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227"/>
  <workbookPr codeName="Questa_cartella_di_lavoro" autoCompressPictures="0" defaultThemeVersion="124226"/>
  <mc:AlternateContent xmlns:mc="http://schemas.openxmlformats.org/markup-compatibility/2006">
    <mc:Choice Requires="x15">
      <x15ac:absPath xmlns:x15ac="http://schemas.microsoft.com/office/spreadsheetml/2010/11/ac" url="C:\Users\Jakob\Downloads\"/>
    </mc:Choice>
  </mc:AlternateContent>
  <xr:revisionPtr revIDLastSave="0" documentId="13_ncr:1_{419345B4-7D1B-427A-9710-1501E466088C}" xr6:coauthVersionLast="47" xr6:coauthVersionMax="47" xr10:uidLastSave="{00000000-0000-0000-0000-000000000000}"/>
  <bookViews>
    <workbookView xWindow="8270" yWindow="4560" windowWidth="28800" windowHeight="15460" tabRatio="759" firstSheet="1" activeTab="2" xr2:uid="{00000000-000D-0000-FFFF-FFFF00000000}"/>
  </bookViews>
  <sheets>
    <sheet name="Readme" sheetId="10" r:id="rId1"/>
    <sheet name="GDP" sheetId="1" r:id="rId2"/>
    <sheet name="eviews_hierarchical" sheetId="2" r:id="rId3"/>
    <sheet name="hierarchical_summary" sheetId="7" r:id="rId4"/>
    <sheet name="eviews_non_hierarchical" sheetId="4" r:id="rId5"/>
    <sheet name="MacroData" sheetId="6" r:id="rId6"/>
  </sheets>
  <definedNames>
    <definedName name="_xlnm._FilterDatabase" localSheetId="5" hidden="1">MacroData!$A$1:$AN$593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EH12" i="2" l="1"/>
  <c r="EH13" i="2"/>
  <c r="ED3" i="4" l="1"/>
  <c r="ED4" i="4"/>
  <c r="ED5" i="4"/>
  <c r="ED6" i="4"/>
  <c r="ED7" i="4"/>
  <c r="ED8" i="4"/>
  <c r="ED9" i="4"/>
  <c r="ED10" i="4"/>
  <c r="ED11" i="4"/>
  <c r="ED12" i="4"/>
  <c r="ED13" i="4"/>
  <c r="ED14" i="4"/>
  <c r="ED15" i="4"/>
  <c r="ED16" i="4"/>
  <c r="ED17" i="4"/>
  <c r="ED18" i="4"/>
  <c r="ED19" i="4"/>
  <c r="ED20" i="4"/>
  <c r="ED21" i="4"/>
  <c r="ED22" i="4"/>
  <c r="ED23" i="4"/>
  <c r="ED24" i="4"/>
  <c r="ED25" i="4"/>
  <c r="ED26" i="4"/>
  <c r="ED27" i="4"/>
  <c r="ED28" i="4"/>
  <c r="ED29" i="4"/>
  <c r="ED30" i="4"/>
  <c r="ED31" i="4"/>
  <c r="ED32" i="4"/>
  <c r="ED33" i="4"/>
  <c r="ED34" i="4"/>
  <c r="ED35" i="4"/>
  <c r="ED36" i="4"/>
  <c r="ED37" i="4"/>
  <c r="ED38" i="4"/>
  <c r="ED39" i="4"/>
  <c r="ED40" i="4"/>
  <c r="ED41" i="4"/>
  <c r="ED42" i="4"/>
  <c r="ED43" i="4"/>
  <c r="ED44" i="4"/>
  <c r="ED45" i="4"/>
  <c r="ED46" i="4"/>
  <c r="ED47" i="4"/>
  <c r="ED48" i="4"/>
  <c r="ED49" i="4"/>
  <c r="ED50" i="4"/>
  <c r="ED51" i="4"/>
  <c r="ED52" i="4"/>
  <c r="ED53" i="4"/>
  <c r="ED54" i="4"/>
  <c r="ED55" i="4"/>
  <c r="ED56" i="4"/>
  <c r="ED57" i="4"/>
  <c r="ED58" i="4"/>
  <c r="ED59" i="4"/>
  <c r="ED60" i="4"/>
  <c r="ED61" i="4"/>
  <c r="ED62" i="4"/>
  <c r="ED63" i="4"/>
  <c r="ED64" i="4"/>
  <c r="ED65" i="4"/>
  <c r="ED66" i="4"/>
  <c r="ED67" i="4"/>
  <c r="ED68" i="4"/>
  <c r="ED69" i="4"/>
  <c r="ED70" i="4"/>
  <c r="ED71" i="4"/>
  <c r="ED72" i="4"/>
  <c r="ED73" i="4"/>
  <c r="ED74" i="4"/>
  <c r="ED75" i="4"/>
  <c r="ED76" i="4"/>
  <c r="ED77" i="4"/>
  <c r="ED78" i="4"/>
  <c r="ED79" i="4"/>
  <c r="ED80" i="4"/>
  <c r="ED81" i="4"/>
  <c r="ED82" i="4"/>
  <c r="ED83" i="4"/>
  <c r="ED84" i="4"/>
  <c r="ED85" i="4"/>
  <c r="ED86" i="4"/>
  <c r="ED87" i="4"/>
  <c r="ED88" i="4"/>
  <c r="ED89" i="4"/>
  <c r="ED90" i="4"/>
  <c r="ED91" i="4"/>
  <c r="ED92" i="4"/>
  <c r="ED93" i="4"/>
  <c r="ED94" i="4"/>
  <c r="ED95" i="4"/>
  <c r="ED96" i="4"/>
  <c r="ED97" i="4"/>
  <c r="ED98" i="4"/>
  <c r="ED99" i="4"/>
  <c r="ED100" i="4"/>
  <c r="ED101" i="4"/>
  <c r="ED102" i="4"/>
  <c r="ED103" i="4"/>
  <c r="ED104" i="4"/>
  <c r="ED105" i="4"/>
  <c r="ED106" i="4"/>
  <c r="ED107" i="4"/>
  <c r="ED108" i="4"/>
  <c r="ED109" i="4"/>
  <c r="ED110" i="4"/>
  <c r="ED111" i="4"/>
  <c r="ED112" i="4"/>
  <c r="ED113" i="4"/>
  <c r="ED114" i="4"/>
  <c r="ED115" i="4"/>
  <c r="ED116" i="4"/>
  <c r="ED117" i="4"/>
  <c r="ED118" i="4"/>
  <c r="ED119" i="4"/>
  <c r="ED120" i="4"/>
  <c r="ED121" i="4"/>
  <c r="ED122" i="4"/>
  <c r="ED123" i="4"/>
  <c r="ED124" i="4"/>
  <c r="ED125" i="4"/>
  <c r="ED126" i="4"/>
  <c r="ED127" i="4"/>
  <c r="ED128" i="4"/>
  <c r="ED129" i="4"/>
  <c r="ED130" i="4"/>
  <c r="ED131" i="4"/>
  <c r="ED132" i="4"/>
  <c r="ED133" i="4"/>
  <c r="ED134" i="4"/>
  <c r="ED135" i="4"/>
  <c r="ED136" i="4"/>
  <c r="ED137" i="4"/>
  <c r="ED138" i="4"/>
  <c r="ED139" i="4"/>
  <c r="ED140" i="4"/>
  <c r="ED141" i="4"/>
  <c r="ED142" i="4"/>
  <c r="ED143" i="4"/>
  <c r="ED144" i="4"/>
  <c r="ED145" i="4"/>
  <c r="ED146" i="4"/>
  <c r="ED147" i="4"/>
  <c r="ED148" i="4"/>
  <c r="ED149" i="4"/>
  <c r="ED150" i="4"/>
  <c r="ED151" i="4"/>
  <c r="ED152" i="4"/>
  <c r="ED153" i="4"/>
  <c r="ED154" i="4"/>
  <c r="ED155" i="4"/>
  <c r="ED156" i="4"/>
  <c r="ED157" i="4"/>
  <c r="ED158" i="4"/>
  <c r="ED159" i="4"/>
  <c r="ED160" i="4"/>
  <c r="ED161" i="4"/>
  <c r="ED162" i="4"/>
  <c r="ED163" i="4"/>
  <c r="ED164" i="4"/>
  <c r="ED165" i="4"/>
  <c r="ED166" i="4"/>
  <c r="ED167" i="4"/>
  <c r="ED168" i="4"/>
  <c r="ED169" i="4"/>
  <c r="ED170" i="4"/>
  <c r="ED171" i="4"/>
  <c r="ED172" i="4"/>
  <c r="ED173" i="4"/>
  <c r="ED174" i="4"/>
  <c r="ED175" i="4"/>
  <c r="ED176" i="4"/>
  <c r="ED177" i="4"/>
  <c r="ED178" i="4"/>
  <c r="ED179" i="4"/>
  <c r="ED180" i="4"/>
  <c r="ED181" i="4"/>
  <c r="ED182" i="4"/>
  <c r="ED183" i="4"/>
  <c r="ED184" i="4"/>
  <c r="ED185" i="4"/>
  <c r="ED186" i="4"/>
  <c r="ED187" i="4"/>
  <c r="ED188" i="4"/>
  <c r="ED189" i="4"/>
  <c r="ED190" i="4"/>
  <c r="ED191" i="4"/>
  <c r="ED192" i="4"/>
  <c r="ED193" i="4"/>
  <c r="ED194" i="4"/>
  <c r="ED195" i="4"/>
  <c r="ED196" i="4"/>
  <c r="ED197" i="4"/>
  <c r="ED198" i="4"/>
  <c r="ED199" i="4"/>
  <c r="ED200" i="4"/>
  <c r="ED201" i="4"/>
  <c r="ED202" i="4"/>
  <c r="ED203" i="4"/>
  <c r="ED204" i="4"/>
  <c r="ED205" i="4"/>
  <c r="ED206" i="4"/>
  <c r="ED207" i="4"/>
  <c r="ED208" i="4"/>
  <c r="ED209" i="4"/>
  <c r="ED210" i="4"/>
  <c r="ED211" i="4"/>
  <c r="ED212" i="4"/>
  <c r="ED213" i="4"/>
  <c r="ED214" i="4"/>
  <c r="ED215" i="4"/>
  <c r="ED216" i="4"/>
  <c r="ED217" i="4"/>
  <c r="ED218" i="4"/>
  <c r="ED219" i="4"/>
  <c r="ED220" i="4"/>
  <c r="ED221" i="4"/>
  <c r="ED222" i="4"/>
  <c r="ED223" i="4"/>
  <c r="ED224" i="4"/>
  <c r="ED225" i="4"/>
  <c r="ED226" i="4"/>
  <c r="ED227" i="4"/>
  <c r="ED228" i="4"/>
  <c r="ED229" i="4"/>
  <c r="ED230" i="4"/>
  <c r="ED231" i="4"/>
  <c r="ED232" i="4"/>
  <c r="ED233" i="4"/>
  <c r="ED234" i="4"/>
  <c r="ED235" i="4"/>
  <c r="ED236" i="4"/>
  <c r="ED237" i="4"/>
  <c r="ED238" i="4"/>
  <c r="ED239" i="4"/>
  <c r="ED240" i="4"/>
  <c r="ED241" i="4"/>
  <c r="ED242" i="4"/>
  <c r="ED243" i="4"/>
  <c r="ED244" i="4"/>
  <c r="ED245" i="4"/>
  <c r="ED246" i="4"/>
  <c r="ED247" i="4"/>
  <c r="ED248" i="4"/>
  <c r="ED249" i="4"/>
  <c r="ED250" i="4"/>
  <c r="ED251" i="4"/>
  <c r="ED252" i="4"/>
  <c r="ED253" i="4"/>
  <c r="ED254" i="4"/>
  <c r="ED255" i="4"/>
  <c r="ED256" i="4"/>
  <c r="ED257" i="4"/>
  <c r="ED258" i="4"/>
  <c r="ED259" i="4"/>
  <c r="ED260" i="4"/>
  <c r="ED261" i="4"/>
  <c r="ED262" i="4"/>
  <c r="ED263" i="4"/>
  <c r="ED264" i="4"/>
  <c r="ED265" i="4"/>
  <c r="ED266" i="4"/>
  <c r="ED267" i="4"/>
  <c r="ED268" i="4"/>
  <c r="ED269" i="4"/>
  <c r="ED270" i="4"/>
  <c r="ED271" i="4"/>
  <c r="ED272" i="4"/>
  <c r="ED273" i="4"/>
  <c r="ED274" i="4"/>
  <c r="ED275" i="4"/>
  <c r="ED276" i="4"/>
  <c r="ED277" i="4"/>
  <c r="ED278" i="4"/>
  <c r="ED279" i="4"/>
  <c r="ED280" i="4"/>
  <c r="ED281" i="4"/>
  <c r="ED282" i="4"/>
  <c r="ED283" i="4"/>
  <c r="ED284" i="4"/>
  <c r="ED285" i="4"/>
  <c r="ED286" i="4"/>
  <c r="ED287" i="4"/>
  <c r="ED288" i="4"/>
  <c r="ED289" i="4"/>
  <c r="ED290" i="4"/>
  <c r="ED291" i="4"/>
  <c r="ED292" i="4"/>
  <c r="ED293" i="4"/>
  <c r="ED294" i="4"/>
  <c r="ED295" i="4"/>
  <c r="ED296" i="4"/>
  <c r="ED297" i="4"/>
  <c r="ED298" i="4"/>
  <c r="ED299" i="4"/>
  <c r="ED300" i="4"/>
  <c r="ED301" i="4"/>
  <c r="ED302" i="4"/>
  <c r="ED303" i="4"/>
  <c r="ED304" i="4"/>
  <c r="ED305" i="4"/>
  <c r="ED306" i="4"/>
  <c r="ED307" i="4"/>
  <c r="ED308" i="4"/>
  <c r="ED309" i="4"/>
  <c r="ED310" i="4"/>
  <c r="ED311" i="4"/>
  <c r="ED312" i="4"/>
  <c r="ED313" i="4"/>
  <c r="ED314" i="4"/>
  <c r="ED315" i="4"/>
  <c r="ED316" i="4"/>
  <c r="ED317" i="4"/>
  <c r="ED318" i="4"/>
  <c r="ED319" i="4"/>
  <c r="ED320" i="4"/>
  <c r="ED321" i="4"/>
  <c r="ED322" i="4"/>
  <c r="ED323" i="4"/>
  <c r="ED324" i="4"/>
  <c r="ED325" i="4"/>
  <c r="ED326" i="4"/>
  <c r="ED327" i="4"/>
  <c r="ED328" i="4"/>
  <c r="ED329" i="4"/>
  <c r="ED330" i="4"/>
  <c r="ED331" i="4"/>
  <c r="ED332" i="4"/>
  <c r="ED333" i="4"/>
  <c r="ED334" i="4"/>
  <c r="ED335" i="4"/>
  <c r="ED336" i="4"/>
  <c r="ED337" i="4"/>
  <c r="ED338" i="4"/>
  <c r="ED339" i="4"/>
  <c r="ED340" i="4"/>
  <c r="ED341" i="4"/>
  <c r="ED342" i="4"/>
  <c r="ED343" i="4"/>
  <c r="ED344" i="4"/>
  <c r="ED345" i="4"/>
  <c r="ED346" i="4"/>
  <c r="ED347" i="4"/>
  <c r="ED348" i="4"/>
  <c r="ED349" i="4"/>
  <c r="ED350" i="4"/>
  <c r="ED351" i="4"/>
  <c r="ED352" i="4"/>
  <c r="ED353" i="4"/>
  <c r="ED354" i="4"/>
  <c r="ED355" i="4"/>
  <c r="ED356" i="4"/>
  <c r="ED357" i="4"/>
  <c r="ED358" i="4"/>
  <c r="ED359" i="4"/>
  <c r="ED360" i="4"/>
  <c r="ED361" i="4"/>
  <c r="ED362" i="4"/>
  <c r="ED363" i="4"/>
  <c r="ED364" i="4"/>
  <c r="ED365" i="4"/>
  <c r="ED366" i="4"/>
  <c r="ED367" i="4"/>
  <c r="ED368" i="4"/>
  <c r="ED369" i="4"/>
  <c r="ED370" i="4"/>
  <c r="ED371" i="4"/>
  <c r="ED372" i="4"/>
  <c r="ED373" i="4"/>
  <c r="ED374" i="4"/>
  <c r="ED375" i="4"/>
  <c r="ED376" i="4"/>
  <c r="ED377" i="4"/>
  <c r="ED378" i="4"/>
  <c r="ED379" i="4"/>
  <c r="ED380" i="4"/>
  <c r="ED381" i="4"/>
  <c r="ED382" i="4"/>
  <c r="ED383" i="4"/>
  <c r="ED384" i="4"/>
  <c r="ED385" i="4"/>
  <c r="ED386" i="4"/>
  <c r="ED387" i="4"/>
  <c r="ED388" i="4"/>
  <c r="ED389" i="4"/>
  <c r="ED390" i="4"/>
  <c r="ED391" i="4"/>
  <c r="ED392" i="4"/>
  <c r="ED393" i="4"/>
  <c r="ED394" i="4"/>
  <c r="ED395" i="4"/>
  <c r="ED396" i="4"/>
  <c r="ED397" i="4"/>
  <c r="ED398" i="4"/>
  <c r="ED399" i="4"/>
  <c r="ED400" i="4"/>
  <c r="ED401" i="4"/>
  <c r="ED402" i="4"/>
  <c r="ED403" i="4"/>
  <c r="ED404" i="4"/>
  <c r="ED405" i="4"/>
  <c r="ED406" i="4"/>
  <c r="ED407" i="4"/>
  <c r="ED408" i="4"/>
  <c r="ED409" i="4"/>
  <c r="ED410" i="4"/>
  <c r="ED411" i="4"/>
  <c r="ED412" i="4"/>
  <c r="ED413" i="4"/>
  <c r="ED414" i="4"/>
  <c r="ED415" i="4"/>
  <c r="ED416" i="4"/>
  <c r="ED417" i="4"/>
  <c r="ED418" i="4"/>
  <c r="ED419" i="4"/>
  <c r="ED420" i="4"/>
  <c r="ED421" i="4"/>
  <c r="ED422" i="4"/>
  <c r="ED423" i="4"/>
  <c r="ED424" i="4"/>
  <c r="ED425" i="4"/>
  <c r="ED426" i="4"/>
  <c r="ED427" i="4"/>
  <c r="ED428" i="4"/>
  <c r="ED429" i="4"/>
  <c r="ED430" i="4"/>
  <c r="ED431" i="4"/>
  <c r="ED432" i="4"/>
  <c r="ED433" i="4"/>
  <c r="ED434" i="4"/>
  <c r="ED435" i="4"/>
  <c r="ED436" i="4"/>
  <c r="ED437" i="4"/>
  <c r="ED438" i="4"/>
  <c r="ED439" i="4"/>
  <c r="ED440" i="4"/>
  <c r="ED441" i="4"/>
  <c r="ED442" i="4"/>
  <c r="ED443" i="4"/>
  <c r="ED444" i="4"/>
  <c r="ED445" i="4"/>
  <c r="ED446" i="4"/>
  <c r="ED447" i="4"/>
  <c r="ED448" i="4"/>
  <c r="ED449" i="4"/>
  <c r="ED450" i="4"/>
  <c r="ED451" i="4"/>
  <c r="ED452" i="4"/>
  <c r="ED453" i="4"/>
  <c r="ED454" i="4"/>
  <c r="ED455" i="4"/>
  <c r="ED456" i="4"/>
  <c r="ED457" i="4"/>
  <c r="ED458" i="4"/>
  <c r="ED459" i="4"/>
  <c r="ED460" i="4"/>
  <c r="ED461" i="4"/>
  <c r="ED462" i="4"/>
  <c r="ED463" i="4"/>
  <c r="ED464" i="4"/>
  <c r="ED465" i="4"/>
  <c r="ED466" i="4"/>
  <c r="ED467" i="4"/>
  <c r="ED468" i="4"/>
  <c r="ED469" i="4"/>
  <c r="ED470" i="4"/>
  <c r="ED471" i="4"/>
  <c r="ED472" i="4"/>
  <c r="ED473" i="4"/>
  <c r="ED474" i="4"/>
  <c r="ED475" i="4"/>
  <c r="ED476" i="4"/>
  <c r="ED477" i="4"/>
  <c r="ED478" i="4"/>
  <c r="ED479" i="4"/>
  <c r="ED480" i="4"/>
  <c r="ED481" i="4"/>
  <c r="ED482" i="4"/>
  <c r="ED483" i="4"/>
  <c r="ED484" i="4"/>
  <c r="ED485" i="4"/>
  <c r="ED486" i="4"/>
  <c r="ED487" i="4"/>
  <c r="ED488" i="4"/>
  <c r="ED489" i="4"/>
  <c r="ED490" i="4"/>
  <c r="ED491" i="4"/>
  <c r="ED492" i="4"/>
  <c r="ED493" i="4"/>
  <c r="ED494" i="4"/>
  <c r="ED495" i="4"/>
  <c r="ED496" i="4"/>
  <c r="ED497" i="4"/>
  <c r="ED498" i="4"/>
  <c r="ED499" i="4"/>
  <c r="ED500" i="4"/>
  <c r="ED501" i="4"/>
  <c r="ED502" i="4"/>
  <c r="ED503" i="4"/>
  <c r="ED504" i="4"/>
  <c r="ED505" i="4"/>
  <c r="ED506" i="4"/>
  <c r="ED507" i="4"/>
  <c r="ED508" i="4"/>
  <c r="ED509" i="4"/>
  <c r="ED510" i="4"/>
  <c r="ED511" i="4"/>
  <c r="ED512" i="4"/>
  <c r="ED513" i="4"/>
  <c r="ED514" i="4"/>
  <c r="ED515" i="4"/>
  <c r="ED516" i="4"/>
  <c r="ED517" i="4"/>
  <c r="ED518" i="4"/>
  <c r="ED519" i="4"/>
  <c r="ED520" i="4"/>
  <c r="ED521" i="4"/>
  <c r="ED522" i="4"/>
  <c r="ED523" i="4"/>
  <c r="ED524" i="4"/>
  <c r="ED525" i="4"/>
  <c r="ED526" i="4"/>
  <c r="ED527" i="4"/>
  <c r="ED528" i="4"/>
  <c r="ED529" i="4"/>
  <c r="ED530" i="4"/>
  <c r="ED531" i="4"/>
  <c r="ED532" i="4"/>
  <c r="ED533" i="4"/>
  <c r="ED534" i="4"/>
  <c r="ED535" i="4"/>
  <c r="ED536" i="4"/>
  <c r="ED537" i="4"/>
  <c r="ED538" i="4"/>
  <c r="ED539" i="4"/>
  <c r="ED540" i="4"/>
  <c r="ED541" i="4"/>
  <c r="ED542" i="4"/>
  <c r="ED543" i="4"/>
  <c r="ED544" i="4"/>
  <c r="ED545" i="4"/>
  <c r="ED546" i="4"/>
  <c r="ED547" i="4"/>
  <c r="ED548" i="4"/>
  <c r="ED549" i="4"/>
  <c r="ED550" i="4"/>
  <c r="ED551" i="4"/>
  <c r="ED552" i="4"/>
  <c r="ED553" i="4"/>
  <c r="ED554" i="4"/>
  <c r="ED555" i="4"/>
  <c r="ED556" i="4"/>
  <c r="ED557" i="4"/>
  <c r="ED558" i="4"/>
  <c r="ED559" i="4"/>
  <c r="ED560" i="4"/>
  <c r="ED561" i="4"/>
  <c r="ED562" i="4"/>
  <c r="ED563" i="4"/>
  <c r="ED564" i="4"/>
  <c r="ED565" i="4"/>
  <c r="ED566" i="4"/>
  <c r="ED567" i="4"/>
  <c r="ED568" i="4"/>
  <c r="ED569" i="4"/>
  <c r="ED570" i="4"/>
  <c r="ED571" i="4"/>
  <c r="ED572" i="4"/>
  <c r="ED573" i="4"/>
  <c r="ED574" i="4"/>
  <c r="ED575" i="4"/>
  <c r="ED576" i="4"/>
  <c r="ED577" i="4"/>
  <c r="ED578" i="4"/>
  <c r="ED579" i="4"/>
  <c r="ED580" i="4"/>
  <c r="ED581" i="4"/>
  <c r="ED582" i="4"/>
  <c r="ED583" i="4"/>
  <c r="ED584" i="4"/>
  <c r="ED585" i="4"/>
  <c r="ED586" i="4"/>
  <c r="ED587" i="4"/>
  <c r="ED588" i="4"/>
  <c r="ED589" i="4"/>
  <c r="ED590" i="4"/>
  <c r="ED591" i="4"/>
  <c r="ED592" i="4"/>
  <c r="ED593" i="4"/>
  <c r="ED2" i="4"/>
  <c r="EH3" i="2"/>
  <c r="EH4" i="2"/>
  <c r="EH5" i="2"/>
  <c r="EH6" i="2"/>
  <c r="EH7" i="2"/>
  <c r="EH8" i="2"/>
  <c r="EH9" i="2"/>
  <c r="EH10" i="2"/>
  <c r="EH11" i="2"/>
  <c r="EH14" i="2"/>
  <c r="EH15" i="2"/>
  <c r="EH16" i="2"/>
  <c r="EH17" i="2"/>
  <c r="EH18" i="2"/>
  <c r="EH19" i="2"/>
  <c r="EH20" i="2"/>
  <c r="EH21" i="2"/>
  <c r="EH22" i="2"/>
  <c r="EH23" i="2"/>
  <c r="EH24" i="2"/>
  <c r="EH25" i="2"/>
  <c r="EH26" i="2"/>
  <c r="EH27" i="2"/>
  <c r="EH28" i="2"/>
  <c r="EH29" i="2"/>
  <c r="EH30" i="2"/>
  <c r="EH31" i="2"/>
  <c r="EH32" i="2"/>
  <c r="EH33" i="2"/>
  <c r="EH34" i="2"/>
  <c r="EH35" i="2"/>
  <c r="EH36" i="2"/>
  <c r="EH37" i="2"/>
  <c r="EH38" i="2"/>
  <c r="EH39" i="2"/>
  <c r="EH40" i="2"/>
  <c r="EH41" i="2"/>
  <c r="EH42" i="2"/>
  <c r="EH43" i="2"/>
  <c r="EH44" i="2"/>
  <c r="EH45" i="2"/>
  <c r="EH46" i="2"/>
  <c r="EH47" i="2"/>
  <c r="EH48" i="2"/>
  <c r="EH49" i="2"/>
  <c r="EH50" i="2"/>
  <c r="EH51" i="2"/>
  <c r="EH52" i="2"/>
  <c r="EH53" i="2"/>
  <c r="EH54" i="2"/>
  <c r="EH55" i="2"/>
  <c r="EH56" i="2"/>
  <c r="EH57" i="2"/>
  <c r="EH58" i="2"/>
  <c r="EH59" i="2"/>
  <c r="EH60" i="2"/>
  <c r="EH61" i="2"/>
  <c r="EH62" i="2"/>
  <c r="EH63" i="2"/>
  <c r="EH64" i="2"/>
  <c r="EH65" i="2"/>
  <c r="EH66" i="2"/>
  <c r="EH67" i="2"/>
  <c r="EH68" i="2"/>
  <c r="EH69" i="2"/>
  <c r="EH70" i="2"/>
  <c r="EH71" i="2"/>
  <c r="EH72" i="2"/>
  <c r="EH73" i="2"/>
  <c r="EH74" i="2"/>
  <c r="EH75" i="2"/>
  <c r="EH76" i="2"/>
  <c r="EH77" i="2"/>
  <c r="EH78" i="2"/>
  <c r="EH79" i="2"/>
  <c r="EH80" i="2"/>
  <c r="EH81" i="2"/>
  <c r="EH82" i="2"/>
  <c r="EH83" i="2"/>
  <c r="EH84" i="2"/>
  <c r="EH85" i="2"/>
  <c r="EH86" i="2"/>
  <c r="EH87" i="2"/>
  <c r="EH88" i="2"/>
  <c r="EH89" i="2"/>
  <c r="EH90" i="2"/>
  <c r="EH91" i="2"/>
  <c r="EH92" i="2"/>
  <c r="EH93" i="2"/>
  <c r="EH94" i="2"/>
  <c r="EH95" i="2"/>
  <c r="EH96" i="2"/>
  <c r="EH97" i="2"/>
  <c r="EH98" i="2"/>
  <c r="EH99" i="2"/>
  <c r="EH100" i="2"/>
  <c r="EH101" i="2"/>
  <c r="EH102" i="2"/>
  <c r="EH103" i="2"/>
  <c r="EH104" i="2"/>
  <c r="EH105" i="2"/>
  <c r="EH106" i="2"/>
  <c r="EH107" i="2"/>
  <c r="EH108" i="2"/>
  <c r="EH109" i="2"/>
  <c r="EH110" i="2"/>
  <c r="EH111" i="2"/>
  <c r="EH112" i="2"/>
  <c r="EH113" i="2"/>
  <c r="EH114" i="2"/>
  <c r="EH115" i="2"/>
  <c r="EH116" i="2"/>
  <c r="EH117" i="2"/>
  <c r="EH118" i="2"/>
  <c r="EH119" i="2"/>
  <c r="EH120" i="2"/>
  <c r="EH121" i="2"/>
  <c r="EH122" i="2"/>
  <c r="EH123" i="2"/>
  <c r="EH124" i="2"/>
  <c r="EH125" i="2"/>
  <c r="EH126" i="2"/>
  <c r="EH127" i="2"/>
  <c r="EH128" i="2"/>
  <c r="EH129" i="2"/>
  <c r="EH130" i="2"/>
  <c r="EH131" i="2"/>
  <c r="EH132" i="2"/>
  <c r="EH133" i="2"/>
  <c r="EH134" i="2"/>
  <c r="EH135" i="2"/>
  <c r="EH136" i="2"/>
  <c r="EH137" i="2"/>
  <c r="EH138" i="2"/>
  <c r="EH139" i="2"/>
  <c r="EH140" i="2"/>
  <c r="EH141" i="2"/>
  <c r="EH142" i="2"/>
  <c r="EH143" i="2"/>
  <c r="EH144" i="2"/>
  <c r="EH145" i="2"/>
  <c r="EH146" i="2"/>
  <c r="EH147" i="2"/>
  <c r="EH148" i="2"/>
  <c r="EH149" i="2"/>
  <c r="EH150" i="2"/>
  <c r="EH151" i="2"/>
  <c r="EH152" i="2"/>
  <c r="EH153" i="2"/>
  <c r="EH154" i="2"/>
  <c r="EH155" i="2"/>
  <c r="EH156" i="2"/>
  <c r="EH157" i="2"/>
  <c r="EH158" i="2"/>
  <c r="EH159" i="2"/>
  <c r="EH160" i="2"/>
  <c r="EH161" i="2"/>
  <c r="EH162" i="2"/>
  <c r="EH163" i="2"/>
  <c r="EH164" i="2"/>
  <c r="EH165" i="2"/>
  <c r="EH166" i="2"/>
  <c r="EH167" i="2"/>
  <c r="EH168" i="2"/>
  <c r="EH169" i="2"/>
  <c r="EH170" i="2"/>
  <c r="EH171" i="2"/>
  <c r="EH172" i="2"/>
  <c r="EH173" i="2"/>
  <c r="EH174" i="2"/>
  <c r="EH175" i="2"/>
  <c r="EH176" i="2"/>
  <c r="EH177" i="2"/>
  <c r="EH178" i="2"/>
  <c r="EH179" i="2"/>
  <c r="EH180" i="2"/>
  <c r="EH181" i="2"/>
  <c r="EH182" i="2"/>
  <c r="EH183" i="2"/>
  <c r="EH184" i="2"/>
  <c r="EH185" i="2"/>
  <c r="EH186" i="2"/>
  <c r="EH187" i="2"/>
  <c r="EH188" i="2"/>
  <c r="EH189" i="2"/>
  <c r="EH190" i="2"/>
  <c r="EH191" i="2"/>
  <c r="EH192" i="2"/>
  <c r="EH193" i="2"/>
  <c r="EH194" i="2"/>
  <c r="EH195" i="2"/>
  <c r="EH196" i="2"/>
  <c r="EH197" i="2"/>
  <c r="EH198" i="2"/>
  <c r="EH199" i="2"/>
  <c r="EH200" i="2"/>
  <c r="EH201" i="2"/>
  <c r="EH202" i="2"/>
  <c r="EH203" i="2"/>
  <c r="EH204" i="2"/>
  <c r="EH205" i="2"/>
  <c r="EH206" i="2"/>
  <c r="EH207" i="2"/>
  <c r="EH208" i="2"/>
  <c r="EH209" i="2"/>
  <c r="EH210" i="2"/>
  <c r="EH211" i="2"/>
  <c r="EH212" i="2"/>
  <c r="EH213" i="2"/>
  <c r="EH214" i="2"/>
  <c r="EH215" i="2"/>
  <c r="EH216" i="2"/>
  <c r="EH217" i="2"/>
  <c r="EH218" i="2"/>
  <c r="EH219" i="2"/>
  <c r="EH220" i="2"/>
  <c r="EH221" i="2"/>
  <c r="EH222" i="2"/>
  <c r="EH223" i="2"/>
  <c r="EH224" i="2"/>
  <c r="EH225" i="2"/>
  <c r="EH226" i="2"/>
  <c r="EH227" i="2"/>
  <c r="EH228" i="2"/>
  <c r="EH229" i="2"/>
  <c r="EH230" i="2"/>
  <c r="EH231" i="2"/>
  <c r="EH232" i="2"/>
  <c r="EH233" i="2"/>
  <c r="EH234" i="2"/>
  <c r="EH235" i="2"/>
  <c r="EH236" i="2"/>
  <c r="EH237" i="2"/>
  <c r="EH238" i="2"/>
  <c r="EH239" i="2"/>
  <c r="EH240" i="2"/>
  <c r="EH241" i="2"/>
  <c r="EH242" i="2"/>
  <c r="EH243" i="2"/>
  <c r="EH244" i="2"/>
  <c r="EH245" i="2"/>
  <c r="EH246" i="2"/>
  <c r="EH247" i="2"/>
  <c r="EH248" i="2"/>
  <c r="EH249" i="2"/>
  <c r="EH250" i="2"/>
  <c r="EH251" i="2"/>
  <c r="EH252" i="2"/>
  <c r="EH253" i="2"/>
  <c r="EH254" i="2"/>
  <c r="EH255" i="2"/>
  <c r="EH256" i="2"/>
  <c r="EH257" i="2"/>
  <c r="EH258" i="2"/>
  <c r="EH259" i="2"/>
  <c r="EH260" i="2"/>
  <c r="EH261" i="2"/>
  <c r="EH262" i="2"/>
  <c r="EH263" i="2"/>
  <c r="EH264" i="2"/>
  <c r="EH265" i="2"/>
  <c r="EH266" i="2"/>
  <c r="EH267" i="2"/>
  <c r="EH268" i="2"/>
  <c r="EH269" i="2"/>
  <c r="EH270" i="2"/>
  <c r="EH271" i="2"/>
  <c r="EH272" i="2"/>
  <c r="EH273" i="2"/>
  <c r="EH274" i="2"/>
  <c r="EH275" i="2"/>
  <c r="EH276" i="2"/>
  <c r="EH277" i="2"/>
  <c r="EH278" i="2"/>
  <c r="EH279" i="2"/>
  <c r="EH280" i="2"/>
  <c r="EH281" i="2"/>
  <c r="EH282" i="2"/>
  <c r="EH283" i="2"/>
  <c r="EH284" i="2"/>
  <c r="EH285" i="2"/>
  <c r="EH286" i="2"/>
  <c r="EH287" i="2"/>
  <c r="EH288" i="2"/>
  <c r="EH289" i="2"/>
  <c r="EH290" i="2"/>
  <c r="EH291" i="2"/>
  <c r="EH292" i="2"/>
  <c r="EH293" i="2"/>
  <c r="EH294" i="2"/>
  <c r="EH295" i="2"/>
  <c r="EH296" i="2"/>
  <c r="EH297" i="2"/>
  <c r="EH298" i="2"/>
  <c r="EH299" i="2"/>
  <c r="EH300" i="2"/>
  <c r="EH301" i="2"/>
  <c r="EH302" i="2"/>
  <c r="EH303" i="2"/>
  <c r="EH304" i="2"/>
  <c r="EH305" i="2"/>
  <c r="EH306" i="2"/>
  <c r="EH307" i="2"/>
  <c r="EH308" i="2"/>
  <c r="EH309" i="2"/>
  <c r="EH310" i="2"/>
  <c r="EH311" i="2"/>
  <c r="EH312" i="2"/>
  <c r="EH313" i="2"/>
  <c r="EH314" i="2"/>
  <c r="EH315" i="2"/>
  <c r="EH316" i="2"/>
  <c r="EH317" i="2"/>
  <c r="EH318" i="2"/>
  <c r="EH319" i="2"/>
  <c r="EH320" i="2"/>
  <c r="EH321" i="2"/>
  <c r="EH322" i="2"/>
  <c r="EH323" i="2"/>
  <c r="EH324" i="2"/>
  <c r="EH325" i="2"/>
  <c r="EH326" i="2"/>
  <c r="EH327" i="2"/>
  <c r="EH328" i="2"/>
  <c r="EH329" i="2"/>
  <c r="EH330" i="2"/>
  <c r="EH331" i="2"/>
  <c r="EH332" i="2"/>
  <c r="EH333" i="2"/>
  <c r="EH334" i="2"/>
  <c r="EH335" i="2"/>
  <c r="EH336" i="2"/>
  <c r="EH337" i="2"/>
  <c r="EH338" i="2"/>
  <c r="EH339" i="2"/>
  <c r="EH340" i="2"/>
  <c r="EH341" i="2"/>
  <c r="EH342" i="2"/>
  <c r="EH343" i="2"/>
  <c r="EH344" i="2"/>
  <c r="EH345" i="2"/>
  <c r="EH346" i="2"/>
  <c r="EH347" i="2"/>
  <c r="EH348" i="2"/>
  <c r="EH349" i="2"/>
  <c r="EH350" i="2"/>
  <c r="EH351" i="2"/>
  <c r="EH352" i="2"/>
  <c r="EH353" i="2"/>
  <c r="EH354" i="2"/>
  <c r="EH355" i="2"/>
  <c r="EH356" i="2"/>
  <c r="EH357" i="2"/>
  <c r="EH358" i="2"/>
  <c r="EH359" i="2"/>
  <c r="EH360" i="2"/>
  <c r="EH361" i="2"/>
  <c r="EH362" i="2"/>
  <c r="EH363" i="2"/>
  <c r="EH364" i="2"/>
  <c r="EH365" i="2"/>
  <c r="EH366" i="2"/>
  <c r="EH367" i="2"/>
  <c r="EH368" i="2"/>
  <c r="EH369" i="2"/>
  <c r="EH370" i="2"/>
  <c r="EH371" i="2"/>
  <c r="EH372" i="2"/>
  <c r="EH373" i="2"/>
  <c r="EH374" i="2"/>
  <c r="EH375" i="2"/>
  <c r="EH376" i="2"/>
  <c r="EH377" i="2"/>
  <c r="EH378" i="2"/>
  <c r="EH379" i="2"/>
  <c r="EH380" i="2"/>
  <c r="EH381" i="2"/>
  <c r="EH382" i="2"/>
  <c r="EH383" i="2"/>
  <c r="EH384" i="2"/>
  <c r="EH385" i="2"/>
  <c r="EH386" i="2"/>
  <c r="EH387" i="2"/>
  <c r="EH388" i="2"/>
  <c r="EH389" i="2"/>
  <c r="EH390" i="2"/>
  <c r="EH391" i="2"/>
  <c r="EH392" i="2"/>
  <c r="EH393" i="2"/>
  <c r="EH394" i="2"/>
  <c r="EH395" i="2"/>
  <c r="EH396" i="2"/>
  <c r="EH397" i="2"/>
  <c r="EH398" i="2"/>
  <c r="EH399" i="2"/>
  <c r="EH400" i="2"/>
  <c r="EH401" i="2"/>
  <c r="EH402" i="2"/>
  <c r="EH403" i="2"/>
  <c r="EH404" i="2"/>
  <c r="EH405" i="2"/>
  <c r="EH406" i="2"/>
  <c r="EH407" i="2"/>
  <c r="EH408" i="2"/>
  <c r="EH409" i="2"/>
  <c r="EH410" i="2"/>
  <c r="EH411" i="2"/>
  <c r="EH412" i="2"/>
  <c r="EH413" i="2"/>
  <c r="EH414" i="2"/>
  <c r="EH415" i="2"/>
  <c r="EH416" i="2"/>
  <c r="EH417" i="2"/>
  <c r="EH418" i="2"/>
  <c r="EH419" i="2"/>
  <c r="EH420" i="2"/>
  <c r="EH421" i="2"/>
  <c r="EH422" i="2"/>
  <c r="EH423" i="2"/>
  <c r="EH424" i="2"/>
  <c r="EH425" i="2"/>
  <c r="EH426" i="2"/>
  <c r="EH427" i="2"/>
  <c r="EH428" i="2"/>
  <c r="EH429" i="2"/>
  <c r="EH430" i="2"/>
  <c r="EH431" i="2"/>
  <c r="EH432" i="2"/>
  <c r="EH433" i="2"/>
  <c r="EH434" i="2"/>
  <c r="EH435" i="2"/>
  <c r="EH436" i="2"/>
  <c r="EH437" i="2"/>
  <c r="EH438" i="2"/>
  <c r="EH439" i="2"/>
  <c r="EH440" i="2"/>
  <c r="EH441" i="2"/>
  <c r="EH442" i="2"/>
  <c r="EH443" i="2"/>
  <c r="EH444" i="2"/>
  <c r="EH445" i="2"/>
  <c r="EH446" i="2"/>
  <c r="EH447" i="2"/>
  <c r="EH448" i="2"/>
  <c r="EH449" i="2"/>
  <c r="EH450" i="2"/>
  <c r="EH451" i="2"/>
  <c r="EH452" i="2"/>
  <c r="EH453" i="2"/>
  <c r="EH454" i="2"/>
  <c r="EH455" i="2"/>
  <c r="EH456" i="2"/>
  <c r="EH457" i="2"/>
  <c r="EH458" i="2"/>
  <c r="EH459" i="2"/>
  <c r="EH460" i="2"/>
  <c r="EH461" i="2"/>
  <c r="EH462" i="2"/>
  <c r="EH463" i="2"/>
  <c r="EH464" i="2"/>
  <c r="EH465" i="2"/>
  <c r="EH466" i="2"/>
  <c r="EH467" i="2"/>
  <c r="EH468" i="2"/>
  <c r="EH469" i="2"/>
  <c r="EH470" i="2"/>
  <c r="EH471" i="2"/>
  <c r="EH472" i="2"/>
  <c r="EH473" i="2"/>
  <c r="EH474" i="2"/>
  <c r="EH475" i="2"/>
  <c r="EH476" i="2"/>
  <c r="EH477" i="2"/>
  <c r="EH478" i="2"/>
  <c r="EH479" i="2"/>
  <c r="EH480" i="2"/>
  <c r="EH481" i="2"/>
  <c r="EH482" i="2"/>
  <c r="EH483" i="2"/>
  <c r="EH484" i="2"/>
  <c r="EH485" i="2"/>
  <c r="EH486" i="2"/>
  <c r="EH487" i="2"/>
  <c r="EH488" i="2"/>
  <c r="EH489" i="2"/>
  <c r="EH490" i="2"/>
  <c r="EH491" i="2"/>
  <c r="EH492" i="2"/>
  <c r="EH493" i="2"/>
  <c r="EH494" i="2"/>
  <c r="EH495" i="2"/>
  <c r="EH496" i="2"/>
  <c r="EH497" i="2"/>
  <c r="EH498" i="2"/>
  <c r="EH499" i="2"/>
  <c r="EH500" i="2"/>
  <c r="EH501" i="2"/>
  <c r="EH502" i="2"/>
  <c r="EH503" i="2"/>
  <c r="EH504" i="2"/>
  <c r="EH505" i="2"/>
  <c r="EH506" i="2"/>
  <c r="EH507" i="2"/>
  <c r="EH508" i="2"/>
  <c r="EH509" i="2"/>
  <c r="EH510" i="2"/>
  <c r="EH511" i="2"/>
  <c r="EH512" i="2"/>
  <c r="EH513" i="2"/>
  <c r="EH514" i="2"/>
  <c r="EH515" i="2"/>
  <c r="EH516" i="2"/>
  <c r="EH517" i="2"/>
  <c r="EH518" i="2"/>
  <c r="EH519" i="2"/>
  <c r="EH520" i="2"/>
  <c r="EH521" i="2"/>
  <c r="EH522" i="2"/>
  <c r="EH523" i="2"/>
  <c r="EH524" i="2"/>
  <c r="EH525" i="2"/>
  <c r="EH526" i="2"/>
  <c r="EH527" i="2"/>
  <c r="EH528" i="2"/>
  <c r="EH529" i="2"/>
  <c r="EH530" i="2"/>
  <c r="EH531" i="2"/>
  <c r="EH532" i="2"/>
  <c r="EH533" i="2"/>
  <c r="EH534" i="2"/>
  <c r="EH535" i="2"/>
  <c r="EH536" i="2"/>
  <c r="EH537" i="2"/>
  <c r="EH538" i="2"/>
  <c r="EH539" i="2"/>
  <c r="EH540" i="2"/>
  <c r="EH541" i="2"/>
  <c r="EH542" i="2"/>
  <c r="EH543" i="2"/>
  <c r="EH544" i="2"/>
  <c r="EH545" i="2"/>
  <c r="EH546" i="2"/>
  <c r="EH547" i="2"/>
  <c r="EH548" i="2"/>
  <c r="EH549" i="2"/>
  <c r="EH550" i="2"/>
  <c r="EH551" i="2"/>
  <c r="EH552" i="2"/>
  <c r="EH553" i="2"/>
  <c r="EH554" i="2"/>
  <c r="EH555" i="2"/>
  <c r="EH556" i="2"/>
  <c r="EH557" i="2"/>
  <c r="EH558" i="2"/>
  <c r="EH559" i="2"/>
  <c r="EH560" i="2"/>
  <c r="EH561" i="2"/>
  <c r="EH562" i="2"/>
  <c r="EH563" i="2"/>
  <c r="EH564" i="2"/>
  <c r="EH565" i="2"/>
  <c r="EH566" i="2"/>
  <c r="EH567" i="2"/>
  <c r="EH568" i="2"/>
  <c r="EH569" i="2"/>
  <c r="EH570" i="2"/>
  <c r="EH571" i="2"/>
  <c r="EH572" i="2"/>
  <c r="EH573" i="2"/>
  <c r="EH574" i="2"/>
  <c r="EH575" i="2"/>
  <c r="EH576" i="2"/>
  <c r="EH577" i="2"/>
  <c r="EH578" i="2"/>
  <c r="EH579" i="2"/>
  <c r="EH580" i="2"/>
  <c r="EH581" i="2"/>
  <c r="EH582" i="2"/>
  <c r="EH583" i="2"/>
  <c r="EH584" i="2"/>
  <c r="EH585" i="2"/>
  <c r="EH586" i="2"/>
  <c r="EH587" i="2"/>
  <c r="EH588" i="2"/>
  <c r="EH589" i="2"/>
  <c r="EH590" i="2"/>
  <c r="EH591" i="2"/>
  <c r="EH592" i="2"/>
  <c r="EH593" i="2"/>
  <c r="EH2" i="2"/>
  <c r="BH8" i="6"/>
  <c r="BA2" i="6" l="1"/>
  <c r="BH14" i="6" l="1"/>
  <c r="BH3" i="6"/>
  <c r="BH4" i="6"/>
  <c r="BH5" i="6"/>
  <c r="BH6" i="6"/>
  <c r="BH7" i="6"/>
  <c r="BH9" i="6"/>
  <c r="BH10" i="6"/>
  <c r="BH11" i="6"/>
  <c r="BH12" i="6"/>
  <c r="BH13" i="6"/>
  <c r="BH15" i="6"/>
  <c r="BH16" i="6"/>
  <c r="BH17" i="6"/>
  <c r="BH18" i="6"/>
  <c r="BH19" i="6"/>
  <c r="BH20" i="6"/>
  <c r="BH21" i="6"/>
  <c r="BH22" i="6"/>
  <c r="BH23" i="6"/>
  <c r="BH24" i="6"/>
  <c r="BH25" i="6"/>
  <c r="BH26" i="6"/>
  <c r="BH27" i="6"/>
  <c r="BH28" i="6"/>
  <c r="BH29" i="6"/>
  <c r="BH30" i="6"/>
  <c r="BH31" i="6"/>
  <c r="BH32" i="6"/>
  <c r="BH33" i="6"/>
  <c r="BH34" i="6"/>
  <c r="BH35" i="6"/>
  <c r="BH36" i="6"/>
  <c r="BH37" i="6"/>
  <c r="BH38" i="6"/>
  <c r="BH39" i="6"/>
  <c r="BH40" i="6"/>
  <c r="BH41" i="6"/>
  <c r="BH42" i="6"/>
  <c r="BH43" i="6"/>
  <c r="BH44" i="6"/>
  <c r="BH45" i="6"/>
  <c r="BH46" i="6"/>
  <c r="BH47" i="6"/>
  <c r="BH48" i="6"/>
  <c r="BH49" i="6"/>
  <c r="BH50" i="6"/>
  <c r="BH51" i="6"/>
  <c r="BH52" i="6"/>
  <c r="BH53" i="6"/>
  <c r="BH54" i="6"/>
  <c r="BH55" i="6"/>
  <c r="BH56" i="6"/>
  <c r="BH57" i="6"/>
  <c r="BH58" i="6"/>
  <c r="BH59" i="6"/>
  <c r="BH60" i="6"/>
  <c r="BH61" i="6"/>
  <c r="BH62" i="6"/>
  <c r="BH63" i="6"/>
  <c r="BH64" i="6"/>
  <c r="BH65" i="6"/>
  <c r="BH66" i="6"/>
  <c r="BH67" i="6"/>
  <c r="BH68" i="6"/>
  <c r="BH69" i="6"/>
  <c r="BH70" i="6"/>
  <c r="BH71" i="6"/>
  <c r="BH72" i="6"/>
  <c r="BH73" i="6"/>
  <c r="BH74" i="6"/>
  <c r="BH75" i="6"/>
  <c r="BH76" i="6"/>
  <c r="BH77" i="6"/>
  <c r="BH78" i="6"/>
  <c r="BH79" i="6"/>
  <c r="BH80" i="6"/>
  <c r="BH81" i="6"/>
  <c r="BH82" i="6"/>
  <c r="BH83" i="6"/>
  <c r="BH84" i="6"/>
  <c r="BH85" i="6"/>
  <c r="BH86" i="6"/>
  <c r="BH87" i="6"/>
  <c r="BH88" i="6"/>
  <c r="BH89" i="6"/>
  <c r="BH90" i="6"/>
  <c r="BH91" i="6"/>
  <c r="BH92" i="6"/>
  <c r="BH93" i="6"/>
  <c r="BH94" i="6"/>
  <c r="BH95" i="6"/>
  <c r="BH96" i="6"/>
  <c r="BH97" i="6"/>
  <c r="BH98" i="6"/>
  <c r="BH99" i="6"/>
  <c r="BH100" i="6"/>
  <c r="BH101" i="6"/>
  <c r="BH102" i="6"/>
  <c r="BH103" i="6"/>
  <c r="BH104" i="6"/>
  <c r="BH105" i="6"/>
  <c r="BH106" i="6"/>
  <c r="BH107" i="6"/>
  <c r="BH108" i="6"/>
  <c r="BH109" i="6"/>
  <c r="BH110" i="6"/>
  <c r="BH111" i="6"/>
  <c r="BH112" i="6"/>
  <c r="BH113" i="6"/>
  <c r="BH114" i="6"/>
  <c r="BH115" i="6"/>
  <c r="BH116" i="6"/>
  <c r="BH117" i="6"/>
  <c r="BH118" i="6"/>
  <c r="BH119" i="6"/>
  <c r="BH120" i="6"/>
  <c r="BH121" i="6"/>
  <c r="BH122" i="6"/>
  <c r="BH123" i="6"/>
  <c r="BH124" i="6"/>
  <c r="BH125" i="6"/>
  <c r="BH126" i="6"/>
  <c r="BH127" i="6"/>
  <c r="BH128" i="6"/>
  <c r="BH129" i="6"/>
  <c r="BH130" i="6"/>
  <c r="BH131" i="6"/>
  <c r="BH132" i="6"/>
  <c r="BH133" i="6"/>
  <c r="BH134" i="6"/>
  <c r="BH135" i="6"/>
  <c r="BH136" i="6"/>
  <c r="BH137" i="6"/>
  <c r="BH138" i="6"/>
  <c r="BH139" i="6"/>
  <c r="BH140" i="6"/>
  <c r="BH141" i="6"/>
  <c r="BH142" i="6"/>
  <c r="BH143" i="6"/>
  <c r="BH144" i="6"/>
  <c r="BH145" i="6"/>
  <c r="BH146" i="6"/>
  <c r="BH147" i="6"/>
  <c r="BH148" i="6"/>
  <c r="BH149" i="6"/>
  <c r="BH150" i="6"/>
  <c r="BH151" i="6"/>
  <c r="BH152" i="6"/>
  <c r="BH153" i="6"/>
  <c r="BH154" i="6"/>
  <c r="BH155" i="6"/>
  <c r="BH156" i="6"/>
  <c r="BH157" i="6"/>
  <c r="BH158" i="6"/>
  <c r="BH159" i="6"/>
  <c r="BH160" i="6"/>
  <c r="BH161" i="6"/>
  <c r="BH162" i="6"/>
  <c r="BH163" i="6"/>
  <c r="BH164" i="6"/>
  <c r="BH165" i="6"/>
  <c r="BH166" i="6"/>
  <c r="BH167" i="6"/>
  <c r="BH168" i="6"/>
  <c r="BH169" i="6"/>
  <c r="BH170" i="6"/>
  <c r="BH171" i="6"/>
  <c r="BH172" i="6"/>
  <c r="BH173" i="6"/>
  <c r="BH174" i="6"/>
  <c r="BH175" i="6"/>
  <c r="BH176" i="6"/>
  <c r="BH177" i="6"/>
  <c r="BH178" i="6"/>
  <c r="BH179" i="6"/>
  <c r="BH180" i="6"/>
  <c r="BH181" i="6"/>
  <c r="BH182" i="6"/>
  <c r="BH183" i="6"/>
  <c r="BH184" i="6"/>
  <c r="BH185" i="6"/>
  <c r="BH186" i="6"/>
  <c r="BH187" i="6"/>
  <c r="BH188" i="6"/>
  <c r="BH189" i="6"/>
  <c r="BH190" i="6"/>
  <c r="BH191" i="6"/>
  <c r="BH192" i="6"/>
  <c r="BH193" i="6"/>
  <c r="BH194" i="6"/>
  <c r="BH195" i="6"/>
  <c r="BH196" i="6"/>
  <c r="BH197" i="6"/>
  <c r="BH198" i="6"/>
  <c r="BH199" i="6"/>
  <c r="BH200" i="6"/>
  <c r="BH201" i="6"/>
  <c r="BH202" i="6"/>
  <c r="BH203" i="6"/>
  <c r="BH204" i="6"/>
  <c r="BH205" i="6"/>
  <c r="BH206" i="6"/>
  <c r="BH207" i="6"/>
  <c r="BH208" i="6"/>
  <c r="BH209" i="6"/>
  <c r="BH210" i="6"/>
  <c r="BH211" i="6"/>
  <c r="BH212" i="6"/>
  <c r="BH213" i="6"/>
  <c r="BH214" i="6"/>
  <c r="BH215" i="6"/>
  <c r="BH216" i="6"/>
  <c r="BH217" i="6"/>
  <c r="BH218" i="6"/>
  <c r="BH219" i="6"/>
  <c r="BH220" i="6"/>
  <c r="BH221" i="6"/>
  <c r="BH222" i="6"/>
  <c r="BH223" i="6"/>
  <c r="BH224" i="6"/>
  <c r="BH225" i="6"/>
  <c r="BH226" i="6"/>
  <c r="BH227" i="6"/>
  <c r="BH228" i="6"/>
  <c r="BH229" i="6"/>
  <c r="BH230" i="6"/>
  <c r="BH231" i="6"/>
  <c r="BH232" i="6"/>
  <c r="BH233" i="6"/>
  <c r="BH234" i="6"/>
  <c r="BH235" i="6"/>
  <c r="BH236" i="6"/>
  <c r="BH237" i="6"/>
  <c r="BH238" i="6"/>
  <c r="BH239" i="6"/>
  <c r="BH240" i="6"/>
  <c r="BH241" i="6"/>
  <c r="BH242" i="6"/>
  <c r="BH243" i="6"/>
  <c r="BH244" i="6"/>
  <c r="BH245" i="6"/>
  <c r="BH246" i="6"/>
  <c r="BH247" i="6"/>
  <c r="BH248" i="6"/>
  <c r="BH249" i="6"/>
  <c r="BH250" i="6"/>
  <c r="BH251" i="6"/>
  <c r="BH252" i="6"/>
  <c r="BH253" i="6"/>
  <c r="BH254" i="6"/>
  <c r="BH255" i="6"/>
  <c r="BH256" i="6"/>
  <c r="BH257" i="6"/>
  <c r="BH258" i="6"/>
  <c r="BH259" i="6"/>
  <c r="BH260" i="6"/>
  <c r="BH261" i="6"/>
  <c r="BH262" i="6"/>
  <c r="BH263" i="6"/>
  <c r="BH264" i="6"/>
  <c r="BH265" i="6"/>
  <c r="BH266" i="6"/>
  <c r="BH267" i="6"/>
  <c r="BH268" i="6"/>
  <c r="BH269" i="6"/>
  <c r="BH270" i="6"/>
  <c r="BH271" i="6"/>
  <c r="BH272" i="6"/>
  <c r="BH273" i="6"/>
  <c r="BH274" i="6"/>
  <c r="BH275" i="6"/>
  <c r="BH276" i="6"/>
  <c r="BH277" i="6"/>
  <c r="BH278" i="6"/>
  <c r="BH279" i="6"/>
  <c r="BH280" i="6"/>
  <c r="BH281" i="6"/>
  <c r="BH282" i="6"/>
  <c r="BH283" i="6"/>
  <c r="BH284" i="6"/>
  <c r="BH285" i="6"/>
  <c r="BH286" i="6"/>
  <c r="BH287" i="6"/>
  <c r="BH288" i="6"/>
  <c r="BH289" i="6"/>
  <c r="BH290" i="6"/>
  <c r="BH291" i="6"/>
  <c r="BH292" i="6"/>
  <c r="BH293" i="6"/>
  <c r="BH294" i="6"/>
  <c r="BH295" i="6"/>
  <c r="BH296" i="6"/>
  <c r="BH297" i="6"/>
  <c r="BH298" i="6"/>
  <c r="BH299" i="6"/>
  <c r="BH300" i="6"/>
  <c r="BH301" i="6"/>
  <c r="BH302" i="6"/>
  <c r="BH303" i="6"/>
  <c r="BH304" i="6"/>
  <c r="BH305" i="6"/>
  <c r="BH306" i="6"/>
  <c r="BH307" i="6"/>
  <c r="BH308" i="6"/>
  <c r="BH309" i="6"/>
  <c r="BH310" i="6"/>
  <c r="BH311" i="6"/>
  <c r="BH312" i="6"/>
  <c r="BH313" i="6"/>
  <c r="BH314" i="6"/>
  <c r="BH315" i="6"/>
  <c r="BH316" i="6"/>
  <c r="BH317" i="6"/>
  <c r="BH318" i="6"/>
  <c r="BH319" i="6"/>
  <c r="BH320" i="6"/>
  <c r="BH321" i="6"/>
  <c r="BH322" i="6"/>
  <c r="BH323" i="6"/>
  <c r="BH324" i="6"/>
  <c r="BH325" i="6"/>
  <c r="BH326" i="6"/>
  <c r="BH327" i="6"/>
  <c r="BH328" i="6"/>
  <c r="BH329" i="6"/>
  <c r="BH330" i="6"/>
  <c r="BH331" i="6"/>
  <c r="BH332" i="6"/>
  <c r="BH333" i="6"/>
  <c r="BH334" i="6"/>
  <c r="BH335" i="6"/>
  <c r="BH336" i="6"/>
  <c r="BH337" i="6"/>
  <c r="BH338" i="6"/>
  <c r="BH339" i="6"/>
  <c r="BH340" i="6"/>
  <c r="BH341" i="6"/>
  <c r="BH342" i="6"/>
  <c r="BH343" i="6"/>
  <c r="BH344" i="6"/>
  <c r="BH345" i="6"/>
  <c r="BH346" i="6"/>
  <c r="BH347" i="6"/>
  <c r="BH348" i="6"/>
  <c r="BH349" i="6"/>
  <c r="BH350" i="6"/>
  <c r="BH351" i="6"/>
  <c r="BH352" i="6"/>
  <c r="BH353" i="6"/>
  <c r="BH354" i="6"/>
  <c r="BH355" i="6"/>
  <c r="BH356" i="6"/>
  <c r="BH357" i="6"/>
  <c r="BH358" i="6"/>
  <c r="BH359" i="6"/>
  <c r="BH360" i="6"/>
  <c r="BH361" i="6"/>
  <c r="BH362" i="6"/>
  <c r="BH363" i="6"/>
  <c r="BH364" i="6"/>
  <c r="BH365" i="6"/>
  <c r="BH366" i="6"/>
  <c r="BH367" i="6"/>
  <c r="BH368" i="6"/>
  <c r="BH369" i="6"/>
  <c r="BH370" i="6"/>
  <c r="BH371" i="6"/>
  <c r="BH372" i="6"/>
  <c r="BH373" i="6"/>
  <c r="BH374" i="6"/>
  <c r="BH375" i="6"/>
  <c r="BH376" i="6"/>
  <c r="BH377" i="6"/>
  <c r="BH378" i="6"/>
  <c r="BH379" i="6"/>
  <c r="BH380" i="6"/>
  <c r="BH381" i="6"/>
  <c r="BH382" i="6"/>
  <c r="BH383" i="6"/>
  <c r="BH384" i="6"/>
  <c r="BH385" i="6"/>
  <c r="BH386" i="6"/>
  <c r="BH387" i="6"/>
  <c r="BH388" i="6"/>
  <c r="BH389" i="6"/>
  <c r="BH390" i="6"/>
  <c r="BH391" i="6"/>
  <c r="BH392" i="6"/>
  <c r="BH393" i="6"/>
  <c r="BH394" i="6"/>
  <c r="BH395" i="6"/>
  <c r="BH396" i="6"/>
  <c r="BH397" i="6"/>
  <c r="BH398" i="6"/>
  <c r="BH399" i="6"/>
  <c r="BH400" i="6"/>
  <c r="BH401" i="6"/>
  <c r="BH402" i="6"/>
  <c r="BH403" i="6"/>
  <c r="BH404" i="6"/>
  <c r="BH405" i="6"/>
  <c r="BH406" i="6"/>
  <c r="BH407" i="6"/>
  <c r="BH408" i="6"/>
  <c r="BH409" i="6"/>
  <c r="BH410" i="6"/>
  <c r="BH411" i="6"/>
  <c r="BH412" i="6"/>
  <c r="BH413" i="6"/>
  <c r="BH414" i="6"/>
  <c r="BH415" i="6"/>
  <c r="BH416" i="6"/>
  <c r="BH417" i="6"/>
  <c r="BH418" i="6"/>
  <c r="BH419" i="6"/>
  <c r="BH420" i="6"/>
  <c r="BH421" i="6"/>
  <c r="BH422" i="6"/>
  <c r="BH423" i="6"/>
  <c r="BH424" i="6"/>
  <c r="BH425" i="6"/>
  <c r="BH426" i="6"/>
  <c r="BH427" i="6"/>
  <c r="BH428" i="6"/>
  <c r="BH429" i="6"/>
  <c r="BH430" i="6"/>
  <c r="BH431" i="6"/>
  <c r="BH432" i="6"/>
  <c r="BH433" i="6"/>
  <c r="BH434" i="6"/>
  <c r="BH435" i="6"/>
  <c r="BH436" i="6"/>
  <c r="BH437" i="6"/>
  <c r="BH438" i="6"/>
  <c r="BH439" i="6"/>
  <c r="BH440" i="6"/>
  <c r="BH441" i="6"/>
  <c r="BH442" i="6"/>
  <c r="BH443" i="6"/>
  <c r="BH444" i="6"/>
  <c r="BH445" i="6"/>
  <c r="BH446" i="6"/>
  <c r="BH447" i="6"/>
  <c r="BH448" i="6"/>
  <c r="BH449" i="6"/>
  <c r="BH450" i="6"/>
  <c r="BH451" i="6"/>
  <c r="BH452" i="6"/>
  <c r="BH453" i="6"/>
  <c r="BH454" i="6"/>
  <c r="BH455" i="6"/>
  <c r="BH456" i="6"/>
  <c r="BH457" i="6"/>
  <c r="BH458" i="6"/>
  <c r="BH459" i="6"/>
  <c r="BH460" i="6"/>
  <c r="BH461" i="6"/>
  <c r="BH462" i="6"/>
  <c r="BH463" i="6"/>
  <c r="BH464" i="6"/>
  <c r="BH465" i="6"/>
  <c r="BH466" i="6"/>
  <c r="BH467" i="6"/>
  <c r="BH468" i="6"/>
  <c r="BH469" i="6"/>
  <c r="BH470" i="6"/>
  <c r="BH471" i="6"/>
  <c r="BH472" i="6"/>
  <c r="BH473" i="6"/>
  <c r="BH474" i="6"/>
  <c r="BH475" i="6"/>
  <c r="BH476" i="6"/>
  <c r="BH477" i="6"/>
  <c r="BH478" i="6"/>
  <c r="BH479" i="6"/>
  <c r="BH480" i="6"/>
  <c r="BH481" i="6"/>
  <c r="BH482" i="6"/>
  <c r="BH483" i="6"/>
  <c r="BH484" i="6"/>
  <c r="BH485" i="6"/>
  <c r="BH486" i="6"/>
  <c r="BH487" i="6"/>
  <c r="BH488" i="6"/>
  <c r="BH489" i="6"/>
  <c r="BH490" i="6"/>
  <c r="BH491" i="6"/>
  <c r="BH492" i="6"/>
  <c r="BH493" i="6"/>
  <c r="BH494" i="6"/>
  <c r="BH495" i="6"/>
  <c r="BH496" i="6"/>
  <c r="BH497" i="6"/>
  <c r="BH498" i="6"/>
  <c r="BH499" i="6"/>
  <c r="BH500" i="6"/>
  <c r="BH501" i="6"/>
  <c r="BH502" i="6"/>
  <c r="BH503" i="6"/>
  <c r="BH504" i="6"/>
  <c r="BH505" i="6"/>
  <c r="BH506" i="6"/>
  <c r="BH507" i="6"/>
  <c r="BH508" i="6"/>
  <c r="BH509" i="6"/>
  <c r="BH510" i="6"/>
  <c r="BH511" i="6"/>
  <c r="BH512" i="6"/>
  <c r="BH513" i="6"/>
  <c r="BH514" i="6"/>
  <c r="BH515" i="6"/>
  <c r="BH516" i="6"/>
  <c r="BH517" i="6"/>
  <c r="BH518" i="6"/>
  <c r="BH519" i="6"/>
  <c r="BH520" i="6"/>
  <c r="BH521" i="6"/>
  <c r="BH522" i="6"/>
  <c r="BH523" i="6"/>
  <c r="BH524" i="6"/>
  <c r="BH525" i="6"/>
  <c r="BH526" i="6"/>
  <c r="BH527" i="6"/>
  <c r="BH528" i="6"/>
  <c r="BH529" i="6"/>
  <c r="BH530" i="6"/>
  <c r="BH531" i="6"/>
  <c r="BH532" i="6"/>
  <c r="BH533" i="6"/>
  <c r="BH534" i="6"/>
  <c r="BH535" i="6"/>
  <c r="BH536" i="6"/>
  <c r="BH537" i="6"/>
  <c r="BH538" i="6"/>
  <c r="BH539" i="6"/>
  <c r="BH540" i="6"/>
  <c r="BH541" i="6"/>
  <c r="BH542" i="6"/>
  <c r="BH543" i="6"/>
  <c r="BH544" i="6"/>
  <c r="BH545" i="6"/>
  <c r="BH546" i="6"/>
  <c r="BH547" i="6"/>
  <c r="BH548" i="6"/>
  <c r="BH549" i="6"/>
  <c r="BH550" i="6"/>
  <c r="BH551" i="6"/>
  <c r="BH552" i="6"/>
  <c r="BH553" i="6"/>
  <c r="BH554" i="6"/>
  <c r="BH555" i="6"/>
  <c r="BH556" i="6"/>
  <c r="BH557" i="6"/>
  <c r="BH558" i="6"/>
  <c r="BH559" i="6"/>
  <c r="BH560" i="6"/>
  <c r="BH561" i="6"/>
  <c r="BH562" i="6"/>
  <c r="BH563" i="6"/>
  <c r="BH564" i="6"/>
  <c r="BH565" i="6"/>
  <c r="BH566" i="6"/>
  <c r="BH567" i="6"/>
  <c r="BH568" i="6"/>
  <c r="BH569" i="6"/>
  <c r="BH570" i="6"/>
  <c r="BH571" i="6"/>
  <c r="BH572" i="6"/>
  <c r="BH573" i="6"/>
  <c r="BH574" i="6"/>
  <c r="BH575" i="6"/>
  <c r="BH576" i="6"/>
  <c r="BH577" i="6"/>
  <c r="BH578" i="6"/>
  <c r="BH579" i="6"/>
  <c r="BH580" i="6"/>
  <c r="BH581" i="6"/>
  <c r="BH582" i="6"/>
  <c r="BH583" i="6"/>
  <c r="BH584" i="6"/>
  <c r="BH585" i="6"/>
  <c r="BH586" i="6"/>
  <c r="BH587" i="6"/>
  <c r="BH588" i="6"/>
  <c r="BH589" i="6"/>
  <c r="BH590" i="6"/>
  <c r="BH591" i="6"/>
  <c r="BH592" i="6"/>
  <c r="BH593" i="6"/>
  <c r="BH2" i="6"/>
  <c r="AC3" i="4"/>
  <c r="AD3" i="4"/>
  <c r="AC4" i="4"/>
  <c r="AD4" i="4"/>
  <c r="AC5" i="4"/>
  <c r="AD5" i="4"/>
  <c r="AC6" i="4"/>
  <c r="AD6" i="4"/>
  <c r="AC7" i="4"/>
  <c r="AD7" i="4"/>
  <c r="AC8" i="4"/>
  <c r="AD8" i="4"/>
  <c r="AC9" i="4"/>
  <c r="AD9" i="4"/>
  <c r="AC10" i="4"/>
  <c r="AD10" i="4"/>
  <c r="AC11" i="4"/>
  <c r="AD11" i="4"/>
  <c r="AC12" i="4"/>
  <c r="AD12" i="4"/>
  <c r="AC13" i="4"/>
  <c r="AD13" i="4"/>
  <c r="AC14" i="4"/>
  <c r="AD14" i="4"/>
  <c r="AC15" i="4"/>
  <c r="AD15" i="4"/>
  <c r="AC16" i="4"/>
  <c r="AD16" i="4"/>
  <c r="AC17" i="4"/>
  <c r="AD17" i="4"/>
  <c r="AC18" i="4"/>
  <c r="AD18" i="4"/>
  <c r="AC19" i="4"/>
  <c r="AD19" i="4"/>
  <c r="AC20" i="4"/>
  <c r="AD20" i="4"/>
  <c r="AC21" i="4"/>
  <c r="AD21" i="4"/>
  <c r="AC22" i="4"/>
  <c r="AD22" i="4"/>
  <c r="AC23" i="4"/>
  <c r="AD23" i="4"/>
  <c r="AC24" i="4"/>
  <c r="AD24" i="4"/>
  <c r="AC25" i="4"/>
  <c r="AD25" i="4"/>
  <c r="AC26" i="4"/>
  <c r="AD26" i="4"/>
  <c r="AC27" i="4"/>
  <c r="AD27" i="4"/>
  <c r="AC28" i="4"/>
  <c r="AD28" i="4"/>
  <c r="AC29" i="4"/>
  <c r="AD29" i="4"/>
  <c r="AC30" i="4"/>
  <c r="AD30" i="4"/>
  <c r="AC31" i="4"/>
  <c r="AD31" i="4"/>
  <c r="AC32" i="4"/>
  <c r="AD32" i="4"/>
  <c r="AC33" i="4"/>
  <c r="AD33" i="4"/>
  <c r="AC34" i="4"/>
  <c r="AD34" i="4"/>
  <c r="AC35" i="4"/>
  <c r="AD35" i="4"/>
  <c r="AC36" i="4"/>
  <c r="AD36" i="4"/>
  <c r="AC37" i="4"/>
  <c r="AD37" i="4"/>
  <c r="AC38" i="4"/>
  <c r="AD38" i="4"/>
  <c r="AC39" i="4"/>
  <c r="AD39" i="4"/>
  <c r="AC40" i="4"/>
  <c r="AD40" i="4"/>
  <c r="AC41" i="4"/>
  <c r="AD41" i="4"/>
  <c r="AC42" i="4"/>
  <c r="AD42" i="4"/>
  <c r="AC43" i="4"/>
  <c r="AD43" i="4"/>
  <c r="AC44" i="4"/>
  <c r="AD44" i="4"/>
  <c r="AC45" i="4"/>
  <c r="AD45" i="4"/>
  <c r="AC46" i="4"/>
  <c r="AD46" i="4"/>
  <c r="AC47" i="4"/>
  <c r="AD47" i="4"/>
  <c r="AC48" i="4"/>
  <c r="AD48" i="4"/>
  <c r="AC49" i="4"/>
  <c r="AD49" i="4"/>
  <c r="AC50" i="4"/>
  <c r="AD50" i="4"/>
  <c r="AC51" i="4"/>
  <c r="AD51" i="4"/>
  <c r="AC52" i="4"/>
  <c r="AD52" i="4"/>
  <c r="AC53" i="4"/>
  <c r="AD53" i="4"/>
  <c r="AC54" i="4"/>
  <c r="AD54" i="4"/>
  <c r="AC55" i="4"/>
  <c r="AD55" i="4"/>
  <c r="AC56" i="4"/>
  <c r="AD56" i="4"/>
  <c r="AC57" i="4"/>
  <c r="AD57" i="4"/>
  <c r="AC58" i="4"/>
  <c r="AD58" i="4"/>
  <c r="AC59" i="4"/>
  <c r="AD59" i="4"/>
  <c r="AC60" i="4"/>
  <c r="AD60" i="4"/>
  <c r="AC61" i="4"/>
  <c r="AD61" i="4"/>
  <c r="AC62" i="4"/>
  <c r="AD62" i="4"/>
  <c r="AC63" i="4"/>
  <c r="AD63" i="4"/>
  <c r="AC64" i="4"/>
  <c r="AD64" i="4"/>
  <c r="AC65" i="4"/>
  <c r="AD65" i="4"/>
  <c r="AC66" i="4"/>
  <c r="AD66" i="4"/>
  <c r="AC67" i="4"/>
  <c r="AD67" i="4"/>
  <c r="AC68" i="4"/>
  <c r="AD68" i="4"/>
  <c r="AC69" i="4"/>
  <c r="AD69" i="4"/>
  <c r="AC70" i="4"/>
  <c r="AD70" i="4"/>
  <c r="AC71" i="4"/>
  <c r="AD71" i="4"/>
  <c r="AC72" i="4"/>
  <c r="AD72" i="4"/>
  <c r="AC73" i="4"/>
  <c r="AD73" i="4"/>
  <c r="AC74" i="4"/>
  <c r="AD74" i="4"/>
  <c r="AC75" i="4"/>
  <c r="AD75" i="4"/>
  <c r="AC76" i="4"/>
  <c r="AD76" i="4"/>
  <c r="AC77" i="4"/>
  <c r="AD77" i="4"/>
  <c r="AC78" i="4"/>
  <c r="AD78" i="4"/>
  <c r="AC79" i="4"/>
  <c r="AD79" i="4"/>
  <c r="AC80" i="4"/>
  <c r="AD80" i="4"/>
  <c r="AC81" i="4"/>
  <c r="AD81" i="4"/>
  <c r="AC82" i="4"/>
  <c r="AD82" i="4"/>
  <c r="AC83" i="4"/>
  <c r="AD83" i="4"/>
  <c r="AC84" i="4"/>
  <c r="AD84" i="4"/>
  <c r="AC85" i="4"/>
  <c r="AD85" i="4"/>
  <c r="AC86" i="4"/>
  <c r="AD86" i="4"/>
  <c r="AC87" i="4"/>
  <c r="AD87" i="4"/>
  <c r="AC88" i="4"/>
  <c r="AD88" i="4"/>
  <c r="AC89" i="4"/>
  <c r="AD89" i="4"/>
  <c r="AC90" i="4"/>
  <c r="AD90" i="4"/>
  <c r="AC91" i="4"/>
  <c r="AD91" i="4"/>
  <c r="AC92" i="4"/>
  <c r="AD92" i="4"/>
  <c r="AC93" i="4"/>
  <c r="AD93" i="4"/>
  <c r="AC94" i="4"/>
  <c r="AD94" i="4"/>
  <c r="AC95" i="4"/>
  <c r="AD95" i="4"/>
  <c r="AC96" i="4"/>
  <c r="AD96" i="4"/>
  <c r="AC97" i="4"/>
  <c r="AD97" i="4"/>
  <c r="AC98" i="4"/>
  <c r="AD98" i="4"/>
  <c r="AC99" i="4"/>
  <c r="AD99" i="4"/>
  <c r="AC100" i="4"/>
  <c r="AD100" i="4"/>
  <c r="AC101" i="4"/>
  <c r="AD101" i="4"/>
  <c r="AC102" i="4"/>
  <c r="AD102" i="4"/>
  <c r="AC103" i="4"/>
  <c r="AD103" i="4"/>
  <c r="AC104" i="4"/>
  <c r="AD104" i="4"/>
  <c r="AC105" i="4"/>
  <c r="AD105" i="4"/>
  <c r="AC106" i="4"/>
  <c r="AD106" i="4"/>
  <c r="AC107" i="4"/>
  <c r="AD107" i="4"/>
  <c r="AC108" i="4"/>
  <c r="AD108" i="4"/>
  <c r="AC109" i="4"/>
  <c r="AD109" i="4"/>
  <c r="AC110" i="4"/>
  <c r="AD110" i="4"/>
  <c r="AC111" i="4"/>
  <c r="AD111" i="4"/>
  <c r="AC112" i="4"/>
  <c r="AD112" i="4"/>
  <c r="AC113" i="4"/>
  <c r="AD113" i="4"/>
  <c r="AC114" i="4"/>
  <c r="AD114" i="4"/>
  <c r="AC115" i="4"/>
  <c r="AD115" i="4"/>
  <c r="AC116" i="4"/>
  <c r="AD116" i="4"/>
  <c r="AC117" i="4"/>
  <c r="AD117" i="4"/>
  <c r="AC118" i="4"/>
  <c r="AD118" i="4"/>
  <c r="AC119" i="4"/>
  <c r="AD119" i="4"/>
  <c r="AC120" i="4"/>
  <c r="AD120" i="4"/>
  <c r="AC121" i="4"/>
  <c r="AD121" i="4"/>
  <c r="AC122" i="4"/>
  <c r="AD122" i="4"/>
  <c r="AC123" i="4"/>
  <c r="AD123" i="4"/>
  <c r="AC124" i="4"/>
  <c r="AD124" i="4"/>
  <c r="AC125" i="4"/>
  <c r="AD125" i="4"/>
  <c r="AC126" i="4"/>
  <c r="AD126" i="4"/>
  <c r="AC127" i="4"/>
  <c r="AD127" i="4"/>
  <c r="AC128" i="4"/>
  <c r="AD128" i="4"/>
  <c r="AC129" i="4"/>
  <c r="AD129" i="4"/>
  <c r="AC130" i="4"/>
  <c r="AD130" i="4"/>
  <c r="AC131" i="4"/>
  <c r="AD131" i="4"/>
  <c r="AC132" i="4"/>
  <c r="AD132" i="4"/>
  <c r="AC133" i="4"/>
  <c r="AD133" i="4"/>
  <c r="AC134" i="4"/>
  <c r="AD134" i="4"/>
  <c r="AC135" i="4"/>
  <c r="AD135" i="4"/>
  <c r="AC136" i="4"/>
  <c r="AD136" i="4"/>
  <c r="AC137" i="4"/>
  <c r="AD137" i="4"/>
  <c r="AC138" i="4"/>
  <c r="AD138" i="4"/>
  <c r="AC139" i="4"/>
  <c r="AD139" i="4"/>
  <c r="AC140" i="4"/>
  <c r="AD140" i="4"/>
  <c r="AC141" i="4"/>
  <c r="AD141" i="4"/>
  <c r="AC142" i="4"/>
  <c r="AD142" i="4"/>
  <c r="AC143" i="4"/>
  <c r="AD143" i="4"/>
  <c r="AC144" i="4"/>
  <c r="AD144" i="4"/>
  <c r="AC145" i="4"/>
  <c r="AD145" i="4"/>
  <c r="AC146" i="4"/>
  <c r="AD146" i="4"/>
  <c r="AC147" i="4"/>
  <c r="AD147" i="4"/>
  <c r="AC148" i="4"/>
  <c r="AD148" i="4"/>
  <c r="AC149" i="4"/>
  <c r="AD149" i="4"/>
  <c r="AC150" i="4"/>
  <c r="AD150" i="4"/>
  <c r="AC151" i="4"/>
  <c r="AD151" i="4"/>
  <c r="AC152" i="4"/>
  <c r="AD152" i="4"/>
  <c r="AC153" i="4"/>
  <c r="AD153" i="4"/>
  <c r="AC154" i="4"/>
  <c r="AD154" i="4"/>
  <c r="AC155" i="4"/>
  <c r="AD155" i="4"/>
  <c r="AC156" i="4"/>
  <c r="AD156" i="4"/>
  <c r="AC157" i="4"/>
  <c r="AD157" i="4"/>
  <c r="AC158" i="4"/>
  <c r="AD158" i="4"/>
  <c r="AC159" i="4"/>
  <c r="AD159" i="4"/>
  <c r="AC160" i="4"/>
  <c r="AD160" i="4"/>
  <c r="AC161" i="4"/>
  <c r="AD161" i="4"/>
  <c r="AC162" i="4"/>
  <c r="AD162" i="4"/>
  <c r="AC163" i="4"/>
  <c r="AD163" i="4"/>
  <c r="AC164" i="4"/>
  <c r="AD164" i="4"/>
  <c r="AC165" i="4"/>
  <c r="AD165" i="4"/>
  <c r="AC166" i="4"/>
  <c r="AD166" i="4"/>
  <c r="AC167" i="4"/>
  <c r="AD167" i="4"/>
  <c r="AC168" i="4"/>
  <c r="AD168" i="4"/>
  <c r="AC169" i="4"/>
  <c r="AD169" i="4"/>
  <c r="AC170" i="4"/>
  <c r="AD170" i="4"/>
  <c r="AC171" i="4"/>
  <c r="AD171" i="4"/>
  <c r="AC172" i="4"/>
  <c r="AD172" i="4"/>
  <c r="AC173" i="4"/>
  <c r="AD173" i="4"/>
  <c r="AC174" i="4"/>
  <c r="AD174" i="4"/>
  <c r="AC175" i="4"/>
  <c r="AD175" i="4"/>
  <c r="AC176" i="4"/>
  <c r="AD176" i="4"/>
  <c r="AC177" i="4"/>
  <c r="AD177" i="4"/>
  <c r="AC178" i="4"/>
  <c r="AD178" i="4"/>
  <c r="AC179" i="4"/>
  <c r="AD179" i="4"/>
  <c r="AC180" i="4"/>
  <c r="AD180" i="4"/>
  <c r="AC181" i="4"/>
  <c r="AD181" i="4"/>
  <c r="AC182" i="4"/>
  <c r="AD182" i="4"/>
  <c r="AC183" i="4"/>
  <c r="AD183" i="4"/>
  <c r="AC184" i="4"/>
  <c r="AD184" i="4"/>
  <c r="AC185" i="4"/>
  <c r="AD185" i="4"/>
  <c r="AC186" i="4"/>
  <c r="AD186" i="4"/>
  <c r="AC187" i="4"/>
  <c r="AD187" i="4"/>
  <c r="AC188" i="4"/>
  <c r="AD188" i="4"/>
  <c r="AC189" i="4"/>
  <c r="AD189" i="4"/>
  <c r="AC190" i="4"/>
  <c r="AD190" i="4"/>
  <c r="AC191" i="4"/>
  <c r="AD191" i="4"/>
  <c r="AC192" i="4"/>
  <c r="AD192" i="4"/>
  <c r="AC193" i="4"/>
  <c r="AD193" i="4"/>
  <c r="AC194" i="4"/>
  <c r="AD194" i="4"/>
  <c r="AC195" i="4"/>
  <c r="AD195" i="4"/>
  <c r="AC196" i="4"/>
  <c r="AD196" i="4"/>
  <c r="AC197" i="4"/>
  <c r="AD197" i="4"/>
  <c r="AC198" i="4"/>
  <c r="AD198" i="4"/>
  <c r="AC199" i="4"/>
  <c r="AD199" i="4"/>
  <c r="AC200" i="4"/>
  <c r="AD200" i="4"/>
  <c r="AC201" i="4"/>
  <c r="AD201" i="4"/>
  <c r="AC202" i="4"/>
  <c r="AD202" i="4"/>
  <c r="AC203" i="4"/>
  <c r="AD203" i="4"/>
  <c r="AC204" i="4"/>
  <c r="AD204" i="4"/>
  <c r="AC205" i="4"/>
  <c r="AD205" i="4"/>
  <c r="AC206" i="4"/>
  <c r="AD206" i="4"/>
  <c r="AC207" i="4"/>
  <c r="AD207" i="4"/>
  <c r="AC208" i="4"/>
  <c r="AD208" i="4"/>
  <c r="AC209" i="4"/>
  <c r="AD209" i="4"/>
  <c r="AC210" i="4"/>
  <c r="AD210" i="4"/>
  <c r="AC211" i="4"/>
  <c r="AD211" i="4"/>
  <c r="AC212" i="4"/>
  <c r="AD212" i="4"/>
  <c r="AC213" i="4"/>
  <c r="AD213" i="4"/>
  <c r="AC214" i="4"/>
  <c r="AD214" i="4"/>
  <c r="AC215" i="4"/>
  <c r="AD215" i="4"/>
  <c r="AC216" i="4"/>
  <c r="AD216" i="4"/>
  <c r="AC217" i="4"/>
  <c r="AD217" i="4"/>
  <c r="AC218" i="4"/>
  <c r="AD218" i="4"/>
  <c r="AC219" i="4"/>
  <c r="AD219" i="4"/>
  <c r="AC220" i="4"/>
  <c r="AD220" i="4"/>
  <c r="AC221" i="4"/>
  <c r="AD221" i="4"/>
  <c r="AC222" i="4"/>
  <c r="AD222" i="4"/>
  <c r="AC223" i="4"/>
  <c r="AD223" i="4"/>
  <c r="AC224" i="4"/>
  <c r="AD224" i="4"/>
  <c r="AC225" i="4"/>
  <c r="AD225" i="4"/>
  <c r="AC226" i="4"/>
  <c r="AD226" i="4"/>
  <c r="AC227" i="4"/>
  <c r="AD227" i="4"/>
  <c r="AC228" i="4"/>
  <c r="AD228" i="4"/>
  <c r="AC229" i="4"/>
  <c r="AD229" i="4"/>
  <c r="AC230" i="4"/>
  <c r="AD230" i="4"/>
  <c r="AC231" i="4"/>
  <c r="AD231" i="4"/>
  <c r="AC232" i="4"/>
  <c r="AD232" i="4"/>
  <c r="AC233" i="4"/>
  <c r="AD233" i="4"/>
  <c r="AC234" i="4"/>
  <c r="AD234" i="4"/>
  <c r="AC235" i="4"/>
  <c r="AD235" i="4"/>
  <c r="AC236" i="4"/>
  <c r="AD236" i="4"/>
  <c r="AC237" i="4"/>
  <c r="AD237" i="4"/>
  <c r="AC238" i="4"/>
  <c r="AD238" i="4"/>
  <c r="AC239" i="4"/>
  <c r="AD239" i="4"/>
  <c r="AC240" i="4"/>
  <c r="AD240" i="4"/>
  <c r="AC241" i="4"/>
  <c r="AD241" i="4"/>
  <c r="AC242" i="4"/>
  <c r="AD242" i="4"/>
  <c r="AC243" i="4"/>
  <c r="AD243" i="4"/>
  <c r="AC244" i="4"/>
  <c r="AD244" i="4"/>
  <c r="AC245" i="4"/>
  <c r="AD245" i="4"/>
  <c r="AC246" i="4"/>
  <c r="AD246" i="4"/>
  <c r="AC247" i="4"/>
  <c r="AD247" i="4"/>
  <c r="AC248" i="4"/>
  <c r="AD248" i="4"/>
  <c r="AC249" i="4"/>
  <c r="AD249" i="4"/>
  <c r="AC250" i="4"/>
  <c r="AD250" i="4"/>
  <c r="AC251" i="4"/>
  <c r="AD251" i="4"/>
  <c r="AC252" i="4"/>
  <c r="AD252" i="4"/>
  <c r="AC253" i="4"/>
  <c r="AD253" i="4"/>
  <c r="AC254" i="4"/>
  <c r="AD254" i="4"/>
  <c r="AC255" i="4"/>
  <c r="AD255" i="4"/>
  <c r="AC256" i="4"/>
  <c r="AD256" i="4"/>
  <c r="AC257" i="4"/>
  <c r="AD257" i="4"/>
  <c r="AC258" i="4"/>
  <c r="AD258" i="4"/>
  <c r="AC259" i="4"/>
  <c r="AD259" i="4"/>
  <c r="AC260" i="4"/>
  <c r="AD260" i="4"/>
  <c r="AC261" i="4"/>
  <c r="AD261" i="4"/>
  <c r="AC262" i="4"/>
  <c r="AD262" i="4"/>
  <c r="AC263" i="4"/>
  <c r="AD263" i="4"/>
  <c r="AC264" i="4"/>
  <c r="AD264" i="4"/>
  <c r="AC265" i="4"/>
  <c r="AD265" i="4"/>
  <c r="AC266" i="4"/>
  <c r="AD266" i="4"/>
  <c r="AC267" i="4"/>
  <c r="AD267" i="4"/>
  <c r="AC268" i="4"/>
  <c r="AD268" i="4"/>
  <c r="AC269" i="4"/>
  <c r="AD269" i="4"/>
  <c r="AC270" i="4"/>
  <c r="AD270" i="4"/>
  <c r="AC271" i="4"/>
  <c r="AD271" i="4"/>
  <c r="AC272" i="4"/>
  <c r="AD272" i="4"/>
  <c r="AC273" i="4"/>
  <c r="AD273" i="4"/>
  <c r="AC274" i="4"/>
  <c r="AD274" i="4"/>
  <c r="AC275" i="4"/>
  <c r="AD275" i="4"/>
  <c r="AC276" i="4"/>
  <c r="AD276" i="4"/>
  <c r="AC277" i="4"/>
  <c r="AD277" i="4"/>
  <c r="AC278" i="4"/>
  <c r="AD278" i="4"/>
  <c r="AC279" i="4"/>
  <c r="AD279" i="4"/>
  <c r="AC280" i="4"/>
  <c r="AD280" i="4"/>
  <c r="AC281" i="4"/>
  <c r="AD281" i="4"/>
  <c r="AC282" i="4"/>
  <c r="AD282" i="4"/>
  <c r="AC283" i="4"/>
  <c r="AD283" i="4"/>
  <c r="AC284" i="4"/>
  <c r="AD284" i="4"/>
  <c r="AC285" i="4"/>
  <c r="AD285" i="4"/>
  <c r="AC286" i="4"/>
  <c r="AD286" i="4"/>
  <c r="AC287" i="4"/>
  <c r="AD287" i="4"/>
  <c r="AC288" i="4"/>
  <c r="AD288" i="4"/>
  <c r="AC289" i="4"/>
  <c r="AD289" i="4"/>
  <c r="AC290" i="4"/>
  <c r="AD290" i="4"/>
  <c r="AC291" i="4"/>
  <c r="AD291" i="4"/>
  <c r="AC292" i="4"/>
  <c r="AD292" i="4"/>
  <c r="AC293" i="4"/>
  <c r="AD293" i="4"/>
  <c r="AC294" i="4"/>
  <c r="AD294" i="4"/>
  <c r="AC295" i="4"/>
  <c r="AD295" i="4"/>
  <c r="AC296" i="4"/>
  <c r="AD296" i="4"/>
  <c r="AC297" i="4"/>
  <c r="AD297" i="4"/>
  <c r="AC298" i="4"/>
  <c r="AD298" i="4"/>
  <c r="AC299" i="4"/>
  <c r="AD299" i="4"/>
  <c r="AC300" i="4"/>
  <c r="AD300" i="4"/>
  <c r="AC301" i="4"/>
  <c r="AD301" i="4"/>
  <c r="AC302" i="4"/>
  <c r="AD302" i="4"/>
  <c r="AC303" i="4"/>
  <c r="AD303" i="4"/>
  <c r="AC304" i="4"/>
  <c r="AD304" i="4"/>
  <c r="AC305" i="4"/>
  <c r="AD305" i="4"/>
  <c r="AC306" i="4"/>
  <c r="AD306" i="4"/>
  <c r="AC307" i="4"/>
  <c r="AD307" i="4"/>
  <c r="AC308" i="4"/>
  <c r="AD308" i="4"/>
  <c r="AC309" i="4"/>
  <c r="AD309" i="4"/>
  <c r="AC310" i="4"/>
  <c r="AD310" i="4"/>
  <c r="AC311" i="4"/>
  <c r="AD311" i="4"/>
  <c r="AC312" i="4"/>
  <c r="AD312" i="4"/>
  <c r="AC313" i="4"/>
  <c r="AD313" i="4"/>
  <c r="AC314" i="4"/>
  <c r="AD314" i="4"/>
  <c r="AC315" i="4"/>
  <c r="AD315" i="4"/>
  <c r="AC316" i="4"/>
  <c r="AD316" i="4"/>
  <c r="AC317" i="4"/>
  <c r="AD317" i="4"/>
  <c r="AC318" i="4"/>
  <c r="AD318" i="4"/>
  <c r="AC319" i="4"/>
  <c r="AD319" i="4"/>
  <c r="AC320" i="4"/>
  <c r="AD320" i="4"/>
  <c r="AC321" i="4"/>
  <c r="AD321" i="4"/>
  <c r="AC322" i="4"/>
  <c r="AD322" i="4"/>
  <c r="AC323" i="4"/>
  <c r="AD323" i="4"/>
  <c r="AC324" i="4"/>
  <c r="AD324" i="4"/>
  <c r="AC325" i="4"/>
  <c r="AD325" i="4"/>
  <c r="AC326" i="4"/>
  <c r="AD326" i="4"/>
  <c r="AC327" i="4"/>
  <c r="AD327" i="4"/>
  <c r="AC328" i="4"/>
  <c r="AD328" i="4"/>
  <c r="AC329" i="4"/>
  <c r="AD329" i="4"/>
  <c r="AC330" i="4"/>
  <c r="AD330" i="4"/>
  <c r="AC331" i="4"/>
  <c r="AD331" i="4"/>
  <c r="AC332" i="4"/>
  <c r="AD332" i="4"/>
  <c r="AC333" i="4"/>
  <c r="AD333" i="4"/>
  <c r="AC334" i="4"/>
  <c r="AD334" i="4"/>
  <c r="AC335" i="4"/>
  <c r="AD335" i="4"/>
  <c r="AC336" i="4"/>
  <c r="AD336" i="4"/>
  <c r="AC337" i="4"/>
  <c r="AD337" i="4"/>
  <c r="AC338" i="4"/>
  <c r="AD338" i="4"/>
  <c r="AC339" i="4"/>
  <c r="AD339" i="4"/>
  <c r="AC340" i="4"/>
  <c r="AD340" i="4"/>
  <c r="AC341" i="4"/>
  <c r="AD341" i="4"/>
  <c r="AC342" i="4"/>
  <c r="AD342" i="4"/>
  <c r="AC343" i="4"/>
  <c r="AD343" i="4"/>
  <c r="AC344" i="4"/>
  <c r="AD344" i="4"/>
  <c r="AC345" i="4"/>
  <c r="AD345" i="4"/>
  <c r="AC346" i="4"/>
  <c r="AD346" i="4"/>
  <c r="AC347" i="4"/>
  <c r="AD347" i="4"/>
  <c r="AC348" i="4"/>
  <c r="AD348" i="4"/>
  <c r="AC349" i="4"/>
  <c r="AD349" i="4"/>
  <c r="AC350" i="4"/>
  <c r="AD350" i="4"/>
  <c r="AC351" i="4"/>
  <c r="AD351" i="4"/>
  <c r="AC352" i="4"/>
  <c r="AD352" i="4"/>
  <c r="AC353" i="4"/>
  <c r="AD353" i="4"/>
  <c r="AC354" i="4"/>
  <c r="AD354" i="4"/>
  <c r="AC355" i="4"/>
  <c r="AD355" i="4"/>
  <c r="AC356" i="4"/>
  <c r="AD356" i="4"/>
  <c r="AC357" i="4"/>
  <c r="AD357" i="4"/>
  <c r="AC358" i="4"/>
  <c r="AD358" i="4"/>
  <c r="AC359" i="4"/>
  <c r="AD359" i="4"/>
  <c r="AC360" i="4"/>
  <c r="AD360" i="4"/>
  <c r="AC361" i="4"/>
  <c r="AD361" i="4"/>
  <c r="AC362" i="4"/>
  <c r="AD362" i="4"/>
  <c r="AC363" i="4"/>
  <c r="AD363" i="4"/>
  <c r="AC364" i="4"/>
  <c r="AD364" i="4"/>
  <c r="AC365" i="4"/>
  <c r="AD365" i="4"/>
  <c r="AC366" i="4"/>
  <c r="AD366" i="4"/>
  <c r="AC367" i="4"/>
  <c r="AD367" i="4"/>
  <c r="AC368" i="4"/>
  <c r="AD368" i="4"/>
  <c r="AC369" i="4"/>
  <c r="AD369" i="4"/>
  <c r="AC370" i="4"/>
  <c r="AD370" i="4"/>
  <c r="AC371" i="4"/>
  <c r="AD371" i="4"/>
  <c r="AC372" i="4"/>
  <c r="AD372" i="4"/>
  <c r="AC373" i="4"/>
  <c r="AD373" i="4"/>
  <c r="AC374" i="4"/>
  <c r="AD374" i="4"/>
  <c r="AC375" i="4"/>
  <c r="AD375" i="4"/>
  <c r="AC376" i="4"/>
  <c r="AD376" i="4"/>
  <c r="AC377" i="4"/>
  <c r="AD377" i="4"/>
  <c r="AC378" i="4"/>
  <c r="AD378" i="4"/>
  <c r="AC379" i="4"/>
  <c r="AD379" i="4"/>
  <c r="AC380" i="4"/>
  <c r="AD380" i="4"/>
  <c r="AC381" i="4"/>
  <c r="AD381" i="4"/>
  <c r="AC382" i="4"/>
  <c r="AD382" i="4"/>
  <c r="AC383" i="4"/>
  <c r="AD383" i="4"/>
  <c r="AC384" i="4"/>
  <c r="AD384" i="4"/>
  <c r="AC385" i="4"/>
  <c r="AD385" i="4"/>
  <c r="AC386" i="4"/>
  <c r="AD386" i="4"/>
  <c r="AC387" i="4"/>
  <c r="AD387" i="4"/>
  <c r="AC388" i="4"/>
  <c r="AD388" i="4"/>
  <c r="AC389" i="4"/>
  <c r="AD389" i="4"/>
  <c r="AC390" i="4"/>
  <c r="AD390" i="4"/>
  <c r="AC391" i="4"/>
  <c r="AD391" i="4"/>
  <c r="AC392" i="4"/>
  <c r="AD392" i="4"/>
  <c r="AC393" i="4"/>
  <c r="AD393" i="4"/>
  <c r="AC394" i="4"/>
  <c r="AD394" i="4"/>
  <c r="AC395" i="4"/>
  <c r="AD395" i="4"/>
  <c r="AC396" i="4"/>
  <c r="AD396" i="4"/>
  <c r="AC397" i="4"/>
  <c r="AD397" i="4"/>
  <c r="AC398" i="4"/>
  <c r="AD398" i="4"/>
  <c r="AC399" i="4"/>
  <c r="AD399" i="4"/>
  <c r="AC400" i="4"/>
  <c r="AD400" i="4"/>
  <c r="AC401" i="4"/>
  <c r="AD401" i="4"/>
  <c r="AC402" i="4"/>
  <c r="AD402" i="4"/>
  <c r="AC403" i="4"/>
  <c r="AD403" i="4"/>
  <c r="AC404" i="4"/>
  <c r="AD404" i="4"/>
  <c r="AC405" i="4"/>
  <c r="AD405" i="4"/>
  <c r="AC406" i="4"/>
  <c r="AD406" i="4"/>
  <c r="AC407" i="4"/>
  <c r="AD407" i="4"/>
  <c r="AC408" i="4"/>
  <c r="AD408" i="4"/>
  <c r="AC409" i="4"/>
  <c r="AD409" i="4"/>
  <c r="AC410" i="4"/>
  <c r="AD410" i="4"/>
  <c r="AC411" i="4"/>
  <c r="AD411" i="4"/>
  <c r="AC412" i="4"/>
  <c r="AD412" i="4"/>
  <c r="AC413" i="4"/>
  <c r="AD413" i="4"/>
  <c r="AC414" i="4"/>
  <c r="AD414" i="4"/>
  <c r="AC415" i="4"/>
  <c r="AD415" i="4"/>
  <c r="AC416" i="4"/>
  <c r="AD416" i="4"/>
  <c r="AC417" i="4"/>
  <c r="AD417" i="4"/>
  <c r="AC418" i="4"/>
  <c r="AD418" i="4"/>
  <c r="AC419" i="4"/>
  <c r="AD419" i="4"/>
  <c r="AC420" i="4"/>
  <c r="AD420" i="4"/>
  <c r="AC421" i="4"/>
  <c r="AD421" i="4"/>
  <c r="AC422" i="4"/>
  <c r="AD422" i="4"/>
  <c r="AC423" i="4"/>
  <c r="AD423" i="4"/>
  <c r="AC424" i="4"/>
  <c r="AD424" i="4"/>
  <c r="AC425" i="4"/>
  <c r="AD425" i="4"/>
  <c r="AC426" i="4"/>
  <c r="AD426" i="4"/>
  <c r="AC427" i="4"/>
  <c r="AD427" i="4"/>
  <c r="AC428" i="4"/>
  <c r="AD428" i="4"/>
  <c r="AC429" i="4"/>
  <c r="AD429" i="4"/>
  <c r="AC430" i="4"/>
  <c r="AD430" i="4"/>
  <c r="AC431" i="4"/>
  <c r="AD431" i="4"/>
  <c r="AC432" i="4"/>
  <c r="AD432" i="4"/>
  <c r="AC433" i="4"/>
  <c r="AD433" i="4"/>
  <c r="AC434" i="4"/>
  <c r="AD434" i="4"/>
  <c r="AC435" i="4"/>
  <c r="AD435" i="4"/>
  <c r="AC436" i="4"/>
  <c r="AD436" i="4"/>
  <c r="AC437" i="4"/>
  <c r="AD437" i="4"/>
  <c r="AC438" i="4"/>
  <c r="AD438" i="4"/>
  <c r="AC439" i="4"/>
  <c r="AD439" i="4"/>
  <c r="AC440" i="4"/>
  <c r="AD440" i="4"/>
  <c r="AC441" i="4"/>
  <c r="AD441" i="4"/>
  <c r="AC442" i="4"/>
  <c r="AD442" i="4"/>
  <c r="AC443" i="4"/>
  <c r="AD443" i="4"/>
  <c r="AC444" i="4"/>
  <c r="AD444" i="4"/>
  <c r="AC445" i="4"/>
  <c r="AD445" i="4"/>
  <c r="AC446" i="4"/>
  <c r="AD446" i="4"/>
  <c r="AC447" i="4"/>
  <c r="AD447" i="4"/>
  <c r="AC448" i="4"/>
  <c r="AD448" i="4"/>
  <c r="AC449" i="4"/>
  <c r="AD449" i="4"/>
  <c r="AC450" i="4"/>
  <c r="AD450" i="4"/>
  <c r="AC451" i="4"/>
  <c r="AD451" i="4"/>
  <c r="AC452" i="4"/>
  <c r="AD452" i="4"/>
  <c r="AC453" i="4"/>
  <c r="AD453" i="4"/>
  <c r="AC454" i="4"/>
  <c r="AD454" i="4"/>
  <c r="AC455" i="4"/>
  <c r="AD455" i="4"/>
  <c r="AC456" i="4"/>
  <c r="AD456" i="4"/>
  <c r="AC457" i="4"/>
  <c r="AD457" i="4"/>
  <c r="AC458" i="4"/>
  <c r="AD458" i="4"/>
  <c r="AC459" i="4"/>
  <c r="AD459" i="4"/>
  <c r="AC460" i="4"/>
  <c r="AD460" i="4"/>
  <c r="AC461" i="4"/>
  <c r="AD461" i="4"/>
  <c r="AC462" i="4"/>
  <c r="AD462" i="4"/>
  <c r="AC463" i="4"/>
  <c r="AD463" i="4"/>
  <c r="AC464" i="4"/>
  <c r="AD464" i="4"/>
  <c r="AC465" i="4"/>
  <c r="AD465" i="4"/>
  <c r="AC466" i="4"/>
  <c r="AD466" i="4"/>
  <c r="AC467" i="4"/>
  <c r="AD467" i="4"/>
  <c r="AC468" i="4"/>
  <c r="AD468" i="4"/>
  <c r="AC469" i="4"/>
  <c r="AD469" i="4"/>
  <c r="AC470" i="4"/>
  <c r="AD470" i="4"/>
  <c r="AC471" i="4"/>
  <c r="AD471" i="4"/>
  <c r="AC472" i="4"/>
  <c r="AD472" i="4"/>
  <c r="AC473" i="4"/>
  <c r="AD473" i="4"/>
  <c r="AC474" i="4"/>
  <c r="AD474" i="4"/>
  <c r="AC475" i="4"/>
  <c r="AD475" i="4"/>
  <c r="AC476" i="4"/>
  <c r="AD476" i="4"/>
  <c r="AC477" i="4"/>
  <c r="AD477" i="4"/>
  <c r="AC478" i="4"/>
  <c r="AD478" i="4"/>
  <c r="AC479" i="4"/>
  <c r="AD479" i="4"/>
  <c r="AC480" i="4"/>
  <c r="AD480" i="4"/>
  <c r="AC481" i="4"/>
  <c r="AD481" i="4"/>
  <c r="AC482" i="4"/>
  <c r="AD482" i="4"/>
  <c r="AC483" i="4"/>
  <c r="AD483" i="4"/>
  <c r="AC484" i="4"/>
  <c r="AD484" i="4"/>
  <c r="AC485" i="4"/>
  <c r="AD485" i="4"/>
  <c r="AC486" i="4"/>
  <c r="AD486" i="4"/>
  <c r="AC487" i="4"/>
  <c r="AD487" i="4"/>
  <c r="AC488" i="4"/>
  <c r="AD488" i="4"/>
  <c r="AC489" i="4"/>
  <c r="AD489" i="4"/>
  <c r="AC490" i="4"/>
  <c r="AD490" i="4"/>
  <c r="AC491" i="4"/>
  <c r="AD491" i="4"/>
  <c r="AC492" i="4"/>
  <c r="AD492" i="4"/>
  <c r="AC493" i="4"/>
  <c r="AD493" i="4"/>
  <c r="AC494" i="4"/>
  <c r="AD494" i="4"/>
  <c r="AC495" i="4"/>
  <c r="AD495" i="4"/>
  <c r="AC496" i="4"/>
  <c r="AD496" i="4"/>
  <c r="AC497" i="4"/>
  <c r="AD497" i="4"/>
  <c r="AC498" i="4"/>
  <c r="AD498" i="4"/>
  <c r="AC499" i="4"/>
  <c r="AD499" i="4"/>
  <c r="AC500" i="4"/>
  <c r="AD500" i="4"/>
  <c r="AC501" i="4"/>
  <c r="AD501" i="4"/>
  <c r="AC502" i="4"/>
  <c r="AD502" i="4"/>
  <c r="AC503" i="4"/>
  <c r="AD503" i="4"/>
  <c r="AC504" i="4"/>
  <c r="AD504" i="4"/>
  <c r="AC505" i="4"/>
  <c r="AD505" i="4"/>
  <c r="AC506" i="4"/>
  <c r="AD506" i="4"/>
  <c r="AC507" i="4"/>
  <c r="AD507" i="4"/>
  <c r="AC508" i="4"/>
  <c r="AD508" i="4"/>
  <c r="AC509" i="4"/>
  <c r="AD509" i="4"/>
  <c r="AC510" i="4"/>
  <c r="AD510" i="4"/>
  <c r="AC511" i="4"/>
  <c r="AD511" i="4"/>
  <c r="AC512" i="4"/>
  <c r="AD512" i="4"/>
  <c r="AC513" i="4"/>
  <c r="AD513" i="4"/>
  <c r="AC514" i="4"/>
  <c r="AD514" i="4"/>
  <c r="AC515" i="4"/>
  <c r="AD515" i="4"/>
  <c r="AC516" i="4"/>
  <c r="AD516" i="4"/>
  <c r="AC517" i="4"/>
  <c r="AD517" i="4"/>
  <c r="AC518" i="4"/>
  <c r="AD518" i="4"/>
  <c r="AC519" i="4"/>
  <c r="AD519" i="4"/>
  <c r="AC520" i="4"/>
  <c r="AD520" i="4"/>
  <c r="AC521" i="4"/>
  <c r="AD521" i="4"/>
  <c r="AC522" i="4"/>
  <c r="AD522" i="4"/>
  <c r="AC523" i="4"/>
  <c r="AD523" i="4"/>
  <c r="AC524" i="4"/>
  <c r="AD524" i="4"/>
  <c r="AC525" i="4"/>
  <c r="AD525" i="4"/>
  <c r="AC526" i="4"/>
  <c r="AD526" i="4"/>
  <c r="AC527" i="4"/>
  <c r="AD527" i="4"/>
  <c r="AC528" i="4"/>
  <c r="AD528" i="4"/>
  <c r="AC529" i="4"/>
  <c r="AD529" i="4"/>
  <c r="AC530" i="4"/>
  <c r="AD530" i="4"/>
  <c r="AC531" i="4"/>
  <c r="AD531" i="4"/>
  <c r="AC532" i="4"/>
  <c r="AD532" i="4"/>
  <c r="AC533" i="4"/>
  <c r="AD533" i="4"/>
  <c r="AC534" i="4"/>
  <c r="AD534" i="4"/>
  <c r="AC535" i="4"/>
  <c r="AD535" i="4"/>
  <c r="AC536" i="4"/>
  <c r="AD536" i="4"/>
  <c r="AC537" i="4"/>
  <c r="AD537" i="4"/>
  <c r="AC538" i="4"/>
  <c r="AD538" i="4"/>
  <c r="AC539" i="4"/>
  <c r="AD539" i="4"/>
  <c r="AC540" i="4"/>
  <c r="AD540" i="4"/>
  <c r="AC541" i="4"/>
  <c r="AD541" i="4"/>
  <c r="AC542" i="4"/>
  <c r="AD542" i="4"/>
  <c r="AC543" i="4"/>
  <c r="AD543" i="4"/>
  <c r="AC544" i="4"/>
  <c r="AD544" i="4"/>
  <c r="AC545" i="4"/>
  <c r="AD545" i="4"/>
  <c r="AC546" i="4"/>
  <c r="AD546" i="4"/>
  <c r="AC547" i="4"/>
  <c r="AD547" i="4"/>
  <c r="AC548" i="4"/>
  <c r="AD548" i="4"/>
  <c r="AC549" i="4"/>
  <c r="AD549" i="4"/>
  <c r="AC550" i="4"/>
  <c r="AD550" i="4"/>
  <c r="AC551" i="4"/>
  <c r="AD551" i="4"/>
  <c r="AC552" i="4"/>
  <c r="AD552" i="4"/>
  <c r="AC553" i="4"/>
  <c r="AD553" i="4"/>
  <c r="AC554" i="4"/>
  <c r="AD554" i="4"/>
  <c r="AC555" i="4"/>
  <c r="AD555" i="4"/>
  <c r="AC556" i="4"/>
  <c r="AD556" i="4"/>
  <c r="AC557" i="4"/>
  <c r="AD557" i="4"/>
  <c r="AC558" i="4"/>
  <c r="AD558" i="4"/>
  <c r="AC559" i="4"/>
  <c r="AD559" i="4"/>
  <c r="AC560" i="4"/>
  <c r="AD560" i="4"/>
  <c r="AC561" i="4"/>
  <c r="AD561" i="4"/>
  <c r="AC562" i="4"/>
  <c r="AD562" i="4"/>
  <c r="AC563" i="4"/>
  <c r="AD563" i="4"/>
  <c r="AC564" i="4"/>
  <c r="AD564" i="4"/>
  <c r="AC565" i="4"/>
  <c r="AD565" i="4"/>
  <c r="AC566" i="4"/>
  <c r="AD566" i="4"/>
  <c r="AC567" i="4"/>
  <c r="AD567" i="4"/>
  <c r="AC568" i="4"/>
  <c r="AD568" i="4"/>
  <c r="AC569" i="4"/>
  <c r="AD569" i="4"/>
  <c r="AC570" i="4"/>
  <c r="AD570" i="4"/>
  <c r="AC571" i="4"/>
  <c r="AD571" i="4"/>
  <c r="AC572" i="4"/>
  <c r="AD572" i="4"/>
  <c r="AC573" i="4"/>
  <c r="AD573" i="4"/>
  <c r="AC574" i="4"/>
  <c r="AD574" i="4"/>
  <c r="AC575" i="4"/>
  <c r="AD575" i="4"/>
  <c r="AC576" i="4"/>
  <c r="AD576" i="4"/>
  <c r="AC577" i="4"/>
  <c r="AD577" i="4"/>
  <c r="AC578" i="4"/>
  <c r="AD578" i="4"/>
  <c r="AC579" i="4"/>
  <c r="AD579" i="4"/>
  <c r="AC580" i="4"/>
  <c r="AD580" i="4"/>
  <c r="AC581" i="4"/>
  <c r="AD581" i="4"/>
  <c r="AC582" i="4"/>
  <c r="AD582" i="4"/>
  <c r="AC583" i="4"/>
  <c r="AD583" i="4"/>
  <c r="AC584" i="4"/>
  <c r="AD584" i="4"/>
  <c r="AC585" i="4"/>
  <c r="AD585" i="4"/>
  <c r="AC586" i="4"/>
  <c r="AD586" i="4"/>
  <c r="AC587" i="4"/>
  <c r="AD587" i="4"/>
  <c r="AC588" i="4"/>
  <c r="AD588" i="4"/>
  <c r="AC589" i="4"/>
  <c r="AD589" i="4"/>
  <c r="AC590" i="4"/>
  <c r="AD590" i="4"/>
  <c r="AC591" i="4"/>
  <c r="AD591" i="4"/>
  <c r="AC592" i="4"/>
  <c r="AD592" i="4"/>
  <c r="AC593" i="4"/>
  <c r="AD593" i="4"/>
  <c r="AD2" i="4"/>
  <c r="AC2" i="4"/>
  <c r="H3" i="4"/>
  <c r="EA3" i="4"/>
  <c r="H4" i="4"/>
  <c r="EA4" i="4"/>
  <c r="H5" i="4"/>
  <c r="EA5" i="4" s="1"/>
  <c r="H6" i="4"/>
  <c r="EA6" i="4"/>
  <c r="H7" i="4"/>
  <c r="EA7" i="4"/>
  <c r="H8" i="4"/>
  <c r="EA8" i="4"/>
  <c r="H9" i="4"/>
  <c r="DX9" i="4" s="1"/>
  <c r="H10" i="4"/>
  <c r="EA10" i="4"/>
  <c r="H11" i="4"/>
  <c r="EA11" i="4"/>
  <c r="H12" i="4"/>
  <c r="EA12" i="4"/>
  <c r="H13" i="4"/>
  <c r="EA13" i="4" s="1"/>
  <c r="H14" i="4"/>
  <c r="EA14" i="4"/>
  <c r="H15" i="4"/>
  <c r="EA15" i="4"/>
  <c r="H16" i="4"/>
  <c r="EA16" i="4"/>
  <c r="H17" i="4"/>
  <c r="DX17" i="4" s="1"/>
  <c r="H18" i="4"/>
  <c r="EA18" i="4"/>
  <c r="H19" i="4"/>
  <c r="EA19" i="4"/>
  <c r="H20" i="4"/>
  <c r="EA20" i="4"/>
  <c r="H21" i="4"/>
  <c r="EA21" i="4" s="1"/>
  <c r="H22" i="4"/>
  <c r="EA22" i="4"/>
  <c r="H23" i="4"/>
  <c r="EA23" i="4"/>
  <c r="H24" i="4"/>
  <c r="EA24" i="4"/>
  <c r="H25" i="4"/>
  <c r="DX25" i="4" s="1"/>
  <c r="H26" i="4"/>
  <c r="EA26" i="4"/>
  <c r="H27" i="4"/>
  <c r="EA27" i="4"/>
  <c r="H28" i="4"/>
  <c r="EA28" i="4"/>
  <c r="H29" i="4"/>
  <c r="EA29" i="4" s="1"/>
  <c r="H30" i="4"/>
  <c r="EA30" i="4"/>
  <c r="H31" i="4"/>
  <c r="EA31" i="4"/>
  <c r="H32" i="4"/>
  <c r="EA32" i="4"/>
  <c r="H33" i="4"/>
  <c r="DX33" i="4" s="1"/>
  <c r="H34" i="4"/>
  <c r="EA34" i="4"/>
  <c r="H35" i="4"/>
  <c r="EA35" i="4"/>
  <c r="H36" i="4"/>
  <c r="EA36" i="4"/>
  <c r="H37" i="4"/>
  <c r="EA37" i="4" s="1"/>
  <c r="H38" i="4"/>
  <c r="EA38" i="4"/>
  <c r="H39" i="4"/>
  <c r="EA39" i="4"/>
  <c r="H40" i="4"/>
  <c r="EA40" i="4"/>
  <c r="H41" i="4"/>
  <c r="DW41" i="4" s="1"/>
  <c r="H42" i="4"/>
  <c r="EA42" i="4"/>
  <c r="H43" i="4"/>
  <c r="EA43" i="4"/>
  <c r="H44" i="4"/>
  <c r="EA44" i="4"/>
  <c r="H45" i="4"/>
  <c r="EA45" i="4" s="1"/>
  <c r="H46" i="4"/>
  <c r="EA46" i="4"/>
  <c r="H47" i="4"/>
  <c r="EA47" i="4"/>
  <c r="H48" i="4"/>
  <c r="EA48" i="4"/>
  <c r="H49" i="4"/>
  <c r="DX49" i="4" s="1"/>
  <c r="H50" i="4"/>
  <c r="EA50" i="4"/>
  <c r="H51" i="4"/>
  <c r="EA51" i="4"/>
  <c r="H52" i="4"/>
  <c r="EA52" i="4"/>
  <c r="H53" i="4"/>
  <c r="H54" i="4"/>
  <c r="EA54" i="4"/>
  <c r="H55" i="4"/>
  <c r="EA55" i="4"/>
  <c r="H56" i="4"/>
  <c r="EA56" i="4"/>
  <c r="H57" i="4"/>
  <c r="H58" i="4"/>
  <c r="EA58" i="4"/>
  <c r="H59" i="4"/>
  <c r="EA59" i="4"/>
  <c r="H60" i="4"/>
  <c r="EA60" i="4"/>
  <c r="H61" i="4"/>
  <c r="H62" i="4"/>
  <c r="EA62" i="4"/>
  <c r="H63" i="4"/>
  <c r="EA63" i="4"/>
  <c r="H64" i="4"/>
  <c r="EA64" i="4"/>
  <c r="H65" i="4"/>
  <c r="H66" i="4"/>
  <c r="EA66" i="4"/>
  <c r="H67" i="4"/>
  <c r="EA67" i="4"/>
  <c r="H68" i="4"/>
  <c r="EA68" i="4"/>
  <c r="H69" i="4"/>
  <c r="H70" i="4"/>
  <c r="EA70" i="4"/>
  <c r="H71" i="4"/>
  <c r="EA71" i="4"/>
  <c r="H72" i="4"/>
  <c r="EA72" i="4"/>
  <c r="H73" i="4"/>
  <c r="H74" i="4"/>
  <c r="EA74" i="4"/>
  <c r="H75" i="4"/>
  <c r="EA75" i="4"/>
  <c r="H76" i="4"/>
  <c r="EA76" i="4"/>
  <c r="H77" i="4"/>
  <c r="H78" i="4"/>
  <c r="EA78" i="4"/>
  <c r="H79" i="4"/>
  <c r="EA79" i="4"/>
  <c r="H80" i="4"/>
  <c r="EA80" i="4"/>
  <c r="H81" i="4"/>
  <c r="H82" i="4"/>
  <c r="EA82" i="4"/>
  <c r="H83" i="4"/>
  <c r="EA83" i="4"/>
  <c r="H84" i="4"/>
  <c r="EA84" i="4"/>
  <c r="H85" i="4"/>
  <c r="H86" i="4"/>
  <c r="EA86" i="4"/>
  <c r="H87" i="4"/>
  <c r="EA87" i="4"/>
  <c r="H88" i="4"/>
  <c r="EA88" i="4"/>
  <c r="H89" i="4"/>
  <c r="H90" i="4"/>
  <c r="EA90" i="4"/>
  <c r="H91" i="4"/>
  <c r="EA91" i="4"/>
  <c r="H92" i="4"/>
  <c r="EA92" i="4"/>
  <c r="H93" i="4"/>
  <c r="H94" i="4"/>
  <c r="EA94" i="4"/>
  <c r="H95" i="4"/>
  <c r="EA95" i="4"/>
  <c r="H96" i="4"/>
  <c r="EA96" i="4"/>
  <c r="H97" i="4"/>
  <c r="H98" i="4"/>
  <c r="EA98" i="4"/>
  <c r="H99" i="4"/>
  <c r="EA99" i="4"/>
  <c r="H100" i="4"/>
  <c r="EA100" i="4"/>
  <c r="H101" i="4"/>
  <c r="H102" i="4"/>
  <c r="EA102" i="4"/>
  <c r="H103" i="4"/>
  <c r="EA103" i="4"/>
  <c r="H104" i="4"/>
  <c r="EA104" i="4"/>
  <c r="H105" i="4"/>
  <c r="H106" i="4"/>
  <c r="EA106" i="4"/>
  <c r="H107" i="4"/>
  <c r="EA107" i="4"/>
  <c r="H108" i="4"/>
  <c r="EA108" i="4"/>
  <c r="H109" i="4"/>
  <c r="H110" i="4"/>
  <c r="EA110" i="4" s="1"/>
  <c r="H111" i="4"/>
  <c r="EA111" i="4"/>
  <c r="H112" i="4"/>
  <c r="EA112" i="4"/>
  <c r="H113" i="4"/>
  <c r="EA113" i="4"/>
  <c r="H114" i="4"/>
  <c r="EA114" i="4"/>
  <c r="H115" i="4"/>
  <c r="EA115" i="4"/>
  <c r="H116" i="4"/>
  <c r="EA116" i="4"/>
  <c r="H117" i="4"/>
  <c r="EA117" i="4"/>
  <c r="H118" i="4"/>
  <c r="EA118" i="4"/>
  <c r="H119" i="4"/>
  <c r="EA119" i="4"/>
  <c r="H120" i="4"/>
  <c r="EA120" i="4"/>
  <c r="H121" i="4"/>
  <c r="EA121" i="4"/>
  <c r="H122" i="4"/>
  <c r="EA122" i="4"/>
  <c r="H123" i="4"/>
  <c r="EA123" i="4"/>
  <c r="H124" i="4"/>
  <c r="EA124" i="4"/>
  <c r="H125" i="4"/>
  <c r="EA125" i="4"/>
  <c r="H126" i="4"/>
  <c r="EA126" i="4"/>
  <c r="H127" i="4"/>
  <c r="EA127" i="4"/>
  <c r="H128" i="4"/>
  <c r="EA128" i="4"/>
  <c r="H129" i="4"/>
  <c r="EA129" i="4"/>
  <c r="H130" i="4"/>
  <c r="EA130" i="4"/>
  <c r="H131" i="4"/>
  <c r="EA131" i="4"/>
  <c r="H132" i="4"/>
  <c r="EA132" i="4"/>
  <c r="H133" i="4"/>
  <c r="EA133" i="4"/>
  <c r="H134" i="4"/>
  <c r="EA134" i="4"/>
  <c r="H135" i="4"/>
  <c r="EA135" i="4"/>
  <c r="H136" i="4"/>
  <c r="EA136" i="4"/>
  <c r="H137" i="4"/>
  <c r="EA137" i="4"/>
  <c r="H138" i="4"/>
  <c r="EA138" i="4"/>
  <c r="H139" i="4"/>
  <c r="EA139" i="4"/>
  <c r="H140" i="4"/>
  <c r="EA140" i="4" s="1"/>
  <c r="H141" i="4"/>
  <c r="EA141" i="4"/>
  <c r="H142" i="4"/>
  <c r="EA142" i="4" s="1"/>
  <c r="H143" i="4"/>
  <c r="EA143" i="4"/>
  <c r="H144" i="4"/>
  <c r="EA144" i="4"/>
  <c r="H145" i="4"/>
  <c r="EA145" i="4" s="1"/>
  <c r="H146" i="4"/>
  <c r="EA146" i="4" s="1"/>
  <c r="H147" i="4"/>
  <c r="EA147" i="4"/>
  <c r="H148" i="4"/>
  <c r="EA148" i="4"/>
  <c r="H149" i="4"/>
  <c r="EA149" i="4" s="1"/>
  <c r="H150" i="4"/>
  <c r="EA150" i="4" s="1"/>
  <c r="H151" i="4"/>
  <c r="EA151" i="4"/>
  <c r="H152" i="4"/>
  <c r="EA152" i="4" s="1"/>
  <c r="H153" i="4"/>
  <c r="EA153" i="4" s="1"/>
  <c r="H154" i="4"/>
  <c r="EA154" i="4" s="1"/>
  <c r="H155" i="4"/>
  <c r="EA155" i="4"/>
  <c r="H156" i="4"/>
  <c r="EA156" i="4" s="1"/>
  <c r="H157" i="4"/>
  <c r="H158" i="4"/>
  <c r="EA158" i="4" s="1"/>
  <c r="H159" i="4"/>
  <c r="EA159" i="4"/>
  <c r="H160" i="4"/>
  <c r="EA160" i="4" s="1"/>
  <c r="H161" i="4"/>
  <c r="EA161" i="4"/>
  <c r="H162" i="4"/>
  <c r="EA162" i="4" s="1"/>
  <c r="H163" i="4"/>
  <c r="EA163" i="4"/>
  <c r="H164" i="4"/>
  <c r="EA164" i="4" s="1"/>
  <c r="H165" i="4"/>
  <c r="EA165" i="4" s="1"/>
  <c r="H166" i="4"/>
  <c r="EA166" i="4" s="1"/>
  <c r="H167" i="4"/>
  <c r="EA167" i="4"/>
  <c r="H168" i="4"/>
  <c r="EA168" i="4" s="1"/>
  <c r="H169" i="4"/>
  <c r="EA169" i="4" s="1"/>
  <c r="H170" i="4"/>
  <c r="EA170" i="4" s="1"/>
  <c r="H171" i="4"/>
  <c r="EA171" i="4"/>
  <c r="H172" i="4"/>
  <c r="EA172" i="4" s="1"/>
  <c r="H173" i="4"/>
  <c r="DW173" i="4" s="1"/>
  <c r="H174" i="4"/>
  <c r="EA174" i="4" s="1"/>
  <c r="H175" i="4"/>
  <c r="EA175" i="4"/>
  <c r="H176" i="4"/>
  <c r="EA176" i="4" s="1"/>
  <c r="H177" i="4"/>
  <c r="EA177" i="4"/>
  <c r="H178" i="4"/>
  <c r="EA178" i="4" s="1"/>
  <c r="H179" i="4"/>
  <c r="EA179" i="4"/>
  <c r="H180" i="4"/>
  <c r="EA180" i="4" s="1"/>
  <c r="H181" i="4"/>
  <c r="EA181" i="4" s="1"/>
  <c r="H182" i="4"/>
  <c r="EA182" i="4" s="1"/>
  <c r="H183" i="4"/>
  <c r="EA183" i="4"/>
  <c r="H184" i="4"/>
  <c r="EA184" i="4" s="1"/>
  <c r="H185" i="4"/>
  <c r="EA185" i="4" s="1"/>
  <c r="H186" i="4"/>
  <c r="EA186" i="4" s="1"/>
  <c r="H187" i="4"/>
  <c r="EA187" i="4"/>
  <c r="H188" i="4"/>
  <c r="EA188" i="4" s="1"/>
  <c r="H189" i="4"/>
  <c r="H190" i="4"/>
  <c r="EA190" i="4" s="1"/>
  <c r="H191" i="4"/>
  <c r="EA191" i="4"/>
  <c r="H192" i="4"/>
  <c r="EA192" i="4" s="1"/>
  <c r="H193" i="4"/>
  <c r="EA193" i="4"/>
  <c r="H194" i="4"/>
  <c r="EA194" i="4" s="1"/>
  <c r="H195" i="4"/>
  <c r="EA195" i="4"/>
  <c r="H196" i="4"/>
  <c r="EA196" i="4" s="1"/>
  <c r="H197" i="4"/>
  <c r="EA197" i="4" s="1"/>
  <c r="H198" i="4"/>
  <c r="EA198" i="4" s="1"/>
  <c r="H199" i="4"/>
  <c r="EA199" i="4"/>
  <c r="H200" i="4"/>
  <c r="EA200" i="4" s="1"/>
  <c r="H201" i="4"/>
  <c r="EA201" i="4" s="1"/>
  <c r="H202" i="4"/>
  <c r="EA202" i="4" s="1"/>
  <c r="H203" i="4"/>
  <c r="EA203" i="4"/>
  <c r="H204" i="4"/>
  <c r="EA204" i="4" s="1"/>
  <c r="H205" i="4"/>
  <c r="H206" i="4"/>
  <c r="EA206" i="4" s="1"/>
  <c r="H207" i="4"/>
  <c r="EA207" i="4"/>
  <c r="H208" i="4"/>
  <c r="EA208" i="4" s="1"/>
  <c r="H209" i="4"/>
  <c r="EA209" i="4"/>
  <c r="H210" i="4"/>
  <c r="EA210" i="4" s="1"/>
  <c r="H211" i="4"/>
  <c r="EA211" i="4"/>
  <c r="H212" i="4"/>
  <c r="EA212" i="4" s="1"/>
  <c r="H213" i="4"/>
  <c r="EA213" i="4" s="1"/>
  <c r="H214" i="4"/>
  <c r="EA214" i="4" s="1"/>
  <c r="H215" i="4"/>
  <c r="EA215" i="4"/>
  <c r="H216" i="4"/>
  <c r="EA216" i="4" s="1"/>
  <c r="H217" i="4"/>
  <c r="EA217" i="4" s="1"/>
  <c r="H218" i="4"/>
  <c r="EA218" i="4" s="1"/>
  <c r="H219" i="4"/>
  <c r="EA219" i="4"/>
  <c r="H220" i="4"/>
  <c r="EA220" i="4" s="1"/>
  <c r="H221" i="4"/>
  <c r="H222" i="4"/>
  <c r="EA222" i="4" s="1"/>
  <c r="H223" i="4"/>
  <c r="EA223" i="4"/>
  <c r="H224" i="4"/>
  <c r="EA224" i="4" s="1"/>
  <c r="H225" i="4"/>
  <c r="EA225" i="4"/>
  <c r="H226" i="4"/>
  <c r="EA226" i="4" s="1"/>
  <c r="H227" i="4"/>
  <c r="EA227" i="4"/>
  <c r="H228" i="4"/>
  <c r="EA228" i="4" s="1"/>
  <c r="H229" i="4"/>
  <c r="EA229" i="4" s="1"/>
  <c r="H230" i="4"/>
  <c r="EA230" i="4" s="1"/>
  <c r="H231" i="4"/>
  <c r="EA231" i="4"/>
  <c r="H232" i="4"/>
  <c r="EA232" i="4" s="1"/>
  <c r="H233" i="4"/>
  <c r="EA233" i="4" s="1"/>
  <c r="H234" i="4"/>
  <c r="EA234" i="4" s="1"/>
  <c r="H235" i="4"/>
  <c r="EA235" i="4"/>
  <c r="H236" i="4"/>
  <c r="EA236" i="4" s="1"/>
  <c r="H237" i="4"/>
  <c r="H238" i="4"/>
  <c r="EA238" i="4" s="1"/>
  <c r="H239" i="4"/>
  <c r="EA239" i="4"/>
  <c r="H240" i="4"/>
  <c r="EA240" i="4" s="1"/>
  <c r="H241" i="4"/>
  <c r="EA241" i="4"/>
  <c r="H242" i="4"/>
  <c r="EA242" i="4" s="1"/>
  <c r="H243" i="4"/>
  <c r="EA243" i="4"/>
  <c r="H244" i="4"/>
  <c r="EA244" i="4" s="1"/>
  <c r="H245" i="4"/>
  <c r="EA245" i="4" s="1"/>
  <c r="H246" i="4"/>
  <c r="EA246" i="4" s="1"/>
  <c r="H247" i="4"/>
  <c r="EA247" i="4"/>
  <c r="H248" i="4"/>
  <c r="EA248" i="4" s="1"/>
  <c r="H249" i="4"/>
  <c r="EA249" i="4" s="1"/>
  <c r="H250" i="4"/>
  <c r="EA250" i="4" s="1"/>
  <c r="H251" i="4"/>
  <c r="EA251" i="4"/>
  <c r="H252" i="4"/>
  <c r="EA252" i="4" s="1"/>
  <c r="H253" i="4"/>
  <c r="H254" i="4"/>
  <c r="EA254" i="4" s="1"/>
  <c r="H255" i="4"/>
  <c r="EA255" i="4"/>
  <c r="H256" i="4"/>
  <c r="EA256" i="4" s="1"/>
  <c r="H257" i="4"/>
  <c r="EA257" i="4"/>
  <c r="H258" i="4"/>
  <c r="EA258" i="4" s="1"/>
  <c r="H259" i="4"/>
  <c r="EA259" i="4"/>
  <c r="H260" i="4"/>
  <c r="EA260" i="4" s="1"/>
  <c r="H261" i="4"/>
  <c r="H262" i="4"/>
  <c r="EA262" i="4" s="1"/>
  <c r="H263" i="4"/>
  <c r="EA263" i="4"/>
  <c r="H264" i="4"/>
  <c r="EA264" i="4" s="1"/>
  <c r="H265" i="4"/>
  <c r="EA265" i="4" s="1"/>
  <c r="H266" i="4"/>
  <c r="EA266" i="4" s="1"/>
  <c r="H267" i="4"/>
  <c r="EA267" i="4"/>
  <c r="H268" i="4"/>
  <c r="EA268" i="4" s="1"/>
  <c r="H269" i="4"/>
  <c r="H270" i="4"/>
  <c r="EA270" i="4" s="1"/>
  <c r="H271" i="4"/>
  <c r="EA271" i="4"/>
  <c r="H272" i="4"/>
  <c r="EA272" i="4" s="1"/>
  <c r="H273" i="4"/>
  <c r="EA273" i="4"/>
  <c r="H274" i="4"/>
  <c r="EA274" i="4" s="1"/>
  <c r="H275" i="4"/>
  <c r="EA275" i="4"/>
  <c r="H276" i="4"/>
  <c r="EA276" i="4" s="1"/>
  <c r="H277" i="4"/>
  <c r="H278" i="4"/>
  <c r="EA278" i="4" s="1"/>
  <c r="H279" i="4"/>
  <c r="EA279" i="4"/>
  <c r="H280" i="4"/>
  <c r="EA280" i="4" s="1"/>
  <c r="H281" i="4"/>
  <c r="EA281" i="4" s="1"/>
  <c r="H282" i="4"/>
  <c r="EA282" i="4" s="1"/>
  <c r="H283" i="4"/>
  <c r="EA283" i="4"/>
  <c r="H284" i="4"/>
  <c r="EA284" i="4" s="1"/>
  <c r="H285" i="4"/>
  <c r="H286" i="4"/>
  <c r="EA286" i="4" s="1"/>
  <c r="H287" i="4"/>
  <c r="EA287" i="4"/>
  <c r="H288" i="4"/>
  <c r="EA288" i="4" s="1"/>
  <c r="H289" i="4"/>
  <c r="EA289" i="4"/>
  <c r="H290" i="4"/>
  <c r="EA290" i="4" s="1"/>
  <c r="H291" i="4"/>
  <c r="EA291" i="4"/>
  <c r="H292" i="4"/>
  <c r="EA292" i="4" s="1"/>
  <c r="H293" i="4"/>
  <c r="H294" i="4"/>
  <c r="EA294" i="4"/>
  <c r="H295" i="4"/>
  <c r="EA295" i="4"/>
  <c r="H296" i="4"/>
  <c r="EA296" i="4"/>
  <c r="H297" i="4"/>
  <c r="H298" i="4"/>
  <c r="EA298" i="4"/>
  <c r="H299" i="4"/>
  <c r="EA299" i="4"/>
  <c r="H300" i="4"/>
  <c r="EA300" i="4"/>
  <c r="H301" i="4"/>
  <c r="H302" i="4"/>
  <c r="EA302" i="4"/>
  <c r="H303" i="4"/>
  <c r="EA303" i="4"/>
  <c r="H304" i="4"/>
  <c r="EA304" i="4"/>
  <c r="H305" i="4"/>
  <c r="H306" i="4"/>
  <c r="EA306" i="4"/>
  <c r="H307" i="4"/>
  <c r="EA307" i="4"/>
  <c r="H308" i="4"/>
  <c r="EA308" i="4"/>
  <c r="H309" i="4"/>
  <c r="H310" i="4"/>
  <c r="EA310" i="4"/>
  <c r="H311" i="4"/>
  <c r="EA311" i="4"/>
  <c r="H312" i="4"/>
  <c r="EA312" i="4"/>
  <c r="H313" i="4"/>
  <c r="H314" i="4"/>
  <c r="EA314" i="4" s="1"/>
  <c r="H315" i="4"/>
  <c r="EA315" i="4"/>
  <c r="H316" i="4"/>
  <c r="EA316" i="4"/>
  <c r="H317" i="4"/>
  <c r="EA317" i="4"/>
  <c r="H318" i="4"/>
  <c r="EA318" i="4" s="1"/>
  <c r="H319" i="4"/>
  <c r="EA319" i="4"/>
  <c r="H320" i="4"/>
  <c r="EA320" i="4"/>
  <c r="H321" i="4"/>
  <c r="EA321" i="4" s="1"/>
  <c r="H322" i="4"/>
  <c r="EA322" i="4" s="1"/>
  <c r="H323" i="4"/>
  <c r="EA323" i="4"/>
  <c r="H324" i="4"/>
  <c r="EA324" i="4"/>
  <c r="H325" i="4"/>
  <c r="EA325" i="4" s="1"/>
  <c r="H326" i="4"/>
  <c r="EA326" i="4" s="1"/>
  <c r="H327" i="4"/>
  <c r="EA327" i="4"/>
  <c r="H328" i="4"/>
  <c r="EA328" i="4"/>
  <c r="H329" i="4"/>
  <c r="H330" i="4"/>
  <c r="EA330" i="4" s="1"/>
  <c r="H331" i="4"/>
  <c r="EA331" i="4"/>
  <c r="H332" i="4"/>
  <c r="EA332" i="4"/>
  <c r="H333" i="4"/>
  <c r="EA333" i="4"/>
  <c r="H334" i="4"/>
  <c r="EA334" i="4" s="1"/>
  <c r="H335" i="4"/>
  <c r="EA335" i="4"/>
  <c r="H336" i="4"/>
  <c r="EA336" i="4"/>
  <c r="H337" i="4"/>
  <c r="EA337" i="4"/>
  <c r="H338" i="4"/>
  <c r="EA338" i="4" s="1"/>
  <c r="H339" i="4"/>
  <c r="EA339" i="4"/>
  <c r="H340" i="4"/>
  <c r="EA340" i="4"/>
  <c r="H341" i="4"/>
  <c r="EA341" i="4" s="1"/>
  <c r="H342" i="4"/>
  <c r="EA342" i="4"/>
  <c r="H343" i="4"/>
  <c r="EA343" i="4"/>
  <c r="H344" i="4"/>
  <c r="EA344" i="4"/>
  <c r="H345" i="4"/>
  <c r="EA345" i="4" s="1"/>
  <c r="H346" i="4"/>
  <c r="EA346" i="4"/>
  <c r="H347" i="4"/>
  <c r="EA347" i="4"/>
  <c r="H348" i="4"/>
  <c r="EA348" i="4"/>
  <c r="H349" i="4"/>
  <c r="EA349" i="4" s="1"/>
  <c r="H350" i="4"/>
  <c r="EA350" i="4" s="1"/>
  <c r="H351" i="4"/>
  <c r="EA351" i="4"/>
  <c r="H352" i="4"/>
  <c r="EA352" i="4"/>
  <c r="H353" i="4"/>
  <c r="H354" i="4"/>
  <c r="EA354" i="4" s="1"/>
  <c r="H355" i="4"/>
  <c r="EA355" i="4"/>
  <c r="H356" i="4"/>
  <c r="EA356" i="4"/>
  <c r="H357" i="4"/>
  <c r="EA357" i="4"/>
  <c r="H358" i="4"/>
  <c r="EA358" i="4" s="1"/>
  <c r="H359" i="4"/>
  <c r="EA359" i="4"/>
  <c r="H360" i="4"/>
  <c r="EA360" i="4"/>
  <c r="H361" i="4"/>
  <c r="EA361" i="4" s="1"/>
  <c r="H362" i="4"/>
  <c r="EA362" i="4" s="1"/>
  <c r="H363" i="4"/>
  <c r="EA363" i="4"/>
  <c r="H364" i="4"/>
  <c r="EA364" i="4"/>
  <c r="H365" i="4"/>
  <c r="EA365" i="4" s="1"/>
  <c r="H366" i="4"/>
  <c r="EA366" i="4" s="1"/>
  <c r="H367" i="4"/>
  <c r="EA367" i="4"/>
  <c r="H368" i="4"/>
  <c r="EA368" i="4"/>
  <c r="H369" i="4"/>
  <c r="H370" i="4"/>
  <c r="EA370" i="4" s="1"/>
  <c r="H371" i="4"/>
  <c r="EA371" i="4"/>
  <c r="H372" i="4"/>
  <c r="DW372" i="4" s="1"/>
  <c r="H373" i="4"/>
  <c r="EA373" i="4"/>
  <c r="H374" i="4"/>
  <c r="EA374" i="4" s="1"/>
  <c r="H375" i="4"/>
  <c r="EA375" i="4"/>
  <c r="H376" i="4"/>
  <c r="EA376" i="4" s="1"/>
  <c r="H377" i="4"/>
  <c r="H378" i="4"/>
  <c r="EA378" i="4" s="1"/>
  <c r="H379" i="4"/>
  <c r="EA379" i="4"/>
  <c r="H380" i="4"/>
  <c r="EA380" i="4" s="1"/>
  <c r="H381" i="4"/>
  <c r="EA381" i="4" s="1"/>
  <c r="H382" i="4"/>
  <c r="EA382" i="4" s="1"/>
  <c r="H383" i="4"/>
  <c r="EA383" i="4"/>
  <c r="H384" i="4"/>
  <c r="EA384" i="4" s="1"/>
  <c r="H385" i="4"/>
  <c r="DW385" i="4" s="1"/>
  <c r="H386" i="4"/>
  <c r="EA386" i="4" s="1"/>
  <c r="H387" i="4"/>
  <c r="EA387" i="4"/>
  <c r="H388" i="4"/>
  <c r="EA388" i="4" s="1"/>
  <c r="H389" i="4"/>
  <c r="EA389" i="4" s="1"/>
  <c r="H390" i="4"/>
  <c r="EA390" i="4" s="1"/>
  <c r="H391" i="4"/>
  <c r="EA391" i="4"/>
  <c r="H392" i="4"/>
  <c r="EA392" i="4" s="1"/>
  <c r="H393" i="4"/>
  <c r="H394" i="4"/>
  <c r="EA394" i="4" s="1"/>
  <c r="H395" i="4"/>
  <c r="EA395" i="4"/>
  <c r="H396" i="4"/>
  <c r="EA396" i="4" s="1"/>
  <c r="H397" i="4"/>
  <c r="EA397" i="4" s="1"/>
  <c r="H398" i="4"/>
  <c r="EA398" i="4" s="1"/>
  <c r="H399" i="4"/>
  <c r="EA399" i="4"/>
  <c r="H400" i="4"/>
  <c r="EA400" i="4" s="1"/>
  <c r="H401" i="4"/>
  <c r="H402" i="4"/>
  <c r="EA402" i="4" s="1"/>
  <c r="H403" i="4"/>
  <c r="EA403" i="4"/>
  <c r="H404" i="4"/>
  <c r="EA404" i="4" s="1"/>
  <c r="H405" i="4"/>
  <c r="EA405" i="4" s="1"/>
  <c r="H406" i="4"/>
  <c r="EA406" i="4" s="1"/>
  <c r="H407" i="4"/>
  <c r="EA407" i="4"/>
  <c r="H408" i="4"/>
  <c r="EA408" i="4" s="1"/>
  <c r="H409" i="4"/>
  <c r="H410" i="4"/>
  <c r="EA410" i="4" s="1"/>
  <c r="H411" i="4"/>
  <c r="EA411" i="4"/>
  <c r="H412" i="4"/>
  <c r="EA412" i="4" s="1"/>
  <c r="H413" i="4"/>
  <c r="EA413" i="4" s="1"/>
  <c r="H414" i="4"/>
  <c r="EA414" i="4" s="1"/>
  <c r="H415" i="4"/>
  <c r="EA415" i="4"/>
  <c r="H416" i="4"/>
  <c r="EA416" i="4" s="1"/>
  <c r="H417" i="4"/>
  <c r="H418" i="4"/>
  <c r="EA418" i="4" s="1"/>
  <c r="H419" i="4"/>
  <c r="EA419" i="4"/>
  <c r="H420" i="4"/>
  <c r="EA420" i="4" s="1"/>
  <c r="H421" i="4"/>
  <c r="EA421" i="4" s="1"/>
  <c r="H422" i="4"/>
  <c r="EA422" i="4" s="1"/>
  <c r="H423" i="4"/>
  <c r="EA423" i="4"/>
  <c r="H424" i="4"/>
  <c r="EA424" i="4" s="1"/>
  <c r="H425" i="4"/>
  <c r="H426" i="4"/>
  <c r="EA426" i="4" s="1"/>
  <c r="H427" i="4"/>
  <c r="EA427" i="4"/>
  <c r="H428" i="4"/>
  <c r="EA428" i="4" s="1"/>
  <c r="H429" i="4"/>
  <c r="EA429" i="4" s="1"/>
  <c r="H430" i="4"/>
  <c r="EA430" i="4" s="1"/>
  <c r="H431" i="4"/>
  <c r="EA431" i="4"/>
  <c r="H432" i="4"/>
  <c r="EA432" i="4" s="1"/>
  <c r="H433" i="4"/>
  <c r="H434" i="4"/>
  <c r="EA434" i="4" s="1"/>
  <c r="H435" i="4"/>
  <c r="EA435" i="4"/>
  <c r="H436" i="4"/>
  <c r="EA436" i="4" s="1"/>
  <c r="H437" i="4"/>
  <c r="EA437" i="4" s="1"/>
  <c r="H438" i="4"/>
  <c r="EA438" i="4" s="1"/>
  <c r="H439" i="4"/>
  <c r="EA439" i="4"/>
  <c r="H440" i="4"/>
  <c r="EA440" i="4" s="1"/>
  <c r="H441" i="4"/>
  <c r="H442" i="4"/>
  <c r="EA442" i="4" s="1"/>
  <c r="H443" i="4"/>
  <c r="EA443" i="4"/>
  <c r="H444" i="4"/>
  <c r="EA444" i="4" s="1"/>
  <c r="H445" i="4"/>
  <c r="EA445" i="4" s="1"/>
  <c r="H446" i="4"/>
  <c r="EA446" i="4" s="1"/>
  <c r="H447" i="4"/>
  <c r="EA447" i="4"/>
  <c r="H448" i="4"/>
  <c r="EA448" i="4" s="1"/>
  <c r="H449" i="4"/>
  <c r="H450" i="4"/>
  <c r="EA450" i="4" s="1"/>
  <c r="H451" i="4"/>
  <c r="EA451" i="4"/>
  <c r="H452" i="4"/>
  <c r="EA452" i="4" s="1"/>
  <c r="H453" i="4"/>
  <c r="EA453" i="4" s="1"/>
  <c r="H454" i="4"/>
  <c r="EA454" i="4" s="1"/>
  <c r="H455" i="4"/>
  <c r="EA455" i="4"/>
  <c r="H456" i="4"/>
  <c r="EA456" i="4" s="1"/>
  <c r="H457" i="4"/>
  <c r="H458" i="4"/>
  <c r="EA458" i="4" s="1"/>
  <c r="H459" i="4"/>
  <c r="EA459" i="4"/>
  <c r="H460" i="4"/>
  <c r="EA460" i="4" s="1"/>
  <c r="H461" i="4"/>
  <c r="EA461" i="4" s="1"/>
  <c r="H462" i="4"/>
  <c r="EA462" i="4" s="1"/>
  <c r="H463" i="4"/>
  <c r="EA463" i="4"/>
  <c r="H464" i="4"/>
  <c r="EA464" i="4" s="1"/>
  <c r="H465" i="4"/>
  <c r="H466" i="4"/>
  <c r="EA466" i="4" s="1"/>
  <c r="H467" i="4"/>
  <c r="EA467" i="4"/>
  <c r="H468" i="4"/>
  <c r="EA468" i="4" s="1"/>
  <c r="H469" i="4"/>
  <c r="EA469" i="4" s="1"/>
  <c r="H470" i="4"/>
  <c r="EA470" i="4"/>
  <c r="H471" i="4"/>
  <c r="EA471" i="4"/>
  <c r="H472" i="4"/>
  <c r="EA472" i="4" s="1"/>
  <c r="H473" i="4"/>
  <c r="EA473" i="4" s="1"/>
  <c r="H474" i="4"/>
  <c r="EA474" i="4"/>
  <c r="H475" i="4"/>
  <c r="EA475" i="4"/>
  <c r="H476" i="4"/>
  <c r="EA476" i="4" s="1"/>
  <c r="H477" i="4"/>
  <c r="H478" i="4"/>
  <c r="EA478" i="4"/>
  <c r="H479" i="4"/>
  <c r="EA479" i="4"/>
  <c r="H480" i="4"/>
  <c r="EA480" i="4" s="1"/>
  <c r="H481" i="4"/>
  <c r="EA481" i="4"/>
  <c r="H482" i="4"/>
  <c r="EA482" i="4" s="1"/>
  <c r="H483" i="4"/>
  <c r="EA483" i="4"/>
  <c r="H484" i="4"/>
  <c r="EA484" i="4" s="1"/>
  <c r="H485" i="4"/>
  <c r="EA485" i="4"/>
  <c r="H486" i="4"/>
  <c r="EA486" i="4"/>
  <c r="H487" i="4"/>
  <c r="EA487" i="4"/>
  <c r="H488" i="4"/>
  <c r="EA488" i="4" s="1"/>
  <c r="H489" i="4"/>
  <c r="H490" i="4"/>
  <c r="EA490" i="4" s="1"/>
  <c r="H491" i="4"/>
  <c r="EA491" i="4"/>
  <c r="H492" i="4"/>
  <c r="EA492" i="4" s="1"/>
  <c r="H493" i="4"/>
  <c r="EA493" i="4" s="1"/>
  <c r="H494" i="4"/>
  <c r="EA494" i="4" s="1"/>
  <c r="H495" i="4"/>
  <c r="EA495" i="4"/>
  <c r="H496" i="4"/>
  <c r="EA496" i="4" s="1"/>
  <c r="H497" i="4"/>
  <c r="H498" i="4"/>
  <c r="EA498" i="4" s="1"/>
  <c r="H499" i="4"/>
  <c r="EA499" i="4"/>
  <c r="H500" i="4"/>
  <c r="EA500" i="4"/>
  <c r="H501" i="4"/>
  <c r="EA501" i="4"/>
  <c r="H502" i="4"/>
  <c r="EA502" i="4" s="1"/>
  <c r="H503" i="4"/>
  <c r="EA503" i="4"/>
  <c r="H504" i="4"/>
  <c r="EA504" i="4"/>
  <c r="H505" i="4"/>
  <c r="EA505" i="4" s="1"/>
  <c r="H506" i="4"/>
  <c r="EA506" i="4" s="1"/>
  <c r="H507" i="4"/>
  <c r="EA507" i="4"/>
  <c r="H508" i="4"/>
  <c r="EA508" i="4"/>
  <c r="H509" i="4"/>
  <c r="EA509" i="4"/>
  <c r="H510" i="4"/>
  <c r="EA510" i="4" s="1"/>
  <c r="H511" i="4"/>
  <c r="EA511" i="4"/>
  <c r="H512" i="4"/>
  <c r="EA512" i="4" s="1"/>
  <c r="H513" i="4"/>
  <c r="EA513" i="4"/>
  <c r="H514" i="4"/>
  <c r="EA514" i="4" s="1"/>
  <c r="H515" i="4"/>
  <c r="EA515" i="4"/>
  <c r="H516" i="4"/>
  <c r="EA516" i="4"/>
  <c r="H517" i="4"/>
  <c r="EA517" i="4" s="1"/>
  <c r="H518" i="4"/>
  <c r="EA518" i="4"/>
  <c r="H519" i="4"/>
  <c r="EA519" i="4"/>
  <c r="H520" i="4"/>
  <c r="EA520" i="4"/>
  <c r="H521" i="4"/>
  <c r="EA521" i="4" s="1"/>
  <c r="H522" i="4"/>
  <c r="EA522" i="4"/>
  <c r="H523" i="4"/>
  <c r="EA523" i="4"/>
  <c r="H524" i="4"/>
  <c r="EA524" i="4"/>
  <c r="H525" i="4"/>
  <c r="EA525" i="4" s="1"/>
  <c r="H526" i="4"/>
  <c r="EA526" i="4"/>
  <c r="H527" i="4"/>
  <c r="EA527" i="4"/>
  <c r="H528" i="4"/>
  <c r="EA528" i="4"/>
  <c r="H529" i="4"/>
  <c r="EA529" i="4" s="1"/>
  <c r="H530" i="4"/>
  <c r="EA530" i="4"/>
  <c r="H531" i="4"/>
  <c r="EA531" i="4"/>
  <c r="H532" i="4"/>
  <c r="EA532" i="4"/>
  <c r="H533" i="4"/>
  <c r="EA533" i="4" s="1"/>
  <c r="H534" i="4"/>
  <c r="EA534" i="4"/>
  <c r="H535" i="4"/>
  <c r="EA535" i="4"/>
  <c r="H536" i="4"/>
  <c r="EA536" i="4"/>
  <c r="H537" i="4"/>
  <c r="EA537" i="4" s="1"/>
  <c r="H538" i="4"/>
  <c r="EA538" i="4"/>
  <c r="H539" i="4"/>
  <c r="EA539" i="4"/>
  <c r="H540" i="4"/>
  <c r="EA540" i="4"/>
  <c r="H541" i="4"/>
  <c r="EA541" i="4" s="1"/>
  <c r="H542" i="4"/>
  <c r="EA542" i="4"/>
  <c r="H543" i="4"/>
  <c r="EA543" i="4"/>
  <c r="H544" i="4"/>
  <c r="EA544" i="4"/>
  <c r="H545" i="4"/>
  <c r="EA545" i="4" s="1"/>
  <c r="H546" i="4"/>
  <c r="EA546" i="4"/>
  <c r="H547" i="4"/>
  <c r="EA547" i="4"/>
  <c r="H548" i="4"/>
  <c r="EA548" i="4"/>
  <c r="H549" i="4"/>
  <c r="EA549" i="4" s="1"/>
  <c r="H550" i="4"/>
  <c r="EA550" i="4"/>
  <c r="H551" i="4"/>
  <c r="EA551" i="4"/>
  <c r="H552" i="4"/>
  <c r="EA552" i="4"/>
  <c r="H553" i="4"/>
  <c r="EA553" i="4" s="1"/>
  <c r="H554" i="4"/>
  <c r="EA554" i="4"/>
  <c r="H555" i="4"/>
  <c r="EA555" i="4"/>
  <c r="H556" i="4"/>
  <c r="EA556" i="4"/>
  <c r="H557" i="4"/>
  <c r="EA557" i="4" s="1"/>
  <c r="H558" i="4"/>
  <c r="EA558" i="4"/>
  <c r="H559" i="4"/>
  <c r="EA559" i="4"/>
  <c r="H560" i="4"/>
  <c r="EA560" i="4"/>
  <c r="H561" i="4"/>
  <c r="EA561" i="4" s="1"/>
  <c r="H562" i="4"/>
  <c r="EA562" i="4"/>
  <c r="H563" i="4"/>
  <c r="EA563" i="4"/>
  <c r="H564" i="4"/>
  <c r="EA564" i="4"/>
  <c r="H565" i="4"/>
  <c r="EA565" i="4" s="1"/>
  <c r="H566" i="4"/>
  <c r="EA566" i="4"/>
  <c r="H567" i="4"/>
  <c r="EA567" i="4"/>
  <c r="H568" i="4"/>
  <c r="EA568" i="4"/>
  <c r="H569" i="4"/>
  <c r="EA569" i="4" s="1"/>
  <c r="H570" i="4"/>
  <c r="EA570" i="4"/>
  <c r="H571" i="4"/>
  <c r="EA571" i="4"/>
  <c r="H572" i="4"/>
  <c r="EA572" i="4"/>
  <c r="H573" i="4"/>
  <c r="EA573" i="4" s="1"/>
  <c r="H574" i="4"/>
  <c r="EA574" i="4"/>
  <c r="H575" i="4"/>
  <c r="EA575" i="4"/>
  <c r="H576" i="4"/>
  <c r="EA576" i="4"/>
  <c r="H577" i="4"/>
  <c r="EA577" i="4" s="1"/>
  <c r="H578" i="4"/>
  <c r="EA578" i="4"/>
  <c r="H579" i="4"/>
  <c r="EA579" i="4"/>
  <c r="H580" i="4"/>
  <c r="EA580" i="4"/>
  <c r="H581" i="4"/>
  <c r="EA581" i="4" s="1"/>
  <c r="H582" i="4"/>
  <c r="EA582" i="4"/>
  <c r="H583" i="4"/>
  <c r="EA583" i="4"/>
  <c r="H584" i="4"/>
  <c r="EA584" i="4"/>
  <c r="H585" i="4"/>
  <c r="EA585" i="4" s="1"/>
  <c r="H586" i="4"/>
  <c r="EA586" i="4"/>
  <c r="H587" i="4"/>
  <c r="EA587" i="4"/>
  <c r="H588" i="4"/>
  <c r="EA588" i="4"/>
  <c r="H589" i="4"/>
  <c r="EA589" i="4" s="1"/>
  <c r="H590" i="4"/>
  <c r="EA590" i="4" s="1"/>
  <c r="H591" i="4"/>
  <c r="EA591" i="4"/>
  <c r="H592" i="4"/>
  <c r="EA592" i="4"/>
  <c r="H593" i="4"/>
  <c r="EA593" i="4" s="1"/>
  <c r="H2" i="4"/>
  <c r="EA2" i="4"/>
  <c r="DX3" i="4"/>
  <c r="DX4" i="4"/>
  <c r="DX6" i="4"/>
  <c r="DX7" i="4"/>
  <c r="DX8" i="4"/>
  <c r="DX10" i="4"/>
  <c r="DX11" i="4"/>
  <c r="DX12" i="4"/>
  <c r="DX14" i="4"/>
  <c r="DX15" i="4"/>
  <c r="DX16" i="4"/>
  <c r="DX18" i="4"/>
  <c r="DY18" i="4" s="1"/>
  <c r="DX19" i="4"/>
  <c r="DX20" i="4"/>
  <c r="DX22" i="4"/>
  <c r="DX23" i="4"/>
  <c r="DX24" i="4"/>
  <c r="DX26" i="4"/>
  <c r="DX27" i="4"/>
  <c r="DX28" i="4"/>
  <c r="DX30" i="4"/>
  <c r="DX31" i="4"/>
  <c r="DX32" i="4"/>
  <c r="DX34" i="4"/>
  <c r="DX35" i="4"/>
  <c r="DX36" i="4"/>
  <c r="DX38" i="4"/>
  <c r="DX39" i="4"/>
  <c r="DX40" i="4"/>
  <c r="DX42" i="4"/>
  <c r="DX43" i="4"/>
  <c r="DX44" i="4"/>
  <c r="DX46" i="4"/>
  <c r="DX47" i="4"/>
  <c r="DX48" i="4"/>
  <c r="DX50" i="4"/>
  <c r="DY50" i="4" s="1"/>
  <c r="DX51" i="4"/>
  <c r="DX52" i="4"/>
  <c r="DX54" i="4"/>
  <c r="DX55" i="4"/>
  <c r="DX56" i="4"/>
  <c r="DX58" i="4"/>
  <c r="DX59" i="4"/>
  <c r="DX60" i="4"/>
  <c r="DX62" i="4"/>
  <c r="DY62" i="4" s="1"/>
  <c r="DX63" i="4"/>
  <c r="DX64" i="4"/>
  <c r="DX66" i="4"/>
  <c r="DY66" i="4" s="1"/>
  <c r="DX67" i="4"/>
  <c r="DX68" i="4"/>
  <c r="DX70" i="4"/>
  <c r="DX71" i="4"/>
  <c r="DX72" i="4"/>
  <c r="DX74" i="4"/>
  <c r="DX75" i="4"/>
  <c r="DX76" i="4"/>
  <c r="DX78" i="4"/>
  <c r="DX79" i="4"/>
  <c r="DX80" i="4"/>
  <c r="DX82" i="4"/>
  <c r="DX83" i="4"/>
  <c r="DX84" i="4"/>
  <c r="DX86" i="4"/>
  <c r="DX87" i="4"/>
  <c r="DX88" i="4"/>
  <c r="DX90" i="4"/>
  <c r="DX91" i="4"/>
  <c r="DX92" i="4"/>
  <c r="DX94" i="4"/>
  <c r="DX95" i="4"/>
  <c r="DX96" i="4"/>
  <c r="DX98" i="4"/>
  <c r="DX99" i="4"/>
  <c r="DX100" i="4"/>
  <c r="DX102" i="4"/>
  <c r="DX103" i="4"/>
  <c r="DX104" i="4"/>
  <c r="DX106" i="4"/>
  <c r="DX107" i="4"/>
  <c r="DX108" i="4"/>
  <c r="DX110" i="4"/>
  <c r="DX111" i="4"/>
  <c r="DX112" i="4"/>
  <c r="DX113" i="4"/>
  <c r="DX114" i="4"/>
  <c r="DX115" i="4"/>
  <c r="DX116" i="4"/>
  <c r="DX117" i="4"/>
  <c r="DX118" i="4"/>
  <c r="DX119" i="4"/>
  <c r="DX120" i="4"/>
  <c r="DX121" i="4"/>
  <c r="DX122" i="4"/>
  <c r="DX123" i="4"/>
  <c r="DX124" i="4"/>
  <c r="DX125" i="4"/>
  <c r="DX126" i="4"/>
  <c r="DX127" i="4"/>
  <c r="DX128" i="4"/>
  <c r="DX129" i="4"/>
  <c r="DX130" i="4"/>
  <c r="DY130" i="4" s="1"/>
  <c r="DX131" i="4"/>
  <c r="DX132" i="4"/>
  <c r="DX133" i="4"/>
  <c r="DX134" i="4"/>
  <c r="DX135" i="4"/>
  <c r="DX136" i="4"/>
  <c r="DX137" i="4"/>
  <c r="DX138" i="4"/>
  <c r="DX139" i="4"/>
  <c r="DX140" i="4"/>
  <c r="DX141" i="4"/>
  <c r="DX142" i="4"/>
  <c r="DX143" i="4"/>
  <c r="DX144" i="4"/>
  <c r="DX145" i="4"/>
  <c r="DX146" i="4"/>
  <c r="DY146" i="4" s="1"/>
  <c r="DX147" i="4"/>
  <c r="DX148" i="4"/>
  <c r="DX150" i="4"/>
  <c r="DY150" i="4" s="1"/>
  <c r="DX151" i="4"/>
  <c r="DX152" i="4"/>
  <c r="DX153" i="4"/>
  <c r="DX154" i="4"/>
  <c r="DY154" i="4" s="1"/>
  <c r="DX155" i="4"/>
  <c r="DX156" i="4"/>
  <c r="DX158" i="4"/>
  <c r="DX159" i="4"/>
  <c r="DX160" i="4"/>
  <c r="DX161" i="4"/>
  <c r="DX162" i="4"/>
  <c r="DX163" i="4"/>
  <c r="DX164" i="4"/>
  <c r="DX166" i="4"/>
  <c r="DX167" i="4"/>
  <c r="DX168" i="4"/>
  <c r="DX169" i="4"/>
  <c r="DX170" i="4"/>
  <c r="DX171" i="4"/>
  <c r="DX172" i="4"/>
  <c r="DX174" i="4"/>
  <c r="DY174" i="4" s="1"/>
  <c r="DX175" i="4"/>
  <c r="DX176" i="4"/>
  <c r="DX177" i="4"/>
  <c r="DX178" i="4"/>
  <c r="DY178" i="4" s="1"/>
  <c r="DX179" i="4"/>
  <c r="DX180" i="4"/>
  <c r="DX182" i="4"/>
  <c r="DY182" i="4" s="1"/>
  <c r="DX183" i="4"/>
  <c r="DX184" i="4"/>
  <c r="DX185" i="4"/>
  <c r="DX186" i="4"/>
  <c r="DX187" i="4"/>
  <c r="DX188" i="4"/>
  <c r="DX190" i="4"/>
  <c r="DX191" i="4"/>
  <c r="DX192" i="4"/>
  <c r="DX193" i="4"/>
  <c r="DX194" i="4"/>
  <c r="DX195" i="4"/>
  <c r="DX196" i="4"/>
  <c r="DX198" i="4"/>
  <c r="DY198" i="4" s="1"/>
  <c r="DX199" i="4"/>
  <c r="DX200" i="4"/>
  <c r="DX201" i="4"/>
  <c r="DX202" i="4"/>
  <c r="DX203" i="4"/>
  <c r="DX204" i="4"/>
  <c r="DX206" i="4"/>
  <c r="DX207" i="4"/>
  <c r="DX208" i="4"/>
  <c r="DX209" i="4"/>
  <c r="DX210" i="4"/>
  <c r="DY210" i="4" s="1"/>
  <c r="DX211" i="4"/>
  <c r="DX212" i="4"/>
  <c r="DX214" i="4"/>
  <c r="DY214" i="4" s="1"/>
  <c r="DX215" i="4"/>
  <c r="DX216" i="4"/>
  <c r="DX217" i="4"/>
  <c r="DX218" i="4"/>
  <c r="DX219" i="4"/>
  <c r="DX220" i="4"/>
  <c r="DX222" i="4"/>
  <c r="DY222" i="4" s="1"/>
  <c r="DX223" i="4"/>
  <c r="DX224" i="4"/>
  <c r="DX225" i="4"/>
  <c r="DX226" i="4"/>
  <c r="DY226" i="4" s="1"/>
  <c r="DX227" i="4"/>
  <c r="DX228" i="4"/>
  <c r="DX230" i="4"/>
  <c r="DY230" i="4" s="1"/>
  <c r="DX231" i="4"/>
  <c r="DX232" i="4"/>
  <c r="DX233" i="4"/>
  <c r="DX234" i="4"/>
  <c r="DX235" i="4"/>
  <c r="DX236" i="4"/>
  <c r="DX238" i="4"/>
  <c r="DX239" i="4"/>
  <c r="DX240" i="4"/>
  <c r="DX241" i="4"/>
  <c r="DX242" i="4"/>
  <c r="DX243" i="4"/>
  <c r="DX244" i="4"/>
  <c r="DX246" i="4"/>
  <c r="DY246" i="4" s="1"/>
  <c r="DX247" i="4"/>
  <c r="DX248" i="4"/>
  <c r="DX249" i="4"/>
  <c r="DX250" i="4"/>
  <c r="DX251" i="4"/>
  <c r="DX252" i="4"/>
  <c r="DX254" i="4"/>
  <c r="DY254" i="4" s="1"/>
  <c r="DX255" i="4"/>
  <c r="DX256" i="4"/>
  <c r="DX257" i="4"/>
  <c r="DX258" i="4"/>
  <c r="DX259" i="4"/>
  <c r="DX260" i="4"/>
  <c r="DX262" i="4"/>
  <c r="DY262" i="4" s="1"/>
  <c r="DX263" i="4"/>
  <c r="DX264" i="4"/>
  <c r="DX265" i="4"/>
  <c r="DX266" i="4"/>
  <c r="DX267" i="4"/>
  <c r="DX268" i="4"/>
  <c r="DX270" i="4"/>
  <c r="DX271" i="4"/>
  <c r="DX272" i="4"/>
  <c r="DX273" i="4"/>
  <c r="DX274" i="4"/>
  <c r="DY274" i="4" s="1"/>
  <c r="DX275" i="4"/>
  <c r="DX276" i="4"/>
  <c r="DX278" i="4"/>
  <c r="DY278" i="4" s="1"/>
  <c r="DX279" i="4"/>
  <c r="DX280" i="4"/>
  <c r="DX281" i="4"/>
  <c r="DX282" i="4"/>
  <c r="DX283" i="4"/>
  <c r="DX284" i="4"/>
  <c r="DX286" i="4"/>
  <c r="DX287" i="4"/>
  <c r="DX288" i="4"/>
  <c r="DX289" i="4"/>
  <c r="DX290" i="4"/>
  <c r="DY290" i="4" s="1"/>
  <c r="DX291" i="4"/>
  <c r="DX292" i="4"/>
  <c r="DX294" i="4"/>
  <c r="DY294" i="4" s="1"/>
  <c r="DX295" i="4"/>
  <c r="DX296" i="4"/>
  <c r="DX298" i="4"/>
  <c r="DX299" i="4"/>
  <c r="DX300" i="4"/>
  <c r="DX302" i="4"/>
  <c r="DX303" i="4"/>
  <c r="DX304" i="4"/>
  <c r="DX306" i="4"/>
  <c r="DY306" i="4" s="1"/>
  <c r="DW306" i="4"/>
  <c r="DX307" i="4"/>
  <c r="DX308" i="4"/>
  <c r="DX310" i="4"/>
  <c r="DX311" i="4"/>
  <c r="DX312" i="4"/>
  <c r="DY312" i="4" s="1"/>
  <c r="DX314" i="4"/>
  <c r="DX315" i="4"/>
  <c r="DX316" i="4"/>
  <c r="DY316" i="4" s="1"/>
  <c r="DX317" i="4"/>
  <c r="DX318" i="4"/>
  <c r="DX319" i="4"/>
  <c r="DX320" i="4"/>
  <c r="DY320" i="4" s="1"/>
  <c r="DX321" i="4"/>
  <c r="DX322" i="4"/>
  <c r="DX323" i="4"/>
  <c r="DX324" i="4"/>
  <c r="DY324" i="4" s="1"/>
  <c r="DX325" i="4"/>
  <c r="DX326" i="4"/>
  <c r="DX327" i="4"/>
  <c r="DX328" i="4"/>
  <c r="DY328" i="4" s="1"/>
  <c r="DX330" i="4"/>
  <c r="DW330" i="4"/>
  <c r="DY330" i="4"/>
  <c r="DX331" i="4"/>
  <c r="DX332" i="4"/>
  <c r="DX333" i="4"/>
  <c r="DX334" i="4"/>
  <c r="DX335" i="4"/>
  <c r="DX336" i="4"/>
  <c r="DX337" i="4"/>
  <c r="DX338" i="4"/>
  <c r="DX339" i="4"/>
  <c r="DX340" i="4"/>
  <c r="DX341" i="4"/>
  <c r="DX342" i="4"/>
  <c r="DY342" i="4" s="1"/>
  <c r="DX343" i="4"/>
  <c r="DX344" i="4"/>
  <c r="DX345" i="4"/>
  <c r="DX346" i="4"/>
  <c r="DX347" i="4"/>
  <c r="DX348" i="4"/>
  <c r="DX349" i="4"/>
  <c r="DX350" i="4"/>
  <c r="DX351" i="4"/>
  <c r="DX352" i="4"/>
  <c r="DX354" i="4"/>
  <c r="DX355" i="4"/>
  <c r="DX356" i="4"/>
  <c r="DX357" i="4"/>
  <c r="DX358" i="4"/>
  <c r="DY358" i="4" s="1"/>
  <c r="DX359" i="4"/>
  <c r="DX360" i="4"/>
  <c r="DX361" i="4"/>
  <c r="DX362" i="4"/>
  <c r="DX363" i="4"/>
  <c r="DX364" i="4"/>
  <c r="DX365" i="4"/>
  <c r="DX366" i="4"/>
  <c r="DX367" i="4"/>
  <c r="DX368" i="4"/>
  <c r="DX370" i="4"/>
  <c r="DY370" i="4" s="1"/>
  <c r="DX371" i="4"/>
  <c r="DX372" i="4"/>
  <c r="DX373" i="4"/>
  <c r="DX374" i="4"/>
  <c r="DY374" i="4" s="1"/>
  <c r="DX375" i="4"/>
  <c r="DX376" i="4"/>
  <c r="DX378" i="4"/>
  <c r="DX379" i="4"/>
  <c r="DX380" i="4"/>
  <c r="DX381" i="4"/>
  <c r="DX382" i="4"/>
  <c r="DY382" i="4" s="1"/>
  <c r="DX383" i="4"/>
  <c r="DX384" i="4"/>
  <c r="DX386" i="4"/>
  <c r="DX387" i="4"/>
  <c r="DX388" i="4"/>
  <c r="DX389" i="4"/>
  <c r="DX390" i="4"/>
  <c r="DY390" i="4" s="1"/>
  <c r="DX391" i="4"/>
  <c r="DX392" i="4"/>
  <c r="DX394" i="4"/>
  <c r="DY394" i="4" s="1"/>
  <c r="DX395" i="4"/>
  <c r="DX396" i="4"/>
  <c r="DX397" i="4"/>
  <c r="DX398" i="4"/>
  <c r="DX399" i="4"/>
  <c r="DX400" i="4"/>
  <c r="DX402" i="4"/>
  <c r="DX403" i="4"/>
  <c r="DX404" i="4"/>
  <c r="DX405" i="4"/>
  <c r="DX406" i="4"/>
  <c r="DX407" i="4"/>
  <c r="DX408" i="4"/>
  <c r="DX410" i="4"/>
  <c r="DX411" i="4"/>
  <c r="DX412" i="4"/>
  <c r="DX413" i="4"/>
  <c r="DX414" i="4"/>
  <c r="DY414" i="4" s="1"/>
  <c r="DX415" i="4"/>
  <c r="DX416" i="4"/>
  <c r="DX418" i="4"/>
  <c r="DY418" i="4" s="1"/>
  <c r="DX419" i="4"/>
  <c r="DX420" i="4"/>
  <c r="DX421" i="4"/>
  <c r="DX422" i="4"/>
  <c r="DY422" i="4" s="1"/>
  <c r="DX423" i="4"/>
  <c r="DX424" i="4"/>
  <c r="DX426" i="4"/>
  <c r="DX427" i="4"/>
  <c r="DX428" i="4"/>
  <c r="DX429" i="4"/>
  <c r="DX430" i="4"/>
  <c r="DY430" i="4" s="1"/>
  <c r="DX431" i="4"/>
  <c r="DX432" i="4"/>
  <c r="DX434" i="4"/>
  <c r="DX435" i="4"/>
  <c r="DX436" i="4"/>
  <c r="DX437" i="4"/>
  <c r="DX438" i="4"/>
  <c r="DX439" i="4"/>
  <c r="DX440" i="4"/>
  <c r="DX442" i="4"/>
  <c r="DX443" i="4"/>
  <c r="DX444" i="4"/>
  <c r="DX445" i="4"/>
  <c r="DX446" i="4"/>
  <c r="DY446" i="4" s="1"/>
  <c r="DX447" i="4"/>
  <c r="DX448" i="4"/>
  <c r="DX450" i="4"/>
  <c r="DX451" i="4"/>
  <c r="DX452" i="4"/>
  <c r="DX453" i="4"/>
  <c r="DX454" i="4"/>
  <c r="DY454" i="4" s="1"/>
  <c r="DX455" i="4"/>
  <c r="DX456" i="4"/>
  <c r="DX458" i="4"/>
  <c r="DX459" i="4"/>
  <c r="DX460" i="4"/>
  <c r="DX461" i="4"/>
  <c r="DX462" i="4"/>
  <c r="DX463" i="4"/>
  <c r="DX464" i="4"/>
  <c r="DX466" i="4"/>
  <c r="DX467" i="4"/>
  <c r="DX468" i="4"/>
  <c r="DX469" i="4"/>
  <c r="DX470" i="4"/>
  <c r="DY470" i="4" s="1"/>
  <c r="DX471" i="4"/>
  <c r="DX472" i="4"/>
  <c r="DX473" i="4"/>
  <c r="DX474" i="4"/>
  <c r="DY474" i="4" s="1"/>
  <c r="DX475" i="4"/>
  <c r="DX476" i="4"/>
  <c r="DX478" i="4"/>
  <c r="DY478" i="4" s="1"/>
  <c r="DX479" i="4"/>
  <c r="DX480" i="4"/>
  <c r="DX481" i="4"/>
  <c r="DX482" i="4"/>
  <c r="DX483" i="4"/>
  <c r="DX484" i="4"/>
  <c r="DX485" i="4"/>
  <c r="DX486" i="4"/>
  <c r="DX487" i="4"/>
  <c r="DX488" i="4"/>
  <c r="DX490" i="4"/>
  <c r="DX491" i="4"/>
  <c r="DX492" i="4"/>
  <c r="DX493" i="4"/>
  <c r="DX494" i="4"/>
  <c r="DX495" i="4"/>
  <c r="DX496" i="4"/>
  <c r="DX498" i="4"/>
  <c r="DX499" i="4"/>
  <c r="DX500" i="4"/>
  <c r="DX501" i="4"/>
  <c r="DX502" i="4"/>
  <c r="DY502" i="4" s="1"/>
  <c r="DX503" i="4"/>
  <c r="DX504" i="4"/>
  <c r="DX505" i="4"/>
  <c r="DX506" i="4"/>
  <c r="DY506" i="4" s="1"/>
  <c r="DX507" i="4"/>
  <c r="DX508" i="4"/>
  <c r="DX509" i="4"/>
  <c r="DX510" i="4"/>
  <c r="DY510" i="4" s="1"/>
  <c r="DX511" i="4"/>
  <c r="DX512" i="4"/>
  <c r="DX513" i="4"/>
  <c r="DX514" i="4"/>
  <c r="DX515" i="4"/>
  <c r="DX516" i="4"/>
  <c r="DX517" i="4"/>
  <c r="DX518" i="4"/>
  <c r="DY518" i="4" s="1"/>
  <c r="DX519" i="4"/>
  <c r="DX520" i="4"/>
  <c r="DX521" i="4"/>
  <c r="DX522" i="4"/>
  <c r="DX523" i="4"/>
  <c r="DX524" i="4"/>
  <c r="DX525" i="4"/>
  <c r="DX526" i="4"/>
  <c r="DX527" i="4"/>
  <c r="DX528" i="4"/>
  <c r="DX529" i="4"/>
  <c r="DX530" i="4"/>
  <c r="DX531" i="4"/>
  <c r="DX532" i="4"/>
  <c r="DX533" i="4"/>
  <c r="DX534" i="4"/>
  <c r="DY534" i="4" s="1"/>
  <c r="DX535" i="4"/>
  <c r="DX536" i="4"/>
  <c r="DX537" i="4"/>
  <c r="DX538" i="4"/>
  <c r="DW538" i="4"/>
  <c r="DY538" i="4" s="1"/>
  <c r="DX539" i="4"/>
  <c r="DX540" i="4"/>
  <c r="DY540" i="4" s="1"/>
  <c r="DX541" i="4"/>
  <c r="DX542" i="4"/>
  <c r="DX543" i="4"/>
  <c r="DX544" i="4"/>
  <c r="DY544" i="4" s="1"/>
  <c r="DX545" i="4"/>
  <c r="DX546" i="4"/>
  <c r="DX547" i="4"/>
  <c r="DX548" i="4"/>
  <c r="DX549" i="4"/>
  <c r="DX550" i="4"/>
  <c r="DX551" i="4"/>
  <c r="DX552" i="4"/>
  <c r="DY552" i="4" s="1"/>
  <c r="DX553" i="4"/>
  <c r="DX554" i="4"/>
  <c r="DX555" i="4"/>
  <c r="DX556" i="4"/>
  <c r="DX557" i="4"/>
  <c r="DX558" i="4"/>
  <c r="DX559" i="4"/>
  <c r="DX560" i="4"/>
  <c r="DX561" i="4"/>
  <c r="DX562" i="4"/>
  <c r="DX563" i="4"/>
  <c r="DX564" i="4"/>
  <c r="DX565" i="4"/>
  <c r="DX566" i="4"/>
  <c r="DX567" i="4"/>
  <c r="DX568" i="4"/>
  <c r="DY568" i="4" s="1"/>
  <c r="DX569" i="4"/>
  <c r="DX570" i="4"/>
  <c r="DW570" i="4"/>
  <c r="DY570" i="4"/>
  <c r="DX571" i="4"/>
  <c r="DX572" i="4"/>
  <c r="DX573" i="4"/>
  <c r="DX574" i="4"/>
  <c r="DY574" i="4" s="1"/>
  <c r="DX575" i="4"/>
  <c r="DX576" i="4"/>
  <c r="DX577" i="4"/>
  <c r="DX578" i="4"/>
  <c r="DY578" i="4" s="1"/>
  <c r="DX579" i="4"/>
  <c r="DX580" i="4"/>
  <c r="DX581" i="4"/>
  <c r="DX582" i="4"/>
  <c r="DY582" i="4" s="1"/>
  <c r="DX583" i="4"/>
  <c r="DX584" i="4"/>
  <c r="DX585" i="4"/>
  <c r="DX586" i="4"/>
  <c r="DY586" i="4" s="1"/>
  <c r="DW586" i="4"/>
  <c r="DX587" i="4"/>
  <c r="DX588" i="4"/>
  <c r="DX589" i="4"/>
  <c r="DX590" i="4"/>
  <c r="DX591" i="4"/>
  <c r="DX592" i="4"/>
  <c r="DX593" i="4"/>
  <c r="DX2" i="4"/>
  <c r="DW593" i="4"/>
  <c r="DW592" i="4"/>
  <c r="DY592" i="4" s="1"/>
  <c r="DW591" i="4"/>
  <c r="DW590" i="4"/>
  <c r="DW589" i="4"/>
  <c r="DW588" i="4"/>
  <c r="DW587" i="4"/>
  <c r="DW585" i="4"/>
  <c r="DW584" i="4"/>
  <c r="DW583" i="4"/>
  <c r="DY583" i="4" s="1"/>
  <c r="DW582" i="4"/>
  <c r="DW581" i="4"/>
  <c r="DW580" i="4"/>
  <c r="DW579" i="4"/>
  <c r="DY579" i="4" s="1"/>
  <c r="DW578" i="4"/>
  <c r="DW577" i="4"/>
  <c r="DW576" i="4"/>
  <c r="DY576" i="4" s="1"/>
  <c r="DW575" i="4"/>
  <c r="DW574" i="4"/>
  <c r="DW573" i="4"/>
  <c r="DW572" i="4"/>
  <c r="DY572" i="4" s="1"/>
  <c r="DW571" i="4"/>
  <c r="DW569" i="4"/>
  <c r="DW568" i="4"/>
  <c r="DW567" i="4"/>
  <c r="DY567" i="4" s="1"/>
  <c r="DW566" i="4"/>
  <c r="DW565" i="4"/>
  <c r="DW564" i="4"/>
  <c r="DW563" i="4"/>
  <c r="DW562" i="4"/>
  <c r="DY562" i="4"/>
  <c r="DW561" i="4"/>
  <c r="DW560" i="4"/>
  <c r="DW559" i="4"/>
  <c r="DW558" i="4"/>
  <c r="DW557" i="4"/>
  <c r="DW556" i="4"/>
  <c r="DY556" i="4" s="1"/>
  <c r="DW555" i="4"/>
  <c r="DW554" i="4"/>
  <c r="DY554" i="4" s="1"/>
  <c r="DW553" i="4"/>
  <c r="DW552" i="4"/>
  <c r="DW551" i="4"/>
  <c r="DW550" i="4"/>
  <c r="DW549" i="4"/>
  <c r="DY549" i="4" s="1"/>
  <c r="DW548" i="4"/>
  <c r="DW547" i="4"/>
  <c r="DW546" i="4"/>
  <c r="DY546" i="4"/>
  <c r="DW545" i="4"/>
  <c r="DW544" i="4"/>
  <c r="DW543" i="4"/>
  <c r="DW542" i="4"/>
  <c r="DY542" i="4" s="1"/>
  <c r="DW541" i="4"/>
  <c r="DW540" i="4"/>
  <c r="DW539" i="4"/>
  <c r="DW537" i="4"/>
  <c r="DW536" i="4"/>
  <c r="DW535" i="4"/>
  <c r="DW534" i="4"/>
  <c r="DW533" i="4"/>
  <c r="DW532" i="4"/>
  <c r="DW531" i="4"/>
  <c r="DW530" i="4"/>
  <c r="DY530" i="4"/>
  <c r="DW529" i="4"/>
  <c r="DW528" i="4"/>
  <c r="DW527" i="4"/>
  <c r="DW526" i="4"/>
  <c r="DW525" i="4"/>
  <c r="DW524" i="4"/>
  <c r="DW523" i="4"/>
  <c r="DW522" i="4"/>
  <c r="DY522" i="4" s="1"/>
  <c r="DW521" i="4"/>
  <c r="DW520" i="4"/>
  <c r="DW519" i="4"/>
  <c r="DY519" i="4" s="1"/>
  <c r="DW518" i="4"/>
  <c r="DW517" i="4"/>
  <c r="DW516" i="4"/>
  <c r="DW515" i="4"/>
  <c r="DW514" i="4"/>
  <c r="DY514" i="4" s="1"/>
  <c r="DW513" i="4"/>
  <c r="DW512" i="4"/>
  <c r="DW511" i="4"/>
  <c r="DW510" i="4"/>
  <c r="DW509" i="4"/>
  <c r="DW508" i="4"/>
  <c r="DY508" i="4" s="1"/>
  <c r="DW507" i="4"/>
  <c r="DW506" i="4"/>
  <c r="DW505" i="4"/>
  <c r="DW504" i="4"/>
  <c r="DW503" i="4"/>
  <c r="DW502" i="4"/>
  <c r="DW501" i="4"/>
  <c r="DW500" i="4"/>
  <c r="DW499" i="4"/>
  <c r="DW498" i="4"/>
  <c r="DY498" i="4"/>
  <c r="DW496" i="4"/>
  <c r="DW495" i="4"/>
  <c r="DW494" i="4"/>
  <c r="DW493" i="4"/>
  <c r="DW492" i="4"/>
  <c r="DW491" i="4"/>
  <c r="DW490" i="4"/>
  <c r="DY490" i="4" s="1"/>
  <c r="DW488" i="4"/>
  <c r="DW487" i="4"/>
  <c r="DW486" i="4"/>
  <c r="DW485" i="4"/>
  <c r="DW484" i="4"/>
  <c r="DW483" i="4"/>
  <c r="DW482" i="4"/>
  <c r="DW481" i="4"/>
  <c r="DW480" i="4"/>
  <c r="DW479" i="4"/>
  <c r="DW478" i="4"/>
  <c r="DW476" i="4"/>
  <c r="DW475" i="4"/>
  <c r="DW474" i="4"/>
  <c r="DW473" i="4"/>
  <c r="DW472" i="4"/>
  <c r="DY472" i="4" s="1"/>
  <c r="DW471" i="4"/>
  <c r="DW470" i="4"/>
  <c r="DW469" i="4"/>
  <c r="DW468" i="4"/>
  <c r="DW467" i="4"/>
  <c r="DW466" i="4"/>
  <c r="DW464" i="4"/>
  <c r="DW463" i="4"/>
  <c r="DW462" i="4"/>
  <c r="DW461" i="4"/>
  <c r="DW460" i="4"/>
  <c r="DY460" i="4" s="1"/>
  <c r="DW459" i="4"/>
  <c r="DW458" i="4"/>
  <c r="DY458" i="4" s="1"/>
  <c r="DW457" i="4"/>
  <c r="DW456" i="4"/>
  <c r="DW455" i="4"/>
  <c r="DW454" i="4"/>
  <c r="DW453" i="4"/>
  <c r="DW452" i="4"/>
  <c r="DW451" i="4"/>
  <c r="DW450" i="4"/>
  <c r="DY450" i="4"/>
  <c r="DW448" i="4"/>
  <c r="DW447" i="4"/>
  <c r="DW446" i="4"/>
  <c r="DW445" i="4"/>
  <c r="DW444" i="4"/>
  <c r="DW443" i="4"/>
  <c r="DW442" i="4"/>
  <c r="DW440" i="4"/>
  <c r="DW439" i="4"/>
  <c r="DW438" i="4"/>
  <c r="DY438" i="4" s="1"/>
  <c r="DW437" i="4"/>
  <c r="DW436" i="4"/>
  <c r="DW435" i="4"/>
  <c r="DW434" i="4"/>
  <c r="DW432" i="4"/>
  <c r="DW431" i="4"/>
  <c r="DW430" i="4"/>
  <c r="DW429" i="4"/>
  <c r="DW428" i="4"/>
  <c r="DW427" i="4"/>
  <c r="DW426" i="4"/>
  <c r="DY426" i="4" s="1"/>
  <c r="DW424" i="4"/>
  <c r="DY424" i="4" s="1"/>
  <c r="DW423" i="4"/>
  <c r="DW422" i="4"/>
  <c r="DW421" i="4"/>
  <c r="DW420" i="4"/>
  <c r="DY420" i="4" s="1"/>
  <c r="DW419" i="4"/>
  <c r="DW418" i="4"/>
  <c r="DW417" i="4"/>
  <c r="DW416" i="4"/>
  <c r="DW415" i="4"/>
  <c r="DW414" i="4"/>
  <c r="DW413" i="4"/>
  <c r="DY413" i="4" s="1"/>
  <c r="DW412" i="4"/>
  <c r="DW411" i="4"/>
  <c r="DW410" i="4"/>
  <c r="DY410" i="4"/>
  <c r="DW408" i="4"/>
  <c r="DW407" i="4"/>
  <c r="DW406" i="4"/>
  <c r="DW405" i="4"/>
  <c r="DW404" i="4"/>
  <c r="DW403" i="4"/>
  <c r="DW402" i="4"/>
  <c r="DY402" i="4" s="1"/>
  <c r="DW400" i="4"/>
  <c r="DW399" i="4"/>
  <c r="DY399" i="4" s="1"/>
  <c r="DW398" i="4"/>
  <c r="DW397" i="4"/>
  <c r="DW396" i="4"/>
  <c r="DW395" i="4"/>
  <c r="DW394" i="4"/>
  <c r="DW392" i="4"/>
  <c r="DY392" i="4" s="1"/>
  <c r="DW391" i="4"/>
  <c r="DW390" i="4"/>
  <c r="DW389" i="4"/>
  <c r="DW388" i="4"/>
  <c r="DY388" i="4" s="1"/>
  <c r="DW387" i="4"/>
  <c r="DW386" i="4"/>
  <c r="DY386" i="4" s="1"/>
  <c r="DW384" i="4"/>
  <c r="DW383" i="4"/>
  <c r="DW382" i="4"/>
  <c r="DW381" i="4"/>
  <c r="DW380" i="4"/>
  <c r="DY380" i="4" s="1"/>
  <c r="DW379" i="4"/>
  <c r="DW378" i="4"/>
  <c r="DW377" i="4"/>
  <c r="DW376" i="4"/>
  <c r="DW375" i="4"/>
  <c r="DW374" i="4"/>
  <c r="DW373" i="4"/>
  <c r="DY373" i="4" s="1"/>
  <c r="DY372" i="4"/>
  <c r="DW371" i="4"/>
  <c r="DW370" i="4"/>
  <c r="DW368" i="4"/>
  <c r="DW367" i="4"/>
  <c r="DW366" i="4"/>
  <c r="DY366" i="4" s="1"/>
  <c r="DW365" i="4"/>
  <c r="DW364" i="4"/>
  <c r="DW363" i="4"/>
  <c r="DW362" i="4"/>
  <c r="DY362" i="4" s="1"/>
  <c r="DW361" i="4"/>
  <c r="DW360" i="4"/>
  <c r="DW359" i="4"/>
  <c r="DY359" i="4" s="1"/>
  <c r="DW358" i="4"/>
  <c r="DW357" i="4"/>
  <c r="DW356" i="4"/>
  <c r="DW355" i="4"/>
  <c r="DW354" i="4"/>
  <c r="DY354" i="4" s="1"/>
  <c r="DW352" i="4"/>
  <c r="DW351" i="4"/>
  <c r="DW350" i="4"/>
  <c r="DW349" i="4"/>
  <c r="DW348" i="4"/>
  <c r="DY348" i="4" s="1"/>
  <c r="DW347" i="4"/>
  <c r="DW346" i="4"/>
  <c r="DY346" i="4" s="1"/>
  <c r="DW345" i="4"/>
  <c r="DW344" i="4"/>
  <c r="DW343" i="4"/>
  <c r="DW342" i="4"/>
  <c r="DW341" i="4"/>
  <c r="DW340" i="4"/>
  <c r="DW339" i="4"/>
  <c r="DW338" i="4"/>
  <c r="DY338" i="4"/>
  <c r="DW337" i="4"/>
  <c r="DW336" i="4"/>
  <c r="DW335" i="4"/>
  <c r="DW334" i="4"/>
  <c r="DY334" i="4" s="1"/>
  <c r="DW333" i="4"/>
  <c r="DW332" i="4"/>
  <c r="DW331" i="4"/>
  <c r="DW329" i="4"/>
  <c r="DW328" i="4"/>
  <c r="DW327" i="4"/>
  <c r="DW326" i="4"/>
  <c r="DW325" i="4"/>
  <c r="DY325" i="4" s="1"/>
  <c r="DW324" i="4"/>
  <c r="DW323" i="4"/>
  <c r="DW322" i="4"/>
  <c r="DY322" i="4"/>
  <c r="DW321" i="4"/>
  <c r="DW320" i="4"/>
  <c r="DW319" i="4"/>
  <c r="DW318" i="4"/>
  <c r="DW317" i="4"/>
  <c r="DW316" i="4"/>
  <c r="DW315" i="4"/>
  <c r="DW314" i="4"/>
  <c r="DY314" i="4" s="1"/>
  <c r="DW312" i="4"/>
  <c r="DW311" i="4"/>
  <c r="DW310" i="4"/>
  <c r="DW308" i="4"/>
  <c r="DW307" i="4"/>
  <c r="DW304" i="4"/>
  <c r="DW303" i="4"/>
  <c r="DW302" i="4"/>
  <c r="DW300" i="4"/>
  <c r="DW299" i="4"/>
  <c r="DW298" i="4"/>
  <c r="DY298" i="4" s="1"/>
  <c r="DW296" i="4"/>
  <c r="DW295" i="4"/>
  <c r="DY295" i="4" s="1"/>
  <c r="DW294" i="4"/>
  <c r="DW292" i="4"/>
  <c r="DW291" i="4"/>
  <c r="DW290" i="4"/>
  <c r="DW289" i="4"/>
  <c r="DW288" i="4"/>
  <c r="DY288" i="4" s="1"/>
  <c r="DW287" i="4"/>
  <c r="DW286" i="4"/>
  <c r="DW284" i="4"/>
  <c r="DY284" i="4" s="1"/>
  <c r="DW283" i="4"/>
  <c r="DW282" i="4"/>
  <c r="DW281" i="4"/>
  <c r="DY281" i="4" s="1"/>
  <c r="DW280" i="4"/>
  <c r="DW279" i="4"/>
  <c r="DW278" i="4"/>
  <c r="DW277" i="4"/>
  <c r="DW276" i="4"/>
  <c r="DW275" i="4"/>
  <c r="DW274" i="4"/>
  <c r="DW273" i="4"/>
  <c r="DW272" i="4"/>
  <c r="DW271" i="4"/>
  <c r="DW270" i="4"/>
  <c r="DW268" i="4"/>
  <c r="DW267" i="4"/>
  <c r="DW266" i="4"/>
  <c r="DY266" i="4" s="1"/>
  <c r="DW265" i="4"/>
  <c r="DW264" i="4"/>
  <c r="DW263" i="4"/>
  <c r="DY263" i="4" s="1"/>
  <c r="DW262" i="4"/>
  <c r="DW260" i="4"/>
  <c r="DW259" i="4"/>
  <c r="DY259" i="4" s="1"/>
  <c r="DW258" i="4"/>
  <c r="DY258" i="4" s="1"/>
  <c r="DW257" i="4"/>
  <c r="DW256" i="4"/>
  <c r="DW255" i="4"/>
  <c r="DW254" i="4"/>
  <c r="DW252" i="4"/>
  <c r="DY252" i="4" s="1"/>
  <c r="DW251" i="4"/>
  <c r="DW250" i="4"/>
  <c r="DY250" i="4" s="1"/>
  <c r="DW249" i="4"/>
  <c r="DY249" i="4" s="1"/>
  <c r="DW248" i="4"/>
  <c r="DW247" i="4"/>
  <c r="DW246" i="4"/>
  <c r="DW245" i="4"/>
  <c r="DW244" i="4"/>
  <c r="DW243" i="4"/>
  <c r="DW242" i="4"/>
  <c r="DY242" i="4"/>
  <c r="DW241" i="4"/>
  <c r="DW240" i="4"/>
  <c r="DW239" i="4"/>
  <c r="DW238" i="4"/>
  <c r="DW236" i="4"/>
  <c r="DW235" i="4"/>
  <c r="DW234" i="4"/>
  <c r="DY234" i="4" s="1"/>
  <c r="DW233" i="4"/>
  <c r="DW232" i="4"/>
  <c r="DW231" i="4"/>
  <c r="DY231" i="4" s="1"/>
  <c r="DW230" i="4"/>
  <c r="DW228" i="4"/>
  <c r="DW227" i="4"/>
  <c r="DY227" i="4" s="1"/>
  <c r="DW226" i="4"/>
  <c r="DW225" i="4"/>
  <c r="DW224" i="4"/>
  <c r="DW223" i="4"/>
  <c r="DW222" i="4"/>
  <c r="DW220" i="4"/>
  <c r="DY220" i="4" s="1"/>
  <c r="DW219" i="4"/>
  <c r="DW218" i="4"/>
  <c r="DW217" i="4"/>
  <c r="DY217" i="4" s="1"/>
  <c r="DW216" i="4"/>
  <c r="DW215" i="4"/>
  <c r="DW214" i="4"/>
  <c r="DW213" i="4"/>
  <c r="DW212" i="4"/>
  <c r="DW211" i="4"/>
  <c r="DW210" i="4"/>
  <c r="DW209" i="4"/>
  <c r="DW208" i="4"/>
  <c r="DW207" i="4"/>
  <c r="DW206" i="4"/>
  <c r="DY206" i="4" s="1"/>
  <c r="DW204" i="4"/>
  <c r="DW203" i="4"/>
  <c r="DW202" i="4"/>
  <c r="DY202" i="4" s="1"/>
  <c r="DW201" i="4"/>
  <c r="DW200" i="4"/>
  <c r="DW199" i="4"/>
  <c r="DW198" i="4"/>
  <c r="DW196" i="4"/>
  <c r="DW195" i="4"/>
  <c r="DY195" i="4" s="1"/>
  <c r="DW194" i="4"/>
  <c r="DY194" i="4" s="1"/>
  <c r="DW193" i="4"/>
  <c r="DW192" i="4"/>
  <c r="DW191" i="4"/>
  <c r="DW190" i="4"/>
  <c r="DW188" i="4"/>
  <c r="DY188" i="4" s="1"/>
  <c r="DW187" i="4"/>
  <c r="DW186" i="4"/>
  <c r="DY186" i="4" s="1"/>
  <c r="DW185" i="4"/>
  <c r="DY185" i="4" s="1"/>
  <c r="DW184" i="4"/>
  <c r="DW183" i="4"/>
  <c r="DW182" i="4"/>
  <c r="DW181" i="4"/>
  <c r="DW180" i="4"/>
  <c r="DW179" i="4"/>
  <c r="DW178" i="4"/>
  <c r="DW177" i="4"/>
  <c r="DY177" i="4" s="1"/>
  <c r="DW176" i="4"/>
  <c r="DW175" i="4"/>
  <c r="DW174" i="4"/>
  <c r="DW172" i="4"/>
  <c r="DW171" i="4"/>
  <c r="DW170" i="4"/>
  <c r="DY170" i="4"/>
  <c r="DW169" i="4"/>
  <c r="DW168" i="4"/>
  <c r="DW167" i="4"/>
  <c r="DW166" i="4"/>
  <c r="DY166" i="4" s="1"/>
  <c r="DW165" i="4"/>
  <c r="DW164" i="4"/>
  <c r="DW163" i="4"/>
  <c r="DW162" i="4"/>
  <c r="DY162" i="4" s="1"/>
  <c r="DW161" i="4"/>
  <c r="DW160" i="4"/>
  <c r="DW159" i="4"/>
  <c r="DY159" i="4" s="1"/>
  <c r="DW158" i="4"/>
  <c r="DW156" i="4"/>
  <c r="DW155" i="4"/>
  <c r="DW154" i="4"/>
  <c r="DW153" i="4"/>
  <c r="DW152" i="4"/>
  <c r="DW151" i="4"/>
  <c r="DW150" i="4"/>
  <c r="DW149" i="4"/>
  <c r="DW148" i="4"/>
  <c r="DW147" i="4"/>
  <c r="DW146" i="4"/>
  <c r="DW145" i="4"/>
  <c r="DW144" i="4"/>
  <c r="DW143" i="4"/>
  <c r="DY143" i="4" s="1"/>
  <c r="DW142" i="4"/>
  <c r="DW141" i="4"/>
  <c r="DW140" i="4"/>
  <c r="DY140" i="4" s="1"/>
  <c r="DW139" i="4"/>
  <c r="DW138" i="4"/>
  <c r="DW137" i="4"/>
  <c r="DY137" i="4" s="1"/>
  <c r="DW136" i="4"/>
  <c r="DW135" i="4"/>
  <c r="DW134" i="4"/>
  <c r="DW133" i="4"/>
  <c r="DW132" i="4"/>
  <c r="DW131" i="4"/>
  <c r="DW130" i="4"/>
  <c r="DW129" i="4"/>
  <c r="DW128" i="4"/>
  <c r="DW127" i="4"/>
  <c r="DW126" i="4"/>
  <c r="DW125" i="4"/>
  <c r="DW124" i="4"/>
  <c r="DW123" i="4"/>
  <c r="DW122" i="4"/>
  <c r="DW121" i="4"/>
  <c r="DW120" i="4"/>
  <c r="DW119" i="4"/>
  <c r="DY119" i="4" s="1"/>
  <c r="DW118" i="4"/>
  <c r="DW117" i="4"/>
  <c r="DW116" i="4"/>
  <c r="DW115" i="4"/>
  <c r="DY115" i="4" s="1"/>
  <c r="DW114" i="4"/>
  <c r="DW113" i="4"/>
  <c r="DW112" i="4"/>
  <c r="DW111" i="4"/>
  <c r="DW110" i="4"/>
  <c r="DW108" i="4"/>
  <c r="DY108" i="4" s="1"/>
  <c r="DW107" i="4"/>
  <c r="DW106" i="4"/>
  <c r="DY106" i="4" s="1"/>
  <c r="DW105" i="4"/>
  <c r="DW104" i="4"/>
  <c r="DW103" i="4"/>
  <c r="DW102" i="4"/>
  <c r="DW101" i="4"/>
  <c r="DW100" i="4"/>
  <c r="DW99" i="4"/>
  <c r="DW98" i="4"/>
  <c r="DY98" i="4"/>
  <c r="DW96" i="4"/>
  <c r="DW95" i="4"/>
  <c r="DW94" i="4"/>
  <c r="DY94" i="4" s="1"/>
  <c r="DW92" i="4"/>
  <c r="DW91" i="4"/>
  <c r="DW90" i="4"/>
  <c r="DY90" i="4" s="1"/>
  <c r="DW88" i="4"/>
  <c r="DW87" i="4"/>
  <c r="DW86" i="4"/>
  <c r="DW84" i="4"/>
  <c r="DW83" i="4"/>
  <c r="DW82" i="4"/>
  <c r="DW80" i="4"/>
  <c r="DW79" i="4"/>
  <c r="DY79" i="4" s="1"/>
  <c r="DW78" i="4"/>
  <c r="DW76" i="4"/>
  <c r="DW75" i="4"/>
  <c r="DW74" i="4"/>
  <c r="DW72" i="4"/>
  <c r="DW71" i="4"/>
  <c r="DW70" i="4"/>
  <c r="DW68" i="4"/>
  <c r="DW67" i="4"/>
  <c r="DW66" i="4"/>
  <c r="DW64" i="4"/>
  <c r="DW63" i="4"/>
  <c r="DW62" i="4"/>
  <c r="DW60" i="4"/>
  <c r="DW59" i="4"/>
  <c r="DW58" i="4"/>
  <c r="DY58" i="4" s="1"/>
  <c r="DW57" i="4"/>
  <c r="DW56" i="4"/>
  <c r="DW55" i="4"/>
  <c r="DW54" i="4"/>
  <c r="DW53" i="4"/>
  <c r="DW52" i="4"/>
  <c r="DW51" i="4"/>
  <c r="DW50" i="4"/>
  <c r="DW49" i="4"/>
  <c r="DY49" i="4" s="1"/>
  <c r="DW48" i="4"/>
  <c r="DW47" i="4"/>
  <c r="DW46" i="4"/>
  <c r="DY46" i="4" s="1"/>
  <c r="DW44" i="4"/>
  <c r="DW43" i="4"/>
  <c r="DW42" i="4"/>
  <c r="DY42" i="4"/>
  <c r="DW40" i="4"/>
  <c r="DW39" i="4"/>
  <c r="DW38" i="4"/>
  <c r="DW36" i="4"/>
  <c r="DW35" i="4"/>
  <c r="DW34" i="4"/>
  <c r="DW32" i="4"/>
  <c r="DW31" i="4"/>
  <c r="DW30" i="4"/>
  <c r="DW28" i="4"/>
  <c r="DW27" i="4"/>
  <c r="DW26" i="4"/>
  <c r="DY26" i="4" s="1"/>
  <c r="DW25" i="4"/>
  <c r="DW24" i="4"/>
  <c r="DW23" i="4"/>
  <c r="DW22" i="4"/>
  <c r="DW21" i="4"/>
  <c r="DW20" i="4"/>
  <c r="DW19" i="4"/>
  <c r="DW18" i="4"/>
  <c r="DW17" i="4"/>
  <c r="DW16" i="4"/>
  <c r="DW15" i="4"/>
  <c r="DW14" i="4"/>
  <c r="DY14" i="4" s="1"/>
  <c r="DW13" i="4"/>
  <c r="DW12" i="4"/>
  <c r="DW11" i="4"/>
  <c r="DW10" i="4"/>
  <c r="DY10" i="4" s="1"/>
  <c r="DW9" i="4"/>
  <c r="DW8" i="4"/>
  <c r="DW7" i="4"/>
  <c r="DY7" i="4" s="1"/>
  <c r="DW6" i="4"/>
  <c r="DY6" i="4" s="1"/>
  <c r="DW5" i="4"/>
  <c r="DW4" i="4"/>
  <c r="DW3" i="4"/>
  <c r="DY139" i="4"/>
  <c r="DY164" i="4"/>
  <c r="DY171" i="4"/>
  <c r="DY175" i="4"/>
  <c r="DY196" i="4"/>
  <c r="DY203" i="4"/>
  <c r="DY207" i="4"/>
  <c r="DY228" i="4"/>
  <c r="DY235" i="4"/>
  <c r="DY239" i="4"/>
  <c r="DY260" i="4"/>
  <c r="DY267" i="4"/>
  <c r="DY271" i="4"/>
  <c r="DY286" i="4"/>
  <c r="DY287" i="4"/>
  <c r="DY292" i="4"/>
  <c r="DY318" i="4"/>
  <c r="DY323" i="4"/>
  <c r="DY326" i="4"/>
  <c r="DY327" i="4"/>
  <c r="DY351" i="4"/>
  <c r="DY355" i="4"/>
  <c r="DY356" i="4"/>
  <c r="DY379" i="4"/>
  <c r="DY387" i="4"/>
  <c r="DY391" i="4"/>
  <c r="DY398" i="4"/>
  <c r="DY412" i="4"/>
  <c r="DY415" i="4"/>
  <c r="DY419" i="4"/>
  <c r="DY423" i="4"/>
  <c r="DY468" i="4"/>
  <c r="DY484" i="4"/>
  <c r="DY524" i="4"/>
  <c r="DY532" i="4"/>
  <c r="DY550" i="4"/>
  <c r="DY558" i="4"/>
  <c r="DY566" i="4"/>
  <c r="DY587" i="4"/>
  <c r="DY74" i="4"/>
  <c r="DY500" i="4"/>
  <c r="DY591" i="4"/>
  <c r="DY593" i="4"/>
  <c r="DW2" i="4"/>
  <c r="DY590" i="4"/>
  <c r="DY589" i="4"/>
  <c r="DY585" i="4"/>
  <c r="DY584" i="4"/>
  <c r="DY581" i="4"/>
  <c r="DY580" i="4"/>
  <c r="DY577" i="4"/>
  <c r="DY575" i="4"/>
  <c r="DY573" i="4"/>
  <c r="DY571" i="4"/>
  <c r="DY569" i="4"/>
  <c r="DY565" i="4"/>
  <c r="DY564" i="4"/>
  <c r="DY563" i="4"/>
  <c r="DY561" i="4"/>
  <c r="DY559" i="4"/>
  <c r="DY557" i="4"/>
  <c r="DY555" i="4"/>
  <c r="DY553" i="4"/>
  <c r="DY551" i="4"/>
  <c r="DY548" i="4"/>
  <c r="DY547" i="4"/>
  <c r="DY545" i="4"/>
  <c r="DY543" i="4"/>
  <c r="DY541" i="4"/>
  <c r="DY539" i="4"/>
  <c r="DY537" i="4"/>
  <c r="DY516" i="4"/>
  <c r="DY496" i="4"/>
  <c r="DY493" i="4"/>
  <c r="DY492" i="4"/>
  <c r="DY488" i="4"/>
  <c r="DY481" i="4"/>
  <c r="DY480" i="4"/>
  <c r="DY476" i="4"/>
  <c r="DY473" i="4"/>
  <c r="DY464" i="4"/>
  <c r="DY462" i="4"/>
  <c r="DY461" i="4"/>
  <c r="DY456" i="4"/>
  <c r="DY452" i="4"/>
  <c r="DY448" i="4"/>
  <c r="DY445" i="4"/>
  <c r="DY444" i="4"/>
  <c r="DY440" i="4"/>
  <c r="DY436" i="4"/>
  <c r="DY432" i="4"/>
  <c r="DY429" i="4"/>
  <c r="DY428" i="4"/>
  <c r="DY421" i="4"/>
  <c r="DY416" i="4"/>
  <c r="DY411" i="4"/>
  <c r="DY408" i="4"/>
  <c r="DY407" i="4"/>
  <c r="DY405" i="4"/>
  <c r="DY404" i="4"/>
  <c r="DY403" i="4"/>
  <c r="DY400" i="4"/>
  <c r="DY397" i="4"/>
  <c r="DY396" i="4"/>
  <c r="DY395" i="4"/>
  <c r="DY389" i="4"/>
  <c r="DY384" i="4"/>
  <c r="DY381" i="4"/>
  <c r="DY376" i="4"/>
  <c r="DY371" i="4"/>
  <c r="DY368" i="4"/>
  <c r="DY367" i="4"/>
  <c r="DY365" i="4"/>
  <c r="DY364" i="4"/>
  <c r="DY363" i="4"/>
  <c r="DY361" i="4"/>
  <c r="DY360" i="4"/>
  <c r="DY357" i="4"/>
  <c r="DY352" i="4"/>
  <c r="DY350" i="4"/>
  <c r="DY349" i="4"/>
  <c r="DY347" i="4"/>
  <c r="DY345" i="4"/>
  <c r="DY344" i="4"/>
  <c r="DY343" i="4"/>
  <c r="DY341" i="4"/>
  <c r="DY340" i="4"/>
  <c r="DY339" i="4"/>
  <c r="DY337" i="4"/>
  <c r="DY336" i="4"/>
  <c r="DY335" i="4"/>
  <c r="DY333" i="4"/>
  <c r="DY332" i="4"/>
  <c r="DY331" i="4"/>
  <c r="DY319" i="4"/>
  <c r="DY317" i="4"/>
  <c r="DY311" i="4"/>
  <c r="DY310" i="4"/>
  <c r="DY308" i="4"/>
  <c r="DY304" i="4"/>
  <c r="DY303" i="4"/>
  <c r="DY300" i="4"/>
  <c r="DY296" i="4"/>
  <c r="DY280" i="4"/>
  <c r="DY279" i="4"/>
  <c r="DY276" i="4"/>
  <c r="DY275" i="4"/>
  <c r="DY273" i="4"/>
  <c r="DY272" i="4"/>
  <c r="DY270" i="4"/>
  <c r="DY268" i="4"/>
  <c r="DY265" i="4"/>
  <c r="DY264" i="4"/>
  <c r="DY257" i="4"/>
  <c r="DY256" i="4"/>
  <c r="DY255" i="4"/>
  <c r="DY251" i="4"/>
  <c r="DY248" i="4"/>
  <c r="DY247" i="4"/>
  <c r="DY244" i="4"/>
  <c r="DY243" i="4"/>
  <c r="DY241" i="4"/>
  <c r="DY240" i="4"/>
  <c r="DY236" i="4"/>
  <c r="DY233" i="4"/>
  <c r="DY232" i="4"/>
  <c r="DY225" i="4"/>
  <c r="DY224" i="4"/>
  <c r="DY223" i="4"/>
  <c r="DY219" i="4"/>
  <c r="DY216" i="4"/>
  <c r="DY215" i="4"/>
  <c r="DY212" i="4"/>
  <c r="DY211" i="4"/>
  <c r="DY209" i="4"/>
  <c r="DY208" i="4"/>
  <c r="DY204" i="4"/>
  <c r="DY201" i="4"/>
  <c r="DY200" i="4"/>
  <c r="DY199" i="4"/>
  <c r="DY193" i="4"/>
  <c r="DY192" i="4"/>
  <c r="DY191" i="4"/>
  <c r="DY190" i="4"/>
  <c r="DY187" i="4"/>
  <c r="DY184" i="4"/>
  <c r="DY183" i="4"/>
  <c r="DY180" i="4"/>
  <c r="DY179" i="4"/>
  <c r="DY176" i="4"/>
  <c r="DY172" i="4"/>
  <c r="DY169" i="4"/>
  <c r="DY168" i="4"/>
  <c r="DY167" i="4"/>
  <c r="DY163" i="4"/>
  <c r="DY161" i="4"/>
  <c r="DY160" i="4"/>
  <c r="DY158" i="4"/>
  <c r="DY156" i="4"/>
  <c r="DY155" i="4"/>
  <c r="DY153" i="4"/>
  <c r="DY152" i="4"/>
  <c r="DY151" i="4"/>
  <c r="DY148" i="4"/>
  <c r="DY147" i="4"/>
  <c r="DY145" i="4"/>
  <c r="DY144" i="4"/>
  <c r="DY142" i="4"/>
  <c r="DY141" i="4"/>
  <c r="DY136" i="4"/>
  <c r="DY135" i="4"/>
  <c r="DY134" i="4"/>
  <c r="DY133" i="4"/>
  <c r="DY132" i="4"/>
  <c r="DY131" i="4"/>
  <c r="DY129" i="4"/>
  <c r="DY128" i="4"/>
  <c r="DY127" i="4"/>
  <c r="DY126" i="4"/>
  <c r="DY125" i="4"/>
  <c r="DY124" i="4"/>
  <c r="DY123" i="4"/>
  <c r="DY121" i="4"/>
  <c r="DY120" i="4"/>
  <c r="DY118" i="4"/>
  <c r="DY117" i="4"/>
  <c r="DY116" i="4"/>
  <c r="DY113" i="4"/>
  <c r="DY112" i="4"/>
  <c r="DY111" i="4"/>
  <c r="DY110" i="4"/>
  <c r="DY107" i="4"/>
  <c r="DY104" i="4"/>
  <c r="DY103" i="4"/>
  <c r="DY102" i="4"/>
  <c r="DY100" i="4"/>
  <c r="DY99" i="4"/>
  <c r="DY96" i="4"/>
  <c r="DY95" i="4"/>
  <c r="DY92" i="4"/>
  <c r="DY91" i="4"/>
  <c r="DY88" i="4"/>
  <c r="DY87" i="4"/>
  <c r="DY86" i="4"/>
  <c r="DY84" i="4"/>
  <c r="DY83" i="4"/>
  <c r="DY80" i="4"/>
  <c r="DY78" i="4"/>
  <c r="DY76" i="4"/>
  <c r="DY75" i="4"/>
  <c r="DY72" i="4"/>
  <c r="DY71" i="4"/>
  <c r="DY70" i="4"/>
  <c r="DY68" i="4"/>
  <c r="DY67" i="4"/>
  <c r="DY64" i="4"/>
  <c r="DY63" i="4"/>
  <c r="DY60" i="4"/>
  <c r="DY59" i="4"/>
  <c r="DY56" i="4"/>
  <c r="DY55" i="4"/>
  <c r="DY54" i="4"/>
  <c r="DY52" i="4"/>
  <c r="DY51" i="4"/>
  <c r="DY48" i="4"/>
  <c r="DY47" i="4"/>
  <c r="DY44" i="4"/>
  <c r="DY43" i="4"/>
  <c r="DY40" i="4"/>
  <c r="DY39" i="4"/>
  <c r="DY38" i="4"/>
  <c r="DY36" i="4"/>
  <c r="DY35" i="4"/>
  <c r="DY32" i="4"/>
  <c r="DY31" i="4"/>
  <c r="DY30" i="4"/>
  <c r="DY28" i="4"/>
  <c r="DY27" i="4"/>
  <c r="DY25" i="4"/>
  <c r="DY24" i="4"/>
  <c r="DY23" i="4"/>
  <c r="DY22" i="4"/>
  <c r="DY20" i="4"/>
  <c r="DY19" i="4"/>
  <c r="DY17" i="4"/>
  <c r="DY16" i="4"/>
  <c r="DY15" i="4"/>
  <c r="DY12" i="4"/>
  <c r="DY11" i="4"/>
  <c r="DY9" i="4"/>
  <c r="DY8" i="4"/>
  <c r="DY4" i="4"/>
  <c r="DY3" i="4"/>
  <c r="DY2" i="4"/>
  <c r="H3" i="2"/>
  <c r="EE3" i="2"/>
  <c r="H4" i="2"/>
  <c r="EE4" i="2"/>
  <c r="H5" i="2"/>
  <c r="EE5" i="2"/>
  <c r="H6" i="2"/>
  <c r="EE6" i="2" s="1"/>
  <c r="H7" i="2"/>
  <c r="EE7" i="2"/>
  <c r="H8" i="2"/>
  <c r="EE8" i="2"/>
  <c r="H9" i="2"/>
  <c r="EE9" i="2"/>
  <c r="H10" i="2"/>
  <c r="H11" i="2"/>
  <c r="EE11" i="2"/>
  <c r="H12" i="2"/>
  <c r="EE12" i="2"/>
  <c r="H13" i="2"/>
  <c r="EE13" i="2"/>
  <c r="H14" i="2"/>
  <c r="EE14" i="2" s="1"/>
  <c r="H15" i="2"/>
  <c r="EE15" i="2"/>
  <c r="H16" i="2"/>
  <c r="EE16" i="2"/>
  <c r="H17" i="2"/>
  <c r="EE17" i="2"/>
  <c r="H18" i="2"/>
  <c r="H19" i="2"/>
  <c r="EE19" i="2"/>
  <c r="H20" i="2"/>
  <c r="EE20" i="2"/>
  <c r="H21" i="2"/>
  <c r="EE21" i="2"/>
  <c r="H22" i="2"/>
  <c r="EE22" i="2" s="1"/>
  <c r="H23" i="2"/>
  <c r="EE23" i="2"/>
  <c r="H24" i="2"/>
  <c r="EE24" i="2"/>
  <c r="H25" i="2"/>
  <c r="EE25" i="2"/>
  <c r="H26" i="2"/>
  <c r="EE26" i="2" s="1"/>
  <c r="H27" i="2"/>
  <c r="EE27" i="2"/>
  <c r="H28" i="2"/>
  <c r="EE28" i="2"/>
  <c r="H29" i="2"/>
  <c r="EE29" i="2"/>
  <c r="H30" i="2"/>
  <c r="EE30" i="2" s="1"/>
  <c r="H31" i="2"/>
  <c r="EE31" i="2"/>
  <c r="H32" i="2"/>
  <c r="EE32" i="2"/>
  <c r="H33" i="2"/>
  <c r="EE33" i="2"/>
  <c r="H34" i="2"/>
  <c r="EE34" i="2" s="1"/>
  <c r="H35" i="2"/>
  <c r="EE35" i="2"/>
  <c r="H36" i="2"/>
  <c r="EE36" i="2"/>
  <c r="H37" i="2"/>
  <c r="EE37" i="2"/>
  <c r="H38" i="2"/>
  <c r="EE38" i="2" s="1"/>
  <c r="H39" i="2"/>
  <c r="EE39" i="2"/>
  <c r="H40" i="2"/>
  <c r="EE40" i="2"/>
  <c r="H41" i="2"/>
  <c r="EE41" i="2"/>
  <c r="H42" i="2"/>
  <c r="H43" i="2"/>
  <c r="EE43" i="2"/>
  <c r="H44" i="2"/>
  <c r="EE44" i="2"/>
  <c r="H45" i="2"/>
  <c r="EE45" i="2"/>
  <c r="H46" i="2"/>
  <c r="EE46" i="2" s="1"/>
  <c r="H47" i="2"/>
  <c r="EE47" i="2"/>
  <c r="H48" i="2"/>
  <c r="EE48" i="2"/>
  <c r="H49" i="2"/>
  <c r="EE49" i="2"/>
  <c r="H50" i="2"/>
  <c r="H51" i="2"/>
  <c r="EE51" i="2"/>
  <c r="H52" i="2"/>
  <c r="EE52" i="2"/>
  <c r="H53" i="2"/>
  <c r="EE53" i="2"/>
  <c r="H54" i="2"/>
  <c r="EE54" i="2" s="1"/>
  <c r="H55" i="2"/>
  <c r="EE55" i="2"/>
  <c r="H56" i="2"/>
  <c r="EE56" i="2"/>
  <c r="H57" i="2"/>
  <c r="EE57" i="2"/>
  <c r="H58" i="2"/>
  <c r="EE58" i="2" s="1"/>
  <c r="H59" i="2"/>
  <c r="EE59" i="2"/>
  <c r="H60" i="2"/>
  <c r="EE60" i="2"/>
  <c r="H61" i="2"/>
  <c r="EE61" i="2"/>
  <c r="H62" i="2"/>
  <c r="EE62" i="2" s="1"/>
  <c r="H63" i="2"/>
  <c r="EE63" i="2"/>
  <c r="H64" i="2"/>
  <c r="EE64" i="2"/>
  <c r="H65" i="2"/>
  <c r="EE65" i="2"/>
  <c r="H66" i="2"/>
  <c r="EE66" i="2" s="1"/>
  <c r="H67" i="2"/>
  <c r="EE67" i="2"/>
  <c r="H68" i="2"/>
  <c r="EE68" i="2"/>
  <c r="H69" i="2"/>
  <c r="EE69" i="2"/>
  <c r="H70" i="2"/>
  <c r="EE70" i="2" s="1"/>
  <c r="H71" i="2"/>
  <c r="EE71" i="2"/>
  <c r="H72" i="2"/>
  <c r="EE72" i="2"/>
  <c r="H73" i="2"/>
  <c r="H74" i="2"/>
  <c r="H75" i="2"/>
  <c r="EE75" i="2"/>
  <c r="H76" i="2"/>
  <c r="EE76" i="2"/>
  <c r="H77" i="2"/>
  <c r="EE77" i="2"/>
  <c r="H78" i="2"/>
  <c r="EE78" i="2" s="1"/>
  <c r="H79" i="2"/>
  <c r="EE79" i="2"/>
  <c r="H80" i="2"/>
  <c r="EE80" i="2"/>
  <c r="H81" i="2"/>
  <c r="EE81" i="2" s="1"/>
  <c r="H82" i="2"/>
  <c r="H83" i="2"/>
  <c r="EE83" i="2"/>
  <c r="H84" i="2"/>
  <c r="EE84" i="2"/>
  <c r="H85" i="2"/>
  <c r="EE85" i="2" s="1"/>
  <c r="H86" i="2"/>
  <c r="EE86" i="2" s="1"/>
  <c r="H87" i="2"/>
  <c r="EE87" i="2"/>
  <c r="H88" i="2"/>
  <c r="EE88" i="2"/>
  <c r="H89" i="2"/>
  <c r="EE89" i="2"/>
  <c r="H90" i="2"/>
  <c r="EE90" i="2" s="1"/>
  <c r="H91" i="2"/>
  <c r="EE91" i="2"/>
  <c r="H92" i="2"/>
  <c r="EE92" i="2"/>
  <c r="H93" i="2"/>
  <c r="EE93" i="2"/>
  <c r="H94" i="2"/>
  <c r="H95" i="2"/>
  <c r="EE95" i="2"/>
  <c r="H96" i="2"/>
  <c r="EE96" i="2"/>
  <c r="H97" i="2"/>
  <c r="H98" i="2"/>
  <c r="EE98" i="2" s="1"/>
  <c r="H99" i="2"/>
  <c r="EE99" i="2"/>
  <c r="H100" i="2"/>
  <c r="EE100" i="2"/>
  <c r="H101" i="2"/>
  <c r="EE101" i="2"/>
  <c r="H102" i="2"/>
  <c r="EE102" i="2" s="1"/>
  <c r="H103" i="2"/>
  <c r="EE103" i="2"/>
  <c r="H104" i="2"/>
  <c r="EE104" i="2"/>
  <c r="H105" i="2"/>
  <c r="H106" i="2"/>
  <c r="H107" i="2"/>
  <c r="EE107" i="2"/>
  <c r="H108" i="2"/>
  <c r="EE108" i="2"/>
  <c r="H109" i="2"/>
  <c r="EE109" i="2"/>
  <c r="H110" i="2"/>
  <c r="EE110" i="2" s="1"/>
  <c r="H111" i="2"/>
  <c r="EE111" i="2"/>
  <c r="H112" i="2"/>
  <c r="EE112" i="2"/>
  <c r="H113" i="2"/>
  <c r="EE113" i="2" s="1"/>
  <c r="H114" i="2"/>
  <c r="H115" i="2"/>
  <c r="EE115" i="2"/>
  <c r="H116" i="2"/>
  <c r="EE116" i="2"/>
  <c r="H117" i="2"/>
  <c r="H118" i="2"/>
  <c r="EE118" i="2" s="1"/>
  <c r="H119" i="2"/>
  <c r="EE119" i="2"/>
  <c r="H120" i="2"/>
  <c r="EE120" i="2"/>
  <c r="H121" i="2"/>
  <c r="EE121" i="2"/>
  <c r="H122" i="2"/>
  <c r="EE122" i="2" s="1"/>
  <c r="H123" i="2"/>
  <c r="EE123" i="2"/>
  <c r="H124" i="2"/>
  <c r="EE124" i="2"/>
  <c r="H125" i="2"/>
  <c r="EE125" i="2"/>
  <c r="H126" i="2"/>
  <c r="H127" i="2"/>
  <c r="EE127" i="2"/>
  <c r="H128" i="2"/>
  <c r="EE128" i="2"/>
  <c r="H129" i="2"/>
  <c r="H130" i="2"/>
  <c r="EE130" i="2" s="1"/>
  <c r="H131" i="2"/>
  <c r="EE131" i="2"/>
  <c r="H132" i="2"/>
  <c r="EE132" i="2"/>
  <c r="H133" i="2"/>
  <c r="EE133" i="2"/>
  <c r="H134" i="2"/>
  <c r="EE134" i="2" s="1"/>
  <c r="H135" i="2"/>
  <c r="EE135" i="2"/>
  <c r="H136" i="2"/>
  <c r="EE136" i="2"/>
  <c r="H137" i="2"/>
  <c r="H138" i="2"/>
  <c r="H139" i="2"/>
  <c r="EE139" i="2"/>
  <c r="H140" i="2"/>
  <c r="EE140" i="2"/>
  <c r="H141" i="2"/>
  <c r="EE141" i="2"/>
  <c r="H142" i="2"/>
  <c r="EE142" i="2" s="1"/>
  <c r="H143" i="2"/>
  <c r="EE143" i="2"/>
  <c r="H144" i="2"/>
  <c r="EE144" i="2"/>
  <c r="H145" i="2"/>
  <c r="EE145" i="2" s="1"/>
  <c r="H146" i="2"/>
  <c r="H147" i="2"/>
  <c r="EE147" i="2"/>
  <c r="H148" i="2"/>
  <c r="EE148" i="2"/>
  <c r="H149" i="2"/>
  <c r="H150" i="2"/>
  <c r="EE150" i="2" s="1"/>
  <c r="H151" i="2"/>
  <c r="EE151" i="2"/>
  <c r="H152" i="2"/>
  <c r="EE152" i="2"/>
  <c r="H153" i="2"/>
  <c r="EE153" i="2"/>
  <c r="H154" i="2"/>
  <c r="EE154" i="2" s="1"/>
  <c r="H155" i="2"/>
  <c r="EE155" i="2"/>
  <c r="H156" i="2"/>
  <c r="EE156" i="2"/>
  <c r="H157" i="2"/>
  <c r="EE157" i="2"/>
  <c r="H158" i="2"/>
  <c r="H159" i="2"/>
  <c r="EE159" i="2"/>
  <c r="H160" i="2"/>
  <c r="EE160" i="2"/>
  <c r="H161" i="2"/>
  <c r="H162" i="2"/>
  <c r="EE162" i="2" s="1"/>
  <c r="H163" i="2"/>
  <c r="EE163" i="2"/>
  <c r="H164" i="2"/>
  <c r="EE164" i="2"/>
  <c r="H165" i="2"/>
  <c r="EE165" i="2"/>
  <c r="H166" i="2"/>
  <c r="EE166" i="2" s="1"/>
  <c r="H167" i="2"/>
  <c r="EE167" i="2"/>
  <c r="H168" i="2"/>
  <c r="EE168" i="2"/>
  <c r="H169" i="2"/>
  <c r="H170" i="2"/>
  <c r="H171" i="2"/>
  <c r="EE171" i="2"/>
  <c r="H172" i="2"/>
  <c r="EE172" i="2"/>
  <c r="H173" i="2"/>
  <c r="EE173" i="2"/>
  <c r="H174" i="2"/>
  <c r="EE174" i="2" s="1"/>
  <c r="H175" i="2"/>
  <c r="EE175" i="2"/>
  <c r="H176" i="2"/>
  <c r="EE176" i="2"/>
  <c r="H177" i="2"/>
  <c r="EE177" i="2" s="1"/>
  <c r="H178" i="2"/>
  <c r="H179" i="2"/>
  <c r="EE179" i="2"/>
  <c r="H180" i="2"/>
  <c r="EE180" i="2"/>
  <c r="H181" i="2"/>
  <c r="EE181" i="2" s="1"/>
  <c r="H182" i="2"/>
  <c r="EE182" i="2" s="1"/>
  <c r="H183" i="2"/>
  <c r="EE183" i="2"/>
  <c r="H184" i="2"/>
  <c r="EE184" i="2"/>
  <c r="H185" i="2"/>
  <c r="EE185" i="2"/>
  <c r="H186" i="2"/>
  <c r="EE186" i="2" s="1"/>
  <c r="H187" i="2"/>
  <c r="EE187" i="2"/>
  <c r="H188" i="2"/>
  <c r="EE188" i="2"/>
  <c r="H189" i="2"/>
  <c r="EE189" i="2"/>
  <c r="H190" i="2"/>
  <c r="H191" i="2"/>
  <c r="EE191" i="2"/>
  <c r="H192" i="2"/>
  <c r="EE192" i="2"/>
  <c r="H193" i="2"/>
  <c r="H194" i="2"/>
  <c r="EE194" i="2" s="1"/>
  <c r="H195" i="2"/>
  <c r="EE195" i="2"/>
  <c r="H196" i="2"/>
  <c r="EE196" i="2"/>
  <c r="H197" i="2"/>
  <c r="EE197" i="2"/>
  <c r="H198" i="2"/>
  <c r="EE198" i="2" s="1"/>
  <c r="H199" i="2"/>
  <c r="EE199" i="2"/>
  <c r="H200" i="2"/>
  <c r="EE200" i="2"/>
  <c r="H201" i="2"/>
  <c r="H202" i="2"/>
  <c r="H203" i="2"/>
  <c r="EE203" i="2"/>
  <c r="H204" i="2"/>
  <c r="EE204" i="2"/>
  <c r="H205" i="2"/>
  <c r="EE205" i="2"/>
  <c r="H206" i="2"/>
  <c r="EE206" i="2" s="1"/>
  <c r="H207" i="2"/>
  <c r="EE207" i="2"/>
  <c r="H208" i="2"/>
  <c r="EE208" i="2"/>
  <c r="H209" i="2"/>
  <c r="EE209" i="2" s="1"/>
  <c r="H210" i="2"/>
  <c r="H211" i="2"/>
  <c r="EE211" i="2"/>
  <c r="H212" i="2"/>
  <c r="EE212" i="2"/>
  <c r="H213" i="2"/>
  <c r="H214" i="2"/>
  <c r="EE214" i="2" s="1"/>
  <c r="H215" i="2"/>
  <c r="EE215" i="2"/>
  <c r="H216" i="2"/>
  <c r="EE216" i="2"/>
  <c r="H217" i="2"/>
  <c r="EE217" i="2"/>
  <c r="H218" i="2"/>
  <c r="EE218" i="2" s="1"/>
  <c r="H219" i="2"/>
  <c r="EE219" i="2"/>
  <c r="H220" i="2"/>
  <c r="EE220" i="2"/>
  <c r="H221" i="2"/>
  <c r="EE221" i="2"/>
  <c r="H222" i="2"/>
  <c r="H223" i="2"/>
  <c r="EE223" i="2"/>
  <c r="H224" i="2"/>
  <c r="EE224" i="2"/>
  <c r="H225" i="2"/>
  <c r="H226" i="2"/>
  <c r="EE226" i="2" s="1"/>
  <c r="H227" i="2"/>
  <c r="EE227" i="2"/>
  <c r="H228" i="2"/>
  <c r="EE228" i="2"/>
  <c r="H229" i="2"/>
  <c r="EE229" i="2"/>
  <c r="H230" i="2"/>
  <c r="EE230" i="2" s="1"/>
  <c r="H231" i="2"/>
  <c r="EE231" i="2"/>
  <c r="H232" i="2"/>
  <c r="EE232" i="2"/>
  <c r="H233" i="2"/>
  <c r="H234" i="2"/>
  <c r="H235" i="2"/>
  <c r="EE235" i="2"/>
  <c r="H236" i="2"/>
  <c r="EE236" i="2"/>
  <c r="H237" i="2"/>
  <c r="EE237" i="2"/>
  <c r="H238" i="2"/>
  <c r="EE238" i="2" s="1"/>
  <c r="H239" i="2"/>
  <c r="EE239" i="2"/>
  <c r="H240" i="2"/>
  <c r="EE240" i="2"/>
  <c r="H241" i="2"/>
  <c r="EE241" i="2" s="1"/>
  <c r="H242" i="2"/>
  <c r="H243" i="2"/>
  <c r="EE243" i="2"/>
  <c r="H244" i="2"/>
  <c r="EE244" i="2"/>
  <c r="H245" i="2"/>
  <c r="H246" i="2"/>
  <c r="EE246" i="2" s="1"/>
  <c r="H247" i="2"/>
  <c r="H248" i="2"/>
  <c r="EE248" i="2"/>
  <c r="H249" i="2"/>
  <c r="EE249" i="2"/>
  <c r="H250" i="2"/>
  <c r="EE250" i="2" s="1"/>
  <c r="H251" i="2"/>
  <c r="EE251" i="2"/>
  <c r="H252" i="2"/>
  <c r="EE252" i="2"/>
  <c r="H253" i="2"/>
  <c r="EE253" i="2"/>
  <c r="H254" i="2"/>
  <c r="H255" i="2"/>
  <c r="EE255" i="2" s="1"/>
  <c r="H256" i="2"/>
  <c r="EE256" i="2"/>
  <c r="H257" i="2"/>
  <c r="H258" i="2"/>
  <c r="EE258" i="2" s="1"/>
  <c r="H259" i="2"/>
  <c r="H260" i="2"/>
  <c r="EE260" i="2"/>
  <c r="H261" i="2"/>
  <c r="EE261" i="2"/>
  <c r="H262" i="2"/>
  <c r="EE262" i="2" s="1"/>
  <c r="H263" i="2"/>
  <c r="EE263" i="2"/>
  <c r="H264" i="2"/>
  <c r="EE264" i="2"/>
  <c r="H265" i="2"/>
  <c r="H266" i="2"/>
  <c r="H267" i="2"/>
  <c r="EE267" i="2"/>
  <c r="H268" i="2"/>
  <c r="EE268" i="2"/>
  <c r="H269" i="2"/>
  <c r="EE269" i="2"/>
  <c r="H270" i="2"/>
  <c r="EE270" i="2" s="1"/>
  <c r="H271" i="2"/>
  <c r="H272" i="2"/>
  <c r="EE272" i="2"/>
  <c r="H273" i="2"/>
  <c r="EE273" i="2" s="1"/>
  <c r="H274" i="2"/>
  <c r="H275" i="2"/>
  <c r="EE275" i="2"/>
  <c r="H276" i="2"/>
  <c r="EE276" i="2"/>
  <c r="H277" i="2"/>
  <c r="H278" i="2"/>
  <c r="EE278" i="2" s="1"/>
  <c r="H279" i="2"/>
  <c r="H280" i="2"/>
  <c r="EE280" i="2"/>
  <c r="H281" i="2"/>
  <c r="EE281" i="2"/>
  <c r="H282" i="2"/>
  <c r="EE282" i="2" s="1"/>
  <c r="H283" i="2"/>
  <c r="H284" i="2"/>
  <c r="H285" i="2"/>
  <c r="EE285" i="2"/>
  <c r="H286" i="2"/>
  <c r="EE286" i="2" s="1"/>
  <c r="H287" i="2"/>
  <c r="H288" i="2"/>
  <c r="H289" i="2"/>
  <c r="EE289" i="2"/>
  <c r="H290" i="2"/>
  <c r="EE290" i="2" s="1"/>
  <c r="H291" i="2"/>
  <c r="H292" i="2"/>
  <c r="H293" i="2"/>
  <c r="EE293" i="2"/>
  <c r="H294" i="2"/>
  <c r="EE294" i="2" s="1"/>
  <c r="H295" i="2"/>
  <c r="H296" i="2"/>
  <c r="H297" i="2"/>
  <c r="EE297" i="2"/>
  <c r="H298" i="2"/>
  <c r="EE298" i="2" s="1"/>
  <c r="H299" i="2"/>
  <c r="H300" i="2"/>
  <c r="H301" i="2"/>
  <c r="EE301" i="2"/>
  <c r="H302" i="2"/>
  <c r="EE302" i="2" s="1"/>
  <c r="H303" i="2"/>
  <c r="EE303" i="2" s="1"/>
  <c r="H304" i="2"/>
  <c r="H305" i="2"/>
  <c r="EE305" i="2"/>
  <c r="H306" i="2"/>
  <c r="EE306" i="2" s="1"/>
  <c r="H307" i="2"/>
  <c r="H308" i="2"/>
  <c r="EB308" i="2" s="1"/>
  <c r="H309" i="2"/>
  <c r="EE309" i="2"/>
  <c r="H310" i="2"/>
  <c r="EE310" i="2" s="1"/>
  <c r="H311" i="2"/>
  <c r="H312" i="2"/>
  <c r="H313" i="2"/>
  <c r="EE313" i="2"/>
  <c r="H314" i="2"/>
  <c r="EE314" i="2" s="1"/>
  <c r="H315" i="2"/>
  <c r="H316" i="2"/>
  <c r="EE316" i="2" s="1"/>
  <c r="H317" i="2"/>
  <c r="EE317" i="2"/>
  <c r="H318" i="2"/>
  <c r="EE318" i="2" s="1"/>
  <c r="H319" i="2"/>
  <c r="H320" i="2"/>
  <c r="EE320" i="2" s="1"/>
  <c r="H321" i="2"/>
  <c r="EE321" i="2"/>
  <c r="H322" i="2"/>
  <c r="EE322" i="2" s="1"/>
  <c r="H323" i="2"/>
  <c r="H324" i="2"/>
  <c r="H325" i="2"/>
  <c r="EE325" i="2"/>
  <c r="H326" i="2"/>
  <c r="EE326" i="2" s="1"/>
  <c r="H327" i="2"/>
  <c r="H328" i="2"/>
  <c r="EE328" i="2" s="1"/>
  <c r="H329" i="2"/>
  <c r="EE329" i="2"/>
  <c r="H330" i="2"/>
  <c r="EE330" i="2" s="1"/>
  <c r="H331" i="2"/>
  <c r="H332" i="2"/>
  <c r="H333" i="2"/>
  <c r="EE333" i="2"/>
  <c r="H334" i="2"/>
  <c r="EE334" i="2" s="1"/>
  <c r="H335" i="2"/>
  <c r="EE335" i="2" s="1"/>
  <c r="H336" i="2"/>
  <c r="H337" i="2"/>
  <c r="EE337" i="2"/>
  <c r="H338" i="2"/>
  <c r="EE338" i="2" s="1"/>
  <c r="H339" i="2"/>
  <c r="H340" i="2"/>
  <c r="H341" i="2"/>
  <c r="EE341" i="2"/>
  <c r="H342" i="2"/>
  <c r="EE342" i="2" s="1"/>
  <c r="H343" i="2"/>
  <c r="H344" i="2"/>
  <c r="H345" i="2"/>
  <c r="EE345" i="2"/>
  <c r="H346" i="2"/>
  <c r="EE346" i="2" s="1"/>
  <c r="H347" i="2"/>
  <c r="H348" i="2"/>
  <c r="EE348" i="2" s="1"/>
  <c r="H349" i="2"/>
  <c r="EE349" i="2"/>
  <c r="H350" i="2"/>
  <c r="EE350" i="2" s="1"/>
  <c r="H351" i="2"/>
  <c r="EE351" i="2" s="1"/>
  <c r="H352" i="2"/>
  <c r="EE352" i="2" s="1"/>
  <c r="H353" i="2"/>
  <c r="EE353" i="2"/>
  <c r="H354" i="2"/>
  <c r="EE354" i="2" s="1"/>
  <c r="H355" i="2"/>
  <c r="H356" i="2"/>
  <c r="H357" i="2"/>
  <c r="EE357" i="2"/>
  <c r="H358" i="2"/>
  <c r="EE358" i="2" s="1"/>
  <c r="H359" i="2"/>
  <c r="H360" i="2"/>
  <c r="H361" i="2"/>
  <c r="EE361" i="2"/>
  <c r="H362" i="2"/>
  <c r="EE362" i="2" s="1"/>
  <c r="H363" i="2"/>
  <c r="H364" i="2"/>
  <c r="H365" i="2"/>
  <c r="EE365" i="2"/>
  <c r="H366" i="2"/>
  <c r="EE366" i="2" s="1"/>
  <c r="H367" i="2"/>
  <c r="EE367" i="2" s="1"/>
  <c r="H368" i="2"/>
  <c r="H369" i="2"/>
  <c r="EE369" i="2"/>
  <c r="H370" i="2"/>
  <c r="EE370" i="2" s="1"/>
  <c r="H371" i="2"/>
  <c r="H372" i="2"/>
  <c r="H373" i="2"/>
  <c r="EE373" i="2"/>
  <c r="H374" i="2"/>
  <c r="EE374" i="2" s="1"/>
  <c r="H375" i="2"/>
  <c r="H376" i="2"/>
  <c r="H377" i="2"/>
  <c r="EE377" i="2"/>
  <c r="H378" i="2"/>
  <c r="EE378" i="2" s="1"/>
  <c r="H379" i="2"/>
  <c r="H380" i="2"/>
  <c r="H381" i="2"/>
  <c r="EE381" i="2"/>
  <c r="H382" i="2"/>
  <c r="EE382" i="2" s="1"/>
  <c r="H383" i="2"/>
  <c r="H384" i="2"/>
  <c r="H385" i="2"/>
  <c r="EE385" i="2"/>
  <c r="H386" i="2"/>
  <c r="EE386" i="2" s="1"/>
  <c r="H387" i="2"/>
  <c r="EE387" i="2" s="1"/>
  <c r="H388" i="2"/>
  <c r="H389" i="2"/>
  <c r="EE389" i="2"/>
  <c r="H390" i="2"/>
  <c r="EE390" i="2" s="1"/>
  <c r="H391" i="2"/>
  <c r="H392" i="2"/>
  <c r="H393" i="2"/>
  <c r="EE393" i="2"/>
  <c r="H394" i="2"/>
  <c r="EE394" i="2" s="1"/>
  <c r="H395" i="2"/>
  <c r="H396" i="2"/>
  <c r="H397" i="2"/>
  <c r="EE397" i="2"/>
  <c r="H398" i="2"/>
  <c r="EE398" i="2" s="1"/>
  <c r="H399" i="2"/>
  <c r="H400" i="2"/>
  <c r="H401" i="2"/>
  <c r="EE401" i="2"/>
  <c r="H402" i="2"/>
  <c r="EE402" i="2" s="1"/>
  <c r="H403" i="2"/>
  <c r="H404" i="2"/>
  <c r="H405" i="2"/>
  <c r="EE405" i="2"/>
  <c r="H406" i="2"/>
  <c r="EE406" i="2" s="1"/>
  <c r="H407" i="2"/>
  <c r="H408" i="2"/>
  <c r="H409" i="2"/>
  <c r="EE409" i="2"/>
  <c r="H410" i="2"/>
  <c r="EE410" i="2" s="1"/>
  <c r="H411" i="2"/>
  <c r="EE411" i="2" s="1"/>
  <c r="H412" i="2"/>
  <c r="H413" i="2"/>
  <c r="EE413" i="2"/>
  <c r="H414" i="2"/>
  <c r="EE414" i="2" s="1"/>
  <c r="H415" i="2"/>
  <c r="EE415" i="2" s="1"/>
  <c r="H416" i="2"/>
  <c r="EE416" i="2" s="1"/>
  <c r="H417" i="2"/>
  <c r="EE417" i="2"/>
  <c r="H418" i="2"/>
  <c r="EE418" i="2" s="1"/>
  <c r="H419" i="2"/>
  <c r="H420" i="2"/>
  <c r="H421" i="2"/>
  <c r="EE421" i="2"/>
  <c r="H422" i="2"/>
  <c r="EE422" i="2" s="1"/>
  <c r="H423" i="2"/>
  <c r="H424" i="2"/>
  <c r="H425" i="2"/>
  <c r="EE425" i="2"/>
  <c r="H426" i="2"/>
  <c r="EE426" i="2" s="1"/>
  <c r="H427" i="2"/>
  <c r="H428" i="2"/>
  <c r="H429" i="2"/>
  <c r="EE429" i="2"/>
  <c r="H430" i="2"/>
  <c r="EE430" i="2" s="1"/>
  <c r="H431" i="2"/>
  <c r="H432" i="2"/>
  <c r="EE432" i="2" s="1"/>
  <c r="H433" i="2"/>
  <c r="EE433" i="2"/>
  <c r="H434" i="2"/>
  <c r="EE434" i="2" s="1"/>
  <c r="H435" i="2"/>
  <c r="EE435" i="2" s="1"/>
  <c r="H436" i="2"/>
  <c r="H437" i="2"/>
  <c r="EE437" i="2"/>
  <c r="H438" i="2"/>
  <c r="EE438" i="2" s="1"/>
  <c r="H439" i="2"/>
  <c r="H440" i="2"/>
  <c r="EE440" i="2" s="1"/>
  <c r="H441" i="2"/>
  <c r="EE441" i="2"/>
  <c r="H442" i="2"/>
  <c r="EE442" i="2" s="1"/>
  <c r="H443" i="2"/>
  <c r="H444" i="2"/>
  <c r="H445" i="2"/>
  <c r="EE445" i="2"/>
  <c r="H446" i="2"/>
  <c r="EE446" i="2" s="1"/>
  <c r="H447" i="2"/>
  <c r="EE447" i="2" s="1"/>
  <c r="H448" i="2"/>
  <c r="H449" i="2"/>
  <c r="EE449" i="2"/>
  <c r="H450" i="2"/>
  <c r="EE450" i="2" s="1"/>
  <c r="H451" i="2"/>
  <c r="EE451" i="2" s="1"/>
  <c r="H452" i="2"/>
  <c r="H453" i="2"/>
  <c r="EE453" i="2"/>
  <c r="H454" i="2"/>
  <c r="EE454" i="2" s="1"/>
  <c r="H455" i="2"/>
  <c r="H456" i="2"/>
  <c r="H457" i="2"/>
  <c r="EE457" i="2"/>
  <c r="H458" i="2"/>
  <c r="EE458" i="2" s="1"/>
  <c r="H459" i="2"/>
  <c r="H460" i="2"/>
  <c r="H461" i="2"/>
  <c r="EE461" i="2"/>
  <c r="H462" i="2"/>
  <c r="EE462" i="2" s="1"/>
  <c r="H463" i="2"/>
  <c r="EE463" i="2" s="1"/>
  <c r="H464" i="2"/>
  <c r="EE464" i="2" s="1"/>
  <c r="H465" i="2"/>
  <c r="EE465" i="2"/>
  <c r="H466" i="2"/>
  <c r="EE466" i="2" s="1"/>
  <c r="H467" i="2"/>
  <c r="H468" i="2"/>
  <c r="H469" i="2"/>
  <c r="EE469" i="2"/>
  <c r="H470" i="2"/>
  <c r="EE470" i="2" s="1"/>
  <c r="H471" i="2"/>
  <c r="H472" i="2"/>
  <c r="H473" i="2"/>
  <c r="EE473" i="2"/>
  <c r="H474" i="2"/>
  <c r="EE474" i="2" s="1"/>
  <c r="H475" i="2"/>
  <c r="EE475" i="2" s="1"/>
  <c r="H476" i="2"/>
  <c r="H477" i="2"/>
  <c r="EE477" i="2"/>
  <c r="H478" i="2"/>
  <c r="EE478" i="2" s="1"/>
  <c r="H479" i="2"/>
  <c r="H480" i="2"/>
  <c r="H481" i="2"/>
  <c r="EE481" i="2"/>
  <c r="H482" i="2"/>
  <c r="EE482" i="2" s="1"/>
  <c r="H483" i="2"/>
  <c r="H484" i="2"/>
  <c r="H485" i="2"/>
  <c r="EE485" i="2"/>
  <c r="H486" i="2"/>
  <c r="EE486" i="2" s="1"/>
  <c r="H487" i="2"/>
  <c r="H488" i="2"/>
  <c r="EE488" i="2" s="1"/>
  <c r="H489" i="2"/>
  <c r="EE489" i="2"/>
  <c r="H490" i="2"/>
  <c r="EE490" i="2" s="1"/>
  <c r="H491" i="2"/>
  <c r="H492" i="2"/>
  <c r="EE492" i="2" s="1"/>
  <c r="H493" i="2"/>
  <c r="EE493" i="2"/>
  <c r="H494" i="2"/>
  <c r="EE494" i="2" s="1"/>
  <c r="H495" i="2"/>
  <c r="H496" i="2"/>
  <c r="H497" i="2"/>
  <c r="EE497" i="2"/>
  <c r="H498" i="2"/>
  <c r="EE498" i="2" s="1"/>
  <c r="H499" i="2"/>
  <c r="H500" i="2"/>
  <c r="H501" i="2"/>
  <c r="EE501" i="2"/>
  <c r="H502" i="2"/>
  <c r="EE502" i="2" s="1"/>
  <c r="H503" i="2"/>
  <c r="H504" i="2"/>
  <c r="H505" i="2"/>
  <c r="EE505" i="2"/>
  <c r="H506" i="2"/>
  <c r="EE506" i="2" s="1"/>
  <c r="H507" i="2"/>
  <c r="H508" i="2"/>
  <c r="H509" i="2"/>
  <c r="EE509" i="2"/>
  <c r="H510" i="2"/>
  <c r="EE510" i="2" s="1"/>
  <c r="H511" i="2"/>
  <c r="EE511" i="2" s="1"/>
  <c r="H512" i="2"/>
  <c r="H513" i="2"/>
  <c r="EE513" i="2"/>
  <c r="H514" i="2"/>
  <c r="EE514" i="2" s="1"/>
  <c r="H515" i="2"/>
  <c r="EE515" i="2" s="1"/>
  <c r="H516" i="2"/>
  <c r="H517" i="2"/>
  <c r="EE517" i="2"/>
  <c r="H518" i="2"/>
  <c r="EE518" i="2" s="1"/>
  <c r="H519" i="2"/>
  <c r="H520" i="2"/>
  <c r="H521" i="2"/>
  <c r="EE521" i="2"/>
  <c r="H522" i="2"/>
  <c r="EE522" i="2" s="1"/>
  <c r="H523" i="2"/>
  <c r="H524" i="2"/>
  <c r="H525" i="2"/>
  <c r="EE525" i="2"/>
  <c r="H526" i="2"/>
  <c r="EE526" i="2" s="1"/>
  <c r="H527" i="2"/>
  <c r="H528" i="2"/>
  <c r="H529" i="2"/>
  <c r="EE529" i="2"/>
  <c r="H530" i="2"/>
  <c r="EE530" i="2" s="1"/>
  <c r="H531" i="2"/>
  <c r="H532" i="2"/>
  <c r="H533" i="2"/>
  <c r="EE533" i="2"/>
  <c r="H534" i="2"/>
  <c r="EE534" i="2" s="1"/>
  <c r="H535" i="2"/>
  <c r="H536" i="2"/>
  <c r="H537" i="2"/>
  <c r="EE537" i="2"/>
  <c r="H538" i="2"/>
  <c r="EE538" i="2" s="1"/>
  <c r="H539" i="2"/>
  <c r="H540" i="2"/>
  <c r="EE540" i="2" s="1"/>
  <c r="H541" i="2"/>
  <c r="EE541" i="2"/>
  <c r="H542" i="2"/>
  <c r="EE542" i="2" s="1"/>
  <c r="H543" i="2"/>
  <c r="EE543" i="2" s="1"/>
  <c r="H544" i="2"/>
  <c r="EE544" i="2" s="1"/>
  <c r="H545" i="2"/>
  <c r="EE545" i="2"/>
  <c r="H546" i="2"/>
  <c r="EE546" i="2" s="1"/>
  <c r="H547" i="2"/>
  <c r="EE547" i="2" s="1"/>
  <c r="H548" i="2"/>
  <c r="EE548" i="2" s="1"/>
  <c r="H549" i="2"/>
  <c r="EE549" i="2"/>
  <c r="H550" i="2"/>
  <c r="EE550" i="2" s="1"/>
  <c r="H551" i="2"/>
  <c r="H552" i="2"/>
  <c r="H553" i="2"/>
  <c r="EE553" i="2"/>
  <c r="H554" i="2"/>
  <c r="EE554" i="2" s="1"/>
  <c r="H555" i="2"/>
  <c r="H556" i="2"/>
  <c r="EE556" i="2" s="1"/>
  <c r="H557" i="2"/>
  <c r="EE557" i="2"/>
  <c r="H558" i="2"/>
  <c r="EE558" i="2" s="1"/>
  <c r="H559" i="2"/>
  <c r="H560" i="2"/>
  <c r="EE560" i="2" s="1"/>
  <c r="H561" i="2"/>
  <c r="EE561" i="2"/>
  <c r="H562" i="2"/>
  <c r="EE562" i="2" s="1"/>
  <c r="H563" i="2"/>
  <c r="H564" i="2"/>
  <c r="H565" i="2"/>
  <c r="EE565" i="2"/>
  <c r="H566" i="2"/>
  <c r="EE566" i="2" s="1"/>
  <c r="H567" i="2"/>
  <c r="H568" i="2"/>
  <c r="H569" i="2"/>
  <c r="EE569" i="2"/>
  <c r="H570" i="2"/>
  <c r="EE570" i="2" s="1"/>
  <c r="H571" i="2"/>
  <c r="H572" i="2"/>
  <c r="EE572" i="2" s="1"/>
  <c r="H573" i="2"/>
  <c r="EE573" i="2"/>
  <c r="H574" i="2"/>
  <c r="EE574" i="2" s="1"/>
  <c r="H575" i="2"/>
  <c r="EE575" i="2" s="1"/>
  <c r="H576" i="2"/>
  <c r="H577" i="2"/>
  <c r="EE577" i="2"/>
  <c r="H578" i="2"/>
  <c r="EE578" i="2" s="1"/>
  <c r="H579" i="2"/>
  <c r="H580" i="2"/>
  <c r="H581" i="2"/>
  <c r="EE581" i="2"/>
  <c r="H582" i="2"/>
  <c r="EE582" i="2" s="1"/>
  <c r="H583" i="2"/>
  <c r="H584" i="2"/>
  <c r="H585" i="2"/>
  <c r="EE585" i="2"/>
  <c r="H586" i="2"/>
  <c r="EE586" i="2" s="1"/>
  <c r="H587" i="2"/>
  <c r="H588" i="2"/>
  <c r="H589" i="2"/>
  <c r="EE589" i="2"/>
  <c r="H590" i="2"/>
  <c r="EE590" i="2" s="1"/>
  <c r="H591" i="2"/>
  <c r="EE591" i="2" s="1"/>
  <c r="H592" i="2"/>
  <c r="EE592" i="2" s="1"/>
  <c r="H593" i="2"/>
  <c r="EE593" i="2"/>
  <c r="H2" i="2"/>
  <c r="EE2" i="2" s="1"/>
  <c r="EB3" i="2"/>
  <c r="EB4" i="2"/>
  <c r="EB5" i="2"/>
  <c r="EB6" i="2"/>
  <c r="EB7" i="2"/>
  <c r="EB8" i="2"/>
  <c r="EB9" i="2"/>
  <c r="EB11" i="2"/>
  <c r="EB12" i="2"/>
  <c r="EB13" i="2"/>
  <c r="EC13" i="2" s="1"/>
  <c r="EB15" i="2"/>
  <c r="EB16" i="2"/>
  <c r="EB17" i="2"/>
  <c r="EB19" i="2"/>
  <c r="EB20" i="2"/>
  <c r="EB21" i="2"/>
  <c r="EB22" i="2"/>
  <c r="EB23" i="2"/>
  <c r="EB24" i="2"/>
  <c r="EB25" i="2"/>
  <c r="EB26" i="2"/>
  <c r="EB27" i="2"/>
  <c r="EB28" i="2"/>
  <c r="EB29" i="2"/>
  <c r="EB31" i="2"/>
  <c r="EB32" i="2"/>
  <c r="EB33" i="2"/>
  <c r="EB34" i="2"/>
  <c r="EB35" i="2"/>
  <c r="EB36" i="2"/>
  <c r="EB37" i="2"/>
  <c r="EB38" i="2"/>
  <c r="EB39" i="2"/>
  <c r="EB40" i="2"/>
  <c r="EB41" i="2"/>
  <c r="EB43" i="2"/>
  <c r="EB44" i="2"/>
  <c r="EB45" i="2"/>
  <c r="EC45" i="2" s="1"/>
  <c r="EB47" i="2"/>
  <c r="EB48" i="2"/>
  <c r="EB49" i="2"/>
  <c r="EB51" i="2"/>
  <c r="EC51" i="2" s="1"/>
  <c r="EB52" i="2"/>
  <c r="EB53" i="2"/>
  <c r="EB54" i="2"/>
  <c r="EB55" i="2"/>
  <c r="EB56" i="2"/>
  <c r="EB57" i="2"/>
  <c r="EB58" i="2"/>
  <c r="EB59" i="2"/>
  <c r="EB60" i="2"/>
  <c r="EB61" i="2"/>
  <c r="EB63" i="2"/>
  <c r="EB64" i="2"/>
  <c r="EB65" i="2"/>
  <c r="EB66" i="2"/>
  <c r="EB67" i="2"/>
  <c r="EB68" i="2"/>
  <c r="EB69" i="2"/>
  <c r="EB70" i="2"/>
  <c r="EB71" i="2"/>
  <c r="EB72" i="2"/>
  <c r="EC72" i="2" s="1"/>
  <c r="EB75" i="2"/>
  <c r="EB76" i="2"/>
  <c r="EB77" i="2"/>
  <c r="EB79" i="2"/>
  <c r="EB80" i="2"/>
  <c r="EB81" i="2"/>
  <c r="EB83" i="2"/>
  <c r="EB84" i="2"/>
  <c r="EB85" i="2"/>
  <c r="EB86" i="2"/>
  <c r="EB87" i="2"/>
  <c r="EB88" i="2"/>
  <c r="EC88" i="2" s="1"/>
  <c r="EB89" i="2"/>
  <c r="EB90" i="2"/>
  <c r="EB91" i="2"/>
  <c r="EB92" i="2"/>
  <c r="EB93" i="2"/>
  <c r="EC93" i="2" s="1"/>
  <c r="EB95" i="2"/>
  <c r="EB96" i="2"/>
  <c r="EB98" i="2"/>
  <c r="EB99" i="2"/>
  <c r="EB100" i="2"/>
  <c r="EB101" i="2"/>
  <c r="EB102" i="2"/>
  <c r="EB103" i="2"/>
  <c r="EB104" i="2"/>
  <c r="EB107" i="2"/>
  <c r="EB108" i="2"/>
  <c r="EB109" i="2"/>
  <c r="EB111" i="2"/>
  <c r="EB112" i="2"/>
  <c r="EB113" i="2"/>
  <c r="EB115" i="2"/>
  <c r="EC115" i="2" s="1"/>
  <c r="EB116" i="2"/>
  <c r="EB117" i="2"/>
  <c r="EB118" i="2"/>
  <c r="EB119" i="2"/>
  <c r="EB120" i="2"/>
  <c r="EB121" i="2"/>
  <c r="EB122" i="2"/>
  <c r="EB123" i="2"/>
  <c r="EC123" i="2" s="1"/>
  <c r="EB124" i="2"/>
  <c r="EB125" i="2"/>
  <c r="EB127" i="2"/>
  <c r="EB128" i="2"/>
  <c r="EB130" i="2"/>
  <c r="EB131" i="2"/>
  <c r="EB132" i="2"/>
  <c r="EB133" i="2"/>
  <c r="EB134" i="2"/>
  <c r="EB135" i="2"/>
  <c r="EB136" i="2"/>
  <c r="EB139" i="2"/>
  <c r="EB140" i="2"/>
  <c r="EB141" i="2"/>
  <c r="EB143" i="2"/>
  <c r="EB144" i="2"/>
  <c r="EC144" i="2" s="1"/>
  <c r="EB145" i="2"/>
  <c r="EB147" i="2"/>
  <c r="EB148" i="2"/>
  <c r="EB150" i="2"/>
  <c r="EB151" i="2"/>
  <c r="EB152" i="2"/>
  <c r="EC152" i="2" s="1"/>
  <c r="EB153" i="2"/>
  <c r="EB154" i="2"/>
  <c r="EB155" i="2"/>
  <c r="EB156" i="2"/>
  <c r="EB157" i="2"/>
  <c r="EB159" i="2"/>
  <c r="EB160" i="2"/>
  <c r="EB162" i="2"/>
  <c r="EB163" i="2"/>
  <c r="EC163" i="2" s="1"/>
  <c r="EB164" i="2"/>
  <c r="EB165" i="2"/>
  <c r="EB166" i="2"/>
  <c r="EB167" i="2"/>
  <c r="EB168" i="2"/>
  <c r="EB171" i="2"/>
  <c r="EB172" i="2"/>
  <c r="EB173" i="2"/>
  <c r="EB175" i="2"/>
  <c r="EB176" i="2"/>
  <c r="EB177" i="2"/>
  <c r="EB179" i="2"/>
  <c r="EB180" i="2"/>
  <c r="EB181" i="2"/>
  <c r="EB182" i="2"/>
  <c r="EB183" i="2"/>
  <c r="EB184" i="2"/>
  <c r="EB185" i="2"/>
  <c r="EB186" i="2"/>
  <c r="EB187" i="2"/>
  <c r="EB188" i="2"/>
  <c r="EB189" i="2"/>
  <c r="EB191" i="2"/>
  <c r="EB192" i="2"/>
  <c r="EC192" i="2" s="1"/>
  <c r="EB194" i="2"/>
  <c r="EB195" i="2"/>
  <c r="EB196" i="2"/>
  <c r="EB197" i="2"/>
  <c r="EB198" i="2"/>
  <c r="EB199" i="2"/>
  <c r="EB200" i="2"/>
  <c r="EB203" i="2"/>
  <c r="EB204" i="2"/>
  <c r="EB205" i="2"/>
  <c r="EB207" i="2"/>
  <c r="EB208" i="2"/>
  <c r="EB209" i="2"/>
  <c r="EB211" i="2"/>
  <c r="EB212" i="2"/>
  <c r="EB214" i="2"/>
  <c r="EB215" i="2"/>
  <c r="EB216" i="2"/>
  <c r="EC216" i="2" s="1"/>
  <c r="EB217" i="2"/>
  <c r="EB218" i="2"/>
  <c r="EB219" i="2"/>
  <c r="EB220" i="2"/>
  <c r="EB221" i="2"/>
  <c r="EB223" i="2"/>
  <c r="EB224" i="2"/>
  <c r="EB226" i="2"/>
  <c r="EB227" i="2"/>
  <c r="EB228" i="2"/>
  <c r="EB229" i="2"/>
  <c r="EB230" i="2"/>
  <c r="EB231" i="2"/>
  <c r="EB232" i="2"/>
  <c r="EB235" i="2"/>
  <c r="EB236" i="2"/>
  <c r="EB237" i="2"/>
  <c r="EB239" i="2"/>
  <c r="EB240" i="2"/>
  <c r="EB241" i="2"/>
  <c r="EB243" i="2"/>
  <c r="EB244" i="2"/>
  <c r="EB245" i="2"/>
  <c r="EB246" i="2"/>
  <c r="EB248" i="2"/>
  <c r="EB249" i="2"/>
  <c r="EB250" i="2"/>
  <c r="EB251" i="2"/>
  <c r="EB252" i="2"/>
  <c r="EB253" i="2"/>
  <c r="EB255" i="2"/>
  <c r="EB256" i="2"/>
  <c r="EB258" i="2"/>
  <c r="EB260" i="2"/>
  <c r="EB261" i="2"/>
  <c r="EC261" i="2" s="1"/>
  <c r="EB262" i="2"/>
  <c r="EB263" i="2"/>
  <c r="EB264" i="2"/>
  <c r="EB267" i="2"/>
  <c r="EB268" i="2"/>
  <c r="EB269" i="2"/>
  <c r="EB272" i="2"/>
  <c r="EB273" i="2"/>
  <c r="EB275" i="2"/>
  <c r="EC275" i="2" s="1"/>
  <c r="EA275" i="2"/>
  <c r="EB276" i="2"/>
  <c r="EB278" i="2"/>
  <c r="EB280" i="2"/>
  <c r="EB281" i="2"/>
  <c r="EB282" i="2"/>
  <c r="EB283" i="2"/>
  <c r="EB285" i="2"/>
  <c r="EB286" i="2"/>
  <c r="EB289" i="2"/>
  <c r="EB290" i="2"/>
  <c r="EB291" i="2"/>
  <c r="EB293" i="2"/>
  <c r="EB294" i="2"/>
  <c r="EA296" i="2"/>
  <c r="EB297" i="2"/>
  <c r="EB298" i="2"/>
  <c r="EB300" i="2"/>
  <c r="EB301" i="2"/>
  <c r="EB302" i="2"/>
  <c r="EB303" i="2"/>
  <c r="EC303" i="2" s="1"/>
  <c r="EB304" i="2"/>
  <c r="EB305" i="2"/>
  <c r="EB306" i="2"/>
  <c r="EB309" i="2"/>
  <c r="EB310" i="2"/>
  <c r="EB313" i="2"/>
  <c r="EB314" i="2"/>
  <c r="EB316" i="2"/>
  <c r="EB317" i="2"/>
  <c r="EB318" i="2"/>
  <c r="EB319" i="2"/>
  <c r="EB320" i="2"/>
  <c r="EB321" i="2"/>
  <c r="EB322" i="2"/>
  <c r="EB325" i="2"/>
  <c r="EB326" i="2"/>
  <c r="EB328" i="2"/>
  <c r="EB329" i="2"/>
  <c r="EB330" i="2"/>
  <c r="EB332" i="2"/>
  <c r="EB333" i="2"/>
  <c r="EB334" i="2"/>
  <c r="EB335" i="2"/>
  <c r="EB336" i="2"/>
  <c r="EB337" i="2"/>
  <c r="EB338" i="2"/>
  <c r="EB340" i="2"/>
  <c r="EB341" i="2"/>
  <c r="EB342" i="2"/>
  <c r="EB345" i="2"/>
  <c r="EB346" i="2"/>
  <c r="EB348" i="2"/>
  <c r="EB349" i="2"/>
  <c r="EB350" i="2"/>
  <c r="EB351" i="2"/>
  <c r="EB352" i="2"/>
  <c r="EA352" i="2"/>
  <c r="EC352" i="2" s="1"/>
  <c r="EB353" i="2"/>
  <c r="EB354" i="2"/>
  <c r="EB357" i="2"/>
  <c r="EB358" i="2"/>
  <c r="EB359" i="2"/>
  <c r="EB361" i="2"/>
  <c r="EB362" i="2"/>
  <c r="EB365" i="2"/>
  <c r="EB366" i="2"/>
  <c r="EB367" i="2"/>
  <c r="EB369" i="2"/>
  <c r="EB370" i="2"/>
  <c r="EC370" i="2" s="1"/>
  <c r="EB373" i="2"/>
  <c r="EC373" i="2" s="1"/>
  <c r="EB374" i="2"/>
  <c r="EB377" i="2"/>
  <c r="EB378" i="2"/>
  <c r="EA380" i="2"/>
  <c r="EB381" i="2"/>
  <c r="EB382" i="2"/>
  <c r="EB384" i="2"/>
  <c r="EB385" i="2"/>
  <c r="EB386" i="2"/>
  <c r="EB387" i="2"/>
  <c r="EB389" i="2"/>
  <c r="EB390" i="2"/>
  <c r="EB393" i="2"/>
  <c r="EC393" i="2" s="1"/>
  <c r="EB394" i="2"/>
  <c r="EC394" i="2" s="1"/>
  <c r="EB397" i="2"/>
  <c r="EB398" i="2"/>
  <c r="EC398" i="2" s="1"/>
  <c r="EB401" i="2"/>
  <c r="EB402" i="2"/>
  <c r="EB403" i="2"/>
  <c r="EB405" i="2"/>
  <c r="EB406" i="2"/>
  <c r="EC406" i="2" s="1"/>
  <c r="EB409" i="2"/>
  <c r="EB410" i="2"/>
  <c r="EB411" i="2"/>
  <c r="EB413" i="2"/>
  <c r="EB414" i="2"/>
  <c r="EB415" i="2"/>
  <c r="EB416" i="2"/>
  <c r="EA416" i="2"/>
  <c r="EB417" i="2"/>
  <c r="EB418" i="2"/>
  <c r="EB421" i="2"/>
  <c r="EB422" i="2"/>
  <c r="EB425" i="2"/>
  <c r="EB426" i="2"/>
  <c r="EC426" i="2" s="1"/>
  <c r="EA428" i="2"/>
  <c r="EB429" i="2"/>
  <c r="EB430" i="2"/>
  <c r="EB432" i="2"/>
  <c r="EB433" i="2"/>
  <c r="EB434" i="2"/>
  <c r="EB435" i="2"/>
  <c r="EC435" i="2" s="1"/>
  <c r="EA435" i="2"/>
  <c r="EB437" i="2"/>
  <c r="EB438" i="2"/>
  <c r="EA440" i="2"/>
  <c r="EB441" i="2"/>
  <c r="EB442" i="2"/>
  <c r="EB445" i="2"/>
  <c r="EC445" i="2" s="1"/>
  <c r="EB446" i="2"/>
  <c r="EB447" i="2"/>
  <c r="EB449" i="2"/>
  <c r="EB450" i="2"/>
  <c r="EA450" i="2"/>
  <c r="EC450" i="2"/>
  <c r="EB451" i="2"/>
  <c r="EB453" i="2"/>
  <c r="EB454" i="2"/>
  <c r="EB457" i="2"/>
  <c r="EB458" i="2"/>
  <c r="EB461" i="2"/>
  <c r="EB462" i="2"/>
  <c r="EB463" i="2"/>
  <c r="EB464" i="2"/>
  <c r="EA464" i="2"/>
  <c r="EB465" i="2"/>
  <c r="EB466" i="2"/>
  <c r="EB469" i="2"/>
  <c r="EB470" i="2"/>
  <c r="EB473" i="2"/>
  <c r="EB474" i="2"/>
  <c r="EA474" i="2"/>
  <c r="EC474" i="2" s="1"/>
  <c r="EB475" i="2"/>
  <c r="EB477" i="2"/>
  <c r="EB478" i="2"/>
  <c r="EA480" i="2"/>
  <c r="EB481" i="2"/>
  <c r="EC481" i="2" s="1"/>
  <c r="EB482" i="2"/>
  <c r="EA483" i="2"/>
  <c r="EB485" i="2"/>
  <c r="EB486" i="2"/>
  <c r="EB488" i="2"/>
  <c r="EB489" i="2"/>
  <c r="EB490" i="2"/>
  <c r="EB492" i="2"/>
  <c r="EB493" i="2"/>
  <c r="EB494" i="2"/>
  <c r="EB496" i="2"/>
  <c r="EB497" i="2"/>
  <c r="EB498" i="2"/>
  <c r="EB499" i="2"/>
  <c r="EB501" i="2"/>
  <c r="EB502" i="2"/>
  <c r="EB505" i="2"/>
  <c r="EB506" i="2"/>
  <c r="EB508" i="2"/>
  <c r="EB509" i="2"/>
  <c r="EB510" i="2"/>
  <c r="EB511" i="2"/>
  <c r="EB513" i="2"/>
  <c r="EB514" i="2"/>
  <c r="EB515" i="2"/>
  <c r="EB517" i="2"/>
  <c r="EB518" i="2"/>
  <c r="EA520" i="2"/>
  <c r="EB521" i="2"/>
  <c r="EB522" i="2"/>
  <c r="EA524" i="2"/>
  <c r="EB525" i="2"/>
  <c r="EB526" i="2"/>
  <c r="EA527" i="2"/>
  <c r="EA528" i="2"/>
  <c r="EB529" i="2"/>
  <c r="EB530" i="2"/>
  <c r="EA531" i="2"/>
  <c r="EB533" i="2"/>
  <c r="EB534" i="2"/>
  <c r="EB537" i="2"/>
  <c r="EC537" i="2" s="1"/>
  <c r="EB538" i="2"/>
  <c r="EB540" i="2"/>
  <c r="EB541" i="2"/>
  <c r="EB542" i="2"/>
  <c r="EB543" i="2"/>
  <c r="EB544" i="2"/>
  <c r="EA544" i="2"/>
  <c r="EC544" i="2" s="1"/>
  <c r="EB545" i="2"/>
  <c r="EB546" i="2"/>
  <c r="EA546" i="2"/>
  <c r="EB547" i="2"/>
  <c r="EB549" i="2"/>
  <c r="EB550" i="2"/>
  <c r="EA552" i="2"/>
  <c r="EB553" i="2"/>
  <c r="EB554" i="2"/>
  <c r="EB556" i="2"/>
  <c r="EC556" i="2" s="1"/>
  <c r="EB557" i="2"/>
  <c r="EB558" i="2"/>
  <c r="EB559" i="2"/>
  <c r="EB560" i="2"/>
  <c r="EB561" i="2"/>
  <c r="EB562" i="2"/>
  <c r="EA562" i="2"/>
  <c r="EC562" i="2"/>
  <c r="EB565" i="2"/>
  <c r="EB566" i="2"/>
  <c r="EB569" i="2"/>
  <c r="EB570" i="2"/>
  <c r="EB571" i="2"/>
  <c r="EB572" i="2"/>
  <c r="EB573" i="2"/>
  <c r="EB574" i="2"/>
  <c r="EB575" i="2"/>
  <c r="EA575" i="2"/>
  <c r="EC575" i="2" s="1"/>
  <c r="EB577" i="2"/>
  <c r="EB578" i="2"/>
  <c r="EC578" i="2" s="1"/>
  <c r="EB581" i="2"/>
  <c r="EB582" i="2"/>
  <c r="EB585" i="2"/>
  <c r="EB586" i="2"/>
  <c r="EB589" i="2"/>
  <c r="EB590" i="2"/>
  <c r="EB591" i="2"/>
  <c r="EC591" i="2" s="1"/>
  <c r="EB592" i="2"/>
  <c r="EA592" i="2"/>
  <c r="EC592" i="2" s="1"/>
  <c r="EB593" i="2"/>
  <c r="EB2" i="2"/>
  <c r="EA2" i="2"/>
  <c r="EA3" i="2"/>
  <c r="EA4" i="2"/>
  <c r="EA5" i="2"/>
  <c r="EC5" i="2" s="1"/>
  <c r="EA6" i="2"/>
  <c r="EA7" i="2"/>
  <c r="EA8" i="2"/>
  <c r="EA9" i="2"/>
  <c r="EA11" i="2"/>
  <c r="EC11" i="2" s="1"/>
  <c r="EA12" i="2"/>
  <c r="EA13" i="2"/>
  <c r="EA14" i="2"/>
  <c r="EA15" i="2"/>
  <c r="EA16" i="2"/>
  <c r="EA17" i="2"/>
  <c r="EA19" i="2"/>
  <c r="EC19" i="2" s="1"/>
  <c r="EA20" i="2"/>
  <c r="EA21" i="2"/>
  <c r="EA22" i="2"/>
  <c r="EA23" i="2"/>
  <c r="EA24" i="2"/>
  <c r="EA25" i="2"/>
  <c r="EA26" i="2"/>
  <c r="EA27" i="2"/>
  <c r="EC27" i="2" s="1"/>
  <c r="EA28" i="2"/>
  <c r="EA29" i="2"/>
  <c r="EA31" i="2"/>
  <c r="EA32" i="2"/>
  <c r="EA33" i="2"/>
  <c r="EA34" i="2"/>
  <c r="EA35" i="2"/>
  <c r="EA36" i="2"/>
  <c r="EC36" i="2" s="1"/>
  <c r="EA37" i="2"/>
  <c r="EA38" i="2"/>
  <c r="EA39" i="2"/>
  <c r="EA40" i="2"/>
  <c r="EA41" i="2"/>
  <c r="EA43" i="2"/>
  <c r="EA44" i="2"/>
  <c r="EA45" i="2"/>
  <c r="EA46" i="2"/>
  <c r="EA47" i="2"/>
  <c r="EA48" i="2"/>
  <c r="EC48" i="2" s="1"/>
  <c r="EA49" i="2"/>
  <c r="EA50" i="2"/>
  <c r="EA51" i="2"/>
  <c r="EA52" i="2"/>
  <c r="EC52" i="2" s="1"/>
  <c r="EA53" i="2"/>
  <c r="EA54" i="2"/>
  <c r="EA55" i="2"/>
  <c r="EA56" i="2"/>
  <c r="EA57" i="2"/>
  <c r="EA58" i="2"/>
  <c r="EC58" i="2" s="1"/>
  <c r="EA59" i="2"/>
  <c r="EA60" i="2"/>
  <c r="EA61" i="2"/>
  <c r="EA62" i="2"/>
  <c r="EA63" i="2"/>
  <c r="EC63" i="2" s="1"/>
  <c r="EA64" i="2"/>
  <c r="EA65" i="2"/>
  <c r="EA66" i="2"/>
  <c r="EA67" i="2"/>
  <c r="EC67" i="2" s="1"/>
  <c r="EA68" i="2"/>
  <c r="EA69" i="2"/>
  <c r="EA70" i="2"/>
  <c r="EA71" i="2"/>
  <c r="EC71" i="2" s="1"/>
  <c r="EA72" i="2"/>
  <c r="EA73" i="2"/>
  <c r="EA74" i="2"/>
  <c r="EA75" i="2"/>
  <c r="EA76" i="2"/>
  <c r="EA77" i="2"/>
  <c r="EA78" i="2"/>
  <c r="EA79" i="2"/>
  <c r="EA80" i="2"/>
  <c r="EA81" i="2"/>
  <c r="EA82" i="2"/>
  <c r="EA83" i="2"/>
  <c r="EA84" i="2"/>
  <c r="EA85" i="2"/>
  <c r="EA86" i="2"/>
  <c r="EA87" i="2"/>
  <c r="EA88" i="2"/>
  <c r="EA89" i="2"/>
  <c r="EA90" i="2"/>
  <c r="EC90" i="2" s="1"/>
  <c r="EA91" i="2"/>
  <c r="EA92" i="2"/>
  <c r="EA93" i="2"/>
  <c r="EA95" i="2"/>
  <c r="EC95" i="2" s="1"/>
  <c r="EA96" i="2"/>
  <c r="EA97" i="2"/>
  <c r="EA98" i="2"/>
  <c r="EA99" i="2"/>
  <c r="EA100" i="2"/>
  <c r="EC100" i="2" s="1"/>
  <c r="EA101" i="2"/>
  <c r="EA102" i="2"/>
  <c r="EA103" i="2"/>
  <c r="EC103" i="2" s="1"/>
  <c r="EA104" i="2"/>
  <c r="EA105" i="2"/>
  <c r="EA107" i="2"/>
  <c r="EA108" i="2"/>
  <c r="EA109" i="2"/>
  <c r="EA110" i="2"/>
  <c r="EA111" i="2"/>
  <c r="EA112" i="2"/>
  <c r="EC112" i="2" s="1"/>
  <c r="EA113" i="2"/>
  <c r="EA115" i="2"/>
  <c r="EA116" i="2"/>
  <c r="EA118" i="2"/>
  <c r="EC118" i="2" s="1"/>
  <c r="EA119" i="2"/>
  <c r="EA120" i="2"/>
  <c r="EA121" i="2"/>
  <c r="EA122" i="2"/>
  <c r="EC122" i="2"/>
  <c r="EA123" i="2"/>
  <c r="EA124" i="2"/>
  <c r="EA125" i="2"/>
  <c r="EA127" i="2"/>
  <c r="EA128" i="2"/>
  <c r="EA130" i="2"/>
  <c r="EC130" i="2" s="1"/>
  <c r="EA131" i="2"/>
  <c r="EA132" i="2"/>
  <c r="EA133" i="2"/>
  <c r="EA134" i="2"/>
  <c r="EC134" i="2" s="1"/>
  <c r="EA135" i="2"/>
  <c r="EA136" i="2"/>
  <c r="EA137" i="2"/>
  <c r="EA138" i="2"/>
  <c r="EA139" i="2"/>
  <c r="EA140" i="2"/>
  <c r="EA141" i="2"/>
  <c r="EC141" i="2" s="1"/>
  <c r="EA142" i="2"/>
  <c r="EA143" i="2"/>
  <c r="EA144" i="2"/>
  <c r="EA145" i="2"/>
  <c r="EA147" i="2"/>
  <c r="EA148" i="2"/>
  <c r="EA150" i="2"/>
  <c r="EC150" i="2" s="1"/>
  <c r="EA151" i="2"/>
  <c r="EA152" i="2"/>
  <c r="EA153" i="2"/>
  <c r="EA154" i="2"/>
  <c r="EC154" i="2" s="1"/>
  <c r="EA155" i="2"/>
  <c r="EA156" i="2"/>
  <c r="EC156" i="2" s="1"/>
  <c r="EA157" i="2"/>
  <c r="EC157" i="2" s="1"/>
  <c r="EA158" i="2"/>
  <c r="EA159" i="2"/>
  <c r="EA160" i="2"/>
  <c r="EA161" i="2"/>
  <c r="EA162" i="2"/>
  <c r="EC162" i="2" s="1"/>
  <c r="EA163" i="2"/>
  <c r="EA164" i="2"/>
  <c r="EA165" i="2"/>
  <c r="EC165" i="2" s="1"/>
  <c r="EA166" i="2"/>
  <c r="EC166" i="2" s="1"/>
  <c r="EA167" i="2"/>
  <c r="EA168" i="2"/>
  <c r="EA169" i="2"/>
  <c r="EA170" i="2"/>
  <c r="EA171" i="2"/>
  <c r="EA172" i="2"/>
  <c r="EA173" i="2"/>
  <c r="EC173" i="2" s="1"/>
  <c r="EA174" i="2"/>
  <c r="EA175" i="2"/>
  <c r="EA176" i="2"/>
  <c r="EA177" i="2"/>
  <c r="EC177" i="2" s="1"/>
  <c r="EA179" i="2"/>
  <c r="EA180" i="2"/>
  <c r="EA181" i="2"/>
  <c r="EC181" i="2" s="1"/>
  <c r="EA182" i="2"/>
  <c r="EA183" i="2"/>
  <c r="EA184" i="2"/>
  <c r="EA185" i="2"/>
  <c r="EC185" i="2" s="1"/>
  <c r="EA186" i="2"/>
  <c r="EC186" i="2"/>
  <c r="EA187" i="2"/>
  <c r="EA188" i="2"/>
  <c r="EC188" i="2" s="1"/>
  <c r="EA189" i="2"/>
  <c r="EA191" i="2"/>
  <c r="EA192" i="2"/>
  <c r="EA194" i="2"/>
  <c r="EC194" i="2" s="1"/>
  <c r="EA195" i="2"/>
  <c r="EA196" i="2"/>
  <c r="EA197" i="2"/>
  <c r="EA198" i="2"/>
  <c r="EC198" i="2" s="1"/>
  <c r="EA199" i="2"/>
  <c r="EA200" i="2"/>
  <c r="EA201" i="2"/>
  <c r="EA202" i="2"/>
  <c r="EA203" i="2"/>
  <c r="EA204" i="2"/>
  <c r="EA205" i="2"/>
  <c r="EA206" i="2"/>
  <c r="EA207" i="2"/>
  <c r="EA208" i="2"/>
  <c r="EA209" i="2"/>
  <c r="EC209" i="2" s="1"/>
  <c r="EA211" i="2"/>
  <c r="EA212" i="2"/>
  <c r="EA214" i="2"/>
  <c r="EC214" i="2" s="1"/>
  <c r="EA215" i="2"/>
  <c r="EC215" i="2" s="1"/>
  <c r="EA216" i="2"/>
  <c r="EA217" i="2"/>
  <c r="EA218" i="2"/>
  <c r="EC218" i="2" s="1"/>
  <c r="EA219" i="2"/>
  <c r="EA220" i="2"/>
  <c r="EA221" i="2"/>
  <c r="EC221" i="2" s="1"/>
  <c r="EA222" i="2"/>
  <c r="EA223" i="2"/>
  <c r="EA224" i="2"/>
  <c r="EA225" i="2"/>
  <c r="EA226" i="2"/>
  <c r="EC226" i="2" s="1"/>
  <c r="EA227" i="2"/>
  <c r="EA228" i="2"/>
  <c r="EA229" i="2"/>
  <c r="EC229" i="2" s="1"/>
  <c r="EA230" i="2"/>
  <c r="EA231" i="2"/>
  <c r="EA232" i="2"/>
  <c r="EA233" i="2"/>
  <c r="EA235" i="2"/>
  <c r="EA236" i="2"/>
  <c r="EA237" i="2"/>
  <c r="EA238" i="2"/>
  <c r="EA239" i="2"/>
  <c r="EA240" i="2"/>
  <c r="EA241" i="2"/>
  <c r="EA243" i="2"/>
  <c r="EA244" i="2"/>
  <c r="EA246" i="2"/>
  <c r="EA247" i="2"/>
  <c r="EA248" i="2"/>
  <c r="EC248" i="2" s="1"/>
  <c r="EA249" i="2"/>
  <c r="EA250" i="2"/>
  <c r="EC250" i="2"/>
  <c r="EA251" i="2"/>
  <c r="EA252" i="2"/>
  <c r="EA253" i="2"/>
  <c r="EA254" i="2"/>
  <c r="EA255" i="2"/>
  <c r="EC255" i="2" s="1"/>
  <c r="EA256" i="2"/>
  <c r="EA257" i="2"/>
  <c r="EA258" i="2"/>
  <c r="EC258" i="2" s="1"/>
  <c r="EA260" i="2"/>
  <c r="EA261" i="2"/>
  <c r="EA262" i="2"/>
  <c r="EC262" i="2" s="1"/>
  <c r="EA263" i="2"/>
  <c r="EA264" i="2"/>
  <c r="EA265" i="2"/>
  <c r="EA266" i="2"/>
  <c r="EA267" i="2"/>
  <c r="EA268" i="2"/>
  <c r="EA269" i="2"/>
  <c r="EA270" i="2"/>
  <c r="EA272" i="2"/>
  <c r="EC272" i="2" s="1"/>
  <c r="EA273" i="2"/>
  <c r="EA276" i="2"/>
  <c r="EA277" i="2"/>
  <c r="EA278" i="2"/>
  <c r="EA279" i="2"/>
  <c r="EA280" i="2"/>
  <c r="EA281" i="2"/>
  <c r="EA282" i="2"/>
  <c r="EC282" i="2"/>
  <c r="EA284" i="2"/>
  <c r="EA285" i="2"/>
  <c r="EA286" i="2"/>
  <c r="EA288" i="2"/>
  <c r="EA289" i="2"/>
  <c r="EA290" i="2"/>
  <c r="EC290" i="2" s="1"/>
  <c r="EA293" i="2"/>
  <c r="EA294" i="2"/>
  <c r="EA297" i="2"/>
  <c r="EA298" i="2"/>
  <c r="EA301" i="2"/>
  <c r="EC301" i="2" s="1"/>
  <c r="EA302" i="2"/>
  <c r="EC302" i="2" s="1"/>
  <c r="EA303" i="2"/>
  <c r="EA305" i="2"/>
  <c r="EA306" i="2"/>
  <c r="EC306" i="2" s="1"/>
  <c r="EA307" i="2"/>
  <c r="EA309" i="2"/>
  <c r="EA310" i="2"/>
  <c r="EA311" i="2"/>
  <c r="EA313" i="2"/>
  <c r="EC313" i="2" s="1"/>
  <c r="EA314" i="2"/>
  <c r="EC314" i="2"/>
  <c r="EA316" i="2"/>
  <c r="EC316" i="2" s="1"/>
  <c r="EA317" i="2"/>
  <c r="EA318" i="2"/>
  <c r="EA320" i="2"/>
  <c r="EC320" i="2" s="1"/>
  <c r="EA321" i="2"/>
  <c r="EA322" i="2"/>
  <c r="EA323" i="2"/>
  <c r="EA324" i="2"/>
  <c r="EA325" i="2"/>
  <c r="EA326" i="2"/>
  <c r="EA328" i="2"/>
  <c r="EC328" i="2" s="1"/>
  <c r="EA329" i="2"/>
  <c r="EA330" i="2"/>
  <c r="EA333" i="2"/>
  <c r="EA334" i="2"/>
  <c r="EA335" i="2"/>
  <c r="EC335" i="2" s="1"/>
  <c r="EA337" i="2"/>
  <c r="EC337" i="2" s="1"/>
  <c r="EA338" i="2"/>
  <c r="EA339" i="2"/>
  <c r="EA341" i="2"/>
  <c r="EC341" i="2" s="1"/>
  <c r="EA342" i="2"/>
  <c r="EA345" i="2"/>
  <c r="EC345" i="2" s="1"/>
  <c r="EA346" i="2"/>
  <c r="EC346" i="2" s="1"/>
  <c r="EA347" i="2"/>
  <c r="EA348" i="2"/>
  <c r="EC348" i="2" s="1"/>
  <c r="EA349" i="2"/>
  <c r="EA350" i="2"/>
  <c r="EA351" i="2"/>
  <c r="EC351" i="2"/>
  <c r="EA353" i="2"/>
  <c r="EA354" i="2"/>
  <c r="EA355" i="2"/>
  <c r="EA357" i="2"/>
  <c r="EA358" i="2"/>
  <c r="EA361" i="2"/>
  <c r="EC361" i="2" s="1"/>
  <c r="EA362" i="2"/>
  <c r="EC362" i="2" s="1"/>
  <c r="EA364" i="2"/>
  <c r="EA365" i="2"/>
  <c r="EA366" i="2"/>
  <c r="EA367" i="2"/>
  <c r="EA368" i="2"/>
  <c r="EA369" i="2"/>
  <c r="EC369" i="2" s="1"/>
  <c r="EA370" i="2"/>
  <c r="EA371" i="2"/>
  <c r="EA373" i="2"/>
  <c r="EA374" i="2"/>
  <c r="EA375" i="2"/>
  <c r="EA377" i="2"/>
  <c r="EC377" i="2" s="1"/>
  <c r="EA378" i="2"/>
  <c r="EC378" i="2" s="1"/>
  <c r="EA379" i="2"/>
  <c r="EA381" i="2"/>
  <c r="EC381" i="2" s="1"/>
  <c r="EA382" i="2"/>
  <c r="EA383" i="2"/>
  <c r="EA385" i="2"/>
  <c r="EA386" i="2"/>
  <c r="EC386" i="2" s="1"/>
  <c r="EA387" i="2"/>
  <c r="EC387" i="2" s="1"/>
  <c r="EA389" i="2"/>
  <c r="EA390" i="2"/>
  <c r="EC390" i="2" s="1"/>
  <c r="EA393" i="2"/>
  <c r="EA394" i="2"/>
  <c r="EA396" i="2"/>
  <c r="EA397" i="2"/>
  <c r="EA398" i="2"/>
  <c r="EA400" i="2"/>
  <c r="EA401" i="2"/>
  <c r="EA402" i="2"/>
  <c r="EA405" i="2"/>
  <c r="EA406" i="2"/>
  <c r="EA409" i="2"/>
  <c r="EA410" i="2"/>
  <c r="EA411" i="2"/>
  <c r="EC411" i="2"/>
  <c r="EA413" i="2"/>
  <c r="EC413" i="2" s="1"/>
  <c r="EA414" i="2"/>
  <c r="EA415" i="2"/>
  <c r="EC415" i="2" s="1"/>
  <c r="EA417" i="2"/>
  <c r="EA418" i="2"/>
  <c r="EA421" i="2"/>
  <c r="EC421" i="2" s="1"/>
  <c r="EA422" i="2"/>
  <c r="EA424" i="2"/>
  <c r="EA425" i="2"/>
  <c r="EC425" i="2" s="1"/>
  <c r="EA426" i="2"/>
  <c r="EA429" i="2"/>
  <c r="EC429" i="2" s="1"/>
  <c r="EA430" i="2"/>
  <c r="EA431" i="2"/>
  <c r="EA432" i="2"/>
  <c r="EC432" i="2" s="1"/>
  <c r="EA433" i="2"/>
  <c r="EA434" i="2"/>
  <c r="EC434" i="2" s="1"/>
  <c r="EA437" i="2"/>
  <c r="EC437" i="2" s="1"/>
  <c r="EA438" i="2"/>
  <c r="EA441" i="2"/>
  <c r="EA442" i="2"/>
  <c r="EC442" i="2" s="1"/>
  <c r="EA443" i="2"/>
  <c r="EA444" i="2"/>
  <c r="EA445" i="2"/>
  <c r="EA446" i="2"/>
  <c r="EA447" i="2"/>
  <c r="EC447" i="2" s="1"/>
  <c r="EA449" i="2"/>
  <c r="EA451" i="2"/>
  <c r="EA453" i="2"/>
  <c r="EC453" i="2" s="1"/>
  <c r="EA454" i="2"/>
  <c r="EA457" i="2"/>
  <c r="EA458" i="2"/>
  <c r="EC458" i="2"/>
  <c r="EA461" i="2"/>
  <c r="EA462" i="2"/>
  <c r="EC462" i="2" s="1"/>
  <c r="EA463" i="2"/>
  <c r="EC463" i="2" s="1"/>
  <c r="EA465" i="2"/>
  <c r="EA466" i="2"/>
  <c r="EA467" i="2"/>
  <c r="EA469" i="2"/>
  <c r="EA470" i="2"/>
  <c r="EA473" i="2"/>
  <c r="EA475" i="2"/>
  <c r="EC475" i="2" s="1"/>
  <c r="EA476" i="2"/>
  <c r="EA477" i="2"/>
  <c r="EA478" i="2"/>
  <c r="EA479" i="2"/>
  <c r="EA481" i="2"/>
  <c r="EA482" i="2"/>
  <c r="EA485" i="2"/>
  <c r="EA486" i="2"/>
  <c r="EC486" i="2" s="1"/>
  <c r="EA488" i="2"/>
  <c r="EA489" i="2"/>
  <c r="EA490" i="2"/>
  <c r="EC490" i="2" s="1"/>
  <c r="EA492" i="2"/>
  <c r="EC492" i="2" s="1"/>
  <c r="EA493" i="2"/>
  <c r="EA494" i="2"/>
  <c r="EA495" i="2"/>
  <c r="EA497" i="2"/>
  <c r="EC497" i="2" s="1"/>
  <c r="EA498" i="2"/>
  <c r="EC498" i="2" s="1"/>
  <c r="EA501" i="2"/>
  <c r="EA502" i="2"/>
  <c r="EA505" i="2"/>
  <c r="EC505" i="2" s="1"/>
  <c r="EA506" i="2"/>
  <c r="EC506" i="2"/>
  <c r="EA509" i="2"/>
  <c r="EC509" i="2" s="1"/>
  <c r="EA510" i="2"/>
  <c r="EC510" i="2" s="1"/>
  <c r="EA511" i="2"/>
  <c r="EA513" i="2"/>
  <c r="EA514" i="2"/>
  <c r="EA515" i="2"/>
  <c r="EC515" i="2" s="1"/>
  <c r="EA517" i="2"/>
  <c r="EA518" i="2"/>
  <c r="EA519" i="2"/>
  <c r="EA521" i="2"/>
  <c r="EC521" i="2" s="1"/>
  <c r="EA522" i="2"/>
  <c r="EC522" i="2" s="1"/>
  <c r="EA525" i="2"/>
  <c r="EA526" i="2"/>
  <c r="EC526" i="2" s="1"/>
  <c r="EA529" i="2"/>
  <c r="EA530" i="2"/>
  <c r="EA533" i="2"/>
  <c r="EC533" i="2" s="1"/>
  <c r="EA534" i="2"/>
  <c r="EC534" i="2" s="1"/>
  <c r="EA537" i="2"/>
  <c r="EA538" i="2"/>
  <c r="EC538" i="2"/>
  <c r="EA539" i="2"/>
  <c r="EA540" i="2"/>
  <c r="EC540" i="2" s="1"/>
  <c r="EA541" i="2"/>
  <c r="EA542" i="2"/>
  <c r="EA543" i="2"/>
  <c r="EC543" i="2" s="1"/>
  <c r="EA545" i="2"/>
  <c r="EA547" i="2"/>
  <c r="EA549" i="2"/>
  <c r="EC549" i="2" s="1"/>
  <c r="EA550" i="2"/>
  <c r="EA553" i="2"/>
  <c r="EA554" i="2"/>
  <c r="EC554" i="2"/>
  <c r="EA556" i="2"/>
  <c r="EA557" i="2"/>
  <c r="EA558" i="2"/>
  <c r="EC558" i="2" s="1"/>
  <c r="EA560" i="2"/>
  <c r="EA561" i="2"/>
  <c r="EA565" i="2"/>
  <c r="EC565" i="2" s="1"/>
  <c r="EA566" i="2"/>
  <c r="EC566" i="2" s="1"/>
  <c r="EA569" i="2"/>
  <c r="EA570" i="2"/>
  <c r="EC570" i="2"/>
  <c r="EA572" i="2"/>
  <c r="EC572" i="2" s="1"/>
  <c r="EA573" i="2"/>
  <c r="EA574" i="2"/>
  <c r="EA576" i="2"/>
  <c r="EA577" i="2"/>
  <c r="EA578" i="2"/>
  <c r="EA581" i="2"/>
  <c r="EC581" i="2" s="1"/>
  <c r="EA582" i="2"/>
  <c r="EC582" i="2" s="1"/>
  <c r="EA584" i="2"/>
  <c r="EA585" i="2"/>
  <c r="EA586" i="2"/>
  <c r="EC586" i="2" s="1"/>
  <c r="EA589" i="2"/>
  <c r="EC589" i="2" s="1"/>
  <c r="EA590" i="2"/>
  <c r="EC590" i="2" s="1"/>
  <c r="EA591" i="2"/>
  <c r="EA593" i="2"/>
  <c r="EC593" i="2"/>
  <c r="EC585" i="2"/>
  <c r="EC577" i="2"/>
  <c r="EC574" i="2"/>
  <c r="EC573" i="2"/>
  <c r="EC569" i="2"/>
  <c r="EC561" i="2"/>
  <c r="EC560" i="2"/>
  <c r="EC557" i="2"/>
  <c r="EC553" i="2"/>
  <c r="EC550" i="2"/>
  <c r="EC547" i="2"/>
  <c r="EC545" i="2"/>
  <c r="EC542" i="2"/>
  <c r="EC541" i="2"/>
  <c r="EC530" i="2"/>
  <c r="EC529" i="2"/>
  <c r="EC525" i="2"/>
  <c r="EC518" i="2"/>
  <c r="EC517" i="2"/>
  <c r="EC514" i="2"/>
  <c r="EC513" i="2"/>
  <c r="EC511" i="2"/>
  <c r="EC502" i="2"/>
  <c r="EC501" i="2"/>
  <c r="EC494" i="2"/>
  <c r="EC493" i="2"/>
  <c r="EC489" i="2"/>
  <c r="EC488" i="2"/>
  <c r="EC485" i="2"/>
  <c r="EC478" i="2"/>
  <c r="EC473" i="2"/>
  <c r="EC470" i="2"/>
  <c r="EC469" i="2"/>
  <c r="EC457" i="2"/>
  <c r="EC454" i="2"/>
  <c r="EC451" i="2"/>
  <c r="EC446" i="2"/>
  <c r="EC441" i="2"/>
  <c r="EC438" i="2"/>
  <c r="EC430" i="2"/>
  <c r="EC422" i="2"/>
  <c r="EC417" i="2"/>
  <c r="EC414" i="2"/>
  <c r="EC409" i="2"/>
  <c r="EC405" i="2"/>
  <c r="EC401" i="2"/>
  <c r="EC397" i="2"/>
  <c r="EC389" i="2"/>
  <c r="EC385" i="2"/>
  <c r="EC367" i="2"/>
  <c r="EC366" i="2"/>
  <c r="EC365" i="2"/>
  <c r="EC358" i="2"/>
  <c r="EC357" i="2"/>
  <c r="EC353" i="2"/>
  <c r="EC349" i="2"/>
  <c r="EC333" i="2"/>
  <c r="EC329" i="2"/>
  <c r="EC325" i="2"/>
  <c r="EC321" i="2"/>
  <c r="EC317" i="2"/>
  <c r="EC309" i="2"/>
  <c r="EC305" i="2"/>
  <c r="EC297" i="2"/>
  <c r="EC294" i="2"/>
  <c r="EC293" i="2"/>
  <c r="EC285" i="2"/>
  <c r="EC281" i="2"/>
  <c r="EC280" i="2"/>
  <c r="EC278" i="2"/>
  <c r="EC273" i="2"/>
  <c r="EC269" i="2"/>
  <c r="EC267" i="2"/>
  <c r="EC264" i="2"/>
  <c r="EC263" i="2"/>
  <c r="EC256" i="2"/>
  <c r="EC253" i="2"/>
  <c r="EC251" i="2"/>
  <c r="EC249" i="2"/>
  <c r="EC243" i="2"/>
  <c r="EC241" i="2"/>
  <c r="EC240" i="2"/>
  <c r="EC239" i="2"/>
  <c r="EC237" i="2"/>
  <c r="EC235" i="2"/>
  <c r="EC232" i="2"/>
  <c r="EC231" i="2"/>
  <c r="EC227" i="2"/>
  <c r="EC223" i="2"/>
  <c r="EC219" i="2"/>
  <c r="EC217" i="2"/>
  <c r="EC211" i="2"/>
  <c r="EC207" i="2"/>
  <c r="EC205" i="2"/>
  <c r="EC203" i="2"/>
  <c r="EC199" i="2"/>
  <c r="EC197" i="2"/>
  <c r="EC195" i="2"/>
  <c r="EC191" i="2"/>
  <c r="EC189" i="2"/>
  <c r="EC187" i="2"/>
  <c r="EC183" i="2"/>
  <c r="EC179" i="2"/>
  <c r="EC175" i="2"/>
  <c r="EC171" i="2"/>
  <c r="EC167" i="2"/>
  <c r="EC159" i="2"/>
  <c r="EC155" i="2"/>
  <c r="EC153" i="2"/>
  <c r="EC151" i="2"/>
  <c r="EC147" i="2"/>
  <c r="EC145" i="2"/>
  <c r="EC143" i="2"/>
  <c r="EC139" i="2"/>
  <c r="EC135" i="2"/>
  <c r="EC133" i="2"/>
  <c r="EC131" i="2"/>
  <c r="EC127" i="2"/>
  <c r="EC125" i="2"/>
  <c r="EC121" i="2"/>
  <c r="EC120" i="2"/>
  <c r="EC119" i="2"/>
  <c r="EC116" i="2"/>
  <c r="EC113" i="2"/>
  <c r="EC111" i="2"/>
  <c r="EC109" i="2"/>
  <c r="EC108" i="2"/>
  <c r="EC107" i="2"/>
  <c r="EC104" i="2"/>
  <c r="EC101" i="2"/>
  <c r="EC99" i="2"/>
  <c r="EC96" i="2"/>
  <c r="EC92" i="2"/>
  <c r="EC91" i="2"/>
  <c r="EC89" i="2"/>
  <c r="EC87" i="2"/>
  <c r="EC85" i="2"/>
  <c r="EC84" i="2"/>
  <c r="EC83" i="2"/>
  <c r="EC81" i="2"/>
  <c r="EC80" i="2"/>
  <c r="EC79" i="2"/>
  <c r="EC77" i="2"/>
  <c r="EC76" i="2"/>
  <c r="EC75" i="2"/>
  <c r="EC69" i="2"/>
  <c r="EC68" i="2"/>
  <c r="EC65" i="2"/>
  <c r="EC64" i="2"/>
  <c r="EC61" i="2"/>
  <c r="EC60" i="2"/>
  <c r="EC57" i="2"/>
  <c r="EC55" i="2"/>
  <c r="EC53" i="2"/>
  <c r="EC49" i="2"/>
  <c r="EC47" i="2"/>
  <c r="EC44" i="2"/>
  <c r="EC43" i="2"/>
  <c r="EC41" i="2"/>
  <c r="EC39" i="2"/>
  <c r="EC35" i="2"/>
  <c r="EC33" i="2"/>
  <c r="EC32" i="2"/>
  <c r="EC31" i="2"/>
  <c r="EC29" i="2"/>
  <c r="EC28" i="2"/>
  <c r="EC26" i="2"/>
  <c r="EC25" i="2"/>
  <c r="EC24" i="2"/>
  <c r="EC23" i="2"/>
  <c r="EC22" i="2"/>
  <c r="EC21" i="2"/>
  <c r="EC20" i="2"/>
  <c r="EC17" i="2"/>
  <c r="EC16" i="2"/>
  <c r="EC15" i="2"/>
  <c r="EC12" i="2"/>
  <c r="EC9" i="2"/>
  <c r="EC8" i="2"/>
  <c r="EC7" i="2"/>
  <c r="EC6" i="2"/>
  <c r="EC4" i="2"/>
  <c r="EC3" i="2"/>
  <c r="DY486" i="4"/>
  <c r="DY291" i="4"/>
  <c r="DY307" i="4"/>
  <c r="DY289" i="4"/>
  <c r="DY321" i="4"/>
  <c r="DY466" i="4"/>
  <c r="DY283" i="4"/>
  <c r="DY299" i="4"/>
  <c r="DY315" i="4"/>
  <c r="DY442" i="4"/>
  <c r="DY482" i="4"/>
  <c r="DY439" i="4"/>
  <c r="DY455" i="4"/>
  <c r="DY471" i="4"/>
  <c r="DY487" i="4"/>
  <c r="DY501" i="4"/>
  <c r="DY509" i="4"/>
  <c r="DY517" i="4"/>
  <c r="DY525" i="4"/>
  <c r="DY533" i="4"/>
  <c r="DY437" i="4"/>
  <c r="DY453" i="4"/>
  <c r="DY469" i="4"/>
  <c r="DY485" i="4"/>
  <c r="DY504" i="4"/>
  <c r="DY512" i="4"/>
  <c r="DY520" i="4"/>
  <c r="DY528" i="4"/>
  <c r="DY536" i="4"/>
  <c r="DY435" i="4"/>
  <c r="DY451" i="4"/>
  <c r="DY467" i="4"/>
  <c r="DY483" i="4"/>
  <c r="DY499" i="4"/>
  <c r="DY507" i="4"/>
  <c r="DY515" i="4"/>
  <c r="DY523" i="4"/>
  <c r="DY531" i="4"/>
  <c r="DY431" i="4"/>
  <c r="DY447" i="4"/>
  <c r="DY463" i="4"/>
  <c r="DY479" i="4"/>
  <c r="DY495" i="4"/>
  <c r="DY505" i="4"/>
  <c r="DY513" i="4"/>
  <c r="DY521" i="4"/>
  <c r="DY529" i="4"/>
  <c r="DY427" i="4"/>
  <c r="DY443" i="4"/>
  <c r="DY459" i="4"/>
  <c r="DY475" i="4"/>
  <c r="DY491" i="4"/>
  <c r="DY503" i="4"/>
  <c r="DY511" i="4"/>
  <c r="DY527" i="4"/>
  <c r="DY535" i="4"/>
  <c r="EC418" i="2"/>
  <c r="EC402" i="2"/>
  <c r="EC410" i="2"/>
  <c r="EC38" i="2"/>
  <c r="EC54" i="2"/>
  <c r="EC70" i="2"/>
  <c r="EC86" i="2"/>
  <c r="EC102" i="2"/>
  <c r="EC128" i="2"/>
  <c r="EC136" i="2"/>
  <c r="EC160" i="2"/>
  <c r="EC168" i="2"/>
  <c r="EC176" i="2"/>
  <c r="EC184" i="2"/>
  <c r="EC200" i="2"/>
  <c r="EC208" i="2"/>
  <c r="EC224" i="2"/>
  <c r="EC34" i="2"/>
  <c r="EC66" i="2"/>
  <c r="EC98" i="2"/>
  <c r="EC182" i="2"/>
  <c r="EC230" i="2"/>
  <c r="EC246" i="2"/>
  <c r="EC124" i="2"/>
  <c r="EC132" i="2"/>
  <c r="EC140" i="2"/>
  <c r="EC148" i="2"/>
  <c r="EC164" i="2"/>
  <c r="EC172" i="2"/>
  <c r="EC180" i="2"/>
  <c r="EC196" i="2"/>
  <c r="EC204" i="2"/>
  <c r="EC212" i="2"/>
  <c r="EC220" i="2"/>
  <c r="EC228" i="2"/>
  <c r="EC236" i="2"/>
  <c r="EC244" i="2"/>
  <c r="EC252" i="2"/>
  <c r="EC260" i="2"/>
  <c r="EC268" i="2"/>
  <c r="EC298" i="2"/>
  <c r="EC330" i="2"/>
  <c r="EC310" i="2"/>
  <c r="EC326" i="2"/>
  <c r="EC342" i="2"/>
  <c r="EC276" i="2"/>
  <c r="EC466" i="2"/>
  <c r="EC322" i="2"/>
  <c r="EC338" i="2"/>
  <c r="EC354" i="2"/>
  <c r="EC286" i="2"/>
  <c r="EC318" i="2"/>
  <c r="EC334" i="2"/>
  <c r="EC350" i="2"/>
  <c r="EC482" i="2"/>
  <c r="EC433" i="2"/>
  <c r="EC449" i="2"/>
  <c r="EC465" i="2"/>
  <c r="EC461" i="2"/>
  <c r="EC477" i="2"/>
  <c r="BA7" i="6"/>
  <c r="BE3" i="6"/>
  <c r="BE4" i="6"/>
  <c r="BE5" i="6"/>
  <c r="BE6" i="6"/>
  <c r="BE7" i="6"/>
  <c r="BE8" i="6"/>
  <c r="BE9" i="6"/>
  <c r="BE10" i="6"/>
  <c r="BE11" i="6"/>
  <c r="BE12" i="6"/>
  <c r="BE13" i="6"/>
  <c r="BE14" i="6"/>
  <c r="BE15" i="6"/>
  <c r="BE16" i="6"/>
  <c r="BE17" i="6"/>
  <c r="BE18" i="6"/>
  <c r="BE19" i="6"/>
  <c r="BE20" i="6"/>
  <c r="BE21" i="6"/>
  <c r="BE22" i="6"/>
  <c r="BE23" i="6"/>
  <c r="BE24" i="6"/>
  <c r="BE25" i="6"/>
  <c r="BE26" i="6"/>
  <c r="BE27" i="6"/>
  <c r="BE28" i="6"/>
  <c r="BE29" i="6"/>
  <c r="BE30" i="6"/>
  <c r="BE31" i="6"/>
  <c r="BE32" i="6"/>
  <c r="BE33" i="6"/>
  <c r="BE34" i="6"/>
  <c r="BE35" i="6"/>
  <c r="BE36" i="6"/>
  <c r="BE37" i="6"/>
  <c r="BE38" i="6"/>
  <c r="BE39" i="6"/>
  <c r="BE40" i="6"/>
  <c r="BE41" i="6"/>
  <c r="BE42" i="6"/>
  <c r="BE43" i="6"/>
  <c r="BE44" i="6"/>
  <c r="BE45" i="6"/>
  <c r="BE46" i="6"/>
  <c r="BE47" i="6"/>
  <c r="BE48" i="6"/>
  <c r="BE49" i="6"/>
  <c r="BE50" i="6"/>
  <c r="BE51" i="6"/>
  <c r="BE52" i="6"/>
  <c r="BE53" i="6"/>
  <c r="BE54" i="6"/>
  <c r="BE55" i="6"/>
  <c r="BE56" i="6"/>
  <c r="BE57" i="6"/>
  <c r="BE58" i="6"/>
  <c r="BE59" i="6"/>
  <c r="BE60" i="6"/>
  <c r="BE61" i="6"/>
  <c r="BE62" i="6"/>
  <c r="BE63" i="6"/>
  <c r="BE64" i="6"/>
  <c r="BE65" i="6"/>
  <c r="BE66" i="6"/>
  <c r="BE67" i="6"/>
  <c r="BE68" i="6"/>
  <c r="BE69" i="6"/>
  <c r="BE70" i="6"/>
  <c r="BE71" i="6"/>
  <c r="BE72" i="6"/>
  <c r="BE73" i="6"/>
  <c r="BE74" i="6"/>
  <c r="BE75" i="6"/>
  <c r="BE76" i="6"/>
  <c r="BE77" i="6"/>
  <c r="BE78" i="6"/>
  <c r="BE79" i="6"/>
  <c r="BE80" i="6"/>
  <c r="BE81" i="6"/>
  <c r="BE82" i="6"/>
  <c r="BE83" i="6"/>
  <c r="BE84" i="6"/>
  <c r="BE85" i="6"/>
  <c r="BE86" i="6"/>
  <c r="BE87" i="6"/>
  <c r="BE88" i="6"/>
  <c r="BE89" i="6"/>
  <c r="BE90" i="6"/>
  <c r="BE91" i="6"/>
  <c r="BE92" i="6"/>
  <c r="BE93" i="6"/>
  <c r="BE94" i="6"/>
  <c r="BE95" i="6"/>
  <c r="BE96" i="6"/>
  <c r="BE97" i="6"/>
  <c r="BE98" i="6"/>
  <c r="BE99" i="6"/>
  <c r="BE100" i="6"/>
  <c r="BE101" i="6"/>
  <c r="BE102" i="6"/>
  <c r="BE103" i="6"/>
  <c r="BE104" i="6"/>
  <c r="BE105" i="6"/>
  <c r="BE106" i="6"/>
  <c r="BE107" i="6"/>
  <c r="BE108" i="6"/>
  <c r="BE109" i="6"/>
  <c r="BE110" i="6"/>
  <c r="BE111" i="6"/>
  <c r="BE112" i="6"/>
  <c r="BE113" i="6"/>
  <c r="BE114" i="6"/>
  <c r="BE115" i="6"/>
  <c r="BE116" i="6"/>
  <c r="BE117" i="6"/>
  <c r="BE118" i="6"/>
  <c r="BE119" i="6"/>
  <c r="BE120" i="6"/>
  <c r="BE121" i="6"/>
  <c r="BE122" i="6"/>
  <c r="BE123" i="6"/>
  <c r="BE124" i="6"/>
  <c r="BE125" i="6"/>
  <c r="BE126" i="6"/>
  <c r="BE127" i="6"/>
  <c r="BE128" i="6"/>
  <c r="BE129" i="6"/>
  <c r="BE130" i="6"/>
  <c r="BE131" i="6"/>
  <c r="BE132" i="6"/>
  <c r="BE133" i="6"/>
  <c r="BE134" i="6"/>
  <c r="BE135" i="6"/>
  <c r="BE136" i="6"/>
  <c r="BE137" i="6"/>
  <c r="BE138" i="6"/>
  <c r="BE139" i="6"/>
  <c r="BE140" i="6"/>
  <c r="BE141" i="6"/>
  <c r="BE142" i="6"/>
  <c r="BE143" i="6"/>
  <c r="BE144" i="6"/>
  <c r="BE145" i="6"/>
  <c r="BE146" i="6"/>
  <c r="BE147" i="6"/>
  <c r="BE148" i="6"/>
  <c r="BE149" i="6"/>
  <c r="BE150" i="6"/>
  <c r="BE151" i="6"/>
  <c r="BE152" i="6"/>
  <c r="BE153" i="6"/>
  <c r="BE154" i="6"/>
  <c r="BE155" i="6"/>
  <c r="BE156" i="6"/>
  <c r="BE157" i="6"/>
  <c r="BE158" i="6"/>
  <c r="BE159" i="6"/>
  <c r="BE160" i="6"/>
  <c r="BE161" i="6"/>
  <c r="BE162" i="6"/>
  <c r="BE163" i="6"/>
  <c r="BE164" i="6"/>
  <c r="BE165" i="6"/>
  <c r="BE166" i="6"/>
  <c r="BE167" i="6"/>
  <c r="BE168" i="6"/>
  <c r="BE169" i="6"/>
  <c r="BE170" i="6"/>
  <c r="BE171" i="6"/>
  <c r="BE172" i="6"/>
  <c r="BE173" i="6"/>
  <c r="BE174" i="6"/>
  <c r="BE175" i="6"/>
  <c r="BE176" i="6"/>
  <c r="BE177" i="6"/>
  <c r="BE178" i="6"/>
  <c r="BE179" i="6"/>
  <c r="BE180" i="6"/>
  <c r="BE181" i="6"/>
  <c r="BE182" i="6"/>
  <c r="BE183" i="6"/>
  <c r="BE184" i="6"/>
  <c r="BE185" i="6"/>
  <c r="BE186" i="6"/>
  <c r="BE187" i="6"/>
  <c r="BE188" i="6"/>
  <c r="BE189" i="6"/>
  <c r="BE190" i="6"/>
  <c r="BE191" i="6"/>
  <c r="BE192" i="6"/>
  <c r="BE193" i="6"/>
  <c r="BE194" i="6"/>
  <c r="BE195" i="6"/>
  <c r="BE196" i="6"/>
  <c r="BE197" i="6"/>
  <c r="BE198" i="6"/>
  <c r="BE199" i="6"/>
  <c r="BE200" i="6"/>
  <c r="BE201" i="6"/>
  <c r="BE202" i="6"/>
  <c r="BE203" i="6"/>
  <c r="BE204" i="6"/>
  <c r="BE205" i="6"/>
  <c r="BE206" i="6"/>
  <c r="BE207" i="6"/>
  <c r="BE208" i="6"/>
  <c r="BE209" i="6"/>
  <c r="BE210" i="6"/>
  <c r="BE211" i="6"/>
  <c r="BE212" i="6"/>
  <c r="BE213" i="6"/>
  <c r="BE214" i="6"/>
  <c r="BE215" i="6"/>
  <c r="BE216" i="6"/>
  <c r="BE217" i="6"/>
  <c r="BE218" i="6"/>
  <c r="BE219" i="6"/>
  <c r="BE220" i="6"/>
  <c r="BE221" i="6"/>
  <c r="BE222" i="6"/>
  <c r="BE223" i="6"/>
  <c r="BE224" i="6"/>
  <c r="BE225" i="6"/>
  <c r="BE226" i="6"/>
  <c r="BE227" i="6"/>
  <c r="BE228" i="6"/>
  <c r="BE229" i="6"/>
  <c r="BE230" i="6"/>
  <c r="BE231" i="6"/>
  <c r="BE232" i="6"/>
  <c r="BE233" i="6"/>
  <c r="BE234" i="6"/>
  <c r="BE235" i="6"/>
  <c r="BE236" i="6"/>
  <c r="BE237" i="6"/>
  <c r="BE238" i="6"/>
  <c r="BE239" i="6"/>
  <c r="BE240" i="6"/>
  <c r="BE241" i="6"/>
  <c r="BE242" i="6"/>
  <c r="BE243" i="6"/>
  <c r="BE244" i="6"/>
  <c r="BE245" i="6"/>
  <c r="BE246" i="6"/>
  <c r="BE247" i="6"/>
  <c r="BE248" i="6"/>
  <c r="BE249" i="6"/>
  <c r="BE250" i="6"/>
  <c r="BE251" i="6"/>
  <c r="BE252" i="6"/>
  <c r="BE253" i="6"/>
  <c r="BE254" i="6"/>
  <c r="BE255" i="6"/>
  <c r="BE256" i="6"/>
  <c r="BE257" i="6"/>
  <c r="BE258" i="6"/>
  <c r="BE259" i="6"/>
  <c r="BE260" i="6"/>
  <c r="BE261" i="6"/>
  <c r="BE262" i="6"/>
  <c r="BE263" i="6"/>
  <c r="BE264" i="6"/>
  <c r="BE265" i="6"/>
  <c r="BE266" i="6"/>
  <c r="BE267" i="6"/>
  <c r="BE268" i="6"/>
  <c r="BE269" i="6"/>
  <c r="BE270" i="6"/>
  <c r="BE271" i="6"/>
  <c r="BE272" i="6"/>
  <c r="BE273" i="6"/>
  <c r="BE274" i="6"/>
  <c r="BE275" i="6"/>
  <c r="BE276" i="6"/>
  <c r="BE277" i="6"/>
  <c r="BE278" i="6"/>
  <c r="BE279" i="6"/>
  <c r="BE280" i="6"/>
  <c r="BE281" i="6"/>
  <c r="BE282" i="6"/>
  <c r="BE283" i="6"/>
  <c r="BE284" i="6"/>
  <c r="BE285" i="6"/>
  <c r="BE286" i="6"/>
  <c r="BE287" i="6"/>
  <c r="BE288" i="6"/>
  <c r="BE289" i="6"/>
  <c r="BE290" i="6"/>
  <c r="BE291" i="6"/>
  <c r="BE292" i="6"/>
  <c r="BE293" i="6"/>
  <c r="BE294" i="6"/>
  <c r="BE295" i="6"/>
  <c r="BE296" i="6"/>
  <c r="BE297" i="6"/>
  <c r="BE298" i="6"/>
  <c r="BE299" i="6"/>
  <c r="BE300" i="6"/>
  <c r="BE301" i="6"/>
  <c r="BE302" i="6"/>
  <c r="BE303" i="6"/>
  <c r="BE304" i="6"/>
  <c r="BE305" i="6"/>
  <c r="BE306" i="6"/>
  <c r="BE307" i="6"/>
  <c r="BE308" i="6"/>
  <c r="BE309" i="6"/>
  <c r="BE310" i="6"/>
  <c r="BE311" i="6"/>
  <c r="BE312" i="6"/>
  <c r="BE313" i="6"/>
  <c r="BE314" i="6"/>
  <c r="BE315" i="6"/>
  <c r="BE316" i="6"/>
  <c r="BE317" i="6"/>
  <c r="BE318" i="6"/>
  <c r="BE319" i="6"/>
  <c r="BE320" i="6"/>
  <c r="BE321" i="6"/>
  <c r="BE322" i="6"/>
  <c r="BE323" i="6"/>
  <c r="BE324" i="6"/>
  <c r="BE325" i="6"/>
  <c r="BE326" i="6"/>
  <c r="BE327" i="6"/>
  <c r="BE328" i="6"/>
  <c r="BE329" i="6"/>
  <c r="BE330" i="6"/>
  <c r="BE331" i="6"/>
  <c r="BE332" i="6"/>
  <c r="BE333" i="6"/>
  <c r="BE334" i="6"/>
  <c r="BE335" i="6"/>
  <c r="BE336" i="6"/>
  <c r="BE337" i="6"/>
  <c r="BE338" i="6"/>
  <c r="BE339" i="6"/>
  <c r="BE340" i="6"/>
  <c r="BE341" i="6"/>
  <c r="BE342" i="6"/>
  <c r="BE343" i="6"/>
  <c r="BE344" i="6"/>
  <c r="BE345" i="6"/>
  <c r="BE346" i="6"/>
  <c r="BE347" i="6"/>
  <c r="BE348" i="6"/>
  <c r="BE349" i="6"/>
  <c r="BE350" i="6"/>
  <c r="BE351" i="6"/>
  <c r="BE352" i="6"/>
  <c r="BE353" i="6"/>
  <c r="BE354" i="6"/>
  <c r="BE355" i="6"/>
  <c r="BE356" i="6"/>
  <c r="BE357" i="6"/>
  <c r="BE358" i="6"/>
  <c r="BE359" i="6"/>
  <c r="BE360" i="6"/>
  <c r="BE361" i="6"/>
  <c r="BE362" i="6"/>
  <c r="BE363" i="6"/>
  <c r="BE364" i="6"/>
  <c r="BE365" i="6"/>
  <c r="BE366" i="6"/>
  <c r="BE367" i="6"/>
  <c r="BE368" i="6"/>
  <c r="BE369" i="6"/>
  <c r="BE370" i="6"/>
  <c r="BE371" i="6"/>
  <c r="BE372" i="6"/>
  <c r="BE373" i="6"/>
  <c r="BE374" i="6"/>
  <c r="BE375" i="6"/>
  <c r="BE376" i="6"/>
  <c r="BE377" i="6"/>
  <c r="BE378" i="6"/>
  <c r="BE379" i="6"/>
  <c r="BE380" i="6"/>
  <c r="BE381" i="6"/>
  <c r="BE382" i="6"/>
  <c r="BE383" i="6"/>
  <c r="BE384" i="6"/>
  <c r="BE385" i="6"/>
  <c r="BE386" i="6"/>
  <c r="BE387" i="6"/>
  <c r="BE388" i="6"/>
  <c r="BE389" i="6"/>
  <c r="BE390" i="6"/>
  <c r="BE391" i="6"/>
  <c r="BE392" i="6"/>
  <c r="BE393" i="6"/>
  <c r="BE394" i="6"/>
  <c r="BE395" i="6"/>
  <c r="BE396" i="6"/>
  <c r="BE397" i="6"/>
  <c r="BE398" i="6"/>
  <c r="BE399" i="6"/>
  <c r="BE400" i="6"/>
  <c r="BE401" i="6"/>
  <c r="BE402" i="6"/>
  <c r="BE403" i="6"/>
  <c r="BE404" i="6"/>
  <c r="BE405" i="6"/>
  <c r="BE406" i="6"/>
  <c r="BE407" i="6"/>
  <c r="BE408" i="6"/>
  <c r="BE409" i="6"/>
  <c r="BE410" i="6"/>
  <c r="BE411" i="6"/>
  <c r="BE412" i="6"/>
  <c r="BE413" i="6"/>
  <c r="BE414" i="6"/>
  <c r="BE415" i="6"/>
  <c r="BE416" i="6"/>
  <c r="BE417" i="6"/>
  <c r="BE418" i="6"/>
  <c r="BE419" i="6"/>
  <c r="BE420" i="6"/>
  <c r="BE421" i="6"/>
  <c r="BE422" i="6"/>
  <c r="BE423" i="6"/>
  <c r="BE424" i="6"/>
  <c r="BE425" i="6"/>
  <c r="BE426" i="6"/>
  <c r="BE427" i="6"/>
  <c r="BE428" i="6"/>
  <c r="BE429" i="6"/>
  <c r="BE430" i="6"/>
  <c r="BE431" i="6"/>
  <c r="BE432" i="6"/>
  <c r="BE433" i="6"/>
  <c r="BE434" i="6"/>
  <c r="BE435" i="6"/>
  <c r="BE436" i="6"/>
  <c r="BE437" i="6"/>
  <c r="BE438" i="6"/>
  <c r="BE439" i="6"/>
  <c r="BE440" i="6"/>
  <c r="BE441" i="6"/>
  <c r="BE442" i="6"/>
  <c r="BE443" i="6"/>
  <c r="BE444" i="6"/>
  <c r="BE445" i="6"/>
  <c r="BE446" i="6"/>
  <c r="BE447" i="6"/>
  <c r="BE448" i="6"/>
  <c r="BE449" i="6"/>
  <c r="BE450" i="6"/>
  <c r="BE451" i="6"/>
  <c r="BE452" i="6"/>
  <c r="BE453" i="6"/>
  <c r="BE454" i="6"/>
  <c r="BE455" i="6"/>
  <c r="BE456" i="6"/>
  <c r="BE457" i="6"/>
  <c r="BE458" i="6"/>
  <c r="BE459" i="6"/>
  <c r="BE460" i="6"/>
  <c r="BE461" i="6"/>
  <c r="BE462" i="6"/>
  <c r="BE463" i="6"/>
  <c r="BE464" i="6"/>
  <c r="BE465" i="6"/>
  <c r="BE466" i="6"/>
  <c r="BE467" i="6"/>
  <c r="BE468" i="6"/>
  <c r="BE469" i="6"/>
  <c r="BE470" i="6"/>
  <c r="BE471" i="6"/>
  <c r="BE472" i="6"/>
  <c r="BE473" i="6"/>
  <c r="BE474" i="6"/>
  <c r="BE475" i="6"/>
  <c r="BE476" i="6"/>
  <c r="BE477" i="6"/>
  <c r="BE478" i="6"/>
  <c r="BE479" i="6"/>
  <c r="BE480" i="6"/>
  <c r="BE481" i="6"/>
  <c r="BE482" i="6"/>
  <c r="BE483" i="6"/>
  <c r="BE484" i="6"/>
  <c r="BE485" i="6"/>
  <c r="BE486" i="6"/>
  <c r="BE487" i="6"/>
  <c r="BE488" i="6"/>
  <c r="BE489" i="6"/>
  <c r="BE490" i="6"/>
  <c r="BE491" i="6"/>
  <c r="BE492" i="6"/>
  <c r="BE493" i="6"/>
  <c r="BE494" i="6"/>
  <c r="BE495" i="6"/>
  <c r="BE496" i="6"/>
  <c r="BE497" i="6"/>
  <c r="BE498" i="6"/>
  <c r="BE499" i="6"/>
  <c r="BE500" i="6"/>
  <c r="BE501" i="6"/>
  <c r="BE502" i="6"/>
  <c r="BE503" i="6"/>
  <c r="BE504" i="6"/>
  <c r="BE505" i="6"/>
  <c r="BE506" i="6"/>
  <c r="BE507" i="6"/>
  <c r="BE508" i="6"/>
  <c r="BE509" i="6"/>
  <c r="BE510" i="6"/>
  <c r="BE511" i="6"/>
  <c r="BE512" i="6"/>
  <c r="BE513" i="6"/>
  <c r="BE514" i="6"/>
  <c r="BE515" i="6"/>
  <c r="BE516" i="6"/>
  <c r="BE517" i="6"/>
  <c r="BE518" i="6"/>
  <c r="BE519" i="6"/>
  <c r="BE520" i="6"/>
  <c r="BE521" i="6"/>
  <c r="BE522" i="6"/>
  <c r="BE523" i="6"/>
  <c r="BE524" i="6"/>
  <c r="BE525" i="6"/>
  <c r="BE526" i="6"/>
  <c r="BE527" i="6"/>
  <c r="BE528" i="6"/>
  <c r="BE529" i="6"/>
  <c r="BE530" i="6"/>
  <c r="BE531" i="6"/>
  <c r="BE532" i="6"/>
  <c r="BE533" i="6"/>
  <c r="BE534" i="6"/>
  <c r="BE535" i="6"/>
  <c r="BE536" i="6"/>
  <c r="BE537" i="6"/>
  <c r="BE538" i="6"/>
  <c r="BE539" i="6"/>
  <c r="BE540" i="6"/>
  <c r="BE541" i="6"/>
  <c r="BE542" i="6"/>
  <c r="BE543" i="6"/>
  <c r="BE544" i="6"/>
  <c r="BE545" i="6"/>
  <c r="BE546" i="6"/>
  <c r="BE547" i="6"/>
  <c r="BE548" i="6"/>
  <c r="BE549" i="6"/>
  <c r="BE550" i="6"/>
  <c r="BE551" i="6"/>
  <c r="BE552" i="6"/>
  <c r="BE553" i="6"/>
  <c r="BE554" i="6"/>
  <c r="BE555" i="6"/>
  <c r="BE556" i="6"/>
  <c r="BE557" i="6"/>
  <c r="BE558" i="6"/>
  <c r="BE559" i="6"/>
  <c r="BE560" i="6"/>
  <c r="BE561" i="6"/>
  <c r="BE562" i="6"/>
  <c r="BE563" i="6"/>
  <c r="BE564" i="6"/>
  <c r="BE565" i="6"/>
  <c r="BE566" i="6"/>
  <c r="BE567" i="6"/>
  <c r="BE568" i="6"/>
  <c r="BE569" i="6"/>
  <c r="BE570" i="6"/>
  <c r="BE571" i="6"/>
  <c r="BE572" i="6"/>
  <c r="BE573" i="6"/>
  <c r="BE574" i="6"/>
  <c r="BE575" i="6"/>
  <c r="BE576" i="6"/>
  <c r="BE577" i="6"/>
  <c r="BE578" i="6"/>
  <c r="BE579" i="6"/>
  <c r="BE580" i="6"/>
  <c r="BE581" i="6"/>
  <c r="BE582" i="6"/>
  <c r="BE583" i="6"/>
  <c r="BE584" i="6"/>
  <c r="BE585" i="6"/>
  <c r="BE586" i="6"/>
  <c r="BE587" i="6"/>
  <c r="BE588" i="6"/>
  <c r="BE589" i="6"/>
  <c r="BE590" i="6"/>
  <c r="BE591" i="6"/>
  <c r="BE592" i="6"/>
  <c r="BE593" i="6"/>
  <c r="BE2" i="6"/>
  <c r="BA3" i="6"/>
  <c r="BC3" i="6" s="1"/>
  <c r="BA4" i="6"/>
  <c r="BA5" i="6"/>
  <c r="BA6" i="6"/>
  <c r="BC6" i="6" s="1"/>
  <c r="BA8" i="6"/>
  <c r="BA9" i="6"/>
  <c r="BA10" i="6"/>
  <c r="BA11" i="6"/>
  <c r="BA12" i="6"/>
  <c r="BC12" i="6" s="1"/>
  <c r="BA13" i="6"/>
  <c r="BA14" i="6"/>
  <c r="BA15" i="6"/>
  <c r="BA16" i="6"/>
  <c r="BA17" i="6"/>
  <c r="BA18" i="6"/>
  <c r="BA19" i="6"/>
  <c r="BA20" i="6"/>
  <c r="BA21" i="6"/>
  <c r="BA22" i="6"/>
  <c r="BA23" i="6"/>
  <c r="BC23" i="6" s="1"/>
  <c r="BA24" i="6"/>
  <c r="BA25" i="6"/>
  <c r="BA26" i="6"/>
  <c r="BA27" i="6"/>
  <c r="BC27" i="6" s="1"/>
  <c r="BA28" i="6"/>
  <c r="BC28" i="6" s="1"/>
  <c r="BA29" i="6"/>
  <c r="BA30" i="6"/>
  <c r="BA31" i="6"/>
  <c r="BC31" i="6" s="1"/>
  <c r="BA32" i="6"/>
  <c r="BA33" i="6"/>
  <c r="BA34" i="6"/>
  <c r="BA35" i="6"/>
  <c r="BA36" i="6"/>
  <c r="BC36" i="6" s="1"/>
  <c r="BA37" i="6"/>
  <c r="BA38" i="6"/>
  <c r="BA39" i="6"/>
  <c r="BA40" i="6"/>
  <c r="BA41" i="6"/>
  <c r="BA42" i="6"/>
  <c r="BA43" i="6"/>
  <c r="BC43" i="6" s="1"/>
  <c r="BA44" i="6"/>
  <c r="BC44" i="6" s="1"/>
  <c r="BA45" i="6"/>
  <c r="BA46" i="6"/>
  <c r="BA47" i="6"/>
  <c r="BA48" i="6"/>
  <c r="BA49" i="6"/>
  <c r="BA50" i="6"/>
  <c r="BA51" i="6"/>
  <c r="BA52" i="6"/>
  <c r="BC52" i="6" s="1"/>
  <c r="BA53" i="6"/>
  <c r="BA54" i="6"/>
  <c r="BA55" i="6"/>
  <c r="BA56" i="6"/>
  <c r="BA57" i="6"/>
  <c r="BA58" i="6"/>
  <c r="BA59" i="6"/>
  <c r="BA60" i="6"/>
  <c r="BC60" i="6" s="1"/>
  <c r="BA61" i="6"/>
  <c r="BA62" i="6"/>
  <c r="BA63" i="6"/>
  <c r="BC63" i="6" s="1"/>
  <c r="BA64" i="6"/>
  <c r="BA65" i="6"/>
  <c r="BA66" i="6"/>
  <c r="BA67" i="6"/>
  <c r="BC67" i="6" s="1"/>
  <c r="BA68" i="6"/>
  <c r="BC68" i="6" s="1"/>
  <c r="BA69" i="6"/>
  <c r="BA70" i="6"/>
  <c r="BA71" i="6"/>
  <c r="BA72" i="6"/>
  <c r="BA73" i="6"/>
  <c r="BA74" i="6"/>
  <c r="BA75" i="6"/>
  <c r="BA76" i="6"/>
  <c r="BC76" i="6" s="1"/>
  <c r="BA77" i="6"/>
  <c r="BA78" i="6"/>
  <c r="BA79" i="6"/>
  <c r="BA80" i="6"/>
  <c r="BA81" i="6"/>
  <c r="BA82" i="6"/>
  <c r="BA83" i="6"/>
  <c r="BA84" i="6"/>
  <c r="BA85" i="6"/>
  <c r="BA86" i="6"/>
  <c r="BA87" i="6"/>
  <c r="BC87" i="6" s="1"/>
  <c r="BA88" i="6"/>
  <c r="BA89" i="6"/>
  <c r="BA90" i="6"/>
  <c r="BA91" i="6"/>
  <c r="BC91" i="6" s="1"/>
  <c r="BA92" i="6"/>
  <c r="BC92" i="6" s="1"/>
  <c r="BA93" i="6"/>
  <c r="BA94" i="6"/>
  <c r="BA95" i="6"/>
  <c r="BA96" i="6"/>
  <c r="BA97" i="6"/>
  <c r="BA98" i="6"/>
  <c r="BA99" i="6"/>
  <c r="BA100" i="6"/>
  <c r="BC100" i="6" s="1"/>
  <c r="BA101" i="6"/>
  <c r="BA102" i="6"/>
  <c r="BA103" i="6"/>
  <c r="BC103" i="6" s="1"/>
  <c r="BA104" i="6"/>
  <c r="BA105" i="6"/>
  <c r="BA106" i="6"/>
  <c r="BA107" i="6"/>
  <c r="BC107" i="6" s="1"/>
  <c r="BA108" i="6"/>
  <c r="BC108" i="6" s="1"/>
  <c r="BA109" i="6"/>
  <c r="BA110" i="6"/>
  <c r="BA111" i="6"/>
  <c r="BA112" i="6"/>
  <c r="BA113" i="6"/>
  <c r="BA114" i="6"/>
  <c r="BA115" i="6"/>
  <c r="BA116" i="6"/>
  <c r="BC116" i="6" s="1"/>
  <c r="BA117" i="6"/>
  <c r="BA118" i="6"/>
  <c r="BA119" i="6"/>
  <c r="BC119" i="6" s="1"/>
  <c r="BA120" i="6"/>
  <c r="BA121" i="6"/>
  <c r="BA122" i="6"/>
  <c r="BA123" i="6"/>
  <c r="BC123" i="6" s="1"/>
  <c r="BA124" i="6"/>
  <c r="BC124" i="6" s="1"/>
  <c r="BA125" i="6"/>
  <c r="BA126" i="6"/>
  <c r="BA127" i="6"/>
  <c r="BA128" i="6"/>
  <c r="BA129" i="6"/>
  <c r="BA130" i="6"/>
  <c r="BA131" i="6"/>
  <c r="BC131" i="6" s="1"/>
  <c r="BA132" i="6"/>
  <c r="BC132" i="6" s="1"/>
  <c r="BA133" i="6"/>
  <c r="BA134" i="6"/>
  <c r="BA135" i="6"/>
  <c r="BA136" i="6"/>
  <c r="BA137" i="6"/>
  <c r="BA138" i="6"/>
  <c r="BA139" i="6"/>
  <c r="BA140" i="6"/>
  <c r="BC140" i="6" s="1"/>
  <c r="BA141" i="6"/>
  <c r="BA142" i="6"/>
  <c r="BA143" i="6"/>
  <c r="BA144" i="6"/>
  <c r="BA145" i="6"/>
  <c r="BA146" i="6"/>
  <c r="BA147" i="6"/>
  <c r="BA148" i="6"/>
  <c r="BA149" i="6"/>
  <c r="BA150" i="6"/>
  <c r="BA151" i="6"/>
  <c r="BC151" i="6" s="1"/>
  <c r="BA152" i="6"/>
  <c r="BA153" i="6"/>
  <c r="BA154" i="6"/>
  <c r="BA155" i="6"/>
  <c r="BA156" i="6"/>
  <c r="BA157" i="6"/>
  <c r="BA158" i="6"/>
  <c r="BA159" i="6"/>
  <c r="BA160" i="6"/>
  <c r="BA161" i="6"/>
  <c r="BA162" i="6"/>
  <c r="BA163" i="6"/>
  <c r="BC163" i="6" s="1"/>
  <c r="BA164" i="6"/>
  <c r="BC164" i="6" s="1"/>
  <c r="BA165" i="6"/>
  <c r="BA166" i="6"/>
  <c r="BA167" i="6"/>
  <c r="BC167" i="6" s="1"/>
  <c r="BA168" i="6"/>
  <c r="BA169" i="6"/>
  <c r="BA170" i="6"/>
  <c r="BA171" i="6"/>
  <c r="BA172" i="6"/>
  <c r="BC172" i="6" s="1"/>
  <c r="BA173" i="6"/>
  <c r="BA174" i="6"/>
  <c r="BA175" i="6"/>
  <c r="BA176" i="6"/>
  <c r="BA177" i="6"/>
  <c r="BA178" i="6"/>
  <c r="BA179" i="6"/>
  <c r="BC179" i="6" s="1"/>
  <c r="BA180" i="6"/>
  <c r="BC180" i="6" s="1"/>
  <c r="BA181" i="6"/>
  <c r="BA182" i="6"/>
  <c r="BA183" i="6"/>
  <c r="BA184" i="6"/>
  <c r="BA185" i="6"/>
  <c r="BA186" i="6"/>
  <c r="BA187" i="6"/>
  <c r="BA188" i="6"/>
  <c r="BC188" i="6" s="1"/>
  <c r="BA189" i="6"/>
  <c r="BA190" i="6"/>
  <c r="BA191" i="6"/>
  <c r="BC191" i="6" s="1"/>
  <c r="BA192" i="6"/>
  <c r="BA193" i="6"/>
  <c r="BA194" i="6"/>
  <c r="BA195" i="6"/>
  <c r="BC195" i="6" s="1"/>
  <c r="BA196" i="6"/>
  <c r="BC196" i="6" s="1"/>
  <c r="BA197" i="6"/>
  <c r="BA198" i="6"/>
  <c r="BA199" i="6"/>
  <c r="BA200" i="6"/>
  <c r="BA201" i="6"/>
  <c r="BA202" i="6"/>
  <c r="BA203" i="6"/>
  <c r="BC203" i="6" s="1"/>
  <c r="BA204" i="6"/>
  <c r="BC204" i="6" s="1"/>
  <c r="BA205" i="6"/>
  <c r="BA206" i="6"/>
  <c r="BA207" i="6"/>
  <c r="BC207" i="6" s="1"/>
  <c r="BA208" i="6"/>
  <c r="BA209" i="6"/>
  <c r="BA210" i="6"/>
  <c r="BA211" i="6"/>
  <c r="BA212" i="6"/>
  <c r="BC212" i="6" s="1"/>
  <c r="BA213" i="6"/>
  <c r="BA214" i="6"/>
  <c r="BA215" i="6"/>
  <c r="BA216" i="6"/>
  <c r="BA217" i="6"/>
  <c r="BA218" i="6"/>
  <c r="BA219" i="6"/>
  <c r="BA220" i="6"/>
  <c r="BA221" i="6"/>
  <c r="BA222" i="6"/>
  <c r="BA223" i="6"/>
  <c r="BA224" i="6"/>
  <c r="BA225" i="6"/>
  <c r="BA226" i="6"/>
  <c r="BA227" i="6"/>
  <c r="BC227" i="6" s="1"/>
  <c r="BA228" i="6"/>
  <c r="BC228" i="6" s="1"/>
  <c r="BA229" i="6"/>
  <c r="BA230" i="6"/>
  <c r="BA231" i="6"/>
  <c r="BC231" i="6" s="1"/>
  <c r="BA232" i="6"/>
  <c r="BA233" i="6"/>
  <c r="BA234" i="6"/>
  <c r="BA235" i="6"/>
  <c r="BA236" i="6"/>
  <c r="BC236" i="6" s="1"/>
  <c r="BA237" i="6"/>
  <c r="BA238" i="6"/>
  <c r="BA239" i="6"/>
  <c r="BA240" i="6"/>
  <c r="BA241" i="6"/>
  <c r="BA242" i="6"/>
  <c r="BA243" i="6"/>
  <c r="BC243" i="6" s="1"/>
  <c r="BA244" i="6"/>
  <c r="BC244" i="6" s="1"/>
  <c r="BA245" i="6"/>
  <c r="BA246" i="6"/>
  <c r="BA247" i="6"/>
  <c r="BA248" i="6"/>
  <c r="BA249" i="6"/>
  <c r="BA250" i="6"/>
  <c r="BA251" i="6"/>
  <c r="BA252" i="6"/>
  <c r="BC252" i="6" s="1"/>
  <c r="BA253" i="6"/>
  <c r="BA254" i="6"/>
  <c r="BA255" i="6"/>
  <c r="BC255" i="6" s="1"/>
  <c r="BA256" i="6"/>
  <c r="BA257" i="6"/>
  <c r="BA258" i="6"/>
  <c r="BA259" i="6"/>
  <c r="BC259" i="6" s="1"/>
  <c r="BA260" i="6"/>
  <c r="BC260" i="6" s="1"/>
  <c r="BA261" i="6"/>
  <c r="BA262" i="6"/>
  <c r="BA263" i="6"/>
  <c r="BA264" i="6"/>
  <c r="BA265" i="6"/>
  <c r="BA266" i="6"/>
  <c r="BA267" i="6"/>
  <c r="BC267" i="6" s="1"/>
  <c r="BA268" i="6"/>
  <c r="BC268" i="6" s="1"/>
  <c r="BA269" i="6"/>
  <c r="BA270" i="6"/>
  <c r="BA271" i="6"/>
  <c r="BA272" i="6"/>
  <c r="BA273" i="6"/>
  <c r="BA274" i="6"/>
  <c r="BA275" i="6"/>
  <c r="BA276" i="6"/>
  <c r="BC276" i="6" s="1"/>
  <c r="BA277" i="6"/>
  <c r="BA278" i="6"/>
  <c r="BA279" i="6"/>
  <c r="BC279" i="6" s="1"/>
  <c r="BA280" i="6"/>
  <c r="BA281" i="6"/>
  <c r="BA282" i="6"/>
  <c r="BA283" i="6"/>
  <c r="BA284" i="6"/>
  <c r="BA285" i="6"/>
  <c r="BA286" i="6"/>
  <c r="BA287" i="6"/>
  <c r="BC287" i="6" s="1"/>
  <c r="BA288" i="6"/>
  <c r="BA289" i="6"/>
  <c r="BA290" i="6"/>
  <c r="BA291" i="6"/>
  <c r="BC291" i="6" s="1"/>
  <c r="BA292" i="6"/>
  <c r="BC292" i="6" s="1"/>
  <c r="BA293" i="6"/>
  <c r="BA294" i="6"/>
  <c r="BA295" i="6"/>
  <c r="BA296" i="6"/>
  <c r="BA297" i="6"/>
  <c r="BA298" i="6"/>
  <c r="BA299" i="6"/>
  <c r="BA300" i="6"/>
  <c r="BC300" i="6" s="1"/>
  <c r="BA301" i="6"/>
  <c r="BA302" i="6"/>
  <c r="BA303" i="6"/>
  <c r="BA304" i="6"/>
  <c r="BA305" i="6"/>
  <c r="BA306" i="6"/>
  <c r="BA307" i="6"/>
  <c r="BC307" i="6" s="1"/>
  <c r="BA308" i="6"/>
  <c r="BC308" i="6" s="1"/>
  <c r="BA309" i="6"/>
  <c r="BA310" i="6"/>
  <c r="BA311" i="6"/>
  <c r="BA312" i="6"/>
  <c r="BA313" i="6"/>
  <c r="BA314" i="6"/>
  <c r="BA315" i="6"/>
  <c r="BA316" i="6"/>
  <c r="BC316" i="6" s="1"/>
  <c r="BA317" i="6"/>
  <c r="BA318" i="6"/>
  <c r="BA319" i="6"/>
  <c r="BC319" i="6" s="1"/>
  <c r="BA320" i="6"/>
  <c r="BA321" i="6"/>
  <c r="BA322" i="6"/>
  <c r="BA323" i="6"/>
  <c r="BC323" i="6" s="1"/>
  <c r="BA324" i="6"/>
  <c r="BC324" i="6" s="1"/>
  <c r="BA325" i="6"/>
  <c r="BA326" i="6"/>
  <c r="BA327" i="6"/>
  <c r="BA328" i="6"/>
  <c r="BA329" i="6"/>
  <c r="BA330" i="6"/>
  <c r="BA331" i="6"/>
  <c r="BC331" i="6" s="1"/>
  <c r="BA332" i="6"/>
  <c r="BC332" i="6" s="1"/>
  <c r="BA333" i="6"/>
  <c r="BA334" i="6"/>
  <c r="BA335" i="6"/>
  <c r="BA336" i="6"/>
  <c r="BA337" i="6"/>
  <c r="BA338" i="6"/>
  <c r="BA339" i="6"/>
  <c r="BA340" i="6"/>
  <c r="BC340" i="6" s="1"/>
  <c r="BA341" i="6"/>
  <c r="BA342" i="6"/>
  <c r="BA343" i="6"/>
  <c r="BC343" i="6" s="1"/>
  <c r="BA344" i="6"/>
  <c r="BA345" i="6"/>
  <c r="BA346" i="6"/>
  <c r="BA347" i="6"/>
  <c r="BA348" i="6"/>
  <c r="BA349" i="6"/>
  <c r="BA350" i="6"/>
  <c r="BA351" i="6"/>
  <c r="BA352" i="6"/>
  <c r="BA353" i="6"/>
  <c r="BA354" i="6"/>
  <c r="BA355" i="6"/>
  <c r="BC355" i="6" s="1"/>
  <c r="BA356" i="6"/>
  <c r="BC356" i="6" s="1"/>
  <c r="BA357" i="6"/>
  <c r="BA358" i="6"/>
  <c r="BA359" i="6"/>
  <c r="BC359" i="6" s="1"/>
  <c r="BA360" i="6"/>
  <c r="BA361" i="6"/>
  <c r="BA362" i="6"/>
  <c r="BA363" i="6"/>
  <c r="BA364" i="6"/>
  <c r="BC364" i="6" s="1"/>
  <c r="BA365" i="6"/>
  <c r="BA366" i="6"/>
  <c r="BA367" i="6"/>
  <c r="BA368" i="6"/>
  <c r="BA369" i="6"/>
  <c r="BA370" i="6"/>
  <c r="BA371" i="6"/>
  <c r="BC371" i="6" s="1"/>
  <c r="BA372" i="6"/>
  <c r="BC372" i="6" s="1"/>
  <c r="BA373" i="6"/>
  <c r="BA374" i="6"/>
  <c r="BA375" i="6"/>
  <c r="BC375" i="6" s="1"/>
  <c r="BA376" i="6"/>
  <c r="BA377" i="6"/>
  <c r="BA378" i="6"/>
  <c r="BA379" i="6"/>
  <c r="BA380" i="6"/>
  <c r="BC380" i="6" s="1"/>
  <c r="BA381" i="6"/>
  <c r="BA382" i="6"/>
  <c r="BA383" i="6"/>
  <c r="BA384" i="6"/>
  <c r="BA385" i="6"/>
  <c r="BA386" i="6"/>
  <c r="BA387" i="6"/>
  <c r="BC387" i="6" s="1"/>
  <c r="BA388" i="6"/>
  <c r="BC388" i="6" s="1"/>
  <c r="BA389" i="6"/>
  <c r="BA390" i="6"/>
  <c r="BA391" i="6"/>
  <c r="BA392" i="6"/>
  <c r="BA393" i="6"/>
  <c r="BA394" i="6"/>
  <c r="BA395" i="6"/>
  <c r="BC395" i="6" s="1"/>
  <c r="BA396" i="6"/>
  <c r="BC396" i="6" s="1"/>
  <c r="BA397" i="6"/>
  <c r="BA398" i="6"/>
  <c r="BA399" i="6"/>
  <c r="BC399" i="6" s="1"/>
  <c r="BA400" i="6"/>
  <c r="BA401" i="6"/>
  <c r="BA402" i="6"/>
  <c r="BA403" i="6"/>
  <c r="BA404" i="6"/>
  <c r="BC404" i="6" s="1"/>
  <c r="BA405" i="6"/>
  <c r="BA406" i="6"/>
  <c r="BA407" i="6"/>
  <c r="BC407" i="6" s="1"/>
  <c r="BA408" i="6"/>
  <c r="BA409" i="6"/>
  <c r="BA410" i="6"/>
  <c r="BA411" i="6"/>
  <c r="BA412" i="6"/>
  <c r="BA413" i="6"/>
  <c r="BA414" i="6"/>
  <c r="BA415" i="6"/>
  <c r="BA416" i="6"/>
  <c r="BA417" i="6"/>
  <c r="BA418" i="6"/>
  <c r="BA419" i="6"/>
  <c r="BC419" i="6" s="1"/>
  <c r="BA420" i="6"/>
  <c r="BC420" i="6" s="1"/>
  <c r="BA421" i="6"/>
  <c r="BA422" i="6"/>
  <c r="BA423" i="6"/>
  <c r="BC423" i="6" s="1"/>
  <c r="BA424" i="6"/>
  <c r="BA425" i="6"/>
  <c r="BA426" i="6"/>
  <c r="BA427" i="6"/>
  <c r="BA428" i="6"/>
  <c r="BC428" i="6" s="1"/>
  <c r="BA429" i="6"/>
  <c r="BA430" i="6"/>
  <c r="BA431" i="6"/>
  <c r="BA432" i="6"/>
  <c r="BA433" i="6"/>
  <c r="BA434" i="6"/>
  <c r="BA435" i="6"/>
  <c r="BC435" i="6" s="1"/>
  <c r="BA436" i="6"/>
  <c r="BC436" i="6" s="1"/>
  <c r="BA437" i="6"/>
  <c r="BA438" i="6"/>
  <c r="BA439" i="6"/>
  <c r="BA440" i="6"/>
  <c r="BA441" i="6"/>
  <c r="BA442" i="6"/>
  <c r="BA443" i="6"/>
  <c r="BA444" i="6"/>
  <c r="BC444" i="6" s="1"/>
  <c r="BA445" i="6"/>
  <c r="BA446" i="6"/>
  <c r="BA447" i="6"/>
  <c r="BC447" i="6" s="1"/>
  <c r="BA448" i="6"/>
  <c r="BA449" i="6"/>
  <c r="BA450" i="6"/>
  <c r="BA451" i="6"/>
  <c r="BC451" i="6" s="1"/>
  <c r="BA452" i="6"/>
  <c r="BC452" i="6" s="1"/>
  <c r="BA453" i="6"/>
  <c r="BA454" i="6"/>
  <c r="BA455" i="6"/>
  <c r="BA456" i="6"/>
  <c r="BA457" i="6"/>
  <c r="BA458" i="6"/>
  <c r="BA459" i="6"/>
  <c r="BC459" i="6" s="1"/>
  <c r="BA460" i="6"/>
  <c r="BC460" i="6" s="1"/>
  <c r="BA461" i="6"/>
  <c r="BA462" i="6"/>
  <c r="BA463" i="6"/>
  <c r="BC463" i="6" s="1"/>
  <c r="BA464" i="6"/>
  <c r="BA465" i="6"/>
  <c r="BA466" i="6"/>
  <c r="BA467" i="6"/>
  <c r="BA468" i="6"/>
  <c r="BC468" i="6" s="1"/>
  <c r="BA469" i="6"/>
  <c r="BA470" i="6"/>
  <c r="BA471" i="6"/>
  <c r="BA472" i="6"/>
  <c r="BA473" i="6"/>
  <c r="BA474" i="6"/>
  <c r="BA475" i="6"/>
  <c r="BA476" i="6"/>
  <c r="BA477" i="6"/>
  <c r="BA478" i="6"/>
  <c r="BA479" i="6"/>
  <c r="BC479" i="6" s="1"/>
  <c r="BA480" i="6"/>
  <c r="BA481" i="6"/>
  <c r="BA482" i="6"/>
  <c r="BA483" i="6"/>
  <c r="BC483" i="6" s="1"/>
  <c r="BA484" i="6"/>
  <c r="BC484" i="6" s="1"/>
  <c r="BA485" i="6"/>
  <c r="BA486" i="6"/>
  <c r="BA487" i="6"/>
  <c r="BC487" i="6" s="1"/>
  <c r="BA488" i="6"/>
  <c r="BA489" i="6"/>
  <c r="BA490" i="6"/>
  <c r="BA491" i="6"/>
  <c r="BA492" i="6"/>
  <c r="BC492" i="6" s="1"/>
  <c r="BA493" i="6"/>
  <c r="BA494" i="6"/>
  <c r="BA495" i="6"/>
  <c r="BA496" i="6"/>
  <c r="BA497" i="6"/>
  <c r="BA498" i="6"/>
  <c r="BA499" i="6"/>
  <c r="BC499" i="6" s="1"/>
  <c r="BA500" i="6"/>
  <c r="BC500" i="6" s="1"/>
  <c r="BA501" i="6"/>
  <c r="BA502" i="6"/>
  <c r="BA503" i="6"/>
  <c r="BA504" i="6"/>
  <c r="BA505" i="6"/>
  <c r="BA506" i="6"/>
  <c r="BA507" i="6"/>
  <c r="BA508" i="6"/>
  <c r="BC508" i="6" s="1"/>
  <c r="BA509" i="6"/>
  <c r="BA510" i="6"/>
  <c r="BA511" i="6"/>
  <c r="BC511" i="6" s="1"/>
  <c r="BA512" i="6"/>
  <c r="BA513" i="6"/>
  <c r="BA514" i="6"/>
  <c r="BA515" i="6"/>
  <c r="BC515" i="6" s="1"/>
  <c r="BA516" i="6"/>
  <c r="BC516" i="6" s="1"/>
  <c r="BA517" i="6"/>
  <c r="BA518" i="6"/>
  <c r="BA519" i="6"/>
  <c r="BA520" i="6"/>
  <c r="BA521" i="6"/>
  <c r="BA522" i="6"/>
  <c r="BA523" i="6"/>
  <c r="BC523" i="6" s="1"/>
  <c r="BA524" i="6"/>
  <c r="BC524" i="6" s="1"/>
  <c r="BA525" i="6"/>
  <c r="BA526" i="6"/>
  <c r="BA527" i="6"/>
  <c r="BA528" i="6"/>
  <c r="BA529" i="6"/>
  <c r="BA530" i="6"/>
  <c r="BA531" i="6"/>
  <c r="BA532" i="6"/>
  <c r="BC532" i="6" s="1"/>
  <c r="BA533" i="6"/>
  <c r="BA534" i="6"/>
  <c r="BA535" i="6"/>
  <c r="BC535" i="6" s="1"/>
  <c r="BA536" i="6"/>
  <c r="BA537" i="6"/>
  <c r="BA538" i="6"/>
  <c r="BA539" i="6"/>
  <c r="BA540" i="6"/>
  <c r="BA541" i="6"/>
  <c r="BA542" i="6"/>
  <c r="BA543" i="6"/>
  <c r="BC543" i="6" s="1"/>
  <c r="BA544" i="6"/>
  <c r="BA545" i="6"/>
  <c r="BA546" i="6"/>
  <c r="BA547" i="6"/>
  <c r="BC547" i="6" s="1"/>
  <c r="BA548" i="6"/>
  <c r="BC548" i="6" s="1"/>
  <c r="BA549" i="6"/>
  <c r="BA550" i="6"/>
  <c r="BA551" i="6"/>
  <c r="BA552" i="6"/>
  <c r="BA553" i="6"/>
  <c r="BA554" i="6"/>
  <c r="BA555" i="6"/>
  <c r="BA556" i="6"/>
  <c r="BC556" i="6" s="1"/>
  <c r="BA557" i="6"/>
  <c r="BA558" i="6"/>
  <c r="BA559" i="6"/>
  <c r="BA560" i="6"/>
  <c r="BA561" i="6"/>
  <c r="BA562" i="6"/>
  <c r="BA563" i="6"/>
  <c r="BC563" i="6" s="1"/>
  <c r="BA564" i="6"/>
  <c r="BC564" i="6" s="1"/>
  <c r="BA565" i="6"/>
  <c r="BA566" i="6"/>
  <c r="BA567" i="6"/>
  <c r="BC567" i="6" s="1"/>
  <c r="BA568" i="6"/>
  <c r="BA569" i="6"/>
  <c r="BA570" i="6"/>
  <c r="BA571" i="6"/>
  <c r="BA572" i="6"/>
  <c r="BC572" i="6" s="1"/>
  <c r="BA573" i="6"/>
  <c r="BA574" i="6"/>
  <c r="BA575" i="6"/>
  <c r="BC575" i="6" s="1"/>
  <c r="BA576" i="6"/>
  <c r="BA577" i="6"/>
  <c r="BA578" i="6"/>
  <c r="BA579" i="6"/>
  <c r="BC579" i="6" s="1"/>
  <c r="BA580" i="6"/>
  <c r="BC580" i="6" s="1"/>
  <c r="BA581" i="6"/>
  <c r="BA582" i="6"/>
  <c r="BA583" i="6"/>
  <c r="BA584" i="6"/>
  <c r="BA585" i="6"/>
  <c r="BA586" i="6"/>
  <c r="BA587" i="6"/>
  <c r="BC587" i="6" s="1"/>
  <c r="BA588" i="6"/>
  <c r="BC588" i="6" s="1"/>
  <c r="BA589" i="6"/>
  <c r="BA590" i="6"/>
  <c r="BA591" i="6"/>
  <c r="BA592" i="6"/>
  <c r="BA593" i="6"/>
  <c r="BB3" i="6"/>
  <c r="BB4" i="6"/>
  <c r="BC4" i="6" s="1"/>
  <c r="BB5" i="6"/>
  <c r="BC5" i="6" s="1"/>
  <c r="BB6" i="6"/>
  <c r="BB7" i="6"/>
  <c r="BC7" i="6"/>
  <c r="BB8" i="6"/>
  <c r="BB9" i="6"/>
  <c r="BB10" i="6"/>
  <c r="BB11" i="6"/>
  <c r="BB12" i="6"/>
  <c r="BB13" i="6"/>
  <c r="BB14" i="6"/>
  <c r="BB15" i="6"/>
  <c r="BB16" i="6"/>
  <c r="BB17" i="6"/>
  <c r="BB18" i="6"/>
  <c r="BB19" i="6"/>
  <c r="BB20" i="6"/>
  <c r="BB21" i="6"/>
  <c r="BB22" i="6"/>
  <c r="BB23" i="6"/>
  <c r="BB24" i="6"/>
  <c r="BB25" i="6"/>
  <c r="BB26" i="6"/>
  <c r="BB27" i="6"/>
  <c r="BB28" i="6"/>
  <c r="BB29" i="6"/>
  <c r="BB30" i="6"/>
  <c r="BB31" i="6"/>
  <c r="BB32" i="6"/>
  <c r="BB33" i="6"/>
  <c r="BB34" i="6"/>
  <c r="BB35" i="6"/>
  <c r="BB36" i="6"/>
  <c r="BB37" i="6"/>
  <c r="BB38" i="6"/>
  <c r="BB39" i="6"/>
  <c r="BB40" i="6"/>
  <c r="BB41" i="6"/>
  <c r="BB42" i="6"/>
  <c r="BB43" i="6"/>
  <c r="BB44" i="6"/>
  <c r="BB45" i="6"/>
  <c r="BB46" i="6"/>
  <c r="BB47" i="6"/>
  <c r="BB48" i="6"/>
  <c r="BB49" i="6"/>
  <c r="BB50" i="6"/>
  <c r="BB51" i="6"/>
  <c r="BB52" i="6"/>
  <c r="BB53" i="6"/>
  <c r="BB54" i="6"/>
  <c r="BB55" i="6"/>
  <c r="BC55" i="6" s="1"/>
  <c r="BB56" i="6"/>
  <c r="BB57" i="6"/>
  <c r="BB58" i="6"/>
  <c r="BB59" i="6"/>
  <c r="BC59" i="6" s="1"/>
  <c r="BB60" i="6"/>
  <c r="BB61" i="6"/>
  <c r="BB62" i="6"/>
  <c r="BB63" i="6"/>
  <c r="BB64" i="6"/>
  <c r="BB65" i="6"/>
  <c r="BB66" i="6"/>
  <c r="BB67" i="6"/>
  <c r="BB68" i="6"/>
  <c r="BB69" i="6"/>
  <c r="BB70" i="6"/>
  <c r="BB71" i="6"/>
  <c r="BB72" i="6"/>
  <c r="BB73" i="6"/>
  <c r="BB74" i="6"/>
  <c r="BB75" i="6"/>
  <c r="BB76" i="6"/>
  <c r="BB77" i="6"/>
  <c r="BB78" i="6"/>
  <c r="BB79" i="6"/>
  <c r="BB80" i="6"/>
  <c r="BB81" i="6"/>
  <c r="BB82" i="6"/>
  <c r="BB83" i="6"/>
  <c r="BB84" i="6"/>
  <c r="BB85" i="6"/>
  <c r="BB86" i="6"/>
  <c r="BB87" i="6"/>
  <c r="BB88" i="6"/>
  <c r="BB89" i="6"/>
  <c r="BB90" i="6"/>
  <c r="BB91" i="6"/>
  <c r="BB92" i="6"/>
  <c r="BB93" i="6"/>
  <c r="BB94" i="6"/>
  <c r="BB95" i="6"/>
  <c r="BB96" i="6"/>
  <c r="BB97" i="6"/>
  <c r="BB98" i="6"/>
  <c r="BB99" i="6"/>
  <c r="BB100" i="6"/>
  <c r="BB101" i="6"/>
  <c r="BB102" i="6"/>
  <c r="BB103" i="6"/>
  <c r="BB104" i="6"/>
  <c r="BB105" i="6"/>
  <c r="BB106" i="6"/>
  <c r="BB107" i="6"/>
  <c r="BB108" i="6"/>
  <c r="BB109" i="6"/>
  <c r="BB110" i="6"/>
  <c r="BB111" i="6"/>
  <c r="BB112" i="6"/>
  <c r="BB113" i="6"/>
  <c r="BB114" i="6"/>
  <c r="BB115" i="6"/>
  <c r="BB116" i="6"/>
  <c r="BB117" i="6"/>
  <c r="BB118" i="6"/>
  <c r="BB119" i="6"/>
  <c r="BB120" i="6"/>
  <c r="BB121" i="6"/>
  <c r="BB122" i="6"/>
  <c r="BB123" i="6"/>
  <c r="BB124" i="6"/>
  <c r="BB125" i="6"/>
  <c r="BB126" i="6"/>
  <c r="BB127" i="6"/>
  <c r="BB128" i="6"/>
  <c r="BB129" i="6"/>
  <c r="BB130" i="6"/>
  <c r="BB131" i="6"/>
  <c r="BB132" i="6"/>
  <c r="BB133" i="6"/>
  <c r="BB134" i="6"/>
  <c r="BC134" i="6" s="1"/>
  <c r="BB135" i="6"/>
  <c r="BB136" i="6"/>
  <c r="BB137" i="6"/>
  <c r="BB138" i="6"/>
  <c r="BB139" i="6"/>
  <c r="BB140" i="6"/>
  <c r="BB141" i="6"/>
  <c r="BB142" i="6"/>
  <c r="BB143" i="6"/>
  <c r="BC143" i="6" s="1"/>
  <c r="BB144" i="6"/>
  <c r="BB145" i="6"/>
  <c r="BB146" i="6"/>
  <c r="BB147" i="6"/>
  <c r="BB148" i="6"/>
  <c r="BB149" i="6"/>
  <c r="BB150" i="6"/>
  <c r="BB151" i="6"/>
  <c r="BB152" i="6"/>
  <c r="BB153" i="6"/>
  <c r="BB154" i="6"/>
  <c r="BB155" i="6"/>
  <c r="BC155" i="6" s="1"/>
  <c r="BB156" i="6"/>
  <c r="BB157" i="6"/>
  <c r="BB158" i="6"/>
  <c r="BB159" i="6"/>
  <c r="BB160" i="6"/>
  <c r="BB161" i="6"/>
  <c r="BB162" i="6"/>
  <c r="BB163" i="6"/>
  <c r="BB164" i="6"/>
  <c r="BB165" i="6"/>
  <c r="BB166" i="6"/>
  <c r="BB167" i="6"/>
  <c r="BB168" i="6"/>
  <c r="BB169" i="6"/>
  <c r="BB170" i="6"/>
  <c r="BB171" i="6"/>
  <c r="BB172" i="6"/>
  <c r="BB173" i="6"/>
  <c r="BB174" i="6"/>
  <c r="BC174" i="6" s="1"/>
  <c r="BB175" i="6"/>
  <c r="BB176" i="6"/>
  <c r="BB177" i="6"/>
  <c r="BB178" i="6"/>
  <c r="BB179" i="6"/>
  <c r="BB180" i="6"/>
  <c r="BB181" i="6"/>
  <c r="BB182" i="6"/>
  <c r="BC182" i="6" s="1"/>
  <c r="BB183" i="6"/>
  <c r="BB184" i="6"/>
  <c r="BB185" i="6"/>
  <c r="BB186" i="6"/>
  <c r="BB187" i="6"/>
  <c r="BB188" i="6"/>
  <c r="BB189" i="6"/>
  <c r="BB190" i="6"/>
  <c r="BB191" i="6"/>
  <c r="BB192" i="6"/>
  <c r="BB193" i="6"/>
  <c r="BB194" i="6"/>
  <c r="BB195" i="6"/>
  <c r="BB196" i="6"/>
  <c r="BB197" i="6"/>
  <c r="BB198" i="6"/>
  <c r="BB199" i="6"/>
  <c r="BB200" i="6"/>
  <c r="BB201" i="6"/>
  <c r="BB202" i="6"/>
  <c r="BB203" i="6"/>
  <c r="BB204" i="6"/>
  <c r="BB205" i="6"/>
  <c r="BB206" i="6"/>
  <c r="BC206" i="6" s="1"/>
  <c r="BB207" i="6"/>
  <c r="BB208" i="6"/>
  <c r="BB209" i="6"/>
  <c r="BB210" i="6"/>
  <c r="BB211" i="6"/>
  <c r="BB212" i="6"/>
  <c r="BB213" i="6"/>
  <c r="BB214" i="6"/>
  <c r="BB215" i="6"/>
  <c r="BB216" i="6"/>
  <c r="BB217" i="6"/>
  <c r="BB218" i="6"/>
  <c r="BB219" i="6"/>
  <c r="BB220" i="6"/>
  <c r="BB221" i="6"/>
  <c r="BB222" i="6"/>
  <c r="BB223" i="6"/>
  <c r="BC223" i="6" s="1"/>
  <c r="BB224" i="6"/>
  <c r="BB225" i="6"/>
  <c r="BB226" i="6"/>
  <c r="BB227" i="6"/>
  <c r="BB228" i="6"/>
  <c r="BB229" i="6"/>
  <c r="BB230" i="6"/>
  <c r="BB231" i="6"/>
  <c r="BB232" i="6"/>
  <c r="BB233" i="6"/>
  <c r="BB234" i="6"/>
  <c r="BB235" i="6"/>
  <c r="BB236" i="6"/>
  <c r="BB237" i="6"/>
  <c r="BB238" i="6"/>
  <c r="BC238" i="6" s="1"/>
  <c r="BB239" i="6"/>
  <c r="BB240" i="6"/>
  <c r="BB241" i="6"/>
  <c r="BB242" i="6"/>
  <c r="BB243" i="6"/>
  <c r="BB244" i="6"/>
  <c r="BB245" i="6"/>
  <c r="BB246" i="6"/>
  <c r="BB247" i="6"/>
  <c r="BB248" i="6"/>
  <c r="BB249" i="6"/>
  <c r="BB250" i="6"/>
  <c r="BB251" i="6"/>
  <c r="BB252" i="6"/>
  <c r="BB253" i="6"/>
  <c r="BB254" i="6"/>
  <c r="BC254" i="6" s="1"/>
  <c r="BB255" i="6"/>
  <c r="BB256" i="6"/>
  <c r="BB257" i="6"/>
  <c r="BB258" i="6"/>
  <c r="BB259" i="6"/>
  <c r="BB260" i="6"/>
  <c r="BB261" i="6"/>
  <c r="BB262" i="6"/>
  <c r="BC262" i="6" s="1"/>
  <c r="BB263" i="6"/>
  <c r="BB264" i="6"/>
  <c r="BB265" i="6"/>
  <c r="BB266" i="6"/>
  <c r="BB267" i="6"/>
  <c r="BB268" i="6"/>
  <c r="BB269" i="6"/>
  <c r="BB270" i="6"/>
  <c r="BB271" i="6"/>
  <c r="BB272" i="6"/>
  <c r="BB273" i="6"/>
  <c r="BB274" i="6"/>
  <c r="BB275" i="6"/>
  <c r="BB276" i="6"/>
  <c r="BB277" i="6"/>
  <c r="BB278" i="6"/>
  <c r="BB279" i="6"/>
  <c r="BB280" i="6"/>
  <c r="BB281" i="6"/>
  <c r="BB282" i="6"/>
  <c r="BB283" i="6"/>
  <c r="BB284" i="6"/>
  <c r="BB285" i="6"/>
  <c r="BB286" i="6"/>
  <c r="BC286" i="6" s="1"/>
  <c r="BB287" i="6"/>
  <c r="BB288" i="6"/>
  <c r="BB289" i="6"/>
  <c r="BB290" i="6"/>
  <c r="BB291" i="6"/>
  <c r="BB292" i="6"/>
  <c r="BB293" i="6"/>
  <c r="BB294" i="6"/>
  <c r="BB295" i="6"/>
  <c r="BB296" i="6"/>
  <c r="BB297" i="6"/>
  <c r="BB298" i="6"/>
  <c r="BB299" i="6"/>
  <c r="BB300" i="6"/>
  <c r="BB301" i="6"/>
  <c r="BB302" i="6"/>
  <c r="BC302" i="6" s="1"/>
  <c r="BB303" i="6"/>
  <c r="BB304" i="6"/>
  <c r="BB305" i="6"/>
  <c r="BB306" i="6"/>
  <c r="BB307" i="6"/>
  <c r="BB308" i="6"/>
  <c r="BB309" i="6"/>
  <c r="BB310" i="6"/>
  <c r="BB311" i="6"/>
  <c r="BC311" i="6" s="1"/>
  <c r="BB312" i="6"/>
  <c r="BB313" i="6"/>
  <c r="BB314" i="6"/>
  <c r="BB315" i="6"/>
  <c r="BB316" i="6"/>
  <c r="BB317" i="6"/>
  <c r="BB318" i="6"/>
  <c r="BB319" i="6"/>
  <c r="BB320" i="6"/>
  <c r="BB321" i="6"/>
  <c r="BB322" i="6"/>
  <c r="BB323" i="6"/>
  <c r="BB324" i="6"/>
  <c r="BB325" i="6"/>
  <c r="BB326" i="6"/>
  <c r="BC326" i="6" s="1"/>
  <c r="BB327" i="6"/>
  <c r="BB328" i="6"/>
  <c r="BB329" i="6"/>
  <c r="BB330" i="6"/>
  <c r="BB331" i="6"/>
  <c r="BB332" i="6"/>
  <c r="BB333" i="6"/>
  <c r="BB334" i="6"/>
  <c r="BB335" i="6"/>
  <c r="BB336" i="6"/>
  <c r="BB337" i="6"/>
  <c r="BB338" i="6"/>
  <c r="BB339" i="6"/>
  <c r="BB340" i="6"/>
  <c r="BB341" i="6"/>
  <c r="BB342" i="6"/>
  <c r="BC342" i="6" s="1"/>
  <c r="BB343" i="6"/>
  <c r="BB344" i="6"/>
  <c r="BB345" i="6"/>
  <c r="BB346" i="6"/>
  <c r="BB347" i="6"/>
  <c r="BB348" i="6"/>
  <c r="BB349" i="6"/>
  <c r="BB350" i="6"/>
  <c r="BB351" i="6"/>
  <c r="BB352" i="6"/>
  <c r="BB353" i="6"/>
  <c r="BB354" i="6"/>
  <c r="BB355" i="6"/>
  <c r="BB356" i="6"/>
  <c r="BB357" i="6"/>
  <c r="BB358" i="6"/>
  <c r="BB359" i="6"/>
  <c r="BB360" i="6"/>
  <c r="BB361" i="6"/>
  <c r="BB362" i="6"/>
  <c r="BB363" i="6"/>
  <c r="BB364" i="6"/>
  <c r="BB365" i="6"/>
  <c r="BB366" i="6"/>
  <c r="BC366" i="6" s="1"/>
  <c r="BB367" i="6"/>
  <c r="BB368" i="6"/>
  <c r="BB369" i="6"/>
  <c r="BB370" i="6"/>
  <c r="BB371" i="6"/>
  <c r="BB372" i="6"/>
  <c r="BB373" i="6"/>
  <c r="BB374" i="6"/>
  <c r="BC374" i="6" s="1"/>
  <c r="BB375" i="6"/>
  <c r="BB376" i="6"/>
  <c r="BB377" i="6"/>
  <c r="BB378" i="6"/>
  <c r="BB379" i="6"/>
  <c r="BB380" i="6"/>
  <c r="BB381" i="6"/>
  <c r="BB382" i="6"/>
  <c r="BB383" i="6"/>
  <c r="BB384" i="6"/>
  <c r="BB385" i="6"/>
  <c r="BB386" i="6"/>
  <c r="BB387" i="6"/>
  <c r="BB388" i="6"/>
  <c r="BB389" i="6"/>
  <c r="BB390" i="6"/>
  <c r="BC390" i="6" s="1"/>
  <c r="BB391" i="6"/>
  <c r="BB392" i="6"/>
  <c r="BB393" i="6"/>
  <c r="BB394" i="6"/>
  <c r="BB395" i="6"/>
  <c r="BB396" i="6"/>
  <c r="BB397" i="6"/>
  <c r="BB398" i="6"/>
  <c r="BB399" i="6"/>
  <c r="BB400" i="6"/>
  <c r="BB401" i="6"/>
  <c r="BB402" i="6"/>
  <c r="BB403" i="6"/>
  <c r="BB404" i="6"/>
  <c r="BB405" i="6"/>
  <c r="BB406" i="6"/>
  <c r="BC406" i="6" s="1"/>
  <c r="BB407" i="6"/>
  <c r="BB408" i="6"/>
  <c r="BB409" i="6"/>
  <c r="BB410" i="6"/>
  <c r="BB411" i="6"/>
  <c r="BB412" i="6"/>
  <c r="BB413" i="6"/>
  <c r="BB414" i="6"/>
  <c r="BB415" i="6"/>
  <c r="BB416" i="6"/>
  <c r="BB417" i="6"/>
  <c r="BB418" i="6"/>
  <c r="BB419" i="6"/>
  <c r="BB420" i="6"/>
  <c r="BB421" i="6"/>
  <c r="BB422" i="6"/>
  <c r="BC422" i="6" s="1"/>
  <c r="BB423" i="6"/>
  <c r="BB424" i="6"/>
  <c r="BB425" i="6"/>
  <c r="BB426" i="6"/>
  <c r="BB427" i="6"/>
  <c r="BB428" i="6"/>
  <c r="BB429" i="6"/>
  <c r="BB430" i="6"/>
  <c r="BC430" i="6" s="1"/>
  <c r="BB431" i="6"/>
  <c r="BB432" i="6"/>
  <c r="BB433" i="6"/>
  <c r="BC433" i="6" s="1"/>
  <c r="BB434" i="6"/>
  <c r="BB435" i="6"/>
  <c r="BB436" i="6"/>
  <c r="BB437" i="6"/>
  <c r="BB438" i="6"/>
  <c r="BB439" i="6"/>
  <c r="BB440" i="6"/>
  <c r="BB441" i="6"/>
  <c r="BB442" i="6"/>
  <c r="BB443" i="6"/>
  <c r="BB444" i="6"/>
  <c r="BB445" i="6"/>
  <c r="BB446" i="6"/>
  <c r="BB447" i="6"/>
  <c r="BB448" i="6"/>
  <c r="BB449" i="6"/>
  <c r="BB450" i="6"/>
  <c r="BB451" i="6"/>
  <c r="BB452" i="6"/>
  <c r="BB453" i="6"/>
  <c r="BB454" i="6"/>
  <c r="BC454" i="6" s="1"/>
  <c r="BB455" i="6"/>
  <c r="BB456" i="6"/>
  <c r="BB457" i="6"/>
  <c r="BC457" i="6" s="1"/>
  <c r="BB458" i="6"/>
  <c r="BB459" i="6"/>
  <c r="BB460" i="6"/>
  <c r="BB461" i="6"/>
  <c r="BB462" i="6"/>
  <c r="BC462" i="6" s="1"/>
  <c r="BB463" i="6"/>
  <c r="BB464" i="6"/>
  <c r="BB465" i="6"/>
  <c r="BB466" i="6"/>
  <c r="BB467" i="6"/>
  <c r="BB468" i="6"/>
  <c r="BB469" i="6"/>
  <c r="BB470" i="6"/>
  <c r="BB471" i="6"/>
  <c r="BB472" i="6"/>
  <c r="BB473" i="6"/>
  <c r="BB474" i="6"/>
  <c r="BB475" i="6"/>
  <c r="BB476" i="6"/>
  <c r="BB477" i="6"/>
  <c r="BB478" i="6"/>
  <c r="BB479" i="6"/>
  <c r="BB480" i="6"/>
  <c r="BB481" i="6"/>
  <c r="BB482" i="6"/>
  <c r="BB483" i="6"/>
  <c r="BB484" i="6"/>
  <c r="BB485" i="6"/>
  <c r="BB486" i="6"/>
  <c r="BC486" i="6" s="1"/>
  <c r="BB487" i="6"/>
  <c r="BB488" i="6"/>
  <c r="BB489" i="6"/>
  <c r="BB490" i="6"/>
  <c r="BB491" i="6"/>
  <c r="BB492" i="6"/>
  <c r="BB493" i="6"/>
  <c r="BB494" i="6"/>
  <c r="BC494" i="6" s="1"/>
  <c r="BB495" i="6"/>
  <c r="BB496" i="6"/>
  <c r="BB497" i="6"/>
  <c r="BC497" i="6" s="1"/>
  <c r="BB498" i="6"/>
  <c r="BB499" i="6"/>
  <c r="BB500" i="6"/>
  <c r="BB501" i="6"/>
  <c r="BB502" i="6"/>
  <c r="BB503" i="6"/>
  <c r="BB504" i="6"/>
  <c r="BB505" i="6"/>
  <c r="BB506" i="6"/>
  <c r="BB507" i="6"/>
  <c r="BB508" i="6"/>
  <c r="BB509" i="6"/>
  <c r="BB510" i="6"/>
  <c r="BC510" i="6" s="1"/>
  <c r="BB511" i="6"/>
  <c r="BB512" i="6"/>
  <c r="BB513" i="6"/>
  <c r="BB514" i="6"/>
  <c r="BB515" i="6"/>
  <c r="BB516" i="6"/>
  <c r="BB517" i="6"/>
  <c r="BB518" i="6"/>
  <c r="BC518" i="6" s="1"/>
  <c r="BB519" i="6"/>
  <c r="BB520" i="6"/>
  <c r="BB521" i="6"/>
  <c r="BC521" i="6" s="1"/>
  <c r="BB522" i="6"/>
  <c r="BB523" i="6"/>
  <c r="BB524" i="6"/>
  <c r="BB525" i="6"/>
  <c r="BB526" i="6"/>
  <c r="BB527" i="6"/>
  <c r="BB528" i="6"/>
  <c r="BB529" i="6"/>
  <c r="BB530" i="6"/>
  <c r="BB531" i="6"/>
  <c r="BB532" i="6"/>
  <c r="BB533" i="6"/>
  <c r="BB534" i="6"/>
  <c r="BB535" i="6"/>
  <c r="BB536" i="6"/>
  <c r="BC536" i="6" s="1"/>
  <c r="BB537" i="6"/>
  <c r="BB538" i="6"/>
  <c r="BB539" i="6"/>
  <c r="BB540" i="6"/>
  <c r="BB541" i="6"/>
  <c r="BB542" i="6"/>
  <c r="BB543" i="6"/>
  <c r="BB544" i="6"/>
  <c r="BB545" i="6"/>
  <c r="BB546" i="6"/>
  <c r="BB547" i="6"/>
  <c r="BB548" i="6"/>
  <c r="BB549" i="6"/>
  <c r="BB550" i="6"/>
  <c r="BB551" i="6"/>
  <c r="BB552" i="6"/>
  <c r="BB553" i="6"/>
  <c r="BB554" i="6"/>
  <c r="BB555" i="6"/>
  <c r="BB556" i="6"/>
  <c r="BB557" i="6"/>
  <c r="BB558" i="6"/>
  <c r="BB559" i="6"/>
  <c r="BB560" i="6"/>
  <c r="BB561" i="6"/>
  <c r="BC561" i="6" s="1"/>
  <c r="BB562" i="6"/>
  <c r="BB563" i="6"/>
  <c r="BB564" i="6"/>
  <c r="BB565" i="6"/>
  <c r="BB566" i="6"/>
  <c r="BB567" i="6"/>
  <c r="BB568" i="6"/>
  <c r="BB569" i="6"/>
  <c r="BB570" i="6"/>
  <c r="BB571" i="6"/>
  <c r="BB572" i="6"/>
  <c r="BB573" i="6"/>
  <c r="BB574" i="6"/>
  <c r="BB575" i="6"/>
  <c r="BB576" i="6"/>
  <c r="BC576" i="6" s="1"/>
  <c r="BB577" i="6"/>
  <c r="BB578" i="6"/>
  <c r="BB579" i="6"/>
  <c r="BB580" i="6"/>
  <c r="BB581" i="6"/>
  <c r="BB582" i="6"/>
  <c r="BC582" i="6" s="1"/>
  <c r="BB583" i="6"/>
  <c r="BB584" i="6"/>
  <c r="BB585" i="6"/>
  <c r="BC585" i="6" s="1"/>
  <c r="BB586" i="6"/>
  <c r="BB587" i="6"/>
  <c r="BB588" i="6"/>
  <c r="BB589" i="6"/>
  <c r="BB590" i="6"/>
  <c r="BB591" i="6"/>
  <c r="BB592" i="6"/>
  <c r="BB593" i="6"/>
  <c r="BB2" i="6"/>
  <c r="BC554" i="6"/>
  <c r="BC514" i="6"/>
  <c r="BC442" i="6"/>
  <c r="BC394" i="6"/>
  <c r="BC330" i="6"/>
  <c r="BC274" i="6"/>
  <c r="BC593" i="6"/>
  <c r="BC577" i="6"/>
  <c r="BC569" i="6"/>
  <c r="BC553" i="6"/>
  <c r="BC545" i="6"/>
  <c r="BC537" i="6"/>
  <c r="BC529" i="6"/>
  <c r="BC513" i="6"/>
  <c r="BC505" i="6"/>
  <c r="BC489" i="6"/>
  <c r="BC481" i="6"/>
  <c r="BC473" i="6"/>
  <c r="BC465" i="6"/>
  <c r="BC449" i="6"/>
  <c r="BC441" i="6"/>
  <c r="BC425" i="6"/>
  <c r="BC417" i="6"/>
  <c r="BC409" i="6"/>
  <c r="BC401" i="6"/>
  <c r="BC393" i="6"/>
  <c r="BC385" i="6"/>
  <c r="BC369" i="6"/>
  <c r="BC361" i="6"/>
  <c r="BC353" i="6"/>
  <c r="BC345" i="6"/>
  <c r="BC337" i="6"/>
  <c r="BC329" i="6"/>
  <c r="BC321" i="6"/>
  <c r="BC313" i="6"/>
  <c r="BC305" i="6"/>
  <c r="BC297" i="6"/>
  <c r="BC289" i="6"/>
  <c r="BC281" i="6"/>
  <c r="BC273" i="6"/>
  <c r="BC265" i="6"/>
  <c r="BC257" i="6"/>
  <c r="BC249" i="6"/>
  <c r="BC241" i="6"/>
  <c r="BC233" i="6"/>
  <c r="BC225" i="6"/>
  <c r="BC217" i="6"/>
  <c r="BC209" i="6"/>
  <c r="BC201" i="6"/>
  <c r="BC193" i="6"/>
  <c r="BC185" i="6"/>
  <c r="BC177" i="6"/>
  <c r="BC169" i="6"/>
  <c r="BC145" i="6"/>
  <c r="BC137" i="6"/>
  <c r="BC129" i="6"/>
  <c r="BC121" i="6"/>
  <c r="BC113" i="6"/>
  <c r="BC105" i="6"/>
  <c r="BC97" i="6"/>
  <c r="BC89" i="6"/>
  <c r="BC81" i="6"/>
  <c r="BC73" i="6"/>
  <c r="BC65" i="6"/>
  <c r="BC57" i="6"/>
  <c r="BC49" i="6"/>
  <c r="BC41" i="6"/>
  <c r="BC33" i="6"/>
  <c r="BC25" i="6"/>
  <c r="BC17" i="6"/>
  <c r="BC9" i="6"/>
  <c r="BC2" i="6"/>
  <c r="BC474" i="6"/>
  <c r="BC322" i="6"/>
  <c r="BC592" i="6"/>
  <c r="BC584" i="6"/>
  <c r="BC568" i="6"/>
  <c r="BC560" i="6"/>
  <c r="BC552" i="6"/>
  <c r="BC544" i="6"/>
  <c r="BC528" i="6"/>
  <c r="BC520" i="6"/>
  <c r="BC512" i="6"/>
  <c r="BC504" i="6"/>
  <c r="BC496" i="6"/>
  <c r="BC488" i="6"/>
  <c r="BC480" i="6"/>
  <c r="BC472" i="6"/>
  <c r="BC464" i="6"/>
  <c r="BC456" i="6"/>
  <c r="BC448" i="6"/>
  <c r="BC440" i="6"/>
  <c r="BC432" i="6"/>
  <c r="BC424" i="6"/>
  <c r="BC416" i="6"/>
  <c r="BC408" i="6"/>
  <c r="BC400" i="6"/>
  <c r="BC392" i="6"/>
  <c r="BC384" i="6"/>
  <c r="BC376" i="6"/>
  <c r="BC368" i="6"/>
  <c r="BC360" i="6"/>
  <c r="BC352" i="6"/>
  <c r="BC344" i="6"/>
  <c r="BC336" i="6"/>
  <c r="BC328" i="6"/>
  <c r="BC320" i="6"/>
  <c r="BC312" i="6"/>
  <c r="BC304" i="6"/>
  <c r="BC296" i="6"/>
  <c r="BC288" i="6"/>
  <c r="BC280" i="6"/>
  <c r="BC272" i="6"/>
  <c r="BC264" i="6"/>
  <c r="BC256" i="6"/>
  <c r="BC248" i="6"/>
  <c r="BC240" i="6"/>
  <c r="BC232" i="6"/>
  <c r="BC224" i="6"/>
  <c r="BC216" i="6"/>
  <c r="BC208" i="6"/>
  <c r="BC200" i="6"/>
  <c r="BC192" i="6"/>
  <c r="BC184" i="6"/>
  <c r="BC176" i="6"/>
  <c r="BC168" i="6"/>
  <c r="BC144" i="6"/>
  <c r="BC136" i="6"/>
  <c r="BC128" i="6"/>
  <c r="BC120" i="6"/>
  <c r="BC112" i="6"/>
  <c r="BC104" i="6"/>
  <c r="BC96" i="6"/>
  <c r="BC88" i="6"/>
  <c r="BC80" i="6"/>
  <c r="BC72" i="6"/>
  <c r="BC64" i="6"/>
  <c r="BC56" i="6"/>
  <c r="BC48" i="6"/>
  <c r="BC40" i="6"/>
  <c r="BC32" i="6"/>
  <c r="BC24" i="6"/>
  <c r="BC16" i="6"/>
  <c r="BC8" i="6"/>
  <c r="BC586" i="6"/>
  <c r="BC538" i="6"/>
  <c r="BC490" i="6"/>
  <c r="BC410" i="6"/>
  <c r="BC362" i="6"/>
  <c r="BC298" i="6"/>
  <c r="BC591" i="6"/>
  <c r="BC551" i="6"/>
  <c r="BC527" i="6"/>
  <c r="BC503" i="6"/>
  <c r="BC471" i="6"/>
  <c r="BC439" i="6"/>
  <c r="BC415" i="6"/>
  <c r="BC383" i="6"/>
  <c r="BC351" i="6"/>
  <c r="BC335" i="6"/>
  <c r="BC295" i="6"/>
  <c r="BC271" i="6"/>
  <c r="BC247" i="6"/>
  <c r="BC215" i="6"/>
  <c r="BC183" i="6"/>
  <c r="BC159" i="6"/>
  <c r="BC127" i="6"/>
  <c r="BC95" i="6"/>
  <c r="BC79" i="6"/>
  <c r="BC39" i="6"/>
  <c r="BC15" i="6"/>
  <c r="BC570" i="6"/>
  <c r="BC522" i="6"/>
  <c r="BC450" i="6"/>
  <c r="BC378" i="6"/>
  <c r="BC338" i="6"/>
  <c r="BC282" i="6"/>
  <c r="BC534" i="6"/>
  <c r="BC526" i="6"/>
  <c r="BC502" i="6"/>
  <c r="BC478" i="6"/>
  <c r="BC470" i="6"/>
  <c r="BC446" i="6"/>
  <c r="BC438" i="6"/>
  <c r="BC414" i="6"/>
  <c r="BC398" i="6"/>
  <c r="BC382" i="6"/>
  <c r="BC358" i="6"/>
  <c r="BC350" i="6"/>
  <c r="BC334" i="6"/>
  <c r="BC318" i="6"/>
  <c r="BC310" i="6"/>
  <c r="BC294" i="6"/>
  <c r="BC278" i="6"/>
  <c r="BC270" i="6"/>
  <c r="BC246" i="6"/>
  <c r="BC230" i="6"/>
  <c r="BC222" i="6"/>
  <c r="BC214" i="6"/>
  <c r="BC198" i="6"/>
  <c r="BC190" i="6"/>
  <c r="BC166" i="6"/>
  <c r="BC158" i="6"/>
  <c r="BC150" i="6"/>
  <c r="BC142" i="6"/>
  <c r="BC126" i="6"/>
  <c r="BC118" i="6"/>
  <c r="BC110" i="6"/>
  <c r="BC102" i="6"/>
  <c r="BC94" i="6"/>
  <c r="BC86" i="6"/>
  <c r="BC78" i="6"/>
  <c r="BC70" i="6"/>
  <c r="BC62" i="6"/>
  <c r="BC54" i="6"/>
  <c r="BC46" i="6"/>
  <c r="BC38" i="6"/>
  <c r="BC30" i="6"/>
  <c r="BC22" i="6"/>
  <c r="BC14" i="6"/>
  <c r="BC562" i="6"/>
  <c r="BC506" i="6"/>
  <c r="BC458" i="6"/>
  <c r="BC418" i="6"/>
  <c r="BC386" i="6"/>
  <c r="BC346" i="6"/>
  <c r="BC290" i="6"/>
  <c r="BC589" i="6"/>
  <c r="BC581" i="6"/>
  <c r="BC573" i="6"/>
  <c r="BC565" i="6"/>
  <c r="BC557" i="6"/>
  <c r="BC549" i="6"/>
  <c r="BC541" i="6"/>
  <c r="BC533" i="6"/>
  <c r="BC525" i="6"/>
  <c r="BC517" i="6"/>
  <c r="BC509" i="6"/>
  <c r="BC501" i="6"/>
  <c r="BC493" i="6"/>
  <c r="BC485" i="6"/>
  <c r="BC477" i="6"/>
  <c r="BC469" i="6"/>
  <c r="BC461" i="6"/>
  <c r="BC453" i="6"/>
  <c r="BC445" i="6"/>
  <c r="BC437" i="6"/>
  <c r="BC429" i="6"/>
  <c r="BC421" i="6"/>
  <c r="BC413" i="6"/>
  <c r="BC405" i="6"/>
  <c r="BC397" i="6"/>
  <c r="BC389" i="6"/>
  <c r="BC381" i="6"/>
  <c r="BC373" i="6"/>
  <c r="BC365" i="6"/>
  <c r="BC357" i="6"/>
  <c r="BC349" i="6"/>
  <c r="BC341" i="6"/>
  <c r="BC333" i="6"/>
  <c r="BC325" i="6"/>
  <c r="BC317" i="6"/>
  <c r="BC309" i="6"/>
  <c r="BC301" i="6"/>
  <c r="BC293" i="6"/>
  <c r="BC285" i="6"/>
  <c r="BC277" i="6"/>
  <c r="BC269" i="6"/>
  <c r="BC261" i="6"/>
  <c r="BC253" i="6"/>
  <c r="BC245" i="6"/>
  <c r="BC237" i="6"/>
  <c r="BC229" i="6"/>
  <c r="BC221" i="6"/>
  <c r="BC213" i="6"/>
  <c r="BC205" i="6"/>
  <c r="BC197" i="6"/>
  <c r="BC189" i="6"/>
  <c r="BC181" i="6"/>
  <c r="BC173" i="6"/>
  <c r="BC165" i="6"/>
  <c r="BC157" i="6"/>
  <c r="BC149" i="6"/>
  <c r="BC141" i="6"/>
  <c r="BC133" i="6"/>
  <c r="BC125" i="6"/>
  <c r="BC117" i="6"/>
  <c r="BC109" i="6"/>
  <c r="BC101" i="6"/>
  <c r="BC93" i="6"/>
  <c r="BC85" i="6"/>
  <c r="BC77" i="6"/>
  <c r="BC69" i="6"/>
  <c r="BC61" i="6"/>
  <c r="BC53" i="6"/>
  <c r="BC45" i="6"/>
  <c r="BC37" i="6"/>
  <c r="BC29" i="6"/>
  <c r="BC21" i="6"/>
  <c r="BC13" i="6"/>
  <c r="BC546" i="6"/>
  <c r="BC498" i="6"/>
  <c r="BC466" i="6"/>
  <c r="BC434" i="6"/>
  <c r="BC402" i="6"/>
  <c r="BC354" i="6"/>
  <c r="BC306" i="6"/>
  <c r="BC540" i="6"/>
  <c r="BC476" i="6"/>
  <c r="BC412" i="6"/>
  <c r="BC348" i="6"/>
  <c r="BC284" i="6"/>
  <c r="BC220" i="6"/>
  <c r="BC148" i="6"/>
  <c r="BC84" i="6"/>
  <c r="BC20" i="6"/>
  <c r="BC578" i="6"/>
  <c r="BC530" i="6"/>
  <c r="BC482" i="6"/>
  <c r="BC426" i="6"/>
  <c r="BC370" i="6"/>
  <c r="BC314" i="6"/>
  <c r="BC571" i="6"/>
  <c r="BC555" i="6"/>
  <c r="BC539" i="6"/>
  <c r="BC531" i="6"/>
  <c r="BC507" i="6"/>
  <c r="BC491" i="6"/>
  <c r="BC475" i="6"/>
  <c r="BC467" i="6"/>
  <c r="BC443" i="6"/>
  <c r="BC427" i="6"/>
  <c r="BC411" i="6"/>
  <c r="BC403" i="6"/>
  <c r="BC379" i="6"/>
  <c r="BC363" i="6"/>
  <c r="BC347" i="6"/>
  <c r="BC339" i="6"/>
  <c r="BC315" i="6"/>
  <c r="BC299" i="6"/>
  <c r="BC283" i="6"/>
  <c r="BC275" i="6"/>
  <c r="BC251" i="6"/>
  <c r="BC235" i="6"/>
  <c r="BC219" i="6"/>
  <c r="BC211" i="6"/>
  <c r="BC187" i="6"/>
  <c r="BC171" i="6"/>
  <c r="BC147" i="6"/>
  <c r="BC139" i="6"/>
  <c r="BC115" i="6"/>
  <c r="BC99" i="6"/>
  <c r="BC83" i="6"/>
  <c r="BC75" i="6"/>
  <c r="BC51" i="6"/>
  <c r="BC35" i="6"/>
  <c r="BC19" i="6"/>
  <c r="BC11" i="6"/>
  <c r="BC590" i="6"/>
  <c r="BC558" i="6"/>
  <c r="BC574" i="6"/>
  <c r="BC550" i="6"/>
  <c r="BC566" i="6"/>
  <c r="BC542" i="6"/>
  <c r="BC266" i="6"/>
  <c r="BC258" i="6"/>
  <c r="BC250" i="6"/>
  <c r="BC242" i="6"/>
  <c r="BC234" i="6"/>
  <c r="BC226" i="6"/>
  <c r="BC218" i="6"/>
  <c r="BC210" i="6"/>
  <c r="BC202" i="6"/>
  <c r="BC194" i="6"/>
  <c r="BC186" i="6"/>
  <c r="BC178" i="6"/>
  <c r="BC170" i="6"/>
  <c r="BC162" i="6"/>
  <c r="BC154" i="6"/>
  <c r="BC146" i="6"/>
  <c r="BC138" i="6"/>
  <c r="BC130" i="6"/>
  <c r="BC122" i="6"/>
  <c r="BC114" i="6"/>
  <c r="BC106" i="6"/>
  <c r="BC98" i="6"/>
  <c r="BC90" i="6"/>
  <c r="BC82" i="6"/>
  <c r="BC74" i="6"/>
  <c r="BC66" i="6"/>
  <c r="BC58" i="6"/>
  <c r="BC50" i="6"/>
  <c r="BC42" i="6"/>
  <c r="BC34" i="6"/>
  <c r="BC26" i="6"/>
  <c r="BC18" i="6"/>
  <c r="BC10" i="6"/>
  <c r="AD3" i="2"/>
  <c r="AD4" i="2"/>
  <c r="AD5" i="2"/>
  <c r="AD6" i="2"/>
  <c r="AD7" i="2"/>
  <c r="AD8" i="2"/>
  <c r="AD9" i="2"/>
  <c r="AD10" i="2"/>
  <c r="AD11" i="2"/>
  <c r="AD12" i="2"/>
  <c r="AD13" i="2"/>
  <c r="AD14" i="2"/>
  <c r="AD15" i="2"/>
  <c r="AD16" i="2"/>
  <c r="AD17" i="2"/>
  <c r="AD18" i="2"/>
  <c r="AD19" i="2"/>
  <c r="AD20" i="2"/>
  <c r="AD21" i="2"/>
  <c r="AD22" i="2"/>
  <c r="AD23" i="2"/>
  <c r="AD24" i="2"/>
  <c r="AD25" i="2"/>
  <c r="AD26" i="2"/>
  <c r="AD27" i="2"/>
  <c r="AD28" i="2"/>
  <c r="AD29" i="2"/>
  <c r="AD30" i="2"/>
  <c r="AD31" i="2"/>
  <c r="AD32" i="2"/>
  <c r="AD33" i="2"/>
  <c r="AD34" i="2"/>
  <c r="AD35" i="2"/>
  <c r="AD36" i="2"/>
  <c r="AD37" i="2"/>
  <c r="AD38" i="2"/>
  <c r="AD39" i="2"/>
  <c r="AD40" i="2"/>
  <c r="AD41" i="2"/>
  <c r="AD42" i="2"/>
  <c r="AD43" i="2"/>
  <c r="AD44" i="2"/>
  <c r="AD45" i="2"/>
  <c r="AD46" i="2"/>
  <c r="AD47" i="2"/>
  <c r="AD48" i="2"/>
  <c r="AD49" i="2"/>
  <c r="AD50" i="2"/>
  <c r="AD51" i="2"/>
  <c r="AD52" i="2"/>
  <c r="AD53" i="2"/>
  <c r="AD54" i="2"/>
  <c r="AD55" i="2"/>
  <c r="AD56" i="2"/>
  <c r="AD57" i="2"/>
  <c r="AD58" i="2"/>
  <c r="AD59" i="2"/>
  <c r="AD60" i="2"/>
  <c r="AD61" i="2"/>
  <c r="AD62" i="2"/>
  <c r="AD63" i="2"/>
  <c r="AD64" i="2"/>
  <c r="AD65" i="2"/>
  <c r="AD66" i="2"/>
  <c r="AD67" i="2"/>
  <c r="AD68" i="2"/>
  <c r="AD69" i="2"/>
  <c r="AD70" i="2"/>
  <c r="AD71" i="2"/>
  <c r="AD72" i="2"/>
  <c r="AD73" i="2"/>
  <c r="AD74" i="2"/>
  <c r="AD75" i="2"/>
  <c r="AD76" i="2"/>
  <c r="AD77" i="2"/>
  <c r="AD78" i="2"/>
  <c r="AD79" i="2"/>
  <c r="AD80" i="2"/>
  <c r="AD81" i="2"/>
  <c r="AD82" i="2"/>
  <c r="AD83" i="2"/>
  <c r="AD84" i="2"/>
  <c r="AD85" i="2"/>
  <c r="AD86" i="2"/>
  <c r="AD87" i="2"/>
  <c r="AD88" i="2"/>
  <c r="AD89" i="2"/>
  <c r="AD90" i="2"/>
  <c r="AD91" i="2"/>
  <c r="AD92" i="2"/>
  <c r="AD93" i="2"/>
  <c r="AD94" i="2"/>
  <c r="AD95" i="2"/>
  <c r="AD96" i="2"/>
  <c r="AD97" i="2"/>
  <c r="AD98" i="2"/>
  <c r="AD99" i="2"/>
  <c r="AD100" i="2"/>
  <c r="AD101" i="2"/>
  <c r="AD102" i="2"/>
  <c r="AD103" i="2"/>
  <c r="AD104" i="2"/>
  <c r="AD105" i="2"/>
  <c r="AD106" i="2"/>
  <c r="AD107" i="2"/>
  <c r="AD108" i="2"/>
  <c r="AD109" i="2"/>
  <c r="AD110" i="2"/>
  <c r="AD111" i="2"/>
  <c r="AD112" i="2"/>
  <c r="AD113" i="2"/>
  <c r="AD114" i="2"/>
  <c r="AD115" i="2"/>
  <c r="AD116" i="2"/>
  <c r="AD117" i="2"/>
  <c r="AD118" i="2"/>
  <c r="AD119" i="2"/>
  <c r="AD120" i="2"/>
  <c r="AD121" i="2"/>
  <c r="AD122" i="2"/>
  <c r="AD123" i="2"/>
  <c r="AD124" i="2"/>
  <c r="AD125" i="2"/>
  <c r="AD126" i="2"/>
  <c r="AD127" i="2"/>
  <c r="AD128" i="2"/>
  <c r="AD129" i="2"/>
  <c r="AD130" i="2"/>
  <c r="AD131" i="2"/>
  <c r="AD132" i="2"/>
  <c r="AD133" i="2"/>
  <c r="AD134" i="2"/>
  <c r="AD135" i="2"/>
  <c r="AD136" i="2"/>
  <c r="AD137" i="2"/>
  <c r="AD138" i="2"/>
  <c r="AD139" i="2"/>
  <c r="AD140" i="2"/>
  <c r="AD141" i="2"/>
  <c r="AD142" i="2"/>
  <c r="AD143" i="2"/>
  <c r="AD144" i="2"/>
  <c r="AD145" i="2"/>
  <c r="AD146" i="2"/>
  <c r="AD147" i="2"/>
  <c r="AD148" i="2"/>
  <c r="AD149" i="2"/>
  <c r="AD150" i="2"/>
  <c r="AD151" i="2"/>
  <c r="AD152" i="2"/>
  <c r="AD153" i="2"/>
  <c r="AD154" i="2"/>
  <c r="AD155" i="2"/>
  <c r="AD156" i="2"/>
  <c r="AD157" i="2"/>
  <c r="AD158" i="2"/>
  <c r="AD159" i="2"/>
  <c r="AD160" i="2"/>
  <c r="AD161" i="2"/>
  <c r="AD162" i="2"/>
  <c r="AD163" i="2"/>
  <c r="AD164" i="2"/>
  <c r="AD165" i="2"/>
  <c r="AD166" i="2"/>
  <c r="AD167" i="2"/>
  <c r="AD168" i="2"/>
  <c r="AD169" i="2"/>
  <c r="AD170" i="2"/>
  <c r="AD171" i="2"/>
  <c r="AD172" i="2"/>
  <c r="AD173" i="2"/>
  <c r="AD174" i="2"/>
  <c r="AD175" i="2"/>
  <c r="AD176" i="2"/>
  <c r="AD177" i="2"/>
  <c r="AD178" i="2"/>
  <c r="AD179" i="2"/>
  <c r="AD180" i="2"/>
  <c r="AD181" i="2"/>
  <c r="AD182" i="2"/>
  <c r="AD183" i="2"/>
  <c r="AD184" i="2"/>
  <c r="AD185" i="2"/>
  <c r="AD186" i="2"/>
  <c r="AD187" i="2"/>
  <c r="AD188" i="2"/>
  <c r="AD189" i="2"/>
  <c r="AD190" i="2"/>
  <c r="AD191" i="2"/>
  <c r="AD192" i="2"/>
  <c r="AD193" i="2"/>
  <c r="AD194" i="2"/>
  <c r="AD195" i="2"/>
  <c r="AD196" i="2"/>
  <c r="AD197" i="2"/>
  <c r="AD198" i="2"/>
  <c r="AD199" i="2"/>
  <c r="AD200" i="2"/>
  <c r="AD201" i="2"/>
  <c r="AD202" i="2"/>
  <c r="AD203" i="2"/>
  <c r="AD204" i="2"/>
  <c r="AD205" i="2"/>
  <c r="AD206" i="2"/>
  <c r="AD207" i="2"/>
  <c r="AD208" i="2"/>
  <c r="AD209" i="2"/>
  <c r="AD210" i="2"/>
  <c r="AD211" i="2"/>
  <c r="AD212" i="2"/>
  <c r="AD213" i="2"/>
  <c r="AD214" i="2"/>
  <c r="AD215" i="2"/>
  <c r="AD216" i="2"/>
  <c r="AD217" i="2"/>
  <c r="AD218" i="2"/>
  <c r="AD219" i="2"/>
  <c r="AD220" i="2"/>
  <c r="AD221" i="2"/>
  <c r="AD222" i="2"/>
  <c r="AD223" i="2"/>
  <c r="AD224" i="2"/>
  <c r="AD225" i="2"/>
  <c r="AD226" i="2"/>
  <c r="AD227" i="2"/>
  <c r="AD228" i="2"/>
  <c r="AD229" i="2"/>
  <c r="AD230" i="2"/>
  <c r="AD231" i="2"/>
  <c r="AD232" i="2"/>
  <c r="AD233" i="2"/>
  <c r="AD234" i="2"/>
  <c r="AD235" i="2"/>
  <c r="AD236" i="2"/>
  <c r="AD237" i="2"/>
  <c r="AD238" i="2"/>
  <c r="AD239" i="2"/>
  <c r="AD240" i="2"/>
  <c r="AD241" i="2"/>
  <c r="AD242" i="2"/>
  <c r="AD243" i="2"/>
  <c r="AD244" i="2"/>
  <c r="AD245" i="2"/>
  <c r="AD246" i="2"/>
  <c r="AD247" i="2"/>
  <c r="AD248" i="2"/>
  <c r="AD249" i="2"/>
  <c r="AD250" i="2"/>
  <c r="AD251" i="2"/>
  <c r="AD252" i="2"/>
  <c r="AD253" i="2"/>
  <c r="AD254" i="2"/>
  <c r="AD255" i="2"/>
  <c r="AD256" i="2"/>
  <c r="AD257" i="2"/>
  <c r="AD258" i="2"/>
  <c r="AD259" i="2"/>
  <c r="AD260" i="2"/>
  <c r="AD261" i="2"/>
  <c r="AD262" i="2"/>
  <c r="AD263" i="2"/>
  <c r="AD264" i="2"/>
  <c r="AD265" i="2"/>
  <c r="AD266" i="2"/>
  <c r="AD267" i="2"/>
  <c r="AD268" i="2"/>
  <c r="AD269" i="2"/>
  <c r="AD270" i="2"/>
  <c r="AD271" i="2"/>
  <c r="AD272" i="2"/>
  <c r="AD273" i="2"/>
  <c r="AD274" i="2"/>
  <c r="AD275" i="2"/>
  <c r="AD276" i="2"/>
  <c r="AD277" i="2"/>
  <c r="AD278" i="2"/>
  <c r="AD279" i="2"/>
  <c r="AD280" i="2"/>
  <c r="AD281" i="2"/>
  <c r="AD282" i="2"/>
  <c r="AD283" i="2"/>
  <c r="AD284" i="2"/>
  <c r="AD285" i="2"/>
  <c r="AD286" i="2"/>
  <c r="AD287" i="2"/>
  <c r="AD288" i="2"/>
  <c r="AD289" i="2"/>
  <c r="AD290" i="2"/>
  <c r="AD291" i="2"/>
  <c r="AD292" i="2"/>
  <c r="AD293" i="2"/>
  <c r="AD294" i="2"/>
  <c r="AD295" i="2"/>
  <c r="AD296" i="2"/>
  <c r="AD297" i="2"/>
  <c r="AD298" i="2"/>
  <c r="AD299" i="2"/>
  <c r="AD300" i="2"/>
  <c r="AD301" i="2"/>
  <c r="AD302" i="2"/>
  <c r="AD303" i="2"/>
  <c r="AD304" i="2"/>
  <c r="AD305" i="2"/>
  <c r="AD306" i="2"/>
  <c r="AD307" i="2"/>
  <c r="AD308" i="2"/>
  <c r="AD309" i="2"/>
  <c r="AD310" i="2"/>
  <c r="AD311" i="2"/>
  <c r="AD312" i="2"/>
  <c r="AD313" i="2"/>
  <c r="AD314" i="2"/>
  <c r="AD315" i="2"/>
  <c r="AD316" i="2"/>
  <c r="AD317" i="2"/>
  <c r="AD318" i="2"/>
  <c r="AD319" i="2"/>
  <c r="AD320" i="2"/>
  <c r="AD321" i="2"/>
  <c r="AD322" i="2"/>
  <c r="AD323" i="2"/>
  <c r="AD324" i="2"/>
  <c r="AD325" i="2"/>
  <c r="AD326" i="2"/>
  <c r="AD327" i="2"/>
  <c r="AD328" i="2"/>
  <c r="AD329" i="2"/>
  <c r="AD330" i="2"/>
  <c r="AD331" i="2"/>
  <c r="AD332" i="2"/>
  <c r="AD333" i="2"/>
  <c r="AD334" i="2"/>
  <c r="AD335" i="2"/>
  <c r="AD336" i="2"/>
  <c r="AD337" i="2"/>
  <c r="AD338" i="2"/>
  <c r="AD339" i="2"/>
  <c r="AD340" i="2"/>
  <c r="AD341" i="2"/>
  <c r="AD342" i="2"/>
  <c r="AD343" i="2"/>
  <c r="AD344" i="2"/>
  <c r="AD345" i="2"/>
  <c r="AD346" i="2"/>
  <c r="AD347" i="2"/>
  <c r="AD348" i="2"/>
  <c r="AD349" i="2"/>
  <c r="AD350" i="2"/>
  <c r="AD351" i="2"/>
  <c r="AD352" i="2"/>
  <c r="AD353" i="2"/>
  <c r="AD354" i="2"/>
  <c r="AD355" i="2"/>
  <c r="AD356" i="2"/>
  <c r="AD357" i="2"/>
  <c r="AD358" i="2"/>
  <c r="AD359" i="2"/>
  <c r="AD360" i="2"/>
  <c r="AD361" i="2"/>
  <c r="AD362" i="2"/>
  <c r="AD363" i="2"/>
  <c r="AD364" i="2"/>
  <c r="AD365" i="2"/>
  <c r="AD366" i="2"/>
  <c r="AD367" i="2"/>
  <c r="AD368" i="2"/>
  <c r="AD369" i="2"/>
  <c r="AD370" i="2"/>
  <c r="AD371" i="2"/>
  <c r="AD372" i="2"/>
  <c r="AD373" i="2"/>
  <c r="AD374" i="2"/>
  <c r="AD375" i="2"/>
  <c r="AD376" i="2"/>
  <c r="AD377" i="2"/>
  <c r="AD378" i="2"/>
  <c r="AD379" i="2"/>
  <c r="AD380" i="2"/>
  <c r="AD381" i="2"/>
  <c r="AD382" i="2"/>
  <c r="AD383" i="2"/>
  <c r="AD384" i="2"/>
  <c r="AD385" i="2"/>
  <c r="AD386" i="2"/>
  <c r="AD387" i="2"/>
  <c r="AD388" i="2"/>
  <c r="AD389" i="2"/>
  <c r="AD390" i="2"/>
  <c r="AD391" i="2"/>
  <c r="AD392" i="2"/>
  <c r="AD393" i="2"/>
  <c r="AD394" i="2"/>
  <c r="AD395" i="2"/>
  <c r="AD396" i="2"/>
  <c r="AD397" i="2"/>
  <c r="AD398" i="2"/>
  <c r="AD399" i="2"/>
  <c r="AD400" i="2"/>
  <c r="AD401" i="2"/>
  <c r="AD402" i="2"/>
  <c r="AD403" i="2"/>
  <c r="AD404" i="2"/>
  <c r="AD405" i="2"/>
  <c r="AD406" i="2"/>
  <c r="AD407" i="2"/>
  <c r="AD408" i="2"/>
  <c r="AD409" i="2"/>
  <c r="AD410" i="2"/>
  <c r="AD411" i="2"/>
  <c r="AD412" i="2"/>
  <c r="AD413" i="2"/>
  <c r="AD414" i="2"/>
  <c r="AD415" i="2"/>
  <c r="AD416" i="2"/>
  <c r="AD417" i="2"/>
  <c r="AD418" i="2"/>
  <c r="AD419" i="2"/>
  <c r="AD420" i="2"/>
  <c r="AD421" i="2"/>
  <c r="AD422" i="2"/>
  <c r="AD423" i="2"/>
  <c r="AD424" i="2"/>
  <c r="AD425" i="2"/>
  <c r="AD426" i="2"/>
  <c r="AD427" i="2"/>
  <c r="AD428" i="2"/>
  <c r="AD429" i="2"/>
  <c r="AD430" i="2"/>
  <c r="AD431" i="2"/>
  <c r="AD432" i="2"/>
  <c r="AD433" i="2"/>
  <c r="AD434" i="2"/>
  <c r="AD435" i="2"/>
  <c r="AD436" i="2"/>
  <c r="AD437" i="2"/>
  <c r="AD438" i="2"/>
  <c r="AD439" i="2"/>
  <c r="AD440" i="2"/>
  <c r="AD441" i="2"/>
  <c r="AD442" i="2"/>
  <c r="AD443" i="2"/>
  <c r="AD444" i="2"/>
  <c r="AD445" i="2"/>
  <c r="AD446" i="2"/>
  <c r="AD447" i="2"/>
  <c r="AD448" i="2"/>
  <c r="AD449" i="2"/>
  <c r="AD450" i="2"/>
  <c r="AD451" i="2"/>
  <c r="AD452" i="2"/>
  <c r="AD453" i="2"/>
  <c r="AD454" i="2"/>
  <c r="AD455" i="2"/>
  <c r="AD456" i="2"/>
  <c r="AD457" i="2"/>
  <c r="AD458" i="2"/>
  <c r="AD459" i="2"/>
  <c r="AD460" i="2"/>
  <c r="AD461" i="2"/>
  <c r="AD462" i="2"/>
  <c r="AD463" i="2"/>
  <c r="AD464" i="2"/>
  <c r="AD465" i="2"/>
  <c r="AD466" i="2"/>
  <c r="AD467" i="2"/>
  <c r="AD468" i="2"/>
  <c r="AD469" i="2"/>
  <c r="AD470" i="2"/>
  <c r="AD471" i="2"/>
  <c r="AD472" i="2"/>
  <c r="AD473" i="2"/>
  <c r="AD474" i="2"/>
  <c r="AD475" i="2"/>
  <c r="AD476" i="2"/>
  <c r="AD477" i="2"/>
  <c r="AD478" i="2"/>
  <c r="AD479" i="2"/>
  <c r="AD480" i="2"/>
  <c r="AD481" i="2"/>
  <c r="AD482" i="2"/>
  <c r="AD483" i="2"/>
  <c r="AD484" i="2"/>
  <c r="AD485" i="2"/>
  <c r="AD486" i="2"/>
  <c r="AD487" i="2"/>
  <c r="AD488" i="2"/>
  <c r="AD489" i="2"/>
  <c r="AD490" i="2"/>
  <c r="AD491" i="2"/>
  <c r="AD492" i="2"/>
  <c r="AD493" i="2"/>
  <c r="AD494" i="2"/>
  <c r="AD495" i="2"/>
  <c r="AD496" i="2"/>
  <c r="AD497" i="2"/>
  <c r="AD498" i="2"/>
  <c r="AD499" i="2"/>
  <c r="AD500" i="2"/>
  <c r="AD501" i="2"/>
  <c r="AD502" i="2"/>
  <c r="AD503" i="2"/>
  <c r="AD504" i="2"/>
  <c r="AD505" i="2"/>
  <c r="AD506" i="2"/>
  <c r="AD507" i="2"/>
  <c r="AD508" i="2"/>
  <c r="AD509" i="2"/>
  <c r="AD510" i="2"/>
  <c r="AD511" i="2"/>
  <c r="AD512" i="2"/>
  <c r="AD513" i="2"/>
  <c r="AD514" i="2"/>
  <c r="AD515" i="2"/>
  <c r="AD516" i="2"/>
  <c r="AD517" i="2"/>
  <c r="AD518" i="2"/>
  <c r="AD519" i="2"/>
  <c r="AD520" i="2"/>
  <c r="AD521" i="2"/>
  <c r="AD522" i="2"/>
  <c r="AD523" i="2"/>
  <c r="AD524" i="2"/>
  <c r="AD525" i="2"/>
  <c r="AD526" i="2"/>
  <c r="AD527" i="2"/>
  <c r="AD528" i="2"/>
  <c r="AD529" i="2"/>
  <c r="AD530" i="2"/>
  <c r="AD531" i="2"/>
  <c r="AD532" i="2"/>
  <c r="AD533" i="2"/>
  <c r="AD534" i="2"/>
  <c r="AD535" i="2"/>
  <c r="AD536" i="2"/>
  <c r="AD537" i="2"/>
  <c r="AD538" i="2"/>
  <c r="AD539" i="2"/>
  <c r="AD540" i="2"/>
  <c r="AD541" i="2"/>
  <c r="AD542" i="2"/>
  <c r="AD543" i="2"/>
  <c r="AD544" i="2"/>
  <c r="AD545" i="2"/>
  <c r="AD546" i="2"/>
  <c r="AD547" i="2"/>
  <c r="AD548" i="2"/>
  <c r="AD549" i="2"/>
  <c r="AD550" i="2"/>
  <c r="AD551" i="2"/>
  <c r="AD552" i="2"/>
  <c r="AD553" i="2"/>
  <c r="AD554" i="2"/>
  <c r="AD555" i="2"/>
  <c r="AD556" i="2"/>
  <c r="AD557" i="2"/>
  <c r="AD558" i="2"/>
  <c r="AD559" i="2"/>
  <c r="AD560" i="2"/>
  <c r="AD561" i="2"/>
  <c r="AD562" i="2"/>
  <c r="AD563" i="2"/>
  <c r="AD564" i="2"/>
  <c r="AD565" i="2"/>
  <c r="AD566" i="2"/>
  <c r="AD567" i="2"/>
  <c r="AD568" i="2"/>
  <c r="AD569" i="2"/>
  <c r="AD570" i="2"/>
  <c r="AD571" i="2"/>
  <c r="AD572" i="2"/>
  <c r="AD573" i="2"/>
  <c r="AD574" i="2"/>
  <c r="AD575" i="2"/>
  <c r="AD576" i="2"/>
  <c r="AD577" i="2"/>
  <c r="AD578" i="2"/>
  <c r="AD579" i="2"/>
  <c r="AD580" i="2"/>
  <c r="AD581" i="2"/>
  <c r="AD582" i="2"/>
  <c r="AD583" i="2"/>
  <c r="AD584" i="2"/>
  <c r="AD585" i="2"/>
  <c r="AD586" i="2"/>
  <c r="AD587" i="2"/>
  <c r="AD588" i="2"/>
  <c r="AD589" i="2"/>
  <c r="AD590" i="2"/>
  <c r="AD591" i="2"/>
  <c r="AD592" i="2"/>
  <c r="AD593" i="2"/>
  <c r="AD2" i="2"/>
  <c r="AC3" i="2"/>
  <c r="AC4" i="2"/>
  <c r="AC5" i="2"/>
  <c r="AC6" i="2"/>
  <c r="AC7" i="2"/>
  <c r="AC8" i="2"/>
  <c r="AC9" i="2"/>
  <c r="AC10" i="2"/>
  <c r="AC11" i="2"/>
  <c r="AC12" i="2"/>
  <c r="AC13" i="2"/>
  <c r="AC14" i="2"/>
  <c r="AC15" i="2"/>
  <c r="AC16" i="2"/>
  <c r="AC17" i="2"/>
  <c r="AC18" i="2"/>
  <c r="AC19" i="2"/>
  <c r="AC20" i="2"/>
  <c r="AC21" i="2"/>
  <c r="AC22" i="2"/>
  <c r="AC23" i="2"/>
  <c r="AC24" i="2"/>
  <c r="AC25" i="2"/>
  <c r="AC26" i="2"/>
  <c r="AC27" i="2"/>
  <c r="AC28" i="2"/>
  <c r="AC29" i="2"/>
  <c r="AC30" i="2"/>
  <c r="AC31" i="2"/>
  <c r="AC32" i="2"/>
  <c r="AC33" i="2"/>
  <c r="AC34" i="2"/>
  <c r="AC35" i="2"/>
  <c r="AC36" i="2"/>
  <c r="AC37" i="2"/>
  <c r="AC38" i="2"/>
  <c r="AC39" i="2"/>
  <c r="AC40" i="2"/>
  <c r="AC41" i="2"/>
  <c r="AC42" i="2"/>
  <c r="AC43" i="2"/>
  <c r="AC44" i="2"/>
  <c r="AC45" i="2"/>
  <c r="AC46" i="2"/>
  <c r="AC47" i="2"/>
  <c r="AC48" i="2"/>
  <c r="AC49" i="2"/>
  <c r="AC50" i="2"/>
  <c r="AC51" i="2"/>
  <c r="AC52" i="2"/>
  <c r="AC53" i="2"/>
  <c r="AC54" i="2"/>
  <c r="AC55" i="2"/>
  <c r="AC56" i="2"/>
  <c r="AC57" i="2"/>
  <c r="AC58" i="2"/>
  <c r="AC59" i="2"/>
  <c r="AC60" i="2"/>
  <c r="AC61" i="2"/>
  <c r="AC62" i="2"/>
  <c r="AC63" i="2"/>
  <c r="AC64" i="2"/>
  <c r="AC65" i="2"/>
  <c r="AC66" i="2"/>
  <c r="AC67" i="2"/>
  <c r="AC68" i="2"/>
  <c r="AC69" i="2"/>
  <c r="AC70" i="2"/>
  <c r="AC71" i="2"/>
  <c r="AC72" i="2"/>
  <c r="AC73" i="2"/>
  <c r="AC74" i="2"/>
  <c r="AC75" i="2"/>
  <c r="AC76" i="2"/>
  <c r="AC77" i="2"/>
  <c r="AC78" i="2"/>
  <c r="AC79" i="2"/>
  <c r="AC80" i="2"/>
  <c r="AC81" i="2"/>
  <c r="AC82" i="2"/>
  <c r="AC83" i="2"/>
  <c r="AC84" i="2"/>
  <c r="AC85" i="2"/>
  <c r="AC86" i="2"/>
  <c r="AC87" i="2"/>
  <c r="AC88" i="2"/>
  <c r="AC89" i="2"/>
  <c r="AC90" i="2"/>
  <c r="AC91" i="2"/>
  <c r="AC92" i="2"/>
  <c r="AC93" i="2"/>
  <c r="AC94" i="2"/>
  <c r="AC95" i="2"/>
  <c r="AC96" i="2"/>
  <c r="AC97" i="2"/>
  <c r="AC98" i="2"/>
  <c r="AC99" i="2"/>
  <c r="AC100" i="2"/>
  <c r="AC101" i="2"/>
  <c r="AC102" i="2"/>
  <c r="AC103" i="2"/>
  <c r="AC104" i="2"/>
  <c r="AC105" i="2"/>
  <c r="AC106" i="2"/>
  <c r="AC107" i="2"/>
  <c r="AC108" i="2"/>
  <c r="AC109" i="2"/>
  <c r="AC110" i="2"/>
  <c r="AC111" i="2"/>
  <c r="AC112" i="2"/>
  <c r="AC113" i="2"/>
  <c r="AC114" i="2"/>
  <c r="AC115" i="2"/>
  <c r="AC116" i="2"/>
  <c r="AC117" i="2"/>
  <c r="AC118" i="2"/>
  <c r="AC119" i="2"/>
  <c r="AC120" i="2"/>
  <c r="AC121" i="2"/>
  <c r="AC122" i="2"/>
  <c r="AC123" i="2"/>
  <c r="AC124" i="2"/>
  <c r="AC125" i="2"/>
  <c r="AC126" i="2"/>
  <c r="AC127" i="2"/>
  <c r="AC128" i="2"/>
  <c r="AC129" i="2"/>
  <c r="AC130" i="2"/>
  <c r="AC131" i="2"/>
  <c r="AC132" i="2"/>
  <c r="AC133" i="2"/>
  <c r="AC134" i="2"/>
  <c r="AC135" i="2"/>
  <c r="AC136" i="2"/>
  <c r="AC137" i="2"/>
  <c r="AC138" i="2"/>
  <c r="AC139" i="2"/>
  <c r="AC140" i="2"/>
  <c r="AC141" i="2"/>
  <c r="AC142" i="2"/>
  <c r="AC143" i="2"/>
  <c r="AC144" i="2"/>
  <c r="AC145" i="2"/>
  <c r="AC146" i="2"/>
  <c r="AC147" i="2"/>
  <c r="AC148" i="2"/>
  <c r="AC149" i="2"/>
  <c r="AC150" i="2"/>
  <c r="AC151" i="2"/>
  <c r="AC152" i="2"/>
  <c r="AC153" i="2"/>
  <c r="AC154" i="2"/>
  <c r="AC155" i="2"/>
  <c r="AC156" i="2"/>
  <c r="AC157" i="2"/>
  <c r="AC158" i="2"/>
  <c r="AC159" i="2"/>
  <c r="AC160" i="2"/>
  <c r="AC161" i="2"/>
  <c r="AC162" i="2"/>
  <c r="AC163" i="2"/>
  <c r="AC164" i="2"/>
  <c r="AC165" i="2"/>
  <c r="AC166" i="2"/>
  <c r="AC167" i="2"/>
  <c r="AC168" i="2"/>
  <c r="AC169" i="2"/>
  <c r="AC170" i="2"/>
  <c r="AC171" i="2"/>
  <c r="AC172" i="2"/>
  <c r="AC173" i="2"/>
  <c r="AC174" i="2"/>
  <c r="AC175" i="2"/>
  <c r="AC176" i="2"/>
  <c r="AC177" i="2"/>
  <c r="AC178" i="2"/>
  <c r="AC179" i="2"/>
  <c r="AC180" i="2"/>
  <c r="AC181" i="2"/>
  <c r="AC182" i="2"/>
  <c r="AC183" i="2"/>
  <c r="AC184" i="2"/>
  <c r="AC185" i="2"/>
  <c r="AC186" i="2"/>
  <c r="AC187" i="2"/>
  <c r="AC188" i="2"/>
  <c r="AC189" i="2"/>
  <c r="AC190" i="2"/>
  <c r="AC191" i="2"/>
  <c r="AC192" i="2"/>
  <c r="AC193" i="2"/>
  <c r="AC194" i="2"/>
  <c r="AC195" i="2"/>
  <c r="AC196" i="2"/>
  <c r="AC197" i="2"/>
  <c r="AC198" i="2"/>
  <c r="AC199" i="2"/>
  <c r="AC200" i="2"/>
  <c r="AC201" i="2"/>
  <c r="AC202" i="2"/>
  <c r="AC203" i="2"/>
  <c r="AC204" i="2"/>
  <c r="AC205" i="2"/>
  <c r="AC206" i="2"/>
  <c r="AC207" i="2"/>
  <c r="AC208" i="2"/>
  <c r="AC209" i="2"/>
  <c r="AC210" i="2"/>
  <c r="AC211" i="2"/>
  <c r="AC212" i="2"/>
  <c r="AC213" i="2"/>
  <c r="AC214" i="2"/>
  <c r="AC215" i="2"/>
  <c r="AC216" i="2"/>
  <c r="AC217" i="2"/>
  <c r="AC218" i="2"/>
  <c r="AC219" i="2"/>
  <c r="AC220" i="2"/>
  <c r="AC221" i="2"/>
  <c r="AC222" i="2"/>
  <c r="AC223" i="2"/>
  <c r="AC224" i="2"/>
  <c r="AC225" i="2"/>
  <c r="AC226" i="2"/>
  <c r="AC227" i="2"/>
  <c r="AC228" i="2"/>
  <c r="AC229" i="2"/>
  <c r="AC230" i="2"/>
  <c r="AC231" i="2"/>
  <c r="AC232" i="2"/>
  <c r="AC233" i="2"/>
  <c r="AC234" i="2"/>
  <c r="AC235" i="2"/>
  <c r="AC236" i="2"/>
  <c r="AC237" i="2"/>
  <c r="AC238" i="2"/>
  <c r="AC239" i="2"/>
  <c r="AC240" i="2"/>
  <c r="AC241" i="2"/>
  <c r="AC242" i="2"/>
  <c r="AC243" i="2"/>
  <c r="AC244" i="2"/>
  <c r="AC245" i="2"/>
  <c r="AC246" i="2"/>
  <c r="AC247" i="2"/>
  <c r="AC248" i="2"/>
  <c r="AC249" i="2"/>
  <c r="AC250" i="2"/>
  <c r="AC251" i="2"/>
  <c r="AC252" i="2"/>
  <c r="AC253" i="2"/>
  <c r="AC254" i="2"/>
  <c r="AC255" i="2"/>
  <c r="AC256" i="2"/>
  <c r="AC257" i="2"/>
  <c r="AC258" i="2"/>
  <c r="AC259" i="2"/>
  <c r="AC260" i="2"/>
  <c r="AC261" i="2"/>
  <c r="AC262" i="2"/>
  <c r="AC263" i="2"/>
  <c r="AC264" i="2"/>
  <c r="AC265" i="2"/>
  <c r="AC266" i="2"/>
  <c r="AC267" i="2"/>
  <c r="AC268" i="2"/>
  <c r="AC269" i="2"/>
  <c r="AC270" i="2"/>
  <c r="AC271" i="2"/>
  <c r="AC272" i="2"/>
  <c r="AC273" i="2"/>
  <c r="AC274" i="2"/>
  <c r="AC275" i="2"/>
  <c r="AC276" i="2"/>
  <c r="AC277" i="2"/>
  <c r="AC278" i="2"/>
  <c r="AC279" i="2"/>
  <c r="AC280" i="2"/>
  <c r="AC281" i="2"/>
  <c r="AC282" i="2"/>
  <c r="AC283" i="2"/>
  <c r="AC284" i="2"/>
  <c r="AC285" i="2"/>
  <c r="AC286" i="2"/>
  <c r="AC287" i="2"/>
  <c r="AC288" i="2"/>
  <c r="AC289" i="2"/>
  <c r="AC290" i="2"/>
  <c r="AC291" i="2"/>
  <c r="AC292" i="2"/>
  <c r="AC293" i="2"/>
  <c r="AC294" i="2"/>
  <c r="AC295" i="2"/>
  <c r="AC296" i="2"/>
  <c r="AC297" i="2"/>
  <c r="AC298" i="2"/>
  <c r="AC299" i="2"/>
  <c r="AC300" i="2"/>
  <c r="AC301" i="2"/>
  <c r="AC302" i="2"/>
  <c r="AC303" i="2"/>
  <c r="AC304" i="2"/>
  <c r="AC305" i="2"/>
  <c r="AC306" i="2"/>
  <c r="AC307" i="2"/>
  <c r="AC308" i="2"/>
  <c r="AC309" i="2"/>
  <c r="AC310" i="2"/>
  <c r="AC311" i="2"/>
  <c r="AC312" i="2"/>
  <c r="AC313" i="2"/>
  <c r="AC314" i="2"/>
  <c r="AC315" i="2"/>
  <c r="AC316" i="2"/>
  <c r="AC317" i="2"/>
  <c r="AC318" i="2"/>
  <c r="AC319" i="2"/>
  <c r="AC320" i="2"/>
  <c r="AC321" i="2"/>
  <c r="AC322" i="2"/>
  <c r="AC323" i="2"/>
  <c r="AC324" i="2"/>
  <c r="AC325" i="2"/>
  <c r="AC326" i="2"/>
  <c r="AC327" i="2"/>
  <c r="AC328" i="2"/>
  <c r="AC329" i="2"/>
  <c r="AC330" i="2"/>
  <c r="AC331" i="2"/>
  <c r="AC332" i="2"/>
  <c r="AC333" i="2"/>
  <c r="AC334" i="2"/>
  <c r="AC335" i="2"/>
  <c r="AC336" i="2"/>
  <c r="AC337" i="2"/>
  <c r="AC338" i="2"/>
  <c r="AC339" i="2"/>
  <c r="AC340" i="2"/>
  <c r="AC341" i="2"/>
  <c r="AC342" i="2"/>
  <c r="AC343" i="2"/>
  <c r="AC344" i="2"/>
  <c r="AC345" i="2"/>
  <c r="AC346" i="2"/>
  <c r="AC347" i="2"/>
  <c r="AC348" i="2"/>
  <c r="AC349" i="2"/>
  <c r="AC350" i="2"/>
  <c r="AC351" i="2"/>
  <c r="AC352" i="2"/>
  <c r="AC353" i="2"/>
  <c r="AC354" i="2"/>
  <c r="AC355" i="2"/>
  <c r="AC356" i="2"/>
  <c r="AC357" i="2"/>
  <c r="AC358" i="2"/>
  <c r="AC359" i="2"/>
  <c r="AC360" i="2"/>
  <c r="AC361" i="2"/>
  <c r="AC362" i="2"/>
  <c r="AC363" i="2"/>
  <c r="AC364" i="2"/>
  <c r="AC365" i="2"/>
  <c r="AC366" i="2"/>
  <c r="AC367" i="2"/>
  <c r="AC368" i="2"/>
  <c r="AC369" i="2"/>
  <c r="AC370" i="2"/>
  <c r="AC371" i="2"/>
  <c r="AC372" i="2"/>
  <c r="AC373" i="2"/>
  <c r="AC374" i="2"/>
  <c r="AC375" i="2"/>
  <c r="AC376" i="2"/>
  <c r="AC377" i="2"/>
  <c r="AC378" i="2"/>
  <c r="AC379" i="2"/>
  <c r="AC380" i="2"/>
  <c r="AC381" i="2"/>
  <c r="AC382" i="2"/>
  <c r="AC383" i="2"/>
  <c r="AC384" i="2"/>
  <c r="AC385" i="2"/>
  <c r="AC386" i="2"/>
  <c r="AC387" i="2"/>
  <c r="AC388" i="2"/>
  <c r="AC389" i="2"/>
  <c r="AC390" i="2"/>
  <c r="AC391" i="2"/>
  <c r="AC392" i="2"/>
  <c r="AC393" i="2"/>
  <c r="AC394" i="2"/>
  <c r="AC395" i="2"/>
  <c r="AC396" i="2"/>
  <c r="AC397" i="2"/>
  <c r="AC398" i="2"/>
  <c r="AC399" i="2"/>
  <c r="AC400" i="2"/>
  <c r="AC401" i="2"/>
  <c r="AC402" i="2"/>
  <c r="AC403" i="2"/>
  <c r="AC404" i="2"/>
  <c r="AC405" i="2"/>
  <c r="AC406" i="2"/>
  <c r="AC407" i="2"/>
  <c r="AC408" i="2"/>
  <c r="AC409" i="2"/>
  <c r="AC410" i="2"/>
  <c r="AC411" i="2"/>
  <c r="AC412" i="2"/>
  <c r="AC413" i="2"/>
  <c r="AC414" i="2"/>
  <c r="AC415" i="2"/>
  <c r="AC416" i="2"/>
  <c r="AC417" i="2"/>
  <c r="AC418" i="2"/>
  <c r="AC419" i="2"/>
  <c r="AC420" i="2"/>
  <c r="AC421" i="2"/>
  <c r="AC422" i="2"/>
  <c r="AC423" i="2"/>
  <c r="AC424" i="2"/>
  <c r="AC425" i="2"/>
  <c r="AC426" i="2"/>
  <c r="AC427" i="2"/>
  <c r="AC428" i="2"/>
  <c r="AC429" i="2"/>
  <c r="AC430" i="2"/>
  <c r="AC431" i="2"/>
  <c r="AC432" i="2"/>
  <c r="AC433" i="2"/>
  <c r="AC434" i="2"/>
  <c r="AC435" i="2"/>
  <c r="AC436" i="2"/>
  <c r="AC437" i="2"/>
  <c r="AC438" i="2"/>
  <c r="AC439" i="2"/>
  <c r="AC440" i="2"/>
  <c r="AC441" i="2"/>
  <c r="AC442" i="2"/>
  <c r="AC443" i="2"/>
  <c r="AC444" i="2"/>
  <c r="AC445" i="2"/>
  <c r="AC446" i="2"/>
  <c r="AC447" i="2"/>
  <c r="AC448" i="2"/>
  <c r="AC449" i="2"/>
  <c r="AC450" i="2"/>
  <c r="AC451" i="2"/>
  <c r="AC452" i="2"/>
  <c r="AC453" i="2"/>
  <c r="AC454" i="2"/>
  <c r="AC455" i="2"/>
  <c r="AC456" i="2"/>
  <c r="AC457" i="2"/>
  <c r="AC458" i="2"/>
  <c r="AC459" i="2"/>
  <c r="AC460" i="2"/>
  <c r="AC461" i="2"/>
  <c r="AC462" i="2"/>
  <c r="AC463" i="2"/>
  <c r="AC464" i="2"/>
  <c r="AC465" i="2"/>
  <c r="AC466" i="2"/>
  <c r="AC467" i="2"/>
  <c r="AC468" i="2"/>
  <c r="AC469" i="2"/>
  <c r="AC470" i="2"/>
  <c r="AC471" i="2"/>
  <c r="AC472" i="2"/>
  <c r="AC473" i="2"/>
  <c r="AC474" i="2"/>
  <c r="AC475" i="2"/>
  <c r="AC476" i="2"/>
  <c r="AC477" i="2"/>
  <c r="AC478" i="2"/>
  <c r="AC479" i="2"/>
  <c r="AC480" i="2"/>
  <c r="AC481" i="2"/>
  <c r="AC482" i="2"/>
  <c r="AC483" i="2"/>
  <c r="AC484" i="2"/>
  <c r="AC485" i="2"/>
  <c r="AC486" i="2"/>
  <c r="AC487" i="2"/>
  <c r="AC488" i="2"/>
  <c r="AC489" i="2"/>
  <c r="AC490" i="2"/>
  <c r="AC491" i="2"/>
  <c r="AC492" i="2"/>
  <c r="AC493" i="2"/>
  <c r="AC494" i="2"/>
  <c r="AC495" i="2"/>
  <c r="AC496" i="2"/>
  <c r="AC497" i="2"/>
  <c r="AC498" i="2"/>
  <c r="AC499" i="2"/>
  <c r="AC500" i="2"/>
  <c r="AC501" i="2"/>
  <c r="AC502" i="2"/>
  <c r="AC503" i="2"/>
  <c r="AC504" i="2"/>
  <c r="AC505" i="2"/>
  <c r="AC506" i="2"/>
  <c r="AC507" i="2"/>
  <c r="AC508" i="2"/>
  <c r="AC509" i="2"/>
  <c r="AC510" i="2"/>
  <c r="AC511" i="2"/>
  <c r="AC512" i="2"/>
  <c r="AC513" i="2"/>
  <c r="AC514" i="2"/>
  <c r="AC515" i="2"/>
  <c r="AC516" i="2"/>
  <c r="AC517" i="2"/>
  <c r="AC518" i="2"/>
  <c r="AC519" i="2"/>
  <c r="AC520" i="2"/>
  <c r="AC521" i="2"/>
  <c r="AC522" i="2"/>
  <c r="AC523" i="2"/>
  <c r="AC524" i="2"/>
  <c r="AC525" i="2"/>
  <c r="AC526" i="2"/>
  <c r="AC527" i="2"/>
  <c r="AC528" i="2"/>
  <c r="AC529" i="2"/>
  <c r="AC530" i="2"/>
  <c r="AC531" i="2"/>
  <c r="AC532" i="2"/>
  <c r="AC533" i="2"/>
  <c r="AC534" i="2"/>
  <c r="AC535" i="2"/>
  <c r="AC536" i="2"/>
  <c r="AC537" i="2"/>
  <c r="AC538" i="2"/>
  <c r="AC539" i="2"/>
  <c r="AC540" i="2"/>
  <c r="AC541" i="2"/>
  <c r="AC542" i="2"/>
  <c r="AC543" i="2"/>
  <c r="AC544" i="2"/>
  <c r="AC545" i="2"/>
  <c r="AC546" i="2"/>
  <c r="AC547" i="2"/>
  <c r="AC548" i="2"/>
  <c r="AC549" i="2"/>
  <c r="AC550" i="2"/>
  <c r="AC551" i="2"/>
  <c r="AC552" i="2"/>
  <c r="AC553" i="2"/>
  <c r="AC554" i="2"/>
  <c r="AC555" i="2"/>
  <c r="AC556" i="2"/>
  <c r="AC557" i="2"/>
  <c r="AC558" i="2"/>
  <c r="AC559" i="2"/>
  <c r="AC560" i="2"/>
  <c r="AC561" i="2"/>
  <c r="AC562" i="2"/>
  <c r="AC563" i="2"/>
  <c r="AC564" i="2"/>
  <c r="AC565" i="2"/>
  <c r="AC566" i="2"/>
  <c r="AC567" i="2"/>
  <c r="AC568" i="2"/>
  <c r="AC569" i="2"/>
  <c r="AC570" i="2"/>
  <c r="AC571" i="2"/>
  <c r="AC572" i="2"/>
  <c r="AC573" i="2"/>
  <c r="AC574" i="2"/>
  <c r="AC575" i="2"/>
  <c r="AC576" i="2"/>
  <c r="AC577" i="2"/>
  <c r="AC578" i="2"/>
  <c r="AC579" i="2"/>
  <c r="AC580" i="2"/>
  <c r="AC581" i="2"/>
  <c r="AC582" i="2"/>
  <c r="AC583" i="2"/>
  <c r="AC584" i="2"/>
  <c r="AC585" i="2"/>
  <c r="AC586" i="2"/>
  <c r="AC587" i="2"/>
  <c r="AC588" i="2"/>
  <c r="AC589" i="2"/>
  <c r="AC590" i="2"/>
  <c r="AC591" i="2"/>
  <c r="AC592" i="2"/>
  <c r="AC593" i="2"/>
  <c r="AC2" i="2"/>
  <c r="AL3" i="2"/>
  <c r="AM3" i="2"/>
  <c r="AL4" i="2"/>
  <c r="AM4" i="2"/>
  <c r="AL5" i="2"/>
  <c r="AM5" i="2"/>
  <c r="AL6" i="2"/>
  <c r="AM6" i="2"/>
  <c r="AL7" i="2"/>
  <c r="AM7" i="2"/>
  <c r="AL8" i="2"/>
  <c r="AM8" i="2"/>
  <c r="AL9" i="2"/>
  <c r="AM9" i="2"/>
  <c r="AL10" i="2"/>
  <c r="AM10" i="2"/>
  <c r="AL11" i="2"/>
  <c r="AM11" i="2"/>
  <c r="AL12" i="2"/>
  <c r="AM12" i="2"/>
  <c r="AL13" i="2"/>
  <c r="AM13" i="2"/>
  <c r="AL14" i="2"/>
  <c r="AM14" i="2"/>
  <c r="AL15" i="2"/>
  <c r="AM15" i="2"/>
  <c r="AL16" i="2"/>
  <c r="AM16" i="2"/>
  <c r="AL17" i="2"/>
  <c r="AM17" i="2"/>
  <c r="AL18" i="2"/>
  <c r="AM18" i="2"/>
  <c r="AL19" i="2"/>
  <c r="AM19" i="2"/>
  <c r="AL20" i="2"/>
  <c r="AM20" i="2"/>
  <c r="AL21" i="2"/>
  <c r="AM21" i="2"/>
  <c r="AL22" i="2"/>
  <c r="AM22" i="2"/>
  <c r="AL23" i="2"/>
  <c r="AM23" i="2"/>
  <c r="AL24" i="2"/>
  <c r="AM24" i="2"/>
  <c r="AL25" i="2"/>
  <c r="AM25" i="2"/>
  <c r="AL26" i="2"/>
  <c r="AM26" i="2"/>
  <c r="AL27" i="2"/>
  <c r="AM27" i="2"/>
  <c r="AL28" i="2"/>
  <c r="AM28" i="2"/>
  <c r="AL29" i="2"/>
  <c r="AM29" i="2"/>
  <c r="AL30" i="2"/>
  <c r="AM30" i="2"/>
  <c r="AL31" i="2"/>
  <c r="AM31" i="2"/>
  <c r="AL32" i="2"/>
  <c r="AM32" i="2"/>
  <c r="AL33" i="2"/>
  <c r="AM33" i="2"/>
  <c r="AL34" i="2"/>
  <c r="AM34" i="2"/>
  <c r="AL35" i="2"/>
  <c r="AM35" i="2"/>
  <c r="AL36" i="2"/>
  <c r="AM36" i="2"/>
  <c r="AL37" i="2"/>
  <c r="AM37" i="2"/>
  <c r="AL38" i="2"/>
  <c r="AM38" i="2"/>
  <c r="AL39" i="2"/>
  <c r="AM39" i="2"/>
  <c r="AL40" i="2"/>
  <c r="AM40" i="2"/>
  <c r="AL41" i="2"/>
  <c r="AM41" i="2"/>
  <c r="AL42" i="2"/>
  <c r="AM42" i="2"/>
  <c r="AL43" i="2"/>
  <c r="AM43" i="2"/>
  <c r="AL44" i="2"/>
  <c r="AM44" i="2"/>
  <c r="AL45" i="2"/>
  <c r="AM45" i="2"/>
  <c r="AL46" i="2"/>
  <c r="AM46" i="2"/>
  <c r="AL47" i="2"/>
  <c r="AM47" i="2"/>
  <c r="AL48" i="2"/>
  <c r="AM48" i="2"/>
  <c r="AL49" i="2"/>
  <c r="AM49" i="2"/>
  <c r="AL50" i="2"/>
  <c r="AM50" i="2"/>
  <c r="AL51" i="2"/>
  <c r="AM51" i="2"/>
  <c r="AL52" i="2"/>
  <c r="AM52" i="2"/>
  <c r="AL53" i="2"/>
  <c r="AM53" i="2"/>
  <c r="AL54" i="2"/>
  <c r="AM54" i="2"/>
  <c r="AL55" i="2"/>
  <c r="AM55" i="2"/>
  <c r="AL56" i="2"/>
  <c r="AM56" i="2"/>
  <c r="AL57" i="2"/>
  <c r="AM57" i="2"/>
  <c r="AL58" i="2"/>
  <c r="AM58" i="2"/>
  <c r="AL59" i="2"/>
  <c r="AM59" i="2"/>
  <c r="AL60" i="2"/>
  <c r="AM60" i="2"/>
  <c r="AL61" i="2"/>
  <c r="AM61" i="2"/>
  <c r="AL62" i="2"/>
  <c r="AM62" i="2"/>
  <c r="AL63" i="2"/>
  <c r="AM63" i="2"/>
  <c r="AL64" i="2"/>
  <c r="AM64" i="2"/>
  <c r="AL65" i="2"/>
  <c r="AM65" i="2"/>
  <c r="AL66" i="2"/>
  <c r="AM66" i="2"/>
  <c r="AL67" i="2"/>
  <c r="AM67" i="2"/>
  <c r="AL68" i="2"/>
  <c r="AM68" i="2"/>
  <c r="AL69" i="2"/>
  <c r="AM69" i="2"/>
  <c r="AL70" i="2"/>
  <c r="AM70" i="2"/>
  <c r="AL71" i="2"/>
  <c r="AM71" i="2"/>
  <c r="AL72" i="2"/>
  <c r="AM72" i="2"/>
  <c r="AL73" i="2"/>
  <c r="AM73" i="2"/>
  <c r="AL74" i="2"/>
  <c r="AM74" i="2"/>
  <c r="AL75" i="2"/>
  <c r="AM75" i="2"/>
  <c r="AL76" i="2"/>
  <c r="AM76" i="2"/>
  <c r="AL77" i="2"/>
  <c r="AM77" i="2"/>
  <c r="AL78" i="2"/>
  <c r="AM78" i="2"/>
  <c r="AL79" i="2"/>
  <c r="AM79" i="2"/>
  <c r="AL80" i="2"/>
  <c r="AM80" i="2"/>
  <c r="AL81" i="2"/>
  <c r="AM81" i="2"/>
  <c r="AL82" i="2"/>
  <c r="AM82" i="2"/>
  <c r="AL83" i="2"/>
  <c r="AM83" i="2"/>
  <c r="AL84" i="2"/>
  <c r="AM84" i="2"/>
  <c r="AL85" i="2"/>
  <c r="AM85" i="2"/>
  <c r="AL86" i="2"/>
  <c r="AM86" i="2"/>
  <c r="AL87" i="2"/>
  <c r="AM87" i="2"/>
  <c r="AL88" i="2"/>
  <c r="AM88" i="2"/>
  <c r="AL89" i="2"/>
  <c r="AM89" i="2"/>
  <c r="AL90" i="2"/>
  <c r="AM90" i="2"/>
  <c r="AL91" i="2"/>
  <c r="AM91" i="2"/>
  <c r="AL92" i="2"/>
  <c r="AM92" i="2"/>
  <c r="AL93" i="2"/>
  <c r="AM93" i="2"/>
  <c r="AL94" i="2"/>
  <c r="AM94" i="2"/>
  <c r="AL95" i="2"/>
  <c r="AM95" i="2"/>
  <c r="AL96" i="2"/>
  <c r="AM96" i="2"/>
  <c r="AL97" i="2"/>
  <c r="AM97" i="2"/>
  <c r="AL98" i="2"/>
  <c r="AM98" i="2"/>
  <c r="AL99" i="2"/>
  <c r="AM99" i="2"/>
  <c r="AL100" i="2"/>
  <c r="AM100" i="2"/>
  <c r="AL101" i="2"/>
  <c r="AM101" i="2"/>
  <c r="AL102" i="2"/>
  <c r="AM102" i="2"/>
  <c r="AL103" i="2"/>
  <c r="AM103" i="2"/>
  <c r="AL104" i="2"/>
  <c r="AM104" i="2"/>
  <c r="AL105" i="2"/>
  <c r="AM105" i="2"/>
  <c r="AL106" i="2"/>
  <c r="AM106" i="2"/>
  <c r="AL107" i="2"/>
  <c r="AM107" i="2"/>
  <c r="AL108" i="2"/>
  <c r="AM108" i="2"/>
  <c r="AL109" i="2"/>
  <c r="AM109" i="2"/>
  <c r="AL110" i="2"/>
  <c r="AM110" i="2"/>
  <c r="AL111" i="2"/>
  <c r="AM111" i="2"/>
  <c r="AL112" i="2"/>
  <c r="AM112" i="2"/>
  <c r="AL113" i="2"/>
  <c r="AM113" i="2"/>
  <c r="AL114" i="2"/>
  <c r="AM114" i="2"/>
  <c r="AL115" i="2"/>
  <c r="AM115" i="2"/>
  <c r="AL116" i="2"/>
  <c r="AM116" i="2"/>
  <c r="AL117" i="2"/>
  <c r="AM117" i="2"/>
  <c r="AL118" i="2"/>
  <c r="AM118" i="2"/>
  <c r="AL119" i="2"/>
  <c r="AM119" i="2"/>
  <c r="AL120" i="2"/>
  <c r="AM120" i="2"/>
  <c r="AL121" i="2"/>
  <c r="AM121" i="2"/>
  <c r="AL122" i="2"/>
  <c r="AM122" i="2"/>
  <c r="AL123" i="2"/>
  <c r="AM123" i="2"/>
  <c r="AL124" i="2"/>
  <c r="AM124" i="2"/>
  <c r="AL125" i="2"/>
  <c r="AM125" i="2"/>
  <c r="AL126" i="2"/>
  <c r="AM126" i="2"/>
  <c r="AL127" i="2"/>
  <c r="AM127" i="2"/>
  <c r="AL128" i="2"/>
  <c r="AM128" i="2"/>
  <c r="AL129" i="2"/>
  <c r="AM129" i="2"/>
  <c r="AL130" i="2"/>
  <c r="AM130" i="2"/>
  <c r="AL131" i="2"/>
  <c r="AM131" i="2"/>
  <c r="AL132" i="2"/>
  <c r="AM132" i="2"/>
  <c r="AL133" i="2"/>
  <c r="AM133" i="2"/>
  <c r="AL134" i="2"/>
  <c r="AM134" i="2"/>
  <c r="AL135" i="2"/>
  <c r="AM135" i="2"/>
  <c r="AL136" i="2"/>
  <c r="AM136" i="2"/>
  <c r="AL137" i="2"/>
  <c r="AM137" i="2"/>
  <c r="AL138" i="2"/>
  <c r="AM138" i="2"/>
  <c r="AL139" i="2"/>
  <c r="AM139" i="2"/>
  <c r="AL140" i="2"/>
  <c r="AM140" i="2"/>
  <c r="AL141" i="2"/>
  <c r="AM141" i="2"/>
  <c r="AL142" i="2"/>
  <c r="AM142" i="2"/>
  <c r="AL143" i="2"/>
  <c r="AM143" i="2"/>
  <c r="AL144" i="2"/>
  <c r="AM144" i="2"/>
  <c r="AL145" i="2"/>
  <c r="AM145" i="2"/>
  <c r="AL146" i="2"/>
  <c r="AM146" i="2"/>
  <c r="AL147" i="2"/>
  <c r="AM147" i="2"/>
  <c r="AL148" i="2"/>
  <c r="AM148" i="2"/>
  <c r="AL149" i="2"/>
  <c r="AM149" i="2"/>
  <c r="AL150" i="2"/>
  <c r="AM150" i="2"/>
  <c r="AL151" i="2"/>
  <c r="AM151" i="2"/>
  <c r="AL152" i="2"/>
  <c r="AM152" i="2"/>
  <c r="AL153" i="2"/>
  <c r="AM153" i="2"/>
  <c r="AL154" i="2"/>
  <c r="AM154" i="2"/>
  <c r="AL155" i="2"/>
  <c r="AM155" i="2"/>
  <c r="AL156" i="2"/>
  <c r="AM156" i="2"/>
  <c r="AL157" i="2"/>
  <c r="AM157" i="2"/>
  <c r="AL158" i="2"/>
  <c r="AM158" i="2"/>
  <c r="AL159" i="2"/>
  <c r="AM159" i="2"/>
  <c r="AL160" i="2"/>
  <c r="AM160" i="2"/>
  <c r="AL161" i="2"/>
  <c r="AM161" i="2"/>
  <c r="AL162" i="2"/>
  <c r="AM162" i="2"/>
  <c r="AL163" i="2"/>
  <c r="AM163" i="2"/>
  <c r="AL164" i="2"/>
  <c r="AM164" i="2"/>
  <c r="AL165" i="2"/>
  <c r="AM165" i="2"/>
  <c r="AL166" i="2"/>
  <c r="AM166" i="2"/>
  <c r="AL167" i="2"/>
  <c r="AM167" i="2"/>
  <c r="AL168" i="2"/>
  <c r="AM168" i="2"/>
  <c r="AL169" i="2"/>
  <c r="AM169" i="2"/>
  <c r="AL170" i="2"/>
  <c r="AM170" i="2"/>
  <c r="AL171" i="2"/>
  <c r="AM171" i="2"/>
  <c r="AL172" i="2"/>
  <c r="AM172" i="2"/>
  <c r="AL173" i="2"/>
  <c r="AM173" i="2"/>
  <c r="AL174" i="2"/>
  <c r="AM174" i="2"/>
  <c r="AL175" i="2"/>
  <c r="AM175" i="2"/>
  <c r="AL176" i="2"/>
  <c r="AM176" i="2"/>
  <c r="AL177" i="2"/>
  <c r="AM177" i="2"/>
  <c r="AL178" i="2"/>
  <c r="AM178" i="2"/>
  <c r="AL179" i="2"/>
  <c r="AM179" i="2"/>
  <c r="AL180" i="2"/>
  <c r="AM180" i="2"/>
  <c r="AL181" i="2"/>
  <c r="AM181" i="2"/>
  <c r="AL182" i="2"/>
  <c r="AM182" i="2"/>
  <c r="AL183" i="2"/>
  <c r="AM183" i="2"/>
  <c r="AL184" i="2"/>
  <c r="AM184" i="2"/>
  <c r="AL185" i="2"/>
  <c r="AM185" i="2"/>
  <c r="AL186" i="2"/>
  <c r="AM186" i="2"/>
  <c r="AL187" i="2"/>
  <c r="AM187" i="2"/>
  <c r="AL188" i="2"/>
  <c r="AM188" i="2"/>
  <c r="AL189" i="2"/>
  <c r="AM189" i="2"/>
  <c r="AL190" i="2"/>
  <c r="AM190" i="2"/>
  <c r="AL191" i="2"/>
  <c r="AM191" i="2"/>
  <c r="AL192" i="2"/>
  <c r="AM192" i="2"/>
  <c r="AL193" i="2"/>
  <c r="AM193" i="2"/>
  <c r="AL194" i="2"/>
  <c r="AM194" i="2"/>
  <c r="AL195" i="2"/>
  <c r="AM195" i="2"/>
  <c r="AL196" i="2"/>
  <c r="AM196" i="2"/>
  <c r="AL197" i="2"/>
  <c r="AM197" i="2"/>
  <c r="AL198" i="2"/>
  <c r="AM198" i="2"/>
  <c r="AL199" i="2"/>
  <c r="AM199" i="2"/>
  <c r="AL200" i="2"/>
  <c r="AM200" i="2"/>
  <c r="AL201" i="2"/>
  <c r="AM201" i="2"/>
  <c r="AL202" i="2"/>
  <c r="AM202" i="2"/>
  <c r="AL203" i="2"/>
  <c r="AM203" i="2"/>
  <c r="AL204" i="2"/>
  <c r="AM204" i="2"/>
  <c r="AL205" i="2"/>
  <c r="AM205" i="2"/>
  <c r="AL206" i="2"/>
  <c r="AM206" i="2"/>
  <c r="AL207" i="2"/>
  <c r="AM207" i="2"/>
  <c r="AL208" i="2"/>
  <c r="AM208" i="2"/>
  <c r="AL209" i="2"/>
  <c r="AM209" i="2"/>
  <c r="AL210" i="2"/>
  <c r="AM210" i="2"/>
  <c r="AL211" i="2"/>
  <c r="AM211" i="2"/>
  <c r="AL212" i="2"/>
  <c r="AM212" i="2"/>
  <c r="AL213" i="2"/>
  <c r="AM213" i="2"/>
  <c r="AL214" i="2"/>
  <c r="AM214" i="2"/>
  <c r="AL215" i="2"/>
  <c r="AM215" i="2"/>
  <c r="AL216" i="2"/>
  <c r="AM216" i="2"/>
  <c r="AL217" i="2"/>
  <c r="AM217" i="2"/>
  <c r="AL218" i="2"/>
  <c r="AM218" i="2"/>
  <c r="AL219" i="2"/>
  <c r="AM219" i="2"/>
  <c r="AL220" i="2"/>
  <c r="AM220" i="2"/>
  <c r="AL221" i="2"/>
  <c r="AM221" i="2"/>
  <c r="AL222" i="2"/>
  <c r="AM222" i="2"/>
  <c r="AL223" i="2"/>
  <c r="AM223" i="2"/>
  <c r="AL224" i="2"/>
  <c r="AM224" i="2"/>
  <c r="AL225" i="2"/>
  <c r="AM225" i="2"/>
  <c r="AL226" i="2"/>
  <c r="AM226" i="2"/>
  <c r="AL227" i="2"/>
  <c r="AM227" i="2"/>
  <c r="AL228" i="2"/>
  <c r="AM228" i="2"/>
  <c r="AL229" i="2"/>
  <c r="AM229" i="2"/>
  <c r="AL230" i="2"/>
  <c r="AM230" i="2"/>
  <c r="AL231" i="2"/>
  <c r="AM231" i="2"/>
  <c r="AL232" i="2"/>
  <c r="AM232" i="2"/>
  <c r="AL233" i="2"/>
  <c r="AM233" i="2"/>
  <c r="AL234" i="2"/>
  <c r="AM234" i="2"/>
  <c r="AL235" i="2"/>
  <c r="AM235" i="2"/>
  <c r="AL236" i="2"/>
  <c r="AM236" i="2"/>
  <c r="AL237" i="2"/>
  <c r="AM237" i="2"/>
  <c r="AL238" i="2"/>
  <c r="AM238" i="2"/>
  <c r="AL239" i="2"/>
  <c r="AM239" i="2"/>
  <c r="AL240" i="2"/>
  <c r="AM240" i="2"/>
  <c r="AL241" i="2"/>
  <c r="AM241" i="2"/>
  <c r="AL242" i="2"/>
  <c r="AM242" i="2"/>
  <c r="AL243" i="2"/>
  <c r="AM243" i="2"/>
  <c r="AL244" i="2"/>
  <c r="AM244" i="2"/>
  <c r="AL245" i="2"/>
  <c r="AM245" i="2"/>
  <c r="AL246" i="2"/>
  <c r="AM246" i="2"/>
  <c r="AL247" i="2"/>
  <c r="AM247" i="2"/>
  <c r="AL248" i="2"/>
  <c r="AM248" i="2"/>
  <c r="AL249" i="2"/>
  <c r="AM249" i="2"/>
  <c r="AL250" i="2"/>
  <c r="AM250" i="2"/>
  <c r="AL251" i="2"/>
  <c r="AM251" i="2"/>
  <c r="AL252" i="2"/>
  <c r="AM252" i="2"/>
  <c r="AL253" i="2"/>
  <c r="AM253" i="2"/>
  <c r="AL254" i="2"/>
  <c r="AM254" i="2"/>
  <c r="AL255" i="2"/>
  <c r="AM255" i="2"/>
  <c r="AL256" i="2"/>
  <c r="AM256" i="2"/>
  <c r="AL257" i="2"/>
  <c r="AM257" i="2"/>
  <c r="AL258" i="2"/>
  <c r="AM258" i="2"/>
  <c r="AL259" i="2"/>
  <c r="AM259" i="2"/>
  <c r="AL260" i="2"/>
  <c r="AM260" i="2"/>
  <c r="AL261" i="2"/>
  <c r="AM261" i="2"/>
  <c r="AL262" i="2"/>
  <c r="AM262" i="2"/>
  <c r="AL263" i="2"/>
  <c r="AM263" i="2"/>
  <c r="AL264" i="2"/>
  <c r="AM264" i="2"/>
  <c r="AL265" i="2"/>
  <c r="AM265" i="2"/>
  <c r="AL266" i="2"/>
  <c r="AM266" i="2"/>
  <c r="AL267" i="2"/>
  <c r="AM267" i="2"/>
  <c r="AL268" i="2"/>
  <c r="AM268" i="2"/>
  <c r="AL269" i="2"/>
  <c r="AM269" i="2"/>
  <c r="AL270" i="2"/>
  <c r="AM270" i="2"/>
  <c r="AL271" i="2"/>
  <c r="AM271" i="2"/>
  <c r="AL272" i="2"/>
  <c r="AM272" i="2"/>
  <c r="AL273" i="2"/>
  <c r="AM273" i="2"/>
  <c r="AL274" i="2"/>
  <c r="AM274" i="2"/>
  <c r="AL275" i="2"/>
  <c r="AM275" i="2"/>
  <c r="AL276" i="2"/>
  <c r="AM276" i="2"/>
  <c r="AL277" i="2"/>
  <c r="AM277" i="2"/>
  <c r="AL278" i="2"/>
  <c r="AM278" i="2"/>
  <c r="AL279" i="2"/>
  <c r="AM279" i="2"/>
  <c r="AL280" i="2"/>
  <c r="AM280" i="2"/>
  <c r="AL281" i="2"/>
  <c r="AM281" i="2"/>
  <c r="AL282" i="2"/>
  <c r="AM282" i="2"/>
  <c r="AL283" i="2"/>
  <c r="AM283" i="2"/>
  <c r="AL284" i="2"/>
  <c r="AM284" i="2"/>
  <c r="AL285" i="2"/>
  <c r="AM285" i="2"/>
  <c r="AL286" i="2"/>
  <c r="AM286" i="2"/>
  <c r="AL287" i="2"/>
  <c r="AM287" i="2"/>
  <c r="AL288" i="2"/>
  <c r="AM288" i="2"/>
  <c r="AL289" i="2"/>
  <c r="AM289" i="2"/>
  <c r="AL290" i="2"/>
  <c r="AM290" i="2"/>
  <c r="AL291" i="2"/>
  <c r="AM291" i="2"/>
  <c r="AL292" i="2"/>
  <c r="AM292" i="2"/>
  <c r="AL293" i="2"/>
  <c r="AM293" i="2"/>
  <c r="AL294" i="2"/>
  <c r="AM294" i="2"/>
  <c r="AL295" i="2"/>
  <c r="AM295" i="2"/>
  <c r="AL296" i="2"/>
  <c r="AM296" i="2"/>
  <c r="AL297" i="2"/>
  <c r="AM297" i="2"/>
  <c r="AL298" i="2"/>
  <c r="AM298" i="2"/>
  <c r="AL299" i="2"/>
  <c r="AM299" i="2"/>
  <c r="AL300" i="2"/>
  <c r="AM300" i="2"/>
  <c r="AL301" i="2"/>
  <c r="AM301" i="2"/>
  <c r="AL302" i="2"/>
  <c r="AM302" i="2"/>
  <c r="AL303" i="2"/>
  <c r="AM303" i="2"/>
  <c r="AL304" i="2"/>
  <c r="AM304" i="2"/>
  <c r="AL305" i="2"/>
  <c r="AM305" i="2"/>
  <c r="AL306" i="2"/>
  <c r="AM306" i="2"/>
  <c r="AL307" i="2"/>
  <c r="AM307" i="2"/>
  <c r="AL308" i="2"/>
  <c r="AM308" i="2"/>
  <c r="AL309" i="2"/>
  <c r="AM309" i="2"/>
  <c r="AL310" i="2"/>
  <c r="AM310" i="2"/>
  <c r="AL311" i="2"/>
  <c r="AM311" i="2"/>
  <c r="AL312" i="2"/>
  <c r="AM312" i="2"/>
  <c r="AL313" i="2"/>
  <c r="AM313" i="2"/>
  <c r="AL314" i="2"/>
  <c r="AM314" i="2"/>
  <c r="AL315" i="2"/>
  <c r="AM315" i="2"/>
  <c r="AL316" i="2"/>
  <c r="AM316" i="2"/>
  <c r="AL317" i="2"/>
  <c r="AM317" i="2"/>
  <c r="AL318" i="2"/>
  <c r="AM318" i="2"/>
  <c r="AL319" i="2"/>
  <c r="AM319" i="2"/>
  <c r="AL320" i="2"/>
  <c r="AM320" i="2"/>
  <c r="AL321" i="2"/>
  <c r="AM321" i="2"/>
  <c r="AL322" i="2"/>
  <c r="AM322" i="2"/>
  <c r="AL323" i="2"/>
  <c r="AM323" i="2"/>
  <c r="AL324" i="2"/>
  <c r="AM324" i="2"/>
  <c r="AL325" i="2"/>
  <c r="AM325" i="2"/>
  <c r="AL326" i="2"/>
  <c r="AM326" i="2"/>
  <c r="AL327" i="2"/>
  <c r="AM327" i="2"/>
  <c r="AL328" i="2"/>
  <c r="AM328" i="2"/>
  <c r="AL329" i="2"/>
  <c r="AM329" i="2"/>
  <c r="AL330" i="2"/>
  <c r="AM330" i="2"/>
  <c r="AL331" i="2"/>
  <c r="AM331" i="2"/>
  <c r="AL332" i="2"/>
  <c r="AM332" i="2"/>
  <c r="AL333" i="2"/>
  <c r="AM333" i="2"/>
  <c r="AL334" i="2"/>
  <c r="AM334" i="2"/>
  <c r="AL335" i="2"/>
  <c r="AM335" i="2"/>
  <c r="AL336" i="2"/>
  <c r="AM336" i="2"/>
  <c r="AL337" i="2"/>
  <c r="AM337" i="2"/>
  <c r="AL338" i="2"/>
  <c r="AM338" i="2"/>
  <c r="AL339" i="2"/>
  <c r="AM339" i="2"/>
  <c r="AL340" i="2"/>
  <c r="AM340" i="2"/>
  <c r="AL341" i="2"/>
  <c r="AM341" i="2"/>
  <c r="AL342" i="2"/>
  <c r="AM342" i="2"/>
  <c r="AL343" i="2"/>
  <c r="AM343" i="2"/>
  <c r="AL344" i="2"/>
  <c r="AM344" i="2"/>
  <c r="AL345" i="2"/>
  <c r="AM345" i="2"/>
  <c r="AL346" i="2"/>
  <c r="AM346" i="2"/>
  <c r="AL347" i="2"/>
  <c r="AM347" i="2"/>
  <c r="AL348" i="2"/>
  <c r="AM348" i="2"/>
  <c r="AL349" i="2"/>
  <c r="AM349" i="2"/>
  <c r="AL350" i="2"/>
  <c r="AM350" i="2"/>
  <c r="AL351" i="2"/>
  <c r="AM351" i="2"/>
  <c r="AL352" i="2"/>
  <c r="AM352" i="2"/>
  <c r="AL353" i="2"/>
  <c r="AM353" i="2"/>
  <c r="AL354" i="2"/>
  <c r="AM354" i="2"/>
  <c r="AL355" i="2"/>
  <c r="AM355" i="2"/>
  <c r="AL356" i="2"/>
  <c r="AM356" i="2"/>
  <c r="AL357" i="2"/>
  <c r="AM357" i="2"/>
  <c r="AL358" i="2"/>
  <c r="AM358" i="2"/>
  <c r="AL359" i="2"/>
  <c r="AM359" i="2"/>
  <c r="AL360" i="2"/>
  <c r="AM360" i="2"/>
  <c r="AL361" i="2"/>
  <c r="AM361" i="2"/>
  <c r="AL362" i="2"/>
  <c r="AM362" i="2"/>
  <c r="AL363" i="2"/>
  <c r="AM363" i="2"/>
  <c r="AL364" i="2"/>
  <c r="AM364" i="2"/>
  <c r="AL365" i="2"/>
  <c r="AM365" i="2"/>
  <c r="AL366" i="2"/>
  <c r="AM366" i="2"/>
  <c r="AL367" i="2"/>
  <c r="AM367" i="2"/>
  <c r="AL368" i="2"/>
  <c r="AM368" i="2"/>
  <c r="AL369" i="2"/>
  <c r="AM369" i="2"/>
  <c r="AL370" i="2"/>
  <c r="AM370" i="2"/>
  <c r="AL371" i="2"/>
  <c r="AM371" i="2"/>
  <c r="AL372" i="2"/>
  <c r="AM372" i="2"/>
  <c r="AL373" i="2"/>
  <c r="AM373" i="2"/>
  <c r="AL374" i="2"/>
  <c r="AM374" i="2"/>
  <c r="AL375" i="2"/>
  <c r="AM375" i="2"/>
  <c r="AL376" i="2"/>
  <c r="AM376" i="2"/>
  <c r="AL377" i="2"/>
  <c r="AM377" i="2"/>
  <c r="AL378" i="2"/>
  <c r="AM378" i="2"/>
  <c r="AL379" i="2"/>
  <c r="AM379" i="2"/>
  <c r="AL380" i="2"/>
  <c r="AM380" i="2"/>
  <c r="AL381" i="2"/>
  <c r="AM381" i="2"/>
  <c r="AL382" i="2"/>
  <c r="AM382" i="2"/>
  <c r="AL383" i="2"/>
  <c r="AM383" i="2"/>
  <c r="AL384" i="2"/>
  <c r="AM384" i="2"/>
  <c r="AL385" i="2"/>
  <c r="AM385" i="2"/>
  <c r="AL386" i="2"/>
  <c r="AM386" i="2"/>
  <c r="AL387" i="2"/>
  <c r="AM387" i="2"/>
  <c r="AL388" i="2"/>
  <c r="AM388" i="2"/>
  <c r="AL389" i="2"/>
  <c r="AM389" i="2"/>
  <c r="AL390" i="2"/>
  <c r="AM390" i="2"/>
  <c r="AL391" i="2"/>
  <c r="AM391" i="2"/>
  <c r="AL392" i="2"/>
  <c r="AM392" i="2"/>
  <c r="AL393" i="2"/>
  <c r="AM393" i="2"/>
  <c r="AL394" i="2"/>
  <c r="AM394" i="2"/>
  <c r="AL395" i="2"/>
  <c r="AM395" i="2"/>
  <c r="AL396" i="2"/>
  <c r="AM396" i="2"/>
  <c r="AL397" i="2"/>
  <c r="AM397" i="2"/>
  <c r="AL398" i="2"/>
  <c r="AM398" i="2"/>
  <c r="AL399" i="2"/>
  <c r="AM399" i="2"/>
  <c r="AL400" i="2"/>
  <c r="AM400" i="2"/>
  <c r="AL401" i="2"/>
  <c r="AM401" i="2"/>
  <c r="AL402" i="2"/>
  <c r="AM402" i="2"/>
  <c r="AL403" i="2"/>
  <c r="AM403" i="2"/>
  <c r="AL404" i="2"/>
  <c r="AM404" i="2"/>
  <c r="AL405" i="2"/>
  <c r="AM405" i="2"/>
  <c r="AL406" i="2"/>
  <c r="AM406" i="2"/>
  <c r="AL407" i="2"/>
  <c r="AM407" i="2"/>
  <c r="AL408" i="2"/>
  <c r="AM408" i="2"/>
  <c r="AL409" i="2"/>
  <c r="AM409" i="2"/>
  <c r="AL410" i="2"/>
  <c r="AM410" i="2"/>
  <c r="AL411" i="2"/>
  <c r="AM411" i="2"/>
  <c r="AL412" i="2"/>
  <c r="AM412" i="2"/>
  <c r="AL413" i="2"/>
  <c r="AM413" i="2"/>
  <c r="AL414" i="2"/>
  <c r="AM414" i="2"/>
  <c r="AL415" i="2"/>
  <c r="AM415" i="2"/>
  <c r="AL416" i="2"/>
  <c r="AM416" i="2"/>
  <c r="AL417" i="2"/>
  <c r="AM417" i="2"/>
  <c r="AL418" i="2"/>
  <c r="AM418" i="2"/>
  <c r="AL419" i="2"/>
  <c r="AM419" i="2"/>
  <c r="AL420" i="2"/>
  <c r="AM420" i="2"/>
  <c r="AL421" i="2"/>
  <c r="AM421" i="2"/>
  <c r="AL422" i="2"/>
  <c r="AM422" i="2"/>
  <c r="AL423" i="2"/>
  <c r="AM423" i="2"/>
  <c r="AL424" i="2"/>
  <c r="AM424" i="2"/>
  <c r="AL425" i="2"/>
  <c r="AM425" i="2"/>
  <c r="AL426" i="2"/>
  <c r="AM426" i="2"/>
  <c r="AL427" i="2"/>
  <c r="AM427" i="2"/>
  <c r="AL428" i="2"/>
  <c r="AM428" i="2"/>
  <c r="AL429" i="2"/>
  <c r="AM429" i="2"/>
  <c r="AL430" i="2"/>
  <c r="AM430" i="2"/>
  <c r="AL431" i="2"/>
  <c r="AM431" i="2"/>
  <c r="AL432" i="2"/>
  <c r="AM432" i="2"/>
  <c r="AL433" i="2"/>
  <c r="AM433" i="2"/>
  <c r="AL434" i="2"/>
  <c r="AM434" i="2"/>
  <c r="AL435" i="2"/>
  <c r="AM435" i="2"/>
  <c r="AL436" i="2"/>
  <c r="AM436" i="2"/>
  <c r="AL437" i="2"/>
  <c r="AM437" i="2"/>
  <c r="AL438" i="2"/>
  <c r="AM438" i="2"/>
  <c r="AL439" i="2"/>
  <c r="AM439" i="2"/>
  <c r="AL440" i="2"/>
  <c r="AM440" i="2"/>
  <c r="AL441" i="2"/>
  <c r="AM441" i="2"/>
  <c r="AL442" i="2"/>
  <c r="AM442" i="2"/>
  <c r="AL443" i="2"/>
  <c r="AM443" i="2"/>
  <c r="AL444" i="2"/>
  <c r="AM444" i="2"/>
  <c r="AL445" i="2"/>
  <c r="AM445" i="2"/>
  <c r="AL446" i="2"/>
  <c r="AM446" i="2"/>
  <c r="AL447" i="2"/>
  <c r="AM447" i="2"/>
  <c r="AL448" i="2"/>
  <c r="AM448" i="2"/>
  <c r="AL449" i="2"/>
  <c r="AM449" i="2"/>
  <c r="AL450" i="2"/>
  <c r="AM450" i="2"/>
  <c r="AL451" i="2"/>
  <c r="AM451" i="2"/>
  <c r="AL452" i="2"/>
  <c r="AM452" i="2"/>
  <c r="AL453" i="2"/>
  <c r="AM453" i="2"/>
  <c r="AL454" i="2"/>
  <c r="AM454" i="2"/>
  <c r="AL455" i="2"/>
  <c r="AM455" i="2"/>
  <c r="AL456" i="2"/>
  <c r="AM456" i="2"/>
  <c r="AL457" i="2"/>
  <c r="AM457" i="2"/>
  <c r="AL458" i="2"/>
  <c r="AM458" i="2"/>
  <c r="AL459" i="2"/>
  <c r="AM459" i="2"/>
  <c r="AL460" i="2"/>
  <c r="AM460" i="2"/>
  <c r="AL461" i="2"/>
  <c r="AM461" i="2"/>
  <c r="AL462" i="2"/>
  <c r="AM462" i="2"/>
  <c r="AL463" i="2"/>
  <c r="AM463" i="2"/>
  <c r="AL464" i="2"/>
  <c r="AM464" i="2"/>
  <c r="AL465" i="2"/>
  <c r="AM465" i="2"/>
  <c r="AL466" i="2"/>
  <c r="AM466" i="2"/>
  <c r="AL467" i="2"/>
  <c r="AM467" i="2"/>
  <c r="AL468" i="2"/>
  <c r="AM468" i="2"/>
  <c r="AL469" i="2"/>
  <c r="AM469" i="2"/>
  <c r="AL470" i="2"/>
  <c r="AM470" i="2"/>
  <c r="AL471" i="2"/>
  <c r="AM471" i="2"/>
  <c r="AL472" i="2"/>
  <c r="AM472" i="2"/>
  <c r="AL473" i="2"/>
  <c r="AM473" i="2"/>
  <c r="AL474" i="2"/>
  <c r="AM474" i="2"/>
  <c r="AL475" i="2"/>
  <c r="AM475" i="2"/>
  <c r="AL476" i="2"/>
  <c r="AM476" i="2"/>
  <c r="AL477" i="2"/>
  <c r="AM477" i="2"/>
  <c r="AL478" i="2"/>
  <c r="AM478" i="2"/>
  <c r="AL479" i="2"/>
  <c r="AM479" i="2"/>
  <c r="AL480" i="2"/>
  <c r="AM480" i="2"/>
  <c r="AL481" i="2"/>
  <c r="AM481" i="2"/>
  <c r="AL482" i="2"/>
  <c r="AM482" i="2"/>
  <c r="AL483" i="2"/>
  <c r="AM483" i="2"/>
  <c r="AL484" i="2"/>
  <c r="AM484" i="2"/>
  <c r="AL485" i="2"/>
  <c r="AM485" i="2"/>
  <c r="AL486" i="2"/>
  <c r="AM486" i="2"/>
  <c r="AL487" i="2"/>
  <c r="AM487" i="2"/>
  <c r="AL488" i="2"/>
  <c r="AM488" i="2"/>
  <c r="AL489" i="2"/>
  <c r="AM489" i="2"/>
  <c r="AL490" i="2"/>
  <c r="AM490" i="2"/>
  <c r="AL491" i="2"/>
  <c r="AM491" i="2"/>
  <c r="AL492" i="2"/>
  <c r="AM492" i="2"/>
  <c r="AL493" i="2"/>
  <c r="AM493" i="2"/>
  <c r="AL494" i="2"/>
  <c r="AM494" i="2"/>
  <c r="AL495" i="2"/>
  <c r="AM495" i="2"/>
  <c r="AL496" i="2"/>
  <c r="AM496" i="2"/>
  <c r="AL497" i="2"/>
  <c r="AM497" i="2"/>
  <c r="AL498" i="2"/>
  <c r="AM498" i="2"/>
  <c r="AL499" i="2"/>
  <c r="AM499" i="2"/>
  <c r="AL500" i="2"/>
  <c r="AM500" i="2"/>
  <c r="AL501" i="2"/>
  <c r="AM501" i="2"/>
  <c r="AL502" i="2"/>
  <c r="AM502" i="2"/>
  <c r="AL503" i="2"/>
  <c r="AM503" i="2"/>
  <c r="AL504" i="2"/>
  <c r="AM504" i="2"/>
  <c r="AL505" i="2"/>
  <c r="AM505" i="2"/>
  <c r="AL506" i="2"/>
  <c r="AM506" i="2"/>
  <c r="AL507" i="2"/>
  <c r="AM507" i="2"/>
  <c r="AL508" i="2"/>
  <c r="AM508" i="2"/>
  <c r="AL509" i="2"/>
  <c r="AM509" i="2"/>
  <c r="AL510" i="2"/>
  <c r="AM510" i="2"/>
  <c r="AL511" i="2"/>
  <c r="AM511" i="2"/>
  <c r="AL512" i="2"/>
  <c r="AM512" i="2"/>
  <c r="AL513" i="2"/>
  <c r="AM513" i="2"/>
  <c r="AL514" i="2"/>
  <c r="AM514" i="2"/>
  <c r="AL515" i="2"/>
  <c r="AM515" i="2"/>
  <c r="AL516" i="2"/>
  <c r="AM516" i="2"/>
  <c r="AL517" i="2"/>
  <c r="AM517" i="2"/>
  <c r="AL518" i="2"/>
  <c r="AM518" i="2"/>
  <c r="AL519" i="2"/>
  <c r="AM519" i="2"/>
  <c r="AL520" i="2"/>
  <c r="AM520" i="2"/>
  <c r="AL521" i="2"/>
  <c r="AM521" i="2"/>
  <c r="AL522" i="2"/>
  <c r="AM522" i="2"/>
  <c r="AL523" i="2"/>
  <c r="AM523" i="2"/>
  <c r="AL524" i="2"/>
  <c r="AM524" i="2"/>
  <c r="AL525" i="2"/>
  <c r="AM525" i="2"/>
  <c r="AL526" i="2"/>
  <c r="AM526" i="2"/>
  <c r="AL527" i="2"/>
  <c r="AM527" i="2"/>
  <c r="AL528" i="2"/>
  <c r="AM528" i="2"/>
  <c r="AL529" i="2"/>
  <c r="AM529" i="2"/>
  <c r="AL530" i="2"/>
  <c r="AM530" i="2"/>
  <c r="AL531" i="2"/>
  <c r="AM531" i="2"/>
  <c r="AL532" i="2"/>
  <c r="AM532" i="2"/>
  <c r="AL533" i="2"/>
  <c r="AM533" i="2"/>
  <c r="AL534" i="2"/>
  <c r="AM534" i="2"/>
  <c r="AL535" i="2"/>
  <c r="AM535" i="2"/>
  <c r="AL536" i="2"/>
  <c r="AM536" i="2"/>
  <c r="AL537" i="2"/>
  <c r="AM537" i="2"/>
  <c r="AL538" i="2"/>
  <c r="AM538" i="2"/>
  <c r="AL539" i="2"/>
  <c r="AM539" i="2"/>
  <c r="AL540" i="2"/>
  <c r="AM540" i="2"/>
  <c r="AL541" i="2"/>
  <c r="AM541" i="2"/>
  <c r="AL542" i="2"/>
  <c r="AM542" i="2"/>
  <c r="AL543" i="2"/>
  <c r="AM543" i="2"/>
  <c r="AL544" i="2"/>
  <c r="AM544" i="2"/>
  <c r="AL545" i="2"/>
  <c r="AM545" i="2"/>
  <c r="AL546" i="2"/>
  <c r="AM546" i="2"/>
  <c r="AL547" i="2"/>
  <c r="AM547" i="2"/>
  <c r="AL548" i="2"/>
  <c r="AM548" i="2"/>
  <c r="AL549" i="2"/>
  <c r="AM549" i="2"/>
  <c r="AL550" i="2"/>
  <c r="AM550" i="2"/>
  <c r="AL551" i="2"/>
  <c r="AM551" i="2"/>
  <c r="AL552" i="2"/>
  <c r="AM552" i="2"/>
  <c r="AL553" i="2"/>
  <c r="AM553" i="2"/>
  <c r="AL554" i="2"/>
  <c r="AM554" i="2"/>
  <c r="AL555" i="2"/>
  <c r="AM555" i="2"/>
  <c r="AL556" i="2"/>
  <c r="AM556" i="2"/>
  <c r="AL557" i="2"/>
  <c r="AM557" i="2"/>
  <c r="AL558" i="2"/>
  <c r="AM558" i="2"/>
  <c r="AL559" i="2"/>
  <c r="AM559" i="2"/>
  <c r="AL560" i="2"/>
  <c r="AM560" i="2"/>
  <c r="AL561" i="2"/>
  <c r="AM561" i="2"/>
  <c r="AL562" i="2"/>
  <c r="AM562" i="2"/>
  <c r="AL563" i="2"/>
  <c r="AM563" i="2"/>
  <c r="AL564" i="2"/>
  <c r="AM564" i="2"/>
  <c r="AL565" i="2"/>
  <c r="AM565" i="2"/>
  <c r="AL566" i="2"/>
  <c r="AM566" i="2"/>
  <c r="AL567" i="2"/>
  <c r="AM567" i="2"/>
  <c r="AL568" i="2"/>
  <c r="AM568" i="2"/>
  <c r="AL569" i="2"/>
  <c r="AM569" i="2"/>
  <c r="AL570" i="2"/>
  <c r="AM570" i="2"/>
  <c r="AL571" i="2"/>
  <c r="AM571" i="2"/>
  <c r="AL572" i="2"/>
  <c r="AM572" i="2"/>
  <c r="AL573" i="2"/>
  <c r="AM573" i="2"/>
  <c r="AL574" i="2"/>
  <c r="AM574" i="2"/>
  <c r="AL575" i="2"/>
  <c r="AM575" i="2"/>
  <c r="AL576" i="2"/>
  <c r="AM576" i="2"/>
  <c r="AL577" i="2"/>
  <c r="AM577" i="2"/>
  <c r="AL578" i="2"/>
  <c r="AM578" i="2"/>
  <c r="AL579" i="2"/>
  <c r="AM579" i="2"/>
  <c r="AL580" i="2"/>
  <c r="AM580" i="2"/>
  <c r="AL581" i="2"/>
  <c r="AM581" i="2"/>
  <c r="AL582" i="2"/>
  <c r="AM582" i="2"/>
  <c r="AL583" i="2"/>
  <c r="AM583" i="2"/>
  <c r="AL584" i="2"/>
  <c r="AM584" i="2"/>
  <c r="AL585" i="2"/>
  <c r="AM585" i="2"/>
  <c r="AL586" i="2"/>
  <c r="AM586" i="2"/>
  <c r="AL587" i="2"/>
  <c r="AM587" i="2"/>
  <c r="AL588" i="2"/>
  <c r="AM588" i="2"/>
  <c r="AL589" i="2"/>
  <c r="AM589" i="2"/>
  <c r="AL590" i="2"/>
  <c r="AM590" i="2"/>
  <c r="AL591" i="2"/>
  <c r="AM591" i="2"/>
  <c r="AL592" i="2"/>
  <c r="AM592" i="2"/>
  <c r="AL593" i="2"/>
  <c r="AM593" i="2"/>
  <c r="AL2" i="2"/>
  <c r="AM2" i="2"/>
  <c r="AJ3" i="4"/>
  <c r="AK3" i="4"/>
  <c r="AJ4" i="4"/>
  <c r="AK4" i="4"/>
  <c r="AJ5" i="4"/>
  <c r="AK5" i="4"/>
  <c r="AJ6" i="4"/>
  <c r="AK6" i="4"/>
  <c r="AJ7" i="4"/>
  <c r="AK7" i="4"/>
  <c r="AJ8" i="4"/>
  <c r="AK8" i="4"/>
  <c r="AJ9" i="4"/>
  <c r="AK9" i="4"/>
  <c r="AJ10" i="4"/>
  <c r="AK10" i="4"/>
  <c r="AJ11" i="4"/>
  <c r="AK11" i="4"/>
  <c r="AJ12" i="4"/>
  <c r="AK12" i="4"/>
  <c r="AJ13" i="4"/>
  <c r="AK13" i="4"/>
  <c r="AJ14" i="4"/>
  <c r="AK14" i="4"/>
  <c r="AJ15" i="4"/>
  <c r="AK15" i="4"/>
  <c r="AJ16" i="4"/>
  <c r="AK16" i="4"/>
  <c r="AJ17" i="4"/>
  <c r="AK17" i="4"/>
  <c r="AJ18" i="4"/>
  <c r="AK18" i="4"/>
  <c r="AJ19" i="4"/>
  <c r="AK19" i="4"/>
  <c r="AJ20" i="4"/>
  <c r="AK20" i="4"/>
  <c r="AJ21" i="4"/>
  <c r="AK21" i="4"/>
  <c r="AJ22" i="4"/>
  <c r="AK22" i="4"/>
  <c r="AJ23" i="4"/>
  <c r="AK23" i="4"/>
  <c r="AJ24" i="4"/>
  <c r="AK24" i="4"/>
  <c r="AJ25" i="4"/>
  <c r="AK25" i="4"/>
  <c r="AJ26" i="4"/>
  <c r="AK26" i="4"/>
  <c r="AJ27" i="4"/>
  <c r="AK27" i="4"/>
  <c r="AJ28" i="4"/>
  <c r="AK28" i="4"/>
  <c r="AJ29" i="4"/>
  <c r="AK29" i="4"/>
  <c r="AJ30" i="4"/>
  <c r="AK30" i="4"/>
  <c r="AJ31" i="4"/>
  <c r="AK31" i="4"/>
  <c r="AJ32" i="4"/>
  <c r="AK32" i="4"/>
  <c r="AJ33" i="4"/>
  <c r="AK33" i="4"/>
  <c r="AJ34" i="4"/>
  <c r="AK34" i="4"/>
  <c r="AJ35" i="4"/>
  <c r="AK35" i="4"/>
  <c r="AJ36" i="4"/>
  <c r="AK36" i="4"/>
  <c r="AJ37" i="4"/>
  <c r="AK37" i="4"/>
  <c r="AJ38" i="4"/>
  <c r="AK38" i="4"/>
  <c r="AJ39" i="4"/>
  <c r="AK39" i="4"/>
  <c r="AJ40" i="4"/>
  <c r="AK40" i="4"/>
  <c r="AJ41" i="4"/>
  <c r="AK41" i="4"/>
  <c r="AJ42" i="4"/>
  <c r="AK42" i="4"/>
  <c r="AJ43" i="4"/>
  <c r="AK43" i="4"/>
  <c r="AJ44" i="4"/>
  <c r="AK44" i="4"/>
  <c r="AJ45" i="4"/>
  <c r="AK45" i="4"/>
  <c r="AJ46" i="4"/>
  <c r="AK46" i="4"/>
  <c r="AJ47" i="4"/>
  <c r="AK47" i="4"/>
  <c r="AJ48" i="4"/>
  <c r="AK48" i="4"/>
  <c r="AJ49" i="4"/>
  <c r="AK49" i="4"/>
  <c r="AJ50" i="4"/>
  <c r="AK50" i="4"/>
  <c r="AJ51" i="4"/>
  <c r="AK51" i="4"/>
  <c r="AJ52" i="4"/>
  <c r="AK52" i="4"/>
  <c r="AJ53" i="4"/>
  <c r="AK53" i="4"/>
  <c r="AJ54" i="4"/>
  <c r="AK54" i="4"/>
  <c r="AJ55" i="4"/>
  <c r="AK55" i="4"/>
  <c r="AJ56" i="4"/>
  <c r="AK56" i="4"/>
  <c r="AJ57" i="4"/>
  <c r="AK57" i="4"/>
  <c r="AJ58" i="4"/>
  <c r="AK58" i="4"/>
  <c r="AJ59" i="4"/>
  <c r="AK59" i="4"/>
  <c r="AJ60" i="4"/>
  <c r="AK60" i="4"/>
  <c r="AJ61" i="4"/>
  <c r="AK61" i="4"/>
  <c r="AJ62" i="4"/>
  <c r="AK62" i="4"/>
  <c r="AJ63" i="4"/>
  <c r="AK63" i="4"/>
  <c r="AJ64" i="4"/>
  <c r="AK64" i="4"/>
  <c r="AJ65" i="4"/>
  <c r="AK65" i="4"/>
  <c r="AJ66" i="4"/>
  <c r="AK66" i="4"/>
  <c r="AJ67" i="4"/>
  <c r="AK67" i="4"/>
  <c r="AJ68" i="4"/>
  <c r="AK68" i="4"/>
  <c r="AJ69" i="4"/>
  <c r="AK69" i="4"/>
  <c r="AJ70" i="4"/>
  <c r="AK70" i="4"/>
  <c r="AJ71" i="4"/>
  <c r="AK71" i="4"/>
  <c r="AJ72" i="4"/>
  <c r="AK72" i="4"/>
  <c r="AJ73" i="4"/>
  <c r="AK73" i="4"/>
  <c r="AJ74" i="4"/>
  <c r="AK74" i="4"/>
  <c r="AJ75" i="4"/>
  <c r="AK75" i="4"/>
  <c r="AJ76" i="4"/>
  <c r="AK76" i="4"/>
  <c r="AJ77" i="4"/>
  <c r="AK77" i="4"/>
  <c r="AJ78" i="4"/>
  <c r="AK78" i="4"/>
  <c r="AJ79" i="4"/>
  <c r="AK79" i="4"/>
  <c r="AJ80" i="4"/>
  <c r="AK80" i="4"/>
  <c r="AJ81" i="4"/>
  <c r="AK81" i="4"/>
  <c r="AJ82" i="4"/>
  <c r="AK82" i="4"/>
  <c r="AJ83" i="4"/>
  <c r="AK83" i="4"/>
  <c r="AJ84" i="4"/>
  <c r="AK84" i="4"/>
  <c r="AJ85" i="4"/>
  <c r="AK85" i="4"/>
  <c r="AJ86" i="4"/>
  <c r="AK86" i="4"/>
  <c r="AJ87" i="4"/>
  <c r="AK87" i="4"/>
  <c r="AJ88" i="4"/>
  <c r="AK88" i="4"/>
  <c r="AJ89" i="4"/>
  <c r="AK89" i="4"/>
  <c r="AJ90" i="4"/>
  <c r="AK90" i="4"/>
  <c r="AJ91" i="4"/>
  <c r="AK91" i="4"/>
  <c r="AJ92" i="4"/>
  <c r="AK92" i="4"/>
  <c r="AJ93" i="4"/>
  <c r="AK93" i="4"/>
  <c r="AJ94" i="4"/>
  <c r="AK94" i="4"/>
  <c r="AJ95" i="4"/>
  <c r="AK95" i="4"/>
  <c r="AJ96" i="4"/>
  <c r="AK96" i="4"/>
  <c r="AJ97" i="4"/>
  <c r="AK97" i="4"/>
  <c r="AJ98" i="4"/>
  <c r="AK98" i="4"/>
  <c r="AJ99" i="4"/>
  <c r="AK99" i="4"/>
  <c r="AJ100" i="4"/>
  <c r="AK100" i="4"/>
  <c r="AJ101" i="4"/>
  <c r="AK101" i="4"/>
  <c r="AJ102" i="4"/>
  <c r="AK102" i="4"/>
  <c r="AJ103" i="4"/>
  <c r="AK103" i="4"/>
  <c r="AJ104" i="4"/>
  <c r="AK104" i="4"/>
  <c r="AJ105" i="4"/>
  <c r="AK105" i="4"/>
  <c r="AJ106" i="4"/>
  <c r="AK106" i="4"/>
  <c r="AJ107" i="4"/>
  <c r="AK107" i="4"/>
  <c r="AJ108" i="4"/>
  <c r="AK108" i="4"/>
  <c r="AJ109" i="4"/>
  <c r="AK109" i="4"/>
  <c r="AJ110" i="4"/>
  <c r="AK110" i="4"/>
  <c r="AJ111" i="4"/>
  <c r="AK111" i="4"/>
  <c r="AJ112" i="4"/>
  <c r="AK112" i="4"/>
  <c r="AJ113" i="4"/>
  <c r="AK113" i="4"/>
  <c r="AJ114" i="4"/>
  <c r="AK114" i="4"/>
  <c r="AJ115" i="4"/>
  <c r="AK115" i="4"/>
  <c r="AJ116" i="4"/>
  <c r="AK116" i="4"/>
  <c r="AJ117" i="4"/>
  <c r="AK117" i="4"/>
  <c r="AJ118" i="4"/>
  <c r="AK118" i="4"/>
  <c r="AJ119" i="4"/>
  <c r="AK119" i="4"/>
  <c r="AJ120" i="4"/>
  <c r="AK120" i="4"/>
  <c r="AJ121" i="4"/>
  <c r="AK121" i="4"/>
  <c r="AJ122" i="4"/>
  <c r="AK122" i="4"/>
  <c r="AJ123" i="4"/>
  <c r="AK123" i="4"/>
  <c r="AJ124" i="4"/>
  <c r="AK124" i="4"/>
  <c r="AJ125" i="4"/>
  <c r="AK125" i="4"/>
  <c r="AJ126" i="4"/>
  <c r="AK126" i="4"/>
  <c r="AJ127" i="4"/>
  <c r="AK127" i="4"/>
  <c r="AJ128" i="4"/>
  <c r="AK128" i="4"/>
  <c r="AJ129" i="4"/>
  <c r="AK129" i="4"/>
  <c r="AJ130" i="4"/>
  <c r="AK130" i="4"/>
  <c r="AJ131" i="4"/>
  <c r="AK131" i="4"/>
  <c r="AJ132" i="4"/>
  <c r="AK132" i="4"/>
  <c r="AJ133" i="4"/>
  <c r="AK133" i="4"/>
  <c r="AJ134" i="4"/>
  <c r="AK134" i="4"/>
  <c r="AJ135" i="4"/>
  <c r="AK135" i="4"/>
  <c r="AJ136" i="4"/>
  <c r="AK136" i="4"/>
  <c r="AJ137" i="4"/>
  <c r="AK137" i="4"/>
  <c r="AJ138" i="4"/>
  <c r="AK138" i="4"/>
  <c r="AJ139" i="4"/>
  <c r="AK139" i="4"/>
  <c r="AJ140" i="4"/>
  <c r="AK140" i="4"/>
  <c r="AJ141" i="4"/>
  <c r="AK141" i="4"/>
  <c r="AJ142" i="4"/>
  <c r="AK142" i="4"/>
  <c r="AJ143" i="4"/>
  <c r="AK143" i="4"/>
  <c r="AJ144" i="4"/>
  <c r="AK144" i="4"/>
  <c r="AJ145" i="4"/>
  <c r="AK145" i="4"/>
  <c r="AJ146" i="4"/>
  <c r="AK146" i="4"/>
  <c r="AJ147" i="4"/>
  <c r="AK147" i="4"/>
  <c r="AJ148" i="4"/>
  <c r="AK148" i="4"/>
  <c r="AJ149" i="4"/>
  <c r="AK149" i="4"/>
  <c r="AJ150" i="4"/>
  <c r="AK150" i="4"/>
  <c r="AJ151" i="4"/>
  <c r="AK151" i="4"/>
  <c r="AJ152" i="4"/>
  <c r="AK152" i="4"/>
  <c r="AJ153" i="4"/>
  <c r="AK153" i="4"/>
  <c r="AJ154" i="4"/>
  <c r="AK154" i="4"/>
  <c r="AJ155" i="4"/>
  <c r="AK155" i="4"/>
  <c r="AJ156" i="4"/>
  <c r="AK156" i="4"/>
  <c r="AJ157" i="4"/>
  <c r="AK157" i="4"/>
  <c r="AJ158" i="4"/>
  <c r="AK158" i="4"/>
  <c r="AJ159" i="4"/>
  <c r="AK159" i="4"/>
  <c r="AJ160" i="4"/>
  <c r="AK160" i="4"/>
  <c r="AJ161" i="4"/>
  <c r="AK161" i="4"/>
  <c r="AJ162" i="4"/>
  <c r="AK162" i="4"/>
  <c r="AJ163" i="4"/>
  <c r="AK163" i="4"/>
  <c r="AJ164" i="4"/>
  <c r="AK164" i="4"/>
  <c r="AJ165" i="4"/>
  <c r="AK165" i="4"/>
  <c r="AJ166" i="4"/>
  <c r="AK166" i="4"/>
  <c r="AJ167" i="4"/>
  <c r="AK167" i="4"/>
  <c r="AJ168" i="4"/>
  <c r="AK168" i="4"/>
  <c r="AJ169" i="4"/>
  <c r="AK169" i="4"/>
  <c r="AJ170" i="4"/>
  <c r="AK170" i="4"/>
  <c r="AJ171" i="4"/>
  <c r="AK171" i="4"/>
  <c r="AJ172" i="4"/>
  <c r="AK172" i="4"/>
  <c r="AJ173" i="4"/>
  <c r="AK173" i="4"/>
  <c r="AJ174" i="4"/>
  <c r="AK174" i="4"/>
  <c r="AJ175" i="4"/>
  <c r="AK175" i="4"/>
  <c r="AJ176" i="4"/>
  <c r="AK176" i="4"/>
  <c r="AJ177" i="4"/>
  <c r="AK177" i="4"/>
  <c r="AJ178" i="4"/>
  <c r="AK178" i="4"/>
  <c r="AJ179" i="4"/>
  <c r="AK179" i="4"/>
  <c r="AJ180" i="4"/>
  <c r="AK180" i="4"/>
  <c r="AJ181" i="4"/>
  <c r="AK181" i="4"/>
  <c r="AJ182" i="4"/>
  <c r="AK182" i="4"/>
  <c r="AJ183" i="4"/>
  <c r="AK183" i="4"/>
  <c r="AJ184" i="4"/>
  <c r="AK184" i="4"/>
  <c r="AJ185" i="4"/>
  <c r="AK185" i="4"/>
  <c r="AJ186" i="4"/>
  <c r="AK186" i="4"/>
  <c r="AJ187" i="4"/>
  <c r="AK187" i="4"/>
  <c r="AJ188" i="4"/>
  <c r="AK188" i="4"/>
  <c r="AJ189" i="4"/>
  <c r="AK189" i="4"/>
  <c r="AJ190" i="4"/>
  <c r="AK190" i="4"/>
  <c r="AJ191" i="4"/>
  <c r="AK191" i="4"/>
  <c r="AJ192" i="4"/>
  <c r="AK192" i="4"/>
  <c r="AJ193" i="4"/>
  <c r="AK193" i="4"/>
  <c r="AJ194" i="4"/>
  <c r="AK194" i="4"/>
  <c r="AJ195" i="4"/>
  <c r="AK195" i="4"/>
  <c r="AJ196" i="4"/>
  <c r="AK196" i="4"/>
  <c r="AJ197" i="4"/>
  <c r="AK197" i="4"/>
  <c r="AJ198" i="4"/>
  <c r="AK198" i="4"/>
  <c r="AJ199" i="4"/>
  <c r="AK199" i="4"/>
  <c r="AJ200" i="4"/>
  <c r="AK200" i="4"/>
  <c r="AJ201" i="4"/>
  <c r="AK201" i="4"/>
  <c r="AJ202" i="4"/>
  <c r="AK202" i="4"/>
  <c r="AJ203" i="4"/>
  <c r="AK203" i="4"/>
  <c r="AJ204" i="4"/>
  <c r="AK204" i="4"/>
  <c r="AJ205" i="4"/>
  <c r="AK205" i="4"/>
  <c r="AJ206" i="4"/>
  <c r="AK206" i="4"/>
  <c r="AJ207" i="4"/>
  <c r="AK207" i="4"/>
  <c r="AJ208" i="4"/>
  <c r="AK208" i="4"/>
  <c r="AJ209" i="4"/>
  <c r="AK209" i="4"/>
  <c r="AJ210" i="4"/>
  <c r="AK210" i="4"/>
  <c r="AJ211" i="4"/>
  <c r="AK211" i="4"/>
  <c r="AJ212" i="4"/>
  <c r="AK212" i="4"/>
  <c r="AJ213" i="4"/>
  <c r="AK213" i="4"/>
  <c r="AJ214" i="4"/>
  <c r="AK214" i="4"/>
  <c r="AJ215" i="4"/>
  <c r="AK215" i="4"/>
  <c r="AJ216" i="4"/>
  <c r="AK216" i="4"/>
  <c r="AJ217" i="4"/>
  <c r="AK217" i="4"/>
  <c r="AJ218" i="4"/>
  <c r="AK218" i="4"/>
  <c r="AJ219" i="4"/>
  <c r="AK219" i="4"/>
  <c r="AJ220" i="4"/>
  <c r="AK220" i="4"/>
  <c r="AJ221" i="4"/>
  <c r="AK221" i="4"/>
  <c r="AJ222" i="4"/>
  <c r="AK222" i="4"/>
  <c r="AJ223" i="4"/>
  <c r="AK223" i="4"/>
  <c r="AJ224" i="4"/>
  <c r="AK224" i="4"/>
  <c r="AJ225" i="4"/>
  <c r="AK225" i="4"/>
  <c r="AJ226" i="4"/>
  <c r="AK226" i="4"/>
  <c r="AJ227" i="4"/>
  <c r="AK227" i="4"/>
  <c r="AJ228" i="4"/>
  <c r="AK228" i="4"/>
  <c r="AJ229" i="4"/>
  <c r="AK229" i="4"/>
  <c r="AJ230" i="4"/>
  <c r="AK230" i="4"/>
  <c r="AJ231" i="4"/>
  <c r="AK231" i="4"/>
  <c r="AJ232" i="4"/>
  <c r="AK232" i="4"/>
  <c r="AJ233" i="4"/>
  <c r="AK233" i="4"/>
  <c r="AJ234" i="4"/>
  <c r="AK234" i="4"/>
  <c r="AJ235" i="4"/>
  <c r="AK235" i="4"/>
  <c r="AJ236" i="4"/>
  <c r="AK236" i="4"/>
  <c r="AJ237" i="4"/>
  <c r="AK237" i="4"/>
  <c r="AJ238" i="4"/>
  <c r="AK238" i="4"/>
  <c r="AJ239" i="4"/>
  <c r="AK239" i="4"/>
  <c r="AJ240" i="4"/>
  <c r="AK240" i="4"/>
  <c r="AJ241" i="4"/>
  <c r="AK241" i="4"/>
  <c r="AJ242" i="4"/>
  <c r="AK242" i="4"/>
  <c r="AJ243" i="4"/>
  <c r="AK243" i="4"/>
  <c r="AJ244" i="4"/>
  <c r="AK244" i="4"/>
  <c r="AJ245" i="4"/>
  <c r="AK245" i="4"/>
  <c r="AJ246" i="4"/>
  <c r="AK246" i="4"/>
  <c r="AJ247" i="4"/>
  <c r="AK247" i="4"/>
  <c r="AJ248" i="4"/>
  <c r="AK248" i="4"/>
  <c r="AJ249" i="4"/>
  <c r="AK249" i="4"/>
  <c r="AJ250" i="4"/>
  <c r="AK250" i="4"/>
  <c r="AJ251" i="4"/>
  <c r="AK251" i="4"/>
  <c r="AJ252" i="4"/>
  <c r="AK252" i="4"/>
  <c r="AJ253" i="4"/>
  <c r="AK253" i="4"/>
  <c r="AJ254" i="4"/>
  <c r="AK254" i="4"/>
  <c r="AJ255" i="4"/>
  <c r="AK255" i="4"/>
  <c r="AJ256" i="4"/>
  <c r="AK256" i="4"/>
  <c r="AJ257" i="4"/>
  <c r="AK257" i="4"/>
  <c r="AJ258" i="4"/>
  <c r="AK258" i="4"/>
  <c r="AJ259" i="4"/>
  <c r="AK259" i="4"/>
  <c r="AJ260" i="4"/>
  <c r="AK260" i="4"/>
  <c r="AJ261" i="4"/>
  <c r="AK261" i="4"/>
  <c r="AJ262" i="4"/>
  <c r="AK262" i="4"/>
  <c r="AJ263" i="4"/>
  <c r="AK263" i="4"/>
  <c r="AJ264" i="4"/>
  <c r="AK264" i="4"/>
  <c r="AJ265" i="4"/>
  <c r="AK265" i="4"/>
  <c r="AJ266" i="4"/>
  <c r="AK266" i="4"/>
  <c r="AJ267" i="4"/>
  <c r="AK267" i="4"/>
  <c r="AJ268" i="4"/>
  <c r="AK268" i="4"/>
  <c r="AJ269" i="4"/>
  <c r="AK269" i="4"/>
  <c r="AJ270" i="4"/>
  <c r="AK270" i="4"/>
  <c r="AJ271" i="4"/>
  <c r="AK271" i="4"/>
  <c r="AJ272" i="4"/>
  <c r="AK272" i="4"/>
  <c r="AJ273" i="4"/>
  <c r="AK273" i="4"/>
  <c r="AJ274" i="4"/>
  <c r="AK274" i="4"/>
  <c r="AJ275" i="4"/>
  <c r="AK275" i="4"/>
  <c r="AJ276" i="4"/>
  <c r="AK276" i="4"/>
  <c r="AJ277" i="4"/>
  <c r="AK277" i="4"/>
  <c r="AJ278" i="4"/>
  <c r="AK278" i="4"/>
  <c r="AJ279" i="4"/>
  <c r="AK279" i="4"/>
  <c r="AJ280" i="4"/>
  <c r="AK280" i="4"/>
  <c r="AJ281" i="4"/>
  <c r="AK281" i="4"/>
  <c r="AJ282" i="4"/>
  <c r="AK282" i="4"/>
  <c r="AJ283" i="4"/>
  <c r="AK283" i="4"/>
  <c r="AJ284" i="4"/>
  <c r="AK284" i="4"/>
  <c r="AJ285" i="4"/>
  <c r="AK285" i="4"/>
  <c r="AJ286" i="4"/>
  <c r="AK286" i="4"/>
  <c r="AJ287" i="4"/>
  <c r="AK287" i="4"/>
  <c r="AJ288" i="4"/>
  <c r="AK288" i="4"/>
  <c r="AJ289" i="4"/>
  <c r="AK289" i="4"/>
  <c r="AJ290" i="4"/>
  <c r="AK290" i="4"/>
  <c r="AJ291" i="4"/>
  <c r="AK291" i="4"/>
  <c r="AJ292" i="4"/>
  <c r="AK292" i="4"/>
  <c r="AJ293" i="4"/>
  <c r="AK293" i="4"/>
  <c r="AJ294" i="4"/>
  <c r="AK294" i="4"/>
  <c r="AJ295" i="4"/>
  <c r="AK295" i="4"/>
  <c r="AJ296" i="4"/>
  <c r="AK296" i="4"/>
  <c r="AJ297" i="4"/>
  <c r="AK297" i="4"/>
  <c r="AJ298" i="4"/>
  <c r="AK298" i="4"/>
  <c r="AJ299" i="4"/>
  <c r="AK299" i="4"/>
  <c r="AJ300" i="4"/>
  <c r="AK300" i="4"/>
  <c r="AJ301" i="4"/>
  <c r="AK301" i="4"/>
  <c r="AJ302" i="4"/>
  <c r="AK302" i="4"/>
  <c r="AJ303" i="4"/>
  <c r="AK303" i="4"/>
  <c r="AJ304" i="4"/>
  <c r="AK304" i="4"/>
  <c r="AJ305" i="4"/>
  <c r="AK305" i="4"/>
  <c r="AJ306" i="4"/>
  <c r="AK306" i="4"/>
  <c r="AJ307" i="4"/>
  <c r="AK307" i="4"/>
  <c r="AJ308" i="4"/>
  <c r="AK308" i="4"/>
  <c r="AJ309" i="4"/>
  <c r="AK309" i="4"/>
  <c r="AJ310" i="4"/>
  <c r="AK310" i="4"/>
  <c r="AJ311" i="4"/>
  <c r="AK311" i="4"/>
  <c r="AJ312" i="4"/>
  <c r="AK312" i="4"/>
  <c r="AJ313" i="4"/>
  <c r="AK313" i="4"/>
  <c r="AJ314" i="4"/>
  <c r="AK314" i="4"/>
  <c r="AJ315" i="4"/>
  <c r="AK315" i="4"/>
  <c r="AJ316" i="4"/>
  <c r="AK316" i="4"/>
  <c r="AJ317" i="4"/>
  <c r="AK317" i="4"/>
  <c r="AJ318" i="4"/>
  <c r="AK318" i="4"/>
  <c r="AJ319" i="4"/>
  <c r="AK319" i="4"/>
  <c r="AJ320" i="4"/>
  <c r="AK320" i="4"/>
  <c r="AJ321" i="4"/>
  <c r="AK321" i="4"/>
  <c r="AJ322" i="4"/>
  <c r="AK322" i="4"/>
  <c r="AJ323" i="4"/>
  <c r="AK323" i="4"/>
  <c r="AJ324" i="4"/>
  <c r="AK324" i="4"/>
  <c r="AJ325" i="4"/>
  <c r="AK325" i="4"/>
  <c r="AJ326" i="4"/>
  <c r="AK326" i="4"/>
  <c r="AJ327" i="4"/>
  <c r="AK327" i="4"/>
  <c r="AJ328" i="4"/>
  <c r="AK328" i="4"/>
  <c r="AJ329" i="4"/>
  <c r="AK329" i="4"/>
  <c r="AJ330" i="4"/>
  <c r="AK330" i="4"/>
  <c r="AJ331" i="4"/>
  <c r="AK331" i="4"/>
  <c r="AJ332" i="4"/>
  <c r="AK332" i="4"/>
  <c r="AJ333" i="4"/>
  <c r="AK333" i="4"/>
  <c r="AJ334" i="4"/>
  <c r="AK334" i="4"/>
  <c r="AJ335" i="4"/>
  <c r="AK335" i="4"/>
  <c r="AJ336" i="4"/>
  <c r="AK336" i="4"/>
  <c r="AJ337" i="4"/>
  <c r="AK337" i="4"/>
  <c r="AJ338" i="4"/>
  <c r="AK338" i="4"/>
  <c r="AJ339" i="4"/>
  <c r="AK339" i="4"/>
  <c r="AJ340" i="4"/>
  <c r="AK340" i="4"/>
  <c r="AJ341" i="4"/>
  <c r="AK341" i="4"/>
  <c r="AJ342" i="4"/>
  <c r="AK342" i="4"/>
  <c r="AJ343" i="4"/>
  <c r="AK343" i="4"/>
  <c r="AJ344" i="4"/>
  <c r="AK344" i="4"/>
  <c r="AJ345" i="4"/>
  <c r="AK345" i="4"/>
  <c r="AJ346" i="4"/>
  <c r="AK346" i="4"/>
  <c r="AJ347" i="4"/>
  <c r="AK347" i="4"/>
  <c r="AJ348" i="4"/>
  <c r="AK348" i="4"/>
  <c r="AJ349" i="4"/>
  <c r="AK349" i="4"/>
  <c r="AJ350" i="4"/>
  <c r="AK350" i="4"/>
  <c r="AJ351" i="4"/>
  <c r="AK351" i="4"/>
  <c r="AJ352" i="4"/>
  <c r="AK352" i="4"/>
  <c r="AJ353" i="4"/>
  <c r="AK353" i="4"/>
  <c r="AJ354" i="4"/>
  <c r="AK354" i="4"/>
  <c r="AJ355" i="4"/>
  <c r="AK355" i="4"/>
  <c r="AJ356" i="4"/>
  <c r="AK356" i="4"/>
  <c r="AJ357" i="4"/>
  <c r="AK357" i="4"/>
  <c r="AJ358" i="4"/>
  <c r="AK358" i="4"/>
  <c r="AJ359" i="4"/>
  <c r="AK359" i="4"/>
  <c r="AJ360" i="4"/>
  <c r="AK360" i="4"/>
  <c r="AJ361" i="4"/>
  <c r="AK361" i="4"/>
  <c r="AJ362" i="4"/>
  <c r="AK362" i="4"/>
  <c r="AJ363" i="4"/>
  <c r="AK363" i="4"/>
  <c r="AJ364" i="4"/>
  <c r="AK364" i="4"/>
  <c r="AJ365" i="4"/>
  <c r="AK365" i="4"/>
  <c r="AJ366" i="4"/>
  <c r="AK366" i="4"/>
  <c r="AJ367" i="4"/>
  <c r="AK367" i="4"/>
  <c r="AJ368" i="4"/>
  <c r="AK368" i="4"/>
  <c r="AJ369" i="4"/>
  <c r="AK369" i="4"/>
  <c r="AJ370" i="4"/>
  <c r="AK370" i="4"/>
  <c r="AJ371" i="4"/>
  <c r="AK371" i="4"/>
  <c r="AJ372" i="4"/>
  <c r="AK372" i="4"/>
  <c r="AJ373" i="4"/>
  <c r="AK373" i="4"/>
  <c r="AJ374" i="4"/>
  <c r="AK374" i="4"/>
  <c r="AJ375" i="4"/>
  <c r="AK375" i="4"/>
  <c r="AJ376" i="4"/>
  <c r="AK376" i="4"/>
  <c r="AJ377" i="4"/>
  <c r="AK377" i="4"/>
  <c r="AJ378" i="4"/>
  <c r="AK378" i="4"/>
  <c r="AJ379" i="4"/>
  <c r="AK379" i="4"/>
  <c r="AJ380" i="4"/>
  <c r="AK380" i="4"/>
  <c r="AJ381" i="4"/>
  <c r="AK381" i="4"/>
  <c r="AJ382" i="4"/>
  <c r="AK382" i="4"/>
  <c r="AJ383" i="4"/>
  <c r="AK383" i="4"/>
  <c r="AJ384" i="4"/>
  <c r="AK384" i="4"/>
  <c r="AJ385" i="4"/>
  <c r="AK385" i="4"/>
  <c r="AJ386" i="4"/>
  <c r="AK386" i="4"/>
  <c r="AJ387" i="4"/>
  <c r="AK387" i="4"/>
  <c r="AJ388" i="4"/>
  <c r="AK388" i="4"/>
  <c r="AJ389" i="4"/>
  <c r="AK389" i="4"/>
  <c r="AJ390" i="4"/>
  <c r="AK390" i="4"/>
  <c r="AJ391" i="4"/>
  <c r="AK391" i="4"/>
  <c r="AJ392" i="4"/>
  <c r="AK392" i="4"/>
  <c r="AJ393" i="4"/>
  <c r="AK393" i="4"/>
  <c r="AJ394" i="4"/>
  <c r="AK394" i="4"/>
  <c r="AJ395" i="4"/>
  <c r="AK395" i="4"/>
  <c r="AJ396" i="4"/>
  <c r="AK396" i="4"/>
  <c r="AJ397" i="4"/>
  <c r="AK397" i="4"/>
  <c r="AJ398" i="4"/>
  <c r="AK398" i="4"/>
  <c r="AJ399" i="4"/>
  <c r="AK399" i="4"/>
  <c r="AJ400" i="4"/>
  <c r="AK400" i="4"/>
  <c r="AJ401" i="4"/>
  <c r="AK401" i="4"/>
  <c r="AJ402" i="4"/>
  <c r="AK402" i="4"/>
  <c r="AJ403" i="4"/>
  <c r="AK403" i="4"/>
  <c r="AJ404" i="4"/>
  <c r="AK404" i="4"/>
  <c r="AJ405" i="4"/>
  <c r="AK405" i="4"/>
  <c r="AJ406" i="4"/>
  <c r="AK406" i="4"/>
  <c r="AJ407" i="4"/>
  <c r="AK407" i="4"/>
  <c r="AJ408" i="4"/>
  <c r="AK408" i="4"/>
  <c r="AJ409" i="4"/>
  <c r="AK409" i="4"/>
  <c r="AJ410" i="4"/>
  <c r="AK410" i="4"/>
  <c r="AJ411" i="4"/>
  <c r="AK411" i="4"/>
  <c r="AJ412" i="4"/>
  <c r="AK412" i="4"/>
  <c r="AJ413" i="4"/>
  <c r="AK413" i="4"/>
  <c r="AJ414" i="4"/>
  <c r="AK414" i="4"/>
  <c r="AJ415" i="4"/>
  <c r="AK415" i="4"/>
  <c r="AJ416" i="4"/>
  <c r="AK416" i="4"/>
  <c r="AJ417" i="4"/>
  <c r="AK417" i="4"/>
  <c r="AJ418" i="4"/>
  <c r="AK418" i="4"/>
  <c r="AJ419" i="4"/>
  <c r="AK419" i="4"/>
  <c r="AJ420" i="4"/>
  <c r="AK420" i="4"/>
  <c r="AJ421" i="4"/>
  <c r="AK421" i="4"/>
  <c r="AJ422" i="4"/>
  <c r="AK422" i="4"/>
  <c r="AJ423" i="4"/>
  <c r="AK423" i="4"/>
  <c r="AJ424" i="4"/>
  <c r="AK424" i="4"/>
  <c r="AJ425" i="4"/>
  <c r="AK425" i="4"/>
  <c r="AJ426" i="4"/>
  <c r="AK426" i="4"/>
  <c r="AJ427" i="4"/>
  <c r="AK427" i="4"/>
  <c r="AJ428" i="4"/>
  <c r="AK428" i="4"/>
  <c r="AJ429" i="4"/>
  <c r="AK429" i="4"/>
  <c r="AJ430" i="4"/>
  <c r="AK430" i="4"/>
  <c r="AJ431" i="4"/>
  <c r="AK431" i="4"/>
  <c r="AJ432" i="4"/>
  <c r="AK432" i="4"/>
  <c r="AJ433" i="4"/>
  <c r="AK433" i="4"/>
  <c r="AJ434" i="4"/>
  <c r="AK434" i="4"/>
  <c r="AJ435" i="4"/>
  <c r="AK435" i="4"/>
  <c r="AJ436" i="4"/>
  <c r="AK436" i="4"/>
  <c r="AJ437" i="4"/>
  <c r="AK437" i="4"/>
  <c r="AJ438" i="4"/>
  <c r="AK438" i="4"/>
  <c r="AJ439" i="4"/>
  <c r="AK439" i="4"/>
  <c r="AJ440" i="4"/>
  <c r="AK440" i="4"/>
  <c r="AJ441" i="4"/>
  <c r="AK441" i="4"/>
  <c r="AJ442" i="4"/>
  <c r="AK442" i="4"/>
  <c r="AJ443" i="4"/>
  <c r="AK443" i="4"/>
  <c r="AJ444" i="4"/>
  <c r="AK444" i="4"/>
  <c r="AJ445" i="4"/>
  <c r="AK445" i="4"/>
  <c r="AJ446" i="4"/>
  <c r="AK446" i="4"/>
  <c r="AJ447" i="4"/>
  <c r="AK447" i="4"/>
  <c r="AJ448" i="4"/>
  <c r="AK448" i="4"/>
  <c r="AJ449" i="4"/>
  <c r="AK449" i="4"/>
  <c r="AJ450" i="4"/>
  <c r="AK450" i="4"/>
  <c r="AJ451" i="4"/>
  <c r="AK451" i="4"/>
  <c r="AJ452" i="4"/>
  <c r="AK452" i="4"/>
  <c r="AJ453" i="4"/>
  <c r="AK453" i="4"/>
  <c r="AJ454" i="4"/>
  <c r="AK454" i="4"/>
  <c r="AJ455" i="4"/>
  <c r="AK455" i="4"/>
  <c r="AJ456" i="4"/>
  <c r="AK456" i="4"/>
  <c r="AJ457" i="4"/>
  <c r="AK457" i="4"/>
  <c r="AJ458" i="4"/>
  <c r="AK458" i="4"/>
  <c r="AJ459" i="4"/>
  <c r="AK459" i="4"/>
  <c r="AJ460" i="4"/>
  <c r="AK460" i="4"/>
  <c r="AJ461" i="4"/>
  <c r="AK461" i="4"/>
  <c r="AJ462" i="4"/>
  <c r="AK462" i="4"/>
  <c r="AJ463" i="4"/>
  <c r="AK463" i="4"/>
  <c r="AJ464" i="4"/>
  <c r="AK464" i="4"/>
  <c r="AJ465" i="4"/>
  <c r="AK465" i="4"/>
  <c r="AJ466" i="4"/>
  <c r="AK466" i="4"/>
  <c r="AJ467" i="4"/>
  <c r="AK467" i="4"/>
  <c r="AJ468" i="4"/>
  <c r="AK468" i="4"/>
  <c r="AJ469" i="4"/>
  <c r="AK469" i="4"/>
  <c r="AJ470" i="4"/>
  <c r="AK470" i="4"/>
  <c r="AJ471" i="4"/>
  <c r="AK471" i="4"/>
  <c r="AJ472" i="4"/>
  <c r="AK472" i="4"/>
  <c r="AJ473" i="4"/>
  <c r="AK473" i="4"/>
  <c r="AJ474" i="4"/>
  <c r="AK474" i="4"/>
  <c r="AJ475" i="4"/>
  <c r="AK475" i="4"/>
  <c r="AJ476" i="4"/>
  <c r="AK476" i="4"/>
  <c r="AJ477" i="4"/>
  <c r="AK477" i="4"/>
  <c r="AJ478" i="4"/>
  <c r="AK478" i="4"/>
  <c r="AJ479" i="4"/>
  <c r="AK479" i="4"/>
  <c r="AJ480" i="4"/>
  <c r="AK480" i="4"/>
  <c r="AJ481" i="4"/>
  <c r="AK481" i="4"/>
  <c r="AJ482" i="4"/>
  <c r="AK482" i="4"/>
  <c r="AJ483" i="4"/>
  <c r="AK483" i="4"/>
  <c r="AJ484" i="4"/>
  <c r="AK484" i="4"/>
  <c r="AJ485" i="4"/>
  <c r="AK485" i="4"/>
  <c r="AJ486" i="4"/>
  <c r="AK486" i="4"/>
  <c r="AJ487" i="4"/>
  <c r="AK487" i="4"/>
  <c r="AJ488" i="4"/>
  <c r="AK488" i="4"/>
  <c r="AJ489" i="4"/>
  <c r="AK489" i="4"/>
  <c r="AJ490" i="4"/>
  <c r="AK490" i="4"/>
  <c r="AJ491" i="4"/>
  <c r="AK491" i="4"/>
  <c r="AJ492" i="4"/>
  <c r="AK492" i="4"/>
  <c r="AJ493" i="4"/>
  <c r="AK493" i="4"/>
  <c r="AJ494" i="4"/>
  <c r="AK494" i="4"/>
  <c r="AJ495" i="4"/>
  <c r="AK495" i="4"/>
  <c r="AJ496" i="4"/>
  <c r="AK496" i="4"/>
  <c r="AJ497" i="4"/>
  <c r="AK497" i="4"/>
  <c r="AJ498" i="4"/>
  <c r="AK498" i="4"/>
  <c r="AJ499" i="4"/>
  <c r="AK499" i="4"/>
  <c r="AJ500" i="4"/>
  <c r="AK500" i="4"/>
  <c r="AJ501" i="4"/>
  <c r="AK501" i="4"/>
  <c r="AJ502" i="4"/>
  <c r="AK502" i="4"/>
  <c r="AJ503" i="4"/>
  <c r="AK503" i="4"/>
  <c r="AJ504" i="4"/>
  <c r="AK504" i="4"/>
  <c r="AJ505" i="4"/>
  <c r="AK505" i="4"/>
  <c r="AJ506" i="4"/>
  <c r="AK506" i="4"/>
  <c r="AJ507" i="4"/>
  <c r="AK507" i="4"/>
  <c r="AJ508" i="4"/>
  <c r="AK508" i="4"/>
  <c r="AJ509" i="4"/>
  <c r="AK509" i="4"/>
  <c r="AJ510" i="4"/>
  <c r="AK510" i="4"/>
  <c r="AJ511" i="4"/>
  <c r="AK511" i="4"/>
  <c r="AJ512" i="4"/>
  <c r="AK512" i="4"/>
  <c r="AJ513" i="4"/>
  <c r="AK513" i="4"/>
  <c r="AJ514" i="4"/>
  <c r="AK514" i="4"/>
  <c r="AJ515" i="4"/>
  <c r="AK515" i="4"/>
  <c r="AJ516" i="4"/>
  <c r="AK516" i="4"/>
  <c r="AJ517" i="4"/>
  <c r="AK517" i="4"/>
  <c r="AJ518" i="4"/>
  <c r="AK518" i="4"/>
  <c r="AJ519" i="4"/>
  <c r="AK519" i="4"/>
  <c r="AJ520" i="4"/>
  <c r="AK520" i="4"/>
  <c r="AJ521" i="4"/>
  <c r="AK521" i="4"/>
  <c r="AJ522" i="4"/>
  <c r="AK522" i="4"/>
  <c r="AJ523" i="4"/>
  <c r="AK523" i="4"/>
  <c r="AJ524" i="4"/>
  <c r="AK524" i="4"/>
  <c r="AJ525" i="4"/>
  <c r="AK525" i="4"/>
  <c r="AJ526" i="4"/>
  <c r="AK526" i="4"/>
  <c r="AJ527" i="4"/>
  <c r="AK527" i="4"/>
  <c r="AJ528" i="4"/>
  <c r="AK528" i="4"/>
  <c r="AJ529" i="4"/>
  <c r="AK529" i="4"/>
  <c r="AJ530" i="4"/>
  <c r="AK530" i="4"/>
  <c r="AJ531" i="4"/>
  <c r="AK531" i="4"/>
  <c r="AJ532" i="4"/>
  <c r="AK532" i="4"/>
  <c r="AJ533" i="4"/>
  <c r="AK533" i="4"/>
  <c r="AJ534" i="4"/>
  <c r="AK534" i="4"/>
  <c r="AJ535" i="4"/>
  <c r="AK535" i="4"/>
  <c r="AJ536" i="4"/>
  <c r="AK536" i="4"/>
  <c r="AJ537" i="4"/>
  <c r="AK537" i="4"/>
  <c r="AJ538" i="4"/>
  <c r="AK538" i="4"/>
  <c r="AJ539" i="4"/>
  <c r="AK539" i="4"/>
  <c r="AJ540" i="4"/>
  <c r="AK540" i="4"/>
  <c r="AJ541" i="4"/>
  <c r="AK541" i="4"/>
  <c r="AJ542" i="4"/>
  <c r="AK542" i="4"/>
  <c r="AJ543" i="4"/>
  <c r="AK543" i="4"/>
  <c r="AJ544" i="4"/>
  <c r="AK544" i="4"/>
  <c r="AJ545" i="4"/>
  <c r="AK545" i="4"/>
  <c r="AJ546" i="4"/>
  <c r="AK546" i="4"/>
  <c r="AJ547" i="4"/>
  <c r="AK547" i="4"/>
  <c r="AJ548" i="4"/>
  <c r="AK548" i="4"/>
  <c r="AJ549" i="4"/>
  <c r="AK549" i="4"/>
  <c r="AJ550" i="4"/>
  <c r="AK550" i="4"/>
  <c r="AJ551" i="4"/>
  <c r="AK551" i="4"/>
  <c r="AJ552" i="4"/>
  <c r="AK552" i="4"/>
  <c r="AJ553" i="4"/>
  <c r="AK553" i="4"/>
  <c r="AJ554" i="4"/>
  <c r="AK554" i="4"/>
  <c r="AJ555" i="4"/>
  <c r="AK555" i="4"/>
  <c r="AJ556" i="4"/>
  <c r="AK556" i="4"/>
  <c r="AJ557" i="4"/>
  <c r="AK557" i="4"/>
  <c r="AJ558" i="4"/>
  <c r="AK558" i="4"/>
  <c r="AJ559" i="4"/>
  <c r="AK559" i="4"/>
  <c r="AJ560" i="4"/>
  <c r="AK560" i="4"/>
  <c r="AJ561" i="4"/>
  <c r="AK561" i="4"/>
  <c r="AJ562" i="4"/>
  <c r="AK562" i="4"/>
  <c r="AJ563" i="4"/>
  <c r="AK563" i="4"/>
  <c r="AJ564" i="4"/>
  <c r="AK564" i="4"/>
  <c r="AJ565" i="4"/>
  <c r="AK565" i="4"/>
  <c r="AJ566" i="4"/>
  <c r="AK566" i="4"/>
  <c r="AJ567" i="4"/>
  <c r="AK567" i="4"/>
  <c r="AJ568" i="4"/>
  <c r="AK568" i="4"/>
  <c r="AJ569" i="4"/>
  <c r="AK569" i="4"/>
  <c r="AJ570" i="4"/>
  <c r="AK570" i="4"/>
  <c r="AJ571" i="4"/>
  <c r="AK571" i="4"/>
  <c r="AJ572" i="4"/>
  <c r="AK572" i="4"/>
  <c r="AJ573" i="4"/>
  <c r="AK573" i="4"/>
  <c r="AJ574" i="4"/>
  <c r="AK574" i="4"/>
  <c r="AJ575" i="4"/>
  <c r="AK575" i="4"/>
  <c r="AJ576" i="4"/>
  <c r="AK576" i="4"/>
  <c r="AJ577" i="4"/>
  <c r="AK577" i="4"/>
  <c r="AJ578" i="4"/>
  <c r="AK578" i="4"/>
  <c r="AJ579" i="4"/>
  <c r="AK579" i="4"/>
  <c r="AJ580" i="4"/>
  <c r="AK580" i="4"/>
  <c r="AJ581" i="4"/>
  <c r="AK581" i="4"/>
  <c r="AJ582" i="4"/>
  <c r="AK582" i="4"/>
  <c r="AJ583" i="4"/>
  <c r="AK583" i="4"/>
  <c r="AJ584" i="4"/>
  <c r="AK584" i="4"/>
  <c r="AJ585" i="4"/>
  <c r="AK585" i="4"/>
  <c r="AJ586" i="4"/>
  <c r="AK586" i="4"/>
  <c r="AJ587" i="4"/>
  <c r="AK587" i="4"/>
  <c r="AJ588" i="4"/>
  <c r="AK588" i="4"/>
  <c r="AJ589" i="4"/>
  <c r="AK589" i="4"/>
  <c r="AJ590" i="4"/>
  <c r="AK590" i="4"/>
  <c r="AJ591" i="4"/>
  <c r="AK591" i="4"/>
  <c r="AJ592" i="4"/>
  <c r="AK592" i="4"/>
  <c r="AJ593" i="4"/>
  <c r="AK593" i="4"/>
  <c r="AJ2" i="4"/>
  <c r="AK2" i="4"/>
  <c r="AF3" i="2"/>
  <c r="AF4" i="2"/>
  <c r="AF5" i="2"/>
  <c r="AF6" i="2"/>
  <c r="AF7" i="2"/>
  <c r="AF8" i="2"/>
  <c r="AF9" i="2"/>
  <c r="AF10" i="2"/>
  <c r="AF11" i="2"/>
  <c r="AF12" i="2"/>
  <c r="AF13" i="2"/>
  <c r="AF14" i="2"/>
  <c r="AF15" i="2"/>
  <c r="AF16" i="2"/>
  <c r="AF17" i="2"/>
  <c r="AF18" i="2"/>
  <c r="AF19" i="2"/>
  <c r="AF20" i="2"/>
  <c r="AF21" i="2"/>
  <c r="AF22" i="2"/>
  <c r="AF23" i="2"/>
  <c r="AF24" i="2"/>
  <c r="AF25" i="2"/>
  <c r="AF26" i="2"/>
  <c r="AF27" i="2"/>
  <c r="AF28" i="2"/>
  <c r="AF29" i="2"/>
  <c r="AF30" i="2"/>
  <c r="AF31" i="2"/>
  <c r="AF32" i="2"/>
  <c r="AF33" i="2"/>
  <c r="AF34" i="2"/>
  <c r="AF35" i="2"/>
  <c r="AF36" i="2"/>
  <c r="AF37" i="2"/>
  <c r="AF38" i="2"/>
  <c r="AF39" i="2"/>
  <c r="AF40" i="2"/>
  <c r="AF41" i="2"/>
  <c r="AF42" i="2"/>
  <c r="AF43" i="2"/>
  <c r="AF44" i="2"/>
  <c r="AF45" i="2"/>
  <c r="AF46" i="2"/>
  <c r="AF47" i="2"/>
  <c r="AF48" i="2"/>
  <c r="AF49" i="2"/>
  <c r="AF50" i="2"/>
  <c r="AF51" i="2"/>
  <c r="AF52" i="2"/>
  <c r="AF53" i="2"/>
  <c r="AF54" i="2"/>
  <c r="AF55" i="2"/>
  <c r="AF56" i="2"/>
  <c r="AF57" i="2"/>
  <c r="AF58" i="2"/>
  <c r="AF59" i="2"/>
  <c r="AF60" i="2"/>
  <c r="AF61" i="2"/>
  <c r="AF62" i="2"/>
  <c r="AF63" i="2"/>
  <c r="AF64" i="2"/>
  <c r="AF65" i="2"/>
  <c r="AF66" i="2"/>
  <c r="AF67" i="2"/>
  <c r="AF68" i="2"/>
  <c r="AF69" i="2"/>
  <c r="AF70" i="2"/>
  <c r="AF71" i="2"/>
  <c r="AF72" i="2"/>
  <c r="AF73" i="2"/>
  <c r="AF74" i="2"/>
  <c r="AF75" i="2"/>
  <c r="AF76" i="2"/>
  <c r="AF77" i="2"/>
  <c r="AF78" i="2"/>
  <c r="AF79" i="2"/>
  <c r="AF80" i="2"/>
  <c r="AF81" i="2"/>
  <c r="AF82" i="2"/>
  <c r="AF83" i="2"/>
  <c r="AF84" i="2"/>
  <c r="AF85" i="2"/>
  <c r="AF86" i="2"/>
  <c r="AF87" i="2"/>
  <c r="AF88" i="2"/>
  <c r="AF89" i="2"/>
  <c r="AF90" i="2"/>
  <c r="AF91" i="2"/>
  <c r="AF92" i="2"/>
  <c r="AF93" i="2"/>
  <c r="AF94" i="2"/>
  <c r="AF95" i="2"/>
  <c r="AF96" i="2"/>
  <c r="AF97" i="2"/>
  <c r="AF98" i="2"/>
  <c r="AF99" i="2"/>
  <c r="AF100" i="2"/>
  <c r="AF101" i="2"/>
  <c r="AF102" i="2"/>
  <c r="AF103" i="2"/>
  <c r="AF104" i="2"/>
  <c r="AF105" i="2"/>
  <c r="AF106" i="2"/>
  <c r="AF107" i="2"/>
  <c r="AF108" i="2"/>
  <c r="AF109" i="2"/>
  <c r="AF110" i="2"/>
  <c r="AF111" i="2"/>
  <c r="AF112" i="2"/>
  <c r="AF113" i="2"/>
  <c r="AF114" i="2"/>
  <c r="AF115" i="2"/>
  <c r="AF116" i="2"/>
  <c r="AF117" i="2"/>
  <c r="AF118" i="2"/>
  <c r="AF119" i="2"/>
  <c r="AF120" i="2"/>
  <c r="AF121" i="2"/>
  <c r="AF122" i="2"/>
  <c r="AF123" i="2"/>
  <c r="AF124" i="2"/>
  <c r="AF125" i="2"/>
  <c r="AF126" i="2"/>
  <c r="AF127" i="2"/>
  <c r="AF128" i="2"/>
  <c r="AF129" i="2"/>
  <c r="AF130" i="2"/>
  <c r="AF131" i="2"/>
  <c r="AF132" i="2"/>
  <c r="AF133" i="2"/>
  <c r="AF134" i="2"/>
  <c r="AF135" i="2"/>
  <c r="AF136" i="2"/>
  <c r="AF137" i="2"/>
  <c r="AF138" i="2"/>
  <c r="AF139" i="2"/>
  <c r="AF140" i="2"/>
  <c r="AF141" i="2"/>
  <c r="AF142" i="2"/>
  <c r="AF143" i="2"/>
  <c r="AF144" i="2"/>
  <c r="AF145" i="2"/>
  <c r="AF146" i="2"/>
  <c r="AF147" i="2"/>
  <c r="AF148" i="2"/>
  <c r="AF149" i="2"/>
  <c r="AF150" i="2"/>
  <c r="AF151" i="2"/>
  <c r="AF152" i="2"/>
  <c r="AF153" i="2"/>
  <c r="AF154" i="2"/>
  <c r="AF155" i="2"/>
  <c r="AF156" i="2"/>
  <c r="AF157" i="2"/>
  <c r="AF158" i="2"/>
  <c r="AF159" i="2"/>
  <c r="AF160" i="2"/>
  <c r="AF161" i="2"/>
  <c r="AF162" i="2"/>
  <c r="AF163" i="2"/>
  <c r="AF164" i="2"/>
  <c r="AF165" i="2"/>
  <c r="AF166" i="2"/>
  <c r="AF167" i="2"/>
  <c r="AF168" i="2"/>
  <c r="AF169" i="2"/>
  <c r="AF170" i="2"/>
  <c r="AF171" i="2"/>
  <c r="AF172" i="2"/>
  <c r="AF173" i="2"/>
  <c r="AF174" i="2"/>
  <c r="AF175" i="2"/>
  <c r="AF176" i="2"/>
  <c r="AF177" i="2"/>
  <c r="AF178" i="2"/>
  <c r="AF179" i="2"/>
  <c r="AF180" i="2"/>
  <c r="AF181" i="2"/>
  <c r="AF182" i="2"/>
  <c r="AF183" i="2"/>
  <c r="AF184" i="2"/>
  <c r="AF185" i="2"/>
  <c r="AF186" i="2"/>
  <c r="AF187" i="2"/>
  <c r="AF188" i="2"/>
  <c r="AF189" i="2"/>
  <c r="AF190" i="2"/>
  <c r="AF191" i="2"/>
  <c r="AF192" i="2"/>
  <c r="AF193" i="2"/>
  <c r="AF194" i="2"/>
  <c r="AF195" i="2"/>
  <c r="AF196" i="2"/>
  <c r="AF197" i="2"/>
  <c r="AF198" i="2"/>
  <c r="AF199" i="2"/>
  <c r="AF200" i="2"/>
  <c r="AF201" i="2"/>
  <c r="AF202" i="2"/>
  <c r="AF203" i="2"/>
  <c r="AF204" i="2"/>
  <c r="AF205" i="2"/>
  <c r="AF206" i="2"/>
  <c r="AF207" i="2"/>
  <c r="AF208" i="2"/>
  <c r="AF209" i="2"/>
  <c r="AF210" i="2"/>
  <c r="AF211" i="2"/>
  <c r="AF212" i="2"/>
  <c r="AF213" i="2"/>
  <c r="AF214" i="2"/>
  <c r="AF215" i="2"/>
  <c r="AF216" i="2"/>
  <c r="AF217" i="2"/>
  <c r="AF218" i="2"/>
  <c r="AF219" i="2"/>
  <c r="AF220" i="2"/>
  <c r="AF221" i="2"/>
  <c r="AF222" i="2"/>
  <c r="AF223" i="2"/>
  <c r="AF224" i="2"/>
  <c r="AF225" i="2"/>
  <c r="AF226" i="2"/>
  <c r="AF227" i="2"/>
  <c r="AF228" i="2"/>
  <c r="AF229" i="2"/>
  <c r="AF230" i="2"/>
  <c r="AF231" i="2"/>
  <c r="AF232" i="2"/>
  <c r="AF233" i="2"/>
  <c r="AF234" i="2"/>
  <c r="AF235" i="2"/>
  <c r="AF236" i="2"/>
  <c r="AF237" i="2"/>
  <c r="AF238" i="2"/>
  <c r="AF239" i="2"/>
  <c r="AF240" i="2"/>
  <c r="AF241" i="2"/>
  <c r="AF242" i="2"/>
  <c r="AF243" i="2"/>
  <c r="AF244" i="2"/>
  <c r="AF245" i="2"/>
  <c r="AF246" i="2"/>
  <c r="AF247" i="2"/>
  <c r="AF248" i="2"/>
  <c r="AF249" i="2"/>
  <c r="AF250" i="2"/>
  <c r="AF251" i="2"/>
  <c r="AF252" i="2"/>
  <c r="AF253" i="2"/>
  <c r="AF254" i="2"/>
  <c r="AF255" i="2"/>
  <c r="AF256" i="2"/>
  <c r="AF257" i="2"/>
  <c r="AF258" i="2"/>
  <c r="AF259" i="2"/>
  <c r="AF260" i="2"/>
  <c r="AF261" i="2"/>
  <c r="AF262" i="2"/>
  <c r="AF263" i="2"/>
  <c r="AF264" i="2"/>
  <c r="AF265" i="2"/>
  <c r="AF266" i="2"/>
  <c r="AF267" i="2"/>
  <c r="AF268" i="2"/>
  <c r="AF269" i="2"/>
  <c r="AF270" i="2"/>
  <c r="AF271" i="2"/>
  <c r="AF272" i="2"/>
  <c r="AF273" i="2"/>
  <c r="AF274" i="2"/>
  <c r="AF275" i="2"/>
  <c r="AF276" i="2"/>
  <c r="AF277" i="2"/>
  <c r="AF278" i="2"/>
  <c r="AF279" i="2"/>
  <c r="AF280" i="2"/>
  <c r="AF281" i="2"/>
  <c r="AF282" i="2"/>
  <c r="AF283" i="2"/>
  <c r="AF284" i="2"/>
  <c r="AF285" i="2"/>
  <c r="AF286" i="2"/>
  <c r="AF287" i="2"/>
  <c r="AF288" i="2"/>
  <c r="AF289" i="2"/>
  <c r="AF290" i="2"/>
  <c r="AF291" i="2"/>
  <c r="AF292" i="2"/>
  <c r="AF293" i="2"/>
  <c r="AF294" i="2"/>
  <c r="AF295" i="2"/>
  <c r="AF296" i="2"/>
  <c r="AF297" i="2"/>
  <c r="AF298" i="2"/>
  <c r="AF299" i="2"/>
  <c r="AF300" i="2"/>
  <c r="AF301" i="2"/>
  <c r="AF302" i="2"/>
  <c r="AF303" i="2"/>
  <c r="AF304" i="2"/>
  <c r="AF305" i="2"/>
  <c r="AF306" i="2"/>
  <c r="AF307" i="2"/>
  <c r="AF308" i="2"/>
  <c r="AF309" i="2"/>
  <c r="AF310" i="2"/>
  <c r="AF311" i="2"/>
  <c r="AF312" i="2"/>
  <c r="AF313" i="2"/>
  <c r="AF314" i="2"/>
  <c r="AF315" i="2"/>
  <c r="AF316" i="2"/>
  <c r="AF317" i="2"/>
  <c r="AF318" i="2"/>
  <c r="AF319" i="2"/>
  <c r="AF320" i="2"/>
  <c r="AF321" i="2"/>
  <c r="AF322" i="2"/>
  <c r="AF323" i="2"/>
  <c r="AF324" i="2"/>
  <c r="AF325" i="2"/>
  <c r="AF326" i="2"/>
  <c r="AF327" i="2"/>
  <c r="AF328" i="2"/>
  <c r="AF329" i="2"/>
  <c r="AF330" i="2"/>
  <c r="AF331" i="2"/>
  <c r="AF332" i="2"/>
  <c r="AF333" i="2"/>
  <c r="AF334" i="2"/>
  <c r="AF335" i="2"/>
  <c r="AF336" i="2"/>
  <c r="AF337" i="2"/>
  <c r="AF338" i="2"/>
  <c r="AF339" i="2"/>
  <c r="AF340" i="2"/>
  <c r="AF341" i="2"/>
  <c r="AF342" i="2"/>
  <c r="AF343" i="2"/>
  <c r="AF344" i="2"/>
  <c r="AF345" i="2"/>
  <c r="AF346" i="2"/>
  <c r="AF347" i="2"/>
  <c r="AF348" i="2"/>
  <c r="AF349" i="2"/>
  <c r="AF350" i="2"/>
  <c r="AF351" i="2"/>
  <c r="AF352" i="2"/>
  <c r="AF353" i="2"/>
  <c r="AF354" i="2"/>
  <c r="AF355" i="2"/>
  <c r="AF356" i="2"/>
  <c r="AF357" i="2"/>
  <c r="AF358" i="2"/>
  <c r="AF359" i="2"/>
  <c r="AF360" i="2"/>
  <c r="AF361" i="2"/>
  <c r="AF362" i="2"/>
  <c r="AF363" i="2"/>
  <c r="AF364" i="2"/>
  <c r="AF365" i="2"/>
  <c r="AF366" i="2"/>
  <c r="AF367" i="2"/>
  <c r="AF368" i="2"/>
  <c r="AF369" i="2"/>
  <c r="AF370" i="2"/>
  <c r="AF371" i="2"/>
  <c r="AF372" i="2"/>
  <c r="AF373" i="2"/>
  <c r="AF374" i="2"/>
  <c r="AF375" i="2"/>
  <c r="AF376" i="2"/>
  <c r="AF377" i="2"/>
  <c r="AF378" i="2"/>
  <c r="AF379" i="2"/>
  <c r="AF380" i="2"/>
  <c r="AF381" i="2"/>
  <c r="AF382" i="2"/>
  <c r="AF383" i="2"/>
  <c r="AF384" i="2"/>
  <c r="AF385" i="2"/>
  <c r="AF386" i="2"/>
  <c r="AF387" i="2"/>
  <c r="AF388" i="2"/>
  <c r="AF389" i="2"/>
  <c r="AF390" i="2"/>
  <c r="AF391" i="2"/>
  <c r="AF392" i="2"/>
  <c r="AF393" i="2"/>
  <c r="AF394" i="2"/>
  <c r="AF395" i="2"/>
  <c r="AF396" i="2"/>
  <c r="AF397" i="2"/>
  <c r="AF398" i="2"/>
  <c r="AF399" i="2"/>
  <c r="AF400" i="2"/>
  <c r="AF401" i="2"/>
  <c r="AF402" i="2"/>
  <c r="AF403" i="2"/>
  <c r="AF404" i="2"/>
  <c r="AF405" i="2"/>
  <c r="AF406" i="2"/>
  <c r="AF407" i="2"/>
  <c r="AF408" i="2"/>
  <c r="AF409" i="2"/>
  <c r="AF410" i="2"/>
  <c r="AF411" i="2"/>
  <c r="AF412" i="2"/>
  <c r="AF413" i="2"/>
  <c r="AF414" i="2"/>
  <c r="AF415" i="2"/>
  <c r="AF416" i="2"/>
  <c r="AF417" i="2"/>
  <c r="AF418" i="2"/>
  <c r="AF419" i="2"/>
  <c r="AF420" i="2"/>
  <c r="AF421" i="2"/>
  <c r="AF422" i="2"/>
  <c r="AF423" i="2"/>
  <c r="AF424" i="2"/>
  <c r="AF425" i="2"/>
  <c r="AF426" i="2"/>
  <c r="AF427" i="2"/>
  <c r="AF428" i="2"/>
  <c r="AF429" i="2"/>
  <c r="AF430" i="2"/>
  <c r="AF431" i="2"/>
  <c r="AF432" i="2"/>
  <c r="AF433" i="2"/>
  <c r="AF434" i="2"/>
  <c r="AF435" i="2"/>
  <c r="AF436" i="2"/>
  <c r="AF437" i="2"/>
  <c r="AF438" i="2"/>
  <c r="AF439" i="2"/>
  <c r="AF440" i="2"/>
  <c r="AF441" i="2"/>
  <c r="AF442" i="2"/>
  <c r="AF443" i="2"/>
  <c r="AF444" i="2"/>
  <c r="AF445" i="2"/>
  <c r="AF446" i="2"/>
  <c r="AF447" i="2"/>
  <c r="AF448" i="2"/>
  <c r="AF449" i="2"/>
  <c r="AF450" i="2"/>
  <c r="AF451" i="2"/>
  <c r="AF452" i="2"/>
  <c r="AF453" i="2"/>
  <c r="AF454" i="2"/>
  <c r="AF455" i="2"/>
  <c r="AF456" i="2"/>
  <c r="AF457" i="2"/>
  <c r="AF458" i="2"/>
  <c r="AF459" i="2"/>
  <c r="AF460" i="2"/>
  <c r="AF461" i="2"/>
  <c r="AF462" i="2"/>
  <c r="AF463" i="2"/>
  <c r="AF464" i="2"/>
  <c r="AF465" i="2"/>
  <c r="AF466" i="2"/>
  <c r="AF467" i="2"/>
  <c r="AF468" i="2"/>
  <c r="AF469" i="2"/>
  <c r="AF470" i="2"/>
  <c r="AF471" i="2"/>
  <c r="AF472" i="2"/>
  <c r="AF473" i="2"/>
  <c r="AF474" i="2"/>
  <c r="AF475" i="2"/>
  <c r="AF476" i="2"/>
  <c r="AF477" i="2"/>
  <c r="AF478" i="2"/>
  <c r="AF479" i="2"/>
  <c r="AF480" i="2"/>
  <c r="AF481" i="2"/>
  <c r="AF482" i="2"/>
  <c r="AF483" i="2"/>
  <c r="AF484" i="2"/>
  <c r="AF485" i="2"/>
  <c r="AF486" i="2"/>
  <c r="AF487" i="2"/>
  <c r="AF488" i="2"/>
  <c r="AF489" i="2"/>
  <c r="AF490" i="2"/>
  <c r="AF491" i="2"/>
  <c r="AF492" i="2"/>
  <c r="AF493" i="2"/>
  <c r="AF494" i="2"/>
  <c r="AF495" i="2"/>
  <c r="AF496" i="2"/>
  <c r="AF497" i="2"/>
  <c r="AF498" i="2"/>
  <c r="AF499" i="2"/>
  <c r="AF500" i="2"/>
  <c r="AF501" i="2"/>
  <c r="AF502" i="2"/>
  <c r="AF503" i="2"/>
  <c r="AF504" i="2"/>
  <c r="AF505" i="2"/>
  <c r="AF506" i="2"/>
  <c r="AF507" i="2"/>
  <c r="AF508" i="2"/>
  <c r="AF509" i="2"/>
  <c r="AF510" i="2"/>
  <c r="AF511" i="2"/>
  <c r="AF512" i="2"/>
  <c r="AF513" i="2"/>
  <c r="AF514" i="2"/>
  <c r="AF515" i="2"/>
  <c r="AF516" i="2"/>
  <c r="AF517" i="2"/>
  <c r="AF518" i="2"/>
  <c r="AF519" i="2"/>
  <c r="AF520" i="2"/>
  <c r="AF521" i="2"/>
  <c r="AF522" i="2"/>
  <c r="AF523" i="2"/>
  <c r="AF524" i="2"/>
  <c r="AF525" i="2"/>
  <c r="AF526" i="2"/>
  <c r="AF527" i="2"/>
  <c r="AF528" i="2"/>
  <c r="AF529" i="2"/>
  <c r="AF530" i="2"/>
  <c r="AF531" i="2"/>
  <c r="AF532" i="2"/>
  <c r="AF533" i="2"/>
  <c r="AF534" i="2"/>
  <c r="AF535" i="2"/>
  <c r="AF536" i="2"/>
  <c r="AF537" i="2"/>
  <c r="AF538" i="2"/>
  <c r="AF539" i="2"/>
  <c r="AF540" i="2"/>
  <c r="AF541" i="2"/>
  <c r="AF542" i="2"/>
  <c r="AF543" i="2"/>
  <c r="AF544" i="2"/>
  <c r="AF545" i="2"/>
  <c r="AF546" i="2"/>
  <c r="AF547" i="2"/>
  <c r="AF548" i="2"/>
  <c r="AF549" i="2"/>
  <c r="AF550" i="2"/>
  <c r="AF551" i="2"/>
  <c r="AF552" i="2"/>
  <c r="AF553" i="2"/>
  <c r="AF554" i="2"/>
  <c r="AF555" i="2"/>
  <c r="AF556" i="2"/>
  <c r="AF557" i="2"/>
  <c r="AF558" i="2"/>
  <c r="AF559" i="2"/>
  <c r="AF560" i="2"/>
  <c r="AF561" i="2"/>
  <c r="AF562" i="2"/>
  <c r="AF563" i="2"/>
  <c r="AF564" i="2"/>
  <c r="AF565" i="2"/>
  <c r="AF566" i="2"/>
  <c r="AF567" i="2"/>
  <c r="AF568" i="2"/>
  <c r="AF569" i="2"/>
  <c r="AF570" i="2"/>
  <c r="AF571" i="2"/>
  <c r="AF572" i="2"/>
  <c r="AF573" i="2"/>
  <c r="AF574" i="2"/>
  <c r="AF575" i="2"/>
  <c r="AF576" i="2"/>
  <c r="AF577" i="2"/>
  <c r="AF578" i="2"/>
  <c r="AF579" i="2"/>
  <c r="AF580" i="2"/>
  <c r="AF581" i="2"/>
  <c r="AF582" i="2"/>
  <c r="AF583" i="2"/>
  <c r="AF584" i="2"/>
  <c r="AF585" i="2"/>
  <c r="AF586" i="2"/>
  <c r="AF587" i="2"/>
  <c r="AF588" i="2"/>
  <c r="AF589" i="2"/>
  <c r="AF590" i="2"/>
  <c r="AF591" i="2"/>
  <c r="AF592" i="2"/>
  <c r="AF593" i="2"/>
  <c r="AF2" i="2"/>
  <c r="AE3" i="2"/>
  <c r="AE4" i="2"/>
  <c r="AE5" i="2"/>
  <c r="AE6" i="2"/>
  <c r="AE7" i="2"/>
  <c r="AE8" i="2"/>
  <c r="AE9" i="2"/>
  <c r="AE10" i="2"/>
  <c r="AE11" i="2"/>
  <c r="AE12" i="2"/>
  <c r="AE13" i="2"/>
  <c r="AE14" i="2"/>
  <c r="AE15" i="2"/>
  <c r="AE16" i="2"/>
  <c r="AE17" i="2"/>
  <c r="AE18" i="2"/>
  <c r="AE19" i="2"/>
  <c r="AE20" i="2"/>
  <c r="AE21" i="2"/>
  <c r="AE22" i="2"/>
  <c r="AE23" i="2"/>
  <c r="AE24" i="2"/>
  <c r="AE25" i="2"/>
  <c r="AE26" i="2"/>
  <c r="AE27" i="2"/>
  <c r="AE28" i="2"/>
  <c r="AE29" i="2"/>
  <c r="AE30" i="2"/>
  <c r="AE31" i="2"/>
  <c r="AE32" i="2"/>
  <c r="AE33" i="2"/>
  <c r="AE34" i="2"/>
  <c r="AE35" i="2"/>
  <c r="AE36" i="2"/>
  <c r="AE37" i="2"/>
  <c r="AE38" i="2"/>
  <c r="AE39" i="2"/>
  <c r="AE40" i="2"/>
  <c r="AE41" i="2"/>
  <c r="AE42" i="2"/>
  <c r="AE43" i="2"/>
  <c r="AE44" i="2"/>
  <c r="AE45" i="2"/>
  <c r="AE46" i="2"/>
  <c r="AE47" i="2"/>
  <c r="AE48" i="2"/>
  <c r="AE49" i="2"/>
  <c r="AE50" i="2"/>
  <c r="AE51" i="2"/>
  <c r="AE52" i="2"/>
  <c r="AE53" i="2"/>
  <c r="AE54" i="2"/>
  <c r="AE55" i="2"/>
  <c r="AE56" i="2"/>
  <c r="AE57" i="2"/>
  <c r="AE58" i="2"/>
  <c r="AE59" i="2"/>
  <c r="AE60" i="2"/>
  <c r="AE61" i="2"/>
  <c r="AE62" i="2"/>
  <c r="AE63" i="2"/>
  <c r="AE64" i="2"/>
  <c r="AE65" i="2"/>
  <c r="AE66" i="2"/>
  <c r="AE67" i="2"/>
  <c r="AE68" i="2"/>
  <c r="AE69" i="2"/>
  <c r="AE70" i="2"/>
  <c r="AE71" i="2"/>
  <c r="AE72" i="2"/>
  <c r="AE73" i="2"/>
  <c r="AE74" i="2"/>
  <c r="AE75" i="2"/>
  <c r="AE76" i="2"/>
  <c r="AE77" i="2"/>
  <c r="AE78" i="2"/>
  <c r="AE79" i="2"/>
  <c r="AE80" i="2"/>
  <c r="AE81" i="2"/>
  <c r="AE82" i="2"/>
  <c r="AE83" i="2"/>
  <c r="AE84" i="2"/>
  <c r="AE85" i="2"/>
  <c r="AE86" i="2"/>
  <c r="AE87" i="2"/>
  <c r="AE88" i="2"/>
  <c r="AE89" i="2"/>
  <c r="AE90" i="2"/>
  <c r="AE91" i="2"/>
  <c r="AE92" i="2"/>
  <c r="AE93" i="2"/>
  <c r="AE94" i="2"/>
  <c r="AE95" i="2"/>
  <c r="AE96" i="2"/>
  <c r="AE97" i="2"/>
  <c r="AE98" i="2"/>
  <c r="AE99" i="2"/>
  <c r="AE100" i="2"/>
  <c r="AE101" i="2"/>
  <c r="AE102" i="2"/>
  <c r="AE103" i="2"/>
  <c r="AE104" i="2"/>
  <c r="AE105" i="2"/>
  <c r="AE106" i="2"/>
  <c r="AE107" i="2"/>
  <c r="AE108" i="2"/>
  <c r="AE109" i="2"/>
  <c r="AE110" i="2"/>
  <c r="AE111" i="2"/>
  <c r="AE112" i="2"/>
  <c r="AE113" i="2"/>
  <c r="AE114" i="2"/>
  <c r="AE115" i="2"/>
  <c r="AE116" i="2"/>
  <c r="AE117" i="2"/>
  <c r="AE118" i="2"/>
  <c r="AE119" i="2"/>
  <c r="AE120" i="2"/>
  <c r="AE121" i="2"/>
  <c r="AE122" i="2"/>
  <c r="AE123" i="2"/>
  <c r="AE124" i="2"/>
  <c r="AE125" i="2"/>
  <c r="AE126" i="2"/>
  <c r="AE127" i="2"/>
  <c r="AE128" i="2"/>
  <c r="AE129" i="2"/>
  <c r="AE130" i="2"/>
  <c r="AE131" i="2"/>
  <c r="AE132" i="2"/>
  <c r="AE133" i="2"/>
  <c r="AE134" i="2"/>
  <c r="AE135" i="2"/>
  <c r="AE136" i="2"/>
  <c r="AE137" i="2"/>
  <c r="AE138" i="2"/>
  <c r="AE139" i="2"/>
  <c r="AE140" i="2"/>
  <c r="AE141" i="2"/>
  <c r="AE142" i="2"/>
  <c r="AE143" i="2"/>
  <c r="AE144" i="2"/>
  <c r="AE145" i="2"/>
  <c r="AE146" i="2"/>
  <c r="AE147" i="2"/>
  <c r="AE148" i="2"/>
  <c r="AE149" i="2"/>
  <c r="AE150" i="2"/>
  <c r="AE151" i="2"/>
  <c r="AE152" i="2"/>
  <c r="AE153" i="2"/>
  <c r="AE154" i="2"/>
  <c r="AE155" i="2"/>
  <c r="AE156" i="2"/>
  <c r="AE157" i="2"/>
  <c r="AE158" i="2"/>
  <c r="AE159" i="2"/>
  <c r="AE160" i="2"/>
  <c r="AE161" i="2"/>
  <c r="AE162" i="2"/>
  <c r="AE163" i="2"/>
  <c r="AE164" i="2"/>
  <c r="AE165" i="2"/>
  <c r="AE166" i="2"/>
  <c r="AE167" i="2"/>
  <c r="AE168" i="2"/>
  <c r="AE169" i="2"/>
  <c r="AE170" i="2"/>
  <c r="AE171" i="2"/>
  <c r="AE172" i="2"/>
  <c r="AE173" i="2"/>
  <c r="AE174" i="2"/>
  <c r="AE175" i="2"/>
  <c r="AE176" i="2"/>
  <c r="AE177" i="2"/>
  <c r="AE178" i="2"/>
  <c r="AE179" i="2"/>
  <c r="AE180" i="2"/>
  <c r="AE181" i="2"/>
  <c r="AE182" i="2"/>
  <c r="AE183" i="2"/>
  <c r="AE184" i="2"/>
  <c r="AE185" i="2"/>
  <c r="AE186" i="2"/>
  <c r="AE187" i="2"/>
  <c r="AE188" i="2"/>
  <c r="AE189" i="2"/>
  <c r="AE190" i="2"/>
  <c r="AE191" i="2"/>
  <c r="AE192" i="2"/>
  <c r="AE193" i="2"/>
  <c r="AE194" i="2"/>
  <c r="AE195" i="2"/>
  <c r="AE196" i="2"/>
  <c r="AE197" i="2"/>
  <c r="AE198" i="2"/>
  <c r="AE199" i="2"/>
  <c r="AE200" i="2"/>
  <c r="AE201" i="2"/>
  <c r="AE202" i="2"/>
  <c r="AE203" i="2"/>
  <c r="AE204" i="2"/>
  <c r="AE205" i="2"/>
  <c r="AE206" i="2"/>
  <c r="AE207" i="2"/>
  <c r="AE208" i="2"/>
  <c r="AE209" i="2"/>
  <c r="AE210" i="2"/>
  <c r="AE211" i="2"/>
  <c r="AE212" i="2"/>
  <c r="AE213" i="2"/>
  <c r="AE214" i="2"/>
  <c r="AE215" i="2"/>
  <c r="AE216" i="2"/>
  <c r="AE217" i="2"/>
  <c r="AE218" i="2"/>
  <c r="AE219" i="2"/>
  <c r="AE220" i="2"/>
  <c r="AE221" i="2"/>
  <c r="AE222" i="2"/>
  <c r="AE223" i="2"/>
  <c r="AE224" i="2"/>
  <c r="AE225" i="2"/>
  <c r="AE226" i="2"/>
  <c r="AE227" i="2"/>
  <c r="AE228" i="2"/>
  <c r="AE229" i="2"/>
  <c r="AE230" i="2"/>
  <c r="AE231" i="2"/>
  <c r="AE232" i="2"/>
  <c r="AE233" i="2"/>
  <c r="AE234" i="2"/>
  <c r="AE235" i="2"/>
  <c r="AE236" i="2"/>
  <c r="AE237" i="2"/>
  <c r="AE238" i="2"/>
  <c r="AE239" i="2"/>
  <c r="AE240" i="2"/>
  <c r="AE241" i="2"/>
  <c r="AE242" i="2"/>
  <c r="AE243" i="2"/>
  <c r="AE244" i="2"/>
  <c r="AE245" i="2"/>
  <c r="AE246" i="2"/>
  <c r="AE247" i="2"/>
  <c r="AE248" i="2"/>
  <c r="AE249" i="2"/>
  <c r="AE250" i="2"/>
  <c r="AE251" i="2"/>
  <c r="AE252" i="2"/>
  <c r="AE253" i="2"/>
  <c r="AE254" i="2"/>
  <c r="AE255" i="2"/>
  <c r="AE256" i="2"/>
  <c r="AE257" i="2"/>
  <c r="AE258" i="2"/>
  <c r="AE259" i="2"/>
  <c r="AE260" i="2"/>
  <c r="AE261" i="2"/>
  <c r="AE262" i="2"/>
  <c r="AE263" i="2"/>
  <c r="AE264" i="2"/>
  <c r="AE265" i="2"/>
  <c r="AE266" i="2"/>
  <c r="AE267" i="2"/>
  <c r="AE268" i="2"/>
  <c r="AE269" i="2"/>
  <c r="AE270" i="2"/>
  <c r="AE271" i="2"/>
  <c r="AE272" i="2"/>
  <c r="AE273" i="2"/>
  <c r="AE274" i="2"/>
  <c r="AE275" i="2"/>
  <c r="AE276" i="2"/>
  <c r="AE277" i="2"/>
  <c r="AE278" i="2"/>
  <c r="AE279" i="2"/>
  <c r="AE280" i="2"/>
  <c r="AE281" i="2"/>
  <c r="AE282" i="2"/>
  <c r="AE283" i="2"/>
  <c r="AE284" i="2"/>
  <c r="AE285" i="2"/>
  <c r="AE286" i="2"/>
  <c r="AE287" i="2"/>
  <c r="AE288" i="2"/>
  <c r="AE289" i="2"/>
  <c r="AE290" i="2"/>
  <c r="AE291" i="2"/>
  <c r="AE292" i="2"/>
  <c r="AE293" i="2"/>
  <c r="AE294" i="2"/>
  <c r="AE295" i="2"/>
  <c r="AE296" i="2"/>
  <c r="AE297" i="2"/>
  <c r="AE298" i="2"/>
  <c r="AE299" i="2"/>
  <c r="AE300" i="2"/>
  <c r="AE301" i="2"/>
  <c r="AE302" i="2"/>
  <c r="AE303" i="2"/>
  <c r="AE304" i="2"/>
  <c r="AE305" i="2"/>
  <c r="AE306" i="2"/>
  <c r="AE307" i="2"/>
  <c r="AE308" i="2"/>
  <c r="AE309" i="2"/>
  <c r="AE310" i="2"/>
  <c r="AE311" i="2"/>
  <c r="AE312" i="2"/>
  <c r="AE313" i="2"/>
  <c r="AE314" i="2"/>
  <c r="AE315" i="2"/>
  <c r="AE316" i="2"/>
  <c r="AE317" i="2"/>
  <c r="AE318" i="2"/>
  <c r="AE319" i="2"/>
  <c r="AE320" i="2"/>
  <c r="AE321" i="2"/>
  <c r="AE322" i="2"/>
  <c r="AE323" i="2"/>
  <c r="AE324" i="2"/>
  <c r="AE325" i="2"/>
  <c r="AE326" i="2"/>
  <c r="AE327" i="2"/>
  <c r="AE328" i="2"/>
  <c r="AE329" i="2"/>
  <c r="AE330" i="2"/>
  <c r="AE331" i="2"/>
  <c r="AE332" i="2"/>
  <c r="AE333" i="2"/>
  <c r="AE334" i="2"/>
  <c r="AE335" i="2"/>
  <c r="AE336" i="2"/>
  <c r="AE337" i="2"/>
  <c r="AE338" i="2"/>
  <c r="AE339" i="2"/>
  <c r="AE340" i="2"/>
  <c r="AE341" i="2"/>
  <c r="AE342" i="2"/>
  <c r="AE343" i="2"/>
  <c r="AE344" i="2"/>
  <c r="AE345" i="2"/>
  <c r="AE346" i="2"/>
  <c r="AE347" i="2"/>
  <c r="AE348" i="2"/>
  <c r="AE349" i="2"/>
  <c r="AE350" i="2"/>
  <c r="AE351" i="2"/>
  <c r="AE352" i="2"/>
  <c r="AE353" i="2"/>
  <c r="AE354" i="2"/>
  <c r="AE355" i="2"/>
  <c r="AE356" i="2"/>
  <c r="AE357" i="2"/>
  <c r="AE358" i="2"/>
  <c r="AE359" i="2"/>
  <c r="AE360" i="2"/>
  <c r="AE361" i="2"/>
  <c r="AE362" i="2"/>
  <c r="AE363" i="2"/>
  <c r="AE364" i="2"/>
  <c r="AE365" i="2"/>
  <c r="AE366" i="2"/>
  <c r="AE367" i="2"/>
  <c r="AE368" i="2"/>
  <c r="AE369" i="2"/>
  <c r="AE370" i="2"/>
  <c r="AE371" i="2"/>
  <c r="AE372" i="2"/>
  <c r="AE373" i="2"/>
  <c r="AE374" i="2"/>
  <c r="AE375" i="2"/>
  <c r="AE376" i="2"/>
  <c r="AE377" i="2"/>
  <c r="AE378" i="2"/>
  <c r="AE379" i="2"/>
  <c r="AE380" i="2"/>
  <c r="AE381" i="2"/>
  <c r="AE382" i="2"/>
  <c r="AE383" i="2"/>
  <c r="AE384" i="2"/>
  <c r="AE385" i="2"/>
  <c r="AE386" i="2"/>
  <c r="AE387" i="2"/>
  <c r="AE388" i="2"/>
  <c r="AE389" i="2"/>
  <c r="AE390" i="2"/>
  <c r="AE391" i="2"/>
  <c r="AE392" i="2"/>
  <c r="AE393" i="2"/>
  <c r="AE394" i="2"/>
  <c r="AE395" i="2"/>
  <c r="AE396" i="2"/>
  <c r="AE397" i="2"/>
  <c r="AE398" i="2"/>
  <c r="AE399" i="2"/>
  <c r="AE400" i="2"/>
  <c r="AE401" i="2"/>
  <c r="AE402" i="2"/>
  <c r="AE403" i="2"/>
  <c r="AE404" i="2"/>
  <c r="AE405" i="2"/>
  <c r="AE406" i="2"/>
  <c r="AE407" i="2"/>
  <c r="AE408" i="2"/>
  <c r="AE409" i="2"/>
  <c r="AE410" i="2"/>
  <c r="AE411" i="2"/>
  <c r="AE412" i="2"/>
  <c r="AE413" i="2"/>
  <c r="AE414" i="2"/>
  <c r="AE415" i="2"/>
  <c r="AE416" i="2"/>
  <c r="AE417" i="2"/>
  <c r="AE418" i="2"/>
  <c r="AE419" i="2"/>
  <c r="AE420" i="2"/>
  <c r="AE421" i="2"/>
  <c r="AE422" i="2"/>
  <c r="AE423" i="2"/>
  <c r="AE424" i="2"/>
  <c r="AE425" i="2"/>
  <c r="AE426" i="2"/>
  <c r="AE427" i="2"/>
  <c r="AE428" i="2"/>
  <c r="AE429" i="2"/>
  <c r="AE430" i="2"/>
  <c r="AE431" i="2"/>
  <c r="AE432" i="2"/>
  <c r="AE433" i="2"/>
  <c r="AE434" i="2"/>
  <c r="AE435" i="2"/>
  <c r="AE436" i="2"/>
  <c r="AE437" i="2"/>
  <c r="AE438" i="2"/>
  <c r="AE439" i="2"/>
  <c r="AE440" i="2"/>
  <c r="AE441" i="2"/>
  <c r="AE442" i="2"/>
  <c r="AE443" i="2"/>
  <c r="AE444" i="2"/>
  <c r="AE445" i="2"/>
  <c r="AE446" i="2"/>
  <c r="AE447" i="2"/>
  <c r="AE448" i="2"/>
  <c r="AE449" i="2"/>
  <c r="AE450" i="2"/>
  <c r="AE451" i="2"/>
  <c r="AE452" i="2"/>
  <c r="AE453" i="2"/>
  <c r="AE454" i="2"/>
  <c r="AE455" i="2"/>
  <c r="AE456" i="2"/>
  <c r="AE457" i="2"/>
  <c r="AE458" i="2"/>
  <c r="AE459" i="2"/>
  <c r="AE460" i="2"/>
  <c r="AE461" i="2"/>
  <c r="AE462" i="2"/>
  <c r="AE463" i="2"/>
  <c r="AE464" i="2"/>
  <c r="AE465" i="2"/>
  <c r="AE466" i="2"/>
  <c r="AE467" i="2"/>
  <c r="AE468" i="2"/>
  <c r="AE469" i="2"/>
  <c r="AE470" i="2"/>
  <c r="AE471" i="2"/>
  <c r="AE472" i="2"/>
  <c r="AE473" i="2"/>
  <c r="AE474" i="2"/>
  <c r="AE475" i="2"/>
  <c r="AE476" i="2"/>
  <c r="AE477" i="2"/>
  <c r="AE478" i="2"/>
  <c r="AE479" i="2"/>
  <c r="AE480" i="2"/>
  <c r="AE481" i="2"/>
  <c r="AE482" i="2"/>
  <c r="AE483" i="2"/>
  <c r="AE484" i="2"/>
  <c r="AE485" i="2"/>
  <c r="AE486" i="2"/>
  <c r="AE487" i="2"/>
  <c r="AE488" i="2"/>
  <c r="AE489" i="2"/>
  <c r="AE490" i="2"/>
  <c r="AE491" i="2"/>
  <c r="AE492" i="2"/>
  <c r="AE493" i="2"/>
  <c r="AE494" i="2"/>
  <c r="AE495" i="2"/>
  <c r="AE496" i="2"/>
  <c r="AE497" i="2"/>
  <c r="AE498" i="2"/>
  <c r="AE499" i="2"/>
  <c r="AE500" i="2"/>
  <c r="AE501" i="2"/>
  <c r="AE502" i="2"/>
  <c r="AE503" i="2"/>
  <c r="AE504" i="2"/>
  <c r="AE505" i="2"/>
  <c r="AE506" i="2"/>
  <c r="AE507" i="2"/>
  <c r="AE508" i="2"/>
  <c r="AE509" i="2"/>
  <c r="AE510" i="2"/>
  <c r="AE511" i="2"/>
  <c r="AE512" i="2"/>
  <c r="AE513" i="2"/>
  <c r="AE514" i="2"/>
  <c r="AE515" i="2"/>
  <c r="AE516" i="2"/>
  <c r="AE517" i="2"/>
  <c r="AE518" i="2"/>
  <c r="AE519" i="2"/>
  <c r="AE520" i="2"/>
  <c r="AE521" i="2"/>
  <c r="AE522" i="2"/>
  <c r="AE523" i="2"/>
  <c r="AE524" i="2"/>
  <c r="AE525" i="2"/>
  <c r="AE526" i="2"/>
  <c r="AE527" i="2"/>
  <c r="AE528" i="2"/>
  <c r="AE529" i="2"/>
  <c r="AE530" i="2"/>
  <c r="AE531" i="2"/>
  <c r="AE532" i="2"/>
  <c r="AE533" i="2"/>
  <c r="AE534" i="2"/>
  <c r="AE535" i="2"/>
  <c r="AE536" i="2"/>
  <c r="AE537" i="2"/>
  <c r="AE538" i="2"/>
  <c r="AE539" i="2"/>
  <c r="AE540" i="2"/>
  <c r="AE541" i="2"/>
  <c r="AE542" i="2"/>
  <c r="AE543" i="2"/>
  <c r="AE544" i="2"/>
  <c r="AE545" i="2"/>
  <c r="AE546" i="2"/>
  <c r="AE547" i="2"/>
  <c r="AE548" i="2"/>
  <c r="AE549" i="2"/>
  <c r="AE550" i="2"/>
  <c r="AE551" i="2"/>
  <c r="AE552" i="2"/>
  <c r="AE553" i="2"/>
  <c r="AE554" i="2"/>
  <c r="AE555" i="2"/>
  <c r="AE556" i="2"/>
  <c r="AE557" i="2"/>
  <c r="AE558" i="2"/>
  <c r="AE559" i="2"/>
  <c r="AE560" i="2"/>
  <c r="AE561" i="2"/>
  <c r="AE562" i="2"/>
  <c r="AE563" i="2"/>
  <c r="AE564" i="2"/>
  <c r="AE565" i="2"/>
  <c r="AE566" i="2"/>
  <c r="AE567" i="2"/>
  <c r="AE568" i="2"/>
  <c r="AE569" i="2"/>
  <c r="AE570" i="2"/>
  <c r="AE571" i="2"/>
  <c r="AE572" i="2"/>
  <c r="AE573" i="2"/>
  <c r="AE574" i="2"/>
  <c r="AE575" i="2"/>
  <c r="AE576" i="2"/>
  <c r="AE577" i="2"/>
  <c r="AE578" i="2"/>
  <c r="AE579" i="2"/>
  <c r="AE580" i="2"/>
  <c r="AE581" i="2"/>
  <c r="AE582" i="2"/>
  <c r="AE583" i="2"/>
  <c r="AE584" i="2"/>
  <c r="AE585" i="2"/>
  <c r="AE586" i="2"/>
  <c r="AE587" i="2"/>
  <c r="AE588" i="2"/>
  <c r="AE589" i="2"/>
  <c r="AE590" i="2"/>
  <c r="AE591" i="2"/>
  <c r="AE592" i="2"/>
  <c r="AE593" i="2"/>
  <c r="AE2" i="2"/>
  <c r="AI3" i="4"/>
  <c r="AI4" i="4"/>
  <c r="AI5" i="4"/>
  <c r="AI6" i="4"/>
  <c r="AI7" i="4"/>
  <c r="AI8" i="4"/>
  <c r="AI9" i="4"/>
  <c r="AI10" i="4"/>
  <c r="AI11" i="4"/>
  <c r="AI12" i="4"/>
  <c r="AI13" i="4"/>
  <c r="AI14" i="4"/>
  <c r="AI15" i="4"/>
  <c r="AI16" i="4"/>
  <c r="AI17" i="4"/>
  <c r="AI18" i="4"/>
  <c r="AI19" i="4"/>
  <c r="AI20" i="4"/>
  <c r="AI21" i="4"/>
  <c r="AI22" i="4"/>
  <c r="AI23" i="4"/>
  <c r="AI24" i="4"/>
  <c r="AI25" i="4"/>
  <c r="AI26" i="4"/>
  <c r="AI27" i="4"/>
  <c r="AI28" i="4"/>
  <c r="AI29" i="4"/>
  <c r="AI30" i="4"/>
  <c r="AI31" i="4"/>
  <c r="AI32" i="4"/>
  <c r="AI33" i="4"/>
  <c r="AI34" i="4"/>
  <c r="AI35" i="4"/>
  <c r="AI36" i="4"/>
  <c r="AI37" i="4"/>
  <c r="AI38" i="4"/>
  <c r="AI39" i="4"/>
  <c r="AI40" i="4"/>
  <c r="AI41" i="4"/>
  <c r="AI42" i="4"/>
  <c r="AI43" i="4"/>
  <c r="AI44" i="4"/>
  <c r="AI45" i="4"/>
  <c r="AI46" i="4"/>
  <c r="AI47" i="4"/>
  <c r="AI48" i="4"/>
  <c r="AI49" i="4"/>
  <c r="AI50" i="4"/>
  <c r="AI51" i="4"/>
  <c r="AI52" i="4"/>
  <c r="AI53" i="4"/>
  <c r="AI54" i="4"/>
  <c r="AI55" i="4"/>
  <c r="AI56" i="4"/>
  <c r="AI57" i="4"/>
  <c r="AI58" i="4"/>
  <c r="AI59" i="4"/>
  <c r="AI60" i="4"/>
  <c r="AI61" i="4"/>
  <c r="AI62" i="4"/>
  <c r="AI63" i="4"/>
  <c r="AI64" i="4"/>
  <c r="AI65" i="4"/>
  <c r="AI66" i="4"/>
  <c r="AI67" i="4"/>
  <c r="AI68" i="4"/>
  <c r="AI69" i="4"/>
  <c r="AI70" i="4"/>
  <c r="AI71" i="4"/>
  <c r="AI72" i="4"/>
  <c r="AI73" i="4"/>
  <c r="AI74" i="4"/>
  <c r="AI75" i="4"/>
  <c r="AI76" i="4"/>
  <c r="AI77" i="4"/>
  <c r="AI78" i="4"/>
  <c r="AI79" i="4"/>
  <c r="AI80" i="4"/>
  <c r="AI81" i="4"/>
  <c r="AI82" i="4"/>
  <c r="AI83" i="4"/>
  <c r="AI84" i="4"/>
  <c r="AI85" i="4"/>
  <c r="AI86" i="4"/>
  <c r="AI87" i="4"/>
  <c r="AI88" i="4"/>
  <c r="AI89" i="4"/>
  <c r="AI90" i="4"/>
  <c r="AI91" i="4"/>
  <c r="AI92" i="4"/>
  <c r="AI93" i="4"/>
  <c r="AI94" i="4"/>
  <c r="AI95" i="4"/>
  <c r="AI96" i="4"/>
  <c r="AI97" i="4"/>
  <c r="AI98" i="4"/>
  <c r="AI99" i="4"/>
  <c r="AI100" i="4"/>
  <c r="AI101" i="4"/>
  <c r="AI102" i="4"/>
  <c r="AI103" i="4"/>
  <c r="AI104" i="4"/>
  <c r="AI105" i="4"/>
  <c r="AI106" i="4"/>
  <c r="AI107" i="4"/>
  <c r="AI108" i="4"/>
  <c r="AI109" i="4"/>
  <c r="AI110" i="4"/>
  <c r="AI111" i="4"/>
  <c r="AI112" i="4"/>
  <c r="AI113" i="4"/>
  <c r="AI114" i="4"/>
  <c r="AI115" i="4"/>
  <c r="AI116" i="4"/>
  <c r="AI117" i="4"/>
  <c r="AI118" i="4"/>
  <c r="AI119" i="4"/>
  <c r="AI120" i="4"/>
  <c r="AI121" i="4"/>
  <c r="AI122" i="4"/>
  <c r="AI123" i="4"/>
  <c r="AI124" i="4"/>
  <c r="AI125" i="4"/>
  <c r="AI126" i="4"/>
  <c r="AI127" i="4"/>
  <c r="AI128" i="4"/>
  <c r="AI129" i="4"/>
  <c r="AI130" i="4"/>
  <c r="AI131" i="4"/>
  <c r="AI132" i="4"/>
  <c r="AI133" i="4"/>
  <c r="AI134" i="4"/>
  <c r="AI135" i="4"/>
  <c r="AI136" i="4"/>
  <c r="AI137" i="4"/>
  <c r="AI138" i="4"/>
  <c r="AI139" i="4"/>
  <c r="AI140" i="4"/>
  <c r="AI141" i="4"/>
  <c r="AI142" i="4"/>
  <c r="AI143" i="4"/>
  <c r="AI144" i="4"/>
  <c r="AI145" i="4"/>
  <c r="AI146" i="4"/>
  <c r="AI147" i="4"/>
  <c r="AI148" i="4"/>
  <c r="AI149" i="4"/>
  <c r="AI150" i="4"/>
  <c r="AI151" i="4"/>
  <c r="AI152" i="4"/>
  <c r="AI153" i="4"/>
  <c r="AI154" i="4"/>
  <c r="AI155" i="4"/>
  <c r="AI156" i="4"/>
  <c r="AI157" i="4"/>
  <c r="AI158" i="4"/>
  <c r="AI159" i="4"/>
  <c r="AI160" i="4"/>
  <c r="AI161" i="4"/>
  <c r="AI162" i="4"/>
  <c r="AI163" i="4"/>
  <c r="AI164" i="4"/>
  <c r="AI165" i="4"/>
  <c r="AI166" i="4"/>
  <c r="AI167" i="4"/>
  <c r="AI168" i="4"/>
  <c r="AI169" i="4"/>
  <c r="AI170" i="4"/>
  <c r="AI171" i="4"/>
  <c r="AI172" i="4"/>
  <c r="AI173" i="4"/>
  <c r="AI174" i="4"/>
  <c r="AI175" i="4"/>
  <c r="AI176" i="4"/>
  <c r="AI177" i="4"/>
  <c r="AI178" i="4"/>
  <c r="AI179" i="4"/>
  <c r="AI180" i="4"/>
  <c r="AI181" i="4"/>
  <c r="AI182" i="4"/>
  <c r="AI183" i="4"/>
  <c r="AI184" i="4"/>
  <c r="AI185" i="4"/>
  <c r="AI186" i="4"/>
  <c r="AI187" i="4"/>
  <c r="AI188" i="4"/>
  <c r="AI189" i="4"/>
  <c r="AI190" i="4"/>
  <c r="AI191" i="4"/>
  <c r="AI192" i="4"/>
  <c r="AI193" i="4"/>
  <c r="AI194" i="4"/>
  <c r="AI195" i="4"/>
  <c r="AI196" i="4"/>
  <c r="AI197" i="4"/>
  <c r="AI198" i="4"/>
  <c r="AI199" i="4"/>
  <c r="AI200" i="4"/>
  <c r="AI201" i="4"/>
  <c r="AI202" i="4"/>
  <c r="AI203" i="4"/>
  <c r="AI204" i="4"/>
  <c r="AI205" i="4"/>
  <c r="AI206" i="4"/>
  <c r="AI207" i="4"/>
  <c r="AI208" i="4"/>
  <c r="AI209" i="4"/>
  <c r="AI210" i="4"/>
  <c r="AI211" i="4"/>
  <c r="AI212" i="4"/>
  <c r="AI213" i="4"/>
  <c r="AI214" i="4"/>
  <c r="AI215" i="4"/>
  <c r="AI216" i="4"/>
  <c r="AI217" i="4"/>
  <c r="AI218" i="4"/>
  <c r="AI219" i="4"/>
  <c r="AI220" i="4"/>
  <c r="AI221" i="4"/>
  <c r="AI222" i="4"/>
  <c r="AI223" i="4"/>
  <c r="AI224" i="4"/>
  <c r="AI225" i="4"/>
  <c r="AI226" i="4"/>
  <c r="AI227" i="4"/>
  <c r="AI228" i="4"/>
  <c r="AI229" i="4"/>
  <c r="AI230" i="4"/>
  <c r="AI231" i="4"/>
  <c r="AI232" i="4"/>
  <c r="AI233" i="4"/>
  <c r="AI234" i="4"/>
  <c r="AI235" i="4"/>
  <c r="AI236" i="4"/>
  <c r="AI237" i="4"/>
  <c r="AI238" i="4"/>
  <c r="AI239" i="4"/>
  <c r="AI240" i="4"/>
  <c r="AI241" i="4"/>
  <c r="AI242" i="4"/>
  <c r="AI243" i="4"/>
  <c r="AI244" i="4"/>
  <c r="AI245" i="4"/>
  <c r="AI246" i="4"/>
  <c r="AI247" i="4"/>
  <c r="AI248" i="4"/>
  <c r="AI249" i="4"/>
  <c r="AI250" i="4"/>
  <c r="AI251" i="4"/>
  <c r="AI252" i="4"/>
  <c r="AI253" i="4"/>
  <c r="AI254" i="4"/>
  <c r="AI255" i="4"/>
  <c r="AI256" i="4"/>
  <c r="AI257" i="4"/>
  <c r="AI258" i="4"/>
  <c r="AI259" i="4"/>
  <c r="AI260" i="4"/>
  <c r="AI261" i="4"/>
  <c r="AI262" i="4"/>
  <c r="AI263" i="4"/>
  <c r="AI264" i="4"/>
  <c r="AI265" i="4"/>
  <c r="AI266" i="4"/>
  <c r="AI267" i="4"/>
  <c r="AI268" i="4"/>
  <c r="AI269" i="4"/>
  <c r="AI270" i="4"/>
  <c r="AI271" i="4"/>
  <c r="AI272" i="4"/>
  <c r="AI273" i="4"/>
  <c r="AI274" i="4"/>
  <c r="AI275" i="4"/>
  <c r="AI276" i="4"/>
  <c r="AI277" i="4"/>
  <c r="AI278" i="4"/>
  <c r="AI279" i="4"/>
  <c r="AI280" i="4"/>
  <c r="AI281" i="4"/>
  <c r="AI282" i="4"/>
  <c r="AI283" i="4"/>
  <c r="AI284" i="4"/>
  <c r="AI285" i="4"/>
  <c r="AI286" i="4"/>
  <c r="AI287" i="4"/>
  <c r="AI288" i="4"/>
  <c r="AI289" i="4"/>
  <c r="AI290" i="4"/>
  <c r="AI291" i="4"/>
  <c r="AI292" i="4"/>
  <c r="AI293" i="4"/>
  <c r="AI294" i="4"/>
  <c r="AI295" i="4"/>
  <c r="AI296" i="4"/>
  <c r="AI297" i="4"/>
  <c r="AI298" i="4"/>
  <c r="AI299" i="4"/>
  <c r="AI300" i="4"/>
  <c r="AI301" i="4"/>
  <c r="AI302" i="4"/>
  <c r="AI303" i="4"/>
  <c r="AI304" i="4"/>
  <c r="AI305" i="4"/>
  <c r="AI306" i="4"/>
  <c r="AI307" i="4"/>
  <c r="AI308" i="4"/>
  <c r="AI309" i="4"/>
  <c r="AI310" i="4"/>
  <c r="AI311" i="4"/>
  <c r="AI312" i="4"/>
  <c r="AI313" i="4"/>
  <c r="AI314" i="4"/>
  <c r="AI315" i="4"/>
  <c r="AI316" i="4"/>
  <c r="AI317" i="4"/>
  <c r="AI318" i="4"/>
  <c r="AI319" i="4"/>
  <c r="AI320" i="4"/>
  <c r="AI321" i="4"/>
  <c r="AI322" i="4"/>
  <c r="AI323" i="4"/>
  <c r="AI324" i="4"/>
  <c r="AI325" i="4"/>
  <c r="AI326" i="4"/>
  <c r="AI327" i="4"/>
  <c r="AI328" i="4"/>
  <c r="AI329" i="4"/>
  <c r="AI330" i="4"/>
  <c r="AI331" i="4"/>
  <c r="AI332" i="4"/>
  <c r="AI333" i="4"/>
  <c r="AI334" i="4"/>
  <c r="AI335" i="4"/>
  <c r="AI336" i="4"/>
  <c r="AI337" i="4"/>
  <c r="AI338" i="4"/>
  <c r="AI339" i="4"/>
  <c r="AI340" i="4"/>
  <c r="AI341" i="4"/>
  <c r="AI342" i="4"/>
  <c r="AI343" i="4"/>
  <c r="AI344" i="4"/>
  <c r="AI345" i="4"/>
  <c r="AI346" i="4"/>
  <c r="AI347" i="4"/>
  <c r="AI348" i="4"/>
  <c r="AI349" i="4"/>
  <c r="AI350" i="4"/>
  <c r="AI351" i="4"/>
  <c r="AI352" i="4"/>
  <c r="AI353" i="4"/>
  <c r="AI354" i="4"/>
  <c r="AI355" i="4"/>
  <c r="AI356" i="4"/>
  <c r="AI357" i="4"/>
  <c r="AI358" i="4"/>
  <c r="AI359" i="4"/>
  <c r="AI360" i="4"/>
  <c r="AI361" i="4"/>
  <c r="AI362" i="4"/>
  <c r="AI363" i="4"/>
  <c r="AI364" i="4"/>
  <c r="AI365" i="4"/>
  <c r="AI366" i="4"/>
  <c r="AI367" i="4"/>
  <c r="AI368" i="4"/>
  <c r="AI369" i="4"/>
  <c r="AI370" i="4"/>
  <c r="AI371" i="4"/>
  <c r="AI372" i="4"/>
  <c r="AI373" i="4"/>
  <c r="AI374" i="4"/>
  <c r="AI375" i="4"/>
  <c r="AI376" i="4"/>
  <c r="AI377" i="4"/>
  <c r="AI378" i="4"/>
  <c r="AI379" i="4"/>
  <c r="AI380" i="4"/>
  <c r="AI381" i="4"/>
  <c r="AI382" i="4"/>
  <c r="AI383" i="4"/>
  <c r="AI384" i="4"/>
  <c r="AI385" i="4"/>
  <c r="AI386" i="4"/>
  <c r="AI387" i="4"/>
  <c r="AI388" i="4"/>
  <c r="AI389" i="4"/>
  <c r="AI390" i="4"/>
  <c r="AI391" i="4"/>
  <c r="AI392" i="4"/>
  <c r="AI393" i="4"/>
  <c r="AI394" i="4"/>
  <c r="AI395" i="4"/>
  <c r="AI396" i="4"/>
  <c r="AI397" i="4"/>
  <c r="AI398" i="4"/>
  <c r="AI399" i="4"/>
  <c r="AI400" i="4"/>
  <c r="AI401" i="4"/>
  <c r="AI402" i="4"/>
  <c r="AI403" i="4"/>
  <c r="AI404" i="4"/>
  <c r="AI405" i="4"/>
  <c r="AI406" i="4"/>
  <c r="AI407" i="4"/>
  <c r="AI408" i="4"/>
  <c r="AI409" i="4"/>
  <c r="AI410" i="4"/>
  <c r="AI411" i="4"/>
  <c r="AI412" i="4"/>
  <c r="AI413" i="4"/>
  <c r="AI414" i="4"/>
  <c r="AI415" i="4"/>
  <c r="AI416" i="4"/>
  <c r="AI417" i="4"/>
  <c r="AI418" i="4"/>
  <c r="AI419" i="4"/>
  <c r="AI420" i="4"/>
  <c r="AI421" i="4"/>
  <c r="AI422" i="4"/>
  <c r="AI423" i="4"/>
  <c r="AI424" i="4"/>
  <c r="AI425" i="4"/>
  <c r="AI426" i="4"/>
  <c r="AI427" i="4"/>
  <c r="AI428" i="4"/>
  <c r="AI429" i="4"/>
  <c r="AI430" i="4"/>
  <c r="AI431" i="4"/>
  <c r="AI432" i="4"/>
  <c r="AI433" i="4"/>
  <c r="AI434" i="4"/>
  <c r="AI435" i="4"/>
  <c r="AI436" i="4"/>
  <c r="AI437" i="4"/>
  <c r="AI438" i="4"/>
  <c r="AI439" i="4"/>
  <c r="AI440" i="4"/>
  <c r="AI441" i="4"/>
  <c r="AI442" i="4"/>
  <c r="AI443" i="4"/>
  <c r="AI444" i="4"/>
  <c r="AI445" i="4"/>
  <c r="AI446" i="4"/>
  <c r="AI447" i="4"/>
  <c r="AI448" i="4"/>
  <c r="AI449" i="4"/>
  <c r="AI450" i="4"/>
  <c r="AI451" i="4"/>
  <c r="AI452" i="4"/>
  <c r="AI453" i="4"/>
  <c r="AI454" i="4"/>
  <c r="AI455" i="4"/>
  <c r="AI456" i="4"/>
  <c r="AI457" i="4"/>
  <c r="AI458" i="4"/>
  <c r="AI459" i="4"/>
  <c r="AI460" i="4"/>
  <c r="AI461" i="4"/>
  <c r="AI462" i="4"/>
  <c r="AI463" i="4"/>
  <c r="AI464" i="4"/>
  <c r="AI465" i="4"/>
  <c r="AI466" i="4"/>
  <c r="AI467" i="4"/>
  <c r="AI468" i="4"/>
  <c r="AI469" i="4"/>
  <c r="AI470" i="4"/>
  <c r="AI471" i="4"/>
  <c r="AI472" i="4"/>
  <c r="AI473" i="4"/>
  <c r="AI474" i="4"/>
  <c r="AI475" i="4"/>
  <c r="AI476" i="4"/>
  <c r="AI477" i="4"/>
  <c r="AI478" i="4"/>
  <c r="AI479" i="4"/>
  <c r="AI480" i="4"/>
  <c r="AI481" i="4"/>
  <c r="AI482" i="4"/>
  <c r="AI483" i="4"/>
  <c r="AI484" i="4"/>
  <c r="AI485" i="4"/>
  <c r="AI486" i="4"/>
  <c r="AI487" i="4"/>
  <c r="AI488" i="4"/>
  <c r="AI489" i="4"/>
  <c r="AI490" i="4"/>
  <c r="AI491" i="4"/>
  <c r="AI492" i="4"/>
  <c r="AI493" i="4"/>
  <c r="AI494" i="4"/>
  <c r="AI495" i="4"/>
  <c r="AI496" i="4"/>
  <c r="AI497" i="4"/>
  <c r="AI498" i="4"/>
  <c r="AI499" i="4"/>
  <c r="AI500" i="4"/>
  <c r="AI501" i="4"/>
  <c r="AI502" i="4"/>
  <c r="AI503" i="4"/>
  <c r="AI504" i="4"/>
  <c r="AI505" i="4"/>
  <c r="AI506" i="4"/>
  <c r="AI507" i="4"/>
  <c r="AI508" i="4"/>
  <c r="AI509" i="4"/>
  <c r="AI510" i="4"/>
  <c r="AI511" i="4"/>
  <c r="AI512" i="4"/>
  <c r="AI513" i="4"/>
  <c r="AI514" i="4"/>
  <c r="AI515" i="4"/>
  <c r="AI516" i="4"/>
  <c r="AI517" i="4"/>
  <c r="AI518" i="4"/>
  <c r="AI519" i="4"/>
  <c r="AI520" i="4"/>
  <c r="AI521" i="4"/>
  <c r="AI522" i="4"/>
  <c r="AI523" i="4"/>
  <c r="AI524" i="4"/>
  <c r="AI525" i="4"/>
  <c r="AI526" i="4"/>
  <c r="AI527" i="4"/>
  <c r="AI528" i="4"/>
  <c r="AI529" i="4"/>
  <c r="AI530" i="4"/>
  <c r="AI531" i="4"/>
  <c r="AI532" i="4"/>
  <c r="AI533" i="4"/>
  <c r="AI534" i="4"/>
  <c r="AI535" i="4"/>
  <c r="AI536" i="4"/>
  <c r="AI537" i="4"/>
  <c r="AI538" i="4"/>
  <c r="AI539" i="4"/>
  <c r="AI540" i="4"/>
  <c r="AI541" i="4"/>
  <c r="AI542" i="4"/>
  <c r="AI543" i="4"/>
  <c r="AI544" i="4"/>
  <c r="AI545" i="4"/>
  <c r="AI546" i="4"/>
  <c r="AI547" i="4"/>
  <c r="AI548" i="4"/>
  <c r="AI549" i="4"/>
  <c r="AI550" i="4"/>
  <c r="AI551" i="4"/>
  <c r="AI552" i="4"/>
  <c r="AI553" i="4"/>
  <c r="AI554" i="4"/>
  <c r="AI555" i="4"/>
  <c r="AI556" i="4"/>
  <c r="AI557" i="4"/>
  <c r="AI558" i="4"/>
  <c r="AI559" i="4"/>
  <c r="AI560" i="4"/>
  <c r="AI561" i="4"/>
  <c r="AI562" i="4"/>
  <c r="AI563" i="4"/>
  <c r="AI564" i="4"/>
  <c r="AI565" i="4"/>
  <c r="AI566" i="4"/>
  <c r="AI567" i="4"/>
  <c r="AI568" i="4"/>
  <c r="AI569" i="4"/>
  <c r="AI570" i="4"/>
  <c r="AI571" i="4"/>
  <c r="AI572" i="4"/>
  <c r="AI573" i="4"/>
  <c r="AI574" i="4"/>
  <c r="AI575" i="4"/>
  <c r="AI576" i="4"/>
  <c r="AI577" i="4"/>
  <c r="AI578" i="4"/>
  <c r="AI579" i="4"/>
  <c r="AI580" i="4"/>
  <c r="AI581" i="4"/>
  <c r="AI582" i="4"/>
  <c r="AI583" i="4"/>
  <c r="AI584" i="4"/>
  <c r="AI585" i="4"/>
  <c r="AI586" i="4"/>
  <c r="AI587" i="4"/>
  <c r="AI588" i="4"/>
  <c r="AI589" i="4"/>
  <c r="AI590" i="4"/>
  <c r="AI591" i="4"/>
  <c r="AI592" i="4"/>
  <c r="AI593" i="4"/>
  <c r="AI2" i="4"/>
  <c r="AK3"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K241" i="2"/>
  <c r="AK242" i="2"/>
  <c r="AK243" i="2"/>
  <c r="AK244" i="2"/>
  <c r="AK245" i="2"/>
  <c r="AK246" i="2"/>
  <c r="AK247" i="2"/>
  <c r="AK248" i="2"/>
  <c r="AK249" i="2"/>
  <c r="AK250" i="2"/>
  <c r="AK251" i="2"/>
  <c r="AK252" i="2"/>
  <c r="AK253" i="2"/>
  <c r="AK254" i="2"/>
  <c r="AK255" i="2"/>
  <c r="AK256" i="2"/>
  <c r="AK257" i="2"/>
  <c r="AK258" i="2"/>
  <c r="AK259" i="2"/>
  <c r="AK260" i="2"/>
  <c r="AK261" i="2"/>
  <c r="AK262" i="2"/>
  <c r="AK263" i="2"/>
  <c r="AK264" i="2"/>
  <c r="AK265" i="2"/>
  <c r="AK266" i="2"/>
  <c r="AK267" i="2"/>
  <c r="AK268" i="2"/>
  <c r="AK269" i="2"/>
  <c r="AK270" i="2"/>
  <c r="AK271" i="2"/>
  <c r="AK272" i="2"/>
  <c r="AK273" i="2"/>
  <c r="AK274" i="2"/>
  <c r="AK275" i="2"/>
  <c r="AK276" i="2"/>
  <c r="AK277" i="2"/>
  <c r="AK278" i="2"/>
  <c r="AK279" i="2"/>
  <c r="AK280" i="2"/>
  <c r="AK281" i="2"/>
  <c r="AK282" i="2"/>
  <c r="AK283" i="2"/>
  <c r="AK284" i="2"/>
  <c r="AK285" i="2"/>
  <c r="AK286" i="2"/>
  <c r="AK287" i="2"/>
  <c r="AK288" i="2"/>
  <c r="AK289" i="2"/>
  <c r="AK290" i="2"/>
  <c r="AK291" i="2"/>
  <c r="AK292" i="2"/>
  <c r="AK293" i="2"/>
  <c r="AK294" i="2"/>
  <c r="AK295" i="2"/>
  <c r="AK296" i="2"/>
  <c r="AK297" i="2"/>
  <c r="AK298" i="2"/>
  <c r="AK299" i="2"/>
  <c r="AK300" i="2"/>
  <c r="AK301" i="2"/>
  <c r="AK302" i="2"/>
  <c r="AK303" i="2"/>
  <c r="AK304" i="2"/>
  <c r="AK305" i="2"/>
  <c r="AK306" i="2"/>
  <c r="AK307" i="2"/>
  <c r="AK308" i="2"/>
  <c r="AK309" i="2"/>
  <c r="AK310" i="2"/>
  <c r="AK311" i="2"/>
  <c r="AK312" i="2"/>
  <c r="AK313" i="2"/>
  <c r="AK314" i="2"/>
  <c r="AK315" i="2"/>
  <c r="AK316" i="2"/>
  <c r="AK317" i="2"/>
  <c r="AK318" i="2"/>
  <c r="AK319" i="2"/>
  <c r="AK320" i="2"/>
  <c r="AK321" i="2"/>
  <c r="AK322" i="2"/>
  <c r="AK323" i="2"/>
  <c r="AK324" i="2"/>
  <c r="AK325" i="2"/>
  <c r="AK326" i="2"/>
  <c r="AK327" i="2"/>
  <c r="AK328" i="2"/>
  <c r="AK329" i="2"/>
  <c r="AK330" i="2"/>
  <c r="AK331" i="2"/>
  <c r="AK332" i="2"/>
  <c r="AK333" i="2"/>
  <c r="AK334" i="2"/>
  <c r="AK335" i="2"/>
  <c r="AK336" i="2"/>
  <c r="AK337" i="2"/>
  <c r="AK338" i="2"/>
  <c r="AK339" i="2"/>
  <c r="AK340" i="2"/>
  <c r="AK341" i="2"/>
  <c r="AK342" i="2"/>
  <c r="AK343" i="2"/>
  <c r="AK344" i="2"/>
  <c r="AK345" i="2"/>
  <c r="AK346" i="2"/>
  <c r="AK347" i="2"/>
  <c r="AK348" i="2"/>
  <c r="AK349" i="2"/>
  <c r="AK350" i="2"/>
  <c r="AK351" i="2"/>
  <c r="AK352" i="2"/>
  <c r="AK353" i="2"/>
  <c r="AK354" i="2"/>
  <c r="AK355" i="2"/>
  <c r="AK356" i="2"/>
  <c r="AK357" i="2"/>
  <c r="AK358" i="2"/>
  <c r="AK359" i="2"/>
  <c r="AK360" i="2"/>
  <c r="AK361" i="2"/>
  <c r="AK362" i="2"/>
  <c r="AK363" i="2"/>
  <c r="AK364" i="2"/>
  <c r="AK365" i="2"/>
  <c r="AK366" i="2"/>
  <c r="AK367" i="2"/>
  <c r="AK368" i="2"/>
  <c r="AK369" i="2"/>
  <c r="AK370" i="2"/>
  <c r="AK371" i="2"/>
  <c r="AK372" i="2"/>
  <c r="AK373" i="2"/>
  <c r="AK374" i="2"/>
  <c r="AK375" i="2"/>
  <c r="AK376" i="2"/>
  <c r="AK377" i="2"/>
  <c r="AK378" i="2"/>
  <c r="AK379" i="2"/>
  <c r="AK380" i="2"/>
  <c r="AK381" i="2"/>
  <c r="AK382" i="2"/>
  <c r="AK383" i="2"/>
  <c r="AK384" i="2"/>
  <c r="AK385" i="2"/>
  <c r="AK386" i="2"/>
  <c r="AK387" i="2"/>
  <c r="AK388" i="2"/>
  <c r="AK389" i="2"/>
  <c r="AK390" i="2"/>
  <c r="AK391" i="2"/>
  <c r="AK392" i="2"/>
  <c r="AK393" i="2"/>
  <c r="AK394" i="2"/>
  <c r="AK395" i="2"/>
  <c r="AK396" i="2"/>
  <c r="AK397" i="2"/>
  <c r="AK398" i="2"/>
  <c r="AK399" i="2"/>
  <c r="AK400" i="2"/>
  <c r="AK401" i="2"/>
  <c r="AK402" i="2"/>
  <c r="AK403" i="2"/>
  <c r="AK404" i="2"/>
  <c r="AK405" i="2"/>
  <c r="AK406" i="2"/>
  <c r="AK407" i="2"/>
  <c r="AK408" i="2"/>
  <c r="AK409" i="2"/>
  <c r="AK410" i="2"/>
  <c r="AK411" i="2"/>
  <c r="AK412" i="2"/>
  <c r="AK413" i="2"/>
  <c r="AK414" i="2"/>
  <c r="AK415" i="2"/>
  <c r="AK416" i="2"/>
  <c r="AK417" i="2"/>
  <c r="AK418" i="2"/>
  <c r="AK419" i="2"/>
  <c r="AK420" i="2"/>
  <c r="AK421" i="2"/>
  <c r="AK422" i="2"/>
  <c r="AK423" i="2"/>
  <c r="AK424" i="2"/>
  <c r="AK425" i="2"/>
  <c r="AK426" i="2"/>
  <c r="AK427" i="2"/>
  <c r="AK428" i="2"/>
  <c r="AK429" i="2"/>
  <c r="AK430" i="2"/>
  <c r="AK431" i="2"/>
  <c r="AK432" i="2"/>
  <c r="AK433" i="2"/>
  <c r="AK434" i="2"/>
  <c r="AK435" i="2"/>
  <c r="AK436" i="2"/>
  <c r="AK437" i="2"/>
  <c r="AK438" i="2"/>
  <c r="AK439" i="2"/>
  <c r="AK440" i="2"/>
  <c r="AK441" i="2"/>
  <c r="AK442" i="2"/>
  <c r="AK443" i="2"/>
  <c r="AK444" i="2"/>
  <c r="AK445" i="2"/>
  <c r="AK446" i="2"/>
  <c r="AK447" i="2"/>
  <c r="AK448" i="2"/>
  <c r="AK449" i="2"/>
  <c r="AK450" i="2"/>
  <c r="AK451" i="2"/>
  <c r="AK452" i="2"/>
  <c r="AK453" i="2"/>
  <c r="AK454" i="2"/>
  <c r="AK455" i="2"/>
  <c r="AK456" i="2"/>
  <c r="AK457" i="2"/>
  <c r="AK458" i="2"/>
  <c r="AK459" i="2"/>
  <c r="AK460" i="2"/>
  <c r="AK461" i="2"/>
  <c r="AK462" i="2"/>
  <c r="AK463" i="2"/>
  <c r="AK464" i="2"/>
  <c r="AK465" i="2"/>
  <c r="AK466" i="2"/>
  <c r="AK467" i="2"/>
  <c r="AK468" i="2"/>
  <c r="AK469" i="2"/>
  <c r="AK470" i="2"/>
  <c r="AK471" i="2"/>
  <c r="AK472" i="2"/>
  <c r="AK473" i="2"/>
  <c r="AK474" i="2"/>
  <c r="AK475" i="2"/>
  <c r="AK476" i="2"/>
  <c r="AK477" i="2"/>
  <c r="AK478" i="2"/>
  <c r="AK479" i="2"/>
  <c r="AK480" i="2"/>
  <c r="AK481" i="2"/>
  <c r="AK482" i="2"/>
  <c r="AK483" i="2"/>
  <c r="AK484" i="2"/>
  <c r="AK485" i="2"/>
  <c r="AK486" i="2"/>
  <c r="AK487" i="2"/>
  <c r="AK488" i="2"/>
  <c r="AK489" i="2"/>
  <c r="AK490" i="2"/>
  <c r="AK491" i="2"/>
  <c r="AK492" i="2"/>
  <c r="AK493" i="2"/>
  <c r="AK494" i="2"/>
  <c r="AK495" i="2"/>
  <c r="AK496" i="2"/>
  <c r="AK497" i="2"/>
  <c r="AK498" i="2"/>
  <c r="AK499" i="2"/>
  <c r="AK500" i="2"/>
  <c r="AK501" i="2"/>
  <c r="AK502" i="2"/>
  <c r="AK503" i="2"/>
  <c r="AK504" i="2"/>
  <c r="AK505" i="2"/>
  <c r="AK506" i="2"/>
  <c r="AK507" i="2"/>
  <c r="AK508" i="2"/>
  <c r="AK509" i="2"/>
  <c r="AK510" i="2"/>
  <c r="AK511" i="2"/>
  <c r="AK512" i="2"/>
  <c r="AK513" i="2"/>
  <c r="AK514" i="2"/>
  <c r="AK515" i="2"/>
  <c r="AK516" i="2"/>
  <c r="AK517" i="2"/>
  <c r="AK518" i="2"/>
  <c r="AK519" i="2"/>
  <c r="AK520" i="2"/>
  <c r="AK521" i="2"/>
  <c r="AK522" i="2"/>
  <c r="AK523" i="2"/>
  <c r="AK524" i="2"/>
  <c r="AK525" i="2"/>
  <c r="AK526" i="2"/>
  <c r="AK527" i="2"/>
  <c r="AK528" i="2"/>
  <c r="AK529" i="2"/>
  <c r="AK530" i="2"/>
  <c r="AK531" i="2"/>
  <c r="AK532" i="2"/>
  <c r="AK533" i="2"/>
  <c r="AK534" i="2"/>
  <c r="AK535" i="2"/>
  <c r="AK536" i="2"/>
  <c r="AK537" i="2"/>
  <c r="AK538" i="2"/>
  <c r="AK539" i="2"/>
  <c r="AK540" i="2"/>
  <c r="AK541" i="2"/>
  <c r="AK542" i="2"/>
  <c r="AK543" i="2"/>
  <c r="AK544" i="2"/>
  <c r="AK545" i="2"/>
  <c r="AK546" i="2"/>
  <c r="AK547" i="2"/>
  <c r="AK548" i="2"/>
  <c r="AK549" i="2"/>
  <c r="AK550" i="2"/>
  <c r="AK551" i="2"/>
  <c r="AK552" i="2"/>
  <c r="AK553" i="2"/>
  <c r="AK554" i="2"/>
  <c r="AK555" i="2"/>
  <c r="AK556" i="2"/>
  <c r="AK557" i="2"/>
  <c r="AK558" i="2"/>
  <c r="AK559" i="2"/>
  <c r="AK560" i="2"/>
  <c r="AK561" i="2"/>
  <c r="AK562" i="2"/>
  <c r="AK563" i="2"/>
  <c r="AK564" i="2"/>
  <c r="AK565" i="2"/>
  <c r="AK566" i="2"/>
  <c r="AK567" i="2"/>
  <c r="AK568" i="2"/>
  <c r="AK569" i="2"/>
  <c r="AK570" i="2"/>
  <c r="AK571" i="2"/>
  <c r="AK572" i="2"/>
  <c r="AK573" i="2"/>
  <c r="AK574" i="2"/>
  <c r="AK575" i="2"/>
  <c r="AK576" i="2"/>
  <c r="AK577" i="2"/>
  <c r="AK578" i="2"/>
  <c r="AK579" i="2"/>
  <c r="AK580" i="2"/>
  <c r="AK581" i="2"/>
  <c r="AK582" i="2"/>
  <c r="AK583" i="2"/>
  <c r="AK584" i="2"/>
  <c r="AK585" i="2"/>
  <c r="AK586" i="2"/>
  <c r="AK587" i="2"/>
  <c r="AK588" i="2"/>
  <c r="AK589" i="2"/>
  <c r="AK590" i="2"/>
  <c r="AK591" i="2"/>
  <c r="AK592" i="2"/>
  <c r="AK593" i="2"/>
  <c r="AK2" i="2"/>
  <c r="Y3" i="4"/>
  <c r="Z3" i="4"/>
  <c r="AA3" i="4"/>
  <c r="AB3" i="4"/>
  <c r="AE3" i="4"/>
  <c r="AF3" i="4"/>
  <c r="AG3" i="4"/>
  <c r="AH3" i="4"/>
  <c r="Y4" i="4"/>
  <c r="Z4" i="4"/>
  <c r="AA4" i="4"/>
  <c r="AB4" i="4"/>
  <c r="AE4" i="4"/>
  <c r="AF4" i="4"/>
  <c r="AG4" i="4"/>
  <c r="AH4" i="4"/>
  <c r="Y5" i="4"/>
  <c r="Z5" i="4"/>
  <c r="AA5" i="4"/>
  <c r="AB5" i="4"/>
  <c r="AE5" i="4"/>
  <c r="AF5" i="4"/>
  <c r="AG5" i="4"/>
  <c r="AH5" i="4"/>
  <c r="Y6" i="4"/>
  <c r="Z6" i="4"/>
  <c r="AA6" i="4"/>
  <c r="AB6" i="4"/>
  <c r="AE6" i="4"/>
  <c r="AF6" i="4"/>
  <c r="AG6" i="4"/>
  <c r="AH6" i="4"/>
  <c r="Y7" i="4"/>
  <c r="Z7" i="4"/>
  <c r="AA7" i="4"/>
  <c r="AB7" i="4"/>
  <c r="AE7" i="4"/>
  <c r="AF7" i="4"/>
  <c r="AG7" i="4"/>
  <c r="AH7" i="4"/>
  <c r="Y8" i="4"/>
  <c r="Z8" i="4"/>
  <c r="AA8" i="4"/>
  <c r="AB8" i="4"/>
  <c r="AE8" i="4"/>
  <c r="AF8" i="4"/>
  <c r="AG8" i="4"/>
  <c r="AH8" i="4"/>
  <c r="Y9" i="4"/>
  <c r="Z9" i="4"/>
  <c r="AA9" i="4"/>
  <c r="AB9" i="4"/>
  <c r="AE9" i="4"/>
  <c r="AF9" i="4"/>
  <c r="AG9" i="4"/>
  <c r="AH9" i="4"/>
  <c r="Y10" i="4"/>
  <c r="Z10" i="4"/>
  <c r="AA10" i="4"/>
  <c r="AB10" i="4"/>
  <c r="AE10" i="4"/>
  <c r="AF10" i="4"/>
  <c r="AG10" i="4"/>
  <c r="AH10" i="4"/>
  <c r="Y11" i="4"/>
  <c r="Z11" i="4"/>
  <c r="AA11" i="4"/>
  <c r="AB11" i="4"/>
  <c r="AE11" i="4"/>
  <c r="AF11" i="4"/>
  <c r="AG11" i="4"/>
  <c r="AH11" i="4"/>
  <c r="Y12" i="4"/>
  <c r="Z12" i="4"/>
  <c r="AA12" i="4"/>
  <c r="AB12" i="4"/>
  <c r="AE12" i="4"/>
  <c r="AF12" i="4"/>
  <c r="AG12" i="4"/>
  <c r="AH12" i="4"/>
  <c r="Y13" i="4"/>
  <c r="Z13" i="4"/>
  <c r="AA13" i="4"/>
  <c r="AB13" i="4"/>
  <c r="AE13" i="4"/>
  <c r="AF13" i="4"/>
  <c r="AG13" i="4"/>
  <c r="AH13" i="4"/>
  <c r="Y14" i="4"/>
  <c r="Z14" i="4"/>
  <c r="AA14" i="4"/>
  <c r="AB14" i="4"/>
  <c r="AE14" i="4"/>
  <c r="AF14" i="4"/>
  <c r="AG14" i="4"/>
  <c r="AH14" i="4"/>
  <c r="Y15" i="4"/>
  <c r="Z15" i="4"/>
  <c r="AA15" i="4"/>
  <c r="AB15" i="4"/>
  <c r="AE15" i="4"/>
  <c r="AF15" i="4"/>
  <c r="AG15" i="4"/>
  <c r="AH15" i="4"/>
  <c r="Y16" i="4"/>
  <c r="Z16" i="4"/>
  <c r="AA16" i="4"/>
  <c r="AB16" i="4"/>
  <c r="AE16" i="4"/>
  <c r="AF16" i="4"/>
  <c r="AG16" i="4"/>
  <c r="AH16" i="4"/>
  <c r="Y17" i="4"/>
  <c r="Z17" i="4"/>
  <c r="AA17" i="4"/>
  <c r="AB17" i="4"/>
  <c r="AE17" i="4"/>
  <c r="AF17" i="4"/>
  <c r="AG17" i="4"/>
  <c r="AH17" i="4"/>
  <c r="Y18" i="4"/>
  <c r="Z18" i="4"/>
  <c r="AA18" i="4"/>
  <c r="AB18" i="4"/>
  <c r="AE18" i="4"/>
  <c r="AF18" i="4"/>
  <c r="AG18" i="4"/>
  <c r="AH18" i="4"/>
  <c r="Y19" i="4"/>
  <c r="Z19" i="4"/>
  <c r="AA19" i="4"/>
  <c r="AB19" i="4"/>
  <c r="AE19" i="4"/>
  <c r="AF19" i="4"/>
  <c r="AG19" i="4"/>
  <c r="AH19" i="4"/>
  <c r="Y20" i="4"/>
  <c r="Z20" i="4"/>
  <c r="AA20" i="4"/>
  <c r="AB20" i="4"/>
  <c r="AE20" i="4"/>
  <c r="AF20" i="4"/>
  <c r="AG20" i="4"/>
  <c r="AH20" i="4"/>
  <c r="Y21" i="4"/>
  <c r="Z21" i="4"/>
  <c r="AA21" i="4"/>
  <c r="AB21" i="4"/>
  <c r="AE21" i="4"/>
  <c r="AF21" i="4"/>
  <c r="AG21" i="4"/>
  <c r="AH21" i="4"/>
  <c r="Y22" i="4"/>
  <c r="Z22" i="4"/>
  <c r="AA22" i="4"/>
  <c r="AB22" i="4"/>
  <c r="AE22" i="4"/>
  <c r="AF22" i="4"/>
  <c r="AG22" i="4"/>
  <c r="AH22" i="4"/>
  <c r="Y23" i="4"/>
  <c r="Z23" i="4"/>
  <c r="AA23" i="4"/>
  <c r="AB23" i="4"/>
  <c r="AE23" i="4"/>
  <c r="AF23" i="4"/>
  <c r="AG23" i="4"/>
  <c r="AH23" i="4"/>
  <c r="Y24" i="4"/>
  <c r="Z24" i="4"/>
  <c r="AA24" i="4"/>
  <c r="AB24" i="4"/>
  <c r="AE24" i="4"/>
  <c r="AF24" i="4"/>
  <c r="AG24" i="4"/>
  <c r="AH24" i="4"/>
  <c r="Y25" i="4"/>
  <c r="Z25" i="4"/>
  <c r="AA25" i="4"/>
  <c r="AB25" i="4"/>
  <c r="AE25" i="4"/>
  <c r="AF25" i="4"/>
  <c r="AG25" i="4"/>
  <c r="AH25" i="4"/>
  <c r="Y26" i="4"/>
  <c r="Z26" i="4"/>
  <c r="AA26" i="4"/>
  <c r="AB26" i="4"/>
  <c r="AE26" i="4"/>
  <c r="AF26" i="4"/>
  <c r="AG26" i="4"/>
  <c r="AH26" i="4"/>
  <c r="Y27" i="4"/>
  <c r="Z27" i="4"/>
  <c r="AA27" i="4"/>
  <c r="AB27" i="4"/>
  <c r="AE27" i="4"/>
  <c r="AF27" i="4"/>
  <c r="AG27" i="4"/>
  <c r="AH27" i="4"/>
  <c r="Y28" i="4"/>
  <c r="Z28" i="4"/>
  <c r="AA28" i="4"/>
  <c r="AB28" i="4"/>
  <c r="AE28" i="4"/>
  <c r="AF28" i="4"/>
  <c r="AG28" i="4"/>
  <c r="AH28" i="4"/>
  <c r="Y29" i="4"/>
  <c r="Z29" i="4"/>
  <c r="AA29" i="4"/>
  <c r="AB29" i="4"/>
  <c r="AE29" i="4"/>
  <c r="AF29" i="4"/>
  <c r="AG29" i="4"/>
  <c r="AH29" i="4"/>
  <c r="Y30" i="4"/>
  <c r="Z30" i="4"/>
  <c r="AA30" i="4"/>
  <c r="AB30" i="4"/>
  <c r="AE30" i="4"/>
  <c r="AF30" i="4"/>
  <c r="AG30" i="4"/>
  <c r="AH30" i="4"/>
  <c r="Y31" i="4"/>
  <c r="Z31" i="4"/>
  <c r="AA31" i="4"/>
  <c r="AB31" i="4"/>
  <c r="AE31" i="4"/>
  <c r="AF31" i="4"/>
  <c r="AG31" i="4"/>
  <c r="AH31" i="4"/>
  <c r="Y32" i="4"/>
  <c r="Z32" i="4"/>
  <c r="AA32" i="4"/>
  <c r="AB32" i="4"/>
  <c r="AE32" i="4"/>
  <c r="AF32" i="4"/>
  <c r="AG32" i="4"/>
  <c r="AH32" i="4"/>
  <c r="Y33" i="4"/>
  <c r="Z33" i="4"/>
  <c r="AA33" i="4"/>
  <c r="AB33" i="4"/>
  <c r="AE33" i="4"/>
  <c r="AF33" i="4"/>
  <c r="AG33" i="4"/>
  <c r="AH33" i="4"/>
  <c r="Y34" i="4"/>
  <c r="Z34" i="4"/>
  <c r="AA34" i="4"/>
  <c r="AB34" i="4"/>
  <c r="AE34" i="4"/>
  <c r="AF34" i="4"/>
  <c r="AG34" i="4"/>
  <c r="AH34" i="4"/>
  <c r="Y35" i="4"/>
  <c r="Z35" i="4"/>
  <c r="AA35" i="4"/>
  <c r="AB35" i="4"/>
  <c r="AE35" i="4"/>
  <c r="AF35" i="4"/>
  <c r="AG35" i="4"/>
  <c r="AH35" i="4"/>
  <c r="Y36" i="4"/>
  <c r="Z36" i="4"/>
  <c r="AA36" i="4"/>
  <c r="AB36" i="4"/>
  <c r="AE36" i="4"/>
  <c r="AF36" i="4"/>
  <c r="AG36" i="4"/>
  <c r="AH36" i="4"/>
  <c r="Y37" i="4"/>
  <c r="Z37" i="4"/>
  <c r="AA37" i="4"/>
  <c r="AB37" i="4"/>
  <c r="AE37" i="4"/>
  <c r="AF37" i="4"/>
  <c r="AG37" i="4"/>
  <c r="AH37" i="4"/>
  <c r="Y38" i="4"/>
  <c r="Z38" i="4"/>
  <c r="AA38" i="4"/>
  <c r="AB38" i="4"/>
  <c r="AE38" i="4"/>
  <c r="AF38" i="4"/>
  <c r="AG38" i="4"/>
  <c r="AH38" i="4"/>
  <c r="Y39" i="4"/>
  <c r="Z39" i="4"/>
  <c r="AA39" i="4"/>
  <c r="AB39" i="4"/>
  <c r="AE39" i="4"/>
  <c r="AF39" i="4"/>
  <c r="AG39" i="4"/>
  <c r="AH39" i="4"/>
  <c r="Y40" i="4"/>
  <c r="Z40" i="4"/>
  <c r="AA40" i="4"/>
  <c r="AB40" i="4"/>
  <c r="AE40" i="4"/>
  <c r="AF40" i="4"/>
  <c r="AG40" i="4"/>
  <c r="AH40" i="4"/>
  <c r="Y41" i="4"/>
  <c r="Z41" i="4"/>
  <c r="AA41" i="4"/>
  <c r="AB41" i="4"/>
  <c r="AE41" i="4"/>
  <c r="AF41" i="4"/>
  <c r="AG41" i="4"/>
  <c r="AH41" i="4"/>
  <c r="Y42" i="4"/>
  <c r="Z42" i="4"/>
  <c r="AA42" i="4"/>
  <c r="AB42" i="4"/>
  <c r="AE42" i="4"/>
  <c r="AF42" i="4"/>
  <c r="AG42" i="4"/>
  <c r="AH42" i="4"/>
  <c r="Y43" i="4"/>
  <c r="Z43" i="4"/>
  <c r="AA43" i="4"/>
  <c r="AB43" i="4"/>
  <c r="AE43" i="4"/>
  <c r="AF43" i="4"/>
  <c r="AG43" i="4"/>
  <c r="AH43" i="4"/>
  <c r="Y44" i="4"/>
  <c r="Z44" i="4"/>
  <c r="AA44" i="4"/>
  <c r="AB44" i="4"/>
  <c r="AE44" i="4"/>
  <c r="AF44" i="4"/>
  <c r="AG44" i="4"/>
  <c r="AH44" i="4"/>
  <c r="Y45" i="4"/>
  <c r="Z45" i="4"/>
  <c r="AA45" i="4"/>
  <c r="AB45" i="4"/>
  <c r="AE45" i="4"/>
  <c r="AF45" i="4"/>
  <c r="AG45" i="4"/>
  <c r="AH45" i="4"/>
  <c r="Y46" i="4"/>
  <c r="Z46" i="4"/>
  <c r="AA46" i="4"/>
  <c r="AB46" i="4"/>
  <c r="AE46" i="4"/>
  <c r="AF46" i="4"/>
  <c r="AG46" i="4"/>
  <c r="AH46" i="4"/>
  <c r="Y47" i="4"/>
  <c r="Z47" i="4"/>
  <c r="AA47" i="4"/>
  <c r="AB47" i="4"/>
  <c r="AE47" i="4"/>
  <c r="AF47" i="4"/>
  <c r="AG47" i="4"/>
  <c r="AH47" i="4"/>
  <c r="Y48" i="4"/>
  <c r="Z48" i="4"/>
  <c r="AA48" i="4"/>
  <c r="AB48" i="4"/>
  <c r="AE48" i="4"/>
  <c r="AF48" i="4"/>
  <c r="AG48" i="4"/>
  <c r="AH48" i="4"/>
  <c r="Y49" i="4"/>
  <c r="Z49" i="4"/>
  <c r="AA49" i="4"/>
  <c r="AB49" i="4"/>
  <c r="AE49" i="4"/>
  <c r="AF49" i="4"/>
  <c r="AG49" i="4"/>
  <c r="AH49" i="4"/>
  <c r="Y50" i="4"/>
  <c r="Z50" i="4"/>
  <c r="AA50" i="4"/>
  <c r="AB50" i="4"/>
  <c r="AE50" i="4"/>
  <c r="AF50" i="4"/>
  <c r="AG50" i="4"/>
  <c r="AH50" i="4"/>
  <c r="Y51" i="4"/>
  <c r="Z51" i="4"/>
  <c r="AA51" i="4"/>
  <c r="AB51" i="4"/>
  <c r="AE51" i="4"/>
  <c r="AF51" i="4"/>
  <c r="AG51" i="4"/>
  <c r="AH51" i="4"/>
  <c r="Y52" i="4"/>
  <c r="Z52" i="4"/>
  <c r="AA52" i="4"/>
  <c r="AB52" i="4"/>
  <c r="AE52" i="4"/>
  <c r="AF52" i="4"/>
  <c r="AG52" i="4"/>
  <c r="AH52" i="4"/>
  <c r="Y53" i="4"/>
  <c r="Z53" i="4"/>
  <c r="AA53" i="4"/>
  <c r="AB53" i="4"/>
  <c r="AE53" i="4"/>
  <c r="AF53" i="4"/>
  <c r="AG53" i="4"/>
  <c r="AH53" i="4"/>
  <c r="Y54" i="4"/>
  <c r="Z54" i="4"/>
  <c r="AA54" i="4"/>
  <c r="AB54" i="4"/>
  <c r="AE54" i="4"/>
  <c r="AF54" i="4"/>
  <c r="AG54" i="4"/>
  <c r="AH54" i="4"/>
  <c r="Y55" i="4"/>
  <c r="Z55" i="4"/>
  <c r="AA55" i="4"/>
  <c r="AB55" i="4"/>
  <c r="AE55" i="4"/>
  <c r="AF55" i="4"/>
  <c r="AG55" i="4"/>
  <c r="AH55" i="4"/>
  <c r="Y56" i="4"/>
  <c r="Z56" i="4"/>
  <c r="AA56" i="4"/>
  <c r="AB56" i="4"/>
  <c r="AE56" i="4"/>
  <c r="AF56" i="4"/>
  <c r="AG56" i="4"/>
  <c r="AH56" i="4"/>
  <c r="Y57" i="4"/>
  <c r="Z57" i="4"/>
  <c r="AA57" i="4"/>
  <c r="AB57" i="4"/>
  <c r="AE57" i="4"/>
  <c r="AF57" i="4"/>
  <c r="AG57" i="4"/>
  <c r="AH57" i="4"/>
  <c r="Y58" i="4"/>
  <c r="Z58" i="4"/>
  <c r="AA58" i="4"/>
  <c r="AB58" i="4"/>
  <c r="AE58" i="4"/>
  <c r="AF58" i="4"/>
  <c r="AG58" i="4"/>
  <c r="AH58" i="4"/>
  <c r="Y59" i="4"/>
  <c r="Z59" i="4"/>
  <c r="AA59" i="4"/>
  <c r="AB59" i="4"/>
  <c r="AE59" i="4"/>
  <c r="AF59" i="4"/>
  <c r="AG59" i="4"/>
  <c r="AH59" i="4"/>
  <c r="Y60" i="4"/>
  <c r="Z60" i="4"/>
  <c r="AA60" i="4"/>
  <c r="AB60" i="4"/>
  <c r="AE60" i="4"/>
  <c r="AF60" i="4"/>
  <c r="AG60" i="4"/>
  <c r="AH60" i="4"/>
  <c r="Y61" i="4"/>
  <c r="Z61" i="4"/>
  <c r="AA61" i="4"/>
  <c r="AB61" i="4"/>
  <c r="AE61" i="4"/>
  <c r="AF61" i="4"/>
  <c r="AG61" i="4"/>
  <c r="AH61" i="4"/>
  <c r="Y62" i="4"/>
  <c r="Z62" i="4"/>
  <c r="AA62" i="4"/>
  <c r="AB62" i="4"/>
  <c r="AE62" i="4"/>
  <c r="AF62" i="4"/>
  <c r="AG62" i="4"/>
  <c r="AH62" i="4"/>
  <c r="Y63" i="4"/>
  <c r="Z63" i="4"/>
  <c r="AA63" i="4"/>
  <c r="AB63" i="4"/>
  <c r="AE63" i="4"/>
  <c r="AF63" i="4"/>
  <c r="AG63" i="4"/>
  <c r="AH63" i="4"/>
  <c r="Y64" i="4"/>
  <c r="Z64" i="4"/>
  <c r="AA64" i="4"/>
  <c r="AB64" i="4"/>
  <c r="AE64" i="4"/>
  <c r="AF64" i="4"/>
  <c r="AG64" i="4"/>
  <c r="AH64" i="4"/>
  <c r="Y65" i="4"/>
  <c r="Z65" i="4"/>
  <c r="AA65" i="4"/>
  <c r="AB65" i="4"/>
  <c r="AE65" i="4"/>
  <c r="AF65" i="4"/>
  <c r="AG65" i="4"/>
  <c r="AH65" i="4"/>
  <c r="Y66" i="4"/>
  <c r="Z66" i="4"/>
  <c r="AA66" i="4"/>
  <c r="AB66" i="4"/>
  <c r="AE66" i="4"/>
  <c r="AF66" i="4"/>
  <c r="AG66" i="4"/>
  <c r="AH66" i="4"/>
  <c r="Y67" i="4"/>
  <c r="Z67" i="4"/>
  <c r="AA67" i="4"/>
  <c r="AB67" i="4"/>
  <c r="AE67" i="4"/>
  <c r="AF67" i="4"/>
  <c r="AG67" i="4"/>
  <c r="AH67" i="4"/>
  <c r="Y68" i="4"/>
  <c r="Z68" i="4"/>
  <c r="AA68" i="4"/>
  <c r="AB68" i="4"/>
  <c r="AE68" i="4"/>
  <c r="AF68" i="4"/>
  <c r="AG68" i="4"/>
  <c r="AH68" i="4"/>
  <c r="Y69" i="4"/>
  <c r="Z69" i="4"/>
  <c r="AA69" i="4"/>
  <c r="AB69" i="4"/>
  <c r="AE69" i="4"/>
  <c r="AF69" i="4"/>
  <c r="AG69" i="4"/>
  <c r="AH69" i="4"/>
  <c r="Y70" i="4"/>
  <c r="Z70" i="4"/>
  <c r="AA70" i="4"/>
  <c r="AB70" i="4"/>
  <c r="AE70" i="4"/>
  <c r="AF70" i="4"/>
  <c r="AG70" i="4"/>
  <c r="AH70" i="4"/>
  <c r="Y71" i="4"/>
  <c r="Z71" i="4"/>
  <c r="AA71" i="4"/>
  <c r="AB71" i="4"/>
  <c r="AE71" i="4"/>
  <c r="AF71" i="4"/>
  <c r="AG71" i="4"/>
  <c r="AH71" i="4"/>
  <c r="Y72" i="4"/>
  <c r="Z72" i="4"/>
  <c r="AA72" i="4"/>
  <c r="AB72" i="4"/>
  <c r="AE72" i="4"/>
  <c r="AF72" i="4"/>
  <c r="AG72" i="4"/>
  <c r="AH72" i="4"/>
  <c r="Y73" i="4"/>
  <c r="Z73" i="4"/>
  <c r="AA73" i="4"/>
  <c r="AB73" i="4"/>
  <c r="AE73" i="4"/>
  <c r="AF73" i="4"/>
  <c r="AG73" i="4"/>
  <c r="AH73" i="4"/>
  <c r="Y74" i="4"/>
  <c r="Z74" i="4"/>
  <c r="AA74" i="4"/>
  <c r="AB74" i="4"/>
  <c r="AE74" i="4"/>
  <c r="AF74" i="4"/>
  <c r="AG74" i="4"/>
  <c r="AH74" i="4"/>
  <c r="Y75" i="4"/>
  <c r="Z75" i="4"/>
  <c r="AA75" i="4"/>
  <c r="AB75" i="4"/>
  <c r="AE75" i="4"/>
  <c r="AF75" i="4"/>
  <c r="AG75" i="4"/>
  <c r="AH75" i="4"/>
  <c r="Y76" i="4"/>
  <c r="Z76" i="4"/>
  <c r="AA76" i="4"/>
  <c r="AB76" i="4"/>
  <c r="AE76" i="4"/>
  <c r="AF76" i="4"/>
  <c r="AG76" i="4"/>
  <c r="AH76" i="4"/>
  <c r="Y77" i="4"/>
  <c r="Z77" i="4"/>
  <c r="AA77" i="4"/>
  <c r="AB77" i="4"/>
  <c r="AE77" i="4"/>
  <c r="AF77" i="4"/>
  <c r="AG77" i="4"/>
  <c r="AH77" i="4"/>
  <c r="Y78" i="4"/>
  <c r="Z78" i="4"/>
  <c r="AA78" i="4"/>
  <c r="AB78" i="4"/>
  <c r="AE78" i="4"/>
  <c r="AF78" i="4"/>
  <c r="AG78" i="4"/>
  <c r="AH78" i="4"/>
  <c r="Y79" i="4"/>
  <c r="Z79" i="4"/>
  <c r="AA79" i="4"/>
  <c r="AB79" i="4"/>
  <c r="AE79" i="4"/>
  <c r="AF79" i="4"/>
  <c r="AG79" i="4"/>
  <c r="AH79" i="4"/>
  <c r="Y80" i="4"/>
  <c r="Z80" i="4"/>
  <c r="AA80" i="4"/>
  <c r="AB80" i="4"/>
  <c r="AE80" i="4"/>
  <c r="AF80" i="4"/>
  <c r="AG80" i="4"/>
  <c r="AH80" i="4"/>
  <c r="Y81" i="4"/>
  <c r="Z81" i="4"/>
  <c r="AA81" i="4"/>
  <c r="AB81" i="4"/>
  <c r="AE81" i="4"/>
  <c r="AF81" i="4"/>
  <c r="AG81" i="4"/>
  <c r="AH81" i="4"/>
  <c r="Y82" i="4"/>
  <c r="Z82" i="4"/>
  <c r="AA82" i="4"/>
  <c r="AB82" i="4"/>
  <c r="AE82" i="4"/>
  <c r="AF82" i="4"/>
  <c r="AG82" i="4"/>
  <c r="AH82" i="4"/>
  <c r="Y83" i="4"/>
  <c r="Z83" i="4"/>
  <c r="AA83" i="4"/>
  <c r="AB83" i="4"/>
  <c r="AE83" i="4"/>
  <c r="AF83" i="4"/>
  <c r="AG83" i="4"/>
  <c r="AH83" i="4"/>
  <c r="Y84" i="4"/>
  <c r="Z84" i="4"/>
  <c r="AA84" i="4"/>
  <c r="AB84" i="4"/>
  <c r="AE84" i="4"/>
  <c r="AF84" i="4"/>
  <c r="AG84" i="4"/>
  <c r="AH84" i="4"/>
  <c r="Y85" i="4"/>
  <c r="Z85" i="4"/>
  <c r="AA85" i="4"/>
  <c r="AB85" i="4"/>
  <c r="AE85" i="4"/>
  <c r="AF85" i="4"/>
  <c r="AG85" i="4"/>
  <c r="AH85" i="4"/>
  <c r="Y86" i="4"/>
  <c r="Z86" i="4"/>
  <c r="AA86" i="4"/>
  <c r="AB86" i="4"/>
  <c r="AE86" i="4"/>
  <c r="AF86" i="4"/>
  <c r="AG86" i="4"/>
  <c r="AH86" i="4"/>
  <c r="Y87" i="4"/>
  <c r="Z87" i="4"/>
  <c r="AA87" i="4"/>
  <c r="AB87" i="4"/>
  <c r="AE87" i="4"/>
  <c r="AF87" i="4"/>
  <c r="AG87" i="4"/>
  <c r="AH87" i="4"/>
  <c r="Y88" i="4"/>
  <c r="Z88" i="4"/>
  <c r="AA88" i="4"/>
  <c r="AB88" i="4"/>
  <c r="AE88" i="4"/>
  <c r="AF88" i="4"/>
  <c r="AG88" i="4"/>
  <c r="AH88" i="4"/>
  <c r="Y89" i="4"/>
  <c r="Z89" i="4"/>
  <c r="AA89" i="4"/>
  <c r="AB89" i="4"/>
  <c r="AE89" i="4"/>
  <c r="AF89" i="4"/>
  <c r="AG89" i="4"/>
  <c r="AH89" i="4"/>
  <c r="Y90" i="4"/>
  <c r="Z90" i="4"/>
  <c r="AA90" i="4"/>
  <c r="AB90" i="4"/>
  <c r="AE90" i="4"/>
  <c r="AF90" i="4"/>
  <c r="AG90" i="4"/>
  <c r="AH90" i="4"/>
  <c r="Y91" i="4"/>
  <c r="Z91" i="4"/>
  <c r="AA91" i="4"/>
  <c r="AB91" i="4"/>
  <c r="AE91" i="4"/>
  <c r="AF91" i="4"/>
  <c r="AG91" i="4"/>
  <c r="AH91" i="4"/>
  <c r="Y92" i="4"/>
  <c r="Z92" i="4"/>
  <c r="AA92" i="4"/>
  <c r="AB92" i="4"/>
  <c r="AE92" i="4"/>
  <c r="AF92" i="4"/>
  <c r="AG92" i="4"/>
  <c r="AH92" i="4"/>
  <c r="Y93" i="4"/>
  <c r="Z93" i="4"/>
  <c r="AA93" i="4"/>
  <c r="AB93" i="4"/>
  <c r="AE93" i="4"/>
  <c r="AF93" i="4"/>
  <c r="AG93" i="4"/>
  <c r="AH93" i="4"/>
  <c r="Y94" i="4"/>
  <c r="Z94" i="4"/>
  <c r="AA94" i="4"/>
  <c r="AB94" i="4"/>
  <c r="AE94" i="4"/>
  <c r="AF94" i="4"/>
  <c r="AG94" i="4"/>
  <c r="AH94" i="4"/>
  <c r="Y95" i="4"/>
  <c r="Z95" i="4"/>
  <c r="AA95" i="4"/>
  <c r="AB95" i="4"/>
  <c r="AE95" i="4"/>
  <c r="AF95" i="4"/>
  <c r="AG95" i="4"/>
  <c r="AH95" i="4"/>
  <c r="Y96" i="4"/>
  <c r="Z96" i="4"/>
  <c r="AA96" i="4"/>
  <c r="AB96" i="4"/>
  <c r="AE96" i="4"/>
  <c r="AF96" i="4"/>
  <c r="AG96" i="4"/>
  <c r="AH96" i="4"/>
  <c r="Y97" i="4"/>
  <c r="Z97" i="4"/>
  <c r="AA97" i="4"/>
  <c r="AB97" i="4"/>
  <c r="AE97" i="4"/>
  <c r="AF97" i="4"/>
  <c r="AG97" i="4"/>
  <c r="AH97" i="4"/>
  <c r="Y98" i="4"/>
  <c r="Z98" i="4"/>
  <c r="AA98" i="4"/>
  <c r="AB98" i="4"/>
  <c r="AE98" i="4"/>
  <c r="AF98" i="4"/>
  <c r="AG98" i="4"/>
  <c r="AH98" i="4"/>
  <c r="Y99" i="4"/>
  <c r="Z99" i="4"/>
  <c r="AA99" i="4"/>
  <c r="AB99" i="4"/>
  <c r="AE99" i="4"/>
  <c r="AF99" i="4"/>
  <c r="AG99" i="4"/>
  <c r="AH99" i="4"/>
  <c r="Y100" i="4"/>
  <c r="Z100" i="4"/>
  <c r="AA100" i="4"/>
  <c r="AB100" i="4"/>
  <c r="AE100" i="4"/>
  <c r="AF100" i="4"/>
  <c r="AG100" i="4"/>
  <c r="AH100" i="4"/>
  <c r="Y101" i="4"/>
  <c r="Z101" i="4"/>
  <c r="AA101" i="4"/>
  <c r="AB101" i="4"/>
  <c r="AE101" i="4"/>
  <c r="AF101" i="4"/>
  <c r="AG101" i="4"/>
  <c r="AH101" i="4"/>
  <c r="Y102" i="4"/>
  <c r="Z102" i="4"/>
  <c r="AA102" i="4"/>
  <c r="AB102" i="4"/>
  <c r="AE102" i="4"/>
  <c r="AF102" i="4"/>
  <c r="AG102" i="4"/>
  <c r="AH102" i="4"/>
  <c r="Y103" i="4"/>
  <c r="Z103" i="4"/>
  <c r="AA103" i="4"/>
  <c r="AB103" i="4"/>
  <c r="AE103" i="4"/>
  <c r="AF103" i="4"/>
  <c r="AG103" i="4"/>
  <c r="AH103" i="4"/>
  <c r="Y104" i="4"/>
  <c r="Z104" i="4"/>
  <c r="AA104" i="4"/>
  <c r="AB104" i="4"/>
  <c r="AE104" i="4"/>
  <c r="AF104" i="4"/>
  <c r="AG104" i="4"/>
  <c r="AH104" i="4"/>
  <c r="Y105" i="4"/>
  <c r="Z105" i="4"/>
  <c r="AA105" i="4"/>
  <c r="AB105" i="4"/>
  <c r="AE105" i="4"/>
  <c r="AF105" i="4"/>
  <c r="AG105" i="4"/>
  <c r="AH105" i="4"/>
  <c r="Y106" i="4"/>
  <c r="Z106" i="4"/>
  <c r="AA106" i="4"/>
  <c r="AB106" i="4"/>
  <c r="AE106" i="4"/>
  <c r="AF106" i="4"/>
  <c r="AG106" i="4"/>
  <c r="AH106" i="4"/>
  <c r="Y107" i="4"/>
  <c r="Z107" i="4"/>
  <c r="AA107" i="4"/>
  <c r="AB107" i="4"/>
  <c r="AE107" i="4"/>
  <c r="AF107" i="4"/>
  <c r="AG107" i="4"/>
  <c r="AH107" i="4"/>
  <c r="Y108" i="4"/>
  <c r="Z108" i="4"/>
  <c r="AA108" i="4"/>
  <c r="AB108" i="4"/>
  <c r="AE108" i="4"/>
  <c r="AF108" i="4"/>
  <c r="AG108" i="4"/>
  <c r="AH108" i="4"/>
  <c r="Y109" i="4"/>
  <c r="Z109" i="4"/>
  <c r="AA109" i="4"/>
  <c r="AB109" i="4"/>
  <c r="AE109" i="4"/>
  <c r="AF109" i="4"/>
  <c r="AG109" i="4"/>
  <c r="AH109" i="4"/>
  <c r="Y110" i="4"/>
  <c r="Z110" i="4"/>
  <c r="AA110" i="4"/>
  <c r="AB110" i="4"/>
  <c r="AE110" i="4"/>
  <c r="AF110" i="4"/>
  <c r="AG110" i="4"/>
  <c r="AH110" i="4"/>
  <c r="Y111" i="4"/>
  <c r="Z111" i="4"/>
  <c r="AA111" i="4"/>
  <c r="AB111" i="4"/>
  <c r="AE111" i="4"/>
  <c r="AF111" i="4"/>
  <c r="AG111" i="4"/>
  <c r="AH111" i="4"/>
  <c r="Y112" i="4"/>
  <c r="Z112" i="4"/>
  <c r="AA112" i="4"/>
  <c r="AB112" i="4"/>
  <c r="AE112" i="4"/>
  <c r="AF112" i="4"/>
  <c r="AG112" i="4"/>
  <c r="AH112" i="4"/>
  <c r="Y113" i="4"/>
  <c r="Z113" i="4"/>
  <c r="AA113" i="4"/>
  <c r="AB113" i="4"/>
  <c r="AE113" i="4"/>
  <c r="AF113" i="4"/>
  <c r="AG113" i="4"/>
  <c r="AH113" i="4"/>
  <c r="Y114" i="4"/>
  <c r="Z114" i="4"/>
  <c r="AA114" i="4"/>
  <c r="AB114" i="4"/>
  <c r="AE114" i="4"/>
  <c r="AF114" i="4"/>
  <c r="AG114" i="4"/>
  <c r="AH114" i="4"/>
  <c r="Y115" i="4"/>
  <c r="Z115" i="4"/>
  <c r="AA115" i="4"/>
  <c r="AB115" i="4"/>
  <c r="AE115" i="4"/>
  <c r="AF115" i="4"/>
  <c r="AG115" i="4"/>
  <c r="AH115" i="4"/>
  <c r="Y116" i="4"/>
  <c r="Z116" i="4"/>
  <c r="AA116" i="4"/>
  <c r="AB116" i="4"/>
  <c r="AE116" i="4"/>
  <c r="AF116" i="4"/>
  <c r="AG116" i="4"/>
  <c r="AH116" i="4"/>
  <c r="Y117" i="4"/>
  <c r="Z117" i="4"/>
  <c r="AA117" i="4"/>
  <c r="AB117" i="4"/>
  <c r="AE117" i="4"/>
  <c r="AF117" i="4"/>
  <c r="AG117" i="4"/>
  <c r="AH117" i="4"/>
  <c r="Y118" i="4"/>
  <c r="Z118" i="4"/>
  <c r="AA118" i="4"/>
  <c r="AB118" i="4"/>
  <c r="AE118" i="4"/>
  <c r="AF118" i="4"/>
  <c r="AG118" i="4"/>
  <c r="AH118" i="4"/>
  <c r="Y119" i="4"/>
  <c r="Z119" i="4"/>
  <c r="AA119" i="4"/>
  <c r="AB119" i="4"/>
  <c r="AE119" i="4"/>
  <c r="AF119" i="4"/>
  <c r="AG119" i="4"/>
  <c r="AH119" i="4"/>
  <c r="Y120" i="4"/>
  <c r="Z120" i="4"/>
  <c r="AA120" i="4"/>
  <c r="AB120" i="4"/>
  <c r="AE120" i="4"/>
  <c r="AF120" i="4"/>
  <c r="AG120" i="4"/>
  <c r="AH120" i="4"/>
  <c r="Y121" i="4"/>
  <c r="Z121" i="4"/>
  <c r="AA121" i="4"/>
  <c r="AB121" i="4"/>
  <c r="AE121" i="4"/>
  <c r="AF121" i="4"/>
  <c r="AG121" i="4"/>
  <c r="AH121" i="4"/>
  <c r="Y122" i="4"/>
  <c r="Z122" i="4"/>
  <c r="AA122" i="4"/>
  <c r="AB122" i="4"/>
  <c r="AE122" i="4"/>
  <c r="AF122" i="4"/>
  <c r="AG122" i="4"/>
  <c r="AH122" i="4"/>
  <c r="Y123" i="4"/>
  <c r="Z123" i="4"/>
  <c r="AA123" i="4"/>
  <c r="AB123" i="4"/>
  <c r="AE123" i="4"/>
  <c r="AF123" i="4"/>
  <c r="AG123" i="4"/>
  <c r="AH123" i="4"/>
  <c r="Y124" i="4"/>
  <c r="Z124" i="4"/>
  <c r="AA124" i="4"/>
  <c r="AB124" i="4"/>
  <c r="AE124" i="4"/>
  <c r="AF124" i="4"/>
  <c r="AG124" i="4"/>
  <c r="AH124" i="4"/>
  <c r="Y125" i="4"/>
  <c r="Z125" i="4"/>
  <c r="AA125" i="4"/>
  <c r="AB125" i="4"/>
  <c r="AE125" i="4"/>
  <c r="AF125" i="4"/>
  <c r="AG125" i="4"/>
  <c r="AH125" i="4"/>
  <c r="Y126" i="4"/>
  <c r="Z126" i="4"/>
  <c r="AA126" i="4"/>
  <c r="AB126" i="4"/>
  <c r="AE126" i="4"/>
  <c r="AF126" i="4"/>
  <c r="AG126" i="4"/>
  <c r="AH126" i="4"/>
  <c r="Y127" i="4"/>
  <c r="Z127" i="4"/>
  <c r="AA127" i="4"/>
  <c r="AB127" i="4"/>
  <c r="AE127" i="4"/>
  <c r="AF127" i="4"/>
  <c r="AG127" i="4"/>
  <c r="AH127" i="4"/>
  <c r="Y128" i="4"/>
  <c r="Z128" i="4"/>
  <c r="AA128" i="4"/>
  <c r="AB128" i="4"/>
  <c r="AE128" i="4"/>
  <c r="AF128" i="4"/>
  <c r="AG128" i="4"/>
  <c r="AH128" i="4"/>
  <c r="Y129" i="4"/>
  <c r="Z129" i="4"/>
  <c r="AA129" i="4"/>
  <c r="AB129" i="4"/>
  <c r="AE129" i="4"/>
  <c r="AF129" i="4"/>
  <c r="AG129" i="4"/>
  <c r="AH129" i="4"/>
  <c r="Y130" i="4"/>
  <c r="Z130" i="4"/>
  <c r="AA130" i="4"/>
  <c r="AB130" i="4"/>
  <c r="AE130" i="4"/>
  <c r="AF130" i="4"/>
  <c r="AG130" i="4"/>
  <c r="AH130" i="4"/>
  <c r="Y131" i="4"/>
  <c r="Z131" i="4"/>
  <c r="AA131" i="4"/>
  <c r="AB131" i="4"/>
  <c r="AE131" i="4"/>
  <c r="AF131" i="4"/>
  <c r="AG131" i="4"/>
  <c r="AH131" i="4"/>
  <c r="Y132" i="4"/>
  <c r="Z132" i="4"/>
  <c r="AA132" i="4"/>
  <c r="AB132" i="4"/>
  <c r="AE132" i="4"/>
  <c r="AF132" i="4"/>
  <c r="AG132" i="4"/>
  <c r="AH132" i="4"/>
  <c r="Y133" i="4"/>
  <c r="Z133" i="4"/>
  <c r="AA133" i="4"/>
  <c r="AB133" i="4"/>
  <c r="AE133" i="4"/>
  <c r="AF133" i="4"/>
  <c r="AG133" i="4"/>
  <c r="AH133" i="4"/>
  <c r="Y134" i="4"/>
  <c r="Z134" i="4"/>
  <c r="AA134" i="4"/>
  <c r="AB134" i="4"/>
  <c r="AE134" i="4"/>
  <c r="AF134" i="4"/>
  <c r="AG134" i="4"/>
  <c r="AH134" i="4"/>
  <c r="Y135" i="4"/>
  <c r="Z135" i="4"/>
  <c r="AA135" i="4"/>
  <c r="AB135" i="4"/>
  <c r="AE135" i="4"/>
  <c r="AF135" i="4"/>
  <c r="AG135" i="4"/>
  <c r="AH135" i="4"/>
  <c r="Y136" i="4"/>
  <c r="Z136" i="4"/>
  <c r="AA136" i="4"/>
  <c r="AB136" i="4"/>
  <c r="AE136" i="4"/>
  <c r="AF136" i="4"/>
  <c r="AG136" i="4"/>
  <c r="AH136" i="4"/>
  <c r="Y137" i="4"/>
  <c r="Z137" i="4"/>
  <c r="AA137" i="4"/>
  <c r="AB137" i="4"/>
  <c r="AE137" i="4"/>
  <c r="AF137" i="4"/>
  <c r="AG137" i="4"/>
  <c r="AH137" i="4"/>
  <c r="Y138" i="4"/>
  <c r="Z138" i="4"/>
  <c r="AA138" i="4"/>
  <c r="AB138" i="4"/>
  <c r="AE138" i="4"/>
  <c r="AF138" i="4"/>
  <c r="AG138" i="4"/>
  <c r="AH138" i="4"/>
  <c r="Y139" i="4"/>
  <c r="Z139" i="4"/>
  <c r="AA139" i="4"/>
  <c r="AB139" i="4"/>
  <c r="AE139" i="4"/>
  <c r="AF139" i="4"/>
  <c r="AG139" i="4"/>
  <c r="AH139" i="4"/>
  <c r="Y140" i="4"/>
  <c r="Z140" i="4"/>
  <c r="AA140" i="4"/>
  <c r="AB140" i="4"/>
  <c r="AE140" i="4"/>
  <c r="AF140" i="4"/>
  <c r="AG140" i="4"/>
  <c r="AH140" i="4"/>
  <c r="Y141" i="4"/>
  <c r="Z141" i="4"/>
  <c r="AA141" i="4"/>
  <c r="AB141" i="4"/>
  <c r="AE141" i="4"/>
  <c r="AF141" i="4"/>
  <c r="AG141" i="4"/>
  <c r="AH141" i="4"/>
  <c r="Y142" i="4"/>
  <c r="Z142" i="4"/>
  <c r="AA142" i="4"/>
  <c r="AB142" i="4"/>
  <c r="AE142" i="4"/>
  <c r="AF142" i="4"/>
  <c r="AG142" i="4"/>
  <c r="AH142" i="4"/>
  <c r="Y143" i="4"/>
  <c r="Z143" i="4"/>
  <c r="AA143" i="4"/>
  <c r="AB143" i="4"/>
  <c r="AE143" i="4"/>
  <c r="AF143" i="4"/>
  <c r="AG143" i="4"/>
  <c r="AH143" i="4"/>
  <c r="Y144" i="4"/>
  <c r="Z144" i="4"/>
  <c r="AA144" i="4"/>
  <c r="AB144" i="4"/>
  <c r="AE144" i="4"/>
  <c r="AF144" i="4"/>
  <c r="AG144" i="4"/>
  <c r="AH144" i="4"/>
  <c r="Y145" i="4"/>
  <c r="Z145" i="4"/>
  <c r="AA145" i="4"/>
  <c r="AB145" i="4"/>
  <c r="AE145" i="4"/>
  <c r="AF145" i="4"/>
  <c r="AG145" i="4"/>
  <c r="AH145" i="4"/>
  <c r="Y146" i="4"/>
  <c r="Z146" i="4"/>
  <c r="AA146" i="4"/>
  <c r="AB146" i="4"/>
  <c r="AE146" i="4"/>
  <c r="AF146" i="4"/>
  <c r="AG146" i="4"/>
  <c r="AH146" i="4"/>
  <c r="Y147" i="4"/>
  <c r="Z147" i="4"/>
  <c r="AA147" i="4"/>
  <c r="AB147" i="4"/>
  <c r="AE147" i="4"/>
  <c r="AF147" i="4"/>
  <c r="AG147" i="4"/>
  <c r="AH147" i="4"/>
  <c r="Y148" i="4"/>
  <c r="Z148" i="4"/>
  <c r="AA148" i="4"/>
  <c r="AB148" i="4"/>
  <c r="AE148" i="4"/>
  <c r="AF148" i="4"/>
  <c r="AG148" i="4"/>
  <c r="AH148" i="4"/>
  <c r="Y149" i="4"/>
  <c r="Z149" i="4"/>
  <c r="AA149" i="4"/>
  <c r="AB149" i="4"/>
  <c r="AE149" i="4"/>
  <c r="AF149" i="4"/>
  <c r="AG149" i="4"/>
  <c r="AH149" i="4"/>
  <c r="Y150" i="4"/>
  <c r="Z150" i="4"/>
  <c r="AA150" i="4"/>
  <c r="AB150" i="4"/>
  <c r="AE150" i="4"/>
  <c r="AF150" i="4"/>
  <c r="AG150" i="4"/>
  <c r="AH150" i="4"/>
  <c r="Y151" i="4"/>
  <c r="Z151" i="4"/>
  <c r="AA151" i="4"/>
  <c r="AB151" i="4"/>
  <c r="AE151" i="4"/>
  <c r="AF151" i="4"/>
  <c r="AG151" i="4"/>
  <c r="AH151" i="4"/>
  <c r="Y152" i="4"/>
  <c r="Z152" i="4"/>
  <c r="AA152" i="4"/>
  <c r="AB152" i="4"/>
  <c r="AE152" i="4"/>
  <c r="AF152" i="4"/>
  <c r="AG152" i="4"/>
  <c r="AH152" i="4"/>
  <c r="Y153" i="4"/>
  <c r="Z153" i="4"/>
  <c r="AA153" i="4"/>
  <c r="AB153" i="4"/>
  <c r="AE153" i="4"/>
  <c r="AF153" i="4"/>
  <c r="AG153" i="4"/>
  <c r="AH153" i="4"/>
  <c r="Y154" i="4"/>
  <c r="Z154" i="4"/>
  <c r="AA154" i="4"/>
  <c r="AB154" i="4"/>
  <c r="AE154" i="4"/>
  <c r="AF154" i="4"/>
  <c r="AG154" i="4"/>
  <c r="AH154" i="4"/>
  <c r="Y155" i="4"/>
  <c r="Z155" i="4"/>
  <c r="AA155" i="4"/>
  <c r="AB155" i="4"/>
  <c r="AE155" i="4"/>
  <c r="AF155" i="4"/>
  <c r="AG155" i="4"/>
  <c r="AH155" i="4"/>
  <c r="Y156" i="4"/>
  <c r="Z156" i="4"/>
  <c r="AA156" i="4"/>
  <c r="AB156" i="4"/>
  <c r="AE156" i="4"/>
  <c r="AF156" i="4"/>
  <c r="AG156" i="4"/>
  <c r="AH156" i="4"/>
  <c r="Y157" i="4"/>
  <c r="Z157" i="4"/>
  <c r="AA157" i="4"/>
  <c r="AB157" i="4"/>
  <c r="AE157" i="4"/>
  <c r="AF157" i="4"/>
  <c r="AG157" i="4"/>
  <c r="AH157" i="4"/>
  <c r="Y158" i="4"/>
  <c r="Z158" i="4"/>
  <c r="AA158" i="4"/>
  <c r="AB158" i="4"/>
  <c r="AE158" i="4"/>
  <c r="AF158" i="4"/>
  <c r="AG158" i="4"/>
  <c r="AH158" i="4"/>
  <c r="Y159" i="4"/>
  <c r="Z159" i="4"/>
  <c r="AA159" i="4"/>
  <c r="AB159" i="4"/>
  <c r="AE159" i="4"/>
  <c r="AF159" i="4"/>
  <c r="AG159" i="4"/>
  <c r="AH159" i="4"/>
  <c r="Y160" i="4"/>
  <c r="Z160" i="4"/>
  <c r="AA160" i="4"/>
  <c r="AB160" i="4"/>
  <c r="AE160" i="4"/>
  <c r="AF160" i="4"/>
  <c r="AG160" i="4"/>
  <c r="AH160" i="4"/>
  <c r="Y161" i="4"/>
  <c r="Z161" i="4"/>
  <c r="AA161" i="4"/>
  <c r="AB161" i="4"/>
  <c r="AE161" i="4"/>
  <c r="AF161" i="4"/>
  <c r="AG161" i="4"/>
  <c r="AH161" i="4"/>
  <c r="Y162" i="4"/>
  <c r="Z162" i="4"/>
  <c r="AA162" i="4"/>
  <c r="AB162" i="4"/>
  <c r="AE162" i="4"/>
  <c r="AF162" i="4"/>
  <c r="AG162" i="4"/>
  <c r="AH162" i="4"/>
  <c r="Y163" i="4"/>
  <c r="Z163" i="4"/>
  <c r="AA163" i="4"/>
  <c r="AB163" i="4"/>
  <c r="AE163" i="4"/>
  <c r="AF163" i="4"/>
  <c r="AG163" i="4"/>
  <c r="AH163" i="4"/>
  <c r="Y164" i="4"/>
  <c r="Z164" i="4"/>
  <c r="AA164" i="4"/>
  <c r="AB164" i="4"/>
  <c r="AE164" i="4"/>
  <c r="AF164" i="4"/>
  <c r="AG164" i="4"/>
  <c r="AH164" i="4"/>
  <c r="Y165" i="4"/>
  <c r="Z165" i="4"/>
  <c r="AA165" i="4"/>
  <c r="AB165" i="4"/>
  <c r="AE165" i="4"/>
  <c r="AF165" i="4"/>
  <c r="AG165" i="4"/>
  <c r="AH165" i="4"/>
  <c r="Y166" i="4"/>
  <c r="Z166" i="4"/>
  <c r="AA166" i="4"/>
  <c r="AB166" i="4"/>
  <c r="AE166" i="4"/>
  <c r="AF166" i="4"/>
  <c r="AG166" i="4"/>
  <c r="AH166" i="4"/>
  <c r="Y167" i="4"/>
  <c r="Z167" i="4"/>
  <c r="AA167" i="4"/>
  <c r="AB167" i="4"/>
  <c r="AE167" i="4"/>
  <c r="AF167" i="4"/>
  <c r="AG167" i="4"/>
  <c r="AH167" i="4"/>
  <c r="Y168" i="4"/>
  <c r="Z168" i="4"/>
  <c r="AA168" i="4"/>
  <c r="AB168" i="4"/>
  <c r="AE168" i="4"/>
  <c r="AF168" i="4"/>
  <c r="AG168" i="4"/>
  <c r="AH168" i="4"/>
  <c r="Y169" i="4"/>
  <c r="Z169" i="4"/>
  <c r="AA169" i="4"/>
  <c r="AB169" i="4"/>
  <c r="AE169" i="4"/>
  <c r="AF169" i="4"/>
  <c r="AG169" i="4"/>
  <c r="AH169" i="4"/>
  <c r="Y170" i="4"/>
  <c r="Z170" i="4"/>
  <c r="AA170" i="4"/>
  <c r="AB170" i="4"/>
  <c r="AE170" i="4"/>
  <c r="AF170" i="4"/>
  <c r="AG170" i="4"/>
  <c r="AH170" i="4"/>
  <c r="Y171" i="4"/>
  <c r="Z171" i="4"/>
  <c r="AA171" i="4"/>
  <c r="AB171" i="4"/>
  <c r="AE171" i="4"/>
  <c r="AF171" i="4"/>
  <c r="AG171" i="4"/>
  <c r="AH171" i="4"/>
  <c r="Y172" i="4"/>
  <c r="Z172" i="4"/>
  <c r="AA172" i="4"/>
  <c r="AB172" i="4"/>
  <c r="AE172" i="4"/>
  <c r="AF172" i="4"/>
  <c r="AG172" i="4"/>
  <c r="AH172" i="4"/>
  <c r="Y173" i="4"/>
  <c r="Z173" i="4"/>
  <c r="AA173" i="4"/>
  <c r="AB173" i="4"/>
  <c r="AE173" i="4"/>
  <c r="AF173" i="4"/>
  <c r="AG173" i="4"/>
  <c r="AH173" i="4"/>
  <c r="Y174" i="4"/>
  <c r="Z174" i="4"/>
  <c r="AA174" i="4"/>
  <c r="AB174" i="4"/>
  <c r="AE174" i="4"/>
  <c r="AF174" i="4"/>
  <c r="AG174" i="4"/>
  <c r="AH174" i="4"/>
  <c r="Y175" i="4"/>
  <c r="Z175" i="4"/>
  <c r="AA175" i="4"/>
  <c r="AB175" i="4"/>
  <c r="AE175" i="4"/>
  <c r="AF175" i="4"/>
  <c r="AG175" i="4"/>
  <c r="AH175" i="4"/>
  <c r="Y176" i="4"/>
  <c r="Z176" i="4"/>
  <c r="AA176" i="4"/>
  <c r="AB176" i="4"/>
  <c r="AE176" i="4"/>
  <c r="AF176" i="4"/>
  <c r="AG176" i="4"/>
  <c r="AH176" i="4"/>
  <c r="Y177" i="4"/>
  <c r="Z177" i="4"/>
  <c r="AA177" i="4"/>
  <c r="AB177" i="4"/>
  <c r="AE177" i="4"/>
  <c r="AF177" i="4"/>
  <c r="AG177" i="4"/>
  <c r="AH177" i="4"/>
  <c r="Y178" i="4"/>
  <c r="Z178" i="4"/>
  <c r="AA178" i="4"/>
  <c r="AB178" i="4"/>
  <c r="AE178" i="4"/>
  <c r="AF178" i="4"/>
  <c r="AG178" i="4"/>
  <c r="AH178" i="4"/>
  <c r="Y179" i="4"/>
  <c r="Z179" i="4"/>
  <c r="AA179" i="4"/>
  <c r="AB179" i="4"/>
  <c r="AE179" i="4"/>
  <c r="AF179" i="4"/>
  <c r="AG179" i="4"/>
  <c r="AH179" i="4"/>
  <c r="Y180" i="4"/>
  <c r="Z180" i="4"/>
  <c r="AA180" i="4"/>
  <c r="AB180" i="4"/>
  <c r="AE180" i="4"/>
  <c r="AF180" i="4"/>
  <c r="AG180" i="4"/>
  <c r="AH180" i="4"/>
  <c r="Y181" i="4"/>
  <c r="Z181" i="4"/>
  <c r="AA181" i="4"/>
  <c r="AB181" i="4"/>
  <c r="AE181" i="4"/>
  <c r="AF181" i="4"/>
  <c r="AG181" i="4"/>
  <c r="AH181" i="4"/>
  <c r="Y182" i="4"/>
  <c r="Z182" i="4"/>
  <c r="AA182" i="4"/>
  <c r="AB182" i="4"/>
  <c r="AE182" i="4"/>
  <c r="AF182" i="4"/>
  <c r="AG182" i="4"/>
  <c r="AH182" i="4"/>
  <c r="Y183" i="4"/>
  <c r="Z183" i="4"/>
  <c r="AA183" i="4"/>
  <c r="AB183" i="4"/>
  <c r="AE183" i="4"/>
  <c r="AF183" i="4"/>
  <c r="AG183" i="4"/>
  <c r="AH183" i="4"/>
  <c r="Y184" i="4"/>
  <c r="Z184" i="4"/>
  <c r="AA184" i="4"/>
  <c r="AB184" i="4"/>
  <c r="AE184" i="4"/>
  <c r="AF184" i="4"/>
  <c r="AG184" i="4"/>
  <c r="AH184" i="4"/>
  <c r="Y185" i="4"/>
  <c r="Z185" i="4"/>
  <c r="AA185" i="4"/>
  <c r="AB185" i="4"/>
  <c r="AE185" i="4"/>
  <c r="AF185" i="4"/>
  <c r="AG185" i="4"/>
  <c r="AH185" i="4"/>
  <c r="Y186" i="4"/>
  <c r="Z186" i="4"/>
  <c r="AA186" i="4"/>
  <c r="AB186" i="4"/>
  <c r="AE186" i="4"/>
  <c r="AF186" i="4"/>
  <c r="AG186" i="4"/>
  <c r="AH186" i="4"/>
  <c r="Y187" i="4"/>
  <c r="Z187" i="4"/>
  <c r="AA187" i="4"/>
  <c r="AB187" i="4"/>
  <c r="AE187" i="4"/>
  <c r="AF187" i="4"/>
  <c r="AG187" i="4"/>
  <c r="AH187" i="4"/>
  <c r="Y188" i="4"/>
  <c r="Z188" i="4"/>
  <c r="AA188" i="4"/>
  <c r="AB188" i="4"/>
  <c r="AE188" i="4"/>
  <c r="AF188" i="4"/>
  <c r="AG188" i="4"/>
  <c r="AH188" i="4"/>
  <c r="Y189" i="4"/>
  <c r="Z189" i="4"/>
  <c r="AA189" i="4"/>
  <c r="AB189" i="4"/>
  <c r="AE189" i="4"/>
  <c r="AF189" i="4"/>
  <c r="AG189" i="4"/>
  <c r="AH189" i="4"/>
  <c r="Y190" i="4"/>
  <c r="Z190" i="4"/>
  <c r="AA190" i="4"/>
  <c r="AB190" i="4"/>
  <c r="AE190" i="4"/>
  <c r="AF190" i="4"/>
  <c r="AG190" i="4"/>
  <c r="AH190" i="4"/>
  <c r="Y191" i="4"/>
  <c r="Z191" i="4"/>
  <c r="AA191" i="4"/>
  <c r="AB191" i="4"/>
  <c r="AE191" i="4"/>
  <c r="AF191" i="4"/>
  <c r="AG191" i="4"/>
  <c r="AH191" i="4"/>
  <c r="Y192" i="4"/>
  <c r="Z192" i="4"/>
  <c r="AA192" i="4"/>
  <c r="AB192" i="4"/>
  <c r="AE192" i="4"/>
  <c r="AF192" i="4"/>
  <c r="AG192" i="4"/>
  <c r="AH192" i="4"/>
  <c r="Y193" i="4"/>
  <c r="Z193" i="4"/>
  <c r="AA193" i="4"/>
  <c r="AB193" i="4"/>
  <c r="AE193" i="4"/>
  <c r="AF193" i="4"/>
  <c r="AG193" i="4"/>
  <c r="AH193" i="4"/>
  <c r="Y194" i="4"/>
  <c r="Z194" i="4"/>
  <c r="AA194" i="4"/>
  <c r="AB194" i="4"/>
  <c r="AE194" i="4"/>
  <c r="AF194" i="4"/>
  <c r="AG194" i="4"/>
  <c r="AH194" i="4"/>
  <c r="Y195" i="4"/>
  <c r="Z195" i="4"/>
  <c r="AA195" i="4"/>
  <c r="AB195" i="4"/>
  <c r="AE195" i="4"/>
  <c r="AF195" i="4"/>
  <c r="AG195" i="4"/>
  <c r="AH195" i="4"/>
  <c r="Y196" i="4"/>
  <c r="Z196" i="4"/>
  <c r="AA196" i="4"/>
  <c r="AB196" i="4"/>
  <c r="AE196" i="4"/>
  <c r="AF196" i="4"/>
  <c r="AG196" i="4"/>
  <c r="AH196" i="4"/>
  <c r="Y197" i="4"/>
  <c r="Z197" i="4"/>
  <c r="AA197" i="4"/>
  <c r="AB197" i="4"/>
  <c r="AE197" i="4"/>
  <c r="AF197" i="4"/>
  <c r="AG197" i="4"/>
  <c r="AH197" i="4"/>
  <c r="Y198" i="4"/>
  <c r="Z198" i="4"/>
  <c r="AA198" i="4"/>
  <c r="AB198" i="4"/>
  <c r="AE198" i="4"/>
  <c r="AF198" i="4"/>
  <c r="AG198" i="4"/>
  <c r="AH198" i="4"/>
  <c r="Y199" i="4"/>
  <c r="Z199" i="4"/>
  <c r="AA199" i="4"/>
  <c r="AB199" i="4"/>
  <c r="AE199" i="4"/>
  <c r="AF199" i="4"/>
  <c r="AG199" i="4"/>
  <c r="AH199" i="4"/>
  <c r="Y200" i="4"/>
  <c r="Z200" i="4"/>
  <c r="AA200" i="4"/>
  <c r="AB200" i="4"/>
  <c r="AE200" i="4"/>
  <c r="AF200" i="4"/>
  <c r="AG200" i="4"/>
  <c r="AH200" i="4"/>
  <c r="Y201" i="4"/>
  <c r="Z201" i="4"/>
  <c r="AA201" i="4"/>
  <c r="AB201" i="4"/>
  <c r="AE201" i="4"/>
  <c r="AF201" i="4"/>
  <c r="AG201" i="4"/>
  <c r="AH201" i="4"/>
  <c r="Y202" i="4"/>
  <c r="Z202" i="4"/>
  <c r="AA202" i="4"/>
  <c r="AB202" i="4"/>
  <c r="AE202" i="4"/>
  <c r="AF202" i="4"/>
  <c r="AG202" i="4"/>
  <c r="AH202" i="4"/>
  <c r="Y203" i="4"/>
  <c r="Z203" i="4"/>
  <c r="AA203" i="4"/>
  <c r="AB203" i="4"/>
  <c r="AE203" i="4"/>
  <c r="AF203" i="4"/>
  <c r="AG203" i="4"/>
  <c r="AH203" i="4"/>
  <c r="Y204" i="4"/>
  <c r="Z204" i="4"/>
  <c r="AA204" i="4"/>
  <c r="AB204" i="4"/>
  <c r="AE204" i="4"/>
  <c r="AF204" i="4"/>
  <c r="AG204" i="4"/>
  <c r="AH204" i="4"/>
  <c r="Y205" i="4"/>
  <c r="Z205" i="4"/>
  <c r="AA205" i="4"/>
  <c r="AB205" i="4"/>
  <c r="AE205" i="4"/>
  <c r="AF205" i="4"/>
  <c r="AG205" i="4"/>
  <c r="AH205" i="4"/>
  <c r="Y206" i="4"/>
  <c r="Z206" i="4"/>
  <c r="AA206" i="4"/>
  <c r="AB206" i="4"/>
  <c r="AE206" i="4"/>
  <c r="AF206" i="4"/>
  <c r="AG206" i="4"/>
  <c r="AH206" i="4"/>
  <c r="Y207" i="4"/>
  <c r="Z207" i="4"/>
  <c r="AA207" i="4"/>
  <c r="AB207" i="4"/>
  <c r="AE207" i="4"/>
  <c r="AF207" i="4"/>
  <c r="AG207" i="4"/>
  <c r="AH207" i="4"/>
  <c r="Y208" i="4"/>
  <c r="Z208" i="4"/>
  <c r="AA208" i="4"/>
  <c r="AB208" i="4"/>
  <c r="AE208" i="4"/>
  <c r="AF208" i="4"/>
  <c r="AG208" i="4"/>
  <c r="AH208" i="4"/>
  <c r="Y209" i="4"/>
  <c r="Z209" i="4"/>
  <c r="AA209" i="4"/>
  <c r="AB209" i="4"/>
  <c r="AE209" i="4"/>
  <c r="AF209" i="4"/>
  <c r="AG209" i="4"/>
  <c r="AH209" i="4"/>
  <c r="Y210" i="4"/>
  <c r="Z210" i="4"/>
  <c r="AA210" i="4"/>
  <c r="AB210" i="4"/>
  <c r="AE210" i="4"/>
  <c r="AF210" i="4"/>
  <c r="AG210" i="4"/>
  <c r="AH210" i="4"/>
  <c r="Y211" i="4"/>
  <c r="Z211" i="4"/>
  <c r="AA211" i="4"/>
  <c r="AB211" i="4"/>
  <c r="AE211" i="4"/>
  <c r="AF211" i="4"/>
  <c r="AG211" i="4"/>
  <c r="AH211" i="4"/>
  <c r="Y212" i="4"/>
  <c r="Z212" i="4"/>
  <c r="AA212" i="4"/>
  <c r="AB212" i="4"/>
  <c r="AE212" i="4"/>
  <c r="AF212" i="4"/>
  <c r="AG212" i="4"/>
  <c r="AH212" i="4"/>
  <c r="Y213" i="4"/>
  <c r="Z213" i="4"/>
  <c r="AA213" i="4"/>
  <c r="AB213" i="4"/>
  <c r="AE213" i="4"/>
  <c r="AF213" i="4"/>
  <c r="AG213" i="4"/>
  <c r="AH213" i="4"/>
  <c r="Y214" i="4"/>
  <c r="Z214" i="4"/>
  <c r="AA214" i="4"/>
  <c r="AB214" i="4"/>
  <c r="AE214" i="4"/>
  <c r="AF214" i="4"/>
  <c r="AG214" i="4"/>
  <c r="AH214" i="4"/>
  <c r="Y215" i="4"/>
  <c r="Z215" i="4"/>
  <c r="AA215" i="4"/>
  <c r="AB215" i="4"/>
  <c r="AE215" i="4"/>
  <c r="AF215" i="4"/>
  <c r="AG215" i="4"/>
  <c r="AH215" i="4"/>
  <c r="Y216" i="4"/>
  <c r="Z216" i="4"/>
  <c r="AA216" i="4"/>
  <c r="AB216" i="4"/>
  <c r="AE216" i="4"/>
  <c r="AF216" i="4"/>
  <c r="AG216" i="4"/>
  <c r="AH216" i="4"/>
  <c r="Y217" i="4"/>
  <c r="Z217" i="4"/>
  <c r="AA217" i="4"/>
  <c r="AB217" i="4"/>
  <c r="AE217" i="4"/>
  <c r="AF217" i="4"/>
  <c r="AG217" i="4"/>
  <c r="AH217" i="4"/>
  <c r="Y218" i="4"/>
  <c r="Z218" i="4"/>
  <c r="AA218" i="4"/>
  <c r="AB218" i="4"/>
  <c r="AE218" i="4"/>
  <c r="AF218" i="4"/>
  <c r="AG218" i="4"/>
  <c r="AH218" i="4"/>
  <c r="Y219" i="4"/>
  <c r="Z219" i="4"/>
  <c r="AA219" i="4"/>
  <c r="AB219" i="4"/>
  <c r="AE219" i="4"/>
  <c r="AF219" i="4"/>
  <c r="AG219" i="4"/>
  <c r="AH219" i="4"/>
  <c r="Y220" i="4"/>
  <c r="Z220" i="4"/>
  <c r="AA220" i="4"/>
  <c r="AB220" i="4"/>
  <c r="AE220" i="4"/>
  <c r="AF220" i="4"/>
  <c r="AG220" i="4"/>
  <c r="AH220" i="4"/>
  <c r="Y221" i="4"/>
  <c r="Z221" i="4"/>
  <c r="AA221" i="4"/>
  <c r="AB221" i="4"/>
  <c r="AE221" i="4"/>
  <c r="AF221" i="4"/>
  <c r="AG221" i="4"/>
  <c r="AH221" i="4"/>
  <c r="Y222" i="4"/>
  <c r="Z222" i="4"/>
  <c r="AA222" i="4"/>
  <c r="AB222" i="4"/>
  <c r="AE222" i="4"/>
  <c r="AF222" i="4"/>
  <c r="AG222" i="4"/>
  <c r="AH222" i="4"/>
  <c r="Y223" i="4"/>
  <c r="Z223" i="4"/>
  <c r="AA223" i="4"/>
  <c r="AB223" i="4"/>
  <c r="AE223" i="4"/>
  <c r="AF223" i="4"/>
  <c r="AG223" i="4"/>
  <c r="AH223" i="4"/>
  <c r="Y224" i="4"/>
  <c r="Z224" i="4"/>
  <c r="AA224" i="4"/>
  <c r="AB224" i="4"/>
  <c r="AE224" i="4"/>
  <c r="AF224" i="4"/>
  <c r="AG224" i="4"/>
  <c r="AH224" i="4"/>
  <c r="Y225" i="4"/>
  <c r="Z225" i="4"/>
  <c r="AA225" i="4"/>
  <c r="AB225" i="4"/>
  <c r="AE225" i="4"/>
  <c r="AF225" i="4"/>
  <c r="AG225" i="4"/>
  <c r="AH225" i="4"/>
  <c r="Y226" i="4"/>
  <c r="Z226" i="4"/>
  <c r="AA226" i="4"/>
  <c r="AB226" i="4"/>
  <c r="AE226" i="4"/>
  <c r="AF226" i="4"/>
  <c r="AG226" i="4"/>
  <c r="AH226" i="4"/>
  <c r="Y227" i="4"/>
  <c r="Z227" i="4"/>
  <c r="AA227" i="4"/>
  <c r="AB227" i="4"/>
  <c r="AE227" i="4"/>
  <c r="AF227" i="4"/>
  <c r="AG227" i="4"/>
  <c r="AH227" i="4"/>
  <c r="Y228" i="4"/>
  <c r="Z228" i="4"/>
  <c r="AA228" i="4"/>
  <c r="AB228" i="4"/>
  <c r="AE228" i="4"/>
  <c r="AF228" i="4"/>
  <c r="AG228" i="4"/>
  <c r="AH228" i="4"/>
  <c r="Y229" i="4"/>
  <c r="Z229" i="4"/>
  <c r="AA229" i="4"/>
  <c r="AB229" i="4"/>
  <c r="AE229" i="4"/>
  <c r="AF229" i="4"/>
  <c r="AG229" i="4"/>
  <c r="AH229" i="4"/>
  <c r="Y230" i="4"/>
  <c r="Z230" i="4"/>
  <c r="AA230" i="4"/>
  <c r="AB230" i="4"/>
  <c r="AE230" i="4"/>
  <c r="AF230" i="4"/>
  <c r="AG230" i="4"/>
  <c r="AH230" i="4"/>
  <c r="Y231" i="4"/>
  <c r="Z231" i="4"/>
  <c r="AA231" i="4"/>
  <c r="AB231" i="4"/>
  <c r="AE231" i="4"/>
  <c r="AF231" i="4"/>
  <c r="AG231" i="4"/>
  <c r="AH231" i="4"/>
  <c r="Y232" i="4"/>
  <c r="Z232" i="4"/>
  <c r="AA232" i="4"/>
  <c r="AB232" i="4"/>
  <c r="AE232" i="4"/>
  <c r="AF232" i="4"/>
  <c r="AG232" i="4"/>
  <c r="AH232" i="4"/>
  <c r="Y233" i="4"/>
  <c r="Z233" i="4"/>
  <c r="AA233" i="4"/>
  <c r="AB233" i="4"/>
  <c r="AE233" i="4"/>
  <c r="AF233" i="4"/>
  <c r="AG233" i="4"/>
  <c r="AH233" i="4"/>
  <c r="Y234" i="4"/>
  <c r="Z234" i="4"/>
  <c r="AA234" i="4"/>
  <c r="AB234" i="4"/>
  <c r="AE234" i="4"/>
  <c r="AF234" i="4"/>
  <c r="AG234" i="4"/>
  <c r="AH234" i="4"/>
  <c r="Y235" i="4"/>
  <c r="Z235" i="4"/>
  <c r="AA235" i="4"/>
  <c r="AB235" i="4"/>
  <c r="AE235" i="4"/>
  <c r="AF235" i="4"/>
  <c r="AG235" i="4"/>
  <c r="AH235" i="4"/>
  <c r="Y236" i="4"/>
  <c r="Z236" i="4"/>
  <c r="AA236" i="4"/>
  <c r="AB236" i="4"/>
  <c r="AE236" i="4"/>
  <c r="AF236" i="4"/>
  <c r="AG236" i="4"/>
  <c r="AH236" i="4"/>
  <c r="Y237" i="4"/>
  <c r="Z237" i="4"/>
  <c r="AA237" i="4"/>
  <c r="AB237" i="4"/>
  <c r="AE237" i="4"/>
  <c r="AF237" i="4"/>
  <c r="AG237" i="4"/>
  <c r="AH237" i="4"/>
  <c r="Y238" i="4"/>
  <c r="Z238" i="4"/>
  <c r="AA238" i="4"/>
  <c r="AB238" i="4"/>
  <c r="AE238" i="4"/>
  <c r="AF238" i="4"/>
  <c r="AG238" i="4"/>
  <c r="AH238" i="4"/>
  <c r="Y239" i="4"/>
  <c r="Z239" i="4"/>
  <c r="AA239" i="4"/>
  <c r="AB239" i="4"/>
  <c r="AE239" i="4"/>
  <c r="AF239" i="4"/>
  <c r="AG239" i="4"/>
  <c r="AH239" i="4"/>
  <c r="Y240" i="4"/>
  <c r="Z240" i="4"/>
  <c r="AA240" i="4"/>
  <c r="AB240" i="4"/>
  <c r="AE240" i="4"/>
  <c r="AF240" i="4"/>
  <c r="AG240" i="4"/>
  <c r="AH240" i="4"/>
  <c r="Y241" i="4"/>
  <c r="Z241" i="4"/>
  <c r="AA241" i="4"/>
  <c r="AB241" i="4"/>
  <c r="AE241" i="4"/>
  <c r="AF241" i="4"/>
  <c r="AG241" i="4"/>
  <c r="AH241" i="4"/>
  <c r="Y242" i="4"/>
  <c r="Z242" i="4"/>
  <c r="AA242" i="4"/>
  <c r="AB242" i="4"/>
  <c r="AE242" i="4"/>
  <c r="AF242" i="4"/>
  <c r="AG242" i="4"/>
  <c r="AH242" i="4"/>
  <c r="Y243" i="4"/>
  <c r="Z243" i="4"/>
  <c r="AA243" i="4"/>
  <c r="AB243" i="4"/>
  <c r="AE243" i="4"/>
  <c r="AF243" i="4"/>
  <c r="AG243" i="4"/>
  <c r="AH243" i="4"/>
  <c r="Y244" i="4"/>
  <c r="Z244" i="4"/>
  <c r="AA244" i="4"/>
  <c r="AB244" i="4"/>
  <c r="AE244" i="4"/>
  <c r="AF244" i="4"/>
  <c r="AG244" i="4"/>
  <c r="AH244" i="4"/>
  <c r="Y245" i="4"/>
  <c r="Z245" i="4"/>
  <c r="AA245" i="4"/>
  <c r="AB245" i="4"/>
  <c r="AE245" i="4"/>
  <c r="AF245" i="4"/>
  <c r="AG245" i="4"/>
  <c r="AH245" i="4"/>
  <c r="Y246" i="4"/>
  <c r="Z246" i="4"/>
  <c r="AA246" i="4"/>
  <c r="AB246" i="4"/>
  <c r="AE246" i="4"/>
  <c r="AF246" i="4"/>
  <c r="AG246" i="4"/>
  <c r="AH246" i="4"/>
  <c r="Y247" i="4"/>
  <c r="Z247" i="4"/>
  <c r="AA247" i="4"/>
  <c r="AB247" i="4"/>
  <c r="AE247" i="4"/>
  <c r="AF247" i="4"/>
  <c r="AG247" i="4"/>
  <c r="AH247" i="4"/>
  <c r="Y248" i="4"/>
  <c r="Z248" i="4"/>
  <c r="AA248" i="4"/>
  <c r="AB248" i="4"/>
  <c r="AE248" i="4"/>
  <c r="AF248" i="4"/>
  <c r="AG248" i="4"/>
  <c r="AH248" i="4"/>
  <c r="Y249" i="4"/>
  <c r="Z249" i="4"/>
  <c r="AA249" i="4"/>
  <c r="AB249" i="4"/>
  <c r="AE249" i="4"/>
  <c r="AF249" i="4"/>
  <c r="AG249" i="4"/>
  <c r="AH249" i="4"/>
  <c r="Y250" i="4"/>
  <c r="Z250" i="4"/>
  <c r="AA250" i="4"/>
  <c r="AB250" i="4"/>
  <c r="AE250" i="4"/>
  <c r="AF250" i="4"/>
  <c r="AG250" i="4"/>
  <c r="AH250" i="4"/>
  <c r="Y251" i="4"/>
  <c r="Z251" i="4"/>
  <c r="AA251" i="4"/>
  <c r="AB251" i="4"/>
  <c r="AE251" i="4"/>
  <c r="AF251" i="4"/>
  <c r="AG251" i="4"/>
  <c r="AH251" i="4"/>
  <c r="Y252" i="4"/>
  <c r="Z252" i="4"/>
  <c r="AA252" i="4"/>
  <c r="AB252" i="4"/>
  <c r="AE252" i="4"/>
  <c r="AF252" i="4"/>
  <c r="AG252" i="4"/>
  <c r="AH252" i="4"/>
  <c r="Y253" i="4"/>
  <c r="Z253" i="4"/>
  <c r="AA253" i="4"/>
  <c r="AB253" i="4"/>
  <c r="AE253" i="4"/>
  <c r="AF253" i="4"/>
  <c r="AG253" i="4"/>
  <c r="AH253" i="4"/>
  <c r="Y254" i="4"/>
  <c r="Z254" i="4"/>
  <c r="AA254" i="4"/>
  <c r="AB254" i="4"/>
  <c r="AE254" i="4"/>
  <c r="AF254" i="4"/>
  <c r="AG254" i="4"/>
  <c r="AH254" i="4"/>
  <c r="Y255" i="4"/>
  <c r="Z255" i="4"/>
  <c r="AA255" i="4"/>
  <c r="AB255" i="4"/>
  <c r="AE255" i="4"/>
  <c r="AF255" i="4"/>
  <c r="AG255" i="4"/>
  <c r="AH255" i="4"/>
  <c r="Y256" i="4"/>
  <c r="Z256" i="4"/>
  <c r="AA256" i="4"/>
  <c r="AB256" i="4"/>
  <c r="AE256" i="4"/>
  <c r="AF256" i="4"/>
  <c r="AG256" i="4"/>
  <c r="AH256" i="4"/>
  <c r="Y257" i="4"/>
  <c r="Z257" i="4"/>
  <c r="AA257" i="4"/>
  <c r="AB257" i="4"/>
  <c r="AE257" i="4"/>
  <c r="AF257" i="4"/>
  <c r="AG257" i="4"/>
  <c r="AH257" i="4"/>
  <c r="Y258" i="4"/>
  <c r="Z258" i="4"/>
  <c r="AA258" i="4"/>
  <c r="AB258" i="4"/>
  <c r="AE258" i="4"/>
  <c r="AF258" i="4"/>
  <c r="AG258" i="4"/>
  <c r="AH258" i="4"/>
  <c r="Y259" i="4"/>
  <c r="Z259" i="4"/>
  <c r="AA259" i="4"/>
  <c r="AB259" i="4"/>
  <c r="AE259" i="4"/>
  <c r="AF259" i="4"/>
  <c r="AG259" i="4"/>
  <c r="AH259" i="4"/>
  <c r="Y260" i="4"/>
  <c r="Z260" i="4"/>
  <c r="AA260" i="4"/>
  <c r="AB260" i="4"/>
  <c r="AE260" i="4"/>
  <c r="AF260" i="4"/>
  <c r="AG260" i="4"/>
  <c r="AH260" i="4"/>
  <c r="Y261" i="4"/>
  <c r="Z261" i="4"/>
  <c r="AA261" i="4"/>
  <c r="AB261" i="4"/>
  <c r="AE261" i="4"/>
  <c r="AF261" i="4"/>
  <c r="AG261" i="4"/>
  <c r="AH261" i="4"/>
  <c r="Y262" i="4"/>
  <c r="Z262" i="4"/>
  <c r="AA262" i="4"/>
  <c r="AB262" i="4"/>
  <c r="AE262" i="4"/>
  <c r="AF262" i="4"/>
  <c r="AG262" i="4"/>
  <c r="AH262" i="4"/>
  <c r="Y263" i="4"/>
  <c r="Z263" i="4"/>
  <c r="AA263" i="4"/>
  <c r="AB263" i="4"/>
  <c r="AE263" i="4"/>
  <c r="AF263" i="4"/>
  <c r="AG263" i="4"/>
  <c r="AH263" i="4"/>
  <c r="Y264" i="4"/>
  <c r="Z264" i="4"/>
  <c r="AA264" i="4"/>
  <c r="AB264" i="4"/>
  <c r="AE264" i="4"/>
  <c r="AF264" i="4"/>
  <c r="AG264" i="4"/>
  <c r="AH264" i="4"/>
  <c r="Y265" i="4"/>
  <c r="Z265" i="4"/>
  <c r="AA265" i="4"/>
  <c r="AB265" i="4"/>
  <c r="AE265" i="4"/>
  <c r="AF265" i="4"/>
  <c r="AG265" i="4"/>
  <c r="AH265" i="4"/>
  <c r="Y266" i="4"/>
  <c r="Z266" i="4"/>
  <c r="AA266" i="4"/>
  <c r="AB266" i="4"/>
  <c r="AE266" i="4"/>
  <c r="AF266" i="4"/>
  <c r="AG266" i="4"/>
  <c r="AH266" i="4"/>
  <c r="Y267" i="4"/>
  <c r="Z267" i="4"/>
  <c r="AA267" i="4"/>
  <c r="AB267" i="4"/>
  <c r="AE267" i="4"/>
  <c r="AF267" i="4"/>
  <c r="AG267" i="4"/>
  <c r="AH267" i="4"/>
  <c r="Y268" i="4"/>
  <c r="Z268" i="4"/>
  <c r="AA268" i="4"/>
  <c r="AB268" i="4"/>
  <c r="AE268" i="4"/>
  <c r="AF268" i="4"/>
  <c r="AG268" i="4"/>
  <c r="AH268" i="4"/>
  <c r="Y269" i="4"/>
  <c r="Z269" i="4"/>
  <c r="AA269" i="4"/>
  <c r="AB269" i="4"/>
  <c r="AE269" i="4"/>
  <c r="AF269" i="4"/>
  <c r="AG269" i="4"/>
  <c r="AH269" i="4"/>
  <c r="Y270" i="4"/>
  <c r="Z270" i="4"/>
  <c r="AA270" i="4"/>
  <c r="AB270" i="4"/>
  <c r="AE270" i="4"/>
  <c r="AF270" i="4"/>
  <c r="AG270" i="4"/>
  <c r="AH270" i="4"/>
  <c r="Y271" i="4"/>
  <c r="Z271" i="4"/>
  <c r="AA271" i="4"/>
  <c r="AB271" i="4"/>
  <c r="AE271" i="4"/>
  <c r="AF271" i="4"/>
  <c r="AG271" i="4"/>
  <c r="AH271" i="4"/>
  <c r="Y272" i="4"/>
  <c r="Z272" i="4"/>
  <c r="AA272" i="4"/>
  <c r="AB272" i="4"/>
  <c r="AE272" i="4"/>
  <c r="AF272" i="4"/>
  <c r="AG272" i="4"/>
  <c r="AH272" i="4"/>
  <c r="Y273" i="4"/>
  <c r="Z273" i="4"/>
  <c r="AA273" i="4"/>
  <c r="AB273" i="4"/>
  <c r="AE273" i="4"/>
  <c r="AF273" i="4"/>
  <c r="AG273" i="4"/>
  <c r="AH273" i="4"/>
  <c r="Y274" i="4"/>
  <c r="Z274" i="4"/>
  <c r="AA274" i="4"/>
  <c r="AB274" i="4"/>
  <c r="AE274" i="4"/>
  <c r="AF274" i="4"/>
  <c r="AG274" i="4"/>
  <c r="AH274" i="4"/>
  <c r="Y275" i="4"/>
  <c r="Z275" i="4"/>
  <c r="AA275" i="4"/>
  <c r="AB275" i="4"/>
  <c r="AE275" i="4"/>
  <c r="AF275" i="4"/>
  <c r="AG275" i="4"/>
  <c r="AH275" i="4"/>
  <c r="Y276" i="4"/>
  <c r="Z276" i="4"/>
  <c r="AA276" i="4"/>
  <c r="AB276" i="4"/>
  <c r="AE276" i="4"/>
  <c r="AF276" i="4"/>
  <c r="AG276" i="4"/>
  <c r="AH276" i="4"/>
  <c r="Y277" i="4"/>
  <c r="Z277" i="4"/>
  <c r="AA277" i="4"/>
  <c r="AB277" i="4"/>
  <c r="AE277" i="4"/>
  <c r="AF277" i="4"/>
  <c r="AG277" i="4"/>
  <c r="AH277" i="4"/>
  <c r="Y278" i="4"/>
  <c r="Z278" i="4"/>
  <c r="AA278" i="4"/>
  <c r="AB278" i="4"/>
  <c r="AE278" i="4"/>
  <c r="AF278" i="4"/>
  <c r="AG278" i="4"/>
  <c r="AH278" i="4"/>
  <c r="Y279" i="4"/>
  <c r="Z279" i="4"/>
  <c r="AA279" i="4"/>
  <c r="AB279" i="4"/>
  <c r="AE279" i="4"/>
  <c r="AF279" i="4"/>
  <c r="AG279" i="4"/>
  <c r="AH279" i="4"/>
  <c r="Y280" i="4"/>
  <c r="Z280" i="4"/>
  <c r="AA280" i="4"/>
  <c r="AB280" i="4"/>
  <c r="AE280" i="4"/>
  <c r="AF280" i="4"/>
  <c r="AG280" i="4"/>
  <c r="AH280" i="4"/>
  <c r="Y281" i="4"/>
  <c r="Z281" i="4"/>
  <c r="AA281" i="4"/>
  <c r="AB281" i="4"/>
  <c r="AE281" i="4"/>
  <c r="AF281" i="4"/>
  <c r="AG281" i="4"/>
  <c r="AH281" i="4"/>
  <c r="Y282" i="4"/>
  <c r="Z282" i="4"/>
  <c r="AA282" i="4"/>
  <c r="AB282" i="4"/>
  <c r="AE282" i="4"/>
  <c r="AF282" i="4"/>
  <c r="AG282" i="4"/>
  <c r="AH282" i="4"/>
  <c r="Y283" i="4"/>
  <c r="Z283" i="4"/>
  <c r="AA283" i="4"/>
  <c r="AB283" i="4"/>
  <c r="AE283" i="4"/>
  <c r="AF283" i="4"/>
  <c r="AG283" i="4"/>
  <c r="AH283" i="4"/>
  <c r="Y284" i="4"/>
  <c r="Z284" i="4"/>
  <c r="AA284" i="4"/>
  <c r="AB284" i="4"/>
  <c r="AE284" i="4"/>
  <c r="AF284" i="4"/>
  <c r="AG284" i="4"/>
  <c r="AH284" i="4"/>
  <c r="Y285" i="4"/>
  <c r="Z285" i="4"/>
  <c r="AA285" i="4"/>
  <c r="AB285" i="4"/>
  <c r="AE285" i="4"/>
  <c r="AF285" i="4"/>
  <c r="AG285" i="4"/>
  <c r="AH285" i="4"/>
  <c r="Y286" i="4"/>
  <c r="Z286" i="4"/>
  <c r="AA286" i="4"/>
  <c r="AB286" i="4"/>
  <c r="AE286" i="4"/>
  <c r="AF286" i="4"/>
  <c r="AG286" i="4"/>
  <c r="AH286" i="4"/>
  <c r="Y287" i="4"/>
  <c r="Z287" i="4"/>
  <c r="AA287" i="4"/>
  <c r="AB287" i="4"/>
  <c r="AE287" i="4"/>
  <c r="AF287" i="4"/>
  <c r="AG287" i="4"/>
  <c r="AH287" i="4"/>
  <c r="Y288" i="4"/>
  <c r="Z288" i="4"/>
  <c r="AA288" i="4"/>
  <c r="AB288" i="4"/>
  <c r="AE288" i="4"/>
  <c r="AF288" i="4"/>
  <c r="AG288" i="4"/>
  <c r="AH288" i="4"/>
  <c r="Y289" i="4"/>
  <c r="Z289" i="4"/>
  <c r="AA289" i="4"/>
  <c r="AB289" i="4"/>
  <c r="AE289" i="4"/>
  <c r="AF289" i="4"/>
  <c r="AG289" i="4"/>
  <c r="AH289" i="4"/>
  <c r="Y290" i="4"/>
  <c r="Z290" i="4"/>
  <c r="AA290" i="4"/>
  <c r="AB290" i="4"/>
  <c r="AE290" i="4"/>
  <c r="AF290" i="4"/>
  <c r="AG290" i="4"/>
  <c r="AH290" i="4"/>
  <c r="Y291" i="4"/>
  <c r="Z291" i="4"/>
  <c r="AA291" i="4"/>
  <c r="AB291" i="4"/>
  <c r="AE291" i="4"/>
  <c r="AF291" i="4"/>
  <c r="AG291" i="4"/>
  <c r="AH291" i="4"/>
  <c r="Y292" i="4"/>
  <c r="Z292" i="4"/>
  <c r="AA292" i="4"/>
  <c r="AB292" i="4"/>
  <c r="AE292" i="4"/>
  <c r="AF292" i="4"/>
  <c r="AG292" i="4"/>
  <c r="AH292" i="4"/>
  <c r="Y293" i="4"/>
  <c r="Z293" i="4"/>
  <c r="AA293" i="4"/>
  <c r="AB293" i="4"/>
  <c r="AE293" i="4"/>
  <c r="AF293" i="4"/>
  <c r="AG293" i="4"/>
  <c r="AH293" i="4"/>
  <c r="Y294" i="4"/>
  <c r="Z294" i="4"/>
  <c r="AA294" i="4"/>
  <c r="AB294" i="4"/>
  <c r="AE294" i="4"/>
  <c r="AF294" i="4"/>
  <c r="AG294" i="4"/>
  <c r="AH294" i="4"/>
  <c r="Y295" i="4"/>
  <c r="Z295" i="4"/>
  <c r="AA295" i="4"/>
  <c r="AB295" i="4"/>
  <c r="AE295" i="4"/>
  <c r="AF295" i="4"/>
  <c r="AG295" i="4"/>
  <c r="AH295" i="4"/>
  <c r="Y296" i="4"/>
  <c r="Z296" i="4"/>
  <c r="AA296" i="4"/>
  <c r="AB296" i="4"/>
  <c r="AE296" i="4"/>
  <c r="AF296" i="4"/>
  <c r="AG296" i="4"/>
  <c r="AH296" i="4"/>
  <c r="Y297" i="4"/>
  <c r="Z297" i="4"/>
  <c r="AA297" i="4"/>
  <c r="AB297" i="4"/>
  <c r="AE297" i="4"/>
  <c r="AF297" i="4"/>
  <c r="AG297" i="4"/>
  <c r="AH297" i="4"/>
  <c r="Y298" i="4"/>
  <c r="Z298" i="4"/>
  <c r="AA298" i="4"/>
  <c r="AB298" i="4"/>
  <c r="AE298" i="4"/>
  <c r="AF298" i="4"/>
  <c r="AG298" i="4"/>
  <c r="AH298" i="4"/>
  <c r="Y299" i="4"/>
  <c r="Z299" i="4"/>
  <c r="AA299" i="4"/>
  <c r="AB299" i="4"/>
  <c r="AE299" i="4"/>
  <c r="AF299" i="4"/>
  <c r="AG299" i="4"/>
  <c r="AH299" i="4"/>
  <c r="Y300" i="4"/>
  <c r="Z300" i="4"/>
  <c r="AA300" i="4"/>
  <c r="AB300" i="4"/>
  <c r="AE300" i="4"/>
  <c r="AF300" i="4"/>
  <c r="AG300" i="4"/>
  <c r="AH300" i="4"/>
  <c r="Y301" i="4"/>
  <c r="Z301" i="4"/>
  <c r="AA301" i="4"/>
  <c r="AB301" i="4"/>
  <c r="AE301" i="4"/>
  <c r="AF301" i="4"/>
  <c r="AG301" i="4"/>
  <c r="AH301" i="4"/>
  <c r="Y302" i="4"/>
  <c r="Z302" i="4"/>
  <c r="AA302" i="4"/>
  <c r="AB302" i="4"/>
  <c r="AE302" i="4"/>
  <c r="AF302" i="4"/>
  <c r="AG302" i="4"/>
  <c r="AH302" i="4"/>
  <c r="Y303" i="4"/>
  <c r="Z303" i="4"/>
  <c r="AA303" i="4"/>
  <c r="AB303" i="4"/>
  <c r="AE303" i="4"/>
  <c r="AF303" i="4"/>
  <c r="AG303" i="4"/>
  <c r="AH303" i="4"/>
  <c r="Y304" i="4"/>
  <c r="Z304" i="4"/>
  <c r="AA304" i="4"/>
  <c r="AB304" i="4"/>
  <c r="AE304" i="4"/>
  <c r="AF304" i="4"/>
  <c r="AG304" i="4"/>
  <c r="AH304" i="4"/>
  <c r="Y305" i="4"/>
  <c r="Z305" i="4"/>
  <c r="AA305" i="4"/>
  <c r="AB305" i="4"/>
  <c r="AE305" i="4"/>
  <c r="AF305" i="4"/>
  <c r="AG305" i="4"/>
  <c r="AH305" i="4"/>
  <c r="Y306" i="4"/>
  <c r="Z306" i="4"/>
  <c r="AA306" i="4"/>
  <c r="AB306" i="4"/>
  <c r="AE306" i="4"/>
  <c r="AF306" i="4"/>
  <c r="AG306" i="4"/>
  <c r="AH306" i="4"/>
  <c r="Y307" i="4"/>
  <c r="Z307" i="4"/>
  <c r="AA307" i="4"/>
  <c r="AB307" i="4"/>
  <c r="AE307" i="4"/>
  <c r="AF307" i="4"/>
  <c r="AG307" i="4"/>
  <c r="AH307" i="4"/>
  <c r="Y308" i="4"/>
  <c r="Z308" i="4"/>
  <c r="AA308" i="4"/>
  <c r="AB308" i="4"/>
  <c r="AE308" i="4"/>
  <c r="AF308" i="4"/>
  <c r="AG308" i="4"/>
  <c r="AH308" i="4"/>
  <c r="Y309" i="4"/>
  <c r="Z309" i="4"/>
  <c r="AA309" i="4"/>
  <c r="AB309" i="4"/>
  <c r="AE309" i="4"/>
  <c r="AF309" i="4"/>
  <c r="AG309" i="4"/>
  <c r="AH309" i="4"/>
  <c r="Y310" i="4"/>
  <c r="Z310" i="4"/>
  <c r="AA310" i="4"/>
  <c r="AB310" i="4"/>
  <c r="AE310" i="4"/>
  <c r="AF310" i="4"/>
  <c r="AG310" i="4"/>
  <c r="AH310" i="4"/>
  <c r="Y311" i="4"/>
  <c r="Z311" i="4"/>
  <c r="AA311" i="4"/>
  <c r="AB311" i="4"/>
  <c r="AE311" i="4"/>
  <c r="AF311" i="4"/>
  <c r="AG311" i="4"/>
  <c r="AH311" i="4"/>
  <c r="Y312" i="4"/>
  <c r="Z312" i="4"/>
  <c r="AA312" i="4"/>
  <c r="AB312" i="4"/>
  <c r="AE312" i="4"/>
  <c r="AF312" i="4"/>
  <c r="AG312" i="4"/>
  <c r="AH312" i="4"/>
  <c r="Y313" i="4"/>
  <c r="Z313" i="4"/>
  <c r="AA313" i="4"/>
  <c r="AB313" i="4"/>
  <c r="AE313" i="4"/>
  <c r="AF313" i="4"/>
  <c r="AG313" i="4"/>
  <c r="AH313" i="4"/>
  <c r="Y314" i="4"/>
  <c r="Z314" i="4"/>
  <c r="AA314" i="4"/>
  <c r="AB314" i="4"/>
  <c r="AE314" i="4"/>
  <c r="AF314" i="4"/>
  <c r="AG314" i="4"/>
  <c r="AH314" i="4"/>
  <c r="Y315" i="4"/>
  <c r="Z315" i="4"/>
  <c r="AA315" i="4"/>
  <c r="AB315" i="4"/>
  <c r="AE315" i="4"/>
  <c r="AF315" i="4"/>
  <c r="AG315" i="4"/>
  <c r="AH315" i="4"/>
  <c r="Y316" i="4"/>
  <c r="Z316" i="4"/>
  <c r="AA316" i="4"/>
  <c r="AB316" i="4"/>
  <c r="AE316" i="4"/>
  <c r="AF316" i="4"/>
  <c r="AG316" i="4"/>
  <c r="AH316" i="4"/>
  <c r="Y317" i="4"/>
  <c r="Z317" i="4"/>
  <c r="AA317" i="4"/>
  <c r="AB317" i="4"/>
  <c r="AE317" i="4"/>
  <c r="AF317" i="4"/>
  <c r="AG317" i="4"/>
  <c r="AH317" i="4"/>
  <c r="Y318" i="4"/>
  <c r="Z318" i="4"/>
  <c r="AA318" i="4"/>
  <c r="AB318" i="4"/>
  <c r="AE318" i="4"/>
  <c r="AF318" i="4"/>
  <c r="AG318" i="4"/>
  <c r="AH318" i="4"/>
  <c r="Y319" i="4"/>
  <c r="Z319" i="4"/>
  <c r="AA319" i="4"/>
  <c r="AB319" i="4"/>
  <c r="AE319" i="4"/>
  <c r="AF319" i="4"/>
  <c r="AG319" i="4"/>
  <c r="AH319" i="4"/>
  <c r="Y320" i="4"/>
  <c r="Z320" i="4"/>
  <c r="AA320" i="4"/>
  <c r="AB320" i="4"/>
  <c r="AE320" i="4"/>
  <c r="AF320" i="4"/>
  <c r="AG320" i="4"/>
  <c r="AH320" i="4"/>
  <c r="Y321" i="4"/>
  <c r="Z321" i="4"/>
  <c r="AA321" i="4"/>
  <c r="AB321" i="4"/>
  <c r="AE321" i="4"/>
  <c r="AF321" i="4"/>
  <c r="AG321" i="4"/>
  <c r="AH321" i="4"/>
  <c r="Y322" i="4"/>
  <c r="Z322" i="4"/>
  <c r="AA322" i="4"/>
  <c r="AB322" i="4"/>
  <c r="AE322" i="4"/>
  <c r="AF322" i="4"/>
  <c r="AG322" i="4"/>
  <c r="AH322" i="4"/>
  <c r="Y323" i="4"/>
  <c r="Z323" i="4"/>
  <c r="AA323" i="4"/>
  <c r="AB323" i="4"/>
  <c r="AE323" i="4"/>
  <c r="AF323" i="4"/>
  <c r="AG323" i="4"/>
  <c r="AH323" i="4"/>
  <c r="Y324" i="4"/>
  <c r="Z324" i="4"/>
  <c r="AA324" i="4"/>
  <c r="AB324" i="4"/>
  <c r="AE324" i="4"/>
  <c r="AF324" i="4"/>
  <c r="AG324" i="4"/>
  <c r="AH324" i="4"/>
  <c r="Y325" i="4"/>
  <c r="Z325" i="4"/>
  <c r="AA325" i="4"/>
  <c r="AB325" i="4"/>
  <c r="AE325" i="4"/>
  <c r="AF325" i="4"/>
  <c r="AG325" i="4"/>
  <c r="AH325" i="4"/>
  <c r="Y326" i="4"/>
  <c r="Z326" i="4"/>
  <c r="AA326" i="4"/>
  <c r="AB326" i="4"/>
  <c r="AE326" i="4"/>
  <c r="AF326" i="4"/>
  <c r="AG326" i="4"/>
  <c r="AH326" i="4"/>
  <c r="Y327" i="4"/>
  <c r="Z327" i="4"/>
  <c r="AA327" i="4"/>
  <c r="AB327" i="4"/>
  <c r="AE327" i="4"/>
  <c r="AF327" i="4"/>
  <c r="AG327" i="4"/>
  <c r="AH327" i="4"/>
  <c r="Y328" i="4"/>
  <c r="Z328" i="4"/>
  <c r="AA328" i="4"/>
  <c r="AB328" i="4"/>
  <c r="AE328" i="4"/>
  <c r="AF328" i="4"/>
  <c r="AG328" i="4"/>
  <c r="AH328" i="4"/>
  <c r="Y329" i="4"/>
  <c r="Z329" i="4"/>
  <c r="AA329" i="4"/>
  <c r="AB329" i="4"/>
  <c r="AE329" i="4"/>
  <c r="AF329" i="4"/>
  <c r="AG329" i="4"/>
  <c r="AH329" i="4"/>
  <c r="Y330" i="4"/>
  <c r="Z330" i="4"/>
  <c r="AA330" i="4"/>
  <c r="AB330" i="4"/>
  <c r="AE330" i="4"/>
  <c r="AF330" i="4"/>
  <c r="AG330" i="4"/>
  <c r="AH330" i="4"/>
  <c r="Y331" i="4"/>
  <c r="Z331" i="4"/>
  <c r="AA331" i="4"/>
  <c r="AB331" i="4"/>
  <c r="AE331" i="4"/>
  <c r="AF331" i="4"/>
  <c r="AG331" i="4"/>
  <c r="AH331" i="4"/>
  <c r="Y332" i="4"/>
  <c r="Z332" i="4"/>
  <c r="AA332" i="4"/>
  <c r="AB332" i="4"/>
  <c r="AE332" i="4"/>
  <c r="AF332" i="4"/>
  <c r="AG332" i="4"/>
  <c r="AH332" i="4"/>
  <c r="Y333" i="4"/>
  <c r="Z333" i="4"/>
  <c r="AA333" i="4"/>
  <c r="AB333" i="4"/>
  <c r="AE333" i="4"/>
  <c r="AF333" i="4"/>
  <c r="AG333" i="4"/>
  <c r="AH333" i="4"/>
  <c r="Y334" i="4"/>
  <c r="Z334" i="4"/>
  <c r="AA334" i="4"/>
  <c r="AB334" i="4"/>
  <c r="AE334" i="4"/>
  <c r="AF334" i="4"/>
  <c r="AG334" i="4"/>
  <c r="AH334" i="4"/>
  <c r="Y335" i="4"/>
  <c r="Z335" i="4"/>
  <c r="AA335" i="4"/>
  <c r="AB335" i="4"/>
  <c r="AE335" i="4"/>
  <c r="AF335" i="4"/>
  <c r="AG335" i="4"/>
  <c r="AH335" i="4"/>
  <c r="Y336" i="4"/>
  <c r="Z336" i="4"/>
  <c r="AA336" i="4"/>
  <c r="AB336" i="4"/>
  <c r="AE336" i="4"/>
  <c r="AF336" i="4"/>
  <c r="AG336" i="4"/>
  <c r="AH336" i="4"/>
  <c r="Y337" i="4"/>
  <c r="Z337" i="4"/>
  <c r="AA337" i="4"/>
  <c r="AB337" i="4"/>
  <c r="AE337" i="4"/>
  <c r="AF337" i="4"/>
  <c r="AG337" i="4"/>
  <c r="AH337" i="4"/>
  <c r="Y338" i="4"/>
  <c r="Z338" i="4"/>
  <c r="AA338" i="4"/>
  <c r="AB338" i="4"/>
  <c r="AE338" i="4"/>
  <c r="AF338" i="4"/>
  <c r="AG338" i="4"/>
  <c r="AH338" i="4"/>
  <c r="Y339" i="4"/>
  <c r="Z339" i="4"/>
  <c r="AA339" i="4"/>
  <c r="AB339" i="4"/>
  <c r="AE339" i="4"/>
  <c r="AF339" i="4"/>
  <c r="AG339" i="4"/>
  <c r="AH339" i="4"/>
  <c r="Y340" i="4"/>
  <c r="Z340" i="4"/>
  <c r="AA340" i="4"/>
  <c r="AB340" i="4"/>
  <c r="AE340" i="4"/>
  <c r="AF340" i="4"/>
  <c r="AG340" i="4"/>
  <c r="AH340" i="4"/>
  <c r="Y341" i="4"/>
  <c r="Z341" i="4"/>
  <c r="AA341" i="4"/>
  <c r="AB341" i="4"/>
  <c r="AE341" i="4"/>
  <c r="AF341" i="4"/>
  <c r="AG341" i="4"/>
  <c r="AH341" i="4"/>
  <c r="Y342" i="4"/>
  <c r="Z342" i="4"/>
  <c r="AA342" i="4"/>
  <c r="AB342" i="4"/>
  <c r="AE342" i="4"/>
  <c r="AF342" i="4"/>
  <c r="AG342" i="4"/>
  <c r="AH342" i="4"/>
  <c r="Y343" i="4"/>
  <c r="Z343" i="4"/>
  <c r="AA343" i="4"/>
  <c r="AB343" i="4"/>
  <c r="AE343" i="4"/>
  <c r="AF343" i="4"/>
  <c r="AG343" i="4"/>
  <c r="AH343" i="4"/>
  <c r="Y344" i="4"/>
  <c r="Z344" i="4"/>
  <c r="AA344" i="4"/>
  <c r="AB344" i="4"/>
  <c r="AE344" i="4"/>
  <c r="AF344" i="4"/>
  <c r="AG344" i="4"/>
  <c r="AH344" i="4"/>
  <c r="Y345" i="4"/>
  <c r="Z345" i="4"/>
  <c r="AA345" i="4"/>
  <c r="AB345" i="4"/>
  <c r="AE345" i="4"/>
  <c r="AF345" i="4"/>
  <c r="AG345" i="4"/>
  <c r="AH345" i="4"/>
  <c r="Y346" i="4"/>
  <c r="Z346" i="4"/>
  <c r="AA346" i="4"/>
  <c r="AB346" i="4"/>
  <c r="AE346" i="4"/>
  <c r="AF346" i="4"/>
  <c r="AG346" i="4"/>
  <c r="AH346" i="4"/>
  <c r="Y347" i="4"/>
  <c r="Z347" i="4"/>
  <c r="AA347" i="4"/>
  <c r="AB347" i="4"/>
  <c r="AE347" i="4"/>
  <c r="AF347" i="4"/>
  <c r="AG347" i="4"/>
  <c r="AH347" i="4"/>
  <c r="Y348" i="4"/>
  <c r="Z348" i="4"/>
  <c r="AA348" i="4"/>
  <c r="AB348" i="4"/>
  <c r="AE348" i="4"/>
  <c r="AF348" i="4"/>
  <c r="AG348" i="4"/>
  <c r="AH348" i="4"/>
  <c r="Y349" i="4"/>
  <c r="Z349" i="4"/>
  <c r="AA349" i="4"/>
  <c r="AB349" i="4"/>
  <c r="AE349" i="4"/>
  <c r="AF349" i="4"/>
  <c r="AG349" i="4"/>
  <c r="AH349" i="4"/>
  <c r="Y350" i="4"/>
  <c r="Z350" i="4"/>
  <c r="AA350" i="4"/>
  <c r="AB350" i="4"/>
  <c r="AE350" i="4"/>
  <c r="AF350" i="4"/>
  <c r="AG350" i="4"/>
  <c r="AH350" i="4"/>
  <c r="Y351" i="4"/>
  <c r="Z351" i="4"/>
  <c r="AA351" i="4"/>
  <c r="AB351" i="4"/>
  <c r="AE351" i="4"/>
  <c r="AF351" i="4"/>
  <c r="AG351" i="4"/>
  <c r="AH351" i="4"/>
  <c r="Y352" i="4"/>
  <c r="Z352" i="4"/>
  <c r="AA352" i="4"/>
  <c r="AB352" i="4"/>
  <c r="AE352" i="4"/>
  <c r="AF352" i="4"/>
  <c r="AG352" i="4"/>
  <c r="AH352" i="4"/>
  <c r="Y353" i="4"/>
  <c r="Z353" i="4"/>
  <c r="AA353" i="4"/>
  <c r="AB353" i="4"/>
  <c r="AE353" i="4"/>
  <c r="AF353" i="4"/>
  <c r="AG353" i="4"/>
  <c r="AH353" i="4"/>
  <c r="Y354" i="4"/>
  <c r="Z354" i="4"/>
  <c r="AA354" i="4"/>
  <c r="AB354" i="4"/>
  <c r="AE354" i="4"/>
  <c r="AF354" i="4"/>
  <c r="AG354" i="4"/>
  <c r="AH354" i="4"/>
  <c r="Y355" i="4"/>
  <c r="Z355" i="4"/>
  <c r="AA355" i="4"/>
  <c r="AB355" i="4"/>
  <c r="AE355" i="4"/>
  <c r="AF355" i="4"/>
  <c r="AG355" i="4"/>
  <c r="AH355" i="4"/>
  <c r="Y356" i="4"/>
  <c r="Z356" i="4"/>
  <c r="AA356" i="4"/>
  <c r="AB356" i="4"/>
  <c r="AE356" i="4"/>
  <c r="AF356" i="4"/>
  <c r="AG356" i="4"/>
  <c r="AH356" i="4"/>
  <c r="Y357" i="4"/>
  <c r="Z357" i="4"/>
  <c r="AA357" i="4"/>
  <c r="AB357" i="4"/>
  <c r="AE357" i="4"/>
  <c r="AF357" i="4"/>
  <c r="AG357" i="4"/>
  <c r="AH357" i="4"/>
  <c r="Y358" i="4"/>
  <c r="Z358" i="4"/>
  <c r="AA358" i="4"/>
  <c r="AB358" i="4"/>
  <c r="AE358" i="4"/>
  <c r="AF358" i="4"/>
  <c r="AG358" i="4"/>
  <c r="AH358" i="4"/>
  <c r="Y359" i="4"/>
  <c r="Z359" i="4"/>
  <c r="AA359" i="4"/>
  <c r="AB359" i="4"/>
  <c r="AE359" i="4"/>
  <c r="AF359" i="4"/>
  <c r="AG359" i="4"/>
  <c r="AH359" i="4"/>
  <c r="Y360" i="4"/>
  <c r="Z360" i="4"/>
  <c r="AA360" i="4"/>
  <c r="AB360" i="4"/>
  <c r="AE360" i="4"/>
  <c r="AF360" i="4"/>
  <c r="AG360" i="4"/>
  <c r="AH360" i="4"/>
  <c r="Y361" i="4"/>
  <c r="Z361" i="4"/>
  <c r="AA361" i="4"/>
  <c r="AB361" i="4"/>
  <c r="AE361" i="4"/>
  <c r="AF361" i="4"/>
  <c r="AG361" i="4"/>
  <c r="AH361" i="4"/>
  <c r="Y362" i="4"/>
  <c r="Z362" i="4"/>
  <c r="AA362" i="4"/>
  <c r="AB362" i="4"/>
  <c r="AE362" i="4"/>
  <c r="AF362" i="4"/>
  <c r="AG362" i="4"/>
  <c r="AH362" i="4"/>
  <c r="Y363" i="4"/>
  <c r="Z363" i="4"/>
  <c r="AA363" i="4"/>
  <c r="AB363" i="4"/>
  <c r="AE363" i="4"/>
  <c r="AF363" i="4"/>
  <c r="AG363" i="4"/>
  <c r="AH363" i="4"/>
  <c r="Y364" i="4"/>
  <c r="Z364" i="4"/>
  <c r="AA364" i="4"/>
  <c r="AB364" i="4"/>
  <c r="AE364" i="4"/>
  <c r="AF364" i="4"/>
  <c r="AG364" i="4"/>
  <c r="AH364" i="4"/>
  <c r="Y365" i="4"/>
  <c r="Z365" i="4"/>
  <c r="AA365" i="4"/>
  <c r="AB365" i="4"/>
  <c r="AE365" i="4"/>
  <c r="AF365" i="4"/>
  <c r="AG365" i="4"/>
  <c r="AH365" i="4"/>
  <c r="Y366" i="4"/>
  <c r="Z366" i="4"/>
  <c r="AA366" i="4"/>
  <c r="AB366" i="4"/>
  <c r="AE366" i="4"/>
  <c r="AF366" i="4"/>
  <c r="AG366" i="4"/>
  <c r="AH366" i="4"/>
  <c r="Y367" i="4"/>
  <c r="Z367" i="4"/>
  <c r="AA367" i="4"/>
  <c r="AB367" i="4"/>
  <c r="AE367" i="4"/>
  <c r="AF367" i="4"/>
  <c r="AG367" i="4"/>
  <c r="AH367" i="4"/>
  <c r="Y368" i="4"/>
  <c r="Z368" i="4"/>
  <c r="AA368" i="4"/>
  <c r="AB368" i="4"/>
  <c r="AE368" i="4"/>
  <c r="AF368" i="4"/>
  <c r="AG368" i="4"/>
  <c r="AH368" i="4"/>
  <c r="Y369" i="4"/>
  <c r="Z369" i="4"/>
  <c r="AA369" i="4"/>
  <c r="AB369" i="4"/>
  <c r="AE369" i="4"/>
  <c r="AF369" i="4"/>
  <c r="AG369" i="4"/>
  <c r="AH369" i="4"/>
  <c r="Y370" i="4"/>
  <c r="Z370" i="4"/>
  <c r="AA370" i="4"/>
  <c r="AB370" i="4"/>
  <c r="AE370" i="4"/>
  <c r="AF370" i="4"/>
  <c r="AG370" i="4"/>
  <c r="AH370" i="4"/>
  <c r="Y371" i="4"/>
  <c r="Z371" i="4"/>
  <c r="AA371" i="4"/>
  <c r="AB371" i="4"/>
  <c r="AE371" i="4"/>
  <c r="AF371" i="4"/>
  <c r="AG371" i="4"/>
  <c r="AH371" i="4"/>
  <c r="Y372" i="4"/>
  <c r="Z372" i="4"/>
  <c r="AA372" i="4"/>
  <c r="AB372" i="4"/>
  <c r="AE372" i="4"/>
  <c r="AF372" i="4"/>
  <c r="AG372" i="4"/>
  <c r="AH372" i="4"/>
  <c r="Y373" i="4"/>
  <c r="Z373" i="4"/>
  <c r="AA373" i="4"/>
  <c r="AB373" i="4"/>
  <c r="AE373" i="4"/>
  <c r="AF373" i="4"/>
  <c r="AG373" i="4"/>
  <c r="AH373" i="4"/>
  <c r="Y374" i="4"/>
  <c r="Z374" i="4"/>
  <c r="AA374" i="4"/>
  <c r="AB374" i="4"/>
  <c r="AE374" i="4"/>
  <c r="AF374" i="4"/>
  <c r="AG374" i="4"/>
  <c r="AH374" i="4"/>
  <c r="Y375" i="4"/>
  <c r="Z375" i="4"/>
  <c r="AA375" i="4"/>
  <c r="AB375" i="4"/>
  <c r="AE375" i="4"/>
  <c r="AF375" i="4"/>
  <c r="AG375" i="4"/>
  <c r="AH375" i="4"/>
  <c r="Y376" i="4"/>
  <c r="Z376" i="4"/>
  <c r="AA376" i="4"/>
  <c r="AB376" i="4"/>
  <c r="AE376" i="4"/>
  <c r="AF376" i="4"/>
  <c r="AG376" i="4"/>
  <c r="AH376" i="4"/>
  <c r="Y377" i="4"/>
  <c r="Z377" i="4"/>
  <c r="AA377" i="4"/>
  <c r="AB377" i="4"/>
  <c r="AE377" i="4"/>
  <c r="AF377" i="4"/>
  <c r="AG377" i="4"/>
  <c r="AH377" i="4"/>
  <c r="Y378" i="4"/>
  <c r="Z378" i="4"/>
  <c r="AA378" i="4"/>
  <c r="AB378" i="4"/>
  <c r="AE378" i="4"/>
  <c r="AF378" i="4"/>
  <c r="AG378" i="4"/>
  <c r="AH378" i="4"/>
  <c r="Y379" i="4"/>
  <c r="Z379" i="4"/>
  <c r="AA379" i="4"/>
  <c r="AB379" i="4"/>
  <c r="AE379" i="4"/>
  <c r="AF379" i="4"/>
  <c r="AG379" i="4"/>
  <c r="AH379" i="4"/>
  <c r="Y380" i="4"/>
  <c r="Z380" i="4"/>
  <c r="AA380" i="4"/>
  <c r="AB380" i="4"/>
  <c r="AE380" i="4"/>
  <c r="AF380" i="4"/>
  <c r="AG380" i="4"/>
  <c r="AH380" i="4"/>
  <c r="Y381" i="4"/>
  <c r="Z381" i="4"/>
  <c r="AA381" i="4"/>
  <c r="AB381" i="4"/>
  <c r="AE381" i="4"/>
  <c r="AF381" i="4"/>
  <c r="AG381" i="4"/>
  <c r="AH381" i="4"/>
  <c r="Y382" i="4"/>
  <c r="Z382" i="4"/>
  <c r="AA382" i="4"/>
  <c r="AB382" i="4"/>
  <c r="AE382" i="4"/>
  <c r="AF382" i="4"/>
  <c r="AG382" i="4"/>
  <c r="AH382" i="4"/>
  <c r="Y383" i="4"/>
  <c r="Z383" i="4"/>
  <c r="AA383" i="4"/>
  <c r="AB383" i="4"/>
  <c r="AE383" i="4"/>
  <c r="AF383" i="4"/>
  <c r="AG383" i="4"/>
  <c r="AH383" i="4"/>
  <c r="Y384" i="4"/>
  <c r="Z384" i="4"/>
  <c r="AA384" i="4"/>
  <c r="AB384" i="4"/>
  <c r="AE384" i="4"/>
  <c r="AF384" i="4"/>
  <c r="AG384" i="4"/>
  <c r="AH384" i="4"/>
  <c r="Y385" i="4"/>
  <c r="Z385" i="4"/>
  <c r="AA385" i="4"/>
  <c r="AB385" i="4"/>
  <c r="AE385" i="4"/>
  <c r="AF385" i="4"/>
  <c r="AG385" i="4"/>
  <c r="AH385" i="4"/>
  <c r="Y386" i="4"/>
  <c r="Z386" i="4"/>
  <c r="AA386" i="4"/>
  <c r="AB386" i="4"/>
  <c r="AE386" i="4"/>
  <c r="AF386" i="4"/>
  <c r="AG386" i="4"/>
  <c r="AH386" i="4"/>
  <c r="Y387" i="4"/>
  <c r="Z387" i="4"/>
  <c r="AA387" i="4"/>
  <c r="AB387" i="4"/>
  <c r="AE387" i="4"/>
  <c r="AF387" i="4"/>
  <c r="AG387" i="4"/>
  <c r="AH387" i="4"/>
  <c r="Y388" i="4"/>
  <c r="Z388" i="4"/>
  <c r="AA388" i="4"/>
  <c r="AB388" i="4"/>
  <c r="AE388" i="4"/>
  <c r="AF388" i="4"/>
  <c r="AG388" i="4"/>
  <c r="AH388" i="4"/>
  <c r="Y389" i="4"/>
  <c r="Z389" i="4"/>
  <c r="AA389" i="4"/>
  <c r="AB389" i="4"/>
  <c r="AE389" i="4"/>
  <c r="AF389" i="4"/>
  <c r="AG389" i="4"/>
  <c r="AH389" i="4"/>
  <c r="Y390" i="4"/>
  <c r="Z390" i="4"/>
  <c r="AA390" i="4"/>
  <c r="AB390" i="4"/>
  <c r="AE390" i="4"/>
  <c r="AF390" i="4"/>
  <c r="AG390" i="4"/>
  <c r="AH390" i="4"/>
  <c r="Y391" i="4"/>
  <c r="Z391" i="4"/>
  <c r="AA391" i="4"/>
  <c r="AB391" i="4"/>
  <c r="AE391" i="4"/>
  <c r="AF391" i="4"/>
  <c r="AG391" i="4"/>
  <c r="AH391" i="4"/>
  <c r="Y392" i="4"/>
  <c r="Z392" i="4"/>
  <c r="AA392" i="4"/>
  <c r="AB392" i="4"/>
  <c r="AE392" i="4"/>
  <c r="AF392" i="4"/>
  <c r="AG392" i="4"/>
  <c r="AH392" i="4"/>
  <c r="Y393" i="4"/>
  <c r="Z393" i="4"/>
  <c r="AA393" i="4"/>
  <c r="AB393" i="4"/>
  <c r="AE393" i="4"/>
  <c r="AF393" i="4"/>
  <c r="AG393" i="4"/>
  <c r="AH393" i="4"/>
  <c r="Y394" i="4"/>
  <c r="Z394" i="4"/>
  <c r="AA394" i="4"/>
  <c r="AB394" i="4"/>
  <c r="AE394" i="4"/>
  <c r="AF394" i="4"/>
  <c r="AG394" i="4"/>
  <c r="AH394" i="4"/>
  <c r="Y395" i="4"/>
  <c r="Z395" i="4"/>
  <c r="AA395" i="4"/>
  <c r="AB395" i="4"/>
  <c r="AE395" i="4"/>
  <c r="AF395" i="4"/>
  <c r="AG395" i="4"/>
  <c r="AH395" i="4"/>
  <c r="Y396" i="4"/>
  <c r="Z396" i="4"/>
  <c r="AA396" i="4"/>
  <c r="AB396" i="4"/>
  <c r="AE396" i="4"/>
  <c r="AF396" i="4"/>
  <c r="AG396" i="4"/>
  <c r="AH396" i="4"/>
  <c r="Y397" i="4"/>
  <c r="Z397" i="4"/>
  <c r="AA397" i="4"/>
  <c r="AB397" i="4"/>
  <c r="AE397" i="4"/>
  <c r="AF397" i="4"/>
  <c r="AG397" i="4"/>
  <c r="AH397" i="4"/>
  <c r="Y398" i="4"/>
  <c r="Z398" i="4"/>
  <c r="AA398" i="4"/>
  <c r="AB398" i="4"/>
  <c r="AE398" i="4"/>
  <c r="AF398" i="4"/>
  <c r="AG398" i="4"/>
  <c r="AH398" i="4"/>
  <c r="Y399" i="4"/>
  <c r="Z399" i="4"/>
  <c r="AA399" i="4"/>
  <c r="AB399" i="4"/>
  <c r="AE399" i="4"/>
  <c r="AF399" i="4"/>
  <c r="AG399" i="4"/>
  <c r="AH399" i="4"/>
  <c r="Y400" i="4"/>
  <c r="Z400" i="4"/>
  <c r="AA400" i="4"/>
  <c r="AB400" i="4"/>
  <c r="AE400" i="4"/>
  <c r="AF400" i="4"/>
  <c r="AG400" i="4"/>
  <c r="AH400" i="4"/>
  <c r="Y401" i="4"/>
  <c r="Z401" i="4"/>
  <c r="AA401" i="4"/>
  <c r="AB401" i="4"/>
  <c r="AE401" i="4"/>
  <c r="AF401" i="4"/>
  <c r="AG401" i="4"/>
  <c r="AH401" i="4"/>
  <c r="Y402" i="4"/>
  <c r="Z402" i="4"/>
  <c r="AA402" i="4"/>
  <c r="AB402" i="4"/>
  <c r="AE402" i="4"/>
  <c r="AF402" i="4"/>
  <c r="AG402" i="4"/>
  <c r="AH402" i="4"/>
  <c r="Y403" i="4"/>
  <c r="Z403" i="4"/>
  <c r="AA403" i="4"/>
  <c r="AB403" i="4"/>
  <c r="AE403" i="4"/>
  <c r="AF403" i="4"/>
  <c r="AG403" i="4"/>
  <c r="AH403" i="4"/>
  <c r="Y404" i="4"/>
  <c r="Z404" i="4"/>
  <c r="AA404" i="4"/>
  <c r="AB404" i="4"/>
  <c r="AE404" i="4"/>
  <c r="AF404" i="4"/>
  <c r="AG404" i="4"/>
  <c r="AH404" i="4"/>
  <c r="Y405" i="4"/>
  <c r="Z405" i="4"/>
  <c r="AA405" i="4"/>
  <c r="AB405" i="4"/>
  <c r="AE405" i="4"/>
  <c r="AF405" i="4"/>
  <c r="AG405" i="4"/>
  <c r="AH405" i="4"/>
  <c r="Y406" i="4"/>
  <c r="Z406" i="4"/>
  <c r="AA406" i="4"/>
  <c r="AB406" i="4"/>
  <c r="AE406" i="4"/>
  <c r="AF406" i="4"/>
  <c r="AG406" i="4"/>
  <c r="AH406" i="4"/>
  <c r="Y407" i="4"/>
  <c r="Z407" i="4"/>
  <c r="AA407" i="4"/>
  <c r="AB407" i="4"/>
  <c r="AE407" i="4"/>
  <c r="AF407" i="4"/>
  <c r="AG407" i="4"/>
  <c r="AH407" i="4"/>
  <c r="Y408" i="4"/>
  <c r="Z408" i="4"/>
  <c r="AA408" i="4"/>
  <c r="AB408" i="4"/>
  <c r="AE408" i="4"/>
  <c r="AF408" i="4"/>
  <c r="AG408" i="4"/>
  <c r="AH408" i="4"/>
  <c r="Y409" i="4"/>
  <c r="Z409" i="4"/>
  <c r="AA409" i="4"/>
  <c r="AB409" i="4"/>
  <c r="AE409" i="4"/>
  <c r="AF409" i="4"/>
  <c r="AG409" i="4"/>
  <c r="AH409" i="4"/>
  <c r="Y410" i="4"/>
  <c r="Z410" i="4"/>
  <c r="AA410" i="4"/>
  <c r="AB410" i="4"/>
  <c r="AE410" i="4"/>
  <c r="AF410" i="4"/>
  <c r="AG410" i="4"/>
  <c r="AH410" i="4"/>
  <c r="Y411" i="4"/>
  <c r="Z411" i="4"/>
  <c r="AA411" i="4"/>
  <c r="AB411" i="4"/>
  <c r="AE411" i="4"/>
  <c r="AF411" i="4"/>
  <c r="AG411" i="4"/>
  <c r="AH411" i="4"/>
  <c r="Y412" i="4"/>
  <c r="Z412" i="4"/>
  <c r="AA412" i="4"/>
  <c r="AB412" i="4"/>
  <c r="AE412" i="4"/>
  <c r="AF412" i="4"/>
  <c r="AG412" i="4"/>
  <c r="AH412" i="4"/>
  <c r="Y413" i="4"/>
  <c r="Z413" i="4"/>
  <c r="AA413" i="4"/>
  <c r="AB413" i="4"/>
  <c r="AE413" i="4"/>
  <c r="AF413" i="4"/>
  <c r="AG413" i="4"/>
  <c r="AH413" i="4"/>
  <c r="Y414" i="4"/>
  <c r="Z414" i="4"/>
  <c r="AA414" i="4"/>
  <c r="AB414" i="4"/>
  <c r="AE414" i="4"/>
  <c r="AF414" i="4"/>
  <c r="AG414" i="4"/>
  <c r="AH414" i="4"/>
  <c r="Y415" i="4"/>
  <c r="Z415" i="4"/>
  <c r="AA415" i="4"/>
  <c r="AB415" i="4"/>
  <c r="AE415" i="4"/>
  <c r="AF415" i="4"/>
  <c r="AG415" i="4"/>
  <c r="AH415" i="4"/>
  <c r="Y416" i="4"/>
  <c r="Z416" i="4"/>
  <c r="AA416" i="4"/>
  <c r="AB416" i="4"/>
  <c r="AE416" i="4"/>
  <c r="AF416" i="4"/>
  <c r="AG416" i="4"/>
  <c r="AH416" i="4"/>
  <c r="Y417" i="4"/>
  <c r="Z417" i="4"/>
  <c r="AA417" i="4"/>
  <c r="AB417" i="4"/>
  <c r="AE417" i="4"/>
  <c r="AF417" i="4"/>
  <c r="AG417" i="4"/>
  <c r="AH417" i="4"/>
  <c r="Y418" i="4"/>
  <c r="Z418" i="4"/>
  <c r="AA418" i="4"/>
  <c r="AB418" i="4"/>
  <c r="AE418" i="4"/>
  <c r="AF418" i="4"/>
  <c r="AG418" i="4"/>
  <c r="AH418" i="4"/>
  <c r="Y419" i="4"/>
  <c r="Z419" i="4"/>
  <c r="AA419" i="4"/>
  <c r="AB419" i="4"/>
  <c r="AE419" i="4"/>
  <c r="AF419" i="4"/>
  <c r="AG419" i="4"/>
  <c r="AH419" i="4"/>
  <c r="Y420" i="4"/>
  <c r="Z420" i="4"/>
  <c r="AA420" i="4"/>
  <c r="AB420" i="4"/>
  <c r="AE420" i="4"/>
  <c r="AF420" i="4"/>
  <c r="AG420" i="4"/>
  <c r="AH420" i="4"/>
  <c r="Y421" i="4"/>
  <c r="Z421" i="4"/>
  <c r="AA421" i="4"/>
  <c r="AB421" i="4"/>
  <c r="AE421" i="4"/>
  <c r="AF421" i="4"/>
  <c r="AG421" i="4"/>
  <c r="AH421" i="4"/>
  <c r="Y422" i="4"/>
  <c r="Z422" i="4"/>
  <c r="AA422" i="4"/>
  <c r="AB422" i="4"/>
  <c r="AE422" i="4"/>
  <c r="AF422" i="4"/>
  <c r="AG422" i="4"/>
  <c r="AH422" i="4"/>
  <c r="Y423" i="4"/>
  <c r="Z423" i="4"/>
  <c r="AA423" i="4"/>
  <c r="AB423" i="4"/>
  <c r="AE423" i="4"/>
  <c r="AF423" i="4"/>
  <c r="AG423" i="4"/>
  <c r="AH423" i="4"/>
  <c r="Y424" i="4"/>
  <c r="Z424" i="4"/>
  <c r="AA424" i="4"/>
  <c r="AB424" i="4"/>
  <c r="AE424" i="4"/>
  <c r="AF424" i="4"/>
  <c r="AG424" i="4"/>
  <c r="AH424" i="4"/>
  <c r="Y425" i="4"/>
  <c r="Z425" i="4"/>
  <c r="AA425" i="4"/>
  <c r="AB425" i="4"/>
  <c r="AE425" i="4"/>
  <c r="AF425" i="4"/>
  <c r="AG425" i="4"/>
  <c r="AH425" i="4"/>
  <c r="Y426" i="4"/>
  <c r="Z426" i="4"/>
  <c r="AA426" i="4"/>
  <c r="AB426" i="4"/>
  <c r="AE426" i="4"/>
  <c r="AF426" i="4"/>
  <c r="AG426" i="4"/>
  <c r="AH426" i="4"/>
  <c r="Y427" i="4"/>
  <c r="Z427" i="4"/>
  <c r="AA427" i="4"/>
  <c r="AB427" i="4"/>
  <c r="AE427" i="4"/>
  <c r="AF427" i="4"/>
  <c r="AG427" i="4"/>
  <c r="AH427" i="4"/>
  <c r="Y428" i="4"/>
  <c r="Z428" i="4"/>
  <c r="AA428" i="4"/>
  <c r="AB428" i="4"/>
  <c r="AE428" i="4"/>
  <c r="AF428" i="4"/>
  <c r="AG428" i="4"/>
  <c r="AH428" i="4"/>
  <c r="Y429" i="4"/>
  <c r="Z429" i="4"/>
  <c r="AA429" i="4"/>
  <c r="AB429" i="4"/>
  <c r="AE429" i="4"/>
  <c r="AF429" i="4"/>
  <c r="AG429" i="4"/>
  <c r="AH429" i="4"/>
  <c r="Y430" i="4"/>
  <c r="Z430" i="4"/>
  <c r="AA430" i="4"/>
  <c r="AB430" i="4"/>
  <c r="AE430" i="4"/>
  <c r="AF430" i="4"/>
  <c r="AG430" i="4"/>
  <c r="AH430" i="4"/>
  <c r="Y431" i="4"/>
  <c r="Z431" i="4"/>
  <c r="AA431" i="4"/>
  <c r="AB431" i="4"/>
  <c r="AE431" i="4"/>
  <c r="AF431" i="4"/>
  <c r="AG431" i="4"/>
  <c r="AH431" i="4"/>
  <c r="Y432" i="4"/>
  <c r="Z432" i="4"/>
  <c r="AA432" i="4"/>
  <c r="AB432" i="4"/>
  <c r="AE432" i="4"/>
  <c r="AF432" i="4"/>
  <c r="AG432" i="4"/>
  <c r="AH432" i="4"/>
  <c r="Y433" i="4"/>
  <c r="Z433" i="4"/>
  <c r="AA433" i="4"/>
  <c r="AB433" i="4"/>
  <c r="AE433" i="4"/>
  <c r="AF433" i="4"/>
  <c r="AG433" i="4"/>
  <c r="AH433" i="4"/>
  <c r="Y434" i="4"/>
  <c r="Z434" i="4"/>
  <c r="AA434" i="4"/>
  <c r="AB434" i="4"/>
  <c r="AE434" i="4"/>
  <c r="AF434" i="4"/>
  <c r="AG434" i="4"/>
  <c r="AH434" i="4"/>
  <c r="Y435" i="4"/>
  <c r="Z435" i="4"/>
  <c r="AA435" i="4"/>
  <c r="AB435" i="4"/>
  <c r="AE435" i="4"/>
  <c r="AF435" i="4"/>
  <c r="AG435" i="4"/>
  <c r="AH435" i="4"/>
  <c r="Y436" i="4"/>
  <c r="Z436" i="4"/>
  <c r="AA436" i="4"/>
  <c r="AB436" i="4"/>
  <c r="AE436" i="4"/>
  <c r="AF436" i="4"/>
  <c r="AG436" i="4"/>
  <c r="AH436" i="4"/>
  <c r="Y437" i="4"/>
  <c r="Z437" i="4"/>
  <c r="AA437" i="4"/>
  <c r="AB437" i="4"/>
  <c r="AE437" i="4"/>
  <c r="AF437" i="4"/>
  <c r="AG437" i="4"/>
  <c r="AH437" i="4"/>
  <c r="Y438" i="4"/>
  <c r="Z438" i="4"/>
  <c r="AA438" i="4"/>
  <c r="AB438" i="4"/>
  <c r="AE438" i="4"/>
  <c r="AF438" i="4"/>
  <c r="AG438" i="4"/>
  <c r="AH438" i="4"/>
  <c r="Y439" i="4"/>
  <c r="Z439" i="4"/>
  <c r="AA439" i="4"/>
  <c r="AB439" i="4"/>
  <c r="AE439" i="4"/>
  <c r="AF439" i="4"/>
  <c r="AG439" i="4"/>
  <c r="AH439" i="4"/>
  <c r="Y440" i="4"/>
  <c r="Z440" i="4"/>
  <c r="AA440" i="4"/>
  <c r="AB440" i="4"/>
  <c r="AE440" i="4"/>
  <c r="AF440" i="4"/>
  <c r="AG440" i="4"/>
  <c r="AH440" i="4"/>
  <c r="Y441" i="4"/>
  <c r="Z441" i="4"/>
  <c r="AA441" i="4"/>
  <c r="AB441" i="4"/>
  <c r="AE441" i="4"/>
  <c r="AF441" i="4"/>
  <c r="AG441" i="4"/>
  <c r="AH441" i="4"/>
  <c r="Y442" i="4"/>
  <c r="Z442" i="4"/>
  <c r="AA442" i="4"/>
  <c r="AB442" i="4"/>
  <c r="AE442" i="4"/>
  <c r="AF442" i="4"/>
  <c r="AG442" i="4"/>
  <c r="AH442" i="4"/>
  <c r="Y443" i="4"/>
  <c r="Z443" i="4"/>
  <c r="AA443" i="4"/>
  <c r="AB443" i="4"/>
  <c r="AE443" i="4"/>
  <c r="AF443" i="4"/>
  <c r="AG443" i="4"/>
  <c r="AH443" i="4"/>
  <c r="Y444" i="4"/>
  <c r="Z444" i="4"/>
  <c r="AA444" i="4"/>
  <c r="AB444" i="4"/>
  <c r="AE444" i="4"/>
  <c r="AF444" i="4"/>
  <c r="AG444" i="4"/>
  <c r="AH444" i="4"/>
  <c r="Y445" i="4"/>
  <c r="Z445" i="4"/>
  <c r="AA445" i="4"/>
  <c r="AB445" i="4"/>
  <c r="AE445" i="4"/>
  <c r="AF445" i="4"/>
  <c r="AG445" i="4"/>
  <c r="AH445" i="4"/>
  <c r="Y446" i="4"/>
  <c r="Z446" i="4"/>
  <c r="AA446" i="4"/>
  <c r="AB446" i="4"/>
  <c r="AE446" i="4"/>
  <c r="AF446" i="4"/>
  <c r="AG446" i="4"/>
  <c r="AH446" i="4"/>
  <c r="Y447" i="4"/>
  <c r="Z447" i="4"/>
  <c r="AA447" i="4"/>
  <c r="AB447" i="4"/>
  <c r="AE447" i="4"/>
  <c r="AF447" i="4"/>
  <c r="AG447" i="4"/>
  <c r="AH447" i="4"/>
  <c r="Y448" i="4"/>
  <c r="Z448" i="4"/>
  <c r="AA448" i="4"/>
  <c r="AB448" i="4"/>
  <c r="AE448" i="4"/>
  <c r="AF448" i="4"/>
  <c r="AG448" i="4"/>
  <c r="AH448" i="4"/>
  <c r="Y449" i="4"/>
  <c r="Z449" i="4"/>
  <c r="AA449" i="4"/>
  <c r="AB449" i="4"/>
  <c r="AE449" i="4"/>
  <c r="AF449" i="4"/>
  <c r="AG449" i="4"/>
  <c r="AH449" i="4"/>
  <c r="Y450" i="4"/>
  <c r="Z450" i="4"/>
  <c r="AA450" i="4"/>
  <c r="AB450" i="4"/>
  <c r="AE450" i="4"/>
  <c r="AF450" i="4"/>
  <c r="AG450" i="4"/>
  <c r="AH450" i="4"/>
  <c r="Y451" i="4"/>
  <c r="Z451" i="4"/>
  <c r="AA451" i="4"/>
  <c r="AB451" i="4"/>
  <c r="AE451" i="4"/>
  <c r="AF451" i="4"/>
  <c r="AG451" i="4"/>
  <c r="AH451" i="4"/>
  <c r="Y452" i="4"/>
  <c r="Z452" i="4"/>
  <c r="AA452" i="4"/>
  <c r="AB452" i="4"/>
  <c r="AE452" i="4"/>
  <c r="AF452" i="4"/>
  <c r="AG452" i="4"/>
  <c r="AH452" i="4"/>
  <c r="Y453" i="4"/>
  <c r="Z453" i="4"/>
  <c r="AA453" i="4"/>
  <c r="AB453" i="4"/>
  <c r="AE453" i="4"/>
  <c r="AF453" i="4"/>
  <c r="AG453" i="4"/>
  <c r="AH453" i="4"/>
  <c r="Y454" i="4"/>
  <c r="Z454" i="4"/>
  <c r="AA454" i="4"/>
  <c r="AB454" i="4"/>
  <c r="AE454" i="4"/>
  <c r="AF454" i="4"/>
  <c r="AG454" i="4"/>
  <c r="AH454" i="4"/>
  <c r="Y455" i="4"/>
  <c r="Z455" i="4"/>
  <c r="AA455" i="4"/>
  <c r="AB455" i="4"/>
  <c r="AE455" i="4"/>
  <c r="AF455" i="4"/>
  <c r="AG455" i="4"/>
  <c r="AH455" i="4"/>
  <c r="Y456" i="4"/>
  <c r="Z456" i="4"/>
  <c r="AA456" i="4"/>
  <c r="AB456" i="4"/>
  <c r="AE456" i="4"/>
  <c r="AF456" i="4"/>
  <c r="AG456" i="4"/>
  <c r="AH456" i="4"/>
  <c r="Y457" i="4"/>
  <c r="Z457" i="4"/>
  <c r="AA457" i="4"/>
  <c r="AB457" i="4"/>
  <c r="AE457" i="4"/>
  <c r="AF457" i="4"/>
  <c r="AG457" i="4"/>
  <c r="AH457" i="4"/>
  <c r="Y458" i="4"/>
  <c r="Z458" i="4"/>
  <c r="AA458" i="4"/>
  <c r="AB458" i="4"/>
  <c r="AE458" i="4"/>
  <c r="AF458" i="4"/>
  <c r="AG458" i="4"/>
  <c r="AH458" i="4"/>
  <c r="Y459" i="4"/>
  <c r="Z459" i="4"/>
  <c r="AA459" i="4"/>
  <c r="AB459" i="4"/>
  <c r="AE459" i="4"/>
  <c r="AF459" i="4"/>
  <c r="AG459" i="4"/>
  <c r="AH459" i="4"/>
  <c r="Y460" i="4"/>
  <c r="Z460" i="4"/>
  <c r="AA460" i="4"/>
  <c r="AB460" i="4"/>
  <c r="AE460" i="4"/>
  <c r="AF460" i="4"/>
  <c r="AG460" i="4"/>
  <c r="AH460" i="4"/>
  <c r="Y461" i="4"/>
  <c r="Z461" i="4"/>
  <c r="AA461" i="4"/>
  <c r="AB461" i="4"/>
  <c r="AE461" i="4"/>
  <c r="AF461" i="4"/>
  <c r="AG461" i="4"/>
  <c r="AH461" i="4"/>
  <c r="Y462" i="4"/>
  <c r="Z462" i="4"/>
  <c r="AA462" i="4"/>
  <c r="AB462" i="4"/>
  <c r="AE462" i="4"/>
  <c r="AF462" i="4"/>
  <c r="AG462" i="4"/>
  <c r="AH462" i="4"/>
  <c r="Y463" i="4"/>
  <c r="Z463" i="4"/>
  <c r="AA463" i="4"/>
  <c r="AB463" i="4"/>
  <c r="AE463" i="4"/>
  <c r="AF463" i="4"/>
  <c r="AG463" i="4"/>
  <c r="AH463" i="4"/>
  <c r="Y464" i="4"/>
  <c r="Z464" i="4"/>
  <c r="AA464" i="4"/>
  <c r="AB464" i="4"/>
  <c r="AE464" i="4"/>
  <c r="AF464" i="4"/>
  <c r="AG464" i="4"/>
  <c r="AH464" i="4"/>
  <c r="Y465" i="4"/>
  <c r="Z465" i="4"/>
  <c r="AA465" i="4"/>
  <c r="AB465" i="4"/>
  <c r="AE465" i="4"/>
  <c r="AF465" i="4"/>
  <c r="AG465" i="4"/>
  <c r="AH465" i="4"/>
  <c r="Y466" i="4"/>
  <c r="Z466" i="4"/>
  <c r="AA466" i="4"/>
  <c r="AB466" i="4"/>
  <c r="AE466" i="4"/>
  <c r="AF466" i="4"/>
  <c r="AG466" i="4"/>
  <c r="AH466" i="4"/>
  <c r="Y467" i="4"/>
  <c r="Z467" i="4"/>
  <c r="AA467" i="4"/>
  <c r="AB467" i="4"/>
  <c r="AE467" i="4"/>
  <c r="AF467" i="4"/>
  <c r="AG467" i="4"/>
  <c r="AH467" i="4"/>
  <c r="Y468" i="4"/>
  <c r="Z468" i="4"/>
  <c r="AA468" i="4"/>
  <c r="AB468" i="4"/>
  <c r="AE468" i="4"/>
  <c r="AF468" i="4"/>
  <c r="AG468" i="4"/>
  <c r="AH468" i="4"/>
  <c r="Y469" i="4"/>
  <c r="Z469" i="4"/>
  <c r="AA469" i="4"/>
  <c r="AB469" i="4"/>
  <c r="AE469" i="4"/>
  <c r="AF469" i="4"/>
  <c r="AG469" i="4"/>
  <c r="AH469" i="4"/>
  <c r="Y470" i="4"/>
  <c r="Z470" i="4"/>
  <c r="AA470" i="4"/>
  <c r="AB470" i="4"/>
  <c r="AE470" i="4"/>
  <c r="AF470" i="4"/>
  <c r="AG470" i="4"/>
  <c r="AH470" i="4"/>
  <c r="Y471" i="4"/>
  <c r="Z471" i="4"/>
  <c r="AA471" i="4"/>
  <c r="AB471" i="4"/>
  <c r="AE471" i="4"/>
  <c r="AF471" i="4"/>
  <c r="AG471" i="4"/>
  <c r="AH471" i="4"/>
  <c r="Y472" i="4"/>
  <c r="Z472" i="4"/>
  <c r="AA472" i="4"/>
  <c r="AB472" i="4"/>
  <c r="AE472" i="4"/>
  <c r="AF472" i="4"/>
  <c r="AG472" i="4"/>
  <c r="AH472" i="4"/>
  <c r="Y473" i="4"/>
  <c r="Z473" i="4"/>
  <c r="AA473" i="4"/>
  <c r="AB473" i="4"/>
  <c r="AE473" i="4"/>
  <c r="AF473" i="4"/>
  <c r="AG473" i="4"/>
  <c r="AH473" i="4"/>
  <c r="Y474" i="4"/>
  <c r="Z474" i="4"/>
  <c r="AA474" i="4"/>
  <c r="AB474" i="4"/>
  <c r="AE474" i="4"/>
  <c r="AF474" i="4"/>
  <c r="AG474" i="4"/>
  <c r="AH474" i="4"/>
  <c r="Y475" i="4"/>
  <c r="Z475" i="4"/>
  <c r="AA475" i="4"/>
  <c r="AB475" i="4"/>
  <c r="AE475" i="4"/>
  <c r="AF475" i="4"/>
  <c r="AG475" i="4"/>
  <c r="AH475" i="4"/>
  <c r="Y476" i="4"/>
  <c r="Z476" i="4"/>
  <c r="AA476" i="4"/>
  <c r="AB476" i="4"/>
  <c r="AE476" i="4"/>
  <c r="AF476" i="4"/>
  <c r="AG476" i="4"/>
  <c r="AH476" i="4"/>
  <c r="Y477" i="4"/>
  <c r="Z477" i="4"/>
  <c r="AA477" i="4"/>
  <c r="AB477" i="4"/>
  <c r="AE477" i="4"/>
  <c r="AF477" i="4"/>
  <c r="AG477" i="4"/>
  <c r="AH477" i="4"/>
  <c r="Y478" i="4"/>
  <c r="Z478" i="4"/>
  <c r="AA478" i="4"/>
  <c r="AB478" i="4"/>
  <c r="AE478" i="4"/>
  <c r="AF478" i="4"/>
  <c r="AG478" i="4"/>
  <c r="AH478" i="4"/>
  <c r="Y479" i="4"/>
  <c r="Z479" i="4"/>
  <c r="AA479" i="4"/>
  <c r="AB479" i="4"/>
  <c r="AE479" i="4"/>
  <c r="AF479" i="4"/>
  <c r="AG479" i="4"/>
  <c r="AH479" i="4"/>
  <c r="Y480" i="4"/>
  <c r="Z480" i="4"/>
  <c r="AA480" i="4"/>
  <c r="AB480" i="4"/>
  <c r="AE480" i="4"/>
  <c r="AF480" i="4"/>
  <c r="AG480" i="4"/>
  <c r="AH480" i="4"/>
  <c r="Y481" i="4"/>
  <c r="Z481" i="4"/>
  <c r="AA481" i="4"/>
  <c r="AB481" i="4"/>
  <c r="AE481" i="4"/>
  <c r="AF481" i="4"/>
  <c r="AG481" i="4"/>
  <c r="AH481" i="4"/>
  <c r="Y482" i="4"/>
  <c r="Z482" i="4"/>
  <c r="AA482" i="4"/>
  <c r="AB482" i="4"/>
  <c r="AE482" i="4"/>
  <c r="AF482" i="4"/>
  <c r="AG482" i="4"/>
  <c r="AH482" i="4"/>
  <c r="Y483" i="4"/>
  <c r="Z483" i="4"/>
  <c r="AA483" i="4"/>
  <c r="AB483" i="4"/>
  <c r="AE483" i="4"/>
  <c r="AF483" i="4"/>
  <c r="AG483" i="4"/>
  <c r="AH483" i="4"/>
  <c r="Y484" i="4"/>
  <c r="Z484" i="4"/>
  <c r="AA484" i="4"/>
  <c r="AB484" i="4"/>
  <c r="AE484" i="4"/>
  <c r="AF484" i="4"/>
  <c r="AG484" i="4"/>
  <c r="AH484" i="4"/>
  <c r="Y485" i="4"/>
  <c r="Z485" i="4"/>
  <c r="AA485" i="4"/>
  <c r="AB485" i="4"/>
  <c r="AE485" i="4"/>
  <c r="AF485" i="4"/>
  <c r="AG485" i="4"/>
  <c r="AH485" i="4"/>
  <c r="Y486" i="4"/>
  <c r="Z486" i="4"/>
  <c r="AA486" i="4"/>
  <c r="AB486" i="4"/>
  <c r="AE486" i="4"/>
  <c r="AF486" i="4"/>
  <c r="AG486" i="4"/>
  <c r="AH486" i="4"/>
  <c r="Y487" i="4"/>
  <c r="Z487" i="4"/>
  <c r="AA487" i="4"/>
  <c r="AB487" i="4"/>
  <c r="AE487" i="4"/>
  <c r="AF487" i="4"/>
  <c r="AG487" i="4"/>
  <c r="AH487" i="4"/>
  <c r="Y488" i="4"/>
  <c r="Z488" i="4"/>
  <c r="AA488" i="4"/>
  <c r="AB488" i="4"/>
  <c r="AE488" i="4"/>
  <c r="AF488" i="4"/>
  <c r="AG488" i="4"/>
  <c r="AH488" i="4"/>
  <c r="Y489" i="4"/>
  <c r="Z489" i="4"/>
  <c r="AA489" i="4"/>
  <c r="AB489" i="4"/>
  <c r="AE489" i="4"/>
  <c r="AF489" i="4"/>
  <c r="AG489" i="4"/>
  <c r="AH489" i="4"/>
  <c r="Y490" i="4"/>
  <c r="Z490" i="4"/>
  <c r="AA490" i="4"/>
  <c r="AB490" i="4"/>
  <c r="AE490" i="4"/>
  <c r="AF490" i="4"/>
  <c r="AG490" i="4"/>
  <c r="AH490" i="4"/>
  <c r="Y491" i="4"/>
  <c r="Z491" i="4"/>
  <c r="AA491" i="4"/>
  <c r="AB491" i="4"/>
  <c r="AE491" i="4"/>
  <c r="AF491" i="4"/>
  <c r="AG491" i="4"/>
  <c r="AH491" i="4"/>
  <c r="Y492" i="4"/>
  <c r="Z492" i="4"/>
  <c r="AA492" i="4"/>
  <c r="AB492" i="4"/>
  <c r="AE492" i="4"/>
  <c r="AF492" i="4"/>
  <c r="AG492" i="4"/>
  <c r="AH492" i="4"/>
  <c r="Y493" i="4"/>
  <c r="Z493" i="4"/>
  <c r="AA493" i="4"/>
  <c r="AB493" i="4"/>
  <c r="AE493" i="4"/>
  <c r="AF493" i="4"/>
  <c r="AG493" i="4"/>
  <c r="AH493" i="4"/>
  <c r="Y494" i="4"/>
  <c r="Z494" i="4"/>
  <c r="AA494" i="4"/>
  <c r="AB494" i="4"/>
  <c r="AE494" i="4"/>
  <c r="AF494" i="4"/>
  <c r="AG494" i="4"/>
  <c r="AH494" i="4"/>
  <c r="Y495" i="4"/>
  <c r="Z495" i="4"/>
  <c r="AA495" i="4"/>
  <c r="AB495" i="4"/>
  <c r="AE495" i="4"/>
  <c r="AF495" i="4"/>
  <c r="AG495" i="4"/>
  <c r="AH495" i="4"/>
  <c r="Y496" i="4"/>
  <c r="Z496" i="4"/>
  <c r="AA496" i="4"/>
  <c r="AB496" i="4"/>
  <c r="AE496" i="4"/>
  <c r="AF496" i="4"/>
  <c r="AG496" i="4"/>
  <c r="AH496" i="4"/>
  <c r="Y497" i="4"/>
  <c r="Z497" i="4"/>
  <c r="AA497" i="4"/>
  <c r="AB497" i="4"/>
  <c r="AE497" i="4"/>
  <c r="AF497" i="4"/>
  <c r="AG497" i="4"/>
  <c r="AH497" i="4"/>
  <c r="Y498" i="4"/>
  <c r="Z498" i="4"/>
  <c r="AA498" i="4"/>
  <c r="AB498" i="4"/>
  <c r="AE498" i="4"/>
  <c r="AF498" i="4"/>
  <c r="AG498" i="4"/>
  <c r="AH498" i="4"/>
  <c r="Y499" i="4"/>
  <c r="Z499" i="4"/>
  <c r="AA499" i="4"/>
  <c r="AB499" i="4"/>
  <c r="AE499" i="4"/>
  <c r="AF499" i="4"/>
  <c r="AG499" i="4"/>
  <c r="AH499" i="4"/>
  <c r="Y500" i="4"/>
  <c r="Z500" i="4"/>
  <c r="AA500" i="4"/>
  <c r="AB500" i="4"/>
  <c r="AE500" i="4"/>
  <c r="AF500" i="4"/>
  <c r="AG500" i="4"/>
  <c r="AH500" i="4"/>
  <c r="Y501" i="4"/>
  <c r="Z501" i="4"/>
  <c r="AA501" i="4"/>
  <c r="AB501" i="4"/>
  <c r="AE501" i="4"/>
  <c r="AF501" i="4"/>
  <c r="AG501" i="4"/>
  <c r="AH501" i="4"/>
  <c r="Y502" i="4"/>
  <c r="Z502" i="4"/>
  <c r="AA502" i="4"/>
  <c r="AB502" i="4"/>
  <c r="AE502" i="4"/>
  <c r="AF502" i="4"/>
  <c r="AG502" i="4"/>
  <c r="AH502" i="4"/>
  <c r="Y503" i="4"/>
  <c r="Z503" i="4"/>
  <c r="AA503" i="4"/>
  <c r="AB503" i="4"/>
  <c r="AE503" i="4"/>
  <c r="AF503" i="4"/>
  <c r="AG503" i="4"/>
  <c r="AH503" i="4"/>
  <c r="Y504" i="4"/>
  <c r="Z504" i="4"/>
  <c r="AA504" i="4"/>
  <c r="AB504" i="4"/>
  <c r="AE504" i="4"/>
  <c r="AF504" i="4"/>
  <c r="AG504" i="4"/>
  <c r="AH504" i="4"/>
  <c r="Y505" i="4"/>
  <c r="Z505" i="4"/>
  <c r="AA505" i="4"/>
  <c r="AB505" i="4"/>
  <c r="AE505" i="4"/>
  <c r="AF505" i="4"/>
  <c r="AG505" i="4"/>
  <c r="AH505" i="4"/>
  <c r="Y506" i="4"/>
  <c r="Z506" i="4"/>
  <c r="AA506" i="4"/>
  <c r="AB506" i="4"/>
  <c r="AE506" i="4"/>
  <c r="AF506" i="4"/>
  <c r="AG506" i="4"/>
  <c r="AH506" i="4"/>
  <c r="Y507" i="4"/>
  <c r="Z507" i="4"/>
  <c r="AA507" i="4"/>
  <c r="AB507" i="4"/>
  <c r="AE507" i="4"/>
  <c r="AF507" i="4"/>
  <c r="AG507" i="4"/>
  <c r="AH507" i="4"/>
  <c r="Y508" i="4"/>
  <c r="Z508" i="4"/>
  <c r="AA508" i="4"/>
  <c r="AB508" i="4"/>
  <c r="AE508" i="4"/>
  <c r="AF508" i="4"/>
  <c r="AG508" i="4"/>
  <c r="AH508" i="4"/>
  <c r="Y509" i="4"/>
  <c r="Z509" i="4"/>
  <c r="AA509" i="4"/>
  <c r="AB509" i="4"/>
  <c r="AE509" i="4"/>
  <c r="AF509" i="4"/>
  <c r="AG509" i="4"/>
  <c r="AH509" i="4"/>
  <c r="Y510" i="4"/>
  <c r="Z510" i="4"/>
  <c r="AA510" i="4"/>
  <c r="AB510" i="4"/>
  <c r="AE510" i="4"/>
  <c r="AF510" i="4"/>
  <c r="AG510" i="4"/>
  <c r="AH510" i="4"/>
  <c r="Y511" i="4"/>
  <c r="Z511" i="4"/>
  <c r="AA511" i="4"/>
  <c r="AB511" i="4"/>
  <c r="AE511" i="4"/>
  <c r="AF511" i="4"/>
  <c r="AG511" i="4"/>
  <c r="AH511" i="4"/>
  <c r="Y512" i="4"/>
  <c r="Z512" i="4"/>
  <c r="AA512" i="4"/>
  <c r="AB512" i="4"/>
  <c r="AE512" i="4"/>
  <c r="AF512" i="4"/>
  <c r="AG512" i="4"/>
  <c r="AH512" i="4"/>
  <c r="Y513" i="4"/>
  <c r="Z513" i="4"/>
  <c r="AA513" i="4"/>
  <c r="AB513" i="4"/>
  <c r="AE513" i="4"/>
  <c r="AF513" i="4"/>
  <c r="AG513" i="4"/>
  <c r="AH513" i="4"/>
  <c r="Y514" i="4"/>
  <c r="Z514" i="4"/>
  <c r="AA514" i="4"/>
  <c r="AB514" i="4"/>
  <c r="AE514" i="4"/>
  <c r="AF514" i="4"/>
  <c r="AG514" i="4"/>
  <c r="AH514" i="4"/>
  <c r="Y515" i="4"/>
  <c r="Z515" i="4"/>
  <c r="AA515" i="4"/>
  <c r="AB515" i="4"/>
  <c r="AE515" i="4"/>
  <c r="AF515" i="4"/>
  <c r="AG515" i="4"/>
  <c r="AH515" i="4"/>
  <c r="Y516" i="4"/>
  <c r="Z516" i="4"/>
  <c r="AA516" i="4"/>
  <c r="AB516" i="4"/>
  <c r="AE516" i="4"/>
  <c r="AF516" i="4"/>
  <c r="AG516" i="4"/>
  <c r="AH516" i="4"/>
  <c r="Y517" i="4"/>
  <c r="Z517" i="4"/>
  <c r="AA517" i="4"/>
  <c r="AB517" i="4"/>
  <c r="AE517" i="4"/>
  <c r="AF517" i="4"/>
  <c r="AG517" i="4"/>
  <c r="AH517" i="4"/>
  <c r="Y518" i="4"/>
  <c r="Z518" i="4"/>
  <c r="AA518" i="4"/>
  <c r="AB518" i="4"/>
  <c r="AE518" i="4"/>
  <c r="AF518" i="4"/>
  <c r="AG518" i="4"/>
  <c r="AH518" i="4"/>
  <c r="Y519" i="4"/>
  <c r="Z519" i="4"/>
  <c r="AA519" i="4"/>
  <c r="AB519" i="4"/>
  <c r="AE519" i="4"/>
  <c r="AF519" i="4"/>
  <c r="AG519" i="4"/>
  <c r="AH519" i="4"/>
  <c r="Y520" i="4"/>
  <c r="Z520" i="4"/>
  <c r="AA520" i="4"/>
  <c r="AB520" i="4"/>
  <c r="AE520" i="4"/>
  <c r="AF520" i="4"/>
  <c r="AG520" i="4"/>
  <c r="AH520" i="4"/>
  <c r="Y521" i="4"/>
  <c r="Z521" i="4"/>
  <c r="AA521" i="4"/>
  <c r="AB521" i="4"/>
  <c r="AE521" i="4"/>
  <c r="AF521" i="4"/>
  <c r="AG521" i="4"/>
  <c r="AH521" i="4"/>
  <c r="Y522" i="4"/>
  <c r="Z522" i="4"/>
  <c r="AA522" i="4"/>
  <c r="AB522" i="4"/>
  <c r="AE522" i="4"/>
  <c r="AF522" i="4"/>
  <c r="AG522" i="4"/>
  <c r="AH522" i="4"/>
  <c r="Y523" i="4"/>
  <c r="Z523" i="4"/>
  <c r="AA523" i="4"/>
  <c r="AB523" i="4"/>
  <c r="AE523" i="4"/>
  <c r="AF523" i="4"/>
  <c r="AG523" i="4"/>
  <c r="AH523" i="4"/>
  <c r="Y524" i="4"/>
  <c r="Z524" i="4"/>
  <c r="AA524" i="4"/>
  <c r="AB524" i="4"/>
  <c r="AE524" i="4"/>
  <c r="AF524" i="4"/>
  <c r="AG524" i="4"/>
  <c r="AH524" i="4"/>
  <c r="Y525" i="4"/>
  <c r="Z525" i="4"/>
  <c r="AA525" i="4"/>
  <c r="AB525" i="4"/>
  <c r="AE525" i="4"/>
  <c r="AF525" i="4"/>
  <c r="AG525" i="4"/>
  <c r="AH525" i="4"/>
  <c r="Y526" i="4"/>
  <c r="Z526" i="4"/>
  <c r="AA526" i="4"/>
  <c r="AB526" i="4"/>
  <c r="AE526" i="4"/>
  <c r="AF526" i="4"/>
  <c r="AG526" i="4"/>
  <c r="AH526" i="4"/>
  <c r="Y527" i="4"/>
  <c r="Z527" i="4"/>
  <c r="AA527" i="4"/>
  <c r="AB527" i="4"/>
  <c r="AE527" i="4"/>
  <c r="AF527" i="4"/>
  <c r="AG527" i="4"/>
  <c r="AH527" i="4"/>
  <c r="Y528" i="4"/>
  <c r="Z528" i="4"/>
  <c r="AA528" i="4"/>
  <c r="AB528" i="4"/>
  <c r="AE528" i="4"/>
  <c r="AF528" i="4"/>
  <c r="AG528" i="4"/>
  <c r="AH528" i="4"/>
  <c r="Y529" i="4"/>
  <c r="Z529" i="4"/>
  <c r="AA529" i="4"/>
  <c r="AB529" i="4"/>
  <c r="AE529" i="4"/>
  <c r="AF529" i="4"/>
  <c r="AG529" i="4"/>
  <c r="AH529" i="4"/>
  <c r="Y530" i="4"/>
  <c r="Z530" i="4"/>
  <c r="AA530" i="4"/>
  <c r="AB530" i="4"/>
  <c r="AE530" i="4"/>
  <c r="AF530" i="4"/>
  <c r="AG530" i="4"/>
  <c r="AH530" i="4"/>
  <c r="Y531" i="4"/>
  <c r="Z531" i="4"/>
  <c r="AA531" i="4"/>
  <c r="AB531" i="4"/>
  <c r="AE531" i="4"/>
  <c r="AF531" i="4"/>
  <c r="AG531" i="4"/>
  <c r="AH531" i="4"/>
  <c r="Y532" i="4"/>
  <c r="Z532" i="4"/>
  <c r="AA532" i="4"/>
  <c r="AB532" i="4"/>
  <c r="AE532" i="4"/>
  <c r="AF532" i="4"/>
  <c r="AG532" i="4"/>
  <c r="AH532" i="4"/>
  <c r="Y533" i="4"/>
  <c r="Z533" i="4"/>
  <c r="AA533" i="4"/>
  <c r="AB533" i="4"/>
  <c r="AE533" i="4"/>
  <c r="AF533" i="4"/>
  <c r="AG533" i="4"/>
  <c r="AH533" i="4"/>
  <c r="Y534" i="4"/>
  <c r="Z534" i="4"/>
  <c r="AA534" i="4"/>
  <c r="AB534" i="4"/>
  <c r="AE534" i="4"/>
  <c r="AF534" i="4"/>
  <c r="AG534" i="4"/>
  <c r="AH534" i="4"/>
  <c r="Y535" i="4"/>
  <c r="Z535" i="4"/>
  <c r="AA535" i="4"/>
  <c r="AB535" i="4"/>
  <c r="AE535" i="4"/>
  <c r="AF535" i="4"/>
  <c r="AG535" i="4"/>
  <c r="AH535" i="4"/>
  <c r="Y536" i="4"/>
  <c r="Z536" i="4"/>
  <c r="AA536" i="4"/>
  <c r="AB536" i="4"/>
  <c r="AE536" i="4"/>
  <c r="AF536" i="4"/>
  <c r="AG536" i="4"/>
  <c r="AH536" i="4"/>
  <c r="Y537" i="4"/>
  <c r="Z537" i="4"/>
  <c r="AA537" i="4"/>
  <c r="AB537" i="4"/>
  <c r="AE537" i="4"/>
  <c r="AF537" i="4"/>
  <c r="AG537" i="4"/>
  <c r="AH537" i="4"/>
  <c r="Y538" i="4"/>
  <c r="Z538" i="4"/>
  <c r="AA538" i="4"/>
  <c r="AB538" i="4"/>
  <c r="AE538" i="4"/>
  <c r="AF538" i="4"/>
  <c r="AG538" i="4"/>
  <c r="AH538" i="4"/>
  <c r="Y539" i="4"/>
  <c r="Z539" i="4"/>
  <c r="AA539" i="4"/>
  <c r="AB539" i="4"/>
  <c r="AE539" i="4"/>
  <c r="AF539" i="4"/>
  <c r="AG539" i="4"/>
  <c r="AH539" i="4"/>
  <c r="Y540" i="4"/>
  <c r="Z540" i="4"/>
  <c r="AA540" i="4"/>
  <c r="AB540" i="4"/>
  <c r="AE540" i="4"/>
  <c r="AF540" i="4"/>
  <c r="AG540" i="4"/>
  <c r="AH540" i="4"/>
  <c r="Y541" i="4"/>
  <c r="Z541" i="4"/>
  <c r="AA541" i="4"/>
  <c r="AB541" i="4"/>
  <c r="AE541" i="4"/>
  <c r="AF541" i="4"/>
  <c r="AG541" i="4"/>
  <c r="AH541" i="4"/>
  <c r="Y542" i="4"/>
  <c r="Z542" i="4"/>
  <c r="AA542" i="4"/>
  <c r="AB542" i="4"/>
  <c r="AE542" i="4"/>
  <c r="AF542" i="4"/>
  <c r="AG542" i="4"/>
  <c r="AH542" i="4"/>
  <c r="Y543" i="4"/>
  <c r="Z543" i="4"/>
  <c r="AA543" i="4"/>
  <c r="AB543" i="4"/>
  <c r="AE543" i="4"/>
  <c r="AF543" i="4"/>
  <c r="AG543" i="4"/>
  <c r="AH543" i="4"/>
  <c r="Y544" i="4"/>
  <c r="Z544" i="4"/>
  <c r="AA544" i="4"/>
  <c r="AB544" i="4"/>
  <c r="AE544" i="4"/>
  <c r="AF544" i="4"/>
  <c r="AG544" i="4"/>
  <c r="AH544" i="4"/>
  <c r="Y545" i="4"/>
  <c r="Z545" i="4"/>
  <c r="AA545" i="4"/>
  <c r="AB545" i="4"/>
  <c r="AE545" i="4"/>
  <c r="AF545" i="4"/>
  <c r="AG545" i="4"/>
  <c r="AH545" i="4"/>
  <c r="Y546" i="4"/>
  <c r="Z546" i="4"/>
  <c r="AA546" i="4"/>
  <c r="AB546" i="4"/>
  <c r="AE546" i="4"/>
  <c r="AF546" i="4"/>
  <c r="AG546" i="4"/>
  <c r="AH546" i="4"/>
  <c r="Y547" i="4"/>
  <c r="Z547" i="4"/>
  <c r="AA547" i="4"/>
  <c r="AB547" i="4"/>
  <c r="AE547" i="4"/>
  <c r="AF547" i="4"/>
  <c r="AG547" i="4"/>
  <c r="AH547" i="4"/>
  <c r="Y548" i="4"/>
  <c r="Z548" i="4"/>
  <c r="AA548" i="4"/>
  <c r="AB548" i="4"/>
  <c r="AE548" i="4"/>
  <c r="AF548" i="4"/>
  <c r="AG548" i="4"/>
  <c r="AH548" i="4"/>
  <c r="Y549" i="4"/>
  <c r="Z549" i="4"/>
  <c r="AA549" i="4"/>
  <c r="AB549" i="4"/>
  <c r="AE549" i="4"/>
  <c r="AF549" i="4"/>
  <c r="AG549" i="4"/>
  <c r="AH549" i="4"/>
  <c r="Y550" i="4"/>
  <c r="Z550" i="4"/>
  <c r="AA550" i="4"/>
  <c r="AB550" i="4"/>
  <c r="AE550" i="4"/>
  <c r="AF550" i="4"/>
  <c r="AG550" i="4"/>
  <c r="AH550" i="4"/>
  <c r="Y551" i="4"/>
  <c r="Z551" i="4"/>
  <c r="AA551" i="4"/>
  <c r="AB551" i="4"/>
  <c r="AE551" i="4"/>
  <c r="AF551" i="4"/>
  <c r="AG551" i="4"/>
  <c r="AH551" i="4"/>
  <c r="Y552" i="4"/>
  <c r="Z552" i="4"/>
  <c r="AA552" i="4"/>
  <c r="AB552" i="4"/>
  <c r="AE552" i="4"/>
  <c r="AF552" i="4"/>
  <c r="AG552" i="4"/>
  <c r="AH552" i="4"/>
  <c r="Y553" i="4"/>
  <c r="Z553" i="4"/>
  <c r="AA553" i="4"/>
  <c r="AB553" i="4"/>
  <c r="AE553" i="4"/>
  <c r="AF553" i="4"/>
  <c r="AG553" i="4"/>
  <c r="AH553" i="4"/>
  <c r="Y554" i="4"/>
  <c r="Z554" i="4"/>
  <c r="AA554" i="4"/>
  <c r="AB554" i="4"/>
  <c r="AE554" i="4"/>
  <c r="AF554" i="4"/>
  <c r="AG554" i="4"/>
  <c r="AH554" i="4"/>
  <c r="Y555" i="4"/>
  <c r="Z555" i="4"/>
  <c r="AA555" i="4"/>
  <c r="AB555" i="4"/>
  <c r="AE555" i="4"/>
  <c r="AF555" i="4"/>
  <c r="AG555" i="4"/>
  <c r="AH555" i="4"/>
  <c r="Y556" i="4"/>
  <c r="Z556" i="4"/>
  <c r="AA556" i="4"/>
  <c r="AB556" i="4"/>
  <c r="AE556" i="4"/>
  <c r="AF556" i="4"/>
  <c r="AG556" i="4"/>
  <c r="AH556" i="4"/>
  <c r="Y557" i="4"/>
  <c r="Z557" i="4"/>
  <c r="AA557" i="4"/>
  <c r="AB557" i="4"/>
  <c r="AE557" i="4"/>
  <c r="AF557" i="4"/>
  <c r="AG557" i="4"/>
  <c r="AH557" i="4"/>
  <c r="Y558" i="4"/>
  <c r="Z558" i="4"/>
  <c r="AA558" i="4"/>
  <c r="AB558" i="4"/>
  <c r="AE558" i="4"/>
  <c r="AF558" i="4"/>
  <c r="AG558" i="4"/>
  <c r="AH558" i="4"/>
  <c r="Y559" i="4"/>
  <c r="Z559" i="4"/>
  <c r="AA559" i="4"/>
  <c r="AB559" i="4"/>
  <c r="AE559" i="4"/>
  <c r="AF559" i="4"/>
  <c r="AG559" i="4"/>
  <c r="AH559" i="4"/>
  <c r="Y560" i="4"/>
  <c r="Z560" i="4"/>
  <c r="AA560" i="4"/>
  <c r="AB560" i="4"/>
  <c r="AE560" i="4"/>
  <c r="AF560" i="4"/>
  <c r="AG560" i="4"/>
  <c r="AH560" i="4"/>
  <c r="Y561" i="4"/>
  <c r="Z561" i="4"/>
  <c r="AA561" i="4"/>
  <c r="AB561" i="4"/>
  <c r="AE561" i="4"/>
  <c r="AF561" i="4"/>
  <c r="AG561" i="4"/>
  <c r="AH561" i="4"/>
  <c r="Y562" i="4"/>
  <c r="Z562" i="4"/>
  <c r="AA562" i="4"/>
  <c r="AB562" i="4"/>
  <c r="AE562" i="4"/>
  <c r="AF562" i="4"/>
  <c r="AG562" i="4"/>
  <c r="AH562" i="4"/>
  <c r="Y563" i="4"/>
  <c r="Z563" i="4"/>
  <c r="AA563" i="4"/>
  <c r="AB563" i="4"/>
  <c r="AE563" i="4"/>
  <c r="AF563" i="4"/>
  <c r="AG563" i="4"/>
  <c r="AH563" i="4"/>
  <c r="Y564" i="4"/>
  <c r="Z564" i="4"/>
  <c r="AA564" i="4"/>
  <c r="AB564" i="4"/>
  <c r="AE564" i="4"/>
  <c r="AF564" i="4"/>
  <c r="AG564" i="4"/>
  <c r="AH564" i="4"/>
  <c r="Y565" i="4"/>
  <c r="Z565" i="4"/>
  <c r="AA565" i="4"/>
  <c r="AB565" i="4"/>
  <c r="AE565" i="4"/>
  <c r="AF565" i="4"/>
  <c r="AG565" i="4"/>
  <c r="AH565" i="4"/>
  <c r="Y566" i="4"/>
  <c r="Z566" i="4"/>
  <c r="AA566" i="4"/>
  <c r="AB566" i="4"/>
  <c r="AE566" i="4"/>
  <c r="AF566" i="4"/>
  <c r="AG566" i="4"/>
  <c r="AH566" i="4"/>
  <c r="Y567" i="4"/>
  <c r="Z567" i="4"/>
  <c r="AA567" i="4"/>
  <c r="AB567" i="4"/>
  <c r="AE567" i="4"/>
  <c r="AF567" i="4"/>
  <c r="AG567" i="4"/>
  <c r="AH567" i="4"/>
  <c r="Y568" i="4"/>
  <c r="Z568" i="4"/>
  <c r="AA568" i="4"/>
  <c r="AB568" i="4"/>
  <c r="AE568" i="4"/>
  <c r="AF568" i="4"/>
  <c r="AG568" i="4"/>
  <c r="AH568" i="4"/>
  <c r="Y569" i="4"/>
  <c r="Z569" i="4"/>
  <c r="AA569" i="4"/>
  <c r="AB569" i="4"/>
  <c r="AE569" i="4"/>
  <c r="AF569" i="4"/>
  <c r="AG569" i="4"/>
  <c r="AH569" i="4"/>
  <c r="Y570" i="4"/>
  <c r="Z570" i="4"/>
  <c r="AA570" i="4"/>
  <c r="AB570" i="4"/>
  <c r="AE570" i="4"/>
  <c r="AF570" i="4"/>
  <c r="AG570" i="4"/>
  <c r="AH570" i="4"/>
  <c r="Y571" i="4"/>
  <c r="Z571" i="4"/>
  <c r="AA571" i="4"/>
  <c r="AB571" i="4"/>
  <c r="AE571" i="4"/>
  <c r="AF571" i="4"/>
  <c r="AG571" i="4"/>
  <c r="AH571" i="4"/>
  <c r="Y572" i="4"/>
  <c r="Z572" i="4"/>
  <c r="AA572" i="4"/>
  <c r="AB572" i="4"/>
  <c r="AE572" i="4"/>
  <c r="AF572" i="4"/>
  <c r="AG572" i="4"/>
  <c r="AH572" i="4"/>
  <c r="Y573" i="4"/>
  <c r="Z573" i="4"/>
  <c r="AA573" i="4"/>
  <c r="AB573" i="4"/>
  <c r="AE573" i="4"/>
  <c r="AF573" i="4"/>
  <c r="AG573" i="4"/>
  <c r="AH573" i="4"/>
  <c r="Y574" i="4"/>
  <c r="Z574" i="4"/>
  <c r="AA574" i="4"/>
  <c r="AB574" i="4"/>
  <c r="AE574" i="4"/>
  <c r="AF574" i="4"/>
  <c r="AG574" i="4"/>
  <c r="AH574" i="4"/>
  <c r="Y575" i="4"/>
  <c r="Z575" i="4"/>
  <c r="AA575" i="4"/>
  <c r="AB575" i="4"/>
  <c r="AE575" i="4"/>
  <c r="AF575" i="4"/>
  <c r="AG575" i="4"/>
  <c r="AH575" i="4"/>
  <c r="Y576" i="4"/>
  <c r="Z576" i="4"/>
  <c r="AA576" i="4"/>
  <c r="AB576" i="4"/>
  <c r="AE576" i="4"/>
  <c r="AF576" i="4"/>
  <c r="AG576" i="4"/>
  <c r="AH576" i="4"/>
  <c r="Y577" i="4"/>
  <c r="Z577" i="4"/>
  <c r="AA577" i="4"/>
  <c r="AB577" i="4"/>
  <c r="AE577" i="4"/>
  <c r="AF577" i="4"/>
  <c r="AG577" i="4"/>
  <c r="AH577" i="4"/>
  <c r="Y578" i="4"/>
  <c r="Z578" i="4"/>
  <c r="AA578" i="4"/>
  <c r="AB578" i="4"/>
  <c r="AE578" i="4"/>
  <c r="AF578" i="4"/>
  <c r="AG578" i="4"/>
  <c r="AH578" i="4"/>
  <c r="Y579" i="4"/>
  <c r="Z579" i="4"/>
  <c r="AA579" i="4"/>
  <c r="AB579" i="4"/>
  <c r="AE579" i="4"/>
  <c r="AF579" i="4"/>
  <c r="AG579" i="4"/>
  <c r="AH579" i="4"/>
  <c r="Y580" i="4"/>
  <c r="Z580" i="4"/>
  <c r="AA580" i="4"/>
  <c r="AB580" i="4"/>
  <c r="AE580" i="4"/>
  <c r="AF580" i="4"/>
  <c r="AG580" i="4"/>
  <c r="AH580" i="4"/>
  <c r="Y581" i="4"/>
  <c r="Z581" i="4"/>
  <c r="AA581" i="4"/>
  <c r="AB581" i="4"/>
  <c r="AE581" i="4"/>
  <c r="AF581" i="4"/>
  <c r="AG581" i="4"/>
  <c r="AH581" i="4"/>
  <c r="Y582" i="4"/>
  <c r="Z582" i="4"/>
  <c r="AA582" i="4"/>
  <c r="AB582" i="4"/>
  <c r="AE582" i="4"/>
  <c r="AF582" i="4"/>
  <c r="AG582" i="4"/>
  <c r="AH582" i="4"/>
  <c r="Y583" i="4"/>
  <c r="Z583" i="4"/>
  <c r="AA583" i="4"/>
  <c r="AB583" i="4"/>
  <c r="AE583" i="4"/>
  <c r="AF583" i="4"/>
  <c r="AG583" i="4"/>
  <c r="AH583" i="4"/>
  <c r="Y584" i="4"/>
  <c r="Z584" i="4"/>
  <c r="AA584" i="4"/>
  <c r="AB584" i="4"/>
  <c r="AE584" i="4"/>
  <c r="AF584" i="4"/>
  <c r="AG584" i="4"/>
  <c r="AH584" i="4"/>
  <c r="Y585" i="4"/>
  <c r="Z585" i="4"/>
  <c r="AA585" i="4"/>
  <c r="AB585" i="4"/>
  <c r="AE585" i="4"/>
  <c r="AF585" i="4"/>
  <c r="AG585" i="4"/>
  <c r="AH585" i="4"/>
  <c r="Y586" i="4"/>
  <c r="Z586" i="4"/>
  <c r="AA586" i="4"/>
  <c r="AB586" i="4"/>
  <c r="AE586" i="4"/>
  <c r="AF586" i="4"/>
  <c r="AG586" i="4"/>
  <c r="AH586" i="4"/>
  <c r="Y587" i="4"/>
  <c r="Z587" i="4"/>
  <c r="AA587" i="4"/>
  <c r="AB587" i="4"/>
  <c r="AE587" i="4"/>
  <c r="AF587" i="4"/>
  <c r="AG587" i="4"/>
  <c r="AH587" i="4"/>
  <c r="Y588" i="4"/>
  <c r="Z588" i="4"/>
  <c r="AA588" i="4"/>
  <c r="AB588" i="4"/>
  <c r="AE588" i="4"/>
  <c r="AF588" i="4"/>
  <c r="AG588" i="4"/>
  <c r="AH588" i="4"/>
  <c r="Y589" i="4"/>
  <c r="Z589" i="4"/>
  <c r="AA589" i="4"/>
  <c r="AB589" i="4"/>
  <c r="AE589" i="4"/>
  <c r="AF589" i="4"/>
  <c r="AG589" i="4"/>
  <c r="AH589" i="4"/>
  <c r="Y590" i="4"/>
  <c r="Z590" i="4"/>
  <c r="AA590" i="4"/>
  <c r="AB590" i="4"/>
  <c r="AE590" i="4"/>
  <c r="AF590" i="4"/>
  <c r="AG590" i="4"/>
  <c r="AH590" i="4"/>
  <c r="Y591" i="4"/>
  <c r="Z591" i="4"/>
  <c r="AA591" i="4"/>
  <c r="AB591" i="4"/>
  <c r="AE591" i="4"/>
  <c r="AF591" i="4"/>
  <c r="AG591" i="4"/>
  <c r="AH591" i="4"/>
  <c r="Y592" i="4"/>
  <c r="Z592" i="4"/>
  <c r="AA592" i="4"/>
  <c r="AB592" i="4"/>
  <c r="AE592" i="4"/>
  <c r="AF592" i="4"/>
  <c r="AG592" i="4"/>
  <c r="AH592" i="4"/>
  <c r="Y593" i="4"/>
  <c r="Z593" i="4"/>
  <c r="AA593" i="4"/>
  <c r="AB593" i="4"/>
  <c r="AE593" i="4"/>
  <c r="AF593" i="4"/>
  <c r="AG593" i="4"/>
  <c r="AH593" i="4"/>
  <c r="Y2" i="4"/>
  <c r="Z2" i="4"/>
  <c r="AA2" i="4"/>
  <c r="AB2" i="4"/>
  <c r="AE2" i="4"/>
  <c r="AF2" i="4"/>
  <c r="AG2" i="4"/>
  <c r="AH2" i="4"/>
  <c r="Z3" i="2"/>
  <c r="AA3" i="2"/>
  <c r="AB3" i="2"/>
  <c r="Z4" i="2"/>
  <c r="AA4" i="2"/>
  <c r="AB4" i="2"/>
  <c r="Z5" i="2"/>
  <c r="AA5" i="2"/>
  <c r="AB5" i="2"/>
  <c r="Z6" i="2"/>
  <c r="AA6" i="2"/>
  <c r="AB6" i="2"/>
  <c r="Z7" i="2"/>
  <c r="AA7" i="2"/>
  <c r="AB7" i="2"/>
  <c r="Z8" i="2"/>
  <c r="AA8" i="2"/>
  <c r="AB8" i="2"/>
  <c r="Z9" i="2"/>
  <c r="AA9" i="2"/>
  <c r="AB9" i="2"/>
  <c r="Z10" i="2"/>
  <c r="AA10" i="2"/>
  <c r="AB10" i="2"/>
  <c r="Z11" i="2"/>
  <c r="AA11" i="2"/>
  <c r="AB11" i="2"/>
  <c r="Z12" i="2"/>
  <c r="AA12" i="2"/>
  <c r="AB12" i="2"/>
  <c r="Z13" i="2"/>
  <c r="AA13" i="2"/>
  <c r="AB13" i="2"/>
  <c r="Z14" i="2"/>
  <c r="AA14" i="2"/>
  <c r="AB14" i="2"/>
  <c r="Z15" i="2"/>
  <c r="AA15" i="2"/>
  <c r="AB15" i="2"/>
  <c r="Z16" i="2"/>
  <c r="AA16" i="2"/>
  <c r="AB16" i="2"/>
  <c r="Z17" i="2"/>
  <c r="AA17" i="2"/>
  <c r="AB17" i="2"/>
  <c r="Z18" i="2"/>
  <c r="AA18" i="2"/>
  <c r="AB18" i="2"/>
  <c r="Z19" i="2"/>
  <c r="AA19" i="2"/>
  <c r="AB19" i="2"/>
  <c r="Z20" i="2"/>
  <c r="AA20" i="2"/>
  <c r="AB20" i="2"/>
  <c r="Z21" i="2"/>
  <c r="AA21" i="2"/>
  <c r="AB21" i="2"/>
  <c r="Z22" i="2"/>
  <c r="AA22" i="2"/>
  <c r="AB22" i="2"/>
  <c r="Z23" i="2"/>
  <c r="AA23" i="2"/>
  <c r="AB23" i="2"/>
  <c r="Z24" i="2"/>
  <c r="AA24" i="2"/>
  <c r="AB24" i="2"/>
  <c r="Z25" i="2"/>
  <c r="AA25" i="2"/>
  <c r="AB25" i="2"/>
  <c r="Z26" i="2"/>
  <c r="AA26" i="2"/>
  <c r="AB26" i="2"/>
  <c r="Z27" i="2"/>
  <c r="AA27" i="2"/>
  <c r="AB27" i="2"/>
  <c r="Z28" i="2"/>
  <c r="AA28" i="2"/>
  <c r="AB28" i="2"/>
  <c r="Z29" i="2"/>
  <c r="AA29" i="2"/>
  <c r="AB29" i="2"/>
  <c r="Z30" i="2"/>
  <c r="AA30" i="2"/>
  <c r="AB30" i="2"/>
  <c r="Z31" i="2"/>
  <c r="AA31" i="2"/>
  <c r="AB31" i="2"/>
  <c r="Z32" i="2"/>
  <c r="AA32" i="2"/>
  <c r="AB32" i="2"/>
  <c r="Z33" i="2"/>
  <c r="AA33" i="2"/>
  <c r="AB33" i="2"/>
  <c r="Z34" i="2"/>
  <c r="AA34" i="2"/>
  <c r="AB34" i="2"/>
  <c r="Z35" i="2"/>
  <c r="AA35" i="2"/>
  <c r="AB35" i="2"/>
  <c r="Z36" i="2"/>
  <c r="AA36" i="2"/>
  <c r="AB36" i="2"/>
  <c r="Z37" i="2"/>
  <c r="AA37" i="2"/>
  <c r="AB37" i="2"/>
  <c r="Z38" i="2"/>
  <c r="AA38" i="2"/>
  <c r="AB38" i="2"/>
  <c r="Z39" i="2"/>
  <c r="AA39" i="2"/>
  <c r="AB39" i="2"/>
  <c r="Z40" i="2"/>
  <c r="AA40" i="2"/>
  <c r="AB40" i="2"/>
  <c r="Z41" i="2"/>
  <c r="AA41" i="2"/>
  <c r="AB41" i="2"/>
  <c r="Z42" i="2"/>
  <c r="AA42" i="2"/>
  <c r="AB42" i="2"/>
  <c r="Z43" i="2"/>
  <c r="AA43" i="2"/>
  <c r="AB43" i="2"/>
  <c r="Z44" i="2"/>
  <c r="AA44" i="2"/>
  <c r="AB44" i="2"/>
  <c r="Z45" i="2"/>
  <c r="AA45" i="2"/>
  <c r="AB45" i="2"/>
  <c r="Z46" i="2"/>
  <c r="AA46" i="2"/>
  <c r="AB46" i="2"/>
  <c r="Z47" i="2"/>
  <c r="AA47" i="2"/>
  <c r="AB47" i="2"/>
  <c r="Z48" i="2"/>
  <c r="AA48" i="2"/>
  <c r="AB48" i="2"/>
  <c r="Z49" i="2"/>
  <c r="AA49" i="2"/>
  <c r="AB49" i="2"/>
  <c r="Z50" i="2"/>
  <c r="AA50" i="2"/>
  <c r="AB50" i="2"/>
  <c r="Z51" i="2"/>
  <c r="AA51" i="2"/>
  <c r="AB51" i="2"/>
  <c r="Z52" i="2"/>
  <c r="AA52" i="2"/>
  <c r="AB52" i="2"/>
  <c r="Z53" i="2"/>
  <c r="AA53" i="2"/>
  <c r="AB53" i="2"/>
  <c r="Z54" i="2"/>
  <c r="AA54" i="2"/>
  <c r="AB54" i="2"/>
  <c r="Z55" i="2"/>
  <c r="AA55" i="2"/>
  <c r="AB55" i="2"/>
  <c r="Z56" i="2"/>
  <c r="AA56" i="2"/>
  <c r="AB56" i="2"/>
  <c r="Z57" i="2"/>
  <c r="AA57" i="2"/>
  <c r="AB57" i="2"/>
  <c r="Z58" i="2"/>
  <c r="AA58" i="2"/>
  <c r="AB58" i="2"/>
  <c r="Z59" i="2"/>
  <c r="AA59" i="2"/>
  <c r="AB59" i="2"/>
  <c r="Z60" i="2"/>
  <c r="AA60" i="2"/>
  <c r="AB60" i="2"/>
  <c r="Z61" i="2"/>
  <c r="AA61" i="2"/>
  <c r="AB61" i="2"/>
  <c r="Z62" i="2"/>
  <c r="AA62" i="2"/>
  <c r="AB62" i="2"/>
  <c r="Z63" i="2"/>
  <c r="AA63" i="2"/>
  <c r="AB63" i="2"/>
  <c r="Z64" i="2"/>
  <c r="AA64" i="2"/>
  <c r="AB64" i="2"/>
  <c r="Z65" i="2"/>
  <c r="AA65" i="2"/>
  <c r="AB65" i="2"/>
  <c r="Z66" i="2"/>
  <c r="AA66" i="2"/>
  <c r="AB66" i="2"/>
  <c r="Z67" i="2"/>
  <c r="AA67" i="2"/>
  <c r="AB67" i="2"/>
  <c r="Z68" i="2"/>
  <c r="AA68" i="2"/>
  <c r="AB68" i="2"/>
  <c r="Z69" i="2"/>
  <c r="AA69" i="2"/>
  <c r="AB69" i="2"/>
  <c r="Z70" i="2"/>
  <c r="AA70" i="2"/>
  <c r="AB70" i="2"/>
  <c r="Z71" i="2"/>
  <c r="AA71" i="2"/>
  <c r="AB71" i="2"/>
  <c r="Z72" i="2"/>
  <c r="AA72" i="2"/>
  <c r="AB72" i="2"/>
  <c r="Z73" i="2"/>
  <c r="AA73" i="2"/>
  <c r="AB73" i="2"/>
  <c r="Z74" i="2"/>
  <c r="AA74" i="2"/>
  <c r="AB74" i="2"/>
  <c r="Z75" i="2"/>
  <c r="AA75" i="2"/>
  <c r="AB75" i="2"/>
  <c r="Z76" i="2"/>
  <c r="AA76" i="2"/>
  <c r="AB76" i="2"/>
  <c r="Z77" i="2"/>
  <c r="AA77" i="2"/>
  <c r="AB77" i="2"/>
  <c r="Z78" i="2"/>
  <c r="AA78" i="2"/>
  <c r="AB78" i="2"/>
  <c r="Z79" i="2"/>
  <c r="AA79" i="2"/>
  <c r="AB79" i="2"/>
  <c r="Z80" i="2"/>
  <c r="AA80" i="2"/>
  <c r="AB80" i="2"/>
  <c r="Z81" i="2"/>
  <c r="AA81" i="2"/>
  <c r="AB81" i="2"/>
  <c r="Z82" i="2"/>
  <c r="AA82" i="2"/>
  <c r="AB82" i="2"/>
  <c r="Z83" i="2"/>
  <c r="AA83" i="2"/>
  <c r="AB83" i="2"/>
  <c r="Z84" i="2"/>
  <c r="AA84" i="2"/>
  <c r="AB84" i="2"/>
  <c r="Z85" i="2"/>
  <c r="AA85" i="2"/>
  <c r="AB85" i="2"/>
  <c r="Z86" i="2"/>
  <c r="AA86" i="2"/>
  <c r="AB86" i="2"/>
  <c r="Z87" i="2"/>
  <c r="AA87" i="2"/>
  <c r="AB87" i="2"/>
  <c r="Z88" i="2"/>
  <c r="AA88" i="2"/>
  <c r="AB88" i="2"/>
  <c r="Z89" i="2"/>
  <c r="AA89" i="2"/>
  <c r="AB89" i="2"/>
  <c r="Z90" i="2"/>
  <c r="AA90" i="2"/>
  <c r="AB90" i="2"/>
  <c r="Z91" i="2"/>
  <c r="AA91" i="2"/>
  <c r="AB91" i="2"/>
  <c r="Z92" i="2"/>
  <c r="AA92" i="2"/>
  <c r="AB92" i="2"/>
  <c r="Z93" i="2"/>
  <c r="AA93" i="2"/>
  <c r="AB93" i="2"/>
  <c r="Z94" i="2"/>
  <c r="AA94" i="2"/>
  <c r="AB94" i="2"/>
  <c r="Z95" i="2"/>
  <c r="AA95" i="2"/>
  <c r="AB95" i="2"/>
  <c r="Z96" i="2"/>
  <c r="AA96" i="2"/>
  <c r="AB96" i="2"/>
  <c r="Z97" i="2"/>
  <c r="AA97" i="2"/>
  <c r="AB97" i="2"/>
  <c r="Z98" i="2"/>
  <c r="AA98" i="2"/>
  <c r="AB98" i="2"/>
  <c r="Z99" i="2"/>
  <c r="AA99" i="2"/>
  <c r="AB99" i="2"/>
  <c r="Z100" i="2"/>
  <c r="AA100" i="2"/>
  <c r="AB100" i="2"/>
  <c r="Z101" i="2"/>
  <c r="AA101" i="2"/>
  <c r="AB101" i="2"/>
  <c r="Z102" i="2"/>
  <c r="AA102" i="2"/>
  <c r="AB102" i="2"/>
  <c r="Z103" i="2"/>
  <c r="AA103" i="2"/>
  <c r="AB103" i="2"/>
  <c r="Z104" i="2"/>
  <c r="AA104" i="2"/>
  <c r="AB104" i="2"/>
  <c r="Z105" i="2"/>
  <c r="AA105" i="2"/>
  <c r="AB105" i="2"/>
  <c r="Z106" i="2"/>
  <c r="AA106" i="2"/>
  <c r="AB106" i="2"/>
  <c r="Z107" i="2"/>
  <c r="AA107" i="2"/>
  <c r="AB107" i="2"/>
  <c r="Z108" i="2"/>
  <c r="AA108" i="2"/>
  <c r="AB108" i="2"/>
  <c r="Z109" i="2"/>
  <c r="AA109" i="2"/>
  <c r="AB109" i="2"/>
  <c r="Z110" i="2"/>
  <c r="AA110" i="2"/>
  <c r="AB110" i="2"/>
  <c r="Z111" i="2"/>
  <c r="AA111" i="2"/>
  <c r="AB111" i="2"/>
  <c r="Z112" i="2"/>
  <c r="AA112" i="2"/>
  <c r="AB112" i="2"/>
  <c r="Z113" i="2"/>
  <c r="AA113" i="2"/>
  <c r="AB113" i="2"/>
  <c r="Z114" i="2"/>
  <c r="AA114" i="2"/>
  <c r="AB114" i="2"/>
  <c r="Z115" i="2"/>
  <c r="AA115" i="2"/>
  <c r="AB115" i="2"/>
  <c r="Z116" i="2"/>
  <c r="AA116" i="2"/>
  <c r="AB116" i="2"/>
  <c r="Z117" i="2"/>
  <c r="AA117" i="2"/>
  <c r="AB117" i="2"/>
  <c r="Z118" i="2"/>
  <c r="AA118" i="2"/>
  <c r="AB118" i="2"/>
  <c r="Z119" i="2"/>
  <c r="AA119" i="2"/>
  <c r="AB119" i="2"/>
  <c r="Z120" i="2"/>
  <c r="AA120" i="2"/>
  <c r="AB120" i="2"/>
  <c r="Z121" i="2"/>
  <c r="AA121" i="2"/>
  <c r="AB121" i="2"/>
  <c r="Z122" i="2"/>
  <c r="AA122" i="2"/>
  <c r="AB122" i="2"/>
  <c r="Z123" i="2"/>
  <c r="AA123" i="2"/>
  <c r="AB123" i="2"/>
  <c r="Z124" i="2"/>
  <c r="AA124" i="2"/>
  <c r="AB124" i="2"/>
  <c r="Z125" i="2"/>
  <c r="AA125" i="2"/>
  <c r="AB125" i="2"/>
  <c r="Z126" i="2"/>
  <c r="AA126" i="2"/>
  <c r="AB126" i="2"/>
  <c r="Z127" i="2"/>
  <c r="AA127" i="2"/>
  <c r="AB127" i="2"/>
  <c r="Z128" i="2"/>
  <c r="AA128" i="2"/>
  <c r="AB128" i="2"/>
  <c r="Z129" i="2"/>
  <c r="AA129" i="2"/>
  <c r="AB129" i="2"/>
  <c r="Z130" i="2"/>
  <c r="AA130" i="2"/>
  <c r="AB130" i="2"/>
  <c r="Z131" i="2"/>
  <c r="AA131" i="2"/>
  <c r="AB131" i="2"/>
  <c r="Z132" i="2"/>
  <c r="AA132" i="2"/>
  <c r="AB132" i="2"/>
  <c r="Z133" i="2"/>
  <c r="AA133" i="2"/>
  <c r="AB133" i="2"/>
  <c r="Z134" i="2"/>
  <c r="AA134" i="2"/>
  <c r="AB134" i="2"/>
  <c r="Z135" i="2"/>
  <c r="AA135" i="2"/>
  <c r="AB135" i="2"/>
  <c r="Z136" i="2"/>
  <c r="AA136" i="2"/>
  <c r="AB136" i="2"/>
  <c r="Z137" i="2"/>
  <c r="AA137" i="2"/>
  <c r="AB137" i="2"/>
  <c r="Z138" i="2"/>
  <c r="AA138" i="2"/>
  <c r="AB138" i="2"/>
  <c r="Z139" i="2"/>
  <c r="AA139" i="2"/>
  <c r="AB139" i="2"/>
  <c r="Z140" i="2"/>
  <c r="AA140" i="2"/>
  <c r="AB140" i="2"/>
  <c r="Z141" i="2"/>
  <c r="AA141" i="2"/>
  <c r="AB141" i="2"/>
  <c r="Z142" i="2"/>
  <c r="AA142" i="2"/>
  <c r="AB142" i="2"/>
  <c r="Z143" i="2"/>
  <c r="AA143" i="2"/>
  <c r="AB143" i="2"/>
  <c r="Z144" i="2"/>
  <c r="AA144" i="2"/>
  <c r="AB144" i="2"/>
  <c r="Z145" i="2"/>
  <c r="AA145" i="2"/>
  <c r="AB145" i="2"/>
  <c r="Z146" i="2"/>
  <c r="AA146" i="2"/>
  <c r="AB146" i="2"/>
  <c r="Z147" i="2"/>
  <c r="AA147" i="2"/>
  <c r="AB147" i="2"/>
  <c r="Z148" i="2"/>
  <c r="AA148" i="2"/>
  <c r="AB148" i="2"/>
  <c r="Z149" i="2"/>
  <c r="AA149" i="2"/>
  <c r="AB149" i="2"/>
  <c r="Z150" i="2"/>
  <c r="AA150" i="2"/>
  <c r="AB150" i="2"/>
  <c r="Z151" i="2"/>
  <c r="AA151" i="2"/>
  <c r="AB151" i="2"/>
  <c r="Z152" i="2"/>
  <c r="AA152" i="2"/>
  <c r="AB152" i="2"/>
  <c r="Z153" i="2"/>
  <c r="AA153" i="2"/>
  <c r="AB153" i="2"/>
  <c r="Z154" i="2"/>
  <c r="AA154" i="2"/>
  <c r="AB154" i="2"/>
  <c r="Z155" i="2"/>
  <c r="AA155" i="2"/>
  <c r="AB155" i="2"/>
  <c r="Z156" i="2"/>
  <c r="AA156" i="2"/>
  <c r="AB156" i="2"/>
  <c r="Z157" i="2"/>
  <c r="AA157" i="2"/>
  <c r="AB157" i="2"/>
  <c r="Z158" i="2"/>
  <c r="AA158" i="2"/>
  <c r="AB158" i="2"/>
  <c r="Z159" i="2"/>
  <c r="AA159" i="2"/>
  <c r="AB159" i="2"/>
  <c r="Z160" i="2"/>
  <c r="AA160" i="2"/>
  <c r="AB160" i="2"/>
  <c r="Z161" i="2"/>
  <c r="AA161" i="2"/>
  <c r="AB161" i="2"/>
  <c r="Z162" i="2"/>
  <c r="AA162" i="2"/>
  <c r="AB162" i="2"/>
  <c r="Z163" i="2"/>
  <c r="AA163" i="2"/>
  <c r="AB163" i="2"/>
  <c r="Z164" i="2"/>
  <c r="AA164" i="2"/>
  <c r="AB164" i="2"/>
  <c r="Z165" i="2"/>
  <c r="AA165" i="2"/>
  <c r="AB165" i="2"/>
  <c r="Z166" i="2"/>
  <c r="AA166" i="2"/>
  <c r="AB166" i="2"/>
  <c r="Z167" i="2"/>
  <c r="AA167" i="2"/>
  <c r="AB167" i="2"/>
  <c r="Z168" i="2"/>
  <c r="AA168" i="2"/>
  <c r="AB168" i="2"/>
  <c r="Z169" i="2"/>
  <c r="AA169" i="2"/>
  <c r="AB169" i="2"/>
  <c r="Z170" i="2"/>
  <c r="AA170" i="2"/>
  <c r="AB170" i="2"/>
  <c r="Z171" i="2"/>
  <c r="AA171" i="2"/>
  <c r="AB171" i="2"/>
  <c r="Z172" i="2"/>
  <c r="AA172" i="2"/>
  <c r="AB172" i="2"/>
  <c r="Z173" i="2"/>
  <c r="AA173" i="2"/>
  <c r="AB173" i="2"/>
  <c r="Z174" i="2"/>
  <c r="AA174" i="2"/>
  <c r="AB174" i="2"/>
  <c r="Z175" i="2"/>
  <c r="AA175" i="2"/>
  <c r="AB175" i="2"/>
  <c r="Z176" i="2"/>
  <c r="AA176" i="2"/>
  <c r="AB176" i="2"/>
  <c r="Z177" i="2"/>
  <c r="AA177" i="2"/>
  <c r="AB177" i="2"/>
  <c r="Z178" i="2"/>
  <c r="AA178" i="2"/>
  <c r="AB178" i="2"/>
  <c r="Z179" i="2"/>
  <c r="AA179" i="2"/>
  <c r="AB179" i="2"/>
  <c r="Z180" i="2"/>
  <c r="AA180" i="2"/>
  <c r="AB180" i="2"/>
  <c r="Z181" i="2"/>
  <c r="AA181" i="2"/>
  <c r="AB181" i="2"/>
  <c r="Z182" i="2"/>
  <c r="AA182" i="2"/>
  <c r="AB182" i="2"/>
  <c r="Z183" i="2"/>
  <c r="AA183" i="2"/>
  <c r="AB183" i="2"/>
  <c r="Z184" i="2"/>
  <c r="AA184" i="2"/>
  <c r="AB184" i="2"/>
  <c r="Z185" i="2"/>
  <c r="AA185" i="2"/>
  <c r="AB185" i="2"/>
  <c r="Z186" i="2"/>
  <c r="AA186" i="2"/>
  <c r="AB186" i="2"/>
  <c r="Z187" i="2"/>
  <c r="AA187" i="2"/>
  <c r="AB187" i="2"/>
  <c r="Z188" i="2"/>
  <c r="AA188" i="2"/>
  <c r="AB188" i="2"/>
  <c r="Z189" i="2"/>
  <c r="AA189" i="2"/>
  <c r="AB189" i="2"/>
  <c r="Z190" i="2"/>
  <c r="AA190" i="2"/>
  <c r="AB190" i="2"/>
  <c r="Z191" i="2"/>
  <c r="AA191" i="2"/>
  <c r="AB191" i="2"/>
  <c r="Z192" i="2"/>
  <c r="AA192" i="2"/>
  <c r="AB192" i="2"/>
  <c r="Z193" i="2"/>
  <c r="AA193" i="2"/>
  <c r="AB193" i="2"/>
  <c r="Z194" i="2"/>
  <c r="AA194" i="2"/>
  <c r="AB194" i="2"/>
  <c r="Z195" i="2"/>
  <c r="AA195" i="2"/>
  <c r="AB195" i="2"/>
  <c r="Z196" i="2"/>
  <c r="AA196" i="2"/>
  <c r="AB196" i="2"/>
  <c r="Z197" i="2"/>
  <c r="AA197" i="2"/>
  <c r="AB197" i="2"/>
  <c r="Z198" i="2"/>
  <c r="AA198" i="2"/>
  <c r="AB198" i="2"/>
  <c r="Z199" i="2"/>
  <c r="AA199" i="2"/>
  <c r="AB199" i="2"/>
  <c r="Z200" i="2"/>
  <c r="AA200" i="2"/>
  <c r="AB200" i="2"/>
  <c r="Z201" i="2"/>
  <c r="AA201" i="2"/>
  <c r="AB201" i="2"/>
  <c r="Z202" i="2"/>
  <c r="AA202" i="2"/>
  <c r="AB202" i="2"/>
  <c r="Z203" i="2"/>
  <c r="AA203" i="2"/>
  <c r="AB203" i="2"/>
  <c r="Z204" i="2"/>
  <c r="AA204" i="2"/>
  <c r="AB204" i="2"/>
  <c r="Z205" i="2"/>
  <c r="AA205" i="2"/>
  <c r="AB205" i="2"/>
  <c r="Z206" i="2"/>
  <c r="AA206" i="2"/>
  <c r="AB206" i="2"/>
  <c r="Z207" i="2"/>
  <c r="AA207" i="2"/>
  <c r="AB207" i="2"/>
  <c r="Z208" i="2"/>
  <c r="AA208" i="2"/>
  <c r="AB208" i="2"/>
  <c r="Z209" i="2"/>
  <c r="AA209" i="2"/>
  <c r="AB209" i="2"/>
  <c r="Z210" i="2"/>
  <c r="AA210" i="2"/>
  <c r="AB210" i="2"/>
  <c r="Z211" i="2"/>
  <c r="AA211" i="2"/>
  <c r="AB211" i="2"/>
  <c r="Z212" i="2"/>
  <c r="AA212" i="2"/>
  <c r="AB212" i="2"/>
  <c r="Z213" i="2"/>
  <c r="AA213" i="2"/>
  <c r="AB213" i="2"/>
  <c r="Z214" i="2"/>
  <c r="AA214" i="2"/>
  <c r="AB214" i="2"/>
  <c r="Z215" i="2"/>
  <c r="AA215" i="2"/>
  <c r="AB215" i="2"/>
  <c r="Z216" i="2"/>
  <c r="AA216" i="2"/>
  <c r="AB216" i="2"/>
  <c r="Z217" i="2"/>
  <c r="AA217" i="2"/>
  <c r="AB217" i="2"/>
  <c r="Z218" i="2"/>
  <c r="AA218" i="2"/>
  <c r="AB218" i="2"/>
  <c r="Z219" i="2"/>
  <c r="AA219" i="2"/>
  <c r="AB219" i="2"/>
  <c r="Z220" i="2"/>
  <c r="AA220" i="2"/>
  <c r="AB220" i="2"/>
  <c r="Z221" i="2"/>
  <c r="AA221" i="2"/>
  <c r="AB221" i="2"/>
  <c r="Z222" i="2"/>
  <c r="AA222" i="2"/>
  <c r="AB222" i="2"/>
  <c r="Z223" i="2"/>
  <c r="AA223" i="2"/>
  <c r="AB223" i="2"/>
  <c r="Z224" i="2"/>
  <c r="AA224" i="2"/>
  <c r="AB224" i="2"/>
  <c r="Z225" i="2"/>
  <c r="AA225" i="2"/>
  <c r="AB225" i="2"/>
  <c r="Z226" i="2"/>
  <c r="AA226" i="2"/>
  <c r="AB226" i="2"/>
  <c r="Z227" i="2"/>
  <c r="AA227" i="2"/>
  <c r="AB227" i="2"/>
  <c r="Z228" i="2"/>
  <c r="AA228" i="2"/>
  <c r="AB228" i="2"/>
  <c r="Z229" i="2"/>
  <c r="AA229" i="2"/>
  <c r="AB229" i="2"/>
  <c r="Z230" i="2"/>
  <c r="AA230" i="2"/>
  <c r="AB230" i="2"/>
  <c r="Z231" i="2"/>
  <c r="AA231" i="2"/>
  <c r="AB231" i="2"/>
  <c r="Z232" i="2"/>
  <c r="AA232" i="2"/>
  <c r="AB232" i="2"/>
  <c r="Z233" i="2"/>
  <c r="AA233" i="2"/>
  <c r="AB233" i="2"/>
  <c r="Z234" i="2"/>
  <c r="AA234" i="2"/>
  <c r="AB234" i="2"/>
  <c r="Z235" i="2"/>
  <c r="AA235" i="2"/>
  <c r="AB235" i="2"/>
  <c r="Z236" i="2"/>
  <c r="AA236" i="2"/>
  <c r="AB236" i="2"/>
  <c r="Z237" i="2"/>
  <c r="AA237" i="2"/>
  <c r="AB237" i="2"/>
  <c r="Z238" i="2"/>
  <c r="AA238" i="2"/>
  <c r="AB238" i="2"/>
  <c r="Z239" i="2"/>
  <c r="AA239" i="2"/>
  <c r="AB239" i="2"/>
  <c r="Z240" i="2"/>
  <c r="AA240" i="2"/>
  <c r="AB240" i="2"/>
  <c r="Z241" i="2"/>
  <c r="AA241" i="2"/>
  <c r="AB241" i="2"/>
  <c r="Z242" i="2"/>
  <c r="AA242" i="2"/>
  <c r="AB242" i="2"/>
  <c r="Z243" i="2"/>
  <c r="AA243" i="2"/>
  <c r="AB243" i="2"/>
  <c r="Z244" i="2"/>
  <c r="AA244" i="2"/>
  <c r="AB244" i="2"/>
  <c r="Z245" i="2"/>
  <c r="AA245" i="2"/>
  <c r="AB245" i="2"/>
  <c r="Z246" i="2"/>
  <c r="AA246" i="2"/>
  <c r="AB246" i="2"/>
  <c r="Z247" i="2"/>
  <c r="AA247" i="2"/>
  <c r="AB247" i="2"/>
  <c r="Z248" i="2"/>
  <c r="AA248" i="2"/>
  <c r="AB248" i="2"/>
  <c r="Z249" i="2"/>
  <c r="AA249" i="2"/>
  <c r="AB249" i="2"/>
  <c r="Z250" i="2"/>
  <c r="AA250" i="2"/>
  <c r="AB250" i="2"/>
  <c r="Z251" i="2"/>
  <c r="AA251" i="2"/>
  <c r="AB251" i="2"/>
  <c r="Z252" i="2"/>
  <c r="AA252" i="2"/>
  <c r="AB252" i="2"/>
  <c r="Z253" i="2"/>
  <c r="AA253" i="2"/>
  <c r="AB253" i="2"/>
  <c r="Z254" i="2"/>
  <c r="AA254" i="2"/>
  <c r="AB254" i="2"/>
  <c r="Z255" i="2"/>
  <c r="AA255" i="2"/>
  <c r="AB255" i="2"/>
  <c r="Z256" i="2"/>
  <c r="AA256" i="2"/>
  <c r="AB256" i="2"/>
  <c r="Z257" i="2"/>
  <c r="AA257" i="2"/>
  <c r="AB257" i="2"/>
  <c r="Z258" i="2"/>
  <c r="AA258" i="2"/>
  <c r="AB258" i="2"/>
  <c r="Z259" i="2"/>
  <c r="AA259" i="2"/>
  <c r="AB259" i="2"/>
  <c r="Z260" i="2"/>
  <c r="AA260" i="2"/>
  <c r="AB260" i="2"/>
  <c r="Z261" i="2"/>
  <c r="AA261" i="2"/>
  <c r="AB261" i="2"/>
  <c r="Z262" i="2"/>
  <c r="AA262" i="2"/>
  <c r="AB262" i="2"/>
  <c r="Z263" i="2"/>
  <c r="AA263" i="2"/>
  <c r="AB263" i="2"/>
  <c r="Z264" i="2"/>
  <c r="AA264" i="2"/>
  <c r="AB264" i="2"/>
  <c r="Z265" i="2"/>
  <c r="AA265" i="2"/>
  <c r="AB265" i="2"/>
  <c r="Z266" i="2"/>
  <c r="AA266" i="2"/>
  <c r="AB266" i="2"/>
  <c r="Z267" i="2"/>
  <c r="AA267" i="2"/>
  <c r="AB267" i="2"/>
  <c r="Z268" i="2"/>
  <c r="AA268" i="2"/>
  <c r="AB268" i="2"/>
  <c r="Z269" i="2"/>
  <c r="AA269" i="2"/>
  <c r="AB269" i="2"/>
  <c r="Z270" i="2"/>
  <c r="AA270" i="2"/>
  <c r="AB270" i="2"/>
  <c r="Z271" i="2"/>
  <c r="AA271" i="2"/>
  <c r="AB271" i="2"/>
  <c r="Z272" i="2"/>
  <c r="AA272" i="2"/>
  <c r="AB272" i="2"/>
  <c r="Z273" i="2"/>
  <c r="AA273" i="2"/>
  <c r="AB273" i="2"/>
  <c r="Z274" i="2"/>
  <c r="AA274" i="2"/>
  <c r="AB274" i="2"/>
  <c r="Z275" i="2"/>
  <c r="AA275" i="2"/>
  <c r="AB275" i="2"/>
  <c r="Z276" i="2"/>
  <c r="AA276" i="2"/>
  <c r="AB276" i="2"/>
  <c r="Z277" i="2"/>
  <c r="AA277" i="2"/>
  <c r="AB277" i="2"/>
  <c r="Z278" i="2"/>
  <c r="AA278" i="2"/>
  <c r="AB278" i="2"/>
  <c r="Z279" i="2"/>
  <c r="AA279" i="2"/>
  <c r="AB279" i="2"/>
  <c r="Z280" i="2"/>
  <c r="AA280" i="2"/>
  <c r="AB280" i="2"/>
  <c r="Z281" i="2"/>
  <c r="AA281" i="2"/>
  <c r="AB281" i="2"/>
  <c r="Z282" i="2"/>
  <c r="AA282" i="2"/>
  <c r="AB282" i="2"/>
  <c r="Z283" i="2"/>
  <c r="AA283" i="2"/>
  <c r="AB283" i="2"/>
  <c r="Z284" i="2"/>
  <c r="AA284" i="2"/>
  <c r="AB284" i="2"/>
  <c r="Z285" i="2"/>
  <c r="AA285" i="2"/>
  <c r="AB285" i="2"/>
  <c r="Z286" i="2"/>
  <c r="AA286" i="2"/>
  <c r="AB286" i="2"/>
  <c r="Z287" i="2"/>
  <c r="AA287" i="2"/>
  <c r="AB287" i="2"/>
  <c r="Z288" i="2"/>
  <c r="AA288" i="2"/>
  <c r="AB288" i="2"/>
  <c r="Z289" i="2"/>
  <c r="AA289" i="2"/>
  <c r="AB289" i="2"/>
  <c r="Z290" i="2"/>
  <c r="AA290" i="2"/>
  <c r="AB290" i="2"/>
  <c r="Z291" i="2"/>
  <c r="AA291" i="2"/>
  <c r="AB291" i="2"/>
  <c r="Z292" i="2"/>
  <c r="AA292" i="2"/>
  <c r="AB292" i="2"/>
  <c r="Z293" i="2"/>
  <c r="AA293" i="2"/>
  <c r="AB293" i="2"/>
  <c r="Z294" i="2"/>
  <c r="AA294" i="2"/>
  <c r="AB294" i="2"/>
  <c r="Z295" i="2"/>
  <c r="AA295" i="2"/>
  <c r="AB295" i="2"/>
  <c r="Z296" i="2"/>
  <c r="AA296" i="2"/>
  <c r="AB296" i="2"/>
  <c r="Z297" i="2"/>
  <c r="AA297" i="2"/>
  <c r="AB297" i="2"/>
  <c r="Z298" i="2"/>
  <c r="AA298" i="2"/>
  <c r="AB298" i="2"/>
  <c r="Z299" i="2"/>
  <c r="AA299" i="2"/>
  <c r="AB299" i="2"/>
  <c r="Z300" i="2"/>
  <c r="AA300" i="2"/>
  <c r="AB300" i="2"/>
  <c r="Z301" i="2"/>
  <c r="AA301" i="2"/>
  <c r="AB301" i="2"/>
  <c r="Z302" i="2"/>
  <c r="AA302" i="2"/>
  <c r="AB302" i="2"/>
  <c r="Z303" i="2"/>
  <c r="AA303" i="2"/>
  <c r="AB303" i="2"/>
  <c r="Z304" i="2"/>
  <c r="AA304" i="2"/>
  <c r="AB304" i="2"/>
  <c r="Z305" i="2"/>
  <c r="AA305" i="2"/>
  <c r="AB305" i="2"/>
  <c r="Z306" i="2"/>
  <c r="AA306" i="2"/>
  <c r="AB306" i="2"/>
  <c r="Z307" i="2"/>
  <c r="AA307" i="2"/>
  <c r="AB307" i="2"/>
  <c r="Z308" i="2"/>
  <c r="AA308" i="2"/>
  <c r="AB308" i="2"/>
  <c r="Z309" i="2"/>
  <c r="AA309" i="2"/>
  <c r="AB309" i="2"/>
  <c r="Z310" i="2"/>
  <c r="AA310" i="2"/>
  <c r="AB310" i="2"/>
  <c r="Z311" i="2"/>
  <c r="AA311" i="2"/>
  <c r="AB311" i="2"/>
  <c r="Z312" i="2"/>
  <c r="AA312" i="2"/>
  <c r="AB312" i="2"/>
  <c r="Z313" i="2"/>
  <c r="AA313" i="2"/>
  <c r="AB313" i="2"/>
  <c r="Z314" i="2"/>
  <c r="AA314" i="2"/>
  <c r="AB314" i="2"/>
  <c r="Z315" i="2"/>
  <c r="AA315" i="2"/>
  <c r="AB315" i="2"/>
  <c r="Z316" i="2"/>
  <c r="AA316" i="2"/>
  <c r="AB316" i="2"/>
  <c r="Z317" i="2"/>
  <c r="AA317" i="2"/>
  <c r="AB317" i="2"/>
  <c r="Z318" i="2"/>
  <c r="AA318" i="2"/>
  <c r="AB318" i="2"/>
  <c r="Z319" i="2"/>
  <c r="AA319" i="2"/>
  <c r="AB319" i="2"/>
  <c r="Z320" i="2"/>
  <c r="AA320" i="2"/>
  <c r="AB320" i="2"/>
  <c r="Z321" i="2"/>
  <c r="AA321" i="2"/>
  <c r="AB321" i="2"/>
  <c r="Z322" i="2"/>
  <c r="AA322" i="2"/>
  <c r="AB322" i="2"/>
  <c r="Z323" i="2"/>
  <c r="AA323" i="2"/>
  <c r="AB323" i="2"/>
  <c r="Z324" i="2"/>
  <c r="AA324" i="2"/>
  <c r="AB324" i="2"/>
  <c r="Z325" i="2"/>
  <c r="AA325" i="2"/>
  <c r="AB325" i="2"/>
  <c r="Z326" i="2"/>
  <c r="AA326" i="2"/>
  <c r="AB326" i="2"/>
  <c r="Z327" i="2"/>
  <c r="AA327" i="2"/>
  <c r="AB327" i="2"/>
  <c r="Z328" i="2"/>
  <c r="AA328" i="2"/>
  <c r="AB328" i="2"/>
  <c r="Z329" i="2"/>
  <c r="AA329" i="2"/>
  <c r="AB329" i="2"/>
  <c r="Z330" i="2"/>
  <c r="AA330" i="2"/>
  <c r="AB330" i="2"/>
  <c r="Z331" i="2"/>
  <c r="AA331" i="2"/>
  <c r="AB331" i="2"/>
  <c r="Z332" i="2"/>
  <c r="AA332" i="2"/>
  <c r="AB332" i="2"/>
  <c r="Z333" i="2"/>
  <c r="AA333" i="2"/>
  <c r="AB333" i="2"/>
  <c r="Z334" i="2"/>
  <c r="AA334" i="2"/>
  <c r="AB334" i="2"/>
  <c r="Z335" i="2"/>
  <c r="AA335" i="2"/>
  <c r="AB335" i="2"/>
  <c r="Z336" i="2"/>
  <c r="AA336" i="2"/>
  <c r="AB336" i="2"/>
  <c r="Z337" i="2"/>
  <c r="AA337" i="2"/>
  <c r="AB337" i="2"/>
  <c r="Z338" i="2"/>
  <c r="AA338" i="2"/>
  <c r="AB338" i="2"/>
  <c r="Z339" i="2"/>
  <c r="AA339" i="2"/>
  <c r="AB339" i="2"/>
  <c r="Z340" i="2"/>
  <c r="AA340" i="2"/>
  <c r="AB340" i="2"/>
  <c r="Z341" i="2"/>
  <c r="AA341" i="2"/>
  <c r="AB341" i="2"/>
  <c r="Z342" i="2"/>
  <c r="AA342" i="2"/>
  <c r="AB342" i="2"/>
  <c r="Z343" i="2"/>
  <c r="AA343" i="2"/>
  <c r="AB343" i="2"/>
  <c r="Z344" i="2"/>
  <c r="AA344" i="2"/>
  <c r="AB344" i="2"/>
  <c r="Z345" i="2"/>
  <c r="AA345" i="2"/>
  <c r="AB345" i="2"/>
  <c r="Z346" i="2"/>
  <c r="AA346" i="2"/>
  <c r="AB346" i="2"/>
  <c r="Z347" i="2"/>
  <c r="AA347" i="2"/>
  <c r="AB347" i="2"/>
  <c r="Z348" i="2"/>
  <c r="AA348" i="2"/>
  <c r="AB348" i="2"/>
  <c r="Z349" i="2"/>
  <c r="AA349" i="2"/>
  <c r="AB349" i="2"/>
  <c r="Z350" i="2"/>
  <c r="AA350" i="2"/>
  <c r="AB350" i="2"/>
  <c r="Z351" i="2"/>
  <c r="AA351" i="2"/>
  <c r="AB351" i="2"/>
  <c r="Z352" i="2"/>
  <c r="AA352" i="2"/>
  <c r="AB352" i="2"/>
  <c r="Z353" i="2"/>
  <c r="AA353" i="2"/>
  <c r="AB353" i="2"/>
  <c r="Z354" i="2"/>
  <c r="AA354" i="2"/>
  <c r="AB354" i="2"/>
  <c r="Z355" i="2"/>
  <c r="AA355" i="2"/>
  <c r="AB355" i="2"/>
  <c r="Z356" i="2"/>
  <c r="AA356" i="2"/>
  <c r="AB356" i="2"/>
  <c r="Z357" i="2"/>
  <c r="AA357" i="2"/>
  <c r="AB357" i="2"/>
  <c r="Z358" i="2"/>
  <c r="AA358" i="2"/>
  <c r="AB358" i="2"/>
  <c r="Z359" i="2"/>
  <c r="AA359" i="2"/>
  <c r="AB359" i="2"/>
  <c r="Z360" i="2"/>
  <c r="AA360" i="2"/>
  <c r="AB360" i="2"/>
  <c r="Z361" i="2"/>
  <c r="AA361" i="2"/>
  <c r="AB361" i="2"/>
  <c r="Z362" i="2"/>
  <c r="AA362" i="2"/>
  <c r="AB362" i="2"/>
  <c r="Z363" i="2"/>
  <c r="AA363" i="2"/>
  <c r="AB363" i="2"/>
  <c r="Z364" i="2"/>
  <c r="AA364" i="2"/>
  <c r="AB364" i="2"/>
  <c r="Z365" i="2"/>
  <c r="AA365" i="2"/>
  <c r="AB365" i="2"/>
  <c r="Z366" i="2"/>
  <c r="AA366" i="2"/>
  <c r="AB366" i="2"/>
  <c r="Z367" i="2"/>
  <c r="AA367" i="2"/>
  <c r="AB367" i="2"/>
  <c r="Z368" i="2"/>
  <c r="AA368" i="2"/>
  <c r="AB368" i="2"/>
  <c r="Z369" i="2"/>
  <c r="AA369" i="2"/>
  <c r="AB369" i="2"/>
  <c r="Z370" i="2"/>
  <c r="AA370" i="2"/>
  <c r="AB370" i="2"/>
  <c r="Z371" i="2"/>
  <c r="AA371" i="2"/>
  <c r="AB371" i="2"/>
  <c r="Z372" i="2"/>
  <c r="AA372" i="2"/>
  <c r="AB372" i="2"/>
  <c r="Z373" i="2"/>
  <c r="AA373" i="2"/>
  <c r="AB373" i="2"/>
  <c r="Z374" i="2"/>
  <c r="AA374" i="2"/>
  <c r="AB374" i="2"/>
  <c r="Z375" i="2"/>
  <c r="AA375" i="2"/>
  <c r="AB375" i="2"/>
  <c r="Z376" i="2"/>
  <c r="AA376" i="2"/>
  <c r="AB376" i="2"/>
  <c r="Z377" i="2"/>
  <c r="AA377" i="2"/>
  <c r="AB377" i="2"/>
  <c r="Z378" i="2"/>
  <c r="AA378" i="2"/>
  <c r="AB378" i="2"/>
  <c r="Z379" i="2"/>
  <c r="AA379" i="2"/>
  <c r="AB379" i="2"/>
  <c r="Z380" i="2"/>
  <c r="AA380" i="2"/>
  <c r="AB380" i="2"/>
  <c r="Z381" i="2"/>
  <c r="AA381" i="2"/>
  <c r="AB381" i="2"/>
  <c r="Z382" i="2"/>
  <c r="AA382" i="2"/>
  <c r="AB382" i="2"/>
  <c r="Z383" i="2"/>
  <c r="AA383" i="2"/>
  <c r="AB383" i="2"/>
  <c r="Z384" i="2"/>
  <c r="AA384" i="2"/>
  <c r="AB384" i="2"/>
  <c r="Z385" i="2"/>
  <c r="AA385" i="2"/>
  <c r="AB385" i="2"/>
  <c r="Z386" i="2"/>
  <c r="AA386" i="2"/>
  <c r="AB386" i="2"/>
  <c r="Z387" i="2"/>
  <c r="AA387" i="2"/>
  <c r="AB387" i="2"/>
  <c r="Z388" i="2"/>
  <c r="AA388" i="2"/>
  <c r="AB388" i="2"/>
  <c r="Z389" i="2"/>
  <c r="AA389" i="2"/>
  <c r="AB389" i="2"/>
  <c r="Z390" i="2"/>
  <c r="AA390" i="2"/>
  <c r="AB390" i="2"/>
  <c r="Z391" i="2"/>
  <c r="AA391" i="2"/>
  <c r="AB391" i="2"/>
  <c r="Z392" i="2"/>
  <c r="AA392" i="2"/>
  <c r="AB392" i="2"/>
  <c r="Z393" i="2"/>
  <c r="AA393" i="2"/>
  <c r="AB393" i="2"/>
  <c r="Z394" i="2"/>
  <c r="AA394" i="2"/>
  <c r="AB394" i="2"/>
  <c r="Z395" i="2"/>
  <c r="AA395" i="2"/>
  <c r="AB395" i="2"/>
  <c r="Z396" i="2"/>
  <c r="AA396" i="2"/>
  <c r="AB396" i="2"/>
  <c r="Z397" i="2"/>
  <c r="AA397" i="2"/>
  <c r="AB397" i="2"/>
  <c r="Z398" i="2"/>
  <c r="AA398" i="2"/>
  <c r="AB398" i="2"/>
  <c r="Z399" i="2"/>
  <c r="AA399" i="2"/>
  <c r="AB399" i="2"/>
  <c r="Z400" i="2"/>
  <c r="AA400" i="2"/>
  <c r="AB400" i="2"/>
  <c r="Z401" i="2"/>
  <c r="AA401" i="2"/>
  <c r="AB401" i="2"/>
  <c r="Z402" i="2"/>
  <c r="AA402" i="2"/>
  <c r="AB402" i="2"/>
  <c r="Z403" i="2"/>
  <c r="AA403" i="2"/>
  <c r="AB403" i="2"/>
  <c r="Z404" i="2"/>
  <c r="AA404" i="2"/>
  <c r="AB404" i="2"/>
  <c r="Z405" i="2"/>
  <c r="AA405" i="2"/>
  <c r="AB405" i="2"/>
  <c r="Z406" i="2"/>
  <c r="AA406" i="2"/>
  <c r="AB406" i="2"/>
  <c r="Z407" i="2"/>
  <c r="AA407" i="2"/>
  <c r="AB407" i="2"/>
  <c r="Z408" i="2"/>
  <c r="AA408" i="2"/>
  <c r="AB408" i="2"/>
  <c r="Z409" i="2"/>
  <c r="AA409" i="2"/>
  <c r="AB409" i="2"/>
  <c r="Z410" i="2"/>
  <c r="AA410" i="2"/>
  <c r="AB410" i="2"/>
  <c r="Z411" i="2"/>
  <c r="AA411" i="2"/>
  <c r="AB411" i="2"/>
  <c r="Z412" i="2"/>
  <c r="AA412" i="2"/>
  <c r="AB412" i="2"/>
  <c r="Z413" i="2"/>
  <c r="AA413" i="2"/>
  <c r="AB413" i="2"/>
  <c r="Z414" i="2"/>
  <c r="AA414" i="2"/>
  <c r="AB414" i="2"/>
  <c r="Z415" i="2"/>
  <c r="AA415" i="2"/>
  <c r="AB415" i="2"/>
  <c r="Z416" i="2"/>
  <c r="AA416" i="2"/>
  <c r="AB416" i="2"/>
  <c r="Z417" i="2"/>
  <c r="AA417" i="2"/>
  <c r="AB417" i="2"/>
  <c r="Z418" i="2"/>
  <c r="AA418" i="2"/>
  <c r="AB418" i="2"/>
  <c r="Z419" i="2"/>
  <c r="AA419" i="2"/>
  <c r="AB419" i="2"/>
  <c r="Z420" i="2"/>
  <c r="AA420" i="2"/>
  <c r="AB420" i="2"/>
  <c r="Z421" i="2"/>
  <c r="AA421" i="2"/>
  <c r="AB421" i="2"/>
  <c r="Z422" i="2"/>
  <c r="AA422" i="2"/>
  <c r="AB422" i="2"/>
  <c r="Z423" i="2"/>
  <c r="AA423" i="2"/>
  <c r="AB423" i="2"/>
  <c r="Z424" i="2"/>
  <c r="AA424" i="2"/>
  <c r="AB424" i="2"/>
  <c r="Z425" i="2"/>
  <c r="AA425" i="2"/>
  <c r="AB425" i="2"/>
  <c r="Z426" i="2"/>
  <c r="AA426" i="2"/>
  <c r="AB426" i="2"/>
  <c r="Z427" i="2"/>
  <c r="AA427" i="2"/>
  <c r="AB427" i="2"/>
  <c r="Z428" i="2"/>
  <c r="AA428" i="2"/>
  <c r="AB428" i="2"/>
  <c r="Z429" i="2"/>
  <c r="AA429" i="2"/>
  <c r="AB429" i="2"/>
  <c r="Z430" i="2"/>
  <c r="AA430" i="2"/>
  <c r="AB430" i="2"/>
  <c r="Z431" i="2"/>
  <c r="AA431" i="2"/>
  <c r="AB431" i="2"/>
  <c r="Z432" i="2"/>
  <c r="AA432" i="2"/>
  <c r="AB432" i="2"/>
  <c r="Z433" i="2"/>
  <c r="AA433" i="2"/>
  <c r="AB433" i="2"/>
  <c r="Z434" i="2"/>
  <c r="AA434" i="2"/>
  <c r="AB434" i="2"/>
  <c r="Z435" i="2"/>
  <c r="AA435" i="2"/>
  <c r="AB435" i="2"/>
  <c r="Z436" i="2"/>
  <c r="AA436" i="2"/>
  <c r="AB436" i="2"/>
  <c r="Z437" i="2"/>
  <c r="AA437" i="2"/>
  <c r="AB437" i="2"/>
  <c r="Z438" i="2"/>
  <c r="AA438" i="2"/>
  <c r="AB438" i="2"/>
  <c r="Z439" i="2"/>
  <c r="AA439" i="2"/>
  <c r="AB439" i="2"/>
  <c r="Z440" i="2"/>
  <c r="AA440" i="2"/>
  <c r="AB440" i="2"/>
  <c r="Z441" i="2"/>
  <c r="AA441" i="2"/>
  <c r="AB441" i="2"/>
  <c r="Z442" i="2"/>
  <c r="AA442" i="2"/>
  <c r="AB442" i="2"/>
  <c r="Z443" i="2"/>
  <c r="AA443" i="2"/>
  <c r="AB443" i="2"/>
  <c r="Z444" i="2"/>
  <c r="AA444" i="2"/>
  <c r="AB444" i="2"/>
  <c r="Z445" i="2"/>
  <c r="AA445" i="2"/>
  <c r="AB445" i="2"/>
  <c r="Z446" i="2"/>
  <c r="AA446" i="2"/>
  <c r="AB446" i="2"/>
  <c r="Z447" i="2"/>
  <c r="AA447" i="2"/>
  <c r="AB447" i="2"/>
  <c r="Z448" i="2"/>
  <c r="AA448" i="2"/>
  <c r="AB448" i="2"/>
  <c r="Z449" i="2"/>
  <c r="AA449" i="2"/>
  <c r="AB449" i="2"/>
  <c r="Z450" i="2"/>
  <c r="AA450" i="2"/>
  <c r="AB450" i="2"/>
  <c r="Z451" i="2"/>
  <c r="AA451" i="2"/>
  <c r="AB451" i="2"/>
  <c r="Z452" i="2"/>
  <c r="AA452" i="2"/>
  <c r="AB452" i="2"/>
  <c r="Z453" i="2"/>
  <c r="AA453" i="2"/>
  <c r="AB453" i="2"/>
  <c r="Z454" i="2"/>
  <c r="AA454" i="2"/>
  <c r="AB454" i="2"/>
  <c r="Z455" i="2"/>
  <c r="AA455" i="2"/>
  <c r="AB455" i="2"/>
  <c r="Z456" i="2"/>
  <c r="AA456" i="2"/>
  <c r="AB456" i="2"/>
  <c r="Z457" i="2"/>
  <c r="AA457" i="2"/>
  <c r="AB457" i="2"/>
  <c r="Z458" i="2"/>
  <c r="AA458" i="2"/>
  <c r="AB458" i="2"/>
  <c r="Z459" i="2"/>
  <c r="AA459" i="2"/>
  <c r="AB459" i="2"/>
  <c r="Z460" i="2"/>
  <c r="AA460" i="2"/>
  <c r="AB460" i="2"/>
  <c r="Z461" i="2"/>
  <c r="AA461" i="2"/>
  <c r="AB461" i="2"/>
  <c r="Z462" i="2"/>
  <c r="AA462" i="2"/>
  <c r="AB462" i="2"/>
  <c r="Z463" i="2"/>
  <c r="AA463" i="2"/>
  <c r="AB463" i="2"/>
  <c r="Z464" i="2"/>
  <c r="AA464" i="2"/>
  <c r="AB464" i="2"/>
  <c r="Z465" i="2"/>
  <c r="AA465" i="2"/>
  <c r="AB465" i="2"/>
  <c r="Z466" i="2"/>
  <c r="AA466" i="2"/>
  <c r="AB466" i="2"/>
  <c r="Z467" i="2"/>
  <c r="AA467" i="2"/>
  <c r="AB467" i="2"/>
  <c r="Z468" i="2"/>
  <c r="AA468" i="2"/>
  <c r="AB468" i="2"/>
  <c r="Z469" i="2"/>
  <c r="AA469" i="2"/>
  <c r="AB469" i="2"/>
  <c r="Z470" i="2"/>
  <c r="AA470" i="2"/>
  <c r="AB470" i="2"/>
  <c r="Z471" i="2"/>
  <c r="AA471" i="2"/>
  <c r="AB471" i="2"/>
  <c r="Z472" i="2"/>
  <c r="AA472" i="2"/>
  <c r="AB472" i="2"/>
  <c r="Z473" i="2"/>
  <c r="AA473" i="2"/>
  <c r="AB473" i="2"/>
  <c r="Z474" i="2"/>
  <c r="AA474" i="2"/>
  <c r="AB474" i="2"/>
  <c r="Z475" i="2"/>
  <c r="AA475" i="2"/>
  <c r="AB475" i="2"/>
  <c r="Z476" i="2"/>
  <c r="AA476" i="2"/>
  <c r="AB476" i="2"/>
  <c r="Z477" i="2"/>
  <c r="AA477" i="2"/>
  <c r="AB477" i="2"/>
  <c r="Z478" i="2"/>
  <c r="AA478" i="2"/>
  <c r="AB478" i="2"/>
  <c r="Z479" i="2"/>
  <c r="AA479" i="2"/>
  <c r="AB479" i="2"/>
  <c r="Z480" i="2"/>
  <c r="AA480" i="2"/>
  <c r="AB480" i="2"/>
  <c r="Z481" i="2"/>
  <c r="AA481" i="2"/>
  <c r="AB481" i="2"/>
  <c r="Z482" i="2"/>
  <c r="AA482" i="2"/>
  <c r="AB482" i="2"/>
  <c r="Z483" i="2"/>
  <c r="AA483" i="2"/>
  <c r="AB483" i="2"/>
  <c r="Z484" i="2"/>
  <c r="AA484" i="2"/>
  <c r="AB484" i="2"/>
  <c r="Z485" i="2"/>
  <c r="AA485" i="2"/>
  <c r="AB485" i="2"/>
  <c r="Z486" i="2"/>
  <c r="AA486" i="2"/>
  <c r="AB486" i="2"/>
  <c r="Z487" i="2"/>
  <c r="AA487" i="2"/>
  <c r="AB487" i="2"/>
  <c r="Z488" i="2"/>
  <c r="AA488" i="2"/>
  <c r="AB488" i="2"/>
  <c r="Z489" i="2"/>
  <c r="AA489" i="2"/>
  <c r="AB489" i="2"/>
  <c r="Z490" i="2"/>
  <c r="AA490" i="2"/>
  <c r="AB490" i="2"/>
  <c r="Z491" i="2"/>
  <c r="AA491" i="2"/>
  <c r="AB491" i="2"/>
  <c r="Z492" i="2"/>
  <c r="AA492" i="2"/>
  <c r="AB492" i="2"/>
  <c r="Z493" i="2"/>
  <c r="AA493" i="2"/>
  <c r="AB493" i="2"/>
  <c r="Z494" i="2"/>
  <c r="AA494" i="2"/>
  <c r="AB494" i="2"/>
  <c r="Z495" i="2"/>
  <c r="AA495" i="2"/>
  <c r="AB495" i="2"/>
  <c r="Z496" i="2"/>
  <c r="AA496" i="2"/>
  <c r="AB496" i="2"/>
  <c r="Z497" i="2"/>
  <c r="AA497" i="2"/>
  <c r="AB497" i="2"/>
  <c r="Z498" i="2"/>
  <c r="AA498" i="2"/>
  <c r="AB498" i="2"/>
  <c r="Z499" i="2"/>
  <c r="AA499" i="2"/>
  <c r="AB499" i="2"/>
  <c r="Z500" i="2"/>
  <c r="AA500" i="2"/>
  <c r="AB500" i="2"/>
  <c r="Z501" i="2"/>
  <c r="AA501" i="2"/>
  <c r="AB501" i="2"/>
  <c r="Z502" i="2"/>
  <c r="AA502" i="2"/>
  <c r="AB502" i="2"/>
  <c r="Z503" i="2"/>
  <c r="AA503" i="2"/>
  <c r="AB503" i="2"/>
  <c r="Z504" i="2"/>
  <c r="AA504" i="2"/>
  <c r="AB504" i="2"/>
  <c r="Z505" i="2"/>
  <c r="AA505" i="2"/>
  <c r="AB505" i="2"/>
  <c r="Z506" i="2"/>
  <c r="AA506" i="2"/>
  <c r="AB506" i="2"/>
  <c r="Z507" i="2"/>
  <c r="AA507" i="2"/>
  <c r="AB507" i="2"/>
  <c r="Z508" i="2"/>
  <c r="AA508" i="2"/>
  <c r="AB508" i="2"/>
  <c r="Z509" i="2"/>
  <c r="AA509" i="2"/>
  <c r="AB509" i="2"/>
  <c r="Z510" i="2"/>
  <c r="AA510" i="2"/>
  <c r="AB510" i="2"/>
  <c r="Z511" i="2"/>
  <c r="AA511" i="2"/>
  <c r="AB511" i="2"/>
  <c r="Z512" i="2"/>
  <c r="AA512" i="2"/>
  <c r="AB512" i="2"/>
  <c r="Z513" i="2"/>
  <c r="AA513" i="2"/>
  <c r="AB513" i="2"/>
  <c r="Z514" i="2"/>
  <c r="AA514" i="2"/>
  <c r="AB514" i="2"/>
  <c r="Z515" i="2"/>
  <c r="AA515" i="2"/>
  <c r="AB515" i="2"/>
  <c r="Z516" i="2"/>
  <c r="AA516" i="2"/>
  <c r="AB516" i="2"/>
  <c r="Z517" i="2"/>
  <c r="AA517" i="2"/>
  <c r="AB517" i="2"/>
  <c r="Z518" i="2"/>
  <c r="AA518" i="2"/>
  <c r="AB518" i="2"/>
  <c r="Z519" i="2"/>
  <c r="AA519" i="2"/>
  <c r="AB519" i="2"/>
  <c r="Z520" i="2"/>
  <c r="AA520" i="2"/>
  <c r="AB520" i="2"/>
  <c r="Z521" i="2"/>
  <c r="AA521" i="2"/>
  <c r="AB521" i="2"/>
  <c r="Z522" i="2"/>
  <c r="AA522" i="2"/>
  <c r="AB522" i="2"/>
  <c r="Z523" i="2"/>
  <c r="AA523" i="2"/>
  <c r="AB523" i="2"/>
  <c r="Z524" i="2"/>
  <c r="AA524" i="2"/>
  <c r="AB524" i="2"/>
  <c r="Z525" i="2"/>
  <c r="AA525" i="2"/>
  <c r="AB525" i="2"/>
  <c r="Z526" i="2"/>
  <c r="AA526" i="2"/>
  <c r="AB526" i="2"/>
  <c r="Z527" i="2"/>
  <c r="AA527" i="2"/>
  <c r="AB527" i="2"/>
  <c r="Z528" i="2"/>
  <c r="AA528" i="2"/>
  <c r="AB528" i="2"/>
  <c r="Z529" i="2"/>
  <c r="AA529" i="2"/>
  <c r="AB529" i="2"/>
  <c r="Z530" i="2"/>
  <c r="AA530" i="2"/>
  <c r="AB530" i="2"/>
  <c r="Z531" i="2"/>
  <c r="AA531" i="2"/>
  <c r="AB531" i="2"/>
  <c r="Z532" i="2"/>
  <c r="AA532" i="2"/>
  <c r="AB532" i="2"/>
  <c r="Z533" i="2"/>
  <c r="AA533" i="2"/>
  <c r="AB533" i="2"/>
  <c r="Z534" i="2"/>
  <c r="AA534" i="2"/>
  <c r="AB534" i="2"/>
  <c r="Z535" i="2"/>
  <c r="AA535" i="2"/>
  <c r="AB535" i="2"/>
  <c r="Z536" i="2"/>
  <c r="AA536" i="2"/>
  <c r="AB536" i="2"/>
  <c r="Z537" i="2"/>
  <c r="AA537" i="2"/>
  <c r="AB537" i="2"/>
  <c r="Z538" i="2"/>
  <c r="AA538" i="2"/>
  <c r="AB538" i="2"/>
  <c r="Z539" i="2"/>
  <c r="AA539" i="2"/>
  <c r="AB539" i="2"/>
  <c r="Z540" i="2"/>
  <c r="AA540" i="2"/>
  <c r="AB540" i="2"/>
  <c r="Z541" i="2"/>
  <c r="AA541" i="2"/>
  <c r="AB541" i="2"/>
  <c r="Z542" i="2"/>
  <c r="AA542" i="2"/>
  <c r="AB542" i="2"/>
  <c r="Z543" i="2"/>
  <c r="AA543" i="2"/>
  <c r="AB543" i="2"/>
  <c r="Z544" i="2"/>
  <c r="AA544" i="2"/>
  <c r="AB544" i="2"/>
  <c r="Z545" i="2"/>
  <c r="AA545" i="2"/>
  <c r="AB545" i="2"/>
  <c r="Z546" i="2"/>
  <c r="AA546" i="2"/>
  <c r="AB546" i="2"/>
  <c r="Z547" i="2"/>
  <c r="AA547" i="2"/>
  <c r="AB547" i="2"/>
  <c r="Z548" i="2"/>
  <c r="AA548" i="2"/>
  <c r="AB548" i="2"/>
  <c r="Z549" i="2"/>
  <c r="AA549" i="2"/>
  <c r="AB549" i="2"/>
  <c r="Z550" i="2"/>
  <c r="AA550" i="2"/>
  <c r="AB550" i="2"/>
  <c r="Z551" i="2"/>
  <c r="AA551" i="2"/>
  <c r="AB551" i="2"/>
  <c r="Z552" i="2"/>
  <c r="AA552" i="2"/>
  <c r="AB552" i="2"/>
  <c r="Z553" i="2"/>
  <c r="AA553" i="2"/>
  <c r="AB553" i="2"/>
  <c r="Z554" i="2"/>
  <c r="AA554" i="2"/>
  <c r="AB554" i="2"/>
  <c r="Z555" i="2"/>
  <c r="AA555" i="2"/>
  <c r="AB555" i="2"/>
  <c r="Z556" i="2"/>
  <c r="AA556" i="2"/>
  <c r="AB556" i="2"/>
  <c r="Z557" i="2"/>
  <c r="AA557" i="2"/>
  <c r="AB557" i="2"/>
  <c r="Z558" i="2"/>
  <c r="AA558" i="2"/>
  <c r="AB558" i="2"/>
  <c r="Z559" i="2"/>
  <c r="AA559" i="2"/>
  <c r="AB559" i="2"/>
  <c r="Z560" i="2"/>
  <c r="AA560" i="2"/>
  <c r="AB560" i="2"/>
  <c r="Z561" i="2"/>
  <c r="AA561" i="2"/>
  <c r="AB561" i="2"/>
  <c r="Z562" i="2"/>
  <c r="AA562" i="2"/>
  <c r="AB562" i="2"/>
  <c r="Z563" i="2"/>
  <c r="AA563" i="2"/>
  <c r="AB563" i="2"/>
  <c r="Z564" i="2"/>
  <c r="AA564" i="2"/>
  <c r="AB564" i="2"/>
  <c r="Z565" i="2"/>
  <c r="AA565" i="2"/>
  <c r="AB565" i="2"/>
  <c r="Z566" i="2"/>
  <c r="AA566" i="2"/>
  <c r="AB566" i="2"/>
  <c r="Z567" i="2"/>
  <c r="AA567" i="2"/>
  <c r="AB567" i="2"/>
  <c r="Z568" i="2"/>
  <c r="AA568" i="2"/>
  <c r="AB568" i="2"/>
  <c r="Z569" i="2"/>
  <c r="AA569" i="2"/>
  <c r="AB569" i="2"/>
  <c r="Z570" i="2"/>
  <c r="AA570" i="2"/>
  <c r="AB570" i="2"/>
  <c r="Z571" i="2"/>
  <c r="AA571" i="2"/>
  <c r="AB571" i="2"/>
  <c r="Z572" i="2"/>
  <c r="AA572" i="2"/>
  <c r="AB572" i="2"/>
  <c r="Z573" i="2"/>
  <c r="AA573" i="2"/>
  <c r="AB573" i="2"/>
  <c r="Z574" i="2"/>
  <c r="AA574" i="2"/>
  <c r="AB574" i="2"/>
  <c r="Z575" i="2"/>
  <c r="AA575" i="2"/>
  <c r="AB575" i="2"/>
  <c r="Z576" i="2"/>
  <c r="AA576" i="2"/>
  <c r="AB576" i="2"/>
  <c r="Z577" i="2"/>
  <c r="AA577" i="2"/>
  <c r="AB577" i="2"/>
  <c r="Z578" i="2"/>
  <c r="AA578" i="2"/>
  <c r="AB578" i="2"/>
  <c r="Z579" i="2"/>
  <c r="AA579" i="2"/>
  <c r="AB579" i="2"/>
  <c r="Z580" i="2"/>
  <c r="AA580" i="2"/>
  <c r="AB580" i="2"/>
  <c r="Z581" i="2"/>
  <c r="AA581" i="2"/>
  <c r="AB581" i="2"/>
  <c r="Z582" i="2"/>
  <c r="AA582" i="2"/>
  <c r="AB582" i="2"/>
  <c r="Z583" i="2"/>
  <c r="AA583" i="2"/>
  <c r="AB583" i="2"/>
  <c r="Z584" i="2"/>
  <c r="AA584" i="2"/>
  <c r="AB584" i="2"/>
  <c r="Z585" i="2"/>
  <c r="AA585" i="2"/>
  <c r="AB585" i="2"/>
  <c r="Z586" i="2"/>
  <c r="AA586" i="2"/>
  <c r="AB586" i="2"/>
  <c r="Z587" i="2"/>
  <c r="AA587" i="2"/>
  <c r="AB587" i="2"/>
  <c r="Z588" i="2"/>
  <c r="AA588" i="2"/>
  <c r="AB588" i="2"/>
  <c r="Z589" i="2"/>
  <c r="AA589" i="2"/>
  <c r="AB589" i="2"/>
  <c r="Z590" i="2"/>
  <c r="AA590" i="2"/>
  <c r="AB590" i="2"/>
  <c r="Z591" i="2"/>
  <c r="AA591" i="2"/>
  <c r="AB591" i="2"/>
  <c r="Z592" i="2"/>
  <c r="AA592" i="2"/>
  <c r="AB592" i="2"/>
  <c r="Z593" i="2"/>
  <c r="AA593" i="2"/>
  <c r="AB593" i="2"/>
  <c r="Z2" i="2"/>
  <c r="AA2" i="2"/>
  <c r="AB2" i="2"/>
  <c r="Y3" i="2"/>
  <c r="Y4" i="2"/>
  <c r="Y5" i="2"/>
  <c r="Y6" i="2"/>
  <c r="Y7" i="2"/>
  <c r="Y8" i="2"/>
  <c r="Y9" i="2"/>
  <c r="Y10" i="2"/>
  <c r="Y11" i="2"/>
  <c r="Y12" i="2"/>
  <c r="Y13" i="2"/>
  <c r="Y14" i="2"/>
  <c r="Y15" i="2"/>
  <c r="Y16" i="2"/>
  <c r="Y17" i="2"/>
  <c r="Y18" i="2"/>
  <c r="Y19" i="2"/>
  <c r="Y20" i="2"/>
  <c r="Y21" i="2"/>
  <c r="Y22" i="2"/>
  <c r="Y23" i="2"/>
  <c r="Y24" i="2"/>
  <c r="Y25" i="2"/>
  <c r="Y26" i="2"/>
  <c r="Y27" i="2"/>
  <c r="Y28" i="2"/>
  <c r="Y29" i="2"/>
  <c r="Y30" i="2"/>
  <c r="Y31" i="2"/>
  <c r="Y32" i="2"/>
  <c r="Y33" i="2"/>
  <c r="Y34" i="2"/>
  <c r="Y35" i="2"/>
  <c r="Y36" i="2"/>
  <c r="Y37" i="2"/>
  <c r="Y38" i="2"/>
  <c r="Y39" i="2"/>
  <c r="Y40" i="2"/>
  <c r="Y41" i="2"/>
  <c r="Y42" i="2"/>
  <c r="Y43" i="2"/>
  <c r="Y44" i="2"/>
  <c r="Y45" i="2"/>
  <c r="Y46" i="2"/>
  <c r="Y47" i="2"/>
  <c r="Y48" i="2"/>
  <c r="Y49" i="2"/>
  <c r="Y50" i="2"/>
  <c r="Y51" i="2"/>
  <c r="Y52" i="2"/>
  <c r="Y53" i="2"/>
  <c r="Y54" i="2"/>
  <c r="Y55" i="2"/>
  <c r="Y56" i="2"/>
  <c r="Y57" i="2"/>
  <c r="Y58" i="2"/>
  <c r="Y59" i="2"/>
  <c r="Y60" i="2"/>
  <c r="Y61" i="2"/>
  <c r="Y62" i="2"/>
  <c r="Y63" i="2"/>
  <c r="Y64" i="2"/>
  <c r="Y65" i="2"/>
  <c r="Y66" i="2"/>
  <c r="Y67" i="2"/>
  <c r="Y68" i="2"/>
  <c r="Y69" i="2"/>
  <c r="Y70" i="2"/>
  <c r="Y71" i="2"/>
  <c r="Y72" i="2"/>
  <c r="Y73" i="2"/>
  <c r="Y74" i="2"/>
  <c r="Y75" i="2"/>
  <c r="Y76" i="2"/>
  <c r="Y77" i="2"/>
  <c r="Y78" i="2"/>
  <c r="Y79" i="2"/>
  <c r="Y80" i="2"/>
  <c r="Y81" i="2"/>
  <c r="Y82" i="2"/>
  <c r="Y83" i="2"/>
  <c r="Y84" i="2"/>
  <c r="Y85" i="2"/>
  <c r="Y86" i="2"/>
  <c r="Y87" i="2"/>
  <c r="Y88" i="2"/>
  <c r="Y89" i="2"/>
  <c r="Y90" i="2"/>
  <c r="Y91" i="2"/>
  <c r="Y92" i="2"/>
  <c r="Y93" i="2"/>
  <c r="Y94" i="2"/>
  <c r="Y95" i="2"/>
  <c r="Y96" i="2"/>
  <c r="Y97" i="2"/>
  <c r="Y98" i="2"/>
  <c r="Y99" i="2"/>
  <c r="Y100" i="2"/>
  <c r="Y101" i="2"/>
  <c r="Y102" i="2"/>
  <c r="Y103" i="2"/>
  <c r="Y104" i="2"/>
  <c r="Y105" i="2"/>
  <c r="Y106" i="2"/>
  <c r="Y107" i="2"/>
  <c r="Y108" i="2"/>
  <c r="Y109" i="2"/>
  <c r="Y110" i="2"/>
  <c r="Y111" i="2"/>
  <c r="Y112" i="2"/>
  <c r="Y113" i="2"/>
  <c r="Y114" i="2"/>
  <c r="Y115" i="2"/>
  <c r="Y116" i="2"/>
  <c r="Y117" i="2"/>
  <c r="Y118" i="2"/>
  <c r="Y119" i="2"/>
  <c r="Y120" i="2"/>
  <c r="Y121" i="2"/>
  <c r="Y122" i="2"/>
  <c r="Y123" i="2"/>
  <c r="Y124" i="2"/>
  <c r="Y125" i="2"/>
  <c r="Y126" i="2"/>
  <c r="Y127" i="2"/>
  <c r="Y128" i="2"/>
  <c r="Y129" i="2"/>
  <c r="Y130" i="2"/>
  <c r="Y131" i="2"/>
  <c r="Y132" i="2"/>
  <c r="Y133" i="2"/>
  <c r="Y134" i="2"/>
  <c r="Y135" i="2"/>
  <c r="Y136" i="2"/>
  <c r="Y137" i="2"/>
  <c r="Y138" i="2"/>
  <c r="Y139" i="2"/>
  <c r="Y140" i="2"/>
  <c r="Y141" i="2"/>
  <c r="Y142" i="2"/>
  <c r="Y143" i="2"/>
  <c r="Y144" i="2"/>
  <c r="Y145" i="2"/>
  <c r="Y146" i="2"/>
  <c r="Y147" i="2"/>
  <c r="Y148" i="2"/>
  <c r="Y149" i="2"/>
  <c r="Y150" i="2"/>
  <c r="Y151" i="2"/>
  <c r="Y152" i="2"/>
  <c r="Y153" i="2"/>
  <c r="Y154" i="2"/>
  <c r="Y155" i="2"/>
  <c r="Y156" i="2"/>
  <c r="Y157" i="2"/>
  <c r="Y158" i="2"/>
  <c r="Y159" i="2"/>
  <c r="Y160" i="2"/>
  <c r="Y161" i="2"/>
  <c r="Y162" i="2"/>
  <c r="Y163" i="2"/>
  <c r="Y164" i="2"/>
  <c r="Y165" i="2"/>
  <c r="Y166" i="2"/>
  <c r="Y167" i="2"/>
  <c r="Y168" i="2"/>
  <c r="Y169" i="2"/>
  <c r="Y170" i="2"/>
  <c r="Y171" i="2"/>
  <c r="Y172" i="2"/>
  <c r="Y173" i="2"/>
  <c r="Y174" i="2"/>
  <c r="Y175" i="2"/>
  <c r="Y176" i="2"/>
  <c r="Y177" i="2"/>
  <c r="Y178" i="2"/>
  <c r="Y179" i="2"/>
  <c r="Y180" i="2"/>
  <c r="Y181" i="2"/>
  <c r="Y182" i="2"/>
  <c r="Y183" i="2"/>
  <c r="Y184" i="2"/>
  <c r="Y185" i="2"/>
  <c r="Y186" i="2"/>
  <c r="Y187" i="2"/>
  <c r="Y188" i="2"/>
  <c r="Y189" i="2"/>
  <c r="Y190" i="2"/>
  <c r="Y191" i="2"/>
  <c r="Y192" i="2"/>
  <c r="Y193" i="2"/>
  <c r="Y194" i="2"/>
  <c r="Y195" i="2"/>
  <c r="Y196" i="2"/>
  <c r="Y197" i="2"/>
  <c r="Y198" i="2"/>
  <c r="Y199" i="2"/>
  <c r="Y200" i="2"/>
  <c r="Y201" i="2"/>
  <c r="Y202" i="2"/>
  <c r="Y203" i="2"/>
  <c r="Y204" i="2"/>
  <c r="Y205" i="2"/>
  <c r="Y206" i="2"/>
  <c r="Y207" i="2"/>
  <c r="Y208" i="2"/>
  <c r="Y209" i="2"/>
  <c r="Y210" i="2"/>
  <c r="Y211" i="2"/>
  <c r="Y212" i="2"/>
  <c r="Y213" i="2"/>
  <c r="Y214" i="2"/>
  <c r="Y215" i="2"/>
  <c r="Y216" i="2"/>
  <c r="Y217" i="2"/>
  <c r="Y218" i="2"/>
  <c r="Y219" i="2"/>
  <c r="Y220" i="2"/>
  <c r="Y221" i="2"/>
  <c r="Y222" i="2"/>
  <c r="Y223" i="2"/>
  <c r="Y224" i="2"/>
  <c r="Y225" i="2"/>
  <c r="Y226" i="2"/>
  <c r="Y227" i="2"/>
  <c r="Y228" i="2"/>
  <c r="Y229" i="2"/>
  <c r="Y230" i="2"/>
  <c r="Y231" i="2"/>
  <c r="Y232" i="2"/>
  <c r="Y233" i="2"/>
  <c r="Y234" i="2"/>
  <c r="Y235" i="2"/>
  <c r="Y236" i="2"/>
  <c r="Y237" i="2"/>
  <c r="Y238" i="2"/>
  <c r="Y239" i="2"/>
  <c r="Y240" i="2"/>
  <c r="Y241" i="2"/>
  <c r="Y242" i="2"/>
  <c r="Y243" i="2"/>
  <c r="Y244" i="2"/>
  <c r="Y245" i="2"/>
  <c r="Y246" i="2"/>
  <c r="Y247" i="2"/>
  <c r="Y248" i="2"/>
  <c r="Y249" i="2"/>
  <c r="Y250" i="2"/>
  <c r="Y251" i="2"/>
  <c r="Y252" i="2"/>
  <c r="Y253" i="2"/>
  <c r="Y254" i="2"/>
  <c r="Y255" i="2"/>
  <c r="Y256" i="2"/>
  <c r="Y257" i="2"/>
  <c r="Y258" i="2"/>
  <c r="Y259" i="2"/>
  <c r="Y260" i="2"/>
  <c r="Y261" i="2"/>
  <c r="Y262" i="2"/>
  <c r="Y263" i="2"/>
  <c r="Y264" i="2"/>
  <c r="Y265" i="2"/>
  <c r="Y266" i="2"/>
  <c r="Y267" i="2"/>
  <c r="Y268" i="2"/>
  <c r="Y269" i="2"/>
  <c r="Y270" i="2"/>
  <c r="Y271" i="2"/>
  <c r="Y272" i="2"/>
  <c r="Y273" i="2"/>
  <c r="Y274" i="2"/>
  <c r="Y275" i="2"/>
  <c r="Y276" i="2"/>
  <c r="Y277" i="2"/>
  <c r="Y278" i="2"/>
  <c r="Y279" i="2"/>
  <c r="Y280" i="2"/>
  <c r="Y281" i="2"/>
  <c r="Y282" i="2"/>
  <c r="Y283" i="2"/>
  <c r="Y284" i="2"/>
  <c r="Y285" i="2"/>
  <c r="Y286" i="2"/>
  <c r="Y287" i="2"/>
  <c r="Y288" i="2"/>
  <c r="Y289" i="2"/>
  <c r="Y290" i="2"/>
  <c r="Y291" i="2"/>
  <c r="Y292" i="2"/>
  <c r="Y293" i="2"/>
  <c r="Y294" i="2"/>
  <c r="Y295" i="2"/>
  <c r="Y296" i="2"/>
  <c r="Y297" i="2"/>
  <c r="Y298" i="2"/>
  <c r="Y299" i="2"/>
  <c r="Y300" i="2"/>
  <c r="Y301" i="2"/>
  <c r="Y302" i="2"/>
  <c r="Y303" i="2"/>
  <c r="Y304" i="2"/>
  <c r="Y305" i="2"/>
  <c r="Y306" i="2"/>
  <c r="Y307" i="2"/>
  <c r="Y308" i="2"/>
  <c r="Y309" i="2"/>
  <c r="Y310" i="2"/>
  <c r="Y311" i="2"/>
  <c r="Y312" i="2"/>
  <c r="Y313" i="2"/>
  <c r="Y314" i="2"/>
  <c r="Y315" i="2"/>
  <c r="Y316" i="2"/>
  <c r="Y317" i="2"/>
  <c r="Y318" i="2"/>
  <c r="Y319" i="2"/>
  <c r="Y320" i="2"/>
  <c r="Y321" i="2"/>
  <c r="Y322" i="2"/>
  <c r="Y323" i="2"/>
  <c r="Y324" i="2"/>
  <c r="Y325" i="2"/>
  <c r="Y326" i="2"/>
  <c r="Y327" i="2"/>
  <c r="Y328" i="2"/>
  <c r="Y329" i="2"/>
  <c r="Y330" i="2"/>
  <c r="Y331" i="2"/>
  <c r="Y332" i="2"/>
  <c r="Y333" i="2"/>
  <c r="Y334" i="2"/>
  <c r="Y335" i="2"/>
  <c r="Y336" i="2"/>
  <c r="Y337" i="2"/>
  <c r="Y338" i="2"/>
  <c r="Y339" i="2"/>
  <c r="Y340" i="2"/>
  <c r="Y341" i="2"/>
  <c r="Y342" i="2"/>
  <c r="Y343" i="2"/>
  <c r="Y344" i="2"/>
  <c r="Y345" i="2"/>
  <c r="Y346" i="2"/>
  <c r="Y347" i="2"/>
  <c r="Y348" i="2"/>
  <c r="Y349" i="2"/>
  <c r="Y350" i="2"/>
  <c r="Y351" i="2"/>
  <c r="Y352" i="2"/>
  <c r="Y353" i="2"/>
  <c r="Y354" i="2"/>
  <c r="Y355" i="2"/>
  <c r="Y356" i="2"/>
  <c r="Y357" i="2"/>
  <c r="Y358" i="2"/>
  <c r="Y359" i="2"/>
  <c r="Y360" i="2"/>
  <c r="Y361" i="2"/>
  <c r="Y362" i="2"/>
  <c r="Y363" i="2"/>
  <c r="Y364" i="2"/>
  <c r="Y365" i="2"/>
  <c r="Y366" i="2"/>
  <c r="Y367" i="2"/>
  <c r="Y368" i="2"/>
  <c r="Y369" i="2"/>
  <c r="Y370" i="2"/>
  <c r="Y371" i="2"/>
  <c r="Y372" i="2"/>
  <c r="Y373" i="2"/>
  <c r="Y374" i="2"/>
  <c r="Y375" i="2"/>
  <c r="Y376" i="2"/>
  <c r="Y377" i="2"/>
  <c r="Y378" i="2"/>
  <c r="Y379" i="2"/>
  <c r="Y380" i="2"/>
  <c r="Y381" i="2"/>
  <c r="Y382" i="2"/>
  <c r="Y383" i="2"/>
  <c r="Y384" i="2"/>
  <c r="Y385" i="2"/>
  <c r="Y386" i="2"/>
  <c r="Y387" i="2"/>
  <c r="Y388" i="2"/>
  <c r="Y389" i="2"/>
  <c r="Y390" i="2"/>
  <c r="Y391" i="2"/>
  <c r="Y392" i="2"/>
  <c r="Y393" i="2"/>
  <c r="Y394" i="2"/>
  <c r="Y395" i="2"/>
  <c r="Y396" i="2"/>
  <c r="Y397" i="2"/>
  <c r="Y398" i="2"/>
  <c r="Y399" i="2"/>
  <c r="Y400" i="2"/>
  <c r="Y401" i="2"/>
  <c r="Y402" i="2"/>
  <c r="Y403" i="2"/>
  <c r="Y404" i="2"/>
  <c r="Y405" i="2"/>
  <c r="Y406" i="2"/>
  <c r="Y407" i="2"/>
  <c r="Y408" i="2"/>
  <c r="Y409" i="2"/>
  <c r="Y410" i="2"/>
  <c r="Y411" i="2"/>
  <c r="Y412" i="2"/>
  <c r="Y413" i="2"/>
  <c r="Y414" i="2"/>
  <c r="Y415" i="2"/>
  <c r="Y416" i="2"/>
  <c r="Y417" i="2"/>
  <c r="Y418" i="2"/>
  <c r="Y419" i="2"/>
  <c r="Y420" i="2"/>
  <c r="Y421" i="2"/>
  <c r="Y422" i="2"/>
  <c r="Y423" i="2"/>
  <c r="Y424" i="2"/>
  <c r="Y425" i="2"/>
  <c r="Y426" i="2"/>
  <c r="Y427" i="2"/>
  <c r="Y428" i="2"/>
  <c r="Y429" i="2"/>
  <c r="Y430" i="2"/>
  <c r="Y431" i="2"/>
  <c r="Y432" i="2"/>
  <c r="Y433" i="2"/>
  <c r="Y434" i="2"/>
  <c r="Y435" i="2"/>
  <c r="Y436" i="2"/>
  <c r="Y437" i="2"/>
  <c r="Y438" i="2"/>
  <c r="Y439" i="2"/>
  <c r="Y440" i="2"/>
  <c r="Y441" i="2"/>
  <c r="Y442" i="2"/>
  <c r="Y443" i="2"/>
  <c r="Y444" i="2"/>
  <c r="Y445" i="2"/>
  <c r="Y446" i="2"/>
  <c r="Y447" i="2"/>
  <c r="Y448" i="2"/>
  <c r="Y449" i="2"/>
  <c r="Y450" i="2"/>
  <c r="Y451" i="2"/>
  <c r="Y452" i="2"/>
  <c r="Y453" i="2"/>
  <c r="Y454" i="2"/>
  <c r="Y455" i="2"/>
  <c r="Y456" i="2"/>
  <c r="Y457" i="2"/>
  <c r="Y458" i="2"/>
  <c r="Y459" i="2"/>
  <c r="Y460" i="2"/>
  <c r="Y461" i="2"/>
  <c r="Y462" i="2"/>
  <c r="Y463" i="2"/>
  <c r="Y464" i="2"/>
  <c r="Y465" i="2"/>
  <c r="Y466" i="2"/>
  <c r="Y467" i="2"/>
  <c r="Y468" i="2"/>
  <c r="Y469" i="2"/>
  <c r="Y470" i="2"/>
  <c r="Y471" i="2"/>
  <c r="Y472" i="2"/>
  <c r="Y473" i="2"/>
  <c r="Y474" i="2"/>
  <c r="Y475" i="2"/>
  <c r="Y476" i="2"/>
  <c r="Y477" i="2"/>
  <c r="Y478" i="2"/>
  <c r="Y479" i="2"/>
  <c r="Y480" i="2"/>
  <c r="Y481" i="2"/>
  <c r="Y482" i="2"/>
  <c r="Y483" i="2"/>
  <c r="Y484" i="2"/>
  <c r="Y485" i="2"/>
  <c r="Y486" i="2"/>
  <c r="Y487" i="2"/>
  <c r="Y488" i="2"/>
  <c r="Y489" i="2"/>
  <c r="Y490" i="2"/>
  <c r="Y491" i="2"/>
  <c r="Y492" i="2"/>
  <c r="Y493" i="2"/>
  <c r="Y494" i="2"/>
  <c r="Y495" i="2"/>
  <c r="Y496" i="2"/>
  <c r="Y497" i="2"/>
  <c r="Y498" i="2"/>
  <c r="Y499" i="2"/>
  <c r="Y500" i="2"/>
  <c r="Y501" i="2"/>
  <c r="Y502" i="2"/>
  <c r="Y503" i="2"/>
  <c r="Y504" i="2"/>
  <c r="Y505" i="2"/>
  <c r="Y506" i="2"/>
  <c r="Y507" i="2"/>
  <c r="Y508" i="2"/>
  <c r="Y509" i="2"/>
  <c r="Y510" i="2"/>
  <c r="Y511" i="2"/>
  <c r="Y512" i="2"/>
  <c r="Y513" i="2"/>
  <c r="Y514" i="2"/>
  <c r="Y515" i="2"/>
  <c r="Y516" i="2"/>
  <c r="Y517" i="2"/>
  <c r="Y518" i="2"/>
  <c r="Y519" i="2"/>
  <c r="Y520" i="2"/>
  <c r="Y521" i="2"/>
  <c r="Y522" i="2"/>
  <c r="Y523" i="2"/>
  <c r="Y524" i="2"/>
  <c r="Y525" i="2"/>
  <c r="Y526" i="2"/>
  <c r="Y527" i="2"/>
  <c r="Y528" i="2"/>
  <c r="Y529" i="2"/>
  <c r="Y530" i="2"/>
  <c r="Y531" i="2"/>
  <c r="Y532" i="2"/>
  <c r="Y533" i="2"/>
  <c r="Y534" i="2"/>
  <c r="Y535" i="2"/>
  <c r="Y536" i="2"/>
  <c r="Y537" i="2"/>
  <c r="Y538" i="2"/>
  <c r="Y539" i="2"/>
  <c r="Y540" i="2"/>
  <c r="Y541" i="2"/>
  <c r="Y542" i="2"/>
  <c r="Y543" i="2"/>
  <c r="Y544" i="2"/>
  <c r="Y545" i="2"/>
  <c r="Y546" i="2"/>
  <c r="Y547" i="2"/>
  <c r="Y548" i="2"/>
  <c r="Y549" i="2"/>
  <c r="Y550" i="2"/>
  <c r="Y551" i="2"/>
  <c r="Y552" i="2"/>
  <c r="Y553" i="2"/>
  <c r="Y554" i="2"/>
  <c r="Y555" i="2"/>
  <c r="Y556" i="2"/>
  <c r="Y557" i="2"/>
  <c r="Y558" i="2"/>
  <c r="Y559" i="2"/>
  <c r="Y560" i="2"/>
  <c r="Y561" i="2"/>
  <c r="Y562" i="2"/>
  <c r="Y563" i="2"/>
  <c r="Y564" i="2"/>
  <c r="Y565" i="2"/>
  <c r="Y566" i="2"/>
  <c r="Y567" i="2"/>
  <c r="Y568" i="2"/>
  <c r="Y569" i="2"/>
  <c r="Y570" i="2"/>
  <c r="Y571" i="2"/>
  <c r="Y572" i="2"/>
  <c r="Y573" i="2"/>
  <c r="Y574" i="2"/>
  <c r="Y575" i="2"/>
  <c r="Y576" i="2"/>
  <c r="Y577" i="2"/>
  <c r="Y578" i="2"/>
  <c r="Y579" i="2"/>
  <c r="Y580" i="2"/>
  <c r="Y581" i="2"/>
  <c r="Y582" i="2"/>
  <c r="Y583" i="2"/>
  <c r="Y584" i="2"/>
  <c r="Y585" i="2"/>
  <c r="Y586" i="2"/>
  <c r="Y587" i="2"/>
  <c r="Y588" i="2"/>
  <c r="Y589" i="2"/>
  <c r="Y590" i="2"/>
  <c r="Y591" i="2"/>
  <c r="Y592" i="2"/>
  <c r="Y593" i="2"/>
  <c r="Y2" i="2"/>
  <c r="C3" i="4"/>
  <c r="D3" i="4"/>
  <c r="E3" i="4"/>
  <c r="F3" i="4"/>
  <c r="G3" i="4"/>
  <c r="I3" i="4"/>
  <c r="J3" i="4"/>
  <c r="K3" i="4"/>
  <c r="L3" i="4"/>
  <c r="M3" i="4"/>
  <c r="N3" i="4"/>
  <c r="O3" i="4"/>
  <c r="P3" i="4"/>
  <c r="Q3" i="4"/>
  <c r="R3" i="4"/>
  <c r="S3" i="4"/>
  <c r="T3" i="4"/>
  <c r="U3" i="4"/>
  <c r="V3" i="4"/>
  <c r="W3" i="4"/>
  <c r="X3" i="4"/>
  <c r="C4" i="4"/>
  <c r="D4" i="4"/>
  <c r="E4" i="4"/>
  <c r="F4" i="4"/>
  <c r="G4" i="4"/>
  <c r="I4" i="4"/>
  <c r="J4" i="4"/>
  <c r="K4" i="4"/>
  <c r="L4" i="4"/>
  <c r="M4" i="4"/>
  <c r="N4" i="4"/>
  <c r="O4" i="4"/>
  <c r="P4" i="4"/>
  <c r="Q4" i="4"/>
  <c r="R4" i="4"/>
  <c r="S4" i="4"/>
  <c r="T4" i="4"/>
  <c r="U4" i="4"/>
  <c r="V4" i="4"/>
  <c r="W4" i="4"/>
  <c r="X4" i="4"/>
  <c r="C5" i="4"/>
  <c r="D5" i="4"/>
  <c r="E5" i="4"/>
  <c r="F5" i="4"/>
  <c r="G5" i="4"/>
  <c r="I5" i="4"/>
  <c r="J5" i="4"/>
  <c r="K5" i="4"/>
  <c r="L5" i="4"/>
  <c r="M5" i="4"/>
  <c r="N5" i="4"/>
  <c r="O5" i="4"/>
  <c r="P5" i="4"/>
  <c r="Q5" i="4"/>
  <c r="R5" i="4"/>
  <c r="S5" i="4"/>
  <c r="T5" i="4"/>
  <c r="U5" i="4"/>
  <c r="V5" i="4"/>
  <c r="W5" i="4"/>
  <c r="X5" i="4"/>
  <c r="C6" i="4"/>
  <c r="D6" i="4"/>
  <c r="E6" i="4"/>
  <c r="F6" i="4"/>
  <c r="G6" i="4"/>
  <c r="I6" i="4"/>
  <c r="J6" i="4"/>
  <c r="K6" i="4"/>
  <c r="L6" i="4"/>
  <c r="M6" i="4"/>
  <c r="N6" i="4"/>
  <c r="O6" i="4"/>
  <c r="P6" i="4"/>
  <c r="Q6" i="4"/>
  <c r="R6" i="4"/>
  <c r="S6" i="4"/>
  <c r="T6" i="4"/>
  <c r="U6" i="4"/>
  <c r="V6" i="4"/>
  <c r="W6" i="4"/>
  <c r="X6" i="4"/>
  <c r="C7" i="4"/>
  <c r="D7" i="4"/>
  <c r="E7" i="4"/>
  <c r="F7" i="4"/>
  <c r="G7" i="4"/>
  <c r="I7" i="4"/>
  <c r="J7" i="4"/>
  <c r="K7" i="4"/>
  <c r="L7" i="4"/>
  <c r="M7" i="4"/>
  <c r="N7" i="4"/>
  <c r="O7" i="4"/>
  <c r="P7" i="4"/>
  <c r="Q7" i="4"/>
  <c r="R7" i="4"/>
  <c r="S7" i="4"/>
  <c r="T7" i="4"/>
  <c r="U7" i="4"/>
  <c r="V7" i="4"/>
  <c r="W7" i="4"/>
  <c r="X7" i="4"/>
  <c r="C8" i="4"/>
  <c r="D8" i="4"/>
  <c r="E8" i="4"/>
  <c r="F8" i="4"/>
  <c r="G8" i="4"/>
  <c r="I8" i="4"/>
  <c r="J8" i="4"/>
  <c r="K8" i="4"/>
  <c r="L8" i="4"/>
  <c r="M8" i="4"/>
  <c r="N8" i="4"/>
  <c r="O8" i="4"/>
  <c r="P8" i="4"/>
  <c r="Q8" i="4"/>
  <c r="R8" i="4"/>
  <c r="S8" i="4"/>
  <c r="T8" i="4"/>
  <c r="U8" i="4"/>
  <c r="V8" i="4"/>
  <c r="W8" i="4"/>
  <c r="X8" i="4"/>
  <c r="C9" i="4"/>
  <c r="D9" i="4"/>
  <c r="E9" i="4"/>
  <c r="F9" i="4"/>
  <c r="G9" i="4"/>
  <c r="I9" i="4"/>
  <c r="J9" i="4"/>
  <c r="K9" i="4"/>
  <c r="L9" i="4"/>
  <c r="M9" i="4"/>
  <c r="N9" i="4"/>
  <c r="O9" i="4"/>
  <c r="P9" i="4"/>
  <c r="Q9" i="4"/>
  <c r="R9" i="4"/>
  <c r="S9" i="4"/>
  <c r="T9" i="4"/>
  <c r="U9" i="4"/>
  <c r="V9" i="4"/>
  <c r="W9" i="4"/>
  <c r="X9" i="4"/>
  <c r="C10" i="4"/>
  <c r="D10" i="4"/>
  <c r="E10" i="4"/>
  <c r="F10" i="4"/>
  <c r="G10" i="4"/>
  <c r="I10" i="4"/>
  <c r="J10" i="4"/>
  <c r="K10" i="4"/>
  <c r="L10" i="4"/>
  <c r="M10" i="4"/>
  <c r="N10" i="4"/>
  <c r="O10" i="4"/>
  <c r="P10" i="4"/>
  <c r="Q10" i="4"/>
  <c r="R10" i="4"/>
  <c r="S10" i="4"/>
  <c r="T10" i="4"/>
  <c r="U10" i="4"/>
  <c r="V10" i="4"/>
  <c r="W10" i="4"/>
  <c r="X10" i="4"/>
  <c r="C11" i="4"/>
  <c r="D11" i="4"/>
  <c r="E11" i="4"/>
  <c r="F11" i="4"/>
  <c r="G11" i="4"/>
  <c r="I11" i="4"/>
  <c r="J11" i="4"/>
  <c r="K11" i="4"/>
  <c r="L11" i="4"/>
  <c r="M11" i="4"/>
  <c r="N11" i="4"/>
  <c r="O11" i="4"/>
  <c r="P11" i="4"/>
  <c r="Q11" i="4"/>
  <c r="R11" i="4"/>
  <c r="S11" i="4"/>
  <c r="T11" i="4"/>
  <c r="U11" i="4"/>
  <c r="V11" i="4"/>
  <c r="W11" i="4"/>
  <c r="X11" i="4"/>
  <c r="C12" i="4"/>
  <c r="D12" i="4"/>
  <c r="E12" i="4"/>
  <c r="F12" i="4"/>
  <c r="G12" i="4"/>
  <c r="I12" i="4"/>
  <c r="J12" i="4"/>
  <c r="K12" i="4"/>
  <c r="L12" i="4"/>
  <c r="M12" i="4"/>
  <c r="N12" i="4"/>
  <c r="O12" i="4"/>
  <c r="P12" i="4"/>
  <c r="Q12" i="4"/>
  <c r="R12" i="4"/>
  <c r="S12" i="4"/>
  <c r="T12" i="4"/>
  <c r="U12" i="4"/>
  <c r="V12" i="4"/>
  <c r="W12" i="4"/>
  <c r="X12" i="4"/>
  <c r="C13" i="4"/>
  <c r="D13" i="4"/>
  <c r="E13" i="4"/>
  <c r="F13" i="4"/>
  <c r="G13" i="4"/>
  <c r="I13" i="4"/>
  <c r="J13" i="4"/>
  <c r="K13" i="4"/>
  <c r="L13" i="4"/>
  <c r="M13" i="4"/>
  <c r="N13" i="4"/>
  <c r="O13" i="4"/>
  <c r="P13" i="4"/>
  <c r="Q13" i="4"/>
  <c r="R13" i="4"/>
  <c r="S13" i="4"/>
  <c r="T13" i="4"/>
  <c r="U13" i="4"/>
  <c r="V13" i="4"/>
  <c r="W13" i="4"/>
  <c r="X13" i="4"/>
  <c r="C14" i="4"/>
  <c r="D14" i="4"/>
  <c r="E14" i="4"/>
  <c r="F14" i="4"/>
  <c r="G14" i="4"/>
  <c r="I14" i="4"/>
  <c r="J14" i="4"/>
  <c r="K14" i="4"/>
  <c r="L14" i="4"/>
  <c r="M14" i="4"/>
  <c r="N14" i="4"/>
  <c r="O14" i="4"/>
  <c r="P14" i="4"/>
  <c r="Q14" i="4"/>
  <c r="R14" i="4"/>
  <c r="S14" i="4"/>
  <c r="T14" i="4"/>
  <c r="U14" i="4"/>
  <c r="V14" i="4"/>
  <c r="W14" i="4"/>
  <c r="X14" i="4"/>
  <c r="C15" i="4"/>
  <c r="D15" i="4"/>
  <c r="E15" i="4"/>
  <c r="F15" i="4"/>
  <c r="G15" i="4"/>
  <c r="I15" i="4"/>
  <c r="J15" i="4"/>
  <c r="K15" i="4"/>
  <c r="L15" i="4"/>
  <c r="M15" i="4"/>
  <c r="N15" i="4"/>
  <c r="O15" i="4"/>
  <c r="P15" i="4"/>
  <c r="Q15" i="4"/>
  <c r="R15" i="4"/>
  <c r="S15" i="4"/>
  <c r="T15" i="4"/>
  <c r="U15" i="4"/>
  <c r="V15" i="4"/>
  <c r="W15" i="4"/>
  <c r="X15" i="4"/>
  <c r="C16" i="4"/>
  <c r="D16" i="4"/>
  <c r="E16" i="4"/>
  <c r="F16" i="4"/>
  <c r="G16" i="4"/>
  <c r="I16" i="4"/>
  <c r="J16" i="4"/>
  <c r="K16" i="4"/>
  <c r="L16" i="4"/>
  <c r="M16" i="4"/>
  <c r="N16" i="4"/>
  <c r="O16" i="4"/>
  <c r="P16" i="4"/>
  <c r="Q16" i="4"/>
  <c r="R16" i="4"/>
  <c r="S16" i="4"/>
  <c r="T16" i="4"/>
  <c r="U16" i="4"/>
  <c r="V16" i="4"/>
  <c r="W16" i="4"/>
  <c r="X16" i="4"/>
  <c r="C17" i="4"/>
  <c r="D17" i="4"/>
  <c r="E17" i="4"/>
  <c r="F17" i="4"/>
  <c r="G17" i="4"/>
  <c r="I17" i="4"/>
  <c r="J17" i="4"/>
  <c r="K17" i="4"/>
  <c r="L17" i="4"/>
  <c r="M17" i="4"/>
  <c r="N17" i="4"/>
  <c r="O17" i="4"/>
  <c r="P17" i="4"/>
  <c r="Q17" i="4"/>
  <c r="R17" i="4"/>
  <c r="S17" i="4"/>
  <c r="T17" i="4"/>
  <c r="U17" i="4"/>
  <c r="V17" i="4"/>
  <c r="W17" i="4"/>
  <c r="X17" i="4"/>
  <c r="C18" i="4"/>
  <c r="D18" i="4"/>
  <c r="E18" i="4"/>
  <c r="F18" i="4"/>
  <c r="G18" i="4"/>
  <c r="I18" i="4"/>
  <c r="J18" i="4"/>
  <c r="K18" i="4"/>
  <c r="L18" i="4"/>
  <c r="M18" i="4"/>
  <c r="N18" i="4"/>
  <c r="O18" i="4"/>
  <c r="P18" i="4"/>
  <c r="Q18" i="4"/>
  <c r="R18" i="4"/>
  <c r="S18" i="4"/>
  <c r="T18" i="4"/>
  <c r="U18" i="4"/>
  <c r="V18" i="4"/>
  <c r="W18" i="4"/>
  <c r="X18" i="4"/>
  <c r="C19" i="4"/>
  <c r="D19" i="4"/>
  <c r="E19" i="4"/>
  <c r="F19" i="4"/>
  <c r="G19" i="4"/>
  <c r="I19" i="4"/>
  <c r="J19" i="4"/>
  <c r="K19" i="4"/>
  <c r="L19" i="4"/>
  <c r="M19" i="4"/>
  <c r="N19" i="4"/>
  <c r="O19" i="4"/>
  <c r="P19" i="4"/>
  <c r="Q19" i="4"/>
  <c r="R19" i="4"/>
  <c r="S19" i="4"/>
  <c r="T19" i="4"/>
  <c r="U19" i="4"/>
  <c r="V19" i="4"/>
  <c r="W19" i="4"/>
  <c r="X19" i="4"/>
  <c r="C20" i="4"/>
  <c r="D20" i="4"/>
  <c r="E20" i="4"/>
  <c r="F20" i="4"/>
  <c r="G20" i="4"/>
  <c r="I20" i="4"/>
  <c r="J20" i="4"/>
  <c r="K20" i="4"/>
  <c r="L20" i="4"/>
  <c r="M20" i="4"/>
  <c r="N20" i="4"/>
  <c r="O20" i="4"/>
  <c r="P20" i="4"/>
  <c r="Q20" i="4"/>
  <c r="R20" i="4"/>
  <c r="S20" i="4"/>
  <c r="T20" i="4"/>
  <c r="U20" i="4"/>
  <c r="V20" i="4"/>
  <c r="W20" i="4"/>
  <c r="X20" i="4"/>
  <c r="C21" i="4"/>
  <c r="D21" i="4"/>
  <c r="E21" i="4"/>
  <c r="F21" i="4"/>
  <c r="G21" i="4"/>
  <c r="I21" i="4"/>
  <c r="J21" i="4"/>
  <c r="K21" i="4"/>
  <c r="L21" i="4"/>
  <c r="M21" i="4"/>
  <c r="N21" i="4"/>
  <c r="O21" i="4"/>
  <c r="P21" i="4"/>
  <c r="Q21" i="4"/>
  <c r="R21" i="4"/>
  <c r="S21" i="4"/>
  <c r="T21" i="4"/>
  <c r="U21" i="4"/>
  <c r="V21" i="4"/>
  <c r="W21" i="4"/>
  <c r="X21" i="4"/>
  <c r="C22" i="4"/>
  <c r="D22" i="4"/>
  <c r="E22" i="4"/>
  <c r="F22" i="4"/>
  <c r="G22" i="4"/>
  <c r="I22" i="4"/>
  <c r="J22" i="4"/>
  <c r="K22" i="4"/>
  <c r="L22" i="4"/>
  <c r="M22" i="4"/>
  <c r="N22" i="4"/>
  <c r="O22" i="4"/>
  <c r="P22" i="4"/>
  <c r="Q22" i="4"/>
  <c r="R22" i="4"/>
  <c r="S22" i="4"/>
  <c r="T22" i="4"/>
  <c r="U22" i="4"/>
  <c r="V22" i="4"/>
  <c r="W22" i="4"/>
  <c r="X22" i="4"/>
  <c r="C23" i="4"/>
  <c r="D23" i="4"/>
  <c r="E23" i="4"/>
  <c r="F23" i="4"/>
  <c r="G23" i="4"/>
  <c r="I23" i="4"/>
  <c r="J23" i="4"/>
  <c r="K23" i="4"/>
  <c r="L23" i="4"/>
  <c r="M23" i="4"/>
  <c r="N23" i="4"/>
  <c r="O23" i="4"/>
  <c r="P23" i="4"/>
  <c r="Q23" i="4"/>
  <c r="R23" i="4"/>
  <c r="S23" i="4"/>
  <c r="T23" i="4"/>
  <c r="U23" i="4"/>
  <c r="V23" i="4"/>
  <c r="W23" i="4"/>
  <c r="X23" i="4"/>
  <c r="C24" i="4"/>
  <c r="D24" i="4"/>
  <c r="E24" i="4"/>
  <c r="F24" i="4"/>
  <c r="G24" i="4"/>
  <c r="I24" i="4"/>
  <c r="J24" i="4"/>
  <c r="K24" i="4"/>
  <c r="L24" i="4"/>
  <c r="M24" i="4"/>
  <c r="N24" i="4"/>
  <c r="O24" i="4"/>
  <c r="P24" i="4"/>
  <c r="Q24" i="4"/>
  <c r="R24" i="4"/>
  <c r="S24" i="4"/>
  <c r="T24" i="4"/>
  <c r="U24" i="4"/>
  <c r="V24" i="4"/>
  <c r="W24" i="4"/>
  <c r="X24" i="4"/>
  <c r="C25" i="4"/>
  <c r="D25" i="4"/>
  <c r="E25" i="4"/>
  <c r="F25" i="4"/>
  <c r="G25" i="4"/>
  <c r="I25" i="4"/>
  <c r="J25" i="4"/>
  <c r="K25" i="4"/>
  <c r="L25" i="4"/>
  <c r="M25" i="4"/>
  <c r="N25" i="4"/>
  <c r="O25" i="4"/>
  <c r="P25" i="4"/>
  <c r="Q25" i="4"/>
  <c r="R25" i="4"/>
  <c r="S25" i="4"/>
  <c r="T25" i="4"/>
  <c r="U25" i="4"/>
  <c r="V25" i="4"/>
  <c r="W25" i="4"/>
  <c r="X25" i="4"/>
  <c r="C26" i="4"/>
  <c r="D26" i="4"/>
  <c r="E26" i="4"/>
  <c r="F26" i="4"/>
  <c r="G26" i="4"/>
  <c r="I26" i="4"/>
  <c r="J26" i="4"/>
  <c r="K26" i="4"/>
  <c r="L26" i="4"/>
  <c r="M26" i="4"/>
  <c r="N26" i="4"/>
  <c r="O26" i="4"/>
  <c r="P26" i="4"/>
  <c r="Q26" i="4"/>
  <c r="R26" i="4"/>
  <c r="S26" i="4"/>
  <c r="T26" i="4"/>
  <c r="U26" i="4"/>
  <c r="V26" i="4"/>
  <c r="W26" i="4"/>
  <c r="X26" i="4"/>
  <c r="C27" i="4"/>
  <c r="D27" i="4"/>
  <c r="E27" i="4"/>
  <c r="F27" i="4"/>
  <c r="G27" i="4"/>
  <c r="I27" i="4"/>
  <c r="J27" i="4"/>
  <c r="K27" i="4"/>
  <c r="L27" i="4"/>
  <c r="M27" i="4"/>
  <c r="N27" i="4"/>
  <c r="O27" i="4"/>
  <c r="P27" i="4"/>
  <c r="Q27" i="4"/>
  <c r="R27" i="4"/>
  <c r="S27" i="4"/>
  <c r="T27" i="4"/>
  <c r="U27" i="4"/>
  <c r="V27" i="4"/>
  <c r="W27" i="4"/>
  <c r="X27" i="4"/>
  <c r="C28" i="4"/>
  <c r="D28" i="4"/>
  <c r="E28" i="4"/>
  <c r="F28" i="4"/>
  <c r="G28" i="4"/>
  <c r="I28" i="4"/>
  <c r="J28" i="4"/>
  <c r="K28" i="4"/>
  <c r="L28" i="4"/>
  <c r="M28" i="4"/>
  <c r="N28" i="4"/>
  <c r="O28" i="4"/>
  <c r="P28" i="4"/>
  <c r="Q28" i="4"/>
  <c r="R28" i="4"/>
  <c r="S28" i="4"/>
  <c r="T28" i="4"/>
  <c r="U28" i="4"/>
  <c r="V28" i="4"/>
  <c r="W28" i="4"/>
  <c r="X28" i="4"/>
  <c r="C29" i="4"/>
  <c r="D29" i="4"/>
  <c r="E29" i="4"/>
  <c r="F29" i="4"/>
  <c r="G29" i="4"/>
  <c r="I29" i="4"/>
  <c r="J29" i="4"/>
  <c r="K29" i="4"/>
  <c r="L29" i="4"/>
  <c r="M29" i="4"/>
  <c r="N29" i="4"/>
  <c r="O29" i="4"/>
  <c r="P29" i="4"/>
  <c r="Q29" i="4"/>
  <c r="R29" i="4"/>
  <c r="S29" i="4"/>
  <c r="T29" i="4"/>
  <c r="U29" i="4"/>
  <c r="V29" i="4"/>
  <c r="W29" i="4"/>
  <c r="X29" i="4"/>
  <c r="C30" i="4"/>
  <c r="D30" i="4"/>
  <c r="E30" i="4"/>
  <c r="F30" i="4"/>
  <c r="G30" i="4"/>
  <c r="I30" i="4"/>
  <c r="J30" i="4"/>
  <c r="K30" i="4"/>
  <c r="L30" i="4"/>
  <c r="M30" i="4"/>
  <c r="N30" i="4"/>
  <c r="O30" i="4"/>
  <c r="P30" i="4"/>
  <c r="Q30" i="4"/>
  <c r="R30" i="4"/>
  <c r="S30" i="4"/>
  <c r="T30" i="4"/>
  <c r="U30" i="4"/>
  <c r="V30" i="4"/>
  <c r="W30" i="4"/>
  <c r="X30" i="4"/>
  <c r="C31" i="4"/>
  <c r="D31" i="4"/>
  <c r="E31" i="4"/>
  <c r="F31" i="4"/>
  <c r="G31" i="4"/>
  <c r="I31" i="4"/>
  <c r="J31" i="4"/>
  <c r="K31" i="4"/>
  <c r="L31" i="4"/>
  <c r="M31" i="4"/>
  <c r="N31" i="4"/>
  <c r="O31" i="4"/>
  <c r="P31" i="4"/>
  <c r="Q31" i="4"/>
  <c r="R31" i="4"/>
  <c r="S31" i="4"/>
  <c r="T31" i="4"/>
  <c r="U31" i="4"/>
  <c r="V31" i="4"/>
  <c r="W31" i="4"/>
  <c r="X31" i="4"/>
  <c r="C32" i="4"/>
  <c r="D32" i="4"/>
  <c r="E32" i="4"/>
  <c r="F32" i="4"/>
  <c r="G32" i="4"/>
  <c r="I32" i="4"/>
  <c r="J32" i="4"/>
  <c r="K32" i="4"/>
  <c r="L32" i="4"/>
  <c r="M32" i="4"/>
  <c r="N32" i="4"/>
  <c r="O32" i="4"/>
  <c r="P32" i="4"/>
  <c r="Q32" i="4"/>
  <c r="R32" i="4"/>
  <c r="S32" i="4"/>
  <c r="T32" i="4"/>
  <c r="U32" i="4"/>
  <c r="V32" i="4"/>
  <c r="W32" i="4"/>
  <c r="X32" i="4"/>
  <c r="C33" i="4"/>
  <c r="D33" i="4"/>
  <c r="E33" i="4"/>
  <c r="F33" i="4"/>
  <c r="G33" i="4"/>
  <c r="I33" i="4"/>
  <c r="J33" i="4"/>
  <c r="K33" i="4"/>
  <c r="L33" i="4"/>
  <c r="M33" i="4"/>
  <c r="N33" i="4"/>
  <c r="O33" i="4"/>
  <c r="P33" i="4"/>
  <c r="Q33" i="4"/>
  <c r="R33" i="4"/>
  <c r="S33" i="4"/>
  <c r="T33" i="4"/>
  <c r="U33" i="4"/>
  <c r="V33" i="4"/>
  <c r="W33" i="4"/>
  <c r="X33" i="4"/>
  <c r="C34" i="4"/>
  <c r="D34" i="4"/>
  <c r="E34" i="4"/>
  <c r="F34" i="4"/>
  <c r="G34" i="4"/>
  <c r="I34" i="4"/>
  <c r="J34" i="4"/>
  <c r="K34" i="4"/>
  <c r="L34" i="4"/>
  <c r="M34" i="4"/>
  <c r="N34" i="4"/>
  <c r="O34" i="4"/>
  <c r="P34" i="4"/>
  <c r="Q34" i="4"/>
  <c r="R34" i="4"/>
  <c r="S34" i="4"/>
  <c r="T34" i="4"/>
  <c r="U34" i="4"/>
  <c r="V34" i="4"/>
  <c r="W34" i="4"/>
  <c r="X34" i="4"/>
  <c r="C35" i="4"/>
  <c r="D35" i="4"/>
  <c r="E35" i="4"/>
  <c r="F35" i="4"/>
  <c r="G35" i="4"/>
  <c r="I35" i="4"/>
  <c r="J35" i="4"/>
  <c r="K35" i="4"/>
  <c r="L35" i="4"/>
  <c r="M35" i="4"/>
  <c r="N35" i="4"/>
  <c r="O35" i="4"/>
  <c r="P35" i="4"/>
  <c r="Q35" i="4"/>
  <c r="R35" i="4"/>
  <c r="S35" i="4"/>
  <c r="T35" i="4"/>
  <c r="U35" i="4"/>
  <c r="V35" i="4"/>
  <c r="W35" i="4"/>
  <c r="X35" i="4"/>
  <c r="C36" i="4"/>
  <c r="D36" i="4"/>
  <c r="E36" i="4"/>
  <c r="F36" i="4"/>
  <c r="G36" i="4"/>
  <c r="I36" i="4"/>
  <c r="J36" i="4"/>
  <c r="K36" i="4"/>
  <c r="L36" i="4"/>
  <c r="M36" i="4"/>
  <c r="N36" i="4"/>
  <c r="O36" i="4"/>
  <c r="P36" i="4"/>
  <c r="Q36" i="4"/>
  <c r="R36" i="4"/>
  <c r="S36" i="4"/>
  <c r="T36" i="4"/>
  <c r="U36" i="4"/>
  <c r="V36" i="4"/>
  <c r="W36" i="4"/>
  <c r="X36" i="4"/>
  <c r="C37" i="4"/>
  <c r="D37" i="4"/>
  <c r="E37" i="4"/>
  <c r="F37" i="4"/>
  <c r="G37" i="4"/>
  <c r="I37" i="4"/>
  <c r="J37" i="4"/>
  <c r="K37" i="4"/>
  <c r="L37" i="4"/>
  <c r="M37" i="4"/>
  <c r="N37" i="4"/>
  <c r="O37" i="4"/>
  <c r="P37" i="4"/>
  <c r="Q37" i="4"/>
  <c r="R37" i="4"/>
  <c r="S37" i="4"/>
  <c r="T37" i="4"/>
  <c r="U37" i="4"/>
  <c r="V37" i="4"/>
  <c r="W37" i="4"/>
  <c r="X37" i="4"/>
  <c r="C38" i="4"/>
  <c r="D38" i="4"/>
  <c r="E38" i="4"/>
  <c r="F38" i="4"/>
  <c r="G38" i="4"/>
  <c r="I38" i="4"/>
  <c r="J38" i="4"/>
  <c r="K38" i="4"/>
  <c r="L38" i="4"/>
  <c r="M38" i="4"/>
  <c r="N38" i="4"/>
  <c r="O38" i="4"/>
  <c r="P38" i="4"/>
  <c r="Q38" i="4"/>
  <c r="R38" i="4"/>
  <c r="S38" i="4"/>
  <c r="T38" i="4"/>
  <c r="U38" i="4"/>
  <c r="V38" i="4"/>
  <c r="W38" i="4"/>
  <c r="X38" i="4"/>
  <c r="C39" i="4"/>
  <c r="D39" i="4"/>
  <c r="E39" i="4"/>
  <c r="F39" i="4"/>
  <c r="G39" i="4"/>
  <c r="I39" i="4"/>
  <c r="J39" i="4"/>
  <c r="K39" i="4"/>
  <c r="L39" i="4"/>
  <c r="M39" i="4"/>
  <c r="N39" i="4"/>
  <c r="O39" i="4"/>
  <c r="P39" i="4"/>
  <c r="Q39" i="4"/>
  <c r="R39" i="4"/>
  <c r="S39" i="4"/>
  <c r="T39" i="4"/>
  <c r="U39" i="4"/>
  <c r="V39" i="4"/>
  <c r="W39" i="4"/>
  <c r="X39" i="4"/>
  <c r="C40" i="4"/>
  <c r="D40" i="4"/>
  <c r="E40" i="4"/>
  <c r="F40" i="4"/>
  <c r="G40" i="4"/>
  <c r="I40" i="4"/>
  <c r="J40" i="4"/>
  <c r="K40" i="4"/>
  <c r="L40" i="4"/>
  <c r="M40" i="4"/>
  <c r="N40" i="4"/>
  <c r="O40" i="4"/>
  <c r="P40" i="4"/>
  <c r="Q40" i="4"/>
  <c r="R40" i="4"/>
  <c r="S40" i="4"/>
  <c r="T40" i="4"/>
  <c r="U40" i="4"/>
  <c r="V40" i="4"/>
  <c r="W40" i="4"/>
  <c r="X40" i="4"/>
  <c r="C41" i="4"/>
  <c r="D41" i="4"/>
  <c r="E41" i="4"/>
  <c r="F41" i="4"/>
  <c r="G41" i="4"/>
  <c r="I41" i="4"/>
  <c r="J41" i="4"/>
  <c r="K41" i="4"/>
  <c r="L41" i="4"/>
  <c r="M41" i="4"/>
  <c r="N41" i="4"/>
  <c r="O41" i="4"/>
  <c r="P41" i="4"/>
  <c r="Q41" i="4"/>
  <c r="R41" i="4"/>
  <c r="S41" i="4"/>
  <c r="T41" i="4"/>
  <c r="U41" i="4"/>
  <c r="V41" i="4"/>
  <c r="W41" i="4"/>
  <c r="X41" i="4"/>
  <c r="C42" i="4"/>
  <c r="D42" i="4"/>
  <c r="E42" i="4"/>
  <c r="F42" i="4"/>
  <c r="G42" i="4"/>
  <c r="I42" i="4"/>
  <c r="J42" i="4"/>
  <c r="K42" i="4"/>
  <c r="L42" i="4"/>
  <c r="M42" i="4"/>
  <c r="N42" i="4"/>
  <c r="O42" i="4"/>
  <c r="P42" i="4"/>
  <c r="Q42" i="4"/>
  <c r="R42" i="4"/>
  <c r="S42" i="4"/>
  <c r="T42" i="4"/>
  <c r="U42" i="4"/>
  <c r="V42" i="4"/>
  <c r="W42" i="4"/>
  <c r="X42" i="4"/>
  <c r="C43" i="4"/>
  <c r="D43" i="4"/>
  <c r="E43" i="4"/>
  <c r="F43" i="4"/>
  <c r="G43" i="4"/>
  <c r="I43" i="4"/>
  <c r="J43" i="4"/>
  <c r="K43" i="4"/>
  <c r="L43" i="4"/>
  <c r="M43" i="4"/>
  <c r="N43" i="4"/>
  <c r="O43" i="4"/>
  <c r="P43" i="4"/>
  <c r="Q43" i="4"/>
  <c r="R43" i="4"/>
  <c r="S43" i="4"/>
  <c r="T43" i="4"/>
  <c r="U43" i="4"/>
  <c r="V43" i="4"/>
  <c r="W43" i="4"/>
  <c r="X43" i="4"/>
  <c r="C44" i="4"/>
  <c r="D44" i="4"/>
  <c r="E44" i="4"/>
  <c r="F44" i="4"/>
  <c r="G44" i="4"/>
  <c r="I44" i="4"/>
  <c r="J44" i="4"/>
  <c r="K44" i="4"/>
  <c r="L44" i="4"/>
  <c r="M44" i="4"/>
  <c r="N44" i="4"/>
  <c r="O44" i="4"/>
  <c r="P44" i="4"/>
  <c r="Q44" i="4"/>
  <c r="R44" i="4"/>
  <c r="S44" i="4"/>
  <c r="T44" i="4"/>
  <c r="U44" i="4"/>
  <c r="V44" i="4"/>
  <c r="W44" i="4"/>
  <c r="X44" i="4"/>
  <c r="C45" i="4"/>
  <c r="D45" i="4"/>
  <c r="E45" i="4"/>
  <c r="F45" i="4"/>
  <c r="G45" i="4"/>
  <c r="I45" i="4"/>
  <c r="J45" i="4"/>
  <c r="K45" i="4"/>
  <c r="L45" i="4"/>
  <c r="M45" i="4"/>
  <c r="N45" i="4"/>
  <c r="O45" i="4"/>
  <c r="P45" i="4"/>
  <c r="Q45" i="4"/>
  <c r="R45" i="4"/>
  <c r="S45" i="4"/>
  <c r="T45" i="4"/>
  <c r="U45" i="4"/>
  <c r="V45" i="4"/>
  <c r="W45" i="4"/>
  <c r="X45" i="4"/>
  <c r="C46" i="4"/>
  <c r="D46" i="4"/>
  <c r="E46" i="4"/>
  <c r="F46" i="4"/>
  <c r="G46" i="4"/>
  <c r="I46" i="4"/>
  <c r="J46" i="4"/>
  <c r="K46" i="4"/>
  <c r="L46" i="4"/>
  <c r="M46" i="4"/>
  <c r="N46" i="4"/>
  <c r="O46" i="4"/>
  <c r="P46" i="4"/>
  <c r="Q46" i="4"/>
  <c r="R46" i="4"/>
  <c r="S46" i="4"/>
  <c r="T46" i="4"/>
  <c r="U46" i="4"/>
  <c r="V46" i="4"/>
  <c r="W46" i="4"/>
  <c r="X46" i="4"/>
  <c r="C47" i="4"/>
  <c r="D47" i="4"/>
  <c r="E47" i="4"/>
  <c r="F47" i="4"/>
  <c r="G47" i="4"/>
  <c r="I47" i="4"/>
  <c r="J47" i="4"/>
  <c r="K47" i="4"/>
  <c r="L47" i="4"/>
  <c r="M47" i="4"/>
  <c r="N47" i="4"/>
  <c r="O47" i="4"/>
  <c r="P47" i="4"/>
  <c r="Q47" i="4"/>
  <c r="R47" i="4"/>
  <c r="S47" i="4"/>
  <c r="T47" i="4"/>
  <c r="U47" i="4"/>
  <c r="V47" i="4"/>
  <c r="W47" i="4"/>
  <c r="X47" i="4"/>
  <c r="C48" i="4"/>
  <c r="D48" i="4"/>
  <c r="E48" i="4"/>
  <c r="F48" i="4"/>
  <c r="G48" i="4"/>
  <c r="I48" i="4"/>
  <c r="J48" i="4"/>
  <c r="K48" i="4"/>
  <c r="L48" i="4"/>
  <c r="M48" i="4"/>
  <c r="N48" i="4"/>
  <c r="O48" i="4"/>
  <c r="P48" i="4"/>
  <c r="Q48" i="4"/>
  <c r="R48" i="4"/>
  <c r="S48" i="4"/>
  <c r="T48" i="4"/>
  <c r="U48" i="4"/>
  <c r="V48" i="4"/>
  <c r="W48" i="4"/>
  <c r="X48" i="4"/>
  <c r="C49" i="4"/>
  <c r="D49" i="4"/>
  <c r="E49" i="4"/>
  <c r="F49" i="4"/>
  <c r="G49" i="4"/>
  <c r="I49" i="4"/>
  <c r="J49" i="4"/>
  <c r="K49" i="4"/>
  <c r="L49" i="4"/>
  <c r="M49" i="4"/>
  <c r="N49" i="4"/>
  <c r="O49" i="4"/>
  <c r="P49" i="4"/>
  <c r="Q49" i="4"/>
  <c r="R49" i="4"/>
  <c r="S49" i="4"/>
  <c r="T49" i="4"/>
  <c r="U49" i="4"/>
  <c r="V49" i="4"/>
  <c r="W49" i="4"/>
  <c r="X49" i="4"/>
  <c r="C50" i="4"/>
  <c r="D50" i="4"/>
  <c r="E50" i="4"/>
  <c r="F50" i="4"/>
  <c r="G50" i="4"/>
  <c r="I50" i="4"/>
  <c r="J50" i="4"/>
  <c r="K50" i="4"/>
  <c r="L50" i="4"/>
  <c r="M50" i="4"/>
  <c r="N50" i="4"/>
  <c r="O50" i="4"/>
  <c r="P50" i="4"/>
  <c r="Q50" i="4"/>
  <c r="R50" i="4"/>
  <c r="S50" i="4"/>
  <c r="T50" i="4"/>
  <c r="U50" i="4"/>
  <c r="V50" i="4"/>
  <c r="W50" i="4"/>
  <c r="X50" i="4"/>
  <c r="C51" i="4"/>
  <c r="D51" i="4"/>
  <c r="E51" i="4"/>
  <c r="F51" i="4"/>
  <c r="G51" i="4"/>
  <c r="I51" i="4"/>
  <c r="J51" i="4"/>
  <c r="K51" i="4"/>
  <c r="L51" i="4"/>
  <c r="M51" i="4"/>
  <c r="N51" i="4"/>
  <c r="O51" i="4"/>
  <c r="P51" i="4"/>
  <c r="Q51" i="4"/>
  <c r="R51" i="4"/>
  <c r="S51" i="4"/>
  <c r="T51" i="4"/>
  <c r="U51" i="4"/>
  <c r="V51" i="4"/>
  <c r="W51" i="4"/>
  <c r="X51" i="4"/>
  <c r="C52" i="4"/>
  <c r="D52" i="4"/>
  <c r="E52" i="4"/>
  <c r="F52" i="4"/>
  <c r="G52" i="4"/>
  <c r="I52" i="4"/>
  <c r="J52" i="4"/>
  <c r="K52" i="4"/>
  <c r="L52" i="4"/>
  <c r="M52" i="4"/>
  <c r="N52" i="4"/>
  <c r="O52" i="4"/>
  <c r="P52" i="4"/>
  <c r="Q52" i="4"/>
  <c r="R52" i="4"/>
  <c r="S52" i="4"/>
  <c r="T52" i="4"/>
  <c r="U52" i="4"/>
  <c r="V52" i="4"/>
  <c r="W52" i="4"/>
  <c r="X52" i="4"/>
  <c r="C53" i="4"/>
  <c r="D53" i="4"/>
  <c r="E53" i="4"/>
  <c r="F53" i="4"/>
  <c r="G53" i="4"/>
  <c r="I53" i="4"/>
  <c r="J53" i="4"/>
  <c r="K53" i="4"/>
  <c r="L53" i="4"/>
  <c r="M53" i="4"/>
  <c r="N53" i="4"/>
  <c r="O53" i="4"/>
  <c r="P53" i="4"/>
  <c r="Q53" i="4"/>
  <c r="R53" i="4"/>
  <c r="S53" i="4"/>
  <c r="T53" i="4"/>
  <c r="U53" i="4"/>
  <c r="V53" i="4"/>
  <c r="W53" i="4"/>
  <c r="X53" i="4"/>
  <c r="C54" i="4"/>
  <c r="D54" i="4"/>
  <c r="E54" i="4"/>
  <c r="F54" i="4"/>
  <c r="G54" i="4"/>
  <c r="I54" i="4"/>
  <c r="J54" i="4"/>
  <c r="K54" i="4"/>
  <c r="L54" i="4"/>
  <c r="M54" i="4"/>
  <c r="N54" i="4"/>
  <c r="O54" i="4"/>
  <c r="P54" i="4"/>
  <c r="Q54" i="4"/>
  <c r="R54" i="4"/>
  <c r="S54" i="4"/>
  <c r="T54" i="4"/>
  <c r="U54" i="4"/>
  <c r="V54" i="4"/>
  <c r="W54" i="4"/>
  <c r="X54" i="4"/>
  <c r="C55" i="4"/>
  <c r="D55" i="4"/>
  <c r="E55" i="4"/>
  <c r="F55" i="4"/>
  <c r="G55" i="4"/>
  <c r="I55" i="4"/>
  <c r="J55" i="4"/>
  <c r="K55" i="4"/>
  <c r="L55" i="4"/>
  <c r="M55" i="4"/>
  <c r="N55" i="4"/>
  <c r="O55" i="4"/>
  <c r="P55" i="4"/>
  <c r="Q55" i="4"/>
  <c r="R55" i="4"/>
  <c r="S55" i="4"/>
  <c r="T55" i="4"/>
  <c r="U55" i="4"/>
  <c r="V55" i="4"/>
  <c r="W55" i="4"/>
  <c r="X55" i="4"/>
  <c r="C56" i="4"/>
  <c r="D56" i="4"/>
  <c r="E56" i="4"/>
  <c r="F56" i="4"/>
  <c r="G56" i="4"/>
  <c r="I56" i="4"/>
  <c r="J56" i="4"/>
  <c r="K56" i="4"/>
  <c r="L56" i="4"/>
  <c r="M56" i="4"/>
  <c r="N56" i="4"/>
  <c r="O56" i="4"/>
  <c r="P56" i="4"/>
  <c r="Q56" i="4"/>
  <c r="R56" i="4"/>
  <c r="S56" i="4"/>
  <c r="T56" i="4"/>
  <c r="U56" i="4"/>
  <c r="V56" i="4"/>
  <c r="W56" i="4"/>
  <c r="X56" i="4"/>
  <c r="C57" i="4"/>
  <c r="D57" i="4"/>
  <c r="E57" i="4"/>
  <c r="F57" i="4"/>
  <c r="G57" i="4"/>
  <c r="I57" i="4"/>
  <c r="J57" i="4"/>
  <c r="K57" i="4"/>
  <c r="L57" i="4"/>
  <c r="M57" i="4"/>
  <c r="N57" i="4"/>
  <c r="O57" i="4"/>
  <c r="P57" i="4"/>
  <c r="Q57" i="4"/>
  <c r="R57" i="4"/>
  <c r="S57" i="4"/>
  <c r="T57" i="4"/>
  <c r="U57" i="4"/>
  <c r="V57" i="4"/>
  <c r="W57" i="4"/>
  <c r="X57" i="4"/>
  <c r="C58" i="4"/>
  <c r="D58" i="4"/>
  <c r="E58" i="4"/>
  <c r="F58" i="4"/>
  <c r="G58" i="4"/>
  <c r="I58" i="4"/>
  <c r="J58" i="4"/>
  <c r="K58" i="4"/>
  <c r="L58" i="4"/>
  <c r="M58" i="4"/>
  <c r="N58" i="4"/>
  <c r="O58" i="4"/>
  <c r="P58" i="4"/>
  <c r="Q58" i="4"/>
  <c r="R58" i="4"/>
  <c r="S58" i="4"/>
  <c r="T58" i="4"/>
  <c r="U58" i="4"/>
  <c r="V58" i="4"/>
  <c r="W58" i="4"/>
  <c r="X58" i="4"/>
  <c r="C59" i="4"/>
  <c r="D59" i="4"/>
  <c r="E59" i="4"/>
  <c r="F59" i="4"/>
  <c r="G59" i="4"/>
  <c r="I59" i="4"/>
  <c r="J59" i="4"/>
  <c r="K59" i="4"/>
  <c r="L59" i="4"/>
  <c r="M59" i="4"/>
  <c r="N59" i="4"/>
  <c r="O59" i="4"/>
  <c r="P59" i="4"/>
  <c r="Q59" i="4"/>
  <c r="R59" i="4"/>
  <c r="S59" i="4"/>
  <c r="T59" i="4"/>
  <c r="U59" i="4"/>
  <c r="V59" i="4"/>
  <c r="W59" i="4"/>
  <c r="X59" i="4"/>
  <c r="C60" i="4"/>
  <c r="D60" i="4"/>
  <c r="E60" i="4"/>
  <c r="F60" i="4"/>
  <c r="G60" i="4"/>
  <c r="I60" i="4"/>
  <c r="J60" i="4"/>
  <c r="K60" i="4"/>
  <c r="L60" i="4"/>
  <c r="M60" i="4"/>
  <c r="N60" i="4"/>
  <c r="O60" i="4"/>
  <c r="P60" i="4"/>
  <c r="Q60" i="4"/>
  <c r="R60" i="4"/>
  <c r="S60" i="4"/>
  <c r="T60" i="4"/>
  <c r="U60" i="4"/>
  <c r="V60" i="4"/>
  <c r="W60" i="4"/>
  <c r="X60" i="4"/>
  <c r="C61" i="4"/>
  <c r="D61" i="4"/>
  <c r="E61" i="4"/>
  <c r="F61" i="4"/>
  <c r="G61" i="4"/>
  <c r="I61" i="4"/>
  <c r="J61" i="4"/>
  <c r="K61" i="4"/>
  <c r="L61" i="4"/>
  <c r="M61" i="4"/>
  <c r="N61" i="4"/>
  <c r="O61" i="4"/>
  <c r="P61" i="4"/>
  <c r="Q61" i="4"/>
  <c r="R61" i="4"/>
  <c r="S61" i="4"/>
  <c r="T61" i="4"/>
  <c r="U61" i="4"/>
  <c r="V61" i="4"/>
  <c r="W61" i="4"/>
  <c r="X61" i="4"/>
  <c r="C62" i="4"/>
  <c r="D62" i="4"/>
  <c r="E62" i="4"/>
  <c r="F62" i="4"/>
  <c r="G62" i="4"/>
  <c r="I62" i="4"/>
  <c r="J62" i="4"/>
  <c r="K62" i="4"/>
  <c r="L62" i="4"/>
  <c r="M62" i="4"/>
  <c r="N62" i="4"/>
  <c r="O62" i="4"/>
  <c r="P62" i="4"/>
  <c r="Q62" i="4"/>
  <c r="R62" i="4"/>
  <c r="S62" i="4"/>
  <c r="T62" i="4"/>
  <c r="U62" i="4"/>
  <c r="V62" i="4"/>
  <c r="W62" i="4"/>
  <c r="X62" i="4"/>
  <c r="C63" i="4"/>
  <c r="D63" i="4"/>
  <c r="E63" i="4"/>
  <c r="F63" i="4"/>
  <c r="G63" i="4"/>
  <c r="I63" i="4"/>
  <c r="J63" i="4"/>
  <c r="K63" i="4"/>
  <c r="L63" i="4"/>
  <c r="M63" i="4"/>
  <c r="N63" i="4"/>
  <c r="O63" i="4"/>
  <c r="P63" i="4"/>
  <c r="Q63" i="4"/>
  <c r="R63" i="4"/>
  <c r="S63" i="4"/>
  <c r="T63" i="4"/>
  <c r="U63" i="4"/>
  <c r="V63" i="4"/>
  <c r="W63" i="4"/>
  <c r="X63" i="4"/>
  <c r="C64" i="4"/>
  <c r="D64" i="4"/>
  <c r="E64" i="4"/>
  <c r="F64" i="4"/>
  <c r="G64" i="4"/>
  <c r="I64" i="4"/>
  <c r="J64" i="4"/>
  <c r="K64" i="4"/>
  <c r="L64" i="4"/>
  <c r="M64" i="4"/>
  <c r="N64" i="4"/>
  <c r="O64" i="4"/>
  <c r="P64" i="4"/>
  <c r="Q64" i="4"/>
  <c r="R64" i="4"/>
  <c r="S64" i="4"/>
  <c r="T64" i="4"/>
  <c r="U64" i="4"/>
  <c r="V64" i="4"/>
  <c r="W64" i="4"/>
  <c r="X64" i="4"/>
  <c r="C65" i="4"/>
  <c r="D65" i="4"/>
  <c r="E65" i="4"/>
  <c r="F65" i="4"/>
  <c r="G65" i="4"/>
  <c r="I65" i="4"/>
  <c r="J65" i="4"/>
  <c r="K65" i="4"/>
  <c r="L65" i="4"/>
  <c r="M65" i="4"/>
  <c r="N65" i="4"/>
  <c r="O65" i="4"/>
  <c r="P65" i="4"/>
  <c r="Q65" i="4"/>
  <c r="R65" i="4"/>
  <c r="S65" i="4"/>
  <c r="T65" i="4"/>
  <c r="U65" i="4"/>
  <c r="V65" i="4"/>
  <c r="W65" i="4"/>
  <c r="X65" i="4"/>
  <c r="C66" i="4"/>
  <c r="D66" i="4"/>
  <c r="E66" i="4"/>
  <c r="F66" i="4"/>
  <c r="G66" i="4"/>
  <c r="I66" i="4"/>
  <c r="J66" i="4"/>
  <c r="K66" i="4"/>
  <c r="L66" i="4"/>
  <c r="M66" i="4"/>
  <c r="N66" i="4"/>
  <c r="O66" i="4"/>
  <c r="P66" i="4"/>
  <c r="Q66" i="4"/>
  <c r="R66" i="4"/>
  <c r="S66" i="4"/>
  <c r="T66" i="4"/>
  <c r="U66" i="4"/>
  <c r="V66" i="4"/>
  <c r="W66" i="4"/>
  <c r="X66" i="4"/>
  <c r="C67" i="4"/>
  <c r="D67" i="4"/>
  <c r="E67" i="4"/>
  <c r="F67" i="4"/>
  <c r="G67" i="4"/>
  <c r="I67" i="4"/>
  <c r="J67" i="4"/>
  <c r="K67" i="4"/>
  <c r="L67" i="4"/>
  <c r="M67" i="4"/>
  <c r="N67" i="4"/>
  <c r="O67" i="4"/>
  <c r="P67" i="4"/>
  <c r="Q67" i="4"/>
  <c r="R67" i="4"/>
  <c r="S67" i="4"/>
  <c r="T67" i="4"/>
  <c r="U67" i="4"/>
  <c r="V67" i="4"/>
  <c r="W67" i="4"/>
  <c r="X67" i="4"/>
  <c r="C68" i="4"/>
  <c r="D68" i="4"/>
  <c r="E68" i="4"/>
  <c r="F68" i="4"/>
  <c r="G68" i="4"/>
  <c r="I68" i="4"/>
  <c r="J68" i="4"/>
  <c r="K68" i="4"/>
  <c r="L68" i="4"/>
  <c r="M68" i="4"/>
  <c r="N68" i="4"/>
  <c r="O68" i="4"/>
  <c r="P68" i="4"/>
  <c r="Q68" i="4"/>
  <c r="R68" i="4"/>
  <c r="S68" i="4"/>
  <c r="T68" i="4"/>
  <c r="U68" i="4"/>
  <c r="V68" i="4"/>
  <c r="W68" i="4"/>
  <c r="X68" i="4"/>
  <c r="C69" i="4"/>
  <c r="D69" i="4"/>
  <c r="E69" i="4"/>
  <c r="F69" i="4"/>
  <c r="G69" i="4"/>
  <c r="I69" i="4"/>
  <c r="J69" i="4"/>
  <c r="K69" i="4"/>
  <c r="L69" i="4"/>
  <c r="M69" i="4"/>
  <c r="N69" i="4"/>
  <c r="O69" i="4"/>
  <c r="P69" i="4"/>
  <c r="Q69" i="4"/>
  <c r="R69" i="4"/>
  <c r="S69" i="4"/>
  <c r="T69" i="4"/>
  <c r="U69" i="4"/>
  <c r="V69" i="4"/>
  <c r="W69" i="4"/>
  <c r="X69" i="4"/>
  <c r="C70" i="4"/>
  <c r="D70" i="4"/>
  <c r="E70" i="4"/>
  <c r="F70" i="4"/>
  <c r="G70" i="4"/>
  <c r="I70" i="4"/>
  <c r="J70" i="4"/>
  <c r="K70" i="4"/>
  <c r="L70" i="4"/>
  <c r="M70" i="4"/>
  <c r="N70" i="4"/>
  <c r="O70" i="4"/>
  <c r="P70" i="4"/>
  <c r="Q70" i="4"/>
  <c r="R70" i="4"/>
  <c r="S70" i="4"/>
  <c r="T70" i="4"/>
  <c r="U70" i="4"/>
  <c r="V70" i="4"/>
  <c r="W70" i="4"/>
  <c r="X70" i="4"/>
  <c r="C71" i="4"/>
  <c r="D71" i="4"/>
  <c r="E71" i="4"/>
  <c r="F71" i="4"/>
  <c r="G71" i="4"/>
  <c r="I71" i="4"/>
  <c r="J71" i="4"/>
  <c r="K71" i="4"/>
  <c r="L71" i="4"/>
  <c r="M71" i="4"/>
  <c r="N71" i="4"/>
  <c r="O71" i="4"/>
  <c r="P71" i="4"/>
  <c r="Q71" i="4"/>
  <c r="R71" i="4"/>
  <c r="S71" i="4"/>
  <c r="T71" i="4"/>
  <c r="U71" i="4"/>
  <c r="V71" i="4"/>
  <c r="W71" i="4"/>
  <c r="X71" i="4"/>
  <c r="C72" i="4"/>
  <c r="D72" i="4"/>
  <c r="E72" i="4"/>
  <c r="F72" i="4"/>
  <c r="G72" i="4"/>
  <c r="I72" i="4"/>
  <c r="J72" i="4"/>
  <c r="K72" i="4"/>
  <c r="L72" i="4"/>
  <c r="M72" i="4"/>
  <c r="N72" i="4"/>
  <c r="O72" i="4"/>
  <c r="P72" i="4"/>
  <c r="Q72" i="4"/>
  <c r="R72" i="4"/>
  <c r="S72" i="4"/>
  <c r="T72" i="4"/>
  <c r="U72" i="4"/>
  <c r="V72" i="4"/>
  <c r="W72" i="4"/>
  <c r="X72" i="4"/>
  <c r="C73" i="4"/>
  <c r="D73" i="4"/>
  <c r="E73" i="4"/>
  <c r="F73" i="4"/>
  <c r="G73" i="4"/>
  <c r="I73" i="4"/>
  <c r="J73" i="4"/>
  <c r="K73" i="4"/>
  <c r="L73" i="4"/>
  <c r="M73" i="4"/>
  <c r="N73" i="4"/>
  <c r="O73" i="4"/>
  <c r="P73" i="4"/>
  <c r="Q73" i="4"/>
  <c r="R73" i="4"/>
  <c r="S73" i="4"/>
  <c r="T73" i="4"/>
  <c r="U73" i="4"/>
  <c r="V73" i="4"/>
  <c r="W73" i="4"/>
  <c r="X73" i="4"/>
  <c r="C74" i="4"/>
  <c r="D74" i="4"/>
  <c r="E74" i="4"/>
  <c r="F74" i="4"/>
  <c r="G74" i="4"/>
  <c r="I74" i="4"/>
  <c r="J74" i="4"/>
  <c r="K74" i="4"/>
  <c r="L74" i="4"/>
  <c r="M74" i="4"/>
  <c r="N74" i="4"/>
  <c r="O74" i="4"/>
  <c r="P74" i="4"/>
  <c r="Q74" i="4"/>
  <c r="R74" i="4"/>
  <c r="S74" i="4"/>
  <c r="T74" i="4"/>
  <c r="U74" i="4"/>
  <c r="V74" i="4"/>
  <c r="W74" i="4"/>
  <c r="X74" i="4"/>
  <c r="C75" i="4"/>
  <c r="D75" i="4"/>
  <c r="E75" i="4"/>
  <c r="F75" i="4"/>
  <c r="G75" i="4"/>
  <c r="I75" i="4"/>
  <c r="J75" i="4"/>
  <c r="K75" i="4"/>
  <c r="L75" i="4"/>
  <c r="M75" i="4"/>
  <c r="N75" i="4"/>
  <c r="O75" i="4"/>
  <c r="P75" i="4"/>
  <c r="Q75" i="4"/>
  <c r="R75" i="4"/>
  <c r="S75" i="4"/>
  <c r="T75" i="4"/>
  <c r="U75" i="4"/>
  <c r="V75" i="4"/>
  <c r="W75" i="4"/>
  <c r="X75" i="4"/>
  <c r="C76" i="4"/>
  <c r="D76" i="4"/>
  <c r="E76" i="4"/>
  <c r="F76" i="4"/>
  <c r="G76" i="4"/>
  <c r="I76" i="4"/>
  <c r="J76" i="4"/>
  <c r="K76" i="4"/>
  <c r="L76" i="4"/>
  <c r="M76" i="4"/>
  <c r="N76" i="4"/>
  <c r="O76" i="4"/>
  <c r="P76" i="4"/>
  <c r="Q76" i="4"/>
  <c r="R76" i="4"/>
  <c r="S76" i="4"/>
  <c r="T76" i="4"/>
  <c r="U76" i="4"/>
  <c r="V76" i="4"/>
  <c r="W76" i="4"/>
  <c r="X76" i="4"/>
  <c r="C77" i="4"/>
  <c r="D77" i="4"/>
  <c r="E77" i="4"/>
  <c r="F77" i="4"/>
  <c r="G77" i="4"/>
  <c r="I77" i="4"/>
  <c r="J77" i="4"/>
  <c r="K77" i="4"/>
  <c r="L77" i="4"/>
  <c r="M77" i="4"/>
  <c r="N77" i="4"/>
  <c r="O77" i="4"/>
  <c r="P77" i="4"/>
  <c r="Q77" i="4"/>
  <c r="R77" i="4"/>
  <c r="S77" i="4"/>
  <c r="T77" i="4"/>
  <c r="U77" i="4"/>
  <c r="V77" i="4"/>
  <c r="W77" i="4"/>
  <c r="X77" i="4"/>
  <c r="C78" i="4"/>
  <c r="D78" i="4"/>
  <c r="E78" i="4"/>
  <c r="F78" i="4"/>
  <c r="G78" i="4"/>
  <c r="I78" i="4"/>
  <c r="J78" i="4"/>
  <c r="K78" i="4"/>
  <c r="L78" i="4"/>
  <c r="M78" i="4"/>
  <c r="N78" i="4"/>
  <c r="O78" i="4"/>
  <c r="P78" i="4"/>
  <c r="Q78" i="4"/>
  <c r="R78" i="4"/>
  <c r="S78" i="4"/>
  <c r="T78" i="4"/>
  <c r="U78" i="4"/>
  <c r="V78" i="4"/>
  <c r="W78" i="4"/>
  <c r="X78" i="4"/>
  <c r="C79" i="4"/>
  <c r="D79" i="4"/>
  <c r="E79" i="4"/>
  <c r="F79" i="4"/>
  <c r="G79" i="4"/>
  <c r="I79" i="4"/>
  <c r="J79" i="4"/>
  <c r="K79" i="4"/>
  <c r="L79" i="4"/>
  <c r="M79" i="4"/>
  <c r="N79" i="4"/>
  <c r="O79" i="4"/>
  <c r="P79" i="4"/>
  <c r="Q79" i="4"/>
  <c r="R79" i="4"/>
  <c r="S79" i="4"/>
  <c r="T79" i="4"/>
  <c r="U79" i="4"/>
  <c r="V79" i="4"/>
  <c r="W79" i="4"/>
  <c r="X79" i="4"/>
  <c r="C80" i="4"/>
  <c r="D80" i="4"/>
  <c r="E80" i="4"/>
  <c r="F80" i="4"/>
  <c r="G80" i="4"/>
  <c r="I80" i="4"/>
  <c r="J80" i="4"/>
  <c r="K80" i="4"/>
  <c r="L80" i="4"/>
  <c r="M80" i="4"/>
  <c r="N80" i="4"/>
  <c r="O80" i="4"/>
  <c r="P80" i="4"/>
  <c r="Q80" i="4"/>
  <c r="R80" i="4"/>
  <c r="S80" i="4"/>
  <c r="T80" i="4"/>
  <c r="U80" i="4"/>
  <c r="V80" i="4"/>
  <c r="W80" i="4"/>
  <c r="X80" i="4"/>
  <c r="C81" i="4"/>
  <c r="D81" i="4"/>
  <c r="E81" i="4"/>
  <c r="F81" i="4"/>
  <c r="G81" i="4"/>
  <c r="I81" i="4"/>
  <c r="J81" i="4"/>
  <c r="K81" i="4"/>
  <c r="L81" i="4"/>
  <c r="M81" i="4"/>
  <c r="N81" i="4"/>
  <c r="O81" i="4"/>
  <c r="P81" i="4"/>
  <c r="Q81" i="4"/>
  <c r="R81" i="4"/>
  <c r="S81" i="4"/>
  <c r="T81" i="4"/>
  <c r="U81" i="4"/>
  <c r="V81" i="4"/>
  <c r="W81" i="4"/>
  <c r="X81" i="4"/>
  <c r="C82" i="4"/>
  <c r="D82" i="4"/>
  <c r="E82" i="4"/>
  <c r="F82" i="4"/>
  <c r="G82" i="4"/>
  <c r="I82" i="4"/>
  <c r="J82" i="4"/>
  <c r="K82" i="4"/>
  <c r="L82" i="4"/>
  <c r="M82" i="4"/>
  <c r="N82" i="4"/>
  <c r="O82" i="4"/>
  <c r="P82" i="4"/>
  <c r="Q82" i="4"/>
  <c r="R82" i="4"/>
  <c r="S82" i="4"/>
  <c r="T82" i="4"/>
  <c r="U82" i="4"/>
  <c r="V82" i="4"/>
  <c r="W82" i="4"/>
  <c r="X82" i="4"/>
  <c r="C83" i="4"/>
  <c r="D83" i="4"/>
  <c r="E83" i="4"/>
  <c r="F83" i="4"/>
  <c r="G83" i="4"/>
  <c r="I83" i="4"/>
  <c r="J83" i="4"/>
  <c r="K83" i="4"/>
  <c r="L83" i="4"/>
  <c r="M83" i="4"/>
  <c r="N83" i="4"/>
  <c r="O83" i="4"/>
  <c r="P83" i="4"/>
  <c r="Q83" i="4"/>
  <c r="R83" i="4"/>
  <c r="S83" i="4"/>
  <c r="T83" i="4"/>
  <c r="U83" i="4"/>
  <c r="V83" i="4"/>
  <c r="W83" i="4"/>
  <c r="X83" i="4"/>
  <c r="C84" i="4"/>
  <c r="D84" i="4"/>
  <c r="E84" i="4"/>
  <c r="F84" i="4"/>
  <c r="G84" i="4"/>
  <c r="I84" i="4"/>
  <c r="J84" i="4"/>
  <c r="K84" i="4"/>
  <c r="L84" i="4"/>
  <c r="M84" i="4"/>
  <c r="N84" i="4"/>
  <c r="O84" i="4"/>
  <c r="P84" i="4"/>
  <c r="Q84" i="4"/>
  <c r="R84" i="4"/>
  <c r="S84" i="4"/>
  <c r="T84" i="4"/>
  <c r="U84" i="4"/>
  <c r="V84" i="4"/>
  <c r="W84" i="4"/>
  <c r="X84" i="4"/>
  <c r="C85" i="4"/>
  <c r="D85" i="4"/>
  <c r="E85" i="4"/>
  <c r="F85" i="4"/>
  <c r="G85" i="4"/>
  <c r="I85" i="4"/>
  <c r="J85" i="4"/>
  <c r="K85" i="4"/>
  <c r="L85" i="4"/>
  <c r="M85" i="4"/>
  <c r="N85" i="4"/>
  <c r="O85" i="4"/>
  <c r="P85" i="4"/>
  <c r="Q85" i="4"/>
  <c r="R85" i="4"/>
  <c r="S85" i="4"/>
  <c r="T85" i="4"/>
  <c r="U85" i="4"/>
  <c r="V85" i="4"/>
  <c r="W85" i="4"/>
  <c r="X85" i="4"/>
  <c r="C86" i="4"/>
  <c r="D86" i="4"/>
  <c r="E86" i="4"/>
  <c r="F86" i="4"/>
  <c r="G86" i="4"/>
  <c r="I86" i="4"/>
  <c r="J86" i="4"/>
  <c r="K86" i="4"/>
  <c r="L86" i="4"/>
  <c r="M86" i="4"/>
  <c r="N86" i="4"/>
  <c r="O86" i="4"/>
  <c r="P86" i="4"/>
  <c r="Q86" i="4"/>
  <c r="R86" i="4"/>
  <c r="S86" i="4"/>
  <c r="T86" i="4"/>
  <c r="U86" i="4"/>
  <c r="V86" i="4"/>
  <c r="W86" i="4"/>
  <c r="X86" i="4"/>
  <c r="C87" i="4"/>
  <c r="D87" i="4"/>
  <c r="E87" i="4"/>
  <c r="F87" i="4"/>
  <c r="G87" i="4"/>
  <c r="I87" i="4"/>
  <c r="J87" i="4"/>
  <c r="K87" i="4"/>
  <c r="L87" i="4"/>
  <c r="M87" i="4"/>
  <c r="N87" i="4"/>
  <c r="O87" i="4"/>
  <c r="P87" i="4"/>
  <c r="Q87" i="4"/>
  <c r="R87" i="4"/>
  <c r="S87" i="4"/>
  <c r="T87" i="4"/>
  <c r="U87" i="4"/>
  <c r="V87" i="4"/>
  <c r="W87" i="4"/>
  <c r="X87" i="4"/>
  <c r="C88" i="4"/>
  <c r="D88" i="4"/>
  <c r="E88" i="4"/>
  <c r="F88" i="4"/>
  <c r="G88" i="4"/>
  <c r="I88" i="4"/>
  <c r="J88" i="4"/>
  <c r="K88" i="4"/>
  <c r="L88" i="4"/>
  <c r="M88" i="4"/>
  <c r="N88" i="4"/>
  <c r="O88" i="4"/>
  <c r="P88" i="4"/>
  <c r="Q88" i="4"/>
  <c r="R88" i="4"/>
  <c r="S88" i="4"/>
  <c r="T88" i="4"/>
  <c r="U88" i="4"/>
  <c r="V88" i="4"/>
  <c r="W88" i="4"/>
  <c r="X88" i="4"/>
  <c r="C89" i="4"/>
  <c r="D89" i="4"/>
  <c r="E89" i="4"/>
  <c r="F89" i="4"/>
  <c r="G89" i="4"/>
  <c r="I89" i="4"/>
  <c r="J89" i="4"/>
  <c r="K89" i="4"/>
  <c r="L89" i="4"/>
  <c r="M89" i="4"/>
  <c r="N89" i="4"/>
  <c r="O89" i="4"/>
  <c r="P89" i="4"/>
  <c r="Q89" i="4"/>
  <c r="R89" i="4"/>
  <c r="S89" i="4"/>
  <c r="T89" i="4"/>
  <c r="U89" i="4"/>
  <c r="V89" i="4"/>
  <c r="W89" i="4"/>
  <c r="X89" i="4"/>
  <c r="C90" i="4"/>
  <c r="D90" i="4"/>
  <c r="E90" i="4"/>
  <c r="F90" i="4"/>
  <c r="G90" i="4"/>
  <c r="I90" i="4"/>
  <c r="J90" i="4"/>
  <c r="K90" i="4"/>
  <c r="L90" i="4"/>
  <c r="M90" i="4"/>
  <c r="N90" i="4"/>
  <c r="O90" i="4"/>
  <c r="P90" i="4"/>
  <c r="Q90" i="4"/>
  <c r="R90" i="4"/>
  <c r="S90" i="4"/>
  <c r="T90" i="4"/>
  <c r="U90" i="4"/>
  <c r="V90" i="4"/>
  <c r="W90" i="4"/>
  <c r="X90" i="4"/>
  <c r="C91" i="4"/>
  <c r="D91" i="4"/>
  <c r="E91" i="4"/>
  <c r="F91" i="4"/>
  <c r="G91" i="4"/>
  <c r="I91" i="4"/>
  <c r="J91" i="4"/>
  <c r="K91" i="4"/>
  <c r="L91" i="4"/>
  <c r="M91" i="4"/>
  <c r="N91" i="4"/>
  <c r="O91" i="4"/>
  <c r="P91" i="4"/>
  <c r="Q91" i="4"/>
  <c r="R91" i="4"/>
  <c r="S91" i="4"/>
  <c r="T91" i="4"/>
  <c r="U91" i="4"/>
  <c r="V91" i="4"/>
  <c r="W91" i="4"/>
  <c r="X91" i="4"/>
  <c r="C92" i="4"/>
  <c r="D92" i="4"/>
  <c r="E92" i="4"/>
  <c r="F92" i="4"/>
  <c r="G92" i="4"/>
  <c r="I92" i="4"/>
  <c r="J92" i="4"/>
  <c r="K92" i="4"/>
  <c r="L92" i="4"/>
  <c r="M92" i="4"/>
  <c r="N92" i="4"/>
  <c r="O92" i="4"/>
  <c r="P92" i="4"/>
  <c r="Q92" i="4"/>
  <c r="R92" i="4"/>
  <c r="S92" i="4"/>
  <c r="T92" i="4"/>
  <c r="U92" i="4"/>
  <c r="V92" i="4"/>
  <c r="W92" i="4"/>
  <c r="X92" i="4"/>
  <c r="C93" i="4"/>
  <c r="D93" i="4"/>
  <c r="E93" i="4"/>
  <c r="F93" i="4"/>
  <c r="G93" i="4"/>
  <c r="I93" i="4"/>
  <c r="J93" i="4"/>
  <c r="K93" i="4"/>
  <c r="L93" i="4"/>
  <c r="M93" i="4"/>
  <c r="N93" i="4"/>
  <c r="O93" i="4"/>
  <c r="P93" i="4"/>
  <c r="Q93" i="4"/>
  <c r="R93" i="4"/>
  <c r="S93" i="4"/>
  <c r="T93" i="4"/>
  <c r="U93" i="4"/>
  <c r="V93" i="4"/>
  <c r="W93" i="4"/>
  <c r="X93" i="4"/>
  <c r="C94" i="4"/>
  <c r="D94" i="4"/>
  <c r="E94" i="4"/>
  <c r="F94" i="4"/>
  <c r="G94" i="4"/>
  <c r="I94" i="4"/>
  <c r="J94" i="4"/>
  <c r="K94" i="4"/>
  <c r="L94" i="4"/>
  <c r="M94" i="4"/>
  <c r="N94" i="4"/>
  <c r="O94" i="4"/>
  <c r="P94" i="4"/>
  <c r="Q94" i="4"/>
  <c r="R94" i="4"/>
  <c r="S94" i="4"/>
  <c r="T94" i="4"/>
  <c r="U94" i="4"/>
  <c r="V94" i="4"/>
  <c r="W94" i="4"/>
  <c r="X94" i="4"/>
  <c r="C95" i="4"/>
  <c r="D95" i="4"/>
  <c r="E95" i="4"/>
  <c r="F95" i="4"/>
  <c r="G95" i="4"/>
  <c r="I95" i="4"/>
  <c r="J95" i="4"/>
  <c r="K95" i="4"/>
  <c r="L95" i="4"/>
  <c r="M95" i="4"/>
  <c r="N95" i="4"/>
  <c r="O95" i="4"/>
  <c r="P95" i="4"/>
  <c r="Q95" i="4"/>
  <c r="R95" i="4"/>
  <c r="S95" i="4"/>
  <c r="T95" i="4"/>
  <c r="U95" i="4"/>
  <c r="V95" i="4"/>
  <c r="W95" i="4"/>
  <c r="X95" i="4"/>
  <c r="C96" i="4"/>
  <c r="D96" i="4"/>
  <c r="E96" i="4"/>
  <c r="F96" i="4"/>
  <c r="G96" i="4"/>
  <c r="I96" i="4"/>
  <c r="J96" i="4"/>
  <c r="K96" i="4"/>
  <c r="L96" i="4"/>
  <c r="M96" i="4"/>
  <c r="N96" i="4"/>
  <c r="O96" i="4"/>
  <c r="P96" i="4"/>
  <c r="Q96" i="4"/>
  <c r="R96" i="4"/>
  <c r="S96" i="4"/>
  <c r="T96" i="4"/>
  <c r="U96" i="4"/>
  <c r="V96" i="4"/>
  <c r="W96" i="4"/>
  <c r="X96" i="4"/>
  <c r="C97" i="4"/>
  <c r="D97" i="4"/>
  <c r="E97" i="4"/>
  <c r="F97" i="4"/>
  <c r="G97" i="4"/>
  <c r="I97" i="4"/>
  <c r="J97" i="4"/>
  <c r="K97" i="4"/>
  <c r="L97" i="4"/>
  <c r="M97" i="4"/>
  <c r="N97" i="4"/>
  <c r="O97" i="4"/>
  <c r="P97" i="4"/>
  <c r="Q97" i="4"/>
  <c r="R97" i="4"/>
  <c r="S97" i="4"/>
  <c r="T97" i="4"/>
  <c r="U97" i="4"/>
  <c r="V97" i="4"/>
  <c r="W97" i="4"/>
  <c r="X97" i="4"/>
  <c r="C98" i="4"/>
  <c r="D98" i="4"/>
  <c r="E98" i="4"/>
  <c r="F98" i="4"/>
  <c r="G98" i="4"/>
  <c r="I98" i="4"/>
  <c r="J98" i="4"/>
  <c r="K98" i="4"/>
  <c r="L98" i="4"/>
  <c r="M98" i="4"/>
  <c r="N98" i="4"/>
  <c r="O98" i="4"/>
  <c r="P98" i="4"/>
  <c r="Q98" i="4"/>
  <c r="R98" i="4"/>
  <c r="S98" i="4"/>
  <c r="T98" i="4"/>
  <c r="U98" i="4"/>
  <c r="V98" i="4"/>
  <c r="W98" i="4"/>
  <c r="X98" i="4"/>
  <c r="C99" i="4"/>
  <c r="D99" i="4"/>
  <c r="E99" i="4"/>
  <c r="F99" i="4"/>
  <c r="G99" i="4"/>
  <c r="I99" i="4"/>
  <c r="J99" i="4"/>
  <c r="K99" i="4"/>
  <c r="L99" i="4"/>
  <c r="M99" i="4"/>
  <c r="N99" i="4"/>
  <c r="O99" i="4"/>
  <c r="P99" i="4"/>
  <c r="Q99" i="4"/>
  <c r="R99" i="4"/>
  <c r="S99" i="4"/>
  <c r="T99" i="4"/>
  <c r="U99" i="4"/>
  <c r="V99" i="4"/>
  <c r="W99" i="4"/>
  <c r="X99" i="4"/>
  <c r="C100" i="4"/>
  <c r="D100" i="4"/>
  <c r="E100" i="4"/>
  <c r="F100" i="4"/>
  <c r="G100" i="4"/>
  <c r="I100" i="4"/>
  <c r="J100" i="4"/>
  <c r="K100" i="4"/>
  <c r="L100" i="4"/>
  <c r="M100" i="4"/>
  <c r="N100" i="4"/>
  <c r="O100" i="4"/>
  <c r="P100" i="4"/>
  <c r="Q100" i="4"/>
  <c r="R100" i="4"/>
  <c r="S100" i="4"/>
  <c r="T100" i="4"/>
  <c r="U100" i="4"/>
  <c r="V100" i="4"/>
  <c r="W100" i="4"/>
  <c r="X100" i="4"/>
  <c r="C101" i="4"/>
  <c r="D101" i="4"/>
  <c r="E101" i="4"/>
  <c r="F101" i="4"/>
  <c r="G101" i="4"/>
  <c r="I101" i="4"/>
  <c r="J101" i="4"/>
  <c r="K101" i="4"/>
  <c r="L101" i="4"/>
  <c r="M101" i="4"/>
  <c r="N101" i="4"/>
  <c r="O101" i="4"/>
  <c r="P101" i="4"/>
  <c r="Q101" i="4"/>
  <c r="R101" i="4"/>
  <c r="S101" i="4"/>
  <c r="T101" i="4"/>
  <c r="U101" i="4"/>
  <c r="V101" i="4"/>
  <c r="W101" i="4"/>
  <c r="X101" i="4"/>
  <c r="C102" i="4"/>
  <c r="D102" i="4"/>
  <c r="E102" i="4"/>
  <c r="F102" i="4"/>
  <c r="G102" i="4"/>
  <c r="I102" i="4"/>
  <c r="J102" i="4"/>
  <c r="K102" i="4"/>
  <c r="L102" i="4"/>
  <c r="M102" i="4"/>
  <c r="N102" i="4"/>
  <c r="O102" i="4"/>
  <c r="P102" i="4"/>
  <c r="Q102" i="4"/>
  <c r="R102" i="4"/>
  <c r="S102" i="4"/>
  <c r="T102" i="4"/>
  <c r="U102" i="4"/>
  <c r="V102" i="4"/>
  <c r="W102" i="4"/>
  <c r="X102" i="4"/>
  <c r="C103" i="4"/>
  <c r="D103" i="4"/>
  <c r="E103" i="4"/>
  <c r="F103" i="4"/>
  <c r="G103" i="4"/>
  <c r="I103" i="4"/>
  <c r="J103" i="4"/>
  <c r="K103" i="4"/>
  <c r="L103" i="4"/>
  <c r="M103" i="4"/>
  <c r="N103" i="4"/>
  <c r="O103" i="4"/>
  <c r="P103" i="4"/>
  <c r="Q103" i="4"/>
  <c r="R103" i="4"/>
  <c r="S103" i="4"/>
  <c r="T103" i="4"/>
  <c r="U103" i="4"/>
  <c r="V103" i="4"/>
  <c r="W103" i="4"/>
  <c r="X103" i="4"/>
  <c r="C104" i="4"/>
  <c r="D104" i="4"/>
  <c r="E104" i="4"/>
  <c r="F104" i="4"/>
  <c r="G104" i="4"/>
  <c r="I104" i="4"/>
  <c r="J104" i="4"/>
  <c r="K104" i="4"/>
  <c r="L104" i="4"/>
  <c r="M104" i="4"/>
  <c r="N104" i="4"/>
  <c r="O104" i="4"/>
  <c r="P104" i="4"/>
  <c r="Q104" i="4"/>
  <c r="R104" i="4"/>
  <c r="S104" i="4"/>
  <c r="T104" i="4"/>
  <c r="U104" i="4"/>
  <c r="V104" i="4"/>
  <c r="W104" i="4"/>
  <c r="X104" i="4"/>
  <c r="C105" i="4"/>
  <c r="D105" i="4"/>
  <c r="E105" i="4"/>
  <c r="F105" i="4"/>
  <c r="G105" i="4"/>
  <c r="I105" i="4"/>
  <c r="J105" i="4"/>
  <c r="K105" i="4"/>
  <c r="L105" i="4"/>
  <c r="M105" i="4"/>
  <c r="N105" i="4"/>
  <c r="O105" i="4"/>
  <c r="P105" i="4"/>
  <c r="Q105" i="4"/>
  <c r="R105" i="4"/>
  <c r="S105" i="4"/>
  <c r="T105" i="4"/>
  <c r="U105" i="4"/>
  <c r="V105" i="4"/>
  <c r="W105" i="4"/>
  <c r="X105" i="4"/>
  <c r="C106" i="4"/>
  <c r="D106" i="4"/>
  <c r="E106" i="4"/>
  <c r="F106" i="4"/>
  <c r="G106" i="4"/>
  <c r="I106" i="4"/>
  <c r="J106" i="4"/>
  <c r="K106" i="4"/>
  <c r="L106" i="4"/>
  <c r="M106" i="4"/>
  <c r="N106" i="4"/>
  <c r="O106" i="4"/>
  <c r="P106" i="4"/>
  <c r="Q106" i="4"/>
  <c r="R106" i="4"/>
  <c r="S106" i="4"/>
  <c r="T106" i="4"/>
  <c r="U106" i="4"/>
  <c r="V106" i="4"/>
  <c r="W106" i="4"/>
  <c r="X106" i="4"/>
  <c r="C107" i="4"/>
  <c r="D107" i="4"/>
  <c r="E107" i="4"/>
  <c r="F107" i="4"/>
  <c r="G107" i="4"/>
  <c r="I107" i="4"/>
  <c r="J107" i="4"/>
  <c r="K107" i="4"/>
  <c r="L107" i="4"/>
  <c r="M107" i="4"/>
  <c r="N107" i="4"/>
  <c r="O107" i="4"/>
  <c r="P107" i="4"/>
  <c r="Q107" i="4"/>
  <c r="R107" i="4"/>
  <c r="S107" i="4"/>
  <c r="T107" i="4"/>
  <c r="U107" i="4"/>
  <c r="V107" i="4"/>
  <c r="W107" i="4"/>
  <c r="X107" i="4"/>
  <c r="C108" i="4"/>
  <c r="D108" i="4"/>
  <c r="E108" i="4"/>
  <c r="F108" i="4"/>
  <c r="G108" i="4"/>
  <c r="I108" i="4"/>
  <c r="J108" i="4"/>
  <c r="K108" i="4"/>
  <c r="L108" i="4"/>
  <c r="M108" i="4"/>
  <c r="N108" i="4"/>
  <c r="O108" i="4"/>
  <c r="P108" i="4"/>
  <c r="Q108" i="4"/>
  <c r="R108" i="4"/>
  <c r="S108" i="4"/>
  <c r="T108" i="4"/>
  <c r="U108" i="4"/>
  <c r="V108" i="4"/>
  <c r="W108" i="4"/>
  <c r="X108" i="4"/>
  <c r="C109" i="4"/>
  <c r="D109" i="4"/>
  <c r="E109" i="4"/>
  <c r="F109" i="4"/>
  <c r="G109" i="4"/>
  <c r="I109" i="4"/>
  <c r="J109" i="4"/>
  <c r="K109" i="4"/>
  <c r="L109" i="4"/>
  <c r="M109" i="4"/>
  <c r="N109" i="4"/>
  <c r="O109" i="4"/>
  <c r="P109" i="4"/>
  <c r="Q109" i="4"/>
  <c r="R109" i="4"/>
  <c r="S109" i="4"/>
  <c r="T109" i="4"/>
  <c r="U109" i="4"/>
  <c r="V109" i="4"/>
  <c r="W109" i="4"/>
  <c r="X109" i="4"/>
  <c r="C110" i="4"/>
  <c r="D110" i="4"/>
  <c r="E110" i="4"/>
  <c r="F110" i="4"/>
  <c r="G110" i="4"/>
  <c r="I110" i="4"/>
  <c r="J110" i="4"/>
  <c r="K110" i="4"/>
  <c r="L110" i="4"/>
  <c r="M110" i="4"/>
  <c r="N110" i="4"/>
  <c r="O110" i="4"/>
  <c r="P110" i="4"/>
  <c r="Q110" i="4"/>
  <c r="R110" i="4"/>
  <c r="S110" i="4"/>
  <c r="T110" i="4"/>
  <c r="U110" i="4"/>
  <c r="V110" i="4"/>
  <c r="W110" i="4"/>
  <c r="X110" i="4"/>
  <c r="C111" i="4"/>
  <c r="D111" i="4"/>
  <c r="E111" i="4"/>
  <c r="F111" i="4"/>
  <c r="G111" i="4"/>
  <c r="I111" i="4"/>
  <c r="J111" i="4"/>
  <c r="K111" i="4"/>
  <c r="L111" i="4"/>
  <c r="M111" i="4"/>
  <c r="N111" i="4"/>
  <c r="O111" i="4"/>
  <c r="P111" i="4"/>
  <c r="Q111" i="4"/>
  <c r="R111" i="4"/>
  <c r="S111" i="4"/>
  <c r="T111" i="4"/>
  <c r="U111" i="4"/>
  <c r="V111" i="4"/>
  <c r="W111" i="4"/>
  <c r="X111" i="4"/>
  <c r="C112" i="4"/>
  <c r="D112" i="4"/>
  <c r="E112" i="4"/>
  <c r="F112" i="4"/>
  <c r="G112" i="4"/>
  <c r="I112" i="4"/>
  <c r="J112" i="4"/>
  <c r="K112" i="4"/>
  <c r="L112" i="4"/>
  <c r="M112" i="4"/>
  <c r="N112" i="4"/>
  <c r="O112" i="4"/>
  <c r="P112" i="4"/>
  <c r="Q112" i="4"/>
  <c r="R112" i="4"/>
  <c r="S112" i="4"/>
  <c r="T112" i="4"/>
  <c r="U112" i="4"/>
  <c r="V112" i="4"/>
  <c r="W112" i="4"/>
  <c r="X112" i="4"/>
  <c r="C113" i="4"/>
  <c r="D113" i="4"/>
  <c r="E113" i="4"/>
  <c r="F113" i="4"/>
  <c r="G113" i="4"/>
  <c r="I113" i="4"/>
  <c r="J113" i="4"/>
  <c r="K113" i="4"/>
  <c r="L113" i="4"/>
  <c r="M113" i="4"/>
  <c r="N113" i="4"/>
  <c r="O113" i="4"/>
  <c r="P113" i="4"/>
  <c r="Q113" i="4"/>
  <c r="R113" i="4"/>
  <c r="S113" i="4"/>
  <c r="T113" i="4"/>
  <c r="U113" i="4"/>
  <c r="V113" i="4"/>
  <c r="W113" i="4"/>
  <c r="X113" i="4"/>
  <c r="C114" i="4"/>
  <c r="D114" i="4"/>
  <c r="E114" i="4"/>
  <c r="F114" i="4"/>
  <c r="G114" i="4"/>
  <c r="I114" i="4"/>
  <c r="J114" i="4"/>
  <c r="K114" i="4"/>
  <c r="L114" i="4"/>
  <c r="M114" i="4"/>
  <c r="N114" i="4"/>
  <c r="O114" i="4"/>
  <c r="P114" i="4"/>
  <c r="Q114" i="4"/>
  <c r="R114" i="4"/>
  <c r="S114" i="4"/>
  <c r="T114" i="4"/>
  <c r="U114" i="4"/>
  <c r="V114" i="4"/>
  <c r="W114" i="4"/>
  <c r="X114" i="4"/>
  <c r="C115" i="4"/>
  <c r="D115" i="4"/>
  <c r="E115" i="4"/>
  <c r="F115" i="4"/>
  <c r="G115" i="4"/>
  <c r="I115" i="4"/>
  <c r="J115" i="4"/>
  <c r="K115" i="4"/>
  <c r="L115" i="4"/>
  <c r="M115" i="4"/>
  <c r="N115" i="4"/>
  <c r="O115" i="4"/>
  <c r="P115" i="4"/>
  <c r="Q115" i="4"/>
  <c r="R115" i="4"/>
  <c r="S115" i="4"/>
  <c r="T115" i="4"/>
  <c r="U115" i="4"/>
  <c r="V115" i="4"/>
  <c r="W115" i="4"/>
  <c r="X115" i="4"/>
  <c r="C116" i="4"/>
  <c r="D116" i="4"/>
  <c r="E116" i="4"/>
  <c r="F116" i="4"/>
  <c r="G116" i="4"/>
  <c r="I116" i="4"/>
  <c r="J116" i="4"/>
  <c r="K116" i="4"/>
  <c r="L116" i="4"/>
  <c r="M116" i="4"/>
  <c r="N116" i="4"/>
  <c r="O116" i="4"/>
  <c r="P116" i="4"/>
  <c r="Q116" i="4"/>
  <c r="R116" i="4"/>
  <c r="S116" i="4"/>
  <c r="T116" i="4"/>
  <c r="U116" i="4"/>
  <c r="V116" i="4"/>
  <c r="W116" i="4"/>
  <c r="X116" i="4"/>
  <c r="C117" i="4"/>
  <c r="D117" i="4"/>
  <c r="E117" i="4"/>
  <c r="F117" i="4"/>
  <c r="G117" i="4"/>
  <c r="I117" i="4"/>
  <c r="J117" i="4"/>
  <c r="K117" i="4"/>
  <c r="L117" i="4"/>
  <c r="M117" i="4"/>
  <c r="N117" i="4"/>
  <c r="O117" i="4"/>
  <c r="P117" i="4"/>
  <c r="Q117" i="4"/>
  <c r="R117" i="4"/>
  <c r="S117" i="4"/>
  <c r="T117" i="4"/>
  <c r="U117" i="4"/>
  <c r="V117" i="4"/>
  <c r="W117" i="4"/>
  <c r="X117" i="4"/>
  <c r="C118" i="4"/>
  <c r="D118" i="4"/>
  <c r="E118" i="4"/>
  <c r="F118" i="4"/>
  <c r="G118" i="4"/>
  <c r="I118" i="4"/>
  <c r="J118" i="4"/>
  <c r="K118" i="4"/>
  <c r="L118" i="4"/>
  <c r="M118" i="4"/>
  <c r="N118" i="4"/>
  <c r="O118" i="4"/>
  <c r="P118" i="4"/>
  <c r="Q118" i="4"/>
  <c r="R118" i="4"/>
  <c r="S118" i="4"/>
  <c r="T118" i="4"/>
  <c r="U118" i="4"/>
  <c r="V118" i="4"/>
  <c r="W118" i="4"/>
  <c r="X118" i="4"/>
  <c r="C119" i="4"/>
  <c r="D119" i="4"/>
  <c r="E119" i="4"/>
  <c r="F119" i="4"/>
  <c r="G119" i="4"/>
  <c r="I119" i="4"/>
  <c r="J119" i="4"/>
  <c r="K119" i="4"/>
  <c r="L119" i="4"/>
  <c r="M119" i="4"/>
  <c r="N119" i="4"/>
  <c r="O119" i="4"/>
  <c r="P119" i="4"/>
  <c r="Q119" i="4"/>
  <c r="R119" i="4"/>
  <c r="S119" i="4"/>
  <c r="T119" i="4"/>
  <c r="U119" i="4"/>
  <c r="V119" i="4"/>
  <c r="W119" i="4"/>
  <c r="X119" i="4"/>
  <c r="C120" i="4"/>
  <c r="D120" i="4"/>
  <c r="E120" i="4"/>
  <c r="F120" i="4"/>
  <c r="G120" i="4"/>
  <c r="I120" i="4"/>
  <c r="J120" i="4"/>
  <c r="K120" i="4"/>
  <c r="L120" i="4"/>
  <c r="M120" i="4"/>
  <c r="N120" i="4"/>
  <c r="O120" i="4"/>
  <c r="P120" i="4"/>
  <c r="Q120" i="4"/>
  <c r="R120" i="4"/>
  <c r="S120" i="4"/>
  <c r="T120" i="4"/>
  <c r="U120" i="4"/>
  <c r="V120" i="4"/>
  <c r="W120" i="4"/>
  <c r="X120" i="4"/>
  <c r="C121" i="4"/>
  <c r="D121" i="4"/>
  <c r="E121" i="4"/>
  <c r="F121" i="4"/>
  <c r="G121" i="4"/>
  <c r="I121" i="4"/>
  <c r="J121" i="4"/>
  <c r="K121" i="4"/>
  <c r="L121" i="4"/>
  <c r="M121" i="4"/>
  <c r="N121" i="4"/>
  <c r="O121" i="4"/>
  <c r="P121" i="4"/>
  <c r="Q121" i="4"/>
  <c r="R121" i="4"/>
  <c r="S121" i="4"/>
  <c r="T121" i="4"/>
  <c r="U121" i="4"/>
  <c r="V121" i="4"/>
  <c r="W121" i="4"/>
  <c r="X121" i="4"/>
  <c r="C122" i="4"/>
  <c r="D122" i="4"/>
  <c r="E122" i="4"/>
  <c r="F122" i="4"/>
  <c r="G122" i="4"/>
  <c r="I122" i="4"/>
  <c r="J122" i="4"/>
  <c r="K122" i="4"/>
  <c r="L122" i="4"/>
  <c r="M122" i="4"/>
  <c r="N122" i="4"/>
  <c r="O122" i="4"/>
  <c r="P122" i="4"/>
  <c r="Q122" i="4"/>
  <c r="R122" i="4"/>
  <c r="S122" i="4"/>
  <c r="T122" i="4"/>
  <c r="U122" i="4"/>
  <c r="V122" i="4"/>
  <c r="W122" i="4"/>
  <c r="X122" i="4"/>
  <c r="C123" i="4"/>
  <c r="D123" i="4"/>
  <c r="E123" i="4"/>
  <c r="F123" i="4"/>
  <c r="G123" i="4"/>
  <c r="I123" i="4"/>
  <c r="J123" i="4"/>
  <c r="K123" i="4"/>
  <c r="L123" i="4"/>
  <c r="M123" i="4"/>
  <c r="N123" i="4"/>
  <c r="O123" i="4"/>
  <c r="P123" i="4"/>
  <c r="Q123" i="4"/>
  <c r="R123" i="4"/>
  <c r="S123" i="4"/>
  <c r="T123" i="4"/>
  <c r="U123" i="4"/>
  <c r="V123" i="4"/>
  <c r="W123" i="4"/>
  <c r="X123" i="4"/>
  <c r="C124" i="4"/>
  <c r="D124" i="4"/>
  <c r="E124" i="4"/>
  <c r="F124" i="4"/>
  <c r="G124" i="4"/>
  <c r="I124" i="4"/>
  <c r="J124" i="4"/>
  <c r="K124" i="4"/>
  <c r="L124" i="4"/>
  <c r="M124" i="4"/>
  <c r="N124" i="4"/>
  <c r="O124" i="4"/>
  <c r="P124" i="4"/>
  <c r="Q124" i="4"/>
  <c r="R124" i="4"/>
  <c r="S124" i="4"/>
  <c r="T124" i="4"/>
  <c r="U124" i="4"/>
  <c r="V124" i="4"/>
  <c r="W124" i="4"/>
  <c r="X124" i="4"/>
  <c r="C125" i="4"/>
  <c r="D125" i="4"/>
  <c r="E125" i="4"/>
  <c r="F125" i="4"/>
  <c r="G125" i="4"/>
  <c r="I125" i="4"/>
  <c r="J125" i="4"/>
  <c r="K125" i="4"/>
  <c r="L125" i="4"/>
  <c r="M125" i="4"/>
  <c r="N125" i="4"/>
  <c r="O125" i="4"/>
  <c r="P125" i="4"/>
  <c r="Q125" i="4"/>
  <c r="R125" i="4"/>
  <c r="S125" i="4"/>
  <c r="T125" i="4"/>
  <c r="U125" i="4"/>
  <c r="V125" i="4"/>
  <c r="W125" i="4"/>
  <c r="X125" i="4"/>
  <c r="C126" i="4"/>
  <c r="D126" i="4"/>
  <c r="E126" i="4"/>
  <c r="F126" i="4"/>
  <c r="G126" i="4"/>
  <c r="I126" i="4"/>
  <c r="J126" i="4"/>
  <c r="K126" i="4"/>
  <c r="L126" i="4"/>
  <c r="M126" i="4"/>
  <c r="N126" i="4"/>
  <c r="O126" i="4"/>
  <c r="P126" i="4"/>
  <c r="Q126" i="4"/>
  <c r="R126" i="4"/>
  <c r="S126" i="4"/>
  <c r="T126" i="4"/>
  <c r="U126" i="4"/>
  <c r="V126" i="4"/>
  <c r="W126" i="4"/>
  <c r="X126" i="4"/>
  <c r="C127" i="4"/>
  <c r="D127" i="4"/>
  <c r="E127" i="4"/>
  <c r="F127" i="4"/>
  <c r="G127" i="4"/>
  <c r="I127" i="4"/>
  <c r="J127" i="4"/>
  <c r="K127" i="4"/>
  <c r="L127" i="4"/>
  <c r="M127" i="4"/>
  <c r="N127" i="4"/>
  <c r="O127" i="4"/>
  <c r="P127" i="4"/>
  <c r="Q127" i="4"/>
  <c r="R127" i="4"/>
  <c r="S127" i="4"/>
  <c r="T127" i="4"/>
  <c r="U127" i="4"/>
  <c r="V127" i="4"/>
  <c r="W127" i="4"/>
  <c r="X127" i="4"/>
  <c r="C128" i="4"/>
  <c r="D128" i="4"/>
  <c r="E128" i="4"/>
  <c r="F128" i="4"/>
  <c r="G128" i="4"/>
  <c r="I128" i="4"/>
  <c r="J128" i="4"/>
  <c r="K128" i="4"/>
  <c r="L128" i="4"/>
  <c r="M128" i="4"/>
  <c r="N128" i="4"/>
  <c r="O128" i="4"/>
  <c r="P128" i="4"/>
  <c r="Q128" i="4"/>
  <c r="R128" i="4"/>
  <c r="S128" i="4"/>
  <c r="T128" i="4"/>
  <c r="U128" i="4"/>
  <c r="V128" i="4"/>
  <c r="W128" i="4"/>
  <c r="X128" i="4"/>
  <c r="C129" i="4"/>
  <c r="D129" i="4"/>
  <c r="E129" i="4"/>
  <c r="F129" i="4"/>
  <c r="G129" i="4"/>
  <c r="I129" i="4"/>
  <c r="J129" i="4"/>
  <c r="K129" i="4"/>
  <c r="L129" i="4"/>
  <c r="M129" i="4"/>
  <c r="N129" i="4"/>
  <c r="O129" i="4"/>
  <c r="P129" i="4"/>
  <c r="Q129" i="4"/>
  <c r="R129" i="4"/>
  <c r="S129" i="4"/>
  <c r="T129" i="4"/>
  <c r="U129" i="4"/>
  <c r="V129" i="4"/>
  <c r="W129" i="4"/>
  <c r="X129" i="4"/>
  <c r="C130" i="4"/>
  <c r="D130" i="4"/>
  <c r="E130" i="4"/>
  <c r="F130" i="4"/>
  <c r="G130" i="4"/>
  <c r="I130" i="4"/>
  <c r="J130" i="4"/>
  <c r="K130" i="4"/>
  <c r="L130" i="4"/>
  <c r="M130" i="4"/>
  <c r="N130" i="4"/>
  <c r="O130" i="4"/>
  <c r="P130" i="4"/>
  <c r="Q130" i="4"/>
  <c r="R130" i="4"/>
  <c r="S130" i="4"/>
  <c r="T130" i="4"/>
  <c r="U130" i="4"/>
  <c r="V130" i="4"/>
  <c r="W130" i="4"/>
  <c r="X130" i="4"/>
  <c r="C131" i="4"/>
  <c r="D131" i="4"/>
  <c r="E131" i="4"/>
  <c r="F131" i="4"/>
  <c r="G131" i="4"/>
  <c r="I131" i="4"/>
  <c r="J131" i="4"/>
  <c r="K131" i="4"/>
  <c r="L131" i="4"/>
  <c r="M131" i="4"/>
  <c r="N131" i="4"/>
  <c r="O131" i="4"/>
  <c r="P131" i="4"/>
  <c r="Q131" i="4"/>
  <c r="R131" i="4"/>
  <c r="S131" i="4"/>
  <c r="T131" i="4"/>
  <c r="U131" i="4"/>
  <c r="V131" i="4"/>
  <c r="W131" i="4"/>
  <c r="X131" i="4"/>
  <c r="C132" i="4"/>
  <c r="D132" i="4"/>
  <c r="E132" i="4"/>
  <c r="F132" i="4"/>
  <c r="G132" i="4"/>
  <c r="I132" i="4"/>
  <c r="J132" i="4"/>
  <c r="K132" i="4"/>
  <c r="L132" i="4"/>
  <c r="M132" i="4"/>
  <c r="N132" i="4"/>
  <c r="O132" i="4"/>
  <c r="P132" i="4"/>
  <c r="Q132" i="4"/>
  <c r="R132" i="4"/>
  <c r="S132" i="4"/>
  <c r="T132" i="4"/>
  <c r="U132" i="4"/>
  <c r="V132" i="4"/>
  <c r="W132" i="4"/>
  <c r="X132" i="4"/>
  <c r="C133" i="4"/>
  <c r="D133" i="4"/>
  <c r="E133" i="4"/>
  <c r="F133" i="4"/>
  <c r="G133" i="4"/>
  <c r="I133" i="4"/>
  <c r="J133" i="4"/>
  <c r="K133" i="4"/>
  <c r="L133" i="4"/>
  <c r="M133" i="4"/>
  <c r="N133" i="4"/>
  <c r="O133" i="4"/>
  <c r="P133" i="4"/>
  <c r="Q133" i="4"/>
  <c r="R133" i="4"/>
  <c r="S133" i="4"/>
  <c r="T133" i="4"/>
  <c r="U133" i="4"/>
  <c r="V133" i="4"/>
  <c r="W133" i="4"/>
  <c r="X133" i="4"/>
  <c r="C134" i="4"/>
  <c r="D134" i="4"/>
  <c r="E134" i="4"/>
  <c r="F134" i="4"/>
  <c r="G134" i="4"/>
  <c r="I134" i="4"/>
  <c r="J134" i="4"/>
  <c r="K134" i="4"/>
  <c r="L134" i="4"/>
  <c r="M134" i="4"/>
  <c r="N134" i="4"/>
  <c r="O134" i="4"/>
  <c r="P134" i="4"/>
  <c r="Q134" i="4"/>
  <c r="R134" i="4"/>
  <c r="S134" i="4"/>
  <c r="T134" i="4"/>
  <c r="U134" i="4"/>
  <c r="V134" i="4"/>
  <c r="W134" i="4"/>
  <c r="X134" i="4"/>
  <c r="C135" i="4"/>
  <c r="D135" i="4"/>
  <c r="E135" i="4"/>
  <c r="F135" i="4"/>
  <c r="G135" i="4"/>
  <c r="I135" i="4"/>
  <c r="J135" i="4"/>
  <c r="K135" i="4"/>
  <c r="L135" i="4"/>
  <c r="M135" i="4"/>
  <c r="N135" i="4"/>
  <c r="O135" i="4"/>
  <c r="P135" i="4"/>
  <c r="Q135" i="4"/>
  <c r="R135" i="4"/>
  <c r="S135" i="4"/>
  <c r="T135" i="4"/>
  <c r="U135" i="4"/>
  <c r="V135" i="4"/>
  <c r="W135" i="4"/>
  <c r="X135" i="4"/>
  <c r="C136" i="4"/>
  <c r="D136" i="4"/>
  <c r="E136" i="4"/>
  <c r="F136" i="4"/>
  <c r="G136" i="4"/>
  <c r="I136" i="4"/>
  <c r="J136" i="4"/>
  <c r="K136" i="4"/>
  <c r="L136" i="4"/>
  <c r="M136" i="4"/>
  <c r="N136" i="4"/>
  <c r="O136" i="4"/>
  <c r="P136" i="4"/>
  <c r="Q136" i="4"/>
  <c r="R136" i="4"/>
  <c r="S136" i="4"/>
  <c r="T136" i="4"/>
  <c r="U136" i="4"/>
  <c r="V136" i="4"/>
  <c r="W136" i="4"/>
  <c r="X136" i="4"/>
  <c r="C137" i="4"/>
  <c r="D137" i="4"/>
  <c r="E137" i="4"/>
  <c r="F137" i="4"/>
  <c r="G137" i="4"/>
  <c r="I137" i="4"/>
  <c r="J137" i="4"/>
  <c r="K137" i="4"/>
  <c r="L137" i="4"/>
  <c r="M137" i="4"/>
  <c r="N137" i="4"/>
  <c r="O137" i="4"/>
  <c r="P137" i="4"/>
  <c r="Q137" i="4"/>
  <c r="R137" i="4"/>
  <c r="S137" i="4"/>
  <c r="T137" i="4"/>
  <c r="U137" i="4"/>
  <c r="V137" i="4"/>
  <c r="W137" i="4"/>
  <c r="X137" i="4"/>
  <c r="C138" i="4"/>
  <c r="D138" i="4"/>
  <c r="E138" i="4"/>
  <c r="F138" i="4"/>
  <c r="G138" i="4"/>
  <c r="I138" i="4"/>
  <c r="J138" i="4"/>
  <c r="K138" i="4"/>
  <c r="L138" i="4"/>
  <c r="M138" i="4"/>
  <c r="N138" i="4"/>
  <c r="O138" i="4"/>
  <c r="P138" i="4"/>
  <c r="Q138" i="4"/>
  <c r="R138" i="4"/>
  <c r="S138" i="4"/>
  <c r="T138" i="4"/>
  <c r="U138" i="4"/>
  <c r="V138" i="4"/>
  <c r="W138" i="4"/>
  <c r="X138" i="4"/>
  <c r="C139" i="4"/>
  <c r="D139" i="4"/>
  <c r="E139" i="4"/>
  <c r="F139" i="4"/>
  <c r="G139" i="4"/>
  <c r="I139" i="4"/>
  <c r="J139" i="4"/>
  <c r="K139" i="4"/>
  <c r="L139" i="4"/>
  <c r="M139" i="4"/>
  <c r="N139" i="4"/>
  <c r="O139" i="4"/>
  <c r="P139" i="4"/>
  <c r="Q139" i="4"/>
  <c r="R139" i="4"/>
  <c r="S139" i="4"/>
  <c r="T139" i="4"/>
  <c r="U139" i="4"/>
  <c r="V139" i="4"/>
  <c r="W139" i="4"/>
  <c r="X139" i="4"/>
  <c r="C140" i="4"/>
  <c r="D140" i="4"/>
  <c r="E140" i="4"/>
  <c r="F140" i="4"/>
  <c r="G140" i="4"/>
  <c r="I140" i="4"/>
  <c r="J140" i="4"/>
  <c r="K140" i="4"/>
  <c r="L140" i="4"/>
  <c r="M140" i="4"/>
  <c r="N140" i="4"/>
  <c r="O140" i="4"/>
  <c r="P140" i="4"/>
  <c r="Q140" i="4"/>
  <c r="R140" i="4"/>
  <c r="S140" i="4"/>
  <c r="T140" i="4"/>
  <c r="U140" i="4"/>
  <c r="V140" i="4"/>
  <c r="W140" i="4"/>
  <c r="X140" i="4"/>
  <c r="C141" i="4"/>
  <c r="D141" i="4"/>
  <c r="E141" i="4"/>
  <c r="F141" i="4"/>
  <c r="G141" i="4"/>
  <c r="I141" i="4"/>
  <c r="J141" i="4"/>
  <c r="K141" i="4"/>
  <c r="L141" i="4"/>
  <c r="M141" i="4"/>
  <c r="N141" i="4"/>
  <c r="O141" i="4"/>
  <c r="P141" i="4"/>
  <c r="Q141" i="4"/>
  <c r="R141" i="4"/>
  <c r="S141" i="4"/>
  <c r="T141" i="4"/>
  <c r="U141" i="4"/>
  <c r="V141" i="4"/>
  <c r="W141" i="4"/>
  <c r="X141" i="4"/>
  <c r="C142" i="4"/>
  <c r="D142" i="4"/>
  <c r="E142" i="4"/>
  <c r="F142" i="4"/>
  <c r="G142" i="4"/>
  <c r="I142" i="4"/>
  <c r="J142" i="4"/>
  <c r="K142" i="4"/>
  <c r="L142" i="4"/>
  <c r="M142" i="4"/>
  <c r="N142" i="4"/>
  <c r="O142" i="4"/>
  <c r="P142" i="4"/>
  <c r="Q142" i="4"/>
  <c r="R142" i="4"/>
  <c r="S142" i="4"/>
  <c r="T142" i="4"/>
  <c r="U142" i="4"/>
  <c r="V142" i="4"/>
  <c r="W142" i="4"/>
  <c r="X142" i="4"/>
  <c r="C143" i="4"/>
  <c r="D143" i="4"/>
  <c r="E143" i="4"/>
  <c r="F143" i="4"/>
  <c r="G143" i="4"/>
  <c r="I143" i="4"/>
  <c r="J143" i="4"/>
  <c r="K143" i="4"/>
  <c r="L143" i="4"/>
  <c r="M143" i="4"/>
  <c r="N143" i="4"/>
  <c r="O143" i="4"/>
  <c r="P143" i="4"/>
  <c r="Q143" i="4"/>
  <c r="R143" i="4"/>
  <c r="S143" i="4"/>
  <c r="T143" i="4"/>
  <c r="U143" i="4"/>
  <c r="V143" i="4"/>
  <c r="W143" i="4"/>
  <c r="X143" i="4"/>
  <c r="C144" i="4"/>
  <c r="D144" i="4"/>
  <c r="E144" i="4"/>
  <c r="F144" i="4"/>
  <c r="G144" i="4"/>
  <c r="I144" i="4"/>
  <c r="J144" i="4"/>
  <c r="K144" i="4"/>
  <c r="L144" i="4"/>
  <c r="M144" i="4"/>
  <c r="N144" i="4"/>
  <c r="O144" i="4"/>
  <c r="P144" i="4"/>
  <c r="Q144" i="4"/>
  <c r="R144" i="4"/>
  <c r="S144" i="4"/>
  <c r="T144" i="4"/>
  <c r="U144" i="4"/>
  <c r="V144" i="4"/>
  <c r="W144" i="4"/>
  <c r="X144" i="4"/>
  <c r="C145" i="4"/>
  <c r="D145" i="4"/>
  <c r="E145" i="4"/>
  <c r="F145" i="4"/>
  <c r="G145" i="4"/>
  <c r="I145" i="4"/>
  <c r="J145" i="4"/>
  <c r="K145" i="4"/>
  <c r="L145" i="4"/>
  <c r="M145" i="4"/>
  <c r="N145" i="4"/>
  <c r="O145" i="4"/>
  <c r="P145" i="4"/>
  <c r="Q145" i="4"/>
  <c r="R145" i="4"/>
  <c r="S145" i="4"/>
  <c r="T145" i="4"/>
  <c r="U145" i="4"/>
  <c r="V145" i="4"/>
  <c r="W145" i="4"/>
  <c r="X145" i="4"/>
  <c r="C146" i="4"/>
  <c r="D146" i="4"/>
  <c r="E146" i="4"/>
  <c r="F146" i="4"/>
  <c r="G146" i="4"/>
  <c r="I146" i="4"/>
  <c r="J146" i="4"/>
  <c r="K146" i="4"/>
  <c r="L146" i="4"/>
  <c r="M146" i="4"/>
  <c r="N146" i="4"/>
  <c r="O146" i="4"/>
  <c r="P146" i="4"/>
  <c r="Q146" i="4"/>
  <c r="R146" i="4"/>
  <c r="S146" i="4"/>
  <c r="T146" i="4"/>
  <c r="U146" i="4"/>
  <c r="V146" i="4"/>
  <c r="W146" i="4"/>
  <c r="X146" i="4"/>
  <c r="C147" i="4"/>
  <c r="D147" i="4"/>
  <c r="E147" i="4"/>
  <c r="F147" i="4"/>
  <c r="G147" i="4"/>
  <c r="I147" i="4"/>
  <c r="J147" i="4"/>
  <c r="K147" i="4"/>
  <c r="L147" i="4"/>
  <c r="M147" i="4"/>
  <c r="N147" i="4"/>
  <c r="O147" i="4"/>
  <c r="P147" i="4"/>
  <c r="Q147" i="4"/>
  <c r="R147" i="4"/>
  <c r="S147" i="4"/>
  <c r="T147" i="4"/>
  <c r="U147" i="4"/>
  <c r="V147" i="4"/>
  <c r="W147" i="4"/>
  <c r="X147" i="4"/>
  <c r="C148" i="4"/>
  <c r="D148" i="4"/>
  <c r="E148" i="4"/>
  <c r="F148" i="4"/>
  <c r="G148" i="4"/>
  <c r="I148" i="4"/>
  <c r="J148" i="4"/>
  <c r="K148" i="4"/>
  <c r="L148" i="4"/>
  <c r="M148" i="4"/>
  <c r="N148" i="4"/>
  <c r="O148" i="4"/>
  <c r="P148" i="4"/>
  <c r="Q148" i="4"/>
  <c r="R148" i="4"/>
  <c r="S148" i="4"/>
  <c r="T148" i="4"/>
  <c r="U148" i="4"/>
  <c r="V148" i="4"/>
  <c r="W148" i="4"/>
  <c r="X148" i="4"/>
  <c r="C149" i="4"/>
  <c r="D149" i="4"/>
  <c r="E149" i="4"/>
  <c r="F149" i="4"/>
  <c r="G149" i="4"/>
  <c r="I149" i="4"/>
  <c r="J149" i="4"/>
  <c r="K149" i="4"/>
  <c r="L149" i="4"/>
  <c r="M149" i="4"/>
  <c r="N149" i="4"/>
  <c r="O149" i="4"/>
  <c r="P149" i="4"/>
  <c r="Q149" i="4"/>
  <c r="R149" i="4"/>
  <c r="S149" i="4"/>
  <c r="T149" i="4"/>
  <c r="U149" i="4"/>
  <c r="V149" i="4"/>
  <c r="W149" i="4"/>
  <c r="X149" i="4"/>
  <c r="C150" i="4"/>
  <c r="D150" i="4"/>
  <c r="E150" i="4"/>
  <c r="F150" i="4"/>
  <c r="G150" i="4"/>
  <c r="I150" i="4"/>
  <c r="J150" i="4"/>
  <c r="K150" i="4"/>
  <c r="L150" i="4"/>
  <c r="M150" i="4"/>
  <c r="N150" i="4"/>
  <c r="O150" i="4"/>
  <c r="P150" i="4"/>
  <c r="Q150" i="4"/>
  <c r="R150" i="4"/>
  <c r="S150" i="4"/>
  <c r="T150" i="4"/>
  <c r="U150" i="4"/>
  <c r="V150" i="4"/>
  <c r="W150" i="4"/>
  <c r="X150" i="4"/>
  <c r="C151" i="4"/>
  <c r="D151" i="4"/>
  <c r="E151" i="4"/>
  <c r="F151" i="4"/>
  <c r="G151" i="4"/>
  <c r="I151" i="4"/>
  <c r="J151" i="4"/>
  <c r="K151" i="4"/>
  <c r="L151" i="4"/>
  <c r="M151" i="4"/>
  <c r="N151" i="4"/>
  <c r="O151" i="4"/>
  <c r="P151" i="4"/>
  <c r="Q151" i="4"/>
  <c r="R151" i="4"/>
  <c r="S151" i="4"/>
  <c r="T151" i="4"/>
  <c r="U151" i="4"/>
  <c r="V151" i="4"/>
  <c r="W151" i="4"/>
  <c r="X151" i="4"/>
  <c r="C152" i="4"/>
  <c r="D152" i="4"/>
  <c r="E152" i="4"/>
  <c r="F152" i="4"/>
  <c r="G152" i="4"/>
  <c r="I152" i="4"/>
  <c r="J152" i="4"/>
  <c r="K152" i="4"/>
  <c r="L152" i="4"/>
  <c r="M152" i="4"/>
  <c r="N152" i="4"/>
  <c r="O152" i="4"/>
  <c r="P152" i="4"/>
  <c r="Q152" i="4"/>
  <c r="R152" i="4"/>
  <c r="S152" i="4"/>
  <c r="T152" i="4"/>
  <c r="U152" i="4"/>
  <c r="V152" i="4"/>
  <c r="W152" i="4"/>
  <c r="X152" i="4"/>
  <c r="C153" i="4"/>
  <c r="D153" i="4"/>
  <c r="E153" i="4"/>
  <c r="F153" i="4"/>
  <c r="G153" i="4"/>
  <c r="I153" i="4"/>
  <c r="J153" i="4"/>
  <c r="K153" i="4"/>
  <c r="L153" i="4"/>
  <c r="M153" i="4"/>
  <c r="N153" i="4"/>
  <c r="O153" i="4"/>
  <c r="P153" i="4"/>
  <c r="Q153" i="4"/>
  <c r="R153" i="4"/>
  <c r="S153" i="4"/>
  <c r="T153" i="4"/>
  <c r="U153" i="4"/>
  <c r="V153" i="4"/>
  <c r="W153" i="4"/>
  <c r="X153" i="4"/>
  <c r="C154" i="4"/>
  <c r="D154" i="4"/>
  <c r="E154" i="4"/>
  <c r="F154" i="4"/>
  <c r="G154" i="4"/>
  <c r="I154" i="4"/>
  <c r="J154" i="4"/>
  <c r="K154" i="4"/>
  <c r="L154" i="4"/>
  <c r="M154" i="4"/>
  <c r="N154" i="4"/>
  <c r="O154" i="4"/>
  <c r="P154" i="4"/>
  <c r="Q154" i="4"/>
  <c r="R154" i="4"/>
  <c r="S154" i="4"/>
  <c r="T154" i="4"/>
  <c r="U154" i="4"/>
  <c r="V154" i="4"/>
  <c r="W154" i="4"/>
  <c r="X154" i="4"/>
  <c r="C155" i="4"/>
  <c r="D155" i="4"/>
  <c r="E155" i="4"/>
  <c r="F155" i="4"/>
  <c r="G155" i="4"/>
  <c r="I155" i="4"/>
  <c r="J155" i="4"/>
  <c r="K155" i="4"/>
  <c r="L155" i="4"/>
  <c r="M155" i="4"/>
  <c r="N155" i="4"/>
  <c r="O155" i="4"/>
  <c r="P155" i="4"/>
  <c r="Q155" i="4"/>
  <c r="R155" i="4"/>
  <c r="S155" i="4"/>
  <c r="T155" i="4"/>
  <c r="U155" i="4"/>
  <c r="V155" i="4"/>
  <c r="W155" i="4"/>
  <c r="X155" i="4"/>
  <c r="C156" i="4"/>
  <c r="D156" i="4"/>
  <c r="E156" i="4"/>
  <c r="F156" i="4"/>
  <c r="G156" i="4"/>
  <c r="I156" i="4"/>
  <c r="J156" i="4"/>
  <c r="K156" i="4"/>
  <c r="L156" i="4"/>
  <c r="M156" i="4"/>
  <c r="N156" i="4"/>
  <c r="O156" i="4"/>
  <c r="P156" i="4"/>
  <c r="Q156" i="4"/>
  <c r="R156" i="4"/>
  <c r="S156" i="4"/>
  <c r="T156" i="4"/>
  <c r="U156" i="4"/>
  <c r="V156" i="4"/>
  <c r="W156" i="4"/>
  <c r="X156" i="4"/>
  <c r="C157" i="4"/>
  <c r="D157" i="4"/>
  <c r="E157" i="4"/>
  <c r="F157" i="4"/>
  <c r="G157" i="4"/>
  <c r="I157" i="4"/>
  <c r="J157" i="4"/>
  <c r="K157" i="4"/>
  <c r="L157" i="4"/>
  <c r="M157" i="4"/>
  <c r="N157" i="4"/>
  <c r="O157" i="4"/>
  <c r="P157" i="4"/>
  <c r="Q157" i="4"/>
  <c r="R157" i="4"/>
  <c r="S157" i="4"/>
  <c r="T157" i="4"/>
  <c r="U157" i="4"/>
  <c r="V157" i="4"/>
  <c r="W157" i="4"/>
  <c r="X157" i="4"/>
  <c r="C158" i="4"/>
  <c r="D158" i="4"/>
  <c r="E158" i="4"/>
  <c r="F158" i="4"/>
  <c r="G158" i="4"/>
  <c r="I158" i="4"/>
  <c r="J158" i="4"/>
  <c r="K158" i="4"/>
  <c r="L158" i="4"/>
  <c r="M158" i="4"/>
  <c r="N158" i="4"/>
  <c r="O158" i="4"/>
  <c r="P158" i="4"/>
  <c r="Q158" i="4"/>
  <c r="R158" i="4"/>
  <c r="S158" i="4"/>
  <c r="T158" i="4"/>
  <c r="U158" i="4"/>
  <c r="V158" i="4"/>
  <c r="W158" i="4"/>
  <c r="X158" i="4"/>
  <c r="C159" i="4"/>
  <c r="D159" i="4"/>
  <c r="E159" i="4"/>
  <c r="F159" i="4"/>
  <c r="G159" i="4"/>
  <c r="I159" i="4"/>
  <c r="J159" i="4"/>
  <c r="K159" i="4"/>
  <c r="L159" i="4"/>
  <c r="M159" i="4"/>
  <c r="N159" i="4"/>
  <c r="O159" i="4"/>
  <c r="P159" i="4"/>
  <c r="Q159" i="4"/>
  <c r="R159" i="4"/>
  <c r="S159" i="4"/>
  <c r="T159" i="4"/>
  <c r="U159" i="4"/>
  <c r="V159" i="4"/>
  <c r="W159" i="4"/>
  <c r="X159" i="4"/>
  <c r="C160" i="4"/>
  <c r="D160" i="4"/>
  <c r="E160" i="4"/>
  <c r="F160" i="4"/>
  <c r="G160" i="4"/>
  <c r="I160" i="4"/>
  <c r="J160" i="4"/>
  <c r="K160" i="4"/>
  <c r="L160" i="4"/>
  <c r="M160" i="4"/>
  <c r="N160" i="4"/>
  <c r="O160" i="4"/>
  <c r="P160" i="4"/>
  <c r="Q160" i="4"/>
  <c r="R160" i="4"/>
  <c r="S160" i="4"/>
  <c r="T160" i="4"/>
  <c r="U160" i="4"/>
  <c r="V160" i="4"/>
  <c r="W160" i="4"/>
  <c r="X160" i="4"/>
  <c r="C161" i="4"/>
  <c r="D161" i="4"/>
  <c r="E161" i="4"/>
  <c r="F161" i="4"/>
  <c r="G161" i="4"/>
  <c r="I161" i="4"/>
  <c r="J161" i="4"/>
  <c r="K161" i="4"/>
  <c r="L161" i="4"/>
  <c r="M161" i="4"/>
  <c r="N161" i="4"/>
  <c r="O161" i="4"/>
  <c r="P161" i="4"/>
  <c r="Q161" i="4"/>
  <c r="R161" i="4"/>
  <c r="S161" i="4"/>
  <c r="T161" i="4"/>
  <c r="U161" i="4"/>
  <c r="V161" i="4"/>
  <c r="W161" i="4"/>
  <c r="X161" i="4"/>
  <c r="C162" i="4"/>
  <c r="D162" i="4"/>
  <c r="E162" i="4"/>
  <c r="F162" i="4"/>
  <c r="G162" i="4"/>
  <c r="I162" i="4"/>
  <c r="J162" i="4"/>
  <c r="K162" i="4"/>
  <c r="L162" i="4"/>
  <c r="M162" i="4"/>
  <c r="N162" i="4"/>
  <c r="O162" i="4"/>
  <c r="P162" i="4"/>
  <c r="Q162" i="4"/>
  <c r="R162" i="4"/>
  <c r="S162" i="4"/>
  <c r="T162" i="4"/>
  <c r="U162" i="4"/>
  <c r="V162" i="4"/>
  <c r="W162" i="4"/>
  <c r="X162" i="4"/>
  <c r="C163" i="4"/>
  <c r="D163" i="4"/>
  <c r="E163" i="4"/>
  <c r="F163" i="4"/>
  <c r="G163" i="4"/>
  <c r="I163" i="4"/>
  <c r="J163" i="4"/>
  <c r="K163" i="4"/>
  <c r="L163" i="4"/>
  <c r="M163" i="4"/>
  <c r="N163" i="4"/>
  <c r="O163" i="4"/>
  <c r="P163" i="4"/>
  <c r="Q163" i="4"/>
  <c r="R163" i="4"/>
  <c r="S163" i="4"/>
  <c r="T163" i="4"/>
  <c r="U163" i="4"/>
  <c r="V163" i="4"/>
  <c r="W163" i="4"/>
  <c r="X163" i="4"/>
  <c r="C164" i="4"/>
  <c r="D164" i="4"/>
  <c r="E164" i="4"/>
  <c r="F164" i="4"/>
  <c r="G164" i="4"/>
  <c r="I164" i="4"/>
  <c r="J164" i="4"/>
  <c r="K164" i="4"/>
  <c r="L164" i="4"/>
  <c r="M164" i="4"/>
  <c r="N164" i="4"/>
  <c r="O164" i="4"/>
  <c r="P164" i="4"/>
  <c r="Q164" i="4"/>
  <c r="R164" i="4"/>
  <c r="S164" i="4"/>
  <c r="T164" i="4"/>
  <c r="U164" i="4"/>
  <c r="V164" i="4"/>
  <c r="W164" i="4"/>
  <c r="X164" i="4"/>
  <c r="C165" i="4"/>
  <c r="D165" i="4"/>
  <c r="E165" i="4"/>
  <c r="F165" i="4"/>
  <c r="G165" i="4"/>
  <c r="I165" i="4"/>
  <c r="J165" i="4"/>
  <c r="K165" i="4"/>
  <c r="L165" i="4"/>
  <c r="M165" i="4"/>
  <c r="N165" i="4"/>
  <c r="O165" i="4"/>
  <c r="P165" i="4"/>
  <c r="Q165" i="4"/>
  <c r="R165" i="4"/>
  <c r="S165" i="4"/>
  <c r="T165" i="4"/>
  <c r="U165" i="4"/>
  <c r="V165" i="4"/>
  <c r="W165" i="4"/>
  <c r="X165" i="4"/>
  <c r="C166" i="4"/>
  <c r="D166" i="4"/>
  <c r="E166" i="4"/>
  <c r="F166" i="4"/>
  <c r="G166" i="4"/>
  <c r="I166" i="4"/>
  <c r="J166" i="4"/>
  <c r="K166" i="4"/>
  <c r="L166" i="4"/>
  <c r="M166" i="4"/>
  <c r="N166" i="4"/>
  <c r="O166" i="4"/>
  <c r="P166" i="4"/>
  <c r="Q166" i="4"/>
  <c r="R166" i="4"/>
  <c r="S166" i="4"/>
  <c r="T166" i="4"/>
  <c r="U166" i="4"/>
  <c r="V166" i="4"/>
  <c r="W166" i="4"/>
  <c r="X166" i="4"/>
  <c r="C167" i="4"/>
  <c r="D167" i="4"/>
  <c r="E167" i="4"/>
  <c r="F167" i="4"/>
  <c r="G167" i="4"/>
  <c r="I167" i="4"/>
  <c r="J167" i="4"/>
  <c r="K167" i="4"/>
  <c r="L167" i="4"/>
  <c r="M167" i="4"/>
  <c r="N167" i="4"/>
  <c r="O167" i="4"/>
  <c r="P167" i="4"/>
  <c r="Q167" i="4"/>
  <c r="R167" i="4"/>
  <c r="S167" i="4"/>
  <c r="T167" i="4"/>
  <c r="U167" i="4"/>
  <c r="V167" i="4"/>
  <c r="W167" i="4"/>
  <c r="X167" i="4"/>
  <c r="C168" i="4"/>
  <c r="D168" i="4"/>
  <c r="E168" i="4"/>
  <c r="F168" i="4"/>
  <c r="G168" i="4"/>
  <c r="I168" i="4"/>
  <c r="J168" i="4"/>
  <c r="K168" i="4"/>
  <c r="L168" i="4"/>
  <c r="M168" i="4"/>
  <c r="N168" i="4"/>
  <c r="O168" i="4"/>
  <c r="P168" i="4"/>
  <c r="Q168" i="4"/>
  <c r="R168" i="4"/>
  <c r="S168" i="4"/>
  <c r="T168" i="4"/>
  <c r="U168" i="4"/>
  <c r="V168" i="4"/>
  <c r="W168" i="4"/>
  <c r="X168" i="4"/>
  <c r="C169" i="4"/>
  <c r="D169" i="4"/>
  <c r="E169" i="4"/>
  <c r="F169" i="4"/>
  <c r="G169" i="4"/>
  <c r="I169" i="4"/>
  <c r="J169" i="4"/>
  <c r="K169" i="4"/>
  <c r="L169" i="4"/>
  <c r="M169" i="4"/>
  <c r="N169" i="4"/>
  <c r="O169" i="4"/>
  <c r="P169" i="4"/>
  <c r="Q169" i="4"/>
  <c r="R169" i="4"/>
  <c r="S169" i="4"/>
  <c r="T169" i="4"/>
  <c r="U169" i="4"/>
  <c r="V169" i="4"/>
  <c r="W169" i="4"/>
  <c r="X169" i="4"/>
  <c r="C170" i="4"/>
  <c r="D170" i="4"/>
  <c r="E170" i="4"/>
  <c r="F170" i="4"/>
  <c r="G170" i="4"/>
  <c r="I170" i="4"/>
  <c r="J170" i="4"/>
  <c r="K170" i="4"/>
  <c r="L170" i="4"/>
  <c r="M170" i="4"/>
  <c r="N170" i="4"/>
  <c r="O170" i="4"/>
  <c r="P170" i="4"/>
  <c r="Q170" i="4"/>
  <c r="R170" i="4"/>
  <c r="S170" i="4"/>
  <c r="T170" i="4"/>
  <c r="U170" i="4"/>
  <c r="V170" i="4"/>
  <c r="W170" i="4"/>
  <c r="X170" i="4"/>
  <c r="C171" i="4"/>
  <c r="D171" i="4"/>
  <c r="E171" i="4"/>
  <c r="F171" i="4"/>
  <c r="G171" i="4"/>
  <c r="I171" i="4"/>
  <c r="J171" i="4"/>
  <c r="K171" i="4"/>
  <c r="L171" i="4"/>
  <c r="M171" i="4"/>
  <c r="N171" i="4"/>
  <c r="O171" i="4"/>
  <c r="P171" i="4"/>
  <c r="Q171" i="4"/>
  <c r="R171" i="4"/>
  <c r="S171" i="4"/>
  <c r="T171" i="4"/>
  <c r="U171" i="4"/>
  <c r="V171" i="4"/>
  <c r="W171" i="4"/>
  <c r="X171" i="4"/>
  <c r="C172" i="4"/>
  <c r="D172" i="4"/>
  <c r="E172" i="4"/>
  <c r="F172" i="4"/>
  <c r="G172" i="4"/>
  <c r="I172" i="4"/>
  <c r="J172" i="4"/>
  <c r="K172" i="4"/>
  <c r="L172" i="4"/>
  <c r="M172" i="4"/>
  <c r="N172" i="4"/>
  <c r="O172" i="4"/>
  <c r="P172" i="4"/>
  <c r="Q172" i="4"/>
  <c r="R172" i="4"/>
  <c r="S172" i="4"/>
  <c r="T172" i="4"/>
  <c r="U172" i="4"/>
  <c r="V172" i="4"/>
  <c r="W172" i="4"/>
  <c r="X172" i="4"/>
  <c r="C173" i="4"/>
  <c r="D173" i="4"/>
  <c r="E173" i="4"/>
  <c r="F173" i="4"/>
  <c r="G173" i="4"/>
  <c r="I173" i="4"/>
  <c r="J173" i="4"/>
  <c r="K173" i="4"/>
  <c r="L173" i="4"/>
  <c r="M173" i="4"/>
  <c r="N173" i="4"/>
  <c r="O173" i="4"/>
  <c r="P173" i="4"/>
  <c r="Q173" i="4"/>
  <c r="R173" i="4"/>
  <c r="S173" i="4"/>
  <c r="T173" i="4"/>
  <c r="U173" i="4"/>
  <c r="V173" i="4"/>
  <c r="W173" i="4"/>
  <c r="X173" i="4"/>
  <c r="C174" i="4"/>
  <c r="D174" i="4"/>
  <c r="E174" i="4"/>
  <c r="F174" i="4"/>
  <c r="G174" i="4"/>
  <c r="I174" i="4"/>
  <c r="J174" i="4"/>
  <c r="K174" i="4"/>
  <c r="L174" i="4"/>
  <c r="M174" i="4"/>
  <c r="N174" i="4"/>
  <c r="O174" i="4"/>
  <c r="P174" i="4"/>
  <c r="Q174" i="4"/>
  <c r="R174" i="4"/>
  <c r="S174" i="4"/>
  <c r="T174" i="4"/>
  <c r="U174" i="4"/>
  <c r="V174" i="4"/>
  <c r="W174" i="4"/>
  <c r="X174" i="4"/>
  <c r="C175" i="4"/>
  <c r="D175" i="4"/>
  <c r="E175" i="4"/>
  <c r="F175" i="4"/>
  <c r="G175" i="4"/>
  <c r="I175" i="4"/>
  <c r="J175" i="4"/>
  <c r="K175" i="4"/>
  <c r="L175" i="4"/>
  <c r="M175" i="4"/>
  <c r="N175" i="4"/>
  <c r="O175" i="4"/>
  <c r="P175" i="4"/>
  <c r="Q175" i="4"/>
  <c r="R175" i="4"/>
  <c r="S175" i="4"/>
  <c r="T175" i="4"/>
  <c r="U175" i="4"/>
  <c r="V175" i="4"/>
  <c r="W175" i="4"/>
  <c r="X175" i="4"/>
  <c r="C176" i="4"/>
  <c r="D176" i="4"/>
  <c r="E176" i="4"/>
  <c r="F176" i="4"/>
  <c r="G176" i="4"/>
  <c r="I176" i="4"/>
  <c r="J176" i="4"/>
  <c r="K176" i="4"/>
  <c r="L176" i="4"/>
  <c r="M176" i="4"/>
  <c r="N176" i="4"/>
  <c r="O176" i="4"/>
  <c r="P176" i="4"/>
  <c r="Q176" i="4"/>
  <c r="R176" i="4"/>
  <c r="S176" i="4"/>
  <c r="T176" i="4"/>
  <c r="U176" i="4"/>
  <c r="V176" i="4"/>
  <c r="W176" i="4"/>
  <c r="X176" i="4"/>
  <c r="C177" i="4"/>
  <c r="D177" i="4"/>
  <c r="E177" i="4"/>
  <c r="F177" i="4"/>
  <c r="G177" i="4"/>
  <c r="I177" i="4"/>
  <c r="J177" i="4"/>
  <c r="K177" i="4"/>
  <c r="L177" i="4"/>
  <c r="M177" i="4"/>
  <c r="N177" i="4"/>
  <c r="O177" i="4"/>
  <c r="P177" i="4"/>
  <c r="Q177" i="4"/>
  <c r="R177" i="4"/>
  <c r="S177" i="4"/>
  <c r="T177" i="4"/>
  <c r="U177" i="4"/>
  <c r="V177" i="4"/>
  <c r="W177" i="4"/>
  <c r="X177" i="4"/>
  <c r="C178" i="4"/>
  <c r="D178" i="4"/>
  <c r="E178" i="4"/>
  <c r="F178" i="4"/>
  <c r="G178" i="4"/>
  <c r="I178" i="4"/>
  <c r="J178" i="4"/>
  <c r="K178" i="4"/>
  <c r="L178" i="4"/>
  <c r="M178" i="4"/>
  <c r="N178" i="4"/>
  <c r="O178" i="4"/>
  <c r="P178" i="4"/>
  <c r="Q178" i="4"/>
  <c r="R178" i="4"/>
  <c r="S178" i="4"/>
  <c r="T178" i="4"/>
  <c r="U178" i="4"/>
  <c r="V178" i="4"/>
  <c r="W178" i="4"/>
  <c r="X178" i="4"/>
  <c r="C179" i="4"/>
  <c r="D179" i="4"/>
  <c r="E179" i="4"/>
  <c r="F179" i="4"/>
  <c r="G179" i="4"/>
  <c r="I179" i="4"/>
  <c r="J179" i="4"/>
  <c r="K179" i="4"/>
  <c r="L179" i="4"/>
  <c r="M179" i="4"/>
  <c r="N179" i="4"/>
  <c r="O179" i="4"/>
  <c r="P179" i="4"/>
  <c r="Q179" i="4"/>
  <c r="R179" i="4"/>
  <c r="S179" i="4"/>
  <c r="T179" i="4"/>
  <c r="U179" i="4"/>
  <c r="V179" i="4"/>
  <c r="W179" i="4"/>
  <c r="X179" i="4"/>
  <c r="C180" i="4"/>
  <c r="D180" i="4"/>
  <c r="E180" i="4"/>
  <c r="F180" i="4"/>
  <c r="G180" i="4"/>
  <c r="I180" i="4"/>
  <c r="J180" i="4"/>
  <c r="K180" i="4"/>
  <c r="L180" i="4"/>
  <c r="M180" i="4"/>
  <c r="N180" i="4"/>
  <c r="O180" i="4"/>
  <c r="P180" i="4"/>
  <c r="Q180" i="4"/>
  <c r="R180" i="4"/>
  <c r="S180" i="4"/>
  <c r="T180" i="4"/>
  <c r="U180" i="4"/>
  <c r="V180" i="4"/>
  <c r="W180" i="4"/>
  <c r="X180" i="4"/>
  <c r="C181" i="4"/>
  <c r="D181" i="4"/>
  <c r="E181" i="4"/>
  <c r="F181" i="4"/>
  <c r="G181" i="4"/>
  <c r="I181" i="4"/>
  <c r="J181" i="4"/>
  <c r="K181" i="4"/>
  <c r="L181" i="4"/>
  <c r="M181" i="4"/>
  <c r="N181" i="4"/>
  <c r="O181" i="4"/>
  <c r="P181" i="4"/>
  <c r="Q181" i="4"/>
  <c r="R181" i="4"/>
  <c r="S181" i="4"/>
  <c r="T181" i="4"/>
  <c r="U181" i="4"/>
  <c r="V181" i="4"/>
  <c r="W181" i="4"/>
  <c r="X181" i="4"/>
  <c r="C182" i="4"/>
  <c r="D182" i="4"/>
  <c r="E182" i="4"/>
  <c r="F182" i="4"/>
  <c r="G182" i="4"/>
  <c r="I182" i="4"/>
  <c r="J182" i="4"/>
  <c r="K182" i="4"/>
  <c r="L182" i="4"/>
  <c r="M182" i="4"/>
  <c r="N182" i="4"/>
  <c r="O182" i="4"/>
  <c r="P182" i="4"/>
  <c r="Q182" i="4"/>
  <c r="R182" i="4"/>
  <c r="S182" i="4"/>
  <c r="T182" i="4"/>
  <c r="U182" i="4"/>
  <c r="V182" i="4"/>
  <c r="W182" i="4"/>
  <c r="X182" i="4"/>
  <c r="C183" i="4"/>
  <c r="D183" i="4"/>
  <c r="E183" i="4"/>
  <c r="F183" i="4"/>
  <c r="G183" i="4"/>
  <c r="I183" i="4"/>
  <c r="J183" i="4"/>
  <c r="K183" i="4"/>
  <c r="L183" i="4"/>
  <c r="M183" i="4"/>
  <c r="N183" i="4"/>
  <c r="O183" i="4"/>
  <c r="P183" i="4"/>
  <c r="Q183" i="4"/>
  <c r="R183" i="4"/>
  <c r="S183" i="4"/>
  <c r="T183" i="4"/>
  <c r="U183" i="4"/>
  <c r="V183" i="4"/>
  <c r="W183" i="4"/>
  <c r="X183" i="4"/>
  <c r="C184" i="4"/>
  <c r="D184" i="4"/>
  <c r="E184" i="4"/>
  <c r="F184" i="4"/>
  <c r="G184" i="4"/>
  <c r="I184" i="4"/>
  <c r="J184" i="4"/>
  <c r="K184" i="4"/>
  <c r="L184" i="4"/>
  <c r="M184" i="4"/>
  <c r="N184" i="4"/>
  <c r="O184" i="4"/>
  <c r="P184" i="4"/>
  <c r="Q184" i="4"/>
  <c r="R184" i="4"/>
  <c r="S184" i="4"/>
  <c r="T184" i="4"/>
  <c r="U184" i="4"/>
  <c r="V184" i="4"/>
  <c r="W184" i="4"/>
  <c r="X184" i="4"/>
  <c r="C185" i="4"/>
  <c r="D185" i="4"/>
  <c r="E185" i="4"/>
  <c r="F185" i="4"/>
  <c r="G185" i="4"/>
  <c r="I185" i="4"/>
  <c r="J185" i="4"/>
  <c r="K185" i="4"/>
  <c r="L185" i="4"/>
  <c r="M185" i="4"/>
  <c r="N185" i="4"/>
  <c r="O185" i="4"/>
  <c r="P185" i="4"/>
  <c r="Q185" i="4"/>
  <c r="R185" i="4"/>
  <c r="S185" i="4"/>
  <c r="T185" i="4"/>
  <c r="U185" i="4"/>
  <c r="V185" i="4"/>
  <c r="W185" i="4"/>
  <c r="X185" i="4"/>
  <c r="C186" i="4"/>
  <c r="D186" i="4"/>
  <c r="E186" i="4"/>
  <c r="F186" i="4"/>
  <c r="G186" i="4"/>
  <c r="I186" i="4"/>
  <c r="J186" i="4"/>
  <c r="K186" i="4"/>
  <c r="L186" i="4"/>
  <c r="M186" i="4"/>
  <c r="N186" i="4"/>
  <c r="O186" i="4"/>
  <c r="P186" i="4"/>
  <c r="Q186" i="4"/>
  <c r="R186" i="4"/>
  <c r="S186" i="4"/>
  <c r="T186" i="4"/>
  <c r="U186" i="4"/>
  <c r="V186" i="4"/>
  <c r="W186" i="4"/>
  <c r="X186" i="4"/>
  <c r="C187" i="4"/>
  <c r="D187" i="4"/>
  <c r="E187" i="4"/>
  <c r="F187" i="4"/>
  <c r="G187" i="4"/>
  <c r="I187" i="4"/>
  <c r="J187" i="4"/>
  <c r="K187" i="4"/>
  <c r="L187" i="4"/>
  <c r="M187" i="4"/>
  <c r="N187" i="4"/>
  <c r="O187" i="4"/>
  <c r="P187" i="4"/>
  <c r="Q187" i="4"/>
  <c r="R187" i="4"/>
  <c r="S187" i="4"/>
  <c r="T187" i="4"/>
  <c r="U187" i="4"/>
  <c r="V187" i="4"/>
  <c r="W187" i="4"/>
  <c r="X187" i="4"/>
  <c r="C188" i="4"/>
  <c r="D188" i="4"/>
  <c r="E188" i="4"/>
  <c r="F188" i="4"/>
  <c r="G188" i="4"/>
  <c r="I188" i="4"/>
  <c r="J188" i="4"/>
  <c r="K188" i="4"/>
  <c r="L188" i="4"/>
  <c r="M188" i="4"/>
  <c r="N188" i="4"/>
  <c r="O188" i="4"/>
  <c r="P188" i="4"/>
  <c r="Q188" i="4"/>
  <c r="R188" i="4"/>
  <c r="S188" i="4"/>
  <c r="T188" i="4"/>
  <c r="U188" i="4"/>
  <c r="V188" i="4"/>
  <c r="W188" i="4"/>
  <c r="X188" i="4"/>
  <c r="C189" i="4"/>
  <c r="D189" i="4"/>
  <c r="E189" i="4"/>
  <c r="F189" i="4"/>
  <c r="G189" i="4"/>
  <c r="I189" i="4"/>
  <c r="J189" i="4"/>
  <c r="K189" i="4"/>
  <c r="L189" i="4"/>
  <c r="M189" i="4"/>
  <c r="N189" i="4"/>
  <c r="O189" i="4"/>
  <c r="P189" i="4"/>
  <c r="Q189" i="4"/>
  <c r="R189" i="4"/>
  <c r="S189" i="4"/>
  <c r="T189" i="4"/>
  <c r="U189" i="4"/>
  <c r="V189" i="4"/>
  <c r="W189" i="4"/>
  <c r="X189" i="4"/>
  <c r="C190" i="4"/>
  <c r="D190" i="4"/>
  <c r="E190" i="4"/>
  <c r="F190" i="4"/>
  <c r="G190" i="4"/>
  <c r="I190" i="4"/>
  <c r="J190" i="4"/>
  <c r="K190" i="4"/>
  <c r="L190" i="4"/>
  <c r="M190" i="4"/>
  <c r="N190" i="4"/>
  <c r="O190" i="4"/>
  <c r="P190" i="4"/>
  <c r="Q190" i="4"/>
  <c r="R190" i="4"/>
  <c r="S190" i="4"/>
  <c r="T190" i="4"/>
  <c r="U190" i="4"/>
  <c r="V190" i="4"/>
  <c r="W190" i="4"/>
  <c r="X190" i="4"/>
  <c r="C191" i="4"/>
  <c r="D191" i="4"/>
  <c r="E191" i="4"/>
  <c r="F191" i="4"/>
  <c r="G191" i="4"/>
  <c r="I191" i="4"/>
  <c r="J191" i="4"/>
  <c r="K191" i="4"/>
  <c r="L191" i="4"/>
  <c r="M191" i="4"/>
  <c r="N191" i="4"/>
  <c r="O191" i="4"/>
  <c r="P191" i="4"/>
  <c r="Q191" i="4"/>
  <c r="R191" i="4"/>
  <c r="S191" i="4"/>
  <c r="T191" i="4"/>
  <c r="U191" i="4"/>
  <c r="V191" i="4"/>
  <c r="W191" i="4"/>
  <c r="X191" i="4"/>
  <c r="C192" i="4"/>
  <c r="D192" i="4"/>
  <c r="E192" i="4"/>
  <c r="F192" i="4"/>
  <c r="G192" i="4"/>
  <c r="I192" i="4"/>
  <c r="J192" i="4"/>
  <c r="K192" i="4"/>
  <c r="L192" i="4"/>
  <c r="M192" i="4"/>
  <c r="N192" i="4"/>
  <c r="O192" i="4"/>
  <c r="P192" i="4"/>
  <c r="Q192" i="4"/>
  <c r="R192" i="4"/>
  <c r="S192" i="4"/>
  <c r="T192" i="4"/>
  <c r="U192" i="4"/>
  <c r="V192" i="4"/>
  <c r="W192" i="4"/>
  <c r="X192" i="4"/>
  <c r="C193" i="4"/>
  <c r="D193" i="4"/>
  <c r="E193" i="4"/>
  <c r="F193" i="4"/>
  <c r="G193" i="4"/>
  <c r="I193" i="4"/>
  <c r="J193" i="4"/>
  <c r="K193" i="4"/>
  <c r="L193" i="4"/>
  <c r="M193" i="4"/>
  <c r="N193" i="4"/>
  <c r="O193" i="4"/>
  <c r="P193" i="4"/>
  <c r="Q193" i="4"/>
  <c r="R193" i="4"/>
  <c r="S193" i="4"/>
  <c r="T193" i="4"/>
  <c r="U193" i="4"/>
  <c r="V193" i="4"/>
  <c r="W193" i="4"/>
  <c r="X193" i="4"/>
  <c r="C194" i="4"/>
  <c r="D194" i="4"/>
  <c r="E194" i="4"/>
  <c r="F194" i="4"/>
  <c r="G194" i="4"/>
  <c r="I194" i="4"/>
  <c r="J194" i="4"/>
  <c r="K194" i="4"/>
  <c r="L194" i="4"/>
  <c r="M194" i="4"/>
  <c r="N194" i="4"/>
  <c r="O194" i="4"/>
  <c r="P194" i="4"/>
  <c r="Q194" i="4"/>
  <c r="R194" i="4"/>
  <c r="S194" i="4"/>
  <c r="T194" i="4"/>
  <c r="U194" i="4"/>
  <c r="V194" i="4"/>
  <c r="W194" i="4"/>
  <c r="X194" i="4"/>
  <c r="C195" i="4"/>
  <c r="D195" i="4"/>
  <c r="E195" i="4"/>
  <c r="F195" i="4"/>
  <c r="G195" i="4"/>
  <c r="I195" i="4"/>
  <c r="J195" i="4"/>
  <c r="K195" i="4"/>
  <c r="L195" i="4"/>
  <c r="M195" i="4"/>
  <c r="N195" i="4"/>
  <c r="O195" i="4"/>
  <c r="P195" i="4"/>
  <c r="Q195" i="4"/>
  <c r="R195" i="4"/>
  <c r="S195" i="4"/>
  <c r="T195" i="4"/>
  <c r="U195" i="4"/>
  <c r="V195" i="4"/>
  <c r="W195" i="4"/>
  <c r="X195" i="4"/>
  <c r="C196" i="4"/>
  <c r="D196" i="4"/>
  <c r="E196" i="4"/>
  <c r="F196" i="4"/>
  <c r="G196" i="4"/>
  <c r="I196" i="4"/>
  <c r="J196" i="4"/>
  <c r="K196" i="4"/>
  <c r="L196" i="4"/>
  <c r="M196" i="4"/>
  <c r="N196" i="4"/>
  <c r="O196" i="4"/>
  <c r="P196" i="4"/>
  <c r="Q196" i="4"/>
  <c r="R196" i="4"/>
  <c r="S196" i="4"/>
  <c r="T196" i="4"/>
  <c r="U196" i="4"/>
  <c r="V196" i="4"/>
  <c r="W196" i="4"/>
  <c r="X196" i="4"/>
  <c r="C197" i="4"/>
  <c r="D197" i="4"/>
  <c r="E197" i="4"/>
  <c r="F197" i="4"/>
  <c r="G197" i="4"/>
  <c r="I197" i="4"/>
  <c r="J197" i="4"/>
  <c r="K197" i="4"/>
  <c r="L197" i="4"/>
  <c r="M197" i="4"/>
  <c r="N197" i="4"/>
  <c r="O197" i="4"/>
  <c r="P197" i="4"/>
  <c r="Q197" i="4"/>
  <c r="R197" i="4"/>
  <c r="S197" i="4"/>
  <c r="T197" i="4"/>
  <c r="U197" i="4"/>
  <c r="V197" i="4"/>
  <c r="W197" i="4"/>
  <c r="X197" i="4"/>
  <c r="C198" i="4"/>
  <c r="D198" i="4"/>
  <c r="E198" i="4"/>
  <c r="F198" i="4"/>
  <c r="G198" i="4"/>
  <c r="I198" i="4"/>
  <c r="J198" i="4"/>
  <c r="K198" i="4"/>
  <c r="L198" i="4"/>
  <c r="M198" i="4"/>
  <c r="N198" i="4"/>
  <c r="O198" i="4"/>
  <c r="P198" i="4"/>
  <c r="Q198" i="4"/>
  <c r="R198" i="4"/>
  <c r="S198" i="4"/>
  <c r="T198" i="4"/>
  <c r="U198" i="4"/>
  <c r="V198" i="4"/>
  <c r="W198" i="4"/>
  <c r="X198" i="4"/>
  <c r="C199" i="4"/>
  <c r="D199" i="4"/>
  <c r="E199" i="4"/>
  <c r="F199" i="4"/>
  <c r="G199" i="4"/>
  <c r="I199" i="4"/>
  <c r="J199" i="4"/>
  <c r="K199" i="4"/>
  <c r="L199" i="4"/>
  <c r="M199" i="4"/>
  <c r="N199" i="4"/>
  <c r="O199" i="4"/>
  <c r="P199" i="4"/>
  <c r="Q199" i="4"/>
  <c r="R199" i="4"/>
  <c r="S199" i="4"/>
  <c r="T199" i="4"/>
  <c r="U199" i="4"/>
  <c r="V199" i="4"/>
  <c r="W199" i="4"/>
  <c r="X199" i="4"/>
  <c r="C200" i="4"/>
  <c r="D200" i="4"/>
  <c r="E200" i="4"/>
  <c r="F200" i="4"/>
  <c r="G200" i="4"/>
  <c r="I200" i="4"/>
  <c r="J200" i="4"/>
  <c r="K200" i="4"/>
  <c r="L200" i="4"/>
  <c r="M200" i="4"/>
  <c r="N200" i="4"/>
  <c r="O200" i="4"/>
  <c r="P200" i="4"/>
  <c r="Q200" i="4"/>
  <c r="R200" i="4"/>
  <c r="S200" i="4"/>
  <c r="T200" i="4"/>
  <c r="U200" i="4"/>
  <c r="V200" i="4"/>
  <c r="W200" i="4"/>
  <c r="X200" i="4"/>
  <c r="C201" i="4"/>
  <c r="D201" i="4"/>
  <c r="E201" i="4"/>
  <c r="F201" i="4"/>
  <c r="G201" i="4"/>
  <c r="I201" i="4"/>
  <c r="J201" i="4"/>
  <c r="K201" i="4"/>
  <c r="L201" i="4"/>
  <c r="M201" i="4"/>
  <c r="N201" i="4"/>
  <c r="O201" i="4"/>
  <c r="P201" i="4"/>
  <c r="Q201" i="4"/>
  <c r="R201" i="4"/>
  <c r="S201" i="4"/>
  <c r="T201" i="4"/>
  <c r="U201" i="4"/>
  <c r="V201" i="4"/>
  <c r="W201" i="4"/>
  <c r="X201" i="4"/>
  <c r="C202" i="4"/>
  <c r="D202" i="4"/>
  <c r="E202" i="4"/>
  <c r="F202" i="4"/>
  <c r="G202" i="4"/>
  <c r="I202" i="4"/>
  <c r="J202" i="4"/>
  <c r="K202" i="4"/>
  <c r="L202" i="4"/>
  <c r="M202" i="4"/>
  <c r="N202" i="4"/>
  <c r="O202" i="4"/>
  <c r="P202" i="4"/>
  <c r="Q202" i="4"/>
  <c r="R202" i="4"/>
  <c r="S202" i="4"/>
  <c r="T202" i="4"/>
  <c r="U202" i="4"/>
  <c r="V202" i="4"/>
  <c r="W202" i="4"/>
  <c r="X202" i="4"/>
  <c r="C203" i="4"/>
  <c r="D203" i="4"/>
  <c r="E203" i="4"/>
  <c r="F203" i="4"/>
  <c r="G203" i="4"/>
  <c r="I203" i="4"/>
  <c r="J203" i="4"/>
  <c r="K203" i="4"/>
  <c r="L203" i="4"/>
  <c r="M203" i="4"/>
  <c r="N203" i="4"/>
  <c r="O203" i="4"/>
  <c r="P203" i="4"/>
  <c r="Q203" i="4"/>
  <c r="R203" i="4"/>
  <c r="S203" i="4"/>
  <c r="T203" i="4"/>
  <c r="U203" i="4"/>
  <c r="V203" i="4"/>
  <c r="W203" i="4"/>
  <c r="X203" i="4"/>
  <c r="C204" i="4"/>
  <c r="D204" i="4"/>
  <c r="E204" i="4"/>
  <c r="F204" i="4"/>
  <c r="G204" i="4"/>
  <c r="I204" i="4"/>
  <c r="J204" i="4"/>
  <c r="K204" i="4"/>
  <c r="L204" i="4"/>
  <c r="M204" i="4"/>
  <c r="N204" i="4"/>
  <c r="O204" i="4"/>
  <c r="P204" i="4"/>
  <c r="Q204" i="4"/>
  <c r="R204" i="4"/>
  <c r="S204" i="4"/>
  <c r="T204" i="4"/>
  <c r="U204" i="4"/>
  <c r="V204" i="4"/>
  <c r="W204" i="4"/>
  <c r="X204" i="4"/>
  <c r="C205" i="4"/>
  <c r="D205" i="4"/>
  <c r="E205" i="4"/>
  <c r="F205" i="4"/>
  <c r="G205" i="4"/>
  <c r="I205" i="4"/>
  <c r="J205" i="4"/>
  <c r="K205" i="4"/>
  <c r="L205" i="4"/>
  <c r="M205" i="4"/>
  <c r="N205" i="4"/>
  <c r="O205" i="4"/>
  <c r="P205" i="4"/>
  <c r="Q205" i="4"/>
  <c r="R205" i="4"/>
  <c r="S205" i="4"/>
  <c r="T205" i="4"/>
  <c r="U205" i="4"/>
  <c r="V205" i="4"/>
  <c r="W205" i="4"/>
  <c r="X205" i="4"/>
  <c r="C206" i="4"/>
  <c r="D206" i="4"/>
  <c r="E206" i="4"/>
  <c r="F206" i="4"/>
  <c r="G206" i="4"/>
  <c r="I206" i="4"/>
  <c r="J206" i="4"/>
  <c r="K206" i="4"/>
  <c r="L206" i="4"/>
  <c r="M206" i="4"/>
  <c r="N206" i="4"/>
  <c r="O206" i="4"/>
  <c r="P206" i="4"/>
  <c r="Q206" i="4"/>
  <c r="R206" i="4"/>
  <c r="S206" i="4"/>
  <c r="T206" i="4"/>
  <c r="U206" i="4"/>
  <c r="V206" i="4"/>
  <c r="W206" i="4"/>
  <c r="X206" i="4"/>
  <c r="C207" i="4"/>
  <c r="D207" i="4"/>
  <c r="E207" i="4"/>
  <c r="F207" i="4"/>
  <c r="G207" i="4"/>
  <c r="I207" i="4"/>
  <c r="J207" i="4"/>
  <c r="K207" i="4"/>
  <c r="L207" i="4"/>
  <c r="M207" i="4"/>
  <c r="N207" i="4"/>
  <c r="O207" i="4"/>
  <c r="P207" i="4"/>
  <c r="Q207" i="4"/>
  <c r="R207" i="4"/>
  <c r="S207" i="4"/>
  <c r="T207" i="4"/>
  <c r="U207" i="4"/>
  <c r="V207" i="4"/>
  <c r="W207" i="4"/>
  <c r="X207" i="4"/>
  <c r="C208" i="4"/>
  <c r="D208" i="4"/>
  <c r="E208" i="4"/>
  <c r="F208" i="4"/>
  <c r="G208" i="4"/>
  <c r="I208" i="4"/>
  <c r="J208" i="4"/>
  <c r="K208" i="4"/>
  <c r="L208" i="4"/>
  <c r="M208" i="4"/>
  <c r="N208" i="4"/>
  <c r="O208" i="4"/>
  <c r="P208" i="4"/>
  <c r="Q208" i="4"/>
  <c r="R208" i="4"/>
  <c r="S208" i="4"/>
  <c r="T208" i="4"/>
  <c r="U208" i="4"/>
  <c r="V208" i="4"/>
  <c r="W208" i="4"/>
  <c r="X208" i="4"/>
  <c r="C209" i="4"/>
  <c r="D209" i="4"/>
  <c r="E209" i="4"/>
  <c r="F209" i="4"/>
  <c r="G209" i="4"/>
  <c r="I209" i="4"/>
  <c r="J209" i="4"/>
  <c r="K209" i="4"/>
  <c r="L209" i="4"/>
  <c r="M209" i="4"/>
  <c r="N209" i="4"/>
  <c r="O209" i="4"/>
  <c r="P209" i="4"/>
  <c r="Q209" i="4"/>
  <c r="R209" i="4"/>
  <c r="S209" i="4"/>
  <c r="T209" i="4"/>
  <c r="U209" i="4"/>
  <c r="V209" i="4"/>
  <c r="W209" i="4"/>
  <c r="X209" i="4"/>
  <c r="C210" i="4"/>
  <c r="D210" i="4"/>
  <c r="E210" i="4"/>
  <c r="F210" i="4"/>
  <c r="G210" i="4"/>
  <c r="I210" i="4"/>
  <c r="J210" i="4"/>
  <c r="K210" i="4"/>
  <c r="L210" i="4"/>
  <c r="M210" i="4"/>
  <c r="N210" i="4"/>
  <c r="O210" i="4"/>
  <c r="P210" i="4"/>
  <c r="Q210" i="4"/>
  <c r="R210" i="4"/>
  <c r="S210" i="4"/>
  <c r="T210" i="4"/>
  <c r="U210" i="4"/>
  <c r="V210" i="4"/>
  <c r="W210" i="4"/>
  <c r="X210" i="4"/>
  <c r="C211" i="4"/>
  <c r="D211" i="4"/>
  <c r="E211" i="4"/>
  <c r="F211" i="4"/>
  <c r="G211" i="4"/>
  <c r="I211" i="4"/>
  <c r="J211" i="4"/>
  <c r="K211" i="4"/>
  <c r="L211" i="4"/>
  <c r="M211" i="4"/>
  <c r="N211" i="4"/>
  <c r="O211" i="4"/>
  <c r="P211" i="4"/>
  <c r="Q211" i="4"/>
  <c r="R211" i="4"/>
  <c r="S211" i="4"/>
  <c r="T211" i="4"/>
  <c r="U211" i="4"/>
  <c r="V211" i="4"/>
  <c r="W211" i="4"/>
  <c r="X211" i="4"/>
  <c r="C212" i="4"/>
  <c r="D212" i="4"/>
  <c r="E212" i="4"/>
  <c r="F212" i="4"/>
  <c r="G212" i="4"/>
  <c r="I212" i="4"/>
  <c r="J212" i="4"/>
  <c r="K212" i="4"/>
  <c r="L212" i="4"/>
  <c r="M212" i="4"/>
  <c r="N212" i="4"/>
  <c r="O212" i="4"/>
  <c r="P212" i="4"/>
  <c r="Q212" i="4"/>
  <c r="R212" i="4"/>
  <c r="S212" i="4"/>
  <c r="T212" i="4"/>
  <c r="U212" i="4"/>
  <c r="V212" i="4"/>
  <c r="W212" i="4"/>
  <c r="X212" i="4"/>
  <c r="C213" i="4"/>
  <c r="D213" i="4"/>
  <c r="E213" i="4"/>
  <c r="F213" i="4"/>
  <c r="G213" i="4"/>
  <c r="I213" i="4"/>
  <c r="J213" i="4"/>
  <c r="K213" i="4"/>
  <c r="L213" i="4"/>
  <c r="M213" i="4"/>
  <c r="N213" i="4"/>
  <c r="O213" i="4"/>
  <c r="P213" i="4"/>
  <c r="Q213" i="4"/>
  <c r="R213" i="4"/>
  <c r="S213" i="4"/>
  <c r="T213" i="4"/>
  <c r="U213" i="4"/>
  <c r="V213" i="4"/>
  <c r="W213" i="4"/>
  <c r="X213" i="4"/>
  <c r="C214" i="4"/>
  <c r="D214" i="4"/>
  <c r="E214" i="4"/>
  <c r="F214" i="4"/>
  <c r="G214" i="4"/>
  <c r="I214" i="4"/>
  <c r="J214" i="4"/>
  <c r="K214" i="4"/>
  <c r="L214" i="4"/>
  <c r="M214" i="4"/>
  <c r="N214" i="4"/>
  <c r="O214" i="4"/>
  <c r="P214" i="4"/>
  <c r="Q214" i="4"/>
  <c r="R214" i="4"/>
  <c r="S214" i="4"/>
  <c r="T214" i="4"/>
  <c r="U214" i="4"/>
  <c r="V214" i="4"/>
  <c r="W214" i="4"/>
  <c r="X214" i="4"/>
  <c r="C215" i="4"/>
  <c r="D215" i="4"/>
  <c r="E215" i="4"/>
  <c r="F215" i="4"/>
  <c r="G215" i="4"/>
  <c r="I215" i="4"/>
  <c r="J215" i="4"/>
  <c r="K215" i="4"/>
  <c r="L215" i="4"/>
  <c r="M215" i="4"/>
  <c r="N215" i="4"/>
  <c r="O215" i="4"/>
  <c r="P215" i="4"/>
  <c r="Q215" i="4"/>
  <c r="R215" i="4"/>
  <c r="S215" i="4"/>
  <c r="T215" i="4"/>
  <c r="U215" i="4"/>
  <c r="V215" i="4"/>
  <c r="W215" i="4"/>
  <c r="X215" i="4"/>
  <c r="C216" i="4"/>
  <c r="D216" i="4"/>
  <c r="E216" i="4"/>
  <c r="F216" i="4"/>
  <c r="G216" i="4"/>
  <c r="I216" i="4"/>
  <c r="J216" i="4"/>
  <c r="K216" i="4"/>
  <c r="L216" i="4"/>
  <c r="M216" i="4"/>
  <c r="N216" i="4"/>
  <c r="O216" i="4"/>
  <c r="P216" i="4"/>
  <c r="Q216" i="4"/>
  <c r="R216" i="4"/>
  <c r="S216" i="4"/>
  <c r="T216" i="4"/>
  <c r="U216" i="4"/>
  <c r="V216" i="4"/>
  <c r="W216" i="4"/>
  <c r="X216" i="4"/>
  <c r="C217" i="4"/>
  <c r="D217" i="4"/>
  <c r="E217" i="4"/>
  <c r="F217" i="4"/>
  <c r="G217" i="4"/>
  <c r="I217" i="4"/>
  <c r="J217" i="4"/>
  <c r="K217" i="4"/>
  <c r="L217" i="4"/>
  <c r="M217" i="4"/>
  <c r="N217" i="4"/>
  <c r="O217" i="4"/>
  <c r="P217" i="4"/>
  <c r="Q217" i="4"/>
  <c r="R217" i="4"/>
  <c r="S217" i="4"/>
  <c r="T217" i="4"/>
  <c r="U217" i="4"/>
  <c r="V217" i="4"/>
  <c r="W217" i="4"/>
  <c r="X217" i="4"/>
  <c r="C218" i="4"/>
  <c r="D218" i="4"/>
  <c r="E218" i="4"/>
  <c r="F218" i="4"/>
  <c r="G218" i="4"/>
  <c r="I218" i="4"/>
  <c r="J218" i="4"/>
  <c r="K218" i="4"/>
  <c r="L218" i="4"/>
  <c r="M218" i="4"/>
  <c r="N218" i="4"/>
  <c r="O218" i="4"/>
  <c r="P218" i="4"/>
  <c r="Q218" i="4"/>
  <c r="R218" i="4"/>
  <c r="S218" i="4"/>
  <c r="T218" i="4"/>
  <c r="U218" i="4"/>
  <c r="V218" i="4"/>
  <c r="W218" i="4"/>
  <c r="X218" i="4"/>
  <c r="C219" i="4"/>
  <c r="D219" i="4"/>
  <c r="E219" i="4"/>
  <c r="F219" i="4"/>
  <c r="G219" i="4"/>
  <c r="I219" i="4"/>
  <c r="J219" i="4"/>
  <c r="K219" i="4"/>
  <c r="L219" i="4"/>
  <c r="M219" i="4"/>
  <c r="N219" i="4"/>
  <c r="O219" i="4"/>
  <c r="P219" i="4"/>
  <c r="Q219" i="4"/>
  <c r="R219" i="4"/>
  <c r="S219" i="4"/>
  <c r="T219" i="4"/>
  <c r="U219" i="4"/>
  <c r="V219" i="4"/>
  <c r="W219" i="4"/>
  <c r="X219" i="4"/>
  <c r="C220" i="4"/>
  <c r="D220" i="4"/>
  <c r="E220" i="4"/>
  <c r="F220" i="4"/>
  <c r="G220" i="4"/>
  <c r="I220" i="4"/>
  <c r="J220" i="4"/>
  <c r="K220" i="4"/>
  <c r="L220" i="4"/>
  <c r="M220" i="4"/>
  <c r="N220" i="4"/>
  <c r="O220" i="4"/>
  <c r="P220" i="4"/>
  <c r="Q220" i="4"/>
  <c r="R220" i="4"/>
  <c r="S220" i="4"/>
  <c r="T220" i="4"/>
  <c r="U220" i="4"/>
  <c r="V220" i="4"/>
  <c r="W220" i="4"/>
  <c r="X220" i="4"/>
  <c r="C221" i="4"/>
  <c r="D221" i="4"/>
  <c r="E221" i="4"/>
  <c r="F221" i="4"/>
  <c r="G221" i="4"/>
  <c r="I221" i="4"/>
  <c r="J221" i="4"/>
  <c r="K221" i="4"/>
  <c r="L221" i="4"/>
  <c r="M221" i="4"/>
  <c r="N221" i="4"/>
  <c r="O221" i="4"/>
  <c r="P221" i="4"/>
  <c r="Q221" i="4"/>
  <c r="R221" i="4"/>
  <c r="S221" i="4"/>
  <c r="T221" i="4"/>
  <c r="U221" i="4"/>
  <c r="V221" i="4"/>
  <c r="W221" i="4"/>
  <c r="X221" i="4"/>
  <c r="C222" i="4"/>
  <c r="D222" i="4"/>
  <c r="E222" i="4"/>
  <c r="F222" i="4"/>
  <c r="G222" i="4"/>
  <c r="I222" i="4"/>
  <c r="J222" i="4"/>
  <c r="K222" i="4"/>
  <c r="L222" i="4"/>
  <c r="M222" i="4"/>
  <c r="N222" i="4"/>
  <c r="O222" i="4"/>
  <c r="P222" i="4"/>
  <c r="Q222" i="4"/>
  <c r="R222" i="4"/>
  <c r="S222" i="4"/>
  <c r="T222" i="4"/>
  <c r="U222" i="4"/>
  <c r="V222" i="4"/>
  <c r="W222" i="4"/>
  <c r="X222" i="4"/>
  <c r="C223" i="4"/>
  <c r="D223" i="4"/>
  <c r="E223" i="4"/>
  <c r="F223" i="4"/>
  <c r="G223" i="4"/>
  <c r="I223" i="4"/>
  <c r="J223" i="4"/>
  <c r="K223" i="4"/>
  <c r="L223" i="4"/>
  <c r="M223" i="4"/>
  <c r="N223" i="4"/>
  <c r="O223" i="4"/>
  <c r="P223" i="4"/>
  <c r="Q223" i="4"/>
  <c r="R223" i="4"/>
  <c r="S223" i="4"/>
  <c r="T223" i="4"/>
  <c r="U223" i="4"/>
  <c r="V223" i="4"/>
  <c r="W223" i="4"/>
  <c r="X223" i="4"/>
  <c r="C224" i="4"/>
  <c r="D224" i="4"/>
  <c r="E224" i="4"/>
  <c r="F224" i="4"/>
  <c r="G224" i="4"/>
  <c r="I224" i="4"/>
  <c r="J224" i="4"/>
  <c r="K224" i="4"/>
  <c r="L224" i="4"/>
  <c r="M224" i="4"/>
  <c r="N224" i="4"/>
  <c r="O224" i="4"/>
  <c r="P224" i="4"/>
  <c r="Q224" i="4"/>
  <c r="R224" i="4"/>
  <c r="S224" i="4"/>
  <c r="T224" i="4"/>
  <c r="U224" i="4"/>
  <c r="V224" i="4"/>
  <c r="W224" i="4"/>
  <c r="X224" i="4"/>
  <c r="C225" i="4"/>
  <c r="D225" i="4"/>
  <c r="E225" i="4"/>
  <c r="F225" i="4"/>
  <c r="G225" i="4"/>
  <c r="I225" i="4"/>
  <c r="J225" i="4"/>
  <c r="K225" i="4"/>
  <c r="L225" i="4"/>
  <c r="M225" i="4"/>
  <c r="N225" i="4"/>
  <c r="O225" i="4"/>
  <c r="P225" i="4"/>
  <c r="Q225" i="4"/>
  <c r="R225" i="4"/>
  <c r="S225" i="4"/>
  <c r="T225" i="4"/>
  <c r="U225" i="4"/>
  <c r="V225" i="4"/>
  <c r="W225" i="4"/>
  <c r="X225" i="4"/>
  <c r="C226" i="4"/>
  <c r="D226" i="4"/>
  <c r="E226" i="4"/>
  <c r="F226" i="4"/>
  <c r="G226" i="4"/>
  <c r="I226" i="4"/>
  <c r="J226" i="4"/>
  <c r="K226" i="4"/>
  <c r="L226" i="4"/>
  <c r="M226" i="4"/>
  <c r="N226" i="4"/>
  <c r="O226" i="4"/>
  <c r="P226" i="4"/>
  <c r="Q226" i="4"/>
  <c r="R226" i="4"/>
  <c r="S226" i="4"/>
  <c r="T226" i="4"/>
  <c r="U226" i="4"/>
  <c r="V226" i="4"/>
  <c r="W226" i="4"/>
  <c r="X226" i="4"/>
  <c r="C227" i="4"/>
  <c r="D227" i="4"/>
  <c r="E227" i="4"/>
  <c r="F227" i="4"/>
  <c r="G227" i="4"/>
  <c r="I227" i="4"/>
  <c r="J227" i="4"/>
  <c r="K227" i="4"/>
  <c r="L227" i="4"/>
  <c r="M227" i="4"/>
  <c r="N227" i="4"/>
  <c r="O227" i="4"/>
  <c r="P227" i="4"/>
  <c r="Q227" i="4"/>
  <c r="R227" i="4"/>
  <c r="S227" i="4"/>
  <c r="T227" i="4"/>
  <c r="U227" i="4"/>
  <c r="V227" i="4"/>
  <c r="W227" i="4"/>
  <c r="X227" i="4"/>
  <c r="C228" i="4"/>
  <c r="D228" i="4"/>
  <c r="E228" i="4"/>
  <c r="F228" i="4"/>
  <c r="G228" i="4"/>
  <c r="I228" i="4"/>
  <c r="J228" i="4"/>
  <c r="K228" i="4"/>
  <c r="L228" i="4"/>
  <c r="M228" i="4"/>
  <c r="N228" i="4"/>
  <c r="O228" i="4"/>
  <c r="P228" i="4"/>
  <c r="Q228" i="4"/>
  <c r="R228" i="4"/>
  <c r="S228" i="4"/>
  <c r="T228" i="4"/>
  <c r="U228" i="4"/>
  <c r="V228" i="4"/>
  <c r="W228" i="4"/>
  <c r="X228" i="4"/>
  <c r="C229" i="4"/>
  <c r="D229" i="4"/>
  <c r="E229" i="4"/>
  <c r="F229" i="4"/>
  <c r="G229" i="4"/>
  <c r="I229" i="4"/>
  <c r="J229" i="4"/>
  <c r="K229" i="4"/>
  <c r="L229" i="4"/>
  <c r="M229" i="4"/>
  <c r="N229" i="4"/>
  <c r="O229" i="4"/>
  <c r="P229" i="4"/>
  <c r="Q229" i="4"/>
  <c r="R229" i="4"/>
  <c r="S229" i="4"/>
  <c r="T229" i="4"/>
  <c r="U229" i="4"/>
  <c r="V229" i="4"/>
  <c r="W229" i="4"/>
  <c r="X229" i="4"/>
  <c r="C230" i="4"/>
  <c r="D230" i="4"/>
  <c r="E230" i="4"/>
  <c r="F230" i="4"/>
  <c r="G230" i="4"/>
  <c r="I230" i="4"/>
  <c r="J230" i="4"/>
  <c r="K230" i="4"/>
  <c r="L230" i="4"/>
  <c r="M230" i="4"/>
  <c r="N230" i="4"/>
  <c r="O230" i="4"/>
  <c r="P230" i="4"/>
  <c r="Q230" i="4"/>
  <c r="R230" i="4"/>
  <c r="S230" i="4"/>
  <c r="T230" i="4"/>
  <c r="U230" i="4"/>
  <c r="V230" i="4"/>
  <c r="W230" i="4"/>
  <c r="X230" i="4"/>
  <c r="C231" i="4"/>
  <c r="D231" i="4"/>
  <c r="E231" i="4"/>
  <c r="F231" i="4"/>
  <c r="G231" i="4"/>
  <c r="I231" i="4"/>
  <c r="J231" i="4"/>
  <c r="K231" i="4"/>
  <c r="L231" i="4"/>
  <c r="M231" i="4"/>
  <c r="N231" i="4"/>
  <c r="O231" i="4"/>
  <c r="P231" i="4"/>
  <c r="Q231" i="4"/>
  <c r="R231" i="4"/>
  <c r="S231" i="4"/>
  <c r="T231" i="4"/>
  <c r="U231" i="4"/>
  <c r="V231" i="4"/>
  <c r="W231" i="4"/>
  <c r="X231" i="4"/>
  <c r="C232" i="4"/>
  <c r="D232" i="4"/>
  <c r="E232" i="4"/>
  <c r="F232" i="4"/>
  <c r="G232" i="4"/>
  <c r="I232" i="4"/>
  <c r="J232" i="4"/>
  <c r="K232" i="4"/>
  <c r="L232" i="4"/>
  <c r="M232" i="4"/>
  <c r="N232" i="4"/>
  <c r="O232" i="4"/>
  <c r="P232" i="4"/>
  <c r="Q232" i="4"/>
  <c r="R232" i="4"/>
  <c r="S232" i="4"/>
  <c r="T232" i="4"/>
  <c r="U232" i="4"/>
  <c r="V232" i="4"/>
  <c r="W232" i="4"/>
  <c r="X232" i="4"/>
  <c r="C233" i="4"/>
  <c r="D233" i="4"/>
  <c r="E233" i="4"/>
  <c r="F233" i="4"/>
  <c r="G233" i="4"/>
  <c r="I233" i="4"/>
  <c r="J233" i="4"/>
  <c r="K233" i="4"/>
  <c r="L233" i="4"/>
  <c r="M233" i="4"/>
  <c r="N233" i="4"/>
  <c r="O233" i="4"/>
  <c r="P233" i="4"/>
  <c r="Q233" i="4"/>
  <c r="R233" i="4"/>
  <c r="S233" i="4"/>
  <c r="T233" i="4"/>
  <c r="U233" i="4"/>
  <c r="V233" i="4"/>
  <c r="W233" i="4"/>
  <c r="X233" i="4"/>
  <c r="C234" i="4"/>
  <c r="D234" i="4"/>
  <c r="E234" i="4"/>
  <c r="F234" i="4"/>
  <c r="G234" i="4"/>
  <c r="I234" i="4"/>
  <c r="J234" i="4"/>
  <c r="K234" i="4"/>
  <c r="L234" i="4"/>
  <c r="M234" i="4"/>
  <c r="N234" i="4"/>
  <c r="O234" i="4"/>
  <c r="P234" i="4"/>
  <c r="Q234" i="4"/>
  <c r="R234" i="4"/>
  <c r="S234" i="4"/>
  <c r="T234" i="4"/>
  <c r="U234" i="4"/>
  <c r="V234" i="4"/>
  <c r="W234" i="4"/>
  <c r="X234" i="4"/>
  <c r="C235" i="4"/>
  <c r="D235" i="4"/>
  <c r="E235" i="4"/>
  <c r="F235" i="4"/>
  <c r="G235" i="4"/>
  <c r="I235" i="4"/>
  <c r="J235" i="4"/>
  <c r="K235" i="4"/>
  <c r="L235" i="4"/>
  <c r="M235" i="4"/>
  <c r="N235" i="4"/>
  <c r="O235" i="4"/>
  <c r="P235" i="4"/>
  <c r="Q235" i="4"/>
  <c r="R235" i="4"/>
  <c r="S235" i="4"/>
  <c r="T235" i="4"/>
  <c r="U235" i="4"/>
  <c r="V235" i="4"/>
  <c r="W235" i="4"/>
  <c r="X235" i="4"/>
  <c r="C236" i="4"/>
  <c r="D236" i="4"/>
  <c r="E236" i="4"/>
  <c r="F236" i="4"/>
  <c r="G236" i="4"/>
  <c r="I236" i="4"/>
  <c r="J236" i="4"/>
  <c r="K236" i="4"/>
  <c r="L236" i="4"/>
  <c r="M236" i="4"/>
  <c r="N236" i="4"/>
  <c r="O236" i="4"/>
  <c r="P236" i="4"/>
  <c r="Q236" i="4"/>
  <c r="R236" i="4"/>
  <c r="S236" i="4"/>
  <c r="T236" i="4"/>
  <c r="U236" i="4"/>
  <c r="V236" i="4"/>
  <c r="W236" i="4"/>
  <c r="X236" i="4"/>
  <c r="C237" i="4"/>
  <c r="D237" i="4"/>
  <c r="E237" i="4"/>
  <c r="F237" i="4"/>
  <c r="G237" i="4"/>
  <c r="I237" i="4"/>
  <c r="J237" i="4"/>
  <c r="K237" i="4"/>
  <c r="L237" i="4"/>
  <c r="M237" i="4"/>
  <c r="N237" i="4"/>
  <c r="O237" i="4"/>
  <c r="P237" i="4"/>
  <c r="Q237" i="4"/>
  <c r="R237" i="4"/>
  <c r="S237" i="4"/>
  <c r="T237" i="4"/>
  <c r="U237" i="4"/>
  <c r="V237" i="4"/>
  <c r="W237" i="4"/>
  <c r="X237" i="4"/>
  <c r="C238" i="4"/>
  <c r="D238" i="4"/>
  <c r="E238" i="4"/>
  <c r="F238" i="4"/>
  <c r="G238" i="4"/>
  <c r="I238" i="4"/>
  <c r="J238" i="4"/>
  <c r="K238" i="4"/>
  <c r="L238" i="4"/>
  <c r="M238" i="4"/>
  <c r="N238" i="4"/>
  <c r="O238" i="4"/>
  <c r="P238" i="4"/>
  <c r="Q238" i="4"/>
  <c r="R238" i="4"/>
  <c r="S238" i="4"/>
  <c r="T238" i="4"/>
  <c r="U238" i="4"/>
  <c r="V238" i="4"/>
  <c r="W238" i="4"/>
  <c r="X238" i="4"/>
  <c r="C239" i="4"/>
  <c r="D239" i="4"/>
  <c r="E239" i="4"/>
  <c r="F239" i="4"/>
  <c r="G239" i="4"/>
  <c r="I239" i="4"/>
  <c r="J239" i="4"/>
  <c r="K239" i="4"/>
  <c r="L239" i="4"/>
  <c r="M239" i="4"/>
  <c r="N239" i="4"/>
  <c r="O239" i="4"/>
  <c r="P239" i="4"/>
  <c r="Q239" i="4"/>
  <c r="R239" i="4"/>
  <c r="S239" i="4"/>
  <c r="T239" i="4"/>
  <c r="U239" i="4"/>
  <c r="V239" i="4"/>
  <c r="W239" i="4"/>
  <c r="X239" i="4"/>
  <c r="C240" i="4"/>
  <c r="D240" i="4"/>
  <c r="E240" i="4"/>
  <c r="F240" i="4"/>
  <c r="G240" i="4"/>
  <c r="I240" i="4"/>
  <c r="J240" i="4"/>
  <c r="K240" i="4"/>
  <c r="L240" i="4"/>
  <c r="M240" i="4"/>
  <c r="N240" i="4"/>
  <c r="O240" i="4"/>
  <c r="P240" i="4"/>
  <c r="Q240" i="4"/>
  <c r="R240" i="4"/>
  <c r="S240" i="4"/>
  <c r="T240" i="4"/>
  <c r="U240" i="4"/>
  <c r="V240" i="4"/>
  <c r="W240" i="4"/>
  <c r="X240" i="4"/>
  <c r="C241" i="4"/>
  <c r="D241" i="4"/>
  <c r="E241" i="4"/>
  <c r="F241" i="4"/>
  <c r="G241" i="4"/>
  <c r="I241" i="4"/>
  <c r="J241" i="4"/>
  <c r="K241" i="4"/>
  <c r="L241" i="4"/>
  <c r="M241" i="4"/>
  <c r="N241" i="4"/>
  <c r="O241" i="4"/>
  <c r="P241" i="4"/>
  <c r="Q241" i="4"/>
  <c r="R241" i="4"/>
  <c r="S241" i="4"/>
  <c r="T241" i="4"/>
  <c r="U241" i="4"/>
  <c r="V241" i="4"/>
  <c r="W241" i="4"/>
  <c r="X241" i="4"/>
  <c r="C242" i="4"/>
  <c r="D242" i="4"/>
  <c r="E242" i="4"/>
  <c r="F242" i="4"/>
  <c r="G242" i="4"/>
  <c r="I242" i="4"/>
  <c r="J242" i="4"/>
  <c r="K242" i="4"/>
  <c r="L242" i="4"/>
  <c r="M242" i="4"/>
  <c r="N242" i="4"/>
  <c r="O242" i="4"/>
  <c r="P242" i="4"/>
  <c r="Q242" i="4"/>
  <c r="R242" i="4"/>
  <c r="S242" i="4"/>
  <c r="T242" i="4"/>
  <c r="U242" i="4"/>
  <c r="V242" i="4"/>
  <c r="W242" i="4"/>
  <c r="X242" i="4"/>
  <c r="C243" i="4"/>
  <c r="D243" i="4"/>
  <c r="E243" i="4"/>
  <c r="F243" i="4"/>
  <c r="G243" i="4"/>
  <c r="I243" i="4"/>
  <c r="J243" i="4"/>
  <c r="K243" i="4"/>
  <c r="L243" i="4"/>
  <c r="M243" i="4"/>
  <c r="N243" i="4"/>
  <c r="O243" i="4"/>
  <c r="P243" i="4"/>
  <c r="Q243" i="4"/>
  <c r="R243" i="4"/>
  <c r="S243" i="4"/>
  <c r="T243" i="4"/>
  <c r="U243" i="4"/>
  <c r="V243" i="4"/>
  <c r="W243" i="4"/>
  <c r="X243" i="4"/>
  <c r="C244" i="4"/>
  <c r="D244" i="4"/>
  <c r="E244" i="4"/>
  <c r="F244" i="4"/>
  <c r="G244" i="4"/>
  <c r="I244" i="4"/>
  <c r="J244" i="4"/>
  <c r="K244" i="4"/>
  <c r="L244" i="4"/>
  <c r="M244" i="4"/>
  <c r="N244" i="4"/>
  <c r="O244" i="4"/>
  <c r="P244" i="4"/>
  <c r="Q244" i="4"/>
  <c r="R244" i="4"/>
  <c r="S244" i="4"/>
  <c r="T244" i="4"/>
  <c r="U244" i="4"/>
  <c r="V244" i="4"/>
  <c r="W244" i="4"/>
  <c r="X244" i="4"/>
  <c r="C245" i="4"/>
  <c r="D245" i="4"/>
  <c r="E245" i="4"/>
  <c r="F245" i="4"/>
  <c r="G245" i="4"/>
  <c r="I245" i="4"/>
  <c r="J245" i="4"/>
  <c r="K245" i="4"/>
  <c r="L245" i="4"/>
  <c r="M245" i="4"/>
  <c r="N245" i="4"/>
  <c r="O245" i="4"/>
  <c r="P245" i="4"/>
  <c r="Q245" i="4"/>
  <c r="R245" i="4"/>
  <c r="S245" i="4"/>
  <c r="T245" i="4"/>
  <c r="U245" i="4"/>
  <c r="V245" i="4"/>
  <c r="W245" i="4"/>
  <c r="X245" i="4"/>
  <c r="C246" i="4"/>
  <c r="D246" i="4"/>
  <c r="E246" i="4"/>
  <c r="F246" i="4"/>
  <c r="G246" i="4"/>
  <c r="I246" i="4"/>
  <c r="J246" i="4"/>
  <c r="K246" i="4"/>
  <c r="L246" i="4"/>
  <c r="M246" i="4"/>
  <c r="N246" i="4"/>
  <c r="O246" i="4"/>
  <c r="P246" i="4"/>
  <c r="Q246" i="4"/>
  <c r="R246" i="4"/>
  <c r="S246" i="4"/>
  <c r="T246" i="4"/>
  <c r="U246" i="4"/>
  <c r="V246" i="4"/>
  <c r="W246" i="4"/>
  <c r="X246" i="4"/>
  <c r="C247" i="4"/>
  <c r="D247" i="4"/>
  <c r="E247" i="4"/>
  <c r="F247" i="4"/>
  <c r="G247" i="4"/>
  <c r="I247" i="4"/>
  <c r="J247" i="4"/>
  <c r="K247" i="4"/>
  <c r="L247" i="4"/>
  <c r="M247" i="4"/>
  <c r="N247" i="4"/>
  <c r="O247" i="4"/>
  <c r="P247" i="4"/>
  <c r="Q247" i="4"/>
  <c r="R247" i="4"/>
  <c r="S247" i="4"/>
  <c r="T247" i="4"/>
  <c r="U247" i="4"/>
  <c r="V247" i="4"/>
  <c r="W247" i="4"/>
  <c r="X247" i="4"/>
  <c r="C248" i="4"/>
  <c r="D248" i="4"/>
  <c r="E248" i="4"/>
  <c r="F248" i="4"/>
  <c r="G248" i="4"/>
  <c r="I248" i="4"/>
  <c r="J248" i="4"/>
  <c r="K248" i="4"/>
  <c r="L248" i="4"/>
  <c r="M248" i="4"/>
  <c r="N248" i="4"/>
  <c r="O248" i="4"/>
  <c r="P248" i="4"/>
  <c r="Q248" i="4"/>
  <c r="R248" i="4"/>
  <c r="S248" i="4"/>
  <c r="T248" i="4"/>
  <c r="U248" i="4"/>
  <c r="V248" i="4"/>
  <c r="W248" i="4"/>
  <c r="X248" i="4"/>
  <c r="C249" i="4"/>
  <c r="D249" i="4"/>
  <c r="E249" i="4"/>
  <c r="F249" i="4"/>
  <c r="G249" i="4"/>
  <c r="I249" i="4"/>
  <c r="J249" i="4"/>
  <c r="K249" i="4"/>
  <c r="L249" i="4"/>
  <c r="M249" i="4"/>
  <c r="N249" i="4"/>
  <c r="O249" i="4"/>
  <c r="P249" i="4"/>
  <c r="Q249" i="4"/>
  <c r="R249" i="4"/>
  <c r="S249" i="4"/>
  <c r="T249" i="4"/>
  <c r="U249" i="4"/>
  <c r="V249" i="4"/>
  <c r="W249" i="4"/>
  <c r="X249" i="4"/>
  <c r="C250" i="4"/>
  <c r="D250" i="4"/>
  <c r="E250" i="4"/>
  <c r="F250" i="4"/>
  <c r="G250" i="4"/>
  <c r="I250" i="4"/>
  <c r="J250" i="4"/>
  <c r="K250" i="4"/>
  <c r="L250" i="4"/>
  <c r="M250" i="4"/>
  <c r="N250" i="4"/>
  <c r="O250" i="4"/>
  <c r="P250" i="4"/>
  <c r="Q250" i="4"/>
  <c r="R250" i="4"/>
  <c r="S250" i="4"/>
  <c r="T250" i="4"/>
  <c r="U250" i="4"/>
  <c r="V250" i="4"/>
  <c r="W250" i="4"/>
  <c r="X250" i="4"/>
  <c r="C251" i="4"/>
  <c r="D251" i="4"/>
  <c r="E251" i="4"/>
  <c r="F251" i="4"/>
  <c r="G251" i="4"/>
  <c r="I251" i="4"/>
  <c r="J251" i="4"/>
  <c r="K251" i="4"/>
  <c r="L251" i="4"/>
  <c r="M251" i="4"/>
  <c r="N251" i="4"/>
  <c r="O251" i="4"/>
  <c r="P251" i="4"/>
  <c r="Q251" i="4"/>
  <c r="R251" i="4"/>
  <c r="S251" i="4"/>
  <c r="T251" i="4"/>
  <c r="U251" i="4"/>
  <c r="V251" i="4"/>
  <c r="W251" i="4"/>
  <c r="X251" i="4"/>
  <c r="C252" i="4"/>
  <c r="D252" i="4"/>
  <c r="E252" i="4"/>
  <c r="F252" i="4"/>
  <c r="G252" i="4"/>
  <c r="I252" i="4"/>
  <c r="J252" i="4"/>
  <c r="K252" i="4"/>
  <c r="L252" i="4"/>
  <c r="M252" i="4"/>
  <c r="N252" i="4"/>
  <c r="O252" i="4"/>
  <c r="P252" i="4"/>
  <c r="Q252" i="4"/>
  <c r="R252" i="4"/>
  <c r="S252" i="4"/>
  <c r="T252" i="4"/>
  <c r="U252" i="4"/>
  <c r="V252" i="4"/>
  <c r="W252" i="4"/>
  <c r="X252" i="4"/>
  <c r="C253" i="4"/>
  <c r="D253" i="4"/>
  <c r="E253" i="4"/>
  <c r="F253" i="4"/>
  <c r="G253" i="4"/>
  <c r="I253" i="4"/>
  <c r="J253" i="4"/>
  <c r="K253" i="4"/>
  <c r="L253" i="4"/>
  <c r="M253" i="4"/>
  <c r="N253" i="4"/>
  <c r="O253" i="4"/>
  <c r="P253" i="4"/>
  <c r="Q253" i="4"/>
  <c r="R253" i="4"/>
  <c r="S253" i="4"/>
  <c r="T253" i="4"/>
  <c r="U253" i="4"/>
  <c r="V253" i="4"/>
  <c r="W253" i="4"/>
  <c r="X253" i="4"/>
  <c r="C254" i="4"/>
  <c r="D254" i="4"/>
  <c r="E254" i="4"/>
  <c r="F254" i="4"/>
  <c r="G254" i="4"/>
  <c r="I254" i="4"/>
  <c r="J254" i="4"/>
  <c r="K254" i="4"/>
  <c r="L254" i="4"/>
  <c r="M254" i="4"/>
  <c r="N254" i="4"/>
  <c r="O254" i="4"/>
  <c r="P254" i="4"/>
  <c r="Q254" i="4"/>
  <c r="R254" i="4"/>
  <c r="S254" i="4"/>
  <c r="T254" i="4"/>
  <c r="U254" i="4"/>
  <c r="V254" i="4"/>
  <c r="W254" i="4"/>
  <c r="X254" i="4"/>
  <c r="C255" i="4"/>
  <c r="D255" i="4"/>
  <c r="E255" i="4"/>
  <c r="F255" i="4"/>
  <c r="G255" i="4"/>
  <c r="I255" i="4"/>
  <c r="J255" i="4"/>
  <c r="K255" i="4"/>
  <c r="L255" i="4"/>
  <c r="M255" i="4"/>
  <c r="N255" i="4"/>
  <c r="O255" i="4"/>
  <c r="P255" i="4"/>
  <c r="Q255" i="4"/>
  <c r="R255" i="4"/>
  <c r="S255" i="4"/>
  <c r="T255" i="4"/>
  <c r="U255" i="4"/>
  <c r="V255" i="4"/>
  <c r="W255" i="4"/>
  <c r="X255" i="4"/>
  <c r="C256" i="4"/>
  <c r="D256" i="4"/>
  <c r="E256" i="4"/>
  <c r="F256" i="4"/>
  <c r="G256" i="4"/>
  <c r="I256" i="4"/>
  <c r="J256" i="4"/>
  <c r="K256" i="4"/>
  <c r="L256" i="4"/>
  <c r="M256" i="4"/>
  <c r="N256" i="4"/>
  <c r="O256" i="4"/>
  <c r="P256" i="4"/>
  <c r="Q256" i="4"/>
  <c r="R256" i="4"/>
  <c r="S256" i="4"/>
  <c r="T256" i="4"/>
  <c r="U256" i="4"/>
  <c r="V256" i="4"/>
  <c r="W256" i="4"/>
  <c r="X256" i="4"/>
  <c r="C257" i="4"/>
  <c r="D257" i="4"/>
  <c r="E257" i="4"/>
  <c r="F257" i="4"/>
  <c r="G257" i="4"/>
  <c r="I257" i="4"/>
  <c r="J257" i="4"/>
  <c r="K257" i="4"/>
  <c r="L257" i="4"/>
  <c r="M257" i="4"/>
  <c r="N257" i="4"/>
  <c r="O257" i="4"/>
  <c r="P257" i="4"/>
  <c r="Q257" i="4"/>
  <c r="R257" i="4"/>
  <c r="S257" i="4"/>
  <c r="T257" i="4"/>
  <c r="U257" i="4"/>
  <c r="V257" i="4"/>
  <c r="W257" i="4"/>
  <c r="X257" i="4"/>
  <c r="C258" i="4"/>
  <c r="D258" i="4"/>
  <c r="E258" i="4"/>
  <c r="F258" i="4"/>
  <c r="G258" i="4"/>
  <c r="I258" i="4"/>
  <c r="J258" i="4"/>
  <c r="K258" i="4"/>
  <c r="L258" i="4"/>
  <c r="M258" i="4"/>
  <c r="N258" i="4"/>
  <c r="O258" i="4"/>
  <c r="P258" i="4"/>
  <c r="Q258" i="4"/>
  <c r="R258" i="4"/>
  <c r="S258" i="4"/>
  <c r="T258" i="4"/>
  <c r="U258" i="4"/>
  <c r="V258" i="4"/>
  <c r="W258" i="4"/>
  <c r="X258" i="4"/>
  <c r="C259" i="4"/>
  <c r="D259" i="4"/>
  <c r="E259" i="4"/>
  <c r="F259" i="4"/>
  <c r="G259" i="4"/>
  <c r="I259" i="4"/>
  <c r="J259" i="4"/>
  <c r="K259" i="4"/>
  <c r="L259" i="4"/>
  <c r="M259" i="4"/>
  <c r="N259" i="4"/>
  <c r="O259" i="4"/>
  <c r="P259" i="4"/>
  <c r="Q259" i="4"/>
  <c r="R259" i="4"/>
  <c r="S259" i="4"/>
  <c r="T259" i="4"/>
  <c r="U259" i="4"/>
  <c r="V259" i="4"/>
  <c r="W259" i="4"/>
  <c r="X259" i="4"/>
  <c r="C260" i="4"/>
  <c r="D260" i="4"/>
  <c r="E260" i="4"/>
  <c r="F260" i="4"/>
  <c r="G260" i="4"/>
  <c r="I260" i="4"/>
  <c r="J260" i="4"/>
  <c r="K260" i="4"/>
  <c r="L260" i="4"/>
  <c r="M260" i="4"/>
  <c r="N260" i="4"/>
  <c r="O260" i="4"/>
  <c r="P260" i="4"/>
  <c r="Q260" i="4"/>
  <c r="R260" i="4"/>
  <c r="S260" i="4"/>
  <c r="T260" i="4"/>
  <c r="U260" i="4"/>
  <c r="V260" i="4"/>
  <c r="W260" i="4"/>
  <c r="X260" i="4"/>
  <c r="C261" i="4"/>
  <c r="D261" i="4"/>
  <c r="E261" i="4"/>
  <c r="F261" i="4"/>
  <c r="G261" i="4"/>
  <c r="I261" i="4"/>
  <c r="J261" i="4"/>
  <c r="K261" i="4"/>
  <c r="L261" i="4"/>
  <c r="M261" i="4"/>
  <c r="N261" i="4"/>
  <c r="O261" i="4"/>
  <c r="P261" i="4"/>
  <c r="Q261" i="4"/>
  <c r="R261" i="4"/>
  <c r="S261" i="4"/>
  <c r="T261" i="4"/>
  <c r="U261" i="4"/>
  <c r="V261" i="4"/>
  <c r="W261" i="4"/>
  <c r="X261" i="4"/>
  <c r="C262" i="4"/>
  <c r="D262" i="4"/>
  <c r="E262" i="4"/>
  <c r="F262" i="4"/>
  <c r="G262" i="4"/>
  <c r="I262" i="4"/>
  <c r="J262" i="4"/>
  <c r="K262" i="4"/>
  <c r="L262" i="4"/>
  <c r="M262" i="4"/>
  <c r="N262" i="4"/>
  <c r="O262" i="4"/>
  <c r="P262" i="4"/>
  <c r="Q262" i="4"/>
  <c r="R262" i="4"/>
  <c r="S262" i="4"/>
  <c r="T262" i="4"/>
  <c r="U262" i="4"/>
  <c r="V262" i="4"/>
  <c r="W262" i="4"/>
  <c r="X262" i="4"/>
  <c r="C263" i="4"/>
  <c r="D263" i="4"/>
  <c r="E263" i="4"/>
  <c r="F263" i="4"/>
  <c r="G263" i="4"/>
  <c r="I263" i="4"/>
  <c r="J263" i="4"/>
  <c r="K263" i="4"/>
  <c r="L263" i="4"/>
  <c r="M263" i="4"/>
  <c r="N263" i="4"/>
  <c r="O263" i="4"/>
  <c r="P263" i="4"/>
  <c r="Q263" i="4"/>
  <c r="R263" i="4"/>
  <c r="S263" i="4"/>
  <c r="T263" i="4"/>
  <c r="U263" i="4"/>
  <c r="V263" i="4"/>
  <c r="W263" i="4"/>
  <c r="X263" i="4"/>
  <c r="C264" i="4"/>
  <c r="D264" i="4"/>
  <c r="E264" i="4"/>
  <c r="F264" i="4"/>
  <c r="G264" i="4"/>
  <c r="I264" i="4"/>
  <c r="J264" i="4"/>
  <c r="K264" i="4"/>
  <c r="L264" i="4"/>
  <c r="M264" i="4"/>
  <c r="N264" i="4"/>
  <c r="O264" i="4"/>
  <c r="P264" i="4"/>
  <c r="Q264" i="4"/>
  <c r="R264" i="4"/>
  <c r="S264" i="4"/>
  <c r="T264" i="4"/>
  <c r="U264" i="4"/>
  <c r="V264" i="4"/>
  <c r="W264" i="4"/>
  <c r="X264" i="4"/>
  <c r="C265" i="4"/>
  <c r="D265" i="4"/>
  <c r="E265" i="4"/>
  <c r="F265" i="4"/>
  <c r="G265" i="4"/>
  <c r="I265" i="4"/>
  <c r="J265" i="4"/>
  <c r="K265" i="4"/>
  <c r="L265" i="4"/>
  <c r="M265" i="4"/>
  <c r="N265" i="4"/>
  <c r="O265" i="4"/>
  <c r="P265" i="4"/>
  <c r="Q265" i="4"/>
  <c r="R265" i="4"/>
  <c r="S265" i="4"/>
  <c r="T265" i="4"/>
  <c r="U265" i="4"/>
  <c r="V265" i="4"/>
  <c r="W265" i="4"/>
  <c r="X265" i="4"/>
  <c r="C266" i="4"/>
  <c r="D266" i="4"/>
  <c r="E266" i="4"/>
  <c r="F266" i="4"/>
  <c r="G266" i="4"/>
  <c r="I266" i="4"/>
  <c r="J266" i="4"/>
  <c r="K266" i="4"/>
  <c r="L266" i="4"/>
  <c r="M266" i="4"/>
  <c r="N266" i="4"/>
  <c r="O266" i="4"/>
  <c r="P266" i="4"/>
  <c r="Q266" i="4"/>
  <c r="R266" i="4"/>
  <c r="S266" i="4"/>
  <c r="T266" i="4"/>
  <c r="U266" i="4"/>
  <c r="V266" i="4"/>
  <c r="W266" i="4"/>
  <c r="X266" i="4"/>
  <c r="C267" i="4"/>
  <c r="D267" i="4"/>
  <c r="E267" i="4"/>
  <c r="F267" i="4"/>
  <c r="G267" i="4"/>
  <c r="I267" i="4"/>
  <c r="J267" i="4"/>
  <c r="K267" i="4"/>
  <c r="L267" i="4"/>
  <c r="M267" i="4"/>
  <c r="N267" i="4"/>
  <c r="O267" i="4"/>
  <c r="P267" i="4"/>
  <c r="Q267" i="4"/>
  <c r="R267" i="4"/>
  <c r="S267" i="4"/>
  <c r="T267" i="4"/>
  <c r="U267" i="4"/>
  <c r="V267" i="4"/>
  <c r="W267" i="4"/>
  <c r="X267" i="4"/>
  <c r="C268" i="4"/>
  <c r="D268" i="4"/>
  <c r="E268" i="4"/>
  <c r="F268" i="4"/>
  <c r="G268" i="4"/>
  <c r="I268" i="4"/>
  <c r="J268" i="4"/>
  <c r="K268" i="4"/>
  <c r="L268" i="4"/>
  <c r="M268" i="4"/>
  <c r="N268" i="4"/>
  <c r="O268" i="4"/>
  <c r="P268" i="4"/>
  <c r="Q268" i="4"/>
  <c r="R268" i="4"/>
  <c r="S268" i="4"/>
  <c r="T268" i="4"/>
  <c r="U268" i="4"/>
  <c r="V268" i="4"/>
  <c r="W268" i="4"/>
  <c r="X268" i="4"/>
  <c r="C269" i="4"/>
  <c r="D269" i="4"/>
  <c r="E269" i="4"/>
  <c r="F269" i="4"/>
  <c r="G269" i="4"/>
  <c r="I269" i="4"/>
  <c r="J269" i="4"/>
  <c r="K269" i="4"/>
  <c r="L269" i="4"/>
  <c r="M269" i="4"/>
  <c r="N269" i="4"/>
  <c r="O269" i="4"/>
  <c r="P269" i="4"/>
  <c r="Q269" i="4"/>
  <c r="R269" i="4"/>
  <c r="S269" i="4"/>
  <c r="T269" i="4"/>
  <c r="U269" i="4"/>
  <c r="V269" i="4"/>
  <c r="W269" i="4"/>
  <c r="X269" i="4"/>
  <c r="C270" i="4"/>
  <c r="D270" i="4"/>
  <c r="E270" i="4"/>
  <c r="F270" i="4"/>
  <c r="G270" i="4"/>
  <c r="I270" i="4"/>
  <c r="J270" i="4"/>
  <c r="K270" i="4"/>
  <c r="L270" i="4"/>
  <c r="M270" i="4"/>
  <c r="N270" i="4"/>
  <c r="O270" i="4"/>
  <c r="P270" i="4"/>
  <c r="Q270" i="4"/>
  <c r="R270" i="4"/>
  <c r="S270" i="4"/>
  <c r="T270" i="4"/>
  <c r="U270" i="4"/>
  <c r="V270" i="4"/>
  <c r="W270" i="4"/>
  <c r="X270" i="4"/>
  <c r="C271" i="4"/>
  <c r="D271" i="4"/>
  <c r="E271" i="4"/>
  <c r="F271" i="4"/>
  <c r="G271" i="4"/>
  <c r="I271" i="4"/>
  <c r="J271" i="4"/>
  <c r="K271" i="4"/>
  <c r="L271" i="4"/>
  <c r="M271" i="4"/>
  <c r="N271" i="4"/>
  <c r="O271" i="4"/>
  <c r="P271" i="4"/>
  <c r="Q271" i="4"/>
  <c r="R271" i="4"/>
  <c r="S271" i="4"/>
  <c r="T271" i="4"/>
  <c r="U271" i="4"/>
  <c r="V271" i="4"/>
  <c r="W271" i="4"/>
  <c r="X271" i="4"/>
  <c r="C272" i="4"/>
  <c r="D272" i="4"/>
  <c r="E272" i="4"/>
  <c r="F272" i="4"/>
  <c r="G272" i="4"/>
  <c r="I272" i="4"/>
  <c r="J272" i="4"/>
  <c r="K272" i="4"/>
  <c r="L272" i="4"/>
  <c r="M272" i="4"/>
  <c r="N272" i="4"/>
  <c r="O272" i="4"/>
  <c r="P272" i="4"/>
  <c r="Q272" i="4"/>
  <c r="R272" i="4"/>
  <c r="S272" i="4"/>
  <c r="T272" i="4"/>
  <c r="U272" i="4"/>
  <c r="V272" i="4"/>
  <c r="W272" i="4"/>
  <c r="X272" i="4"/>
  <c r="C273" i="4"/>
  <c r="D273" i="4"/>
  <c r="E273" i="4"/>
  <c r="F273" i="4"/>
  <c r="G273" i="4"/>
  <c r="I273" i="4"/>
  <c r="J273" i="4"/>
  <c r="K273" i="4"/>
  <c r="L273" i="4"/>
  <c r="M273" i="4"/>
  <c r="N273" i="4"/>
  <c r="O273" i="4"/>
  <c r="P273" i="4"/>
  <c r="Q273" i="4"/>
  <c r="R273" i="4"/>
  <c r="S273" i="4"/>
  <c r="T273" i="4"/>
  <c r="U273" i="4"/>
  <c r="V273" i="4"/>
  <c r="W273" i="4"/>
  <c r="X273" i="4"/>
  <c r="C274" i="4"/>
  <c r="D274" i="4"/>
  <c r="E274" i="4"/>
  <c r="F274" i="4"/>
  <c r="G274" i="4"/>
  <c r="I274" i="4"/>
  <c r="J274" i="4"/>
  <c r="K274" i="4"/>
  <c r="L274" i="4"/>
  <c r="M274" i="4"/>
  <c r="N274" i="4"/>
  <c r="O274" i="4"/>
  <c r="P274" i="4"/>
  <c r="Q274" i="4"/>
  <c r="R274" i="4"/>
  <c r="S274" i="4"/>
  <c r="T274" i="4"/>
  <c r="U274" i="4"/>
  <c r="V274" i="4"/>
  <c r="W274" i="4"/>
  <c r="X274" i="4"/>
  <c r="C275" i="4"/>
  <c r="D275" i="4"/>
  <c r="E275" i="4"/>
  <c r="F275" i="4"/>
  <c r="G275" i="4"/>
  <c r="I275" i="4"/>
  <c r="J275" i="4"/>
  <c r="K275" i="4"/>
  <c r="L275" i="4"/>
  <c r="M275" i="4"/>
  <c r="N275" i="4"/>
  <c r="O275" i="4"/>
  <c r="P275" i="4"/>
  <c r="Q275" i="4"/>
  <c r="R275" i="4"/>
  <c r="S275" i="4"/>
  <c r="T275" i="4"/>
  <c r="U275" i="4"/>
  <c r="V275" i="4"/>
  <c r="W275" i="4"/>
  <c r="X275" i="4"/>
  <c r="C276" i="4"/>
  <c r="D276" i="4"/>
  <c r="E276" i="4"/>
  <c r="F276" i="4"/>
  <c r="G276" i="4"/>
  <c r="I276" i="4"/>
  <c r="J276" i="4"/>
  <c r="K276" i="4"/>
  <c r="L276" i="4"/>
  <c r="M276" i="4"/>
  <c r="N276" i="4"/>
  <c r="O276" i="4"/>
  <c r="P276" i="4"/>
  <c r="Q276" i="4"/>
  <c r="R276" i="4"/>
  <c r="S276" i="4"/>
  <c r="T276" i="4"/>
  <c r="U276" i="4"/>
  <c r="V276" i="4"/>
  <c r="W276" i="4"/>
  <c r="X276" i="4"/>
  <c r="C277" i="4"/>
  <c r="D277" i="4"/>
  <c r="E277" i="4"/>
  <c r="F277" i="4"/>
  <c r="G277" i="4"/>
  <c r="I277" i="4"/>
  <c r="J277" i="4"/>
  <c r="K277" i="4"/>
  <c r="L277" i="4"/>
  <c r="M277" i="4"/>
  <c r="N277" i="4"/>
  <c r="O277" i="4"/>
  <c r="P277" i="4"/>
  <c r="Q277" i="4"/>
  <c r="R277" i="4"/>
  <c r="S277" i="4"/>
  <c r="T277" i="4"/>
  <c r="U277" i="4"/>
  <c r="V277" i="4"/>
  <c r="W277" i="4"/>
  <c r="X277" i="4"/>
  <c r="C278" i="4"/>
  <c r="D278" i="4"/>
  <c r="E278" i="4"/>
  <c r="F278" i="4"/>
  <c r="G278" i="4"/>
  <c r="I278" i="4"/>
  <c r="J278" i="4"/>
  <c r="K278" i="4"/>
  <c r="L278" i="4"/>
  <c r="M278" i="4"/>
  <c r="N278" i="4"/>
  <c r="O278" i="4"/>
  <c r="P278" i="4"/>
  <c r="Q278" i="4"/>
  <c r="R278" i="4"/>
  <c r="S278" i="4"/>
  <c r="T278" i="4"/>
  <c r="U278" i="4"/>
  <c r="V278" i="4"/>
  <c r="W278" i="4"/>
  <c r="X278" i="4"/>
  <c r="C279" i="4"/>
  <c r="D279" i="4"/>
  <c r="E279" i="4"/>
  <c r="F279" i="4"/>
  <c r="G279" i="4"/>
  <c r="I279" i="4"/>
  <c r="J279" i="4"/>
  <c r="K279" i="4"/>
  <c r="L279" i="4"/>
  <c r="M279" i="4"/>
  <c r="N279" i="4"/>
  <c r="O279" i="4"/>
  <c r="P279" i="4"/>
  <c r="Q279" i="4"/>
  <c r="R279" i="4"/>
  <c r="S279" i="4"/>
  <c r="T279" i="4"/>
  <c r="U279" i="4"/>
  <c r="V279" i="4"/>
  <c r="W279" i="4"/>
  <c r="X279" i="4"/>
  <c r="C280" i="4"/>
  <c r="D280" i="4"/>
  <c r="E280" i="4"/>
  <c r="F280" i="4"/>
  <c r="G280" i="4"/>
  <c r="I280" i="4"/>
  <c r="J280" i="4"/>
  <c r="K280" i="4"/>
  <c r="L280" i="4"/>
  <c r="M280" i="4"/>
  <c r="N280" i="4"/>
  <c r="O280" i="4"/>
  <c r="P280" i="4"/>
  <c r="Q280" i="4"/>
  <c r="R280" i="4"/>
  <c r="S280" i="4"/>
  <c r="T280" i="4"/>
  <c r="U280" i="4"/>
  <c r="V280" i="4"/>
  <c r="W280" i="4"/>
  <c r="X280" i="4"/>
  <c r="C281" i="4"/>
  <c r="D281" i="4"/>
  <c r="E281" i="4"/>
  <c r="F281" i="4"/>
  <c r="G281" i="4"/>
  <c r="I281" i="4"/>
  <c r="J281" i="4"/>
  <c r="K281" i="4"/>
  <c r="L281" i="4"/>
  <c r="M281" i="4"/>
  <c r="N281" i="4"/>
  <c r="O281" i="4"/>
  <c r="P281" i="4"/>
  <c r="Q281" i="4"/>
  <c r="R281" i="4"/>
  <c r="S281" i="4"/>
  <c r="T281" i="4"/>
  <c r="U281" i="4"/>
  <c r="V281" i="4"/>
  <c r="W281" i="4"/>
  <c r="X281" i="4"/>
  <c r="C282" i="4"/>
  <c r="D282" i="4"/>
  <c r="E282" i="4"/>
  <c r="F282" i="4"/>
  <c r="G282" i="4"/>
  <c r="I282" i="4"/>
  <c r="J282" i="4"/>
  <c r="K282" i="4"/>
  <c r="L282" i="4"/>
  <c r="M282" i="4"/>
  <c r="N282" i="4"/>
  <c r="O282" i="4"/>
  <c r="P282" i="4"/>
  <c r="Q282" i="4"/>
  <c r="R282" i="4"/>
  <c r="S282" i="4"/>
  <c r="T282" i="4"/>
  <c r="U282" i="4"/>
  <c r="V282" i="4"/>
  <c r="W282" i="4"/>
  <c r="X282" i="4"/>
  <c r="C283" i="4"/>
  <c r="D283" i="4"/>
  <c r="E283" i="4"/>
  <c r="F283" i="4"/>
  <c r="G283" i="4"/>
  <c r="I283" i="4"/>
  <c r="J283" i="4"/>
  <c r="K283" i="4"/>
  <c r="L283" i="4"/>
  <c r="M283" i="4"/>
  <c r="N283" i="4"/>
  <c r="O283" i="4"/>
  <c r="P283" i="4"/>
  <c r="Q283" i="4"/>
  <c r="R283" i="4"/>
  <c r="S283" i="4"/>
  <c r="T283" i="4"/>
  <c r="U283" i="4"/>
  <c r="V283" i="4"/>
  <c r="W283" i="4"/>
  <c r="X283" i="4"/>
  <c r="C284" i="4"/>
  <c r="D284" i="4"/>
  <c r="E284" i="4"/>
  <c r="F284" i="4"/>
  <c r="G284" i="4"/>
  <c r="I284" i="4"/>
  <c r="J284" i="4"/>
  <c r="K284" i="4"/>
  <c r="L284" i="4"/>
  <c r="M284" i="4"/>
  <c r="N284" i="4"/>
  <c r="O284" i="4"/>
  <c r="P284" i="4"/>
  <c r="Q284" i="4"/>
  <c r="R284" i="4"/>
  <c r="S284" i="4"/>
  <c r="T284" i="4"/>
  <c r="U284" i="4"/>
  <c r="V284" i="4"/>
  <c r="W284" i="4"/>
  <c r="X284" i="4"/>
  <c r="C285" i="4"/>
  <c r="D285" i="4"/>
  <c r="E285" i="4"/>
  <c r="F285" i="4"/>
  <c r="G285" i="4"/>
  <c r="I285" i="4"/>
  <c r="J285" i="4"/>
  <c r="K285" i="4"/>
  <c r="L285" i="4"/>
  <c r="M285" i="4"/>
  <c r="N285" i="4"/>
  <c r="O285" i="4"/>
  <c r="P285" i="4"/>
  <c r="Q285" i="4"/>
  <c r="R285" i="4"/>
  <c r="S285" i="4"/>
  <c r="T285" i="4"/>
  <c r="U285" i="4"/>
  <c r="V285" i="4"/>
  <c r="W285" i="4"/>
  <c r="X285" i="4"/>
  <c r="C286" i="4"/>
  <c r="D286" i="4"/>
  <c r="E286" i="4"/>
  <c r="F286" i="4"/>
  <c r="G286" i="4"/>
  <c r="I286" i="4"/>
  <c r="J286" i="4"/>
  <c r="K286" i="4"/>
  <c r="L286" i="4"/>
  <c r="M286" i="4"/>
  <c r="N286" i="4"/>
  <c r="O286" i="4"/>
  <c r="P286" i="4"/>
  <c r="Q286" i="4"/>
  <c r="R286" i="4"/>
  <c r="S286" i="4"/>
  <c r="T286" i="4"/>
  <c r="U286" i="4"/>
  <c r="V286" i="4"/>
  <c r="W286" i="4"/>
  <c r="X286" i="4"/>
  <c r="C287" i="4"/>
  <c r="D287" i="4"/>
  <c r="E287" i="4"/>
  <c r="F287" i="4"/>
  <c r="G287" i="4"/>
  <c r="I287" i="4"/>
  <c r="J287" i="4"/>
  <c r="K287" i="4"/>
  <c r="L287" i="4"/>
  <c r="M287" i="4"/>
  <c r="N287" i="4"/>
  <c r="O287" i="4"/>
  <c r="P287" i="4"/>
  <c r="Q287" i="4"/>
  <c r="R287" i="4"/>
  <c r="S287" i="4"/>
  <c r="T287" i="4"/>
  <c r="U287" i="4"/>
  <c r="V287" i="4"/>
  <c r="W287" i="4"/>
  <c r="X287" i="4"/>
  <c r="C288" i="4"/>
  <c r="D288" i="4"/>
  <c r="E288" i="4"/>
  <c r="F288" i="4"/>
  <c r="G288" i="4"/>
  <c r="I288" i="4"/>
  <c r="J288" i="4"/>
  <c r="K288" i="4"/>
  <c r="L288" i="4"/>
  <c r="M288" i="4"/>
  <c r="N288" i="4"/>
  <c r="O288" i="4"/>
  <c r="P288" i="4"/>
  <c r="Q288" i="4"/>
  <c r="R288" i="4"/>
  <c r="S288" i="4"/>
  <c r="T288" i="4"/>
  <c r="U288" i="4"/>
  <c r="V288" i="4"/>
  <c r="W288" i="4"/>
  <c r="X288" i="4"/>
  <c r="C289" i="4"/>
  <c r="D289" i="4"/>
  <c r="E289" i="4"/>
  <c r="F289" i="4"/>
  <c r="G289" i="4"/>
  <c r="I289" i="4"/>
  <c r="J289" i="4"/>
  <c r="K289" i="4"/>
  <c r="L289" i="4"/>
  <c r="M289" i="4"/>
  <c r="N289" i="4"/>
  <c r="O289" i="4"/>
  <c r="P289" i="4"/>
  <c r="Q289" i="4"/>
  <c r="R289" i="4"/>
  <c r="S289" i="4"/>
  <c r="T289" i="4"/>
  <c r="U289" i="4"/>
  <c r="V289" i="4"/>
  <c r="W289" i="4"/>
  <c r="X289" i="4"/>
  <c r="C290" i="4"/>
  <c r="D290" i="4"/>
  <c r="E290" i="4"/>
  <c r="F290" i="4"/>
  <c r="G290" i="4"/>
  <c r="I290" i="4"/>
  <c r="J290" i="4"/>
  <c r="K290" i="4"/>
  <c r="L290" i="4"/>
  <c r="M290" i="4"/>
  <c r="N290" i="4"/>
  <c r="O290" i="4"/>
  <c r="P290" i="4"/>
  <c r="Q290" i="4"/>
  <c r="R290" i="4"/>
  <c r="S290" i="4"/>
  <c r="T290" i="4"/>
  <c r="U290" i="4"/>
  <c r="V290" i="4"/>
  <c r="W290" i="4"/>
  <c r="X290" i="4"/>
  <c r="C291" i="4"/>
  <c r="D291" i="4"/>
  <c r="E291" i="4"/>
  <c r="F291" i="4"/>
  <c r="G291" i="4"/>
  <c r="I291" i="4"/>
  <c r="J291" i="4"/>
  <c r="K291" i="4"/>
  <c r="L291" i="4"/>
  <c r="M291" i="4"/>
  <c r="N291" i="4"/>
  <c r="O291" i="4"/>
  <c r="P291" i="4"/>
  <c r="Q291" i="4"/>
  <c r="R291" i="4"/>
  <c r="S291" i="4"/>
  <c r="T291" i="4"/>
  <c r="U291" i="4"/>
  <c r="V291" i="4"/>
  <c r="W291" i="4"/>
  <c r="X291" i="4"/>
  <c r="C292" i="4"/>
  <c r="D292" i="4"/>
  <c r="E292" i="4"/>
  <c r="F292" i="4"/>
  <c r="G292" i="4"/>
  <c r="I292" i="4"/>
  <c r="J292" i="4"/>
  <c r="K292" i="4"/>
  <c r="L292" i="4"/>
  <c r="M292" i="4"/>
  <c r="N292" i="4"/>
  <c r="O292" i="4"/>
  <c r="P292" i="4"/>
  <c r="Q292" i="4"/>
  <c r="R292" i="4"/>
  <c r="S292" i="4"/>
  <c r="T292" i="4"/>
  <c r="U292" i="4"/>
  <c r="V292" i="4"/>
  <c r="W292" i="4"/>
  <c r="X292" i="4"/>
  <c r="C293" i="4"/>
  <c r="D293" i="4"/>
  <c r="E293" i="4"/>
  <c r="F293" i="4"/>
  <c r="G293" i="4"/>
  <c r="I293" i="4"/>
  <c r="J293" i="4"/>
  <c r="K293" i="4"/>
  <c r="L293" i="4"/>
  <c r="M293" i="4"/>
  <c r="N293" i="4"/>
  <c r="O293" i="4"/>
  <c r="P293" i="4"/>
  <c r="Q293" i="4"/>
  <c r="R293" i="4"/>
  <c r="S293" i="4"/>
  <c r="T293" i="4"/>
  <c r="U293" i="4"/>
  <c r="V293" i="4"/>
  <c r="W293" i="4"/>
  <c r="X293" i="4"/>
  <c r="C294" i="4"/>
  <c r="D294" i="4"/>
  <c r="E294" i="4"/>
  <c r="F294" i="4"/>
  <c r="G294" i="4"/>
  <c r="I294" i="4"/>
  <c r="J294" i="4"/>
  <c r="K294" i="4"/>
  <c r="L294" i="4"/>
  <c r="M294" i="4"/>
  <c r="N294" i="4"/>
  <c r="O294" i="4"/>
  <c r="P294" i="4"/>
  <c r="Q294" i="4"/>
  <c r="R294" i="4"/>
  <c r="S294" i="4"/>
  <c r="T294" i="4"/>
  <c r="U294" i="4"/>
  <c r="V294" i="4"/>
  <c r="W294" i="4"/>
  <c r="X294" i="4"/>
  <c r="C295" i="4"/>
  <c r="D295" i="4"/>
  <c r="E295" i="4"/>
  <c r="F295" i="4"/>
  <c r="G295" i="4"/>
  <c r="I295" i="4"/>
  <c r="J295" i="4"/>
  <c r="K295" i="4"/>
  <c r="L295" i="4"/>
  <c r="M295" i="4"/>
  <c r="N295" i="4"/>
  <c r="O295" i="4"/>
  <c r="P295" i="4"/>
  <c r="Q295" i="4"/>
  <c r="R295" i="4"/>
  <c r="S295" i="4"/>
  <c r="T295" i="4"/>
  <c r="U295" i="4"/>
  <c r="V295" i="4"/>
  <c r="W295" i="4"/>
  <c r="X295" i="4"/>
  <c r="C296" i="4"/>
  <c r="D296" i="4"/>
  <c r="E296" i="4"/>
  <c r="F296" i="4"/>
  <c r="G296" i="4"/>
  <c r="I296" i="4"/>
  <c r="J296" i="4"/>
  <c r="K296" i="4"/>
  <c r="L296" i="4"/>
  <c r="M296" i="4"/>
  <c r="N296" i="4"/>
  <c r="O296" i="4"/>
  <c r="P296" i="4"/>
  <c r="Q296" i="4"/>
  <c r="R296" i="4"/>
  <c r="S296" i="4"/>
  <c r="T296" i="4"/>
  <c r="U296" i="4"/>
  <c r="V296" i="4"/>
  <c r="W296" i="4"/>
  <c r="X296" i="4"/>
  <c r="C297" i="4"/>
  <c r="D297" i="4"/>
  <c r="E297" i="4"/>
  <c r="F297" i="4"/>
  <c r="G297" i="4"/>
  <c r="I297" i="4"/>
  <c r="J297" i="4"/>
  <c r="K297" i="4"/>
  <c r="L297" i="4"/>
  <c r="M297" i="4"/>
  <c r="N297" i="4"/>
  <c r="O297" i="4"/>
  <c r="P297" i="4"/>
  <c r="Q297" i="4"/>
  <c r="R297" i="4"/>
  <c r="S297" i="4"/>
  <c r="T297" i="4"/>
  <c r="U297" i="4"/>
  <c r="V297" i="4"/>
  <c r="W297" i="4"/>
  <c r="X297" i="4"/>
  <c r="C298" i="4"/>
  <c r="D298" i="4"/>
  <c r="E298" i="4"/>
  <c r="F298" i="4"/>
  <c r="G298" i="4"/>
  <c r="I298" i="4"/>
  <c r="J298" i="4"/>
  <c r="K298" i="4"/>
  <c r="L298" i="4"/>
  <c r="M298" i="4"/>
  <c r="N298" i="4"/>
  <c r="O298" i="4"/>
  <c r="P298" i="4"/>
  <c r="Q298" i="4"/>
  <c r="R298" i="4"/>
  <c r="S298" i="4"/>
  <c r="T298" i="4"/>
  <c r="U298" i="4"/>
  <c r="V298" i="4"/>
  <c r="W298" i="4"/>
  <c r="X298" i="4"/>
  <c r="C299" i="4"/>
  <c r="D299" i="4"/>
  <c r="E299" i="4"/>
  <c r="F299" i="4"/>
  <c r="G299" i="4"/>
  <c r="I299" i="4"/>
  <c r="J299" i="4"/>
  <c r="K299" i="4"/>
  <c r="L299" i="4"/>
  <c r="M299" i="4"/>
  <c r="N299" i="4"/>
  <c r="O299" i="4"/>
  <c r="P299" i="4"/>
  <c r="Q299" i="4"/>
  <c r="R299" i="4"/>
  <c r="S299" i="4"/>
  <c r="T299" i="4"/>
  <c r="U299" i="4"/>
  <c r="V299" i="4"/>
  <c r="W299" i="4"/>
  <c r="X299" i="4"/>
  <c r="C300" i="4"/>
  <c r="D300" i="4"/>
  <c r="E300" i="4"/>
  <c r="F300" i="4"/>
  <c r="G300" i="4"/>
  <c r="I300" i="4"/>
  <c r="J300" i="4"/>
  <c r="K300" i="4"/>
  <c r="L300" i="4"/>
  <c r="M300" i="4"/>
  <c r="N300" i="4"/>
  <c r="O300" i="4"/>
  <c r="P300" i="4"/>
  <c r="Q300" i="4"/>
  <c r="R300" i="4"/>
  <c r="S300" i="4"/>
  <c r="T300" i="4"/>
  <c r="U300" i="4"/>
  <c r="V300" i="4"/>
  <c r="W300" i="4"/>
  <c r="X300" i="4"/>
  <c r="C301" i="4"/>
  <c r="D301" i="4"/>
  <c r="E301" i="4"/>
  <c r="F301" i="4"/>
  <c r="G301" i="4"/>
  <c r="I301" i="4"/>
  <c r="J301" i="4"/>
  <c r="K301" i="4"/>
  <c r="L301" i="4"/>
  <c r="M301" i="4"/>
  <c r="N301" i="4"/>
  <c r="O301" i="4"/>
  <c r="P301" i="4"/>
  <c r="Q301" i="4"/>
  <c r="R301" i="4"/>
  <c r="S301" i="4"/>
  <c r="T301" i="4"/>
  <c r="U301" i="4"/>
  <c r="V301" i="4"/>
  <c r="W301" i="4"/>
  <c r="X301" i="4"/>
  <c r="C302" i="4"/>
  <c r="D302" i="4"/>
  <c r="E302" i="4"/>
  <c r="F302" i="4"/>
  <c r="G302" i="4"/>
  <c r="I302" i="4"/>
  <c r="J302" i="4"/>
  <c r="K302" i="4"/>
  <c r="L302" i="4"/>
  <c r="M302" i="4"/>
  <c r="N302" i="4"/>
  <c r="O302" i="4"/>
  <c r="P302" i="4"/>
  <c r="Q302" i="4"/>
  <c r="R302" i="4"/>
  <c r="S302" i="4"/>
  <c r="T302" i="4"/>
  <c r="U302" i="4"/>
  <c r="V302" i="4"/>
  <c r="W302" i="4"/>
  <c r="X302" i="4"/>
  <c r="C303" i="4"/>
  <c r="D303" i="4"/>
  <c r="E303" i="4"/>
  <c r="F303" i="4"/>
  <c r="G303" i="4"/>
  <c r="I303" i="4"/>
  <c r="J303" i="4"/>
  <c r="K303" i="4"/>
  <c r="L303" i="4"/>
  <c r="M303" i="4"/>
  <c r="N303" i="4"/>
  <c r="O303" i="4"/>
  <c r="P303" i="4"/>
  <c r="Q303" i="4"/>
  <c r="R303" i="4"/>
  <c r="S303" i="4"/>
  <c r="T303" i="4"/>
  <c r="U303" i="4"/>
  <c r="V303" i="4"/>
  <c r="W303" i="4"/>
  <c r="X303" i="4"/>
  <c r="C304" i="4"/>
  <c r="D304" i="4"/>
  <c r="E304" i="4"/>
  <c r="F304" i="4"/>
  <c r="G304" i="4"/>
  <c r="I304" i="4"/>
  <c r="J304" i="4"/>
  <c r="K304" i="4"/>
  <c r="L304" i="4"/>
  <c r="M304" i="4"/>
  <c r="N304" i="4"/>
  <c r="O304" i="4"/>
  <c r="P304" i="4"/>
  <c r="Q304" i="4"/>
  <c r="R304" i="4"/>
  <c r="S304" i="4"/>
  <c r="T304" i="4"/>
  <c r="U304" i="4"/>
  <c r="V304" i="4"/>
  <c r="W304" i="4"/>
  <c r="X304" i="4"/>
  <c r="C305" i="4"/>
  <c r="D305" i="4"/>
  <c r="E305" i="4"/>
  <c r="F305" i="4"/>
  <c r="G305" i="4"/>
  <c r="I305" i="4"/>
  <c r="J305" i="4"/>
  <c r="K305" i="4"/>
  <c r="L305" i="4"/>
  <c r="M305" i="4"/>
  <c r="N305" i="4"/>
  <c r="O305" i="4"/>
  <c r="P305" i="4"/>
  <c r="Q305" i="4"/>
  <c r="R305" i="4"/>
  <c r="S305" i="4"/>
  <c r="T305" i="4"/>
  <c r="U305" i="4"/>
  <c r="V305" i="4"/>
  <c r="W305" i="4"/>
  <c r="X305" i="4"/>
  <c r="C306" i="4"/>
  <c r="D306" i="4"/>
  <c r="E306" i="4"/>
  <c r="F306" i="4"/>
  <c r="G306" i="4"/>
  <c r="I306" i="4"/>
  <c r="J306" i="4"/>
  <c r="K306" i="4"/>
  <c r="L306" i="4"/>
  <c r="M306" i="4"/>
  <c r="N306" i="4"/>
  <c r="O306" i="4"/>
  <c r="P306" i="4"/>
  <c r="Q306" i="4"/>
  <c r="R306" i="4"/>
  <c r="S306" i="4"/>
  <c r="T306" i="4"/>
  <c r="U306" i="4"/>
  <c r="V306" i="4"/>
  <c r="W306" i="4"/>
  <c r="X306" i="4"/>
  <c r="C307" i="4"/>
  <c r="D307" i="4"/>
  <c r="E307" i="4"/>
  <c r="F307" i="4"/>
  <c r="G307" i="4"/>
  <c r="I307" i="4"/>
  <c r="J307" i="4"/>
  <c r="K307" i="4"/>
  <c r="L307" i="4"/>
  <c r="M307" i="4"/>
  <c r="N307" i="4"/>
  <c r="O307" i="4"/>
  <c r="P307" i="4"/>
  <c r="Q307" i="4"/>
  <c r="R307" i="4"/>
  <c r="S307" i="4"/>
  <c r="T307" i="4"/>
  <c r="U307" i="4"/>
  <c r="V307" i="4"/>
  <c r="W307" i="4"/>
  <c r="X307" i="4"/>
  <c r="C308" i="4"/>
  <c r="D308" i="4"/>
  <c r="E308" i="4"/>
  <c r="F308" i="4"/>
  <c r="G308" i="4"/>
  <c r="I308" i="4"/>
  <c r="J308" i="4"/>
  <c r="K308" i="4"/>
  <c r="L308" i="4"/>
  <c r="M308" i="4"/>
  <c r="N308" i="4"/>
  <c r="O308" i="4"/>
  <c r="P308" i="4"/>
  <c r="Q308" i="4"/>
  <c r="R308" i="4"/>
  <c r="S308" i="4"/>
  <c r="T308" i="4"/>
  <c r="U308" i="4"/>
  <c r="V308" i="4"/>
  <c r="W308" i="4"/>
  <c r="X308" i="4"/>
  <c r="C309" i="4"/>
  <c r="D309" i="4"/>
  <c r="E309" i="4"/>
  <c r="F309" i="4"/>
  <c r="G309" i="4"/>
  <c r="I309" i="4"/>
  <c r="J309" i="4"/>
  <c r="K309" i="4"/>
  <c r="L309" i="4"/>
  <c r="M309" i="4"/>
  <c r="N309" i="4"/>
  <c r="O309" i="4"/>
  <c r="P309" i="4"/>
  <c r="Q309" i="4"/>
  <c r="R309" i="4"/>
  <c r="S309" i="4"/>
  <c r="T309" i="4"/>
  <c r="U309" i="4"/>
  <c r="V309" i="4"/>
  <c r="W309" i="4"/>
  <c r="X309" i="4"/>
  <c r="C310" i="4"/>
  <c r="D310" i="4"/>
  <c r="E310" i="4"/>
  <c r="F310" i="4"/>
  <c r="G310" i="4"/>
  <c r="I310" i="4"/>
  <c r="J310" i="4"/>
  <c r="K310" i="4"/>
  <c r="L310" i="4"/>
  <c r="M310" i="4"/>
  <c r="N310" i="4"/>
  <c r="O310" i="4"/>
  <c r="P310" i="4"/>
  <c r="Q310" i="4"/>
  <c r="R310" i="4"/>
  <c r="S310" i="4"/>
  <c r="T310" i="4"/>
  <c r="U310" i="4"/>
  <c r="V310" i="4"/>
  <c r="W310" i="4"/>
  <c r="X310" i="4"/>
  <c r="C311" i="4"/>
  <c r="D311" i="4"/>
  <c r="E311" i="4"/>
  <c r="F311" i="4"/>
  <c r="G311" i="4"/>
  <c r="I311" i="4"/>
  <c r="J311" i="4"/>
  <c r="K311" i="4"/>
  <c r="L311" i="4"/>
  <c r="M311" i="4"/>
  <c r="N311" i="4"/>
  <c r="O311" i="4"/>
  <c r="P311" i="4"/>
  <c r="Q311" i="4"/>
  <c r="R311" i="4"/>
  <c r="S311" i="4"/>
  <c r="T311" i="4"/>
  <c r="U311" i="4"/>
  <c r="V311" i="4"/>
  <c r="W311" i="4"/>
  <c r="X311" i="4"/>
  <c r="C312" i="4"/>
  <c r="D312" i="4"/>
  <c r="E312" i="4"/>
  <c r="F312" i="4"/>
  <c r="G312" i="4"/>
  <c r="I312" i="4"/>
  <c r="J312" i="4"/>
  <c r="K312" i="4"/>
  <c r="L312" i="4"/>
  <c r="M312" i="4"/>
  <c r="N312" i="4"/>
  <c r="O312" i="4"/>
  <c r="P312" i="4"/>
  <c r="Q312" i="4"/>
  <c r="R312" i="4"/>
  <c r="S312" i="4"/>
  <c r="T312" i="4"/>
  <c r="U312" i="4"/>
  <c r="V312" i="4"/>
  <c r="W312" i="4"/>
  <c r="X312" i="4"/>
  <c r="C313" i="4"/>
  <c r="D313" i="4"/>
  <c r="E313" i="4"/>
  <c r="F313" i="4"/>
  <c r="G313" i="4"/>
  <c r="I313" i="4"/>
  <c r="J313" i="4"/>
  <c r="K313" i="4"/>
  <c r="L313" i="4"/>
  <c r="M313" i="4"/>
  <c r="N313" i="4"/>
  <c r="O313" i="4"/>
  <c r="P313" i="4"/>
  <c r="Q313" i="4"/>
  <c r="R313" i="4"/>
  <c r="S313" i="4"/>
  <c r="T313" i="4"/>
  <c r="U313" i="4"/>
  <c r="V313" i="4"/>
  <c r="W313" i="4"/>
  <c r="X313" i="4"/>
  <c r="C314" i="4"/>
  <c r="D314" i="4"/>
  <c r="E314" i="4"/>
  <c r="F314" i="4"/>
  <c r="G314" i="4"/>
  <c r="I314" i="4"/>
  <c r="J314" i="4"/>
  <c r="K314" i="4"/>
  <c r="L314" i="4"/>
  <c r="M314" i="4"/>
  <c r="N314" i="4"/>
  <c r="O314" i="4"/>
  <c r="P314" i="4"/>
  <c r="Q314" i="4"/>
  <c r="R314" i="4"/>
  <c r="S314" i="4"/>
  <c r="T314" i="4"/>
  <c r="U314" i="4"/>
  <c r="V314" i="4"/>
  <c r="W314" i="4"/>
  <c r="X314" i="4"/>
  <c r="C315" i="4"/>
  <c r="D315" i="4"/>
  <c r="E315" i="4"/>
  <c r="F315" i="4"/>
  <c r="G315" i="4"/>
  <c r="I315" i="4"/>
  <c r="J315" i="4"/>
  <c r="K315" i="4"/>
  <c r="L315" i="4"/>
  <c r="M315" i="4"/>
  <c r="N315" i="4"/>
  <c r="O315" i="4"/>
  <c r="P315" i="4"/>
  <c r="Q315" i="4"/>
  <c r="R315" i="4"/>
  <c r="S315" i="4"/>
  <c r="T315" i="4"/>
  <c r="U315" i="4"/>
  <c r="V315" i="4"/>
  <c r="W315" i="4"/>
  <c r="X315" i="4"/>
  <c r="C316" i="4"/>
  <c r="D316" i="4"/>
  <c r="E316" i="4"/>
  <c r="F316" i="4"/>
  <c r="G316" i="4"/>
  <c r="I316" i="4"/>
  <c r="J316" i="4"/>
  <c r="K316" i="4"/>
  <c r="L316" i="4"/>
  <c r="M316" i="4"/>
  <c r="N316" i="4"/>
  <c r="O316" i="4"/>
  <c r="P316" i="4"/>
  <c r="Q316" i="4"/>
  <c r="R316" i="4"/>
  <c r="S316" i="4"/>
  <c r="T316" i="4"/>
  <c r="U316" i="4"/>
  <c r="V316" i="4"/>
  <c r="W316" i="4"/>
  <c r="X316" i="4"/>
  <c r="C317" i="4"/>
  <c r="D317" i="4"/>
  <c r="E317" i="4"/>
  <c r="F317" i="4"/>
  <c r="G317" i="4"/>
  <c r="I317" i="4"/>
  <c r="J317" i="4"/>
  <c r="K317" i="4"/>
  <c r="L317" i="4"/>
  <c r="M317" i="4"/>
  <c r="N317" i="4"/>
  <c r="O317" i="4"/>
  <c r="P317" i="4"/>
  <c r="Q317" i="4"/>
  <c r="R317" i="4"/>
  <c r="S317" i="4"/>
  <c r="T317" i="4"/>
  <c r="U317" i="4"/>
  <c r="V317" i="4"/>
  <c r="W317" i="4"/>
  <c r="X317" i="4"/>
  <c r="C318" i="4"/>
  <c r="D318" i="4"/>
  <c r="E318" i="4"/>
  <c r="F318" i="4"/>
  <c r="G318" i="4"/>
  <c r="I318" i="4"/>
  <c r="J318" i="4"/>
  <c r="K318" i="4"/>
  <c r="L318" i="4"/>
  <c r="M318" i="4"/>
  <c r="N318" i="4"/>
  <c r="O318" i="4"/>
  <c r="P318" i="4"/>
  <c r="Q318" i="4"/>
  <c r="R318" i="4"/>
  <c r="S318" i="4"/>
  <c r="T318" i="4"/>
  <c r="U318" i="4"/>
  <c r="V318" i="4"/>
  <c r="W318" i="4"/>
  <c r="X318" i="4"/>
  <c r="C319" i="4"/>
  <c r="D319" i="4"/>
  <c r="E319" i="4"/>
  <c r="F319" i="4"/>
  <c r="G319" i="4"/>
  <c r="I319" i="4"/>
  <c r="J319" i="4"/>
  <c r="K319" i="4"/>
  <c r="L319" i="4"/>
  <c r="M319" i="4"/>
  <c r="N319" i="4"/>
  <c r="O319" i="4"/>
  <c r="P319" i="4"/>
  <c r="Q319" i="4"/>
  <c r="R319" i="4"/>
  <c r="S319" i="4"/>
  <c r="T319" i="4"/>
  <c r="U319" i="4"/>
  <c r="V319" i="4"/>
  <c r="W319" i="4"/>
  <c r="X319" i="4"/>
  <c r="C320" i="4"/>
  <c r="D320" i="4"/>
  <c r="E320" i="4"/>
  <c r="F320" i="4"/>
  <c r="G320" i="4"/>
  <c r="I320" i="4"/>
  <c r="J320" i="4"/>
  <c r="K320" i="4"/>
  <c r="L320" i="4"/>
  <c r="M320" i="4"/>
  <c r="N320" i="4"/>
  <c r="O320" i="4"/>
  <c r="P320" i="4"/>
  <c r="Q320" i="4"/>
  <c r="R320" i="4"/>
  <c r="S320" i="4"/>
  <c r="T320" i="4"/>
  <c r="U320" i="4"/>
  <c r="V320" i="4"/>
  <c r="W320" i="4"/>
  <c r="X320" i="4"/>
  <c r="C321" i="4"/>
  <c r="D321" i="4"/>
  <c r="E321" i="4"/>
  <c r="F321" i="4"/>
  <c r="G321" i="4"/>
  <c r="I321" i="4"/>
  <c r="J321" i="4"/>
  <c r="K321" i="4"/>
  <c r="L321" i="4"/>
  <c r="M321" i="4"/>
  <c r="N321" i="4"/>
  <c r="O321" i="4"/>
  <c r="P321" i="4"/>
  <c r="Q321" i="4"/>
  <c r="R321" i="4"/>
  <c r="S321" i="4"/>
  <c r="T321" i="4"/>
  <c r="U321" i="4"/>
  <c r="V321" i="4"/>
  <c r="W321" i="4"/>
  <c r="X321" i="4"/>
  <c r="C322" i="4"/>
  <c r="D322" i="4"/>
  <c r="E322" i="4"/>
  <c r="F322" i="4"/>
  <c r="G322" i="4"/>
  <c r="I322" i="4"/>
  <c r="J322" i="4"/>
  <c r="K322" i="4"/>
  <c r="L322" i="4"/>
  <c r="M322" i="4"/>
  <c r="N322" i="4"/>
  <c r="O322" i="4"/>
  <c r="P322" i="4"/>
  <c r="Q322" i="4"/>
  <c r="R322" i="4"/>
  <c r="S322" i="4"/>
  <c r="T322" i="4"/>
  <c r="U322" i="4"/>
  <c r="V322" i="4"/>
  <c r="W322" i="4"/>
  <c r="X322" i="4"/>
  <c r="C323" i="4"/>
  <c r="D323" i="4"/>
  <c r="E323" i="4"/>
  <c r="F323" i="4"/>
  <c r="G323" i="4"/>
  <c r="I323" i="4"/>
  <c r="J323" i="4"/>
  <c r="K323" i="4"/>
  <c r="L323" i="4"/>
  <c r="M323" i="4"/>
  <c r="N323" i="4"/>
  <c r="O323" i="4"/>
  <c r="P323" i="4"/>
  <c r="Q323" i="4"/>
  <c r="R323" i="4"/>
  <c r="S323" i="4"/>
  <c r="T323" i="4"/>
  <c r="U323" i="4"/>
  <c r="V323" i="4"/>
  <c r="W323" i="4"/>
  <c r="X323" i="4"/>
  <c r="C324" i="4"/>
  <c r="D324" i="4"/>
  <c r="E324" i="4"/>
  <c r="F324" i="4"/>
  <c r="G324" i="4"/>
  <c r="I324" i="4"/>
  <c r="J324" i="4"/>
  <c r="K324" i="4"/>
  <c r="L324" i="4"/>
  <c r="M324" i="4"/>
  <c r="N324" i="4"/>
  <c r="O324" i="4"/>
  <c r="P324" i="4"/>
  <c r="Q324" i="4"/>
  <c r="R324" i="4"/>
  <c r="S324" i="4"/>
  <c r="T324" i="4"/>
  <c r="U324" i="4"/>
  <c r="V324" i="4"/>
  <c r="W324" i="4"/>
  <c r="X324" i="4"/>
  <c r="C325" i="4"/>
  <c r="D325" i="4"/>
  <c r="E325" i="4"/>
  <c r="F325" i="4"/>
  <c r="G325" i="4"/>
  <c r="I325" i="4"/>
  <c r="J325" i="4"/>
  <c r="K325" i="4"/>
  <c r="L325" i="4"/>
  <c r="M325" i="4"/>
  <c r="N325" i="4"/>
  <c r="O325" i="4"/>
  <c r="P325" i="4"/>
  <c r="Q325" i="4"/>
  <c r="R325" i="4"/>
  <c r="S325" i="4"/>
  <c r="T325" i="4"/>
  <c r="U325" i="4"/>
  <c r="V325" i="4"/>
  <c r="W325" i="4"/>
  <c r="X325" i="4"/>
  <c r="C326" i="4"/>
  <c r="D326" i="4"/>
  <c r="E326" i="4"/>
  <c r="F326" i="4"/>
  <c r="G326" i="4"/>
  <c r="I326" i="4"/>
  <c r="J326" i="4"/>
  <c r="K326" i="4"/>
  <c r="L326" i="4"/>
  <c r="M326" i="4"/>
  <c r="N326" i="4"/>
  <c r="O326" i="4"/>
  <c r="P326" i="4"/>
  <c r="Q326" i="4"/>
  <c r="R326" i="4"/>
  <c r="S326" i="4"/>
  <c r="T326" i="4"/>
  <c r="U326" i="4"/>
  <c r="V326" i="4"/>
  <c r="W326" i="4"/>
  <c r="X326" i="4"/>
  <c r="C327" i="4"/>
  <c r="D327" i="4"/>
  <c r="E327" i="4"/>
  <c r="F327" i="4"/>
  <c r="G327" i="4"/>
  <c r="I327" i="4"/>
  <c r="J327" i="4"/>
  <c r="K327" i="4"/>
  <c r="L327" i="4"/>
  <c r="M327" i="4"/>
  <c r="N327" i="4"/>
  <c r="O327" i="4"/>
  <c r="P327" i="4"/>
  <c r="Q327" i="4"/>
  <c r="R327" i="4"/>
  <c r="S327" i="4"/>
  <c r="T327" i="4"/>
  <c r="U327" i="4"/>
  <c r="V327" i="4"/>
  <c r="W327" i="4"/>
  <c r="X327" i="4"/>
  <c r="C328" i="4"/>
  <c r="D328" i="4"/>
  <c r="E328" i="4"/>
  <c r="F328" i="4"/>
  <c r="G328" i="4"/>
  <c r="I328" i="4"/>
  <c r="J328" i="4"/>
  <c r="K328" i="4"/>
  <c r="L328" i="4"/>
  <c r="M328" i="4"/>
  <c r="N328" i="4"/>
  <c r="O328" i="4"/>
  <c r="P328" i="4"/>
  <c r="Q328" i="4"/>
  <c r="R328" i="4"/>
  <c r="S328" i="4"/>
  <c r="T328" i="4"/>
  <c r="U328" i="4"/>
  <c r="V328" i="4"/>
  <c r="W328" i="4"/>
  <c r="X328" i="4"/>
  <c r="C329" i="4"/>
  <c r="D329" i="4"/>
  <c r="E329" i="4"/>
  <c r="F329" i="4"/>
  <c r="G329" i="4"/>
  <c r="I329" i="4"/>
  <c r="J329" i="4"/>
  <c r="K329" i="4"/>
  <c r="L329" i="4"/>
  <c r="M329" i="4"/>
  <c r="N329" i="4"/>
  <c r="O329" i="4"/>
  <c r="P329" i="4"/>
  <c r="Q329" i="4"/>
  <c r="R329" i="4"/>
  <c r="S329" i="4"/>
  <c r="T329" i="4"/>
  <c r="U329" i="4"/>
  <c r="V329" i="4"/>
  <c r="W329" i="4"/>
  <c r="X329" i="4"/>
  <c r="C330" i="4"/>
  <c r="D330" i="4"/>
  <c r="E330" i="4"/>
  <c r="F330" i="4"/>
  <c r="G330" i="4"/>
  <c r="I330" i="4"/>
  <c r="J330" i="4"/>
  <c r="K330" i="4"/>
  <c r="L330" i="4"/>
  <c r="M330" i="4"/>
  <c r="N330" i="4"/>
  <c r="O330" i="4"/>
  <c r="P330" i="4"/>
  <c r="Q330" i="4"/>
  <c r="R330" i="4"/>
  <c r="S330" i="4"/>
  <c r="T330" i="4"/>
  <c r="U330" i="4"/>
  <c r="V330" i="4"/>
  <c r="W330" i="4"/>
  <c r="X330" i="4"/>
  <c r="C331" i="4"/>
  <c r="D331" i="4"/>
  <c r="E331" i="4"/>
  <c r="F331" i="4"/>
  <c r="G331" i="4"/>
  <c r="I331" i="4"/>
  <c r="J331" i="4"/>
  <c r="K331" i="4"/>
  <c r="L331" i="4"/>
  <c r="M331" i="4"/>
  <c r="N331" i="4"/>
  <c r="O331" i="4"/>
  <c r="P331" i="4"/>
  <c r="Q331" i="4"/>
  <c r="R331" i="4"/>
  <c r="S331" i="4"/>
  <c r="T331" i="4"/>
  <c r="U331" i="4"/>
  <c r="V331" i="4"/>
  <c r="W331" i="4"/>
  <c r="X331" i="4"/>
  <c r="C332" i="4"/>
  <c r="D332" i="4"/>
  <c r="E332" i="4"/>
  <c r="F332" i="4"/>
  <c r="G332" i="4"/>
  <c r="I332" i="4"/>
  <c r="J332" i="4"/>
  <c r="K332" i="4"/>
  <c r="L332" i="4"/>
  <c r="M332" i="4"/>
  <c r="N332" i="4"/>
  <c r="O332" i="4"/>
  <c r="P332" i="4"/>
  <c r="Q332" i="4"/>
  <c r="R332" i="4"/>
  <c r="S332" i="4"/>
  <c r="T332" i="4"/>
  <c r="U332" i="4"/>
  <c r="V332" i="4"/>
  <c r="W332" i="4"/>
  <c r="X332" i="4"/>
  <c r="C333" i="4"/>
  <c r="D333" i="4"/>
  <c r="E333" i="4"/>
  <c r="F333" i="4"/>
  <c r="G333" i="4"/>
  <c r="I333" i="4"/>
  <c r="J333" i="4"/>
  <c r="K333" i="4"/>
  <c r="L333" i="4"/>
  <c r="M333" i="4"/>
  <c r="N333" i="4"/>
  <c r="O333" i="4"/>
  <c r="P333" i="4"/>
  <c r="Q333" i="4"/>
  <c r="R333" i="4"/>
  <c r="S333" i="4"/>
  <c r="T333" i="4"/>
  <c r="U333" i="4"/>
  <c r="V333" i="4"/>
  <c r="W333" i="4"/>
  <c r="X333" i="4"/>
  <c r="C334" i="4"/>
  <c r="D334" i="4"/>
  <c r="E334" i="4"/>
  <c r="F334" i="4"/>
  <c r="G334" i="4"/>
  <c r="I334" i="4"/>
  <c r="J334" i="4"/>
  <c r="K334" i="4"/>
  <c r="L334" i="4"/>
  <c r="M334" i="4"/>
  <c r="N334" i="4"/>
  <c r="O334" i="4"/>
  <c r="P334" i="4"/>
  <c r="Q334" i="4"/>
  <c r="R334" i="4"/>
  <c r="S334" i="4"/>
  <c r="T334" i="4"/>
  <c r="U334" i="4"/>
  <c r="V334" i="4"/>
  <c r="W334" i="4"/>
  <c r="X334" i="4"/>
  <c r="C335" i="4"/>
  <c r="D335" i="4"/>
  <c r="E335" i="4"/>
  <c r="F335" i="4"/>
  <c r="G335" i="4"/>
  <c r="I335" i="4"/>
  <c r="J335" i="4"/>
  <c r="K335" i="4"/>
  <c r="L335" i="4"/>
  <c r="M335" i="4"/>
  <c r="N335" i="4"/>
  <c r="O335" i="4"/>
  <c r="P335" i="4"/>
  <c r="Q335" i="4"/>
  <c r="R335" i="4"/>
  <c r="S335" i="4"/>
  <c r="T335" i="4"/>
  <c r="U335" i="4"/>
  <c r="V335" i="4"/>
  <c r="W335" i="4"/>
  <c r="X335" i="4"/>
  <c r="C336" i="4"/>
  <c r="D336" i="4"/>
  <c r="E336" i="4"/>
  <c r="F336" i="4"/>
  <c r="G336" i="4"/>
  <c r="I336" i="4"/>
  <c r="J336" i="4"/>
  <c r="K336" i="4"/>
  <c r="L336" i="4"/>
  <c r="M336" i="4"/>
  <c r="N336" i="4"/>
  <c r="O336" i="4"/>
  <c r="P336" i="4"/>
  <c r="Q336" i="4"/>
  <c r="R336" i="4"/>
  <c r="S336" i="4"/>
  <c r="T336" i="4"/>
  <c r="U336" i="4"/>
  <c r="V336" i="4"/>
  <c r="W336" i="4"/>
  <c r="X336" i="4"/>
  <c r="C337" i="4"/>
  <c r="D337" i="4"/>
  <c r="E337" i="4"/>
  <c r="F337" i="4"/>
  <c r="G337" i="4"/>
  <c r="I337" i="4"/>
  <c r="J337" i="4"/>
  <c r="K337" i="4"/>
  <c r="L337" i="4"/>
  <c r="M337" i="4"/>
  <c r="N337" i="4"/>
  <c r="O337" i="4"/>
  <c r="P337" i="4"/>
  <c r="Q337" i="4"/>
  <c r="R337" i="4"/>
  <c r="S337" i="4"/>
  <c r="T337" i="4"/>
  <c r="U337" i="4"/>
  <c r="V337" i="4"/>
  <c r="W337" i="4"/>
  <c r="X337" i="4"/>
  <c r="C338" i="4"/>
  <c r="D338" i="4"/>
  <c r="E338" i="4"/>
  <c r="F338" i="4"/>
  <c r="G338" i="4"/>
  <c r="I338" i="4"/>
  <c r="J338" i="4"/>
  <c r="K338" i="4"/>
  <c r="L338" i="4"/>
  <c r="M338" i="4"/>
  <c r="N338" i="4"/>
  <c r="O338" i="4"/>
  <c r="P338" i="4"/>
  <c r="Q338" i="4"/>
  <c r="R338" i="4"/>
  <c r="S338" i="4"/>
  <c r="T338" i="4"/>
  <c r="U338" i="4"/>
  <c r="V338" i="4"/>
  <c r="W338" i="4"/>
  <c r="X338" i="4"/>
  <c r="C339" i="4"/>
  <c r="D339" i="4"/>
  <c r="E339" i="4"/>
  <c r="F339" i="4"/>
  <c r="G339" i="4"/>
  <c r="I339" i="4"/>
  <c r="J339" i="4"/>
  <c r="K339" i="4"/>
  <c r="L339" i="4"/>
  <c r="M339" i="4"/>
  <c r="N339" i="4"/>
  <c r="O339" i="4"/>
  <c r="P339" i="4"/>
  <c r="Q339" i="4"/>
  <c r="R339" i="4"/>
  <c r="S339" i="4"/>
  <c r="T339" i="4"/>
  <c r="U339" i="4"/>
  <c r="V339" i="4"/>
  <c r="W339" i="4"/>
  <c r="X339" i="4"/>
  <c r="C340" i="4"/>
  <c r="D340" i="4"/>
  <c r="E340" i="4"/>
  <c r="F340" i="4"/>
  <c r="G340" i="4"/>
  <c r="I340" i="4"/>
  <c r="J340" i="4"/>
  <c r="K340" i="4"/>
  <c r="L340" i="4"/>
  <c r="M340" i="4"/>
  <c r="N340" i="4"/>
  <c r="O340" i="4"/>
  <c r="P340" i="4"/>
  <c r="Q340" i="4"/>
  <c r="R340" i="4"/>
  <c r="S340" i="4"/>
  <c r="T340" i="4"/>
  <c r="U340" i="4"/>
  <c r="V340" i="4"/>
  <c r="W340" i="4"/>
  <c r="X340" i="4"/>
  <c r="C341" i="4"/>
  <c r="D341" i="4"/>
  <c r="E341" i="4"/>
  <c r="F341" i="4"/>
  <c r="G341" i="4"/>
  <c r="I341" i="4"/>
  <c r="J341" i="4"/>
  <c r="K341" i="4"/>
  <c r="L341" i="4"/>
  <c r="M341" i="4"/>
  <c r="N341" i="4"/>
  <c r="O341" i="4"/>
  <c r="P341" i="4"/>
  <c r="Q341" i="4"/>
  <c r="R341" i="4"/>
  <c r="S341" i="4"/>
  <c r="T341" i="4"/>
  <c r="U341" i="4"/>
  <c r="V341" i="4"/>
  <c r="W341" i="4"/>
  <c r="X341" i="4"/>
  <c r="C342" i="4"/>
  <c r="D342" i="4"/>
  <c r="E342" i="4"/>
  <c r="F342" i="4"/>
  <c r="G342" i="4"/>
  <c r="I342" i="4"/>
  <c r="J342" i="4"/>
  <c r="K342" i="4"/>
  <c r="L342" i="4"/>
  <c r="M342" i="4"/>
  <c r="N342" i="4"/>
  <c r="O342" i="4"/>
  <c r="P342" i="4"/>
  <c r="Q342" i="4"/>
  <c r="R342" i="4"/>
  <c r="S342" i="4"/>
  <c r="T342" i="4"/>
  <c r="U342" i="4"/>
  <c r="V342" i="4"/>
  <c r="W342" i="4"/>
  <c r="X342" i="4"/>
  <c r="C343" i="4"/>
  <c r="D343" i="4"/>
  <c r="E343" i="4"/>
  <c r="F343" i="4"/>
  <c r="G343" i="4"/>
  <c r="I343" i="4"/>
  <c r="J343" i="4"/>
  <c r="K343" i="4"/>
  <c r="L343" i="4"/>
  <c r="M343" i="4"/>
  <c r="N343" i="4"/>
  <c r="O343" i="4"/>
  <c r="P343" i="4"/>
  <c r="Q343" i="4"/>
  <c r="R343" i="4"/>
  <c r="S343" i="4"/>
  <c r="T343" i="4"/>
  <c r="U343" i="4"/>
  <c r="V343" i="4"/>
  <c r="W343" i="4"/>
  <c r="X343" i="4"/>
  <c r="C344" i="4"/>
  <c r="D344" i="4"/>
  <c r="E344" i="4"/>
  <c r="F344" i="4"/>
  <c r="G344" i="4"/>
  <c r="I344" i="4"/>
  <c r="J344" i="4"/>
  <c r="K344" i="4"/>
  <c r="L344" i="4"/>
  <c r="M344" i="4"/>
  <c r="N344" i="4"/>
  <c r="O344" i="4"/>
  <c r="P344" i="4"/>
  <c r="Q344" i="4"/>
  <c r="R344" i="4"/>
  <c r="S344" i="4"/>
  <c r="T344" i="4"/>
  <c r="U344" i="4"/>
  <c r="V344" i="4"/>
  <c r="W344" i="4"/>
  <c r="X344" i="4"/>
  <c r="C345" i="4"/>
  <c r="D345" i="4"/>
  <c r="E345" i="4"/>
  <c r="F345" i="4"/>
  <c r="G345" i="4"/>
  <c r="I345" i="4"/>
  <c r="J345" i="4"/>
  <c r="K345" i="4"/>
  <c r="L345" i="4"/>
  <c r="M345" i="4"/>
  <c r="N345" i="4"/>
  <c r="O345" i="4"/>
  <c r="P345" i="4"/>
  <c r="Q345" i="4"/>
  <c r="R345" i="4"/>
  <c r="S345" i="4"/>
  <c r="T345" i="4"/>
  <c r="U345" i="4"/>
  <c r="V345" i="4"/>
  <c r="W345" i="4"/>
  <c r="X345" i="4"/>
  <c r="C346" i="4"/>
  <c r="D346" i="4"/>
  <c r="E346" i="4"/>
  <c r="F346" i="4"/>
  <c r="G346" i="4"/>
  <c r="I346" i="4"/>
  <c r="J346" i="4"/>
  <c r="K346" i="4"/>
  <c r="L346" i="4"/>
  <c r="M346" i="4"/>
  <c r="N346" i="4"/>
  <c r="O346" i="4"/>
  <c r="P346" i="4"/>
  <c r="Q346" i="4"/>
  <c r="R346" i="4"/>
  <c r="S346" i="4"/>
  <c r="T346" i="4"/>
  <c r="U346" i="4"/>
  <c r="V346" i="4"/>
  <c r="W346" i="4"/>
  <c r="X346" i="4"/>
  <c r="C347" i="4"/>
  <c r="D347" i="4"/>
  <c r="E347" i="4"/>
  <c r="F347" i="4"/>
  <c r="G347" i="4"/>
  <c r="I347" i="4"/>
  <c r="J347" i="4"/>
  <c r="K347" i="4"/>
  <c r="L347" i="4"/>
  <c r="M347" i="4"/>
  <c r="N347" i="4"/>
  <c r="O347" i="4"/>
  <c r="P347" i="4"/>
  <c r="Q347" i="4"/>
  <c r="R347" i="4"/>
  <c r="S347" i="4"/>
  <c r="T347" i="4"/>
  <c r="U347" i="4"/>
  <c r="V347" i="4"/>
  <c r="W347" i="4"/>
  <c r="X347" i="4"/>
  <c r="C348" i="4"/>
  <c r="D348" i="4"/>
  <c r="E348" i="4"/>
  <c r="F348" i="4"/>
  <c r="G348" i="4"/>
  <c r="I348" i="4"/>
  <c r="J348" i="4"/>
  <c r="K348" i="4"/>
  <c r="L348" i="4"/>
  <c r="M348" i="4"/>
  <c r="N348" i="4"/>
  <c r="O348" i="4"/>
  <c r="P348" i="4"/>
  <c r="Q348" i="4"/>
  <c r="R348" i="4"/>
  <c r="S348" i="4"/>
  <c r="T348" i="4"/>
  <c r="U348" i="4"/>
  <c r="V348" i="4"/>
  <c r="W348" i="4"/>
  <c r="X348" i="4"/>
  <c r="C349" i="4"/>
  <c r="D349" i="4"/>
  <c r="E349" i="4"/>
  <c r="F349" i="4"/>
  <c r="G349" i="4"/>
  <c r="I349" i="4"/>
  <c r="J349" i="4"/>
  <c r="K349" i="4"/>
  <c r="L349" i="4"/>
  <c r="M349" i="4"/>
  <c r="N349" i="4"/>
  <c r="O349" i="4"/>
  <c r="P349" i="4"/>
  <c r="Q349" i="4"/>
  <c r="R349" i="4"/>
  <c r="S349" i="4"/>
  <c r="T349" i="4"/>
  <c r="U349" i="4"/>
  <c r="V349" i="4"/>
  <c r="W349" i="4"/>
  <c r="X349" i="4"/>
  <c r="C350" i="4"/>
  <c r="D350" i="4"/>
  <c r="E350" i="4"/>
  <c r="F350" i="4"/>
  <c r="G350" i="4"/>
  <c r="I350" i="4"/>
  <c r="J350" i="4"/>
  <c r="K350" i="4"/>
  <c r="L350" i="4"/>
  <c r="M350" i="4"/>
  <c r="N350" i="4"/>
  <c r="O350" i="4"/>
  <c r="P350" i="4"/>
  <c r="Q350" i="4"/>
  <c r="R350" i="4"/>
  <c r="S350" i="4"/>
  <c r="T350" i="4"/>
  <c r="U350" i="4"/>
  <c r="V350" i="4"/>
  <c r="W350" i="4"/>
  <c r="X350" i="4"/>
  <c r="C351" i="4"/>
  <c r="D351" i="4"/>
  <c r="E351" i="4"/>
  <c r="F351" i="4"/>
  <c r="G351" i="4"/>
  <c r="I351" i="4"/>
  <c r="J351" i="4"/>
  <c r="K351" i="4"/>
  <c r="L351" i="4"/>
  <c r="M351" i="4"/>
  <c r="N351" i="4"/>
  <c r="O351" i="4"/>
  <c r="P351" i="4"/>
  <c r="Q351" i="4"/>
  <c r="R351" i="4"/>
  <c r="S351" i="4"/>
  <c r="T351" i="4"/>
  <c r="U351" i="4"/>
  <c r="V351" i="4"/>
  <c r="W351" i="4"/>
  <c r="X351" i="4"/>
  <c r="C352" i="4"/>
  <c r="D352" i="4"/>
  <c r="E352" i="4"/>
  <c r="F352" i="4"/>
  <c r="G352" i="4"/>
  <c r="I352" i="4"/>
  <c r="J352" i="4"/>
  <c r="K352" i="4"/>
  <c r="L352" i="4"/>
  <c r="M352" i="4"/>
  <c r="N352" i="4"/>
  <c r="O352" i="4"/>
  <c r="P352" i="4"/>
  <c r="Q352" i="4"/>
  <c r="R352" i="4"/>
  <c r="S352" i="4"/>
  <c r="T352" i="4"/>
  <c r="U352" i="4"/>
  <c r="V352" i="4"/>
  <c r="W352" i="4"/>
  <c r="X352" i="4"/>
  <c r="C353" i="4"/>
  <c r="D353" i="4"/>
  <c r="E353" i="4"/>
  <c r="F353" i="4"/>
  <c r="G353" i="4"/>
  <c r="I353" i="4"/>
  <c r="J353" i="4"/>
  <c r="K353" i="4"/>
  <c r="L353" i="4"/>
  <c r="M353" i="4"/>
  <c r="N353" i="4"/>
  <c r="O353" i="4"/>
  <c r="P353" i="4"/>
  <c r="Q353" i="4"/>
  <c r="R353" i="4"/>
  <c r="S353" i="4"/>
  <c r="T353" i="4"/>
  <c r="U353" i="4"/>
  <c r="V353" i="4"/>
  <c r="W353" i="4"/>
  <c r="X353" i="4"/>
  <c r="C354" i="4"/>
  <c r="D354" i="4"/>
  <c r="E354" i="4"/>
  <c r="F354" i="4"/>
  <c r="G354" i="4"/>
  <c r="I354" i="4"/>
  <c r="J354" i="4"/>
  <c r="K354" i="4"/>
  <c r="L354" i="4"/>
  <c r="M354" i="4"/>
  <c r="N354" i="4"/>
  <c r="O354" i="4"/>
  <c r="P354" i="4"/>
  <c r="Q354" i="4"/>
  <c r="R354" i="4"/>
  <c r="S354" i="4"/>
  <c r="T354" i="4"/>
  <c r="U354" i="4"/>
  <c r="V354" i="4"/>
  <c r="W354" i="4"/>
  <c r="X354" i="4"/>
  <c r="C355" i="4"/>
  <c r="D355" i="4"/>
  <c r="E355" i="4"/>
  <c r="F355" i="4"/>
  <c r="G355" i="4"/>
  <c r="I355" i="4"/>
  <c r="J355" i="4"/>
  <c r="K355" i="4"/>
  <c r="L355" i="4"/>
  <c r="M355" i="4"/>
  <c r="N355" i="4"/>
  <c r="O355" i="4"/>
  <c r="P355" i="4"/>
  <c r="Q355" i="4"/>
  <c r="R355" i="4"/>
  <c r="S355" i="4"/>
  <c r="T355" i="4"/>
  <c r="U355" i="4"/>
  <c r="V355" i="4"/>
  <c r="W355" i="4"/>
  <c r="X355" i="4"/>
  <c r="C356" i="4"/>
  <c r="D356" i="4"/>
  <c r="E356" i="4"/>
  <c r="F356" i="4"/>
  <c r="G356" i="4"/>
  <c r="I356" i="4"/>
  <c r="J356" i="4"/>
  <c r="K356" i="4"/>
  <c r="L356" i="4"/>
  <c r="M356" i="4"/>
  <c r="N356" i="4"/>
  <c r="O356" i="4"/>
  <c r="P356" i="4"/>
  <c r="Q356" i="4"/>
  <c r="R356" i="4"/>
  <c r="S356" i="4"/>
  <c r="T356" i="4"/>
  <c r="U356" i="4"/>
  <c r="V356" i="4"/>
  <c r="W356" i="4"/>
  <c r="X356" i="4"/>
  <c r="C357" i="4"/>
  <c r="D357" i="4"/>
  <c r="E357" i="4"/>
  <c r="F357" i="4"/>
  <c r="G357" i="4"/>
  <c r="I357" i="4"/>
  <c r="J357" i="4"/>
  <c r="K357" i="4"/>
  <c r="L357" i="4"/>
  <c r="M357" i="4"/>
  <c r="N357" i="4"/>
  <c r="O357" i="4"/>
  <c r="P357" i="4"/>
  <c r="Q357" i="4"/>
  <c r="R357" i="4"/>
  <c r="S357" i="4"/>
  <c r="T357" i="4"/>
  <c r="U357" i="4"/>
  <c r="V357" i="4"/>
  <c r="W357" i="4"/>
  <c r="X357" i="4"/>
  <c r="C358" i="4"/>
  <c r="D358" i="4"/>
  <c r="E358" i="4"/>
  <c r="F358" i="4"/>
  <c r="G358" i="4"/>
  <c r="I358" i="4"/>
  <c r="J358" i="4"/>
  <c r="K358" i="4"/>
  <c r="L358" i="4"/>
  <c r="M358" i="4"/>
  <c r="N358" i="4"/>
  <c r="O358" i="4"/>
  <c r="P358" i="4"/>
  <c r="Q358" i="4"/>
  <c r="R358" i="4"/>
  <c r="S358" i="4"/>
  <c r="T358" i="4"/>
  <c r="U358" i="4"/>
  <c r="V358" i="4"/>
  <c r="W358" i="4"/>
  <c r="X358" i="4"/>
  <c r="C359" i="4"/>
  <c r="D359" i="4"/>
  <c r="E359" i="4"/>
  <c r="F359" i="4"/>
  <c r="G359" i="4"/>
  <c r="I359" i="4"/>
  <c r="J359" i="4"/>
  <c r="K359" i="4"/>
  <c r="L359" i="4"/>
  <c r="M359" i="4"/>
  <c r="N359" i="4"/>
  <c r="O359" i="4"/>
  <c r="P359" i="4"/>
  <c r="Q359" i="4"/>
  <c r="R359" i="4"/>
  <c r="S359" i="4"/>
  <c r="T359" i="4"/>
  <c r="U359" i="4"/>
  <c r="V359" i="4"/>
  <c r="W359" i="4"/>
  <c r="X359" i="4"/>
  <c r="C360" i="4"/>
  <c r="D360" i="4"/>
  <c r="E360" i="4"/>
  <c r="F360" i="4"/>
  <c r="G360" i="4"/>
  <c r="I360" i="4"/>
  <c r="J360" i="4"/>
  <c r="K360" i="4"/>
  <c r="L360" i="4"/>
  <c r="M360" i="4"/>
  <c r="N360" i="4"/>
  <c r="O360" i="4"/>
  <c r="P360" i="4"/>
  <c r="Q360" i="4"/>
  <c r="R360" i="4"/>
  <c r="S360" i="4"/>
  <c r="T360" i="4"/>
  <c r="U360" i="4"/>
  <c r="V360" i="4"/>
  <c r="W360" i="4"/>
  <c r="X360" i="4"/>
  <c r="C361" i="4"/>
  <c r="D361" i="4"/>
  <c r="E361" i="4"/>
  <c r="F361" i="4"/>
  <c r="G361" i="4"/>
  <c r="I361" i="4"/>
  <c r="J361" i="4"/>
  <c r="K361" i="4"/>
  <c r="L361" i="4"/>
  <c r="M361" i="4"/>
  <c r="N361" i="4"/>
  <c r="O361" i="4"/>
  <c r="P361" i="4"/>
  <c r="Q361" i="4"/>
  <c r="R361" i="4"/>
  <c r="S361" i="4"/>
  <c r="T361" i="4"/>
  <c r="U361" i="4"/>
  <c r="V361" i="4"/>
  <c r="W361" i="4"/>
  <c r="X361" i="4"/>
  <c r="C362" i="4"/>
  <c r="D362" i="4"/>
  <c r="E362" i="4"/>
  <c r="F362" i="4"/>
  <c r="G362" i="4"/>
  <c r="I362" i="4"/>
  <c r="J362" i="4"/>
  <c r="K362" i="4"/>
  <c r="L362" i="4"/>
  <c r="M362" i="4"/>
  <c r="N362" i="4"/>
  <c r="O362" i="4"/>
  <c r="P362" i="4"/>
  <c r="Q362" i="4"/>
  <c r="R362" i="4"/>
  <c r="S362" i="4"/>
  <c r="T362" i="4"/>
  <c r="U362" i="4"/>
  <c r="V362" i="4"/>
  <c r="W362" i="4"/>
  <c r="X362" i="4"/>
  <c r="C363" i="4"/>
  <c r="D363" i="4"/>
  <c r="E363" i="4"/>
  <c r="F363" i="4"/>
  <c r="G363" i="4"/>
  <c r="I363" i="4"/>
  <c r="J363" i="4"/>
  <c r="K363" i="4"/>
  <c r="L363" i="4"/>
  <c r="M363" i="4"/>
  <c r="N363" i="4"/>
  <c r="O363" i="4"/>
  <c r="P363" i="4"/>
  <c r="Q363" i="4"/>
  <c r="R363" i="4"/>
  <c r="S363" i="4"/>
  <c r="T363" i="4"/>
  <c r="U363" i="4"/>
  <c r="V363" i="4"/>
  <c r="W363" i="4"/>
  <c r="X363" i="4"/>
  <c r="C364" i="4"/>
  <c r="D364" i="4"/>
  <c r="E364" i="4"/>
  <c r="F364" i="4"/>
  <c r="G364" i="4"/>
  <c r="I364" i="4"/>
  <c r="J364" i="4"/>
  <c r="K364" i="4"/>
  <c r="L364" i="4"/>
  <c r="M364" i="4"/>
  <c r="N364" i="4"/>
  <c r="O364" i="4"/>
  <c r="P364" i="4"/>
  <c r="Q364" i="4"/>
  <c r="R364" i="4"/>
  <c r="S364" i="4"/>
  <c r="T364" i="4"/>
  <c r="U364" i="4"/>
  <c r="V364" i="4"/>
  <c r="W364" i="4"/>
  <c r="X364" i="4"/>
  <c r="C365" i="4"/>
  <c r="D365" i="4"/>
  <c r="E365" i="4"/>
  <c r="F365" i="4"/>
  <c r="G365" i="4"/>
  <c r="I365" i="4"/>
  <c r="J365" i="4"/>
  <c r="K365" i="4"/>
  <c r="L365" i="4"/>
  <c r="M365" i="4"/>
  <c r="N365" i="4"/>
  <c r="O365" i="4"/>
  <c r="P365" i="4"/>
  <c r="Q365" i="4"/>
  <c r="R365" i="4"/>
  <c r="S365" i="4"/>
  <c r="T365" i="4"/>
  <c r="U365" i="4"/>
  <c r="V365" i="4"/>
  <c r="W365" i="4"/>
  <c r="X365" i="4"/>
  <c r="C366" i="4"/>
  <c r="D366" i="4"/>
  <c r="E366" i="4"/>
  <c r="F366" i="4"/>
  <c r="G366" i="4"/>
  <c r="I366" i="4"/>
  <c r="J366" i="4"/>
  <c r="K366" i="4"/>
  <c r="L366" i="4"/>
  <c r="M366" i="4"/>
  <c r="N366" i="4"/>
  <c r="O366" i="4"/>
  <c r="P366" i="4"/>
  <c r="Q366" i="4"/>
  <c r="R366" i="4"/>
  <c r="S366" i="4"/>
  <c r="T366" i="4"/>
  <c r="U366" i="4"/>
  <c r="V366" i="4"/>
  <c r="W366" i="4"/>
  <c r="X366" i="4"/>
  <c r="C367" i="4"/>
  <c r="D367" i="4"/>
  <c r="E367" i="4"/>
  <c r="F367" i="4"/>
  <c r="G367" i="4"/>
  <c r="I367" i="4"/>
  <c r="J367" i="4"/>
  <c r="K367" i="4"/>
  <c r="L367" i="4"/>
  <c r="M367" i="4"/>
  <c r="N367" i="4"/>
  <c r="O367" i="4"/>
  <c r="P367" i="4"/>
  <c r="Q367" i="4"/>
  <c r="R367" i="4"/>
  <c r="S367" i="4"/>
  <c r="T367" i="4"/>
  <c r="U367" i="4"/>
  <c r="V367" i="4"/>
  <c r="W367" i="4"/>
  <c r="X367" i="4"/>
  <c r="C368" i="4"/>
  <c r="D368" i="4"/>
  <c r="E368" i="4"/>
  <c r="F368" i="4"/>
  <c r="G368" i="4"/>
  <c r="I368" i="4"/>
  <c r="J368" i="4"/>
  <c r="K368" i="4"/>
  <c r="L368" i="4"/>
  <c r="M368" i="4"/>
  <c r="N368" i="4"/>
  <c r="O368" i="4"/>
  <c r="P368" i="4"/>
  <c r="Q368" i="4"/>
  <c r="R368" i="4"/>
  <c r="S368" i="4"/>
  <c r="T368" i="4"/>
  <c r="U368" i="4"/>
  <c r="V368" i="4"/>
  <c r="W368" i="4"/>
  <c r="X368" i="4"/>
  <c r="C369" i="4"/>
  <c r="D369" i="4"/>
  <c r="E369" i="4"/>
  <c r="F369" i="4"/>
  <c r="G369" i="4"/>
  <c r="I369" i="4"/>
  <c r="J369" i="4"/>
  <c r="K369" i="4"/>
  <c r="L369" i="4"/>
  <c r="M369" i="4"/>
  <c r="N369" i="4"/>
  <c r="O369" i="4"/>
  <c r="P369" i="4"/>
  <c r="Q369" i="4"/>
  <c r="R369" i="4"/>
  <c r="S369" i="4"/>
  <c r="T369" i="4"/>
  <c r="U369" i="4"/>
  <c r="V369" i="4"/>
  <c r="W369" i="4"/>
  <c r="X369" i="4"/>
  <c r="C370" i="4"/>
  <c r="D370" i="4"/>
  <c r="E370" i="4"/>
  <c r="F370" i="4"/>
  <c r="G370" i="4"/>
  <c r="I370" i="4"/>
  <c r="J370" i="4"/>
  <c r="K370" i="4"/>
  <c r="L370" i="4"/>
  <c r="M370" i="4"/>
  <c r="N370" i="4"/>
  <c r="O370" i="4"/>
  <c r="P370" i="4"/>
  <c r="Q370" i="4"/>
  <c r="R370" i="4"/>
  <c r="S370" i="4"/>
  <c r="T370" i="4"/>
  <c r="U370" i="4"/>
  <c r="V370" i="4"/>
  <c r="W370" i="4"/>
  <c r="X370" i="4"/>
  <c r="C371" i="4"/>
  <c r="D371" i="4"/>
  <c r="E371" i="4"/>
  <c r="F371" i="4"/>
  <c r="G371" i="4"/>
  <c r="I371" i="4"/>
  <c r="J371" i="4"/>
  <c r="K371" i="4"/>
  <c r="L371" i="4"/>
  <c r="M371" i="4"/>
  <c r="N371" i="4"/>
  <c r="O371" i="4"/>
  <c r="P371" i="4"/>
  <c r="Q371" i="4"/>
  <c r="R371" i="4"/>
  <c r="S371" i="4"/>
  <c r="T371" i="4"/>
  <c r="U371" i="4"/>
  <c r="V371" i="4"/>
  <c r="W371" i="4"/>
  <c r="X371" i="4"/>
  <c r="C372" i="4"/>
  <c r="D372" i="4"/>
  <c r="E372" i="4"/>
  <c r="F372" i="4"/>
  <c r="G372" i="4"/>
  <c r="I372" i="4"/>
  <c r="J372" i="4"/>
  <c r="K372" i="4"/>
  <c r="L372" i="4"/>
  <c r="M372" i="4"/>
  <c r="N372" i="4"/>
  <c r="O372" i="4"/>
  <c r="P372" i="4"/>
  <c r="Q372" i="4"/>
  <c r="R372" i="4"/>
  <c r="S372" i="4"/>
  <c r="T372" i="4"/>
  <c r="U372" i="4"/>
  <c r="V372" i="4"/>
  <c r="W372" i="4"/>
  <c r="X372" i="4"/>
  <c r="C373" i="4"/>
  <c r="D373" i="4"/>
  <c r="E373" i="4"/>
  <c r="F373" i="4"/>
  <c r="G373" i="4"/>
  <c r="I373" i="4"/>
  <c r="J373" i="4"/>
  <c r="K373" i="4"/>
  <c r="L373" i="4"/>
  <c r="M373" i="4"/>
  <c r="N373" i="4"/>
  <c r="O373" i="4"/>
  <c r="P373" i="4"/>
  <c r="Q373" i="4"/>
  <c r="R373" i="4"/>
  <c r="S373" i="4"/>
  <c r="T373" i="4"/>
  <c r="U373" i="4"/>
  <c r="V373" i="4"/>
  <c r="W373" i="4"/>
  <c r="X373" i="4"/>
  <c r="C374" i="4"/>
  <c r="D374" i="4"/>
  <c r="E374" i="4"/>
  <c r="F374" i="4"/>
  <c r="G374" i="4"/>
  <c r="I374" i="4"/>
  <c r="J374" i="4"/>
  <c r="K374" i="4"/>
  <c r="L374" i="4"/>
  <c r="M374" i="4"/>
  <c r="N374" i="4"/>
  <c r="O374" i="4"/>
  <c r="P374" i="4"/>
  <c r="Q374" i="4"/>
  <c r="R374" i="4"/>
  <c r="S374" i="4"/>
  <c r="T374" i="4"/>
  <c r="U374" i="4"/>
  <c r="V374" i="4"/>
  <c r="W374" i="4"/>
  <c r="X374" i="4"/>
  <c r="C375" i="4"/>
  <c r="D375" i="4"/>
  <c r="E375" i="4"/>
  <c r="F375" i="4"/>
  <c r="G375" i="4"/>
  <c r="I375" i="4"/>
  <c r="J375" i="4"/>
  <c r="K375" i="4"/>
  <c r="L375" i="4"/>
  <c r="M375" i="4"/>
  <c r="N375" i="4"/>
  <c r="O375" i="4"/>
  <c r="P375" i="4"/>
  <c r="Q375" i="4"/>
  <c r="R375" i="4"/>
  <c r="S375" i="4"/>
  <c r="T375" i="4"/>
  <c r="U375" i="4"/>
  <c r="V375" i="4"/>
  <c r="W375" i="4"/>
  <c r="X375" i="4"/>
  <c r="C376" i="4"/>
  <c r="D376" i="4"/>
  <c r="E376" i="4"/>
  <c r="F376" i="4"/>
  <c r="G376" i="4"/>
  <c r="I376" i="4"/>
  <c r="J376" i="4"/>
  <c r="K376" i="4"/>
  <c r="L376" i="4"/>
  <c r="M376" i="4"/>
  <c r="N376" i="4"/>
  <c r="O376" i="4"/>
  <c r="P376" i="4"/>
  <c r="Q376" i="4"/>
  <c r="R376" i="4"/>
  <c r="S376" i="4"/>
  <c r="T376" i="4"/>
  <c r="U376" i="4"/>
  <c r="V376" i="4"/>
  <c r="W376" i="4"/>
  <c r="X376" i="4"/>
  <c r="C377" i="4"/>
  <c r="D377" i="4"/>
  <c r="E377" i="4"/>
  <c r="F377" i="4"/>
  <c r="G377" i="4"/>
  <c r="I377" i="4"/>
  <c r="J377" i="4"/>
  <c r="K377" i="4"/>
  <c r="L377" i="4"/>
  <c r="M377" i="4"/>
  <c r="N377" i="4"/>
  <c r="O377" i="4"/>
  <c r="P377" i="4"/>
  <c r="Q377" i="4"/>
  <c r="R377" i="4"/>
  <c r="S377" i="4"/>
  <c r="T377" i="4"/>
  <c r="U377" i="4"/>
  <c r="V377" i="4"/>
  <c r="W377" i="4"/>
  <c r="X377" i="4"/>
  <c r="C378" i="4"/>
  <c r="D378" i="4"/>
  <c r="E378" i="4"/>
  <c r="F378" i="4"/>
  <c r="G378" i="4"/>
  <c r="I378" i="4"/>
  <c r="J378" i="4"/>
  <c r="K378" i="4"/>
  <c r="L378" i="4"/>
  <c r="M378" i="4"/>
  <c r="N378" i="4"/>
  <c r="O378" i="4"/>
  <c r="P378" i="4"/>
  <c r="Q378" i="4"/>
  <c r="R378" i="4"/>
  <c r="S378" i="4"/>
  <c r="T378" i="4"/>
  <c r="U378" i="4"/>
  <c r="V378" i="4"/>
  <c r="W378" i="4"/>
  <c r="X378" i="4"/>
  <c r="C379" i="4"/>
  <c r="D379" i="4"/>
  <c r="E379" i="4"/>
  <c r="F379" i="4"/>
  <c r="G379" i="4"/>
  <c r="I379" i="4"/>
  <c r="J379" i="4"/>
  <c r="K379" i="4"/>
  <c r="L379" i="4"/>
  <c r="M379" i="4"/>
  <c r="N379" i="4"/>
  <c r="O379" i="4"/>
  <c r="P379" i="4"/>
  <c r="Q379" i="4"/>
  <c r="R379" i="4"/>
  <c r="S379" i="4"/>
  <c r="T379" i="4"/>
  <c r="U379" i="4"/>
  <c r="V379" i="4"/>
  <c r="W379" i="4"/>
  <c r="X379" i="4"/>
  <c r="C380" i="4"/>
  <c r="D380" i="4"/>
  <c r="E380" i="4"/>
  <c r="F380" i="4"/>
  <c r="G380" i="4"/>
  <c r="I380" i="4"/>
  <c r="J380" i="4"/>
  <c r="K380" i="4"/>
  <c r="L380" i="4"/>
  <c r="M380" i="4"/>
  <c r="N380" i="4"/>
  <c r="O380" i="4"/>
  <c r="P380" i="4"/>
  <c r="Q380" i="4"/>
  <c r="R380" i="4"/>
  <c r="S380" i="4"/>
  <c r="T380" i="4"/>
  <c r="U380" i="4"/>
  <c r="V380" i="4"/>
  <c r="W380" i="4"/>
  <c r="X380" i="4"/>
  <c r="C381" i="4"/>
  <c r="D381" i="4"/>
  <c r="E381" i="4"/>
  <c r="F381" i="4"/>
  <c r="G381" i="4"/>
  <c r="I381" i="4"/>
  <c r="J381" i="4"/>
  <c r="K381" i="4"/>
  <c r="L381" i="4"/>
  <c r="M381" i="4"/>
  <c r="N381" i="4"/>
  <c r="O381" i="4"/>
  <c r="P381" i="4"/>
  <c r="Q381" i="4"/>
  <c r="R381" i="4"/>
  <c r="S381" i="4"/>
  <c r="T381" i="4"/>
  <c r="U381" i="4"/>
  <c r="V381" i="4"/>
  <c r="W381" i="4"/>
  <c r="X381" i="4"/>
  <c r="C382" i="4"/>
  <c r="D382" i="4"/>
  <c r="E382" i="4"/>
  <c r="F382" i="4"/>
  <c r="G382" i="4"/>
  <c r="I382" i="4"/>
  <c r="J382" i="4"/>
  <c r="K382" i="4"/>
  <c r="L382" i="4"/>
  <c r="M382" i="4"/>
  <c r="N382" i="4"/>
  <c r="O382" i="4"/>
  <c r="P382" i="4"/>
  <c r="Q382" i="4"/>
  <c r="R382" i="4"/>
  <c r="S382" i="4"/>
  <c r="T382" i="4"/>
  <c r="U382" i="4"/>
  <c r="V382" i="4"/>
  <c r="W382" i="4"/>
  <c r="X382" i="4"/>
  <c r="C383" i="4"/>
  <c r="D383" i="4"/>
  <c r="E383" i="4"/>
  <c r="F383" i="4"/>
  <c r="G383" i="4"/>
  <c r="I383" i="4"/>
  <c r="J383" i="4"/>
  <c r="K383" i="4"/>
  <c r="L383" i="4"/>
  <c r="M383" i="4"/>
  <c r="N383" i="4"/>
  <c r="O383" i="4"/>
  <c r="P383" i="4"/>
  <c r="Q383" i="4"/>
  <c r="R383" i="4"/>
  <c r="S383" i="4"/>
  <c r="T383" i="4"/>
  <c r="U383" i="4"/>
  <c r="V383" i="4"/>
  <c r="W383" i="4"/>
  <c r="X383" i="4"/>
  <c r="C384" i="4"/>
  <c r="D384" i="4"/>
  <c r="E384" i="4"/>
  <c r="F384" i="4"/>
  <c r="G384" i="4"/>
  <c r="I384" i="4"/>
  <c r="J384" i="4"/>
  <c r="K384" i="4"/>
  <c r="L384" i="4"/>
  <c r="M384" i="4"/>
  <c r="N384" i="4"/>
  <c r="O384" i="4"/>
  <c r="P384" i="4"/>
  <c r="Q384" i="4"/>
  <c r="R384" i="4"/>
  <c r="S384" i="4"/>
  <c r="T384" i="4"/>
  <c r="U384" i="4"/>
  <c r="V384" i="4"/>
  <c r="W384" i="4"/>
  <c r="X384" i="4"/>
  <c r="C385" i="4"/>
  <c r="D385" i="4"/>
  <c r="E385" i="4"/>
  <c r="F385" i="4"/>
  <c r="G385" i="4"/>
  <c r="I385" i="4"/>
  <c r="J385" i="4"/>
  <c r="K385" i="4"/>
  <c r="L385" i="4"/>
  <c r="M385" i="4"/>
  <c r="N385" i="4"/>
  <c r="O385" i="4"/>
  <c r="P385" i="4"/>
  <c r="Q385" i="4"/>
  <c r="R385" i="4"/>
  <c r="S385" i="4"/>
  <c r="T385" i="4"/>
  <c r="U385" i="4"/>
  <c r="V385" i="4"/>
  <c r="W385" i="4"/>
  <c r="X385" i="4"/>
  <c r="C386" i="4"/>
  <c r="D386" i="4"/>
  <c r="E386" i="4"/>
  <c r="F386" i="4"/>
  <c r="G386" i="4"/>
  <c r="I386" i="4"/>
  <c r="J386" i="4"/>
  <c r="K386" i="4"/>
  <c r="L386" i="4"/>
  <c r="M386" i="4"/>
  <c r="N386" i="4"/>
  <c r="O386" i="4"/>
  <c r="P386" i="4"/>
  <c r="Q386" i="4"/>
  <c r="R386" i="4"/>
  <c r="S386" i="4"/>
  <c r="T386" i="4"/>
  <c r="U386" i="4"/>
  <c r="V386" i="4"/>
  <c r="W386" i="4"/>
  <c r="X386" i="4"/>
  <c r="C387" i="4"/>
  <c r="D387" i="4"/>
  <c r="E387" i="4"/>
  <c r="F387" i="4"/>
  <c r="G387" i="4"/>
  <c r="I387" i="4"/>
  <c r="J387" i="4"/>
  <c r="K387" i="4"/>
  <c r="L387" i="4"/>
  <c r="M387" i="4"/>
  <c r="N387" i="4"/>
  <c r="O387" i="4"/>
  <c r="P387" i="4"/>
  <c r="Q387" i="4"/>
  <c r="R387" i="4"/>
  <c r="S387" i="4"/>
  <c r="T387" i="4"/>
  <c r="U387" i="4"/>
  <c r="V387" i="4"/>
  <c r="W387" i="4"/>
  <c r="X387" i="4"/>
  <c r="C388" i="4"/>
  <c r="D388" i="4"/>
  <c r="E388" i="4"/>
  <c r="F388" i="4"/>
  <c r="G388" i="4"/>
  <c r="I388" i="4"/>
  <c r="J388" i="4"/>
  <c r="K388" i="4"/>
  <c r="L388" i="4"/>
  <c r="M388" i="4"/>
  <c r="N388" i="4"/>
  <c r="O388" i="4"/>
  <c r="P388" i="4"/>
  <c r="Q388" i="4"/>
  <c r="R388" i="4"/>
  <c r="S388" i="4"/>
  <c r="T388" i="4"/>
  <c r="U388" i="4"/>
  <c r="V388" i="4"/>
  <c r="W388" i="4"/>
  <c r="X388" i="4"/>
  <c r="C389" i="4"/>
  <c r="D389" i="4"/>
  <c r="E389" i="4"/>
  <c r="F389" i="4"/>
  <c r="G389" i="4"/>
  <c r="I389" i="4"/>
  <c r="J389" i="4"/>
  <c r="K389" i="4"/>
  <c r="L389" i="4"/>
  <c r="M389" i="4"/>
  <c r="N389" i="4"/>
  <c r="O389" i="4"/>
  <c r="P389" i="4"/>
  <c r="Q389" i="4"/>
  <c r="R389" i="4"/>
  <c r="S389" i="4"/>
  <c r="T389" i="4"/>
  <c r="U389" i="4"/>
  <c r="V389" i="4"/>
  <c r="W389" i="4"/>
  <c r="X389" i="4"/>
  <c r="C390" i="4"/>
  <c r="D390" i="4"/>
  <c r="E390" i="4"/>
  <c r="F390" i="4"/>
  <c r="G390" i="4"/>
  <c r="I390" i="4"/>
  <c r="J390" i="4"/>
  <c r="K390" i="4"/>
  <c r="L390" i="4"/>
  <c r="M390" i="4"/>
  <c r="N390" i="4"/>
  <c r="O390" i="4"/>
  <c r="P390" i="4"/>
  <c r="Q390" i="4"/>
  <c r="R390" i="4"/>
  <c r="S390" i="4"/>
  <c r="T390" i="4"/>
  <c r="U390" i="4"/>
  <c r="V390" i="4"/>
  <c r="W390" i="4"/>
  <c r="X390" i="4"/>
  <c r="C391" i="4"/>
  <c r="D391" i="4"/>
  <c r="E391" i="4"/>
  <c r="F391" i="4"/>
  <c r="G391" i="4"/>
  <c r="I391" i="4"/>
  <c r="J391" i="4"/>
  <c r="K391" i="4"/>
  <c r="L391" i="4"/>
  <c r="M391" i="4"/>
  <c r="N391" i="4"/>
  <c r="O391" i="4"/>
  <c r="P391" i="4"/>
  <c r="Q391" i="4"/>
  <c r="R391" i="4"/>
  <c r="S391" i="4"/>
  <c r="T391" i="4"/>
  <c r="U391" i="4"/>
  <c r="V391" i="4"/>
  <c r="W391" i="4"/>
  <c r="X391" i="4"/>
  <c r="C392" i="4"/>
  <c r="D392" i="4"/>
  <c r="E392" i="4"/>
  <c r="F392" i="4"/>
  <c r="G392" i="4"/>
  <c r="I392" i="4"/>
  <c r="J392" i="4"/>
  <c r="K392" i="4"/>
  <c r="L392" i="4"/>
  <c r="M392" i="4"/>
  <c r="N392" i="4"/>
  <c r="O392" i="4"/>
  <c r="P392" i="4"/>
  <c r="Q392" i="4"/>
  <c r="R392" i="4"/>
  <c r="S392" i="4"/>
  <c r="T392" i="4"/>
  <c r="U392" i="4"/>
  <c r="V392" i="4"/>
  <c r="W392" i="4"/>
  <c r="X392" i="4"/>
  <c r="C393" i="4"/>
  <c r="D393" i="4"/>
  <c r="E393" i="4"/>
  <c r="F393" i="4"/>
  <c r="G393" i="4"/>
  <c r="I393" i="4"/>
  <c r="J393" i="4"/>
  <c r="K393" i="4"/>
  <c r="L393" i="4"/>
  <c r="M393" i="4"/>
  <c r="N393" i="4"/>
  <c r="O393" i="4"/>
  <c r="P393" i="4"/>
  <c r="Q393" i="4"/>
  <c r="R393" i="4"/>
  <c r="S393" i="4"/>
  <c r="T393" i="4"/>
  <c r="U393" i="4"/>
  <c r="V393" i="4"/>
  <c r="W393" i="4"/>
  <c r="X393" i="4"/>
  <c r="C394" i="4"/>
  <c r="D394" i="4"/>
  <c r="E394" i="4"/>
  <c r="F394" i="4"/>
  <c r="G394" i="4"/>
  <c r="I394" i="4"/>
  <c r="J394" i="4"/>
  <c r="K394" i="4"/>
  <c r="L394" i="4"/>
  <c r="M394" i="4"/>
  <c r="N394" i="4"/>
  <c r="O394" i="4"/>
  <c r="P394" i="4"/>
  <c r="Q394" i="4"/>
  <c r="R394" i="4"/>
  <c r="S394" i="4"/>
  <c r="T394" i="4"/>
  <c r="U394" i="4"/>
  <c r="V394" i="4"/>
  <c r="W394" i="4"/>
  <c r="X394" i="4"/>
  <c r="C395" i="4"/>
  <c r="D395" i="4"/>
  <c r="E395" i="4"/>
  <c r="F395" i="4"/>
  <c r="G395" i="4"/>
  <c r="I395" i="4"/>
  <c r="J395" i="4"/>
  <c r="K395" i="4"/>
  <c r="L395" i="4"/>
  <c r="M395" i="4"/>
  <c r="N395" i="4"/>
  <c r="O395" i="4"/>
  <c r="P395" i="4"/>
  <c r="Q395" i="4"/>
  <c r="R395" i="4"/>
  <c r="S395" i="4"/>
  <c r="T395" i="4"/>
  <c r="U395" i="4"/>
  <c r="V395" i="4"/>
  <c r="W395" i="4"/>
  <c r="X395" i="4"/>
  <c r="C396" i="4"/>
  <c r="D396" i="4"/>
  <c r="E396" i="4"/>
  <c r="F396" i="4"/>
  <c r="G396" i="4"/>
  <c r="I396" i="4"/>
  <c r="J396" i="4"/>
  <c r="K396" i="4"/>
  <c r="L396" i="4"/>
  <c r="M396" i="4"/>
  <c r="N396" i="4"/>
  <c r="O396" i="4"/>
  <c r="P396" i="4"/>
  <c r="Q396" i="4"/>
  <c r="R396" i="4"/>
  <c r="S396" i="4"/>
  <c r="T396" i="4"/>
  <c r="U396" i="4"/>
  <c r="V396" i="4"/>
  <c r="W396" i="4"/>
  <c r="X396" i="4"/>
  <c r="C397" i="4"/>
  <c r="D397" i="4"/>
  <c r="E397" i="4"/>
  <c r="F397" i="4"/>
  <c r="G397" i="4"/>
  <c r="I397" i="4"/>
  <c r="J397" i="4"/>
  <c r="K397" i="4"/>
  <c r="L397" i="4"/>
  <c r="M397" i="4"/>
  <c r="N397" i="4"/>
  <c r="O397" i="4"/>
  <c r="P397" i="4"/>
  <c r="Q397" i="4"/>
  <c r="R397" i="4"/>
  <c r="S397" i="4"/>
  <c r="T397" i="4"/>
  <c r="U397" i="4"/>
  <c r="V397" i="4"/>
  <c r="W397" i="4"/>
  <c r="X397" i="4"/>
  <c r="C398" i="4"/>
  <c r="D398" i="4"/>
  <c r="E398" i="4"/>
  <c r="F398" i="4"/>
  <c r="G398" i="4"/>
  <c r="I398" i="4"/>
  <c r="J398" i="4"/>
  <c r="K398" i="4"/>
  <c r="L398" i="4"/>
  <c r="M398" i="4"/>
  <c r="N398" i="4"/>
  <c r="O398" i="4"/>
  <c r="P398" i="4"/>
  <c r="Q398" i="4"/>
  <c r="R398" i="4"/>
  <c r="S398" i="4"/>
  <c r="T398" i="4"/>
  <c r="U398" i="4"/>
  <c r="V398" i="4"/>
  <c r="W398" i="4"/>
  <c r="X398" i="4"/>
  <c r="C399" i="4"/>
  <c r="D399" i="4"/>
  <c r="E399" i="4"/>
  <c r="F399" i="4"/>
  <c r="G399" i="4"/>
  <c r="I399" i="4"/>
  <c r="J399" i="4"/>
  <c r="K399" i="4"/>
  <c r="L399" i="4"/>
  <c r="M399" i="4"/>
  <c r="N399" i="4"/>
  <c r="O399" i="4"/>
  <c r="P399" i="4"/>
  <c r="Q399" i="4"/>
  <c r="R399" i="4"/>
  <c r="S399" i="4"/>
  <c r="T399" i="4"/>
  <c r="U399" i="4"/>
  <c r="V399" i="4"/>
  <c r="W399" i="4"/>
  <c r="X399" i="4"/>
  <c r="C400" i="4"/>
  <c r="D400" i="4"/>
  <c r="E400" i="4"/>
  <c r="F400" i="4"/>
  <c r="G400" i="4"/>
  <c r="I400" i="4"/>
  <c r="J400" i="4"/>
  <c r="K400" i="4"/>
  <c r="L400" i="4"/>
  <c r="M400" i="4"/>
  <c r="N400" i="4"/>
  <c r="O400" i="4"/>
  <c r="P400" i="4"/>
  <c r="Q400" i="4"/>
  <c r="R400" i="4"/>
  <c r="S400" i="4"/>
  <c r="T400" i="4"/>
  <c r="U400" i="4"/>
  <c r="V400" i="4"/>
  <c r="W400" i="4"/>
  <c r="X400" i="4"/>
  <c r="C401" i="4"/>
  <c r="D401" i="4"/>
  <c r="E401" i="4"/>
  <c r="F401" i="4"/>
  <c r="G401" i="4"/>
  <c r="I401" i="4"/>
  <c r="J401" i="4"/>
  <c r="K401" i="4"/>
  <c r="L401" i="4"/>
  <c r="M401" i="4"/>
  <c r="N401" i="4"/>
  <c r="O401" i="4"/>
  <c r="P401" i="4"/>
  <c r="Q401" i="4"/>
  <c r="R401" i="4"/>
  <c r="S401" i="4"/>
  <c r="T401" i="4"/>
  <c r="U401" i="4"/>
  <c r="V401" i="4"/>
  <c r="W401" i="4"/>
  <c r="X401" i="4"/>
  <c r="C402" i="4"/>
  <c r="D402" i="4"/>
  <c r="E402" i="4"/>
  <c r="F402" i="4"/>
  <c r="G402" i="4"/>
  <c r="I402" i="4"/>
  <c r="J402" i="4"/>
  <c r="K402" i="4"/>
  <c r="L402" i="4"/>
  <c r="M402" i="4"/>
  <c r="N402" i="4"/>
  <c r="O402" i="4"/>
  <c r="P402" i="4"/>
  <c r="Q402" i="4"/>
  <c r="R402" i="4"/>
  <c r="S402" i="4"/>
  <c r="T402" i="4"/>
  <c r="U402" i="4"/>
  <c r="V402" i="4"/>
  <c r="W402" i="4"/>
  <c r="X402" i="4"/>
  <c r="C403" i="4"/>
  <c r="D403" i="4"/>
  <c r="E403" i="4"/>
  <c r="F403" i="4"/>
  <c r="G403" i="4"/>
  <c r="I403" i="4"/>
  <c r="J403" i="4"/>
  <c r="K403" i="4"/>
  <c r="L403" i="4"/>
  <c r="M403" i="4"/>
  <c r="N403" i="4"/>
  <c r="O403" i="4"/>
  <c r="P403" i="4"/>
  <c r="Q403" i="4"/>
  <c r="R403" i="4"/>
  <c r="S403" i="4"/>
  <c r="T403" i="4"/>
  <c r="U403" i="4"/>
  <c r="V403" i="4"/>
  <c r="W403" i="4"/>
  <c r="X403" i="4"/>
  <c r="C404" i="4"/>
  <c r="D404" i="4"/>
  <c r="E404" i="4"/>
  <c r="F404" i="4"/>
  <c r="G404" i="4"/>
  <c r="I404" i="4"/>
  <c r="J404" i="4"/>
  <c r="K404" i="4"/>
  <c r="L404" i="4"/>
  <c r="M404" i="4"/>
  <c r="N404" i="4"/>
  <c r="O404" i="4"/>
  <c r="P404" i="4"/>
  <c r="Q404" i="4"/>
  <c r="R404" i="4"/>
  <c r="S404" i="4"/>
  <c r="T404" i="4"/>
  <c r="U404" i="4"/>
  <c r="V404" i="4"/>
  <c r="W404" i="4"/>
  <c r="X404" i="4"/>
  <c r="C405" i="4"/>
  <c r="D405" i="4"/>
  <c r="E405" i="4"/>
  <c r="F405" i="4"/>
  <c r="G405" i="4"/>
  <c r="I405" i="4"/>
  <c r="J405" i="4"/>
  <c r="K405" i="4"/>
  <c r="L405" i="4"/>
  <c r="M405" i="4"/>
  <c r="N405" i="4"/>
  <c r="O405" i="4"/>
  <c r="P405" i="4"/>
  <c r="Q405" i="4"/>
  <c r="R405" i="4"/>
  <c r="S405" i="4"/>
  <c r="T405" i="4"/>
  <c r="U405" i="4"/>
  <c r="V405" i="4"/>
  <c r="W405" i="4"/>
  <c r="X405" i="4"/>
  <c r="C406" i="4"/>
  <c r="D406" i="4"/>
  <c r="E406" i="4"/>
  <c r="F406" i="4"/>
  <c r="G406" i="4"/>
  <c r="I406" i="4"/>
  <c r="J406" i="4"/>
  <c r="K406" i="4"/>
  <c r="L406" i="4"/>
  <c r="M406" i="4"/>
  <c r="N406" i="4"/>
  <c r="O406" i="4"/>
  <c r="P406" i="4"/>
  <c r="Q406" i="4"/>
  <c r="R406" i="4"/>
  <c r="S406" i="4"/>
  <c r="T406" i="4"/>
  <c r="U406" i="4"/>
  <c r="V406" i="4"/>
  <c r="W406" i="4"/>
  <c r="X406" i="4"/>
  <c r="C407" i="4"/>
  <c r="D407" i="4"/>
  <c r="E407" i="4"/>
  <c r="F407" i="4"/>
  <c r="G407" i="4"/>
  <c r="I407" i="4"/>
  <c r="J407" i="4"/>
  <c r="K407" i="4"/>
  <c r="L407" i="4"/>
  <c r="M407" i="4"/>
  <c r="N407" i="4"/>
  <c r="O407" i="4"/>
  <c r="P407" i="4"/>
  <c r="Q407" i="4"/>
  <c r="R407" i="4"/>
  <c r="S407" i="4"/>
  <c r="T407" i="4"/>
  <c r="U407" i="4"/>
  <c r="V407" i="4"/>
  <c r="W407" i="4"/>
  <c r="X407" i="4"/>
  <c r="C408" i="4"/>
  <c r="D408" i="4"/>
  <c r="E408" i="4"/>
  <c r="F408" i="4"/>
  <c r="G408" i="4"/>
  <c r="I408" i="4"/>
  <c r="J408" i="4"/>
  <c r="K408" i="4"/>
  <c r="L408" i="4"/>
  <c r="M408" i="4"/>
  <c r="N408" i="4"/>
  <c r="O408" i="4"/>
  <c r="P408" i="4"/>
  <c r="Q408" i="4"/>
  <c r="R408" i="4"/>
  <c r="S408" i="4"/>
  <c r="T408" i="4"/>
  <c r="U408" i="4"/>
  <c r="V408" i="4"/>
  <c r="W408" i="4"/>
  <c r="X408" i="4"/>
  <c r="C409" i="4"/>
  <c r="D409" i="4"/>
  <c r="E409" i="4"/>
  <c r="F409" i="4"/>
  <c r="G409" i="4"/>
  <c r="I409" i="4"/>
  <c r="J409" i="4"/>
  <c r="K409" i="4"/>
  <c r="L409" i="4"/>
  <c r="M409" i="4"/>
  <c r="N409" i="4"/>
  <c r="O409" i="4"/>
  <c r="P409" i="4"/>
  <c r="Q409" i="4"/>
  <c r="R409" i="4"/>
  <c r="S409" i="4"/>
  <c r="T409" i="4"/>
  <c r="U409" i="4"/>
  <c r="V409" i="4"/>
  <c r="W409" i="4"/>
  <c r="X409" i="4"/>
  <c r="C410" i="4"/>
  <c r="D410" i="4"/>
  <c r="E410" i="4"/>
  <c r="F410" i="4"/>
  <c r="G410" i="4"/>
  <c r="I410" i="4"/>
  <c r="J410" i="4"/>
  <c r="K410" i="4"/>
  <c r="L410" i="4"/>
  <c r="M410" i="4"/>
  <c r="N410" i="4"/>
  <c r="O410" i="4"/>
  <c r="P410" i="4"/>
  <c r="Q410" i="4"/>
  <c r="R410" i="4"/>
  <c r="S410" i="4"/>
  <c r="T410" i="4"/>
  <c r="U410" i="4"/>
  <c r="V410" i="4"/>
  <c r="W410" i="4"/>
  <c r="X410" i="4"/>
  <c r="C411" i="4"/>
  <c r="D411" i="4"/>
  <c r="E411" i="4"/>
  <c r="F411" i="4"/>
  <c r="G411" i="4"/>
  <c r="I411" i="4"/>
  <c r="J411" i="4"/>
  <c r="K411" i="4"/>
  <c r="L411" i="4"/>
  <c r="M411" i="4"/>
  <c r="N411" i="4"/>
  <c r="O411" i="4"/>
  <c r="P411" i="4"/>
  <c r="Q411" i="4"/>
  <c r="R411" i="4"/>
  <c r="S411" i="4"/>
  <c r="T411" i="4"/>
  <c r="U411" i="4"/>
  <c r="V411" i="4"/>
  <c r="W411" i="4"/>
  <c r="X411" i="4"/>
  <c r="C412" i="4"/>
  <c r="D412" i="4"/>
  <c r="E412" i="4"/>
  <c r="F412" i="4"/>
  <c r="G412" i="4"/>
  <c r="I412" i="4"/>
  <c r="J412" i="4"/>
  <c r="K412" i="4"/>
  <c r="L412" i="4"/>
  <c r="M412" i="4"/>
  <c r="N412" i="4"/>
  <c r="O412" i="4"/>
  <c r="P412" i="4"/>
  <c r="Q412" i="4"/>
  <c r="R412" i="4"/>
  <c r="S412" i="4"/>
  <c r="T412" i="4"/>
  <c r="U412" i="4"/>
  <c r="V412" i="4"/>
  <c r="W412" i="4"/>
  <c r="X412" i="4"/>
  <c r="C413" i="4"/>
  <c r="D413" i="4"/>
  <c r="E413" i="4"/>
  <c r="F413" i="4"/>
  <c r="G413" i="4"/>
  <c r="I413" i="4"/>
  <c r="J413" i="4"/>
  <c r="K413" i="4"/>
  <c r="L413" i="4"/>
  <c r="M413" i="4"/>
  <c r="N413" i="4"/>
  <c r="O413" i="4"/>
  <c r="P413" i="4"/>
  <c r="Q413" i="4"/>
  <c r="R413" i="4"/>
  <c r="S413" i="4"/>
  <c r="T413" i="4"/>
  <c r="U413" i="4"/>
  <c r="V413" i="4"/>
  <c r="W413" i="4"/>
  <c r="X413" i="4"/>
  <c r="C414" i="4"/>
  <c r="D414" i="4"/>
  <c r="E414" i="4"/>
  <c r="F414" i="4"/>
  <c r="G414" i="4"/>
  <c r="I414" i="4"/>
  <c r="J414" i="4"/>
  <c r="K414" i="4"/>
  <c r="L414" i="4"/>
  <c r="M414" i="4"/>
  <c r="N414" i="4"/>
  <c r="O414" i="4"/>
  <c r="P414" i="4"/>
  <c r="Q414" i="4"/>
  <c r="R414" i="4"/>
  <c r="S414" i="4"/>
  <c r="T414" i="4"/>
  <c r="U414" i="4"/>
  <c r="V414" i="4"/>
  <c r="W414" i="4"/>
  <c r="X414" i="4"/>
  <c r="C415" i="4"/>
  <c r="D415" i="4"/>
  <c r="E415" i="4"/>
  <c r="F415" i="4"/>
  <c r="G415" i="4"/>
  <c r="I415" i="4"/>
  <c r="J415" i="4"/>
  <c r="K415" i="4"/>
  <c r="L415" i="4"/>
  <c r="M415" i="4"/>
  <c r="N415" i="4"/>
  <c r="O415" i="4"/>
  <c r="P415" i="4"/>
  <c r="Q415" i="4"/>
  <c r="R415" i="4"/>
  <c r="S415" i="4"/>
  <c r="T415" i="4"/>
  <c r="U415" i="4"/>
  <c r="V415" i="4"/>
  <c r="W415" i="4"/>
  <c r="X415" i="4"/>
  <c r="C416" i="4"/>
  <c r="D416" i="4"/>
  <c r="E416" i="4"/>
  <c r="F416" i="4"/>
  <c r="G416" i="4"/>
  <c r="I416" i="4"/>
  <c r="J416" i="4"/>
  <c r="K416" i="4"/>
  <c r="L416" i="4"/>
  <c r="M416" i="4"/>
  <c r="N416" i="4"/>
  <c r="O416" i="4"/>
  <c r="P416" i="4"/>
  <c r="Q416" i="4"/>
  <c r="R416" i="4"/>
  <c r="S416" i="4"/>
  <c r="T416" i="4"/>
  <c r="U416" i="4"/>
  <c r="V416" i="4"/>
  <c r="W416" i="4"/>
  <c r="X416" i="4"/>
  <c r="C417" i="4"/>
  <c r="D417" i="4"/>
  <c r="E417" i="4"/>
  <c r="F417" i="4"/>
  <c r="G417" i="4"/>
  <c r="I417" i="4"/>
  <c r="J417" i="4"/>
  <c r="K417" i="4"/>
  <c r="L417" i="4"/>
  <c r="M417" i="4"/>
  <c r="N417" i="4"/>
  <c r="O417" i="4"/>
  <c r="P417" i="4"/>
  <c r="Q417" i="4"/>
  <c r="R417" i="4"/>
  <c r="S417" i="4"/>
  <c r="T417" i="4"/>
  <c r="U417" i="4"/>
  <c r="V417" i="4"/>
  <c r="W417" i="4"/>
  <c r="X417" i="4"/>
  <c r="C418" i="4"/>
  <c r="D418" i="4"/>
  <c r="E418" i="4"/>
  <c r="F418" i="4"/>
  <c r="G418" i="4"/>
  <c r="I418" i="4"/>
  <c r="J418" i="4"/>
  <c r="K418" i="4"/>
  <c r="L418" i="4"/>
  <c r="M418" i="4"/>
  <c r="N418" i="4"/>
  <c r="O418" i="4"/>
  <c r="P418" i="4"/>
  <c r="Q418" i="4"/>
  <c r="R418" i="4"/>
  <c r="S418" i="4"/>
  <c r="T418" i="4"/>
  <c r="U418" i="4"/>
  <c r="V418" i="4"/>
  <c r="W418" i="4"/>
  <c r="X418" i="4"/>
  <c r="C419" i="4"/>
  <c r="D419" i="4"/>
  <c r="E419" i="4"/>
  <c r="F419" i="4"/>
  <c r="G419" i="4"/>
  <c r="I419" i="4"/>
  <c r="J419" i="4"/>
  <c r="K419" i="4"/>
  <c r="L419" i="4"/>
  <c r="M419" i="4"/>
  <c r="N419" i="4"/>
  <c r="O419" i="4"/>
  <c r="P419" i="4"/>
  <c r="Q419" i="4"/>
  <c r="R419" i="4"/>
  <c r="S419" i="4"/>
  <c r="T419" i="4"/>
  <c r="U419" i="4"/>
  <c r="V419" i="4"/>
  <c r="W419" i="4"/>
  <c r="X419" i="4"/>
  <c r="C420" i="4"/>
  <c r="D420" i="4"/>
  <c r="E420" i="4"/>
  <c r="F420" i="4"/>
  <c r="G420" i="4"/>
  <c r="I420" i="4"/>
  <c r="J420" i="4"/>
  <c r="K420" i="4"/>
  <c r="L420" i="4"/>
  <c r="M420" i="4"/>
  <c r="N420" i="4"/>
  <c r="O420" i="4"/>
  <c r="P420" i="4"/>
  <c r="Q420" i="4"/>
  <c r="R420" i="4"/>
  <c r="S420" i="4"/>
  <c r="T420" i="4"/>
  <c r="U420" i="4"/>
  <c r="V420" i="4"/>
  <c r="W420" i="4"/>
  <c r="X420" i="4"/>
  <c r="C421" i="4"/>
  <c r="D421" i="4"/>
  <c r="E421" i="4"/>
  <c r="F421" i="4"/>
  <c r="G421" i="4"/>
  <c r="I421" i="4"/>
  <c r="J421" i="4"/>
  <c r="K421" i="4"/>
  <c r="L421" i="4"/>
  <c r="M421" i="4"/>
  <c r="N421" i="4"/>
  <c r="O421" i="4"/>
  <c r="P421" i="4"/>
  <c r="Q421" i="4"/>
  <c r="R421" i="4"/>
  <c r="S421" i="4"/>
  <c r="T421" i="4"/>
  <c r="U421" i="4"/>
  <c r="V421" i="4"/>
  <c r="W421" i="4"/>
  <c r="X421" i="4"/>
  <c r="C422" i="4"/>
  <c r="D422" i="4"/>
  <c r="E422" i="4"/>
  <c r="F422" i="4"/>
  <c r="G422" i="4"/>
  <c r="I422" i="4"/>
  <c r="J422" i="4"/>
  <c r="K422" i="4"/>
  <c r="L422" i="4"/>
  <c r="M422" i="4"/>
  <c r="N422" i="4"/>
  <c r="O422" i="4"/>
  <c r="P422" i="4"/>
  <c r="Q422" i="4"/>
  <c r="R422" i="4"/>
  <c r="S422" i="4"/>
  <c r="T422" i="4"/>
  <c r="U422" i="4"/>
  <c r="V422" i="4"/>
  <c r="W422" i="4"/>
  <c r="X422" i="4"/>
  <c r="C423" i="4"/>
  <c r="D423" i="4"/>
  <c r="E423" i="4"/>
  <c r="F423" i="4"/>
  <c r="G423" i="4"/>
  <c r="I423" i="4"/>
  <c r="J423" i="4"/>
  <c r="K423" i="4"/>
  <c r="L423" i="4"/>
  <c r="M423" i="4"/>
  <c r="N423" i="4"/>
  <c r="O423" i="4"/>
  <c r="P423" i="4"/>
  <c r="Q423" i="4"/>
  <c r="R423" i="4"/>
  <c r="S423" i="4"/>
  <c r="T423" i="4"/>
  <c r="U423" i="4"/>
  <c r="V423" i="4"/>
  <c r="W423" i="4"/>
  <c r="X423" i="4"/>
  <c r="C424" i="4"/>
  <c r="D424" i="4"/>
  <c r="E424" i="4"/>
  <c r="F424" i="4"/>
  <c r="G424" i="4"/>
  <c r="I424" i="4"/>
  <c r="J424" i="4"/>
  <c r="K424" i="4"/>
  <c r="L424" i="4"/>
  <c r="M424" i="4"/>
  <c r="N424" i="4"/>
  <c r="O424" i="4"/>
  <c r="P424" i="4"/>
  <c r="Q424" i="4"/>
  <c r="R424" i="4"/>
  <c r="S424" i="4"/>
  <c r="T424" i="4"/>
  <c r="U424" i="4"/>
  <c r="V424" i="4"/>
  <c r="W424" i="4"/>
  <c r="X424" i="4"/>
  <c r="C425" i="4"/>
  <c r="D425" i="4"/>
  <c r="E425" i="4"/>
  <c r="F425" i="4"/>
  <c r="G425" i="4"/>
  <c r="I425" i="4"/>
  <c r="J425" i="4"/>
  <c r="K425" i="4"/>
  <c r="L425" i="4"/>
  <c r="M425" i="4"/>
  <c r="N425" i="4"/>
  <c r="O425" i="4"/>
  <c r="P425" i="4"/>
  <c r="Q425" i="4"/>
  <c r="R425" i="4"/>
  <c r="S425" i="4"/>
  <c r="T425" i="4"/>
  <c r="U425" i="4"/>
  <c r="V425" i="4"/>
  <c r="W425" i="4"/>
  <c r="X425" i="4"/>
  <c r="C426" i="4"/>
  <c r="D426" i="4"/>
  <c r="E426" i="4"/>
  <c r="F426" i="4"/>
  <c r="G426" i="4"/>
  <c r="I426" i="4"/>
  <c r="J426" i="4"/>
  <c r="K426" i="4"/>
  <c r="L426" i="4"/>
  <c r="M426" i="4"/>
  <c r="N426" i="4"/>
  <c r="O426" i="4"/>
  <c r="P426" i="4"/>
  <c r="Q426" i="4"/>
  <c r="R426" i="4"/>
  <c r="S426" i="4"/>
  <c r="T426" i="4"/>
  <c r="U426" i="4"/>
  <c r="V426" i="4"/>
  <c r="W426" i="4"/>
  <c r="X426" i="4"/>
  <c r="C427" i="4"/>
  <c r="D427" i="4"/>
  <c r="E427" i="4"/>
  <c r="F427" i="4"/>
  <c r="G427" i="4"/>
  <c r="I427" i="4"/>
  <c r="J427" i="4"/>
  <c r="K427" i="4"/>
  <c r="L427" i="4"/>
  <c r="M427" i="4"/>
  <c r="N427" i="4"/>
  <c r="O427" i="4"/>
  <c r="P427" i="4"/>
  <c r="Q427" i="4"/>
  <c r="R427" i="4"/>
  <c r="S427" i="4"/>
  <c r="T427" i="4"/>
  <c r="U427" i="4"/>
  <c r="V427" i="4"/>
  <c r="W427" i="4"/>
  <c r="X427" i="4"/>
  <c r="C428" i="4"/>
  <c r="D428" i="4"/>
  <c r="E428" i="4"/>
  <c r="F428" i="4"/>
  <c r="G428" i="4"/>
  <c r="I428" i="4"/>
  <c r="J428" i="4"/>
  <c r="K428" i="4"/>
  <c r="L428" i="4"/>
  <c r="M428" i="4"/>
  <c r="N428" i="4"/>
  <c r="O428" i="4"/>
  <c r="P428" i="4"/>
  <c r="Q428" i="4"/>
  <c r="R428" i="4"/>
  <c r="S428" i="4"/>
  <c r="T428" i="4"/>
  <c r="U428" i="4"/>
  <c r="V428" i="4"/>
  <c r="W428" i="4"/>
  <c r="X428" i="4"/>
  <c r="C429" i="4"/>
  <c r="D429" i="4"/>
  <c r="E429" i="4"/>
  <c r="F429" i="4"/>
  <c r="G429" i="4"/>
  <c r="I429" i="4"/>
  <c r="J429" i="4"/>
  <c r="K429" i="4"/>
  <c r="L429" i="4"/>
  <c r="M429" i="4"/>
  <c r="N429" i="4"/>
  <c r="O429" i="4"/>
  <c r="P429" i="4"/>
  <c r="Q429" i="4"/>
  <c r="R429" i="4"/>
  <c r="S429" i="4"/>
  <c r="T429" i="4"/>
  <c r="U429" i="4"/>
  <c r="V429" i="4"/>
  <c r="W429" i="4"/>
  <c r="X429" i="4"/>
  <c r="C430" i="4"/>
  <c r="D430" i="4"/>
  <c r="E430" i="4"/>
  <c r="F430" i="4"/>
  <c r="G430" i="4"/>
  <c r="I430" i="4"/>
  <c r="J430" i="4"/>
  <c r="K430" i="4"/>
  <c r="L430" i="4"/>
  <c r="M430" i="4"/>
  <c r="N430" i="4"/>
  <c r="O430" i="4"/>
  <c r="P430" i="4"/>
  <c r="Q430" i="4"/>
  <c r="R430" i="4"/>
  <c r="S430" i="4"/>
  <c r="T430" i="4"/>
  <c r="U430" i="4"/>
  <c r="V430" i="4"/>
  <c r="W430" i="4"/>
  <c r="X430" i="4"/>
  <c r="C431" i="4"/>
  <c r="D431" i="4"/>
  <c r="E431" i="4"/>
  <c r="F431" i="4"/>
  <c r="G431" i="4"/>
  <c r="I431" i="4"/>
  <c r="J431" i="4"/>
  <c r="K431" i="4"/>
  <c r="L431" i="4"/>
  <c r="M431" i="4"/>
  <c r="N431" i="4"/>
  <c r="O431" i="4"/>
  <c r="P431" i="4"/>
  <c r="Q431" i="4"/>
  <c r="R431" i="4"/>
  <c r="S431" i="4"/>
  <c r="T431" i="4"/>
  <c r="U431" i="4"/>
  <c r="V431" i="4"/>
  <c r="W431" i="4"/>
  <c r="X431" i="4"/>
  <c r="C432" i="4"/>
  <c r="D432" i="4"/>
  <c r="E432" i="4"/>
  <c r="F432" i="4"/>
  <c r="G432" i="4"/>
  <c r="I432" i="4"/>
  <c r="J432" i="4"/>
  <c r="K432" i="4"/>
  <c r="L432" i="4"/>
  <c r="M432" i="4"/>
  <c r="N432" i="4"/>
  <c r="O432" i="4"/>
  <c r="P432" i="4"/>
  <c r="Q432" i="4"/>
  <c r="R432" i="4"/>
  <c r="S432" i="4"/>
  <c r="T432" i="4"/>
  <c r="U432" i="4"/>
  <c r="V432" i="4"/>
  <c r="W432" i="4"/>
  <c r="X432" i="4"/>
  <c r="C433" i="4"/>
  <c r="D433" i="4"/>
  <c r="E433" i="4"/>
  <c r="F433" i="4"/>
  <c r="G433" i="4"/>
  <c r="I433" i="4"/>
  <c r="J433" i="4"/>
  <c r="K433" i="4"/>
  <c r="L433" i="4"/>
  <c r="M433" i="4"/>
  <c r="N433" i="4"/>
  <c r="O433" i="4"/>
  <c r="P433" i="4"/>
  <c r="Q433" i="4"/>
  <c r="R433" i="4"/>
  <c r="S433" i="4"/>
  <c r="T433" i="4"/>
  <c r="U433" i="4"/>
  <c r="V433" i="4"/>
  <c r="W433" i="4"/>
  <c r="X433" i="4"/>
  <c r="C434" i="4"/>
  <c r="D434" i="4"/>
  <c r="E434" i="4"/>
  <c r="F434" i="4"/>
  <c r="G434" i="4"/>
  <c r="I434" i="4"/>
  <c r="J434" i="4"/>
  <c r="K434" i="4"/>
  <c r="L434" i="4"/>
  <c r="M434" i="4"/>
  <c r="N434" i="4"/>
  <c r="O434" i="4"/>
  <c r="P434" i="4"/>
  <c r="Q434" i="4"/>
  <c r="R434" i="4"/>
  <c r="S434" i="4"/>
  <c r="T434" i="4"/>
  <c r="U434" i="4"/>
  <c r="V434" i="4"/>
  <c r="W434" i="4"/>
  <c r="X434" i="4"/>
  <c r="C435" i="4"/>
  <c r="D435" i="4"/>
  <c r="E435" i="4"/>
  <c r="F435" i="4"/>
  <c r="G435" i="4"/>
  <c r="I435" i="4"/>
  <c r="J435" i="4"/>
  <c r="K435" i="4"/>
  <c r="L435" i="4"/>
  <c r="M435" i="4"/>
  <c r="N435" i="4"/>
  <c r="O435" i="4"/>
  <c r="P435" i="4"/>
  <c r="Q435" i="4"/>
  <c r="R435" i="4"/>
  <c r="S435" i="4"/>
  <c r="T435" i="4"/>
  <c r="U435" i="4"/>
  <c r="V435" i="4"/>
  <c r="W435" i="4"/>
  <c r="X435" i="4"/>
  <c r="C436" i="4"/>
  <c r="D436" i="4"/>
  <c r="E436" i="4"/>
  <c r="F436" i="4"/>
  <c r="G436" i="4"/>
  <c r="I436" i="4"/>
  <c r="J436" i="4"/>
  <c r="K436" i="4"/>
  <c r="L436" i="4"/>
  <c r="M436" i="4"/>
  <c r="N436" i="4"/>
  <c r="O436" i="4"/>
  <c r="P436" i="4"/>
  <c r="Q436" i="4"/>
  <c r="R436" i="4"/>
  <c r="S436" i="4"/>
  <c r="T436" i="4"/>
  <c r="U436" i="4"/>
  <c r="V436" i="4"/>
  <c r="W436" i="4"/>
  <c r="X436" i="4"/>
  <c r="C437" i="4"/>
  <c r="D437" i="4"/>
  <c r="E437" i="4"/>
  <c r="F437" i="4"/>
  <c r="G437" i="4"/>
  <c r="I437" i="4"/>
  <c r="J437" i="4"/>
  <c r="K437" i="4"/>
  <c r="L437" i="4"/>
  <c r="M437" i="4"/>
  <c r="N437" i="4"/>
  <c r="O437" i="4"/>
  <c r="P437" i="4"/>
  <c r="Q437" i="4"/>
  <c r="R437" i="4"/>
  <c r="S437" i="4"/>
  <c r="T437" i="4"/>
  <c r="U437" i="4"/>
  <c r="V437" i="4"/>
  <c r="W437" i="4"/>
  <c r="X437" i="4"/>
  <c r="C438" i="4"/>
  <c r="D438" i="4"/>
  <c r="E438" i="4"/>
  <c r="F438" i="4"/>
  <c r="G438" i="4"/>
  <c r="I438" i="4"/>
  <c r="J438" i="4"/>
  <c r="K438" i="4"/>
  <c r="L438" i="4"/>
  <c r="M438" i="4"/>
  <c r="N438" i="4"/>
  <c r="O438" i="4"/>
  <c r="P438" i="4"/>
  <c r="Q438" i="4"/>
  <c r="R438" i="4"/>
  <c r="S438" i="4"/>
  <c r="T438" i="4"/>
  <c r="U438" i="4"/>
  <c r="V438" i="4"/>
  <c r="W438" i="4"/>
  <c r="X438" i="4"/>
  <c r="C439" i="4"/>
  <c r="D439" i="4"/>
  <c r="E439" i="4"/>
  <c r="F439" i="4"/>
  <c r="G439" i="4"/>
  <c r="I439" i="4"/>
  <c r="J439" i="4"/>
  <c r="K439" i="4"/>
  <c r="L439" i="4"/>
  <c r="M439" i="4"/>
  <c r="N439" i="4"/>
  <c r="O439" i="4"/>
  <c r="P439" i="4"/>
  <c r="Q439" i="4"/>
  <c r="R439" i="4"/>
  <c r="S439" i="4"/>
  <c r="T439" i="4"/>
  <c r="U439" i="4"/>
  <c r="V439" i="4"/>
  <c r="W439" i="4"/>
  <c r="X439" i="4"/>
  <c r="C440" i="4"/>
  <c r="D440" i="4"/>
  <c r="E440" i="4"/>
  <c r="F440" i="4"/>
  <c r="G440" i="4"/>
  <c r="I440" i="4"/>
  <c r="J440" i="4"/>
  <c r="K440" i="4"/>
  <c r="L440" i="4"/>
  <c r="M440" i="4"/>
  <c r="N440" i="4"/>
  <c r="O440" i="4"/>
  <c r="P440" i="4"/>
  <c r="Q440" i="4"/>
  <c r="R440" i="4"/>
  <c r="S440" i="4"/>
  <c r="T440" i="4"/>
  <c r="U440" i="4"/>
  <c r="V440" i="4"/>
  <c r="W440" i="4"/>
  <c r="X440" i="4"/>
  <c r="C441" i="4"/>
  <c r="D441" i="4"/>
  <c r="E441" i="4"/>
  <c r="F441" i="4"/>
  <c r="G441" i="4"/>
  <c r="I441" i="4"/>
  <c r="J441" i="4"/>
  <c r="K441" i="4"/>
  <c r="L441" i="4"/>
  <c r="M441" i="4"/>
  <c r="N441" i="4"/>
  <c r="O441" i="4"/>
  <c r="P441" i="4"/>
  <c r="Q441" i="4"/>
  <c r="R441" i="4"/>
  <c r="S441" i="4"/>
  <c r="T441" i="4"/>
  <c r="U441" i="4"/>
  <c r="V441" i="4"/>
  <c r="W441" i="4"/>
  <c r="X441" i="4"/>
  <c r="C442" i="4"/>
  <c r="D442" i="4"/>
  <c r="E442" i="4"/>
  <c r="F442" i="4"/>
  <c r="G442" i="4"/>
  <c r="I442" i="4"/>
  <c r="J442" i="4"/>
  <c r="K442" i="4"/>
  <c r="L442" i="4"/>
  <c r="M442" i="4"/>
  <c r="N442" i="4"/>
  <c r="O442" i="4"/>
  <c r="P442" i="4"/>
  <c r="Q442" i="4"/>
  <c r="R442" i="4"/>
  <c r="S442" i="4"/>
  <c r="T442" i="4"/>
  <c r="U442" i="4"/>
  <c r="V442" i="4"/>
  <c r="W442" i="4"/>
  <c r="X442" i="4"/>
  <c r="C443" i="4"/>
  <c r="D443" i="4"/>
  <c r="E443" i="4"/>
  <c r="F443" i="4"/>
  <c r="G443" i="4"/>
  <c r="I443" i="4"/>
  <c r="J443" i="4"/>
  <c r="K443" i="4"/>
  <c r="L443" i="4"/>
  <c r="M443" i="4"/>
  <c r="N443" i="4"/>
  <c r="O443" i="4"/>
  <c r="P443" i="4"/>
  <c r="Q443" i="4"/>
  <c r="R443" i="4"/>
  <c r="S443" i="4"/>
  <c r="T443" i="4"/>
  <c r="U443" i="4"/>
  <c r="V443" i="4"/>
  <c r="W443" i="4"/>
  <c r="X443" i="4"/>
  <c r="C444" i="4"/>
  <c r="D444" i="4"/>
  <c r="E444" i="4"/>
  <c r="F444" i="4"/>
  <c r="G444" i="4"/>
  <c r="I444" i="4"/>
  <c r="J444" i="4"/>
  <c r="K444" i="4"/>
  <c r="L444" i="4"/>
  <c r="M444" i="4"/>
  <c r="N444" i="4"/>
  <c r="O444" i="4"/>
  <c r="P444" i="4"/>
  <c r="Q444" i="4"/>
  <c r="R444" i="4"/>
  <c r="S444" i="4"/>
  <c r="T444" i="4"/>
  <c r="U444" i="4"/>
  <c r="V444" i="4"/>
  <c r="W444" i="4"/>
  <c r="X444" i="4"/>
  <c r="C445" i="4"/>
  <c r="D445" i="4"/>
  <c r="E445" i="4"/>
  <c r="F445" i="4"/>
  <c r="G445" i="4"/>
  <c r="I445" i="4"/>
  <c r="J445" i="4"/>
  <c r="K445" i="4"/>
  <c r="L445" i="4"/>
  <c r="M445" i="4"/>
  <c r="N445" i="4"/>
  <c r="O445" i="4"/>
  <c r="P445" i="4"/>
  <c r="Q445" i="4"/>
  <c r="R445" i="4"/>
  <c r="S445" i="4"/>
  <c r="T445" i="4"/>
  <c r="U445" i="4"/>
  <c r="V445" i="4"/>
  <c r="W445" i="4"/>
  <c r="X445" i="4"/>
  <c r="C446" i="4"/>
  <c r="D446" i="4"/>
  <c r="E446" i="4"/>
  <c r="F446" i="4"/>
  <c r="G446" i="4"/>
  <c r="I446" i="4"/>
  <c r="J446" i="4"/>
  <c r="K446" i="4"/>
  <c r="L446" i="4"/>
  <c r="M446" i="4"/>
  <c r="N446" i="4"/>
  <c r="O446" i="4"/>
  <c r="P446" i="4"/>
  <c r="Q446" i="4"/>
  <c r="R446" i="4"/>
  <c r="S446" i="4"/>
  <c r="T446" i="4"/>
  <c r="U446" i="4"/>
  <c r="V446" i="4"/>
  <c r="W446" i="4"/>
  <c r="X446" i="4"/>
  <c r="C447" i="4"/>
  <c r="D447" i="4"/>
  <c r="E447" i="4"/>
  <c r="F447" i="4"/>
  <c r="G447" i="4"/>
  <c r="I447" i="4"/>
  <c r="J447" i="4"/>
  <c r="K447" i="4"/>
  <c r="L447" i="4"/>
  <c r="M447" i="4"/>
  <c r="N447" i="4"/>
  <c r="O447" i="4"/>
  <c r="P447" i="4"/>
  <c r="Q447" i="4"/>
  <c r="R447" i="4"/>
  <c r="S447" i="4"/>
  <c r="T447" i="4"/>
  <c r="U447" i="4"/>
  <c r="V447" i="4"/>
  <c r="W447" i="4"/>
  <c r="X447" i="4"/>
  <c r="C448" i="4"/>
  <c r="D448" i="4"/>
  <c r="E448" i="4"/>
  <c r="F448" i="4"/>
  <c r="G448" i="4"/>
  <c r="I448" i="4"/>
  <c r="J448" i="4"/>
  <c r="K448" i="4"/>
  <c r="L448" i="4"/>
  <c r="M448" i="4"/>
  <c r="N448" i="4"/>
  <c r="O448" i="4"/>
  <c r="P448" i="4"/>
  <c r="Q448" i="4"/>
  <c r="R448" i="4"/>
  <c r="S448" i="4"/>
  <c r="T448" i="4"/>
  <c r="U448" i="4"/>
  <c r="V448" i="4"/>
  <c r="W448" i="4"/>
  <c r="X448" i="4"/>
  <c r="C449" i="4"/>
  <c r="D449" i="4"/>
  <c r="E449" i="4"/>
  <c r="F449" i="4"/>
  <c r="G449" i="4"/>
  <c r="I449" i="4"/>
  <c r="J449" i="4"/>
  <c r="K449" i="4"/>
  <c r="L449" i="4"/>
  <c r="M449" i="4"/>
  <c r="N449" i="4"/>
  <c r="O449" i="4"/>
  <c r="P449" i="4"/>
  <c r="Q449" i="4"/>
  <c r="R449" i="4"/>
  <c r="S449" i="4"/>
  <c r="T449" i="4"/>
  <c r="U449" i="4"/>
  <c r="V449" i="4"/>
  <c r="W449" i="4"/>
  <c r="X449" i="4"/>
  <c r="C450" i="4"/>
  <c r="D450" i="4"/>
  <c r="E450" i="4"/>
  <c r="F450" i="4"/>
  <c r="G450" i="4"/>
  <c r="I450" i="4"/>
  <c r="J450" i="4"/>
  <c r="K450" i="4"/>
  <c r="L450" i="4"/>
  <c r="M450" i="4"/>
  <c r="N450" i="4"/>
  <c r="O450" i="4"/>
  <c r="P450" i="4"/>
  <c r="Q450" i="4"/>
  <c r="R450" i="4"/>
  <c r="S450" i="4"/>
  <c r="T450" i="4"/>
  <c r="U450" i="4"/>
  <c r="V450" i="4"/>
  <c r="W450" i="4"/>
  <c r="X450" i="4"/>
  <c r="C451" i="4"/>
  <c r="D451" i="4"/>
  <c r="E451" i="4"/>
  <c r="F451" i="4"/>
  <c r="G451" i="4"/>
  <c r="I451" i="4"/>
  <c r="J451" i="4"/>
  <c r="K451" i="4"/>
  <c r="L451" i="4"/>
  <c r="M451" i="4"/>
  <c r="N451" i="4"/>
  <c r="O451" i="4"/>
  <c r="P451" i="4"/>
  <c r="Q451" i="4"/>
  <c r="R451" i="4"/>
  <c r="S451" i="4"/>
  <c r="T451" i="4"/>
  <c r="U451" i="4"/>
  <c r="V451" i="4"/>
  <c r="W451" i="4"/>
  <c r="X451" i="4"/>
  <c r="C452" i="4"/>
  <c r="D452" i="4"/>
  <c r="E452" i="4"/>
  <c r="F452" i="4"/>
  <c r="G452" i="4"/>
  <c r="I452" i="4"/>
  <c r="J452" i="4"/>
  <c r="K452" i="4"/>
  <c r="L452" i="4"/>
  <c r="M452" i="4"/>
  <c r="N452" i="4"/>
  <c r="O452" i="4"/>
  <c r="P452" i="4"/>
  <c r="Q452" i="4"/>
  <c r="R452" i="4"/>
  <c r="S452" i="4"/>
  <c r="T452" i="4"/>
  <c r="U452" i="4"/>
  <c r="V452" i="4"/>
  <c r="W452" i="4"/>
  <c r="X452" i="4"/>
  <c r="C453" i="4"/>
  <c r="D453" i="4"/>
  <c r="E453" i="4"/>
  <c r="F453" i="4"/>
  <c r="G453" i="4"/>
  <c r="I453" i="4"/>
  <c r="J453" i="4"/>
  <c r="K453" i="4"/>
  <c r="L453" i="4"/>
  <c r="M453" i="4"/>
  <c r="N453" i="4"/>
  <c r="O453" i="4"/>
  <c r="P453" i="4"/>
  <c r="Q453" i="4"/>
  <c r="R453" i="4"/>
  <c r="S453" i="4"/>
  <c r="T453" i="4"/>
  <c r="U453" i="4"/>
  <c r="V453" i="4"/>
  <c r="W453" i="4"/>
  <c r="X453" i="4"/>
  <c r="C454" i="4"/>
  <c r="D454" i="4"/>
  <c r="E454" i="4"/>
  <c r="F454" i="4"/>
  <c r="G454" i="4"/>
  <c r="I454" i="4"/>
  <c r="J454" i="4"/>
  <c r="K454" i="4"/>
  <c r="L454" i="4"/>
  <c r="M454" i="4"/>
  <c r="N454" i="4"/>
  <c r="O454" i="4"/>
  <c r="P454" i="4"/>
  <c r="Q454" i="4"/>
  <c r="R454" i="4"/>
  <c r="S454" i="4"/>
  <c r="T454" i="4"/>
  <c r="U454" i="4"/>
  <c r="V454" i="4"/>
  <c r="W454" i="4"/>
  <c r="X454" i="4"/>
  <c r="C455" i="4"/>
  <c r="D455" i="4"/>
  <c r="E455" i="4"/>
  <c r="F455" i="4"/>
  <c r="G455" i="4"/>
  <c r="I455" i="4"/>
  <c r="J455" i="4"/>
  <c r="K455" i="4"/>
  <c r="L455" i="4"/>
  <c r="M455" i="4"/>
  <c r="N455" i="4"/>
  <c r="O455" i="4"/>
  <c r="P455" i="4"/>
  <c r="Q455" i="4"/>
  <c r="R455" i="4"/>
  <c r="S455" i="4"/>
  <c r="T455" i="4"/>
  <c r="U455" i="4"/>
  <c r="V455" i="4"/>
  <c r="W455" i="4"/>
  <c r="X455" i="4"/>
  <c r="C456" i="4"/>
  <c r="D456" i="4"/>
  <c r="E456" i="4"/>
  <c r="F456" i="4"/>
  <c r="G456" i="4"/>
  <c r="I456" i="4"/>
  <c r="J456" i="4"/>
  <c r="K456" i="4"/>
  <c r="L456" i="4"/>
  <c r="M456" i="4"/>
  <c r="N456" i="4"/>
  <c r="O456" i="4"/>
  <c r="P456" i="4"/>
  <c r="Q456" i="4"/>
  <c r="R456" i="4"/>
  <c r="S456" i="4"/>
  <c r="T456" i="4"/>
  <c r="U456" i="4"/>
  <c r="V456" i="4"/>
  <c r="W456" i="4"/>
  <c r="X456" i="4"/>
  <c r="C457" i="4"/>
  <c r="D457" i="4"/>
  <c r="E457" i="4"/>
  <c r="F457" i="4"/>
  <c r="G457" i="4"/>
  <c r="I457" i="4"/>
  <c r="J457" i="4"/>
  <c r="K457" i="4"/>
  <c r="L457" i="4"/>
  <c r="M457" i="4"/>
  <c r="N457" i="4"/>
  <c r="O457" i="4"/>
  <c r="P457" i="4"/>
  <c r="Q457" i="4"/>
  <c r="R457" i="4"/>
  <c r="S457" i="4"/>
  <c r="T457" i="4"/>
  <c r="U457" i="4"/>
  <c r="V457" i="4"/>
  <c r="W457" i="4"/>
  <c r="X457" i="4"/>
  <c r="C458" i="4"/>
  <c r="D458" i="4"/>
  <c r="E458" i="4"/>
  <c r="F458" i="4"/>
  <c r="G458" i="4"/>
  <c r="I458" i="4"/>
  <c r="J458" i="4"/>
  <c r="K458" i="4"/>
  <c r="L458" i="4"/>
  <c r="M458" i="4"/>
  <c r="N458" i="4"/>
  <c r="O458" i="4"/>
  <c r="P458" i="4"/>
  <c r="Q458" i="4"/>
  <c r="R458" i="4"/>
  <c r="S458" i="4"/>
  <c r="T458" i="4"/>
  <c r="U458" i="4"/>
  <c r="V458" i="4"/>
  <c r="W458" i="4"/>
  <c r="X458" i="4"/>
  <c r="C459" i="4"/>
  <c r="D459" i="4"/>
  <c r="E459" i="4"/>
  <c r="F459" i="4"/>
  <c r="G459" i="4"/>
  <c r="I459" i="4"/>
  <c r="J459" i="4"/>
  <c r="K459" i="4"/>
  <c r="L459" i="4"/>
  <c r="M459" i="4"/>
  <c r="N459" i="4"/>
  <c r="O459" i="4"/>
  <c r="P459" i="4"/>
  <c r="Q459" i="4"/>
  <c r="R459" i="4"/>
  <c r="S459" i="4"/>
  <c r="T459" i="4"/>
  <c r="U459" i="4"/>
  <c r="V459" i="4"/>
  <c r="W459" i="4"/>
  <c r="X459" i="4"/>
  <c r="C460" i="4"/>
  <c r="D460" i="4"/>
  <c r="E460" i="4"/>
  <c r="F460" i="4"/>
  <c r="G460" i="4"/>
  <c r="I460" i="4"/>
  <c r="J460" i="4"/>
  <c r="K460" i="4"/>
  <c r="L460" i="4"/>
  <c r="M460" i="4"/>
  <c r="N460" i="4"/>
  <c r="O460" i="4"/>
  <c r="P460" i="4"/>
  <c r="Q460" i="4"/>
  <c r="R460" i="4"/>
  <c r="S460" i="4"/>
  <c r="T460" i="4"/>
  <c r="U460" i="4"/>
  <c r="V460" i="4"/>
  <c r="W460" i="4"/>
  <c r="X460" i="4"/>
  <c r="C461" i="4"/>
  <c r="D461" i="4"/>
  <c r="E461" i="4"/>
  <c r="F461" i="4"/>
  <c r="G461" i="4"/>
  <c r="I461" i="4"/>
  <c r="J461" i="4"/>
  <c r="K461" i="4"/>
  <c r="L461" i="4"/>
  <c r="M461" i="4"/>
  <c r="N461" i="4"/>
  <c r="O461" i="4"/>
  <c r="P461" i="4"/>
  <c r="Q461" i="4"/>
  <c r="R461" i="4"/>
  <c r="S461" i="4"/>
  <c r="T461" i="4"/>
  <c r="U461" i="4"/>
  <c r="V461" i="4"/>
  <c r="W461" i="4"/>
  <c r="X461" i="4"/>
  <c r="C462" i="4"/>
  <c r="D462" i="4"/>
  <c r="E462" i="4"/>
  <c r="F462" i="4"/>
  <c r="G462" i="4"/>
  <c r="I462" i="4"/>
  <c r="J462" i="4"/>
  <c r="K462" i="4"/>
  <c r="L462" i="4"/>
  <c r="M462" i="4"/>
  <c r="N462" i="4"/>
  <c r="O462" i="4"/>
  <c r="P462" i="4"/>
  <c r="Q462" i="4"/>
  <c r="R462" i="4"/>
  <c r="S462" i="4"/>
  <c r="T462" i="4"/>
  <c r="U462" i="4"/>
  <c r="V462" i="4"/>
  <c r="W462" i="4"/>
  <c r="X462" i="4"/>
  <c r="C463" i="4"/>
  <c r="D463" i="4"/>
  <c r="E463" i="4"/>
  <c r="F463" i="4"/>
  <c r="G463" i="4"/>
  <c r="I463" i="4"/>
  <c r="J463" i="4"/>
  <c r="K463" i="4"/>
  <c r="L463" i="4"/>
  <c r="M463" i="4"/>
  <c r="N463" i="4"/>
  <c r="O463" i="4"/>
  <c r="P463" i="4"/>
  <c r="Q463" i="4"/>
  <c r="R463" i="4"/>
  <c r="S463" i="4"/>
  <c r="T463" i="4"/>
  <c r="U463" i="4"/>
  <c r="V463" i="4"/>
  <c r="W463" i="4"/>
  <c r="X463" i="4"/>
  <c r="C464" i="4"/>
  <c r="D464" i="4"/>
  <c r="E464" i="4"/>
  <c r="F464" i="4"/>
  <c r="G464" i="4"/>
  <c r="I464" i="4"/>
  <c r="J464" i="4"/>
  <c r="K464" i="4"/>
  <c r="L464" i="4"/>
  <c r="M464" i="4"/>
  <c r="N464" i="4"/>
  <c r="O464" i="4"/>
  <c r="P464" i="4"/>
  <c r="Q464" i="4"/>
  <c r="R464" i="4"/>
  <c r="S464" i="4"/>
  <c r="T464" i="4"/>
  <c r="U464" i="4"/>
  <c r="V464" i="4"/>
  <c r="W464" i="4"/>
  <c r="X464" i="4"/>
  <c r="C465" i="4"/>
  <c r="D465" i="4"/>
  <c r="E465" i="4"/>
  <c r="F465" i="4"/>
  <c r="G465" i="4"/>
  <c r="I465" i="4"/>
  <c r="J465" i="4"/>
  <c r="K465" i="4"/>
  <c r="L465" i="4"/>
  <c r="M465" i="4"/>
  <c r="N465" i="4"/>
  <c r="O465" i="4"/>
  <c r="P465" i="4"/>
  <c r="Q465" i="4"/>
  <c r="R465" i="4"/>
  <c r="S465" i="4"/>
  <c r="T465" i="4"/>
  <c r="U465" i="4"/>
  <c r="V465" i="4"/>
  <c r="W465" i="4"/>
  <c r="X465" i="4"/>
  <c r="C466" i="4"/>
  <c r="D466" i="4"/>
  <c r="E466" i="4"/>
  <c r="F466" i="4"/>
  <c r="G466" i="4"/>
  <c r="I466" i="4"/>
  <c r="J466" i="4"/>
  <c r="K466" i="4"/>
  <c r="L466" i="4"/>
  <c r="M466" i="4"/>
  <c r="N466" i="4"/>
  <c r="O466" i="4"/>
  <c r="P466" i="4"/>
  <c r="Q466" i="4"/>
  <c r="R466" i="4"/>
  <c r="S466" i="4"/>
  <c r="T466" i="4"/>
  <c r="U466" i="4"/>
  <c r="V466" i="4"/>
  <c r="W466" i="4"/>
  <c r="X466" i="4"/>
  <c r="C467" i="4"/>
  <c r="D467" i="4"/>
  <c r="E467" i="4"/>
  <c r="F467" i="4"/>
  <c r="G467" i="4"/>
  <c r="I467" i="4"/>
  <c r="J467" i="4"/>
  <c r="K467" i="4"/>
  <c r="L467" i="4"/>
  <c r="M467" i="4"/>
  <c r="N467" i="4"/>
  <c r="O467" i="4"/>
  <c r="P467" i="4"/>
  <c r="Q467" i="4"/>
  <c r="R467" i="4"/>
  <c r="S467" i="4"/>
  <c r="T467" i="4"/>
  <c r="U467" i="4"/>
  <c r="V467" i="4"/>
  <c r="W467" i="4"/>
  <c r="X467" i="4"/>
  <c r="C468" i="4"/>
  <c r="D468" i="4"/>
  <c r="E468" i="4"/>
  <c r="F468" i="4"/>
  <c r="G468" i="4"/>
  <c r="I468" i="4"/>
  <c r="J468" i="4"/>
  <c r="K468" i="4"/>
  <c r="L468" i="4"/>
  <c r="M468" i="4"/>
  <c r="N468" i="4"/>
  <c r="O468" i="4"/>
  <c r="P468" i="4"/>
  <c r="Q468" i="4"/>
  <c r="R468" i="4"/>
  <c r="S468" i="4"/>
  <c r="T468" i="4"/>
  <c r="U468" i="4"/>
  <c r="V468" i="4"/>
  <c r="W468" i="4"/>
  <c r="X468" i="4"/>
  <c r="C469" i="4"/>
  <c r="D469" i="4"/>
  <c r="E469" i="4"/>
  <c r="F469" i="4"/>
  <c r="G469" i="4"/>
  <c r="I469" i="4"/>
  <c r="J469" i="4"/>
  <c r="K469" i="4"/>
  <c r="L469" i="4"/>
  <c r="M469" i="4"/>
  <c r="N469" i="4"/>
  <c r="O469" i="4"/>
  <c r="P469" i="4"/>
  <c r="Q469" i="4"/>
  <c r="R469" i="4"/>
  <c r="S469" i="4"/>
  <c r="T469" i="4"/>
  <c r="U469" i="4"/>
  <c r="V469" i="4"/>
  <c r="W469" i="4"/>
  <c r="X469" i="4"/>
  <c r="C470" i="4"/>
  <c r="D470" i="4"/>
  <c r="E470" i="4"/>
  <c r="F470" i="4"/>
  <c r="G470" i="4"/>
  <c r="I470" i="4"/>
  <c r="J470" i="4"/>
  <c r="K470" i="4"/>
  <c r="L470" i="4"/>
  <c r="M470" i="4"/>
  <c r="N470" i="4"/>
  <c r="O470" i="4"/>
  <c r="P470" i="4"/>
  <c r="Q470" i="4"/>
  <c r="R470" i="4"/>
  <c r="S470" i="4"/>
  <c r="T470" i="4"/>
  <c r="U470" i="4"/>
  <c r="V470" i="4"/>
  <c r="W470" i="4"/>
  <c r="X470" i="4"/>
  <c r="C471" i="4"/>
  <c r="D471" i="4"/>
  <c r="E471" i="4"/>
  <c r="F471" i="4"/>
  <c r="G471" i="4"/>
  <c r="I471" i="4"/>
  <c r="J471" i="4"/>
  <c r="K471" i="4"/>
  <c r="L471" i="4"/>
  <c r="M471" i="4"/>
  <c r="N471" i="4"/>
  <c r="O471" i="4"/>
  <c r="P471" i="4"/>
  <c r="Q471" i="4"/>
  <c r="R471" i="4"/>
  <c r="S471" i="4"/>
  <c r="T471" i="4"/>
  <c r="U471" i="4"/>
  <c r="V471" i="4"/>
  <c r="W471" i="4"/>
  <c r="X471" i="4"/>
  <c r="C472" i="4"/>
  <c r="D472" i="4"/>
  <c r="E472" i="4"/>
  <c r="F472" i="4"/>
  <c r="G472" i="4"/>
  <c r="I472" i="4"/>
  <c r="J472" i="4"/>
  <c r="K472" i="4"/>
  <c r="L472" i="4"/>
  <c r="M472" i="4"/>
  <c r="N472" i="4"/>
  <c r="O472" i="4"/>
  <c r="P472" i="4"/>
  <c r="Q472" i="4"/>
  <c r="R472" i="4"/>
  <c r="S472" i="4"/>
  <c r="T472" i="4"/>
  <c r="U472" i="4"/>
  <c r="V472" i="4"/>
  <c r="W472" i="4"/>
  <c r="X472" i="4"/>
  <c r="C473" i="4"/>
  <c r="D473" i="4"/>
  <c r="E473" i="4"/>
  <c r="F473" i="4"/>
  <c r="G473" i="4"/>
  <c r="I473" i="4"/>
  <c r="J473" i="4"/>
  <c r="K473" i="4"/>
  <c r="L473" i="4"/>
  <c r="M473" i="4"/>
  <c r="N473" i="4"/>
  <c r="O473" i="4"/>
  <c r="P473" i="4"/>
  <c r="Q473" i="4"/>
  <c r="R473" i="4"/>
  <c r="S473" i="4"/>
  <c r="T473" i="4"/>
  <c r="U473" i="4"/>
  <c r="V473" i="4"/>
  <c r="W473" i="4"/>
  <c r="X473" i="4"/>
  <c r="C474" i="4"/>
  <c r="D474" i="4"/>
  <c r="E474" i="4"/>
  <c r="F474" i="4"/>
  <c r="G474" i="4"/>
  <c r="I474" i="4"/>
  <c r="J474" i="4"/>
  <c r="K474" i="4"/>
  <c r="L474" i="4"/>
  <c r="M474" i="4"/>
  <c r="N474" i="4"/>
  <c r="O474" i="4"/>
  <c r="P474" i="4"/>
  <c r="Q474" i="4"/>
  <c r="R474" i="4"/>
  <c r="S474" i="4"/>
  <c r="T474" i="4"/>
  <c r="U474" i="4"/>
  <c r="V474" i="4"/>
  <c r="W474" i="4"/>
  <c r="X474" i="4"/>
  <c r="C475" i="4"/>
  <c r="D475" i="4"/>
  <c r="E475" i="4"/>
  <c r="F475" i="4"/>
  <c r="G475" i="4"/>
  <c r="I475" i="4"/>
  <c r="J475" i="4"/>
  <c r="K475" i="4"/>
  <c r="L475" i="4"/>
  <c r="M475" i="4"/>
  <c r="N475" i="4"/>
  <c r="O475" i="4"/>
  <c r="P475" i="4"/>
  <c r="Q475" i="4"/>
  <c r="R475" i="4"/>
  <c r="S475" i="4"/>
  <c r="T475" i="4"/>
  <c r="U475" i="4"/>
  <c r="V475" i="4"/>
  <c r="W475" i="4"/>
  <c r="X475" i="4"/>
  <c r="C476" i="4"/>
  <c r="D476" i="4"/>
  <c r="E476" i="4"/>
  <c r="F476" i="4"/>
  <c r="G476" i="4"/>
  <c r="I476" i="4"/>
  <c r="J476" i="4"/>
  <c r="K476" i="4"/>
  <c r="L476" i="4"/>
  <c r="M476" i="4"/>
  <c r="N476" i="4"/>
  <c r="O476" i="4"/>
  <c r="P476" i="4"/>
  <c r="Q476" i="4"/>
  <c r="R476" i="4"/>
  <c r="S476" i="4"/>
  <c r="T476" i="4"/>
  <c r="U476" i="4"/>
  <c r="V476" i="4"/>
  <c r="W476" i="4"/>
  <c r="X476" i="4"/>
  <c r="C477" i="4"/>
  <c r="D477" i="4"/>
  <c r="E477" i="4"/>
  <c r="F477" i="4"/>
  <c r="G477" i="4"/>
  <c r="I477" i="4"/>
  <c r="J477" i="4"/>
  <c r="K477" i="4"/>
  <c r="L477" i="4"/>
  <c r="M477" i="4"/>
  <c r="N477" i="4"/>
  <c r="O477" i="4"/>
  <c r="P477" i="4"/>
  <c r="Q477" i="4"/>
  <c r="R477" i="4"/>
  <c r="S477" i="4"/>
  <c r="T477" i="4"/>
  <c r="U477" i="4"/>
  <c r="V477" i="4"/>
  <c r="W477" i="4"/>
  <c r="X477" i="4"/>
  <c r="C478" i="4"/>
  <c r="D478" i="4"/>
  <c r="E478" i="4"/>
  <c r="F478" i="4"/>
  <c r="G478" i="4"/>
  <c r="I478" i="4"/>
  <c r="J478" i="4"/>
  <c r="K478" i="4"/>
  <c r="L478" i="4"/>
  <c r="M478" i="4"/>
  <c r="N478" i="4"/>
  <c r="O478" i="4"/>
  <c r="P478" i="4"/>
  <c r="Q478" i="4"/>
  <c r="R478" i="4"/>
  <c r="S478" i="4"/>
  <c r="T478" i="4"/>
  <c r="U478" i="4"/>
  <c r="V478" i="4"/>
  <c r="W478" i="4"/>
  <c r="X478" i="4"/>
  <c r="C479" i="4"/>
  <c r="D479" i="4"/>
  <c r="E479" i="4"/>
  <c r="F479" i="4"/>
  <c r="G479" i="4"/>
  <c r="I479" i="4"/>
  <c r="J479" i="4"/>
  <c r="K479" i="4"/>
  <c r="L479" i="4"/>
  <c r="M479" i="4"/>
  <c r="N479" i="4"/>
  <c r="O479" i="4"/>
  <c r="P479" i="4"/>
  <c r="Q479" i="4"/>
  <c r="R479" i="4"/>
  <c r="S479" i="4"/>
  <c r="T479" i="4"/>
  <c r="U479" i="4"/>
  <c r="V479" i="4"/>
  <c r="W479" i="4"/>
  <c r="X479" i="4"/>
  <c r="C480" i="4"/>
  <c r="D480" i="4"/>
  <c r="E480" i="4"/>
  <c r="F480" i="4"/>
  <c r="G480" i="4"/>
  <c r="I480" i="4"/>
  <c r="J480" i="4"/>
  <c r="K480" i="4"/>
  <c r="L480" i="4"/>
  <c r="M480" i="4"/>
  <c r="N480" i="4"/>
  <c r="O480" i="4"/>
  <c r="P480" i="4"/>
  <c r="Q480" i="4"/>
  <c r="R480" i="4"/>
  <c r="S480" i="4"/>
  <c r="T480" i="4"/>
  <c r="U480" i="4"/>
  <c r="V480" i="4"/>
  <c r="W480" i="4"/>
  <c r="X480" i="4"/>
  <c r="C481" i="4"/>
  <c r="D481" i="4"/>
  <c r="E481" i="4"/>
  <c r="F481" i="4"/>
  <c r="G481" i="4"/>
  <c r="I481" i="4"/>
  <c r="J481" i="4"/>
  <c r="K481" i="4"/>
  <c r="L481" i="4"/>
  <c r="M481" i="4"/>
  <c r="N481" i="4"/>
  <c r="O481" i="4"/>
  <c r="P481" i="4"/>
  <c r="Q481" i="4"/>
  <c r="R481" i="4"/>
  <c r="S481" i="4"/>
  <c r="T481" i="4"/>
  <c r="U481" i="4"/>
  <c r="V481" i="4"/>
  <c r="W481" i="4"/>
  <c r="X481" i="4"/>
  <c r="C482" i="4"/>
  <c r="D482" i="4"/>
  <c r="E482" i="4"/>
  <c r="F482" i="4"/>
  <c r="G482" i="4"/>
  <c r="I482" i="4"/>
  <c r="J482" i="4"/>
  <c r="K482" i="4"/>
  <c r="L482" i="4"/>
  <c r="M482" i="4"/>
  <c r="N482" i="4"/>
  <c r="O482" i="4"/>
  <c r="P482" i="4"/>
  <c r="Q482" i="4"/>
  <c r="R482" i="4"/>
  <c r="S482" i="4"/>
  <c r="T482" i="4"/>
  <c r="U482" i="4"/>
  <c r="V482" i="4"/>
  <c r="W482" i="4"/>
  <c r="X482" i="4"/>
  <c r="C483" i="4"/>
  <c r="D483" i="4"/>
  <c r="E483" i="4"/>
  <c r="F483" i="4"/>
  <c r="G483" i="4"/>
  <c r="I483" i="4"/>
  <c r="J483" i="4"/>
  <c r="K483" i="4"/>
  <c r="L483" i="4"/>
  <c r="M483" i="4"/>
  <c r="N483" i="4"/>
  <c r="O483" i="4"/>
  <c r="P483" i="4"/>
  <c r="Q483" i="4"/>
  <c r="R483" i="4"/>
  <c r="S483" i="4"/>
  <c r="T483" i="4"/>
  <c r="U483" i="4"/>
  <c r="V483" i="4"/>
  <c r="W483" i="4"/>
  <c r="X483" i="4"/>
  <c r="C484" i="4"/>
  <c r="D484" i="4"/>
  <c r="E484" i="4"/>
  <c r="F484" i="4"/>
  <c r="G484" i="4"/>
  <c r="I484" i="4"/>
  <c r="J484" i="4"/>
  <c r="K484" i="4"/>
  <c r="L484" i="4"/>
  <c r="M484" i="4"/>
  <c r="N484" i="4"/>
  <c r="O484" i="4"/>
  <c r="P484" i="4"/>
  <c r="Q484" i="4"/>
  <c r="R484" i="4"/>
  <c r="S484" i="4"/>
  <c r="T484" i="4"/>
  <c r="U484" i="4"/>
  <c r="V484" i="4"/>
  <c r="W484" i="4"/>
  <c r="X484" i="4"/>
  <c r="C485" i="4"/>
  <c r="D485" i="4"/>
  <c r="E485" i="4"/>
  <c r="F485" i="4"/>
  <c r="G485" i="4"/>
  <c r="I485" i="4"/>
  <c r="J485" i="4"/>
  <c r="K485" i="4"/>
  <c r="L485" i="4"/>
  <c r="M485" i="4"/>
  <c r="N485" i="4"/>
  <c r="O485" i="4"/>
  <c r="P485" i="4"/>
  <c r="Q485" i="4"/>
  <c r="R485" i="4"/>
  <c r="S485" i="4"/>
  <c r="T485" i="4"/>
  <c r="U485" i="4"/>
  <c r="V485" i="4"/>
  <c r="W485" i="4"/>
  <c r="X485" i="4"/>
  <c r="C486" i="4"/>
  <c r="D486" i="4"/>
  <c r="E486" i="4"/>
  <c r="F486" i="4"/>
  <c r="G486" i="4"/>
  <c r="I486" i="4"/>
  <c r="J486" i="4"/>
  <c r="K486" i="4"/>
  <c r="L486" i="4"/>
  <c r="M486" i="4"/>
  <c r="N486" i="4"/>
  <c r="O486" i="4"/>
  <c r="P486" i="4"/>
  <c r="Q486" i="4"/>
  <c r="R486" i="4"/>
  <c r="S486" i="4"/>
  <c r="T486" i="4"/>
  <c r="U486" i="4"/>
  <c r="V486" i="4"/>
  <c r="W486" i="4"/>
  <c r="X486" i="4"/>
  <c r="C487" i="4"/>
  <c r="D487" i="4"/>
  <c r="E487" i="4"/>
  <c r="F487" i="4"/>
  <c r="G487" i="4"/>
  <c r="I487" i="4"/>
  <c r="J487" i="4"/>
  <c r="K487" i="4"/>
  <c r="L487" i="4"/>
  <c r="M487" i="4"/>
  <c r="N487" i="4"/>
  <c r="O487" i="4"/>
  <c r="P487" i="4"/>
  <c r="Q487" i="4"/>
  <c r="R487" i="4"/>
  <c r="S487" i="4"/>
  <c r="T487" i="4"/>
  <c r="U487" i="4"/>
  <c r="V487" i="4"/>
  <c r="W487" i="4"/>
  <c r="X487" i="4"/>
  <c r="C488" i="4"/>
  <c r="D488" i="4"/>
  <c r="E488" i="4"/>
  <c r="F488" i="4"/>
  <c r="G488" i="4"/>
  <c r="I488" i="4"/>
  <c r="J488" i="4"/>
  <c r="K488" i="4"/>
  <c r="L488" i="4"/>
  <c r="M488" i="4"/>
  <c r="N488" i="4"/>
  <c r="O488" i="4"/>
  <c r="P488" i="4"/>
  <c r="Q488" i="4"/>
  <c r="R488" i="4"/>
  <c r="S488" i="4"/>
  <c r="T488" i="4"/>
  <c r="U488" i="4"/>
  <c r="V488" i="4"/>
  <c r="W488" i="4"/>
  <c r="X488" i="4"/>
  <c r="C489" i="4"/>
  <c r="D489" i="4"/>
  <c r="E489" i="4"/>
  <c r="F489" i="4"/>
  <c r="G489" i="4"/>
  <c r="I489" i="4"/>
  <c r="J489" i="4"/>
  <c r="K489" i="4"/>
  <c r="L489" i="4"/>
  <c r="M489" i="4"/>
  <c r="N489" i="4"/>
  <c r="O489" i="4"/>
  <c r="P489" i="4"/>
  <c r="Q489" i="4"/>
  <c r="R489" i="4"/>
  <c r="S489" i="4"/>
  <c r="T489" i="4"/>
  <c r="U489" i="4"/>
  <c r="V489" i="4"/>
  <c r="W489" i="4"/>
  <c r="X489" i="4"/>
  <c r="C490" i="4"/>
  <c r="D490" i="4"/>
  <c r="E490" i="4"/>
  <c r="F490" i="4"/>
  <c r="G490" i="4"/>
  <c r="I490" i="4"/>
  <c r="J490" i="4"/>
  <c r="K490" i="4"/>
  <c r="L490" i="4"/>
  <c r="M490" i="4"/>
  <c r="N490" i="4"/>
  <c r="O490" i="4"/>
  <c r="P490" i="4"/>
  <c r="Q490" i="4"/>
  <c r="R490" i="4"/>
  <c r="S490" i="4"/>
  <c r="T490" i="4"/>
  <c r="U490" i="4"/>
  <c r="V490" i="4"/>
  <c r="W490" i="4"/>
  <c r="X490" i="4"/>
  <c r="C491" i="4"/>
  <c r="D491" i="4"/>
  <c r="E491" i="4"/>
  <c r="F491" i="4"/>
  <c r="G491" i="4"/>
  <c r="I491" i="4"/>
  <c r="J491" i="4"/>
  <c r="K491" i="4"/>
  <c r="L491" i="4"/>
  <c r="M491" i="4"/>
  <c r="N491" i="4"/>
  <c r="O491" i="4"/>
  <c r="P491" i="4"/>
  <c r="Q491" i="4"/>
  <c r="R491" i="4"/>
  <c r="S491" i="4"/>
  <c r="T491" i="4"/>
  <c r="U491" i="4"/>
  <c r="V491" i="4"/>
  <c r="W491" i="4"/>
  <c r="X491" i="4"/>
  <c r="C492" i="4"/>
  <c r="D492" i="4"/>
  <c r="E492" i="4"/>
  <c r="F492" i="4"/>
  <c r="G492" i="4"/>
  <c r="I492" i="4"/>
  <c r="J492" i="4"/>
  <c r="K492" i="4"/>
  <c r="L492" i="4"/>
  <c r="M492" i="4"/>
  <c r="N492" i="4"/>
  <c r="O492" i="4"/>
  <c r="P492" i="4"/>
  <c r="Q492" i="4"/>
  <c r="R492" i="4"/>
  <c r="S492" i="4"/>
  <c r="T492" i="4"/>
  <c r="U492" i="4"/>
  <c r="V492" i="4"/>
  <c r="W492" i="4"/>
  <c r="X492" i="4"/>
  <c r="C493" i="4"/>
  <c r="D493" i="4"/>
  <c r="E493" i="4"/>
  <c r="F493" i="4"/>
  <c r="G493" i="4"/>
  <c r="I493" i="4"/>
  <c r="J493" i="4"/>
  <c r="K493" i="4"/>
  <c r="L493" i="4"/>
  <c r="M493" i="4"/>
  <c r="N493" i="4"/>
  <c r="O493" i="4"/>
  <c r="P493" i="4"/>
  <c r="Q493" i="4"/>
  <c r="R493" i="4"/>
  <c r="S493" i="4"/>
  <c r="T493" i="4"/>
  <c r="U493" i="4"/>
  <c r="V493" i="4"/>
  <c r="W493" i="4"/>
  <c r="X493" i="4"/>
  <c r="C494" i="4"/>
  <c r="D494" i="4"/>
  <c r="E494" i="4"/>
  <c r="F494" i="4"/>
  <c r="G494" i="4"/>
  <c r="I494" i="4"/>
  <c r="J494" i="4"/>
  <c r="K494" i="4"/>
  <c r="L494" i="4"/>
  <c r="M494" i="4"/>
  <c r="N494" i="4"/>
  <c r="O494" i="4"/>
  <c r="P494" i="4"/>
  <c r="Q494" i="4"/>
  <c r="R494" i="4"/>
  <c r="S494" i="4"/>
  <c r="T494" i="4"/>
  <c r="U494" i="4"/>
  <c r="V494" i="4"/>
  <c r="W494" i="4"/>
  <c r="X494" i="4"/>
  <c r="C495" i="4"/>
  <c r="D495" i="4"/>
  <c r="E495" i="4"/>
  <c r="F495" i="4"/>
  <c r="G495" i="4"/>
  <c r="I495" i="4"/>
  <c r="J495" i="4"/>
  <c r="K495" i="4"/>
  <c r="L495" i="4"/>
  <c r="M495" i="4"/>
  <c r="N495" i="4"/>
  <c r="O495" i="4"/>
  <c r="P495" i="4"/>
  <c r="Q495" i="4"/>
  <c r="R495" i="4"/>
  <c r="S495" i="4"/>
  <c r="T495" i="4"/>
  <c r="U495" i="4"/>
  <c r="V495" i="4"/>
  <c r="W495" i="4"/>
  <c r="X495" i="4"/>
  <c r="C496" i="4"/>
  <c r="D496" i="4"/>
  <c r="E496" i="4"/>
  <c r="F496" i="4"/>
  <c r="G496" i="4"/>
  <c r="I496" i="4"/>
  <c r="J496" i="4"/>
  <c r="K496" i="4"/>
  <c r="L496" i="4"/>
  <c r="M496" i="4"/>
  <c r="N496" i="4"/>
  <c r="O496" i="4"/>
  <c r="P496" i="4"/>
  <c r="Q496" i="4"/>
  <c r="R496" i="4"/>
  <c r="S496" i="4"/>
  <c r="T496" i="4"/>
  <c r="U496" i="4"/>
  <c r="V496" i="4"/>
  <c r="W496" i="4"/>
  <c r="X496" i="4"/>
  <c r="C497" i="4"/>
  <c r="D497" i="4"/>
  <c r="E497" i="4"/>
  <c r="F497" i="4"/>
  <c r="G497" i="4"/>
  <c r="I497" i="4"/>
  <c r="J497" i="4"/>
  <c r="K497" i="4"/>
  <c r="L497" i="4"/>
  <c r="M497" i="4"/>
  <c r="N497" i="4"/>
  <c r="O497" i="4"/>
  <c r="P497" i="4"/>
  <c r="Q497" i="4"/>
  <c r="R497" i="4"/>
  <c r="S497" i="4"/>
  <c r="T497" i="4"/>
  <c r="U497" i="4"/>
  <c r="V497" i="4"/>
  <c r="W497" i="4"/>
  <c r="X497" i="4"/>
  <c r="C498" i="4"/>
  <c r="D498" i="4"/>
  <c r="E498" i="4"/>
  <c r="F498" i="4"/>
  <c r="G498" i="4"/>
  <c r="I498" i="4"/>
  <c r="J498" i="4"/>
  <c r="K498" i="4"/>
  <c r="L498" i="4"/>
  <c r="M498" i="4"/>
  <c r="N498" i="4"/>
  <c r="O498" i="4"/>
  <c r="P498" i="4"/>
  <c r="Q498" i="4"/>
  <c r="R498" i="4"/>
  <c r="S498" i="4"/>
  <c r="T498" i="4"/>
  <c r="U498" i="4"/>
  <c r="V498" i="4"/>
  <c r="W498" i="4"/>
  <c r="X498" i="4"/>
  <c r="C499" i="4"/>
  <c r="D499" i="4"/>
  <c r="E499" i="4"/>
  <c r="F499" i="4"/>
  <c r="G499" i="4"/>
  <c r="I499" i="4"/>
  <c r="J499" i="4"/>
  <c r="K499" i="4"/>
  <c r="L499" i="4"/>
  <c r="M499" i="4"/>
  <c r="N499" i="4"/>
  <c r="O499" i="4"/>
  <c r="P499" i="4"/>
  <c r="Q499" i="4"/>
  <c r="R499" i="4"/>
  <c r="S499" i="4"/>
  <c r="T499" i="4"/>
  <c r="U499" i="4"/>
  <c r="V499" i="4"/>
  <c r="W499" i="4"/>
  <c r="X499" i="4"/>
  <c r="C500" i="4"/>
  <c r="D500" i="4"/>
  <c r="E500" i="4"/>
  <c r="F500" i="4"/>
  <c r="G500" i="4"/>
  <c r="I500" i="4"/>
  <c r="J500" i="4"/>
  <c r="K500" i="4"/>
  <c r="L500" i="4"/>
  <c r="M500" i="4"/>
  <c r="N500" i="4"/>
  <c r="O500" i="4"/>
  <c r="P500" i="4"/>
  <c r="Q500" i="4"/>
  <c r="R500" i="4"/>
  <c r="S500" i="4"/>
  <c r="T500" i="4"/>
  <c r="U500" i="4"/>
  <c r="V500" i="4"/>
  <c r="W500" i="4"/>
  <c r="X500" i="4"/>
  <c r="C501" i="4"/>
  <c r="D501" i="4"/>
  <c r="E501" i="4"/>
  <c r="F501" i="4"/>
  <c r="G501" i="4"/>
  <c r="I501" i="4"/>
  <c r="J501" i="4"/>
  <c r="K501" i="4"/>
  <c r="L501" i="4"/>
  <c r="M501" i="4"/>
  <c r="N501" i="4"/>
  <c r="O501" i="4"/>
  <c r="P501" i="4"/>
  <c r="Q501" i="4"/>
  <c r="R501" i="4"/>
  <c r="S501" i="4"/>
  <c r="T501" i="4"/>
  <c r="U501" i="4"/>
  <c r="V501" i="4"/>
  <c r="W501" i="4"/>
  <c r="X501" i="4"/>
  <c r="C502" i="4"/>
  <c r="D502" i="4"/>
  <c r="E502" i="4"/>
  <c r="F502" i="4"/>
  <c r="G502" i="4"/>
  <c r="I502" i="4"/>
  <c r="J502" i="4"/>
  <c r="K502" i="4"/>
  <c r="L502" i="4"/>
  <c r="M502" i="4"/>
  <c r="N502" i="4"/>
  <c r="O502" i="4"/>
  <c r="P502" i="4"/>
  <c r="Q502" i="4"/>
  <c r="R502" i="4"/>
  <c r="S502" i="4"/>
  <c r="T502" i="4"/>
  <c r="U502" i="4"/>
  <c r="V502" i="4"/>
  <c r="W502" i="4"/>
  <c r="X502" i="4"/>
  <c r="C503" i="4"/>
  <c r="D503" i="4"/>
  <c r="E503" i="4"/>
  <c r="F503" i="4"/>
  <c r="G503" i="4"/>
  <c r="I503" i="4"/>
  <c r="J503" i="4"/>
  <c r="K503" i="4"/>
  <c r="L503" i="4"/>
  <c r="M503" i="4"/>
  <c r="N503" i="4"/>
  <c r="O503" i="4"/>
  <c r="P503" i="4"/>
  <c r="Q503" i="4"/>
  <c r="R503" i="4"/>
  <c r="S503" i="4"/>
  <c r="T503" i="4"/>
  <c r="U503" i="4"/>
  <c r="V503" i="4"/>
  <c r="W503" i="4"/>
  <c r="X503" i="4"/>
  <c r="C504" i="4"/>
  <c r="D504" i="4"/>
  <c r="E504" i="4"/>
  <c r="F504" i="4"/>
  <c r="G504" i="4"/>
  <c r="I504" i="4"/>
  <c r="J504" i="4"/>
  <c r="K504" i="4"/>
  <c r="L504" i="4"/>
  <c r="M504" i="4"/>
  <c r="N504" i="4"/>
  <c r="O504" i="4"/>
  <c r="P504" i="4"/>
  <c r="Q504" i="4"/>
  <c r="R504" i="4"/>
  <c r="S504" i="4"/>
  <c r="T504" i="4"/>
  <c r="U504" i="4"/>
  <c r="V504" i="4"/>
  <c r="W504" i="4"/>
  <c r="X504" i="4"/>
  <c r="C505" i="4"/>
  <c r="D505" i="4"/>
  <c r="E505" i="4"/>
  <c r="F505" i="4"/>
  <c r="G505" i="4"/>
  <c r="I505" i="4"/>
  <c r="J505" i="4"/>
  <c r="K505" i="4"/>
  <c r="L505" i="4"/>
  <c r="M505" i="4"/>
  <c r="N505" i="4"/>
  <c r="O505" i="4"/>
  <c r="P505" i="4"/>
  <c r="Q505" i="4"/>
  <c r="R505" i="4"/>
  <c r="S505" i="4"/>
  <c r="T505" i="4"/>
  <c r="U505" i="4"/>
  <c r="V505" i="4"/>
  <c r="W505" i="4"/>
  <c r="X505" i="4"/>
  <c r="C506" i="4"/>
  <c r="D506" i="4"/>
  <c r="E506" i="4"/>
  <c r="F506" i="4"/>
  <c r="G506" i="4"/>
  <c r="I506" i="4"/>
  <c r="J506" i="4"/>
  <c r="K506" i="4"/>
  <c r="L506" i="4"/>
  <c r="M506" i="4"/>
  <c r="N506" i="4"/>
  <c r="O506" i="4"/>
  <c r="P506" i="4"/>
  <c r="Q506" i="4"/>
  <c r="R506" i="4"/>
  <c r="S506" i="4"/>
  <c r="T506" i="4"/>
  <c r="U506" i="4"/>
  <c r="V506" i="4"/>
  <c r="W506" i="4"/>
  <c r="X506" i="4"/>
  <c r="C507" i="4"/>
  <c r="D507" i="4"/>
  <c r="E507" i="4"/>
  <c r="F507" i="4"/>
  <c r="G507" i="4"/>
  <c r="I507" i="4"/>
  <c r="J507" i="4"/>
  <c r="K507" i="4"/>
  <c r="L507" i="4"/>
  <c r="M507" i="4"/>
  <c r="N507" i="4"/>
  <c r="O507" i="4"/>
  <c r="P507" i="4"/>
  <c r="Q507" i="4"/>
  <c r="R507" i="4"/>
  <c r="S507" i="4"/>
  <c r="T507" i="4"/>
  <c r="U507" i="4"/>
  <c r="V507" i="4"/>
  <c r="W507" i="4"/>
  <c r="X507" i="4"/>
  <c r="C508" i="4"/>
  <c r="D508" i="4"/>
  <c r="E508" i="4"/>
  <c r="F508" i="4"/>
  <c r="G508" i="4"/>
  <c r="I508" i="4"/>
  <c r="J508" i="4"/>
  <c r="K508" i="4"/>
  <c r="L508" i="4"/>
  <c r="M508" i="4"/>
  <c r="N508" i="4"/>
  <c r="O508" i="4"/>
  <c r="P508" i="4"/>
  <c r="Q508" i="4"/>
  <c r="R508" i="4"/>
  <c r="S508" i="4"/>
  <c r="T508" i="4"/>
  <c r="U508" i="4"/>
  <c r="V508" i="4"/>
  <c r="W508" i="4"/>
  <c r="X508" i="4"/>
  <c r="C509" i="4"/>
  <c r="D509" i="4"/>
  <c r="E509" i="4"/>
  <c r="F509" i="4"/>
  <c r="G509" i="4"/>
  <c r="I509" i="4"/>
  <c r="J509" i="4"/>
  <c r="K509" i="4"/>
  <c r="L509" i="4"/>
  <c r="M509" i="4"/>
  <c r="N509" i="4"/>
  <c r="O509" i="4"/>
  <c r="P509" i="4"/>
  <c r="Q509" i="4"/>
  <c r="R509" i="4"/>
  <c r="S509" i="4"/>
  <c r="T509" i="4"/>
  <c r="U509" i="4"/>
  <c r="V509" i="4"/>
  <c r="W509" i="4"/>
  <c r="X509" i="4"/>
  <c r="C510" i="4"/>
  <c r="D510" i="4"/>
  <c r="E510" i="4"/>
  <c r="F510" i="4"/>
  <c r="G510" i="4"/>
  <c r="I510" i="4"/>
  <c r="J510" i="4"/>
  <c r="K510" i="4"/>
  <c r="L510" i="4"/>
  <c r="M510" i="4"/>
  <c r="N510" i="4"/>
  <c r="O510" i="4"/>
  <c r="P510" i="4"/>
  <c r="Q510" i="4"/>
  <c r="R510" i="4"/>
  <c r="S510" i="4"/>
  <c r="T510" i="4"/>
  <c r="U510" i="4"/>
  <c r="V510" i="4"/>
  <c r="W510" i="4"/>
  <c r="X510" i="4"/>
  <c r="C511" i="4"/>
  <c r="D511" i="4"/>
  <c r="E511" i="4"/>
  <c r="F511" i="4"/>
  <c r="G511" i="4"/>
  <c r="I511" i="4"/>
  <c r="J511" i="4"/>
  <c r="K511" i="4"/>
  <c r="L511" i="4"/>
  <c r="M511" i="4"/>
  <c r="N511" i="4"/>
  <c r="O511" i="4"/>
  <c r="P511" i="4"/>
  <c r="Q511" i="4"/>
  <c r="R511" i="4"/>
  <c r="S511" i="4"/>
  <c r="T511" i="4"/>
  <c r="U511" i="4"/>
  <c r="V511" i="4"/>
  <c r="W511" i="4"/>
  <c r="X511" i="4"/>
  <c r="C512" i="4"/>
  <c r="D512" i="4"/>
  <c r="E512" i="4"/>
  <c r="F512" i="4"/>
  <c r="G512" i="4"/>
  <c r="I512" i="4"/>
  <c r="J512" i="4"/>
  <c r="K512" i="4"/>
  <c r="L512" i="4"/>
  <c r="M512" i="4"/>
  <c r="N512" i="4"/>
  <c r="O512" i="4"/>
  <c r="P512" i="4"/>
  <c r="Q512" i="4"/>
  <c r="R512" i="4"/>
  <c r="S512" i="4"/>
  <c r="T512" i="4"/>
  <c r="U512" i="4"/>
  <c r="V512" i="4"/>
  <c r="W512" i="4"/>
  <c r="X512" i="4"/>
  <c r="C513" i="4"/>
  <c r="D513" i="4"/>
  <c r="E513" i="4"/>
  <c r="F513" i="4"/>
  <c r="G513" i="4"/>
  <c r="I513" i="4"/>
  <c r="J513" i="4"/>
  <c r="K513" i="4"/>
  <c r="L513" i="4"/>
  <c r="M513" i="4"/>
  <c r="N513" i="4"/>
  <c r="O513" i="4"/>
  <c r="P513" i="4"/>
  <c r="Q513" i="4"/>
  <c r="R513" i="4"/>
  <c r="S513" i="4"/>
  <c r="T513" i="4"/>
  <c r="U513" i="4"/>
  <c r="V513" i="4"/>
  <c r="W513" i="4"/>
  <c r="X513" i="4"/>
  <c r="C514" i="4"/>
  <c r="D514" i="4"/>
  <c r="E514" i="4"/>
  <c r="F514" i="4"/>
  <c r="G514" i="4"/>
  <c r="I514" i="4"/>
  <c r="J514" i="4"/>
  <c r="K514" i="4"/>
  <c r="L514" i="4"/>
  <c r="M514" i="4"/>
  <c r="N514" i="4"/>
  <c r="O514" i="4"/>
  <c r="P514" i="4"/>
  <c r="Q514" i="4"/>
  <c r="R514" i="4"/>
  <c r="S514" i="4"/>
  <c r="T514" i="4"/>
  <c r="U514" i="4"/>
  <c r="V514" i="4"/>
  <c r="W514" i="4"/>
  <c r="X514" i="4"/>
  <c r="C515" i="4"/>
  <c r="D515" i="4"/>
  <c r="E515" i="4"/>
  <c r="F515" i="4"/>
  <c r="G515" i="4"/>
  <c r="I515" i="4"/>
  <c r="J515" i="4"/>
  <c r="K515" i="4"/>
  <c r="L515" i="4"/>
  <c r="M515" i="4"/>
  <c r="N515" i="4"/>
  <c r="O515" i="4"/>
  <c r="P515" i="4"/>
  <c r="Q515" i="4"/>
  <c r="R515" i="4"/>
  <c r="S515" i="4"/>
  <c r="T515" i="4"/>
  <c r="U515" i="4"/>
  <c r="V515" i="4"/>
  <c r="W515" i="4"/>
  <c r="X515" i="4"/>
  <c r="C516" i="4"/>
  <c r="D516" i="4"/>
  <c r="E516" i="4"/>
  <c r="F516" i="4"/>
  <c r="G516" i="4"/>
  <c r="I516" i="4"/>
  <c r="J516" i="4"/>
  <c r="K516" i="4"/>
  <c r="L516" i="4"/>
  <c r="M516" i="4"/>
  <c r="N516" i="4"/>
  <c r="O516" i="4"/>
  <c r="P516" i="4"/>
  <c r="Q516" i="4"/>
  <c r="R516" i="4"/>
  <c r="S516" i="4"/>
  <c r="T516" i="4"/>
  <c r="U516" i="4"/>
  <c r="V516" i="4"/>
  <c r="W516" i="4"/>
  <c r="X516" i="4"/>
  <c r="C517" i="4"/>
  <c r="D517" i="4"/>
  <c r="E517" i="4"/>
  <c r="F517" i="4"/>
  <c r="G517" i="4"/>
  <c r="I517" i="4"/>
  <c r="J517" i="4"/>
  <c r="K517" i="4"/>
  <c r="L517" i="4"/>
  <c r="M517" i="4"/>
  <c r="N517" i="4"/>
  <c r="O517" i="4"/>
  <c r="P517" i="4"/>
  <c r="Q517" i="4"/>
  <c r="R517" i="4"/>
  <c r="S517" i="4"/>
  <c r="T517" i="4"/>
  <c r="U517" i="4"/>
  <c r="V517" i="4"/>
  <c r="W517" i="4"/>
  <c r="X517" i="4"/>
  <c r="C518" i="4"/>
  <c r="D518" i="4"/>
  <c r="E518" i="4"/>
  <c r="F518" i="4"/>
  <c r="G518" i="4"/>
  <c r="I518" i="4"/>
  <c r="J518" i="4"/>
  <c r="K518" i="4"/>
  <c r="L518" i="4"/>
  <c r="M518" i="4"/>
  <c r="N518" i="4"/>
  <c r="O518" i="4"/>
  <c r="P518" i="4"/>
  <c r="Q518" i="4"/>
  <c r="R518" i="4"/>
  <c r="S518" i="4"/>
  <c r="T518" i="4"/>
  <c r="U518" i="4"/>
  <c r="V518" i="4"/>
  <c r="W518" i="4"/>
  <c r="X518" i="4"/>
  <c r="C519" i="4"/>
  <c r="D519" i="4"/>
  <c r="E519" i="4"/>
  <c r="F519" i="4"/>
  <c r="G519" i="4"/>
  <c r="I519" i="4"/>
  <c r="J519" i="4"/>
  <c r="K519" i="4"/>
  <c r="L519" i="4"/>
  <c r="M519" i="4"/>
  <c r="N519" i="4"/>
  <c r="O519" i="4"/>
  <c r="P519" i="4"/>
  <c r="Q519" i="4"/>
  <c r="R519" i="4"/>
  <c r="S519" i="4"/>
  <c r="T519" i="4"/>
  <c r="U519" i="4"/>
  <c r="V519" i="4"/>
  <c r="W519" i="4"/>
  <c r="X519" i="4"/>
  <c r="C520" i="4"/>
  <c r="D520" i="4"/>
  <c r="E520" i="4"/>
  <c r="F520" i="4"/>
  <c r="G520" i="4"/>
  <c r="I520" i="4"/>
  <c r="J520" i="4"/>
  <c r="K520" i="4"/>
  <c r="L520" i="4"/>
  <c r="M520" i="4"/>
  <c r="N520" i="4"/>
  <c r="O520" i="4"/>
  <c r="P520" i="4"/>
  <c r="Q520" i="4"/>
  <c r="R520" i="4"/>
  <c r="S520" i="4"/>
  <c r="T520" i="4"/>
  <c r="U520" i="4"/>
  <c r="V520" i="4"/>
  <c r="W520" i="4"/>
  <c r="X520" i="4"/>
  <c r="C521" i="4"/>
  <c r="D521" i="4"/>
  <c r="E521" i="4"/>
  <c r="F521" i="4"/>
  <c r="G521" i="4"/>
  <c r="I521" i="4"/>
  <c r="J521" i="4"/>
  <c r="K521" i="4"/>
  <c r="L521" i="4"/>
  <c r="M521" i="4"/>
  <c r="N521" i="4"/>
  <c r="O521" i="4"/>
  <c r="P521" i="4"/>
  <c r="Q521" i="4"/>
  <c r="R521" i="4"/>
  <c r="S521" i="4"/>
  <c r="T521" i="4"/>
  <c r="U521" i="4"/>
  <c r="V521" i="4"/>
  <c r="W521" i="4"/>
  <c r="X521" i="4"/>
  <c r="C522" i="4"/>
  <c r="D522" i="4"/>
  <c r="E522" i="4"/>
  <c r="F522" i="4"/>
  <c r="G522" i="4"/>
  <c r="I522" i="4"/>
  <c r="J522" i="4"/>
  <c r="K522" i="4"/>
  <c r="L522" i="4"/>
  <c r="M522" i="4"/>
  <c r="N522" i="4"/>
  <c r="O522" i="4"/>
  <c r="P522" i="4"/>
  <c r="Q522" i="4"/>
  <c r="R522" i="4"/>
  <c r="S522" i="4"/>
  <c r="T522" i="4"/>
  <c r="U522" i="4"/>
  <c r="V522" i="4"/>
  <c r="W522" i="4"/>
  <c r="X522" i="4"/>
  <c r="C523" i="4"/>
  <c r="D523" i="4"/>
  <c r="E523" i="4"/>
  <c r="F523" i="4"/>
  <c r="G523" i="4"/>
  <c r="I523" i="4"/>
  <c r="J523" i="4"/>
  <c r="K523" i="4"/>
  <c r="L523" i="4"/>
  <c r="M523" i="4"/>
  <c r="N523" i="4"/>
  <c r="O523" i="4"/>
  <c r="P523" i="4"/>
  <c r="Q523" i="4"/>
  <c r="R523" i="4"/>
  <c r="S523" i="4"/>
  <c r="T523" i="4"/>
  <c r="U523" i="4"/>
  <c r="V523" i="4"/>
  <c r="W523" i="4"/>
  <c r="X523" i="4"/>
  <c r="C524" i="4"/>
  <c r="D524" i="4"/>
  <c r="E524" i="4"/>
  <c r="F524" i="4"/>
  <c r="G524" i="4"/>
  <c r="I524" i="4"/>
  <c r="J524" i="4"/>
  <c r="K524" i="4"/>
  <c r="L524" i="4"/>
  <c r="M524" i="4"/>
  <c r="N524" i="4"/>
  <c r="O524" i="4"/>
  <c r="P524" i="4"/>
  <c r="Q524" i="4"/>
  <c r="R524" i="4"/>
  <c r="S524" i="4"/>
  <c r="T524" i="4"/>
  <c r="U524" i="4"/>
  <c r="V524" i="4"/>
  <c r="W524" i="4"/>
  <c r="X524" i="4"/>
  <c r="C525" i="4"/>
  <c r="D525" i="4"/>
  <c r="E525" i="4"/>
  <c r="F525" i="4"/>
  <c r="G525" i="4"/>
  <c r="I525" i="4"/>
  <c r="J525" i="4"/>
  <c r="K525" i="4"/>
  <c r="L525" i="4"/>
  <c r="M525" i="4"/>
  <c r="N525" i="4"/>
  <c r="O525" i="4"/>
  <c r="P525" i="4"/>
  <c r="Q525" i="4"/>
  <c r="R525" i="4"/>
  <c r="S525" i="4"/>
  <c r="T525" i="4"/>
  <c r="U525" i="4"/>
  <c r="V525" i="4"/>
  <c r="W525" i="4"/>
  <c r="X525" i="4"/>
  <c r="C526" i="4"/>
  <c r="D526" i="4"/>
  <c r="E526" i="4"/>
  <c r="F526" i="4"/>
  <c r="G526" i="4"/>
  <c r="I526" i="4"/>
  <c r="J526" i="4"/>
  <c r="K526" i="4"/>
  <c r="L526" i="4"/>
  <c r="M526" i="4"/>
  <c r="N526" i="4"/>
  <c r="O526" i="4"/>
  <c r="P526" i="4"/>
  <c r="Q526" i="4"/>
  <c r="R526" i="4"/>
  <c r="S526" i="4"/>
  <c r="T526" i="4"/>
  <c r="U526" i="4"/>
  <c r="V526" i="4"/>
  <c r="W526" i="4"/>
  <c r="X526" i="4"/>
  <c r="C527" i="4"/>
  <c r="D527" i="4"/>
  <c r="E527" i="4"/>
  <c r="F527" i="4"/>
  <c r="G527" i="4"/>
  <c r="I527" i="4"/>
  <c r="J527" i="4"/>
  <c r="K527" i="4"/>
  <c r="L527" i="4"/>
  <c r="M527" i="4"/>
  <c r="N527" i="4"/>
  <c r="O527" i="4"/>
  <c r="P527" i="4"/>
  <c r="Q527" i="4"/>
  <c r="R527" i="4"/>
  <c r="S527" i="4"/>
  <c r="T527" i="4"/>
  <c r="U527" i="4"/>
  <c r="V527" i="4"/>
  <c r="W527" i="4"/>
  <c r="X527" i="4"/>
  <c r="C528" i="4"/>
  <c r="D528" i="4"/>
  <c r="E528" i="4"/>
  <c r="F528" i="4"/>
  <c r="G528" i="4"/>
  <c r="I528" i="4"/>
  <c r="J528" i="4"/>
  <c r="K528" i="4"/>
  <c r="L528" i="4"/>
  <c r="M528" i="4"/>
  <c r="N528" i="4"/>
  <c r="O528" i="4"/>
  <c r="P528" i="4"/>
  <c r="Q528" i="4"/>
  <c r="R528" i="4"/>
  <c r="S528" i="4"/>
  <c r="T528" i="4"/>
  <c r="U528" i="4"/>
  <c r="V528" i="4"/>
  <c r="W528" i="4"/>
  <c r="X528" i="4"/>
  <c r="C529" i="4"/>
  <c r="D529" i="4"/>
  <c r="E529" i="4"/>
  <c r="F529" i="4"/>
  <c r="G529" i="4"/>
  <c r="I529" i="4"/>
  <c r="J529" i="4"/>
  <c r="K529" i="4"/>
  <c r="L529" i="4"/>
  <c r="M529" i="4"/>
  <c r="N529" i="4"/>
  <c r="O529" i="4"/>
  <c r="P529" i="4"/>
  <c r="Q529" i="4"/>
  <c r="R529" i="4"/>
  <c r="S529" i="4"/>
  <c r="T529" i="4"/>
  <c r="U529" i="4"/>
  <c r="V529" i="4"/>
  <c r="W529" i="4"/>
  <c r="X529" i="4"/>
  <c r="C530" i="4"/>
  <c r="D530" i="4"/>
  <c r="E530" i="4"/>
  <c r="F530" i="4"/>
  <c r="G530" i="4"/>
  <c r="I530" i="4"/>
  <c r="J530" i="4"/>
  <c r="K530" i="4"/>
  <c r="L530" i="4"/>
  <c r="M530" i="4"/>
  <c r="N530" i="4"/>
  <c r="O530" i="4"/>
  <c r="P530" i="4"/>
  <c r="Q530" i="4"/>
  <c r="R530" i="4"/>
  <c r="S530" i="4"/>
  <c r="T530" i="4"/>
  <c r="U530" i="4"/>
  <c r="V530" i="4"/>
  <c r="W530" i="4"/>
  <c r="X530" i="4"/>
  <c r="C531" i="4"/>
  <c r="D531" i="4"/>
  <c r="E531" i="4"/>
  <c r="F531" i="4"/>
  <c r="G531" i="4"/>
  <c r="I531" i="4"/>
  <c r="J531" i="4"/>
  <c r="K531" i="4"/>
  <c r="L531" i="4"/>
  <c r="M531" i="4"/>
  <c r="N531" i="4"/>
  <c r="O531" i="4"/>
  <c r="P531" i="4"/>
  <c r="Q531" i="4"/>
  <c r="R531" i="4"/>
  <c r="S531" i="4"/>
  <c r="T531" i="4"/>
  <c r="U531" i="4"/>
  <c r="V531" i="4"/>
  <c r="W531" i="4"/>
  <c r="X531" i="4"/>
  <c r="C532" i="4"/>
  <c r="D532" i="4"/>
  <c r="E532" i="4"/>
  <c r="F532" i="4"/>
  <c r="G532" i="4"/>
  <c r="I532" i="4"/>
  <c r="J532" i="4"/>
  <c r="K532" i="4"/>
  <c r="L532" i="4"/>
  <c r="M532" i="4"/>
  <c r="N532" i="4"/>
  <c r="O532" i="4"/>
  <c r="P532" i="4"/>
  <c r="Q532" i="4"/>
  <c r="R532" i="4"/>
  <c r="S532" i="4"/>
  <c r="T532" i="4"/>
  <c r="U532" i="4"/>
  <c r="V532" i="4"/>
  <c r="W532" i="4"/>
  <c r="X532" i="4"/>
  <c r="C533" i="4"/>
  <c r="D533" i="4"/>
  <c r="E533" i="4"/>
  <c r="F533" i="4"/>
  <c r="G533" i="4"/>
  <c r="I533" i="4"/>
  <c r="J533" i="4"/>
  <c r="K533" i="4"/>
  <c r="L533" i="4"/>
  <c r="M533" i="4"/>
  <c r="N533" i="4"/>
  <c r="O533" i="4"/>
  <c r="P533" i="4"/>
  <c r="Q533" i="4"/>
  <c r="R533" i="4"/>
  <c r="S533" i="4"/>
  <c r="T533" i="4"/>
  <c r="U533" i="4"/>
  <c r="V533" i="4"/>
  <c r="W533" i="4"/>
  <c r="X533" i="4"/>
  <c r="C534" i="4"/>
  <c r="D534" i="4"/>
  <c r="E534" i="4"/>
  <c r="F534" i="4"/>
  <c r="G534" i="4"/>
  <c r="I534" i="4"/>
  <c r="J534" i="4"/>
  <c r="K534" i="4"/>
  <c r="L534" i="4"/>
  <c r="M534" i="4"/>
  <c r="N534" i="4"/>
  <c r="O534" i="4"/>
  <c r="P534" i="4"/>
  <c r="Q534" i="4"/>
  <c r="R534" i="4"/>
  <c r="S534" i="4"/>
  <c r="T534" i="4"/>
  <c r="U534" i="4"/>
  <c r="V534" i="4"/>
  <c r="W534" i="4"/>
  <c r="X534" i="4"/>
  <c r="C535" i="4"/>
  <c r="D535" i="4"/>
  <c r="E535" i="4"/>
  <c r="F535" i="4"/>
  <c r="G535" i="4"/>
  <c r="I535" i="4"/>
  <c r="J535" i="4"/>
  <c r="K535" i="4"/>
  <c r="L535" i="4"/>
  <c r="M535" i="4"/>
  <c r="N535" i="4"/>
  <c r="O535" i="4"/>
  <c r="P535" i="4"/>
  <c r="Q535" i="4"/>
  <c r="R535" i="4"/>
  <c r="S535" i="4"/>
  <c r="T535" i="4"/>
  <c r="U535" i="4"/>
  <c r="V535" i="4"/>
  <c r="W535" i="4"/>
  <c r="X535" i="4"/>
  <c r="C536" i="4"/>
  <c r="D536" i="4"/>
  <c r="E536" i="4"/>
  <c r="F536" i="4"/>
  <c r="G536" i="4"/>
  <c r="I536" i="4"/>
  <c r="J536" i="4"/>
  <c r="K536" i="4"/>
  <c r="L536" i="4"/>
  <c r="M536" i="4"/>
  <c r="N536" i="4"/>
  <c r="O536" i="4"/>
  <c r="P536" i="4"/>
  <c r="Q536" i="4"/>
  <c r="R536" i="4"/>
  <c r="S536" i="4"/>
  <c r="T536" i="4"/>
  <c r="U536" i="4"/>
  <c r="V536" i="4"/>
  <c r="W536" i="4"/>
  <c r="X536" i="4"/>
  <c r="C537" i="4"/>
  <c r="D537" i="4"/>
  <c r="E537" i="4"/>
  <c r="F537" i="4"/>
  <c r="G537" i="4"/>
  <c r="I537" i="4"/>
  <c r="J537" i="4"/>
  <c r="K537" i="4"/>
  <c r="L537" i="4"/>
  <c r="M537" i="4"/>
  <c r="N537" i="4"/>
  <c r="O537" i="4"/>
  <c r="P537" i="4"/>
  <c r="Q537" i="4"/>
  <c r="R537" i="4"/>
  <c r="S537" i="4"/>
  <c r="T537" i="4"/>
  <c r="U537" i="4"/>
  <c r="V537" i="4"/>
  <c r="W537" i="4"/>
  <c r="X537" i="4"/>
  <c r="C538" i="4"/>
  <c r="D538" i="4"/>
  <c r="E538" i="4"/>
  <c r="F538" i="4"/>
  <c r="G538" i="4"/>
  <c r="I538" i="4"/>
  <c r="J538" i="4"/>
  <c r="K538" i="4"/>
  <c r="L538" i="4"/>
  <c r="M538" i="4"/>
  <c r="N538" i="4"/>
  <c r="O538" i="4"/>
  <c r="P538" i="4"/>
  <c r="Q538" i="4"/>
  <c r="R538" i="4"/>
  <c r="S538" i="4"/>
  <c r="T538" i="4"/>
  <c r="U538" i="4"/>
  <c r="V538" i="4"/>
  <c r="W538" i="4"/>
  <c r="X538" i="4"/>
  <c r="C539" i="4"/>
  <c r="D539" i="4"/>
  <c r="E539" i="4"/>
  <c r="F539" i="4"/>
  <c r="G539" i="4"/>
  <c r="I539" i="4"/>
  <c r="J539" i="4"/>
  <c r="K539" i="4"/>
  <c r="L539" i="4"/>
  <c r="M539" i="4"/>
  <c r="N539" i="4"/>
  <c r="O539" i="4"/>
  <c r="P539" i="4"/>
  <c r="Q539" i="4"/>
  <c r="R539" i="4"/>
  <c r="S539" i="4"/>
  <c r="T539" i="4"/>
  <c r="U539" i="4"/>
  <c r="V539" i="4"/>
  <c r="W539" i="4"/>
  <c r="X539" i="4"/>
  <c r="C540" i="4"/>
  <c r="D540" i="4"/>
  <c r="E540" i="4"/>
  <c r="F540" i="4"/>
  <c r="G540" i="4"/>
  <c r="I540" i="4"/>
  <c r="J540" i="4"/>
  <c r="K540" i="4"/>
  <c r="L540" i="4"/>
  <c r="M540" i="4"/>
  <c r="N540" i="4"/>
  <c r="O540" i="4"/>
  <c r="P540" i="4"/>
  <c r="Q540" i="4"/>
  <c r="R540" i="4"/>
  <c r="S540" i="4"/>
  <c r="T540" i="4"/>
  <c r="U540" i="4"/>
  <c r="V540" i="4"/>
  <c r="W540" i="4"/>
  <c r="X540" i="4"/>
  <c r="C541" i="4"/>
  <c r="D541" i="4"/>
  <c r="E541" i="4"/>
  <c r="F541" i="4"/>
  <c r="G541" i="4"/>
  <c r="I541" i="4"/>
  <c r="J541" i="4"/>
  <c r="K541" i="4"/>
  <c r="L541" i="4"/>
  <c r="M541" i="4"/>
  <c r="N541" i="4"/>
  <c r="O541" i="4"/>
  <c r="P541" i="4"/>
  <c r="Q541" i="4"/>
  <c r="R541" i="4"/>
  <c r="S541" i="4"/>
  <c r="T541" i="4"/>
  <c r="U541" i="4"/>
  <c r="V541" i="4"/>
  <c r="W541" i="4"/>
  <c r="X541" i="4"/>
  <c r="C542" i="4"/>
  <c r="D542" i="4"/>
  <c r="E542" i="4"/>
  <c r="F542" i="4"/>
  <c r="G542" i="4"/>
  <c r="I542" i="4"/>
  <c r="J542" i="4"/>
  <c r="K542" i="4"/>
  <c r="L542" i="4"/>
  <c r="M542" i="4"/>
  <c r="N542" i="4"/>
  <c r="O542" i="4"/>
  <c r="P542" i="4"/>
  <c r="Q542" i="4"/>
  <c r="R542" i="4"/>
  <c r="S542" i="4"/>
  <c r="T542" i="4"/>
  <c r="U542" i="4"/>
  <c r="V542" i="4"/>
  <c r="W542" i="4"/>
  <c r="X542" i="4"/>
  <c r="C543" i="4"/>
  <c r="D543" i="4"/>
  <c r="E543" i="4"/>
  <c r="F543" i="4"/>
  <c r="G543" i="4"/>
  <c r="I543" i="4"/>
  <c r="J543" i="4"/>
  <c r="K543" i="4"/>
  <c r="L543" i="4"/>
  <c r="M543" i="4"/>
  <c r="N543" i="4"/>
  <c r="O543" i="4"/>
  <c r="P543" i="4"/>
  <c r="Q543" i="4"/>
  <c r="R543" i="4"/>
  <c r="S543" i="4"/>
  <c r="T543" i="4"/>
  <c r="U543" i="4"/>
  <c r="V543" i="4"/>
  <c r="W543" i="4"/>
  <c r="X543" i="4"/>
  <c r="C544" i="4"/>
  <c r="D544" i="4"/>
  <c r="E544" i="4"/>
  <c r="F544" i="4"/>
  <c r="G544" i="4"/>
  <c r="I544" i="4"/>
  <c r="J544" i="4"/>
  <c r="K544" i="4"/>
  <c r="L544" i="4"/>
  <c r="M544" i="4"/>
  <c r="N544" i="4"/>
  <c r="O544" i="4"/>
  <c r="P544" i="4"/>
  <c r="Q544" i="4"/>
  <c r="R544" i="4"/>
  <c r="S544" i="4"/>
  <c r="T544" i="4"/>
  <c r="U544" i="4"/>
  <c r="V544" i="4"/>
  <c r="W544" i="4"/>
  <c r="X544" i="4"/>
  <c r="C545" i="4"/>
  <c r="D545" i="4"/>
  <c r="E545" i="4"/>
  <c r="F545" i="4"/>
  <c r="G545" i="4"/>
  <c r="I545" i="4"/>
  <c r="J545" i="4"/>
  <c r="K545" i="4"/>
  <c r="L545" i="4"/>
  <c r="M545" i="4"/>
  <c r="N545" i="4"/>
  <c r="O545" i="4"/>
  <c r="P545" i="4"/>
  <c r="Q545" i="4"/>
  <c r="R545" i="4"/>
  <c r="S545" i="4"/>
  <c r="T545" i="4"/>
  <c r="U545" i="4"/>
  <c r="V545" i="4"/>
  <c r="W545" i="4"/>
  <c r="X545" i="4"/>
  <c r="C546" i="4"/>
  <c r="D546" i="4"/>
  <c r="E546" i="4"/>
  <c r="F546" i="4"/>
  <c r="G546" i="4"/>
  <c r="I546" i="4"/>
  <c r="J546" i="4"/>
  <c r="K546" i="4"/>
  <c r="L546" i="4"/>
  <c r="M546" i="4"/>
  <c r="N546" i="4"/>
  <c r="O546" i="4"/>
  <c r="P546" i="4"/>
  <c r="Q546" i="4"/>
  <c r="R546" i="4"/>
  <c r="S546" i="4"/>
  <c r="T546" i="4"/>
  <c r="U546" i="4"/>
  <c r="V546" i="4"/>
  <c r="W546" i="4"/>
  <c r="X546" i="4"/>
  <c r="C547" i="4"/>
  <c r="D547" i="4"/>
  <c r="E547" i="4"/>
  <c r="F547" i="4"/>
  <c r="G547" i="4"/>
  <c r="I547" i="4"/>
  <c r="J547" i="4"/>
  <c r="K547" i="4"/>
  <c r="L547" i="4"/>
  <c r="M547" i="4"/>
  <c r="N547" i="4"/>
  <c r="O547" i="4"/>
  <c r="P547" i="4"/>
  <c r="Q547" i="4"/>
  <c r="R547" i="4"/>
  <c r="S547" i="4"/>
  <c r="T547" i="4"/>
  <c r="U547" i="4"/>
  <c r="V547" i="4"/>
  <c r="W547" i="4"/>
  <c r="X547" i="4"/>
  <c r="C548" i="4"/>
  <c r="D548" i="4"/>
  <c r="E548" i="4"/>
  <c r="F548" i="4"/>
  <c r="G548" i="4"/>
  <c r="I548" i="4"/>
  <c r="J548" i="4"/>
  <c r="K548" i="4"/>
  <c r="L548" i="4"/>
  <c r="M548" i="4"/>
  <c r="N548" i="4"/>
  <c r="O548" i="4"/>
  <c r="P548" i="4"/>
  <c r="Q548" i="4"/>
  <c r="R548" i="4"/>
  <c r="S548" i="4"/>
  <c r="T548" i="4"/>
  <c r="U548" i="4"/>
  <c r="V548" i="4"/>
  <c r="W548" i="4"/>
  <c r="X548" i="4"/>
  <c r="C549" i="4"/>
  <c r="D549" i="4"/>
  <c r="E549" i="4"/>
  <c r="F549" i="4"/>
  <c r="G549" i="4"/>
  <c r="I549" i="4"/>
  <c r="J549" i="4"/>
  <c r="K549" i="4"/>
  <c r="L549" i="4"/>
  <c r="M549" i="4"/>
  <c r="N549" i="4"/>
  <c r="O549" i="4"/>
  <c r="P549" i="4"/>
  <c r="Q549" i="4"/>
  <c r="R549" i="4"/>
  <c r="S549" i="4"/>
  <c r="T549" i="4"/>
  <c r="U549" i="4"/>
  <c r="V549" i="4"/>
  <c r="W549" i="4"/>
  <c r="X549" i="4"/>
  <c r="C550" i="4"/>
  <c r="D550" i="4"/>
  <c r="E550" i="4"/>
  <c r="F550" i="4"/>
  <c r="G550" i="4"/>
  <c r="I550" i="4"/>
  <c r="J550" i="4"/>
  <c r="K550" i="4"/>
  <c r="L550" i="4"/>
  <c r="M550" i="4"/>
  <c r="N550" i="4"/>
  <c r="O550" i="4"/>
  <c r="P550" i="4"/>
  <c r="Q550" i="4"/>
  <c r="R550" i="4"/>
  <c r="S550" i="4"/>
  <c r="T550" i="4"/>
  <c r="U550" i="4"/>
  <c r="V550" i="4"/>
  <c r="W550" i="4"/>
  <c r="X550" i="4"/>
  <c r="C551" i="4"/>
  <c r="D551" i="4"/>
  <c r="E551" i="4"/>
  <c r="F551" i="4"/>
  <c r="G551" i="4"/>
  <c r="I551" i="4"/>
  <c r="J551" i="4"/>
  <c r="K551" i="4"/>
  <c r="L551" i="4"/>
  <c r="M551" i="4"/>
  <c r="N551" i="4"/>
  <c r="O551" i="4"/>
  <c r="P551" i="4"/>
  <c r="Q551" i="4"/>
  <c r="R551" i="4"/>
  <c r="S551" i="4"/>
  <c r="T551" i="4"/>
  <c r="U551" i="4"/>
  <c r="V551" i="4"/>
  <c r="W551" i="4"/>
  <c r="X551" i="4"/>
  <c r="C552" i="4"/>
  <c r="D552" i="4"/>
  <c r="E552" i="4"/>
  <c r="F552" i="4"/>
  <c r="G552" i="4"/>
  <c r="I552" i="4"/>
  <c r="J552" i="4"/>
  <c r="K552" i="4"/>
  <c r="L552" i="4"/>
  <c r="M552" i="4"/>
  <c r="N552" i="4"/>
  <c r="O552" i="4"/>
  <c r="P552" i="4"/>
  <c r="Q552" i="4"/>
  <c r="R552" i="4"/>
  <c r="S552" i="4"/>
  <c r="T552" i="4"/>
  <c r="U552" i="4"/>
  <c r="V552" i="4"/>
  <c r="W552" i="4"/>
  <c r="X552" i="4"/>
  <c r="C553" i="4"/>
  <c r="D553" i="4"/>
  <c r="E553" i="4"/>
  <c r="F553" i="4"/>
  <c r="G553" i="4"/>
  <c r="I553" i="4"/>
  <c r="J553" i="4"/>
  <c r="K553" i="4"/>
  <c r="L553" i="4"/>
  <c r="M553" i="4"/>
  <c r="N553" i="4"/>
  <c r="O553" i="4"/>
  <c r="P553" i="4"/>
  <c r="Q553" i="4"/>
  <c r="R553" i="4"/>
  <c r="S553" i="4"/>
  <c r="T553" i="4"/>
  <c r="U553" i="4"/>
  <c r="V553" i="4"/>
  <c r="W553" i="4"/>
  <c r="X553" i="4"/>
  <c r="C554" i="4"/>
  <c r="D554" i="4"/>
  <c r="E554" i="4"/>
  <c r="F554" i="4"/>
  <c r="G554" i="4"/>
  <c r="I554" i="4"/>
  <c r="J554" i="4"/>
  <c r="K554" i="4"/>
  <c r="L554" i="4"/>
  <c r="M554" i="4"/>
  <c r="N554" i="4"/>
  <c r="O554" i="4"/>
  <c r="P554" i="4"/>
  <c r="Q554" i="4"/>
  <c r="R554" i="4"/>
  <c r="S554" i="4"/>
  <c r="T554" i="4"/>
  <c r="U554" i="4"/>
  <c r="V554" i="4"/>
  <c r="W554" i="4"/>
  <c r="X554" i="4"/>
  <c r="C555" i="4"/>
  <c r="D555" i="4"/>
  <c r="E555" i="4"/>
  <c r="F555" i="4"/>
  <c r="G555" i="4"/>
  <c r="I555" i="4"/>
  <c r="J555" i="4"/>
  <c r="K555" i="4"/>
  <c r="L555" i="4"/>
  <c r="M555" i="4"/>
  <c r="N555" i="4"/>
  <c r="O555" i="4"/>
  <c r="P555" i="4"/>
  <c r="Q555" i="4"/>
  <c r="R555" i="4"/>
  <c r="S555" i="4"/>
  <c r="T555" i="4"/>
  <c r="U555" i="4"/>
  <c r="V555" i="4"/>
  <c r="W555" i="4"/>
  <c r="X555" i="4"/>
  <c r="C556" i="4"/>
  <c r="D556" i="4"/>
  <c r="E556" i="4"/>
  <c r="F556" i="4"/>
  <c r="G556" i="4"/>
  <c r="I556" i="4"/>
  <c r="J556" i="4"/>
  <c r="K556" i="4"/>
  <c r="L556" i="4"/>
  <c r="M556" i="4"/>
  <c r="N556" i="4"/>
  <c r="O556" i="4"/>
  <c r="P556" i="4"/>
  <c r="Q556" i="4"/>
  <c r="R556" i="4"/>
  <c r="S556" i="4"/>
  <c r="T556" i="4"/>
  <c r="U556" i="4"/>
  <c r="V556" i="4"/>
  <c r="W556" i="4"/>
  <c r="X556" i="4"/>
  <c r="C557" i="4"/>
  <c r="D557" i="4"/>
  <c r="E557" i="4"/>
  <c r="F557" i="4"/>
  <c r="G557" i="4"/>
  <c r="I557" i="4"/>
  <c r="J557" i="4"/>
  <c r="K557" i="4"/>
  <c r="L557" i="4"/>
  <c r="M557" i="4"/>
  <c r="N557" i="4"/>
  <c r="O557" i="4"/>
  <c r="P557" i="4"/>
  <c r="Q557" i="4"/>
  <c r="R557" i="4"/>
  <c r="S557" i="4"/>
  <c r="T557" i="4"/>
  <c r="U557" i="4"/>
  <c r="V557" i="4"/>
  <c r="W557" i="4"/>
  <c r="X557" i="4"/>
  <c r="C558" i="4"/>
  <c r="D558" i="4"/>
  <c r="E558" i="4"/>
  <c r="F558" i="4"/>
  <c r="G558" i="4"/>
  <c r="I558" i="4"/>
  <c r="J558" i="4"/>
  <c r="K558" i="4"/>
  <c r="L558" i="4"/>
  <c r="M558" i="4"/>
  <c r="N558" i="4"/>
  <c r="O558" i="4"/>
  <c r="P558" i="4"/>
  <c r="Q558" i="4"/>
  <c r="R558" i="4"/>
  <c r="S558" i="4"/>
  <c r="T558" i="4"/>
  <c r="U558" i="4"/>
  <c r="V558" i="4"/>
  <c r="W558" i="4"/>
  <c r="X558" i="4"/>
  <c r="C559" i="4"/>
  <c r="D559" i="4"/>
  <c r="E559" i="4"/>
  <c r="F559" i="4"/>
  <c r="G559" i="4"/>
  <c r="I559" i="4"/>
  <c r="J559" i="4"/>
  <c r="K559" i="4"/>
  <c r="L559" i="4"/>
  <c r="M559" i="4"/>
  <c r="N559" i="4"/>
  <c r="O559" i="4"/>
  <c r="P559" i="4"/>
  <c r="Q559" i="4"/>
  <c r="R559" i="4"/>
  <c r="S559" i="4"/>
  <c r="T559" i="4"/>
  <c r="U559" i="4"/>
  <c r="V559" i="4"/>
  <c r="W559" i="4"/>
  <c r="X559" i="4"/>
  <c r="C560" i="4"/>
  <c r="D560" i="4"/>
  <c r="E560" i="4"/>
  <c r="F560" i="4"/>
  <c r="G560" i="4"/>
  <c r="I560" i="4"/>
  <c r="J560" i="4"/>
  <c r="K560" i="4"/>
  <c r="L560" i="4"/>
  <c r="M560" i="4"/>
  <c r="N560" i="4"/>
  <c r="O560" i="4"/>
  <c r="P560" i="4"/>
  <c r="Q560" i="4"/>
  <c r="R560" i="4"/>
  <c r="S560" i="4"/>
  <c r="T560" i="4"/>
  <c r="U560" i="4"/>
  <c r="V560" i="4"/>
  <c r="W560" i="4"/>
  <c r="X560" i="4"/>
  <c r="C561" i="4"/>
  <c r="D561" i="4"/>
  <c r="E561" i="4"/>
  <c r="F561" i="4"/>
  <c r="G561" i="4"/>
  <c r="I561" i="4"/>
  <c r="J561" i="4"/>
  <c r="K561" i="4"/>
  <c r="L561" i="4"/>
  <c r="M561" i="4"/>
  <c r="N561" i="4"/>
  <c r="O561" i="4"/>
  <c r="P561" i="4"/>
  <c r="Q561" i="4"/>
  <c r="R561" i="4"/>
  <c r="S561" i="4"/>
  <c r="T561" i="4"/>
  <c r="U561" i="4"/>
  <c r="V561" i="4"/>
  <c r="W561" i="4"/>
  <c r="X561" i="4"/>
  <c r="C562" i="4"/>
  <c r="D562" i="4"/>
  <c r="E562" i="4"/>
  <c r="F562" i="4"/>
  <c r="G562" i="4"/>
  <c r="I562" i="4"/>
  <c r="J562" i="4"/>
  <c r="K562" i="4"/>
  <c r="L562" i="4"/>
  <c r="M562" i="4"/>
  <c r="N562" i="4"/>
  <c r="O562" i="4"/>
  <c r="P562" i="4"/>
  <c r="Q562" i="4"/>
  <c r="R562" i="4"/>
  <c r="S562" i="4"/>
  <c r="T562" i="4"/>
  <c r="U562" i="4"/>
  <c r="V562" i="4"/>
  <c r="W562" i="4"/>
  <c r="X562" i="4"/>
  <c r="C563" i="4"/>
  <c r="D563" i="4"/>
  <c r="E563" i="4"/>
  <c r="F563" i="4"/>
  <c r="G563" i="4"/>
  <c r="I563" i="4"/>
  <c r="J563" i="4"/>
  <c r="K563" i="4"/>
  <c r="L563" i="4"/>
  <c r="M563" i="4"/>
  <c r="N563" i="4"/>
  <c r="O563" i="4"/>
  <c r="P563" i="4"/>
  <c r="Q563" i="4"/>
  <c r="R563" i="4"/>
  <c r="S563" i="4"/>
  <c r="T563" i="4"/>
  <c r="U563" i="4"/>
  <c r="V563" i="4"/>
  <c r="W563" i="4"/>
  <c r="X563" i="4"/>
  <c r="C564" i="4"/>
  <c r="D564" i="4"/>
  <c r="E564" i="4"/>
  <c r="F564" i="4"/>
  <c r="G564" i="4"/>
  <c r="I564" i="4"/>
  <c r="J564" i="4"/>
  <c r="K564" i="4"/>
  <c r="L564" i="4"/>
  <c r="M564" i="4"/>
  <c r="N564" i="4"/>
  <c r="O564" i="4"/>
  <c r="P564" i="4"/>
  <c r="Q564" i="4"/>
  <c r="R564" i="4"/>
  <c r="S564" i="4"/>
  <c r="T564" i="4"/>
  <c r="U564" i="4"/>
  <c r="V564" i="4"/>
  <c r="W564" i="4"/>
  <c r="X564" i="4"/>
  <c r="C565" i="4"/>
  <c r="D565" i="4"/>
  <c r="E565" i="4"/>
  <c r="F565" i="4"/>
  <c r="G565" i="4"/>
  <c r="I565" i="4"/>
  <c r="J565" i="4"/>
  <c r="K565" i="4"/>
  <c r="L565" i="4"/>
  <c r="M565" i="4"/>
  <c r="N565" i="4"/>
  <c r="O565" i="4"/>
  <c r="P565" i="4"/>
  <c r="Q565" i="4"/>
  <c r="R565" i="4"/>
  <c r="S565" i="4"/>
  <c r="T565" i="4"/>
  <c r="U565" i="4"/>
  <c r="V565" i="4"/>
  <c r="W565" i="4"/>
  <c r="X565" i="4"/>
  <c r="C566" i="4"/>
  <c r="D566" i="4"/>
  <c r="E566" i="4"/>
  <c r="F566" i="4"/>
  <c r="G566" i="4"/>
  <c r="I566" i="4"/>
  <c r="J566" i="4"/>
  <c r="K566" i="4"/>
  <c r="L566" i="4"/>
  <c r="M566" i="4"/>
  <c r="N566" i="4"/>
  <c r="O566" i="4"/>
  <c r="P566" i="4"/>
  <c r="Q566" i="4"/>
  <c r="R566" i="4"/>
  <c r="S566" i="4"/>
  <c r="T566" i="4"/>
  <c r="U566" i="4"/>
  <c r="V566" i="4"/>
  <c r="W566" i="4"/>
  <c r="X566" i="4"/>
  <c r="C567" i="4"/>
  <c r="D567" i="4"/>
  <c r="E567" i="4"/>
  <c r="F567" i="4"/>
  <c r="G567" i="4"/>
  <c r="I567" i="4"/>
  <c r="J567" i="4"/>
  <c r="K567" i="4"/>
  <c r="L567" i="4"/>
  <c r="M567" i="4"/>
  <c r="N567" i="4"/>
  <c r="O567" i="4"/>
  <c r="P567" i="4"/>
  <c r="Q567" i="4"/>
  <c r="R567" i="4"/>
  <c r="S567" i="4"/>
  <c r="T567" i="4"/>
  <c r="U567" i="4"/>
  <c r="V567" i="4"/>
  <c r="W567" i="4"/>
  <c r="X567" i="4"/>
  <c r="C568" i="4"/>
  <c r="D568" i="4"/>
  <c r="E568" i="4"/>
  <c r="F568" i="4"/>
  <c r="G568" i="4"/>
  <c r="I568" i="4"/>
  <c r="J568" i="4"/>
  <c r="K568" i="4"/>
  <c r="L568" i="4"/>
  <c r="M568" i="4"/>
  <c r="N568" i="4"/>
  <c r="O568" i="4"/>
  <c r="P568" i="4"/>
  <c r="Q568" i="4"/>
  <c r="R568" i="4"/>
  <c r="S568" i="4"/>
  <c r="T568" i="4"/>
  <c r="U568" i="4"/>
  <c r="V568" i="4"/>
  <c r="W568" i="4"/>
  <c r="X568" i="4"/>
  <c r="C569" i="4"/>
  <c r="D569" i="4"/>
  <c r="E569" i="4"/>
  <c r="F569" i="4"/>
  <c r="G569" i="4"/>
  <c r="I569" i="4"/>
  <c r="J569" i="4"/>
  <c r="K569" i="4"/>
  <c r="L569" i="4"/>
  <c r="M569" i="4"/>
  <c r="N569" i="4"/>
  <c r="O569" i="4"/>
  <c r="P569" i="4"/>
  <c r="Q569" i="4"/>
  <c r="R569" i="4"/>
  <c r="S569" i="4"/>
  <c r="T569" i="4"/>
  <c r="U569" i="4"/>
  <c r="V569" i="4"/>
  <c r="W569" i="4"/>
  <c r="X569" i="4"/>
  <c r="C570" i="4"/>
  <c r="D570" i="4"/>
  <c r="E570" i="4"/>
  <c r="F570" i="4"/>
  <c r="G570" i="4"/>
  <c r="I570" i="4"/>
  <c r="J570" i="4"/>
  <c r="K570" i="4"/>
  <c r="L570" i="4"/>
  <c r="M570" i="4"/>
  <c r="N570" i="4"/>
  <c r="O570" i="4"/>
  <c r="P570" i="4"/>
  <c r="Q570" i="4"/>
  <c r="R570" i="4"/>
  <c r="S570" i="4"/>
  <c r="T570" i="4"/>
  <c r="U570" i="4"/>
  <c r="V570" i="4"/>
  <c r="W570" i="4"/>
  <c r="X570" i="4"/>
  <c r="C571" i="4"/>
  <c r="D571" i="4"/>
  <c r="E571" i="4"/>
  <c r="F571" i="4"/>
  <c r="G571" i="4"/>
  <c r="I571" i="4"/>
  <c r="J571" i="4"/>
  <c r="K571" i="4"/>
  <c r="L571" i="4"/>
  <c r="M571" i="4"/>
  <c r="N571" i="4"/>
  <c r="O571" i="4"/>
  <c r="P571" i="4"/>
  <c r="Q571" i="4"/>
  <c r="R571" i="4"/>
  <c r="S571" i="4"/>
  <c r="T571" i="4"/>
  <c r="U571" i="4"/>
  <c r="V571" i="4"/>
  <c r="W571" i="4"/>
  <c r="X571" i="4"/>
  <c r="C572" i="4"/>
  <c r="D572" i="4"/>
  <c r="E572" i="4"/>
  <c r="F572" i="4"/>
  <c r="G572" i="4"/>
  <c r="I572" i="4"/>
  <c r="J572" i="4"/>
  <c r="K572" i="4"/>
  <c r="L572" i="4"/>
  <c r="M572" i="4"/>
  <c r="N572" i="4"/>
  <c r="O572" i="4"/>
  <c r="P572" i="4"/>
  <c r="Q572" i="4"/>
  <c r="R572" i="4"/>
  <c r="S572" i="4"/>
  <c r="T572" i="4"/>
  <c r="U572" i="4"/>
  <c r="V572" i="4"/>
  <c r="W572" i="4"/>
  <c r="X572" i="4"/>
  <c r="C573" i="4"/>
  <c r="D573" i="4"/>
  <c r="E573" i="4"/>
  <c r="F573" i="4"/>
  <c r="G573" i="4"/>
  <c r="I573" i="4"/>
  <c r="J573" i="4"/>
  <c r="K573" i="4"/>
  <c r="L573" i="4"/>
  <c r="M573" i="4"/>
  <c r="N573" i="4"/>
  <c r="O573" i="4"/>
  <c r="P573" i="4"/>
  <c r="Q573" i="4"/>
  <c r="R573" i="4"/>
  <c r="S573" i="4"/>
  <c r="T573" i="4"/>
  <c r="U573" i="4"/>
  <c r="V573" i="4"/>
  <c r="W573" i="4"/>
  <c r="X573" i="4"/>
  <c r="C574" i="4"/>
  <c r="D574" i="4"/>
  <c r="E574" i="4"/>
  <c r="F574" i="4"/>
  <c r="G574" i="4"/>
  <c r="I574" i="4"/>
  <c r="J574" i="4"/>
  <c r="K574" i="4"/>
  <c r="L574" i="4"/>
  <c r="M574" i="4"/>
  <c r="N574" i="4"/>
  <c r="O574" i="4"/>
  <c r="P574" i="4"/>
  <c r="Q574" i="4"/>
  <c r="R574" i="4"/>
  <c r="S574" i="4"/>
  <c r="T574" i="4"/>
  <c r="U574" i="4"/>
  <c r="V574" i="4"/>
  <c r="W574" i="4"/>
  <c r="X574" i="4"/>
  <c r="C575" i="4"/>
  <c r="D575" i="4"/>
  <c r="E575" i="4"/>
  <c r="F575" i="4"/>
  <c r="G575" i="4"/>
  <c r="I575" i="4"/>
  <c r="J575" i="4"/>
  <c r="K575" i="4"/>
  <c r="L575" i="4"/>
  <c r="M575" i="4"/>
  <c r="N575" i="4"/>
  <c r="O575" i="4"/>
  <c r="P575" i="4"/>
  <c r="Q575" i="4"/>
  <c r="R575" i="4"/>
  <c r="S575" i="4"/>
  <c r="T575" i="4"/>
  <c r="U575" i="4"/>
  <c r="V575" i="4"/>
  <c r="W575" i="4"/>
  <c r="X575" i="4"/>
  <c r="C576" i="4"/>
  <c r="D576" i="4"/>
  <c r="E576" i="4"/>
  <c r="F576" i="4"/>
  <c r="G576" i="4"/>
  <c r="I576" i="4"/>
  <c r="J576" i="4"/>
  <c r="K576" i="4"/>
  <c r="L576" i="4"/>
  <c r="M576" i="4"/>
  <c r="N576" i="4"/>
  <c r="O576" i="4"/>
  <c r="P576" i="4"/>
  <c r="Q576" i="4"/>
  <c r="R576" i="4"/>
  <c r="S576" i="4"/>
  <c r="T576" i="4"/>
  <c r="U576" i="4"/>
  <c r="V576" i="4"/>
  <c r="W576" i="4"/>
  <c r="X576" i="4"/>
  <c r="C577" i="4"/>
  <c r="D577" i="4"/>
  <c r="E577" i="4"/>
  <c r="F577" i="4"/>
  <c r="G577" i="4"/>
  <c r="I577" i="4"/>
  <c r="J577" i="4"/>
  <c r="K577" i="4"/>
  <c r="L577" i="4"/>
  <c r="M577" i="4"/>
  <c r="N577" i="4"/>
  <c r="O577" i="4"/>
  <c r="P577" i="4"/>
  <c r="Q577" i="4"/>
  <c r="R577" i="4"/>
  <c r="S577" i="4"/>
  <c r="T577" i="4"/>
  <c r="U577" i="4"/>
  <c r="V577" i="4"/>
  <c r="W577" i="4"/>
  <c r="X577" i="4"/>
  <c r="C578" i="4"/>
  <c r="D578" i="4"/>
  <c r="E578" i="4"/>
  <c r="F578" i="4"/>
  <c r="G578" i="4"/>
  <c r="I578" i="4"/>
  <c r="J578" i="4"/>
  <c r="K578" i="4"/>
  <c r="L578" i="4"/>
  <c r="M578" i="4"/>
  <c r="N578" i="4"/>
  <c r="O578" i="4"/>
  <c r="P578" i="4"/>
  <c r="Q578" i="4"/>
  <c r="R578" i="4"/>
  <c r="S578" i="4"/>
  <c r="T578" i="4"/>
  <c r="U578" i="4"/>
  <c r="V578" i="4"/>
  <c r="W578" i="4"/>
  <c r="X578" i="4"/>
  <c r="C579" i="4"/>
  <c r="D579" i="4"/>
  <c r="E579" i="4"/>
  <c r="F579" i="4"/>
  <c r="G579" i="4"/>
  <c r="I579" i="4"/>
  <c r="J579" i="4"/>
  <c r="K579" i="4"/>
  <c r="L579" i="4"/>
  <c r="M579" i="4"/>
  <c r="N579" i="4"/>
  <c r="O579" i="4"/>
  <c r="P579" i="4"/>
  <c r="Q579" i="4"/>
  <c r="R579" i="4"/>
  <c r="S579" i="4"/>
  <c r="T579" i="4"/>
  <c r="U579" i="4"/>
  <c r="V579" i="4"/>
  <c r="W579" i="4"/>
  <c r="X579" i="4"/>
  <c r="C580" i="4"/>
  <c r="D580" i="4"/>
  <c r="E580" i="4"/>
  <c r="F580" i="4"/>
  <c r="G580" i="4"/>
  <c r="I580" i="4"/>
  <c r="J580" i="4"/>
  <c r="K580" i="4"/>
  <c r="L580" i="4"/>
  <c r="M580" i="4"/>
  <c r="N580" i="4"/>
  <c r="O580" i="4"/>
  <c r="P580" i="4"/>
  <c r="Q580" i="4"/>
  <c r="R580" i="4"/>
  <c r="S580" i="4"/>
  <c r="T580" i="4"/>
  <c r="U580" i="4"/>
  <c r="V580" i="4"/>
  <c r="W580" i="4"/>
  <c r="X580" i="4"/>
  <c r="C581" i="4"/>
  <c r="D581" i="4"/>
  <c r="E581" i="4"/>
  <c r="F581" i="4"/>
  <c r="G581" i="4"/>
  <c r="I581" i="4"/>
  <c r="J581" i="4"/>
  <c r="K581" i="4"/>
  <c r="L581" i="4"/>
  <c r="M581" i="4"/>
  <c r="N581" i="4"/>
  <c r="O581" i="4"/>
  <c r="P581" i="4"/>
  <c r="Q581" i="4"/>
  <c r="R581" i="4"/>
  <c r="S581" i="4"/>
  <c r="T581" i="4"/>
  <c r="U581" i="4"/>
  <c r="V581" i="4"/>
  <c r="W581" i="4"/>
  <c r="X581" i="4"/>
  <c r="C582" i="4"/>
  <c r="D582" i="4"/>
  <c r="E582" i="4"/>
  <c r="F582" i="4"/>
  <c r="G582" i="4"/>
  <c r="I582" i="4"/>
  <c r="J582" i="4"/>
  <c r="K582" i="4"/>
  <c r="L582" i="4"/>
  <c r="M582" i="4"/>
  <c r="N582" i="4"/>
  <c r="O582" i="4"/>
  <c r="P582" i="4"/>
  <c r="Q582" i="4"/>
  <c r="R582" i="4"/>
  <c r="S582" i="4"/>
  <c r="T582" i="4"/>
  <c r="U582" i="4"/>
  <c r="V582" i="4"/>
  <c r="W582" i="4"/>
  <c r="X582" i="4"/>
  <c r="C583" i="4"/>
  <c r="D583" i="4"/>
  <c r="E583" i="4"/>
  <c r="F583" i="4"/>
  <c r="G583" i="4"/>
  <c r="I583" i="4"/>
  <c r="J583" i="4"/>
  <c r="K583" i="4"/>
  <c r="L583" i="4"/>
  <c r="M583" i="4"/>
  <c r="N583" i="4"/>
  <c r="O583" i="4"/>
  <c r="P583" i="4"/>
  <c r="Q583" i="4"/>
  <c r="R583" i="4"/>
  <c r="S583" i="4"/>
  <c r="T583" i="4"/>
  <c r="U583" i="4"/>
  <c r="V583" i="4"/>
  <c r="W583" i="4"/>
  <c r="X583" i="4"/>
  <c r="C584" i="4"/>
  <c r="D584" i="4"/>
  <c r="E584" i="4"/>
  <c r="F584" i="4"/>
  <c r="G584" i="4"/>
  <c r="I584" i="4"/>
  <c r="J584" i="4"/>
  <c r="K584" i="4"/>
  <c r="L584" i="4"/>
  <c r="M584" i="4"/>
  <c r="N584" i="4"/>
  <c r="O584" i="4"/>
  <c r="P584" i="4"/>
  <c r="Q584" i="4"/>
  <c r="R584" i="4"/>
  <c r="S584" i="4"/>
  <c r="T584" i="4"/>
  <c r="U584" i="4"/>
  <c r="V584" i="4"/>
  <c r="W584" i="4"/>
  <c r="X584" i="4"/>
  <c r="C585" i="4"/>
  <c r="D585" i="4"/>
  <c r="E585" i="4"/>
  <c r="F585" i="4"/>
  <c r="G585" i="4"/>
  <c r="I585" i="4"/>
  <c r="J585" i="4"/>
  <c r="K585" i="4"/>
  <c r="L585" i="4"/>
  <c r="M585" i="4"/>
  <c r="N585" i="4"/>
  <c r="O585" i="4"/>
  <c r="P585" i="4"/>
  <c r="Q585" i="4"/>
  <c r="R585" i="4"/>
  <c r="S585" i="4"/>
  <c r="T585" i="4"/>
  <c r="U585" i="4"/>
  <c r="V585" i="4"/>
  <c r="W585" i="4"/>
  <c r="X585" i="4"/>
  <c r="C586" i="4"/>
  <c r="D586" i="4"/>
  <c r="E586" i="4"/>
  <c r="F586" i="4"/>
  <c r="G586" i="4"/>
  <c r="I586" i="4"/>
  <c r="J586" i="4"/>
  <c r="K586" i="4"/>
  <c r="L586" i="4"/>
  <c r="M586" i="4"/>
  <c r="N586" i="4"/>
  <c r="O586" i="4"/>
  <c r="P586" i="4"/>
  <c r="Q586" i="4"/>
  <c r="R586" i="4"/>
  <c r="S586" i="4"/>
  <c r="T586" i="4"/>
  <c r="U586" i="4"/>
  <c r="V586" i="4"/>
  <c r="W586" i="4"/>
  <c r="X586" i="4"/>
  <c r="C587" i="4"/>
  <c r="D587" i="4"/>
  <c r="E587" i="4"/>
  <c r="F587" i="4"/>
  <c r="G587" i="4"/>
  <c r="I587" i="4"/>
  <c r="J587" i="4"/>
  <c r="K587" i="4"/>
  <c r="L587" i="4"/>
  <c r="M587" i="4"/>
  <c r="N587" i="4"/>
  <c r="O587" i="4"/>
  <c r="P587" i="4"/>
  <c r="Q587" i="4"/>
  <c r="R587" i="4"/>
  <c r="S587" i="4"/>
  <c r="T587" i="4"/>
  <c r="U587" i="4"/>
  <c r="V587" i="4"/>
  <c r="W587" i="4"/>
  <c r="X587" i="4"/>
  <c r="C588" i="4"/>
  <c r="D588" i="4"/>
  <c r="E588" i="4"/>
  <c r="F588" i="4"/>
  <c r="G588" i="4"/>
  <c r="I588" i="4"/>
  <c r="J588" i="4"/>
  <c r="K588" i="4"/>
  <c r="L588" i="4"/>
  <c r="M588" i="4"/>
  <c r="N588" i="4"/>
  <c r="O588" i="4"/>
  <c r="P588" i="4"/>
  <c r="Q588" i="4"/>
  <c r="R588" i="4"/>
  <c r="S588" i="4"/>
  <c r="T588" i="4"/>
  <c r="U588" i="4"/>
  <c r="V588" i="4"/>
  <c r="W588" i="4"/>
  <c r="X588" i="4"/>
  <c r="C589" i="4"/>
  <c r="D589" i="4"/>
  <c r="E589" i="4"/>
  <c r="F589" i="4"/>
  <c r="G589" i="4"/>
  <c r="I589" i="4"/>
  <c r="J589" i="4"/>
  <c r="K589" i="4"/>
  <c r="L589" i="4"/>
  <c r="M589" i="4"/>
  <c r="N589" i="4"/>
  <c r="O589" i="4"/>
  <c r="P589" i="4"/>
  <c r="Q589" i="4"/>
  <c r="R589" i="4"/>
  <c r="S589" i="4"/>
  <c r="T589" i="4"/>
  <c r="U589" i="4"/>
  <c r="V589" i="4"/>
  <c r="W589" i="4"/>
  <c r="X589" i="4"/>
  <c r="C590" i="4"/>
  <c r="D590" i="4"/>
  <c r="E590" i="4"/>
  <c r="F590" i="4"/>
  <c r="G590" i="4"/>
  <c r="I590" i="4"/>
  <c r="J590" i="4"/>
  <c r="K590" i="4"/>
  <c r="L590" i="4"/>
  <c r="M590" i="4"/>
  <c r="N590" i="4"/>
  <c r="O590" i="4"/>
  <c r="P590" i="4"/>
  <c r="Q590" i="4"/>
  <c r="R590" i="4"/>
  <c r="S590" i="4"/>
  <c r="T590" i="4"/>
  <c r="U590" i="4"/>
  <c r="V590" i="4"/>
  <c r="W590" i="4"/>
  <c r="X590" i="4"/>
  <c r="C591" i="4"/>
  <c r="D591" i="4"/>
  <c r="E591" i="4"/>
  <c r="F591" i="4"/>
  <c r="G591" i="4"/>
  <c r="I591" i="4"/>
  <c r="J591" i="4"/>
  <c r="K591" i="4"/>
  <c r="L591" i="4"/>
  <c r="M591" i="4"/>
  <c r="N591" i="4"/>
  <c r="O591" i="4"/>
  <c r="P591" i="4"/>
  <c r="Q591" i="4"/>
  <c r="R591" i="4"/>
  <c r="S591" i="4"/>
  <c r="T591" i="4"/>
  <c r="U591" i="4"/>
  <c r="V591" i="4"/>
  <c r="W591" i="4"/>
  <c r="X591" i="4"/>
  <c r="C592" i="4"/>
  <c r="D592" i="4"/>
  <c r="E592" i="4"/>
  <c r="F592" i="4"/>
  <c r="G592" i="4"/>
  <c r="I592" i="4"/>
  <c r="J592" i="4"/>
  <c r="K592" i="4"/>
  <c r="L592" i="4"/>
  <c r="M592" i="4"/>
  <c r="N592" i="4"/>
  <c r="O592" i="4"/>
  <c r="P592" i="4"/>
  <c r="Q592" i="4"/>
  <c r="R592" i="4"/>
  <c r="S592" i="4"/>
  <c r="T592" i="4"/>
  <c r="U592" i="4"/>
  <c r="V592" i="4"/>
  <c r="W592" i="4"/>
  <c r="X592" i="4"/>
  <c r="C593" i="4"/>
  <c r="D593" i="4"/>
  <c r="E593" i="4"/>
  <c r="F593" i="4"/>
  <c r="G593" i="4"/>
  <c r="I593" i="4"/>
  <c r="J593" i="4"/>
  <c r="K593" i="4"/>
  <c r="L593" i="4"/>
  <c r="M593" i="4"/>
  <c r="N593" i="4"/>
  <c r="O593" i="4"/>
  <c r="P593" i="4"/>
  <c r="Q593" i="4"/>
  <c r="R593" i="4"/>
  <c r="S593" i="4"/>
  <c r="T593" i="4"/>
  <c r="U593" i="4"/>
  <c r="V593" i="4"/>
  <c r="W593" i="4"/>
  <c r="X593" i="4"/>
  <c r="C3" i="2"/>
  <c r="D3" i="2"/>
  <c r="E3" i="2"/>
  <c r="F3" i="2"/>
  <c r="G3" i="2"/>
  <c r="I3" i="2"/>
  <c r="J3" i="2"/>
  <c r="K3" i="2"/>
  <c r="L3" i="2"/>
  <c r="M3" i="2"/>
  <c r="N3" i="2"/>
  <c r="O3" i="2"/>
  <c r="P3" i="2"/>
  <c r="Q3" i="2"/>
  <c r="R3" i="2"/>
  <c r="S3" i="2"/>
  <c r="T3" i="2"/>
  <c r="U3" i="2"/>
  <c r="V3" i="2"/>
  <c r="W3" i="2"/>
  <c r="X3" i="2"/>
  <c r="AG3" i="2"/>
  <c r="AH3" i="2"/>
  <c r="AI3" i="2"/>
  <c r="AJ3" i="2"/>
  <c r="C4" i="2"/>
  <c r="D4" i="2"/>
  <c r="E4" i="2"/>
  <c r="F4" i="2"/>
  <c r="G4" i="2"/>
  <c r="I4" i="2"/>
  <c r="J4" i="2"/>
  <c r="K4" i="2"/>
  <c r="L4" i="2"/>
  <c r="M4" i="2"/>
  <c r="N4" i="2"/>
  <c r="O4" i="2"/>
  <c r="P4" i="2"/>
  <c r="Q4" i="2"/>
  <c r="R4" i="2"/>
  <c r="S4" i="2"/>
  <c r="T4" i="2"/>
  <c r="U4" i="2"/>
  <c r="V4" i="2"/>
  <c r="W4" i="2"/>
  <c r="X4" i="2"/>
  <c r="AG4" i="2"/>
  <c r="AH4" i="2"/>
  <c r="AI4" i="2"/>
  <c r="AJ4" i="2"/>
  <c r="C5" i="2"/>
  <c r="D5" i="2"/>
  <c r="E5" i="2"/>
  <c r="F5" i="2"/>
  <c r="G5" i="2"/>
  <c r="I5" i="2"/>
  <c r="J5" i="2"/>
  <c r="K5" i="2"/>
  <c r="L5" i="2"/>
  <c r="M5" i="2"/>
  <c r="N5" i="2"/>
  <c r="O5" i="2"/>
  <c r="P5" i="2"/>
  <c r="Q5" i="2"/>
  <c r="R5" i="2"/>
  <c r="S5" i="2"/>
  <c r="T5" i="2"/>
  <c r="U5" i="2"/>
  <c r="V5" i="2"/>
  <c r="W5" i="2"/>
  <c r="X5" i="2"/>
  <c r="AG5" i="2"/>
  <c r="AH5" i="2"/>
  <c r="AI5" i="2"/>
  <c r="AJ5" i="2"/>
  <c r="C6" i="2"/>
  <c r="D6" i="2"/>
  <c r="E6" i="2"/>
  <c r="F6" i="2"/>
  <c r="G6" i="2"/>
  <c r="I6" i="2"/>
  <c r="J6" i="2"/>
  <c r="K6" i="2"/>
  <c r="L6" i="2"/>
  <c r="M6" i="2"/>
  <c r="N6" i="2"/>
  <c r="O6" i="2"/>
  <c r="P6" i="2"/>
  <c r="Q6" i="2"/>
  <c r="R6" i="2"/>
  <c r="S6" i="2"/>
  <c r="T6" i="2"/>
  <c r="U6" i="2"/>
  <c r="V6" i="2"/>
  <c r="W6" i="2"/>
  <c r="X6" i="2"/>
  <c r="AG6" i="2"/>
  <c r="AH6" i="2"/>
  <c r="AI6" i="2"/>
  <c r="AJ6" i="2"/>
  <c r="C7" i="2"/>
  <c r="D7" i="2"/>
  <c r="E7" i="2"/>
  <c r="F7" i="2"/>
  <c r="G7" i="2"/>
  <c r="I7" i="2"/>
  <c r="J7" i="2"/>
  <c r="K7" i="2"/>
  <c r="L7" i="2"/>
  <c r="M7" i="2"/>
  <c r="N7" i="2"/>
  <c r="O7" i="2"/>
  <c r="P7" i="2"/>
  <c r="Q7" i="2"/>
  <c r="R7" i="2"/>
  <c r="S7" i="2"/>
  <c r="T7" i="2"/>
  <c r="U7" i="2"/>
  <c r="V7" i="2"/>
  <c r="W7" i="2"/>
  <c r="X7" i="2"/>
  <c r="AG7" i="2"/>
  <c r="AH7" i="2"/>
  <c r="AI7" i="2"/>
  <c r="AJ7" i="2"/>
  <c r="C8" i="2"/>
  <c r="D8" i="2"/>
  <c r="E8" i="2"/>
  <c r="F8" i="2"/>
  <c r="G8" i="2"/>
  <c r="I8" i="2"/>
  <c r="J8" i="2"/>
  <c r="K8" i="2"/>
  <c r="L8" i="2"/>
  <c r="M8" i="2"/>
  <c r="N8" i="2"/>
  <c r="O8" i="2"/>
  <c r="P8" i="2"/>
  <c r="Q8" i="2"/>
  <c r="R8" i="2"/>
  <c r="S8" i="2"/>
  <c r="T8" i="2"/>
  <c r="U8" i="2"/>
  <c r="V8" i="2"/>
  <c r="W8" i="2"/>
  <c r="X8" i="2"/>
  <c r="AG8" i="2"/>
  <c r="AH8" i="2"/>
  <c r="AI8" i="2"/>
  <c r="AJ8" i="2"/>
  <c r="C9" i="2"/>
  <c r="D9" i="2"/>
  <c r="E9" i="2"/>
  <c r="F9" i="2"/>
  <c r="G9" i="2"/>
  <c r="I9" i="2"/>
  <c r="J9" i="2"/>
  <c r="K9" i="2"/>
  <c r="L9" i="2"/>
  <c r="M9" i="2"/>
  <c r="N9" i="2"/>
  <c r="O9" i="2"/>
  <c r="P9" i="2"/>
  <c r="Q9" i="2"/>
  <c r="R9" i="2"/>
  <c r="S9" i="2"/>
  <c r="T9" i="2"/>
  <c r="U9" i="2"/>
  <c r="V9" i="2"/>
  <c r="W9" i="2"/>
  <c r="X9" i="2"/>
  <c r="AG9" i="2"/>
  <c r="AH9" i="2"/>
  <c r="AI9" i="2"/>
  <c r="AJ9" i="2"/>
  <c r="C10" i="2"/>
  <c r="D10" i="2"/>
  <c r="E10" i="2"/>
  <c r="F10" i="2"/>
  <c r="G10" i="2"/>
  <c r="I10" i="2"/>
  <c r="J10" i="2"/>
  <c r="K10" i="2"/>
  <c r="L10" i="2"/>
  <c r="M10" i="2"/>
  <c r="N10" i="2"/>
  <c r="O10" i="2"/>
  <c r="P10" i="2"/>
  <c r="Q10" i="2"/>
  <c r="R10" i="2"/>
  <c r="S10" i="2"/>
  <c r="T10" i="2"/>
  <c r="U10" i="2"/>
  <c r="V10" i="2"/>
  <c r="W10" i="2"/>
  <c r="X10" i="2"/>
  <c r="AG10" i="2"/>
  <c r="AH10" i="2"/>
  <c r="AI10" i="2"/>
  <c r="AJ10" i="2"/>
  <c r="C11" i="2"/>
  <c r="D11" i="2"/>
  <c r="E11" i="2"/>
  <c r="F11" i="2"/>
  <c r="G11" i="2"/>
  <c r="I11" i="2"/>
  <c r="J11" i="2"/>
  <c r="K11" i="2"/>
  <c r="L11" i="2"/>
  <c r="M11" i="2"/>
  <c r="N11" i="2"/>
  <c r="O11" i="2"/>
  <c r="P11" i="2"/>
  <c r="Q11" i="2"/>
  <c r="R11" i="2"/>
  <c r="S11" i="2"/>
  <c r="T11" i="2"/>
  <c r="U11" i="2"/>
  <c r="V11" i="2"/>
  <c r="W11" i="2"/>
  <c r="X11" i="2"/>
  <c r="AG11" i="2"/>
  <c r="AH11" i="2"/>
  <c r="AI11" i="2"/>
  <c r="AJ11" i="2"/>
  <c r="C12" i="2"/>
  <c r="D12" i="2"/>
  <c r="E12" i="2"/>
  <c r="F12" i="2"/>
  <c r="G12" i="2"/>
  <c r="I12" i="2"/>
  <c r="J12" i="2"/>
  <c r="K12" i="2"/>
  <c r="L12" i="2"/>
  <c r="M12" i="2"/>
  <c r="N12" i="2"/>
  <c r="O12" i="2"/>
  <c r="P12" i="2"/>
  <c r="Q12" i="2"/>
  <c r="R12" i="2"/>
  <c r="S12" i="2"/>
  <c r="T12" i="2"/>
  <c r="U12" i="2"/>
  <c r="V12" i="2"/>
  <c r="W12" i="2"/>
  <c r="X12" i="2"/>
  <c r="AG12" i="2"/>
  <c r="AH12" i="2"/>
  <c r="AI12" i="2"/>
  <c r="AJ12" i="2"/>
  <c r="C13" i="2"/>
  <c r="D13" i="2"/>
  <c r="E13" i="2"/>
  <c r="F13" i="2"/>
  <c r="G13" i="2"/>
  <c r="I13" i="2"/>
  <c r="J13" i="2"/>
  <c r="K13" i="2"/>
  <c r="L13" i="2"/>
  <c r="M13" i="2"/>
  <c r="N13" i="2"/>
  <c r="O13" i="2"/>
  <c r="P13" i="2"/>
  <c r="Q13" i="2"/>
  <c r="R13" i="2"/>
  <c r="S13" i="2"/>
  <c r="T13" i="2"/>
  <c r="U13" i="2"/>
  <c r="V13" i="2"/>
  <c r="W13" i="2"/>
  <c r="X13" i="2"/>
  <c r="AG13" i="2"/>
  <c r="AH13" i="2"/>
  <c r="AI13" i="2"/>
  <c r="AJ13" i="2"/>
  <c r="C14" i="2"/>
  <c r="D14" i="2"/>
  <c r="E14" i="2"/>
  <c r="F14" i="2"/>
  <c r="G14" i="2"/>
  <c r="I14" i="2"/>
  <c r="J14" i="2"/>
  <c r="K14" i="2"/>
  <c r="L14" i="2"/>
  <c r="M14" i="2"/>
  <c r="N14" i="2"/>
  <c r="O14" i="2"/>
  <c r="P14" i="2"/>
  <c r="Q14" i="2"/>
  <c r="R14" i="2"/>
  <c r="S14" i="2"/>
  <c r="T14" i="2"/>
  <c r="U14" i="2"/>
  <c r="V14" i="2"/>
  <c r="W14" i="2"/>
  <c r="X14" i="2"/>
  <c r="AG14" i="2"/>
  <c r="AH14" i="2"/>
  <c r="AI14" i="2"/>
  <c r="AJ14" i="2"/>
  <c r="C15" i="2"/>
  <c r="D15" i="2"/>
  <c r="E15" i="2"/>
  <c r="F15" i="2"/>
  <c r="G15" i="2"/>
  <c r="I15" i="2"/>
  <c r="J15" i="2"/>
  <c r="K15" i="2"/>
  <c r="L15" i="2"/>
  <c r="M15" i="2"/>
  <c r="N15" i="2"/>
  <c r="O15" i="2"/>
  <c r="P15" i="2"/>
  <c r="Q15" i="2"/>
  <c r="R15" i="2"/>
  <c r="S15" i="2"/>
  <c r="T15" i="2"/>
  <c r="U15" i="2"/>
  <c r="V15" i="2"/>
  <c r="W15" i="2"/>
  <c r="X15" i="2"/>
  <c r="AG15" i="2"/>
  <c r="AH15" i="2"/>
  <c r="AI15" i="2"/>
  <c r="AJ15" i="2"/>
  <c r="C16" i="2"/>
  <c r="D16" i="2"/>
  <c r="E16" i="2"/>
  <c r="F16" i="2"/>
  <c r="G16" i="2"/>
  <c r="I16" i="2"/>
  <c r="J16" i="2"/>
  <c r="K16" i="2"/>
  <c r="L16" i="2"/>
  <c r="M16" i="2"/>
  <c r="N16" i="2"/>
  <c r="O16" i="2"/>
  <c r="P16" i="2"/>
  <c r="Q16" i="2"/>
  <c r="R16" i="2"/>
  <c r="S16" i="2"/>
  <c r="T16" i="2"/>
  <c r="U16" i="2"/>
  <c r="V16" i="2"/>
  <c r="W16" i="2"/>
  <c r="X16" i="2"/>
  <c r="AG16" i="2"/>
  <c r="AH16" i="2"/>
  <c r="AI16" i="2"/>
  <c r="AJ16" i="2"/>
  <c r="C17" i="2"/>
  <c r="D17" i="2"/>
  <c r="E17" i="2"/>
  <c r="F17" i="2"/>
  <c r="G17" i="2"/>
  <c r="I17" i="2"/>
  <c r="J17" i="2"/>
  <c r="K17" i="2"/>
  <c r="L17" i="2"/>
  <c r="M17" i="2"/>
  <c r="N17" i="2"/>
  <c r="O17" i="2"/>
  <c r="P17" i="2"/>
  <c r="Q17" i="2"/>
  <c r="R17" i="2"/>
  <c r="S17" i="2"/>
  <c r="T17" i="2"/>
  <c r="U17" i="2"/>
  <c r="V17" i="2"/>
  <c r="W17" i="2"/>
  <c r="X17" i="2"/>
  <c r="AG17" i="2"/>
  <c r="AH17" i="2"/>
  <c r="AI17" i="2"/>
  <c r="AJ17" i="2"/>
  <c r="C18" i="2"/>
  <c r="D18" i="2"/>
  <c r="E18" i="2"/>
  <c r="F18" i="2"/>
  <c r="G18" i="2"/>
  <c r="I18" i="2"/>
  <c r="J18" i="2"/>
  <c r="K18" i="2"/>
  <c r="L18" i="2"/>
  <c r="M18" i="2"/>
  <c r="N18" i="2"/>
  <c r="O18" i="2"/>
  <c r="P18" i="2"/>
  <c r="Q18" i="2"/>
  <c r="R18" i="2"/>
  <c r="S18" i="2"/>
  <c r="T18" i="2"/>
  <c r="U18" i="2"/>
  <c r="V18" i="2"/>
  <c r="W18" i="2"/>
  <c r="X18" i="2"/>
  <c r="AG18" i="2"/>
  <c r="AH18" i="2"/>
  <c r="AI18" i="2"/>
  <c r="AJ18" i="2"/>
  <c r="C19" i="2"/>
  <c r="D19" i="2"/>
  <c r="E19" i="2"/>
  <c r="F19" i="2"/>
  <c r="G19" i="2"/>
  <c r="I19" i="2"/>
  <c r="J19" i="2"/>
  <c r="K19" i="2"/>
  <c r="L19" i="2"/>
  <c r="M19" i="2"/>
  <c r="N19" i="2"/>
  <c r="O19" i="2"/>
  <c r="P19" i="2"/>
  <c r="Q19" i="2"/>
  <c r="R19" i="2"/>
  <c r="S19" i="2"/>
  <c r="T19" i="2"/>
  <c r="U19" i="2"/>
  <c r="V19" i="2"/>
  <c r="W19" i="2"/>
  <c r="X19" i="2"/>
  <c r="AG19" i="2"/>
  <c r="AH19" i="2"/>
  <c r="AI19" i="2"/>
  <c r="AJ19" i="2"/>
  <c r="C20" i="2"/>
  <c r="D20" i="2"/>
  <c r="E20" i="2"/>
  <c r="F20" i="2"/>
  <c r="G20" i="2"/>
  <c r="I20" i="2"/>
  <c r="J20" i="2"/>
  <c r="K20" i="2"/>
  <c r="L20" i="2"/>
  <c r="M20" i="2"/>
  <c r="N20" i="2"/>
  <c r="O20" i="2"/>
  <c r="P20" i="2"/>
  <c r="Q20" i="2"/>
  <c r="R20" i="2"/>
  <c r="S20" i="2"/>
  <c r="T20" i="2"/>
  <c r="U20" i="2"/>
  <c r="V20" i="2"/>
  <c r="W20" i="2"/>
  <c r="X20" i="2"/>
  <c r="AG20" i="2"/>
  <c r="AH20" i="2"/>
  <c r="AI20" i="2"/>
  <c r="AJ20" i="2"/>
  <c r="C21" i="2"/>
  <c r="D21" i="2"/>
  <c r="E21" i="2"/>
  <c r="F21" i="2"/>
  <c r="G21" i="2"/>
  <c r="I21" i="2"/>
  <c r="J21" i="2"/>
  <c r="K21" i="2"/>
  <c r="L21" i="2"/>
  <c r="M21" i="2"/>
  <c r="N21" i="2"/>
  <c r="O21" i="2"/>
  <c r="P21" i="2"/>
  <c r="Q21" i="2"/>
  <c r="R21" i="2"/>
  <c r="S21" i="2"/>
  <c r="T21" i="2"/>
  <c r="U21" i="2"/>
  <c r="V21" i="2"/>
  <c r="W21" i="2"/>
  <c r="X21" i="2"/>
  <c r="AG21" i="2"/>
  <c r="AH21" i="2"/>
  <c r="AI21" i="2"/>
  <c r="AJ21" i="2"/>
  <c r="C22" i="2"/>
  <c r="D22" i="2"/>
  <c r="E22" i="2"/>
  <c r="F22" i="2"/>
  <c r="G22" i="2"/>
  <c r="I22" i="2"/>
  <c r="J22" i="2"/>
  <c r="K22" i="2"/>
  <c r="L22" i="2"/>
  <c r="M22" i="2"/>
  <c r="N22" i="2"/>
  <c r="O22" i="2"/>
  <c r="P22" i="2"/>
  <c r="Q22" i="2"/>
  <c r="R22" i="2"/>
  <c r="S22" i="2"/>
  <c r="T22" i="2"/>
  <c r="U22" i="2"/>
  <c r="V22" i="2"/>
  <c r="W22" i="2"/>
  <c r="X22" i="2"/>
  <c r="AG22" i="2"/>
  <c r="AH22" i="2"/>
  <c r="AI22" i="2"/>
  <c r="AJ22" i="2"/>
  <c r="C23" i="2"/>
  <c r="D23" i="2"/>
  <c r="E23" i="2"/>
  <c r="F23" i="2"/>
  <c r="G23" i="2"/>
  <c r="I23" i="2"/>
  <c r="J23" i="2"/>
  <c r="K23" i="2"/>
  <c r="L23" i="2"/>
  <c r="M23" i="2"/>
  <c r="N23" i="2"/>
  <c r="O23" i="2"/>
  <c r="P23" i="2"/>
  <c r="Q23" i="2"/>
  <c r="R23" i="2"/>
  <c r="S23" i="2"/>
  <c r="T23" i="2"/>
  <c r="U23" i="2"/>
  <c r="V23" i="2"/>
  <c r="W23" i="2"/>
  <c r="X23" i="2"/>
  <c r="AG23" i="2"/>
  <c r="AH23" i="2"/>
  <c r="AI23" i="2"/>
  <c r="AJ23" i="2"/>
  <c r="C24" i="2"/>
  <c r="D24" i="2"/>
  <c r="E24" i="2"/>
  <c r="F24" i="2"/>
  <c r="G24" i="2"/>
  <c r="I24" i="2"/>
  <c r="J24" i="2"/>
  <c r="K24" i="2"/>
  <c r="L24" i="2"/>
  <c r="M24" i="2"/>
  <c r="N24" i="2"/>
  <c r="O24" i="2"/>
  <c r="P24" i="2"/>
  <c r="Q24" i="2"/>
  <c r="R24" i="2"/>
  <c r="S24" i="2"/>
  <c r="T24" i="2"/>
  <c r="U24" i="2"/>
  <c r="V24" i="2"/>
  <c r="W24" i="2"/>
  <c r="X24" i="2"/>
  <c r="AG24" i="2"/>
  <c r="AH24" i="2"/>
  <c r="AI24" i="2"/>
  <c r="AJ24" i="2"/>
  <c r="C25" i="2"/>
  <c r="D25" i="2"/>
  <c r="E25" i="2"/>
  <c r="F25" i="2"/>
  <c r="G25" i="2"/>
  <c r="I25" i="2"/>
  <c r="J25" i="2"/>
  <c r="K25" i="2"/>
  <c r="L25" i="2"/>
  <c r="M25" i="2"/>
  <c r="N25" i="2"/>
  <c r="O25" i="2"/>
  <c r="P25" i="2"/>
  <c r="Q25" i="2"/>
  <c r="R25" i="2"/>
  <c r="S25" i="2"/>
  <c r="T25" i="2"/>
  <c r="U25" i="2"/>
  <c r="V25" i="2"/>
  <c r="W25" i="2"/>
  <c r="X25" i="2"/>
  <c r="AG25" i="2"/>
  <c r="AH25" i="2"/>
  <c r="AI25" i="2"/>
  <c r="AJ25" i="2"/>
  <c r="C26" i="2"/>
  <c r="D26" i="2"/>
  <c r="E26" i="2"/>
  <c r="F26" i="2"/>
  <c r="G26" i="2"/>
  <c r="I26" i="2"/>
  <c r="J26" i="2"/>
  <c r="K26" i="2"/>
  <c r="L26" i="2"/>
  <c r="M26" i="2"/>
  <c r="N26" i="2"/>
  <c r="O26" i="2"/>
  <c r="P26" i="2"/>
  <c r="Q26" i="2"/>
  <c r="R26" i="2"/>
  <c r="S26" i="2"/>
  <c r="T26" i="2"/>
  <c r="U26" i="2"/>
  <c r="V26" i="2"/>
  <c r="W26" i="2"/>
  <c r="X26" i="2"/>
  <c r="AG26" i="2"/>
  <c r="AH26" i="2"/>
  <c r="AI26" i="2"/>
  <c r="AJ26" i="2"/>
  <c r="C27" i="2"/>
  <c r="D27" i="2"/>
  <c r="E27" i="2"/>
  <c r="F27" i="2"/>
  <c r="G27" i="2"/>
  <c r="I27" i="2"/>
  <c r="J27" i="2"/>
  <c r="K27" i="2"/>
  <c r="L27" i="2"/>
  <c r="M27" i="2"/>
  <c r="N27" i="2"/>
  <c r="O27" i="2"/>
  <c r="P27" i="2"/>
  <c r="Q27" i="2"/>
  <c r="R27" i="2"/>
  <c r="S27" i="2"/>
  <c r="T27" i="2"/>
  <c r="U27" i="2"/>
  <c r="V27" i="2"/>
  <c r="W27" i="2"/>
  <c r="X27" i="2"/>
  <c r="AG27" i="2"/>
  <c r="AH27" i="2"/>
  <c r="AI27" i="2"/>
  <c r="AJ27" i="2"/>
  <c r="C28" i="2"/>
  <c r="D28" i="2"/>
  <c r="E28" i="2"/>
  <c r="F28" i="2"/>
  <c r="G28" i="2"/>
  <c r="I28" i="2"/>
  <c r="J28" i="2"/>
  <c r="K28" i="2"/>
  <c r="L28" i="2"/>
  <c r="M28" i="2"/>
  <c r="N28" i="2"/>
  <c r="O28" i="2"/>
  <c r="P28" i="2"/>
  <c r="Q28" i="2"/>
  <c r="R28" i="2"/>
  <c r="S28" i="2"/>
  <c r="T28" i="2"/>
  <c r="U28" i="2"/>
  <c r="V28" i="2"/>
  <c r="W28" i="2"/>
  <c r="X28" i="2"/>
  <c r="AG28" i="2"/>
  <c r="AH28" i="2"/>
  <c r="AI28" i="2"/>
  <c r="AJ28" i="2"/>
  <c r="C29" i="2"/>
  <c r="D29" i="2"/>
  <c r="E29" i="2"/>
  <c r="F29" i="2"/>
  <c r="G29" i="2"/>
  <c r="I29" i="2"/>
  <c r="J29" i="2"/>
  <c r="K29" i="2"/>
  <c r="L29" i="2"/>
  <c r="M29" i="2"/>
  <c r="N29" i="2"/>
  <c r="O29" i="2"/>
  <c r="P29" i="2"/>
  <c r="Q29" i="2"/>
  <c r="R29" i="2"/>
  <c r="S29" i="2"/>
  <c r="T29" i="2"/>
  <c r="U29" i="2"/>
  <c r="V29" i="2"/>
  <c r="W29" i="2"/>
  <c r="X29" i="2"/>
  <c r="AG29" i="2"/>
  <c r="AH29" i="2"/>
  <c r="AI29" i="2"/>
  <c r="AJ29" i="2"/>
  <c r="C30" i="2"/>
  <c r="D30" i="2"/>
  <c r="E30" i="2"/>
  <c r="F30" i="2"/>
  <c r="G30" i="2"/>
  <c r="I30" i="2"/>
  <c r="J30" i="2"/>
  <c r="K30" i="2"/>
  <c r="L30" i="2"/>
  <c r="M30" i="2"/>
  <c r="N30" i="2"/>
  <c r="O30" i="2"/>
  <c r="P30" i="2"/>
  <c r="Q30" i="2"/>
  <c r="R30" i="2"/>
  <c r="S30" i="2"/>
  <c r="T30" i="2"/>
  <c r="U30" i="2"/>
  <c r="V30" i="2"/>
  <c r="W30" i="2"/>
  <c r="X30" i="2"/>
  <c r="AG30" i="2"/>
  <c r="AH30" i="2"/>
  <c r="AI30" i="2"/>
  <c r="AJ30" i="2"/>
  <c r="C31" i="2"/>
  <c r="D31" i="2"/>
  <c r="E31" i="2"/>
  <c r="F31" i="2"/>
  <c r="G31" i="2"/>
  <c r="I31" i="2"/>
  <c r="J31" i="2"/>
  <c r="K31" i="2"/>
  <c r="L31" i="2"/>
  <c r="M31" i="2"/>
  <c r="N31" i="2"/>
  <c r="O31" i="2"/>
  <c r="P31" i="2"/>
  <c r="Q31" i="2"/>
  <c r="R31" i="2"/>
  <c r="S31" i="2"/>
  <c r="T31" i="2"/>
  <c r="U31" i="2"/>
  <c r="V31" i="2"/>
  <c r="W31" i="2"/>
  <c r="X31" i="2"/>
  <c r="AG31" i="2"/>
  <c r="AH31" i="2"/>
  <c r="AI31" i="2"/>
  <c r="AJ31" i="2"/>
  <c r="C32" i="2"/>
  <c r="D32" i="2"/>
  <c r="E32" i="2"/>
  <c r="F32" i="2"/>
  <c r="G32" i="2"/>
  <c r="I32" i="2"/>
  <c r="J32" i="2"/>
  <c r="K32" i="2"/>
  <c r="L32" i="2"/>
  <c r="M32" i="2"/>
  <c r="N32" i="2"/>
  <c r="O32" i="2"/>
  <c r="P32" i="2"/>
  <c r="Q32" i="2"/>
  <c r="R32" i="2"/>
  <c r="S32" i="2"/>
  <c r="T32" i="2"/>
  <c r="U32" i="2"/>
  <c r="V32" i="2"/>
  <c r="W32" i="2"/>
  <c r="X32" i="2"/>
  <c r="AG32" i="2"/>
  <c r="AH32" i="2"/>
  <c r="AI32" i="2"/>
  <c r="AJ32" i="2"/>
  <c r="C33" i="2"/>
  <c r="D33" i="2"/>
  <c r="E33" i="2"/>
  <c r="F33" i="2"/>
  <c r="G33" i="2"/>
  <c r="I33" i="2"/>
  <c r="J33" i="2"/>
  <c r="K33" i="2"/>
  <c r="L33" i="2"/>
  <c r="M33" i="2"/>
  <c r="N33" i="2"/>
  <c r="O33" i="2"/>
  <c r="P33" i="2"/>
  <c r="Q33" i="2"/>
  <c r="R33" i="2"/>
  <c r="S33" i="2"/>
  <c r="T33" i="2"/>
  <c r="U33" i="2"/>
  <c r="V33" i="2"/>
  <c r="W33" i="2"/>
  <c r="X33" i="2"/>
  <c r="AG33" i="2"/>
  <c r="AH33" i="2"/>
  <c r="AI33" i="2"/>
  <c r="AJ33" i="2"/>
  <c r="C34" i="2"/>
  <c r="D34" i="2"/>
  <c r="E34" i="2"/>
  <c r="F34" i="2"/>
  <c r="G34" i="2"/>
  <c r="I34" i="2"/>
  <c r="J34" i="2"/>
  <c r="K34" i="2"/>
  <c r="L34" i="2"/>
  <c r="M34" i="2"/>
  <c r="N34" i="2"/>
  <c r="O34" i="2"/>
  <c r="P34" i="2"/>
  <c r="Q34" i="2"/>
  <c r="R34" i="2"/>
  <c r="S34" i="2"/>
  <c r="T34" i="2"/>
  <c r="U34" i="2"/>
  <c r="V34" i="2"/>
  <c r="W34" i="2"/>
  <c r="X34" i="2"/>
  <c r="AG34" i="2"/>
  <c r="AH34" i="2"/>
  <c r="AI34" i="2"/>
  <c r="AJ34" i="2"/>
  <c r="C35" i="2"/>
  <c r="D35" i="2"/>
  <c r="E35" i="2"/>
  <c r="F35" i="2"/>
  <c r="G35" i="2"/>
  <c r="I35" i="2"/>
  <c r="J35" i="2"/>
  <c r="K35" i="2"/>
  <c r="L35" i="2"/>
  <c r="M35" i="2"/>
  <c r="N35" i="2"/>
  <c r="O35" i="2"/>
  <c r="P35" i="2"/>
  <c r="Q35" i="2"/>
  <c r="R35" i="2"/>
  <c r="S35" i="2"/>
  <c r="T35" i="2"/>
  <c r="U35" i="2"/>
  <c r="V35" i="2"/>
  <c r="W35" i="2"/>
  <c r="X35" i="2"/>
  <c r="AG35" i="2"/>
  <c r="AH35" i="2"/>
  <c r="AI35" i="2"/>
  <c r="AJ35" i="2"/>
  <c r="C36" i="2"/>
  <c r="D36" i="2"/>
  <c r="E36" i="2"/>
  <c r="F36" i="2"/>
  <c r="G36" i="2"/>
  <c r="I36" i="2"/>
  <c r="J36" i="2"/>
  <c r="K36" i="2"/>
  <c r="L36" i="2"/>
  <c r="M36" i="2"/>
  <c r="N36" i="2"/>
  <c r="O36" i="2"/>
  <c r="P36" i="2"/>
  <c r="Q36" i="2"/>
  <c r="R36" i="2"/>
  <c r="S36" i="2"/>
  <c r="T36" i="2"/>
  <c r="U36" i="2"/>
  <c r="V36" i="2"/>
  <c r="W36" i="2"/>
  <c r="X36" i="2"/>
  <c r="AG36" i="2"/>
  <c r="AH36" i="2"/>
  <c r="AI36" i="2"/>
  <c r="AJ36" i="2"/>
  <c r="C37" i="2"/>
  <c r="D37" i="2"/>
  <c r="E37" i="2"/>
  <c r="F37" i="2"/>
  <c r="G37" i="2"/>
  <c r="I37" i="2"/>
  <c r="J37" i="2"/>
  <c r="K37" i="2"/>
  <c r="L37" i="2"/>
  <c r="M37" i="2"/>
  <c r="N37" i="2"/>
  <c r="O37" i="2"/>
  <c r="P37" i="2"/>
  <c r="Q37" i="2"/>
  <c r="R37" i="2"/>
  <c r="S37" i="2"/>
  <c r="T37" i="2"/>
  <c r="U37" i="2"/>
  <c r="V37" i="2"/>
  <c r="W37" i="2"/>
  <c r="X37" i="2"/>
  <c r="AG37" i="2"/>
  <c r="AH37" i="2"/>
  <c r="AI37" i="2"/>
  <c r="AJ37" i="2"/>
  <c r="C38" i="2"/>
  <c r="D38" i="2"/>
  <c r="E38" i="2"/>
  <c r="F38" i="2"/>
  <c r="G38" i="2"/>
  <c r="I38" i="2"/>
  <c r="J38" i="2"/>
  <c r="K38" i="2"/>
  <c r="L38" i="2"/>
  <c r="M38" i="2"/>
  <c r="N38" i="2"/>
  <c r="O38" i="2"/>
  <c r="P38" i="2"/>
  <c r="Q38" i="2"/>
  <c r="R38" i="2"/>
  <c r="S38" i="2"/>
  <c r="T38" i="2"/>
  <c r="U38" i="2"/>
  <c r="V38" i="2"/>
  <c r="W38" i="2"/>
  <c r="X38" i="2"/>
  <c r="AG38" i="2"/>
  <c r="AH38" i="2"/>
  <c r="AI38" i="2"/>
  <c r="AJ38" i="2"/>
  <c r="C39" i="2"/>
  <c r="D39" i="2"/>
  <c r="E39" i="2"/>
  <c r="F39" i="2"/>
  <c r="G39" i="2"/>
  <c r="I39" i="2"/>
  <c r="J39" i="2"/>
  <c r="K39" i="2"/>
  <c r="L39" i="2"/>
  <c r="M39" i="2"/>
  <c r="N39" i="2"/>
  <c r="O39" i="2"/>
  <c r="P39" i="2"/>
  <c r="Q39" i="2"/>
  <c r="R39" i="2"/>
  <c r="S39" i="2"/>
  <c r="T39" i="2"/>
  <c r="U39" i="2"/>
  <c r="V39" i="2"/>
  <c r="W39" i="2"/>
  <c r="X39" i="2"/>
  <c r="AG39" i="2"/>
  <c r="AH39" i="2"/>
  <c r="AI39" i="2"/>
  <c r="AJ39" i="2"/>
  <c r="C40" i="2"/>
  <c r="D40" i="2"/>
  <c r="E40" i="2"/>
  <c r="F40" i="2"/>
  <c r="G40" i="2"/>
  <c r="I40" i="2"/>
  <c r="J40" i="2"/>
  <c r="K40" i="2"/>
  <c r="L40" i="2"/>
  <c r="M40" i="2"/>
  <c r="N40" i="2"/>
  <c r="O40" i="2"/>
  <c r="P40" i="2"/>
  <c r="Q40" i="2"/>
  <c r="R40" i="2"/>
  <c r="S40" i="2"/>
  <c r="T40" i="2"/>
  <c r="U40" i="2"/>
  <c r="V40" i="2"/>
  <c r="W40" i="2"/>
  <c r="X40" i="2"/>
  <c r="AG40" i="2"/>
  <c r="AH40" i="2"/>
  <c r="AI40" i="2"/>
  <c r="AJ40" i="2"/>
  <c r="C41" i="2"/>
  <c r="D41" i="2"/>
  <c r="E41" i="2"/>
  <c r="F41" i="2"/>
  <c r="G41" i="2"/>
  <c r="I41" i="2"/>
  <c r="J41" i="2"/>
  <c r="K41" i="2"/>
  <c r="L41" i="2"/>
  <c r="M41" i="2"/>
  <c r="N41" i="2"/>
  <c r="O41" i="2"/>
  <c r="P41" i="2"/>
  <c r="Q41" i="2"/>
  <c r="R41" i="2"/>
  <c r="S41" i="2"/>
  <c r="T41" i="2"/>
  <c r="U41" i="2"/>
  <c r="V41" i="2"/>
  <c r="W41" i="2"/>
  <c r="X41" i="2"/>
  <c r="AG41" i="2"/>
  <c r="AH41" i="2"/>
  <c r="AI41" i="2"/>
  <c r="AJ41" i="2"/>
  <c r="C42" i="2"/>
  <c r="D42" i="2"/>
  <c r="E42" i="2"/>
  <c r="F42" i="2"/>
  <c r="G42" i="2"/>
  <c r="I42" i="2"/>
  <c r="J42" i="2"/>
  <c r="K42" i="2"/>
  <c r="L42" i="2"/>
  <c r="M42" i="2"/>
  <c r="N42" i="2"/>
  <c r="O42" i="2"/>
  <c r="P42" i="2"/>
  <c r="Q42" i="2"/>
  <c r="R42" i="2"/>
  <c r="S42" i="2"/>
  <c r="T42" i="2"/>
  <c r="U42" i="2"/>
  <c r="V42" i="2"/>
  <c r="W42" i="2"/>
  <c r="X42" i="2"/>
  <c r="AG42" i="2"/>
  <c r="AH42" i="2"/>
  <c r="AI42" i="2"/>
  <c r="AJ42" i="2"/>
  <c r="C43" i="2"/>
  <c r="D43" i="2"/>
  <c r="E43" i="2"/>
  <c r="F43" i="2"/>
  <c r="G43" i="2"/>
  <c r="I43" i="2"/>
  <c r="J43" i="2"/>
  <c r="K43" i="2"/>
  <c r="L43" i="2"/>
  <c r="M43" i="2"/>
  <c r="N43" i="2"/>
  <c r="O43" i="2"/>
  <c r="P43" i="2"/>
  <c r="Q43" i="2"/>
  <c r="R43" i="2"/>
  <c r="S43" i="2"/>
  <c r="T43" i="2"/>
  <c r="U43" i="2"/>
  <c r="V43" i="2"/>
  <c r="W43" i="2"/>
  <c r="X43" i="2"/>
  <c r="AG43" i="2"/>
  <c r="AH43" i="2"/>
  <c r="AI43" i="2"/>
  <c r="AJ43" i="2"/>
  <c r="C44" i="2"/>
  <c r="D44" i="2"/>
  <c r="E44" i="2"/>
  <c r="F44" i="2"/>
  <c r="G44" i="2"/>
  <c r="I44" i="2"/>
  <c r="J44" i="2"/>
  <c r="K44" i="2"/>
  <c r="L44" i="2"/>
  <c r="M44" i="2"/>
  <c r="N44" i="2"/>
  <c r="O44" i="2"/>
  <c r="P44" i="2"/>
  <c r="Q44" i="2"/>
  <c r="R44" i="2"/>
  <c r="S44" i="2"/>
  <c r="T44" i="2"/>
  <c r="U44" i="2"/>
  <c r="V44" i="2"/>
  <c r="W44" i="2"/>
  <c r="X44" i="2"/>
  <c r="AG44" i="2"/>
  <c r="AH44" i="2"/>
  <c r="AI44" i="2"/>
  <c r="AJ44" i="2"/>
  <c r="C45" i="2"/>
  <c r="D45" i="2"/>
  <c r="E45" i="2"/>
  <c r="F45" i="2"/>
  <c r="G45" i="2"/>
  <c r="I45" i="2"/>
  <c r="J45" i="2"/>
  <c r="K45" i="2"/>
  <c r="L45" i="2"/>
  <c r="M45" i="2"/>
  <c r="N45" i="2"/>
  <c r="O45" i="2"/>
  <c r="P45" i="2"/>
  <c r="Q45" i="2"/>
  <c r="R45" i="2"/>
  <c r="S45" i="2"/>
  <c r="T45" i="2"/>
  <c r="U45" i="2"/>
  <c r="V45" i="2"/>
  <c r="W45" i="2"/>
  <c r="X45" i="2"/>
  <c r="AG45" i="2"/>
  <c r="AH45" i="2"/>
  <c r="AI45" i="2"/>
  <c r="AJ45" i="2"/>
  <c r="C46" i="2"/>
  <c r="D46" i="2"/>
  <c r="E46" i="2"/>
  <c r="F46" i="2"/>
  <c r="G46" i="2"/>
  <c r="I46" i="2"/>
  <c r="J46" i="2"/>
  <c r="K46" i="2"/>
  <c r="L46" i="2"/>
  <c r="M46" i="2"/>
  <c r="N46" i="2"/>
  <c r="O46" i="2"/>
  <c r="P46" i="2"/>
  <c r="Q46" i="2"/>
  <c r="R46" i="2"/>
  <c r="S46" i="2"/>
  <c r="T46" i="2"/>
  <c r="U46" i="2"/>
  <c r="V46" i="2"/>
  <c r="W46" i="2"/>
  <c r="X46" i="2"/>
  <c r="AG46" i="2"/>
  <c r="AH46" i="2"/>
  <c r="AI46" i="2"/>
  <c r="AJ46" i="2"/>
  <c r="C47" i="2"/>
  <c r="D47" i="2"/>
  <c r="E47" i="2"/>
  <c r="F47" i="2"/>
  <c r="G47" i="2"/>
  <c r="I47" i="2"/>
  <c r="J47" i="2"/>
  <c r="K47" i="2"/>
  <c r="L47" i="2"/>
  <c r="M47" i="2"/>
  <c r="N47" i="2"/>
  <c r="O47" i="2"/>
  <c r="P47" i="2"/>
  <c r="Q47" i="2"/>
  <c r="R47" i="2"/>
  <c r="S47" i="2"/>
  <c r="T47" i="2"/>
  <c r="U47" i="2"/>
  <c r="V47" i="2"/>
  <c r="W47" i="2"/>
  <c r="X47" i="2"/>
  <c r="AG47" i="2"/>
  <c r="AH47" i="2"/>
  <c r="AI47" i="2"/>
  <c r="AJ47" i="2"/>
  <c r="C48" i="2"/>
  <c r="D48" i="2"/>
  <c r="E48" i="2"/>
  <c r="F48" i="2"/>
  <c r="G48" i="2"/>
  <c r="I48" i="2"/>
  <c r="J48" i="2"/>
  <c r="K48" i="2"/>
  <c r="L48" i="2"/>
  <c r="M48" i="2"/>
  <c r="N48" i="2"/>
  <c r="O48" i="2"/>
  <c r="P48" i="2"/>
  <c r="Q48" i="2"/>
  <c r="R48" i="2"/>
  <c r="S48" i="2"/>
  <c r="T48" i="2"/>
  <c r="U48" i="2"/>
  <c r="V48" i="2"/>
  <c r="W48" i="2"/>
  <c r="X48" i="2"/>
  <c r="AG48" i="2"/>
  <c r="AH48" i="2"/>
  <c r="AI48" i="2"/>
  <c r="AJ48" i="2"/>
  <c r="C49" i="2"/>
  <c r="D49" i="2"/>
  <c r="E49" i="2"/>
  <c r="F49" i="2"/>
  <c r="G49" i="2"/>
  <c r="I49" i="2"/>
  <c r="J49" i="2"/>
  <c r="K49" i="2"/>
  <c r="L49" i="2"/>
  <c r="M49" i="2"/>
  <c r="N49" i="2"/>
  <c r="O49" i="2"/>
  <c r="P49" i="2"/>
  <c r="Q49" i="2"/>
  <c r="R49" i="2"/>
  <c r="S49" i="2"/>
  <c r="T49" i="2"/>
  <c r="U49" i="2"/>
  <c r="V49" i="2"/>
  <c r="W49" i="2"/>
  <c r="X49" i="2"/>
  <c r="AG49" i="2"/>
  <c r="AH49" i="2"/>
  <c r="AI49" i="2"/>
  <c r="AJ49" i="2"/>
  <c r="C50" i="2"/>
  <c r="D50" i="2"/>
  <c r="E50" i="2"/>
  <c r="F50" i="2"/>
  <c r="G50" i="2"/>
  <c r="I50" i="2"/>
  <c r="J50" i="2"/>
  <c r="K50" i="2"/>
  <c r="L50" i="2"/>
  <c r="M50" i="2"/>
  <c r="N50" i="2"/>
  <c r="O50" i="2"/>
  <c r="P50" i="2"/>
  <c r="Q50" i="2"/>
  <c r="R50" i="2"/>
  <c r="S50" i="2"/>
  <c r="T50" i="2"/>
  <c r="U50" i="2"/>
  <c r="V50" i="2"/>
  <c r="W50" i="2"/>
  <c r="X50" i="2"/>
  <c r="AG50" i="2"/>
  <c r="AH50" i="2"/>
  <c r="AI50" i="2"/>
  <c r="AJ50" i="2"/>
  <c r="C51" i="2"/>
  <c r="D51" i="2"/>
  <c r="E51" i="2"/>
  <c r="F51" i="2"/>
  <c r="G51" i="2"/>
  <c r="I51" i="2"/>
  <c r="J51" i="2"/>
  <c r="K51" i="2"/>
  <c r="L51" i="2"/>
  <c r="M51" i="2"/>
  <c r="N51" i="2"/>
  <c r="O51" i="2"/>
  <c r="P51" i="2"/>
  <c r="Q51" i="2"/>
  <c r="R51" i="2"/>
  <c r="S51" i="2"/>
  <c r="T51" i="2"/>
  <c r="U51" i="2"/>
  <c r="V51" i="2"/>
  <c r="W51" i="2"/>
  <c r="X51" i="2"/>
  <c r="AG51" i="2"/>
  <c r="AH51" i="2"/>
  <c r="AI51" i="2"/>
  <c r="AJ51" i="2"/>
  <c r="C52" i="2"/>
  <c r="D52" i="2"/>
  <c r="E52" i="2"/>
  <c r="F52" i="2"/>
  <c r="G52" i="2"/>
  <c r="I52" i="2"/>
  <c r="J52" i="2"/>
  <c r="K52" i="2"/>
  <c r="L52" i="2"/>
  <c r="M52" i="2"/>
  <c r="N52" i="2"/>
  <c r="O52" i="2"/>
  <c r="P52" i="2"/>
  <c r="Q52" i="2"/>
  <c r="R52" i="2"/>
  <c r="S52" i="2"/>
  <c r="T52" i="2"/>
  <c r="U52" i="2"/>
  <c r="V52" i="2"/>
  <c r="W52" i="2"/>
  <c r="X52" i="2"/>
  <c r="AG52" i="2"/>
  <c r="AH52" i="2"/>
  <c r="AI52" i="2"/>
  <c r="AJ52" i="2"/>
  <c r="C53" i="2"/>
  <c r="D53" i="2"/>
  <c r="E53" i="2"/>
  <c r="F53" i="2"/>
  <c r="G53" i="2"/>
  <c r="I53" i="2"/>
  <c r="J53" i="2"/>
  <c r="K53" i="2"/>
  <c r="L53" i="2"/>
  <c r="M53" i="2"/>
  <c r="N53" i="2"/>
  <c r="O53" i="2"/>
  <c r="P53" i="2"/>
  <c r="Q53" i="2"/>
  <c r="R53" i="2"/>
  <c r="S53" i="2"/>
  <c r="T53" i="2"/>
  <c r="U53" i="2"/>
  <c r="V53" i="2"/>
  <c r="W53" i="2"/>
  <c r="X53" i="2"/>
  <c r="AG53" i="2"/>
  <c r="AH53" i="2"/>
  <c r="AI53" i="2"/>
  <c r="AJ53" i="2"/>
  <c r="C54" i="2"/>
  <c r="D54" i="2"/>
  <c r="E54" i="2"/>
  <c r="F54" i="2"/>
  <c r="G54" i="2"/>
  <c r="I54" i="2"/>
  <c r="J54" i="2"/>
  <c r="K54" i="2"/>
  <c r="L54" i="2"/>
  <c r="M54" i="2"/>
  <c r="N54" i="2"/>
  <c r="O54" i="2"/>
  <c r="P54" i="2"/>
  <c r="Q54" i="2"/>
  <c r="R54" i="2"/>
  <c r="S54" i="2"/>
  <c r="T54" i="2"/>
  <c r="U54" i="2"/>
  <c r="V54" i="2"/>
  <c r="W54" i="2"/>
  <c r="X54" i="2"/>
  <c r="AG54" i="2"/>
  <c r="AH54" i="2"/>
  <c r="AI54" i="2"/>
  <c r="AJ54" i="2"/>
  <c r="C55" i="2"/>
  <c r="D55" i="2"/>
  <c r="E55" i="2"/>
  <c r="F55" i="2"/>
  <c r="G55" i="2"/>
  <c r="I55" i="2"/>
  <c r="J55" i="2"/>
  <c r="K55" i="2"/>
  <c r="L55" i="2"/>
  <c r="M55" i="2"/>
  <c r="N55" i="2"/>
  <c r="O55" i="2"/>
  <c r="P55" i="2"/>
  <c r="Q55" i="2"/>
  <c r="R55" i="2"/>
  <c r="S55" i="2"/>
  <c r="T55" i="2"/>
  <c r="U55" i="2"/>
  <c r="V55" i="2"/>
  <c r="W55" i="2"/>
  <c r="X55" i="2"/>
  <c r="AG55" i="2"/>
  <c r="AH55" i="2"/>
  <c r="AI55" i="2"/>
  <c r="AJ55" i="2"/>
  <c r="C56" i="2"/>
  <c r="D56" i="2"/>
  <c r="E56" i="2"/>
  <c r="F56" i="2"/>
  <c r="G56" i="2"/>
  <c r="I56" i="2"/>
  <c r="J56" i="2"/>
  <c r="K56" i="2"/>
  <c r="L56" i="2"/>
  <c r="M56" i="2"/>
  <c r="N56" i="2"/>
  <c r="O56" i="2"/>
  <c r="P56" i="2"/>
  <c r="Q56" i="2"/>
  <c r="R56" i="2"/>
  <c r="S56" i="2"/>
  <c r="T56" i="2"/>
  <c r="U56" i="2"/>
  <c r="V56" i="2"/>
  <c r="W56" i="2"/>
  <c r="X56" i="2"/>
  <c r="AG56" i="2"/>
  <c r="AH56" i="2"/>
  <c r="AI56" i="2"/>
  <c r="AJ56" i="2"/>
  <c r="C57" i="2"/>
  <c r="D57" i="2"/>
  <c r="E57" i="2"/>
  <c r="F57" i="2"/>
  <c r="G57" i="2"/>
  <c r="I57" i="2"/>
  <c r="J57" i="2"/>
  <c r="K57" i="2"/>
  <c r="L57" i="2"/>
  <c r="M57" i="2"/>
  <c r="N57" i="2"/>
  <c r="O57" i="2"/>
  <c r="P57" i="2"/>
  <c r="Q57" i="2"/>
  <c r="R57" i="2"/>
  <c r="S57" i="2"/>
  <c r="T57" i="2"/>
  <c r="U57" i="2"/>
  <c r="V57" i="2"/>
  <c r="W57" i="2"/>
  <c r="X57" i="2"/>
  <c r="AG57" i="2"/>
  <c r="AH57" i="2"/>
  <c r="AI57" i="2"/>
  <c r="AJ57" i="2"/>
  <c r="C58" i="2"/>
  <c r="D58" i="2"/>
  <c r="E58" i="2"/>
  <c r="F58" i="2"/>
  <c r="G58" i="2"/>
  <c r="I58" i="2"/>
  <c r="J58" i="2"/>
  <c r="K58" i="2"/>
  <c r="L58" i="2"/>
  <c r="M58" i="2"/>
  <c r="N58" i="2"/>
  <c r="O58" i="2"/>
  <c r="P58" i="2"/>
  <c r="Q58" i="2"/>
  <c r="R58" i="2"/>
  <c r="S58" i="2"/>
  <c r="T58" i="2"/>
  <c r="U58" i="2"/>
  <c r="V58" i="2"/>
  <c r="W58" i="2"/>
  <c r="X58" i="2"/>
  <c r="AG58" i="2"/>
  <c r="AH58" i="2"/>
  <c r="AI58" i="2"/>
  <c r="AJ58" i="2"/>
  <c r="C59" i="2"/>
  <c r="D59" i="2"/>
  <c r="E59" i="2"/>
  <c r="F59" i="2"/>
  <c r="G59" i="2"/>
  <c r="I59" i="2"/>
  <c r="J59" i="2"/>
  <c r="K59" i="2"/>
  <c r="L59" i="2"/>
  <c r="M59" i="2"/>
  <c r="N59" i="2"/>
  <c r="O59" i="2"/>
  <c r="P59" i="2"/>
  <c r="Q59" i="2"/>
  <c r="R59" i="2"/>
  <c r="S59" i="2"/>
  <c r="T59" i="2"/>
  <c r="U59" i="2"/>
  <c r="V59" i="2"/>
  <c r="W59" i="2"/>
  <c r="X59" i="2"/>
  <c r="AG59" i="2"/>
  <c r="AH59" i="2"/>
  <c r="AI59" i="2"/>
  <c r="AJ59" i="2"/>
  <c r="C60" i="2"/>
  <c r="D60" i="2"/>
  <c r="E60" i="2"/>
  <c r="F60" i="2"/>
  <c r="G60" i="2"/>
  <c r="I60" i="2"/>
  <c r="J60" i="2"/>
  <c r="K60" i="2"/>
  <c r="L60" i="2"/>
  <c r="M60" i="2"/>
  <c r="N60" i="2"/>
  <c r="O60" i="2"/>
  <c r="P60" i="2"/>
  <c r="Q60" i="2"/>
  <c r="R60" i="2"/>
  <c r="S60" i="2"/>
  <c r="T60" i="2"/>
  <c r="U60" i="2"/>
  <c r="V60" i="2"/>
  <c r="W60" i="2"/>
  <c r="X60" i="2"/>
  <c r="AG60" i="2"/>
  <c r="AH60" i="2"/>
  <c r="AI60" i="2"/>
  <c r="AJ60" i="2"/>
  <c r="C61" i="2"/>
  <c r="D61" i="2"/>
  <c r="E61" i="2"/>
  <c r="F61" i="2"/>
  <c r="G61" i="2"/>
  <c r="I61" i="2"/>
  <c r="J61" i="2"/>
  <c r="K61" i="2"/>
  <c r="L61" i="2"/>
  <c r="M61" i="2"/>
  <c r="N61" i="2"/>
  <c r="O61" i="2"/>
  <c r="P61" i="2"/>
  <c r="Q61" i="2"/>
  <c r="R61" i="2"/>
  <c r="S61" i="2"/>
  <c r="T61" i="2"/>
  <c r="U61" i="2"/>
  <c r="V61" i="2"/>
  <c r="W61" i="2"/>
  <c r="X61" i="2"/>
  <c r="AG61" i="2"/>
  <c r="AH61" i="2"/>
  <c r="AI61" i="2"/>
  <c r="AJ61" i="2"/>
  <c r="C62" i="2"/>
  <c r="D62" i="2"/>
  <c r="E62" i="2"/>
  <c r="F62" i="2"/>
  <c r="G62" i="2"/>
  <c r="I62" i="2"/>
  <c r="J62" i="2"/>
  <c r="K62" i="2"/>
  <c r="L62" i="2"/>
  <c r="M62" i="2"/>
  <c r="N62" i="2"/>
  <c r="O62" i="2"/>
  <c r="P62" i="2"/>
  <c r="Q62" i="2"/>
  <c r="R62" i="2"/>
  <c r="S62" i="2"/>
  <c r="T62" i="2"/>
  <c r="U62" i="2"/>
  <c r="V62" i="2"/>
  <c r="W62" i="2"/>
  <c r="X62" i="2"/>
  <c r="AG62" i="2"/>
  <c r="AH62" i="2"/>
  <c r="AI62" i="2"/>
  <c r="AJ62" i="2"/>
  <c r="C63" i="2"/>
  <c r="D63" i="2"/>
  <c r="E63" i="2"/>
  <c r="F63" i="2"/>
  <c r="G63" i="2"/>
  <c r="I63" i="2"/>
  <c r="J63" i="2"/>
  <c r="K63" i="2"/>
  <c r="L63" i="2"/>
  <c r="M63" i="2"/>
  <c r="N63" i="2"/>
  <c r="O63" i="2"/>
  <c r="P63" i="2"/>
  <c r="Q63" i="2"/>
  <c r="R63" i="2"/>
  <c r="S63" i="2"/>
  <c r="T63" i="2"/>
  <c r="U63" i="2"/>
  <c r="V63" i="2"/>
  <c r="W63" i="2"/>
  <c r="X63" i="2"/>
  <c r="AG63" i="2"/>
  <c r="AH63" i="2"/>
  <c r="AI63" i="2"/>
  <c r="AJ63" i="2"/>
  <c r="C64" i="2"/>
  <c r="D64" i="2"/>
  <c r="E64" i="2"/>
  <c r="F64" i="2"/>
  <c r="G64" i="2"/>
  <c r="I64" i="2"/>
  <c r="J64" i="2"/>
  <c r="K64" i="2"/>
  <c r="L64" i="2"/>
  <c r="M64" i="2"/>
  <c r="N64" i="2"/>
  <c r="O64" i="2"/>
  <c r="P64" i="2"/>
  <c r="Q64" i="2"/>
  <c r="R64" i="2"/>
  <c r="S64" i="2"/>
  <c r="T64" i="2"/>
  <c r="U64" i="2"/>
  <c r="V64" i="2"/>
  <c r="W64" i="2"/>
  <c r="X64" i="2"/>
  <c r="AG64" i="2"/>
  <c r="AH64" i="2"/>
  <c r="AI64" i="2"/>
  <c r="AJ64" i="2"/>
  <c r="C65" i="2"/>
  <c r="D65" i="2"/>
  <c r="E65" i="2"/>
  <c r="F65" i="2"/>
  <c r="G65" i="2"/>
  <c r="I65" i="2"/>
  <c r="J65" i="2"/>
  <c r="K65" i="2"/>
  <c r="L65" i="2"/>
  <c r="M65" i="2"/>
  <c r="N65" i="2"/>
  <c r="O65" i="2"/>
  <c r="P65" i="2"/>
  <c r="Q65" i="2"/>
  <c r="R65" i="2"/>
  <c r="S65" i="2"/>
  <c r="T65" i="2"/>
  <c r="U65" i="2"/>
  <c r="V65" i="2"/>
  <c r="W65" i="2"/>
  <c r="X65" i="2"/>
  <c r="AG65" i="2"/>
  <c r="AH65" i="2"/>
  <c r="AI65" i="2"/>
  <c r="AJ65" i="2"/>
  <c r="C66" i="2"/>
  <c r="D66" i="2"/>
  <c r="E66" i="2"/>
  <c r="F66" i="2"/>
  <c r="G66" i="2"/>
  <c r="I66" i="2"/>
  <c r="J66" i="2"/>
  <c r="K66" i="2"/>
  <c r="L66" i="2"/>
  <c r="M66" i="2"/>
  <c r="N66" i="2"/>
  <c r="O66" i="2"/>
  <c r="P66" i="2"/>
  <c r="Q66" i="2"/>
  <c r="R66" i="2"/>
  <c r="S66" i="2"/>
  <c r="T66" i="2"/>
  <c r="U66" i="2"/>
  <c r="V66" i="2"/>
  <c r="W66" i="2"/>
  <c r="X66" i="2"/>
  <c r="AG66" i="2"/>
  <c r="AH66" i="2"/>
  <c r="AI66" i="2"/>
  <c r="AJ66" i="2"/>
  <c r="C67" i="2"/>
  <c r="D67" i="2"/>
  <c r="E67" i="2"/>
  <c r="F67" i="2"/>
  <c r="G67" i="2"/>
  <c r="I67" i="2"/>
  <c r="J67" i="2"/>
  <c r="K67" i="2"/>
  <c r="L67" i="2"/>
  <c r="M67" i="2"/>
  <c r="N67" i="2"/>
  <c r="O67" i="2"/>
  <c r="P67" i="2"/>
  <c r="Q67" i="2"/>
  <c r="R67" i="2"/>
  <c r="S67" i="2"/>
  <c r="T67" i="2"/>
  <c r="U67" i="2"/>
  <c r="V67" i="2"/>
  <c r="W67" i="2"/>
  <c r="X67" i="2"/>
  <c r="AG67" i="2"/>
  <c r="AH67" i="2"/>
  <c r="AI67" i="2"/>
  <c r="AJ67" i="2"/>
  <c r="C68" i="2"/>
  <c r="D68" i="2"/>
  <c r="E68" i="2"/>
  <c r="F68" i="2"/>
  <c r="G68" i="2"/>
  <c r="I68" i="2"/>
  <c r="J68" i="2"/>
  <c r="K68" i="2"/>
  <c r="L68" i="2"/>
  <c r="M68" i="2"/>
  <c r="N68" i="2"/>
  <c r="O68" i="2"/>
  <c r="P68" i="2"/>
  <c r="Q68" i="2"/>
  <c r="R68" i="2"/>
  <c r="S68" i="2"/>
  <c r="T68" i="2"/>
  <c r="U68" i="2"/>
  <c r="V68" i="2"/>
  <c r="W68" i="2"/>
  <c r="X68" i="2"/>
  <c r="AG68" i="2"/>
  <c r="AH68" i="2"/>
  <c r="AI68" i="2"/>
  <c r="AJ68" i="2"/>
  <c r="C69" i="2"/>
  <c r="D69" i="2"/>
  <c r="E69" i="2"/>
  <c r="F69" i="2"/>
  <c r="G69" i="2"/>
  <c r="I69" i="2"/>
  <c r="J69" i="2"/>
  <c r="K69" i="2"/>
  <c r="L69" i="2"/>
  <c r="M69" i="2"/>
  <c r="N69" i="2"/>
  <c r="O69" i="2"/>
  <c r="P69" i="2"/>
  <c r="Q69" i="2"/>
  <c r="R69" i="2"/>
  <c r="S69" i="2"/>
  <c r="T69" i="2"/>
  <c r="U69" i="2"/>
  <c r="V69" i="2"/>
  <c r="W69" i="2"/>
  <c r="X69" i="2"/>
  <c r="AG69" i="2"/>
  <c r="AH69" i="2"/>
  <c r="AI69" i="2"/>
  <c r="AJ69" i="2"/>
  <c r="C70" i="2"/>
  <c r="D70" i="2"/>
  <c r="E70" i="2"/>
  <c r="F70" i="2"/>
  <c r="G70" i="2"/>
  <c r="I70" i="2"/>
  <c r="J70" i="2"/>
  <c r="K70" i="2"/>
  <c r="L70" i="2"/>
  <c r="M70" i="2"/>
  <c r="N70" i="2"/>
  <c r="O70" i="2"/>
  <c r="P70" i="2"/>
  <c r="Q70" i="2"/>
  <c r="R70" i="2"/>
  <c r="S70" i="2"/>
  <c r="T70" i="2"/>
  <c r="U70" i="2"/>
  <c r="V70" i="2"/>
  <c r="W70" i="2"/>
  <c r="X70" i="2"/>
  <c r="AG70" i="2"/>
  <c r="AH70" i="2"/>
  <c r="AI70" i="2"/>
  <c r="AJ70" i="2"/>
  <c r="C71" i="2"/>
  <c r="D71" i="2"/>
  <c r="E71" i="2"/>
  <c r="F71" i="2"/>
  <c r="G71" i="2"/>
  <c r="I71" i="2"/>
  <c r="J71" i="2"/>
  <c r="K71" i="2"/>
  <c r="L71" i="2"/>
  <c r="M71" i="2"/>
  <c r="N71" i="2"/>
  <c r="O71" i="2"/>
  <c r="P71" i="2"/>
  <c r="Q71" i="2"/>
  <c r="R71" i="2"/>
  <c r="S71" i="2"/>
  <c r="T71" i="2"/>
  <c r="U71" i="2"/>
  <c r="V71" i="2"/>
  <c r="W71" i="2"/>
  <c r="X71" i="2"/>
  <c r="AG71" i="2"/>
  <c r="AH71" i="2"/>
  <c r="AI71" i="2"/>
  <c r="AJ71" i="2"/>
  <c r="C72" i="2"/>
  <c r="D72" i="2"/>
  <c r="E72" i="2"/>
  <c r="F72" i="2"/>
  <c r="G72" i="2"/>
  <c r="I72" i="2"/>
  <c r="J72" i="2"/>
  <c r="K72" i="2"/>
  <c r="L72" i="2"/>
  <c r="M72" i="2"/>
  <c r="N72" i="2"/>
  <c r="O72" i="2"/>
  <c r="P72" i="2"/>
  <c r="Q72" i="2"/>
  <c r="R72" i="2"/>
  <c r="S72" i="2"/>
  <c r="T72" i="2"/>
  <c r="U72" i="2"/>
  <c r="V72" i="2"/>
  <c r="W72" i="2"/>
  <c r="X72" i="2"/>
  <c r="AG72" i="2"/>
  <c r="AH72" i="2"/>
  <c r="AI72" i="2"/>
  <c r="AJ72" i="2"/>
  <c r="C73" i="2"/>
  <c r="D73" i="2"/>
  <c r="E73" i="2"/>
  <c r="F73" i="2"/>
  <c r="G73" i="2"/>
  <c r="I73" i="2"/>
  <c r="J73" i="2"/>
  <c r="K73" i="2"/>
  <c r="L73" i="2"/>
  <c r="M73" i="2"/>
  <c r="N73" i="2"/>
  <c r="O73" i="2"/>
  <c r="P73" i="2"/>
  <c r="Q73" i="2"/>
  <c r="R73" i="2"/>
  <c r="S73" i="2"/>
  <c r="T73" i="2"/>
  <c r="U73" i="2"/>
  <c r="V73" i="2"/>
  <c r="W73" i="2"/>
  <c r="X73" i="2"/>
  <c r="AG73" i="2"/>
  <c r="AH73" i="2"/>
  <c r="AI73" i="2"/>
  <c r="AJ73" i="2"/>
  <c r="C74" i="2"/>
  <c r="D74" i="2"/>
  <c r="E74" i="2"/>
  <c r="F74" i="2"/>
  <c r="G74" i="2"/>
  <c r="I74" i="2"/>
  <c r="J74" i="2"/>
  <c r="K74" i="2"/>
  <c r="L74" i="2"/>
  <c r="M74" i="2"/>
  <c r="N74" i="2"/>
  <c r="O74" i="2"/>
  <c r="P74" i="2"/>
  <c r="Q74" i="2"/>
  <c r="R74" i="2"/>
  <c r="S74" i="2"/>
  <c r="T74" i="2"/>
  <c r="U74" i="2"/>
  <c r="V74" i="2"/>
  <c r="W74" i="2"/>
  <c r="X74" i="2"/>
  <c r="AG74" i="2"/>
  <c r="AH74" i="2"/>
  <c r="AI74" i="2"/>
  <c r="AJ74" i="2"/>
  <c r="C75" i="2"/>
  <c r="D75" i="2"/>
  <c r="E75" i="2"/>
  <c r="F75" i="2"/>
  <c r="G75" i="2"/>
  <c r="I75" i="2"/>
  <c r="J75" i="2"/>
  <c r="K75" i="2"/>
  <c r="L75" i="2"/>
  <c r="M75" i="2"/>
  <c r="N75" i="2"/>
  <c r="O75" i="2"/>
  <c r="P75" i="2"/>
  <c r="Q75" i="2"/>
  <c r="R75" i="2"/>
  <c r="S75" i="2"/>
  <c r="T75" i="2"/>
  <c r="U75" i="2"/>
  <c r="V75" i="2"/>
  <c r="W75" i="2"/>
  <c r="X75" i="2"/>
  <c r="AG75" i="2"/>
  <c r="AH75" i="2"/>
  <c r="AI75" i="2"/>
  <c r="AJ75" i="2"/>
  <c r="C76" i="2"/>
  <c r="D76" i="2"/>
  <c r="E76" i="2"/>
  <c r="F76" i="2"/>
  <c r="G76" i="2"/>
  <c r="I76" i="2"/>
  <c r="J76" i="2"/>
  <c r="K76" i="2"/>
  <c r="L76" i="2"/>
  <c r="M76" i="2"/>
  <c r="N76" i="2"/>
  <c r="O76" i="2"/>
  <c r="P76" i="2"/>
  <c r="Q76" i="2"/>
  <c r="R76" i="2"/>
  <c r="S76" i="2"/>
  <c r="T76" i="2"/>
  <c r="U76" i="2"/>
  <c r="V76" i="2"/>
  <c r="W76" i="2"/>
  <c r="X76" i="2"/>
  <c r="AG76" i="2"/>
  <c r="AH76" i="2"/>
  <c r="AI76" i="2"/>
  <c r="AJ76" i="2"/>
  <c r="C77" i="2"/>
  <c r="D77" i="2"/>
  <c r="E77" i="2"/>
  <c r="F77" i="2"/>
  <c r="G77" i="2"/>
  <c r="I77" i="2"/>
  <c r="J77" i="2"/>
  <c r="K77" i="2"/>
  <c r="L77" i="2"/>
  <c r="M77" i="2"/>
  <c r="N77" i="2"/>
  <c r="O77" i="2"/>
  <c r="P77" i="2"/>
  <c r="Q77" i="2"/>
  <c r="R77" i="2"/>
  <c r="S77" i="2"/>
  <c r="T77" i="2"/>
  <c r="U77" i="2"/>
  <c r="V77" i="2"/>
  <c r="W77" i="2"/>
  <c r="X77" i="2"/>
  <c r="AG77" i="2"/>
  <c r="AH77" i="2"/>
  <c r="AI77" i="2"/>
  <c r="AJ77" i="2"/>
  <c r="C78" i="2"/>
  <c r="D78" i="2"/>
  <c r="E78" i="2"/>
  <c r="F78" i="2"/>
  <c r="G78" i="2"/>
  <c r="I78" i="2"/>
  <c r="J78" i="2"/>
  <c r="K78" i="2"/>
  <c r="L78" i="2"/>
  <c r="M78" i="2"/>
  <c r="N78" i="2"/>
  <c r="O78" i="2"/>
  <c r="P78" i="2"/>
  <c r="Q78" i="2"/>
  <c r="R78" i="2"/>
  <c r="S78" i="2"/>
  <c r="T78" i="2"/>
  <c r="U78" i="2"/>
  <c r="V78" i="2"/>
  <c r="W78" i="2"/>
  <c r="X78" i="2"/>
  <c r="AG78" i="2"/>
  <c r="AH78" i="2"/>
  <c r="AI78" i="2"/>
  <c r="AJ78" i="2"/>
  <c r="C79" i="2"/>
  <c r="D79" i="2"/>
  <c r="E79" i="2"/>
  <c r="F79" i="2"/>
  <c r="G79" i="2"/>
  <c r="I79" i="2"/>
  <c r="J79" i="2"/>
  <c r="K79" i="2"/>
  <c r="L79" i="2"/>
  <c r="M79" i="2"/>
  <c r="N79" i="2"/>
  <c r="O79" i="2"/>
  <c r="P79" i="2"/>
  <c r="Q79" i="2"/>
  <c r="R79" i="2"/>
  <c r="S79" i="2"/>
  <c r="T79" i="2"/>
  <c r="U79" i="2"/>
  <c r="V79" i="2"/>
  <c r="W79" i="2"/>
  <c r="X79" i="2"/>
  <c r="AG79" i="2"/>
  <c r="AH79" i="2"/>
  <c r="AI79" i="2"/>
  <c r="AJ79" i="2"/>
  <c r="C80" i="2"/>
  <c r="D80" i="2"/>
  <c r="E80" i="2"/>
  <c r="F80" i="2"/>
  <c r="G80" i="2"/>
  <c r="I80" i="2"/>
  <c r="J80" i="2"/>
  <c r="K80" i="2"/>
  <c r="L80" i="2"/>
  <c r="M80" i="2"/>
  <c r="N80" i="2"/>
  <c r="O80" i="2"/>
  <c r="P80" i="2"/>
  <c r="Q80" i="2"/>
  <c r="R80" i="2"/>
  <c r="S80" i="2"/>
  <c r="T80" i="2"/>
  <c r="U80" i="2"/>
  <c r="V80" i="2"/>
  <c r="W80" i="2"/>
  <c r="X80" i="2"/>
  <c r="AG80" i="2"/>
  <c r="AH80" i="2"/>
  <c r="AI80" i="2"/>
  <c r="AJ80" i="2"/>
  <c r="C81" i="2"/>
  <c r="D81" i="2"/>
  <c r="E81" i="2"/>
  <c r="F81" i="2"/>
  <c r="G81" i="2"/>
  <c r="I81" i="2"/>
  <c r="J81" i="2"/>
  <c r="K81" i="2"/>
  <c r="L81" i="2"/>
  <c r="M81" i="2"/>
  <c r="N81" i="2"/>
  <c r="O81" i="2"/>
  <c r="P81" i="2"/>
  <c r="Q81" i="2"/>
  <c r="R81" i="2"/>
  <c r="S81" i="2"/>
  <c r="T81" i="2"/>
  <c r="U81" i="2"/>
  <c r="V81" i="2"/>
  <c r="W81" i="2"/>
  <c r="X81" i="2"/>
  <c r="AG81" i="2"/>
  <c r="AH81" i="2"/>
  <c r="AI81" i="2"/>
  <c r="AJ81" i="2"/>
  <c r="C82" i="2"/>
  <c r="D82" i="2"/>
  <c r="E82" i="2"/>
  <c r="F82" i="2"/>
  <c r="G82" i="2"/>
  <c r="I82" i="2"/>
  <c r="J82" i="2"/>
  <c r="K82" i="2"/>
  <c r="L82" i="2"/>
  <c r="M82" i="2"/>
  <c r="N82" i="2"/>
  <c r="O82" i="2"/>
  <c r="P82" i="2"/>
  <c r="Q82" i="2"/>
  <c r="R82" i="2"/>
  <c r="S82" i="2"/>
  <c r="T82" i="2"/>
  <c r="U82" i="2"/>
  <c r="V82" i="2"/>
  <c r="W82" i="2"/>
  <c r="X82" i="2"/>
  <c r="AG82" i="2"/>
  <c r="AH82" i="2"/>
  <c r="AI82" i="2"/>
  <c r="AJ82" i="2"/>
  <c r="C83" i="2"/>
  <c r="D83" i="2"/>
  <c r="E83" i="2"/>
  <c r="F83" i="2"/>
  <c r="G83" i="2"/>
  <c r="I83" i="2"/>
  <c r="J83" i="2"/>
  <c r="K83" i="2"/>
  <c r="L83" i="2"/>
  <c r="M83" i="2"/>
  <c r="N83" i="2"/>
  <c r="O83" i="2"/>
  <c r="P83" i="2"/>
  <c r="Q83" i="2"/>
  <c r="R83" i="2"/>
  <c r="S83" i="2"/>
  <c r="T83" i="2"/>
  <c r="U83" i="2"/>
  <c r="V83" i="2"/>
  <c r="W83" i="2"/>
  <c r="X83" i="2"/>
  <c r="AG83" i="2"/>
  <c r="AH83" i="2"/>
  <c r="AI83" i="2"/>
  <c r="AJ83" i="2"/>
  <c r="C84" i="2"/>
  <c r="D84" i="2"/>
  <c r="E84" i="2"/>
  <c r="F84" i="2"/>
  <c r="G84" i="2"/>
  <c r="I84" i="2"/>
  <c r="J84" i="2"/>
  <c r="K84" i="2"/>
  <c r="L84" i="2"/>
  <c r="M84" i="2"/>
  <c r="N84" i="2"/>
  <c r="O84" i="2"/>
  <c r="P84" i="2"/>
  <c r="Q84" i="2"/>
  <c r="R84" i="2"/>
  <c r="S84" i="2"/>
  <c r="T84" i="2"/>
  <c r="U84" i="2"/>
  <c r="V84" i="2"/>
  <c r="W84" i="2"/>
  <c r="X84" i="2"/>
  <c r="AG84" i="2"/>
  <c r="AH84" i="2"/>
  <c r="AI84" i="2"/>
  <c r="AJ84" i="2"/>
  <c r="C85" i="2"/>
  <c r="D85" i="2"/>
  <c r="E85" i="2"/>
  <c r="F85" i="2"/>
  <c r="G85" i="2"/>
  <c r="I85" i="2"/>
  <c r="J85" i="2"/>
  <c r="K85" i="2"/>
  <c r="L85" i="2"/>
  <c r="M85" i="2"/>
  <c r="N85" i="2"/>
  <c r="O85" i="2"/>
  <c r="P85" i="2"/>
  <c r="Q85" i="2"/>
  <c r="R85" i="2"/>
  <c r="S85" i="2"/>
  <c r="T85" i="2"/>
  <c r="U85" i="2"/>
  <c r="V85" i="2"/>
  <c r="W85" i="2"/>
  <c r="X85" i="2"/>
  <c r="AG85" i="2"/>
  <c r="AH85" i="2"/>
  <c r="AI85" i="2"/>
  <c r="AJ85" i="2"/>
  <c r="C86" i="2"/>
  <c r="D86" i="2"/>
  <c r="E86" i="2"/>
  <c r="F86" i="2"/>
  <c r="G86" i="2"/>
  <c r="I86" i="2"/>
  <c r="J86" i="2"/>
  <c r="K86" i="2"/>
  <c r="L86" i="2"/>
  <c r="M86" i="2"/>
  <c r="N86" i="2"/>
  <c r="O86" i="2"/>
  <c r="P86" i="2"/>
  <c r="Q86" i="2"/>
  <c r="R86" i="2"/>
  <c r="S86" i="2"/>
  <c r="T86" i="2"/>
  <c r="U86" i="2"/>
  <c r="V86" i="2"/>
  <c r="W86" i="2"/>
  <c r="X86" i="2"/>
  <c r="AG86" i="2"/>
  <c r="AH86" i="2"/>
  <c r="AI86" i="2"/>
  <c r="AJ86" i="2"/>
  <c r="C87" i="2"/>
  <c r="D87" i="2"/>
  <c r="E87" i="2"/>
  <c r="F87" i="2"/>
  <c r="G87" i="2"/>
  <c r="I87" i="2"/>
  <c r="J87" i="2"/>
  <c r="K87" i="2"/>
  <c r="L87" i="2"/>
  <c r="M87" i="2"/>
  <c r="N87" i="2"/>
  <c r="O87" i="2"/>
  <c r="P87" i="2"/>
  <c r="Q87" i="2"/>
  <c r="R87" i="2"/>
  <c r="S87" i="2"/>
  <c r="T87" i="2"/>
  <c r="U87" i="2"/>
  <c r="V87" i="2"/>
  <c r="W87" i="2"/>
  <c r="X87" i="2"/>
  <c r="AG87" i="2"/>
  <c r="AH87" i="2"/>
  <c r="AI87" i="2"/>
  <c r="AJ87" i="2"/>
  <c r="C88" i="2"/>
  <c r="D88" i="2"/>
  <c r="E88" i="2"/>
  <c r="F88" i="2"/>
  <c r="G88" i="2"/>
  <c r="I88" i="2"/>
  <c r="J88" i="2"/>
  <c r="K88" i="2"/>
  <c r="L88" i="2"/>
  <c r="M88" i="2"/>
  <c r="N88" i="2"/>
  <c r="O88" i="2"/>
  <c r="P88" i="2"/>
  <c r="Q88" i="2"/>
  <c r="R88" i="2"/>
  <c r="S88" i="2"/>
  <c r="T88" i="2"/>
  <c r="U88" i="2"/>
  <c r="V88" i="2"/>
  <c r="W88" i="2"/>
  <c r="X88" i="2"/>
  <c r="AG88" i="2"/>
  <c r="AH88" i="2"/>
  <c r="AI88" i="2"/>
  <c r="AJ88" i="2"/>
  <c r="C89" i="2"/>
  <c r="D89" i="2"/>
  <c r="E89" i="2"/>
  <c r="F89" i="2"/>
  <c r="G89" i="2"/>
  <c r="I89" i="2"/>
  <c r="J89" i="2"/>
  <c r="K89" i="2"/>
  <c r="L89" i="2"/>
  <c r="M89" i="2"/>
  <c r="N89" i="2"/>
  <c r="O89" i="2"/>
  <c r="P89" i="2"/>
  <c r="Q89" i="2"/>
  <c r="R89" i="2"/>
  <c r="S89" i="2"/>
  <c r="T89" i="2"/>
  <c r="U89" i="2"/>
  <c r="V89" i="2"/>
  <c r="W89" i="2"/>
  <c r="X89" i="2"/>
  <c r="AG89" i="2"/>
  <c r="AH89" i="2"/>
  <c r="AI89" i="2"/>
  <c r="AJ89" i="2"/>
  <c r="C90" i="2"/>
  <c r="D90" i="2"/>
  <c r="E90" i="2"/>
  <c r="F90" i="2"/>
  <c r="G90" i="2"/>
  <c r="I90" i="2"/>
  <c r="J90" i="2"/>
  <c r="K90" i="2"/>
  <c r="L90" i="2"/>
  <c r="M90" i="2"/>
  <c r="N90" i="2"/>
  <c r="O90" i="2"/>
  <c r="P90" i="2"/>
  <c r="Q90" i="2"/>
  <c r="R90" i="2"/>
  <c r="S90" i="2"/>
  <c r="T90" i="2"/>
  <c r="U90" i="2"/>
  <c r="V90" i="2"/>
  <c r="W90" i="2"/>
  <c r="X90" i="2"/>
  <c r="AG90" i="2"/>
  <c r="AH90" i="2"/>
  <c r="AI90" i="2"/>
  <c r="AJ90" i="2"/>
  <c r="C91" i="2"/>
  <c r="D91" i="2"/>
  <c r="E91" i="2"/>
  <c r="F91" i="2"/>
  <c r="G91" i="2"/>
  <c r="I91" i="2"/>
  <c r="J91" i="2"/>
  <c r="K91" i="2"/>
  <c r="L91" i="2"/>
  <c r="M91" i="2"/>
  <c r="N91" i="2"/>
  <c r="O91" i="2"/>
  <c r="P91" i="2"/>
  <c r="Q91" i="2"/>
  <c r="R91" i="2"/>
  <c r="S91" i="2"/>
  <c r="T91" i="2"/>
  <c r="U91" i="2"/>
  <c r="V91" i="2"/>
  <c r="W91" i="2"/>
  <c r="X91" i="2"/>
  <c r="AG91" i="2"/>
  <c r="AH91" i="2"/>
  <c r="AI91" i="2"/>
  <c r="AJ91" i="2"/>
  <c r="C92" i="2"/>
  <c r="D92" i="2"/>
  <c r="E92" i="2"/>
  <c r="F92" i="2"/>
  <c r="G92" i="2"/>
  <c r="I92" i="2"/>
  <c r="J92" i="2"/>
  <c r="K92" i="2"/>
  <c r="L92" i="2"/>
  <c r="M92" i="2"/>
  <c r="N92" i="2"/>
  <c r="O92" i="2"/>
  <c r="P92" i="2"/>
  <c r="Q92" i="2"/>
  <c r="R92" i="2"/>
  <c r="S92" i="2"/>
  <c r="T92" i="2"/>
  <c r="U92" i="2"/>
  <c r="V92" i="2"/>
  <c r="W92" i="2"/>
  <c r="X92" i="2"/>
  <c r="AG92" i="2"/>
  <c r="AH92" i="2"/>
  <c r="AI92" i="2"/>
  <c r="AJ92" i="2"/>
  <c r="C93" i="2"/>
  <c r="D93" i="2"/>
  <c r="E93" i="2"/>
  <c r="F93" i="2"/>
  <c r="G93" i="2"/>
  <c r="I93" i="2"/>
  <c r="J93" i="2"/>
  <c r="K93" i="2"/>
  <c r="L93" i="2"/>
  <c r="M93" i="2"/>
  <c r="N93" i="2"/>
  <c r="O93" i="2"/>
  <c r="P93" i="2"/>
  <c r="Q93" i="2"/>
  <c r="R93" i="2"/>
  <c r="S93" i="2"/>
  <c r="T93" i="2"/>
  <c r="U93" i="2"/>
  <c r="V93" i="2"/>
  <c r="W93" i="2"/>
  <c r="X93" i="2"/>
  <c r="AG93" i="2"/>
  <c r="AH93" i="2"/>
  <c r="AI93" i="2"/>
  <c r="AJ93" i="2"/>
  <c r="C94" i="2"/>
  <c r="D94" i="2"/>
  <c r="E94" i="2"/>
  <c r="F94" i="2"/>
  <c r="G94" i="2"/>
  <c r="I94" i="2"/>
  <c r="J94" i="2"/>
  <c r="K94" i="2"/>
  <c r="L94" i="2"/>
  <c r="M94" i="2"/>
  <c r="N94" i="2"/>
  <c r="O94" i="2"/>
  <c r="P94" i="2"/>
  <c r="Q94" i="2"/>
  <c r="R94" i="2"/>
  <c r="S94" i="2"/>
  <c r="T94" i="2"/>
  <c r="U94" i="2"/>
  <c r="V94" i="2"/>
  <c r="W94" i="2"/>
  <c r="X94" i="2"/>
  <c r="AG94" i="2"/>
  <c r="AH94" i="2"/>
  <c r="AI94" i="2"/>
  <c r="AJ94" i="2"/>
  <c r="C95" i="2"/>
  <c r="D95" i="2"/>
  <c r="E95" i="2"/>
  <c r="F95" i="2"/>
  <c r="G95" i="2"/>
  <c r="I95" i="2"/>
  <c r="J95" i="2"/>
  <c r="K95" i="2"/>
  <c r="L95" i="2"/>
  <c r="M95" i="2"/>
  <c r="N95" i="2"/>
  <c r="O95" i="2"/>
  <c r="P95" i="2"/>
  <c r="Q95" i="2"/>
  <c r="R95" i="2"/>
  <c r="S95" i="2"/>
  <c r="T95" i="2"/>
  <c r="U95" i="2"/>
  <c r="V95" i="2"/>
  <c r="W95" i="2"/>
  <c r="X95" i="2"/>
  <c r="AG95" i="2"/>
  <c r="AH95" i="2"/>
  <c r="AI95" i="2"/>
  <c r="AJ95" i="2"/>
  <c r="C96" i="2"/>
  <c r="D96" i="2"/>
  <c r="E96" i="2"/>
  <c r="F96" i="2"/>
  <c r="G96" i="2"/>
  <c r="I96" i="2"/>
  <c r="J96" i="2"/>
  <c r="K96" i="2"/>
  <c r="L96" i="2"/>
  <c r="M96" i="2"/>
  <c r="N96" i="2"/>
  <c r="O96" i="2"/>
  <c r="P96" i="2"/>
  <c r="Q96" i="2"/>
  <c r="R96" i="2"/>
  <c r="S96" i="2"/>
  <c r="T96" i="2"/>
  <c r="U96" i="2"/>
  <c r="V96" i="2"/>
  <c r="W96" i="2"/>
  <c r="X96" i="2"/>
  <c r="AG96" i="2"/>
  <c r="AH96" i="2"/>
  <c r="AI96" i="2"/>
  <c r="AJ96" i="2"/>
  <c r="C97" i="2"/>
  <c r="D97" i="2"/>
  <c r="E97" i="2"/>
  <c r="F97" i="2"/>
  <c r="G97" i="2"/>
  <c r="I97" i="2"/>
  <c r="J97" i="2"/>
  <c r="K97" i="2"/>
  <c r="L97" i="2"/>
  <c r="M97" i="2"/>
  <c r="N97" i="2"/>
  <c r="O97" i="2"/>
  <c r="P97" i="2"/>
  <c r="Q97" i="2"/>
  <c r="R97" i="2"/>
  <c r="S97" i="2"/>
  <c r="T97" i="2"/>
  <c r="U97" i="2"/>
  <c r="V97" i="2"/>
  <c r="W97" i="2"/>
  <c r="X97" i="2"/>
  <c r="AG97" i="2"/>
  <c r="AH97" i="2"/>
  <c r="AI97" i="2"/>
  <c r="AJ97" i="2"/>
  <c r="C98" i="2"/>
  <c r="D98" i="2"/>
  <c r="E98" i="2"/>
  <c r="F98" i="2"/>
  <c r="G98" i="2"/>
  <c r="I98" i="2"/>
  <c r="J98" i="2"/>
  <c r="K98" i="2"/>
  <c r="L98" i="2"/>
  <c r="M98" i="2"/>
  <c r="N98" i="2"/>
  <c r="O98" i="2"/>
  <c r="P98" i="2"/>
  <c r="Q98" i="2"/>
  <c r="R98" i="2"/>
  <c r="S98" i="2"/>
  <c r="T98" i="2"/>
  <c r="U98" i="2"/>
  <c r="V98" i="2"/>
  <c r="W98" i="2"/>
  <c r="X98" i="2"/>
  <c r="AG98" i="2"/>
  <c r="AH98" i="2"/>
  <c r="AI98" i="2"/>
  <c r="AJ98" i="2"/>
  <c r="C99" i="2"/>
  <c r="D99" i="2"/>
  <c r="E99" i="2"/>
  <c r="F99" i="2"/>
  <c r="G99" i="2"/>
  <c r="I99" i="2"/>
  <c r="J99" i="2"/>
  <c r="K99" i="2"/>
  <c r="L99" i="2"/>
  <c r="M99" i="2"/>
  <c r="N99" i="2"/>
  <c r="O99" i="2"/>
  <c r="P99" i="2"/>
  <c r="Q99" i="2"/>
  <c r="R99" i="2"/>
  <c r="S99" i="2"/>
  <c r="T99" i="2"/>
  <c r="U99" i="2"/>
  <c r="V99" i="2"/>
  <c r="W99" i="2"/>
  <c r="X99" i="2"/>
  <c r="AG99" i="2"/>
  <c r="AH99" i="2"/>
  <c r="AI99" i="2"/>
  <c r="AJ99" i="2"/>
  <c r="C100" i="2"/>
  <c r="D100" i="2"/>
  <c r="E100" i="2"/>
  <c r="F100" i="2"/>
  <c r="G100" i="2"/>
  <c r="I100" i="2"/>
  <c r="J100" i="2"/>
  <c r="K100" i="2"/>
  <c r="L100" i="2"/>
  <c r="M100" i="2"/>
  <c r="N100" i="2"/>
  <c r="O100" i="2"/>
  <c r="P100" i="2"/>
  <c r="Q100" i="2"/>
  <c r="R100" i="2"/>
  <c r="S100" i="2"/>
  <c r="T100" i="2"/>
  <c r="U100" i="2"/>
  <c r="V100" i="2"/>
  <c r="W100" i="2"/>
  <c r="X100" i="2"/>
  <c r="AG100" i="2"/>
  <c r="AH100" i="2"/>
  <c r="AI100" i="2"/>
  <c r="AJ100" i="2"/>
  <c r="C101" i="2"/>
  <c r="D101" i="2"/>
  <c r="E101" i="2"/>
  <c r="F101" i="2"/>
  <c r="G101" i="2"/>
  <c r="I101" i="2"/>
  <c r="J101" i="2"/>
  <c r="K101" i="2"/>
  <c r="L101" i="2"/>
  <c r="M101" i="2"/>
  <c r="N101" i="2"/>
  <c r="O101" i="2"/>
  <c r="P101" i="2"/>
  <c r="Q101" i="2"/>
  <c r="R101" i="2"/>
  <c r="S101" i="2"/>
  <c r="T101" i="2"/>
  <c r="U101" i="2"/>
  <c r="V101" i="2"/>
  <c r="W101" i="2"/>
  <c r="X101" i="2"/>
  <c r="AG101" i="2"/>
  <c r="AH101" i="2"/>
  <c r="AI101" i="2"/>
  <c r="AJ101" i="2"/>
  <c r="C102" i="2"/>
  <c r="D102" i="2"/>
  <c r="E102" i="2"/>
  <c r="F102" i="2"/>
  <c r="G102" i="2"/>
  <c r="I102" i="2"/>
  <c r="J102" i="2"/>
  <c r="K102" i="2"/>
  <c r="L102" i="2"/>
  <c r="M102" i="2"/>
  <c r="N102" i="2"/>
  <c r="O102" i="2"/>
  <c r="P102" i="2"/>
  <c r="Q102" i="2"/>
  <c r="R102" i="2"/>
  <c r="S102" i="2"/>
  <c r="T102" i="2"/>
  <c r="U102" i="2"/>
  <c r="V102" i="2"/>
  <c r="W102" i="2"/>
  <c r="X102" i="2"/>
  <c r="AG102" i="2"/>
  <c r="AH102" i="2"/>
  <c r="AI102" i="2"/>
  <c r="AJ102" i="2"/>
  <c r="C103" i="2"/>
  <c r="D103" i="2"/>
  <c r="E103" i="2"/>
  <c r="F103" i="2"/>
  <c r="G103" i="2"/>
  <c r="I103" i="2"/>
  <c r="J103" i="2"/>
  <c r="K103" i="2"/>
  <c r="L103" i="2"/>
  <c r="M103" i="2"/>
  <c r="N103" i="2"/>
  <c r="O103" i="2"/>
  <c r="P103" i="2"/>
  <c r="Q103" i="2"/>
  <c r="R103" i="2"/>
  <c r="S103" i="2"/>
  <c r="T103" i="2"/>
  <c r="U103" i="2"/>
  <c r="V103" i="2"/>
  <c r="W103" i="2"/>
  <c r="X103" i="2"/>
  <c r="AG103" i="2"/>
  <c r="AH103" i="2"/>
  <c r="AI103" i="2"/>
  <c r="AJ103" i="2"/>
  <c r="C104" i="2"/>
  <c r="D104" i="2"/>
  <c r="E104" i="2"/>
  <c r="F104" i="2"/>
  <c r="G104" i="2"/>
  <c r="I104" i="2"/>
  <c r="J104" i="2"/>
  <c r="K104" i="2"/>
  <c r="L104" i="2"/>
  <c r="M104" i="2"/>
  <c r="N104" i="2"/>
  <c r="O104" i="2"/>
  <c r="P104" i="2"/>
  <c r="Q104" i="2"/>
  <c r="R104" i="2"/>
  <c r="S104" i="2"/>
  <c r="T104" i="2"/>
  <c r="U104" i="2"/>
  <c r="V104" i="2"/>
  <c r="W104" i="2"/>
  <c r="X104" i="2"/>
  <c r="AG104" i="2"/>
  <c r="AH104" i="2"/>
  <c r="AI104" i="2"/>
  <c r="AJ104" i="2"/>
  <c r="C105" i="2"/>
  <c r="D105" i="2"/>
  <c r="E105" i="2"/>
  <c r="F105" i="2"/>
  <c r="G105" i="2"/>
  <c r="I105" i="2"/>
  <c r="J105" i="2"/>
  <c r="K105" i="2"/>
  <c r="L105" i="2"/>
  <c r="M105" i="2"/>
  <c r="N105" i="2"/>
  <c r="O105" i="2"/>
  <c r="P105" i="2"/>
  <c r="Q105" i="2"/>
  <c r="R105" i="2"/>
  <c r="S105" i="2"/>
  <c r="T105" i="2"/>
  <c r="U105" i="2"/>
  <c r="V105" i="2"/>
  <c r="W105" i="2"/>
  <c r="X105" i="2"/>
  <c r="AG105" i="2"/>
  <c r="AH105" i="2"/>
  <c r="AI105" i="2"/>
  <c r="AJ105" i="2"/>
  <c r="C106" i="2"/>
  <c r="D106" i="2"/>
  <c r="E106" i="2"/>
  <c r="F106" i="2"/>
  <c r="G106" i="2"/>
  <c r="I106" i="2"/>
  <c r="J106" i="2"/>
  <c r="K106" i="2"/>
  <c r="L106" i="2"/>
  <c r="M106" i="2"/>
  <c r="N106" i="2"/>
  <c r="O106" i="2"/>
  <c r="P106" i="2"/>
  <c r="Q106" i="2"/>
  <c r="R106" i="2"/>
  <c r="S106" i="2"/>
  <c r="T106" i="2"/>
  <c r="U106" i="2"/>
  <c r="V106" i="2"/>
  <c r="W106" i="2"/>
  <c r="X106" i="2"/>
  <c r="AG106" i="2"/>
  <c r="AH106" i="2"/>
  <c r="AI106" i="2"/>
  <c r="AJ106" i="2"/>
  <c r="C107" i="2"/>
  <c r="D107" i="2"/>
  <c r="E107" i="2"/>
  <c r="F107" i="2"/>
  <c r="G107" i="2"/>
  <c r="I107" i="2"/>
  <c r="J107" i="2"/>
  <c r="K107" i="2"/>
  <c r="L107" i="2"/>
  <c r="M107" i="2"/>
  <c r="N107" i="2"/>
  <c r="O107" i="2"/>
  <c r="P107" i="2"/>
  <c r="Q107" i="2"/>
  <c r="R107" i="2"/>
  <c r="S107" i="2"/>
  <c r="T107" i="2"/>
  <c r="U107" i="2"/>
  <c r="V107" i="2"/>
  <c r="W107" i="2"/>
  <c r="X107" i="2"/>
  <c r="AG107" i="2"/>
  <c r="AH107" i="2"/>
  <c r="AI107" i="2"/>
  <c r="AJ107" i="2"/>
  <c r="C108" i="2"/>
  <c r="D108" i="2"/>
  <c r="E108" i="2"/>
  <c r="F108" i="2"/>
  <c r="G108" i="2"/>
  <c r="I108" i="2"/>
  <c r="J108" i="2"/>
  <c r="K108" i="2"/>
  <c r="L108" i="2"/>
  <c r="M108" i="2"/>
  <c r="N108" i="2"/>
  <c r="O108" i="2"/>
  <c r="P108" i="2"/>
  <c r="Q108" i="2"/>
  <c r="R108" i="2"/>
  <c r="S108" i="2"/>
  <c r="T108" i="2"/>
  <c r="U108" i="2"/>
  <c r="V108" i="2"/>
  <c r="W108" i="2"/>
  <c r="X108" i="2"/>
  <c r="AG108" i="2"/>
  <c r="AH108" i="2"/>
  <c r="AI108" i="2"/>
  <c r="AJ108" i="2"/>
  <c r="C109" i="2"/>
  <c r="D109" i="2"/>
  <c r="E109" i="2"/>
  <c r="F109" i="2"/>
  <c r="G109" i="2"/>
  <c r="I109" i="2"/>
  <c r="J109" i="2"/>
  <c r="K109" i="2"/>
  <c r="L109" i="2"/>
  <c r="M109" i="2"/>
  <c r="N109" i="2"/>
  <c r="O109" i="2"/>
  <c r="P109" i="2"/>
  <c r="Q109" i="2"/>
  <c r="R109" i="2"/>
  <c r="S109" i="2"/>
  <c r="T109" i="2"/>
  <c r="U109" i="2"/>
  <c r="V109" i="2"/>
  <c r="W109" i="2"/>
  <c r="X109" i="2"/>
  <c r="AG109" i="2"/>
  <c r="AH109" i="2"/>
  <c r="AI109" i="2"/>
  <c r="AJ109" i="2"/>
  <c r="C110" i="2"/>
  <c r="D110" i="2"/>
  <c r="E110" i="2"/>
  <c r="F110" i="2"/>
  <c r="G110" i="2"/>
  <c r="I110" i="2"/>
  <c r="J110" i="2"/>
  <c r="K110" i="2"/>
  <c r="L110" i="2"/>
  <c r="M110" i="2"/>
  <c r="N110" i="2"/>
  <c r="O110" i="2"/>
  <c r="P110" i="2"/>
  <c r="Q110" i="2"/>
  <c r="R110" i="2"/>
  <c r="S110" i="2"/>
  <c r="T110" i="2"/>
  <c r="U110" i="2"/>
  <c r="V110" i="2"/>
  <c r="W110" i="2"/>
  <c r="X110" i="2"/>
  <c r="AG110" i="2"/>
  <c r="AH110" i="2"/>
  <c r="AI110" i="2"/>
  <c r="AJ110" i="2"/>
  <c r="C111" i="2"/>
  <c r="D111" i="2"/>
  <c r="E111" i="2"/>
  <c r="F111" i="2"/>
  <c r="G111" i="2"/>
  <c r="I111" i="2"/>
  <c r="J111" i="2"/>
  <c r="K111" i="2"/>
  <c r="L111" i="2"/>
  <c r="M111" i="2"/>
  <c r="N111" i="2"/>
  <c r="O111" i="2"/>
  <c r="P111" i="2"/>
  <c r="Q111" i="2"/>
  <c r="R111" i="2"/>
  <c r="S111" i="2"/>
  <c r="T111" i="2"/>
  <c r="U111" i="2"/>
  <c r="V111" i="2"/>
  <c r="W111" i="2"/>
  <c r="X111" i="2"/>
  <c r="AG111" i="2"/>
  <c r="AH111" i="2"/>
  <c r="AI111" i="2"/>
  <c r="AJ111" i="2"/>
  <c r="C112" i="2"/>
  <c r="D112" i="2"/>
  <c r="E112" i="2"/>
  <c r="F112" i="2"/>
  <c r="G112" i="2"/>
  <c r="I112" i="2"/>
  <c r="J112" i="2"/>
  <c r="K112" i="2"/>
  <c r="L112" i="2"/>
  <c r="M112" i="2"/>
  <c r="N112" i="2"/>
  <c r="O112" i="2"/>
  <c r="P112" i="2"/>
  <c r="Q112" i="2"/>
  <c r="R112" i="2"/>
  <c r="S112" i="2"/>
  <c r="T112" i="2"/>
  <c r="U112" i="2"/>
  <c r="V112" i="2"/>
  <c r="W112" i="2"/>
  <c r="X112" i="2"/>
  <c r="AG112" i="2"/>
  <c r="AH112" i="2"/>
  <c r="AI112" i="2"/>
  <c r="AJ112" i="2"/>
  <c r="C113" i="2"/>
  <c r="D113" i="2"/>
  <c r="E113" i="2"/>
  <c r="F113" i="2"/>
  <c r="G113" i="2"/>
  <c r="I113" i="2"/>
  <c r="J113" i="2"/>
  <c r="K113" i="2"/>
  <c r="L113" i="2"/>
  <c r="M113" i="2"/>
  <c r="N113" i="2"/>
  <c r="O113" i="2"/>
  <c r="P113" i="2"/>
  <c r="Q113" i="2"/>
  <c r="R113" i="2"/>
  <c r="S113" i="2"/>
  <c r="T113" i="2"/>
  <c r="U113" i="2"/>
  <c r="V113" i="2"/>
  <c r="W113" i="2"/>
  <c r="X113" i="2"/>
  <c r="AG113" i="2"/>
  <c r="AH113" i="2"/>
  <c r="AI113" i="2"/>
  <c r="AJ113" i="2"/>
  <c r="C114" i="2"/>
  <c r="D114" i="2"/>
  <c r="E114" i="2"/>
  <c r="F114" i="2"/>
  <c r="G114" i="2"/>
  <c r="I114" i="2"/>
  <c r="J114" i="2"/>
  <c r="K114" i="2"/>
  <c r="L114" i="2"/>
  <c r="M114" i="2"/>
  <c r="N114" i="2"/>
  <c r="O114" i="2"/>
  <c r="P114" i="2"/>
  <c r="Q114" i="2"/>
  <c r="R114" i="2"/>
  <c r="S114" i="2"/>
  <c r="T114" i="2"/>
  <c r="U114" i="2"/>
  <c r="V114" i="2"/>
  <c r="W114" i="2"/>
  <c r="X114" i="2"/>
  <c r="AG114" i="2"/>
  <c r="AH114" i="2"/>
  <c r="AI114" i="2"/>
  <c r="AJ114" i="2"/>
  <c r="C115" i="2"/>
  <c r="D115" i="2"/>
  <c r="E115" i="2"/>
  <c r="F115" i="2"/>
  <c r="G115" i="2"/>
  <c r="I115" i="2"/>
  <c r="J115" i="2"/>
  <c r="K115" i="2"/>
  <c r="L115" i="2"/>
  <c r="M115" i="2"/>
  <c r="N115" i="2"/>
  <c r="O115" i="2"/>
  <c r="P115" i="2"/>
  <c r="Q115" i="2"/>
  <c r="R115" i="2"/>
  <c r="S115" i="2"/>
  <c r="T115" i="2"/>
  <c r="U115" i="2"/>
  <c r="V115" i="2"/>
  <c r="W115" i="2"/>
  <c r="X115" i="2"/>
  <c r="AG115" i="2"/>
  <c r="AH115" i="2"/>
  <c r="AI115" i="2"/>
  <c r="AJ115" i="2"/>
  <c r="C116" i="2"/>
  <c r="D116" i="2"/>
  <c r="E116" i="2"/>
  <c r="F116" i="2"/>
  <c r="G116" i="2"/>
  <c r="I116" i="2"/>
  <c r="J116" i="2"/>
  <c r="K116" i="2"/>
  <c r="L116" i="2"/>
  <c r="M116" i="2"/>
  <c r="N116" i="2"/>
  <c r="O116" i="2"/>
  <c r="P116" i="2"/>
  <c r="Q116" i="2"/>
  <c r="R116" i="2"/>
  <c r="S116" i="2"/>
  <c r="T116" i="2"/>
  <c r="U116" i="2"/>
  <c r="V116" i="2"/>
  <c r="W116" i="2"/>
  <c r="X116" i="2"/>
  <c r="AG116" i="2"/>
  <c r="AH116" i="2"/>
  <c r="AI116" i="2"/>
  <c r="AJ116" i="2"/>
  <c r="C117" i="2"/>
  <c r="D117" i="2"/>
  <c r="E117" i="2"/>
  <c r="F117" i="2"/>
  <c r="G117" i="2"/>
  <c r="I117" i="2"/>
  <c r="J117" i="2"/>
  <c r="K117" i="2"/>
  <c r="L117" i="2"/>
  <c r="M117" i="2"/>
  <c r="N117" i="2"/>
  <c r="O117" i="2"/>
  <c r="P117" i="2"/>
  <c r="Q117" i="2"/>
  <c r="R117" i="2"/>
  <c r="S117" i="2"/>
  <c r="T117" i="2"/>
  <c r="U117" i="2"/>
  <c r="V117" i="2"/>
  <c r="W117" i="2"/>
  <c r="X117" i="2"/>
  <c r="AG117" i="2"/>
  <c r="AH117" i="2"/>
  <c r="AI117" i="2"/>
  <c r="AJ117" i="2"/>
  <c r="C118" i="2"/>
  <c r="D118" i="2"/>
  <c r="E118" i="2"/>
  <c r="F118" i="2"/>
  <c r="G118" i="2"/>
  <c r="I118" i="2"/>
  <c r="J118" i="2"/>
  <c r="K118" i="2"/>
  <c r="L118" i="2"/>
  <c r="M118" i="2"/>
  <c r="N118" i="2"/>
  <c r="O118" i="2"/>
  <c r="P118" i="2"/>
  <c r="Q118" i="2"/>
  <c r="R118" i="2"/>
  <c r="S118" i="2"/>
  <c r="T118" i="2"/>
  <c r="U118" i="2"/>
  <c r="V118" i="2"/>
  <c r="W118" i="2"/>
  <c r="X118" i="2"/>
  <c r="AG118" i="2"/>
  <c r="AH118" i="2"/>
  <c r="AI118" i="2"/>
  <c r="AJ118" i="2"/>
  <c r="C119" i="2"/>
  <c r="D119" i="2"/>
  <c r="E119" i="2"/>
  <c r="F119" i="2"/>
  <c r="G119" i="2"/>
  <c r="I119" i="2"/>
  <c r="J119" i="2"/>
  <c r="K119" i="2"/>
  <c r="L119" i="2"/>
  <c r="M119" i="2"/>
  <c r="N119" i="2"/>
  <c r="O119" i="2"/>
  <c r="P119" i="2"/>
  <c r="Q119" i="2"/>
  <c r="R119" i="2"/>
  <c r="S119" i="2"/>
  <c r="T119" i="2"/>
  <c r="U119" i="2"/>
  <c r="V119" i="2"/>
  <c r="W119" i="2"/>
  <c r="X119" i="2"/>
  <c r="AG119" i="2"/>
  <c r="AH119" i="2"/>
  <c r="AI119" i="2"/>
  <c r="AJ119" i="2"/>
  <c r="C120" i="2"/>
  <c r="D120" i="2"/>
  <c r="E120" i="2"/>
  <c r="F120" i="2"/>
  <c r="G120" i="2"/>
  <c r="I120" i="2"/>
  <c r="J120" i="2"/>
  <c r="K120" i="2"/>
  <c r="L120" i="2"/>
  <c r="M120" i="2"/>
  <c r="N120" i="2"/>
  <c r="O120" i="2"/>
  <c r="P120" i="2"/>
  <c r="Q120" i="2"/>
  <c r="R120" i="2"/>
  <c r="S120" i="2"/>
  <c r="T120" i="2"/>
  <c r="U120" i="2"/>
  <c r="V120" i="2"/>
  <c r="W120" i="2"/>
  <c r="X120" i="2"/>
  <c r="AG120" i="2"/>
  <c r="AH120" i="2"/>
  <c r="AI120" i="2"/>
  <c r="AJ120" i="2"/>
  <c r="C121" i="2"/>
  <c r="D121" i="2"/>
  <c r="E121" i="2"/>
  <c r="F121" i="2"/>
  <c r="G121" i="2"/>
  <c r="I121" i="2"/>
  <c r="J121" i="2"/>
  <c r="K121" i="2"/>
  <c r="L121" i="2"/>
  <c r="M121" i="2"/>
  <c r="N121" i="2"/>
  <c r="O121" i="2"/>
  <c r="P121" i="2"/>
  <c r="Q121" i="2"/>
  <c r="R121" i="2"/>
  <c r="S121" i="2"/>
  <c r="T121" i="2"/>
  <c r="U121" i="2"/>
  <c r="V121" i="2"/>
  <c r="W121" i="2"/>
  <c r="X121" i="2"/>
  <c r="AG121" i="2"/>
  <c r="AH121" i="2"/>
  <c r="AI121" i="2"/>
  <c r="AJ121" i="2"/>
  <c r="C122" i="2"/>
  <c r="D122" i="2"/>
  <c r="E122" i="2"/>
  <c r="F122" i="2"/>
  <c r="G122" i="2"/>
  <c r="I122" i="2"/>
  <c r="J122" i="2"/>
  <c r="K122" i="2"/>
  <c r="L122" i="2"/>
  <c r="M122" i="2"/>
  <c r="N122" i="2"/>
  <c r="O122" i="2"/>
  <c r="P122" i="2"/>
  <c r="Q122" i="2"/>
  <c r="R122" i="2"/>
  <c r="S122" i="2"/>
  <c r="T122" i="2"/>
  <c r="U122" i="2"/>
  <c r="V122" i="2"/>
  <c r="W122" i="2"/>
  <c r="X122" i="2"/>
  <c r="AG122" i="2"/>
  <c r="AH122" i="2"/>
  <c r="AI122" i="2"/>
  <c r="AJ122" i="2"/>
  <c r="C123" i="2"/>
  <c r="D123" i="2"/>
  <c r="E123" i="2"/>
  <c r="F123" i="2"/>
  <c r="G123" i="2"/>
  <c r="I123" i="2"/>
  <c r="J123" i="2"/>
  <c r="K123" i="2"/>
  <c r="L123" i="2"/>
  <c r="M123" i="2"/>
  <c r="N123" i="2"/>
  <c r="O123" i="2"/>
  <c r="P123" i="2"/>
  <c r="Q123" i="2"/>
  <c r="R123" i="2"/>
  <c r="S123" i="2"/>
  <c r="T123" i="2"/>
  <c r="U123" i="2"/>
  <c r="V123" i="2"/>
  <c r="W123" i="2"/>
  <c r="X123" i="2"/>
  <c r="AG123" i="2"/>
  <c r="AH123" i="2"/>
  <c r="AI123" i="2"/>
  <c r="AJ123" i="2"/>
  <c r="C124" i="2"/>
  <c r="D124" i="2"/>
  <c r="E124" i="2"/>
  <c r="F124" i="2"/>
  <c r="G124" i="2"/>
  <c r="I124" i="2"/>
  <c r="J124" i="2"/>
  <c r="K124" i="2"/>
  <c r="L124" i="2"/>
  <c r="M124" i="2"/>
  <c r="N124" i="2"/>
  <c r="O124" i="2"/>
  <c r="P124" i="2"/>
  <c r="Q124" i="2"/>
  <c r="R124" i="2"/>
  <c r="S124" i="2"/>
  <c r="T124" i="2"/>
  <c r="U124" i="2"/>
  <c r="V124" i="2"/>
  <c r="W124" i="2"/>
  <c r="X124" i="2"/>
  <c r="AG124" i="2"/>
  <c r="AH124" i="2"/>
  <c r="AI124" i="2"/>
  <c r="AJ124" i="2"/>
  <c r="C125" i="2"/>
  <c r="D125" i="2"/>
  <c r="E125" i="2"/>
  <c r="F125" i="2"/>
  <c r="G125" i="2"/>
  <c r="I125" i="2"/>
  <c r="J125" i="2"/>
  <c r="K125" i="2"/>
  <c r="L125" i="2"/>
  <c r="M125" i="2"/>
  <c r="N125" i="2"/>
  <c r="O125" i="2"/>
  <c r="P125" i="2"/>
  <c r="Q125" i="2"/>
  <c r="R125" i="2"/>
  <c r="S125" i="2"/>
  <c r="T125" i="2"/>
  <c r="U125" i="2"/>
  <c r="V125" i="2"/>
  <c r="W125" i="2"/>
  <c r="X125" i="2"/>
  <c r="AG125" i="2"/>
  <c r="AH125" i="2"/>
  <c r="AI125" i="2"/>
  <c r="AJ125" i="2"/>
  <c r="C126" i="2"/>
  <c r="D126" i="2"/>
  <c r="E126" i="2"/>
  <c r="F126" i="2"/>
  <c r="G126" i="2"/>
  <c r="I126" i="2"/>
  <c r="J126" i="2"/>
  <c r="K126" i="2"/>
  <c r="L126" i="2"/>
  <c r="M126" i="2"/>
  <c r="N126" i="2"/>
  <c r="O126" i="2"/>
  <c r="P126" i="2"/>
  <c r="Q126" i="2"/>
  <c r="R126" i="2"/>
  <c r="S126" i="2"/>
  <c r="T126" i="2"/>
  <c r="U126" i="2"/>
  <c r="V126" i="2"/>
  <c r="W126" i="2"/>
  <c r="X126" i="2"/>
  <c r="AG126" i="2"/>
  <c r="AH126" i="2"/>
  <c r="AI126" i="2"/>
  <c r="AJ126" i="2"/>
  <c r="C127" i="2"/>
  <c r="D127" i="2"/>
  <c r="E127" i="2"/>
  <c r="F127" i="2"/>
  <c r="G127" i="2"/>
  <c r="I127" i="2"/>
  <c r="J127" i="2"/>
  <c r="K127" i="2"/>
  <c r="L127" i="2"/>
  <c r="M127" i="2"/>
  <c r="N127" i="2"/>
  <c r="O127" i="2"/>
  <c r="P127" i="2"/>
  <c r="Q127" i="2"/>
  <c r="R127" i="2"/>
  <c r="S127" i="2"/>
  <c r="T127" i="2"/>
  <c r="U127" i="2"/>
  <c r="V127" i="2"/>
  <c r="W127" i="2"/>
  <c r="X127" i="2"/>
  <c r="AG127" i="2"/>
  <c r="AH127" i="2"/>
  <c r="AI127" i="2"/>
  <c r="AJ127" i="2"/>
  <c r="C128" i="2"/>
  <c r="D128" i="2"/>
  <c r="E128" i="2"/>
  <c r="F128" i="2"/>
  <c r="G128" i="2"/>
  <c r="I128" i="2"/>
  <c r="J128" i="2"/>
  <c r="K128" i="2"/>
  <c r="L128" i="2"/>
  <c r="M128" i="2"/>
  <c r="N128" i="2"/>
  <c r="O128" i="2"/>
  <c r="P128" i="2"/>
  <c r="Q128" i="2"/>
  <c r="R128" i="2"/>
  <c r="S128" i="2"/>
  <c r="T128" i="2"/>
  <c r="U128" i="2"/>
  <c r="V128" i="2"/>
  <c r="W128" i="2"/>
  <c r="X128" i="2"/>
  <c r="AG128" i="2"/>
  <c r="AH128" i="2"/>
  <c r="AI128" i="2"/>
  <c r="AJ128" i="2"/>
  <c r="C129" i="2"/>
  <c r="D129" i="2"/>
  <c r="E129" i="2"/>
  <c r="F129" i="2"/>
  <c r="G129" i="2"/>
  <c r="I129" i="2"/>
  <c r="J129" i="2"/>
  <c r="K129" i="2"/>
  <c r="L129" i="2"/>
  <c r="M129" i="2"/>
  <c r="N129" i="2"/>
  <c r="O129" i="2"/>
  <c r="P129" i="2"/>
  <c r="Q129" i="2"/>
  <c r="R129" i="2"/>
  <c r="S129" i="2"/>
  <c r="T129" i="2"/>
  <c r="U129" i="2"/>
  <c r="V129" i="2"/>
  <c r="W129" i="2"/>
  <c r="X129" i="2"/>
  <c r="AG129" i="2"/>
  <c r="AH129" i="2"/>
  <c r="AI129" i="2"/>
  <c r="AJ129" i="2"/>
  <c r="C130" i="2"/>
  <c r="D130" i="2"/>
  <c r="E130" i="2"/>
  <c r="F130" i="2"/>
  <c r="G130" i="2"/>
  <c r="I130" i="2"/>
  <c r="J130" i="2"/>
  <c r="K130" i="2"/>
  <c r="L130" i="2"/>
  <c r="M130" i="2"/>
  <c r="N130" i="2"/>
  <c r="O130" i="2"/>
  <c r="P130" i="2"/>
  <c r="Q130" i="2"/>
  <c r="R130" i="2"/>
  <c r="S130" i="2"/>
  <c r="T130" i="2"/>
  <c r="U130" i="2"/>
  <c r="V130" i="2"/>
  <c r="W130" i="2"/>
  <c r="X130" i="2"/>
  <c r="AG130" i="2"/>
  <c r="AH130" i="2"/>
  <c r="AI130" i="2"/>
  <c r="AJ130" i="2"/>
  <c r="C131" i="2"/>
  <c r="D131" i="2"/>
  <c r="E131" i="2"/>
  <c r="F131" i="2"/>
  <c r="G131" i="2"/>
  <c r="I131" i="2"/>
  <c r="J131" i="2"/>
  <c r="K131" i="2"/>
  <c r="L131" i="2"/>
  <c r="M131" i="2"/>
  <c r="N131" i="2"/>
  <c r="O131" i="2"/>
  <c r="P131" i="2"/>
  <c r="Q131" i="2"/>
  <c r="R131" i="2"/>
  <c r="S131" i="2"/>
  <c r="T131" i="2"/>
  <c r="U131" i="2"/>
  <c r="V131" i="2"/>
  <c r="W131" i="2"/>
  <c r="X131" i="2"/>
  <c r="AG131" i="2"/>
  <c r="AH131" i="2"/>
  <c r="AI131" i="2"/>
  <c r="AJ131" i="2"/>
  <c r="C132" i="2"/>
  <c r="D132" i="2"/>
  <c r="E132" i="2"/>
  <c r="F132" i="2"/>
  <c r="G132" i="2"/>
  <c r="I132" i="2"/>
  <c r="J132" i="2"/>
  <c r="K132" i="2"/>
  <c r="L132" i="2"/>
  <c r="M132" i="2"/>
  <c r="N132" i="2"/>
  <c r="O132" i="2"/>
  <c r="P132" i="2"/>
  <c r="Q132" i="2"/>
  <c r="R132" i="2"/>
  <c r="S132" i="2"/>
  <c r="T132" i="2"/>
  <c r="U132" i="2"/>
  <c r="V132" i="2"/>
  <c r="W132" i="2"/>
  <c r="X132" i="2"/>
  <c r="AG132" i="2"/>
  <c r="AH132" i="2"/>
  <c r="AI132" i="2"/>
  <c r="AJ132" i="2"/>
  <c r="C133" i="2"/>
  <c r="D133" i="2"/>
  <c r="E133" i="2"/>
  <c r="F133" i="2"/>
  <c r="G133" i="2"/>
  <c r="I133" i="2"/>
  <c r="J133" i="2"/>
  <c r="K133" i="2"/>
  <c r="L133" i="2"/>
  <c r="M133" i="2"/>
  <c r="N133" i="2"/>
  <c r="O133" i="2"/>
  <c r="P133" i="2"/>
  <c r="Q133" i="2"/>
  <c r="R133" i="2"/>
  <c r="S133" i="2"/>
  <c r="T133" i="2"/>
  <c r="U133" i="2"/>
  <c r="V133" i="2"/>
  <c r="W133" i="2"/>
  <c r="X133" i="2"/>
  <c r="AG133" i="2"/>
  <c r="AH133" i="2"/>
  <c r="AI133" i="2"/>
  <c r="AJ133" i="2"/>
  <c r="C134" i="2"/>
  <c r="D134" i="2"/>
  <c r="E134" i="2"/>
  <c r="F134" i="2"/>
  <c r="G134" i="2"/>
  <c r="I134" i="2"/>
  <c r="J134" i="2"/>
  <c r="K134" i="2"/>
  <c r="L134" i="2"/>
  <c r="M134" i="2"/>
  <c r="N134" i="2"/>
  <c r="O134" i="2"/>
  <c r="P134" i="2"/>
  <c r="Q134" i="2"/>
  <c r="R134" i="2"/>
  <c r="S134" i="2"/>
  <c r="T134" i="2"/>
  <c r="U134" i="2"/>
  <c r="V134" i="2"/>
  <c r="W134" i="2"/>
  <c r="X134" i="2"/>
  <c r="AG134" i="2"/>
  <c r="AH134" i="2"/>
  <c r="AI134" i="2"/>
  <c r="AJ134" i="2"/>
  <c r="C135" i="2"/>
  <c r="D135" i="2"/>
  <c r="E135" i="2"/>
  <c r="F135" i="2"/>
  <c r="G135" i="2"/>
  <c r="I135" i="2"/>
  <c r="J135" i="2"/>
  <c r="K135" i="2"/>
  <c r="L135" i="2"/>
  <c r="M135" i="2"/>
  <c r="N135" i="2"/>
  <c r="O135" i="2"/>
  <c r="P135" i="2"/>
  <c r="Q135" i="2"/>
  <c r="R135" i="2"/>
  <c r="S135" i="2"/>
  <c r="T135" i="2"/>
  <c r="U135" i="2"/>
  <c r="V135" i="2"/>
  <c r="W135" i="2"/>
  <c r="X135" i="2"/>
  <c r="AG135" i="2"/>
  <c r="AH135" i="2"/>
  <c r="AI135" i="2"/>
  <c r="AJ135" i="2"/>
  <c r="C136" i="2"/>
  <c r="D136" i="2"/>
  <c r="E136" i="2"/>
  <c r="F136" i="2"/>
  <c r="G136" i="2"/>
  <c r="I136" i="2"/>
  <c r="J136" i="2"/>
  <c r="K136" i="2"/>
  <c r="L136" i="2"/>
  <c r="M136" i="2"/>
  <c r="N136" i="2"/>
  <c r="O136" i="2"/>
  <c r="P136" i="2"/>
  <c r="Q136" i="2"/>
  <c r="R136" i="2"/>
  <c r="S136" i="2"/>
  <c r="T136" i="2"/>
  <c r="U136" i="2"/>
  <c r="V136" i="2"/>
  <c r="W136" i="2"/>
  <c r="X136" i="2"/>
  <c r="AG136" i="2"/>
  <c r="AH136" i="2"/>
  <c r="AI136" i="2"/>
  <c r="AJ136" i="2"/>
  <c r="C137" i="2"/>
  <c r="D137" i="2"/>
  <c r="E137" i="2"/>
  <c r="F137" i="2"/>
  <c r="G137" i="2"/>
  <c r="I137" i="2"/>
  <c r="J137" i="2"/>
  <c r="K137" i="2"/>
  <c r="L137" i="2"/>
  <c r="M137" i="2"/>
  <c r="N137" i="2"/>
  <c r="O137" i="2"/>
  <c r="P137" i="2"/>
  <c r="Q137" i="2"/>
  <c r="R137" i="2"/>
  <c r="S137" i="2"/>
  <c r="T137" i="2"/>
  <c r="U137" i="2"/>
  <c r="V137" i="2"/>
  <c r="W137" i="2"/>
  <c r="X137" i="2"/>
  <c r="AG137" i="2"/>
  <c r="AH137" i="2"/>
  <c r="AI137" i="2"/>
  <c r="AJ137" i="2"/>
  <c r="C138" i="2"/>
  <c r="D138" i="2"/>
  <c r="E138" i="2"/>
  <c r="F138" i="2"/>
  <c r="G138" i="2"/>
  <c r="I138" i="2"/>
  <c r="J138" i="2"/>
  <c r="K138" i="2"/>
  <c r="L138" i="2"/>
  <c r="M138" i="2"/>
  <c r="N138" i="2"/>
  <c r="O138" i="2"/>
  <c r="P138" i="2"/>
  <c r="Q138" i="2"/>
  <c r="R138" i="2"/>
  <c r="S138" i="2"/>
  <c r="T138" i="2"/>
  <c r="U138" i="2"/>
  <c r="V138" i="2"/>
  <c r="W138" i="2"/>
  <c r="X138" i="2"/>
  <c r="AG138" i="2"/>
  <c r="AH138" i="2"/>
  <c r="AI138" i="2"/>
  <c r="AJ138" i="2"/>
  <c r="C139" i="2"/>
  <c r="D139" i="2"/>
  <c r="E139" i="2"/>
  <c r="F139" i="2"/>
  <c r="G139" i="2"/>
  <c r="I139" i="2"/>
  <c r="J139" i="2"/>
  <c r="K139" i="2"/>
  <c r="L139" i="2"/>
  <c r="M139" i="2"/>
  <c r="N139" i="2"/>
  <c r="O139" i="2"/>
  <c r="P139" i="2"/>
  <c r="Q139" i="2"/>
  <c r="R139" i="2"/>
  <c r="S139" i="2"/>
  <c r="T139" i="2"/>
  <c r="U139" i="2"/>
  <c r="V139" i="2"/>
  <c r="W139" i="2"/>
  <c r="X139" i="2"/>
  <c r="AG139" i="2"/>
  <c r="AH139" i="2"/>
  <c r="AI139" i="2"/>
  <c r="AJ139" i="2"/>
  <c r="C140" i="2"/>
  <c r="D140" i="2"/>
  <c r="E140" i="2"/>
  <c r="F140" i="2"/>
  <c r="G140" i="2"/>
  <c r="I140" i="2"/>
  <c r="J140" i="2"/>
  <c r="K140" i="2"/>
  <c r="L140" i="2"/>
  <c r="M140" i="2"/>
  <c r="N140" i="2"/>
  <c r="O140" i="2"/>
  <c r="P140" i="2"/>
  <c r="Q140" i="2"/>
  <c r="R140" i="2"/>
  <c r="S140" i="2"/>
  <c r="T140" i="2"/>
  <c r="U140" i="2"/>
  <c r="V140" i="2"/>
  <c r="W140" i="2"/>
  <c r="X140" i="2"/>
  <c r="AG140" i="2"/>
  <c r="AH140" i="2"/>
  <c r="AI140" i="2"/>
  <c r="AJ140" i="2"/>
  <c r="C141" i="2"/>
  <c r="D141" i="2"/>
  <c r="E141" i="2"/>
  <c r="F141" i="2"/>
  <c r="G141" i="2"/>
  <c r="I141" i="2"/>
  <c r="J141" i="2"/>
  <c r="K141" i="2"/>
  <c r="L141" i="2"/>
  <c r="M141" i="2"/>
  <c r="N141" i="2"/>
  <c r="O141" i="2"/>
  <c r="P141" i="2"/>
  <c r="Q141" i="2"/>
  <c r="R141" i="2"/>
  <c r="S141" i="2"/>
  <c r="T141" i="2"/>
  <c r="U141" i="2"/>
  <c r="V141" i="2"/>
  <c r="W141" i="2"/>
  <c r="X141" i="2"/>
  <c r="AG141" i="2"/>
  <c r="AH141" i="2"/>
  <c r="AI141" i="2"/>
  <c r="AJ141" i="2"/>
  <c r="C142" i="2"/>
  <c r="D142" i="2"/>
  <c r="E142" i="2"/>
  <c r="F142" i="2"/>
  <c r="G142" i="2"/>
  <c r="I142" i="2"/>
  <c r="J142" i="2"/>
  <c r="K142" i="2"/>
  <c r="L142" i="2"/>
  <c r="M142" i="2"/>
  <c r="N142" i="2"/>
  <c r="O142" i="2"/>
  <c r="P142" i="2"/>
  <c r="Q142" i="2"/>
  <c r="R142" i="2"/>
  <c r="S142" i="2"/>
  <c r="T142" i="2"/>
  <c r="U142" i="2"/>
  <c r="V142" i="2"/>
  <c r="W142" i="2"/>
  <c r="X142" i="2"/>
  <c r="AG142" i="2"/>
  <c r="AH142" i="2"/>
  <c r="AI142" i="2"/>
  <c r="AJ142" i="2"/>
  <c r="C143" i="2"/>
  <c r="D143" i="2"/>
  <c r="E143" i="2"/>
  <c r="F143" i="2"/>
  <c r="G143" i="2"/>
  <c r="I143" i="2"/>
  <c r="J143" i="2"/>
  <c r="K143" i="2"/>
  <c r="L143" i="2"/>
  <c r="M143" i="2"/>
  <c r="N143" i="2"/>
  <c r="O143" i="2"/>
  <c r="P143" i="2"/>
  <c r="Q143" i="2"/>
  <c r="R143" i="2"/>
  <c r="S143" i="2"/>
  <c r="T143" i="2"/>
  <c r="U143" i="2"/>
  <c r="V143" i="2"/>
  <c r="W143" i="2"/>
  <c r="X143" i="2"/>
  <c r="AG143" i="2"/>
  <c r="AH143" i="2"/>
  <c r="AI143" i="2"/>
  <c r="AJ143" i="2"/>
  <c r="C144" i="2"/>
  <c r="D144" i="2"/>
  <c r="E144" i="2"/>
  <c r="F144" i="2"/>
  <c r="G144" i="2"/>
  <c r="I144" i="2"/>
  <c r="J144" i="2"/>
  <c r="K144" i="2"/>
  <c r="L144" i="2"/>
  <c r="M144" i="2"/>
  <c r="N144" i="2"/>
  <c r="O144" i="2"/>
  <c r="P144" i="2"/>
  <c r="Q144" i="2"/>
  <c r="R144" i="2"/>
  <c r="S144" i="2"/>
  <c r="T144" i="2"/>
  <c r="U144" i="2"/>
  <c r="V144" i="2"/>
  <c r="W144" i="2"/>
  <c r="X144" i="2"/>
  <c r="AG144" i="2"/>
  <c r="AH144" i="2"/>
  <c r="AI144" i="2"/>
  <c r="AJ144" i="2"/>
  <c r="C145" i="2"/>
  <c r="D145" i="2"/>
  <c r="E145" i="2"/>
  <c r="F145" i="2"/>
  <c r="G145" i="2"/>
  <c r="I145" i="2"/>
  <c r="J145" i="2"/>
  <c r="K145" i="2"/>
  <c r="L145" i="2"/>
  <c r="M145" i="2"/>
  <c r="N145" i="2"/>
  <c r="O145" i="2"/>
  <c r="P145" i="2"/>
  <c r="Q145" i="2"/>
  <c r="R145" i="2"/>
  <c r="S145" i="2"/>
  <c r="T145" i="2"/>
  <c r="U145" i="2"/>
  <c r="V145" i="2"/>
  <c r="W145" i="2"/>
  <c r="X145" i="2"/>
  <c r="AG145" i="2"/>
  <c r="AH145" i="2"/>
  <c r="AI145" i="2"/>
  <c r="AJ145" i="2"/>
  <c r="C146" i="2"/>
  <c r="D146" i="2"/>
  <c r="E146" i="2"/>
  <c r="F146" i="2"/>
  <c r="G146" i="2"/>
  <c r="I146" i="2"/>
  <c r="J146" i="2"/>
  <c r="K146" i="2"/>
  <c r="L146" i="2"/>
  <c r="M146" i="2"/>
  <c r="N146" i="2"/>
  <c r="O146" i="2"/>
  <c r="P146" i="2"/>
  <c r="Q146" i="2"/>
  <c r="R146" i="2"/>
  <c r="S146" i="2"/>
  <c r="T146" i="2"/>
  <c r="U146" i="2"/>
  <c r="V146" i="2"/>
  <c r="W146" i="2"/>
  <c r="X146" i="2"/>
  <c r="AG146" i="2"/>
  <c r="AH146" i="2"/>
  <c r="AI146" i="2"/>
  <c r="AJ146" i="2"/>
  <c r="C147" i="2"/>
  <c r="D147" i="2"/>
  <c r="E147" i="2"/>
  <c r="F147" i="2"/>
  <c r="G147" i="2"/>
  <c r="I147" i="2"/>
  <c r="J147" i="2"/>
  <c r="K147" i="2"/>
  <c r="L147" i="2"/>
  <c r="M147" i="2"/>
  <c r="N147" i="2"/>
  <c r="O147" i="2"/>
  <c r="P147" i="2"/>
  <c r="Q147" i="2"/>
  <c r="R147" i="2"/>
  <c r="S147" i="2"/>
  <c r="T147" i="2"/>
  <c r="U147" i="2"/>
  <c r="V147" i="2"/>
  <c r="W147" i="2"/>
  <c r="X147" i="2"/>
  <c r="AG147" i="2"/>
  <c r="AH147" i="2"/>
  <c r="AI147" i="2"/>
  <c r="AJ147" i="2"/>
  <c r="C148" i="2"/>
  <c r="D148" i="2"/>
  <c r="E148" i="2"/>
  <c r="F148" i="2"/>
  <c r="G148" i="2"/>
  <c r="I148" i="2"/>
  <c r="J148" i="2"/>
  <c r="K148" i="2"/>
  <c r="L148" i="2"/>
  <c r="M148" i="2"/>
  <c r="N148" i="2"/>
  <c r="O148" i="2"/>
  <c r="P148" i="2"/>
  <c r="Q148" i="2"/>
  <c r="R148" i="2"/>
  <c r="S148" i="2"/>
  <c r="T148" i="2"/>
  <c r="U148" i="2"/>
  <c r="V148" i="2"/>
  <c r="W148" i="2"/>
  <c r="X148" i="2"/>
  <c r="AG148" i="2"/>
  <c r="AH148" i="2"/>
  <c r="AI148" i="2"/>
  <c r="AJ148" i="2"/>
  <c r="C149" i="2"/>
  <c r="D149" i="2"/>
  <c r="E149" i="2"/>
  <c r="F149" i="2"/>
  <c r="G149" i="2"/>
  <c r="I149" i="2"/>
  <c r="J149" i="2"/>
  <c r="K149" i="2"/>
  <c r="L149" i="2"/>
  <c r="M149" i="2"/>
  <c r="N149" i="2"/>
  <c r="O149" i="2"/>
  <c r="P149" i="2"/>
  <c r="Q149" i="2"/>
  <c r="R149" i="2"/>
  <c r="S149" i="2"/>
  <c r="T149" i="2"/>
  <c r="U149" i="2"/>
  <c r="V149" i="2"/>
  <c r="W149" i="2"/>
  <c r="X149" i="2"/>
  <c r="AG149" i="2"/>
  <c r="AH149" i="2"/>
  <c r="AI149" i="2"/>
  <c r="AJ149" i="2"/>
  <c r="C150" i="2"/>
  <c r="D150" i="2"/>
  <c r="E150" i="2"/>
  <c r="F150" i="2"/>
  <c r="G150" i="2"/>
  <c r="I150" i="2"/>
  <c r="J150" i="2"/>
  <c r="K150" i="2"/>
  <c r="L150" i="2"/>
  <c r="M150" i="2"/>
  <c r="N150" i="2"/>
  <c r="O150" i="2"/>
  <c r="P150" i="2"/>
  <c r="Q150" i="2"/>
  <c r="R150" i="2"/>
  <c r="S150" i="2"/>
  <c r="T150" i="2"/>
  <c r="U150" i="2"/>
  <c r="V150" i="2"/>
  <c r="W150" i="2"/>
  <c r="X150" i="2"/>
  <c r="AG150" i="2"/>
  <c r="AH150" i="2"/>
  <c r="AI150" i="2"/>
  <c r="AJ150" i="2"/>
  <c r="C151" i="2"/>
  <c r="D151" i="2"/>
  <c r="E151" i="2"/>
  <c r="F151" i="2"/>
  <c r="G151" i="2"/>
  <c r="I151" i="2"/>
  <c r="J151" i="2"/>
  <c r="K151" i="2"/>
  <c r="L151" i="2"/>
  <c r="M151" i="2"/>
  <c r="N151" i="2"/>
  <c r="O151" i="2"/>
  <c r="P151" i="2"/>
  <c r="Q151" i="2"/>
  <c r="R151" i="2"/>
  <c r="S151" i="2"/>
  <c r="T151" i="2"/>
  <c r="U151" i="2"/>
  <c r="V151" i="2"/>
  <c r="W151" i="2"/>
  <c r="X151" i="2"/>
  <c r="AG151" i="2"/>
  <c r="AH151" i="2"/>
  <c r="AI151" i="2"/>
  <c r="AJ151" i="2"/>
  <c r="C152" i="2"/>
  <c r="D152" i="2"/>
  <c r="E152" i="2"/>
  <c r="F152" i="2"/>
  <c r="G152" i="2"/>
  <c r="I152" i="2"/>
  <c r="J152" i="2"/>
  <c r="K152" i="2"/>
  <c r="L152" i="2"/>
  <c r="M152" i="2"/>
  <c r="N152" i="2"/>
  <c r="O152" i="2"/>
  <c r="P152" i="2"/>
  <c r="Q152" i="2"/>
  <c r="R152" i="2"/>
  <c r="S152" i="2"/>
  <c r="T152" i="2"/>
  <c r="U152" i="2"/>
  <c r="V152" i="2"/>
  <c r="W152" i="2"/>
  <c r="X152" i="2"/>
  <c r="AG152" i="2"/>
  <c r="AH152" i="2"/>
  <c r="AI152" i="2"/>
  <c r="AJ152" i="2"/>
  <c r="C153" i="2"/>
  <c r="D153" i="2"/>
  <c r="E153" i="2"/>
  <c r="F153" i="2"/>
  <c r="G153" i="2"/>
  <c r="I153" i="2"/>
  <c r="J153" i="2"/>
  <c r="K153" i="2"/>
  <c r="L153" i="2"/>
  <c r="M153" i="2"/>
  <c r="N153" i="2"/>
  <c r="O153" i="2"/>
  <c r="P153" i="2"/>
  <c r="Q153" i="2"/>
  <c r="R153" i="2"/>
  <c r="S153" i="2"/>
  <c r="T153" i="2"/>
  <c r="U153" i="2"/>
  <c r="V153" i="2"/>
  <c r="W153" i="2"/>
  <c r="X153" i="2"/>
  <c r="AG153" i="2"/>
  <c r="AH153" i="2"/>
  <c r="AI153" i="2"/>
  <c r="AJ153" i="2"/>
  <c r="C154" i="2"/>
  <c r="D154" i="2"/>
  <c r="E154" i="2"/>
  <c r="F154" i="2"/>
  <c r="G154" i="2"/>
  <c r="I154" i="2"/>
  <c r="J154" i="2"/>
  <c r="K154" i="2"/>
  <c r="L154" i="2"/>
  <c r="M154" i="2"/>
  <c r="N154" i="2"/>
  <c r="O154" i="2"/>
  <c r="P154" i="2"/>
  <c r="Q154" i="2"/>
  <c r="R154" i="2"/>
  <c r="S154" i="2"/>
  <c r="T154" i="2"/>
  <c r="U154" i="2"/>
  <c r="V154" i="2"/>
  <c r="W154" i="2"/>
  <c r="X154" i="2"/>
  <c r="AG154" i="2"/>
  <c r="AH154" i="2"/>
  <c r="AI154" i="2"/>
  <c r="AJ154" i="2"/>
  <c r="C155" i="2"/>
  <c r="D155" i="2"/>
  <c r="E155" i="2"/>
  <c r="F155" i="2"/>
  <c r="G155" i="2"/>
  <c r="I155" i="2"/>
  <c r="J155" i="2"/>
  <c r="K155" i="2"/>
  <c r="L155" i="2"/>
  <c r="M155" i="2"/>
  <c r="N155" i="2"/>
  <c r="O155" i="2"/>
  <c r="P155" i="2"/>
  <c r="Q155" i="2"/>
  <c r="R155" i="2"/>
  <c r="S155" i="2"/>
  <c r="T155" i="2"/>
  <c r="U155" i="2"/>
  <c r="V155" i="2"/>
  <c r="W155" i="2"/>
  <c r="X155" i="2"/>
  <c r="AG155" i="2"/>
  <c r="AH155" i="2"/>
  <c r="AI155" i="2"/>
  <c r="AJ155" i="2"/>
  <c r="C156" i="2"/>
  <c r="D156" i="2"/>
  <c r="E156" i="2"/>
  <c r="F156" i="2"/>
  <c r="G156" i="2"/>
  <c r="I156" i="2"/>
  <c r="J156" i="2"/>
  <c r="K156" i="2"/>
  <c r="L156" i="2"/>
  <c r="M156" i="2"/>
  <c r="N156" i="2"/>
  <c r="O156" i="2"/>
  <c r="P156" i="2"/>
  <c r="Q156" i="2"/>
  <c r="R156" i="2"/>
  <c r="S156" i="2"/>
  <c r="T156" i="2"/>
  <c r="U156" i="2"/>
  <c r="V156" i="2"/>
  <c r="W156" i="2"/>
  <c r="X156" i="2"/>
  <c r="AG156" i="2"/>
  <c r="AH156" i="2"/>
  <c r="AI156" i="2"/>
  <c r="AJ156" i="2"/>
  <c r="C157" i="2"/>
  <c r="D157" i="2"/>
  <c r="E157" i="2"/>
  <c r="F157" i="2"/>
  <c r="G157" i="2"/>
  <c r="I157" i="2"/>
  <c r="J157" i="2"/>
  <c r="K157" i="2"/>
  <c r="L157" i="2"/>
  <c r="M157" i="2"/>
  <c r="N157" i="2"/>
  <c r="O157" i="2"/>
  <c r="P157" i="2"/>
  <c r="Q157" i="2"/>
  <c r="R157" i="2"/>
  <c r="S157" i="2"/>
  <c r="T157" i="2"/>
  <c r="U157" i="2"/>
  <c r="V157" i="2"/>
  <c r="W157" i="2"/>
  <c r="X157" i="2"/>
  <c r="AG157" i="2"/>
  <c r="AH157" i="2"/>
  <c r="AI157" i="2"/>
  <c r="AJ157" i="2"/>
  <c r="C158" i="2"/>
  <c r="D158" i="2"/>
  <c r="E158" i="2"/>
  <c r="F158" i="2"/>
  <c r="G158" i="2"/>
  <c r="I158" i="2"/>
  <c r="J158" i="2"/>
  <c r="K158" i="2"/>
  <c r="L158" i="2"/>
  <c r="M158" i="2"/>
  <c r="N158" i="2"/>
  <c r="O158" i="2"/>
  <c r="P158" i="2"/>
  <c r="Q158" i="2"/>
  <c r="R158" i="2"/>
  <c r="S158" i="2"/>
  <c r="T158" i="2"/>
  <c r="U158" i="2"/>
  <c r="V158" i="2"/>
  <c r="W158" i="2"/>
  <c r="X158" i="2"/>
  <c r="AG158" i="2"/>
  <c r="AH158" i="2"/>
  <c r="AI158" i="2"/>
  <c r="AJ158" i="2"/>
  <c r="C159" i="2"/>
  <c r="D159" i="2"/>
  <c r="E159" i="2"/>
  <c r="F159" i="2"/>
  <c r="G159" i="2"/>
  <c r="I159" i="2"/>
  <c r="J159" i="2"/>
  <c r="K159" i="2"/>
  <c r="L159" i="2"/>
  <c r="M159" i="2"/>
  <c r="N159" i="2"/>
  <c r="O159" i="2"/>
  <c r="P159" i="2"/>
  <c r="Q159" i="2"/>
  <c r="R159" i="2"/>
  <c r="S159" i="2"/>
  <c r="T159" i="2"/>
  <c r="U159" i="2"/>
  <c r="V159" i="2"/>
  <c r="W159" i="2"/>
  <c r="X159" i="2"/>
  <c r="AG159" i="2"/>
  <c r="AH159" i="2"/>
  <c r="AI159" i="2"/>
  <c r="AJ159" i="2"/>
  <c r="C160" i="2"/>
  <c r="D160" i="2"/>
  <c r="E160" i="2"/>
  <c r="F160" i="2"/>
  <c r="G160" i="2"/>
  <c r="I160" i="2"/>
  <c r="J160" i="2"/>
  <c r="K160" i="2"/>
  <c r="L160" i="2"/>
  <c r="M160" i="2"/>
  <c r="N160" i="2"/>
  <c r="O160" i="2"/>
  <c r="P160" i="2"/>
  <c r="Q160" i="2"/>
  <c r="R160" i="2"/>
  <c r="S160" i="2"/>
  <c r="T160" i="2"/>
  <c r="U160" i="2"/>
  <c r="V160" i="2"/>
  <c r="W160" i="2"/>
  <c r="X160" i="2"/>
  <c r="AG160" i="2"/>
  <c r="AH160" i="2"/>
  <c r="AI160" i="2"/>
  <c r="AJ160" i="2"/>
  <c r="C161" i="2"/>
  <c r="D161" i="2"/>
  <c r="E161" i="2"/>
  <c r="F161" i="2"/>
  <c r="G161" i="2"/>
  <c r="I161" i="2"/>
  <c r="J161" i="2"/>
  <c r="K161" i="2"/>
  <c r="L161" i="2"/>
  <c r="M161" i="2"/>
  <c r="N161" i="2"/>
  <c r="O161" i="2"/>
  <c r="P161" i="2"/>
  <c r="Q161" i="2"/>
  <c r="R161" i="2"/>
  <c r="S161" i="2"/>
  <c r="T161" i="2"/>
  <c r="U161" i="2"/>
  <c r="V161" i="2"/>
  <c r="W161" i="2"/>
  <c r="X161" i="2"/>
  <c r="AG161" i="2"/>
  <c r="AH161" i="2"/>
  <c r="AI161" i="2"/>
  <c r="AJ161" i="2"/>
  <c r="C162" i="2"/>
  <c r="D162" i="2"/>
  <c r="E162" i="2"/>
  <c r="F162" i="2"/>
  <c r="G162" i="2"/>
  <c r="I162" i="2"/>
  <c r="J162" i="2"/>
  <c r="K162" i="2"/>
  <c r="L162" i="2"/>
  <c r="M162" i="2"/>
  <c r="N162" i="2"/>
  <c r="O162" i="2"/>
  <c r="P162" i="2"/>
  <c r="Q162" i="2"/>
  <c r="R162" i="2"/>
  <c r="S162" i="2"/>
  <c r="T162" i="2"/>
  <c r="U162" i="2"/>
  <c r="V162" i="2"/>
  <c r="W162" i="2"/>
  <c r="X162" i="2"/>
  <c r="AG162" i="2"/>
  <c r="AH162" i="2"/>
  <c r="AI162" i="2"/>
  <c r="AJ162" i="2"/>
  <c r="C163" i="2"/>
  <c r="D163" i="2"/>
  <c r="E163" i="2"/>
  <c r="F163" i="2"/>
  <c r="G163" i="2"/>
  <c r="I163" i="2"/>
  <c r="J163" i="2"/>
  <c r="K163" i="2"/>
  <c r="L163" i="2"/>
  <c r="M163" i="2"/>
  <c r="N163" i="2"/>
  <c r="O163" i="2"/>
  <c r="P163" i="2"/>
  <c r="Q163" i="2"/>
  <c r="R163" i="2"/>
  <c r="S163" i="2"/>
  <c r="T163" i="2"/>
  <c r="U163" i="2"/>
  <c r="V163" i="2"/>
  <c r="W163" i="2"/>
  <c r="X163" i="2"/>
  <c r="AG163" i="2"/>
  <c r="AH163" i="2"/>
  <c r="AI163" i="2"/>
  <c r="AJ163" i="2"/>
  <c r="C164" i="2"/>
  <c r="D164" i="2"/>
  <c r="E164" i="2"/>
  <c r="F164" i="2"/>
  <c r="G164" i="2"/>
  <c r="I164" i="2"/>
  <c r="J164" i="2"/>
  <c r="K164" i="2"/>
  <c r="L164" i="2"/>
  <c r="M164" i="2"/>
  <c r="N164" i="2"/>
  <c r="O164" i="2"/>
  <c r="P164" i="2"/>
  <c r="Q164" i="2"/>
  <c r="R164" i="2"/>
  <c r="S164" i="2"/>
  <c r="T164" i="2"/>
  <c r="U164" i="2"/>
  <c r="V164" i="2"/>
  <c r="W164" i="2"/>
  <c r="X164" i="2"/>
  <c r="AG164" i="2"/>
  <c r="AH164" i="2"/>
  <c r="AI164" i="2"/>
  <c r="AJ164" i="2"/>
  <c r="C165" i="2"/>
  <c r="D165" i="2"/>
  <c r="E165" i="2"/>
  <c r="F165" i="2"/>
  <c r="G165" i="2"/>
  <c r="I165" i="2"/>
  <c r="J165" i="2"/>
  <c r="K165" i="2"/>
  <c r="L165" i="2"/>
  <c r="M165" i="2"/>
  <c r="N165" i="2"/>
  <c r="O165" i="2"/>
  <c r="P165" i="2"/>
  <c r="Q165" i="2"/>
  <c r="R165" i="2"/>
  <c r="S165" i="2"/>
  <c r="T165" i="2"/>
  <c r="U165" i="2"/>
  <c r="V165" i="2"/>
  <c r="W165" i="2"/>
  <c r="X165" i="2"/>
  <c r="AG165" i="2"/>
  <c r="AH165" i="2"/>
  <c r="AI165" i="2"/>
  <c r="AJ165" i="2"/>
  <c r="C166" i="2"/>
  <c r="D166" i="2"/>
  <c r="E166" i="2"/>
  <c r="F166" i="2"/>
  <c r="G166" i="2"/>
  <c r="I166" i="2"/>
  <c r="J166" i="2"/>
  <c r="K166" i="2"/>
  <c r="L166" i="2"/>
  <c r="M166" i="2"/>
  <c r="N166" i="2"/>
  <c r="O166" i="2"/>
  <c r="P166" i="2"/>
  <c r="Q166" i="2"/>
  <c r="R166" i="2"/>
  <c r="S166" i="2"/>
  <c r="T166" i="2"/>
  <c r="U166" i="2"/>
  <c r="V166" i="2"/>
  <c r="W166" i="2"/>
  <c r="X166" i="2"/>
  <c r="AG166" i="2"/>
  <c r="AH166" i="2"/>
  <c r="AI166" i="2"/>
  <c r="AJ166" i="2"/>
  <c r="C167" i="2"/>
  <c r="D167" i="2"/>
  <c r="E167" i="2"/>
  <c r="F167" i="2"/>
  <c r="G167" i="2"/>
  <c r="I167" i="2"/>
  <c r="J167" i="2"/>
  <c r="K167" i="2"/>
  <c r="L167" i="2"/>
  <c r="M167" i="2"/>
  <c r="N167" i="2"/>
  <c r="O167" i="2"/>
  <c r="P167" i="2"/>
  <c r="Q167" i="2"/>
  <c r="R167" i="2"/>
  <c r="S167" i="2"/>
  <c r="T167" i="2"/>
  <c r="U167" i="2"/>
  <c r="V167" i="2"/>
  <c r="W167" i="2"/>
  <c r="X167" i="2"/>
  <c r="AG167" i="2"/>
  <c r="AH167" i="2"/>
  <c r="AI167" i="2"/>
  <c r="AJ167" i="2"/>
  <c r="C168" i="2"/>
  <c r="D168" i="2"/>
  <c r="E168" i="2"/>
  <c r="F168" i="2"/>
  <c r="G168" i="2"/>
  <c r="I168" i="2"/>
  <c r="J168" i="2"/>
  <c r="K168" i="2"/>
  <c r="L168" i="2"/>
  <c r="M168" i="2"/>
  <c r="N168" i="2"/>
  <c r="O168" i="2"/>
  <c r="P168" i="2"/>
  <c r="Q168" i="2"/>
  <c r="R168" i="2"/>
  <c r="S168" i="2"/>
  <c r="T168" i="2"/>
  <c r="U168" i="2"/>
  <c r="V168" i="2"/>
  <c r="W168" i="2"/>
  <c r="X168" i="2"/>
  <c r="AG168" i="2"/>
  <c r="AH168" i="2"/>
  <c r="AI168" i="2"/>
  <c r="AJ168" i="2"/>
  <c r="C169" i="2"/>
  <c r="D169" i="2"/>
  <c r="E169" i="2"/>
  <c r="F169" i="2"/>
  <c r="G169" i="2"/>
  <c r="I169" i="2"/>
  <c r="J169" i="2"/>
  <c r="K169" i="2"/>
  <c r="L169" i="2"/>
  <c r="M169" i="2"/>
  <c r="N169" i="2"/>
  <c r="O169" i="2"/>
  <c r="P169" i="2"/>
  <c r="Q169" i="2"/>
  <c r="R169" i="2"/>
  <c r="S169" i="2"/>
  <c r="T169" i="2"/>
  <c r="U169" i="2"/>
  <c r="V169" i="2"/>
  <c r="W169" i="2"/>
  <c r="X169" i="2"/>
  <c r="AG169" i="2"/>
  <c r="AH169" i="2"/>
  <c r="AI169" i="2"/>
  <c r="AJ169" i="2"/>
  <c r="C170" i="2"/>
  <c r="D170" i="2"/>
  <c r="E170" i="2"/>
  <c r="F170" i="2"/>
  <c r="G170" i="2"/>
  <c r="I170" i="2"/>
  <c r="J170" i="2"/>
  <c r="K170" i="2"/>
  <c r="L170" i="2"/>
  <c r="M170" i="2"/>
  <c r="N170" i="2"/>
  <c r="O170" i="2"/>
  <c r="P170" i="2"/>
  <c r="Q170" i="2"/>
  <c r="R170" i="2"/>
  <c r="S170" i="2"/>
  <c r="T170" i="2"/>
  <c r="U170" i="2"/>
  <c r="V170" i="2"/>
  <c r="W170" i="2"/>
  <c r="X170" i="2"/>
  <c r="AG170" i="2"/>
  <c r="AH170" i="2"/>
  <c r="AI170" i="2"/>
  <c r="AJ170" i="2"/>
  <c r="C171" i="2"/>
  <c r="D171" i="2"/>
  <c r="E171" i="2"/>
  <c r="F171" i="2"/>
  <c r="G171" i="2"/>
  <c r="I171" i="2"/>
  <c r="J171" i="2"/>
  <c r="K171" i="2"/>
  <c r="L171" i="2"/>
  <c r="M171" i="2"/>
  <c r="N171" i="2"/>
  <c r="O171" i="2"/>
  <c r="P171" i="2"/>
  <c r="Q171" i="2"/>
  <c r="R171" i="2"/>
  <c r="S171" i="2"/>
  <c r="T171" i="2"/>
  <c r="U171" i="2"/>
  <c r="V171" i="2"/>
  <c r="W171" i="2"/>
  <c r="X171" i="2"/>
  <c r="AG171" i="2"/>
  <c r="AH171" i="2"/>
  <c r="AI171" i="2"/>
  <c r="AJ171" i="2"/>
  <c r="C172" i="2"/>
  <c r="D172" i="2"/>
  <c r="E172" i="2"/>
  <c r="F172" i="2"/>
  <c r="G172" i="2"/>
  <c r="I172" i="2"/>
  <c r="J172" i="2"/>
  <c r="K172" i="2"/>
  <c r="L172" i="2"/>
  <c r="M172" i="2"/>
  <c r="N172" i="2"/>
  <c r="O172" i="2"/>
  <c r="P172" i="2"/>
  <c r="Q172" i="2"/>
  <c r="R172" i="2"/>
  <c r="S172" i="2"/>
  <c r="T172" i="2"/>
  <c r="U172" i="2"/>
  <c r="V172" i="2"/>
  <c r="W172" i="2"/>
  <c r="X172" i="2"/>
  <c r="AG172" i="2"/>
  <c r="AH172" i="2"/>
  <c r="AI172" i="2"/>
  <c r="AJ172" i="2"/>
  <c r="C173" i="2"/>
  <c r="D173" i="2"/>
  <c r="E173" i="2"/>
  <c r="F173" i="2"/>
  <c r="G173" i="2"/>
  <c r="I173" i="2"/>
  <c r="J173" i="2"/>
  <c r="K173" i="2"/>
  <c r="L173" i="2"/>
  <c r="M173" i="2"/>
  <c r="N173" i="2"/>
  <c r="O173" i="2"/>
  <c r="P173" i="2"/>
  <c r="Q173" i="2"/>
  <c r="R173" i="2"/>
  <c r="S173" i="2"/>
  <c r="T173" i="2"/>
  <c r="U173" i="2"/>
  <c r="V173" i="2"/>
  <c r="W173" i="2"/>
  <c r="X173" i="2"/>
  <c r="AG173" i="2"/>
  <c r="AH173" i="2"/>
  <c r="AI173" i="2"/>
  <c r="AJ173" i="2"/>
  <c r="C174" i="2"/>
  <c r="D174" i="2"/>
  <c r="E174" i="2"/>
  <c r="F174" i="2"/>
  <c r="G174" i="2"/>
  <c r="I174" i="2"/>
  <c r="J174" i="2"/>
  <c r="K174" i="2"/>
  <c r="L174" i="2"/>
  <c r="M174" i="2"/>
  <c r="N174" i="2"/>
  <c r="O174" i="2"/>
  <c r="P174" i="2"/>
  <c r="Q174" i="2"/>
  <c r="R174" i="2"/>
  <c r="S174" i="2"/>
  <c r="T174" i="2"/>
  <c r="U174" i="2"/>
  <c r="V174" i="2"/>
  <c r="W174" i="2"/>
  <c r="X174" i="2"/>
  <c r="AG174" i="2"/>
  <c r="AH174" i="2"/>
  <c r="AI174" i="2"/>
  <c r="AJ174" i="2"/>
  <c r="C175" i="2"/>
  <c r="D175" i="2"/>
  <c r="E175" i="2"/>
  <c r="F175" i="2"/>
  <c r="G175" i="2"/>
  <c r="I175" i="2"/>
  <c r="J175" i="2"/>
  <c r="K175" i="2"/>
  <c r="L175" i="2"/>
  <c r="M175" i="2"/>
  <c r="N175" i="2"/>
  <c r="O175" i="2"/>
  <c r="P175" i="2"/>
  <c r="Q175" i="2"/>
  <c r="R175" i="2"/>
  <c r="S175" i="2"/>
  <c r="T175" i="2"/>
  <c r="U175" i="2"/>
  <c r="V175" i="2"/>
  <c r="W175" i="2"/>
  <c r="X175" i="2"/>
  <c r="AG175" i="2"/>
  <c r="AH175" i="2"/>
  <c r="AI175" i="2"/>
  <c r="AJ175" i="2"/>
  <c r="C176" i="2"/>
  <c r="D176" i="2"/>
  <c r="E176" i="2"/>
  <c r="F176" i="2"/>
  <c r="G176" i="2"/>
  <c r="I176" i="2"/>
  <c r="J176" i="2"/>
  <c r="K176" i="2"/>
  <c r="L176" i="2"/>
  <c r="M176" i="2"/>
  <c r="N176" i="2"/>
  <c r="O176" i="2"/>
  <c r="P176" i="2"/>
  <c r="Q176" i="2"/>
  <c r="R176" i="2"/>
  <c r="S176" i="2"/>
  <c r="T176" i="2"/>
  <c r="U176" i="2"/>
  <c r="V176" i="2"/>
  <c r="W176" i="2"/>
  <c r="X176" i="2"/>
  <c r="AG176" i="2"/>
  <c r="AH176" i="2"/>
  <c r="AI176" i="2"/>
  <c r="AJ176" i="2"/>
  <c r="C177" i="2"/>
  <c r="D177" i="2"/>
  <c r="E177" i="2"/>
  <c r="F177" i="2"/>
  <c r="G177" i="2"/>
  <c r="I177" i="2"/>
  <c r="J177" i="2"/>
  <c r="K177" i="2"/>
  <c r="L177" i="2"/>
  <c r="M177" i="2"/>
  <c r="N177" i="2"/>
  <c r="O177" i="2"/>
  <c r="P177" i="2"/>
  <c r="Q177" i="2"/>
  <c r="R177" i="2"/>
  <c r="S177" i="2"/>
  <c r="T177" i="2"/>
  <c r="U177" i="2"/>
  <c r="V177" i="2"/>
  <c r="W177" i="2"/>
  <c r="X177" i="2"/>
  <c r="AG177" i="2"/>
  <c r="AH177" i="2"/>
  <c r="AI177" i="2"/>
  <c r="AJ177" i="2"/>
  <c r="C178" i="2"/>
  <c r="D178" i="2"/>
  <c r="E178" i="2"/>
  <c r="F178" i="2"/>
  <c r="G178" i="2"/>
  <c r="I178" i="2"/>
  <c r="J178" i="2"/>
  <c r="K178" i="2"/>
  <c r="L178" i="2"/>
  <c r="M178" i="2"/>
  <c r="N178" i="2"/>
  <c r="O178" i="2"/>
  <c r="P178" i="2"/>
  <c r="Q178" i="2"/>
  <c r="R178" i="2"/>
  <c r="S178" i="2"/>
  <c r="T178" i="2"/>
  <c r="U178" i="2"/>
  <c r="V178" i="2"/>
  <c r="W178" i="2"/>
  <c r="X178" i="2"/>
  <c r="AG178" i="2"/>
  <c r="AH178" i="2"/>
  <c r="AI178" i="2"/>
  <c r="AJ178" i="2"/>
  <c r="C179" i="2"/>
  <c r="D179" i="2"/>
  <c r="E179" i="2"/>
  <c r="F179" i="2"/>
  <c r="G179" i="2"/>
  <c r="I179" i="2"/>
  <c r="J179" i="2"/>
  <c r="K179" i="2"/>
  <c r="L179" i="2"/>
  <c r="M179" i="2"/>
  <c r="N179" i="2"/>
  <c r="O179" i="2"/>
  <c r="P179" i="2"/>
  <c r="Q179" i="2"/>
  <c r="R179" i="2"/>
  <c r="S179" i="2"/>
  <c r="T179" i="2"/>
  <c r="U179" i="2"/>
  <c r="V179" i="2"/>
  <c r="W179" i="2"/>
  <c r="X179" i="2"/>
  <c r="AG179" i="2"/>
  <c r="AH179" i="2"/>
  <c r="AI179" i="2"/>
  <c r="AJ179" i="2"/>
  <c r="C180" i="2"/>
  <c r="D180" i="2"/>
  <c r="E180" i="2"/>
  <c r="F180" i="2"/>
  <c r="G180" i="2"/>
  <c r="I180" i="2"/>
  <c r="J180" i="2"/>
  <c r="K180" i="2"/>
  <c r="L180" i="2"/>
  <c r="M180" i="2"/>
  <c r="N180" i="2"/>
  <c r="O180" i="2"/>
  <c r="P180" i="2"/>
  <c r="Q180" i="2"/>
  <c r="R180" i="2"/>
  <c r="S180" i="2"/>
  <c r="T180" i="2"/>
  <c r="U180" i="2"/>
  <c r="V180" i="2"/>
  <c r="W180" i="2"/>
  <c r="X180" i="2"/>
  <c r="AG180" i="2"/>
  <c r="AH180" i="2"/>
  <c r="AI180" i="2"/>
  <c r="AJ180" i="2"/>
  <c r="C181" i="2"/>
  <c r="D181" i="2"/>
  <c r="E181" i="2"/>
  <c r="F181" i="2"/>
  <c r="G181" i="2"/>
  <c r="I181" i="2"/>
  <c r="J181" i="2"/>
  <c r="K181" i="2"/>
  <c r="L181" i="2"/>
  <c r="M181" i="2"/>
  <c r="N181" i="2"/>
  <c r="O181" i="2"/>
  <c r="P181" i="2"/>
  <c r="Q181" i="2"/>
  <c r="R181" i="2"/>
  <c r="S181" i="2"/>
  <c r="T181" i="2"/>
  <c r="U181" i="2"/>
  <c r="V181" i="2"/>
  <c r="W181" i="2"/>
  <c r="X181" i="2"/>
  <c r="AG181" i="2"/>
  <c r="AH181" i="2"/>
  <c r="AI181" i="2"/>
  <c r="AJ181" i="2"/>
  <c r="C182" i="2"/>
  <c r="D182" i="2"/>
  <c r="E182" i="2"/>
  <c r="F182" i="2"/>
  <c r="G182" i="2"/>
  <c r="I182" i="2"/>
  <c r="J182" i="2"/>
  <c r="K182" i="2"/>
  <c r="L182" i="2"/>
  <c r="M182" i="2"/>
  <c r="N182" i="2"/>
  <c r="O182" i="2"/>
  <c r="P182" i="2"/>
  <c r="Q182" i="2"/>
  <c r="R182" i="2"/>
  <c r="S182" i="2"/>
  <c r="T182" i="2"/>
  <c r="U182" i="2"/>
  <c r="V182" i="2"/>
  <c r="W182" i="2"/>
  <c r="X182" i="2"/>
  <c r="AG182" i="2"/>
  <c r="AH182" i="2"/>
  <c r="AI182" i="2"/>
  <c r="AJ182" i="2"/>
  <c r="C183" i="2"/>
  <c r="D183" i="2"/>
  <c r="E183" i="2"/>
  <c r="F183" i="2"/>
  <c r="G183" i="2"/>
  <c r="I183" i="2"/>
  <c r="J183" i="2"/>
  <c r="K183" i="2"/>
  <c r="L183" i="2"/>
  <c r="M183" i="2"/>
  <c r="N183" i="2"/>
  <c r="O183" i="2"/>
  <c r="P183" i="2"/>
  <c r="Q183" i="2"/>
  <c r="R183" i="2"/>
  <c r="S183" i="2"/>
  <c r="T183" i="2"/>
  <c r="U183" i="2"/>
  <c r="V183" i="2"/>
  <c r="W183" i="2"/>
  <c r="X183" i="2"/>
  <c r="AG183" i="2"/>
  <c r="AH183" i="2"/>
  <c r="AI183" i="2"/>
  <c r="AJ183" i="2"/>
  <c r="C184" i="2"/>
  <c r="D184" i="2"/>
  <c r="E184" i="2"/>
  <c r="F184" i="2"/>
  <c r="G184" i="2"/>
  <c r="I184" i="2"/>
  <c r="J184" i="2"/>
  <c r="K184" i="2"/>
  <c r="L184" i="2"/>
  <c r="M184" i="2"/>
  <c r="N184" i="2"/>
  <c r="O184" i="2"/>
  <c r="P184" i="2"/>
  <c r="Q184" i="2"/>
  <c r="R184" i="2"/>
  <c r="S184" i="2"/>
  <c r="T184" i="2"/>
  <c r="U184" i="2"/>
  <c r="V184" i="2"/>
  <c r="W184" i="2"/>
  <c r="X184" i="2"/>
  <c r="AG184" i="2"/>
  <c r="AH184" i="2"/>
  <c r="AI184" i="2"/>
  <c r="AJ184" i="2"/>
  <c r="C185" i="2"/>
  <c r="D185" i="2"/>
  <c r="E185" i="2"/>
  <c r="F185" i="2"/>
  <c r="G185" i="2"/>
  <c r="I185" i="2"/>
  <c r="J185" i="2"/>
  <c r="K185" i="2"/>
  <c r="L185" i="2"/>
  <c r="M185" i="2"/>
  <c r="N185" i="2"/>
  <c r="O185" i="2"/>
  <c r="P185" i="2"/>
  <c r="Q185" i="2"/>
  <c r="R185" i="2"/>
  <c r="S185" i="2"/>
  <c r="T185" i="2"/>
  <c r="U185" i="2"/>
  <c r="V185" i="2"/>
  <c r="W185" i="2"/>
  <c r="X185" i="2"/>
  <c r="AG185" i="2"/>
  <c r="AH185" i="2"/>
  <c r="AI185" i="2"/>
  <c r="AJ185" i="2"/>
  <c r="C186" i="2"/>
  <c r="D186" i="2"/>
  <c r="E186" i="2"/>
  <c r="F186" i="2"/>
  <c r="G186" i="2"/>
  <c r="I186" i="2"/>
  <c r="J186" i="2"/>
  <c r="K186" i="2"/>
  <c r="L186" i="2"/>
  <c r="M186" i="2"/>
  <c r="N186" i="2"/>
  <c r="O186" i="2"/>
  <c r="P186" i="2"/>
  <c r="Q186" i="2"/>
  <c r="R186" i="2"/>
  <c r="S186" i="2"/>
  <c r="T186" i="2"/>
  <c r="U186" i="2"/>
  <c r="V186" i="2"/>
  <c r="W186" i="2"/>
  <c r="X186" i="2"/>
  <c r="AG186" i="2"/>
  <c r="AH186" i="2"/>
  <c r="AI186" i="2"/>
  <c r="AJ186" i="2"/>
  <c r="C187" i="2"/>
  <c r="D187" i="2"/>
  <c r="E187" i="2"/>
  <c r="F187" i="2"/>
  <c r="G187" i="2"/>
  <c r="I187" i="2"/>
  <c r="J187" i="2"/>
  <c r="K187" i="2"/>
  <c r="L187" i="2"/>
  <c r="M187" i="2"/>
  <c r="N187" i="2"/>
  <c r="O187" i="2"/>
  <c r="P187" i="2"/>
  <c r="Q187" i="2"/>
  <c r="R187" i="2"/>
  <c r="S187" i="2"/>
  <c r="T187" i="2"/>
  <c r="U187" i="2"/>
  <c r="V187" i="2"/>
  <c r="W187" i="2"/>
  <c r="X187" i="2"/>
  <c r="AG187" i="2"/>
  <c r="AH187" i="2"/>
  <c r="AI187" i="2"/>
  <c r="AJ187" i="2"/>
  <c r="C188" i="2"/>
  <c r="D188" i="2"/>
  <c r="E188" i="2"/>
  <c r="F188" i="2"/>
  <c r="G188" i="2"/>
  <c r="I188" i="2"/>
  <c r="J188" i="2"/>
  <c r="K188" i="2"/>
  <c r="L188" i="2"/>
  <c r="M188" i="2"/>
  <c r="N188" i="2"/>
  <c r="O188" i="2"/>
  <c r="P188" i="2"/>
  <c r="Q188" i="2"/>
  <c r="R188" i="2"/>
  <c r="S188" i="2"/>
  <c r="T188" i="2"/>
  <c r="U188" i="2"/>
  <c r="V188" i="2"/>
  <c r="W188" i="2"/>
  <c r="X188" i="2"/>
  <c r="AG188" i="2"/>
  <c r="AH188" i="2"/>
  <c r="AI188" i="2"/>
  <c r="AJ188" i="2"/>
  <c r="C189" i="2"/>
  <c r="D189" i="2"/>
  <c r="E189" i="2"/>
  <c r="F189" i="2"/>
  <c r="G189" i="2"/>
  <c r="I189" i="2"/>
  <c r="J189" i="2"/>
  <c r="K189" i="2"/>
  <c r="L189" i="2"/>
  <c r="M189" i="2"/>
  <c r="N189" i="2"/>
  <c r="O189" i="2"/>
  <c r="P189" i="2"/>
  <c r="Q189" i="2"/>
  <c r="R189" i="2"/>
  <c r="S189" i="2"/>
  <c r="T189" i="2"/>
  <c r="U189" i="2"/>
  <c r="V189" i="2"/>
  <c r="W189" i="2"/>
  <c r="X189" i="2"/>
  <c r="AG189" i="2"/>
  <c r="AH189" i="2"/>
  <c r="AI189" i="2"/>
  <c r="AJ189" i="2"/>
  <c r="C190" i="2"/>
  <c r="D190" i="2"/>
  <c r="E190" i="2"/>
  <c r="F190" i="2"/>
  <c r="G190" i="2"/>
  <c r="I190" i="2"/>
  <c r="J190" i="2"/>
  <c r="K190" i="2"/>
  <c r="L190" i="2"/>
  <c r="M190" i="2"/>
  <c r="N190" i="2"/>
  <c r="O190" i="2"/>
  <c r="P190" i="2"/>
  <c r="Q190" i="2"/>
  <c r="R190" i="2"/>
  <c r="S190" i="2"/>
  <c r="T190" i="2"/>
  <c r="U190" i="2"/>
  <c r="V190" i="2"/>
  <c r="W190" i="2"/>
  <c r="X190" i="2"/>
  <c r="AG190" i="2"/>
  <c r="AH190" i="2"/>
  <c r="AI190" i="2"/>
  <c r="AJ190" i="2"/>
  <c r="C191" i="2"/>
  <c r="D191" i="2"/>
  <c r="E191" i="2"/>
  <c r="F191" i="2"/>
  <c r="G191" i="2"/>
  <c r="I191" i="2"/>
  <c r="J191" i="2"/>
  <c r="K191" i="2"/>
  <c r="L191" i="2"/>
  <c r="M191" i="2"/>
  <c r="N191" i="2"/>
  <c r="O191" i="2"/>
  <c r="P191" i="2"/>
  <c r="Q191" i="2"/>
  <c r="R191" i="2"/>
  <c r="S191" i="2"/>
  <c r="T191" i="2"/>
  <c r="U191" i="2"/>
  <c r="V191" i="2"/>
  <c r="W191" i="2"/>
  <c r="X191" i="2"/>
  <c r="AG191" i="2"/>
  <c r="AH191" i="2"/>
  <c r="AI191" i="2"/>
  <c r="AJ191" i="2"/>
  <c r="C192" i="2"/>
  <c r="D192" i="2"/>
  <c r="E192" i="2"/>
  <c r="F192" i="2"/>
  <c r="G192" i="2"/>
  <c r="I192" i="2"/>
  <c r="J192" i="2"/>
  <c r="K192" i="2"/>
  <c r="L192" i="2"/>
  <c r="M192" i="2"/>
  <c r="N192" i="2"/>
  <c r="O192" i="2"/>
  <c r="P192" i="2"/>
  <c r="Q192" i="2"/>
  <c r="R192" i="2"/>
  <c r="S192" i="2"/>
  <c r="T192" i="2"/>
  <c r="U192" i="2"/>
  <c r="V192" i="2"/>
  <c r="W192" i="2"/>
  <c r="X192" i="2"/>
  <c r="AG192" i="2"/>
  <c r="AH192" i="2"/>
  <c r="AI192" i="2"/>
  <c r="AJ192" i="2"/>
  <c r="C193" i="2"/>
  <c r="D193" i="2"/>
  <c r="E193" i="2"/>
  <c r="F193" i="2"/>
  <c r="G193" i="2"/>
  <c r="I193" i="2"/>
  <c r="J193" i="2"/>
  <c r="K193" i="2"/>
  <c r="L193" i="2"/>
  <c r="M193" i="2"/>
  <c r="N193" i="2"/>
  <c r="O193" i="2"/>
  <c r="P193" i="2"/>
  <c r="Q193" i="2"/>
  <c r="R193" i="2"/>
  <c r="S193" i="2"/>
  <c r="T193" i="2"/>
  <c r="U193" i="2"/>
  <c r="V193" i="2"/>
  <c r="W193" i="2"/>
  <c r="X193" i="2"/>
  <c r="AG193" i="2"/>
  <c r="AH193" i="2"/>
  <c r="AI193" i="2"/>
  <c r="AJ193" i="2"/>
  <c r="C194" i="2"/>
  <c r="D194" i="2"/>
  <c r="E194" i="2"/>
  <c r="F194" i="2"/>
  <c r="G194" i="2"/>
  <c r="I194" i="2"/>
  <c r="J194" i="2"/>
  <c r="K194" i="2"/>
  <c r="L194" i="2"/>
  <c r="M194" i="2"/>
  <c r="N194" i="2"/>
  <c r="O194" i="2"/>
  <c r="P194" i="2"/>
  <c r="Q194" i="2"/>
  <c r="R194" i="2"/>
  <c r="S194" i="2"/>
  <c r="T194" i="2"/>
  <c r="U194" i="2"/>
  <c r="V194" i="2"/>
  <c r="W194" i="2"/>
  <c r="X194" i="2"/>
  <c r="AG194" i="2"/>
  <c r="AH194" i="2"/>
  <c r="AI194" i="2"/>
  <c r="AJ194" i="2"/>
  <c r="C195" i="2"/>
  <c r="D195" i="2"/>
  <c r="E195" i="2"/>
  <c r="F195" i="2"/>
  <c r="G195" i="2"/>
  <c r="I195" i="2"/>
  <c r="J195" i="2"/>
  <c r="K195" i="2"/>
  <c r="L195" i="2"/>
  <c r="M195" i="2"/>
  <c r="N195" i="2"/>
  <c r="O195" i="2"/>
  <c r="P195" i="2"/>
  <c r="Q195" i="2"/>
  <c r="R195" i="2"/>
  <c r="S195" i="2"/>
  <c r="T195" i="2"/>
  <c r="U195" i="2"/>
  <c r="V195" i="2"/>
  <c r="W195" i="2"/>
  <c r="X195" i="2"/>
  <c r="AG195" i="2"/>
  <c r="AH195" i="2"/>
  <c r="AI195" i="2"/>
  <c r="AJ195" i="2"/>
  <c r="C196" i="2"/>
  <c r="D196" i="2"/>
  <c r="E196" i="2"/>
  <c r="F196" i="2"/>
  <c r="G196" i="2"/>
  <c r="I196" i="2"/>
  <c r="J196" i="2"/>
  <c r="K196" i="2"/>
  <c r="L196" i="2"/>
  <c r="M196" i="2"/>
  <c r="N196" i="2"/>
  <c r="O196" i="2"/>
  <c r="P196" i="2"/>
  <c r="Q196" i="2"/>
  <c r="R196" i="2"/>
  <c r="S196" i="2"/>
  <c r="T196" i="2"/>
  <c r="U196" i="2"/>
  <c r="V196" i="2"/>
  <c r="W196" i="2"/>
  <c r="X196" i="2"/>
  <c r="AG196" i="2"/>
  <c r="AH196" i="2"/>
  <c r="AI196" i="2"/>
  <c r="AJ196" i="2"/>
  <c r="C197" i="2"/>
  <c r="D197" i="2"/>
  <c r="E197" i="2"/>
  <c r="F197" i="2"/>
  <c r="G197" i="2"/>
  <c r="I197" i="2"/>
  <c r="J197" i="2"/>
  <c r="K197" i="2"/>
  <c r="L197" i="2"/>
  <c r="M197" i="2"/>
  <c r="N197" i="2"/>
  <c r="O197" i="2"/>
  <c r="P197" i="2"/>
  <c r="Q197" i="2"/>
  <c r="R197" i="2"/>
  <c r="S197" i="2"/>
  <c r="T197" i="2"/>
  <c r="U197" i="2"/>
  <c r="V197" i="2"/>
  <c r="W197" i="2"/>
  <c r="X197" i="2"/>
  <c r="AG197" i="2"/>
  <c r="AH197" i="2"/>
  <c r="AI197" i="2"/>
  <c r="AJ197" i="2"/>
  <c r="C198" i="2"/>
  <c r="D198" i="2"/>
  <c r="E198" i="2"/>
  <c r="F198" i="2"/>
  <c r="G198" i="2"/>
  <c r="I198" i="2"/>
  <c r="J198" i="2"/>
  <c r="K198" i="2"/>
  <c r="L198" i="2"/>
  <c r="M198" i="2"/>
  <c r="N198" i="2"/>
  <c r="O198" i="2"/>
  <c r="P198" i="2"/>
  <c r="Q198" i="2"/>
  <c r="R198" i="2"/>
  <c r="S198" i="2"/>
  <c r="T198" i="2"/>
  <c r="U198" i="2"/>
  <c r="V198" i="2"/>
  <c r="W198" i="2"/>
  <c r="X198" i="2"/>
  <c r="AG198" i="2"/>
  <c r="AH198" i="2"/>
  <c r="AI198" i="2"/>
  <c r="AJ198" i="2"/>
  <c r="C199" i="2"/>
  <c r="D199" i="2"/>
  <c r="E199" i="2"/>
  <c r="F199" i="2"/>
  <c r="G199" i="2"/>
  <c r="I199" i="2"/>
  <c r="J199" i="2"/>
  <c r="K199" i="2"/>
  <c r="L199" i="2"/>
  <c r="M199" i="2"/>
  <c r="N199" i="2"/>
  <c r="O199" i="2"/>
  <c r="P199" i="2"/>
  <c r="Q199" i="2"/>
  <c r="R199" i="2"/>
  <c r="S199" i="2"/>
  <c r="T199" i="2"/>
  <c r="U199" i="2"/>
  <c r="V199" i="2"/>
  <c r="W199" i="2"/>
  <c r="X199" i="2"/>
  <c r="AG199" i="2"/>
  <c r="AH199" i="2"/>
  <c r="AI199" i="2"/>
  <c r="AJ199" i="2"/>
  <c r="C200" i="2"/>
  <c r="D200" i="2"/>
  <c r="E200" i="2"/>
  <c r="F200" i="2"/>
  <c r="G200" i="2"/>
  <c r="I200" i="2"/>
  <c r="J200" i="2"/>
  <c r="K200" i="2"/>
  <c r="L200" i="2"/>
  <c r="M200" i="2"/>
  <c r="N200" i="2"/>
  <c r="O200" i="2"/>
  <c r="P200" i="2"/>
  <c r="Q200" i="2"/>
  <c r="R200" i="2"/>
  <c r="S200" i="2"/>
  <c r="T200" i="2"/>
  <c r="U200" i="2"/>
  <c r="V200" i="2"/>
  <c r="W200" i="2"/>
  <c r="X200" i="2"/>
  <c r="AG200" i="2"/>
  <c r="AH200" i="2"/>
  <c r="AI200" i="2"/>
  <c r="AJ200" i="2"/>
  <c r="C201" i="2"/>
  <c r="D201" i="2"/>
  <c r="E201" i="2"/>
  <c r="F201" i="2"/>
  <c r="G201" i="2"/>
  <c r="I201" i="2"/>
  <c r="J201" i="2"/>
  <c r="K201" i="2"/>
  <c r="L201" i="2"/>
  <c r="M201" i="2"/>
  <c r="N201" i="2"/>
  <c r="O201" i="2"/>
  <c r="P201" i="2"/>
  <c r="Q201" i="2"/>
  <c r="R201" i="2"/>
  <c r="S201" i="2"/>
  <c r="T201" i="2"/>
  <c r="U201" i="2"/>
  <c r="V201" i="2"/>
  <c r="W201" i="2"/>
  <c r="X201" i="2"/>
  <c r="AG201" i="2"/>
  <c r="AH201" i="2"/>
  <c r="AI201" i="2"/>
  <c r="AJ201" i="2"/>
  <c r="C202" i="2"/>
  <c r="D202" i="2"/>
  <c r="E202" i="2"/>
  <c r="F202" i="2"/>
  <c r="G202" i="2"/>
  <c r="I202" i="2"/>
  <c r="J202" i="2"/>
  <c r="K202" i="2"/>
  <c r="L202" i="2"/>
  <c r="M202" i="2"/>
  <c r="N202" i="2"/>
  <c r="O202" i="2"/>
  <c r="P202" i="2"/>
  <c r="Q202" i="2"/>
  <c r="R202" i="2"/>
  <c r="S202" i="2"/>
  <c r="T202" i="2"/>
  <c r="U202" i="2"/>
  <c r="V202" i="2"/>
  <c r="W202" i="2"/>
  <c r="X202" i="2"/>
  <c r="AG202" i="2"/>
  <c r="AH202" i="2"/>
  <c r="AI202" i="2"/>
  <c r="AJ202" i="2"/>
  <c r="C203" i="2"/>
  <c r="D203" i="2"/>
  <c r="E203" i="2"/>
  <c r="F203" i="2"/>
  <c r="G203" i="2"/>
  <c r="I203" i="2"/>
  <c r="J203" i="2"/>
  <c r="K203" i="2"/>
  <c r="L203" i="2"/>
  <c r="M203" i="2"/>
  <c r="N203" i="2"/>
  <c r="O203" i="2"/>
  <c r="P203" i="2"/>
  <c r="Q203" i="2"/>
  <c r="R203" i="2"/>
  <c r="S203" i="2"/>
  <c r="T203" i="2"/>
  <c r="U203" i="2"/>
  <c r="V203" i="2"/>
  <c r="W203" i="2"/>
  <c r="X203" i="2"/>
  <c r="AG203" i="2"/>
  <c r="AH203" i="2"/>
  <c r="AI203" i="2"/>
  <c r="AJ203" i="2"/>
  <c r="C204" i="2"/>
  <c r="D204" i="2"/>
  <c r="E204" i="2"/>
  <c r="F204" i="2"/>
  <c r="G204" i="2"/>
  <c r="I204" i="2"/>
  <c r="J204" i="2"/>
  <c r="K204" i="2"/>
  <c r="L204" i="2"/>
  <c r="M204" i="2"/>
  <c r="N204" i="2"/>
  <c r="O204" i="2"/>
  <c r="P204" i="2"/>
  <c r="Q204" i="2"/>
  <c r="R204" i="2"/>
  <c r="S204" i="2"/>
  <c r="T204" i="2"/>
  <c r="U204" i="2"/>
  <c r="V204" i="2"/>
  <c r="W204" i="2"/>
  <c r="X204" i="2"/>
  <c r="AG204" i="2"/>
  <c r="AH204" i="2"/>
  <c r="AI204" i="2"/>
  <c r="AJ204" i="2"/>
  <c r="C205" i="2"/>
  <c r="D205" i="2"/>
  <c r="E205" i="2"/>
  <c r="F205" i="2"/>
  <c r="G205" i="2"/>
  <c r="I205" i="2"/>
  <c r="J205" i="2"/>
  <c r="K205" i="2"/>
  <c r="L205" i="2"/>
  <c r="M205" i="2"/>
  <c r="N205" i="2"/>
  <c r="O205" i="2"/>
  <c r="P205" i="2"/>
  <c r="Q205" i="2"/>
  <c r="R205" i="2"/>
  <c r="S205" i="2"/>
  <c r="T205" i="2"/>
  <c r="U205" i="2"/>
  <c r="V205" i="2"/>
  <c r="W205" i="2"/>
  <c r="X205" i="2"/>
  <c r="AG205" i="2"/>
  <c r="AH205" i="2"/>
  <c r="AI205" i="2"/>
  <c r="AJ205" i="2"/>
  <c r="C206" i="2"/>
  <c r="D206" i="2"/>
  <c r="E206" i="2"/>
  <c r="F206" i="2"/>
  <c r="G206" i="2"/>
  <c r="I206" i="2"/>
  <c r="J206" i="2"/>
  <c r="K206" i="2"/>
  <c r="L206" i="2"/>
  <c r="M206" i="2"/>
  <c r="N206" i="2"/>
  <c r="O206" i="2"/>
  <c r="P206" i="2"/>
  <c r="Q206" i="2"/>
  <c r="R206" i="2"/>
  <c r="S206" i="2"/>
  <c r="T206" i="2"/>
  <c r="U206" i="2"/>
  <c r="V206" i="2"/>
  <c r="W206" i="2"/>
  <c r="X206" i="2"/>
  <c r="AG206" i="2"/>
  <c r="AH206" i="2"/>
  <c r="AI206" i="2"/>
  <c r="AJ206" i="2"/>
  <c r="C207" i="2"/>
  <c r="D207" i="2"/>
  <c r="E207" i="2"/>
  <c r="F207" i="2"/>
  <c r="G207" i="2"/>
  <c r="I207" i="2"/>
  <c r="J207" i="2"/>
  <c r="K207" i="2"/>
  <c r="L207" i="2"/>
  <c r="M207" i="2"/>
  <c r="N207" i="2"/>
  <c r="O207" i="2"/>
  <c r="P207" i="2"/>
  <c r="Q207" i="2"/>
  <c r="R207" i="2"/>
  <c r="S207" i="2"/>
  <c r="T207" i="2"/>
  <c r="U207" i="2"/>
  <c r="V207" i="2"/>
  <c r="W207" i="2"/>
  <c r="X207" i="2"/>
  <c r="AG207" i="2"/>
  <c r="AH207" i="2"/>
  <c r="AI207" i="2"/>
  <c r="AJ207" i="2"/>
  <c r="C208" i="2"/>
  <c r="D208" i="2"/>
  <c r="E208" i="2"/>
  <c r="F208" i="2"/>
  <c r="G208" i="2"/>
  <c r="I208" i="2"/>
  <c r="J208" i="2"/>
  <c r="K208" i="2"/>
  <c r="L208" i="2"/>
  <c r="M208" i="2"/>
  <c r="N208" i="2"/>
  <c r="O208" i="2"/>
  <c r="P208" i="2"/>
  <c r="Q208" i="2"/>
  <c r="R208" i="2"/>
  <c r="S208" i="2"/>
  <c r="T208" i="2"/>
  <c r="U208" i="2"/>
  <c r="V208" i="2"/>
  <c r="W208" i="2"/>
  <c r="X208" i="2"/>
  <c r="AG208" i="2"/>
  <c r="AH208" i="2"/>
  <c r="AI208" i="2"/>
  <c r="AJ208" i="2"/>
  <c r="C209" i="2"/>
  <c r="D209" i="2"/>
  <c r="E209" i="2"/>
  <c r="F209" i="2"/>
  <c r="G209" i="2"/>
  <c r="I209" i="2"/>
  <c r="J209" i="2"/>
  <c r="K209" i="2"/>
  <c r="L209" i="2"/>
  <c r="M209" i="2"/>
  <c r="N209" i="2"/>
  <c r="O209" i="2"/>
  <c r="P209" i="2"/>
  <c r="Q209" i="2"/>
  <c r="R209" i="2"/>
  <c r="S209" i="2"/>
  <c r="T209" i="2"/>
  <c r="U209" i="2"/>
  <c r="V209" i="2"/>
  <c r="W209" i="2"/>
  <c r="X209" i="2"/>
  <c r="AG209" i="2"/>
  <c r="AH209" i="2"/>
  <c r="AI209" i="2"/>
  <c r="AJ209" i="2"/>
  <c r="C210" i="2"/>
  <c r="D210" i="2"/>
  <c r="E210" i="2"/>
  <c r="F210" i="2"/>
  <c r="G210" i="2"/>
  <c r="I210" i="2"/>
  <c r="J210" i="2"/>
  <c r="K210" i="2"/>
  <c r="L210" i="2"/>
  <c r="M210" i="2"/>
  <c r="N210" i="2"/>
  <c r="O210" i="2"/>
  <c r="P210" i="2"/>
  <c r="Q210" i="2"/>
  <c r="R210" i="2"/>
  <c r="S210" i="2"/>
  <c r="T210" i="2"/>
  <c r="U210" i="2"/>
  <c r="V210" i="2"/>
  <c r="W210" i="2"/>
  <c r="X210" i="2"/>
  <c r="AG210" i="2"/>
  <c r="AH210" i="2"/>
  <c r="AI210" i="2"/>
  <c r="AJ210" i="2"/>
  <c r="C211" i="2"/>
  <c r="D211" i="2"/>
  <c r="E211" i="2"/>
  <c r="F211" i="2"/>
  <c r="G211" i="2"/>
  <c r="I211" i="2"/>
  <c r="J211" i="2"/>
  <c r="K211" i="2"/>
  <c r="L211" i="2"/>
  <c r="M211" i="2"/>
  <c r="N211" i="2"/>
  <c r="O211" i="2"/>
  <c r="P211" i="2"/>
  <c r="Q211" i="2"/>
  <c r="R211" i="2"/>
  <c r="S211" i="2"/>
  <c r="T211" i="2"/>
  <c r="U211" i="2"/>
  <c r="V211" i="2"/>
  <c r="W211" i="2"/>
  <c r="X211" i="2"/>
  <c r="AG211" i="2"/>
  <c r="AH211" i="2"/>
  <c r="AI211" i="2"/>
  <c r="AJ211" i="2"/>
  <c r="C212" i="2"/>
  <c r="D212" i="2"/>
  <c r="E212" i="2"/>
  <c r="F212" i="2"/>
  <c r="G212" i="2"/>
  <c r="I212" i="2"/>
  <c r="J212" i="2"/>
  <c r="K212" i="2"/>
  <c r="L212" i="2"/>
  <c r="M212" i="2"/>
  <c r="N212" i="2"/>
  <c r="O212" i="2"/>
  <c r="P212" i="2"/>
  <c r="Q212" i="2"/>
  <c r="R212" i="2"/>
  <c r="S212" i="2"/>
  <c r="T212" i="2"/>
  <c r="U212" i="2"/>
  <c r="V212" i="2"/>
  <c r="W212" i="2"/>
  <c r="X212" i="2"/>
  <c r="AG212" i="2"/>
  <c r="AH212" i="2"/>
  <c r="AI212" i="2"/>
  <c r="AJ212" i="2"/>
  <c r="C213" i="2"/>
  <c r="D213" i="2"/>
  <c r="E213" i="2"/>
  <c r="F213" i="2"/>
  <c r="G213" i="2"/>
  <c r="I213" i="2"/>
  <c r="J213" i="2"/>
  <c r="K213" i="2"/>
  <c r="L213" i="2"/>
  <c r="M213" i="2"/>
  <c r="N213" i="2"/>
  <c r="O213" i="2"/>
  <c r="P213" i="2"/>
  <c r="Q213" i="2"/>
  <c r="R213" i="2"/>
  <c r="S213" i="2"/>
  <c r="T213" i="2"/>
  <c r="U213" i="2"/>
  <c r="V213" i="2"/>
  <c r="W213" i="2"/>
  <c r="X213" i="2"/>
  <c r="AG213" i="2"/>
  <c r="AH213" i="2"/>
  <c r="AI213" i="2"/>
  <c r="AJ213" i="2"/>
  <c r="C214" i="2"/>
  <c r="D214" i="2"/>
  <c r="E214" i="2"/>
  <c r="F214" i="2"/>
  <c r="G214" i="2"/>
  <c r="I214" i="2"/>
  <c r="J214" i="2"/>
  <c r="K214" i="2"/>
  <c r="L214" i="2"/>
  <c r="M214" i="2"/>
  <c r="N214" i="2"/>
  <c r="O214" i="2"/>
  <c r="P214" i="2"/>
  <c r="Q214" i="2"/>
  <c r="R214" i="2"/>
  <c r="S214" i="2"/>
  <c r="T214" i="2"/>
  <c r="U214" i="2"/>
  <c r="V214" i="2"/>
  <c r="W214" i="2"/>
  <c r="X214" i="2"/>
  <c r="AG214" i="2"/>
  <c r="AH214" i="2"/>
  <c r="AI214" i="2"/>
  <c r="AJ214" i="2"/>
  <c r="C215" i="2"/>
  <c r="D215" i="2"/>
  <c r="E215" i="2"/>
  <c r="F215" i="2"/>
  <c r="G215" i="2"/>
  <c r="I215" i="2"/>
  <c r="J215" i="2"/>
  <c r="K215" i="2"/>
  <c r="L215" i="2"/>
  <c r="M215" i="2"/>
  <c r="N215" i="2"/>
  <c r="O215" i="2"/>
  <c r="P215" i="2"/>
  <c r="Q215" i="2"/>
  <c r="R215" i="2"/>
  <c r="S215" i="2"/>
  <c r="T215" i="2"/>
  <c r="U215" i="2"/>
  <c r="V215" i="2"/>
  <c r="W215" i="2"/>
  <c r="X215" i="2"/>
  <c r="AG215" i="2"/>
  <c r="AH215" i="2"/>
  <c r="AI215" i="2"/>
  <c r="AJ215" i="2"/>
  <c r="C216" i="2"/>
  <c r="D216" i="2"/>
  <c r="E216" i="2"/>
  <c r="F216" i="2"/>
  <c r="G216" i="2"/>
  <c r="I216" i="2"/>
  <c r="J216" i="2"/>
  <c r="K216" i="2"/>
  <c r="L216" i="2"/>
  <c r="M216" i="2"/>
  <c r="N216" i="2"/>
  <c r="O216" i="2"/>
  <c r="P216" i="2"/>
  <c r="Q216" i="2"/>
  <c r="R216" i="2"/>
  <c r="S216" i="2"/>
  <c r="T216" i="2"/>
  <c r="U216" i="2"/>
  <c r="V216" i="2"/>
  <c r="W216" i="2"/>
  <c r="X216" i="2"/>
  <c r="AG216" i="2"/>
  <c r="AH216" i="2"/>
  <c r="AI216" i="2"/>
  <c r="AJ216" i="2"/>
  <c r="C217" i="2"/>
  <c r="D217" i="2"/>
  <c r="E217" i="2"/>
  <c r="F217" i="2"/>
  <c r="G217" i="2"/>
  <c r="I217" i="2"/>
  <c r="J217" i="2"/>
  <c r="K217" i="2"/>
  <c r="L217" i="2"/>
  <c r="M217" i="2"/>
  <c r="N217" i="2"/>
  <c r="O217" i="2"/>
  <c r="P217" i="2"/>
  <c r="Q217" i="2"/>
  <c r="R217" i="2"/>
  <c r="S217" i="2"/>
  <c r="T217" i="2"/>
  <c r="U217" i="2"/>
  <c r="V217" i="2"/>
  <c r="W217" i="2"/>
  <c r="X217" i="2"/>
  <c r="AG217" i="2"/>
  <c r="AH217" i="2"/>
  <c r="AI217" i="2"/>
  <c r="AJ217" i="2"/>
  <c r="C218" i="2"/>
  <c r="D218" i="2"/>
  <c r="E218" i="2"/>
  <c r="F218" i="2"/>
  <c r="G218" i="2"/>
  <c r="I218" i="2"/>
  <c r="J218" i="2"/>
  <c r="K218" i="2"/>
  <c r="L218" i="2"/>
  <c r="M218" i="2"/>
  <c r="N218" i="2"/>
  <c r="O218" i="2"/>
  <c r="P218" i="2"/>
  <c r="Q218" i="2"/>
  <c r="R218" i="2"/>
  <c r="S218" i="2"/>
  <c r="T218" i="2"/>
  <c r="U218" i="2"/>
  <c r="V218" i="2"/>
  <c r="W218" i="2"/>
  <c r="X218" i="2"/>
  <c r="AG218" i="2"/>
  <c r="AH218" i="2"/>
  <c r="AI218" i="2"/>
  <c r="AJ218" i="2"/>
  <c r="C219" i="2"/>
  <c r="D219" i="2"/>
  <c r="E219" i="2"/>
  <c r="F219" i="2"/>
  <c r="G219" i="2"/>
  <c r="I219" i="2"/>
  <c r="J219" i="2"/>
  <c r="K219" i="2"/>
  <c r="L219" i="2"/>
  <c r="M219" i="2"/>
  <c r="N219" i="2"/>
  <c r="O219" i="2"/>
  <c r="P219" i="2"/>
  <c r="Q219" i="2"/>
  <c r="R219" i="2"/>
  <c r="S219" i="2"/>
  <c r="T219" i="2"/>
  <c r="U219" i="2"/>
  <c r="V219" i="2"/>
  <c r="W219" i="2"/>
  <c r="X219" i="2"/>
  <c r="AG219" i="2"/>
  <c r="AH219" i="2"/>
  <c r="AI219" i="2"/>
  <c r="AJ219" i="2"/>
  <c r="C220" i="2"/>
  <c r="D220" i="2"/>
  <c r="E220" i="2"/>
  <c r="F220" i="2"/>
  <c r="G220" i="2"/>
  <c r="I220" i="2"/>
  <c r="J220" i="2"/>
  <c r="K220" i="2"/>
  <c r="L220" i="2"/>
  <c r="M220" i="2"/>
  <c r="N220" i="2"/>
  <c r="O220" i="2"/>
  <c r="P220" i="2"/>
  <c r="Q220" i="2"/>
  <c r="R220" i="2"/>
  <c r="S220" i="2"/>
  <c r="T220" i="2"/>
  <c r="U220" i="2"/>
  <c r="V220" i="2"/>
  <c r="W220" i="2"/>
  <c r="X220" i="2"/>
  <c r="AG220" i="2"/>
  <c r="AH220" i="2"/>
  <c r="AI220" i="2"/>
  <c r="AJ220" i="2"/>
  <c r="C221" i="2"/>
  <c r="D221" i="2"/>
  <c r="E221" i="2"/>
  <c r="F221" i="2"/>
  <c r="G221" i="2"/>
  <c r="I221" i="2"/>
  <c r="J221" i="2"/>
  <c r="K221" i="2"/>
  <c r="L221" i="2"/>
  <c r="M221" i="2"/>
  <c r="N221" i="2"/>
  <c r="O221" i="2"/>
  <c r="P221" i="2"/>
  <c r="Q221" i="2"/>
  <c r="R221" i="2"/>
  <c r="S221" i="2"/>
  <c r="T221" i="2"/>
  <c r="U221" i="2"/>
  <c r="V221" i="2"/>
  <c r="W221" i="2"/>
  <c r="X221" i="2"/>
  <c r="AG221" i="2"/>
  <c r="AH221" i="2"/>
  <c r="AI221" i="2"/>
  <c r="AJ221" i="2"/>
  <c r="C222" i="2"/>
  <c r="D222" i="2"/>
  <c r="E222" i="2"/>
  <c r="F222" i="2"/>
  <c r="G222" i="2"/>
  <c r="I222" i="2"/>
  <c r="J222" i="2"/>
  <c r="K222" i="2"/>
  <c r="L222" i="2"/>
  <c r="M222" i="2"/>
  <c r="N222" i="2"/>
  <c r="O222" i="2"/>
  <c r="P222" i="2"/>
  <c r="Q222" i="2"/>
  <c r="R222" i="2"/>
  <c r="S222" i="2"/>
  <c r="T222" i="2"/>
  <c r="U222" i="2"/>
  <c r="V222" i="2"/>
  <c r="W222" i="2"/>
  <c r="X222" i="2"/>
  <c r="AG222" i="2"/>
  <c r="AH222" i="2"/>
  <c r="AI222" i="2"/>
  <c r="AJ222" i="2"/>
  <c r="C223" i="2"/>
  <c r="D223" i="2"/>
  <c r="E223" i="2"/>
  <c r="F223" i="2"/>
  <c r="G223" i="2"/>
  <c r="I223" i="2"/>
  <c r="J223" i="2"/>
  <c r="K223" i="2"/>
  <c r="L223" i="2"/>
  <c r="M223" i="2"/>
  <c r="N223" i="2"/>
  <c r="O223" i="2"/>
  <c r="P223" i="2"/>
  <c r="Q223" i="2"/>
  <c r="R223" i="2"/>
  <c r="S223" i="2"/>
  <c r="T223" i="2"/>
  <c r="U223" i="2"/>
  <c r="V223" i="2"/>
  <c r="W223" i="2"/>
  <c r="X223" i="2"/>
  <c r="AG223" i="2"/>
  <c r="AH223" i="2"/>
  <c r="AI223" i="2"/>
  <c r="AJ223" i="2"/>
  <c r="C224" i="2"/>
  <c r="D224" i="2"/>
  <c r="E224" i="2"/>
  <c r="F224" i="2"/>
  <c r="G224" i="2"/>
  <c r="I224" i="2"/>
  <c r="J224" i="2"/>
  <c r="K224" i="2"/>
  <c r="L224" i="2"/>
  <c r="M224" i="2"/>
  <c r="N224" i="2"/>
  <c r="O224" i="2"/>
  <c r="P224" i="2"/>
  <c r="Q224" i="2"/>
  <c r="R224" i="2"/>
  <c r="S224" i="2"/>
  <c r="T224" i="2"/>
  <c r="U224" i="2"/>
  <c r="V224" i="2"/>
  <c r="W224" i="2"/>
  <c r="X224" i="2"/>
  <c r="AG224" i="2"/>
  <c r="AH224" i="2"/>
  <c r="AI224" i="2"/>
  <c r="AJ224" i="2"/>
  <c r="C225" i="2"/>
  <c r="D225" i="2"/>
  <c r="E225" i="2"/>
  <c r="F225" i="2"/>
  <c r="G225" i="2"/>
  <c r="I225" i="2"/>
  <c r="J225" i="2"/>
  <c r="K225" i="2"/>
  <c r="L225" i="2"/>
  <c r="M225" i="2"/>
  <c r="N225" i="2"/>
  <c r="O225" i="2"/>
  <c r="P225" i="2"/>
  <c r="Q225" i="2"/>
  <c r="R225" i="2"/>
  <c r="S225" i="2"/>
  <c r="T225" i="2"/>
  <c r="U225" i="2"/>
  <c r="V225" i="2"/>
  <c r="W225" i="2"/>
  <c r="X225" i="2"/>
  <c r="AG225" i="2"/>
  <c r="AH225" i="2"/>
  <c r="AI225" i="2"/>
  <c r="AJ225" i="2"/>
  <c r="C226" i="2"/>
  <c r="D226" i="2"/>
  <c r="E226" i="2"/>
  <c r="F226" i="2"/>
  <c r="G226" i="2"/>
  <c r="I226" i="2"/>
  <c r="J226" i="2"/>
  <c r="K226" i="2"/>
  <c r="L226" i="2"/>
  <c r="M226" i="2"/>
  <c r="N226" i="2"/>
  <c r="O226" i="2"/>
  <c r="P226" i="2"/>
  <c r="Q226" i="2"/>
  <c r="R226" i="2"/>
  <c r="S226" i="2"/>
  <c r="T226" i="2"/>
  <c r="U226" i="2"/>
  <c r="V226" i="2"/>
  <c r="W226" i="2"/>
  <c r="X226" i="2"/>
  <c r="AG226" i="2"/>
  <c r="AH226" i="2"/>
  <c r="AI226" i="2"/>
  <c r="AJ226" i="2"/>
  <c r="C227" i="2"/>
  <c r="D227" i="2"/>
  <c r="E227" i="2"/>
  <c r="F227" i="2"/>
  <c r="G227" i="2"/>
  <c r="I227" i="2"/>
  <c r="J227" i="2"/>
  <c r="K227" i="2"/>
  <c r="L227" i="2"/>
  <c r="M227" i="2"/>
  <c r="N227" i="2"/>
  <c r="O227" i="2"/>
  <c r="P227" i="2"/>
  <c r="Q227" i="2"/>
  <c r="R227" i="2"/>
  <c r="S227" i="2"/>
  <c r="T227" i="2"/>
  <c r="U227" i="2"/>
  <c r="V227" i="2"/>
  <c r="W227" i="2"/>
  <c r="X227" i="2"/>
  <c r="AG227" i="2"/>
  <c r="AH227" i="2"/>
  <c r="AI227" i="2"/>
  <c r="AJ227" i="2"/>
  <c r="C228" i="2"/>
  <c r="D228" i="2"/>
  <c r="E228" i="2"/>
  <c r="F228" i="2"/>
  <c r="G228" i="2"/>
  <c r="I228" i="2"/>
  <c r="J228" i="2"/>
  <c r="K228" i="2"/>
  <c r="L228" i="2"/>
  <c r="M228" i="2"/>
  <c r="N228" i="2"/>
  <c r="O228" i="2"/>
  <c r="P228" i="2"/>
  <c r="Q228" i="2"/>
  <c r="R228" i="2"/>
  <c r="S228" i="2"/>
  <c r="T228" i="2"/>
  <c r="U228" i="2"/>
  <c r="V228" i="2"/>
  <c r="W228" i="2"/>
  <c r="X228" i="2"/>
  <c r="AG228" i="2"/>
  <c r="AH228" i="2"/>
  <c r="AI228" i="2"/>
  <c r="AJ228" i="2"/>
  <c r="C229" i="2"/>
  <c r="D229" i="2"/>
  <c r="E229" i="2"/>
  <c r="F229" i="2"/>
  <c r="G229" i="2"/>
  <c r="I229" i="2"/>
  <c r="J229" i="2"/>
  <c r="K229" i="2"/>
  <c r="L229" i="2"/>
  <c r="M229" i="2"/>
  <c r="N229" i="2"/>
  <c r="O229" i="2"/>
  <c r="P229" i="2"/>
  <c r="Q229" i="2"/>
  <c r="R229" i="2"/>
  <c r="S229" i="2"/>
  <c r="T229" i="2"/>
  <c r="U229" i="2"/>
  <c r="V229" i="2"/>
  <c r="W229" i="2"/>
  <c r="X229" i="2"/>
  <c r="AG229" i="2"/>
  <c r="AH229" i="2"/>
  <c r="AI229" i="2"/>
  <c r="AJ229" i="2"/>
  <c r="C230" i="2"/>
  <c r="D230" i="2"/>
  <c r="E230" i="2"/>
  <c r="F230" i="2"/>
  <c r="G230" i="2"/>
  <c r="I230" i="2"/>
  <c r="J230" i="2"/>
  <c r="K230" i="2"/>
  <c r="L230" i="2"/>
  <c r="M230" i="2"/>
  <c r="N230" i="2"/>
  <c r="O230" i="2"/>
  <c r="P230" i="2"/>
  <c r="Q230" i="2"/>
  <c r="R230" i="2"/>
  <c r="S230" i="2"/>
  <c r="T230" i="2"/>
  <c r="U230" i="2"/>
  <c r="V230" i="2"/>
  <c r="W230" i="2"/>
  <c r="X230" i="2"/>
  <c r="AG230" i="2"/>
  <c r="AH230" i="2"/>
  <c r="AI230" i="2"/>
  <c r="AJ230" i="2"/>
  <c r="C231" i="2"/>
  <c r="D231" i="2"/>
  <c r="E231" i="2"/>
  <c r="F231" i="2"/>
  <c r="G231" i="2"/>
  <c r="I231" i="2"/>
  <c r="J231" i="2"/>
  <c r="K231" i="2"/>
  <c r="L231" i="2"/>
  <c r="M231" i="2"/>
  <c r="N231" i="2"/>
  <c r="O231" i="2"/>
  <c r="P231" i="2"/>
  <c r="Q231" i="2"/>
  <c r="R231" i="2"/>
  <c r="S231" i="2"/>
  <c r="T231" i="2"/>
  <c r="U231" i="2"/>
  <c r="V231" i="2"/>
  <c r="W231" i="2"/>
  <c r="X231" i="2"/>
  <c r="AG231" i="2"/>
  <c r="AH231" i="2"/>
  <c r="AI231" i="2"/>
  <c r="AJ231" i="2"/>
  <c r="C232" i="2"/>
  <c r="D232" i="2"/>
  <c r="E232" i="2"/>
  <c r="F232" i="2"/>
  <c r="G232" i="2"/>
  <c r="I232" i="2"/>
  <c r="J232" i="2"/>
  <c r="K232" i="2"/>
  <c r="L232" i="2"/>
  <c r="M232" i="2"/>
  <c r="N232" i="2"/>
  <c r="O232" i="2"/>
  <c r="P232" i="2"/>
  <c r="Q232" i="2"/>
  <c r="R232" i="2"/>
  <c r="S232" i="2"/>
  <c r="T232" i="2"/>
  <c r="U232" i="2"/>
  <c r="V232" i="2"/>
  <c r="W232" i="2"/>
  <c r="X232" i="2"/>
  <c r="AG232" i="2"/>
  <c r="AH232" i="2"/>
  <c r="AI232" i="2"/>
  <c r="AJ232" i="2"/>
  <c r="C233" i="2"/>
  <c r="D233" i="2"/>
  <c r="E233" i="2"/>
  <c r="F233" i="2"/>
  <c r="G233" i="2"/>
  <c r="I233" i="2"/>
  <c r="J233" i="2"/>
  <c r="K233" i="2"/>
  <c r="L233" i="2"/>
  <c r="M233" i="2"/>
  <c r="N233" i="2"/>
  <c r="O233" i="2"/>
  <c r="P233" i="2"/>
  <c r="Q233" i="2"/>
  <c r="R233" i="2"/>
  <c r="S233" i="2"/>
  <c r="T233" i="2"/>
  <c r="U233" i="2"/>
  <c r="V233" i="2"/>
  <c r="W233" i="2"/>
  <c r="X233" i="2"/>
  <c r="AG233" i="2"/>
  <c r="AH233" i="2"/>
  <c r="AI233" i="2"/>
  <c r="AJ233" i="2"/>
  <c r="C234" i="2"/>
  <c r="D234" i="2"/>
  <c r="E234" i="2"/>
  <c r="F234" i="2"/>
  <c r="G234" i="2"/>
  <c r="I234" i="2"/>
  <c r="J234" i="2"/>
  <c r="K234" i="2"/>
  <c r="L234" i="2"/>
  <c r="M234" i="2"/>
  <c r="N234" i="2"/>
  <c r="O234" i="2"/>
  <c r="P234" i="2"/>
  <c r="Q234" i="2"/>
  <c r="R234" i="2"/>
  <c r="S234" i="2"/>
  <c r="T234" i="2"/>
  <c r="U234" i="2"/>
  <c r="V234" i="2"/>
  <c r="W234" i="2"/>
  <c r="X234" i="2"/>
  <c r="AG234" i="2"/>
  <c r="AH234" i="2"/>
  <c r="AI234" i="2"/>
  <c r="AJ234" i="2"/>
  <c r="C235" i="2"/>
  <c r="D235" i="2"/>
  <c r="E235" i="2"/>
  <c r="F235" i="2"/>
  <c r="G235" i="2"/>
  <c r="I235" i="2"/>
  <c r="J235" i="2"/>
  <c r="K235" i="2"/>
  <c r="L235" i="2"/>
  <c r="M235" i="2"/>
  <c r="N235" i="2"/>
  <c r="O235" i="2"/>
  <c r="P235" i="2"/>
  <c r="Q235" i="2"/>
  <c r="R235" i="2"/>
  <c r="S235" i="2"/>
  <c r="T235" i="2"/>
  <c r="U235" i="2"/>
  <c r="V235" i="2"/>
  <c r="W235" i="2"/>
  <c r="X235" i="2"/>
  <c r="AG235" i="2"/>
  <c r="AH235" i="2"/>
  <c r="AI235" i="2"/>
  <c r="AJ235" i="2"/>
  <c r="C236" i="2"/>
  <c r="D236" i="2"/>
  <c r="E236" i="2"/>
  <c r="F236" i="2"/>
  <c r="G236" i="2"/>
  <c r="I236" i="2"/>
  <c r="J236" i="2"/>
  <c r="K236" i="2"/>
  <c r="L236" i="2"/>
  <c r="M236" i="2"/>
  <c r="N236" i="2"/>
  <c r="O236" i="2"/>
  <c r="P236" i="2"/>
  <c r="Q236" i="2"/>
  <c r="R236" i="2"/>
  <c r="S236" i="2"/>
  <c r="T236" i="2"/>
  <c r="U236" i="2"/>
  <c r="V236" i="2"/>
  <c r="W236" i="2"/>
  <c r="X236" i="2"/>
  <c r="AG236" i="2"/>
  <c r="AH236" i="2"/>
  <c r="AI236" i="2"/>
  <c r="AJ236" i="2"/>
  <c r="C237" i="2"/>
  <c r="D237" i="2"/>
  <c r="E237" i="2"/>
  <c r="F237" i="2"/>
  <c r="G237" i="2"/>
  <c r="I237" i="2"/>
  <c r="J237" i="2"/>
  <c r="K237" i="2"/>
  <c r="L237" i="2"/>
  <c r="M237" i="2"/>
  <c r="N237" i="2"/>
  <c r="O237" i="2"/>
  <c r="P237" i="2"/>
  <c r="Q237" i="2"/>
  <c r="R237" i="2"/>
  <c r="S237" i="2"/>
  <c r="T237" i="2"/>
  <c r="U237" i="2"/>
  <c r="V237" i="2"/>
  <c r="W237" i="2"/>
  <c r="X237" i="2"/>
  <c r="AG237" i="2"/>
  <c r="AH237" i="2"/>
  <c r="AI237" i="2"/>
  <c r="AJ237" i="2"/>
  <c r="C238" i="2"/>
  <c r="D238" i="2"/>
  <c r="E238" i="2"/>
  <c r="F238" i="2"/>
  <c r="G238" i="2"/>
  <c r="I238" i="2"/>
  <c r="J238" i="2"/>
  <c r="K238" i="2"/>
  <c r="L238" i="2"/>
  <c r="M238" i="2"/>
  <c r="N238" i="2"/>
  <c r="O238" i="2"/>
  <c r="P238" i="2"/>
  <c r="Q238" i="2"/>
  <c r="R238" i="2"/>
  <c r="S238" i="2"/>
  <c r="T238" i="2"/>
  <c r="U238" i="2"/>
  <c r="V238" i="2"/>
  <c r="W238" i="2"/>
  <c r="X238" i="2"/>
  <c r="AG238" i="2"/>
  <c r="AH238" i="2"/>
  <c r="AI238" i="2"/>
  <c r="AJ238" i="2"/>
  <c r="C239" i="2"/>
  <c r="D239" i="2"/>
  <c r="E239" i="2"/>
  <c r="F239" i="2"/>
  <c r="G239" i="2"/>
  <c r="I239" i="2"/>
  <c r="J239" i="2"/>
  <c r="K239" i="2"/>
  <c r="L239" i="2"/>
  <c r="M239" i="2"/>
  <c r="N239" i="2"/>
  <c r="O239" i="2"/>
  <c r="P239" i="2"/>
  <c r="Q239" i="2"/>
  <c r="R239" i="2"/>
  <c r="S239" i="2"/>
  <c r="T239" i="2"/>
  <c r="U239" i="2"/>
  <c r="V239" i="2"/>
  <c r="W239" i="2"/>
  <c r="X239" i="2"/>
  <c r="AG239" i="2"/>
  <c r="AH239" i="2"/>
  <c r="AI239" i="2"/>
  <c r="AJ239" i="2"/>
  <c r="C240" i="2"/>
  <c r="D240" i="2"/>
  <c r="E240" i="2"/>
  <c r="F240" i="2"/>
  <c r="G240" i="2"/>
  <c r="I240" i="2"/>
  <c r="J240" i="2"/>
  <c r="K240" i="2"/>
  <c r="L240" i="2"/>
  <c r="M240" i="2"/>
  <c r="N240" i="2"/>
  <c r="O240" i="2"/>
  <c r="P240" i="2"/>
  <c r="Q240" i="2"/>
  <c r="R240" i="2"/>
  <c r="S240" i="2"/>
  <c r="T240" i="2"/>
  <c r="U240" i="2"/>
  <c r="V240" i="2"/>
  <c r="W240" i="2"/>
  <c r="X240" i="2"/>
  <c r="AG240" i="2"/>
  <c r="AH240" i="2"/>
  <c r="AI240" i="2"/>
  <c r="AJ240" i="2"/>
  <c r="C241" i="2"/>
  <c r="D241" i="2"/>
  <c r="E241" i="2"/>
  <c r="F241" i="2"/>
  <c r="G241" i="2"/>
  <c r="I241" i="2"/>
  <c r="J241" i="2"/>
  <c r="K241" i="2"/>
  <c r="L241" i="2"/>
  <c r="M241" i="2"/>
  <c r="N241" i="2"/>
  <c r="O241" i="2"/>
  <c r="P241" i="2"/>
  <c r="Q241" i="2"/>
  <c r="R241" i="2"/>
  <c r="S241" i="2"/>
  <c r="T241" i="2"/>
  <c r="U241" i="2"/>
  <c r="V241" i="2"/>
  <c r="W241" i="2"/>
  <c r="X241" i="2"/>
  <c r="AG241" i="2"/>
  <c r="AH241" i="2"/>
  <c r="AI241" i="2"/>
  <c r="AJ241" i="2"/>
  <c r="C242" i="2"/>
  <c r="D242" i="2"/>
  <c r="E242" i="2"/>
  <c r="F242" i="2"/>
  <c r="G242" i="2"/>
  <c r="I242" i="2"/>
  <c r="J242" i="2"/>
  <c r="K242" i="2"/>
  <c r="L242" i="2"/>
  <c r="M242" i="2"/>
  <c r="N242" i="2"/>
  <c r="O242" i="2"/>
  <c r="P242" i="2"/>
  <c r="Q242" i="2"/>
  <c r="R242" i="2"/>
  <c r="S242" i="2"/>
  <c r="T242" i="2"/>
  <c r="U242" i="2"/>
  <c r="V242" i="2"/>
  <c r="W242" i="2"/>
  <c r="X242" i="2"/>
  <c r="AG242" i="2"/>
  <c r="AH242" i="2"/>
  <c r="AI242" i="2"/>
  <c r="AJ242" i="2"/>
  <c r="C243" i="2"/>
  <c r="D243" i="2"/>
  <c r="E243" i="2"/>
  <c r="F243" i="2"/>
  <c r="G243" i="2"/>
  <c r="I243" i="2"/>
  <c r="J243" i="2"/>
  <c r="K243" i="2"/>
  <c r="L243" i="2"/>
  <c r="M243" i="2"/>
  <c r="N243" i="2"/>
  <c r="O243" i="2"/>
  <c r="P243" i="2"/>
  <c r="Q243" i="2"/>
  <c r="R243" i="2"/>
  <c r="S243" i="2"/>
  <c r="T243" i="2"/>
  <c r="U243" i="2"/>
  <c r="V243" i="2"/>
  <c r="W243" i="2"/>
  <c r="X243" i="2"/>
  <c r="AG243" i="2"/>
  <c r="AH243" i="2"/>
  <c r="AI243" i="2"/>
  <c r="AJ243" i="2"/>
  <c r="C244" i="2"/>
  <c r="D244" i="2"/>
  <c r="E244" i="2"/>
  <c r="F244" i="2"/>
  <c r="G244" i="2"/>
  <c r="I244" i="2"/>
  <c r="J244" i="2"/>
  <c r="K244" i="2"/>
  <c r="L244" i="2"/>
  <c r="M244" i="2"/>
  <c r="N244" i="2"/>
  <c r="O244" i="2"/>
  <c r="P244" i="2"/>
  <c r="Q244" i="2"/>
  <c r="R244" i="2"/>
  <c r="S244" i="2"/>
  <c r="T244" i="2"/>
  <c r="U244" i="2"/>
  <c r="V244" i="2"/>
  <c r="W244" i="2"/>
  <c r="X244" i="2"/>
  <c r="AG244" i="2"/>
  <c r="AH244" i="2"/>
  <c r="AI244" i="2"/>
  <c r="AJ244" i="2"/>
  <c r="C245" i="2"/>
  <c r="D245" i="2"/>
  <c r="E245" i="2"/>
  <c r="F245" i="2"/>
  <c r="G245" i="2"/>
  <c r="I245" i="2"/>
  <c r="J245" i="2"/>
  <c r="K245" i="2"/>
  <c r="L245" i="2"/>
  <c r="M245" i="2"/>
  <c r="N245" i="2"/>
  <c r="O245" i="2"/>
  <c r="P245" i="2"/>
  <c r="Q245" i="2"/>
  <c r="R245" i="2"/>
  <c r="S245" i="2"/>
  <c r="T245" i="2"/>
  <c r="U245" i="2"/>
  <c r="V245" i="2"/>
  <c r="W245" i="2"/>
  <c r="X245" i="2"/>
  <c r="AG245" i="2"/>
  <c r="AH245" i="2"/>
  <c r="AI245" i="2"/>
  <c r="AJ245" i="2"/>
  <c r="C246" i="2"/>
  <c r="D246" i="2"/>
  <c r="E246" i="2"/>
  <c r="F246" i="2"/>
  <c r="G246" i="2"/>
  <c r="I246" i="2"/>
  <c r="J246" i="2"/>
  <c r="K246" i="2"/>
  <c r="L246" i="2"/>
  <c r="M246" i="2"/>
  <c r="N246" i="2"/>
  <c r="O246" i="2"/>
  <c r="P246" i="2"/>
  <c r="Q246" i="2"/>
  <c r="R246" i="2"/>
  <c r="S246" i="2"/>
  <c r="T246" i="2"/>
  <c r="U246" i="2"/>
  <c r="V246" i="2"/>
  <c r="W246" i="2"/>
  <c r="X246" i="2"/>
  <c r="AG246" i="2"/>
  <c r="AH246" i="2"/>
  <c r="AI246" i="2"/>
  <c r="AJ246" i="2"/>
  <c r="C247" i="2"/>
  <c r="D247" i="2"/>
  <c r="E247" i="2"/>
  <c r="F247" i="2"/>
  <c r="G247" i="2"/>
  <c r="I247" i="2"/>
  <c r="J247" i="2"/>
  <c r="K247" i="2"/>
  <c r="L247" i="2"/>
  <c r="M247" i="2"/>
  <c r="N247" i="2"/>
  <c r="O247" i="2"/>
  <c r="P247" i="2"/>
  <c r="Q247" i="2"/>
  <c r="R247" i="2"/>
  <c r="S247" i="2"/>
  <c r="T247" i="2"/>
  <c r="U247" i="2"/>
  <c r="V247" i="2"/>
  <c r="W247" i="2"/>
  <c r="X247" i="2"/>
  <c r="AG247" i="2"/>
  <c r="AH247" i="2"/>
  <c r="AI247" i="2"/>
  <c r="AJ247" i="2"/>
  <c r="C248" i="2"/>
  <c r="D248" i="2"/>
  <c r="E248" i="2"/>
  <c r="F248" i="2"/>
  <c r="G248" i="2"/>
  <c r="I248" i="2"/>
  <c r="J248" i="2"/>
  <c r="K248" i="2"/>
  <c r="L248" i="2"/>
  <c r="M248" i="2"/>
  <c r="N248" i="2"/>
  <c r="O248" i="2"/>
  <c r="P248" i="2"/>
  <c r="Q248" i="2"/>
  <c r="R248" i="2"/>
  <c r="S248" i="2"/>
  <c r="T248" i="2"/>
  <c r="U248" i="2"/>
  <c r="V248" i="2"/>
  <c r="W248" i="2"/>
  <c r="X248" i="2"/>
  <c r="AG248" i="2"/>
  <c r="AH248" i="2"/>
  <c r="AI248" i="2"/>
  <c r="AJ248" i="2"/>
  <c r="C249" i="2"/>
  <c r="D249" i="2"/>
  <c r="E249" i="2"/>
  <c r="F249" i="2"/>
  <c r="G249" i="2"/>
  <c r="I249" i="2"/>
  <c r="J249" i="2"/>
  <c r="K249" i="2"/>
  <c r="L249" i="2"/>
  <c r="M249" i="2"/>
  <c r="N249" i="2"/>
  <c r="O249" i="2"/>
  <c r="P249" i="2"/>
  <c r="Q249" i="2"/>
  <c r="R249" i="2"/>
  <c r="S249" i="2"/>
  <c r="T249" i="2"/>
  <c r="U249" i="2"/>
  <c r="V249" i="2"/>
  <c r="W249" i="2"/>
  <c r="X249" i="2"/>
  <c r="AG249" i="2"/>
  <c r="AH249" i="2"/>
  <c r="AI249" i="2"/>
  <c r="AJ249" i="2"/>
  <c r="C250" i="2"/>
  <c r="D250" i="2"/>
  <c r="E250" i="2"/>
  <c r="F250" i="2"/>
  <c r="G250" i="2"/>
  <c r="I250" i="2"/>
  <c r="J250" i="2"/>
  <c r="K250" i="2"/>
  <c r="L250" i="2"/>
  <c r="M250" i="2"/>
  <c r="N250" i="2"/>
  <c r="O250" i="2"/>
  <c r="P250" i="2"/>
  <c r="Q250" i="2"/>
  <c r="R250" i="2"/>
  <c r="S250" i="2"/>
  <c r="T250" i="2"/>
  <c r="U250" i="2"/>
  <c r="V250" i="2"/>
  <c r="W250" i="2"/>
  <c r="X250" i="2"/>
  <c r="AG250" i="2"/>
  <c r="AH250" i="2"/>
  <c r="AI250" i="2"/>
  <c r="AJ250" i="2"/>
  <c r="C251" i="2"/>
  <c r="D251" i="2"/>
  <c r="E251" i="2"/>
  <c r="F251" i="2"/>
  <c r="G251" i="2"/>
  <c r="I251" i="2"/>
  <c r="J251" i="2"/>
  <c r="K251" i="2"/>
  <c r="L251" i="2"/>
  <c r="M251" i="2"/>
  <c r="N251" i="2"/>
  <c r="O251" i="2"/>
  <c r="P251" i="2"/>
  <c r="Q251" i="2"/>
  <c r="R251" i="2"/>
  <c r="S251" i="2"/>
  <c r="T251" i="2"/>
  <c r="U251" i="2"/>
  <c r="V251" i="2"/>
  <c r="W251" i="2"/>
  <c r="X251" i="2"/>
  <c r="AG251" i="2"/>
  <c r="AH251" i="2"/>
  <c r="AI251" i="2"/>
  <c r="AJ251" i="2"/>
  <c r="C252" i="2"/>
  <c r="D252" i="2"/>
  <c r="E252" i="2"/>
  <c r="F252" i="2"/>
  <c r="G252" i="2"/>
  <c r="I252" i="2"/>
  <c r="J252" i="2"/>
  <c r="K252" i="2"/>
  <c r="L252" i="2"/>
  <c r="M252" i="2"/>
  <c r="N252" i="2"/>
  <c r="O252" i="2"/>
  <c r="P252" i="2"/>
  <c r="Q252" i="2"/>
  <c r="R252" i="2"/>
  <c r="S252" i="2"/>
  <c r="T252" i="2"/>
  <c r="U252" i="2"/>
  <c r="V252" i="2"/>
  <c r="W252" i="2"/>
  <c r="X252" i="2"/>
  <c r="AG252" i="2"/>
  <c r="AH252" i="2"/>
  <c r="AI252" i="2"/>
  <c r="AJ252" i="2"/>
  <c r="C253" i="2"/>
  <c r="D253" i="2"/>
  <c r="E253" i="2"/>
  <c r="F253" i="2"/>
  <c r="G253" i="2"/>
  <c r="I253" i="2"/>
  <c r="J253" i="2"/>
  <c r="K253" i="2"/>
  <c r="L253" i="2"/>
  <c r="M253" i="2"/>
  <c r="N253" i="2"/>
  <c r="O253" i="2"/>
  <c r="P253" i="2"/>
  <c r="Q253" i="2"/>
  <c r="R253" i="2"/>
  <c r="S253" i="2"/>
  <c r="T253" i="2"/>
  <c r="U253" i="2"/>
  <c r="V253" i="2"/>
  <c r="W253" i="2"/>
  <c r="X253" i="2"/>
  <c r="AG253" i="2"/>
  <c r="AH253" i="2"/>
  <c r="AI253" i="2"/>
  <c r="AJ253" i="2"/>
  <c r="C254" i="2"/>
  <c r="D254" i="2"/>
  <c r="E254" i="2"/>
  <c r="F254" i="2"/>
  <c r="G254" i="2"/>
  <c r="I254" i="2"/>
  <c r="J254" i="2"/>
  <c r="K254" i="2"/>
  <c r="L254" i="2"/>
  <c r="M254" i="2"/>
  <c r="N254" i="2"/>
  <c r="O254" i="2"/>
  <c r="P254" i="2"/>
  <c r="Q254" i="2"/>
  <c r="R254" i="2"/>
  <c r="S254" i="2"/>
  <c r="T254" i="2"/>
  <c r="U254" i="2"/>
  <c r="V254" i="2"/>
  <c r="W254" i="2"/>
  <c r="X254" i="2"/>
  <c r="AG254" i="2"/>
  <c r="AH254" i="2"/>
  <c r="AI254" i="2"/>
  <c r="AJ254" i="2"/>
  <c r="C255" i="2"/>
  <c r="D255" i="2"/>
  <c r="E255" i="2"/>
  <c r="F255" i="2"/>
  <c r="G255" i="2"/>
  <c r="I255" i="2"/>
  <c r="J255" i="2"/>
  <c r="K255" i="2"/>
  <c r="L255" i="2"/>
  <c r="M255" i="2"/>
  <c r="N255" i="2"/>
  <c r="O255" i="2"/>
  <c r="P255" i="2"/>
  <c r="Q255" i="2"/>
  <c r="R255" i="2"/>
  <c r="S255" i="2"/>
  <c r="T255" i="2"/>
  <c r="U255" i="2"/>
  <c r="V255" i="2"/>
  <c r="W255" i="2"/>
  <c r="X255" i="2"/>
  <c r="AG255" i="2"/>
  <c r="AH255" i="2"/>
  <c r="AI255" i="2"/>
  <c r="AJ255" i="2"/>
  <c r="C256" i="2"/>
  <c r="D256" i="2"/>
  <c r="E256" i="2"/>
  <c r="F256" i="2"/>
  <c r="G256" i="2"/>
  <c r="I256" i="2"/>
  <c r="J256" i="2"/>
  <c r="K256" i="2"/>
  <c r="L256" i="2"/>
  <c r="M256" i="2"/>
  <c r="N256" i="2"/>
  <c r="O256" i="2"/>
  <c r="P256" i="2"/>
  <c r="Q256" i="2"/>
  <c r="R256" i="2"/>
  <c r="S256" i="2"/>
  <c r="T256" i="2"/>
  <c r="U256" i="2"/>
  <c r="V256" i="2"/>
  <c r="W256" i="2"/>
  <c r="X256" i="2"/>
  <c r="AG256" i="2"/>
  <c r="AH256" i="2"/>
  <c r="AI256" i="2"/>
  <c r="AJ256" i="2"/>
  <c r="C257" i="2"/>
  <c r="D257" i="2"/>
  <c r="E257" i="2"/>
  <c r="F257" i="2"/>
  <c r="G257" i="2"/>
  <c r="I257" i="2"/>
  <c r="J257" i="2"/>
  <c r="K257" i="2"/>
  <c r="L257" i="2"/>
  <c r="M257" i="2"/>
  <c r="N257" i="2"/>
  <c r="O257" i="2"/>
  <c r="P257" i="2"/>
  <c r="Q257" i="2"/>
  <c r="R257" i="2"/>
  <c r="S257" i="2"/>
  <c r="T257" i="2"/>
  <c r="U257" i="2"/>
  <c r="V257" i="2"/>
  <c r="W257" i="2"/>
  <c r="X257" i="2"/>
  <c r="AG257" i="2"/>
  <c r="AH257" i="2"/>
  <c r="AI257" i="2"/>
  <c r="AJ257" i="2"/>
  <c r="C258" i="2"/>
  <c r="D258" i="2"/>
  <c r="E258" i="2"/>
  <c r="F258" i="2"/>
  <c r="G258" i="2"/>
  <c r="I258" i="2"/>
  <c r="J258" i="2"/>
  <c r="K258" i="2"/>
  <c r="L258" i="2"/>
  <c r="M258" i="2"/>
  <c r="N258" i="2"/>
  <c r="O258" i="2"/>
  <c r="P258" i="2"/>
  <c r="Q258" i="2"/>
  <c r="R258" i="2"/>
  <c r="S258" i="2"/>
  <c r="T258" i="2"/>
  <c r="U258" i="2"/>
  <c r="V258" i="2"/>
  <c r="W258" i="2"/>
  <c r="X258" i="2"/>
  <c r="AG258" i="2"/>
  <c r="AH258" i="2"/>
  <c r="AI258" i="2"/>
  <c r="AJ258" i="2"/>
  <c r="C259" i="2"/>
  <c r="D259" i="2"/>
  <c r="E259" i="2"/>
  <c r="F259" i="2"/>
  <c r="G259" i="2"/>
  <c r="I259" i="2"/>
  <c r="J259" i="2"/>
  <c r="K259" i="2"/>
  <c r="L259" i="2"/>
  <c r="M259" i="2"/>
  <c r="N259" i="2"/>
  <c r="O259" i="2"/>
  <c r="P259" i="2"/>
  <c r="Q259" i="2"/>
  <c r="R259" i="2"/>
  <c r="S259" i="2"/>
  <c r="T259" i="2"/>
  <c r="U259" i="2"/>
  <c r="V259" i="2"/>
  <c r="W259" i="2"/>
  <c r="X259" i="2"/>
  <c r="AG259" i="2"/>
  <c r="AH259" i="2"/>
  <c r="AI259" i="2"/>
  <c r="AJ259" i="2"/>
  <c r="C260" i="2"/>
  <c r="D260" i="2"/>
  <c r="E260" i="2"/>
  <c r="F260" i="2"/>
  <c r="G260" i="2"/>
  <c r="I260" i="2"/>
  <c r="J260" i="2"/>
  <c r="K260" i="2"/>
  <c r="L260" i="2"/>
  <c r="M260" i="2"/>
  <c r="N260" i="2"/>
  <c r="O260" i="2"/>
  <c r="P260" i="2"/>
  <c r="Q260" i="2"/>
  <c r="R260" i="2"/>
  <c r="S260" i="2"/>
  <c r="T260" i="2"/>
  <c r="U260" i="2"/>
  <c r="V260" i="2"/>
  <c r="W260" i="2"/>
  <c r="X260" i="2"/>
  <c r="AG260" i="2"/>
  <c r="AH260" i="2"/>
  <c r="AI260" i="2"/>
  <c r="AJ260" i="2"/>
  <c r="C261" i="2"/>
  <c r="D261" i="2"/>
  <c r="E261" i="2"/>
  <c r="F261" i="2"/>
  <c r="G261" i="2"/>
  <c r="I261" i="2"/>
  <c r="J261" i="2"/>
  <c r="K261" i="2"/>
  <c r="L261" i="2"/>
  <c r="M261" i="2"/>
  <c r="N261" i="2"/>
  <c r="O261" i="2"/>
  <c r="P261" i="2"/>
  <c r="Q261" i="2"/>
  <c r="R261" i="2"/>
  <c r="S261" i="2"/>
  <c r="T261" i="2"/>
  <c r="U261" i="2"/>
  <c r="V261" i="2"/>
  <c r="W261" i="2"/>
  <c r="X261" i="2"/>
  <c r="AG261" i="2"/>
  <c r="AH261" i="2"/>
  <c r="AI261" i="2"/>
  <c r="AJ261" i="2"/>
  <c r="C262" i="2"/>
  <c r="D262" i="2"/>
  <c r="E262" i="2"/>
  <c r="F262" i="2"/>
  <c r="G262" i="2"/>
  <c r="I262" i="2"/>
  <c r="J262" i="2"/>
  <c r="K262" i="2"/>
  <c r="L262" i="2"/>
  <c r="M262" i="2"/>
  <c r="N262" i="2"/>
  <c r="O262" i="2"/>
  <c r="P262" i="2"/>
  <c r="Q262" i="2"/>
  <c r="R262" i="2"/>
  <c r="S262" i="2"/>
  <c r="T262" i="2"/>
  <c r="U262" i="2"/>
  <c r="V262" i="2"/>
  <c r="W262" i="2"/>
  <c r="X262" i="2"/>
  <c r="AG262" i="2"/>
  <c r="AH262" i="2"/>
  <c r="AI262" i="2"/>
  <c r="AJ262" i="2"/>
  <c r="C263" i="2"/>
  <c r="D263" i="2"/>
  <c r="E263" i="2"/>
  <c r="F263" i="2"/>
  <c r="G263" i="2"/>
  <c r="I263" i="2"/>
  <c r="J263" i="2"/>
  <c r="K263" i="2"/>
  <c r="L263" i="2"/>
  <c r="M263" i="2"/>
  <c r="N263" i="2"/>
  <c r="O263" i="2"/>
  <c r="P263" i="2"/>
  <c r="Q263" i="2"/>
  <c r="R263" i="2"/>
  <c r="S263" i="2"/>
  <c r="T263" i="2"/>
  <c r="U263" i="2"/>
  <c r="V263" i="2"/>
  <c r="W263" i="2"/>
  <c r="X263" i="2"/>
  <c r="AG263" i="2"/>
  <c r="AH263" i="2"/>
  <c r="AI263" i="2"/>
  <c r="AJ263" i="2"/>
  <c r="C264" i="2"/>
  <c r="D264" i="2"/>
  <c r="E264" i="2"/>
  <c r="F264" i="2"/>
  <c r="G264" i="2"/>
  <c r="I264" i="2"/>
  <c r="J264" i="2"/>
  <c r="K264" i="2"/>
  <c r="L264" i="2"/>
  <c r="M264" i="2"/>
  <c r="N264" i="2"/>
  <c r="O264" i="2"/>
  <c r="P264" i="2"/>
  <c r="Q264" i="2"/>
  <c r="R264" i="2"/>
  <c r="S264" i="2"/>
  <c r="T264" i="2"/>
  <c r="U264" i="2"/>
  <c r="V264" i="2"/>
  <c r="W264" i="2"/>
  <c r="X264" i="2"/>
  <c r="AG264" i="2"/>
  <c r="AH264" i="2"/>
  <c r="AI264" i="2"/>
  <c r="AJ264" i="2"/>
  <c r="C265" i="2"/>
  <c r="D265" i="2"/>
  <c r="E265" i="2"/>
  <c r="F265" i="2"/>
  <c r="G265" i="2"/>
  <c r="I265" i="2"/>
  <c r="J265" i="2"/>
  <c r="K265" i="2"/>
  <c r="L265" i="2"/>
  <c r="M265" i="2"/>
  <c r="N265" i="2"/>
  <c r="O265" i="2"/>
  <c r="P265" i="2"/>
  <c r="Q265" i="2"/>
  <c r="R265" i="2"/>
  <c r="S265" i="2"/>
  <c r="T265" i="2"/>
  <c r="U265" i="2"/>
  <c r="V265" i="2"/>
  <c r="W265" i="2"/>
  <c r="X265" i="2"/>
  <c r="AG265" i="2"/>
  <c r="AH265" i="2"/>
  <c r="AI265" i="2"/>
  <c r="AJ265" i="2"/>
  <c r="C266" i="2"/>
  <c r="D266" i="2"/>
  <c r="E266" i="2"/>
  <c r="F266" i="2"/>
  <c r="G266" i="2"/>
  <c r="I266" i="2"/>
  <c r="J266" i="2"/>
  <c r="K266" i="2"/>
  <c r="L266" i="2"/>
  <c r="M266" i="2"/>
  <c r="N266" i="2"/>
  <c r="O266" i="2"/>
  <c r="P266" i="2"/>
  <c r="Q266" i="2"/>
  <c r="R266" i="2"/>
  <c r="S266" i="2"/>
  <c r="T266" i="2"/>
  <c r="U266" i="2"/>
  <c r="V266" i="2"/>
  <c r="W266" i="2"/>
  <c r="X266" i="2"/>
  <c r="AG266" i="2"/>
  <c r="AH266" i="2"/>
  <c r="AI266" i="2"/>
  <c r="AJ266" i="2"/>
  <c r="C267" i="2"/>
  <c r="D267" i="2"/>
  <c r="E267" i="2"/>
  <c r="F267" i="2"/>
  <c r="G267" i="2"/>
  <c r="I267" i="2"/>
  <c r="J267" i="2"/>
  <c r="K267" i="2"/>
  <c r="L267" i="2"/>
  <c r="M267" i="2"/>
  <c r="N267" i="2"/>
  <c r="O267" i="2"/>
  <c r="P267" i="2"/>
  <c r="Q267" i="2"/>
  <c r="R267" i="2"/>
  <c r="S267" i="2"/>
  <c r="T267" i="2"/>
  <c r="U267" i="2"/>
  <c r="V267" i="2"/>
  <c r="W267" i="2"/>
  <c r="X267" i="2"/>
  <c r="AG267" i="2"/>
  <c r="AH267" i="2"/>
  <c r="AI267" i="2"/>
  <c r="AJ267" i="2"/>
  <c r="C268" i="2"/>
  <c r="D268" i="2"/>
  <c r="E268" i="2"/>
  <c r="F268" i="2"/>
  <c r="G268" i="2"/>
  <c r="I268" i="2"/>
  <c r="J268" i="2"/>
  <c r="K268" i="2"/>
  <c r="L268" i="2"/>
  <c r="M268" i="2"/>
  <c r="N268" i="2"/>
  <c r="O268" i="2"/>
  <c r="P268" i="2"/>
  <c r="Q268" i="2"/>
  <c r="R268" i="2"/>
  <c r="S268" i="2"/>
  <c r="T268" i="2"/>
  <c r="U268" i="2"/>
  <c r="V268" i="2"/>
  <c r="W268" i="2"/>
  <c r="X268" i="2"/>
  <c r="AG268" i="2"/>
  <c r="AH268" i="2"/>
  <c r="AI268" i="2"/>
  <c r="AJ268" i="2"/>
  <c r="C269" i="2"/>
  <c r="D269" i="2"/>
  <c r="E269" i="2"/>
  <c r="F269" i="2"/>
  <c r="G269" i="2"/>
  <c r="I269" i="2"/>
  <c r="J269" i="2"/>
  <c r="K269" i="2"/>
  <c r="L269" i="2"/>
  <c r="M269" i="2"/>
  <c r="N269" i="2"/>
  <c r="O269" i="2"/>
  <c r="P269" i="2"/>
  <c r="Q269" i="2"/>
  <c r="R269" i="2"/>
  <c r="S269" i="2"/>
  <c r="T269" i="2"/>
  <c r="U269" i="2"/>
  <c r="V269" i="2"/>
  <c r="W269" i="2"/>
  <c r="X269" i="2"/>
  <c r="AG269" i="2"/>
  <c r="AH269" i="2"/>
  <c r="AI269" i="2"/>
  <c r="AJ269" i="2"/>
  <c r="C270" i="2"/>
  <c r="D270" i="2"/>
  <c r="E270" i="2"/>
  <c r="F270" i="2"/>
  <c r="G270" i="2"/>
  <c r="I270" i="2"/>
  <c r="J270" i="2"/>
  <c r="K270" i="2"/>
  <c r="L270" i="2"/>
  <c r="M270" i="2"/>
  <c r="N270" i="2"/>
  <c r="O270" i="2"/>
  <c r="P270" i="2"/>
  <c r="Q270" i="2"/>
  <c r="R270" i="2"/>
  <c r="S270" i="2"/>
  <c r="T270" i="2"/>
  <c r="U270" i="2"/>
  <c r="V270" i="2"/>
  <c r="W270" i="2"/>
  <c r="X270" i="2"/>
  <c r="AG270" i="2"/>
  <c r="AH270" i="2"/>
  <c r="AI270" i="2"/>
  <c r="AJ270" i="2"/>
  <c r="C271" i="2"/>
  <c r="D271" i="2"/>
  <c r="E271" i="2"/>
  <c r="F271" i="2"/>
  <c r="G271" i="2"/>
  <c r="I271" i="2"/>
  <c r="J271" i="2"/>
  <c r="K271" i="2"/>
  <c r="L271" i="2"/>
  <c r="M271" i="2"/>
  <c r="N271" i="2"/>
  <c r="O271" i="2"/>
  <c r="P271" i="2"/>
  <c r="Q271" i="2"/>
  <c r="R271" i="2"/>
  <c r="S271" i="2"/>
  <c r="T271" i="2"/>
  <c r="U271" i="2"/>
  <c r="V271" i="2"/>
  <c r="W271" i="2"/>
  <c r="X271" i="2"/>
  <c r="AG271" i="2"/>
  <c r="AH271" i="2"/>
  <c r="AI271" i="2"/>
  <c r="AJ271" i="2"/>
  <c r="C272" i="2"/>
  <c r="D272" i="2"/>
  <c r="E272" i="2"/>
  <c r="F272" i="2"/>
  <c r="G272" i="2"/>
  <c r="I272" i="2"/>
  <c r="J272" i="2"/>
  <c r="K272" i="2"/>
  <c r="L272" i="2"/>
  <c r="M272" i="2"/>
  <c r="N272" i="2"/>
  <c r="O272" i="2"/>
  <c r="P272" i="2"/>
  <c r="Q272" i="2"/>
  <c r="R272" i="2"/>
  <c r="S272" i="2"/>
  <c r="T272" i="2"/>
  <c r="U272" i="2"/>
  <c r="V272" i="2"/>
  <c r="W272" i="2"/>
  <c r="X272" i="2"/>
  <c r="AG272" i="2"/>
  <c r="AH272" i="2"/>
  <c r="AI272" i="2"/>
  <c r="AJ272" i="2"/>
  <c r="C273" i="2"/>
  <c r="D273" i="2"/>
  <c r="E273" i="2"/>
  <c r="F273" i="2"/>
  <c r="G273" i="2"/>
  <c r="I273" i="2"/>
  <c r="J273" i="2"/>
  <c r="K273" i="2"/>
  <c r="L273" i="2"/>
  <c r="M273" i="2"/>
  <c r="N273" i="2"/>
  <c r="O273" i="2"/>
  <c r="P273" i="2"/>
  <c r="Q273" i="2"/>
  <c r="R273" i="2"/>
  <c r="S273" i="2"/>
  <c r="T273" i="2"/>
  <c r="U273" i="2"/>
  <c r="V273" i="2"/>
  <c r="W273" i="2"/>
  <c r="X273" i="2"/>
  <c r="AG273" i="2"/>
  <c r="AH273" i="2"/>
  <c r="AI273" i="2"/>
  <c r="AJ273" i="2"/>
  <c r="C274" i="2"/>
  <c r="D274" i="2"/>
  <c r="E274" i="2"/>
  <c r="F274" i="2"/>
  <c r="G274" i="2"/>
  <c r="I274" i="2"/>
  <c r="J274" i="2"/>
  <c r="K274" i="2"/>
  <c r="L274" i="2"/>
  <c r="M274" i="2"/>
  <c r="N274" i="2"/>
  <c r="O274" i="2"/>
  <c r="P274" i="2"/>
  <c r="Q274" i="2"/>
  <c r="R274" i="2"/>
  <c r="S274" i="2"/>
  <c r="T274" i="2"/>
  <c r="U274" i="2"/>
  <c r="V274" i="2"/>
  <c r="W274" i="2"/>
  <c r="X274" i="2"/>
  <c r="AG274" i="2"/>
  <c r="AH274" i="2"/>
  <c r="AI274" i="2"/>
  <c r="AJ274" i="2"/>
  <c r="C275" i="2"/>
  <c r="D275" i="2"/>
  <c r="E275" i="2"/>
  <c r="F275" i="2"/>
  <c r="G275" i="2"/>
  <c r="I275" i="2"/>
  <c r="J275" i="2"/>
  <c r="K275" i="2"/>
  <c r="L275" i="2"/>
  <c r="M275" i="2"/>
  <c r="N275" i="2"/>
  <c r="O275" i="2"/>
  <c r="P275" i="2"/>
  <c r="Q275" i="2"/>
  <c r="R275" i="2"/>
  <c r="S275" i="2"/>
  <c r="T275" i="2"/>
  <c r="U275" i="2"/>
  <c r="V275" i="2"/>
  <c r="W275" i="2"/>
  <c r="X275" i="2"/>
  <c r="AG275" i="2"/>
  <c r="AH275" i="2"/>
  <c r="AI275" i="2"/>
  <c r="AJ275" i="2"/>
  <c r="C276" i="2"/>
  <c r="D276" i="2"/>
  <c r="E276" i="2"/>
  <c r="F276" i="2"/>
  <c r="G276" i="2"/>
  <c r="I276" i="2"/>
  <c r="J276" i="2"/>
  <c r="K276" i="2"/>
  <c r="L276" i="2"/>
  <c r="M276" i="2"/>
  <c r="N276" i="2"/>
  <c r="O276" i="2"/>
  <c r="P276" i="2"/>
  <c r="Q276" i="2"/>
  <c r="R276" i="2"/>
  <c r="S276" i="2"/>
  <c r="T276" i="2"/>
  <c r="U276" i="2"/>
  <c r="V276" i="2"/>
  <c r="W276" i="2"/>
  <c r="X276" i="2"/>
  <c r="AG276" i="2"/>
  <c r="AH276" i="2"/>
  <c r="AI276" i="2"/>
  <c r="AJ276" i="2"/>
  <c r="C277" i="2"/>
  <c r="D277" i="2"/>
  <c r="E277" i="2"/>
  <c r="F277" i="2"/>
  <c r="G277" i="2"/>
  <c r="I277" i="2"/>
  <c r="J277" i="2"/>
  <c r="K277" i="2"/>
  <c r="L277" i="2"/>
  <c r="M277" i="2"/>
  <c r="N277" i="2"/>
  <c r="O277" i="2"/>
  <c r="P277" i="2"/>
  <c r="Q277" i="2"/>
  <c r="R277" i="2"/>
  <c r="S277" i="2"/>
  <c r="T277" i="2"/>
  <c r="U277" i="2"/>
  <c r="V277" i="2"/>
  <c r="W277" i="2"/>
  <c r="X277" i="2"/>
  <c r="AG277" i="2"/>
  <c r="AH277" i="2"/>
  <c r="AI277" i="2"/>
  <c r="AJ277" i="2"/>
  <c r="C278" i="2"/>
  <c r="D278" i="2"/>
  <c r="E278" i="2"/>
  <c r="F278" i="2"/>
  <c r="G278" i="2"/>
  <c r="I278" i="2"/>
  <c r="J278" i="2"/>
  <c r="K278" i="2"/>
  <c r="L278" i="2"/>
  <c r="M278" i="2"/>
  <c r="N278" i="2"/>
  <c r="O278" i="2"/>
  <c r="P278" i="2"/>
  <c r="Q278" i="2"/>
  <c r="R278" i="2"/>
  <c r="S278" i="2"/>
  <c r="T278" i="2"/>
  <c r="U278" i="2"/>
  <c r="V278" i="2"/>
  <c r="W278" i="2"/>
  <c r="X278" i="2"/>
  <c r="AG278" i="2"/>
  <c r="AH278" i="2"/>
  <c r="AI278" i="2"/>
  <c r="AJ278" i="2"/>
  <c r="C279" i="2"/>
  <c r="D279" i="2"/>
  <c r="E279" i="2"/>
  <c r="F279" i="2"/>
  <c r="G279" i="2"/>
  <c r="I279" i="2"/>
  <c r="J279" i="2"/>
  <c r="K279" i="2"/>
  <c r="L279" i="2"/>
  <c r="M279" i="2"/>
  <c r="N279" i="2"/>
  <c r="O279" i="2"/>
  <c r="P279" i="2"/>
  <c r="Q279" i="2"/>
  <c r="R279" i="2"/>
  <c r="S279" i="2"/>
  <c r="T279" i="2"/>
  <c r="U279" i="2"/>
  <c r="V279" i="2"/>
  <c r="W279" i="2"/>
  <c r="X279" i="2"/>
  <c r="AG279" i="2"/>
  <c r="AH279" i="2"/>
  <c r="AI279" i="2"/>
  <c r="AJ279" i="2"/>
  <c r="C280" i="2"/>
  <c r="D280" i="2"/>
  <c r="E280" i="2"/>
  <c r="F280" i="2"/>
  <c r="G280" i="2"/>
  <c r="I280" i="2"/>
  <c r="J280" i="2"/>
  <c r="K280" i="2"/>
  <c r="L280" i="2"/>
  <c r="M280" i="2"/>
  <c r="N280" i="2"/>
  <c r="O280" i="2"/>
  <c r="P280" i="2"/>
  <c r="Q280" i="2"/>
  <c r="R280" i="2"/>
  <c r="S280" i="2"/>
  <c r="T280" i="2"/>
  <c r="U280" i="2"/>
  <c r="V280" i="2"/>
  <c r="W280" i="2"/>
  <c r="X280" i="2"/>
  <c r="AG280" i="2"/>
  <c r="AH280" i="2"/>
  <c r="AI280" i="2"/>
  <c r="AJ280" i="2"/>
  <c r="C281" i="2"/>
  <c r="D281" i="2"/>
  <c r="E281" i="2"/>
  <c r="F281" i="2"/>
  <c r="G281" i="2"/>
  <c r="I281" i="2"/>
  <c r="J281" i="2"/>
  <c r="K281" i="2"/>
  <c r="L281" i="2"/>
  <c r="M281" i="2"/>
  <c r="N281" i="2"/>
  <c r="O281" i="2"/>
  <c r="P281" i="2"/>
  <c r="Q281" i="2"/>
  <c r="R281" i="2"/>
  <c r="S281" i="2"/>
  <c r="T281" i="2"/>
  <c r="U281" i="2"/>
  <c r="V281" i="2"/>
  <c r="W281" i="2"/>
  <c r="X281" i="2"/>
  <c r="AG281" i="2"/>
  <c r="AH281" i="2"/>
  <c r="AI281" i="2"/>
  <c r="AJ281" i="2"/>
  <c r="C282" i="2"/>
  <c r="D282" i="2"/>
  <c r="E282" i="2"/>
  <c r="F282" i="2"/>
  <c r="G282" i="2"/>
  <c r="I282" i="2"/>
  <c r="J282" i="2"/>
  <c r="K282" i="2"/>
  <c r="L282" i="2"/>
  <c r="M282" i="2"/>
  <c r="N282" i="2"/>
  <c r="O282" i="2"/>
  <c r="P282" i="2"/>
  <c r="Q282" i="2"/>
  <c r="R282" i="2"/>
  <c r="S282" i="2"/>
  <c r="T282" i="2"/>
  <c r="U282" i="2"/>
  <c r="V282" i="2"/>
  <c r="W282" i="2"/>
  <c r="X282" i="2"/>
  <c r="AG282" i="2"/>
  <c r="AH282" i="2"/>
  <c r="AI282" i="2"/>
  <c r="AJ282" i="2"/>
  <c r="C283" i="2"/>
  <c r="D283" i="2"/>
  <c r="E283" i="2"/>
  <c r="F283" i="2"/>
  <c r="G283" i="2"/>
  <c r="I283" i="2"/>
  <c r="J283" i="2"/>
  <c r="K283" i="2"/>
  <c r="L283" i="2"/>
  <c r="M283" i="2"/>
  <c r="N283" i="2"/>
  <c r="O283" i="2"/>
  <c r="P283" i="2"/>
  <c r="Q283" i="2"/>
  <c r="R283" i="2"/>
  <c r="S283" i="2"/>
  <c r="T283" i="2"/>
  <c r="U283" i="2"/>
  <c r="V283" i="2"/>
  <c r="W283" i="2"/>
  <c r="X283" i="2"/>
  <c r="AG283" i="2"/>
  <c r="AH283" i="2"/>
  <c r="AI283" i="2"/>
  <c r="AJ283" i="2"/>
  <c r="C284" i="2"/>
  <c r="D284" i="2"/>
  <c r="E284" i="2"/>
  <c r="F284" i="2"/>
  <c r="G284" i="2"/>
  <c r="I284" i="2"/>
  <c r="J284" i="2"/>
  <c r="K284" i="2"/>
  <c r="L284" i="2"/>
  <c r="M284" i="2"/>
  <c r="N284" i="2"/>
  <c r="O284" i="2"/>
  <c r="P284" i="2"/>
  <c r="Q284" i="2"/>
  <c r="R284" i="2"/>
  <c r="S284" i="2"/>
  <c r="T284" i="2"/>
  <c r="U284" i="2"/>
  <c r="V284" i="2"/>
  <c r="W284" i="2"/>
  <c r="X284" i="2"/>
  <c r="AG284" i="2"/>
  <c r="AH284" i="2"/>
  <c r="AI284" i="2"/>
  <c r="AJ284" i="2"/>
  <c r="C285" i="2"/>
  <c r="D285" i="2"/>
  <c r="E285" i="2"/>
  <c r="F285" i="2"/>
  <c r="G285" i="2"/>
  <c r="I285" i="2"/>
  <c r="J285" i="2"/>
  <c r="K285" i="2"/>
  <c r="L285" i="2"/>
  <c r="M285" i="2"/>
  <c r="N285" i="2"/>
  <c r="O285" i="2"/>
  <c r="P285" i="2"/>
  <c r="Q285" i="2"/>
  <c r="R285" i="2"/>
  <c r="S285" i="2"/>
  <c r="T285" i="2"/>
  <c r="U285" i="2"/>
  <c r="V285" i="2"/>
  <c r="W285" i="2"/>
  <c r="X285" i="2"/>
  <c r="AG285" i="2"/>
  <c r="AH285" i="2"/>
  <c r="AI285" i="2"/>
  <c r="AJ285" i="2"/>
  <c r="C286" i="2"/>
  <c r="D286" i="2"/>
  <c r="E286" i="2"/>
  <c r="F286" i="2"/>
  <c r="G286" i="2"/>
  <c r="I286" i="2"/>
  <c r="J286" i="2"/>
  <c r="K286" i="2"/>
  <c r="L286" i="2"/>
  <c r="M286" i="2"/>
  <c r="N286" i="2"/>
  <c r="O286" i="2"/>
  <c r="P286" i="2"/>
  <c r="Q286" i="2"/>
  <c r="R286" i="2"/>
  <c r="S286" i="2"/>
  <c r="T286" i="2"/>
  <c r="U286" i="2"/>
  <c r="V286" i="2"/>
  <c r="W286" i="2"/>
  <c r="X286" i="2"/>
  <c r="AG286" i="2"/>
  <c r="AH286" i="2"/>
  <c r="AI286" i="2"/>
  <c r="AJ286" i="2"/>
  <c r="C287" i="2"/>
  <c r="D287" i="2"/>
  <c r="E287" i="2"/>
  <c r="F287" i="2"/>
  <c r="G287" i="2"/>
  <c r="I287" i="2"/>
  <c r="J287" i="2"/>
  <c r="K287" i="2"/>
  <c r="L287" i="2"/>
  <c r="M287" i="2"/>
  <c r="N287" i="2"/>
  <c r="O287" i="2"/>
  <c r="P287" i="2"/>
  <c r="Q287" i="2"/>
  <c r="R287" i="2"/>
  <c r="S287" i="2"/>
  <c r="T287" i="2"/>
  <c r="U287" i="2"/>
  <c r="V287" i="2"/>
  <c r="W287" i="2"/>
  <c r="X287" i="2"/>
  <c r="AG287" i="2"/>
  <c r="AH287" i="2"/>
  <c r="AI287" i="2"/>
  <c r="AJ287" i="2"/>
  <c r="C288" i="2"/>
  <c r="D288" i="2"/>
  <c r="E288" i="2"/>
  <c r="F288" i="2"/>
  <c r="G288" i="2"/>
  <c r="I288" i="2"/>
  <c r="J288" i="2"/>
  <c r="K288" i="2"/>
  <c r="L288" i="2"/>
  <c r="M288" i="2"/>
  <c r="N288" i="2"/>
  <c r="O288" i="2"/>
  <c r="P288" i="2"/>
  <c r="Q288" i="2"/>
  <c r="R288" i="2"/>
  <c r="S288" i="2"/>
  <c r="T288" i="2"/>
  <c r="U288" i="2"/>
  <c r="V288" i="2"/>
  <c r="W288" i="2"/>
  <c r="X288" i="2"/>
  <c r="AG288" i="2"/>
  <c r="AH288" i="2"/>
  <c r="AI288" i="2"/>
  <c r="AJ288" i="2"/>
  <c r="C289" i="2"/>
  <c r="D289" i="2"/>
  <c r="E289" i="2"/>
  <c r="F289" i="2"/>
  <c r="G289" i="2"/>
  <c r="I289" i="2"/>
  <c r="J289" i="2"/>
  <c r="K289" i="2"/>
  <c r="L289" i="2"/>
  <c r="M289" i="2"/>
  <c r="N289" i="2"/>
  <c r="O289" i="2"/>
  <c r="P289" i="2"/>
  <c r="Q289" i="2"/>
  <c r="R289" i="2"/>
  <c r="S289" i="2"/>
  <c r="T289" i="2"/>
  <c r="U289" i="2"/>
  <c r="V289" i="2"/>
  <c r="W289" i="2"/>
  <c r="X289" i="2"/>
  <c r="AG289" i="2"/>
  <c r="AH289" i="2"/>
  <c r="AI289" i="2"/>
  <c r="AJ289" i="2"/>
  <c r="C290" i="2"/>
  <c r="D290" i="2"/>
  <c r="E290" i="2"/>
  <c r="F290" i="2"/>
  <c r="G290" i="2"/>
  <c r="I290" i="2"/>
  <c r="J290" i="2"/>
  <c r="K290" i="2"/>
  <c r="L290" i="2"/>
  <c r="M290" i="2"/>
  <c r="N290" i="2"/>
  <c r="O290" i="2"/>
  <c r="P290" i="2"/>
  <c r="Q290" i="2"/>
  <c r="R290" i="2"/>
  <c r="S290" i="2"/>
  <c r="T290" i="2"/>
  <c r="U290" i="2"/>
  <c r="V290" i="2"/>
  <c r="W290" i="2"/>
  <c r="X290" i="2"/>
  <c r="AG290" i="2"/>
  <c r="AH290" i="2"/>
  <c r="AI290" i="2"/>
  <c r="AJ290" i="2"/>
  <c r="C291" i="2"/>
  <c r="D291" i="2"/>
  <c r="E291" i="2"/>
  <c r="F291" i="2"/>
  <c r="G291" i="2"/>
  <c r="I291" i="2"/>
  <c r="J291" i="2"/>
  <c r="K291" i="2"/>
  <c r="L291" i="2"/>
  <c r="M291" i="2"/>
  <c r="N291" i="2"/>
  <c r="O291" i="2"/>
  <c r="P291" i="2"/>
  <c r="Q291" i="2"/>
  <c r="R291" i="2"/>
  <c r="S291" i="2"/>
  <c r="T291" i="2"/>
  <c r="U291" i="2"/>
  <c r="V291" i="2"/>
  <c r="W291" i="2"/>
  <c r="X291" i="2"/>
  <c r="AG291" i="2"/>
  <c r="AH291" i="2"/>
  <c r="AI291" i="2"/>
  <c r="AJ291" i="2"/>
  <c r="C292" i="2"/>
  <c r="D292" i="2"/>
  <c r="E292" i="2"/>
  <c r="F292" i="2"/>
  <c r="G292" i="2"/>
  <c r="I292" i="2"/>
  <c r="J292" i="2"/>
  <c r="K292" i="2"/>
  <c r="L292" i="2"/>
  <c r="M292" i="2"/>
  <c r="N292" i="2"/>
  <c r="O292" i="2"/>
  <c r="P292" i="2"/>
  <c r="Q292" i="2"/>
  <c r="R292" i="2"/>
  <c r="S292" i="2"/>
  <c r="T292" i="2"/>
  <c r="U292" i="2"/>
  <c r="V292" i="2"/>
  <c r="W292" i="2"/>
  <c r="X292" i="2"/>
  <c r="AG292" i="2"/>
  <c r="AH292" i="2"/>
  <c r="AI292" i="2"/>
  <c r="AJ292" i="2"/>
  <c r="C293" i="2"/>
  <c r="D293" i="2"/>
  <c r="E293" i="2"/>
  <c r="F293" i="2"/>
  <c r="G293" i="2"/>
  <c r="I293" i="2"/>
  <c r="J293" i="2"/>
  <c r="K293" i="2"/>
  <c r="L293" i="2"/>
  <c r="M293" i="2"/>
  <c r="N293" i="2"/>
  <c r="O293" i="2"/>
  <c r="P293" i="2"/>
  <c r="Q293" i="2"/>
  <c r="R293" i="2"/>
  <c r="S293" i="2"/>
  <c r="T293" i="2"/>
  <c r="U293" i="2"/>
  <c r="V293" i="2"/>
  <c r="W293" i="2"/>
  <c r="X293" i="2"/>
  <c r="AG293" i="2"/>
  <c r="AH293" i="2"/>
  <c r="AI293" i="2"/>
  <c r="AJ293" i="2"/>
  <c r="C294" i="2"/>
  <c r="D294" i="2"/>
  <c r="E294" i="2"/>
  <c r="F294" i="2"/>
  <c r="G294" i="2"/>
  <c r="I294" i="2"/>
  <c r="J294" i="2"/>
  <c r="K294" i="2"/>
  <c r="L294" i="2"/>
  <c r="M294" i="2"/>
  <c r="N294" i="2"/>
  <c r="O294" i="2"/>
  <c r="P294" i="2"/>
  <c r="Q294" i="2"/>
  <c r="R294" i="2"/>
  <c r="S294" i="2"/>
  <c r="T294" i="2"/>
  <c r="U294" i="2"/>
  <c r="V294" i="2"/>
  <c r="W294" i="2"/>
  <c r="X294" i="2"/>
  <c r="AG294" i="2"/>
  <c r="AH294" i="2"/>
  <c r="AI294" i="2"/>
  <c r="AJ294" i="2"/>
  <c r="C295" i="2"/>
  <c r="D295" i="2"/>
  <c r="E295" i="2"/>
  <c r="F295" i="2"/>
  <c r="G295" i="2"/>
  <c r="I295" i="2"/>
  <c r="J295" i="2"/>
  <c r="K295" i="2"/>
  <c r="L295" i="2"/>
  <c r="M295" i="2"/>
  <c r="N295" i="2"/>
  <c r="O295" i="2"/>
  <c r="P295" i="2"/>
  <c r="Q295" i="2"/>
  <c r="R295" i="2"/>
  <c r="S295" i="2"/>
  <c r="T295" i="2"/>
  <c r="U295" i="2"/>
  <c r="V295" i="2"/>
  <c r="W295" i="2"/>
  <c r="X295" i="2"/>
  <c r="AG295" i="2"/>
  <c r="AH295" i="2"/>
  <c r="AI295" i="2"/>
  <c r="AJ295" i="2"/>
  <c r="C296" i="2"/>
  <c r="D296" i="2"/>
  <c r="E296" i="2"/>
  <c r="F296" i="2"/>
  <c r="G296" i="2"/>
  <c r="I296" i="2"/>
  <c r="J296" i="2"/>
  <c r="K296" i="2"/>
  <c r="L296" i="2"/>
  <c r="M296" i="2"/>
  <c r="N296" i="2"/>
  <c r="O296" i="2"/>
  <c r="P296" i="2"/>
  <c r="Q296" i="2"/>
  <c r="R296" i="2"/>
  <c r="S296" i="2"/>
  <c r="T296" i="2"/>
  <c r="U296" i="2"/>
  <c r="V296" i="2"/>
  <c r="W296" i="2"/>
  <c r="X296" i="2"/>
  <c r="AG296" i="2"/>
  <c r="AH296" i="2"/>
  <c r="AI296" i="2"/>
  <c r="AJ296" i="2"/>
  <c r="C297" i="2"/>
  <c r="D297" i="2"/>
  <c r="E297" i="2"/>
  <c r="F297" i="2"/>
  <c r="G297" i="2"/>
  <c r="I297" i="2"/>
  <c r="J297" i="2"/>
  <c r="K297" i="2"/>
  <c r="L297" i="2"/>
  <c r="M297" i="2"/>
  <c r="N297" i="2"/>
  <c r="O297" i="2"/>
  <c r="P297" i="2"/>
  <c r="Q297" i="2"/>
  <c r="R297" i="2"/>
  <c r="S297" i="2"/>
  <c r="T297" i="2"/>
  <c r="U297" i="2"/>
  <c r="V297" i="2"/>
  <c r="W297" i="2"/>
  <c r="X297" i="2"/>
  <c r="AG297" i="2"/>
  <c r="AH297" i="2"/>
  <c r="AI297" i="2"/>
  <c r="AJ297" i="2"/>
  <c r="C298" i="2"/>
  <c r="D298" i="2"/>
  <c r="E298" i="2"/>
  <c r="F298" i="2"/>
  <c r="G298" i="2"/>
  <c r="I298" i="2"/>
  <c r="J298" i="2"/>
  <c r="K298" i="2"/>
  <c r="L298" i="2"/>
  <c r="M298" i="2"/>
  <c r="N298" i="2"/>
  <c r="O298" i="2"/>
  <c r="P298" i="2"/>
  <c r="Q298" i="2"/>
  <c r="R298" i="2"/>
  <c r="S298" i="2"/>
  <c r="T298" i="2"/>
  <c r="U298" i="2"/>
  <c r="V298" i="2"/>
  <c r="W298" i="2"/>
  <c r="X298" i="2"/>
  <c r="AG298" i="2"/>
  <c r="AH298" i="2"/>
  <c r="AI298" i="2"/>
  <c r="AJ298" i="2"/>
  <c r="C299" i="2"/>
  <c r="D299" i="2"/>
  <c r="E299" i="2"/>
  <c r="F299" i="2"/>
  <c r="G299" i="2"/>
  <c r="I299" i="2"/>
  <c r="J299" i="2"/>
  <c r="K299" i="2"/>
  <c r="L299" i="2"/>
  <c r="M299" i="2"/>
  <c r="N299" i="2"/>
  <c r="O299" i="2"/>
  <c r="P299" i="2"/>
  <c r="Q299" i="2"/>
  <c r="R299" i="2"/>
  <c r="S299" i="2"/>
  <c r="T299" i="2"/>
  <c r="U299" i="2"/>
  <c r="V299" i="2"/>
  <c r="W299" i="2"/>
  <c r="X299" i="2"/>
  <c r="AG299" i="2"/>
  <c r="AH299" i="2"/>
  <c r="AI299" i="2"/>
  <c r="AJ299" i="2"/>
  <c r="C300" i="2"/>
  <c r="D300" i="2"/>
  <c r="E300" i="2"/>
  <c r="F300" i="2"/>
  <c r="G300" i="2"/>
  <c r="I300" i="2"/>
  <c r="J300" i="2"/>
  <c r="K300" i="2"/>
  <c r="L300" i="2"/>
  <c r="M300" i="2"/>
  <c r="N300" i="2"/>
  <c r="O300" i="2"/>
  <c r="P300" i="2"/>
  <c r="Q300" i="2"/>
  <c r="R300" i="2"/>
  <c r="S300" i="2"/>
  <c r="T300" i="2"/>
  <c r="U300" i="2"/>
  <c r="V300" i="2"/>
  <c r="W300" i="2"/>
  <c r="X300" i="2"/>
  <c r="AG300" i="2"/>
  <c r="AH300" i="2"/>
  <c r="AI300" i="2"/>
  <c r="AJ300" i="2"/>
  <c r="C301" i="2"/>
  <c r="D301" i="2"/>
  <c r="E301" i="2"/>
  <c r="F301" i="2"/>
  <c r="G301" i="2"/>
  <c r="I301" i="2"/>
  <c r="J301" i="2"/>
  <c r="K301" i="2"/>
  <c r="L301" i="2"/>
  <c r="M301" i="2"/>
  <c r="N301" i="2"/>
  <c r="O301" i="2"/>
  <c r="P301" i="2"/>
  <c r="Q301" i="2"/>
  <c r="R301" i="2"/>
  <c r="S301" i="2"/>
  <c r="T301" i="2"/>
  <c r="U301" i="2"/>
  <c r="V301" i="2"/>
  <c r="W301" i="2"/>
  <c r="X301" i="2"/>
  <c r="AG301" i="2"/>
  <c r="AH301" i="2"/>
  <c r="AI301" i="2"/>
  <c r="AJ301" i="2"/>
  <c r="C302" i="2"/>
  <c r="D302" i="2"/>
  <c r="E302" i="2"/>
  <c r="F302" i="2"/>
  <c r="G302" i="2"/>
  <c r="I302" i="2"/>
  <c r="J302" i="2"/>
  <c r="K302" i="2"/>
  <c r="L302" i="2"/>
  <c r="M302" i="2"/>
  <c r="N302" i="2"/>
  <c r="O302" i="2"/>
  <c r="P302" i="2"/>
  <c r="Q302" i="2"/>
  <c r="R302" i="2"/>
  <c r="S302" i="2"/>
  <c r="T302" i="2"/>
  <c r="U302" i="2"/>
  <c r="V302" i="2"/>
  <c r="W302" i="2"/>
  <c r="X302" i="2"/>
  <c r="AG302" i="2"/>
  <c r="AH302" i="2"/>
  <c r="AI302" i="2"/>
  <c r="AJ302" i="2"/>
  <c r="C303" i="2"/>
  <c r="D303" i="2"/>
  <c r="E303" i="2"/>
  <c r="F303" i="2"/>
  <c r="G303" i="2"/>
  <c r="I303" i="2"/>
  <c r="J303" i="2"/>
  <c r="K303" i="2"/>
  <c r="L303" i="2"/>
  <c r="M303" i="2"/>
  <c r="N303" i="2"/>
  <c r="O303" i="2"/>
  <c r="P303" i="2"/>
  <c r="Q303" i="2"/>
  <c r="R303" i="2"/>
  <c r="S303" i="2"/>
  <c r="T303" i="2"/>
  <c r="U303" i="2"/>
  <c r="V303" i="2"/>
  <c r="W303" i="2"/>
  <c r="X303" i="2"/>
  <c r="AG303" i="2"/>
  <c r="AH303" i="2"/>
  <c r="AI303" i="2"/>
  <c r="AJ303" i="2"/>
  <c r="C304" i="2"/>
  <c r="D304" i="2"/>
  <c r="E304" i="2"/>
  <c r="F304" i="2"/>
  <c r="G304" i="2"/>
  <c r="I304" i="2"/>
  <c r="J304" i="2"/>
  <c r="K304" i="2"/>
  <c r="L304" i="2"/>
  <c r="M304" i="2"/>
  <c r="N304" i="2"/>
  <c r="O304" i="2"/>
  <c r="P304" i="2"/>
  <c r="Q304" i="2"/>
  <c r="R304" i="2"/>
  <c r="S304" i="2"/>
  <c r="T304" i="2"/>
  <c r="U304" i="2"/>
  <c r="V304" i="2"/>
  <c r="W304" i="2"/>
  <c r="X304" i="2"/>
  <c r="AG304" i="2"/>
  <c r="AH304" i="2"/>
  <c r="AI304" i="2"/>
  <c r="AJ304" i="2"/>
  <c r="C305" i="2"/>
  <c r="D305" i="2"/>
  <c r="E305" i="2"/>
  <c r="F305" i="2"/>
  <c r="G305" i="2"/>
  <c r="I305" i="2"/>
  <c r="J305" i="2"/>
  <c r="K305" i="2"/>
  <c r="L305" i="2"/>
  <c r="M305" i="2"/>
  <c r="N305" i="2"/>
  <c r="O305" i="2"/>
  <c r="P305" i="2"/>
  <c r="Q305" i="2"/>
  <c r="R305" i="2"/>
  <c r="S305" i="2"/>
  <c r="T305" i="2"/>
  <c r="U305" i="2"/>
  <c r="V305" i="2"/>
  <c r="W305" i="2"/>
  <c r="X305" i="2"/>
  <c r="AG305" i="2"/>
  <c r="AH305" i="2"/>
  <c r="AI305" i="2"/>
  <c r="AJ305" i="2"/>
  <c r="C306" i="2"/>
  <c r="D306" i="2"/>
  <c r="E306" i="2"/>
  <c r="F306" i="2"/>
  <c r="G306" i="2"/>
  <c r="I306" i="2"/>
  <c r="J306" i="2"/>
  <c r="K306" i="2"/>
  <c r="L306" i="2"/>
  <c r="M306" i="2"/>
  <c r="N306" i="2"/>
  <c r="O306" i="2"/>
  <c r="P306" i="2"/>
  <c r="Q306" i="2"/>
  <c r="R306" i="2"/>
  <c r="S306" i="2"/>
  <c r="T306" i="2"/>
  <c r="U306" i="2"/>
  <c r="V306" i="2"/>
  <c r="W306" i="2"/>
  <c r="X306" i="2"/>
  <c r="AG306" i="2"/>
  <c r="AH306" i="2"/>
  <c r="AI306" i="2"/>
  <c r="AJ306" i="2"/>
  <c r="C307" i="2"/>
  <c r="D307" i="2"/>
  <c r="E307" i="2"/>
  <c r="F307" i="2"/>
  <c r="G307" i="2"/>
  <c r="I307" i="2"/>
  <c r="J307" i="2"/>
  <c r="K307" i="2"/>
  <c r="L307" i="2"/>
  <c r="M307" i="2"/>
  <c r="N307" i="2"/>
  <c r="O307" i="2"/>
  <c r="P307" i="2"/>
  <c r="Q307" i="2"/>
  <c r="R307" i="2"/>
  <c r="S307" i="2"/>
  <c r="T307" i="2"/>
  <c r="U307" i="2"/>
  <c r="V307" i="2"/>
  <c r="W307" i="2"/>
  <c r="X307" i="2"/>
  <c r="AG307" i="2"/>
  <c r="AH307" i="2"/>
  <c r="AI307" i="2"/>
  <c r="AJ307" i="2"/>
  <c r="C308" i="2"/>
  <c r="D308" i="2"/>
  <c r="E308" i="2"/>
  <c r="F308" i="2"/>
  <c r="G308" i="2"/>
  <c r="I308" i="2"/>
  <c r="J308" i="2"/>
  <c r="K308" i="2"/>
  <c r="L308" i="2"/>
  <c r="M308" i="2"/>
  <c r="N308" i="2"/>
  <c r="O308" i="2"/>
  <c r="P308" i="2"/>
  <c r="Q308" i="2"/>
  <c r="R308" i="2"/>
  <c r="S308" i="2"/>
  <c r="T308" i="2"/>
  <c r="U308" i="2"/>
  <c r="V308" i="2"/>
  <c r="W308" i="2"/>
  <c r="X308" i="2"/>
  <c r="AG308" i="2"/>
  <c r="AH308" i="2"/>
  <c r="AI308" i="2"/>
  <c r="AJ308" i="2"/>
  <c r="C309" i="2"/>
  <c r="D309" i="2"/>
  <c r="E309" i="2"/>
  <c r="F309" i="2"/>
  <c r="G309" i="2"/>
  <c r="I309" i="2"/>
  <c r="J309" i="2"/>
  <c r="K309" i="2"/>
  <c r="L309" i="2"/>
  <c r="M309" i="2"/>
  <c r="N309" i="2"/>
  <c r="O309" i="2"/>
  <c r="P309" i="2"/>
  <c r="Q309" i="2"/>
  <c r="R309" i="2"/>
  <c r="S309" i="2"/>
  <c r="T309" i="2"/>
  <c r="U309" i="2"/>
  <c r="V309" i="2"/>
  <c r="W309" i="2"/>
  <c r="X309" i="2"/>
  <c r="AG309" i="2"/>
  <c r="AH309" i="2"/>
  <c r="AI309" i="2"/>
  <c r="AJ309" i="2"/>
  <c r="C310" i="2"/>
  <c r="D310" i="2"/>
  <c r="E310" i="2"/>
  <c r="F310" i="2"/>
  <c r="G310" i="2"/>
  <c r="I310" i="2"/>
  <c r="J310" i="2"/>
  <c r="K310" i="2"/>
  <c r="L310" i="2"/>
  <c r="M310" i="2"/>
  <c r="N310" i="2"/>
  <c r="O310" i="2"/>
  <c r="P310" i="2"/>
  <c r="Q310" i="2"/>
  <c r="R310" i="2"/>
  <c r="S310" i="2"/>
  <c r="T310" i="2"/>
  <c r="U310" i="2"/>
  <c r="V310" i="2"/>
  <c r="W310" i="2"/>
  <c r="X310" i="2"/>
  <c r="AG310" i="2"/>
  <c r="AH310" i="2"/>
  <c r="AI310" i="2"/>
  <c r="AJ310" i="2"/>
  <c r="C311" i="2"/>
  <c r="D311" i="2"/>
  <c r="E311" i="2"/>
  <c r="F311" i="2"/>
  <c r="G311" i="2"/>
  <c r="I311" i="2"/>
  <c r="J311" i="2"/>
  <c r="K311" i="2"/>
  <c r="L311" i="2"/>
  <c r="M311" i="2"/>
  <c r="N311" i="2"/>
  <c r="O311" i="2"/>
  <c r="P311" i="2"/>
  <c r="Q311" i="2"/>
  <c r="R311" i="2"/>
  <c r="S311" i="2"/>
  <c r="T311" i="2"/>
  <c r="U311" i="2"/>
  <c r="V311" i="2"/>
  <c r="W311" i="2"/>
  <c r="X311" i="2"/>
  <c r="AG311" i="2"/>
  <c r="AH311" i="2"/>
  <c r="AI311" i="2"/>
  <c r="AJ311" i="2"/>
  <c r="C312" i="2"/>
  <c r="D312" i="2"/>
  <c r="E312" i="2"/>
  <c r="F312" i="2"/>
  <c r="G312" i="2"/>
  <c r="I312" i="2"/>
  <c r="J312" i="2"/>
  <c r="K312" i="2"/>
  <c r="L312" i="2"/>
  <c r="M312" i="2"/>
  <c r="N312" i="2"/>
  <c r="O312" i="2"/>
  <c r="P312" i="2"/>
  <c r="Q312" i="2"/>
  <c r="R312" i="2"/>
  <c r="S312" i="2"/>
  <c r="T312" i="2"/>
  <c r="U312" i="2"/>
  <c r="V312" i="2"/>
  <c r="W312" i="2"/>
  <c r="X312" i="2"/>
  <c r="AG312" i="2"/>
  <c r="AH312" i="2"/>
  <c r="AI312" i="2"/>
  <c r="AJ312" i="2"/>
  <c r="C313" i="2"/>
  <c r="D313" i="2"/>
  <c r="E313" i="2"/>
  <c r="F313" i="2"/>
  <c r="G313" i="2"/>
  <c r="I313" i="2"/>
  <c r="J313" i="2"/>
  <c r="K313" i="2"/>
  <c r="L313" i="2"/>
  <c r="M313" i="2"/>
  <c r="N313" i="2"/>
  <c r="O313" i="2"/>
  <c r="P313" i="2"/>
  <c r="Q313" i="2"/>
  <c r="R313" i="2"/>
  <c r="S313" i="2"/>
  <c r="T313" i="2"/>
  <c r="U313" i="2"/>
  <c r="V313" i="2"/>
  <c r="W313" i="2"/>
  <c r="X313" i="2"/>
  <c r="AG313" i="2"/>
  <c r="AH313" i="2"/>
  <c r="AI313" i="2"/>
  <c r="AJ313" i="2"/>
  <c r="C314" i="2"/>
  <c r="D314" i="2"/>
  <c r="E314" i="2"/>
  <c r="F314" i="2"/>
  <c r="G314" i="2"/>
  <c r="I314" i="2"/>
  <c r="J314" i="2"/>
  <c r="K314" i="2"/>
  <c r="L314" i="2"/>
  <c r="M314" i="2"/>
  <c r="N314" i="2"/>
  <c r="O314" i="2"/>
  <c r="P314" i="2"/>
  <c r="Q314" i="2"/>
  <c r="R314" i="2"/>
  <c r="S314" i="2"/>
  <c r="T314" i="2"/>
  <c r="U314" i="2"/>
  <c r="V314" i="2"/>
  <c r="W314" i="2"/>
  <c r="X314" i="2"/>
  <c r="AG314" i="2"/>
  <c r="AH314" i="2"/>
  <c r="AI314" i="2"/>
  <c r="AJ314" i="2"/>
  <c r="C315" i="2"/>
  <c r="D315" i="2"/>
  <c r="E315" i="2"/>
  <c r="F315" i="2"/>
  <c r="G315" i="2"/>
  <c r="I315" i="2"/>
  <c r="J315" i="2"/>
  <c r="K315" i="2"/>
  <c r="L315" i="2"/>
  <c r="M315" i="2"/>
  <c r="N315" i="2"/>
  <c r="O315" i="2"/>
  <c r="P315" i="2"/>
  <c r="Q315" i="2"/>
  <c r="R315" i="2"/>
  <c r="S315" i="2"/>
  <c r="T315" i="2"/>
  <c r="U315" i="2"/>
  <c r="V315" i="2"/>
  <c r="W315" i="2"/>
  <c r="X315" i="2"/>
  <c r="AG315" i="2"/>
  <c r="AH315" i="2"/>
  <c r="AI315" i="2"/>
  <c r="AJ315" i="2"/>
  <c r="C316" i="2"/>
  <c r="D316" i="2"/>
  <c r="E316" i="2"/>
  <c r="F316" i="2"/>
  <c r="G316" i="2"/>
  <c r="I316" i="2"/>
  <c r="J316" i="2"/>
  <c r="K316" i="2"/>
  <c r="L316" i="2"/>
  <c r="M316" i="2"/>
  <c r="N316" i="2"/>
  <c r="O316" i="2"/>
  <c r="P316" i="2"/>
  <c r="Q316" i="2"/>
  <c r="R316" i="2"/>
  <c r="S316" i="2"/>
  <c r="T316" i="2"/>
  <c r="U316" i="2"/>
  <c r="V316" i="2"/>
  <c r="W316" i="2"/>
  <c r="X316" i="2"/>
  <c r="AG316" i="2"/>
  <c r="AH316" i="2"/>
  <c r="AI316" i="2"/>
  <c r="AJ316" i="2"/>
  <c r="C317" i="2"/>
  <c r="D317" i="2"/>
  <c r="E317" i="2"/>
  <c r="F317" i="2"/>
  <c r="G317" i="2"/>
  <c r="I317" i="2"/>
  <c r="J317" i="2"/>
  <c r="K317" i="2"/>
  <c r="L317" i="2"/>
  <c r="M317" i="2"/>
  <c r="N317" i="2"/>
  <c r="O317" i="2"/>
  <c r="P317" i="2"/>
  <c r="Q317" i="2"/>
  <c r="R317" i="2"/>
  <c r="S317" i="2"/>
  <c r="T317" i="2"/>
  <c r="U317" i="2"/>
  <c r="V317" i="2"/>
  <c r="W317" i="2"/>
  <c r="X317" i="2"/>
  <c r="AG317" i="2"/>
  <c r="AH317" i="2"/>
  <c r="AI317" i="2"/>
  <c r="AJ317" i="2"/>
  <c r="C318" i="2"/>
  <c r="D318" i="2"/>
  <c r="E318" i="2"/>
  <c r="F318" i="2"/>
  <c r="G318" i="2"/>
  <c r="I318" i="2"/>
  <c r="J318" i="2"/>
  <c r="K318" i="2"/>
  <c r="L318" i="2"/>
  <c r="M318" i="2"/>
  <c r="N318" i="2"/>
  <c r="O318" i="2"/>
  <c r="P318" i="2"/>
  <c r="Q318" i="2"/>
  <c r="R318" i="2"/>
  <c r="S318" i="2"/>
  <c r="T318" i="2"/>
  <c r="U318" i="2"/>
  <c r="V318" i="2"/>
  <c r="W318" i="2"/>
  <c r="X318" i="2"/>
  <c r="AG318" i="2"/>
  <c r="AH318" i="2"/>
  <c r="AI318" i="2"/>
  <c r="AJ318" i="2"/>
  <c r="C319" i="2"/>
  <c r="D319" i="2"/>
  <c r="E319" i="2"/>
  <c r="F319" i="2"/>
  <c r="G319" i="2"/>
  <c r="I319" i="2"/>
  <c r="J319" i="2"/>
  <c r="K319" i="2"/>
  <c r="L319" i="2"/>
  <c r="M319" i="2"/>
  <c r="N319" i="2"/>
  <c r="O319" i="2"/>
  <c r="P319" i="2"/>
  <c r="Q319" i="2"/>
  <c r="R319" i="2"/>
  <c r="S319" i="2"/>
  <c r="T319" i="2"/>
  <c r="U319" i="2"/>
  <c r="V319" i="2"/>
  <c r="W319" i="2"/>
  <c r="X319" i="2"/>
  <c r="AG319" i="2"/>
  <c r="AH319" i="2"/>
  <c r="AI319" i="2"/>
  <c r="AJ319" i="2"/>
  <c r="C320" i="2"/>
  <c r="D320" i="2"/>
  <c r="E320" i="2"/>
  <c r="F320" i="2"/>
  <c r="G320" i="2"/>
  <c r="I320" i="2"/>
  <c r="J320" i="2"/>
  <c r="K320" i="2"/>
  <c r="L320" i="2"/>
  <c r="M320" i="2"/>
  <c r="N320" i="2"/>
  <c r="O320" i="2"/>
  <c r="P320" i="2"/>
  <c r="Q320" i="2"/>
  <c r="R320" i="2"/>
  <c r="S320" i="2"/>
  <c r="T320" i="2"/>
  <c r="U320" i="2"/>
  <c r="V320" i="2"/>
  <c r="W320" i="2"/>
  <c r="X320" i="2"/>
  <c r="AG320" i="2"/>
  <c r="AH320" i="2"/>
  <c r="AI320" i="2"/>
  <c r="AJ320" i="2"/>
  <c r="C321" i="2"/>
  <c r="D321" i="2"/>
  <c r="E321" i="2"/>
  <c r="F321" i="2"/>
  <c r="G321" i="2"/>
  <c r="I321" i="2"/>
  <c r="J321" i="2"/>
  <c r="K321" i="2"/>
  <c r="L321" i="2"/>
  <c r="M321" i="2"/>
  <c r="N321" i="2"/>
  <c r="O321" i="2"/>
  <c r="P321" i="2"/>
  <c r="Q321" i="2"/>
  <c r="R321" i="2"/>
  <c r="S321" i="2"/>
  <c r="T321" i="2"/>
  <c r="U321" i="2"/>
  <c r="V321" i="2"/>
  <c r="W321" i="2"/>
  <c r="X321" i="2"/>
  <c r="AG321" i="2"/>
  <c r="AH321" i="2"/>
  <c r="AI321" i="2"/>
  <c r="AJ321" i="2"/>
  <c r="C322" i="2"/>
  <c r="D322" i="2"/>
  <c r="E322" i="2"/>
  <c r="F322" i="2"/>
  <c r="G322" i="2"/>
  <c r="I322" i="2"/>
  <c r="J322" i="2"/>
  <c r="K322" i="2"/>
  <c r="L322" i="2"/>
  <c r="M322" i="2"/>
  <c r="N322" i="2"/>
  <c r="O322" i="2"/>
  <c r="P322" i="2"/>
  <c r="Q322" i="2"/>
  <c r="R322" i="2"/>
  <c r="S322" i="2"/>
  <c r="T322" i="2"/>
  <c r="U322" i="2"/>
  <c r="V322" i="2"/>
  <c r="W322" i="2"/>
  <c r="X322" i="2"/>
  <c r="AG322" i="2"/>
  <c r="AH322" i="2"/>
  <c r="AI322" i="2"/>
  <c r="AJ322" i="2"/>
  <c r="C323" i="2"/>
  <c r="D323" i="2"/>
  <c r="E323" i="2"/>
  <c r="F323" i="2"/>
  <c r="G323" i="2"/>
  <c r="I323" i="2"/>
  <c r="J323" i="2"/>
  <c r="K323" i="2"/>
  <c r="L323" i="2"/>
  <c r="M323" i="2"/>
  <c r="N323" i="2"/>
  <c r="O323" i="2"/>
  <c r="P323" i="2"/>
  <c r="Q323" i="2"/>
  <c r="R323" i="2"/>
  <c r="S323" i="2"/>
  <c r="T323" i="2"/>
  <c r="U323" i="2"/>
  <c r="V323" i="2"/>
  <c r="W323" i="2"/>
  <c r="X323" i="2"/>
  <c r="AG323" i="2"/>
  <c r="AH323" i="2"/>
  <c r="AI323" i="2"/>
  <c r="AJ323" i="2"/>
  <c r="C324" i="2"/>
  <c r="D324" i="2"/>
  <c r="E324" i="2"/>
  <c r="F324" i="2"/>
  <c r="G324" i="2"/>
  <c r="I324" i="2"/>
  <c r="J324" i="2"/>
  <c r="K324" i="2"/>
  <c r="L324" i="2"/>
  <c r="M324" i="2"/>
  <c r="N324" i="2"/>
  <c r="O324" i="2"/>
  <c r="P324" i="2"/>
  <c r="Q324" i="2"/>
  <c r="R324" i="2"/>
  <c r="S324" i="2"/>
  <c r="T324" i="2"/>
  <c r="U324" i="2"/>
  <c r="V324" i="2"/>
  <c r="W324" i="2"/>
  <c r="X324" i="2"/>
  <c r="AG324" i="2"/>
  <c r="AH324" i="2"/>
  <c r="AI324" i="2"/>
  <c r="AJ324" i="2"/>
  <c r="C325" i="2"/>
  <c r="D325" i="2"/>
  <c r="E325" i="2"/>
  <c r="F325" i="2"/>
  <c r="G325" i="2"/>
  <c r="I325" i="2"/>
  <c r="J325" i="2"/>
  <c r="K325" i="2"/>
  <c r="L325" i="2"/>
  <c r="M325" i="2"/>
  <c r="N325" i="2"/>
  <c r="O325" i="2"/>
  <c r="P325" i="2"/>
  <c r="Q325" i="2"/>
  <c r="R325" i="2"/>
  <c r="S325" i="2"/>
  <c r="T325" i="2"/>
  <c r="U325" i="2"/>
  <c r="V325" i="2"/>
  <c r="W325" i="2"/>
  <c r="X325" i="2"/>
  <c r="AG325" i="2"/>
  <c r="AH325" i="2"/>
  <c r="AI325" i="2"/>
  <c r="AJ325" i="2"/>
  <c r="C326" i="2"/>
  <c r="D326" i="2"/>
  <c r="E326" i="2"/>
  <c r="F326" i="2"/>
  <c r="G326" i="2"/>
  <c r="I326" i="2"/>
  <c r="J326" i="2"/>
  <c r="K326" i="2"/>
  <c r="L326" i="2"/>
  <c r="M326" i="2"/>
  <c r="N326" i="2"/>
  <c r="O326" i="2"/>
  <c r="P326" i="2"/>
  <c r="Q326" i="2"/>
  <c r="R326" i="2"/>
  <c r="S326" i="2"/>
  <c r="T326" i="2"/>
  <c r="U326" i="2"/>
  <c r="V326" i="2"/>
  <c r="W326" i="2"/>
  <c r="X326" i="2"/>
  <c r="AG326" i="2"/>
  <c r="AH326" i="2"/>
  <c r="AI326" i="2"/>
  <c r="AJ326" i="2"/>
  <c r="C327" i="2"/>
  <c r="D327" i="2"/>
  <c r="E327" i="2"/>
  <c r="F327" i="2"/>
  <c r="G327" i="2"/>
  <c r="I327" i="2"/>
  <c r="J327" i="2"/>
  <c r="K327" i="2"/>
  <c r="L327" i="2"/>
  <c r="M327" i="2"/>
  <c r="N327" i="2"/>
  <c r="O327" i="2"/>
  <c r="P327" i="2"/>
  <c r="Q327" i="2"/>
  <c r="R327" i="2"/>
  <c r="S327" i="2"/>
  <c r="T327" i="2"/>
  <c r="U327" i="2"/>
  <c r="V327" i="2"/>
  <c r="W327" i="2"/>
  <c r="X327" i="2"/>
  <c r="AG327" i="2"/>
  <c r="AH327" i="2"/>
  <c r="AI327" i="2"/>
  <c r="AJ327" i="2"/>
  <c r="C328" i="2"/>
  <c r="D328" i="2"/>
  <c r="E328" i="2"/>
  <c r="F328" i="2"/>
  <c r="G328" i="2"/>
  <c r="I328" i="2"/>
  <c r="J328" i="2"/>
  <c r="K328" i="2"/>
  <c r="L328" i="2"/>
  <c r="M328" i="2"/>
  <c r="N328" i="2"/>
  <c r="O328" i="2"/>
  <c r="P328" i="2"/>
  <c r="Q328" i="2"/>
  <c r="R328" i="2"/>
  <c r="S328" i="2"/>
  <c r="T328" i="2"/>
  <c r="U328" i="2"/>
  <c r="V328" i="2"/>
  <c r="W328" i="2"/>
  <c r="X328" i="2"/>
  <c r="AG328" i="2"/>
  <c r="AH328" i="2"/>
  <c r="AI328" i="2"/>
  <c r="AJ328" i="2"/>
  <c r="C329" i="2"/>
  <c r="D329" i="2"/>
  <c r="E329" i="2"/>
  <c r="F329" i="2"/>
  <c r="G329" i="2"/>
  <c r="I329" i="2"/>
  <c r="J329" i="2"/>
  <c r="K329" i="2"/>
  <c r="L329" i="2"/>
  <c r="M329" i="2"/>
  <c r="N329" i="2"/>
  <c r="O329" i="2"/>
  <c r="P329" i="2"/>
  <c r="Q329" i="2"/>
  <c r="R329" i="2"/>
  <c r="S329" i="2"/>
  <c r="T329" i="2"/>
  <c r="U329" i="2"/>
  <c r="V329" i="2"/>
  <c r="W329" i="2"/>
  <c r="X329" i="2"/>
  <c r="AG329" i="2"/>
  <c r="AH329" i="2"/>
  <c r="AI329" i="2"/>
  <c r="AJ329" i="2"/>
  <c r="C330" i="2"/>
  <c r="D330" i="2"/>
  <c r="E330" i="2"/>
  <c r="F330" i="2"/>
  <c r="G330" i="2"/>
  <c r="I330" i="2"/>
  <c r="J330" i="2"/>
  <c r="K330" i="2"/>
  <c r="L330" i="2"/>
  <c r="M330" i="2"/>
  <c r="N330" i="2"/>
  <c r="O330" i="2"/>
  <c r="P330" i="2"/>
  <c r="Q330" i="2"/>
  <c r="R330" i="2"/>
  <c r="S330" i="2"/>
  <c r="T330" i="2"/>
  <c r="U330" i="2"/>
  <c r="V330" i="2"/>
  <c r="W330" i="2"/>
  <c r="X330" i="2"/>
  <c r="AG330" i="2"/>
  <c r="AH330" i="2"/>
  <c r="AI330" i="2"/>
  <c r="AJ330" i="2"/>
  <c r="C331" i="2"/>
  <c r="D331" i="2"/>
  <c r="E331" i="2"/>
  <c r="F331" i="2"/>
  <c r="G331" i="2"/>
  <c r="I331" i="2"/>
  <c r="J331" i="2"/>
  <c r="K331" i="2"/>
  <c r="L331" i="2"/>
  <c r="M331" i="2"/>
  <c r="N331" i="2"/>
  <c r="O331" i="2"/>
  <c r="P331" i="2"/>
  <c r="Q331" i="2"/>
  <c r="R331" i="2"/>
  <c r="S331" i="2"/>
  <c r="T331" i="2"/>
  <c r="U331" i="2"/>
  <c r="V331" i="2"/>
  <c r="W331" i="2"/>
  <c r="X331" i="2"/>
  <c r="AG331" i="2"/>
  <c r="AH331" i="2"/>
  <c r="AI331" i="2"/>
  <c r="AJ331" i="2"/>
  <c r="C332" i="2"/>
  <c r="D332" i="2"/>
  <c r="E332" i="2"/>
  <c r="F332" i="2"/>
  <c r="G332" i="2"/>
  <c r="I332" i="2"/>
  <c r="J332" i="2"/>
  <c r="K332" i="2"/>
  <c r="L332" i="2"/>
  <c r="M332" i="2"/>
  <c r="N332" i="2"/>
  <c r="O332" i="2"/>
  <c r="P332" i="2"/>
  <c r="Q332" i="2"/>
  <c r="R332" i="2"/>
  <c r="S332" i="2"/>
  <c r="T332" i="2"/>
  <c r="U332" i="2"/>
  <c r="V332" i="2"/>
  <c r="W332" i="2"/>
  <c r="X332" i="2"/>
  <c r="AG332" i="2"/>
  <c r="AH332" i="2"/>
  <c r="AI332" i="2"/>
  <c r="AJ332" i="2"/>
  <c r="C333" i="2"/>
  <c r="D333" i="2"/>
  <c r="E333" i="2"/>
  <c r="F333" i="2"/>
  <c r="G333" i="2"/>
  <c r="I333" i="2"/>
  <c r="J333" i="2"/>
  <c r="K333" i="2"/>
  <c r="L333" i="2"/>
  <c r="M333" i="2"/>
  <c r="N333" i="2"/>
  <c r="O333" i="2"/>
  <c r="P333" i="2"/>
  <c r="Q333" i="2"/>
  <c r="R333" i="2"/>
  <c r="S333" i="2"/>
  <c r="T333" i="2"/>
  <c r="U333" i="2"/>
  <c r="V333" i="2"/>
  <c r="W333" i="2"/>
  <c r="X333" i="2"/>
  <c r="AG333" i="2"/>
  <c r="AH333" i="2"/>
  <c r="AI333" i="2"/>
  <c r="AJ333" i="2"/>
  <c r="C334" i="2"/>
  <c r="D334" i="2"/>
  <c r="E334" i="2"/>
  <c r="F334" i="2"/>
  <c r="G334" i="2"/>
  <c r="I334" i="2"/>
  <c r="J334" i="2"/>
  <c r="K334" i="2"/>
  <c r="L334" i="2"/>
  <c r="M334" i="2"/>
  <c r="N334" i="2"/>
  <c r="O334" i="2"/>
  <c r="P334" i="2"/>
  <c r="Q334" i="2"/>
  <c r="R334" i="2"/>
  <c r="S334" i="2"/>
  <c r="T334" i="2"/>
  <c r="U334" i="2"/>
  <c r="V334" i="2"/>
  <c r="W334" i="2"/>
  <c r="X334" i="2"/>
  <c r="AG334" i="2"/>
  <c r="AH334" i="2"/>
  <c r="AI334" i="2"/>
  <c r="AJ334" i="2"/>
  <c r="C335" i="2"/>
  <c r="D335" i="2"/>
  <c r="E335" i="2"/>
  <c r="F335" i="2"/>
  <c r="G335" i="2"/>
  <c r="I335" i="2"/>
  <c r="J335" i="2"/>
  <c r="K335" i="2"/>
  <c r="L335" i="2"/>
  <c r="M335" i="2"/>
  <c r="N335" i="2"/>
  <c r="O335" i="2"/>
  <c r="P335" i="2"/>
  <c r="Q335" i="2"/>
  <c r="R335" i="2"/>
  <c r="S335" i="2"/>
  <c r="T335" i="2"/>
  <c r="U335" i="2"/>
  <c r="V335" i="2"/>
  <c r="W335" i="2"/>
  <c r="X335" i="2"/>
  <c r="AG335" i="2"/>
  <c r="AH335" i="2"/>
  <c r="AI335" i="2"/>
  <c r="AJ335" i="2"/>
  <c r="C336" i="2"/>
  <c r="D336" i="2"/>
  <c r="E336" i="2"/>
  <c r="F336" i="2"/>
  <c r="G336" i="2"/>
  <c r="I336" i="2"/>
  <c r="J336" i="2"/>
  <c r="K336" i="2"/>
  <c r="L336" i="2"/>
  <c r="M336" i="2"/>
  <c r="N336" i="2"/>
  <c r="O336" i="2"/>
  <c r="P336" i="2"/>
  <c r="Q336" i="2"/>
  <c r="R336" i="2"/>
  <c r="S336" i="2"/>
  <c r="T336" i="2"/>
  <c r="U336" i="2"/>
  <c r="V336" i="2"/>
  <c r="W336" i="2"/>
  <c r="X336" i="2"/>
  <c r="AG336" i="2"/>
  <c r="AH336" i="2"/>
  <c r="AI336" i="2"/>
  <c r="AJ336" i="2"/>
  <c r="C337" i="2"/>
  <c r="D337" i="2"/>
  <c r="E337" i="2"/>
  <c r="F337" i="2"/>
  <c r="G337" i="2"/>
  <c r="I337" i="2"/>
  <c r="J337" i="2"/>
  <c r="K337" i="2"/>
  <c r="L337" i="2"/>
  <c r="M337" i="2"/>
  <c r="N337" i="2"/>
  <c r="O337" i="2"/>
  <c r="P337" i="2"/>
  <c r="Q337" i="2"/>
  <c r="R337" i="2"/>
  <c r="S337" i="2"/>
  <c r="T337" i="2"/>
  <c r="U337" i="2"/>
  <c r="V337" i="2"/>
  <c r="W337" i="2"/>
  <c r="X337" i="2"/>
  <c r="AG337" i="2"/>
  <c r="AH337" i="2"/>
  <c r="AI337" i="2"/>
  <c r="AJ337" i="2"/>
  <c r="C338" i="2"/>
  <c r="D338" i="2"/>
  <c r="E338" i="2"/>
  <c r="F338" i="2"/>
  <c r="G338" i="2"/>
  <c r="I338" i="2"/>
  <c r="J338" i="2"/>
  <c r="K338" i="2"/>
  <c r="L338" i="2"/>
  <c r="M338" i="2"/>
  <c r="N338" i="2"/>
  <c r="O338" i="2"/>
  <c r="P338" i="2"/>
  <c r="Q338" i="2"/>
  <c r="R338" i="2"/>
  <c r="S338" i="2"/>
  <c r="T338" i="2"/>
  <c r="U338" i="2"/>
  <c r="V338" i="2"/>
  <c r="W338" i="2"/>
  <c r="X338" i="2"/>
  <c r="AG338" i="2"/>
  <c r="AH338" i="2"/>
  <c r="AI338" i="2"/>
  <c r="AJ338" i="2"/>
  <c r="C339" i="2"/>
  <c r="D339" i="2"/>
  <c r="E339" i="2"/>
  <c r="F339" i="2"/>
  <c r="G339" i="2"/>
  <c r="I339" i="2"/>
  <c r="J339" i="2"/>
  <c r="K339" i="2"/>
  <c r="L339" i="2"/>
  <c r="M339" i="2"/>
  <c r="N339" i="2"/>
  <c r="O339" i="2"/>
  <c r="P339" i="2"/>
  <c r="Q339" i="2"/>
  <c r="R339" i="2"/>
  <c r="S339" i="2"/>
  <c r="T339" i="2"/>
  <c r="U339" i="2"/>
  <c r="V339" i="2"/>
  <c r="W339" i="2"/>
  <c r="X339" i="2"/>
  <c r="AG339" i="2"/>
  <c r="AH339" i="2"/>
  <c r="AI339" i="2"/>
  <c r="AJ339" i="2"/>
  <c r="C340" i="2"/>
  <c r="D340" i="2"/>
  <c r="E340" i="2"/>
  <c r="F340" i="2"/>
  <c r="G340" i="2"/>
  <c r="I340" i="2"/>
  <c r="J340" i="2"/>
  <c r="K340" i="2"/>
  <c r="L340" i="2"/>
  <c r="M340" i="2"/>
  <c r="N340" i="2"/>
  <c r="O340" i="2"/>
  <c r="P340" i="2"/>
  <c r="Q340" i="2"/>
  <c r="R340" i="2"/>
  <c r="S340" i="2"/>
  <c r="T340" i="2"/>
  <c r="U340" i="2"/>
  <c r="V340" i="2"/>
  <c r="W340" i="2"/>
  <c r="X340" i="2"/>
  <c r="AG340" i="2"/>
  <c r="AH340" i="2"/>
  <c r="AI340" i="2"/>
  <c r="AJ340" i="2"/>
  <c r="C341" i="2"/>
  <c r="D341" i="2"/>
  <c r="E341" i="2"/>
  <c r="F341" i="2"/>
  <c r="G341" i="2"/>
  <c r="I341" i="2"/>
  <c r="J341" i="2"/>
  <c r="K341" i="2"/>
  <c r="L341" i="2"/>
  <c r="M341" i="2"/>
  <c r="N341" i="2"/>
  <c r="O341" i="2"/>
  <c r="P341" i="2"/>
  <c r="Q341" i="2"/>
  <c r="R341" i="2"/>
  <c r="S341" i="2"/>
  <c r="T341" i="2"/>
  <c r="U341" i="2"/>
  <c r="V341" i="2"/>
  <c r="W341" i="2"/>
  <c r="X341" i="2"/>
  <c r="AG341" i="2"/>
  <c r="AH341" i="2"/>
  <c r="AI341" i="2"/>
  <c r="AJ341" i="2"/>
  <c r="C342" i="2"/>
  <c r="D342" i="2"/>
  <c r="E342" i="2"/>
  <c r="F342" i="2"/>
  <c r="G342" i="2"/>
  <c r="I342" i="2"/>
  <c r="J342" i="2"/>
  <c r="K342" i="2"/>
  <c r="L342" i="2"/>
  <c r="M342" i="2"/>
  <c r="N342" i="2"/>
  <c r="O342" i="2"/>
  <c r="P342" i="2"/>
  <c r="Q342" i="2"/>
  <c r="R342" i="2"/>
  <c r="S342" i="2"/>
  <c r="T342" i="2"/>
  <c r="U342" i="2"/>
  <c r="V342" i="2"/>
  <c r="W342" i="2"/>
  <c r="X342" i="2"/>
  <c r="AG342" i="2"/>
  <c r="AH342" i="2"/>
  <c r="AI342" i="2"/>
  <c r="AJ342" i="2"/>
  <c r="C343" i="2"/>
  <c r="D343" i="2"/>
  <c r="E343" i="2"/>
  <c r="F343" i="2"/>
  <c r="G343" i="2"/>
  <c r="I343" i="2"/>
  <c r="J343" i="2"/>
  <c r="K343" i="2"/>
  <c r="L343" i="2"/>
  <c r="M343" i="2"/>
  <c r="N343" i="2"/>
  <c r="O343" i="2"/>
  <c r="P343" i="2"/>
  <c r="Q343" i="2"/>
  <c r="R343" i="2"/>
  <c r="S343" i="2"/>
  <c r="T343" i="2"/>
  <c r="U343" i="2"/>
  <c r="V343" i="2"/>
  <c r="W343" i="2"/>
  <c r="X343" i="2"/>
  <c r="AG343" i="2"/>
  <c r="AH343" i="2"/>
  <c r="AI343" i="2"/>
  <c r="AJ343" i="2"/>
  <c r="C344" i="2"/>
  <c r="D344" i="2"/>
  <c r="E344" i="2"/>
  <c r="F344" i="2"/>
  <c r="G344" i="2"/>
  <c r="I344" i="2"/>
  <c r="J344" i="2"/>
  <c r="K344" i="2"/>
  <c r="L344" i="2"/>
  <c r="M344" i="2"/>
  <c r="N344" i="2"/>
  <c r="O344" i="2"/>
  <c r="P344" i="2"/>
  <c r="Q344" i="2"/>
  <c r="R344" i="2"/>
  <c r="S344" i="2"/>
  <c r="T344" i="2"/>
  <c r="U344" i="2"/>
  <c r="V344" i="2"/>
  <c r="W344" i="2"/>
  <c r="X344" i="2"/>
  <c r="AG344" i="2"/>
  <c r="AH344" i="2"/>
  <c r="AI344" i="2"/>
  <c r="AJ344" i="2"/>
  <c r="C345" i="2"/>
  <c r="D345" i="2"/>
  <c r="E345" i="2"/>
  <c r="F345" i="2"/>
  <c r="G345" i="2"/>
  <c r="I345" i="2"/>
  <c r="J345" i="2"/>
  <c r="K345" i="2"/>
  <c r="L345" i="2"/>
  <c r="M345" i="2"/>
  <c r="N345" i="2"/>
  <c r="O345" i="2"/>
  <c r="P345" i="2"/>
  <c r="Q345" i="2"/>
  <c r="R345" i="2"/>
  <c r="S345" i="2"/>
  <c r="T345" i="2"/>
  <c r="U345" i="2"/>
  <c r="V345" i="2"/>
  <c r="W345" i="2"/>
  <c r="X345" i="2"/>
  <c r="AG345" i="2"/>
  <c r="AH345" i="2"/>
  <c r="AI345" i="2"/>
  <c r="AJ345" i="2"/>
  <c r="C346" i="2"/>
  <c r="D346" i="2"/>
  <c r="E346" i="2"/>
  <c r="F346" i="2"/>
  <c r="G346" i="2"/>
  <c r="I346" i="2"/>
  <c r="J346" i="2"/>
  <c r="K346" i="2"/>
  <c r="L346" i="2"/>
  <c r="M346" i="2"/>
  <c r="N346" i="2"/>
  <c r="O346" i="2"/>
  <c r="P346" i="2"/>
  <c r="Q346" i="2"/>
  <c r="R346" i="2"/>
  <c r="S346" i="2"/>
  <c r="T346" i="2"/>
  <c r="U346" i="2"/>
  <c r="V346" i="2"/>
  <c r="W346" i="2"/>
  <c r="X346" i="2"/>
  <c r="AG346" i="2"/>
  <c r="AH346" i="2"/>
  <c r="AI346" i="2"/>
  <c r="AJ346" i="2"/>
  <c r="C347" i="2"/>
  <c r="D347" i="2"/>
  <c r="E347" i="2"/>
  <c r="F347" i="2"/>
  <c r="G347" i="2"/>
  <c r="I347" i="2"/>
  <c r="J347" i="2"/>
  <c r="K347" i="2"/>
  <c r="L347" i="2"/>
  <c r="M347" i="2"/>
  <c r="N347" i="2"/>
  <c r="O347" i="2"/>
  <c r="P347" i="2"/>
  <c r="Q347" i="2"/>
  <c r="R347" i="2"/>
  <c r="S347" i="2"/>
  <c r="T347" i="2"/>
  <c r="U347" i="2"/>
  <c r="V347" i="2"/>
  <c r="W347" i="2"/>
  <c r="X347" i="2"/>
  <c r="AG347" i="2"/>
  <c r="AH347" i="2"/>
  <c r="AI347" i="2"/>
  <c r="AJ347" i="2"/>
  <c r="C348" i="2"/>
  <c r="D348" i="2"/>
  <c r="E348" i="2"/>
  <c r="F348" i="2"/>
  <c r="G348" i="2"/>
  <c r="I348" i="2"/>
  <c r="J348" i="2"/>
  <c r="K348" i="2"/>
  <c r="L348" i="2"/>
  <c r="M348" i="2"/>
  <c r="N348" i="2"/>
  <c r="O348" i="2"/>
  <c r="P348" i="2"/>
  <c r="Q348" i="2"/>
  <c r="R348" i="2"/>
  <c r="S348" i="2"/>
  <c r="T348" i="2"/>
  <c r="U348" i="2"/>
  <c r="V348" i="2"/>
  <c r="W348" i="2"/>
  <c r="X348" i="2"/>
  <c r="AG348" i="2"/>
  <c r="AH348" i="2"/>
  <c r="AI348" i="2"/>
  <c r="AJ348" i="2"/>
  <c r="C349" i="2"/>
  <c r="D349" i="2"/>
  <c r="E349" i="2"/>
  <c r="F349" i="2"/>
  <c r="G349" i="2"/>
  <c r="I349" i="2"/>
  <c r="J349" i="2"/>
  <c r="K349" i="2"/>
  <c r="L349" i="2"/>
  <c r="M349" i="2"/>
  <c r="N349" i="2"/>
  <c r="O349" i="2"/>
  <c r="P349" i="2"/>
  <c r="Q349" i="2"/>
  <c r="R349" i="2"/>
  <c r="S349" i="2"/>
  <c r="T349" i="2"/>
  <c r="U349" i="2"/>
  <c r="V349" i="2"/>
  <c r="W349" i="2"/>
  <c r="X349" i="2"/>
  <c r="AG349" i="2"/>
  <c r="AH349" i="2"/>
  <c r="AI349" i="2"/>
  <c r="AJ349" i="2"/>
  <c r="C350" i="2"/>
  <c r="D350" i="2"/>
  <c r="E350" i="2"/>
  <c r="F350" i="2"/>
  <c r="G350" i="2"/>
  <c r="I350" i="2"/>
  <c r="J350" i="2"/>
  <c r="K350" i="2"/>
  <c r="L350" i="2"/>
  <c r="M350" i="2"/>
  <c r="N350" i="2"/>
  <c r="O350" i="2"/>
  <c r="P350" i="2"/>
  <c r="Q350" i="2"/>
  <c r="R350" i="2"/>
  <c r="S350" i="2"/>
  <c r="T350" i="2"/>
  <c r="U350" i="2"/>
  <c r="V350" i="2"/>
  <c r="W350" i="2"/>
  <c r="X350" i="2"/>
  <c r="AG350" i="2"/>
  <c r="AH350" i="2"/>
  <c r="AI350" i="2"/>
  <c r="AJ350" i="2"/>
  <c r="C351" i="2"/>
  <c r="D351" i="2"/>
  <c r="E351" i="2"/>
  <c r="F351" i="2"/>
  <c r="G351" i="2"/>
  <c r="I351" i="2"/>
  <c r="J351" i="2"/>
  <c r="K351" i="2"/>
  <c r="L351" i="2"/>
  <c r="M351" i="2"/>
  <c r="N351" i="2"/>
  <c r="O351" i="2"/>
  <c r="P351" i="2"/>
  <c r="Q351" i="2"/>
  <c r="R351" i="2"/>
  <c r="S351" i="2"/>
  <c r="T351" i="2"/>
  <c r="U351" i="2"/>
  <c r="V351" i="2"/>
  <c r="W351" i="2"/>
  <c r="X351" i="2"/>
  <c r="AG351" i="2"/>
  <c r="AH351" i="2"/>
  <c r="AI351" i="2"/>
  <c r="AJ351" i="2"/>
  <c r="C352" i="2"/>
  <c r="D352" i="2"/>
  <c r="E352" i="2"/>
  <c r="F352" i="2"/>
  <c r="G352" i="2"/>
  <c r="I352" i="2"/>
  <c r="J352" i="2"/>
  <c r="K352" i="2"/>
  <c r="L352" i="2"/>
  <c r="M352" i="2"/>
  <c r="N352" i="2"/>
  <c r="O352" i="2"/>
  <c r="P352" i="2"/>
  <c r="Q352" i="2"/>
  <c r="R352" i="2"/>
  <c r="S352" i="2"/>
  <c r="T352" i="2"/>
  <c r="U352" i="2"/>
  <c r="V352" i="2"/>
  <c r="W352" i="2"/>
  <c r="X352" i="2"/>
  <c r="AG352" i="2"/>
  <c r="AH352" i="2"/>
  <c r="AI352" i="2"/>
  <c r="AJ352" i="2"/>
  <c r="C353" i="2"/>
  <c r="D353" i="2"/>
  <c r="E353" i="2"/>
  <c r="F353" i="2"/>
  <c r="G353" i="2"/>
  <c r="I353" i="2"/>
  <c r="J353" i="2"/>
  <c r="K353" i="2"/>
  <c r="L353" i="2"/>
  <c r="M353" i="2"/>
  <c r="N353" i="2"/>
  <c r="O353" i="2"/>
  <c r="P353" i="2"/>
  <c r="Q353" i="2"/>
  <c r="R353" i="2"/>
  <c r="S353" i="2"/>
  <c r="T353" i="2"/>
  <c r="U353" i="2"/>
  <c r="V353" i="2"/>
  <c r="W353" i="2"/>
  <c r="X353" i="2"/>
  <c r="AG353" i="2"/>
  <c r="AH353" i="2"/>
  <c r="AI353" i="2"/>
  <c r="AJ353" i="2"/>
  <c r="C354" i="2"/>
  <c r="D354" i="2"/>
  <c r="E354" i="2"/>
  <c r="F354" i="2"/>
  <c r="G354" i="2"/>
  <c r="I354" i="2"/>
  <c r="J354" i="2"/>
  <c r="K354" i="2"/>
  <c r="L354" i="2"/>
  <c r="M354" i="2"/>
  <c r="N354" i="2"/>
  <c r="O354" i="2"/>
  <c r="P354" i="2"/>
  <c r="Q354" i="2"/>
  <c r="R354" i="2"/>
  <c r="S354" i="2"/>
  <c r="T354" i="2"/>
  <c r="U354" i="2"/>
  <c r="V354" i="2"/>
  <c r="W354" i="2"/>
  <c r="X354" i="2"/>
  <c r="AG354" i="2"/>
  <c r="AH354" i="2"/>
  <c r="AI354" i="2"/>
  <c r="AJ354" i="2"/>
  <c r="C355" i="2"/>
  <c r="D355" i="2"/>
  <c r="E355" i="2"/>
  <c r="F355" i="2"/>
  <c r="G355" i="2"/>
  <c r="I355" i="2"/>
  <c r="J355" i="2"/>
  <c r="K355" i="2"/>
  <c r="L355" i="2"/>
  <c r="M355" i="2"/>
  <c r="N355" i="2"/>
  <c r="O355" i="2"/>
  <c r="P355" i="2"/>
  <c r="Q355" i="2"/>
  <c r="R355" i="2"/>
  <c r="S355" i="2"/>
  <c r="T355" i="2"/>
  <c r="U355" i="2"/>
  <c r="V355" i="2"/>
  <c r="W355" i="2"/>
  <c r="X355" i="2"/>
  <c r="AG355" i="2"/>
  <c r="AH355" i="2"/>
  <c r="AI355" i="2"/>
  <c r="AJ355" i="2"/>
  <c r="C356" i="2"/>
  <c r="D356" i="2"/>
  <c r="E356" i="2"/>
  <c r="F356" i="2"/>
  <c r="G356" i="2"/>
  <c r="I356" i="2"/>
  <c r="J356" i="2"/>
  <c r="K356" i="2"/>
  <c r="L356" i="2"/>
  <c r="M356" i="2"/>
  <c r="N356" i="2"/>
  <c r="O356" i="2"/>
  <c r="P356" i="2"/>
  <c r="Q356" i="2"/>
  <c r="R356" i="2"/>
  <c r="S356" i="2"/>
  <c r="T356" i="2"/>
  <c r="U356" i="2"/>
  <c r="V356" i="2"/>
  <c r="W356" i="2"/>
  <c r="X356" i="2"/>
  <c r="AG356" i="2"/>
  <c r="AH356" i="2"/>
  <c r="AI356" i="2"/>
  <c r="AJ356" i="2"/>
  <c r="C357" i="2"/>
  <c r="D357" i="2"/>
  <c r="E357" i="2"/>
  <c r="F357" i="2"/>
  <c r="G357" i="2"/>
  <c r="I357" i="2"/>
  <c r="J357" i="2"/>
  <c r="K357" i="2"/>
  <c r="L357" i="2"/>
  <c r="M357" i="2"/>
  <c r="N357" i="2"/>
  <c r="O357" i="2"/>
  <c r="P357" i="2"/>
  <c r="Q357" i="2"/>
  <c r="R357" i="2"/>
  <c r="S357" i="2"/>
  <c r="T357" i="2"/>
  <c r="U357" i="2"/>
  <c r="V357" i="2"/>
  <c r="W357" i="2"/>
  <c r="X357" i="2"/>
  <c r="AG357" i="2"/>
  <c r="AH357" i="2"/>
  <c r="AI357" i="2"/>
  <c r="AJ357" i="2"/>
  <c r="C358" i="2"/>
  <c r="D358" i="2"/>
  <c r="E358" i="2"/>
  <c r="F358" i="2"/>
  <c r="G358" i="2"/>
  <c r="I358" i="2"/>
  <c r="J358" i="2"/>
  <c r="K358" i="2"/>
  <c r="L358" i="2"/>
  <c r="M358" i="2"/>
  <c r="N358" i="2"/>
  <c r="O358" i="2"/>
  <c r="P358" i="2"/>
  <c r="Q358" i="2"/>
  <c r="R358" i="2"/>
  <c r="S358" i="2"/>
  <c r="T358" i="2"/>
  <c r="U358" i="2"/>
  <c r="V358" i="2"/>
  <c r="W358" i="2"/>
  <c r="X358" i="2"/>
  <c r="AG358" i="2"/>
  <c r="AH358" i="2"/>
  <c r="AI358" i="2"/>
  <c r="AJ358" i="2"/>
  <c r="C359" i="2"/>
  <c r="D359" i="2"/>
  <c r="E359" i="2"/>
  <c r="F359" i="2"/>
  <c r="G359" i="2"/>
  <c r="I359" i="2"/>
  <c r="J359" i="2"/>
  <c r="K359" i="2"/>
  <c r="L359" i="2"/>
  <c r="M359" i="2"/>
  <c r="N359" i="2"/>
  <c r="O359" i="2"/>
  <c r="P359" i="2"/>
  <c r="Q359" i="2"/>
  <c r="R359" i="2"/>
  <c r="S359" i="2"/>
  <c r="T359" i="2"/>
  <c r="U359" i="2"/>
  <c r="V359" i="2"/>
  <c r="W359" i="2"/>
  <c r="X359" i="2"/>
  <c r="AG359" i="2"/>
  <c r="AH359" i="2"/>
  <c r="AI359" i="2"/>
  <c r="AJ359" i="2"/>
  <c r="C360" i="2"/>
  <c r="D360" i="2"/>
  <c r="E360" i="2"/>
  <c r="F360" i="2"/>
  <c r="G360" i="2"/>
  <c r="I360" i="2"/>
  <c r="J360" i="2"/>
  <c r="K360" i="2"/>
  <c r="L360" i="2"/>
  <c r="M360" i="2"/>
  <c r="N360" i="2"/>
  <c r="O360" i="2"/>
  <c r="P360" i="2"/>
  <c r="Q360" i="2"/>
  <c r="R360" i="2"/>
  <c r="S360" i="2"/>
  <c r="T360" i="2"/>
  <c r="U360" i="2"/>
  <c r="V360" i="2"/>
  <c r="W360" i="2"/>
  <c r="X360" i="2"/>
  <c r="AG360" i="2"/>
  <c r="AH360" i="2"/>
  <c r="AI360" i="2"/>
  <c r="AJ360" i="2"/>
  <c r="C361" i="2"/>
  <c r="D361" i="2"/>
  <c r="E361" i="2"/>
  <c r="F361" i="2"/>
  <c r="G361" i="2"/>
  <c r="I361" i="2"/>
  <c r="J361" i="2"/>
  <c r="K361" i="2"/>
  <c r="L361" i="2"/>
  <c r="M361" i="2"/>
  <c r="N361" i="2"/>
  <c r="O361" i="2"/>
  <c r="P361" i="2"/>
  <c r="Q361" i="2"/>
  <c r="R361" i="2"/>
  <c r="S361" i="2"/>
  <c r="T361" i="2"/>
  <c r="U361" i="2"/>
  <c r="V361" i="2"/>
  <c r="W361" i="2"/>
  <c r="X361" i="2"/>
  <c r="AG361" i="2"/>
  <c r="AH361" i="2"/>
  <c r="AI361" i="2"/>
  <c r="AJ361" i="2"/>
  <c r="C362" i="2"/>
  <c r="D362" i="2"/>
  <c r="E362" i="2"/>
  <c r="F362" i="2"/>
  <c r="G362" i="2"/>
  <c r="I362" i="2"/>
  <c r="J362" i="2"/>
  <c r="K362" i="2"/>
  <c r="L362" i="2"/>
  <c r="M362" i="2"/>
  <c r="N362" i="2"/>
  <c r="O362" i="2"/>
  <c r="P362" i="2"/>
  <c r="Q362" i="2"/>
  <c r="R362" i="2"/>
  <c r="S362" i="2"/>
  <c r="T362" i="2"/>
  <c r="U362" i="2"/>
  <c r="V362" i="2"/>
  <c r="W362" i="2"/>
  <c r="X362" i="2"/>
  <c r="AG362" i="2"/>
  <c r="AH362" i="2"/>
  <c r="AI362" i="2"/>
  <c r="AJ362" i="2"/>
  <c r="C363" i="2"/>
  <c r="D363" i="2"/>
  <c r="E363" i="2"/>
  <c r="F363" i="2"/>
  <c r="G363" i="2"/>
  <c r="I363" i="2"/>
  <c r="J363" i="2"/>
  <c r="K363" i="2"/>
  <c r="L363" i="2"/>
  <c r="M363" i="2"/>
  <c r="N363" i="2"/>
  <c r="O363" i="2"/>
  <c r="P363" i="2"/>
  <c r="Q363" i="2"/>
  <c r="R363" i="2"/>
  <c r="S363" i="2"/>
  <c r="T363" i="2"/>
  <c r="U363" i="2"/>
  <c r="V363" i="2"/>
  <c r="W363" i="2"/>
  <c r="X363" i="2"/>
  <c r="AG363" i="2"/>
  <c r="AH363" i="2"/>
  <c r="AI363" i="2"/>
  <c r="AJ363" i="2"/>
  <c r="C364" i="2"/>
  <c r="D364" i="2"/>
  <c r="E364" i="2"/>
  <c r="F364" i="2"/>
  <c r="G364" i="2"/>
  <c r="I364" i="2"/>
  <c r="J364" i="2"/>
  <c r="K364" i="2"/>
  <c r="L364" i="2"/>
  <c r="M364" i="2"/>
  <c r="N364" i="2"/>
  <c r="O364" i="2"/>
  <c r="P364" i="2"/>
  <c r="Q364" i="2"/>
  <c r="R364" i="2"/>
  <c r="S364" i="2"/>
  <c r="T364" i="2"/>
  <c r="U364" i="2"/>
  <c r="V364" i="2"/>
  <c r="W364" i="2"/>
  <c r="X364" i="2"/>
  <c r="AG364" i="2"/>
  <c r="AH364" i="2"/>
  <c r="AI364" i="2"/>
  <c r="AJ364" i="2"/>
  <c r="C365" i="2"/>
  <c r="D365" i="2"/>
  <c r="E365" i="2"/>
  <c r="F365" i="2"/>
  <c r="G365" i="2"/>
  <c r="I365" i="2"/>
  <c r="J365" i="2"/>
  <c r="K365" i="2"/>
  <c r="L365" i="2"/>
  <c r="M365" i="2"/>
  <c r="N365" i="2"/>
  <c r="O365" i="2"/>
  <c r="P365" i="2"/>
  <c r="Q365" i="2"/>
  <c r="R365" i="2"/>
  <c r="S365" i="2"/>
  <c r="T365" i="2"/>
  <c r="U365" i="2"/>
  <c r="V365" i="2"/>
  <c r="W365" i="2"/>
  <c r="X365" i="2"/>
  <c r="AG365" i="2"/>
  <c r="AH365" i="2"/>
  <c r="AI365" i="2"/>
  <c r="AJ365" i="2"/>
  <c r="C366" i="2"/>
  <c r="D366" i="2"/>
  <c r="E366" i="2"/>
  <c r="F366" i="2"/>
  <c r="G366" i="2"/>
  <c r="I366" i="2"/>
  <c r="J366" i="2"/>
  <c r="K366" i="2"/>
  <c r="L366" i="2"/>
  <c r="M366" i="2"/>
  <c r="N366" i="2"/>
  <c r="O366" i="2"/>
  <c r="P366" i="2"/>
  <c r="Q366" i="2"/>
  <c r="R366" i="2"/>
  <c r="S366" i="2"/>
  <c r="T366" i="2"/>
  <c r="U366" i="2"/>
  <c r="V366" i="2"/>
  <c r="W366" i="2"/>
  <c r="X366" i="2"/>
  <c r="AG366" i="2"/>
  <c r="AH366" i="2"/>
  <c r="AI366" i="2"/>
  <c r="AJ366" i="2"/>
  <c r="C367" i="2"/>
  <c r="D367" i="2"/>
  <c r="E367" i="2"/>
  <c r="F367" i="2"/>
  <c r="G367" i="2"/>
  <c r="I367" i="2"/>
  <c r="J367" i="2"/>
  <c r="K367" i="2"/>
  <c r="L367" i="2"/>
  <c r="M367" i="2"/>
  <c r="N367" i="2"/>
  <c r="O367" i="2"/>
  <c r="P367" i="2"/>
  <c r="Q367" i="2"/>
  <c r="R367" i="2"/>
  <c r="S367" i="2"/>
  <c r="T367" i="2"/>
  <c r="U367" i="2"/>
  <c r="V367" i="2"/>
  <c r="W367" i="2"/>
  <c r="X367" i="2"/>
  <c r="AG367" i="2"/>
  <c r="AH367" i="2"/>
  <c r="AI367" i="2"/>
  <c r="AJ367" i="2"/>
  <c r="C368" i="2"/>
  <c r="D368" i="2"/>
  <c r="E368" i="2"/>
  <c r="F368" i="2"/>
  <c r="G368" i="2"/>
  <c r="I368" i="2"/>
  <c r="J368" i="2"/>
  <c r="K368" i="2"/>
  <c r="L368" i="2"/>
  <c r="M368" i="2"/>
  <c r="N368" i="2"/>
  <c r="O368" i="2"/>
  <c r="P368" i="2"/>
  <c r="Q368" i="2"/>
  <c r="R368" i="2"/>
  <c r="S368" i="2"/>
  <c r="T368" i="2"/>
  <c r="U368" i="2"/>
  <c r="V368" i="2"/>
  <c r="W368" i="2"/>
  <c r="X368" i="2"/>
  <c r="AG368" i="2"/>
  <c r="AH368" i="2"/>
  <c r="AI368" i="2"/>
  <c r="AJ368" i="2"/>
  <c r="C369" i="2"/>
  <c r="D369" i="2"/>
  <c r="E369" i="2"/>
  <c r="F369" i="2"/>
  <c r="G369" i="2"/>
  <c r="I369" i="2"/>
  <c r="J369" i="2"/>
  <c r="K369" i="2"/>
  <c r="L369" i="2"/>
  <c r="M369" i="2"/>
  <c r="N369" i="2"/>
  <c r="O369" i="2"/>
  <c r="P369" i="2"/>
  <c r="Q369" i="2"/>
  <c r="R369" i="2"/>
  <c r="S369" i="2"/>
  <c r="T369" i="2"/>
  <c r="U369" i="2"/>
  <c r="V369" i="2"/>
  <c r="W369" i="2"/>
  <c r="X369" i="2"/>
  <c r="AG369" i="2"/>
  <c r="AH369" i="2"/>
  <c r="AI369" i="2"/>
  <c r="AJ369" i="2"/>
  <c r="C370" i="2"/>
  <c r="D370" i="2"/>
  <c r="E370" i="2"/>
  <c r="F370" i="2"/>
  <c r="G370" i="2"/>
  <c r="I370" i="2"/>
  <c r="J370" i="2"/>
  <c r="K370" i="2"/>
  <c r="L370" i="2"/>
  <c r="M370" i="2"/>
  <c r="N370" i="2"/>
  <c r="O370" i="2"/>
  <c r="P370" i="2"/>
  <c r="Q370" i="2"/>
  <c r="R370" i="2"/>
  <c r="S370" i="2"/>
  <c r="T370" i="2"/>
  <c r="U370" i="2"/>
  <c r="V370" i="2"/>
  <c r="W370" i="2"/>
  <c r="X370" i="2"/>
  <c r="AG370" i="2"/>
  <c r="AH370" i="2"/>
  <c r="AI370" i="2"/>
  <c r="AJ370" i="2"/>
  <c r="C371" i="2"/>
  <c r="D371" i="2"/>
  <c r="E371" i="2"/>
  <c r="F371" i="2"/>
  <c r="G371" i="2"/>
  <c r="I371" i="2"/>
  <c r="J371" i="2"/>
  <c r="K371" i="2"/>
  <c r="L371" i="2"/>
  <c r="M371" i="2"/>
  <c r="N371" i="2"/>
  <c r="O371" i="2"/>
  <c r="P371" i="2"/>
  <c r="Q371" i="2"/>
  <c r="R371" i="2"/>
  <c r="S371" i="2"/>
  <c r="T371" i="2"/>
  <c r="U371" i="2"/>
  <c r="V371" i="2"/>
  <c r="W371" i="2"/>
  <c r="X371" i="2"/>
  <c r="AG371" i="2"/>
  <c r="AH371" i="2"/>
  <c r="AI371" i="2"/>
  <c r="AJ371" i="2"/>
  <c r="C372" i="2"/>
  <c r="D372" i="2"/>
  <c r="E372" i="2"/>
  <c r="F372" i="2"/>
  <c r="G372" i="2"/>
  <c r="I372" i="2"/>
  <c r="J372" i="2"/>
  <c r="K372" i="2"/>
  <c r="L372" i="2"/>
  <c r="M372" i="2"/>
  <c r="N372" i="2"/>
  <c r="O372" i="2"/>
  <c r="P372" i="2"/>
  <c r="Q372" i="2"/>
  <c r="R372" i="2"/>
  <c r="S372" i="2"/>
  <c r="T372" i="2"/>
  <c r="U372" i="2"/>
  <c r="V372" i="2"/>
  <c r="W372" i="2"/>
  <c r="X372" i="2"/>
  <c r="AG372" i="2"/>
  <c r="AH372" i="2"/>
  <c r="AI372" i="2"/>
  <c r="AJ372" i="2"/>
  <c r="C373" i="2"/>
  <c r="D373" i="2"/>
  <c r="E373" i="2"/>
  <c r="F373" i="2"/>
  <c r="G373" i="2"/>
  <c r="I373" i="2"/>
  <c r="J373" i="2"/>
  <c r="K373" i="2"/>
  <c r="L373" i="2"/>
  <c r="M373" i="2"/>
  <c r="N373" i="2"/>
  <c r="O373" i="2"/>
  <c r="P373" i="2"/>
  <c r="Q373" i="2"/>
  <c r="R373" i="2"/>
  <c r="S373" i="2"/>
  <c r="T373" i="2"/>
  <c r="U373" i="2"/>
  <c r="V373" i="2"/>
  <c r="W373" i="2"/>
  <c r="X373" i="2"/>
  <c r="AG373" i="2"/>
  <c r="AH373" i="2"/>
  <c r="AI373" i="2"/>
  <c r="AJ373" i="2"/>
  <c r="C374" i="2"/>
  <c r="D374" i="2"/>
  <c r="E374" i="2"/>
  <c r="F374" i="2"/>
  <c r="G374" i="2"/>
  <c r="I374" i="2"/>
  <c r="J374" i="2"/>
  <c r="K374" i="2"/>
  <c r="L374" i="2"/>
  <c r="M374" i="2"/>
  <c r="N374" i="2"/>
  <c r="O374" i="2"/>
  <c r="P374" i="2"/>
  <c r="Q374" i="2"/>
  <c r="R374" i="2"/>
  <c r="S374" i="2"/>
  <c r="T374" i="2"/>
  <c r="U374" i="2"/>
  <c r="V374" i="2"/>
  <c r="W374" i="2"/>
  <c r="X374" i="2"/>
  <c r="AG374" i="2"/>
  <c r="AH374" i="2"/>
  <c r="AI374" i="2"/>
  <c r="AJ374" i="2"/>
  <c r="C375" i="2"/>
  <c r="D375" i="2"/>
  <c r="E375" i="2"/>
  <c r="F375" i="2"/>
  <c r="G375" i="2"/>
  <c r="I375" i="2"/>
  <c r="J375" i="2"/>
  <c r="K375" i="2"/>
  <c r="L375" i="2"/>
  <c r="M375" i="2"/>
  <c r="N375" i="2"/>
  <c r="O375" i="2"/>
  <c r="P375" i="2"/>
  <c r="Q375" i="2"/>
  <c r="R375" i="2"/>
  <c r="S375" i="2"/>
  <c r="T375" i="2"/>
  <c r="U375" i="2"/>
  <c r="V375" i="2"/>
  <c r="W375" i="2"/>
  <c r="X375" i="2"/>
  <c r="AG375" i="2"/>
  <c r="AH375" i="2"/>
  <c r="AI375" i="2"/>
  <c r="AJ375" i="2"/>
  <c r="C376" i="2"/>
  <c r="D376" i="2"/>
  <c r="E376" i="2"/>
  <c r="F376" i="2"/>
  <c r="G376" i="2"/>
  <c r="I376" i="2"/>
  <c r="J376" i="2"/>
  <c r="K376" i="2"/>
  <c r="L376" i="2"/>
  <c r="M376" i="2"/>
  <c r="N376" i="2"/>
  <c r="O376" i="2"/>
  <c r="P376" i="2"/>
  <c r="Q376" i="2"/>
  <c r="R376" i="2"/>
  <c r="S376" i="2"/>
  <c r="T376" i="2"/>
  <c r="U376" i="2"/>
  <c r="V376" i="2"/>
  <c r="W376" i="2"/>
  <c r="X376" i="2"/>
  <c r="AG376" i="2"/>
  <c r="AH376" i="2"/>
  <c r="AI376" i="2"/>
  <c r="AJ376" i="2"/>
  <c r="C377" i="2"/>
  <c r="D377" i="2"/>
  <c r="E377" i="2"/>
  <c r="F377" i="2"/>
  <c r="G377" i="2"/>
  <c r="I377" i="2"/>
  <c r="J377" i="2"/>
  <c r="K377" i="2"/>
  <c r="L377" i="2"/>
  <c r="M377" i="2"/>
  <c r="N377" i="2"/>
  <c r="O377" i="2"/>
  <c r="P377" i="2"/>
  <c r="Q377" i="2"/>
  <c r="R377" i="2"/>
  <c r="S377" i="2"/>
  <c r="T377" i="2"/>
  <c r="U377" i="2"/>
  <c r="V377" i="2"/>
  <c r="W377" i="2"/>
  <c r="X377" i="2"/>
  <c r="AG377" i="2"/>
  <c r="AH377" i="2"/>
  <c r="AI377" i="2"/>
  <c r="AJ377" i="2"/>
  <c r="C378" i="2"/>
  <c r="D378" i="2"/>
  <c r="E378" i="2"/>
  <c r="F378" i="2"/>
  <c r="G378" i="2"/>
  <c r="I378" i="2"/>
  <c r="J378" i="2"/>
  <c r="K378" i="2"/>
  <c r="L378" i="2"/>
  <c r="M378" i="2"/>
  <c r="N378" i="2"/>
  <c r="O378" i="2"/>
  <c r="P378" i="2"/>
  <c r="Q378" i="2"/>
  <c r="R378" i="2"/>
  <c r="S378" i="2"/>
  <c r="T378" i="2"/>
  <c r="U378" i="2"/>
  <c r="V378" i="2"/>
  <c r="W378" i="2"/>
  <c r="X378" i="2"/>
  <c r="AG378" i="2"/>
  <c r="AH378" i="2"/>
  <c r="AI378" i="2"/>
  <c r="AJ378" i="2"/>
  <c r="C379" i="2"/>
  <c r="D379" i="2"/>
  <c r="E379" i="2"/>
  <c r="F379" i="2"/>
  <c r="G379" i="2"/>
  <c r="I379" i="2"/>
  <c r="J379" i="2"/>
  <c r="K379" i="2"/>
  <c r="L379" i="2"/>
  <c r="M379" i="2"/>
  <c r="N379" i="2"/>
  <c r="O379" i="2"/>
  <c r="P379" i="2"/>
  <c r="Q379" i="2"/>
  <c r="R379" i="2"/>
  <c r="S379" i="2"/>
  <c r="T379" i="2"/>
  <c r="U379" i="2"/>
  <c r="V379" i="2"/>
  <c r="W379" i="2"/>
  <c r="X379" i="2"/>
  <c r="AG379" i="2"/>
  <c r="AH379" i="2"/>
  <c r="AI379" i="2"/>
  <c r="AJ379" i="2"/>
  <c r="C380" i="2"/>
  <c r="D380" i="2"/>
  <c r="E380" i="2"/>
  <c r="F380" i="2"/>
  <c r="G380" i="2"/>
  <c r="I380" i="2"/>
  <c r="J380" i="2"/>
  <c r="K380" i="2"/>
  <c r="L380" i="2"/>
  <c r="M380" i="2"/>
  <c r="N380" i="2"/>
  <c r="O380" i="2"/>
  <c r="P380" i="2"/>
  <c r="Q380" i="2"/>
  <c r="R380" i="2"/>
  <c r="S380" i="2"/>
  <c r="T380" i="2"/>
  <c r="U380" i="2"/>
  <c r="V380" i="2"/>
  <c r="W380" i="2"/>
  <c r="X380" i="2"/>
  <c r="AG380" i="2"/>
  <c r="AH380" i="2"/>
  <c r="AI380" i="2"/>
  <c r="AJ380" i="2"/>
  <c r="C381" i="2"/>
  <c r="D381" i="2"/>
  <c r="E381" i="2"/>
  <c r="F381" i="2"/>
  <c r="G381" i="2"/>
  <c r="I381" i="2"/>
  <c r="J381" i="2"/>
  <c r="K381" i="2"/>
  <c r="L381" i="2"/>
  <c r="M381" i="2"/>
  <c r="N381" i="2"/>
  <c r="O381" i="2"/>
  <c r="P381" i="2"/>
  <c r="Q381" i="2"/>
  <c r="R381" i="2"/>
  <c r="S381" i="2"/>
  <c r="T381" i="2"/>
  <c r="U381" i="2"/>
  <c r="V381" i="2"/>
  <c r="W381" i="2"/>
  <c r="X381" i="2"/>
  <c r="AG381" i="2"/>
  <c r="AH381" i="2"/>
  <c r="AI381" i="2"/>
  <c r="AJ381" i="2"/>
  <c r="C382" i="2"/>
  <c r="D382" i="2"/>
  <c r="E382" i="2"/>
  <c r="F382" i="2"/>
  <c r="G382" i="2"/>
  <c r="I382" i="2"/>
  <c r="J382" i="2"/>
  <c r="K382" i="2"/>
  <c r="L382" i="2"/>
  <c r="M382" i="2"/>
  <c r="N382" i="2"/>
  <c r="O382" i="2"/>
  <c r="P382" i="2"/>
  <c r="Q382" i="2"/>
  <c r="R382" i="2"/>
  <c r="S382" i="2"/>
  <c r="T382" i="2"/>
  <c r="U382" i="2"/>
  <c r="V382" i="2"/>
  <c r="W382" i="2"/>
  <c r="X382" i="2"/>
  <c r="AG382" i="2"/>
  <c r="AH382" i="2"/>
  <c r="AI382" i="2"/>
  <c r="AJ382" i="2"/>
  <c r="C383" i="2"/>
  <c r="D383" i="2"/>
  <c r="E383" i="2"/>
  <c r="F383" i="2"/>
  <c r="G383" i="2"/>
  <c r="I383" i="2"/>
  <c r="J383" i="2"/>
  <c r="K383" i="2"/>
  <c r="L383" i="2"/>
  <c r="M383" i="2"/>
  <c r="N383" i="2"/>
  <c r="O383" i="2"/>
  <c r="P383" i="2"/>
  <c r="Q383" i="2"/>
  <c r="R383" i="2"/>
  <c r="S383" i="2"/>
  <c r="T383" i="2"/>
  <c r="U383" i="2"/>
  <c r="V383" i="2"/>
  <c r="W383" i="2"/>
  <c r="X383" i="2"/>
  <c r="AG383" i="2"/>
  <c r="AH383" i="2"/>
  <c r="AI383" i="2"/>
  <c r="AJ383" i="2"/>
  <c r="C384" i="2"/>
  <c r="D384" i="2"/>
  <c r="E384" i="2"/>
  <c r="F384" i="2"/>
  <c r="G384" i="2"/>
  <c r="I384" i="2"/>
  <c r="J384" i="2"/>
  <c r="K384" i="2"/>
  <c r="L384" i="2"/>
  <c r="M384" i="2"/>
  <c r="N384" i="2"/>
  <c r="O384" i="2"/>
  <c r="P384" i="2"/>
  <c r="Q384" i="2"/>
  <c r="R384" i="2"/>
  <c r="S384" i="2"/>
  <c r="T384" i="2"/>
  <c r="U384" i="2"/>
  <c r="V384" i="2"/>
  <c r="W384" i="2"/>
  <c r="X384" i="2"/>
  <c r="AG384" i="2"/>
  <c r="AH384" i="2"/>
  <c r="AI384" i="2"/>
  <c r="AJ384" i="2"/>
  <c r="C385" i="2"/>
  <c r="D385" i="2"/>
  <c r="E385" i="2"/>
  <c r="F385" i="2"/>
  <c r="G385" i="2"/>
  <c r="I385" i="2"/>
  <c r="J385" i="2"/>
  <c r="K385" i="2"/>
  <c r="L385" i="2"/>
  <c r="M385" i="2"/>
  <c r="N385" i="2"/>
  <c r="O385" i="2"/>
  <c r="P385" i="2"/>
  <c r="Q385" i="2"/>
  <c r="R385" i="2"/>
  <c r="S385" i="2"/>
  <c r="T385" i="2"/>
  <c r="U385" i="2"/>
  <c r="V385" i="2"/>
  <c r="W385" i="2"/>
  <c r="X385" i="2"/>
  <c r="AG385" i="2"/>
  <c r="AH385" i="2"/>
  <c r="AI385" i="2"/>
  <c r="AJ385" i="2"/>
  <c r="C386" i="2"/>
  <c r="D386" i="2"/>
  <c r="E386" i="2"/>
  <c r="F386" i="2"/>
  <c r="G386" i="2"/>
  <c r="I386" i="2"/>
  <c r="J386" i="2"/>
  <c r="K386" i="2"/>
  <c r="L386" i="2"/>
  <c r="M386" i="2"/>
  <c r="N386" i="2"/>
  <c r="O386" i="2"/>
  <c r="P386" i="2"/>
  <c r="Q386" i="2"/>
  <c r="R386" i="2"/>
  <c r="S386" i="2"/>
  <c r="T386" i="2"/>
  <c r="U386" i="2"/>
  <c r="V386" i="2"/>
  <c r="W386" i="2"/>
  <c r="X386" i="2"/>
  <c r="AG386" i="2"/>
  <c r="AH386" i="2"/>
  <c r="AI386" i="2"/>
  <c r="AJ386" i="2"/>
  <c r="C387" i="2"/>
  <c r="D387" i="2"/>
  <c r="E387" i="2"/>
  <c r="F387" i="2"/>
  <c r="G387" i="2"/>
  <c r="I387" i="2"/>
  <c r="J387" i="2"/>
  <c r="K387" i="2"/>
  <c r="L387" i="2"/>
  <c r="M387" i="2"/>
  <c r="N387" i="2"/>
  <c r="O387" i="2"/>
  <c r="P387" i="2"/>
  <c r="Q387" i="2"/>
  <c r="R387" i="2"/>
  <c r="S387" i="2"/>
  <c r="T387" i="2"/>
  <c r="U387" i="2"/>
  <c r="V387" i="2"/>
  <c r="W387" i="2"/>
  <c r="X387" i="2"/>
  <c r="AG387" i="2"/>
  <c r="AH387" i="2"/>
  <c r="AI387" i="2"/>
  <c r="AJ387" i="2"/>
  <c r="C388" i="2"/>
  <c r="D388" i="2"/>
  <c r="E388" i="2"/>
  <c r="F388" i="2"/>
  <c r="G388" i="2"/>
  <c r="I388" i="2"/>
  <c r="J388" i="2"/>
  <c r="K388" i="2"/>
  <c r="L388" i="2"/>
  <c r="M388" i="2"/>
  <c r="N388" i="2"/>
  <c r="O388" i="2"/>
  <c r="P388" i="2"/>
  <c r="Q388" i="2"/>
  <c r="R388" i="2"/>
  <c r="S388" i="2"/>
  <c r="T388" i="2"/>
  <c r="U388" i="2"/>
  <c r="V388" i="2"/>
  <c r="W388" i="2"/>
  <c r="X388" i="2"/>
  <c r="AG388" i="2"/>
  <c r="AH388" i="2"/>
  <c r="AI388" i="2"/>
  <c r="AJ388" i="2"/>
  <c r="C389" i="2"/>
  <c r="D389" i="2"/>
  <c r="E389" i="2"/>
  <c r="F389" i="2"/>
  <c r="G389" i="2"/>
  <c r="I389" i="2"/>
  <c r="J389" i="2"/>
  <c r="K389" i="2"/>
  <c r="L389" i="2"/>
  <c r="M389" i="2"/>
  <c r="N389" i="2"/>
  <c r="O389" i="2"/>
  <c r="P389" i="2"/>
  <c r="Q389" i="2"/>
  <c r="R389" i="2"/>
  <c r="S389" i="2"/>
  <c r="T389" i="2"/>
  <c r="U389" i="2"/>
  <c r="V389" i="2"/>
  <c r="W389" i="2"/>
  <c r="X389" i="2"/>
  <c r="AG389" i="2"/>
  <c r="AH389" i="2"/>
  <c r="AI389" i="2"/>
  <c r="AJ389" i="2"/>
  <c r="C390" i="2"/>
  <c r="D390" i="2"/>
  <c r="E390" i="2"/>
  <c r="F390" i="2"/>
  <c r="G390" i="2"/>
  <c r="I390" i="2"/>
  <c r="J390" i="2"/>
  <c r="K390" i="2"/>
  <c r="L390" i="2"/>
  <c r="M390" i="2"/>
  <c r="N390" i="2"/>
  <c r="O390" i="2"/>
  <c r="P390" i="2"/>
  <c r="Q390" i="2"/>
  <c r="R390" i="2"/>
  <c r="S390" i="2"/>
  <c r="T390" i="2"/>
  <c r="U390" i="2"/>
  <c r="V390" i="2"/>
  <c r="W390" i="2"/>
  <c r="X390" i="2"/>
  <c r="AG390" i="2"/>
  <c r="AH390" i="2"/>
  <c r="AI390" i="2"/>
  <c r="AJ390" i="2"/>
  <c r="C391" i="2"/>
  <c r="D391" i="2"/>
  <c r="E391" i="2"/>
  <c r="F391" i="2"/>
  <c r="G391" i="2"/>
  <c r="I391" i="2"/>
  <c r="J391" i="2"/>
  <c r="K391" i="2"/>
  <c r="L391" i="2"/>
  <c r="M391" i="2"/>
  <c r="N391" i="2"/>
  <c r="O391" i="2"/>
  <c r="P391" i="2"/>
  <c r="Q391" i="2"/>
  <c r="R391" i="2"/>
  <c r="S391" i="2"/>
  <c r="T391" i="2"/>
  <c r="U391" i="2"/>
  <c r="V391" i="2"/>
  <c r="W391" i="2"/>
  <c r="X391" i="2"/>
  <c r="AG391" i="2"/>
  <c r="AH391" i="2"/>
  <c r="AI391" i="2"/>
  <c r="AJ391" i="2"/>
  <c r="C392" i="2"/>
  <c r="D392" i="2"/>
  <c r="E392" i="2"/>
  <c r="F392" i="2"/>
  <c r="G392" i="2"/>
  <c r="I392" i="2"/>
  <c r="J392" i="2"/>
  <c r="K392" i="2"/>
  <c r="L392" i="2"/>
  <c r="M392" i="2"/>
  <c r="N392" i="2"/>
  <c r="O392" i="2"/>
  <c r="P392" i="2"/>
  <c r="Q392" i="2"/>
  <c r="R392" i="2"/>
  <c r="S392" i="2"/>
  <c r="T392" i="2"/>
  <c r="U392" i="2"/>
  <c r="V392" i="2"/>
  <c r="W392" i="2"/>
  <c r="X392" i="2"/>
  <c r="AG392" i="2"/>
  <c r="AH392" i="2"/>
  <c r="AI392" i="2"/>
  <c r="AJ392" i="2"/>
  <c r="C393" i="2"/>
  <c r="D393" i="2"/>
  <c r="E393" i="2"/>
  <c r="F393" i="2"/>
  <c r="G393" i="2"/>
  <c r="I393" i="2"/>
  <c r="J393" i="2"/>
  <c r="K393" i="2"/>
  <c r="L393" i="2"/>
  <c r="M393" i="2"/>
  <c r="N393" i="2"/>
  <c r="O393" i="2"/>
  <c r="P393" i="2"/>
  <c r="Q393" i="2"/>
  <c r="R393" i="2"/>
  <c r="S393" i="2"/>
  <c r="T393" i="2"/>
  <c r="U393" i="2"/>
  <c r="V393" i="2"/>
  <c r="W393" i="2"/>
  <c r="X393" i="2"/>
  <c r="AG393" i="2"/>
  <c r="AH393" i="2"/>
  <c r="AI393" i="2"/>
  <c r="AJ393" i="2"/>
  <c r="C394" i="2"/>
  <c r="D394" i="2"/>
  <c r="E394" i="2"/>
  <c r="F394" i="2"/>
  <c r="G394" i="2"/>
  <c r="I394" i="2"/>
  <c r="J394" i="2"/>
  <c r="K394" i="2"/>
  <c r="L394" i="2"/>
  <c r="M394" i="2"/>
  <c r="N394" i="2"/>
  <c r="O394" i="2"/>
  <c r="P394" i="2"/>
  <c r="Q394" i="2"/>
  <c r="R394" i="2"/>
  <c r="S394" i="2"/>
  <c r="T394" i="2"/>
  <c r="U394" i="2"/>
  <c r="V394" i="2"/>
  <c r="W394" i="2"/>
  <c r="X394" i="2"/>
  <c r="AG394" i="2"/>
  <c r="AH394" i="2"/>
  <c r="AI394" i="2"/>
  <c r="AJ394" i="2"/>
  <c r="C395" i="2"/>
  <c r="D395" i="2"/>
  <c r="E395" i="2"/>
  <c r="F395" i="2"/>
  <c r="G395" i="2"/>
  <c r="I395" i="2"/>
  <c r="J395" i="2"/>
  <c r="K395" i="2"/>
  <c r="L395" i="2"/>
  <c r="M395" i="2"/>
  <c r="N395" i="2"/>
  <c r="O395" i="2"/>
  <c r="P395" i="2"/>
  <c r="Q395" i="2"/>
  <c r="R395" i="2"/>
  <c r="S395" i="2"/>
  <c r="T395" i="2"/>
  <c r="U395" i="2"/>
  <c r="V395" i="2"/>
  <c r="W395" i="2"/>
  <c r="X395" i="2"/>
  <c r="AG395" i="2"/>
  <c r="AH395" i="2"/>
  <c r="AI395" i="2"/>
  <c r="AJ395" i="2"/>
  <c r="C396" i="2"/>
  <c r="D396" i="2"/>
  <c r="E396" i="2"/>
  <c r="F396" i="2"/>
  <c r="G396" i="2"/>
  <c r="I396" i="2"/>
  <c r="J396" i="2"/>
  <c r="K396" i="2"/>
  <c r="L396" i="2"/>
  <c r="M396" i="2"/>
  <c r="N396" i="2"/>
  <c r="O396" i="2"/>
  <c r="P396" i="2"/>
  <c r="Q396" i="2"/>
  <c r="R396" i="2"/>
  <c r="S396" i="2"/>
  <c r="T396" i="2"/>
  <c r="U396" i="2"/>
  <c r="V396" i="2"/>
  <c r="W396" i="2"/>
  <c r="X396" i="2"/>
  <c r="AG396" i="2"/>
  <c r="AH396" i="2"/>
  <c r="AI396" i="2"/>
  <c r="AJ396" i="2"/>
  <c r="C397" i="2"/>
  <c r="D397" i="2"/>
  <c r="E397" i="2"/>
  <c r="F397" i="2"/>
  <c r="G397" i="2"/>
  <c r="I397" i="2"/>
  <c r="J397" i="2"/>
  <c r="K397" i="2"/>
  <c r="L397" i="2"/>
  <c r="M397" i="2"/>
  <c r="N397" i="2"/>
  <c r="O397" i="2"/>
  <c r="P397" i="2"/>
  <c r="Q397" i="2"/>
  <c r="R397" i="2"/>
  <c r="S397" i="2"/>
  <c r="T397" i="2"/>
  <c r="U397" i="2"/>
  <c r="V397" i="2"/>
  <c r="W397" i="2"/>
  <c r="X397" i="2"/>
  <c r="AG397" i="2"/>
  <c r="AH397" i="2"/>
  <c r="AI397" i="2"/>
  <c r="AJ397" i="2"/>
  <c r="C398" i="2"/>
  <c r="D398" i="2"/>
  <c r="E398" i="2"/>
  <c r="F398" i="2"/>
  <c r="G398" i="2"/>
  <c r="I398" i="2"/>
  <c r="J398" i="2"/>
  <c r="K398" i="2"/>
  <c r="L398" i="2"/>
  <c r="M398" i="2"/>
  <c r="N398" i="2"/>
  <c r="O398" i="2"/>
  <c r="P398" i="2"/>
  <c r="Q398" i="2"/>
  <c r="R398" i="2"/>
  <c r="S398" i="2"/>
  <c r="T398" i="2"/>
  <c r="U398" i="2"/>
  <c r="V398" i="2"/>
  <c r="W398" i="2"/>
  <c r="X398" i="2"/>
  <c r="AG398" i="2"/>
  <c r="AH398" i="2"/>
  <c r="AI398" i="2"/>
  <c r="AJ398" i="2"/>
  <c r="C399" i="2"/>
  <c r="D399" i="2"/>
  <c r="E399" i="2"/>
  <c r="F399" i="2"/>
  <c r="G399" i="2"/>
  <c r="I399" i="2"/>
  <c r="J399" i="2"/>
  <c r="K399" i="2"/>
  <c r="L399" i="2"/>
  <c r="M399" i="2"/>
  <c r="N399" i="2"/>
  <c r="O399" i="2"/>
  <c r="P399" i="2"/>
  <c r="Q399" i="2"/>
  <c r="R399" i="2"/>
  <c r="S399" i="2"/>
  <c r="T399" i="2"/>
  <c r="U399" i="2"/>
  <c r="V399" i="2"/>
  <c r="W399" i="2"/>
  <c r="X399" i="2"/>
  <c r="AG399" i="2"/>
  <c r="AH399" i="2"/>
  <c r="AI399" i="2"/>
  <c r="AJ399" i="2"/>
  <c r="C400" i="2"/>
  <c r="D400" i="2"/>
  <c r="E400" i="2"/>
  <c r="F400" i="2"/>
  <c r="G400" i="2"/>
  <c r="I400" i="2"/>
  <c r="J400" i="2"/>
  <c r="K400" i="2"/>
  <c r="L400" i="2"/>
  <c r="M400" i="2"/>
  <c r="N400" i="2"/>
  <c r="O400" i="2"/>
  <c r="P400" i="2"/>
  <c r="Q400" i="2"/>
  <c r="R400" i="2"/>
  <c r="S400" i="2"/>
  <c r="T400" i="2"/>
  <c r="U400" i="2"/>
  <c r="V400" i="2"/>
  <c r="W400" i="2"/>
  <c r="X400" i="2"/>
  <c r="AG400" i="2"/>
  <c r="AH400" i="2"/>
  <c r="AI400" i="2"/>
  <c r="AJ400" i="2"/>
  <c r="C401" i="2"/>
  <c r="D401" i="2"/>
  <c r="E401" i="2"/>
  <c r="F401" i="2"/>
  <c r="G401" i="2"/>
  <c r="I401" i="2"/>
  <c r="J401" i="2"/>
  <c r="K401" i="2"/>
  <c r="L401" i="2"/>
  <c r="M401" i="2"/>
  <c r="N401" i="2"/>
  <c r="O401" i="2"/>
  <c r="P401" i="2"/>
  <c r="Q401" i="2"/>
  <c r="R401" i="2"/>
  <c r="S401" i="2"/>
  <c r="T401" i="2"/>
  <c r="U401" i="2"/>
  <c r="V401" i="2"/>
  <c r="W401" i="2"/>
  <c r="X401" i="2"/>
  <c r="AG401" i="2"/>
  <c r="AH401" i="2"/>
  <c r="AI401" i="2"/>
  <c r="AJ401" i="2"/>
  <c r="C402" i="2"/>
  <c r="D402" i="2"/>
  <c r="E402" i="2"/>
  <c r="F402" i="2"/>
  <c r="G402" i="2"/>
  <c r="I402" i="2"/>
  <c r="J402" i="2"/>
  <c r="K402" i="2"/>
  <c r="L402" i="2"/>
  <c r="M402" i="2"/>
  <c r="N402" i="2"/>
  <c r="O402" i="2"/>
  <c r="P402" i="2"/>
  <c r="Q402" i="2"/>
  <c r="R402" i="2"/>
  <c r="S402" i="2"/>
  <c r="T402" i="2"/>
  <c r="U402" i="2"/>
  <c r="V402" i="2"/>
  <c r="W402" i="2"/>
  <c r="X402" i="2"/>
  <c r="AG402" i="2"/>
  <c r="AH402" i="2"/>
  <c r="AI402" i="2"/>
  <c r="AJ402" i="2"/>
  <c r="C403" i="2"/>
  <c r="D403" i="2"/>
  <c r="E403" i="2"/>
  <c r="F403" i="2"/>
  <c r="G403" i="2"/>
  <c r="I403" i="2"/>
  <c r="J403" i="2"/>
  <c r="K403" i="2"/>
  <c r="L403" i="2"/>
  <c r="M403" i="2"/>
  <c r="N403" i="2"/>
  <c r="O403" i="2"/>
  <c r="P403" i="2"/>
  <c r="Q403" i="2"/>
  <c r="R403" i="2"/>
  <c r="S403" i="2"/>
  <c r="T403" i="2"/>
  <c r="U403" i="2"/>
  <c r="V403" i="2"/>
  <c r="W403" i="2"/>
  <c r="X403" i="2"/>
  <c r="AG403" i="2"/>
  <c r="AH403" i="2"/>
  <c r="AI403" i="2"/>
  <c r="AJ403" i="2"/>
  <c r="C404" i="2"/>
  <c r="D404" i="2"/>
  <c r="E404" i="2"/>
  <c r="F404" i="2"/>
  <c r="G404" i="2"/>
  <c r="I404" i="2"/>
  <c r="J404" i="2"/>
  <c r="K404" i="2"/>
  <c r="L404" i="2"/>
  <c r="M404" i="2"/>
  <c r="N404" i="2"/>
  <c r="O404" i="2"/>
  <c r="P404" i="2"/>
  <c r="Q404" i="2"/>
  <c r="R404" i="2"/>
  <c r="S404" i="2"/>
  <c r="T404" i="2"/>
  <c r="U404" i="2"/>
  <c r="V404" i="2"/>
  <c r="W404" i="2"/>
  <c r="X404" i="2"/>
  <c r="AG404" i="2"/>
  <c r="AH404" i="2"/>
  <c r="AI404" i="2"/>
  <c r="AJ404" i="2"/>
  <c r="C405" i="2"/>
  <c r="D405" i="2"/>
  <c r="E405" i="2"/>
  <c r="F405" i="2"/>
  <c r="G405" i="2"/>
  <c r="I405" i="2"/>
  <c r="J405" i="2"/>
  <c r="K405" i="2"/>
  <c r="L405" i="2"/>
  <c r="M405" i="2"/>
  <c r="N405" i="2"/>
  <c r="O405" i="2"/>
  <c r="P405" i="2"/>
  <c r="Q405" i="2"/>
  <c r="R405" i="2"/>
  <c r="S405" i="2"/>
  <c r="T405" i="2"/>
  <c r="U405" i="2"/>
  <c r="V405" i="2"/>
  <c r="W405" i="2"/>
  <c r="X405" i="2"/>
  <c r="AG405" i="2"/>
  <c r="AH405" i="2"/>
  <c r="AI405" i="2"/>
  <c r="AJ405" i="2"/>
  <c r="C406" i="2"/>
  <c r="D406" i="2"/>
  <c r="E406" i="2"/>
  <c r="F406" i="2"/>
  <c r="G406" i="2"/>
  <c r="I406" i="2"/>
  <c r="J406" i="2"/>
  <c r="K406" i="2"/>
  <c r="L406" i="2"/>
  <c r="M406" i="2"/>
  <c r="N406" i="2"/>
  <c r="O406" i="2"/>
  <c r="P406" i="2"/>
  <c r="Q406" i="2"/>
  <c r="R406" i="2"/>
  <c r="S406" i="2"/>
  <c r="T406" i="2"/>
  <c r="U406" i="2"/>
  <c r="V406" i="2"/>
  <c r="W406" i="2"/>
  <c r="X406" i="2"/>
  <c r="AG406" i="2"/>
  <c r="AH406" i="2"/>
  <c r="AI406" i="2"/>
  <c r="AJ406" i="2"/>
  <c r="C407" i="2"/>
  <c r="D407" i="2"/>
  <c r="E407" i="2"/>
  <c r="F407" i="2"/>
  <c r="G407" i="2"/>
  <c r="I407" i="2"/>
  <c r="J407" i="2"/>
  <c r="K407" i="2"/>
  <c r="L407" i="2"/>
  <c r="M407" i="2"/>
  <c r="N407" i="2"/>
  <c r="O407" i="2"/>
  <c r="P407" i="2"/>
  <c r="Q407" i="2"/>
  <c r="R407" i="2"/>
  <c r="S407" i="2"/>
  <c r="T407" i="2"/>
  <c r="U407" i="2"/>
  <c r="V407" i="2"/>
  <c r="W407" i="2"/>
  <c r="X407" i="2"/>
  <c r="AG407" i="2"/>
  <c r="AH407" i="2"/>
  <c r="AI407" i="2"/>
  <c r="AJ407" i="2"/>
  <c r="C408" i="2"/>
  <c r="D408" i="2"/>
  <c r="E408" i="2"/>
  <c r="F408" i="2"/>
  <c r="G408" i="2"/>
  <c r="I408" i="2"/>
  <c r="J408" i="2"/>
  <c r="K408" i="2"/>
  <c r="L408" i="2"/>
  <c r="M408" i="2"/>
  <c r="N408" i="2"/>
  <c r="O408" i="2"/>
  <c r="P408" i="2"/>
  <c r="Q408" i="2"/>
  <c r="R408" i="2"/>
  <c r="S408" i="2"/>
  <c r="T408" i="2"/>
  <c r="U408" i="2"/>
  <c r="V408" i="2"/>
  <c r="W408" i="2"/>
  <c r="X408" i="2"/>
  <c r="AG408" i="2"/>
  <c r="AH408" i="2"/>
  <c r="AI408" i="2"/>
  <c r="AJ408" i="2"/>
  <c r="C409" i="2"/>
  <c r="D409" i="2"/>
  <c r="E409" i="2"/>
  <c r="F409" i="2"/>
  <c r="G409" i="2"/>
  <c r="I409" i="2"/>
  <c r="J409" i="2"/>
  <c r="K409" i="2"/>
  <c r="L409" i="2"/>
  <c r="M409" i="2"/>
  <c r="N409" i="2"/>
  <c r="O409" i="2"/>
  <c r="P409" i="2"/>
  <c r="Q409" i="2"/>
  <c r="R409" i="2"/>
  <c r="S409" i="2"/>
  <c r="T409" i="2"/>
  <c r="U409" i="2"/>
  <c r="V409" i="2"/>
  <c r="W409" i="2"/>
  <c r="X409" i="2"/>
  <c r="AG409" i="2"/>
  <c r="AH409" i="2"/>
  <c r="AI409" i="2"/>
  <c r="AJ409" i="2"/>
  <c r="C410" i="2"/>
  <c r="D410" i="2"/>
  <c r="E410" i="2"/>
  <c r="F410" i="2"/>
  <c r="G410" i="2"/>
  <c r="I410" i="2"/>
  <c r="J410" i="2"/>
  <c r="K410" i="2"/>
  <c r="L410" i="2"/>
  <c r="M410" i="2"/>
  <c r="N410" i="2"/>
  <c r="O410" i="2"/>
  <c r="P410" i="2"/>
  <c r="Q410" i="2"/>
  <c r="R410" i="2"/>
  <c r="S410" i="2"/>
  <c r="T410" i="2"/>
  <c r="U410" i="2"/>
  <c r="V410" i="2"/>
  <c r="W410" i="2"/>
  <c r="X410" i="2"/>
  <c r="AG410" i="2"/>
  <c r="AH410" i="2"/>
  <c r="AI410" i="2"/>
  <c r="AJ410" i="2"/>
  <c r="C411" i="2"/>
  <c r="D411" i="2"/>
  <c r="E411" i="2"/>
  <c r="F411" i="2"/>
  <c r="G411" i="2"/>
  <c r="I411" i="2"/>
  <c r="J411" i="2"/>
  <c r="K411" i="2"/>
  <c r="L411" i="2"/>
  <c r="M411" i="2"/>
  <c r="N411" i="2"/>
  <c r="O411" i="2"/>
  <c r="P411" i="2"/>
  <c r="Q411" i="2"/>
  <c r="R411" i="2"/>
  <c r="S411" i="2"/>
  <c r="T411" i="2"/>
  <c r="U411" i="2"/>
  <c r="V411" i="2"/>
  <c r="W411" i="2"/>
  <c r="X411" i="2"/>
  <c r="AG411" i="2"/>
  <c r="AH411" i="2"/>
  <c r="AI411" i="2"/>
  <c r="AJ411" i="2"/>
  <c r="C412" i="2"/>
  <c r="D412" i="2"/>
  <c r="E412" i="2"/>
  <c r="F412" i="2"/>
  <c r="G412" i="2"/>
  <c r="I412" i="2"/>
  <c r="J412" i="2"/>
  <c r="K412" i="2"/>
  <c r="L412" i="2"/>
  <c r="M412" i="2"/>
  <c r="N412" i="2"/>
  <c r="O412" i="2"/>
  <c r="P412" i="2"/>
  <c r="Q412" i="2"/>
  <c r="R412" i="2"/>
  <c r="S412" i="2"/>
  <c r="T412" i="2"/>
  <c r="U412" i="2"/>
  <c r="V412" i="2"/>
  <c r="W412" i="2"/>
  <c r="X412" i="2"/>
  <c r="AG412" i="2"/>
  <c r="AH412" i="2"/>
  <c r="AI412" i="2"/>
  <c r="AJ412" i="2"/>
  <c r="C413" i="2"/>
  <c r="D413" i="2"/>
  <c r="E413" i="2"/>
  <c r="F413" i="2"/>
  <c r="G413" i="2"/>
  <c r="I413" i="2"/>
  <c r="J413" i="2"/>
  <c r="K413" i="2"/>
  <c r="L413" i="2"/>
  <c r="M413" i="2"/>
  <c r="N413" i="2"/>
  <c r="O413" i="2"/>
  <c r="P413" i="2"/>
  <c r="Q413" i="2"/>
  <c r="R413" i="2"/>
  <c r="S413" i="2"/>
  <c r="T413" i="2"/>
  <c r="U413" i="2"/>
  <c r="V413" i="2"/>
  <c r="W413" i="2"/>
  <c r="X413" i="2"/>
  <c r="AG413" i="2"/>
  <c r="AH413" i="2"/>
  <c r="AI413" i="2"/>
  <c r="AJ413" i="2"/>
  <c r="C414" i="2"/>
  <c r="D414" i="2"/>
  <c r="E414" i="2"/>
  <c r="F414" i="2"/>
  <c r="G414" i="2"/>
  <c r="I414" i="2"/>
  <c r="J414" i="2"/>
  <c r="K414" i="2"/>
  <c r="L414" i="2"/>
  <c r="M414" i="2"/>
  <c r="N414" i="2"/>
  <c r="O414" i="2"/>
  <c r="P414" i="2"/>
  <c r="Q414" i="2"/>
  <c r="R414" i="2"/>
  <c r="S414" i="2"/>
  <c r="T414" i="2"/>
  <c r="U414" i="2"/>
  <c r="V414" i="2"/>
  <c r="W414" i="2"/>
  <c r="X414" i="2"/>
  <c r="AG414" i="2"/>
  <c r="AH414" i="2"/>
  <c r="AI414" i="2"/>
  <c r="AJ414" i="2"/>
  <c r="C415" i="2"/>
  <c r="D415" i="2"/>
  <c r="E415" i="2"/>
  <c r="F415" i="2"/>
  <c r="G415" i="2"/>
  <c r="I415" i="2"/>
  <c r="J415" i="2"/>
  <c r="K415" i="2"/>
  <c r="L415" i="2"/>
  <c r="M415" i="2"/>
  <c r="N415" i="2"/>
  <c r="O415" i="2"/>
  <c r="P415" i="2"/>
  <c r="Q415" i="2"/>
  <c r="R415" i="2"/>
  <c r="S415" i="2"/>
  <c r="T415" i="2"/>
  <c r="U415" i="2"/>
  <c r="V415" i="2"/>
  <c r="W415" i="2"/>
  <c r="X415" i="2"/>
  <c r="AG415" i="2"/>
  <c r="AH415" i="2"/>
  <c r="AI415" i="2"/>
  <c r="AJ415" i="2"/>
  <c r="C416" i="2"/>
  <c r="D416" i="2"/>
  <c r="E416" i="2"/>
  <c r="F416" i="2"/>
  <c r="G416" i="2"/>
  <c r="I416" i="2"/>
  <c r="J416" i="2"/>
  <c r="K416" i="2"/>
  <c r="L416" i="2"/>
  <c r="M416" i="2"/>
  <c r="N416" i="2"/>
  <c r="O416" i="2"/>
  <c r="P416" i="2"/>
  <c r="Q416" i="2"/>
  <c r="R416" i="2"/>
  <c r="S416" i="2"/>
  <c r="T416" i="2"/>
  <c r="U416" i="2"/>
  <c r="V416" i="2"/>
  <c r="W416" i="2"/>
  <c r="X416" i="2"/>
  <c r="AG416" i="2"/>
  <c r="AH416" i="2"/>
  <c r="AI416" i="2"/>
  <c r="AJ416" i="2"/>
  <c r="C417" i="2"/>
  <c r="D417" i="2"/>
  <c r="E417" i="2"/>
  <c r="F417" i="2"/>
  <c r="G417" i="2"/>
  <c r="I417" i="2"/>
  <c r="J417" i="2"/>
  <c r="K417" i="2"/>
  <c r="L417" i="2"/>
  <c r="M417" i="2"/>
  <c r="N417" i="2"/>
  <c r="O417" i="2"/>
  <c r="P417" i="2"/>
  <c r="Q417" i="2"/>
  <c r="R417" i="2"/>
  <c r="S417" i="2"/>
  <c r="T417" i="2"/>
  <c r="U417" i="2"/>
  <c r="V417" i="2"/>
  <c r="W417" i="2"/>
  <c r="X417" i="2"/>
  <c r="AG417" i="2"/>
  <c r="AH417" i="2"/>
  <c r="AI417" i="2"/>
  <c r="AJ417" i="2"/>
  <c r="C418" i="2"/>
  <c r="D418" i="2"/>
  <c r="E418" i="2"/>
  <c r="F418" i="2"/>
  <c r="G418" i="2"/>
  <c r="I418" i="2"/>
  <c r="J418" i="2"/>
  <c r="K418" i="2"/>
  <c r="L418" i="2"/>
  <c r="M418" i="2"/>
  <c r="N418" i="2"/>
  <c r="O418" i="2"/>
  <c r="P418" i="2"/>
  <c r="Q418" i="2"/>
  <c r="R418" i="2"/>
  <c r="S418" i="2"/>
  <c r="T418" i="2"/>
  <c r="U418" i="2"/>
  <c r="V418" i="2"/>
  <c r="W418" i="2"/>
  <c r="X418" i="2"/>
  <c r="AG418" i="2"/>
  <c r="AH418" i="2"/>
  <c r="AI418" i="2"/>
  <c r="AJ418" i="2"/>
  <c r="C419" i="2"/>
  <c r="D419" i="2"/>
  <c r="E419" i="2"/>
  <c r="F419" i="2"/>
  <c r="G419" i="2"/>
  <c r="I419" i="2"/>
  <c r="J419" i="2"/>
  <c r="K419" i="2"/>
  <c r="L419" i="2"/>
  <c r="M419" i="2"/>
  <c r="N419" i="2"/>
  <c r="O419" i="2"/>
  <c r="P419" i="2"/>
  <c r="Q419" i="2"/>
  <c r="R419" i="2"/>
  <c r="S419" i="2"/>
  <c r="T419" i="2"/>
  <c r="U419" i="2"/>
  <c r="V419" i="2"/>
  <c r="W419" i="2"/>
  <c r="X419" i="2"/>
  <c r="AG419" i="2"/>
  <c r="AH419" i="2"/>
  <c r="AI419" i="2"/>
  <c r="AJ419" i="2"/>
  <c r="C420" i="2"/>
  <c r="D420" i="2"/>
  <c r="E420" i="2"/>
  <c r="F420" i="2"/>
  <c r="G420" i="2"/>
  <c r="I420" i="2"/>
  <c r="J420" i="2"/>
  <c r="K420" i="2"/>
  <c r="L420" i="2"/>
  <c r="M420" i="2"/>
  <c r="N420" i="2"/>
  <c r="O420" i="2"/>
  <c r="P420" i="2"/>
  <c r="Q420" i="2"/>
  <c r="R420" i="2"/>
  <c r="S420" i="2"/>
  <c r="T420" i="2"/>
  <c r="U420" i="2"/>
  <c r="V420" i="2"/>
  <c r="W420" i="2"/>
  <c r="X420" i="2"/>
  <c r="AG420" i="2"/>
  <c r="AH420" i="2"/>
  <c r="AI420" i="2"/>
  <c r="AJ420" i="2"/>
  <c r="C421" i="2"/>
  <c r="D421" i="2"/>
  <c r="E421" i="2"/>
  <c r="F421" i="2"/>
  <c r="G421" i="2"/>
  <c r="I421" i="2"/>
  <c r="J421" i="2"/>
  <c r="K421" i="2"/>
  <c r="L421" i="2"/>
  <c r="M421" i="2"/>
  <c r="N421" i="2"/>
  <c r="O421" i="2"/>
  <c r="P421" i="2"/>
  <c r="Q421" i="2"/>
  <c r="R421" i="2"/>
  <c r="S421" i="2"/>
  <c r="T421" i="2"/>
  <c r="U421" i="2"/>
  <c r="V421" i="2"/>
  <c r="W421" i="2"/>
  <c r="X421" i="2"/>
  <c r="AG421" i="2"/>
  <c r="AH421" i="2"/>
  <c r="AI421" i="2"/>
  <c r="AJ421" i="2"/>
  <c r="C422" i="2"/>
  <c r="D422" i="2"/>
  <c r="E422" i="2"/>
  <c r="F422" i="2"/>
  <c r="G422" i="2"/>
  <c r="I422" i="2"/>
  <c r="J422" i="2"/>
  <c r="K422" i="2"/>
  <c r="L422" i="2"/>
  <c r="M422" i="2"/>
  <c r="N422" i="2"/>
  <c r="O422" i="2"/>
  <c r="P422" i="2"/>
  <c r="Q422" i="2"/>
  <c r="R422" i="2"/>
  <c r="S422" i="2"/>
  <c r="T422" i="2"/>
  <c r="U422" i="2"/>
  <c r="V422" i="2"/>
  <c r="W422" i="2"/>
  <c r="X422" i="2"/>
  <c r="AG422" i="2"/>
  <c r="AH422" i="2"/>
  <c r="AI422" i="2"/>
  <c r="AJ422" i="2"/>
  <c r="C423" i="2"/>
  <c r="D423" i="2"/>
  <c r="E423" i="2"/>
  <c r="F423" i="2"/>
  <c r="G423" i="2"/>
  <c r="I423" i="2"/>
  <c r="J423" i="2"/>
  <c r="K423" i="2"/>
  <c r="L423" i="2"/>
  <c r="M423" i="2"/>
  <c r="N423" i="2"/>
  <c r="O423" i="2"/>
  <c r="P423" i="2"/>
  <c r="Q423" i="2"/>
  <c r="R423" i="2"/>
  <c r="S423" i="2"/>
  <c r="T423" i="2"/>
  <c r="U423" i="2"/>
  <c r="V423" i="2"/>
  <c r="W423" i="2"/>
  <c r="X423" i="2"/>
  <c r="AG423" i="2"/>
  <c r="AH423" i="2"/>
  <c r="AI423" i="2"/>
  <c r="AJ423" i="2"/>
  <c r="C424" i="2"/>
  <c r="D424" i="2"/>
  <c r="E424" i="2"/>
  <c r="F424" i="2"/>
  <c r="G424" i="2"/>
  <c r="I424" i="2"/>
  <c r="J424" i="2"/>
  <c r="K424" i="2"/>
  <c r="L424" i="2"/>
  <c r="M424" i="2"/>
  <c r="N424" i="2"/>
  <c r="O424" i="2"/>
  <c r="P424" i="2"/>
  <c r="Q424" i="2"/>
  <c r="R424" i="2"/>
  <c r="S424" i="2"/>
  <c r="T424" i="2"/>
  <c r="U424" i="2"/>
  <c r="V424" i="2"/>
  <c r="W424" i="2"/>
  <c r="X424" i="2"/>
  <c r="AG424" i="2"/>
  <c r="AH424" i="2"/>
  <c r="AI424" i="2"/>
  <c r="AJ424" i="2"/>
  <c r="C425" i="2"/>
  <c r="D425" i="2"/>
  <c r="E425" i="2"/>
  <c r="F425" i="2"/>
  <c r="G425" i="2"/>
  <c r="I425" i="2"/>
  <c r="J425" i="2"/>
  <c r="K425" i="2"/>
  <c r="L425" i="2"/>
  <c r="M425" i="2"/>
  <c r="N425" i="2"/>
  <c r="O425" i="2"/>
  <c r="P425" i="2"/>
  <c r="Q425" i="2"/>
  <c r="R425" i="2"/>
  <c r="S425" i="2"/>
  <c r="T425" i="2"/>
  <c r="U425" i="2"/>
  <c r="V425" i="2"/>
  <c r="W425" i="2"/>
  <c r="X425" i="2"/>
  <c r="AG425" i="2"/>
  <c r="AH425" i="2"/>
  <c r="AI425" i="2"/>
  <c r="AJ425" i="2"/>
  <c r="C426" i="2"/>
  <c r="D426" i="2"/>
  <c r="E426" i="2"/>
  <c r="F426" i="2"/>
  <c r="G426" i="2"/>
  <c r="I426" i="2"/>
  <c r="J426" i="2"/>
  <c r="K426" i="2"/>
  <c r="L426" i="2"/>
  <c r="M426" i="2"/>
  <c r="N426" i="2"/>
  <c r="O426" i="2"/>
  <c r="P426" i="2"/>
  <c r="Q426" i="2"/>
  <c r="R426" i="2"/>
  <c r="S426" i="2"/>
  <c r="T426" i="2"/>
  <c r="U426" i="2"/>
  <c r="V426" i="2"/>
  <c r="W426" i="2"/>
  <c r="X426" i="2"/>
  <c r="AG426" i="2"/>
  <c r="AH426" i="2"/>
  <c r="AI426" i="2"/>
  <c r="AJ426" i="2"/>
  <c r="C427" i="2"/>
  <c r="D427" i="2"/>
  <c r="E427" i="2"/>
  <c r="F427" i="2"/>
  <c r="G427" i="2"/>
  <c r="I427" i="2"/>
  <c r="J427" i="2"/>
  <c r="K427" i="2"/>
  <c r="L427" i="2"/>
  <c r="M427" i="2"/>
  <c r="N427" i="2"/>
  <c r="O427" i="2"/>
  <c r="P427" i="2"/>
  <c r="Q427" i="2"/>
  <c r="R427" i="2"/>
  <c r="S427" i="2"/>
  <c r="T427" i="2"/>
  <c r="U427" i="2"/>
  <c r="V427" i="2"/>
  <c r="W427" i="2"/>
  <c r="X427" i="2"/>
  <c r="AG427" i="2"/>
  <c r="AH427" i="2"/>
  <c r="AI427" i="2"/>
  <c r="AJ427" i="2"/>
  <c r="C428" i="2"/>
  <c r="D428" i="2"/>
  <c r="E428" i="2"/>
  <c r="F428" i="2"/>
  <c r="G428" i="2"/>
  <c r="I428" i="2"/>
  <c r="J428" i="2"/>
  <c r="K428" i="2"/>
  <c r="L428" i="2"/>
  <c r="M428" i="2"/>
  <c r="N428" i="2"/>
  <c r="O428" i="2"/>
  <c r="P428" i="2"/>
  <c r="Q428" i="2"/>
  <c r="R428" i="2"/>
  <c r="S428" i="2"/>
  <c r="T428" i="2"/>
  <c r="U428" i="2"/>
  <c r="V428" i="2"/>
  <c r="W428" i="2"/>
  <c r="X428" i="2"/>
  <c r="AG428" i="2"/>
  <c r="AH428" i="2"/>
  <c r="AI428" i="2"/>
  <c r="AJ428" i="2"/>
  <c r="C429" i="2"/>
  <c r="D429" i="2"/>
  <c r="E429" i="2"/>
  <c r="F429" i="2"/>
  <c r="G429" i="2"/>
  <c r="I429" i="2"/>
  <c r="J429" i="2"/>
  <c r="K429" i="2"/>
  <c r="L429" i="2"/>
  <c r="M429" i="2"/>
  <c r="N429" i="2"/>
  <c r="O429" i="2"/>
  <c r="P429" i="2"/>
  <c r="Q429" i="2"/>
  <c r="R429" i="2"/>
  <c r="S429" i="2"/>
  <c r="T429" i="2"/>
  <c r="U429" i="2"/>
  <c r="V429" i="2"/>
  <c r="W429" i="2"/>
  <c r="X429" i="2"/>
  <c r="AG429" i="2"/>
  <c r="AH429" i="2"/>
  <c r="AI429" i="2"/>
  <c r="AJ429" i="2"/>
  <c r="C430" i="2"/>
  <c r="D430" i="2"/>
  <c r="E430" i="2"/>
  <c r="F430" i="2"/>
  <c r="G430" i="2"/>
  <c r="I430" i="2"/>
  <c r="J430" i="2"/>
  <c r="K430" i="2"/>
  <c r="L430" i="2"/>
  <c r="M430" i="2"/>
  <c r="N430" i="2"/>
  <c r="O430" i="2"/>
  <c r="P430" i="2"/>
  <c r="Q430" i="2"/>
  <c r="R430" i="2"/>
  <c r="S430" i="2"/>
  <c r="T430" i="2"/>
  <c r="U430" i="2"/>
  <c r="V430" i="2"/>
  <c r="W430" i="2"/>
  <c r="X430" i="2"/>
  <c r="AG430" i="2"/>
  <c r="AH430" i="2"/>
  <c r="AI430" i="2"/>
  <c r="AJ430" i="2"/>
  <c r="C431" i="2"/>
  <c r="D431" i="2"/>
  <c r="E431" i="2"/>
  <c r="F431" i="2"/>
  <c r="G431" i="2"/>
  <c r="I431" i="2"/>
  <c r="J431" i="2"/>
  <c r="K431" i="2"/>
  <c r="L431" i="2"/>
  <c r="M431" i="2"/>
  <c r="N431" i="2"/>
  <c r="O431" i="2"/>
  <c r="P431" i="2"/>
  <c r="Q431" i="2"/>
  <c r="R431" i="2"/>
  <c r="S431" i="2"/>
  <c r="T431" i="2"/>
  <c r="U431" i="2"/>
  <c r="V431" i="2"/>
  <c r="W431" i="2"/>
  <c r="X431" i="2"/>
  <c r="AG431" i="2"/>
  <c r="AH431" i="2"/>
  <c r="AI431" i="2"/>
  <c r="AJ431" i="2"/>
  <c r="C432" i="2"/>
  <c r="D432" i="2"/>
  <c r="E432" i="2"/>
  <c r="F432" i="2"/>
  <c r="G432" i="2"/>
  <c r="I432" i="2"/>
  <c r="J432" i="2"/>
  <c r="K432" i="2"/>
  <c r="L432" i="2"/>
  <c r="M432" i="2"/>
  <c r="N432" i="2"/>
  <c r="O432" i="2"/>
  <c r="P432" i="2"/>
  <c r="Q432" i="2"/>
  <c r="R432" i="2"/>
  <c r="S432" i="2"/>
  <c r="T432" i="2"/>
  <c r="U432" i="2"/>
  <c r="V432" i="2"/>
  <c r="W432" i="2"/>
  <c r="X432" i="2"/>
  <c r="AG432" i="2"/>
  <c r="AH432" i="2"/>
  <c r="AI432" i="2"/>
  <c r="AJ432" i="2"/>
  <c r="C433" i="2"/>
  <c r="D433" i="2"/>
  <c r="E433" i="2"/>
  <c r="F433" i="2"/>
  <c r="G433" i="2"/>
  <c r="I433" i="2"/>
  <c r="J433" i="2"/>
  <c r="K433" i="2"/>
  <c r="L433" i="2"/>
  <c r="M433" i="2"/>
  <c r="N433" i="2"/>
  <c r="O433" i="2"/>
  <c r="P433" i="2"/>
  <c r="Q433" i="2"/>
  <c r="R433" i="2"/>
  <c r="S433" i="2"/>
  <c r="T433" i="2"/>
  <c r="U433" i="2"/>
  <c r="V433" i="2"/>
  <c r="W433" i="2"/>
  <c r="X433" i="2"/>
  <c r="AG433" i="2"/>
  <c r="AH433" i="2"/>
  <c r="AI433" i="2"/>
  <c r="AJ433" i="2"/>
  <c r="C434" i="2"/>
  <c r="D434" i="2"/>
  <c r="E434" i="2"/>
  <c r="F434" i="2"/>
  <c r="G434" i="2"/>
  <c r="I434" i="2"/>
  <c r="J434" i="2"/>
  <c r="K434" i="2"/>
  <c r="L434" i="2"/>
  <c r="M434" i="2"/>
  <c r="N434" i="2"/>
  <c r="O434" i="2"/>
  <c r="P434" i="2"/>
  <c r="Q434" i="2"/>
  <c r="R434" i="2"/>
  <c r="S434" i="2"/>
  <c r="T434" i="2"/>
  <c r="U434" i="2"/>
  <c r="V434" i="2"/>
  <c r="W434" i="2"/>
  <c r="X434" i="2"/>
  <c r="AG434" i="2"/>
  <c r="AH434" i="2"/>
  <c r="AI434" i="2"/>
  <c r="AJ434" i="2"/>
  <c r="C435" i="2"/>
  <c r="D435" i="2"/>
  <c r="E435" i="2"/>
  <c r="F435" i="2"/>
  <c r="G435" i="2"/>
  <c r="I435" i="2"/>
  <c r="J435" i="2"/>
  <c r="K435" i="2"/>
  <c r="L435" i="2"/>
  <c r="M435" i="2"/>
  <c r="N435" i="2"/>
  <c r="O435" i="2"/>
  <c r="P435" i="2"/>
  <c r="Q435" i="2"/>
  <c r="R435" i="2"/>
  <c r="S435" i="2"/>
  <c r="T435" i="2"/>
  <c r="U435" i="2"/>
  <c r="V435" i="2"/>
  <c r="W435" i="2"/>
  <c r="X435" i="2"/>
  <c r="AG435" i="2"/>
  <c r="AH435" i="2"/>
  <c r="AI435" i="2"/>
  <c r="AJ435" i="2"/>
  <c r="C436" i="2"/>
  <c r="D436" i="2"/>
  <c r="E436" i="2"/>
  <c r="F436" i="2"/>
  <c r="G436" i="2"/>
  <c r="I436" i="2"/>
  <c r="J436" i="2"/>
  <c r="K436" i="2"/>
  <c r="L436" i="2"/>
  <c r="M436" i="2"/>
  <c r="N436" i="2"/>
  <c r="O436" i="2"/>
  <c r="P436" i="2"/>
  <c r="Q436" i="2"/>
  <c r="R436" i="2"/>
  <c r="S436" i="2"/>
  <c r="T436" i="2"/>
  <c r="U436" i="2"/>
  <c r="V436" i="2"/>
  <c r="W436" i="2"/>
  <c r="X436" i="2"/>
  <c r="AG436" i="2"/>
  <c r="AH436" i="2"/>
  <c r="AI436" i="2"/>
  <c r="AJ436" i="2"/>
  <c r="C437" i="2"/>
  <c r="D437" i="2"/>
  <c r="E437" i="2"/>
  <c r="F437" i="2"/>
  <c r="G437" i="2"/>
  <c r="I437" i="2"/>
  <c r="J437" i="2"/>
  <c r="K437" i="2"/>
  <c r="L437" i="2"/>
  <c r="M437" i="2"/>
  <c r="N437" i="2"/>
  <c r="O437" i="2"/>
  <c r="P437" i="2"/>
  <c r="Q437" i="2"/>
  <c r="R437" i="2"/>
  <c r="S437" i="2"/>
  <c r="T437" i="2"/>
  <c r="U437" i="2"/>
  <c r="V437" i="2"/>
  <c r="W437" i="2"/>
  <c r="X437" i="2"/>
  <c r="AG437" i="2"/>
  <c r="AH437" i="2"/>
  <c r="AI437" i="2"/>
  <c r="AJ437" i="2"/>
  <c r="C438" i="2"/>
  <c r="D438" i="2"/>
  <c r="E438" i="2"/>
  <c r="F438" i="2"/>
  <c r="G438" i="2"/>
  <c r="I438" i="2"/>
  <c r="J438" i="2"/>
  <c r="K438" i="2"/>
  <c r="L438" i="2"/>
  <c r="M438" i="2"/>
  <c r="N438" i="2"/>
  <c r="O438" i="2"/>
  <c r="P438" i="2"/>
  <c r="Q438" i="2"/>
  <c r="R438" i="2"/>
  <c r="S438" i="2"/>
  <c r="T438" i="2"/>
  <c r="U438" i="2"/>
  <c r="V438" i="2"/>
  <c r="W438" i="2"/>
  <c r="X438" i="2"/>
  <c r="AG438" i="2"/>
  <c r="AH438" i="2"/>
  <c r="AI438" i="2"/>
  <c r="AJ438" i="2"/>
  <c r="C439" i="2"/>
  <c r="D439" i="2"/>
  <c r="E439" i="2"/>
  <c r="F439" i="2"/>
  <c r="G439" i="2"/>
  <c r="I439" i="2"/>
  <c r="J439" i="2"/>
  <c r="K439" i="2"/>
  <c r="L439" i="2"/>
  <c r="M439" i="2"/>
  <c r="N439" i="2"/>
  <c r="O439" i="2"/>
  <c r="P439" i="2"/>
  <c r="Q439" i="2"/>
  <c r="R439" i="2"/>
  <c r="S439" i="2"/>
  <c r="T439" i="2"/>
  <c r="U439" i="2"/>
  <c r="V439" i="2"/>
  <c r="W439" i="2"/>
  <c r="X439" i="2"/>
  <c r="AG439" i="2"/>
  <c r="AH439" i="2"/>
  <c r="AI439" i="2"/>
  <c r="AJ439" i="2"/>
  <c r="C440" i="2"/>
  <c r="D440" i="2"/>
  <c r="E440" i="2"/>
  <c r="F440" i="2"/>
  <c r="G440" i="2"/>
  <c r="I440" i="2"/>
  <c r="J440" i="2"/>
  <c r="K440" i="2"/>
  <c r="L440" i="2"/>
  <c r="M440" i="2"/>
  <c r="N440" i="2"/>
  <c r="O440" i="2"/>
  <c r="P440" i="2"/>
  <c r="Q440" i="2"/>
  <c r="R440" i="2"/>
  <c r="S440" i="2"/>
  <c r="T440" i="2"/>
  <c r="U440" i="2"/>
  <c r="V440" i="2"/>
  <c r="W440" i="2"/>
  <c r="X440" i="2"/>
  <c r="AG440" i="2"/>
  <c r="AH440" i="2"/>
  <c r="AI440" i="2"/>
  <c r="AJ440" i="2"/>
  <c r="C441" i="2"/>
  <c r="D441" i="2"/>
  <c r="E441" i="2"/>
  <c r="F441" i="2"/>
  <c r="G441" i="2"/>
  <c r="I441" i="2"/>
  <c r="J441" i="2"/>
  <c r="K441" i="2"/>
  <c r="L441" i="2"/>
  <c r="M441" i="2"/>
  <c r="N441" i="2"/>
  <c r="O441" i="2"/>
  <c r="P441" i="2"/>
  <c r="Q441" i="2"/>
  <c r="R441" i="2"/>
  <c r="S441" i="2"/>
  <c r="T441" i="2"/>
  <c r="U441" i="2"/>
  <c r="V441" i="2"/>
  <c r="W441" i="2"/>
  <c r="X441" i="2"/>
  <c r="AG441" i="2"/>
  <c r="AH441" i="2"/>
  <c r="AI441" i="2"/>
  <c r="AJ441" i="2"/>
  <c r="C442" i="2"/>
  <c r="D442" i="2"/>
  <c r="E442" i="2"/>
  <c r="F442" i="2"/>
  <c r="G442" i="2"/>
  <c r="I442" i="2"/>
  <c r="J442" i="2"/>
  <c r="K442" i="2"/>
  <c r="L442" i="2"/>
  <c r="M442" i="2"/>
  <c r="N442" i="2"/>
  <c r="O442" i="2"/>
  <c r="P442" i="2"/>
  <c r="Q442" i="2"/>
  <c r="R442" i="2"/>
  <c r="S442" i="2"/>
  <c r="T442" i="2"/>
  <c r="U442" i="2"/>
  <c r="V442" i="2"/>
  <c r="W442" i="2"/>
  <c r="X442" i="2"/>
  <c r="AG442" i="2"/>
  <c r="AH442" i="2"/>
  <c r="AI442" i="2"/>
  <c r="AJ442" i="2"/>
  <c r="C443" i="2"/>
  <c r="D443" i="2"/>
  <c r="E443" i="2"/>
  <c r="F443" i="2"/>
  <c r="G443" i="2"/>
  <c r="I443" i="2"/>
  <c r="J443" i="2"/>
  <c r="K443" i="2"/>
  <c r="L443" i="2"/>
  <c r="M443" i="2"/>
  <c r="N443" i="2"/>
  <c r="O443" i="2"/>
  <c r="P443" i="2"/>
  <c r="Q443" i="2"/>
  <c r="R443" i="2"/>
  <c r="S443" i="2"/>
  <c r="T443" i="2"/>
  <c r="U443" i="2"/>
  <c r="V443" i="2"/>
  <c r="W443" i="2"/>
  <c r="X443" i="2"/>
  <c r="AG443" i="2"/>
  <c r="AH443" i="2"/>
  <c r="AI443" i="2"/>
  <c r="AJ443" i="2"/>
  <c r="C444" i="2"/>
  <c r="D444" i="2"/>
  <c r="E444" i="2"/>
  <c r="F444" i="2"/>
  <c r="G444" i="2"/>
  <c r="I444" i="2"/>
  <c r="J444" i="2"/>
  <c r="K444" i="2"/>
  <c r="L444" i="2"/>
  <c r="M444" i="2"/>
  <c r="N444" i="2"/>
  <c r="O444" i="2"/>
  <c r="P444" i="2"/>
  <c r="Q444" i="2"/>
  <c r="R444" i="2"/>
  <c r="S444" i="2"/>
  <c r="T444" i="2"/>
  <c r="U444" i="2"/>
  <c r="V444" i="2"/>
  <c r="W444" i="2"/>
  <c r="X444" i="2"/>
  <c r="AG444" i="2"/>
  <c r="AH444" i="2"/>
  <c r="AI444" i="2"/>
  <c r="AJ444" i="2"/>
  <c r="C445" i="2"/>
  <c r="D445" i="2"/>
  <c r="E445" i="2"/>
  <c r="F445" i="2"/>
  <c r="G445" i="2"/>
  <c r="I445" i="2"/>
  <c r="J445" i="2"/>
  <c r="K445" i="2"/>
  <c r="L445" i="2"/>
  <c r="M445" i="2"/>
  <c r="N445" i="2"/>
  <c r="O445" i="2"/>
  <c r="P445" i="2"/>
  <c r="Q445" i="2"/>
  <c r="R445" i="2"/>
  <c r="S445" i="2"/>
  <c r="T445" i="2"/>
  <c r="U445" i="2"/>
  <c r="V445" i="2"/>
  <c r="W445" i="2"/>
  <c r="X445" i="2"/>
  <c r="AG445" i="2"/>
  <c r="AH445" i="2"/>
  <c r="AI445" i="2"/>
  <c r="AJ445" i="2"/>
  <c r="C446" i="2"/>
  <c r="D446" i="2"/>
  <c r="E446" i="2"/>
  <c r="F446" i="2"/>
  <c r="G446" i="2"/>
  <c r="I446" i="2"/>
  <c r="J446" i="2"/>
  <c r="K446" i="2"/>
  <c r="L446" i="2"/>
  <c r="M446" i="2"/>
  <c r="N446" i="2"/>
  <c r="O446" i="2"/>
  <c r="P446" i="2"/>
  <c r="Q446" i="2"/>
  <c r="R446" i="2"/>
  <c r="S446" i="2"/>
  <c r="T446" i="2"/>
  <c r="U446" i="2"/>
  <c r="V446" i="2"/>
  <c r="W446" i="2"/>
  <c r="X446" i="2"/>
  <c r="AG446" i="2"/>
  <c r="AH446" i="2"/>
  <c r="AI446" i="2"/>
  <c r="AJ446" i="2"/>
  <c r="C447" i="2"/>
  <c r="D447" i="2"/>
  <c r="E447" i="2"/>
  <c r="F447" i="2"/>
  <c r="G447" i="2"/>
  <c r="I447" i="2"/>
  <c r="J447" i="2"/>
  <c r="K447" i="2"/>
  <c r="L447" i="2"/>
  <c r="M447" i="2"/>
  <c r="N447" i="2"/>
  <c r="O447" i="2"/>
  <c r="P447" i="2"/>
  <c r="Q447" i="2"/>
  <c r="R447" i="2"/>
  <c r="S447" i="2"/>
  <c r="T447" i="2"/>
  <c r="U447" i="2"/>
  <c r="V447" i="2"/>
  <c r="W447" i="2"/>
  <c r="X447" i="2"/>
  <c r="AG447" i="2"/>
  <c r="AH447" i="2"/>
  <c r="AI447" i="2"/>
  <c r="AJ447" i="2"/>
  <c r="C448" i="2"/>
  <c r="D448" i="2"/>
  <c r="E448" i="2"/>
  <c r="F448" i="2"/>
  <c r="G448" i="2"/>
  <c r="I448" i="2"/>
  <c r="J448" i="2"/>
  <c r="K448" i="2"/>
  <c r="L448" i="2"/>
  <c r="M448" i="2"/>
  <c r="N448" i="2"/>
  <c r="O448" i="2"/>
  <c r="P448" i="2"/>
  <c r="Q448" i="2"/>
  <c r="R448" i="2"/>
  <c r="S448" i="2"/>
  <c r="T448" i="2"/>
  <c r="U448" i="2"/>
  <c r="V448" i="2"/>
  <c r="W448" i="2"/>
  <c r="X448" i="2"/>
  <c r="AG448" i="2"/>
  <c r="AH448" i="2"/>
  <c r="AI448" i="2"/>
  <c r="AJ448" i="2"/>
  <c r="C449" i="2"/>
  <c r="D449" i="2"/>
  <c r="E449" i="2"/>
  <c r="F449" i="2"/>
  <c r="G449" i="2"/>
  <c r="I449" i="2"/>
  <c r="J449" i="2"/>
  <c r="K449" i="2"/>
  <c r="L449" i="2"/>
  <c r="M449" i="2"/>
  <c r="N449" i="2"/>
  <c r="O449" i="2"/>
  <c r="P449" i="2"/>
  <c r="Q449" i="2"/>
  <c r="R449" i="2"/>
  <c r="S449" i="2"/>
  <c r="T449" i="2"/>
  <c r="U449" i="2"/>
  <c r="V449" i="2"/>
  <c r="W449" i="2"/>
  <c r="X449" i="2"/>
  <c r="AG449" i="2"/>
  <c r="AH449" i="2"/>
  <c r="AI449" i="2"/>
  <c r="AJ449" i="2"/>
  <c r="C450" i="2"/>
  <c r="D450" i="2"/>
  <c r="E450" i="2"/>
  <c r="F450" i="2"/>
  <c r="G450" i="2"/>
  <c r="I450" i="2"/>
  <c r="J450" i="2"/>
  <c r="K450" i="2"/>
  <c r="L450" i="2"/>
  <c r="M450" i="2"/>
  <c r="N450" i="2"/>
  <c r="O450" i="2"/>
  <c r="P450" i="2"/>
  <c r="Q450" i="2"/>
  <c r="R450" i="2"/>
  <c r="S450" i="2"/>
  <c r="T450" i="2"/>
  <c r="U450" i="2"/>
  <c r="V450" i="2"/>
  <c r="W450" i="2"/>
  <c r="X450" i="2"/>
  <c r="AG450" i="2"/>
  <c r="AH450" i="2"/>
  <c r="AI450" i="2"/>
  <c r="AJ450" i="2"/>
  <c r="C451" i="2"/>
  <c r="D451" i="2"/>
  <c r="E451" i="2"/>
  <c r="F451" i="2"/>
  <c r="G451" i="2"/>
  <c r="I451" i="2"/>
  <c r="J451" i="2"/>
  <c r="K451" i="2"/>
  <c r="L451" i="2"/>
  <c r="M451" i="2"/>
  <c r="N451" i="2"/>
  <c r="O451" i="2"/>
  <c r="P451" i="2"/>
  <c r="Q451" i="2"/>
  <c r="R451" i="2"/>
  <c r="S451" i="2"/>
  <c r="T451" i="2"/>
  <c r="U451" i="2"/>
  <c r="V451" i="2"/>
  <c r="W451" i="2"/>
  <c r="X451" i="2"/>
  <c r="AG451" i="2"/>
  <c r="AH451" i="2"/>
  <c r="AI451" i="2"/>
  <c r="AJ451" i="2"/>
  <c r="C452" i="2"/>
  <c r="D452" i="2"/>
  <c r="E452" i="2"/>
  <c r="F452" i="2"/>
  <c r="G452" i="2"/>
  <c r="I452" i="2"/>
  <c r="J452" i="2"/>
  <c r="K452" i="2"/>
  <c r="L452" i="2"/>
  <c r="M452" i="2"/>
  <c r="N452" i="2"/>
  <c r="O452" i="2"/>
  <c r="P452" i="2"/>
  <c r="Q452" i="2"/>
  <c r="R452" i="2"/>
  <c r="S452" i="2"/>
  <c r="T452" i="2"/>
  <c r="U452" i="2"/>
  <c r="V452" i="2"/>
  <c r="W452" i="2"/>
  <c r="X452" i="2"/>
  <c r="AG452" i="2"/>
  <c r="AH452" i="2"/>
  <c r="AI452" i="2"/>
  <c r="AJ452" i="2"/>
  <c r="C453" i="2"/>
  <c r="D453" i="2"/>
  <c r="E453" i="2"/>
  <c r="F453" i="2"/>
  <c r="G453" i="2"/>
  <c r="I453" i="2"/>
  <c r="J453" i="2"/>
  <c r="K453" i="2"/>
  <c r="L453" i="2"/>
  <c r="M453" i="2"/>
  <c r="N453" i="2"/>
  <c r="O453" i="2"/>
  <c r="P453" i="2"/>
  <c r="Q453" i="2"/>
  <c r="R453" i="2"/>
  <c r="S453" i="2"/>
  <c r="T453" i="2"/>
  <c r="U453" i="2"/>
  <c r="V453" i="2"/>
  <c r="W453" i="2"/>
  <c r="X453" i="2"/>
  <c r="AG453" i="2"/>
  <c r="AH453" i="2"/>
  <c r="AI453" i="2"/>
  <c r="AJ453" i="2"/>
  <c r="C454" i="2"/>
  <c r="D454" i="2"/>
  <c r="E454" i="2"/>
  <c r="F454" i="2"/>
  <c r="G454" i="2"/>
  <c r="I454" i="2"/>
  <c r="J454" i="2"/>
  <c r="K454" i="2"/>
  <c r="L454" i="2"/>
  <c r="M454" i="2"/>
  <c r="N454" i="2"/>
  <c r="O454" i="2"/>
  <c r="P454" i="2"/>
  <c r="Q454" i="2"/>
  <c r="R454" i="2"/>
  <c r="S454" i="2"/>
  <c r="T454" i="2"/>
  <c r="U454" i="2"/>
  <c r="V454" i="2"/>
  <c r="W454" i="2"/>
  <c r="X454" i="2"/>
  <c r="AG454" i="2"/>
  <c r="AH454" i="2"/>
  <c r="AI454" i="2"/>
  <c r="AJ454" i="2"/>
  <c r="C455" i="2"/>
  <c r="D455" i="2"/>
  <c r="E455" i="2"/>
  <c r="F455" i="2"/>
  <c r="G455" i="2"/>
  <c r="I455" i="2"/>
  <c r="J455" i="2"/>
  <c r="K455" i="2"/>
  <c r="L455" i="2"/>
  <c r="M455" i="2"/>
  <c r="N455" i="2"/>
  <c r="O455" i="2"/>
  <c r="P455" i="2"/>
  <c r="Q455" i="2"/>
  <c r="R455" i="2"/>
  <c r="S455" i="2"/>
  <c r="T455" i="2"/>
  <c r="U455" i="2"/>
  <c r="V455" i="2"/>
  <c r="W455" i="2"/>
  <c r="X455" i="2"/>
  <c r="AG455" i="2"/>
  <c r="AH455" i="2"/>
  <c r="AI455" i="2"/>
  <c r="AJ455" i="2"/>
  <c r="C456" i="2"/>
  <c r="D456" i="2"/>
  <c r="E456" i="2"/>
  <c r="F456" i="2"/>
  <c r="G456" i="2"/>
  <c r="I456" i="2"/>
  <c r="J456" i="2"/>
  <c r="K456" i="2"/>
  <c r="L456" i="2"/>
  <c r="M456" i="2"/>
  <c r="N456" i="2"/>
  <c r="O456" i="2"/>
  <c r="P456" i="2"/>
  <c r="Q456" i="2"/>
  <c r="R456" i="2"/>
  <c r="S456" i="2"/>
  <c r="T456" i="2"/>
  <c r="U456" i="2"/>
  <c r="V456" i="2"/>
  <c r="W456" i="2"/>
  <c r="X456" i="2"/>
  <c r="AG456" i="2"/>
  <c r="AH456" i="2"/>
  <c r="AI456" i="2"/>
  <c r="AJ456" i="2"/>
  <c r="C457" i="2"/>
  <c r="D457" i="2"/>
  <c r="E457" i="2"/>
  <c r="F457" i="2"/>
  <c r="G457" i="2"/>
  <c r="I457" i="2"/>
  <c r="J457" i="2"/>
  <c r="K457" i="2"/>
  <c r="L457" i="2"/>
  <c r="M457" i="2"/>
  <c r="N457" i="2"/>
  <c r="O457" i="2"/>
  <c r="P457" i="2"/>
  <c r="Q457" i="2"/>
  <c r="R457" i="2"/>
  <c r="S457" i="2"/>
  <c r="T457" i="2"/>
  <c r="U457" i="2"/>
  <c r="V457" i="2"/>
  <c r="W457" i="2"/>
  <c r="X457" i="2"/>
  <c r="AG457" i="2"/>
  <c r="AH457" i="2"/>
  <c r="AI457" i="2"/>
  <c r="AJ457" i="2"/>
  <c r="C458" i="2"/>
  <c r="D458" i="2"/>
  <c r="E458" i="2"/>
  <c r="F458" i="2"/>
  <c r="G458" i="2"/>
  <c r="I458" i="2"/>
  <c r="J458" i="2"/>
  <c r="K458" i="2"/>
  <c r="L458" i="2"/>
  <c r="M458" i="2"/>
  <c r="N458" i="2"/>
  <c r="O458" i="2"/>
  <c r="P458" i="2"/>
  <c r="Q458" i="2"/>
  <c r="R458" i="2"/>
  <c r="S458" i="2"/>
  <c r="T458" i="2"/>
  <c r="U458" i="2"/>
  <c r="V458" i="2"/>
  <c r="W458" i="2"/>
  <c r="X458" i="2"/>
  <c r="AG458" i="2"/>
  <c r="AH458" i="2"/>
  <c r="AI458" i="2"/>
  <c r="AJ458" i="2"/>
  <c r="C459" i="2"/>
  <c r="D459" i="2"/>
  <c r="E459" i="2"/>
  <c r="F459" i="2"/>
  <c r="G459" i="2"/>
  <c r="I459" i="2"/>
  <c r="J459" i="2"/>
  <c r="K459" i="2"/>
  <c r="L459" i="2"/>
  <c r="M459" i="2"/>
  <c r="N459" i="2"/>
  <c r="O459" i="2"/>
  <c r="P459" i="2"/>
  <c r="Q459" i="2"/>
  <c r="R459" i="2"/>
  <c r="S459" i="2"/>
  <c r="T459" i="2"/>
  <c r="U459" i="2"/>
  <c r="V459" i="2"/>
  <c r="W459" i="2"/>
  <c r="X459" i="2"/>
  <c r="AG459" i="2"/>
  <c r="AH459" i="2"/>
  <c r="AI459" i="2"/>
  <c r="AJ459" i="2"/>
  <c r="C460" i="2"/>
  <c r="D460" i="2"/>
  <c r="E460" i="2"/>
  <c r="F460" i="2"/>
  <c r="G460" i="2"/>
  <c r="I460" i="2"/>
  <c r="J460" i="2"/>
  <c r="K460" i="2"/>
  <c r="L460" i="2"/>
  <c r="M460" i="2"/>
  <c r="N460" i="2"/>
  <c r="O460" i="2"/>
  <c r="P460" i="2"/>
  <c r="Q460" i="2"/>
  <c r="R460" i="2"/>
  <c r="S460" i="2"/>
  <c r="T460" i="2"/>
  <c r="U460" i="2"/>
  <c r="V460" i="2"/>
  <c r="W460" i="2"/>
  <c r="X460" i="2"/>
  <c r="AG460" i="2"/>
  <c r="AH460" i="2"/>
  <c r="AI460" i="2"/>
  <c r="AJ460" i="2"/>
  <c r="C461" i="2"/>
  <c r="D461" i="2"/>
  <c r="E461" i="2"/>
  <c r="F461" i="2"/>
  <c r="G461" i="2"/>
  <c r="I461" i="2"/>
  <c r="J461" i="2"/>
  <c r="K461" i="2"/>
  <c r="L461" i="2"/>
  <c r="M461" i="2"/>
  <c r="N461" i="2"/>
  <c r="O461" i="2"/>
  <c r="P461" i="2"/>
  <c r="Q461" i="2"/>
  <c r="R461" i="2"/>
  <c r="S461" i="2"/>
  <c r="T461" i="2"/>
  <c r="U461" i="2"/>
  <c r="V461" i="2"/>
  <c r="W461" i="2"/>
  <c r="X461" i="2"/>
  <c r="AG461" i="2"/>
  <c r="AH461" i="2"/>
  <c r="AI461" i="2"/>
  <c r="AJ461" i="2"/>
  <c r="C462" i="2"/>
  <c r="D462" i="2"/>
  <c r="E462" i="2"/>
  <c r="F462" i="2"/>
  <c r="G462" i="2"/>
  <c r="I462" i="2"/>
  <c r="J462" i="2"/>
  <c r="K462" i="2"/>
  <c r="L462" i="2"/>
  <c r="M462" i="2"/>
  <c r="N462" i="2"/>
  <c r="O462" i="2"/>
  <c r="P462" i="2"/>
  <c r="Q462" i="2"/>
  <c r="R462" i="2"/>
  <c r="S462" i="2"/>
  <c r="T462" i="2"/>
  <c r="U462" i="2"/>
  <c r="V462" i="2"/>
  <c r="W462" i="2"/>
  <c r="X462" i="2"/>
  <c r="AG462" i="2"/>
  <c r="AH462" i="2"/>
  <c r="AI462" i="2"/>
  <c r="AJ462" i="2"/>
  <c r="C463" i="2"/>
  <c r="D463" i="2"/>
  <c r="E463" i="2"/>
  <c r="F463" i="2"/>
  <c r="G463" i="2"/>
  <c r="I463" i="2"/>
  <c r="J463" i="2"/>
  <c r="K463" i="2"/>
  <c r="L463" i="2"/>
  <c r="M463" i="2"/>
  <c r="N463" i="2"/>
  <c r="O463" i="2"/>
  <c r="P463" i="2"/>
  <c r="Q463" i="2"/>
  <c r="R463" i="2"/>
  <c r="S463" i="2"/>
  <c r="T463" i="2"/>
  <c r="U463" i="2"/>
  <c r="V463" i="2"/>
  <c r="W463" i="2"/>
  <c r="X463" i="2"/>
  <c r="AG463" i="2"/>
  <c r="AH463" i="2"/>
  <c r="AI463" i="2"/>
  <c r="AJ463" i="2"/>
  <c r="C464" i="2"/>
  <c r="D464" i="2"/>
  <c r="E464" i="2"/>
  <c r="F464" i="2"/>
  <c r="G464" i="2"/>
  <c r="I464" i="2"/>
  <c r="J464" i="2"/>
  <c r="K464" i="2"/>
  <c r="L464" i="2"/>
  <c r="M464" i="2"/>
  <c r="N464" i="2"/>
  <c r="O464" i="2"/>
  <c r="P464" i="2"/>
  <c r="Q464" i="2"/>
  <c r="R464" i="2"/>
  <c r="S464" i="2"/>
  <c r="T464" i="2"/>
  <c r="U464" i="2"/>
  <c r="V464" i="2"/>
  <c r="W464" i="2"/>
  <c r="X464" i="2"/>
  <c r="AG464" i="2"/>
  <c r="AH464" i="2"/>
  <c r="AI464" i="2"/>
  <c r="AJ464" i="2"/>
  <c r="C465" i="2"/>
  <c r="D465" i="2"/>
  <c r="E465" i="2"/>
  <c r="F465" i="2"/>
  <c r="G465" i="2"/>
  <c r="I465" i="2"/>
  <c r="J465" i="2"/>
  <c r="K465" i="2"/>
  <c r="L465" i="2"/>
  <c r="M465" i="2"/>
  <c r="N465" i="2"/>
  <c r="O465" i="2"/>
  <c r="P465" i="2"/>
  <c r="Q465" i="2"/>
  <c r="R465" i="2"/>
  <c r="S465" i="2"/>
  <c r="T465" i="2"/>
  <c r="U465" i="2"/>
  <c r="V465" i="2"/>
  <c r="W465" i="2"/>
  <c r="X465" i="2"/>
  <c r="AG465" i="2"/>
  <c r="AH465" i="2"/>
  <c r="AI465" i="2"/>
  <c r="AJ465" i="2"/>
  <c r="C466" i="2"/>
  <c r="D466" i="2"/>
  <c r="E466" i="2"/>
  <c r="F466" i="2"/>
  <c r="G466" i="2"/>
  <c r="I466" i="2"/>
  <c r="J466" i="2"/>
  <c r="K466" i="2"/>
  <c r="L466" i="2"/>
  <c r="M466" i="2"/>
  <c r="N466" i="2"/>
  <c r="O466" i="2"/>
  <c r="P466" i="2"/>
  <c r="Q466" i="2"/>
  <c r="R466" i="2"/>
  <c r="S466" i="2"/>
  <c r="T466" i="2"/>
  <c r="U466" i="2"/>
  <c r="V466" i="2"/>
  <c r="W466" i="2"/>
  <c r="X466" i="2"/>
  <c r="AG466" i="2"/>
  <c r="AH466" i="2"/>
  <c r="AI466" i="2"/>
  <c r="AJ466" i="2"/>
  <c r="C467" i="2"/>
  <c r="D467" i="2"/>
  <c r="E467" i="2"/>
  <c r="F467" i="2"/>
  <c r="G467" i="2"/>
  <c r="I467" i="2"/>
  <c r="J467" i="2"/>
  <c r="K467" i="2"/>
  <c r="L467" i="2"/>
  <c r="M467" i="2"/>
  <c r="N467" i="2"/>
  <c r="O467" i="2"/>
  <c r="P467" i="2"/>
  <c r="Q467" i="2"/>
  <c r="R467" i="2"/>
  <c r="S467" i="2"/>
  <c r="T467" i="2"/>
  <c r="U467" i="2"/>
  <c r="V467" i="2"/>
  <c r="W467" i="2"/>
  <c r="X467" i="2"/>
  <c r="AG467" i="2"/>
  <c r="AH467" i="2"/>
  <c r="AI467" i="2"/>
  <c r="AJ467" i="2"/>
  <c r="C468" i="2"/>
  <c r="D468" i="2"/>
  <c r="E468" i="2"/>
  <c r="F468" i="2"/>
  <c r="G468" i="2"/>
  <c r="I468" i="2"/>
  <c r="J468" i="2"/>
  <c r="K468" i="2"/>
  <c r="L468" i="2"/>
  <c r="M468" i="2"/>
  <c r="N468" i="2"/>
  <c r="O468" i="2"/>
  <c r="P468" i="2"/>
  <c r="Q468" i="2"/>
  <c r="R468" i="2"/>
  <c r="S468" i="2"/>
  <c r="T468" i="2"/>
  <c r="U468" i="2"/>
  <c r="V468" i="2"/>
  <c r="W468" i="2"/>
  <c r="X468" i="2"/>
  <c r="AG468" i="2"/>
  <c r="AH468" i="2"/>
  <c r="AI468" i="2"/>
  <c r="AJ468" i="2"/>
  <c r="C469" i="2"/>
  <c r="D469" i="2"/>
  <c r="E469" i="2"/>
  <c r="F469" i="2"/>
  <c r="G469" i="2"/>
  <c r="I469" i="2"/>
  <c r="J469" i="2"/>
  <c r="K469" i="2"/>
  <c r="L469" i="2"/>
  <c r="M469" i="2"/>
  <c r="N469" i="2"/>
  <c r="O469" i="2"/>
  <c r="P469" i="2"/>
  <c r="Q469" i="2"/>
  <c r="R469" i="2"/>
  <c r="S469" i="2"/>
  <c r="T469" i="2"/>
  <c r="U469" i="2"/>
  <c r="V469" i="2"/>
  <c r="W469" i="2"/>
  <c r="X469" i="2"/>
  <c r="AG469" i="2"/>
  <c r="AH469" i="2"/>
  <c r="AI469" i="2"/>
  <c r="AJ469" i="2"/>
  <c r="C470" i="2"/>
  <c r="D470" i="2"/>
  <c r="E470" i="2"/>
  <c r="F470" i="2"/>
  <c r="G470" i="2"/>
  <c r="I470" i="2"/>
  <c r="J470" i="2"/>
  <c r="K470" i="2"/>
  <c r="L470" i="2"/>
  <c r="M470" i="2"/>
  <c r="N470" i="2"/>
  <c r="O470" i="2"/>
  <c r="P470" i="2"/>
  <c r="Q470" i="2"/>
  <c r="R470" i="2"/>
  <c r="S470" i="2"/>
  <c r="T470" i="2"/>
  <c r="U470" i="2"/>
  <c r="V470" i="2"/>
  <c r="W470" i="2"/>
  <c r="X470" i="2"/>
  <c r="AG470" i="2"/>
  <c r="AH470" i="2"/>
  <c r="AI470" i="2"/>
  <c r="AJ470" i="2"/>
  <c r="C471" i="2"/>
  <c r="D471" i="2"/>
  <c r="E471" i="2"/>
  <c r="F471" i="2"/>
  <c r="G471" i="2"/>
  <c r="I471" i="2"/>
  <c r="J471" i="2"/>
  <c r="K471" i="2"/>
  <c r="L471" i="2"/>
  <c r="M471" i="2"/>
  <c r="N471" i="2"/>
  <c r="O471" i="2"/>
  <c r="P471" i="2"/>
  <c r="Q471" i="2"/>
  <c r="R471" i="2"/>
  <c r="S471" i="2"/>
  <c r="T471" i="2"/>
  <c r="U471" i="2"/>
  <c r="V471" i="2"/>
  <c r="W471" i="2"/>
  <c r="X471" i="2"/>
  <c r="AG471" i="2"/>
  <c r="AH471" i="2"/>
  <c r="AI471" i="2"/>
  <c r="AJ471" i="2"/>
  <c r="C472" i="2"/>
  <c r="D472" i="2"/>
  <c r="E472" i="2"/>
  <c r="F472" i="2"/>
  <c r="G472" i="2"/>
  <c r="I472" i="2"/>
  <c r="J472" i="2"/>
  <c r="K472" i="2"/>
  <c r="L472" i="2"/>
  <c r="M472" i="2"/>
  <c r="N472" i="2"/>
  <c r="O472" i="2"/>
  <c r="P472" i="2"/>
  <c r="Q472" i="2"/>
  <c r="R472" i="2"/>
  <c r="S472" i="2"/>
  <c r="T472" i="2"/>
  <c r="U472" i="2"/>
  <c r="V472" i="2"/>
  <c r="W472" i="2"/>
  <c r="X472" i="2"/>
  <c r="AG472" i="2"/>
  <c r="AH472" i="2"/>
  <c r="AI472" i="2"/>
  <c r="AJ472" i="2"/>
  <c r="C473" i="2"/>
  <c r="D473" i="2"/>
  <c r="E473" i="2"/>
  <c r="F473" i="2"/>
  <c r="G473" i="2"/>
  <c r="I473" i="2"/>
  <c r="J473" i="2"/>
  <c r="K473" i="2"/>
  <c r="L473" i="2"/>
  <c r="M473" i="2"/>
  <c r="N473" i="2"/>
  <c r="O473" i="2"/>
  <c r="P473" i="2"/>
  <c r="Q473" i="2"/>
  <c r="R473" i="2"/>
  <c r="S473" i="2"/>
  <c r="T473" i="2"/>
  <c r="U473" i="2"/>
  <c r="V473" i="2"/>
  <c r="W473" i="2"/>
  <c r="X473" i="2"/>
  <c r="AG473" i="2"/>
  <c r="AH473" i="2"/>
  <c r="AI473" i="2"/>
  <c r="AJ473" i="2"/>
  <c r="C474" i="2"/>
  <c r="D474" i="2"/>
  <c r="E474" i="2"/>
  <c r="F474" i="2"/>
  <c r="G474" i="2"/>
  <c r="I474" i="2"/>
  <c r="J474" i="2"/>
  <c r="K474" i="2"/>
  <c r="L474" i="2"/>
  <c r="M474" i="2"/>
  <c r="N474" i="2"/>
  <c r="O474" i="2"/>
  <c r="P474" i="2"/>
  <c r="Q474" i="2"/>
  <c r="R474" i="2"/>
  <c r="S474" i="2"/>
  <c r="T474" i="2"/>
  <c r="U474" i="2"/>
  <c r="V474" i="2"/>
  <c r="W474" i="2"/>
  <c r="X474" i="2"/>
  <c r="AG474" i="2"/>
  <c r="AH474" i="2"/>
  <c r="AI474" i="2"/>
  <c r="AJ474" i="2"/>
  <c r="C475" i="2"/>
  <c r="D475" i="2"/>
  <c r="E475" i="2"/>
  <c r="F475" i="2"/>
  <c r="G475" i="2"/>
  <c r="I475" i="2"/>
  <c r="J475" i="2"/>
  <c r="K475" i="2"/>
  <c r="L475" i="2"/>
  <c r="M475" i="2"/>
  <c r="N475" i="2"/>
  <c r="O475" i="2"/>
  <c r="P475" i="2"/>
  <c r="Q475" i="2"/>
  <c r="R475" i="2"/>
  <c r="S475" i="2"/>
  <c r="T475" i="2"/>
  <c r="U475" i="2"/>
  <c r="V475" i="2"/>
  <c r="W475" i="2"/>
  <c r="X475" i="2"/>
  <c r="AG475" i="2"/>
  <c r="AH475" i="2"/>
  <c r="AI475" i="2"/>
  <c r="AJ475" i="2"/>
  <c r="C476" i="2"/>
  <c r="D476" i="2"/>
  <c r="E476" i="2"/>
  <c r="F476" i="2"/>
  <c r="G476" i="2"/>
  <c r="I476" i="2"/>
  <c r="J476" i="2"/>
  <c r="K476" i="2"/>
  <c r="L476" i="2"/>
  <c r="M476" i="2"/>
  <c r="N476" i="2"/>
  <c r="O476" i="2"/>
  <c r="P476" i="2"/>
  <c r="Q476" i="2"/>
  <c r="R476" i="2"/>
  <c r="S476" i="2"/>
  <c r="T476" i="2"/>
  <c r="U476" i="2"/>
  <c r="V476" i="2"/>
  <c r="W476" i="2"/>
  <c r="X476" i="2"/>
  <c r="AG476" i="2"/>
  <c r="AH476" i="2"/>
  <c r="AI476" i="2"/>
  <c r="AJ476" i="2"/>
  <c r="C477" i="2"/>
  <c r="D477" i="2"/>
  <c r="E477" i="2"/>
  <c r="F477" i="2"/>
  <c r="G477" i="2"/>
  <c r="I477" i="2"/>
  <c r="J477" i="2"/>
  <c r="K477" i="2"/>
  <c r="L477" i="2"/>
  <c r="M477" i="2"/>
  <c r="N477" i="2"/>
  <c r="O477" i="2"/>
  <c r="P477" i="2"/>
  <c r="Q477" i="2"/>
  <c r="R477" i="2"/>
  <c r="S477" i="2"/>
  <c r="T477" i="2"/>
  <c r="U477" i="2"/>
  <c r="V477" i="2"/>
  <c r="W477" i="2"/>
  <c r="X477" i="2"/>
  <c r="AG477" i="2"/>
  <c r="AH477" i="2"/>
  <c r="AI477" i="2"/>
  <c r="AJ477" i="2"/>
  <c r="C478" i="2"/>
  <c r="D478" i="2"/>
  <c r="E478" i="2"/>
  <c r="F478" i="2"/>
  <c r="G478" i="2"/>
  <c r="I478" i="2"/>
  <c r="J478" i="2"/>
  <c r="K478" i="2"/>
  <c r="L478" i="2"/>
  <c r="M478" i="2"/>
  <c r="N478" i="2"/>
  <c r="O478" i="2"/>
  <c r="P478" i="2"/>
  <c r="Q478" i="2"/>
  <c r="R478" i="2"/>
  <c r="S478" i="2"/>
  <c r="T478" i="2"/>
  <c r="U478" i="2"/>
  <c r="V478" i="2"/>
  <c r="W478" i="2"/>
  <c r="X478" i="2"/>
  <c r="AG478" i="2"/>
  <c r="AH478" i="2"/>
  <c r="AI478" i="2"/>
  <c r="AJ478" i="2"/>
  <c r="C479" i="2"/>
  <c r="D479" i="2"/>
  <c r="E479" i="2"/>
  <c r="F479" i="2"/>
  <c r="G479" i="2"/>
  <c r="I479" i="2"/>
  <c r="J479" i="2"/>
  <c r="K479" i="2"/>
  <c r="L479" i="2"/>
  <c r="M479" i="2"/>
  <c r="N479" i="2"/>
  <c r="O479" i="2"/>
  <c r="P479" i="2"/>
  <c r="Q479" i="2"/>
  <c r="R479" i="2"/>
  <c r="S479" i="2"/>
  <c r="T479" i="2"/>
  <c r="U479" i="2"/>
  <c r="V479" i="2"/>
  <c r="W479" i="2"/>
  <c r="X479" i="2"/>
  <c r="AG479" i="2"/>
  <c r="AH479" i="2"/>
  <c r="AI479" i="2"/>
  <c r="AJ479" i="2"/>
  <c r="C480" i="2"/>
  <c r="D480" i="2"/>
  <c r="E480" i="2"/>
  <c r="F480" i="2"/>
  <c r="G480" i="2"/>
  <c r="I480" i="2"/>
  <c r="J480" i="2"/>
  <c r="K480" i="2"/>
  <c r="L480" i="2"/>
  <c r="M480" i="2"/>
  <c r="N480" i="2"/>
  <c r="O480" i="2"/>
  <c r="P480" i="2"/>
  <c r="Q480" i="2"/>
  <c r="R480" i="2"/>
  <c r="S480" i="2"/>
  <c r="T480" i="2"/>
  <c r="U480" i="2"/>
  <c r="V480" i="2"/>
  <c r="W480" i="2"/>
  <c r="X480" i="2"/>
  <c r="AG480" i="2"/>
  <c r="AH480" i="2"/>
  <c r="AI480" i="2"/>
  <c r="AJ480" i="2"/>
  <c r="C481" i="2"/>
  <c r="D481" i="2"/>
  <c r="E481" i="2"/>
  <c r="F481" i="2"/>
  <c r="G481" i="2"/>
  <c r="I481" i="2"/>
  <c r="J481" i="2"/>
  <c r="K481" i="2"/>
  <c r="L481" i="2"/>
  <c r="M481" i="2"/>
  <c r="N481" i="2"/>
  <c r="O481" i="2"/>
  <c r="P481" i="2"/>
  <c r="Q481" i="2"/>
  <c r="R481" i="2"/>
  <c r="S481" i="2"/>
  <c r="T481" i="2"/>
  <c r="U481" i="2"/>
  <c r="V481" i="2"/>
  <c r="W481" i="2"/>
  <c r="X481" i="2"/>
  <c r="AG481" i="2"/>
  <c r="AH481" i="2"/>
  <c r="AI481" i="2"/>
  <c r="AJ481" i="2"/>
  <c r="C482" i="2"/>
  <c r="D482" i="2"/>
  <c r="E482" i="2"/>
  <c r="F482" i="2"/>
  <c r="G482" i="2"/>
  <c r="I482" i="2"/>
  <c r="J482" i="2"/>
  <c r="K482" i="2"/>
  <c r="L482" i="2"/>
  <c r="M482" i="2"/>
  <c r="N482" i="2"/>
  <c r="O482" i="2"/>
  <c r="P482" i="2"/>
  <c r="Q482" i="2"/>
  <c r="R482" i="2"/>
  <c r="S482" i="2"/>
  <c r="T482" i="2"/>
  <c r="U482" i="2"/>
  <c r="V482" i="2"/>
  <c r="W482" i="2"/>
  <c r="X482" i="2"/>
  <c r="AG482" i="2"/>
  <c r="AH482" i="2"/>
  <c r="AI482" i="2"/>
  <c r="AJ482" i="2"/>
  <c r="C483" i="2"/>
  <c r="D483" i="2"/>
  <c r="E483" i="2"/>
  <c r="F483" i="2"/>
  <c r="G483" i="2"/>
  <c r="I483" i="2"/>
  <c r="J483" i="2"/>
  <c r="K483" i="2"/>
  <c r="L483" i="2"/>
  <c r="M483" i="2"/>
  <c r="N483" i="2"/>
  <c r="O483" i="2"/>
  <c r="P483" i="2"/>
  <c r="Q483" i="2"/>
  <c r="R483" i="2"/>
  <c r="S483" i="2"/>
  <c r="T483" i="2"/>
  <c r="U483" i="2"/>
  <c r="V483" i="2"/>
  <c r="W483" i="2"/>
  <c r="X483" i="2"/>
  <c r="AG483" i="2"/>
  <c r="AH483" i="2"/>
  <c r="AI483" i="2"/>
  <c r="AJ483" i="2"/>
  <c r="C484" i="2"/>
  <c r="D484" i="2"/>
  <c r="E484" i="2"/>
  <c r="F484" i="2"/>
  <c r="G484" i="2"/>
  <c r="I484" i="2"/>
  <c r="J484" i="2"/>
  <c r="K484" i="2"/>
  <c r="L484" i="2"/>
  <c r="M484" i="2"/>
  <c r="N484" i="2"/>
  <c r="O484" i="2"/>
  <c r="P484" i="2"/>
  <c r="Q484" i="2"/>
  <c r="R484" i="2"/>
  <c r="S484" i="2"/>
  <c r="T484" i="2"/>
  <c r="U484" i="2"/>
  <c r="V484" i="2"/>
  <c r="W484" i="2"/>
  <c r="X484" i="2"/>
  <c r="AG484" i="2"/>
  <c r="AH484" i="2"/>
  <c r="AI484" i="2"/>
  <c r="AJ484" i="2"/>
  <c r="C485" i="2"/>
  <c r="D485" i="2"/>
  <c r="E485" i="2"/>
  <c r="F485" i="2"/>
  <c r="G485" i="2"/>
  <c r="I485" i="2"/>
  <c r="J485" i="2"/>
  <c r="K485" i="2"/>
  <c r="L485" i="2"/>
  <c r="M485" i="2"/>
  <c r="N485" i="2"/>
  <c r="O485" i="2"/>
  <c r="P485" i="2"/>
  <c r="Q485" i="2"/>
  <c r="R485" i="2"/>
  <c r="S485" i="2"/>
  <c r="T485" i="2"/>
  <c r="U485" i="2"/>
  <c r="V485" i="2"/>
  <c r="W485" i="2"/>
  <c r="X485" i="2"/>
  <c r="AG485" i="2"/>
  <c r="AH485" i="2"/>
  <c r="AI485" i="2"/>
  <c r="AJ485" i="2"/>
  <c r="C486" i="2"/>
  <c r="D486" i="2"/>
  <c r="E486" i="2"/>
  <c r="F486" i="2"/>
  <c r="G486" i="2"/>
  <c r="I486" i="2"/>
  <c r="J486" i="2"/>
  <c r="K486" i="2"/>
  <c r="L486" i="2"/>
  <c r="M486" i="2"/>
  <c r="N486" i="2"/>
  <c r="O486" i="2"/>
  <c r="P486" i="2"/>
  <c r="Q486" i="2"/>
  <c r="R486" i="2"/>
  <c r="S486" i="2"/>
  <c r="T486" i="2"/>
  <c r="U486" i="2"/>
  <c r="V486" i="2"/>
  <c r="W486" i="2"/>
  <c r="X486" i="2"/>
  <c r="AG486" i="2"/>
  <c r="AH486" i="2"/>
  <c r="AI486" i="2"/>
  <c r="AJ486" i="2"/>
  <c r="C487" i="2"/>
  <c r="D487" i="2"/>
  <c r="E487" i="2"/>
  <c r="F487" i="2"/>
  <c r="G487" i="2"/>
  <c r="I487" i="2"/>
  <c r="J487" i="2"/>
  <c r="K487" i="2"/>
  <c r="L487" i="2"/>
  <c r="M487" i="2"/>
  <c r="N487" i="2"/>
  <c r="O487" i="2"/>
  <c r="P487" i="2"/>
  <c r="Q487" i="2"/>
  <c r="R487" i="2"/>
  <c r="S487" i="2"/>
  <c r="T487" i="2"/>
  <c r="U487" i="2"/>
  <c r="V487" i="2"/>
  <c r="W487" i="2"/>
  <c r="X487" i="2"/>
  <c r="AG487" i="2"/>
  <c r="AH487" i="2"/>
  <c r="AI487" i="2"/>
  <c r="AJ487" i="2"/>
  <c r="C488" i="2"/>
  <c r="D488" i="2"/>
  <c r="E488" i="2"/>
  <c r="F488" i="2"/>
  <c r="G488" i="2"/>
  <c r="I488" i="2"/>
  <c r="J488" i="2"/>
  <c r="K488" i="2"/>
  <c r="L488" i="2"/>
  <c r="M488" i="2"/>
  <c r="N488" i="2"/>
  <c r="O488" i="2"/>
  <c r="P488" i="2"/>
  <c r="Q488" i="2"/>
  <c r="R488" i="2"/>
  <c r="S488" i="2"/>
  <c r="T488" i="2"/>
  <c r="U488" i="2"/>
  <c r="V488" i="2"/>
  <c r="W488" i="2"/>
  <c r="X488" i="2"/>
  <c r="AG488" i="2"/>
  <c r="AH488" i="2"/>
  <c r="AI488" i="2"/>
  <c r="AJ488" i="2"/>
  <c r="C489" i="2"/>
  <c r="D489" i="2"/>
  <c r="E489" i="2"/>
  <c r="F489" i="2"/>
  <c r="G489" i="2"/>
  <c r="I489" i="2"/>
  <c r="J489" i="2"/>
  <c r="K489" i="2"/>
  <c r="L489" i="2"/>
  <c r="M489" i="2"/>
  <c r="N489" i="2"/>
  <c r="O489" i="2"/>
  <c r="P489" i="2"/>
  <c r="Q489" i="2"/>
  <c r="R489" i="2"/>
  <c r="S489" i="2"/>
  <c r="T489" i="2"/>
  <c r="U489" i="2"/>
  <c r="V489" i="2"/>
  <c r="W489" i="2"/>
  <c r="X489" i="2"/>
  <c r="AG489" i="2"/>
  <c r="AH489" i="2"/>
  <c r="AI489" i="2"/>
  <c r="AJ489" i="2"/>
  <c r="C490" i="2"/>
  <c r="D490" i="2"/>
  <c r="E490" i="2"/>
  <c r="F490" i="2"/>
  <c r="G490" i="2"/>
  <c r="I490" i="2"/>
  <c r="J490" i="2"/>
  <c r="K490" i="2"/>
  <c r="L490" i="2"/>
  <c r="M490" i="2"/>
  <c r="N490" i="2"/>
  <c r="O490" i="2"/>
  <c r="P490" i="2"/>
  <c r="Q490" i="2"/>
  <c r="R490" i="2"/>
  <c r="S490" i="2"/>
  <c r="T490" i="2"/>
  <c r="U490" i="2"/>
  <c r="V490" i="2"/>
  <c r="W490" i="2"/>
  <c r="X490" i="2"/>
  <c r="AG490" i="2"/>
  <c r="AH490" i="2"/>
  <c r="AI490" i="2"/>
  <c r="AJ490" i="2"/>
  <c r="C491" i="2"/>
  <c r="D491" i="2"/>
  <c r="E491" i="2"/>
  <c r="F491" i="2"/>
  <c r="G491" i="2"/>
  <c r="I491" i="2"/>
  <c r="J491" i="2"/>
  <c r="K491" i="2"/>
  <c r="L491" i="2"/>
  <c r="M491" i="2"/>
  <c r="N491" i="2"/>
  <c r="O491" i="2"/>
  <c r="P491" i="2"/>
  <c r="Q491" i="2"/>
  <c r="R491" i="2"/>
  <c r="S491" i="2"/>
  <c r="T491" i="2"/>
  <c r="U491" i="2"/>
  <c r="V491" i="2"/>
  <c r="W491" i="2"/>
  <c r="X491" i="2"/>
  <c r="AG491" i="2"/>
  <c r="AH491" i="2"/>
  <c r="AI491" i="2"/>
  <c r="AJ491" i="2"/>
  <c r="C492" i="2"/>
  <c r="D492" i="2"/>
  <c r="E492" i="2"/>
  <c r="F492" i="2"/>
  <c r="G492" i="2"/>
  <c r="I492" i="2"/>
  <c r="J492" i="2"/>
  <c r="K492" i="2"/>
  <c r="L492" i="2"/>
  <c r="M492" i="2"/>
  <c r="N492" i="2"/>
  <c r="O492" i="2"/>
  <c r="P492" i="2"/>
  <c r="Q492" i="2"/>
  <c r="R492" i="2"/>
  <c r="S492" i="2"/>
  <c r="T492" i="2"/>
  <c r="U492" i="2"/>
  <c r="V492" i="2"/>
  <c r="W492" i="2"/>
  <c r="X492" i="2"/>
  <c r="AG492" i="2"/>
  <c r="AH492" i="2"/>
  <c r="AI492" i="2"/>
  <c r="AJ492" i="2"/>
  <c r="C493" i="2"/>
  <c r="D493" i="2"/>
  <c r="E493" i="2"/>
  <c r="F493" i="2"/>
  <c r="G493" i="2"/>
  <c r="I493" i="2"/>
  <c r="J493" i="2"/>
  <c r="K493" i="2"/>
  <c r="L493" i="2"/>
  <c r="M493" i="2"/>
  <c r="N493" i="2"/>
  <c r="O493" i="2"/>
  <c r="P493" i="2"/>
  <c r="Q493" i="2"/>
  <c r="R493" i="2"/>
  <c r="S493" i="2"/>
  <c r="T493" i="2"/>
  <c r="U493" i="2"/>
  <c r="V493" i="2"/>
  <c r="W493" i="2"/>
  <c r="X493" i="2"/>
  <c r="AG493" i="2"/>
  <c r="AH493" i="2"/>
  <c r="AI493" i="2"/>
  <c r="AJ493" i="2"/>
  <c r="C494" i="2"/>
  <c r="D494" i="2"/>
  <c r="E494" i="2"/>
  <c r="F494" i="2"/>
  <c r="G494" i="2"/>
  <c r="I494" i="2"/>
  <c r="J494" i="2"/>
  <c r="K494" i="2"/>
  <c r="L494" i="2"/>
  <c r="M494" i="2"/>
  <c r="N494" i="2"/>
  <c r="O494" i="2"/>
  <c r="P494" i="2"/>
  <c r="Q494" i="2"/>
  <c r="R494" i="2"/>
  <c r="S494" i="2"/>
  <c r="T494" i="2"/>
  <c r="U494" i="2"/>
  <c r="V494" i="2"/>
  <c r="W494" i="2"/>
  <c r="X494" i="2"/>
  <c r="AG494" i="2"/>
  <c r="AH494" i="2"/>
  <c r="AI494" i="2"/>
  <c r="AJ494" i="2"/>
  <c r="C495" i="2"/>
  <c r="D495" i="2"/>
  <c r="E495" i="2"/>
  <c r="F495" i="2"/>
  <c r="G495" i="2"/>
  <c r="I495" i="2"/>
  <c r="J495" i="2"/>
  <c r="K495" i="2"/>
  <c r="L495" i="2"/>
  <c r="M495" i="2"/>
  <c r="N495" i="2"/>
  <c r="O495" i="2"/>
  <c r="P495" i="2"/>
  <c r="Q495" i="2"/>
  <c r="R495" i="2"/>
  <c r="S495" i="2"/>
  <c r="T495" i="2"/>
  <c r="U495" i="2"/>
  <c r="V495" i="2"/>
  <c r="W495" i="2"/>
  <c r="X495" i="2"/>
  <c r="AG495" i="2"/>
  <c r="AH495" i="2"/>
  <c r="AI495" i="2"/>
  <c r="AJ495" i="2"/>
  <c r="C496" i="2"/>
  <c r="D496" i="2"/>
  <c r="E496" i="2"/>
  <c r="F496" i="2"/>
  <c r="G496" i="2"/>
  <c r="I496" i="2"/>
  <c r="J496" i="2"/>
  <c r="K496" i="2"/>
  <c r="L496" i="2"/>
  <c r="M496" i="2"/>
  <c r="N496" i="2"/>
  <c r="O496" i="2"/>
  <c r="P496" i="2"/>
  <c r="Q496" i="2"/>
  <c r="R496" i="2"/>
  <c r="S496" i="2"/>
  <c r="T496" i="2"/>
  <c r="U496" i="2"/>
  <c r="V496" i="2"/>
  <c r="W496" i="2"/>
  <c r="X496" i="2"/>
  <c r="AG496" i="2"/>
  <c r="AH496" i="2"/>
  <c r="AI496" i="2"/>
  <c r="AJ496" i="2"/>
  <c r="C497" i="2"/>
  <c r="D497" i="2"/>
  <c r="E497" i="2"/>
  <c r="F497" i="2"/>
  <c r="G497" i="2"/>
  <c r="I497" i="2"/>
  <c r="J497" i="2"/>
  <c r="K497" i="2"/>
  <c r="L497" i="2"/>
  <c r="M497" i="2"/>
  <c r="N497" i="2"/>
  <c r="O497" i="2"/>
  <c r="P497" i="2"/>
  <c r="Q497" i="2"/>
  <c r="R497" i="2"/>
  <c r="S497" i="2"/>
  <c r="T497" i="2"/>
  <c r="U497" i="2"/>
  <c r="V497" i="2"/>
  <c r="W497" i="2"/>
  <c r="X497" i="2"/>
  <c r="AG497" i="2"/>
  <c r="AH497" i="2"/>
  <c r="AI497" i="2"/>
  <c r="AJ497" i="2"/>
  <c r="C498" i="2"/>
  <c r="D498" i="2"/>
  <c r="E498" i="2"/>
  <c r="F498" i="2"/>
  <c r="G498" i="2"/>
  <c r="I498" i="2"/>
  <c r="J498" i="2"/>
  <c r="K498" i="2"/>
  <c r="L498" i="2"/>
  <c r="M498" i="2"/>
  <c r="N498" i="2"/>
  <c r="O498" i="2"/>
  <c r="P498" i="2"/>
  <c r="Q498" i="2"/>
  <c r="R498" i="2"/>
  <c r="S498" i="2"/>
  <c r="T498" i="2"/>
  <c r="U498" i="2"/>
  <c r="V498" i="2"/>
  <c r="W498" i="2"/>
  <c r="X498" i="2"/>
  <c r="AG498" i="2"/>
  <c r="AH498" i="2"/>
  <c r="AI498" i="2"/>
  <c r="AJ498" i="2"/>
  <c r="C499" i="2"/>
  <c r="D499" i="2"/>
  <c r="E499" i="2"/>
  <c r="F499" i="2"/>
  <c r="G499" i="2"/>
  <c r="I499" i="2"/>
  <c r="J499" i="2"/>
  <c r="K499" i="2"/>
  <c r="L499" i="2"/>
  <c r="M499" i="2"/>
  <c r="N499" i="2"/>
  <c r="O499" i="2"/>
  <c r="P499" i="2"/>
  <c r="Q499" i="2"/>
  <c r="R499" i="2"/>
  <c r="S499" i="2"/>
  <c r="T499" i="2"/>
  <c r="U499" i="2"/>
  <c r="V499" i="2"/>
  <c r="W499" i="2"/>
  <c r="X499" i="2"/>
  <c r="AG499" i="2"/>
  <c r="AH499" i="2"/>
  <c r="AI499" i="2"/>
  <c r="AJ499" i="2"/>
  <c r="C500" i="2"/>
  <c r="D500" i="2"/>
  <c r="E500" i="2"/>
  <c r="F500" i="2"/>
  <c r="G500" i="2"/>
  <c r="I500" i="2"/>
  <c r="J500" i="2"/>
  <c r="K500" i="2"/>
  <c r="L500" i="2"/>
  <c r="M500" i="2"/>
  <c r="N500" i="2"/>
  <c r="O500" i="2"/>
  <c r="P500" i="2"/>
  <c r="Q500" i="2"/>
  <c r="R500" i="2"/>
  <c r="S500" i="2"/>
  <c r="T500" i="2"/>
  <c r="U500" i="2"/>
  <c r="V500" i="2"/>
  <c r="W500" i="2"/>
  <c r="X500" i="2"/>
  <c r="AG500" i="2"/>
  <c r="AH500" i="2"/>
  <c r="AI500" i="2"/>
  <c r="AJ500" i="2"/>
  <c r="C501" i="2"/>
  <c r="D501" i="2"/>
  <c r="E501" i="2"/>
  <c r="F501" i="2"/>
  <c r="G501" i="2"/>
  <c r="I501" i="2"/>
  <c r="J501" i="2"/>
  <c r="K501" i="2"/>
  <c r="L501" i="2"/>
  <c r="M501" i="2"/>
  <c r="N501" i="2"/>
  <c r="O501" i="2"/>
  <c r="P501" i="2"/>
  <c r="Q501" i="2"/>
  <c r="R501" i="2"/>
  <c r="S501" i="2"/>
  <c r="T501" i="2"/>
  <c r="U501" i="2"/>
  <c r="V501" i="2"/>
  <c r="W501" i="2"/>
  <c r="X501" i="2"/>
  <c r="AG501" i="2"/>
  <c r="AH501" i="2"/>
  <c r="AI501" i="2"/>
  <c r="AJ501" i="2"/>
  <c r="C502" i="2"/>
  <c r="D502" i="2"/>
  <c r="E502" i="2"/>
  <c r="F502" i="2"/>
  <c r="G502" i="2"/>
  <c r="I502" i="2"/>
  <c r="J502" i="2"/>
  <c r="K502" i="2"/>
  <c r="L502" i="2"/>
  <c r="M502" i="2"/>
  <c r="N502" i="2"/>
  <c r="O502" i="2"/>
  <c r="P502" i="2"/>
  <c r="Q502" i="2"/>
  <c r="R502" i="2"/>
  <c r="S502" i="2"/>
  <c r="T502" i="2"/>
  <c r="U502" i="2"/>
  <c r="V502" i="2"/>
  <c r="W502" i="2"/>
  <c r="X502" i="2"/>
  <c r="AG502" i="2"/>
  <c r="AH502" i="2"/>
  <c r="AI502" i="2"/>
  <c r="AJ502" i="2"/>
  <c r="C503" i="2"/>
  <c r="D503" i="2"/>
  <c r="E503" i="2"/>
  <c r="F503" i="2"/>
  <c r="G503" i="2"/>
  <c r="I503" i="2"/>
  <c r="J503" i="2"/>
  <c r="K503" i="2"/>
  <c r="L503" i="2"/>
  <c r="M503" i="2"/>
  <c r="N503" i="2"/>
  <c r="O503" i="2"/>
  <c r="P503" i="2"/>
  <c r="Q503" i="2"/>
  <c r="R503" i="2"/>
  <c r="S503" i="2"/>
  <c r="T503" i="2"/>
  <c r="U503" i="2"/>
  <c r="V503" i="2"/>
  <c r="W503" i="2"/>
  <c r="X503" i="2"/>
  <c r="AG503" i="2"/>
  <c r="AH503" i="2"/>
  <c r="AI503" i="2"/>
  <c r="AJ503" i="2"/>
  <c r="C504" i="2"/>
  <c r="D504" i="2"/>
  <c r="E504" i="2"/>
  <c r="F504" i="2"/>
  <c r="G504" i="2"/>
  <c r="I504" i="2"/>
  <c r="J504" i="2"/>
  <c r="K504" i="2"/>
  <c r="L504" i="2"/>
  <c r="M504" i="2"/>
  <c r="N504" i="2"/>
  <c r="O504" i="2"/>
  <c r="P504" i="2"/>
  <c r="Q504" i="2"/>
  <c r="R504" i="2"/>
  <c r="S504" i="2"/>
  <c r="T504" i="2"/>
  <c r="U504" i="2"/>
  <c r="V504" i="2"/>
  <c r="W504" i="2"/>
  <c r="X504" i="2"/>
  <c r="AG504" i="2"/>
  <c r="AH504" i="2"/>
  <c r="AI504" i="2"/>
  <c r="AJ504" i="2"/>
  <c r="C505" i="2"/>
  <c r="D505" i="2"/>
  <c r="E505" i="2"/>
  <c r="F505" i="2"/>
  <c r="G505" i="2"/>
  <c r="I505" i="2"/>
  <c r="J505" i="2"/>
  <c r="K505" i="2"/>
  <c r="L505" i="2"/>
  <c r="M505" i="2"/>
  <c r="N505" i="2"/>
  <c r="O505" i="2"/>
  <c r="P505" i="2"/>
  <c r="Q505" i="2"/>
  <c r="R505" i="2"/>
  <c r="S505" i="2"/>
  <c r="T505" i="2"/>
  <c r="U505" i="2"/>
  <c r="V505" i="2"/>
  <c r="W505" i="2"/>
  <c r="X505" i="2"/>
  <c r="AG505" i="2"/>
  <c r="AH505" i="2"/>
  <c r="AI505" i="2"/>
  <c r="AJ505" i="2"/>
  <c r="C506" i="2"/>
  <c r="D506" i="2"/>
  <c r="E506" i="2"/>
  <c r="F506" i="2"/>
  <c r="G506" i="2"/>
  <c r="I506" i="2"/>
  <c r="J506" i="2"/>
  <c r="K506" i="2"/>
  <c r="L506" i="2"/>
  <c r="M506" i="2"/>
  <c r="N506" i="2"/>
  <c r="O506" i="2"/>
  <c r="P506" i="2"/>
  <c r="Q506" i="2"/>
  <c r="R506" i="2"/>
  <c r="S506" i="2"/>
  <c r="T506" i="2"/>
  <c r="U506" i="2"/>
  <c r="V506" i="2"/>
  <c r="W506" i="2"/>
  <c r="X506" i="2"/>
  <c r="AG506" i="2"/>
  <c r="AH506" i="2"/>
  <c r="AI506" i="2"/>
  <c r="AJ506" i="2"/>
  <c r="C507" i="2"/>
  <c r="D507" i="2"/>
  <c r="E507" i="2"/>
  <c r="F507" i="2"/>
  <c r="G507" i="2"/>
  <c r="I507" i="2"/>
  <c r="J507" i="2"/>
  <c r="K507" i="2"/>
  <c r="L507" i="2"/>
  <c r="M507" i="2"/>
  <c r="N507" i="2"/>
  <c r="O507" i="2"/>
  <c r="P507" i="2"/>
  <c r="Q507" i="2"/>
  <c r="R507" i="2"/>
  <c r="S507" i="2"/>
  <c r="T507" i="2"/>
  <c r="U507" i="2"/>
  <c r="V507" i="2"/>
  <c r="W507" i="2"/>
  <c r="X507" i="2"/>
  <c r="AG507" i="2"/>
  <c r="AH507" i="2"/>
  <c r="AI507" i="2"/>
  <c r="AJ507" i="2"/>
  <c r="C508" i="2"/>
  <c r="D508" i="2"/>
  <c r="E508" i="2"/>
  <c r="F508" i="2"/>
  <c r="G508" i="2"/>
  <c r="I508" i="2"/>
  <c r="J508" i="2"/>
  <c r="K508" i="2"/>
  <c r="L508" i="2"/>
  <c r="M508" i="2"/>
  <c r="N508" i="2"/>
  <c r="O508" i="2"/>
  <c r="P508" i="2"/>
  <c r="Q508" i="2"/>
  <c r="R508" i="2"/>
  <c r="S508" i="2"/>
  <c r="T508" i="2"/>
  <c r="U508" i="2"/>
  <c r="V508" i="2"/>
  <c r="W508" i="2"/>
  <c r="X508" i="2"/>
  <c r="AG508" i="2"/>
  <c r="AH508" i="2"/>
  <c r="AI508" i="2"/>
  <c r="AJ508" i="2"/>
  <c r="C509" i="2"/>
  <c r="D509" i="2"/>
  <c r="E509" i="2"/>
  <c r="F509" i="2"/>
  <c r="G509" i="2"/>
  <c r="I509" i="2"/>
  <c r="J509" i="2"/>
  <c r="K509" i="2"/>
  <c r="L509" i="2"/>
  <c r="M509" i="2"/>
  <c r="N509" i="2"/>
  <c r="O509" i="2"/>
  <c r="P509" i="2"/>
  <c r="Q509" i="2"/>
  <c r="R509" i="2"/>
  <c r="S509" i="2"/>
  <c r="T509" i="2"/>
  <c r="U509" i="2"/>
  <c r="V509" i="2"/>
  <c r="W509" i="2"/>
  <c r="X509" i="2"/>
  <c r="AG509" i="2"/>
  <c r="AH509" i="2"/>
  <c r="AI509" i="2"/>
  <c r="AJ509" i="2"/>
  <c r="C510" i="2"/>
  <c r="D510" i="2"/>
  <c r="E510" i="2"/>
  <c r="F510" i="2"/>
  <c r="G510" i="2"/>
  <c r="I510" i="2"/>
  <c r="J510" i="2"/>
  <c r="K510" i="2"/>
  <c r="L510" i="2"/>
  <c r="M510" i="2"/>
  <c r="N510" i="2"/>
  <c r="O510" i="2"/>
  <c r="P510" i="2"/>
  <c r="Q510" i="2"/>
  <c r="R510" i="2"/>
  <c r="S510" i="2"/>
  <c r="T510" i="2"/>
  <c r="U510" i="2"/>
  <c r="V510" i="2"/>
  <c r="W510" i="2"/>
  <c r="X510" i="2"/>
  <c r="AG510" i="2"/>
  <c r="AH510" i="2"/>
  <c r="AI510" i="2"/>
  <c r="AJ510" i="2"/>
  <c r="C511" i="2"/>
  <c r="D511" i="2"/>
  <c r="E511" i="2"/>
  <c r="F511" i="2"/>
  <c r="G511" i="2"/>
  <c r="I511" i="2"/>
  <c r="J511" i="2"/>
  <c r="K511" i="2"/>
  <c r="L511" i="2"/>
  <c r="M511" i="2"/>
  <c r="N511" i="2"/>
  <c r="O511" i="2"/>
  <c r="P511" i="2"/>
  <c r="Q511" i="2"/>
  <c r="R511" i="2"/>
  <c r="S511" i="2"/>
  <c r="T511" i="2"/>
  <c r="U511" i="2"/>
  <c r="V511" i="2"/>
  <c r="W511" i="2"/>
  <c r="X511" i="2"/>
  <c r="AG511" i="2"/>
  <c r="AH511" i="2"/>
  <c r="AI511" i="2"/>
  <c r="AJ511" i="2"/>
  <c r="C512" i="2"/>
  <c r="D512" i="2"/>
  <c r="E512" i="2"/>
  <c r="F512" i="2"/>
  <c r="G512" i="2"/>
  <c r="I512" i="2"/>
  <c r="J512" i="2"/>
  <c r="K512" i="2"/>
  <c r="L512" i="2"/>
  <c r="M512" i="2"/>
  <c r="N512" i="2"/>
  <c r="O512" i="2"/>
  <c r="P512" i="2"/>
  <c r="Q512" i="2"/>
  <c r="R512" i="2"/>
  <c r="S512" i="2"/>
  <c r="T512" i="2"/>
  <c r="U512" i="2"/>
  <c r="V512" i="2"/>
  <c r="W512" i="2"/>
  <c r="X512" i="2"/>
  <c r="AG512" i="2"/>
  <c r="AH512" i="2"/>
  <c r="AI512" i="2"/>
  <c r="AJ512" i="2"/>
  <c r="C513" i="2"/>
  <c r="D513" i="2"/>
  <c r="E513" i="2"/>
  <c r="F513" i="2"/>
  <c r="G513" i="2"/>
  <c r="I513" i="2"/>
  <c r="J513" i="2"/>
  <c r="K513" i="2"/>
  <c r="L513" i="2"/>
  <c r="M513" i="2"/>
  <c r="N513" i="2"/>
  <c r="O513" i="2"/>
  <c r="P513" i="2"/>
  <c r="Q513" i="2"/>
  <c r="R513" i="2"/>
  <c r="S513" i="2"/>
  <c r="T513" i="2"/>
  <c r="U513" i="2"/>
  <c r="V513" i="2"/>
  <c r="W513" i="2"/>
  <c r="X513" i="2"/>
  <c r="AG513" i="2"/>
  <c r="AH513" i="2"/>
  <c r="AI513" i="2"/>
  <c r="AJ513" i="2"/>
  <c r="C514" i="2"/>
  <c r="D514" i="2"/>
  <c r="E514" i="2"/>
  <c r="F514" i="2"/>
  <c r="G514" i="2"/>
  <c r="I514" i="2"/>
  <c r="J514" i="2"/>
  <c r="K514" i="2"/>
  <c r="L514" i="2"/>
  <c r="M514" i="2"/>
  <c r="N514" i="2"/>
  <c r="O514" i="2"/>
  <c r="P514" i="2"/>
  <c r="Q514" i="2"/>
  <c r="R514" i="2"/>
  <c r="S514" i="2"/>
  <c r="T514" i="2"/>
  <c r="U514" i="2"/>
  <c r="V514" i="2"/>
  <c r="W514" i="2"/>
  <c r="X514" i="2"/>
  <c r="AG514" i="2"/>
  <c r="AH514" i="2"/>
  <c r="AI514" i="2"/>
  <c r="AJ514" i="2"/>
  <c r="C515" i="2"/>
  <c r="D515" i="2"/>
  <c r="E515" i="2"/>
  <c r="F515" i="2"/>
  <c r="G515" i="2"/>
  <c r="I515" i="2"/>
  <c r="J515" i="2"/>
  <c r="K515" i="2"/>
  <c r="L515" i="2"/>
  <c r="M515" i="2"/>
  <c r="N515" i="2"/>
  <c r="O515" i="2"/>
  <c r="P515" i="2"/>
  <c r="Q515" i="2"/>
  <c r="R515" i="2"/>
  <c r="S515" i="2"/>
  <c r="T515" i="2"/>
  <c r="U515" i="2"/>
  <c r="V515" i="2"/>
  <c r="W515" i="2"/>
  <c r="X515" i="2"/>
  <c r="AG515" i="2"/>
  <c r="AH515" i="2"/>
  <c r="AI515" i="2"/>
  <c r="AJ515" i="2"/>
  <c r="C516" i="2"/>
  <c r="D516" i="2"/>
  <c r="E516" i="2"/>
  <c r="F516" i="2"/>
  <c r="G516" i="2"/>
  <c r="I516" i="2"/>
  <c r="J516" i="2"/>
  <c r="K516" i="2"/>
  <c r="L516" i="2"/>
  <c r="M516" i="2"/>
  <c r="N516" i="2"/>
  <c r="O516" i="2"/>
  <c r="P516" i="2"/>
  <c r="Q516" i="2"/>
  <c r="R516" i="2"/>
  <c r="S516" i="2"/>
  <c r="T516" i="2"/>
  <c r="U516" i="2"/>
  <c r="V516" i="2"/>
  <c r="W516" i="2"/>
  <c r="X516" i="2"/>
  <c r="AG516" i="2"/>
  <c r="AH516" i="2"/>
  <c r="AI516" i="2"/>
  <c r="AJ516" i="2"/>
  <c r="C517" i="2"/>
  <c r="D517" i="2"/>
  <c r="E517" i="2"/>
  <c r="F517" i="2"/>
  <c r="G517" i="2"/>
  <c r="I517" i="2"/>
  <c r="J517" i="2"/>
  <c r="K517" i="2"/>
  <c r="L517" i="2"/>
  <c r="M517" i="2"/>
  <c r="N517" i="2"/>
  <c r="O517" i="2"/>
  <c r="P517" i="2"/>
  <c r="Q517" i="2"/>
  <c r="R517" i="2"/>
  <c r="S517" i="2"/>
  <c r="T517" i="2"/>
  <c r="U517" i="2"/>
  <c r="V517" i="2"/>
  <c r="W517" i="2"/>
  <c r="X517" i="2"/>
  <c r="AG517" i="2"/>
  <c r="AH517" i="2"/>
  <c r="AI517" i="2"/>
  <c r="AJ517" i="2"/>
  <c r="C518" i="2"/>
  <c r="D518" i="2"/>
  <c r="E518" i="2"/>
  <c r="F518" i="2"/>
  <c r="G518" i="2"/>
  <c r="I518" i="2"/>
  <c r="J518" i="2"/>
  <c r="K518" i="2"/>
  <c r="L518" i="2"/>
  <c r="M518" i="2"/>
  <c r="N518" i="2"/>
  <c r="O518" i="2"/>
  <c r="P518" i="2"/>
  <c r="Q518" i="2"/>
  <c r="R518" i="2"/>
  <c r="S518" i="2"/>
  <c r="T518" i="2"/>
  <c r="U518" i="2"/>
  <c r="V518" i="2"/>
  <c r="W518" i="2"/>
  <c r="X518" i="2"/>
  <c r="AG518" i="2"/>
  <c r="AH518" i="2"/>
  <c r="AI518" i="2"/>
  <c r="AJ518" i="2"/>
  <c r="C519" i="2"/>
  <c r="D519" i="2"/>
  <c r="E519" i="2"/>
  <c r="F519" i="2"/>
  <c r="G519" i="2"/>
  <c r="I519" i="2"/>
  <c r="J519" i="2"/>
  <c r="K519" i="2"/>
  <c r="L519" i="2"/>
  <c r="M519" i="2"/>
  <c r="N519" i="2"/>
  <c r="O519" i="2"/>
  <c r="P519" i="2"/>
  <c r="Q519" i="2"/>
  <c r="R519" i="2"/>
  <c r="S519" i="2"/>
  <c r="T519" i="2"/>
  <c r="U519" i="2"/>
  <c r="V519" i="2"/>
  <c r="W519" i="2"/>
  <c r="X519" i="2"/>
  <c r="AG519" i="2"/>
  <c r="AH519" i="2"/>
  <c r="AI519" i="2"/>
  <c r="AJ519" i="2"/>
  <c r="C520" i="2"/>
  <c r="D520" i="2"/>
  <c r="E520" i="2"/>
  <c r="F520" i="2"/>
  <c r="G520" i="2"/>
  <c r="I520" i="2"/>
  <c r="J520" i="2"/>
  <c r="K520" i="2"/>
  <c r="L520" i="2"/>
  <c r="M520" i="2"/>
  <c r="N520" i="2"/>
  <c r="O520" i="2"/>
  <c r="P520" i="2"/>
  <c r="Q520" i="2"/>
  <c r="R520" i="2"/>
  <c r="S520" i="2"/>
  <c r="T520" i="2"/>
  <c r="U520" i="2"/>
  <c r="V520" i="2"/>
  <c r="W520" i="2"/>
  <c r="X520" i="2"/>
  <c r="AG520" i="2"/>
  <c r="AH520" i="2"/>
  <c r="AI520" i="2"/>
  <c r="AJ520" i="2"/>
  <c r="C521" i="2"/>
  <c r="D521" i="2"/>
  <c r="E521" i="2"/>
  <c r="F521" i="2"/>
  <c r="G521" i="2"/>
  <c r="I521" i="2"/>
  <c r="J521" i="2"/>
  <c r="K521" i="2"/>
  <c r="L521" i="2"/>
  <c r="M521" i="2"/>
  <c r="N521" i="2"/>
  <c r="O521" i="2"/>
  <c r="P521" i="2"/>
  <c r="Q521" i="2"/>
  <c r="R521" i="2"/>
  <c r="S521" i="2"/>
  <c r="T521" i="2"/>
  <c r="U521" i="2"/>
  <c r="V521" i="2"/>
  <c r="W521" i="2"/>
  <c r="X521" i="2"/>
  <c r="AG521" i="2"/>
  <c r="AH521" i="2"/>
  <c r="AI521" i="2"/>
  <c r="AJ521" i="2"/>
  <c r="C522" i="2"/>
  <c r="D522" i="2"/>
  <c r="E522" i="2"/>
  <c r="F522" i="2"/>
  <c r="G522" i="2"/>
  <c r="I522" i="2"/>
  <c r="J522" i="2"/>
  <c r="K522" i="2"/>
  <c r="L522" i="2"/>
  <c r="M522" i="2"/>
  <c r="N522" i="2"/>
  <c r="O522" i="2"/>
  <c r="P522" i="2"/>
  <c r="Q522" i="2"/>
  <c r="R522" i="2"/>
  <c r="S522" i="2"/>
  <c r="T522" i="2"/>
  <c r="U522" i="2"/>
  <c r="V522" i="2"/>
  <c r="W522" i="2"/>
  <c r="X522" i="2"/>
  <c r="AG522" i="2"/>
  <c r="AH522" i="2"/>
  <c r="AI522" i="2"/>
  <c r="AJ522" i="2"/>
  <c r="C523" i="2"/>
  <c r="D523" i="2"/>
  <c r="E523" i="2"/>
  <c r="F523" i="2"/>
  <c r="G523" i="2"/>
  <c r="I523" i="2"/>
  <c r="J523" i="2"/>
  <c r="K523" i="2"/>
  <c r="L523" i="2"/>
  <c r="M523" i="2"/>
  <c r="N523" i="2"/>
  <c r="O523" i="2"/>
  <c r="P523" i="2"/>
  <c r="Q523" i="2"/>
  <c r="R523" i="2"/>
  <c r="S523" i="2"/>
  <c r="T523" i="2"/>
  <c r="U523" i="2"/>
  <c r="V523" i="2"/>
  <c r="W523" i="2"/>
  <c r="X523" i="2"/>
  <c r="AG523" i="2"/>
  <c r="AH523" i="2"/>
  <c r="AI523" i="2"/>
  <c r="AJ523" i="2"/>
  <c r="C524" i="2"/>
  <c r="D524" i="2"/>
  <c r="E524" i="2"/>
  <c r="F524" i="2"/>
  <c r="G524" i="2"/>
  <c r="I524" i="2"/>
  <c r="J524" i="2"/>
  <c r="K524" i="2"/>
  <c r="L524" i="2"/>
  <c r="M524" i="2"/>
  <c r="N524" i="2"/>
  <c r="O524" i="2"/>
  <c r="P524" i="2"/>
  <c r="Q524" i="2"/>
  <c r="R524" i="2"/>
  <c r="S524" i="2"/>
  <c r="T524" i="2"/>
  <c r="U524" i="2"/>
  <c r="V524" i="2"/>
  <c r="W524" i="2"/>
  <c r="X524" i="2"/>
  <c r="AG524" i="2"/>
  <c r="AH524" i="2"/>
  <c r="AI524" i="2"/>
  <c r="AJ524" i="2"/>
  <c r="C525" i="2"/>
  <c r="D525" i="2"/>
  <c r="E525" i="2"/>
  <c r="F525" i="2"/>
  <c r="G525" i="2"/>
  <c r="I525" i="2"/>
  <c r="J525" i="2"/>
  <c r="K525" i="2"/>
  <c r="L525" i="2"/>
  <c r="M525" i="2"/>
  <c r="N525" i="2"/>
  <c r="O525" i="2"/>
  <c r="P525" i="2"/>
  <c r="Q525" i="2"/>
  <c r="R525" i="2"/>
  <c r="S525" i="2"/>
  <c r="T525" i="2"/>
  <c r="U525" i="2"/>
  <c r="V525" i="2"/>
  <c r="W525" i="2"/>
  <c r="X525" i="2"/>
  <c r="AG525" i="2"/>
  <c r="AH525" i="2"/>
  <c r="AI525" i="2"/>
  <c r="AJ525" i="2"/>
  <c r="C526" i="2"/>
  <c r="D526" i="2"/>
  <c r="E526" i="2"/>
  <c r="F526" i="2"/>
  <c r="G526" i="2"/>
  <c r="I526" i="2"/>
  <c r="J526" i="2"/>
  <c r="K526" i="2"/>
  <c r="L526" i="2"/>
  <c r="M526" i="2"/>
  <c r="N526" i="2"/>
  <c r="O526" i="2"/>
  <c r="P526" i="2"/>
  <c r="Q526" i="2"/>
  <c r="R526" i="2"/>
  <c r="S526" i="2"/>
  <c r="T526" i="2"/>
  <c r="U526" i="2"/>
  <c r="V526" i="2"/>
  <c r="W526" i="2"/>
  <c r="X526" i="2"/>
  <c r="AG526" i="2"/>
  <c r="AH526" i="2"/>
  <c r="AI526" i="2"/>
  <c r="AJ526" i="2"/>
  <c r="C527" i="2"/>
  <c r="D527" i="2"/>
  <c r="E527" i="2"/>
  <c r="F527" i="2"/>
  <c r="G527" i="2"/>
  <c r="I527" i="2"/>
  <c r="J527" i="2"/>
  <c r="K527" i="2"/>
  <c r="L527" i="2"/>
  <c r="M527" i="2"/>
  <c r="N527" i="2"/>
  <c r="O527" i="2"/>
  <c r="P527" i="2"/>
  <c r="Q527" i="2"/>
  <c r="R527" i="2"/>
  <c r="S527" i="2"/>
  <c r="T527" i="2"/>
  <c r="U527" i="2"/>
  <c r="V527" i="2"/>
  <c r="W527" i="2"/>
  <c r="X527" i="2"/>
  <c r="AG527" i="2"/>
  <c r="AH527" i="2"/>
  <c r="AI527" i="2"/>
  <c r="AJ527" i="2"/>
  <c r="C528" i="2"/>
  <c r="D528" i="2"/>
  <c r="E528" i="2"/>
  <c r="F528" i="2"/>
  <c r="G528" i="2"/>
  <c r="I528" i="2"/>
  <c r="J528" i="2"/>
  <c r="K528" i="2"/>
  <c r="L528" i="2"/>
  <c r="M528" i="2"/>
  <c r="N528" i="2"/>
  <c r="O528" i="2"/>
  <c r="P528" i="2"/>
  <c r="Q528" i="2"/>
  <c r="R528" i="2"/>
  <c r="S528" i="2"/>
  <c r="T528" i="2"/>
  <c r="U528" i="2"/>
  <c r="V528" i="2"/>
  <c r="W528" i="2"/>
  <c r="X528" i="2"/>
  <c r="AG528" i="2"/>
  <c r="AH528" i="2"/>
  <c r="AI528" i="2"/>
  <c r="AJ528" i="2"/>
  <c r="C529" i="2"/>
  <c r="D529" i="2"/>
  <c r="E529" i="2"/>
  <c r="F529" i="2"/>
  <c r="G529" i="2"/>
  <c r="I529" i="2"/>
  <c r="J529" i="2"/>
  <c r="K529" i="2"/>
  <c r="L529" i="2"/>
  <c r="M529" i="2"/>
  <c r="N529" i="2"/>
  <c r="O529" i="2"/>
  <c r="P529" i="2"/>
  <c r="Q529" i="2"/>
  <c r="R529" i="2"/>
  <c r="S529" i="2"/>
  <c r="T529" i="2"/>
  <c r="U529" i="2"/>
  <c r="V529" i="2"/>
  <c r="W529" i="2"/>
  <c r="X529" i="2"/>
  <c r="AG529" i="2"/>
  <c r="AH529" i="2"/>
  <c r="AI529" i="2"/>
  <c r="AJ529" i="2"/>
  <c r="C530" i="2"/>
  <c r="D530" i="2"/>
  <c r="E530" i="2"/>
  <c r="F530" i="2"/>
  <c r="G530" i="2"/>
  <c r="I530" i="2"/>
  <c r="J530" i="2"/>
  <c r="K530" i="2"/>
  <c r="L530" i="2"/>
  <c r="M530" i="2"/>
  <c r="N530" i="2"/>
  <c r="O530" i="2"/>
  <c r="P530" i="2"/>
  <c r="Q530" i="2"/>
  <c r="R530" i="2"/>
  <c r="S530" i="2"/>
  <c r="T530" i="2"/>
  <c r="U530" i="2"/>
  <c r="V530" i="2"/>
  <c r="W530" i="2"/>
  <c r="X530" i="2"/>
  <c r="AG530" i="2"/>
  <c r="AH530" i="2"/>
  <c r="AI530" i="2"/>
  <c r="AJ530" i="2"/>
  <c r="C531" i="2"/>
  <c r="D531" i="2"/>
  <c r="E531" i="2"/>
  <c r="F531" i="2"/>
  <c r="G531" i="2"/>
  <c r="I531" i="2"/>
  <c r="J531" i="2"/>
  <c r="K531" i="2"/>
  <c r="L531" i="2"/>
  <c r="M531" i="2"/>
  <c r="N531" i="2"/>
  <c r="O531" i="2"/>
  <c r="P531" i="2"/>
  <c r="Q531" i="2"/>
  <c r="R531" i="2"/>
  <c r="S531" i="2"/>
  <c r="T531" i="2"/>
  <c r="U531" i="2"/>
  <c r="V531" i="2"/>
  <c r="W531" i="2"/>
  <c r="X531" i="2"/>
  <c r="AG531" i="2"/>
  <c r="AH531" i="2"/>
  <c r="AI531" i="2"/>
  <c r="AJ531" i="2"/>
  <c r="C532" i="2"/>
  <c r="D532" i="2"/>
  <c r="E532" i="2"/>
  <c r="F532" i="2"/>
  <c r="G532" i="2"/>
  <c r="I532" i="2"/>
  <c r="J532" i="2"/>
  <c r="K532" i="2"/>
  <c r="L532" i="2"/>
  <c r="M532" i="2"/>
  <c r="N532" i="2"/>
  <c r="O532" i="2"/>
  <c r="P532" i="2"/>
  <c r="Q532" i="2"/>
  <c r="R532" i="2"/>
  <c r="S532" i="2"/>
  <c r="T532" i="2"/>
  <c r="U532" i="2"/>
  <c r="V532" i="2"/>
  <c r="W532" i="2"/>
  <c r="X532" i="2"/>
  <c r="AG532" i="2"/>
  <c r="AH532" i="2"/>
  <c r="AI532" i="2"/>
  <c r="AJ532" i="2"/>
  <c r="C533" i="2"/>
  <c r="D533" i="2"/>
  <c r="E533" i="2"/>
  <c r="F533" i="2"/>
  <c r="G533" i="2"/>
  <c r="I533" i="2"/>
  <c r="J533" i="2"/>
  <c r="K533" i="2"/>
  <c r="L533" i="2"/>
  <c r="M533" i="2"/>
  <c r="N533" i="2"/>
  <c r="O533" i="2"/>
  <c r="P533" i="2"/>
  <c r="Q533" i="2"/>
  <c r="R533" i="2"/>
  <c r="S533" i="2"/>
  <c r="T533" i="2"/>
  <c r="U533" i="2"/>
  <c r="V533" i="2"/>
  <c r="W533" i="2"/>
  <c r="X533" i="2"/>
  <c r="AG533" i="2"/>
  <c r="AH533" i="2"/>
  <c r="AI533" i="2"/>
  <c r="AJ533" i="2"/>
  <c r="C534" i="2"/>
  <c r="D534" i="2"/>
  <c r="E534" i="2"/>
  <c r="F534" i="2"/>
  <c r="G534" i="2"/>
  <c r="I534" i="2"/>
  <c r="J534" i="2"/>
  <c r="K534" i="2"/>
  <c r="L534" i="2"/>
  <c r="M534" i="2"/>
  <c r="N534" i="2"/>
  <c r="O534" i="2"/>
  <c r="P534" i="2"/>
  <c r="Q534" i="2"/>
  <c r="R534" i="2"/>
  <c r="S534" i="2"/>
  <c r="T534" i="2"/>
  <c r="U534" i="2"/>
  <c r="V534" i="2"/>
  <c r="W534" i="2"/>
  <c r="X534" i="2"/>
  <c r="AG534" i="2"/>
  <c r="AH534" i="2"/>
  <c r="AI534" i="2"/>
  <c r="AJ534" i="2"/>
  <c r="C535" i="2"/>
  <c r="D535" i="2"/>
  <c r="E535" i="2"/>
  <c r="F535" i="2"/>
  <c r="G535" i="2"/>
  <c r="I535" i="2"/>
  <c r="J535" i="2"/>
  <c r="K535" i="2"/>
  <c r="L535" i="2"/>
  <c r="M535" i="2"/>
  <c r="N535" i="2"/>
  <c r="O535" i="2"/>
  <c r="P535" i="2"/>
  <c r="Q535" i="2"/>
  <c r="R535" i="2"/>
  <c r="S535" i="2"/>
  <c r="T535" i="2"/>
  <c r="U535" i="2"/>
  <c r="V535" i="2"/>
  <c r="W535" i="2"/>
  <c r="X535" i="2"/>
  <c r="AG535" i="2"/>
  <c r="AH535" i="2"/>
  <c r="AI535" i="2"/>
  <c r="AJ535" i="2"/>
  <c r="C536" i="2"/>
  <c r="D536" i="2"/>
  <c r="E536" i="2"/>
  <c r="F536" i="2"/>
  <c r="G536" i="2"/>
  <c r="I536" i="2"/>
  <c r="J536" i="2"/>
  <c r="K536" i="2"/>
  <c r="L536" i="2"/>
  <c r="M536" i="2"/>
  <c r="N536" i="2"/>
  <c r="O536" i="2"/>
  <c r="P536" i="2"/>
  <c r="Q536" i="2"/>
  <c r="R536" i="2"/>
  <c r="S536" i="2"/>
  <c r="T536" i="2"/>
  <c r="U536" i="2"/>
  <c r="V536" i="2"/>
  <c r="W536" i="2"/>
  <c r="X536" i="2"/>
  <c r="AG536" i="2"/>
  <c r="AH536" i="2"/>
  <c r="AI536" i="2"/>
  <c r="AJ536" i="2"/>
  <c r="C537" i="2"/>
  <c r="D537" i="2"/>
  <c r="E537" i="2"/>
  <c r="F537" i="2"/>
  <c r="G537" i="2"/>
  <c r="I537" i="2"/>
  <c r="J537" i="2"/>
  <c r="K537" i="2"/>
  <c r="L537" i="2"/>
  <c r="M537" i="2"/>
  <c r="N537" i="2"/>
  <c r="O537" i="2"/>
  <c r="P537" i="2"/>
  <c r="Q537" i="2"/>
  <c r="R537" i="2"/>
  <c r="S537" i="2"/>
  <c r="T537" i="2"/>
  <c r="U537" i="2"/>
  <c r="V537" i="2"/>
  <c r="W537" i="2"/>
  <c r="X537" i="2"/>
  <c r="AG537" i="2"/>
  <c r="AH537" i="2"/>
  <c r="AI537" i="2"/>
  <c r="AJ537" i="2"/>
  <c r="C538" i="2"/>
  <c r="D538" i="2"/>
  <c r="E538" i="2"/>
  <c r="F538" i="2"/>
  <c r="G538" i="2"/>
  <c r="I538" i="2"/>
  <c r="J538" i="2"/>
  <c r="K538" i="2"/>
  <c r="L538" i="2"/>
  <c r="M538" i="2"/>
  <c r="N538" i="2"/>
  <c r="O538" i="2"/>
  <c r="P538" i="2"/>
  <c r="Q538" i="2"/>
  <c r="R538" i="2"/>
  <c r="S538" i="2"/>
  <c r="T538" i="2"/>
  <c r="U538" i="2"/>
  <c r="V538" i="2"/>
  <c r="W538" i="2"/>
  <c r="X538" i="2"/>
  <c r="AG538" i="2"/>
  <c r="AH538" i="2"/>
  <c r="AI538" i="2"/>
  <c r="AJ538" i="2"/>
  <c r="C539" i="2"/>
  <c r="D539" i="2"/>
  <c r="E539" i="2"/>
  <c r="F539" i="2"/>
  <c r="G539" i="2"/>
  <c r="I539" i="2"/>
  <c r="J539" i="2"/>
  <c r="K539" i="2"/>
  <c r="L539" i="2"/>
  <c r="M539" i="2"/>
  <c r="N539" i="2"/>
  <c r="O539" i="2"/>
  <c r="P539" i="2"/>
  <c r="Q539" i="2"/>
  <c r="R539" i="2"/>
  <c r="S539" i="2"/>
  <c r="T539" i="2"/>
  <c r="U539" i="2"/>
  <c r="V539" i="2"/>
  <c r="W539" i="2"/>
  <c r="X539" i="2"/>
  <c r="AG539" i="2"/>
  <c r="AH539" i="2"/>
  <c r="AI539" i="2"/>
  <c r="AJ539" i="2"/>
  <c r="C540" i="2"/>
  <c r="D540" i="2"/>
  <c r="E540" i="2"/>
  <c r="F540" i="2"/>
  <c r="G540" i="2"/>
  <c r="I540" i="2"/>
  <c r="J540" i="2"/>
  <c r="K540" i="2"/>
  <c r="L540" i="2"/>
  <c r="M540" i="2"/>
  <c r="N540" i="2"/>
  <c r="O540" i="2"/>
  <c r="P540" i="2"/>
  <c r="Q540" i="2"/>
  <c r="R540" i="2"/>
  <c r="S540" i="2"/>
  <c r="T540" i="2"/>
  <c r="U540" i="2"/>
  <c r="V540" i="2"/>
  <c r="W540" i="2"/>
  <c r="X540" i="2"/>
  <c r="AG540" i="2"/>
  <c r="AH540" i="2"/>
  <c r="AI540" i="2"/>
  <c r="AJ540" i="2"/>
  <c r="C541" i="2"/>
  <c r="D541" i="2"/>
  <c r="E541" i="2"/>
  <c r="F541" i="2"/>
  <c r="G541" i="2"/>
  <c r="I541" i="2"/>
  <c r="J541" i="2"/>
  <c r="K541" i="2"/>
  <c r="L541" i="2"/>
  <c r="M541" i="2"/>
  <c r="N541" i="2"/>
  <c r="O541" i="2"/>
  <c r="P541" i="2"/>
  <c r="Q541" i="2"/>
  <c r="R541" i="2"/>
  <c r="S541" i="2"/>
  <c r="T541" i="2"/>
  <c r="U541" i="2"/>
  <c r="V541" i="2"/>
  <c r="W541" i="2"/>
  <c r="X541" i="2"/>
  <c r="AG541" i="2"/>
  <c r="AH541" i="2"/>
  <c r="AI541" i="2"/>
  <c r="AJ541" i="2"/>
  <c r="C542" i="2"/>
  <c r="D542" i="2"/>
  <c r="E542" i="2"/>
  <c r="F542" i="2"/>
  <c r="G542" i="2"/>
  <c r="I542" i="2"/>
  <c r="J542" i="2"/>
  <c r="K542" i="2"/>
  <c r="L542" i="2"/>
  <c r="M542" i="2"/>
  <c r="N542" i="2"/>
  <c r="O542" i="2"/>
  <c r="P542" i="2"/>
  <c r="Q542" i="2"/>
  <c r="R542" i="2"/>
  <c r="S542" i="2"/>
  <c r="T542" i="2"/>
  <c r="U542" i="2"/>
  <c r="V542" i="2"/>
  <c r="W542" i="2"/>
  <c r="X542" i="2"/>
  <c r="AG542" i="2"/>
  <c r="AH542" i="2"/>
  <c r="AI542" i="2"/>
  <c r="AJ542" i="2"/>
  <c r="C543" i="2"/>
  <c r="D543" i="2"/>
  <c r="E543" i="2"/>
  <c r="F543" i="2"/>
  <c r="G543" i="2"/>
  <c r="I543" i="2"/>
  <c r="J543" i="2"/>
  <c r="K543" i="2"/>
  <c r="L543" i="2"/>
  <c r="M543" i="2"/>
  <c r="N543" i="2"/>
  <c r="O543" i="2"/>
  <c r="P543" i="2"/>
  <c r="Q543" i="2"/>
  <c r="R543" i="2"/>
  <c r="S543" i="2"/>
  <c r="T543" i="2"/>
  <c r="U543" i="2"/>
  <c r="V543" i="2"/>
  <c r="W543" i="2"/>
  <c r="X543" i="2"/>
  <c r="AG543" i="2"/>
  <c r="AH543" i="2"/>
  <c r="AI543" i="2"/>
  <c r="AJ543" i="2"/>
  <c r="C544" i="2"/>
  <c r="D544" i="2"/>
  <c r="E544" i="2"/>
  <c r="F544" i="2"/>
  <c r="G544" i="2"/>
  <c r="I544" i="2"/>
  <c r="J544" i="2"/>
  <c r="K544" i="2"/>
  <c r="L544" i="2"/>
  <c r="M544" i="2"/>
  <c r="N544" i="2"/>
  <c r="O544" i="2"/>
  <c r="P544" i="2"/>
  <c r="Q544" i="2"/>
  <c r="R544" i="2"/>
  <c r="S544" i="2"/>
  <c r="T544" i="2"/>
  <c r="U544" i="2"/>
  <c r="V544" i="2"/>
  <c r="W544" i="2"/>
  <c r="X544" i="2"/>
  <c r="AG544" i="2"/>
  <c r="AH544" i="2"/>
  <c r="AI544" i="2"/>
  <c r="AJ544" i="2"/>
  <c r="C545" i="2"/>
  <c r="D545" i="2"/>
  <c r="E545" i="2"/>
  <c r="F545" i="2"/>
  <c r="G545" i="2"/>
  <c r="I545" i="2"/>
  <c r="J545" i="2"/>
  <c r="K545" i="2"/>
  <c r="L545" i="2"/>
  <c r="M545" i="2"/>
  <c r="N545" i="2"/>
  <c r="O545" i="2"/>
  <c r="P545" i="2"/>
  <c r="Q545" i="2"/>
  <c r="R545" i="2"/>
  <c r="S545" i="2"/>
  <c r="T545" i="2"/>
  <c r="U545" i="2"/>
  <c r="V545" i="2"/>
  <c r="W545" i="2"/>
  <c r="X545" i="2"/>
  <c r="AG545" i="2"/>
  <c r="AH545" i="2"/>
  <c r="AI545" i="2"/>
  <c r="AJ545" i="2"/>
  <c r="C546" i="2"/>
  <c r="D546" i="2"/>
  <c r="E546" i="2"/>
  <c r="F546" i="2"/>
  <c r="G546" i="2"/>
  <c r="I546" i="2"/>
  <c r="J546" i="2"/>
  <c r="K546" i="2"/>
  <c r="L546" i="2"/>
  <c r="M546" i="2"/>
  <c r="N546" i="2"/>
  <c r="O546" i="2"/>
  <c r="P546" i="2"/>
  <c r="Q546" i="2"/>
  <c r="R546" i="2"/>
  <c r="S546" i="2"/>
  <c r="T546" i="2"/>
  <c r="U546" i="2"/>
  <c r="V546" i="2"/>
  <c r="W546" i="2"/>
  <c r="X546" i="2"/>
  <c r="AG546" i="2"/>
  <c r="AH546" i="2"/>
  <c r="AI546" i="2"/>
  <c r="AJ546" i="2"/>
  <c r="C547" i="2"/>
  <c r="D547" i="2"/>
  <c r="E547" i="2"/>
  <c r="F547" i="2"/>
  <c r="G547" i="2"/>
  <c r="I547" i="2"/>
  <c r="J547" i="2"/>
  <c r="K547" i="2"/>
  <c r="L547" i="2"/>
  <c r="M547" i="2"/>
  <c r="N547" i="2"/>
  <c r="O547" i="2"/>
  <c r="P547" i="2"/>
  <c r="Q547" i="2"/>
  <c r="R547" i="2"/>
  <c r="S547" i="2"/>
  <c r="T547" i="2"/>
  <c r="U547" i="2"/>
  <c r="V547" i="2"/>
  <c r="W547" i="2"/>
  <c r="X547" i="2"/>
  <c r="AG547" i="2"/>
  <c r="AH547" i="2"/>
  <c r="AI547" i="2"/>
  <c r="AJ547" i="2"/>
  <c r="C548" i="2"/>
  <c r="D548" i="2"/>
  <c r="E548" i="2"/>
  <c r="F548" i="2"/>
  <c r="G548" i="2"/>
  <c r="I548" i="2"/>
  <c r="J548" i="2"/>
  <c r="K548" i="2"/>
  <c r="L548" i="2"/>
  <c r="M548" i="2"/>
  <c r="N548" i="2"/>
  <c r="O548" i="2"/>
  <c r="P548" i="2"/>
  <c r="Q548" i="2"/>
  <c r="R548" i="2"/>
  <c r="S548" i="2"/>
  <c r="T548" i="2"/>
  <c r="U548" i="2"/>
  <c r="V548" i="2"/>
  <c r="W548" i="2"/>
  <c r="X548" i="2"/>
  <c r="AG548" i="2"/>
  <c r="AH548" i="2"/>
  <c r="AI548" i="2"/>
  <c r="AJ548" i="2"/>
  <c r="C549" i="2"/>
  <c r="D549" i="2"/>
  <c r="E549" i="2"/>
  <c r="F549" i="2"/>
  <c r="G549" i="2"/>
  <c r="I549" i="2"/>
  <c r="J549" i="2"/>
  <c r="K549" i="2"/>
  <c r="L549" i="2"/>
  <c r="M549" i="2"/>
  <c r="N549" i="2"/>
  <c r="O549" i="2"/>
  <c r="P549" i="2"/>
  <c r="Q549" i="2"/>
  <c r="R549" i="2"/>
  <c r="S549" i="2"/>
  <c r="T549" i="2"/>
  <c r="U549" i="2"/>
  <c r="V549" i="2"/>
  <c r="W549" i="2"/>
  <c r="X549" i="2"/>
  <c r="AG549" i="2"/>
  <c r="AH549" i="2"/>
  <c r="AI549" i="2"/>
  <c r="AJ549" i="2"/>
  <c r="C550" i="2"/>
  <c r="D550" i="2"/>
  <c r="E550" i="2"/>
  <c r="F550" i="2"/>
  <c r="G550" i="2"/>
  <c r="I550" i="2"/>
  <c r="J550" i="2"/>
  <c r="K550" i="2"/>
  <c r="L550" i="2"/>
  <c r="M550" i="2"/>
  <c r="N550" i="2"/>
  <c r="O550" i="2"/>
  <c r="P550" i="2"/>
  <c r="Q550" i="2"/>
  <c r="R550" i="2"/>
  <c r="S550" i="2"/>
  <c r="T550" i="2"/>
  <c r="U550" i="2"/>
  <c r="V550" i="2"/>
  <c r="W550" i="2"/>
  <c r="X550" i="2"/>
  <c r="AG550" i="2"/>
  <c r="AH550" i="2"/>
  <c r="AI550" i="2"/>
  <c r="AJ550" i="2"/>
  <c r="C551" i="2"/>
  <c r="D551" i="2"/>
  <c r="E551" i="2"/>
  <c r="F551" i="2"/>
  <c r="G551" i="2"/>
  <c r="I551" i="2"/>
  <c r="J551" i="2"/>
  <c r="K551" i="2"/>
  <c r="L551" i="2"/>
  <c r="M551" i="2"/>
  <c r="N551" i="2"/>
  <c r="O551" i="2"/>
  <c r="P551" i="2"/>
  <c r="Q551" i="2"/>
  <c r="R551" i="2"/>
  <c r="S551" i="2"/>
  <c r="T551" i="2"/>
  <c r="U551" i="2"/>
  <c r="V551" i="2"/>
  <c r="W551" i="2"/>
  <c r="X551" i="2"/>
  <c r="AG551" i="2"/>
  <c r="AH551" i="2"/>
  <c r="AI551" i="2"/>
  <c r="AJ551" i="2"/>
  <c r="C552" i="2"/>
  <c r="D552" i="2"/>
  <c r="E552" i="2"/>
  <c r="F552" i="2"/>
  <c r="G552" i="2"/>
  <c r="I552" i="2"/>
  <c r="J552" i="2"/>
  <c r="K552" i="2"/>
  <c r="L552" i="2"/>
  <c r="M552" i="2"/>
  <c r="N552" i="2"/>
  <c r="O552" i="2"/>
  <c r="P552" i="2"/>
  <c r="Q552" i="2"/>
  <c r="R552" i="2"/>
  <c r="S552" i="2"/>
  <c r="T552" i="2"/>
  <c r="U552" i="2"/>
  <c r="V552" i="2"/>
  <c r="W552" i="2"/>
  <c r="X552" i="2"/>
  <c r="AG552" i="2"/>
  <c r="AH552" i="2"/>
  <c r="AI552" i="2"/>
  <c r="AJ552" i="2"/>
  <c r="C553" i="2"/>
  <c r="D553" i="2"/>
  <c r="E553" i="2"/>
  <c r="F553" i="2"/>
  <c r="G553" i="2"/>
  <c r="I553" i="2"/>
  <c r="J553" i="2"/>
  <c r="K553" i="2"/>
  <c r="L553" i="2"/>
  <c r="M553" i="2"/>
  <c r="N553" i="2"/>
  <c r="O553" i="2"/>
  <c r="P553" i="2"/>
  <c r="Q553" i="2"/>
  <c r="R553" i="2"/>
  <c r="S553" i="2"/>
  <c r="T553" i="2"/>
  <c r="U553" i="2"/>
  <c r="V553" i="2"/>
  <c r="W553" i="2"/>
  <c r="X553" i="2"/>
  <c r="AG553" i="2"/>
  <c r="AH553" i="2"/>
  <c r="AI553" i="2"/>
  <c r="AJ553" i="2"/>
  <c r="C554" i="2"/>
  <c r="D554" i="2"/>
  <c r="E554" i="2"/>
  <c r="F554" i="2"/>
  <c r="G554" i="2"/>
  <c r="I554" i="2"/>
  <c r="J554" i="2"/>
  <c r="K554" i="2"/>
  <c r="L554" i="2"/>
  <c r="M554" i="2"/>
  <c r="N554" i="2"/>
  <c r="O554" i="2"/>
  <c r="P554" i="2"/>
  <c r="Q554" i="2"/>
  <c r="R554" i="2"/>
  <c r="S554" i="2"/>
  <c r="T554" i="2"/>
  <c r="U554" i="2"/>
  <c r="V554" i="2"/>
  <c r="W554" i="2"/>
  <c r="X554" i="2"/>
  <c r="AG554" i="2"/>
  <c r="AH554" i="2"/>
  <c r="AI554" i="2"/>
  <c r="AJ554" i="2"/>
  <c r="C555" i="2"/>
  <c r="D555" i="2"/>
  <c r="E555" i="2"/>
  <c r="F555" i="2"/>
  <c r="G555" i="2"/>
  <c r="I555" i="2"/>
  <c r="J555" i="2"/>
  <c r="K555" i="2"/>
  <c r="L555" i="2"/>
  <c r="M555" i="2"/>
  <c r="N555" i="2"/>
  <c r="O555" i="2"/>
  <c r="P555" i="2"/>
  <c r="Q555" i="2"/>
  <c r="R555" i="2"/>
  <c r="S555" i="2"/>
  <c r="T555" i="2"/>
  <c r="U555" i="2"/>
  <c r="V555" i="2"/>
  <c r="W555" i="2"/>
  <c r="X555" i="2"/>
  <c r="AG555" i="2"/>
  <c r="AH555" i="2"/>
  <c r="AI555" i="2"/>
  <c r="AJ555" i="2"/>
  <c r="C556" i="2"/>
  <c r="D556" i="2"/>
  <c r="E556" i="2"/>
  <c r="F556" i="2"/>
  <c r="G556" i="2"/>
  <c r="I556" i="2"/>
  <c r="J556" i="2"/>
  <c r="K556" i="2"/>
  <c r="L556" i="2"/>
  <c r="M556" i="2"/>
  <c r="N556" i="2"/>
  <c r="O556" i="2"/>
  <c r="P556" i="2"/>
  <c r="Q556" i="2"/>
  <c r="R556" i="2"/>
  <c r="S556" i="2"/>
  <c r="T556" i="2"/>
  <c r="U556" i="2"/>
  <c r="V556" i="2"/>
  <c r="W556" i="2"/>
  <c r="X556" i="2"/>
  <c r="AG556" i="2"/>
  <c r="AH556" i="2"/>
  <c r="AI556" i="2"/>
  <c r="AJ556" i="2"/>
  <c r="C557" i="2"/>
  <c r="D557" i="2"/>
  <c r="E557" i="2"/>
  <c r="F557" i="2"/>
  <c r="G557" i="2"/>
  <c r="I557" i="2"/>
  <c r="J557" i="2"/>
  <c r="K557" i="2"/>
  <c r="L557" i="2"/>
  <c r="M557" i="2"/>
  <c r="N557" i="2"/>
  <c r="O557" i="2"/>
  <c r="P557" i="2"/>
  <c r="Q557" i="2"/>
  <c r="R557" i="2"/>
  <c r="S557" i="2"/>
  <c r="T557" i="2"/>
  <c r="U557" i="2"/>
  <c r="V557" i="2"/>
  <c r="W557" i="2"/>
  <c r="X557" i="2"/>
  <c r="AG557" i="2"/>
  <c r="AH557" i="2"/>
  <c r="AI557" i="2"/>
  <c r="AJ557" i="2"/>
  <c r="C558" i="2"/>
  <c r="D558" i="2"/>
  <c r="E558" i="2"/>
  <c r="F558" i="2"/>
  <c r="G558" i="2"/>
  <c r="I558" i="2"/>
  <c r="J558" i="2"/>
  <c r="K558" i="2"/>
  <c r="L558" i="2"/>
  <c r="M558" i="2"/>
  <c r="N558" i="2"/>
  <c r="O558" i="2"/>
  <c r="P558" i="2"/>
  <c r="Q558" i="2"/>
  <c r="R558" i="2"/>
  <c r="S558" i="2"/>
  <c r="T558" i="2"/>
  <c r="U558" i="2"/>
  <c r="V558" i="2"/>
  <c r="W558" i="2"/>
  <c r="X558" i="2"/>
  <c r="AG558" i="2"/>
  <c r="AH558" i="2"/>
  <c r="AI558" i="2"/>
  <c r="AJ558" i="2"/>
  <c r="C559" i="2"/>
  <c r="D559" i="2"/>
  <c r="E559" i="2"/>
  <c r="F559" i="2"/>
  <c r="G559" i="2"/>
  <c r="I559" i="2"/>
  <c r="J559" i="2"/>
  <c r="K559" i="2"/>
  <c r="L559" i="2"/>
  <c r="M559" i="2"/>
  <c r="N559" i="2"/>
  <c r="O559" i="2"/>
  <c r="P559" i="2"/>
  <c r="Q559" i="2"/>
  <c r="R559" i="2"/>
  <c r="S559" i="2"/>
  <c r="T559" i="2"/>
  <c r="U559" i="2"/>
  <c r="V559" i="2"/>
  <c r="W559" i="2"/>
  <c r="X559" i="2"/>
  <c r="AG559" i="2"/>
  <c r="AH559" i="2"/>
  <c r="AI559" i="2"/>
  <c r="AJ559" i="2"/>
  <c r="C560" i="2"/>
  <c r="D560" i="2"/>
  <c r="E560" i="2"/>
  <c r="F560" i="2"/>
  <c r="G560" i="2"/>
  <c r="I560" i="2"/>
  <c r="J560" i="2"/>
  <c r="K560" i="2"/>
  <c r="L560" i="2"/>
  <c r="M560" i="2"/>
  <c r="N560" i="2"/>
  <c r="O560" i="2"/>
  <c r="P560" i="2"/>
  <c r="Q560" i="2"/>
  <c r="R560" i="2"/>
  <c r="S560" i="2"/>
  <c r="T560" i="2"/>
  <c r="U560" i="2"/>
  <c r="V560" i="2"/>
  <c r="W560" i="2"/>
  <c r="X560" i="2"/>
  <c r="AG560" i="2"/>
  <c r="AH560" i="2"/>
  <c r="AI560" i="2"/>
  <c r="AJ560" i="2"/>
  <c r="C561" i="2"/>
  <c r="D561" i="2"/>
  <c r="E561" i="2"/>
  <c r="F561" i="2"/>
  <c r="G561" i="2"/>
  <c r="I561" i="2"/>
  <c r="J561" i="2"/>
  <c r="K561" i="2"/>
  <c r="L561" i="2"/>
  <c r="M561" i="2"/>
  <c r="N561" i="2"/>
  <c r="O561" i="2"/>
  <c r="P561" i="2"/>
  <c r="Q561" i="2"/>
  <c r="R561" i="2"/>
  <c r="S561" i="2"/>
  <c r="T561" i="2"/>
  <c r="U561" i="2"/>
  <c r="V561" i="2"/>
  <c r="W561" i="2"/>
  <c r="X561" i="2"/>
  <c r="AG561" i="2"/>
  <c r="AH561" i="2"/>
  <c r="AI561" i="2"/>
  <c r="AJ561" i="2"/>
  <c r="C562" i="2"/>
  <c r="D562" i="2"/>
  <c r="E562" i="2"/>
  <c r="F562" i="2"/>
  <c r="G562" i="2"/>
  <c r="I562" i="2"/>
  <c r="J562" i="2"/>
  <c r="K562" i="2"/>
  <c r="L562" i="2"/>
  <c r="M562" i="2"/>
  <c r="N562" i="2"/>
  <c r="O562" i="2"/>
  <c r="P562" i="2"/>
  <c r="Q562" i="2"/>
  <c r="R562" i="2"/>
  <c r="S562" i="2"/>
  <c r="T562" i="2"/>
  <c r="U562" i="2"/>
  <c r="V562" i="2"/>
  <c r="W562" i="2"/>
  <c r="X562" i="2"/>
  <c r="AG562" i="2"/>
  <c r="AH562" i="2"/>
  <c r="AI562" i="2"/>
  <c r="AJ562" i="2"/>
  <c r="C563" i="2"/>
  <c r="D563" i="2"/>
  <c r="E563" i="2"/>
  <c r="F563" i="2"/>
  <c r="G563" i="2"/>
  <c r="I563" i="2"/>
  <c r="J563" i="2"/>
  <c r="K563" i="2"/>
  <c r="L563" i="2"/>
  <c r="M563" i="2"/>
  <c r="N563" i="2"/>
  <c r="O563" i="2"/>
  <c r="P563" i="2"/>
  <c r="Q563" i="2"/>
  <c r="R563" i="2"/>
  <c r="S563" i="2"/>
  <c r="T563" i="2"/>
  <c r="U563" i="2"/>
  <c r="V563" i="2"/>
  <c r="W563" i="2"/>
  <c r="X563" i="2"/>
  <c r="AG563" i="2"/>
  <c r="AH563" i="2"/>
  <c r="AI563" i="2"/>
  <c r="AJ563" i="2"/>
  <c r="C564" i="2"/>
  <c r="D564" i="2"/>
  <c r="E564" i="2"/>
  <c r="F564" i="2"/>
  <c r="G564" i="2"/>
  <c r="I564" i="2"/>
  <c r="J564" i="2"/>
  <c r="K564" i="2"/>
  <c r="L564" i="2"/>
  <c r="M564" i="2"/>
  <c r="N564" i="2"/>
  <c r="O564" i="2"/>
  <c r="P564" i="2"/>
  <c r="Q564" i="2"/>
  <c r="R564" i="2"/>
  <c r="S564" i="2"/>
  <c r="T564" i="2"/>
  <c r="U564" i="2"/>
  <c r="V564" i="2"/>
  <c r="W564" i="2"/>
  <c r="X564" i="2"/>
  <c r="AG564" i="2"/>
  <c r="AH564" i="2"/>
  <c r="AI564" i="2"/>
  <c r="AJ564" i="2"/>
  <c r="C565" i="2"/>
  <c r="D565" i="2"/>
  <c r="E565" i="2"/>
  <c r="F565" i="2"/>
  <c r="G565" i="2"/>
  <c r="I565" i="2"/>
  <c r="J565" i="2"/>
  <c r="K565" i="2"/>
  <c r="L565" i="2"/>
  <c r="M565" i="2"/>
  <c r="N565" i="2"/>
  <c r="O565" i="2"/>
  <c r="P565" i="2"/>
  <c r="Q565" i="2"/>
  <c r="R565" i="2"/>
  <c r="S565" i="2"/>
  <c r="T565" i="2"/>
  <c r="U565" i="2"/>
  <c r="V565" i="2"/>
  <c r="W565" i="2"/>
  <c r="X565" i="2"/>
  <c r="AG565" i="2"/>
  <c r="AH565" i="2"/>
  <c r="AI565" i="2"/>
  <c r="AJ565" i="2"/>
  <c r="C566" i="2"/>
  <c r="D566" i="2"/>
  <c r="E566" i="2"/>
  <c r="F566" i="2"/>
  <c r="G566" i="2"/>
  <c r="I566" i="2"/>
  <c r="J566" i="2"/>
  <c r="K566" i="2"/>
  <c r="L566" i="2"/>
  <c r="M566" i="2"/>
  <c r="N566" i="2"/>
  <c r="O566" i="2"/>
  <c r="P566" i="2"/>
  <c r="Q566" i="2"/>
  <c r="R566" i="2"/>
  <c r="S566" i="2"/>
  <c r="T566" i="2"/>
  <c r="U566" i="2"/>
  <c r="V566" i="2"/>
  <c r="W566" i="2"/>
  <c r="X566" i="2"/>
  <c r="AG566" i="2"/>
  <c r="AH566" i="2"/>
  <c r="AI566" i="2"/>
  <c r="AJ566" i="2"/>
  <c r="C567" i="2"/>
  <c r="D567" i="2"/>
  <c r="E567" i="2"/>
  <c r="F567" i="2"/>
  <c r="G567" i="2"/>
  <c r="I567" i="2"/>
  <c r="J567" i="2"/>
  <c r="K567" i="2"/>
  <c r="L567" i="2"/>
  <c r="M567" i="2"/>
  <c r="N567" i="2"/>
  <c r="O567" i="2"/>
  <c r="P567" i="2"/>
  <c r="Q567" i="2"/>
  <c r="R567" i="2"/>
  <c r="S567" i="2"/>
  <c r="T567" i="2"/>
  <c r="U567" i="2"/>
  <c r="V567" i="2"/>
  <c r="W567" i="2"/>
  <c r="X567" i="2"/>
  <c r="AG567" i="2"/>
  <c r="AH567" i="2"/>
  <c r="AI567" i="2"/>
  <c r="AJ567" i="2"/>
  <c r="C568" i="2"/>
  <c r="D568" i="2"/>
  <c r="E568" i="2"/>
  <c r="F568" i="2"/>
  <c r="G568" i="2"/>
  <c r="I568" i="2"/>
  <c r="J568" i="2"/>
  <c r="K568" i="2"/>
  <c r="L568" i="2"/>
  <c r="M568" i="2"/>
  <c r="N568" i="2"/>
  <c r="O568" i="2"/>
  <c r="P568" i="2"/>
  <c r="Q568" i="2"/>
  <c r="R568" i="2"/>
  <c r="S568" i="2"/>
  <c r="T568" i="2"/>
  <c r="U568" i="2"/>
  <c r="V568" i="2"/>
  <c r="W568" i="2"/>
  <c r="X568" i="2"/>
  <c r="AG568" i="2"/>
  <c r="AH568" i="2"/>
  <c r="AI568" i="2"/>
  <c r="AJ568" i="2"/>
  <c r="C569" i="2"/>
  <c r="D569" i="2"/>
  <c r="E569" i="2"/>
  <c r="F569" i="2"/>
  <c r="G569" i="2"/>
  <c r="I569" i="2"/>
  <c r="J569" i="2"/>
  <c r="K569" i="2"/>
  <c r="L569" i="2"/>
  <c r="M569" i="2"/>
  <c r="N569" i="2"/>
  <c r="O569" i="2"/>
  <c r="P569" i="2"/>
  <c r="Q569" i="2"/>
  <c r="R569" i="2"/>
  <c r="S569" i="2"/>
  <c r="T569" i="2"/>
  <c r="U569" i="2"/>
  <c r="V569" i="2"/>
  <c r="W569" i="2"/>
  <c r="X569" i="2"/>
  <c r="AG569" i="2"/>
  <c r="AH569" i="2"/>
  <c r="AI569" i="2"/>
  <c r="AJ569" i="2"/>
  <c r="C570" i="2"/>
  <c r="D570" i="2"/>
  <c r="E570" i="2"/>
  <c r="F570" i="2"/>
  <c r="G570" i="2"/>
  <c r="I570" i="2"/>
  <c r="J570" i="2"/>
  <c r="K570" i="2"/>
  <c r="L570" i="2"/>
  <c r="M570" i="2"/>
  <c r="N570" i="2"/>
  <c r="O570" i="2"/>
  <c r="P570" i="2"/>
  <c r="Q570" i="2"/>
  <c r="R570" i="2"/>
  <c r="S570" i="2"/>
  <c r="T570" i="2"/>
  <c r="U570" i="2"/>
  <c r="V570" i="2"/>
  <c r="W570" i="2"/>
  <c r="X570" i="2"/>
  <c r="AG570" i="2"/>
  <c r="AH570" i="2"/>
  <c r="AI570" i="2"/>
  <c r="AJ570" i="2"/>
  <c r="C571" i="2"/>
  <c r="D571" i="2"/>
  <c r="E571" i="2"/>
  <c r="F571" i="2"/>
  <c r="G571" i="2"/>
  <c r="I571" i="2"/>
  <c r="J571" i="2"/>
  <c r="K571" i="2"/>
  <c r="L571" i="2"/>
  <c r="M571" i="2"/>
  <c r="N571" i="2"/>
  <c r="O571" i="2"/>
  <c r="P571" i="2"/>
  <c r="Q571" i="2"/>
  <c r="R571" i="2"/>
  <c r="S571" i="2"/>
  <c r="T571" i="2"/>
  <c r="U571" i="2"/>
  <c r="V571" i="2"/>
  <c r="W571" i="2"/>
  <c r="X571" i="2"/>
  <c r="AG571" i="2"/>
  <c r="AH571" i="2"/>
  <c r="AI571" i="2"/>
  <c r="AJ571" i="2"/>
  <c r="C572" i="2"/>
  <c r="D572" i="2"/>
  <c r="E572" i="2"/>
  <c r="F572" i="2"/>
  <c r="G572" i="2"/>
  <c r="I572" i="2"/>
  <c r="J572" i="2"/>
  <c r="K572" i="2"/>
  <c r="L572" i="2"/>
  <c r="M572" i="2"/>
  <c r="N572" i="2"/>
  <c r="O572" i="2"/>
  <c r="P572" i="2"/>
  <c r="Q572" i="2"/>
  <c r="R572" i="2"/>
  <c r="S572" i="2"/>
  <c r="T572" i="2"/>
  <c r="U572" i="2"/>
  <c r="V572" i="2"/>
  <c r="W572" i="2"/>
  <c r="X572" i="2"/>
  <c r="AG572" i="2"/>
  <c r="AH572" i="2"/>
  <c r="AI572" i="2"/>
  <c r="AJ572" i="2"/>
  <c r="C573" i="2"/>
  <c r="D573" i="2"/>
  <c r="E573" i="2"/>
  <c r="F573" i="2"/>
  <c r="G573" i="2"/>
  <c r="I573" i="2"/>
  <c r="J573" i="2"/>
  <c r="K573" i="2"/>
  <c r="L573" i="2"/>
  <c r="M573" i="2"/>
  <c r="N573" i="2"/>
  <c r="O573" i="2"/>
  <c r="P573" i="2"/>
  <c r="Q573" i="2"/>
  <c r="R573" i="2"/>
  <c r="S573" i="2"/>
  <c r="T573" i="2"/>
  <c r="U573" i="2"/>
  <c r="V573" i="2"/>
  <c r="W573" i="2"/>
  <c r="X573" i="2"/>
  <c r="AG573" i="2"/>
  <c r="AH573" i="2"/>
  <c r="AI573" i="2"/>
  <c r="AJ573" i="2"/>
  <c r="C574" i="2"/>
  <c r="D574" i="2"/>
  <c r="E574" i="2"/>
  <c r="F574" i="2"/>
  <c r="G574" i="2"/>
  <c r="I574" i="2"/>
  <c r="J574" i="2"/>
  <c r="K574" i="2"/>
  <c r="L574" i="2"/>
  <c r="M574" i="2"/>
  <c r="N574" i="2"/>
  <c r="O574" i="2"/>
  <c r="P574" i="2"/>
  <c r="Q574" i="2"/>
  <c r="R574" i="2"/>
  <c r="S574" i="2"/>
  <c r="T574" i="2"/>
  <c r="U574" i="2"/>
  <c r="V574" i="2"/>
  <c r="W574" i="2"/>
  <c r="X574" i="2"/>
  <c r="AG574" i="2"/>
  <c r="AH574" i="2"/>
  <c r="AI574" i="2"/>
  <c r="AJ574" i="2"/>
  <c r="C575" i="2"/>
  <c r="D575" i="2"/>
  <c r="E575" i="2"/>
  <c r="F575" i="2"/>
  <c r="G575" i="2"/>
  <c r="I575" i="2"/>
  <c r="J575" i="2"/>
  <c r="K575" i="2"/>
  <c r="L575" i="2"/>
  <c r="M575" i="2"/>
  <c r="N575" i="2"/>
  <c r="O575" i="2"/>
  <c r="P575" i="2"/>
  <c r="Q575" i="2"/>
  <c r="R575" i="2"/>
  <c r="S575" i="2"/>
  <c r="T575" i="2"/>
  <c r="U575" i="2"/>
  <c r="V575" i="2"/>
  <c r="W575" i="2"/>
  <c r="X575" i="2"/>
  <c r="AG575" i="2"/>
  <c r="AH575" i="2"/>
  <c r="AI575" i="2"/>
  <c r="AJ575" i="2"/>
  <c r="C576" i="2"/>
  <c r="D576" i="2"/>
  <c r="E576" i="2"/>
  <c r="F576" i="2"/>
  <c r="G576" i="2"/>
  <c r="I576" i="2"/>
  <c r="J576" i="2"/>
  <c r="K576" i="2"/>
  <c r="L576" i="2"/>
  <c r="M576" i="2"/>
  <c r="N576" i="2"/>
  <c r="O576" i="2"/>
  <c r="P576" i="2"/>
  <c r="Q576" i="2"/>
  <c r="R576" i="2"/>
  <c r="S576" i="2"/>
  <c r="T576" i="2"/>
  <c r="U576" i="2"/>
  <c r="V576" i="2"/>
  <c r="W576" i="2"/>
  <c r="X576" i="2"/>
  <c r="AG576" i="2"/>
  <c r="AH576" i="2"/>
  <c r="AI576" i="2"/>
  <c r="AJ576" i="2"/>
  <c r="C577" i="2"/>
  <c r="D577" i="2"/>
  <c r="E577" i="2"/>
  <c r="F577" i="2"/>
  <c r="G577" i="2"/>
  <c r="I577" i="2"/>
  <c r="J577" i="2"/>
  <c r="K577" i="2"/>
  <c r="L577" i="2"/>
  <c r="M577" i="2"/>
  <c r="N577" i="2"/>
  <c r="O577" i="2"/>
  <c r="P577" i="2"/>
  <c r="Q577" i="2"/>
  <c r="R577" i="2"/>
  <c r="S577" i="2"/>
  <c r="T577" i="2"/>
  <c r="U577" i="2"/>
  <c r="V577" i="2"/>
  <c r="W577" i="2"/>
  <c r="X577" i="2"/>
  <c r="AG577" i="2"/>
  <c r="AH577" i="2"/>
  <c r="AI577" i="2"/>
  <c r="AJ577" i="2"/>
  <c r="C578" i="2"/>
  <c r="D578" i="2"/>
  <c r="E578" i="2"/>
  <c r="F578" i="2"/>
  <c r="G578" i="2"/>
  <c r="I578" i="2"/>
  <c r="J578" i="2"/>
  <c r="K578" i="2"/>
  <c r="L578" i="2"/>
  <c r="M578" i="2"/>
  <c r="N578" i="2"/>
  <c r="O578" i="2"/>
  <c r="P578" i="2"/>
  <c r="Q578" i="2"/>
  <c r="R578" i="2"/>
  <c r="S578" i="2"/>
  <c r="T578" i="2"/>
  <c r="U578" i="2"/>
  <c r="V578" i="2"/>
  <c r="W578" i="2"/>
  <c r="X578" i="2"/>
  <c r="AG578" i="2"/>
  <c r="AH578" i="2"/>
  <c r="AI578" i="2"/>
  <c r="AJ578" i="2"/>
  <c r="C579" i="2"/>
  <c r="D579" i="2"/>
  <c r="E579" i="2"/>
  <c r="F579" i="2"/>
  <c r="G579" i="2"/>
  <c r="I579" i="2"/>
  <c r="J579" i="2"/>
  <c r="K579" i="2"/>
  <c r="L579" i="2"/>
  <c r="M579" i="2"/>
  <c r="N579" i="2"/>
  <c r="O579" i="2"/>
  <c r="P579" i="2"/>
  <c r="Q579" i="2"/>
  <c r="R579" i="2"/>
  <c r="S579" i="2"/>
  <c r="T579" i="2"/>
  <c r="U579" i="2"/>
  <c r="V579" i="2"/>
  <c r="W579" i="2"/>
  <c r="X579" i="2"/>
  <c r="AG579" i="2"/>
  <c r="AH579" i="2"/>
  <c r="AI579" i="2"/>
  <c r="AJ579" i="2"/>
  <c r="C580" i="2"/>
  <c r="D580" i="2"/>
  <c r="E580" i="2"/>
  <c r="F580" i="2"/>
  <c r="G580" i="2"/>
  <c r="I580" i="2"/>
  <c r="J580" i="2"/>
  <c r="K580" i="2"/>
  <c r="L580" i="2"/>
  <c r="M580" i="2"/>
  <c r="N580" i="2"/>
  <c r="O580" i="2"/>
  <c r="P580" i="2"/>
  <c r="Q580" i="2"/>
  <c r="R580" i="2"/>
  <c r="S580" i="2"/>
  <c r="T580" i="2"/>
  <c r="U580" i="2"/>
  <c r="V580" i="2"/>
  <c r="W580" i="2"/>
  <c r="X580" i="2"/>
  <c r="AG580" i="2"/>
  <c r="AH580" i="2"/>
  <c r="AI580" i="2"/>
  <c r="AJ580" i="2"/>
  <c r="C581" i="2"/>
  <c r="D581" i="2"/>
  <c r="E581" i="2"/>
  <c r="F581" i="2"/>
  <c r="G581" i="2"/>
  <c r="I581" i="2"/>
  <c r="J581" i="2"/>
  <c r="K581" i="2"/>
  <c r="L581" i="2"/>
  <c r="M581" i="2"/>
  <c r="N581" i="2"/>
  <c r="O581" i="2"/>
  <c r="P581" i="2"/>
  <c r="Q581" i="2"/>
  <c r="R581" i="2"/>
  <c r="S581" i="2"/>
  <c r="T581" i="2"/>
  <c r="U581" i="2"/>
  <c r="V581" i="2"/>
  <c r="W581" i="2"/>
  <c r="X581" i="2"/>
  <c r="AG581" i="2"/>
  <c r="AH581" i="2"/>
  <c r="AI581" i="2"/>
  <c r="AJ581" i="2"/>
  <c r="C582" i="2"/>
  <c r="D582" i="2"/>
  <c r="E582" i="2"/>
  <c r="F582" i="2"/>
  <c r="G582" i="2"/>
  <c r="I582" i="2"/>
  <c r="J582" i="2"/>
  <c r="K582" i="2"/>
  <c r="L582" i="2"/>
  <c r="M582" i="2"/>
  <c r="N582" i="2"/>
  <c r="O582" i="2"/>
  <c r="P582" i="2"/>
  <c r="Q582" i="2"/>
  <c r="R582" i="2"/>
  <c r="S582" i="2"/>
  <c r="T582" i="2"/>
  <c r="U582" i="2"/>
  <c r="V582" i="2"/>
  <c r="W582" i="2"/>
  <c r="X582" i="2"/>
  <c r="AG582" i="2"/>
  <c r="AH582" i="2"/>
  <c r="AI582" i="2"/>
  <c r="AJ582" i="2"/>
  <c r="C583" i="2"/>
  <c r="D583" i="2"/>
  <c r="E583" i="2"/>
  <c r="F583" i="2"/>
  <c r="G583" i="2"/>
  <c r="I583" i="2"/>
  <c r="J583" i="2"/>
  <c r="K583" i="2"/>
  <c r="L583" i="2"/>
  <c r="M583" i="2"/>
  <c r="N583" i="2"/>
  <c r="O583" i="2"/>
  <c r="P583" i="2"/>
  <c r="Q583" i="2"/>
  <c r="R583" i="2"/>
  <c r="S583" i="2"/>
  <c r="T583" i="2"/>
  <c r="U583" i="2"/>
  <c r="V583" i="2"/>
  <c r="W583" i="2"/>
  <c r="X583" i="2"/>
  <c r="AG583" i="2"/>
  <c r="AH583" i="2"/>
  <c r="AI583" i="2"/>
  <c r="AJ583" i="2"/>
  <c r="C584" i="2"/>
  <c r="D584" i="2"/>
  <c r="E584" i="2"/>
  <c r="F584" i="2"/>
  <c r="G584" i="2"/>
  <c r="I584" i="2"/>
  <c r="J584" i="2"/>
  <c r="K584" i="2"/>
  <c r="L584" i="2"/>
  <c r="M584" i="2"/>
  <c r="N584" i="2"/>
  <c r="O584" i="2"/>
  <c r="P584" i="2"/>
  <c r="Q584" i="2"/>
  <c r="R584" i="2"/>
  <c r="S584" i="2"/>
  <c r="T584" i="2"/>
  <c r="U584" i="2"/>
  <c r="V584" i="2"/>
  <c r="W584" i="2"/>
  <c r="X584" i="2"/>
  <c r="AG584" i="2"/>
  <c r="AH584" i="2"/>
  <c r="AI584" i="2"/>
  <c r="AJ584" i="2"/>
  <c r="C585" i="2"/>
  <c r="D585" i="2"/>
  <c r="E585" i="2"/>
  <c r="F585" i="2"/>
  <c r="G585" i="2"/>
  <c r="I585" i="2"/>
  <c r="J585" i="2"/>
  <c r="K585" i="2"/>
  <c r="L585" i="2"/>
  <c r="M585" i="2"/>
  <c r="N585" i="2"/>
  <c r="O585" i="2"/>
  <c r="P585" i="2"/>
  <c r="Q585" i="2"/>
  <c r="R585" i="2"/>
  <c r="S585" i="2"/>
  <c r="T585" i="2"/>
  <c r="U585" i="2"/>
  <c r="V585" i="2"/>
  <c r="W585" i="2"/>
  <c r="X585" i="2"/>
  <c r="AG585" i="2"/>
  <c r="AH585" i="2"/>
  <c r="AI585" i="2"/>
  <c r="AJ585" i="2"/>
  <c r="C586" i="2"/>
  <c r="D586" i="2"/>
  <c r="E586" i="2"/>
  <c r="F586" i="2"/>
  <c r="G586" i="2"/>
  <c r="I586" i="2"/>
  <c r="J586" i="2"/>
  <c r="K586" i="2"/>
  <c r="L586" i="2"/>
  <c r="M586" i="2"/>
  <c r="N586" i="2"/>
  <c r="O586" i="2"/>
  <c r="P586" i="2"/>
  <c r="Q586" i="2"/>
  <c r="R586" i="2"/>
  <c r="S586" i="2"/>
  <c r="T586" i="2"/>
  <c r="U586" i="2"/>
  <c r="V586" i="2"/>
  <c r="W586" i="2"/>
  <c r="X586" i="2"/>
  <c r="AG586" i="2"/>
  <c r="AH586" i="2"/>
  <c r="AI586" i="2"/>
  <c r="AJ586" i="2"/>
  <c r="C587" i="2"/>
  <c r="D587" i="2"/>
  <c r="E587" i="2"/>
  <c r="F587" i="2"/>
  <c r="G587" i="2"/>
  <c r="I587" i="2"/>
  <c r="J587" i="2"/>
  <c r="K587" i="2"/>
  <c r="L587" i="2"/>
  <c r="M587" i="2"/>
  <c r="N587" i="2"/>
  <c r="O587" i="2"/>
  <c r="P587" i="2"/>
  <c r="Q587" i="2"/>
  <c r="R587" i="2"/>
  <c r="S587" i="2"/>
  <c r="T587" i="2"/>
  <c r="U587" i="2"/>
  <c r="V587" i="2"/>
  <c r="W587" i="2"/>
  <c r="X587" i="2"/>
  <c r="AG587" i="2"/>
  <c r="AH587" i="2"/>
  <c r="AI587" i="2"/>
  <c r="AJ587" i="2"/>
  <c r="C588" i="2"/>
  <c r="D588" i="2"/>
  <c r="E588" i="2"/>
  <c r="F588" i="2"/>
  <c r="G588" i="2"/>
  <c r="I588" i="2"/>
  <c r="J588" i="2"/>
  <c r="K588" i="2"/>
  <c r="L588" i="2"/>
  <c r="M588" i="2"/>
  <c r="N588" i="2"/>
  <c r="O588" i="2"/>
  <c r="P588" i="2"/>
  <c r="Q588" i="2"/>
  <c r="R588" i="2"/>
  <c r="S588" i="2"/>
  <c r="T588" i="2"/>
  <c r="U588" i="2"/>
  <c r="V588" i="2"/>
  <c r="W588" i="2"/>
  <c r="X588" i="2"/>
  <c r="AG588" i="2"/>
  <c r="AH588" i="2"/>
  <c r="AI588" i="2"/>
  <c r="AJ588" i="2"/>
  <c r="C589" i="2"/>
  <c r="D589" i="2"/>
  <c r="E589" i="2"/>
  <c r="F589" i="2"/>
  <c r="G589" i="2"/>
  <c r="I589" i="2"/>
  <c r="J589" i="2"/>
  <c r="K589" i="2"/>
  <c r="L589" i="2"/>
  <c r="M589" i="2"/>
  <c r="N589" i="2"/>
  <c r="O589" i="2"/>
  <c r="P589" i="2"/>
  <c r="Q589" i="2"/>
  <c r="R589" i="2"/>
  <c r="S589" i="2"/>
  <c r="T589" i="2"/>
  <c r="U589" i="2"/>
  <c r="V589" i="2"/>
  <c r="W589" i="2"/>
  <c r="X589" i="2"/>
  <c r="AG589" i="2"/>
  <c r="AH589" i="2"/>
  <c r="AI589" i="2"/>
  <c r="AJ589" i="2"/>
  <c r="C590" i="2"/>
  <c r="D590" i="2"/>
  <c r="E590" i="2"/>
  <c r="F590" i="2"/>
  <c r="G590" i="2"/>
  <c r="I590" i="2"/>
  <c r="J590" i="2"/>
  <c r="K590" i="2"/>
  <c r="L590" i="2"/>
  <c r="M590" i="2"/>
  <c r="N590" i="2"/>
  <c r="O590" i="2"/>
  <c r="P590" i="2"/>
  <c r="Q590" i="2"/>
  <c r="R590" i="2"/>
  <c r="S590" i="2"/>
  <c r="T590" i="2"/>
  <c r="U590" i="2"/>
  <c r="V590" i="2"/>
  <c r="W590" i="2"/>
  <c r="X590" i="2"/>
  <c r="AG590" i="2"/>
  <c r="AH590" i="2"/>
  <c r="AI590" i="2"/>
  <c r="AJ590" i="2"/>
  <c r="C591" i="2"/>
  <c r="D591" i="2"/>
  <c r="E591" i="2"/>
  <c r="F591" i="2"/>
  <c r="G591" i="2"/>
  <c r="I591" i="2"/>
  <c r="J591" i="2"/>
  <c r="K591" i="2"/>
  <c r="L591" i="2"/>
  <c r="M591" i="2"/>
  <c r="N591" i="2"/>
  <c r="O591" i="2"/>
  <c r="P591" i="2"/>
  <c r="Q591" i="2"/>
  <c r="R591" i="2"/>
  <c r="S591" i="2"/>
  <c r="T591" i="2"/>
  <c r="U591" i="2"/>
  <c r="V591" i="2"/>
  <c r="W591" i="2"/>
  <c r="X591" i="2"/>
  <c r="AG591" i="2"/>
  <c r="AH591" i="2"/>
  <c r="AI591" i="2"/>
  <c r="AJ591" i="2"/>
  <c r="C592" i="2"/>
  <c r="D592" i="2"/>
  <c r="E592" i="2"/>
  <c r="F592" i="2"/>
  <c r="G592" i="2"/>
  <c r="I592" i="2"/>
  <c r="J592" i="2"/>
  <c r="K592" i="2"/>
  <c r="L592" i="2"/>
  <c r="M592" i="2"/>
  <c r="N592" i="2"/>
  <c r="O592" i="2"/>
  <c r="P592" i="2"/>
  <c r="Q592" i="2"/>
  <c r="R592" i="2"/>
  <c r="S592" i="2"/>
  <c r="T592" i="2"/>
  <c r="U592" i="2"/>
  <c r="V592" i="2"/>
  <c r="W592" i="2"/>
  <c r="X592" i="2"/>
  <c r="AG592" i="2"/>
  <c r="AH592" i="2"/>
  <c r="AI592" i="2"/>
  <c r="AJ592" i="2"/>
  <c r="C593" i="2"/>
  <c r="D593" i="2"/>
  <c r="E593" i="2"/>
  <c r="F593" i="2"/>
  <c r="G593" i="2"/>
  <c r="I593" i="2"/>
  <c r="J593" i="2"/>
  <c r="K593" i="2"/>
  <c r="L593" i="2"/>
  <c r="M593" i="2"/>
  <c r="N593" i="2"/>
  <c r="O593" i="2"/>
  <c r="P593" i="2"/>
  <c r="Q593" i="2"/>
  <c r="R593" i="2"/>
  <c r="S593" i="2"/>
  <c r="T593" i="2"/>
  <c r="U593" i="2"/>
  <c r="V593" i="2"/>
  <c r="W593" i="2"/>
  <c r="X593" i="2"/>
  <c r="AG593" i="2"/>
  <c r="AH593" i="2"/>
  <c r="AI593" i="2"/>
  <c r="AJ593" i="2"/>
  <c r="CY523" i="1"/>
  <c r="CY528" i="1"/>
  <c r="DM532" i="1"/>
  <c r="CC592" i="4"/>
  <c r="BU592" i="4"/>
  <c r="BU591" i="4"/>
  <c r="CC590" i="4"/>
  <c r="BU590" i="4"/>
  <c r="BU589" i="4"/>
  <c r="AT589" i="4"/>
  <c r="AS585" i="4"/>
  <c r="AS583" i="4"/>
  <c r="BB581" i="4"/>
  <c r="AS581" i="4"/>
  <c r="BB579" i="4"/>
  <c r="AS579" i="4"/>
  <c r="CN578" i="4"/>
  <c r="CB578" i="4"/>
  <c r="CJ577" i="4"/>
  <c r="CF577" i="4"/>
  <c r="CB577" i="4"/>
  <c r="BB577" i="4"/>
  <c r="AS576" i="4"/>
  <c r="AS575" i="4"/>
  <c r="AS574" i="4"/>
  <c r="AS573" i="4"/>
  <c r="AS572" i="4"/>
  <c r="AS571" i="4"/>
  <c r="AS570" i="4"/>
  <c r="AS569" i="4"/>
  <c r="AS568" i="4"/>
  <c r="AS567" i="4"/>
  <c r="AS566" i="4"/>
  <c r="AS565" i="4"/>
  <c r="CJ563" i="4"/>
  <c r="CB563" i="4"/>
  <c r="BF563" i="4"/>
  <c r="BB563" i="4"/>
  <c r="AS563" i="4"/>
  <c r="AS562" i="4"/>
  <c r="BF561" i="4"/>
  <c r="BB561" i="4"/>
  <c r="AS561" i="4"/>
  <c r="BF560" i="4"/>
  <c r="BB560" i="4"/>
  <c r="BF558" i="4"/>
  <c r="AS556" i="4"/>
  <c r="CB553" i="4"/>
  <c r="BX553" i="4"/>
  <c r="BF553" i="4"/>
  <c r="AS553" i="4"/>
  <c r="BF545" i="4"/>
  <c r="BB545" i="4"/>
  <c r="AS545" i="4"/>
  <c r="CC531" i="4"/>
  <c r="CC530" i="4"/>
  <c r="CC529" i="4"/>
  <c r="CL525" i="4"/>
  <c r="BV525" i="4"/>
  <c r="BH525" i="4"/>
  <c r="BV524" i="4"/>
  <c r="BH524" i="4"/>
  <c r="BV523" i="4"/>
  <c r="BL523" i="4"/>
  <c r="BH523" i="4"/>
  <c r="CI522" i="4"/>
  <c r="CI521" i="4"/>
  <c r="CI520" i="4"/>
  <c r="CC591" i="4"/>
  <c r="BC591" i="4"/>
  <c r="AS593" i="4"/>
  <c r="AS592" i="4"/>
  <c r="AS591" i="4"/>
  <c r="BA587" i="4"/>
  <c r="BW586" i="4"/>
  <c r="CE580" i="4"/>
  <c r="BW580" i="4"/>
  <c r="BM580" i="4"/>
  <c r="BE580" i="4"/>
  <c r="BA580" i="4"/>
  <c r="BW563" i="4"/>
  <c r="BW556" i="4"/>
  <c r="BW554" i="4"/>
  <c r="CI552" i="4"/>
  <c r="CI551" i="4"/>
  <c r="CI548" i="4"/>
  <c r="CI547" i="4"/>
  <c r="BI547" i="4"/>
  <c r="BA542" i="4"/>
  <c r="BA541" i="4"/>
  <c r="BA540" i="4"/>
  <c r="CI533" i="4"/>
  <c r="CM532" i="4"/>
  <c r="CB528" i="4"/>
  <c r="AS528" i="4"/>
  <c r="AQ524" i="4"/>
  <c r="BV522" i="4"/>
  <c r="BH522" i="4"/>
  <c r="DA523" i="1"/>
  <c r="CV522" i="2" s="1"/>
  <c r="BH521" i="4"/>
  <c r="BH520" i="4"/>
  <c r="BZ559" i="4"/>
  <c r="BL559" i="4"/>
  <c r="BD559" i="4"/>
  <c r="CD557" i="4"/>
  <c r="BZ557" i="4"/>
  <c r="AU557" i="4"/>
  <c r="CD555" i="4"/>
  <c r="BZ555" i="4"/>
  <c r="BH550" i="4"/>
  <c r="BH535" i="4"/>
  <c r="AZ535" i="4"/>
  <c r="BH534" i="4"/>
  <c r="AZ533" i="4"/>
  <c r="CL532" i="4"/>
  <c r="AZ532" i="4"/>
  <c r="CI531" i="4"/>
  <c r="CM529" i="4"/>
  <c r="CB526" i="4"/>
  <c r="BX526" i="4"/>
  <c r="BF526" i="4"/>
  <c r="BB526" i="4"/>
  <c r="AS525" i="4"/>
  <c r="AS524" i="4"/>
  <c r="AP523" i="4"/>
  <c r="BC592" i="4"/>
  <c r="BC590" i="4"/>
  <c r="CC589" i="4"/>
  <c r="BU588" i="4"/>
  <c r="CC587" i="4"/>
  <c r="BU587" i="4"/>
  <c r="AT587" i="4"/>
  <c r="CC586" i="4"/>
  <c r="BG586" i="4"/>
  <c r="AT586" i="4"/>
  <c r="CK585" i="4"/>
  <c r="BU585" i="4"/>
  <c r="BG585" i="4"/>
  <c r="BC585" i="4"/>
  <c r="CC584" i="4"/>
  <c r="BG584" i="4"/>
  <c r="AT584" i="4"/>
  <c r="CK583" i="4"/>
  <c r="BU583" i="4"/>
  <c r="BG583" i="4"/>
  <c r="BC583" i="4"/>
  <c r="BG582" i="4"/>
  <c r="BC581" i="4"/>
  <c r="BU578" i="4"/>
  <c r="CK576" i="4"/>
  <c r="BY576" i="4"/>
  <c r="BU576" i="4"/>
  <c r="BC576" i="4"/>
  <c r="CC575" i="4"/>
  <c r="BU575" i="4"/>
  <c r="CC574" i="4"/>
  <c r="BU574" i="4"/>
  <c r="BC574" i="4"/>
  <c r="CC573" i="4"/>
  <c r="BU573" i="4"/>
  <c r="CC572" i="4"/>
  <c r="BU572" i="4"/>
  <c r="CC571" i="4"/>
  <c r="BU571" i="4"/>
  <c r="BC571" i="4"/>
  <c r="CC570" i="4"/>
  <c r="BU570" i="4"/>
  <c r="BC570" i="4"/>
  <c r="CC569" i="4"/>
  <c r="BU569" i="4"/>
  <c r="CC568" i="4"/>
  <c r="BU568" i="4"/>
  <c r="BC568" i="4"/>
  <c r="CC567" i="4"/>
  <c r="BU567" i="4"/>
  <c r="BC567" i="4"/>
  <c r="CC566" i="4"/>
  <c r="BU566" i="4"/>
  <c r="CC565" i="4"/>
  <c r="BU565" i="4"/>
  <c r="BU564" i="4"/>
  <c r="BC564" i="4"/>
  <c r="AT564" i="4"/>
  <c r="BU544" i="4"/>
  <c r="AT544" i="4"/>
  <c r="CO543" i="4"/>
  <c r="AT543" i="4"/>
  <c r="CC541" i="4"/>
  <c r="CK540" i="4"/>
  <c r="CC540" i="4"/>
  <c r="BU539" i="4"/>
  <c r="BG539" i="4"/>
  <c r="BU538" i="4"/>
  <c r="BG538" i="4"/>
  <c r="CC536" i="4"/>
  <c r="CC535" i="4"/>
  <c r="CC534" i="4"/>
  <c r="CC533" i="4"/>
  <c r="CC532" i="4"/>
  <c r="AZ531" i="4"/>
  <c r="AZ530" i="4"/>
  <c r="AZ529" i="4"/>
  <c r="CA527" i="4"/>
  <c r="BW527" i="4"/>
  <c r="BE527" i="4"/>
  <c r="CI525" i="4"/>
  <c r="CI524" i="4"/>
  <c r="CI523" i="4"/>
  <c r="AP570" i="4"/>
  <c r="AL570" i="4"/>
  <c r="AP569" i="4"/>
  <c r="AL569" i="4"/>
  <c r="CY551" i="1"/>
  <c r="CT550" i="2" s="1"/>
  <c r="DB542" i="1"/>
  <c r="DO554" i="1"/>
  <c r="DC553" i="1"/>
  <c r="DN535" i="1"/>
  <c r="DN528" i="1"/>
  <c r="AQ590" i="4"/>
  <c r="AM590" i="4"/>
  <c r="AQ588" i="4"/>
  <c r="DG579" i="1"/>
  <c r="DC579" i="1"/>
  <c r="CX578" i="2"/>
  <c r="CY579" i="1"/>
  <c r="DS578" i="1"/>
  <c r="AN559" i="4"/>
  <c r="CW531" i="1"/>
  <c r="DN547" i="1"/>
  <c r="DN524" i="1"/>
  <c r="DS521" i="1"/>
  <c r="AO586" i="4"/>
  <c r="AO582" i="4"/>
  <c r="CX538" i="1"/>
  <c r="DN533" i="1"/>
  <c r="DU533" i="1" s="1"/>
  <c r="CW525" i="1"/>
  <c r="AP592" i="4"/>
  <c r="AL592" i="4"/>
  <c r="AP591" i="4"/>
  <c r="AL591" i="4"/>
  <c r="DH591" i="1"/>
  <c r="BR581" i="4"/>
  <c r="BR579" i="4"/>
  <c r="AQ576" i="4"/>
  <c r="AM576" i="4"/>
  <c r="BS567" i="4"/>
  <c r="BO567" i="4"/>
  <c r="AQ567" i="4"/>
  <c r="AM567" i="4"/>
  <c r="CY550" i="1"/>
  <c r="CX550" i="1"/>
  <c r="AO549" i="4"/>
  <c r="AO548" i="4"/>
  <c r="AO547" i="4"/>
  <c r="DM531" i="1"/>
  <c r="CY526" i="1"/>
  <c r="CR525" i="4" s="1"/>
  <c r="DM526" i="1"/>
  <c r="DA522" i="1"/>
  <c r="CT521" i="4" s="1"/>
  <c r="DM522" i="1"/>
  <c r="CW524" i="1"/>
  <c r="CR523" i="2" s="1"/>
  <c r="AP568" i="4"/>
  <c r="AL568" i="4"/>
  <c r="AP567" i="4"/>
  <c r="AL567" i="4"/>
  <c r="CX539" i="1"/>
  <c r="DA521" i="1"/>
  <c r="CV520" i="2" s="1"/>
  <c r="DN521" i="1"/>
  <c r="DC521" i="1"/>
  <c r="CV520" i="4" s="1"/>
  <c r="DH567" i="1"/>
  <c r="CX565" i="1"/>
  <c r="BQ558" i="4"/>
  <c r="BQ556" i="4"/>
  <c r="AO539" i="4"/>
  <c r="DB537" i="1"/>
  <c r="DG529" i="1"/>
  <c r="DE523" i="1"/>
  <c r="AL520" i="4"/>
  <c r="DP594" i="1"/>
  <c r="AQ593" i="4"/>
  <c r="BS591" i="4"/>
  <c r="BO591" i="4"/>
  <c r="AQ591" i="4"/>
  <c r="AM591" i="4"/>
  <c r="CZ575" i="1"/>
  <c r="DP572" i="1"/>
  <c r="DF557" i="1"/>
  <c r="DB557" i="1"/>
  <c r="CX557" i="1"/>
  <c r="DM556" i="1"/>
  <c r="DU556" i="1" s="1"/>
  <c r="DB551" i="1"/>
  <c r="CU550" i="4"/>
  <c r="DF546" i="1"/>
  <c r="BQ545" i="4"/>
  <c r="DP546" i="1"/>
  <c r="DI527" i="1"/>
  <c r="DO521" i="1"/>
  <c r="DN581" i="1"/>
  <c r="DR560" i="1"/>
  <c r="DJ552" i="1"/>
  <c r="DC552" i="1"/>
  <c r="DR551" i="1"/>
  <c r="DA538" i="1"/>
  <c r="DA537" i="1"/>
  <c r="CW536" i="1"/>
  <c r="DR534" i="1"/>
  <c r="DV534" i="1" s="1"/>
  <c r="BS533" i="4"/>
  <c r="BO533" i="4"/>
  <c r="DM534" i="1"/>
  <c r="AQ533" i="4"/>
  <c r="AM533" i="4"/>
  <c r="DR531" i="1"/>
  <c r="AQ530" i="4"/>
  <c r="AM530" i="4"/>
  <c r="DP530" i="1"/>
  <c r="AR525" i="4"/>
  <c r="AN525" i="4"/>
  <c r="DN523" i="1"/>
  <c r="DD585" i="1"/>
  <c r="CX553" i="1"/>
  <c r="CQ552" i="4" s="1"/>
  <c r="DN553" i="1"/>
  <c r="AO552" i="4"/>
  <c r="AO551" i="4"/>
  <c r="DC549" i="1"/>
  <c r="BR547" i="4"/>
  <c r="BN547" i="4"/>
  <c r="AP547" i="4"/>
  <c r="AL547" i="4"/>
  <c r="DJ542" i="1"/>
  <c r="DE541" i="2" s="1"/>
  <c r="CW534" i="1"/>
  <c r="DR532" i="1"/>
  <c r="DA530" i="1"/>
  <c r="CT529" i="4"/>
  <c r="DQ522" i="1"/>
  <c r="CX521" i="1"/>
  <c r="DT588" i="1"/>
  <c r="BQ587" i="4"/>
  <c r="BQ586" i="4"/>
  <c r="DD570" i="1"/>
  <c r="CY569" i="2" s="1"/>
  <c r="BN568" i="4"/>
  <c r="BN567" i="4"/>
  <c r="DC555" i="1"/>
  <c r="CY555" i="1"/>
  <c r="DB544" i="1"/>
  <c r="BN542" i="4"/>
  <c r="DP543" i="1"/>
  <c r="AP542" i="4"/>
  <c r="AL542" i="4"/>
  <c r="AM540" i="4"/>
  <c r="DI526" i="1"/>
  <c r="DE525" i="1"/>
  <c r="CZ593" i="1"/>
  <c r="DH590" i="1"/>
  <c r="BN589" i="4"/>
  <c r="AL589" i="4"/>
  <c r="AP588" i="4"/>
  <c r="AL588" i="4"/>
  <c r="AQ587" i="4"/>
  <c r="AM587" i="4"/>
  <c r="DB586" i="1"/>
  <c r="AM585" i="4"/>
  <c r="DH576" i="1"/>
  <c r="DA575" i="4" s="1"/>
  <c r="BS574" i="4"/>
  <c r="BO574" i="4"/>
  <c r="DP575" i="1"/>
  <c r="AQ574" i="4"/>
  <c r="AM574" i="4"/>
  <c r="DC573" i="1"/>
  <c r="CY573" i="1"/>
  <c r="CR572" i="4"/>
  <c r="CZ569" i="1"/>
  <c r="DT565" i="1"/>
  <c r="BS564" i="4"/>
  <c r="CY561" i="1"/>
  <c r="CR560" i="4" s="1"/>
  <c r="CW556" i="1"/>
  <c r="CP555" i="4" s="1"/>
  <c r="BS540" i="4"/>
  <c r="BO540" i="4"/>
  <c r="DF532" i="1"/>
  <c r="CY531" i="4"/>
  <c r="BS530" i="4"/>
  <c r="BO530" i="4"/>
  <c r="BT525" i="4"/>
  <c r="BP525" i="4"/>
  <c r="DF522" i="1"/>
  <c r="DI521" i="1"/>
  <c r="DE521" i="1"/>
  <c r="DD587" i="1"/>
  <c r="CW586" i="4" s="1"/>
  <c r="BR585" i="4"/>
  <c r="AM583" i="4"/>
  <c r="AM581" i="4"/>
  <c r="DD581" i="1"/>
  <c r="AP574" i="4"/>
  <c r="AL574" i="4"/>
  <c r="DT573" i="1"/>
  <c r="AQ571" i="4"/>
  <c r="AM571" i="4"/>
  <c r="BS570" i="4"/>
  <c r="BO570" i="4"/>
  <c r="CY571" i="1"/>
  <c r="CR570" i="4"/>
  <c r="AQ570" i="4"/>
  <c r="AM570" i="4"/>
  <c r="CZ570" i="1"/>
  <c r="AL564" i="4"/>
  <c r="DJ562" i="1"/>
  <c r="DJ557" i="1"/>
  <c r="DO555" i="1"/>
  <c r="CY554" i="1"/>
  <c r="CR553" i="4"/>
  <c r="DS553" i="1"/>
  <c r="DB552" i="1"/>
  <c r="DG551" i="1"/>
  <c r="DM548" i="1"/>
  <c r="DH545" i="1"/>
  <c r="AM543" i="4"/>
  <c r="DT542" i="1"/>
  <c r="BQ541" i="4"/>
  <c r="DI540" i="1"/>
  <c r="CX540" i="1"/>
  <c r="BO538" i="4"/>
  <c r="AQ538" i="4"/>
  <c r="AM538" i="4"/>
  <c r="DT538" i="1"/>
  <c r="DI538" i="1"/>
  <c r="AO537" i="4"/>
  <c r="CZ536" i="1"/>
  <c r="AR535" i="4"/>
  <c r="AN535" i="4"/>
  <c r="DJ534" i="1"/>
  <c r="DC533" i="4"/>
  <c r="AR533" i="4"/>
  <c r="AN533" i="4"/>
  <c r="BS531" i="4"/>
  <c r="CZ532" i="1"/>
  <c r="CS531" i="4" s="1"/>
  <c r="AQ531" i="4"/>
  <c r="DA529" i="1"/>
  <c r="BS527" i="4"/>
  <c r="BO527" i="4"/>
  <c r="AQ527" i="4"/>
  <c r="AM527" i="4"/>
  <c r="BT526" i="4"/>
  <c r="BP526" i="4"/>
  <c r="AR526" i="4"/>
  <c r="AN526" i="4"/>
  <c r="DE524" i="1"/>
  <c r="CX523" i="4" s="1"/>
  <c r="BR521" i="4"/>
  <c r="BN521" i="4"/>
  <c r="AP521" i="4"/>
  <c r="AL521" i="4"/>
  <c r="DD583" i="1"/>
  <c r="CW582" i="4"/>
  <c r="DD574" i="1"/>
  <c r="DH571" i="1"/>
  <c r="DS552" i="1"/>
  <c r="DN552" i="1"/>
  <c r="DJ551" i="1"/>
  <c r="DR550" i="1"/>
  <c r="CX548" i="1"/>
  <c r="CS547" i="2" s="1"/>
  <c r="DC547" i="1"/>
  <c r="CV546" i="4"/>
  <c r="DN537" i="1"/>
  <c r="DF533" i="1"/>
  <c r="CY532" i="4"/>
  <c r="DH531" i="1"/>
  <c r="DI530" i="1"/>
  <c r="DB529" i="4"/>
  <c r="DS526" i="1"/>
  <c r="DO525" i="1"/>
  <c r="AL523" i="4"/>
  <c r="BR522" i="4"/>
  <c r="BN522" i="4"/>
  <c r="AP522" i="4"/>
  <c r="AL522" i="4"/>
  <c r="BN592" i="4"/>
  <c r="DG589" i="1"/>
  <c r="BS588" i="4"/>
  <c r="DC589" i="1"/>
  <c r="CY589" i="1"/>
  <c r="BQ582" i="4"/>
  <c r="DB580" i="1"/>
  <c r="DN579" i="1"/>
  <c r="DE559" i="1"/>
  <c r="DG558" i="1"/>
  <c r="CZ557" i="4" s="1"/>
  <c r="CX549" i="1"/>
  <c r="DN549" i="1"/>
  <c r="DS548" i="1"/>
  <c r="DC548" i="1"/>
  <c r="DN548" i="1"/>
  <c r="DH547" i="1"/>
  <c r="DB547" i="1"/>
  <c r="CU546" i="4" s="1"/>
  <c r="CX541" i="1"/>
  <c r="DH541" i="1"/>
  <c r="CZ541" i="1"/>
  <c r="DM537" i="1"/>
  <c r="DB535" i="1"/>
  <c r="BS532" i="4"/>
  <c r="CZ533" i="1"/>
  <c r="CS532" i="4" s="1"/>
  <c r="AQ532" i="4"/>
  <c r="DD531" i="1"/>
  <c r="DB531" i="1"/>
  <c r="CY529" i="1"/>
  <c r="CR528" i="4"/>
  <c r="AM524" i="4"/>
  <c r="CU592" i="2"/>
  <c r="CS592" i="4"/>
  <c r="DD537" i="2"/>
  <c r="CX551" i="2"/>
  <c r="CV551" i="4"/>
  <c r="DA545" i="2"/>
  <c r="CY545" i="4"/>
  <c r="DA530" i="4"/>
  <c r="DB557" i="2"/>
  <c r="CB593" i="2"/>
  <c r="BZ593" i="4"/>
  <c r="BJ593" i="2"/>
  <c r="BH593" i="4"/>
  <c r="BA593" i="2"/>
  <c r="AY593" i="4"/>
  <c r="CD592" i="2"/>
  <c r="CB592" i="4"/>
  <c r="BT592" i="2"/>
  <c r="BR592" i="4"/>
  <c r="BD592" i="2"/>
  <c r="BB592" i="4"/>
  <c r="CM591" i="2"/>
  <c r="CK591" i="4"/>
  <c r="BM591" i="2"/>
  <c r="BK591" i="4"/>
  <c r="DC590" i="2"/>
  <c r="DA590" i="4"/>
  <c r="CB590" i="2"/>
  <c r="BZ590" i="4"/>
  <c r="BN590" i="2"/>
  <c r="BL590" i="4"/>
  <c r="CD589" i="2"/>
  <c r="CB589" i="4"/>
  <c r="BD589" i="2"/>
  <c r="BB589" i="4"/>
  <c r="AY589" i="2"/>
  <c r="AW589" i="4"/>
  <c r="CQ588" i="2"/>
  <c r="CO588" i="4"/>
  <c r="CI588" i="2"/>
  <c r="CG588" i="4"/>
  <c r="CA588" i="2"/>
  <c r="BY588" i="4"/>
  <c r="BI588" i="2"/>
  <c r="BG588" i="4"/>
  <c r="CK587" i="2"/>
  <c r="CI587" i="4"/>
  <c r="BG587" i="2"/>
  <c r="BE587" i="4"/>
  <c r="AX587" i="2"/>
  <c r="AV587" i="4"/>
  <c r="CL586" i="2"/>
  <c r="CJ586" i="4"/>
  <c r="BT586" i="2"/>
  <c r="BR586" i="4"/>
  <c r="BD586" i="2"/>
  <c r="BB586" i="4"/>
  <c r="AY586" i="2"/>
  <c r="AW586" i="4"/>
  <c r="AR586" i="2"/>
  <c r="AP586" i="4"/>
  <c r="CI585" i="2"/>
  <c r="CG585" i="4"/>
  <c r="AZ585" i="2"/>
  <c r="AX585" i="4"/>
  <c r="CN584" i="2"/>
  <c r="CL584" i="4"/>
  <c r="BX584" i="2"/>
  <c r="BV584" i="4"/>
  <c r="BN584" i="2"/>
  <c r="BL584" i="4"/>
  <c r="AP584" i="2"/>
  <c r="AN584" i="4"/>
  <c r="CG583" i="2"/>
  <c r="CE583" i="4"/>
  <c r="BO583" i="2"/>
  <c r="BM583" i="4"/>
  <c r="CD582" i="2"/>
  <c r="CB582" i="4"/>
  <c r="BL582" i="2"/>
  <c r="BJ582" i="4"/>
  <c r="AN582" i="2"/>
  <c r="AL582" i="4"/>
  <c r="CI581" i="2"/>
  <c r="CG581" i="4"/>
  <c r="BM581" i="2"/>
  <c r="BK581" i="4"/>
  <c r="AS581" i="2"/>
  <c r="AQ581" i="4"/>
  <c r="CN580" i="2"/>
  <c r="CL580" i="4"/>
  <c r="CB580" i="2"/>
  <c r="BZ580" i="4"/>
  <c r="BN580" i="2"/>
  <c r="BL580" i="4"/>
  <c r="CL579" i="2"/>
  <c r="CJ579" i="4"/>
  <c r="BH579" i="2"/>
  <c r="BF579" i="4"/>
  <c r="CQ578" i="2"/>
  <c r="CO578" i="4"/>
  <c r="CI578" i="2"/>
  <c r="CG578" i="4"/>
  <c r="CA578" i="2"/>
  <c r="BY578" i="4"/>
  <c r="BI578" i="2"/>
  <c r="BG578" i="4"/>
  <c r="AO578" i="2"/>
  <c r="AM578" i="4"/>
  <c r="CF577" i="2"/>
  <c r="CD577" i="4"/>
  <c r="BR577" i="2"/>
  <c r="BP577" i="4"/>
  <c r="BB577" i="2"/>
  <c r="AZ577" i="4"/>
  <c r="AW577" i="2"/>
  <c r="AU577" i="4"/>
  <c r="DC578" i="1"/>
  <c r="AR577" i="4"/>
  <c r="CK576" i="2"/>
  <c r="CI576" i="4"/>
  <c r="BK576" i="2"/>
  <c r="BI576" i="4"/>
  <c r="CH575" i="2"/>
  <c r="CF575" i="4"/>
  <c r="BP575" i="2"/>
  <c r="BN575" i="4"/>
  <c r="AN575" i="2"/>
  <c r="AL575" i="4"/>
  <c r="CF574" i="2"/>
  <c r="CD574" i="4"/>
  <c r="BR574" i="2"/>
  <c r="BP574" i="4"/>
  <c r="BB574" i="2"/>
  <c r="AZ574" i="4"/>
  <c r="AP574" i="2"/>
  <c r="AN574" i="4"/>
  <c r="CG573" i="2"/>
  <c r="CE573" i="4"/>
  <c r="BK573" i="2"/>
  <c r="BI573" i="4"/>
  <c r="AX573" i="2"/>
  <c r="AV573" i="4"/>
  <c r="CM572" i="2"/>
  <c r="CK572" i="4"/>
  <c r="CA572" i="2"/>
  <c r="BY572" i="4"/>
  <c r="BM572" i="2"/>
  <c r="BK572" i="4"/>
  <c r="BY571" i="2"/>
  <c r="BW571" i="4"/>
  <c r="BO571" i="2"/>
  <c r="BM571" i="4"/>
  <c r="BG571" i="2"/>
  <c r="BE571" i="4"/>
  <c r="AQ571" i="2"/>
  <c r="AO571" i="4"/>
  <c r="CQ570" i="2"/>
  <c r="CO570" i="4"/>
  <c r="AV570" i="2"/>
  <c r="AT570" i="4"/>
  <c r="CJ569" i="2"/>
  <c r="CH569" i="4"/>
  <c r="BX569" i="2"/>
  <c r="BV569" i="4"/>
  <c r="BN569" i="2"/>
  <c r="BL569" i="4"/>
  <c r="BF569" i="2"/>
  <c r="BD569" i="4"/>
  <c r="AW569" i="2"/>
  <c r="AU569" i="4"/>
  <c r="AP569" i="2"/>
  <c r="AN569" i="4"/>
  <c r="CL568" i="2"/>
  <c r="CJ568" i="4"/>
  <c r="BZ568" i="2"/>
  <c r="BX568" i="4"/>
  <c r="BT568" i="2"/>
  <c r="BR568" i="4"/>
  <c r="BH568" i="2"/>
  <c r="BF568" i="4"/>
  <c r="CM567" i="2"/>
  <c r="CK567" i="4"/>
  <c r="CI567" i="2"/>
  <c r="CG567" i="4"/>
  <c r="CA567" i="2"/>
  <c r="BY567" i="4"/>
  <c r="BI567" i="2"/>
  <c r="BG567" i="4"/>
  <c r="CJ566" i="2"/>
  <c r="CH566" i="4"/>
  <c r="BX566" i="2"/>
  <c r="BV566" i="4"/>
  <c r="BV566" i="2"/>
  <c r="BT566" i="4"/>
  <c r="BJ566" i="2"/>
  <c r="BH566" i="4"/>
  <c r="AW566" i="2"/>
  <c r="AU566" i="4"/>
  <c r="AT566" i="2"/>
  <c r="AR566" i="4"/>
  <c r="CO565" i="2"/>
  <c r="CM565" i="4"/>
  <c r="DH566" i="1"/>
  <c r="BO565" i="2"/>
  <c r="BM565" i="4"/>
  <c r="CJ564" i="2"/>
  <c r="CH564" i="4"/>
  <c r="BX564" i="2"/>
  <c r="BV564" i="4"/>
  <c r="DB565" i="1"/>
  <c r="BL564" i="4"/>
  <c r="DO565" i="1"/>
  <c r="AZ564" i="4"/>
  <c r="BA564" i="2"/>
  <c r="AY564" i="4"/>
  <c r="AP564" i="2"/>
  <c r="AN564" i="4"/>
  <c r="CJ563" i="2"/>
  <c r="CH563" i="4"/>
  <c r="CB563" i="2"/>
  <c r="BZ563" i="4"/>
  <c r="DF564" i="1"/>
  <c r="BP563" i="4"/>
  <c r="BF563" i="2"/>
  <c r="BD563" i="4"/>
  <c r="AW563" i="2"/>
  <c r="AU563" i="4"/>
  <c r="CK562" i="2"/>
  <c r="CI562" i="4"/>
  <c r="BY562" i="2"/>
  <c r="BW562" i="4"/>
  <c r="BK562" i="2"/>
  <c r="BI562" i="4"/>
  <c r="BC562" i="2"/>
  <c r="BA562" i="4"/>
  <c r="CL561" i="2"/>
  <c r="CJ561" i="4"/>
  <c r="CD561" i="2"/>
  <c r="CB561" i="4"/>
  <c r="BT561" i="2"/>
  <c r="BR561" i="4"/>
  <c r="AY561" i="2"/>
  <c r="AW561" i="4"/>
  <c r="CM593" i="2"/>
  <c r="CK593" i="4"/>
  <c r="DS594" i="1"/>
  <c r="CC593" i="4"/>
  <c r="CA593" i="2"/>
  <c r="BY593" i="4"/>
  <c r="DR594" i="1"/>
  <c r="BU593" i="4"/>
  <c r="BU593" i="2"/>
  <c r="BS593" i="4"/>
  <c r="BM593" i="2"/>
  <c r="BK593" i="4"/>
  <c r="DO594" i="1"/>
  <c r="BC593" i="4"/>
  <c r="AV593" i="2"/>
  <c r="AT593" i="4"/>
  <c r="CY594" i="1"/>
  <c r="CP593" i="2"/>
  <c r="CN593" i="4"/>
  <c r="CL593" i="2"/>
  <c r="CJ593" i="4"/>
  <c r="CH593" i="2"/>
  <c r="CF593" i="4"/>
  <c r="CD593" i="2"/>
  <c r="CB593" i="4"/>
  <c r="BZ593" i="2"/>
  <c r="BX593" i="4"/>
  <c r="BT593" i="2"/>
  <c r="BR593" i="4"/>
  <c r="BN593" i="4"/>
  <c r="BL593" i="2"/>
  <c r="BJ593" i="4"/>
  <c r="BH593" i="2"/>
  <c r="BF593" i="4"/>
  <c r="BD593" i="2"/>
  <c r="BB593" i="4"/>
  <c r="AY593" i="2"/>
  <c r="AW593" i="4"/>
  <c r="AP593" i="4"/>
  <c r="AL593" i="4"/>
  <c r="CN592" i="2"/>
  <c r="CL592" i="4"/>
  <c r="CJ592" i="2"/>
  <c r="CH592" i="4"/>
  <c r="CF592" i="2"/>
  <c r="CD592" i="4"/>
  <c r="CB592" i="2"/>
  <c r="BZ592" i="4"/>
  <c r="BX592" i="2"/>
  <c r="BV592" i="4"/>
  <c r="DD593" i="1"/>
  <c r="BV592" i="2"/>
  <c r="BT592" i="4"/>
  <c r="BR592" i="2"/>
  <c r="BP592" i="4"/>
  <c r="BN592" i="2"/>
  <c r="BL592" i="4"/>
  <c r="BJ592" i="2"/>
  <c r="BH592" i="4"/>
  <c r="BF592" i="2"/>
  <c r="BD592" i="4"/>
  <c r="BB592" i="2"/>
  <c r="AZ592" i="4"/>
  <c r="BA592" i="2"/>
  <c r="AY592" i="4"/>
  <c r="AW592" i="2"/>
  <c r="AU592" i="4"/>
  <c r="AT592" i="2"/>
  <c r="AR592" i="4"/>
  <c r="AP592" i="2"/>
  <c r="AN592" i="4"/>
  <c r="CO591" i="2"/>
  <c r="CM591" i="4"/>
  <c r="CK591" i="2"/>
  <c r="CI591" i="4"/>
  <c r="CG591" i="2"/>
  <c r="CE591" i="4"/>
  <c r="CC591" i="2"/>
  <c r="CA591" i="4"/>
  <c r="BY591" i="2"/>
  <c r="BW591" i="4"/>
  <c r="DH592" i="1"/>
  <c r="BS591" i="2"/>
  <c r="BQ591" i="4"/>
  <c r="BO591" i="2"/>
  <c r="BM591" i="4"/>
  <c r="BK591" i="2"/>
  <c r="BI591" i="4"/>
  <c r="BG591" i="2"/>
  <c r="BE591" i="4"/>
  <c r="BC591" i="2"/>
  <c r="BA591" i="4"/>
  <c r="AX591" i="2"/>
  <c r="AV591" i="4"/>
  <c r="AQ591" i="2"/>
  <c r="AO591" i="4"/>
  <c r="CP590" i="2"/>
  <c r="CN590" i="4"/>
  <c r="CL590" i="2"/>
  <c r="CJ590" i="4"/>
  <c r="CH590" i="2"/>
  <c r="CF590" i="4"/>
  <c r="CD590" i="2"/>
  <c r="CB590" i="4"/>
  <c r="BZ590" i="2"/>
  <c r="BX590" i="4"/>
  <c r="BT590" i="2"/>
  <c r="BR590" i="4"/>
  <c r="BN590" i="4"/>
  <c r="BL590" i="2"/>
  <c r="BJ590" i="4"/>
  <c r="BH590" i="2"/>
  <c r="BF590" i="4"/>
  <c r="BD590" i="2"/>
  <c r="BB590" i="4"/>
  <c r="AY590" i="2"/>
  <c r="AW590" i="4"/>
  <c r="DN591" i="1"/>
  <c r="AS590" i="4"/>
  <c r="AP590" i="4"/>
  <c r="AL590" i="4"/>
  <c r="CN589" i="2"/>
  <c r="CL589" i="4"/>
  <c r="CJ589" i="2"/>
  <c r="CH589" i="4"/>
  <c r="CF589" i="2"/>
  <c r="CD589" i="4"/>
  <c r="CB589" i="2"/>
  <c r="BZ589" i="4"/>
  <c r="BX589" i="2"/>
  <c r="BV589" i="4"/>
  <c r="BV589" i="2"/>
  <c r="BT589" i="4"/>
  <c r="BR589" i="2"/>
  <c r="BP589" i="4"/>
  <c r="BN589" i="2"/>
  <c r="BL589" i="4"/>
  <c r="BJ589" i="2"/>
  <c r="BH589" i="4"/>
  <c r="BF589" i="2"/>
  <c r="BD589" i="4"/>
  <c r="BB589" i="2"/>
  <c r="AZ589" i="4"/>
  <c r="BA589" i="2"/>
  <c r="AY589" i="4"/>
  <c r="AW589" i="2"/>
  <c r="AU589" i="4"/>
  <c r="AT589" i="2"/>
  <c r="AR589" i="4"/>
  <c r="AP589" i="2"/>
  <c r="AN589" i="4"/>
  <c r="CO588" i="2"/>
  <c r="CM588" i="4"/>
  <c r="CK588" i="2"/>
  <c r="CI588" i="4"/>
  <c r="CG588" i="2"/>
  <c r="CE588" i="4"/>
  <c r="CC588" i="2"/>
  <c r="CA588" i="4"/>
  <c r="BY588" i="2"/>
  <c r="BW588" i="4"/>
  <c r="DH589" i="1"/>
  <c r="BS588" i="2"/>
  <c r="BQ588" i="4"/>
  <c r="BO588" i="2"/>
  <c r="BM588" i="4"/>
  <c r="BK588" i="2"/>
  <c r="BI588" i="4"/>
  <c r="BG588" i="2"/>
  <c r="BE588" i="4"/>
  <c r="BC588" i="2"/>
  <c r="BA588" i="4"/>
  <c r="AX588" i="2"/>
  <c r="AV588" i="4"/>
  <c r="AQ588" i="2"/>
  <c r="AO588" i="4"/>
  <c r="CQ587" i="2"/>
  <c r="CO587" i="4"/>
  <c r="CM587" i="2"/>
  <c r="CK587" i="4"/>
  <c r="CI587" i="2"/>
  <c r="CG587" i="4"/>
  <c r="CA587" i="2"/>
  <c r="BY587" i="4"/>
  <c r="BS587" i="4"/>
  <c r="BO587" i="4"/>
  <c r="BM587" i="2"/>
  <c r="BK587" i="4"/>
  <c r="BI587" i="2"/>
  <c r="BG587" i="4"/>
  <c r="BE587" i="2"/>
  <c r="BC587" i="4"/>
  <c r="AZ587" i="2"/>
  <c r="AX587" i="4"/>
  <c r="CN586" i="2"/>
  <c r="CL586" i="4"/>
  <c r="CJ586" i="2"/>
  <c r="CH586" i="4"/>
  <c r="CF586" i="2"/>
  <c r="CD586" i="4"/>
  <c r="CB586" i="2"/>
  <c r="BZ586" i="4"/>
  <c r="BX586" i="2"/>
  <c r="BV586" i="4"/>
  <c r="BV586" i="2"/>
  <c r="BT586" i="4"/>
  <c r="BR586" i="2"/>
  <c r="BP586" i="4"/>
  <c r="BN586" i="2"/>
  <c r="BL586" i="4"/>
  <c r="BJ586" i="2"/>
  <c r="BH586" i="4"/>
  <c r="BF586" i="2"/>
  <c r="BD586" i="4"/>
  <c r="BB586" i="2"/>
  <c r="AZ586" i="4"/>
  <c r="BA586" i="2"/>
  <c r="AY586" i="4"/>
  <c r="AW586" i="2"/>
  <c r="AU586" i="4"/>
  <c r="AT586" i="2"/>
  <c r="AR586" i="4"/>
  <c r="AP586" i="2"/>
  <c r="AN586" i="4"/>
  <c r="CO585" i="2"/>
  <c r="CM585" i="4"/>
  <c r="CK585" i="2"/>
  <c r="CI585" i="4"/>
  <c r="CG585" i="2"/>
  <c r="CE585" i="4"/>
  <c r="CC585" i="2"/>
  <c r="CA585" i="4"/>
  <c r="BY585" i="2"/>
  <c r="BW585" i="4"/>
  <c r="BS585" i="2"/>
  <c r="BQ585" i="4"/>
  <c r="BO585" i="2"/>
  <c r="BM585" i="4"/>
  <c r="BK585" i="2"/>
  <c r="BI585" i="4"/>
  <c r="BG585" i="2"/>
  <c r="BE585" i="4"/>
  <c r="BC585" i="2"/>
  <c r="BA585" i="4"/>
  <c r="AX585" i="2"/>
  <c r="AV585" i="4"/>
  <c r="AQ585" i="2"/>
  <c r="AO585" i="4"/>
  <c r="CP584" i="2"/>
  <c r="CN584" i="4"/>
  <c r="CL584" i="2"/>
  <c r="CJ584" i="4"/>
  <c r="CH584" i="2"/>
  <c r="CF584" i="4"/>
  <c r="CD584" i="2"/>
  <c r="CB584" i="4"/>
  <c r="BZ584" i="2"/>
  <c r="BX584" i="4"/>
  <c r="BT584" i="2"/>
  <c r="BR584" i="4"/>
  <c r="BP584" i="2"/>
  <c r="BN584" i="4"/>
  <c r="BL584" i="2"/>
  <c r="BJ584" i="4"/>
  <c r="BH584" i="2"/>
  <c r="BF584" i="4"/>
  <c r="BD584" i="2"/>
  <c r="BB584" i="4"/>
  <c r="AY584" i="2"/>
  <c r="AW584" i="4"/>
  <c r="AU584" i="2"/>
  <c r="AS584" i="4"/>
  <c r="AR584" i="2"/>
  <c r="AP584" i="4"/>
  <c r="AN584" i="2"/>
  <c r="AL584" i="4"/>
  <c r="CQ583" i="2"/>
  <c r="CO583" i="4"/>
  <c r="CI583" i="2"/>
  <c r="CG583" i="4"/>
  <c r="CE583" i="2"/>
  <c r="CC583" i="4"/>
  <c r="CA583" i="2"/>
  <c r="BY583" i="4"/>
  <c r="BU583" i="2"/>
  <c r="BS583" i="4"/>
  <c r="BQ583" i="2"/>
  <c r="BO583" i="4"/>
  <c r="BM583" i="2"/>
  <c r="BK583" i="4"/>
  <c r="AZ583" i="2"/>
  <c r="AX583" i="4"/>
  <c r="AV583" i="2"/>
  <c r="AT583" i="4"/>
  <c r="AS583" i="2"/>
  <c r="AQ583" i="4"/>
  <c r="CN582" i="2"/>
  <c r="CL582" i="4"/>
  <c r="CJ582" i="2"/>
  <c r="CH582" i="4"/>
  <c r="CF582" i="2"/>
  <c r="CD582" i="4"/>
  <c r="CB582" i="2"/>
  <c r="BZ582" i="4"/>
  <c r="BX582" i="2"/>
  <c r="BV582" i="4"/>
  <c r="BV582" i="2"/>
  <c r="BT582" i="4"/>
  <c r="BR582" i="2"/>
  <c r="BP582" i="4"/>
  <c r="BN582" i="2"/>
  <c r="BL582" i="4"/>
  <c r="BJ582" i="2"/>
  <c r="BH582" i="4"/>
  <c r="BF582" i="2"/>
  <c r="BD582" i="4"/>
  <c r="BB582" i="2"/>
  <c r="AZ582" i="4"/>
  <c r="BA582" i="2"/>
  <c r="AY582" i="4"/>
  <c r="AW582" i="2"/>
  <c r="AU582" i="4"/>
  <c r="AT582" i="2"/>
  <c r="AR582" i="4"/>
  <c r="AP582" i="2"/>
  <c r="AN582" i="4"/>
  <c r="CO581" i="2"/>
  <c r="CM581" i="4"/>
  <c r="CK581" i="2"/>
  <c r="CI581" i="4"/>
  <c r="CG581" i="2"/>
  <c r="CE581" i="4"/>
  <c r="CC581" i="2"/>
  <c r="CA581" i="4"/>
  <c r="BY581" i="2"/>
  <c r="BW581" i="4"/>
  <c r="BS581" i="2"/>
  <c r="BQ581" i="4"/>
  <c r="BO581" i="2"/>
  <c r="BM581" i="4"/>
  <c r="BK581" i="2"/>
  <c r="BI581" i="4"/>
  <c r="BG581" i="2"/>
  <c r="BE581" i="4"/>
  <c r="BC581" i="2"/>
  <c r="BA581" i="4"/>
  <c r="AX581" i="2"/>
  <c r="AV581" i="4"/>
  <c r="AQ581" i="2"/>
  <c r="AO581" i="4"/>
  <c r="CP580" i="2"/>
  <c r="CN580" i="4"/>
  <c r="CL580" i="2"/>
  <c r="CJ580" i="4"/>
  <c r="CH580" i="2"/>
  <c r="CF580" i="4"/>
  <c r="CD580" i="2"/>
  <c r="CB580" i="4"/>
  <c r="BZ580" i="2"/>
  <c r="BX580" i="4"/>
  <c r="BT580" i="2"/>
  <c r="BR580" i="4"/>
  <c r="BP580" i="2"/>
  <c r="BN580" i="4"/>
  <c r="BL580" i="2"/>
  <c r="BJ580" i="4"/>
  <c r="BH580" i="2"/>
  <c r="BF580" i="4"/>
  <c r="BD580" i="2"/>
  <c r="BB580" i="4"/>
  <c r="AY580" i="2"/>
  <c r="AW580" i="4"/>
  <c r="AU580" i="2"/>
  <c r="AS580" i="4"/>
  <c r="AR580" i="2"/>
  <c r="AP580" i="4"/>
  <c r="AN580" i="2"/>
  <c r="AL580" i="4"/>
  <c r="CN579" i="2"/>
  <c r="CL579" i="4"/>
  <c r="CJ579" i="2"/>
  <c r="CH579" i="4"/>
  <c r="CF579" i="2"/>
  <c r="CD579" i="4"/>
  <c r="CB579" i="2"/>
  <c r="BZ579" i="4"/>
  <c r="BX579" i="2"/>
  <c r="BV579" i="4"/>
  <c r="BV579" i="2"/>
  <c r="BT579" i="4"/>
  <c r="BR579" i="2"/>
  <c r="BP579" i="4"/>
  <c r="BN579" i="2"/>
  <c r="BL579" i="4"/>
  <c r="BJ579" i="2"/>
  <c r="BH579" i="4"/>
  <c r="BF579" i="2"/>
  <c r="BD579" i="4"/>
  <c r="BB579" i="2"/>
  <c r="AZ579" i="4"/>
  <c r="BA579" i="2"/>
  <c r="AY579" i="4"/>
  <c r="AW579" i="2"/>
  <c r="AU579" i="4"/>
  <c r="AT579" i="2"/>
  <c r="AR579" i="4"/>
  <c r="AP579" i="2"/>
  <c r="AN579" i="4"/>
  <c r="CO578" i="2"/>
  <c r="CM578" i="4"/>
  <c r="CK578" i="2"/>
  <c r="CI578" i="4"/>
  <c r="CG578" i="2"/>
  <c r="CE578" i="4"/>
  <c r="CC578" i="2"/>
  <c r="CA578" i="4"/>
  <c r="BY578" i="2"/>
  <c r="BW578" i="4"/>
  <c r="BS578" i="2"/>
  <c r="BQ578" i="4"/>
  <c r="BO578" i="2"/>
  <c r="BM578" i="4"/>
  <c r="BK578" i="2"/>
  <c r="BI578" i="4"/>
  <c r="BG578" i="2"/>
  <c r="BE578" i="4"/>
  <c r="BC578" i="2"/>
  <c r="BA578" i="4"/>
  <c r="AX578" i="2"/>
  <c r="AV578" i="4"/>
  <c r="AQ578" i="2"/>
  <c r="AO578" i="4"/>
  <c r="CP577" i="2"/>
  <c r="CN577" i="4"/>
  <c r="BZ577" i="2"/>
  <c r="BX577" i="4"/>
  <c r="BT577" i="2"/>
  <c r="BR577" i="4"/>
  <c r="BP577" i="2"/>
  <c r="BN577" i="4"/>
  <c r="BL577" i="2"/>
  <c r="BJ577" i="4"/>
  <c r="BH577" i="2"/>
  <c r="BF577" i="4"/>
  <c r="AY577" i="2"/>
  <c r="AW577" i="4"/>
  <c r="AU577" i="2"/>
  <c r="AS577" i="4"/>
  <c r="AR577" i="2"/>
  <c r="AP577" i="4"/>
  <c r="AN577" i="2"/>
  <c r="AL577" i="4"/>
  <c r="CQ576" i="2"/>
  <c r="CO576" i="4"/>
  <c r="CI576" i="2"/>
  <c r="CG576" i="4"/>
  <c r="CE576" i="2"/>
  <c r="CC576" i="4"/>
  <c r="BU576" i="2"/>
  <c r="BS576" i="4"/>
  <c r="BQ576" i="2"/>
  <c r="BO576" i="4"/>
  <c r="BM576" i="2"/>
  <c r="BK576" i="4"/>
  <c r="BI576" i="2"/>
  <c r="BG576" i="4"/>
  <c r="AZ576" i="2"/>
  <c r="AX576" i="4"/>
  <c r="AV576" i="2"/>
  <c r="AT576" i="4"/>
  <c r="CN575" i="2"/>
  <c r="CL575" i="4"/>
  <c r="CJ575" i="2"/>
  <c r="CH575" i="4"/>
  <c r="CF575" i="2"/>
  <c r="CD575" i="4"/>
  <c r="CB575" i="2"/>
  <c r="BZ575" i="4"/>
  <c r="BX575" i="2"/>
  <c r="BV575" i="4"/>
  <c r="BV575" i="2"/>
  <c r="BT575" i="4"/>
  <c r="BR575" i="2"/>
  <c r="BP575" i="4"/>
  <c r="BN575" i="2"/>
  <c r="BL575" i="4"/>
  <c r="BJ575" i="2"/>
  <c r="BH575" i="4"/>
  <c r="BF575" i="2"/>
  <c r="BD575" i="4"/>
  <c r="BB575" i="2"/>
  <c r="AZ575" i="4"/>
  <c r="BA575" i="2"/>
  <c r="AY575" i="4"/>
  <c r="AW575" i="2"/>
  <c r="AU575" i="4"/>
  <c r="AT575" i="2"/>
  <c r="AR575" i="4"/>
  <c r="AP575" i="2"/>
  <c r="AN575" i="4"/>
  <c r="CP574" i="2"/>
  <c r="CN574" i="4"/>
  <c r="CL574" i="2"/>
  <c r="CJ574" i="4"/>
  <c r="CH574" i="2"/>
  <c r="CF574" i="4"/>
  <c r="CD574" i="2"/>
  <c r="CB574" i="4"/>
  <c r="BZ574" i="2"/>
  <c r="BX574" i="4"/>
  <c r="BT574" i="2"/>
  <c r="BR574" i="4"/>
  <c r="BN574" i="4"/>
  <c r="BL574" i="2"/>
  <c r="BJ574" i="4"/>
  <c r="BH574" i="2"/>
  <c r="BF574" i="4"/>
  <c r="BD574" i="2"/>
  <c r="BB574" i="4"/>
  <c r="AY574" i="2"/>
  <c r="AW574" i="4"/>
  <c r="CQ573" i="2"/>
  <c r="CO573" i="4"/>
  <c r="CM573" i="2"/>
  <c r="CK573" i="4"/>
  <c r="CI573" i="2"/>
  <c r="CG573" i="4"/>
  <c r="CA573" i="2"/>
  <c r="BY573" i="4"/>
  <c r="DG574" i="1"/>
  <c r="BU573" i="2"/>
  <c r="BS573" i="4"/>
  <c r="BQ573" i="2"/>
  <c r="BO573" i="4"/>
  <c r="BM573" i="2"/>
  <c r="BK573" i="4"/>
  <c r="BI573" i="2"/>
  <c r="BG573" i="4"/>
  <c r="DO574" i="1"/>
  <c r="BC573" i="4"/>
  <c r="AZ573" i="2"/>
  <c r="AX573" i="4"/>
  <c r="AV573" i="2"/>
  <c r="AT573" i="4"/>
  <c r="CY574" i="1"/>
  <c r="AS573" i="2"/>
  <c r="AQ573" i="4"/>
  <c r="AO573" i="2"/>
  <c r="AM573" i="4"/>
  <c r="CO572" i="2"/>
  <c r="CM572" i="4"/>
  <c r="CK572" i="2"/>
  <c r="CI572" i="4"/>
  <c r="CG572" i="2"/>
  <c r="CE572" i="4"/>
  <c r="CC572" i="2"/>
  <c r="CA572" i="4"/>
  <c r="BY572" i="2"/>
  <c r="BW572" i="4"/>
  <c r="BS572" i="2"/>
  <c r="BQ572" i="4"/>
  <c r="BO572" i="2"/>
  <c r="BM572" i="4"/>
  <c r="BK572" i="2"/>
  <c r="BI572" i="4"/>
  <c r="BG572" i="2"/>
  <c r="BE572" i="4"/>
  <c r="BC572" i="2"/>
  <c r="BA572" i="4"/>
  <c r="AX572" i="2"/>
  <c r="AV572" i="4"/>
  <c r="AQ572" i="2"/>
  <c r="AO572" i="4"/>
  <c r="CQ571" i="2"/>
  <c r="CO571" i="4"/>
  <c r="CM571" i="2"/>
  <c r="CK571" i="4"/>
  <c r="CI571" i="2"/>
  <c r="CG571" i="4"/>
  <c r="CA571" i="2"/>
  <c r="BY571" i="4"/>
  <c r="BS571" i="4"/>
  <c r="BO571" i="4"/>
  <c r="BM571" i="2"/>
  <c r="BK571" i="4"/>
  <c r="BI571" i="2"/>
  <c r="BG571" i="4"/>
  <c r="AZ571" i="2"/>
  <c r="AX571" i="4"/>
  <c r="AV571" i="2"/>
  <c r="AT571" i="4"/>
  <c r="CY572" i="1"/>
  <c r="CO570" i="2"/>
  <c r="CM570" i="4"/>
  <c r="CK570" i="2"/>
  <c r="CI570" i="4"/>
  <c r="CG570" i="2"/>
  <c r="CE570" i="4"/>
  <c r="CC570" i="2"/>
  <c r="CA570" i="4"/>
  <c r="BY570" i="2"/>
  <c r="BW570" i="4"/>
  <c r="BS570" i="2"/>
  <c r="BQ570" i="4"/>
  <c r="BO570" i="2"/>
  <c r="BM570" i="4"/>
  <c r="BK570" i="2"/>
  <c r="BI570" i="4"/>
  <c r="BG570" i="2"/>
  <c r="BE570" i="4"/>
  <c r="BC570" i="2"/>
  <c r="BA570" i="4"/>
  <c r="AX570" i="2"/>
  <c r="AV570" i="4"/>
  <c r="AQ570" i="2"/>
  <c r="AO570" i="4"/>
  <c r="CP569" i="2"/>
  <c r="CN569" i="4"/>
  <c r="CL569" i="2"/>
  <c r="CJ569" i="4"/>
  <c r="CH569" i="2"/>
  <c r="CF569" i="4"/>
  <c r="CD569" i="2"/>
  <c r="CB569" i="4"/>
  <c r="BZ569" i="2"/>
  <c r="BX569" i="4"/>
  <c r="BT569" i="2"/>
  <c r="BR569" i="4"/>
  <c r="BN569" i="4"/>
  <c r="BL569" i="2"/>
  <c r="BJ569" i="4"/>
  <c r="BH569" i="2"/>
  <c r="BF569" i="4"/>
  <c r="BD569" i="2"/>
  <c r="BB569" i="4"/>
  <c r="AY569" i="2"/>
  <c r="AW569" i="4"/>
  <c r="CN568" i="2"/>
  <c r="CL568" i="4"/>
  <c r="CJ568" i="2"/>
  <c r="CH568" i="4"/>
  <c r="CF568" i="2"/>
  <c r="CD568" i="4"/>
  <c r="CB568" i="2"/>
  <c r="BZ568" i="4"/>
  <c r="BX568" i="2"/>
  <c r="BV568" i="4"/>
  <c r="DD569" i="1"/>
  <c r="BV568" i="2"/>
  <c r="BT568" i="4"/>
  <c r="BR568" i="2"/>
  <c r="BP568" i="4"/>
  <c r="BN568" i="2"/>
  <c r="BL568" i="4"/>
  <c r="BJ568" i="2"/>
  <c r="BH568" i="4"/>
  <c r="BF568" i="2"/>
  <c r="BD568" i="4"/>
  <c r="BB568" i="2"/>
  <c r="AZ568" i="4"/>
  <c r="BA568" i="2"/>
  <c r="AY568" i="4"/>
  <c r="AW568" i="2"/>
  <c r="AU568" i="4"/>
  <c r="AT568" i="2"/>
  <c r="AR568" i="4"/>
  <c r="AP568" i="2"/>
  <c r="AN568" i="4"/>
  <c r="CO567" i="2"/>
  <c r="CM567" i="4"/>
  <c r="CK567" i="2"/>
  <c r="CI567" i="4"/>
  <c r="CG567" i="2"/>
  <c r="CE567" i="4"/>
  <c r="CC567" i="2"/>
  <c r="CA567" i="4"/>
  <c r="BY567" i="2"/>
  <c r="BW567" i="4"/>
  <c r="DH568" i="1"/>
  <c r="BS567" i="2"/>
  <c r="BQ567" i="4"/>
  <c r="BO567" i="2"/>
  <c r="BM567" i="4"/>
  <c r="BK567" i="2"/>
  <c r="BI567" i="4"/>
  <c r="BG567" i="2"/>
  <c r="BE567" i="4"/>
  <c r="BC567" i="2"/>
  <c r="BA567" i="4"/>
  <c r="AX567" i="2"/>
  <c r="AV567" i="4"/>
  <c r="AQ567" i="2"/>
  <c r="AO567" i="4"/>
  <c r="CP566" i="2"/>
  <c r="CN566" i="4"/>
  <c r="DT567" i="1"/>
  <c r="CJ566" i="4"/>
  <c r="CH566" i="2"/>
  <c r="CF566" i="4"/>
  <c r="CD566" i="2"/>
  <c r="CB566" i="4"/>
  <c r="BZ566" i="2"/>
  <c r="BX566" i="4"/>
  <c r="BT566" i="2"/>
  <c r="BR566" i="4"/>
  <c r="BP566" i="2"/>
  <c r="BN566" i="4"/>
  <c r="BL566" i="2"/>
  <c r="BJ566" i="4"/>
  <c r="BH566" i="2"/>
  <c r="BF566" i="4"/>
  <c r="BD566" i="2"/>
  <c r="BB566" i="4"/>
  <c r="AY566" i="2"/>
  <c r="AW566" i="4"/>
  <c r="AR566" i="2"/>
  <c r="AP566" i="4"/>
  <c r="AN566" i="2"/>
  <c r="AL566" i="4"/>
  <c r="CQ565" i="2"/>
  <c r="CO565" i="4"/>
  <c r="CM565" i="2"/>
  <c r="CK565" i="4"/>
  <c r="CI565" i="2"/>
  <c r="CG565" i="4"/>
  <c r="CA565" i="2"/>
  <c r="BY565" i="4"/>
  <c r="DG566" i="1"/>
  <c r="BU565" i="2"/>
  <c r="BS565" i="4"/>
  <c r="BQ565" i="2"/>
  <c r="BO565" i="4"/>
  <c r="BM565" i="2"/>
  <c r="BK565" i="4"/>
  <c r="BI565" i="2"/>
  <c r="BG565" i="4"/>
  <c r="DO566" i="1"/>
  <c r="BC565" i="4"/>
  <c r="AZ565" i="2"/>
  <c r="AX565" i="4"/>
  <c r="AV565" i="2"/>
  <c r="AT565" i="4"/>
  <c r="DC566" i="1"/>
  <c r="CY566" i="1"/>
  <c r="AS565" i="2"/>
  <c r="AQ565" i="4"/>
  <c r="AO565" i="2"/>
  <c r="AM565" i="4"/>
  <c r="CP564" i="2"/>
  <c r="CN564" i="4"/>
  <c r="CL564" i="2"/>
  <c r="CJ564" i="4"/>
  <c r="CH564" i="2"/>
  <c r="CF564" i="4"/>
  <c r="CD564" i="2"/>
  <c r="CB564" i="4"/>
  <c r="BZ564" i="2"/>
  <c r="BX564" i="4"/>
  <c r="BT564" i="2"/>
  <c r="BR564" i="4"/>
  <c r="BN564" i="4"/>
  <c r="BL564" i="2"/>
  <c r="BJ564" i="4"/>
  <c r="BH564" i="2"/>
  <c r="BF564" i="4"/>
  <c r="BD564" i="2"/>
  <c r="BB564" i="4"/>
  <c r="AY564" i="2"/>
  <c r="AW564" i="4"/>
  <c r="AU564" i="2"/>
  <c r="AS564" i="4"/>
  <c r="AR564" i="2"/>
  <c r="AP564" i="4"/>
  <c r="CP563" i="2"/>
  <c r="CN563" i="4"/>
  <c r="CH563" i="2"/>
  <c r="CF563" i="4"/>
  <c r="BZ563" i="2"/>
  <c r="BX563" i="4"/>
  <c r="BR563" i="4"/>
  <c r="BP563" i="2"/>
  <c r="BN563" i="4"/>
  <c r="BL563" i="2"/>
  <c r="BJ563" i="4"/>
  <c r="AY563" i="2"/>
  <c r="AW563" i="4"/>
  <c r="AR563" i="2"/>
  <c r="AP563" i="4"/>
  <c r="AN563" i="2"/>
  <c r="AL563" i="4"/>
  <c r="CQ562" i="2"/>
  <c r="CO562" i="4"/>
  <c r="CM562" i="2"/>
  <c r="CK562" i="4"/>
  <c r="CI562" i="2"/>
  <c r="CG562" i="4"/>
  <c r="CE562" i="2"/>
  <c r="CC562" i="4"/>
  <c r="CA562" i="2"/>
  <c r="BY562" i="4"/>
  <c r="BW562" i="2"/>
  <c r="BU562" i="4"/>
  <c r="BU562" i="2"/>
  <c r="BS562" i="4"/>
  <c r="BQ562" i="2"/>
  <c r="BO562" i="4"/>
  <c r="BM562" i="2"/>
  <c r="BK562" i="4"/>
  <c r="BI562" i="2"/>
  <c r="BG562" i="4"/>
  <c r="BE562" i="2"/>
  <c r="BC562" i="4"/>
  <c r="AZ562" i="2"/>
  <c r="AX562" i="4"/>
  <c r="AV562" i="2"/>
  <c r="AT562" i="4"/>
  <c r="AS562" i="2"/>
  <c r="AQ562" i="4"/>
  <c r="AO562" i="2"/>
  <c r="AM562" i="4"/>
  <c r="CN561" i="2"/>
  <c r="CL561" i="4"/>
  <c r="CJ561" i="2"/>
  <c r="CH561" i="4"/>
  <c r="CF561" i="2"/>
  <c r="CD561" i="4"/>
  <c r="CB561" i="2"/>
  <c r="BZ561" i="4"/>
  <c r="BX561" i="2"/>
  <c r="BV561" i="4"/>
  <c r="BV561" i="2"/>
  <c r="BT561" i="4"/>
  <c r="BR561" i="2"/>
  <c r="BP561" i="4"/>
  <c r="BN561" i="2"/>
  <c r="BL561" i="4"/>
  <c r="BJ561" i="2"/>
  <c r="BH561" i="4"/>
  <c r="BF561" i="2"/>
  <c r="BD561" i="4"/>
  <c r="BB561" i="2"/>
  <c r="AZ561" i="4"/>
  <c r="BA561" i="2"/>
  <c r="AY561" i="4"/>
  <c r="AW561" i="2"/>
  <c r="AU561" i="4"/>
  <c r="AT561" i="2"/>
  <c r="AR561" i="4"/>
  <c r="AP561" i="2"/>
  <c r="AN561" i="4"/>
  <c r="CO560" i="2"/>
  <c r="CM560" i="4"/>
  <c r="CK560" i="2"/>
  <c r="CI560" i="4"/>
  <c r="CG560" i="2"/>
  <c r="CE560" i="4"/>
  <c r="CC560" i="2"/>
  <c r="CA560" i="4"/>
  <c r="BY560" i="2"/>
  <c r="BW560" i="4"/>
  <c r="BS560" i="2"/>
  <c r="BQ560" i="4"/>
  <c r="BO560" i="2"/>
  <c r="BM560" i="4"/>
  <c r="BK560" i="2"/>
  <c r="BI560" i="4"/>
  <c r="BG560" i="2"/>
  <c r="BE560" i="4"/>
  <c r="BC560" i="2"/>
  <c r="BA560" i="4"/>
  <c r="AX560" i="2"/>
  <c r="AV560" i="4"/>
  <c r="AQ560" i="2"/>
  <c r="AO560" i="4"/>
  <c r="CP559" i="2"/>
  <c r="CN559" i="4"/>
  <c r="CL559" i="2"/>
  <c r="CJ559" i="4"/>
  <c r="CH559" i="2"/>
  <c r="CF559" i="4"/>
  <c r="CD559" i="2"/>
  <c r="CB559" i="4"/>
  <c r="BZ559" i="2"/>
  <c r="BX559" i="4"/>
  <c r="BT559" i="2"/>
  <c r="BR559" i="4"/>
  <c r="BP559" i="2"/>
  <c r="BN559" i="4"/>
  <c r="BL559" i="2"/>
  <c r="BJ559" i="4"/>
  <c r="BH559" i="2"/>
  <c r="BF559" i="4"/>
  <c r="BD559" i="2"/>
  <c r="BB559" i="4"/>
  <c r="AY559" i="2"/>
  <c r="AW559" i="4"/>
  <c r="AU559" i="2"/>
  <c r="AS559" i="4"/>
  <c r="AR559" i="2"/>
  <c r="AP559" i="4"/>
  <c r="AN559" i="2"/>
  <c r="AL559" i="4"/>
  <c r="CQ558" i="2"/>
  <c r="CO558" i="4"/>
  <c r="CM558" i="2"/>
  <c r="CK558" i="4"/>
  <c r="CI558" i="2"/>
  <c r="CG558" i="4"/>
  <c r="CE558" i="2"/>
  <c r="CC558" i="4"/>
  <c r="CA558" i="2"/>
  <c r="BY558" i="4"/>
  <c r="BW558" i="2"/>
  <c r="BU558" i="4"/>
  <c r="BU558" i="2"/>
  <c r="BS558" i="4"/>
  <c r="BQ558" i="2"/>
  <c r="BO558" i="4"/>
  <c r="BM558" i="2"/>
  <c r="BK558" i="4"/>
  <c r="BI558" i="2"/>
  <c r="BG558" i="4"/>
  <c r="BE558" i="2"/>
  <c r="BC558" i="4"/>
  <c r="AZ558" i="2"/>
  <c r="AX558" i="4"/>
  <c r="AV558" i="2"/>
  <c r="AT558" i="4"/>
  <c r="CY559" i="1"/>
  <c r="AS558" i="2"/>
  <c r="AQ558" i="4"/>
  <c r="AO558" i="2"/>
  <c r="AM558" i="4"/>
  <c r="CN557" i="2"/>
  <c r="CL557" i="4"/>
  <c r="CJ557" i="2"/>
  <c r="CH557" i="4"/>
  <c r="BX557" i="2"/>
  <c r="BV557" i="4"/>
  <c r="BV557" i="2"/>
  <c r="BT557" i="4"/>
  <c r="BR557" i="2"/>
  <c r="BP557" i="4"/>
  <c r="BN557" i="2"/>
  <c r="BL557" i="4"/>
  <c r="BJ557" i="2"/>
  <c r="BH557" i="4"/>
  <c r="BF557" i="2"/>
  <c r="BD557" i="4"/>
  <c r="BB557" i="2"/>
  <c r="AZ557" i="4"/>
  <c r="BA557" i="2"/>
  <c r="AY557" i="4"/>
  <c r="AT557" i="2"/>
  <c r="AR557" i="4"/>
  <c r="AP557" i="2"/>
  <c r="AN557" i="4"/>
  <c r="CO556" i="2"/>
  <c r="CM556" i="4"/>
  <c r="CK556" i="2"/>
  <c r="CI556" i="4"/>
  <c r="CG556" i="2"/>
  <c r="CE556" i="4"/>
  <c r="CC556" i="2"/>
  <c r="CA556" i="4"/>
  <c r="BO556" i="2"/>
  <c r="BM556" i="4"/>
  <c r="BK556" i="2"/>
  <c r="BI556" i="4"/>
  <c r="BG556" i="2"/>
  <c r="BE556" i="4"/>
  <c r="BC556" i="2"/>
  <c r="BA556" i="4"/>
  <c r="AX556" i="2"/>
  <c r="AV556" i="4"/>
  <c r="AQ556" i="2"/>
  <c r="AO556" i="4"/>
  <c r="CN555" i="2"/>
  <c r="CL555" i="4"/>
  <c r="CJ555" i="2"/>
  <c r="CH555" i="4"/>
  <c r="BX555" i="2"/>
  <c r="BV555" i="4"/>
  <c r="DG556" i="1"/>
  <c r="BV555" i="2"/>
  <c r="BT555" i="4"/>
  <c r="BR555" i="2"/>
  <c r="BP555" i="4"/>
  <c r="BN555" i="2"/>
  <c r="BL555" i="4"/>
  <c r="BJ555" i="2"/>
  <c r="BH555" i="4"/>
  <c r="BF555" i="2"/>
  <c r="BD555" i="4"/>
  <c r="BB555" i="2"/>
  <c r="AZ555" i="4"/>
  <c r="BA555" i="2"/>
  <c r="AY555" i="4"/>
  <c r="AW555" i="2"/>
  <c r="AU555" i="4"/>
  <c r="AT555" i="2"/>
  <c r="AR555" i="4"/>
  <c r="AP555" i="2"/>
  <c r="AN555" i="4"/>
  <c r="CP554" i="2"/>
  <c r="CN554" i="4"/>
  <c r="CL554" i="2"/>
  <c r="CJ554" i="4"/>
  <c r="CH554" i="2"/>
  <c r="CF554" i="4"/>
  <c r="CD554" i="2"/>
  <c r="CB554" i="4"/>
  <c r="BZ554" i="2"/>
  <c r="BX554" i="4"/>
  <c r="DF555" i="1"/>
  <c r="DE555" i="1"/>
  <c r="BT554" i="2"/>
  <c r="BR554" i="4"/>
  <c r="BP554" i="2"/>
  <c r="BN554" i="4"/>
  <c r="BL554" i="2"/>
  <c r="BJ554" i="4"/>
  <c r="BH554" i="2"/>
  <c r="BF554" i="4"/>
  <c r="BD554" i="2"/>
  <c r="BB554" i="4"/>
  <c r="AY554" i="2"/>
  <c r="AW554" i="4"/>
  <c r="AU554" i="2"/>
  <c r="AS554" i="4"/>
  <c r="DB555" i="1"/>
  <c r="AR554" i="2"/>
  <c r="AP554" i="4"/>
  <c r="AN554" i="2"/>
  <c r="AL554" i="4"/>
  <c r="CN553" i="2"/>
  <c r="CL553" i="4"/>
  <c r="CJ553" i="2"/>
  <c r="CH553" i="4"/>
  <c r="CF553" i="2"/>
  <c r="CD553" i="4"/>
  <c r="CB553" i="2"/>
  <c r="BZ553" i="4"/>
  <c r="BX553" i="2"/>
  <c r="BV553" i="4"/>
  <c r="BV553" i="2"/>
  <c r="BT553" i="4"/>
  <c r="BR553" i="2"/>
  <c r="BP553" i="4"/>
  <c r="BN553" i="2"/>
  <c r="BL553" i="4"/>
  <c r="BJ553" i="2"/>
  <c r="BH553" i="4"/>
  <c r="BF553" i="2"/>
  <c r="BD553" i="4"/>
  <c r="BB553" i="2"/>
  <c r="AZ553" i="4"/>
  <c r="BA553" i="2"/>
  <c r="AY553" i="4"/>
  <c r="AW553" i="2"/>
  <c r="AU553" i="4"/>
  <c r="AT553" i="2"/>
  <c r="AR553" i="4"/>
  <c r="AP553" i="2"/>
  <c r="AN553" i="4"/>
  <c r="CN552" i="2"/>
  <c r="CL552" i="4"/>
  <c r="CJ552" i="2"/>
  <c r="CH552" i="4"/>
  <c r="CF552" i="2"/>
  <c r="CD552" i="4"/>
  <c r="CB552" i="2"/>
  <c r="BZ552" i="4"/>
  <c r="BX552" i="2"/>
  <c r="BV552" i="4"/>
  <c r="DG553" i="1"/>
  <c r="BV552" i="2"/>
  <c r="BT552" i="4"/>
  <c r="BR552" i="2"/>
  <c r="BP552" i="4"/>
  <c r="BN552" i="2"/>
  <c r="BL552" i="4"/>
  <c r="BJ552" i="2"/>
  <c r="BH552" i="4"/>
  <c r="BF552" i="2"/>
  <c r="BD552" i="4"/>
  <c r="DO553" i="1"/>
  <c r="AZ552" i="4"/>
  <c r="BA552" i="2"/>
  <c r="AY552" i="4"/>
  <c r="AW552" i="2"/>
  <c r="AU552" i="4"/>
  <c r="AT552" i="2"/>
  <c r="AR552" i="4"/>
  <c r="CY553" i="1"/>
  <c r="AN552" i="4"/>
  <c r="CO551" i="2"/>
  <c r="CM551" i="4"/>
  <c r="CG551" i="2"/>
  <c r="CE551" i="4"/>
  <c r="CC551" i="2"/>
  <c r="CA551" i="4"/>
  <c r="BY551" i="2"/>
  <c r="BW551" i="4"/>
  <c r="BS551" i="2"/>
  <c r="BQ551" i="4"/>
  <c r="BO551" i="2"/>
  <c r="BM551" i="4"/>
  <c r="BK551" i="2"/>
  <c r="BI551" i="4"/>
  <c r="BG551" i="2"/>
  <c r="BE551" i="4"/>
  <c r="BC551" i="2"/>
  <c r="BA551" i="4"/>
  <c r="AX551" i="2"/>
  <c r="AV551" i="4"/>
  <c r="CQ550" i="2"/>
  <c r="CO550" i="4"/>
  <c r="CM550" i="2"/>
  <c r="CK550" i="4"/>
  <c r="CI550" i="2"/>
  <c r="CG550" i="4"/>
  <c r="CE550" i="2"/>
  <c r="CC550" i="4"/>
  <c r="CA550" i="2"/>
  <c r="BY550" i="4"/>
  <c r="BW550" i="2"/>
  <c r="BU550" i="4"/>
  <c r="DF551" i="1"/>
  <c r="BU550" i="2"/>
  <c r="BS550" i="4"/>
  <c r="BQ550" i="2"/>
  <c r="BO550" i="4"/>
  <c r="BM550" i="2"/>
  <c r="BK550" i="4"/>
  <c r="BI550" i="2"/>
  <c r="BG550" i="4"/>
  <c r="BE550" i="2"/>
  <c r="BC550" i="4"/>
  <c r="AZ550" i="2"/>
  <c r="AX550" i="4"/>
  <c r="AV550" i="2"/>
  <c r="AT550" i="4"/>
  <c r="AS550" i="2"/>
  <c r="AQ550" i="4"/>
  <c r="AO550" i="2"/>
  <c r="AM550" i="4"/>
  <c r="CN549" i="2"/>
  <c r="CL549" i="4"/>
  <c r="CJ549" i="2"/>
  <c r="CH549" i="4"/>
  <c r="CF549" i="2"/>
  <c r="CD549" i="4"/>
  <c r="CB549" i="2"/>
  <c r="BZ549" i="4"/>
  <c r="BX549" i="2"/>
  <c r="BV549" i="4"/>
  <c r="DJ550" i="1"/>
  <c r="BT549" i="4"/>
  <c r="BR549" i="2"/>
  <c r="BP549" i="4"/>
  <c r="BN549" i="2"/>
  <c r="BL549" i="4"/>
  <c r="BJ549" i="2"/>
  <c r="BH549" i="4"/>
  <c r="BF549" i="2"/>
  <c r="BD549" i="4"/>
  <c r="BB549" i="2"/>
  <c r="AZ549" i="4"/>
  <c r="BA549" i="2"/>
  <c r="AY549" i="4"/>
  <c r="AW549" i="2"/>
  <c r="AU549" i="4"/>
  <c r="AT549" i="2"/>
  <c r="AR549" i="4"/>
  <c r="AP549" i="2"/>
  <c r="AN549" i="4"/>
  <c r="CN548" i="2"/>
  <c r="CL548" i="4"/>
  <c r="CJ548" i="2"/>
  <c r="CH548" i="4"/>
  <c r="CF548" i="2"/>
  <c r="CD548" i="4"/>
  <c r="CB548" i="2"/>
  <c r="BZ548" i="4"/>
  <c r="BX548" i="2"/>
  <c r="BV548" i="4"/>
  <c r="DG549" i="1"/>
  <c r="BV548" i="2"/>
  <c r="BT548" i="4"/>
  <c r="BR548" i="2"/>
  <c r="BP548" i="4"/>
  <c r="BN548" i="2"/>
  <c r="BL548" i="4"/>
  <c r="BJ548" i="2"/>
  <c r="BH548" i="4"/>
  <c r="BF548" i="2"/>
  <c r="BD548" i="4"/>
  <c r="BB548" i="2"/>
  <c r="AZ548" i="4"/>
  <c r="BA548" i="2"/>
  <c r="AY548" i="4"/>
  <c r="AW548" i="2"/>
  <c r="AU548" i="4"/>
  <c r="AT548" i="2"/>
  <c r="AR548" i="4"/>
  <c r="CY549" i="1"/>
  <c r="AN548" i="4"/>
  <c r="CO547" i="2"/>
  <c r="CM547" i="4"/>
  <c r="CG547" i="2"/>
  <c r="CE547" i="4"/>
  <c r="CC547" i="2"/>
  <c r="CA547" i="4"/>
  <c r="BY547" i="2"/>
  <c r="BW547" i="4"/>
  <c r="BS547" i="2"/>
  <c r="BQ547" i="4"/>
  <c r="BO547" i="2"/>
  <c r="BM547" i="4"/>
  <c r="BG547" i="2"/>
  <c r="BE547" i="4"/>
  <c r="BC547" i="2"/>
  <c r="BA547" i="4"/>
  <c r="AX547" i="2"/>
  <c r="AV547" i="4"/>
  <c r="CP546" i="2"/>
  <c r="CN546" i="4"/>
  <c r="CL546" i="2"/>
  <c r="CJ546" i="4"/>
  <c r="CH546" i="2"/>
  <c r="CF546" i="4"/>
  <c r="CD546" i="2"/>
  <c r="CB546" i="4"/>
  <c r="BZ546" i="2"/>
  <c r="BX546" i="4"/>
  <c r="BT546" i="2"/>
  <c r="BR546" i="4"/>
  <c r="BP546" i="2"/>
  <c r="BN546" i="4"/>
  <c r="BL546" i="2"/>
  <c r="BJ546" i="4"/>
  <c r="BH546" i="2"/>
  <c r="BF546" i="4"/>
  <c r="BD546" i="2"/>
  <c r="BB546" i="4"/>
  <c r="AY546" i="2"/>
  <c r="AW546" i="4"/>
  <c r="AU546" i="2"/>
  <c r="AS546" i="4"/>
  <c r="AR546" i="2"/>
  <c r="AP546" i="4"/>
  <c r="AN546" i="2"/>
  <c r="AL546" i="4"/>
  <c r="CN545" i="2"/>
  <c r="CL545" i="4"/>
  <c r="CJ545" i="2"/>
  <c r="CH545" i="4"/>
  <c r="CF545" i="2"/>
  <c r="CD545" i="4"/>
  <c r="CB545" i="2"/>
  <c r="BZ545" i="4"/>
  <c r="BX545" i="2"/>
  <c r="BV545" i="4"/>
  <c r="BV545" i="2"/>
  <c r="BT545" i="4"/>
  <c r="BR545" i="2"/>
  <c r="BP545" i="4"/>
  <c r="BN545" i="2"/>
  <c r="BL545" i="4"/>
  <c r="BJ545" i="2"/>
  <c r="BH545" i="4"/>
  <c r="BF545" i="2"/>
  <c r="BD545" i="4"/>
  <c r="BB545" i="2"/>
  <c r="AZ545" i="4"/>
  <c r="BA545" i="2"/>
  <c r="AY545" i="4"/>
  <c r="AW545" i="2"/>
  <c r="AU545" i="4"/>
  <c r="AT545" i="2"/>
  <c r="AR545" i="4"/>
  <c r="AP545" i="2"/>
  <c r="AN545" i="4"/>
  <c r="CO544" i="2"/>
  <c r="CM544" i="4"/>
  <c r="CK544" i="2"/>
  <c r="CI544" i="4"/>
  <c r="CG544" i="2"/>
  <c r="CE544" i="4"/>
  <c r="CC544" i="2"/>
  <c r="CA544" i="4"/>
  <c r="BY544" i="2"/>
  <c r="BW544" i="4"/>
  <c r="BS544" i="2"/>
  <c r="BQ544" i="4"/>
  <c r="BO544" i="2"/>
  <c r="BM544" i="4"/>
  <c r="BK544" i="2"/>
  <c r="BI544" i="4"/>
  <c r="BG544" i="2"/>
  <c r="BE544" i="4"/>
  <c r="BC544" i="2"/>
  <c r="BA544" i="4"/>
  <c r="AX544" i="2"/>
  <c r="AV544" i="4"/>
  <c r="AQ544" i="2"/>
  <c r="AO544" i="4"/>
  <c r="CM543" i="2"/>
  <c r="CK543" i="4"/>
  <c r="CI543" i="2"/>
  <c r="CG543" i="4"/>
  <c r="CE543" i="2"/>
  <c r="CC543" i="4"/>
  <c r="CA543" i="2"/>
  <c r="BY543" i="4"/>
  <c r="BW543" i="2"/>
  <c r="BU543" i="4"/>
  <c r="BU543" i="2"/>
  <c r="BS543" i="4"/>
  <c r="BQ543" i="2"/>
  <c r="BO543" i="4"/>
  <c r="BM543" i="2"/>
  <c r="BK543" i="4"/>
  <c r="BI543" i="2"/>
  <c r="BG543" i="4"/>
  <c r="BE543" i="2"/>
  <c r="BC543" i="4"/>
  <c r="AZ543" i="2"/>
  <c r="AX543" i="4"/>
  <c r="AS543" i="2"/>
  <c r="AQ543" i="4"/>
  <c r="CO542" i="2"/>
  <c r="CM542" i="4"/>
  <c r="CK542" i="2"/>
  <c r="CI542" i="4"/>
  <c r="CG542" i="2"/>
  <c r="CE542" i="4"/>
  <c r="CC542" i="2"/>
  <c r="CA542" i="4"/>
  <c r="BY542" i="2"/>
  <c r="BW542" i="4"/>
  <c r="BS542" i="2"/>
  <c r="BQ542" i="4"/>
  <c r="BO542" i="2"/>
  <c r="BM542" i="4"/>
  <c r="BK542" i="2"/>
  <c r="BI542" i="4"/>
  <c r="BG542" i="2"/>
  <c r="BE542" i="4"/>
  <c r="AX542" i="2"/>
  <c r="AV542" i="4"/>
  <c r="AQ542" i="2"/>
  <c r="AO542" i="4"/>
  <c r="CW541" i="2"/>
  <c r="CU541" i="4"/>
  <c r="CN541" i="2"/>
  <c r="CL541" i="4"/>
  <c r="CJ541" i="2"/>
  <c r="CH541" i="4"/>
  <c r="CF541" i="2"/>
  <c r="CD541" i="4"/>
  <c r="CB541" i="2"/>
  <c r="BZ541" i="4"/>
  <c r="BX541" i="2"/>
  <c r="BV541" i="4"/>
  <c r="BV541" i="2"/>
  <c r="BT541" i="4"/>
  <c r="BR541" i="2"/>
  <c r="BP541" i="4"/>
  <c r="BN541" i="2"/>
  <c r="BL541" i="4"/>
  <c r="BJ541" i="2"/>
  <c r="BH541" i="4"/>
  <c r="BF541" i="2"/>
  <c r="BD541" i="4"/>
  <c r="BB541" i="2"/>
  <c r="AZ541" i="4"/>
  <c r="BA541" i="2"/>
  <c r="AY541" i="4"/>
  <c r="AW541" i="2"/>
  <c r="AU541" i="4"/>
  <c r="AT541" i="2"/>
  <c r="AR541" i="4"/>
  <c r="AP541" i="2"/>
  <c r="AN541" i="4"/>
  <c r="CQ540" i="2"/>
  <c r="CO540" i="4"/>
  <c r="CI540" i="2"/>
  <c r="CG540" i="4"/>
  <c r="CA540" i="2"/>
  <c r="BY540" i="4"/>
  <c r="BW540" i="2"/>
  <c r="BU540" i="4"/>
  <c r="BM540" i="2"/>
  <c r="BK540" i="4"/>
  <c r="BI540" i="2"/>
  <c r="BG540" i="4"/>
  <c r="BE540" i="2"/>
  <c r="BC540" i="4"/>
  <c r="AZ540" i="2"/>
  <c r="AX540" i="4"/>
  <c r="AV540" i="2"/>
  <c r="AT540" i="4"/>
  <c r="AS540" i="2"/>
  <c r="AQ540" i="4"/>
  <c r="CO539" i="2"/>
  <c r="CM539" i="4"/>
  <c r="CK539" i="2"/>
  <c r="CI539" i="4"/>
  <c r="CG539" i="2"/>
  <c r="CE539" i="4"/>
  <c r="CC539" i="2"/>
  <c r="CA539" i="4"/>
  <c r="BY539" i="2"/>
  <c r="BW539" i="4"/>
  <c r="DD540" i="1"/>
  <c r="BS539" i="2"/>
  <c r="BQ539" i="4"/>
  <c r="BO539" i="2"/>
  <c r="BM539" i="4"/>
  <c r="BK539" i="2"/>
  <c r="BI539" i="4"/>
  <c r="BG539" i="2"/>
  <c r="BE539" i="4"/>
  <c r="BC539" i="2"/>
  <c r="BA539" i="4"/>
  <c r="AX539" i="2"/>
  <c r="AV539" i="4"/>
  <c r="CQ538" i="2"/>
  <c r="CO538" i="4"/>
  <c r="CM538" i="2"/>
  <c r="CK538" i="4"/>
  <c r="CI538" i="2"/>
  <c r="CG538" i="4"/>
  <c r="CE538" i="2"/>
  <c r="CC538" i="4"/>
  <c r="CA538" i="2"/>
  <c r="BY538" i="4"/>
  <c r="BU538" i="2"/>
  <c r="BS538" i="4"/>
  <c r="BM538" i="2"/>
  <c r="BK538" i="4"/>
  <c r="BE538" i="2"/>
  <c r="BC538" i="4"/>
  <c r="AZ538" i="2"/>
  <c r="AX538" i="4"/>
  <c r="AV538" i="2"/>
  <c r="AT538" i="4"/>
  <c r="CN537" i="2"/>
  <c r="CL537" i="4"/>
  <c r="CJ537" i="2"/>
  <c r="CH537" i="4"/>
  <c r="CF537" i="2"/>
  <c r="CD537" i="4"/>
  <c r="CB537" i="2"/>
  <c r="BZ537" i="4"/>
  <c r="BX537" i="2"/>
  <c r="BV537" i="4"/>
  <c r="BV537" i="2"/>
  <c r="BT537" i="4"/>
  <c r="BR537" i="2"/>
  <c r="BP537" i="4"/>
  <c r="BN537" i="2"/>
  <c r="BL537" i="4"/>
  <c r="BJ537" i="2"/>
  <c r="BH537" i="4"/>
  <c r="BF537" i="2"/>
  <c r="BD537" i="4"/>
  <c r="BB537" i="2"/>
  <c r="AZ537" i="4"/>
  <c r="BA537" i="2"/>
  <c r="AY537" i="4"/>
  <c r="AW537" i="2"/>
  <c r="AU537" i="4"/>
  <c r="AT537" i="2"/>
  <c r="AR537" i="4"/>
  <c r="AP537" i="2"/>
  <c r="AN537" i="4"/>
  <c r="CN536" i="2"/>
  <c r="CL536" i="4"/>
  <c r="CJ536" i="2"/>
  <c r="CH536" i="4"/>
  <c r="CF536" i="2"/>
  <c r="CD536" i="4"/>
  <c r="CB536" i="2"/>
  <c r="BZ536" i="4"/>
  <c r="BX536" i="2"/>
  <c r="BV536" i="4"/>
  <c r="DJ537" i="1"/>
  <c r="BT536" i="4"/>
  <c r="BR536" i="2"/>
  <c r="BP536" i="4"/>
  <c r="BN536" i="2"/>
  <c r="BL536" i="4"/>
  <c r="BJ536" i="2"/>
  <c r="BH536" i="4"/>
  <c r="BF536" i="2"/>
  <c r="BD536" i="4"/>
  <c r="BB536" i="2"/>
  <c r="AZ536" i="4"/>
  <c r="BA536" i="2"/>
  <c r="AY536" i="4"/>
  <c r="AW536" i="2"/>
  <c r="AU536" i="4"/>
  <c r="AT536" i="2"/>
  <c r="AR536" i="4"/>
  <c r="AP536" i="2"/>
  <c r="AN536" i="4"/>
  <c r="CQ535" i="2"/>
  <c r="CO535" i="4"/>
  <c r="CM535" i="2"/>
  <c r="CK535" i="4"/>
  <c r="CI535" i="2"/>
  <c r="CG535" i="4"/>
  <c r="CA535" i="2"/>
  <c r="BY535" i="4"/>
  <c r="BW535" i="2"/>
  <c r="BU535" i="4"/>
  <c r="BU535" i="2"/>
  <c r="BS535" i="4"/>
  <c r="BQ535" i="2"/>
  <c r="BO535" i="4"/>
  <c r="BM535" i="2"/>
  <c r="BK535" i="4"/>
  <c r="BI535" i="2"/>
  <c r="BG535" i="4"/>
  <c r="BE535" i="2"/>
  <c r="BC535" i="4"/>
  <c r="AZ535" i="2"/>
  <c r="AX535" i="4"/>
  <c r="AV535" i="2"/>
  <c r="AT535" i="4"/>
  <c r="AS535" i="2"/>
  <c r="AQ535" i="4"/>
  <c r="AO535" i="2"/>
  <c r="AM535" i="4"/>
  <c r="CP534" i="2"/>
  <c r="CN534" i="4"/>
  <c r="CL534" i="2"/>
  <c r="CJ534" i="4"/>
  <c r="CH534" i="2"/>
  <c r="CF534" i="4"/>
  <c r="CD534" i="2"/>
  <c r="CB534" i="4"/>
  <c r="BZ534" i="2"/>
  <c r="BX534" i="4"/>
  <c r="BT534" i="2"/>
  <c r="BR534" i="4"/>
  <c r="BP534" i="2"/>
  <c r="BN534" i="4"/>
  <c r="BL534" i="2"/>
  <c r="BJ534" i="4"/>
  <c r="BH534" i="2"/>
  <c r="BF534" i="4"/>
  <c r="BD534" i="2"/>
  <c r="BB534" i="4"/>
  <c r="AY534" i="2"/>
  <c r="AW534" i="4"/>
  <c r="AU534" i="2"/>
  <c r="AS534" i="4"/>
  <c r="AR534" i="2"/>
  <c r="AP534" i="4"/>
  <c r="AN534" i="2"/>
  <c r="AL534" i="4"/>
  <c r="CQ533" i="2"/>
  <c r="CO533" i="4"/>
  <c r="CM533" i="2"/>
  <c r="CK533" i="4"/>
  <c r="CI533" i="2"/>
  <c r="CG533" i="4"/>
  <c r="CA533" i="2"/>
  <c r="BY533" i="4"/>
  <c r="BW533" i="2"/>
  <c r="BU533" i="4"/>
  <c r="BM533" i="2"/>
  <c r="BK533" i="4"/>
  <c r="BI533" i="2"/>
  <c r="BG533" i="4"/>
  <c r="BE533" i="2"/>
  <c r="BC533" i="4"/>
  <c r="AZ533" i="2"/>
  <c r="AX533" i="4"/>
  <c r="AV533" i="2"/>
  <c r="AT533" i="4"/>
  <c r="CP532" i="2"/>
  <c r="CN532" i="4"/>
  <c r="CL532" i="2"/>
  <c r="CJ532" i="4"/>
  <c r="CH532" i="2"/>
  <c r="CF532" i="4"/>
  <c r="CD532" i="2"/>
  <c r="CB532" i="4"/>
  <c r="BZ532" i="2"/>
  <c r="BX532" i="4"/>
  <c r="DJ533" i="1"/>
  <c r="DI533" i="1"/>
  <c r="BT532" i="2"/>
  <c r="BR532" i="4"/>
  <c r="BP532" i="2"/>
  <c r="BN532" i="4"/>
  <c r="DP533" i="1"/>
  <c r="BJ532" i="4"/>
  <c r="BH532" i="2"/>
  <c r="BF532" i="4"/>
  <c r="BD532" i="2"/>
  <c r="BB532" i="4"/>
  <c r="AY532" i="2"/>
  <c r="AW532" i="4"/>
  <c r="AU532" i="2"/>
  <c r="AS532" i="4"/>
  <c r="DB533" i="1"/>
  <c r="AR532" i="2"/>
  <c r="AP532" i="4"/>
  <c r="CW533" i="1"/>
  <c r="AL532" i="4"/>
  <c r="CP531" i="2"/>
  <c r="CN531" i="4"/>
  <c r="DT532" i="1"/>
  <c r="CJ531" i="4"/>
  <c r="CH531" i="2"/>
  <c r="CF531" i="4"/>
  <c r="CD531" i="2"/>
  <c r="CB531" i="4"/>
  <c r="BZ531" i="2"/>
  <c r="BX531" i="4"/>
  <c r="DI532" i="1"/>
  <c r="DH532" i="1"/>
  <c r="BR531" i="4"/>
  <c r="DQ532" i="1"/>
  <c r="BN531" i="4"/>
  <c r="BL531" i="2"/>
  <c r="BJ531" i="4"/>
  <c r="BH531" i="2"/>
  <c r="BF531" i="4"/>
  <c r="BD531" i="2"/>
  <c r="BB531" i="4"/>
  <c r="AY531" i="2"/>
  <c r="AW531" i="4"/>
  <c r="AU531" i="2"/>
  <c r="AS531" i="4"/>
  <c r="DB532" i="1"/>
  <c r="DA532" i="1"/>
  <c r="AP531" i="4"/>
  <c r="AN531" i="2"/>
  <c r="AL531" i="4"/>
  <c r="CQ530" i="2"/>
  <c r="CO530" i="4"/>
  <c r="CM530" i="2"/>
  <c r="CK530" i="4"/>
  <c r="CI530" i="2"/>
  <c r="CG530" i="4"/>
  <c r="CA530" i="2"/>
  <c r="BY530" i="4"/>
  <c r="BW530" i="2"/>
  <c r="BU530" i="4"/>
  <c r="BM530" i="2"/>
  <c r="BK530" i="4"/>
  <c r="BI530" i="2"/>
  <c r="BG530" i="4"/>
  <c r="BE530" i="2"/>
  <c r="BC530" i="4"/>
  <c r="AZ530" i="2"/>
  <c r="AX530" i="4"/>
  <c r="AV530" i="2"/>
  <c r="AT530" i="4"/>
  <c r="CP529" i="2"/>
  <c r="CN529" i="4"/>
  <c r="CL529" i="2"/>
  <c r="CJ529" i="4"/>
  <c r="CH529" i="2"/>
  <c r="CF529" i="4"/>
  <c r="CD529" i="2"/>
  <c r="CB529" i="4"/>
  <c r="BZ529" i="2"/>
  <c r="BX529" i="4"/>
  <c r="BT529" i="2"/>
  <c r="BR529" i="4"/>
  <c r="BP529" i="2"/>
  <c r="BN529" i="4"/>
  <c r="BL529" i="2"/>
  <c r="BJ529" i="4"/>
  <c r="BH529" i="2"/>
  <c r="BF529" i="4"/>
  <c r="BD529" i="2"/>
  <c r="BB529" i="4"/>
  <c r="AY529" i="2"/>
  <c r="AW529" i="4"/>
  <c r="AU529" i="2"/>
  <c r="AS529" i="4"/>
  <c r="AR529" i="2"/>
  <c r="AP529" i="4"/>
  <c r="AN529" i="2"/>
  <c r="AL529" i="4"/>
  <c r="CO528" i="2"/>
  <c r="CM528" i="4"/>
  <c r="CK528" i="2"/>
  <c r="CI528" i="4"/>
  <c r="CG528" i="2"/>
  <c r="CE528" i="4"/>
  <c r="CC528" i="2"/>
  <c r="CA528" i="4"/>
  <c r="BY528" i="2"/>
  <c r="BW528" i="4"/>
  <c r="BS528" i="2"/>
  <c r="BQ528" i="4"/>
  <c r="BO528" i="2"/>
  <c r="BM528" i="4"/>
  <c r="BK528" i="2"/>
  <c r="BI528" i="4"/>
  <c r="BG528" i="2"/>
  <c r="BE528" i="4"/>
  <c r="BC528" i="2"/>
  <c r="BA528" i="4"/>
  <c r="AX528" i="2"/>
  <c r="AV528" i="4"/>
  <c r="CV528" i="2"/>
  <c r="DM529" i="1"/>
  <c r="AQ528" i="2"/>
  <c r="AO528" i="4"/>
  <c r="CQ527" i="2"/>
  <c r="CO527" i="4"/>
  <c r="CM527" i="2"/>
  <c r="CK527" i="4"/>
  <c r="CI527" i="2"/>
  <c r="CG527" i="4"/>
  <c r="CE527" i="2"/>
  <c r="CC527" i="4"/>
  <c r="CA527" i="2"/>
  <c r="BY527" i="4"/>
  <c r="BW527" i="2"/>
  <c r="BU527" i="4"/>
  <c r="BM527" i="2"/>
  <c r="BK527" i="4"/>
  <c r="BI527" i="2"/>
  <c r="BG527" i="4"/>
  <c r="BE527" i="2"/>
  <c r="BC527" i="4"/>
  <c r="AZ527" i="2"/>
  <c r="AX527" i="4"/>
  <c r="AV527" i="2"/>
  <c r="AT527" i="4"/>
  <c r="CN526" i="2"/>
  <c r="CL526" i="4"/>
  <c r="CJ526" i="2"/>
  <c r="CH526" i="4"/>
  <c r="CF526" i="2"/>
  <c r="CD526" i="4"/>
  <c r="CB526" i="2"/>
  <c r="BZ526" i="4"/>
  <c r="BX526" i="2"/>
  <c r="BV526" i="4"/>
  <c r="BN526" i="2"/>
  <c r="BL526" i="4"/>
  <c r="BJ526" i="2"/>
  <c r="BH526" i="4"/>
  <c r="BF526" i="2"/>
  <c r="BD526" i="4"/>
  <c r="BB526" i="2"/>
  <c r="AZ526" i="4"/>
  <c r="BA526" i="2"/>
  <c r="AY526" i="4"/>
  <c r="AW526" i="2"/>
  <c r="AU526" i="4"/>
  <c r="CJ525" i="2"/>
  <c r="CH525" i="4"/>
  <c r="CF525" i="2"/>
  <c r="CD525" i="4"/>
  <c r="CB525" i="2"/>
  <c r="BZ525" i="4"/>
  <c r="BN525" i="2"/>
  <c r="BL525" i="4"/>
  <c r="BF525" i="2"/>
  <c r="BD525" i="4"/>
  <c r="BB525" i="2"/>
  <c r="AZ525" i="4"/>
  <c r="BA525" i="2"/>
  <c r="AY525" i="4"/>
  <c r="AW525" i="2"/>
  <c r="AU525" i="4"/>
  <c r="CQ524" i="2"/>
  <c r="CO524" i="4"/>
  <c r="CM524" i="2"/>
  <c r="CK524" i="4"/>
  <c r="CI524" i="2"/>
  <c r="CG524" i="4"/>
  <c r="CE524" i="2"/>
  <c r="CC524" i="4"/>
  <c r="CA524" i="2"/>
  <c r="BY524" i="4"/>
  <c r="BW524" i="2"/>
  <c r="BU524" i="4"/>
  <c r="BS524" i="4"/>
  <c r="BO524" i="4"/>
  <c r="BM524" i="2"/>
  <c r="BK524" i="4"/>
  <c r="BI524" i="2"/>
  <c r="BG524" i="4"/>
  <c r="BE524" i="2"/>
  <c r="BC524" i="4"/>
  <c r="AZ524" i="2"/>
  <c r="AX524" i="4"/>
  <c r="AV524" i="2"/>
  <c r="AT524" i="4"/>
  <c r="CP523" i="2"/>
  <c r="CN523" i="4"/>
  <c r="CL523" i="2"/>
  <c r="CJ523" i="4"/>
  <c r="CH523" i="2"/>
  <c r="CF523" i="4"/>
  <c r="CD523" i="2"/>
  <c r="CB523" i="4"/>
  <c r="BZ523" i="2"/>
  <c r="BX523" i="4"/>
  <c r="BR523" i="4"/>
  <c r="BN523" i="4"/>
  <c r="BL523" i="2"/>
  <c r="BJ523" i="4"/>
  <c r="BH523" i="2"/>
  <c r="BF523" i="4"/>
  <c r="BD523" i="2"/>
  <c r="BB523" i="4"/>
  <c r="AY523" i="2"/>
  <c r="AW523" i="4"/>
  <c r="AU523" i="2"/>
  <c r="AS523" i="4"/>
  <c r="CX522" i="4"/>
  <c r="CP522" i="2"/>
  <c r="CN522" i="4"/>
  <c r="CL522" i="2"/>
  <c r="CJ522" i="4"/>
  <c r="CH522" i="2"/>
  <c r="CF522" i="4"/>
  <c r="CD522" i="2"/>
  <c r="CB522" i="4"/>
  <c r="BZ522" i="2"/>
  <c r="BX522" i="4"/>
  <c r="BL522" i="2"/>
  <c r="BJ522" i="4"/>
  <c r="BH522" i="2"/>
  <c r="BF522" i="4"/>
  <c r="BD522" i="2"/>
  <c r="BB522" i="4"/>
  <c r="AY522" i="2"/>
  <c r="AW522" i="4"/>
  <c r="AU522" i="2"/>
  <c r="AS522" i="4"/>
  <c r="CP521" i="2"/>
  <c r="CN521" i="4"/>
  <c r="CL521" i="2"/>
  <c r="CJ521" i="4"/>
  <c r="CH521" i="2"/>
  <c r="CF521" i="4"/>
  <c r="CD521" i="2"/>
  <c r="CB521" i="4"/>
  <c r="BZ521" i="2"/>
  <c r="BX521" i="4"/>
  <c r="BL521" i="2"/>
  <c r="BJ521" i="4"/>
  <c r="BH521" i="2"/>
  <c r="BF521" i="4"/>
  <c r="BD521" i="2"/>
  <c r="BB521" i="4"/>
  <c r="AY521" i="2"/>
  <c r="AW521" i="4"/>
  <c r="AU521" i="2"/>
  <c r="AS521" i="4"/>
  <c r="CO520" i="2"/>
  <c r="CM520" i="4"/>
  <c r="CG520" i="2"/>
  <c r="CE520" i="4"/>
  <c r="CC520" i="2"/>
  <c r="CA520" i="4"/>
  <c r="BY520" i="2"/>
  <c r="BW520" i="4"/>
  <c r="CZ520" i="2"/>
  <c r="CX520" i="4"/>
  <c r="BS520" i="2"/>
  <c r="BQ520" i="4"/>
  <c r="BO520" i="2"/>
  <c r="BM520" i="4"/>
  <c r="BK520" i="2"/>
  <c r="BI520" i="4"/>
  <c r="BG520" i="2"/>
  <c r="BE520" i="4"/>
  <c r="BC520" i="2"/>
  <c r="BA520" i="4"/>
  <c r="AX520" i="2"/>
  <c r="AV520" i="4"/>
  <c r="CW521" i="1"/>
  <c r="AO520" i="4"/>
  <c r="CF593" i="2"/>
  <c r="CD593" i="4"/>
  <c r="BR593" i="2"/>
  <c r="BP593" i="4"/>
  <c r="BB593" i="2"/>
  <c r="AZ593" i="4"/>
  <c r="AW593" i="2"/>
  <c r="AU593" i="4"/>
  <c r="AP593" i="2"/>
  <c r="AN593" i="4"/>
  <c r="CL592" i="2"/>
  <c r="CJ592" i="4"/>
  <c r="BZ592" i="2"/>
  <c r="BX592" i="4"/>
  <c r="BH592" i="2"/>
  <c r="BF592" i="4"/>
  <c r="CQ591" i="2"/>
  <c r="CO591" i="4"/>
  <c r="CA591" i="2"/>
  <c r="BY591" i="4"/>
  <c r="BI591" i="2"/>
  <c r="BG591" i="4"/>
  <c r="AZ591" i="2"/>
  <c r="AX591" i="4"/>
  <c r="CF590" i="2"/>
  <c r="CD590" i="4"/>
  <c r="BJ590" i="2"/>
  <c r="BH590" i="4"/>
  <c r="BA590" i="2"/>
  <c r="AY590" i="4"/>
  <c r="AP590" i="2"/>
  <c r="AN590" i="4"/>
  <c r="DT590" i="1"/>
  <c r="CJ589" i="4"/>
  <c r="BT589" i="2"/>
  <c r="BR589" i="4"/>
  <c r="AU589" i="2"/>
  <c r="AS589" i="4"/>
  <c r="AR589" i="2"/>
  <c r="AP589" i="4"/>
  <c r="CM588" i="2"/>
  <c r="CK588" i="4"/>
  <c r="BM588" i="2"/>
  <c r="BK588" i="4"/>
  <c r="AZ588" i="2"/>
  <c r="AX588" i="4"/>
  <c r="AO588" i="2"/>
  <c r="AM588" i="4"/>
  <c r="DH588" i="1"/>
  <c r="CD586" i="2"/>
  <c r="CB586" i="4"/>
  <c r="BP586" i="2"/>
  <c r="BN586" i="4"/>
  <c r="BU585" i="2"/>
  <c r="BS585" i="4"/>
  <c r="BM585" i="2"/>
  <c r="BK585" i="4"/>
  <c r="CF584" i="2"/>
  <c r="CD584" i="4"/>
  <c r="BV584" i="2"/>
  <c r="BT584" i="4"/>
  <c r="BF584" i="2"/>
  <c r="BD584" i="4"/>
  <c r="BA584" i="2"/>
  <c r="AY584" i="4"/>
  <c r="CC583" i="2"/>
  <c r="CA583" i="4"/>
  <c r="BG583" i="2"/>
  <c r="BE583" i="4"/>
  <c r="AX583" i="2"/>
  <c r="AV583" i="4"/>
  <c r="CP582" i="2"/>
  <c r="CN582" i="4"/>
  <c r="BZ582" i="2"/>
  <c r="BX582" i="4"/>
  <c r="BH582" i="2"/>
  <c r="BF582" i="4"/>
  <c r="AY582" i="2"/>
  <c r="AW582" i="4"/>
  <c r="CM581" i="2"/>
  <c r="CK581" i="4"/>
  <c r="BW581" i="2"/>
  <c r="BU581" i="4"/>
  <c r="BI581" i="2"/>
  <c r="BG581" i="4"/>
  <c r="AZ581" i="2"/>
  <c r="AX581" i="4"/>
  <c r="CJ580" i="2"/>
  <c r="CH580" i="4"/>
  <c r="BX580" i="2"/>
  <c r="BV580" i="4"/>
  <c r="BV580" i="2"/>
  <c r="BT580" i="4"/>
  <c r="BJ580" i="2"/>
  <c r="BH580" i="4"/>
  <c r="BA580" i="2"/>
  <c r="AY580" i="4"/>
  <c r="AP580" i="2"/>
  <c r="AN580" i="4"/>
  <c r="CH579" i="2"/>
  <c r="CF579" i="4"/>
  <c r="AY579" i="2"/>
  <c r="AW579" i="4"/>
  <c r="DB578" i="2"/>
  <c r="CZ578" i="4"/>
  <c r="BQ578" i="2"/>
  <c r="BO578" i="4"/>
  <c r="CZ579" i="1"/>
  <c r="BC578" i="4"/>
  <c r="AZ578" i="2"/>
  <c r="AX578" i="4"/>
  <c r="CJ577" i="2"/>
  <c r="CH577" i="4"/>
  <c r="BV577" i="2"/>
  <c r="BT577" i="4"/>
  <c r="BF577" i="2"/>
  <c r="BD577" i="4"/>
  <c r="BA577" i="2"/>
  <c r="AY577" i="4"/>
  <c r="AP577" i="2"/>
  <c r="AN577" i="4"/>
  <c r="CG576" i="2"/>
  <c r="CE576" i="4"/>
  <c r="BG576" i="2"/>
  <c r="BE576" i="4"/>
  <c r="CP575" i="2"/>
  <c r="CN575" i="4"/>
  <c r="CD575" i="2"/>
  <c r="CB575" i="4"/>
  <c r="BH575" i="2"/>
  <c r="BF575" i="4"/>
  <c r="AR575" i="2"/>
  <c r="AP575" i="4"/>
  <c r="CJ574" i="2"/>
  <c r="CH574" i="4"/>
  <c r="BN574" i="2"/>
  <c r="BL574" i="4"/>
  <c r="BY573" i="2"/>
  <c r="BW573" i="4"/>
  <c r="BG573" i="2"/>
  <c r="BE573" i="4"/>
  <c r="CQ572" i="2"/>
  <c r="CO572" i="4"/>
  <c r="CI572" i="2"/>
  <c r="CG572" i="4"/>
  <c r="BU572" i="2"/>
  <c r="BS572" i="4"/>
  <c r="CO593" i="2"/>
  <c r="CM593" i="4"/>
  <c r="CK593" i="2"/>
  <c r="CI593" i="4"/>
  <c r="CG593" i="2"/>
  <c r="CE593" i="4"/>
  <c r="CC593" i="2"/>
  <c r="CA593" i="4"/>
  <c r="BY593" i="2"/>
  <c r="BW593" i="4"/>
  <c r="BS593" i="2"/>
  <c r="BQ593" i="4"/>
  <c r="BO593" i="2"/>
  <c r="BM593" i="4"/>
  <c r="BK593" i="2"/>
  <c r="BI593" i="4"/>
  <c r="BG593" i="2"/>
  <c r="BE593" i="4"/>
  <c r="BC593" i="2"/>
  <c r="BA593" i="4"/>
  <c r="AX593" i="2"/>
  <c r="AV593" i="4"/>
  <c r="AQ593" i="2"/>
  <c r="AO593" i="4"/>
  <c r="CQ592" i="2"/>
  <c r="CO592" i="4"/>
  <c r="CM592" i="2"/>
  <c r="CK592" i="4"/>
  <c r="CI592" i="2"/>
  <c r="CG592" i="4"/>
  <c r="CA592" i="2"/>
  <c r="BY592" i="4"/>
  <c r="BS592" i="4"/>
  <c r="BO592" i="4"/>
  <c r="BM592" i="2"/>
  <c r="BK592" i="4"/>
  <c r="BI592" i="2"/>
  <c r="BG592" i="4"/>
  <c r="AZ592" i="2"/>
  <c r="AX592" i="4"/>
  <c r="AV592" i="2"/>
  <c r="AT592" i="4"/>
  <c r="AQ592" i="4"/>
  <c r="AM592" i="4"/>
  <c r="DD592" i="1"/>
  <c r="CN591" i="2"/>
  <c r="CL591" i="4"/>
  <c r="CJ591" i="2"/>
  <c r="CH591" i="4"/>
  <c r="CF591" i="2"/>
  <c r="CD591" i="4"/>
  <c r="CB591" i="2"/>
  <c r="BZ591" i="4"/>
  <c r="BX591" i="2"/>
  <c r="BV591" i="4"/>
  <c r="BV591" i="2"/>
  <c r="BT591" i="4"/>
  <c r="BR591" i="2"/>
  <c r="BP591" i="4"/>
  <c r="BN591" i="2"/>
  <c r="BL591" i="4"/>
  <c r="BJ591" i="2"/>
  <c r="BH591" i="4"/>
  <c r="BF591" i="2"/>
  <c r="BD591" i="4"/>
  <c r="BB591" i="2"/>
  <c r="AZ591" i="4"/>
  <c r="BA591" i="2"/>
  <c r="AY591" i="4"/>
  <c r="AW591" i="2"/>
  <c r="AU591" i="4"/>
  <c r="AT591" i="2"/>
  <c r="AR591" i="4"/>
  <c r="AP591" i="2"/>
  <c r="AN591" i="4"/>
  <c r="CO590" i="2"/>
  <c r="CM590" i="4"/>
  <c r="CK590" i="2"/>
  <c r="CI590" i="4"/>
  <c r="CG590" i="2"/>
  <c r="CE590" i="4"/>
  <c r="CC590" i="2"/>
  <c r="CA590" i="4"/>
  <c r="BY590" i="2"/>
  <c r="BW590" i="4"/>
  <c r="BS590" i="2"/>
  <c r="BQ590" i="4"/>
  <c r="BO590" i="2"/>
  <c r="BM590" i="4"/>
  <c r="BK590" i="2"/>
  <c r="BI590" i="4"/>
  <c r="BG590" i="2"/>
  <c r="BE590" i="4"/>
  <c r="BC590" i="2"/>
  <c r="BA590" i="4"/>
  <c r="AX590" i="2"/>
  <c r="AV590" i="4"/>
  <c r="AQ590" i="2"/>
  <c r="AO590" i="4"/>
  <c r="CQ589" i="2"/>
  <c r="CO589" i="4"/>
  <c r="CM589" i="2"/>
  <c r="CK589" i="4"/>
  <c r="CI589" i="2"/>
  <c r="CG589" i="4"/>
  <c r="CA589" i="2"/>
  <c r="BY589" i="4"/>
  <c r="BU589" i="2"/>
  <c r="BS589" i="4"/>
  <c r="BQ589" i="2"/>
  <c r="BO589" i="4"/>
  <c r="BM589" i="2"/>
  <c r="BK589" i="4"/>
  <c r="BI589" i="2"/>
  <c r="BG589" i="4"/>
  <c r="BE589" i="2"/>
  <c r="BC589" i="4"/>
  <c r="AZ589" i="2"/>
  <c r="AX589" i="4"/>
  <c r="AS589" i="2"/>
  <c r="AQ589" i="4"/>
  <c r="AO589" i="2"/>
  <c r="AM589" i="4"/>
  <c r="DP589" i="1"/>
  <c r="CN588" i="2"/>
  <c r="CL588" i="4"/>
  <c r="CJ588" i="2"/>
  <c r="CH588" i="4"/>
  <c r="CF588" i="2"/>
  <c r="CD588" i="4"/>
  <c r="CB588" i="2"/>
  <c r="BZ588" i="4"/>
  <c r="BX588" i="2"/>
  <c r="BV588" i="4"/>
  <c r="DD589" i="1"/>
  <c r="BV588" i="2"/>
  <c r="BT588" i="4"/>
  <c r="BR588" i="2"/>
  <c r="BP588" i="4"/>
  <c r="BN588" i="2"/>
  <c r="BL588" i="4"/>
  <c r="BJ588" i="2"/>
  <c r="BH588" i="4"/>
  <c r="BF588" i="2"/>
  <c r="BD588" i="4"/>
  <c r="BB588" i="2"/>
  <c r="AZ588" i="4"/>
  <c r="BA588" i="2"/>
  <c r="AY588" i="4"/>
  <c r="AW588" i="2"/>
  <c r="AU588" i="4"/>
  <c r="AT588" i="2"/>
  <c r="AR588" i="4"/>
  <c r="AP588" i="2"/>
  <c r="AN588" i="4"/>
  <c r="CP587" i="2"/>
  <c r="CN587" i="4"/>
  <c r="CL587" i="2"/>
  <c r="CJ587" i="4"/>
  <c r="CH587" i="2"/>
  <c r="CF587" i="4"/>
  <c r="CD587" i="2"/>
  <c r="CB587" i="4"/>
  <c r="BZ587" i="2"/>
  <c r="BX587" i="4"/>
  <c r="BT587" i="2"/>
  <c r="BR587" i="4"/>
  <c r="BN587" i="4"/>
  <c r="BL587" i="2"/>
  <c r="BJ587" i="4"/>
  <c r="BH587" i="2"/>
  <c r="BF587" i="4"/>
  <c r="BD587" i="2"/>
  <c r="BB587" i="4"/>
  <c r="AY587" i="2"/>
  <c r="AW587" i="4"/>
  <c r="AU587" i="2"/>
  <c r="AS587" i="4"/>
  <c r="AP587" i="4"/>
  <c r="AL587" i="4"/>
  <c r="CQ586" i="2"/>
  <c r="CO586" i="4"/>
  <c r="CM586" i="2"/>
  <c r="CK586" i="4"/>
  <c r="CI586" i="2"/>
  <c r="CG586" i="4"/>
  <c r="CA586" i="2"/>
  <c r="BY586" i="4"/>
  <c r="BW586" i="2"/>
  <c r="BU586" i="4"/>
  <c r="BU586" i="2"/>
  <c r="BS586" i="4"/>
  <c r="BQ586" i="2"/>
  <c r="BO586" i="4"/>
  <c r="BM586" i="2"/>
  <c r="BK586" i="4"/>
  <c r="BE586" i="2"/>
  <c r="BC586" i="4"/>
  <c r="AZ586" i="2"/>
  <c r="AX586" i="4"/>
  <c r="CY587" i="1"/>
  <c r="AS586" i="2"/>
  <c r="AQ586" i="4"/>
  <c r="AM586" i="4"/>
  <c r="CN585" i="2"/>
  <c r="CL585" i="4"/>
  <c r="CJ585" i="2"/>
  <c r="CH585" i="4"/>
  <c r="CF585" i="2"/>
  <c r="CD585" i="4"/>
  <c r="CB585" i="2"/>
  <c r="BZ585" i="4"/>
  <c r="BX585" i="2"/>
  <c r="BV585" i="4"/>
  <c r="DG586" i="1"/>
  <c r="BV585" i="2"/>
  <c r="BT585" i="4"/>
  <c r="BR585" i="2"/>
  <c r="BP585" i="4"/>
  <c r="BN585" i="2"/>
  <c r="BL585" i="4"/>
  <c r="BJ585" i="2"/>
  <c r="BH585" i="4"/>
  <c r="BF585" i="2"/>
  <c r="BD585" i="4"/>
  <c r="BB585" i="2"/>
  <c r="AZ585" i="4"/>
  <c r="BA585" i="2"/>
  <c r="AY585" i="4"/>
  <c r="AW585" i="2"/>
  <c r="AU585" i="4"/>
  <c r="AT585" i="2"/>
  <c r="AR585" i="4"/>
  <c r="AP585" i="2"/>
  <c r="AN585" i="4"/>
  <c r="CO584" i="2"/>
  <c r="CM584" i="4"/>
  <c r="CK584" i="2"/>
  <c r="CI584" i="4"/>
  <c r="CG584" i="2"/>
  <c r="CE584" i="4"/>
  <c r="DJ585" i="1"/>
  <c r="CA584" i="4"/>
  <c r="DR585" i="1"/>
  <c r="BW584" i="4"/>
  <c r="BQ584" i="4"/>
  <c r="DC585" i="1"/>
  <c r="BM584" i="4"/>
  <c r="BK584" i="2"/>
  <c r="BI584" i="4"/>
  <c r="DB585" i="1"/>
  <c r="BE584" i="4"/>
  <c r="BC584" i="2"/>
  <c r="BA584" i="4"/>
  <c r="AX584" i="2"/>
  <c r="AV584" i="4"/>
  <c r="AO584" i="4"/>
  <c r="CP583" i="2"/>
  <c r="CN583" i="4"/>
  <c r="CL583" i="2"/>
  <c r="CJ583" i="4"/>
  <c r="CH583" i="2"/>
  <c r="CF583" i="4"/>
  <c r="CD583" i="2"/>
  <c r="CB583" i="4"/>
  <c r="BZ583" i="2"/>
  <c r="BX583" i="4"/>
  <c r="BR583" i="4"/>
  <c r="BP583" i="2"/>
  <c r="BN583" i="4"/>
  <c r="BL583" i="2"/>
  <c r="BJ583" i="4"/>
  <c r="BH583" i="2"/>
  <c r="BF583" i="4"/>
  <c r="BD583" i="2"/>
  <c r="BB583" i="4"/>
  <c r="AY583" i="2"/>
  <c r="AW583" i="4"/>
  <c r="AR583" i="2"/>
  <c r="AP583" i="4"/>
  <c r="AN583" i="2"/>
  <c r="AL583" i="4"/>
  <c r="CQ582" i="2"/>
  <c r="CO582" i="4"/>
  <c r="CM582" i="2"/>
  <c r="CK582" i="4"/>
  <c r="CI582" i="2"/>
  <c r="CG582" i="4"/>
  <c r="CE582" i="2"/>
  <c r="CC582" i="4"/>
  <c r="CA582" i="2"/>
  <c r="BY582" i="4"/>
  <c r="BW582" i="2"/>
  <c r="BU582" i="4"/>
  <c r="BU582" i="2"/>
  <c r="BS582" i="4"/>
  <c r="BQ582" i="2"/>
  <c r="BO582" i="4"/>
  <c r="BM582" i="2"/>
  <c r="BK582" i="4"/>
  <c r="BE582" i="2"/>
  <c r="BC582" i="4"/>
  <c r="AZ582" i="2"/>
  <c r="AX582" i="4"/>
  <c r="AV582" i="2"/>
  <c r="AT582" i="4"/>
  <c r="CY583" i="1"/>
  <c r="AS582" i="2"/>
  <c r="AQ582" i="4"/>
  <c r="AO582" i="2"/>
  <c r="AM582" i="4"/>
  <c r="DG582" i="1"/>
  <c r="CN581" i="2"/>
  <c r="CL581" i="4"/>
  <c r="CJ581" i="2"/>
  <c r="CH581" i="4"/>
  <c r="CF581" i="2"/>
  <c r="CD581" i="4"/>
  <c r="CB581" i="2"/>
  <c r="BZ581" i="4"/>
  <c r="BX581" i="2"/>
  <c r="BV581" i="4"/>
  <c r="BV581" i="2"/>
  <c r="BT581" i="4"/>
  <c r="BR581" i="2"/>
  <c r="BP581" i="4"/>
  <c r="BN581" i="2"/>
  <c r="BL581" i="4"/>
  <c r="BJ581" i="2"/>
  <c r="BH581" i="4"/>
  <c r="BF581" i="2"/>
  <c r="BD581" i="4"/>
  <c r="BB581" i="2"/>
  <c r="AZ581" i="4"/>
  <c r="BA581" i="2"/>
  <c r="AY581" i="4"/>
  <c r="AW581" i="2"/>
  <c r="AU581" i="4"/>
  <c r="AT581" i="2"/>
  <c r="AR581" i="4"/>
  <c r="AP581" i="2"/>
  <c r="AN581" i="4"/>
  <c r="CO580" i="2"/>
  <c r="CM580" i="4"/>
  <c r="CK580" i="2"/>
  <c r="CI580" i="4"/>
  <c r="CC580" i="2"/>
  <c r="CA580" i="4"/>
  <c r="BQ580" i="4"/>
  <c r="BK580" i="2"/>
  <c r="BI580" i="4"/>
  <c r="AX580" i="2"/>
  <c r="AV580" i="4"/>
  <c r="AO580" i="4"/>
  <c r="CQ579" i="2"/>
  <c r="CO579" i="4"/>
  <c r="CM579" i="2"/>
  <c r="CK579" i="4"/>
  <c r="CI579" i="2"/>
  <c r="CG579" i="4"/>
  <c r="CE579" i="2"/>
  <c r="CC579" i="4"/>
  <c r="CA579" i="2"/>
  <c r="BY579" i="4"/>
  <c r="BW579" i="2"/>
  <c r="BU579" i="4"/>
  <c r="BU579" i="2"/>
  <c r="BS579" i="4"/>
  <c r="BQ579" i="2"/>
  <c r="BO579" i="4"/>
  <c r="BM579" i="2"/>
  <c r="BK579" i="4"/>
  <c r="BI579" i="2"/>
  <c r="BG579" i="4"/>
  <c r="BE579" i="2"/>
  <c r="BC579" i="4"/>
  <c r="AZ579" i="2"/>
  <c r="AX579" i="4"/>
  <c r="AV579" i="2"/>
  <c r="AT579" i="4"/>
  <c r="AS579" i="2"/>
  <c r="AQ579" i="4"/>
  <c r="AM579" i="4"/>
  <c r="CN578" i="2"/>
  <c r="CL578" i="4"/>
  <c r="CJ578" i="2"/>
  <c r="CH578" i="4"/>
  <c r="CF578" i="2"/>
  <c r="CD578" i="4"/>
  <c r="CB578" i="2"/>
  <c r="BZ578" i="4"/>
  <c r="BX578" i="2"/>
  <c r="BV578" i="4"/>
  <c r="DH579" i="1"/>
  <c r="BV578" i="2"/>
  <c r="BT578" i="4"/>
  <c r="BR578" i="2"/>
  <c r="BP578" i="4"/>
  <c r="BN578" i="2"/>
  <c r="BL578" i="4"/>
  <c r="BJ578" i="2"/>
  <c r="BH578" i="4"/>
  <c r="BF578" i="2"/>
  <c r="BD578" i="4"/>
  <c r="BB578" i="2"/>
  <c r="AZ578" i="4"/>
  <c r="BA578" i="2"/>
  <c r="AY578" i="4"/>
  <c r="AW578" i="2"/>
  <c r="AU578" i="4"/>
  <c r="AT578" i="2"/>
  <c r="AR578" i="4"/>
  <c r="AP578" i="2"/>
  <c r="AN578" i="4"/>
  <c r="CO577" i="2"/>
  <c r="CM577" i="4"/>
  <c r="CK577" i="2"/>
  <c r="CI577" i="4"/>
  <c r="CG577" i="2"/>
  <c r="CE577" i="4"/>
  <c r="CC577" i="2"/>
  <c r="CA577" i="4"/>
  <c r="BY577" i="2"/>
  <c r="BW577" i="4"/>
  <c r="BS577" i="2"/>
  <c r="BQ577" i="4"/>
  <c r="BO577" i="2"/>
  <c r="BM577" i="4"/>
  <c r="BK577" i="2"/>
  <c r="BI577" i="4"/>
  <c r="BG577" i="2"/>
  <c r="BE577" i="4"/>
  <c r="BC577" i="2"/>
  <c r="BA577" i="4"/>
  <c r="AX577" i="2"/>
  <c r="AV577" i="4"/>
  <c r="AQ577" i="2"/>
  <c r="AO577" i="4"/>
  <c r="CP576" i="2"/>
  <c r="CN576" i="4"/>
  <c r="CL576" i="2"/>
  <c r="CJ576" i="4"/>
  <c r="CH576" i="2"/>
  <c r="CF576" i="4"/>
  <c r="CD576" i="2"/>
  <c r="CB576" i="4"/>
  <c r="BZ576" i="2"/>
  <c r="BX576" i="4"/>
  <c r="BT576" i="2"/>
  <c r="BR576" i="4"/>
  <c r="BP576" i="2"/>
  <c r="BN576" i="4"/>
  <c r="BL576" i="2"/>
  <c r="BJ576" i="4"/>
  <c r="BH576" i="2"/>
  <c r="BF576" i="4"/>
  <c r="BD576" i="2"/>
  <c r="BB576" i="4"/>
  <c r="AY576" i="2"/>
  <c r="AW576" i="4"/>
  <c r="AP576" i="4"/>
  <c r="AL576" i="4"/>
  <c r="CQ575" i="2"/>
  <c r="CO575" i="4"/>
  <c r="CM575" i="2"/>
  <c r="CK575" i="4"/>
  <c r="CI575" i="2"/>
  <c r="CG575" i="4"/>
  <c r="CA575" i="2"/>
  <c r="BY575" i="4"/>
  <c r="BU575" i="2"/>
  <c r="BS575" i="4"/>
  <c r="BQ575" i="2"/>
  <c r="BO575" i="4"/>
  <c r="BM575" i="2"/>
  <c r="BK575" i="4"/>
  <c r="BI575" i="2"/>
  <c r="BG575" i="4"/>
  <c r="BE575" i="2"/>
  <c r="BC575" i="4"/>
  <c r="AZ575" i="2"/>
  <c r="AX575" i="4"/>
  <c r="AV575" i="2"/>
  <c r="AT575" i="4"/>
  <c r="AS575" i="2"/>
  <c r="AQ575" i="4"/>
  <c r="AO575" i="2"/>
  <c r="AM575" i="4"/>
  <c r="CO574" i="2"/>
  <c r="CM574" i="4"/>
  <c r="CK574" i="2"/>
  <c r="CI574" i="4"/>
  <c r="CG574" i="2"/>
  <c r="CE574" i="4"/>
  <c r="CC574" i="2"/>
  <c r="CA574" i="4"/>
  <c r="BY574" i="2"/>
  <c r="BW574" i="4"/>
  <c r="DD575" i="1"/>
  <c r="BS574" i="2"/>
  <c r="BQ574" i="4"/>
  <c r="BO574" i="2"/>
  <c r="BM574" i="4"/>
  <c r="BK574" i="2"/>
  <c r="BI574" i="4"/>
  <c r="BG574" i="2"/>
  <c r="BE574" i="4"/>
  <c r="BC574" i="2"/>
  <c r="BA574" i="4"/>
  <c r="AX574" i="2"/>
  <c r="AV574" i="4"/>
  <c r="AQ574" i="2"/>
  <c r="AO574" i="4"/>
  <c r="CP573" i="2"/>
  <c r="CN573" i="4"/>
  <c r="CL573" i="2"/>
  <c r="CJ573" i="4"/>
  <c r="CH573" i="2"/>
  <c r="CF573" i="4"/>
  <c r="CD573" i="2"/>
  <c r="CB573" i="4"/>
  <c r="BZ573" i="2"/>
  <c r="BX573" i="4"/>
  <c r="BT573" i="2"/>
  <c r="BR573" i="4"/>
  <c r="BN573" i="4"/>
  <c r="BL573" i="2"/>
  <c r="BJ573" i="4"/>
  <c r="BH573" i="2"/>
  <c r="BF573" i="4"/>
  <c r="BD573" i="2"/>
  <c r="BB573" i="4"/>
  <c r="AY573" i="2"/>
  <c r="AW573" i="4"/>
  <c r="AP573" i="4"/>
  <c r="AL573" i="4"/>
  <c r="CN572" i="2"/>
  <c r="CL572" i="4"/>
  <c r="CJ572" i="2"/>
  <c r="CH572" i="4"/>
  <c r="CF572" i="2"/>
  <c r="CD572" i="4"/>
  <c r="CB572" i="2"/>
  <c r="BZ572" i="4"/>
  <c r="BX572" i="2"/>
  <c r="BV572" i="4"/>
  <c r="BV572" i="2"/>
  <c r="BT572" i="4"/>
  <c r="BR572" i="2"/>
  <c r="BP572" i="4"/>
  <c r="BN572" i="2"/>
  <c r="BL572" i="4"/>
  <c r="BJ572" i="2"/>
  <c r="BH572" i="4"/>
  <c r="BF572" i="2"/>
  <c r="BD572" i="4"/>
  <c r="BB572" i="2"/>
  <c r="AZ572" i="4"/>
  <c r="BA572" i="2"/>
  <c r="AY572" i="4"/>
  <c r="AW572" i="2"/>
  <c r="AU572" i="4"/>
  <c r="CZ573" i="1"/>
  <c r="AT572" i="2"/>
  <c r="AR572" i="4"/>
  <c r="AP572" i="2"/>
  <c r="AN572" i="4"/>
  <c r="CP571" i="2"/>
  <c r="CN571" i="4"/>
  <c r="CL571" i="2"/>
  <c r="CJ571" i="4"/>
  <c r="CH571" i="2"/>
  <c r="CF571" i="4"/>
  <c r="CD571" i="2"/>
  <c r="CB571" i="4"/>
  <c r="BZ571" i="2"/>
  <c r="BX571" i="4"/>
  <c r="BT571" i="2"/>
  <c r="BR571" i="4"/>
  <c r="DD572" i="1"/>
  <c r="BN571" i="4"/>
  <c r="BL571" i="2"/>
  <c r="BJ571" i="4"/>
  <c r="BH571" i="2"/>
  <c r="BF571" i="4"/>
  <c r="BD571" i="2"/>
  <c r="BB571" i="4"/>
  <c r="AY571" i="2"/>
  <c r="AW571" i="4"/>
  <c r="AP571" i="4"/>
  <c r="AL571" i="4"/>
  <c r="CN570" i="2"/>
  <c r="CL570" i="4"/>
  <c r="CJ570" i="2"/>
  <c r="CH570" i="4"/>
  <c r="CF570" i="2"/>
  <c r="CD570" i="4"/>
  <c r="CB570" i="2"/>
  <c r="BZ570" i="4"/>
  <c r="BX570" i="2"/>
  <c r="BV570" i="4"/>
  <c r="BV570" i="2"/>
  <c r="BT570" i="4"/>
  <c r="BR570" i="2"/>
  <c r="BP570" i="4"/>
  <c r="BN570" i="2"/>
  <c r="BL570" i="4"/>
  <c r="DP571" i="1"/>
  <c r="BH570" i="4"/>
  <c r="BF570" i="2"/>
  <c r="BD570" i="4"/>
  <c r="BB570" i="2"/>
  <c r="AZ570" i="4"/>
  <c r="BA570" i="2"/>
  <c r="AY570" i="4"/>
  <c r="AW570" i="2"/>
  <c r="AU570" i="4"/>
  <c r="CZ571" i="1"/>
  <c r="DC571" i="1"/>
  <c r="AR570" i="4"/>
  <c r="AP570" i="2"/>
  <c r="AN570" i="4"/>
  <c r="CO569" i="2"/>
  <c r="CM569" i="4"/>
  <c r="CK569" i="2"/>
  <c r="CI569" i="4"/>
  <c r="CG569" i="2"/>
  <c r="CE569" i="4"/>
  <c r="CC569" i="2"/>
  <c r="CA569" i="4"/>
  <c r="BY569" i="2"/>
  <c r="BW569" i="4"/>
  <c r="BS569" i="2"/>
  <c r="BQ569" i="4"/>
  <c r="BO569" i="2"/>
  <c r="BM569" i="4"/>
  <c r="BK569" i="2"/>
  <c r="BI569" i="4"/>
  <c r="BG569" i="2"/>
  <c r="BE569" i="4"/>
  <c r="BC569" i="2"/>
  <c r="BA569" i="4"/>
  <c r="AX569" i="2"/>
  <c r="AV569" i="4"/>
  <c r="AQ569" i="2"/>
  <c r="AO569" i="4"/>
  <c r="CQ568" i="2"/>
  <c r="CO568" i="4"/>
  <c r="CM568" i="2"/>
  <c r="CK568" i="4"/>
  <c r="CI568" i="2"/>
  <c r="CG568" i="4"/>
  <c r="CA568" i="2"/>
  <c r="BY568" i="4"/>
  <c r="BS568" i="4"/>
  <c r="BO568" i="4"/>
  <c r="BM568" i="2"/>
  <c r="BK568" i="4"/>
  <c r="BI568" i="2"/>
  <c r="BG568" i="4"/>
  <c r="AZ568" i="2"/>
  <c r="AX568" i="4"/>
  <c r="AV568" i="2"/>
  <c r="AT568" i="4"/>
  <c r="AQ568" i="4"/>
  <c r="AM568" i="4"/>
  <c r="DD568" i="1"/>
  <c r="CN567" i="2"/>
  <c r="CL567" i="4"/>
  <c r="CJ567" i="2"/>
  <c r="CH567" i="4"/>
  <c r="CF567" i="2"/>
  <c r="CD567" i="4"/>
  <c r="CB567" i="2"/>
  <c r="BZ567" i="4"/>
  <c r="BX567" i="2"/>
  <c r="BV567" i="4"/>
  <c r="BV567" i="2"/>
  <c r="BT567" i="4"/>
  <c r="BR567" i="2"/>
  <c r="BP567" i="4"/>
  <c r="BN567" i="2"/>
  <c r="BL567" i="4"/>
  <c r="BJ567" i="2"/>
  <c r="BH567" i="4"/>
  <c r="BF567" i="2"/>
  <c r="BD567" i="4"/>
  <c r="BB567" i="2"/>
  <c r="AZ567" i="4"/>
  <c r="BA567" i="2"/>
  <c r="AY567" i="4"/>
  <c r="AW567" i="2"/>
  <c r="AU567" i="4"/>
  <c r="AT567" i="2"/>
  <c r="AR567" i="4"/>
  <c r="AP567" i="2"/>
  <c r="AN567" i="4"/>
  <c r="CO566" i="2"/>
  <c r="CM566" i="4"/>
  <c r="CK566" i="2"/>
  <c r="CI566" i="4"/>
  <c r="CG566" i="2"/>
  <c r="CE566" i="4"/>
  <c r="CC566" i="2"/>
  <c r="CA566" i="4"/>
  <c r="BY566" i="2"/>
  <c r="BW566" i="4"/>
  <c r="BS566" i="2"/>
  <c r="BQ566" i="4"/>
  <c r="BO566" i="2"/>
  <c r="BM566" i="4"/>
  <c r="BK566" i="2"/>
  <c r="BI566" i="4"/>
  <c r="BG566" i="2"/>
  <c r="BE566" i="4"/>
  <c r="BC566" i="2"/>
  <c r="BA566" i="4"/>
  <c r="AX566" i="2"/>
  <c r="AV566" i="4"/>
  <c r="AQ566" i="2"/>
  <c r="AO566" i="4"/>
  <c r="CP565" i="2"/>
  <c r="CN565" i="4"/>
  <c r="CL565" i="2"/>
  <c r="CJ565" i="4"/>
  <c r="CH565" i="2"/>
  <c r="CF565" i="4"/>
  <c r="CD565" i="2"/>
  <c r="CB565" i="4"/>
  <c r="BZ565" i="2"/>
  <c r="BX565" i="4"/>
  <c r="BT565" i="2"/>
  <c r="BR565" i="4"/>
  <c r="BN565" i="4"/>
  <c r="BL565" i="2"/>
  <c r="BJ565" i="4"/>
  <c r="BH565" i="2"/>
  <c r="BF565" i="4"/>
  <c r="BD565" i="2"/>
  <c r="BB565" i="4"/>
  <c r="AY565" i="2"/>
  <c r="AW565" i="4"/>
  <c r="AP565" i="4"/>
  <c r="AL565" i="4"/>
  <c r="DH565" i="1"/>
  <c r="CO564" i="2"/>
  <c r="CM564" i="4"/>
  <c r="CK564" i="2"/>
  <c r="CI564" i="4"/>
  <c r="CG564" i="2"/>
  <c r="CE564" i="4"/>
  <c r="CC564" i="2"/>
  <c r="CA564" i="4"/>
  <c r="BY564" i="2"/>
  <c r="BW564" i="4"/>
  <c r="BS564" i="2"/>
  <c r="BQ564" i="4"/>
  <c r="BO564" i="2"/>
  <c r="BM564" i="4"/>
  <c r="BK564" i="2"/>
  <c r="BI564" i="4"/>
  <c r="BG564" i="2"/>
  <c r="BE564" i="4"/>
  <c r="BC564" i="2"/>
  <c r="BA564" i="4"/>
  <c r="AX564" i="2"/>
  <c r="AV564" i="4"/>
  <c r="AQ564" i="2"/>
  <c r="AO564" i="4"/>
  <c r="CO563" i="2"/>
  <c r="CM563" i="4"/>
  <c r="CK563" i="2"/>
  <c r="CI563" i="4"/>
  <c r="CG563" i="2"/>
  <c r="CE563" i="4"/>
  <c r="CC563" i="2"/>
  <c r="CA563" i="4"/>
  <c r="BQ563" i="4"/>
  <c r="BO563" i="2"/>
  <c r="BM563" i="4"/>
  <c r="BK563" i="2"/>
  <c r="BI563" i="4"/>
  <c r="BG563" i="2"/>
  <c r="BE563" i="4"/>
  <c r="BC563" i="2"/>
  <c r="BA563" i="4"/>
  <c r="AX563" i="2"/>
  <c r="AV563" i="4"/>
  <c r="AQ563" i="2"/>
  <c r="AO563" i="4"/>
  <c r="CP562" i="2"/>
  <c r="CN562" i="4"/>
  <c r="CL562" i="2"/>
  <c r="CJ562" i="4"/>
  <c r="CH562" i="2"/>
  <c r="CF562" i="4"/>
  <c r="CD562" i="2"/>
  <c r="CB562" i="4"/>
  <c r="DG563" i="1"/>
  <c r="BX562" i="4"/>
  <c r="DF563" i="1"/>
  <c r="BT562" i="2"/>
  <c r="BR562" i="4"/>
  <c r="BP562" i="2"/>
  <c r="BN562" i="4"/>
  <c r="BL562" i="2"/>
  <c r="BJ562" i="4"/>
  <c r="DC563" i="1"/>
  <c r="BF562" i="4"/>
  <c r="CY563" i="1"/>
  <c r="BB562" i="4"/>
  <c r="AY562" i="2"/>
  <c r="AW562" i="4"/>
  <c r="CX563" i="1"/>
  <c r="AR562" i="2"/>
  <c r="AP562" i="4"/>
  <c r="AN562" i="2"/>
  <c r="AL562" i="4"/>
  <c r="CQ561" i="2"/>
  <c r="CO561" i="4"/>
  <c r="CM561" i="2"/>
  <c r="CK561" i="4"/>
  <c r="CI561" i="2"/>
  <c r="CG561" i="4"/>
  <c r="CE561" i="2"/>
  <c r="CC561" i="4"/>
  <c r="CA561" i="2"/>
  <c r="BY561" i="4"/>
  <c r="BW561" i="2"/>
  <c r="BU561" i="4"/>
  <c r="BU561" i="2"/>
  <c r="BS561" i="4"/>
  <c r="BQ561" i="2"/>
  <c r="BO561" i="4"/>
  <c r="BM561" i="2"/>
  <c r="BK561" i="4"/>
  <c r="BI561" i="2"/>
  <c r="BG561" i="4"/>
  <c r="BE561" i="2"/>
  <c r="BC561" i="4"/>
  <c r="AZ561" i="2"/>
  <c r="AX561" i="4"/>
  <c r="AV561" i="2"/>
  <c r="AT561" i="4"/>
  <c r="AS561" i="2"/>
  <c r="AQ561" i="4"/>
  <c r="AO561" i="2"/>
  <c r="AM561" i="4"/>
  <c r="CN560" i="2"/>
  <c r="CL560" i="4"/>
  <c r="CJ560" i="2"/>
  <c r="CH560" i="4"/>
  <c r="CF560" i="2"/>
  <c r="CD560" i="4"/>
  <c r="CB560" i="2"/>
  <c r="BZ560" i="4"/>
  <c r="BX560" i="2"/>
  <c r="BV560" i="4"/>
  <c r="DJ561" i="1"/>
  <c r="BT560" i="4"/>
  <c r="BR560" i="2"/>
  <c r="BP560" i="4"/>
  <c r="BN560" i="2"/>
  <c r="BL560" i="4"/>
  <c r="BJ560" i="2"/>
  <c r="BH560" i="4"/>
  <c r="BF560" i="2"/>
  <c r="BD560" i="4"/>
  <c r="BB560" i="2"/>
  <c r="AZ560" i="4"/>
  <c r="BA560" i="2"/>
  <c r="AY560" i="4"/>
  <c r="AW560" i="2"/>
  <c r="AU560" i="4"/>
  <c r="AT560" i="2"/>
  <c r="AR560" i="4"/>
  <c r="AP560" i="2"/>
  <c r="AN560" i="4"/>
  <c r="CO559" i="2"/>
  <c r="CM559" i="4"/>
  <c r="CK559" i="2"/>
  <c r="CI559" i="4"/>
  <c r="CG559" i="2"/>
  <c r="CE559" i="4"/>
  <c r="CC559" i="2"/>
  <c r="CA559" i="4"/>
  <c r="BY559" i="2"/>
  <c r="BW559" i="4"/>
  <c r="BS559" i="2"/>
  <c r="BQ559" i="4"/>
  <c r="BO559" i="2"/>
  <c r="BM559" i="4"/>
  <c r="BK559" i="2"/>
  <c r="BI559" i="4"/>
  <c r="BG559" i="2"/>
  <c r="BE559" i="4"/>
  <c r="BC559" i="2"/>
  <c r="BA559" i="4"/>
  <c r="AX559" i="2"/>
  <c r="AV559" i="4"/>
  <c r="AQ559" i="2"/>
  <c r="AO559" i="4"/>
  <c r="CP558" i="2"/>
  <c r="CN558" i="4"/>
  <c r="CL558" i="2"/>
  <c r="CJ558" i="4"/>
  <c r="CH558" i="2"/>
  <c r="CF558" i="4"/>
  <c r="CD558" i="2"/>
  <c r="CB558" i="4"/>
  <c r="BZ558" i="2"/>
  <c r="BX558" i="4"/>
  <c r="BT558" i="2"/>
  <c r="BR558" i="4"/>
  <c r="BP558" i="2"/>
  <c r="BN558" i="4"/>
  <c r="BL558" i="2"/>
  <c r="BJ558" i="4"/>
  <c r="BD558" i="2"/>
  <c r="BB558" i="4"/>
  <c r="AY558" i="2"/>
  <c r="AW558" i="4"/>
  <c r="AU558" i="2"/>
  <c r="AS558" i="4"/>
  <c r="AR558" i="2"/>
  <c r="AP558" i="4"/>
  <c r="AN558" i="2"/>
  <c r="AL558" i="4"/>
  <c r="CQ557" i="2"/>
  <c r="CO557" i="4"/>
  <c r="CM557" i="2"/>
  <c r="CK557" i="4"/>
  <c r="CI557" i="2"/>
  <c r="CG557" i="4"/>
  <c r="CE557" i="2"/>
  <c r="CC557" i="4"/>
  <c r="CA557" i="2"/>
  <c r="BY557" i="4"/>
  <c r="BW557" i="2"/>
  <c r="BU557" i="4"/>
  <c r="BU557" i="2"/>
  <c r="BS557" i="4"/>
  <c r="BQ557" i="2"/>
  <c r="BO557" i="4"/>
  <c r="BM557" i="2"/>
  <c r="BK557" i="4"/>
  <c r="BI557" i="2"/>
  <c r="BG557" i="4"/>
  <c r="BE557" i="2"/>
  <c r="BC557" i="4"/>
  <c r="AZ557" i="2"/>
  <c r="AX557" i="4"/>
  <c r="AV557" i="2"/>
  <c r="AT557" i="4"/>
  <c r="AS557" i="2"/>
  <c r="AQ557" i="4"/>
  <c r="AO557" i="2"/>
  <c r="AM557" i="4"/>
  <c r="CN556" i="2"/>
  <c r="CL556" i="4"/>
  <c r="CJ556" i="2"/>
  <c r="CH556" i="4"/>
  <c r="CF556" i="2"/>
  <c r="CD556" i="4"/>
  <c r="CB556" i="2"/>
  <c r="BZ556" i="4"/>
  <c r="BX556" i="2"/>
  <c r="BV556" i="4"/>
  <c r="BV556" i="2"/>
  <c r="BT556" i="4"/>
  <c r="BR556" i="2"/>
  <c r="BP556" i="4"/>
  <c r="BN556" i="2"/>
  <c r="BL556" i="4"/>
  <c r="BJ556" i="2"/>
  <c r="BH556" i="4"/>
  <c r="BF556" i="2"/>
  <c r="BD556" i="4"/>
  <c r="BB556" i="2"/>
  <c r="AZ556" i="4"/>
  <c r="BA556" i="2"/>
  <c r="AY556" i="4"/>
  <c r="AW556" i="2"/>
  <c r="AU556" i="4"/>
  <c r="AT556" i="2"/>
  <c r="AR556" i="4"/>
  <c r="AP556" i="2"/>
  <c r="AN556" i="4"/>
  <c r="CQ555" i="2"/>
  <c r="CO555" i="4"/>
  <c r="CM555" i="2"/>
  <c r="CK555" i="4"/>
  <c r="CI555" i="2"/>
  <c r="CG555" i="4"/>
  <c r="CE555" i="2"/>
  <c r="CC555" i="4"/>
  <c r="CA555" i="2"/>
  <c r="BY555" i="4"/>
  <c r="BW555" i="2"/>
  <c r="BU555" i="4"/>
  <c r="BU555" i="2"/>
  <c r="BS555" i="4"/>
  <c r="BQ555" i="2"/>
  <c r="BO555" i="4"/>
  <c r="BM555" i="2"/>
  <c r="BK555" i="4"/>
  <c r="BI555" i="2"/>
  <c r="BG555" i="4"/>
  <c r="BE555" i="2"/>
  <c r="BC555" i="4"/>
  <c r="AZ555" i="2"/>
  <c r="AX555" i="4"/>
  <c r="AV555" i="2"/>
  <c r="AT555" i="4"/>
  <c r="AS555" i="2"/>
  <c r="AQ555" i="4"/>
  <c r="AO555" i="2"/>
  <c r="AM555" i="4"/>
  <c r="CO554" i="2"/>
  <c r="CM554" i="4"/>
  <c r="CK554" i="2"/>
  <c r="CI554" i="4"/>
  <c r="CG554" i="2"/>
  <c r="CE554" i="4"/>
  <c r="CC554" i="2"/>
  <c r="CA554" i="4"/>
  <c r="BQ554" i="4"/>
  <c r="BO554" i="2"/>
  <c r="BM554" i="4"/>
  <c r="BK554" i="2"/>
  <c r="BI554" i="4"/>
  <c r="BG554" i="2"/>
  <c r="BE554" i="4"/>
  <c r="BC554" i="2"/>
  <c r="BA554" i="4"/>
  <c r="AX554" i="2"/>
  <c r="AV554" i="4"/>
  <c r="AQ554" i="2"/>
  <c r="AO554" i="4"/>
  <c r="CQ553" i="2"/>
  <c r="CO553" i="4"/>
  <c r="CM553" i="2"/>
  <c r="CK553" i="4"/>
  <c r="CI553" i="2"/>
  <c r="CG553" i="4"/>
  <c r="CE553" i="2"/>
  <c r="CC553" i="4"/>
  <c r="CA553" i="2"/>
  <c r="BY553" i="4"/>
  <c r="BW553" i="2"/>
  <c r="BU553" i="4"/>
  <c r="BU553" i="2"/>
  <c r="BS553" i="4"/>
  <c r="BQ553" i="2"/>
  <c r="BO553" i="4"/>
  <c r="BM553" i="2"/>
  <c r="BK553" i="4"/>
  <c r="BI553" i="2"/>
  <c r="BG553" i="4"/>
  <c r="BE553" i="2"/>
  <c r="BC553" i="4"/>
  <c r="AZ553" i="2"/>
  <c r="AX553" i="4"/>
  <c r="AV553" i="2"/>
  <c r="AT553" i="4"/>
  <c r="AS553" i="2"/>
  <c r="AQ553" i="4"/>
  <c r="AO553" i="2"/>
  <c r="AM553" i="4"/>
  <c r="CQ552" i="2"/>
  <c r="CO552" i="4"/>
  <c r="CM552" i="2"/>
  <c r="CK552" i="4"/>
  <c r="CI552" i="2"/>
  <c r="CG552" i="4"/>
  <c r="CE552" i="2"/>
  <c r="CC552" i="4"/>
  <c r="CA552" i="2"/>
  <c r="BY552" i="4"/>
  <c r="BW552" i="2"/>
  <c r="BU552" i="4"/>
  <c r="BU552" i="2"/>
  <c r="BS552" i="4"/>
  <c r="BQ552" i="2"/>
  <c r="BO552" i="4"/>
  <c r="BM552" i="2"/>
  <c r="BK552" i="4"/>
  <c r="BI552" i="2"/>
  <c r="BG552" i="4"/>
  <c r="BE552" i="2"/>
  <c r="BC552" i="4"/>
  <c r="AZ552" i="2"/>
  <c r="AX552" i="4"/>
  <c r="AV552" i="2"/>
  <c r="AT552" i="4"/>
  <c r="AS552" i="2"/>
  <c r="AQ552" i="4"/>
  <c r="AO552" i="2"/>
  <c r="AM552" i="4"/>
  <c r="CN551" i="2"/>
  <c r="CL551" i="4"/>
  <c r="CJ551" i="2"/>
  <c r="CH551" i="4"/>
  <c r="CF551" i="2"/>
  <c r="CD551" i="4"/>
  <c r="CB551" i="2"/>
  <c r="BZ551" i="4"/>
  <c r="BX551" i="2"/>
  <c r="BV551" i="4"/>
  <c r="DG552" i="1"/>
  <c r="BV551" i="2"/>
  <c r="BT551" i="4"/>
  <c r="BR551" i="2"/>
  <c r="BP551" i="4"/>
  <c r="BN551" i="2"/>
  <c r="BL551" i="4"/>
  <c r="BJ551" i="2"/>
  <c r="BH551" i="4"/>
  <c r="BF551" i="2"/>
  <c r="BD551" i="4"/>
  <c r="BB551" i="2"/>
  <c r="AZ551" i="4"/>
  <c r="BA551" i="2"/>
  <c r="AY551" i="4"/>
  <c r="AW551" i="2"/>
  <c r="AU551" i="4"/>
  <c r="AT551" i="2"/>
  <c r="AR551" i="4"/>
  <c r="AP551" i="2"/>
  <c r="AN551" i="4"/>
  <c r="CP550" i="2"/>
  <c r="CN550" i="4"/>
  <c r="CL550" i="2"/>
  <c r="CJ550" i="4"/>
  <c r="CH550" i="2"/>
  <c r="CF550" i="4"/>
  <c r="CD550" i="2"/>
  <c r="CB550" i="4"/>
  <c r="BZ550" i="2"/>
  <c r="BX550" i="4"/>
  <c r="BR550" i="4"/>
  <c r="BN550" i="4"/>
  <c r="BL550" i="2"/>
  <c r="BJ550" i="4"/>
  <c r="BH550" i="2"/>
  <c r="BF550" i="4"/>
  <c r="BD550" i="2"/>
  <c r="BB550" i="4"/>
  <c r="AY550" i="2"/>
  <c r="AW550" i="4"/>
  <c r="AU550" i="2"/>
  <c r="AS550" i="4"/>
  <c r="CX551" i="1"/>
  <c r="AP550" i="4"/>
  <c r="AL550" i="4"/>
  <c r="DO550" i="1"/>
  <c r="CQ549" i="2"/>
  <c r="CO549" i="4"/>
  <c r="CM549" i="2"/>
  <c r="CK549" i="4"/>
  <c r="CI549" i="2"/>
  <c r="CG549" i="4"/>
  <c r="CE549" i="2"/>
  <c r="CC549" i="4"/>
  <c r="CA549" i="2"/>
  <c r="BY549" i="4"/>
  <c r="BW549" i="2"/>
  <c r="BU549" i="4"/>
  <c r="BU549" i="2"/>
  <c r="BS549" i="4"/>
  <c r="BQ549" i="2"/>
  <c r="BO549" i="4"/>
  <c r="BM549" i="2"/>
  <c r="BK549" i="4"/>
  <c r="BI549" i="2"/>
  <c r="BG549" i="4"/>
  <c r="BE549" i="2"/>
  <c r="BC549" i="4"/>
  <c r="AZ549" i="2"/>
  <c r="AX549" i="4"/>
  <c r="AV549" i="2"/>
  <c r="AT549" i="4"/>
  <c r="AS549" i="2"/>
  <c r="AQ549" i="4"/>
  <c r="AO549" i="2"/>
  <c r="AM549" i="4"/>
  <c r="DO549" i="1"/>
  <c r="CQ548" i="2"/>
  <c r="CO548" i="4"/>
  <c r="CM548" i="2"/>
  <c r="CK548" i="4"/>
  <c r="CI548" i="2"/>
  <c r="CG548" i="4"/>
  <c r="CE548" i="2"/>
  <c r="CC548" i="4"/>
  <c r="CA548" i="2"/>
  <c r="BY548" i="4"/>
  <c r="BW548" i="2"/>
  <c r="BU548" i="4"/>
  <c r="BU548" i="2"/>
  <c r="BS548" i="4"/>
  <c r="BQ548" i="2"/>
  <c r="BO548" i="4"/>
  <c r="BM548" i="2"/>
  <c r="BK548" i="4"/>
  <c r="BI548" i="2"/>
  <c r="BG548" i="4"/>
  <c r="BE548" i="2"/>
  <c r="BC548" i="4"/>
  <c r="AZ548" i="2"/>
  <c r="AX548" i="4"/>
  <c r="AV548" i="2"/>
  <c r="AT548" i="4"/>
  <c r="AS548" i="2"/>
  <c r="AQ548" i="4"/>
  <c r="AO548" i="2"/>
  <c r="AM548" i="4"/>
  <c r="CN547" i="2"/>
  <c r="CL547" i="4"/>
  <c r="CJ547" i="2"/>
  <c r="CH547" i="4"/>
  <c r="CF547" i="2"/>
  <c r="CD547" i="4"/>
  <c r="CB547" i="2"/>
  <c r="BZ547" i="4"/>
  <c r="BX547" i="2"/>
  <c r="BV547" i="4"/>
  <c r="DG548" i="1"/>
  <c r="BV547" i="2"/>
  <c r="BT547" i="4"/>
  <c r="BR547" i="2"/>
  <c r="BP547" i="4"/>
  <c r="BN547" i="2"/>
  <c r="BL547" i="4"/>
  <c r="BJ547" i="2"/>
  <c r="BH547" i="4"/>
  <c r="BF547" i="2"/>
  <c r="BD547" i="4"/>
  <c r="DO548" i="1"/>
  <c r="AZ547" i="4"/>
  <c r="BA547" i="2"/>
  <c r="AY547" i="4"/>
  <c r="AW547" i="2"/>
  <c r="AU547" i="4"/>
  <c r="AT547" i="2"/>
  <c r="AR547" i="4"/>
  <c r="CY548" i="1"/>
  <c r="AN547" i="4"/>
  <c r="CO546" i="2"/>
  <c r="CM546" i="4"/>
  <c r="CK546" i="2"/>
  <c r="CI546" i="4"/>
  <c r="CG546" i="2"/>
  <c r="CE546" i="4"/>
  <c r="CC546" i="2"/>
  <c r="CA546" i="4"/>
  <c r="BY546" i="2"/>
  <c r="BW546" i="4"/>
  <c r="BS546" i="2"/>
  <c r="BQ546" i="4"/>
  <c r="BO546" i="2"/>
  <c r="BM546" i="4"/>
  <c r="BK546" i="2"/>
  <c r="BI546" i="4"/>
  <c r="BG546" i="2"/>
  <c r="BE546" i="4"/>
  <c r="BC546" i="2"/>
  <c r="BA546" i="4"/>
  <c r="AX546" i="2"/>
  <c r="AV546" i="4"/>
  <c r="AQ546" i="2"/>
  <c r="AO546" i="4"/>
  <c r="CQ545" i="2"/>
  <c r="CO545" i="4"/>
  <c r="CM545" i="2"/>
  <c r="CK545" i="4"/>
  <c r="CI545" i="2"/>
  <c r="CG545" i="4"/>
  <c r="CE545" i="2"/>
  <c r="CC545" i="4"/>
  <c r="CA545" i="2"/>
  <c r="BY545" i="4"/>
  <c r="BW545" i="2"/>
  <c r="BU545" i="4"/>
  <c r="BU545" i="2"/>
  <c r="BS545" i="4"/>
  <c r="BQ545" i="2"/>
  <c r="BO545" i="4"/>
  <c r="BM545" i="2"/>
  <c r="BK545" i="4"/>
  <c r="BI545" i="2"/>
  <c r="BG545" i="4"/>
  <c r="BE545" i="2"/>
  <c r="BC545" i="4"/>
  <c r="AZ545" i="2"/>
  <c r="AX545" i="4"/>
  <c r="AV545" i="2"/>
  <c r="AT545" i="4"/>
  <c r="AS545" i="2"/>
  <c r="AQ545" i="4"/>
  <c r="AO545" i="2"/>
  <c r="AM545" i="4"/>
  <c r="CN544" i="2"/>
  <c r="CL544" i="4"/>
  <c r="CJ544" i="2"/>
  <c r="CH544" i="4"/>
  <c r="CF544" i="2"/>
  <c r="CD544" i="4"/>
  <c r="CB544" i="2"/>
  <c r="BZ544" i="4"/>
  <c r="BX544" i="2"/>
  <c r="BV544" i="4"/>
  <c r="BV544" i="2"/>
  <c r="BT544" i="4"/>
  <c r="BR544" i="2"/>
  <c r="BP544" i="4"/>
  <c r="BN544" i="2"/>
  <c r="BL544" i="4"/>
  <c r="BJ544" i="2"/>
  <c r="BH544" i="4"/>
  <c r="BF544" i="2"/>
  <c r="BD544" i="4"/>
  <c r="BB544" i="2"/>
  <c r="AZ544" i="4"/>
  <c r="BA544" i="2"/>
  <c r="AY544" i="4"/>
  <c r="AW544" i="2"/>
  <c r="AU544" i="4"/>
  <c r="AT544" i="2"/>
  <c r="AR544" i="4"/>
  <c r="AP544" i="2"/>
  <c r="AN544" i="4"/>
  <c r="CP543" i="2"/>
  <c r="CN543" i="4"/>
  <c r="CL543" i="2"/>
  <c r="CJ543" i="4"/>
  <c r="CH543" i="2"/>
  <c r="CF543" i="4"/>
  <c r="CD543" i="2"/>
  <c r="CB543" i="4"/>
  <c r="BZ543" i="2"/>
  <c r="BX543" i="4"/>
  <c r="BT543" i="2"/>
  <c r="BR543" i="4"/>
  <c r="BP543" i="2"/>
  <c r="BN543" i="4"/>
  <c r="BL543" i="2"/>
  <c r="BJ543" i="4"/>
  <c r="BH543" i="2"/>
  <c r="BF543" i="4"/>
  <c r="BD543" i="2"/>
  <c r="BB543" i="4"/>
  <c r="AY543" i="2"/>
  <c r="AW543" i="4"/>
  <c r="AU543" i="2"/>
  <c r="AS543" i="4"/>
  <c r="AP543" i="4"/>
  <c r="AL543" i="4"/>
  <c r="DD543" i="1"/>
  <c r="CN542" i="2"/>
  <c r="CL542" i="4"/>
  <c r="CJ542" i="2"/>
  <c r="CH542" i="4"/>
  <c r="CF542" i="2"/>
  <c r="CD542" i="4"/>
  <c r="CB542" i="2"/>
  <c r="BZ542" i="4"/>
  <c r="BX542" i="2"/>
  <c r="BV542" i="4"/>
  <c r="DJ543" i="1"/>
  <c r="BT542" i="4"/>
  <c r="BR542" i="2"/>
  <c r="BP542" i="4"/>
  <c r="BN542" i="2"/>
  <c r="BL542" i="4"/>
  <c r="BJ542" i="2"/>
  <c r="BH542" i="4"/>
  <c r="BF542" i="2"/>
  <c r="BD542" i="4"/>
  <c r="BB542" i="2"/>
  <c r="AZ542" i="4"/>
  <c r="BA542" i="2"/>
  <c r="AY542" i="4"/>
  <c r="AW542" i="2"/>
  <c r="AU542" i="4"/>
  <c r="CZ543" i="1"/>
  <c r="AT542" i="2"/>
  <c r="AR542" i="4"/>
  <c r="AP542" i="2"/>
  <c r="AN542" i="4"/>
  <c r="CQ541" i="2"/>
  <c r="CO541" i="4"/>
  <c r="CM541" i="2"/>
  <c r="CK541" i="4"/>
  <c r="CI541" i="2"/>
  <c r="CG541" i="4"/>
  <c r="CA541" i="2"/>
  <c r="BY541" i="4"/>
  <c r="BW541" i="2"/>
  <c r="BU541" i="4"/>
  <c r="DF542" i="1"/>
  <c r="BU541" i="2"/>
  <c r="BS541" i="4"/>
  <c r="BQ541" i="2"/>
  <c r="BO541" i="4"/>
  <c r="BM541" i="2"/>
  <c r="BK541" i="4"/>
  <c r="BI541" i="2"/>
  <c r="BG541" i="4"/>
  <c r="BE541" i="2"/>
  <c r="BC541" i="4"/>
  <c r="AZ541" i="2"/>
  <c r="AX541" i="4"/>
  <c r="AV541" i="2"/>
  <c r="AT541" i="4"/>
  <c r="AS541" i="2"/>
  <c r="AQ541" i="4"/>
  <c r="AO541" i="2"/>
  <c r="AM541" i="4"/>
  <c r="DR541" i="1"/>
  <c r="CP540" i="2"/>
  <c r="CN540" i="4"/>
  <c r="CL540" i="2"/>
  <c r="CJ540" i="4"/>
  <c r="CH540" i="2"/>
  <c r="CF540" i="4"/>
  <c r="CD540" i="2"/>
  <c r="CB540" i="4"/>
  <c r="BZ540" i="2"/>
  <c r="BX540" i="4"/>
  <c r="BT540" i="2"/>
  <c r="BR540" i="4"/>
  <c r="BP540" i="2"/>
  <c r="BN540" i="4"/>
  <c r="BL540" i="2"/>
  <c r="BJ540" i="4"/>
  <c r="BH540" i="2"/>
  <c r="BF540" i="4"/>
  <c r="BD540" i="2"/>
  <c r="BB540" i="4"/>
  <c r="AY540" i="2"/>
  <c r="AW540" i="4"/>
  <c r="AU540" i="2"/>
  <c r="AS540" i="4"/>
  <c r="AR540" i="2"/>
  <c r="AP540" i="4"/>
  <c r="AN540" i="2"/>
  <c r="AL540" i="4"/>
  <c r="CN539" i="2"/>
  <c r="CL539" i="4"/>
  <c r="CJ539" i="2"/>
  <c r="CH539" i="4"/>
  <c r="CF539" i="2"/>
  <c r="CD539" i="4"/>
  <c r="CB539" i="2"/>
  <c r="BZ539" i="4"/>
  <c r="BX539" i="2"/>
  <c r="BV539" i="4"/>
  <c r="BV539" i="2"/>
  <c r="BT539" i="4"/>
  <c r="BR539" i="2"/>
  <c r="BP539" i="4"/>
  <c r="BN539" i="2"/>
  <c r="BL539" i="4"/>
  <c r="BJ539" i="2"/>
  <c r="BH539" i="4"/>
  <c r="DA540" i="1"/>
  <c r="BD539" i="4"/>
  <c r="BB539" i="2"/>
  <c r="AZ539" i="4"/>
  <c r="BA539" i="2"/>
  <c r="AY539" i="4"/>
  <c r="DN540" i="1"/>
  <c r="AU539" i="4"/>
  <c r="AT539" i="2"/>
  <c r="AR539" i="4"/>
  <c r="AP539" i="2"/>
  <c r="AN539" i="4"/>
  <c r="CP538" i="2"/>
  <c r="CN538" i="4"/>
  <c r="CL538" i="2"/>
  <c r="CJ538" i="4"/>
  <c r="CH538" i="2"/>
  <c r="CF538" i="4"/>
  <c r="CD538" i="2"/>
  <c r="CB538" i="4"/>
  <c r="BZ538" i="2"/>
  <c r="BX538" i="4"/>
  <c r="BT538" i="2"/>
  <c r="BR538" i="4"/>
  <c r="BP538" i="2"/>
  <c r="BN538" i="4"/>
  <c r="BL538" i="2"/>
  <c r="BJ538" i="4"/>
  <c r="BH538" i="2"/>
  <c r="BF538" i="4"/>
  <c r="BD538" i="2"/>
  <c r="BB538" i="4"/>
  <c r="AY538" i="2"/>
  <c r="AW538" i="4"/>
  <c r="AU538" i="2"/>
  <c r="AS538" i="4"/>
  <c r="AR538" i="2"/>
  <c r="AP538" i="4"/>
  <c r="AN538" i="2"/>
  <c r="AL538" i="4"/>
  <c r="DM538" i="1"/>
  <c r="CQ537" i="2"/>
  <c r="CO537" i="4"/>
  <c r="CM537" i="2"/>
  <c r="CK537" i="4"/>
  <c r="CI537" i="2"/>
  <c r="CG537" i="4"/>
  <c r="CE537" i="2"/>
  <c r="CC537" i="4"/>
  <c r="CA537" i="2"/>
  <c r="BY537" i="4"/>
  <c r="BW537" i="2"/>
  <c r="BU537" i="4"/>
  <c r="BU537" i="2"/>
  <c r="BS537" i="4"/>
  <c r="BQ537" i="2"/>
  <c r="BO537" i="4"/>
  <c r="BM537" i="2"/>
  <c r="BK537" i="4"/>
  <c r="BI537" i="2"/>
  <c r="BG537" i="4"/>
  <c r="BE537" i="2"/>
  <c r="BC537" i="4"/>
  <c r="AZ537" i="2"/>
  <c r="AX537" i="4"/>
  <c r="AV537" i="2"/>
  <c r="AT537" i="4"/>
  <c r="AS537" i="2"/>
  <c r="AQ537" i="4"/>
  <c r="AO537" i="2"/>
  <c r="AM537" i="4"/>
  <c r="CQ536" i="2"/>
  <c r="CO536" i="4"/>
  <c r="CM536" i="2"/>
  <c r="CK536" i="4"/>
  <c r="CI536" i="2"/>
  <c r="CG536" i="4"/>
  <c r="CA536" i="2"/>
  <c r="BY536" i="4"/>
  <c r="BW536" i="2"/>
  <c r="BU536" i="4"/>
  <c r="DF537" i="1"/>
  <c r="BU536" i="2"/>
  <c r="BS536" i="4"/>
  <c r="BQ536" i="2"/>
  <c r="BO536" i="4"/>
  <c r="BM536" i="2"/>
  <c r="BK536" i="4"/>
  <c r="BI536" i="2"/>
  <c r="BG536" i="4"/>
  <c r="BE536" i="2"/>
  <c r="BC536" i="4"/>
  <c r="AZ536" i="2"/>
  <c r="AX536" i="4"/>
  <c r="AV536" i="2"/>
  <c r="AT536" i="4"/>
  <c r="AS536" i="2"/>
  <c r="AQ536" i="4"/>
  <c r="AO536" i="2"/>
  <c r="AM536" i="4"/>
  <c r="DQ536" i="1"/>
  <c r="CP535" i="2"/>
  <c r="CN535" i="4"/>
  <c r="CL535" i="2"/>
  <c r="CJ535" i="4"/>
  <c r="CH535" i="2"/>
  <c r="CF535" i="4"/>
  <c r="CD535" i="2"/>
  <c r="CB535" i="4"/>
  <c r="BZ535" i="2"/>
  <c r="BX535" i="4"/>
  <c r="BT535" i="2"/>
  <c r="BR535" i="4"/>
  <c r="BP535" i="2"/>
  <c r="BN535" i="4"/>
  <c r="BL535" i="2"/>
  <c r="BJ535" i="4"/>
  <c r="BH535" i="2"/>
  <c r="BF535" i="4"/>
  <c r="BD535" i="2"/>
  <c r="BB535" i="4"/>
  <c r="AY535" i="2"/>
  <c r="AW535" i="4"/>
  <c r="AU535" i="2"/>
  <c r="AS535" i="4"/>
  <c r="DB536" i="1"/>
  <c r="AR535" i="2"/>
  <c r="AP535" i="4"/>
  <c r="AN535" i="2"/>
  <c r="AL535" i="4"/>
  <c r="DM535" i="1"/>
  <c r="DU535" i="1" s="1"/>
  <c r="CO534" i="2"/>
  <c r="CM534" i="4"/>
  <c r="CK534" i="2"/>
  <c r="CI534" i="4"/>
  <c r="CG534" i="2"/>
  <c r="CE534" i="4"/>
  <c r="CC534" i="2"/>
  <c r="CA534" i="4"/>
  <c r="BY534" i="2"/>
  <c r="BW534" i="4"/>
  <c r="BQ534" i="4"/>
  <c r="BO534" i="2"/>
  <c r="BM534" i="4"/>
  <c r="BK534" i="2"/>
  <c r="BI534" i="4"/>
  <c r="BG534" i="2"/>
  <c r="BE534" i="4"/>
  <c r="BC534" i="2"/>
  <c r="BA534" i="4"/>
  <c r="AX534" i="2"/>
  <c r="AV534" i="4"/>
  <c r="DA535" i="1"/>
  <c r="AQ534" i="2"/>
  <c r="AO534" i="4"/>
  <c r="CP533" i="2"/>
  <c r="CN533" i="4"/>
  <c r="CL533" i="2"/>
  <c r="CJ533" i="4"/>
  <c r="CH533" i="2"/>
  <c r="CF533" i="4"/>
  <c r="CD533" i="2"/>
  <c r="CB533" i="4"/>
  <c r="BZ533" i="2"/>
  <c r="BX533" i="4"/>
  <c r="DI534" i="1"/>
  <c r="BT533" i="2"/>
  <c r="BR533" i="4"/>
  <c r="BP533" i="2"/>
  <c r="BN533" i="4"/>
  <c r="BL533" i="2"/>
  <c r="BJ533" i="4"/>
  <c r="BH533" i="2"/>
  <c r="BF533" i="4"/>
  <c r="BD533" i="2"/>
  <c r="BB533" i="4"/>
  <c r="AY533" i="2"/>
  <c r="AW533" i="4"/>
  <c r="AU533" i="2"/>
  <c r="AS533" i="4"/>
  <c r="AR533" i="2"/>
  <c r="AP533" i="4"/>
  <c r="AN533" i="2"/>
  <c r="AL533" i="4"/>
  <c r="CK532" i="2"/>
  <c r="CI532" i="4"/>
  <c r="CG532" i="2"/>
  <c r="CE532" i="4"/>
  <c r="CC532" i="2"/>
  <c r="CA532" i="4"/>
  <c r="BY532" i="2"/>
  <c r="BW532" i="4"/>
  <c r="BQ532" i="4"/>
  <c r="BO532" i="2"/>
  <c r="BM532" i="4"/>
  <c r="BK532" i="2"/>
  <c r="BI532" i="4"/>
  <c r="BG532" i="2"/>
  <c r="BE532" i="4"/>
  <c r="BC532" i="2"/>
  <c r="BA532" i="4"/>
  <c r="AX532" i="2"/>
  <c r="AV532" i="4"/>
  <c r="AO532" i="4"/>
  <c r="CO531" i="2"/>
  <c r="CM531" i="4"/>
  <c r="CG531" i="2"/>
  <c r="CE531" i="4"/>
  <c r="CC531" i="2"/>
  <c r="CA531" i="4"/>
  <c r="BY531" i="2"/>
  <c r="BW531" i="4"/>
  <c r="BQ531" i="4"/>
  <c r="BO531" i="2"/>
  <c r="BM531" i="4"/>
  <c r="BK531" i="2"/>
  <c r="BI531" i="4"/>
  <c r="BG531" i="2"/>
  <c r="BE531" i="4"/>
  <c r="BC531" i="2"/>
  <c r="BA531" i="4"/>
  <c r="AX531" i="2"/>
  <c r="AV531" i="4"/>
  <c r="AO531" i="4"/>
  <c r="CP530" i="2"/>
  <c r="CN530" i="4"/>
  <c r="CL530" i="2"/>
  <c r="CJ530" i="4"/>
  <c r="CH530" i="2"/>
  <c r="CF530" i="4"/>
  <c r="CD530" i="2"/>
  <c r="CB530" i="4"/>
  <c r="BZ530" i="2"/>
  <c r="BX530" i="4"/>
  <c r="BT530" i="2"/>
  <c r="BR530" i="4"/>
  <c r="BP530" i="2"/>
  <c r="BN530" i="4"/>
  <c r="BL530" i="2"/>
  <c r="BJ530" i="4"/>
  <c r="BH530" i="2"/>
  <c r="BF530" i="4"/>
  <c r="BD530" i="2"/>
  <c r="BB530" i="4"/>
  <c r="AY530" i="2"/>
  <c r="AW530" i="4"/>
  <c r="AU530" i="2"/>
  <c r="AS530" i="4"/>
  <c r="AR530" i="2"/>
  <c r="AP530" i="4"/>
  <c r="AN530" i="2"/>
  <c r="AL530" i="4"/>
  <c r="DT530" i="1"/>
  <c r="CI529" i="4"/>
  <c r="CG529" i="2"/>
  <c r="CE529" i="4"/>
  <c r="CC529" i="2"/>
  <c r="CA529" i="4"/>
  <c r="BY529" i="2"/>
  <c r="BW529" i="4"/>
  <c r="BQ529" i="4"/>
  <c r="BO529" i="2"/>
  <c r="BM529" i="4"/>
  <c r="BK529" i="2"/>
  <c r="BI529" i="4"/>
  <c r="BG529" i="2"/>
  <c r="BE529" i="4"/>
  <c r="BC529" i="2"/>
  <c r="BA529" i="4"/>
  <c r="AX529" i="2"/>
  <c r="AV529" i="4"/>
  <c r="AQ529" i="2"/>
  <c r="AO529" i="4"/>
  <c r="CN528" i="2"/>
  <c r="CL528" i="4"/>
  <c r="CJ528" i="2"/>
  <c r="CH528" i="4"/>
  <c r="CF528" i="2"/>
  <c r="CD528" i="4"/>
  <c r="CB528" i="2"/>
  <c r="BZ528" i="4"/>
  <c r="BX528" i="2"/>
  <c r="BV528" i="4"/>
  <c r="BT528" i="4"/>
  <c r="BP528" i="4"/>
  <c r="BN528" i="2"/>
  <c r="BL528" i="4"/>
  <c r="BJ528" i="2"/>
  <c r="BH528" i="4"/>
  <c r="BF528" i="2"/>
  <c r="BD528" i="4"/>
  <c r="BB528" i="2"/>
  <c r="AZ528" i="4"/>
  <c r="BA528" i="2"/>
  <c r="AY528" i="4"/>
  <c r="AW528" i="2"/>
  <c r="AU528" i="4"/>
  <c r="AR528" i="4"/>
  <c r="AN528" i="4"/>
  <c r="CP527" i="2"/>
  <c r="CN527" i="4"/>
  <c r="CL527" i="2"/>
  <c r="CJ527" i="4"/>
  <c r="CH527" i="2"/>
  <c r="CF527" i="4"/>
  <c r="CD527" i="2"/>
  <c r="CB527" i="4"/>
  <c r="BZ527" i="2"/>
  <c r="BX527" i="4"/>
  <c r="DI528" i="1"/>
  <c r="BT527" i="2"/>
  <c r="BR527" i="4"/>
  <c r="BN527" i="4"/>
  <c r="BL527" i="2"/>
  <c r="BJ527" i="4"/>
  <c r="BH527" i="2"/>
  <c r="BF527" i="4"/>
  <c r="BD527" i="2"/>
  <c r="BB527" i="4"/>
  <c r="AY527" i="2"/>
  <c r="AW527" i="4"/>
  <c r="AU527" i="2"/>
  <c r="AS527" i="4"/>
  <c r="CX528" i="1"/>
  <c r="AP527" i="4"/>
  <c r="AN527" i="2"/>
  <c r="AL527" i="4"/>
  <c r="CQ526" i="2"/>
  <c r="CO526" i="4"/>
  <c r="CM526" i="2"/>
  <c r="CK526" i="4"/>
  <c r="CI526" i="2"/>
  <c r="CG526" i="4"/>
  <c r="CE526" i="2"/>
  <c r="CC526" i="4"/>
  <c r="CA526" i="2"/>
  <c r="BY526" i="4"/>
  <c r="BW526" i="2"/>
  <c r="BU526" i="4"/>
  <c r="BS526" i="4"/>
  <c r="BO526" i="4"/>
  <c r="BM526" i="2"/>
  <c r="BK526" i="4"/>
  <c r="BI526" i="2"/>
  <c r="BG526" i="4"/>
  <c r="BE526" i="2"/>
  <c r="BC526" i="4"/>
  <c r="AZ526" i="2"/>
  <c r="AX526" i="4"/>
  <c r="AV526" i="2"/>
  <c r="AT526" i="4"/>
  <c r="AQ526" i="4"/>
  <c r="AM526" i="4"/>
  <c r="CQ525" i="2"/>
  <c r="CO525" i="4"/>
  <c r="CM525" i="2"/>
  <c r="CK525" i="4"/>
  <c r="CI525" i="2"/>
  <c r="CG525" i="4"/>
  <c r="CE525" i="2"/>
  <c r="CC525" i="4"/>
  <c r="CA525" i="2"/>
  <c r="BY525" i="4"/>
  <c r="BW525" i="2"/>
  <c r="BU525" i="4"/>
  <c r="BS525" i="4"/>
  <c r="BO525" i="4"/>
  <c r="BM525" i="2"/>
  <c r="BK525" i="4"/>
  <c r="BI525" i="2"/>
  <c r="BG525" i="4"/>
  <c r="BE525" i="2"/>
  <c r="BC525" i="4"/>
  <c r="AZ525" i="2"/>
  <c r="AX525" i="4"/>
  <c r="AV525" i="2"/>
  <c r="AT525" i="4"/>
  <c r="AQ525" i="4"/>
  <c r="AM525" i="4"/>
  <c r="CP524" i="2"/>
  <c r="CN524" i="4"/>
  <c r="CL524" i="2"/>
  <c r="CJ524" i="4"/>
  <c r="CH524" i="2"/>
  <c r="CF524" i="4"/>
  <c r="CD524" i="2"/>
  <c r="CB524" i="4"/>
  <c r="BZ524" i="2"/>
  <c r="BX524" i="4"/>
  <c r="BR524" i="4"/>
  <c r="BN524" i="4"/>
  <c r="BL524" i="2"/>
  <c r="BJ524" i="4"/>
  <c r="BH524" i="2"/>
  <c r="BF524" i="4"/>
  <c r="BD524" i="2"/>
  <c r="BB524" i="4"/>
  <c r="AY524" i="2"/>
  <c r="AW524" i="4"/>
  <c r="AP524" i="4"/>
  <c r="AL524" i="4"/>
  <c r="CO523" i="2"/>
  <c r="CM523" i="4"/>
  <c r="CG523" i="2"/>
  <c r="CE523" i="4"/>
  <c r="CC523" i="2"/>
  <c r="CA523" i="4"/>
  <c r="BY523" i="2"/>
  <c r="BW523" i="4"/>
  <c r="DI524" i="1"/>
  <c r="BQ523" i="4"/>
  <c r="BO523" i="2"/>
  <c r="BM523" i="4"/>
  <c r="BK523" i="2"/>
  <c r="BI523" i="4"/>
  <c r="BG523" i="2"/>
  <c r="BE523" i="4"/>
  <c r="BC523" i="2"/>
  <c r="BA523" i="4"/>
  <c r="AX523" i="2"/>
  <c r="AV523" i="4"/>
  <c r="AO523" i="4"/>
  <c r="CO522" i="2"/>
  <c r="CM522" i="4"/>
  <c r="CG522" i="2"/>
  <c r="CE522" i="4"/>
  <c r="CC522" i="2"/>
  <c r="CA522" i="4"/>
  <c r="BY522" i="2"/>
  <c r="BW522" i="4"/>
  <c r="DI523" i="1"/>
  <c r="BS522" i="2"/>
  <c r="BQ522" i="4"/>
  <c r="BO522" i="2"/>
  <c r="BM522" i="4"/>
  <c r="BK522" i="2"/>
  <c r="BI522" i="4"/>
  <c r="BG522" i="2"/>
  <c r="BE522" i="4"/>
  <c r="BC522" i="2"/>
  <c r="BA522" i="4"/>
  <c r="AX522" i="2"/>
  <c r="AV522" i="4"/>
  <c r="CW523" i="1"/>
  <c r="AO522" i="4"/>
  <c r="CO521" i="2"/>
  <c r="CM521" i="4"/>
  <c r="CG521" i="2"/>
  <c r="CE521" i="4"/>
  <c r="CC521" i="2"/>
  <c r="CA521" i="4"/>
  <c r="BY521" i="2"/>
  <c r="BW521" i="4"/>
  <c r="BQ521" i="4"/>
  <c r="BO521" i="2"/>
  <c r="BM521" i="4"/>
  <c r="BK521" i="2"/>
  <c r="BI521" i="4"/>
  <c r="BG521" i="2"/>
  <c r="BE521" i="4"/>
  <c r="BC521" i="2"/>
  <c r="BA521" i="4"/>
  <c r="AX521" i="2"/>
  <c r="AV521" i="4"/>
  <c r="AO521" i="4"/>
  <c r="CQ520" i="4"/>
  <c r="CN520" i="2"/>
  <c r="CL520" i="4"/>
  <c r="CJ520" i="2"/>
  <c r="CH520" i="4"/>
  <c r="CF520" i="2"/>
  <c r="CD520" i="4"/>
  <c r="CB520" i="2"/>
  <c r="BZ520" i="4"/>
  <c r="BX520" i="2"/>
  <c r="BV520" i="4"/>
  <c r="BT520" i="4"/>
  <c r="BP520" i="4"/>
  <c r="BN520" i="2"/>
  <c r="BL520" i="4"/>
  <c r="BF520" i="2"/>
  <c r="BD520" i="4"/>
  <c r="BB520" i="2"/>
  <c r="AZ520" i="4"/>
  <c r="BA520" i="2"/>
  <c r="AY520" i="4"/>
  <c r="AW520" i="2"/>
  <c r="AU520" i="4"/>
  <c r="AR520" i="4"/>
  <c r="AN520" i="4"/>
  <c r="CN593" i="2"/>
  <c r="CL593" i="4"/>
  <c r="BX593" i="2"/>
  <c r="BV593" i="4"/>
  <c r="BV593" i="2"/>
  <c r="BT593" i="4"/>
  <c r="BF593" i="2"/>
  <c r="BD593" i="4"/>
  <c r="CH592" i="2"/>
  <c r="CF592" i="4"/>
  <c r="AY592" i="2"/>
  <c r="AW592" i="4"/>
  <c r="CN590" i="2"/>
  <c r="CL590" i="4"/>
  <c r="BX590" i="2"/>
  <c r="BV590" i="4"/>
  <c r="BV590" i="2"/>
  <c r="BT590" i="4"/>
  <c r="BF590" i="2"/>
  <c r="BD590" i="4"/>
  <c r="AW590" i="2"/>
  <c r="AU590" i="4"/>
  <c r="CP589" i="2"/>
  <c r="CN589" i="4"/>
  <c r="BZ589" i="2"/>
  <c r="BX589" i="4"/>
  <c r="BL589" i="2"/>
  <c r="BJ589" i="4"/>
  <c r="DS589" i="1"/>
  <c r="DQ589" i="1"/>
  <c r="DR589" i="1"/>
  <c r="DT589" i="1"/>
  <c r="DV589" i="1"/>
  <c r="CC588" i="4"/>
  <c r="DO589" i="1"/>
  <c r="BC588" i="4"/>
  <c r="CX588" i="2"/>
  <c r="CV588" i="4"/>
  <c r="CG587" i="2"/>
  <c r="CE587" i="4"/>
  <c r="BY587" i="2"/>
  <c r="BW587" i="4"/>
  <c r="BO587" i="2"/>
  <c r="BM587" i="4"/>
  <c r="AQ587" i="2"/>
  <c r="AO587" i="4"/>
  <c r="CH586" i="2"/>
  <c r="CF586" i="4"/>
  <c r="BH586" i="2"/>
  <c r="BF586" i="4"/>
  <c r="AU586" i="2"/>
  <c r="AS586" i="4"/>
  <c r="CQ585" i="2"/>
  <c r="CO585" i="4"/>
  <c r="CA585" i="2"/>
  <c r="BY585" i="4"/>
  <c r="BQ585" i="2"/>
  <c r="BO585" i="4"/>
  <c r="CY584" i="2"/>
  <c r="CW584" i="4"/>
  <c r="CB584" i="2"/>
  <c r="BZ584" i="4"/>
  <c r="BJ584" i="2"/>
  <c r="BH584" i="4"/>
  <c r="AW584" i="2"/>
  <c r="AU584" i="4"/>
  <c r="CO583" i="2"/>
  <c r="CM583" i="4"/>
  <c r="BY583" i="2"/>
  <c r="BW583" i="4"/>
  <c r="BK583" i="2"/>
  <c r="BI583" i="4"/>
  <c r="AQ583" i="2"/>
  <c r="AO583" i="4"/>
  <c r="CH582" i="2"/>
  <c r="CF582" i="4"/>
  <c r="BP582" i="2"/>
  <c r="BN582" i="4"/>
  <c r="CQ581" i="2"/>
  <c r="CO581" i="4"/>
  <c r="CE581" i="2"/>
  <c r="CC581" i="4"/>
  <c r="BQ581" i="2"/>
  <c r="BO581" i="4"/>
  <c r="BF580" i="2"/>
  <c r="BD580" i="4"/>
  <c r="CD579" i="2"/>
  <c r="CB579" i="4"/>
  <c r="BP579" i="2"/>
  <c r="BN579" i="4"/>
  <c r="AN579" i="2"/>
  <c r="AL579" i="4"/>
  <c r="BU578" i="2"/>
  <c r="BS578" i="4"/>
  <c r="BM578" i="2"/>
  <c r="BK578" i="4"/>
  <c r="AV578" i="2"/>
  <c r="AT578" i="4"/>
  <c r="AS578" i="2"/>
  <c r="AQ578" i="4"/>
  <c r="BX577" i="2"/>
  <c r="BV577" i="4"/>
  <c r="BJ577" i="2"/>
  <c r="BH577" i="4"/>
  <c r="CO576" i="2"/>
  <c r="CM576" i="4"/>
  <c r="CC576" i="2"/>
  <c r="CA576" i="4"/>
  <c r="BO576" i="2"/>
  <c r="BM576" i="4"/>
  <c r="AX576" i="2"/>
  <c r="AV576" i="4"/>
  <c r="AQ576" i="2"/>
  <c r="AO576" i="4"/>
  <c r="BZ575" i="2"/>
  <c r="BX575" i="4"/>
  <c r="BT575" i="2"/>
  <c r="BR575" i="4"/>
  <c r="BD575" i="2"/>
  <c r="BB575" i="4"/>
  <c r="AY575" i="2"/>
  <c r="AW575" i="4"/>
  <c r="CB574" i="2"/>
  <c r="BZ574" i="4"/>
  <c r="BJ574" i="2"/>
  <c r="BH574" i="4"/>
  <c r="AW574" i="2"/>
  <c r="AU574" i="4"/>
  <c r="CO573" i="2"/>
  <c r="CM573" i="4"/>
  <c r="CC573" i="2"/>
  <c r="CA573" i="4"/>
  <c r="BS573" i="2"/>
  <c r="BQ573" i="4"/>
  <c r="BC573" i="2"/>
  <c r="BA573" i="4"/>
  <c r="BQ572" i="2"/>
  <c r="BO572" i="4"/>
  <c r="BE572" i="2"/>
  <c r="BC572" i="4"/>
  <c r="AV572" i="2"/>
  <c r="AT572" i="4"/>
  <c r="AO572" i="2"/>
  <c r="AM572" i="4"/>
  <c r="DT572" i="1"/>
  <c r="CI571" i="4"/>
  <c r="CC571" i="2"/>
  <c r="CA571" i="4"/>
  <c r="BK571" i="2"/>
  <c r="BI571" i="4"/>
  <c r="AX571" i="2"/>
  <c r="AV571" i="4"/>
  <c r="CI570" i="2"/>
  <c r="CG570" i="4"/>
  <c r="BI570" i="2"/>
  <c r="BG570" i="4"/>
  <c r="CB569" i="2"/>
  <c r="BZ569" i="4"/>
  <c r="BR569" i="2"/>
  <c r="BP569" i="4"/>
  <c r="CU569" i="2"/>
  <c r="CS569" i="4"/>
  <c r="CD568" i="2"/>
  <c r="CB568" i="4"/>
  <c r="BD568" i="2"/>
  <c r="BB568" i="4"/>
  <c r="BM567" i="2"/>
  <c r="BK567" i="4"/>
  <c r="AV567" i="2"/>
  <c r="AT567" i="4"/>
  <c r="CN566" i="2"/>
  <c r="CL566" i="4"/>
  <c r="CB566" i="2"/>
  <c r="BZ566" i="4"/>
  <c r="BR566" i="2"/>
  <c r="BP566" i="4"/>
  <c r="BF566" i="2"/>
  <c r="BD566" i="4"/>
  <c r="CG565" i="2"/>
  <c r="CE565" i="4"/>
  <c r="BK565" i="2"/>
  <c r="BI565" i="4"/>
  <c r="BC565" i="2"/>
  <c r="BA565" i="4"/>
  <c r="AX565" i="2"/>
  <c r="AV565" i="4"/>
  <c r="AQ565" i="2"/>
  <c r="AO565" i="4"/>
  <c r="CN564" i="2"/>
  <c r="CL564" i="4"/>
  <c r="CB564" i="2"/>
  <c r="BZ564" i="4"/>
  <c r="BR564" i="2"/>
  <c r="BP564" i="4"/>
  <c r="BF564" i="2"/>
  <c r="BD564" i="4"/>
  <c r="AW564" i="2"/>
  <c r="AU564" i="4"/>
  <c r="DC565" i="1"/>
  <c r="AR564" i="4"/>
  <c r="CN563" i="2"/>
  <c r="CL563" i="4"/>
  <c r="BX563" i="2"/>
  <c r="BV563" i="4"/>
  <c r="BJ563" i="2"/>
  <c r="BH563" i="4"/>
  <c r="AT563" i="2"/>
  <c r="AR563" i="4"/>
  <c r="BS562" i="2"/>
  <c r="BQ562" i="4"/>
  <c r="AZ560" i="2"/>
  <c r="AX560" i="4"/>
  <c r="AV560" i="2"/>
  <c r="AT560" i="4"/>
  <c r="AS560" i="2"/>
  <c r="AQ560" i="4"/>
  <c r="AO560" i="2"/>
  <c r="AM560" i="4"/>
  <c r="CN559" i="2"/>
  <c r="CL559" i="4"/>
  <c r="CJ559" i="2"/>
  <c r="CH559" i="4"/>
  <c r="CF559" i="2"/>
  <c r="CD559" i="4"/>
  <c r="BX559" i="2"/>
  <c r="BV559" i="4"/>
  <c r="BV559" i="2"/>
  <c r="BT559" i="4"/>
  <c r="BR559" i="2"/>
  <c r="BP559" i="4"/>
  <c r="BJ559" i="2"/>
  <c r="BH559" i="4"/>
  <c r="BB559" i="2"/>
  <c r="AZ559" i="4"/>
  <c r="BA559" i="2"/>
  <c r="AY559" i="4"/>
  <c r="AW559" i="2"/>
  <c r="AU559" i="4"/>
  <c r="AT559" i="2"/>
  <c r="AR559" i="4"/>
  <c r="CO558" i="2"/>
  <c r="CM558" i="4"/>
  <c r="CK558" i="2"/>
  <c r="CI558" i="4"/>
  <c r="CG558" i="2"/>
  <c r="CE558" i="4"/>
  <c r="DJ559" i="1"/>
  <c r="CA558" i="4"/>
  <c r="BY558" i="2"/>
  <c r="BW558" i="4"/>
  <c r="BO558" i="2"/>
  <c r="BM558" i="4"/>
  <c r="BK558" i="2"/>
  <c r="BI558" i="4"/>
  <c r="BG558" i="2"/>
  <c r="BE558" i="4"/>
  <c r="BC558" i="2"/>
  <c r="BA558" i="4"/>
  <c r="AX558" i="2"/>
  <c r="AV558" i="4"/>
  <c r="AQ558" i="2"/>
  <c r="AO558" i="4"/>
  <c r="CP557" i="2"/>
  <c r="CN557" i="4"/>
  <c r="CL557" i="2"/>
  <c r="CJ557" i="4"/>
  <c r="CH557" i="2"/>
  <c r="CF557" i="4"/>
  <c r="CD557" i="2"/>
  <c r="CB557" i="4"/>
  <c r="BZ557" i="2"/>
  <c r="BX557" i="4"/>
  <c r="BT557" i="2"/>
  <c r="BR557" i="4"/>
  <c r="BP557" i="2"/>
  <c r="BN557" i="4"/>
  <c r="BL557" i="2"/>
  <c r="BJ557" i="4"/>
  <c r="BH557" i="2"/>
  <c r="BF557" i="4"/>
  <c r="BD557" i="2"/>
  <c r="BB557" i="4"/>
  <c r="AY557" i="2"/>
  <c r="AW557" i="4"/>
  <c r="AU557" i="2"/>
  <c r="AS557" i="4"/>
  <c r="DM558" i="1"/>
  <c r="AR557" i="2"/>
  <c r="AP557" i="4"/>
  <c r="AN557" i="2"/>
  <c r="AL557" i="4"/>
  <c r="CQ556" i="2"/>
  <c r="CO556" i="4"/>
  <c r="CM556" i="2"/>
  <c r="CK556" i="4"/>
  <c r="CI556" i="2"/>
  <c r="CG556" i="4"/>
  <c r="CE556" i="2"/>
  <c r="CC556" i="4"/>
  <c r="CA556" i="2"/>
  <c r="BY556" i="4"/>
  <c r="BW556" i="2"/>
  <c r="BU556" i="4"/>
  <c r="BU556" i="2"/>
  <c r="BS556" i="4"/>
  <c r="BQ556" i="2"/>
  <c r="BO556" i="4"/>
  <c r="BM556" i="2"/>
  <c r="BK556" i="4"/>
  <c r="BI556" i="2"/>
  <c r="BG556" i="4"/>
  <c r="BE556" i="2"/>
  <c r="BC556" i="4"/>
  <c r="AZ556" i="2"/>
  <c r="AX556" i="4"/>
  <c r="AV556" i="2"/>
  <c r="AT556" i="4"/>
  <c r="CY557" i="1"/>
  <c r="AS556" i="2"/>
  <c r="AQ556" i="4"/>
  <c r="AO556" i="2"/>
  <c r="AM556" i="4"/>
  <c r="DR556" i="1"/>
  <c r="CP555" i="2"/>
  <c r="CN555" i="4"/>
  <c r="CL555" i="2"/>
  <c r="CJ555" i="4"/>
  <c r="CH555" i="2"/>
  <c r="CF555" i="4"/>
  <c r="CD555" i="2"/>
  <c r="CB555" i="4"/>
  <c r="BZ555" i="2"/>
  <c r="BX555" i="4"/>
  <c r="BT555" i="2"/>
  <c r="BR555" i="4"/>
  <c r="BP555" i="2"/>
  <c r="BN555" i="4"/>
  <c r="BL555" i="2"/>
  <c r="BJ555" i="4"/>
  <c r="BH555" i="2"/>
  <c r="BF555" i="4"/>
  <c r="BD555" i="2"/>
  <c r="BB555" i="4"/>
  <c r="AY555" i="2"/>
  <c r="AW555" i="4"/>
  <c r="AU555" i="2"/>
  <c r="AS555" i="4"/>
  <c r="AR555" i="2"/>
  <c r="AP555" i="4"/>
  <c r="AN555" i="2"/>
  <c r="AL555" i="4"/>
  <c r="CN554" i="2"/>
  <c r="CL554" i="4"/>
  <c r="CJ554" i="2"/>
  <c r="CH554" i="4"/>
  <c r="CF554" i="2"/>
  <c r="CD554" i="4"/>
  <c r="CB554" i="2"/>
  <c r="BZ554" i="4"/>
  <c r="BX554" i="2"/>
  <c r="BV554" i="4"/>
  <c r="BV554" i="2"/>
  <c r="BT554" i="4"/>
  <c r="BR554" i="2"/>
  <c r="BP554" i="4"/>
  <c r="BN554" i="2"/>
  <c r="BL554" i="4"/>
  <c r="BJ554" i="2"/>
  <c r="BH554" i="4"/>
  <c r="BF554" i="2"/>
  <c r="BD554" i="4"/>
  <c r="BB554" i="2"/>
  <c r="AZ554" i="4"/>
  <c r="BA554" i="2"/>
  <c r="AY554" i="4"/>
  <c r="AW554" i="2"/>
  <c r="AU554" i="4"/>
  <c r="AT554" i="2"/>
  <c r="AR554" i="4"/>
  <c r="AP554" i="2"/>
  <c r="AN554" i="4"/>
  <c r="CP553" i="2"/>
  <c r="CN553" i="4"/>
  <c r="CL553" i="2"/>
  <c r="CJ553" i="4"/>
  <c r="CH553" i="2"/>
  <c r="CF553" i="4"/>
  <c r="BT553" i="2"/>
  <c r="BR553" i="4"/>
  <c r="BP553" i="2"/>
  <c r="BN553" i="4"/>
  <c r="BL553" i="2"/>
  <c r="BJ553" i="4"/>
  <c r="BD553" i="2"/>
  <c r="BB553" i="4"/>
  <c r="AY553" i="2"/>
  <c r="AW553" i="4"/>
  <c r="AR553" i="2"/>
  <c r="AP553" i="4"/>
  <c r="AN553" i="2"/>
  <c r="AL553" i="4"/>
  <c r="CP552" i="2"/>
  <c r="CN552" i="4"/>
  <c r="CL552" i="2"/>
  <c r="CJ552" i="4"/>
  <c r="CH552" i="2"/>
  <c r="CF552" i="4"/>
  <c r="CD552" i="2"/>
  <c r="CB552" i="4"/>
  <c r="BZ552" i="2"/>
  <c r="BX552" i="4"/>
  <c r="BR552" i="4"/>
  <c r="BN552" i="4"/>
  <c r="BL552" i="2"/>
  <c r="BJ552" i="4"/>
  <c r="BH552" i="2"/>
  <c r="BF552" i="4"/>
  <c r="BD552" i="2"/>
  <c r="BB552" i="4"/>
  <c r="AY552" i="2"/>
  <c r="AW552" i="4"/>
  <c r="AU552" i="2"/>
  <c r="AS552" i="4"/>
  <c r="AP552" i="4"/>
  <c r="AL552" i="4"/>
  <c r="CQ551" i="2"/>
  <c r="CO551" i="4"/>
  <c r="CM551" i="2"/>
  <c r="CK551" i="4"/>
  <c r="CI551" i="2"/>
  <c r="CG551" i="4"/>
  <c r="CE551" i="2"/>
  <c r="CC551" i="4"/>
  <c r="CA551" i="2"/>
  <c r="BY551" i="4"/>
  <c r="BW551" i="2"/>
  <c r="BU551" i="4"/>
  <c r="DF552" i="1"/>
  <c r="BU551" i="2"/>
  <c r="BS551" i="4"/>
  <c r="BQ551" i="2"/>
  <c r="BO551" i="4"/>
  <c r="BM551" i="2"/>
  <c r="BK551" i="4"/>
  <c r="BI551" i="2"/>
  <c r="BG551" i="4"/>
  <c r="BE551" i="2"/>
  <c r="BC551" i="4"/>
  <c r="AZ551" i="2"/>
  <c r="AX551" i="4"/>
  <c r="AV551" i="2"/>
  <c r="AT551" i="4"/>
  <c r="CY552" i="1"/>
  <c r="AS551" i="2"/>
  <c r="AQ551" i="4"/>
  <c r="AO551" i="2"/>
  <c r="AM551" i="4"/>
  <c r="DS551" i="1"/>
  <c r="CO550" i="2"/>
  <c r="CM550" i="4"/>
  <c r="CK550" i="2"/>
  <c r="CI550" i="4"/>
  <c r="CG550" i="2"/>
  <c r="CE550" i="4"/>
  <c r="CC550" i="2"/>
  <c r="CA550" i="4"/>
  <c r="BY550" i="2"/>
  <c r="BW550" i="4"/>
  <c r="BS550" i="2"/>
  <c r="BQ550" i="4"/>
  <c r="BO550" i="2"/>
  <c r="BM550" i="4"/>
  <c r="BK550" i="2"/>
  <c r="BI550" i="4"/>
  <c r="BG550" i="2"/>
  <c r="BE550" i="4"/>
  <c r="BC550" i="2"/>
  <c r="BA550" i="4"/>
  <c r="AX550" i="2"/>
  <c r="AV550" i="4"/>
  <c r="AO550" i="4"/>
  <c r="DF550" i="1"/>
  <c r="CP549" i="2"/>
  <c r="CN549" i="4"/>
  <c r="CL549" i="2"/>
  <c r="CJ549" i="4"/>
  <c r="CH549" i="2"/>
  <c r="CF549" i="4"/>
  <c r="CD549" i="2"/>
  <c r="CB549" i="4"/>
  <c r="BZ549" i="2"/>
  <c r="BX549" i="4"/>
  <c r="BR549" i="4"/>
  <c r="BN549" i="4"/>
  <c r="BL549" i="2"/>
  <c r="BJ549" i="4"/>
  <c r="BH549" i="2"/>
  <c r="BF549" i="4"/>
  <c r="BD549" i="2"/>
  <c r="BB549" i="4"/>
  <c r="AY549" i="2"/>
  <c r="AW549" i="4"/>
  <c r="AU549" i="2"/>
  <c r="AS549" i="4"/>
  <c r="AP549" i="4"/>
  <c r="AL549" i="4"/>
  <c r="CP548" i="2"/>
  <c r="CN548" i="4"/>
  <c r="CL548" i="2"/>
  <c r="CJ548" i="4"/>
  <c r="CH548" i="2"/>
  <c r="CF548" i="4"/>
  <c r="CD548" i="2"/>
  <c r="CB548" i="4"/>
  <c r="BZ548" i="2"/>
  <c r="BX548" i="4"/>
  <c r="BR548" i="4"/>
  <c r="BN548" i="4"/>
  <c r="BL548" i="2"/>
  <c r="BJ548" i="4"/>
  <c r="BH548" i="2"/>
  <c r="BF548" i="4"/>
  <c r="BD548" i="2"/>
  <c r="BB548" i="4"/>
  <c r="AY548" i="2"/>
  <c r="AW548" i="4"/>
  <c r="AU548" i="2"/>
  <c r="AS548" i="4"/>
  <c r="AP548" i="4"/>
  <c r="AL548" i="4"/>
  <c r="CQ547" i="2"/>
  <c r="CO547" i="4"/>
  <c r="CM547" i="2"/>
  <c r="CK547" i="4"/>
  <c r="CI547" i="2"/>
  <c r="CG547" i="4"/>
  <c r="CE547" i="2"/>
  <c r="CC547" i="4"/>
  <c r="CA547" i="2"/>
  <c r="BY547" i="4"/>
  <c r="BW547" i="2"/>
  <c r="BU547" i="4"/>
  <c r="DF548" i="1"/>
  <c r="BU547" i="2"/>
  <c r="BS547" i="4"/>
  <c r="BQ547" i="2"/>
  <c r="BO547" i="4"/>
  <c r="BM547" i="2"/>
  <c r="BK547" i="4"/>
  <c r="BI547" i="2"/>
  <c r="BG547" i="4"/>
  <c r="BE547" i="2"/>
  <c r="BC547" i="4"/>
  <c r="AZ547" i="2"/>
  <c r="AX547" i="4"/>
  <c r="AV547" i="2"/>
  <c r="AT547" i="4"/>
  <c r="AS547" i="2"/>
  <c r="AQ547" i="4"/>
  <c r="AO547" i="2"/>
  <c r="AM547" i="4"/>
  <c r="DS547" i="1"/>
  <c r="CN546" i="2"/>
  <c r="CL546" i="4"/>
  <c r="CJ546" i="2"/>
  <c r="CH546" i="4"/>
  <c r="CF546" i="2"/>
  <c r="CD546" i="4"/>
  <c r="CB546" i="2"/>
  <c r="BZ546" i="4"/>
  <c r="BX546" i="2"/>
  <c r="BV546" i="4"/>
  <c r="DG547" i="1"/>
  <c r="BV546" i="2"/>
  <c r="BT546" i="4"/>
  <c r="BR546" i="2"/>
  <c r="BP546" i="4"/>
  <c r="BN546" i="2"/>
  <c r="BL546" i="4"/>
  <c r="BJ546" i="2"/>
  <c r="BH546" i="4"/>
  <c r="BF546" i="2"/>
  <c r="BD546" i="4"/>
  <c r="BB546" i="2"/>
  <c r="AZ546" i="4"/>
  <c r="BA546" i="2"/>
  <c r="AY546" i="4"/>
  <c r="AW546" i="2"/>
  <c r="AU546" i="4"/>
  <c r="CZ547" i="1"/>
  <c r="AT546" i="2"/>
  <c r="AR546" i="4"/>
  <c r="AP546" i="2"/>
  <c r="AN546" i="4"/>
  <c r="CP545" i="2"/>
  <c r="CN545" i="4"/>
  <c r="CL545" i="2"/>
  <c r="CJ545" i="4"/>
  <c r="CH545" i="2"/>
  <c r="CF545" i="4"/>
  <c r="CD545" i="2"/>
  <c r="CB545" i="4"/>
  <c r="BZ545" i="2"/>
  <c r="BX545" i="4"/>
  <c r="BR545" i="4"/>
  <c r="BP545" i="2"/>
  <c r="BN545" i="4"/>
  <c r="BL545" i="2"/>
  <c r="BJ545" i="4"/>
  <c r="AY545" i="2"/>
  <c r="AW545" i="4"/>
  <c r="AR545" i="2"/>
  <c r="AP545" i="4"/>
  <c r="AN545" i="2"/>
  <c r="AL545" i="4"/>
  <c r="CQ544" i="2"/>
  <c r="CO544" i="4"/>
  <c r="CM544" i="2"/>
  <c r="CK544" i="4"/>
  <c r="CI544" i="2"/>
  <c r="CG544" i="4"/>
  <c r="CE544" i="2"/>
  <c r="CC544" i="4"/>
  <c r="CA544" i="2"/>
  <c r="BY544" i="4"/>
  <c r="BU544" i="2"/>
  <c r="BS544" i="4"/>
  <c r="BQ544" i="2"/>
  <c r="BO544" i="4"/>
  <c r="BM544" i="2"/>
  <c r="BK544" i="4"/>
  <c r="BI544" i="2"/>
  <c r="BG544" i="4"/>
  <c r="BE544" i="2"/>
  <c r="BC544" i="4"/>
  <c r="AZ544" i="2"/>
  <c r="AX544" i="4"/>
  <c r="AS544" i="2"/>
  <c r="AQ544" i="4"/>
  <c r="AO544" i="2"/>
  <c r="AM544" i="4"/>
  <c r="DR544" i="1"/>
  <c r="CO543" i="2"/>
  <c r="CM543" i="4"/>
  <c r="DT544" i="1"/>
  <c r="CI543" i="4"/>
  <c r="CG543" i="2"/>
  <c r="CE543" i="4"/>
  <c r="CC543" i="2"/>
  <c r="CA543" i="4"/>
  <c r="BY543" i="2"/>
  <c r="BW543" i="4"/>
  <c r="DD544" i="1"/>
  <c r="BS543" i="2"/>
  <c r="BQ543" i="4"/>
  <c r="BO543" i="2"/>
  <c r="BM543" i="4"/>
  <c r="BK543" i="2"/>
  <c r="BI543" i="4"/>
  <c r="BG543" i="2"/>
  <c r="BE543" i="4"/>
  <c r="BC543" i="2"/>
  <c r="BA543" i="4"/>
  <c r="AX543" i="2"/>
  <c r="AV543" i="4"/>
  <c r="AQ543" i="2"/>
  <c r="AO543" i="4"/>
  <c r="CQ542" i="2"/>
  <c r="CO542" i="4"/>
  <c r="CM542" i="2"/>
  <c r="CK542" i="4"/>
  <c r="CI542" i="2"/>
  <c r="CG542" i="4"/>
  <c r="CE542" i="2"/>
  <c r="CC542" i="4"/>
  <c r="CA542" i="2"/>
  <c r="BY542" i="4"/>
  <c r="BW542" i="2"/>
  <c r="BU542" i="4"/>
  <c r="BU542" i="2"/>
  <c r="BS542" i="4"/>
  <c r="BQ542" i="2"/>
  <c r="BO542" i="4"/>
  <c r="BM542" i="2"/>
  <c r="BK542" i="4"/>
  <c r="BI542" i="2"/>
  <c r="BG542" i="4"/>
  <c r="BE542" i="2"/>
  <c r="BC542" i="4"/>
  <c r="AZ542" i="2"/>
  <c r="AX542" i="4"/>
  <c r="AV542" i="2"/>
  <c r="AT542" i="4"/>
  <c r="DC543" i="1"/>
  <c r="CY543" i="1"/>
  <c r="AS542" i="2"/>
  <c r="AQ542" i="4"/>
  <c r="CX543" i="1"/>
  <c r="AM542" i="4"/>
  <c r="CP541" i="2"/>
  <c r="CN541" i="4"/>
  <c r="CL541" i="2"/>
  <c r="CJ541" i="4"/>
  <c r="CH541" i="2"/>
  <c r="CF541" i="4"/>
  <c r="CD541" i="2"/>
  <c r="CB541" i="4"/>
  <c r="BZ541" i="2"/>
  <c r="BX541" i="4"/>
  <c r="BT541" i="2"/>
  <c r="BR541" i="4"/>
  <c r="BP541" i="2"/>
  <c r="BN541" i="4"/>
  <c r="BL541" i="2"/>
  <c r="BJ541" i="4"/>
  <c r="BH541" i="2"/>
  <c r="BF541" i="4"/>
  <c r="BD541" i="2"/>
  <c r="BB541" i="4"/>
  <c r="AY541" i="2"/>
  <c r="AW541" i="4"/>
  <c r="AU541" i="2"/>
  <c r="AS541" i="4"/>
  <c r="AR541" i="2"/>
  <c r="AP541" i="4"/>
  <c r="AN541" i="2"/>
  <c r="AL541" i="4"/>
  <c r="CO540" i="2"/>
  <c r="CM540" i="4"/>
  <c r="CK540" i="2"/>
  <c r="CI540" i="4"/>
  <c r="CG540" i="2"/>
  <c r="CE540" i="4"/>
  <c r="CC540" i="2"/>
  <c r="CA540" i="4"/>
  <c r="BY540" i="2"/>
  <c r="BW540" i="4"/>
  <c r="DD541" i="1"/>
  <c r="BQ540" i="4"/>
  <c r="BO540" i="2"/>
  <c r="BM540" i="4"/>
  <c r="BK540" i="2"/>
  <c r="BI540" i="4"/>
  <c r="BG540" i="2"/>
  <c r="BE540" i="4"/>
  <c r="AX540" i="2"/>
  <c r="AV540" i="4"/>
  <c r="AQ540" i="2"/>
  <c r="AO540" i="4"/>
  <c r="CQ539" i="2"/>
  <c r="CO539" i="4"/>
  <c r="CM539" i="2"/>
  <c r="CK539" i="4"/>
  <c r="CI539" i="2"/>
  <c r="CG539" i="4"/>
  <c r="CE539" i="2"/>
  <c r="CC539" i="4"/>
  <c r="CA539" i="2"/>
  <c r="BY539" i="4"/>
  <c r="BU539" i="2"/>
  <c r="BS539" i="4"/>
  <c r="BO539" i="4"/>
  <c r="BM539" i="2"/>
  <c r="BK539" i="4"/>
  <c r="BE539" i="2"/>
  <c r="BC539" i="4"/>
  <c r="AZ539" i="2"/>
  <c r="AX539" i="4"/>
  <c r="AV539" i="2"/>
  <c r="AT539" i="4"/>
  <c r="AQ539" i="4"/>
  <c r="AM539" i="4"/>
  <c r="DI539" i="1"/>
  <c r="CO538" i="2"/>
  <c r="CM538" i="4"/>
  <c r="CK538" i="2"/>
  <c r="CI538" i="4"/>
  <c r="CG538" i="2"/>
  <c r="CE538" i="4"/>
  <c r="CC538" i="2"/>
  <c r="CA538" i="4"/>
  <c r="BY538" i="2"/>
  <c r="BW538" i="4"/>
  <c r="DD539" i="1"/>
  <c r="BS538" i="2"/>
  <c r="BQ538" i="4"/>
  <c r="BO538" i="2"/>
  <c r="BM538" i="4"/>
  <c r="BK538" i="2"/>
  <c r="BI538" i="4"/>
  <c r="BG538" i="2"/>
  <c r="BE538" i="4"/>
  <c r="BC538" i="2"/>
  <c r="BA538" i="4"/>
  <c r="AX538" i="2"/>
  <c r="AV538" i="4"/>
  <c r="AO538" i="4"/>
  <c r="CP537" i="2"/>
  <c r="CN537" i="4"/>
  <c r="CL537" i="2"/>
  <c r="CJ537" i="4"/>
  <c r="CH537" i="2"/>
  <c r="CF537" i="4"/>
  <c r="CD537" i="2"/>
  <c r="CB537" i="4"/>
  <c r="BZ537" i="2"/>
  <c r="BX537" i="4"/>
  <c r="BT537" i="2"/>
  <c r="BR537" i="4"/>
  <c r="BP537" i="2"/>
  <c r="BN537" i="4"/>
  <c r="BL537" i="2"/>
  <c r="BJ537" i="4"/>
  <c r="BH537" i="2"/>
  <c r="BF537" i="4"/>
  <c r="BD537" i="2"/>
  <c r="BB537" i="4"/>
  <c r="AY537" i="2"/>
  <c r="AW537" i="4"/>
  <c r="AU537" i="2"/>
  <c r="AS537" i="4"/>
  <c r="DB538" i="1"/>
  <c r="AR537" i="2"/>
  <c r="AP537" i="4"/>
  <c r="AN537" i="2"/>
  <c r="AL537" i="4"/>
  <c r="CP536" i="2"/>
  <c r="CN536" i="4"/>
  <c r="CL536" i="2"/>
  <c r="CJ536" i="4"/>
  <c r="CH536" i="2"/>
  <c r="CF536" i="4"/>
  <c r="CD536" i="2"/>
  <c r="CB536" i="4"/>
  <c r="BZ536" i="2"/>
  <c r="BX536" i="4"/>
  <c r="BT536" i="2"/>
  <c r="BR536" i="4"/>
  <c r="BP536" i="2"/>
  <c r="BN536" i="4"/>
  <c r="BL536" i="2"/>
  <c r="BJ536" i="4"/>
  <c r="BH536" i="2"/>
  <c r="BF536" i="4"/>
  <c r="BD536" i="2"/>
  <c r="BB536" i="4"/>
  <c r="AY536" i="2"/>
  <c r="AW536" i="4"/>
  <c r="AU536" i="2"/>
  <c r="AS536" i="4"/>
  <c r="AR536" i="2"/>
  <c r="AP536" i="4"/>
  <c r="AN536" i="2"/>
  <c r="AL536" i="4"/>
  <c r="DE536" i="1"/>
  <c r="CO535" i="2"/>
  <c r="CM535" i="4"/>
  <c r="CK535" i="2"/>
  <c r="CI535" i="4"/>
  <c r="CG535" i="2"/>
  <c r="CE535" i="4"/>
  <c r="CC535" i="2"/>
  <c r="CA535" i="4"/>
  <c r="BY535" i="2"/>
  <c r="BW535" i="4"/>
  <c r="BQ535" i="4"/>
  <c r="BO535" i="2"/>
  <c r="BM535" i="4"/>
  <c r="BK535" i="2"/>
  <c r="BI535" i="4"/>
  <c r="BG535" i="2"/>
  <c r="BE535" i="4"/>
  <c r="BC535" i="2"/>
  <c r="BA535" i="4"/>
  <c r="AX535" i="2"/>
  <c r="AV535" i="4"/>
  <c r="DA536" i="1"/>
  <c r="AQ535" i="2"/>
  <c r="AO535" i="4"/>
  <c r="CN534" i="2"/>
  <c r="CL534" i="4"/>
  <c r="CJ534" i="2"/>
  <c r="CH534" i="4"/>
  <c r="CF534" i="2"/>
  <c r="CD534" i="4"/>
  <c r="CB534" i="2"/>
  <c r="BZ534" i="4"/>
  <c r="BX534" i="2"/>
  <c r="BV534" i="4"/>
  <c r="DJ535" i="1"/>
  <c r="BT534" i="4"/>
  <c r="BR534" i="2"/>
  <c r="BP534" i="4"/>
  <c r="BN534" i="2"/>
  <c r="BL534" i="4"/>
  <c r="BF534" i="2"/>
  <c r="BD534" i="4"/>
  <c r="BB534" i="2"/>
  <c r="AZ534" i="4"/>
  <c r="BA534" i="2"/>
  <c r="AY534" i="4"/>
  <c r="AW534" i="2"/>
  <c r="AU534" i="4"/>
  <c r="AR534" i="4"/>
  <c r="AP534" i="2"/>
  <c r="AN534" i="4"/>
  <c r="DB534" i="1"/>
  <c r="CO533" i="2"/>
  <c r="CM533" i="4"/>
  <c r="CG533" i="2"/>
  <c r="CE533" i="4"/>
  <c r="CC533" i="2"/>
  <c r="CA533" i="4"/>
  <c r="BY533" i="2"/>
  <c r="BW533" i="4"/>
  <c r="BQ533" i="4"/>
  <c r="BO533" i="2"/>
  <c r="BM533" i="4"/>
  <c r="BK533" i="2"/>
  <c r="BI533" i="4"/>
  <c r="BG533" i="2"/>
  <c r="BE533" i="4"/>
  <c r="BC533" i="2"/>
  <c r="BA533" i="4"/>
  <c r="AX533" i="2"/>
  <c r="AV533" i="4"/>
  <c r="AO533" i="4"/>
  <c r="CJ532" i="2"/>
  <c r="CH532" i="4"/>
  <c r="CF532" i="2"/>
  <c r="CD532" i="4"/>
  <c r="CB532" i="2"/>
  <c r="BZ532" i="4"/>
  <c r="BX532" i="2"/>
  <c r="BV532" i="4"/>
  <c r="BV532" i="2"/>
  <c r="BT532" i="4"/>
  <c r="BR532" i="2"/>
  <c r="BP532" i="4"/>
  <c r="BN532" i="2"/>
  <c r="BL532" i="4"/>
  <c r="BJ532" i="2"/>
  <c r="BH532" i="4"/>
  <c r="BF532" i="2"/>
  <c r="BD532" i="4"/>
  <c r="BA532" i="2"/>
  <c r="AY532" i="4"/>
  <c r="AW532" i="2"/>
  <c r="AU532" i="4"/>
  <c r="AR532" i="4"/>
  <c r="AP532" i="2"/>
  <c r="AN532" i="4"/>
  <c r="CN531" i="2"/>
  <c r="CL531" i="4"/>
  <c r="CJ531" i="2"/>
  <c r="CH531" i="4"/>
  <c r="CF531" i="2"/>
  <c r="CD531" i="4"/>
  <c r="CB531" i="2"/>
  <c r="BZ531" i="4"/>
  <c r="BX531" i="2"/>
  <c r="BV531" i="4"/>
  <c r="BV531" i="2"/>
  <c r="BT531" i="4"/>
  <c r="BR531" i="2"/>
  <c r="BP531" i="4"/>
  <c r="BN531" i="2"/>
  <c r="BL531" i="4"/>
  <c r="BJ531" i="2"/>
  <c r="BH531" i="4"/>
  <c r="BF531" i="2"/>
  <c r="BD531" i="4"/>
  <c r="BA531" i="2"/>
  <c r="AY531" i="4"/>
  <c r="AW531" i="2"/>
  <c r="AU531" i="4"/>
  <c r="AR531" i="4"/>
  <c r="AP531" i="2"/>
  <c r="AN531" i="4"/>
  <c r="CO530" i="2"/>
  <c r="CM530" i="4"/>
  <c r="CK530" i="2"/>
  <c r="CI530" i="4"/>
  <c r="CG530" i="2"/>
  <c r="CE530" i="4"/>
  <c r="CC530" i="2"/>
  <c r="CA530" i="4"/>
  <c r="BY530" i="2"/>
  <c r="BW530" i="4"/>
  <c r="BQ530" i="4"/>
  <c r="BO530" i="2"/>
  <c r="BM530" i="4"/>
  <c r="BK530" i="2"/>
  <c r="BI530" i="4"/>
  <c r="BG530" i="2"/>
  <c r="BE530" i="4"/>
  <c r="BC530" i="2"/>
  <c r="BA530" i="4"/>
  <c r="AX530" i="2"/>
  <c r="AV530" i="4"/>
  <c r="AO530" i="4"/>
  <c r="CN529" i="2"/>
  <c r="CL529" i="4"/>
  <c r="CJ529" i="2"/>
  <c r="CH529" i="4"/>
  <c r="CF529" i="2"/>
  <c r="CD529" i="4"/>
  <c r="CB529" i="2"/>
  <c r="BZ529" i="4"/>
  <c r="BX529" i="2"/>
  <c r="BV529" i="4"/>
  <c r="BT529" i="4"/>
  <c r="DF530" i="1"/>
  <c r="BP529" i="4"/>
  <c r="BN529" i="2"/>
  <c r="BL529" i="4"/>
  <c r="BJ529" i="2"/>
  <c r="BH529" i="4"/>
  <c r="BF529" i="2"/>
  <c r="BD529" i="4"/>
  <c r="BA529" i="2"/>
  <c r="AY529" i="4"/>
  <c r="AW529" i="2"/>
  <c r="AU529" i="4"/>
  <c r="AR529" i="4"/>
  <c r="AN529" i="4"/>
  <c r="CQ528" i="2"/>
  <c r="CO528" i="4"/>
  <c r="CM528" i="2"/>
  <c r="CK528" i="4"/>
  <c r="CI528" i="2"/>
  <c r="CG528" i="4"/>
  <c r="CE528" i="2"/>
  <c r="CC528" i="4"/>
  <c r="CA528" i="2"/>
  <c r="BY528" i="4"/>
  <c r="BW528" i="2"/>
  <c r="BU528" i="4"/>
  <c r="BS528" i="4"/>
  <c r="DE529" i="1"/>
  <c r="BO528" i="4"/>
  <c r="BM528" i="2"/>
  <c r="BK528" i="4"/>
  <c r="BI528" i="2"/>
  <c r="BG528" i="4"/>
  <c r="BE528" i="2"/>
  <c r="BC528" i="4"/>
  <c r="AZ528" i="2"/>
  <c r="AX528" i="4"/>
  <c r="AV528" i="2"/>
  <c r="AT528" i="4"/>
  <c r="AQ528" i="4"/>
  <c r="AM528" i="4"/>
  <c r="CO527" i="2"/>
  <c r="CM527" i="4"/>
  <c r="CK527" i="2"/>
  <c r="CI527" i="4"/>
  <c r="CG527" i="2"/>
  <c r="CE527" i="4"/>
  <c r="BQ527" i="4"/>
  <c r="BO527" i="2"/>
  <c r="BM527" i="4"/>
  <c r="BK527" i="2"/>
  <c r="BI527" i="4"/>
  <c r="BC527" i="2"/>
  <c r="BA527" i="4"/>
  <c r="AX527" i="2"/>
  <c r="AV527" i="4"/>
  <c r="AO527" i="4"/>
  <c r="CP526" i="2"/>
  <c r="CN526" i="4"/>
  <c r="CL526" i="2"/>
  <c r="CJ526" i="4"/>
  <c r="CH526" i="2"/>
  <c r="CF526" i="4"/>
  <c r="BR526" i="4"/>
  <c r="BN526" i="4"/>
  <c r="BL526" i="2"/>
  <c r="BJ526" i="4"/>
  <c r="AY526" i="2"/>
  <c r="AW526" i="4"/>
  <c r="AU526" i="2"/>
  <c r="AS526" i="4"/>
  <c r="AP526" i="4"/>
  <c r="AL526" i="4"/>
  <c r="CP525" i="2"/>
  <c r="CN525" i="4"/>
  <c r="CL525" i="2"/>
  <c r="CJ525" i="4"/>
  <c r="CH525" i="2"/>
  <c r="CF525" i="4"/>
  <c r="CD525" i="2"/>
  <c r="CB525" i="4"/>
  <c r="BZ525" i="2"/>
  <c r="BX525" i="4"/>
  <c r="DE526" i="1"/>
  <c r="BR525" i="4"/>
  <c r="DQ526" i="1"/>
  <c r="BN525" i="4"/>
  <c r="BL525" i="2"/>
  <c r="BJ525" i="4"/>
  <c r="BH525" i="2"/>
  <c r="BF525" i="4"/>
  <c r="BD525" i="2"/>
  <c r="BB525" i="4"/>
  <c r="AY525" i="2"/>
  <c r="AW525" i="4"/>
  <c r="AP525" i="4"/>
  <c r="AL525" i="4"/>
  <c r="CO524" i="2"/>
  <c r="CM524" i="4"/>
  <c r="CG524" i="2"/>
  <c r="CE524" i="4"/>
  <c r="CC524" i="2"/>
  <c r="CA524" i="4"/>
  <c r="BY524" i="2"/>
  <c r="BW524" i="4"/>
  <c r="BQ524" i="4"/>
  <c r="BO524" i="2"/>
  <c r="BM524" i="4"/>
  <c r="BK524" i="2"/>
  <c r="BI524" i="4"/>
  <c r="BG524" i="2"/>
  <c r="BE524" i="4"/>
  <c r="BC524" i="2"/>
  <c r="BA524" i="4"/>
  <c r="AX524" i="2"/>
  <c r="AV524" i="4"/>
  <c r="AO524" i="4"/>
  <c r="CN523" i="2"/>
  <c r="CL523" i="4"/>
  <c r="CJ523" i="2"/>
  <c r="CH523" i="4"/>
  <c r="CF523" i="2"/>
  <c r="CD523" i="4"/>
  <c r="CB523" i="2"/>
  <c r="BZ523" i="4"/>
  <c r="DG524" i="1"/>
  <c r="BT523" i="4"/>
  <c r="BP523" i="4"/>
  <c r="BF523" i="2"/>
  <c r="BD523" i="4"/>
  <c r="BB523" i="2"/>
  <c r="AZ523" i="4"/>
  <c r="BA523" i="2"/>
  <c r="AY523" i="4"/>
  <c r="AW523" i="2"/>
  <c r="AU523" i="4"/>
  <c r="AT523" i="2"/>
  <c r="AR523" i="4"/>
  <c r="AP523" i="2"/>
  <c r="AN523" i="4"/>
  <c r="CT522" i="2"/>
  <c r="CR522" i="4"/>
  <c r="CN522" i="2"/>
  <c r="CL522" i="4"/>
  <c r="CJ522" i="2"/>
  <c r="CH522" i="4"/>
  <c r="CF522" i="2"/>
  <c r="CD522" i="4"/>
  <c r="CB522" i="2"/>
  <c r="BZ522" i="4"/>
  <c r="BT522" i="4"/>
  <c r="BP522" i="4"/>
  <c r="BN522" i="2"/>
  <c r="BL522" i="4"/>
  <c r="BF522" i="2"/>
  <c r="BD522" i="4"/>
  <c r="BB522" i="2"/>
  <c r="AZ522" i="4"/>
  <c r="BA522" i="2"/>
  <c r="AY522" i="4"/>
  <c r="AW522" i="2"/>
  <c r="AU522" i="4"/>
  <c r="AR522" i="4"/>
  <c r="AN522" i="4"/>
  <c r="CN521" i="2"/>
  <c r="CL521" i="4"/>
  <c r="CJ521" i="2"/>
  <c r="CH521" i="4"/>
  <c r="CF521" i="2"/>
  <c r="CD521" i="4"/>
  <c r="CB521" i="2"/>
  <c r="BZ521" i="4"/>
  <c r="BX521" i="2"/>
  <c r="BV521" i="4"/>
  <c r="DJ522" i="1"/>
  <c r="BT521" i="4"/>
  <c r="BP521" i="4"/>
  <c r="BN521" i="2"/>
  <c r="BL521" i="4"/>
  <c r="BF521" i="2"/>
  <c r="BD521" i="4"/>
  <c r="BB521" i="2"/>
  <c r="AZ521" i="4"/>
  <c r="BA521" i="2"/>
  <c r="AY521" i="4"/>
  <c r="AW521" i="2"/>
  <c r="AU521" i="4"/>
  <c r="AR521" i="4"/>
  <c r="AN521" i="4"/>
  <c r="CQ520" i="2"/>
  <c r="CO520" i="4"/>
  <c r="CM520" i="2"/>
  <c r="CK520" i="4"/>
  <c r="CI520" i="2"/>
  <c r="CG520" i="4"/>
  <c r="CE520" i="2"/>
  <c r="CC520" i="4"/>
  <c r="CA520" i="2"/>
  <c r="BY520" i="4"/>
  <c r="BW520" i="2"/>
  <c r="BU520" i="4"/>
  <c r="BS520" i="4"/>
  <c r="BO520" i="4"/>
  <c r="BM520" i="2"/>
  <c r="BK520" i="4"/>
  <c r="BI520" i="2"/>
  <c r="BG520" i="4"/>
  <c r="BE520" i="2"/>
  <c r="BC520" i="4"/>
  <c r="AZ520" i="2"/>
  <c r="AX520" i="4"/>
  <c r="AV520" i="2"/>
  <c r="AT520" i="4"/>
  <c r="AQ520" i="4"/>
  <c r="AM520" i="4"/>
  <c r="CJ593" i="2"/>
  <c r="CH593" i="4"/>
  <c r="BN593" i="2"/>
  <c r="BL593" i="4"/>
  <c r="AT593" i="2"/>
  <c r="AR593" i="4"/>
  <c r="CP592" i="2"/>
  <c r="CN592" i="4"/>
  <c r="BL592" i="2"/>
  <c r="BJ592" i="4"/>
  <c r="CI591" i="2"/>
  <c r="CG591" i="4"/>
  <c r="AV591" i="2"/>
  <c r="AT591" i="4"/>
  <c r="CJ590" i="2"/>
  <c r="CH590" i="4"/>
  <c r="BR590" i="2"/>
  <c r="BP590" i="4"/>
  <c r="BB590" i="2"/>
  <c r="AZ590" i="4"/>
  <c r="AT590" i="2"/>
  <c r="AR590" i="4"/>
  <c r="CH589" i="2"/>
  <c r="CF589" i="4"/>
  <c r="BH589" i="2"/>
  <c r="BF589" i="4"/>
  <c r="DB588" i="2"/>
  <c r="CZ588" i="4"/>
  <c r="BQ588" i="2"/>
  <c r="BO588" i="4"/>
  <c r="DN589" i="1"/>
  <c r="AT588" i="4"/>
  <c r="CO587" i="2"/>
  <c r="CM587" i="4"/>
  <c r="CC587" i="2"/>
  <c r="CA587" i="4"/>
  <c r="BK587" i="2"/>
  <c r="BI587" i="4"/>
  <c r="CP586" i="2"/>
  <c r="CN586" i="4"/>
  <c r="BZ586" i="2"/>
  <c r="BX586" i="4"/>
  <c r="BL586" i="2"/>
  <c r="BJ586" i="4"/>
  <c r="AN586" i="2"/>
  <c r="AL586" i="4"/>
  <c r="CE585" i="2"/>
  <c r="CC585" i="4"/>
  <c r="AV585" i="2"/>
  <c r="AT585" i="4"/>
  <c r="AS585" i="2"/>
  <c r="AQ585" i="4"/>
  <c r="CJ584" i="2"/>
  <c r="CH584" i="4"/>
  <c r="BR584" i="2"/>
  <c r="BP584" i="4"/>
  <c r="BB584" i="2"/>
  <c r="AZ584" i="4"/>
  <c r="AT584" i="2"/>
  <c r="AR584" i="4"/>
  <c r="CK583" i="2"/>
  <c r="CI583" i="4"/>
  <c r="BS583" i="2"/>
  <c r="BQ583" i="4"/>
  <c r="BC583" i="2"/>
  <c r="BA583" i="4"/>
  <c r="CL582" i="2"/>
  <c r="CJ582" i="4"/>
  <c r="BT582" i="2"/>
  <c r="BR582" i="4"/>
  <c r="BD582" i="2"/>
  <c r="BB582" i="4"/>
  <c r="AU582" i="2"/>
  <c r="AS582" i="4"/>
  <c r="AR582" i="2"/>
  <c r="AP582" i="4"/>
  <c r="CA581" i="2"/>
  <c r="BY581" i="4"/>
  <c r="BU581" i="2"/>
  <c r="BS581" i="4"/>
  <c r="AV581" i="2"/>
  <c r="AT581" i="4"/>
  <c r="CF580" i="2"/>
  <c r="CD580" i="4"/>
  <c r="BR580" i="2"/>
  <c r="BP580" i="4"/>
  <c r="BB580" i="2"/>
  <c r="AZ580" i="4"/>
  <c r="AW580" i="2"/>
  <c r="AU580" i="4"/>
  <c r="AT580" i="2"/>
  <c r="AR580" i="4"/>
  <c r="CP579" i="2"/>
  <c r="CN579" i="4"/>
  <c r="BZ579" i="2"/>
  <c r="BX579" i="4"/>
  <c r="BL579" i="2"/>
  <c r="BJ579" i="4"/>
  <c r="AR579" i="2"/>
  <c r="AP579" i="4"/>
  <c r="CM578" i="2"/>
  <c r="CK578" i="4"/>
  <c r="CE578" i="2"/>
  <c r="CC578" i="4"/>
  <c r="CT578" i="2"/>
  <c r="CR578" i="4"/>
  <c r="CN577" i="2"/>
  <c r="CL577" i="4"/>
  <c r="CB577" i="2"/>
  <c r="BZ577" i="4"/>
  <c r="BN577" i="2"/>
  <c r="BL577" i="4"/>
  <c r="BY576" i="2"/>
  <c r="BW576" i="4"/>
  <c r="BS576" i="2"/>
  <c r="BQ576" i="4"/>
  <c r="BC576" i="2"/>
  <c r="BA576" i="4"/>
  <c r="DT576" i="1"/>
  <c r="CJ575" i="4"/>
  <c r="BL575" i="2"/>
  <c r="BJ575" i="4"/>
  <c r="CN574" i="2"/>
  <c r="CL574" i="4"/>
  <c r="BX574" i="2"/>
  <c r="BV574" i="4"/>
  <c r="BV574" i="2"/>
  <c r="BT574" i="4"/>
  <c r="BF574" i="2"/>
  <c r="BD574" i="4"/>
  <c r="BA574" i="2"/>
  <c r="AY574" i="4"/>
  <c r="DC575" i="1"/>
  <c r="AR574" i="4"/>
  <c r="CK573" i="2"/>
  <c r="CI573" i="4"/>
  <c r="BO573" i="2"/>
  <c r="BM573" i="4"/>
  <c r="AQ573" i="2"/>
  <c r="AO573" i="4"/>
  <c r="BI572" i="2"/>
  <c r="BG572" i="4"/>
  <c r="AZ572" i="2"/>
  <c r="AX572" i="4"/>
  <c r="AS572" i="2"/>
  <c r="AQ572" i="4"/>
  <c r="CO571" i="2"/>
  <c r="CM571" i="4"/>
  <c r="CG571" i="2"/>
  <c r="CE571" i="4"/>
  <c r="BS571" i="2"/>
  <c r="BQ571" i="4"/>
  <c r="BC571" i="2"/>
  <c r="BA571" i="4"/>
  <c r="CM570" i="2"/>
  <c r="CK570" i="4"/>
  <c r="CA570" i="2"/>
  <c r="BY570" i="4"/>
  <c r="BM570" i="2"/>
  <c r="BK570" i="4"/>
  <c r="AZ570" i="2"/>
  <c r="AX570" i="4"/>
  <c r="CN569" i="2"/>
  <c r="CL569" i="4"/>
  <c r="CF569" i="2"/>
  <c r="CD569" i="4"/>
  <c r="BV569" i="2"/>
  <c r="BT569" i="4"/>
  <c r="BJ569" i="2"/>
  <c r="BH569" i="4"/>
  <c r="BB569" i="2"/>
  <c r="AZ569" i="4"/>
  <c r="BA569" i="2"/>
  <c r="AY569" i="4"/>
  <c r="AT569" i="2"/>
  <c r="AR569" i="4"/>
  <c r="CP568" i="2"/>
  <c r="CN568" i="4"/>
  <c r="CH568" i="2"/>
  <c r="CF568" i="4"/>
  <c r="BL568" i="2"/>
  <c r="BJ568" i="4"/>
  <c r="AY568" i="2"/>
  <c r="AW568" i="4"/>
  <c r="CQ567" i="2"/>
  <c r="CO567" i="4"/>
  <c r="AZ567" i="2"/>
  <c r="AX567" i="4"/>
  <c r="DC566" i="2"/>
  <c r="DA566" i="4"/>
  <c r="CF566" i="2"/>
  <c r="CD566" i="4"/>
  <c r="BN566" i="2"/>
  <c r="BL566" i="4"/>
  <c r="BB566" i="2"/>
  <c r="AZ566" i="4"/>
  <c r="BA566" i="2"/>
  <c r="AY566" i="4"/>
  <c r="AP566" i="2"/>
  <c r="AN566" i="4"/>
  <c r="CK565" i="2"/>
  <c r="CI565" i="4"/>
  <c r="CC565" i="2"/>
  <c r="CA565" i="4"/>
  <c r="BY565" i="2"/>
  <c r="BW565" i="4"/>
  <c r="BS565" i="2"/>
  <c r="BQ565" i="4"/>
  <c r="BG565" i="2"/>
  <c r="BE565" i="4"/>
  <c r="CF564" i="2"/>
  <c r="CD564" i="4"/>
  <c r="BV564" i="2"/>
  <c r="BT564" i="4"/>
  <c r="DP565" i="1"/>
  <c r="BH564" i="4"/>
  <c r="CF563" i="2"/>
  <c r="CD563" i="4"/>
  <c r="BV563" i="2"/>
  <c r="BT563" i="4"/>
  <c r="BN563" i="2"/>
  <c r="BL563" i="4"/>
  <c r="BB563" i="2"/>
  <c r="AZ563" i="4"/>
  <c r="BA563" i="2"/>
  <c r="AY563" i="4"/>
  <c r="AP563" i="2"/>
  <c r="AN563" i="4"/>
  <c r="CO562" i="2"/>
  <c r="CM562" i="4"/>
  <c r="CG562" i="2"/>
  <c r="CE562" i="4"/>
  <c r="CC562" i="2"/>
  <c r="CA562" i="4"/>
  <c r="BO562" i="2"/>
  <c r="BM562" i="4"/>
  <c r="BG562" i="2"/>
  <c r="BE562" i="4"/>
  <c r="AX562" i="2"/>
  <c r="AV562" i="4"/>
  <c r="AQ562" i="2"/>
  <c r="AO562" i="4"/>
  <c r="CP561" i="2"/>
  <c r="CN561" i="4"/>
  <c r="CH561" i="2"/>
  <c r="CF561" i="4"/>
  <c r="BZ561" i="2"/>
  <c r="BX561" i="4"/>
  <c r="BP561" i="2"/>
  <c r="BN561" i="4"/>
  <c r="BL561" i="2"/>
  <c r="BJ561" i="4"/>
  <c r="AR561" i="2"/>
  <c r="AP561" i="4"/>
  <c r="AN561" i="2"/>
  <c r="AL561" i="4"/>
  <c r="CQ560" i="2"/>
  <c r="CO560" i="4"/>
  <c r="CM560" i="2"/>
  <c r="CK560" i="4"/>
  <c r="CI560" i="2"/>
  <c r="CG560" i="4"/>
  <c r="CE560" i="2"/>
  <c r="CC560" i="4"/>
  <c r="CA560" i="2"/>
  <c r="BY560" i="4"/>
  <c r="BW560" i="2"/>
  <c r="BU560" i="4"/>
  <c r="BU560" i="2"/>
  <c r="BS560" i="4"/>
  <c r="BQ560" i="2"/>
  <c r="BO560" i="4"/>
  <c r="BM560" i="2"/>
  <c r="BK560" i="4"/>
  <c r="BI560" i="2"/>
  <c r="BG560" i="4"/>
  <c r="BE560" i="2"/>
  <c r="BC560" i="4"/>
  <c r="CQ593" i="2"/>
  <c r="CO593" i="4"/>
  <c r="CI593" i="2"/>
  <c r="CG593" i="4"/>
  <c r="DG594" i="1"/>
  <c r="CZ593" i="4" s="1"/>
  <c r="BO593" i="4"/>
  <c r="BI593" i="2"/>
  <c r="BG593" i="4"/>
  <c r="AZ593" i="2"/>
  <c r="AX593" i="4"/>
  <c r="DC594" i="1"/>
  <c r="AO593" i="2"/>
  <c r="AM593" i="4"/>
  <c r="DT593" i="1"/>
  <c r="CO592" i="2"/>
  <c r="CM592" i="4"/>
  <c r="CK592" i="2"/>
  <c r="CI592" i="4"/>
  <c r="CG592" i="2"/>
  <c r="CE592" i="4"/>
  <c r="CC592" i="2"/>
  <c r="CA592" i="4"/>
  <c r="BY592" i="2"/>
  <c r="BW592" i="4"/>
  <c r="DH593" i="1"/>
  <c r="BS592" i="2"/>
  <c r="BQ592" i="4"/>
  <c r="BO592" i="2"/>
  <c r="BM592" i="4"/>
  <c r="BK592" i="2"/>
  <c r="BI592" i="4"/>
  <c r="BG592" i="2"/>
  <c r="BE592" i="4"/>
  <c r="BC592" i="2"/>
  <c r="BA592" i="4"/>
  <c r="AX592" i="2"/>
  <c r="AV592" i="4"/>
  <c r="AQ592" i="2"/>
  <c r="AO592" i="4"/>
  <c r="CP591" i="2"/>
  <c r="CN591" i="4"/>
  <c r="CL591" i="2"/>
  <c r="CJ591" i="4"/>
  <c r="CH591" i="2"/>
  <c r="CF591" i="4"/>
  <c r="CD591" i="2"/>
  <c r="CB591" i="4"/>
  <c r="BZ591" i="2"/>
  <c r="BX591" i="4"/>
  <c r="BT591" i="2"/>
  <c r="BR591" i="4"/>
  <c r="BN591" i="4"/>
  <c r="BL591" i="2"/>
  <c r="BJ591" i="4"/>
  <c r="BH591" i="2"/>
  <c r="BF591" i="4"/>
  <c r="BD591" i="2"/>
  <c r="BB591" i="4"/>
  <c r="AY591" i="2"/>
  <c r="AW591" i="4"/>
  <c r="CQ590" i="2"/>
  <c r="CO590" i="4"/>
  <c r="CM590" i="2"/>
  <c r="CK590" i="4"/>
  <c r="CI590" i="2"/>
  <c r="CG590" i="4"/>
  <c r="CA590" i="2"/>
  <c r="BY590" i="4"/>
  <c r="BS590" i="4"/>
  <c r="BO590" i="4"/>
  <c r="BM590" i="2"/>
  <c r="BK590" i="4"/>
  <c r="BI590" i="2"/>
  <c r="BG590" i="4"/>
  <c r="AZ590" i="2"/>
  <c r="AX590" i="4"/>
  <c r="AV590" i="2"/>
  <c r="AT590" i="4"/>
  <c r="DP590" i="1"/>
  <c r="CO589" i="2"/>
  <c r="CM589" i="4"/>
  <c r="CK589" i="2"/>
  <c r="CI589" i="4"/>
  <c r="CG589" i="2"/>
  <c r="CE589" i="4"/>
  <c r="CC589" i="2"/>
  <c r="CA589" i="4"/>
  <c r="BY589" i="2"/>
  <c r="BW589" i="4"/>
  <c r="BS589" i="2"/>
  <c r="BQ589" i="4"/>
  <c r="BO589" i="2"/>
  <c r="BM589" i="4"/>
  <c r="BK589" i="2"/>
  <c r="BI589" i="4"/>
  <c r="BG589" i="2"/>
  <c r="BE589" i="4"/>
  <c r="BC589" i="2"/>
  <c r="BA589" i="4"/>
  <c r="AX589" i="2"/>
  <c r="AV589" i="4"/>
  <c r="AQ589" i="2"/>
  <c r="AO589" i="4"/>
  <c r="CP588" i="2"/>
  <c r="CN588" i="4"/>
  <c r="CL588" i="2"/>
  <c r="CJ588" i="4"/>
  <c r="CH588" i="2"/>
  <c r="CF588" i="4"/>
  <c r="CD588" i="2"/>
  <c r="CB588" i="4"/>
  <c r="BZ588" i="2"/>
  <c r="BX588" i="4"/>
  <c r="BT588" i="2"/>
  <c r="BR588" i="4"/>
  <c r="BN588" i="4"/>
  <c r="BL588" i="2"/>
  <c r="BJ588" i="4"/>
  <c r="BH588" i="2"/>
  <c r="BF588" i="4"/>
  <c r="BD588" i="2"/>
  <c r="BB588" i="4"/>
  <c r="AY588" i="2"/>
  <c r="AW588" i="4"/>
  <c r="AU588" i="2"/>
  <c r="AS588" i="4"/>
  <c r="CZ588" i="1"/>
  <c r="CN587" i="2"/>
  <c r="CL587" i="4"/>
  <c r="CJ587" i="2"/>
  <c r="CH587" i="4"/>
  <c r="CF587" i="2"/>
  <c r="CD587" i="4"/>
  <c r="CB587" i="2"/>
  <c r="BZ587" i="4"/>
  <c r="BX587" i="2"/>
  <c r="BV587" i="4"/>
  <c r="DD588" i="1"/>
  <c r="BV587" i="2"/>
  <c r="BT587" i="4"/>
  <c r="BR587" i="2"/>
  <c r="BP587" i="4"/>
  <c r="BN587" i="2"/>
  <c r="BL587" i="4"/>
  <c r="BJ587" i="2"/>
  <c r="BH587" i="4"/>
  <c r="BF587" i="2"/>
  <c r="BD587" i="4"/>
  <c r="BB587" i="2"/>
  <c r="AZ587" i="4"/>
  <c r="BA587" i="2"/>
  <c r="AY587" i="4"/>
  <c r="AW587" i="2"/>
  <c r="AU587" i="4"/>
  <c r="AT587" i="2"/>
  <c r="AR587" i="4"/>
  <c r="AP587" i="2"/>
  <c r="AN587" i="4"/>
  <c r="CO586" i="2"/>
  <c r="CM586" i="4"/>
  <c r="CK586" i="2"/>
  <c r="CI586" i="4"/>
  <c r="CG586" i="2"/>
  <c r="CE586" i="4"/>
  <c r="DJ587" i="1"/>
  <c r="DE586" i="2" s="1"/>
  <c r="CA586" i="4"/>
  <c r="BO586" i="2"/>
  <c r="BM586" i="4"/>
  <c r="BK586" i="2"/>
  <c r="BI586" i="4"/>
  <c r="DB587" i="1"/>
  <c r="BE586" i="4"/>
  <c r="BC586" i="2"/>
  <c r="BA586" i="4"/>
  <c r="AX586" i="2"/>
  <c r="AV586" i="4"/>
  <c r="CP585" i="2"/>
  <c r="CN585" i="4"/>
  <c r="CL585" i="2"/>
  <c r="CJ585" i="4"/>
  <c r="CH585" i="2"/>
  <c r="CF585" i="4"/>
  <c r="CD585" i="2"/>
  <c r="CB585" i="4"/>
  <c r="BZ585" i="2"/>
  <c r="BX585" i="4"/>
  <c r="BP585" i="2"/>
  <c r="BN585" i="4"/>
  <c r="BL585" i="2"/>
  <c r="BJ585" i="4"/>
  <c r="BH585" i="2"/>
  <c r="BF585" i="4"/>
  <c r="BD585" i="2"/>
  <c r="BB585" i="4"/>
  <c r="AY585" i="2"/>
  <c r="AW585" i="4"/>
  <c r="AR585" i="2"/>
  <c r="AP585" i="4"/>
  <c r="AN585" i="2"/>
  <c r="AL585" i="4"/>
  <c r="CQ584" i="2"/>
  <c r="CO584" i="4"/>
  <c r="CM584" i="2"/>
  <c r="CK584" i="4"/>
  <c r="CI584" i="2"/>
  <c r="CG584" i="4"/>
  <c r="CA584" i="2"/>
  <c r="BY584" i="4"/>
  <c r="BW584" i="2"/>
  <c r="BU584" i="4"/>
  <c r="BU584" i="2"/>
  <c r="BS584" i="4"/>
  <c r="BQ584" i="2"/>
  <c r="BO584" i="4"/>
  <c r="BM584" i="2"/>
  <c r="BK584" i="4"/>
  <c r="BE584" i="2"/>
  <c r="BC584" i="4"/>
  <c r="AZ584" i="2"/>
  <c r="AX584" i="4"/>
  <c r="CY585" i="1"/>
  <c r="CT584" i="2" s="1"/>
  <c r="AS584" i="2"/>
  <c r="AQ584" i="4"/>
  <c r="AO584" i="2"/>
  <c r="AM584" i="4"/>
  <c r="DB584" i="1"/>
  <c r="CN583" i="2"/>
  <c r="CL583" i="4"/>
  <c r="CJ583" i="2"/>
  <c r="CH583" i="4"/>
  <c r="CF583" i="2"/>
  <c r="CD583" i="4"/>
  <c r="CB583" i="2"/>
  <c r="BZ583" i="4"/>
  <c r="BX583" i="2"/>
  <c r="BV583" i="4"/>
  <c r="DG584" i="1"/>
  <c r="CZ583" i="4" s="1"/>
  <c r="BV583" i="2"/>
  <c r="BT583" i="4"/>
  <c r="BR583" i="2"/>
  <c r="BP583" i="4"/>
  <c r="BN583" i="2"/>
  <c r="BL583" i="4"/>
  <c r="BJ583" i="2"/>
  <c r="BH583" i="4"/>
  <c r="BF583" i="2"/>
  <c r="BD583" i="4"/>
  <c r="BB583" i="2"/>
  <c r="AZ583" i="4"/>
  <c r="BA583" i="2"/>
  <c r="AY583" i="4"/>
  <c r="AW583" i="2"/>
  <c r="AU583" i="4"/>
  <c r="AT583" i="2"/>
  <c r="AR583" i="4"/>
  <c r="AP583" i="2"/>
  <c r="AN583" i="4"/>
  <c r="CO582" i="2"/>
  <c r="CM582" i="4"/>
  <c r="CK582" i="2"/>
  <c r="CI582" i="4"/>
  <c r="DS583" i="1"/>
  <c r="CE582" i="4"/>
  <c r="DJ583" i="1"/>
  <c r="CA582" i="4"/>
  <c r="DR583" i="1"/>
  <c r="BW582" i="4"/>
  <c r="DC583" i="1"/>
  <c r="BM582" i="4"/>
  <c r="BK582" i="2"/>
  <c r="BI582" i="4"/>
  <c r="DB583" i="1"/>
  <c r="BE582" i="4"/>
  <c r="CX583" i="1"/>
  <c r="BA582" i="4"/>
  <c r="DN583" i="1"/>
  <c r="AV582" i="4"/>
  <c r="CP581" i="2"/>
  <c r="CN581" i="4"/>
  <c r="CL581" i="2"/>
  <c r="CJ581" i="4"/>
  <c r="CH581" i="2"/>
  <c r="CF581" i="4"/>
  <c r="CD581" i="2"/>
  <c r="CB581" i="4"/>
  <c r="BZ581" i="2"/>
  <c r="BX581" i="4"/>
  <c r="BP581" i="2"/>
  <c r="BN581" i="4"/>
  <c r="BL581" i="2"/>
  <c r="BJ581" i="4"/>
  <c r="BH581" i="2"/>
  <c r="BF581" i="4"/>
  <c r="AY581" i="2"/>
  <c r="AW581" i="4"/>
  <c r="AR581" i="2"/>
  <c r="AP581" i="4"/>
  <c r="AN581" i="2"/>
  <c r="AL581" i="4"/>
  <c r="CQ580" i="2"/>
  <c r="CO580" i="4"/>
  <c r="CM580" i="2"/>
  <c r="CK580" i="4"/>
  <c r="CI580" i="2"/>
  <c r="CG580" i="4"/>
  <c r="CE580" i="2"/>
  <c r="CC580" i="4"/>
  <c r="CA580" i="2"/>
  <c r="BY580" i="4"/>
  <c r="BW580" i="2"/>
  <c r="BU580" i="4"/>
  <c r="BU580" i="2"/>
  <c r="BS580" i="4"/>
  <c r="BQ580" i="2"/>
  <c r="BO580" i="4"/>
  <c r="BM580" i="2"/>
  <c r="BK580" i="4"/>
  <c r="BI580" i="2"/>
  <c r="BG580" i="4"/>
  <c r="DO581" i="1"/>
  <c r="BC580" i="4"/>
  <c r="AZ580" i="2"/>
  <c r="AX580" i="4"/>
  <c r="AV580" i="2"/>
  <c r="AT580" i="4"/>
  <c r="CY581" i="1"/>
  <c r="AS580" i="2"/>
  <c r="AQ580" i="4"/>
  <c r="AO580" i="2"/>
  <c r="AM580" i="4"/>
  <c r="DR580" i="1"/>
  <c r="CO579" i="2"/>
  <c r="CM579" i="4"/>
  <c r="CK579" i="2"/>
  <c r="CI579" i="4"/>
  <c r="CG579" i="2"/>
  <c r="CE579" i="4"/>
  <c r="CC579" i="2"/>
  <c r="CA579" i="4"/>
  <c r="DF580" i="1"/>
  <c r="BW579" i="4"/>
  <c r="BS579" i="2"/>
  <c r="BQ579" i="4"/>
  <c r="BO579" i="2"/>
  <c r="BM579" i="4"/>
  <c r="BK579" i="2"/>
  <c r="BI579" i="4"/>
  <c r="BG579" i="2"/>
  <c r="BE579" i="4"/>
  <c r="BC579" i="2"/>
  <c r="BA579" i="4"/>
  <c r="AX579" i="2"/>
  <c r="AV579" i="4"/>
  <c r="AQ579" i="2"/>
  <c r="AO579" i="4"/>
  <c r="CL578" i="2"/>
  <c r="CJ578" i="4"/>
  <c r="CH578" i="2"/>
  <c r="CF578" i="4"/>
  <c r="BZ578" i="2"/>
  <c r="BX578" i="4"/>
  <c r="BT578" i="2"/>
  <c r="BR578" i="4"/>
  <c r="BP578" i="2"/>
  <c r="BN578" i="4"/>
  <c r="BL578" i="2"/>
  <c r="BJ578" i="4"/>
  <c r="BH578" i="2"/>
  <c r="BF578" i="4"/>
  <c r="BD578" i="2"/>
  <c r="BB578" i="4"/>
  <c r="AY578" i="2"/>
  <c r="AW578" i="4"/>
  <c r="AU578" i="2"/>
  <c r="AS578" i="4"/>
  <c r="AR578" i="2"/>
  <c r="AP578" i="4"/>
  <c r="AN578" i="2"/>
  <c r="AL578" i="4"/>
  <c r="CQ577" i="2"/>
  <c r="CO577" i="4"/>
  <c r="CM577" i="2"/>
  <c r="CK577" i="4"/>
  <c r="CI577" i="2"/>
  <c r="CG577" i="4"/>
  <c r="CE577" i="2"/>
  <c r="CC577" i="4"/>
  <c r="CA577" i="2"/>
  <c r="BY577" i="4"/>
  <c r="BW577" i="2"/>
  <c r="BU577" i="4"/>
  <c r="DG578" i="1"/>
  <c r="BU577" i="2"/>
  <c r="BS577" i="4"/>
  <c r="BQ577" i="2"/>
  <c r="BO577" i="4"/>
  <c r="BM577" i="2"/>
  <c r="BK577" i="4"/>
  <c r="BI577" i="2"/>
  <c r="BG577" i="4"/>
  <c r="CZ578" i="1"/>
  <c r="BC577" i="4"/>
  <c r="AZ577" i="2"/>
  <c r="AX577" i="4"/>
  <c r="AV577" i="2"/>
  <c r="AT577" i="4"/>
  <c r="CY578" i="1"/>
  <c r="AS577" i="2"/>
  <c r="AQ577" i="4"/>
  <c r="AO577" i="2"/>
  <c r="AM577" i="4"/>
  <c r="DP577" i="1"/>
  <c r="CN576" i="2"/>
  <c r="CL576" i="4"/>
  <c r="CJ576" i="2"/>
  <c r="CH576" i="4"/>
  <c r="CF576" i="2"/>
  <c r="CD576" i="4"/>
  <c r="CB576" i="2"/>
  <c r="BZ576" i="4"/>
  <c r="BX576" i="2"/>
  <c r="BV576" i="4"/>
  <c r="BV576" i="2"/>
  <c r="BT576" i="4"/>
  <c r="BR576" i="2"/>
  <c r="BP576" i="4"/>
  <c r="BN576" i="2"/>
  <c r="BL576" i="4"/>
  <c r="BJ576" i="2"/>
  <c r="BH576" i="4"/>
  <c r="BF576" i="2"/>
  <c r="BD576" i="4"/>
  <c r="BB576" i="2"/>
  <c r="AZ576" i="4"/>
  <c r="BA576" i="2"/>
  <c r="AY576" i="4"/>
  <c r="AW576" i="2"/>
  <c r="AU576" i="4"/>
  <c r="AT576" i="2"/>
  <c r="AR576" i="4"/>
  <c r="AP576" i="2"/>
  <c r="AN576" i="4"/>
  <c r="CO575" i="2"/>
  <c r="CM575" i="4"/>
  <c r="CK575" i="2"/>
  <c r="CI575" i="4"/>
  <c r="CG575" i="2"/>
  <c r="CE575" i="4"/>
  <c r="CC575" i="2"/>
  <c r="CA575" i="4"/>
  <c r="BY575" i="2"/>
  <c r="BW575" i="4"/>
  <c r="BS575" i="2"/>
  <c r="BQ575" i="4"/>
  <c r="BO575" i="2"/>
  <c r="BM575" i="4"/>
  <c r="BK575" i="2"/>
  <c r="BI575" i="4"/>
  <c r="BG575" i="2"/>
  <c r="BE575" i="4"/>
  <c r="BC575" i="2"/>
  <c r="BA575" i="4"/>
  <c r="AX575" i="2"/>
  <c r="AV575" i="4"/>
  <c r="AQ575" i="2"/>
  <c r="AO575" i="4"/>
  <c r="CQ574" i="2"/>
  <c r="CO574" i="4"/>
  <c r="CM574" i="2"/>
  <c r="CK574" i="4"/>
  <c r="CI574" i="2"/>
  <c r="CG574" i="4"/>
  <c r="CA574" i="2"/>
  <c r="BY574" i="4"/>
  <c r="BM574" i="2"/>
  <c r="BK574" i="4"/>
  <c r="BI574" i="2"/>
  <c r="BG574" i="4"/>
  <c r="AZ574" i="2"/>
  <c r="AX574" i="4"/>
  <c r="AV574" i="2"/>
  <c r="AT574" i="4"/>
  <c r="CN573" i="2"/>
  <c r="CL573" i="4"/>
  <c r="CJ573" i="2"/>
  <c r="CH573" i="4"/>
  <c r="CF573" i="2"/>
  <c r="CD573" i="4"/>
  <c r="CB573" i="2"/>
  <c r="BZ573" i="4"/>
  <c r="BX573" i="2"/>
  <c r="BV573" i="4"/>
  <c r="BV573" i="2"/>
  <c r="BT573" i="4"/>
  <c r="BR573" i="2"/>
  <c r="BP573" i="4"/>
  <c r="BN573" i="2"/>
  <c r="BL573" i="4"/>
  <c r="BJ573" i="2"/>
  <c r="BH573" i="4"/>
  <c r="BF573" i="2"/>
  <c r="BD573" i="4"/>
  <c r="BB573" i="2"/>
  <c r="AZ573" i="4"/>
  <c r="BA573" i="2"/>
  <c r="AY573" i="4"/>
  <c r="AW573" i="2"/>
  <c r="AU573" i="4"/>
  <c r="CZ574" i="1"/>
  <c r="CS573" i="4" s="1"/>
  <c r="AT573" i="2"/>
  <c r="AR573" i="4"/>
  <c r="AP573" i="2"/>
  <c r="AN573" i="4"/>
  <c r="CP572" i="2"/>
  <c r="CN572" i="4"/>
  <c r="CL572" i="2"/>
  <c r="CJ572" i="4"/>
  <c r="CH572" i="2"/>
  <c r="CF572" i="4"/>
  <c r="CD572" i="2"/>
  <c r="CB572" i="4"/>
  <c r="BZ572" i="2"/>
  <c r="BX572" i="4"/>
  <c r="BT572" i="2"/>
  <c r="BR572" i="4"/>
  <c r="BP572" i="2"/>
  <c r="BN572" i="4"/>
  <c r="BL572" i="2"/>
  <c r="BJ572" i="4"/>
  <c r="BH572" i="2"/>
  <c r="BF572" i="4"/>
  <c r="BD572" i="2"/>
  <c r="BB572" i="4"/>
  <c r="AY572" i="2"/>
  <c r="AW572" i="4"/>
  <c r="AR572" i="2"/>
  <c r="AP572" i="4"/>
  <c r="AN572" i="2"/>
  <c r="AL572" i="4"/>
  <c r="CZ572" i="1"/>
  <c r="CN571" i="2"/>
  <c r="CL571" i="4"/>
  <c r="CJ571" i="2"/>
  <c r="CH571" i="4"/>
  <c r="CF571" i="2"/>
  <c r="CD571" i="4"/>
  <c r="CB571" i="2"/>
  <c r="BZ571" i="4"/>
  <c r="BX571" i="2"/>
  <c r="BV571" i="4"/>
  <c r="BV571" i="2"/>
  <c r="BT571" i="4"/>
  <c r="BR571" i="2"/>
  <c r="BP571" i="4"/>
  <c r="BN571" i="2"/>
  <c r="BL571" i="4"/>
  <c r="BJ571" i="2"/>
  <c r="BH571" i="4"/>
  <c r="BF571" i="2"/>
  <c r="BD571" i="4"/>
  <c r="BB571" i="2"/>
  <c r="AZ571" i="4"/>
  <c r="BA571" i="2"/>
  <c r="AY571" i="4"/>
  <c r="AW571" i="2"/>
  <c r="AU571" i="4"/>
  <c r="AT571" i="2"/>
  <c r="AR571" i="4"/>
  <c r="AP571" i="2"/>
  <c r="AN571" i="4"/>
  <c r="CP570" i="2"/>
  <c r="CN570" i="4"/>
  <c r="CL570" i="2"/>
  <c r="CJ570" i="4"/>
  <c r="CH570" i="2"/>
  <c r="CF570" i="4"/>
  <c r="CD570" i="2"/>
  <c r="CB570" i="4"/>
  <c r="BZ570" i="2"/>
  <c r="BX570" i="4"/>
  <c r="BT570" i="2"/>
  <c r="BR570" i="4"/>
  <c r="DD571" i="1"/>
  <c r="BN570" i="4"/>
  <c r="BL570" i="2"/>
  <c r="BJ570" i="4"/>
  <c r="BH570" i="2"/>
  <c r="BF570" i="4"/>
  <c r="BD570" i="2"/>
  <c r="BB570" i="4"/>
  <c r="AY570" i="2"/>
  <c r="AW570" i="4"/>
  <c r="CQ569" i="2"/>
  <c r="CO569" i="4"/>
  <c r="CM569" i="2"/>
  <c r="CK569" i="4"/>
  <c r="CI569" i="2"/>
  <c r="CG569" i="4"/>
  <c r="CA569" i="2"/>
  <c r="BY569" i="4"/>
  <c r="DG570" i="1"/>
  <c r="BU569" i="2"/>
  <c r="BS569" i="4"/>
  <c r="BQ569" i="2"/>
  <c r="BO569" i="4"/>
  <c r="BM569" i="2"/>
  <c r="BK569" i="4"/>
  <c r="BI569" i="2"/>
  <c r="BG569" i="4"/>
  <c r="DO570" i="1"/>
  <c r="BC569" i="4"/>
  <c r="AZ569" i="2"/>
  <c r="AX569" i="4"/>
  <c r="AV569" i="2"/>
  <c r="AT569" i="4"/>
  <c r="CY570" i="1"/>
  <c r="AS569" i="2"/>
  <c r="AQ569" i="4"/>
  <c r="AO569" i="2"/>
  <c r="AM569" i="4"/>
  <c r="DT569" i="1"/>
  <c r="CO568" i="2"/>
  <c r="CM568" i="4"/>
  <c r="CK568" i="2"/>
  <c r="CI568" i="4"/>
  <c r="CG568" i="2"/>
  <c r="CE568" i="4"/>
  <c r="CC568" i="2"/>
  <c r="CA568" i="4"/>
  <c r="BY568" i="2"/>
  <c r="BW568" i="4"/>
  <c r="DH569" i="1"/>
  <c r="BS568" i="2"/>
  <c r="BQ568" i="4"/>
  <c r="BO568" i="2"/>
  <c r="BM568" i="4"/>
  <c r="BK568" i="2"/>
  <c r="BI568" i="4"/>
  <c r="BG568" i="2"/>
  <c r="BE568" i="4"/>
  <c r="BC568" i="2"/>
  <c r="BA568" i="4"/>
  <c r="AX568" i="2"/>
  <c r="AV568" i="4"/>
  <c r="AQ568" i="2"/>
  <c r="AO568" i="4"/>
  <c r="CP567" i="2"/>
  <c r="CN567" i="4"/>
  <c r="CL567" i="2"/>
  <c r="CJ567" i="4"/>
  <c r="CH567" i="2"/>
  <c r="CF567" i="4"/>
  <c r="CD567" i="2"/>
  <c r="CB567" i="4"/>
  <c r="BZ567" i="2"/>
  <c r="BX567" i="4"/>
  <c r="BT567" i="2"/>
  <c r="BR567" i="4"/>
  <c r="BL567" i="2"/>
  <c r="BJ567" i="4"/>
  <c r="BH567" i="2"/>
  <c r="BF567" i="4"/>
  <c r="BD567" i="2"/>
  <c r="BB567" i="4"/>
  <c r="AY567" i="2"/>
  <c r="AW567" i="4"/>
  <c r="CQ566" i="2"/>
  <c r="CO566" i="4"/>
  <c r="CM566" i="2"/>
  <c r="CK566" i="4"/>
  <c r="CI566" i="2"/>
  <c r="CG566" i="4"/>
  <c r="CA566" i="2"/>
  <c r="BY566" i="4"/>
  <c r="BU566" i="2"/>
  <c r="BS566" i="4"/>
  <c r="BQ566" i="2"/>
  <c r="BO566" i="4"/>
  <c r="BM566" i="2"/>
  <c r="BK566" i="4"/>
  <c r="BI566" i="2"/>
  <c r="BG566" i="4"/>
  <c r="BE566" i="2"/>
  <c r="BC566" i="4"/>
  <c r="AZ566" i="2"/>
  <c r="AX566" i="4"/>
  <c r="AV566" i="2"/>
  <c r="AT566" i="4"/>
  <c r="AS566" i="2"/>
  <c r="AQ566" i="4"/>
  <c r="AO566" i="2"/>
  <c r="AM566" i="4"/>
  <c r="DP566" i="1"/>
  <c r="DU566" i="1" s="1"/>
  <c r="CN565" i="2"/>
  <c r="CL565" i="4"/>
  <c r="CJ565" i="2"/>
  <c r="CH565" i="4"/>
  <c r="CF565" i="2"/>
  <c r="CD565" i="4"/>
  <c r="CB565" i="2"/>
  <c r="BZ565" i="4"/>
  <c r="BX565" i="2"/>
  <c r="BV565" i="4"/>
  <c r="DD566" i="1"/>
  <c r="BV565" i="2"/>
  <c r="BT565" i="4"/>
  <c r="BR565" i="2"/>
  <c r="BP565" i="4"/>
  <c r="BN565" i="2"/>
  <c r="BL565" i="4"/>
  <c r="BJ565" i="2"/>
  <c r="BH565" i="4"/>
  <c r="BF565" i="2"/>
  <c r="BD565" i="4"/>
  <c r="BB565" i="2"/>
  <c r="AZ565" i="4"/>
  <c r="BA565" i="2"/>
  <c r="AY565" i="4"/>
  <c r="AW565" i="2"/>
  <c r="AU565" i="4"/>
  <c r="AT565" i="2"/>
  <c r="AR565" i="4"/>
  <c r="AP565" i="2"/>
  <c r="AN565" i="4"/>
  <c r="CQ564" i="2"/>
  <c r="CO564" i="4"/>
  <c r="CM564" i="2"/>
  <c r="CK564" i="4"/>
  <c r="CI564" i="2"/>
  <c r="CG564" i="4"/>
  <c r="CE564" i="2"/>
  <c r="CC564" i="4"/>
  <c r="CA564" i="2"/>
  <c r="BY564" i="4"/>
  <c r="BQ564" i="2"/>
  <c r="BO564" i="4"/>
  <c r="BM564" i="2"/>
  <c r="BK564" i="4"/>
  <c r="BI564" i="2"/>
  <c r="BG564" i="4"/>
  <c r="AZ564" i="2"/>
  <c r="AX564" i="4"/>
  <c r="AS564" i="2"/>
  <c r="AQ564" i="4"/>
  <c r="AO564" i="2"/>
  <c r="AM564" i="4"/>
  <c r="CQ563" i="2"/>
  <c r="CO563" i="4"/>
  <c r="CM563" i="2"/>
  <c r="CK563" i="4"/>
  <c r="CI563" i="2"/>
  <c r="CG563" i="4"/>
  <c r="CE563" i="2"/>
  <c r="CC563" i="4"/>
  <c r="CA563" i="2"/>
  <c r="BY563" i="4"/>
  <c r="BW563" i="2"/>
  <c r="BU563" i="4"/>
  <c r="BU563" i="2"/>
  <c r="BS563" i="4"/>
  <c r="BQ563" i="2"/>
  <c r="BO563" i="4"/>
  <c r="BM563" i="2"/>
  <c r="BK563" i="4"/>
  <c r="BI563" i="2"/>
  <c r="BG563" i="4"/>
  <c r="CZ564" i="1"/>
  <c r="BC563" i="4"/>
  <c r="AZ563" i="2"/>
  <c r="AX563" i="4"/>
  <c r="AV563" i="2"/>
  <c r="AT563" i="4"/>
  <c r="AS563" i="2"/>
  <c r="AQ563" i="4"/>
  <c r="AO563" i="2"/>
  <c r="AM563" i="4"/>
  <c r="DR563" i="1"/>
  <c r="CN562" i="2"/>
  <c r="CL562" i="4"/>
  <c r="CJ562" i="2"/>
  <c r="CH562" i="4"/>
  <c r="CF562" i="2"/>
  <c r="CD562" i="4"/>
  <c r="CB562" i="2"/>
  <c r="BZ562" i="4"/>
  <c r="BX562" i="2"/>
  <c r="BV562" i="4"/>
  <c r="BV562" i="2"/>
  <c r="BT562" i="4"/>
  <c r="BR562" i="2"/>
  <c r="BP562" i="4"/>
  <c r="BN562" i="2"/>
  <c r="BL562" i="4"/>
  <c r="BJ562" i="2"/>
  <c r="BH562" i="4"/>
  <c r="BF562" i="2"/>
  <c r="BD562" i="4"/>
  <c r="BB562" i="2"/>
  <c r="AZ562" i="4"/>
  <c r="BA562" i="2"/>
  <c r="AY562" i="4"/>
  <c r="AW562" i="2"/>
  <c r="AU562" i="4"/>
  <c r="AT562" i="2"/>
  <c r="AR562" i="4"/>
  <c r="AP562" i="2"/>
  <c r="AN562" i="4"/>
  <c r="CO561" i="2"/>
  <c r="CM561" i="4"/>
  <c r="CK561" i="2"/>
  <c r="CI561" i="4"/>
  <c r="CG561" i="2"/>
  <c r="CE561" i="4"/>
  <c r="CC561" i="2"/>
  <c r="CA561" i="4"/>
  <c r="DR562" i="1"/>
  <c r="BW561" i="4"/>
  <c r="BS561" i="2"/>
  <c r="BQ561" i="4"/>
  <c r="BO561" i="2"/>
  <c r="BM561" i="4"/>
  <c r="BK561" i="2"/>
  <c r="BI561" i="4"/>
  <c r="BG561" i="2"/>
  <c r="BE561" i="4"/>
  <c r="BC561" i="2"/>
  <c r="BA561" i="4"/>
  <c r="AX561" i="2"/>
  <c r="AV561" i="4"/>
  <c r="AQ561" i="2"/>
  <c r="AO561" i="4"/>
  <c r="CP560" i="2"/>
  <c r="CN560" i="4"/>
  <c r="CL560" i="2"/>
  <c r="CJ560" i="4"/>
  <c r="CH560" i="2"/>
  <c r="CF560" i="4"/>
  <c r="CD560" i="2"/>
  <c r="CB560" i="4"/>
  <c r="BZ560" i="2"/>
  <c r="BX560" i="4"/>
  <c r="BT560" i="2"/>
  <c r="BR560" i="4"/>
  <c r="BP560" i="2"/>
  <c r="BN560" i="4"/>
  <c r="BL560" i="2"/>
  <c r="BJ560" i="4"/>
  <c r="AY560" i="2"/>
  <c r="AW560" i="4"/>
  <c r="AU560" i="2"/>
  <c r="AS560" i="4"/>
  <c r="AR560" i="2"/>
  <c r="AP560" i="4"/>
  <c r="AN560" i="2"/>
  <c r="AL560" i="4"/>
  <c r="CQ559" i="2"/>
  <c r="CO559" i="4"/>
  <c r="CM559" i="2"/>
  <c r="CK559" i="4"/>
  <c r="CI559" i="2"/>
  <c r="CG559" i="4"/>
  <c r="CE559" i="2"/>
  <c r="CC559" i="4"/>
  <c r="CA559" i="2"/>
  <c r="BY559" i="4"/>
  <c r="BW559" i="2"/>
  <c r="BU559" i="4"/>
  <c r="BU559" i="2"/>
  <c r="BS559" i="4"/>
  <c r="BQ559" i="2"/>
  <c r="BO559" i="4"/>
  <c r="BM559" i="2"/>
  <c r="BK559" i="4"/>
  <c r="BI559" i="2"/>
  <c r="BG559" i="4"/>
  <c r="BE559" i="2"/>
  <c r="BC559" i="4"/>
  <c r="AZ559" i="2"/>
  <c r="AX559" i="4"/>
  <c r="AV559" i="2"/>
  <c r="AT559" i="4"/>
  <c r="AS559" i="2"/>
  <c r="AQ559" i="4"/>
  <c r="AO559" i="2"/>
  <c r="AM559" i="4"/>
  <c r="CN558" i="2"/>
  <c r="CL558" i="4"/>
  <c r="CJ558" i="2"/>
  <c r="CH558" i="4"/>
  <c r="CF558" i="2"/>
  <c r="CD558" i="4"/>
  <c r="CB558" i="2"/>
  <c r="BZ558" i="4"/>
  <c r="BX558" i="2"/>
  <c r="BV558" i="4"/>
  <c r="BV558" i="2"/>
  <c r="BT558" i="4"/>
  <c r="BR558" i="2"/>
  <c r="BP558" i="4"/>
  <c r="BN558" i="2"/>
  <c r="BL558" i="4"/>
  <c r="BJ558" i="2"/>
  <c r="BH558" i="4"/>
  <c r="BF558" i="2"/>
  <c r="BD558" i="4"/>
  <c r="BB558" i="2"/>
  <c r="AZ558" i="4"/>
  <c r="BA558" i="2"/>
  <c r="AY558" i="4"/>
  <c r="AW558" i="2"/>
  <c r="AU558" i="4"/>
  <c r="AT558" i="2"/>
  <c r="AR558" i="4"/>
  <c r="AP558" i="2"/>
  <c r="AN558" i="4"/>
  <c r="CO557" i="2"/>
  <c r="CM557" i="4"/>
  <c r="CK557" i="2"/>
  <c r="CI557" i="4"/>
  <c r="CG557" i="2"/>
  <c r="CE557" i="4"/>
  <c r="CC557" i="2"/>
  <c r="CA557" i="4"/>
  <c r="BY557" i="2"/>
  <c r="BW557" i="4"/>
  <c r="BS557" i="2"/>
  <c r="BQ557" i="4"/>
  <c r="BO557" i="2"/>
  <c r="BM557" i="4"/>
  <c r="BK557" i="2"/>
  <c r="BI557" i="4"/>
  <c r="BG557" i="2"/>
  <c r="BE557" i="4"/>
  <c r="BC557" i="2"/>
  <c r="BA557" i="4"/>
  <c r="AX557" i="2"/>
  <c r="AV557" i="4"/>
  <c r="AQ557" i="2"/>
  <c r="AO557" i="4"/>
  <c r="CP556" i="2"/>
  <c r="CN556" i="4"/>
  <c r="CL556" i="2"/>
  <c r="CJ556" i="4"/>
  <c r="CH556" i="2"/>
  <c r="CF556" i="4"/>
  <c r="CD556" i="2"/>
  <c r="CB556" i="4"/>
  <c r="BZ556" i="2"/>
  <c r="BX556" i="4"/>
  <c r="CY556" i="4"/>
  <c r="BT556" i="2"/>
  <c r="BR556" i="4"/>
  <c r="BP556" i="2"/>
  <c r="BN556" i="4"/>
  <c r="BL556" i="2"/>
  <c r="BJ556" i="4"/>
  <c r="DC557" i="1"/>
  <c r="BF556" i="4"/>
  <c r="BD556" i="2"/>
  <c r="BB556" i="4"/>
  <c r="AY556" i="2"/>
  <c r="AW556" i="4"/>
  <c r="CW556" i="2"/>
  <c r="CU556" i="4"/>
  <c r="CQ556" i="4"/>
  <c r="AR556" i="2"/>
  <c r="AP556" i="4"/>
  <c r="AN556" i="2"/>
  <c r="AL556" i="4"/>
  <c r="CO555" i="2"/>
  <c r="CM555" i="4"/>
  <c r="CK555" i="2"/>
  <c r="CI555" i="4"/>
  <c r="CG555" i="2"/>
  <c r="CE555" i="4"/>
  <c r="CC555" i="2"/>
  <c r="CA555" i="4"/>
  <c r="BY555" i="2"/>
  <c r="BW555" i="4"/>
  <c r="BS555" i="2"/>
  <c r="BQ555" i="4"/>
  <c r="BO555" i="2"/>
  <c r="BM555" i="4"/>
  <c r="BK555" i="2"/>
  <c r="BI555" i="4"/>
  <c r="BG555" i="2"/>
  <c r="BE555" i="4"/>
  <c r="BC555" i="2"/>
  <c r="BA555" i="4"/>
  <c r="AX555" i="2"/>
  <c r="AV555" i="4"/>
  <c r="AQ555" i="2"/>
  <c r="AO555" i="4"/>
  <c r="CQ554" i="2"/>
  <c r="CO554" i="4"/>
  <c r="CM554" i="2"/>
  <c r="CK554" i="4"/>
  <c r="CI554" i="2"/>
  <c r="CG554" i="4"/>
  <c r="CE554" i="2"/>
  <c r="CC554" i="4"/>
  <c r="CA554" i="2"/>
  <c r="BY554" i="4"/>
  <c r="BW554" i="2"/>
  <c r="BU554" i="4"/>
  <c r="DJ555" i="1"/>
  <c r="BU554" i="2"/>
  <c r="BS554" i="4"/>
  <c r="BQ554" i="2"/>
  <c r="BO554" i="4"/>
  <c r="BM554" i="2"/>
  <c r="BK554" i="4"/>
  <c r="BI554" i="2"/>
  <c r="BG554" i="4"/>
  <c r="BE554" i="2"/>
  <c r="BC554" i="4"/>
  <c r="AZ554" i="2"/>
  <c r="AX554" i="4"/>
  <c r="AV554" i="2"/>
  <c r="AT554" i="4"/>
  <c r="CT554" i="2"/>
  <c r="AS554" i="2"/>
  <c r="AQ554" i="4"/>
  <c r="AO554" i="2"/>
  <c r="AM554" i="4"/>
  <c r="CO553" i="2"/>
  <c r="CM553" i="4"/>
  <c r="CK553" i="2"/>
  <c r="CI553" i="4"/>
  <c r="CG553" i="2"/>
  <c r="CE553" i="4"/>
  <c r="CC553" i="2"/>
  <c r="CA553" i="4"/>
  <c r="BY553" i="2"/>
  <c r="BW553" i="4"/>
  <c r="BS553" i="2"/>
  <c r="BQ553" i="4"/>
  <c r="BO553" i="2"/>
  <c r="BM553" i="4"/>
  <c r="BK553" i="2"/>
  <c r="BI553" i="4"/>
  <c r="BG553" i="2"/>
  <c r="BE553" i="4"/>
  <c r="BC553" i="2"/>
  <c r="BA553" i="4"/>
  <c r="AX553" i="2"/>
  <c r="AV553" i="4"/>
  <c r="AQ553" i="2"/>
  <c r="AO553" i="4"/>
  <c r="CX552" i="2"/>
  <c r="CV552" i="4"/>
  <c r="CO552" i="2"/>
  <c r="CM552" i="4"/>
  <c r="CG552" i="2"/>
  <c r="CE552" i="4"/>
  <c r="CC552" i="2"/>
  <c r="CA552" i="4"/>
  <c r="BY552" i="2"/>
  <c r="BW552" i="4"/>
  <c r="BS552" i="2"/>
  <c r="BQ552" i="4"/>
  <c r="BO552" i="2"/>
  <c r="BM552" i="4"/>
  <c r="BK552" i="2"/>
  <c r="BI552" i="4"/>
  <c r="BG552" i="2"/>
  <c r="BE552" i="4"/>
  <c r="BC552" i="2"/>
  <c r="BA552" i="4"/>
  <c r="AX552" i="2"/>
  <c r="AV552" i="4"/>
  <c r="CP551" i="2"/>
  <c r="CN551" i="4"/>
  <c r="CL551" i="2"/>
  <c r="CJ551" i="4"/>
  <c r="CH551" i="2"/>
  <c r="CF551" i="4"/>
  <c r="CD551" i="2"/>
  <c r="CB551" i="4"/>
  <c r="BZ551" i="2"/>
  <c r="BX551" i="4"/>
  <c r="BT551" i="2"/>
  <c r="BR551" i="4"/>
  <c r="BP551" i="2"/>
  <c r="BN551" i="4"/>
  <c r="BL551" i="2"/>
  <c r="BJ551" i="4"/>
  <c r="BH551" i="2"/>
  <c r="BF551" i="4"/>
  <c r="BD551" i="2"/>
  <c r="BB551" i="4"/>
  <c r="AY551" i="2"/>
  <c r="AW551" i="4"/>
  <c r="AU551" i="2"/>
  <c r="AS551" i="4"/>
  <c r="AR551" i="2"/>
  <c r="AP551" i="4"/>
  <c r="AN551" i="2"/>
  <c r="AL551" i="4"/>
  <c r="CN550" i="2"/>
  <c r="CL550" i="4"/>
  <c r="CJ550" i="2"/>
  <c r="CH550" i="4"/>
  <c r="CF550" i="2"/>
  <c r="CD550" i="4"/>
  <c r="CB550" i="2"/>
  <c r="BZ550" i="4"/>
  <c r="BX550" i="2"/>
  <c r="BV550" i="4"/>
  <c r="BV550" i="2"/>
  <c r="BT550" i="4"/>
  <c r="BR550" i="2"/>
  <c r="BP550" i="4"/>
  <c r="BN550" i="2"/>
  <c r="BL550" i="4"/>
  <c r="BF550" i="2"/>
  <c r="BD550" i="4"/>
  <c r="BB550" i="2"/>
  <c r="AZ550" i="4"/>
  <c r="BA550" i="2"/>
  <c r="AY550" i="4"/>
  <c r="AW550" i="2"/>
  <c r="AU550" i="4"/>
  <c r="AT550" i="2"/>
  <c r="AR550" i="4"/>
  <c r="AP550" i="2"/>
  <c r="AN550" i="4"/>
  <c r="CO549" i="2"/>
  <c r="CM549" i="4"/>
  <c r="CK549" i="2"/>
  <c r="CI549" i="4"/>
  <c r="CG549" i="2"/>
  <c r="CE549" i="4"/>
  <c r="CC549" i="2"/>
  <c r="CA549" i="4"/>
  <c r="BY549" i="2"/>
  <c r="BW549" i="4"/>
  <c r="BS549" i="2"/>
  <c r="BQ549" i="4"/>
  <c r="BO549" i="2"/>
  <c r="BM549" i="4"/>
  <c r="BK549" i="2"/>
  <c r="BI549" i="4"/>
  <c r="BG549" i="2"/>
  <c r="BE549" i="4"/>
  <c r="BC549" i="2"/>
  <c r="BA549" i="4"/>
  <c r="AX549" i="2"/>
  <c r="AV549" i="4"/>
  <c r="CO548" i="2"/>
  <c r="CM548" i="4"/>
  <c r="CG548" i="2"/>
  <c r="CE548" i="4"/>
  <c r="CC548" i="2"/>
  <c r="CA548" i="4"/>
  <c r="BY548" i="2"/>
  <c r="BW548" i="4"/>
  <c r="BS548" i="2"/>
  <c r="BQ548" i="4"/>
  <c r="BO548" i="2"/>
  <c r="BM548" i="4"/>
  <c r="BK548" i="2"/>
  <c r="BI548" i="4"/>
  <c r="BG548" i="2"/>
  <c r="BE548" i="4"/>
  <c r="BC548" i="2"/>
  <c r="BA548" i="4"/>
  <c r="AX548" i="2"/>
  <c r="AV548" i="4"/>
  <c r="CP547" i="2"/>
  <c r="CN547" i="4"/>
  <c r="CL547" i="2"/>
  <c r="CJ547" i="4"/>
  <c r="CH547" i="2"/>
  <c r="CF547" i="4"/>
  <c r="CD547" i="2"/>
  <c r="CB547" i="4"/>
  <c r="BZ547" i="2"/>
  <c r="BX547" i="4"/>
  <c r="BL547" i="2"/>
  <c r="BJ547" i="4"/>
  <c r="BH547" i="2"/>
  <c r="BF547" i="4"/>
  <c r="BD547" i="2"/>
  <c r="BB547" i="4"/>
  <c r="AY547" i="2"/>
  <c r="AW547" i="4"/>
  <c r="AU547" i="2"/>
  <c r="AS547" i="4"/>
  <c r="CQ546" i="2"/>
  <c r="CO546" i="4"/>
  <c r="CM546" i="2"/>
  <c r="CK546" i="4"/>
  <c r="CI546" i="2"/>
  <c r="CG546" i="4"/>
  <c r="CE546" i="2"/>
  <c r="CC546" i="4"/>
  <c r="CA546" i="2"/>
  <c r="BY546" i="4"/>
  <c r="BW546" i="2"/>
  <c r="BU546" i="4"/>
  <c r="DF547" i="1"/>
  <c r="BU546" i="2"/>
  <c r="BS546" i="4"/>
  <c r="BQ546" i="2"/>
  <c r="BO546" i="4"/>
  <c r="BM546" i="2"/>
  <c r="BK546" i="4"/>
  <c r="BI546" i="2"/>
  <c r="BG546" i="4"/>
  <c r="BE546" i="2"/>
  <c r="BC546" i="4"/>
  <c r="AZ546" i="2"/>
  <c r="AX546" i="4"/>
  <c r="AV546" i="2"/>
  <c r="AT546" i="4"/>
  <c r="AS546" i="2"/>
  <c r="AQ546" i="4"/>
  <c r="AO546" i="2"/>
  <c r="AM546" i="4"/>
  <c r="CO545" i="2"/>
  <c r="CM545" i="4"/>
  <c r="CK545" i="2"/>
  <c r="CI545" i="4"/>
  <c r="CG545" i="2"/>
  <c r="CE545" i="4"/>
  <c r="CC545" i="2"/>
  <c r="CA545" i="4"/>
  <c r="BY545" i="2"/>
  <c r="BW545" i="4"/>
  <c r="BO545" i="2"/>
  <c r="BM545" i="4"/>
  <c r="BK545" i="2"/>
  <c r="BI545" i="4"/>
  <c r="BG545" i="2"/>
  <c r="BE545" i="4"/>
  <c r="BC545" i="2"/>
  <c r="BA545" i="4"/>
  <c r="AX545" i="2"/>
  <c r="AV545" i="4"/>
  <c r="AQ545" i="2"/>
  <c r="AO545" i="4"/>
  <c r="CP544" i="2"/>
  <c r="CN544" i="4"/>
  <c r="DT545" i="1"/>
  <c r="CJ544" i="4"/>
  <c r="CH544" i="2"/>
  <c r="CF544" i="4"/>
  <c r="CD544" i="2"/>
  <c r="CB544" i="4"/>
  <c r="BZ544" i="2"/>
  <c r="BX544" i="4"/>
  <c r="BT544" i="2"/>
  <c r="BR544" i="4"/>
  <c r="BP544" i="2"/>
  <c r="BN544" i="4"/>
  <c r="BL544" i="2"/>
  <c r="BJ544" i="4"/>
  <c r="BH544" i="2"/>
  <c r="BF544" i="4"/>
  <c r="BD544" i="2"/>
  <c r="BB544" i="4"/>
  <c r="AY544" i="2"/>
  <c r="AW544" i="4"/>
  <c r="AU544" i="2"/>
  <c r="AS544" i="4"/>
  <c r="AR544" i="2"/>
  <c r="AP544" i="4"/>
  <c r="AN544" i="2"/>
  <c r="AL544" i="4"/>
  <c r="CW543" i="2"/>
  <c r="CU543" i="4"/>
  <c r="CN543" i="2"/>
  <c r="CL543" i="4"/>
  <c r="CJ543" i="2"/>
  <c r="CH543" i="4"/>
  <c r="CF543" i="2"/>
  <c r="CD543" i="4"/>
  <c r="CB543" i="2"/>
  <c r="BZ543" i="4"/>
  <c r="BX543" i="2"/>
  <c r="BV543" i="4"/>
  <c r="BV543" i="2"/>
  <c r="BT543" i="4"/>
  <c r="BR543" i="2"/>
  <c r="BP543" i="4"/>
  <c r="BN543" i="2"/>
  <c r="BL543" i="4"/>
  <c r="BJ543" i="2"/>
  <c r="BH543" i="4"/>
  <c r="BF543" i="2"/>
  <c r="BD543" i="4"/>
  <c r="BB543" i="2"/>
  <c r="AZ543" i="4"/>
  <c r="BA543" i="2"/>
  <c r="AY543" i="4"/>
  <c r="AW543" i="2"/>
  <c r="AU543" i="4"/>
  <c r="AT543" i="2"/>
  <c r="AR543" i="4"/>
  <c r="AP543" i="2"/>
  <c r="AN543" i="4"/>
  <c r="CP542" i="2"/>
  <c r="CN542" i="4"/>
  <c r="CL542" i="2"/>
  <c r="CJ542" i="4"/>
  <c r="CH542" i="2"/>
  <c r="CF542" i="4"/>
  <c r="CD542" i="2"/>
  <c r="CB542" i="4"/>
  <c r="BZ542" i="2"/>
  <c r="BX542" i="4"/>
  <c r="BT542" i="2"/>
  <c r="BR542" i="4"/>
  <c r="BL542" i="2"/>
  <c r="BJ542" i="4"/>
  <c r="BH542" i="2"/>
  <c r="BF542" i="4"/>
  <c r="BD542" i="2"/>
  <c r="BB542" i="4"/>
  <c r="AY542" i="2"/>
  <c r="AW542" i="4"/>
  <c r="AU542" i="2"/>
  <c r="AS542" i="4"/>
  <c r="DC541" i="4"/>
  <c r="CO541" i="2"/>
  <c r="CM541" i="4"/>
  <c r="CK541" i="2"/>
  <c r="CI541" i="4"/>
  <c r="CG541" i="2"/>
  <c r="CE541" i="4"/>
  <c r="CC541" i="2"/>
  <c r="CA541" i="4"/>
  <c r="BY541" i="2"/>
  <c r="BW541" i="4"/>
  <c r="BO541" i="2"/>
  <c r="BM541" i="4"/>
  <c r="BK541" i="2"/>
  <c r="BI541" i="4"/>
  <c r="BG541" i="2"/>
  <c r="BE541" i="4"/>
  <c r="AX541" i="2"/>
  <c r="AV541" i="4"/>
  <c r="AQ541" i="2"/>
  <c r="AO541" i="4"/>
  <c r="CS540" i="2"/>
  <c r="CQ540" i="4"/>
  <c r="CN540" i="2"/>
  <c r="CL540" i="4"/>
  <c r="CJ540" i="2"/>
  <c r="CH540" i="4"/>
  <c r="CF540" i="2"/>
  <c r="CD540" i="4"/>
  <c r="CB540" i="2"/>
  <c r="BZ540" i="4"/>
  <c r="BX540" i="2"/>
  <c r="BV540" i="4"/>
  <c r="DJ541" i="1"/>
  <c r="BT540" i="4"/>
  <c r="BR540" i="2"/>
  <c r="BP540" i="4"/>
  <c r="BN540" i="2"/>
  <c r="BL540" i="4"/>
  <c r="BJ540" i="2"/>
  <c r="BH540" i="4"/>
  <c r="BF540" i="2"/>
  <c r="BD540" i="4"/>
  <c r="BB540" i="2"/>
  <c r="AZ540" i="4"/>
  <c r="BA540" i="2"/>
  <c r="AY540" i="4"/>
  <c r="AW540" i="2"/>
  <c r="AU540" i="4"/>
  <c r="CU540" i="2"/>
  <c r="CS540" i="4"/>
  <c r="AT540" i="2"/>
  <c r="AR540" i="4"/>
  <c r="AP540" i="2"/>
  <c r="AN540" i="4"/>
  <c r="CP539" i="2"/>
  <c r="CN539" i="4"/>
  <c r="CL539" i="2"/>
  <c r="CJ539" i="4"/>
  <c r="CH539" i="2"/>
  <c r="CF539" i="4"/>
  <c r="CD539" i="2"/>
  <c r="CB539" i="4"/>
  <c r="BZ539" i="2"/>
  <c r="BX539" i="4"/>
  <c r="BT539" i="2"/>
  <c r="BR539" i="4"/>
  <c r="BP539" i="2"/>
  <c r="BN539" i="4"/>
  <c r="BL539" i="2"/>
  <c r="BJ539" i="4"/>
  <c r="BH539" i="2"/>
  <c r="BF539" i="4"/>
  <c r="BD539" i="2"/>
  <c r="BB539" i="4"/>
  <c r="AY539" i="2"/>
  <c r="AW539" i="4"/>
  <c r="AU539" i="2"/>
  <c r="AS539" i="4"/>
  <c r="AR539" i="2"/>
  <c r="AP539" i="4"/>
  <c r="AN539" i="2"/>
  <c r="AL539" i="4"/>
  <c r="CS538" i="2"/>
  <c r="CQ538" i="4"/>
  <c r="CN538" i="2"/>
  <c r="CL538" i="4"/>
  <c r="CJ538" i="2"/>
  <c r="CH538" i="4"/>
  <c r="CF538" i="2"/>
  <c r="CD538" i="4"/>
  <c r="CB538" i="2"/>
  <c r="BZ538" i="4"/>
  <c r="BX538" i="2"/>
  <c r="BV538" i="4"/>
  <c r="BV538" i="2"/>
  <c r="BT538" i="4"/>
  <c r="BR538" i="2"/>
  <c r="BP538" i="4"/>
  <c r="BN538" i="2"/>
  <c r="BL538" i="4"/>
  <c r="BJ538" i="2"/>
  <c r="BH538" i="4"/>
  <c r="DA539" i="1"/>
  <c r="BD538" i="4"/>
  <c r="BB538" i="2"/>
  <c r="AZ538" i="4"/>
  <c r="BA538" i="2"/>
  <c r="AY538" i="4"/>
  <c r="AW538" i="2"/>
  <c r="AU538" i="4"/>
  <c r="AT538" i="2"/>
  <c r="AR538" i="4"/>
  <c r="AP538" i="2"/>
  <c r="AN538" i="4"/>
  <c r="CV537" i="2"/>
  <c r="CT537" i="4"/>
  <c r="CO537" i="2"/>
  <c r="CM537" i="4"/>
  <c r="CK537" i="2"/>
  <c r="CI537" i="4"/>
  <c r="CG537" i="2"/>
  <c r="CE537" i="4"/>
  <c r="CC537" i="2"/>
  <c r="CA537" i="4"/>
  <c r="DF538" i="1"/>
  <c r="BW537" i="4"/>
  <c r="BS537" i="2"/>
  <c r="BQ537" i="4"/>
  <c r="BO537" i="2"/>
  <c r="BM537" i="4"/>
  <c r="BK537" i="2"/>
  <c r="BI537" i="4"/>
  <c r="BG537" i="2"/>
  <c r="BE537" i="4"/>
  <c r="BC537" i="2"/>
  <c r="BA537" i="4"/>
  <c r="AX537" i="2"/>
  <c r="AV537" i="4"/>
  <c r="CO536" i="2"/>
  <c r="CM536" i="4"/>
  <c r="CK536" i="2"/>
  <c r="CI536" i="4"/>
  <c r="CG536" i="2"/>
  <c r="CE536" i="4"/>
  <c r="CC536" i="2"/>
  <c r="CA536" i="4"/>
  <c r="BY536" i="2"/>
  <c r="BW536" i="4"/>
  <c r="BS536" i="2"/>
  <c r="BQ536" i="4"/>
  <c r="BO536" i="2"/>
  <c r="BM536" i="4"/>
  <c r="BK536" i="2"/>
  <c r="BI536" i="4"/>
  <c r="BG536" i="2"/>
  <c r="BE536" i="4"/>
  <c r="BC536" i="2"/>
  <c r="BA536" i="4"/>
  <c r="AX536" i="2"/>
  <c r="AV536" i="4"/>
  <c r="AQ536" i="2"/>
  <c r="AO536" i="4"/>
  <c r="CN535" i="2"/>
  <c r="CL535" i="4"/>
  <c r="DJ536" i="1"/>
  <c r="CH535" i="4"/>
  <c r="DF536" i="1"/>
  <c r="CD535" i="4"/>
  <c r="DI536" i="1"/>
  <c r="BZ535" i="4"/>
  <c r="DR536" i="1"/>
  <c r="BV535" i="4"/>
  <c r="BV535" i="2"/>
  <c r="BT535" i="4"/>
  <c r="BR535" i="2"/>
  <c r="BP535" i="4"/>
  <c r="BN535" i="2"/>
  <c r="BL535" i="4"/>
  <c r="BF535" i="2"/>
  <c r="BD535" i="4"/>
  <c r="BA535" i="2"/>
  <c r="AY535" i="4"/>
  <c r="AW535" i="2"/>
  <c r="AU535" i="4"/>
  <c r="CU535" i="2"/>
  <c r="CS535" i="4"/>
  <c r="CQ534" i="2"/>
  <c r="CO534" i="4"/>
  <c r="CM534" i="2"/>
  <c r="CK534" i="4"/>
  <c r="CI534" i="2"/>
  <c r="CG534" i="4"/>
  <c r="CA534" i="2"/>
  <c r="BY534" i="4"/>
  <c r="BW534" i="2"/>
  <c r="BU534" i="4"/>
  <c r="DI535" i="1"/>
  <c r="BS534" i="4"/>
  <c r="DE535" i="1"/>
  <c r="BO534" i="4"/>
  <c r="BM534" i="2"/>
  <c r="BK534" i="4"/>
  <c r="BI534" i="2"/>
  <c r="BG534" i="4"/>
  <c r="BE534" i="2"/>
  <c r="BC534" i="4"/>
  <c r="AZ534" i="2"/>
  <c r="AX534" i="4"/>
  <c r="AV534" i="2"/>
  <c r="AT534" i="4"/>
  <c r="AS534" i="2"/>
  <c r="AQ534" i="4"/>
  <c r="AO534" i="2"/>
  <c r="AM534" i="4"/>
  <c r="CN533" i="2"/>
  <c r="CL533" i="4"/>
  <c r="CJ533" i="2"/>
  <c r="CH533" i="4"/>
  <c r="CF533" i="2"/>
  <c r="CD533" i="4"/>
  <c r="CB533" i="2"/>
  <c r="BZ533" i="4"/>
  <c r="DE534" i="1"/>
  <c r="BV533" i="4"/>
  <c r="BV533" i="2"/>
  <c r="BT533" i="4"/>
  <c r="DF534" i="1"/>
  <c r="BP533" i="4"/>
  <c r="DP534" i="1"/>
  <c r="BL533" i="4"/>
  <c r="CX534" i="1"/>
  <c r="BH533" i="4"/>
  <c r="BF533" i="2"/>
  <c r="BD533" i="4"/>
  <c r="BA533" i="2"/>
  <c r="AY533" i="4"/>
  <c r="AW533" i="2"/>
  <c r="AU533" i="4"/>
  <c r="CZ534" i="1"/>
  <c r="CQ532" i="2"/>
  <c r="CO532" i="4"/>
  <c r="CM532" i="2"/>
  <c r="CK532" i="4"/>
  <c r="CI532" i="2"/>
  <c r="CG532" i="4"/>
  <c r="CA532" i="2"/>
  <c r="BY532" i="4"/>
  <c r="BW532" i="2"/>
  <c r="BU532" i="4"/>
  <c r="DE533" i="1"/>
  <c r="BO532" i="4"/>
  <c r="BM532" i="2"/>
  <c r="BK532" i="4"/>
  <c r="BI532" i="2"/>
  <c r="BG532" i="4"/>
  <c r="BE532" i="2"/>
  <c r="BC532" i="4"/>
  <c r="AZ532" i="2"/>
  <c r="AX532" i="4"/>
  <c r="AV532" i="2"/>
  <c r="AT532" i="4"/>
  <c r="CX533" i="1"/>
  <c r="CQ532" i="4" s="1"/>
  <c r="AM532" i="4"/>
  <c r="CQ531" i="2"/>
  <c r="CO531" i="4"/>
  <c r="CM531" i="2"/>
  <c r="CK531" i="4"/>
  <c r="CI531" i="2"/>
  <c r="CG531" i="4"/>
  <c r="CA531" i="2"/>
  <c r="BY531" i="4"/>
  <c r="BW531" i="2"/>
  <c r="BU531" i="4"/>
  <c r="DE532" i="1"/>
  <c r="BO531" i="4"/>
  <c r="BM531" i="2"/>
  <c r="BK531" i="4"/>
  <c r="BI531" i="2"/>
  <c r="BG531" i="4"/>
  <c r="BE531" i="2"/>
  <c r="BC531" i="4"/>
  <c r="AZ531" i="2"/>
  <c r="AX531" i="4"/>
  <c r="AV531" i="2"/>
  <c r="AT531" i="4"/>
  <c r="CX532" i="1"/>
  <c r="CQ531" i="4" s="1"/>
  <c r="AM531" i="4"/>
  <c r="DT531" i="1"/>
  <c r="CL530" i="4"/>
  <c r="CJ530" i="2"/>
  <c r="CH530" i="4"/>
  <c r="CF530" i="2"/>
  <c r="CD530" i="4"/>
  <c r="CB530" i="2"/>
  <c r="BZ530" i="4"/>
  <c r="DE531" i="1"/>
  <c r="DL531" i="1" s="1"/>
  <c r="BV530" i="4"/>
  <c r="BV530" i="2"/>
  <c r="BT530" i="4"/>
  <c r="DF531" i="1"/>
  <c r="BP530" i="4"/>
  <c r="BN530" i="2"/>
  <c r="BL530" i="4"/>
  <c r="CX531" i="1"/>
  <c r="DK531" i="1" s="1"/>
  <c r="BH530" i="4"/>
  <c r="BF530" i="2"/>
  <c r="BD530" i="4"/>
  <c r="BA530" i="2"/>
  <c r="AY530" i="4"/>
  <c r="AW530" i="2"/>
  <c r="AU530" i="4"/>
  <c r="CZ531" i="1"/>
  <c r="CS530" i="4" s="1"/>
  <c r="AR530" i="4"/>
  <c r="AN530" i="4"/>
  <c r="CQ529" i="2"/>
  <c r="CO529" i="4"/>
  <c r="CM529" i="2"/>
  <c r="CK529" i="4"/>
  <c r="CI529" i="2"/>
  <c r="CG529" i="4"/>
  <c r="CA529" i="2"/>
  <c r="BY529" i="4"/>
  <c r="BW529" i="2"/>
  <c r="BU529" i="4"/>
  <c r="DJ530" i="1"/>
  <c r="BU529" i="2"/>
  <c r="BS529" i="4"/>
  <c r="BQ529" i="2"/>
  <c r="BO529" i="4"/>
  <c r="BM529" i="2"/>
  <c r="BK529" i="4"/>
  <c r="BI529" i="2"/>
  <c r="BG529" i="4"/>
  <c r="BE529" i="2"/>
  <c r="BC529" i="4"/>
  <c r="AZ529" i="2"/>
  <c r="AX529" i="4"/>
  <c r="DN530" i="1"/>
  <c r="AT529" i="4"/>
  <c r="DM530" i="1"/>
  <c r="AS529" i="2"/>
  <c r="AQ529" i="4"/>
  <c r="AO529" i="2"/>
  <c r="AM529" i="4"/>
  <c r="DT529" i="1"/>
  <c r="CP528" i="2"/>
  <c r="CN528" i="4"/>
  <c r="CL528" i="2"/>
  <c r="CJ528" i="4"/>
  <c r="CH528" i="2"/>
  <c r="CF528" i="4"/>
  <c r="BZ528" i="2"/>
  <c r="BX528" i="4"/>
  <c r="BT528" i="2"/>
  <c r="BR528" i="4"/>
  <c r="BP528" i="2"/>
  <c r="BN528" i="4"/>
  <c r="BL528" i="2"/>
  <c r="BJ528" i="4"/>
  <c r="BH528" i="2"/>
  <c r="BF528" i="4"/>
  <c r="BD528" i="2"/>
  <c r="BB528" i="4"/>
  <c r="AY528" i="2"/>
  <c r="AW528" i="4"/>
  <c r="AR528" i="2"/>
  <c r="AP528" i="4"/>
  <c r="AN528" i="2"/>
  <c r="AL528" i="4"/>
  <c r="CT527" i="2"/>
  <c r="CR527" i="4"/>
  <c r="CN527" i="2"/>
  <c r="CL527" i="4"/>
  <c r="CJ527" i="2"/>
  <c r="CH527" i="4"/>
  <c r="CF527" i="2"/>
  <c r="CD527" i="4"/>
  <c r="CB527" i="2"/>
  <c r="BZ527" i="4"/>
  <c r="BX527" i="2"/>
  <c r="BV527" i="4"/>
  <c r="BT527" i="4"/>
  <c r="BP527" i="4"/>
  <c r="BN527" i="2"/>
  <c r="BL527" i="4"/>
  <c r="BJ527" i="2"/>
  <c r="BH527" i="4"/>
  <c r="BF527" i="2"/>
  <c r="BD527" i="4"/>
  <c r="BB527" i="2"/>
  <c r="AZ527" i="4"/>
  <c r="BA527" i="2"/>
  <c r="AY527" i="4"/>
  <c r="AW527" i="2"/>
  <c r="AU527" i="4"/>
  <c r="AR527" i="4"/>
  <c r="AN527" i="4"/>
  <c r="CO526" i="2"/>
  <c r="CM526" i="4"/>
  <c r="CK526" i="2"/>
  <c r="CI526" i="4"/>
  <c r="CG526" i="2"/>
  <c r="CE526" i="4"/>
  <c r="CC526" i="2"/>
  <c r="CA526" i="4"/>
  <c r="BY526" i="2"/>
  <c r="BW526" i="4"/>
  <c r="BS526" i="2"/>
  <c r="BQ526" i="4"/>
  <c r="BO526" i="2"/>
  <c r="BM526" i="4"/>
  <c r="BK526" i="2"/>
  <c r="BI526" i="4"/>
  <c r="BG526" i="2"/>
  <c r="BE526" i="4"/>
  <c r="BC526" i="2"/>
  <c r="BA526" i="4"/>
  <c r="AX526" i="2"/>
  <c r="AV526" i="4"/>
  <c r="DA527" i="1"/>
  <c r="AQ526" i="2"/>
  <c r="AO526" i="4"/>
  <c r="DD525" i="2"/>
  <c r="DB525" i="4"/>
  <c r="CO525" i="2"/>
  <c r="CM525" i="4"/>
  <c r="CG525" i="2"/>
  <c r="CE525" i="4"/>
  <c r="CC525" i="2"/>
  <c r="CA525" i="4"/>
  <c r="BY525" i="2"/>
  <c r="BW525" i="4"/>
  <c r="BS525" i="2"/>
  <c r="BQ525" i="4"/>
  <c r="BO525" i="2"/>
  <c r="BM525" i="4"/>
  <c r="BK525" i="2"/>
  <c r="BI525" i="4"/>
  <c r="BG525" i="2"/>
  <c r="BE525" i="4"/>
  <c r="BC525" i="2"/>
  <c r="BA525" i="4"/>
  <c r="AX525" i="2"/>
  <c r="AV525" i="4"/>
  <c r="DA526" i="1"/>
  <c r="CW526" i="1"/>
  <c r="CP525" i="4" s="1"/>
  <c r="AO525" i="4"/>
  <c r="CR524" i="2"/>
  <c r="CP524" i="4"/>
  <c r="CN524" i="2"/>
  <c r="CL524" i="4"/>
  <c r="CJ524" i="2"/>
  <c r="CH524" i="4"/>
  <c r="CF524" i="2"/>
  <c r="CD524" i="4"/>
  <c r="CB524" i="2"/>
  <c r="BZ524" i="4"/>
  <c r="DG525" i="1"/>
  <c r="BT524" i="4"/>
  <c r="BP524" i="4"/>
  <c r="BN524" i="2"/>
  <c r="BL524" i="4"/>
  <c r="BF524" i="2"/>
  <c r="BD524" i="4"/>
  <c r="BB524" i="2"/>
  <c r="AZ524" i="4"/>
  <c r="BA524" i="2"/>
  <c r="AY524" i="4"/>
  <c r="AW524" i="2"/>
  <c r="AU524" i="4"/>
  <c r="AT524" i="2"/>
  <c r="AR524" i="4"/>
  <c r="AP524" i="2"/>
  <c r="AN524" i="4"/>
  <c r="CQ523" i="2"/>
  <c r="CO523" i="4"/>
  <c r="CM523" i="2"/>
  <c r="CK523" i="4"/>
  <c r="CI523" i="2"/>
  <c r="CG523" i="4"/>
  <c r="CE523" i="2"/>
  <c r="CC523" i="4"/>
  <c r="CA523" i="2"/>
  <c r="BY523" i="4"/>
  <c r="BW523" i="2"/>
  <c r="BU523" i="4"/>
  <c r="BS523" i="4"/>
  <c r="BO523" i="4"/>
  <c r="BM523" i="2"/>
  <c r="BK523" i="4"/>
  <c r="BI523" i="2"/>
  <c r="BG523" i="4"/>
  <c r="BE523" i="2"/>
  <c r="BC523" i="4"/>
  <c r="AZ523" i="2"/>
  <c r="AX523" i="4"/>
  <c r="AV523" i="2"/>
  <c r="AT523" i="4"/>
  <c r="AQ523" i="4"/>
  <c r="AM523" i="4"/>
  <c r="CQ522" i="2"/>
  <c r="CO522" i="4"/>
  <c r="CM522" i="2"/>
  <c r="CK522" i="4"/>
  <c r="CI522" i="2"/>
  <c r="CG522" i="4"/>
  <c r="CE522" i="2"/>
  <c r="CC522" i="4"/>
  <c r="CA522" i="2"/>
  <c r="BY522" i="4"/>
  <c r="BW522" i="2"/>
  <c r="BU522" i="4"/>
  <c r="BS522" i="4"/>
  <c r="BO522" i="4"/>
  <c r="BM522" i="2"/>
  <c r="BK522" i="4"/>
  <c r="BI522" i="2"/>
  <c r="BG522" i="4"/>
  <c r="BE522" i="2"/>
  <c r="BC522" i="4"/>
  <c r="AZ522" i="2"/>
  <c r="AX522" i="4"/>
  <c r="AV522" i="2"/>
  <c r="AT522" i="4"/>
  <c r="AQ522" i="4"/>
  <c r="AM522" i="4"/>
  <c r="CQ521" i="2"/>
  <c r="CO521" i="4"/>
  <c r="CM521" i="2"/>
  <c r="CK521" i="4"/>
  <c r="CI521" i="2"/>
  <c r="CG521" i="4"/>
  <c r="CE521" i="2"/>
  <c r="CC521" i="4"/>
  <c r="CA521" i="2"/>
  <c r="BY521" i="4"/>
  <c r="BW521" i="2"/>
  <c r="BU521" i="4"/>
  <c r="DG522" i="1"/>
  <c r="BU521" i="2"/>
  <c r="BS521" i="4"/>
  <c r="BQ521" i="2"/>
  <c r="BO521" i="4"/>
  <c r="BM521" i="2"/>
  <c r="BK521" i="4"/>
  <c r="BI521" i="2"/>
  <c r="BG521" i="4"/>
  <c r="BE521" i="2"/>
  <c r="BC521" i="4"/>
  <c r="AZ521" i="2"/>
  <c r="AX521" i="4"/>
  <c r="AV521" i="2"/>
  <c r="AT521" i="4"/>
  <c r="DC522" i="1"/>
  <c r="CY522" i="1"/>
  <c r="AS521" i="2"/>
  <c r="AQ521" i="4"/>
  <c r="AO521" i="2"/>
  <c r="AM521" i="4"/>
  <c r="CX520" i="2"/>
  <c r="CP520" i="2"/>
  <c r="CN520" i="4"/>
  <c r="CL520" i="2"/>
  <c r="CJ520" i="4"/>
  <c r="CH520" i="2"/>
  <c r="CF520" i="4"/>
  <c r="CD520" i="2"/>
  <c r="CB520" i="4"/>
  <c r="BZ520" i="2"/>
  <c r="BX520" i="4"/>
  <c r="BR520" i="4"/>
  <c r="BN520" i="4"/>
  <c r="BL520" i="2"/>
  <c r="BJ520" i="4"/>
  <c r="BH520" i="2"/>
  <c r="BF520" i="4"/>
  <c r="BD520" i="2"/>
  <c r="BB520" i="4"/>
  <c r="AY520" i="2"/>
  <c r="AW520" i="4"/>
  <c r="AU520" i="2"/>
  <c r="AS520" i="4"/>
  <c r="AP520" i="4"/>
  <c r="CR520" i="2"/>
  <c r="DK521" i="1"/>
  <c r="CY530" i="2"/>
  <c r="DE594" i="1"/>
  <c r="DQ591" i="1"/>
  <c r="DH594" i="1"/>
  <c r="DQ594" i="1"/>
  <c r="DN594" i="1"/>
  <c r="DA594" i="1"/>
  <c r="CT593" i="4" s="1"/>
  <c r="CW594" i="1"/>
  <c r="DP593" i="1"/>
  <c r="DS593" i="1"/>
  <c r="DR593" i="1"/>
  <c r="DG593" i="1"/>
  <c r="DJ593" i="1"/>
  <c r="DF593" i="1"/>
  <c r="DI593" i="1"/>
  <c r="DE593" i="1"/>
  <c r="DO593" i="1"/>
  <c r="DC593" i="1"/>
  <c r="CY593" i="1"/>
  <c r="DB593" i="1"/>
  <c r="CX593" i="1"/>
  <c r="DT592" i="1"/>
  <c r="CZ592" i="1"/>
  <c r="CU591" i="2" s="1"/>
  <c r="DD591" i="1"/>
  <c r="DQ590" i="1"/>
  <c r="CW590" i="1"/>
  <c r="DJ589" i="1"/>
  <c r="DI589" i="1"/>
  <c r="DB589" i="1"/>
  <c r="DR587" i="1"/>
  <c r="DG587" i="1"/>
  <c r="CZ586" i="4" s="1"/>
  <c r="DH585" i="1"/>
  <c r="CZ585" i="1"/>
  <c r="DD594" i="1"/>
  <c r="DQ593" i="1"/>
  <c r="DN593" i="1"/>
  <c r="DA593" i="1"/>
  <c r="CW593" i="1"/>
  <c r="DK593" i="1"/>
  <c r="DP592" i="1"/>
  <c r="DS592" i="1"/>
  <c r="DR592" i="1"/>
  <c r="DG592" i="1"/>
  <c r="DJ592" i="1"/>
  <c r="DF592" i="1"/>
  <c r="DI592" i="1"/>
  <c r="DE592" i="1"/>
  <c r="CX591" i="4" s="1"/>
  <c r="DO592" i="1"/>
  <c r="DC592" i="1"/>
  <c r="CY592" i="1"/>
  <c r="DB592" i="1"/>
  <c r="CX592" i="1"/>
  <c r="CQ591" i="4" s="1"/>
  <c r="DT591" i="1"/>
  <c r="CZ591" i="1"/>
  <c r="DD590" i="1"/>
  <c r="DA589" i="1"/>
  <c r="CW589" i="1"/>
  <c r="DP588" i="1"/>
  <c r="DS588" i="1"/>
  <c r="DR588" i="1"/>
  <c r="DJ588" i="1"/>
  <c r="DF588" i="1"/>
  <c r="DI588" i="1"/>
  <c r="DE588" i="1"/>
  <c r="DN588" i="1"/>
  <c r="DC588" i="1"/>
  <c r="CY588" i="1"/>
  <c r="DB588" i="1"/>
  <c r="CX588" i="1"/>
  <c r="DT587" i="1"/>
  <c r="DT586" i="1"/>
  <c r="DD586" i="1"/>
  <c r="DJ586" i="1"/>
  <c r="DF586" i="1"/>
  <c r="DP586" i="1"/>
  <c r="DO586" i="1"/>
  <c r="DC586" i="1"/>
  <c r="CY586" i="1"/>
  <c r="CX586" i="1"/>
  <c r="DT585" i="1"/>
  <c r="DT584" i="1"/>
  <c r="DD584" i="1"/>
  <c r="DJ584" i="1"/>
  <c r="DF584" i="1"/>
  <c r="DP584" i="1"/>
  <c r="DO584" i="1"/>
  <c r="DC584" i="1"/>
  <c r="CY584" i="1"/>
  <c r="CX584" i="1"/>
  <c r="DT583" i="1"/>
  <c r="DB582" i="1"/>
  <c r="DJ581" i="1"/>
  <c r="DP580" i="1"/>
  <c r="CZ580" i="1"/>
  <c r="DJ579" i="1"/>
  <c r="DT579" i="1"/>
  <c r="DD579" i="1"/>
  <c r="DP578" i="1"/>
  <c r="DT578" i="1"/>
  <c r="DH578" i="1"/>
  <c r="DD578" i="1"/>
  <c r="DO578" i="1"/>
  <c r="CZ577" i="1"/>
  <c r="DD576" i="1"/>
  <c r="DH575" i="1"/>
  <c r="DS575" i="1"/>
  <c r="DR575" i="1"/>
  <c r="DG575" i="1"/>
  <c r="DJ575" i="1"/>
  <c r="DF575" i="1"/>
  <c r="DI575" i="1"/>
  <c r="DE575" i="1"/>
  <c r="DO575" i="1"/>
  <c r="CY575" i="1"/>
  <c r="DB575" i="1"/>
  <c r="CX575" i="1"/>
  <c r="DT574" i="1"/>
  <c r="DC574" i="1"/>
  <c r="DQ574" i="1"/>
  <c r="DN574" i="1"/>
  <c r="DA574" i="1"/>
  <c r="CW574" i="1"/>
  <c r="DP573" i="1"/>
  <c r="DH572" i="1"/>
  <c r="DS571" i="1"/>
  <c r="DR571" i="1"/>
  <c r="DV571" i="1" s="1"/>
  <c r="DG571" i="1"/>
  <c r="DJ571" i="1"/>
  <c r="DF571" i="1"/>
  <c r="DI571" i="1"/>
  <c r="DE571" i="1"/>
  <c r="DO571" i="1"/>
  <c r="DU571" i="1" s="1"/>
  <c r="DB571" i="1"/>
  <c r="CX571" i="1"/>
  <c r="DT570" i="1"/>
  <c r="DC570" i="1"/>
  <c r="DQ570" i="1"/>
  <c r="DN570" i="1"/>
  <c r="DA570" i="1"/>
  <c r="CW570" i="1"/>
  <c r="DP569" i="1"/>
  <c r="DS569" i="1"/>
  <c r="DQ569" i="1"/>
  <c r="DR569" i="1"/>
  <c r="DG569" i="1"/>
  <c r="DJ569" i="1"/>
  <c r="DF569" i="1"/>
  <c r="DI569" i="1"/>
  <c r="DE569" i="1"/>
  <c r="CX568" i="4" s="1"/>
  <c r="DO569" i="1"/>
  <c r="DC569" i="1"/>
  <c r="CY569" i="1"/>
  <c r="DB569" i="1"/>
  <c r="CX569" i="1"/>
  <c r="DT568" i="1"/>
  <c r="CZ568" i="1"/>
  <c r="DD567" i="1"/>
  <c r="DQ566" i="1"/>
  <c r="DN566" i="1"/>
  <c r="DA566" i="1"/>
  <c r="CW566" i="1"/>
  <c r="DS565" i="1"/>
  <c r="DG565" i="1"/>
  <c r="DR565" i="1"/>
  <c r="DJ565" i="1"/>
  <c r="DF565" i="1"/>
  <c r="DI565" i="1"/>
  <c r="CZ565" i="1"/>
  <c r="DN565" i="1"/>
  <c r="CY565" i="1"/>
  <c r="DP564" i="1"/>
  <c r="DT564" i="1"/>
  <c r="DS564" i="1"/>
  <c r="DJ564" i="1"/>
  <c r="DH564" i="1"/>
  <c r="DC564" i="1"/>
  <c r="CY564" i="1"/>
  <c r="DN564" i="1"/>
  <c r="DB564" i="1"/>
  <c r="CX564" i="1"/>
  <c r="DJ563" i="1"/>
  <c r="DB562" i="1"/>
  <c r="DF561" i="1"/>
  <c r="DE561" i="1"/>
  <c r="DC561" i="1"/>
  <c r="DO561" i="1"/>
  <c r="DB561" i="1"/>
  <c r="CX561" i="1"/>
  <c r="CW560" i="1"/>
  <c r="DK560" i="1" s="1"/>
  <c r="DI560" i="1"/>
  <c r="DG560" i="1"/>
  <c r="DB560" i="1"/>
  <c r="DA560" i="1"/>
  <c r="DM560" i="1"/>
  <c r="DB558" i="1"/>
  <c r="DE558" i="1"/>
  <c r="DE557" i="1"/>
  <c r="DR557" i="1"/>
  <c r="DG557" i="1"/>
  <c r="DN555" i="1"/>
  <c r="DR555" i="1"/>
  <c r="DG555" i="1"/>
  <c r="DJ554" i="1"/>
  <c r="DS554" i="1"/>
  <c r="DG554" i="1"/>
  <c r="DF554" i="1"/>
  <c r="DC554" i="1"/>
  <c r="DN554" i="1"/>
  <c r="CX554" i="1"/>
  <c r="DR553" i="1"/>
  <c r="DJ553" i="1"/>
  <c r="DB553" i="1"/>
  <c r="DI553" i="1"/>
  <c r="DE553" i="1"/>
  <c r="DH553" i="1"/>
  <c r="DQ553" i="1"/>
  <c r="DA553" i="1"/>
  <c r="CW553" i="1"/>
  <c r="DR552" i="1"/>
  <c r="DT552" i="1"/>
  <c r="CZ552" i="1"/>
  <c r="DO551" i="1"/>
  <c r="DP551" i="1"/>
  <c r="DN550" i="1"/>
  <c r="DC550" i="1"/>
  <c r="DS549" i="1"/>
  <c r="DJ549" i="1"/>
  <c r="DB549" i="1"/>
  <c r="DI549" i="1"/>
  <c r="DE549" i="1"/>
  <c r="DH549" i="1"/>
  <c r="DQ549" i="1"/>
  <c r="DA549" i="1"/>
  <c r="CW549" i="1"/>
  <c r="DR548" i="1"/>
  <c r="DJ548" i="1"/>
  <c r="DB548" i="1"/>
  <c r="DI548" i="1"/>
  <c r="DE548" i="1"/>
  <c r="DH548" i="1"/>
  <c r="DQ548" i="1"/>
  <c r="DA548" i="1"/>
  <c r="CW548" i="1"/>
  <c r="DR547" i="1"/>
  <c r="CZ546" i="1"/>
  <c r="DD545" i="1"/>
  <c r="DP544" i="1"/>
  <c r="CZ544" i="1"/>
  <c r="DN543" i="1"/>
  <c r="DB543" i="1"/>
  <c r="DQ543" i="1"/>
  <c r="DA543" i="1"/>
  <c r="CW543" i="1"/>
  <c r="CP542" i="4" s="1"/>
  <c r="DR542" i="1"/>
  <c r="DH542" i="1"/>
  <c r="CZ542" i="1"/>
  <c r="DG542" i="1"/>
  <c r="DO542" i="1"/>
  <c r="DP541" i="1"/>
  <c r="DF541" i="1"/>
  <c r="DS541" i="1"/>
  <c r="DI541" i="1"/>
  <c r="DE541" i="1"/>
  <c r="DC541" i="1"/>
  <c r="CY541" i="1"/>
  <c r="DM541" i="1"/>
  <c r="DT540" i="1"/>
  <c r="DF540" i="1"/>
  <c r="DR540" i="1"/>
  <c r="DE540" i="1"/>
  <c r="DP540" i="1"/>
  <c r="DB540" i="1"/>
  <c r="DM540" i="1"/>
  <c r="DT539" i="1"/>
  <c r="DF539" i="1"/>
  <c r="DR539" i="1"/>
  <c r="DJ539" i="1"/>
  <c r="DE539" i="1"/>
  <c r="DP539" i="1"/>
  <c r="DB539" i="1"/>
  <c r="DM539" i="1"/>
  <c r="DH538" i="1"/>
  <c r="CZ538" i="1"/>
  <c r="DP536" i="1"/>
  <c r="DO536" i="1"/>
  <c r="DC536" i="1"/>
  <c r="CY536" i="1"/>
  <c r="DS535" i="1"/>
  <c r="DO534" i="1"/>
  <c r="DC534" i="1"/>
  <c r="CY534" i="1"/>
  <c r="CR533" i="4" s="1"/>
  <c r="DO531" i="1"/>
  <c r="DC531" i="1"/>
  <c r="CV530" i="4" s="1"/>
  <c r="AT530" i="2"/>
  <c r="CY531" i="1"/>
  <c r="AP530" i="2"/>
  <c r="DS530" i="1"/>
  <c r="CE529" i="2"/>
  <c r="DQ528" i="1"/>
  <c r="BP527" i="2"/>
  <c r="DA528" i="1"/>
  <c r="AR527" i="2"/>
  <c r="DT526" i="1"/>
  <c r="CK525" i="2"/>
  <c r="CZ526" i="1"/>
  <c r="AQ525" i="2"/>
  <c r="DR525" i="1"/>
  <c r="BX524" i="2"/>
  <c r="DJ525" i="1"/>
  <c r="BV524" i="2"/>
  <c r="DF525" i="1"/>
  <c r="BR524" i="2"/>
  <c r="DP525" i="1"/>
  <c r="BJ524" i="2"/>
  <c r="DR524" i="1"/>
  <c r="BX523" i="2"/>
  <c r="DJ524" i="1"/>
  <c r="DC523" i="4" s="1"/>
  <c r="BV523" i="2"/>
  <c r="DF524" i="1"/>
  <c r="BR523" i="2"/>
  <c r="DB524" i="1"/>
  <c r="BN523" i="2"/>
  <c r="CX524" i="1"/>
  <c r="CQ523" i="4" s="1"/>
  <c r="BJ523" i="2"/>
  <c r="DT523" i="1"/>
  <c r="CK522" i="2"/>
  <c r="CZ523" i="1"/>
  <c r="AQ522" i="2"/>
  <c r="DT521" i="1"/>
  <c r="CK520" i="2"/>
  <c r="CZ521" i="1"/>
  <c r="AQ520" i="2"/>
  <c r="CL589" i="2"/>
  <c r="AX582" i="2"/>
  <c r="CP578" i="2"/>
  <c r="CD578" i="2"/>
  <c r="CL577" i="2"/>
  <c r="CH577" i="2"/>
  <c r="CD577" i="2"/>
  <c r="AT577" i="2"/>
  <c r="CL575" i="2"/>
  <c r="AT574" i="2"/>
  <c r="BJ570" i="2"/>
  <c r="AT570" i="2"/>
  <c r="CL566" i="2"/>
  <c r="BN564" i="2"/>
  <c r="BJ564" i="2"/>
  <c r="BB564" i="2"/>
  <c r="AT564" i="2"/>
  <c r="CL563" i="2"/>
  <c r="CD563" i="2"/>
  <c r="BR563" i="2"/>
  <c r="BZ562" i="2"/>
  <c r="BV560" i="2"/>
  <c r="BN559" i="2"/>
  <c r="BF559" i="2"/>
  <c r="AP559" i="2"/>
  <c r="CD553" i="2"/>
  <c r="BZ553" i="2"/>
  <c r="BB552" i="2"/>
  <c r="AP552" i="2"/>
  <c r="BJ550" i="2"/>
  <c r="BV549" i="2"/>
  <c r="AP548" i="2"/>
  <c r="BB547" i="2"/>
  <c r="AP547" i="2"/>
  <c r="CL544" i="2"/>
  <c r="BV542" i="2"/>
  <c r="BV540" i="2"/>
  <c r="BF539" i="2"/>
  <c r="BF538" i="2"/>
  <c r="BV536" i="2"/>
  <c r="BJ535" i="2"/>
  <c r="BB535" i="2"/>
  <c r="AT535" i="2"/>
  <c r="AP535" i="2"/>
  <c r="BV534" i="2"/>
  <c r="BP531" i="2"/>
  <c r="AR531" i="2"/>
  <c r="BR530" i="2"/>
  <c r="BJ530" i="2"/>
  <c r="BB530" i="2"/>
  <c r="AV529" i="2"/>
  <c r="DJ594" i="1"/>
  <c r="DB594" i="1"/>
  <c r="DT594" i="1"/>
  <c r="CZ594" i="1"/>
  <c r="DQ592" i="1"/>
  <c r="DN592" i="1"/>
  <c r="DA592" i="1"/>
  <c r="CW592" i="1"/>
  <c r="DP591" i="1"/>
  <c r="DS591" i="1"/>
  <c r="DR591" i="1"/>
  <c r="DG591" i="1"/>
  <c r="DJ591" i="1"/>
  <c r="DF591" i="1"/>
  <c r="CY590" i="4" s="1"/>
  <c r="DI591" i="1"/>
  <c r="DE591" i="1"/>
  <c r="DO591" i="1"/>
  <c r="DC591" i="1"/>
  <c r="CY591" i="1"/>
  <c r="DB591" i="1"/>
  <c r="CX591" i="1"/>
  <c r="CZ590" i="1"/>
  <c r="CS589" i="4" s="1"/>
  <c r="DQ588" i="1"/>
  <c r="DA588" i="1"/>
  <c r="CW588" i="1"/>
  <c r="DO587" i="1"/>
  <c r="DS587" i="1"/>
  <c r="DF587" i="1"/>
  <c r="DP587" i="1"/>
  <c r="DN587" i="1"/>
  <c r="DC587" i="1"/>
  <c r="CX587" i="1"/>
  <c r="DR586" i="1"/>
  <c r="DS586" i="1"/>
  <c r="DH586" i="1"/>
  <c r="DN586" i="1"/>
  <c r="DO585" i="1"/>
  <c r="DS585" i="1"/>
  <c r="DF585" i="1"/>
  <c r="DP585" i="1"/>
  <c r="CX585" i="1"/>
  <c r="DR584" i="1"/>
  <c r="DS584" i="1"/>
  <c r="DH584" i="1"/>
  <c r="DN584" i="1"/>
  <c r="DO583" i="1"/>
  <c r="DF583" i="1"/>
  <c r="DP583" i="1"/>
  <c r="DR582" i="1"/>
  <c r="DJ582" i="1"/>
  <c r="DF582" i="1"/>
  <c r="CZ582" i="1"/>
  <c r="DC582" i="1"/>
  <c r="CY582" i="1"/>
  <c r="CR581" i="4" s="1"/>
  <c r="CX582" i="1"/>
  <c r="DT581" i="1"/>
  <c r="DS581" i="1"/>
  <c r="DR581" i="1"/>
  <c r="DH581" i="1"/>
  <c r="DG581" i="1"/>
  <c r="DC581" i="1"/>
  <c r="DB581" i="1"/>
  <c r="CX581" i="1"/>
  <c r="CZ581" i="1"/>
  <c r="DG580" i="1"/>
  <c r="DJ580" i="1"/>
  <c r="DC580" i="1"/>
  <c r="CY580" i="1"/>
  <c r="CX580" i="1"/>
  <c r="DS579" i="1"/>
  <c r="DT577" i="1"/>
  <c r="DH577" i="1"/>
  <c r="DD577" i="1"/>
  <c r="DG577" i="1"/>
  <c r="DO577" i="1"/>
  <c r="DC577" i="1"/>
  <c r="CY577" i="1"/>
  <c r="DB577" i="1"/>
  <c r="CU576" i="4" s="1"/>
  <c r="CX577" i="1"/>
  <c r="CZ576" i="1"/>
  <c r="DQ575" i="1"/>
  <c r="DN575" i="1"/>
  <c r="DA575" i="1"/>
  <c r="CW575" i="1"/>
  <c r="DP574" i="1"/>
  <c r="DH573" i="1"/>
  <c r="DA572" i="4" s="1"/>
  <c r="DS572" i="1"/>
  <c r="DR572" i="1"/>
  <c r="DG572" i="1"/>
  <c r="DJ572" i="1"/>
  <c r="DF572" i="1"/>
  <c r="DI572" i="1"/>
  <c r="DE572" i="1"/>
  <c r="DO572" i="1"/>
  <c r="DB572" i="1"/>
  <c r="CX572" i="1"/>
  <c r="DT571" i="1"/>
  <c r="DQ571" i="1"/>
  <c r="DN571" i="1"/>
  <c r="DA571" i="1"/>
  <c r="CW571" i="1"/>
  <c r="DK571" i="1" s="1"/>
  <c r="DP570" i="1"/>
  <c r="DN569" i="1"/>
  <c r="DA569" i="1"/>
  <c r="CW569" i="1"/>
  <c r="DP568" i="1"/>
  <c r="DS568" i="1"/>
  <c r="DR568" i="1"/>
  <c r="DG568" i="1"/>
  <c r="DJ568" i="1"/>
  <c r="DF568" i="1"/>
  <c r="DI568" i="1"/>
  <c r="DE568" i="1"/>
  <c r="DO568" i="1"/>
  <c r="DC568" i="1"/>
  <c r="CY568" i="1"/>
  <c r="DB568" i="1"/>
  <c r="CX568" i="1"/>
  <c r="CZ567" i="1"/>
  <c r="DD565" i="1"/>
  <c r="DM565" i="1"/>
  <c r="DU565" i="1" s="1"/>
  <c r="DR564" i="1"/>
  <c r="DG564" i="1"/>
  <c r="DB563" i="1"/>
  <c r="DO559" i="1"/>
  <c r="DR558" i="1"/>
  <c r="CW558" i="1"/>
  <c r="DS558" i="1"/>
  <c r="DI558" i="1"/>
  <c r="DJ558" i="1"/>
  <c r="DF558" i="1"/>
  <c r="CX558" i="1"/>
  <c r="DA558" i="1"/>
  <c r="CT557" i="4" s="1"/>
  <c r="DO558" i="1"/>
  <c r="DN558" i="1"/>
  <c r="DC558" i="1"/>
  <c r="CY558" i="1"/>
  <c r="DB556" i="1"/>
  <c r="DE556" i="1"/>
  <c r="CX555" i="4" s="1"/>
  <c r="CX555" i="1"/>
  <c r="DB554" i="1"/>
  <c r="CU553" i="4" s="1"/>
  <c r="DT553" i="1"/>
  <c r="CZ553" i="1"/>
  <c r="DO552" i="1"/>
  <c r="CX552" i="1"/>
  <c r="DP552" i="1"/>
  <c r="DN551" i="1"/>
  <c r="DU551" i="1" s="1"/>
  <c r="DC551" i="1"/>
  <c r="DS550" i="1"/>
  <c r="DB550" i="1"/>
  <c r="DI550" i="1"/>
  <c r="DE550" i="1"/>
  <c r="DH550" i="1"/>
  <c r="DQ550" i="1"/>
  <c r="DA550" i="1"/>
  <c r="CW550" i="1"/>
  <c r="DR549" i="1"/>
  <c r="DT549" i="1"/>
  <c r="CZ549" i="1"/>
  <c r="DT548" i="1"/>
  <c r="DP548" i="1"/>
  <c r="CZ548" i="1"/>
  <c r="DP547" i="1"/>
  <c r="CX547" i="1"/>
  <c r="CZ545" i="1"/>
  <c r="DH544" i="1"/>
  <c r="DJ544" i="1"/>
  <c r="DF544" i="1"/>
  <c r="DN544" i="1"/>
  <c r="CX544" i="1"/>
  <c r="DT543" i="1"/>
  <c r="DV543" i="1" s="1"/>
  <c r="DG542" i="2" s="1"/>
  <c r="DO543" i="1"/>
  <c r="DP542" i="1"/>
  <c r="CX542" i="1"/>
  <c r="DN541" i="1"/>
  <c r="DB541" i="1"/>
  <c r="DQ540" i="1"/>
  <c r="DQ539" i="1"/>
  <c r="DQ538" i="1"/>
  <c r="DD538" i="1"/>
  <c r="CW538" i="1"/>
  <c r="DJ538" i="1"/>
  <c r="CX537" i="1"/>
  <c r="DI537" i="1"/>
  <c r="DE537" i="1"/>
  <c r="DQ537" i="1"/>
  <c r="DN536" i="1"/>
  <c r="DU536" i="1" s="1"/>
  <c r="DS536" i="1"/>
  <c r="DR535" i="1"/>
  <c r="DQ534" i="1"/>
  <c r="DA534" i="1"/>
  <c r="DS534" i="1"/>
  <c r="CE533" i="2"/>
  <c r="BU533" i="2"/>
  <c r="BQ533" i="2"/>
  <c r="AS533" i="2"/>
  <c r="AO533" i="2"/>
  <c r="DR533" i="1"/>
  <c r="DM533" i="1"/>
  <c r="DH533" i="1"/>
  <c r="CO532" i="2"/>
  <c r="DG533" i="1"/>
  <c r="BS532" i="2"/>
  <c r="AQ532" i="2"/>
  <c r="DJ532" i="1"/>
  <c r="DC531" i="4" s="1"/>
  <c r="DD532" i="1"/>
  <c r="CK531" i="2"/>
  <c r="DG532" i="1"/>
  <c r="BS531" i="2"/>
  <c r="AQ531" i="2"/>
  <c r="DQ531" i="1"/>
  <c r="DV531" i="1" s="1"/>
  <c r="DE530" i="4" s="1"/>
  <c r="DA531" i="1"/>
  <c r="DS531" i="1"/>
  <c r="CE530" i="2"/>
  <c r="BU530" i="2"/>
  <c r="BQ530" i="2"/>
  <c r="AS530" i="2"/>
  <c r="AO530" i="2"/>
  <c r="CZ530" i="1"/>
  <c r="CS529" i="4" s="1"/>
  <c r="DR529" i="1"/>
  <c r="CW529" i="1"/>
  <c r="CP528" i="4" s="1"/>
  <c r="DJ529" i="1"/>
  <c r="BV528" i="2"/>
  <c r="DF529" i="1"/>
  <c r="BR528" i="2"/>
  <c r="DC529" i="1"/>
  <c r="AT528" i="2"/>
  <c r="AP528" i="2"/>
  <c r="DM528" i="1"/>
  <c r="DJ528" i="1"/>
  <c r="CC527" i="2"/>
  <c r="DR528" i="1"/>
  <c r="BY527" i="2"/>
  <c r="DE528" i="1"/>
  <c r="DG528" i="1"/>
  <c r="CZ527" i="4" s="1"/>
  <c r="BS527" i="2"/>
  <c r="DB528" i="1"/>
  <c r="BG527" i="2"/>
  <c r="AQ527" i="2"/>
  <c r="BV526" i="2"/>
  <c r="BR526" i="2"/>
  <c r="AT526" i="2"/>
  <c r="AP526" i="2"/>
  <c r="DG526" i="1"/>
  <c r="CN525" i="2"/>
  <c r="DR526" i="1"/>
  <c r="BX525" i="2"/>
  <c r="DJ526" i="1"/>
  <c r="BV525" i="2"/>
  <c r="DF526" i="1"/>
  <c r="BR525" i="2"/>
  <c r="DP526" i="1"/>
  <c r="BJ525" i="2"/>
  <c r="AT525" i="2"/>
  <c r="AP525" i="2"/>
  <c r="DM525" i="1"/>
  <c r="DC525" i="1"/>
  <c r="BU524" i="2"/>
  <c r="BQ524" i="2"/>
  <c r="AS524" i="2"/>
  <c r="AO524" i="2"/>
  <c r="DS524" i="1"/>
  <c r="DM524" i="1"/>
  <c r="DC524" i="1"/>
  <c r="BU523" i="2"/>
  <c r="BQ523" i="2"/>
  <c r="AS523" i="2"/>
  <c r="AO523" i="2"/>
  <c r="DS523" i="1"/>
  <c r="DM523" i="1"/>
  <c r="DC523" i="1"/>
  <c r="DR523" i="1"/>
  <c r="BX522" i="2"/>
  <c r="BV522" i="2"/>
  <c r="BR522" i="2"/>
  <c r="CX523" i="1"/>
  <c r="BJ522" i="2"/>
  <c r="AT522" i="2"/>
  <c r="AP522" i="2"/>
  <c r="DO522" i="1"/>
  <c r="DE522" i="1"/>
  <c r="DH522" i="1"/>
  <c r="BT521" i="2"/>
  <c r="DD522" i="1"/>
  <c r="BP521" i="2"/>
  <c r="AR521" i="2"/>
  <c r="AN521" i="2"/>
  <c r="DR521" i="1"/>
  <c r="DM521" i="1"/>
  <c r="DG521" i="1"/>
  <c r="DB521" i="1"/>
  <c r="BV520" i="2"/>
  <c r="BR520" i="2"/>
  <c r="DP521" i="1"/>
  <c r="BJ520" i="2"/>
  <c r="AT520" i="2"/>
  <c r="AP520" i="2"/>
  <c r="BQ593" i="2"/>
  <c r="BE593" i="2"/>
  <c r="AS593" i="2"/>
  <c r="BU592" i="2"/>
  <c r="BQ592" i="2"/>
  <c r="BE592" i="2"/>
  <c r="AS592" i="2"/>
  <c r="AO592" i="2"/>
  <c r="BU591" i="2"/>
  <c r="BQ591" i="2"/>
  <c r="BE591" i="2"/>
  <c r="AS591" i="2"/>
  <c r="AO591" i="2"/>
  <c r="BU590" i="2"/>
  <c r="BQ590" i="2"/>
  <c r="BE590" i="2"/>
  <c r="AS590" i="2"/>
  <c r="AO590" i="2"/>
  <c r="BU588" i="2"/>
  <c r="BE588" i="2"/>
  <c r="AS588" i="2"/>
  <c r="BU587" i="2"/>
  <c r="BQ587" i="2"/>
  <c r="AS587" i="2"/>
  <c r="AO587" i="2"/>
  <c r="CC586" i="2"/>
  <c r="BY586" i="2"/>
  <c r="BI586" i="2"/>
  <c r="AO586" i="2"/>
  <c r="BI585" i="2"/>
  <c r="BE585" i="2"/>
  <c r="AO585" i="2"/>
  <c r="CC584" i="2"/>
  <c r="BY584" i="2"/>
  <c r="BI584" i="2"/>
  <c r="BI583" i="2"/>
  <c r="BE583" i="2"/>
  <c r="AO583" i="2"/>
  <c r="CG582" i="2"/>
  <c r="CC582" i="2"/>
  <c r="BY582" i="2"/>
  <c r="BI582" i="2"/>
  <c r="BE581" i="2"/>
  <c r="AO581" i="2"/>
  <c r="CG580" i="2"/>
  <c r="BY580" i="2"/>
  <c r="BE580" i="2"/>
  <c r="BY579" i="2"/>
  <c r="AO579" i="2"/>
  <c r="BE578" i="2"/>
  <c r="BE577" i="2"/>
  <c r="BE576" i="2"/>
  <c r="AS576" i="2"/>
  <c r="AO576" i="2"/>
  <c r="BU574" i="2"/>
  <c r="BQ574" i="2"/>
  <c r="BE574" i="2"/>
  <c r="AS574" i="2"/>
  <c r="AO574" i="2"/>
  <c r="BE573" i="2"/>
  <c r="CK571" i="2"/>
  <c r="BU571" i="2"/>
  <c r="BQ571" i="2"/>
  <c r="BE571" i="2"/>
  <c r="AS571" i="2"/>
  <c r="AO571" i="2"/>
  <c r="BU570" i="2"/>
  <c r="BQ570" i="2"/>
  <c r="BE570" i="2"/>
  <c r="AS570" i="2"/>
  <c r="AO570" i="2"/>
  <c r="BE569" i="2"/>
  <c r="BU568" i="2"/>
  <c r="BQ568" i="2"/>
  <c r="BE568" i="2"/>
  <c r="AS568" i="2"/>
  <c r="AO568" i="2"/>
  <c r="BU567" i="2"/>
  <c r="BQ567" i="2"/>
  <c r="BE567" i="2"/>
  <c r="AS567" i="2"/>
  <c r="AO567" i="2"/>
  <c r="BE565" i="2"/>
  <c r="BU564" i="2"/>
  <c r="BE564" i="2"/>
  <c r="BY563" i="2"/>
  <c r="BE563" i="2"/>
  <c r="BY561" i="2"/>
  <c r="CC558" i="2"/>
  <c r="AW557" i="2"/>
  <c r="BY556" i="2"/>
  <c r="BY554" i="2"/>
  <c r="CK552" i="2"/>
  <c r="CK551" i="2"/>
  <c r="CK548" i="2"/>
  <c r="CK547" i="2"/>
  <c r="CK543" i="2"/>
  <c r="AO543" i="2"/>
  <c r="AO542" i="2"/>
  <c r="BU540" i="2"/>
  <c r="BQ540" i="2"/>
  <c r="AO540" i="2"/>
  <c r="BQ539" i="2"/>
  <c r="BI539" i="2"/>
  <c r="AW539" i="2"/>
  <c r="AS539" i="2"/>
  <c r="AO539" i="2"/>
  <c r="BQ538" i="2"/>
  <c r="BI538" i="2"/>
  <c r="AS538" i="2"/>
  <c r="AO538" i="2"/>
  <c r="BY537" i="2"/>
  <c r="BU534" i="2"/>
  <c r="BQ534" i="2"/>
  <c r="BR533" i="2"/>
  <c r="BJ533" i="2"/>
  <c r="BB533" i="2"/>
  <c r="AT533" i="2"/>
  <c r="BL532" i="2"/>
  <c r="AN532" i="2"/>
  <c r="CL531" i="2"/>
  <c r="CN530" i="2"/>
  <c r="BX530" i="2"/>
  <c r="DF594" i="1"/>
  <c r="CY593" i="4" s="1"/>
  <c r="CX594" i="1"/>
  <c r="DA591" i="1"/>
  <c r="CW591" i="1"/>
  <c r="DK591" i="1" s="1"/>
  <c r="DS590" i="1"/>
  <c r="DR590" i="1"/>
  <c r="DG590" i="1"/>
  <c r="CZ589" i="4" s="1"/>
  <c r="DJ590" i="1"/>
  <c r="DF590" i="1"/>
  <c r="DA589" i="2" s="1"/>
  <c r="DI590" i="1"/>
  <c r="DE590" i="1"/>
  <c r="DO590" i="1"/>
  <c r="DN590" i="1"/>
  <c r="DC590" i="1"/>
  <c r="CY590" i="1"/>
  <c r="DB590" i="1"/>
  <c r="CX590" i="1"/>
  <c r="CQ589" i="4" s="1"/>
  <c r="CZ589" i="1"/>
  <c r="DG588" i="1"/>
  <c r="DO588" i="1"/>
  <c r="CZ586" i="1"/>
  <c r="DP582" i="1"/>
  <c r="DT582" i="1"/>
  <c r="DS582" i="1"/>
  <c r="DH582" i="1"/>
  <c r="DO582" i="1"/>
  <c r="DN582" i="1"/>
  <c r="DT580" i="1"/>
  <c r="DS580" i="1"/>
  <c r="DH580" i="1"/>
  <c r="DO580" i="1"/>
  <c r="DU580" i="1" s="1"/>
  <c r="DD579" i="4" s="1"/>
  <c r="DN580" i="1"/>
  <c r="DO579" i="1"/>
  <c r="DU579" i="1" s="1"/>
  <c r="DN577" i="1"/>
  <c r="DA577" i="1"/>
  <c r="CW577" i="1"/>
  <c r="DP576" i="1"/>
  <c r="DS576" i="1"/>
  <c r="DR576" i="1"/>
  <c r="DV576" i="1" s="1"/>
  <c r="DG576" i="1"/>
  <c r="CZ575" i="4" s="1"/>
  <c r="DJ576" i="1"/>
  <c r="DF576" i="1"/>
  <c r="DI576" i="1"/>
  <c r="DE576" i="1"/>
  <c r="DO576" i="1"/>
  <c r="DC576" i="1"/>
  <c r="CY576" i="1"/>
  <c r="DB576" i="1"/>
  <c r="CX576" i="1"/>
  <c r="DT575" i="1"/>
  <c r="DH574" i="1"/>
  <c r="DD573" i="1"/>
  <c r="DS573" i="1"/>
  <c r="DR573" i="1"/>
  <c r="DG573" i="1"/>
  <c r="DB572" i="2" s="1"/>
  <c r="DJ573" i="1"/>
  <c r="DF573" i="1"/>
  <c r="DI573" i="1"/>
  <c r="DE573" i="1"/>
  <c r="DO573" i="1"/>
  <c r="DB573" i="1"/>
  <c r="CX573" i="1"/>
  <c r="DC572" i="1"/>
  <c r="CV571" i="4" s="1"/>
  <c r="DQ572" i="1"/>
  <c r="DN572" i="1"/>
  <c r="DA572" i="1"/>
  <c r="CW572" i="1"/>
  <c r="DH570" i="1"/>
  <c r="DQ568" i="1"/>
  <c r="DN568" i="1"/>
  <c r="DA568" i="1"/>
  <c r="CT567" i="4" s="1"/>
  <c r="CW568" i="1"/>
  <c r="DP567" i="1"/>
  <c r="DS567" i="1"/>
  <c r="DR567" i="1"/>
  <c r="DG567" i="1"/>
  <c r="DJ567" i="1"/>
  <c r="DF567" i="1"/>
  <c r="DI567" i="1"/>
  <c r="DD566" i="2" s="1"/>
  <c r="DE567" i="1"/>
  <c r="DO567" i="1"/>
  <c r="DC567" i="1"/>
  <c r="CY567" i="1"/>
  <c r="DB567" i="1"/>
  <c r="CX567" i="1"/>
  <c r="DT566" i="1"/>
  <c r="CZ566" i="1"/>
  <c r="DS562" i="1"/>
  <c r="DG562" i="1"/>
  <c r="DF562" i="1"/>
  <c r="DC562" i="1"/>
  <c r="CY562" i="1"/>
  <c r="DN562" i="1"/>
  <c r="CX562" i="1"/>
  <c r="DF559" i="1"/>
  <c r="DA558" i="2" s="1"/>
  <c r="DC559" i="1"/>
  <c r="DB559" i="1"/>
  <c r="CX559" i="1"/>
  <c r="DO557" i="1"/>
  <c r="DS556" i="1"/>
  <c r="DI556" i="1"/>
  <c r="DJ556" i="1"/>
  <c r="DF556" i="1"/>
  <c r="CY555" i="4" s="1"/>
  <c r="CX556" i="1"/>
  <c r="CQ555" i="4" s="1"/>
  <c r="DA556" i="1"/>
  <c r="DO556" i="1"/>
  <c r="DN556" i="1"/>
  <c r="DC556" i="1"/>
  <c r="CY556" i="1"/>
  <c r="DR554" i="1"/>
  <c r="DF553" i="1"/>
  <c r="DP553" i="1"/>
  <c r="DI551" i="1"/>
  <c r="DE551" i="1"/>
  <c r="DH551" i="1"/>
  <c r="DQ551" i="1"/>
  <c r="DA551" i="1"/>
  <c r="CW551" i="1"/>
  <c r="DG550" i="1"/>
  <c r="DB549" i="2" s="1"/>
  <c r="DT550" i="1"/>
  <c r="CZ550" i="1"/>
  <c r="DF549" i="1"/>
  <c r="DP549" i="1"/>
  <c r="DJ547" i="1"/>
  <c r="CY547" i="1"/>
  <c r="DT546" i="1"/>
  <c r="DS546" i="1"/>
  <c r="DJ546" i="1"/>
  <c r="DH546" i="1"/>
  <c r="DC546" i="1"/>
  <c r="CY546" i="1"/>
  <c r="DN546" i="1"/>
  <c r="DB546" i="1"/>
  <c r="CX546" i="1"/>
  <c r="DP545" i="1"/>
  <c r="DU545" i="1" s="1"/>
  <c r="EC545" i="1" s="1"/>
  <c r="DR545" i="1"/>
  <c r="DJ545" i="1"/>
  <c r="DF545" i="1"/>
  <c r="DN545" i="1"/>
  <c r="DB545" i="1"/>
  <c r="CX545" i="1"/>
  <c r="DA544" i="1"/>
  <c r="CW544" i="1"/>
  <c r="DK544" i="1" s="1"/>
  <c r="DR543" i="1"/>
  <c r="DH543" i="1"/>
  <c r="DN542" i="1"/>
  <c r="DD542" i="1"/>
  <c r="DS542" i="1"/>
  <c r="DI542" i="1"/>
  <c r="DE542" i="1"/>
  <c r="CX541" i="4" s="1"/>
  <c r="DC542" i="1"/>
  <c r="CY542" i="1"/>
  <c r="CR541" i="4" s="1"/>
  <c r="DT541" i="1"/>
  <c r="DG541" i="1"/>
  <c r="DO541" i="1"/>
  <c r="DA541" i="1"/>
  <c r="CW541" i="1"/>
  <c r="DH540" i="1"/>
  <c r="CW540" i="1"/>
  <c r="CP539" i="4" s="1"/>
  <c r="CZ540" i="1"/>
  <c r="CU539" i="2" s="1"/>
  <c r="DN539" i="1"/>
  <c r="DH539" i="1"/>
  <c r="CW539" i="1"/>
  <c r="CZ539" i="1"/>
  <c r="DN538" i="1"/>
  <c r="DE538" i="1"/>
  <c r="CX537" i="4" s="1"/>
  <c r="DP538" i="1"/>
  <c r="DR537" i="1"/>
  <c r="CW537" i="1"/>
  <c r="CZ537" i="1"/>
  <c r="DM536" i="1"/>
  <c r="DQ535" i="1"/>
  <c r="CX535" i="1"/>
  <c r="DT535" i="1"/>
  <c r="DH535" i="1"/>
  <c r="DD535" i="1"/>
  <c r="DG535" i="1"/>
  <c r="DN534" i="1"/>
  <c r="DQ533" i="1"/>
  <c r="DT533" i="1"/>
  <c r="DD533" i="1"/>
  <c r="DO533" i="1"/>
  <c r="DC533" i="1"/>
  <c r="CY533" i="1"/>
  <c r="CR532" i="4" s="1"/>
  <c r="DP532" i="1"/>
  <c r="CW532" i="1"/>
  <c r="DO532" i="1"/>
  <c r="DC532" i="1"/>
  <c r="CY532" i="1"/>
  <c r="DP531" i="1"/>
  <c r="DJ531" i="1"/>
  <c r="DR530" i="1"/>
  <c r="DE530" i="1"/>
  <c r="CX530" i="1"/>
  <c r="DH530" i="1"/>
  <c r="CO529" i="2"/>
  <c r="DD530" i="1"/>
  <c r="CK529" i="2"/>
  <c r="DG530" i="1"/>
  <c r="BS529" i="2"/>
  <c r="DO529" i="1"/>
  <c r="DB529" i="1"/>
  <c r="BU528" i="2"/>
  <c r="BQ528" i="2"/>
  <c r="AS528" i="2"/>
  <c r="AO528" i="2"/>
  <c r="DS528" i="1"/>
  <c r="CW528" i="1"/>
  <c r="CP527" i="4" s="1"/>
  <c r="BV527" i="2"/>
  <c r="DF528" i="1"/>
  <c r="BR527" i="2"/>
  <c r="AT527" i="2"/>
  <c r="AP527" i="2"/>
  <c r="BU526" i="2"/>
  <c r="BQ526" i="2"/>
  <c r="AS526" i="2"/>
  <c r="AO526" i="2"/>
  <c r="DO526" i="1"/>
  <c r="DC526" i="1"/>
  <c r="BU525" i="2"/>
  <c r="BQ525" i="2"/>
  <c r="AS525" i="2"/>
  <c r="AO525" i="2"/>
  <c r="DS525" i="1"/>
  <c r="DI525" i="1"/>
  <c r="DA525" i="1"/>
  <c r="DH525" i="1"/>
  <c r="BT524" i="2"/>
  <c r="DD525" i="1"/>
  <c r="BP524" i="2"/>
  <c r="DN525" i="1"/>
  <c r="AU524" i="2"/>
  <c r="DB525" i="1"/>
  <c r="CX525" i="1"/>
  <c r="AR524" i="2"/>
  <c r="AN524" i="2"/>
  <c r="DQ524" i="1"/>
  <c r="DA524" i="1"/>
  <c r="CV523" i="2" s="1"/>
  <c r="DH524" i="1"/>
  <c r="BT523" i="2"/>
  <c r="DD524" i="1"/>
  <c r="BP523" i="2"/>
  <c r="AR523" i="2"/>
  <c r="AN523" i="2"/>
  <c r="DQ523" i="1"/>
  <c r="DB523" i="1"/>
  <c r="CU522" i="4" s="1"/>
  <c r="BU522" i="2"/>
  <c r="BQ522" i="2"/>
  <c r="AS522" i="2"/>
  <c r="AO522" i="2"/>
  <c r="DS522" i="1"/>
  <c r="DN522" i="1"/>
  <c r="DI522" i="1"/>
  <c r="CX522" i="1"/>
  <c r="DT522" i="1"/>
  <c r="CK521" i="2"/>
  <c r="BS521" i="2"/>
  <c r="CZ522" i="1"/>
  <c r="AQ521" i="2"/>
  <c r="DQ521" i="1"/>
  <c r="DV521" i="1" s="1"/>
  <c r="DF521" i="1"/>
  <c r="BU520" i="2"/>
  <c r="BQ520" i="2"/>
  <c r="AS520" i="2"/>
  <c r="AO520" i="2"/>
  <c r="BP593" i="2"/>
  <c r="AR593" i="2"/>
  <c r="AN593" i="2"/>
  <c r="BP592" i="2"/>
  <c r="AR592" i="2"/>
  <c r="AN592" i="2"/>
  <c r="BP591" i="2"/>
  <c r="AR591" i="2"/>
  <c r="AN591" i="2"/>
  <c r="BP590" i="2"/>
  <c r="AR590" i="2"/>
  <c r="AN590" i="2"/>
  <c r="BP589" i="2"/>
  <c r="AV589" i="2"/>
  <c r="AN589" i="2"/>
  <c r="BP588" i="2"/>
  <c r="AV588" i="2"/>
  <c r="AR588" i="2"/>
  <c r="AN588" i="2"/>
  <c r="BP587" i="2"/>
  <c r="AV587" i="2"/>
  <c r="AR587" i="2"/>
  <c r="AN587" i="2"/>
  <c r="AV586" i="2"/>
  <c r="BT585" i="2"/>
  <c r="AV584" i="2"/>
  <c r="BT583" i="2"/>
  <c r="BT581" i="2"/>
  <c r="BD581" i="2"/>
  <c r="BT579" i="2"/>
  <c r="BD579" i="2"/>
  <c r="BD577" i="2"/>
  <c r="AR576" i="2"/>
  <c r="AN576" i="2"/>
  <c r="BP574" i="2"/>
  <c r="AR574" i="2"/>
  <c r="AN574" i="2"/>
  <c r="BP573" i="2"/>
  <c r="AR573" i="2"/>
  <c r="AN573" i="2"/>
  <c r="BP571" i="2"/>
  <c r="AR571" i="2"/>
  <c r="AN571" i="2"/>
  <c r="BP570" i="2"/>
  <c r="AR570" i="2"/>
  <c r="AN570" i="2"/>
  <c r="BP569" i="2"/>
  <c r="AR569" i="2"/>
  <c r="AN569" i="2"/>
  <c r="BP568" i="2"/>
  <c r="AR568" i="2"/>
  <c r="AN568" i="2"/>
  <c r="BP567" i="2"/>
  <c r="AR567" i="2"/>
  <c r="AN567" i="2"/>
  <c r="BP565" i="2"/>
  <c r="AR565" i="2"/>
  <c r="AN565" i="2"/>
  <c r="BP564" i="2"/>
  <c r="AV564" i="2"/>
  <c r="AN564" i="2"/>
  <c r="BT563" i="2"/>
  <c r="BH563" i="2"/>
  <c r="BD563" i="2"/>
  <c r="BH562" i="2"/>
  <c r="BD562" i="2"/>
  <c r="BH561" i="2"/>
  <c r="BD561" i="2"/>
  <c r="BH560" i="2"/>
  <c r="BD560" i="2"/>
  <c r="CB559" i="2"/>
  <c r="BH558" i="2"/>
  <c r="CF557" i="2"/>
  <c r="CB557" i="2"/>
  <c r="BH556" i="2"/>
  <c r="CR555" i="2"/>
  <c r="CF555" i="2"/>
  <c r="CB555" i="2"/>
  <c r="BH553" i="2"/>
  <c r="BT552" i="2"/>
  <c r="BP552" i="2"/>
  <c r="AR552" i="2"/>
  <c r="AN552" i="2"/>
  <c r="BT550" i="2"/>
  <c r="BP550" i="2"/>
  <c r="AR550" i="2"/>
  <c r="AN550" i="2"/>
  <c r="BT549" i="2"/>
  <c r="BP549" i="2"/>
  <c r="AR549" i="2"/>
  <c r="AN549" i="2"/>
  <c r="BT548" i="2"/>
  <c r="BP548" i="2"/>
  <c r="AR548" i="2"/>
  <c r="AN548" i="2"/>
  <c r="BT547" i="2"/>
  <c r="BP547" i="2"/>
  <c r="AR547" i="2"/>
  <c r="AN547" i="2"/>
  <c r="BT545" i="2"/>
  <c r="BH545" i="2"/>
  <c r="BD545" i="2"/>
  <c r="AV544" i="2"/>
  <c r="AV543" i="2"/>
  <c r="AR543" i="2"/>
  <c r="AN543" i="2"/>
  <c r="BP542" i="2"/>
  <c r="AR542" i="2"/>
  <c r="AN542" i="2"/>
  <c r="CR535" i="2"/>
  <c r="CJ535" i="2"/>
  <c r="CF535" i="2"/>
  <c r="CB535" i="2"/>
  <c r="BX535" i="2"/>
  <c r="BX533" i="2"/>
  <c r="BB532" i="2"/>
  <c r="AT532" i="2"/>
  <c r="BT531" i="2"/>
  <c r="DI594" i="1"/>
  <c r="DA590" i="1"/>
  <c r="DF589" i="1"/>
  <c r="DE589" i="1"/>
  <c r="CX589" i="1"/>
  <c r="DH587" i="1"/>
  <c r="CZ587" i="1"/>
  <c r="CS586" i="4" s="1"/>
  <c r="DG585" i="1"/>
  <c r="DH583" i="1"/>
  <c r="DG583" i="1"/>
  <c r="CZ583" i="1"/>
  <c r="DF581" i="1"/>
  <c r="DP581" i="1"/>
  <c r="DR579" i="1"/>
  <c r="DV579" i="1" s="1"/>
  <c r="DG578" i="2" s="1"/>
  <c r="DF579" i="1"/>
  <c r="DP579" i="1"/>
  <c r="DQ576" i="1"/>
  <c r="DN576" i="1"/>
  <c r="DA576" i="1"/>
  <c r="CW576" i="1"/>
  <c r="DS574" i="1"/>
  <c r="DR574" i="1"/>
  <c r="DV574" i="1" s="1"/>
  <c r="DJ574" i="1"/>
  <c r="DC573" i="4" s="1"/>
  <c r="DF574" i="1"/>
  <c r="DI574" i="1"/>
  <c r="DE574" i="1"/>
  <c r="DB574" i="1"/>
  <c r="CX574" i="1"/>
  <c r="DQ573" i="1"/>
  <c r="DN573" i="1"/>
  <c r="DA573" i="1"/>
  <c r="CW573" i="1"/>
  <c r="DS570" i="1"/>
  <c r="DR570" i="1"/>
  <c r="DJ570" i="1"/>
  <c r="DF570" i="1"/>
  <c r="DI570" i="1"/>
  <c r="DE570" i="1"/>
  <c r="DB570" i="1"/>
  <c r="CU569" i="4" s="1"/>
  <c r="CX570" i="1"/>
  <c r="CQ569" i="4" s="1"/>
  <c r="DQ567" i="1"/>
  <c r="DN567" i="1"/>
  <c r="DA567" i="1"/>
  <c r="CW567" i="1"/>
  <c r="DS566" i="1"/>
  <c r="DR566" i="1"/>
  <c r="DV566" i="1" s="1"/>
  <c r="DJ566" i="1"/>
  <c r="DF566" i="1"/>
  <c r="DI566" i="1"/>
  <c r="DE566" i="1"/>
  <c r="DB566" i="1"/>
  <c r="CX566" i="1"/>
  <c r="DS563" i="1"/>
  <c r="DN563" i="1"/>
  <c r="DR559" i="1"/>
  <c r="DG559" i="1"/>
  <c r="DS557" i="1"/>
  <c r="DI557" i="1"/>
  <c r="DQ557" i="1"/>
  <c r="DN557" i="1"/>
  <c r="DA557" i="1"/>
  <c r="CW557" i="1"/>
  <c r="DS555" i="1"/>
  <c r="DV555" i="1" s="1"/>
  <c r="DI555" i="1"/>
  <c r="DB554" i="4" s="1"/>
  <c r="DQ555" i="1"/>
  <c r="DA555" i="1"/>
  <c r="CW555" i="1"/>
  <c r="DI552" i="1"/>
  <c r="DE552" i="1"/>
  <c r="DH552" i="1"/>
  <c r="DQ552" i="1"/>
  <c r="DV552" i="1" s="1"/>
  <c r="DG551" i="2" s="1"/>
  <c r="DA552" i="1"/>
  <c r="CW552" i="1"/>
  <c r="DT551" i="1"/>
  <c r="DV551" i="1"/>
  <c r="CZ551" i="1"/>
  <c r="DP550" i="1"/>
  <c r="DT547" i="1"/>
  <c r="DD547" i="1"/>
  <c r="CW546" i="4" s="1"/>
  <c r="DO547" i="1"/>
  <c r="DR546" i="1"/>
  <c r="DG546" i="1"/>
  <c r="DF543" i="1"/>
  <c r="DQ542" i="1"/>
  <c r="DA542" i="1"/>
  <c r="CW542" i="1"/>
  <c r="DJ540" i="1"/>
  <c r="DS537" i="1"/>
  <c r="CX536" i="1"/>
  <c r="DT536" i="1"/>
  <c r="DH536" i="1"/>
  <c r="DD536" i="1"/>
  <c r="DG536" i="1"/>
  <c r="CW535" i="1"/>
  <c r="DF535" i="1"/>
  <c r="CY534" i="4" s="1"/>
  <c r="DP535" i="1"/>
  <c r="DO535" i="1"/>
  <c r="CZ535" i="1"/>
  <c r="DC535" i="1"/>
  <c r="CY535" i="1"/>
  <c r="DT534" i="1"/>
  <c r="CK533" i="2"/>
  <c r="DH534" i="1"/>
  <c r="DD534" i="1"/>
  <c r="CW533" i="4" s="1"/>
  <c r="DG534" i="1"/>
  <c r="BS533" i="2"/>
  <c r="AQ533" i="2"/>
  <c r="DA533" i="1"/>
  <c r="DS533" i="1"/>
  <c r="CE532" i="2"/>
  <c r="BU532" i="2"/>
  <c r="BQ532" i="2"/>
  <c r="AS532" i="2"/>
  <c r="AO532" i="2"/>
  <c r="DN532" i="1"/>
  <c r="DS532" i="1"/>
  <c r="CE531" i="2"/>
  <c r="BU531" i="2"/>
  <c r="BQ531" i="2"/>
  <c r="AS531" i="2"/>
  <c r="AO531" i="2"/>
  <c r="DN531" i="1"/>
  <c r="DI531" i="1"/>
  <c r="DG531" i="1"/>
  <c r="BS530" i="2"/>
  <c r="AQ530" i="2"/>
  <c r="DQ530" i="1"/>
  <c r="DB530" i="1"/>
  <c r="CW530" i="1"/>
  <c r="BV529" i="2"/>
  <c r="BR529" i="2"/>
  <c r="DO530" i="1"/>
  <c r="BB529" i="2"/>
  <c r="DC530" i="1"/>
  <c r="AT529" i="2"/>
  <c r="CY530" i="1"/>
  <c r="AP529" i="2"/>
  <c r="DS529" i="1"/>
  <c r="CD528" i="2"/>
  <c r="DI529" i="1"/>
  <c r="DN529" i="1"/>
  <c r="AU528" i="2"/>
  <c r="CX529" i="1"/>
  <c r="CQ528" i="4" s="1"/>
  <c r="DO528" i="1"/>
  <c r="DC528" i="1"/>
  <c r="BU527" i="2"/>
  <c r="BQ527" i="2"/>
  <c r="AS527" i="2"/>
  <c r="AO527" i="2"/>
  <c r="DQ527" i="1"/>
  <c r="DV527" i="1" s="1"/>
  <c r="DS527" i="1"/>
  <c r="CD526" i="2"/>
  <c r="DG527" i="1"/>
  <c r="BZ526" i="2"/>
  <c r="DE527" i="1"/>
  <c r="BT526" i="2"/>
  <c r="BP526" i="2"/>
  <c r="DC527" i="1"/>
  <c r="BH526" i="2"/>
  <c r="CY527" i="1"/>
  <c r="BD526" i="2"/>
  <c r="DB527" i="1"/>
  <c r="CX527" i="1"/>
  <c r="AR526" i="2"/>
  <c r="CW527" i="1"/>
  <c r="AN526" i="2"/>
  <c r="DH526" i="1"/>
  <c r="DC525" i="2" s="1"/>
  <c r="BT525" i="2"/>
  <c r="DD526" i="1"/>
  <c r="BP525" i="2"/>
  <c r="DN526" i="1"/>
  <c r="DU526" i="1" s="1"/>
  <c r="AU525" i="2"/>
  <c r="DB526" i="1"/>
  <c r="CX526" i="1"/>
  <c r="AR525" i="2"/>
  <c r="AN525" i="2"/>
  <c r="DQ525" i="1"/>
  <c r="CY525" i="1"/>
  <c r="DT525" i="1"/>
  <c r="CK524" i="2"/>
  <c r="BS524" i="2"/>
  <c r="CZ525" i="1"/>
  <c r="AQ524" i="2"/>
  <c r="DO524" i="1"/>
  <c r="CY524" i="1"/>
  <c r="DT524" i="1"/>
  <c r="CK523" i="2"/>
  <c r="BS523" i="2"/>
  <c r="CZ524" i="1"/>
  <c r="AQ523" i="2"/>
  <c r="DO523" i="1"/>
  <c r="DU523" i="1" s="1"/>
  <c r="DG523" i="1"/>
  <c r="DJ523" i="1"/>
  <c r="DF523" i="1"/>
  <c r="DH523" i="1"/>
  <c r="BT522" i="2"/>
  <c r="DD523" i="1"/>
  <c r="BP522" i="2"/>
  <c r="AR522" i="2"/>
  <c r="AN522" i="2"/>
  <c r="DR522" i="1"/>
  <c r="DV522" i="1" s="1"/>
  <c r="DE521" i="4" s="1"/>
  <c r="DB522" i="1"/>
  <c r="CU521" i="4" s="1"/>
  <c r="CW522" i="1"/>
  <c r="BV521" i="2"/>
  <c r="BR521" i="2"/>
  <c r="DP522" i="1"/>
  <c r="DU522" i="1" s="1"/>
  <c r="BJ521" i="2"/>
  <c r="AT521" i="2"/>
  <c r="AP521" i="2"/>
  <c r="DJ521" i="1"/>
  <c r="CY521" i="1"/>
  <c r="DH521" i="1"/>
  <c r="BT520" i="2"/>
  <c r="DD521" i="1"/>
  <c r="CW520" i="4" s="1"/>
  <c r="BP520" i="2"/>
  <c r="AR520" i="2"/>
  <c r="AN520" i="2"/>
  <c r="CE593" i="2"/>
  <c r="BW593" i="2"/>
  <c r="AU593" i="2"/>
  <c r="CE592" i="2"/>
  <c r="BW592" i="2"/>
  <c r="AU592" i="2"/>
  <c r="CE591" i="2"/>
  <c r="BW591" i="2"/>
  <c r="AU591" i="2"/>
  <c r="CE590" i="2"/>
  <c r="BW590" i="2"/>
  <c r="AU590" i="2"/>
  <c r="CE589" i="2"/>
  <c r="BW589" i="2"/>
  <c r="CE588" i="2"/>
  <c r="BW588" i="2"/>
  <c r="CE587" i="2"/>
  <c r="BW587" i="2"/>
  <c r="BS587" i="2"/>
  <c r="BC587" i="2"/>
  <c r="CE586" i="2"/>
  <c r="BS586" i="2"/>
  <c r="BG586" i="2"/>
  <c r="AQ586" i="2"/>
  <c r="CM585" i="2"/>
  <c r="BW585" i="2"/>
  <c r="AU585" i="2"/>
  <c r="CE584" i="2"/>
  <c r="BS584" i="2"/>
  <c r="BO584" i="2"/>
  <c r="BG584" i="2"/>
  <c r="AQ584" i="2"/>
  <c r="CM583" i="2"/>
  <c r="BW583" i="2"/>
  <c r="AU583" i="2"/>
  <c r="BS582" i="2"/>
  <c r="BO582" i="2"/>
  <c r="BG582" i="2"/>
  <c r="BC582" i="2"/>
  <c r="AQ582" i="2"/>
  <c r="AU581" i="2"/>
  <c r="BS580" i="2"/>
  <c r="BO580" i="2"/>
  <c r="BG580" i="2"/>
  <c r="BC580" i="2"/>
  <c r="AQ580" i="2"/>
  <c r="AU579" i="2"/>
  <c r="BW578" i="2"/>
  <c r="CM576" i="2"/>
  <c r="CA576" i="2"/>
  <c r="BW576" i="2"/>
  <c r="AU576" i="2"/>
  <c r="CE575" i="2"/>
  <c r="BW575" i="2"/>
  <c r="AU575" i="2"/>
  <c r="CE574" i="2"/>
  <c r="BW574" i="2"/>
  <c r="AU574" i="2"/>
  <c r="CE573" i="2"/>
  <c r="BW573" i="2"/>
  <c r="AU573" i="2"/>
  <c r="CE572" i="2"/>
  <c r="BW572" i="2"/>
  <c r="AU572" i="2"/>
  <c r="CE571" i="2"/>
  <c r="BW571" i="2"/>
  <c r="AU571" i="2"/>
  <c r="CE570" i="2"/>
  <c r="BW570" i="2"/>
  <c r="AU570" i="2"/>
  <c r="CE569" i="2"/>
  <c r="BW569" i="2"/>
  <c r="AU569" i="2"/>
  <c r="CE568" i="2"/>
  <c r="BW568" i="2"/>
  <c r="AU568" i="2"/>
  <c r="CE567" i="2"/>
  <c r="BW567" i="2"/>
  <c r="AU567" i="2"/>
  <c r="CE566" i="2"/>
  <c r="BW566" i="2"/>
  <c r="AU566" i="2"/>
  <c r="CE565" i="2"/>
  <c r="BW565" i="2"/>
  <c r="AU565" i="2"/>
  <c r="BW564" i="2"/>
  <c r="BS563" i="2"/>
  <c r="AU563" i="2"/>
  <c r="AU562" i="2"/>
  <c r="AU561" i="2"/>
  <c r="BS558" i="2"/>
  <c r="BS556" i="2"/>
  <c r="AU556" i="2"/>
  <c r="BS554" i="2"/>
  <c r="AU553" i="2"/>
  <c r="AQ552" i="2"/>
  <c r="AQ551" i="2"/>
  <c r="AQ550" i="2"/>
  <c r="AQ549" i="2"/>
  <c r="AQ548" i="2"/>
  <c r="BK547" i="2"/>
  <c r="AQ547" i="2"/>
  <c r="BS545" i="2"/>
  <c r="AU545" i="2"/>
  <c r="BW544" i="2"/>
  <c r="CQ543" i="2"/>
  <c r="BC542" i="2"/>
  <c r="CE541" i="2"/>
  <c r="BS541" i="2"/>
  <c r="BC541" i="2"/>
  <c r="CM540" i="2"/>
  <c r="CE540" i="2"/>
  <c r="BS540" i="2"/>
  <c r="BC540" i="2"/>
  <c r="BW539" i="2"/>
  <c r="AQ539" i="2"/>
  <c r="BW538" i="2"/>
  <c r="AQ538" i="2"/>
  <c r="AQ537" i="2"/>
  <c r="CE536" i="2"/>
  <c r="CE535" i="2"/>
  <c r="BS535" i="2"/>
  <c r="CE534" i="2"/>
  <c r="BS534" i="2"/>
  <c r="BJ534" i="2"/>
  <c r="AT534" i="2"/>
  <c r="BN533" i="2"/>
  <c r="AP533" i="2"/>
  <c r="CN532" i="2"/>
  <c r="BB531" i="2"/>
  <c r="AT531" i="2"/>
  <c r="CR530" i="2"/>
  <c r="DL593" i="1"/>
  <c r="DE587" i="1"/>
  <c r="DM594" i="1"/>
  <c r="DU594" i="1" s="1"/>
  <c r="DM593" i="1"/>
  <c r="DM592" i="1"/>
  <c r="DM591" i="1"/>
  <c r="DU591" i="1" s="1"/>
  <c r="DM590" i="1"/>
  <c r="DU590" i="1" s="1"/>
  <c r="DM589" i="1"/>
  <c r="DM588" i="1"/>
  <c r="DQ587" i="1"/>
  <c r="DA587" i="1"/>
  <c r="CW587" i="1"/>
  <c r="DM587" i="1"/>
  <c r="DU587" i="1" s="1"/>
  <c r="EL587" i="1" s="1"/>
  <c r="DQ585" i="1"/>
  <c r="DV585" i="1" s="1"/>
  <c r="DG584" i="2" s="1"/>
  <c r="DA585" i="1"/>
  <c r="CW585" i="1"/>
  <c r="DM585" i="1"/>
  <c r="DQ583" i="1"/>
  <c r="DV583" i="1" s="1"/>
  <c r="DE582" i="4" s="1"/>
  <c r="DA583" i="1"/>
  <c r="CW583" i="1"/>
  <c r="DM583" i="1"/>
  <c r="DU583" i="1" s="1"/>
  <c r="DQ581" i="1"/>
  <c r="DV581" i="1" s="1"/>
  <c r="DA581" i="1"/>
  <c r="CW581" i="1"/>
  <c r="DM581" i="1"/>
  <c r="DU581" i="1" s="1"/>
  <c r="DQ577" i="1"/>
  <c r="DK572" i="1"/>
  <c r="DI586" i="1"/>
  <c r="DE586" i="1"/>
  <c r="CZ585" i="2" s="1"/>
  <c r="DI584" i="1"/>
  <c r="DD583" i="2" s="1"/>
  <c r="DE584" i="1"/>
  <c r="DI582" i="1"/>
  <c r="DE582" i="1"/>
  <c r="DI580" i="1"/>
  <c r="DE580" i="1"/>
  <c r="DI579" i="1"/>
  <c r="DE579" i="1"/>
  <c r="CZ578" i="2" s="1"/>
  <c r="DB579" i="1"/>
  <c r="CX579" i="1"/>
  <c r="DR578" i="1"/>
  <c r="DJ578" i="1"/>
  <c r="DF578" i="1"/>
  <c r="DI578" i="1"/>
  <c r="DE578" i="1"/>
  <c r="CX577" i="4" s="1"/>
  <c r="DB578" i="1"/>
  <c r="CX578" i="1"/>
  <c r="CS577" i="2" s="1"/>
  <c r="DQ586" i="1"/>
  <c r="DA586" i="1"/>
  <c r="CW586" i="1"/>
  <c r="DM586" i="1"/>
  <c r="DN585" i="1"/>
  <c r="CZ584" i="1"/>
  <c r="DQ584" i="1"/>
  <c r="DA584" i="1"/>
  <c r="CW584" i="1"/>
  <c r="DM584" i="1"/>
  <c r="DQ582" i="1"/>
  <c r="DA582" i="1"/>
  <c r="CW582" i="1"/>
  <c r="DM582" i="1"/>
  <c r="DQ580" i="1"/>
  <c r="DV580" i="1" s="1"/>
  <c r="DA580" i="1"/>
  <c r="CV579" i="2" s="1"/>
  <c r="CW580" i="1"/>
  <c r="DM580" i="1"/>
  <c r="DQ579" i="1"/>
  <c r="DA579" i="1"/>
  <c r="CW579" i="1"/>
  <c r="DM579" i="1"/>
  <c r="DQ578" i="1"/>
  <c r="DN578" i="1"/>
  <c r="DA578" i="1"/>
  <c r="CW578" i="1"/>
  <c r="DI587" i="1"/>
  <c r="DI585" i="1"/>
  <c r="DE585" i="1"/>
  <c r="DI583" i="1"/>
  <c r="DE583" i="1"/>
  <c r="CX582" i="4" s="1"/>
  <c r="DD582" i="1"/>
  <c r="CW581" i="4" s="1"/>
  <c r="DI581" i="1"/>
  <c r="DE581" i="1"/>
  <c r="DD580" i="1"/>
  <c r="CW579" i="4" s="1"/>
  <c r="DS577" i="1"/>
  <c r="DR577" i="1"/>
  <c r="DJ577" i="1"/>
  <c r="DF577" i="1"/>
  <c r="DI577" i="1"/>
  <c r="DE577" i="1"/>
  <c r="DM578" i="1"/>
  <c r="DM577" i="1"/>
  <c r="DM576" i="1"/>
  <c r="DM575" i="1"/>
  <c r="DM574" i="1"/>
  <c r="DU574" i="1" s="1"/>
  <c r="DD573" i="4" s="1"/>
  <c r="DM573" i="1"/>
  <c r="DM572" i="1"/>
  <c r="DM571" i="1"/>
  <c r="DM570" i="1"/>
  <c r="DU570" i="1" s="1"/>
  <c r="DM569" i="1"/>
  <c r="DM568" i="1"/>
  <c r="DM567" i="1"/>
  <c r="DU567" i="1" s="1"/>
  <c r="DM566" i="1"/>
  <c r="DQ565" i="1"/>
  <c r="DV565" i="1" s="1"/>
  <c r="DI564" i="1"/>
  <c r="DE564" i="1"/>
  <c r="DI563" i="1"/>
  <c r="DD562" i="2" s="1"/>
  <c r="DE563" i="1"/>
  <c r="DI562" i="1"/>
  <c r="DE562" i="1"/>
  <c r="DS559" i="1"/>
  <c r="DI559" i="1"/>
  <c r="DD558" i="2" s="1"/>
  <c r="DH559" i="1"/>
  <c r="DD559" i="1"/>
  <c r="DQ559" i="1"/>
  <c r="DN559" i="1"/>
  <c r="DA559" i="1"/>
  <c r="CW559" i="1"/>
  <c r="DQ564" i="1"/>
  <c r="DA564" i="1"/>
  <c r="CT563" i="4" s="1"/>
  <c r="CW564" i="1"/>
  <c r="DM564" i="1"/>
  <c r="DH563" i="1"/>
  <c r="DA562" i="4" s="1"/>
  <c r="DD563" i="1"/>
  <c r="DQ563" i="1"/>
  <c r="DA563" i="1"/>
  <c r="CV562" i="2" s="1"/>
  <c r="CW563" i="1"/>
  <c r="DM563" i="1"/>
  <c r="DH562" i="1"/>
  <c r="DD562" i="1"/>
  <c r="DQ562" i="1"/>
  <c r="DA562" i="1"/>
  <c r="CW562" i="1"/>
  <c r="DM562" i="1"/>
  <c r="DS561" i="1"/>
  <c r="DI561" i="1"/>
  <c r="DB560" i="4" s="1"/>
  <c r="DH561" i="1"/>
  <c r="DD561" i="1"/>
  <c r="DQ561" i="1"/>
  <c r="DN561" i="1"/>
  <c r="DA561" i="1"/>
  <c r="CW561" i="1"/>
  <c r="CP560" i="4" s="1"/>
  <c r="DM561" i="1"/>
  <c r="DE565" i="1"/>
  <c r="CX564" i="4" s="1"/>
  <c r="DO564" i="1"/>
  <c r="DD564" i="1"/>
  <c r="DO563" i="1"/>
  <c r="DT563" i="1"/>
  <c r="DP563" i="1"/>
  <c r="CZ563" i="1"/>
  <c r="CS562" i="4" s="1"/>
  <c r="DO562" i="1"/>
  <c r="DT562" i="1"/>
  <c r="DV562" i="1" s="1"/>
  <c r="DP562" i="1"/>
  <c r="CZ562" i="1"/>
  <c r="DR561" i="1"/>
  <c r="DG561" i="1"/>
  <c r="DE560" i="1"/>
  <c r="DA565" i="1"/>
  <c r="CW565" i="1"/>
  <c r="CP564" i="4" s="1"/>
  <c r="DS560" i="1"/>
  <c r="DV560" i="1" s="1"/>
  <c r="DJ560" i="1"/>
  <c r="DF560" i="1"/>
  <c r="DQ560" i="1"/>
  <c r="DP560" i="1"/>
  <c r="CX560" i="1"/>
  <c r="DO560" i="1"/>
  <c r="DN560" i="1"/>
  <c r="DC560" i="1"/>
  <c r="CX559" i="2" s="1"/>
  <c r="CY560" i="1"/>
  <c r="DP561" i="1"/>
  <c r="DH560" i="1"/>
  <c r="DC559" i="2" s="1"/>
  <c r="DD560" i="1"/>
  <c r="DM559" i="1"/>
  <c r="DP559" i="1"/>
  <c r="DH558" i="1"/>
  <c r="DD558" i="1"/>
  <c r="CW557" i="4" s="1"/>
  <c r="DM557" i="1"/>
  <c r="DP557" i="1"/>
  <c r="DH556" i="1"/>
  <c r="DD556" i="1"/>
  <c r="DM555" i="1"/>
  <c r="DP555" i="1"/>
  <c r="DP554" i="1"/>
  <c r="DT560" i="1"/>
  <c r="CZ560" i="1"/>
  <c r="DT558" i="1"/>
  <c r="CZ558" i="1"/>
  <c r="DT556" i="1"/>
  <c r="CZ556" i="1"/>
  <c r="DP558" i="1"/>
  <c r="DH557" i="1"/>
  <c r="DA556" i="4" s="1"/>
  <c r="DD557" i="1"/>
  <c r="CW556" i="4" s="1"/>
  <c r="DP556" i="1"/>
  <c r="DH555" i="1"/>
  <c r="DD555" i="1"/>
  <c r="CW554" i="4" s="1"/>
  <c r="DI554" i="1"/>
  <c r="DE554" i="1"/>
  <c r="DH554" i="1"/>
  <c r="DA553" i="4" s="1"/>
  <c r="DQ554" i="1"/>
  <c r="DD554" i="1"/>
  <c r="CY553" i="2" s="1"/>
  <c r="DA554" i="1"/>
  <c r="CW554" i="1"/>
  <c r="DM554" i="1"/>
  <c r="DT561" i="1"/>
  <c r="CZ561" i="1"/>
  <c r="DT559" i="1"/>
  <c r="CZ559" i="1"/>
  <c r="CU558" i="2" s="1"/>
  <c r="DQ558" i="1"/>
  <c r="DV558" i="1" s="1"/>
  <c r="DT557" i="1"/>
  <c r="CZ557" i="1"/>
  <c r="DQ556" i="1"/>
  <c r="DT555" i="1"/>
  <c r="CZ555" i="1"/>
  <c r="DT554" i="1"/>
  <c r="CZ554" i="1"/>
  <c r="DD553" i="1"/>
  <c r="DL553" i="1" s="1"/>
  <c r="DD552" i="1"/>
  <c r="DD551" i="1"/>
  <c r="DD550" i="1"/>
  <c r="CY549" i="2" s="1"/>
  <c r="DD549" i="1"/>
  <c r="DD548" i="1"/>
  <c r="DI546" i="1"/>
  <c r="DE546" i="1"/>
  <c r="DQ546" i="1"/>
  <c r="DV546" i="1" s="1"/>
  <c r="DG545" i="2" s="1"/>
  <c r="DA546" i="1"/>
  <c r="CW546" i="1"/>
  <c r="CP545" i="4" s="1"/>
  <c r="DM546" i="1"/>
  <c r="DS545" i="1"/>
  <c r="DI545" i="1"/>
  <c r="DE545" i="1"/>
  <c r="CX544" i="4" s="1"/>
  <c r="DC545" i="1"/>
  <c r="CY545" i="1"/>
  <c r="CR544" i="4" s="1"/>
  <c r="DS544" i="1"/>
  <c r="DI544" i="1"/>
  <c r="DE544" i="1"/>
  <c r="CX543" i="4" s="1"/>
  <c r="DC544" i="1"/>
  <c r="CY544" i="1"/>
  <c r="DS543" i="1"/>
  <c r="DI543" i="1"/>
  <c r="DD542" i="2" s="1"/>
  <c r="DE543" i="1"/>
  <c r="CX542" i="4" s="1"/>
  <c r="DI547" i="1"/>
  <c r="DE547" i="1"/>
  <c r="DO546" i="1"/>
  <c r="DD546" i="1"/>
  <c r="CW545" i="4" s="1"/>
  <c r="DQ545" i="1"/>
  <c r="DA545" i="1"/>
  <c r="CT544" i="4" s="1"/>
  <c r="CW545" i="1"/>
  <c r="DQ544" i="1"/>
  <c r="DV544" i="1" s="1"/>
  <c r="DM553" i="1"/>
  <c r="DU553" i="1" s="1"/>
  <c r="DF552" i="2" s="1"/>
  <c r="DM552" i="1"/>
  <c r="DU552" i="1" s="1"/>
  <c r="DM551" i="1"/>
  <c r="DM550" i="1"/>
  <c r="DU550" i="1"/>
  <c r="DM549" i="1"/>
  <c r="DU549" i="1" s="1"/>
  <c r="DZ549" i="1" s="1"/>
  <c r="DO548" i="2" s="1"/>
  <c r="DQ547" i="1"/>
  <c r="DA547" i="1"/>
  <c r="CW547" i="1"/>
  <c r="DM547" i="1"/>
  <c r="DG545" i="1"/>
  <c r="DO545" i="1"/>
  <c r="DG544" i="1"/>
  <c r="DB543" i="2" s="1"/>
  <c r="DO544" i="1"/>
  <c r="DG543" i="1"/>
  <c r="CZ542" i="4" s="1"/>
  <c r="DM545" i="1"/>
  <c r="DM544" i="1"/>
  <c r="DM543" i="1"/>
  <c r="DU543" i="1" s="1"/>
  <c r="DM542" i="1"/>
  <c r="DQ541" i="1"/>
  <c r="DO539" i="1"/>
  <c r="DU539" i="1" s="1"/>
  <c r="DD538" i="4" s="1"/>
  <c r="DC539" i="1"/>
  <c r="CX538" i="2" s="1"/>
  <c r="CY539" i="1"/>
  <c r="DP537" i="1"/>
  <c r="DO537" i="1"/>
  <c r="DC537" i="1"/>
  <c r="CY537" i="1"/>
  <c r="DG540" i="1"/>
  <c r="DS539" i="1"/>
  <c r="DV539" i="1" s="1"/>
  <c r="DG538" i="1"/>
  <c r="DO540" i="1"/>
  <c r="DU540" i="1" s="1"/>
  <c r="DC540" i="1"/>
  <c r="CY540" i="1"/>
  <c r="DR538" i="1"/>
  <c r="DO538" i="1"/>
  <c r="DC538" i="1"/>
  <c r="CY538" i="1"/>
  <c r="CR537" i="4" s="1"/>
  <c r="DS540" i="1"/>
  <c r="DV540" i="1" s="1"/>
  <c r="DE539" i="4" s="1"/>
  <c r="DG539" i="1"/>
  <c r="DS538" i="1"/>
  <c r="DT537" i="1"/>
  <c r="DH537" i="1"/>
  <c r="DD537" i="1"/>
  <c r="DG537" i="1"/>
  <c r="CZ529" i="1"/>
  <c r="CU528" i="2" s="1"/>
  <c r="DM527" i="1"/>
  <c r="DJ527" i="1"/>
  <c r="DF527" i="1"/>
  <c r="DP527" i="1"/>
  <c r="DP529" i="1"/>
  <c r="DU529" i="1" s="1"/>
  <c r="DD528" i="4" s="1"/>
  <c r="DH528" i="1"/>
  <c r="DD528" i="1"/>
  <c r="DR527" i="1"/>
  <c r="DQ529" i="1"/>
  <c r="DT528" i="1"/>
  <c r="CZ528" i="1"/>
  <c r="DH527" i="1"/>
  <c r="DD527" i="1"/>
  <c r="DN527" i="1"/>
  <c r="DH529" i="1"/>
  <c r="DD529" i="1"/>
  <c r="CW528" i="4" s="1"/>
  <c r="DP528" i="1"/>
  <c r="DO527" i="1"/>
  <c r="DT527" i="1"/>
  <c r="CZ527" i="1"/>
  <c r="DP524" i="1"/>
  <c r="DP523" i="1"/>
  <c r="CV578" i="4"/>
  <c r="DU588" i="1"/>
  <c r="DD587" i="4" s="1"/>
  <c r="DU576" i="1"/>
  <c r="DV529" i="1"/>
  <c r="DG528" i="2" s="1"/>
  <c r="DV526" i="1"/>
  <c r="DE525" i="4" s="1"/>
  <c r="DC530" i="2"/>
  <c r="CZ523" i="2"/>
  <c r="DV533" i="1"/>
  <c r="DE532" i="4" s="1"/>
  <c r="DU589" i="1"/>
  <c r="DU593" i="1"/>
  <c r="CV548" i="4"/>
  <c r="CR549" i="4"/>
  <c r="DA556" i="2"/>
  <c r="CR588" i="4"/>
  <c r="CV529" i="2"/>
  <c r="CT522" i="4"/>
  <c r="CT536" i="4"/>
  <c r="CQ537" i="4"/>
  <c r="DU575" i="1"/>
  <c r="DF574" i="2" s="1"/>
  <c r="DU534" i="1"/>
  <c r="CX548" i="2"/>
  <c r="CT549" i="2"/>
  <c r="CT588" i="2"/>
  <c r="CT520" i="4"/>
  <c r="DB526" i="4"/>
  <c r="CV536" i="2"/>
  <c r="CS537" i="2"/>
  <c r="CQ564" i="4"/>
  <c r="DU572" i="1"/>
  <c r="DV588" i="1"/>
  <c r="CV521" i="2"/>
  <c r="DD526" i="2"/>
  <c r="CS564" i="2"/>
  <c r="DV542" i="1"/>
  <c r="DV557" i="1"/>
  <c r="DB550" i="2"/>
  <c r="CW527" i="4"/>
  <c r="CP561" i="4"/>
  <c r="CP563" i="4"/>
  <c r="CX586" i="4"/>
  <c r="CP521" i="4"/>
  <c r="CX565" i="4"/>
  <c r="CX573" i="4"/>
  <c r="CW523" i="4"/>
  <c r="CW524" i="4"/>
  <c r="CW529" i="4"/>
  <c r="CW532" i="4"/>
  <c r="DK537" i="1"/>
  <c r="CP540" i="4"/>
  <c r="CW531" i="4"/>
  <c r="CX538" i="4"/>
  <c r="DL540" i="1"/>
  <c r="CP548" i="4"/>
  <c r="CP552" i="4"/>
  <c r="CP588" i="4"/>
  <c r="CP589" i="4"/>
  <c r="CP520" i="4"/>
  <c r="CW530" i="4"/>
  <c r="DC550" i="4"/>
  <c r="CW573" i="4"/>
  <c r="DB539" i="4"/>
  <c r="DC561" i="4"/>
  <c r="CY521" i="4"/>
  <c r="CS568" i="4"/>
  <c r="DC575" i="2"/>
  <c r="CP535" i="4"/>
  <c r="CX546" i="4"/>
  <c r="CW550" i="4"/>
  <c r="CP553" i="4"/>
  <c r="CW555" i="4"/>
  <c r="CW559" i="4"/>
  <c r="CW562" i="4"/>
  <c r="CP585" i="4"/>
  <c r="CP551" i="4"/>
  <c r="CW534" i="4"/>
  <c r="CX566" i="4"/>
  <c r="CX575" i="4"/>
  <c r="CX567" i="4"/>
  <c r="CP568" i="4"/>
  <c r="CP565" i="4"/>
  <c r="CP569" i="4"/>
  <c r="CX574" i="4"/>
  <c r="CX587" i="4"/>
  <c r="CQ547" i="4"/>
  <c r="CV554" i="4"/>
  <c r="DB537" i="4"/>
  <c r="CZ550" i="4"/>
  <c r="CW546" i="2"/>
  <c r="DD529" i="2"/>
  <c r="CX546" i="2"/>
  <c r="CY582" i="2"/>
  <c r="CU531" i="2"/>
  <c r="DE533" i="2"/>
  <c r="CT553" i="2"/>
  <c r="CT570" i="2"/>
  <c r="CY586" i="2"/>
  <c r="DA531" i="2"/>
  <c r="CT560" i="2"/>
  <c r="CT572" i="2"/>
  <c r="CS552" i="2"/>
  <c r="CW550" i="2"/>
  <c r="EA533" i="1"/>
  <c r="DI532" i="2" s="1"/>
  <c r="CW548" i="4"/>
  <c r="CP544" i="4"/>
  <c r="CW536" i="4"/>
  <c r="CP546" i="4"/>
  <c r="CW547" i="4"/>
  <c r="CW551" i="4"/>
  <c r="CP562" i="4"/>
  <c r="CP577" i="4"/>
  <c r="CP580" i="4"/>
  <c r="CP582" i="4"/>
  <c r="CP584" i="4"/>
  <c r="CP586" i="4"/>
  <c r="CW522" i="4"/>
  <c r="CW525" i="4"/>
  <c r="CP526" i="4"/>
  <c r="CP529" i="4"/>
  <c r="CP566" i="4"/>
  <c r="CP572" i="4"/>
  <c r="CP575" i="4"/>
  <c r="CX588" i="4"/>
  <c r="CP538" i="4"/>
  <c r="CX572" i="4"/>
  <c r="CW521" i="4"/>
  <c r="CQ522" i="4"/>
  <c r="CW537" i="4"/>
  <c r="CP549" i="4"/>
  <c r="CX571" i="4"/>
  <c r="CX570" i="4"/>
  <c r="CW590" i="4"/>
  <c r="CP593" i="4"/>
  <c r="CP532" i="4"/>
  <c r="CV547" i="4"/>
  <c r="CX554" i="2"/>
  <c r="CT528" i="2"/>
  <c r="CU532" i="2"/>
  <c r="CW563" i="4"/>
  <c r="CW560" i="4"/>
  <c r="CP558" i="4"/>
  <c r="CW558" i="4"/>
  <c r="CX576" i="4"/>
  <c r="CX584" i="4"/>
  <c r="CP578" i="4"/>
  <c r="CP579" i="4"/>
  <c r="CP581" i="4"/>
  <c r="CP583" i="4"/>
  <c r="CX583" i="4"/>
  <c r="CW535" i="4"/>
  <c r="CP554" i="4"/>
  <c r="CQ524" i="4"/>
  <c r="CP531" i="4"/>
  <c r="CP550" i="4"/>
  <c r="CX589" i="4"/>
  <c r="CP557" i="4"/>
  <c r="CX540" i="4"/>
  <c r="CP547" i="4"/>
  <c r="CP573" i="4"/>
  <c r="CW593" i="4"/>
  <c r="CX547" i="2"/>
  <c r="DD539" i="2"/>
  <c r="CW530" i="2"/>
  <c r="DC540" i="2"/>
  <c r="CS548" i="2"/>
  <c r="CW579" i="2"/>
  <c r="DA532" i="2"/>
  <c r="CT528" i="4"/>
  <c r="CS539" i="2"/>
  <c r="CW551" i="2"/>
  <c r="CZ524" i="2"/>
  <c r="CR554" i="4"/>
  <c r="CS520" i="2"/>
  <c r="CP533" i="4"/>
  <c r="CS556" i="2"/>
  <c r="CU574" i="2"/>
  <c r="CZ522" i="2"/>
  <c r="CP523" i="4"/>
  <c r="CT525" i="2"/>
  <c r="CP530" i="4"/>
  <c r="DE550" i="2"/>
  <c r="CY573" i="2"/>
  <c r="DE561" i="2"/>
  <c r="DA521" i="2"/>
  <c r="CU568" i="2"/>
  <c r="EL583" i="1"/>
  <c r="EL588" i="1"/>
  <c r="DA540" i="4"/>
  <c r="CQ548" i="4"/>
  <c r="DV536" i="1"/>
  <c r="DU548" i="1"/>
  <c r="DU530" i="1"/>
  <c r="DV524" i="1"/>
  <c r="DK577" i="1"/>
  <c r="DV591" i="1"/>
  <c r="CR533" i="2"/>
  <c r="CX524" i="4"/>
  <c r="DV587" i="1"/>
  <c r="CR532" i="2"/>
  <c r="CW569" i="4"/>
  <c r="CS574" i="4"/>
  <c r="CU530" i="4"/>
  <c r="CU579" i="4"/>
  <c r="CQ539" i="4"/>
  <c r="CU551" i="4"/>
  <c r="DV541" i="1"/>
  <c r="DV584" i="1"/>
  <c r="DG583" i="2" s="1"/>
  <c r="DV528" i="1"/>
  <c r="DV586" i="1"/>
  <c r="DG585" i="2" s="1"/>
  <c r="DU592" i="1"/>
  <c r="DV532" i="1"/>
  <c r="DU532" i="1"/>
  <c r="EC532" i="1" s="1"/>
  <c r="DF534" i="2"/>
  <c r="DV575" i="1"/>
  <c r="DK592" i="1"/>
  <c r="DK534" i="1"/>
  <c r="DK533" i="1"/>
  <c r="DV568" i="1"/>
  <c r="DK588" i="1"/>
  <c r="DV592" i="1"/>
  <c r="DV593" i="1"/>
  <c r="DU542" i="1"/>
  <c r="DU568" i="1"/>
  <c r="DU582" i="1"/>
  <c r="DU584" i="1"/>
  <c r="DU521" i="1"/>
  <c r="CR525" i="2"/>
  <c r="DV537" i="1"/>
  <c r="DU569" i="1"/>
  <c r="DU577" i="1"/>
  <c r="DU531" i="1"/>
  <c r="DV567" i="1"/>
  <c r="DV573" i="1"/>
  <c r="DU558" i="1"/>
  <c r="DX558" i="1" s="1"/>
  <c r="CX537" i="2"/>
  <c r="CV537" i="4"/>
  <c r="CX543" i="2"/>
  <c r="CV543" i="4"/>
  <c r="CW553" i="4"/>
  <c r="CU526" i="2"/>
  <c r="CS526" i="4"/>
  <c r="DC526" i="2"/>
  <c r="DA526" i="4"/>
  <c r="CS528" i="4"/>
  <c r="DB536" i="2"/>
  <c r="CZ536" i="4"/>
  <c r="CX539" i="2"/>
  <c r="CV539" i="4"/>
  <c r="CV538" i="4"/>
  <c r="DB542" i="2"/>
  <c r="DB544" i="2"/>
  <c r="CZ544" i="4"/>
  <c r="DB542" i="4"/>
  <c r="CX544" i="2"/>
  <c r="CV544" i="4"/>
  <c r="CU553" i="2"/>
  <c r="CS553" i="4"/>
  <c r="CS558" i="4"/>
  <c r="DU554" i="1"/>
  <c r="DC556" i="2"/>
  <c r="DA559" i="2"/>
  <c r="CY559" i="4"/>
  <c r="CV561" i="2"/>
  <c r="CT561" i="4"/>
  <c r="CV563" i="2"/>
  <c r="CZ562" i="2"/>
  <c r="CX562" i="4"/>
  <c r="DD580" i="2"/>
  <c r="DB580" i="4"/>
  <c r="CV577" i="2"/>
  <c r="CT577" i="4"/>
  <c r="DD577" i="2"/>
  <c r="DB577" i="4"/>
  <c r="CS578" i="2"/>
  <c r="CQ578" i="4"/>
  <c r="CZ579" i="2"/>
  <c r="CX579" i="4"/>
  <c r="CV580" i="2"/>
  <c r="CT580" i="4"/>
  <c r="CV582" i="2"/>
  <c r="CT582" i="4"/>
  <c r="CV586" i="2"/>
  <c r="CT586" i="4"/>
  <c r="DE520" i="2"/>
  <c r="DC520" i="4"/>
  <c r="CW521" i="2"/>
  <c r="DA522" i="2"/>
  <c r="CY522" i="4"/>
  <c r="CT524" i="2"/>
  <c r="CR524" i="4"/>
  <c r="CW526" i="2"/>
  <c r="CU526" i="4"/>
  <c r="CU534" i="2"/>
  <c r="CS534" i="4"/>
  <c r="DB545" i="2"/>
  <c r="CZ545" i="4"/>
  <c r="CZ551" i="2"/>
  <c r="CX551" i="4"/>
  <c r="CV556" i="2"/>
  <c r="CT556" i="4"/>
  <c r="DD565" i="2"/>
  <c r="DB565" i="4"/>
  <c r="DD569" i="2"/>
  <c r="DB569" i="4"/>
  <c r="DD573" i="2"/>
  <c r="DB573" i="4"/>
  <c r="DC582" i="2"/>
  <c r="DA582" i="4"/>
  <c r="CS588" i="2"/>
  <c r="CQ588" i="4"/>
  <c r="DD593" i="2"/>
  <c r="DB593" i="4"/>
  <c r="CX531" i="2"/>
  <c r="CV531" i="4"/>
  <c r="CT532" i="2"/>
  <c r="CU538" i="2"/>
  <c r="CS538" i="4"/>
  <c r="CS539" i="4"/>
  <c r="CV540" i="2"/>
  <c r="CT540" i="4"/>
  <c r="CT541" i="2"/>
  <c r="CW544" i="2"/>
  <c r="CU544" i="4"/>
  <c r="DE545" i="2"/>
  <c r="DC545" i="4"/>
  <c r="DE546" i="2"/>
  <c r="DC546" i="4"/>
  <c r="CX555" i="2"/>
  <c r="CV555" i="4"/>
  <c r="CS555" i="2"/>
  <c r="CX558" i="2"/>
  <c r="CV558" i="4"/>
  <c r="CT561" i="2"/>
  <c r="CR561" i="4"/>
  <c r="CW566" i="2"/>
  <c r="CU566" i="4"/>
  <c r="DB566" i="2"/>
  <c r="CZ566" i="4"/>
  <c r="CR567" i="2"/>
  <c r="CP567" i="4"/>
  <c r="DC569" i="2"/>
  <c r="DA569" i="4"/>
  <c r="DE572" i="2"/>
  <c r="DC572" i="4"/>
  <c r="CY572" i="2"/>
  <c r="CW572" i="4"/>
  <c r="CW575" i="2"/>
  <c r="CU575" i="4"/>
  <c r="DB575" i="2"/>
  <c r="CR576" i="2"/>
  <c r="CP576" i="4"/>
  <c r="CS589" i="2"/>
  <c r="CY589" i="4"/>
  <c r="DA593" i="2"/>
  <c r="CZ521" i="2"/>
  <c r="CX521" i="4"/>
  <c r="CX524" i="2"/>
  <c r="CV524" i="4"/>
  <c r="CW527" i="2"/>
  <c r="CU527" i="4"/>
  <c r="DE531" i="2"/>
  <c r="CZ536" i="2"/>
  <c r="CX536" i="4"/>
  <c r="CR537" i="2"/>
  <c r="CU544" i="2"/>
  <c r="CS544" i="4"/>
  <c r="DC549" i="2"/>
  <c r="DA549" i="4"/>
  <c r="CS551" i="2"/>
  <c r="CQ551" i="4"/>
  <c r="CT557" i="2"/>
  <c r="CR557" i="4"/>
  <c r="CV557" i="2"/>
  <c r="DD557" i="2"/>
  <c r="DB557" i="4"/>
  <c r="CW567" i="2"/>
  <c r="CU567" i="4"/>
  <c r="DB567" i="2"/>
  <c r="CZ567" i="4"/>
  <c r="DE571" i="2"/>
  <c r="DC571" i="4"/>
  <c r="DC572" i="2"/>
  <c r="CW576" i="2"/>
  <c r="DB576" i="2"/>
  <c r="CZ576" i="4"/>
  <c r="DE579" i="2"/>
  <c r="DC579" i="4"/>
  <c r="CW580" i="2"/>
  <c r="CU580" i="4"/>
  <c r="DE581" i="2"/>
  <c r="DC581" i="4"/>
  <c r="CX590" i="2"/>
  <c r="CV590" i="4"/>
  <c r="DA590" i="2"/>
  <c r="CW593" i="2"/>
  <c r="CU593" i="4"/>
  <c r="CT533" i="2"/>
  <c r="CW538" i="2"/>
  <c r="CU538" i="4"/>
  <c r="CW539" i="2"/>
  <c r="CU539" i="4"/>
  <c r="DA539" i="2"/>
  <c r="CY539" i="4"/>
  <c r="CX540" i="2"/>
  <c r="CV540" i="4"/>
  <c r="DA540" i="2"/>
  <c r="CY540" i="4"/>
  <c r="CU541" i="2"/>
  <c r="CS541" i="4"/>
  <c r="CV542" i="2"/>
  <c r="CT542" i="4"/>
  <c r="CU543" i="2"/>
  <c r="CS543" i="4"/>
  <c r="DC547" i="2"/>
  <c r="DA547" i="4"/>
  <c r="DE547" i="2"/>
  <c r="DC547" i="4"/>
  <c r="CW548" i="2"/>
  <c r="CU548" i="4"/>
  <c r="CW552" i="2"/>
  <c r="CU552" i="4"/>
  <c r="CZ557" i="2"/>
  <c r="CX557" i="4"/>
  <c r="CW559" i="2"/>
  <c r="CU559" i="4"/>
  <c r="CS560" i="2"/>
  <c r="CQ560" i="4"/>
  <c r="CZ560" i="2"/>
  <c r="CX560" i="4"/>
  <c r="CS563" i="2"/>
  <c r="CQ563" i="4"/>
  <c r="CX563" i="2"/>
  <c r="CV563" i="4"/>
  <c r="CU564" i="2"/>
  <c r="CS564" i="4"/>
  <c r="CV565" i="2"/>
  <c r="CT565" i="4"/>
  <c r="CU567" i="2"/>
  <c r="CS567" i="4"/>
  <c r="CT568" i="2"/>
  <c r="CR568" i="4"/>
  <c r="DD568" i="2"/>
  <c r="DB568" i="4"/>
  <c r="CV569" i="2"/>
  <c r="CT569" i="4"/>
  <c r="DB570" i="2"/>
  <c r="CZ570" i="4"/>
  <c r="CW574" i="2"/>
  <c r="CU574" i="4"/>
  <c r="DD574" i="2"/>
  <c r="DB574" i="4"/>
  <c r="CU576" i="2"/>
  <c r="CS576" i="4"/>
  <c r="DE578" i="2"/>
  <c r="DC578" i="4"/>
  <c r="CW581" i="2"/>
  <c r="CU581" i="4"/>
  <c r="CX583" i="2"/>
  <c r="CV583" i="4"/>
  <c r="DE583" i="2"/>
  <c r="DC583" i="4"/>
  <c r="CS585" i="2"/>
  <c r="CQ585" i="4"/>
  <c r="CT587" i="2"/>
  <c r="CR587" i="4"/>
  <c r="DD587" i="2"/>
  <c r="DB587" i="4"/>
  <c r="CS591" i="2"/>
  <c r="DE591" i="2"/>
  <c r="DC591" i="4"/>
  <c r="DE588" i="2"/>
  <c r="DC588" i="4"/>
  <c r="CW592" i="2"/>
  <c r="CU592" i="4"/>
  <c r="CZ592" i="2"/>
  <c r="CX592" i="4"/>
  <c r="DB592" i="2"/>
  <c r="CZ592" i="4"/>
  <c r="DC593" i="2"/>
  <c r="DA593" i="4"/>
  <c r="CX521" i="2"/>
  <c r="CV521" i="4"/>
  <c r="DB524" i="2"/>
  <c r="CZ524" i="4"/>
  <c r="CS531" i="2"/>
  <c r="CZ531" i="2"/>
  <c r="CX531" i="4"/>
  <c r="CS532" i="2"/>
  <c r="CZ532" i="2"/>
  <c r="CX532" i="4"/>
  <c r="DA546" i="2"/>
  <c r="CY546" i="4"/>
  <c r="DB569" i="2"/>
  <c r="CZ569" i="4"/>
  <c r="CU573" i="2"/>
  <c r="CU577" i="2"/>
  <c r="CS577" i="4"/>
  <c r="DC586" i="4"/>
  <c r="DC592" i="2"/>
  <c r="DA592" i="4"/>
  <c r="DB593" i="2"/>
  <c r="DB523" i="2"/>
  <c r="CZ523" i="4"/>
  <c r="CY538" i="2"/>
  <c r="CW538" i="4"/>
  <c r="DA541" i="2"/>
  <c r="CY541" i="4"/>
  <c r="CS550" i="2"/>
  <c r="CQ550" i="4"/>
  <c r="DA562" i="2"/>
  <c r="CY562" i="4"/>
  <c r="DC564" i="2"/>
  <c r="DA564" i="4"/>
  <c r="CT586" i="2"/>
  <c r="CR586" i="4"/>
  <c r="CY591" i="2"/>
  <c r="CU578" i="2"/>
  <c r="CS578" i="4"/>
  <c r="DD532" i="2"/>
  <c r="DB532" i="4"/>
  <c r="CY539" i="2"/>
  <c r="CW539" i="4"/>
  <c r="DA550" i="2"/>
  <c r="CY550" i="4"/>
  <c r="CT558" i="2"/>
  <c r="CR558" i="4"/>
  <c r="CT573" i="2"/>
  <c r="CR573" i="4"/>
  <c r="CT593" i="2"/>
  <c r="CR593" i="4"/>
  <c r="DC528" i="2"/>
  <c r="DA528" i="4"/>
  <c r="CU527" i="2"/>
  <c r="CS527" i="4"/>
  <c r="DD552" i="4"/>
  <c r="CV544" i="2"/>
  <c r="DD545" i="2"/>
  <c r="DB545" i="4"/>
  <c r="CU556" i="2"/>
  <c r="CS556" i="4"/>
  <c r="DC553" i="2"/>
  <c r="DC554" i="2"/>
  <c r="DA554" i="4"/>
  <c r="CU557" i="2"/>
  <c r="CS557" i="4"/>
  <c r="CT559" i="2"/>
  <c r="CR559" i="4"/>
  <c r="CS559" i="2"/>
  <c r="CQ559" i="4"/>
  <c r="DE559" i="2"/>
  <c r="DC559" i="4"/>
  <c r="CV564" i="2"/>
  <c r="CT564" i="4"/>
  <c r="CU561" i="2"/>
  <c r="CS561" i="4"/>
  <c r="CU562" i="2"/>
  <c r="DC562" i="2"/>
  <c r="DB562" i="4"/>
  <c r="DF573" i="2"/>
  <c r="DE570" i="4"/>
  <c r="DD576" i="2"/>
  <c r="DB576" i="4"/>
  <c r="DD584" i="2"/>
  <c r="DB584" i="4"/>
  <c r="CV578" i="2"/>
  <c r="CT578" i="4"/>
  <c r="CV581" i="2"/>
  <c r="CT581" i="4"/>
  <c r="CV583" i="2"/>
  <c r="CT583" i="4"/>
  <c r="CQ577" i="4"/>
  <c r="DA577" i="2"/>
  <c r="CY577" i="4"/>
  <c r="CW578" i="2"/>
  <c r="CU578" i="4"/>
  <c r="DD579" i="2"/>
  <c r="DB579" i="4"/>
  <c r="DB583" i="4"/>
  <c r="DE584" i="4"/>
  <c r="DG588" i="2"/>
  <c r="DE588" i="4"/>
  <c r="DE522" i="2"/>
  <c r="DC522" i="4"/>
  <c r="CU523" i="2"/>
  <c r="CS523" i="4"/>
  <c r="CT523" i="2"/>
  <c r="CR523" i="4"/>
  <c r="DV525" i="1"/>
  <c r="CW525" i="2"/>
  <c r="CU525" i="4"/>
  <c r="DB526" i="2"/>
  <c r="CZ526" i="4"/>
  <c r="CX527" i="2"/>
  <c r="CV527" i="4"/>
  <c r="DB533" i="2"/>
  <c r="CZ533" i="4"/>
  <c r="DB535" i="2"/>
  <c r="CZ535" i="4"/>
  <c r="CS535" i="2"/>
  <c r="CQ535" i="4"/>
  <c r="CV541" i="2"/>
  <c r="CT541" i="4"/>
  <c r="CV551" i="2"/>
  <c r="CT551" i="4"/>
  <c r="DD551" i="2"/>
  <c r="DB551" i="4"/>
  <c r="DD554" i="2"/>
  <c r="DB558" i="2"/>
  <c r="CZ558" i="4"/>
  <c r="CS565" i="2"/>
  <c r="CQ565" i="4"/>
  <c r="DA565" i="2"/>
  <c r="CY565" i="4"/>
  <c r="CS569" i="2"/>
  <c r="DA569" i="2"/>
  <c r="CY569" i="4"/>
  <c r="CS573" i="2"/>
  <c r="CQ573" i="4"/>
  <c r="DA573" i="2"/>
  <c r="CY573" i="4"/>
  <c r="DA580" i="2"/>
  <c r="CY580" i="4"/>
  <c r="DB584" i="2"/>
  <c r="CZ584" i="4"/>
  <c r="DC523" i="2"/>
  <c r="DA523" i="4"/>
  <c r="DC524" i="2"/>
  <c r="DA524" i="4"/>
  <c r="CX525" i="2"/>
  <c r="CV525" i="4"/>
  <c r="DB529" i="2"/>
  <c r="CZ529" i="4"/>
  <c r="DC529" i="2"/>
  <c r="DA529" i="4"/>
  <c r="DE530" i="2"/>
  <c r="DC530" i="4"/>
  <c r="CX532" i="2"/>
  <c r="CV532" i="4"/>
  <c r="DC534" i="2"/>
  <c r="DA534" i="4"/>
  <c r="CX541" i="2"/>
  <c r="CV541" i="4"/>
  <c r="CY541" i="2"/>
  <c r="CW541" i="4"/>
  <c r="CR543" i="2"/>
  <c r="CP543" i="4"/>
  <c r="CT545" i="2"/>
  <c r="CR545" i="4"/>
  <c r="DC550" i="2"/>
  <c r="DA550" i="4"/>
  <c r="DA552" i="2"/>
  <c r="CY552" i="4"/>
  <c r="CX561" i="2"/>
  <c r="CV561" i="4"/>
  <c r="CU565" i="2"/>
  <c r="CS565" i="4"/>
  <c r="CT566" i="2"/>
  <c r="CR566" i="4"/>
  <c r="CV567" i="2"/>
  <c r="CR571" i="2"/>
  <c r="CP571" i="4"/>
  <c r="DC573" i="2"/>
  <c r="DA573" i="4"/>
  <c r="CT575" i="2"/>
  <c r="CR575" i="4"/>
  <c r="DD575" i="2"/>
  <c r="DB575" i="4"/>
  <c r="CV576" i="2"/>
  <c r="CT576" i="4"/>
  <c r="DB587" i="2"/>
  <c r="CZ587" i="4"/>
  <c r="CW589" i="2"/>
  <c r="CU589" i="4"/>
  <c r="DE589" i="2"/>
  <c r="DC589" i="4"/>
  <c r="CR590" i="2"/>
  <c r="CP590" i="4"/>
  <c r="CX523" i="2"/>
  <c r="CV523" i="4"/>
  <c r="DE525" i="2"/>
  <c r="DC525" i="4"/>
  <c r="DB525" i="2"/>
  <c r="CZ525" i="4"/>
  <c r="DA528" i="2"/>
  <c r="CY528" i="4"/>
  <c r="CV530" i="2"/>
  <c r="CT530" i="4"/>
  <c r="DB531" i="2"/>
  <c r="CZ531" i="4"/>
  <c r="DC532" i="2"/>
  <c r="DA532" i="4"/>
  <c r="DD536" i="2"/>
  <c r="DB536" i="4"/>
  <c r="CW540" i="2"/>
  <c r="CU540" i="4"/>
  <c r="DA543" i="2"/>
  <c r="CY543" i="4"/>
  <c r="CS546" i="2"/>
  <c r="CQ546" i="4"/>
  <c r="CZ549" i="2"/>
  <c r="CX549" i="4"/>
  <c r="CX550" i="2"/>
  <c r="CV550" i="4"/>
  <c r="CS554" i="2"/>
  <c r="CQ554" i="4"/>
  <c r="CX557" i="2"/>
  <c r="CV557" i="4"/>
  <c r="CS557" i="2"/>
  <c r="CQ557" i="4"/>
  <c r="CW562" i="2"/>
  <c r="CU562" i="4"/>
  <c r="CY564" i="2"/>
  <c r="CW564" i="4"/>
  <c r="CT567" i="2"/>
  <c r="CR567" i="4"/>
  <c r="DD567" i="2"/>
  <c r="DB567" i="4"/>
  <c r="CV568" i="2"/>
  <c r="CT568" i="4"/>
  <c r="CR570" i="2"/>
  <c r="CP570" i="4"/>
  <c r="DB571" i="2"/>
  <c r="CZ571" i="4"/>
  <c r="CT576" i="2"/>
  <c r="CR576" i="4"/>
  <c r="CY576" i="2"/>
  <c r="CW576" i="4"/>
  <c r="CS579" i="2"/>
  <c r="CQ579" i="4"/>
  <c r="DB579" i="2"/>
  <c r="CZ579" i="4"/>
  <c r="CX580" i="2"/>
  <c r="CV580" i="4"/>
  <c r="CX581" i="2"/>
  <c r="CV581" i="4"/>
  <c r="CS584" i="2"/>
  <c r="CQ584" i="4"/>
  <c r="CR587" i="2"/>
  <c r="CP587" i="4"/>
  <c r="CS590" i="2"/>
  <c r="CQ590" i="4"/>
  <c r="DE590" i="2"/>
  <c r="DC590" i="4"/>
  <c r="DE593" i="2"/>
  <c r="DC593" i="4"/>
  <c r="CW523" i="2"/>
  <c r="CU523" i="4"/>
  <c r="DE523" i="2"/>
  <c r="DE524" i="2"/>
  <c r="DC524" i="4"/>
  <c r="CU525" i="2"/>
  <c r="CS525" i="4"/>
  <c r="CV527" i="2"/>
  <c r="CT527" i="4"/>
  <c r="CX530" i="2"/>
  <c r="CX533" i="2"/>
  <c r="CV533" i="4"/>
  <c r="CT535" i="2"/>
  <c r="CR535" i="4"/>
  <c r="CU537" i="2"/>
  <c r="CS537" i="4"/>
  <c r="DA538" i="2"/>
  <c r="CY538" i="4"/>
  <c r="DC541" i="2"/>
  <c r="DA541" i="4"/>
  <c r="CZ547" i="2"/>
  <c r="CX547" i="4"/>
  <c r="DC548" i="2"/>
  <c r="DA548" i="4"/>
  <c r="DE548" i="2"/>
  <c r="DC548" i="4"/>
  <c r="DC552" i="2"/>
  <c r="DA552" i="4"/>
  <c r="DE552" i="2"/>
  <c r="DC552" i="4"/>
  <c r="CX553" i="2"/>
  <c r="CV553" i="4"/>
  <c r="DE553" i="2"/>
  <c r="DC553" i="4"/>
  <c r="DB556" i="2"/>
  <c r="CZ556" i="4"/>
  <c r="CW557" i="2"/>
  <c r="CU557" i="4"/>
  <c r="DB559" i="2"/>
  <c r="CZ559" i="4"/>
  <c r="CW560" i="2"/>
  <c r="CU560" i="4"/>
  <c r="DA560" i="2"/>
  <c r="CY560" i="4"/>
  <c r="CW563" i="2"/>
  <c r="CU563" i="4"/>
  <c r="DC563" i="2"/>
  <c r="DA563" i="4"/>
  <c r="DD564" i="2"/>
  <c r="DB564" i="4"/>
  <c r="DB564" i="2"/>
  <c r="CZ564" i="4"/>
  <c r="CX568" i="2"/>
  <c r="CV568" i="4"/>
  <c r="DA568" i="2"/>
  <c r="CY568" i="4"/>
  <c r="CS570" i="2"/>
  <c r="CQ570" i="4"/>
  <c r="DD570" i="2"/>
  <c r="DB570" i="4"/>
  <c r="CX573" i="2"/>
  <c r="CV573" i="4"/>
  <c r="CT574" i="2"/>
  <c r="CR574" i="4"/>
  <c r="DA574" i="2"/>
  <c r="CY574" i="4"/>
  <c r="CU579" i="2"/>
  <c r="CS579" i="4"/>
  <c r="CY583" i="2"/>
  <c r="CW583" i="4"/>
  <c r="CT585" i="2"/>
  <c r="CR585" i="4"/>
  <c r="DA585" i="2"/>
  <c r="CY585" i="4"/>
  <c r="CX587" i="2"/>
  <c r="CV587" i="4"/>
  <c r="DA587" i="2"/>
  <c r="CY587" i="4"/>
  <c r="CY589" i="2"/>
  <c r="CW589" i="4"/>
  <c r="CW591" i="2"/>
  <c r="CU591" i="4"/>
  <c r="CZ591" i="2"/>
  <c r="DB591" i="2"/>
  <c r="CZ591" i="4"/>
  <c r="CR592" i="2"/>
  <c r="CP592" i="4"/>
  <c r="CT592" i="2"/>
  <c r="CR592" i="4"/>
  <c r="DD592" i="2"/>
  <c r="DB592" i="4"/>
  <c r="CV525" i="2"/>
  <c r="CT525" i="4"/>
  <c r="DE529" i="2"/>
  <c r="DC529" i="4"/>
  <c r="DD534" i="2"/>
  <c r="DB534" i="4"/>
  <c r="DD535" i="2"/>
  <c r="DB535" i="4"/>
  <c r="DE535" i="2"/>
  <c r="DC535" i="4"/>
  <c r="CV538" i="2"/>
  <c r="CT538" i="4"/>
  <c r="DE554" i="2"/>
  <c r="DC554" i="4"/>
  <c r="CY565" i="2"/>
  <c r="CW565" i="4"/>
  <c r="DC568" i="2"/>
  <c r="DA568" i="4"/>
  <c r="CT569" i="2"/>
  <c r="CR569" i="4"/>
  <c r="CU571" i="2"/>
  <c r="CS571" i="4"/>
  <c r="DB577" i="2"/>
  <c r="CZ577" i="4"/>
  <c r="DA579" i="2"/>
  <c r="CY579" i="4"/>
  <c r="CW582" i="2"/>
  <c r="CU582" i="4"/>
  <c r="CX582" i="2"/>
  <c r="CV582" i="4"/>
  <c r="DE582" i="2"/>
  <c r="DC582" i="4"/>
  <c r="DE521" i="2"/>
  <c r="DC521" i="4"/>
  <c r="DA529" i="2"/>
  <c r="CY529" i="4"/>
  <c r="CW533" i="2"/>
  <c r="CU533" i="4"/>
  <c r="CZ535" i="2"/>
  <c r="CX535" i="4"/>
  <c r="CT542" i="2"/>
  <c r="CR542" i="4"/>
  <c r="DA547" i="2"/>
  <c r="CY547" i="4"/>
  <c r="DE558" i="2"/>
  <c r="DC558" i="4"/>
  <c r="CX564" i="2"/>
  <c r="CV564" i="4"/>
  <c r="CR522" i="2"/>
  <c r="CP522" i="4"/>
  <c r="DD523" i="2"/>
  <c r="DB523" i="4"/>
  <c r="DD527" i="2"/>
  <c r="DB527" i="4"/>
  <c r="DD533" i="2"/>
  <c r="DB533" i="4"/>
  <c r="CW535" i="2"/>
  <c r="CU535" i="4"/>
  <c r="DA536" i="2"/>
  <c r="CY536" i="4"/>
  <c r="DB547" i="2"/>
  <c r="CZ547" i="4"/>
  <c r="CX562" i="2"/>
  <c r="CV562" i="4"/>
  <c r="CY571" i="2"/>
  <c r="CW571" i="4"/>
  <c r="DB581" i="2"/>
  <c r="CZ581" i="4"/>
  <c r="DC531" i="2"/>
  <c r="DA531" i="4"/>
  <c r="CW532" i="2"/>
  <c r="CU532" i="4"/>
  <c r="DE532" i="2"/>
  <c r="DC532" i="4"/>
  <c r="DB548" i="2"/>
  <c r="CZ548" i="4"/>
  <c r="DB552" i="2"/>
  <c r="CZ552" i="4"/>
  <c r="CZ554" i="2"/>
  <c r="CX554" i="4"/>
  <c r="DB555" i="2"/>
  <c r="CZ555" i="4"/>
  <c r="CT565" i="2"/>
  <c r="CR565" i="4"/>
  <c r="DB565" i="2"/>
  <c r="CZ565" i="4"/>
  <c r="CY568" i="2"/>
  <c r="CW568" i="4"/>
  <c r="CT571" i="2"/>
  <c r="CR571" i="4"/>
  <c r="DA526" i="2"/>
  <c r="CY526" i="4"/>
  <c r="DF529" i="2"/>
  <c r="DD529" i="4"/>
  <c r="DB538" i="2"/>
  <c r="CZ538" i="4"/>
  <c r="DG535" i="2"/>
  <c r="DF539" i="2"/>
  <c r="DD539" i="4"/>
  <c r="DG538" i="2"/>
  <c r="DE538" i="4"/>
  <c r="DF538" i="2"/>
  <c r="DD543" i="2"/>
  <c r="DB543" i="4"/>
  <c r="DF547" i="2"/>
  <c r="DD547" i="4"/>
  <c r="EB521" i="1"/>
  <c r="DG527" i="2"/>
  <c r="DC527" i="2"/>
  <c r="DA527" i="4"/>
  <c r="DG523" i="2"/>
  <c r="DE526" i="2"/>
  <c r="DC526" i="4"/>
  <c r="CT537" i="2"/>
  <c r="DB539" i="2"/>
  <c r="CZ539" i="4"/>
  <c r="CT536" i="2"/>
  <c r="CR536" i="4"/>
  <c r="DG540" i="2"/>
  <c r="DV545" i="1"/>
  <c r="CZ543" i="4"/>
  <c r="DF549" i="2"/>
  <c r="DD549" i="4"/>
  <c r="DD546" i="2"/>
  <c r="DB546" i="4"/>
  <c r="CT543" i="2"/>
  <c r="CR543" i="4"/>
  <c r="DD544" i="2"/>
  <c r="DB544" i="4"/>
  <c r="CV545" i="2"/>
  <c r="CT545" i="4"/>
  <c r="CU554" i="2"/>
  <c r="CS554" i="4"/>
  <c r="CU560" i="2"/>
  <c r="CS560" i="4"/>
  <c r="CV553" i="2"/>
  <c r="CT553" i="4"/>
  <c r="CZ553" i="2"/>
  <c r="CX553" i="4"/>
  <c r="DF555" i="2"/>
  <c r="DD555" i="4"/>
  <c r="DG550" i="2"/>
  <c r="DE550" i="4"/>
  <c r="CV559" i="4"/>
  <c r="CZ559" i="2"/>
  <c r="CX559" i="4"/>
  <c r="CY561" i="2"/>
  <c r="CW561" i="4"/>
  <c r="CT562" i="4"/>
  <c r="CZ561" i="2"/>
  <c r="CX561" i="4"/>
  <c r="CZ563" i="2"/>
  <c r="CX563" i="4"/>
  <c r="DF566" i="2"/>
  <c r="DF570" i="2"/>
  <c r="DF564" i="2"/>
  <c r="DD564" i="4"/>
  <c r="DA576" i="2"/>
  <c r="CY576" i="4"/>
  <c r="DD586" i="2"/>
  <c r="DB586" i="4"/>
  <c r="CW577" i="2"/>
  <c r="CU577" i="4"/>
  <c r="DE577" i="2"/>
  <c r="DC577" i="4"/>
  <c r="CZ581" i="2"/>
  <c r="CX581" i="4"/>
  <c r="DF582" i="2"/>
  <c r="DF587" i="2"/>
  <c r="DC520" i="2"/>
  <c r="DA520" i="4"/>
  <c r="DB522" i="2"/>
  <c r="CZ522" i="4"/>
  <c r="CT526" i="2"/>
  <c r="CR526" i="4"/>
  <c r="DD528" i="2"/>
  <c r="DB528" i="4"/>
  <c r="CT529" i="2"/>
  <c r="CR529" i="4"/>
  <c r="CW529" i="2"/>
  <c r="CU529" i="4"/>
  <c r="DB530" i="2"/>
  <c r="CZ530" i="4"/>
  <c r="CV532" i="2"/>
  <c r="CT532" i="4"/>
  <c r="CT534" i="2"/>
  <c r="CR534" i="4"/>
  <c r="DG541" i="2"/>
  <c r="DE541" i="4"/>
  <c r="CU550" i="2"/>
  <c r="CS550" i="4"/>
  <c r="CW565" i="2"/>
  <c r="CU565" i="4"/>
  <c r="DE565" i="2"/>
  <c r="DC565" i="4"/>
  <c r="CV566" i="2"/>
  <c r="CT566" i="4"/>
  <c r="DE569" i="2"/>
  <c r="DC569" i="4"/>
  <c r="CV572" i="2"/>
  <c r="CT572" i="4"/>
  <c r="CW573" i="2"/>
  <c r="CU573" i="4"/>
  <c r="CV575" i="2"/>
  <c r="CT575" i="4"/>
  <c r="DA578" i="2"/>
  <c r="CY578" i="4"/>
  <c r="CU582" i="2"/>
  <c r="CS582" i="4"/>
  <c r="DA588" i="2"/>
  <c r="CY588" i="4"/>
  <c r="CU521" i="2"/>
  <c r="CS521" i="4"/>
  <c r="CS521" i="2"/>
  <c r="CQ521" i="4"/>
  <c r="CV524" i="2"/>
  <c r="CT524" i="4"/>
  <c r="DA527" i="2"/>
  <c r="CY527" i="4"/>
  <c r="CW528" i="2"/>
  <c r="CU528" i="4"/>
  <c r="CS529" i="2"/>
  <c r="CQ529" i="4"/>
  <c r="CU536" i="2"/>
  <c r="CS536" i="4"/>
  <c r="DC538" i="2"/>
  <c r="DA538" i="4"/>
  <c r="DC539" i="2"/>
  <c r="DA539" i="4"/>
  <c r="DB540" i="2"/>
  <c r="CZ540" i="4"/>
  <c r="CV543" i="2"/>
  <c r="CT543" i="4"/>
  <c r="DA544" i="2"/>
  <c r="CY544" i="4"/>
  <c r="CS545" i="2"/>
  <c r="CQ545" i="4"/>
  <c r="CX545" i="2"/>
  <c r="CV545" i="4"/>
  <c r="DA548" i="2"/>
  <c r="CY548" i="4"/>
  <c r="CZ550" i="2"/>
  <c r="CX550" i="4"/>
  <c r="DE555" i="2"/>
  <c r="DC555" i="4"/>
  <c r="CS558" i="2"/>
  <c r="CQ558" i="4"/>
  <c r="CS561" i="2"/>
  <c r="CQ561" i="4"/>
  <c r="DA561" i="2"/>
  <c r="CY561" i="4"/>
  <c r="CX566" i="2"/>
  <c r="CV566" i="4"/>
  <c r="DA566" i="2"/>
  <c r="CY566" i="4"/>
  <c r="CV571" i="2"/>
  <c r="CT571" i="4"/>
  <c r="CS572" i="2"/>
  <c r="CQ572" i="4"/>
  <c r="DD572" i="2"/>
  <c r="DB572" i="4"/>
  <c r="CX575" i="2"/>
  <c r="CV575" i="4"/>
  <c r="DA575" i="2"/>
  <c r="CY575" i="4"/>
  <c r="DC579" i="2"/>
  <c r="DA579" i="4"/>
  <c r="CU588" i="2"/>
  <c r="CS588" i="4"/>
  <c r="CT589" i="2"/>
  <c r="CR589" i="4"/>
  <c r="CV590" i="2"/>
  <c r="CT590" i="4"/>
  <c r="CW520" i="2"/>
  <c r="CU520" i="4"/>
  <c r="CX522" i="2"/>
  <c r="CV522" i="4"/>
  <c r="CU529" i="2"/>
  <c r="CV533" i="2"/>
  <c r="CT533" i="4"/>
  <c r="CS536" i="2"/>
  <c r="CQ536" i="4"/>
  <c r="DE543" i="2"/>
  <c r="DC543" i="4"/>
  <c r="CU548" i="2"/>
  <c r="CS548" i="4"/>
  <c r="CV549" i="2"/>
  <c r="CT549" i="4"/>
  <c r="DD549" i="2"/>
  <c r="DB549" i="4"/>
  <c r="CU552" i="2"/>
  <c r="CS552" i="4"/>
  <c r="CZ555" i="2"/>
  <c r="DA557" i="2"/>
  <c r="CY557" i="4"/>
  <c r="DB563" i="2"/>
  <c r="CZ563" i="4"/>
  <c r="CU566" i="2"/>
  <c r="CS566" i="4"/>
  <c r="CX567" i="2"/>
  <c r="CV567" i="4"/>
  <c r="DA567" i="2"/>
  <c r="CY567" i="4"/>
  <c r="CV570" i="2"/>
  <c r="CT570" i="4"/>
  <c r="CS571" i="2"/>
  <c r="CQ571" i="4"/>
  <c r="DD571" i="2"/>
  <c r="DB571" i="4"/>
  <c r="CR574" i="2"/>
  <c r="CP574" i="4"/>
  <c r="CU575" i="2"/>
  <c r="CS575" i="4"/>
  <c r="CX576" i="2"/>
  <c r="CV576" i="4"/>
  <c r="DC576" i="2"/>
  <c r="DA576" i="4"/>
  <c r="CT579" i="2"/>
  <c r="CR579" i="4"/>
  <c r="CU580" i="2"/>
  <c r="CS580" i="4"/>
  <c r="DB580" i="2"/>
  <c r="CZ580" i="4"/>
  <c r="CU581" i="2"/>
  <c r="CS581" i="4"/>
  <c r="DC583" i="2"/>
  <c r="DA583" i="4"/>
  <c r="CS586" i="2"/>
  <c r="CQ586" i="4"/>
  <c r="DA586" i="2"/>
  <c r="CY586" i="4"/>
  <c r="CV587" i="2"/>
  <c r="CT587" i="4"/>
  <c r="CW590" i="2"/>
  <c r="CU590" i="4"/>
  <c r="CZ590" i="2"/>
  <c r="CX590" i="4"/>
  <c r="DB590" i="2"/>
  <c r="CZ590" i="4"/>
  <c r="CR591" i="2"/>
  <c r="CP591" i="4"/>
  <c r="CU593" i="2"/>
  <c r="CS593" i="4"/>
  <c r="CX535" i="2"/>
  <c r="CV535" i="4"/>
  <c r="DC537" i="2"/>
  <c r="DA537" i="4"/>
  <c r="CZ539" i="2"/>
  <c r="CX539" i="4"/>
  <c r="DD540" i="2"/>
  <c r="DB540" i="4"/>
  <c r="CW542" i="2"/>
  <c r="CU542" i="4"/>
  <c r="CY544" i="2"/>
  <c r="CW544" i="4"/>
  <c r="CV547" i="2"/>
  <c r="CT547" i="4"/>
  <c r="DD547" i="2"/>
  <c r="DB547" i="4"/>
  <c r="CZ548" i="2"/>
  <c r="CX548" i="4"/>
  <c r="CZ552" i="2"/>
  <c r="CX552" i="4"/>
  <c r="DA553" i="2"/>
  <c r="CY553" i="4"/>
  <c r="DB554" i="2"/>
  <c r="CZ554" i="4"/>
  <c r="DD559" i="2"/>
  <c r="DB559" i="4"/>
  <c r="CW561" i="2"/>
  <c r="CU561" i="4"/>
  <c r="DE563" i="2"/>
  <c r="DC563" i="4"/>
  <c r="CT564" i="2"/>
  <c r="CR564" i="4"/>
  <c r="DA564" i="2"/>
  <c r="CY564" i="4"/>
  <c r="CS568" i="2"/>
  <c r="CQ568" i="4"/>
  <c r="DE568" i="2"/>
  <c r="DC568" i="4"/>
  <c r="CW570" i="2"/>
  <c r="CU570" i="4"/>
  <c r="DA570" i="2"/>
  <c r="CY570" i="4"/>
  <c r="CV573" i="2"/>
  <c r="CT573" i="4"/>
  <c r="DE574" i="2"/>
  <c r="DC574" i="4"/>
  <c r="DC574" i="2"/>
  <c r="DA574" i="4"/>
  <c r="CY577" i="2"/>
  <c r="CW577" i="4"/>
  <c r="CY578" i="2"/>
  <c r="CW578" i="4"/>
  <c r="CS583" i="2"/>
  <c r="CQ583" i="4"/>
  <c r="CX585" i="2"/>
  <c r="CV585" i="4"/>
  <c r="DE585" i="2"/>
  <c r="DC585" i="4"/>
  <c r="CS587" i="2"/>
  <c r="CQ587" i="4"/>
  <c r="DE587" i="2"/>
  <c r="DC587" i="4"/>
  <c r="CU590" i="2"/>
  <c r="CS590" i="4"/>
  <c r="CT591" i="2"/>
  <c r="CR591" i="4"/>
  <c r="DD591" i="2"/>
  <c r="DB591" i="4"/>
  <c r="CV592" i="2"/>
  <c r="CT592" i="4"/>
  <c r="CU584" i="2"/>
  <c r="CS584" i="4"/>
  <c r="CW588" i="2"/>
  <c r="CU588" i="4"/>
  <c r="CX592" i="2"/>
  <c r="CV592" i="4"/>
  <c r="DA592" i="2"/>
  <c r="CY592" i="4"/>
  <c r="CZ593" i="2"/>
  <c r="CX593" i="4"/>
  <c r="CV526" i="2"/>
  <c r="CT526" i="4"/>
  <c r="DA530" i="2"/>
  <c r="CY530" i="4"/>
  <c r="CZ530" i="2"/>
  <c r="CX530" i="4"/>
  <c r="CW586" i="2"/>
  <c r="CU586" i="4"/>
  <c r="CX593" i="2"/>
  <c r="CV593" i="4"/>
  <c r="CZ525" i="2"/>
  <c r="CX525" i="4"/>
  <c r="CZ528" i="2"/>
  <c r="CX528" i="4"/>
  <c r="DE534" i="2"/>
  <c r="DC534" i="4"/>
  <c r="CW537" i="2"/>
  <c r="CU537" i="4"/>
  <c r="CY540" i="2"/>
  <c r="CW540" i="4"/>
  <c r="CS542" i="2"/>
  <c r="CQ542" i="4"/>
  <c r="CX542" i="2"/>
  <c r="CV542" i="4"/>
  <c r="CU546" i="2"/>
  <c r="CS546" i="4"/>
  <c r="DA549" i="2"/>
  <c r="CY549" i="4"/>
  <c r="DA551" i="2"/>
  <c r="CY551" i="4"/>
  <c r="CT556" i="2"/>
  <c r="CR556" i="4"/>
  <c r="DD522" i="2"/>
  <c r="DB522" i="4"/>
  <c r="CV534" i="2"/>
  <c r="CT534" i="4"/>
  <c r="CV539" i="2"/>
  <c r="CT539" i="4"/>
  <c r="CY542" i="2"/>
  <c r="CW542" i="4"/>
  <c r="CT547" i="2"/>
  <c r="CR547" i="4"/>
  <c r="DE560" i="2"/>
  <c r="DC560" i="4"/>
  <c r="DB562" i="2"/>
  <c r="CZ562" i="4"/>
  <c r="CY567" i="2"/>
  <c r="CW567" i="4"/>
  <c r="CX570" i="2"/>
  <c r="CV570" i="4"/>
  <c r="CU572" i="2"/>
  <c r="CS572" i="4"/>
  <c r="CY574" i="2"/>
  <c r="CW574" i="4"/>
  <c r="CT582" i="2"/>
  <c r="CR582" i="4"/>
  <c r="CW584" i="2"/>
  <c r="CU584" i="4"/>
  <c r="CX584" i="2"/>
  <c r="CV584" i="4"/>
  <c r="DB585" i="2"/>
  <c r="CZ585" i="4"/>
  <c r="CY588" i="2"/>
  <c r="CW588" i="4"/>
  <c r="CV531" i="2"/>
  <c r="CT531" i="4"/>
  <c r="DD531" i="2"/>
  <c r="DB531" i="4"/>
  <c r="CT548" i="2"/>
  <c r="CR548" i="4"/>
  <c r="CT552" i="2"/>
  <c r="CR552" i="4"/>
  <c r="CW554" i="2"/>
  <c r="CU554" i="4"/>
  <c r="DA554" i="2"/>
  <c r="CY554" i="4"/>
  <c r="CX565" i="2"/>
  <c r="CV565" i="4"/>
  <c r="DC567" i="2"/>
  <c r="DA567" i="4"/>
  <c r="CY592" i="2"/>
  <c r="CW592" i="4"/>
  <c r="DA563" i="2"/>
  <c r="CY563" i="4"/>
  <c r="CW564" i="2"/>
  <c r="CU564" i="4"/>
  <c r="DF533" i="2"/>
  <c r="DD533" i="4"/>
  <c r="CT539" i="2"/>
  <c r="CR539" i="4"/>
  <c r="CT538" i="2"/>
  <c r="CR538" i="4"/>
  <c r="CV546" i="2"/>
  <c r="CT546" i="4"/>
  <c r="CT544" i="2"/>
  <c r="DG557" i="2"/>
  <c r="DD553" i="2"/>
  <c r="DB553" i="4"/>
  <c r="CU555" i="2"/>
  <c r="CS555" i="4"/>
  <c r="CU559" i="2"/>
  <c r="CS559" i="4"/>
  <c r="DC555" i="2"/>
  <c r="DA555" i="4"/>
  <c r="DC557" i="2"/>
  <c r="DA557" i="4"/>
  <c r="DB560" i="2"/>
  <c r="CZ560" i="4"/>
  <c r="CV560" i="2"/>
  <c r="CT560" i="4"/>
  <c r="DC560" i="2"/>
  <c r="DA560" i="4"/>
  <c r="DC561" i="2"/>
  <c r="DA561" i="4"/>
  <c r="CV558" i="2"/>
  <c r="CT558" i="4"/>
  <c r="DC558" i="2"/>
  <c r="DA558" i="4"/>
  <c r="DD561" i="2"/>
  <c r="DB561" i="4"/>
  <c r="DD563" i="2"/>
  <c r="DB563" i="4"/>
  <c r="DD567" i="4"/>
  <c r="DF571" i="2"/>
  <c r="DD575" i="4"/>
  <c r="DE576" i="2"/>
  <c r="DC576" i="4"/>
  <c r="CZ580" i="2"/>
  <c r="CX580" i="4"/>
  <c r="DD582" i="2"/>
  <c r="DB582" i="4"/>
  <c r="CU583" i="2"/>
  <c r="CS583" i="4"/>
  <c r="CV585" i="2"/>
  <c r="CT585" i="4"/>
  <c r="DD578" i="2"/>
  <c r="DB578" i="4"/>
  <c r="DD581" i="2"/>
  <c r="DB581" i="4"/>
  <c r="DD585" i="2"/>
  <c r="DB585" i="4"/>
  <c r="DF592" i="2"/>
  <c r="DD592" i="4"/>
  <c r="CT520" i="2"/>
  <c r="CR520" i="4"/>
  <c r="DC522" i="2"/>
  <c r="DA522" i="4"/>
  <c r="CS526" i="2"/>
  <c r="CQ526" i="4"/>
  <c r="CZ526" i="2"/>
  <c r="CX526" i="4"/>
  <c r="DD530" i="2"/>
  <c r="DB530" i="4"/>
  <c r="DC533" i="2"/>
  <c r="DA533" i="4"/>
  <c r="CX534" i="2"/>
  <c r="CV534" i="4"/>
  <c r="DC535" i="2"/>
  <c r="DA535" i="4"/>
  <c r="DE539" i="2"/>
  <c r="DC539" i="4"/>
  <c r="DA542" i="2"/>
  <c r="CY542" i="4"/>
  <c r="CV554" i="2"/>
  <c r="CT554" i="4"/>
  <c r="CR556" i="2"/>
  <c r="DD556" i="2"/>
  <c r="DB556" i="4"/>
  <c r="DB582" i="2"/>
  <c r="CZ582" i="4"/>
  <c r="CV589" i="2"/>
  <c r="CT589" i="4"/>
  <c r="DD521" i="2"/>
  <c r="DB521" i="4"/>
  <c r="CW524" i="2"/>
  <c r="CU524" i="4"/>
  <c r="DD524" i="2"/>
  <c r="DB524" i="4"/>
  <c r="CZ529" i="2"/>
  <c r="CX529" i="4"/>
  <c r="CT531" i="2"/>
  <c r="CR531" i="4"/>
  <c r="DB534" i="2"/>
  <c r="CZ534" i="4"/>
  <c r="CS534" i="2"/>
  <c r="CQ534" i="4"/>
  <c r="CR536" i="2"/>
  <c r="CP536" i="4"/>
  <c r="DD541" i="2"/>
  <c r="DB541" i="4"/>
  <c r="DC542" i="2"/>
  <c r="DA542" i="4"/>
  <c r="CS544" i="2"/>
  <c r="CQ544" i="4"/>
  <c r="DE544" i="2"/>
  <c r="DC544" i="4"/>
  <c r="CW545" i="2"/>
  <c r="CU545" i="4"/>
  <c r="DC545" i="2"/>
  <c r="DA545" i="4"/>
  <c r="CT546" i="2"/>
  <c r="CR546" i="4"/>
  <c r="CU549" i="2"/>
  <c r="CS549" i="4"/>
  <c r="CV550" i="2"/>
  <c r="CT550" i="4"/>
  <c r="DD550" i="2"/>
  <c r="DB550" i="4"/>
  <c r="CT555" i="2"/>
  <c r="CR555" i="4"/>
  <c r="CV555" i="2"/>
  <c r="CT555" i="4"/>
  <c r="DD555" i="2"/>
  <c r="DB555" i="4"/>
  <c r="CW558" i="2"/>
  <c r="CU558" i="4"/>
  <c r="DB561" i="2"/>
  <c r="CZ561" i="4"/>
  <c r="CS566" i="2"/>
  <c r="CQ566" i="4"/>
  <c r="DE566" i="2"/>
  <c r="DC566" i="4"/>
  <c r="CW572" i="2"/>
  <c r="CU572" i="4"/>
  <c r="DA572" i="2"/>
  <c r="CY572" i="4"/>
  <c r="CS575" i="2"/>
  <c r="CQ575" i="4"/>
  <c r="DE575" i="2"/>
  <c r="DC575" i="4"/>
  <c r="DC581" i="2"/>
  <c r="DA581" i="4"/>
  <c r="CU585" i="2"/>
  <c r="CS585" i="4"/>
  <c r="CX589" i="2"/>
  <c r="CV589" i="4"/>
  <c r="DD589" i="2"/>
  <c r="DB589" i="4"/>
  <c r="CS593" i="2"/>
  <c r="CQ593" i="4"/>
  <c r="DB520" i="2"/>
  <c r="CZ520" i="4"/>
  <c r="DC521" i="2"/>
  <c r="DA521" i="4"/>
  <c r="DA525" i="2"/>
  <c r="CY525" i="4"/>
  <c r="CZ527" i="2"/>
  <c r="CX527" i="4"/>
  <c r="DE527" i="2"/>
  <c r="DC527" i="4"/>
  <c r="CX528" i="2"/>
  <c r="CV528" i="4"/>
  <c r="DE528" i="2"/>
  <c r="DC528" i="4"/>
  <c r="DB532" i="2"/>
  <c r="CZ532" i="4"/>
  <c r="DE537" i="2"/>
  <c r="DC537" i="4"/>
  <c r="CS541" i="2"/>
  <c r="CQ541" i="4"/>
  <c r="CS543" i="2"/>
  <c r="CQ543" i="4"/>
  <c r="DC543" i="2"/>
  <c r="DA543" i="4"/>
  <c r="CU547" i="2"/>
  <c r="CS547" i="4"/>
  <c r="CW549" i="2"/>
  <c r="CU549" i="4"/>
  <c r="CW555" i="2"/>
  <c r="CU555" i="4"/>
  <c r="DE557" i="2"/>
  <c r="DC557" i="4"/>
  <c r="CS567" i="2"/>
  <c r="CQ567" i="4"/>
  <c r="DE567" i="2"/>
  <c r="DC567" i="4"/>
  <c r="CW571" i="2"/>
  <c r="CU571" i="4"/>
  <c r="DA571" i="2"/>
  <c r="CY571" i="4"/>
  <c r="CV574" i="2"/>
  <c r="CT574" i="4"/>
  <c r="CS576" i="2"/>
  <c r="CQ576" i="4"/>
  <c r="CX579" i="2"/>
  <c r="CV579" i="4"/>
  <c r="CS580" i="2"/>
  <c r="CQ580" i="4"/>
  <c r="DC580" i="2"/>
  <c r="DA580" i="4"/>
  <c r="CS581" i="2"/>
  <c r="CQ581" i="4"/>
  <c r="DA581" i="2"/>
  <c r="CY581" i="4"/>
  <c r="DA582" i="2"/>
  <c r="CY582" i="4"/>
  <c r="DA584" i="2"/>
  <c r="CY584" i="4"/>
  <c r="DC585" i="2"/>
  <c r="DA585" i="4"/>
  <c r="CX586" i="2"/>
  <c r="CV586" i="4"/>
  <c r="CT590" i="2"/>
  <c r="CR590" i="4"/>
  <c r="DD590" i="2"/>
  <c r="DB590" i="4"/>
  <c r="CV591" i="2"/>
  <c r="CT591" i="4"/>
  <c r="CU520" i="2"/>
  <c r="CS520" i="4"/>
  <c r="CU522" i="2"/>
  <c r="CS522" i="4"/>
  <c r="DA523" i="2"/>
  <c r="CY523" i="4"/>
  <c r="DA524" i="2"/>
  <c r="CY524" i="4"/>
  <c r="CT530" i="2"/>
  <c r="CR530" i="4"/>
  <c r="DE538" i="2"/>
  <c r="DC538" i="4"/>
  <c r="CT540" i="2"/>
  <c r="CR540" i="4"/>
  <c r="DB541" i="2"/>
  <c r="CZ541" i="4"/>
  <c r="CU545" i="2"/>
  <c r="CS545" i="4"/>
  <c r="CW547" i="2"/>
  <c r="CU547" i="4"/>
  <c r="CV548" i="2"/>
  <c r="CT548" i="4"/>
  <c r="DD548" i="2"/>
  <c r="DB548" i="4"/>
  <c r="CX549" i="2"/>
  <c r="CV549" i="4"/>
  <c r="CU551" i="2"/>
  <c r="CS551" i="4"/>
  <c r="CV552" i="2"/>
  <c r="CT552" i="4"/>
  <c r="DD552" i="2"/>
  <c r="DB552" i="4"/>
  <c r="CS553" i="2"/>
  <c r="CQ553" i="4"/>
  <c r="DB553" i="2"/>
  <c r="CZ553" i="4"/>
  <c r="CZ556" i="2"/>
  <c r="CX556" i="4"/>
  <c r="CV559" i="2"/>
  <c r="CT559" i="4"/>
  <c r="CR559" i="2"/>
  <c r="CP559" i="4"/>
  <c r="CX560" i="2"/>
  <c r="CV560" i="4"/>
  <c r="DE562" i="2"/>
  <c r="DC562" i="4"/>
  <c r="CT563" i="2"/>
  <c r="CR563" i="4"/>
  <c r="DE564" i="2"/>
  <c r="DC564" i="4"/>
  <c r="CY566" i="2"/>
  <c r="CW566" i="4"/>
  <c r="CW568" i="2"/>
  <c r="CU568" i="4"/>
  <c r="DB568" i="2"/>
  <c r="CZ568" i="4"/>
  <c r="CX569" i="2"/>
  <c r="CV569" i="4"/>
  <c r="DE570" i="2"/>
  <c r="DC570" i="4"/>
  <c r="DC571" i="2"/>
  <c r="DA571" i="4"/>
  <c r="CS574" i="2"/>
  <c r="CQ574" i="4"/>
  <c r="DB574" i="2"/>
  <c r="CZ574" i="4"/>
  <c r="CY575" i="2"/>
  <c r="CW575" i="4"/>
  <c r="DC577" i="2"/>
  <c r="DA577" i="4"/>
  <c r="DE580" i="2"/>
  <c r="DC580" i="4"/>
  <c r="CT583" i="2"/>
  <c r="CR583" i="4"/>
  <c r="DA583" i="2"/>
  <c r="CY583" i="4"/>
  <c r="CY585" i="2"/>
  <c r="CW585" i="4"/>
  <c r="CW587" i="2"/>
  <c r="CU587" i="4"/>
  <c r="CV588" i="2"/>
  <c r="CT588" i="4"/>
  <c r="CX591" i="2"/>
  <c r="CV591" i="4"/>
  <c r="DA591" i="2"/>
  <c r="CY591" i="4"/>
  <c r="DC584" i="2"/>
  <c r="DA584" i="4"/>
  <c r="DD588" i="2"/>
  <c r="DB588" i="4"/>
  <c r="CS592" i="2"/>
  <c r="CQ592" i="4"/>
  <c r="DE592" i="2"/>
  <c r="DC592" i="4"/>
  <c r="CT521" i="2"/>
  <c r="CR521" i="4"/>
  <c r="DB521" i="2"/>
  <c r="CZ521" i="4"/>
  <c r="CU533" i="2"/>
  <c r="CS533" i="4"/>
  <c r="CS533" i="2"/>
  <c r="CQ533" i="4"/>
  <c r="DA533" i="2"/>
  <c r="CY533" i="4"/>
  <c r="CZ533" i="2"/>
  <c r="CX533" i="4"/>
  <c r="CZ534" i="2"/>
  <c r="CX534" i="4"/>
  <c r="DA535" i="2"/>
  <c r="CY535" i="4"/>
  <c r="DA537" i="2"/>
  <c r="CY537" i="4"/>
  <c r="DE540" i="2"/>
  <c r="DC540" i="4"/>
  <c r="CX556" i="2"/>
  <c r="CV556" i="4"/>
  <c r="CT580" i="2"/>
  <c r="CR580" i="4"/>
  <c r="CS582" i="2"/>
  <c r="CQ582" i="4"/>
  <c r="CW583" i="2"/>
  <c r="CU583" i="4"/>
  <c r="CY587" i="2"/>
  <c r="CW587" i="4"/>
  <c r="CV535" i="2"/>
  <c r="CT535" i="4"/>
  <c r="DD538" i="2"/>
  <c r="DB538" i="4"/>
  <c r="CY543" i="2"/>
  <c r="CW543" i="4"/>
  <c r="DB546" i="2"/>
  <c r="CZ546" i="4"/>
  <c r="CT551" i="2"/>
  <c r="CR551" i="4"/>
  <c r="CS527" i="2"/>
  <c r="CQ527" i="4"/>
  <c r="CU542" i="2"/>
  <c r="CS542" i="4"/>
  <c r="DE542" i="2"/>
  <c r="DC542" i="4"/>
  <c r="DB551" i="2"/>
  <c r="CZ551" i="4"/>
  <c r="CS562" i="2"/>
  <c r="CQ562" i="4"/>
  <c r="CT562" i="2"/>
  <c r="CR562" i="4"/>
  <c r="CU570" i="2"/>
  <c r="CS570" i="4"/>
  <c r="DC578" i="2"/>
  <c r="DA578" i="4"/>
  <c r="DE584" i="2"/>
  <c r="DC584" i="4"/>
  <c r="DC587" i="2"/>
  <c r="DA587" i="4"/>
  <c r="CW531" i="2"/>
  <c r="CU531" i="4"/>
  <c r="DE536" i="2"/>
  <c r="DC536" i="4"/>
  <c r="DE549" i="2"/>
  <c r="DC549" i="4"/>
  <c r="DB573" i="2"/>
  <c r="CZ573" i="4"/>
  <c r="DC588" i="2"/>
  <c r="DA588" i="4"/>
  <c r="DC591" i="2"/>
  <c r="DA591" i="4"/>
  <c r="DC565" i="2"/>
  <c r="DA565" i="4"/>
  <c r="CX577" i="2"/>
  <c r="CV577" i="4"/>
  <c r="DG521" i="2"/>
  <c r="DY522" i="1"/>
  <c r="EJ522" i="1"/>
  <c r="DK521" i="4" s="1"/>
  <c r="DG525" i="2"/>
  <c r="EH526" i="1"/>
  <c r="DI525" i="4" s="1"/>
  <c r="DZ526" i="1"/>
  <c r="DO525" i="2"/>
  <c r="DX526" i="1"/>
  <c r="EH521" i="1"/>
  <c r="DI520" i="4" s="1"/>
  <c r="DL528" i="1"/>
  <c r="CY527" i="2"/>
  <c r="DK545" i="1"/>
  <c r="CR544" i="2"/>
  <c r="ED521" i="1"/>
  <c r="CZ546" i="2"/>
  <c r="DL545" i="1"/>
  <c r="CZ544" i="2"/>
  <c r="DK546" i="1"/>
  <c r="CR545" i="2"/>
  <c r="DL551" i="1"/>
  <c r="CY550" i="2"/>
  <c r="DK554" i="1"/>
  <c r="CR553" i="2"/>
  <c r="DL564" i="1"/>
  <c r="CY563" i="2"/>
  <c r="DK563" i="1"/>
  <c r="CR562" i="2"/>
  <c r="DL582" i="1"/>
  <c r="CY581" i="2"/>
  <c r="DG580" i="2"/>
  <c r="DG582" i="2"/>
  <c r="DL587" i="1"/>
  <c r="CZ586" i="2"/>
  <c r="DL579" i="1"/>
  <c r="CR521" i="2"/>
  <c r="DK522" i="1"/>
  <c r="DF525" i="2"/>
  <c r="EI526" i="1"/>
  <c r="DJ525" i="4"/>
  <c r="DL566" i="1"/>
  <c r="CZ565" i="2"/>
  <c r="DL574" i="1"/>
  <c r="CZ573" i="2"/>
  <c r="DL524" i="1"/>
  <c r="CY523" i="2"/>
  <c r="DL525" i="1"/>
  <c r="CY524" i="2"/>
  <c r="DL530" i="1"/>
  <c r="CY529" i="2"/>
  <c r="DL533" i="1"/>
  <c r="CY532" i="2"/>
  <c r="DK541" i="1"/>
  <c r="CR540" i="2"/>
  <c r="DL590" i="1"/>
  <c r="CZ589" i="2"/>
  <c r="DK558" i="1"/>
  <c r="CR557" i="2"/>
  <c r="DV530" i="1"/>
  <c r="EJ530" i="1" s="1"/>
  <c r="DK529" i="4" s="1"/>
  <c r="DK536" i="1"/>
  <c r="DV549" i="1"/>
  <c r="DV553" i="1"/>
  <c r="EC553" i="1" s="1"/>
  <c r="CZ570" i="2"/>
  <c r="DL591" i="1"/>
  <c r="CY590" i="2"/>
  <c r="DK594" i="1"/>
  <c r="CR593" i="2"/>
  <c r="DG532" i="2"/>
  <c r="DU537" i="1"/>
  <c r="DL548" i="1"/>
  <c r="CY547" i="2"/>
  <c r="DL552" i="1"/>
  <c r="CY551" i="2"/>
  <c r="DL556" i="1"/>
  <c r="CY555" i="2"/>
  <c r="DL558" i="1"/>
  <c r="CY557" i="2"/>
  <c r="DL560" i="1"/>
  <c r="CY559" i="2"/>
  <c r="DK561" i="1"/>
  <c r="CR560" i="2"/>
  <c r="DL561" i="1"/>
  <c r="CY560" i="2"/>
  <c r="DK559" i="1"/>
  <c r="CR558" i="2"/>
  <c r="DL559" i="1"/>
  <c r="CY558" i="2"/>
  <c r="DL580" i="1"/>
  <c r="CY579" i="2"/>
  <c r="DL583" i="1"/>
  <c r="CZ582" i="2"/>
  <c r="DK586" i="1"/>
  <c r="CR585" i="2"/>
  <c r="DL586" i="1"/>
  <c r="DL581" i="1"/>
  <c r="DL521" i="1"/>
  <c r="CY520" i="2"/>
  <c r="CR534" i="2"/>
  <c r="DK552" i="1"/>
  <c r="CR551" i="2"/>
  <c r="DK528" i="1"/>
  <c r="CR527" i="2"/>
  <c r="DL535" i="1"/>
  <c r="CY534" i="2"/>
  <c r="DL532" i="1"/>
  <c r="CY531" i="2"/>
  <c r="DV550" i="1"/>
  <c r="EB550" i="1" s="1"/>
  <c r="DL541" i="1"/>
  <c r="CZ540" i="2"/>
  <c r="DK548" i="1"/>
  <c r="CR547" i="2"/>
  <c r="DK574" i="1"/>
  <c r="CR573" i="2"/>
  <c r="DL594" i="1"/>
  <c r="CY593" i="2"/>
  <c r="DL546" i="1"/>
  <c r="CY545" i="2"/>
  <c r="CZ542" i="2"/>
  <c r="DL549" i="1"/>
  <c r="CY548" i="2"/>
  <c r="CY556" i="2"/>
  <c r="DU560" i="1"/>
  <c r="DL565" i="1"/>
  <c r="CZ564" i="2"/>
  <c r="DK562" i="1"/>
  <c r="CR561" i="2"/>
  <c r="DK564" i="1"/>
  <c r="CR563" i="2"/>
  <c r="DK578" i="1"/>
  <c r="CR577" i="2"/>
  <c r="DL578" i="1"/>
  <c r="CZ577" i="2"/>
  <c r="DK581" i="1"/>
  <c r="CR580" i="2"/>
  <c r="DK583" i="1"/>
  <c r="CR582" i="2"/>
  <c r="DK585" i="1"/>
  <c r="CR584" i="2"/>
  <c r="DK587" i="1"/>
  <c r="CR586" i="2"/>
  <c r="DL523" i="1"/>
  <c r="CY522" i="2"/>
  <c r="DL526" i="1"/>
  <c r="CY525" i="2"/>
  <c r="DK527" i="1"/>
  <c r="CR526" i="2"/>
  <c r="DK530" i="1"/>
  <c r="CR529" i="2"/>
  <c r="DK567" i="1"/>
  <c r="CR566" i="2"/>
  <c r="DK573" i="1"/>
  <c r="CR572" i="2"/>
  <c r="DK576" i="1"/>
  <c r="CR575" i="2"/>
  <c r="DL589" i="1"/>
  <c r="CZ588" i="2"/>
  <c r="DK539" i="1"/>
  <c r="CR538" i="2"/>
  <c r="DK540" i="1"/>
  <c r="CR539" i="2"/>
  <c r="DK556" i="1"/>
  <c r="DL567" i="1"/>
  <c r="CZ566" i="2"/>
  <c r="DL576" i="1"/>
  <c r="CZ575" i="2"/>
  <c r="DK529" i="1"/>
  <c r="CR528" i="2"/>
  <c r="DL568" i="1"/>
  <c r="CZ567" i="2"/>
  <c r="DK569" i="1"/>
  <c r="CR568" i="2"/>
  <c r="DK524" i="1"/>
  <c r="CS523" i="2"/>
  <c r="DL539" i="1"/>
  <c r="CZ538" i="2"/>
  <c r="DU541" i="1"/>
  <c r="DK549" i="1"/>
  <c r="CR548" i="2"/>
  <c r="DK553" i="1"/>
  <c r="CR552" i="2"/>
  <c r="DV570" i="1"/>
  <c r="DK589" i="1"/>
  <c r="CR588" i="2"/>
  <c r="DK590" i="1"/>
  <c r="CR589" i="2"/>
  <c r="DL529" i="1"/>
  <c r="CY528" i="2"/>
  <c r="DL537" i="1"/>
  <c r="CY536" i="2"/>
  <c r="DK547" i="1"/>
  <c r="CR546" i="2"/>
  <c r="DL544" i="1"/>
  <c r="CZ543" i="2"/>
  <c r="DL550" i="1"/>
  <c r="DL555" i="1"/>
  <c r="CY554" i="2"/>
  <c r="DK565" i="1"/>
  <c r="CR564" i="2"/>
  <c r="DL563" i="1"/>
  <c r="CY562" i="2"/>
  <c r="DL577" i="1"/>
  <c r="CZ576" i="2"/>
  <c r="DL585" i="1"/>
  <c r="CZ584" i="2"/>
  <c r="DK579" i="1"/>
  <c r="CR578" i="2"/>
  <c r="DK580" i="1"/>
  <c r="CR579" i="2"/>
  <c r="DK582" i="1"/>
  <c r="CR581" i="2"/>
  <c r="DK584" i="1"/>
  <c r="CR583" i="2"/>
  <c r="DL584" i="1"/>
  <c r="CZ583" i="2"/>
  <c r="DL534" i="1"/>
  <c r="CY533" i="2"/>
  <c r="DL536" i="1"/>
  <c r="CY535" i="2"/>
  <c r="DK555" i="1"/>
  <c r="CR554" i="2"/>
  <c r="DK525" i="1"/>
  <c r="CS524" i="2"/>
  <c r="DK532" i="1"/>
  <c r="CR531" i="2"/>
  <c r="DL542" i="1"/>
  <c r="CZ541" i="2"/>
  <c r="DK551" i="1"/>
  <c r="CR550" i="2"/>
  <c r="DL573" i="1"/>
  <c r="CZ572" i="2"/>
  <c r="DL522" i="1"/>
  <c r="CY521" i="2"/>
  <c r="DK523" i="1"/>
  <c r="CS522" i="2"/>
  <c r="DL538" i="1"/>
  <c r="CY537" i="2"/>
  <c r="DK550" i="1"/>
  <c r="CR549" i="2"/>
  <c r="DL572" i="1"/>
  <c r="CZ571" i="2"/>
  <c r="DK543" i="1"/>
  <c r="CR542" i="2"/>
  <c r="DV548" i="1"/>
  <c r="EG548" i="1"/>
  <c r="DH547" i="4" s="1"/>
  <c r="DK566" i="1"/>
  <c r="CR565" i="2"/>
  <c r="DL569" i="1"/>
  <c r="CZ568" i="2"/>
  <c r="DK570" i="1"/>
  <c r="CR569" i="2"/>
  <c r="DL575" i="1"/>
  <c r="CZ574" i="2"/>
  <c r="DL588" i="1"/>
  <c r="CZ587" i="2"/>
  <c r="DV590" i="1"/>
  <c r="DV594" i="1"/>
  <c r="ED594" i="1" s="1"/>
  <c r="DY529" i="1"/>
  <c r="DW558" i="1"/>
  <c r="DV538" i="1"/>
  <c r="EB533" i="1"/>
  <c r="DU544" i="1"/>
  <c r="DV556" i="1"/>
  <c r="DL554" i="1"/>
  <c r="DU555" i="1"/>
  <c r="DU557" i="1"/>
  <c r="DU559" i="1"/>
  <c r="DU562" i="1"/>
  <c r="DL562" i="1"/>
  <c r="DU564" i="1"/>
  <c r="DV559" i="1"/>
  <c r="DU578" i="1"/>
  <c r="DV578" i="1"/>
  <c r="EC581" i="1"/>
  <c r="EG581" i="1"/>
  <c r="DH580" i="4"/>
  <c r="EE581" i="1"/>
  <c r="EJ581" i="1"/>
  <c r="DK580" i="4"/>
  <c r="DX583" i="1"/>
  <c r="DU585" i="1"/>
  <c r="EF587" i="1"/>
  <c r="DG586" i="4" s="1"/>
  <c r="EE588" i="1"/>
  <c r="EI588" i="1"/>
  <c r="DJ587" i="4" s="1"/>
  <c r="EG588" i="1"/>
  <c r="DH587" i="4" s="1"/>
  <c r="ED588" i="1"/>
  <c r="EB534" i="1"/>
  <c r="DY534" i="1"/>
  <c r="EH534" i="1"/>
  <c r="DI533" i="4" s="1"/>
  <c r="EI534" i="1"/>
  <c r="DJ533" i="4" s="1"/>
  <c r="DV554" i="1"/>
  <c r="DV563" i="1"/>
  <c r="DZ579" i="1"/>
  <c r="DO578" i="2" s="1"/>
  <c r="EI589" i="1"/>
  <c r="DJ588" i="4" s="1"/>
  <c r="DZ589" i="1"/>
  <c r="DO588" i="2" s="1"/>
  <c r="DX593" i="1"/>
  <c r="ED551" i="1"/>
  <c r="EE551" i="1"/>
  <c r="EJ551" i="1"/>
  <c r="DK550" i="4" s="1"/>
  <c r="DU527" i="1"/>
  <c r="EE552" i="1"/>
  <c r="DU546" i="1"/>
  <c r="DU561" i="1"/>
  <c r="DV561" i="1"/>
  <c r="DV577" i="1"/>
  <c r="X2" i="4"/>
  <c r="X2" i="2"/>
  <c r="AG2" i="2"/>
  <c r="AH2" i="2"/>
  <c r="AI2" i="2"/>
  <c r="AJ2" i="2"/>
  <c r="DE133" i="1"/>
  <c r="DD134" i="1"/>
  <c r="DE135" i="1"/>
  <c r="DE136" i="1"/>
  <c r="DE137" i="1"/>
  <c r="DD138" i="1"/>
  <c r="DE139" i="1"/>
  <c r="DE140" i="1"/>
  <c r="DE141" i="1"/>
  <c r="DD142" i="1"/>
  <c r="DE143" i="1"/>
  <c r="DE144" i="1"/>
  <c r="DE202" i="1"/>
  <c r="DF278" i="1"/>
  <c r="DJ280" i="1"/>
  <c r="DG289" i="1"/>
  <c r="CY292" i="1"/>
  <c r="DC296" i="1"/>
  <c r="CY302" i="1"/>
  <c r="DA307" i="1"/>
  <c r="CZ311" i="1"/>
  <c r="DB311" i="1"/>
  <c r="DJ312" i="1"/>
  <c r="DG321" i="1"/>
  <c r="CY322" i="1"/>
  <c r="CZ326" i="1"/>
  <c r="DA327" i="1"/>
  <c r="CY344" i="1"/>
  <c r="CW357" i="1"/>
  <c r="DR372" i="1"/>
  <c r="DN373" i="1"/>
  <c r="DA375" i="1"/>
  <c r="DC377" i="1"/>
  <c r="DC384" i="1"/>
  <c r="DG389" i="1"/>
  <c r="CX392" i="1"/>
  <c r="DI392" i="1"/>
  <c r="DH392" i="1"/>
  <c r="DC396" i="1"/>
  <c r="DH397" i="1"/>
  <c r="CX404" i="1"/>
  <c r="DI405" i="1"/>
  <c r="DC408" i="1"/>
  <c r="DQ409" i="1"/>
  <c r="DJ414" i="1"/>
  <c r="DC420" i="1"/>
  <c r="CY426" i="1"/>
  <c r="DG429" i="1"/>
  <c r="DB433" i="1"/>
  <c r="DG435" i="1"/>
  <c r="DC436" i="1"/>
  <c r="DH447" i="1"/>
  <c r="DH461" i="1"/>
  <c r="DH480" i="1"/>
  <c r="DB513" i="1"/>
  <c r="CW3" i="1"/>
  <c r="CX3" i="1"/>
  <c r="DD3" i="1"/>
  <c r="CY2" i="2" s="1"/>
  <c r="CW4" i="1"/>
  <c r="CX4" i="1"/>
  <c r="DD4" i="1"/>
  <c r="DE4" i="1"/>
  <c r="CW5" i="1"/>
  <c r="CX5" i="1"/>
  <c r="DD5" i="1"/>
  <c r="DE5" i="1"/>
  <c r="CW6" i="1"/>
  <c r="CX6" i="1"/>
  <c r="DD6" i="1"/>
  <c r="DE6" i="1"/>
  <c r="CW7" i="1"/>
  <c r="CX7" i="1"/>
  <c r="DD7" i="1"/>
  <c r="DE7" i="1"/>
  <c r="CW8" i="1"/>
  <c r="CX8" i="1"/>
  <c r="DD8" i="1"/>
  <c r="DE8" i="1"/>
  <c r="CW13" i="1"/>
  <c r="CX13" i="1"/>
  <c r="DD13" i="1"/>
  <c r="DE13" i="1"/>
  <c r="CW14" i="1"/>
  <c r="CX14" i="1"/>
  <c r="DD14" i="1"/>
  <c r="DE14" i="1"/>
  <c r="CW15" i="1"/>
  <c r="CX15" i="1"/>
  <c r="DD15" i="1"/>
  <c r="DE15" i="1"/>
  <c r="CW16" i="1"/>
  <c r="CX16" i="1"/>
  <c r="DD16" i="1"/>
  <c r="DE16" i="1"/>
  <c r="CW24" i="1"/>
  <c r="CX24" i="1"/>
  <c r="DD24" i="1"/>
  <c r="DE24" i="1"/>
  <c r="CW25" i="1"/>
  <c r="CX25" i="1"/>
  <c r="DD25" i="1"/>
  <c r="DE25" i="1"/>
  <c r="CW26" i="1"/>
  <c r="CX26" i="1"/>
  <c r="DD26" i="1"/>
  <c r="DE26" i="1"/>
  <c r="CW27" i="1"/>
  <c r="CX27" i="1"/>
  <c r="DD27" i="1"/>
  <c r="DE27" i="1"/>
  <c r="CW28" i="1"/>
  <c r="CX28" i="1"/>
  <c r="DD28" i="1"/>
  <c r="DE28" i="1"/>
  <c r="CW29" i="1"/>
  <c r="CX29" i="1"/>
  <c r="DD29" i="1"/>
  <c r="DE29" i="1"/>
  <c r="CW30" i="1"/>
  <c r="CX30" i="1"/>
  <c r="DD30" i="1"/>
  <c r="DE30" i="1"/>
  <c r="CW31" i="1"/>
  <c r="CX31" i="1"/>
  <c r="DD31" i="1"/>
  <c r="DE31" i="1"/>
  <c r="CW32" i="1"/>
  <c r="CX32" i="1"/>
  <c r="DD32" i="1"/>
  <c r="DE32" i="1"/>
  <c r="CW33" i="1"/>
  <c r="CX33" i="1"/>
  <c r="DD33" i="1"/>
  <c r="DE33" i="1"/>
  <c r="CW34" i="1"/>
  <c r="CX34" i="1"/>
  <c r="DD34" i="1"/>
  <c r="DE34" i="1"/>
  <c r="CW35" i="1"/>
  <c r="CX35" i="1"/>
  <c r="DD35" i="1"/>
  <c r="DE35" i="1"/>
  <c r="CW36" i="1"/>
  <c r="CX36" i="1"/>
  <c r="DD36" i="1"/>
  <c r="DE36" i="1"/>
  <c r="CW37" i="1"/>
  <c r="CX37" i="1"/>
  <c r="DD37" i="1"/>
  <c r="DE37" i="1"/>
  <c r="CW38" i="1"/>
  <c r="CX38" i="1"/>
  <c r="DD38" i="1"/>
  <c r="DE38" i="1"/>
  <c r="CW40" i="1"/>
  <c r="CX40" i="1"/>
  <c r="DD40" i="1"/>
  <c r="DE40" i="1"/>
  <c r="CW43" i="1"/>
  <c r="CX43" i="1"/>
  <c r="DD43" i="1"/>
  <c r="DE43" i="1"/>
  <c r="CW44" i="1"/>
  <c r="CX44" i="1"/>
  <c r="DD44" i="1"/>
  <c r="DE44" i="1"/>
  <c r="CW46" i="1"/>
  <c r="CX46" i="1"/>
  <c r="DD46" i="1"/>
  <c r="DE46" i="1"/>
  <c r="CW47" i="1"/>
  <c r="CX47" i="1"/>
  <c r="DD47" i="1"/>
  <c r="DE47" i="1"/>
  <c r="CW48" i="1"/>
  <c r="CX48" i="1"/>
  <c r="DD48" i="1"/>
  <c r="DE48" i="1"/>
  <c r="CW49" i="1"/>
  <c r="CX49" i="1"/>
  <c r="DD49" i="1"/>
  <c r="DE49" i="1"/>
  <c r="CW50" i="1"/>
  <c r="CX50" i="1"/>
  <c r="DD50" i="1"/>
  <c r="DE50" i="1"/>
  <c r="CW51" i="1"/>
  <c r="CX51" i="1"/>
  <c r="DD51" i="1"/>
  <c r="DE51" i="1"/>
  <c r="CW52" i="1"/>
  <c r="CX52" i="1"/>
  <c r="DD52" i="1"/>
  <c r="DE52" i="1"/>
  <c r="CW53" i="1"/>
  <c r="CX53" i="1"/>
  <c r="DD53" i="1"/>
  <c r="DE53" i="1"/>
  <c r="CW54" i="1"/>
  <c r="CX54" i="1"/>
  <c r="DD54" i="1"/>
  <c r="DE54" i="1"/>
  <c r="CW55" i="1"/>
  <c r="CX55" i="1"/>
  <c r="DD55" i="1"/>
  <c r="DE55" i="1"/>
  <c r="CW56" i="1"/>
  <c r="CX56" i="1"/>
  <c r="DD56" i="1"/>
  <c r="DE56" i="1"/>
  <c r="CW59" i="1"/>
  <c r="CX59" i="1"/>
  <c r="DD59" i="1"/>
  <c r="DE59" i="1"/>
  <c r="CW60" i="1"/>
  <c r="CX60" i="1"/>
  <c r="DD60" i="1"/>
  <c r="DE60" i="1"/>
  <c r="CW61" i="1"/>
  <c r="CX61" i="1"/>
  <c r="DD61" i="1"/>
  <c r="DE61" i="1"/>
  <c r="CW64" i="1"/>
  <c r="CX64" i="1"/>
  <c r="DD64" i="1"/>
  <c r="DE64" i="1"/>
  <c r="CW65" i="1"/>
  <c r="CX65" i="1"/>
  <c r="DD65" i="1"/>
  <c r="DE65" i="1"/>
  <c r="CW66" i="1"/>
  <c r="CX66" i="1"/>
  <c r="DD66" i="1"/>
  <c r="DE66" i="1"/>
  <c r="CW67" i="1"/>
  <c r="CX67" i="1"/>
  <c r="DD67" i="1"/>
  <c r="DE67" i="1"/>
  <c r="CW68" i="1"/>
  <c r="CX68" i="1"/>
  <c r="DD68" i="1"/>
  <c r="DE68" i="1"/>
  <c r="CW69" i="1"/>
  <c r="CX69" i="1"/>
  <c r="DD69" i="1"/>
  <c r="DE69" i="1"/>
  <c r="CW70" i="1"/>
  <c r="CX70" i="1"/>
  <c r="DD70" i="1"/>
  <c r="DE70" i="1"/>
  <c r="CW71" i="1"/>
  <c r="CX71" i="1"/>
  <c r="DD71" i="1"/>
  <c r="DE71" i="1"/>
  <c r="CW77" i="1"/>
  <c r="CX77" i="1"/>
  <c r="DD77" i="1"/>
  <c r="DE77" i="1"/>
  <c r="CW78" i="1"/>
  <c r="CX78" i="1"/>
  <c r="DD78" i="1"/>
  <c r="DE78" i="1"/>
  <c r="CW79" i="1"/>
  <c r="CX79" i="1"/>
  <c r="DD79" i="1"/>
  <c r="DE79" i="1"/>
  <c r="CW86" i="1"/>
  <c r="DD86" i="1"/>
  <c r="DE86" i="1"/>
  <c r="CX87" i="1"/>
  <c r="DD87" i="1"/>
  <c r="DE87" i="1"/>
  <c r="CW89" i="1"/>
  <c r="CX89" i="1"/>
  <c r="DD89" i="1"/>
  <c r="CW93" i="1"/>
  <c r="CX93" i="1"/>
  <c r="DE93" i="1"/>
  <c r="CW96" i="1"/>
  <c r="DD96" i="1"/>
  <c r="DE96" i="1"/>
  <c r="CW97" i="1"/>
  <c r="CX97" i="1"/>
  <c r="DD97" i="1"/>
  <c r="DE97" i="1"/>
  <c r="CW98" i="1"/>
  <c r="CX98" i="1"/>
  <c r="DD98" i="1"/>
  <c r="DE98" i="1"/>
  <c r="CW99" i="1"/>
  <c r="CX99" i="1"/>
  <c r="DD99" i="1"/>
  <c r="DE99" i="1"/>
  <c r="CW100" i="1"/>
  <c r="CX100" i="1"/>
  <c r="DD100" i="1"/>
  <c r="DE100" i="1"/>
  <c r="CW101" i="1"/>
  <c r="CX101" i="1"/>
  <c r="DD101" i="1"/>
  <c r="DE101" i="1"/>
  <c r="CW102" i="1"/>
  <c r="CX102" i="1"/>
  <c r="DD102" i="1"/>
  <c r="DE102" i="1"/>
  <c r="CW103" i="1"/>
  <c r="CX103" i="1"/>
  <c r="DD103" i="1"/>
  <c r="DE103" i="1"/>
  <c r="CW104" i="1"/>
  <c r="CX104" i="1"/>
  <c r="DD104" i="1"/>
  <c r="DE104" i="1"/>
  <c r="CW105" i="1"/>
  <c r="CX105" i="1"/>
  <c r="DD105" i="1"/>
  <c r="DE105" i="1"/>
  <c r="CW106" i="1"/>
  <c r="CX106" i="1"/>
  <c r="DD106" i="1"/>
  <c r="DE106" i="1"/>
  <c r="CW107" i="1"/>
  <c r="CX107" i="1"/>
  <c r="DE107" i="1"/>
  <c r="CX114" i="1"/>
  <c r="DD114" i="1"/>
  <c r="DE114" i="1"/>
  <c r="CW115" i="1"/>
  <c r="CX115" i="1"/>
  <c r="DD115" i="1"/>
  <c r="CW116" i="1"/>
  <c r="CX116" i="1"/>
  <c r="DE116" i="1"/>
  <c r="CW117" i="1"/>
  <c r="DD117" i="1"/>
  <c r="DE117" i="1"/>
  <c r="CX151" i="1"/>
  <c r="CX152" i="1"/>
  <c r="DD153" i="1"/>
  <c r="DD157" i="1"/>
  <c r="CX158" i="1"/>
  <c r="CX159" i="1"/>
  <c r="DD160" i="1"/>
  <c r="DE190" i="1"/>
  <c r="DE212" i="1"/>
  <c r="CW487" i="1"/>
  <c r="CX487" i="1"/>
  <c r="DD487" i="1"/>
  <c r="DE487" i="1"/>
  <c r="C2" i="2"/>
  <c r="E2" i="4"/>
  <c r="F2" i="4"/>
  <c r="G2" i="4"/>
  <c r="I2" i="4"/>
  <c r="J2" i="4"/>
  <c r="K2" i="4"/>
  <c r="L2" i="4"/>
  <c r="M2" i="4"/>
  <c r="N2" i="4"/>
  <c r="O2" i="4"/>
  <c r="P2" i="4"/>
  <c r="Q2" i="4"/>
  <c r="R2" i="4"/>
  <c r="S2" i="4"/>
  <c r="T2" i="4"/>
  <c r="U2" i="4"/>
  <c r="V2" i="4"/>
  <c r="W2" i="4"/>
  <c r="E2" i="2"/>
  <c r="F2" i="2"/>
  <c r="G2" i="2"/>
  <c r="I2" i="2"/>
  <c r="J2" i="2"/>
  <c r="K2" i="2"/>
  <c r="L2" i="2"/>
  <c r="M2" i="2"/>
  <c r="N2" i="2"/>
  <c r="O2" i="2"/>
  <c r="P2" i="2"/>
  <c r="Q2" i="2"/>
  <c r="R2" i="2"/>
  <c r="S2" i="2"/>
  <c r="T2" i="2"/>
  <c r="U2" i="2"/>
  <c r="V2" i="2"/>
  <c r="W2" i="2"/>
  <c r="D2" i="4"/>
  <c r="C2" i="4"/>
  <c r="D2" i="2"/>
  <c r="DG17" i="1"/>
  <c r="DB4" i="1"/>
  <c r="CZ187" i="1"/>
  <c r="DB186" i="1"/>
  <c r="CY185" i="1"/>
  <c r="DC183" i="1"/>
  <c r="DC181" i="1"/>
  <c r="DC179" i="1"/>
  <c r="DG177" i="1"/>
  <c r="CY177" i="1"/>
  <c r="DC175" i="1"/>
  <c r="DA174" i="1"/>
  <c r="CY173" i="1"/>
  <c r="DC171" i="1"/>
  <c r="DC169" i="1"/>
  <c r="DA168" i="1"/>
  <c r="CY167" i="1"/>
  <c r="DA166" i="1"/>
  <c r="DG165" i="1"/>
  <c r="CY165" i="1"/>
  <c r="DJ164" i="1"/>
  <c r="DI164" i="1"/>
  <c r="DA164" i="1"/>
  <c r="DG163" i="1"/>
  <c r="DC163" i="1"/>
  <c r="DC162" i="1"/>
  <c r="DB162" i="1"/>
  <c r="DA162" i="1"/>
  <c r="CY161" i="1"/>
  <c r="DI160" i="1"/>
  <c r="DB160" i="1"/>
  <c r="DC159" i="1"/>
  <c r="CY159" i="1"/>
  <c r="DA158" i="1"/>
  <c r="CZ157" i="1"/>
  <c r="DC157" i="1"/>
  <c r="CY157" i="1"/>
  <c r="CZ155" i="1"/>
  <c r="DC155" i="1"/>
  <c r="CY155" i="1"/>
  <c r="DA154" i="1"/>
  <c r="DC153" i="1"/>
  <c r="CY153" i="1"/>
  <c r="DC151" i="1"/>
  <c r="CY151" i="1"/>
  <c r="DH154" i="1"/>
  <c r="CZ183" i="1"/>
  <c r="DF177" i="1"/>
  <c r="DJ169" i="1"/>
  <c r="DJ159" i="1"/>
  <c r="DJ157" i="1"/>
  <c r="DJ187" i="1"/>
  <c r="DH178" i="1"/>
  <c r="DH174" i="1"/>
  <c r="DF171" i="1"/>
  <c r="DJ167" i="1"/>
  <c r="DH166" i="1"/>
  <c r="DF165" i="1"/>
  <c r="DH162" i="1"/>
  <c r="DJ161" i="1"/>
  <c r="DH186" i="1"/>
  <c r="DH184" i="1"/>
  <c r="DH180" i="1"/>
  <c r="DJ171" i="1"/>
  <c r="DF169" i="1"/>
  <c r="DJ165" i="1"/>
  <c r="DH164" i="1"/>
  <c r="DF163" i="1"/>
  <c r="DH160" i="1"/>
  <c r="DH158" i="1"/>
  <c r="DF157" i="1"/>
  <c r="DF155" i="1"/>
  <c r="DF153" i="1"/>
  <c r="DJ151" i="1"/>
  <c r="DJ155" i="1"/>
  <c r="DG4" i="1"/>
  <c r="DJ153" i="1"/>
  <c r="DA157" i="1"/>
  <c r="DH169" i="1"/>
  <c r="CY152" i="1"/>
  <c r="CY168" i="1"/>
  <c r="DA163" i="1"/>
  <c r="DH161" i="1"/>
  <c r="DH155" i="1"/>
  <c r="CK2" i="4"/>
  <c r="CM2" i="2"/>
  <c r="BU2" i="4"/>
  <c r="BW2" i="2"/>
  <c r="BK2" i="4"/>
  <c r="BM2" i="2"/>
  <c r="AQ2" i="4"/>
  <c r="AS2" i="2"/>
  <c r="CY184" i="1"/>
  <c r="CL2" i="4"/>
  <c r="CN2" i="2"/>
  <c r="CH2" i="4"/>
  <c r="CJ2" i="2"/>
  <c r="CD2" i="4"/>
  <c r="CF2" i="2"/>
  <c r="BZ2" i="4"/>
  <c r="CB2" i="2"/>
  <c r="BV2" i="4"/>
  <c r="BX2" i="2"/>
  <c r="BT2" i="4"/>
  <c r="BV2" i="2"/>
  <c r="BP2" i="4"/>
  <c r="BR2" i="2"/>
  <c r="BL2" i="4"/>
  <c r="BN2" i="2"/>
  <c r="BH2" i="4"/>
  <c r="BJ2" i="2"/>
  <c r="BD2" i="4"/>
  <c r="BF2" i="2"/>
  <c r="AZ2" i="4"/>
  <c r="BB2" i="2"/>
  <c r="AY2" i="4"/>
  <c r="BA2" i="2"/>
  <c r="AU2" i="4"/>
  <c r="AW2" i="2"/>
  <c r="AR2" i="4"/>
  <c r="AT2" i="2"/>
  <c r="AN2" i="4"/>
  <c r="AP2" i="2"/>
  <c r="CZ158" i="1"/>
  <c r="DB157" i="1"/>
  <c r="CC2" i="4"/>
  <c r="CE2" i="2"/>
  <c r="BC2" i="4"/>
  <c r="BE2" i="2"/>
  <c r="CO2" i="4"/>
  <c r="CQ2" i="2"/>
  <c r="BY2" i="4"/>
  <c r="CA2" i="2"/>
  <c r="BS2" i="4"/>
  <c r="BU2" i="2"/>
  <c r="BG2" i="4"/>
  <c r="BI2" i="2"/>
  <c r="AT2" i="4"/>
  <c r="AV2" i="2"/>
  <c r="AM2" i="4"/>
  <c r="AO2" i="2"/>
  <c r="DC174" i="1"/>
  <c r="DA173" i="1"/>
  <c r="CY158" i="1"/>
  <c r="DF170" i="1"/>
  <c r="DH159" i="1"/>
  <c r="AL2" i="4"/>
  <c r="AN2" i="2"/>
  <c r="CN2" i="4"/>
  <c r="CP2" i="2"/>
  <c r="CJ2" i="4"/>
  <c r="CL2" i="2"/>
  <c r="CF2" i="4"/>
  <c r="CH2" i="2"/>
  <c r="CB2" i="4"/>
  <c r="CD2" i="2"/>
  <c r="BX2" i="4"/>
  <c r="BZ2" i="2"/>
  <c r="BR2" i="4"/>
  <c r="BT2" i="2"/>
  <c r="BN2" i="4"/>
  <c r="BP2" i="2"/>
  <c r="BJ2" i="4"/>
  <c r="BL2" i="2"/>
  <c r="BF2" i="4"/>
  <c r="BH2" i="2"/>
  <c r="BB2" i="4"/>
  <c r="BD2" i="2"/>
  <c r="AW2" i="4"/>
  <c r="AY2" i="2"/>
  <c r="AS2" i="4"/>
  <c r="AU2" i="2"/>
  <c r="AP2" i="4"/>
  <c r="AR2" i="2"/>
  <c r="CG2" i="4"/>
  <c r="CI2" i="2"/>
  <c r="BO2" i="4"/>
  <c r="BQ2" i="2"/>
  <c r="AX2" i="4"/>
  <c r="AZ2" i="2"/>
  <c r="DH151" i="1"/>
  <c r="CM2" i="4"/>
  <c r="CO2" i="2"/>
  <c r="CI2" i="4"/>
  <c r="CK2" i="2"/>
  <c r="CE2" i="4"/>
  <c r="CG2" i="2"/>
  <c r="CA2" i="4"/>
  <c r="CC2" i="2"/>
  <c r="BW2" i="4"/>
  <c r="BY2" i="2"/>
  <c r="BQ2" i="4"/>
  <c r="BS2" i="2"/>
  <c r="BM2" i="4"/>
  <c r="BO2" i="2"/>
  <c r="BI2" i="4"/>
  <c r="BK2" i="2"/>
  <c r="BE2" i="4"/>
  <c r="BG2" i="2"/>
  <c r="BA2" i="4"/>
  <c r="BC2" i="2"/>
  <c r="AV2" i="4"/>
  <c r="AX2" i="2"/>
  <c r="AO2" i="4"/>
  <c r="AQ2" i="2"/>
  <c r="DB6" i="1"/>
  <c r="DA90" i="1"/>
  <c r="DC58" i="1"/>
  <c r="DF45" i="1"/>
  <c r="DB9" i="1"/>
  <c r="CZ75" i="1"/>
  <c r="DA70" i="1"/>
  <c r="DC21" i="1"/>
  <c r="CZ150" i="1"/>
  <c r="DG44" i="1"/>
  <c r="DA44" i="1"/>
  <c r="DC41" i="1"/>
  <c r="DA22" i="1"/>
  <c r="CY21" i="1"/>
  <c r="DB20" i="1"/>
  <c r="DA20" i="1"/>
  <c r="DA18" i="1"/>
  <c r="CZ17" i="1"/>
  <c r="DC17" i="1"/>
  <c r="CY17" i="1"/>
  <c r="DI16" i="1"/>
  <c r="DA16" i="1"/>
  <c r="DA14" i="1"/>
  <c r="DC13" i="1"/>
  <c r="CY13" i="1"/>
  <c r="DA12" i="1"/>
  <c r="DI10" i="1"/>
  <c r="DB10" i="1"/>
  <c r="DA10" i="1"/>
  <c r="DG9" i="1"/>
  <c r="DC9" i="1"/>
  <c r="CY9" i="1"/>
  <c r="DB8" i="1"/>
  <c r="DA8" i="1"/>
  <c r="CZ7" i="1"/>
  <c r="DC7" i="1"/>
  <c r="CY7" i="1"/>
  <c r="DA6" i="1"/>
  <c r="DG5" i="1"/>
  <c r="DJ4" i="1"/>
  <c r="DF4" i="1"/>
  <c r="DI4" i="1"/>
  <c r="DI3" i="1"/>
  <c r="DA3" i="1"/>
  <c r="CT2" i="4"/>
  <c r="CZ3" i="1"/>
  <c r="DG487" i="1"/>
  <c r="CZ487" i="1"/>
  <c r="DC487" i="1"/>
  <c r="CY487" i="1"/>
  <c r="DI486" i="1"/>
  <c r="DB486" i="1"/>
  <c r="DA486" i="1"/>
  <c r="DC485" i="1"/>
  <c r="CY485" i="1"/>
  <c r="DI484" i="1"/>
  <c r="DB484" i="1"/>
  <c r="DA484" i="1"/>
  <c r="DI426" i="1"/>
  <c r="CY313" i="1"/>
  <c r="CY241" i="1"/>
  <c r="DC239" i="1"/>
  <c r="DA238" i="1"/>
  <c r="CY237" i="1"/>
  <c r="DC235" i="1"/>
  <c r="DC233" i="1"/>
  <c r="DA232" i="1"/>
  <c r="DA230" i="1"/>
  <c r="DA228" i="1"/>
  <c r="CY227" i="1"/>
  <c r="CY225" i="1"/>
  <c r="DC223" i="1"/>
  <c r="CY223" i="1"/>
  <c r="DB222" i="1"/>
  <c r="CY221" i="1"/>
  <c r="DA220" i="1"/>
  <c r="DA218" i="1"/>
  <c r="CY217" i="1"/>
  <c r="DA216" i="1"/>
  <c r="DA214" i="1"/>
  <c r="DA212" i="1"/>
  <c r="DA210" i="1"/>
  <c r="DC209" i="1"/>
  <c r="DA208" i="1"/>
  <c r="DA206" i="1"/>
  <c r="DC205" i="1"/>
  <c r="DA204" i="1"/>
  <c r="DA202" i="1"/>
  <c r="DG201" i="1"/>
  <c r="DC201" i="1"/>
  <c r="CY201" i="1"/>
  <c r="DA200" i="1"/>
  <c r="DC197" i="1"/>
  <c r="CY197" i="1"/>
  <c r="DC196" i="1"/>
  <c r="DA194" i="1"/>
  <c r="DC193" i="1"/>
  <c r="CY193" i="1"/>
  <c r="DA192" i="1"/>
  <c r="DA190" i="1"/>
  <c r="DA122" i="1"/>
  <c r="DC121" i="1"/>
  <c r="CY121" i="1"/>
  <c r="DA120" i="1"/>
  <c r="CZ119" i="1"/>
  <c r="DA118" i="1"/>
  <c r="DC117" i="1"/>
  <c r="CY117" i="1"/>
  <c r="DA116" i="1"/>
  <c r="DA114" i="1"/>
  <c r="DC113" i="1"/>
  <c r="CY113" i="1"/>
  <c r="DA112" i="1"/>
  <c r="DA110" i="1"/>
  <c r="DH109" i="1"/>
  <c r="DC109" i="1"/>
  <c r="CY109" i="1"/>
  <c r="CY108" i="1"/>
  <c r="DA108" i="1"/>
  <c r="DA106" i="1"/>
  <c r="DC105" i="1"/>
  <c r="CY105" i="1"/>
  <c r="DA104" i="1"/>
  <c r="DA102" i="1"/>
  <c r="DC101" i="1"/>
  <c r="CY101" i="1"/>
  <c r="DA100" i="1"/>
  <c r="DA98" i="1"/>
  <c r="DC97" i="1"/>
  <c r="CY97" i="1"/>
  <c r="DA96" i="1"/>
  <c r="DA94" i="1"/>
  <c r="DC93" i="1"/>
  <c r="CY93" i="1"/>
  <c r="DA92" i="1"/>
  <c r="DI90" i="1"/>
  <c r="DC89" i="1"/>
  <c r="CY89" i="1"/>
  <c r="DB89" i="1"/>
  <c r="DA88" i="1"/>
  <c r="DA86" i="1"/>
  <c r="DC85" i="1"/>
  <c r="CY85" i="1"/>
  <c r="DA84" i="1"/>
  <c r="DA82" i="1"/>
  <c r="DC81" i="1"/>
  <c r="CY81" i="1"/>
  <c r="DB80" i="1"/>
  <c r="DA80" i="1"/>
  <c r="DA78" i="1"/>
  <c r="DC77" i="1"/>
  <c r="CY77" i="1"/>
  <c r="CY41" i="1"/>
  <c r="DA40" i="1"/>
  <c r="DA38" i="1"/>
  <c r="DC37" i="1"/>
  <c r="CY37" i="1"/>
  <c r="DB36" i="1"/>
  <c r="DA36" i="1"/>
  <c r="DG34" i="1"/>
  <c r="DA34" i="1"/>
  <c r="DC33" i="1"/>
  <c r="CY33" i="1"/>
  <c r="DI32" i="1"/>
  <c r="DB32" i="1"/>
  <c r="DA32" i="1"/>
  <c r="DA30" i="1"/>
  <c r="CZ29" i="1"/>
  <c r="DC29" i="1"/>
  <c r="CY29" i="1"/>
  <c r="DA28" i="1"/>
  <c r="DA26" i="1"/>
  <c r="DC25" i="1"/>
  <c r="CY25" i="1"/>
  <c r="DJ24" i="1"/>
  <c r="DI24" i="1"/>
  <c r="DA24" i="1"/>
  <c r="CZ23" i="1"/>
  <c r="CZ18" i="1"/>
  <c r="DH8" i="1"/>
  <c r="DH6" i="1"/>
  <c r="DH4" i="1"/>
  <c r="DA4" i="1"/>
  <c r="CZ4" i="1"/>
  <c r="DC30" i="1"/>
  <c r="DA23" i="1"/>
  <c r="DJ20" i="1"/>
  <c r="DH15" i="1"/>
  <c r="DC12" i="1"/>
  <c r="DH9" i="1"/>
  <c r="DA7" i="1"/>
  <c r="DH5" i="1"/>
  <c r="DC4" i="1"/>
  <c r="DE76" i="1"/>
  <c r="DA75" i="1"/>
  <c r="CY66" i="1"/>
  <c r="DH63" i="1"/>
  <c r="DF56" i="1"/>
  <c r="DE150" i="1"/>
  <c r="DA150" i="1"/>
  <c r="CW150" i="1"/>
  <c r="CY149" i="1"/>
  <c r="DA148" i="1"/>
  <c r="DA146" i="1"/>
  <c r="CY145" i="1"/>
  <c r="CY144" i="1"/>
  <c r="DA144" i="1"/>
  <c r="DA142" i="1"/>
  <c r="DC141" i="1"/>
  <c r="CY141" i="1"/>
  <c r="DA140" i="1"/>
  <c r="DA138" i="1"/>
  <c r="DC137" i="1"/>
  <c r="CY137" i="1"/>
  <c r="DA136" i="1"/>
  <c r="CZ135" i="1"/>
  <c r="DI134" i="1"/>
  <c r="DA134" i="1"/>
  <c r="DC133" i="1"/>
  <c r="CY133" i="1"/>
  <c r="DA132" i="1"/>
  <c r="CY129" i="1"/>
  <c r="DI128" i="1"/>
  <c r="DA128" i="1"/>
  <c r="DA126" i="1"/>
  <c r="DC125" i="1"/>
  <c r="DA76" i="1"/>
  <c r="CW76" i="1"/>
  <c r="DA74" i="1"/>
  <c r="DC73" i="1"/>
  <c r="CY73" i="1"/>
  <c r="DA72" i="1"/>
  <c r="DI70" i="1"/>
  <c r="DG69" i="1"/>
  <c r="DC69" i="1"/>
  <c r="CY69" i="1"/>
  <c r="DB68" i="1"/>
  <c r="DA68" i="1"/>
  <c r="DA66" i="1"/>
  <c r="DC65" i="1"/>
  <c r="CY65" i="1"/>
  <c r="DA64" i="1"/>
  <c r="DA62" i="1"/>
  <c r="CZ61" i="1"/>
  <c r="DC61" i="1"/>
  <c r="CY61" i="1"/>
  <c r="DA60" i="1"/>
  <c r="DA58" i="1"/>
  <c r="DC57" i="1"/>
  <c r="CY57" i="1"/>
  <c r="DA56" i="1"/>
  <c r="DA54" i="1"/>
  <c r="DC53" i="1"/>
  <c r="CY53" i="1"/>
  <c r="DI52" i="1"/>
  <c r="DA52" i="1"/>
  <c r="DA50" i="1"/>
  <c r="DC49" i="1"/>
  <c r="CY49" i="1"/>
  <c r="DA48" i="1"/>
  <c r="DA46" i="1"/>
  <c r="DC45" i="1"/>
  <c r="CY45" i="1"/>
  <c r="DA42" i="1"/>
  <c r="CY4" i="1"/>
  <c r="DJ3" i="1"/>
  <c r="DC2" i="4" s="1"/>
  <c r="DG3" i="1"/>
  <c r="DF3" i="1"/>
  <c r="DC3" i="1"/>
  <c r="DB365" i="1"/>
  <c r="DB3" i="1"/>
  <c r="DJ372" i="1"/>
  <c r="DH3" i="1"/>
  <c r="DA2" i="4" s="1"/>
  <c r="DH365" i="1"/>
  <c r="DH187" i="1"/>
  <c r="DA187" i="1"/>
  <c r="DJ186" i="1"/>
  <c r="DF186" i="1"/>
  <c r="DC186" i="1"/>
  <c r="CY186" i="1"/>
  <c r="DH185" i="1"/>
  <c r="DA185" i="1"/>
  <c r="DJ184" i="1"/>
  <c r="DF184" i="1"/>
  <c r="DC184" i="1"/>
  <c r="DH183" i="1"/>
  <c r="DA183" i="1"/>
  <c r="DJ182" i="1"/>
  <c r="DF182" i="1"/>
  <c r="DC182" i="1"/>
  <c r="DH181" i="1"/>
  <c r="DA181" i="1"/>
  <c r="DJ180" i="1"/>
  <c r="DF180" i="1"/>
  <c r="DC180" i="1"/>
  <c r="CY180" i="1"/>
  <c r="DH179" i="1"/>
  <c r="DA179" i="1"/>
  <c r="DF178" i="1"/>
  <c r="CY178" i="1"/>
  <c r="DH177" i="1"/>
  <c r="DA177" i="1"/>
  <c r="DJ176" i="1"/>
  <c r="DF176" i="1"/>
  <c r="DC176" i="1"/>
  <c r="CY176" i="1"/>
  <c r="DH175" i="1"/>
  <c r="DA175" i="1"/>
  <c r="DJ174" i="1"/>
  <c r="DF174" i="1"/>
  <c r="CY174" i="1"/>
  <c r="DH173" i="1"/>
  <c r="DF172" i="1"/>
  <c r="DC172" i="1"/>
  <c r="CY172" i="1"/>
  <c r="DH171" i="1"/>
  <c r="DA171" i="1"/>
  <c r="DJ170" i="1"/>
  <c r="DC170" i="1"/>
  <c r="CY170" i="1"/>
  <c r="DA169" i="1"/>
  <c r="DJ168" i="1"/>
  <c r="DF168" i="1"/>
  <c r="DC168" i="1"/>
  <c r="DH167" i="1"/>
  <c r="DA167" i="1"/>
  <c r="DJ166" i="1"/>
  <c r="DF166" i="1"/>
  <c r="DC166" i="1"/>
  <c r="CY166" i="1"/>
  <c r="DG185" i="1"/>
  <c r="CZ185" i="1"/>
  <c r="DI184" i="1"/>
  <c r="DG183" i="1"/>
  <c r="DB182" i="1"/>
  <c r="DG181" i="1"/>
  <c r="CZ181" i="1"/>
  <c r="DI180" i="1"/>
  <c r="DB180" i="1"/>
  <c r="DG179" i="1"/>
  <c r="CZ179" i="1"/>
  <c r="DI178" i="1"/>
  <c r="CZ177" i="1"/>
  <c r="DI176" i="1"/>
  <c r="DG175" i="1"/>
  <c r="DH189" i="1"/>
  <c r="DC189" i="1"/>
  <c r="CY189" i="1"/>
  <c r="DA188" i="1"/>
  <c r="DI187" i="1"/>
  <c r="DE187" i="1"/>
  <c r="DB187" i="1"/>
  <c r="CX187" i="1"/>
  <c r="DG186" i="1"/>
  <c r="CZ186" i="1"/>
  <c r="DI185" i="1"/>
  <c r="DB185" i="1"/>
  <c r="DG184" i="1"/>
  <c r="CZ184" i="1"/>
  <c r="DI183" i="1"/>
  <c r="DB183" i="1"/>
  <c r="DG182" i="1"/>
  <c r="CZ182" i="1"/>
  <c r="DI181" i="1"/>
  <c r="DB181" i="1"/>
  <c r="DG180" i="1"/>
  <c r="CZ180" i="1"/>
  <c r="DI179" i="1"/>
  <c r="DB179" i="1"/>
  <c r="DG178" i="1"/>
  <c r="CZ178" i="1"/>
  <c r="DI177" i="1"/>
  <c r="DB177" i="1"/>
  <c r="DG176" i="1"/>
  <c r="CZ176" i="1"/>
  <c r="DI175" i="1"/>
  <c r="DB175" i="1"/>
  <c r="DG174" i="1"/>
  <c r="CZ174" i="1"/>
  <c r="DI173" i="1"/>
  <c r="DB173" i="1"/>
  <c r="DG172" i="1"/>
  <c r="CZ172" i="1"/>
  <c r="DI171" i="1"/>
  <c r="DB171" i="1"/>
  <c r="DG170" i="1"/>
  <c r="CZ170" i="1"/>
  <c r="DI169" i="1"/>
  <c r="DB169" i="1"/>
  <c r="DG168" i="1"/>
  <c r="CZ168" i="1"/>
  <c r="DI167" i="1"/>
  <c r="DB167" i="1"/>
  <c r="DG166" i="1"/>
  <c r="CZ166" i="1"/>
  <c r="DI165" i="1"/>
  <c r="DB165" i="1"/>
  <c r="DG164" i="1"/>
  <c r="CZ164" i="1"/>
  <c r="DI163" i="1"/>
  <c r="DB163" i="1"/>
  <c r="DG162" i="1"/>
  <c r="CZ162" i="1"/>
  <c r="DI161" i="1"/>
  <c r="DB161" i="1"/>
  <c r="DG160" i="1"/>
  <c r="CZ160" i="1"/>
  <c r="DI159" i="1"/>
  <c r="DB159" i="1"/>
  <c r="DG158" i="1"/>
  <c r="DI157" i="1"/>
  <c r="DG156" i="1"/>
  <c r="CZ156" i="1"/>
  <c r="DI155" i="1"/>
  <c r="DB155" i="1"/>
  <c r="DG154" i="1"/>
  <c r="CZ154" i="1"/>
  <c r="DI153" i="1"/>
  <c r="DB153" i="1"/>
  <c r="DG152" i="1"/>
  <c r="CZ152" i="1"/>
  <c r="DI151" i="1"/>
  <c r="DB151" i="1"/>
  <c r="DF85" i="1"/>
  <c r="DB79" i="1"/>
  <c r="DH74" i="1"/>
  <c r="DB61" i="1"/>
  <c r="DG54" i="1"/>
  <c r="DF47" i="1"/>
  <c r="DE39" i="1"/>
  <c r="DF35" i="1"/>
  <c r="DI27" i="1"/>
  <c r="DB23" i="1"/>
  <c r="CZ14" i="1"/>
  <c r="DB13" i="1"/>
  <c r="CZ10" i="1"/>
  <c r="CZ8" i="1"/>
  <c r="DJ7" i="1"/>
  <c r="DF7" i="1"/>
  <c r="DI5" i="1"/>
  <c r="DC5" i="1"/>
  <c r="CY5" i="1"/>
  <c r="CZ175" i="1"/>
  <c r="DI174" i="1"/>
  <c r="DG173" i="1"/>
  <c r="CZ173" i="1"/>
  <c r="DI172" i="1"/>
  <c r="DB172" i="1"/>
  <c r="CZ171" i="1"/>
  <c r="DI170" i="1"/>
  <c r="DB170" i="1"/>
  <c r="DG169" i="1"/>
  <c r="CZ169" i="1"/>
  <c r="DI168" i="1"/>
  <c r="DB168" i="1"/>
  <c r="DG167" i="1"/>
  <c r="CZ167" i="1"/>
  <c r="DI166" i="1"/>
  <c r="DB166" i="1"/>
  <c r="CZ165" i="1"/>
  <c r="CZ163" i="1"/>
  <c r="DI162" i="1"/>
  <c r="DG161" i="1"/>
  <c r="CZ161" i="1"/>
  <c r="DG159" i="1"/>
  <c r="CZ159" i="1"/>
  <c r="DI158" i="1"/>
  <c r="DB158" i="1"/>
  <c r="DI156" i="1"/>
  <c r="DB156" i="1"/>
  <c r="DG155" i="1"/>
  <c r="DI154" i="1"/>
  <c r="DG153" i="1"/>
  <c r="CZ153" i="1"/>
  <c r="DI152" i="1"/>
  <c r="DB152" i="1"/>
  <c r="DG151" i="1"/>
  <c r="CZ151" i="1"/>
  <c r="DH165" i="1"/>
  <c r="DA165" i="1"/>
  <c r="DF164" i="1"/>
  <c r="DC164" i="1"/>
  <c r="CY164" i="1"/>
  <c r="DH163" i="1"/>
  <c r="DJ162" i="1"/>
  <c r="DF162" i="1"/>
  <c r="CY162" i="1"/>
  <c r="DA161" i="1"/>
  <c r="DJ160" i="1"/>
  <c r="DF160" i="1"/>
  <c r="DC160" i="1"/>
  <c r="CY160" i="1"/>
  <c r="DJ158" i="1"/>
  <c r="DF158" i="1"/>
  <c r="DC158" i="1"/>
  <c r="DH157" i="1"/>
  <c r="DJ156" i="1"/>
  <c r="DF156" i="1"/>
  <c r="DC156" i="1"/>
  <c r="CY156" i="1"/>
  <c r="DA155" i="1"/>
  <c r="DJ154" i="1"/>
  <c r="DF154" i="1"/>
  <c r="DC154" i="1"/>
  <c r="CY154" i="1"/>
  <c r="DH153" i="1"/>
  <c r="DA153" i="1"/>
  <c r="DJ152" i="1"/>
  <c r="DF152" i="1"/>
  <c r="DC152" i="1"/>
  <c r="DA151" i="1"/>
  <c r="DC86" i="1"/>
  <c r="CY72" i="1"/>
  <c r="DC70" i="1"/>
  <c r="DF48" i="1"/>
  <c r="DC48" i="1"/>
  <c r="DC42" i="1"/>
  <c r="CY40" i="1"/>
  <c r="DA39" i="1"/>
  <c r="CY36" i="1"/>
  <c r="DH27" i="1"/>
  <c r="DJ10" i="1"/>
  <c r="DF10" i="1"/>
  <c r="DJ8" i="1"/>
  <c r="DF6" i="1"/>
  <c r="DC6" i="1"/>
  <c r="DI335" i="1"/>
  <c r="DF487" i="1"/>
  <c r="DI487" i="1"/>
  <c r="DH486" i="1"/>
  <c r="DG486" i="1"/>
  <c r="CZ486" i="1"/>
  <c r="DJ485" i="1"/>
  <c r="DF485" i="1"/>
  <c r="DH484" i="1"/>
  <c r="DG484" i="1"/>
  <c r="CZ484" i="1"/>
  <c r="DF433" i="1"/>
  <c r="DF335" i="1"/>
  <c r="DH316" i="1"/>
  <c r="DJ487" i="1"/>
  <c r="DB487" i="1"/>
  <c r="DI485" i="1"/>
  <c r="DB485" i="1"/>
  <c r="DI417" i="1"/>
  <c r="DB385" i="1"/>
  <c r="DB241" i="1"/>
  <c r="DJ239" i="1"/>
  <c r="DG238" i="1"/>
  <c r="CZ236" i="1"/>
  <c r="DI235" i="1"/>
  <c r="DB235" i="1"/>
  <c r="DH234" i="1"/>
  <c r="DJ233" i="1"/>
  <c r="DB233" i="1"/>
  <c r="DJ231" i="1"/>
  <c r="DF231" i="1"/>
  <c r="DG230" i="1"/>
  <c r="DF229" i="1"/>
  <c r="DG228" i="1"/>
  <c r="CZ228" i="1"/>
  <c r="DB227" i="1"/>
  <c r="DH226" i="1"/>
  <c r="DJ225" i="1"/>
  <c r="DB225" i="1"/>
  <c r="DI223" i="1"/>
  <c r="DF221" i="1"/>
  <c r="DG220" i="1"/>
  <c r="CZ220" i="1"/>
  <c r="DF219" i="1"/>
  <c r="DB219" i="1"/>
  <c r="DG218" i="1"/>
  <c r="DB217" i="1"/>
  <c r="DB213" i="1"/>
  <c r="DF211" i="1"/>
  <c r="DG208" i="1"/>
  <c r="CZ206" i="1"/>
  <c r="CZ202" i="1"/>
  <c r="DF199" i="1"/>
  <c r="CZ198" i="1"/>
  <c r="DJ197" i="1"/>
  <c r="DB195" i="1"/>
  <c r="DF193" i="1"/>
  <c r="CZ298" i="1"/>
  <c r="DJ251" i="1"/>
  <c r="DH487" i="1"/>
  <c r="DA487" i="1"/>
  <c r="DF486" i="1"/>
  <c r="DB297" i="1"/>
  <c r="DJ263" i="1"/>
  <c r="DC502" i="1"/>
  <c r="DJ486" i="1"/>
  <c r="DC486" i="1"/>
  <c r="DB191" i="1"/>
  <c r="DB189" i="1"/>
  <c r="DF149" i="1"/>
  <c r="DB149" i="1"/>
  <c r="DI147" i="1"/>
  <c r="DH146" i="1"/>
  <c r="DJ143" i="1"/>
  <c r="DH138" i="1"/>
  <c r="DI135" i="1"/>
  <c r="DJ131" i="1"/>
  <c r="DF131" i="1"/>
  <c r="DG130" i="1"/>
  <c r="DH126" i="1"/>
  <c r="DJ125" i="1"/>
  <c r="DB125" i="1"/>
  <c r="DF123" i="1"/>
  <c r="DI123" i="1"/>
  <c r="DF121" i="1"/>
  <c r="DG120" i="1"/>
  <c r="DG118" i="1"/>
  <c r="DI115" i="1"/>
  <c r="DF111" i="1"/>
  <c r="DG110" i="1"/>
  <c r="CZ110" i="1"/>
  <c r="DG108" i="1"/>
  <c r="DG100" i="1"/>
  <c r="DF99" i="1"/>
  <c r="DB99" i="1"/>
  <c r="CY486" i="1"/>
  <c r="DJ484" i="1"/>
  <c r="DC484" i="1"/>
  <c r="DA409" i="1"/>
  <c r="DJ382" i="1"/>
  <c r="DA237" i="1"/>
  <c r="DH485" i="1"/>
  <c r="DA485" i="1"/>
  <c r="DF484" i="1"/>
  <c r="CY484" i="1"/>
  <c r="DH469" i="1"/>
  <c r="CY454" i="1"/>
  <c r="CY442" i="1"/>
  <c r="DH429" i="1"/>
  <c r="DA423" i="1"/>
  <c r="DH417" i="1"/>
  <c r="DC412" i="1"/>
  <c r="DA401" i="1"/>
  <c r="DJ388" i="1"/>
  <c r="CY378" i="1"/>
  <c r="DF334" i="1"/>
  <c r="CY240" i="1"/>
  <c r="DJ97" i="1"/>
  <c r="DB97" i="1"/>
  <c r="DF93" i="1"/>
  <c r="DF91" i="1"/>
  <c r="DJ89" i="1"/>
  <c r="DJ87" i="1"/>
  <c r="DF330" i="1"/>
  <c r="DF324" i="1"/>
  <c r="DJ318" i="1"/>
  <c r="DH289" i="1"/>
  <c r="CY270" i="1"/>
  <c r="CY254" i="1"/>
  <c r="DH239" i="1"/>
  <c r="DC236" i="1"/>
  <c r="DJ232" i="1"/>
  <c r="CY230" i="1"/>
  <c r="CY224" i="1"/>
  <c r="DA221" i="1"/>
  <c r="DH217" i="1"/>
  <c r="DA215" i="1"/>
  <c r="DH207" i="1"/>
  <c r="CY196" i="1"/>
  <c r="CY142" i="1"/>
  <c r="DC136" i="1"/>
  <c r="DJ124" i="1"/>
  <c r="DF112" i="1"/>
  <c r="DC106" i="1"/>
  <c r="DF104" i="1"/>
  <c r="DF316" i="1"/>
  <c r="DC310" i="1"/>
  <c r="DF304" i="1"/>
  <c r="DA299" i="1"/>
  <c r="DF284" i="1"/>
  <c r="DC274" i="1"/>
  <c r="DC258" i="1"/>
  <c r="CY238" i="1"/>
  <c r="DC234" i="1"/>
  <c r="CY232" i="1"/>
  <c r="DA229" i="1"/>
  <c r="DC228" i="1"/>
  <c r="DH227" i="1"/>
  <c r="DC226" i="1"/>
  <c r="CY222" i="1"/>
  <c r="DC220" i="1"/>
  <c r="CY218" i="1"/>
  <c r="DH215" i="1"/>
  <c r="CY194" i="1"/>
  <c r="DF92" i="1"/>
  <c r="DB87" i="1"/>
  <c r="DH82" i="1"/>
  <c r="CZ82" i="1"/>
  <c r="DJ79" i="1"/>
  <c r="DJ77" i="1"/>
  <c r="CZ74" i="1"/>
  <c r="DG72" i="1"/>
  <c r="DI71" i="1"/>
  <c r="DJ67" i="1"/>
  <c r="DB67" i="1"/>
  <c r="DG66" i="1"/>
  <c r="DH62" i="1"/>
  <c r="DI59" i="1"/>
  <c r="DF57" i="1"/>
  <c r="DI51" i="1"/>
  <c r="DH50" i="1"/>
  <c r="DH42" i="1"/>
  <c r="DF41" i="1"/>
  <c r="DG40" i="1"/>
  <c r="DJ39" i="1"/>
  <c r="DF37" i="1"/>
  <c r="DG36" i="1"/>
  <c r="DJ35" i="1"/>
  <c r="DJ33" i="1"/>
  <c r="DB33" i="1"/>
  <c r="DJ31" i="1"/>
  <c r="DF31" i="1"/>
  <c r="DJ29" i="1"/>
  <c r="DB29" i="1"/>
  <c r="DF27" i="1"/>
  <c r="DJ25" i="1"/>
  <c r="DB25" i="1"/>
  <c r="DI23" i="1"/>
  <c r="DI19" i="1"/>
  <c r="DB19" i="1"/>
  <c r="DJ17" i="1"/>
  <c r="DB17" i="1"/>
  <c r="DB15" i="1"/>
  <c r="DJ13" i="1"/>
  <c r="DG12" i="1"/>
  <c r="DH10" i="1"/>
  <c r="DG10" i="1"/>
  <c r="DJ9" i="1"/>
  <c r="DF9" i="1"/>
  <c r="DI9" i="1"/>
  <c r="DG8" i="1"/>
  <c r="DI7" i="1"/>
  <c r="DB7" i="1"/>
  <c r="DG6" i="1"/>
  <c r="CZ6" i="1"/>
  <c r="DJ5" i="1"/>
  <c r="DF5" i="1"/>
  <c r="DB5" i="1"/>
  <c r="DH39" i="1"/>
  <c r="DF212" i="1"/>
  <c r="DA211" i="1"/>
  <c r="DA207" i="1"/>
  <c r="DJ204" i="1"/>
  <c r="DC204" i="1"/>
  <c r="DF200" i="1"/>
  <c r="DC200" i="1"/>
  <c r="CY200" i="1"/>
  <c r="DC198" i="1"/>
  <c r="DJ196" i="1"/>
  <c r="DC194" i="1"/>
  <c r="CY192" i="1"/>
  <c r="DC190" i="1"/>
  <c r="CY190" i="1"/>
  <c r="CY148" i="1"/>
  <c r="DA147" i="1"/>
  <c r="CY146" i="1"/>
  <c r="DH145" i="1"/>
  <c r="DJ144" i="1"/>
  <c r="DA143" i="1"/>
  <c r="DC140" i="1"/>
  <c r="DH139" i="1"/>
  <c r="CY138" i="1"/>
  <c r="DC134" i="1"/>
  <c r="DJ132" i="1"/>
  <c r="CY132" i="1"/>
  <c r="CY130" i="1"/>
  <c r="DH127" i="1"/>
  <c r="CY120" i="1"/>
  <c r="DH119" i="1"/>
  <c r="DH117" i="1"/>
  <c r="DD113" i="1"/>
  <c r="DH107" i="1"/>
  <c r="CY102" i="1"/>
  <c r="CY100" i="1"/>
  <c r="DC98" i="1"/>
  <c r="DJ96" i="1"/>
  <c r="DC96" i="1"/>
  <c r="CY94" i="1"/>
  <c r="DA91" i="1"/>
  <c r="DC88" i="1"/>
  <c r="DA83" i="1"/>
  <c r="DH81" i="1"/>
  <c r="DC76" i="1"/>
  <c r="CY76" i="1"/>
  <c r="DH75" i="1"/>
  <c r="DC74" i="1"/>
  <c r="DC72" i="1"/>
  <c r="DH71" i="1"/>
  <c r="DA71" i="1"/>
  <c r="CY70" i="1"/>
  <c r="DH69" i="1"/>
  <c r="DJ68" i="1"/>
  <c r="CY68" i="1"/>
  <c r="DA67" i="1"/>
  <c r="DC66" i="1"/>
  <c r="DH65" i="1"/>
  <c r="DJ64" i="1"/>
  <c r="DF64" i="1"/>
  <c r="CY62" i="1"/>
  <c r="DH61" i="1"/>
  <c r="DJ60" i="1"/>
  <c r="DC60" i="1"/>
  <c r="CY60" i="1"/>
  <c r="DH59" i="1"/>
  <c r="DA59" i="1"/>
  <c r="DC56" i="1"/>
  <c r="CY56" i="1"/>
  <c r="DH55" i="1"/>
  <c r="DA55" i="1"/>
  <c r="DC54" i="1"/>
  <c r="CY54" i="1"/>
  <c r="DH53" i="1"/>
  <c r="DJ52" i="1"/>
  <c r="DA51" i="1"/>
  <c r="DC50" i="1"/>
  <c r="CY50" i="1"/>
  <c r="DH49" i="1"/>
  <c r="DJ48" i="1"/>
  <c r="DH47" i="1"/>
  <c r="CY46" i="1"/>
  <c r="DH45" i="1"/>
  <c r="DJ44" i="1"/>
  <c r="DF44" i="1"/>
  <c r="DC44" i="1"/>
  <c r="DH43" i="1"/>
  <c r="DA43" i="1"/>
  <c r="DC40" i="1"/>
  <c r="CW39" i="1"/>
  <c r="DC38" i="1"/>
  <c r="CY38" i="1"/>
  <c r="DH37" i="1"/>
  <c r="DJ36" i="1"/>
  <c r="DA35" i="1"/>
  <c r="DC34" i="1"/>
  <c r="CY34" i="1"/>
  <c r="DH33" i="1"/>
  <c r="DJ32" i="1"/>
  <c r="DF32" i="1"/>
  <c r="DC32" i="1"/>
  <c r="DH31" i="1"/>
  <c r="DA31" i="1"/>
  <c r="CY30" i="1"/>
  <c r="DH29" i="1"/>
  <c r="DJ28" i="1"/>
  <c r="DF28" i="1"/>
  <c r="DC28" i="1"/>
  <c r="DA27" i="1"/>
  <c r="DC26" i="1"/>
  <c r="CY26" i="1"/>
  <c r="DH25" i="1"/>
  <c r="DC24" i="1"/>
  <c r="CY24" i="1"/>
  <c r="DH23" i="1"/>
  <c r="DC22" i="1"/>
  <c r="DH21" i="1"/>
  <c r="DC20" i="1"/>
  <c r="CY20" i="1"/>
  <c r="DH19" i="1"/>
  <c r="DA19" i="1"/>
  <c r="DC18" i="1"/>
  <c r="CY18" i="1"/>
  <c r="DH17" i="1"/>
  <c r="DJ16" i="1"/>
  <c r="DF16" i="1"/>
  <c r="DC16" i="1"/>
  <c r="DA15" i="1"/>
  <c r="DC14" i="1"/>
  <c r="DH13" i="1"/>
  <c r="DJ12" i="1"/>
  <c r="CY12" i="1"/>
  <c r="DH11" i="1"/>
  <c r="DA11" i="1"/>
  <c r="DC10" i="1"/>
  <c r="CY10" i="1"/>
  <c r="DA9" i="1"/>
  <c r="DF8" i="1"/>
  <c r="DC8" i="1"/>
  <c r="CY8" i="1"/>
  <c r="DH7" i="1"/>
  <c r="DJ6" i="1"/>
  <c r="CY6" i="1"/>
  <c r="DA5" i="1"/>
  <c r="DI488" i="1"/>
  <c r="CZ485" i="1"/>
  <c r="DG451" i="1"/>
  <c r="DI418" i="1"/>
  <c r="DG331" i="1"/>
  <c r="DI288" i="1"/>
  <c r="DG237" i="1"/>
  <c r="CZ231" i="1"/>
  <c r="DG209" i="1"/>
  <c r="CZ139" i="1"/>
  <c r="DI136" i="1"/>
  <c r="DI88" i="1"/>
  <c r="CZ63" i="1"/>
  <c r="DI56" i="1"/>
  <c r="CZ53" i="1"/>
  <c r="CZ43" i="1"/>
  <c r="DG41" i="1"/>
  <c r="DG25" i="1"/>
  <c r="DI18" i="1"/>
  <c r="DG7" i="1"/>
  <c r="DI6" i="1"/>
  <c r="DD187" i="1"/>
  <c r="DG485" i="1"/>
  <c r="DG461" i="1"/>
  <c r="DG405" i="1"/>
  <c r="DG373" i="1"/>
  <c r="DG305" i="1"/>
  <c r="DG273" i="1"/>
  <c r="CZ241" i="1"/>
  <c r="CZ233" i="1"/>
  <c r="DB230" i="1"/>
  <c r="CZ225" i="1"/>
  <c r="DI224" i="1"/>
  <c r="CZ223" i="1"/>
  <c r="DB216" i="1"/>
  <c r="CZ209" i="1"/>
  <c r="CZ205" i="1"/>
  <c r="CZ203" i="1"/>
  <c r="CZ199" i="1"/>
  <c r="DI198" i="1"/>
  <c r="DB192" i="1"/>
  <c r="DI190" i="1"/>
  <c r="DI188" i="1"/>
  <c r="DB188" i="1"/>
  <c r="CZ145" i="1"/>
  <c r="CZ141" i="1"/>
  <c r="DG137" i="1"/>
  <c r="CZ137" i="1"/>
  <c r="DB132" i="1"/>
  <c r="DG129" i="1"/>
  <c r="CZ129" i="1"/>
  <c r="CZ127" i="1"/>
  <c r="DB124" i="1"/>
  <c r="CZ117" i="1"/>
  <c r="DI116" i="1"/>
  <c r="CZ109" i="1"/>
  <c r="DG101" i="1"/>
  <c r="CZ81" i="1"/>
  <c r="DI80" i="1"/>
  <c r="DI78" i="1"/>
  <c r="DB76" i="1"/>
  <c r="DI74" i="1"/>
  <c r="DG73" i="1"/>
  <c r="DI72" i="1"/>
  <c r="CZ69" i="1"/>
  <c r="DI68" i="1"/>
  <c r="DG65" i="1"/>
  <c r="CZ65" i="1"/>
  <c r="DI64" i="1"/>
  <c r="DB64" i="1"/>
  <c r="DI62" i="1"/>
  <c r="DB60" i="1"/>
  <c r="DI58" i="1"/>
  <c r="DG57" i="1"/>
  <c r="CZ55" i="1"/>
  <c r="DI54" i="1"/>
  <c r="DG53" i="1"/>
  <c r="DB52" i="1"/>
  <c r="DG49" i="1"/>
  <c r="DI48" i="1"/>
  <c r="DB48" i="1"/>
  <c r="DI46" i="1"/>
  <c r="CZ45" i="1"/>
  <c r="DB44" i="1"/>
  <c r="DI42" i="1"/>
  <c r="DI40" i="1"/>
  <c r="DI38" i="1"/>
  <c r="DG37" i="1"/>
  <c r="DI36" i="1"/>
  <c r="DG33" i="1"/>
  <c r="CZ33" i="1"/>
  <c r="CZ31" i="1"/>
  <c r="DI30" i="1"/>
  <c r="DG29" i="1"/>
  <c r="DI28" i="1"/>
  <c r="DB28" i="1"/>
  <c r="DI26" i="1"/>
  <c r="DB24" i="1"/>
  <c r="DI22" i="1"/>
  <c r="DG21" i="1"/>
  <c r="DI20" i="1"/>
  <c r="CZ19" i="1"/>
  <c r="DB16" i="1"/>
  <c r="DI14" i="1"/>
  <c r="DG13" i="1"/>
  <c r="CZ13" i="1"/>
  <c r="DI12" i="1"/>
  <c r="DB12" i="1"/>
  <c r="CZ11" i="1"/>
  <c r="CZ9" i="1"/>
  <c r="DI8" i="1"/>
  <c r="CZ5" i="1"/>
  <c r="CZ270" i="1"/>
  <c r="DI263" i="1"/>
  <c r="CZ256" i="1"/>
  <c r="DI249" i="1"/>
  <c r="DI241" i="1"/>
  <c r="DG240" i="1"/>
  <c r="DI239" i="1"/>
  <c r="DB239" i="1"/>
  <c r="DB237" i="1"/>
  <c r="DF235" i="1"/>
  <c r="DG234" i="1"/>
  <c r="DI233" i="1"/>
  <c r="DG232" i="1"/>
  <c r="DB231" i="1"/>
  <c r="CZ230" i="1"/>
  <c r="DI229" i="1"/>
  <c r="DB229" i="1"/>
  <c r="DI227" i="1"/>
  <c r="DG226" i="1"/>
  <c r="DF225" i="1"/>
  <c r="DG224" i="1"/>
  <c r="DG222" i="1"/>
  <c r="DI221" i="1"/>
  <c r="CZ218" i="1"/>
  <c r="DG216" i="1"/>
  <c r="CZ216" i="1"/>
  <c r="DI215" i="1"/>
  <c r="DB215" i="1"/>
  <c r="DG214" i="1"/>
  <c r="DI213" i="1"/>
  <c r="DG212" i="1"/>
  <c r="CZ212" i="1"/>
  <c r="DI211" i="1"/>
  <c r="DI209" i="1"/>
  <c r="DB209" i="1"/>
  <c r="CZ208" i="1"/>
  <c r="DI207" i="1"/>
  <c r="DB207" i="1"/>
  <c r="DG206" i="1"/>
  <c r="DF205" i="1"/>
  <c r="DG204" i="1"/>
  <c r="DJ203" i="1"/>
  <c r="DF203" i="1"/>
  <c r="DB203" i="1"/>
  <c r="DG202" i="1"/>
  <c r="DJ201" i="1"/>
  <c r="DI201" i="1"/>
  <c r="DB201" i="1"/>
  <c r="DG200" i="1"/>
  <c r="CZ200" i="1"/>
  <c r="DJ199" i="1"/>
  <c r="DI199" i="1"/>
  <c r="DB199" i="1"/>
  <c r="DG198" i="1"/>
  <c r="DF197" i="1"/>
  <c r="DI197" i="1"/>
  <c r="DB197" i="1"/>
  <c r="DG196" i="1"/>
  <c r="CZ196" i="1"/>
  <c r="DF195" i="1"/>
  <c r="DI195" i="1"/>
  <c r="DG194" i="1"/>
  <c r="CZ194" i="1"/>
  <c r="DJ193" i="1"/>
  <c r="DI193" i="1"/>
  <c r="DB193" i="1"/>
  <c r="DG192" i="1"/>
  <c r="CZ192" i="1"/>
  <c r="DJ191" i="1"/>
  <c r="DI191" i="1"/>
  <c r="DG190" i="1"/>
  <c r="CZ190" i="1"/>
  <c r="DF189" i="1"/>
  <c r="DI189" i="1"/>
  <c r="DG188" i="1"/>
  <c r="CZ188" i="1"/>
  <c r="DD150" i="1"/>
  <c r="DG150" i="1"/>
  <c r="DI149" i="1"/>
  <c r="DG148" i="1"/>
  <c r="CZ148" i="1"/>
  <c r="DJ147" i="1"/>
  <c r="DF147" i="1"/>
  <c r="DB147" i="1"/>
  <c r="DG146" i="1"/>
  <c r="CZ146" i="1"/>
  <c r="DJ145" i="1"/>
  <c r="DI145" i="1"/>
  <c r="DB145" i="1"/>
  <c r="DG144" i="1"/>
  <c r="CZ144" i="1"/>
  <c r="DF143" i="1"/>
  <c r="DI143" i="1"/>
  <c r="DB143" i="1"/>
  <c r="DH142" i="1"/>
  <c r="DG142" i="1"/>
  <c r="CZ142" i="1"/>
  <c r="DJ141" i="1"/>
  <c r="DF141" i="1"/>
  <c r="DI141" i="1"/>
  <c r="DB141" i="1"/>
  <c r="DG140" i="1"/>
  <c r="CZ140" i="1"/>
  <c r="DF139" i="1"/>
  <c r="DI139" i="1"/>
  <c r="DB139" i="1"/>
  <c r="DG138" i="1"/>
  <c r="CZ138" i="1"/>
  <c r="DJ137" i="1"/>
  <c r="DF137" i="1"/>
  <c r="DI137" i="1"/>
  <c r="DB137" i="1"/>
  <c r="DG136" i="1"/>
  <c r="CZ136" i="1"/>
  <c r="DJ135" i="1"/>
  <c r="DB135" i="1"/>
  <c r="DG134" i="1"/>
  <c r="CZ134" i="1"/>
  <c r="DF133" i="1"/>
  <c r="DI133" i="1"/>
  <c r="DB133" i="1"/>
  <c r="DG132" i="1"/>
  <c r="CZ132" i="1"/>
  <c r="DI131" i="1"/>
  <c r="DB131" i="1"/>
  <c r="DH130" i="1"/>
  <c r="CZ130" i="1"/>
  <c r="DJ129" i="1"/>
  <c r="DI129" i="1"/>
  <c r="DB129" i="1"/>
  <c r="DG128" i="1"/>
  <c r="CZ128" i="1"/>
  <c r="DJ127" i="1"/>
  <c r="DF127" i="1"/>
  <c r="DI127" i="1"/>
  <c r="DB127" i="1"/>
  <c r="DG126" i="1"/>
  <c r="CZ126" i="1"/>
  <c r="DF125" i="1"/>
  <c r="DI125" i="1"/>
  <c r="DG124" i="1"/>
  <c r="CZ124" i="1"/>
  <c r="DB123" i="1"/>
  <c r="DH122" i="1"/>
  <c r="DG122" i="1"/>
  <c r="CZ122" i="1"/>
  <c r="DJ121" i="1"/>
  <c r="DI121" i="1"/>
  <c r="DB121" i="1"/>
  <c r="CZ120" i="1"/>
  <c r="DJ119" i="1"/>
  <c r="DI119" i="1"/>
  <c r="DB119" i="1"/>
  <c r="CZ118" i="1"/>
  <c r="DF117" i="1"/>
  <c r="DI117" i="1"/>
  <c r="DB117" i="1"/>
  <c r="DG116" i="1"/>
  <c r="CZ116" i="1"/>
  <c r="DJ115" i="1"/>
  <c r="DF115" i="1"/>
  <c r="DB115" i="1"/>
  <c r="DH114" i="1"/>
  <c r="DG114" i="1"/>
  <c r="CZ114" i="1"/>
  <c r="DJ113" i="1"/>
  <c r="DI113" i="1"/>
  <c r="DE113" i="1"/>
  <c r="DB113" i="1"/>
  <c r="CX113" i="1"/>
  <c r="DG112" i="1"/>
  <c r="CZ112" i="1"/>
  <c r="DJ111" i="1"/>
  <c r="DI111" i="1"/>
  <c r="DB111" i="1"/>
  <c r="DH110" i="1"/>
  <c r="DJ109" i="1"/>
  <c r="DF109" i="1"/>
  <c r="DI109" i="1"/>
  <c r="DB109" i="1"/>
  <c r="CZ108" i="1"/>
  <c r="DF107" i="1"/>
  <c r="DI107" i="1"/>
  <c r="DB107" i="1"/>
  <c r="DH106" i="1"/>
  <c r="DG106" i="1"/>
  <c r="CZ106" i="1"/>
  <c r="DJ105" i="1"/>
  <c r="DF105" i="1"/>
  <c r="DI105" i="1"/>
  <c r="DB105" i="1"/>
  <c r="DG104" i="1"/>
  <c r="CZ104" i="1"/>
  <c r="DJ103" i="1"/>
  <c r="DI103" i="1"/>
  <c r="DB103" i="1"/>
  <c r="DG102" i="1"/>
  <c r="CZ102" i="1"/>
  <c r="DF101" i="1"/>
  <c r="DI101" i="1"/>
  <c r="DB101" i="1"/>
  <c r="CZ100" i="1"/>
  <c r="DJ99" i="1"/>
  <c r="DI99" i="1"/>
  <c r="DH98" i="1"/>
  <c r="DG98" i="1"/>
  <c r="CZ98" i="1"/>
  <c r="DF97" i="1"/>
  <c r="DI97" i="1"/>
  <c r="DG96" i="1"/>
  <c r="CZ96" i="1"/>
  <c r="DJ95" i="1"/>
  <c r="DF95" i="1"/>
  <c r="DI95" i="1"/>
  <c r="DB95" i="1"/>
  <c r="DH94" i="1"/>
  <c r="DG94" i="1"/>
  <c r="CZ94" i="1"/>
  <c r="DJ93" i="1"/>
  <c r="DI93" i="1"/>
  <c r="DB93" i="1"/>
  <c r="DG92" i="1"/>
  <c r="CZ92" i="1"/>
  <c r="DJ91" i="1"/>
  <c r="DI91" i="1"/>
  <c r="DB91" i="1"/>
  <c r="DH90" i="1"/>
  <c r="DG90" i="1"/>
  <c r="CZ90" i="1"/>
  <c r="DF89" i="1"/>
  <c r="DI89" i="1"/>
  <c r="DG88" i="1"/>
  <c r="CZ88" i="1"/>
  <c r="DF87" i="1"/>
  <c r="DI87" i="1"/>
  <c r="DH86" i="1"/>
  <c r="DG86" i="1"/>
  <c r="CZ86" i="1"/>
  <c r="DJ85" i="1"/>
  <c r="DI85" i="1"/>
  <c r="DB85" i="1"/>
  <c r="DG84" i="1"/>
  <c r="CZ84" i="1"/>
  <c r="DJ83" i="1"/>
  <c r="DF83" i="1"/>
  <c r="DI83" i="1"/>
  <c r="DB83" i="1"/>
  <c r="DG82" i="1"/>
  <c r="DJ81" i="1"/>
  <c r="DF81" i="1"/>
  <c r="DI81" i="1"/>
  <c r="DB81" i="1"/>
  <c r="DG80" i="1"/>
  <c r="CZ80" i="1"/>
  <c r="DF79" i="1"/>
  <c r="DI79" i="1"/>
  <c r="DH78" i="1"/>
  <c r="DG78" i="1"/>
  <c r="CZ78" i="1"/>
  <c r="DF77" i="1"/>
  <c r="DI77" i="1"/>
  <c r="DB77" i="1"/>
  <c r="DG76" i="1"/>
  <c r="CZ76" i="1"/>
  <c r="DJ75" i="1"/>
  <c r="DF75" i="1"/>
  <c r="DI75" i="1"/>
  <c r="DB75" i="1"/>
  <c r="DG74" i="1"/>
  <c r="DJ73" i="1"/>
  <c r="DF73" i="1"/>
  <c r="DI73" i="1"/>
  <c r="DB73" i="1"/>
  <c r="CZ72" i="1"/>
  <c r="DJ71" i="1"/>
  <c r="DF71" i="1"/>
  <c r="CZ71" i="1"/>
  <c r="DB71" i="1"/>
  <c r="DH70" i="1"/>
  <c r="DG70" i="1"/>
  <c r="CZ70" i="1"/>
  <c r="DJ69" i="1"/>
  <c r="DF69" i="1"/>
  <c r="DI69" i="1"/>
  <c r="DB69" i="1"/>
  <c r="DG68" i="1"/>
  <c r="CZ68" i="1"/>
  <c r="DF67" i="1"/>
  <c r="DI67" i="1"/>
  <c r="DH66" i="1"/>
  <c r="CZ66" i="1"/>
  <c r="DJ65" i="1"/>
  <c r="DF65" i="1"/>
  <c r="DI65" i="1"/>
  <c r="DB65" i="1"/>
  <c r="DG64" i="1"/>
  <c r="CZ64" i="1"/>
  <c r="DJ63" i="1"/>
  <c r="DF63" i="1"/>
  <c r="DI63" i="1"/>
  <c r="DB63" i="1"/>
  <c r="DG62" i="1"/>
  <c r="DJ61" i="1"/>
  <c r="DF61" i="1"/>
  <c r="DI61" i="1"/>
  <c r="DF60" i="1"/>
  <c r="DG60" i="1"/>
  <c r="CZ60" i="1"/>
  <c r="DJ59" i="1"/>
  <c r="DF59" i="1"/>
  <c r="CZ59" i="1"/>
  <c r="DB59" i="1"/>
  <c r="DH58" i="1"/>
  <c r="DG58" i="1"/>
  <c r="CZ58" i="1"/>
  <c r="DJ57" i="1"/>
  <c r="DI57" i="1"/>
  <c r="DB57" i="1"/>
  <c r="DG56" i="1"/>
  <c r="CZ56" i="1"/>
  <c r="DJ55" i="1"/>
  <c r="DF55" i="1"/>
  <c r="DI55" i="1"/>
  <c r="DB55" i="1"/>
  <c r="DH54" i="1"/>
  <c r="CZ54" i="1"/>
  <c r="DJ53" i="1"/>
  <c r="DF53" i="1"/>
  <c r="DI53" i="1"/>
  <c r="DB53" i="1"/>
  <c r="DG52" i="1"/>
  <c r="CY52" i="1"/>
  <c r="CZ52" i="1"/>
  <c r="DJ51" i="1"/>
  <c r="DF51" i="1"/>
  <c r="DB51" i="1"/>
  <c r="DG50" i="1"/>
  <c r="CZ50" i="1"/>
  <c r="DJ49" i="1"/>
  <c r="DF49" i="1"/>
  <c r="DI49" i="1"/>
  <c r="CZ49" i="1"/>
  <c r="DB49" i="1"/>
  <c r="DG48" i="1"/>
  <c r="CZ48" i="1"/>
  <c r="DJ47" i="1"/>
  <c r="DI47" i="1"/>
  <c r="CZ47" i="1"/>
  <c r="DB47" i="1"/>
  <c r="DH46" i="1"/>
  <c r="CZ46" i="1"/>
  <c r="DJ45" i="1"/>
  <c r="DI45" i="1"/>
  <c r="DB45" i="1"/>
  <c r="CZ44" i="1"/>
  <c r="DJ43" i="1"/>
  <c r="DF43" i="1"/>
  <c r="DA251" i="1"/>
  <c r="DA247" i="1"/>
  <c r="CZ243" i="1"/>
  <c r="DG241" i="1"/>
  <c r="DA241" i="1"/>
  <c r="DF240" i="1"/>
  <c r="DC240" i="1"/>
  <c r="DG239" i="1"/>
  <c r="DJ238" i="1"/>
  <c r="DI238" i="1"/>
  <c r="DC238" i="1"/>
  <c r="DH237" i="1"/>
  <c r="DF236" i="1"/>
  <c r="DB236" i="1"/>
  <c r="DJ234" i="1"/>
  <c r="DI234" i="1"/>
  <c r="DB234" i="1"/>
  <c r="DI232" i="1"/>
  <c r="DC232" i="1"/>
  <c r="DB232" i="1"/>
  <c r="DJ230" i="1"/>
  <c r="DI230" i="1"/>
  <c r="DF228" i="1"/>
  <c r="DB228" i="1"/>
  <c r="DJ226" i="1"/>
  <c r="DI226" i="1"/>
  <c r="CY226" i="1"/>
  <c r="DF224" i="1"/>
  <c r="DC224" i="1"/>
  <c r="DB224" i="1"/>
  <c r="DA223" i="1"/>
  <c r="DJ222" i="1"/>
  <c r="DI222" i="1"/>
  <c r="DC222" i="1"/>
  <c r="DG221" i="1"/>
  <c r="DJ220" i="1"/>
  <c r="DI220" i="1"/>
  <c r="CY220" i="1"/>
  <c r="DF218" i="1"/>
  <c r="DB218" i="1"/>
  <c r="DG217" i="1"/>
  <c r="DA217" i="1"/>
  <c r="CZ217" i="1"/>
  <c r="DF216" i="1"/>
  <c r="DB269" i="1"/>
  <c r="DI257" i="1"/>
  <c r="DJ247" i="1"/>
  <c r="DJ241" i="1"/>
  <c r="CZ240" i="1"/>
  <c r="CZ238" i="1"/>
  <c r="DI237" i="1"/>
  <c r="DG236" i="1"/>
  <c r="DJ235" i="1"/>
  <c r="CZ234" i="1"/>
  <c r="CZ232" i="1"/>
  <c r="DI231" i="1"/>
  <c r="DH230" i="1"/>
  <c r="DJ229" i="1"/>
  <c r="DF227" i="1"/>
  <c r="CZ226" i="1"/>
  <c r="DI225" i="1"/>
  <c r="CZ224" i="1"/>
  <c r="DB223" i="1"/>
  <c r="CZ222" i="1"/>
  <c r="DB221" i="1"/>
  <c r="DI219" i="1"/>
  <c r="DH218" i="1"/>
  <c r="DI217" i="1"/>
  <c r="DF215" i="1"/>
  <c r="DH214" i="1"/>
  <c r="CZ214" i="1"/>
  <c r="DF213" i="1"/>
  <c r="DB211" i="1"/>
  <c r="DH210" i="1"/>
  <c r="DG210" i="1"/>
  <c r="CZ210" i="1"/>
  <c r="DF209" i="1"/>
  <c r="DJ207" i="1"/>
  <c r="DI205" i="1"/>
  <c r="DB205" i="1"/>
  <c r="CZ204" i="1"/>
  <c r="DI203" i="1"/>
  <c r="CZ195" i="1"/>
  <c r="DF272" i="1"/>
  <c r="DF270" i="1"/>
  <c r="DI268" i="1"/>
  <c r="DF266" i="1"/>
  <c r="DC264" i="1"/>
  <c r="DH261" i="1"/>
  <c r="DB260" i="1"/>
  <c r="CY258" i="1"/>
  <c r="DB256" i="1"/>
  <c r="DH251" i="1"/>
  <c r="DB248" i="1"/>
  <c r="CY242" i="1"/>
  <c r="DH241" i="1"/>
  <c r="DJ240" i="1"/>
  <c r="DI240" i="1"/>
  <c r="DB240" i="1"/>
  <c r="DA239" i="1"/>
  <c r="DF238" i="1"/>
  <c r="CZ237" i="1"/>
  <c r="DJ236" i="1"/>
  <c r="CY236" i="1"/>
  <c r="DH235" i="1"/>
  <c r="DG235" i="1"/>
  <c r="DA235" i="1"/>
  <c r="CZ235" i="1"/>
  <c r="DF234" i="1"/>
  <c r="CY234" i="1"/>
  <c r="DH233" i="1"/>
  <c r="DG233" i="1"/>
  <c r="DA233" i="1"/>
  <c r="DF232" i="1"/>
  <c r="DH231" i="1"/>
  <c r="DG231" i="1"/>
  <c r="DA231" i="1"/>
  <c r="DF230" i="1"/>
  <c r="DC230" i="1"/>
  <c r="DH229" i="1"/>
  <c r="DG229" i="1"/>
  <c r="CZ229" i="1"/>
  <c r="DJ228" i="1"/>
  <c r="DI228" i="1"/>
  <c r="CY228" i="1"/>
  <c r="DG227" i="1"/>
  <c r="DA227" i="1"/>
  <c r="CZ227" i="1"/>
  <c r="DF226" i="1"/>
  <c r="DB226" i="1"/>
  <c r="DH225" i="1"/>
  <c r="DG225" i="1"/>
  <c r="DA225" i="1"/>
  <c r="DJ224" i="1"/>
  <c r="DE224" i="1"/>
  <c r="DL224" i="1" s="1"/>
  <c r="CX224" i="1"/>
  <c r="DH223" i="1"/>
  <c r="DG223" i="1"/>
  <c r="DF222" i="1"/>
  <c r="DH221" i="1"/>
  <c r="CZ221" i="1"/>
  <c r="DF220" i="1"/>
  <c r="DB220" i="1"/>
  <c r="DH219" i="1"/>
  <c r="DG219" i="1"/>
  <c r="DA219" i="1"/>
  <c r="CZ219" i="1"/>
  <c r="DJ218" i="1"/>
  <c r="DI218" i="1"/>
  <c r="DC218" i="1"/>
  <c r="DJ216" i="1"/>
  <c r="DC216" i="1"/>
  <c r="CY216" i="1"/>
  <c r="DG215" i="1"/>
  <c r="CZ215" i="1"/>
  <c r="DJ214" i="1"/>
  <c r="DF214" i="1"/>
  <c r="DI214" i="1"/>
  <c r="DC214" i="1"/>
  <c r="CY214" i="1"/>
  <c r="DB214" i="1"/>
  <c r="DH213" i="1"/>
  <c r="DG213" i="1"/>
  <c r="DA213" i="1"/>
  <c r="CZ213" i="1"/>
  <c r="DJ212" i="1"/>
  <c r="DI212" i="1"/>
  <c r="DC212" i="1"/>
  <c r="CY212" i="1"/>
  <c r="DB212" i="1"/>
  <c r="DH211" i="1"/>
  <c r="DG211" i="1"/>
  <c r="CZ211" i="1"/>
  <c r="DJ210" i="1"/>
  <c r="DF210" i="1"/>
  <c r="DI210" i="1"/>
  <c r="DC210" i="1"/>
  <c r="CY210" i="1"/>
  <c r="DB210" i="1"/>
  <c r="DH209" i="1"/>
  <c r="DA209" i="1"/>
  <c r="DJ208" i="1"/>
  <c r="DF208" i="1"/>
  <c r="DI208" i="1"/>
  <c r="DC208" i="1"/>
  <c r="CY208" i="1"/>
  <c r="DB208" i="1"/>
  <c r="DG207" i="1"/>
  <c r="CZ207" i="1"/>
  <c r="DJ206" i="1"/>
  <c r="DF206" i="1"/>
  <c r="DI206" i="1"/>
  <c r="DC206" i="1"/>
  <c r="CY206" i="1"/>
  <c r="DB206" i="1"/>
  <c r="DH205" i="1"/>
  <c r="DG205" i="1"/>
  <c r="DA205" i="1"/>
  <c r="DF204" i="1"/>
  <c r="DI204" i="1"/>
  <c r="CY204" i="1"/>
  <c r="DB204" i="1"/>
  <c r="DH203" i="1"/>
  <c r="DG203" i="1"/>
  <c r="DA203" i="1"/>
  <c r="DJ202" i="1"/>
  <c r="DF202" i="1"/>
  <c r="DI202" i="1"/>
  <c r="DC202" i="1"/>
  <c r="CY202" i="1"/>
  <c r="DB202" i="1"/>
  <c r="DH201" i="1"/>
  <c r="DA201" i="1"/>
  <c r="DJ200" i="1"/>
  <c r="DI200" i="1"/>
  <c r="DB200" i="1"/>
  <c r="DH199" i="1"/>
  <c r="DG199" i="1"/>
  <c r="DA199" i="1"/>
  <c r="DJ198" i="1"/>
  <c r="DF198" i="1"/>
  <c r="CY198" i="1"/>
  <c r="DB198" i="1"/>
  <c r="DH197" i="1"/>
  <c r="DG197" i="1"/>
  <c r="DA197" i="1"/>
  <c r="CZ197" i="1"/>
  <c r="DF196" i="1"/>
  <c r="DI196" i="1"/>
  <c r="DB196" i="1"/>
  <c r="DH195" i="1"/>
  <c r="DG195" i="1"/>
  <c r="DA195" i="1"/>
  <c r="DJ194" i="1"/>
  <c r="DF194" i="1"/>
  <c r="DI194" i="1"/>
  <c r="DB194" i="1"/>
  <c r="DH193" i="1"/>
  <c r="DG193" i="1"/>
  <c r="DA193" i="1"/>
  <c r="CZ193" i="1"/>
  <c r="DJ192" i="1"/>
  <c r="DI192" i="1"/>
  <c r="DC192" i="1"/>
  <c r="DH191" i="1"/>
  <c r="DG191" i="1"/>
  <c r="DA191" i="1"/>
  <c r="CZ191" i="1"/>
  <c r="DJ190" i="1"/>
  <c r="DF190" i="1"/>
  <c r="DB190" i="1"/>
  <c r="DG189" i="1"/>
  <c r="DA189" i="1"/>
  <c r="CZ189" i="1"/>
  <c r="DJ188" i="1"/>
  <c r="DF188" i="1"/>
  <c r="DC188" i="1"/>
  <c r="CY188" i="1"/>
  <c r="DJ150" i="1"/>
  <c r="DF150" i="1"/>
  <c r="DI150" i="1"/>
  <c r="DC150" i="1"/>
  <c r="CY150" i="1"/>
  <c r="DB150" i="1"/>
  <c r="CX150" i="1"/>
  <c r="DH149" i="1"/>
  <c r="DG149" i="1"/>
  <c r="DA149" i="1"/>
  <c r="CZ149" i="1"/>
  <c r="DJ148" i="1"/>
  <c r="DF148" i="1"/>
  <c r="DI148" i="1"/>
  <c r="DC148" i="1"/>
  <c r="DB148" i="1"/>
  <c r="DH147" i="1"/>
  <c r="DG147" i="1"/>
  <c r="CZ147" i="1"/>
  <c r="DJ146" i="1"/>
  <c r="DF146" i="1"/>
  <c r="DI146" i="1"/>
  <c r="DC146" i="1"/>
  <c r="DB146" i="1"/>
  <c r="DG145" i="1"/>
  <c r="DA145" i="1"/>
  <c r="DF144" i="1"/>
  <c r="DI144" i="1"/>
  <c r="DC144" i="1"/>
  <c r="DB144" i="1"/>
  <c r="DH143" i="1"/>
  <c r="DG143" i="1"/>
  <c r="CZ143" i="1"/>
  <c r="DJ142" i="1"/>
  <c r="DF142" i="1"/>
  <c r="DC142" i="1"/>
  <c r="DB142" i="1"/>
  <c r="DH141" i="1"/>
  <c r="DG141" i="1"/>
  <c r="DA141" i="1"/>
  <c r="DJ140" i="1"/>
  <c r="DF140" i="1"/>
  <c r="DI140" i="1"/>
  <c r="CY140" i="1"/>
  <c r="DB140" i="1"/>
  <c r="DG139" i="1"/>
  <c r="DA139" i="1"/>
  <c r="DJ138" i="1"/>
  <c r="DF138" i="1"/>
  <c r="DI138" i="1"/>
  <c r="DC138" i="1"/>
  <c r="DB138" i="1"/>
  <c r="DH137" i="1"/>
  <c r="DA137" i="1"/>
  <c r="DJ136" i="1"/>
  <c r="DF136" i="1"/>
  <c r="CY136" i="1"/>
  <c r="DB136" i="1"/>
  <c r="DH135" i="1"/>
  <c r="DG135" i="1"/>
  <c r="DA135" i="1"/>
  <c r="DJ134" i="1"/>
  <c r="DF134" i="1"/>
  <c r="CY134" i="1"/>
  <c r="DB134" i="1"/>
  <c r="DH133" i="1"/>
  <c r="DG133" i="1"/>
  <c r="DA133" i="1"/>
  <c r="CZ133" i="1"/>
  <c r="DF132" i="1"/>
  <c r="DI132" i="1"/>
  <c r="DC132" i="1"/>
  <c r="DH131" i="1"/>
  <c r="DG131" i="1"/>
  <c r="DA131" i="1"/>
  <c r="CZ131" i="1"/>
  <c r="DJ130" i="1"/>
  <c r="DF130" i="1"/>
  <c r="DI130" i="1"/>
  <c r="DC130" i="1"/>
  <c r="DB130" i="1"/>
  <c r="DH129" i="1"/>
  <c r="DA129" i="1"/>
  <c r="DJ128" i="1"/>
  <c r="DF128" i="1"/>
  <c r="DC128" i="1"/>
  <c r="CY128" i="1"/>
  <c r="DB128" i="1"/>
  <c r="DG127" i="1"/>
  <c r="DA127" i="1"/>
  <c r="DJ126" i="1"/>
  <c r="DF126" i="1"/>
  <c r="DI126" i="1"/>
  <c r="DC126" i="1"/>
  <c r="CY126" i="1"/>
  <c r="DB126" i="1"/>
  <c r="DH125" i="1"/>
  <c r="DG125" i="1"/>
  <c r="DA125" i="1"/>
  <c r="CZ125" i="1"/>
  <c r="DF124" i="1"/>
  <c r="DI124" i="1"/>
  <c r="DC124" i="1"/>
  <c r="CY124" i="1"/>
  <c r="DH123" i="1"/>
  <c r="DG123" i="1"/>
  <c r="DA123" i="1"/>
  <c r="CZ123" i="1"/>
  <c r="DJ122" i="1"/>
  <c r="DF122" i="1"/>
  <c r="DI122" i="1"/>
  <c r="DC122" i="1"/>
  <c r="CY122" i="1"/>
  <c r="DB122" i="1"/>
  <c r="DH121" i="1"/>
  <c r="DG121" i="1"/>
  <c r="DA121" i="1"/>
  <c r="CZ121" i="1"/>
  <c r="DJ120" i="1"/>
  <c r="DF120" i="1"/>
  <c r="DI120" i="1"/>
  <c r="DC120" i="1"/>
  <c r="DB120" i="1"/>
  <c r="DG119" i="1"/>
  <c r="DA119" i="1"/>
  <c r="DJ118" i="1"/>
  <c r="DF118" i="1"/>
  <c r="DI118" i="1"/>
  <c r="DC118" i="1"/>
  <c r="CY118" i="1"/>
  <c r="DB118" i="1"/>
  <c r="DG117" i="1"/>
  <c r="DA117" i="1"/>
  <c r="DJ116" i="1"/>
  <c r="DF116" i="1"/>
  <c r="DC116" i="1"/>
  <c r="CY116" i="1"/>
  <c r="DB116" i="1"/>
  <c r="DH115" i="1"/>
  <c r="DG115" i="1"/>
  <c r="DA115" i="1"/>
  <c r="CZ115" i="1"/>
  <c r="DJ114" i="1"/>
  <c r="DF114" i="1"/>
  <c r="DI114" i="1"/>
  <c r="DC114" i="1"/>
  <c r="CY114" i="1"/>
  <c r="DB114" i="1"/>
  <c r="DH113" i="1"/>
  <c r="DG113" i="1"/>
  <c r="DA113" i="1"/>
  <c r="CW113" i="1"/>
  <c r="CZ113" i="1"/>
  <c r="DJ112" i="1"/>
  <c r="DI112" i="1"/>
  <c r="DC112" i="1"/>
  <c r="CY112" i="1"/>
  <c r="DB112" i="1"/>
  <c r="DH111" i="1"/>
  <c r="DG111" i="1"/>
  <c r="DA111" i="1"/>
  <c r="CZ111" i="1"/>
  <c r="DJ110" i="1"/>
  <c r="DF110" i="1"/>
  <c r="DI110" i="1"/>
  <c r="DF108" i="1"/>
  <c r="DG105" i="1"/>
  <c r="CY104" i="1"/>
  <c r="DH103" i="1"/>
  <c r="DC102" i="1"/>
  <c r="DJ100" i="1"/>
  <c r="CY98" i="1"/>
  <c r="DG97" i="1"/>
  <c r="DF96" i="1"/>
  <c r="DI94" i="1"/>
  <c r="DJ92" i="1"/>
  <c r="DC92" i="1"/>
  <c r="DC90" i="1"/>
  <c r="DF88" i="1"/>
  <c r="DA87" i="1"/>
  <c r="DI86" i="1"/>
  <c r="DH85" i="1"/>
  <c r="CZ85" i="1"/>
  <c r="DI84" i="1"/>
  <c r="DB84" i="1"/>
  <c r="DC82" i="1"/>
  <c r="DC80" i="1"/>
  <c r="CZ79" i="1"/>
  <c r="DH77" i="1"/>
  <c r="CZ77" i="1"/>
  <c r="CZ62" i="1"/>
  <c r="CY44" i="1"/>
  <c r="DG46" i="1"/>
  <c r="DI43" i="1"/>
  <c r="DB43" i="1"/>
  <c r="DG42" i="1"/>
  <c r="CZ42" i="1"/>
  <c r="DJ41" i="1"/>
  <c r="DI41" i="1"/>
  <c r="DB41" i="1"/>
  <c r="DF40" i="1"/>
  <c r="CZ40" i="1"/>
  <c r="DD39" i="1"/>
  <c r="DF39" i="1"/>
  <c r="DI39" i="1"/>
  <c r="DB39" i="1"/>
  <c r="CX39" i="1"/>
  <c r="DH38" i="1"/>
  <c r="CZ38" i="1"/>
  <c r="DJ37" i="1"/>
  <c r="DI37" i="1"/>
  <c r="CZ37" i="1"/>
  <c r="DB37" i="1"/>
  <c r="CZ36" i="1"/>
  <c r="DI35" i="1"/>
  <c r="DB35" i="1"/>
  <c r="DH34" i="1"/>
  <c r="CZ34" i="1"/>
  <c r="DF33" i="1"/>
  <c r="DI33" i="1"/>
  <c r="DG32" i="1"/>
  <c r="CZ32" i="1"/>
  <c r="DI31" i="1"/>
  <c r="DB31" i="1"/>
  <c r="DH30" i="1"/>
  <c r="CZ30" i="1"/>
  <c r="DF29" i="1"/>
  <c r="DI29" i="1"/>
  <c r="DG28" i="1"/>
  <c r="CY28" i="1"/>
  <c r="CZ28" i="1"/>
  <c r="DJ27" i="1"/>
  <c r="CZ27" i="1"/>
  <c r="DB27" i="1"/>
  <c r="DH26" i="1"/>
  <c r="DG26" i="1"/>
  <c r="CZ26" i="1"/>
  <c r="DF25" i="1"/>
  <c r="DI25" i="1"/>
  <c r="CZ25" i="1"/>
  <c r="DG24" i="1"/>
  <c r="CZ24" i="1"/>
  <c r="DJ23" i="1"/>
  <c r="DF23" i="1"/>
  <c r="DH22" i="1"/>
  <c r="DG22" i="1"/>
  <c r="CY22" i="1"/>
  <c r="CZ22" i="1"/>
  <c r="DJ21" i="1"/>
  <c r="DF21" i="1"/>
  <c r="DI21" i="1"/>
  <c r="DB21" i="1"/>
  <c r="DF20" i="1"/>
  <c r="DG20" i="1"/>
  <c r="CZ20" i="1"/>
  <c r="DJ19" i="1"/>
  <c r="DF19" i="1"/>
  <c r="DH18" i="1"/>
  <c r="DG18" i="1"/>
  <c r="DF17" i="1"/>
  <c r="DI17" i="1"/>
  <c r="DG16" i="1"/>
  <c r="CY16" i="1"/>
  <c r="CZ16" i="1"/>
  <c r="DJ15" i="1"/>
  <c r="DF15" i="1"/>
  <c r="DI15" i="1"/>
  <c r="CZ15" i="1"/>
  <c r="DH14" i="1"/>
  <c r="DG14" i="1"/>
  <c r="CY14" i="1"/>
  <c r="DF13" i="1"/>
  <c r="DI13" i="1"/>
  <c r="DF12" i="1"/>
  <c r="CZ12" i="1"/>
  <c r="DJ11" i="1"/>
  <c r="DF11" i="1"/>
  <c r="DI11" i="1"/>
  <c r="DB11" i="1"/>
  <c r="CZ39" i="1"/>
  <c r="CZ21" i="1"/>
  <c r="DG30" i="1"/>
  <c r="DC110" i="1"/>
  <c r="CY110" i="1"/>
  <c r="DB110" i="1"/>
  <c r="DG109" i="1"/>
  <c r="DA109" i="1"/>
  <c r="DJ108" i="1"/>
  <c r="DI108" i="1"/>
  <c r="DC108" i="1"/>
  <c r="DB108" i="1"/>
  <c r="DG107" i="1"/>
  <c r="DA107" i="1"/>
  <c r="CZ107" i="1"/>
  <c r="DJ106" i="1"/>
  <c r="DF106" i="1"/>
  <c r="DI106" i="1"/>
  <c r="CY106" i="1"/>
  <c r="DB106" i="1"/>
  <c r="DH105" i="1"/>
  <c r="DA105" i="1"/>
  <c r="CZ105" i="1"/>
  <c r="DJ104" i="1"/>
  <c r="DI104" i="1"/>
  <c r="DC104" i="1"/>
  <c r="DB104" i="1"/>
  <c r="DG103" i="1"/>
  <c r="DA103" i="1"/>
  <c r="CZ103" i="1"/>
  <c r="DJ102" i="1"/>
  <c r="DF102" i="1"/>
  <c r="DI102" i="1"/>
  <c r="DB102" i="1"/>
  <c r="DH101" i="1"/>
  <c r="DA101" i="1"/>
  <c r="CZ101" i="1"/>
  <c r="DF100" i="1"/>
  <c r="DI100" i="1"/>
  <c r="DC100" i="1"/>
  <c r="DB100" i="1"/>
  <c r="DH99" i="1"/>
  <c r="DG99" i="1"/>
  <c r="DA99" i="1"/>
  <c r="CZ99" i="1"/>
  <c r="DJ98" i="1"/>
  <c r="DF98" i="1"/>
  <c r="DI98" i="1"/>
  <c r="DB98" i="1"/>
  <c r="DH97" i="1"/>
  <c r="DA97" i="1"/>
  <c r="CZ97" i="1"/>
  <c r="DI96" i="1"/>
  <c r="CY96" i="1"/>
  <c r="DB96" i="1"/>
  <c r="DH95" i="1"/>
  <c r="DG95" i="1"/>
  <c r="DA95" i="1"/>
  <c r="CZ95" i="1"/>
  <c r="DJ94" i="1"/>
  <c r="DF94" i="1"/>
  <c r="DC94" i="1"/>
  <c r="DB94" i="1"/>
  <c r="DH93" i="1"/>
  <c r="DG93" i="1"/>
  <c r="DA93" i="1"/>
  <c r="CZ93" i="1"/>
  <c r="DI92" i="1"/>
  <c r="CY92" i="1"/>
  <c r="DB92" i="1"/>
  <c r="DH91" i="1"/>
  <c r="DG91" i="1"/>
  <c r="CZ91" i="1"/>
  <c r="DJ90" i="1"/>
  <c r="DF90" i="1"/>
  <c r="CY90" i="1"/>
  <c r="DB90" i="1"/>
  <c r="DH89" i="1"/>
  <c r="DG89" i="1"/>
  <c r="DA89" i="1"/>
  <c r="CZ89" i="1"/>
  <c r="DJ88" i="1"/>
  <c r="CY88" i="1"/>
  <c r="DB88" i="1"/>
  <c r="DH87" i="1"/>
  <c r="DG87" i="1"/>
  <c r="CZ87" i="1"/>
  <c r="DJ86" i="1"/>
  <c r="DF86" i="1"/>
  <c r="CY86" i="1"/>
  <c r="DB86" i="1"/>
  <c r="DG85" i="1"/>
  <c r="DA85" i="1"/>
  <c r="DJ84" i="1"/>
  <c r="DF84" i="1"/>
  <c r="DC84" i="1"/>
  <c r="CY84" i="1"/>
  <c r="DH83" i="1"/>
  <c r="DG83" i="1"/>
  <c r="CZ83" i="1"/>
  <c r="DJ82" i="1"/>
  <c r="DF82" i="1"/>
  <c r="DI82" i="1"/>
  <c r="CY82" i="1"/>
  <c r="DB82" i="1"/>
  <c r="DG81" i="1"/>
  <c r="DA81" i="1"/>
  <c r="DJ80" i="1"/>
  <c r="DF80" i="1"/>
  <c r="CY80" i="1"/>
  <c r="DH79" i="1"/>
  <c r="DG79" i="1"/>
  <c r="DA79" i="1"/>
  <c r="DJ78" i="1"/>
  <c r="DF78" i="1"/>
  <c r="DC78" i="1"/>
  <c r="CY78" i="1"/>
  <c r="DB78" i="1"/>
  <c r="DG77" i="1"/>
  <c r="DA77" i="1"/>
  <c r="DJ76" i="1"/>
  <c r="DG38" i="1"/>
  <c r="DF24" i="1"/>
  <c r="DF259" i="1"/>
  <c r="DF76" i="1"/>
  <c r="DI76" i="1"/>
  <c r="CX76" i="1"/>
  <c r="DG75" i="1"/>
  <c r="DJ74" i="1"/>
  <c r="DF74" i="1"/>
  <c r="CY74" i="1"/>
  <c r="DB74" i="1"/>
  <c r="DH73" i="1"/>
  <c r="DA73" i="1"/>
  <c r="CZ73" i="1"/>
  <c r="DJ72" i="1"/>
  <c r="DF72" i="1"/>
  <c r="DB72" i="1"/>
  <c r="DG71" i="1"/>
  <c r="DJ70" i="1"/>
  <c r="DF70" i="1"/>
  <c r="DB70" i="1"/>
  <c r="DA69" i="1"/>
  <c r="DF68" i="1"/>
  <c r="DC68" i="1"/>
  <c r="DC64" i="1"/>
  <c r="DF271" i="1"/>
  <c r="DH264" i="1"/>
  <c r="DH256" i="1"/>
  <c r="DF251" i="1"/>
  <c r="DJ243" i="1"/>
  <c r="DF241" i="1"/>
  <c r="DH240" i="1"/>
  <c r="DF239" i="1"/>
  <c r="DH238" i="1"/>
  <c r="DJ237" i="1"/>
  <c r="DF237" i="1"/>
  <c r="DH236" i="1"/>
  <c r="DF233" i="1"/>
  <c r="DH232" i="1"/>
  <c r="DH228" i="1"/>
  <c r="DJ227" i="1"/>
  <c r="DH224" i="1"/>
  <c r="DD224" i="1"/>
  <c r="DJ223" i="1"/>
  <c r="DF223" i="1"/>
  <c r="DH222" i="1"/>
  <c r="DJ221" i="1"/>
  <c r="DH220" i="1"/>
  <c r="DJ219" i="1"/>
  <c r="CY219" i="1"/>
  <c r="DJ217" i="1"/>
  <c r="DF217" i="1"/>
  <c r="DH216" i="1"/>
  <c r="DJ215" i="1"/>
  <c r="DC215" i="1"/>
  <c r="CY215" i="1"/>
  <c r="DJ213" i="1"/>
  <c r="DH212" i="1"/>
  <c r="DJ211" i="1"/>
  <c r="DC211" i="1"/>
  <c r="CY211" i="1"/>
  <c r="DJ209" i="1"/>
  <c r="DH208" i="1"/>
  <c r="DF207" i="1"/>
  <c r="DC207" i="1"/>
  <c r="CY207" i="1"/>
  <c r="DH206" i="1"/>
  <c r="DJ205" i="1"/>
  <c r="DH204" i="1"/>
  <c r="DC203" i="1"/>
  <c r="CY203" i="1"/>
  <c r="DH202" i="1"/>
  <c r="DH198" i="1"/>
  <c r="DH194" i="1"/>
  <c r="DH67" i="1"/>
  <c r="DG67" i="1"/>
  <c r="CZ67" i="1"/>
  <c r="DJ66" i="1"/>
  <c r="DF66" i="1"/>
  <c r="DI66" i="1"/>
  <c r="DB66" i="1"/>
  <c r="DA65" i="1"/>
  <c r="CY64" i="1"/>
  <c r="DG63" i="1"/>
  <c r="DA63" i="1"/>
  <c r="DJ62" i="1"/>
  <c r="DF62" i="1"/>
  <c r="DC62" i="1"/>
  <c r="DB62" i="1"/>
  <c r="DG61" i="1"/>
  <c r="DA61" i="1"/>
  <c r="DI60" i="1"/>
  <c r="CY58" i="1"/>
  <c r="DH57" i="1"/>
  <c r="CZ57" i="1"/>
  <c r="DJ56" i="1"/>
  <c r="DB56" i="1"/>
  <c r="DF52" i="1"/>
  <c r="DC52" i="1"/>
  <c r="DH51" i="1"/>
  <c r="CZ51" i="1"/>
  <c r="DI50" i="1"/>
  <c r="CY48" i="1"/>
  <c r="DA47" i="1"/>
  <c r="DC46" i="1"/>
  <c r="DG45" i="1"/>
  <c r="DI44" i="1"/>
  <c r="CY42" i="1"/>
  <c r="DH41" i="1"/>
  <c r="CZ41" i="1"/>
  <c r="DJ40" i="1"/>
  <c r="DB40" i="1"/>
  <c r="DF36" i="1"/>
  <c r="DC36" i="1"/>
  <c r="DH35" i="1"/>
  <c r="CZ35" i="1"/>
  <c r="DI34" i="1"/>
  <c r="CY32" i="1"/>
  <c r="DF201" i="1"/>
  <c r="DH200" i="1"/>
  <c r="DC199" i="1"/>
  <c r="CY199" i="1"/>
  <c r="DH196" i="1"/>
  <c r="DJ195" i="1"/>
  <c r="DC195" i="1"/>
  <c r="CY195" i="1"/>
  <c r="DH192" i="1"/>
  <c r="DF191" i="1"/>
  <c r="DC191" i="1"/>
  <c r="CY191" i="1"/>
  <c r="DH190" i="1"/>
  <c r="DJ189" i="1"/>
  <c r="DH188" i="1"/>
  <c r="DH150" i="1"/>
  <c r="DJ149" i="1"/>
  <c r="DF145" i="1"/>
  <c r="DJ139" i="1"/>
  <c r="DF135" i="1"/>
  <c r="DH134" i="1"/>
  <c r="DJ133" i="1"/>
  <c r="DA130" i="1"/>
  <c r="DF129" i="1"/>
  <c r="DC129" i="1"/>
  <c r="CY125" i="1"/>
  <c r="DA124" i="1"/>
  <c r="DJ123" i="1"/>
  <c r="DF119" i="1"/>
  <c r="DH118" i="1"/>
  <c r="DJ117" i="1"/>
  <c r="DF113" i="1"/>
  <c r="DJ107" i="1"/>
  <c r="DF103" i="1"/>
  <c r="DH102" i="1"/>
  <c r="DJ101" i="1"/>
  <c r="DG59" i="1"/>
  <c r="DJ58" i="1"/>
  <c r="DF58" i="1"/>
  <c r="DB58" i="1"/>
  <c r="DA57" i="1"/>
  <c r="DG55" i="1"/>
  <c r="DJ54" i="1"/>
  <c r="DF54" i="1"/>
  <c r="DB54" i="1"/>
  <c r="DA53" i="1"/>
  <c r="DG51" i="1"/>
  <c r="DJ50" i="1"/>
  <c r="DF50" i="1"/>
  <c r="DB50" i="1"/>
  <c r="DA49" i="1"/>
  <c r="DG47" i="1"/>
  <c r="DJ46" i="1"/>
  <c r="DF46" i="1"/>
  <c r="DB46" i="1"/>
  <c r="DA45" i="1"/>
  <c r="DG43" i="1"/>
  <c r="DJ42" i="1"/>
  <c r="DF42" i="1"/>
  <c r="DB42" i="1"/>
  <c r="DA41" i="1"/>
  <c r="DG39" i="1"/>
  <c r="DJ38" i="1"/>
  <c r="DF38" i="1"/>
  <c r="DB38" i="1"/>
  <c r="DA37" i="1"/>
  <c r="DG35" i="1"/>
  <c r="DJ34" i="1"/>
  <c r="DF34" i="1"/>
  <c r="DB34" i="1"/>
  <c r="DA33" i="1"/>
  <c r="DG31" i="1"/>
  <c r="DH148" i="1"/>
  <c r="DC147" i="1"/>
  <c r="CY147" i="1"/>
  <c r="DH144" i="1"/>
  <c r="DC143" i="1"/>
  <c r="CY143" i="1"/>
  <c r="DH140" i="1"/>
  <c r="DC139" i="1"/>
  <c r="CY139" i="1"/>
  <c r="DH136" i="1"/>
  <c r="DC135" i="1"/>
  <c r="CY135" i="1"/>
  <c r="DH132" i="1"/>
  <c r="DC131" i="1"/>
  <c r="CY131" i="1"/>
  <c r="DH128" i="1"/>
  <c r="DC127" i="1"/>
  <c r="CY127" i="1"/>
  <c r="DH124" i="1"/>
  <c r="DC123" i="1"/>
  <c r="CY123" i="1"/>
  <c r="DH120" i="1"/>
  <c r="DC119" i="1"/>
  <c r="CY119" i="1"/>
  <c r="DH116" i="1"/>
  <c r="DC115" i="1"/>
  <c r="CY115" i="1"/>
  <c r="DH112" i="1"/>
  <c r="DC111" i="1"/>
  <c r="CY111" i="1"/>
  <c r="DH108" i="1"/>
  <c r="DC107" i="1"/>
  <c r="CY107" i="1"/>
  <c r="DH104" i="1"/>
  <c r="DC103" i="1"/>
  <c r="CY103" i="1"/>
  <c r="DH100" i="1"/>
  <c r="DC99" i="1"/>
  <c r="CY99" i="1"/>
  <c r="DH96" i="1"/>
  <c r="DC95" i="1"/>
  <c r="CY95" i="1"/>
  <c r="DH92" i="1"/>
  <c r="DC91" i="1"/>
  <c r="CY91" i="1"/>
  <c r="DH88" i="1"/>
  <c r="DC87" i="1"/>
  <c r="CY87" i="1"/>
  <c r="DH84" i="1"/>
  <c r="DC83" i="1"/>
  <c r="CY83" i="1"/>
  <c r="DH80" i="1"/>
  <c r="DC79" i="1"/>
  <c r="CY79" i="1"/>
  <c r="DH76" i="1"/>
  <c r="DD76" i="1"/>
  <c r="DC75" i="1"/>
  <c r="CY75" i="1"/>
  <c r="DH72" i="1"/>
  <c r="DC71" i="1"/>
  <c r="CY71" i="1"/>
  <c r="DH68" i="1"/>
  <c r="DC67" i="1"/>
  <c r="CY67" i="1"/>
  <c r="DH64" i="1"/>
  <c r="DC63" i="1"/>
  <c r="CY63" i="1"/>
  <c r="DH60" i="1"/>
  <c r="DC59" i="1"/>
  <c r="CY59" i="1"/>
  <c r="DJ30" i="1"/>
  <c r="DF30" i="1"/>
  <c r="DB30" i="1"/>
  <c r="DA29" i="1"/>
  <c r="DG27" i="1"/>
  <c r="DJ26" i="1"/>
  <c r="DF26" i="1"/>
  <c r="DB26" i="1"/>
  <c r="DA25" i="1"/>
  <c r="DG23" i="1"/>
  <c r="DJ22" i="1"/>
  <c r="DF22" i="1"/>
  <c r="DB22" i="1"/>
  <c r="DA21" i="1"/>
  <c r="DG19" i="1"/>
  <c r="DJ18" i="1"/>
  <c r="DF18" i="1"/>
  <c r="DB18" i="1"/>
  <c r="DA17" i="1"/>
  <c r="DG15" i="1"/>
  <c r="DJ14" i="1"/>
  <c r="DF14" i="1"/>
  <c r="DB14" i="1"/>
  <c r="DA13" i="1"/>
  <c r="DG11" i="1"/>
  <c r="DH56" i="1"/>
  <c r="DC55" i="1"/>
  <c r="CY55" i="1"/>
  <c r="DH52" i="1"/>
  <c r="DC51" i="1"/>
  <c r="CY51" i="1"/>
  <c r="DH48" i="1"/>
  <c r="DC47" i="1"/>
  <c r="CY47" i="1"/>
  <c r="DH44" i="1"/>
  <c r="DC43" i="1"/>
  <c r="CY43" i="1"/>
  <c r="DH40" i="1"/>
  <c r="DC39" i="1"/>
  <c r="CY39" i="1"/>
  <c r="DH36" i="1"/>
  <c r="DC35" i="1"/>
  <c r="CY35" i="1"/>
  <c r="DH32" i="1"/>
  <c r="DC31" i="1"/>
  <c r="CY31" i="1"/>
  <c r="DH28" i="1"/>
  <c r="DC27" i="1"/>
  <c r="CY27" i="1"/>
  <c r="DH24" i="1"/>
  <c r="DC23" i="1"/>
  <c r="CY23" i="1"/>
  <c r="DH20" i="1"/>
  <c r="DC19" i="1"/>
  <c r="CY19" i="1"/>
  <c r="DH16" i="1"/>
  <c r="DC15" i="1"/>
  <c r="CY15" i="1"/>
  <c r="DH12" i="1"/>
  <c r="DC11" i="1"/>
  <c r="CY11" i="1"/>
  <c r="CY3" i="1"/>
  <c r="CQ2" i="4"/>
  <c r="CS2" i="2"/>
  <c r="DB2" i="4"/>
  <c r="CS2" i="4"/>
  <c r="CU2" i="2"/>
  <c r="DS411" i="1"/>
  <c r="DM403" i="1"/>
  <c r="DM411" i="1"/>
  <c r="CW407" i="1"/>
  <c r="DS402" i="1"/>
  <c r="DE408" i="1"/>
  <c r="DO406" i="1"/>
  <c r="DT402" i="1"/>
  <c r="DP408" i="1"/>
  <c r="CX406" i="1"/>
  <c r="DM382" i="1"/>
  <c r="DQ370" i="1"/>
  <c r="CW399" i="1"/>
  <c r="DS374" i="1"/>
  <c r="DM370" i="1"/>
  <c r="CW343" i="1"/>
  <c r="CX330" i="1"/>
  <c r="CX314" i="1"/>
  <c r="CW301" i="1"/>
  <c r="DS298" i="1"/>
  <c r="DE296" i="1"/>
  <c r="DD355" i="1"/>
  <c r="DN299" i="1"/>
  <c r="DR294" i="1"/>
  <c r="DM295" i="1"/>
  <c r="CX280" i="1"/>
  <c r="CX271" i="1"/>
  <c r="CX256" i="1"/>
  <c r="CW241" i="1"/>
  <c r="CW236" i="1"/>
  <c r="CW231" i="1"/>
  <c r="DN230" i="1"/>
  <c r="DN228" i="1"/>
  <c r="DS225" i="1"/>
  <c r="DQ225" i="1"/>
  <c r="DN224" i="1"/>
  <c r="DO223" i="1"/>
  <c r="DM223" i="1"/>
  <c r="DE238" i="1"/>
  <c r="DO230" i="1"/>
  <c r="DR229" i="1"/>
  <c r="DO228" i="1"/>
  <c r="CX228" i="1"/>
  <c r="DT225" i="1"/>
  <c r="DO224" i="1"/>
  <c r="DP223" i="1"/>
  <c r="DP230" i="1"/>
  <c r="DM230" i="1"/>
  <c r="DS229" i="1"/>
  <c r="DQ229" i="1"/>
  <c r="DP228" i="1"/>
  <c r="DM228" i="1"/>
  <c r="DP224" i="1"/>
  <c r="DM224" i="1"/>
  <c r="DT229" i="1"/>
  <c r="DM226" i="1"/>
  <c r="DR225" i="1"/>
  <c r="CW222" i="1"/>
  <c r="DD221" i="1"/>
  <c r="CX220" i="1"/>
  <c r="CW219" i="1"/>
  <c r="DS187" i="1"/>
  <c r="DQ187" i="1"/>
  <c r="DM186" i="1"/>
  <c r="DS185" i="1"/>
  <c r="DO185" i="1"/>
  <c r="DM203" i="1"/>
  <c r="DT187" i="1"/>
  <c r="DN186" i="1"/>
  <c r="DT185" i="1"/>
  <c r="DQ185" i="1"/>
  <c r="DD185" i="1"/>
  <c r="DP185" i="1"/>
  <c r="DM185" i="1"/>
  <c r="DR184" i="1"/>
  <c r="DT183" i="1"/>
  <c r="DE183" i="1"/>
  <c r="CX218" i="1"/>
  <c r="DO186" i="1"/>
  <c r="DS184" i="1"/>
  <c r="DQ184" i="1"/>
  <c r="DR187" i="1"/>
  <c r="DR185" i="1"/>
  <c r="DN185" i="1"/>
  <c r="DT184" i="1"/>
  <c r="DM183" i="1"/>
  <c r="DD177" i="1"/>
  <c r="DM175" i="1"/>
  <c r="CX172" i="1"/>
  <c r="CW171" i="1"/>
  <c r="DD170" i="1"/>
  <c r="CX167" i="1"/>
  <c r="CW166" i="1"/>
  <c r="DD165" i="1"/>
  <c r="CX164" i="1"/>
  <c r="CX156" i="1"/>
  <c r="CW155" i="1"/>
  <c r="DN147" i="1"/>
  <c r="CW178" i="1"/>
  <c r="DD171" i="1"/>
  <c r="DD166" i="1"/>
  <c r="DD155" i="1"/>
  <c r="DO147" i="1"/>
  <c r="DR146" i="1"/>
  <c r="DP147" i="1"/>
  <c r="DM147" i="1"/>
  <c r="DS146" i="1"/>
  <c r="DQ146" i="1"/>
  <c r="DT146" i="1"/>
  <c r="CW132" i="1"/>
  <c r="CX129" i="1"/>
  <c r="CW128" i="1"/>
  <c r="CX125" i="1"/>
  <c r="CW124" i="1"/>
  <c r="CX121" i="1"/>
  <c r="DN118" i="1"/>
  <c r="CW112" i="1"/>
  <c r="CX109" i="1"/>
  <c r="DE109" i="1"/>
  <c r="DT73" i="1"/>
  <c r="DT69" i="1"/>
  <c r="DO68" i="1"/>
  <c r="DS67" i="1"/>
  <c r="DQ67" i="1"/>
  <c r="DN67" i="1"/>
  <c r="DN72" i="1"/>
  <c r="DP68" i="1"/>
  <c r="DO67" i="1"/>
  <c r="CX80" i="1"/>
  <c r="DR73" i="1"/>
  <c r="DO72" i="1"/>
  <c r="CX72" i="1"/>
  <c r="DR69" i="1"/>
  <c r="DP67" i="1"/>
  <c r="DS73" i="1"/>
  <c r="DQ73" i="1"/>
  <c r="DP72" i="1"/>
  <c r="DM72" i="1"/>
  <c r="DS69" i="1"/>
  <c r="DQ69" i="1"/>
  <c r="DN68" i="1"/>
  <c r="DR67" i="1"/>
  <c r="DM67" i="1"/>
  <c r="DT49" i="1"/>
  <c r="DP46" i="1"/>
  <c r="DM46" i="1"/>
  <c r="DS45" i="1"/>
  <c r="DQ45" i="1"/>
  <c r="DM62" i="1"/>
  <c r="DM57" i="1"/>
  <c r="DN52" i="1"/>
  <c r="DN48" i="1"/>
  <c r="DT45" i="1"/>
  <c r="DO52" i="1"/>
  <c r="DR49" i="1"/>
  <c r="DO48" i="1"/>
  <c r="DN46" i="1"/>
  <c r="CW45" i="1"/>
  <c r="DM45" i="1"/>
  <c r="DP52" i="1"/>
  <c r="DM52" i="1"/>
  <c r="DS49" i="1"/>
  <c r="DQ49" i="1"/>
  <c r="DP48" i="1"/>
  <c r="DM48" i="1"/>
  <c r="DO46" i="1"/>
  <c r="DR45" i="1"/>
  <c r="DO23" i="1"/>
  <c r="DM41" i="1"/>
  <c r="DN24" i="1"/>
  <c r="DM24" i="1"/>
  <c r="DY542" i="1"/>
  <c r="EH542" i="1"/>
  <c r="DI541" i="4"/>
  <c r="DX580" i="1"/>
  <c r="EE532" i="1"/>
  <c r="DM531" i="2" s="1"/>
  <c r="EI587" i="1"/>
  <c r="DJ586" i="4"/>
  <c r="EJ542" i="1"/>
  <c r="DK541" i="4" s="1"/>
  <c r="ED542" i="1"/>
  <c r="EB580" i="1"/>
  <c r="DX587" i="1"/>
  <c r="EF542" i="1"/>
  <c r="DG541" i="4" s="1"/>
  <c r="DZ542" i="1"/>
  <c r="DO541" i="2" s="1"/>
  <c r="EF580" i="1"/>
  <c r="DG579" i="4"/>
  <c r="DX545" i="1"/>
  <c r="EB587" i="1"/>
  <c r="DJ586" i="2" s="1"/>
  <c r="EB542" i="1"/>
  <c r="EC542" i="1"/>
  <c r="EA532" i="1"/>
  <c r="EA580" i="1"/>
  <c r="EH587" i="1"/>
  <c r="DI586" i="4"/>
  <c r="EG587" i="1"/>
  <c r="DH586" i="4" s="1"/>
  <c r="EI542" i="1"/>
  <c r="DJ541" i="4" s="1"/>
  <c r="EA587" i="1"/>
  <c r="DI586" i="2"/>
  <c r="EM589" i="1"/>
  <c r="EG542" i="1"/>
  <c r="DH541" i="4" s="1"/>
  <c r="EE542" i="1"/>
  <c r="EI580" i="1"/>
  <c r="DJ579" i="4" s="1"/>
  <c r="EG580" i="1"/>
  <c r="DH579" i="4" s="1"/>
  <c r="EE587" i="1"/>
  <c r="DZ587" i="1"/>
  <c r="DO586" i="2" s="1"/>
  <c r="EC534" i="1"/>
  <c r="EG532" i="1"/>
  <c r="DH531" i="4" s="1"/>
  <c r="EA530" i="1"/>
  <c r="EG530" i="1"/>
  <c r="DH529" i="4"/>
  <c r="EF530" i="1"/>
  <c r="DG529" i="4" s="1"/>
  <c r="DE533" i="4"/>
  <c r="DT374" i="1"/>
  <c r="DS405" i="1"/>
  <c r="DR413" i="1"/>
  <c r="DT409" i="1"/>
  <c r="DE3" i="1"/>
  <c r="CZ2" i="2" s="1"/>
  <c r="EH532" i="1"/>
  <c r="DI531" i="4" s="1"/>
  <c r="DS372" i="1"/>
  <c r="DS413" i="1"/>
  <c r="DS407" i="1"/>
  <c r="DS403" i="1"/>
  <c r="DO412" i="1"/>
  <c r="CR2" i="2"/>
  <c r="CP2" i="4"/>
  <c r="DI481" i="1"/>
  <c r="CV2" i="2"/>
  <c r="EJ532" i="1"/>
  <c r="DK531" i="4" s="1"/>
  <c r="EI548" i="1"/>
  <c r="DJ547" i="4"/>
  <c r="DW530" i="1"/>
  <c r="DD557" i="4"/>
  <c r="EB594" i="1"/>
  <c r="DI520" i="1"/>
  <c r="DE520" i="1"/>
  <c r="CZ520" i="1"/>
  <c r="DG519" i="1"/>
  <c r="DB519" i="1"/>
  <c r="DI518" i="1"/>
  <c r="CZ518" i="1"/>
  <c r="DG517" i="1"/>
  <c r="DB517" i="1"/>
  <c r="DI516" i="1"/>
  <c r="CZ516" i="1"/>
  <c r="DJ515" i="1"/>
  <c r="DF515" i="1"/>
  <c r="DA515" i="1"/>
  <c r="DG514" i="1"/>
  <c r="DB514" i="1"/>
  <c r="DI513" i="1"/>
  <c r="CZ513" i="1"/>
  <c r="DG512" i="1"/>
  <c r="DB512" i="1"/>
  <c r="DI511" i="1"/>
  <c r="CZ511" i="1"/>
  <c r="DJ510" i="1"/>
  <c r="DF510" i="1"/>
  <c r="DA510" i="1"/>
  <c r="DG509" i="1"/>
  <c r="DB509" i="1"/>
  <c r="DI508" i="1"/>
  <c r="CZ508" i="1"/>
  <c r="DJ507" i="1"/>
  <c r="DF507" i="1"/>
  <c r="DA507" i="1"/>
  <c r="DH506" i="1"/>
  <c r="DC506" i="1"/>
  <c r="CY506" i="1"/>
  <c r="DI505" i="1"/>
  <c r="CZ505" i="1"/>
  <c r="DG504" i="1"/>
  <c r="DB504" i="1"/>
  <c r="DF503" i="1"/>
  <c r="DI503" i="1"/>
  <c r="CZ503" i="1"/>
  <c r="DG502" i="1"/>
  <c r="CZ501" i="4"/>
  <c r="DB502" i="1"/>
  <c r="DI501" i="1"/>
  <c r="CZ501" i="1"/>
  <c r="DG500" i="1"/>
  <c r="DB500" i="1"/>
  <c r="DI499" i="1"/>
  <c r="CZ499" i="1"/>
  <c r="DG498" i="1"/>
  <c r="DB498" i="1"/>
  <c r="DI497" i="1"/>
  <c r="CZ497" i="1"/>
  <c r="DG496" i="1"/>
  <c r="DB496" i="1"/>
  <c r="DH495" i="1"/>
  <c r="DC495" i="1"/>
  <c r="CY495" i="1"/>
  <c r="DJ494" i="1"/>
  <c r="DF494" i="1"/>
  <c r="DA494" i="1"/>
  <c r="DH493" i="1"/>
  <c r="DA492" i="4" s="1"/>
  <c r="DC493" i="1"/>
  <c r="CY493" i="1"/>
  <c r="DJ492" i="1"/>
  <c r="DF492" i="1"/>
  <c r="DA492" i="1"/>
  <c r="DH491" i="1"/>
  <c r="DC491" i="1"/>
  <c r="CY491" i="1"/>
  <c r="CR490" i="4" s="1"/>
  <c r="DJ490" i="1"/>
  <c r="DF490" i="1"/>
  <c r="DA490" i="1"/>
  <c r="DH489" i="1"/>
  <c r="DC489" i="1"/>
  <c r="CY489" i="1"/>
  <c r="CZ488" i="1"/>
  <c r="DG483" i="1"/>
  <c r="DB483" i="1"/>
  <c r="CX483" i="1"/>
  <c r="DI482" i="1"/>
  <c r="DA482" i="1"/>
  <c r="CZ482" i="1"/>
  <c r="DG481" i="1"/>
  <c r="DB481" i="1"/>
  <c r="DI480" i="1"/>
  <c r="CZ480" i="1"/>
  <c r="DG479" i="1"/>
  <c r="DB479" i="1"/>
  <c r="DH478" i="1"/>
  <c r="DC478" i="1"/>
  <c r="CY478" i="1"/>
  <c r="DI477" i="1"/>
  <c r="DB476" i="4" s="1"/>
  <c r="CZ477" i="1"/>
  <c r="DG476" i="1"/>
  <c r="DB476" i="1"/>
  <c r="DI475" i="1"/>
  <c r="CZ475" i="1"/>
  <c r="DG474" i="1"/>
  <c r="DB474" i="1"/>
  <c r="DI473" i="1"/>
  <c r="CZ473" i="1"/>
  <c r="DG472" i="1"/>
  <c r="DB472" i="1"/>
  <c r="DI471" i="1"/>
  <c r="CZ471" i="1"/>
  <c r="CU470" i="2"/>
  <c r="DJ470" i="1"/>
  <c r="DF470" i="1"/>
  <c r="DA470" i="1"/>
  <c r="DD469" i="1"/>
  <c r="CW468" i="4" s="1"/>
  <c r="DC469" i="1"/>
  <c r="CY469" i="1"/>
  <c r="DI468" i="1"/>
  <c r="CZ468" i="1"/>
  <c r="DG467" i="1"/>
  <c r="DB467" i="1"/>
  <c r="DI466" i="1"/>
  <c r="CZ466" i="1"/>
  <c r="DJ465" i="1"/>
  <c r="DF465" i="1"/>
  <c r="DA465" i="1"/>
  <c r="DG464" i="1"/>
  <c r="DB464" i="1"/>
  <c r="DH463" i="1"/>
  <c r="DC463" i="1"/>
  <c r="CY463" i="1"/>
  <c r="DI462" i="1"/>
  <c r="CZ462" i="1"/>
  <c r="DJ461" i="1"/>
  <c r="DF461" i="1"/>
  <c r="CY460" i="4" s="1"/>
  <c r="DA461" i="1"/>
  <c r="DH460" i="1"/>
  <c r="DG460" i="1"/>
  <c r="DB460" i="1"/>
  <c r="CX460" i="1"/>
  <c r="DH459" i="1"/>
  <c r="DC459" i="1"/>
  <c r="CY459" i="1"/>
  <c r="DI458" i="1"/>
  <c r="CZ458" i="1"/>
  <c r="DJ457" i="1"/>
  <c r="DE456" i="2" s="1"/>
  <c r="DF457" i="1"/>
  <c r="DA457" i="1"/>
  <c r="DG456" i="1"/>
  <c r="DB456" i="1"/>
  <c r="DH455" i="1"/>
  <c r="DC455" i="1"/>
  <c r="CY455" i="1"/>
  <c r="DI454" i="1"/>
  <c r="CZ454" i="1"/>
  <c r="DJ453" i="1"/>
  <c r="DF453" i="1"/>
  <c r="DA453" i="1"/>
  <c r="DH452" i="1"/>
  <c r="DC452" i="1"/>
  <c r="CY452" i="1"/>
  <c r="DJ451" i="1"/>
  <c r="DF451" i="1"/>
  <c r="DA451" i="1"/>
  <c r="DH450" i="1"/>
  <c r="DC450" i="1"/>
  <c r="CY450" i="1"/>
  <c r="DJ449" i="1"/>
  <c r="DF449" i="1"/>
  <c r="DA449" i="1"/>
  <c r="DH448" i="1"/>
  <c r="DA447" i="4"/>
  <c r="DC448" i="1"/>
  <c r="CY448" i="1"/>
  <c r="DI447" i="1"/>
  <c r="CZ447" i="1"/>
  <c r="DG446" i="1"/>
  <c r="DB446" i="1"/>
  <c r="CX446" i="1"/>
  <c r="DF445" i="1"/>
  <c r="DI445" i="1"/>
  <c r="CZ445" i="1"/>
  <c r="DG444" i="1"/>
  <c r="DB444" i="1"/>
  <c r="DI443" i="1"/>
  <c r="CZ443" i="1"/>
  <c r="DG442" i="1"/>
  <c r="DB442" i="1"/>
  <c r="DI441" i="1"/>
  <c r="DA441" i="1"/>
  <c r="CZ441" i="1"/>
  <c r="DJ440" i="1"/>
  <c r="DF440" i="1"/>
  <c r="DA440" i="1"/>
  <c r="DH439" i="1"/>
  <c r="DC439" i="1"/>
  <c r="CY439" i="1"/>
  <c r="DJ438" i="1"/>
  <c r="DF438" i="1"/>
  <c r="DA438" i="1"/>
  <c r="DH437" i="1"/>
  <c r="DC437" i="1"/>
  <c r="CY437" i="1"/>
  <c r="DJ436" i="1"/>
  <c r="DF436" i="1"/>
  <c r="DA436" i="1"/>
  <c r="DH435" i="1"/>
  <c r="DC435" i="1"/>
  <c r="CV434" i="4" s="1"/>
  <c r="CY435" i="1"/>
  <c r="DI434" i="1"/>
  <c r="CZ434" i="1"/>
  <c r="CS433" i="4" s="1"/>
  <c r="DJ433" i="1"/>
  <c r="DA433" i="1"/>
  <c r="CW433" i="1"/>
  <c r="DH432" i="1"/>
  <c r="DG432" i="1"/>
  <c r="DB432" i="1"/>
  <c r="CX432" i="1"/>
  <c r="DH431" i="1"/>
  <c r="DC431" i="1"/>
  <c r="CV430" i="4"/>
  <c r="CY431" i="1"/>
  <c r="DJ430" i="1"/>
  <c r="DF430" i="1"/>
  <c r="DB430" i="1"/>
  <c r="CU429" i="4"/>
  <c r="DA430" i="1"/>
  <c r="CW430" i="1"/>
  <c r="DC429" i="1"/>
  <c r="CY429" i="1"/>
  <c r="DJ428" i="1"/>
  <c r="DF428" i="1"/>
  <c r="DA428" i="1"/>
  <c r="DH427" i="1"/>
  <c r="DC427" i="1"/>
  <c r="CY427" i="1"/>
  <c r="DJ426" i="1"/>
  <c r="DF426" i="1"/>
  <c r="CY425" i="4" s="1"/>
  <c r="DA426" i="1"/>
  <c r="DH425" i="1"/>
  <c r="DC425" i="1"/>
  <c r="CY425" i="1"/>
  <c r="DJ424" i="1"/>
  <c r="DF424" i="1"/>
  <c r="DA424" i="1"/>
  <c r="DH423" i="1"/>
  <c r="DC423" i="1"/>
  <c r="CY423" i="1"/>
  <c r="DI422" i="1"/>
  <c r="CZ422" i="1"/>
  <c r="DJ421" i="1"/>
  <c r="DF421" i="1"/>
  <c r="DA421" i="1"/>
  <c r="CW421" i="1"/>
  <c r="DG420" i="1"/>
  <c r="DB420" i="1"/>
  <c r="CX420" i="1"/>
  <c r="DH419" i="1"/>
  <c r="DD419" i="1"/>
  <c r="DC419" i="1"/>
  <c r="CY419" i="1"/>
  <c r="DE418" i="1"/>
  <c r="CX417" i="4" s="1"/>
  <c r="CZ418" i="1"/>
  <c r="DJ417" i="1"/>
  <c r="DF417" i="1"/>
  <c r="DA417" i="1"/>
  <c r="CW417" i="1"/>
  <c r="DH416" i="1"/>
  <c r="DG416" i="1"/>
  <c r="CZ415" i="4" s="1"/>
  <c r="DB416" i="1"/>
  <c r="CX416" i="1"/>
  <c r="DI415" i="1"/>
  <c r="DE415" i="1"/>
  <c r="CZ415" i="1"/>
  <c r="DG414" i="1"/>
  <c r="DB414" i="1"/>
  <c r="DI413" i="1"/>
  <c r="CZ413" i="1"/>
  <c r="DG412" i="1"/>
  <c r="DB412" i="1"/>
  <c r="CX412" i="1"/>
  <c r="DI411" i="1"/>
  <c r="DB411" i="1"/>
  <c r="CZ411" i="1"/>
  <c r="DJ410" i="1"/>
  <c r="DF410" i="1"/>
  <c r="DA409" i="2"/>
  <c r="DA410" i="1"/>
  <c r="DH409" i="1"/>
  <c r="DD409" i="1"/>
  <c r="DC409" i="1"/>
  <c r="CY409" i="1"/>
  <c r="DJ408" i="1"/>
  <c r="DF408" i="1"/>
  <c r="DA408" i="1"/>
  <c r="DH407" i="1"/>
  <c r="DC407" i="1"/>
  <c r="CY407" i="1"/>
  <c r="DJ406" i="1"/>
  <c r="DF406" i="1"/>
  <c r="DA406" i="1"/>
  <c r="DH405" i="1"/>
  <c r="DC405" i="1"/>
  <c r="CY405" i="1"/>
  <c r="DJ404" i="1"/>
  <c r="DF404" i="1"/>
  <c r="DA404" i="1"/>
  <c r="DH403" i="1"/>
  <c r="DD403" i="1"/>
  <c r="DC403" i="1"/>
  <c r="CY403" i="1"/>
  <c r="DJ402" i="1"/>
  <c r="DF402" i="1"/>
  <c r="DA402" i="1"/>
  <c r="DH401" i="1"/>
  <c r="DC401" i="1"/>
  <c r="CY401" i="1"/>
  <c r="DJ400" i="1"/>
  <c r="DF400" i="1"/>
  <c r="DA400" i="1"/>
  <c r="DH399" i="1"/>
  <c r="DC399" i="1"/>
  <c r="CY399" i="1"/>
  <c r="DI398" i="1"/>
  <c r="CZ398" i="1"/>
  <c r="DJ397" i="1"/>
  <c r="DF397" i="1"/>
  <c r="DA397" i="1"/>
  <c r="CW397" i="1"/>
  <c r="DG396" i="1"/>
  <c r="DB396" i="1"/>
  <c r="CU395" i="4" s="1"/>
  <c r="CX396" i="1"/>
  <c r="DH395" i="1"/>
  <c r="DD395" i="1"/>
  <c r="CW394" i="4" s="1"/>
  <c r="DC395" i="1"/>
  <c r="CV394" i="4"/>
  <c r="CY395" i="1"/>
  <c r="DI394" i="1"/>
  <c r="DE394" i="1"/>
  <c r="CZ394" i="1"/>
  <c r="DG393" i="1"/>
  <c r="DB393" i="1"/>
  <c r="CX393" i="1"/>
  <c r="CZ392" i="1"/>
  <c r="CS391" i="4"/>
  <c r="DH391" i="1"/>
  <c r="DG391" i="1"/>
  <c r="DB391" i="1"/>
  <c r="DI390" i="1"/>
  <c r="CZ390" i="1"/>
  <c r="DB389" i="1"/>
  <c r="DI388" i="1"/>
  <c r="CZ388" i="1"/>
  <c r="CU387" i="2" s="1"/>
  <c r="DG387" i="1"/>
  <c r="DB387" i="1"/>
  <c r="DI386" i="1"/>
  <c r="CZ386" i="1"/>
  <c r="DJ385" i="1"/>
  <c r="DF385" i="1"/>
  <c r="DA385" i="1"/>
  <c r="CT384" i="4" s="1"/>
  <c r="DG384" i="1"/>
  <c r="DB384" i="1"/>
  <c r="CX384" i="1"/>
  <c r="DI383" i="1"/>
  <c r="DE383" i="1"/>
  <c r="CZ383" i="1"/>
  <c r="DG382" i="1"/>
  <c r="DB382" i="1"/>
  <c r="DI381" i="1"/>
  <c r="CZ381" i="1"/>
  <c r="DG380" i="1"/>
  <c r="DB380" i="1"/>
  <c r="CX380" i="1"/>
  <c r="DI379" i="1"/>
  <c r="CZ379" i="1"/>
  <c r="DG378" i="1"/>
  <c r="DB378" i="1"/>
  <c r="CW377" i="2" s="1"/>
  <c r="DI377" i="1"/>
  <c r="CZ377" i="1"/>
  <c r="DJ376" i="1"/>
  <c r="DF376" i="1"/>
  <c r="DA376" i="1"/>
  <c r="DG375" i="1"/>
  <c r="DB375" i="1"/>
  <c r="CX375" i="1"/>
  <c r="CS374" i="2"/>
  <c r="DH374" i="1"/>
  <c r="DD374" i="1"/>
  <c r="DC374" i="1"/>
  <c r="CY374" i="1"/>
  <c r="DI373" i="1"/>
  <c r="DE373" i="1"/>
  <c r="CZ373" i="1"/>
  <c r="DG372" i="1"/>
  <c r="DB372" i="1"/>
  <c r="CX372" i="1"/>
  <c r="DI371" i="1"/>
  <c r="CZ371" i="1"/>
  <c r="CU370" i="2" s="1"/>
  <c r="DG370" i="1"/>
  <c r="DO370" i="1"/>
  <c r="DB370" i="1"/>
  <c r="DI369" i="1"/>
  <c r="CZ369" i="1"/>
  <c r="DG368" i="1"/>
  <c r="DB368" i="1"/>
  <c r="DI367" i="1"/>
  <c r="CZ367" i="1"/>
  <c r="DG366" i="1"/>
  <c r="DB366" i="1"/>
  <c r="DA365" i="1"/>
  <c r="DC365" i="1"/>
  <c r="CY365" i="1"/>
  <c r="DI364" i="1"/>
  <c r="DE364" i="1"/>
  <c r="CZ364" i="1"/>
  <c r="DJ363" i="1"/>
  <c r="DF363" i="1"/>
  <c r="DA363" i="1"/>
  <c r="CT362" i="4" s="1"/>
  <c r="CW363" i="1"/>
  <c r="DG362" i="1"/>
  <c r="DB362" i="1"/>
  <c r="CX362" i="1"/>
  <c r="DH361" i="1"/>
  <c r="DD361" i="1"/>
  <c r="DC361" i="1"/>
  <c r="CY361" i="1"/>
  <c r="CR360" i="4"/>
  <c r="DI360" i="1"/>
  <c r="DE360" i="1"/>
  <c r="CZ360" i="1"/>
  <c r="DJ359" i="1"/>
  <c r="DF359" i="1"/>
  <c r="DA359" i="1"/>
  <c r="CW359" i="1"/>
  <c r="DH358" i="1"/>
  <c r="DC357" i="2"/>
  <c r="DD358" i="1"/>
  <c r="DC358" i="1"/>
  <c r="CY358" i="1"/>
  <c r="DJ357" i="1"/>
  <c r="DF357" i="1"/>
  <c r="DA357" i="1"/>
  <c r="DH356" i="1"/>
  <c r="DC356" i="1"/>
  <c r="CY356" i="1"/>
  <c r="DJ355" i="1"/>
  <c r="DF355" i="1"/>
  <c r="DA355" i="1"/>
  <c r="CW355" i="1"/>
  <c r="DH354" i="1"/>
  <c r="DC354" i="1"/>
  <c r="CY354" i="1"/>
  <c r="DJ353" i="1"/>
  <c r="DF353" i="1"/>
  <c r="DA353" i="1"/>
  <c r="DG352" i="1"/>
  <c r="DB352" i="1"/>
  <c r="DH351" i="1"/>
  <c r="DD351" i="1"/>
  <c r="DC351" i="1"/>
  <c r="CY351" i="1"/>
  <c r="DJ350" i="1"/>
  <c r="DF350" i="1"/>
  <c r="DA350" i="1"/>
  <c r="CT349" i="4" s="1"/>
  <c r="CW350" i="1"/>
  <c r="DH349" i="1"/>
  <c r="DA349" i="1"/>
  <c r="DC349" i="1"/>
  <c r="CY349" i="1"/>
  <c r="DI348" i="1"/>
  <c r="CZ348" i="1"/>
  <c r="DG347" i="1"/>
  <c r="DB347" i="1"/>
  <c r="CX347" i="1"/>
  <c r="DI346" i="1"/>
  <c r="CZ346" i="1"/>
  <c r="CU345" i="2" s="1"/>
  <c r="DG345" i="1"/>
  <c r="DB345" i="1"/>
  <c r="DI344" i="1"/>
  <c r="CZ344" i="1"/>
  <c r="DG343" i="1"/>
  <c r="DB343" i="1"/>
  <c r="DI342" i="1"/>
  <c r="CZ342" i="1"/>
  <c r="CU341" i="2"/>
  <c r="DG341" i="1"/>
  <c r="DB341" i="1"/>
  <c r="DI340" i="1"/>
  <c r="CZ340" i="1"/>
  <c r="DJ339" i="1"/>
  <c r="DF339" i="1"/>
  <c r="DA339" i="1"/>
  <c r="DG338" i="1"/>
  <c r="CZ337" i="4"/>
  <c r="DB338" i="1"/>
  <c r="CX338" i="1"/>
  <c r="DI337" i="1"/>
  <c r="DE337" i="1"/>
  <c r="CZ337" i="1"/>
  <c r="DJ336" i="1"/>
  <c r="DF336" i="1"/>
  <c r="DA336" i="1"/>
  <c r="DH335" i="1"/>
  <c r="DD335" i="1"/>
  <c r="DC335" i="1"/>
  <c r="CY335" i="1"/>
  <c r="DJ334" i="1"/>
  <c r="DA334" i="1"/>
  <c r="DH333" i="1"/>
  <c r="DA332" i="4"/>
  <c r="DC333" i="1"/>
  <c r="CX332" i="2" s="1"/>
  <c r="CY333" i="1"/>
  <c r="DJ332" i="1"/>
  <c r="DF332" i="1"/>
  <c r="DA332" i="1"/>
  <c r="DH331" i="1"/>
  <c r="DC331" i="1"/>
  <c r="CY331" i="1"/>
  <c r="DJ330" i="1"/>
  <c r="DC329" i="4"/>
  <c r="DA330" i="1"/>
  <c r="DG329" i="1"/>
  <c r="DB329" i="1"/>
  <c r="DH328" i="1"/>
  <c r="DD328" i="1"/>
  <c r="DC328" i="1"/>
  <c r="CY328" i="1"/>
  <c r="DI327" i="1"/>
  <c r="DE327" i="1"/>
  <c r="CZ327" i="1"/>
  <c r="DJ326" i="1"/>
  <c r="DF326" i="1"/>
  <c r="CY325" i="4"/>
  <c r="DA326" i="1"/>
  <c r="CW326" i="1"/>
  <c r="DG325" i="1"/>
  <c r="DB325" i="1"/>
  <c r="CX325" i="1"/>
  <c r="DH324" i="1"/>
  <c r="DD324" i="1"/>
  <c r="DC324" i="1"/>
  <c r="CY324" i="1"/>
  <c r="DI323" i="1"/>
  <c r="DE323" i="1"/>
  <c r="CZ323" i="1"/>
  <c r="DJ322" i="1"/>
  <c r="DF322" i="1"/>
  <c r="DA322" i="1"/>
  <c r="CW322" i="1"/>
  <c r="DB321" i="1"/>
  <c r="CX321" i="1"/>
  <c r="DI320" i="1"/>
  <c r="DE320" i="1"/>
  <c r="CZ320" i="1"/>
  <c r="DG319" i="1"/>
  <c r="DB319" i="1"/>
  <c r="DI318" i="1"/>
  <c r="DB317" i="4" s="1"/>
  <c r="CZ318" i="1"/>
  <c r="DG317" i="1"/>
  <c r="DB317" i="1"/>
  <c r="DI316" i="1"/>
  <c r="CZ316" i="1"/>
  <c r="DG315" i="1"/>
  <c r="DB315" i="1"/>
  <c r="DI314" i="1"/>
  <c r="CZ314" i="1"/>
  <c r="DG313" i="1"/>
  <c r="DB313" i="1"/>
  <c r="DH312" i="1"/>
  <c r="DA311" i="4" s="1"/>
  <c r="DC312" i="1"/>
  <c r="CY312" i="1"/>
  <c r="DJ311" i="1"/>
  <c r="DF311" i="1"/>
  <c r="DA311" i="1"/>
  <c r="CW311" i="1"/>
  <c r="DH310" i="1"/>
  <c r="CY310" i="1"/>
  <c r="CT309" i="2" s="1"/>
  <c r="DI309" i="1"/>
  <c r="CZ309" i="1"/>
  <c r="DJ308" i="1"/>
  <c r="DF308" i="1"/>
  <c r="DA308" i="1"/>
  <c r="CW308" i="1"/>
  <c r="DG307" i="1"/>
  <c r="DB307" i="1"/>
  <c r="CW306" i="2"/>
  <c r="CX307" i="1"/>
  <c r="DH306" i="1"/>
  <c r="DD306" i="1"/>
  <c r="DC306" i="1"/>
  <c r="CV305" i="4" s="1"/>
  <c r="CY306" i="1"/>
  <c r="DJ305" i="1"/>
  <c r="DF305" i="1"/>
  <c r="DA305" i="1"/>
  <c r="CV304" i="2" s="1"/>
  <c r="CW305" i="1"/>
  <c r="DH304" i="1"/>
  <c r="DC304" i="1"/>
  <c r="CY304" i="1"/>
  <c r="DJ303" i="1"/>
  <c r="DF303" i="1"/>
  <c r="DA303" i="1"/>
  <c r="DH302" i="1"/>
  <c r="DC302" i="1"/>
  <c r="DJ301" i="1"/>
  <c r="DF301" i="1"/>
  <c r="DA301" i="1"/>
  <c r="DH300" i="1"/>
  <c r="DC300" i="1"/>
  <c r="CY300" i="1"/>
  <c r="DI299" i="1"/>
  <c r="DD298" i="2"/>
  <c r="CZ299" i="1"/>
  <c r="DG298" i="1"/>
  <c r="DB298" i="1"/>
  <c r="CX298" i="1"/>
  <c r="CW298" i="1"/>
  <c r="DK298" i="1" s="1"/>
  <c r="DI297" i="1"/>
  <c r="CZ297" i="1"/>
  <c r="DG296" i="1"/>
  <c r="DB296" i="1"/>
  <c r="CX296" i="1"/>
  <c r="CZ295" i="1"/>
  <c r="DB294" i="1"/>
  <c r="DI293" i="1"/>
  <c r="DD292" i="2" s="1"/>
  <c r="CZ293" i="1"/>
  <c r="DJ292" i="1"/>
  <c r="DF292" i="1"/>
  <c r="DB291" i="1"/>
  <c r="DC290" i="1"/>
  <c r="CY290" i="1"/>
  <c r="CZ289" i="1"/>
  <c r="DF288" i="1"/>
  <c r="DA288" i="1"/>
  <c r="DH286" i="1"/>
  <c r="CY286" i="1"/>
  <c r="CZ285" i="1"/>
  <c r="CU284" i="2" s="1"/>
  <c r="DB284" i="1"/>
  <c r="DI283" i="1"/>
  <c r="DG282" i="1"/>
  <c r="CZ281" i="1"/>
  <c r="CZ279" i="1"/>
  <c r="DG278" i="1"/>
  <c r="DB278" i="1"/>
  <c r="DH277" i="1"/>
  <c r="DJ276" i="1"/>
  <c r="CW276" i="1"/>
  <c r="DH275" i="1"/>
  <c r="DI274" i="1"/>
  <c r="CZ274" i="1"/>
  <c r="DI272" i="1"/>
  <c r="CZ272" i="1"/>
  <c r="DG271" i="1"/>
  <c r="DB270" i="2"/>
  <c r="DB271" i="1"/>
  <c r="DH270" i="1"/>
  <c r="DC270" i="1"/>
  <c r="DJ269" i="1"/>
  <c r="DA269" i="1"/>
  <c r="DH268" i="1"/>
  <c r="DC268" i="1"/>
  <c r="CY268" i="1"/>
  <c r="DJ267" i="1"/>
  <c r="DF267" i="1"/>
  <c r="DA267" i="1"/>
  <c r="DH266" i="1"/>
  <c r="DC266" i="1"/>
  <c r="CY266" i="1"/>
  <c r="DI265" i="1"/>
  <c r="DJ264" i="1"/>
  <c r="DC263" i="4" s="1"/>
  <c r="DF264" i="1"/>
  <c r="DH263" i="1"/>
  <c r="DC263" i="1"/>
  <c r="DI262" i="1"/>
  <c r="CZ262" i="1"/>
  <c r="DG261" i="1"/>
  <c r="DB261" i="1"/>
  <c r="CX261" i="1"/>
  <c r="DI260" i="1"/>
  <c r="CZ260" i="1"/>
  <c r="DG259" i="1"/>
  <c r="DI258" i="1"/>
  <c r="CZ258" i="1"/>
  <c r="DG257" i="1"/>
  <c r="DB257" i="1"/>
  <c r="DI256" i="1"/>
  <c r="DJ255" i="1"/>
  <c r="DF255" i="1"/>
  <c r="DA255" i="1"/>
  <c r="DG254" i="1"/>
  <c r="DB254" i="1"/>
  <c r="DH253" i="1"/>
  <c r="CY253" i="1"/>
  <c r="DI252" i="1"/>
  <c r="CZ252" i="1"/>
  <c r="DG250" i="1"/>
  <c r="DB250" i="1"/>
  <c r="DH249" i="1"/>
  <c r="CY249" i="1"/>
  <c r="DI248" i="1"/>
  <c r="CZ248" i="1"/>
  <c r="CU247" i="2" s="1"/>
  <c r="DF247" i="1"/>
  <c r="CY246" i="4"/>
  <c r="DG246" i="1"/>
  <c r="DH245" i="1"/>
  <c r="DJ244" i="1"/>
  <c r="DF244" i="1"/>
  <c r="DA244" i="1"/>
  <c r="DH243" i="1"/>
  <c r="DJ242" i="1"/>
  <c r="DF242" i="1"/>
  <c r="CY241" i="4"/>
  <c r="DA242" i="1"/>
  <c r="CX223" i="1"/>
  <c r="DB184" i="1"/>
  <c r="DJ181" i="1"/>
  <c r="DC180" i="4" s="1"/>
  <c r="DJ179" i="1"/>
  <c r="DF179" i="1"/>
  <c r="DJ177" i="1"/>
  <c r="DC176" i="4" s="1"/>
  <c r="DH176" i="1"/>
  <c r="DA175" i="4" s="1"/>
  <c r="DC173" i="1"/>
  <c r="CY171" i="1"/>
  <c r="EB590" i="1"/>
  <c r="EI553" i="1"/>
  <c r="DJ552" i="4"/>
  <c r="DA481" i="1"/>
  <c r="DG445" i="1"/>
  <c r="DF444" i="1"/>
  <c r="DF432" i="1"/>
  <c r="DJ429" i="1"/>
  <c r="CZ428" i="1"/>
  <c r="DI424" i="1"/>
  <c r="DH421" i="1"/>
  <c r="CZ417" i="1"/>
  <c r="DF414" i="1"/>
  <c r="DH413" i="1"/>
  <c r="DQ413" i="1"/>
  <c r="DV413" i="1" s="1"/>
  <c r="DT413" i="1"/>
  <c r="CY413" i="1"/>
  <c r="DM412" i="1"/>
  <c r="DD411" i="1"/>
  <c r="DM410" i="1"/>
  <c r="CX409" i="1"/>
  <c r="DM408" i="1"/>
  <c r="DM407" i="1"/>
  <c r="DQ406" i="1"/>
  <c r="DG403" i="1"/>
  <c r="DI402" i="1"/>
  <c r="DQ402" i="1"/>
  <c r="DM402" i="1"/>
  <c r="DB401" i="1"/>
  <c r="DH400" i="1"/>
  <c r="DC398" i="1"/>
  <c r="DH394" i="1"/>
  <c r="DC393" i="2" s="1"/>
  <c r="DC392" i="1"/>
  <c r="DF389" i="1"/>
  <c r="DI389" i="1"/>
  <c r="DQ389" i="1"/>
  <c r="CW389" i="1"/>
  <c r="CY388" i="1"/>
  <c r="DC386" i="1"/>
  <c r="CZ385" i="1"/>
  <c r="CS384" i="4"/>
  <c r="DH383" i="1"/>
  <c r="DG381" i="1"/>
  <c r="DH379" i="1"/>
  <c r="DM378" i="1"/>
  <c r="DH377" i="1"/>
  <c r="DQ376" i="1"/>
  <c r="DF375" i="1"/>
  <c r="DR374" i="1"/>
  <c r="DJ374" i="1"/>
  <c r="DF374" i="1"/>
  <c r="DH373" i="1"/>
  <c r="DM371" i="1"/>
  <c r="CW370" i="1"/>
  <c r="CW366" i="1"/>
  <c r="CX365" i="1"/>
  <c r="CZ359" i="1"/>
  <c r="CS358" i="4" s="1"/>
  <c r="CX356" i="1"/>
  <c r="CX349" i="1"/>
  <c r="DI343" i="1"/>
  <c r="DH339" i="1"/>
  <c r="DG337" i="1"/>
  <c r="CY337" i="1"/>
  <c r="DG335" i="1"/>
  <c r="CZ334" i="4" s="1"/>
  <c r="DB333" i="1"/>
  <c r="DI330" i="1"/>
  <c r="DH330" i="1"/>
  <c r="DG328" i="1"/>
  <c r="DF328" i="1"/>
  <c r="DI321" i="1"/>
  <c r="DC320" i="1"/>
  <c r="DC318" i="1"/>
  <c r="CW317" i="1"/>
  <c r="CP316" i="4"/>
  <c r="DC316" i="1"/>
  <c r="DG314" i="1"/>
  <c r="CW313" i="1"/>
  <c r="DF312" i="1"/>
  <c r="DH311" i="1"/>
  <c r="DG310" i="1"/>
  <c r="DB310" i="1"/>
  <c r="DF307" i="1"/>
  <c r="DJ306" i="1"/>
  <c r="DH305" i="1"/>
  <c r="DD303" i="1"/>
  <c r="DJ302" i="1"/>
  <c r="CX302" i="1"/>
  <c r="DH301" i="1"/>
  <c r="CZ301" i="1"/>
  <c r="DQ300" i="1"/>
  <c r="DG299" i="1"/>
  <c r="DJ298" i="1"/>
  <c r="DF298" i="1"/>
  <c r="DI298" i="1"/>
  <c r="DG297" i="1"/>
  <c r="DF296" i="1"/>
  <c r="DH295" i="1"/>
  <c r="DQ295" i="1"/>
  <c r="DJ291" i="1"/>
  <c r="DA291" i="1"/>
  <c r="DJ290" i="1"/>
  <c r="DA287" i="1"/>
  <c r="DJ284" i="1"/>
  <c r="DH283" i="1"/>
  <c r="CW282" i="1"/>
  <c r="DG281" i="1"/>
  <c r="CY281" i="1"/>
  <c r="DJ275" i="1"/>
  <c r="DB275" i="1"/>
  <c r="CX275" i="1"/>
  <c r="DH272" i="1"/>
  <c r="DD272" i="1"/>
  <c r="DG270" i="1"/>
  <c r="DJ270" i="1"/>
  <c r="DE269" i="2"/>
  <c r="DH269" i="1"/>
  <c r="DF268" i="1"/>
  <c r="DI267" i="1"/>
  <c r="DH267" i="1"/>
  <c r="DJ266" i="1"/>
  <c r="DB266" i="1"/>
  <c r="CX266" i="1"/>
  <c r="DH265" i="1"/>
  <c r="DI264" i="1"/>
  <c r="DG263" i="1"/>
  <c r="DF263" i="1"/>
  <c r="DH262" i="1"/>
  <c r="DC262" i="1"/>
  <c r="CY262" i="1"/>
  <c r="DF261" i="1"/>
  <c r="DI261" i="1"/>
  <c r="DB260" i="4" s="1"/>
  <c r="DH260" i="1"/>
  <c r="CY260" i="1"/>
  <c r="DA259" i="1"/>
  <c r="CW259" i="1"/>
  <c r="DH258" i="1"/>
  <c r="DJ257" i="1"/>
  <c r="DA257" i="1"/>
  <c r="DC256" i="1"/>
  <c r="CX255" i="2" s="1"/>
  <c r="DJ254" i="1"/>
  <c r="DF254" i="1"/>
  <c r="DG253" i="1"/>
  <c r="DJ253" i="1"/>
  <c r="DC252" i="4"/>
  <c r="DF253" i="1"/>
  <c r="DH252" i="1"/>
  <c r="DG252" i="1"/>
  <c r="CY252" i="1"/>
  <c r="CT251" i="2"/>
  <c r="DG249" i="1"/>
  <c r="DJ249" i="1"/>
  <c r="DB249" i="1"/>
  <c r="DH248" i="1"/>
  <c r="DA247" i="4" s="1"/>
  <c r="DC248" i="1"/>
  <c r="DI247" i="1"/>
  <c r="DH247" i="1"/>
  <c r="DG245" i="1"/>
  <c r="DB244" i="2" s="1"/>
  <c r="DJ245" i="1"/>
  <c r="DF245" i="1"/>
  <c r="DB245" i="1"/>
  <c r="DF243" i="1"/>
  <c r="DI242" i="1"/>
  <c r="DG187" i="1"/>
  <c r="CY187" i="1"/>
  <c r="DA184" i="1"/>
  <c r="CY175" i="1"/>
  <c r="DF173" i="1"/>
  <c r="DG171" i="1"/>
  <c r="DH170" i="1"/>
  <c r="CW2" i="4"/>
  <c r="DJ520" i="1"/>
  <c r="DF520" i="1"/>
  <c r="DH520" i="1"/>
  <c r="DD520" i="1"/>
  <c r="DG520" i="1"/>
  <c r="DB520" i="1"/>
  <c r="CX520" i="1"/>
  <c r="DA520" i="1"/>
  <c r="CW520" i="1"/>
  <c r="CR519" i="2" s="1"/>
  <c r="DC520" i="1"/>
  <c r="CY520" i="1"/>
  <c r="DH519" i="1"/>
  <c r="DJ519" i="1"/>
  <c r="DC518" i="4"/>
  <c r="DF519" i="1"/>
  <c r="DI519" i="1"/>
  <c r="CZ519" i="1"/>
  <c r="DC519" i="1"/>
  <c r="CY519" i="1"/>
  <c r="DA519" i="1"/>
  <c r="DJ518" i="1"/>
  <c r="DC517" i="4"/>
  <c r="DF518" i="1"/>
  <c r="DH518" i="1"/>
  <c r="DC517" i="2" s="1"/>
  <c r="DG518" i="1"/>
  <c r="DB518" i="1"/>
  <c r="DA518" i="1"/>
  <c r="DC518" i="1"/>
  <c r="CY518" i="1"/>
  <c r="DH517" i="1"/>
  <c r="DJ517" i="1"/>
  <c r="DF517" i="1"/>
  <c r="DI517" i="1"/>
  <c r="CZ517" i="1"/>
  <c r="DC517" i="1"/>
  <c r="CY517" i="1"/>
  <c r="DA517" i="1"/>
  <c r="DJ516" i="1"/>
  <c r="DF516" i="1"/>
  <c r="CY515" i="4" s="1"/>
  <c r="DH516" i="1"/>
  <c r="DA515" i="4"/>
  <c r="DG516" i="1"/>
  <c r="DB516" i="1"/>
  <c r="DA516" i="1"/>
  <c r="DC516" i="1"/>
  <c r="CY516" i="1"/>
  <c r="DG515" i="1"/>
  <c r="DI515" i="1"/>
  <c r="DH515" i="1"/>
  <c r="DC515" i="1"/>
  <c r="CY515" i="1"/>
  <c r="DB515" i="1"/>
  <c r="CZ515" i="1"/>
  <c r="DH514" i="1"/>
  <c r="DJ514" i="1"/>
  <c r="DF514" i="1"/>
  <c r="DI514" i="1"/>
  <c r="CZ514" i="1"/>
  <c r="DC514" i="1"/>
  <c r="CY514" i="1"/>
  <c r="DA514" i="1"/>
  <c r="DJ513" i="1"/>
  <c r="DF513" i="1"/>
  <c r="DH513" i="1"/>
  <c r="DG513" i="1"/>
  <c r="DA513" i="1"/>
  <c r="DC513" i="1"/>
  <c r="CY513" i="1"/>
  <c r="DH512" i="1"/>
  <c r="DJ512" i="1"/>
  <c r="DF512" i="1"/>
  <c r="DI512" i="1"/>
  <c r="DB511" i="4"/>
  <c r="CZ512" i="1"/>
  <c r="CU511" i="2" s="1"/>
  <c r="DC512" i="1"/>
  <c r="CY512" i="1"/>
  <c r="DA512" i="1"/>
  <c r="DJ511" i="1"/>
  <c r="DF511" i="1"/>
  <c r="DH511" i="1"/>
  <c r="DG511" i="1"/>
  <c r="DB511" i="1"/>
  <c r="DA511" i="1"/>
  <c r="DC511" i="1"/>
  <c r="CY511" i="1"/>
  <c r="DG510" i="1"/>
  <c r="CZ509" i="4" s="1"/>
  <c r="DI510" i="1"/>
  <c r="DH510" i="1"/>
  <c r="DC510" i="1"/>
  <c r="CY510" i="1"/>
  <c r="DB510" i="1"/>
  <c r="CZ510" i="1"/>
  <c r="DH509" i="1"/>
  <c r="DJ509" i="1"/>
  <c r="DF509" i="1"/>
  <c r="DI509" i="1"/>
  <c r="CZ509" i="1"/>
  <c r="CS508" i="4"/>
  <c r="DC509" i="1"/>
  <c r="CY509" i="1"/>
  <c r="DA509" i="1"/>
  <c r="DJ508" i="1"/>
  <c r="DF508" i="1"/>
  <c r="DH508" i="1"/>
  <c r="DG508" i="1"/>
  <c r="DB508" i="1"/>
  <c r="DA508" i="1"/>
  <c r="DC508" i="1"/>
  <c r="CY508" i="1"/>
  <c r="DG507" i="1"/>
  <c r="DI507" i="1"/>
  <c r="DH507" i="1"/>
  <c r="DC507" i="1"/>
  <c r="CY507" i="1"/>
  <c r="DB507" i="1"/>
  <c r="CZ507" i="1"/>
  <c r="DI506" i="1"/>
  <c r="DG506" i="1"/>
  <c r="DJ506" i="1"/>
  <c r="DF506" i="1"/>
  <c r="DA506" i="1"/>
  <c r="CZ506" i="1"/>
  <c r="CU505" i="2"/>
  <c r="DB506" i="1"/>
  <c r="DJ505" i="1"/>
  <c r="DF505" i="1"/>
  <c r="DH505" i="1"/>
  <c r="DG505" i="1"/>
  <c r="DB505" i="1"/>
  <c r="DA505" i="1"/>
  <c r="DC505" i="1"/>
  <c r="CX504" i="2" s="1"/>
  <c r="CY505" i="1"/>
  <c r="DH504" i="1"/>
  <c r="DJ504" i="1"/>
  <c r="DF504" i="1"/>
  <c r="DI504" i="1"/>
  <c r="CZ504" i="1"/>
  <c r="DC504" i="1"/>
  <c r="CY504" i="1"/>
  <c r="DA504" i="1"/>
  <c r="DJ503" i="1"/>
  <c r="DH503" i="1"/>
  <c r="DG503" i="1"/>
  <c r="DB503" i="1"/>
  <c r="DA503" i="1"/>
  <c r="DC503" i="1"/>
  <c r="CY503" i="1"/>
  <c r="CT502" i="2" s="1"/>
  <c r="DH502" i="1"/>
  <c r="DJ502" i="1"/>
  <c r="DF502" i="1"/>
  <c r="DI502" i="1"/>
  <c r="CZ502" i="1"/>
  <c r="CY502" i="1"/>
  <c r="DA502" i="1"/>
  <c r="DJ501" i="1"/>
  <c r="DC500" i="4" s="1"/>
  <c r="DF501" i="1"/>
  <c r="DH501" i="1"/>
  <c r="DG501" i="1"/>
  <c r="DB501" i="1"/>
  <c r="DA501" i="1"/>
  <c r="DC501" i="1"/>
  <c r="CY501" i="1"/>
  <c r="DH500" i="1"/>
  <c r="DJ500" i="1"/>
  <c r="DF500" i="1"/>
  <c r="DI500" i="1"/>
  <c r="CZ500" i="1"/>
  <c r="DC500" i="1"/>
  <c r="CY500" i="1"/>
  <c r="DA500" i="1"/>
  <c r="DJ499" i="1"/>
  <c r="DC498" i="4"/>
  <c r="DF499" i="1"/>
  <c r="DH499" i="1"/>
  <c r="DG499" i="1"/>
  <c r="DB499" i="1"/>
  <c r="DA499" i="1"/>
  <c r="DC499" i="1"/>
  <c r="CY499" i="1"/>
  <c r="DH498" i="1"/>
  <c r="DC497" i="2" s="1"/>
  <c r="DJ498" i="1"/>
  <c r="DF498" i="1"/>
  <c r="DI498" i="1"/>
  <c r="CZ498" i="1"/>
  <c r="DC498" i="1"/>
  <c r="CY498" i="1"/>
  <c r="DA498" i="1"/>
  <c r="DJ497" i="1"/>
  <c r="DF497" i="1"/>
  <c r="DH497" i="1"/>
  <c r="DG497" i="1"/>
  <c r="DB497" i="1"/>
  <c r="DA497" i="1"/>
  <c r="DC497" i="1"/>
  <c r="CY497" i="1"/>
  <c r="DH496" i="1"/>
  <c r="DA495" i="4" s="1"/>
  <c r="DJ496" i="1"/>
  <c r="DF496" i="1"/>
  <c r="DI496" i="1"/>
  <c r="CZ496" i="1"/>
  <c r="DC496" i="1"/>
  <c r="CY496" i="1"/>
  <c r="DA496" i="1"/>
  <c r="DI495" i="1"/>
  <c r="DG495" i="1"/>
  <c r="DJ495" i="1"/>
  <c r="DF495" i="1"/>
  <c r="DA495" i="1"/>
  <c r="CZ495" i="1"/>
  <c r="CS494" i="4"/>
  <c r="DB495" i="1"/>
  <c r="DG494" i="1"/>
  <c r="DI494" i="1"/>
  <c r="DD493" i="2"/>
  <c r="DH494" i="1"/>
  <c r="DA493" i="4" s="1"/>
  <c r="DC494" i="1"/>
  <c r="CY494" i="1"/>
  <c r="DB494" i="1"/>
  <c r="CZ494" i="1"/>
  <c r="DI493" i="1"/>
  <c r="DG493" i="1"/>
  <c r="DJ493" i="1"/>
  <c r="DF493" i="1"/>
  <c r="DA493" i="1"/>
  <c r="CZ493" i="1"/>
  <c r="DB493" i="1"/>
  <c r="DG492" i="1"/>
  <c r="DI492" i="1"/>
  <c r="DH492" i="1"/>
  <c r="DP492" i="1"/>
  <c r="DC492" i="1"/>
  <c r="CY492" i="1"/>
  <c r="DO492" i="1"/>
  <c r="DB492" i="1"/>
  <c r="DN492" i="1"/>
  <c r="CZ492" i="1"/>
  <c r="DM492" i="1"/>
  <c r="DI491" i="1"/>
  <c r="DB490" i="4" s="1"/>
  <c r="DG491" i="1"/>
  <c r="CZ490" i="4"/>
  <c r="DJ491" i="1"/>
  <c r="DF491" i="1"/>
  <c r="DA491" i="1"/>
  <c r="CZ491" i="1"/>
  <c r="DB491" i="1"/>
  <c r="DG490" i="1"/>
  <c r="DI490" i="1"/>
  <c r="DD489" i="2"/>
  <c r="DH490" i="1"/>
  <c r="DC490" i="1"/>
  <c r="CY490" i="1"/>
  <c r="DB490" i="1"/>
  <c r="CZ490" i="1"/>
  <c r="DI489" i="1"/>
  <c r="DG489" i="1"/>
  <c r="DJ489" i="1"/>
  <c r="DF489" i="1"/>
  <c r="DA489" i="1"/>
  <c r="CZ489" i="1"/>
  <c r="DB489" i="1"/>
  <c r="DJ488" i="1"/>
  <c r="DF488" i="1"/>
  <c r="DH488" i="1"/>
  <c r="DG488" i="1"/>
  <c r="DB488" i="1"/>
  <c r="DA488" i="1"/>
  <c r="DC488" i="1"/>
  <c r="CY488" i="1"/>
  <c r="DH483" i="1"/>
  <c r="DD483" i="1"/>
  <c r="DJ483" i="1"/>
  <c r="DF483" i="1"/>
  <c r="CY482" i="4" s="1"/>
  <c r="DI483" i="1"/>
  <c r="DE483" i="1"/>
  <c r="CZ483" i="1"/>
  <c r="DC483" i="1"/>
  <c r="CY483" i="1"/>
  <c r="DA483" i="1"/>
  <c r="CW483" i="1"/>
  <c r="DJ482" i="1"/>
  <c r="DC481" i="4" s="1"/>
  <c r="DF482" i="1"/>
  <c r="DH482" i="1"/>
  <c r="DG482" i="1"/>
  <c r="DB482" i="1"/>
  <c r="DC482" i="1"/>
  <c r="CY482" i="1"/>
  <c r="DH481" i="1"/>
  <c r="DJ481" i="1"/>
  <c r="DC480" i="4"/>
  <c r="DF481" i="1"/>
  <c r="CZ481" i="1"/>
  <c r="DC481" i="1"/>
  <c r="CY481" i="1"/>
  <c r="DJ480" i="1"/>
  <c r="DF480" i="1"/>
  <c r="DG480" i="1"/>
  <c r="DB480" i="1"/>
  <c r="CW479" i="2"/>
  <c r="DA480" i="1"/>
  <c r="DC480" i="1"/>
  <c r="CY480" i="1"/>
  <c r="DH479" i="1"/>
  <c r="DJ479" i="1"/>
  <c r="DF479" i="1"/>
  <c r="DI479" i="1"/>
  <c r="CZ479" i="1"/>
  <c r="DC479" i="1"/>
  <c r="CY479" i="1"/>
  <c r="DA479" i="1"/>
  <c r="DI478" i="1"/>
  <c r="DG478" i="1"/>
  <c r="DJ478" i="1"/>
  <c r="DF478" i="1"/>
  <c r="DA478" i="1"/>
  <c r="CV477" i="2" s="1"/>
  <c r="CZ478" i="1"/>
  <c r="DB478" i="1"/>
  <c r="DJ477" i="1"/>
  <c r="DF477" i="1"/>
  <c r="DH477" i="1"/>
  <c r="DG477" i="1"/>
  <c r="DB477" i="1"/>
  <c r="DA477" i="1"/>
  <c r="CT476" i="4" s="1"/>
  <c r="DC477" i="1"/>
  <c r="CY477" i="1"/>
  <c r="DH476" i="1"/>
  <c r="DA475" i="4" s="1"/>
  <c r="DJ476" i="1"/>
  <c r="DF476" i="1"/>
  <c r="DI476" i="1"/>
  <c r="CZ476" i="1"/>
  <c r="DC476" i="1"/>
  <c r="CX475" i="2"/>
  <c r="CY476" i="1"/>
  <c r="CT475" i="2" s="1"/>
  <c r="DA476" i="1"/>
  <c r="DJ475" i="1"/>
  <c r="DF475" i="1"/>
  <c r="DH475" i="1"/>
  <c r="DD475" i="1"/>
  <c r="DG475" i="1"/>
  <c r="DB475" i="1"/>
  <c r="DA475" i="1"/>
  <c r="DC475" i="1"/>
  <c r="CY475" i="1"/>
  <c r="DH474" i="1"/>
  <c r="DJ474" i="1"/>
  <c r="DF474" i="1"/>
  <c r="DI474" i="1"/>
  <c r="CZ474" i="1"/>
  <c r="DC474" i="1"/>
  <c r="CY474" i="1"/>
  <c r="DA474" i="1"/>
  <c r="DJ473" i="1"/>
  <c r="DF473" i="1"/>
  <c r="DH473" i="1"/>
  <c r="DG473" i="1"/>
  <c r="DB473" i="1"/>
  <c r="DA473" i="1"/>
  <c r="DC473" i="1"/>
  <c r="CY473" i="1"/>
  <c r="DH472" i="1"/>
  <c r="DJ472" i="1"/>
  <c r="DF472" i="1"/>
  <c r="DI472" i="1"/>
  <c r="CZ472" i="1"/>
  <c r="CU471" i="2" s="1"/>
  <c r="DC472" i="1"/>
  <c r="CY472" i="1"/>
  <c r="DA472" i="1"/>
  <c r="CW472" i="1"/>
  <c r="DJ471" i="1"/>
  <c r="DE470" i="2"/>
  <c r="DF471" i="1"/>
  <c r="DH471" i="1"/>
  <c r="DD471" i="1"/>
  <c r="DG471" i="1"/>
  <c r="DB471" i="1"/>
  <c r="DA471" i="1"/>
  <c r="DC471" i="1"/>
  <c r="CY471" i="1"/>
  <c r="DG470" i="1"/>
  <c r="DI470" i="1"/>
  <c r="DH470" i="1"/>
  <c r="DC469" i="2"/>
  <c r="DC470" i="1"/>
  <c r="CY470" i="1"/>
  <c r="DB470" i="1"/>
  <c r="CZ470" i="1"/>
  <c r="DI469" i="1"/>
  <c r="DG469" i="1"/>
  <c r="DJ469" i="1"/>
  <c r="DF469" i="1"/>
  <c r="DA469" i="1"/>
  <c r="DB469" i="1"/>
  <c r="DJ468" i="1"/>
  <c r="DF468" i="1"/>
  <c r="DH468" i="1"/>
  <c r="DG468" i="1"/>
  <c r="DB468" i="1"/>
  <c r="DA468" i="1"/>
  <c r="DC468" i="1"/>
  <c r="CY468" i="1"/>
  <c r="DH467" i="1"/>
  <c r="DJ467" i="1"/>
  <c r="DF467" i="1"/>
  <c r="DI467" i="1"/>
  <c r="CZ467" i="1"/>
  <c r="DC467" i="1"/>
  <c r="CY467" i="1"/>
  <c r="DA467" i="1"/>
  <c r="DJ466" i="1"/>
  <c r="DF466" i="1"/>
  <c r="DH466" i="1"/>
  <c r="DG466" i="1"/>
  <c r="DB466" i="1"/>
  <c r="DA466" i="1"/>
  <c r="DC466" i="1"/>
  <c r="CY466" i="1"/>
  <c r="DG465" i="1"/>
  <c r="DI465" i="1"/>
  <c r="DH465" i="1"/>
  <c r="DC465" i="1"/>
  <c r="CY465" i="1"/>
  <c r="DB465" i="1"/>
  <c r="CU464" i="4" s="1"/>
  <c r="CZ465" i="1"/>
  <c r="CS464" i="4" s="1"/>
  <c r="DH464" i="1"/>
  <c r="DJ464" i="1"/>
  <c r="DF464" i="1"/>
  <c r="DI464" i="1"/>
  <c r="CZ464" i="1"/>
  <c r="DC464" i="1"/>
  <c r="CY464" i="1"/>
  <c r="DA464" i="1"/>
  <c r="CV463" i="2"/>
  <c r="DI463" i="1"/>
  <c r="DG463" i="1"/>
  <c r="DJ463" i="1"/>
  <c r="DF463" i="1"/>
  <c r="DA463" i="1"/>
  <c r="CZ463" i="1"/>
  <c r="DB463" i="1"/>
  <c r="CU462" i="4"/>
  <c r="DJ462" i="1"/>
  <c r="DF462" i="1"/>
  <c r="DH462" i="1"/>
  <c r="DG462" i="1"/>
  <c r="DB462" i="1"/>
  <c r="DA462" i="1"/>
  <c r="DC462" i="1"/>
  <c r="CY462" i="1"/>
  <c r="CR461" i="4" s="1"/>
  <c r="DI461" i="1"/>
  <c r="DC461" i="1"/>
  <c r="CY461" i="1"/>
  <c r="DB461" i="1"/>
  <c r="CZ461" i="1"/>
  <c r="DJ460" i="1"/>
  <c r="DF460" i="1"/>
  <c r="DI460" i="1"/>
  <c r="CZ460" i="1"/>
  <c r="DC460" i="1"/>
  <c r="CY460" i="1"/>
  <c r="DA460" i="1"/>
  <c r="DI459" i="1"/>
  <c r="DG459" i="1"/>
  <c r="DJ459" i="1"/>
  <c r="DF459" i="1"/>
  <c r="DA458" i="2" s="1"/>
  <c r="DA459" i="1"/>
  <c r="CV458" i="2"/>
  <c r="CZ459" i="1"/>
  <c r="DB459" i="1"/>
  <c r="DJ458" i="1"/>
  <c r="DF458" i="1"/>
  <c r="DH458" i="1"/>
  <c r="DG458" i="1"/>
  <c r="DB458" i="1"/>
  <c r="CU457" i="4"/>
  <c r="DA458" i="1"/>
  <c r="DC458" i="1"/>
  <c r="CY458" i="1"/>
  <c r="DG457" i="1"/>
  <c r="DI457" i="1"/>
  <c r="DH457" i="1"/>
  <c r="DD457" i="1"/>
  <c r="DC457" i="1"/>
  <c r="CY457" i="1"/>
  <c r="DB457" i="1"/>
  <c r="CZ457" i="1"/>
  <c r="DH456" i="1"/>
  <c r="DJ456" i="1"/>
  <c r="DF456" i="1"/>
  <c r="DI456" i="1"/>
  <c r="DC456" i="1"/>
  <c r="CY456" i="1"/>
  <c r="DA456" i="1"/>
  <c r="DI455" i="1"/>
  <c r="DG455" i="1"/>
  <c r="DJ455" i="1"/>
  <c r="DC454" i="4" s="1"/>
  <c r="DF455" i="1"/>
  <c r="DA455" i="1"/>
  <c r="CZ455" i="1"/>
  <c r="CS454" i="4" s="1"/>
  <c r="DB455" i="1"/>
  <c r="CU454" i="4"/>
  <c r="DJ454" i="1"/>
  <c r="DF454" i="1"/>
  <c r="DH454" i="1"/>
  <c r="DG454" i="1"/>
  <c r="DB454" i="1"/>
  <c r="DA454" i="1"/>
  <c r="DC454" i="1"/>
  <c r="DG453" i="1"/>
  <c r="DI453" i="1"/>
  <c r="DH453" i="1"/>
  <c r="DC453" i="1"/>
  <c r="CY453" i="1"/>
  <c r="DB453" i="1"/>
  <c r="CZ453" i="1"/>
  <c r="DI452" i="1"/>
  <c r="DB451" i="4"/>
  <c r="DG452" i="1"/>
  <c r="CZ451" i="4" s="1"/>
  <c r="DJ452" i="1"/>
  <c r="DF452" i="1"/>
  <c r="DA452" i="1"/>
  <c r="CZ452" i="1"/>
  <c r="DB452" i="1"/>
  <c r="CX452" i="1"/>
  <c r="DI451" i="1"/>
  <c r="DD450" i="2" s="1"/>
  <c r="DH451" i="1"/>
  <c r="DC451" i="1"/>
  <c r="CY451" i="1"/>
  <c r="DB451" i="1"/>
  <c r="CZ451" i="1"/>
  <c r="DI450" i="1"/>
  <c r="DG450" i="1"/>
  <c r="DJ450" i="1"/>
  <c r="DF450" i="1"/>
  <c r="DA450" i="1"/>
  <c r="CZ450" i="1"/>
  <c r="DB450" i="1"/>
  <c r="DG449" i="1"/>
  <c r="DI449" i="1"/>
  <c r="DH449" i="1"/>
  <c r="DC449" i="1"/>
  <c r="CY449" i="1"/>
  <c r="DB449" i="1"/>
  <c r="CZ449" i="1"/>
  <c r="DJ448" i="1"/>
  <c r="DD479" i="1"/>
  <c r="CZ469" i="1"/>
  <c r="DL150" i="1"/>
  <c r="CZ456" i="1"/>
  <c r="DG448" i="1"/>
  <c r="CY447" i="1"/>
  <c r="DF446" i="1"/>
  <c r="CY446" i="1"/>
  <c r="DA446" i="1"/>
  <c r="DJ445" i="1"/>
  <c r="DH445" i="1"/>
  <c r="DC445" i="1"/>
  <c r="CV444" i="4"/>
  <c r="DH444" i="1"/>
  <c r="DJ444" i="1"/>
  <c r="CZ444" i="1"/>
  <c r="CY444" i="1"/>
  <c r="DI442" i="1"/>
  <c r="CZ442" i="1"/>
  <c r="DB441" i="1"/>
  <c r="DI440" i="1"/>
  <c r="CY440" i="1"/>
  <c r="DG439" i="1"/>
  <c r="CZ439" i="1"/>
  <c r="DB439" i="1"/>
  <c r="DC438" i="1"/>
  <c r="DF437" i="1"/>
  <c r="DA437" i="1"/>
  <c r="DG436" i="1"/>
  <c r="DI436" i="1"/>
  <c r="DB435" i="4" s="1"/>
  <c r="DB436" i="1"/>
  <c r="CZ436" i="1"/>
  <c r="DA435" i="1"/>
  <c r="DH434" i="1"/>
  <c r="DA433" i="4" s="1"/>
  <c r="DB434" i="1"/>
  <c r="DA434" i="1"/>
  <c r="DC434" i="1"/>
  <c r="DC432" i="1"/>
  <c r="DI431" i="1"/>
  <c r="DF431" i="1"/>
  <c r="CZ431" i="1"/>
  <c r="DB431" i="1"/>
  <c r="DG430" i="1"/>
  <c r="DI430" i="1"/>
  <c r="CY430" i="1"/>
  <c r="CR429" i="4" s="1"/>
  <c r="DI429" i="1"/>
  <c r="CZ429" i="1"/>
  <c r="DB429" i="1"/>
  <c r="DH428" i="1"/>
  <c r="DI427" i="1"/>
  <c r="DG427" i="1"/>
  <c r="DC426" i="1"/>
  <c r="DJ425" i="1"/>
  <c r="DI423" i="1"/>
  <c r="DF423" i="1"/>
  <c r="DG422" i="1"/>
  <c r="DI421" i="1"/>
  <c r="DC421" i="1"/>
  <c r="CZ421" i="1"/>
  <c r="DJ420" i="1"/>
  <c r="DE420" i="1"/>
  <c r="CX419" i="4"/>
  <c r="DI419" i="1"/>
  <c r="DB418" i="4" s="1"/>
  <c r="DE419" i="1"/>
  <c r="DG419" i="1"/>
  <c r="CX419" i="1"/>
  <c r="DH418" i="1"/>
  <c r="CX418" i="1"/>
  <c r="DE417" i="1"/>
  <c r="DC417" i="1"/>
  <c r="DB417" i="1"/>
  <c r="CW416" i="2" s="1"/>
  <c r="DD416" i="1"/>
  <c r="DI416" i="1"/>
  <c r="CW416" i="1"/>
  <c r="DG415" i="1"/>
  <c r="DB415" i="1"/>
  <c r="DA415" i="1"/>
  <c r="DC415" i="1"/>
  <c r="CV414" i="4" s="1"/>
  <c r="DJ413" i="1"/>
  <c r="DC413" i="1"/>
  <c r="DH412" i="1"/>
  <c r="DJ412" i="1"/>
  <c r="DA412" i="1"/>
  <c r="DA411" i="1"/>
  <c r="DC411" i="1"/>
  <c r="DJ409" i="1"/>
  <c r="DB409" i="1"/>
  <c r="DG408" i="1"/>
  <c r="DI408" i="1"/>
  <c r="CY408" i="1"/>
  <c r="DF407" i="1"/>
  <c r="CZ407" i="1"/>
  <c r="DB407" i="1"/>
  <c r="DB406" i="1"/>
  <c r="CZ406" i="1"/>
  <c r="CU405" i="2" s="1"/>
  <c r="DJ405" i="1"/>
  <c r="DF403" i="1"/>
  <c r="DB402" i="1"/>
  <c r="DI401" i="1"/>
  <c r="DJ401" i="1"/>
  <c r="DI400" i="1"/>
  <c r="CY400" i="1"/>
  <c r="DF399" i="1"/>
  <c r="CZ399" i="1"/>
  <c r="DB399" i="1"/>
  <c r="DJ398" i="1"/>
  <c r="DH398" i="1"/>
  <c r="CY398" i="1"/>
  <c r="DI397" i="1"/>
  <c r="DC397" i="1"/>
  <c r="CX396" i="2" s="1"/>
  <c r="CX397" i="1"/>
  <c r="CZ397" i="1"/>
  <c r="DH396" i="1"/>
  <c r="DJ396" i="1"/>
  <c r="DE396" i="1"/>
  <c r="CZ395" i="2" s="1"/>
  <c r="DI395" i="1"/>
  <c r="DE395" i="1"/>
  <c r="DG395" i="1"/>
  <c r="DB394" i="2" s="1"/>
  <c r="CW395" i="1"/>
  <c r="DI393" i="1"/>
  <c r="DC393" i="1"/>
  <c r="CW393" i="1"/>
  <c r="DG392" i="1"/>
  <c r="DB392" i="1"/>
  <c r="CY392" i="1"/>
  <c r="DF391" i="1"/>
  <c r="CY390" i="4"/>
  <c r="CZ391" i="1"/>
  <c r="DF390" i="1"/>
  <c r="DH390" i="1"/>
  <c r="DB390" i="1"/>
  <c r="CY390" i="1"/>
  <c r="CZ389" i="1"/>
  <c r="DC389" i="1"/>
  <c r="CY389" i="1"/>
  <c r="CR388" i="4"/>
  <c r="DF387" i="1"/>
  <c r="CZ387" i="1"/>
  <c r="DA387" i="1"/>
  <c r="DG386" i="1"/>
  <c r="CY385" i="1"/>
  <c r="DI384" i="1"/>
  <c r="CW384" i="1"/>
  <c r="CR383" i="2"/>
  <c r="DB383" i="1"/>
  <c r="DA383" i="1"/>
  <c r="CY383" i="1"/>
  <c r="DI382" i="1"/>
  <c r="CZ382" i="1"/>
  <c r="CY382" i="1"/>
  <c r="DH381" i="1"/>
  <c r="DF380" i="1"/>
  <c r="DF379" i="1"/>
  <c r="CY378" i="4" s="1"/>
  <c r="DG379" i="1"/>
  <c r="DF378" i="1"/>
  <c r="DC378" i="1"/>
  <c r="DA378" i="1"/>
  <c r="DF377" i="1"/>
  <c r="CY376" i="1"/>
  <c r="DJ375" i="1"/>
  <c r="DC375" i="1"/>
  <c r="CX374" i="2"/>
  <c r="DI374" i="1"/>
  <c r="CW374" i="1"/>
  <c r="DJ373" i="1"/>
  <c r="DF373" i="1"/>
  <c r="DD373" i="1"/>
  <c r="CW372" i="4" s="1"/>
  <c r="CX373" i="1"/>
  <c r="DF372" i="1"/>
  <c r="CW372" i="1"/>
  <c r="DG371" i="1"/>
  <c r="DB371" i="1"/>
  <c r="DA371" i="1"/>
  <c r="DC371" i="1"/>
  <c r="DF370" i="1"/>
  <c r="DC370" i="1"/>
  <c r="CY370" i="1"/>
  <c r="CY369" i="1"/>
  <c r="DI368" i="1"/>
  <c r="DG367" i="1"/>
  <c r="DB367" i="1"/>
  <c r="DA367" i="1"/>
  <c r="DC367" i="1"/>
  <c r="DI366" i="1"/>
  <c r="DC366" i="1"/>
  <c r="DA366" i="1"/>
  <c r="DF365" i="1"/>
  <c r="DA364" i="2" s="1"/>
  <c r="DJ364" i="1"/>
  <c r="DF364" i="1"/>
  <c r="DH364" i="1"/>
  <c r="CX364" i="1"/>
  <c r="CW364" i="1"/>
  <c r="CP363" i="4"/>
  <c r="CY364" i="1"/>
  <c r="DE363" i="1"/>
  <c r="DB363" i="1"/>
  <c r="CU362" i="4"/>
  <c r="DF362" i="1"/>
  <c r="CW362" i="1"/>
  <c r="DI361" i="1"/>
  <c r="DE361" i="1"/>
  <c r="DG361" i="1"/>
  <c r="DA361" i="1"/>
  <c r="CZ361" i="1"/>
  <c r="CS360" i="4"/>
  <c r="CX361" i="1"/>
  <c r="CQ360" i="4" s="1"/>
  <c r="DG360" i="1"/>
  <c r="DB360" i="1"/>
  <c r="DH359" i="1"/>
  <c r="DC359" i="1"/>
  <c r="DI358" i="1"/>
  <c r="DE358" i="1"/>
  <c r="DG358" i="1"/>
  <c r="CZ357" i="4" s="1"/>
  <c r="DA358" i="1"/>
  <c r="CT357" i="4"/>
  <c r="CZ358" i="1"/>
  <c r="DG357" i="1"/>
  <c r="DI357" i="1"/>
  <c r="CY357" i="1"/>
  <c r="DF356" i="1"/>
  <c r="CY355" i="1"/>
  <c r="DJ354" i="1"/>
  <c r="DB354" i="1"/>
  <c r="DH353" i="1"/>
  <c r="CY353" i="1"/>
  <c r="DI352" i="1"/>
  <c r="CZ352" i="1"/>
  <c r="DC352" i="1"/>
  <c r="DA352" i="1"/>
  <c r="DI351" i="1"/>
  <c r="DF351" i="1"/>
  <c r="DA351" i="1"/>
  <c r="CX351" i="1"/>
  <c r="DH350" i="1"/>
  <c r="DC350" i="1"/>
  <c r="CX350" i="1"/>
  <c r="DF349" i="1"/>
  <c r="DG348" i="1"/>
  <c r="DB347" i="2"/>
  <c r="DH347" i="1"/>
  <c r="DD347" i="1"/>
  <c r="DF347" i="1"/>
  <c r="CW347" i="1"/>
  <c r="DJ346" i="1"/>
  <c r="DH346" i="1"/>
  <c r="DB346" i="1"/>
  <c r="DA346" i="1"/>
  <c r="CT345" i="4" s="1"/>
  <c r="DC346" i="1"/>
  <c r="DI345" i="1"/>
  <c r="DC345" i="1"/>
  <c r="DA345" i="1"/>
  <c r="DJ344" i="1"/>
  <c r="DH344" i="1"/>
  <c r="DB344" i="1"/>
  <c r="DC343" i="1"/>
  <c r="CY343" i="1"/>
  <c r="CT342" i="2"/>
  <c r="DG342" i="1"/>
  <c r="DA342" i="1"/>
  <c r="DC342" i="1"/>
  <c r="DI341" i="1"/>
  <c r="DC341" i="1"/>
  <c r="CY341" i="1"/>
  <c r="DF340" i="1"/>
  <c r="CY339" i="4"/>
  <c r="DC340" i="1"/>
  <c r="DG339" i="1"/>
  <c r="DI339" i="1"/>
  <c r="CY339" i="1"/>
  <c r="DB339" i="1"/>
  <c r="CU338" i="4" s="1"/>
  <c r="CZ339" i="1"/>
  <c r="DH338" i="1"/>
  <c r="DD338" i="1"/>
  <c r="CY337" i="2" s="1"/>
  <c r="DI338" i="1"/>
  <c r="CW338" i="1"/>
  <c r="DK338" i="1" s="1"/>
  <c r="DJ337" i="1"/>
  <c r="CX337" i="1"/>
  <c r="DC337" i="1"/>
  <c r="CY336" i="1"/>
  <c r="DA335" i="1"/>
  <c r="CZ335" i="1"/>
  <c r="CX335" i="1"/>
  <c r="DI334" i="1"/>
  <c r="CY334" i="1"/>
  <c r="DG333" i="1"/>
  <c r="DC332" i="1"/>
  <c r="DB332" i="1"/>
  <c r="CZ332" i="1"/>
  <c r="DA331" i="1"/>
  <c r="DI329" i="1"/>
  <c r="CW328" i="1"/>
  <c r="CX328" i="1"/>
  <c r="DJ327" i="1"/>
  <c r="DF327" i="1"/>
  <c r="DH327" i="1"/>
  <c r="CX327" i="1"/>
  <c r="DH326" i="1"/>
  <c r="DF325" i="1"/>
  <c r="DE325" i="1"/>
  <c r="DC325" i="1"/>
  <c r="CW325" i="1"/>
  <c r="DI324" i="1"/>
  <c r="DB323" i="4"/>
  <c r="DE324" i="1"/>
  <c r="DJ324" i="1"/>
  <c r="CZ324" i="1"/>
  <c r="CS323" i="4" s="1"/>
  <c r="DB324" i="1"/>
  <c r="DD323" i="1"/>
  <c r="CY323" i="1"/>
  <c r="DG322" i="1"/>
  <c r="DE322" i="1"/>
  <c r="DB322" i="1"/>
  <c r="DD321" i="1"/>
  <c r="CW320" i="4" s="1"/>
  <c r="DE321" i="1"/>
  <c r="CZ320" i="2" s="1"/>
  <c r="CW321" i="1"/>
  <c r="CP320" i="4"/>
  <c r="DJ320" i="1"/>
  <c r="DD320" i="1"/>
  <c r="CX320" i="1"/>
  <c r="DA320" i="1"/>
  <c r="CW320" i="1"/>
  <c r="DF319" i="1"/>
  <c r="CZ319" i="1"/>
  <c r="CS318" i="4"/>
  <c r="DA319" i="1"/>
  <c r="DB318" i="1"/>
  <c r="DA318" i="1"/>
  <c r="CY318" i="1"/>
  <c r="DI317" i="1"/>
  <c r="DB316" i="4" s="1"/>
  <c r="DG316" i="1"/>
  <c r="DI315" i="1"/>
  <c r="DC315" i="1"/>
  <c r="CY315" i="1"/>
  <c r="DH314" i="1"/>
  <c r="DI313" i="1"/>
  <c r="CZ313" i="1"/>
  <c r="DI312" i="1"/>
  <c r="DG312" i="1"/>
  <c r="DB312" i="1"/>
  <c r="DE311" i="1"/>
  <c r="CZ310" i="2" s="1"/>
  <c r="DF310" i="1"/>
  <c r="DA309" i="2"/>
  <c r="DJ309" i="1"/>
  <c r="DH309" i="1"/>
  <c r="DB309" i="1"/>
  <c r="DA309" i="1"/>
  <c r="DE308" i="1"/>
  <c r="DB308" i="1"/>
  <c r="CZ308" i="1"/>
  <c r="DH307" i="1"/>
  <c r="DJ307" i="1"/>
  <c r="DI306" i="1"/>
  <c r="DF306" i="1"/>
  <c r="DA306" i="1"/>
  <c r="CW306" i="1"/>
  <c r="DB306" i="1"/>
  <c r="DE305" i="1"/>
  <c r="CZ304" i="2"/>
  <c r="DC305" i="1"/>
  <c r="CX305" i="1"/>
  <c r="CZ305" i="1"/>
  <c r="DB304" i="1"/>
  <c r="CY303" i="1"/>
  <c r="CZ303" i="1"/>
  <c r="DI302" i="1"/>
  <c r="DG302" i="1"/>
  <c r="DB301" i="2"/>
  <c r="DB302" i="1"/>
  <c r="CY301" i="1"/>
  <c r="DB301" i="1"/>
  <c r="DI300" i="1"/>
  <c r="DG300" i="1"/>
  <c r="DA300" i="1"/>
  <c r="DA298" i="1"/>
  <c r="DF297" i="1"/>
  <c r="CY297" i="1"/>
  <c r="DA296" i="1"/>
  <c r="DA295" i="1"/>
  <c r="DH294" i="1"/>
  <c r="DA293" i="4" s="1"/>
  <c r="DF294" i="1"/>
  <c r="CZ294" i="1"/>
  <c r="DC294" i="1"/>
  <c r="DG293" i="1"/>
  <c r="DG292" i="1"/>
  <c r="CY291" i="1"/>
  <c r="DD289" i="1"/>
  <c r="DB289" i="1"/>
  <c r="CZ288" i="1"/>
  <c r="CZ287" i="1"/>
  <c r="CW287" i="1"/>
  <c r="DI286" i="1"/>
  <c r="DD285" i="2" s="1"/>
  <c r="DA285" i="1"/>
  <c r="DH284" i="1"/>
  <c r="DI282" i="1"/>
  <c r="DH281" i="1"/>
  <c r="DH280" i="1"/>
  <c r="DA280" i="1"/>
  <c r="DF279" i="1"/>
  <c r="DB279" i="1"/>
  <c r="DJ278" i="1"/>
  <c r="DI277" i="1"/>
  <c r="DG277" i="1"/>
  <c r="DG276" i="1"/>
  <c r="CZ275" i="1"/>
  <c r="DF274" i="1"/>
  <c r="DI273" i="1"/>
  <c r="DC272" i="1"/>
  <c r="CV271" i="4"/>
  <c r="DJ271" i="1"/>
  <c r="DC270" i="4" s="1"/>
  <c r="DD269" i="1"/>
  <c r="CY269" i="1"/>
  <c r="CZ269" i="1"/>
  <c r="DB267" i="1"/>
  <c r="CZ267" i="1"/>
  <c r="DI266" i="1"/>
  <c r="DJ265" i="1"/>
  <c r="DF265" i="1"/>
  <c r="CY264" i="4" s="1"/>
  <c r="CY265" i="1"/>
  <c r="CW263" i="1"/>
  <c r="DF262" i="1"/>
  <c r="DJ261" i="1"/>
  <c r="DC260" i="4"/>
  <c r="DE261" i="1"/>
  <c r="DC261" i="1"/>
  <c r="DA261" i="1"/>
  <c r="CV260" i="2"/>
  <c r="CW261" i="1"/>
  <c r="CR260" i="2" s="1"/>
  <c r="DF260" i="1"/>
  <c r="DG260" i="1"/>
  <c r="DC260" i="1"/>
  <c r="DC259" i="1"/>
  <c r="DJ258" i="1"/>
  <c r="DB258" i="1"/>
  <c r="DA258" i="1"/>
  <c r="CT257" i="4" s="1"/>
  <c r="DF257" i="1"/>
  <c r="CY256" i="1"/>
  <c r="CZ253" i="1"/>
  <c r="DB252" i="1"/>
  <c r="DI250" i="1"/>
  <c r="DD249" i="2"/>
  <c r="DA250" i="1"/>
  <c r="DA249" i="1"/>
  <c r="DJ248" i="1"/>
  <c r="DE247" i="2"/>
  <c r="DG248" i="1"/>
  <c r="CZ247" i="1"/>
  <c r="DH246" i="1"/>
  <c r="DJ246" i="1"/>
  <c r="DA246" i="1"/>
  <c r="DI245" i="1"/>
  <c r="CY244" i="1"/>
  <c r="DH242" i="1"/>
  <c r="DC241" i="2"/>
  <c r="CZ242" i="1"/>
  <c r="DO295" i="1"/>
  <c r="DS296" i="1"/>
  <c r="CW333" i="1"/>
  <c r="DT370" i="1"/>
  <c r="DP406" i="1"/>
  <c r="DO404" i="1"/>
  <c r="DP410" i="1"/>
  <c r="DS409" i="1"/>
  <c r="DJ272" i="1"/>
  <c r="DA243" i="1"/>
  <c r="DG247" i="1"/>
  <c r="DG251" i="1"/>
  <c r="DG242" i="1"/>
  <c r="CZ250" i="1"/>
  <c r="DG264" i="1"/>
  <c r="DB263" i="2" s="1"/>
  <c r="CZ277" i="1"/>
  <c r="CZ325" i="1"/>
  <c r="CZ393" i="1"/>
  <c r="CZ409" i="1"/>
  <c r="DG433" i="1"/>
  <c r="DB316" i="1"/>
  <c r="DA245" i="1"/>
  <c r="DD261" i="1"/>
  <c r="CY276" i="1"/>
  <c r="DA281" i="1"/>
  <c r="CY296" i="1"/>
  <c r="DC308" i="1"/>
  <c r="DF314" i="1"/>
  <c r="DC244" i="1"/>
  <c r="DC276" i="1"/>
  <c r="DC284" i="1"/>
  <c r="CY298" i="1"/>
  <c r="DH325" i="1"/>
  <c r="DA373" i="1"/>
  <c r="DC376" i="1"/>
  <c r="DC404" i="1"/>
  <c r="CY410" i="1"/>
  <c r="DA413" i="1"/>
  <c r="CY416" i="1"/>
  <c r="DF418" i="1"/>
  <c r="DC424" i="1"/>
  <c r="DA431" i="1"/>
  <c r="DA443" i="1"/>
  <c r="DJ386" i="1"/>
  <c r="DC385" i="4"/>
  <c r="CZ300" i="1"/>
  <c r="DF434" i="1"/>
  <c r="CZ302" i="1"/>
  <c r="DB421" i="1"/>
  <c r="DI439" i="1"/>
  <c r="CZ380" i="1"/>
  <c r="DG438" i="1"/>
  <c r="DA390" i="1"/>
  <c r="CT389" i="4"/>
  <c r="DB440" i="1"/>
  <c r="DI448" i="1"/>
  <c r="CZ448" i="1"/>
  <c r="CS447" i="4" s="1"/>
  <c r="DB448" i="1"/>
  <c r="DJ447" i="1"/>
  <c r="DG447" i="1"/>
  <c r="DI446" i="1"/>
  <c r="CY445" i="1"/>
  <c r="DC444" i="1"/>
  <c r="DA444" i="1"/>
  <c r="DJ443" i="1"/>
  <c r="DH443" i="1"/>
  <c r="DC443" i="1"/>
  <c r="DF442" i="1"/>
  <c r="DJ441" i="1"/>
  <c r="DH441" i="1"/>
  <c r="DA440" i="4" s="1"/>
  <c r="DC441" i="1"/>
  <c r="CZ440" i="1"/>
  <c r="DF439" i="1"/>
  <c r="CY438" i="4" s="1"/>
  <c r="DA439" i="1"/>
  <c r="DI438" i="1"/>
  <c r="DB438" i="1"/>
  <c r="CZ438" i="1"/>
  <c r="DI437" i="1"/>
  <c r="DJ437" i="1"/>
  <c r="CZ437" i="1"/>
  <c r="DB437" i="1"/>
  <c r="DH436" i="1"/>
  <c r="DF435" i="1"/>
  <c r="CZ435" i="1"/>
  <c r="DB435" i="1"/>
  <c r="CY434" i="1"/>
  <c r="DH433" i="1"/>
  <c r="DC433" i="1"/>
  <c r="CY433" i="1"/>
  <c r="CT432" i="2"/>
  <c r="DI432" i="1"/>
  <c r="DD431" i="2" s="1"/>
  <c r="CY432" i="1"/>
  <c r="DA432" i="1"/>
  <c r="DJ431" i="1"/>
  <c r="DC430" i="1"/>
  <c r="CZ430" i="1"/>
  <c r="DF429" i="1"/>
  <c r="DA429" i="1"/>
  <c r="CT428" i="4" s="1"/>
  <c r="DF427" i="1"/>
  <c r="CZ427" i="1"/>
  <c r="DB427" i="1"/>
  <c r="DH426" i="1"/>
  <c r="DF425" i="1"/>
  <c r="DB425" i="1"/>
  <c r="DH424" i="1"/>
  <c r="DJ423" i="1"/>
  <c r="DH422" i="1"/>
  <c r="DB422" i="1"/>
  <c r="DA422" i="1"/>
  <c r="DC422" i="1"/>
  <c r="DD421" i="1"/>
  <c r="CX421" i="1"/>
  <c r="DH420" i="1"/>
  <c r="DD420" i="1"/>
  <c r="DF420" i="1"/>
  <c r="CZ420" i="1"/>
  <c r="CW420" i="1"/>
  <c r="DF419" i="1"/>
  <c r="DA419" i="1"/>
  <c r="CZ419" i="1"/>
  <c r="DB419" i="1"/>
  <c r="DD418" i="1"/>
  <c r="CW417" i="4" s="1"/>
  <c r="DA418" i="1"/>
  <c r="DC418" i="1"/>
  <c r="DD417" i="1"/>
  <c r="DF416" i="1"/>
  <c r="DD415" i="1"/>
  <c r="CW414" i="4"/>
  <c r="CY414" i="1"/>
  <c r="DI412" i="1"/>
  <c r="DG411" i="1"/>
  <c r="DI410" i="1"/>
  <c r="DB409" i="4" s="1"/>
  <c r="DI409" i="1"/>
  <c r="DF409" i="1"/>
  <c r="DJ407" i="1"/>
  <c r="DI406" i="1"/>
  <c r="CY406" i="1"/>
  <c r="DF405" i="1"/>
  <c r="DI404" i="1"/>
  <c r="DB404" i="1"/>
  <c r="CU403" i="4" s="1"/>
  <c r="CZ404" i="1"/>
  <c r="DJ403" i="1"/>
  <c r="CZ403" i="1"/>
  <c r="DB403" i="1"/>
  <c r="DG402" i="1"/>
  <c r="DH402" i="1"/>
  <c r="DC402" i="1"/>
  <c r="CX401" i="2" s="1"/>
  <c r="DF401" i="1"/>
  <c r="CY400" i="4"/>
  <c r="DG400" i="1"/>
  <c r="DC400" i="1"/>
  <c r="DI399" i="1"/>
  <c r="DG399" i="1"/>
  <c r="CZ398" i="4" s="1"/>
  <c r="DA399" i="1"/>
  <c r="DG398" i="1"/>
  <c r="DB398" i="1"/>
  <c r="DA398" i="1"/>
  <c r="CT397" i="4" s="1"/>
  <c r="DE397" i="1"/>
  <c r="DB397" i="1"/>
  <c r="DD396" i="1"/>
  <c r="DF396" i="1"/>
  <c r="CZ396" i="1"/>
  <c r="CY396" i="1"/>
  <c r="DA396" i="1"/>
  <c r="DJ395" i="1"/>
  <c r="DA395" i="1"/>
  <c r="CZ395" i="1"/>
  <c r="DB395" i="1"/>
  <c r="DG394" i="1"/>
  <c r="CZ393" i="4"/>
  <c r="DB394" i="1"/>
  <c r="DA394" i="1"/>
  <c r="CW394" i="1"/>
  <c r="CY394" i="1"/>
  <c r="DH393" i="1"/>
  <c r="DD393" i="1"/>
  <c r="DF393" i="1"/>
  <c r="DE393" i="1"/>
  <c r="DA393" i="1"/>
  <c r="DF392" i="1"/>
  <c r="DA392" i="1"/>
  <c r="DJ391" i="1"/>
  <c r="DC390" i="4" s="1"/>
  <c r="DI391" i="1"/>
  <c r="DC391" i="1"/>
  <c r="CY391" i="1"/>
  <c r="DA391" i="1"/>
  <c r="DG390" i="1"/>
  <c r="DH389" i="1"/>
  <c r="DA389" i="1"/>
  <c r="DH388" i="1"/>
  <c r="DA387" i="4" s="1"/>
  <c r="DC388" i="1"/>
  <c r="DI387" i="1"/>
  <c r="DC387" i="1"/>
  <c r="CY387" i="1"/>
  <c r="DB386" i="1"/>
  <c r="DA386" i="1"/>
  <c r="CY386" i="1"/>
  <c r="CT385" i="2" s="1"/>
  <c r="DG385" i="1"/>
  <c r="CZ384" i="4"/>
  <c r="DI385" i="1"/>
  <c r="DC385" i="1"/>
  <c r="DJ384" i="1"/>
  <c r="DE384" i="1"/>
  <c r="CY384" i="1"/>
  <c r="DA384" i="1"/>
  <c r="DG383" i="1"/>
  <c r="CX383" i="1"/>
  <c r="CS382" i="2"/>
  <c r="CW383" i="1"/>
  <c r="DH382" i="1"/>
  <c r="DF382" i="1"/>
  <c r="DC382" i="1"/>
  <c r="CY381" i="1"/>
  <c r="DH380" i="1"/>
  <c r="DJ380" i="1"/>
  <c r="DA380" i="1"/>
  <c r="CT379" i="4" s="1"/>
  <c r="CY379" i="1"/>
  <c r="DI378" i="1"/>
  <c r="CZ378" i="1"/>
  <c r="DG377" i="1"/>
  <c r="CZ376" i="4" s="1"/>
  <c r="CY377" i="1"/>
  <c r="DI376" i="1"/>
  <c r="DB376" i="1"/>
  <c r="CU375" i="4" s="1"/>
  <c r="CZ376" i="1"/>
  <c r="DH375" i="1"/>
  <c r="DD375" i="1"/>
  <c r="DI375" i="1"/>
  <c r="DB374" i="4"/>
  <c r="CY375" i="1"/>
  <c r="CW375" i="1"/>
  <c r="CX374" i="1"/>
  <c r="DB373" i="1"/>
  <c r="CW373" i="1"/>
  <c r="CY373" i="1"/>
  <c r="DD372" i="1"/>
  <c r="DI372" i="1"/>
  <c r="DC372" i="1"/>
  <c r="DF371" i="1"/>
  <c r="DH370" i="1"/>
  <c r="DJ370" i="1"/>
  <c r="CZ370" i="1"/>
  <c r="DA370" i="1"/>
  <c r="DJ369" i="1"/>
  <c r="DH369" i="1"/>
  <c r="DF368" i="1"/>
  <c r="CZ368" i="1"/>
  <c r="DA368" i="1"/>
  <c r="DJ367" i="1"/>
  <c r="DC366" i="4"/>
  <c r="DF367" i="1"/>
  <c r="CY367" i="1"/>
  <c r="DH366" i="1"/>
  <c r="DF366" i="1"/>
  <c r="CZ366" i="1"/>
  <c r="CY366" i="1"/>
  <c r="DI365" i="1"/>
  <c r="DJ365" i="1"/>
  <c r="CZ365" i="1"/>
  <c r="DG364" i="1"/>
  <c r="DB364" i="1"/>
  <c r="DG363" i="1"/>
  <c r="DI363" i="1"/>
  <c r="DD363" i="1"/>
  <c r="CY363" i="1"/>
  <c r="DD362" i="1"/>
  <c r="CW361" i="4" s="1"/>
  <c r="DI362" i="1"/>
  <c r="DD361" i="2"/>
  <c r="DC362" i="1"/>
  <c r="DJ361" i="1"/>
  <c r="CW361" i="1"/>
  <c r="DD360" i="1"/>
  <c r="CY359" i="2" s="1"/>
  <c r="DA360" i="1"/>
  <c r="DC360" i="1"/>
  <c r="DE359" i="1"/>
  <c r="DJ358" i="1"/>
  <c r="CW358" i="1"/>
  <c r="DB358" i="1"/>
  <c r="DH357" i="1"/>
  <c r="DC357" i="1"/>
  <c r="CV356" i="4" s="1"/>
  <c r="DB357" i="1"/>
  <c r="CZ357" i="1"/>
  <c r="DI356" i="1"/>
  <c r="DG356" i="1"/>
  <c r="CZ356" i="1"/>
  <c r="DB356" i="1"/>
  <c r="DG355" i="1"/>
  <c r="DI355" i="1"/>
  <c r="DB355" i="1"/>
  <c r="CZ355" i="1"/>
  <c r="DI354" i="1"/>
  <c r="DD353" i="2" s="1"/>
  <c r="DF354" i="1"/>
  <c r="DG353" i="1"/>
  <c r="DI353" i="1"/>
  <c r="DH352" i="1"/>
  <c r="DF352" i="1"/>
  <c r="CY352" i="1"/>
  <c r="DJ351" i="1"/>
  <c r="CZ351" i="1"/>
  <c r="DB351" i="1"/>
  <c r="CU350" i="4"/>
  <c r="DE350" i="1"/>
  <c r="CY350" i="1"/>
  <c r="DJ349" i="1"/>
  <c r="CZ349" i="1"/>
  <c r="DB349" i="1"/>
  <c r="DH348" i="1"/>
  <c r="DB348" i="1"/>
  <c r="CU347" i="4"/>
  <c r="DA348" i="1"/>
  <c r="CT347" i="4" s="1"/>
  <c r="DC348" i="1"/>
  <c r="DI347" i="1"/>
  <c r="DC347" i="1"/>
  <c r="CV346" i="4" s="1"/>
  <c r="DF346" i="1"/>
  <c r="CY346" i="1"/>
  <c r="DH345" i="1"/>
  <c r="DJ345" i="1"/>
  <c r="DA344" i="1"/>
  <c r="DC344" i="1"/>
  <c r="DH343" i="1"/>
  <c r="DJ343" i="1"/>
  <c r="CZ343" i="1"/>
  <c r="DA343" i="1"/>
  <c r="DJ342" i="1"/>
  <c r="DF342" i="1"/>
  <c r="DB342" i="1"/>
  <c r="DF341" i="1"/>
  <c r="DJ340" i="1"/>
  <c r="DH340" i="1"/>
  <c r="DA339" i="4" s="1"/>
  <c r="DB340" i="1"/>
  <c r="DA340" i="1"/>
  <c r="CY340" i="1"/>
  <c r="DJ338" i="1"/>
  <c r="DE337" i="2" s="1"/>
  <c r="DE338" i="1"/>
  <c r="CZ338" i="1"/>
  <c r="DD337" i="1"/>
  <c r="DH336" i="1"/>
  <c r="DC336" i="1"/>
  <c r="DE335" i="1"/>
  <c r="DJ335" i="1"/>
  <c r="CW335" i="1"/>
  <c r="CR334" i="2" s="1"/>
  <c r="DG334" i="1"/>
  <c r="DH334" i="1"/>
  <c r="DI333" i="1"/>
  <c r="DF333" i="1"/>
  <c r="DA333" i="1"/>
  <c r="DG332" i="1"/>
  <c r="DI332" i="1"/>
  <c r="DF331" i="1"/>
  <c r="DG330" i="1"/>
  <c r="DC330" i="1"/>
  <c r="DB330" i="1"/>
  <c r="CZ330" i="1"/>
  <c r="DH329" i="1"/>
  <c r="DA328" i="4"/>
  <c r="DJ329" i="1"/>
  <c r="CZ329" i="1"/>
  <c r="DA329" i="1"/>
  <c r="DE328" i="1"/>
  <c r="CZ327" i="2" s="1"/>
  <c r="DJ328" i="1"/>
  <c r="CZ328" i="1"/>
  <c r="DB328" i="1"/>
  <c r="DG327" i="1"/>
  <c r="DB327" i="1"/>
  <c r="CW327" i="1"/>
  <c r="CY327" i="1"/>
  <c r="CT326" i="2" s="1"/>
  <c r="DG326" i="1"/>
  <c r="DI326" i="1"/>
  <c r="DD326" i="1"/>
  <c r="DC326" i="1"/>
  <c r="DB326" i="1"/>
  <c r="CX326" i="1"/>
  <c r="DD325" i="1"/>
  <c r="DJ325" i="1"/>
  <c r="DE324" i="2" s="1"/>
  <c r="DI325" i="1"/>
  <c r="CY325" i="1"/>
  <c r="DA325" i="1"/>
  <c r="DG324" i="1"/>
  <c r="DA324" i="1"/>
  <c r="CX324" i="1"/>
  <c r="DJ323" i="1"/>
  <c r="DH323" i="1"/>
  <c r="DB323" i="1"/>
  <c r="CU322" i="4" s="1"/>
  <c r="CW323" i="1"/>
  <c r="DI322" i="1"/>
  <c r="DD322" i="1"/>
  <c r="DC322" i="1"/>
  <c r="CX322" i="1"/>
  <c r="CZ322" i="1"/>
  <c r="DJ321" i="1"/>
  <c r="DC321" i="1"/>
  <c r="DG320" i="1"/>
  <c r="DB320" i="1"/>
  <c r="CY320" i="1"/>
  <c r="DH319" i="1"/>
  <c r="DJ319" i="1"/>
  <c r="DC319" i="1"/>
  <c r="DF318" i="1"/>
  <c r="DA317" i="2" s="1"/>
  <c r="DG318" i="1"/>
  <c r="DF317" i="1"/>
  <c r="CY317" i="1"/>
  <c r="DA316" i="1"/>
  <c r="CY316" i="1"/>
  <c r="DF315" i="1"/>
  <c r="CZ315" i="1"/>
  <c r="DA315" i="1"/>
  <c r="CV314" i="2" s="1"/>
  <c r="DB314" i="1"/>
  <c r="DA314" i="1"/>
  <c r="DC314" i="1"/>
  <c r="DH313" i="1"/>
  <c r="DJ313" i="1"/>
  <c r="DC313" i="1"/>
  <c r="DA313" i="1"/>
  <c r="DD311" i="1"/>
  <c r="CW310" i="4" s="1"/>
  <c r="CY311" i="1"/>
  <c r="CX311" i="1"/>
  <c r="DA310" i="1"/>
  <c r="DF309" i="1"/>
  <c r="DG309" i="1"/>
  <c r="CZ308" i="4" s="1"/>
  <c r="CY309" i="1"/>
  <c r="DI308" i="1"/>
  <c r="DD308" i="1"/>
  <c r="CY308" i="1"/>
  <c r="DD307" i="1"/>
  <c r="DI307" i="1"/>
  <c r="DC307" i="1"/>
  <c r="DI305" i="1"/>
  <c r="DB305" i="1"/>
  <c r="DJ304" i="1"/>
  <c r="DG303" i="1"/>
  <c r="DB302" i="2"/>
  <c r="DI303" i="1"/>
  <c r="DG301" i="1"/>
  <c r="DI301" i="1"/>
  <c r="DC301" i="1"/>
  <c r="DJ300" i="1"/>
  <c r="DJ299" i="1"/>
  <c r="DF299" i="1"/>
  <c r="DB299" i="1"/>
  <c r="CY299" i="1"/>
  <c r="DD298" i="1"/>
  <c r="DJ297" i="1"/>
  <c r="DH297" i="1"/>
  <c r="DH296" i="1"/>
  <c r="DJ296" i="1"/>
  <c r="DJ295" i="1"/>
  <c r="DB295" i="1"/>
  <c r="DI294" i="1"/>
  <c r="DH293" i="1"/>
  <c r="DF290" i="1"/>
  <c r="DA290" i="1"/>
  <c r="DJ289" i="1"/>
  <c r="DF289" i="1"/>
  <c r="DC289" i="1"/>
  <c r="DJ287" i="1"/>
  <c r="CZ286" i="1"/>
  <c r="DG285" i="1"/>
  <c r="DB285" i="1"/>
  <c r="DC285" i="1"/>
  <c r="DG283" i="1"/>
  <c r="DC283" i="1"/>
  <c r="DH282" i="1"/>
  <c r="DA281" i="4"/>
  <c r="DF282" i="1"/>
  <c r="CY281" i="4" s="1"/>
  <c r="DJ281" i="1"/>
  <c r="DB281" i="1"/>
  <c r="DC280" i="1"/>
  <c r="CY279" i="1"/>
  <c r="DA278" i="1"/>
  <c r="DJ277" i="1"/>
  <c r="DI276" i="1"/>
  <c r="DB275" i="4" s="1"/>
  <c r="CY274" i="1"/>
  <c r="CR273" i="4" s="1"/>
  <c r="CZ273" i="1"/>
  <c r="DA273" i="1"/>
  <c r="DG272" i="1"/>
  <c r="CZ271" i="1"/>
  <c r="DA271" i="1"/>
  <c r="DI270" i="1"/>
  <c r="DJ268" i="1"/>
  <c r="DC267" i="4" s="1"/>
  <c r="DB268" i="1"/>
  <c r="CU267" i="4" s="1"/>
  <c r="DG265" i="1"/>
  <c r="DB264" i="1"/>
  <c r="DB263" i="1"/>
  <c r="DJ262" i="1"/>
  <c r="DB262" i="1"/>
  <c r="DH259" i="1"/>
  <c r="DJ259" i="1"/>
  <c r="DE258" i="2" s="1"/>
  <c r="DF258" i="1"/>
  <c r="CY257" i="4"/>
  <c r="CY257" i="1"/>
  <c r="DJ256" i="1"/>
  <c r="DC255" i="1"/>
  <c r="DB255" i="1"/>
  <c r="DF252" i="1"/>
  <c r="DI251" i="1"/>
  <c r="DC251" i="1"/>
  <c r="CX250" i="2"/>
  <c r="DB251" i="1"/>
  <c r="DH250" i="1"/>
  <c r="DJ250" i="1"/>
  <c r="DC250" i="1"/>
  <c r="DF249" i="1"/>
  <c r="DI246" i="1"/>
  <c r="CY246" i="1"/>
  <c r="DG244" i="1"/>
  <c r="CZ243" i="4" s="1"/>
  <c r="DH244" i="1"/>
  <c r="DB243" i="1"/>
  <c r="DC242" i="1"/>
  <c r="CX241" i="2" s="1"/>
  <c r="DM299" i="1"/>
  <c r="DM373" i="1"/>
  <c r="DO373" i="1"/>
  <c r="DM386" i="1"/>
  <c r="DT401" i="1"/>
  <c r="DQ401" i="1"/>
  <c r="DV401" i="1" s="1"/>
  <c r="DR401" i="1"/>
  <c r="DS401" i="1"/>
  <c r="DN403" i="1"/>
  <c r="CX410" i="1"/>
  <c r="DT411" i="1"/>
  <c r="DN402" i="1"/>
  <c r="DN412" i="1"/>
  <c r="CX260" i="1"/>
  <c r="DS292" i="1"/>
  <c r="DR298" i="1"/>
  <c r="DN295" i="1"/>
  <c r="DD366" i="1"/>
  <c r="DP299" i="1"/>
  <c r="CX318" i="1"/>
  <c r="CX334" i="1"/>
  <c r="CX367" i="1"/>
  <c r="DP371" i="1"/>
  <c r="DP373" i="1"/>
  <c r="DS370" i="1"/>
  <c r="DR370" i="1"/>
  <c r="DN370" i="1"/>
  <c r="CW379" i="1"/>
  <c r="CP378" i="4"/>
  <c r="CX398" i="1"/>
  <c r="DT406" i="1"/>
  <c r="DR411" i="1"/>
  <c r="DT403" i="1"/>
  <c r="DR405" i="1"/>
  <c r="DN407" i="1"/>
  <c r="CX408" i="1"/>
  <c r="CQ407" i="4"/>
  <c r="DP412" i="1"/>
  <c r="DQ403" i="1"/>
  <c r="DN406" i="1"/>
  <c r="DR407" i="1"/>
  <c r="DR402" i="1"/>
  <c r="DN410" i="1"/>
  <c r="DB244" i="1"/>
  <c r="CZ259" i="1"/>
  <c r="DJ260" i="1"/>
  <c r="DA263" i="1"/>
  <c r="DG267" i="1"/>
  <c r="DG269" i="1"/>
  <c r="DH271" i="1"/>
  <c r="CZ245" i="1"/>
  <c r="DC254" i="1"/>
  <c r="DI253" i="1"/>
  <c r="DG397" i="1"/>
  <c r="DG413" i="1"/>
  <c r="CZ425" i="1"/>
  <c r="CY282" i="1"/>
  <c r="DC288" i="1"/>
  <c r="DF300" i="1"/>
  <c r="DJ314" i="1"/>
  <c r="CY264" i="1"/>
  <c r="CY278" i="1"/>
  <c r="DA293" i="1"/>
  <c r="CV292" i="2" s="1"/>
  <c r="DF320" i="1"/>
  <c r="DA323" i="1"/>
  <c r="CY326" i="1"/>
  <c r="CY332" i="1"/>
  <c r="CY380" i="1"/>
  <c r="DF386" i="1"/>
  <c r="DJ392" i="1"/>
  <c r="DF398" i="1"/>
  <c r="DA397" i="2"/>
  <c r="DC416" i="1"/>
  <c r="DJ418" i="1"/>
  <c r="DA427" i="1"/>
  <c r="DJ390" i="1"/>
  <c r="CY404" i="1"/>
  <c r="DA445" i="1"/>
  <c r="CZ304" i="1"/>
  <c r="DJ283" i="1"/>
  <c r="DF411" i="1"/>
  <c r="DG424" i="1"/>
  <c r="DD446" i="1"/>
  <c r="CZ312" i="1"/>
  <c r="DH384" i="1"/>
  <c r="DH442" i="1"/>
  <c r="DG426" i="1"/>
  <c r="DF448" i="1"/>
  <c r="DA448" i="1"/>
  <c r="CV447" i="2" s="1"/>
  <c r="DB447" i="1"/>
  <c r="DA447" i="1"/>
  <c r="DC447" i="1"/>
  <c r="DH446" i="1"/>
  <c r="DJ446" i="1"/>
  <c r="DE446" i="1"/>
  <c r="CZ446" i="1"/>
  <c r="CS445" i="4" s="1"/>
  <c r="CW446" i="1"/>
  <c r="DK446" i="1"/>
  <c r="DB445" i="1"/>
  <c r="DI444" i="1"/>
  <c r="DF443" i="1"/>
  <c r="DG443" i="1"/>
  <c r="DB443" i="1"/>
  <c r="CY443" i="1"/>
  <c r="DJ442" i="1"/>
  <c r="DC442" i="1"/>
  <c r="DA442" i="1"/>
  <c r="DF441" i="1"/>
  <c r="DG441" i="1"/>
  <c r="CY441" i="1"/>
  <c r="DG440" i="1"/>
  <c r="DH440" i="1"/>
  <c r="DC440" i="1"/>
  <c r="CV439" i="4"/>
  <c r="DJ439" i="1"/>
  <c r="DC438" i="4" s="1"/>
  <c r="CX439" i="1"/>
  <c r="DH438" i="1"/>
  <c r="CY438" i="1"/>
  <c r="DG437" i="1"/>
  <c r="CY436" i="1"/>
  <c r="DI435" i="1"/>
  <c r="DJ435" i="1"/>
  <c r="DG434" i="1"/>
  <c r="DI433" i="1"/>
  <c r="CZ433" i="1"/>
  <c r="DJ432" i="1"/>
  <c r="CZ432" i="1"/>
  <c r="DG431" i="1"/>
  <c r="CW431" i="1"/>
  <c r="DH430" i="1"/>
  <c r="DA429" i="4" s="1"/>
  <c r="DG428" i="1"/>
  <c r="DI428" i="1"/>
  <c r="CY428" i="1"/>
  <c r="DB428" i="1"/>
  <c r="DJ427" i="1"/>
  <c r="DB426" i="1"/>
  <c r="CZ426" i="1"/>
  <c r="DI425" i="1"/>
  <c r="DG425" i="1"/>
  <c r="DA425" i="1"/>
  <c r="CY424" i="1"/>
  <c r="DB424" i="1"/>
  <c r="CZ424" i="1"/>
  <c r="DG423" i="1"/>
  <c r="CZ423" i="1"/>
  <c r="DB423" i="1"/>
  <c r="DF422" i="1"/>
  <c r="DA421" i="2"/>
  <c r="CY422" i="1"/>
  <c r="DG421" i="1"/>
  <c r="DE421" i="1"/>
  <c r="CY421" i="1"/>
  <c r="DI420" i="1"/>
  <c r="DA420" i="1"/>
  <c r="DJ419" i="1"/>
  <c r="DC418" i="4"/>
  <c r="CW419" i="1"/>
  <c r="CP418" i="4" s="1"/>
  <c r="DG418" i="1"/>
  <c r="DB418" i="1"/>
  <c r="CW418" i="1"/>
  <c r="CY418" i="1"/>
  <c r="CY417" i="1"/>
  <c r="CX417" i="1"/>
  <c r="DJ416" i="1"/>
  <c r="DC415" i="4" s="1"/>
  <c r="DE416" i="1"/>
  <c r="CX415" i="4"/>
  <c r="CZ416" i="1"/>
  <c r="DA416" i="1"/>
  <c r="DJ415" i="1"/>
  <c r="DF415" i="1"/>
  <c r="DH415" i="1"/>
  <c r="CX415" i="1"/>
  <c r="CW415" i="1"/>
  <c r="CY415" i="1"/>
  <c r="DH414" i="1"/>
  <c r="DI414" i="1"/>
  <c r="DB413" i="4" s="1"/>
  <c r="DC414" i="1"/>
  <c r="DA414" i="1"/>
  <c r="DF413" i="1"/>
  <c r="DB413" i="1"/>
  <c r="DF412" i="1"/>
  <c r="CZ412" i="1"/>
  <c r="DJ411" i="1"/>
  <c r="DH411" i="1"/>
  <c r="CY411" i="1"/>
  <c r="DG410" i="1"/>
  <c r="DH410" i="1"/>
  <c r="DC410" i="1"/>
  <c r="DB410" i="1"/>
  <c r="CW409" i="2"/>
  <c r="CZ410" i="1"/>
  <c r="DE409" i="1"/>
  <c r="DG409" i="1"/>
  <c r="CW409" i="1"/>
  <c r="DH408" i="1"/>
  <c r="DB408" i="1"/>
  <c r="CZ408" i="1"/>
  <c r="DI407" i="1"/>
  <c r="DG407" i="1"/>
  <c r="DG406" i="1"/>
  <c r="DH406" i="1"/>
  <c r="DC406" i="1"/>
  <c r="DA405" i="1"/>
  <c r="CZ405" i="1"/>
  <c r="DB405" i="1"/>
  <c r="DG404" i="1"/>
  <c r="DH404" i="1"/>
  <c r="DA403" i="4" s="1"/>
  <c r="DI403" i="1"/>
  <c r="DA403" i="1"/>
  <c r="CY402" i="1"/>
  <c r="CZ402" i="1"/>
  <c r="DG401" i="1"/>
  <c r="DB400" i="1"/>
  <c r="CZ400" i="1"/>
  <c r="DJ399" i="1"/>
  <c r="DE398" i="2"/>
  <c r="DD397" i="1"/>
  <c r="CW396" i="4" s="1"/>
  <c r="CY397" i="1"/>
  <c r="DI396" i="1"/>
  <c r="CW396" i="1"/>
  <c r="DF395" i="1"/>
  <c r="CX395" i="1"/>
  <c r="DD394" i="1"/>
  <c r="CX394" i="1"/>
  <c r="DC394" i="1"/>
  <c r="DJ393" i="1"/>
  <c r="CY393" i="1"/>
  <c r="DC390" i="1"/>
  <c r="DJ389" i="1"/>
  <c r="DF388" i="1"/>
  <c r="DG388" i="1"/>
  <c r="DA388" i="1"/>
  <c r="DH387" i="1"/>
  <c r="DJ387" i="1"/>
  <c r="DH386" i="1"/>
  <c r="DH385" i="1"/>
  <c r="DD384" i="1"/>
  <c r="DF384" i="1"/>
  <c r="CZ384" i="1"/>
  <c r="DJ383" i="1"/>
  <c r="DF383" i="1"/>
  <c r="DD383" i="1"/>
  <c r="DC383" i="1"/>
  <c r="DA382" i="1"/>
  <c r="DJ381" i="1"/>
  <c r="DF381" i="1"/>
  <c r="DB381" i="1"/>
  <c r="DA381" i="1"/>
  <c r="CV380" i="2" s="1"/>
  <c r="DC381" i="1"/>
  <c r="DI380" i="1"/>
  <c r="DJ379" i="1"/>
  <c r="DB379" i="1"/>
  <c r="CW378" i="2" s="1"/>
  <c r="DA379" i="1"/>
  <c r="DC379" i="1"/>
  <c r="DH378" i="1"/>
  <c r="DJ378" i="1"/>
  <c r="DC377" i="4"/>
  <c r="DJ377" i="1"/>
  <c r="DB377" i="1"/>
  <c r="DA377" i="1"/>
  <c r="DG376" i="1"/>
  <c r="CZ375" i="4"/>
  <c r="DH376" i="1"/>
  <c r="DE375" i="1"/>
  <c r="CZ375" i="1"/>
  <c r="DE374" i="1"/>
  <c r="CX373" i="4" s="1"/>
  <c r="DG374" i="1"/>
  <c r="DA374" i="1"/>
  <c r="CZ374" i="1"/>
  <c r="DB374" i="1"/>
  <c r="CW373" i="2" s="1"/>
  <c r="DC373" i="1"/>
  <c r="DH372" i="1"/>
  <c r="DE372" i="1"/>
  <c r="CZ372" i="1"/>
  <c r="CY372" i="1"/>
  <c r="DA372" i="1"/>
  <c r="DJ371" i="1"/>
  <c r="DH371" i="1"/>
  <c r="CY371" i="1"/>
  <c r="DI370" i="1"/>
  <c r="DF369" i="1"/>
  <c r="DG369" i="1"/>
  <c r="DB369" i="1"/>
  <c r="DA369" i="1"/>
  <c r="DC369" i="1"/>
  <c r="DH368" i="1"/>
  <c r="DJ368" i="1"/>
  <c r="DC368" i="1"/>
  <c r="CY368" i="1"/>
  <c r="CR367" i="4" s="1"/>
  <c r="DH367" i="1"/>
  <c r="DJ366" i="1"/>
  <c r="DG365" i="1"/>
  <c r="DD364" i="1"/>
  <c r="DA364" i="1"/>
  <c r="DC364" i="1"/>
  <c r="DH363" i="1"/>
  <c r="DC363" i="1"/>
  <c r="CX363" i="1"/>
  <c r="CZ363" i="1"/>
  <c r="DH362" i="1"/>
  <c r="DA361" i="4" s="1"/>
  <c r="DJ362" i="1"/>
  <c r="DE362" i="1"/>
  <c r="CZ362" i="1"/>
  <c r="CY362" i="1"/>
  <c r="DA362" i="1"/>
  <c r="DF361" i="1"/>
  <c r="DB361" i="1"/>
  <c r="DJ360" i="1"/>
  <c r="DF360" i="1"/>
  <c r="DH360" i="1"/>
  <c r="CX360" i="1"/>
  <c r="CW360" i="1"/>
  <c r="CY360" i="1"/>
  <c r="DG359" i="1"/>
  <c r="DI359" i="1"/>
  <c r="DD359" i="1"/>
  <c r="CW358" i="4"/>
  <c r="DB359" i="1"/>
  <c r="CX359" i="1"/>
  <c r="DF358" i="1"/>
  <c r="CX358" i="1"/>
  <c r="DJ356" i="1"/>
  <c r="DE355" i="2" s="1"/>
  <c r="DA356" i="1"/>
  <c r="CT355" i="4"/>
  <c r="DH355" i="1"/>
  <c r="DC355" i="1"/>
  <c r="DG354" i="1"/>
  <c r="DA354" i="1"/>
  <c r="DC353" i="1"/>
  <c r="DB353" i="1"/>
  <c r="CZ353" i="1"/>
  <c r="DJ352" i="1"/>
  <c r="DE351" i="1"/>
  <c r="DG351" i="1"/>
  <c r="CW351" i="1"/>
  <c r="DG350" i="1"/>
  <c r="DI350" i="1"/>
  <c r="DD350" i="1"/>
  <c r="DB350" i="1"/>
  <c r="CW349" i="2"/>
  <c r="CZ350" i="1"/>
  <c r="DI349" i="1"/>
  <c r="DG349" i="1"/>
  <c r="DJ348" i="1"/>
  <c r="DF348" i="1"/>
  <c r="CY348" i="1"/>
  <c r="DJ347" i="1"/>
  <c r="DE347" i="1"/>
  <c r="CZ347" i="1"/>
  <c r="CY347" i="1"/>
  <c r="DA347" i="1"/>
  <c r="DG346" i="1"/>
  <c r="DF345" i="1"/>
  <c r="CY344" i="4" s="1"/>
  <c r="CZ345" i="1"/>
  <c r="CY345" i="1"/>
  <c r="DF344" i="1"/>
  <c r="DA343" i="2" s="1"/>
  <c r="DG344" i="1"/>
  <c r="DF343" i="1"/>
  <c r="DH342" i="1"/>
  <c r="CY342" i="1"/>
  <c r="DH341" i="1"/>
  <c r="DJ341" i="1"/>
  <c r="CZ341" i="1"/>
  <c r="DA341" i="1"/>
  <c r="DG340" i="1"/>
  <c r="DC339" i="1"/>
  <c r="DF338" i="1"/>
  <c r="DC338" i="1"/>
  <c r="CY338" i="1"/>
  <c r="DA338" i="1"/>
  <c r="DF337" i="1"/>
  <c r="DH337" i="1"/>
  <c r="DB337" i="1"/>
  <c r="DA337" i="1"/>
  <c r="CW337" i="1"/>
  <c r="DG336" i="1"/>
  <c r="DI336" i="1"/>
  <c r="DB336" i="1"/>
  <c r="CZ336" i="1"/>
  <c r="DB335" i="1"/>
  <c r="CU334" i="4" s="1"/>
  <c r="DB334" i="1"/>
  <c r="CZ334" i="1"/>
  <c r="DJ333" i="1"/>
  <c r="DH332" i="1"/>
  <c r="DI331" i="1"/>
  <c r="DJ331" i="1"/>
  <c r="CZ331" i="1"/>
  <c r="DB331" i="1"/>
  <c r="DF329" i="1"/>
  <c r="DC329" i="1"/>
  <c r="CV328" i="4" s="1"/>
  <c r="CY329" i="1"/>
  <c r="DI328" i="1"/>
  <c r="DA328" i="1"/>
  <c r="CT327" i="4"/>
  <c r="DD327" i="1"/>
  <c r="CW326" i="4" s="1"/>
  <c r="DC327" i="1"/>
  <c r="DE326" i="1"/>
  <c r="CW324" i="1"/>
  <c r="CP323" i="4" s="1"/>
  <c r="DG323" i="1"/>
  <c r="CX323" i="1"/>
  <c r="DC323" i="1"/>
  <c r="DH322" i="1"/>
  <c r="DF321" i="1"/>
  <c r="CZ321" i="1"/>
  <c r="CY321" i="1"/>
  <c r="CT320" i="2" s="1"/>
  <c r="DA321" i="1"/>
  <c r="CT320" i="4" s="1"/>
  <c r="DH320" i="1"/>
  <c r="DI319" i="1"/>
  <c r="CY319" i="1"/>
  <c r="DH318" i="1"/>
  <c r="DH317" i="1"/>
  <c r="DJ317" i="1"/>
  <c r="DC317" i="1"/>
  <c r="DA317" i="1"/>
  <c r="DJ316" i="1"/>
  <c r="DH315" i="1"/>
  <c r="DJ315" i="1"/>
  <c r="CY314" i="1"/>
  <c r="DF313" i="1"/>
  <c r="DA312" i="1"/>
  <c r="DG311" i="1"/>
  <c r="DI311" i="1"/>
  <c r="DD310" i="2" s="1"/>
  <c r="DC311" i="1"/>
  <c r="DI310" i="1"/>
  <c r="DJ310" i="1"/>
  <c r="CZ310" i="1"/>
  <c r="DC309" i="1"/>
  <c r="DG308" i="1"/>
  <c r="DH308" i="1"/>
  <c r="DA307" i="4" s="1"/>
  <c r="CX308" i="1"/>
  <c r="CQ307" i="4"/>
  <c r="DE307" i="1"/>
  <c r="CZ307" i="1"/>
  <c r="CY307" i="1"/>
  <c r="CW307" i="1"/>
  <c r="DE306" i="1"/>
  <c r="DG306" i="1"/>
  <c r="CX306" i="1"/>
  <c r="CS305" i="2"/>
  <c r="DD305" i="1"/>
  <c r="CW304" i="4" s="1"/>
  <c r="CY305" i="1"/>
  <c r="DI304" i="1"/>
  <c r="DG304" i="1"/>
  <c r="DA304" i="1"/>
  <c r="DH303" i="1"/>
  <c r="DC303" i="1"/>
  <c r="DB303" i="1"/>
  <c r="CU302" i="4" s="1"/>
  <c r="DF302" i="1"/>
  <c r="DB300" i="1"/>
  <c r="DH299" i="1"/>
  <c r="DC299" i="1"/>
  <c r="DH298" i="1"/>
  <c r="DE298" i="1"/>
  <c r="DC298" i="1"/>
  <c r="DA297" i="1"/>
  <c r="DC297" i="1"/>
  <c r="DI296" i="1"/>
  <c r="CZ296" i="1"/>
  <c r="DG295" i="1"/>
  <c r="CY294" i="1"/>
  <c r="DC293" i="1"/>
  <c r="DH292" i="1"/>
  <c r="DB292" i="1"/>
  <c r="CU291" i="4" s="1"/>
  <c r="CZ291" i="1"/>
  <c r="DG290" i="1"/>
  <c r="DH287" i="1"/>
  <c r="DI287" i="1"/>
  <c r="DF286" i="1"/>
  <c r="DA285" i="2"/>
  <c r="DJ285" i="1"/>
  <c r="DD285" i="1"/>
  <c r="DI284" i="1"/>
  <c r="DA283" i="1"/>
  <c r="DJ282" i="1"/>
  <c r="DA282" i="1"/>
  <c r="DF280" i="1"/>
  <c r="DJ279" i="1"/>
  <c r="DA279" i="1"/>
  <c r="DA277" i="1"/>
  <c r="DA275" i="1"/>
  <c r="DJ274" i="1"/>
  <c r="DG274" i="1"/>
  <c r="DC273" i="1"/>
  <c r="DA272" i="1"/>
  <c r="CY272" i="1"/>
  <c r="DI271" i="1"/>
  <c r="DB270" i="1"/>
  <c r="DI269" i="1"/>
  <c r="DG268" i="1"/>
  <c r="DC267" i="1"/>
  <c r="DG266" i="1"/>
  <c r="CZ266" i="1"/>
  <c r="DA265" i="1"/>
  <c r="CT264" i="4" s="1"/>
  <c r="CZ264" i="1"/>
  <c r="DG262" i="1"/>
  <c r="DI259" i="1"/>
  <c r="DG258" i="1"/>
  <c r="DH257" i="1"/>
  <c r="DF256" i="1"/>
  <c r="DG256" i="1"/>
  <c r="DG255" i="1"/>
  <c r="DB254" i="2" s="1"/>
  <c r="DH255" i="1"/>
  <c r="DH254" i="1"/>
  <c r="DI254" i="1"/>
  <c r="DB253" i="1"/>
  <c r="DJ252" i="1"/>
  <c r="CZ251" i="1"/>
  <c r="DF250" i="1"/>
  <c r="DF248" i="1"/>
  <c r="CY248" i="1"/>
  <c r="CY247" i="1"/>
  <c r="DB247" i="1"/>
  <c r="DF246" i="1"/>
  <c r="CY245" i="4"/>
  <c r="CZ246" i="1"/>
  <c r="DC246" i="1"/>
  <c r="DI244" i="1"/>
  <c r="CZ244" i="1"/>
  <c r="CU243" i="2"/>
  <c r="DI243" i="1"/>
  <c r="DG243" i="1"/>
  <c r="CZ242" i="4"/>
  <c r="DB242" i="1"/>
  <c r="DP295" i="1"/>
  <c r="CX344" i="1"/>
  <c r="DP370" i="1"/>
  <c r="CX371" i="1"/>
  <c r="DQ399" i="1"/>
  <c r="DR409" i="1"/>
  <c r="DO403" i="1"/>
  <c r="DS406" i="1"/>
  <c r="DN404" i="1"/>
  <c r="DT405" i="1"/>
  <c r="CX242" i="1"/>
  <c r="CW279" i="1"/>
  <c r="DS294" i="1"/>
  <c r="DO299" i="1"/>
  <c r="DM297" i="1"/>
  <c r="DT298" i="1"/>
  <c r="DT294" i="1"/>
  <c r="DQ298" i="1"/>
  <c r="DD319" i="1"/>
  <c r="CX340" i="1"/>
  <c r="DQ372" i="1"/>
  <c r="DQ374" i="1"/>
  <c r="DO371" i="1"/>
  <c r="DN371" i="1"/>
  <c r="DD370" i="1"/>
  <c r="DT372" i="1"/>
  <c r="CX388" i="1"/>
  <c r="CX402" i="1"/>
  <c r="CS401" i="2" s="1"/>
  <c r="DP403" i="1"/>
  <c r="DO407" i="1"/>
  <c r="DP402" i="1"/>
  <c r="DM404" i="1"/>
  <c r="DM406" i="1"/>
  <c r="DQ407" i="1"/>
  <c r="DO408" i="1"/>
  <c r="DO402" i="1"/>
  <c r="DR406" i="1"/>
  <c r="DN408" i="1"/>
  <c r="DO410" i="1"/>
  <c r="CW403" i="1"/>
  <c r="CR402" i="2"/>
  <c r="DP407" i="1"/>
  <c r="DQ411" i="1"/>
  <c r="CY250" i="1"/>
  <c r="CZ261" i="1"/>
  <c r="DB272" i="1"/>
  <c r="CZ254" i="1"/>
  <c r="CZ263" i="1"/>
  <c r="CU262" i="2"/>
  <c r="CZ317" i="1"/>
  <c r="CZ333" i="1"/>
  <c r="CZ401" i="1"/>
  <c r="DG417" i="1"/>
  <c r="DB388" i="1"/>
  <c r="DH273" i="1"/>
  <c r="DC278" i="1"/>
  <c r="DA253" i="1"/>
  <c r="CV252" i="2"/>
  <c r="CY280" i="1"/>
  <c r="CY288" i="1"/>
  <c r="DH321" i="1"/>
  <c r="CY330" i="1"/>
  <c r="DC334" i="1"/>
  <c r="DF394" i="1"/>
  <c r="CY412" i="1"/>
  <c r="CY420" i="1"/>
  <c r="DJ422" i="1"/>
  <c r="DC428" i="1"/>
  <c r="DJ434" i="1"/>
  <c r="DC446" i="1"/>
  <c r="DC380" i="1"/>
  <c r="DJ394" i="1"/>
  <c r="DA407" i="1"/>
  <c r="CZ306" i="1"/>
  <c r="CZ414" i="1"/>
  <c r="DF323" i="1"/>
  <c r="DF447" i="1"/>
  <c r="CZ354" i="1"/>
  <c r="DA302" i="1"/>
  <c r="CY359" i="1"/>
  <c r="DE216" i="1"/>
  <c r="CX214" i="1"/>
  <c r="CX210" i="1"/>
  <c r="DE208" i="1"/>
  <c r="CX206" i="1"/>
  <c r="CX200" i="1"/>
  <c r="DE198" i="1"/>
  <c r="CX196" i="1"/>
  <c r="DJ175" i="1"/>
  <c r="DF185" i="1"/>
  <c r="CY169" i="1"/>
  <c r="DC177" i="1"/>
  <c r="DA180" i="1"/>
  <c r="CW187" i="1"/>
  <c r="DJ185" i="1"/>
  <c r="DF187" i="1"/>
  <c r="DA176" i="1"/>
  <c r="CY179" i="1"/>
  <c r="DA182" i="1"/>
  <c r="DA178" i="1"/>
  <c r="CW188" i="1"/>
  <c r="DW590" i="1"/>
  <c r="EC550" i="1"/>
  <c r="DK549" i="2" s="1"/>
  <c r="EG550" i="1"/>
  <c r="DH549" i="4" s="1"/>
  <c r="EE550" i="1"/>
  <c r="EJ550" i="1"/>
  <c r="DK549" i="4"/>
  <c r="DZ550" i="1"/>
  <c r="DO549" i="2" s="1"/>
  <c r="EI550" i="1"/>
  <c r="DJ549" i="4"/>
  <c r="DY553" i="1"/>
  <c r="DN552" i="2" s="1"/>
  <c r="DX553" i="1"/>
  <c r="EH553" i="1"/>
  <c r="DI552" i="4"/>
  <c r="EF553" i="1"/>
  <c r="DG552" i="4" s="1"/>
  <c r="EA553" i="1"/>
  <c r="DE566" i="4"/>
  <c r="DX567" i="1"/>
  <c r="EF526" i="1"/>
  <c r="DG525" i="4"/>
  <c r="EJ526" i="1"/>
  <c r="DK525" i="4" s="1"/>
  <c r="EG526" i="1"/>
  <c r="DH525" i="4"/>
  <c r="EA526" i="1"/>
  <c r="EC526" i="1"/>
  <c r="DK525" i="2"/>
  <c r="EB526" i="1"/>
  <c r="DY526" i="1"/>
  <c r="DD578" i="4"/>
  <c r="EG579" i="1"/>
  <c r="DH578" i="4"/>
  <c r="ED579" i="1"/>
  <c r="EJ579" i="1"/>
  <c r="DK578" i="4"/>
  <c r="EB579" i="1"/>
  <c r="EI579" i="1"/>
  <c r="DJ578" i="4" s="1"/>
  <c r="EA579" i="1"/>
  <c r="DG592" i="2"/>
  <c r="DF580" i="2"/>
  <c r="EB581" i="1"/>
  <c r="EI581" i="1"/>
  <c r="DJ580" i="4"/>
  <c r="EA581" i="1"/>
  <c r="DI580" i="2" s="1"/>
  <c r="DD580" i="4"/>
  <c r="DY581" i="1"/>
  <c r="DN580" i="2"/>
  <c r="EH581" i="1"/>
  <c r="DI580" i="4" s="1"/>
  <c r="DZ581" i="1"/>
  <c r="DO580" i="2"/>
  <c r="EF581" i="1"/>
  <c r="DG580" i="4" s="1"/>
  <c r="DF548" i="2"/>
  <c r="EE549" i="1"/>
  <c r="DD548" i="4"/>
  <c r="EF549" i="1"/>
  <c r="DG548" i="4" s="1"/>
  <c r="DE556" i="4"/>
  <c r="EN588" i="1"/>
  <c r="DG587" i="2"/>
  <c r="DW588" i="1"/>
  <c r="DX588" i="1"/>
  <c r="DY588" i="1"/>
  <c r="EM588" i="1"/>
  <c r="EK588" i="1"/>
  <c r="DE587" i="4"/>
  <c r="EA588" i="1"/>
  <c r="EB588" i="1"/>
  <c r="DJ587" i="2"/>
  <c r="EC588" i="1"/>
  <c r="DD574" i="4"/>
  <c r="DX575" i="1"/>
  <c r="DX590" i="1"/>
  <c r="EA550" i="1"/>
  <c r="DI549" i="2" s="1"/>
  <c r="EE553" i="1"/>
  <c r="DM552" i="2"/>
  <c r="DW551" i="1"/>
  <c r="DG533" i="2"/>
  <c r="EC584" i="1"/>
  <c r="EJ584" i="1"/>
  <c r="DK583" i="4"/>
  <c r="EH584" i="1"/>
  <c r="DI583" i="4" s="1"/>
  <c r="EG584" i="1"/>
  <c r="DH583" i="4"/>
  <c r="EA584" i="1"/>
  <c r="DX584" i="1"/>
  <c r="DF567" i="2"/>
  <c r="EC551" i="1"/>
  <c r="DK550" i="2" s="1"/>
  <c r="EH551" i="1"/>
  <c r="DI550" i="4"/>
  <c r="DX551" i="1"/>
  <c r="DF550" i="2"/>
  <c r="EG551" i="1"/>
  <c r="DH550" i="4"/>
  <c r="EA551" i="1"/>
  <c r="EB551" i="1"/>
  <c r="DW592" i="1"/>
  <c r="DG567" i="2"/>
  <c r="DE567" i="4"/>
  <c r="DE527" i="4"/>
  <c r="DF589" i="2"/>
  <c r="EA590" i="1"/>
  <c r="DI589" i="2" s="1"/>
  <c r="EJ590" i="1"/>
  <c r="DK589" i="4" s="1"/>
  <c r="EH590" i="1"/>
  <c r="DI589" i="4"/>
  <c r="EI590" i="1"/>
  <c r="DJ589" i="4" s="1"/>
  <c r="DY590" i="1"/>
  <c r="DN589" i="2" s="1"/>
  <c r="DE578" i="4"/>
  <c r="DG590" i="2"/>
  <c r="DE590" i="4"/>
  <c r="DE523" i="4"/>
  <c r="DX541" i="1"/>
  <c r="ED590" i="1"/>
  <c r="DZ590" i="1"/>
  <c r="DO589" i="2" s="1"/>
  <c r="DX568" i="1"/>
  <c r="EF551" i="1"/>
  <c r="DG550" i="4"/>
  <c r="DZ551" i="1"/>
  <c r="DO550" i="2" s="1"/>
  <c r="EF584" i="1"/>
  <c r="DG583" i="4"/>
  <c r="EF579" i="1"/>
  <c r="DG578" i="4" s="1"/>
  <c r="EH579" i="1"/>
  <c r="DI578" i="4"/>
  <c r="ED550" i="1"/>
  <c r="ED534" i="1"/>
  <c r="DX534" i="1"/>
  <c r="EJ588" i="1"/>
  <c r="DK587" i="4" s="1"/>
  <c r="EH588" i="1"/>
  <c r="DI587" i="4"/>
  <c r="ED581" i="1"/>
  <c r="EJ553" i="1"/>
  <c r="DK552" i="4" s="1"/>
  <c r="ED526" i="1"/>
  <c r="DF583" i="2"/>
  <c r="EC590" i="1"/>
  <c r="DK589" i="2" s="1"/>
  <c r="EI551" i="1"/>
  <c r="DJ550" i="4" s="1"/>
  <c r="DY551" i="1"/>
  <c r="EI584" i="1"/>
  <c r="DJ583" i="4" s="1"/>
  <c r="EE584" i="1"/>
  <c r="DM583" i="2"/>
  <c r="EE579" i="1"/>
  <c r="DM578" i="2" s="1"/>
  <c r="EC579" i="1"/>
  <c r="DK578" i="2"/>
  <c r="EF550" i="1"/>
  <c r="DG549" i="4" s="1"/>
  <c r="DY550" i="1"/>
  <c r="DN549" i="2"/>
  <c r="EF588" i="1"/>
  <c r="DG587" i="4" s="1"/>
  <c r="DZ588" i="1"/>
  <c r="DO587" i="2"/>
  <c r="DX581" i="1"/>
  <c r="EG553" i="1"/>
  <c r="DH552" i="4" s="1"/>
  <c r="DW537" i="1"/>
  <c r="EE526" i="1"/>
  <c r="DM525" i="2" s="1"/>
  <c r="DG556" i="2"/>
  <c r="DE540" i="4"/>
  <c r="DD571" i="4"/>
  <c r="EF534" i="1"/>
  <c r="DG533" i="4" s="1"/>
  <c r="EG534" i="1"/>
  <c r="DH533" i="4"/>
  <c r="EA534" i="1"/>
  <c r="EJ534" i="1"/>
  <c r="DK533" i="4"/>
  <c r="DZ534" i="1"/>
  <c r="DO533" i="2" s="1"/>
  <c r="EE534" i="1"/>
  <c r="DX540" i="1"/>
  <c r="DG539" i="2"/>
  <c r="EN589" i="1"/>
  <c r="DF588" i="2"/>
  <c r="ED589" i="1"/>
  <c r="DL588" i="2" s="1"/>
  <c r="DX589" i="1"/>
  <c r="DY589" i="1"/>
  <c r="DN588" i="2"/>
  <c r="EH589" i="1"/>
  <c r="DI588" i="4" s="1"/>
  <c r="EK589" i="1"/>
  <c r="DD588" i="4"/>
  <c r="EA589" i="1"/>
  <c r="DI588" i="2" s="1"/>
  <c r="EB589" i="1"/>
  <c r="EC589" i="1"/>
  <c r="DX539" i="1"/>
  <c r="DW589" i="1"/>
  <c r="DW552" i="1"/>
  <c r="EA594" i="1"/>
  <c r="DN533" i="2"/>
  <c r="DN521" i="2"/>
  <c r="DB2" i="2"/>
  <c r="DK187" i="1"/>
  <c r="DN541" i="2"/>
  <c r="EE521" i="1"/>
  <c r="EJ521" i="1"/>
  <c r="DK520" i="4" s="1"/>
  <c r="DF579" i="2"/>
  <c r="DE554" i="4"/>
  <c r="DE536" i="4"/>
  <c r="DD591" i="4"/>
  <c r="DG570" i="2"/>
  <c r="DE542" i="4"/>
  <c r="DL335" i="1"/>
  <c r="CZ2" i="4"/>
  <c r="DX552" i="1"/>
  <c r="EH552" i="1"/>
  <c r="DI551" i="4" s="1"/>
  <c r="EB543" i="1"/>
  <c r="DX543" i="1"/>
  <c r="EI543" i="1"/>
  <c r="DJ542" i="4" s="1"/>
  <c r="DW568" i="1"/>
  <c r="DF567" i="4" s="1"/>
  <c r="DN550" i="2"/>
  <c r="DX536" i="1"/>
  <c r="EH580" i="1"/>
  <c r="DI579" i="4"/>
  <c r="EJ580" i="1"/>
  <c r="DK579" i="4" s="1"/>
  <c r="EC580" i="1"/>
  <c r="DX550" i="1"/>
  <c r="EH550" i="1"/>
  <c r="DI549" i="4"/>
  <c r="DX592" i="1"/>
  <c r="ED553" i="1"/>
  <c r="DZ553" i="1"/>
  <c r="DO552" i="2"/>
  <c r="EB553" i="1"/>
  <c r="DJ552" i="2" s="1"/>
  <c r="DX537" i="1"/>
  <c r="EC521" i="1"/>
  <c r="DW522" i="1"/>
  <c r="DN525" i="2"/>
  <c r="EF521" i="1"/>
  <c r="DG520" i="4" s="1"/>
  <c r="DD520" i="4"/>
  <c r="DE574" i="4"/>
  <c r="DG554" i="2"/>
  <c r="DG536" i="2"/>
  <c r="DF591" i="2"/>
  <c r="DE579" i="4"/>
  <c r="DL298" i="1"/>
  <c r="DC2" i="2"/>
  <c r="CX477" i="1"/>
  <c r="DN587" i="2"/>
  <c r="DN528" i="2"/>
  <c r="EI521" i="1"/>
  <c r="DJ520" i="4" s="1"/>
  <c r="DY521" i="1"/>
  <c r="DF520" i="2"/>
  <c r="DG574" i="2"/>
  <c r="DG579" i="2"/>
  <c r="DD566" i="4"/>
  <c r="DZ521" i="1"/>
  <c r="DO520" i="2" s="1"/>
  <c r="DE535" i="4"/>
  <c r="DE514" i="1"/>
  <c r="DD461" i="1"/>
  <c r="DD453" i="1"/>
  <c r="DD530" i="4"/>
  <c r="DF522" i="2"/>
  <c r="DL483" i="1"/>
  <c r="CX464" i="1"/>
  <c r="CQ463" i="4"/>
  <c r="CX456" i="1"/>
  <c r="DF568" i="2"/>
  <c r="CX433" i="1"/>
  <c r="CS432" i="2"/>
  <c r="EG590" i="1"/>
  <c r="DH589" i="4" s="1"/>
  <c r="EF590" i="1"/>
  <c r="DG589" i="4"/>
  <c r="EE590" i="1"/>
  <c r="DM589" i="2" s="1"/>
  <c r="EF532" i="1"/>
  <c r="DG531" i="4"/>
  <c r="DW532" i="1"/>
  <c r="DD432" i="1"/>
  <c r="DE431" i="1"/>
  <c r="DB286" i="4"/>
  <c r="CZ275" i="4"/>
  <c r="DA283" i="4"/>
  <c r="CU288" i="4"/>
  <c r="CU358" i="4"/>
  <c r="CU366" i="4"/>
  <c r="DB51" i="4"/>
  <c r="CT61" i="4"/>
  <c r="CS306" i="4"/>
  <c r="CR316" i="4"/>
  <c r="CU321" i="4"/>
  <c r="CR358" i="4"/>
  <c r="DC362" i="4"/>
  <c r="CU385" i="4"/>
  <c r="DC152" i="4"/>
  <c r="DA159" i="4"/>
  <c r="DA179" i="4"/>
  <c r="DA185" i="4"/>
  <c r="CY366" i="4"/>
  <c r="DA161" i="4"/>
  <c r="CY170" i="4"/>
  <c r="DA177" i="4"/>
  <c r="DA351" i="4"/>
  <c r="DC168" i="4"/>
  <c r="CR154" i="4"/>
  <c r="CR164" i="4"/>
  <c r="CV178" i="4"/>
  <c r="DB347" i="4"/>
  <c r="CS186" i="4"/>
  <c r="CQ455" i="4"/>
  <c r="CW392" i="4"/>
  <c r="CP382" i="4"/>
  <c r="CP360" i="4"/>
  <c r="CP350" i="4"/>
  <c r="CW346" i="4"/>
  <c r="CW327" i="4"/>
  <c r="CP325" i="4"/>
  <c r="CW319" i="4"/>
  <c r="CP307" i="4"/>
  <c r="CQ306" i="4"/>
  <c r="CW288" i="4"/>
  <c r="CW141" i="4"/>
  <c r="CW86" i="4"/>
  <c r="CP68" i="4"/>
  <c r="CW66" i="4"/>
  <c r="CX65" i="4"/>
  <c r="CP64" i="4"/>
  <c r="CW60" i="4"/>
  <c r="CP58" i="4"/>
  <c r="CW50" i="4"/>
  <c r="CP43" i="4"/>
  <c r="CW35" i="4"/>
  <c r="CP29" i="4"/>
  <c r="CP25" i="4"/>
  <c r="CW23" i="4"/>
  <c r="CW12" i="4"/>
  <c r="AU517" i="4"/>
  <c r="AW503" i="4"/>
  <c r="CK502" i="4"/>
  <c r="CI499" i="4"/>
  <c r="CK496" i="4"/>
  <c r="BB492" i="4"/>
  <c r="CD489" i="4"/>
  <c r="CM480" i="4"/>
  <c r="BY476" i="4"/>
  <c r="BY474" i="4"/>
  <c r="CI471" i="4"/>
  <c r="CD469" i="4"/>
  <c r="BU465" i="4"/>
  <c r="AV464" i="4"/>
  <c r="BU461" i="4"/>
  <c r="BB451" i="4"/>
  <c r="CF447" i="4"/>
  <c r="CK444" i="4"/>
  <c r="BE443" i="4"/>
  <c r="AS443" i="4"/>
  <c r="AS441" i="4"/>
  <c r="BG433" i="4"/>
  <c r="CB430" i="4"/>
  <c r="AT424" i="4"/>
  <c r="CB422" i="4"/>
  <c r="BG412" i="4"/>
  <c r="CJ402" i="4"/>
  <c r="AZ396" i="4"/>
  <c r="CI388" i="4"/>
  <c r="AS386" i="4"/>
  <c r="AZ384" i="4"/>
  <c r="BY380" i="4"/>
  <c r="BG380" i="4"/>
  <c r="AS379" i="4"/>
  <c r="AZ349" i="4"/>
  <c r="BU343" i="4"/>
  <c r="BE342" i="4"/>
  <c r="AU336" i="4"/>
  <c r="BD321" i="4"/>
  <c r="CJ311" i="4"/>
  <c r="BD304" i="4"/>
  <c r="BU298" i="4"/>
  <c r="CO294" i="4"/>
  <c r="CK284" i="4"/>
  <c r="AU280" i="4"/>
  <c r="BG273" i="4"/>
  <c r="AZ266" i="4"/>
  <c r="CM260" i="4"/>
  <c r="AS256" i="4"/>
  <c r="CF242" i="4"/>
  <c r="BD239" i="4"/>
  <c r="CC223" i="4"/>
  <c r="BY212" i="4"/>
  <c r="BD197" i="4"/>
  <c r="AT193" i="4"/>
  <c r="AS188" i="4"/>
  <c r="CO181" i="4"/>
  <c r="CH173" i="4"/>
  <c r="AW157" i="4"/>
  <c r="BA145" i="4"/>
  <c r="AT144" i="4"/>
  <c r="CC132" i="4"/>
  <c r="BA129" i="4"/>
  <c r="CI125" i="4"/>
  <c r="CM123" i="4"/>
  <c r="CC120" i="4"/>
  <c r="AS119" i="4"/>
  <c r="BU118" i="4"/>
  <c r="BD117" i="4"/>
  <c r="AZ117" i="4"/>
  <c r="BY114" i="4"/>
  <c r="AQ111" i="4"/>
  <c r="AM111" i="4"/>
  <c r="AO108" i="4"/>
  <c r="AP107" i="4"/>
  <c r="AL107" i="4"/>
  <c r="AQ106" i="4"/>
  <c r="AM106" i="4"/>
  <c r="AR105" i="4"/>
  <c r="AN105" i="4"/>
  <c r="AO104" i="4"/>
  <c r="BG103" i="4"/>
  <c r="AP103" i="4"/>
  <c r="AL103" i="4"/>
  <c r="AQ102" i="4"/>
  <c r="AM102" i="4"/>
  <c r="AR101" i="4"/>
  <c r="AN101" i="4"/>
  <c r="AO100" i="4"/>
  <c r="AT89" i="4"/>
  <c r="CB84" i="4"/>
  <c r="CC79" i="4"/>
  <c r="CB74" i="4"/>
  <c r="AW49" i="4"/>
  <c r="BZ43" i="4"/>
  <c r="BW15" i="4"/>
  <c r="AS7" i="4"/>
  <c r="BB6" i="4"/>
  <c r="DG575" i="2"/>
  <c r="DE557" i="4"/>
  <c r="DE531" i="4"/>
  <c r="DE583" i="4"/>
  <c r="DE586" i="4"/>
  <c r="CX407" i="4"/>
  <c r="CT2" i="2"/>
  <c r="DK76" i="1"/>
  <c r="DL113" i="1"/>
  <c r="DC386" i="4"/>
  <c r="DA409" i="4"/>
  <c r="CZ419" i="4"/>
  <c r="DB426" i="4"/>
  <c r="DC488" i="4"/>
  <c r="DB496" i="4"/>
  <c r="CU516" i="4"/>
  <c r="DC312" i="4"/>
  <c r="DA375" i="4"/>
  <c r="CY382" i="4"/>
  <c r="DC384" i="4"/>
  <c r="CS437" i="4"/>
  <c r="CY444" i="4"/>
  <c r="DA449" i="4"/>
  <c r="DA477" i="4"/>
  <c r="DA479" i="4"/>
  <c r="CV69" i="4"/>
  <c r="CY159" i="4"/>
  <c r="CS172" i="4"/>
  <c r="CX38" i="4"/>
  <c r="DA73" i="4"/>
  <c r="DB154" i="4"/>
  <c r="CZ161" i="4"/>
  <c r="CZ169" i="4"/>
  <c r="CZ177" i="4"/>
  <c r="CZ185" i="4"/>
  <c r="DA188" i="4"/>
  <c r="CY337" i="4"/>
  <c r="DC345" i="4"/>
  <c r="DA348" i="4"/>
  <c r="CV351" i="4"/>
  <c r="DA356" i="4"/>
  <c r="CV359" i="4"/>
  <c r="CT366" i="4"/>
  <c r="CS340" i="4"/>
  <c r="CY2" i="4"/>
  <c r="DE2" i="2"/>
  <c r="CX75" i="4"/>
  <c r="CR92" i="4"/>
  <c r="CV120" i="4"/>
  <c r="DD2" i="2"/>
  <c r="DA154" i="4"/>
  <c r="CZ3" i="4"/>
  <c r="DA335" i="4"/>
  <c r="DC340" i="4"/>
  <c r="CY164" i="4"/>
  <c r="CZ164" i="4"/>
  <c r="CZ170" i="4"/>
  <c r="DB341" i="4"/>
  <c r="CQ438" i="4"/>
  <c r="CX418" i="4"/>
  <c r="CP393" i="4"/>
  <c r="CP359" i="4"/>
  <c r="CP349" i="4"/>
  <c r="CP187" i="4"/>
  <c r="CW159" i="4"/>
  <c r="CW116" i="4"/>
  <c r="CW113" i="4"/>
  <c r="CQ103" i="4"/>
  <c r="CW102" i="4"/>
  <c r="CP100" i="4"/>
  <c r="CQ99" i="4"/>
  <c r="CP92" i="4"/>
  <c r="CP88" i="4"/>
  <c r="CW77" i="4"/>
  <c r="CP67" i="4"/>
  <c r="CP63" i="4"/>
  <c r="CQ60" i="4"/>
  <c r="CX58" i="4"/>
  <c r="CP55" i="4"/>
  <c r="CP47" i="4"/>
  <c r="CP36" i="4"/>
  <c r="CP13" i="4"/>
  <c r="CW3" i="4"/>
  <c r="BB517" i="4"/>
  <c r="CX513" i="1"/>
  <c r="CJ507" i="4"/>
  <c r="BE505" i="4"/>
  <c r="DE504" i="1"/>
  <c r="BV495" i="4"/>
  <c r="CW494" i="1"/>
  <c r="BI492" i="4"/>
  <c r="CK489" i="4"/>
  <c r="AT476" i="4"/>
  <c r="DD476" i="1"/>
  <c r="CK469" i="4"/>
  <c r="CX467" i="1"/>
  <c r="CB465" i="4"/>
  <c r="DD463" i="1"/>
  <c r="CW463" i="1"/>
  <c r="CB461" i="4"/>
  <c r="DE462" i="1"/>
  <c r="CX462" i="1"/>
  <c r="CW461" i="1"/>
  <c r="DE460" i="1"/>
  <c r="DD459" i="1"/>
  <c r="AW458" i="4"/>
  <c r="CW459" i="1"/>
  <c r="DE458" i="1"/>
  <c r="AT457" i="4"/>
  <c r="CW457" i="1"/>
  <c r="DE456" i="1"/>
  <c r="DD455" i="1"/>
  <c r="CW455" i="1"/>
  <c r="DE454" i="1"/>
  <c r="AT453" i="4"/>
  <c r="CW453" i="1"/>
  <c r="CR452" i="2" s="1"/>
  <c r="DE452" i="1"/>
  <c r="BI451" i="4"/>
  <c r="BK450" i="4"/>
  <c r="AS447" i="4"/>
  <c r="AZ441" i="4"/>
  <c r="DE439" i="1"/>
  <c r="BW434" i="4"/>
  <c r="BA434" i="4"/>
  <c r="CF433" i="4"/>
  <c r="DD433" i="1"/>
  <c r="DE432" i="1"/>
  <c r="CI430" i="4"/>
  <c r="DD431" i="1"/>
  <c r="DE430" i="1"/>
  <c r="CX430" i="1"/>
  <c r="AY423" i="4"/>
  <c r="CI422" i="4"/>
  <c r="CI404" i="4"/>
  <c r="BG401" i="4"/>
  <c r="BU399" i="4"/>
  <c r="BE398" i="4"/>
  <c r="BY396" i="4"/>
  <c r="BG396" i="4"/>
  <c r="AZ386" i="4"/>
  <c r="BG384" i="4"/>
  <c r="BH381" i="4"/>
  <c r="CN368" i="4"/>
  <c r="CG362" i="4"/>
  <c r="BK362" i="4"/>
  <c r="BL361" i="4"/>
  <c r="BG349" i="4"/>
  <c r="BL346" i="4"/>
  <c r="CB343" i="4"/>
  <c r="CJ341" i="4"/>
  <c r="BB336" i="4"/>
  <c r="BK329" i="4"/>
  <c r="CF322" i="4"/>
  <c r="CG310" i="4"/>
  <c r="BV306" i="4"/>
  <c r="CM305" i="4"/>
  <c r="BK300" i="4"/>
  <c r="CB298" i="4"/>
  <c r="BH293" i="4"/>
  <c r="CF288" i="4"/>
  <c r="BK287" i="4"/>
  <c r="BB280" i="4"/>
  <c r="CM269" i="4"/>
  <c r="CI269" i="4"/>
  <c r="BG266" i="4"/>
  <c r="CM262" i="4"/>
  <c r="AZ256" i="4"/>
  <c r="AS242" i="4"/>
  <c r="AW228" i="4"/>
  <c r="CJ223" i="4"/>
  <c r="CF221" i="4"/>
  <c r="AT212" i="4"/>
  <c r="CJ202" i="4"/>
  <c r="BU201" i="4"/>
  <c r="AZ200" i="4"/>
  <c r="BA193" i="4"/>
  <c r="AZ188" i="4"/>
  <c r="AT174" i="4"/>
  <c r="CJ148" i="4"/>
  <c r="CJ132" i="4"/>
  <c r="BL131" i="4"/>
  <c r="CJ122" i="4"/>
  <c r="CJ120" i="4"/>
  <c r="AT114" i="4"/>
  <c r="AS110" i="4"/>
  <c r="BL105" i="4"/>
  <c r="BM104" i="4"/>
  <c r="CF103" i="4"/>
  <c r="BA89" i="4"/>
  <c r="CI84" i="4"/>
  <c r="CJ79" i="4"/>
  <c r="CI74" i="4"/>
  <c r="BA72" i="4"/>
  <c r="AW62" i="4"/>
  <c r="AS62" i="4"/>
  <c r="CJ44" i="4"/>
  <c r="CG43" i="4"/>
  <c r="CD15" i="4"/>
  <c r="AZ7" i="4"/>
  <c r="BI6" i="4"/>
  <c r="BG484" i="4"/>
  <c r="EK543" i="1"/>
  <c r="DG572" i="2"/>
  <c r="DF551" i="2"/>
  <c r="CQ217" i="4"/>
  <c r="CQ355" i="4"/>
  <c r="CV14" i="4"/>
  <c r="CR26" i="4"/>
  <c r="DA35" i="4"/>
  <c r="CY17" i="4"/>
  <c r="CT24" i="4"/>
  <c r="CV66" i="4"/>
  <c r="CR98" i="4"/>
  <c r="DA107" i="4"/>
  <c r="CR114" i="4"/>
  <c r="CV118" i="4"/>
  <c r="DA123" i="4"/>
  <c r="CR130" i="4"/>
  <c r="DA139" i="4"/>
  <c r="CR146" i="4"/>
  <c r="CU45" i="4"/>
  <c r="CT48" i="4"/>
  <c r="DC53" i="4"/>
  <c r="CT123" i="4"/>
  <c r="CS50" i="4"/>
  <c r="DA203" i="4"/>
  <c r="DC212" i="4"/>
  <c r="DC218" i="4"/>
  <c r="DA257" i="4"/>
  <c r="DA263" i="4"/>
  <c r="CY73" i="4"/>
  <c r="DB75" i="4"/>
  <c r="CY266" i="4"/>
  <c r="CV77" i="4"/>
  <c r="CZ84" i="4"/>
  <c r="DC85" i="4"/>
  <c r="CT88" i="4"/>
  <c r="CR89" i="4"/>
  <c r="CZ90" i="4"/>
  <c r="DA92" i="4"/>
  <c r="DA94" i="4"/>
  <c r="DB97" i="4"/>
  <c r="CY101" i="4"/>
  <c r="CV109" i="4"/>
  <c r="CS11" i="4"/>
  <c r="CY28" i="4"/>
  <c r="DB36" i="4"/>
  <c r="CQ38" i="4"/>
  <c r="CW38" i="4"/>
  <c r="DB93" i="4"/>
  <c r="CZ104" i="4"/>
  <c r="DC109" i="4"/>
  <c r="DB111" i="4"/>
  <c r="DC113" i="4"/>
  <c r="CY115" i="4"/>
  <c r="DB121" i="4"/>
  <c r="CT124" i="4"/>
  <c r="CR127" i="4"/>
  <c r="CT130" i="4"/>
  <c r="CY133" i="4"/>
  <c r="DA134" i="4"/>
  <c r="DB139" i="4"/>
  <c r="CY141" i="4"/>
  <c r="CY143" i="4"/>
  <c r="CV187" i="4"/>
  <c r="CZ196" i="4"/>
  <c r="DA198" i="4"/>
  <c r="CZ204" i="4"/>
  <c r="CV205" i="4"/>
  <c r="CS210" i="4"/>
  <c r="CR211" i="4"/>
  <c r="CY213" i="4"/>
  <c r="CR215" i="4"/>
  <c r="CR227" i="4"/>
  <c r="CZ228" i="4"/>
  <c r="DA234" i="4"/>
  <c r="DB249" i="4"/>
  <c r="DA256" i="4"/>
  <c r="CY261" i="4"/>
  <c r="DA262" i="4"/>
  <c r="CR265" i="4"/>
  <c r="DB204" i="4"/>
  <c r="CZ209" i="4"/>
  <c r="CS213" i="4"/>
  <c r="CS231" i="4"/>
  <c r="CS241" i="4"/>
  <c r="CU270" i="4"/>
  <c r="CT222" i="4"/>
  <c r="CY227" i="4"/>
  <c r="DC233" i="4"/>
  <c r="CV237" i="4"/>
  <c r="CR243" i="4"/>
  <c r="CU251" i="4"/>
  <c r="CZ51" i="4"/>
  <c r="DC60" i="4"/>
  <c r="CY62" i="4"/>
  <c r="CS65" i="4"/>
  <c r="CS67" i="4"/>
  <c r="CZ75" i="4"/>
  <c r="DC84" i="4"/>
  <c r="DA89" i="4"/>
  <c r="CS91" i="4"/>
  <c r="CU94" i="4"/>
  <c r="DC98" i="4"/>
  <c r="CY100" i="4"/>
  <c r="CS105" i="4"/>
  <c r="DB106" i="4"/>
  <c r="DA113" i="4"/>
  <c r="CY116" i="4"/>
  <c r="CY124" i="4"/>
  <c r="CY132" i="4"/>
  <c r="CZ137" i="4"/>
  <c r="CY140" i="4"/>
  <c r="DA141" i="4"/>
  <c r="CS143" i="4"/>
  <c r="CY146" i="4"/>
  <c r="DB148" i="4"/>
  <c r="CZ187" i="4"/>
  <c r="CS193" i="4"/>
  <c r="CY196" i="4"/>
  <c r="DB200" i="4"/>
  <c r="CS229" i="4"/>
  <c r="CZ267" i="4"/>
  <c r="DB37" i="4"/>
  <c r="CZ72" i="4"/>
  <c r="CS128" i="4"/>
  <c r="CS246" i="4"/>
  <c r="CZ316" i="4"/>
  <c r="CZ468" i="4"/>
  <c r="CS52" i="4"/>
  <c r="DB135" i="4"/>
  <c r="CU325" i="4"/>
  <c r="CZ418" i="4"/>
  <c r="DB471" i="4"/>
  <c r="CZ498" i="4"/>
  <c r="CS516" i="4"/>
  <c r="CY7" i="4"/>
  <c r="CV17" i="4"/>
  <c r="CR23" i="4"/>
  <c r="DC27" i="4"/>
  <c r="DC95" i="4"/>
  <c r="DC12" i="4"/>
  <c r="DC24" i="4"/>
  <c r="CT276" i="4"/>
  <c r="CV279" i="4"/>
  <c r="CY111" i="4"/>
  <c r="CT220" i="4"/>
  <c r="DC333" i="4"/>
  <c r="CT394" i="4"/>
  <c r="DC401" i="4"/>
  <c r="CT406" i="4"/>
  <c r="CR473" i="4"/>
  <c r="CV485" i="4"/>
  <c r="CU280" i="4"/>
  <c r="CS303" i="4"/>
  <c r="DC304" i="4"/>
  <c r="DB306" i="4"/>
  <c r="CW519" i="4"/>
  <c r="DC154" i="4"/>
  <c r="CY156" i="4"/>
  <c r="DA163" i="4"/>
  <c r="DA183" i="4"/>
  <c r="DC336" i="4"/>
  <c r="DA343" i="4"/>
  <c r="DC360" i="4"/>
  <c r="DA173" i="4"/>
  <c r="DC186" i="4"/>
  <c r="DC338" i="4"/>
  <c r="DA153" i="4"/>
  <c r="CS154" i="4"/>
  <c r="CR366" i="4"/>
  <c r="CW486" i="4"/>
  <c r="CQ459" i="4"/>
  <c r="CQ451" i="4"/>
  <c r="CP420" i="4"/>
  <c r="CQ419" i="4"/>
  <c r="CP416" i="4"/>
  <c r="CX393" i="4"/>
  <c r="CP373" i="4"/>
  <c r="CP362" i="4"/>
  <c r="CW336" i="4"/>
  <c r="CW321" i="4"/>
  <c r="CP305" i="4"/>
  <c r="CW284" i="4"/>
  <c r="CX211" i="4"/>
  <c r="CX142" i="4"/>
  <c r="CX134" i="4"/>
  <c r="CP115" i="4"/>
  <c r="CP114" i="4"/>
  <c r="CW105" i="4"/>
  <c r="CX104" i="4"/>
  <c r="CW101" i="4"/>
  <c r="CW97" i="4"/>
  <c r="CP78" i="4"/>
  <c r="CW76" i="4"/>
  <c r="CP70" i="4"/>
  <c r="CQ69" i="4"/>
  <c r="CX36" i="4"/>
  <c r="CP35" i="4"/>
  <c r="CX32" i="4"/>
  <c r="CP27" i="4"/>
  <c r="CQ26" i="4"/>
  <c r="CP23" i="4"/>
  <c r="CW14" i="4"/>
  <c r="CW6" i="4"/>
  <c r="BI517" i="4"/>
  <c r="BS516" i="4"/>
  <c r="BO516" i="4"/>
  <c r="BQ515" i="4"/>
  <c r="BR514" i="4"/>
  <c r="BN514" i="4"/>
  <c r="BS513" i="4"/>
  <c r="BO513" i="4"/>
  <c r="BQ512" i="4"/>
  <c r="AR512" i="4"/>
  <c r="AN512" i="4"/>
  <c r="BS511" i="4"/>
  <c r="BO511" i="4"/>
  <c r="AP511" i="4"/>
  <c r="AL511" i="4"/>
  <c r="BQ510" i="4"/>
  <c r="BR509" i="4"/>
  <c r="BN509" i="4"/>
  <c r="BW502" i="4"/>
  <c r="BA502" i="4"/>
  <c r="BU499" i="4"/>
  <c r="AT491" i="4"/>
  <c r="BK482" i="4"/>
  <c r="AW481" i="4"/>
  <c r="BA476" i="4"/>
  <c r="CM472" i="4"/>
  <c r="BU471" i="4"/>
  <c r="BK471" i="4"/>
  <c r="CI465" i="4"/>
  <c r="CI461" i="4"/>
  <c r="BY459" i="4"/>
  <c r="BA457" i="4"/>
  <c r="BA453" i="4"/>
  <c r="CB450" i="4"/>
  <c r="AT448" i="4"/>
  <c r="AZ447" i="4"/>
  <c r="BW444" i="4"/>
  <c r="BG441" i="4"/>
  <c r="AW440" i="4"/>
  <c r="AS440" i="4"/>
  <c r="AT435" i="4"/>
  <c r="CD434" i="4"/>
  <c r="AS433" i="4"/>
  <c r="BY431" i="4"/>
  <c r="AX429" i="4"/>
  <c r="BK419" i="4"/>
  <c r="BY415" i="4"/>
  <c r="AS412" i="4"/>
  <c r="BE410" i="4"/>
  <c r="CB401" i="4"/>
  <c r="CB399" i="4"/>
  <c r="BY390" i="4"/>
  <c r="BG386" i="4"/>
  <c r="AS380" i="4"/>
  <c r="BS379" i="4"/>
  <c r="BO379" i="4"/>
  <c r="BQ378" i="4"/>
  <c r="CG377" i="4"/>
  <c r="BS377" i="4"/>
  <c r="BO377" i="4"/>
  <c r="AL377" i="4"/>
  <c r="BQ376" i="4"/>
  <c r="AR376" i="4"/>
  <c r="AN376" i="4"/>
  <c r="BR375" i="4"/>
  <c r="BN375" i="4"/>
  <c r="AO375" i="4"/>
  <c r="BS374" i="4"/>
  <c r="BO374" i="4"/>
  <c r="AP374" i="4"/>
  <c r="AL374" i="4"/>
  <c r="BT373" i="4"/>
  <c r="BP373" i="4"/>
  <c r="AQ373" i="4"/>
  <c r="AM373" i="4"/>
  <c r="BQ372" i="4"/>
  <c r="AR372" i="4"/>
  <c r="AN372" i="4"/>
  <c r="BS371" i="4"/>
  <c r="BO371" i="4"/>
  <c r="AP371" i="4"/>
  <c r="AL371" i="4"/>
  <c r="BQ370" i="4"/>
  <c r="AR370" i="4"/>
  <c r="AN370" i="4"/>
  <c r="BD364" i="4"/>
  <c r="CF349" i="4"/>
  <c r="BD348" i="4"/>
  <c r="CI343" i="4"/>
  <c r="BI336" i="4"/>
  <c r="CB333" i="4"/>
  <c r="CB329" i="4"/>
  <c r="BV311" i="4"/>
  <c r="CC306" i="4"/>
  <c r="CI298" i="4"/>
  <c r="BU293" i="4"/>
  <c r="CI292" i="4"/>
  <c r="AR292" i="4"/>
  <c r="AN292" i="4"/>
  <c r="AO291" i="4"/>
  <c r="AP290" i="4"/>
  <c r="AL290" i="4"/>
  <c r="AQ289" i="4"/>
  <c r="AM289" i="4"/>
  <c r="AR288" i="4"/>
  <c r="AN288" i="4"/>
  <c r="AO287" i="4"/>
  <c r="AP286" i="4"/>
  <c r="AL286" i="4"/>
  <c r="AQ285" i="4"/>
  <c r="AM285" i="4"/>
  <c r="BW284" i="4"/>
  <c r="CI282" i="4"/>
  <c r="BI280" i="4"/>
  <c r="AS273" i="4"/>
  <c r="CM271" i="4"/>
  <c r="CJ266" i="4"/>
  <c r="CF266" i="4"/>
  <c r="CN263" i="4"/>
  <c r="BG256" i="4"/>
  <c r="AZ242" i="4"/>
  <c r="BY225" i="4"/>
  <c r="AW219" i="4"/>
  <c r="BA212" i="4"/>
  <c r="BH203" i="4"/>
  <c r="CB201" i="4"/>
  <c r="BG200" i="4"/>
  <c r="BD199" i="4"/>
  <c r="BH193" i="4"/>
  <c r="AS190" i="4"/>
  <c r="BG188" i="4"/>
  <c r="CN176" i="4"/>
  <c r="AT176" i="4"/>
  <c r="BL170" i="4"/>
  <c r="BZ151" i="4"/>
  <c r="CA150" i="4"/>
  <c r="BE150" i="4"/>
  <c r="AU125" i="4"/>
  <c r="AW124" i="4"/>
  <c r="BA114" i="4"/>
  <c r="CF111" i="4"/>
  <c r="AT111" i="4"/>
  <c r="AO111" i="4"/>
  <c r="AQ108" i="4"/>
  <c r="AM108" i="4"/>
  <c r="AR107" i="4"/>
  <c r="AN107" i="4"/>
  <c r="AS103" i="4"/>
  <c r="CO101" i="4"/>
  <c r="CM99" i="4"/>
  <c r="BD96" i="4"/>
  <c r="BH89" i="4"/>
  <c r="BZ86" i="4"/>
  <c r="BH72" i="4"/>
  <c r="AX63" i="4"/>
  <c r="CG57" i="4"/>
  <c r="AX50" i="4"/>
  <c r="CN43" i="4"/>
  <c r="CA21" i="4"/>
  <c r="CK15" i="4"/>
  <c r="BU10" i="4"/>
  <c r="CF8" i="4"/>
  <c r="BG7" i="4"/>
  <c r="CL6" i="4"/>
  <c r="DE555" i="4"/>
  <c r="EM550" i="1"/>
  <c r="EM553" i="1"/>
  <c r="DE580" i="4"/>
  <c r="DG566" i="2"/>
  <c r="DE545" i="4"/>
  <c r="DE592" i="4"/>
  <c r="EK534" i="1"/>
  <c r="CX182" i="4"/>
  <c r="DL187" i="1"/>
  <c r="CY321" i="4"/>
  <c r="CR323" i="4"/>
  <c r="CR239" i="4"/>
  <c r="CT376" i="4"/>
  <c r="DC411" i="4"/>
  <c r="CV413" i="4"/>
  <c r="DA418" i="4"/>
  <c r="CT452" i="4"/>
  <c r="CR471" i="4"/>
  <c r="DK483" i="1"/>
  <c r="CU2" i="4"/>
  <c r="CT162" i="4"/>
  <c r="DC150" i="4"/>
  <c r="DC160" i="4"/>
  <c r="CR150" i="4"/>
  <c r="CR166" i="4"/>
  <c r="CT175" i="4"/>
  <c r="CV366" i="4"/>
  <c r="CT371" i="4"/>
  <c r="CX420" i="4"/>
  <c r="CX416" i="4"/>
  <c r="CP415" i="4"/>
  <c r="CW374" i="4"/>
  <c r="CW363" i="4"/>
  <c r="CP361" i="4"/>
  <c r="CP357" i="4"/>
  <c r="CP322" i="4"/>
  <c r="CW306" i="4"/>
  <c r="CX305" i="4"/>
  <c r="CP262" i="4"/>
  <c r="CW156" i="4"/>
  <c r="CP102" i="4"/>
  <c r="CW100" i="4"/>
  <c r="CP98" i="4"/>
  <c r="CW96" i="4"/>
  <c r="CX95" i="4"/>
  <c r="CP77" i="4"/>
  <c r="CQ76" i="4"/>
  <c r="CW67" i="4"/>
  <c r="CP65" i="4"/>
  <c r="CW55" i="4"/>
  <c r="CW51" i="4"/>
  <c r="CW47" i="4"/>
  <c r="CP45" i="4"/>
  <c r="CW42" i="4"/>
  <c r="CP34" i="4"/>
  <c r="CP30" i="4"/>
  <c r="CP15" i="4"/>
  <c r="CW13" i="4"/>
  <c r="CQ6" i="4"/>
  <c r="CX4" i="4"/>
  <c r="BD512" i="4"/>
  <c r="CM509" i="4"/>
  <c r="CD502" i="4"/>
  <c r="CB499" i="4"/>
  <c r="CD496" i="4"/>
  <c r="BL496" i="4"/>
  <c r="AU492" i="4"/>
  <c r="BW489" i="4"/>
  <c r="BE489" i="4"/>
  <c r="BH476" i="4"/>
  <c r="CF473" i="4"/>
  <c r="CB471" i="4"/>
  <c r="BW469" i="4"/>
  <c r="BK468" i="4"/>
  <c r="BH467" i="4"/>
  <c r="BH457" i="4"/>
  <c r="BH453" i="4"/>
  <c r="AU451" i="4"/>
  <c r="BG447" i="4"/>
  <c r="CD444" i="4"/>
  <c r="CF441" i="4"/>
  <c r="CG436" i="4"/>
  <c r="CK434" i="4"/>
  <c r="BH433" i="4"/>
  <c r="AZ433" i="4"/>
  <c r="BU430" i="4"/>
  <c r="BU422" i="4"/>
  <c r="AZ412" i="4"/>
  <c r="CI399" i="4"/>
  <c r="CC398" i="4"/>
  <c r="AS396" i="4"/>
  <c r="AS384" i="4"/>
  <c r="AZ380" i="4"/>
  <c r="BK353" i="4"/>
  <c r="CM352" i="4"/>
  <c r="AS349" i="4"/>
  <c r="CI333" i="4"/>
  <c r="AX316" i="4"/>
  <c r="CC311" i="4"/>
  <c r="CJ306" i="4"/>
  <c r="BY303" i="4"/>
  <c r="BH298" i="4"/>
  <c r="AT293" i="4"/>
  <c r="CD284" i="4"/>
  <c r="AZ273" i="4"/>
  <c r="AS266" i="4"/>
  <c r="CF256" i="4"/>
  <c r="CB256" i="4"/>
  <c r="BG242" i="4"/>
  <c r="AW241" i="4"/>
  <c r="BY230" i="4"/>
  <c r="AS229" i="4"/>
  <c r="BV223" i="4"/>
  <c r="BH212" i="4"/>
  <c r="AW207" i="4"/>
  <c r="AX206" i="4"/>
  <c r="CI201" i="4"/>
  <c r="CM178" i="4"/>
  <c r="AS171" i="4"/>
  <c r="CM158" i="4"/>
  <c r="CJ155" i="4"/>
  <c r="CB155" i="4"/>
  <c r="BA153" i="4"/>
  <c r="BZ146" i="4"/>
  <c r="CH143" i="4"/>
  <c r="BM142" i="4"/>
  <c r="CG136" i="4"/>
  <c r="CH135" i="4"/>
  <c r="BM134" i="4"/>
  <c r="BV132" i="4"/>
  <c r="BV126" i="4"/>
  <c r="BB125" i="4"/>
  <c r="BV120" i="4"/>
  <c r="BH114" i="4"/>
  <c r="CG108" i="4"/>
  <c r="AZ103" i="4"/>
  <c r="CM95" i="4"/>
  <c r="CN92" i="4"/>
  <c r="BY89" i="4"/>
  <c r="AW88" i="4"/>
  <c r="BV79" i="4"/>
  <c r="BU74" i="4"/>
  <c r="AW43" i="4"/>
  <c r="AO36" i="4"/>
  <c r="AP35" i="4"/>
  <c r="AL35" i="4"/>
  <c r="AQ34" i="4"/>
  <c r="AM34" i="4"/>
  <c r="AR33" i="4"/>
  <c r="AN33" i="4"/>
  <c r="AO32" i="4"/>
  <c r="AQ30" i="4"/>
  <c r="AM30" i="4"/>
  <c r="AR29" i="4"/>
  <c r="AN29" i="4"/>
  <c r="AO28" i="4"/>
  <c r="AP27" i="4"/>
  <c r="AL27" i="4"/>
  <c r="AQ26" i="4"/>
  <c r="AM26" i="4"/>
  <c r="AR25" i="4"/>
  <c r="AN25" i="4"/>
  <c r="AO24" i="4"/>
  <c r="AQ23" i="4"/>
  <c r="AM23" i="4"/>
  <c r="AU6" i="4"/>
  <c r="DE553" i="4"/>
  <c r="DZ594" i="1"/>
  <c r="DO593" i="2" s="1"/>
  <c r="DY548" i="1"/>
  <c r="DW533" i="1"/>
  <c r="DX574" i="1"/>
  <c r="EG549" i="1"/>
  <c r="DH548" i="4"/>
  <c r="DG530" i="2"/>
  <c r="DG564" i="2"/>
  <c r="DG591" i="2"/>
  <c r="DE585" i="4"/>
  <c r="DJ593" i="2"/>
  <c r="DJ578" i="2"/>
  <c r="DJ549" i="2"/>
  <c r="DM533" i="2"/>
  <c r="DM587" i="2"/>
  <c r="DM586" i="2"/>
  <c r="DM580" i="2"/>
  <c r="DM520" i="2"/>
  <c r="DM551" i="2"/>
  <c r="DJ589" i="2"/>
  <c r="DM550" i="2"/>
  <c r="DJ579" i="2"/>
  <c r="DJ533" i="2"/>
  <c r="DJ580" i="2"/>
  <c r="DJ542" i="2"/>
  <c r="DJ550" i="2"/>
  <c r="DM541" i="2"/>
  <c r="DJ588" i="2"/>
  <c r="DM549" i="2"/>
  <c r="DM548" i="2"/>
  <c r="DJ532" i="2"/>
  <c r="DJ520" i="2"/>
  <c r="AR170" i="4"/>
  <c r="DR86" i="1"/>
  <c r="EM546" i="1"/>
  <c r="EL546" i="1"/>
  <c r="DK531" i="2"/>
  <c r="DL550" i="2"/>
  <c r="DL541" i="2"/>
  <c r="DI531" i="2"/>
  <c r="DL549" i="2"/>
  <c r="DK533" i="2"/>
  <c r="DI529" i="2"/>
  <c r="EM557" i="1"/>
  <c r="EL557" i="1"/>
  <c r="EM544" i="1"/>
  <c r="EL544" i="1"/>
  <c r="DW553" i="1"/>
  <c r="EM558" i="1"/>
  <c r="EL558" i="1"/>
  <c r="EM594" i="1"/>
  <c r="EL594" i="1"/>
  <c r="EM542" i="1"/>
  <c r="EL542" i="1"/>
  <c r="EM530" i="1"/>
  <c r="EL530" i="1"/>
  <c r="EM548" i="1"/>
  <c r="EL548" i="1"/>
  <c r="EM543" i="1"/>
  <c r="DK47" i="1"/>
  <c r="DD514" i="1"/>
  <c r="CW514" i="1"/>
  <c r="DE513" i="1"/>
  <c r="CX509" i="1"/>
  <c r="CW509" i="1"/>
  <c r="DD508" i="1"/>
  <c r="CX508" i="1"/>
  <c r="CW508" i="1"/>
  <c r="CW506" i="1"/>
  <c r="CX506" i="1"/>
  <c r="DD504" i="1"/>
  <c r="CX504" i="1"/>
  <c r="CW504" i="1"/>
  <c r="CR503" i="2"/>
  <c r="DE494" i="1"/>
  <c r="DD494" i="1"/>
  <c r="CX494" i="1"/>
  <c r="CW480" i="1"/>
  <c r="DE477" i="1"/>
  <c r="DD477" i="1"/>
  <c r="CW477" i="1"/>
  <c r="DE476" i="1"/>
  <c r="CX476" i="1"/>
  <c r="DE469" i="1"/>
  <c r="CW469" i="1"/>
  <c r="DD467" i="1"/>
  <c r="CY466" i="2" s="1"/>
  <c r="DE467" i="1"/>
  <c r="CW467" i="1"/>
  <c r="DD464" i="1"/>
  <c r="CW464" i="1"/>
  <c r="DE463" i="1"/>
  <c r="CX463" i="1"/>
  <c r="DD462" i="1"/>
  <c r="CW462" i="1"/>
  <c r="DE461" i="1"/>
  <c r="CX461" i="1"/>
  <c r="DD460" i="1"/>
  <c r="CW460" i="1"/>
  <c r="DE459" i="1"/>
  <c r="CX459" i="1"/>
  <c r="DD458" i="1"/>
  <c r="CW458" i="1"/>
  <c r="DE457" i="1"/>
  <c r="CX457" i="1"/>
  <c r="DD456" i="1"/>
  <c r="CW456" i="1"/>
  <c r="DE455" i="1"/>
  <c r="CX455" i="1"/>
  <c r="DD454" i="1"/>
  <c r="CW454" i="1"/>
  <c r="DE453" i="1"/>
  <c r="CX453" i="1"/>
  <c r="DD452" i="1"/>
  <c r="CW452" i="1"/>
  <c r="DD439" i="1"/>
  <c r="CW439" i="1"/>
  <c r="DE433" i="1"/>
  <c r="CW432" i="1"/>
  <c r="CX431" i="1"/>
  <c r="DD430" i="1"/>
  <c r="DS86" i="1"/>
  <c r="DL593" i="2"/>
  <c r="DL589" i="2"/>
  <c r="DI550" i="2"/>
  <c r="DK588" i="2"/>
  <c r="DL587" i="2"/>
  <c r="EM585" i="1"/>
  <c r="EL585" i="1"/>
  <c r="DL580" i="2"/>
  <c r="EM555" i="1"/>
  <c r="EL555" i="1"/>
  <c r="DI552" i="2"/>
  <c r="DL520" i="2"/>
  <c r="EM554" i="1"/>
  <c r="EL554" i="1"/>
  <c r="EM521" i="1"/>
  <c r="EL521" i="1"/>
  <c r="EM580" i="1"/>
  <c r="EL580" i="1"/>
  <c r="EM552" i="1"/>
  <c r="EL552" i="1"/>
  <c r="EL553" i="1"/>
  <c r="EL550" i="1"/>
  <c r="CX458" i="1"/>
  <c r="CX454" i="1"/>
  <c r="AR41" i="4"/>
  <c r="AN41" i="4"/>
  <c r="AO40" i="4"/>
  <c r="AP39" i="4"/>
  <c r="AL39" i="4"/>
  <c r="AQ38" i="4"/>
  <c r="AM38" i="4"/>
  <c r="AR37" i="4"/>
  <c r="AN37" i="4"/>
  <c r="CX10" i="1"/>
  <c r="DK541" i="2"/>
  <c r="DI583" i="2"/>
  <c r="DI579" i="2"/>
  <c r="DI578" i="2"/>
  <c r="DK544" i="2"/>
  <c r="DK580" i="2"/>
  <c r="EM562" i="1"/>
  <c r="EL562" i="1"/>
  <c r="DK552" i="2"/>
  <c r="DL525" i="2"/>
  <c r="EM545" i="1"/>
  <c r="EL545" i="1"/>
  <c r="EM526" i="1"/>
  <c r="EL526" i="1"/>
  <c r="EM579" i="1"/>
  <c r="EL579" i="1"/>
  <c r="EM581" i="1"/>
  <c r="EL581" i="1"/>
  <c r="EM549" i="1"/>
  <c r="EL549" i="1"/>
  <c r="EK587" i="1"/>
  <c r="EL556" i="1"/>
  <c r="EM587" i="1"/>
  <c r="EL534" i="1"/>
  <c r="DV49" i="1"/>
  <c r="AQ460" i="4"/>
  <c r="AM460" i="4"/>
  <c r="AR459" i="4"/>
  <c r="AN459" i="4"/>
  <c r="AO458" i="4"/>
  <c r="AP457" i="4"/>
  <c r="AQ425" i="4"/>
  <c r="AM425" i="4"/>
  <c r="AP421" i="4"/>
  <c r="AL421" i="4"/>
  <c r="AQ420" i="4"/>
  <c r="AM420" i="4"/>
  <c r="AR419" i="4"/>
  <c r="AN419" i="4"/>
  <c r="AO418" i="4"/>
  <c r="AP417" i="4"/>
  <c r="AL417" i="4"/>
  <c r="AQ416" i="4"/>
  <c r="AM416" i="4"/>
  <c r="AR415" i="4"/>
  <c r="AN415" i="4"/>
  <c r="AP414" i="4"/>
  <c r="AL414" i="4"/>
  <c r="AL412" i="4"/>
  <c r="DF291" i="1"/>
  <c r="DI291" i="1"/>
  <c r="DE291" i="1"/>
  <c r="CX291" i="1"/>
  <c r="CW291" i="1"/>
  <c r="DB290" i="1"/>
  <c r="CX290" i="1"/>
  <c r="CW290" i="1"/>
  <c r="CY289" i="1"/>
  <c r="CX289" i="1"/>
  <c r="DE288" i="1"/>
  <c r="DH288" i="1"/>
  <c r="DD288" i="1"/>
  <c r="CW288" i="1"/>
  <c r="DF287" i="1"/>
  <c r="DE287" i="1"/>
  <c r="DB287" i="1"/>
  <c r="CX287" i="1"/>
  <c r="DG286" i="1"/>
  <c r="DJ286" i="1"/>
  <c r="DC286" i="1"/>
  <c r="DB286" i="1"/>
  <c r="CX286" i="1"/>
  <c r="DA286" i="1"/>
  <c r="CW286" i="1"/>
  <c r="DH285" i="1"/>
  <c r="CY285" i="1"/>
  <c r="CX285" i="1"/>
  <c r="DE284" i="1"/>
  <c r="CX284" i="1"/>
  <c r="DA284" i="1"/>
  <c r="CW284" i="1"/>
  <c r="CZ284" i="1"/>
  <c r="CZ283" i="1"/>
  <c r="CY283" i="1"/>
  <c r="DB283" i="1"/>
  <c r="DB282" i="1"/>
  <c r="CZ282" i="1"/>
  <c r="DC281" i="1"/>
  <c r="DI280" i="1"/>
  <c r="DB280" i="1"/>
  <c r="CZ280" i="1"/>
  <c r="DH279" i="1"/>
  <c r="DG279" i="1"/>
  <c r="CW268" i="1"/>
  <c r="DK583" i="2"/>
  <c r="DL578" i="2"/>
  <c r="DI533" i="2"/>
  <c r="DK587" i="2"/>
  <c r="DI587" i="2"/>
  <c r="DL552" i="2"/>
  <c r="DK520" i="2"/>
  <c r="EM532" i="1"/>
  <c r="EL532" i="1"/>
  <c r="DI525" i="2"/>
  <c r="EM531" i="1"/>
  <c r="EL531" i="1"/>
  <c r="EM584" i="1"/>
  <c r="EL584" i="1"/>
  <c r="EM568" i="1"/>
  <c r="EL568" i="1"/>
  <c r="EM551" i="1"/>
  <c r="EL551" i="1"/>
  <c r="DD534" i="4"/>
  <c r="DD589" i="4"/>
  <c r="EM590" i="1"/>
  <c r="EL590" i="1"/>
  <c r="EM556" i="1"/>
  <c r="EL543" i="1"/>
  <c r="EM534" i="1"/>
  <c r="DU224" i="1"/>
  <c r="DD223" i="4" s="1"/>
  <c r="DU299" i="1"/>
  <c r="DU412" i="1"/>
  <c r="CR2" i="4"/>
  <c r="BT369" i="4"/>
  <c r="BP369" i="4"/>
  <c r="AQ369" i="4"/>
  <c r="AM369" i="4"/>
  <c r="BR368" i="4"/>
  <c r="BN368" i="4"/>
  <c r="CW369" i="1"/>
  <c r="BT367" i="4"/>
  <c r="BP367" i="4"/>
  <c r="AQ367" i="4"/>
  <c r="AM367" i="4"/>
  <c r="BR366" i="4"/>
  <c r="BN366" i="4"/>
  <c r="AO366" i="4"/>
  <c r="BT365" i="4"/>
  <c r="BP365" i="4"/>
  <c r="AQ365" i="4"/>
  <c r="AM365" i="4"/>
  <c r="BQ364" i="4"/>
  <c r="AR364" i="4"/>
  <c r="AN364" i="4"/>
  <c r="BR363" i="4"/>
  <c r="BN363" i="4"/>
  <c r="AO363" i="4"/>
  <c r="BS362" i="4"/>
  <c r="BO362" i="4"/>
  <c r="AP362" i="4"/>
  <c r="DD513" i="1"/>
  <c r="CW476" i="1"/>
  <c r="CX469" i="1"/>
  <c r="DE464" i="1"/>
  <c r="CZ463" i="2"/>
  <c r="DA2" i="2"/>
  <c r="AQ519" i="4"/>
  <c r="AM519" i="4"/>
  <c r="AR514" i="4"/>
  <c r="AR356" i="4"/>
  <c r="AR349" i="4"/>
  <c r="DK113" i="1"/>
  <c r="DK409" i="1"/>
  <c r="DC295" i="1"/>
  <c r="CY295" i="1"/>
  <c r="DJ294" i="1"/>
  <c r="DA294" i="1"/>
  <c r="CY293" i="1"/>
  <c r="DB293" i="1"/>
  <c r="DI292" i="1"/>
  <c r="DA292" i="1"/>
  <c r="CZ292" i="1"/>
  <c r="DC292" i="1"/>
  <c r="DC279" i="1"/>
  <c r="DI278" i="1"/>
  <c r="DD277" i="2" s="1"/>
  <c r="CZ278" i="1"/>
  <c r="DF277" i="1"/>
  <c r="DC277" i="1"/>
  <c r="CV276" i="4" s="1"/>
  <c r="CY277" i="1"/>
  <c r="DB277" i="1"/>
  <c r="DE276" i="1"/>
  <c r="DH276" i="1"/>
  <c r="DD276" i="1"/>
  <c r="DF276" i="1"/>
  <c r="DA276" i="1"/>
  <c r="CZ276" i="1"/>
  <c r="DB276" i="1"/>
  <c r="DG275" i="1"/>
  <c r="DF275" i="1"/>
  <c r="DI275" i="1"/>
  <c r="DC275" i="1"/>
  <c r="CY275" i="1"/>
  <c r="DH274" i="1"/>
  <c r="DB274" i="1"/>
  <c r="DJ273" i="1"/>
  <c r="DF273" i="1"/>
  <c r="DE273" i="1"/>
  <c r="DB273" i="1"/>
  <c r="CX273" i="1"/>
  <c r="CQ272" i="4" s="1"/>
  <c r="CW273" i="1"/>
  <c r="CY273" i="1"/>
  <c r="CY271" i="1"/>
  <c r="DA270" i="1"/>
  <c r="DF269" i="1"/>
  <c r="DE269" i="1"/>
  <c r="CX269" i="1"/>
  <c r="CW269" i="1"/>
  <c r="CZ268" i="1"/>
  <c r="DA268" i="1"/>
  <c r="DA266" i="1"/>
  <c r="CZ265" i="1"/>
  <c r="DC265" i="1"/>
  <c r="CX264" i="2" s="1"/>
  <c r="DB265" i="1"/>
  <c r="DE264" i="1"/>
  <c r="CX264" i="1"/>
  <c r="DA264" i="1"/>
  <c r="CW264" i="1"/>
  <c r="DD263" i="1"/>
  <c r="CY263" i="1"/>
  <c r="CX263" i="1"/>
  <c r="DA262" i="1"/>
  <c r="CY261" i="1"/>
  <c r="DA260" i="1"/>
  <c r="CY259" i="1"/>
  <c r="DB259" i="1"/>
  <c r="DC257" i="1"/>
  <c r="DA256" i="1"/>
  <c r="DI255" i="1"/>
  <c r="CZ255" i="1"/>
  <c r="CY255" i="1"/>
  <c r="DD254" i="1"/>
  <c r="CX254" i="1"/>
  <c r="DA254" i="1"/>
  <c r="CW254" i="1"/>
  <c r="DD253" i="1"/>
  <c r="DE253" i="1"/>
  <c r="DC253" i="1"/>
  <c r="CX253" i="1"/>
  <c r="DE252" i="1"/>
  <c r="CZ251" i="2" s="1"/>
  <c r="DD252" i="1"/>
  <c r="DA252" i="1"/>
  <c r="CW252" i="1"/>
  <c r="DC252" i="1"/>
  <c r="DE251" i="1"/>
  <c r="CX251" i="1"/>
  <c r="CW251" i="1"/>
  <c r="CY251" i="1"/>
  <c r="DD250" i="1"/>
  <c r="CX250" i="1"/>
  <c r="CW250" i="1"/>
  <c r="DD249" i="1"/>
  <c r="DE249" i="1"/>
  <c r="CZ249" i="1"/>
  <c r="DC249" i="1"/>
  <c r="CX249" i="1"/>
  <c r="CS248" i="2"/>
  <c r="DE248" i="1"/>
  <c r="DD248" i="1"/>
  <c r="DA248" i="1"/>
  <c r="CW248" i="1"/>
  <c r="DE247" i="1"/>
  <c r="CX247" i="1"/>
  <c r="CW247" i="1"/>
  <c r="DD246" i="1"/>
  <c r="CY245" i="2" s="1"/>
  <c r="DB246" i="1"/>
  <c r="CX246" i="1"/>
  <c r="CW246" i="1"/>
  <c r="DD245" i="1"/>
  <c r="DE245" i="1"/>
  <c r="DC245" i="1"/>
  <c r="CY245" i="1"/>
  <c r="CX245" i="1"/>
  <c r="DE244" i="1"/>
  <c r="CX244" i="1"/>
  <c r="CW244" i="1"/>
  <c r="DC243" i="1"/>
  <c r="CY243" i="1"/>
  <c r="DC241" i="1"/>
  <c r="DA240" i="1"/>
  <c r="CZ239" i="1"/>
  <c r="CU238" i="2"/>
  <c r="CY239" i="1"/>
  <c r="AP238" i="4"/>
  <c r="DC237" i="1"/>
  <c r="CX237" i="1"/>
  <c r="CW237" i="1"/>
  <c r="DI236" i="1"/>
  <c r="DA236" i="1"/>
  <c r="CY235" i="1"/>
  <c r="DD234" i="1"/>
  <c r="CX234" i="1"/>
  <c r="DA234" i="1"/>
  <c r="CT233" i="4"/>
  <c r="CW234" i="1"/>
  <c r="CR233" i="2"/>
  <c r="DD233" i="1"/>
  <c r="DE233" i="1"/>
  <c r="CY233" i="1"/>
  <c r="CX233" i="1"/>
  <c r="DE232" i="1"/>
  <c r="CX232" i="1"/>
  <c r="CW232" i="1"/>
  <c r="DC231" i="1"/>
  <c r="CV230" i="4" s="1"/>
  <c r="CY231" i="1"/>
  <c r="DC229" i="1"/>
  <c r="CY229" i="1"/>
  <c r="DE227" i="1"/>
  <c r="CX227" i="1"/>
  <c r="CW227" i="1"/>
  <c r="DC227" i="1"/>
  <c r="DD226" i="1"/>
  <c r="CX226" i="1"/>
  <c r="DA226" i="1"/>
  <c r="CW226" i="1"/>
  <c r="DD225" i="1"/>
  <c r="DE225" i="1"/>
  <c r="DC225" i="1"/>
  <c r="CX225" i="1"/>
  <c r="CS224" i="2" s="1"/>
  <c r="DA224" i="1"/>
  <c r="CW224" i="1"/>
  <c r="CR223" i="2"/>
  <c r="CW223" i="1"/>
  <c r="DA222" i="1"/>
  <c r="DC221" i="1"/>
  <c r="DC219" i="1"/>
  <c r="DE217" i="1"/>
  <c r="DD217" i="1"/>
  <c r="CW217" i="1"/>
  <c r="DC217" i="1"/>
  <c r="DI216" i="1"/>
  <c r="CX216" i="1"/>
  <c r="CW216" i="1"/>
  <c r="CX215" i="1"/>
  <c r="CW215" i="1"/>
  <c r="DD214" i="1"/>
  <c r="DE213" i="1"/>
  <c r="DD213" i="1"/>
  <c r="CY212" i="2" s="1"/>
  <c r="CW213" i="1"/>
  <c r="DC213" i="1"/>
  <c r="CY213" i="1"/>
  <c r="CX212" i="1"/>
  <c r="CW212" i="1"/>
  <c r="CX211" i="1"/>
  <c r="CW211" i="1"/>
  <c r="DD210" i="1"/>
  <c r="DE209" i="1"/>
  <c r="DD209" i="1"/>
  <c r="CW209" i="1"/>
  <c r="CY209" i="1"/>
  <c r="CX208" i="1"/>
  <c r="CW208" i="1"/>
  <c r="CX207" i="1"/>
  <c r="CW207" i="1"/>
  <c r="DD206" i="1"/>
  <c r="DE205" i="1"/>
  <c r="DD205" i="1"/>
  <c r="CX205" i="1"/>
  <c r="CW205" i="1"/>
  <c r="CX202" i="1"/>
  <c r="CW202" i="1"/>
  <c r="CX201" i="1"/>
  <c r="CW201" i="1"/>
  <c r="DD200" i="1"/>
  <c r="DE199" i="1"/>
  <c r="CZ198" i="2" s="1"/>
  <c r="DD199" i="1"/>
  <c r="CW199" i="1"/>
  <c r="CX198" i="1"/>
  <c r="DA198" i="1"/>
  <c r="CV197" i="2"/>
  <c r="CW198" i="1"/>
  <c r="CW197" i="1"/>
  <c r="DD196" i="1"/>
  <c r="DE195" i="1"/>
  <c r="DD195" i="1"/>
  <c r="CX195" i="1"/>
  <c r="CW195" i="1"/>
  <c r="CX190" i="1"/>
  <c r="CS189" i="2" s="1"/>
  <c r="CW190" i="1"/>
  <c r="CX189" i="1"/>
  <c r="CW189" i="1"/>
  <c r="DD188" i="1"/>
  <c r="CW187" i="4"/>
  <c r="CX188" i="1"/>
  <c r="DC187" i="1"/>
  <c r="DI186" i="1"/>
  <c r="DD186" i="1"/>
  <c r="CX186" i="1"/>
  <c r="DA186" i="1"/>
  <c r="CW186" i="1"/>
  <c r="DC185" i="1"/>
  <c r="DJ183" i="1"/>
  <c r="CY183" i="1"/>
  <c r="DI182" i="1"/>
  <c r="DE182" i="1"/>
  <c r="DH182" i="1"/>
  <c r="DD182" i="1"/>
  <c r="CW182" i="1"/>
  <c r="CY182" i="1"/>
  <c r="DF181" i="1"/>
  <c r="DE181" i="1"/>
  <c r="CX181" i="1"/>
  <c r="CW181" i="1"/>
  <c r="DD180" i="1"/>
  <c r="CX180" i="1"/>
  <c r="DC178" i="1"/>
  <c r="DB178" i="1"/>
  <c r="CU177" i="4" s="1"/>
  <c r="DB176" i="1"/>
  <c r="DE174" i="1"/>
  <c r="DD174" i="1"/>
  <c r="DB174" i="1"/>
  <c r="CW173" i="2"/>
  <c r="CX174" i="1"/>
  <c r="CW174" i="1"/>
  <c r="DD173" i="1"/>
  <c r="CX173" i="1"/>
  <c r="CQ172" i="4" s="1"/>
  <c r="DJ172" i="1"/>
  <c r="DA172" i="1"/>
  <c r="DA170" i="1"/>
  <c r="CV169" i="2" s="1"/>
  <c r="DE168" i="1"/>
  <c r="CX167" i="4" s="1"/>
  <c r="DH168" i="1"/>
  <c r="DC167" i="2" s="1"/>
  <c r="DD168" i="1"/>
  <c r="CW168" i="1"/>
  <c r="CX168" i="1"/>
  <c r="CQ167" i="4" s="1"/>
  <c r="DF167" i="1"/>
  <c r="DA166" i="2" s="1"/>
  <c r="DC167" i="1"/>
  <c r="DC165" i="1"/>
  <c r="CX164" i="2"/>
  <c r="DJ163" i="1"/>
  <c r="DE162" i="2"/>
  <c r="CX162" i="1"/>
  <c r="CW162" i="1"/>
  <c r="DD161" i="1"/>
  <c r="DC161" i="1"/>
  <c r="CV160" i="4" s="1"/>
  <c r="CX161" i="1"/>
  <c r="DE160" i="1"/>
  <c r="DA160" i="1"/>
  <c r="CW160" i="1"/>
  <c r="DF159" i="1"/>
  <c r="DE159" i="1"/>
  <c r="DA159" i="1"/>
  <c r="CW159" i="1"/>
  <c r="CW158" i="1"/>
  <c r="CR157" i="2" s="1"/>
  <c r="DE157" i="1"/>
  <c r="CW157" i="1"/>
  <c r="DA156" i="1"/>
  <c r="CT155" i="4" s="1"/>
  <c r="DB154" i="1"/>
  <c r="CX153" i="1"/>
  <c r="CW153" i="1"/>
  <c r="DH152" i="1"/>
  <c r="DC151" i="2"/>
  <c r="DD152" i="1"/>
  <c r="CY151" i="2"/>
  <c r="DE151" i="1"/>
  <c r="DD151" i="1"/>
  <c r="CW151" i="1"/>
  <c r="DC149" i="1"/>
  <c r="CX148" i="2" s="1"/>
  <c r="AO145" i="4"/>
  <c r="DC145" i="1"/>
  <c r="AP144" i="4"/>
  <c r="AL144" i="4"/>
  <c r="DD144" i="1"/>
  <c r="CW144" i="1"/>
  <c r="AQ143" i="4"/>
  <c r="CX143" i="1"/>
  <c r="CW143" i="1"/>
  <c r="AR142" i="4"/>
  <c r="AN142" i="4"/>
  <c r="CX142" i="1"/>
  <c r="CW142" i="1"/>
  <c r="AO141" i="4"/>
  <c r="DD141" i="1"/>
  <c r="CX141" i="1"/>
  <c r="AP140" i="4"/>
  <c r="DD140" i="1"/>
  <c r="CW140" i="1"/>
  <c r="CR139" i="2" s="1"/>
  <c r="AQ139" i="4"/>
  <c r="CX139" i="1"/>
  <c r="CW139" i="1"/>
  <c r="AR138" i="4"/>
  <c r="AN138" i="4"/>
  <c r="CX138" i="1"/>
  <c r="CW138" i="1"/>
  <c r="AO137" i="4"/>
  <c r="DD137" i="1"/>
  <c r="CY136" i="2" s="1"/>
  <c r="CX137" i="1"/>
  <c r="AP136" i="4"/>
  <c r="DD136" i="1"/>
  <c r="CW136" i="1"/>
  <c r="AQ135" i="4"/>
  <c r="CX135" i="1"/>
  <c r="CW135" i="1"/>
  <c r="AR134" i="4"/>
  <c r="AN134" i="4"/>
  <c r="CX134" i="1"/>
  <c r="CW134" i="1"/>
  <c r="AO133" i="4"/>
  <c r="DD133" i="1"/>
  <c r="CW133" i="1"/>
  <c r="AO131" i="4"/>
  <c r="AQ130" i="4"/>
  <c r="AM130" i="4"/>
  <c r="AO129" i="4"/>
  <c r="AO92" i="4"/>
  <c r="AQ91" i="4"/>
  <c r="AM91" i="4"/>
  <c r="EN585" i="1"/>
  <c r="EK585" i="1"/>
  <c r="EN555" i="1"/>
  <c r="EK555" i="1"/>
  <c r="EN554" i="1"/>
  <c r="EK554" i="1"/>
  <c r="DF557" i="2"/>
  <c r="EK558" i="1"/>
  <c r="DD593" i="4"/>
  <c r="EN594" i="1"/>
  <c r="EK594" i="1"/>
  <c r="DF581" i="2"/>
  <c r="DF541" i="2"/>
  <c r="EN542" i="1"/>
  <c r="EK542" i="1"/>
  <c r="DD535" i="4"/>
  <c r="DD570" i="4"/>
  <c r="DD522" i="4"/>
  <c r="EN556" i="1"/>
  <c r="EN550" i="1"/>
  <c r="EN553" i="1"/>
  <c r="EN562" i="1"/>
  <c r="EK562" i="1"/>
  <c r="DW581" i="1"/>
  <c r="DW591" i="1"/>
  <c r="DW566" i="1"/>
  <c r="DW540" i="1"/>
  <c r="DW584" i="1"/>
  <c r="DW542" i="1"/>
  <c r="DW531" i="1"/>
  <c r="DW580" i="1"/>
  <c r="EN545" i="1"/>
  <c r="EK545" i="1"/>
  <c r="DE591" i="4"/>
  <c r="DE564" i="4"/>
  <c r="DD576" i="4"/>
  <c r="EN521" i="1"/>
  <c r="EK521" i="1"/>
  <c r="EN580" i="1"/>
  <c r="EK580" i="1"/>
  <c r="DD551" i="4"/>
  <c r="EN552" i="1"/>
  <c r="EK552" i="1"/>
  <c r="EN530" i="1"/>
  <c r="EK530" i="1"/>
  <c r="EN534" i="1"/>
  <c r="EK550" i="1"/>
  <c r="EK553" i="1"/>
  <c r="EN548" i="1"/>
  <c r="EK548" i="1"/>
  <c r="AN170" i="4"/>
  <c r="AP169" i="4"/>
  <c r="DZ532" i="1"/>
  <c r="DO531" i="2"/>
  <c r="EN532" i="1"/>
  <c r="EK532" i="1"/>
  <c r="DD568" i="4"/>
  <c r="DD525" i="4"/>
  <c r="EN526" i="1"/>
  <c r="EK526" i="1"/>
  <c r="EN579" i="1"/>
  <c r="EK579" i="1"/>
  <c r="EN581" i="1"/>
  <c r="EK581" i="1"/>
  <c r="EN549" i="1"/>
  <c r="EK549" i="1"/>
  <c r="EK556" i="1"/>
  <c r="EN587" i="1"/>
  <c r="EN543" i="1"/>
  <c r="DE121" i="1"/>
  <c r="CX117" i="1"/>
  <c r="CS116" i="2" s="1"/>
  <c r="DD116" i="1"/>
  <c r="CY115" i="2" s="1"/>
  <c r="DE115" i="1"/>
  <c r="CW114" i="1"/>
  <c r="CX96" i="1"/>
  <c r="DE95" i="1"/>
  <c r="CZ94" i="2"/>
  <c r="DD93" i="1"/>
  <c r="CW87" i="1"/>
  <c r="CX86" i="1"/>
  <c r="DR21" i="1"/>
  <c r="EN546" i="1"/>
  <c r="EK546" i="1"/>
  <c r="EN557" i="1"/>
  <c r="EK557" i="1"/>
  <c r="EN544" i="1"/>
  <c r="EK544" i="1"/>
  <c r="DF530" i="2"/>
  <c r="EN531" i="1"/>
  <c r="EK531" i="1"/>
  <c r="EN584" i="1"/>
  <c r="EK584" i="1"/>
  <c r="EK568" i="1"/>
  <c r="DD550" i="4"/>
  <c r="EN551" i="1"/>
  <c r="EK551" i="1"/>
  <c r="EN590" i="1"/>
  <c r="EK590" i="1"/>
  <c r="DF295" i="1"/>
  <c r="DI295" i="1"/>
  <c r="DG294" i="1"/>
  <c r="BA293" i="4"/>
  <c r="CX294" i="1"/>
  <c r="DJ293" i="1"/>
  <c r="DF293" i="1"/>
  <c r="DH291" i="1"/>
  <c r="DD291" i="1"/>
  <c r="DG291" i="1"/>
  <c r="DC291" i="1"/>
  <c r="DI290" i="1"/>
  <c r="DE290" i="1"/>
  <c r="DH290" i="1"/>
  <c r="DD290" i="1"/>
  <c r="CZ290" i="1"/>
  <c r="DI289" i="1"/>
  <c r="DE289" i="1"/>
  <c r="DA289" i="1"/>
  <c r="CW289" i="1"/>
  <c r="DG288" i="1"/>
  <c r="DJ288" i="1"/>
  <c r="DB288" i="1"/>
  <c r="CX288" i="1"/>
  <c r="CS287" i="2" s="1"/>
  <c r="DD287" i="1"/>
  <c r="DG287" i="1"/>
  <c r="DC287" i="1"/>
  <c r="CY287" i="1"/>
  <c r="CT286" i="2"/>
  <c r="DE286" i="1"/>
  <c r="DD286" i="1"/>
  <c r="DF285" i="1"/>
  <c r="DI285" i="1"/>
  <c r="DE285" i="1"/>
  <c r="CW285" i="1"/>
  <c r="DD284" i="1"/>
  <c r="DG284" i="1"/>
  <c r="CY284" i="1"/>
  <c r="DF283" i="1"/>
  <c r="DC282" i="1"/>
  <c r="DF281" i="1"/>
  <c r="DI281" i="1"/>
  <c r="DG280" i="1"/>
  <c r="DI279" i="1"/>
  <c r="DH278" i="1"/>
  <c r="CW2" i="2"/>
  <c r="CX276" i="1"/>
  <c r="DA274" i="1"/>
  <c r="DD273" i="1"/>
  <c r="DC271" i="1"/>
  <c r="DC269" i="1"/>
  <c r="CY267" i="1"/>
  <c r="DD264" i="1"/>
  <c r="DE263" i="1"/>
  <c r="CZ257" i="1"/>
  <c r="DE254" i="1"/>
  <c r="CW253" i="1"/>
  <c r="CR252" i="2" s="1"/>
  <c r="CX252" i="1"/>
  <c r="DD251" i="1"/>
  <c r="DE250" i="1"/>
  <c r="CW249" i="1"/>
  <c r="DK249" i="1"/>
  <c r="CX248" i="1"/>
  <c r="DD247" i="1"/>
  <c r="DC247" i="1"/>
  <c r="DE246" i="1"/>
  <c r="CW245" i="1"/>
  <c r="DD244" i="1"/>
  <c r="DB238" i="1"/>
  <c r="DE237" i="1"/>
  <c r="CZ236" i="2" s="1"/>
  <c r="DD237" i="1"/>
  <c r="DE234" i="1"/>
  <c r="CW233" i="1"/>
  <c r="DD232" i="1"/>
  <c r="DD227" i="1"/>
  <c r="DE226" i="1"/>
  <c r="CW225" i="1"/>
  <c r="DE223" i="1"/>
  <c r="DD223" i="1"/>
  <c r="CX217" i="1"/>
  <c r="DD216" i="1"/>
  <c r="DE215" i="1"/>
  <c r="DD215" i="1"/>
  <c r="DE214" i="1"/>
  <c r="CW214" i="1"/>
  <c r="CX213" i="1"/>
  <c r="CS212" i="2"/>
  <c r="DD212" i="1"/>
  <c r="DE211" i="1"/>
  <c r="DD211" i="1"/>
  <c r="DE210" i="1"/>
  <c r="CW210" i="1"/>
  <c r="CX209" i="1"/>
  <c r="DD208" i="1"/>
  <c r="DE207" i="1"/>
  <c r="DL207" i="1" s="1"/>
  <c r="DD207" i="1"/>
  <c r="DE206" i="1"/>
  <c r="CW206" i="1"/>
  <c r="CY205" i="1"/>
  <c r="CT204" i="2"/>
  <c r="DD202" i="1"/>
  <c r="DE201" i="1"/>
  <c r="DD201" i="1"/>
  <c r="CZ201" i="1"/>
  <c r="CU200" i="2" s="1"/>
  <c r="DE200" i="1"/>
  <c r="CW200" i="1"/>
  <c r="CX199" i="1"/>
  <c r="DD198" i="1"/>
  <c r="DE197" i="1"/>
  <c r="DD197" i="1"/>
  <c r="AT196" i="4"/>
  <c r="CX197" i="1"/>
  <c r="CQ196" i="4"/>
  <c r="DE196" i="1"/>
  <c r="DA196" i="1"/>
  <c r="CW196" i="1"/>
  <c r="DF192" i="1"/>
  <c r="DD190" i="1"/>
  <c r="DE189" i="1"/>
  <c r="DD189" i="1"/>
  <c r="DE188" i="1"/>
  <c r="DE186" i="1"/>
  <c r="DF183" i="1"/>
  <c r="CX182" i="1"/>
  <c r="DD181" i="1"/>
  <c r="DL181" i="1" s="1"/>
  <c r="CY181" i="1"/>
  <c r="DE180" i="1"/>
  <c r="CW180" i="1"/>
  <c r="DJ178" i="1"/>
  <c r="DE177" i="2"/>
  <c r="DF175" i="1"/>
  <c r="DJ173" i="1"/>
  <c r="DE173" i="1"/>
  <c r="CW173" i="1"/>
  <c r="CR172" i="2" s="1"/>
  <c r="DH172" i="1"/>
  <c r="DB164" i="1"/>
  <c r="CY163" i="1"/>
  <c r="DE162" i="1"/>
  <c r="DD162" i="1"/>
  <c r="DF161" i="1"/>
  <c r="DE161" i="1"/>
  <c r="CW161" i="1"/>
  <c r="CX160" i="1"/>
  <c r="DD159" i="1"/>
  <c r="DE158" i="1"/>
  <c r="DD158" i="1"/>
  <c r="DG157" i="1"/>
  <c r="CX157" i="1"/>
  <c r="DH156" i="1"/>
  <c r="DC155" i="2" s="1"/>
  <c r="DE153" i="1"/>
  <c r="CZ152" i="2" s="1"/>
  <c r="DE152" i="1"/>
  <c r="DA152" i="1"/>
  <c r="CW152" i="1"/>
  <c r="DF151" i="1"/>
  <c r="DA150" i="2"/>
  <c r="AM143" i="4"/>
  <c r="CX144" i="1"/>
  <c r="DD143" i="1"/>
  <c r="DI142" i="1"/>
  <c r="DE142" i="1"/>
  <c r="AL140" i="4"/>
  <c r="CW141" i="1"/>
  <c r="AM139" i="4"/>
  <c r="CX140" i="1"/>
  <c r="DD139" i="1"/>
  <c r="DE138" i="1"/>
  <c r="AL136" i="4"/>
  <c r="CW137" i="1"/>
  <c r="AM135" i="4"/>
  <c r="CX136" i="1"/>
  <c r="DD135" i="1"/>
  <c r="DL135" i="1" s="1"/>
  <c r="DE134" i="1"/>
  <c r="CX133" i="1"/>
  <c r="DD107" i="1"/>
  <c r="DE89" i="1"/>
  <c r="CX88" i="4"/>
  <c r="BS408" i="4"/>
  <c r="BO408" i="4"/>
  <c r="BQ407" i="4"/>
  <c r="BS406" i="4"/>
  <c r="BO406" i="4"/>
  <c r="BQ405" i="4"/>
  <c r="BS404" i="4"/>
  <c r="BO404" i="4"/>
  <c r="AL404" i="4"/>
  <c r="BQ403" i="4"/>
  <c r="BS402" i="4"/>
  <c r="BO402" i="4"/>
  <c r="BQ401" i="4"/>
  <c r="AR401" i="4"/>
  <c r="AN401" i="4"/>
  <c r="BS400" i="4"/>
  <c r="BO400" i="4"/>
  <c r="AP400" i="4"/>
  <c r="AL400" i="4"/>
  <c r="BQ399" i="4"/>
  <c r="AR399" i="4"/>
  <c r="AN399" i="4"/>
  <c r="BS398" i="4"/>
  <c r="BO398" i="4"/>
  <c r="AP398" i="4"/>
  <c r="AL398" i="4"/>
  <c r="BT397" i="4"/>
  <c r="BP397" i="4"/>
  <c r="AQ397" i="4"/>
  <c r="AM397" i="4"/>
  <c r="BQ396" i="4"/>
  <c r="AR396" i="4"/>
  <c r="AN396" i="4"/>
  <c r="BR395" i="4"/>
  <c r="BN395" i="4"/>
  <c r="AO395" i="4"/>
  <c r="BS394" i="4"/>
  <c r="BO394" i="4"/>
  <c r="AP394" i="4"/>
  <c r="AL394" i="4"/>
  <c r="BT393" i="4"/>
  <c r="BP393" i="4"/>
  <c r="BT385" i="4"/>
  <c r="AO354" i="4"/>
  <c r="DE354" i="1"/>
  <c r="AO352" i="4"/>
  <c r="CW474" i="1"/>
  <c r="BS465" i="4"/>
  <c r="BO465" i="4"/>
  <c r="BT464" i="4"/>
  <c r="BP464" i="4"/>
  <c r="BQ463" i="4"/>
  <c r="BR462" i="4"/>
  <c r="BN462" i="4"/>
  <c r="BS461" i="4"/>
  <c r="BO461" i="4"/>
  <c r="BT425" i="4"/>
  <c r="BP425" i="4"/>
  <c r="BR424" i="4"/>
  <c r="BN424" i="4"/>
  <c r="BO421" i="4"/>
  <c r="BT420" i="4"/>
  <c r="BP420" i="4"/>
  <c r="BQ419" i="4"/>
  <c r="BR418" i="4"/>
  <c r="BN418" i="4"/>
  <c r="BS417" i="4"/>
  <c r="BO417" i="4"/>
  <c r="BT416" i="4"/>
  <c r="BP416" i="4"/>
  <c r="BQ415" i="4"/>
  <c r="DE312" i="1"/>
  <c r="CX127" i="1"/>
  <c r="BQ119" i="4"/>
  <c r="BS118" i="4"/>
  <c r="BO118" i="4"/>
  <c r="CX119" i="1"/>
  <c r="BT117" i="4"/>
  <c r="BP117" i="4"/>
  <c r="BQ116" i="4"/>
  <c r="BR115" i="4"/>
  <c r="BN115" i="4"/>
  <c r="BS114" i="4"/>
  <c r="BO114" i="4"/>
  <c r="BT113" i="4"/>
  <c r="BP113" i="4"/>
  <c r="BR112" i="4"/>
  <c r="BN112" i="4"/>
  <c r="BT111" i="4"/>
  <c r="BP111" i="4"/>
  <c r="BR108" i="4"/>
  <c r="BN108" i="4"/>
  <c r="BS107" i="4"/>
  <c r="BO107" i="4"/>
  <c r="BS508" i="4"/>
  <c r="BO508" i="4"/>
  <c r="BQ507" i="4"/>
  <c r="AR507" i="4"/>
  <c r="AN507" i="4"/>
  <c r="BR506" i="4"/>
  <c r="BN506" i="4"/>
  <c r="BT505" i="4"/>
  <c r="BP505" i="4"/>
  <c r="AQ505" i="4"/>
  <c r="AM505" i="4"/>
  <c r="BQ504" i="4"/>
  <c r="AR504" i="4"/>
  <c r="AN504" i="4"/>
  <c r="BQ502" i="4"/>
  <c r="CX502" i="1"/>
  <c r="BQ500" i="4"/>
  <c r="BS499" i="4"/>
  <c r="AP499" i="4"/>
  <c r="AL499" i="4"/>
  <c r="AP495" i="4"/>
  <c r="AL495" i="4"/>
  <c r="AQ494" i="4"/>
  <c r="AM494" i="4"/>
  <c r="AQ471" i="4"/>
  <c r="AM471" i="4"/>
  <c r="AO470" i="4"/>
  <c r="AP469" i="4"/>
  <c r="AL469" i="4"/>
  <c r="AR468" i="4"/>
  <c r="AN468" i="4"/>
  <c r="AO467" i="4"/>
  <c r="AP450" i="4"/>
  <c r="AL450" i="4"/>
  <c r="AR235" i="4"/>
  <c r="AN235" i="4"/>
  <c r="AO106" i="4"/>
  <c r="AP105" i="4"/>
  <c r="AL105" i="4"/>
  <c r="AQ104" i="4"/>
  <c r="AM104" i="4"/>
  <c r="AR103" i="4"/>
  <c r="AN103" i="4"/>
  <c r="AO102" i="4"/>
  <c r="AP101" i="4"/>
  <c r="AQ92" i="4"/>
  <c r="DR50" i="1"/>
  <c r="AP41" i="4"/>
  <c r="AL41" i="4"/>
  <c r="AQ40" i="4"/>
  <c r="AM40" i="4"/>
  <c r="AR39" i="4"/>
  <c r="AN39" i="4"/>
  <c r="AO38" i="4"/>
  <c r="AP37" i="4"/>
  <c r="AL37" i="4"/>
  <c r="AQ36" i="4"/>
  <c r="AM36" i="4"/>
  <c r="AR35" i="4"/>
  <c r="AN35" i="4"/>
  <c r="AO34" i="4"/>
  <c r="AP33" i="4"/>
  <c r="AL33" i="4"/>
  <c r="AQ32" i="4"/>
  <c r="AM32" i="4"/>
  <c r="AO30" i="4"/>
  <c r="AP29" i="4"/>
  <c r="AL29" i="4"/>
  <c r="AQ28" i="4"/>
  <c r="AM28" i="4"/>
  <c r="AR27" i="4"/>
  <c r="AN27" i="4"/>
  <c r="AO26" i="4"/>
  <c r="AP25" i="4"/>
  <c r="AL25" i="4"/>
  <c r="AQ24" i="4"/>
  <c r="AM24" i="4"/>
  <c r="AO23" i="4"/>
  <c r="CW22" i="1"/>
  <c r="DQ21" i="1"/>
  <c r="BS17" i="4"/>
  <c r="BO17" i="4"/>
  <c r="BT16" i="4"/>
  <c r="BP16" i="4"/>
  <c r="CW17" i="1"/>
  <c r="EE594" i="1"/>
  <c r="DY594" i="1"/>
  <c r="EI594" i="1"/>
  <c r="DJ593" i="4" s="1"/>
  <c r="DX571" i="1"/>
  <c r="EJ587" i="1"/>
  <c r="DK586" i="4" s="1"/>
  <c r="ED587" i="1"/>
  <c r="EC587" i="1"/>
  <c r="EB548" i="1"/>
  <c r="DZ548" i="1"/>
  <c r="DO547" i="2" s="1"/>
  <c r="EJ549" i="1"/>
  <c r="DK548" i="4" s="1"/>
  <c r="EI549" i="1"/>
  <c r="DJ548" i="4" s="1"/>
  <c r="ED549" i="1"/>
  <c r="DG586" i="2"/>
  <c r="DS50" i="1"/>
  <c r="CX485" i="1"/>
  <c r="AP18" i="4"/>
  <c r="AL18" i="4"/>
  <c r="AO16" i="4"/>
  <c r="CW9" i="1"/>
  <c r="EF594" i="1"/>
  <c r="DG593" i="4" s="1"/>
  <c r="EG594" i="1"/>
  <c r="DH593" i="4" s="1"/>
  <c r="DW594" i="1"/>
  <c r="EH594" i="1"/>
  <c r="DI593" i="4"/>
  <c r="DW550" i="1"/>
  <c r="DX566" i="1"/>
  <c r="EA548" i="1"/>
  <c r="EC548" i="1"/>
  <c r="EB549" i="1"/>
  <c r="EA549" i="1"/>
  <c r="EC549" i="1"/>
  <c r="DD581" i="4"/>
  <c r="DE575" i="4"/>
  <c r="DE11" i="1"/>
  <c r="CX11" i="1"/>
  <c r="DX594" i="1"/>
  <c r="EC594" i="1"/>
  <c r="EJ594" i="1"/>
  <c r="DK593" i="4"/>
  <c r="DW575" i="1"/>
  <c r="DW567" i="1"/>
  <c r="EJ548" i="1"/>
  <c r="DK547" i="4"/>
  <c r="DX549" i="1"/>
  <c r="EH549" i="1"/>
  <c r="DI548" i="4"/>
  <c r="DY549" i="1"/>
  <c r="DG531" i="2"/>
  <c r="DF535" i="2"/>
  <c r="DF593" i="2"/>
  <c r="AO518" i="4"/>
  <c r="AO516" i="4"/>
  <c r="AQ515" i="4"/>
  <c r="AM515" i="4"/>
  <c r="AN514" i="4"/>
  <c r="AO513" i="4"/>
  <c r="DE475" i="1"/>
  <c r="CX471" i="1"/>
  <c r="BR467" i="4"/>
  <c r="BN467" i="4"/>
  <c r="BT466" i="4"/>
  <c r="BP466" i="4"/>
  <c r="AR449" i="4"/>
  <c r="AN449" i="4"/>
  <c r="AP448" i="4"/>
  <c r="AL448" i="4"/>
  <c r="BQ426" i="4"/>
  <c r="AR426" i="4"/>
  <c r="AN426" i="4"/>
  <c r="DD379" i="1"/>
  <c r="CX357" i="1"/>
  <c r="DU46" i="1"/>
  <c r="AR472" i="4"/>
  <c r="AN472" i="4"/>
  <c r="CW443" i="1"/>
  <c r="DD434" i="1"/>
  <c r="CW408" i="1"/>
  <c r="AL362" i="4"/>
  <c r="AQ361" i="4"/>
  <c r="AM361" i="4"/>
  <c r="AR360" i="4"/>
  <c r="AN360" i="4"/>
  <c r="DU228" i="1"/>
  <c r="DV370" i="1"/>
  <c r="DG369" i="2" s="1"/>
  <c r="DL463" i="1"/>
  <c r="DD495" i="1"/>
  <c r="AR488" i="4"/>
  <c r="AN488" i="4"/>
  <c r="AR480" i="4"/>
  <c r="AN480" i="4"/>
  <c r="AP479" i="4"/>
  <c r="AL479" i="4"/>
  <c r="AR478" i="4"/>
  <c r="AN478" i="4"/>
  <c r="AO477" i="4"/>
  <c r="AP476" i="4"/>
  <c r="AQ393" i="4"/>
  <c r="AM393" i="4"/>
  <c r="BN390" i="4"/>
  <c r="BP385" i="4"/>
  <c r="BQ384" i="4"/>
  <c r="BR383" i="4"/>
  <c r="BN383" i="4"/>
  <c r="BT382" i="4"/>
  <c r="BP382" i="4"/>
  <c r="BR381" i="4"/>
  <c r="BN381" i="4"/>
  <c r="BT380" i="4"/>
  <c r="BP380" i="4"/>
  <c r="AP351" i="4"/>
  <c r="AL351" i="4"/>
  <c r="AR345" i="4"/>
  <c r="AN345" i="4"/>
  <c r="AP344" i="4"/>
  <c r="AL344" i="4"/>
  <c r="AR343" i="4"/>
  <c r="AN343" i="4"/>
  <c r="AP342" i="4"/>
  <c r="AL342" i="4"/>
  <c r="AR341" i="4"/>
  <c r="AN341" i="4"/>
  <c r="AP340" i="4"/>
  <c r="BQ336" i="4"/>
  <c r="AR336" i="4"/>
  <c r="AN336" i="4"/>
  <c r="DU230" i="1"/>
  <c r="CX465" i="1"/>
  <c r="CW427" i="1"/>
  <c r="BS414" i="4"/>
  <c r="BO414" i="4"/>
  <c r="BQ413" i="4"/>
  <c r="BS412" i="4"/>
  <c r="BO412" i="4"/>
  <c r="BQ411" i="4"/>
  <c r="BS410" i="4"/>
  <c r="BO410" i="4"/>
  <c r="BT409" i="4"/>
  <c r="BP409" i="4"/>
  <c r="DE318" i="1"/>
  <c r="BT179" i="4"/>
  <c r="BP179" i="4"/>
  <c r="CX179" i="1"/>
  <c r="AM177" i="4"/>
  <c r="AO173" i="4"/>
  <c r="BT172" i="4"/>
  <c r="BS127" i="4"/>
  <c r="BO127" i="4"/>
  <c r="CX128" i="1"/>
  <c r="BQ126" i="4"/>
  <c r="AR126" i="4"/>
  <c r="AN126" i="4"/>
  <c r="BS125" i="4"/>
  <c r="BO125" i="4"/>
  <c r="AP125" i="4"/>
  <c r="AL125" i="4"/>
  <c r="BQ124" i="4"/>
  <c r="BS123" i="4"/>
  <c r="BO123" i="4"/>
  <c r="AP123" i="4"/>
  <c r="AL123" i="4"/>
  <c r="AP58" i="4"/>
  <c r="AL58" i="4"/>
  <c r="AQ45" i="4"/>
  <c r="AM45" i="4"/>
  <c r="AR44" i="4"/>
  <c r="AN44" i="4"/>
  <c r="AO43" i="4"/>
  <c r="AP22" i="4"/>
  <c r="DE9" i="1"/>
  <c r="AP3" i="4"/>
  <c r="AL3" i="4"/>
  <c r="DE572" i="4"/>
  <c r="DF576" i="2"/>
  <c r="BR335" i="4"/>
  <c r="BN335" i="4"/>
  <c r="AO335" i="4"/>
  <c r="BR333" i="4"/>
  <c r="BN333" i="4"/>
  <c r="AO333" i="4"/>
  <c r="AR319" i="4"/>
  <c r="AN319" i="4"/>
  <c r="CW278" i="1"/>
  <c r="CW275" i="1"/>
  <c r="AR243" i="4"/>
  <c r="AN243" i="4"/>
  <c r="AP242" i="4"/>
  <c r="AL242" i="4"/>
  <c r="AR241" i="4"/>
  <c r="AN241" i="4"/>
  <c r="AP240" i="4"/>
  <c r="AR239" i="4"/>
  <c r="AN239" i="4"/>
  <c r="AL238" i="4"/>
  <c r="AR231" i="4"/>
  <c r="AN231" i="4"/>
  <c r="BR183" i="4"/>
  <c r="BN183" i="4"/>
  <c r="AO183" i="4"/>
  <c r="BS182" i="4"/>
  <c r="BO182" i="4"/>
  <c r="AP182" i="4"/>
  <c r="AL182" i="4"/>
  <c r="BT181" i="4"/>
  <c r="BP181" i="4"/>
  <c r="AQ181" i="4"/>
  <c r="AM181" i="4"/>
  <c r="BQ180" i="4"/>
  <c r="AR180" i="4"/>
  <c r="AN180" i="4"/>
  <c r="CW167" i="1"/>
  <c r="BR145" i="4"/>
  <c r="BN145" i="4"/>
  <c r="BS144" i="4"/>
  <c r="BO144" i="4"/>
  <c r="BT143" i="4"/>
  <c r="BP143" i="4"/>
  <c r="BQ142" i="4"/>
  <c r="BR141" i="4"/>
  <c r="BN141" i="4"/>
  <c r="BS140" i="4"/>
  <c r="BO140" i="4"/>
  <c r="BT139" i="4"/>
  <c r="BP139" i="4"/>
  <c r="BQ138" i="4"/>
  <c r="BR137" i="4"/>
  <c r="BN137" i="4"/>
  <c r="BS136" i="4"/>
  <c r="BO136" i="4"/>
  <c r="BT135" i="4"/>
  <c r="BP135" i="4"/>
  <c r="BQ134" i="4"/>
  <c r="BR133" i="4"/>
  <c r="BN133" i="4"/>
  <c r="BR131" i="4"/>
  <c r="BN131" i="4"/>
  <c r="BT130" i="4"/>
  <c r="BP130" i="4"/>
  <c r="BR129" i="4"/>
  <c r="BN129" i="4"/>
  <c r="BT128" i="4"/>
  <c r="BP128" i="4"/>
  <c r="DE122" i="1"/>
  <c r="AL101" i="4"/>
  <c r="AQ100" i="4"/>
  <c r="AM100" i="4"/>
  <c r="AM92" i="4"/>
  <c r="AO91" i="4"/>
  <c r="BS42" i="4"/>
  <c r="BO42" i="4"/>
  <c r="BQ41" i="4"/>
  <c r="CW42" i="1"/>
  <c r="BR40" i="4"/>
  <c r="BN40" i="4"/>
  <c r="BS39" i="4"/>
  <c r="CW21" i="1"/>
  <c r="DD19" i="1"/>
  <c r="BS18" i="4"/>
  <c r="BO18" i="4"/>
  <c r="CW303" i="1"/>
  <c r="CX171" i="1"/>
  <c r="AQ158" i="4"/>
  <c r="AM158" i="4"/>
  <c r="BQ157" i="4"/>
  <c r="AR157" i="4"/>
  <c r="AN157" i="4"/>
  <c r="BS156" i="4"/>
  <c r="BO156" i="4"/>
  <c r="AP156" i="4"/>
  <c r="AL156" i="4"/>
  <c r="BS154" i="4"/>
  <c r="BO154" i="4"/>
  <c r="AP154" i="4"/>
  <c r="AL154" i="4"/>
  <c r="BT153" i="4"/>
  <c r="BP153" i="4"/>
  <c r="AQ153" i="4"/>
  <c r="AM153" i="4"/>
  <c r="BQ152" i="4"/>
  <c r="AR152" i="4"/>
  <c r="AN152" i="4"/>
  <c r="BR151" i="4"/>
  <c r="BN151" i="4"/>
  <c r="AO151" i="4"/>
  <c r="BS150" i="4"/>
  <c r="BO150" i="4"/>
  <c r="AP150" i="4"/>
  <c r="AL150" i="4"/>
  <c r="BQ149" i="4"/>
  <c r="BS148" i="4"/>
  <c r="BO148" i="4"/>
  <c r="AP148" i="4"/>
  <c r="AL148" i="4"/>
  <c r="BQ147" i="4"/>
  <c r="AR147" i="4"/>
  <c r="AN147" i="4"/>
  <c r="BS146" i="4"/>
  <c r="BO146" i="4"/>
  <c r="AP146" i="4"/>
  <c r="AL146" i="4"/>
  <c r="AR58" i="4"/>
  <c r="AN58" i="4"/>
  <c r="BR45" i="4"/>
  <c r="BN45" i="4"/>
  <c r="AO45" i="4"/>
  <c r="BS44" i="4"/>
  <c r="BO44" i="4"/>
  <c r="AP44" i="4"/>
  <c r="AL44" i="4"/>
  <c r="BT43" i="4"/>
  <c r="BP43" i="4"/>
  <c r="AQ43" i="4"/>
  <c r="AM43" i="4"/>
  <c r="AR22" i="4"/>
  <c r="AN22" i="4"/>
  <c r="DX548" i="1"/>
  <c r="EH548" i="1"/>
  <c r="DI547" i="4" s="1"/>
  <c r="DW549" i="1"/>
  <c r="DD145" i="1"/>
  <c r="CX17" i="1"/>
  <c r="CX12" i="1"/>
  <c r="BS519" i="4"/>
  <c r="BO519" i="4"/>
  <c r="BQ518" i="4"/>
  <c r="BS517" i="4"/>
  <c r="BO517" i="4"/>
  <c r="AP517" i="4"/>
  <c r="AL517" i="4"/>
  <c r="AP512" i="4"/>
  <c r="BS488" i="4"/>
  <c r="BO488" i="4"/>
  <c r="AP488" i="4"/>
  <c r="AL488" i="4"/>
  <c r="AP480" i="4"/>
  <c r="AL480" i="4"/>
  <c r="BQ479" i="4"/>
  <c r="AR479" i="4"/>
  <c r="AN479" i="4"/>
  <c r="BS478" i="4"/>
  <c r="BO478" i="4"/>
  <c r="AP478" i="4"/>
  <c r="AL478" i="4"/>
  <c r="BT477" i="4"/>
  <c r="BP477" i="4"/>
  <c r="AQ477" i="4"/>
  <c r="AM477" i="4"/>
  <c r="BQ476" i="4"/>
  <c r="AR476" i="4"/>
  <c r="AN476" i="4"/>
  <c r="BT475" i="4"/>
  <c r="BP475" i="4"/>
  <c r="AQ475" i="4"/>
  <c r="AM475" i="4"/>
  <c r="BS474" i="4"/>
  <c r="BO474" i="4"/>
  <c r="AL474" i="4"/>
  <c r="BQ473" i="4"/>
  <c r="AP472" i="4"/>
  <c r="AL472" i="4"/>
  <c r="AO471" i="4"/>
  <c r="AQ470" i="4"/>
  <c r="AM470" i="4"/>
  <c r="AR469" i="4"/>
  <c r="AN469" i="4"/>
  <c r="BT441" i="4"/>
  <c r="BP441" i="4"/>
  <c r="AQ441" i="4"/>
  <c r="AM441" i="4"/>
  <c r="AO440" i="4"/>
  <c r="BS439" i="4"/>
  <c r="AP439" i="4"/>
  <c r="AL439" i="4"/>
  <c r="AR438" i="4"/>
  <c r="AN438" i="4"/>
  <c r="BS437" i="4"/>
  <c r="BO437" i="4"/>
  <c r="AP437" i="4"/>
  <c r="AL437" i="4"/>
  <c r="BQ436" i="4"/>
  <c r="AP426" i="4"/>
  <c r="AL426" i="4"/>
  <c r="AO425" i="4"/>
  <c r="AR421" i="4"/>
  <c r="AN421" i="4"/>
  <c r="AO420" i="4"/>
  <c r="AP419" i="4"/>
  <c r="AL419" i="4"/>
  <c r="AQ418" i="4"/>
  <c r="AM418" i="4"/>
  <c r="AR417" i="4"/>
  <c r="AN417" i="4"/>
  <c r="AO416" i="4"/>
  <c r="DO405" i="1"/>
  <c r="AQ388" i="4"/>
  <c r="AM388" i="4"/>
  <c r="AO387" i="4"/>
  <c r="AQ386" i="4"/>
  <c r="AM386" i="4"/>
  <c r="AP376" i="4"/>
  <c r="AL376" i="4"/>
  <c r="AQ375" i="4"/>
  <c r="AM375" i="4"/>
  <c r="AR374" i="4"/>
  <c r="AN374" i="4"/>
  <c r="AO373" i="4"/>
  <c r="AP372" i="4"/>
  <c r="AL372" i="4"/>
  <c r="AR371" i="4"/>
  <c r="AN371" i="4"/>
  <c r="AP370" i="4"/>
  <c r="AL370" i="4"/>
  <c r="AO369" i="4"/>
  <c r="AM368" i="4"/>
  <c r="AO367" i="4"/>
  <c r="AQ366" i="4"/>
  <c r="AM366" i="4"/>
  <c r="AO365" i="4"/>
  <c r="AP364" i="4"/>
  <c r="AL364" i="4"/>
  <c r="AQ363" i="4"/>
  <c r="AM363" i="4"/>
  <c r="AR362" i="4"/>
  <c r="AN362" i="4"/>
  <c r="AO361" i="4"/>
  <c r="AP360" i="4"/>
  <c r="AO519" i="4"/>
  <c r="BR498" i="4"/>
  <c r="BN498" i="4"/>
  <c r="AO498" i="4"/>
  <c r="DD498" i="1"/>
  <c r="BQ495" i="4"/>
  <c r="AR495" i="4"/>
  <c r="AN495" i="4"/>
  <c r="BR494" i="4"/>
  <c r="BN494" i="4"/>
  <c r="AO494" i="4"/>
  <c r="BT493" i="4"/>
  <c r="BP493" i="4"/>
  <c r="AQ493" i="4"/>
  <c r="AM493" i="4"/>
  <c r="CW493" i="1"/>
  <c r="BR490" i="4"/>
  <c r="BN490" i="4"/>
  <c r="AO490" i="4"/>
  <c r="BT489" i="4"/>
  <c r="BP489" i="4"/>
  <c r="AP487" i="4"/>
  <c r="AL487" i="4"/>
  <c r="BS458" i="4"/>
  <c r="BT457" i="4"/>
  <c r="BP457" i="4"/>
  <c r="BQ456" i="4"/>
  <c r="BR455" i="4"/>
  <c r="AR450" i="4"/>
  <c r="AN450" i="4"/>
  <c r="AP449" i="4"/>
  <c r="AL449" i="4"/>
  <c r="AR448" i="4"/>
  <c r="AN448" i="4"/>
  <c r="AO445" i="4"/>
  <c r="AR442" i="4"/>
  <c r="BQ428" i="4"/>
  <c r="AR428" i="4"/>
  <c r="AN428" i="4"/>
  <c r="BT427" i="4"/>
  <c r="BP427" i="4"/>
  <c r="AQ427" i="4"/>
  <c r="AM427" i="4"/>
  <c r="DD425" i="1"/>
  <c r="DP405" i="1"/>
  <c r="DU52" i="1"/>
  <c r="DV73" i="1"/>
  <c r="DU370" i="1"/>
  <c r="BT519" i="4"/>
  <c r="BP519" i="4"/>
  <c r="BR518" i="4"/>
  <c r="BN518" i="4"/>
  <c r="CW519" i="1"/>
  <c r="BT517" i="4"/>
  <c r="BP517" i="4"/>
  <c r="BR516" i="4"/>
  <c r="BN516" i="4"/>
  <c r="BT515" i="4"/>
  <c r="BP515" i="4"/>
  <c r="BQ514" i="4"/>
  <c r="BR513" i="4"/>
  <c r="BN513" i="4"/>
  <c r="AO493" i="4"/>
  <c r="AQ490" i="4"/>
  <c r="BT480" i="4"/>
  <c r="BS450" i="4"/>
  <c r="BO450" i="4"/>
  <c r="BQ449" i="4"/>
  <c r="AQ445" i="4"/>
  <c r="AP428" i="4"/>
  <c r="AO427" i="4"/>
  <c r="BT415" i="4"/>
  <c r="BP415" i="4"/>
  <c r="BR414" i="4"/>
  <c r="BN414" i="4"/>
  <c r="BT413" i="4"/>
  <c r="AQ413" i="4"/>
  <c r="AM413" i="4"/>
  <c r="AO412" i="4"/>
  <c r="BT411" i="4"/>
  <c r="AQ411" i="4"/>
  <c r="AM411" i="4"/>
  <c r="AO410" i="4"/>
  <c r="AP409" i="4"/>
  <c r="AL409" i="4"/>
  <c r="AO408" i="4"/>
  <c r="AQ407" i="4"/>
  <c r="AM407" i="4"/>
  <c r="DN405" i="1"/>
  <c r="AL385" i="4"/>
  <c r="CW331" i="1"/>
  <c r="CP330" i="4" s="1"/>
  <c r="BT332" i="4"/>
  <c r="BP332" i="4"/>
  <c r="BS331" i="4"/>
  <c r="BO331" i="4"/>
  <c r="BQ330" i="4"/>
  <c r="BS329" i="4"/>
  <c r="BO329" i="4"/>
  <c r="AP329" i="4"/>
  <c r="AL329" i="4"/>
  <c r="AQ328" i="4"/>
  <c r="AM328" i="4"/>
  <c r="AR327" i="4"/>
  <c r="AN327" i="4"/>
  <c r="AO326" i="4"/>
  <c r="AP325" i="4"/>
  <c r="AL325" i="4"/>
  <c r="AQ324" i="4"/>
  <c r="AM324" i="4"/>
  <c r="AR323" i="4"/>
  <c r="AN323" i="4"/>
  <c r="AO322" i="4"/>
  <c r="AP321" i="4"/>
  <c r="AL321" i="4"/>
  <c r="BS317" i="4"/>
  <c r="AP317" i="4"/>
  <c r="AL317" i="4"/>
  <c r="AP313" i="4"/>
  <c r="AL313" i="4"/>
  <c r="AR310" i="4"/>
  <c r="AN310" i="4"/>
  <c r="AP309" i="4"/>
  <c r="AL309" i="4"/>
  <c r="AQ308" i="4"/>
  <c r="AM308" i="4"/>
  <c r="AR307" i="4"/>
  <c r="AN307" i="4"/>
  <c r="BQ304" i="4"/>
  <c r="AR304" i="4"/>
  <c r="AN304" i="4"/>
  <c r="BT303" i="4"/>
  <c r="BP303" i="4"/>
  <c r="AQ303" i="4"/>
  <c r="AM303" i="4"/>
  <c r="BR302" i="4"/>
  <c r="BN302" i="4"/>
  <c r="AO302" i="4"/>
  <c r="BT301" i="4"/>
  <c r="BP301" i="4"/>
  <c r="AQ301" i="4"/>
  <c r="AM301" i="4"/>
  <c r="BR300" i="4"/>
  <c r="BN300" i="4"/>
  <c r="BT299" i="4"/>
  <c r="AQ299" i="4"/>
  <c r="AM299" i="4"/>
  <c r="AR298" i="4"/>
  <c r="AO280" i="4"/>
  <c r="AP274" i="4"/>
  <c r="AL274" i="4"/>
  <c r="AQ273" i="4"/>
  <c r="AO272" i="4"/>
  <c r="AO268" i="4"/>
  <c r="AO266" i="4"/>
  <c r="AP258" i="4"/>
  <c r="AL258" i="4"/>
  <c r="AR257" i="4"/>
  <c r="AN257" i="4"/>
  <c r="AP256" i="4"/>
  <c r="AL256" i="4"/>
  <c r="AR255" i="4"/>
  <c r="AN255" i="4"/>
  <c r="AO254" i="4"/>
  <c r="BS253" i="4"/>
  <c r="AP253" i="4"/>
  <c r="AL253" i="4"/>
  <c r="BT252" i="4"/>
  <c r="AQ252" i="4"/>
  <c r="AM252" i="4"/>
  <c r="AR251" i="4"/>
  <c r="AN251" i="4"/>
  <c r="AO250" i="4"/>
  <c r="AP249" i="4"/>
  <c r="AL249" i="4"/>
  <c r="AP345" i="4"/>
  <c r="AL345" i="4"/>
  <c r="AR344" i="4"/>
  <c r="AN344" i="4"/>
  <c r="AP343" i="4"/>
  <c r="AL343" i="4"/>
  <c r="AR342" i="4"/>
  <c r="AN342" i="4"/>
  <c r="AP341" i="4"/>
  <c r="AL341" i="4"/>
  <c r="AR340" i="4"/>
  <c r="AP339" i="4"/>
  <c r="AL339" i="4"/>
  <c r="AP336" i="4"/>
  <c r="AL336" i="4"/>
  <c r="AQ335" i="4"/>
  <c r="AM335" i="4"/>
  <c r="AQ333" i="4"/>
  <c r="AM333" i="4"/>
  <c r="AR329" i="4"/>
  <c r="AN329" i="4"/>
  <c r="AO328" i="4"/>
  <c r="AP327" i="4"/>
  <c r="AL327" i="4"/>
  <c r="AQ326" i="4"/>
  <c r="AM326" i="4"/>
  <c r="AR325" i="4"/>
  <c r="AN325" i="4"/>
  <c r="AO324" i="4"/>
  <c r="AP323" i="4"/>
  <c r="AL323" i="4"/>
  <c r="AQ322" i="4"/>
  <c r="AM322" i="4"/>
  <c r="AR321" i="4"/>
  <c r="AN321" i="4"/>
  <c r="BS314" i="4"/>
  <c r="AR313" i="4"/>
  <c r="AN313" i="4"/>
  <c r="BT312" i="4"/>
  <c r="BP312" i="4"/>
  <c r="BQ311" i="4"/>
  <c r="BS310" i="4"/>
  <c r="AP310" i="4"/>
  <c r="AL310" i="4"/>
  <c r="AR309" i="4"/>
  <c r="AN309" i="4"/>
  <c r="AO308" i="4"/>
  <c r="CX283" i="1"/>
  <c r="BS300" i="4"/>
  <c r="BO300" i="4"/>
  <c r="AP300" i="4"/>
  <c r="AL300" i="4"/>
  <c r="BR298" i="4"/>
  <c r="BN298" i="4"/>
  <c r="BT297" i="4"/>
  <c r="BP297" i="4"/>
  <c r="BR296" i="4"/>
  <c r="BN296" i="4"/>
  <c r="AP292" i="4"/>
  <c r="AL292" i="4"/>
  <c r="AQ291" i="4"/>
  <c r="AR290" i="4"/>
  <c r="AN290" i="4"/>
  <c r="AO289" i="4"/>
  <c r="AP288" i="4"/>
  <c r="AL288" i="4"/>
  <c r="AQ287" i="4"/>
  <c r="AM287" i="4"/>
  <c r="DD274" i="1"/>
  <c r="BT249" i="4"/>
  <c r="BQ279" i="4"/>
  <c r="AR279" i="4"/>
  <c r="AN279" i="4"/>
  <c r="BT278" i="4"/>
  <c r="BP278" i="4"/>
  <c r="AQ278" i="4"/>
  <c r="AM278" i="4"/>
  <c r="BR277" i="4"/>
  <c r="BN277" i="4"/>
  <c r="BS276" i="4"/>
  <c r="BO276" i="4"/>
  <c r="CX277" i="1"/>
  <c r="BR275" i="4"/>
  <c r="BN275" i="4"/>
  <c r="BQ274" i="4"/>
  <c r="AR274" i="4"/>
  <c r="AN274" i="4"/>
  <c r="BR273" i="4"/>
  <c r="BN273" i="4"/>
  <c r="AO273" i="4"/>
  <c r="BT272" i="4"/>
  <c r="BP272" i="4"/>
  <c r="AQ272" i="4"/>
  <c r="AM272" i="4"/>
  <c r="BR271" i="4"/>
  <c r="BN271" i="4"/>
  <c r="BT268" i="4"/>
  <c r="AQ268" i="4"/>
  <c r="AM268" i="4"/>
  <c r="AQ266" i="4"/>
  <c r="AM266" i="4"/>
  <c r="AR258" i="4"/>
  <c r="AN258" i="4"/>
  <c r="AP257" i="4"/>
  <c r="AL257" i="4"/>
  <c r="AR256" i="4"/>
  <c r="AN256" i="4"/>
  <c r="AP255" i="4"/>
  <c r="AL255" i="4"/>
  <c r="BR228" i="4"/>
  <c r="BN228" i="4"/>
  <c r="AO228" i="4"/>
  <c r="BS227" i="4"/>
  <c r="BO227" i="4"/>
  <c r="CW228" i="1"/>
  <c r="AP227" i="4"/>
  <c r="AL227" i="4"/>
  <c r="BS190" i="4"/>
  <c r="BO190" i="4"/>
  <c r="BT189" i="4"/>
  <c r="BP189" i="4"/>
  <c r="BQ188" i="4"/>
  <c r="BR187" i="4"/>
  <c r="BN187" i="4"/>
  <c r="BS186" i="4"/>
  <c r="BO186" i="4"/>
  <c r="BQ185" i="4"/>
  <c r="BS184" i="4"/>
  <c r="BO184" i="4"/>
  <c r="AP184" i="4"/>
  <c r="AL184" i="4"/>
  <c r="AO165" i="4"/>
  <c r="AP162" i="4"/>
  <c r="AL162" i="4"/>
  <c r="AQ161" i="4"/>
  <c r="BS132" i="4"/>
  <c r="AP132" i="4"/>
  <c r="AL132" i="4"/>
  <c r="AP128" i="4"/>
  <c r="AL128" i="4"/>
  <c r="AO127" i="4"/>
  <c r="AQ124" i="4"/>
  <c r="AM124" i="4"/>
  <c r="AR122" i="4"/>
  <c r="AN122" i="4"/>
  <c r="BQ248" i="4"/>
  <c r="BR247" i="4"/>
  <c r="BN247" i="4"/>
  <c r="BS246" i="4"/>
  <c r="BO246" i="4"/>
  <c r="BT245" i="4"/>
  <c r="BP245" i="4"/>
  <c r="AP243" i="4"/>
  <c r="AL243" i="4"/>
  <c r="AR242" i="4"/>
  <c r="AN242" i="4"/>
  <c r="BS241" i="4"/>
  <c r="BO241" i="4"/>
  <c r="AP241" i="4"/>
  <c r="AL241" i="4"/>
  <c r="BQ240" i="4"/>
  <c r="AR240" i="4"/>
  <c r="AN240" i="4"/>
  <c r="BS239" i="4"/>
  <c r="BO239" i="4"/>
  <c r="AP239" i="4"/>
  <c r="AL239" i="4"/>
  <c r="BQ238" i="4"/>
  <c r="AR238" i="4"/>
  <c r="AN238" i="4"/>
  <c r="BR237" i="4"/>
  <c r="BN237" i="4"/>
  <c r="AO237" i="4"/>
  <c r="BT236" i="4"/>
  <c r="BP236" i="4"/>
  <c r="AQ236" i="4"/>
  <c r="AM236" i="4"/>
  <c r="BS231" i="4"/>
  <c r="BO231" i="4"/>
  <c r="AP231" i="4"/>
  <c r="AL231" i="4"/>
  <c r="BQ230" i="4"/>
  <c r="BS229" i="4"/>
  <c r="BO229" i="4"/>
  <c r="AP229" i="4"/>
  <c r="AL229" i="4"/>
  <c r="DR227" i="1"/>
  <c r="BS226" i="4"/>
  <c r="BO226" i="4"/>
  <c r="AP226" i="4"/>
  <c r="AL226" i="4"/>
  <c r="BT225" i="4"/>
  <c r="BP225" i="4"/>
  <c r="AQ225" i="4"/>
  <c r="AM225" i="4"/>
  <c r="BQ224" i="4"/>
  <c r="AR224" i="4"/>
  <c r="AN224" i="4"/>
  <c r="BR223" i="4"/>
  <c r="BN223" i="4"/>
  <c r="AO223" i="4"/>
  <c r="BT222" i="4"/>
  <c r="BP222" i="4"/>
  <c r="AQ222" i="4"/>
  <c r="AM222" i="4"/>
  <c r="BR221" i="4"/>
  <c r="BN221" i="4"/>
  <c r="AO221" i="4"/>
  <c r="BR219" i="4"/>
  <c r="BN219" i="4"/>
  <c r="AO219" i="4"/>
  <c r="BT218" i="4"/>
  <c r="BP218" i="4"/>
  <c r="BQ217" i="4"/>
  <c r="AR217" i="4"/>
  <c r="AN217" i="4"/>
  <c r="BR216" i="4"/>
  <c r="BN216" i="4"/>
  <c r="AO216" i="4"/>
  <c r="BS215" i="4"/>
  <c r="BO215" i="4"/>
  <c r="AP215" i="4"/>
  <c r="AL215" i="4"/>
  <c r="BT214" i="4"/>
  <c r="BS204" i="4"/>
  <c r="BQ203" i="4"/>
  <c r="BR202" i="4"/>
  <c r="BN202" i="4"/>
  <c r="BS201" i="4"/>
  <c r="BO201" i="4"/>
  <c r="BT200" i="4"/>
  <c r="BP200" i="4"/>
  <c r="BQ199" i="4"/>
  <c r="BR198" i="4"/>
  <c r="BN198" i="4"/>
  <c r="BS197" i="4"/>
  <c r="BO197" i="4"/>
  <c r="BT196" i="4"/>
  <c r="BP196" i="4"/>
  <c r="BQ195" i="4"/>
  <c r="BS194" i="4"/>
  <c r="BO194" i="4"/>
  <c r="AP194" i="4"/>
  <c r="AL194" i="4"/>
  <c r="BQ193" i="4"/>
  <c r="BS192" i="4"/>
  <c r="BO192" i="4"/>
  <c r="AP192" i="4"/>
  <c r="AL192" i="4"/>
  <c r="BQ191" i="4"/>
  <c r="AR191" i="4"/>
  <c r="AN191" i="4"/>
  <c r="BR190" i="4"/>
  <c r="BN190" i="4"/>
  <c r="AO190" i="4"/>
  <c r="BS189" i="4"/>
  <c r="BO189" i="4"/>
  <c r="AP189" i="4"/>
  <c r="AL189" i="4"/>
  <c r="AQ188" i="4"/>
  <c r="AM188" i="4"/>
  <c r="AQ183" i="4"/>
  <c r="AM183" i="4"/>
  <c r="AR182" i="4"/>
  <c r="AN182" i="4"/>
  <c r="AO181" i="4"/>
  <c r="AP180" i="4"/>
  <c r="AL180" i="4"/>
  <c r="AO179" i="4"/>
  <c r="BT178" i="4"/>
  <c r="BP178" i="4"/>
  <c r="AQ178" i="4"/>
  <c r="AM178" i="4"/>
  <c r="AQ176" i="4"/>
  <c r="AM176" i="4"/>
  <c r="AP174" i="4"/>
  <c r="AL174" i="4"/>
  <c r="AP170" i="4"/>
  <c r="AL170" i="4"/>
  <c r="AR163" i="4"/>
  <c r="AO158" i="4"/>
  <c r="AP157" i="4"/>
  <c r="AL157" i="4"/>
  <c r="AR156" i="4"/>
  <c r="AN156" i="4"/>
  <c r="AR154" i="4"/>
  <c r="AN154" i="4"/>
  <c r="AO153" i="4"/>
  <c r="AP152" i="4"/>
  <c r="AL152" i="4"/>
  <c r="AQ151" i="4"/>
  <c r="AM151" i="4"/>
  <c r="AQ145" i="4"/>
  <c r="AR144" i="4"/>
  <c r="AN144" i="4"/>
  <c r="AO143" i="4"/>
  <c r="AP142" i="4"/>
  <c r="AL142" i="4"/>
  <c r="AQ141" i="4"/>
  <c r="AM141" i="4"/>
  <c r="AR140" i="4"/>
  <c r="AN140" i="4"/>
  <c r="AO139" i="4"/>
  <c r="AP138" i="4"/>
  <c r="AL138" i="4"/>
  <c r="AR136" i="4"/>
  <c r="AN136" i="4"/>
  <c r="AO135" i="4"/>
  <c r="AP134" i="4"/>
  <c r="AL134" i="4"/>
  <c r="AQ133" i="4"/>
  <c r="AM133" i="4"/>
  <c r="AO234" i="4"/>
  <c r="BS233" i="4"/>
  <c r="BO233" i="4"/>
  <c r="AP233" i="4"/>
  <c r="AL233" i="4"/>
  <c r="BT232" i="4"/>
  <c r="BP232" i="4"/>
  <c r="AQ232" i="4"/>
  <c r="DS227" i="1"/>
  <c r="AP220" i="4"/>
  <c r="AL220" i="4"/>
  <c r="AP218" i="4"/>
  <c r="AL218" i="4"/>
  <c r="AQ213" i="4"/>
  <c r="AM213" i="4"/>
  <c r="BQ212" i="4"/>
  <c r="AR212" i="4"/>
  <c r="AN212" i="4"/>
  <c r="BR211" i="4"/>
  <c r="AO211" i="4"/>
  <c r="AP210" i="4"/>
  <c r="AL210" i="4"/>
  <c r="AQ209" i="4"/>
  <c r="AM209" i="4"/>
  <c r="AR208" i="4"/>
  <c r="AN208" i="4"/>
  <c r="AO207" i="4"/>
  <c r="AP206" i="4"/>
  <c r="AL206" i="4"/>
  <c r="AQ205" i="4"/>
  <c r="AM205" i="4"/>
  <c r="AO204" i="4"/>
  <c r="AQ203" i="4"/>
  <c r="AM203" i="4"/>
  <c r="AR202" i="4"/>
  <c r="AN202" i="4"/>
  <c r="AO201" i="4"/>
  <c r="AP200" i="4"/>
  <c r="AL200" i="4"/>
  <c r="AQ199" i="4"/>
  <c r="AM199" i="4"/>
  <c r="AR198" i="4"/>
  <c r="AN198" i="4"/>
  <c r="AR184" i="4"/>
  <c r="AN184" i="4"/>
  <c r="AQ167" i="4"/>
  <c r="AM167" i="4"/>
  <c r="AM165" i="4"/>
  <c r="CX81" i="1"/>
  <c r="DT227" i="1"/>
  <c r="DD541" i="4"/>
  <c r="AQ121" i="4"/>
  <c r="AM121" i="4"/>
  <c r="AO120" i="4"/>
  <c r="AQ119" i="4"/>
  <c r="AR90" i="4"/>
  <c r="AN90" i="4"/>
  <c r="AO89" i="4"/>
  <c r="AQ88" i="4"/>
  <c r="AM88" i="4"/>
  <c r="AR87" i="4"/>
  <c r="AN87" i="4"/>
  <c r="AO86" i="4"/>
  <c r="AO84" i="4"/>
  <c r="AQ83" i="4"/>
  <c r="AM83" i="4"/>
  <c r="AP80" i="4"/>
  <c r="AL80" i="4"/>
  <c r="AQ79" i="4"/>
  <c r="AM79" i="4"/>
  <c r="AR78" i="4"/>
  <c r="AN78" i="4"/>
  <c r="AO77" i="4"/>
  <c r="AP76" i="4"/>
  <c r="AL76" i="4"/>
  <c r="AP72" i="4"/>
  <c r="AL72" i="4"/>
  <c r="AQ71" i="4"/>
  <c r="AM71" i="4"/>
  <c r="AR70" i="4"/>
  <c r="AN70" i="4"/>
  <c r="AO69" i="4"/>
  <c r="AP68" i="4"/>
  <c r="AL68" i="4"/>
  <c r="AQ20" i="4"/>
  <c r="BS19" i="4"/>
  <c r="BT15" i="4"/>
  <c r="BP15" i="4"/>
  <c r="BQ14" i="4"/>
  <c r="BR13" i="4"/>
  <c r="BN13" i="4"/>
  <c r="BQ12" i="4"/>
  <c r="AR12" i="4"/>
  <c r="AN12" i="4"/>
  <c r="BQ11" i="4"/>
  <c r="AR11" i="4"/>
  <c r="AN11" i="4"/>
  <c r="BT10" i="4"/>
  <c r="BP10" i="4"/>
  <c r="BT9" i="4"/>
  <c r="BP9" i="4"/>
  <c r="AQ9" i="4"/>
  <c r="AM9" i="4"/>
  <c r="BQ8" i="4"/>
  <c r="AR8" i="4"/>
  <c r="AN8" i="4"/>
  <c r="BR7" i="4"/>
  <c r="BN7" i="4"/>
  <c r="AO7" i="4"/>
  <c r="BS6" i="4"/>
  <c r="BO6" i="4"/>
  <c r="AP6" i="4"/>
  <c r="AL6" i="4"/>
  <c r="BT5" i="4"/>
  <c r="BP5" i="4"/>
  <c r="AQ5" i="4"/>
  <c r="AM5" i="4"/>
  <c r="BQ4" i="4"/>
  <c r="AR4" i="4"/>
  <c r="AN4" i="4"/>
  <c r="DR3" i="1"/>
  <c r="AQ483" i="4"/>
  <c r="AM483" i="4"/>
  <c r="EF548" i="1"/>
  <c r="DG547" i="4" s="1"/>
  <c r="EE548" i="1"/>
  <c r="ED548" i="1"/>
  <c r="EF531" i="1"/>
  <c r="DG530" i="4" s="1"/>
  <c r="EG531" i="1"/>
  <c r="DH530" i="4" s="1"/>
  <c r="EA531" i="1"/>
  <c r="EH531" i="1"/>
  <c r="DI530" i="4"/>
  <c r="EJ531" i="1"/>
  <c r="DK530" i="4" s="1"/>
  <c r="DZ531" i="1"/>
  <c r="DO530" i="2"/>
  <c r="EE531" i="1"/>
  <c r="EB531" i="1"/>
  <c r="DX531" i="1"/>
  <c r="DY531" i="1"/>
  <c r="ED531" i="1"/>
  <c r="EI531" i="1"/>
  <c r="DJ530" i="4" s="1"/>
  <c r="EC531" i="1"/>
  <c r="BS58" i="4"/>
  <c r="BO58" i="4"/>
  <c r="BQ57" i="4"/>
  <c r="BR56" i="4"/>
  <c r="BN56" i="4"/>
  <c r="BS55" i="4"/>
  <c r="DE18" i="1"/>
  <c r="BQ3" i="4"/>
  <c r="AR3" i="4"/>
  <c r="AN3" i="4"/>
  <c r="DS3" i="1"/>
  <c r="DQ3" i="1"/>
  <c r="DV3" i="1" s="1"/>
  <c r="DT3" i="1"/>
  <c r="BS485" i="4"/>
  <c r="BO485" i="4"/>
  <c r="AP90" i="4"/>
  <c r="AL90" i="4"/>
  <c r="AQ89" i="4"/>
  <c r="AM89" i="4"/>
  <c r="AO88" i="4"/>
  <c r="AP87" i="4"/>
  <c r="AL87" i="4"/>
  <c r="AQ86" i="4"/>
  <c r="AM86" i="4"/>
  <c r="AQ84" i="4"/>
  <c r="AM84" i="4"/>
  <c r="AO83" i="4"/>
  <c r="AR80" i="4"/>
  <c r="AN80" i="4"/>
  <c r="BR79" i="4"/>
  <c r="AO79" i="4"/>
  <c r="BS78" i="4"/>
  <c r="BO78" i="4"/>
  <c r="AP78" i="4"/>
  <c r="AL78" i="4"/>
  <c r="BT77" i="4"/>
  <c r="BP77" i="4"/>
  <c r="AQ77" i="4"/>
  <c r="AM77" i="4"/>
  <c r="BQ76" i="4"/>
  <c r="AR76" i="4"/>
  <c r="AN76" i="4"/>
  <c r="BQ74" i="4"/>
  <c r="BS73" i="4"/>
  <c r="BO73" i="4"/>
  <c r="AR72" i="4"/>
  <c r="AN72" i="4"/>
  <c r="AO71" i="4"/>
  <c r="AP70" i="4"/>
  <c r="AL70" i="4"/>
  <c r="AQ69" i="4"/>
  <c r="AM69" i="4"/>
  <c r="AR68" i="4"/>
  <c r="AN68" i="4"/>
  <c r="AO67" i="4"/>
  <c r="AP66" i="4"/>
  <c r="AP12" i="4"/>
  <c r="AL12" i="4"/>
  <c r="AP11" i="4"/>
  <c r="AL11" i="4"/>
  <c r="AO9" i="4"/>
  <c r="AP8" i="4"/>
  <c r="AL8" i="4"/>
  <c r="AQ7" i="4"/>
  <c r="AM7" i="4"/>
  <c r="AR6" i="4"/>
  <c r="AN6" i="4"/>
  <c r="AO5" i="4"/>
  <c r="AP4" i="4"/>
  <c r="AL4" i="4"/>
  <c r="AQ484" i="4"/>
  <c r="AM484" i="4"/>
  <c r="AO483" i="4"/>
  <c r="DX521" i="1"/>
  <c r="EG521" i="1"/>
  <c r="DH520" i="4" s="1"/>
  <c r="DW521" i="1"/>
  <c r="EA521" i="1"/>
  <c r="CR518" i="2"/>
  <c r="CP518" i="4"/>
  <c r="DF45" i="2"/>
  <c r="DD45" i="4"/>
  <c r="DF227" i="2"/>
  <c r="DD227" i="4"/>
  <c r="CS79" i="2"/>
  <c r="CQ79" i="4"/>
  <c r="CR111" i="2"/>
  <c r="CP111" i="4"/>
  <c r="CS124" i="2"/>
  <c r="CQ124" i="4"/>
  <c r="DV146" i="1"/>
  <c r="DG145" i="2" s="1"/>
  <c r="DU147" i="1"/>
  <c r="CY165" i="2"/>
  <c r="CW165" i="4"/>
  <c r="CR154" i="2"/>
  <c r="CP154" i="4"/>
  <c r="CR165" i="2"/>
  <c r="CP165" i="4"/>
  <c r="CS171" i="2"/>
  <c r="CQ171" i="4"/>
  <c r="DV184" i="1"/>
  <c r="CR218" i="2"/>
  <c r="CP218" i="4"/>
  <c r="DV229" i="1"/>
  <c r="CR240" i="2"/>
  <c r="CP240" i="4"/>
  <c r="CS259" i="2"/>
  <c r="CY365" i="2"/>
  <c r="CS295" i="2"/>
  <c r="CQ295" i="4"/>
  <c r="CY302" i="2"/>
  <c r="CW302" i="4"/>
  <c r="CS333" i="2"/>
  <c r="CQ333" i="4"/>
  <c r="CS348" i="2"/>
  <c r="CQ348" i="4"/>
  <c r="CS366" i="2"/>
  <c r="CR378" i="2"/>
  <c r="CS397" i="2"/>
  <c r="CQ397" i="4"/>
  <c r="CS407" i="2"/>
  <c r="CS411" i="2"/>
  <c r="CQ411" i="4"/>
  <c r="DV409" i="1"/>
  <c r="DG408" i="2" s="1"/>
  <c r="CT10" i="2"/>
  <c r="CR10" i="4"/>
  <c r="DC19" i="2"/>
  <c r="DA19" i="4"/>
  <c r="CX30" i="2"/>
  <c r="CV30" i="4"/>
  <c r="CT42" i="2"/>
  <c r="CR42" i="4"/>
  <c r="CX46" i="2"/>
  <c r="CV46" i="4"/>
  <c r="DC51" i="2"/>
  <c r="DA51" i="4"/>
  <c r="DB10" i="2"/>
  <c r="CZ10" i="4"/>
  <c r="DE13" i="2"/>
  <c r="DC13" i="4"/>
  <c r="CW21" i="2"/>
  <c r="CU21" i="4"/>
  <c r="DB26" i="2"/>
  <c r="CZ26" i="4"/>
  <c r="DE29" i="2"/>
  <c r="DC29" i="4"/>
  <c r="CT62" i="2"/>
  <c r="CR62" i="4"/>
  <c r="DC71" i="2"/>
  <c r="DA71" i="4"/>
  <c r="DC75" i="2"/>
  <c r="DA75" i="4"/>
  <c r="CT82" i="2"/>
  <c r="CR82" i="4"/>
  <c r="CX86" i="2"/>
  <c r="CV86" i="4"/>
  <c r="DC91" i="2"/>
  <c r="DA91" i="4"/>
  <c r="CX102" i="2"/>
  <c r="CV102" i="4"/>
  <c r="CX134" i="2"/>
  <c r="CV134" i="4"/>
  <c r="CV32" i="2"/>
  <c r="CT32" i="4"/>
  <c r="DB34" i="2"/>
  <c r="CZ34" i="4"/>
  <c r="DE37" i="2"/>
  <c r="DC37" i="4"/>
  <c r="DA41" i="2"/>
  <c r="CY41" i="4"/>
  <c r="DB50" i="2"/>
  <c r="CZ50" i="4"/>
  <c r="DA57" i="2"/>
  <c r="CY57" i="4"/>
  <c r="DC101" i="2"/>
  <c r="DA101" i="4"/>
  <c r="DE116" i="2"/>
  <c r="DC116" i="4"/>
  <c r="CV129" i="2"/>
  <c r="CT129" i="4"/>
  <c r="DE138" i="2"/>
  <c r="DC138" i="4"/>
  <c r="DC187" i="2"/>
  <c r="DA187" i="4"/>
  <c r="CX190" i="2"/>
  <c r="CV190" i="4"/>
  <c r="CX194" i="2"/>
  <c r="CV194" i="4"/>
  <c r="CX198" i="2"/>
  <c r="CV198" i="4"/>
  <c r="DD33" i="2"/>
  <c r="DB33" i="4"/>
  <c r="DA35" i="2"/>
  <c r="CY35" i="4"/>
  <c r="DC40" i="2"/>
  <c r="DA40" i="4"/>
  <c r="CX45" i="2"/>
  <c r="CV45" i="4"/>
  <c r="CW55" i="2"/>
  <c r="CU55" i="4"/>
  <c r="CT57" i="2"/>
  <c r="CR57" i="4"/>
  <c r="CW61" i="2"/>
  <c r="CU61" i="4"/>
  <c r="CV62" i="2"/>
  <c r="CT62" i="4"/>
  <c r="CW65" i="2"/>
  <c r="CU65" i="4"/>
  <c r="CU66" i="2"/>
  <c r="CS66" i="4"/>
  <c r="DC197" i="2"/>
  <c r="DA197" i="4"/>
  <c r="CX206" i="2"/>
  <c r="CV206" i="4"/>
  <c r="CT210" i="2"/>
  <c r="CR210" i="4"/>
  <c r="DC215" i="2"/>
  <c r="DA215" i="4"/>
  <c r="DA222" i="2"/>
  <c r="CY222" i="4"/>
  <c r="DE226" i="2"/>
  <c r="DC226" i="4"/>
  <c r="DC235" i="2"/>
  <c r="DA235" i="4"/>
  <c r="DA238" i="2"/>
  <c r="CY238" i="4"/>
  <c r="DE242" i="2"/>
  <c r="DC242" i="4"/>
  <c r="CX63" i="2"/>
  <c r="CV63" i="4"/>
  <c r="CW69" i="2"/>
  <c r="CU69" i="4"/>
  <c r="CW71" i="2"/>
  <c r="CU71" i="4"/>
  <c r="CV72" i="2"/>
  <c r="CT72" i="4"/>
  <c r="CV76" i="2"/>
  <c r="CT76" i="4"/>
  <c r="DB78" i="2"/>
  <c r="CZ78" i="4"/>
  <c r="DE79" i="2"/>
  <c r="DC79" i="4"/>
  <c r="CT81" i="2"/>
  <c r="CR81" i="4"/>
  <c r="CU82" i="2"/>
  <c r="CS82" i="4"/>
  <c r="CX83" i="2"/>
  <c r="CV83" i="4"/>
  <c r="CW87" i="2"/>
  <c r="CU87" i="4"/>
  <c r="DD91" i="2"/>
  <c r="DB91" i="4"/>
  <c r="DE93" i="2"/>
  <c r="DC93" i="4"/>
  <c r="CU96" i="2"/>
  <c r="CS96" i="4"/>
  <c r="CV98" i="2"/>
  <c r="CT98" i="4"/>
  <c r="CX99" i="2"/>
  <c r="CV99" i="4"/>
  <c r="CV100" i="2"/>
  <c r="CT100" i="4"/>
  <c r="DB102" i="2"/>
  <c r="CZ102" i="4"/>
  <c r="DE103" i="2"/>
  <c r="DC103" i="4"/>
  <c r="CW105" i="2"/>
  <c r="CU105" i="4"/>
  <c r="DE105" i="2"/>
  <c r="DC105" i="4"/>
  <c r="CW107" i="2"/>
  <c r="CU107" i="4"/>
  <c r="CV108" i="2"/>
  <c r="CT108" i="4"/>
  <c r="CW10" i="2"/>
  <c r="CU10" i="4"/>
  <c r="CT13" i="2"/>
  <c r="CR13" i="4"/>
  <c r="DD14" i="2"/>
  <c r="DB14" i="4"/>
  <c r="CT15" i="2"/>
  <c r="CR15" i="4"/>
  <c r="DB17" i="2"/>
  <c r="CZ17" i="4"/>
  <c r="CU19" i="2"/>
  <c r="CS19" i="4"/>
  <c r="DD20" i="2"/>
  <c r="DB20" i="4"/>
  <c r="CT21" i="2"/>
  <c r="CR21" i="4"/>
  <c r="DE22" i="2"/>
  <c r="DC22" i="4"/>
  <c r="DD24" i="2"/>
  <c r="DB24" i="4"/>
  <c r="DC25" i="2"/>
  <c r="DA25" i="4"/>
  <c r="CU27" i="2"/>
  <c r="CS27" i="4"/>
  <c r="DD30" i="2"/>
  <c r="DB30" i="4"/>
  <c r="DA32" i="2"/>
  <c r="CY32" i="4"/>
  <c r="DD34" i="2"/>
  <c r="DB34" i="4"/>
  <c r="DD40" i="2"/>
  <c r="DB40" i="4"/>
  <c r="CW42" i="2"/>
  <c r="CU42" i="4"/>
  <c r="CU61" i="2"/>
  <c r="CS61" i="4"/>
  <c r="CX79" i="2"/>
  <c r="CV79" i="4"/>
  <c r="CU84" i="2"/>
  <c r="CS84" i="4"/>
  <c r="DA87" i="2"/>
  <c r="CY87" i="4"/>
  <c r="DE99" i="2"/>
  <c r="DC99" i="4"/>
  <c r="DC110" i="2"/>
  <c r="DA110" i="4"/>
  <c r="CV112" i="2"/>
  <c r="CT112" i="4"/>
  <c r="CT113" i="2"/>
  <c r="CR113" i="4"/>
  <c r="DC114" i="2"/>
  <c r="DA114" i="4"/>
  <c r="CW117" i="2"/>
  <c r="CU117" i="4"/>
  <c r="DA117" i="2"/>
  <c r="CY117" i="4"/>
  <c r="CW119" i="2"/>
  <c r="CU119" i="4"/>
  <c r="DE119" i="2"/>
  <c r="DC119" i="4"/>
  <c r="DC120" i="2"/>
  <c r="DA120" i="4"/>
  <c r="CV122" i="2"/>
  <c r="CT122" i="4"/>
  <c r="CX123" i="2"/>
  <c r="CV123" i="4"/>
  <c r="CT125" i="2"/>
  <c r="CR125" i="4"/>
  <c r="DE125" i="2"/>
  <c r="DC125" i="4"/>
  <c r="CV128" i="2"/>
  <c r="CT128" i="4"/>
  <c r="DD129" i="2"/>
  <c r="DB129" i="4"/>
  <c r="DD131" i="2"/>
  <c r="DB131" i="4"/>
  <c r="DB132" i="2"/>
  <c r="CZ132" i="4"/>
  <c r="DE135" i="2"/>
  <c r="DC135" i="4"/>
  <c r="CX137" i="2"/>
  <c r="CV137" i="4"/>
  <c r="CV138" i="2"/>
  <c r="CT138" i="4"/>
  <c r="DB140" i="2"/>
  <c r="CZ140" i="4"/>
  <c r="DC142" i="2"/>
  <c r="DA142" i="4"/>
  <c r="CX145" i="2"/>
  <c r="CV145" i="4"/>
  <c r="CU146" i="2"/>
  <c r="CS146" i="4"/>
  <c r="CX147" i="2"/>
  <c r="CV147" i="4"/>
  <c r="CU148" i="2"/>
  <c r="CS148" i="4"/>
  <c r="CS149" i="2"/>
  <c r="CQ149" i="4"/>
  <c r="DD149" i="2"/>
  <c r="DB149" i="4"/>
  <c r="CV188" i="2"/>
  <c r="CT188" i="4"/>
  <c r="DE189" i="2"/>
  <c r="DC189" i="4"/>
  <c r="DC190" i="2"/>
  <c r="DA190" i="4"/>
  <c r="CU192" i="2"/>
  <c r="CS192" i="4"/>
  <c r="CW193" i="2"/>
  <c r="CU193" i="4"/>
  <c r="CV194" i="2"/>
  <c r="CT194" i="4"/>
  <c r="DD195" i="2"/>
  <c r="DB195" i="4"/>
  <c r="DA197" i="2"/>
  <c r="CY197" i="4"/>
  <c r="CV200" i="2"/>
  <c r="CT200" i="4"/>
  <c r="CX201" i="2"/>
  <c r="CV201" i="4"/>
  <c r="CV202" i="2"/>
  <c r="CT202" i="4"/>
  <c r="CT203" i="2"/>
  <c r="CR203" i="4"/>
  <c r="CU206" i="2"/>
  <c r="CS206" i="4"/>
  <c r="CX207" i="2"/>
  <c r="CV207" i="4"/>
  <c r="CV208" i="2"/>
  <c r="CT208" i="4"/>
  <c r="CX209" i="2"/>
  <c r="CV209" i="4"/>
  <c r="CU212" i="2"/>
  <c r="CS212" i="4"/>
  <c r="CW213" i="2"/>
  <c r="CU213" i="4"/>
  <c r="DD217" i="2"/>
  <c r="DB217" i="4"/>
  <c r="DB218" i="2"/>
  <c r="CZ218" i="4"/>
  <c r="CU220" i="2"/>
  <c r="CS220" i="4"/>
  <c r="DC222" i="2"/>
  <c r="DA222" i="4"/>
  <c r="CV224" i="2"/>
  <c r="CT224" i="4"/>
  <c r="DA225" i="2"/>
  <c r="CY225" i="4"/>
  <c r="CV230" i="2"/>
  <c r="CT230" i="4"/>
  <c r="CV232" i="2"/>
  <c r="CT232" i="4"/>
  <c r="DA233" i="2"/>
  <c r="CY233" i="4"/>
  <c r="DA237" i="2"/>
  <c r="CY237" i="4"/>
  <c r="DE239" i="2"/>
  <c r="DC239" i="4"/>
  <c r="CX245" i="2"/>
  <c r="CV245" i="4"/>
  <c r="CY251" i="4"/>
  <c r="CV254" i="2"/>
  <c r="CT254" i="4"/>
  <c r="DA257" i="2"/>
  <c r="DB258" i="2"/>
  <c r="CZ258" i="4"/>
  <c r="DD259" i="2"/>
  <c r="DB259" i="4"/>
  <c r="CP260" i="4"/>
  <c r="CX269" i="2"/>
  <c r="CV269" i="4"/>
  <c r="CV270" i="2"/>
  <c r="CT270" i="4"/>
  <c r="CU194" i="2"/>
  <c r="CS194" i="4"/>
  <c r="DC217" i="2"/>
  <c r="DA217" i="4"/>
  <c r="CW222" i="2"/>
  <c r="CU222" i="4"/>
  <c r="DA226" i="2"/>
  <c r="CY226" i="4"/>
  <c r="DD236" i="2"/>
  <c r="DB236" i="4"/>
  <c r="CU245" i="2"/>
  <c r="CS245" i="4"/>
  <c r="DC249" i="2"/>
  <c r="DA249" i="4"/>
  <c r="DE254" i="2"/>
  <c r="DC254" i="4"/>
  <c r="CS263" i="4"/>
  <c r="CU216" i="2"/>
  <c r="CS216" i="4"/>
  <c r="DA217" i="2"/>
  <c r="CY217" i="4"/>
  <c r="DB220" i="2"/>
  <c r="CZ220" i="4"/>
  <c r="CT225" i="2"/>
  <c r="CR225" i="4"/>
  <c r="CX231" i="2"/>
  <c r="CV231" i="4"/>
  <c r="CX239" i="2"/>
  <c r="CV239" i="4"/>
  <c r="DB245" i="4"/>
  <c r="DD247" i="2"/>
  <c r="DB247" i="4"/>
  <c r="DA249" i="2"/>
  <c r="CY249" i="4"/>
  <c r="CZ254" i="4"/>
  <c r="CU43" i="2"/>
  <c r="CS43" i="4"/>
  <c r="CU45" i="2"/>
  <c r="CS45" i="4"/>
  <c r="DD46" i="2"/>
  <c r="DB46" i="4"/>
  <c r="CW48" i="2"/>
  <c r="CU48" i="4"/>
  <c r="DE48" i="2"/>
  <c r="DC48" i="4"/>
  <c r="DA50" i="2"/>
  <c r="CY50" i="4"/>
  <c r="DE52" i="2"/>
  <c r="DC52" i="4"/>
  <c r="DD54" i="2"/>
  <c r="DB54" i="4"/>
  <c r="DB55" i="2"/>
  <c r="CZ55" i="4"/>
  <c r="CU57" i="2"/>
  <c r="CS57" i="4"/>
  <c r="CU58" i="2"/>
  <c r="CS58" i="4"/>
  <c r="DB59" i="2"/>
  <c r="CZ59" i="4"/>
  <c r="CW64" i="2"/>
  <c r="CU64" i="4"/>
  <c r="DA68" i="2"/>
  <c r="CY68" i="4"/>
  <c r="DC69" i="2"/>
  <c r="DA69" i="4"/>
  <c r="DE70" i="2"/>
  <c r="DC70" i="4"/>
  <c r="DA72" i="2"/>
  <c r="CY72" i="4"/>
  <c r="DD74" i="2"/>
  <c r="DB74" i="4"/>
  <c r="CU77" i="2"/>
  <c r="CS77" i="4"/>
  <c r="DA78" i="2"/>
  <c r="CY78" i="4"/>
  <c r="DD80" i="2"/>
  <c r="DB80" i="4"/>
  <c r="CW82" i="2"/>
  <c r="CU82" i="4"/>
  <c r="CU83" i="2"/>
  <c r="CS83" i="4"/>
  <c r="DD86" i="2"/>
  <c r="DB86" i="4"/>
  <c r="DD88" i="2"/>
  <c r="DB88" i="4"/>
  <c r="DE92" i="2"/>
  <c r="DC92" i="4"/>
  <c r="CU95" i="2"/>
  <c r="CS95" i="4"/>
  <c r="CU97" i="2"/>
  <c r="CS97" i="4"/>
  <c r="DD102" i="2"/>
  <c r="DB102" i="4"/>
  <c r="CW104" i="2"/>
  <c r="CU104" i="4"/>
  <c r="DD108" i="2"/>
  <c r="DB108" i="4"/>
  <c r="CW110" i="2"/>
  <c r="CU110" i="4"/>
  <c r="DB111" i="2"/>
  <c r="CZ111" i="4"/>
  <c r="DD112" i="2"/>
  <c r="DB112" i="4"/>
  <c r="CU115" i="2"/>
  <c r="CS115" i="4"/>
  <c r="DE118" i="2"/>
  <c r="DC118" i="4"/>
  <c r="DE120" i="2"/>
  <c r="DC120" i="4"/>
  <c r="CW122" i="2"/>
  <c r="CU122" i="4"/>
  <c r="DD126" i="2"/>
  <c r="DB126" i="4"/>
  <c r="DB127" i="2"/>
  <c r="CZ127" i="4"/>
  <c r="CU129" i="2"/>
  <c r="CS129" i="4"/>
  <c r="CU131" i="2"/>
  <c r="CS131" i="4"/>
  <c r="DE134" i="2"/>
  <c r="DC134" i="4"/>
  <c r="DD136" i="2"/>
  <c r="DB136" i="4"/>
  <c r="CU139" i="2"/>
  <c r="CS139" i="4"/>
  <c r="DE144" i="2"/>
  <c r="DC144" i="4"/>
  <c r="DB189" i="2"/>
  <c r="CZ189" i="4"/>
  <c r="DB191" i="2"/>
  <c r="CZ191" i="4"/>
  <c r="CU195" i="2"/>
  <c r="CS195" i="4"/>
  <c r="DE198" i="2"/>
  <c r="DC198" i="4"/>
  <c r="DA202" i="2"/>
  <c r="CY202" i="4"/>
  <c r="DB205" i="2"/>
  <c r="CZ205" i="4"/>
  <c r="CW208" i="2"/>
  <c r="CU208" i="4"/>
  <c r="DB211" i="2"/>
  <c r="CZ211" i="4"/>
  <c r="DD214" i="2"/>
  <c r="DB214" i="4"/>
  <c r="DD220" i="2"/>
  <c r="DB220" i="4"/>
  <c r="DB225" i="2"/>
  <c r="CZ225" i="4"/>
  <c r="DB233" i="2"/>
  <c r="CZ233" i="4"/>
  <c r="DD238" i="2"/>
  <c r="DB238" i="4"/>
  <c r="CS247" i="4"/>
  <c r="DB249" i="2"/>
  <c r="CZ249" i="4"/>
  <c r="DB253" i="2"/>
  <c r="CZ253" i="4"/>
  <c r="DB261" i="2"/>
  <c r="CZ261" i="4"/>
  <c r="DD7" i="2"/>
  <c r="DB7" i="4"/>
  <c r="DD11" i="2"/>
  <c r="DB11" i="4"/>
  <c r="CW15" i="2"/>
  <c r="CU15" i="4"/>
  <c r="DD21" i="2"/>
  <c r="DB21" i="4"/>
  <c r="DD27" i="2"/>
  <c r="DB27" i="4"/>
  <c r="CU32" i="2"/>
  <c r="CS32" i="4"/>
  <c r="CU44" i="2"/>
  <c r="CS44" i="4"/>
  <c r="DB48" i="2"/>
  <c r="CZ48" i="4"/>
  <c r="CU54" i="2"/>
  <c r="CS54" i="4"/>
  <c r="DD61" i="2"/>
  <c r="DB61" i="4"/>
  <c r="DB64" i="2"/>
  <c r="CZ64" i="4"/>
  <c r="DD79" i="2"/>
  <c r="DB79" i="4"/>
  <c r="DD115" i="2"/>
  <c r="DB115" i="4"/>
  <c r="DB136" i="2"/>
  <c r="CZ136" i="4"/>
  <c r="DD187" i="2"/>
  <c r="DB187" i="4"/>
  <c r="CU198" i="2"/>
  <c r="CS198" i="4"/>
  <c r="CW215" i="2"/>
  <c r="CU215" i="4"/>
  <c r="CW229" i="2"/>
  <c r="CU229" i="4"/>
  <c r="CZ276" i="4"/>
  <c r="DB284" i="2"/>
  <c r="CZ284" i="4"/>
  <c r="DB300" i="2"/>
  <c r="CZ300" i="4"/>
  <c r="DB376" i="2"/>
  <c r="DB392" i="2"/>
  <c r="CZ392" i="4"/>
  <c r="DB400" i="2"/>
  <c r="CZ400" i="4"/>
  <c r="DB408" i="2"/>
  <c r="CZ408" i="4"/>
  <c r="CZ420" i="4"/>
  <c r="DB452" i="2"/>
  <c r="CZ452" i="4"/>
  <c r="DB484" i="2"/>
  <c r="CZ484" i="4"/>
  <c r="DB500" i="2"/>
  <c r="CZ500" i="4"/>
  <c r="DB516" i="2"/>
  <c r="CZ516" i="4"/>
  <c r="DD17" i="2"/>
  <c r="DB17" i="4"/>
  <c r="DB236" i="2"/>
  <c r="CZ236" i="4"/>
  <c r="DB281" i="4"/>
  <c r="CW293" i="2"/>
  <c r="CU293" i="4"/>
  <c r="CU299" i="4"/>
  <c r="DD313" i="2"/>
  <c r="DB313" i="4"/>
  <c r="CU331" i="4"/>
  <c r="DD385" i="2"/>
  <c r="DB385" i="4"/>
  <c r="CU428" i="2"/>
  <c r="CS428" i="4"/>
  <c r="CU436" i="2"/>
  <c r="CS436" i="4"/>
  <c r="CU452" i="2"/>
  <c r="CS452" i="4"/>
  <c r="CU464" i="2"/>
  <c r="DD481" i="2"/>
  <c r="DB481" i="4"/>
  <c r="CU508" i="2"/>
  <c r="DE5" i="2"/>
  <c r="DC5" i="4"/>
  <c r="CV10" i="2"/>
  <c r="CT10" i="4"/>
  <c r="DC12" i="2"/>
  <c r="DA12" i="4"/>
  <c r="DA15" i="2"/>
  <c r="CY15" i="4"/>
  <c r="CX19" i="2"/>
  <c r="CV19" i="4"/>
  <c r="CX25" i="2"/>
  <c r="CV25" i="4"/>
  <c r="DC30" i="2"/>
  <c r="DA30" i="4"/>
  <c r="DC32" i="2"/>
  <c r="DA32" i="4"/>
  <c r="DE35" i="2"/>
  <c r="DC35" i="4"/>
  <c r="CR38" i="2"/>
  <c r="CP38" i="4"/>
  <c r="CX43" i="2"/>
  <c r="CV43" i="4"/>
  <c r="CT45" i="2"/>
  <c r="CR45" i="4"/>
  <c r="CT49" i="2"/>
  <c r="CR49" i="4"/>
  <c r="DC52" i="2"/>
  <c r="DA52" i="4"/>
  <c r="DC54" i="2"/>
  <c r="DA54" i="4"/>
  <c r="DC58" i="2"/>
  <c r="DA58" i="4"/>
  <c r="DC60" i="2"/>
  <c r="DA60" i="4"/>
  <c r="DC64" i="2"/>
  <c r="DA64" i="4"/>
  <c r="DE67" i="2"/>
  <c r="DC67" i="4"/>
  <c r="DC70" i="2"/>
  <c r="DA70" i="4"/>
  <c r="CT75" i="2"/>
  <c r="CR75" i="4"/>
  <c r="CX87" i="2"/>
  <c r="CV87" i="4"/>
  <c r="DC106" i="2"/>
  <c r="DA106" i="4"/>
  <c r="CT119" i="2"/>
  <c r="CR119" i="4"/>
  <c r="DE131" i="2"/>
  <c r="DC131" i="4"/>
  <c r="CX139" i="2"/>
  <c r="CV139" i="4"/>
  <c r="CT145" i="2"/>
  <c r="CR145" i="4"/>
  <c r="CX189" i="2"/>
  <c r="CV189" i="4"/>
  <c r="CX197" i="2"/>
  <c r="CV197" i="4"/>
  <c r="CX203" i="2"/>
  <c r="CV203" i="4"/>
  <c r="DA211" i="2"/>
  <c r="CY211" i="4"/>
  <c r="DE4" i="2"/>
  <c r="DC4" i="4"/>
  <c r="DD6" i="2"/>
  <c r="DB6" i="4"/>
  <c r="DE8" i="2"/>
  <c r="DC8" i="4"/>
  <c r="CW18" i="2"/>
  <c r="CU18" i="4"/>
  <c r="DA30" i="2"/>
  <c r="CY30" i="4"/>
  <c r="DE34" i="2"/>
  <c r="DC34" i="4"/>
  <c r="DB39" i="2"/>
  <c r="CZ39" i="4"/>
  <c r="DD50" i="2"/>
  <c r="DB50" i="4"/>
  <c r="DB65" i="2"/>
  <c r="CZ65" i="4"/>
  <c r="DB71" i="2"/>
  <c r="CZ71" i="4"/>
  <c r="CU81" i="2"/>
  <c r="CS81" i="4"/>
  <c r="CT193" i="2"/>
  <c r="CR193" i="4"/>
  <c r="CT221" i="2"/>
  <c r="CR221" i="4"/>
  <c r="CV228" i="2"/>
  <c r="CT228" i="4"/>
  <c r="CT245" i="2"/>
  <c r="CR245" i="4"/>
  <c r="CX259" i="2"/>
  <c r="CV259" i="4"/>
  <c r="CR271" i="4"/>
  <c r="DE281" i="2"/>
  <c r="DC281" i="4"/>
  <c r="DA283" i="2"/>
  <c r="CY283" i="4"/>
  <c r="CV286" i="2"/>
  <c r="CT286" i="4"/>
  <c r="CT289" i="2"/>
  <c r="CR289" i="4"/>
  <c r="DC292" i="2"/>
  <c r="DA292" i="4"/>
  <c r="DC298" i="2"/>
  <c r="DA298" i="4"/>
  <c r="CX301" i="2"/>
  <c r="CV301" i="4"/>
  <c r="DC302" i="2"/>
  <c r="DA302" i="4"/>
  <c r="DC303" i="4"/>
  <c r="CX305" i="2"/>
  <c r="DE307" i="2"/>
  <c r="DC307" i="4"/>
  <c r="CY309" i="4"/>
  <c r="CT311" i="2"/>
  <c r="CR311" i="4"/>
  <c r="CT312" i="4"/>
  <c r="DC314" i="2"/>
  <c r="DA314" i="4"/>
  <c r="DC315" i="4"/>
  <c r="CT195" i="2"/>
  <c r="CR195" i="4"/>
  <c r="CX235" i="2"/>
  <c r="CV235" i="4"/>
  <c r="CX249" i="2"/>
  <c r="CV249" i="4"/>
  <c r="CT255" i="2"/>
  <c r="CR255" i="4"/>
  <c r="CX265" i="2"/>
  <c r="CV265" i="4"/>
  <c r="CT273" i="2"/>
  <c r="DA281" i="2"/>
  <c r="CY285" i="4"/>
  <c r="DC288" i="2"/>
  <c r="DA288" i="4"/>
  <c r="CV294" i="2"/>
  <c r="CT294" i="4"/>
  <c r="CT317" i="2"/>
  <c r="CR317" i="4"/>
  <c r="CT319" i="2"/>
  <c r="CR319" i="4"/>
  <c r="CV320" i="2"/>
  <c r="CV324" i="2"/>
  <c r="CT324" i="4"/>
  <c r="DA325" i="2"/>
  <c r="DA331" i="2"/>
  <c r="CY331" i="4"/>
  <c r="DA90" i="2"/>
  <c r="CY90" i="4"/>
  <c r="CY482" i="2"/>
  <c r="CW482" i="4"/>
  <c r="DC332" i="2"/>
  <c r="DC334" i="2"/>
  <c r="DA334" i="4"/>
  <c r="CX373" i="2"/>
  <c r="CV373" i="4"/>
  <c r="CT375" i="2"/>
  <c r="CR375" i="4"/>
  <c r="DE377" i="2"/>
  <c r="CT380" i="4"/>
  <c r="CV384" i="2"/>
  <c r="DC386" i="2"/>
  <c r="DA386" i="4"/>
  <c r="DA389" i="2"/>
  <c r="CY389" i="4"/>
  <c r="CX393" i="2"/>
  <c r="CV393" i="4"/>
  <c r="CV396" i="2"/>
  <c r="CT396" i="4"/>
  <c r="CX399" i="2"/>
  <c r="CV399" i="4"/>
  <c r="DA401" i="2"/>
  <c r="CY401" i="4"/>
  <c r="CX405" i="2"/>
  <c r="CV405" i="4"/>
  <c r="CY408" i="2"/>
  <c r="CW408" i="4"/>
  <c r="DC410" i="2"/>
  <c r="DA410" i="4"/>
  <c r="CX417" i="2"/>
  <c r="CV417" i="4"/>
  <c r="CY421" i="4"/>
  <c r="CV424" i="2"/>
  <c r="CT424" i="4"/>
  <c r="CT427" i="2"/>
  <c r="CR427" i="4"/>
  <c r="CV428" i="2"/>
  <c r="DE429" i="2"/>
  <c r="DC429" i="4"/>
  <c r="CV431" i="4"/>
  <c r="CT435" i="2"/>
  <c r="CR435" i="4"/>
  <c r="DA437" i="2"/>
  <c r="CY437" i="4"/>
  <c r="CX439" i="2"/>
  <c r="CX443" i="2"/>
  <c r="CV443" i="4"/>
  <c r="CT445" i="2"/>
  <c r="CR445" i="4"/>
  <c r="CV446" i="2"/>
  <c r="CT446" i="4"/>
  <c r="CX449" i="2"/>
  <c r="CV449" i="4"/>
  <c r="CT451" i="2"/>
  <c r="CR451" i="4"/>
  <c r="CV454" i="2"/>
  <c r="CT454" i="4"/>
  <c r="DA455" i="2"/>
  <c r="CY455" i="4"/>
  <c r="CT457" i="2"/>
  <c r="CR457" i="4"/>
  <c r="CT458" i="4"/>
  <c r="DE459" i="2"/>
  <c r="DC459" i="4"/>
  <c r="DA461" i="2"/>
  <c r="CY461" i="4"/>
  <c r="CY467" i="4"/>
  <c r="CT469" i="2"/>
  <c r="CR469" i="4"/>
  <c r="CR475" i="4"/>
  <c r="CV480" i="2"/>
  <c r="CT480" i="4"/>
  <c r="CR482" i="2"/>
  <c r="CP482" i="4"/>
  <c r="CV484" i="2"/>
  <c r="CT484" i="4"/>
  <c r="CV378" i="2"/>
  <c r="CT378" i="4"/>
  <c r="CT382" i="4"/>
  <c r="DE385" i="2"/>
  <c r="DC388" i="2"/>
  <c r="DA388" i="4"/>
  <c r="DA391" i="2"/>
  <c r="CY391" i="4"/>
  <c r="DC396" i="2"/>
  <c r="DA396" i="4"/>
  <c r="DA403" i="2"/>
  <c r="CY403" i="4"/>
  <c r="DE407" i="2"/>
  <c r="DC407" i="4"/>
  <c r="CV475" i="4"/>
  <c r="DA477" i="2"/>
  <c r="CY477" i="4"/>
  <c r="CX483" i="2"/>
  <c r="CV483" i="4"/>
  <c r="DA98" i="2"/>
  <c r="CY98" i="4"/>
  <c r="DB109" i="2"/>
  <c r="CZ109" i="4"/>
  <c r="DB119" i="2"/>
  <c r="CZ119" i="4"/>
  <c r="CW124" i="2"/>
  <c r="CU124" i="4"/>
  <c r="DA130" i="2"/>
  <c r="CY130" i="4"/>
  <c r="DE142" i="2"/>
  <c r="DC142" i="4"/>
  <c r="DA148" i="2"/>
  <c r="CY148" i="4"/>
  <c r="CV488" i="2"/>
  <c r="CT488" i="4"/>
  <c r="CV490" i="2"/>
  <c r="CT490" i="4"/>
  <c r="CX493" i="2"/>
  <c r="CV493" i="4"/>
  <c r="DA505" i="2"/>
  <c r="CY505" i="4"/>
  <c r="CV510" i="2"/>
  <c r="CT510" i="4"/>
  <c r="CR513" i="4"/>
  <c r="DE270" i="2"/>
  <c r="DB273" i="2"/>
  <c r="CZ273" i="4"/>
  <c r="DB281" i="2"/>
  <c r="CZ281" i="4"/>
  <c r="CW284" i="2"/>
  <c r="CU284" i="4"/>
  <c r="DB292" i="4"/>
  <c r="CU295" i="2"/>
  <c r="CS295" i="4"/>
  <c r="CY297" i="2"/>
  <c r="CW297" i="4"/>
  <c r="CW300" i="2"/>
  <c r="CU300" i="4"/>
  <c r="DB310" i="4"/>
  <c r="CY433" i="4"/>
  <c r="DE469" i="2"/>
  <c r="DC469" i="4"/>
  <c r="CT487" i="2"/>
  <c r="CR487" i="4"/>
  <c r="DC490" i="2"/>
  <c r="DA490" i="4"/>
  <c r="CT493" i="2"/>
  <c r="CR493" i="4"/>
  <c r="CT495" i="2"/>
  <c r="CR495" i="4"/>
  <c r="DA497" i="2"/>
  <c r="CY497" i="4"/>
  <c r="DA499" i="2"/>
  <c r="CY499" i="4"/>
  <c r="CT507" i="2"/>
  <c r="CR507" i="4"/>
  <c r="DA510" i="4"/>
  <c r="DC515" i="4"/>
  <c r="CW256" i="2"/>
  <c r="CU256" i="4"/>
  <c r="CU273" i="2"/>
  <c r="CS273" i="4"/>
  <c r="DA278" i="2"/>
  <c r="CY278" i="4"/>
  <c r="DC285" i="2"/>
  <c r="DA285" i="4"/>
  <c r="DB289" i="2"/>
  <c r="CZ289" i="4"/>
  <c r="DC291" i="2"/>
  <c r="DA291" i="4"/>
  <c r="DA295" i="4"/>
  <c r="DC299" i="2"/>
  <c r="DA299" i="4"/>
  <c r="DC308" i="4"/>
  <c r="DA310" i="2"/>
  <c r="CY310" i="4"/>
  <c r="CU197" i="2"/>
  <c r="CS197" i="4"/>
  <c r="DB207" i="2"/>
  <c r="CZ207" i="4"/>
  <c r="DB217" i="2"/>
  <c r="CZ217" i="4"/>
  <c r="DB219" i="2"/>
  <c r="CZ219" i="4"/>
  <c r="DE224" i="2"/>
  <c r="DC224" i="4"/>
  <c r="DB227" i="2"/>
  <c r="CZ227" i="4"/>
  <c r="DE230" i="2"/>
  <c r="DC230" i="4"/>
  <c r="CW234" i="2"/>
  <c r="CU234" i="4"/>
  <c r="DE238" i="2"/>
  <c r="DC238" i="4"/>
  <c r="CS243" i="4"/>
  <c r="DA372" i="2"/>
  <c r="CY372" i="4"/>
  <c r="DC373" i="2"/>
  <c r="DA373" i="4"/>
  <c r="CW376" i="2"/>
  <c r="CU376" i="4"/>
  <c r="CU378" i="4"/>
  <c r="CZ385" i="4"/>
  <c r="DD390" i="2"/>
  <c r="DB390" i="4"/>
  <c r="DE392" i="2"/>
  <c r="DC392" i="4"/>
  <c r="CU395" i="2"/>
  <c r="CS395" i="4"/>
  <c r="DD398" i="2"/>
  <c r="DB398" i="4"/>
  <c r="DC403" i="2"/>
  <c r="CS405" i="4"/>
  <c r="DB407" i="2"/>
  <c r="CZ407" i="4"/>
  <c r="DA412" i="2"/>
  <c r="CY412" i="4"/>
  <c r="DC413" i="2"/>
  <c r="DA413" i="4"/>
  <c r="DB415" i="2"/>
  <c r="DB417" i="2"/>
  <c r="CZ417" i="4"/>
  <c r="DE420" i="2"/>
  <c r="DC420" i="4"/>
  <c r="DC427" i="2"/>
  <c r="DA427" i="4"/>
  <c r="DE430" i="2"/>
  <c r="DC430" i="4"/>
  <c r="DC436" i="4"/>
  <c r="DD442" i="2"/>
  <c r="DB442" i="4"/>
  <c r="DD446" i="2"/>
  <c r="DB446" i="4"/>
  <c r="CS449" i="4"/>
  <c r="CW454" i="2"/>
  <c r="DC456" i="4"/>
  <c r="CW462" i="2"/>
  <c r="CW466" i="2"/>
  <c r="CU466" i="4"/>
  <c r="CW470" i="2"/>
  <c r="CU470" i="4"/>
  <c r="DD476" i="2"/>
  <c r="CW482" i="2"/>
  <c r="CU482" i="4"/>
  <c r="CW486" i="2"/>
  <c r="CU486" i="4"/>
  <c r="DD492" i="2"/>
  <c r="DB492" i="4"/>
  <c r="DD502" i="2"/>
  <c r="DB502" i="4"/>
  <c r="DD508" i="2"/>
  <c r="DB508" i="4"/>
  <c r="CS511" i="4"/>
  <c r="DE512" i="2"/>
  <c r="DC512" i="4"/>
  <c r="DD518" i="2"/>
  <c r="DB518" i="4"/>
  <c r="CW314" i="2"/>
  <c r="CU314" i="4"/>
  <c r="CU315" i="2"/>
  <c r="CS315" i="4"/>
  <c r="DA318" i="2"/>
  <c r="CY318" i="4"/>
  <c r="CW322" i="2"/>
  <c r="DE326" i="2"/>
  <c r="DC326" i="4"/>
  <c r="CW328" i="2"/>
  <c r="CU328" i="4"/>
  <c r="CU329" i="2"/>
  <c r="CS329" i="4"/>
  <c r="DB331" i="2"/>
  <c r="CZ331" i="4"/>
  <c r="DA332" i="2"/>
  <c r="CY332" i="4"/>
  <c r="DA378" i="2"/>
  <c r="DA380" i="2"/>
  <c r="CY380" i="4"/>
  <c r="DC387" i="2"/>
  <c r="CU389" i="2"/>
  <c r="CS389" i="4"/>
  <c r="DE390" i="2"/>
  <c r="DB395" i="2"/>
  <c r="CZ395" i="4"/>
  <c r="CU397" i="2"/>
  <c r="CS397" i="4"/>
  <c r="DC398" i="4"/>
  <c r="DA400" i="2"/>
  <c r="DA402" i="2"/>
  <c r="CY402" i="4"/>
  <c r="DC431" i="2"/>
  <c r="DA431" i="4"/>
  <c r="DC433" i="2"/>
  <c r="DE438" i="2"/>
  <c r="DA440" i="2"/>
  <c r="CY440" i="4"/>
  <c r="DC447" i="2"/>
  <c r="DA452" i="2"/>
  <c r="CY452" i="4"/>
  <c r="DE454" i="2"/>
  <c r="CW458" i="2"/>
  <c r="CU458" i="4"/>
  <c r="DE462" i="2"/>
  <c r="DC462" i="4"/>
  <c r="DA464" i="2"/>
  <c r="CY464" i="4"/>
  <c r="DB467" i="2"/>
  <c r="CZ467" i="4"/>
  <c r="DC470" i="4"/>
  <c r="DA474" i="2"/>
  <c r="CY474" i="4"/>
  <c r="DC481" i="2"/>
  <c r="DA481" i="4"/>
  <c r="CU483" i="2"/>
  <c r="CS483" i="4"/>
  <c r="DE484" i="2"/>
  <c r="DC484" i="4"/>
  <c r="DD486" i="2"/>
  <c r="DB486" i="4"/>
  <c r="DA490" i="2"/>
  <c r="CY490" i="4"/>
  <c r="DC491" i="2"/>
  <c r="DA491" i="4"/>
  <c r="DC493" i="2"/>
  <c r="CU497" i="2"/>
  <c r="CS497" i="4"/>
  <c r="DB501" i="2"/>
  <c r="DC503" i="2"/>
  <c r="DA503" i="4"/>
  <c r="DE504" i="2"/>
  <c r="DC504" i="4"/>
  <c r="CZ507" i="4"/>
  <c r="DC511" i="2"/>
  <c r="DA511" i="4"/>
  <c r="DA514" i="2"/>
  <c r="CY514" i="4"/>
  <c r="DA517" i="4"/>
  <c r="DD334" i="2"/>
  <c r="DB334" i="4"/>
  <c r="CW410" i="2"/>
  <c r="CU410" i="4"/>
  <c r="CU416" i="4"/>
  <c r="CX5" i="2"/>
  <c r="CV5" i="4"/>
  <c r="DE9" i="2"/>
  <c r="DC9" i="4"/>
  <c r="CT39" i="2"/>
  <c r="CR39" i="4"/>
  <c r="CX151" i="2"/>
  <c r="CV151" i="4"/>
  <c r="DC152" i="2"/>
  <c r="DA152" i="4"/>
  <c r="DE153" i="2"/>
  <c r="DC153" i="4"/>
  <c r="DA155" i="2"/>
  <c r="CY155" i="4"/>
  <c r="DA157" i="2"/>
  <c r="CY157" i="4"/>
  <c r="DA161" i="2"/>
  <c r="CY161" i="4"/>
  <c r="CX163" i="2"/>
  <c r="CV163" i="4"/>
  <c r="CU150" i="2"/>
  <c r="CS150" i="4"/>
  <c r="CU152" i="2"/>
  <c r="CS152" i="4"/>
  <c r="CW155" i="2"/>
  <c r="CU155" i="4"/>
  <c r="CU158" i="2"/>
  <c r="CS158" i="4"/>
  <c r="DD161" i="2"/>
  <c r="DB161" i="4"/>
  <c r="DD165" i="2"/>
  <c r="DB165" i="4"/>
  <c r="DD167" i="2"/>
  <c r="DB167" i="4"/>
  <c r="DD169" i="2"/>
  <c r="DB169" i="4"/>
  <c r="CT4" i="2"/>
  <c r="CR4" i="4"/>
  <c r="DE6" i="2"/>
  <c r="DC6" i="4"/>
  <c r="CU13" i="2"/>
  <c r="CS13" i="4"/>
  <c r="DD150" i="2"/>
  <c r="DB150" i="4"/>
  <c r="DD152" i="2"/>
  <c r="DB152" i="4"/>
  <c r="DB157" i="2"/>
  <c r="CZ157" i="4"/>
  <c r="DB159" i="2"/>
  <c r="CZ159" i="4"/>
  <c r="DB163" i="2"/>
  <c r="CZ163" i="4"/>
  <c r="DB165" i="2"/>
  <c r="CZ165" i="4"/>
  <c r="DB167" i="2"/>
  <c r="CZ167" i="4"/>
  <c r="DB171" i="2"/>
  <c r="CZ171" i="4"/>
  <c r="DB173" i="2"/>
  <c r="CZ173" i="4"/>
  <c r="DB175" i="2"/>
  <c r="CZ175" i="4"/>
  <c r="DB179" i="2"/>
  <c r="CZ179" i="4"/>
  <c r="DB181" i="2"/>
  <c r="CZ181" i="4"/>
  <c r="DB183" i="2"/>
  <c r="CZ183" i="4"/>
  <c r="DD186" i="2"/>
  <c r="DB186" i="4"/>
  <c r="DD177" i="2"/>
  <c r="DB177" i="4"/>
  <c r="DD179" i="2"/>
  <c r="DB179" i="4"/>
  <c r="DB182" i="2"/>
  <c r="CZ182" i="4"/>
  <c r="CT165" i="2"/>
  <c r="CR165" i="4"/>
  <c r="CV166" i="2"/>
  <c r="CT166" i="4"/>
  <c r="DE167" i="2"/>
  <c r="DC167" i="4"/>
  <c r="DE169" i="2"/>
  <c r="DC169" i="4"/>
  <c r="CX171" i="2"/>
  <c r="CV171" i="4"/>
  <c r="DA173" i="2"/>
  <c r="CY173" i="4"/>
  <c r="CT175" i="2"/>
  <c r="CR175" i="4"/>
  <c r="CV176" i="2"/>
  <c r="CT176" i="4"/>
  <c r="CV178" i="2"/>
  <c r="CT178" i="4"/>
  <c r="DA179" i="2"/>
  <c r="CY179" i="4"/>
  <c r="CX181" i="2"/>
  <c r="CV181" i="4"/>
  <c r="DC182" i="2"/>
  <c r="DA182" i="4"/>
  <c r="CV184" i="2"/>
  <c r="CT184" i="4"/>
  <c r="DA185" i="2"/>
  <c r="CY185" i="4"/>
  <c r="CT335" i="2"/>
  <c r="CR335" i="4"/>
  <c r="CV336" i="2"/>
  <c r="CT336" i="4"/>
  <c r="CT339" i="2"/>
  <c r="CR339" i="4"/>
  <c r="DE341" i="2"/>
  <c r="DC341" i="4"/>
  <c r="CX343" i="2"/>
  <c r="CV343" i="4"/>
  <c r="DC344" i="2"/>
  <c r="DA344" i="4"/>
  <c r="CX347" i="2"/>
  <c r="CV347" i="4"/>
  <c r="DE349" i="2"/>
  <c r="DC349" i="4"/>
  <c r="DC352" i="2"/>
  <c r="DA352" i="4"/>
  <c r="CT361" i="2"/>
  <c r="CR361" i="4"/>
  <c r="DA363" i="2"/>
  <c r="CY363" i="4"/>
  <c r="CT365" i="2"/>
  <c r="CR365" i="4"/>
  <c r="CT369" i="2"/>
  <c r="CR369" i="4"/>
  <c r="DB336" i="2"/>
  <c r="CZ336" i="4"/>
  <c r="DD351" i="2"/>
  <c r="DB351" i="4"/>
  <c r="DB354" i="2"/>
  <c r="CZ354" i="4"/>
  <c r="CU364" i="2"/>
  <c r="CS364" i="4"/>
  <c r="DA371" i="2"/>
  <c r="CY371" i="4"/>
  <c r="DC286" i="4"/>
  <c r="CW338" i="2"/>
  <c r="CW340" i="2"/>
  <c r="CU340" i="4"/>
  <c r="CW342" i="2"/>
  <c r="CU342" i="4"/>
  <c r="CW344" i="2"/>
  <c r="CU344" i="4"/>
  <c r="CW346" i="2"/>
  <c r="CU346" i="4"/>
  <c r="CW352" i="2"/>
  <c r="CU352" i="4"/>
  <c r="CW354" i="2"/>
  <c r="CU354" i="4"/>
  <c r="CW356" i="2"/>
  <c r="CU356" i="4"/>
  <c r="CW360" i="2"/>
  <c r="CU360" i="4"/>
  <c r="CW364" i="2"/>
  <c r="CU364" i="4"/>
  <c r="CU368" i="4"/>
  <c r="CW370" i="2"/>
  <c r="CU370" i="4"/>
  <c r="DB375" i="2"/>
  <c r="CW444" i="2"/>
  <c r="CU444" i="4"/>
  <c r="CU503" i="2"/>
  <c r="CS503" i="4"/>
  <c r="CT44" i="2"/>
  <c r="CR44" i="4"/>
  <c r="CT48" i="2"/>
  <c r="CR48" i="4"/>
  <c r="CV55" i="2"/>
  <c r="CT55" i="4"/>
  <c r="CV59" i="2"/>
  <c r="CT59" i="4"/>
  <c r="CV65" i="2"/>
  <c r="CT65" i="4"/>
  <c r="CX68" i="2"/>
  <c r="CV68" i="4"/>
  <c r="CT72" i="2"/>
  <c r="CR72" i="4"/>
  <c r="CV75" i="2"/>
  <c r="CT75" i="4"/>
  <c r="DD127" i="2"/>
  <c r="DB127" i="4"/>
  <c r="CX132" i="2"/>
  <c r="CV132" i="4"/>
  <c r="CV135" i="2"/>
  <c r="CT135" i="4"/>
  <c r="CV139" i="2"/>
  <c r="CT139" i="4"/>
  <c r="DA55" i="2"/>
  <c r="CY55" i="4"/>
  <c r="DC8" i="2"/>
  <c r="DA8" i="4"/>
  <c r="CV22" i="2"/>
  <c r="CT22" i="4"/>
  <c r="DC3" i="2"/>
  <c r="DA3" i="4"/>
  <c r="CU22" i="2"/>
  <c r="CS22" i="4"/>
  <c r="CT24" i="2"/>
  <c r="CR24" i="4"/>
  <c r="CT28" i="2"/>
  <c r="CR28" i="4"/>
  <c r="CV31" i="2"/>
  <c r="CT31" i="4"/>
  <c r="CX32" i="2"/>
  <c r="CV32" i="4"/>
  <c r="CW35" i="2"/>
  <c r="CU35" i="4"/>
  <c r="CV39" i="2"/>
  <c r="CT39" i="4"/>
  <c r="CV77" i="2"/>
  <c r="CT77" i="4"/>
  <c r="CX80" i="2"/>
  <c r="CV80" i="4"/>
  <c r="CX84" i="2"/>
  <c r="CV84" i="4"/>
  <c r="CT88" i="2"/>
  <c r="CR88" i="4"/>
  <c r="CT96" i="2"/>
  <c r="CR96" i="4"/>
  <c r="CT100" i="2"/>
  <c r="CR100" i="4"/>
  <c r="CT104" i="2"/>
  <c r="CR104" i="4"/>
  <c r="CT107" i="2"/>
  <c r="CR107" i="4"/>
  <c r="CV109" i="2"/>
  <c r="CT109" i="4"/>
  <c r="CV113" i="2"/>
  <c r="CT113" i="4"/>
  <c r="CV117" i="2"/>
  <c r="CT117" i="4"/>
  <c r="CV195" i="2"/>
  <c r="CT197" i="4"/>
  <c r="CT221" i="4"/>
  <c r="CV225" i="2"/>
  <c r="CT225" i="4"/>
  <c r="CR228" i="4"/>
  <c r="CX230" i="2"/>
  <c r="DD235" i="2"/>
  <c r="DB235" i="4"/>
  <c r="CW237" i="2"/>
  <c r="CU237" i="4"/>
  <c r="CX244" i="2"/>
  <c r="CV244" i="4"/>
  <c r="CU248" i="2"/>
  <c r="CS248" i="4"/>
  <c r="CV251" i="2"/>
  <c r="CT251" i="4"/>
  <c r="CV253" i="2"/>
  <c r="CT253" i="4"/>
  <c r="CU254" i="2"/>
  <c r="CS254" i="4"/>
  <c r="CS256" i="4"/>
  <c r="CT266" i="2"/>
  <c r="CR266" i="4"/>
  <c r="CV268" i="4"/>
  <c r="CX270" i="2"/>
  <c r="CV270" i="4"/>
  <c r="DD279" i="2"/>
  <c r="DB279" i="4"/>
  <c r="CV285" i="2"/>
  <c r="CT285" i="4"/>
  <c r="CX286" i="2"/>
  <c r="CV286" i="4"/>
  <c r="CR292" i="4"/>
  <c r="CR297" i="2"/>
  <c r="CP297" i="4"/>
  <c r="CZ297" i="2"/>
  <c r="CX297" i="4"/>
  <c r="CV299" i="2"/>
  <c r="CT299" i="4"/>
  <c r="CV302" i="4"/>
  <c r="CW303" i="2"/>
  <c r="CU303" i="4"/>
  <c r="CU305" i="4"/>
  <c r="CV309" i="2"/>
  <c r="CT309" i="4"/>
  <c r="CT312" i="2"/>
  <c r="CR312" i="4"/>
  <c r="CS314" i="4"/>
  <c r="CW319" i="2"/>
  <c r="CU319" i="4"/>
  <c r="CV327" i="2"/>
  <c r="CX330" i="2"/>
  <c r="CV330" i="4"/>
  <c r="CT332" i="2"/>
  <c r="CR332" i="4"/>
  <c r="DD333" i="2"/>
  <c r="DB333" i="4"/>
  <c r="DB334" i="2"/>
  <c r="CV339" i="2"/>
  <c r="CT339" i="4"/>
  <c r="CV342" i="4"/>
  <c r="CT344" i="2"/>
  <c r="CR344" i="4"/>
  <c r="DC349" i="2"/>
  <c r="DA349" i="4"/>
  <c r="CV354" i="4"/>
  <c r="DC369" i="2"/>
  <c r="DA369" i="4"/>
  <c r="CU373" i="4"/>
  <c r="DB374" i="2"/>
  <c r="CZ374" i="4"/>
  <c r="CX376" i="2"/>
  <c r="CV376" i="4"/>
  <c r="CT378" i="2"/>
  <c r="CR378" i="4"/>
  <c r="CX380" i="2"/>
  <c r="CV380" i="4"/>
  <c r="DD383" i="2"/>
  <c r="DB383" i="4"/>
  <c r="CX390" i="2"/>
  <c r="CV390" i="4"/>
  <c r="CV393" i="2"/>
  <c r="CT393" i="4"/>
  <c r="CX394" i="2"/>
  <c r="CW395" i="2"/>
  <c r="CV397" i="2"/>
  <c r="CT400" i="2"/>
  <c r="CR400" i="4"/>
  <c r="CU406" i="2"/>
  <c r="CS406" i="4"/>
  <c r="CT408" i="2"/>
  <c r="CR408" i="4"/>
  <c r="DD409" i="2"/>
  <c r="CT412" i="2"/>
  <c r="CR412" i="4"/>
  <c r="CR416" i="4"/>
  <c r="CW419" i="2"/>
  <c r="CU419" i="4"/>
  <c r="CV421" i="2"/>
  <c r="CT421" i="4"/>
  <c r="CX422" i="2"/>
  <c r="CV422" i="4"/>
  <c r="CW423" i="2"/>
  <c r="CU423" i="4"/>
  <c r="CU425" i="4"/>
  <c r="DD427" i="2"/>
  <c r="DB427" i="4"/>
  <c r="CW429" i="2"/>
  <c r="CU430" i="2"/>
  <c r="CS430" i="4"/>
  <c r="DB431" i="4"/>
  <c r="CV433" i="2"/>
  <c r="CT433" i="4"/>
  <c r="CX434" i="2"/>
  <c r="DD435" i="2"/>
  <c r="CU438" i="2"/>
  <c r="CS438" i="4"/>
  <c r="CW439" i="2"/>
  <c r="CU439" i="4"/>
  <c r="CU442" i="2"/>
  <c r="CS442" i="4"/>
  <c r="DD443" i="2"/>
  <c r="DB443" i="4"/>
  <c r="CR446" i="4"/>
  <c r="CT447" i="4"/>
  <c r="CX450" i="2"/>
  <c r="CV450" i="4"/>
  <c r="DD451" i="2"/>
  <c r="CV453" i="2"/>
  <c r="CT453" i="4"/>
  <c r="CT454" i="2"/>
  <c r="CR454" i="4"/>
  <c r="CV455" i="2"/>
  <c r="CT455" i="4"/>
  <c r="CV457" i="2"/>
  <c r="CT457" i="4"/>
  <c r="CX458" i="2"/>
  <c r="CV458" i="4"/>
  <c r="CV461" i="2"/>
  <c r="CT461" i="4"/>
  <c r="CT462" i="2"/>
  <c r="CR462" i="4"/>
  <c r="CT463" i="4"/>
  <c r="CX464" i="2"/>
  <c r="CV464" i="4"/>
  <c r="DD467" i="2"/>
  <c r="DB467" i="4"/>
  <c r="CW469" i="2"/>
  <c r="CU469" i="4"/>
  <c r="CS470" i="4"/>
  <c r="CT472" i="2"/>
  <c r="CR472" i="4"/>
  <c r="DB473" i="4"/>
  <c r="DB474" i="2"/>
  <c r="CZ474" i="4"/>
  <c r="CT476" i="2"/>
  <c r="CR476" i="4"/>
  <c r="CW477" i="2"/>
  <c r="CU477" i="4"/>
  <c r="CW481" i="2"/>
  <c r="CU481" i="4"/>
  <c r="CU482" i="2"/>
  <c r="CS482" i="4"/>
  <c r="DD483" i="2"/>
  <c r="DB483" i="4"/>
  <c r="CW485" i="2"/>
  <c r="CU485" i="4"/>
  <c r="CU486" i="2"/>
  <c r="CS486" i="4"/>
  <c r="CT488" i="2"/>
  <c r="CR488" i="4"/>
  <c r="DB489" i="4"/>
  <c r="DB490" i="2"/>
  <c r="CT492" i="2"/>
  <c r="CR492" i="4"/>
  <c r="CW493" i="2"/>
  <c r="CU493" i="4"/>
  <c r="CW497" i="2"/>
  <c r="CU497" i="4"/>
  <c r="CU498" i="2"/>
  <c r="CS498" i="4"/>
  <c r="CT500" i="2"/>
  <c r="CR500" i="4"/>
  <c r="DD501" i="2"/>
  <c r="DB501" i="4"/>
  <c r="DB502" i="2"/>
  <c r="CZ502" i="4"/>
  <c r="CV504" i="4"/>
  <c r="CT510" i="2"/>
  <c r="CR510" i="4"/>
  <c r="CV511" i="2"/>
  <c r="CT511" i="4"/>
  <c r="CX512" i="2"/>
  <c r="CV512" i="4"/>
  <c r="CV514" i="4"/>
  <c r="DD515" i="2"/>
  <c r="DB515" i="4"/>
  <c r="CW517" i="2"/>
  <c r="CU517" i="4"/>
  <c r="CU518" i="2"/>
  <c r="CS518" i="4"/>
  <c r="CQ519" i="4"/>
  <c r="CU338" i="2"/>
  <c r="CS338" i="4"/>
  <c r="DD345" i="2"/>
  <c r="DB345" i="4"/>
  <c r="CW359" i="2"/>
  <c r="CU359" i="4"/>
  <c r="DD365" i="2"/>
  <c r="DB365" i="4"/>
  <c r="DD3" i="2"/>
  <c r="DB3" i="4"/>
  <c r="CV5" i="2"/>
  <c r="CT5" i="4"/>
  <c r="CV7" i="2"/>
  <c r="CT7" i="4"/>
  <c r="DB8" i="2"/>
  <c r="CZ8" i="4"/>
  <c r="CV11" i="2"/>
  <c r="CT11" i="4"/>
  <c r="CV15" i="2"/>
  <c r="CT15" i="4"/>
  <c r="CU16" i="2"/>
  <c r="CS16" i="4"/>
  <c r="CT20" i="2"/>
  <c r="CR20" i="4"/>
  <c r="CV43" i="2"/>
  <c r="CT43" i="4"/>
  <c r="CV69" i="2"/>
  <c r="CT69" i="4"/>
  <c r="CW8" i="2"/>
  <c r="CU8" i="4"/>
  <c r="CW5" i="2"/>
  <c r="CU5" i="4"/>
  <c r="DC150" i="2"/>
  <c r="DA150" i="4"/>
  <c r="DD349" i="2"/>
  <c r="DB349" i="4"/>
  <c r="DB361" i="4"/>
  <c r="CS370" i="4"/>
  <c r="DA169" i="2"/>
  <c r="CY169" i="4"/>
  <c r="CX173" i="2"/>
  <c r="CV173" i="4"/>
  <c r="CT158" i="4"/>
  <c r="DA155" i="4"/>
  <c r="DA160" i="2"/>
  <c r="DE346" i="2"/>
  <c r="DC346" i="4"/>
  <c r="DA356" i="2"/>
  <c r="CY356" i="4"/>
  <c r="DA370" i="2"/>
  <c r="DC162" i="4"/>
  <c r="DC181" i="2"/>
  <c r="CY364" i="4"/>
  <c r="DA180" i="2"/>
  <c r="DA357" i="4"/>
  <c r="DA151" i="4"/>
  <c r="DA358" i="2"/>
  <c r="CY358" i="4"/>
  <c r="CW153" i="2"/>
  <c r="CV155" i="2"/>
  <c r="DB156" i="2"/>
  <c r="CZ156" i="4"/>
  <c r="CX160" i="2"/>
  <c r="CT162" i="2"/>
  <c r="CR162" i="4"/>
  <c r="CX166" i="2"/>
  <c r="CV166" i="4"/>
  <c r="CV171" i="2"/>
  <c r="CT171" i="4"/>
  <c r="CU173" i="4"/>
  <c r="CW177" i="2"/>
  <c r="CT338" i="2"/>
  <c r="CR338" i="4"/>
  <c r="CR342" i="4"/>
  <c r="CW345" i="2"/>
  <c r="CU345" i="4"/>
  <c r="CX352" i="2"/>
  <c r="CV352" i="4"/>
  <c r="CV357" i="2"/>
  <c r="DB362" i="2"/>
  <c r="CZ362" i="4"/>
  <c r="CV185" i="2"/>
  <c r="CT185" i="4"/>
  <c r="CX186" i="2"/>
  <c r="CV186" i="4"/>
  <c r="CR513" i="2"/>
  <c r="CS512" i="2"/>
  <c r="CQ512" i="4"/>
  <c r="CS493" i="2"/>
  <c r="CQ493" i="4"/>
  <c r="CR475" i="2"/>
  <c r="CP475" i="4"/>
  <c r="CX463" i="4"/>
  <c r="CS462" i="2"/>
  <c r="CQ462" i="4"/>
  <c r="CZ461" i="2"/>
  <c r="CX461" i="4"/>
  <c r="CY458" i="2"/>
  <c r="CW458" i="4"/>
  <c r="CR456" i="2"/>
  <c r="CP456" i="4"/>
  <c r="CZ453" i="2"/>
  <c r="CX453" i="4"/>
  <c r="CZ438" i="2"/>
  <c r="CX438" i="4"/>
  <c r="CQ432" i="4"/>
  <c r="CZ430" i="2"/>
  <c r="CX430" i="4"/>
  <c r="CR429" i="2"/>
  <c r="CP429" i="4"/>
  <c r="CS420" i="2"/>
  <c r="CQ420" i="4"/>
  <c r="CS417" i="2"/>
  <c r="CQ417" i="4"/>
  <c r="CY416" i="2"/>
  <c r="CW416" i="4"/>
  <c r="CX395" i="4"/>
  <c r="CS394" i="2"/>
  <c r="CQ394" i="4"/>
  <c r="CQ382" i="4"/>
  <c r="CQ350" i="4"/>
  <c r="CY349" i="2"/>
  <c r="CW349" i="4"/>
  <c r="CX327" i="4"/>
  <c r="CS325" i="2"/>
  <c r="CQ325" i="4"/>
  <c r="CY324" i="2"/>
  <c r="CW324" i="4"/>
  <c r="CX323" i="4"/>
  <c r="CS321" i="2"/>
  <c r="CQ321" i="4"/>
  <c r="CR310" i="2"/>
  <c r="CP310" i="4"/>
  <c r="CS307" i="2"/>
  <c r="CR304" i="2"/>
  <c r="CP304" i="4"/>
  <c r="CY290" i="2"/>
  <c r="CW290" i="4"/>
  <c r="CZ289" i="2"/>
  <c r="CX289" i="4"/>
  <c r="CZ285" i="2"/>
  <c r="CX285" i="4"/>
  <c r="CP284" i="4"/>
  <c r="CS283" i="2"/>
  <c r="CQ283" i="4"/>
  <c r="CZ272" i="2"/>
  <c r="CX272" i="4"/>
  <c r="CQ252" i="4"/>
  <c r="CZ250" i="2"/>
  <c r="CQ248" i="4"/>
  <c r="CZ246" i="2"/>
  <c r="CP233" i="4"/>
  <c r="CQ215" i="4"/>
  <c r="CR212" i="2"/>
  <c r="CP212" i="4"/>
  <c r="CS207" i="2"/>
  <c r="CQ207" i="4"/>
  <c r="CR204" i="2"/>
  <c r="CP204" i="4"/>
  <c r="CZ199" i="2"/>
  <c r="CX199" i="4"/>
  <c r="CZ195" i="2"/>
  <c r="CX195" i="4"/>
  <c r="CQ189" i="4"/>
  <c r="CQ185" i="4"/>
  <c r="CY181" i="2"/>
  <c r="CW181" i="4"/>
  <c r="CZ180" i="2"/>
  <c r="CX180" i="4"/>
  <c r="CZ167" i="2"/>
  <c r="CR161" i="2"/>
  <c r="CP161" i="4"/>
  <c r="CQ160" i="4"/>
  <c r="CZ158" i="2"/>
  <c r="CX158" i="4"/>
  <c r="CS157" i="2"/>
  <c r="CQ157" i="4"/>
  <c r="CS152" i="2"/>
  <c r="CQ152" i="4"/>
  <c r="CZ150" i="2"/>
  <c r="CX150" i="4"/>
  <c r="CZ141" i="2"/>
  <c r="CX141" i="4"/>
  <c r="CS139" i="2"/>
  <c r="CQ139" i="4"/>
  <c r="CR136" i="2"/>
  <c r="CP136" i="4"/>
  <c r="CS135" i="2"/>
  <c r="CQ135" i="4"/>
  <c r="CZ133" i="2"/>
  <c r="CX133" i="4"/>
  <c r="CQ116" i="4"/>
  <c r="CZ114" i="2"/>
  <c r="CX114" i="4"/>
  <c r="CZ105" i="2"/>
  <c r="CX105" i="4"/>
  <c r="CR104" i="2"/>
  <c r="CP104" i="4"/>
  <c r="CZ101" i="2"/>
  <c r="CX101" i="4"/>
  <c r="CY98" i="2"/>
  <c r="CW98" i="4"/>
  <c r="CZ97" i="2"/>
  <c r="CX97" i="4"/>
  <c r="CR96" i="2"/>
  <c r="CP96" i="4"/>
  <c r="CS95" i="2"/>
  <c r="CQ95" i="4"/>
  <c r="CY78" i="2"/>
  <c r="CW78" i="4"/>
  <c r="CZ77" i="2"/>
  <c r="CX77" i="4"/>
  <c r="CR76" i="2"/>
  <c r="CP76" i="4"/>
  <c r="CY70" i="2"/>
  <c r="CW70" i="4"/>
  <c r="CZ69" i="2"/>
  <c r="CX69" i="4"/>
  <c r="CS67" i="2"/>
  <c r="CQ67" i="4"/>
  <c r="CS63" i="2"/>
  <c r="CQ63" i="4"/>
  <c r="CZ59" i="2"/>
  <c r="CX59" i="4"/>
  <c r="CS55" i="2"/>
  <c r="CQ55" i="4"/>
  <c r="CY54" i="2"/>
  <c r="CW54" i="4"/>
  <c r="CZ53" i="2"/>
  <c r="CX53" i="4"/>
  <c r="CR53" i="2"/>
  <c r="CP53" i="4"/>
  <c r="CY52" i="2"/>
  <c r="CW52" i="4"/>
  <c r="CZ51" i="2"/>
  <c r="CX51" i="4"/>
  <c r="CR50" i="2"/>
  <c r="CP50" i="4"/>
  <c r="CS49" i="2"/>
  <c r="CQ49" i="4"/>
  <c r="CY48" i="2"/>
  <c r="CW48" i="4"/>
  <c r="CZ47" i="2"/>
  <c r="CX47" i="4"/>
  <c r="CY45" i="2"/>
  <c r="CW45" i="4"/>
  <c r="CZ43" i="2"/>
  <c r="CX43" i="4"/>
  <c r="CR42" i="2"/>
  <c r="CP42" i="4"/>
  <c r="CS39" i="2"/>
  <c r="CQ39" i="4"/>
  <c r="CZ37" i="2"/>
  <c r="CX37" i="4"/>
  <c r="CS35" i="2"/>
  <c r="CQ35" i="4"/>
  <c r="CY34" i="2"/>
  <c r="CW34" i="4"/>
  <c r="CZ33" i="2"/>
  <c r="CX33" i="4"/>
  <c r="CR32" i="2"/>
  <c r="CP32" i="4"/>
  <c r="CS31" i="2"/>
  <c r="CQ31" i="4"/>
  <c r="CY30" i="2"/>
  <c r="CW30" i="4"/>
  <c r="CZ29" i="2"/>
  <c r="CX29" i="4"/>
  <c r="CR28" i="2"/>
  <c r="CP28" i="4"/>
  <c r="CY27" i="2"/>
  <c r="CW27" i="4"/>
  <c r="CZ26" i="2"/>
  <c r="CX26" i="4"/>
  <c r="CS24" i="2"/>
  <c r="CQ24" i="4"/>
  <c r="CZ15" i="2"/>
  <c r="CX15" i="4"/>
  <c r="CR14" i="2"/>
  <c r="CP14" i="4"/>
  <c r="CS13" i="2"/>
  <c r="CQ13" i="4"/>
  <c r="CZ7" i="2"/>
  <c r="CX7" i="4"/>
  <c r="CR6" i="2"/>
  <c r="CP6" i="4"/>
  <c r="CS5" i="2"/>
  <c r="CQ5" i="4"/>
  <c r="CY4" i="2"/>
  <c r="CW4" i="4"/>
  <c r="CZ3" i="2"/>
  <c r="CX3" i="4"/>
  <c r="CN519" i="2"/>
  <c r="CL519" i="4"/>
  <c r="CJ519" i="2"/>
  <c r="CH519" i="4"/>
  <c r="CF519" i="2"/>
  <c r="CD519" i="4"/>
  <c r="CB519" i="2"/>
  <c r="BZ519" i="4"/>
  <c r="BX519" i="2"/>
  <c r="BV519" i="4"/>
  <c r="BN519" i="2"/>
  <c r="BL519" i="4"/>
  <c r="BJ519" i="2"/>
  <c r="BH519" i="4"/>
  <c r="BF519" i="2"/>
  <c r="BD519" i="4"/>
  <c r="BB519" i="2"/>
  <c r="AZ519" i="4"/>
  <c r="AX519" i="2"/>
  <c r="AV519" i="4"/>
  <c r="CP518" i="2"/>
  <c r="CN518" i="4"/>
  <c r="CL518" i="2"/>
  <c r="CJ518" i="4"/>
  <c r="CH518" i="2"/>
  <c r="CF518" i="4"/>
  <c r="CD518" i="2"/>
  <c r="CB518" i="4"/>
  <c r="BZ518" i="2"/>
  <c r="BX518" i="4"/>
  <c r="BL518" i="2"/>
  <c r="BJ518" i="4"/>
  <c r="BH518" i="2"/>
  <c r="BF518" i="4"/>
  <c r="BD518" i="2"/>
  <c r="BB518" i="4"/>
  <c r="AZ518" i="2"/>
  <c r="AX518" i="4"/>
  <c r="AV518" i="2"/>
  <c r="AT518" i="4"/>
  <c r="CN517" i="2"/>
  <c r="CL517" i="4"/>
  <c r="CJ517" i="2"/>
  <c r="CH517" i="4"/>
  <c r="CF517" i="2"/>
  <c r="CD517" i="4"/>
  <c r="CB517" i="2"/>
  <c r="BZ517" i="4"/>
  <c r="BX517" i="2"/>
  <c r="BV517" i="4"/>
  <c r="BN517" i="2"/>
  <c r="BL517" i="4"/>
  <c r="BJ517" i="2"/>
  <c r="BH517" i="4"/>
  <c r="BF517" i="2"/>
  <c r="BD517" i="4"/>
  <c r="BB517" i="2"/>
  <c r="AZ517" i="4"/>
  <c r="AX517" i="2"/>
  <c r="AV517" i="4"/>
  <c r="AS517" i="2"/>
  <c r="AQ517" i="4"/>
  <c r="AO517" i="2"/>
  <c r="AM517" i="4"/>
  <c r="CQ516" i="2"/>
  <c r="CO516" i="4"/>
  <c r="CM516" i="2"/>
  <c r="CK516" i="4"/>
  <c r="CI516" i="2"/>
  <c r="CG516" i="4"/>
  <c r="CE516" i="2"/>
  <c r="CC516" i="4"/>
  <c r="CA516" i="2"/>
  <c r="BY516" i="4"/>
  <c r="BW516" i="2"/>
  <c r="BU516" i="4"/>
  <c r="BM516" i="2"/>
  <c r="BK516" i="4"/>
  <c r="BI516" i="2"/>
  <c r="BG516" i="4"/>
  <c r="BE516" i="2"/>
  <c r="BC516" i="4"/>
  <c r="BA516" i="2"/>
  <c r="AY516" i="4"/>
  <c r="AW516" i="2"/>
  <c r="AU516" i="4"/>
  <c r="AR516" i="2"/>
  <c r="AP516" i="4"/>
  <c r="AN516" i="2"/>
  <c r="AL516" i="4"/>
  <c r="CO515" i="2"/>
  <c r="CM515" i="4"/>
  <c r="CK515" i="2"/>
  <c r="CI515" i="4"/>
  <c r="CG515" i="2"/>
  <c r="CE515" i="4"/>
  <c r="CC515" i="2"/>
  <c r="CA515" i="4"/>
  <c r="BY515" i="2"/>
  <c r="BW515" i="4"/>
  <c r="BO515" i="2"/>
  <c r="BM515" i="4"/>
  <c r="BK515" i="2"/>
  <c r="BI515" i="4"/>
  <c r="BG515" i="2"/>
  <c r="BE515" i="4"/>
  <c r="BC515" i="2"/>
  <c r="BA515" i="4"/>
  <c r="AY515" i="2"/>
  <c r="AW515" i="4"/>
  <c r="AU515" i="2"/>
  <c r="AS515" i="4"/>
  <c r="AT515" i="2"/>
  <c r="AR515" i="4"/>
  <c r="AP515" i="2"/>
  <c r="AN515" i="4"/>
  <c r="CP514" i="2"/>
  <c r="CN514" i="4"/>
  <c r="CL514" i="2"/>
  <c r="CJ514" i="4"/>
  <c r="CH514" i="2"/>
  <c r="CF514" i="4"/>
  <c r="CD514" i="2"/>
  <c r="CB514" i="4"/>
  <c r="BZ514" i="2"/>
  <c r="BX514" i="4"/>
  <c r="BL514" i="2"/>
  <c r="BJ514" i="4"/>
  <c r="BH514" i="2"/>
  <c r="BF514" i="4"/>
  <c r="BD514" i="2"/>
  <c r="BB514" i="4"/>
  <c r="AZ514" i="2"/>
  <c r="AX514" i="4"/>
  <c r="AV514" i="2"/>
  <c r="AT514" i="4"/>
  <c r="AQ514" i="2"/>
  <c r="AO514" i="4"/>
  <c r="CQ513" i="2"/>
  <c r="CO513" i="4"/>
  <c r="CM513" i="2"/>
  <c r="CK513" i="4"/>
  <c r="CI513" i="2"/>
  <c r="CG513" i="4"/>
  <c r="CE513" i="2"/>
  <c r="CC513" i="4"/>
  <c r="CA513" i="2"/>
  <c r="BY513" i="4"/>
  <c r="BW513" i="2"/>
  <c r="BU513" i="4"/>
  <c r="BM513" i="2"/>
  <c r="BK513" i="4"/>
  <c r="BI513" i="2"/>
  <c r="BG513" i="4"/>
  <c r="BE513" i="2"/>
  <c r="BC513" i="4"/>
  <c r="BA513" i="2"/>
  <c r="AY513" i="4"/>
  <c r="AW513" i="2"/>
  <c r="AU513" i="4"/>
  <c r="AR513" i="2"/>
  <c r="AP513" i="4"/>
  <c r="AN513" i="2"/>
  <c r="AL513" i="4"/>
  <c r="CO512" i="2"/>
  <c r="CM512" i="4"/>
  <c r="CK512" i="2"/>
  <c r="CI512" i="4"/>
  <c r="CG512" i="2"/>
  <c r="CE512" i="4"/>
  <c r="CC512" i="2"/>
  <c r="CA512" i="4"/>
  <c r="BY512" i="2"/>
  <c r="BW512" i="4"/>
  <c r="BO512" i="2"/>
  <c r="BM512" i="4"/>
  <c r="BK512" i="2"/>
  <c r="BI512" i="4"/>
  <c r="BG512" i="2"/>
  <c r="BE512" i="4"/>
  <c r="BC512" i="2"/>
  <c r="BA512" i="4"/>
  <c r="AY512" i="2"/>
  <c r="AW512" i="4"/>
  <c r="AU512" i="2"/>
  <c r="AS512" i="4"/>
  <c r="CQ511" i="2"/>
  <c r="CO511" i="4"/>
  <c r="CM511" i="2"/>
  <c r="CK511" i="4"/>
  <c r="CI511" i="2"/>
  <c r="CG511" i="4"/>
  <c r="CE511" i="2"/>
  <c r="CC511" i="4"/>
  <c r="CA511" i="2"/>
  <c r="BY511" i="4"/>
  <c r="BW511" i="2"/>
  <c r="BU511" i="4"/>
  <c r="BM511" i="2"/>
  <c r="BK511" i="4"/>
  <c r="BI511" i="2"/>
  <c r="BG511" i="4"/>
  <c r="BE511" i="2"/>
  <c r="BC511" i="4"/>
  <c r="BA511" i="2"/>
  <c r="AY511" i="4"/>
  <c r="AW511" i="2"/>
  <c r="AU511" i="4"/>
  <c r="CO510" i="2"/>
  <c r="CM510" i="4"/>
  <c r="CK510" i="2"/>
  <c r="CI510" i="4"/>
  <c r="CG510" i="2"/>
  <c r="CE510" i="4"/>
  <c r="CC510" i="2"/>
  <c r="CA510" i="4"/>
  <c r="BY510" i="2"/>
  <c r="BW510" i="4"/>
  <c r="BO510" i="2"/>
  <c r="BM510" i="4"/>
  <c r="BK510" i="2"/>
  <c r="BI510" i="4"/>
  <c r="BG510" i="2"/>
  <c r="BE510" i="4"/>
  <c r="BC510" i="2"/>
  <c r="BA510" i="4"/>
  <c r="AY510" i="2"/>
  <c r="AW510" i="4"/>
  <c r="AU510" i="2"/>
  <c r="AS510" i="4"/>
  <c r="AT510" i="2"/>
  <c r="AR510" i="4"/>
  <c r="AP510" i="2"/>
  <c r="AN510" i="4"/>
  <c r="CP509" i="2"/>
  <c r="CN509" i="4"/>
  <c r="CL509" i="2"/>
  <c r="CJ509" i="4"/>
  <c r="CH509" i="2"/>
  <c r="CF509" i="4"/>
  <c r="CD509" i="2"/>
  <c r="CB509" i="4"/>
  <c r="BZ509" i="2"/>
  <c r="BX509" i="4"/>
  <c r="BL509" i="2"/>
  <c r="BJ509" i="4"/>
  <c r="BH509" i="2"/>
  <c r="BF509" i="4"/>
  <c r="BD509" i="2"/>
  <c r="BB509" i="4"/>
  <c r="AZ509" i="2"/>
  <c r="AX509" i="4"/>
  <c r="AV509" i="2"/>
  <c r="AT509" i="4"/>
  <c r="AQ509" i="2"/>
  <c r="AO509" i="4"/>
  <c r="CQ508" i="2"/>
  <c r="CO508" i="4"/>
  <c r="CM508" i="2"/>
  <c r="CK508" i="4"/>
  <c r="CI508" i="2"/>
  <c r="CG508" i="4"/>
  <c r="CE508" i="2"/>
  <c r="CC508" i="4"/>
  <c r="CA508" i="2"/>
  <c r="BY508" i="4"/>
  <c r="BW508" i="2"/>
  <c r="BU508" i="4"/>
  <c r="BM508" i="2"/>
  <c r="BK508" i="4"/>
  <c r="BI508" i="2"/>
  <c r="BG508" i="4"/>
  <c r="BE508" i="2"/>
  <c r="BC508" i="4"/>
  <c r="BA508" i="2"/>
  <c r="AY508" i="4"/>
  <c r="AW508" i="2"/>
  <c r="AU508" i="4"/>
  <c r="AR508" i="2"/>
  <c r="AP508" i="4"/>
  <c r="AN508" i="2"/>
  <c r="AL508" i="4"/>
  <c r="CO507" i="2"/>
  <c r="CM507" i="4"/>
  <c r="CK507" i="2"/>
  <c r="CI507" i="4"/>
  <c r="CG507" i="2"/>
  <c r="CE507" i="4"/>
  <c r="CC507" i="2"/>
  <c r="CA507" i="4"/>
  <c r="BY507" i="2"/>
  <c r="BW507" i="4"/>
  <c r="BO507" i="2"/>
  <c r="BM507" i="4"/>
  <c r="BK507" i="2"/>
  <c r="BI507" i="4"/>
  <c r="BG507" i="2"/>
  <c r="BE507" i="4"/>
  <c r="BC507" i="2"/>
  <c r="BA507" i="4"/>
  <c r="AY507" i="2"/>
  <c r="AW507" i="4"/>
  <c r="AU507" i="2"/>
  <c r="AS507" i="4"/>
  <c r="CP506" i="2"/>
  <c r="CN506" i="4"/>
  <c r="CL506" i="2"/>
  <c r="CJ506" i="4"/>
  <c r="CH506" i="2"/>
  <c r="CF506" i="4"/>
  <c r="CD506" i="2"/>
  <c r="CB506" i="4"/>
  <c r="BZ506" i="2"/>
  <c r="BX506" i="4"/>
  <c r="DE507" i="1"/>
  <c r="BL506" i="2"/>
  <c r="BJ506" i="4"/>
  <c r="BH506" i="2"/>
  <c r="BF506" i="4"/>
  <c r="BD506" i="2"/>
  <c r="BB506" i="4"/>
  <c r="AZ506" i="2"/>
  <c r="AX506" i="4"/>
  <c r="AV506" i="2"/>
  <c r="AT506" i="4"/>
  <c r="AQ506" i="2"/>
  <c r="AO506" i="4"/>
  <c r="CN505" i="2"/>
  <c r="CL505" i="4"/>
  <c r="CJ505" i="2"/>
  <c r="CH505" i="4"/>
  <c r="CF505" i="2"/>
  <c r="CD505" i="4"/>
  <c r="CB505" i="2"/>
  <c r="BZ505" i="4"/>
  <c r="BX505" i="2"/>
  <c r="BV505" i="4"/>
  <c r="BN505" i="2"/>
  <c r="BL505" i="4"/>
  <c r="BJ505" i="2"/>
  <c r="BH505" i="4"/>
  <c r="BF505" i="2"/>
  <c r="BD505" i="4"/>
  <c r="BB505" i="2"/>
  <c r="AZ505" i="4"/>
  <c r="AX505" i="2"/>
  <c r="AV505" i="4"/>
  <c r="CO504" i="2"/>
  <c r="CM504" i="4"/>
  <c r="CK504" i="2"/>
  <c r="CI504" i="4"/>
  <c r="CG504" i="2"/>
  <c r="CE504" i="4"/>
  <c r="CC504" i="2"/>
  <c r="CA504" i="4"/>
  <c r="BY504" i="2"/>
  <c r="BW504" i="4"/>
  <c r="BO504" i="2"/>
  <c r="BM504" i="4"/>
  <c r="BK504" i="2"/>
  <c r="BI504" i="4"/>
  <c r="BG504" i="2"/>
  <c r="BE504" i="4"/>
  <c r="BC504" i="2"/>
  <c r="BA504" i="4"/>
  <c r="AY504" i="2"/>
  <c r="AW504" i="4"/>
  <c r="AU504" i="2"/>
  <c r="AS504" i="4"/>
  <c r="CQ503" i="2"/>
  <c r="CO503" i="4"/>
  <c r="CM503" i="2"/>
  <c r="CK503" i="4"/>
  <c r="CI503" i="2"/>
  <c r="CG503" i="4"/>
  <c r="CE503" i="2"/>
  <c r="CC503" i="4"/>
  <c r="CA503" i="2"/>
  <c r="BY503" i="4"/>
  <c r="BW503" i="2"/>
  <c r="BU503" i="4"/>
  <c r="BU503" i="2"/>
  <c r="BS503" i="4"/>
  <c r="BQ503" i="2"/>
  <c r="BO503" i="4"/>
  <c r="BM503" i="2"/>
  <c r="BK503" i="4"/>
  <c r="BI503" i="2"/>
  <c r="BG503" i="4"/>
  <c r="BE503" i="2"/>
  <c r="BC503" i="4"/>
  <c r="BA503" i="2"/>
  <c r="AY503" i="4"/>
  <c r="AW503" i="2"/>
  <c r="AU503" i="4"/>
  <c r="AR503" i="2"/>
  <c r="AP503" i="4"/>
  <c r="AN503" i="2"/>
  <c r="AL503" i="4"/>
  <c r="CO502" i="2"/>
  <c r="CM502" i="4"/>
  <c r="CK502" i="2"/>
  <c r="CI502" i="4"/>
  <c r="CG502" i="2"/>
  <c r="CE502" i="4"/>
  <c r="CC502" i="2"/>
  <c r="CA502" i="4"/>
  <c r="BO502" i="2"/>
  <c r="BM502" i="4"/>
  <c r="BK502" i="2"/>
  <c r="BI502" i="4"/>
  <c r="BG502" i="2"/>
  <c r="BE502" i="4"/>
  <c r="AY502" i="2"/>
  <c r="AW502" i="4"/>
  <c r="AU502" i="2"/>
  <c r="AS502" i="4"/>
  <c r="AT502" i="2"/>
  <c r="AR502" i="4"/>
  <c r="AP502" i="2"/>
  <c r="AN502" i="4"/>
  <c r="CQ501" i="2"/>
  <c r="CO501" i="4"/>
  <c r="CM501" i="2"/>
  <c r="CK501" i="4"/>
  <c r="CI501" i="2"/>
  <c r="CG501" i="4"/>
  <c r="CE501" i="2"/>
  <c r="CC501" i="4"/>
  <c r="CA501" i="2"/>
  <c r="BY501" i="4"/>
  <c r="BW501" i="2"/>
  <c r="BU501" i="4"/>
  <c r="BU501" i="2"/>
  <c r="BS501" i="4"/>
  <c r="BQ501" i="2"/>
  <c r="BO501" i="4"/>
  <c r="BM501" i="2"/>
  <c r="BK501" i="4"/>
  <c r="BI501" i="2"/>
  <c r="BG501" i="4"/>
  <c r="BE501" i="2"/>
  <c r="BC501" i="4"/>
  <c r="BA501" i="2"/>
  <c r="AY501" i="4"/>
  <c r="AW501" i="2"/>
  <c r="AU501" i="4"/>
  <c r="CQ501" i="4"/>
  <c r="AR501" i="2"/>
  <c r="AP501" i="4"/>
  <c r="DM502" i="1"/>
  <c r="AL501" i="4"/>
  <c r="CO500" i="2"/>
  <c r="CM500" i="4"/>
  <c r="CK500" i="2"/>
  <c r="CI500" i="4"/>
  <c r="CG500" i="2"/>
  <c r="CE500" i="4"/>
  <c r="CC500" i="2"/>
  <c r="CA500" i="4"/>
  <c r="BY500" i="2"/>
  <c r="BW500" i="4"/>
  <c r="DD501" i="1"/>
  <c r="BO500" i="2"/>
  <c r="BM500" i="4"/>
  <c r="BK500" i="2"/>
  <c r="BI500" i="4"/>
  <c r="BG500" i="2"/>
  <c r="BE500" i="4"/>
  <c r="BC500" i="2"/>
  <c r="BA500" i="4"/>
  <c r="AY500" i="2"/>
  <c r="AW500" i="4"/>
  <c r="AU500" i="2"/>
  <c r="AS500" i="4"/>
  <c r="AT500" i="2"/>
  <c r="AR500" i="4"/>
  <c r="AP500" i="2"/>
  <c r="AN500" i="4"/>
  <c r="CQ499" i="2"/>
  <c r="CO499" i="4"/>
  <c r="CM499" i="2"/>
  <c r="CK499" i="4"/>
  <c r="CI499" i="2"/>
  <c r="CG499" i="4"/>
  <c r="CE499" i="2"/>
  <c r="CC499" i="4"/>
  <c r="CA499" i="2"/>
  <c r="BY499" i="4"/>
  <c r="DE500" i="1"/>
  <c r="BO499" i="4"/>
  <c r="BM499" i="2"/>
  <c r="BK499" i="4"/>
  <c r="BI499" i="2"/>
  <c r="BG499" i="4"/>
  <c r="BE499" i="2"/>
  <c r="BC499" i="4"/>
  <c r="BA499" i="2"/>
  <c r="AY499" i="4"/>
  <c r="AW499" i="2"/>
  <c r="AU499" i="4"/>
  <c r="CP498" i="2"/>
  <c r="CN498" i="4"/>
  <c r="CL498" i="2"/>
  <c r="CJ498" i="4"/>
  <c r="CH498" i="2"/>
  <c r="CF498" i="4"/>
  <c r="CD498" i="2"/>
  <c r="CB498" i="4"/>
  <c r="BZ498" i="2"/>
  <c r="BX498" i="4"/>
  <c r="BL498" i="2"/>
  <c r="BJ498" i="4"/>
  <c r="BH498" i="2"/>
  <c r="BF498" i="4"/>
  <c r="BD498" i="2"/>
  <c r="BB498" i="4"/>
  <c r="AZ498" i="2"/>
  <c r="AX498" i="4"/>
  <c r="AV498" i="2"/>
  <c r="AT498" i="4"/>
  <c r="CN497" i="2"/>
  <c r="CL497" i="4"/>
  <c r="CJ497" i="2"/>
  <c r="CH497" i="4"/>
  <c r="CF497" i="2"/>
  <c r="CD497" i="4"/>
  <c r="CB497" i="2"/>
  <c r="BZ497" i="4"/>
  <c r="BX497" i="2"/>
  <c r="BV497" i="4"/>
  <c r="BV497" i="2"/>
  <c r="BT497" i="4"/>
  <c r="BR497" i="2"/>
  <c r="BP497" i="4"/>
  <c r="BN497" i="2"/>
  <c r="BL497" i="4"/>
  <c r="BJ497" i="2"/>
  <c r="BH497" i="4"/>
  <c r="BF497" i="2"/>
  <c r="BD497" i="4"/>
  <c r="BB497" i="2"/>
  <c r="AZ497" i="4"/>
  <c r="AX497" i="2"/>
  <c r="AV497" i="4"/>
  <c r="AS497" i="2"/>
  <c r="AQ497" i="4"/>
  <c r="AO497" i="2"/>
  <c r="AM497" i="4"/>
  <c r="CP496" i="2"/>
  <c r="CN496" i="4"/>
  <c r="CL496" i="2"/>
  <c r="CJ496" i="4"/>
  <c r="CH496" i="2"/>
  <c r="CF496" i="4"/>
  <c r="CD496" i="2"/>
  <c r="CB496" i="4"/>
  <c r="BZ496" i="2"/>
  <c r="BX496" i="4"/>
  <c r="BT496" i="2"/>
  <c r="BR496" i="4"/>
  <c r="BP496" i="2"/>
  <c r="BN496" i="4"/>
  <c r="BL496" i="2"/>
  <c r="BJ496" i="4"/>
  <c r="BH496" i="2"/>
  <c r="BF496" i="4"/>
  <c r="BD496" i="2"/>
  <c r="BB496" i="4"/>
  <c r="AZ496" i="2"/>
  <c r="AX496" i="4"/>
  <c r="AV496" i="2"/>
  <c r="AT496" i="4"/>
  <c r="AQ496" i="2"/>
  <c r="AO496" i="4"/>
  <c r="CY494" i="2"/>
  <c r="CW494" i="4"/>
  <c r="CO495" i="2"/>
  <c r="CM495" i="4"/>
  <c r="CK495" i="2"/>
  <c r="CI495" i="4"/>
  <c r="CG495" i="2"/>
  <c r="CE495" i="4"/>
  <c r="CC495" i="2"/>
  <c r="CA495" i="4"/>
  <c r="BY495" i="2"/>
  <c r="BW495" i="4"/>
  <c r="BO495" i="2"/>
  <c r="BM495" i="4"/>
  <c r="BK495" i="2"/>
  <c r="BI495" i="4"/>
  <c r="BG495" i="2"/>
  <c r="BE495" i="4"/>
  <c r="BC495" i="2"/>
  <c r="BA495" i="4"/>
  <c r="AY495" i="2"/>
  <c r="AW495" i="4"/>
  <c r="AU495" i="2"/>
  <c r="AS495" i="4"/>
  <c r="CP494" i="2"/>
  <c r="CN494" i="4"/>
  <c r="CL494" i="2"/>
  <c r="CJ494" i="4"/>
  <c r="CH494" i="2"/>
  <c r="CF494" i="4"/>
  <c r="CD494" i="2"/>
  <c r="CB494" i="4"/>
  <c r="BZ494" i="2"/>
  <c r="BX494" i="4"/>
  <c r="BL494" i="2"/>
  <c r="BJ494" i="4"/>
  <c r="BH494" i="2"/>
  <c r="BF494" i="4"/>
  <c r="BD494" i="2"/>
  <c r="BB494" i="4"/>
  <c r="AZ494" i="2"/>
  <c r="AX494" i="4"/>
  <c r="AV494" i="2"/>
  <c r="AT494" i="4"/>
  <c r="CN493" i="2"/>
  <c r="CL493" i="4"/>
  <c r="CJ493" i="2"/>
  <c r="CH493" i="4"/>
  <c r="CF493" i="2"/>
  <c r="CD493" i="4"/>
  <c r="CB493" i="2"/>
  <c r="BZ493" i="4"/>
  <c r="BX493" i="2"/>
  <c r="BV493" i="4"/>
  <c r="BN493" i="2"/>
  <c r="BL493" i="4"/>
  <c r="BJ493" i="2"/>
  <c r="BH493" i="4"/>
  <c r="BF493" i="2"/>
  <c r="BD493" i="4"/>
  <c r="BB493" i="2"/>
  <c r="AZ493" i="4"/>
  <c r="AX493" i="2"/>
  <c r="AV493" i="4"/>
  <c r="CP492" i="2"/>
  <c r="CN492" i="4"/>
  <c r="CL492" i="2"/>
  <c r="CJ492" i="4"/>
  <c r="CH492" i="2"/>
  <c r="CF492" i="4"/>
  <c r="CD492" i="2"/>
  <c r="CB492" i="4"/>
  <c r="BZ492" i="2"/>
  <c r="BX492" i="4"/>
  <c r="BT492" i="2"/>
  <c r="BR492" i="4"/>
  <c r="BP492" i="2"/>
  <c r="BN492" i="4"/>
  <c r="BL492" i="2"/>
  <c r="BJ492" i="4"/>
  <c r="BH492" i="2"/>
  <c r="BF492" i="4"/>
  <c r="AZ492" i="2"/>
  <c r="AX492" i="4"/>
  <c r="AV492" i="2"/>
  <c r="AT492" i="4"/>
  <c r="AQ492" i="2"/>
  <c r="AO492" i="4"/>
  <c r="CN491" i="2"/>
  <c r="CL491" i="4"/>
  <c r="CJ491" i="2"/>
  <c r="CH491" i="4"/>
  <c r="CF491" i="2"/>
  <c r="CD491" i="4"/>
  <c r="CB491" i="2"/>
  <c r="BZ491" i="4"/>
  <c r="BX491" i="2"/>
  <c r="BV491" i="4"/>
  <c r="BV491" i="2"/>
  <c r="BT491" i="4"/>
  <c r="BR491" i="2"/>
  <c r="BP491" i="4"/>
  <c r="BN491" i="2"/>
  <c r="BL491" i="4"/>
  <c r="BJ491" i="2"/>
  <c r="BH491" i="4"/>
  <c r="BF491" i="2"/>
  <c r="BD491" i="4"/>
  <c r="BB491" i="2"/>
  <c r="AZ491" i="4"/>
  <c r="AX491" i="2"/>
  <c r="AV491" i="4"/>
  <c r="AS491" i="2"/>
  <c r="AQ491" i="4"/>
  <c r="AO491" i="2"/>
  <c r="AM491" i="4"/>
  <c r="CP490" i="2"/>
  <c r="CN490" i="4"/>
  <c r="CL490" i="2"/>
  <c r="CJ490" i="4"/>
  <c r="CH490" i="2"/>
  <c r="CF490" i="4"/>
  <c r="CD490" i="2"/>
  <c r="CB490" i="4"/>
  <c r="BZ490" i="2"/>
  <c r="BX490" i="4"/>
  <c r="BL490" i="2"/>
  <c r="BJ490" i="4"/>
  <c r="BH490" i="2"/>
  <c r="BF490" i="4"/>
  <c r="BD490" i="2"/>
  <c r="BB490" i="4"/>
  <c r="AZ490" i="2"/>
  <c r="AX490" i="4"/>
  <c r="AV490" i="2"/>
  <c r="AT490" i="4"/>
  <c r="CN489" i="2"/>
  <c r="CL489" i="4"/>
  <c r="CJ489" i="2"/>
  <c r="CH489" i="4"/>
  <c r="CB489" i="2"/>
  <c r="BZ489" i="4"/>
  <c r="BX489" i="2"/>
  <c r="BV489" i="4"/>
  <c r="BN489" i="2"/>
  <c r="BL489" i="4"/>
  <c r="BJ489" i="2"/>
  <c r="BH489" i="4"/>
  <c r="BF489" i="2"/>
  <c r="BD489" i="4"/>
  <c r="BB489" i="2"/>
  <c r="AZ489" i="4"/>
  <c r="AX489" i="2"/>
  <c r="AV489" i="4"/>
  <c r="AS489" i="2"/>
  <c r="AQ489" i="4"/>
  <c r="AO489" i="2"/>
  <c r="AM489" i="4"/>
  <c r="CQ488" i="2"/>
  <c r="CO488" i="4"/>
  <c r="CM488" i="2"/>
  <c r="CK488" i="4"/>
  <c r="CI488" i="2"/>
  <c r="CG488" i="4"/>
  <c r="CE488" i="2"/>
  <c r="CC488" i="4"/>
  <c r="CA488" i="2"/>
  <c r="BY488" i="4"/>
  <c r="BW488" i="2"/>
  <c r="BU488" i="4"/>
  <c r="BM488" i="2"/>
  <c r="BK488" i="4"/>
  <c r="BI488" i="2"/>
  <c r="BG488" i="4"/>
  <c r="BE488" i="2"/>
  <c r="BC488" i="4"/>
  <c r="BA488" i="2"/>
  <c r="AY488" i="4"/>
  <c r="AW488" i="2"/>
  <c r="AU488" i="4"/>
  <c r="CN487" i="2"/>
  <c r="CL487" i="4"/>
  <c r="CJ487" i="2"/>
  <c r="CH487" i="4"/>
  <c r="CF487" i="2"/>
  <c r="CD487" i="4"/>
  <c r="CB487" i="2"/>
  <c r="BZ487" i="4"/>
  <c r="BX487" i="2"/>
  <c r="BV487" i="4"/>
  <c r="BV487" i="2"/>
  <c r="BT487" i="4"/>
  <c r="BR487" i="2"/>
  <c r="BP487" i="4"/>
  <c r="BN487" i="2"/>
  <c r="BL487" i="4"/>
  <c r="BJ487" i="2"/>
  <c r="BH487" i="4"/>
  <c r="BF487" i="2"/>
  <c r="BD487" i="4"/>
  <c r="BB487" i="2"/>
  <c r="AZ487" i="4"/>
  <c r="AX487" i="2"/>
  <c r="AV487" i="4"/>
  <c r="AS487" i="2"/>
  <c r="AQ487" i="4"/>
  <c r="AO487" i="2"/>
  <c r="AM487" i="4"/>
  <c r="CP482" i="2"/>
  <c r="CN482" i="4"/>
  <c r="CL482" i="2"/>
  <c r="CJ482" i="4"/>
  <c r="CH482" i="2"/>
  <c r="CF482" i="4"/>
  <c r="CD482" i="2"/>
  <c r="CB482" i="4"/>
  <c r="BZ482" i="2"/>
  <c r="BX482" i="4"/>
  <c r="DU48" i="1"/>
  <c r="DG72" i="2"/>
  <c r="DE72" i="4"/>
  <c r="CS71" i="2"/>
  <c r="CQ71" i="4"/>
  <c r="CR127" i="2"/>
  <c r="CP127" i="4"/>
  <c r="CY170" i="2"/>
  <c r="CW170" i="4"/>
  <c r="CS155" i="2"/>
  <c r="CQ155" i="4"/>
  <c r="CS166" i="2"/>
  <c r="CQ166" i="4"/>
  <c r="CY184" i="2"/>
  <c r="CW184" i="4"/>
  <c r="CS219" i="2"/>
  <c r="CQ219" i="4"/>
  <c r="CS241" i="2"/>
  <c r="CQ241" i="4"/>
  <c r="CR278" i="2"/>
  <c r="CP278" i="4"/>
  <c r="CR312" i="2"/>
  <c r="CP312" i="4"/>
  <c r="CY318" i="2"/>
  <c r="CW318" i="4"/>
  <c r="CR354" i="2"/>
  <c r="CP354" i="4"/>
  <c r="CR369" i="2"/>
  <c r="CP369" i="4"/>
  <c r="CR388" i="2"/>
  <c r="CP388" i="4"/>
  <c r="CS387" i="2"/>
  <c r="CQ387" i="4"/>
  <c r="CQ401" i="4"/>
  <c r="CY410" i="2"/>
  <c r="CW410" i="4"/>
  <c r="CY402" i="2"/>
  <c r="CW402" i="4"/>
  <c r="CY474" i="2"/>
  <c r="CP402" i="4"/>
  <c r="CX10" i="2"/>
  <c r="CV10" i="4"/>
  <c r="DC15" i="2"/>
  <c r="DA15" i="4"/>
  <c r="CT22" i="2"/>
  <c r="CR22" i="4"/>
  <c r="CX26" i="2"/>
  <c r="CV26" i="4"/>
  <c r="DC31" i="2"/>
  <c r="DA31" i="4"/>
  <c r="CT38" i="2"/>
  <c r="CR38" i="4"/>
  <c r="CX42" i="2"/>
  <c r="CV42" i="4"/>
  <c r="DC47" i="2"/>
  <c r="DA47" i="4"/>
  <c r="CT54" i="2"/>
  <c r="CR54" i="4"/>
  <c r="CV12" i="2"/>
  <c r="CT12" i="4"/>
  <c r="DB14" i="2"/>
  <c r="CZ14" i="4"/>
  <c r="DE17" i="2"/>
  <c r="DC17" i="4"/>
  <c r="DA21" i="2"/>
  <c r="CY21" i="4"/>
  <c r="CW25" i="2"/>
  <c r="CU25" i="4"/>
  <c r="CV28" i="2"/>
  <c r="CT28" i="4"/>
  <c r="CT58" i="2"/>
  <c r="CR58" i="4"/>
  <c r="CX62" i="2"/>
  <c r="CV62" i="4"/>
  <c r="DC67" i="2"/>
  <c r="DA67" i="4"/>
  <c r="CT74" i="2"/>
  <c r="CR74" i="4"/>
  <c r="CT78" i="2"/>
  <c r="CR78" i="4"/>
  <c r="CX82" i="2"/>
  <c r="CV82" i="4"/>
  <c r="DC87" i="2"/>
  <c r="DA87" i="4"/>
  <c r="CT94" i="2"/>
  <c r="CR94" i="4"/>
  <c r="CX98" i="2"/>
  <c r="CV98" i="4"/>
  <c r="DC103" i="2"/>
  <c r="DA103" i="4"/>
  <c r="CT110" i="2"/>
  <c r="CR110" i="4"/>
  <c r="CX114" i="2"/>
  <c r="CV114" i="4"/>
  <c r="DC119" i="2"/>
  <c r="DA119" i="4"/>
  <c r="CT126" i="2"/>
  <c r="CR126" i="4"/>
  <c r="CX130" i="2"/>
  <c r="CV130" i="4"/>
  <c r="DC135" i="2"/>
  <c r="DA135" i="4"/>
  <c r="CT142" i="2"/>
  <c r="CR142" i="4"/>
  <c r="CX146" i="2"/>
  <c r="CV146" i="4"/>
  <c r="CW33" i="2"/>
  <c r="CU33" i="4"/>
  <c r="CV36" i="2"/>
  <c r="CT36" i="4"/>
  <c r="DB38" i="2"/>
  <c r="CZ38" i="4"/>
  <c r="DE41" i="2"/>
  <c r="DC41" i="4"/>
  <c r="DA45" i="2"/>
  <c r="CY45" i="4"/>
  <c r="CW49" i="2"/>
  <c r="CU49" i="4"/>
  <c r="CV52" i="2"/>
  <c r="CT52" i="4"/>
  <c r="DB54" i="2"/>
  <c r="CZ54" i="4"/>
  <c r="DE57" i="2"/>
  <c r="DC57" i="4"/>
  <c r="DA102" i="2"/>
  <c r="CY102" i="4"/>
  <c r="DC117" i="2"/>
  <c r="DA117" i="4"/>
  <c r="CT124" i="2"/>
  <c r="CR124" i="4"/>
  <c r="DE132" i="2"/>
  <c r="DC132" i="4"/>
  <c r="DA144" i="2"/>
  <c r="CY144" i="4"/>
  <c r="DE188" i="2"/>
  <c r="DC188" i="4"/>
  <c r="DA190" i="2"/>
  <c r="CY190" i="4"/>
  <c r="DE194" i="2"/>
  <c r="DC194" i="4"/>
  <c r="DC199" i="2"/>
  <c r="DA199" i="4"/>
  <c r="CU34" i="2"/>
  <c r="CS34" i="4"/>
  <c r="CW39" i="2"/>
  <c r="CU39" i="4"/>
  <c r="CT41" i="2"/>
  <c r="CR41" i="4"/>
  <c r="CV46" i="2"/>
  <c r="CT46" i="4"/>
  <c r="DC50" i="2"/>
  <c r="DA50" i="4"/>
  <c r="DE55" i="2"/>
  <c r="DC55" i="4"/>
  <c r="DD59" i="2"/>
  <c r="DB59" i="4"/>
  <c r="CX61" i="2"/>
  <c r="CV61" i="4"/>
  <c r="DB62" i="2"/>
  <c r="CZ62" i="4"/>
  <c r="DD65" i="2"/>
  <c r="DB65" i="4"/>
  <c r="DB66" i="2"/>
  <c r="CZ66" i="4"/>
  <c r="DC201" i="2"/>
  <c r="DA201" i="4"/>
  <c r="DE204" i="2"/>
  <c r="DC204" i="4"/>
  <c r="DA206" i="2"/>
  <c r="CY206" i="4"/>
  <c r="CX210" i="2"/>
  <c r="CV210" i="4"/>
  <c r="CT214" i="2"/>
  <c r="CR214" i="4"/>
  <c r="DA216" i="2"/>
  <c r="CY216" i="4"/>
  <c r="DC219" i="2"/>
  <c r="DA219" i="4"/>
  <c r="DE222" i="2"/>
  <c r="DC222" i="4"/>
  <c r="DC227" i="2"/>
  <c r="DA227" i="4"/>
  <c r="DA236" i="2"/>
  <c r="CY236" i="4"/>
  <c r="DC239" i="2"/>
  <c r="DA239" i="4"/>
  <c r="DA248" i="2"/>
  <c r="CY248" i="4"/>
  <c r="DC253" i="2"/>
  <c r="DA253" i="4"/>
  <c r="DA264" i="2"/>
  <c r="DC269" i="2"/>
  <c r="DA269" i="4"/>
  <c r="CX67" i="2"/>
  <c r="CV67" i="4"/>
  <c r="DA69" i="2"/>
  <c r="CY69" i="4"/>
  <c r="DA71" i="2"/>
  <c r="CY71" i="4"/>
  <c r="DC72" i="2"/>
  <c r="DA72" i="4"/>
  <c r="DE73" i="2"/>
  <c r="DC73" i="4"/>
  <c r="DA75" i="2"/>
  <c r="CY75" i="4"/>
  <c r="DA23" i="2"/>
  <c r="CY23" i="4"/>
  <c r="DB76" i="2"/>
  <c r="CZ76" i="4"/>
  <c r="DA77" i="2"/>
  <c r="CY77" i="4"/>
  <c r="DC78" i="2"/>
  <c r="DA78" i="4"/>
  <c r="CV80" i="2"/>
  <c r="CT80" i="4"/>
  <c r="DD81" i="2"/>
  <c r="DB81" i="4"/>
  <c r="DB82" i="2"/>
  <c r="CZ82" i="4"/>
  <c r="DA83" i="2"/>
  <c r="CY83" i="4"/>
  <c r="CW85" i="2"/>
  <c r="CU85" i="4"/>
  <c r="CU86" i="2"/>
  <c r="CS86" i="4"/>
  <c r="CT87" i="2"/>
  <c r="CR87" i="4"/>
  <c r="DB88" i="2"/>
  <c r="CZ88" i="4"/>
  <c r="DA89" i="2"/>
  <c r="CY89" i="4"/>
  <c r="DC90" i="2"/>
  <c r="DA90" i="4"/>
  <c r="CU92" i="2"/>
  <c r="CS92" i="4"/>
  <c r="CW93" i="2"/>
  <c r="CU93" i="4"/>
  <c r="CU94" i="2"/>
  <c r="CS94" i="4"/>
  <c r="CW95" i="2"/>
  <c r="CU95" i="4"/>
  <c r="CV96" i="2"/>
  <c r="CT96" i="4"/>
  <c r="DA97" i="2"/>
  <c r="CY97" i="4"/>
  <c r="DB98" i="2"/>
  <c r="CZ98" i="4"/>
  <c r="DD99" i="2"/>
  <c r="DB99" i="4"/>
  <c r="DC100" i="2"/>
  <c r="DA100" i="4"/>
  <c r="DE101" i="2"/>
  <c r="DC101" i="4"/>
  <c r="CW103" i="2"/>
  <c r="CU103" i="4"/>
  <c r="CU104" i="2"/>
  <c r="CS104" i="4"/>
  <c r="CT105" i="2"/>
  <c r="CR105" i="4"/>
  <c r="CU106" i="2"/>
  <c r="CS106" i="4"/>
  <c r="CX107" i="2"/>
  <c r="CV107" i="4"/>
  <c r="DB108" i="2"/>
  <c r="CZ108" i="4"/>
  <c r="DB29" i="2"/>
  <c r="CZ29" i="4"/>
  <c r="DD10" i="2"/>
  <c r="DB10" i="4"/>
  <c r="DA11" i="2"/>
  <c r="CY11" i="4"/>
  <c r="DB13" i="2"/>
  <c r="CZ13" i="4"/>
  <c r="DA14" i="2"/>
  <c r="CY14" i="4"/>
  <c r="DB15" i="2"/>
  <c r="CZ15" i="4"/>
  <c r="DC17" i="2"/>
  <c r="DA17" i="4"/>
  <c r="DB19" i="2"/>
  <c r="CZ19" i="4"/>
  <c r="DA20" i="2"/>
  <c r="CY20" i="4"/>
  <c r="DB21" i="2"/>
  <c r="CZ21" i="4"/>
  <c r="CU23" i="2"/>
  <c r="CS23" i="4"/>
  <c r="DA24" i="2"/>
  <c r="CY24" i="4"/>
  <c r="CW26" i="2"/>
  <c r="CU26" i="4"/>
  <c r="CT27" i="2"/>
  <c r="CR27" i="4"/>
  <c r="CU29" i="2"/>
  <c r="CS29" i="4"/>
  <c r="CU31" i="2"/>
  <c r="CS31" i="4"/>
  <c r="CU33" i="2"/>
  <c r="CS33" i="4"/>
  <c r="CU35" i="2"/>
  <c r="CS35" i="4"/>
  <c r="DE36" i="2"/>
  <c r="DC36" i="4"/>
  <c r="CW38" i="2"/>
  <c r="CU38" i="4"/>
  <c r="CU39" i="2"/>
  <c r="CS39" i="4"/>
  <c r="DE40" i="2"/>
  <c r="DC40" i="4"/>
  <c r="DD42" i="2"/>
  <c r="DB42" i="4"/>
  <c r="CU76" i="2"/>
  <c r="CS76" i="4"/>
  <c r="CX81" i="2"/>
  <c r="CV81" i="4"/>
  <c r="DC84" i="2"/>
  <c r="DA84" i="4"/>
  <c r="CX89" i="2"/>
  <c r="CV89" i="4"/>
  <c r="DA95" i="2"/>
  <c r="CY95" i="4"/>
  <c r="CX101" i="2"/>
  <c r="CV101" i="4"/>
  <c r="DA107" i="2"/>
  <c r="CY107" i="4"/>
  <c r="CU110" i="2"/>
  <c r="CS110" i="4"/>
  <c r="CW111" i="2"/>
  <c r="CU111" i="4"/>
  <c r="DE111" i="2"/>
  <c r="DC111" i="4"/>
  <c r="DB112" i="2"/>
  <c r="CZ112" i="4"/>
  <c r="CX113" i="2"/>
  <c r="CV113" i="4"/>
  <c r="CU114" i="2"/>
  <c r="CS114" i="4"/>
  <c r="CW115" i="2"/>
  <c r="CU115" i="4"/>
  <c r="DE115" i="2"/>
  <c r="DC115" i="4"/>
  <c r="CT117" i="2"/>
  <c r="CR117" i="4"/>
  <c r="DE117" i="2"/>
  <c r="DC117" i="4"/>
  <c r="CX119" i="2"/>
  <c r="CV119" i="4"/>
  <c r="CU120" i="2"/>
  <c r="CS120" i="4"/>
  <c r="CW121" i="2"/>
  <c r="CU121" i="4"/>
  <c r="DA121" i="2"/>
  <c r="CY121" i="4"/>
  <c r="DB122" i="2"/>
  <c r="CZ122" i="4"/>
  <c r="DD123" i="2"/>
  <c r="DB123" i="4"/>
  <c r="DB124" i="2"/>
  <c r="CZ124" i="4"/>
  <c r="CX125" i="2"/>
  <c r="CV125" i="4"/>
  <c r="CV126" i="2"/>
  <c r="CT126" i="4"/>
  <c r="CX127" i="2"/>
  <c r="CV127" i="4"/>
  <c r="DC128" i="2"/>
  <c r="DA128" i="4"/>
  <c r="DA129" i="2"/>
  <c r="CY129" i="4"/>
  <c r="DB130" i="2"/>
  <c r="CZ130" i="4"/>
  <c r="DA131" i="2"/>
  <c r="CY131" i="4"/>
  <c r="DC132" i="2"/>
  <c r="DA132" i="4"/>
  <c r="DE133" i="2"/>
  <c r="DC133" i="4"/>
  <c r="CW135" i="2"/>
  <c r="CU135" i="4"/>
  <c r="CV136" i="2"/>
  <c r="CT136" i="4"/>
  <c r="DD137" i="2"/>
  <c r="DB137" i="4"/>
  <c r="DB138" i="2"/>
  <c r="CZ138" i="4"/>
  <c r="DA139" i="2"/>
  <c r="CY139" i="4"/>
  <c r="DC140" i="2"/>
  <c r="DA140" i="4"/>
  <c r="DE141" i="2"/>
  <c r="DC141" i="4"/>
  <c r="CW143" i="2"/>
  <c r="CU143" i="4"/>
  <c r="CV144" i="2"/>
  <c r="CT144" i="4"/>
  <c r="DD145" i="2"/>
  <c r="DB145" i="4"/>
  <c r="DB146" i="2"/>
  <c r="CZ146" i="4"/>
  <c r="DD147" i="2"/>
  <c r="DB147" i="4"/>
  <c r="CV148" i="2"/>
  <c r="CT148" i="4"/>
  <c r="CW149" i="2"/>
  <c r="CU149" i="4"/>
  <c r="DA149" i="2"/>
  <c r="CY149" i="4"/>
  <c r="DA187" i="2"/>
  <c r="CY187" i="4"/>
  <c r="DB188" i="2"/>
  <c r="CZ188" i="4"/>
  <c r="CU190" i="2"/>
  <c r="CS190" i="4"/>
  <c r="CX191" i="2"/>
  <c r="CV191" i="4"/>
  <c r="CV192" i="2"/>
  <c r="CT192" i="4"/>
  <c r="DD193" i="2"/>
  <c r="DB193" i="4"/>
  <c r="DB194" i="2"/>
  <c r="CZ194" i="4"/>
  <c r="DA195" i="2"/>
  <c r="CY195" i="4"/>
  <c r="DC196" i="2"/>
  <c r="DA196" i="4"/>
  <c r="DE197" i="2"/>
  <c r="DC197" i="4"/>
  <c r="CW199" i="2"/>
  <c r="CU199" i="4"/>
  <c r="DC200" i="2"/>
  <c r="DA200" i="4"/>
  <c r="DD201" i="2"/>
  <c r="DB201" i="4"/>
  <c r="DB202" i="2"/>
  <c r="CZ202" i="4"/>
  <c r="DD203" i="2"/>
  <c r="DB203" i="4"/>
  <c r="DC204" i="2"/>
  <c r="DA204" i="4"/>
  <c r="DD205" i="2"/>
  <c r="DB205" i="4"/>
  <c r="DB206" i="2"/>
  <c r="CZ206" i="4"/>
  <c r="DD207" i="2"/>
  <c r="DB207" i="4"/>
  <c r="DC208" i="2"/>
  <c r="DA208" i="4"/>
  <c r="DD209" i="2"/>
  <c r="DB209" i="4"/>
  <c r="DB210" i="2"/>
  <c r="CZ210" i="4"/>
  <c r="CX211" i="2"/>
  <c r="CV211" i="4"/>
  <c r="CV212" i="2"/>
  <c r="CT212" i="4"/>
  <c r="CT213" i="2"/>
  <c r="CR213" i="4"/>
  <c r="DE213" i="2"/>
  <c r="DC213" i="4"/>
  <c r="CX215" i="2"/>
  <c r="CV215" i="4"/>
  <c r="DE217" i="2"/>
  <c r="DC217" i="4"/>
  <c r="DC218" i="2"/>
  <c r="DA218" i="4"/>
  <c r="DC220" i="2"/>
  <c r="DA220" i="4"/>
  <c r="CS223" i="2"/>
  <c r="CQ223" i="4"/>
  <c r="DB224" i="2"/>
  <c r="CZ224" i="4"/>
  <c r="CU226" i="2"/>
  <c r="CS226" i="4"/>
  <c r="DD227" i="2"/>
  <c r="DB227" i="4"/>
  <c r="DC228" i="2"/>
  <c r="DA228" i="4"/>
  <c r="DB230" i="2"/>
  <c r="CZ230" i="4"/>
  <c r="DB232" i="2"/>
  <c r="CZ232" i="4"/>
  <c r="CU234" i="2"/>
  <c r="CS234" i="4"/>
  <c r="CT235" i="2"/>
  <c r="CR235" i="4"/>
  <c r="CV238" i="2"/>
  <c r="CT238" i="4"/>
  <c r="DC240" i="2"/>
  <c r="DA240" i="4"/>
  <c r="DC242" i="2"/>
  <c r="DA242" i="4"/>
  <c r="DA245" i="2"/>
  <c r="DC247" i="4"/>
  <c r="DE249" i="2"/>
  <c r="CU252" i="2"/>
  <c r="CS252" i="4"/>
  <c r="DC254" i="2"/>
  <c r="DA254" i="4"/>
  <c r="DE255" i="2"/>
  <c r="DC255" i="4"/>
  <c r="CW257" i="2"/>
  <c r="CU257" i="4"/>
  <c r="DE257" i="2"/>
  <c r="DC257" i="4"/>
  <c r="DC258" i="2"/>
  <c r="DA258" i="4"/>
  <c r="DA259" i="2"/>
  <c r="CY259" i="4"/>
  <c r="DB260" i="2"/>
  <c r="CZ260" i="4"/>
  <c r="DE261" i="2"/>
  <c r="DC261" i="4"/>
  <c r="CW263" i="2"/>
  <c r="CV264" i="2"/>
  <c r="DD265" i="2"/>
  <c r="DB265" i="4"/>
  <c r="CV266" i="2"/>
  <c r="CT266" i="4"/>
  <c r="CU268" i="2"/>
  <c r="CS268" i="4"/>
  <c r="DD269" i="2"/>
  <c r="DB269" i="4"/>
  <c r="CZ270" i="4"/>
  <c r="DD271" i="2"/>
  <c r="DB271" i="4"/>
  <c r="DD202" i="2"/>
  <c r="DB202" i="4"/>
  <c r="DE206" i="2"/>
  <c r="DC206" i="4"/>
  <c r="DC209" i="2"/>
  <c r="DA209" i="4"/>
  <c r="DC213" i="2"/>
  <c r="DA213" i="4"/>
  <c r="DD218" i="2"/>
  <c r="DB218" i="4"/>
  <c r="CU223" i="2"/>
  <c r="CS223" i="4"/>
  <c r="DE228" i="2"/>
  <c r="DC228" i="4"/>
  <c r="CU233" i="2"/>
  <c r="CS233" i="4"/>
  <c r="CU237" i="2"/>
  <c r="CS237" i="4"/>
  <c r="DD250" i="2"/>
  <c r="DB250" i="4"/>
  <c r="DB259" i="2"/>
  <c r="DD270" i="2"/>
  <c r="DB270" i="4"/>
  <c r="CV216" i="2"/>
  <c r="CT216" i="4"/>
  <c r="CT219" i="2"/>
  <c r="CR219" i="4"/>
  <c r="CX221" i="2"/>
  <c r="CV221" i="4"/>
  <c r="CW223" i="2"/>
  <c r="CU223" i="4"/>
  <c r="DD225" i="2"/>
  <c r="DB225" i="4"/>
  <c r="DD229" i="2"/>
  <c r="DB229" i="4"/>
  <c r="DD231" i="2"/>
  <c r="DB231" i="4"/>
  <c r="CW235" i="2"/>
  <c r="CU235" i="4"/>
  <c r="DD237" i="2"/>
  <c r="DB237" i="4"/>
  <c r="DA239" i="2"/>
  <c r="CY239" i="4"/>
  <c r="DA241" i="2"/>
  <c r="DD243" i="2"/>
  <c r="DE245" i="2"/>
  <c r="DC245" i="4"/>
  <c r="CV248" i="2"/>
  <c r="CT248" i="4"/>
  <c r="CU250" i="2"/>
  <c r="CS250" i="4"/>
  <c r="CW44" i="2"/>
  <c r="CU44" i="4"/>
  <c r="DC45" i="2"/>
  <c r="DA45" i="4"/>
  <c r="DE46" i="2"/>
  <c r="DC46" i="4"/>
  <c r="CU48" i="2"/>
  <c r="CS48" i="4"/>
  <c r="CU49" i="2"/>
  <c r="CS49" i="4"/>
  <c r="DE50" i="2"/>
  <c r="DC50" i="4"/>
  <c r="CW52" i="2"/>
  <c r="CU52" i="4"/>
  <c r="CU53" i="2"/>
  <c r="CS53" i="4"/>
  <c r="DA54" i="2"/>
  <c r="CY54" i="4"/>
  <c r="CW56" i="2"/>
  <c r="CU56" i="4"/>
  <c r="DB57" i="2"/>
  <c r="CZ57" i="4"/>
  <c r="DA58" i="2"/>
  <c r="CY58" i="4"/>
  <c r="DA59" i="2"/>
  <c r="CY59" i="4"/>
  <c r="DB61" i="2"/>
  <c r="CZ61" i="4"/>
  <c r="DE62" i="2"/>
  <c r="DC62" i="4"/>
  <c r="DD64" i="2"/>
  <c r="DB64" i="4"/>
  <c r="DC65" i="2"/>
  <c r="DA65" i="4"/>
  <c r="DB67" i="2"/>
  <c r="CZ67" i="4"/>
  <c r="DE68" i="2"/>
  <c r="DC68" i="4"/>
  <c r="CW70" i="2"/>
  <c r="CU70" i="4"/>
  <c r="CU71" i="2"/>
  <c r="CS71" i="4"/>
  <c r="DE72" i="2"/>
  <c r="DC72" i="4"/>
  <c r="DA74" i="2"/>
  <c r="CY74" i="4"/>
  <c r="CW76" i="2"/>
  <c r="CU76" i="4"/>
  <c r="DB77" i="2"/>
  <c r="CZ77" i="4"/>
  <c r="CU79" i="2"/>
  <c r="CS79" i="4"/>
  <c r="DA80" i="2"/>
  <c r="CY80" i="4"/>
  <c r="DD82" i="2"/>
  <c r="DB82" i="4"/>
  <c r="DB83" i="2"/>
  <c r="CZ83" i="4"/>
  <c r="CU85" i="2"/>
  <c r="CS85" i="4"/>
  <c r="DA86" i="2"/>
  <c r="CY86" i="4"/>
  <c r="DA88" i="2"/>
  <c r="CY88" i="4"/>
  <c r="CW90" i="2"/>
  <c r="CU90" i="4"/>
  <c r="DB91" i="2"/>
  <c r="CZ91" i="4"/>
  <c r="CU93" i="2"/>
  <c r="CS93" i="4"/>
  <c r="DD94" i="2"/>
  <c r="DB94" i="4"/>
  <c r="DB95" i="2"/>
  <c r="CZ95" i="4"/>
  <c r="DB97" i="2"/>
  <c r="CZ97" i="4"/>
  <c r="CU99" i="2"/>
  <c r="CS99" i="4"/>
  <c r="CU101" i="2"/>
  <c r="CS101" i="4"/>
  <c r="DE102" i="2"/>
  <c r="DC102" i="4"/>
  <c r="DD104" i="2"/>
  <c r="DB104" i="4"/>
  <c r="DB105" i="2"/>
  <c r="CZ105" i="4"/>
  <c r="DA106" i="2"/>
  <c r="CY106" i="4"/>
  <c r="DA108" i="2"/>
  <c r="CY108" i="4"/>
  <c r="DD110" i="2"/>
  <c r="DB110" i="4"/>
  <c r="CS112" i="2"/>
  <c r="CQ112" i="4"/>
  <c r="DE112" i="2"/>
  <c r="DC112" i="4"/>
  <c r="CW114" i="2"/>
  <c r="CU114" i="4"/>
  <c r="DB115" i="2"/>
  <c r="CZ115" i="4"/>
  <c r="CU117" i="2"/>
  <c r="CS117" i="4"/>
  <c r="CU119" i="2"/>
  <c r="CS119" i="4"/>
  <c r="CU121" i="2"/>
  <c r="CS121" i="4"/>
  <c r="CU123" i="2"/>
  <c r="CS123" i="4"/>
  <c r="CU125" i="2"/>
  <c r="CS125" i="4"/>
  <c r="DA126" i="2"/>
  <c r="CY126" i="4"/>
  <c r="CW128" i="2"/>
  <c r="CU128" i="4"/>
  <c r="DC129" i="2"/>
  <c r="DA129" i="4"/>
  <c r="DB131" i="2"/>
  <c r="CZ131" i="4"/>
  <c r="CU133" i="2"/>
  <c r="CS133" i="4"/>
  <c r="CU135" i="2"/>
  <c r="CS135" i="4"/>
  <c r="DA136" i="2"/>
  <c r="CY136" i="4"/>
  <c r="CW138" i="2"/>
  <c r="CU138" i="4"/>
  <c r="DB139" i="2"/>
  <c r="CZ139" i="4"/>
  <c r="DE140" i="2"/>
  <c r="DC140" i="4"/>
  <c r="CW142" i="2"/>
  <c r="CU142" i="4"/>
  <c r="DB143" i="2"/>
  <c r="CZ143" i="4"/>
  <c r="CU145" i="2"/>
  <c r="CS145" i="4"/>
  <c r="DE146" i="2"/>
  <c r="DC146" i="4"/>
  <c r="DB149" i="2"/>
  <c r="CZ149" i="4"/>
  <c r="DD188" i="2"/>
  <c r="DB188" i="4"/>
  <c r="DD190" i="2"/>
  <c r="DB190" i="4"/>
  <c r="CW192" i="2"/>
  <c r="CU192" i="4"/>
  <c r="DB193" i="2"/>
  <c r="CZ193" i="4"/>
  <c r="DB195" i="2"/>
  <c r="CZ195" i="4"/>
  <c r="DB197" i="2"/>
  <c r="CZ197" i="4"/>
  <c r="CU199" i="2"/>
  <c r="CS199" i="4"/>
  <c r="DE200" i="2"/>
  <c r="DC200" i="4"/>
  <c r="DE202" i="2"/>
  <c r="DC202" i="4"/>
  <c r="CW206" i="2"/>
  <c r="CU206" i="4"/>
  <c r="DD208" i="2"/>
  <c r="DB208" i="4"/>
  <c r="DD212" i="2"/>
  <c r="DB212" i="4"/>
  <c r="CU215" i="2"/>
  <c r="CS215" i="4"/>
  <c r="DB221" i="2"/>
  <c r="CZ221" i="4"/>
  <c r="DD226" i="2"/>
  <c r="DB226" i="4"/>
  <c r="CW230" i="2"/>
  <c r="CU230" i="4"/>
  <c r="DA234" i="2"/>
  <c r="CY234" i="4"/>
  <c r="DB239" i="2"/>
  <c r="CZ239" i="4"/>
  <c r="DD244" i="2"/>
  <c r="DB244" i="4"/>
  <c r="DB247" i="2"/>
  <c r="CZ247" i="4"/>
  <c r="CW252" i="2"/>
  <c r="CU252" i="4"/>
  <c r="CW254" i="2"/>
  <c r="CU254" i="4"/>
  <c r="CZ260" i="2"/>
  <c r="CX260" i="4"/>
  <c r="CW262" i="2"/>
  <c r="CU262" i="4"/>
  <c r="CU265" i="2"/>
  <c r="CS265" i="4"/>
  <c r="CU8" i="2"/>
  <c r="CS8" i="4"/>
  <c r="CU12" i="2"/>
  <c r="CS12" i="4"/>
  <c r="CU18" i="2"/>
  <c r="CS18" i="4"/>
  <c r="CW23" i="2"/>
  <c r="CU23" i="4"/>
  <c r="DB28" i="2"/>
  <c r="CZ28" i="4"/>
  <c r="DB32" i="2"/>
  <c r="CZ32" i="4"/>
  <c r="DD39" i="2"/>
  <c r="DB39" i="4"/>
  <c r="DD45" i="2"/>
  <c r="DB45" i="4"/>
  <c r="CW51" i="2"/>
  <c r="CU51" i="4"/>
  <c r="DB56" i="2"/>
  <c r="CZ56" i="4"/>
  <c r="CW63" i="2"/>
  <c r="CU63" i="4"/>
  <c r="DD67" i="2"/>
  <c r="DB67" i="4"/>
  <c r="DD73" i="2"/>
  <c r="DB73" i="4"/>
  <c r="CU80" i="2"/>
  <c r="CS80" i="4"/>
  <c r="CU116" i="2"/>
  <c r="CS116" i="4"/>
  <c r="DB128" i="2"/>
  <c r="CZ128" i="4"/>
  <c r="CU140" i="2"/>
  <c r="CS140" i="4"/>
  <c r="DD189" i="2"/>
  <c r="DB189" i="4"/>
  <c r="CU202" i="2"/>
  <c r="CS202" i="4"/>
  <c r="CU222" i="2"/>
  <c r="CS222" i="4"/>
  <c r="CU232" i="2"/>
  <c r="CS232" i="4"/>
  <c r="CW261" i="2"/>
  <c r="CU261" i="4"/>
  <c r="CU272" i="2"/>
  <c r="CU280" i="2"/>
  <c r="CS280" i="4"/>
  <c r="CU288" i="2"/>
  <c r="CS288" i="4"/>
  <c r="CU296" i="2"/>
  <c r="CS296" i="4"/>
  <c r="CU304" i="2"/>
  <c r="CS304" i="4"/>
  <c r="CU320" i="2"/>
  <c r="CU372" i="2"/>
  <c r="CS372" i="4"/>
  <c r="CU380" i="2"/>
  <c r="CS380" i="4"/>
  <c r="CU388" i="2"/>
  <c r="CS388" i="4"/>
  <c r="CU396" i="2"/>
  <c r="CS396" i="4"/>
  <c r="CU404" i="2"/>
  <c r="CS404" i="4"/>
  <c r="DB424" i="2"/>
  <c r="DB440" i="2"/>
  <c r="CZ440" i="4"/>
  <c r="DB456" i="2"/>
  <c r="CZ456" i="4"/>
  <c r="DB472" i="2"/>
  <c r="CZ472" i="4"/>
  <c r="DB488" i="2"/>
  <c r="CZ488" i="4"/>
  <c r="DB504" i="2"/>
  <c r="CZ504" i="4"/>
  <c r="CY186" i="2"/>
  <c r="CW186" i="4"/>
  <c r="DB24" i="2"/>
  <c r="CZ24" i="4"/>
  <c r="DD55" i="2"/>
  <c r="DB55" i="4"/>
  <c r="CU138" i="2"/>
  <c r="CS138" i="4"/>
  <c r="CW253" i="2"/>
  <c r="CU253" i="4"/>
  <c r="DB282" i="2"/>
  <c r="CZ282" i="4"/>
  <c r="CU294" i="2"/>
  <c r="CS294" i="4"/>
  <c r="DD303" i="2"/>
  <c r="DB303" i="4"/>
  <c r="DB314" i="2"/>
  <c r="CZ314" i="4"/>
  <c r="CU326" i="2"/>
  <c r="CS326" i="4"/>
  <c r="DD375" i="2"/>
  <c r="DB386" i="2"/>
  <c r="CZ386" i="4"/>
  <c r="CU398" i="2"/>
  <c r="CS398" i="4"/>
  <c r="CU420" i="2"/>
  <c r="CS420" i="4"/>
  <c r="CU432" i="2"/>
  <c r="CS432" i="4"/>
  <c r="DD439" i="2"/>
  <c r="DB439" i="4"/>
  <c r="DD455" i="2"/>
  <c r="DB455" i="4"/>
  <c r="DD465" i="2"/>
  <c r="DB465" i="4"/>
  <c r="DB482" i="2"/>
  <c r="CZ482" i="4"/>
  <c r="CU492" i="2"/>
  <c r="CS492" i="4"/>
  <c r="CU500" i="2"/>
  <c r="CS500" i="4"/>
  <c r="CU512" i="2"/>
  <c r="CS512" i="4"/>
  <c r="DD519" i="2"/>
  <c r="DB519" i="4"/>
  <c r="DC6" i="2"/>
  <c r="DA6" i="4"/>
  <c r="CV8" i="2"/>
  <c r="CT8" i="4"/>
  <c r="DC10" i="2"/>
  <c r="DA10" i="4"/>
  <c r="CX13" i="2"/>
  <c r="CV13" i="4"/>
  <c r="DE15" i="2"/>
  <c r="DC15" i="4"/>
  <c r="CV18" i="2"/>
  <c r="CT18" i="4"/>
  <c r="DC20" i="2"/>
  <c r="DA20" i="4"/>
  <c r="CX23" i="2"/>
  <c r="CV23" i="4"/>
  <c r="CV26" i="2"/>
  <c r="CT26" i="4"/>
  <c r="DC28" i="2"/>
  <c r="DA28" i="4"/>
  <c r="CX31" i="2"/>
  <c r="CV31" i="4"/>
  <c r="CT33" i="2"/>
  <c r="CR33" i="4"/>
  <c r="DC36" i="2"/>
  <c r="DA36" i="4"/>
  <c r="CX39" i="2"/>
  <c r="CV39" i="4"/>
  <c r="DA43" i="2"/>
  <c r="CY43" i="4"/>
  <c r="DC46" i="2"/>
  <c r="DA46" i="4"/>
  <c r="CX49" i="2"/>
  <c r="CV49" i="4"/>
  <c r="CT53" i="2"/>
  <c r="CR53" i="4"/>
  <c r="CT55" i="2"/>
  <c r="CR55" i="4"/>
  <c r="CT59" i="2"/>
  <c r="CR59" i="4"/>
  <c r="CT61" i="2"/>
  <c r="CR61" i="4"/>
  <c r="CX65" i="2"/>
  <c r="CV65" i="4"/>
  <c r="DC68" i="2"/>
  <c r="DA68" i="4"/>
  <c r="CX71" i="2"/>
  <c r="CV71" i="4"/>
  <c r="CX75" i="2"/>
  <c r="CV75" i="4"/>
  <c r="CV90" i="2"/>
  <c r="CT90" i="4"/>
  <c r="CX97" i="2"/>
  <c r="CV97" i="4"/>
  <c r="CY112" i="2"/>
  <c r="CW112" i="4"/>
  <c r="DC126" i="2"/>
  <c r="DA126" i="4"/>
  <c r="CX133" i="2"/>
  <c r="CV133" i="4"/>
  <c r="CV142" i="2"/>
  <c r="CT142" i="4"/>
  <c r="CV146" i="2"/>
  <c r="CT146" i="4"/>
  <c r="CT191" i="2"/>
  <c r="CR191" i="4"/>
  <c r="CT199" i="2"/>
  <c r="CR199" i="4"/>
  <c r="DE203" i="2"/>
  <c r="DC203" i="4"/>
  <c r="DC38" i="2"/>
  <c r="DA38" i="4"/>
  <c r="CU5" i="2"/>
  <c r="CS5" i="4"/>
  <c r="DB7" i="2"/>
  <c r="CZ7" i="4"/>
  <c r="DB9" i="2"/>
  <c r="CZ9" i="4"/>
  <c r="CW14" i="2"/>
  <c r="CU14" i="4"/>
  <c r="DD18" i="2"/>
  <c r="DB18" i="4"/>
  <c r="DA26" i="2"/>
  <c r="CY26" i="4"/>
  <c r="DE30" i="2"/>
  <c r="DC30" i="4"/>
  <c r="DB35" i="2"/>
  <c r="CZ35" i="4"/>
  <c r="DA40" i="2"/>
  <c r="CY40" i="4"/>
  <c r="DA56" i="2"/>
  <c r="CY56" i="4"/>
  <c r="CW66" i="2"/>
  <c r="CU66" i="4"/>
  <c r="CU73" i="2"/>
  <c r="CS73" i="4"/>
  <c r="DC81" i="2"/>
  <c r="DA81" i="4"/>
  <c r="DC214" i="2"/>
  <c r="DA214" i="4"/>
  <c r="CX225" i="2"/>
  <c r="CV225" i="4"/>
  <c r="CT231" i="2"/>
  <c r="CR231" i="4"/>
  <c r="DE243" i="2"/>
  <c r="DC243" i="4"/>
  <c r="CT247" i="2"/>
  <c r="CR247" i="4"/>
  <c r="CV272" i="2"/>
  <c r="CT272" i="4"/>
  <c r="CV274" i="2"/>
  <c r="DA279" i="2"/>
  <c r="CV282" i="2"/>
  <c r="CT282" i="4"/>
  <c r="CV284" i="2"/>
  <c r="CT284" i="4"/>
  <c r="CV290" i="2"/>
  <c r="CT290" i="4"/>
  <c r="DA293" i="2"/>
  <c r="CY293" i="4"/>
  <c r="CX297" i="2"/>
  <c r="CV297" i="4"/>
  <c r="CT299" i="2"/>
  <c r="CR299" i="4"/>
  <c r="CV300" i="2"/>
  <c r="CT300" i="4"/>
  <c r="DA301" i="2"/>
  <c r="CY301" i="4"/>
  <c r="CT303" i="2"/>
  <c r="CR303" i="4"/>
  <c r="CT304" i="4"/>
  <c r="DA305" i="2"/>
  <c r="CY305" i="4"/>
  <c r="CT307" i="2"/>
  <c r="CR307" i="4"/>
  <c r="DC308" i="2"/>
  <c r="DA308" i="4"/>
  <c r="DE309" i="2"/>
  <c r="DC309" i="4"/>
  <c r="CX311" i="2"/>
  <c r="CV311" i="4"/>
  <c r="CX313" i="2"/>
  <c r="CV313" i="4"/>
  <c r="CT315" i="2"/>
  <c r="CR315" i="4"/>
  <c r="CV316" i="2"/>
  <c r="CT316" i="4"/>
  <c r="DE123" i="2"/>
  <c r="DC123" i="4"/>
  <c r="DC206" i="2"/>
  <c r="DA206" i="4"/>
  <c r="CT223" i="2"/>
  <c r="CR223" i="4"/>
  <c r="DC238" i="2"/>
  <c r="DA238" i="4"/>
  <c r="DE251" i="2"/>
  <c r="DC251" i="4"/>
  <c r="DA255" i="2"/>
  <c r="CY255" i="4"/>
  <c r="CX267" i="2"/>
  <c r="CV267" i="4"/>
  <c r="DA273" i="2"/>
  <c r="CY273" i="4"/>
  <c r="DE277" i="2"/>
  <c r="DC277" i="4"/>
  <c r="DE279" i="2"/>
  <c r="DC279" i="4"/>
  <c r="DC286" i="2"/>
  <c r="DA286" i="4"/>
  <c r="CX289" i="2"/>
  <c r="CV289" i="4"/>
  <c r="DE291" i="2"/>
  <c r="DC291" i="4"/>
  <c r="DC294" i="2"/>
  <c r="DA294" i="4"/>
  <c r="CT297" i="2"/>
  <c r="CR297" i="4"/>
  <c r="CX317" i="2"/>
  <c r="CV317" i="4"/>
  <c r="CX319" i="2"/>
  <c r="CV319" i="4"/>
  <c r="DC320" i="2"/>
  <c r="DA320" i="4"/>
  <c r="DE321" i="2"/>
  <c r="DC321" i="4"/>
  <c r="CX323" i="2"/>
  <c r="CV323" i="4"/>
  <c r="DC324" i="2"/>
  <c r="DA324" i="4"/>
  <c r="DE325" i="2"/>
  <c r="DC325" i="4"/>
  <c r="CX327" i="2"/>
  <c r="CV327" i="4"/>
  <c r="CT329" i="2"/>
  <c r="CR329" i="4"/>
  <c r="DC330" i="2"/>
  <c r="DA330" i="4"/>
  <c r="DE331" i="2"/>
  <c r="DC331" i="4"/>
  <c r="DA92" i="2"/>
  <c r="CY92" i="4"/>
  <c r="CT449" i="2"/>
  <c r="CR449" i="4"/>
  <c r="DE289" i="2"/>
  <c r="DC289" i="4"/>
  <c r="CX333" i="2"/>
  <c r="CV333" i="4"/>
  <c r="DE373" i="2"/>
  <c r="DC373" i="4"/>
  <c r="CX375" i="2"/>
  <c r="CV375" i="4"/>
  <c r="DC376" i="2"/>
  <c r="DA376" i="4"/>
  <c r="DC378" i="2"/>
  <c r="DA378" i="4"/>
  <c r="DC382" i="2"/>
  <c r="DA382" i="4"/>
  <c r="CX385" i="2"/>
  <c r="CV385" i="4"/>
  <c r="CT387" i="2"/>
  <c r="CR387" i="4"/>
  <c r="CX391" i="2"/>
  <c r="CV391" i="4"/>
  <c r="DA393" i="2"/>
  <c r="CX397" i="2"/>
  <c r="CV397" i="4"/>
  <c r="DE399" i="2"/>
  <c r="DC399" i="4"/>
  <c r="CX403" i="2"/>
  <c r="CV403" i="4"/>
  <c r="DE405" i="2"/>
  <c r="DC405" i="4"/>
  <c r="CT409" i="2"/>
  <c r="CR409" i="4"/>
  <c r="CT411" i="2"/>
  <c r="CR411" i="4"/>
  <c r="DA413" i="2"/>
  <c r="CY413" i="4"/>
  <c r="CV416" i="2"/>
  <c r="CT416" i="4"/>
  <c r="DA417" i="2"/>
  <c r="CY417" i="4"/>
  <c r="CV420" i="2"/>
  <c r="CT420" i="4"/>
  <c r="DE421" i="2"/>
  <c r="DC421" i="4"/>
  <c r="CX423" i="2"/>
  <c r="CV423" i="4"/>
  <c r="DC424" i="2"/>
  <c r="DA424" i="4"/>
  <c r="DE425" i="2"/>
  <c r="DC425" i="4"/>
  <c r="CX427" i="2"/>
  <c r="DC428" i="2"/>
  <c r="DA428" i="4"/>
  <c r="CV430" i="2"/>
  <c r="DE433" i="2"/>
  <c r="DC433" i="4"/>
  <c r="CX435" i="2"/>
  <c r="CV435" i="4"/>
  <c r="DC436" i="2"/>
  <c r="DA436" i="4"/>
  <c r="DE437" i="2"/>
  <c r="DC437" i="4"/>
  <c r="DA439" i="2"/>
  <c r="CY439" i="4"/>
  <c r="CT441" i="2"/>
  <c r="CR441" i="4"/>
  <c r="CV442" i="2"/>
  <c r="CT442" i="4"/>
  <c r="DA443" i="2"/>
  <c r="CY443" i="4"/>
  <c r="CX445" i="2"/>
  <c r="CV445" i="4"/>
  <c r="DC446" i="2"/>
  <c r="DA446" i="4"/>
  <c r="DE447" i="2"/>
  <c r="DC447" i="4"/>
  <c r="CX451" i="2"/>
  <c r="CV451" i="4"/>
  <c r="CT453" i="2"/>
  <c r="CR453" i="4"/>
  <c r="DC454" i="2"/>
  <c r="DA454" i="4"/>
  <c r="CX457" i="2"/>
  <c r="CT459" i="2"/>
  <c r="CR459" i="4"/>
  <c r="CV460" i="2"/>
  <c r="CT460" i="4"/>
  <c r="DE461" i="2"/>
  <c r="DC461" i="4"/>
  <c r="CX463" i="2"/>
  <c r="DC466" i="2"/>
  <c r="DA466" i="4"/>
  <c r="DE467" i="2"/>
  <c r="DC467" i="4"/>
  <c r="CX469" i="2"/>
  <c r="CV469" i="4"/>
  <c r="DC472" i="2"/>
  <c r="DE475" i="2"/>
  <c r="DC475" i="4"/>
  <c r="DC478" i="2"/>
  <c r="DA478" i="4"/>
  <c r="DC480" i="2"/>
  <c r="DA480" i="4"/>
  <c r="DC482" i="2"/>
  <c r="DA482" i="4"/>
  <c r="DC484" i="2"/>
  <c r="DA484" i="4"/>
  <c r="CV334" i="2"/>
  <c r="CT334" i="4"/>
  <c r="CX379" i="2"/>
  <c r="CV379" i="4"/>
  <c r="CT383" i="2"/>
  <c r="CR383" i="4"/>
  <c r="CX387" i="2"/>
  <c r="CV387" i="4"/>
  <c r="DE389" i="2"/>
  <c r="DC389" i="4"/>
  <c r="DC394" i="2"/>
  <c r="DA394" i="4"/>
  <c r="CT397" i="2"/>
  <c r="CR397" i="4"/>
  <c r="CV402" i="2"/>
  <c r="CT402" i="4"/>
  <c r="DC404" i="2"/>
  <c r="DA404" i="4"/>
  <c r="DC406" i="2"/>
  <c r="DA406" i="4"/>
  <c r="CV408" i="2"/>
  <c r="CT408" i="4"/>
  <c r="DA475" i="2"/>
  <c r="CY475" i="4"/>
  <c r="DE483" i="2"/>
  <c r="DC483" i="4"/>
  <c r="DB99" i="2"/>
  <c r="CZ99" i="4"/>
  <c r="DA110" i="2"/>
  <c r="CY110" i="4"/>
  <c r="DA120" i="2"/>
  <c r="CY120" i="4"/>
  <c r="DE124" i="2"/>
  <c r="DC124" i="4"/>
  <c r="DE130" i="2"/>
  <c r="DC130" i="4"/>
  <c r="DC145" i="2"/>
  <c r="DA145" i="4"/>
  <c r="CW188" i="2"/>
  <c r="CU188" i="4"/>
  <c r="CV444" i="2"/>
  <c r="CT444" i="4"/>
  <c r="DE485" i="2"/>
  <c r="DC485" i="4"/>
  <c r="DC488" i="2"/>
  <c r="DA488" i="4"/>
  <c r="CX491" i="2"/>
  <c r="CV491" i="4"/>
  <c r="CV494" i="2"/>
  <c r="CT494" i="4"/>
  <c r="DC502" i="2"/>
  <c r="DA502" i="4"/>
  <c r="DC506" i="2"/>
  <c r="DA506" i="4"/>
  <c r="CX511" i="2"/>
  <c r="CX519" i="2"/>
  <c r="CV519" i="4"/>
  <c r="DE262" i="2"/>
  <c r="DC262" i="4"/>
  <c r="CW272" i="2"/>
  <c r="CU272" i="4"/>
  <c r="DD274" i="2"/>
  <c r="DB274" i="4"/>
  <c r="DD278" i="2"/>
  <c r="DB278" i="4"/>
  <c r="DD280" i="2"/>
  <c r="DB280" i="4"/>
  <c r="DB287" i="2"/>
  <c r="CZ287" i="4"/>
  <c r="DD290" i="2"/>
  <c r="DB290" i="4"/>
  <c r="CW296" i="2"/>
  <c r="CU296" i="4"/>
  <c r="DD300" i="2"/>
  <c r="DB300" i="4"/>
  <c r="DC303" i="2"/>
  <c r="DA303" i="4"/>
  <c r="CW308" i="2"/>
  <c r="CU308" i="4"/>
  <c r="DC384" i="2"/>
  <c r="DA384" i="4"/>
  <c r="CV450" i="2"/>
  <c r="CT450" i="4"/>
  <c r="DA485" i="2"/>
  <c r="CY485" i="4"/>
  <c r="DA487" i="2"/>
  <c r="CY487" i="4"/>
  <c r="CT491" i="2"/>
  <c r="DA493" i="2"/>
  <c r="CY493" i="4"/>
  <c r="DA495" i="2"/>
  <c r="CY495" i="4"/>
  <c r="CV498" i="2"/>
  <c r="CT498" i="4"/>
  <c r="CV500" i="2"/>
  <c r="CT500" i="4"/>
  <c r="DA503" i="2"/>
  <c r="CY503" i="4"/>
  <c r="CX505" i="2"/>
  <c r="CV505" i="4"/>
  <c r="DA507" i="2"/>
  <c r="CY507" i="4"/>
  <c r="CT509" i="2"/>
  <c r="CR509" i="4"/>
  <c r="CT511" i="2"/>
  <c r="CR511" i="4"/>
  <c r="CV514" i="2"/>
  <c r="CT514" i="4"/>
  <c r="CV516" i="2"/>
  <c r="CT516" i="4"/>
  <c r="CV518" i="2"/>
  <c r="CT518" i="4"/>
  <c r="DE250" i="2"/>
  <c r="DC250" i="4"/>
  <c r="DA256" i="2"/>
  <c r="CY256" i="4"/>
  <c r="DC273" i="2"/>
  <c r="DA273" i="4"/>
  <c r="DC275" i="2"/>
  <c r="DA275" i="4"/>
  <c r="CU277" i="2"/>
  <c r="DA282" i="2"/>
  <c r="DA284" i="2"/>
  <c r="CY284" i="4"/>
  <c r="DD288" i="2"/>
  <c r="DB288" i="4"/>
  <c r="DA290" i="2"/>
  <c r="CY290" i="4"/>
  <c r="DA292" i="2"/>
  <c r="CY292" i="4"/>
  <c r="DD294" i="2"/>
  <c r="DA298" i="2"/>
  <c r="CY298" i="4"/>
  <c r="DE300" i="2"/>
  <c r="DC300" i="4"/>
  <c r="DD302" i="2"/>
  <c r="DB302" i="4"/>
  <c r="DC305" i="2"/>
  <c r="DA305" i="4"/>
  <c r="DB307" i="2"/>
  <c r="CU309" i="2"/>
  <c r="CS309" i="4"/>
  <c r="DA192" i="2"/>
  <c r="CY192" i="4"/>
  <c r="DA198" i="2"/>
  <c r="CY198" i="4"/>
  <c r="DA210" i="2"/>
  <c r="CY210" i="4"/>
  <c r="CW218" i="2"/>
  <c r="CU218" i="4"/>
  <c r="DA220" i="2"/>
  <c r="CY220" i="4"/>
  <c r="DC225" i="2"/>
  <c r="DA225" i="4"/>
  <c r="DA228" i="2"/>
  <c r="CY228" i="4"/>
  <c r="CW232" i="2"/>
  <c r="CU232" i="4"/>
  <c r="DD234" i="2"/>
  <c r="DB234" i="4"/>
  <c r="CW240" i="2"/>
  <c r="CU240" i="4"/>
  <c r="DC245" i="2"/>
  <c r="DA245" i="4"/>
  <c r="DD376" i="2"/>
  <c r="DB376" i="4"/>
  <c r="DD378" i="2"/>
  <c r="DB378" i="4"/>
  <c r="DE380" i="2"/>
  <c r="DC380" i="4"/>
  <c r="CS387" i="4"/>
  <c r="CU391" i="2"/>
  <c r="CU393" i="2"/>
  <c r="CS393" i="4"/>
  <c r="DD402" i="2"/>
  <c r="DB402" i="4"/>
  <c r="CW404" i="2"/>
  <c r="DC407" i="2"/>
  <c r="DD410" i="2"/>
  <c r="DB410" i="4"/>
  <c r="DB411" i="2"/>
  <c r="CZ411" i="4"/>
  <c r="DE412" i="2"/>
  <c r="DC412" i="4"/>
  <c r="CW414" i="2"/>
  <c r="CU414" i="4"/>
  <c r="DC415" i="2"/>
  <c r="DA415" i="4"/>
  <c r="DC419" i="2"/>
  <c r="DA419" i="4"/>
  <c r="DB421" i="2"/>
  <c r="CZ421" i="4"/>
  <c r="CU423" i="2"/>
  <c r="CS423" i="4"/>
  <c r="DA424" i="2"/>
  <c r="CY424" i="4"/>
  <c r="DA426" i="2"/>
  <c r="CY426" i="4"/>
  <c r="DD428" i="2"/>
  <c r="DB428" i="4"/>
  <c r="CU431" i="2"/>
  <c r="CS431" i="4"/>
  <c r="CW438" i="2"/>
  <c r="CU438" i="4"/>
  <c r="DE440" i="2"/>
  <c r="DC440" i="4"/>
  <c r="DD444" i="2"/>
  <c r="DB444" i="4"/>
  <c r="CU447" i="2"/>
  <c r="CW450" i="2"/>
  <c r="CU450" i="4"/>
  <c r="CW452" i="2"/>
  <c r="CU452" i="4"/>
  <c r="DD454" i="2"/>
  <c r="DB454" i="4"/>
  <c r="DD458" i="2"/>
  <c r="DB458" i="4"/>
  <c r="DD460" i="2"/>
  <c r="DB460" i="4"/>
  <c r="DD462" i="2"/>
  <c r="DB462" i="4"/>
  <c r="DD466" i="2"/>
  <c r="DB466" i="4"/>
  <c r="DD470" i="2"/>
  <c r="DB470" i="4"/>
  <c r="DD472" i="2"/>
  <c r="DB472" i="4"/>
  <c r="CW480" i="2"/>
  <c r="CU480" i="4"/>
  <c r="DE482" i="2"/>
  <c r="DC482" i="4"/>
  <c r="DE486" i="2"/>
  <c r="DC486" i="4"/>
  <c r="CW494" i="2"/>
  <c r="CU494" i="4"/>
  <c r="DB497" i="2"/>
  <c r="CZ497" i="4"/>
  <c r="CW500" i="2"/>
  <c r="CU500" i="4"/>
  <c r="DE502" i="2"/>
  <c r="DC502" i="4"/>
  <c r="CU509" i="2"/>
  <c r="CS509" i="4"/>
  <c r="DB511" i="2"/>
  <c r="CZ511" i="4"/>
  <c r="CU513" i="2"/>
  <c r="DE516" i="2"/>
  <c r="DC516" i="4"/>
  <c r="DE310" i="2"/>
  <c r="DC310" i="4"/>
  <c r="CW312" i="2"/>
  <c r="CU312" i="4"/>
  <c r="CU313" i="2"/>
  <c r="CS313" i="4"/>
  <c r="DB315" i="2"/>
  <c r="CZ315" i="4"/>
  <c r="DC317" i="2"/>
  <c r="DE318" i="2"/>
  <c r="DC318" i="4"/>
  <c r="CW320" i="2"/>
  <c r="CU320" i="4"/>
  <c r="DD322" i="2"/>
  <c r="DB322" i="4"/>
  <c r="DB323" i="2"/>
  <c r="CZ323" i="4"/>
  <c r="DC324" i="4"/>
  <c r="CW326" i="2"/>
  <c r="CU326" i="4"/>
  <c r="CU327" i="2"/>
  <c r="CS327" i="4"/>
  <c r="DB329" i="2"/>
  <c r="CZ329" i="4"/>
  <c r="DC331" i="2"/>
  <c r="CU333" i="2"/>
  <c r="CS333" i="4"/>
  <c r="CZ334" i="2"/>
  <c r="CX334" i="4"/>
  <c r="DA376" i="2"/>
  <c r="CY376" i="4"/>
  <c r="DE378" i="2"/>
  <c r="DC378" i="4"/>
  <c r="DE382" i="2"/>
  <c r="CU385" i="2"/>
  <c r="CS385" i="4"/>
  <c r="CW388" i="2"/>
  <c r="CU388" i="4"/>
  <c r="DB389" i="2"/>
  <c r="CZ389" i="4"/>
  <c r="DB391" i="2"/>
  <c r="CZ391" i="4"/>
  <c r="CW394" i="2"/>
  <c r="CU394" i="4"/>
  <c r="DC395" i="2"/>
  <c r="DA395" i="4"/>
  <c r="DB397" i="2"/>
  <c r="CZ397" i="4"/>
  <c r="DB399" i="2"/>
  <c r="CZ399" i="4"/>
  <c r="DB401" i="2"/>
  <c r="CZ401" i="4"/>
  <c r="DA428" i="2"/>
  <c r="CY428" i="4"/>
  <c r="CW430" i="2"/>
  <c r="CU430" i="4"/>
  <c r="DD432" i="2"/>
  <c r="DB432" i="4"/>
  <c r="DA434" i="2"/>
  <c r="CY434" i="4"/>
  <c r="DC435" i="2"/>
  <c r="DB437" i="2"/>
  <c r="CZ437" i="4"/>
  <c r="DB439" i="2"/>
  <c r="CZ439" i="4"/>
  <c r="DB441" i="2"/>
  <c r="CZ441" i="4"/>
  <c r="CU443" i="2"/>
  <c r="CS443" i="4"/>
  <c r="DE444" i="2"/>
  <c r="DC444" i="4"/>
  <c r="DA446" i="2"/>
  <c r="CY446" i="4"/>
  <c r="DA448" i="2"/>
  <c r="CY448" i="4"/>
  <c r="CU453" i="2"/>
  <c r="CS453" i="4"/>
  <c r="CU457" i="2"/>
  <c r="CS457" i="4"/>
  <c r="CU461" i="2"/>
  <c r="CS461" i="4"/>
  <c r="CU463" i="2"/>
  <c r="CS463" i="4"/>
  <c r="DE464" i="2"/>
  <c r="DC464" i="4"/>
  <c r="DA466" i="2"/>
  <c r="DC467" i="2"/>
  <c r="DA467" i="4"/>
  <c r="DB469" i="2"/>
  <c r="CZ469" i="4"/>
  <c r="DC471" i="2"/>
  <c r="DA471" i="4"/>
  <c r="DB473" i="2"/>
  <c r="CZ473" i="4"/>
  <c r="DA476" i="2"/>
  <c r="CY476" i="4"/>
  <c r="DA480" i="2"/>
  <c r="CY480" i="4"/>
  <c r="CS482" i="2"/>
  <c r="CQ482" i="4"/>
  <c r="DB483" i="2"/>
  <c r="CZ483" i="4"/>
  <c r="CU485" i="2"/>
  <c r="CS485" i="4"/>
  <c r="DA486" i="2"/>
  <c r="CY486" i="4"/>
  <c r="CU489" i="2"/>
  <c r="CS489" i="4"/>
  <c r="DE490" i="2"/>
  <c r="DC490" i="4"/>
  <c r="DA492" i="2"/>
  <c r="CY492" i="4"/>
  <c r="DA494" i="2"/>
  <c r="DC495" i="2"/>
  <c r="DA497" i="4"/>
  <c r="DC501" i="2"/>
  <c r="DA501" i="4"/>
  <c r="CW504" i="2"/>
  <c r="CU504" i="4"/>
  <c r="CS505" i="4"/>
  <c r="DC507" i="2"/>
  <c r="DA507" i="4"/>
  <c r="DC509" i="2"/>
  <c r="DA509" i="4"/>
  <c r="DA512" i="2"/>
  <c r="CY512" i="4"/>
  <c r="DE514" i="2"/>
  <c r="DC514" i="4"/>
  <c r="DD516" i="2"/>
  <c r="DB516" i="4"/>
  <c r="DA518" i="2"/>
  <c r="CY518" i="4"/>
  <c r="DC519" i="2"/>
  <c r="DA519" i="4"/>
  <c r="CU375" i="2"/>
  <c r="CS375" i="4"/>
  <c r="DE406" i="2"/>
  <c r="DC406" i="4"/>
  <c r="DD412" i="2"/>
  <c r="DB412" i="4"/>
  <c r="DA416" i="2"/>
  <c r="CY416" i="4"/>
  <c r="CU419" i="2"/>
  <c r="CS419" i="4"/>
  <c r="DA422" i="2"/>
  <c r="CY422" i="4"/>
  <c r="CW426" i="2"/>
  <c r="CU426" i="4"/>
  <c r="DA5" i="2"/>
  <c r="CY5" i="4"/>
  <c r="DC26" i="2"/>
  <c r="DA26" i="4"/>
  <c r="CX41" i="2"/>
  <c r="CV41" i="4"/>
  <c r="CT71" i="2"/>
  <c r="CR71" i="4"/>
  <c r="DA151" i="2"/>
  <c r="CY151" i="4"/>
  <c r="CT153" i="2"/>
  <c r="CR153" i="4"/>
  <c r="CV154" i="2"/>
  <c r="CT154" i="4"/>
  <c r="DE155" i="2"/>
  <c r="DC155" i="4"/>
  <c r="DE157" i="2"/>
  <c r="DC157" i="4"/>
  <c r="DE159" i="2"/>
  <c r="DC159" i="4"/>
  <c r="DE161" i="2"/>
  <c r="DC161" i="4"/>
  <c r="DA163" i="2"/>
  <c r="CY163" i="4"/>
  <c r="DB150" i="2"/>
  <c r="CZ150" i="4"/>
  <c r="DB152" i="2"/>
  <c r="CZ152" i="4"/>
  <c r="DD155" i="2"/>
  <c r="DB155" i="4"/>
  <c r="DB158" i="2"/>
  <c r="CZ158" i="4"/>
  <c r="CU162" i="2"/>
  <c r="CS162" i="4"/>
  <c r="CU166" i="2"/>
  <c r="CS166" i="4"/>
  <c r="CU168" i="2"/>
  <c r="CS168" i="4"/>
  <c r="CU170" i="2"/>
  <c r="CS170" i="4"/>
  <c r="DB172" i="2"/>
  <c r="CZ172" i="4"/>
  <c r="CX4" i="2"/>
  <c r="CV4" i="4"/>
  <c r="CU7" i="2"/>
  <c r="CS7" i="4"/>
  <c r="CW22" i="2"/>
  <c r="CU22" i="4"/>
  <c r="DA46" i="2"/>
  <c r="CY46" i="4"/>
  <c r="CW78" i="2"/>
  <c r="CU78" i="4"/>
  <c r="CU151" i="2"/>
  <c r="CS151" i="4"/>
  <c r="CU153" i="2"/>
  <c r="CS153" i="4"/>
  <c r="CU155" i="2"/>
  <c r="CS155" i="4"/>
  <c r="CW158" i="2"/>
  <c r="CU158" i="4"/>
  <c r="CW160" i="2"/>
  <c r="CU160" i="4"/>
  <c r="CW162" i="2"/>
  <c r="CU162" i="4"/>
  <c r="CW164" i="2"/>
  <c r="CU164" i="4"/>
  <c r="CW166" i="2"/>
  <c r="CU166" i="4"/>
  <c r="CW168" i="2"/>
  <c r="CU168" i="4"/>
  <c r="CW170" i="2"/>
  <c r="CU170" i="4"/>
  <c r="CW172" i="2"/>
  <c r="CU172" i="4"/>
  <c r="CW174" i="2"/>
  <c r="CU174" i="4"/>
  <c r="CW176" i="2"/>
  <c r="CU176" i="4"/>
  <c r="CW178" i="2"/>
  <c r="CU178" i="4"/>
  <c r="CW180" i="2"/>
  <c r="CU180" i="4"/>
  <c r="CW182" i="2"/>
  <c r="CU182" i="4"/>
  <c r="CW184" i="2"/>
  <c r="CU184" i="4"/>
  <c r="CS186" i="2"/>
  <c r="CQ186" i="4"/>
  <c r="CV187" i="2"/>
  <c r="CT187" i="4"/>
  <c r="DB174" i="2"/>
  <c r="CZ174" i="4"/>
  <c r="CU178" i="2"/>
  <c r="CS178" i="4"/>
  <c r="CU180" i="2"/>
  <c r="CS180" i="4"/>
  <c r="DD183" i="2"/>
  <c r="DB183" i="4"/>
  <c r="CX165" i="2"/>
  <c r="CV165" i="4"/>
  <c r="DC166" i="2"/>
  <c r="DA166" i="4"/>
  <c r="CV168" i="2"/>
  <c r="CT168" i="4"/>
  <c r="CV170" i="2"/>
  <c r="CT170" i="4"/>
  <c r="DA171" i="2"/>
  <c r="CY171" i="4"/>
  <c r="DE173" i="2"/>
  <c r="DC173" i="4"/>
  <c r="CX175" i="2"/>
  <c r="CV175" i="4"/>
  <c r="DC176" i="2"/>
  <c r="DA176" i="4"/>
  <c r="DC178" i="2"/>
  <c r="DA178" i="4"/>
  <c r="DE179" i="2"/>
  <c r="DC179" i="4"/>
  <c r="DA181" i="2"/>
  <c r="CY181" i="4"/>
  <c r="CX183" i="2"/>
  <c r="CV183" i="4"/>
  <c r="DC184" i="2"/>
  <c r="DA184" i="4"/>
  <c r="DE185" i="2"/>
  <c r="DC185" i="4"/>
  <c r="CX335" i="2"/>
  <c r="CV335" i="4"/>
  <c r="CX339" i="2"/>
  <c r="CV339" i="4"/>
  <c r="CT341" i="2"/>
  <c r="CV346" i="2"/>
  <c r="CT349" i="2"/>
  <c r="CV350" i="2"/>
  <c r="CT350" i="4"/>
  <c r="DA351" i="2"/>
  <c r="CY351" i="4"/>
  <c r="CV354" i="2"/>
  <c r="CT354" i="4"/>
  <c r="DA355" i="2"/>
  <c r="CY355" i="4"/>
  <c r="CT357" i="2"/>
  <c r="CR357" i="4"/>
  <c r="CV358" i="2"/>
  <c r="CT358" i="4"/>
  <c r="DA359" i="2"/>
  <c r="CY359" i="4"/>
  <c r="DC362" i="2"/>
  <c r="DA362" i="4"/>
  <c r="DE363" i="2"/>
  <c r="DC363" i="4"/>
  <c r="CX365" i="2"/>
  <c r="CV365" i="4"/>
  <c r="DC366" i="2"/>
  <c r="DA366" i="4"/>
  <c r="DE367" i="2"/>
  <c r="DC367" i="4"/>
  <c r="DC370" i="2"/>
  <c r="DA370" i="4"/>
  <c r="DD337" i="2"/>
  <c r="DB337" i="4"/>
  <c r="DB340" i="2"/>
  <c r="CZ340" i="4"/>
  <c r="DB344" i="2"/>
  <c r="CZ344" i="4"/>
  <c r="CU352" i="2"/>
  <c r="CU358" i="2"/>
  <c r="DB364" i="2"/>
  <c r="CZ364" i="4"/>
  <c r="DD369" i="2"/>
  <c r="DB369" i="4"/>
  <c r="DE371" i="2"/>
  <c r="DC371" i="4"/>
  <c r="DD324" i="2"/>
  <c r="DB324" i="4"/>
  <c r="DD336" i="2"/>
  <c r="DB336" i="4"/>
  <c r="DD338" i="2"/>
  <c r="DB338" i="4"/>
  <c r="DD340" i="2"/>
  <c r="DB340" i="4"/>
  <c r="DD342" i="2"/>
  <c r="DB342" i="4"/>
  <c r="DD344" i="2"/>
  <c r="DB344" i="4"/>
  <c r="DD346" i="2"/>
  <c r="DB346" i="4"/>
  <c r="DD348" i="2"/>
  <c r="DB348" i="4"/>
  <c r="DD350" i="2"/>
  <c r="DD354" i="2"/>
  <c r="DB354" i="4"/>
  <c r="DD356" i="2"/>
  <c r="DB356" i="4"/>
  <c r="DD358" i="2"/>
  <c r="DB358" i="4"/>
  <c r="DD362" i="2"/>
  <c r="DD364" i="2"/>
  <c r="DB364" i="4"/>
  <c r="DD366" i="2"/>
  <c r="DB366" i="4"/>
  <c r="DD370" i="2"/>
  <c r="DB370" i="4"/>
  <c r="DE402" i="2"/>
  <c r="DC402" i="4"/>
  <c r="DC451" i="2"/>
  <c r="DA451" i="4"/>
  <c r="CX44" i="2"/>
  <c r="CV44" i="4"/>
  <c r="CX48" i="2"/>
  <c r="CV48" i="4"/>
  <c r="CT52" i="2"/>
  <c r="CR52" i="4"/>
  <c r="CT56" i="2"/>
  <c r="CR56" i="4"/>
  <c r="CT60" i="2"/>
  <c r="CR60" i="4"/>
  <c r="CV63" i="2"/>
  <c r="CT63" i="4"/>
  <c r="CV67" i="2"/>
  <c r="CT67" i="4"/>
  <c r="DB68" i="2"/>
  <c r="CZ68" i="4"/>
  <c r="CX72" i="2"/>
  <c r="CV72" i="4"/>
  <c r="CX124" i="2"/>
  <c r="CV124" i="4"/>
  <c r="CT128" i="2"/>
  <c r="CR128" i="4"/>
  <c r="CV133" i="2"/>
  <c r="CT133" i="4"/>
  <c r="CT136" i="2"/>
  <c r="CR136" i="4"/>
  <c r="CT140" i="2"/>
  <c r="CR140" i="4"/>
  <c r="CV143" i="2"/>
  <c r="CT143" i="4"/>
  <c r="CV145" i="2"/>
  <c r="CT145" i="4"/>
  <c r="CR149" i="2"/>
  <c r="CP149" i="4"/>
  <c r="DC62" i="2"/>
  <c r="DA62" i="4"/>
  <c r="CX3" i="2"/>
  <c r="CV3" i="4"/>
  <c r="CX11" i="2"/>
  <c r="CV11" i="4"/>
  <c r="CX29" i="2"/>
  <c r="CV29" i="4"/>
  <c r="DC5" i="2"/>
  <c r="DA5" i="4"/>
  <c r="CV23" i="2"/>
  <c r="CT23" i="4"/>
  <c r="CX24" i="2"/>
  <c r="CV24" i="4"/>
  <c r="CX28" i="2"/>
  <c r="CV28" i="4"/>
  <c r="CW31" i="2"/>
  <c r="CU31" i="4"/>
  <c r="CV33" i="2"/>
  <c r="CT33" i="4"/>
  <c r="CT36" i="2"/>
  <c r="CR36" i="4"/>
  <c r="CT40" i="2"/>
  <c r="CR40" i="4"/>
  <c r="CV79" i="2"/>
  <c r="CT79" i="4"/>
  <c r="CV81" i="2"/>
  <c r="CT81" i="4"/>
  <c r="CV85" i="2"/>
  <c r="CT85" i="4"/>
  <c r="CX88" i="2"/>
  <c r="CV88" i="4"/>
  <c r="CX92" i="2"/>
  <c r="CV92" i="4"/>
  <c r="CX96" i="2"/>
  <c r="CV96" i="4"/>
  <c r="CX100" i="2"/>
  <c r="CV100" i="4"/>
  <c r="CX104" i="2"/>
  <c r="CV104" i="4"/>
  <c r="CT108" i="2"/>
  <c r="CR108" i="4"/>
  <c r="CV111" i="2"/>
  <c r="CT111" i="4"/>
  <c r="CV115" i="2"/>
  <c r="CT115" i="4"/>
  <c r="CU118" i="2"/>
  <c r="CS118" i="4"/>
  <c r="CV121" i="2"/>
  <c r="CT121" i="4"/>
  <c r="CT192" i="2"/>
  <c r="CR192" i="4"/>
  <c r="CX195" i="2"/>
  <c r="CV195" i="4"/>
  <c r="CV199" i="2"/>
  <c r="CT199" i="4"/>
  <c r="DB200" i="2"/>
  <c r="CZ200" i="4"/>
  <c r="CX204" i="2"/>
  <c r="CV204" i="4"/>
  <c r="CX208" i="2"/>
  <c r="CV208" i="4"/>
  <c r="CX212" i="2"/>
  <c r="CV212" i="4"/>
  <c r="CT216" i="2"/>
  <c r="CR216" i="4"/>
  <c r="CV219" i="2"/>
  <c r="CT219" i="4"/>
  <c r="CW221" i="2"/>
  <c r="CU221" i="4"/>
  <c r="CV223" i="2"/>
  <c r="CT223" i="4"/>
  <c r="CT226" i="2"/>
  <c r="CR226" i="4"/>
  <c r="CX228" i="2"/>
  <c r="CV228" i="4"/>
  <c r="CV231" i="2"/>
  <c r="CT231" i="4"/>
  <c r="CT236" i="2"/>
  <c r="CR236" i="4"/>
  <c r="CT240" i="2"/>
  <c r="CR240" i="4"/>
  <c r="CX242" i="2"/>
  <c r="CV242" i="4"/>
  <c r="CV245" i="2"/>
  <c r="CT245" i="4"/>
  <c r="CV247" i="2"/>
  <c r="CT247" i="4"/>
  <c r="CV249" i="2"/>
  <c r="CT249" i="4"/>
  <c r="CX251" i="2"/>
  <c r="CV251" i="4"/>
  <c r="CV255" i="2"/>
  <c r="CT255" i="4"/>
  <c r="CV257" i="2"/>
  <c r="CT260" i="2"/>
  <c r="CR260" i="4"/>
  <c r="CX262" i="2"/>
  <c r="CV262" i="4"/>
  <c r="CU264" i="2"/>
  <c r="CS264" i="4"/>
  <c r="CX266" i="2"/>
  <c r="CV266" i="4"/>
  <c r="CV269" i="2"/>
  <c r="CT269" i="4"/>
  <c r="CV271" i="2"/>
  <c r="CT271" i="4"/>
  <c r="CW273" i="2"/>
  <c r="CU273" i="4"/>
  <c r="CU274" i="2"/>
  <c r="CW275" i="2"/>
  <c r="CU275" i="4"/>
  <c r="CV277" i="2"/>
  <c r="CT277" i="4"/>
  <c r="CT280" i="2"/>
  <c r="CR280" i="4"/>
  <c r="CW285" i="2"/>
  <c r="CU285" i="4"/>
  <c r="CU286" i="2"/>
  <c r="CT288" i="2"/>
  <c r="CR288" i="4"/>
  <c r="CT290" i="2"/>
  <c r="CR290" i="4"/>
  <c r="CV291" i="2"/>
  <c r="CT291" i="4"/>
  <c r="CX292" i="2"/>
  <c r="CV292" i="4"/>
  <c r="DD295" i="2"/>
  <c r="DB295" i="4"/>
  <c r="CT298" i="2"/>
  <c r="CW301" i="2"/>
  <c r="CU301" i="4"/>
  <c r="CU302" i="2"/>
  <c r="CS302" i="4"/>
  <c r="CT304" i="2"/>
  <c r="DD305" i="2"/>
  <c r="DB305" i="4"/>
  <c r="DB306" i="2"/>
  <c r="CZ306" i="4"/>
  <c r="CT308" i="2"/>
  <c r="CR308" i="4"/>
  <c r="DD309" i="2"/>
  <c r="DB309" i="4"/>
  <c r="CV311" i="2"/>
  <c r="CT311" i="4"/>
  <c r="CX312" i="2"/>
  <c r="CV312" i="4"/>
  <c r="CT314" i="4"/>
  <c r="CY317" i="4"/>
  <c r="DB318" i="2"/>
  <c r="CZ318" i="4"/>
  <c r="CR320" i="4"/>
  <c r="DD321" i="2"/>
  <c r="DB321" i="4"/>
  <c r="DB322" i="2"/>
  <c r="CZ322" i="4"/>
  <c r="CT324" i="2"/>
  <c r="CR324" i="4"/>
  <c r="CR326" i="4"/>
  <c r="CW327" i="2"/>
  <c r="CU327" i="4"/>
  <c r="CV329" i="2"/>
  <c r="CT329" i="4"/>
  <c r="CU330" i="2"/>
  <c r="CS330" i="4"/>
  <c r="CV332" i="4"/>
  <c r="CT334" i="2"/>
  <c r="CR334" i="4"/>
  <c r="CX336" i="2"/>
  <c r="CV336" i="4"/>
  <c r="CX340" i="2"/>
  <c r="CV340" i="4"/>
  <c r="DA342" i="2"/>
  <c r="CY342" i="4"/>
  <c r="DC347" i="2"/>
  <c r="DA347" i="4"/>
  <c r="DA350" i="2"/>
  <c r="CY350" i="4"/>
  <c r="DA352" i="2"/>
  <c r="CY352" i="4"/>
  <c r="DA354" i="2"/>
  <c r="CY354" i="4"/>
  <c r="DC359" i="2"/>
  <c r="DA359" i="4"/>
  <c r="CT362" i="2"/>
  <c r="CR362" i="4"/>
  <c r="CX364" i="2"/>
  <c r="CV364" i="4"/>
  <c r="CT370" i="2"/>
  <c r="CR370" i="4"/>
  <c r="CT372" i="2"/>
  <c r="CR372" i="4"/>
  <c r="DD373" i="2"/>
  <c r="CV375" i="2"/>
  <c r="CT375" i="4"/>
  <c r="CV377" i="2"/>
  <c r="CT377" i="4"/>
  <c r="CX378" i="2"/>
  <c r="CV378" i="4"/>
  <c r="CW379" i="2"/>
  <c r="CU379" i="4"/>
  <c r="CV381" i="2"/>
  <c r="CT381" i="4"/>
  <c r="CT384" i="2"/>
  <c r="CR384" i="4"/>
  <c r="CT386" i="2"/>
  <c r="CR386" i="4"/>
  <c r="DD387" i="2"/>
  <c r="DB387" i="4"/>
  <c r="CW389" i="2"/>
  <c r="CU390" i="2"/>
  <c r="CS390" i="4"/>
  <c r="CW391" i="2"/>
  <c r="CU391" i="4"/>
  <c r="CW393" i="2"/>
  <c r="CU393" i="4"/>
  <c r="CU394" i="2"/>
  <c r="CS394" i="4"/>
  <c r="DD395" i="2"/>
  <c r="DB395" i="4"/>
  <c r="DD397" i="2"/>
  <c r="DB397" i="4"/>
  <c r="CV399" i="2"/>
  <c r="CT399" i="4"/>
  <c r="CX400" i="2"/>
  <c r="CV400" i="4"/>
  <c r="CX402" i="2"/>
  <c r="CV402" i="4"/>
  <c r="CT404" i="2"/>
  <c r="CR404" i="4"/>
  <c r="DD405" i="2"/>
  <c r="DB405" i="4"/>
  <c r="DB406" i="2"/>
  <c r="CZ406" i="4"/>
  <c r="CX408" i="2"/>
  <c r="CV408" i="4"/>
  <c r="CT410" i="2"/>
  <c r="CR410" i="4"/>
  <c r="CX412" i="2"/>
  <c r="CT414" i="2"/>
  <c r="CR414" i="4"/>
  <c r="CV415" i="2"/>
  <c r="CT415" i="4"/>
  <c r="CX416" i="2"/>
  <c r="CV416" i="4"/>
  <c r="CX418" i="2"/>
  <c r="CV418" i="4"/>
  <c r="CW421" i="2"/>
  <c r="CU421" i="4"/>
  <c r="CU422" i="2"/>
  <c r="CS422" i="4"/>
  <c r="CT424" i="2"/>
  <c r="CR424" i="4"/>
  <c r="DD425" i="2"/>
  <c r="DB425" i="4"/>
  <c r="DB426" i="2"/>
  <c r="DD429" i="2"/>
  <c r="DB429" i="4"/>
  <c r="DB430" i="2"/>
  <c r="CZ430" i="4"/>
  <c r="CR432" i="4"/>
  <c r="CW433" i="2"/>
  <c r="CU433" i="4"/>
  <c r="CU434" i="2"/>
  <c r="CS434" i="4"/>
  <c r="CT436" i="2"/>
  <c r="CR436" i="4"/>
  <c r="DD437" i="2"/>
  <c r="DB437" i="4"/>
  <c r="CV438" i="2"/>
  <c r="CT438" i="4"/>
  <c r="CT440" i="2"/>
  <c r="DB442" i="2"/>
  <c r="CZ442" i="4"/>
  <c r="CT444" i="2"/>
  <c r="CR444" i="4"/>
  <c r="CS445" i="2"/>
  <c r="CQ445" i="4"/>
  <c r="CW447" i="2"/>
  <c r="CV449" i="2"/>
  <c r="CT449" i="4"/>
  <c r="CU450" i="2"/>
  <c r="CS450" i="4"/>
  <c r="CW453" i="2"/>
  <c r="CU453" i="4"/>
  <c r="CX454" i="2"/>
  <c r="CV454" i="4"/>
  <c r="CW455" i="2"/>
  <c r="CU455" i="4"/>
  <c r="CW457" i="2"/>
  <c r="CU458" i="2"/>
  <c r="CW461" i="2"/>
  <c r="CU461" i="4"/>
  <c r="CX462" i="2"/>
  <c r="CV462" i="4"/>
  <c r="CW463" i="2"/>
  <c r="CU463" i="4"/>
  <c r="CU466" i="2"/>
  <c r="CS466" i="4"/>
  <c r="CT468" i="2"/>
  <c r="CR468" i="4"/>
  <c r="DD469" i="2"/>
  <c r="DB470" i="2"/>
  <c r="CZ470" i="4"/>
  <c r="CX472" i="2"/>
  <c r="CV472" i="4"/>
  <c r="CT474" i="2"/>
  <c r="CR474" i="4"/>
  <c r="CV475" i="2"/>
  <c r="CT475" i="4"/>
  <c r="CX476" i="2"/>
  <c r="CV476" i="4"/>
  <c r="DD477" i="2"/>
  <c r="DB477" i="4"/>
  <c r="DB478" i="2"/>
  <c r="CZ478" i="4"/>
  <c r="CT480" i="2"/>
  <c r="CR480" i="4"/>
  <c r="CT481" i="2"/>
  <c r="CR481" i="4"/>
  <c r="CV482" i="2"/>
  <c r="CT484" i="2"/>
  <c r="CR484" i="4"/>
  <c r="DD485" i="2"/>
  <c r="DB485" i="4"/>
  <c r="DB486" i="2"/>
  <c r="CZ486" i="4"/>
  <c r="CX488" i="2"/>
  <c r="CV488" i="4"/>
  <c r="CT490" i="2"/>
  <c r="CV491" i="2"/>
  <c r="CT491" i="4"/>
  <c r="CX492" i="2"/>
  <c r="CV492" i="4"/>
  <c r="DB494" i="2"/>
  <c r="CZ494" i="4"/>
  <c r="CT496" i="2"/>
  <c r="CR496" i="4"/>
  <c r="CV499" i="2"/>
  <c r="CT499" i="4"/>
  <c r="CX500" i="2"/>
  <c r="CV500" i="4"/>
  <c r="CR502" i="4"/>
  <c r="CV503" i="2"/>
  <c r="CT503" i="4"/>
  <c r="CV505" i="2"/>
  <c r="CW507" i="2"/>
  <c r="CU507" i="4"/>
  <c r="CV509" i="2"/>
  <c r="CT509" i="4"/>
  <c r="CX510" i="2"/>
  <c r="CV510" i="4"/>
  <c r="CW511" i="2"/>
  <c r="CU511" i="4"/>
  <c r="CV513" i="2"/>
  <c r="CT513" i="4"/>
  <c r="CU514" i="2"/>
  <c r="CS514" i="4"/>
  <c r="CT516" i="2"/>
  <c r="CR516" i="4"/>
  <c r="DD517" i="2"/>
  <c r="DB517" i="4"/>
  <c r="DB518" i="2"/>
  <c r="CZ518" i="4"/>
  <c r="CW519" i="2"/>
  <c r="CU519" i="4"/>
  <c r="DD339" i="2"/>
  <c r="DB339" i="4"/>
  <c r="DB346" i="2"/>
  <c r="CZ346" i="4"/>
  <c r="DD355" i="2"/>
  <c r="CW363" i="2"/>
  <c r="CU363" i="4"/>
  <c r="CU366" i="2"/>
  <c r="CS366" i="4"/>
  <c r="DA3" i="2"/>
  <c r="CY3" i="4"/>
  <c r="CT6" i="2"/>
  <c r="CR6" i="4"/>
  <c r="CW7" i="2"/>
  <c r="CU7" i="4"/>
  <c r="CV9" i="2"/>
  <c r="CT9" i="4"/>
  <c r="CT12" i="2"/>
  <c r="CR12" i="4"/>
  <c r="DD15" i="2"/>
  <c r="DB15" i="4"/>
  <c r="CV17" i="2"/>
  <c r="CT17" i="4"/>
  <c r="CV21" i="2"/>
  <c r="CT21" i="4"/>
  <c r="DB43" i="2"/>
  <c r="CZ43" i="4"/>
  <c r="CU74" i="2"/>
  <c r="CS74" i="4"/>
  <c r="DA44" i="2"/>
  <c r="CY44" i="4"/>
  <c r="CW351" i="2"/>
  <c r="CU351" i="4"/>
  <c r="CX177" i="2"/>
  <c r="CV177" i="4"/>
  <c r="CW156" i="2"/>
  <c r="CU156" i="4"/>
  <c r="CR186" i="2"/>
  <c r="CP186" i="4"/>
  <c r="DC160" i="2"/>
  <c r="DA160" i="4"/>
  <c r="CT151" i="2"/>
  <c r="CR151" i="4"/>
  <c r="DA162" i="2"/>
  <c r="CY162" i="4"/>
  <c r="DA168" i="2"/>
  <c r="CY168" i="4"/>
  <c r="DC353" i="2"/>
  <c r="DA353" i="4"/>
  <c r="CY371" i="2"/>
  <c r="CW371" i="4"/>
  <c r="DE156" i="2"/>
  <c r="DC156" i="4"/>
  <c r="DE174" i="2"/>
  <c r="DC174" i="4"/>
  <c r="CU182" i="2"/>
  <c r="CS182" i="4"/>
  <c r="DA340" i="2"/>
  <c r="CY340" i="4"/>
  <c r="DE358" i="2"/>
  <c r="DC358" i="4"/>
  <c r="DC365" i="2"/>
  <c r="CT152" i="2"/>
  <c r="CR152" i="4"/>
  <c r="CT156" i="2"/>
  <c r="CR156" i="4"/>
  <c r="CV157" i="2"/>
  <c r="CT157" i="4"/>
  <c r="CW159" i="2"/>
  <c r="CU159" i="4"/>
  <c r="CV161" i="2"/>
  <c r="CT161" i="4"/>
  <c r="CX162" i="2"/>
  <c r="CV162" i="4"/>
  <c r="DD163" i="2"/>
  <c r="DB163" i="4"/>
  <c r="CV167" i="2"/>
  <c r="CT167" i="4"/>
  <c r="CT170" i="2"/>
  <c r="CR170" i="4"/>
  <c r="CT172" i="2"/>
  <c r="CR172" i="4"/>
  <c r="CT174" i="2"/>
  <c r="CR174" i="4"/>
  <c r="CT176" i="2"/>
  <c r="CR176" i="4"/>
  <c r="CX180" i="2"/>
  <c r="CV180" i="4"/>
  <c r="CX182" i="2"/>
  <c r="CV182" i="4"/>
  <c r="CV335" i="2"/>
  <c r="CT335" i="4"/>
  <c r="CX338" i="2"/>
  <c r="CV338" i="4"/>
  <c r="DB342" i="2"/>
  <c r="CZ342" i="4"/>
  <c r="CT350" i="2"/>
  <c r="CR350" i="4"/>
  <c r="CW353" i="2"/>
  <c r="CU353" i="4"/>
  <c r="CX358" i="2"/>
  <c r="CV358" i="4"/>
  <c r="CX360" i="2"/>
  <c r="CV360" i="4"/>
  <c r="CW185" i="2"/>
  <c r="CU185" i="4"/>
  <c r="CR493" i="2"/>
  <c r="CP493" i="4"/>
  <c r="CS486" i="2"/>
  <c r="CQ486" i="4"/>
  <c r="CY476" i="2"/>
  <c r="CW476" i="4"/>
  <c r="CS466" i="2"/>
  <c r="CQ466" i="4"/>
  <c r="DK463" i="1"/>
  <c r="CP459" i="4"/>
  <c r="CY457" i="2"/>
  <c r="CW457" i="4"/>
  <c r="CP455" i="4"/>
  <c r="CS454" i="2"/>
  <c r="CQ454" i="4"/>
  <c r="CY453" i="2"/>
  <c r="CW453" i="4"/>
  <c r="CY438" i="2"/>
  <c r="CW438" i="4"/>
  <c r="CZ432" i="2"/>
  <c r="CX432" i="4"/>
  <c r="CR432" i="2"/>
  <c r="CP432" i="4"/>
  <c r="CS431" i="2"/>
  <c r="CQ431" i="4"/>
  <c r="CX429" i="4"/>
  <c r="CY418" i="2"/>
  <c r="CW418" i="4"/>
  <c r="CZ417" i="2"/>
  <c r="CR417" i="2"/>
  <c r="CP417" i="4"/>
  <c r="CS416" i="2"/>
  <c r="CQ416" i="4"/>
  <c r="CY415" i="2"/>
  <c r="CW415" i="4"/>
  <c r="CZ414" i="2"/>
  <c r="CX414" i="4"/>
  <c r="CY395" i="2"/>
  <c r="CW395" i="4"/>
  <c r="CZ394" i="2"/>
  <c r="CX394" i="4"/>
  <c r="CP394" i="4"/>
  <c r="CS393" i="2"/>
  <c r="CQ393" i="4"/>
  <c r="CZ383" i="2"/>
  <c r="CX383" i="4"/>
  <c r="CQ374" i="4"/>
  <c r="CY373" i="2"/>
  <c r="CW373" i="4"/>
  <c r="CZ372" i="2"/>
  <c r="CX372" i="4"/>
  <c r="CS363" i="2"/>
  <c r="CQ363" i="4"/>
  <c r="CY362" i="2"/>
  <c r="CW362" i="4"/>
  <c r="CZ361" i="2"/>
  <c r="CX361" i="4"/>
  <c r="CS359" i="2"/>
  <c r="CQ359" i="4"/>
  <c r="CZ357" i="2"/>
  <c r="CX357" i="4"/>
  <c r="CS349" i="2"/>
  <c r="CQ349" i="4"/>
  <c r="CZ337" i="2"/>
  <c r="CX337" i="4"/>
  <c r="CZ326" i="2"/>
  <c r="CX326" i="4"/>
  <c r="CS324" i="2"/>
  <c r="CQ324" i="4"/>
  <c r="CY323" i="2"/>
  <c r="CW323" i="4"/>
  <c r="CZ322" i="2"/>
  <c r="CX322" i="4"/>
  <c r="CR321" i="2"/>
  <c r="CP321" i="4"/>
  <c r="CS320" i="2"/>
  <c r="CQ320" i="4"/>
  <c r="CX310" i="4"/>
  <c r="CY305" i="2"/>
  <c r="CW305" i="4"/>
  <c r="CX304" i="4"/>
  <c r="CY289" i="2"/>
  <c r="CW289" i="4"/>
  <c r="CZ288" i="2"/>
  <c r="CX288" i="4"/>
  <c r="CS286" i="2"/>
  <c r="CQ286" i="4"/>
  <c r="CY285" i="2"/>
  <c r="CW285" i="4"/>
  <c r="CZ284" i="2"/>
  <c r="CX284" i="4"/>
  <c r="CS275" i="2"/>
  <c r="CQ275" i="4"/>
  <c r="CW272" i="4"/>
  <c r="CZ268" i="2"/>
  <c r="CX268" i="4"/>
  <c r="CR263" i="2"/>
  <c r="CP263" i="4"/>
  <c r="CZ253" i="2"/>
  <c r="CX253" i="4"/>
  <c r="CS251" i="2"/>
  <c r="CQ251" i="4"/>
  <c r="CY250" i="2"/>
  <c r="CW250" i="4"/>
  <c r="CZ249" i="2"/>
  <c r="CX249" i="4"/>
  <c r="CS247" i="2"/>
  <c r="CQ247" i="4"/>
  <c r="CX245" i="4"/>
  <c r="CR244" i="2"/>
  <c r="CP244" i="4"/>
  <c r="CS243" i="2"/>
  <c r="CQ243" i="4"/>
  <c r="CZ233" i="2"/>
  <c r="CX233" i="4"/>
  <c r="CS231" i="2"/>
  <c r="CQ231" i="4"/>
  <c r="CY226" i="2"/>
  <c r="CW226" i="4"/>
  <c r="CZ225" i="2"/>
  <c r="CX225" i="4"/>
  <c r="CZ216" i="2"/>
  <c r="CX216" i="4"/>
  <c r="CY213" i="2"/>
  <c r="CW213" i="4"/>
  <c r="CZ212" i="2"/>
  <c r="CX212" i="4"/>
  <c r="CS210" i="2"/>
  <c r="CQ210" i="4"/>
  <c r="CZ208" i="2"/>
  <c r="CX208" i="4"/>
  <c r="CS206" i="2"/>
  <c r="CQ206" i="4"/>
  <c r="CZ204" i="2"/>
  <c r="CX204" i="4"/>
  <c r="CQ200" i="4"/>
  <c r="CY199" i="2"/>
  <c r="CW199" i="4"/>
  <c r="CX198" i="4"/>
  <c r="CY195" i="2"/>
  <c r="CW195" i="4"/>
  <c r="CZ194" i="2"/>
  <c r="CX194" i="4"/>
  <c r="CS188" i="2"/>
  <c r="CQ188" i="4"/>
  <c r="CY187" i="2"/>
  <c r="CS181" i="2"/>
  <c r="CQ181" i="4"/>
  <c r="CZ179" i="2"/>
  <c r="CX179" i="4"/>
  <c r="CR173" i="2"/>
  <c r="CP173" i="4"/>
  <c r="CS172" i="2"/>
  <c r="CS159" i="2"/>
  <c r="CQ159" i="4"/>
  <c r="DL159" i="1"/>
  <c r="CS151" i="2"/>
  <c r="CQ151" i="4"/>
  <c r="CY150" i="2"/>
  <c r="CW150" i="4"/>
  <c r="CZ140" i="2"/>
  <c r="CX140" i="4"/>
  <c r="CP139" i="4"/>
  <c r="CS138" i="2"/>
  <c r="CQ138" i="4"/>
  <c r="CY137" i="2"/>
  <c r="CW137" i="4"/>
  <c r="CZ136" i="2"/>
  <c r="CX136" i="4"/>
  <c r="CS134" i="2"/>
  <c r="CQ134" i="4"/>
  <c r="CY133" i="2"/>
  <c r="CW133" i="4"/>
  <c r="CZ132" i="2"/>
  <c r="CX132" i="4"/>
  <c r="CR116" i="2"/>
  <c r="CP116" i="4"/>
  <c r="CS115" i="2"/>
  <c r="CQ115" i="4"/>
  <c r="CY114" i="2"/>
  <c r="CW114" i="4"/>
  <c r="CZ113" i="2"/>
  <c r="CX113" i="4"/>
  <c r="CS106" i="2"/>
  <c r="CQ106" i="4"/>
  <c r="CR103" i="2"/>
  <c r="CP103" i="4"/>
  <c r="CS102" i="2"/>
  <c r="CQ102" i="4"/>
  <c r="CZ100" i="2"/>
  <c r="CX100" i="4"/>
  <c r="CR99" i="2"/>
  <c r="CP99" i="4"/>
  <c r="CS98" i="2"/>
  <c r="CQ98" i="4"/>
  <c r="CZ96" i="2"/>
  <c r="CX96" i="4"/>
  <c r="CR95" i="2"/>
  <c r="CP95" i="4"/>
  <c r="CS92" i="2"/>
  <c r="CQ92" i="4"/>
  <c r="CY88" i="2"/>
  <c r="CW88" i="4"/>
  <c r="CZ86" i="2"/>
  <c r="CX86" i="4"/>
  <c r="CR85" i="2"/>
  <c r="CP85" i="4"/>
  <c r="CS78" i="2"/>
  <c r="CQ78" i="4"/>
  <c r="CZ76" i="2"/>
  <c r="CX76" i="4"/>
  <c r="CS70" i="2"/>
  <c r="CQ70" i="4"/>
  <c r="CY69" i="2"/>
  <c r="CW69" i="4"/>
  <c r="CZ68" i="2"/>
  <c r="CX68" i="4"/>
  <c r="CS66" i="2"/>
  <c r="CQ66" i="4"/>
  <c r="CY65" i="2"/>
  <c r="CW65" i="4"/>
  <c r="CZ64" i="2"/>
  <c r="CX64" i="4"/>
  <c r="CY59" i="2"/>
  <c r="CW59" i="4"/>
  <c r="CS54" i="2"/>
  <c r="CQ54" i="4"/>
  <c r="CY53" i="2"/>
  <c r="CW53" i="4"/>
  <c r="CS52" i="2"/>
  <c r="CQ52" i="4"/>
  <c r="CZ50" i="2"/>
  <c r="CX50" i="4"/>
  <c r="CR49" i="2"/>
  <c r="CP49" i="4"/>
  <c r="CS48" i="2"/>
  <c r="CQ48" i="4"/>
  <c r="CZ46" i="2"/>
  <c r="CX46" i="4"/>
  <c r="CR46" i="2"/>
  <c r="CP46" i="4"/>
  <c r="CS45" i="2"/>
  <c r="CQ45" i="4"/>
  <c r="CY43" i="2"/>
  <c r="CW43" i="4"/>
  <c r="CZ42" i="2"/>
  <c r="CX42" i="4"/>
  <c r="CR39" i="2"/>
  <c r="CP39" i="4"/>
  <c r="CY37" i="2"/>
  <c r="CW37" i="4"/>
  <c r="CS34" i="2"/>
  <c r="CQ34" i="4"/>
  <c r="CY33" i="2"/>
  <c r="CW33" i="4"/>
  <c r="CR31" i="2"/>
  <c r="CP31" i="4"/>
  <c r="CS30" i="2"/>
  <c r="CQ30" i="4"/>
  <c r="CY29" i="2"/>
  <c r="CW29" i="4"/>
  <c r="CZ28" i="2"/>
  <c r="CX28" i="4"/>
  <c r="CS27" i="2"/>
  <c r="CQ27" i="4"/>
  <c r="CY26" i="2"/>
  <c r="CW26" i="4"/>
  <c r="CZ25" i="2"/>
  <c r="CX25" i="4"/>
  <c r="CR24" i="2"/>
  <c r="CP24" i="4"/>
  <c r="CS23" i="2"/>
  <c r="CQ23" i="4"/>
  <c r="CY15" i="2"/>
  <c r="CW15" i="4"/>
  <c r="CZ14" i="2"/>
  <c r="CX14" i="4"/>
  <c r="CS12" i="2"/>
  <c r="CQ12" i="4"/>
  <c r="CY7" i="2"/>
  <c r="CW7" i="4"/>
  <c r="CZ6" i="2"/>
  <c r="CX6" i="4"/>
  <c r="CR5" i="2"/>
  <c r="CP5" i="4"/>
  <c r="CS4" i="2"/>
  <c r="CQ4" i="4"/>
  <c r="CQ519" i="2"/>
  <c r="CO519" i="4"/>
  <c r="CM519" i="2"/>
  <c r="CK519" i="4"/>
  <c r="CI519" i="2"/>
  <c r="CG519" i="4"/>
  <c r="CE519" i="2"/>
  <c r="CC519" i="4"/>
  <c r="CA519" i="2"/>
  <c r="BY519" i="4"/>
  <c r="BW519" i="2"/>
  <c r="BU519" i="4"/>
  <c r="BM519" i="2"/>
  <c r="BK519" i="4"/>
  <c r="BI519" i="2"/>
  <c r="BG519" i="4"/>
  <c r="BE519" i="2"/>
  <c r="BC519" i="4"/>
  <c r="BA519" i="2"/>
  <c r="AY519" i="4"/>
  <c r="AW519" i="2"/>
  <c r="AU519" i="4"/>
  <c r="AR519" i="2"/>
  <c r="AP519" i="4"/>
  <c r="AN519" i="2"/>
  <c r="AL519" i="4"/>
  <c r="CO518" i="2"/>
  <c r="CM518" i="4"/>
  <c r="CK518" i="2"/>
  <c r="CI518" i="4"/>
  <c r="CG518" i="2"/>
  <c r="CE518" i="4"/>
  <c r="CC518" i="2"/>
  <c r="CA518" i="4"/>
  <c r="BY518" i="2"/>
  <c r="BW518" i="4"/>
  <c r="BO518" i="2"/>
  <c r="BM518" i="4"/>
  <c r="BK518" i="2"/>
  <c r="BI518" i="4"/>
  <c r="BG518" i="2"/>
  <c r="BE518" i="4"/>
  <c r="BC518" i="2"/>
  <c r="BA518" i="4"/>
  <c r="AY518" i="2"/>
  <c r="AW518" i="4"/>
  <c r="AU518" i="2"/>
  <c r="AS518" i="4"/>
  <c r="AT518" i="2"/>
  <c r="AR518" i="4"/>
  <c r="AP518" i="2"/>
  <c r="AN518" i="4"/>
  <c r="CQ517" i="2"/>
  <c r="CO517" i="4"/>
  <c r="CM517" i="2"/>
  <c r="CK517" i="4"/>
  <c r="CI517" i="2"/>
  <c r="CG517" i="4"/>
  <c r="CE517" i="2"/>
  <c r="CC517" i="4"/>
  <c r="CA517" i="2"/>
  <c r="BY517" i="4"/>
  <c r="BW517" i="2"/>
  <c r="BU517" i="4"/>
  <c r="BM517" i="2"/>
  <c r="BK517" i="4"/>
  <c r="BI517" i="2"/>
  <c r="BG517" i="4"/>
  <c r="BE517" i="2"/>
  <c r="BC517" i="4"/>
  <c r="BA517" i="2"/>
  <c r="AY517" i="4"/>
  <c r="CP516" i="2"/>
  <c r="CN516" i="4"/>
  <c r="CL516" i="2"/>
  <c r="CJ516" i="4"/>
  <c r="CH516" i="2"/>
  <c r="CF516" i="4"/>
  <c r="CD516" i="2"/>
  <c r="CB516" i="4"/>
  <c r="BZ516" i="2"/>
  <c r="BX516" i="4"/>
  <c r="BL516" i="2"/>
  <c r="BJ516" i="4"/>
  <c r="BH516" i="2"/>
  <c r="BF516" i="4"/>
  <c r="BD516" i="2"/>
  <c r="BB516" i="4"/>
  <c r="AZ516" i="2"/>
  <c r="AX516" i="4"/>
  <c r="AV516" i="2"/>
  <c r="AT516" i="4"/>
  <c r="CN515" i="2"/>
  <c r="CL515" i="4"/>
  <c r="CJ515" i="2"/>
  <c r="CH515" i="4"/>
  <c r="CF515" i="2"/>
  <c r="CD515" i="4"/>
  <c r="CB515" i="2"/>
  <c r="BZ515" i="4"/>
  <c r="BX515" i="2"/>
  <c r="BV515" i="4"/>
  <c r="BN515" i="2"/>
  <c r="BL515" i="4"/>
  <c r="BJ515" i="2"/>
  <c r="BH515" i="4"/>
  <c r="BF515" i="2"/>
  <c r="BD515" i="4"/>
  <c r="BB515" i="2"/>
  <c r="AZ515" i="4"/>
  <c r="AX515" i="2"/>
  <c r="AV515" i="4"/>
  <c r="CO514" i="2"/>
  <c r="CM514" i="4"/>
  <c r="CK514" i="2"/>
  <c r="CI514" i="4"/>
  <c r="CG514" i="2"/>
  <c r="CE514" i="4"/>
  <c r="CC514" i="2"/>
  <c r="CA514" i="4"/>
  <c r="BY514" i="2"/>
  <c r="BW514" i="4"/>
  <c r="BO514" i="2"/>
  <c r="BM514" i="4"/>
  <c r="BK514" i="2"/>
  <c r="BI514" i="4"/>
  <c r="BG514" i="2"/>
  <c r="BE514" i="4"/>
  <c r="BC514" i="2"/>
  <c r="BA514" i="4"/>
  <c r="AY514" i="2"/>
  <c r="AW514" i="4"/>
  <c r="AU514" i="2"/>
  <c r="AS514" i="4"/>
  <c r="CP513" i="2"/>
  <c r="CN513" i="4"/>
  <c r="CL513" i="2"/>
  <c r="CJ513" i="4"/>
  <c r="CH513" i="2"/>
  <c r="CF513" i="4"/>
  <c r="CD513" i="2"/>
  <c r="CB513" i="4"/>
  <c r="BZ513" i="2"/>
  <c r="BX513" i="4"/>
  <c r="BL513" i="2"/>
  <c r="BJ513" i="4"/>
  <c r="BH513" i="2"/>
  <c r="BF513" i="4"/>
  <c r="BD513" i="2"/>
  <c r="BB513" i="4"/>
  <c r="AZ513" i="2"/>
  <c r="AX513" i="4"/>
  <c r="AV513" i="2"/>
  <c r="AT513" i="4"/>
  <c r="CN512" i="2"/>
  <c r="CL512" i="4"/>
  <c r="CJ512" i="2"/>
  <c r="CH512" i="4"/>
  <c r="CF512" i="2"/>
  <c r="CD512" i="4"/>
  <c r="CB512" i="2"/>
  <c r="BZ512" i="4"/>
  <c r="BX512" i="2"/>
  <c r="BV512" i="4"/>
  <c r="BV512" i="2"/>
  <c r="BT512" i="4"/>
  <c r="BR512" i="2"/>
  <c r="BP512" i="4"/>
  <c r="BN512" i="2"/>
  <c r="BL512" i="4"/>
  <c r="BJ512" i="2"/>
  <c r="BH512" i="4"/>
  <c r="BB512" i="2"/>
  <c r="AZ512" i="4"/>
  <c r="AX512" i="2"/>
  <c r="AV512" i="4"/>
  <c r="AS512" i="2"/>
  <c r="AQ512" i="4"/>
  <c r="AO512" i="2"/>
  <c r="AM512" i="4"/>
  <c r="CP511" i="2"/>
  <c r="CN511" i="4"/>
  <c r="CL511" i="2"/>
  <c r="CJ511" i="4"/>
  <c r="CH511" i="2"/>
  <c r="CF511" i="4"/>
  <c r="CD511" i="2"/>
  <c r="CB511" i="4"/>
  <c r="BZ511" i="2"/>
  <c r="BX511" i="4"/>
  <c r="BR511" i="4"/>
  <c r="BN511" i="4"/>
  <c r="BL511" i="2"/>
  <c r="BJ511" i="4"/>
  <c r="BH511" i="2"/>
  <c r="BF511" i="4"/>
  <c r="BD511" i="2"/>
  <c r="BB511" i="4"/>
  <c r="AZ511" i="2"/>
  <c r="AX511" i="4"/>
  <c r="AV511" i="2"/>
  <c r="AT511" i="4"/>
  <c r="AQ511" i="2"/>
  <c r="AO511" i="4"/>
  <c r="CN510" i="2"/>
  <c r="CL510" i="4"/>
  <c r="CJ510" i="2"/>
  <c r="CH510" i="4"/>
  <c r="CF510" i="2"/>
  <c r="CD510" i="4"/>
  <c r="CB510" i="2"/>
  <c r="BZ510" i="4"/>
  <c r="BX510" i="2"/>
  <c r="BV510" i="4"/>
  <c r="BT510" i="4"/>
  <c r="BP510" i="4"/>
  <c r="BN510" i="2"/>
  <c r="BL510" i="4"/>
  <c r="BJ510" i="2"/>
  <c r="BH510" i="4"/>
  <c r="BF510" i="2"/>
  <c r="BD510" i="4"/>
  <c r="BB510" i="2"/>
  <c r="AZ510" i="4"/>
  <c r="AX510" i="2"/>
  <c r="AV510" i="4"/>
  <c r="AQ510" i="4"/>
  <c r="AM510" i="4"/>
  <c r="CK509" i="2"/>
  <c r="CI509" i="4"/>
  <c r="CG509" i="2"/>
  <c r="CE509" i="4"/>
  <c r="CC509" i="2"/>
  <c r="CA509" i="4"/>
  <c r="BY509" i="2"/>
  <c r="BW509" i="4"/>
  <c r="BQ509" i="4"/>
  <c r="BO509" i="2"/>
  <c r="BM509" i="4"/>
  <c r="BK509" i="2"/>
  <c r="BI509" i="4"/>
  <c r="BG509" i="2"/>
  <c r="BE509" i="4"/>
  <c r="BC509" i="2"/>
  <c r="BA509" i="4"/>
  <c r="AY509" i="2"/>
  <c r="AW509" i="4"/>
  <c r="AU509" i="2"/>
  <c r="AS509" i="4"/>
  <c r="AR509" i="4"/>
  <c r="AN509" i="4"/>
  <c r="CP508" i="2"/>
  <c r="CN508" i="4"/>
  <c r="CL508" i="2"/>
  <c r="CJ508" i="4"/>
  <c r="CH508" i="2"/>
  <c r="CF508" i="4"/>
  <c r="CD508" i="2"/>
  <c r="CB508" i="4"/>
  <c r="BZ508" i="2"/>
  <c r="BX508" i="4"/>
  <c r="BR508" i="4"/>
  <c r="BN508" i="4"/>
  <c r="BL508" i="2"/>
  <c r="BJ508" i="4"/>
  <c r="BH508" i="2"/>
  <c r="BF508" i="4"/>
  <c r="BD508" i="2"/>
  <c r="BB508" i="4"/>
  <c r="AZ508" i="2"/>
  <c r="AX508" i="4"/>
  <c r="AV508" i="2"/>
  <c r="AT508" i="4"/>
  <c r="AO508" i="4"/>
  <c r="CN507" i="2"/>
  <c r="CL507" i="4"/>
  <c r="CJ507" i="2"/>
  <c r="CH507" i="4"/>
  <c r="CF507" i="2"/>
  <c r="CD507" i="4"/>
  <c r="CB507" i="2"/>
  <c r="BZ507" i="4"/>
  <c r="BX507" i="2"/>
  <c r="BV507" i="4"/>
  <c r="BV507" i="2"/>
  <c r="BT507" i="4"/>
  <c r="BR507" i="2"/>
  <c r="BP507" i="4"/>
  <c r="BN507" i="2"/>
  <c r="BL507" i="4"/>
  <c r="BJ507" i="2"/>
  <c r="BH507" i="4"/>
  <c r="BF507" i="2"/>
  <c r="BD507" i="4"/>
  <c r="BB507" i="2"/>
  <c r="AZ507" i="4"/>
  <c r="AX507" i="2"/>
  <c r="AV507" i="4"/>
  <c r="AS507" i="2"/>
  <c r="AQ507" i="4"/>
  <c r="AO507" i="2"/>
  <c r="AM507" i="4"/>
  <c r="CO506" i="2"/>
  <c r="CM506" i="4"/>
  <c r="CK506" i="2"/>
  <c r="CI506" i="4"/>
  <c r="CG506" i="2"/>
  <c r="CE506" i="4"/>
  <c r="CC506" i="2"/>
  <c r="CA506" i="4"/>
  <c r="BY506" i="2"/>
  <c r="BW506" i="4"/>
  <c r="BQ506" i="4"/>
  <c r="BO506" i="2"/>
  <c r="BM506" i="4"/>
  <c r="BK506" i="2"/>
  <c r="BI506" i="4"/>
  <c r="BG506" i="2"/>
  <c r="BE506" i="4"/>
  <c r="BC506" i="2"/>
  <c r="BA506" i="4"/>
  <c r="AY506" i="2"/>
  <c r="AW506" i="4"/>
  <c r="AU506" i="2"/>
  <c r="AS506" i="4"/>
  <c r="AR506" i="4"/>
  <c r="AN506" i="4"/>
  <c r="CQ505" i="2"/>
  <c r="CO505" i="4"/>
  <c r="CM505" i="2"/>
  <c r="CK505" i="4"/>
  <c r="CI505" i="2"/>
  <c r="CG505" i="4"/>
  <c r="CE505" i="2"/>
  <c r="CC505" i="4"/>
  <c r="CA505" i="2"/>
  <c r="BY505" i="4"/>
  <c r="BW505" i="2"/>
  <c r="BU505" i="4"/>
  <c r="BU505" i="2"/>
  <c r="BS505" i="4"/>
  <c r="BQ505" i="2"/>
  <c r="BO505" i="4"/>
  <c r="BM505" i="2"/>
  <c r="BK505" i="4"/>
  <c r="BI505" i="2"/>
  <c r="BG505" i="4"/>
  <c r="BE505" i="2"/>
  <c r="BC505" i="4"/>
  <c r="BA505" i="2"/>
  <c r="AY505" i="4"/>
  <c r="AW505" i="2"/>
  <c r="AU505" i="4"/>
  <c r="AR505" i="2"/>
  <c r="AP505" i="4"/>
  <c r="AN505" i="2"/>
  <c r="AL505" i="4"/>
  <c r="CN504" i="2"/>
  <c r="CL504" i="4"/>
  <c r="CJ504" i="2"/>
  <c r="CH504" i="4"/>
  <c r="CF504" i="2"/>
  <c r="CD504" i="4"/>
  <c r="CB504" i="2"/>
  <c r="BZ504" i="4"/>
  <c r="BX504" i="2"/>
  <c r="BV504" i="4"/>
  <c r="DD505" i="1"/>
  <c r="BV504" i="2"/>
  <c r="BT504" i="4"/>
  <c r="BR504" i="2"/>
  <c r="BP504" i="4"/>
  <c r="BN504" i="2"/>
  <c r="BL504" i="4"/>
  <c r="BJ504" i="2"/>
  <c r="BH504" i="4"/>
  <c r="BF504" i="2"/>
  <c r="BD504" i="4"/>
  <c r="BB504" i="2"/>
  <c r="AZ504" i="4"/>
  <c r="AX504" i="2"/>
  <c r="AV504" i="4"/>
  <c r="AS504" i="2"/>
  <c r="AQ504" i="4"/>
  <c r="AO504" i="2"/>
  <c r="AM504" i="4"/>
  <c r="CP503" i="2"/>
  <c r="CN503" i="4"/>
  <c r="CL503" i="2"/>
  <c r="CJ503" i="4"/>
  <c r="CH503" i="2"/>
  <c r="CF503" i="4"/>
  <c r="CD503" i="2"/>
  <c r="CB503" i="4"/>
  <c r="BZ503" i="2"/>
  <c r="BX503" i="4"/>
  <c r="BR503" i="4"/>
  <c r="BN503" i="4"/>
  <c r="BL503" i="2"/>
  <c r="BJ503" i="4"/>
  <c r="BH503" i="2"/>
  <c r="BF503" i="4"/>
  <c r="BD503" i="2"/>
  <c r="BB503" i="4"/>
  <c r="AZ503" i="2"/>
  <c r="AX503" i="4"/>
  <c r="AV503" i="2"/>
  <c r="AT503" i="4"/>
  <c r="AO503" i="4"/>
  <c r="CN502" i="2"/>
  <c r="CL502" i="4"/>
  <c r="CJ502" i="2"/>
  <c r="CH502" i="4"/>
  <c r="CB502" i="2"/>
  <c r="BZ502" i="4"/>
  <c r="BX502" i="2"/>
  <c r="BV502" i="4"/>
  <c r="BT502" i="4"/>
  <c r="BP502" i="4"/>
  <c r="BN502" i="2"/>
  <c r="BL502" i="4"/>
  <c r="BJ502" i="2"/>
  <c r="BH502" i="4"/>
  <c r="BF502" i="2"/>
  <c r="BD502" i="4"/>
  <c r="BB502" i="2"/>
  <c r="AZ502" i="4"/>
  <c r="AX502" i="2"/>
  <c r="AV502" i="4"/>
  <c r="AQ502" i="4"/>
  <c r="AM502" i="4"/>
  <c r="CP501" i="2"/>
  <c r="CN501" i="4"/>
  <c r="CL501" i="2"/>
  <c r="CJ501" i="4"/>
  <c r="CH501" i="2"/>
  <c r="CF501" i="4"/>
  <c r="CD501" i="2"/>
  <c r="CB501" i="4"/>
  <c r="BZ501" i="2"/>
  <c r="BX501" i="4"/>
  <c r="BR501" i="4"/>
  <c r="BN501" i="4"/>
  <c r="BL501" i="2"/>
  <c r="BJ501" i="4"/>
  <c r="BH501" i="2"/>
  <c r="BF501" i="4"/>
  <c r="BD501" i="2"/>
  <c r="BB501" i="4"/>
  <c r="AZ501" i="2"/>
  <c r="AX501" i="4"/>
  <c r="AV501" i="2"/>
  <c r="AT501" i="4"/>
  <c r="AO501" i="4"/>
  <c r="CN500" i="2"/>
  <c r="CL500" i="4"/>
  <c r="CJ500" i="2"/>
  <c r="CH500" i="4"/>
  <c r="CF500" i="2"/>
  <c r="CD500" i="4"/>
  <c r="CB500" i="2"/>
  <c r="BZ500" i="4"/>
  <c r="BX500" i="2"/>
  <c r="BV500" i="4"/>
  <c r="BT500" i="4"/>
  <c r="BP500" i="4"/>
  <c r="BN500" i="2"/>
  <c r="BL500" i="4"/>
  <c r="BJ500" i="2"/>
  <c r="BH500" i="4"/>
  <c r="BF500" i="2"/>
  <c r="BD500" i="4"/>
  <c r="BB500" i="2"/>
  <c r="AZ500" i="4"/>
  <c r="AX500" i="2"/>
  <c r="AV500" i="4"/>
  <c r="AQ500" i="4"/>
  <c r="AM500" i="4"/>
  <c r="CP499" i="2"/>
  <c r="CN499" i="4"/>
  <c r="CL499" i="2"/>
  <c r="CJ499" i="4"/>
  <c r="CH499" i="2"/>
  <c r="CF499" i="4"/>
  <c r="BZ499" i="2"/>
  <c r="BX499" i="4"/>
  <c r="BT499" i="2"/>
  <c r="BR499" i="4"/>
  <c r="BN499" i="4"/>
  <c r="BL499" i="2"/>
  <c r="BJ499" i="4"/>
  <c r="BH499" i="2"/>
  <c r="BF499" i="4"/>
  <c r="BD499" i="2"/>
  <c r="BB499" i="4"/>
  <c r="AZ499" i="2"/>
  <c r="AX499" i="4"/>
  <c r="AV499" i="2"/>
  <c r="AT499" i="4"/>
  <c r="CW500" i="1"/>
  <c r="AQ499" i="2"/>
  <c r="AO499" i="4"/>
  <c r="CO498" i="2"/>
  <c r="CM498" i="4"/>
  <c r="CK498" i="2"/>
  <c r="CI498" i="4"/>
  <c r="CG498" i="2"/>
  <c r="CE498" i="4"/>
  <c r="CC498" i="2"/>
  <c r="CA498" i="4"/>
  <c r="BY498" i="2"/>
  <c r="BW498" i="4"/>
  <c r="BS498" i="2"/>
  <c r="BQ498" i="4"/>
  <c r="BO498" i="2"/>
  <c r="BM498" i="4"/>
  <c r="BK498" i="2"/>
  <c r="BI498" i="4"/>
  <c r="BG498" i="2"/>
  <c r="BE498" i="4"/>
  <c r="BC498" i="2"/>
  <c r="BA498" i="4"/>
  <c r="AY498" i="2"/>
  <c r="AW498" i="4"/>
  <c r="AU498" i="2"/>
  <c r="AS498" i="4"/>
  <c r="AT498" i="2"/>
  <c r="AR498" i="4"/>
  <c r="AP498" i="2"/>
  <c r="AN498" i="4"/>
  <c r="CQ497" i="2"/>
  <c r="CO497" i="4"/>
  <c r="CM497" i="2"/>
  <c r="CK497" i="4"/>
  <c r="CI497" i="2"/>
  <c r="CG497" i="4"/>
  <c r="CE497" i="2"/>
  <c r="CC497" i="4"/>
  <c r="CA497" i="2"/>
  <c r="BY497" i="4"/>
  <c r="BW497" i="2"/>
  <c r="BU497" i="4"/>
  <c r="BS497" i="4"/>
  <c r="BO497" i="4"/>
  <c r="BM497" i="2"/>
  <c r="BK497" i="4"/>
  <c r="BI497" i="2"/>
  <c r="BG497" i="4"/>
  <c r="BE497" i="2"/>
  <c r="BC497" i="4"/>
  <c r="BA497" i="2"/>
  <c r="AY497" i="4"/>
  <c r="AW497" i="2"/>
  <c r="AU497" i="4"/>
  <c r="AP497" i="4"/>
  <c r="AL497" i="4"/>
  <c r="CO496" i="2"/>
  <c r="CM496" i="4"/>
  <c r="CK496" i="2"/>
  <c r="CI496" i="4"/>
  <c r="CG496" i="2"/>
  <c r="CE496" i="4"/>
  <c r="CC496" i="2"/>
  <c r="CA496" i="4"/>
  <c r="BY496" i="2"/>
  <c r="BW496" i="4"/>
  <c r="BQ496" i="4"/>
  <c r="BO496" i="2"/>
  <c r="BM496" i="4"/>
  <c r="BK496" i="2"/>
  <c r="BI496" i="4"/>
  <c r="BG496" i="2"/>
  <c r="BE496" i="4"/>
  <c r="BC496" i="2"/>
  <c r="BA496" i="4"/>
  <c r="AY496" i="2"/>
  <c r="AW496" i="4"/>
  <c r="AU496" i="2"/>
  <c r="AS496" i="4"/>
  <c r="AR496" i="4"/>
  <c r="AN496" i="4"/>
  <c r="CN495" i="2"/>
  <c r="CL495" i="4"/>
  <c r="CJ495" i="2"/>
  <c r="CH495" i="4"/>
  <c r="CF495" i="2"/>
  <c r="CD495" i="4"/>
  <c r="CB495" i="2"/>
  <c r="BZ495" i="4"/>
  <c r="BT495" i="4"/>
  <c r="BP495" i="4"/>
  <c r="BN495" i="2"/>
  <c r="BL495" i="4"/>
  <c r="BJ495" i="2"/>
  <c r="BH495" i="4"/>
  <c r="BF495" i="2"/>
  <c r="BD495" i="4"/>
  <c r="BB495" i="2"/>
  <c r="AZ495" i="4"/>
  <c r="AX495" i="2"/>
  <c r="AV495" i="4"/>
  <c r="AS495" i="2"/>
  <c r="AQ495" i="4"/>
  <c r="AO495" i="2"/>
  <c r="AM495" i="4"/>
  <c r="CO494" i="2"/>
  <c r="CM494" i="4"/>
  <c r="CK494" i="2"/>
  <c r="CI494" i="4"/>
  <c r="CG494" i="2"/>
  <c r="CE494" i="4"/>
  <c r="CC494" i="2"/>
  <c r="CA494" i="4"/>
  <c r="BY494" i="2"/>
  <c r="BW494" i="4"/>
  <c r="BQ494" i="4"/>
  <c r="BO494" i="2"/>
  <c r="BM494" i="4"/>
  <c r="BK494" i="2"/>
  <c r="BI494" i="4"/>
  <c r="BG494" i="2"/>
  <c r="BE494" i="4"/>
  <c r="BC494" i="2"/>
  <c r="BA494" i="4"/>
  <c r="AY494" i="2"/>
  <c r="AW494" i="4"/>
  <c r="AU494" i="2"/>
  <c r="AS494" i="4"/>
  <c r="AT494" i="2"/>
  <c r="AR494" i="4"/>
  <c r="AP494" i="2"/>
  <c r="AN494" i="4"/>
  <c r="CQ493" i="2"/>
  <c r="CO493" i="4"/>
  <c r="CM493" i="2"/>
  <c r="CK493" i="4"/>
  <c r="CI493" i="2"/>
  <c r="CG493" i="4"/>
  <c r="CE493" i="2"/>
  <c r="CC493" i="4"/>
  <c r="CA493" i="2"/>
  <c r="BY493" i="4"/>
  <c r="BW493" i="2"/>
  <c r="BU493" i="4"/>
  <c r="BU493" i="2"/>
  <c r="BS493" i="4"/>
  <c r="BQ493" i="2"/>
  <c r="BO493" i="4"/>
  <c r="BM493" i="2"/>
  <c r="BK493" i="4"/>
  <c r="BI493" i="2"/>
  <c r="BG493" i="4"/>
  <c r="BE493" i="2"/>
  <c r="BC493" i="4"/>
  <c r="BA493" i="2"/>
  <c r="AY493" i="4"/>
  <c r="AW493" i="2"/>
  <c r="AU493" i="4"/>
  <c r="AR493" i="2"/>
  <c r="AP493" i="4"/>
  <c r="AN493" i="2"/>
  <c r="AL493" i="4"/>
  <c r="CO492" i="2"/>
  <c r="CM492" i="4"/>
  <c r="CK492" i="2"/>
  <c r="CI492" i="4"/>
  <c r="CG492" i="2"/>
  <c r="CE492" i="4"/>
  <c r="CC492" i="2"/>
  <c r="CA492" i="4"/>
  <c r="BY492" i="2"/>
  <c r="BW492" i="4"/>
  <c r="BQ492" i="4"/>
  <c r="BO492" i="2"/>
  <c r="BM492" i="4"/>
  <c r="BG492" i="2"/>
  <c r="BE492" i="4"/>
  <c r="BC492" i="2"/>
  <c r="BA492" i="4"/>
  <c r="AY492" i="2"/>
  <c r="AW492" i="4"/>
  <c r="AU492" i="2"/>
  <c r="AS492" i="4"/>
  <c r="AR492" i="4"/>
  <c r="AN492" i="4"/>
  <c r="CQ491" i="2"/>
  <c r="CO491" i="4"/>
  <c r="CM491" i="2"/>
  <c r="CK491" i="4"/>
  <c r="CI491" i="2"/>
  <c r="CG491" i="4"/>
  <c r="CE491" i="2"/>
  <c r="CC491" i="4"/>
  <c r="CA491" i="2"/>
  <c r="BY491" i="4"/>
  <c r="BW491" i="2"/>
  <c r="BU491" i="4"/>
  <c r="BS491" i="4"/>
  <c r="BO491" i="4"/>
  <c r="BM491" i="2"/>
  <c r="BK491" i="4"/>
  <c r="BI491" i="2"/>
  <c r="BG491" i="4"/>
  <c r="BE491" i="2"/>
  <c r="BC491" i="4"/>
  <c r="BA491" i="2"/>
  <c r="AY491" i="4"/>
  <c r="AW491" i="2"/>
  <c r="AU491" i="4"/>
  <c r="AP491" i="4"/>
  <c r="AL491" i="4"/>
  <c r="CO490" i="2"/>
  <c r="CM490" i="4"/>
  <c r="CK490" i="2"/>
  <c r="CI490" i="4"/>
  <c r="CG490" i="2"/>
  <c r="CE490" i="4"/>
  <c r="CC490" i="2"/>
  <c r="CA490" i="4"/>
  <c r="BY490" i="2"/>
  <c r="BW490" i="4"/>
  <c r="BQ490" i="4"/>
  <c r="BO490" i="2"/>
  <c r="BM490" i="4"/>
  <c r="BK490" i="2"/>
  <c r="BI490" i="4"/>
  <c r="BG490" i="2"/>
  <c r="BE490" i="4"/>
  <c r="BC490" i="2"/>
  <c r="BA490" i="4"/>
  <c r="AY490" i="2"/>
  <c r="AW490" i="4"/>
  <c r="AU490" i="2"/>
  <c r="AS490" i="4"/>
  <c r="AT490" i="2"/>
  <c r="AR490" i="4"/>
  <c r="AP490" i="2"/>
  <c r="AN490" i="4"/>
  <c r="CQ489" i="2"/>
  <c r="CO489" i="4"/>
  <c r="CI489" i="2"/>
  <c r="CG489" i="4"/>
  <c r="CE489" i="2"/>
  <c r="CC489" i="4"/>
  <c r="CA489" i="2"/>
  <c r="BY489" i="4"/>
  <c r="BW489" i="2"/>
  <c r="BU489" i="4"/>
  <c r="BS489" i="4"/>
  <c r="BO489" i="4"/>
  <c r="BM489" i="2"/>
  <c r="BK489" i="4"/>
  <c r="BI489" i="2"/>
  <c r="BG489" i="4"/>
  <c r="BE489" i="2"/>
  <c r="BC489" i="4"/>
  <c r="BA489" i="2"/>
  <c r="AY489" i="4"/>
  <c r="AW489" i="2"/>
  <c r="AU489" i="4"/>
  <c r="AP489" i="4"/>
  <c r="AL489" i="4"/>
  <c r="CP488" i="2"/>
  <c r="CN488" i="4"/>
  <c r="CL488" i="2"/>
  <c r="CJ488" i="4"/>
  <c r="CH488" i="2"/>
  <c r="CF488" i="4"/>
  <c r="CD488" i="2"/>
  <c r="CB488" i="4"/>
  <c r="BZ488" i="2"/>
  <c r="BX488" i="4"/>
  <c r="BT488" i="2"/>
  <c r="BR488" i="4"/>
  <c r="BP488" i="2"/>
  <c r="BN488" i="4"/>
  <c r="BL488" i="2"/>
  <c r="BJ488" i="4"/>
  <c r="BH488" i="2"/>
  <c r="BF488" i="4"/>
  <c r="BD488" i="2"/>
  <c r="BB488" i="4"/>
  <c r="AZ488" i="2"/>
  <c r="AX488" i="4"/>
  <c r="AV488" i="2"/>
  <c r="AT488" i="4"/>
  <c r="AQ488" i="2"/>
  <c r="AO488" i="4"/>
  <c r="CQ487" i="2"/>
  <c r="CO487" i="4"/>
  <c r="CM487" i="2"/>
  <c r="CK487" i="4"/>
  <c r="CI487" i="2"/>
  <c r="CG487" i="4"/>
  <c r="CE487" i="2"/>
  <c r="CC487" i="4"/>
  <c r="CA487" i="2"/>
  <c r="BY487" i="4"/>
  <c r="BW487" i="2"/>
  <c r="BU487" i="4"/>
  <c r="BS487" i="4"/>
  <c r="BO487" i="4"/>
  <c r="BM487" i="2"/>
  <c r="BK487" i="4"/>
  <c r="BI487" i="2"/>
  <c r="BG487" i="4"/>
  <c r="BE487" i="2"/>
  <c r="BC487" i="4"/>
  <c r="BA487" i="2"/>
  <c r="AY487" i="4"/>
  <c r="AW487" i="2"/>
  <c r="AU487" i="4"/>
  <c r="CO482" i="2"/>
  <c r="CM482" i="4"/>
  <c r="CK482" i="2"/>
  <c r="CI482" i="4"/>
  <c r="CG482" i="2"/>
  <c r="CE482" i="4"/>
  <c r="CC482" i="2"/>
  <c r="CA482" i="4"/>
  <c r="BY482" i="2"/>
  <c r="BW482" i="4"/>
  <c r="CR227" i="2"/>
  <c r="CP227" i="4"/>
  <c r="DF298" i="2"/>
  <c r="DD298" i="4"/>
  <c r="DG48" i="2"/>
  <c r="DE48" i="4"/>
  <c r="CZ108" i="2"/>
  <c r="CX108" i="4"/>
  <c r="CS120" i="2"/>
  <c r="CQ120" i="4"/>
  <c r="CS128" i="2"/>
  <c r="CQ128" i="4"/>
  <c r="CR177" i="2"/>
  <c r="CP177" i="4"/>
  <c r="CS163" i="2"/>
  <c r="CQ163" i="4"/>
  <c r="CY169" i="2"/>
  <c r="CW169" i="4"/>
  <c r="CY176" i="2"/>
  <c r="CW176" i="4"/>
  <c r="CY220" i="2"/>
  <c r="CW220" i="4"/>
  <c r="CS227" i="2"/>
  <c r="CQ227" i="4"/>
  <c r="CZ237" i="2"/>
  <c r="CX237" i="4"/>
  <c r="CR230" i="2"/>
  <c r="CP230" i="4"/>
  <c r="CS255" i="2"/>
  <c r="CQ255" i="4"/>
  <c r="CS270" i="2"/>
  <c r="CQ270" i="4"/>
  <c r="CS279" i="2"/>
  <c r="CQ279" i="4"/>
  <c r="CY354" i="2"/>
  <c r="CW354" i="4"/>
  <c r="CZ295" i="2"/>
  <c r="CX295" i="4"/>
  <c r="DV298" i="1"/>
  <c r="CR300" i="2"/>
  <c r="CP300" i="4"/>
  <c r="CS313" i="2"/>
  <c r="CQ313" i="4"/>
  <c r="CS329" i="2"/>
  <c r="CQ329" i="4"/>
  <c r="CR342" i="2"/>
  <c r="CP342" i="4"/>
  <c r="CR356" i="2"/>
  <c r="CP356" i="4"/>
  <c r="DF369" i="2"/>
  <c r="DD369" i="4"/>
  <c r="CR398" i="2"/>
  <c r="CP398" i="4"/>
  <c r="CS391" i="2"/>
  <c r="CQ391" i="4"/>
  <c r="CS405" i="2"/>
  <c r="CQ405" i="4"/>
  <c r="CS403" i="2"/>
  <c r="CQ403" i="4"/>
  <c r="CR406" i="2"/>
  <c r="CP406" i="4"/>
  <c r="CY478" i="2"/>
  <c r="CW478" i="4"/>
  <c r="DC11" i="2"/>
  <c r="DA11" i="4"/>
  <c r="CT18" i="2"/>
  <c r="CR18" i="4"/>
  <c r="CX22" i="2"/>
  <c r="CV22" i="4"/>
  <c r="DC27" i="2"/>
  <c r="DA27" i="4"/>
  <c r="CT34" i="2"/>
  <c r="CR34" i="4"/>
  <c r="CX38" i="2"/>
  <c r="CV38" i="4"/>
  <c r="DC43" i="2"/>
  <c r="DA43" i="4"/>
  <c r="CT50" i="2"/>
  <c r="CR50" i="4"/>
  <c r="CX54" i="2"/>
  <c r="CV54" i="4"/>
  <c r="CW13" i="2"/>
  <c r="CU13" i="4"/>
  <c r="CV16" i="2"/>
  <c r="CT16" i="4"/>
  <c r="DB18" i="2"/>
  <c r="CZ18" i="4"/>
  <c r="DE21" i="2"/>
  <c r="DC21" i="4"/>
  <c r="DA25" i="2"/>
  <c r="CY25" i="4"/>
  <c r="CW29" i="2"/>
  <c r="CU29" i="4"/>
  <c r="CX58" i="2"/>
  <c r="CV58" i="4"/>
  <c r="DC63" i="2"/>
  <c r="DA63" i="4"/>
  <c r="CT70" i="2"/>
  <c r="CR70" i="4"/>
  <c r="CX74" i="2"/>
  <c r="CV74" i="4"/>
  <c r="CX78" i="2"/>
  <c r="CV78" i="4"/>
  <c r="DC83" i="2"/>
  <c r="DA83" i="4"/>
  <c r="CT90" i="2"/>
  <c r="CR90" i="4"/>
  <c r="CX94" i="2"/>
  <c r="CV94" i="4"/>
  <c r="DC99" i="2"/>
  <c r="DA99" i="4"/>
  <c r="CT106" i="2"/>
  <c r="CR106" i="4"/>
  <c r="CX110" i="2"/>
  <c r="CV110" i="4"/>
  <c r="DC115" i="2"/>
  <c r="DA115" i="4"/>
  <c r="CT122" i="2"/>
  <c r="CR122" i="4"/>
  <c r="CX126" i="2"/>
  <c r="CV126" i="4"/>
  <c r="DC131" i="2"/>
  <c r="DA131" i="4"/>
  <c r="CT138" i="2"/>
  <c r="CR138" i="4"/>
  <c r="CX142" i="2"/>
  <c r="CV142" i="4"/>
  <c r="DC147" i="2"/>
  <c r="DA147" i="4"/>
  <c r="DA33" i="2"/>
  <c r="CY33" i="4"/>
  <c r="CW37" i="2"/>
  <c r="CU37" i="4"/>
  <c r="CV40" i="2"/>
  <c r="CT40" i="4"/>
  <c r="DB42" i="2"/>
  <c r="CZ42" i="4"/>
  <c r="DE45" i="2"/>
  <c r="DC45" i="4"/>
  <c r="DA49" i="2"/>
  <c r="CY49" i="4"/>
  <c r="CW53" i="2"/>
  <c r="CU53" i="4"/>
  <c r="CV56" i="2"/>
  <c r="CT56" i="4"/>
  <c r="DB58" i="2"/>
  <c r="CZ58" i="4"/>
  <c r="DE106" i="2"/>
  <c r="DC106" i="4"/>
  <c r="DA118" i="2"/>
  <c r="CY118" i="4"/>
  <c r="CX128" i="2"/>
  <c r="CV128" i="4"/>
  <c r="DC133" i="2"/>
  <c r="DA133" i="4"/>
  <c r="DE148" i="2"/>
  <c r="DC148" i="4"/>
  <c r="DC189" i="2"/>
  <c r="DA189" i="4"/>
  <c r="DC191" i="2"/>
  <c r="DA191" i="4"/>
  <c r="DC195" i="2"/>
  <c r="DA195" i="4"/>
  <c r="DA200" i="2"/>
  <c r="CY200" i="4"/>
  <c r="DC34" i="2"/>
  <c r="DA34" i="4"/>
  <c r="DE39" i="2"/>
  <c r="DC39" i="4"/>
  <c r="DD43" i="2"/>
  <c r="DB43" i="4"/>
  <c r="CT47" i="2"/>
  <c r="CR47" i="4"/>
  <c r="CX51" i="2"/>
  <c r="CV51" i="4"/>
  <c r="CU56" i="2"/>
  <c r="CS56" i="4"/>
  <c r="CV60" i="2"/>
  <c r="CT60" i="4"/>
  <c r="DA61" i="2"/>
  <c r="CY61" i="4"/>
  <c r="CT63" i="2"/>
  <c r="CR63" i="4"/>
  <c r="DA65" i="2"/>
  <c r="CY65" i="4"/>
  <c r="DC66" i="2"/>
  <c r="DA66" i="4"/>
  <c r="CT202" i="2"/>
  <c r="CR202" i="4"/>
  <c r="DC205" i="2"/>
  <c r="DA205" i="4"/>
  <c r="DC207" i="2"/>
  <c r="DA207" i="4"/>
  <c r="DE210" i="2"/>
  <c r="DC210" i="4"/>
  <c r="CX214" i="2"/>
  <c r="CV214" i="4"/>
  <c r="DE216" i="2"/>
  <c r="DC216" i="4"/>
  <c r="DE220" i="2"/>
  <c r="DC220" i="4"/>
  <c r="CY223" i="2"/>
  <c r="CW223" i="4"/>
  <c r="DC231" i="2"/>
  <c r="DA231" i="4"/>
  <c r="DE236" i="2"/>
  <c r="DC236" i="4"/>
  <c r="DA240" i="2"/>
  <c r="CY240" i="4"/>
  <c r="DA244" i="2"/>
  <c r="CY244" i="4"/>
  <c r="DA250" i="2"/>
  <c r="CY250" i="4"/>
  <c r="DA254" i="2"/>
  <c r="CY254" i="4"/>
  <c r="DC259" i="2"/>
  <c r="DA259" i="4"/>
  <c r="DC265" i="2"/>
  <c r="DA265" i="4"/>
  <c r="DA270" i="2"/>
  <c r="CY270" i="4"/>
  <c r="DA67" i="2"/>
  <c r="CY67" i="4"/>
  <c r="DE69" i="2"/>
  <c r="DC69" i="4"/>
  <c r="DE71" i="2"/>
  <c r="DC71" i="4"/>
  <c r="CW73" i="2"/>
  <c r="CU73" i="4"/>
  <c r="DB74" i="2"/>
  <c r="CZ74" i="4"/>
  <c r="DA258" i="2"/>
  <c r="CY258" i="4"/>
  <c r="DB37" i="2"/>
  <c r="CZ37" i="4"/>
  <c r="CW77" i="2"/>
  <c r="CU77" i="4"/>
  <c r="DE77" i="2"/>
  <c r="DC77" i="4"/>
  <c r="CT79" i="2"/>
  <c r="CR79" i="4"/>
  <c r="DB80" i="2"/>
  <c r="CZ80" i="4"/>
  <c r="DA81" i="2"/>
  <c r="CY81" i="4"/>
  <c r="DC82" i="2"/>
  <c r="DA82" i="4"/>
  <c r="DE83" i="2"/>
  <c r="DC83" i="4"/>
  <c r="CT85" i="2"/>
  <c r="CR85" i="4"/>
  <c r="DB86" i="2"/>
  <c r="CZ86" i="4"/>
  <c r="DE87" i="2"/>
  <c r="DC87" i="4"/>
  <c r="DC88" i="2"/>
  <c r="DA88" i="4"/>
  <c r="DE89" i="2"/>
  <c r="DC89" i="4"/>
  <c r="CW91" i="2"/>
  <c r="CU91" i="4"/>
  <c r="CV92" i="2"/>
  <c r="CT92" i="4"/>
  <c r="CX93" i="2"/>
  <c r="CV93" i="4"/>
  <c r="CV94" i="2"/>
  <c r="CT94" i="4"/>
  <c r="CT95" i="2"/>
  <c r="CR95" i="4"/>
  <c r="DC96" i="2"/>
  <c r="DA96" i="4"/>
  <c r="DE97" i="2"/>
  <c r="DC97" i="4"/>
  <c r="DC98" i="2"/>
  <c r="DA98" i="4"/>
  <c r="DA99" i="2"/>
  <c r="CY99" i="4"/>
  <c r="CW101" i="2"/>
  <c r="CU101" i="4"/>
  <c r="CU102" i="2"/>
  <c r="CS102" i="4"/>
  <c r="CX103" i="2"/>
  <c r="CV103" i="4"/>
  <c r="CV104" i="2"/>
  <c r="CT104" i="4"/>
  <c r="DD105" i="2"/>
  <c r="DB105" i="4"/>
  <c r="CV106" i="2"/>
  <c r="CT106" i="4"/>
  <c r="DD107" i="2"/>
  <c r="DB107" i="4"/>
  <c r="CW109" i="2"/>
  <c r="CU109" i="4"/>
  <c r="CU20" i="2"/>
  <c r="CS20" i="4"/>
  <c r="DA10" i="2"/>
  <c r="CY10" i="4"/>
  <c r="DD12" i="2"/>
  <c r="DB12" i="4"/>
  <c r="DC13" i="2"/>
  <c r="DA13" i="4"/>
  <c r="DE14" i="2"/>
  <c r="DC14" i="4"/>
  <c r="DD16" i="2"/>
  <c r="DB16" i="4"/>
  <c r="DA18" i="2"/>
  <c r="CY18" i="4"/>
  <c r="DA19" i="2"/>
  <c r="CY19" i="4"/>
  <c r="DE20" i="2"/>
  <c r="DC20" i="4"/>
  <c r="DC21" i="2"/>
  <c r="DA21" i="4"/>
  <c r="DB23" i="2"/>
  <c r="CZ23" i="4"/>
  <c r="CU25" i="2"/>
  <c r="CS25" i="4"/>
  <c r="CU26" i="2"/>
  <c r="CS26" i="4"/>
  <c r="DB27" i="2"/>
  <c r="CZ27" i="4"/>
  <c r="DC29" i="2"/>
  <c r="DA29" i="4"/>
  <c r="DB31" i="2"/>
  <c r="CZ31" i="4"/>
  <c r="DC33" i="2"/>
  <c r="DA33" i="4"/>
  <c r="CW36" i="2"/>
  <c r="CU36" i="4"/>
  <c r="CU37" i="2"/>
  <c r="CS37" i="4"/>
  <c r="DD38" i="2"/>
  <c r="DB38" i="4"/>
  <c r="DA39" i="2"/>
  <c r="CY39" i="4"/>
  <c r="CU41" i="2"/>
  <c r="CS41" i="4"/>
  <c r="DB45" i="2"/>
  <c r="CZ45" i="4"/>
  <c r="DC76" i="2"/>
  <c r="DA76" i="4"/>
  <c r="CW83" i="2"/>
  <c r="CU83" i="4"/>
  <c r="DD85" i="2"/>
  <c r="DB85" i="4"/>
  <c r="CX91" i="2"/>
  <c r="CV91" i="4"/>
  <c r="DB96" i="2"/>
  <c r="CZ96" i="4"/>
  <c r="DC102" i="2"/>
  <c r="DA102" i="4"/>
  <c r="DD109" i="2"/>
  <c r="DB109" i="4"/>
  <c r="CV110" i="2"/>
  <c r="CT110" i="4"/>
  <c r="CT111" i="2"/>
  <c r="CR111" i="4"/>
  <c r="CU112" i="2"/>
  <c r="CS112" i="4"/>
  <c r="DC112" i="2"/>
  <c r="DA112" i="4"/>
  <c r="DD113" i="2"/>
  <c r="DB113" i="4"/>
  <c r="CV114" i="2"/>
  <c r="CT114" i="4"/>
  <c r="CT115" i="2"/>
  <c r="CR115" i="4"/>
  <c r="CV116" i="2"/>
  <c r="CT116" i="4"/>
  <c r="CX117" i="2"/>
  <c r="CV117" i="4"/>
  <c r="CV118" i="2"/>
  <c r="CT118" i="4"/>
  <c r="DD119" i="2"/>
  <c r="DB119" i="4"/>
  <c r="CV120" i="2"/>
  <c r="CT120" i="4"/>
  <c r="CT121" i="2"/>
  <c r="CR121" i="4"/>
  <c r="DE121" i="2"/>
  <c r="DC121" i="4"/>
  <c r="DC122" i="2"/>
  <c r="DA122" i="4"/>
  <c r="DA123" i="2"/>
  <c r="CY123" i="4"/>
  <c r="DC124" i="2"/>
  <c r="DA124" i="4"/>
  <c r="DD125" i="2"/>
  <c r="DB125" i="4"/>
  <c r="DB126" i="2"/>
  <c r="CZ126" i="4"/>
  <c r="DA127" i="2"/>
  <c r="CY127" i="4"/>
  <c r="CW129" i="2"/>
  <c r="CU129" i="4"/>
  <c r="DE129" i="2"/>
  <c r="DC129" i="4"/>
  <c r="DC130" i="2"/>
  <c r="DA130" i="4"/>
  <c r="CU132" i="2"/>
  <c r="CS132" i="4"/>
  <c r="CW133" i="2"/>
  <c r="CU133" i="4"/>
  <c r="CV134" i="2"/>
  <c r="CT134" i="4"/>
  <c r="CT135" i="2"/>
  <c r="CR135" i="4"/>
  <c r="DC136" i="2"/>
  <c r="DA136" i="4"/>
  <c r="DA137" i="2"/>
  <c r="CY137" i="4"/>
  <c r="CW139" i="2"/>
  <c r="CU139" i="4"/>
  <c r="DE139" i="2"/>
  <c r="DC139" i="4"/>
  <c r="CW141" i="2"/>
  <c r="CU141" i="4"/>
  <c r="CU142" i="2"/>
  <c r="CS142" i="4"/>
  <c r="CX143" i="2"/>
  <c r="CV143" i="4"/>
  <c r="DB144" i="2"/>
  <c r="CZ144" i="4"/>
  <c r="DA145" i="2"/>
  <c r="CY145" i="4"/>
  <c r="DC146" i="2"/>
  <c r="DA146" i="4"/>
  <c r="DA147" i="2"/>
  <c r="CY147" i="4"/>
  <c r="DB148" i="2"/>
  <c r="CZ148" i="4"/>
  <c r="CT149" i="2"/>
  <c r="CR149" i="4"/>
  <c r="DE149" i="2"/>
  <c r="DC149" i="4"/>
  <c r="DE187" i="2"/>
  <c r="DC187" i="4"/>
  <c r="CW189" i="2"/>
  <c r="CU189" i="4"/>
  <c r="CV190" i="2"/>
  <c r="CT190" i="4"/>
  <c r="DD191" i="2"/>
  <c r="DB191" i="4"/>
  <c r="DB192" i="2"/>
  <c r="CZ192" i="4"/>
  <c r="DA193" i="2"/>
  <c r="CY193" i="4"/>
  <c r="DC194" i="2"/>
  <c r="DA194" i="4"/>
  <c r="CU196" i="2"/>
  <c r="CS196" i="4"/>
  <c r="CW197" i="2"/>
  <c r="CU197" i="4"/>
  <c r="CV198" i="2"/>
  <c r="CT198" i="4"/>
  <c r="DD199" i="2"/>
  <c r="DB199" i="4"/>
  <c r="CW201" i="2"/>
  <c r="CU201" i="4"/>
  <c r="DA201" i="2"/>
  <c r="CY201" i="4"/>
  <c r="DC202" i="2"/>
  <c r="DA202" i="4"/>
  <c r="DA203" i="2"/>
  <c r="CY203" i="4"/>
  <c r="CW205" i="2"/>
  <c r="CU205" i="4"/>
  <c r="DA205" i="2"/>
  <c r="CY205" i="4"/>
  <c r="CW207" i="2"/>
  <c r="CU207" i="4"/>
  <c r="DA207" i="2"/>
  <c r="CY207" i="4"/>
  <c r="CW209" i="2"/>
  <c r="CU209" i="4"/>
  <c r="DA209" i="2"/>
  <c r="CY209" i="4"/>
  <c r="DC210" i="2"/>
  <c r="DA210" i="4"/>
  <c r="DD211" i="2"/>
  <c r="DB211" i="4"/>
  <c r="DB212" i="2"/>
  <c r="CZ212" i="4"/>
  <c r="CX213" i="2"/>
  <c r="CV213" i="4"/>
  <c r="CU214" i="2"/>
  <c r="CS214" i="4"/>
  <c r="DE215" i="2"/>
  <c r="DC215" i="4"/>
  <c r="CU218" i="2"/>
  <c r="CS218" i="4"/>
  <c r="CW219" i="2"/>
  <c r="CU219" i="4"/>
  <c r="DA221" i="2"/>
  <c r="CY221" i="4"/>
  <c r="CZ223" i="2"/>
  <c r="CX223" i="4"/>
  <c r="DC224" i="2"/>
  <c r="DA224" i="4"/>
  <c r="CV226" i="2"/>
  <c r="CT226" i="4"/>
  <c r="DE227" i="2"/>
  <c r="DC227" i="4"/>
  <c r="CX229" i="2"/>
  <c r="CV229" i="4"/>
  <c r="DC230" i="2"/>
  <c r="DA230" i="4"/>
  <c r="DC232" i="2"/>
  <c r="DA232" i="4"/>
  <c r="CV234" i="2"/>
  <c r="CT234" i="4"/>
  <c r="DE235" i="2"/>
  <c r="DC235" i="4"/>
  <c r="CW239" i="2"/>
  <c r="CU239" i="4"/>
  <c r="CT241" i="2"/>
  <c r="CR241" i="4"/>
  <c r="CW243" i="2"/>
  <c r="CU243" i="4"/>
  <c r="CW247" i="2"/>
  <c r="CU247" i="4"/>
  <c r="DB248" i="2"/>
  <c r="CZ248" i="4"/>
  <c r="DC250" i="2"/>
  <c r="DA250" i="4"/>
  <c r="DB252" i="2"/>
  <c r="CZ252" i="4"/>
  <c r="CW255" i="2"/>
  <c r="CU255" i="4"/>
  <c r="CV256" i="2"/>
  <c r="CT256" i="4"/>
  <c r="CT257" i="2"/>
  <c r="CR257" i="4"/>
  <c r="CU258" i="2"/>
  <c r="CS258" i="4"/>
  <c r="CW259" i="2"/>
  <c r="CU259" i="4"/>
  <c r="DC260" i="2"/>
  <c r="DA260" i="4"/>
  <c r="CX263" i="2"/>
  <c r="CV263" i="4"/>
  <c r="DA265" i="2"/>
  <c r="CY265" i="4"/>
  <c r="DB266" i="2"/>
  <c r="CZ266" i="4"/>
  <c r="DD267" i="2"/>
  <c r="DB267" i="4"/>
  <c r="DB268" i="2"/>
  <c r="CZ268" i="4"/>
  <c r="DA269" i="2"/>
  <c r="CY269" i="4"/>
  <c r="DA271" i="2"/>
  <c r="CY271" i="4"/>
  <c r="CU203" i="2"/>
  <c r="CS203" i="4"/>
  <c r="DA208" i="2"/>
  <c r="CY208" i="4"/>
  <c r="CW210" i="2"/>
  <c r="CU210" i="4"/>
  <c r="DA214" i="2"/>
  <c r="CY214" i="4"/>
  <c r="CW220" i="2"/>
  <c r="CU220" i="4"/>
  <c r="DD224" i="2"/>
  <c r="DB224" i="4"/>
  <c r="DC229" i="2"/>
  <c r="DA229" i="4"/>
  <c r="DE234" i="2"/>
  <c r="DC234" i="4"/>
  <c r="CU239" i="2"/>
  <c r="CS239" i="4"/>
  <c r="CW244" i="2"/>
  <c r="CU244" i="4"/>
  <c r="DE246" i="2"/>
  <c r="DC246" i="4"/>
  <c r="DB251" i="2"/>
  <c r="CZ251" i="4"/>
  <c r="DD256" i="2"/>
  <c r="DB256" i="4"/>
  <c r="CW260" i="2"/>
  <c r="CU260" i="4"/>
  <c r="CW268" i="2"/>
  <c r="CU268" i="4"/>
  <c r="CU271" i="2"/>
  <c r="CS271" i="4"/>
  <c r="DB216" i="2"/>
  <c r="CZ216" i="4"/>
  <c r="DD219" i="2"/>
  <c r="DB219" i="4"/>
  <c r="DD221" i="2"/>
  <c r="DB221" i="4"/>
  <c r="CX223" i="2"/>
  <c r="CV223" i="4"/>
  <c r="DE225" i="2"/>
  <c r="DC225" i="4"/>
  <c r="DE229" i="2"/>
  <c r="DC229" i="4"/>
  <c r="CW233" i="2"/>
  <c r="CU233" i="4"/>
  <c r="DA235" i="2"/>
  <c r="CY235" i="4"/>
  <c r="DE237" i="2"/>
  <c r="DC237" i="4"/>
  <c r="CV240" i="2"/>
  <c r="CT240" i="4"/>
  <c r="CU242" i="2"/>
  <c r="CS242" i="4"/>
  <c r="CU244" i="2"/>
  <c r="CS244" i="4"/>
  <c r="CV246" i="2"/>
  <c r="CT246" i="4"/>
  <c r="DC248" i="2"/>
  <c r="DA248" i="4"/>
  <c r="CV250" i="2"/>
  <c r="CT250" i="4"/>
  <c r="CX253" i="2"/>
  <c r="CV253" i="4"/>
  <c r="DA42" i="2"/>
  <c r="CY42" i="4"/>
  <c r="DD44" i="2"/>
  <c r="DB44" i="4"/>
  <c r="CW46" i="2"/>
  <c r="CU46" i="4"/>
  <c r="CU47" i="2"/>
  <c r="CS47" i="4"/>
  <c r="DD48" i="2"/>
  <c r="DB48" i="4"/>
  <c r="DB49" i="2"/>
  <c r="CZ49" i="4"/>
  <c r="CU51" i="2"/>
  <c r="CS51" i="4"/>
  <c r="DD52" i="2"/>
  <c r="DB52" i="4"/>
  <c r="DC53" i="2"/>
  <c r="DA53" i="4"/>
  <c r="DE54" i="2"/>
  <c r="DC54" i="4"/>
  <c r="DD56" i="2"/>
  <c r="DB56" i="4"/>
  <c r="DC57" i="2"/>
  <c r="DA57" i="4"/>
  <c r="DE58" i="2"/>
  <c r="DC58" i="4"/>
  <c r="DD60" i="2"/>
  <c r="DB60" i="4"/>
  <c r="CW62" i="2"/>
  <c r="CU62" i="4"/>
  <c r="CU63" i="2"/>
  <c r="CS63" i="4"/>
  <c r="DA64" i="2"/>
  <c r="CY64" i="4"/>
  <c r="DD66" i="2"/>
  <c r="DB66" i="4"/>
  <c r="CW68" i="2"/>
  <c r="CU68" i="4"/>
  <c r="CU69" i="2"/>
  <c r="CS69" i="4"/>
  <c r="CU70" i="2"/>
  <c r="CS70" i="4"/>
  <c r="CW72" i="2"/>
  <c r="CU72" i="4"/>
  <c r="DB73" i="2"/>
  <c r="CZ73" i="4"/>
  <c r="DE74" i="2"/>
  <c r="DC74" i="4"/>
  <c r="DD76" i="2"/>
  <c r="DB76" i="4"/>
  <c r="DC77" i="2"/>
  <c r="DA77" i="4"/>
  <c r="DB79" i="2"/>
  <c r="CZ79" i="4"/>
  <c r="DE80" i="2"/>
  <c r="DC80" i="4"/>
  <c r="DA82" i="2"/>
  <c r="CY82" i="4"/>
  <c r="CW84" i="2"/>
  <c r="CU84" i="4"/>
  <c r="DB85" i="2"/>
  <c r="CZ85" i="4"/>
  <c r="CU87" i="2"/>
  <c r="CS87" i="4"/>
  <c r="CU89" i="2"/>
  <c r="CS89" i="4"/>
  <c r="DD90" i="2"/>
  <c r="DB90" i="4"/>
  <c r="CW92" i="2"/>
  <c r="CU92" i="4"/>
  <c r="DB93" i="2"/>
  <c r="CZ93" i="4"/>
  <c r="DA94" i="2"/>
  <c r="CY94" i="4"/>
  <c r="DD96" i="2"/>
  <c r="DB96" i="4"/>
  <c r="DC97" i="2"/>
  <c r="DA97" i="4"/>
  <c r="CW100" i="2"/>
  <c r="CU100" i="4"/>
  <c r="DB101" i="2"/>
  <c r="CZ101" i="4"/>
  <c r="CU103" i="2"/>
  <c r="CS103" i="4"/>
  <c r="DA104" i="2"/>
  <c r="CY104" i="4"/>
  <c r="DC105" i="2"/>
  <c r="DA105" i="4"/>
  <c r="CU107" i="2"/>
  <c r="CS107" i="4"/>
  <c r="DE108" i="2"/>
  <c r="DC108" i="4"/>
  <c r="DE110" i="2"/>
  <c r="DC110" i="4"/>
  <c r="CW112" i="2"/>
  <c r="CU112" i="4"/>
  <c r="CU113" i="2"/>
  <c r="CS113" i="4"/>
  <c r="DA114" i="2"/>
  <c r="CY114" i="4"/>
  <c r="CW116" i="2"/>
  <c r="CU116" i="4"/>
  <c r="CW118" i="2"/>
  <c r="CU118" i="4"/>
  <c r="CW120" i="2"/>
  <c r="CU120" i="4"/>
  <c r="DB121" i="2"/>
  <c r="CZ121" i="4"/>
  <c r="DB123" i="2"/>
  <c r="CZ123" i="4"/>
  <c r="DB125" i="2"/>
  <c r="CZ125" i="4"/>
  <c r="DE126" i="2"/>
  <c r="DC126" i="4"/>
  <c r="DD128" i="2"/>
  <c r="DB128" i="4"/>
  <c r="CW130" i="2"/>
  <c r="CU130" i="4"/>
  <c r="CW132" i="2"/>
  <c r="CU132" i="4"/>
  <c r="DB133" i="2"/>
  <c r="CZ133" i="4"/>
  <c r="DB135" i="2"/>
  <c r="CZ135" i="4"/>
  <c r="DE136" i="2"/>
  <c r="DC136" i="4"/>
  <c r="DD138" i="2"/>
  <c r="DB138" i="4"/>
  <c r="CW140" i="2"/>
  <c r="CU140" i="4"/>
  <c r="CU141" i="2"/>
  <c r="CS141" i="4"/>
  <c r="DD142" i="2"/>
  <c r="DB142" i="4"/>
  <c r="CW144" i="2"/>
  <c r="CU144" i="4"/>
  <c r="DB145" i="2"/>
  <c r="CZ145" i="4"/>
  <c r="CU147" i="2"/>
  <c r="CS147" i="4"/>
  <c r="CY149" i="2"/>
  <c r="CW149" i="4"/>
  <c r="DA188" i="2"/>
  <c r="CY188" i="4"/>
  <c r="DE190" i="2"/>
  <c r="DC190" i="4"/>
  <c r="DD192" i="2"/>
  <c r="DB192" i="4"/>
  <c r="DD194" i="2"/>
  <c r="DB194" i="4"/>
  <c r="CW196" i="2"/>
  <c r="CU196" i="4"/>
  <c r="CW198" i="2"/>
  <c r="CU198" i="4"/>
  <c r="DB199" i="2"/>
  <c r="CZ199" i="4"/>
  <c r="DB201" i="2"/>
  <c r="CZ201" i="4"/>
  <c r="DB203" i="2"/>
  <c r="CZ203" i="4"/>
  <c r="DD206" i="2"/>
  <c r="DB206" i="4"/>
  <c r="DD210" i="2"/>
  <c r="DB210" i="4"/>
  <c r="DB213" i="2"/>
  <c r="CZ213" i="4"/>
  <c r="DB215" i="2"/>
  <c r="CZ215" i="4"/>
  <c r="DB223" i="2"/>
  <c r="CZ223" i="4"/>
  <c r="CW228" i="2"/>
  <c r="CU228" i="4"/>
  <c r="DB231" i="2"/>
  <c r="CZ231" i="4"/>
  <c r="CW236" i="2"/>
  <c r="CU236" i="4"/>
  <c r="DD240" i="2"/>
  <c r="DB240" i="4"/>
  <c r="DB245" i="2"/>
  <c r="CZ245" i="4"/>
  <c r="DD248" i="2"/>
  <c r="DB248" i="4"/>
  <c r="DD252" i="2"/>
  <c r="DB252" i="4"/>
  <c r="CU255" i="2"/>
  <c r="CS255" i="4"/>
  <c r="DA260" i="2"/>
  <c r="CY260" i="4"/>
  <c r="DD262" i="2"/>
  <c r="DB262" i="4"/>
  <c r="DD266" i="2"/>
  <c r="DB266" i="4"/>
  <c r="CU269" i="2"/>
  <c r="CS269" i="4"/>
  <c r="CU10" i="2"/>
  <c r="CS10" i="4"/>
  <c r="DB12" i="2"/>
  <c r="CZ12" i="4"/>
  <c r="DD19" i="2"/>
  <c r="DB19" i="4"/>
  <c r="DD25" i="2"/>
  <c r="DB25" i="4"/>
  <c r="DD29" i="2"/>
  <c r="DB29" i="4"/>
  <c r="DD35" i="2"/>
  <c r="DB35" i="4"/>
  <c r="DD41" i="2"/>
  <c r="DB41" i="4"/>
  <c r="CW47" i="2"/>
  <c r="CU47" i="4"/>
  <c r="DB52" i="2"/>
  <c r="CZ52" i="4"/>
  <c r="DD57" i="2"/>
  <c r="DB57" i="4"/>
  <c r="DD63" i="2"/>
  <c r="DB63" i="4"/>
  <c r="CU68" i="2"/>
  <c r="CS68" i="4"/>
  <c r="CW75" i="2"/>
  <c r="CU75" i="4"/>
  <c r="DB100" i="2"/>
  <c r="CZ100" i="4"/>
  <c r="CW123" i="2"/>
  <c r="CU123" i="4"/>
  <c r="CW131" i="2"/>
  <c r="CU131" i="4"/>
  <c r="CU144" i="2"/>
  <c r="CS144" i="4"/>
  <c r="CW191" i="2"/>
  <c r="CU191" i="4"/>
  <c r="CU204" i="2"/>
  <c r="CS204" i="4"/>
  <c r="DD223" i="2"/>
  <c r="DB223" i="4"/>
  <c r="CU240" i="2"/>
  <c r="CS240" i="4"/>
  <c r="DD261" i="2"/>
  <c r="DB261" i="4"/>
  <c r="DB272" i="2"/>
  <c r="CZ272" i="4"/>
  <c r="DB280" i="2"/>
  <c r="CZ280" i="4"/>
  <c r="DB288" i="2"/>
  <c r="CZ288" i="4"/>
  <c r="DB296" i="2"/>
  <c r="CZ296" i="4"/>
  <c r="DB304" i="2"/>
  <c r="CZ304" i="4"/>
  <c r="DB312" i="2"/>
  <c r="CZ312" i="4"/>
  <c r="DB320" i="2"/>
  <c r="CZ320" i="4"/>
  <c r="DB328" i="2"/>
  <c r="CZ328" i="4"/>
  <c r="DB372" i="2"/>
  <c r="CZ372" i="4"/>
  <c r="DB380" i="2"/>
  <c r="CZ380" i="4"/>
  <c r="DB388" i="2"/>
  <c r="CZ388" i="4"/>
  <c r="DB404" i="2"/>
  <c r="CZ404" i="4"/>
  <c r="DB428" i="2"/>
  <c r="CZ428" i="4"/>
  <c r="DB444" i="2"/>
  <c r="CZ444" i="4"/>
  <c r="DB460" i="2"/>
  <c r="CZ460" i="4"/>
  <c r="DB492" i="2"/>
  <c r="CZ492" i="4"/>
  <c r="DB508" i="2"/>
  <c r="CZ508" i="4"/>
  <c r="DD5" i="2"/>
  <c r="DB5" i="4"/>
  <c r="DB40" i="2"/>
  <c r="CZ40" i="4"/>
  <c r="CU62" i="2"/>
  <c r="CS62" i="4"/>
  <c r="DB208" i="2"/>
  <c r="CZ208" i="4"/>
  <c r="CW277" i="2"/>
  <c r="CU277" i="4"/>
  <c r="CW283" i="2"/>
  <c r="CU283" i="4"/>
  <c r="DD297" i="2"/>
  <c r="DB297" i="4"/>
  <c r="CW309" i="2"/>
  <c r="CU309" i="4"/>
  <c r="CW315" i="2"/>
  <c r="CU315" i="4"/>
  <c r="DD329" i="2"/>
  <c r="DB329" i="4"/>
  <c r="CW381" i="2"/>
  <c r="CU381" i="4"/>
  <c r="CW387" i="2"/>
  <c r="CU387" i="4"/>
  <c r="DD401" i="2"/>
  <c r="DB401" i="4"/>
  <c r="CU416" i="2"/>
  <c r="CS416" i="4"/>
  <c r="DD423" i="2"/>
  <c r="DB423" i="4"/>
  <c r="DD433" i="2"/>
  <c r="DB433" i="4"/>
  <c r="CU440" i="2"/>
  <c r="CS440" i="4"/>
  <c r="DD449" i="2"/>
  <c r="DB449" i="4"/>
  <c r="CU456" i="2"/>
  <c r="CS456" i="4"/>
  <c r="DB466" i="2"/>
  <c r="CZ466" i="4"/>
  <c r="CU484" i="2"/>
  <c r="CS484" i="4"/>
  <c r="CU496" i="2"/>
  <c r="CS496" i="4"/>
  <c r="DD513" i="2"/>
  <c r="DB513" i="4"/>
  <c r="CV4" i="2"/>
  <c r="CT4" i="4"/>
  <c r="CT7" i="2"/>
  <c r="CR7" i="4"/>
  <c r="CT9" i="2"/>
  <c r="CR9" i="4"/>
  <c r="CT11" i="2"/>
  <c r="CR11" i="4"/>
  <c r="CV14" i="2"/>
  <c r="CT14" i="4"/>
  <c r="DC16" i="2"/>
  <c r="DA16" i="4"/>
  <c r="DC18" i="2"/>
  <c r="DA18" i="4"/>
  <c r="CX21" i="2"/>
  <c r="CV21" i="4"/>
  <c r="DC24" i="2"/>
  <c r="DA24" i="4"/>
  <c r="CX27" i="2"/>
  <c r="CV27" i="4"/>
  <c r="CT29" i="2"/>
  <c r="CR29" i="4"/>
  <c r="DA31" i="2"/>
  <c r="CY31" i="4"/>
  <c r="CX33" i="2"/>
  <c r="CV33" i="4"/>
  <c r="CT37" i="2"/>
  <c r="CR37" i="4"/>
  <c r="CV42" i="2"/>
  <c r="CT42" i="4"/>
  <c r="DE43" i="2"/>
  <c r="DC43" i="4"/>
  <c r="DE47" i="2"/>
  <c r="DC47" i="4"/>
  <c r="CV50" i="2"/>
  <c r="CT50" i="4"/>
  <c r="CX53" i="2"/>
  <c r="CV53" i="4"/>
  <c r="CX55" i="2"/>
  <c r="CV55" i="4"/>
  <c r="CX59" i="2"/>
  <c r="CV59" i="4"/>
  <c r="DA63" i="2"/>
  <c r="CY63" i="4"/>
  <c r="CV66" i="2"/>
  <c r="CT66" i="4"/>
  <c r="CT69" i="2"/>
  <c r="CR69" i="4"/>
  <c r="CX73" i="2"/>
  <c r="CV73" i="4"/>
  <c r="DC80" i="2"/>
  <c r="DA80" i="4"/>
  <c r="CT93" i="2"/>
  <c r="CR93" i="4"/>
  <c r="CT99" i="2"/>
  <c r="CR99" i="4"/>
  <c r="DC116" i="2"/>
  <c r="DA116" i="4"/>
  <c r="CT129" i="2"/>
  <c r="CR129" i="4"/>
  <c r="CT137" i="2"/>
  <c r="CR137" i="4"/>
  <c r="DE143" i="2"/>
  <c r="DC143" i="4"/>
  <c r="CT147" i="2"/>
  <c r="CR147" i="4"/>
  <c r="CX193" i="2"/>
  <c r="CV193" i="4"/>
  <c r="CX199" i="2"/>
  <c r="CV199" i="4"/>
  <c r="CV206" i="2"/>
  <c r="CT206" i="4"/>
  <c r="CW4" i="2"/>
  <c r="CU4" i="4"/>
  <c r="DB5" i="2"/>
  <c r="CZ5" i="4"/>
  <c r="DD8" i="2"/>
  <c r="DB8" i="4"/>
  <c r="DC9" i="2"/>
  <c r="DA9" i="4"/>
  <c r="CW16" i="2"/>
  <c r="CU16" i="4"/>
  <c r="DD22" i="2"/>
  <c r="DB22" i="4"/>
  <c r="CW28" i="2"/>
  <c r="CU28" i="4"/>
  <c r="CW32" i="2"/>
  <c r="CU32" i="4"/>
  <c r="DA36" i="2"/>
  <c r="CY36" i="4"/>
  <c r="DC41" i="2"/>
  <c r="DA41" i="4"/>
  <c r="DD58" i="2"/>
  <c r="DB58" i="4"/>
  <c r="DE66" i="2"/>
  <c r="DC66" i="4"/>
  <c r="DE76" i="2"/>
  <c r="DC76" i="4"/>
  <c r="CW86" i="2"/>
  <c r="CU86" i="4"/>
  <c r="CT217" i="2"/>
  <c r="CR217" i="4"/>
  <c r="DC226" i="2"/>
  <c r="DA226" i="4"/>
  <c r="CX233" i="2"/>
  <c r="CV233" i="4"/>
  <c r="CT244" i="4"/>
  <c r="DC252" i="2"/>
  <c r="DA252" i="4"/>
  <c r="CW260" i="4"/>
  <c r="CT275" i="2"/>
  <c r="CR275" i="4"/>
  <c r="CX277" i="2"/>
  <c r="CV277" i="4"/>
  <c r="CV280" i="2"/>
  <c r="CT280" i="4"/>
  <c r="DC282" i="2"/>
  <c r="DA282" i="4"/>
  <c r="CT285" i="2"/>
  <c r="CR285" i="4"/>
  <c r="DA287" i="2"/>
  <c r="CY287" i="4"/>
  <c r="CT291" i="2"/>
  <c r="CR291" i="4"/>
  <c r="DE297" i="2"/>
  <c r="DC297" i="4"/>
  <c r="CX299" i="2"/>
  <c r="CV299" i="4"/>
  <c r="DC300" i="2"/>
  <c r="DA300" i="4"/>
  <c r="DE301" i="2"/>
  <c r="DC301" i="4"/>
  <c r="CX303" i="2"/>
  <c r="CV303" i="4"/>
  <c r="DC304" i="2"/>
  <c r="DA304" i="4"/>
  <c r="DE305" i="2"/>
  <c r="DC305" i="4"/>
  <c r="CX307" i="2"/>
  <c r="CV307" i="4"/>
  <c r="CR309" i="4"/>
  <c r="CV310" i="2"/>
  <c r="CT310" i="4"/>
  <c r="DA311" i="2"/>
  <c r="CY311" i="4"/>
  <c r="DA313" i="2"/>
  <c r="CY313" i="4"/>
  <c r="CX315" i="2"/>
  <c r="CV315" i="4"/>
  <c r="DA103" i="2"/>
  <c r="CY103" i="4"/>
  <c r="CX135" i="2"/>
  <c r="CV135" i="4"/>
  <c r="CV214" i="2"/>
  <c r="CT214" i="4"/>
  <c r="CT229" i="2"/>
  <c r="CR229" i="4"/>
  <c r="CX243" i="2"/>
  <c r="CV243" i="4"/>
  <c r="CT252" i="4"/>
  <c r="CT261" i="2"/>
  <c r="CR261" i="4"/>
  <c r="CV268" i="2"/>
  <c r="CT268" i="4"/>
  <c r="CT278" i="4"/>
  <c r="DC280" i="2"/>
  <c r="DA280" i="4"/>
  <c r="DE283" i="2"/>
  <c r="DC283" i="4"/>
  <c r="CY289" i="4"/>
  <c r="CX293" i="2"/>
  <c r="CV293" i="4"/>
  <c r="CX295" i="2"/>
  <c r="CV295" i="4"/>
  <c r="CT292" i="4"/>
  <c r="DE317" i="2"/>
  <c r="DC317" i="4"/>
  <c r="DA319" i="2"/>
  <c r="CY319" i="4"/>
  <c r="CT321" i="2"/>
  <c r="CR321" i="4"/>
  <c r="CV322" i="2"/>
  <c r="CT322" i="4"/>
  <c r="DA323" i="2"/>
  <c r="CY323" i="4"/>
  <c r="CV326" i="2"/>
  <c r="CT326" i="4"/>
  <c r="DA327" i="2"/>
  <c r="CY327" i="4"/>
  <c r="DA329" i="2"/>
  <c r="CY329" i="4"/>
  <c r="CT331" i="2"/>
  <c r="CR331" i="4"/>
  <c r="DE86" i="2"/>
  <c r="DC86" i="4"/>
  <c r="CW96" i="2"/>
  <c r="CU96" i="4"/>
  <c r="DA373" i="2"/>
  <c r="CY373" i="4"/>
  <c r="DA297" i="2"/>
  <c r="CY297" i="4"/>
  <c r="DA333" i="2"/>
  <c r="CY333" i="4"/>
  <c r="DC372" i="2"/>
  <c r="DA372" i="4"/>
  <c r="CV374" i="2"/>
  <c r="CT374" i="4"/>
  <c r="DA375" i="2"/>
  <c r="CY375" i="4"/>
  <c r="CT377" i="2"/>
  <c r="CR377" i="4"/>
  <c r="CT379" i="2"/>
  <c r="CR379" i="4"/>
  <c r="CX383" i="2"/>
  <c r="CV383" i="4"/>
  <c r="DA385" i="2"/>
  <c r="CY385" i="4"/>
  <c r="DE387" i="2"/>
  <c r="DC387" i="4"/>
  <c r="CX395" i="2"/>
  <c r="CV395" i="4"/>
  <c r="CY397" i="4"/>
  <c r="CV400" i="2"/>
  <c r="CT400" i="4"/>
  <c r="DE403" i="2"/>
  <c r="DC403" i="4"/>
  <c r="CX407" i="2"/>
  <c r="CV407" i="4"/>
  <c r="CY409" i="4"/>
  <c r="CX411" i="2"/>
  <c r="CV411" i="4"/>
  <c r="DC412" i="2"/>
  <c r="DA412" i="4"/>
  <c r="DE413" i="2"/>
  <c r="DC413" i="4"/>
  <c r="CX415" i="2"/>
  <c r="CV415" i="4"/>
  <c r="DC416" i="2"/>
  <c r="DA416" i="4"/>
  <c r="DE417" i="2"/>
  <c r="DC417" i="4"/>
  <c r="CX419" i="2"/>
  <c r="CV419" i="4"/>
  <c r="DC420" i="2"/>
  <c r="DA420" i="4"/>
  <c r="CV422" i="2"/>
  <c r="CT422" i="4"/>
  <c r="DA423" i="2"/>
  <c r="CY423" i="4"/>
  <c r="CT425" i="2"/>
  <c r="CR425" i="4"/>
  <c r="DA427" i="2"/>
  <c r="CY427" i="4"/>
  <c r="CX429" i="2"/>
  <c r="CV429" i="4"/>
  <c r="DC430" i="2"/>
  <c r="DA430" i="4"/>
  <c r="CT434" i="4"/>
  <c r="DA435" i="2"/>
  <c r="CY435" i="4"/>
  <c r="CT437" i="2"/>
  <c r="CR437" i="4"/>
  <c r="DC438" i="2"/>
  <c r="DA438" i="4"/>
  <c r="DE439" i="2"/>
  <c r="DC439" i="4"/>
  <c r="CX441" i="2"/>
  <c r="CV441" i="4"/>
  <c r="DC442" i="2"/>
  <c r="DA442" i="4"/>
  <c r="DE443" i="2"/>
  <c r="DC443" i="4"/>
  <c r="DA445" i="2"/>
  <c r="CY445" i="4"/>
  <c r="CT447" i="2"/>
  <c r="CR447" i="4"/>
  <c r="CV448" i="2"/>
  <c r="CT448" i="4"/>
  <c r="CY451" i="4"/>
  <c r="DA453" i="2"/>
  <c r="CY453" i="4"/>
  <c r="CT455" i="2"/>
  <c r="CR455" i="4"/>
  <c r="CV456" i="2"/>
  <c r="CT456" i="4"/>
  <c r="DA457" i="2"/>
  <c r="CY457" i="4"/>
  <c r="DC460" i="2"/>
  <c r="DA460" i="4"/>
  <c r="CV462" i="2"/>
  <c r="CT462" i="4"/>
  <c r="DA463" i="2"/>
  <c r="CY463" i="4"/>
  <c r="CR467" i="4"/>
  <c r="CV468" i="2"/>
  <c r="CT468" i="4"/>
  <c r="DA469" i="2"/>
  <c r="CY469" i="4"/>
  <c r="DA471" i="2"/>
  <c r="CY471" i="4"/>
  <c r="DE473" i="2"/>
  <c r="DC473" i="4"/>
  <c r="CX477" i="2"/>
  <c r="CV477" i="4"/>
  <c r="CX479" i="2"/>
  <c r="CV479" i="4"/>
  <c r="CX481" i="2"/>
  <c r="CV481" i="4"/>
  <c r="CT483" i="2"/>
  <c r="CR483" i="4"/>
  <c r="CV236" i="2"/>
  <c r="CT236" i="4"/>
  <c r="CT332" i="4"/>
  <c r="CY334" i="2"/>
  <c r="CW334" i="4"/>
  <c r="CY379" i="4"/>
  <c r="DA381" i="2"/>
  <c r="CY381" i="4"/>
  <c r="CY383" i="4"/>
  <c r="DA387" i="2"/>
  <c r="CY387" i="4"/>
  <c r="CT390" i="4"/>
  <c r="CT393" i="2"/>
  <c r="CR393" i="4"/>
  <c r="CT395" i="2"/>
  <c r="CR395" i="4"/>
  <c r="DE397" i="2"/>
  <c r="DC397" i="4"/>
  <c r="DC400" i="2"/>
  <c r="DA400" i="4"/>
  <c r="DC402" i="2"/>
  <c r="DA402" i="4"/>
  <c r="CR405" i="4"/>
  <c r="CT407" i="2"/>
  <c r="CR407" i="4"/>
  <c r="DC408" i="2"/>
  <c r="DA408" i="4"/>
  <c r="DA473" i="2"/>
  <c r="CY473" i="4"/>
  <c r="DC476" i="2"/>
  <c r="DA476" i="4"/>
  <c r="DA479" i="2"/>
  <c r="CY479" i="4"/>
  <c r="CT485" i="2"/>
  <c r="CR485" i="4"/>
  <c r="DB107" i="2"/>
  <c r="CZ107" i="4"/>
  <c r="DD114" i="2"/>
  <c r="DB114" i="4"/>
  <c r="DD122" i="2"/>
  <c r="DB122" i="4"/>
  <c r="DC125" i="2"/>
  <c r="DA125" i="4"/>
  <c r="DD134" i="2"/>
  <c r="DB134" i="4"/>
  <c r="DD146" i="2"/>
  <c r="DB146" i="4"/>
  <c r="CW190" i="2"/>
  <c r="CU190" i="4"/>
  <c r="CX465" i="2"/>
  <c r="CV465" i="4"/>
  <c r="CX489" i="2"/>
  <c r="CV489" i="4"/>
  <c r="CV492" i="2"/>
  <c r="CT492" i="4"/>
  <c r="CV495" i="4"/>
  <c r="DE499" i="2"/>
  <c r="DC499" i="4"/>
  <c r="CV503" i="4"/>
  <c r="CX507" i="2"/>
  <c r="CV507" i="4"/>
  <c r="DE511" i="2"/>
  <c r="DC511" i="4"/>
  <c r="DC514" i="2"/>
  <c r="DA514" i="4"/>
  <c r="DE519" i="2"/>
  <c r="DC519" i="4"/>
  <c r="DB265" i="2"/>
  <c r="CZ265" i="4"/>
  <c r="DD272" i="2"/>
  <c r="DB272" i="4"/>
  <c r="DE274" i="2"/>
  <c r="DC274" i="4"/>
  <c r="DE278" i="2"/>
  <c r="DC278" i="4"/>
  <c r="DE280" i="2"/>
  <c r="DC280" i="4"/>
  <c r="DD282" i="2"/>
  <c r="DB282" i="4"/>
  <c r="CU285" i="2"/>
  <c r="CS285" i="4"/>
  <c r="DA288" i="2"/>
  <c r="CY288" i="4"/>
  <c r="CW294" i="2"/>
  <c r="CU294" i="4"/>
  <c r="DD296" i="2"/>
  <c r="DB296" i="4"/>
  <c r="DB298" i="4"/>
  <c r="CW302" i="2"/>
  <c r="CW304" i="2"/>
  <c r="CU304" i="4"/>
  <c r="DD308" i="2"/>
  <c r="DB308" i="4"/>
  <c r="CX389" i="2"/>
  <c r="CV389" i="4"/>
  <c r="DC458" i="2"/>
  <c r="DA458" i="4"/>
  <c r="CV486" i="2"/>
  <c r="CT486" i="4"/>
  <c r="CR489" i="4"/>
  <c r="DA491" i="2"/>
  <c r="CY491" i="4"/>
  <c r="DE493" i="2"/>
  <c r="DC493" i="4"/>
  <c r="DA498" i="4"/>
  <c r="DE503" i="2"/>
  <c r="DC503" i="4"/>
  <c r="DE505" i="2"/>
  <c r="DC505" i="4"/>
  <c r="DC507" i="4"/>
  <c r="CX509" i="2"/>
  <c r="CV509" i="4"/>
  <c r="DA511" i="2"/>
  <c r="CY511" i="4"/>
  <c r="CX515" i="2"/>
  <c r="CV515" i="4"/>
  <c r="DA516" i="4"/>
  <c r="CU251" i="2"/>
  <c r="CS251" i="4"/>
  <c r="CU259" i="2"/>
  <c r="CS259" i="4"/>
  <c r="DB271" i="2"/>
  <c r="CZ271" i="4"/>
  <c r="CW274" i="2"/>
  <c r="CU274" i="4"/>
  <c r="DD276" i="2"/>
  <c r="DB276" i="4"/>
  <c r="DB277" i="2"/>
  <c r="CZ277" i="4"/>
  <c r="DC279" i="2"/>
  <c r="DA279" i="4"/>
  <c r="DE284" i="2"/>
  <c r="DC284" i="4"/>
  <c r="CU287" i="2"/>
  <c r="CS287" i="4"/>
  <c r="DC288" i="4"/>
  <c r="DE290" i="2"/>
  <c r="DC290" i="4"/>
  <c r="CU293" i="2"/>
  <c r="CS293" i="4"/>
  <c r="DE294" i="2"/>
  <c r="DC294" i="4"/>
  <c r="CU297" i="2"/>
  <c r="CS297" i="4"/>
  <c r="DE298" i="2"/>
  <c r="DC298" i="4"/>
  <c r="DE302" i="2"/>
  <c r="DC302" i="4"/>
  <c r="DC307" i="2"/>
  <c r="DB309" i="2"/>
  <c r="CZ309" i="4"/>
  <c r="CW194" i="2"/>
  <c r="CU194" i="4"/>
  <c r="CU201" i="2"/>
  <c r="CS201" i="4"/>
  <c r="CW212" i="2"/>
  <c r="CU212" i="4"/>
  <c r="DA218" i="2"/>
  <c r="CY218" i="4"/>
  <c r="DD222" i="2"/>
  <c r="DB222" i="4"/>
  <c r="CW226" i="2"/>
  <c r="CU226" i="4"/>
  <c r="DB229" i="2"/>
  <c r="CZ229" i="4"/>
  <c r="DE232" i="2"/>
  <c r="DC232" i="4"/>
  <c r="CU235" i="2"/>
  <c r="CS235" i="4"/>
  <c r="CW242" i="2"/>
  <c r="CU242" i="4"/>
  <c r="CW248" i="2"/>
  <c r="CU248" i="4"/>
  <c r="CS373" i="4"/>
  <c r="DA374" i="2"/>
  <c r="CY374" i="4"/>
  <c r="DE376" i="2"/>
  <c r="DC376" i="4"/>
  <c r="DB379" i="2"/>
  <c r="CZ379" i="4"/>
  <c r="CW384" i="2"/>
  <c r="CU384" i="4"/>
  <c r="CW386" i="2"/>
  <c r="CU386" i="4"/>
  <c r="DD388" i="2"/>
  <c r="DB388" i="4"/>
  <c r="CW392" i="2"/>
  <c r="CU392" i="4"/>
  <c r="DA393" i="4"/>
  <c r="DB396" i="4"/>
  <c r="CW400" i="2"/>
  <c r="CU400" i="4"/>
  <c r="CU403" i="2"/>
  <c r="CS403" i="4"/>
  <c r="DD404" i="2"/>
  <c r="DB404" i="4"/>
  <c r="DC405" i="2"/>
  <c r="DA405" i="4"/>
  <c r="CS408" i="2"/>
  <c r="CQ408" i="4"/>
  <c r="CU409" i="2"/>
  <c r="CS409" i="4"/>
  <c r="DA410" i="2"/>
  <c r="CY410" i="4"/>
  <c r="DC411" i="2"/>
  <c r="DA411" i="4"/>
  <c r="CU413" i="2"/>
  <c r="CS413" i="4"/>
  <c r="DA414" i="2"/>
  <c r="CY414" i="4"/>
  <c r="DD416" i="2"/>
  <c r="DB416" i="4"/>
  <c r="CY418" i="4"/>
  <c r="CW420" i="2"/>
  <c r="CU420" i="4"/>
  <c r="DC421" i="2"/>
  <c r="DA421" i="4"/>
  <c r="DB423" i="2"/>
  <c r="CZ423" i="4"/>
  <c r="CU425" i="2"/>
  <c r="CS425" i="4"/>
  <c r="CU427" i="2"/>
  <c r="CS427" i="4"/>
  <c r="CU429" i="2"/>
  <c r="CS429" i="4"/>
  <c r="CW432" i="2"/>
  <c r="CU432" i="4"/>
  <c r="DD434" i="2"/>
  <c r="DB434" i="4"/>
  <c r="DD438" i="2"/>
  <c r="DB438" i="4"/>
  <c r="CU441" i="2"/>
  <c r="CS441" i="4"/>
  <c r="CW448" i="2"/>
  <c r="CU448" i="4"/>
  <c r="DB450" i="4"/>
  <c r="DE452" i="2"/>
  <c r="DC452" i="4"/>
  <c r="DB455" i="2"/>
  <c r="CZ455" i="4"/>
  <c r="DE458" i="2"/>
  <c r="DC458" i="4"/>
  <c r="DE460" i="2"/>
  <c r="DC460" i="4"/>
  <c r="CW464" i="2"/>
  <c r="CS471" i="4"/>
  <c r="CW478" i="2"/>
  <c r="CU478" i="4"/>
  <c r="DD480" i="2"/>
  <c r="DB480" i="4"/>
  <c r="CW484" i="2"/>
  <c r="CU484" i="4"/>
  <c r="CW488" i="2"/>
  <c r="CU488" i="4"/>
  <c r="DD494" i="2"/>
  <c r="DB494" i="4"/>
  <c r="CW498" i="2"/>
  <c r="CU498" i="4"/>
  <c r="DD500" i="2"/>
  <c r="DB500" i="4"/>
  <c r="DD506" i="2"/>
  <c r="DB506" i="4"/>
  <c r="CW510" i="2"/>
  <c r="CU510" i="4"/>
  <c r="CW512" i="2"/>
  <c r="CU512" i="4"/>
  <c r="CZ517" i="4"/>
  <c r="CV496" i="2"/>
  <c r="CT496" i="4"/>
  <c r="CU311" i="2"/>
  <c r="CS311" i="4"/>
  <c r="DD312" i="2"/>
  <c r="DB312" i="4"/>
  <c r="DB313" i="2"/>
  <c r="CZ313" i="4"/>
  <c r="DA314" i="2"/>
  <c r="CY314" i="4"/>
  <c r="DC315" i="2"/>
  <c r="DA315" i="4"/>
  <c r="DE316" i="2"/>
  <c r="DC316" i="4"/>
  <c r="CW318" i="2"/>
  <c r="CU318" i="4"/>
  <c r="CU319" i="2"/>
  <c r="CS319" i="4"/>
  <c r="DD320" i="2"/>
  <c r="DB320" i="4"/>
  <c r="CY322" i="4"/>
  <c r="DC323" i="2"/>
  <c r="DA323" i="4"/>
  <c r="CU325" i="2"/>
  <c r="CS325" i="4"/>
  <c r="DB327" i="2"/>
  <c r="CZ327" i="4"/>
  <c r="DA328" i="2"/>
  <c r="CY328" i="4"/>
  <c r="DC329" i="2"/>
  <c r="DA329" i="4"/>
  <c r="DE330" i="2"/>
  <c r="DC330" i="4"/>
  <c r="CW332" i="2"/>
  <c r="CU332" i="4"/>
  <c r="DB333" i="2"/>
  <c r="CZ333" i="4"/>
  <c r="DA334" i="2"/>
  <c r="CY334" i="4"/>
  <c r="CU377" i="2"/>
  <c r="CS377" i="4"/>
  <c r="CS379" i="4"/>
  <c r="DB381" i="2"/>
  <c r="CZ381" i="4"/>
  <c r="DC383" i="2"/>
  <c r="DA383" i="4"/>
  <c r="DA388" i="2"/>
  <c r="CY388" i="4"/>
  <c r="DC389" i="2"/>
  <c r="DA389" i="4"/>
  <c r="DC391" i="2"/>
  <c r="DA391" i="4"/>
  <c r="DA394" i="2"/>
  <c r="CY394" i="4"/>
  <c r="DC397" i="2"/>
  <c r="DA397" i="4"/>
  <c r="DC399" i="2"/>
  <c r="DA399" i="4"/>
  <c r="DE428" i="2"/>
  <c r="DC428" i="4"/>
  <c r="DA430" i="2"/>
  <c r="CY430" i="4"/>
  <c r="DA432" i="2"/>
  <c r="CY432" i="4"/>
  <c r="DD436" i="2"/>
  <c r="DB436" i="4"/>
  <c r="DC439" i="2"/>
  <c r="DA439" i="4"/>
  <c r="DC441" i="2"/>
  <c r="DA441" i="4"/>
  <c r="DB443" i="2"/>
  <c r="CZ443" i="4"/>
  <c r="CU445" i="2"/>
  <c r="DE446" i="2"/>
  <c r="DC446" i="4"/>
  <c r="DE448" i="2"/>
  <c r="DC448" i="4"/>
  <c r="DE450" i="2"/>
  <c r="DC450" i="4"/>
  <c r="DC453" i="2"/>
  <c r="DA453" i="4"/>
  <c r="DC455" i="2"/>
  <c r="DA455" i="4"/>
  <c r="DB457" i="2"/>
  <c r="CZ457" i="4"/>
  <c r="CU459" i="2"/>
  <c r="CS459" i="4"/>
  <c r="DC461" i="2"/>
  <c r="DA461" i="4"/>
  <c r="DB463" i="2"/>
  <c r="CZ463" i="4"/>
  <c r="DE466" i="2"/>
  <c r="DC466" i="4"/>
  <c r="DD468" i="2"/>
  <c r="DB468" i="4"/>
  <c r="DA469" i="4"/>
  <c r="DA472" i="2"/>
  <c r="CY472" i="4"/>
  <c r="DC473" i="2"/>
  <c r="DA473" i="4"/>
  <c r="CU475" i="2"/>
  <c r="CS475" i="4"/>
  <c r="CU477" i="2"/>
  <c r="CS477" i="4"/>
  <c r="CU479" i="2"/>
  <c r="CS479" i="4"/>
  <c r="CU481" i="2"/>
  <c r="CS481" i="4"/>
  <c r="DC483" i="2"/>
  <c r="DA483" i="4"/>
  <c r="DB485" i="2"/>
  <c r="CZ485" i="4"/>
  <c r="DB489" i="2"/>
  <c r="CZ489" i="4"/>
  <c r="CU491" i="2"/>
  <c r="CS491" i="4"/>
  <c r="DE494" i="2"/>
  <c r="DC494" i="4"/>
  <c r="DA496" i="2"/>
  <c r="CY496" i="4"/>
  <c r="DA498" i="2"/>
  <c r="CY498" i="4"/>
  <c r="DE500" i="2"/>
  <c r="DA502" i="2"/>
  <c r="CY502" i="4"/>
  <c r="DD504" i="2"/>
  <c r="DB504" i="4"/>
  <c r="CZ505" i="4"/>
  <c r="DE506" i="2"/>
  <c r="DC506" i="4"/>
  <c r="DA508" i="2"/>
  <c r="CY508" i="4"/>
  <c r="DA510" i="2"/>
  <c r="CY510" i="4"/>
  <c r="CU515" i="2"/>
  <c r="CS515" i="4"/>
  <c r="DA516" i="2"/>
  <c r="CY516" i="4"/>
  <c r="DE518" i="2"/>
  <c r="DE332" i="2"/>
  <c r="DC332" i="4"/>
  <c r="DD372" i="2"/>
  <c r="DB372" i="4"/>
  <c r="DA404" i="2"/>
  <c r="CY404" i="4"/>
  <c r="CW408" i="2"/>
  <c r="CU408" i="4"/>
  <c r="DD414" i="2"/>
  <c r="DB414" i="4"/>
  <c r="CU417" i="2"/>
  <c r="CS417" i="4"/>
  <c r="DB420" i="4"/>
  <c r="DE426" i="2"/>
  <c r="DC426" i="4"/>
  <c r="DE7" i="2"/>
  <c r="DC7" i="4"/>
  <c r="CT35" i="2"/>
  <c r="CR35" i="4"/>
  <c r="CX47" i="2"/>
  <c r="CV47" i="4"/>
  <c r="CX85" i="2"/>
  <c r="CV85" i="4"/>
  <c r="DE151" i="2"/>
  <c r="DC151" i="4"/>
  <c r="CX153" i="2"/>
  <c r="CV153" i="4"/>
  <c r="CT155" i="2"/>
  <c r="CR155" i="4"/>
  <c r="DC156" i="2"/>
  <c r="DA156" i="4"/>
  <c r="CT159" i="2"/>
  <c r="CR159" i="4"/>
  <c r="CV160" i="2"/>
  <c r="CT160" i="4"/>
  <c r="DC162" i="2"/>
  <c r="DA162" i="4"/>
  <c r="CV164" i="2"/>
  <c r="CT164" i="4"/>
  <c r="CW151" i="2"/>
  <c r="CU151" i="4"/>
  <c r="DD153" i="2"/>
  <c r="DB153" i="4"/>
  <c r="CW157" i="2"/>
  <c r="CU157" i="4"/>
  <c r="CU160" i="2"/>
  <c r="CS160" i="4"/>
  <c r="CU164" i="2"/>
  <c r="CS164" i="4"/>
  <c r="DB166" i="2"/>
  <c r="CZ166" i="4"/>
  <c r="DB168" i="2"/>
  <c r="CZ168" i="4"/>
  <c r="CW171" i="2"/>
  <c r="CU171" i="4"/>
  <c r="DD173" i="2"/>
  <c r="DB173" i="4"/>
  <c r="DD4" i="2"/>
  <c r="DB4" i="4"/>
  <c r="CU9" i="2"/>
  <c r="CS9" i="4"/>
  <c r="DD26" i="2"/>
  <c r="DB26" i="4"/>
  <c r="DB53" i="2"/>
  <c r="CZ53" i="4"/>
  <c r="DA84" i="2"/>
  <c r="CY84" i="4"/>
  <c r="DB151" i="2"/>
  <c r="CZ151" i="4"/>
  <c r="DB153" i="2"/>
  <c r="CZ153" i="4"/>
  <c r="DB155" i="2"/>
  <c r="CZ155" i="4"/>
  <c r="DD158" i="2"/>
  <c r="DB158" i="4"/>
  <c r="DD160" i="2"/>
  <c r="DB160" i="4"/>
  <c r="DD162" i="2"/>
  <c r="DB162" i="4"/>
  <c r="DD164" i="2"/>
  <c r="DB164" i="4"/>
  <c r="DD166" i="2"/>
  <c r="DB166" i="4"/>
  <c r="DD168" i="2"/>
  <c r="DB168" i="4"/>
  <c r="DD170" i="2"/>
  <c r="DB170" i="4"/>
  <c r="DD172" i="2"/>
  <c r="DB172" i="4"/>
  <c r="DD174" i="2"/>
  <c r="DB174" i="4"/>
  <c r="DD176" i="2"/>
  <c r="DB176" i="4"/>
  <c r="DD178" i="2"/>
  <c r="DB178" i="4"/>
  <c r="DD180" i="2"/>
  <c r="DB180" i="4"/>
  <c r="DD182" i="2"/>
  <c r="DB182" i="4"/>
  <c r="DD184" i="2"/>
  <c r="DB184" i="4"/>
  <c r="CW186" i="2"/>
  <c r="CU186" i="4"/>
  <c r="CT188" i="2"/>
  <c r="CR188" i="4"/>
  <c r="DD175" i="2"/>
  <c r="DB175" i="4"/>
  <c r="DB178" i="2"/>
  <c r="CZ178" i="4"/>
  <c r="DB180" i="2"/>
  <c r="CZ180" i="4"/>
  <c r="CU184" i="2"/>
  <c r="CS184" i="4"/>
  <c r="DA165" i="2"/>
  <c r="CY165" i="4"/>
  <c r="CX167" i="2"/>
  <c r="CV167" i="4"/>
  <c r="CT169" i="2"/>
  <c r="CR169" i="4"/>
  <c r="DC170" i="2"/>
  <c r="DA170" i="4"/>
  <c r="DC172" i="2"/>
  <c r="DA172" i="4"/>
  <c r="CV174" i="2"/>
  <c r="CT174" i="4"/>
  <c r="DA175" i="2"/>
  <c r="CY175" i="4"/>
  <c r="CT177" i="2"/>
  <c r="CR177" i="4"/>
  <c r="CT179" i="2"/>
  <c r="CR179" i="4"/>
  <c r="CV180" i="2"/>
  <c r="CT180" i="4"/>
  <c r="DE181" i="2"/>
  <c r="DC181" i="4"/>
  <c r="DA183" i="2"/>
  <c r="CY183" i="4"/>
  <c r="CT185" i="2"/>
  <c r="CR185" i="4"/>
  <c r="CV186" i="2"/>
  <c r="CT186" i="4"/>
  <c r="DA335" i="2"/>
  <c r="CY335" i="4"/>
  <c r="CT337" i="2"/>
  <c r="CR337" i="4"/>
  <c r="CV338" i="2"/>
  <c r="CT338" i="4"/>
  <c r="DA339" i="2"/>
  <c r="CX341" i="2"/>
  <c r="CV341" i="4"/>
  <c r="DE343" i="2"/>
  <c r="DC343" i="4"/>
  <c r="CX345" i="2"/>
  <c r="CV345" i="4"/>
  <c r="DC346" i="2"/>
  <c r="DA346" i="4"/>
  <c r="DE347" i="2"/>
  <c r="DC347" i="4"/>
  <c r="CX349" i="2"/>
  <c r="CV349" i="4"/>
  <c r="DC350" i="2"/>
  <c r="DA350" i="4"/>
  <c r="DE351" i="2"/>
  <c r="DC351" i="4"/>
  <c r="CX353" i="2"/>
  <c r="CV353" i="4"/>
  <c r="DC354" i="2"/>
  <c r="DA354" i="4"/>
  <c r="DC355" i="4"/>
  <c r="CX357" i="2"/>
  <c r="CV357" i="4"/>
  <c r="DC359" i="4"/>
  <c r="DA361" i="2"/>
  <c r="CY361" i="4"/>
  <c r="CT363" i="2"/>
  <c r="CR363" i="4"/>
  <c r="CV364" i="2"/>
  <c r="CT364" i="4"/>
  <c r="DA365" i="2"/>
  <c r="CY365" i="4"/>
  <c r="CT367" i="2"/>
  <c r="CV368" i="2"/>
  <c r="CT368" i="4"/>
  <c r="DA369" i="2"/>
  <c r="CY369" i="4"/>
  <c r="DD335" i="2"/>
  <c r="DB335" i="4"/>
  <c r="CW341" i="2"/>
  <c r="CU341" i="4"/>
  <c r="CU348" i="2"/>
  <c r="CS348" i="4"/>
  <c r="DB352" i="2"/>
  <c r="CZ352" i="4"/>
  <c r="CU356" i="2"/>
  <c r="CS356" i="4"/>
  <c r="CU360" i="2"/>
  <c r="CZ370" i="4"/>
  <c r="CT371" i="2"/>
  <c r="CR371" i="4"/>
  <c r="CU335" i="2"/>
  <c r="CS335" i="4"/>
  <c r="CU337" i="2"/>
  <c r="CS337" i="4"/>
  <c r="CU339" i="2"/>
  <c r="CS339" i="4"/>
  <c r="CS341" i="4"/>
  <c r="CU343" i="2"/>
  <c r="CS343" i="4"/>
  <c r="CS345" i="4"/>
  <c r="CU347" i="2"/>
  <c r="CS347" i="4"/>
  <c r="CU349" i="2"/>
  <c r="CS349" i="4"/>
  <c r="CU351" i="2"/>
  <c r="CS351" i="4"/>
  <c r="CU353" i="2"/>
  <c r="CS353" i="4"/>
  <c r="CU355" i="2"/>
  <c r="CS355" i="4"/>
  <c r="CU357" i="2"/>
  <c r="CS357" i="4"/>
  <c r="CU359" i="2"/>
  <c r="CS359" i="4"/>
  <c r="CU361" i="2"/>
  <c r="CS361" i="4"/>
  <c r="CU363" i="2"/>
  <c r="CS363" i="4"/>
  <c r="CU365" i="2"/>
  <c r="CS365" i="4"/>
  <c r="CS367" i="4"/>
  <c r="CU369" i="2"/>
  <c r="CS369" i="4"/>
  <c r="CU371" i="2"/>
  <c r="CS371" i="4"/>
  <c r="CU407" i="2"/>
  <c r="CS407" i="4"/>
  <c r="CZ482" i="2"/>
  <c r="CX482" i="4"/>
  <c r="CT3" i="2"/>
  <c r="CR3" i="4"/>
  <c r="CV45" i="2"/>
  <c r="CT45" i="4"/>
  <c r="CV49" i="2"/>
  <c r="CT49" i="4"/>
  <c r="CX52" i="2"/>
  <c r="CV52" i="4"/>
  <c r="CX56" i="2"/>
  <c r="CV56" i="4"/>
  <c r="CX60" i="2"/>
  <c r="CV60" i="4"/>
  <c r="CT64" i="2"/>
  <c r="CR64" i="4"/>
  <c r="CW67" i="2"/>
  <c r="CU67" i="4"/>
  <c r="DD69" i="2"/>
  <c r="DB69" i="4"/>
  <c r="CV73" i="2"/>
  <c r="CT73" i="4"/>
  <c r="CV125" i="2"/>
  <c r="CT125" i="4"/>
  <c r="CV131" i="2"/>
  <c r="CT131" i="4"/>
  <c r="DD133" i="2"/>
  <c r="DB133" i="4"/>
  <c r="CX136" i="2"/>
  <c r="CV136" i="4"/>
  <c r="CX140" i="2"/>
  <c r="CV140" i="4"/>
  <c r="CT143" i="2"/>
  <c r="CR143" i="4"/>
  <c r="CV147" i="2"/>
  <c r="CT147" i="4"/>
  <c r="CV149" i="2"/>
  <c r="CT149" i="4"/>
  <c r="CT65" i="2"/>
  <c r="CR65" i="4"/>
  <c r="DC4" i="2"/>
  <c r="DA4" i="4"/>
  <c r="DC14" i="2"/>
  <c r="DA14" i="4"/>
  <c r="CU3" i="2"/>
  <c r="CS3" i="4"/>
  <c r="DC7" i="2"/>
  <c r="DA7" i="4"/>
  <c r="DD23" i="2"/>
  <c r="DB23" i="4"/>
  <c r="CV25" i="2"/>
  <c r="CT25" i="4"/>
  <c r="CU28" i="2"/>
  <c r="CS28" i="4"/>
  <c r="DD31" i="2"/>
  <c r="DB31" i="4"/>
  <c r="DB33" i="2"/>
  <c r="CZ33" i="4"/>
  <c r="CX36" i="2"/>
  <c r="CV36" i="4"/>
  <c r="CT76" i="2"/>
  <c r="CR76" i="4"/>
  <c r="CW79" i="2"/>
  <c r="CU79" i="4"/>
  <c r="CV83" i="2"/>
  <c r="CT83" i="4"/>
  <c r="CV87" i="2"/>
  <c r="CT87" i="4"/>
  <c r="DD89" i="2"/>
  <c r="DB89" i="4"/>
  <c r="CV93" i="2"/>
  <c r="CT93" i="4"/>
  <c r="CV97" i="2"/>
  <c r="CT97" i="4"/>
  <c r="CV101" i="2"/>
  <c r="CT101" i="4"/>
  <c r="CV105" i="2"/>
  <c r="CT105" i="4"/>
  <c r="CX108" i="2"/>
  <c r="CV108" i="4"/>
  <c r="CT112" i="2"/>
  <c r="CR112" i="4"/>
  <c r="CT116" i="2"/>
  <c r="CR116" i="4"/>
  <c r="CV119" i="2"/>
  <c r="CT119" i="4"/>
  <c r="CV189" i="2"/>
  <c r="CT189" i="4"/>
  <c r="CX192" i="2"/>
  <c r="CV192" i="4"/>
  <c r="CT196" i="2"/>
  <c r="CR196" i="4"/>
  <c r="CT200" i="2"/>
  <c r="CR200" i="4"/>
  <c r="CV201" i="2"/>
  <c r="CT201" i="4"/>
  <c r="CV205" i="2"/>
  <c r="CT205" i="4"/>
  <c r="CV209" i="2"/>
  <c r="CT209" i="4"/>
  <c r="CV213" i="2"/>
  <c r="CT213" i="4"/>
  <c r="CT220" i="2"/>
  <c r="CR220" i="4"/>
  <c r="CT222" i="2"/>
  <c r="CR222" i="4"/>
  <c r="CT224" i="2"/>
  <c r="CR224" i="4"/>
  <c r="CX226" i="2"/>
  <c r="CV226" i="4"/>
  <c r="CV229" i="2"/>
  <c r="CT229" i="4"/>
  <c r="CT232" i="2"/>
  <c r="CR232" i="4"/>
  <c r="CX234" i="2"/>
  <c r="CV234" i="4"/>
  <c r="CX236" i="2"/>
  <c r="CV236" i="4"/>
  <c r="CX238" i="2"/>
  <c r="CV238" i="4"/>
  <c r="CX240" i="2"/>
  <c r="CV240" i="4"/>
  <c r="CV243" i="2"/>
  <c r="CT243" i="4"/>
  <c r="CT248" i="2"/>
  <c r="CR248" i="4"/>
  <c r="CT252" i="2"/>
  <c r="CR252" i="4"/>
  <c r="CT254" i="2"/>
  <c r="CR254" i="4"/>
  <c r="CR256" i="4"/>
  <c r="CX260" i="2"/>
  <c r="CV260" i="4"/>
  <c r="DB264" i="2"/>
  <c r="CZ264" i="4"/>
  <c r="CV267" i="2"/>
  <c r="CT267" i="4"/>
  <c r="CW269" i="2"/>
  <c r="CU269" i="4"/>
  <c r="CT272" i="2"/>
  <c r="CR272" i="4"/>
  <c r="DD273" i="2"/>
  <c r="DB273" i="4"/>
  <c r="DD275" i="2"/>
  <c r="DB277" i="4"/>
  <c r="CT279" i="4"/>
  <c r="CV282" i="4"/>
  <c r="DB285" i="4"/>
  <c r="DB286" i="2"/>
  <c r="CZ286" i="4"/>
  <c r="CV289" i="2"/>
  <c r="CT289" i="4"/>
  <c r="CX290" i="2"/>
  <c r="CV290" i="4"/>
  <c r="CV293" i="2"/>
  <c r="CT293" i="4"/>
  <c r="DB294" i="2"/>
  <c r="CZ294" i="4"/>
  <c r="CT296" i="2"/>
  <c r="CR296" i="4"/>
  <c r="CS297" i="2"/>
  <c r="CQ297" i="4"/>
  <c r="CX298" i="2"/>
  <c r="CV298" i="4"/>
  <c r="CR300" i="4"/>
  <c r="CZ302" i="4"/>
  <c r="CX304" i="2"/>
  <c r="CV304" i="4"/>
  <c r="CR306" i="4"/>
  <c r="CV307" i="2"/>
  <c r="CT307" i="4"/>
  <c r="CX308" i="2"/>
  <c r="CV308" i="4"/>
  <c r="CT310" i="2"/>
  <c r="CR310" i="4"/>
  <c r="CU311" i="4"/>
  <c r="CR314" i="4"/>
  <c r="CT317" i="4"/>
  <c r="CT318" i="2"/>
  <c r="CR318" i="4"/>
  <c r="DC318" i="2"/>
  <c r="DA318" i="4"/>
  <c r="CX320" i="2"/>
  <c r="CV320" i="4"/>
  <c r="CT322" i="2"/>
  <c r="CR322" i="4"/>
  <c r="CV323" i="2"/>
  <c r="CT323" i="4"/>
  <c r="CX324" i="2"/>
  <c r="CV324" i="4"/>
  <c r="CX326" i="2"/>
  <c r="CV326" i="4"/>
  <c r="DD327" i="2"/>
  <c r="DB327" i="4"/>
  <c r="CW329" i="2"/>
  <c r="CU329" i="4"/>
  <c r="CV331" i="2"/>
  <c r="CT331" i="4"/>
  <c r="CV333" i="2"/>
  <c r="CT333" i="4"/>
  <c r="CX334" i="2"/>
  <c r="CV334" i="4"/>
  <c r="DA336" i="2"/>
  <c r="CY336" i="4"/>
  <c r="CV341" i="2"/>
  <c r="CT341" i="4"/>
  <c r="DE342" i="2"/>
  <c r="DC342" i="4"/>
  <c r="CX348" i="2"/>
  <c r="CV348" i="4"/>
  <c r="DE350" i="2"/>
  <c r="DC350" i="4"/>
  <c r="CV353" i="2"/>
  <c r="CT353" i="4"/>
  <c r="CR356" i="4"/>
  <c r="DA360" i="2"/>
  <c r="CY360" i="4"/>
  <c r="CV362" i="4"/>
  <c r="DC368" i="4"/>
  <c r="CX370" i="2"/>
  <c r="CV370" i="4"/>
  <c r="CX372" i="2"/>
  <c r="CV372" i="4"/>
  <c r="CT374" i="2"/>
  <c r="CR374" i="4"/>
  <c r="CW375" i="2"/>
  <c r="CU377" i="4"/>
  <c r="CU378" i="2"/>
  <c r="CS378" i="4"/>
  <c r="DD379" i="2"/>
  <c r="DB379" i="4"/>
  <c r="DD381" i="2"/>
  <c r="DB381" i="4"/>
  <c r="CV383" i="2"/>
  <c r="CT383" i="4"/>
  <c r="CX384" i="2"/>
  <c r="CV384" i="4"/>
  <c r="CX386" i="2"/>
  <c r="CV386" i="4"/>
  <c r="CT388" i="2"/>
  <c r="DD389" i="2"/>
  <c r="DB389" i="4"/>
  <c r="DB390" i="2"/>
  <c r="CZ390" i="4"/>
  <c r="CT392" i="2"/>
  <c r="CR392" i="4"/>
  <c r="DD393" i="2"/>
  <c r="DB393" i="4"/>
  <c r="CZ394" i="4"/>
  <c r="CT396" i="2"/>
  <c r="CR396" i="4"/>
  <c r="CT398" i="2"/>
  <c r="CR398" i="4"/>
  <c r="CW399" i="2"/>
  <c r="CU399" i="4"/>
  <c r="CV401" i="2"/>
  <c r="CT401" i="4"/>
  <c r="CS402" i="4"/>
  <c r="CT406" i="2"/>
  <c r="CR406" i="4"/>
  <c r="CV409" i="2"/>
  <c r="CT409" i="4"/>
  <c r="CX410" i="2"/>
  <c r="CV410" i="4"/>
  <c r="CW411" i="2"/>
  <c r="CU411" i="4"/>
  <c r="CV413" i="2"/>
  <c r="CT413" i="4"/>
  <c r="CX414" i="2"/>
  <c r="CT417" i="4"/>
  <c r="CT420" i="2"/>
  <c r="CR420" i="4"/>
  <c r="DD421" i="2"/>
  <c r="DB421" i="4"/>
  <c r="CZ422" i="4"/>
  <c r="CX424" i="2"/>
  <c r="CV424" i="4"/>
  <c r="CT426" i="2"/>
  <c r="CR426" i="4"/>
  <c r="CV427" i="2"/>
  <c r="CT427" i="4"/>
  <c r="CX428" i="2"/>
  <c r="CV428" i="4"/>
  <c r="CT430" i="2"/>
  <c r="CR430" i="4"/>
  <c r="CV431" i="2"/>
  <c r="CT431" i="4"/>
  <c r="CV435" i="2"/>
  <c r="CT435" i="4"/>
  <c r="CX436" i="2"/>
  <c r="CV436" i="4"/>
  <c r="CT438" i="2"/>
  <c r="CR438" i="4"/>
  <c r="CZ438" i="4"/>
  <c r="CX440" i="2"/>
  <c r="CV440" i="4"/>
  <c r="CR442" i="4"/>
  <c r="CW445" i="2"/>
  <c r="CU445" i="4"/>
  <c r="CU446" i="2"/>
  <c r="CS446" i="4"/>
  <c r="DD447" i="2"/>
  <c r="DB447" i="4"/>
  <c r="CW449" i="2"/>
  <c r="CU449" i="4"/>
  <c r="CV451" i="2"/>
  <c r="CT451" i="4"/>
  <c r="CX452" i="2"/>
  <c r="CV452" i="4"/>
  <c r="CT456" i="2"/>
  <c r="CR456" i="4"/>
  <c r="DD457" i="2"/>
  <c r="DB457" i="4"/>
  <c r="DB458" i="2"/>
  <c r="CZ458" i="4"/>
  <c r="CT460" i="2"/>
  <c r="CR460" i="4"/>
  <c r="CT461" i="2"/>
  <c r="CS462" i="4"/>
  <c r="CU465" i="4"/>
  <c r="CV467" i="2"/>
  <c r="CT467" i="4"/>
  <c r="CX468" i="2"/>
  <c r="CV468" i="4"/>
  <c r="CT470" i="2"/>
  <c r="CR470" i="4"/>
  <c r="CV471" i="2"/>
  <c r="CT471" i="4"/>
  <c r="CV473" i="2"/>
  <c r="CT473" i="4"/>
  <c r="CX474" i="2"/>
  <c r="CV474" i="4"/>
  <c r="CW475" i="2"/>
  <c r="CU475" i="4"/>
  <c r="CT478" i="2"/>
  <c r="CR478" i="4"/>
  <c r="CV479" i="2"/>
  <c r="CT479" i="4"/>
  <c r="CX480" i="2"/>
  <c r="CV480" i="4"/>
  <c r="CT482" i="2"/>
  <c r="CR482" i="4"/>
  <c r="CV483" i="2"/>
  <c r="CT483" i="4"/>
  <c r="CX484" i="2"/>
  <c r="CV484" i="4"/>
  <c r="CT486" i="2"/>
  <c r="CR486" i="4"/>
  <c r="CV487" i="2"/>
  <c r="CT487" i="4"/>
  <c r="CV489" i="2"/>
  <c r="CT489" i="4"/>
  <c r="CX490" i="2"/>
  <c r="CV490" i="4"/>
  <c r="CW491" i="2"/>
  <c r="CU491" i="4"/>
  <c r="CS493" i="4"/>
  <c r="CT494" i="2"/>
  <c r="CR494" i="4"/>
  <c r="CV495" i="2"/>
  <c r="CT495" i="4"/>
  <c r="CX496" i="2"/>
  <c r="CV496" i="4"/>
  <c r="CT498" i="2"/>
  <c r="CR498" i="4"/>
  <c r="CW499" i="2"/>
  <c r="CU499" i="4"/>
  <c r="CV501" i="2"/>
  <c r="CT501" i="4"/>
  <c r="CW505" i="2"/>
  <c r="CU505" i="4"/>
  <c r="CU506" i="2"/>
  <c r="CS506" i="4"/>
  <c r="DD507" i="2"/>
  <c r="DB507" i="4"/>
  <c r="CW509" i="2"/>
  <c r="CU509" i="4"/>
  <c r="CU510" i="2"/>
  <c r="CS510" i="4"/>
  <c r="CW513" i="2"/>
  <c r="CU513" i="4"/>
  <c r="CT515" i="4"/>
  <c r="CX516" i="2"/>
  <c r="CV516" i="4"/>
  <c r="CT518" i="2"/>
  <c r="CR518" i="4"/>
  <c r="CZ519" i="2"/>
  <c r="CX519" i="4"/>
  <c r="CW335" i="2"/>
  <c r="CU335" i="4"/>
  <c r="DC340" i="2"/>
  <c r="DA340" i="4"/>
  <c r="CW347" i="2"/>
  <c r="DB357" i="4"/>
  <c r="DD363" i="2"/>
  <c r="DB363" i="4"/>
  <c r="DB366" i="2"/>
  <c r="CZ366" i="4"/>
  <c r="DE3" i="2"/>
  <c r="DC3" i="4"/>
  <c r="CX6" i="2"/>
  <c r="CV6" i="4"/>
  <c r="CT8" i="2"/>
  <c r="CR8" i="4"/>
  <c r="CW9" i="2"/>
  <c r="CU9" i="4"/>
  <c r="CX12" i="2"/>
  <c r="CV12" i="4"/>
  <c r="CT16" i="2"/>
  <c r="CR16" i="4"/>
  <c r="CV19" i="2"/>
  <c r="CT19" i="4"/>
  <c r="CV360" i="2"/>
  <c r="CT360" i="4"/>
  <c r="CU149" i="2"/>
  <c r="CS149" i="4"/>
  <c r="CX57" i="2"/>
  <c r="CV57" i="4"/>
  <c r="CT157" i="2"/>
  <c r="CR157" i="4"/>
  <c r="CU157" i="2"/>
  <c r="CS157" i="4"/>
  <c r="CT183" i="2"/>
  <c r="CR183" i="4"/>
  <c r="DC168" i="2"/>
  <c r="DA168" i="4"/>
  <c r="DA152" i="2"/>
  <c r="CY152" i="4"/>
  <c r="DC157" i="2"/>
  <c r="DA157" i="4"/>
  <c r="DC169" i="2"/>
  <c r="DA169" i="4"/>
  <c r="DE184" i="2"/>
  <c r="DC184" i="4"/>
  <c r="DE354" i="2"/>
  <c r="DC354" i="4"/>
  <c r="DC165" i="2"/>
  <c r="DA165" i="4"/>
  <c r="DA172" i="2"/>
  <c r="CY172" i="4"/>
  <c r="DE158" i="2"/>
  <c r="DC158" i="4"/>
  <c r="DA176" i="2"/>
  <c r="CY176" i="4"/>
  <c r="DC182" i="4"/>
  <c r="DE366" i="2"/>
  <c r="CX152" i="2"/>
  <c r="CV152" i="4"/>
  <c r="CX154" i="2"/>
  <c r="CV154" i="4"/>
  <c r="CX156" i="2"/>
  <c r="CV156" i="4"/>
  <c r="CT158" i="2"/>
  <c r="CR158" i="4"/>
  <c r="DD159" i="2"/>
  <c r="DB159" i="4"/>
  <c r="CW161" i="2"/>
  <c r="CU161" i="4"/>
  <c r="DB162" i="2"/>
  <c r="CZ162" i="4"/>
  <c r="DE163" i="2"/>
  <c r="DC163" i="4"/>
  <c r="CV165" i="2"/>
  <c r="CT165" i="4"/>
  <c r="CT168" i="2"/>
  <c r="CR168" i="4"/>
  <c r="CX170" i="2"/>
  <c r="CV170" i="4"/>
  <c r="CX172" i="2"/>
  <c r="CV172" i="4"/>
  <c r="CX174" i="2"/>
  <c r="CV174" i="4"/>
  <c r="CV181" i="2"/>
  <c r="CT181" i="4"/>
  <c r="CT336" i="2"/>
  <c r="CR336" i="4"/>
  <c r="CT340" i="2"/>
  <c r="CR340" i="4"/>
  <c r="CW343" i="2"/>
  <c r="CU343" i="4"/>
  <c r="CV359" i="2"/>
  <c r="CT359" i="4"/>
  <c r="CW361" i="2"/>
  <c r="CU361" i="4"/>
  <c r="CT364" i="2"/>
  <c r="CR364" i="4"/>
  <c r="CX368" i="2"/>
  <c r="CV368" i="4"/>
  <c r="DB371" i="4"/>
  <c r="DD185" i="2"/>
  <c r="DB185" i="4"/>
  <c r="DB186" i="2"/>
  <c r="CZ186" i="4"/>
  <c r="DB16" i="2"/>
  <c r="CZ16" i="4"/>
  <c r="CZ513" i="2"/>
  <c r="CX513" i="4"/>
  <c r="CS508" i="2"/>
  <c r="CQ508" i="4"/>
  <c r="CS507" i="2"/>
  <c r="CQ507" i="4"/>
  <c r="CS505" i="2"/>
  <c r="CQ505" i="4"/>
  <c r="CY503" i="2"/>
  <c r="CW503" i="4"/>
  <c r="CZ493" i="2"/>
  <c r="CX493" i="4"/>
  <c r="CR486" i="2"/>
  <c r="CP486" i="4"/>
  <c r="CS476" i="2"/>
  <c r="CQ476" i="4"/>
  <c r="CY475" i="2"/>
  <c r="CW475" i="4"/>
  <c r="CR466" i="2"/>
  <c r="CP466" i="4"/>
  <c r="CZ462" i="2"/>
  <c r="CX462" i="4"/>
  <c r="CR462" i="2"/>
  <c r="CP462" i="4"/>
  <c r="CQ461" i="4"/>
  <c r="CZ459" i="2"/>
  <c r="CX459" i="4"/>
  <c r="CR458" i="2"/>
  <c r="CP458" i="4"/>
  <c r="CS457" i="2"/>
  <c r="CQ457" i="4"/>
  <c r="CY456" i="2"/>
  <c r="CW456" i="4"/>
  <c r="CZ455" i="2"/>
  <c r="CX455" i="4"/>
  <c r="CS453" i="2"/>
  <c r="CQ453" i="4"/>
  <c r="CY452" i="2"/>
  <c r="CW452" i="4"/>
  <c r="CZ451" i="2"/>
  <c r="CX451" i="4"/>
  <c r="CY432" i="2"/>
  <c r="CW432" i="4"/>
  <c r="CS430" i="2"/>
  <c r="CQ430" i="4"/>
  <c r="CR419" i="2"/>
  <c r="CP419" i="4"/>
  <c r="CS418" i="2"/>
  <c r="CQ418" i="4"/>
  <c r="CY417" i="2"/>
  <c r="CS415" i="2"/>
  <c r="CQ415" i="4"/>
  <c r="CR396" i="2"/>
  <c r="CP396" i="4"/>
  <c r="CS395" i="2"/>
  <c r="CQ395" i="4"/>
  <c r="CS392" i="2"/>
  <c r="CQ392" i="4"/>
  <c r="CY383" i="2"/>
  <c r="CW383" i="4"/>
  <c r="CZ382" i="2"/>
  <c r="CX382" i="4"/>
  <c r="CR374" i="2"/>
  <c r="CP374" i="4"/>
  <c r="CS362" i="2"/>
  <c r="CQ362" i="4"/>
  <c r="CZ360" i="2"/>
  <c r="CX360" i="4"/>
  <c r="CQ358" i="4"/>
  <c r="CY357" i="2"/>
  <c r="CW357" i="4"/>
  <c r="CZ350" i="2"/>
  <c r="CX350" i="4"/>
  <c r="CS346" i="2"/>
  <c r="CQ346" i="4"/>
  <c r="CW337" i="4"/>
  <c r="CZ336" i="2"/>
  <c r="CX336" i="4"/>
  <c r="CS327" i="2"/>
  <c r="CQ327" i="4"/>
  <c r="CP324" i="4"/>
  <c r="CS323" i="2"/>
  <c r="CQ323" i="4"/>
  <c r="CY322" i="2"/>
  <c r="CW322" i="4"/>
  <c r="CZ321" i="2"/>
  <c r="CX321" i="4"/>
  <c r="CQ319" i="4"/>
  <c r="CZ307" i="2"/>
  <c r="CX307" i="4"/>
  <c r="CR306" i="2"/>
  <c r="CP306" i="4"/>
  <c r="CQ305" i="4"/>
  <c r="CR286" i="2"/>
  <c r="CP286" i="4"/>
  <c r="CR275" i="2"/>
  <c r="CP275" i="4"/>
  <c r="CS272" i="2"/>
  <c r="CY268" i="2"/>
  <c r="CW268" i="4"/>
  <c r="CZ263" i="2"/>
  <c r="CX263" i="4"/>
  <c r="CX252" i="4"/>
  <c r="CR251" i="2"/>
  <c r="CP251" i="4"/>
  <c r="CS250" i="2"/>
  <c r="CQ250" i="4"/>
  <c r="CX248" i="4"/>
  <c r="CS246" i="2"/>
  <c r="CQ246" i="4"/>
  <c r="CW245" i="4"/>
  <c r="CS236" i="2"/>
  <c r="CQ236" i="4"/>
  <c r="CR231" i="2"/>
  <c r="CP231" i="4"/>
  <c r="CQ226" i="4"/>
  <c r="CS222" i="2"/>
  <c r="CQ222" i="4"/>
  <c r="CY216" i="2"/>
  <c r="CW216" i="4"/>
  <c r="CZ215" i="2"/>
  <c r="CX215" i="4"/>
  <c r="CR214" i="2"/>
  <c r="CP214" i="4"/>
  <c r="CS209" i="2"/>
  <c r="CQ209" i="4"/>
  <c r="CX207" i="4"/>
  <c r="CS205" i="2"/>
  <c r="CQ205" i="4"/>
  <c r="CZ201" i="2"/>
  <c r="CX201" i="4"/>
  <c r="CS199" i="2"/>
  <c r="CQ199" i="4"/>
  <c r="CW198" i="4"/>
  <c r="CZ197" i="2"/>
  <c r="CX197" i="4"/>
  <c r="CQ195" i="4"/>
  <c r="CZ189" i="2"/>
  <c r="CX189" i="4"/>
  <c r="CR188" i="2"/>
  <c r="CP188" i="4"/>
  <c r="CZ185" i="2"/>
  <c r="CX185" i="4"/>
  <c r="CS180" i="2"/>
  <c r="CQ180" i="4"/>
  <c r="CZ173" i="2"/>
  <c r="CX173" i="4"/>
  <c r="CS167" i="2"/>
  <c r="CR159" i="2"/>
  <c r="CP159" i="4"/>
  <c r="CY158" i="2"/>
  <c r="CW158" i="4"/>
  <c r="CZ157" i="2"/>
  <c r="CX157" i="4"/>
  <c r="CS156" i="2"/>
  <c r="CQ156" i="4"/>
  <c r="CX152" i="4"/>
  <c r="CS150" i="2"/>
  <c r="CQ150" i="4"/>
  <c r="CZ143" i="2"/>
  <c r="CX143" i="4"/>
  <c r="CY140" i="2"/>
  <c r="CW140" i="4"/>
  <c r="CZ139" i="2"/>
  <c r="CX139" i="4"/>
  <c r="CR138" i="2"/>
  <c r="CP138" i="4"/>
  <c r="CS137" i="2"/>
  <c r="CQ137" i="4"/>
  <c r="CZ135" i="2"/>
  <c r="CX135" i="4"/>
  <c r="CS133" i="2"/>
  <c r="CQ133" i="4"/>
  <c r="CY132" i="2"/>
  <c r="CW132" i="4"/>
  <c r="CZ116" i="2"/>
  <c r="CX116" i="4"/>
  <c r="CS114" i="2"/>
  <c r="CQ114" i="4"/>
  <c r="CR106" i="2"/>
  <c r="CP106" i="4"/>
  <c r="CS105" i="2"/>
  <c r="CQ105" i="4"/>
  <c r="CY104" i="2"/>
  <c r="CW104" i="4"/>
  <c r="CZ103" i="2"/>
  <c r="CX103" i="4"/>
  <c r="CS101" i="2"/>
  <c r="CQ101" i="4"/>
  <c r="CZ99" i="2"/>
  <c r="CX99" i="4"/>
  <c r="CS97" i="2"/>
  <c r="CQ97" i="4"/>
  <c r="CS88" i="2"/>
  <c r="CQ88" i="4"/>
  <c r="CZ85" i="2"/>
  <c r="CX85" i="4"/>
  <c r="CS77" i="2"/>
  <c r="CQ77" i="4"/>
  <c r="CY68" i="2"/>
  <c r="CW68" i="4"/>
  <c r="CZ67" i="2"/>
  <c r="CX67" i="4"/>
  <c r="CR66" i="2"/>
  <c r="CP66" i="4"/>
  <c r="CS65" i="2"/>
  <c r="CQ65" i="4"/>
  <c r="CY64" i="2"/>
  <c r="CW64" i="4"/>
  <c r="CZ63" i="2"/>
  <c r="CX63" i="4"/>
  <c r="CR60" i="2"/>
  <c r="CP60" i="4"/>
  <c r="CS59" i="2"/>
  <c r="CQ59" i="4"/>
  <c r="CY58" i="2"/>
  <c r="CW58" i="4"/>
  <c r="CZ55" i="2"/>
  <c r="CX55" i="4"/>
  <c r="CR54" i="2"/>
  <c r="CP54" i="4"/>
  <c r="CS53" i="2"/>
  <c r="CQ53" i="4"/>
  <c r="CZ52" i="2"/>
  <c r="CX52" i="4"/>
  <c r="CR52" i="2"/>
  <c r="CP52" i="4"/>
  <c r="CS51" i="2"/>
  <c r="CQ51" i="4"/>
  <c r="CZ49" i="2"/>
  <c r="CX49" i="4"/>
  <c r="CR48" i="2"/>
  <c r="CP48" i="4"/>
  <c r="CS47" i="2"/>
  <c r="CQ47" i="4"/>
  <c r="CY46" i="2"/>
  <c r="CW46" i="4"/>
  <c r="CS43" i="2"/>
  <c r="CQ43" i="4"/>
  <c r="CZ39" i="2"/>
  <c r="CX39" i="4"/>
  <c r="CS37" i="2"/>
  <c r="CQ37" i="4"/>
  <c r="CY36" i="2"/>
  <c r="CW36" i="4"/>
  <c r="CZ35" i="2"/>
  <c r="CX35" i="4"/>
  <c r="CS33" i="2"/>
  <c r="CQ33" i="4"/>
  <c r="CY32" i="2"/>
  <c r="CW32" i="4"/>
  <c r="CZ31" i="2"/>
  <c r="CX31" i="4"/>
  <c r="CS29" i="2"/>
  <c r="CQ29" i="4"/>
  <c r="CY28" i="2"/>
  <c r="CW28" i="4"/>
  <c r="CZ27" i="2"/>
  <c r="CX27" i="4"/>
  <c r="CY25" i="2"/>
  <c r="CW25" i="4"/>
  <c r="CZ24" i="2"/>
  <c r="CX24" i="4"/>
  <c r="CS15" i="2"/>
  <c r="CQ15" i="4"/>
  <c r="CZ13" i="2"/>
  <c r="CX13" i="4"/>
  <c r="CR12" i="2"/>
  <c r="CP12" i="4"/>
  <c r="CS7" i="2"/>
  <c r="CQ7" i="4"/>
  <c r="CZ5" i="2"/>
  <c r="CX5" i="4"/>
  <c r="CR4" i="2"/>
  <c r="CP4" i="4"/>
  <c r="CS3" i="2"/>
  <c r="CQ3" i="4"/>
  <c r="CP519" i="2"/>
  <c r="CN519" i="4"/>
  <c r="CL519" i="2"/>
  <c r="CJ519" i="4"/>
  <c r="CH519" i="2"/>
  <c r="CF519" i="4"/>
  <c r="CD519" i="2"/>
  <c r="CB519" i="4"/>
  <c r="BZ519" i="2"/>
  <c r="BX519" i="4"/>
  <c r="BR519" i="4"/>
  <c r="BN519" i="4"/>
  <c r="BL519" i="2"/>
  <c r="BJ519" i="4"/>
  <c r="BH519" i="2"/>
  <c r="BF519" i="4"/>
  <c r="BD519" i="2"/>
  <c r="BB519" i="4"/>
  <c r="AZ519" i="2"/>
  <c r="AX519" i="4"/>
  <c r="AV519" i="2"/>
  <c r="AT519" i="4"/>
  <c r="CN518" i="2"/>
  <c r="CL518" i="4"/>
  <c r="CJ518" i="2"/>
  <c r="CH518" i="4"/>
  <c r="CF518" i="2"/>
  <c r="CD518" i="4"/>
  <c r="CB518" i="2"/>
  <c r="BZ518" i="4"/>
  <c r="BX518" i="2"/>
  <c r="BV518" i="4"/>
  <c r="BT518" i="4"/>
  <c r="BP518" i="4"/>
  <c r="BN518" i="2"/>
  <c r="BL518" i="4"/>
  <c r="BJ518" i="2"/>
  <c r="BH518" i="4"/>
  <c r="BF518" i="2"/>
  <c r="BD518" i="4"/>
  <c r="BB518" i="2"/>
  <c r="AZ518" i="4"/>
  <c r="AX518" i="2"/>
  <c r="AV518" i="4"/>
  <c r="AQ518" i="4"/>
  <c r="AM518" i="4"/>
  <c r="CP517" i="2"/>
  <c r="CN517" i="4"/>
  <c r="CL517" i="2"/>
  <c r="CJ517" i="4"/>
  <c r="CH517" i="2"/>
  <c r="CF517" i="4"/>
  <c r="CD517" i="2"/>
  <c r="CB517" i="4"/>
  <c r="BZ517" i="2"/>
  <c r="BX517" i="4"/>
  <c r="BT517" i="2"/>
  <c r="BR517" i="4"/>
  <c r="BP517" i="2"/>
  <c r="BN517" i="4"/>
  <c r="BL517" i="2"/>
  <c r="BJ517" i="4"/>
  <c r="BH517" i="2"/>
  <c r="BF517" i="4"/>
  <c r="AZ517" i="2"/>
  <c r="AX517" i="4"/>
  <c r="AV517" i="2"/>
  <c r="AT517" i="4"/>
  <c r="AQ517" i="2"/>
  <c r="AO517" i="4"/>
  <c r="CW516" i="1"/>
  <c r="CO516" i="2"/>
  <c r="CM516" i="4"/>
  <c r="CK516" i="2"/>
  <c r="CI516" i="4"/>
  <c r="CG516" i="2"/>
  <c r="CE516" i="4"/>
  <c r="CC516" i="2"/>
  <c r="CA516" i="4"/>
  <c r="BY516" i="2"/>
  <c r="BW516" i="4"/>
  <c r="BS516" i="2"/>
  <c r="BQ516" i="4"/>
  <c r="BO516" i="2"/>
  <c r="BM516" i="4"/>
  <c r="BK516" i="2"/>
  <c r="BI516" i="4"/>
  <c r="BG516" i="2"/>
  <c r="BE516" i="4"/>
  <c r="BC516" i="2"/>
  <c r="BA516" i="4"/>
  <c r="AY516" i="2"/>
  <c r="AW516" i="4"/>
  <c r="AU516" i="2"/>
  <c r="AS516" i="4"/>
  <c r="AT516" i="2"/>
  <c r="AR516" i="4"/>
  <c r="AP516" i="2"/>
  <c r="AN516" i="4"/>
  <c r="CQ515" i="2"/>
  <c r="CO515" i="4"/>
  <c r="CM515" i="2"/>
  <c r="CK515" i="4"/>
  <c r="CI515" i="2"/>
  <c r="CG515" i="4"/>
  <c r="CE515" i="2"/>
  <c r="CC515" i="4"/>
  <c r="CA515" i="2"/>
  <c r="BY515" i="4"/>
  <c r="BW515" i="2"/>
  <c r="BU515" i="4"/>
  <c r="BU515" i="2"/>
  <c r="BS515" i="4"/>
  <c r="BQ515" i="2"/>
  <c r="BO515" i="4"/>
  <c r="BM515" i="2"/>
  <c r="BK515" i="4"/>
  <c r="BI515" i="2"/>
  <c r="BG515" i="4"/>
  <c r="BE515" i="2"/>
  <c r="BC515" i="4"/>
  <c r="BA515" i="2"/>
  <c r="AY515" i="4"/>
  <c r="AW515" i="2"/>
  <c r="AU515" i="4"/>
  <c r="AR515" i="2"/>
  <c r="AP515" i="4"/>
  <c r="AN515" i="2"/>
  <c r="AL515" i="4"/>
  <c r="CN514" i="2"/>
  <c r="CL514" i="4"/>
  <c r="CJ514" i="2"/>
  <c r="CH514" i="4"/>
  <c r="CF514" i="2"/>
  <c r="CD514" i="4"/>
  <c r="CB514" i="2"/>
  <c r="BZ514" i="4"/>
  <c r="BX514" i="2"/>
  <c r="BV514" i="4"/>
  <c r="BV514" i="2"/>
  <c r="BT514" i="4"/>
  <c r="BR514" i="2"/>
  <c r="BP514" i="4"/>
  <c r="BN514" i="2"/>
  <c r="BL514" i="4"/>
  <c r="BJ514" i="2"/>
  <c r="BH514" i="4"/>
  <c r="BF514" i="2"/>
  <c r="BD514" i="4"/>
  <c r="BB514" i="2"/>
  <c r="AZ514" i="4"/>
  <c r="AX514" i="2"/>
  <c r="AV514" i="4"/>
  <c r="AS514" i="2"/>
  <c r="AQ514" i="4"/>
  <c r="AO514" i="2"/>
  <c r="AM514" i="4"/>
  <c r="CO513" i="2"/>
  <c r="CM513" i="4"/>
  <c r="CK513" i="2"/>
  <c r="CI513" i="4"/>
  <c r="CG513" i="2"/>
  <c r="CE513" i="4"/>
  <c r="CC513" i="2"/>
  <c r="CA513" i="4"/>
  <c r="BY513" i="2"/>
  <c r="BW513" i="4"/>
  <c r="BS513" i="2"/>
  <c r="BQ513" i="4"/>
  <c r="BO513" i="2"/>
  <c r="BM513" i="4"/>
  <c r="BK513" i="2"/>
  <c r="BI513" i="4"/>
  <c r="BG513" i="2"/>
  <c r="BE513" i="4"/>
  <c r="BC513" i="2"/>
  <c r="BA513" i="4"/>
  <c r="AY513" i="2"/>
  <c r="AW513" i="4"/>
  <c r="AU513" i="2"/>
  <c r="AS513" i="4"/>
  <c r="AT513" i="2"/>
  <c r="AR513" i="4"/>
  <c r="AP513" i="2"/>
  <c r="AN513" i="4"/>
  <c r="CQ512" i="2"/>
  <c r="CO512" i="4"/>
  <c r="CM512" i="2"/>
  <c r="CK512" i="4"/>
  <c r="CI512" i="2"/>
  <c r="CG512" i="4"/>
  <c r="CE512" i="2"/>
  <c r="CC512" i="4"/>
  <c r="CA512" i="2"/>
  <c r="BY512" i="4"/>
  <c r="BW512" i="2"/>
  <c r="BU512" i="4"/>
  <c r="BS512" i="4"/>
  <c r="BO512" i="4"/>
  <c r="BM512" i="2"/>
  <c r="BK512" i="4"/>
  <c r="BI512" i="2"/>
  <c r="BG512" i="4"/>
  <c r="BE512" i="2"/>
  <c r="BC512" i="4"/>
  <c r="BA512" i="2"/>
  <c r="AY512" i="4"/>
  <c r="AW512" i="2"/>
  <c r="AU512" i="4"/>
  <c r="AL512" i="4"/>
  <c r="CO511" i="2"/>
  <c r="CM511" i="4"/>
  <c r="CK511" i="2"/>
  <c r="CI511" i="4"/>
  <c r="CG511" i="2"/>
  <c r="CE511" i="4"/>
  <c r="CC511" i="2"/>
  <c r="CA511" i="4"/>
  <c r="BY511" i="2"/>
  <c r="BW511" i="4"/>
  <c r="BQ511" i="4"/>
  <c r="BO511" i="2"/>
  <c r="BM511" i="4"/>
  <c r="BK511" i="2"/>
  <c r="BI511" i="4"/>
  <c r="BG511" i="2"/>
  <c r="BE511" i="4"/>
  <c r="BC511" i="2"/>
  <c r="BA511" i="4"/>
  <c r="AY511" i="2"/>
  <c r="AW511" i="4"/>
  <c r="AU511" i="2"/>
  <c r="AS511" i="4"/>
  <c r="AR511" i="4"/>
  <c r="AN511" i="4"/>
  <c r="CQ510" i="2"/>
  <c r="CO510" i="4"/>
  <c r="CM510" i="2"/>
  <c r="CK510" i="4"/>
  <c r="CI510" i="2"/>
  <c r="CG510" i="4"/>
  <c r="CE510" i="2"/>
  <c r="CC510" i="4"/>
  <c r="CA510" i="2"/>
  <c r="BY510" i="4"/>
  <c r="BW510" i="2"/>
  <c r="BU510" i="4"/>
  <c r="BU510" i="2"/>
  <c r="BS510" i="4"/>
  <c r="BQ510" i="2"/>
  <c r="BO510" i="4"/>
  <c r="BM510" i="2"/>
  <c r="BK510" i="4"/>
  <c r="BI510" i="2"/>
  <c r="BG510" i="4"/>
  <c r="BE510" i="2"/>
  <c r="BC510" i="4"/>
  <c r="BA510" i="2"/>
  <c r="AY510" i="4"/>
  <c r="AW510" i="2"/>
  <c r="AU510" i="4"/>
  <c r="AR510" i="2"/>
  <c r="AP510" i="4"/>
  <c r="AN510" i="2"/>
  <c r="AL510" i="4"/>
  <c r="CN509" i="2"/>
  <c r="CL509" i="4"/>
  <c r="CJ509" i="2"/>
  <c r="CH509" i="4"/>
  <c r="CF509" i="2"/>
  <c r="CD509" i="4"/>
  <c r="CB509" i="2"/>
  <c r="BZ509" i="4"/>
  <c r="BX509" i="2"/>
  <c r="BV509" i="4"/>
  <c r="BV509" i="2"/>
  <c r="BT509" i="4"/>
  <c r="BR509" i="2"/>
  <c r="BP509" i="4"/>
  <c r="BN509" i="2"/>
  <c r="BL509" i="4"/>
  <c r="BJ509" i="2"/>
  <c r="BH509" i="4"/>
  <c r="BF509" i="2"/>
  <c r="BD509" i="4"/>
  <c r="BB509" i="2"/>
  <c r="AZ509" i="4"/>
  <c r="AX509" i="2"/>
  <c r="AV509" i="4"/>
  <c r="AS509" i="2"/>
  <c r="AQ509" i="4"/>
  <c r="AO509" i="2"/>
  <c r="AM509" i="4"/>
  <c r="CO508" i="2"/>
  <c r="CM508" i="4"/>
  <c r="CK508" i="2"/>
  <c r="CI508" i="4"/>
  <c r="CG508" i="2"/>
  <c r="CE508" i="4"/>
  <c r="CC508" i="2"/>
  <c r="CA508" i="4"/>
  <c r="BY508" i="2"/>
  <c r="BW508" i="4"/>
  <c r="BS508" i="2"/>
  <c r="BQ508" i="4"/>
  <c r="BO508" i="2"/>
  <c r="BM508" i="4"/>
  <c r="BK508" i="2"/>
  <c r="BI508" i="4"/>
  <c r="BG508" i="2"/>
  <c r="BE508" i="4"/>
  <c r="BC508" i="2"/>
  <c r="BA508" i="4"/>
  <c r="AY508" i="2"/>
  <c r="AW508" i="4"/>
  <c r="AU508" i="2"/>
  <c r="AS508" i="4"/>
  <c r="AT508" i="2"/>
  <c r="AR508" i="4"/>
  <c r="AP508" i="2"/>
  <c r="AN508" i="4"/>
  <c r="CQ507" i="2"/>
  <c r="CO507" i="4"/>
  <c r="CM507" i="2"/>
  <c r="CK507" i="4"/>
  <c r="CI507" i="2"/>
  <c r="CG507" i="4"/>
  <c r="CE507" i="2"/>
  <c r="CC507" i="4"/>
  <c r="CA507" i="2"/>
  <c r="BY507" i="4"/>
  <c r="BW507" i="2"/>
  <c r="BU507" i="4"/>
  <c r="BS507" i="4"/>
  <c r="BO507" i="4"/>
  <c r="BM507" i="2"/>
  <c r="BK507" i="4"/>
  <c r="BI507" i="2"/>
  <c r="BG507" i="4"/>
  <c r="BE507" i="2"/>
  <c r="BC507" i="4"/>
  <c r="BA507" i="2"/>
  <c r="AY507" i="4"/>
  <c r="AW507" i="2"/>
  <c r="AU507" i="4"/>
  <c r="AP507" i="4"/>
  <c r="AL507" i="4"/>
  <c r="CN506" i="2"/>
  <c r="CL506" i="4"/>
  <c r="CJ506" i="2"/>
  <c r="CH506" i="4"/>
  <c r="CF506" i="2"/>
  <c r="CD506" i="4"/>
  <c r="CB506" i="2"/>
  <c r="BZ506" i="4"/>
  <c r="BX506" i="2"/>
  <c r="BV506" i="4"/>
  <c r="BV506" i="2"/>
  <c r="BT506" i="4"/>
  <c r="BR506" i="2"/>
  <c r="BP506" i="4"/>
  <c r="BN506" i="2"/>
  <c r="BL506" i="4"/>
  <c r="BJ506" i="2"/>
  <c r="BH506" i="4"/>
  <c r="BF506" i="2"/>
  <c r="BD506" i="4"/>
  <c r="BB506" i="2"/>
  <c r="AZ506" i="4"/>
  <c r="AX506" i="2"/>
  <c r="AV506" i="4"/>
  <c r="AS506" i="2"/>
  <c r="AQ506" i="4"/>
  <c r="AM506" i="4"/>
  <c r="CP505" i="2"/>
  <c r="CN505" i="4"/>
  <c r="CL505" i="2"/>
  <c r="CJ505" i="4"/>
  <c r="CH505" i="2"/>
  <c r="CF505" i="4"/>
  <c r="CD505" i="2"/>
  <c r="CB505" i="4"/>
  <c r="BZ505" i="2"/>
  <c r="BX505" i="4"/>
  <c r="BR505" i="4"/>
  <c r="BN505" i="4"/>
  <c r="BL505" i="2"/>
  <c r="BJ505" i="4"/>
  <c r="BH505" i="2"/>
  <c r="BF505" i="4"/>
  <c r="BD505" i="2"/>
  <c r="BB505" i="4"/>
  <c r="AZ505" i="2"/>
  <c r="AX505" i="4"/>
  <c r="AV505" i="2"/>
  <c r="AT505" i="4"/>
  <c r="AO505" i="4"/>
  <c r="CQ504" i="2"/>
  <c r="CO504" i="4"/>
  <c r="CM504" i="2"/>
  <c r="CK504" i="4"/>
  <c r="CI504" i="2"/>
  <c r="CG504" i="4"/>
  <c r="CE504" i="2"/>
  <c r="CC504" i="4"/>
  <c r="CA504" i="2"/>
  <c r="BY504" i="4"/>
  <c r="BW504" i="2"/>
  <c r="BU504" i="4"/>
  <c r="BS504" i="4"/>
  <c r="BO504" i="4"/>
  <c r="BM504" i="2"/>
  <c r="BK504" i="4"/>
  <c r="BI504" i="2"/>
  <c r="BG504" i="4"/>
  <c r="BE504" i="2"/>
  <c r="BC504" i="4"/>
  <c r="BA504" i="2"/>
  <c r="AY504" i="4"/>
  <c r="AW504" i="2"/>
  <c r="AU504" i="4"/>
  <c r="AP504" i="4"/>
  <c r="AL504" i="4"/>
  <c r="CO503" i="2"/>
  <c r="CM503" i="4"/>
  <c r="CK503" i="2"/>
  <c r="CI503" i="4"/>
  <c r="CG503" i="2"/>
  <c r="CE503" i="4"/>
  <c r="CC503" i="2"/>
  <c r="CA503" i="4"/>
  <c r="BY503" i="2"/>
  <c r="BW503" i="4"/>
  <c r="BQ503" i="4"/>
  <c r="BO503" i="2"/>
  <c r="BM503" i="4"/>
  <c r="BK503" i="2"/>
  <c r="BI503" i="4"/>
  <c r="BG503" i="2"/>
  <c r="BE503" i="4"/>
  <c r="BC503" i="2"/>
  <c r="BA503" i="4"/>
  <c r="AU503" i="2"/>
  <c r="AS503" i="4"/>
  <c r="AT503" i="2"/>
  <c r="AR503" i="4"/>
  <c r="AP503" i="2"/>
  <c r="AN503" i="4"/>
  <c r="CQ502" i="2"/>
  <c r="CO502" i="4"/>
  <c r="CI502" i="2"/>
  <c r="CG502" i="4"/>
  <c r="CE502" i="2"/>
  <c r="CC502" i="4"/>
  <c r="CA502" i="2"/>
  <c r="BY502" i="4"/>
  <c r="BW502" i="2"/>
  <c r="BU502" i="4"/>
  <c r="BU502" i="2"/>
  <c r="BS502" i="4"/>
  <c r="BQ502" i="2"/>
  <c r="BO502" i="4"/>
  <c r="BM502" i="2"/>
  <c r="BK502" i="4"/>
  <c r="BI502" i="2"/>
  <c r="BG502" i="4"/>
  <c r="BE502" i="2"/>
  <c r="BC502" i="4"/>
  <c r="BA502" i="2"/>
  <c r="AY502" i="4"/>
  <c r="AW502" i="2"/>
  <c r="AU502" i="4"/>
  <c r="AR502" i="2"/>
  <c r="AP502" i="4"/>
  <c r="AN502" i="2"/>
  <c r="AL502" i="4"/>
  <c r="CO501" i="2"/>
  <c r="CM501" i="4"/>
  <c r="CK501" i="2"/>
  <c r="CI501" i="4"/>
  <c r="CG501" i="2"/>
  <c r="CE501" i="4"/>
  <c r="CC501" i="2"/>
  <c r="CA501" i="4"/>
  <c r="BY501" i="2"/>
  <c r="BW501" i="4"/>
  <c r="BQ501" i="4"/>
  <c r="BO501" i="2"/>
  <c r="BM501" i="4"/>
  <c r="BK501" i="2"/>
  <c r="BI501" i="4"/>
  <c r="BG501" i="2"/>
  <c r="BE501" i="4"/>
  <c r="BC501" i="2"/>
  <c r="BA501" i="4"/>
  <c r="AY501" i="2"/>
  <c r="AW501" i="4"/>
  <c r="AU501" i="2"/>
  <c r="AS501" i="4"/>
  <c r="AT501" i="2"/>
  <c r="AR501" i="4"/>
  <c r="AP501" i="2"/>
  <c r="AN501" i="4"/>
  <c r="CQ500" i="2"/>
  <c r="CO500" i="4"/>
  <c r="CM500" i="2"/>
  <c r="CK500" i="4"/>
  <c r="CI500" i="2"/>
  <c r="CG500" i="4"/>
  <c r="CE500" i="2"/>
  <c r="CC500" i="4"/>
  <c r="CA500" i="2"/>
  <c r="BY500" i="4"/>
  <c r="BW500" i="2"/>
  <c r="BU500" i="4"/>
  <c r="BU500" i="2"/>
  <c r="BS500" i="4"/>
  <c r="BQ500" i="2"/>
  <c r="BO500" i="4"/>
  <c r="BM500" i="2"/>
  <c r="BK500" i="4"/>
  <c r="BI500" i="2"/>
  <c r="BG500" i="4"/>
  <c r="BE500" i="2"/>
  <c r="BC500" i="4"/>
  <c r="BA500" i="2"/>
  <c r="AY500" i="4"/>
  <c r="AW500" i="2"/>
  <c r="AU500" i="4"/>
  <c r="CX501" i="1"/>
  <c r="AR500" i="2"/>
  <c r="AP500" i="4"/>
  <c r="AN500" i="2"/>
  <c r="AL500" i="4"/>
  <c r="CO499" i="2"/>
  <c r="CM499" i="4"/>
  <c r="CG499" i="2"/>
  <c r="CE499" i="4"/>
  <c r="CC499" i="2"/>
  <c r="CA499" i="4"/>
  <c r="BY499" i="2"/>
  <c r="BW499" i="4"/>
  <c r="BQ499" i="4"/>
  <c r="BO499" i="2"/>
  <c r="BM499" i="4"/>
  <c r="BK499" i="2"/>
  <c r="BI499" i="4"/>
  <c r="BG499" i="2"/>
  <c r="BE499" i="4"/>
  <c r="BC499" i="2"/>
  <c r="BA499" i="4"/>
  <c r="AY499" i="2"/>
  <c r="AW499" i="4"/>
  <c r="AU499" i="2"/>
  <c r="AS499" i="4"/>
  <c r="AR499" i="4"/>
  <c r="AN499" i="4"/>
  <c r="CN498" i="2"/>
  <c r="CL498" i="4"/>
  <c r="CJ498" i="2"/>
  <c r="CH498" i="4"/>
  <c r="CF498" i="2"/>
  <c r="CD498" i="4"/>
  <c r="CB498" i="2"/>
  <c r="BZ498" i="4"/>
  <c r="BX498" i="2"/>
  <c r="BV498" i="4"/>
  <c r="BT498" i="4"/>
  <c r="BP498" i="4"/>
  <c r="BN498" i="2"/>
  <c r="BL498" i="4"/>
  <c r="BJ498" i="2"/>
  <c r="BH498" i="4"/>
  <c r="BF498" i="2"/>
  <c r="BD498" i="4"/>
  <c r="BB498" i="2"/>
  <c r="AZ498" i="4"/>
  <c r="AX498" i="2"/>
  <c r="AV498" i="4"/>
  <c r="AQ498" i="4"/>
  <c r="AM498" i="4"/>
  <c r="CP497" i="2"/>
  <c r="CN497" i="4"/>
  <c r="CL497" i="2"/>
  <c r="CJ497" i="4"/>
  <c r="CH497" i="2"/>
  <c r="CF497" i="4"/>
  <c r="CD497" i="2"/>
  <c r="CB497" i="4"/>
  <c r="BZ497" i="2"/>
  <c r="BX497" i="4"/>
  <c r="BR497" i="4"/>
  <c r="BN497" i="4"/>
  <c r="BL497" i="2"/>
  <c r="BJ497" i="4"/>
  <c r="BH497" i="2"/>
  <c r="BF497" i="4"/>
  <c r="BD497" i="2"/>
  <c r="BB497" i="4"/>
  <c r="AZ497" i="2"/>
  <c r="AX497" i="4"/>
  <c r="AV497" i="2"/>
  <c r="AT497" i="4"/>
  <c r="AQ497" i="2"/>
  <c r="AO497" i="4"/>
  <c r="CN496" i="2"/>
  <c r="CL496" i="4"/>
  <c r="CJ496" i="2"/>
  <c r="CH496" i="4"/>
  <c r="CB496" i="2"/>
  <c r="BZ496" i="4"/>
  <c r="BX496" i="2"/>
  <c r="BV496" i="4"/>
  <c r="BT496" i="4"/>
  <c r="BP496" i="4"/>
  <c r="BJ496" i="2"/>
  <c r="BH496" i="4"/>
  <c r="BF496" i="2"/>
  <c r="BD496" i="4"/>
  <c r="BB496" i="2"/>
  <c r="AZ496" i="4"/>
  <c r="AX496" i="2"/>
  <c r="AV496" i="4"/>
  <c r="AS496" i="2"/>
  <c r="AQ496" i="4"/>
  <c r="AO496" i="2"/>
  <c r="AM496" i="4"/>
  <c r="CQ495" i="2"/>
  <c r="CO495" i="4"/>
  <c r="CM495" i="2"/>
  <c r="CK495" i="4"/>
  <c r="CI495" i="2"/>
  <c r="CG495" i="4"/>
  <c r="CE495" i="2"/>
  <c r="CC495" i="4"/>
  <c r="CA495" i="2"/>
  <c r="BY495" i="4"/>
  <c r="BW495" i="2"/>
  <c r="BU495" i="4"/>
  <c r="BS495" i="4"/>
  <c r="BO495" i="4"/>
  <c r="BM495" i="2"/>
  <c r="BK495" i="4"/>
  <c r="BI495" i="2"/>
  <c r="BG495" i="4"/>
  <c r="BE495" i="2"/>
  <c r="BC495" i="4"/>
  <c r="BA495" i="2"/>
  <c r="AY495" i="4"/>
  <c r="AW495" i="2"/>
  <c r="AU495" i="4"/>
  <c r="CN494" i="2"/>
  <c r="CL494" i="4"/>
  <c r="CJ494" i="2"/>
  <c r="CH494" i="4"/>
  <c r="CF494" i="2"/>
  <c r="CD494" i="4"/>
  <c r="CB494" i="2"/>
  <c r="BZ494" i="4"/>
  <c r="BX494" i="2"/>
  <c r="BV494" i="4"/>
  <c r="BT494" i="4"/>
  <c r="BP494" i="4"/>
  <c r="BN494" i="2"/>
  <c r="BL494" i="4"/>
  <c r="BJ494" i="2"/>
  <c r="BH494" i="4"/>
  <c r="BF494" i="2"/>
  <c r="BD494" i="4"/>
  <c r="BB494" i="2"/>
  <c r="AZ494" i="4"/>
  <c r="AX494" i="2"/>
  <c r="AV494" i="4"/>
  <c r="CP493" i="2"/>
  <c r="CN493" i="4"/>
  <c r="CL493" i="2"/>
  <c r="CJ493" i="4"/>
  <c r="CH493" i="2"/>
  <c r="CF493" i="4"/>
  <c r="CD493" i="2"/>
  <c r="CB493" i="4"/>
  <c r="BZ493" i="2"/>
  <c r="BX493" i="4"/>
  <c r="BR493" i="4"/>
  <c r="BN493" i="4"/>
  <c r="BL493" i="2"/>
  <c r="BJ493" i="4"/>
  <c r="BH493" i="2"/>
  <c r="BF493" i="4"/>
  <c r="BD493" i="2"/>
  <c r="BB493" i="4"/>
  <c r="AZ493" i="2"/>
  <c r="AX493" i="4"/>
  <c r="AV493" i="2"/>
  <c r="AT493" i="4"/>
  <c r="CN492" i="2"/>
  <c r="CL492" i="4"/>
  <c r="CJ492" i="2"/>
  <c r="CH492" i="4"/>
  <c r="CF492" i="2"/>
  <c r="CD492" i="4"/>
  <c r="CB492" i="2"/>
  <c r="BZ492" i="4"/>
  <c r="BX492" i="2"/>
  <c r="BV492" i="4"/>
  <c r="BT492" i="4"/>
  <c r="BP492" i="4"/>
  <c r="BN492" i="2"/>
  <c r="BL492" i="4"/>
  <c r="BJ492" i="2"/>
  <c r="BH492" i="4"/>
  <c r="BF492" i="2"/>
  <c r="BD492" i="4"/>
  <c r="BB492" i="2"/>
  <c r="AZ492" i="4"/>
  <c r="AX492" i="2"/>
  <c r="AV492" i="4"/>
  <c r="AS492" i="2"/>
  <c r="AQ492" i="4"/>
  <c r="AO492" i="2"/>
  <c r="AM492" i="4"/>
  <c r="CP491" i="2"/>
  <c r="CN491" i="4"/>
  <c r="CL491" i="2"/>
  <c r="CJ491" i="4"/>
  <c r="CH491" i="2"/>
  <c r="CF491" i="4"/>
  <c r="CD491" i="2"/>
  <c r="CB491" i="4"/>
  <c r="BZ491" i="2"/>
  <c r="BX491" i="4"/>
  <c r="BR491" i="4"/>
  <c r="BN491" i="4"/>
  <c r="BL491" i="2"/>
  <c r="BJ491" i="4"/>
  <c r="BH491" i="2"/>
  <c r="BF491" i="4"/>
  <c r="BD491" i="2"/>
  <c r="BB491" i="4"/>
  <c r="AZ491" i="2"/>
  <c r="AX491" i="4"/>
  <c r="CW492" i="1"/>
  <c r="CR491" i="2" s="1"/>
  <c r="AQ491" i="2"/>
  <c r="AO491" i="4"/>
  <c r="CN490" i="2"/>
  <c r="CL490" i="4"/>
  <c r="CJ490" i="2"/>
  <c r="CH490" i="4"/>
  <c r="CF490" i="2"/>
  <c r="CD490" i="4"/>
  <c r="CB490" i="2"/>
  <c r="BZ490" i="4"/>
  <c r="BX490" i="2"/>
  <c r="BV490" i="4"/>
  <c r="BT490" i="4"/>
  <c r="BP490" i="4"/>
  <c r="BN490" i="2"/>
  <c r="BL490" i="4"/>
  <c r="BJ490" i="2"/>
  <c r="BH490" i="4"/>
  <c r="BF490" i="2"/>
  <c r="BD490" i="4"/>
  <c r="BB490" i="2"/>
  <c r="AZ490" i="4"/>
  <c r="AX490" i="2"/>
  <c r="AV490" i="4"/>
  <c r="AM490" i="4"/>
  <c r="CP489" i="2"/>
  <c r="CN489" i="4"/>
  <c r="CL489" i="2"/>
  <c r="CJ489" i="4"/>
  <c r="CH489" i="2"/>
  <c r="CF489" i="4"/>
  <c r="CD489" i="2"/>
  <c r="CB489" i="4"/>
  <c r="BZ489" i="2"/>
  <c r="BX489" i="4"/>
  <c r="DE490" i="1"/>
  <c r="BT489" i="2"/>
  <c r="BR489" i="4"/>
  <c r="BP489" i="2"/>
  <c r="BN489" i="4"/>
  <c r="BL489" i="2"/>
  <c r="BJ489" i="4"/>
  <c r="BH489" i="2"/>
  <c r="BF489" i="4"/>
  <c r="BD489" i="2"/>
  <c r="BB489" i="4"/>
  <c r="AZ489" i="2"/>
  <c r="AX489" i="4"/>
  <c r="AV489" i="2"/>
  <c r="AT489" i="4"/>
  <c r="AQ489" i="2"/>
  <c r="AO489" i="4"/>
  <c r="DE488" i="1"/>
  <c r="CO488" i="2"/>
  <c r="CM488" i="4"/>
  <c r="CK488" i="2"/>
  <c r="CI488" i="4"/>
  <c r="CG488" i="2"/>
  <c r="CE488" i="4"/>
  <c r="CC488" i="2"/>
  <c r="CA488" i="4"/>
  <c r="BY488" i="2"/>
  <c r="BW488" i="4"/>
  <c r="BQ488" i="4"/>
  <c r="BO488" i="2"/>
  <c r="BM488" i="4"/>
  <c r="BK488" i="2"/>
  <c r="BI488" i="4"/>
  <c r="BG488" i="2"/>
  <c r="BE488" i="4"/>
  <c r="BC488" i="2"/>
  <c r="BA488" i="4"/>
  <c r="AY488" i="2"/>
  <c r="AW488" i="4"/>
  <c r="AU488" i="2"/>
  <c r="AS488" i="4"/>
  <c r="CP487" i="2"/>
  <c r="CN487" i="4"/>
  <c r="CL487" i="2"/>
  <c r="CJ487" i="4"/>
  <c r="CH487" i="2"/>
  <c r="CF487" i="4"/>
  <c r="CD487" i="2"/>
  <c r="CB487" i="4"/>
  <c r="BZ487" i="2"/>
  <c r="BX487" i="4"/>
  <c r="BR487" i="4"/>
  <c r="DQ488" i="1"/>
  <c r="BN487" i="4"/>
  <c r="BL487" i="2"/>
  <c r="BJ487" i="4"/>
  <c r="BH487" i="2"/>
  <c r="BF487" i="4"/>
  <c r="BD487" i="2"/>
  <c r="BB487" i="4"/>
  <c r="AZ487" i="2"/>
  <c r="AX487" i="4"/>
  <c r="AV487" i="2"/>
  <c r="AT487" i="4"/>
  <c r="CW488" i="1"/>
  <c r="AQ487" i="2"/>
  <c r="AO487" i="4"/>
  <c r="CN482" i="2"/>
  <c r="CL482" i="4"/>
  <c r="CJ482" i="2"/>
  <c r="CH482" i="4"/>
  <c r="CF482" i="2"/>
  <c r="CD482" i="4"/>
  <c r="CB482" i="2"/>
  <c r="BZ482" i="4"/>
  <c r="BX482" i="2"/>
  <c r="BV482" i="4"/>
  <c r="CR44" i="2"/>
  <c r="CP44" i="4"/>
  <c r="DU72" i="1"/>
  <c r="CS108" i="2"/>
  <c r="CQ108" i="4"/>
  <c r="CR123" i="2"/>
  <c r="CP123" i="4"/>
  <c r="CR131" i="2"/>
  <c r="CP131" i="4"/>
  <c r="CY154" i="2"/>
  <c r="CW154" i="4"/>
  <c r="CY164" i="2"/>
  <c r="CW164" i="4"/>
  <c r="CR170" i="2"/>
  <c r="CP170" i="4"/>
  <c r="DU185" i="1"/>
  <c r="CR221" i="2"/>
  <c r="CP221" i="4"/>
  <c r="DV225" i="1"/>
  <c r="CR235" i="2"/>
  <c r="CP235" i="4"/>
  <c r="CR258" i="2"/>
  <c r="CP258" i="4"/>
  <c r="CY271" i="2"/>
  <c r="CW271" i="4"/>
  <c r="CR281" i="2"/>
  <c r="CP281" i="4"/>
  <c r="DU295" i="1"/>
  <c r="CS364" i="2"/>
  <c r="CQ364" i="4"/>
  <c r="CS301" i="2"/>
  <c r="CQ301" i="4"/>
  <c r="CR316" i="2"/>
  <c r="CR332" i="2"/>
  <c r="CP332" i="4"/>
  <c r="CR365" i="2"/>
  <c r="CP365" i="4"/>
  <c r="CS370" i="2"/>
  <c r="CQ370" i="4"/>
  <c r="CQ409" i="4"/>
  <c r="CT14" i="2"/>
  <c r="CR14" i="4"/>
  <c r="CX18" i="2"/>
  <c r="CV18" i="4"/>
  <c r="DC23" i="2"/>
  <c r="DA23" i="4"/>
  <c r="CT30" i="2"/>
  <c r="CR30" i="4"/>
  <c r="CX34" i="2"/>
  <c r="CV34" i="4"/>
  <c r="DC39" i="2"/>
  <c r="DA39" i="4"/>
  <c r="CT46" i="2"/>
  <c r="CR46" i="4"/>
  <c r="CX50" i="2"/>
  <c r="CV50" i="4"/>
  <c r="DC55" i="2"/>
  <c r="DA55" i="4"/>
  <c r="DA13" i="2"/>
  <c r="CY13" i="4"/>
  <c r="CW17" i="2"/>
  <c r="CU17" i="4"/>
  <c r="CV20" i="2"/>
  <c r="CT20" i="4"/>
  <c r="DB22" i="2"/>
  <c r="CZ22" i="4"/>
  <c r="DE25" i="2"/>
  <c r="DC25" i="4"/>
  <c r="DA29" i="2"/>
  <c r="CY29" i="4"/>
  <c r="DC59" i="2"/>
  <c r="DA59" i="4"/>
  <c r="CT66" i="2"/>
  <c r="CR66" i="4"/>
  <c r="CX70" i="2"/>
  <c r="CV70" i="4"/>
  <c r="CY75" i="2"/>
  <c r="CW75" i="4"/>
  <c r="DC79" i="2"/>
  <c r="DA79" i="4"/>
  <c r="CT86" i="2"/>
  <c r="CR86" i="4"/>
  <c r="CX90" i="2"/>
  <c r="CV90" i="4"/>
  <c r="DC95" i="2"/>
  <c r="DA95" i="4"/>
  <c r="CT102" i="2"/>
  <c r="CR102" i="4"/>
  <c r="CX106" i="2"/>
  <c r="CV106" i="4"/>
  <c r="DC111" i="2"/>
  <c r="DA111" i="4"/>
  <c r="CT118" i="2"/>
  <c r="CR118" i="4"/>
  <c r="CX122" i="2"/>
  <c r="CV122" i="4"/>
  <c r="DC127" i="2"/>
  <c r="DA127" i="4"/>
  <c r="CT134" i="2"/>
  <c r="CR134" i="4"/>
  <c r="CX138" i="2"/>
  <c r="CV138" i="4"/>
  <c r="DC143" i="2"/>
  <c r="DA143" i="4"/>
  <c r="DB30" i="2"/>
  <c r="CZ30" i="4"/>
  <c r="DE33" i="2"/>
  <c r="DC33" i="4"/>
  <c r="DA37" i="2"/>
  <c r="CY37" i="4"/>
  <c r="CW41" i="2"/>
  <c r="CU41" i="4"/>
  <c r="CV44" i="2"/>
  <c r="CT44" i="4"/>
  <c r="DB46" i="2"/>
  <c r="CZ46" i="4"/>
  <c r="DE49" i="2"/>
  <c r="DC49" i="4"/>
  <c r="DA53" i="2"/>
  <c r="CY53" i="4"/>
  <c r="CW57" i="2"/>
  <c r="CU57" i="4"/>
  <c r="DE100" i="2"/>
  <c r="DC100" i="4"/>
  <c r="DA112" i="2"/>
  <c r="CY112" i="4"/>
  <c r="DE122" i="2"/>
  <c r="DC122" i="4"/>
  <c r="DA128" i="2"/>
  <c r="CY128" i="4"/>
  <c r="DA134" i="2"/>
  <c r="CY134" i="4"/>
  <c r="DC149" i="2"/>
  <c r="DA149" i="4"/>
  <c r="CT190" i="2"/>
  <c r="CR190" i="4"/>
  <c r="CT194" i="2"/>
  <c r="CR194" i="4"/>
  <c r="CT198" i="2"/>
  <c r="CR198" i="4"/>
  <c r="CT31" i="2"/>
  <c r="CR31" i="4"/>
  <c r="CX35" i="2"/>
  <c r="CV35" i="4"/>
  <c r="CU40" i="2"/>
  <c r="CS40" i="4"/>
  <c r="DB44" i="2"/>
  <c r="CZ44" i="4"/>
  <c r="DD49" i="2"/>
  <c r="DB49" i="4"/>
  <c r="DA51" i="2"/>
  <c r="CY51" i="4"/>
  <c r="DC56" i="2"/>
  <c r="DA56" i="4"/>
  <c r="DB60" i="2"/>
  <c r="CZ60" i="4"/>
  <c r="DE61" i="2"/>
  <c r="DC61" i="4"/>
  <c r="CV64" i="2"/>
  <c r="CT64" i="4"/>
  <c r="DE65" i="2"/>
  <c r="DC65" i="4"/>
  <c r="DC193" i="2"/>
  <c r="DA193" i="4"/>
  <c r="CX202" i="2"/>
  <c r="CV202" i="4"/>
  <c r="CT206" i="2"/>
  <c r="CR206" i="4"/>
  <c r="DE208" i="2"/>
  <c r="DC208" i="4"/>
  <c r="DC211" i="2"/>
  <c r="DA211" i="4"/>
  <c r="DE214" i="2"/>
  <c r="DC214" i="4"/>
  <c r="CT218" i="2"/>
  <c r="CR218" i="4"/>
  <c r="DC221" i="2"/>
  <c r="DA221" i="4"/>
  <c r="DC223" i="2"/>
  <c r="DA223" i="4"/>
  <c r="DA232" i="2"/>
  <c r="CY232" i="4"/>
  <c r="DC237" i="2"/>
  <c r="DA237" i="4"/>
  <c r="DA242" i="2"/>
  <c r="CY242" i="4"/>
  <c r="DA246" i="2"/>
  <c r="DC251" i="2"/>
  <c r="DA251" i="4"/>
  <c r="DC255" i="2"/>
  <c r="DA255" i="4"/>
  <c r="DC261" i="2"/>
  <c r="DA261" i="4"/>
  <c r="DC267" i="2"/>
  <c r="DA267" i="4"/>
  <c r="DC271" i="2"/>
  <c r="DA271" i="4"/>
  <c r="CV68" i="2"/>
  <c r="CT68" i="4"/>
  <c r="DB70" i="2"/>
  <c r="CZ70" i="4"/>
  <c r="CU72" i="2"/>
  <c r="CS72" i="4"/>
  <c r="CT73" i="2"/>
  <c r="CR73" i="4"/>
  <c r="CS75" i="2"/>
  <c r="CQ75" i="4"/>
  <c r="DA262" i="2"/>
  <c r="CY262" i="4"/>
  <c r="DE75" i="2"/>
  <c r="DC75" i="4"/>
  <c r="CT77" i="2"/>
  <c r="CR77" i="4"/>
  <c r="CV78" i="2"/>
  <c r="CT78" i="4"/>
  <c r="DA79" i="2"/>
  <c r="CY79" i="4"/>
  <c r="CW81" i="2"/>
  <c r="CU81" i="4"/>
  <c r="DE81" i="2"/>
  <c r="DC81" i="4"/>
  <c r="CT83" i="2"/>
  <c r="CR83" i="4"/>
  <c r="CV84" i="2"/>
  <c r="CT84" i="4"/>
  <c r="DA85" i="2"/>
  <c r="CY85" i="4"/>
  <c r="DC86" i="2"/>
  <c r="DA86" i="4"/>
  <c r="CU88" i="2"/>
  <c r="CS88" i="4"/>
  <c r="CW89" i="2"/>
  <c r="CU89" i="4"/>
  <c r="CU90" i="2"/>
  <c r="CS90" i="4"/>
  <c r="CT91" i="2"/>
  <c r="CR91" i="4"/>
  <c r="DB92" i="2"/>
  <c r="CZ92" i="4"/>
  <c r="DA93" i="2"/>
  <c r="CY93" i="4"/>
  <c r="DB94" i="2"/>
  <c r="CZ94" i="4"/>
  <c r="DD95" i="2"/>
  <c r="DB95" i="4"/>
  <c r="CW97" i="2"/>
  <c r="CU97" i="4"/>
  <c r="CU98" i="2"/>
  <c r="CS98" i="4"/>
  <c r="CW99" i="2"/>
  <c r="CU99" i="4"/>
  <c r="CU100" i="2"/>
  <c r="CS100" i="4"/>
  <c r="DD101" i="2"/>
  <c r="DB101" i="4"/>
  <c r="CV102" i="2"/>
  <c r="CT102" i="4"/>
  <c r="DD103" i="2"/>
  <c r="DB103" i="4"/>
  <c r="DC104" i="2"/>
  <c r="DA104" i="4"/>
  <c r="DA105" i="2"/>
  <c r="CY105" i="4"/>
  <c r="DB106" i="2"/>
  <c r="CZ106" i="4"/>
  <c r="DE107" i="2"/>
  <c r="DC107" i="4"/>
  <c r="CT109" i="2"/>
  <c r="CR109" i="4"/>
  <c r="CU38" i="2"/>
  <c r="CS38" i="4"/>
  <c r="DE10" i="2"/>
  <c r="DC10" i="4"/>
  <c r="DA12" i="2"/>
  <c r="CY12" i="4"/>
  <c r="CU14" i="2"/>
  <c r="CS14" i="4"/>
  <c r="CU15" i="2"/>
  <c r="CS15" i="4"/>
  <c r="DA16" i="2"/>
  <c r="CY16" i="4"/>
  <c r="DE18" i="2"/>
  <c r="DC18" i="4"/>
  <c r="CW20" i="2"/>
  <c r="CU20" i="4"/>
  <c r="CU21" i="2"/>
  <c r="CS21" i="4"/>
  <c r="DA22" i="2"/>
  <c r="CY22" i="4"/>
  <c r="CU24" i="2"/>
  <c r="CS24" i="4"/>
  <c r="DB25" i="2"/>
  <c r="CZ25" i="4"/>
  <c r="DE26" i="2"/>
  <c r="DC26" i="4"/>
  <c r="DD28" i="2"/>
  <c r="DB28" i="4"/>
  <c r="CW30" i="2"/>
  <c r="CU30" i="4"/>
  <c r="DD32" i="2"/>
  <c r="DB32" i="4"/>
  <c r="CW34" i="2"/>
  <c r="CU34" i="4"/>
  <c r="CU36" i="2"/>
  <c r="CS36" i="4"/>
  <c r="DC37" i="2"/>
  <c r="DA37" i="4"/>
  <c r="DA38" i="2"/>
  <c r="CY38" i="4"/>
  <c r="CW40" i="2"/>
  <c r="CU40" i="4"/>
  <c r="DB41" i="2"/>
  <c r="CZ41" i="4"/>
  <c r="CT43" i="2"/>
  <c r="CR43" i="4"/>
  <c r="CU78" i="2"/>
  <c r="CS78" i="4"/>
  <c r="DD83" i="2"/>
  <c r="DB83" i="4"/>
  <c r="CV86" i="2"/>
  <c r="CT86" i="4"/>
  <c r="DE91" i="2"/>
  <c r="DC91" i="4"/>
  <c r="CT97" i="2"/>
  <c r="CR97" i="4"/>
  <c r="CT103" i="2"/>
  <c r="CR103" i="4"/>
  <c r="DA109" i="2"/>
  <c r="CY109" i="4"/>
  <c r="DB110" i="2"/>
  <c r="CZ110" i="4"/>
  <c r="CX111" i="2"/>
  <c r="CV111" i="4"/>
  <c r="CR112" i="2"/>
  <c r="CP112" i="4"/>
  <c r="CW113" i="2"/>
  <c r="CU113" i="4"/>
  <c r="DA113" i="2"/>
  <c r="CY113" i="4"/>
  <c r="DB114" i="2"/>
  <c r="CZ114" i="4"/>
  <c r="CX115" i="2"/>
  <c r="CV115" i="4"/>
  <c r="DB116" i="2"/>
  <c r="CZ116" i="4"/>
  <c r="DD117" i="2"/>
  <c r="DB117" i="4"/>
  <c r="DB118" i="2"/>
  <c r="CZ118" i="4"/>
  <c r="DA119" i="2"/>
  <c r="CY119" i="4"/>
  <c r="DB120" i="2"/>
  <c r="CZ120" i="4"/>
  <c r="CX121" i="2"/>
  <c r="CV121" i="4"/>
  <c r="CU122" i="2"/>
  <c r="CS122" i="4"/>
  <c r="CT123" i="2"/>
  <c r="CR123" i="4"/>
  <c r="CU124" i="2"/>
  <c r="CS124" i="4"/>
  <c r="CW125" i="2"/>
  <c r="CU125" i="4"/>
  <c r="DA125" i="2"/>
  <c r="CY125" i="4"/>
  <c r="CW127" i="2"/>
  <c r="CU127" i="4"/>
  <c r="DE127" i="2"/>
  <c r="DC127" i="4"/>
  <c r="CX129" i="2"/>
  <c r="CV129" i="4"/>
  <c r="CU130" i="2"/>
  <c r="CS130" i="4"/>
  <c r="CX131" i="2"/>
  <c r="CV131" i="4"/>
  <c r="CV132" i="2"/>
  <c r="CT132" i="4"/>
  <c r="CT133" i="2"/>
  <c r="CR133" i="4"/>
  <c r="DB134" i="2"/>
  <c r="CZ134" i="4"/>
  <c r="DA135" i="2"/>
  <c r="CY135" i="4"/>
  <c r="CW137" i="2"/>
  <c r="CU137" i="4"/>
  <c r="DE137" i="2"/>
  <c r="DC137" i="4"/>
  <c r="CT139" i="2"/>
  <c r="CR139" i="4"/>
  <c r="CV140" i="2"/>
  <c r="CT140" i="4"/>
  <c r="CX141" i="2"/>
  <c r="CV141" i="4"/>
  <c r="DB142" i="2"/>
  <c r="CZ142" i="4"/>
  <c r="DD143" i="2"/>
  <c r="DB143" i="4"/>
  <c r="CW145" i="2"/>
  <c r="CU145" i="4"/>
  <c r="DE145" i="2"/>
  <c r="DC145" i="4"/>
  <c r="CW147" i="2"/>
  <c r="CU147" i="4"/>
  <c r="DE147" i="2"/>
  <c r="DC147" i="4"/>
  <c r="DC148" i="2"/>
  <c r="DA148" i="4"/>
  <c r="CX149" i="2"/>
  <c r="CV149" i="4"/>
  <c r="CT187" i="2"/>
  <c r="CR187" i="4"/>
  <c r="CU188" i="2"/>
  <c r="CS188" i="4"/>
  <c r="DA189" i="2"/>
  <c r="CY189" i="4"/>
  <c r="DB190" i="2"/>
  <c r="CZ190" i="4"/>
  <c r="DE191" i="2"/>
  <c r="DC191" i="4"/>
  <c r="DC192" i="2"/>
  <c r="DA192" i="4"/>
  <c r="DE193" i="2"/>
  <c r="DC193" i="4"/>
  <c r="CW195" i="2"/>
  <c r="CU195" i="4"/>
  <c r="CV196" i="2"/>
  <c r="CT196" i="4"/>
  <c r="CT197" i="2"/>
  <c r="CR197" i="4"/>
  <c r="DB198" i="2"/>
  <c r="CZ198" i="4"/>
  <c r="DE199" i="2"/>
  <c r="DC199" i="4"/>
  <c r="CT201" i="2"/>
  <c r="CR201" i="4"/>
  <c r="DE201" i="2"/>
  <c r="DC201" i="4"/>
  <c r="CW203" i="2"/>
  <c r="CU203" i="4"/>
  <c r="CV204" i="2"/>
  <c r="CT204" i="4"/>
  <c r="CT205" i="2"/>
  <c r="CR205" i="4"/>
  <c r="DE205" i="2"/>
  <c r="DC205" i="4"/>
  <c r="CT207" i="2"/>
  <c r="CR207" i="4"/>
  <c r="DE207" i="2"/>
  <c r="DC207" i="4"/>
  <c r="CT209" i="2"/>
  <c r="CR209" i="4"/>
  <c r="DE209" i="2"/>
  <c r="DC209" i="4"/>
  <c r="CW211" i="2"/>
  <c r="CU211" i="4"/>
  <c r="DE211" i="2"/>
  <c r="DC211" i="4"/>
  <c r="DC212" i="2"/>
  <c r="DA212" i="4"/>
  <c r="DD213" i="2"/>
  <c r="DB213" i="4"/>
  <c r="DB214" i="2"/>
  <c r="CZ214" i="4"/>
  <c r="CX217" i="2"/>
  <c r="CV217" i="4"/>
  <c r="CV218" i="2"/>
  <c r="CT218" i="4"/>
  <c r="DA219" i="2"/>
  <c r="CY219" i="4"/>
  <c r="DB222" i="2"/>
  <c r="CZ222" i="4"/>
  <c r="DE223" i="2"/>
  <c r="DC223" i="4"/>
  <c r="CW225" i="2"/>
  <c r="CU225" i="4"/>
  <c r="DB226" i="2"/>
  <c r="CZ226" i="4"/>
  <c r="CU228" i="2"/>
  <c r="CS228" i="4"/>
  <c r="DA229" i="2"/>
  <c r="CY229" i="4"/>
  <c r="DA231" i="2"/>
  <c r="CY231" i="4"/>
  <c r="CT233" i="2"/>
  <c r="CR233" i="4"/>
  <c r="DB234" i="2"/>
  <c r="CZ234" i="4"/>
  <c r="CU236" i="2"/>
  <c r="CS236" i="4"/>
  <c r="DD239" i="2"/>
  <c r="DB239" i="4"/>
  <c r="DE241" i="2"/>
  <c r="DC241" i="4"/>
  <c r="DA243" i="2"/>
  <c r="CY243" i="4"/>
  <c r="CX247" i="2"/>
  <c r="CV247" i="4"/>
  <c r="CT249" i="2"/>
  <c r="CR249" i="4"/>
  <c r="CR251" i="4"/>
  <c r="DE253" i="2"/>
  <c r="DC253" i="4"/>
  <c r="CV255" i="4"/>
  <c r="DB256" i="2"/>
  <c r="CZ256" i="4"/>
  <c r="DD257" i="2"/>
  <c r="DB257" i="4"/>
  <c r="CV258" i="2"/>
  <c r="CT258" i="4"/>
  <c r="CT259" i="2"/>
  <c r="CR259" i="4"/>
  <c r="CU260" i="2"/>
  <c r="CS260" i="4"/>
  <c r="CX261" i="2"/>
  <c r="CV261" i="4"/>
  <c r="DB262" i="2"/>
  <c r="CZ262" i="4"/>
  <c r="DD263" i="2"/>
  <c r="DB263" i="4"/>
  <c r="CW265" i="2"/>
  <c r="CU265" i="4"/>
  <c r="DE265" i="2"/>
  <c r="DC265" i="4"/>
  <c r="DC266" i="2"/>
  <c r="DA266" i="4"/>
  <c r="DA267" i="2"/>
  <c r="CY267" i="4"/>
  <c r="DC268" i="2"/>
  <c r="DA268" i="4"/>
  <c r="DC269" i="4"/>
  <c r="DE271" i="2"/>
  <c r="DC271" i="4"/>
  <c r="CW204" i="2"/>
  <c r="CU204" i="4"/>
  <c r="CU209" i="2"/>
  <c r="CS209" i="4"/>
  <c r="DA212" i="2"/>
  <c r="CY212" i="4"/>
  <c r="DD216" i="2"/>
  <c r="DB216" i="4"/>
  <c r="CU221" i="2"/>
  <c r="CS221" i="4"/>
  <c r="CU225" i="2"/>
  <c r="CS225" i="4"/>
  <c r="DD230" i="2"/>
  <c r="DB230" i="4"/>
  <c r="DB235" i="2"/>
  <c r="CZ235" i="4"/>
  <c r="DE240" i="2"/>
  <c r="DC240" i="4"/>
  <c r="DE244" i="2"/>
  <c r="DC244" i="4"/>
  <c r="DE248" i="2"/>
  <c r="DC248" i="4"/>
  <c r="DA252" i="2"/>
  <c r="CY252" i="4"/>
  <c r="DE256" i="2"/>
  <c r="DC256" i="4"/>
  <c r="DD260" i="2"/>
  <c r="DB269" i="2"/>
  <c r="CZ269" i="4"/>
  <c r="DA215" i="2"/>
  <c r="CY215" i="4"/>
  <c r="CW217" i="2"/>
  <c r="CU217" i="4"/>
  <c r="DE219" i="2"/>
  <c r="DC219" i="4"/>
  <c r="DE221" i="2"/>
  <c r="DC221" i="4"/>
  <c r="DA223" i="2"/>
  <c r="CY223" i="4"/>
  <c r="CW227" i="2"/>
  <c r="CU227" i="4"/>
  <c r="CW231" i="2"/>
  <c r="CU231" i="4"/>
  <c r="DD233" i="2"/>
  <c r="DB233" i="4"/>
  <c r="DC236" i="2"/>
  <c r="DA236" i="4"/>
  <c r="DB238" i="2"/>
  <c r="CZ238" i="4"/>
  <c r="DB240" i="2"/>
  <c r="CZ240" i="4"/>
  <c r="CZ244" i="4"/>
  <c r="DB246" i="2"/>
  <c r="CZ246" i="4"/>
  <c r="CW249" i="2"/>
  <c r="CU249" i="4"/>
  <c r="DB250" i="2"/>
  <c r="CZ250" i="4"/>
  <c r="DA253" i="2"/>
  <c r="CY253" i="4"/>
  <c r="DE42" i="2"/>
  <c r="DC42" i="4"/>
  <c r="DE44" i="2"/>
  <c r="DC44" i="4"/>
  <c r="CU46" i="2"/>
  <c r="CS46" i="4"/>
  <c r="DB47" i="2"/>
  <c r="CZ47" i="4"/>
  <c r="DA48" i="2"/>
  <c r="CY48" i="4"/>
  <c r="CW50" i="2"/>
  <c r="CU50" i="4"/>
  <c r="CT51" i="2"/>
  <c r="CR51" i="4"/>
  <c r="DA52" i="2"/>
  <c r="CY52" i="4"/>
  <c r="CW54" i="2"/>
  <c r="CU54" i="4"/>
  <c r="CU55" i="2"/>
  <c r="CS55" i="4"/>
  <c r="DE56" i="2"/>
  <c r="DC56" i="4"/>
  <c r="CW58" i="2"/>
  <c r="CU58" i="4"/>
  <c r="CU59" i="2"/>
  <c r="CS59" i="4"/>
  <c r="DA60" i="2"/>
  <c r="CY60" i="4"/>
  <c r="DD62" i="2"/>
  <c r="DB62" i="4"/>
  <c r="DB63" i="2"/>
  <c r="CZ63" i="4"/>
  <c r="DE64" i="2"/>
  <c r="DC64" i="4"/>
  <c r="DA66" i="2"/>
  <c r="CY66" i="4"/>
  <c r="DD68" i="2"/>
  <c r="DB68" i="4"/>
  <c r="DB69" i="2"/>
  <c r="CZ69" i="4"/>
  <c r="DA70" i="2"/>
  <c r="CY70" i="4"/>
  <c r="DD72" i="2"/>
  <c r="DB72" i="4"/>
  <c r="CW74" i="2"/>
  <c r="CU74" i="4"/>
  <c r="CU75" i="2"/>
  <c r="CS75" i="4"/>
  <c r="DA76" i="2"/>
  <c r="CY76" i="4"/>
  <c r="DD78" i="2"/>
  <c r="DB78" i="4"/>
  <c r="CW80" i="2"/>
  <c r="CU80" i="4"/>
  <c r="DB81" i="2"/>
  <c r="CZ81" i="4"/>
  <c r="DE82" i="2"/>
  <c r="DC82" i="4"/>
  <c r="DD84" i="2"/>
  <c r="DB84" i="4"/>
  <c r="DC85" i="2"/>
  <c r="DA85" i="4"/>
  <c r="DB87" i="2"/>
  <c r="CZ87" i="4"/>
  <c r="DB89" i="2"/>
  <c r="CZ89" i="4"/>
  <c r="DE90" i="2"/>
  <c r="DC90" i="4"/>
  <c r="DD92" i="2"/>
  <c r="DB92" i="4"/>
  <c r="DC93" i="2"/>
  <c r="DA93" i="4"/>
  <c r="DE94" i="2"/>
  <c r="DC94" i="4"/>
  <c r="DA96" i="2"/>
  <c r="CY96" i="4"/>
  <c r="DD98" i="2"/>
  <c r="DB98" i="4"/>
  <c r="DD100" i="2"/>
  <c r="DB100" i="4"/>
  <c r="CW102" i="2"/>
  <c r="CU102" i="4"/>
  <c r="DB103" i="2"/>
  <c r="CZ103" i="4"/>
  <c r="DE104" i="2"/>
  <c r="DC104" i="4"/>
  <c r="CW106" i="2"/>
  <c r="CU106" i="4"/>
  <c r="CW108" i="2"/>
  <c r="CU108" i="4"/>
  <c r="DC109" i="2"/>
  <c r="DA109" i="4"/>
  <c r="CU111" i="2"/>
  <c r="CS111" i="4"/>
  <c r="CZ112" i="2"/>
  <c r="CX112" i="4"/>
  <c r="DB113" i="2"/>
  <c r="CZ113" i="4"/>
  <c r="DE114" i="2"/>
  <c r="DC114" i="4"/>
  <c r="DD116" i="2"/>
  <c r="DB116" i="4"/>
  <c r="DD118" i="2"/>
  <c r="DB118" i="4"/>
  <c r="DD120" i="2"/>
  <c r="DB120" i="4"/>
  <c r="DC121" i="2"/>
  <c r="DA121" i="4"/>
  <c r="DD124" i="2"/>
  <c r="DB124" i="4"/>
  <c r="CW126" i="2"/>
  <c r="CU126" i="4"/>
  <c r="CU127" i="2"/>
  <c r="CS127" i="4"/>
  <c r="DE128" i="2"/>
  <c r="DC128" i="4"/>
  <c r="DD130" i="2"/>
  <c r="DB130" i="4"/>
  <c r="DD132" i="2"/>
  <c r="DB132" i="4"/>
  <c r="CW134" i="2"/>
  <c r="CU134" i="4"/>
  <c r="CW136" i="2"/>
  <c r="CU136" i="4"/>
  <c r="CU137" i="2"/>
  <c r="CS137" i="4"/>
  <c r="DA138" i="2"/>
  <c r="CY138" i="4"/>
  <c r="DD140" i="2"/>
  <c r="DB140" i="4"/>
  <c r="DB141" i="2"/>
  <c r="CZ141" i="4"/>
  <c r="DA142" i="2"/>
  <c r="CY142" i="4"/>
  <c r="DD144" i="2"/>
  <c r="DB144" i="4"/>
  <c r="CW146" i="2"/>
  <c r="CU146" i="4"/>
  <c r="DB147" i="2"/>
  <c r="CZ147" i="4"/>
  <c r="CU187" i="2"/>
  <c r="CS187" i="4"/>
  <c r="CU189" i="2"/>
  <c r="CS189" i="4"/>
  <c r="CU191" i="2"/>
  <c r="CS191" i="4"/>
  <c r="DE192" i="2"/>
  <c r="DC192" i="4"/>
  <c r="DA194" i="2"/>
  <c r="CY194" i="4"/>
  <c r="DD196" i="2"/>
  <c r="DB196" i="4"/>
  <c r="DD198" i="2"/>
  <c r="DB198" i="4"/>
  <c r="CW200" i="2"/>
  <c r="CU200" i="4"/>
  <c r="CW202" i="2"/>
  <c r="CU202" i="4"/>
  <c r="DA204" i="2"/>
  <c r="CY204" i="4"/>
  <c r="CU207" i="2"/>
  <c r="CS207" i="4"/>
  <c r="CU211" i="2"/>
  <c r="CS211" i="4"/>
  <c r="CW214" i="2"/>
  <c r="CU214" i="4"/>
  <c r="CU217" i="2"/>
  <c r="CS217" i="4"/>
  <c r="DA224" i="2"/>
  <c r="CY224" i="4"/>
  <c r="DD228" i="2"/>
  <c r="DB228" i="4"/>
  <c r="DD232" i="2"/>
  <c r="DB232" i="4"/>
  <c r="CW238" i="2"/>
  <c r="CU238" i="4"/>
  <c r="DB241" i="2"/>
  <c r="CZ241" i="4"/>
  <c r="DD246" i="2"/>
  <c r="DB246" i="4"/>
  <c r="CU253" i="2"/>
  <c r="CS253" i="4"/>
  <c r="CU257" i="2"/>
  <c r="CS257" i="4"/>
  <c r="CU261" i="2"/>
  <c r="CS261" i="4"/>
  <c r="CZ263" i="4"/>
  <c r="DE266" i="2"/>
  <c r="DC266" i="4"/>
  <c r="CU4" i="2"/>
  <c r="CS4" i="4"/>
  <c r="CW11" i="2"/>
  <c r="CU11" i="4"/>
  <c r="DD13" i="2"/>
  <c r="DB13" i="4"/>
  <c r="DB20" i="2"/>
  <c r="CZ20" i="4"/>
  <c r="CW27" i="2"/>
  <c r="CU27" i="4"/>
  <c r="CU30" i="2"/>
  <c r="CS30" i="4"/>
  <c r="DB36" i="2"/>
  <c r="CZ36" i="4"/>
  <c r="CW43" i="2"/>
  <c r="CU43" i="4"/>
  <c r="DD47" i="2"/>
  <c r="DB47" i="4"/>
  <c r="DD53" i="2"/>
  <c r="DB53" i="4"/>
  <c r="CW59" i="2"/>
  <c r="CU59" i="4"/>
  <c r="CU64" i="2"/>
  <c r="CS64" i="4"/>
  <c r="DD71" i="2"/>
  <c r="DB71" i="4"/>
  <c r="DD77" i="2"/>
  <c r="DB77" i="4"/>
  <c r="CU108" i="2"/>
  <c r="CS108" i="4"/>
  <c r="CU126" i="2"/>
  <c r="CS126" i="4"/>
  <c r="CU136" i="2"/>
  <c r="CS136" i="4"/>
  <c r="CW187" i="2"/>
  <c r="CU187" i="4"/>
  <c r="DD197" i="2"/>
  <c r="DB197" i="4"/>
  <c r="CU208" i="2"/>
  <c r="CS208" i="4"/>
  <c r="CU224" i="2"/>
  <c r="CS224" i="4"/>
  <c r="DD241" i="2"/>
  <c r="DB241" i="4"/>
  <c r="CS262" i="4"/>
  <c r="CU276" i="2"/>
  <c r="CS276" i="4"/>
  <c r="CS284" i="4"/>
  <c r="CU292" i="2"/>
  <c r="CS292" i="4"/>
  <c r="CU300" i="2"/>
  <c r="CS300" i="4"/>
  <c r="CU308" i="2"/>
  <c r="CS308" i="4"/>
  <c r="CU316" i="2"/>
  <c r="CS316" i="4"/>
  <c r="CU324" i="2"/>
  <c r="CS324" i="4"/>
  <c r="CU376" i="2"/>
  <c r="CS376" i="4"/>
  <c r="CU384" i="2"/>
  <c r="CU392" i="2"/>
  <c r="CU400" i="2"/>
  <c r="CS400" i="4"/>
  <c r="CU408" i="2"/>
  <c r="CS408" i="4"/>
  <c r="DB416" i="2"/>
  <c r="CZ416" i="4"/>
  <c r="DB432" i="2"/>
  <c r="CZ432" i="4"/>
  <c r="DB448" i="2"/>
  <c r="CZ448" i="4"/>
  <c r="DB464" i="2"/>
  <c r="CZ464" i="4"/>
  <c r="DB480" i="2"/>
  <c r="CZ480" i="4"/>
  <c r="DB496" i="2"/>
  <c r="CZ496" i="4"/>
  <c r="DB512" i="2"/>
  <c r="CZ512" i="4"/>
  <c r="DB6" i="2"/>
  <c r="CZ6" i="4"/>
  <c r="CU42" i="2"/>
  <c r="CS42" i="4"/>
  <c r="DD87" i="2"/>
  <c r="DB87" i="4"/>
  <c r="CU230" i="2"/>
  <c r="CS230" i="4"/>
  <c r="CU278" i="2"/>
  <c r="CS278" i="4"/>
  <c r="DD287" i="2"/>
  <c r="DB287" i="4"/>
  <c r="DB298" i="2"/>
  <c r="CZ298" i="4"/>
  <c r="CU310" i="2"/>
  <c r="CS310" i="4"/>
  <c r="DD319" i="2"/>
  <c r="DB319" i="4"/>
  <c r="DB330" i="2"/>
  <c r="CZ330" i="4"/>
  <c r="CU382" i="2"/>
  <c r="CS382" i="4"/>
  <c r="DD391" i="2"/>
  <c r="DB391" i="4"/>
  <c r="DB402" i="2"/>
  <c r="CZ402" i="4"/>
  <c r="DD417" i="2"/>
  <c r="DB417" i="4"/>
  <c r="CU424" i="2"/>
  <c r="CS424" i="4"/>
  <c r="DB434" i="2"/>
  <c r="CZ434" i="4"/>
  <c r="CU444" i="2"/>
  <c r="CS444" i="4"/>
  <c r="DB450" i="2"/>
  <c r="CZ450" i="4"/>
  <c r="CU460" i="2"/>
  <c r="CS460" i="4"/>
  <c r="CU468" i="2"/>
  <c r="CS468" i="4"/>
  <c r="CU480" i="2"/>
  <c r="CS480" i="4"/>
  <c r="DD487" i="2"/>
  <c r="DB487" i="4"/>
  <c r="DD497" i="2"/>
  <c r="CU504" i="2"/>
  <c r="CS504" i="4"/>
  <c r="DB514" i="2"/>
  <c r="CT5" i="2"/>
  <c r="CR5" i="4"/>
  <c r="CX7" i="2"/>
  <c r="CV7" i="4"/>
  <c r="CX9" i="2"/>
  <c r="CV9" i="4"/>
  <c r="DE11" i="2"/>
  <c r="DC11" i="4"/>
  <c r="CX15" i="2"/>
  <c r="CV15" i="4"/>
  <c r="CT17" i="2"/>
  <c r="CR17" i="4"/>
  <c r="CT19" i="2"/>
  <c r="CR19" i="4"/>
  <c r="DC22" i="2"/>
  <c r="DA22" i="4"/>
  <c r="CT25" i="2"/>
  <c r="CR25" i="4"/>
  <c r="DA27" i="2"/>
  <c r="CY27" i="4"/>
  <c r="CV30" i="2"/>
  <c r="CT30" i="4"/>
  <c r="DE31" i="2"/>
  <c r="DC31" i="4"/>
  <c r="CV34" i="2"/>
  <c r="CT34" i="4"/>
  <c r="CX37" i="2"/>
  <c r="CV37" i="4"/>
  <c r="DC42" i="2"/>
  <c r="DA42" i="4"/>
  <c r="DC44" i="2"/>
  <c r="DA44" i="4"/>
  <c r="DC48" i="2"/>
  <c r="DA48" i="4"/>
  <c r="DE51" i="2"/>
  <c r="DC51" i="4"/>
  <c r="CV54" i="2"/>
  <c r="CT54" i="4"/>
  <c r="CV58" i="2"/>
  <c r="CT58" i="4"/>
  <c r="DE59" i="2"/>
  <c r="DC59" i="4"/>
  <c r="DE63" i="2"/>
  <c r="DC63" i="4"/>
  <c r="CT67" i="2"/>
  <c r="CR67" i="4"/>
  <c r="CV70" i="2"/>
  <c r="CT70" i="4"/>
  <c r="DC74" i="2"/>
  <c r="DA74" i="4"/>
  <c r="CV82" i="2"/>
  <c r="CT82" i="4"/>
  <c r="CX95" i="2"/>
  <c r="CV95" i="4"/>
  <c r="CT101" i="2"/>
  <c r="CR101" i="4"/>
  <c r="DC118" i="2"/>
  <c r="DA118" i="4"/>
  <c r="CT131" i="2"/>
  <c r="CR131" i="4"/>
  <c r="DC138" i="2"/>
  <c r="DA138" i="4"/>
  <c r="DC144" i="2"/>
  <c r="DA144" i="4"/>
  <c r="CT189" i="2"/>
  <c r="CR189" i="4"/>
  <c r="DE195" i="2"/>
  <c r="DC195" i="4"/>
  <c r="DA199" i="2"/>
  <c r="CY199" i="4"/>
  <c r="CV210" i="2"/>
  <c r="CT210" i="4"/>
  <c r="DA4" i="2"/>
  <c r="CY4" i="4"/>
  <c r="CW6" i="2"/>
  <c r="CU6" i="4"/>
  <c r="DA8" i="2"/>
  <c r="CY8" i="4"/>
  <c r="DB11" i="2"/>
  <c r="CZ11" i="4"/>
  <c r="DE16" i="2"/>
  <c r="DC16" i="4"/>
  <c r="CW24" i="2"/>
  <c r="CU24" i="4"/>
  <c r="DE28" i="2"/>
  <c r="DC28" i="4"/>
  <c r="DE32" i="2"/>
  <c r="DC32" i="4"/>
  <c r="DE38" i="2"/>
  <c r="DC38" i="4"/>
  <c r="DC49" i="2"/>
  <c r="DA49" i="4"/>
  <c r="DC61" i="2"/>
  <c r="DA61" i="4"/>
  <c r="DD70" i="2"/>
  <c r="DB70" i="4"/>
  <c r="DE78" i="2"/>
  <c r="DC78" i="4"/>
  <c r="DA91" i="2"/>
  <c r="CY91" i="4"/>
  <c r="CX219" i="2"/>
  <c r="CV219" i="4"/>
  <c r="CX227" i="2"/>
  <c r="CV227" i="4"/>
  <c r="CT237" i="2"/>
  <c r="CR237" i="4"/>
  <c r="DC244" i="2"/>
  <c r="DA244" i="4"/>
  <c r="CX257" i="2"/>
  <c r="CV257" i="4"/>
  <c r="DA263" i="2"/>
  <c r="CY263" i="4"/>
  <c r="CX273" i="2"/>
  <c r="CV273" i="4"/>
  <c r="DE275" i="2"/>
  <c r="DC275" i="4"/>
  <c r="DA277" i="2"/>
  <c r="CY277" i="4"/>
  <c r="CT281" i="2"/>
  <c r="CR281" i="4"/>
  <c r="CT283" i="2"/>
  <c r="CR283" i="4"/>
  <c r="DE285" i="2"/>
  <c r="DC285" i="4"/>
  <c r="CV288" i="2"/>
  <c r="CT288" i="4"/>
  <c r="CX291" i="2"/>
  <c r="CV291" i="4"/>
  <c r="DA295" i="2"/>
  <c r="CY295" i="4"/>
  <c r="CV298" i="2"/>
  <c r="CT298" i="4"/>
  <c r="DA299" i="2"/>
  <c r="CY299" i="4"/>
  <c r="CT301" i="2"/>
  <c r="CR301" i="4"/>
  <c r="CV302" i="2"/>
  <c r="CT302" i="4"/>
  <c r="DA303" i="2"/>
  <c r="CY303" i="4"/>
  <c r="CT305" i="2"/>
  <c r="CR305" i="4"/>
  <c r="CV306" i="2"/>
  <c r="CT306" i="4"/>
  <c r="DA307" i="2"/>
  <c r="CY307" i="4"/>
  <c r="CX309" i="2"/>
  <c r="CV309" i="4"/>
  <c r="DC310" i="2"/>
  <c r="DA310" i="4"/>
  <c r="DE311" i="2"/>
  <c r="DC311" i="4"/>
  <c r="DE313" i="2"/>
  <c r="DC313" i="4"/>
  <c r="DA315" i="2"/>
  <c r="CY315" i="4"/>
  <c r="CX105" i="2"/>
  <c r="CV105" i="4"/>
  <c r="CT141" i="2"/>
  <c r="CR141" i="4"/>
  <c r="DC216" i="2"/>
  <c r="DA216" i="4"/>
  <c r="DE231" i="2"/>
  <c r="DC231" i="4"/>
  <c r="DC246" i="2"/>
  <c r="DA246" i="4"/>
  <c r="CT253" i="2"/>
  <c r="CR253" i="4"/>
  <c r="CT263" i="2"/>
  <c r="CR263" i="4"/>
  <c r="CT269" i="2"/>
  <c r="CR269" i="4"/>
  <c r="DC278" i="2"/>
  <c r="CX281" i="2"/>
  <c r="CV281" i="4"/>
  <c r="DC284" i="2"/>
  <c r="DA284" i="4"/>
  <c r="DE287" i="2"/>
  <c r="DC287" i="4"/>
  <c r="DC290" i="2"/>
  <c r="DE293" i="2"/>
  <c r="DC293" i="4"/>
  <c r="DE295" i="2"/>
  <c r="DC295" i="4"/>
  <c r="DC316" i="2"/>
  <c r="DA316" i="4"/>
  <c r="CV318" i="2"/>
  <c r="DE319" i="2"/>
  <c r="DC319" i="4"/>
  <c r="CX321" i="2"/>
  <c r="CV321" i="4"/>
  <c r="DE323" i="2"/>
  <c r="DC323" i="4"/>
  <c r="CX325" i="2"/>
  <c r="CV325" i="4"/>
  <c r="DC326" i="2"/>
  <c r="DE329" i="2"/>
  <c r="CX331" i="2"/>
  <c r="CV331" i="4"/>
  <c r="DE88" i="2"/>
  <c r="DC88" i="4"/>
  <c r="DE96" i="2"/>
  <c r="DC96" i="4"/>
  <c r="CT429" i="2"/>
  <c r="CT373" i="2"/>
  <c r="CR373" i="4"/>
  <c r="DC374" i="2"/>
  <c r="DA374" i="4"/>
  <c r="DE375" i="2"/>
  <c r="DC375" i="4"/>
  <c r="CX377" i="2"/>
  <c r="CV377" i="4"/>
  <c r="DE383" i="2"/>
  <c r="DC383" i="4"/>
  <c r="CV386" i="2"/>
  <c r="CT386" i="4"/>
  <c r="CT389" i="2"/>
  <c r="CR389" i="4"/>
  <c r="CV392" i="2"/>
  <c r="CT392" i="4"/>
  <c r="DA395" i="2"/>
  <c r="CY395" i="4"/>
  <c r="CT401" i="2"/>
  <c r="CR401" i="4"/>
  <c r="CV404" i="2"/>
  <c r="CT404" i="4"/>
  <c r="CR408" i="2"/>
  <c r="CP408" i="4"/>
  <c r="CV410" i="2"/>
  <c r="CT410" i="4"/>
  <c r="DA411" i="2"/>
  <c r="CT413" i="2"/>
  <c r="CR413" i="4"/>
  <c r="CV414" i="2"/>
  <c r="DA415" i="2"/>
  <c r="CY415" i="4"/>
  <c r="CT417" i="2"/>
  <c r="CR417" i="4"/>
  <c r="CV418" i="2"/>
  <c r="CT418" i="4"/>
  <c r="DA419" i="2"/>
  <c r="CT421" i="2"/>
  <c r="CR421" i="4"/>
  <c r="DE423" i="2"/>
  <c r="DC423" i="4"/>
  <c r="CX425" i="2"/>
  <c r="CV425" i="4"/>
  <c r="DC426" i="2"/>
  <c r="DA426" i="4"/>
  <c r="DE427" i="2"/>
  <c r="DC427" i="4"/>
  <c r="DA429" i="2"/>
  <c r="CY429" i="4"/>
  <c r="CT431" i="2"/>
  <c r="CR431" i="4"/>
  <c r="DC432" i="2"/>
  <c r="DA432" i="4"/>
  <c r="DC434" i="2"/>
  <c r="DA434" i="4"/>
  <c r="DE435" i="2"/>
  <c r="DC435" i="4"/>
  <c r="CX437" i="2"/>
  <c r="CV437" i="4"/>
  <c r="CT439" i="2"/>
  <c r="CR439" i="4"/>
  <c r="CV440" i="2"/>
  <c r="CT440" i="4"/>
  <c r="DA441" i="2"/>
  <c r="CY441" i="4"/>
  <c r="CT443" i="2"/>
  <c r="CR443" i="4"/>
  <c r="DC444" i="2"/>
  <c r="DA444" i="4"/>
  <c r="DE445" i="2"/>
  <c r="DC445" i="4"/>
  <c r="CX447" i="2"/>
  <c r="CV447" i="4"/>
  <c r="DC448" i="2"/>
  <c r="DA448" i="4"/>
  <c r="DE451" i="2"/>
  <c r="DC451" i="4"/>
  <c r="DE453" i="2"/>
  <c r="DC453" i="4"/>
  <c r="CX455" i="2"/>
  <c r="DC456" i="2"/>
  <c r="DA456" i="4"/>
  <c r="DE457" i="2"/>
  <c r="DC457" i="4"/>
  <c r="DA459" i="2"/>
  <c r="CY459" i="4"/>
  <c r="CX461" i="2"/>
  <c r="DC462" i="2"/>
  <c r="DA462" i="4"/>
  <c r="DE463" i="2"/>
  <c r="DC463" i="4"/>
  <c r="DE465" i="2"/>
  <c r="DC465" i="4"/>
  <c r="CX467" i="2"/>
  <c r="CV467" i="4"/>
  <c r="DC468" i="2"/>
  <c r="DA468" i="4"/>
  <c r="DC470" i="2"/>
  <c r="DA470" i="4"/>
  <c r="DE471" i="2"/>
  <c r="DC471" i="4"/>
  <c r="CV474" i="2"/>
  <c r="CT474" i="4"/>
  <c r="DE479" i="2"/>
  <c r="DC479" i="4"/>
  <c r="DA481" i="2"/>
  <c r="CY481" i="4"/>
  <c r="DA483" i="2"/>
  <c r="CY483" i="4"/>
  <c r="CT333" i="2"/>
  <c r="CR333" i="4"/>
  <c r="DC380" i="2"/>
  <c r="DA380" i="4"/>
  <c r="DE381" i="2"/>
  <c r="DC381" i="4"/>
  <c r="CT391" i="2"/>
  <c r="DE395" i="2"/>
  <c r="DC398" i="2"/>
  <c r="DA398" i="4"/>
  <c r="CV401" i="4"/>
  <c r="CT403" i="2"/>
  <c r="CR403" i="4"/>
  <c r="DA405" i="2"/>
  <c r="CY405" i="4"/>
  <c r="DA407" i="2"/>
  <c r="CY407" i="4"/>
  <c r="CX409" i="2"/>
  <c r="CV409" i="4"/>
  <c r="DC474" i="2"/>
  <c r="DA474" i="4"/>
  <c r="CT477" i="2"/>
  <c r="CR477" i="4"/>
  <c r="DE481" i="2"/>
  <c r="CW98" i="2"/>
  <c r="CU98" i="4"/>
  <c r="CU109" i="2"/>
  <c r="CS109" i="4"/>
  <c r="DB117" i="2"/>
  <c r="CZ117" i="4"/>
  <c r="DA122" i="2"/>
  <c r="CY122" i="4"/>
  <c r="DB129" i="2"/>
  <c r="CZ129" i="4"/>
  <c r="DC137" i="2"/>
  <c r="DA137" i="4"/>
  <c r="CW148" i="2"/>
  <c r="CU148" i="4"/>
  <c r="DA501" i="2"/>
  <c r="CY501" i="4"/>
  <c r="CV470" i="2"/>
  <c r="CT470" i="4"/>
  <c r="DE487" i="2"/>
  <c r="DC487" i="4"/>
  <c r="DA489" i="2"/>
  <c r="CY489" i="4"/>
  <c r="DC492" i="2"/>
  <c r="DE495" i="2"/>
  <c r="DC495" i="4"/>
  <c r="CX501" i="2"/>
  <c r="CV501" i="4"/>
  <c r="CT505" i="2"/>
  <c r="CR505" i="4"/>
  <c r="DA509" i="2"/>
  <c r="CY509" i="4"/>
  <c r="CV512" i="2"/>
  <c r="CT512" i="4"/>
  <c r="CT515" i="2"/>
  <c r="CR515" i="4"/>
  <c r="CW258" i="2"/>
  <c r="CU258" i="4"/>
  <c r="DE272" i="2"/>
  <c r="DC272" i="4"/>
  <c r="CU275" i="2"/>
  <c r="CS275" i="4"/>
  <c r="CU279" i="2"/>
  <c r="CS279" i="4"/>
  <c r="CU281" i="2"/>
  <c r="CS281" i="4"/>
  <c r="CU283" i="2"/>
  <c r="CS283" i="4"/>
  <c r="CW286" i="2"/>
  <c r="CU286" i="4"/>
  <c r="DC289" i="2"/>
  <c r="DA289" i="4"/>
  <c r="CW292" i="2"/>
  <c r="CU292" i="4"/>
  <c r="DA294" i="2"/>
  <c r="CY294" i="4"/>
  <c r="DE296" i="2"/>
  <c r="DC296" i="4"/>
  <c r="CU299" i="2"/>
  <c r="CS299" i="4"/>
  <c r="DA302" i="2"/>
  <c r="CY302" i="4"/>
  <c r="DD304" i="2"/>
  <c r="DB304" i="4"/>
  <c r="CU306" i="4"/>
  <c r="CW310" i="2"/>
  <c r="CU310" i="4"/>
  <c r="CV464" i="2"/>
  <c r="CT464" i="4"/>
  <c r="DC486" i="2"/>
  <c r="DA486" i="4"/>
  <c r="DE489" i="2"/>
  <c r="DC489" i="4"/>
  <c r="DE491" i="2"/>
  <c r="DC491" i="4"/>
  <c r="DC494" i="2"/>
  <c r="DA494" i="4"/>
  <c r="CT497" i="2"/>
  <c r="CR497" i="4"/>
  <c r="CT499" i="2"/>
  <c r="CR499" i="4"/>
  <c r="CT501" i="2"/>
  <c r="CR501" i="4"/>
  <c r="CV504" i="2"/>
  <c r="CT504" i="4"/>
  <c r="CV506" i="2"/>
  <c r="CT506" i="4"/>
  <c r="CV508" i="2"/>
  <c r="CT508" i="4"/>
  <c r="CX513" i="2"/>
  <c r="CV513" i="4"/>
  <c r="DA515" i="2"/>
  <c r="CT517" i="2"/>
  <c r="CR517" i="4"/>
  <c r="CT519" i="2"/>
  <c r="CR519" i="4"/>
  <c r="DD254" i="2"/>
  <c r="CW264" i="2"/>
  <c r="CU264" i="4"/>
  <c r="DA272" i="2"/>
  <c r="DA274" i="2"/>
  <c r="CY274" i="4"/>
  <c r="DA276" i="2"/>
  <c r="CY276" i="4"/>
  <c r="DA280" i="2"/>
  <c r="DC287" i="2"/>
  <c r="DA287" i="4"/>
  <c r="CU289" i="2"/>
  <c r="DB293" i="2"/>
  <c r="CZ293" i="4"/>
  <c r="DB295" i="2"/>
  <c r="CZ295" i="4"/>
  <c r="DB297" i="2"/>
  <c r="CZ297" i="4"/>
  <c r="DB299" i="2"/>
  <c r="CZ299" i="4"/>
  <c r="CZ301" i="4"/>
  <c r="DB303" i="2"/>
  <c r="CZ303" i="4"/>
  <c r="DE306" i="2"/>
  <c r="DA308" i="2"/>
  <c r="CY308" i="4"/>
  <c r="DC309" i="2"/>
  <c r="DA309" i="4"/>
  <c r="DE196" i="2"/>
  <c r="DC196" i="4"/>
  <c r="CU205" i="2"/>
  <c r="CS205" i="4"/>
  <c r="CW216" i="2"/>
  <c r="CU216" i="4"/>
  <c r="CU219" i="2"/>
  <c r="CS219" i="4"/>
  <c r="CW224" i="2"/>
  <c r="CU224" i="4"/>
  <c r="CU227" i="2"/>
  <c r="CS227" i="4"/>
  <c r="DA230" i="2"/>
  <c r="CY230" i="4"/>
  <c r="DC233" i="2"/>
  <c r="DA233" i="4"/>
  <c r="DB237" i="2"/>
  <c r="CZ237" i="4"/>
  <c r="DD242" i="2"/>
  <c r="DB242" i="4"/>
  <c r="CW250" i="2"/>
  <c r="CU250" i="4"/>
  <c r="DB373" i="2"/>
  <c r="DB377" i="2"/>
  <c r="CZ377" i="4"/>
  <c r="DD382" i="2"/>
  <c r="DB382" i="4"/>
  <c r="DD384" i="2"/>
  <c r="DB384" i="4"/>
  <c r="DD386" i="2"/>
  <c r="DB386" i="4"/>
  <c r="CW390" i="2"/>
  <c r="CU390" i="4"/>
  <c r="DD392" i="2"/>
  <c r="DB392" i="4"/>
  <c r="DD394" i="2"/>
  <c r="DB394" i="4"/>
  <c r="CW398" i="2"/>
  <c r="CU398" i="4"/>
  <c r="DE404" i="2"/>
  <c r="DC404" i="4"/>
  <c r="DA406" i="2"/>
  <c r="CY406" i="4"/>
  <c r="DB409" i="2"/>
  <c r="CW412" i="2"/>
  <c r="CU412" i="4"/>
  <c r="DB413" i="2"/>
  <c r="CZ413" i="4"/>
  <c r="CU415" i="2"/>
  <c r="CS415" i="4"/>
  <c r="DE416" i="2"/>
  <c r="DC416" i="4"/>
  <c r="DE418" i="2"/>
  <c r="DA420" i="2"/>
  <c r="CY420" i="4"/>
  <c r="DD422" i="2"/>
  <c r="DB422" i="4"/>
  <c r="DC423" i="2"/>
  <c r="DA423" i="4"/>
  <c r="DC425" i="2"/>
  <c r="DA425" i="4"/>
  <c r="DD430" i="2"/>
  <c r="DB430" i="4"/>
  <c r="DE432" i="2"/>
  <c r="DC432" i="4"/>
  <c r="CU439" i="2"/>
  <c r="CS439" i="4"/>
  <c r="CW442" i="2"/>
  <c r="CU442" i="4"/>
  <c r="CW446" i="2"/>
  <c r="CU446" i="4"/>
  <c r="DD448" i="2"/>
  <c r="DB453" i="2"/>
  <c r="CZ453" i="4"/>
  <c r="DB459" i="2"/>
  <c r="CZ459" i="4"/>
  <c r="DB461" i="2"/>
  <c r="CZ461" i="4"/>
  <c r="DD464" i="2"/>
  <c r="DB464" i="4"/>
  <c r="DB471" i="2"/>
  <c r="CZ471" i="4"/>
  <c r="CW476" i="2"/>
  <c r="CU476" i="4"/>
  <c r="DD478" i="2"/>
  <c r="DB478" i="4"/>
  <c r="DE480" i="2"/>
  <c r="DD484" i="2"/>
  <c r="DB484" i="4"/>
  <c r="DD488" i="2"/>
  <c r="DB488" i="4"/>
  <c r="CW492" i="2"/>
  <c r="CU492" i="4"/>
  <c r="CW496" i="2"/>
  <c r="CU496" i="4"/>
  <c r="DD498" i="2"/>
  <c r="DB498" i="4"/>
  <c r="CW502" i="2"/>
  <c r="CU502" i="4"/>
  <c r="CW508" i="2"/>
  <c r="CU508" i="4"/>
  <c r="DD510" i="2"/>
  <c r="DB510" i="4"/>
  <c r="DD512" i="2"/>
  <c r="DB512" i="4"/>
  <c r="CW518" i="2"/>
  <c r="CU518" i="4"/>
  <c r="CV502" i="2"/>
  <c r="CT502" i="4"/>
  <c r="DB311" i="2"/>
  <c r="CZ311" i="4"/>
  <c r="DA312" i="2"/>
  <c r="CY312" i="4"/>
  <c r="DC313" i="2"/>
  <c r="DA313" i="4"/>
  <c r="DE314" i="2"/>
  <c r="DC314" i="4"/>
  <c r="CW316" i="2"/>
  <c r="CU316" i="4"/>
  <c r="CU317" i="2"/>
  <c r="CS317" i="4"/>
  <c r="DD318" i="2"/>
  <c r="DB318" i="4"/>
  <c r="DA320" i="2"/>
  <c r="CY320" i="4"/>
  <c r="DC321" i="2"/>
  <c r="DA321" i="4"/>
  <c r="DE322" i="2"/>
  <c r="DB325" i="2"/>
  <c r="CZ325" i="4"/>
  <c r="DA326" i="2"/>
  <c r="CY326" i="4"/>
  <c r="DC327" i="2"/>
  <c r="DA327" i="4"/>
  <c r="DE328" i="2"/>
  <c r="DC328" i="4"/>
  <c r="CW330" i="2"/>
  <c r="CU330" i="4"/>
  <c r="CU331" i="2"/>
  <c r="CS331" i="4"/>
  <c r="DD332" i="2"/>
  <c r="DB332" i="4"/>
  <c r="DC333" i="2"/>
  <c r="DA333" i="4"/>
  <c r="DE334" i="2"/>
  <c r="DC334" i="4"/>
  <c r="DC379" i="2"/>
  <c r="DA379" i="4"/>
  <c r="DC381" i="2"/>
  <c r="DA381" i="4"/>
  <c r="DA384" i="2"/>
  <c r="CY384" i="4"/>
  <c r="DB387" i="2"/>
  <c r="CZ387" i="4"/>
  <c r="DE388" i="2"/>
  <c r="DC388" i="4"/>
  <c r="DA390" i="2"/>
  <c r="DA392" i="2"/>
  <c r="CY392" i="4"/>
  <c r="DE394" i="2"/>
  <c r="DC394" i="4"/>
  <c r="DE396" i="2"/>
  <c r="DC396" i="4"/>
  <c r="DD400" i="2"/>
  <c r="DB400" i="4"/>
  <c r="CW402" i="2"/>
  <c r="CU402" i="4"/>
  <c r="DB429" i="2"/>
  <c r="DB431" i="2"/>
  <c r="CZ431" i="4"/>
  <c r="DB433" i="2"/>
  <c r="CZ433" i="4"/>
  <c r="CU435" i="2"/>
  <c r="CS435" i="4"/>
  <c r="DA436" i="2"/>
  <c r="CY436" i="4"/>
  <c r="DA438" i="2"/>
  <c r="DD440" i="2"/>
  <c r="DB440" i="4"/>
  <c r="DC443" i="2"/>
  <c r="DA443" i="4"/>
  <c r="DB445" i="2"/>
  <c r="CZ445" i="4"/>
  <c r="DB447" i="2"/>
  <c r="CZ447" i="4"/>
  <c r="DB449" i="2"/>
  <c r="CZ449" i="4"/>
  <c r="DD452" i="2"/>
  <c r="DB452" i="4"/>
  <c r="CW456" i="2"/>
  <c r="DC457" i="2"/>
  <c r="DA457" i="4"/>
  <c r="DC459" i="2"/>
  <c r="DA459" i="4"/>
  <c r="DC463" i="2"/>
  <c r="DA463" i="4"/>
  <c r="DB465" i="2"/>
  <c r="CZ465" i="4"/>
  <c r="CU467" i="2"/>
  <c r="CS467" i="4"/>
  <c r="DA470" i="2"/>
  <c r="DE472" i="2"/>
  <c r="DC472" i="4"/>
  <c r="DD474" i="2"/>
  <c r="DB474" i="4"/>
  <c r="DB475" i="2"/>
  <c r="CZ475" i="4"/>
  <c r="DB477" i="2"/>
  <c r="CZ477" i="4"/>
  <c r="DB479" i="2"/>
  <c r="CZ479" i="4"/>
  <c r="DB481" i="2"/>
  <c r="CZ481" i="4"/>
  <c r="DA482" i="2"/>
  <c r="DA484" i="2"/>
  <c r="CY484" i="4"/>
  <c r="DC485" i="2"/>
  <c r="DA485" i="4"/>
  <c r="DC487" i="2"/>
  <c r="DA487" i="4"/>
  <c r="DB491" i="2"/>
  <c r="DB493" i="2"/>
  <c r="CZ493" i="4"/>
  <c r="CU495" i="2"/>
  <c r="CS495" i="4"/>
  <c r="CU499" i="2"/>
  <c r="CS499" i="4"/>
  <c r="DB503" i="2"/>
  <c r="CZ503" i="4"/>
  <c r="DA504" i="2"/>
  <c r="CY504" i="4"/>
  <c r="DC505" i="2"/>
  <c r="DA505" i="4"/>
  <c r="CU507" i="2"/>
  <c r="CS507" i="4"/>
  <c r="DE508" i="2"/>
  <c r="DC508" i="4"/>
  <c r="DE510" i="2"/>
  <c r="DC510" i="4"/>
  <c r="DC513" i="2"/>
  <c r="DA513" i="4"/>
  <c r="CU517" i="2"/>
  <c r="CS517" i="4"/>
  <c r="CU519" i="2"/>
  <c r="CS519" i="4"/>
  <c r="CW334" i="2"/>
  <c r="CW374" i="2"/>
  <c r="CU374" i="4"/>
  <c r="CW406" i="2"/>
  <c r="CU406" i="4"/>
  <c r="DD408" i="2"/>
  <c r="DB408" i="4"/>
  <c r="DE414" i="2"/>
  <c r="DC414" i="4"/>
  <c r="CW418" i="2"/>
  <c r="CU418" i="4"/>
  <c r="CU421" i="2"/>
  <c r="CS421" i="4"/>
  <c r="CW428" i="2"/>
  <c r="DA9" i="2"/>
  <c r="CY9" i="4"/>
  <c r="CV38" i="2"/>
  <c r="CT38" i="4"/>
  <c r="DA47" i="2"/>
  <c r="CY47" i="4"/>
  <c r="CV150" i="2"/>
  <c r="CT150" i="4"/>
  <c r="CV152" i="2"/>
  <c r="CT152" i="4"/>
  <c r="DA153" i="2"/>
  <c r="CY153" i="4"/>
  <c r="CX155" i="2"/>
  <c r="CV155" i="4"/>
  <c r="CX157" i="2"/>
  <c r="CV157" i="4"/>
  <c r="CX159" i="2"/>
  <c r="CV159" i="4"/>
  <c r="CT161" i="2"/>
  <c r="CR161" i="4"/>
  <c r="CT163" i="2"/>
  <c r="CR163" i="4"/>
  <c r="DC164" i="2"/>
  <c r="DA164" i="4"/>
  <c r="DD151" i="2"/>
  <c r="DB151" i="4"/>
  <c r="DB154" i="2"/>
  <c r="CZ154" i="4"/>
  <c r="DD157" i="2"/>
  <c r="DB157" i="4"/>
  <c r="DB160" i="2"/>
  <c r="CZ160" i="4"/>
  <c r="CW165" i="2"/>
  <c r="CU165" i="4"/>
  <c r="CW167" i="2"/>
  <c r="CU167" i="4"/>
  <c r="CW169" i="2"/>
  <c r="CU169" i="4"/>
  <c r="DD171" i="2"/>
  <c r="DB171" i="4"/>
  <c r="CU174" i="2"/>
  <c r="CS174" i="4"/>
  <c r="DA6" i="2"/>
  <c r="CY6" i="4"/>
  <c r="CW12" i="2"/>
  <c r="CU12" i="4"/>
  <c r="DA34" i="2"/>
  <c r="CY34" i="4"/>
  <c r="CW60" i="2"/>
  <c r="CU60" i="4"/>
  <c r="CW150" i="2"/>
  <c r="CU150" i="4"/>
  <c r="CW152" i="2"/>
  <c r="CU152" i="4"/>
  <c r="CW154" i="2"/>
  <c r="CU154" i="4"/>
  <c r="DD156" i="2"/>
  <c r="DB156" i="4"/>
  <c r="CU159" i="2"/>
  <c r="CS159" i="4"/>
  <c r="CU161" i="2"/>
  <c r="CS161" i="4"/>
  <c r="CU163" i="2"/>
  <c r="CS163" i="4"/>
  <c r="CU165" i="2"/>
  <c r="CS165" i="4"/>
  <c r="CU167" i="2"/>
  <c r="CS167" i="4"/>
  <c r="CU169" i="2"/>
  <c r="CS169" i="4"/>
  <c r="CU171" i="2"/>
  <c r="CS171" i="4"/>
  <c r="CU173" i="2"/>
  <c r="CS173" i="4"/>
  <c r="CU175" i="2"/>
  <c r="CS175" i="4"/>
  <c r="CU177" i="2"/>
  <c r="CS177" i="4"/>
  <c r="CU179" i="2"/>
  <c r="CS179" i="4"/>
  <c r="CU181" i="2"/>
  <c r="CS181" i="4"/>
  <c r="CU183" i="2"/>
  <c r="CS183" i="4"/>
  <c r="CU185" i="2"/>
  <c r="CS185" i="4"/>
  <c r="CZ186" i="2"/>
  <c r="CX186" i="4"/>
  <c r="CX188" i="2"/>
  <c r="CV188" i="4"/>
  <c r="CU176" i="2"/>
  <c r="CS176" i="4"/>
  <c r="CW179" i="2"/>
  <c r="CU179" i="4"/>
  <c r="CW181" i="2"/>
  <c r="CU181" i="4"/>
  <c r="DB184" i="2"/>
  <c r="CZ184" i="4"/>
  <c r="DE165" i="2"/>
  <c r="DC165" i="4"/>
  <c r="DA167" i="2"/>
  <c r="CY167" i="4"/>
  <c r="CX169" i="2"/>
  <c r="CV169" i="4"/>
  <c r="CT171" i="2"/>
  <c r="CR171" i="4"/>
  <c r="CT173" i="2"/>
  <c r="CR173" i="4"/>
  <c r="DC174" i="2"/>
  <c r="DA174" i="4"/>
  <c r="DE175" i="2"/>
  <c r="DC175" i="4"/>
  <c r="DA177" i="2"/>
  <c r="CY177" i="4"/>
  <c r="CX179" i="2"/>
  <c r="CV179" i="4"/>
  <c r="DC180" i="2"/>
  <c r="DA180" i="4"/>
  <c r="CV182" i="2"/>
  <c r="CT182" i="4"/>
  <c r="DE183" i="2"/>
  <c r="DC183" i="4"/>
  <c r="CX185" i="2"/>
  <c r="CV185" i="4"/>
  <c r="DC186" i="2"/>
  <c r="DA186" i="4"/>
  <c r="DE335" i="2"/>
  <c r="DC335" i="4"/>
  <c r="DC338" i="2"/>
  <c r="DA338" i="4"/>
  <c r="DE339" i="2"/>
  <c r="DC339" i="4"/>
  <c r="DA341" i="2"/>
  <c r="CT343" i="2"/>
  <c r="CR343" i="4"/>
  <c r="CV344" i="2"/>
  <c r="CT344" i="4"/>
  <c r="DA345" i="2"/>
  <c r="CY345" i="4"/>
  <c r="CT347" i="2"/>
  <c r="CR347" i="4"/>
  <c r="CV348" i="2"/>
  <c r="CT348" i="4"/>
  <c r="DA349" i="2"/>
  <c r="CY349" i="4"/>
  <c r="CT351" i="2"/>
  <c r="CR351" i="4"/>
  <c r="CV352" i="2"/>
  <c r="CT352" i="4"/>
  <c r="DA353" i="2"/>
  <c r="CY353" i="4"/>
  <c r="CT355" i="2"/>
  <c r="CR355" i="4"/>
  <c r="CV356" i="2"/>
  <c r="CT356" i="4"/>
  <c r="DA357" i="2"/>
  <c r="CY357" i="4"/>
  <c r="DC360" i="2"/>
  <c r="DA360" i="4"/>
  <c r="DE361" i="2"/>
  <c r="DC361" i="4"/>
  <c r="CX363" i="2"/>
  <c r="CV363" i="4"/>
  <c r="DC364" i="2"/>
  <c r="DA364" i="4"/>
  <c r="DE365" i="2"/>
  <c r="DC368" i="2"/>
  <c r="DA368" i="4"/>
  <c r="CU336" i="2"/>
  <c r="CS336" i="4"/>
  <c r="CU342" i="2"/>
  <c r="CS342" i="4"/>
  <c r="DB356" i="2"/>
  <c r="CZ356" i="4"/>
  <c r="DB360" i="2"/>
  <c r="CZ360" i="4"/>
  <c r="CU368" i="2"/>
  <c r="CS368" i="4"/>
  <c r="CW371" i="2"/>
  <c r="CU371" i="4"/>
  <c r="CX371" i="2"/>
  <c r="CV371" i="4"/>
  <c r="CW276" i="2"/>
  <c r="DB335" i="2"/>
  <c r="CZ335" i="4"/>
  <c r="DB337" i="2"/>
  <c r="DB339" i="2"/>
  <c r="CZ339" i="4"/>
  <c r="DB341" i="2"/>
  <c r="CZ341" i="4"/>
  <c r="DB343" i="2"/>
  <c r="CZ343" i="4"/>
  <c r="DB345" i="2"/>
  <c r="CZ345" i="4"/>
  <c r="CZ347" i="4"/>
  <c r="DB349" i="2"/>
  <c r="DB351" i="2"/>
  <c r="CZ351" i="4"/>
  <c r="DB353" i="2"/>
  <c r="CZ353" i="4"/>
  <c r="DB355" i="2"/>
  <c r="CZ355" i="4"/>
  <c r="DB357" i="2"/>
  <c r="DB359" i="2"/>
  <c r="CZ359" i="4"/>
  <c r="DB361" i="2"/>
  <c r="CZ361" i="4"/>
  <c r="DB363" i="2"/>
  <c r="CZ363" i="4"/>
  <c r="DB365" i="2"/>
  <c r="CZ365" i="4"/>
  <c r="DB367" i="2"/>
  <c r="CZ367" i="4"/>
  <c r="DB369" i="2"/>
  <c r="CZ369" i="4"/>
  <c r="CX517" i="2"/>
  <c r="CV517" i="4"/>
  <c r="DA500" i="2"/>
  <c r="CY500" i="4"/>
  <c r="CU487" i="2"/>
  <c r="CS487" i="4"/>
  <c r="CV41" i="2"/>
  <c r="CT41" i="4"/>
  <c r="CV47" i="2"/>
  <c r="CT47" i="4"/>
  <c r="CV51" i="2"/>
  <c r="CT51" i="4"/>
  <c r="CV53" i="2"/>
  <c r="CT53" i="4"/>
  <c r="CV57" i="2"/>
  <c r="CT57" i="4"/>
  <c r="CU60" i="2"/>
  <c r="CS60" i="4"/>
  <c r="CX64" i="2"/>
  <c r="CV64" i="4"/>
  <c r="CT68" i="2"/>
  <c r="CR68" i="4"/>
  <c r="CV71" i="2"/>
  <c r="CT71" i="4"/>
  <c r="CR75" i="2"/>
  <c r="CP75" i="4"/>
  <c r="CV127" i="2"/>
  <c r="CT127" i="4"/>
  <c r="CT132" i="2"/>
  <c r="CR132" i="4"/>
  <c r="CU134" i="2"/>
  <c r="CS134" i="4"/>
  <c r="CV137" i="2"/>
  <c r="CT137" i="4"/>
  <c r="CV141" i="2"/>
  <c r="CT141" i="4"/>
  <c r="CT144" i="2"/>
  <c r="CR144" i="4"/>
  <c r="CT148" i="2"/>
  <c r="CR148" i="4"/>
  <c r="CZ149" i="2"/>
  <c r="CX149" i="4"/>
  <c r="CV74" i="2"/>
  <c r="CT74" i="4"/>
  <c r="CV6" i="2"/>
  <c r="CT6" i="4"/>
  <c r="DE19" i="2"/>
  <c r="DC19" i="4"/>
  <c r="CV3" i="2"/>
  <c r="CT3" i="4"/>
  <c r="CU17" i="2"/>
  <c r="CS17" i="4"/>
  <c r="DE23" i="2"/>
  <c r="DC23" i="4"/>
  <c r="CV27" i="2"/>
  <c r="CT27" i="4"/>
  <c r="CV29" i="2"/>
  <c r="CT29" i="4"/>
  <c r="CT32" i="2"/>
  <c r="CR32" i="4"/>
  <c r="CV35" i="2"/>
  <c r="CT35" i="4"/>
  <c r="CV37" i="2"/>
  <c r="CT37" i="4"/>
  <c r="CX76" i="2"/>
  <c r="CV76" i="4"/>
  <c r="CT80" i="2"/>
  <c r="CR80" i="4"/>
  <c r="CT84" i="2"/>
  <c r="CR84" i="4"/>
  <c r="CW88" i="2"/>
  <c r="CU88" i="4"/>
  <c r="CV91" i="2"/>
  <c r="CT91" i="4"/>
  <c r="CV95" i="2"/>
  <c r="CT95" i="4"/>
  <c r="CV99" i="2"/>
  <c r="CT99" i="4"/>
  <c r="CV103" i="2"/>
  <c r="CT103" i="4"/>
  <c r="CV107" i="2"/>
  <c r="CT107" i="4"/>
  <c r="DC108" i="2"/>
  <c r="DA108" i="4"/>
  <c r="CX112" i="2"/>
  <c r="CV112" i="4"/>
  <c r="CX116" i="2"/>
  <c r="CV116" i="4"/>
  <c r="CT120" i="2"/>
  <c r="CR120" i="4"/>
  <c r="CV191" i="2"/>
  <c r="CT191" i="4"/>
  <c r="CV193" i="2"/>
  <c r="CT193" i="4"/>
  <c r="CX196" i="2"/>
  <c r="CV196" i="4"/>
  <c r="CX200" i="2"/>
  <c r="CV200" i="4"/>
  <c r="CV203" i="2"/>
  <c r="CT203" i="4"/>
  <c r="CV207" i="2"/>
  <c r="CT207" i="4"/>
  <c r="CV211" i="2"/>
  <c r="CT211" i="4"/>
  <c r="CV215" i="2"/>
  <c r="CT215" i="4"/>
  <c r="CV217" i="2"/>
  <c r="CT217" i="4"/>
  <c r="CX220" i="2"/>
  <c r="CV220" i="4"/>
  <c r="CX222" i="2"/>
  <c r="CV222" i="4"/>
  <c r="CX224" i="2"/>
  <c r="CV224" i="4"/>
  <c r="CV227" i="2"/>
  <c r="CT227" i="4"/>
  <c r="CT230" i="2"/>
  <c r="CX232" i="2"/>
  <c r="CV232" i="4"/>
  <c r="CV235" i="2"/>
  <c r="CT235" i="4"/>
  <c r="CV237" i="2"/>
  <c r="CT237" i="4"/>
  <c r="CS238" i="4"/>
  <c r="CV241" i="2"/>
  <c r="CT241" i="4"/>
  <c r="CT244" i="2"/>
  <c r="CR244" i="4"/>
  <c r="CX248" i="2"/>
  <c r="CV248" i="4"/>
  <c r="CV250" i="4"/>
  <c r="CX252" i="2"/>
  <c r="CV252" i="4"/>
  <c r="CX256" i="2"/>
  <c r="CV256" i="4"/>
  <c r="CX258" i="2"/>
  <c r="CV258" i="4"/>
  <c r="CV261" i="2"/>
  <c r="CT261" i="4"/>
  <c r="CT264" i="2"/>
  <c r="CR264" i="4"/>
  <c r="CV265" i="2"/>
  <c r="CT265" i="4"/>
  <c r="CT270" i="2"/>
  <c r="CR270" i="4"/>
  <c r="CX272" i="2"/>
  <c r="CV272" i="4"/>
  <c r="CT274" i="2"/>
  <c r="DC274" i="2"/>
  <c r="DA274" i="4"/>
  <c r="CT276" i="2"/>
  <c r="CR276" i="4"/>
  <c r="CT278" i="2"/>
  <c r="CR278" i="4"/>
  <c r="CW279" i="2"/>
  <c r="CU279" i="4"/>
  <c r="CV281" i="2"/>
  <c r="CT281" i="4"/>
  <c r="CU282" i="2"/>
  <c r="CS282" i="4"/>
  <c r="CX284" i="2"/>
  <c r="CV284" i="4"/>
  <c r="CV287" i="2"/>
  <c r="CT287" i="4"/>
  <c r="CW289" i="2"/>
  <c r="CU289" i="4"/>
  <c r="CU290" i="2"/>
  <c r="CS290" i="4"/>
  <c r="DD291" i="2"/>
  <c r="DB291" i="4"/>
  <c r="DD293" i="2"/>
  <c r="DB293" i="4"/>
  <c r="CV295" i="2"/>
  <c r="CX296" i="2"/>
  <c r="CV296" i="4"/>
  <c r="CW297" i="2"/>
  <c r="CU297" i="4"/>
  <c r="CU298" i="2"/>
  <c r="CS298" i="4"/>
  <c r="CX300" i="2"/>
  <c r="CT302" i="2"/>
  <c r="CR302" i="4"/>
  <c r="CV303" i="2"/>
  <c r="CT303" i="4"/>
  <c r="CV305" i="2"/>
  <c r="CT305" i="4"/>
  <c r="CX306" i="2"/>
  <c r="CV308" i="2"/>
  <c r="CT308" i="4"/>
  <c r="DD311" i="2"/>
  <c r="DB311" i="4"/>
  <c r="CV313" i="2"/>
  <c r="CT313" i="4"/>
  <c r="CX314" i="2"/>
  <c r="CV314" i="4"/>
  <c r="CW317" i="2"/>
  <c r="CU317" i="4"/>
  <c r="CV319" i="2"/>
  <c r="CT319" i="4"/>
  <c r="CV321" i="2"/>
  <c r="CT321" i="4"/>
  <c r="CX322" i="2"/>
  <c r="CV325" i="2"/>
  <c r="CT325" i="4"/>
  <c r="CT328" i="2"/>
  <c r="CR328" i="4"/>
  <c r="CT330" i="2"/>
  <c r="CR330" i="4"/>
  <c r="DD331" i="2"/>
  <c r="DB331" i="4"/>
  <c r="CW333" i="2"/>
  <c r="CU333" i="4"/>
  <c r="DA338" i="2"/>
  <c r="CY338" i="4"/>
  <c r="DC341" i="2"/>
  <c r="DA341" i="4"/>
  <c r="CV343" i="2"/>
  <c r="CT343" i="4"/>
  <c r="CT346" i="2"/>
  <c r="CR346" i="4"/>
  <c r="DA348" i="2"/>
  <c r="CY348" i="4"/>
  <c r="CV351" i="2"/>
  <c r="CT351" i="4"/>
  <c r="CT354" i="2"/>
  <c r="CR354" i="4"/>
  <c r="DE356" i="2"/>
  <c r="DC356" i="4"/>
  <c r="DA362" i="2"/>
  <c r="CY362" i="4"/>
  <c r="CV367" i="2"/>
  <c r="CT367" i="4"/>
  <c r="CV369" i="2"/>
  <c r="CT369" i="4"/>
  <c r="CV373" i="2"/>
  <c r="CT373" i="4"/>
  <c r="CV374" i="4"/>
  <c r="CT376" i="2"/>
  <c r="CR376" i="4"/>
  <c r="DD377" i="2"/>
  <c r="DB377" i="4"/>
  <c r="DB378" i="2"/>
  <c r="CZ378" i="4"/>
  <c r="CT380" i="2"/>
  <c r="CR380" i="4"/>
  <c r="CT382" i="2"/>
  <c r="CR382" i="4"/>
  <c r="CW383" i="2"/>
  <c r="CU383" i="4"/>
  <c r="CV385" i="2"/>
  <c r="CT385" i="4"/>
  <c r="CU386" i="2"/>
  <c r="CS386" i="4"/>
  <c r="CX388" i="2"/>
  <c r="CV388" i="4"/>
  <c r="CT390" i="2"/>
  <c r="CR390" i="4"/>
  <c r="DC390" i="2"/>
  <c r="DA390" i="4"/>
  <c r="CX392" i="2"/>
  <c r="CV392" i="4"/>
  <c r="CT394" i="2"/>
  <c r="CR394" i="4"/>
  <c r="CV396" i="4"/>
  <c r="CX398" i="2"/>
  <c r="CV398" i="4"/>
  <c r="DD399" i="2"/>
  <c r="DB399" i="4"/>
  <c r="CW401" i="2"/>
  <c r="CU401" i="4"/>
  <c r="CV403" i="2"/>
  <c r="CT403" i="4"/>
  <c r="CV405" i="2"/>
  <c r="CT405" i="4"/>
  <c r="CX406" i="2"/>
  <c r="CV406" i="4"/>
  <c r="CW407" i="2"/>
  <c r="CU407" i="4"/>
  <c r="CU409" i="4"/>
  <c r="CU410" i="2"/>
  <c r="CS410" i="4"/>
  <c r="DD411" i="2"/>
  <c r="DB411" i="4"/>
  <c r="CW413" i="2"/>
  <c r="CU413" i="4"/>
  <c r="CU414" i="2"/>
  <c r="CS414" i="4"/>
  <c r="DD415" i="2"/>
  <c r="DB415" i="4"/>
  <c r="CW417" i="2"/>
  <c r="CU417" i="4"/>
  <c r="CV419" i="2"/>
  <c r="CT419" i="4"/>
  <c r="CX420" i="2"/>
  <c r="CV420" i="4"/>
  <c r="CT422" i="2"/>
  <c r="CR422" i="4"/>
  <c r="CV423" i="2"/>
  <c r="CT423" i="4"/>
  <c r="CV425" i="2"/>
  <c r="CT425" i="4"/>
  <c r="CX426" i="2"/>
  <c r="CV426" i="4"/>
  <c r="CW427" i="2"/>
  <c r="CU427" i="4"/>
  <c r="CV429" i="2"/>
  <c r="CT429" i="4"/>
  <c r="CX430" i="2"/>
  <c r="CW431" i="2"/>
  <c r="CU431" i="4"/>
  <c r="CV432" i="2"/>
  <c r="CT432" i="4"/>
  <c r="CT434" i="2"/>
  <c r="CR434" i="4"/>
  <c r="CW435" i="2"/>
  <c r="CU435" i="4"/>
  <c r="CV437" i="2"/>
  <c r="CT437" i="4"/>
  <c r="CV439" i="2"/>
  <c r="CT439" i="4"/>
  <c r="CX442" i="2"/>
  <c r="CW443" i="2"/>
  <c r="CU443" i="4"/>
  <c r="CR445" i="2"/>
  <c r="CP445" i="4"/>
  <c r="DB446" i="2"/>
  <c r="CZ446" i="4"/>
  <c r="CT448" i="2"/>
  <c r="CR448" i="4"/>
  <c r="CT450" i="2"/>
  <c r="CW451" i="2"/>
  <c r="CU451" i="4"/>
  <c r="DC452" i="2"/>
  <c r="DD453" i="2"/>
  <c r="DB453" i="4"/>
  <c r="DB454" i="2"/>
  <c r="CZ454" i="4"/>
  <c r="CT458" i="2"/>
  <c r="CR458" i="4"/>
  <c r="CV459" i="2"/>
  <c r="CT459" i="4"/>
  <c r="CX460" i="2"/>
  <c r="DD461" i="2"/>
  <c r="DB461" i="4"/>
  <c r="DB462" i="2"/>
  <c r="CZ462" i="4"/>
  <c r="CT466" i="2"/>
  <c r="CR466" i="4"/>
  <c r="CV469" i="2"/>
  <c r="CT469" i="4"/>
  <c r="CW471" i="2"/>
  <c r="CU471" i="4"/>
  <c r="CW473" i="2"/>
  <c r="CU473" i="4"/>
  <c r="CU474" i="2"/>
  <c r="CS474" i="4"/>
  <c r="DD475" i="2"/>
  <c r="DB475" i="4"/>
  <c r="CT477" i="4"/>
  <c r="CX478" i="2"/>
  <c r="CV478" i="4"/>
  <c r="CV481" i="2"/>
  <c r="CT481" i="4"/>
  <c r="CX482" i="2"/>
  <c r="CV482" i="4"/>
  <c r="CW483" i="2"/>
  <c r="CU483" i="4"/>
  <c r="CV485" i="2"/>
  <c r="CT485" i="4"/>
  <c r="CX486" i="2"/>
  <c r="CV486" i="4"/>
  <c r="CW487" i="2"/>
  <c r="CU487" i="4"/>
  <c r="CW489" i="2"/>
  <c r="CU489" i="4"/>
  <c r="CU490" i="2"/>
  <c r="CS490" i="4"/>
  <c r="DD491" i="2"/>
  <c r="DB491" i="4"/>
  <c r="CV493" i="2"/>
  <c r="CT493" i="4"/>
  <c r="CX494" i="2"/>
  <c r="CV494" i="4"/>
  <c r="CW495" i="2"/>
  <c r="CU495" i="4"/>
  <c r="CV497" i="2"/>
  <c r="CT497" i="4"/>
  <c r="CX498" i="2"/>
  <c r="CV498" i="4"/>
  <c r="CW501" i="2"/>
  <c r="CU501" i="4"/>
  <c r="CU502" i="2"/>
  <c r="CS502" i="4"/>
  <c r="CT504" i="2"/>
  <c r="CR504" i="4"/>
  <c r="DD505" i="2"/>
  <c r="DB505" i="4"/>
  <c r="DB506" i="2"/>
  <c r="CT508" i="2"/>
  <c r="CR508" i="4"/>
  <c r="DD509" i="2"/>
  <c r="DB509" i="4"/>
  <c r="CT512" i="2"/>
  <c r="CR512" i="4"/>
  <c r="CT514" i="2"/>
  <c r="CR514" i="4"/>
  <c r="CW515" i="2"/>
  <c r="CU515" i="4"/>
  <c r="CX518" i="2"/>
  <c r="CV518" i="4"/>
  <c r="CV519" i="2"/>
  <c r="CT519" i="4"/>
  <c r="CW337" i="2"/>
  <c r="CU337" i="4"/>
  <c r="DD343" i="2"/>
  <c r="DB343" i="4"/>
  <c r="DB358" i="2"/>
  <c r="CZ358" i="4"/>
  <c r="CW365" i="2"/>
  <c r="CU365" i="4"/>
  <c r="CS371" i="2"/>
  <c r="CQ371" i="4"/>
  <c r="DB4" i="2"/>
  <c r="CZ4" i="4"/>
  <c r="CU6" i="2"/>
  <c r="CS6" i="4"/>
  <c r="CX8" i="2"/>
  <c r="CV8" i="4"/>
  <c r="DD9" i="2"/>
  <c r="DB9" i="4"/>
  <c r="CV13" i="2"/>
  <c r="CT13" i="4"/>
  <c r="CX16" i="2"/>
  <c r="CV16" i="4"/>
  <c r="CW19" i="2"/>
  <c r="CU19" i="4"/>
  <c r="CX40" i="2"/>
  <c r="CV40" i="4"/>
  <c r="CX20" i="2"/>
  <c r="CV20" i="4"/>
  <c r="DA300" i="2"/>
  <c r="CY300" i="4"/>
  <c r="CV89" i="2"/>
  <c r="CT89" i="4"/>
  <c r="CU354" i="2"/>
  <c r="CS354" i="4"/>
  <c r="CW367" i="2"/>
  <c r="CU367" i="4"/>
  <c r="DC158" i="2"/>
  <c r="DA158" i="4"/>
  <c r="CV172" i="2"/>
  <c r="CT172" i="4"/>
  <c r="CT167" i="2"/>
  <c r="CR167" i="4"/>
  <c r="CV156" i="2"/>
  <c r="CT156" i="4"/>
  <c r="DA154" i="2"/>
  <c r="CY154" i="4"/>
  <c r="DE164" i="2"/>
  <c r="DC164" i="4"/>
  <c r="DE170" i="2"/>
  <c r="DC170" i="4"/>
  <c r="CU346" i="2"/>
  <c r="CS346" i="4"/>
  <c r="DC355" i="2"/>
  <c r="DA355" i="4"/>
  <c r="DE166" i="2"/>
  <c r="DC166" i="4"/>
  <c r="DE178" i="2"/>
  <c r="DC178" i="4"/>
  <c r="DA178" i="2"/>
  <c r="CY178" i="4"/>
  <c r="DE348" i="2"/>
  <c r="DC348" i="4"/>
  <c r="DE352" i="2"/>
  <c r="DC352" i="4"/>
  <c r="CX150" i="2"/>
  <c r="CV150" i="4"/>
  <c r="CV153" i="2"/>
  <c r="CT153" i="4"/>
  <c r="CU156" i="2"/>
  <c r="CS156" i="4"/>
  <c r="CX158" i="2"/>
  <c r="CV158" i="4"/>
  <c r="CT160" i="2"/>
  <c r="CR160" i="4"/>
  <c r="CX161" i="2"/>
  <c r="CV161" i="4"/>
  <c r="CV163" i="2"/>
  <c r="CT163" i="4"/>
  <c r="CX168" i="2"/>
  <c r="CV168" i="4"/>
  <c r="CV173" i="2"/>
  <c r="CT173" i="4"/>
  <c r="DB176" i="2"/>
  <c r="CZ176" i="4"/>
  <c r="CV179" i="2"/>
  <c r="CT179" i="4"/>
  <c r="DD181" i="2"/>
  <c r="DB181" i="4"/>
  <c r="CT184" i="2"/>
  <c r="CR184" i="4"/>
  <c r="CV337" i="2"/>
  <c r="CT337" i="4"/>
  <c r="CT348" i="2"/>
  <c r="CR348" i="4"/>
  <c r="DD359" i="2"/>
  <c r="DB359" i="4"/>
  <c r="CU362" i="2"/>
  <c r="CS362" i="4"/>
  <c r="CV365" i="2"/>
  <c r="CT365" i="4"/>
  <c r="CW369" i="2"/>
  <c r="CU369" i="4"/>
  <c r="CW183" i="2"/>
  <c r="CU183" i="4"/>
  <c r="CT186" i="2"/>
  <c r="CR186" i="4"/>
  <c r="CW3" i="2"/>
  <c r="CU3" i="4"/>
  <c r="CY512" i="2"/>
  <c r="CR507" i="2"/>
  <c r="CP507" i="4"/>
  <c r="CS503" i="2"/>
  <c r="CQ503" i="4"/>
  <c r="CZ486" i="2"/>
  <c r="CX486" i="4"/>
  <c r="CY468" i="2"/>
  <c r="CZ466" i="2"/>
  <c r="CX466" i="4"/>
  <c r="CR463" i="2"/>
  <c r="CY462" i="2"/>
  <c r="CW462" i="4"/>
  <c r="CR461" i="2"/>
  <c r="CS460" i="2"/>
  <c r="CQ460" i="4"/>
  <c r="CZ458" i="2"/>
  <c r="CX458" i="4"/>
  <c r="CS456" i="2"/>
  <c r="CQ456" i="4"/>
  <c r="CZ454" i="2"/>
  <c r="CX454" i="4"/>
  <c r="CR453" i="2"/>
  <c r="CS452" i="2"/>
  <c r="CQ452" i="4"/>
  <c r="CY451" i="2"/>
  <c r="CW451" i="4"/>
  <c r="CR438" i="2"/>
  <c r="CP438" i="4"/>
  <c r="DK433" i="1"/>
  <c r="CR430" i="2"/>
  <c r="CP430" i="4"/>
  <c r="CS429" i="2"/>
  <c r="CQ429" i="4"/>
  <c r="CY420" i="2"/>
  <c r="CW420" i="4"/>
  <c r="DK418" i="1"/>
  <c r="CS414" i="2"/>
  <c r="CQ414" i="4"/>
  <c r="CZ396" i="2"/>
  <c r="CX396" i="4"/>
  <c r="DK395" i="1"/>
  <c r="CS383" i="2"/>
  <c r="CQ383" i="4"/>
  <c r="CY382" i="2"/>
  <c r="CW382" i="4"/>
  <c r="CZ374" i="2"/>
  <c r="CX374" i="4"/>
  <c r="CS372" i="2"/>
  <c r="CQ372" i="4"/>
  <c r="CZ363" i="2"/>
  <c r="CX363" i="4"/>
  <c r="CS361" i="2"/>
  <c r="CQ361" i="4"/>
  <c r="CY360" i="2"/>
  <c r="CW360" i="4"/>
  <c r="CZ359" i="2"/>
  <c r="CX359" i="4"/>
  <c r="CR358" i="2"/>
  <c r="CP358" i="4"/>
  <c r="CS357" i="2"/>
  <c r="CQ357" i="4"/>
  <c r="CY350" i="2"/>
  <c r="CW350" i="4"/>
  <c r="CZ349" i="2"/>
  <c r="CX349" i="4"/>
  <c r="CR346" i="2"/>
  <c r="CP346" i="4"/>
  <c r="CS337" i="2"/>
  <c r="CQ337" i="4"/>
  <c r="CR327" i="2"/>
  <c r="CP327" i="4"/>
  <c r="CS326" i="2"/>
  <c r="CQ326" i="4"/>
  <c r="CY325" i="2"/>
  <c r="CW325" i="4"/>
  <c r="CZ324" i="2"/>
  <c r="CX324" i="4"/>
  <c r="CS322" i="2"/>
  <c r="CQ322" i="4"/>
  <c r="CX320" i="4"/>
  <c r="CP319" i="4"/>
  <c r="CS310" i="2"/>
  <c r="CQ310" i="4"/>
  <c r="CY307" i="2"/>
  <c r="CW307" i="4"/>
  <c r="CS304" i="2"/>
  <c r="CQ304" i="4"/>
  <c r="CS288" i="2"/>
  <c r="CQ288" i="4"/>
  <c r="CZ286" i="2"/>
  <c r="CX286" i="4"/>
  <c r="CY283" i="2"/>
  <c r="CW283" i="4"/>
  <c r="CZ275" i="2"/>
  <c r="CX275" i="4"/>
  <c r="CS268" i="2"/>
  <c r="CQ268" i="4"/>
  <c r="CZ262" i="2"/>
  <c r="CX262" i="4"/>
  <c r="CQ253" i="4"/>
  <c r="CX251" i="4"/>
  <c r="CS249" i="2"/>
  <c r="CQ249" i="4"/>
  <c r="CR246" i="2"/>
  <c r="CP246" i="4"/>
  <c r="CS245" i="2"/>
  <c r="CQ245" i="4"/>
  <c r="CX243" i="4"/>
  <c r="CS233" i="2"/>
  <c r="CQ233" i="4"/>
  <c r="CX231" i="4"/>
  <c r="CR222" i="2"/>
  <c r="CP222" i="4"/>
  <c r="CS216" i="2"/>
  <c r="CQ216" i="4"/>
  <c r="CX214" i="4"/>
  <c r="CY211" i="2"/>
  <c r="CW211" i="4"/>
  <c r="CZ210" i="2"/>
  <c r="CX210" i="4"/>
  <c r="CR209" i="2"/>
  <c r="CP209" i="4"/>
  <c r="CS208" i="2"/>
  <c r="CQ208" i="4"/>
  <c r="CQ204" i="4"/>
  <c r="CY201" i="2"/>
  <c r="CW201" i="4"/>
  <c r="CZ200" i="2"/>
  <c r="CX200" i="4"/>
  <c r="CR199" i="2"/>
  <c r="CP199" i="4"/>
  <c r="CS198" i="2"/>
  <c r="CQ198" i="4"/>
  <c r="CZ196" i="2"/>
  <c r="CX196" i="4"/>
  <c r="CS194" i="2"/>
  <c r="CQ194" i="4"/>
  <c r="CZ188" i="2"/>
  <c r="CX188" i="4"/>
  <c r="CZ181" i="2"/>
  <c r="CX181" i="4"/>
  <c r="CR180" i="2"/>
  <c r="CP180" i="4"/>
  <c r="CS179" i="2"/>
  <c r="CQ179" i="4"/>
  <c r="CZ172" i="2"/>
  <c r="CX172" i="4"/>
  <c r="CR167" i="2"/>
  <c r="CP167" i="4"/>
  <c r="CY160" i="2"/>
  <c r="CW160" i="4"/>
  <c r="CZ159" i="2"/>
  <c r="CX159" i="4"/>
  <c r="CS158" i="2"/>
  <c r="CQ158" i="4"/>
  <c r="CZ156" i="2"/>
  <c r="CX156" i="4"/>
  <c r="CR156" i="2"/>
  <c r="CP156" i="4"/>
  <c r="CY152" i="2"/>
  <c r="CW152" i="4"/>
  <c r="CZ151" i="2"/>
  <c r="CX151" i="4"/>
  <c r="CR141" i="2"/>
  <c r="CP141" i="4"/>
  <c r="CQ140" i="4"/>
  <c r="CZ138" i="2"/>
  <c r="CX138" i="4"/>
  <c r="CS136" i="2"/>
  <c r="CQ136" i="4"/>
  <c r="CR133" i="2"/>
  <c r="CP133" i="4"/>
  <c r="CS132" i="2"/>
  <c r="CQ132" i="4"/>
  <c r="CZ115" i="2"/>
  <c r="CX115" i="4"/>
  <c r="CS113" i="2"/>
  <c r="CQ113" i="4"/>
  <c r="CZ106" i="2"/>
  <c r="CX106" i="4"/>
  <c r="CR105" i="2"/>
  <c r="CP105" i="4"/>
  <c r="CS104" i="2"/>
  <c r="CQ104" i="4"/>
  <c r="CY103" i="2"/>
  <c r="CW103" i="4"/>
  <c r="CZ102" i="2"/>
  <c r="CX102" i="4"/>
  <c r="CR101" i="2"/>
  <c r="CP101" i="4"/>
  <c r="CS100" i="2"/>
  <c r="CQ100" i="4"/>
  <c r="CY99" i="2"/>
  <c r="CW99" i="4"/>
  <c r="CZ98" i="2"/>
  <c r="CX98" i="4"/>
  <c r="CR97" i="2"/>
  <c r="CP97" i="4"/>
  <c r="CS96" i="2"/>
  <c r="CQ96" i="4"/>
  <c r="CY95" i="2"/>
  <c r="CW95" i="4"/>
  <c r="CZ92" i="2"/>
  <c r="CX92" i="4"/>
  <c r="CS86" i="2"/>
  <c r="CQ86" i="4"/>
  <c r="CY85" i="2"/>
  <c r="CW85" i="4"/>
  <c r="CZ78" i="2"/>
  <c r="CX78" i="4"/>
  <c r="CZ70" i="2"/>
  <c r="CX70" i="4"/>
  <c r="CR69" i="2"/>
  <c r="CP69" i="4"/>
  <c r="CS68" i="2"/>
  <c r="CQ68" i="4"/>
  <c r="CZ66" i="2"/>
  <c r="CX66" i="4"/>
  <c r="CS64" i="2"/>
  <c r="CQ64" i="4"/>
  <c r="CY63" i="2"/>
  <c r="CW63" i="4"/>
  <c r="CZ60" i="2"/>
  <c r="CX60" i="4"/>
  <c r="CR59" i="2"/>
  <c r="CP59" i="4"/>
  <c r="CS58" i="2"/>
  <c r="CQ58" i="4"/>
  <c r="CZ54" i="2"/>
  <c r="CX54" i="4"/>
  <c r="DK54" i="1"/>
  <c r="DL53" i="1"/>
  <c r="CR51" i="2"/>
  <c r="CP51" i="4"/>
  <c r="CS50" i="2"/>
  <c r="CQ50" i="4"/>
  <c r="CY49" i="2"/>
  <c r="CW49" i="4"/>
  <c r="CZ48" i="2"/>
  <c r="CX48" i="4"/>
  <c r="CS46" i="2"/>
  <c r="CQ46" i="4"/>
  <c r="CZ45" i="2"/>
  <c r="CX45" i="4"/>
  <c r="CS42" i="2"/>
  <c r="CQ42" i="4"/>
  <c r="CY39" i="2"/>
  <c r="CW39" i="4"/>
  <c r="CR37" i="2"/>
  <c r="CP37" i="4"/>
  <c r="CS36" i="2"/>
  <c r="CQ36" i="4"/>
  <c r="CZ34" i="2"/>
  <c r="CX34" i="4"/>
  <c r="CR33" i="2"/>
  <c r="CP33" i="4"/>
  <c r="CS32" i="2"/>
  <c r="CQ32" i="4"/>
  <c r="CY31" i="2"/>
  <c r="CW31" i="4"/>
  <c r="CZ30" i="2"/>
  <c r="CX30" i="4"/>
  <c r="CS28" i="2"/>
  <c r="CQ28" i="4"/>
  <c r="DL28" i="1"/>
  <c r="CR26" i="2"/>
  <c r="CP26" i="4"/>
  <c r="CS25" i="2"/>
  <c r="CQ25" i="4"/>
  <c r="CY24" i="2"/>
  <c r="CW24" i="4"/>
  <c r="CZ23" i="2"/>
  <c r="CX23" i="4"/>
  <c r="CS14" i="2"/>
  <c r="CQ14" i="4"/>
  <c r="CZ12" i="2"/>
  <c r="CX12" i="4"/>
  <c r="CR7" i="2"/>
  <c r="CP7" i="4"/>
  <c r="CY5" i="2"/>
  <c r="CW5" i="4"/>
  <c r="CR3" i="2"/>
  <c r="CP3" i="4"/>
  <c r="CO519" i="2"/>
  <c r="CM519" i="4"/>
  <c r="CK519" i="2"/>
  <c r="CI519" i="4"/>
  <c r="CG519" i="2"/>
  <c r="CE519" i="4"/>
  <c r="CC519" i="2"/>
  <c r="CA519" i="4"/>
  <c r="BY519" i="2"/>
  <c r="BW519" i="4"/>
  <c r="BS519" i="2"/>
  <c r="BQ519" i="4"/>
  <c r="BO519" i="2"/>
  <c r="BM519" i="4"/>
  <c r="BK519" i="2"/>
  <c r="BI519" i="4"/>
  <c r="BG519" i="2"/>
  <c r="BE519" i="4"/>
  <c r="BC519" i="2"/>
  <c r="BA519" i="4"/>
  <c r="AY519" i="2"/>
  <c r="AW519" i="4"/>
  <c r="AU519" i="2"/>
  <c r="AS519" i="4"/>
  <c r="AT519" i="2"/>
  <c r="AR519" i="4"/>
  <c r="AP519" i="2"/>
  <c r="AN519" i="4"/>
  <c r="CQ518" i="2"/>
  <c r="CO518" i="4"/>
  <c r="CM518" i="2"/>
  <c r="CK518" i="4"/>
  <c r="CI518" i="2"/>
  <c r="CG518" i="4"/>
  <c r="CE518" i="2"/>
  <c r="CC518" i="4"/>
  <c r="CA518" i="2"/>
  <c r="BY518" i="4"/>
  <c r="BW518" i="2"/>
  <c r="BU518" i="4"/>
  <c r="BU518" i="2"/>
  <c r="BS518" i="4"/>
  <c r="BQ518" i="2"/>
  <c r="BO518" i="4"/>
  <c r="BM518" i="2"/>
  <c r="BK518" i="4"/>
  <c r="BI518" i="2"/>
  <c r="BG518" i="4"/>
  <c r="BE518" i="2"/>
  <c r="BC518" i="4"/>
  <c r="BA518" i="2"/>
  <c r="AY518" i="4"/>
  <c r="AW518" i="2"/>
  <c r="AU518" i="4"/>
  <c r="AR518" i="2"/>
  <c r="AP518" i="4"/>
  <c r="AN518" i="2"/>
  <c r="AL518" i="4"/>
  <c r="CO517" i="2"/>
  <c r="CM517" i="4"/>
  <c r="CK517" i="2"/>
  <c r="CI517" i="4"/>
  <c r="CG517" i="2"/>
  <c r="CE517" i="4"/>
  <c r="CC517" i="2"/>
  <c r="CA517" i="4"/>
  <c r="BY517" i="2"/>
  <c r="BW517" i="4"/>
  <c r="BQ517" i="4"/>
  <c r="BO517" i="2"/>
  <c r="BM517" i="4"/>
  <c r="BG517" i="2"/>
  <c r="BE517" i="4"/>
  <c r="BC517" i="2"/>
  <c r="BA517" i="4"/>
  <c r="AY517" i="2"/>
  <c r="AW517" i="4"/>
  <c r="AU517" i="2"/>
  <c r="AS517" i="4"/>
  <c r="AR517" i="4"/>
  <c r="AN517" i="4"/>
  <c r="CN516" i="2"/>
  <c r="CL516" i="4"/>
  <c r="CJ516" i="2"/>
  <c r="CH516" i="4"/>
  <c r="CF516" i="2"/>
  <c r="CD516" i="4"/>
  <c r="CB516" i="2"/>
  <c r="BZ516" i="4"/>
  <c r="BX516" i="2"/>
  <c r="BV516" i="4"/>
  <c r="BT516" i="4"/>
  <c r="BP516" i="4"/>
  <c r="BN516" i="2"/>
  <c r="BL516" i="4"/>
  <c r="BJ516" i="2"/>
  <c r="BH516" i="4"/>
  <c r="BF516" i="2"/>
  <c r="BD516" i="4"/>
  <c r="BB516" i="2"/>
  <c r="AZ516" i="4"/>
  <c r="AX516" i="2"/>
  <c r="AV516" i="4"/>
  <c r="AQ516" i="4"/>
  <c r="AM516" i="4"/>
  <c r="CP515" i="2"/>
  <c r="CN515" i="4"/>
  <c r="CL515" i="2"/>
  <c r="CJ515" i="4"/>
  <c r="CH515" i="2"/>
  <c r="CF515" i="4"/>
  <c r="CD515" i="2"/>
  <c r="CB515" i="4"/>
  <c r="BZ515" i="2"/>
  <c r="BX515" i="4"/>
  <c r="BR515" i="4"/>
  <c r="BN515" i="4"/>
  <c r="BL515" i="2"/>
  <c r="BJ515" i="4"/>
  <c r="BH515" i="2"/>
  <c r="BF515" i="4"/>
  <c r="BD515" i="2"/>
  <c r="BB515" i="4"/>
  <c r="AZ515" i="2"/>
  <c r="AX515" i="4"/>
  <c r="AV515" i="2"/>
  <c r="AT515" i="4"/>
  <c r="AO515" i="4"/>
  <c r="CQ514" i="2"/>
  <c r="CO514" i="4"/>
  <c r="CM514" i="2"/>
  <c r="CK514" i="4"/>
  <c r="CI514" i="2"/>
  <c r="CG514" i="4"/>
  <c r="CE514" i="2"/>
  <c r="CC514" i="4"/>
  <c r="CA514" i="2"/>
  <c r="BY514" i="4"/>
  <c r="BW514" i="2"/>
  <c r="BU514" i="4"/>
  <c r="BS514" i="4"/>
  <c r="BO514" i="4"/>
  <c r="BM514" i="2"/>
  <c r="BK514" i="4"/>
  <c r="BI514" i="2"/>
  <c r="BG514" i="4"/>
  <c r="BE514" i="2"/>
  <c r="BC514" i="4"/>
  <c r="BA514" i="2"/>
  <c r="AY514" i="4"/>
  <c r="AW514" i="2"/>
  <c r="AU514" i="4"/>
  <c r="AP514" i="4"/>
  <c r="AL514" i="4"/>
  <c r="CN513" i="2"/>
  <c r="CL513" i="4"/>
  <c r="CJ513" i="2"/>
  <c r="CH513" i="4"/>
  <c r="CF513" i="2"/>
  <c r="CD513" i="4"/>
  <c r="CB513" i="2"/>
  <c r="BZ513" i="4"/>
  <c r="BX513" i="2"/>
  <c r="BV513" i="4"/>
  <c r="BT513" i="4"/>
  <c r="BP513" i="4"/>
  <c r="BN513" i="2"/>
  <c r="BL513" i="4"/>
  <c r="BJ513" i="2"/>
  <c r="BH513" i="4"/>
  <c r="BF513" i="2"/>
  <c r="BD513" i="4"/>
  <c r="BB513" i="2"/>
  <c r="AZ513" i="4"/>
  <c r="AX513" i="2"/>
  <c r="AV513" i="4"/>
  <c r="AQ513" i="4"/>
  <c r="AM513" i="4"/>
  <c r="CP512" i="2"/>
  <c r="CN512" i="4"/>
  <c r="CL512" i="2"/>
  <c r="CJ512" i="4"/>
  <c r="CH512" i="2"/>
  <c r="CF512" i="4"/>
  <c r="CD512" i="2"/>
  <c r="CB512" i="4"/>
  <c r="BZ512" i="2"/>
  <c r="BX512" i="4"/>
  <c r="BR512" i="4"/>
  <c r="BN512" i="4"/>
  <c r="BL512" i="2"/>
  <c r="BJ512" i="4"/>
  <c r="BH512" i="2"/>
  <c r="BF512" i="4"/>
  <c r="BD512" i="2"/>
  <c r="BB512" i="4"/>
  <c r="AZ512" i="2"/>
  <c r="AX512" i="4"/>
  <c r="AV512" i="2"/>
  <c r="AT512" i="4"/>
  <c r="AQ512" i="2"/>
  <c r="AO512" i="4"/>
  <c r="CN511" i="2"/>
  <c r="CL511" i="4"/>
  <c r="CJ511" i="2"/>
  <c r="CH511" i="4"/>
  <c r="CF511" i="2"/>
  <c r="CD511" i="4"/>
  <c r="CB511" i="2"/>
  <c r="BZ511" i="4"/>
  <c r="BX511" i="2"/>
  <c r="BV511" i="4"/>
  <c r="DD512" i="1"/>
  <c r="BV511" i="2"/>
  <c r="BT511" i="4"/>
  <c r="BR511" i="2"/>
  <c r="BP511" i="4"/>
  <c r="BN511" i="2"/>
  <c r="BL511" i="4"/>
  <c r="BJ511" i="2"/>
  <c r="BH511" i="4"/>
  <c r="BF511" i="2"/>
  <c r="BD511" i="4"/>
  <c r="BB511" i="2"/>
  <c r="AZ511" i="4"/>
  <c r="AX511" i="2"/>
  <c r="AV511" i="4"/>
  <c r="AS511" i="2"/>
  <c r="AQ511" i="4"/>
  <c r="AO511" i="2"/>
  <c r="AM511" i="4"/>
  <c r="CP510" i="2"/>
  <c r="CN510" i="4"/>
  <c r="CL510" i="2"/>
  <c r="CJ510" i="4"/>
  <c r="CH510" i="2"/>
  <c r="CF510" i="4"/>
  <c r="CD510" i="2"/>
  <c r="CB510" i="4"/>
  <c r="BZ510" i="2"/>
  <c r="BX510" i="4"/>
  <c r="BR510" i="4"/>
  <c r="BN510" i="4"/>
  <c r="BL510" i="2"/>
  <c r="BJ510" i="4"/>
  <c r="BH510" i="2"/>
  <c r="BF510" i="4"/>
  <c r="BD510" i="2"/>
  <c r="BB510" i="4"/>
  <c r="AZ510" i="2"/>
  <c r="AX510" i="4"/>
  <c r="AV510" i="2"/>
  <c r="AT510" i="4"/>
  <c r="AO510" i="4"/>
  <c r="CQ509" i="2"/>
  <c r="CO509" i="4"/>
  <c r="CM509" i="2"/>
  <c r="CK509" i="4"/>
  <c r="CI509" i="2"/>
  <c r="CG509" i="4"/>
  <c r="CE509" i="2"/>
  <c r="CC509" i="4"/>
  <c r="CA509" i="2"/>
  <c r="BY509" i="4"/>
  <c r="BW509" i="2"/>
  <c r="BU509" i="4"/>
  <c r="BS509" i="4"/>
  <c r="BO509" i="4"/>
  <c r="BM509" i="2"/>
  <c r="BK509" i="4"/>
  <c r="BI509" i="2"/>
  <c r="BG509" i="4"/>
  <c r="BE509" i="2"/>
  <c r="BC509" i="4"/>
  <c r="BA509" i="2"/>
  <c r="AY509" i="4"/>
  <c r="AW509" i="2"/>
  <c r="AU509" i="4"/>
  <c r="AP509" i="4"/>
  <c r="AL509" i="4"/>
  <c r="CN508" i="2"/>
  <c r="CL508" i="4"/>
  <c r="CJ508" i="2"/>
  <c r="CH508" i="4"/>
  <c r="CF508" i="2"/>
  <c r="CD508" i="4"/>
  <c r="CB508" i="2"/>
  <c r="BZ508" i="4"/>
  <c r="BX508" i="2"/>
  <c r="BV508" i="4"/>
  <c r="BT508" i="4"/>
  <c r="BP508" i="4"/>
  <c r="BN508" i="2"/>
  <c r="BL508" i="4"/>
  <c r="BJ508" i="2"/>
  <c r="BH508" i="4"/>
  <c r="BF508" i="2"/>
  <c r="BD508" i="4"/>
  <c r="BB508" i="2"/>
  <c r="AZ508" i="4"/>
  <c r="AX508" i="2"/>
  <c r="AV508" i="4"/>
  <c r="AQ508" i="4"/>
  <c r="AM508" i="4"/>
  <c r="CP507" i="2"/>
  <c r="CN507" i="4"/>
  <c r="CH507" i="2"/>
  <c r="CF507" i="4"/>
  <c r="CD507" i="2"/>
  <c r="CB507" i="4"/>
  <c r="BZ507" i="2"/>
  <c r="BX507" i="4"/>
  <c r="BR507" i="4"/>
  <c r="BN507" i="4"/>
  <c r="BL507" i="2"/>
  <c r="BJ507" i="4"/>
  <c r="BH507" i="2"/>
  <c r="BF507" i="4"/>
  <c r="BD507" i="2"/>
  <c r="BB507" i="4"/>
  <c r="AZ507" i="2"/>
  <c r="AX507" i="4"/>
  <c r="AV507" i="2"/>
  <c r="AT507" i="4"/>
  <c r="AQ507" i="2"/>
  <c r="AO507" i="4"/>
  <c r="CQ506" i="2"/>
  <c r="CO506" i="4"/>
  <c r="CM506" i="2"/>
  <c r="CK506" i="4"/>
  <c r="CI506" i="2"/>
  <c r="CG506" i="4"/>
  <c r="CE506" i="2"/>
  <c r="CC506" i="4"/>
  <c r="CA506" i="2"/>
  <c r="BY506" i="4"/>
  <c r="BW506" i="2"/>
  <c r="BU506" i="4"/>
  <c r="BS506" i="4"/>
  <c r="BO506" i="4"/>
  <c r="BM506" i="2"/>
  <c r="BK506" i="4"/>
  <c r="BI506" i="2"/>
  <c r="BG506" i="4"/>
  <c r="BE506" i="2"/>
  <c r="BC506" i="4"/>
  <c r="BA506" i="2"/>
  <c r="AY506" i="4"/>
  <c r="AW506" i="2"/>
  <c r="AU506" i="4"/>
  <c r="AP506" i="4"/>
  <c r="AL506" i="4"/>
  <c r="CO505" i="2"/>
  <c r="CM505" i="4"/>
  <c r="CK505" i="2"/>
  <c r="CI505" i="4"/>
  <c r="CG505" i="2"/>
  <c r="CE505" i="4"/>
  <c r="CC505" i="2"/>
  <c r="CA505" i="4"/>
  <c r="BY505" i="2"/>
  <c r="BW505" i="4"/>
  <c r="BQ505" i="4"/>
  <c r="BO505" i="2"/>
  <c r="BM505" i="4"/>
  <c r="BK505" i="2"/>
  <c r="BI505" i="4"/>
  <c r="BC505" i="2"/>
  <c r="BA505" i="4"/>
  <c r="AY505" i="2"/>
  <c r="AW505" i="4"/>
  <c r="AU505" i="2"/>
  <c r="AS505" i="4"/>
  <c r="AT505" i="2"/>
  <c r="AR505" i="4"/>
  <c r="AP505" i="2"/>
  <c r="AN505" i="4"/>
  <c r="CP504" i="2"/>
  <c r="CN504" i="4"/>
  <c r="CL504" i="2"/>
  <c r="CJ504" i="4"/>
  <c r="CH504" i="2"/>
  <c r="CF504" i="4"/>
  <c r="CD504" i="2"/>
  <c r="CB504" i="4"/>
  <c r="BZ504" i="2"/>
  <c r="BX504" i="4"/>
  <c r="BR504" i="4"/>
  <c r="BN504" i="4"/>
  <c r="BL504" i="2"/>
  <c r="BJ504" i="4"/>
  <c r="BH504" i="2"/>
  <c r="BF504" i="4"/>
  <c r="BD504" i="2"/>
  <c r="BB504" i="4"/>
  <c r="AZ504" i="2"/>
  <c r="AX504" i="4"/>
  <c r="AV504" i="2"/>
  <c r="AT504" i="4"/>
  <c r="AQ504" i="2"/>
  <c r="AO504" i="4"/>
  <c r="CN503" i="2"/>
  <c r="CL503" i="4"/>
  <c r="CJ503" i="2"/>
  <c r="CH503" i="4"/>
  <c r="CF503" i="2"/>
  <c r="CD503" i="4"/>
  <c r="CB503" i="2"/>
  <c r="BZ503" i="4"/>
  <c r="BX503" i="2"/>
  <c r="BV503" i="4"/>
  <c r="BT503" i="4"/>
  <c r="BP503" i="4"/>
  <c r="BN503" i="2"/>
  <c r="BL503" i="4"/>
  <c r="BJ503" i="2"/>
  <c r="BH503" i="4"/>
  <c r="BF503" i="2"/>
  <c r="BD503" i="4"/>
  <c r="BB503" i="2"/>
  <c r="AZ503" i="4"/>
  <c r="AX503" i="2"/>
  <c r="AV503" i="4"/>
  <c r="AQ503" i="4"/>
  <c r="AM503" i="4"/>
  <c r="CP502" i="2"/>
  <c r="CN502" i="4"/>
  <c r="CL502" i="2"/>
  <c r="CJ502" i="4"/>
  <c r="CH502" i="2"/>
  <c r="CF502" i="4"/>
  <c r="CD502" i="2"/>
  <c r="CB502" i="4"/>
  <c r="BZ502" i="2"/>
  <c r="BX502" i="4"/>
  <c r="BR502" i="4"/>
  <c r="BN502" i="4"/>
  <c r="BL502" i="2"/>
  <c r="BJ502" i="4"/>
  <c r="BH502" i="2"/>
  <c r="BF502" i="4"/>
  <c r="BD502" i="2"/>
  <c r="BB502" i="4"/>
  <c r="AZ502" i="2"/>
  <c r="AX502" i="4"/>
  <c r="AV502" i="2"/>
  <c r="AT502" i="4"/>
  <c r="AO502" i="4"/>
  <c r="CN501" i="2"/>
  <c r="CL501" i="4"/>
  <c r="CJ501" i="2"/>
  <c r="CH501" i="4"/>
  <c r="CF501" i="2"/>
  <c r="CD501" i="4"/>
  <c r="CB501" i="2"/>
  <c r="BZ501" i="4"/>
  <c r="BX501" i="2"/>
  <c r="BV501" i="4"/>
  <c r="BT501" i="4"/>
  <c r="BP501" i="4"/>
  <c r="BN501" i="2"/>
  <c r="BL501" i="4"/>
  <c r="BJ501" i="2"/>
  <c r="BH501" i="4"/>
  <c r="BF501" i="2"/>
  <c r="BD501" i="4"/>
  <c r="BB501" i="2"/>
  <c r="AZ501" i="4"/>
  <c r="AX501" i="2"/>
  <c r="AV501" i="4"/>
  <c r="AQ501" i="4"/>
  <c r="AM501" i="4"/>
  <c r="CP500" i="2"/>
  <c r="CN500" i="4"/>
  <c r="CL500" i="2"/>
  <c r="CJ500" i="4"/>
  <c r="CH500" i="2"/>
  <c r="CF500" i="4"/>
  <c r="CD500" i="2"/>
  <c r="CB500" i="4"/>
  <c r="BZ500" i="2"/>
  <c r="BX500" i="4"/>
  <c r="BR500" i="4"/>
  <c r="BN500" i="4"/>
  <c r="BL500" i="2"/>
  <c r="BJ500" i="4"/>
  <c r="BH500" i="2"/>
  <c r="BF500" i="4"/>
  <c r="BD500" i="2"/>
  <c r="BB500" i="4"/>
  <c r="AZ500" i="2"/>
  <c r="AX500" i="4"/>
  <c r="AV500" i="2"/>
  <c r="AT500" i="4"/>
  <c r="AO500" i="4"/>
  <c r="CN499" i="2"/>
  <c r="CL499" i="4"/>
  <c r="CJ499" i="2"/>
  <c r="CH499" i="4"/>
  <c r="CF499" i="2"/>
  <c r="CD499" i="4"/>
  <c r="CB499" i="2"/>
  <c r="BZ499" i="4"/>
  <c r="BX499" i="2"/>
  <c r="BV499" i="4"/>
  <c r="BT499" i="4"/>
  <c r="BP499" i="4"/>
  <c r="BN499" i="2"/>
  <c r="BL499" i="4"/>
  <c r="BJ499" i="2"/>
  <c r="BH499" i="4"/>
  <c r="BF499" i="2"/>
  <c r="BD499" i="4"/>
  <c r="BB499" i="2"/>
  <c r="AZ499" i="4"/>
  <c r="AX499" i="2"/>
  <c r="AV499" i="4"/>
  <c r="AS499" i="2"/>
  <c r="AQ499" i="4"/>
  <c r="AO499" i="2"/>
  <c r="AM499" i="4"/>
  <c r="CQ498" i="2"/>
  <c r="CO498" i="4"/>
  <c r="CM498" i="2"/>
  <c r="CK498" i="4"/>
  <c r="CI498" i="2"/>
  <c r="CG498" i="4"/>
  <c r="CE498" i="2"/>
  <c r="CC498" i="4"/>
  <c r="CA498" i="2"/>
  <c r="BY498" i="4"/>
  <c r="BW498" i="2"/>
  <c r="BU498" i="4"/>
  <c r="BS498" i="4"/>
  <c r="BO498" i="4"/>
  <c r="BM498" i="2"/>
  <c r="BK498" i="4"/>
  <c r="BI498" i="2"/>
  <c r="BG498" i="4"/>
  <c r="BE498" i="2"/>
  <c r="BC498" i="4"/>
  <c r="BA498" i="2"/>
  <c r="AY498" i="4"/>
  <c r="AW498" i="2"/>
  <c r="AU498" i="4"/>
  <c r="CX499" i="1"/>
  <c r="AR498" i="2"/>
  <c r="AP498" i="4"/>
  <c r="AN498" i="2"/>
  <c r="AL498" i="4"/>
  <c r="CO497" i="2"/>
  <c r="CM497" i="4"/>
  <c r="CK497" i="2"/>
  <c r="CI497" i="4"/>
  <c r="CG497" i="2"/>
  <c r="CE497" i="4"/>
  <c r="CC497" i="2"/>
  <c r="CA497" i="4"/>
  <c r="BY497" i="2"/>
  <c r="BW497" i="4"/>
  <c r="BQ497" i="4"/>
  <c r="BO497" i="2"/>
  <c r="BM497" i="4"/>
  <c r="BK497" i="2"/>
  <c r="BI497" i="4"/>
  <c r="BG497" i="2"/>
  <c r="BE497" i="4"/>
  <c r="BC497" i="2"/>
  <c r="BA497" i="4"/>
  <c r="AY497" i="2"/>
  <c r="AW497" i="4"/>
  <c r="AU497" i="2"/>
  <c r="AS497" i="4"/>
  <c r="AR497" i="4"/>
  <c r="AN497" i="4"/>
  <c r="CQ496" i="2"/>
  <c r="CO496" i="4"/>
  <c r="CI496" i="2"/>
  <c r="CG496" i="4"/>
  <c r="CE496" i="2"/>
  <c r="CC496" i="4"/>
  <c r="CA496" i="2"/>
  <c r="BY496" i="4"/>
  <c r="BW496" i="2"/>
  <c r="BU496" i="4"/>
  <c r="BS496" i="4"/>
  <c r="BO496" i="4"/>
  <c r="BM496" i="2"/>
  <c r="BK496" i="4"/>
  <c r="BI496" i="2"/>
  <c r="BG496" i="4"/>
  <c r="BE496" i="2"/>
  <c r="BC496" i="4"/>
  <c r="BA496" i="2"/>
  <c r="AY496" i="4"/>
  <c r="AW496" i="2"/>
  <c r="AU496" i="4"/>
  <c r="AP496" i="4"/>
  <c r="AL496" i="4"/>
  <c r="CP495" i="2"/>
  <c r="CN495" i="4"/>
  <c r="CL495" i="2"/>
  <c r="CJ495" i="4"/>
  <c r="CH495" i="2"/>
  <c r="CF495" i="4"/>
  <c r="CD495" i="2"/>
  <c r="CB495" i="4"/>
  <c r="BZ495" i="2"/>
  <c r="BX495" i="4"/>
  <c r="BT495" i="2"/>
  <c r="BR495" i="4"/>
  <c r="BP495" i="2"/>
  <c r="BN495" i="4"/>
  <c r="BL495" i="2"/>
  <c r="BJ495" i="4"/>
  <c r="BH495" i="2"/>
  <c r="BF495" i="4"/>
  <c r="BD495" i="2"/>
  <c r="BB495" i="4"/>
  <c r="AZ495" i="2"/>
  <c r="AX495" i="4"/>
  <c r="AV495" i="2"/>
  <c r="AT495" i="4"/>
  <c r="CW496" i="1"/>
  <c r="AQ495" i="2"/>
  <c r="AO495" i="4"/>
  <c r="CQ494" i="2"/>
  <c r="CO494" i="4"/>
  <c r="CM494" i="2"/>
  <c r="CK494" i="4"/>
  <c r="CI494" i="2"/>
  <c r="CG494" i="4"/>
  <c r="CE494" i="2"/>
  <c r="CC494" i="4"/>
  <c r="CA494" i="2"/>
  <c r="BY494" i="4"/>
  <c r="BW494" i="2"/>
  <c r="BU494" i="4"/>
  <c r="BU494" i="2"/>
  <c r="BS494" i="4"/>
  <c r="BQ494" i="2"/>
  <c r="BO494" i="4"/>
  <c r="BM494" i="2"/>
  <c r="BK494" i="4"/>
  <c r="BI494" i="2"/>
  <c r="BG494" i="4"/>
  <c r="BE494" i="2"/>
  <c r="BC494" i="4"/>
  <c r="BA494" i="2"/>
  <c r="AY494" i="4"/>
  <c r="AW494" i="2"/>
  <c r="AU494" i="4"/>
  <c r="AR494" i="2"/>
  <c r="AP494" i="4"/>
  <c r="AN494" i="2"/>
  <c r="AL494" i="4"/>
  <c r="CO493" i="2"/>
  <c r="CM493" i="4"/>
  <c r="CK493" i="2"/>
  <c r="CI493" i="4"/>
  <c r="CG493" i="2"/>
  <c r="CE493" i="4"/>
  <c r="CC493" i="2"/>
  <c r="CA493" i="4"/>
  <c r="BY493" i="2"/>
  <c r="BW493" i="4"/>
  <c r="BQ493" i="4"/>
  <c r="BO493" i="2"/>
  <c r="BM493" i="4"/>
  <c r="BK493" i="2"/>
  <c r="BI493" i="4"/>
  <c r="BG493" i="2"/>
  <c r="BE493" i="4"/>
  <c r="BC493" i="2"/>
  <c r="BA493" i="4"/>
  <c r="AY493" i="2"/>
  <c r="AW493" i="4"/>
  <c r="AU493" i="2"/>
  <c r="AS493" i="4"/>
  <c r="AT493" i="2"/>
  <c r="AR493" i="4"/>
  <c r="AP493" i="2"/>
  <c r="AN493" i="4"/>
  <c r="CQ492" i="2"/>
  <c r="CO492" i="4"/>
  <c r="CM492" i="2"/>
  <c r="CK492" i="4"/>
  <c r="CI492" i="2"/>
  <c r="CG492" i="4"/>
  <c r="CE492" i="2"/>
  <c r="CC492" i="4"/>
  <c r="CA492" i="2"/>
  <c r="BY492" i="4"/>
  <c r="BW492" i="2"/>
  <c r="BU492" i="4"/>
  <c r="BS492" i="4"/>
  <c r="DE493" i="1"/>
  <c r="BO492" i="4"/>
  <c r="BM492" i="2"/>
  <c r="BK492" i="4"/>
  <c r="BI492" i="2"/>
  <c r="BG492" i="4"/>
  <c r="BE492" i="2"/>
  <c r="BC492" i="4"/>
  <c r="BA492" i="2"/>
  <c r="AY492" i="4"/>
  <c r="AP492" i="4"/>
  <c r="AL492" i="4"/>
  <c r="CO491" i="2"/>
  <c r="CM491" i="4"/>
  <c r="CK491" i="2"/>
  <c r="CI491" i="4"/>
  <c r="CG491" i="2"/>
  <c r="CE491" i="4"/>
  <c r="CC491" i="2"/>
  <c r="CA491" i="4"/>
  <c r="BY491" i="2"/>
  <c r="BW491" i="4"/>
  <c r="BQ491" i="4"/>
  <c r="BO491" i="2"/>
  <c r="BM491" i="4"/>
  <c r="BK491" i="2"/>
  <c r="BI491" i="4"/>
  <c r="BG491" i="2"/>
  <c r="BE491" i="4"/>
  <c r="BC491" i="2"/>
  <c r="BA491" i="4"/>
  <c r="AY491" i="2"/>
  <c r="AW491" i="4"/>
  <c r="AU491" i="2"/>
  <c r="AS491" i="4"/>
  <c r="AR491" i="4"/>
  <c r="AN491" i="4"/>
  <c r="CQ490" i="2"/>
  <c r="CO490" i="4"/>
  <c r="CM490" i="2"/>
  <c r="CK490" i="4"/>
  <c r="CI490" i="2"/>
  <c r="CG490" i="4"/>
  <c r="CE490" i="2"/>
  <c r="CC490" i="4"/>
  <c r="CA490" i="2"/>
  <c r="BY490" i="4"/>
  <c r="BW490" i="2"/>
  <c r="BU490" i="4"/>
  <c r="BU490" i="2"/>
  <c r="BS490" i="4"/>
  <c r="BQ490" i="2"/>
  <c r="BO490" i="4"/>
  <c r="BM490" i="2"/>
  <c r="BK490" i="4"/>
  <c r="BI490" i="2"/>
  <c r="BG490" i="4"/>
  <c r="BE490" i="2"/>
  <c r="BC490" i="4"/>
  <c r="BA490" i="2"/>
  <c r="AY490" i="4"/>
  <c r="AW490" i="2"/>
  <c r="AU490" i="4"/>
  <c r="AR490" i="2"/>
  <c r="AP490" i="4"/>
  <c r="AN490" i="2"/>
  <c r="AL490" i="4"/>
  <c r="CO489" i="2"/>
  <c r="CM489" i="4"/>
  <c r="CK489" i="2"/>
  <c r="CI489" i="4"/>
  <c r="CG489" i="2"/>
  <c r="CE489" i="4"/>
  <c r="CC489" i="2"/>
  <c r="CA489" i="4"/>
  <c r="BQ489" i="4"/>
  <c r="BO489" i="2"/>
  <c r="BM489" i="4"/>
  <c r="BK489" i="2"/>
  <c r="BI489" i="4"/>
  <c r="BC489" i="2"/>
  <c r="BA489" i="4"/>
  <c r="AY489" i="2"/>
  <c r="AW489" i="4"/>
  <c r="AU489" i="2"/>
  <c r="AS489" i="4"/>
  <c r="AR489" i="4"/>
  <c r="AN489" i="4"/>
  <c r="CN488" i="2"/>
  <c r="CL488" i="4"/>
  <c r="CJ488" i="2"/>
  <c r="CH488" i="4"/>
  <c r="CF488" i="2"/>
  <c r="CD488" i="4"/>
  <c r="CB488" i="2"/>
  <c r="BZ488" i="4"/>
  <c r="BX488" i="2"/>
  <c r="BV488" i="4"/>
  <c r="BT488" i="4"/>
  <c r="BP488" i="4"/>
  <c r="BN488" i="2"/>
  <c r="BL488" i="4"/>
  <c r="BJ488" i="2"/>
  <c r="BH488" i="4"/>
  <c r="BF488" i="2"/>
  <c r="BD488" i="4"/>
  <c r="BB488" i="2"/>
  <c r="AZ488" i="4"/>
  <c r="AX488" i="2"/>
  <c r="AV488" i="4"/>
  <c r="AS488" i="2"/>
  <c r="AQ488" i="4"/>
  <c r="AO488" i="2"/>
  <c r="AM488" i="4"/>
  <c r="CO487" i="2"/>
  <c r="CM487" i="4"/>
  <c r="CK487" i="2"/>
  <c r="CI487" i="4"/>
  <c r="CG487" i="2"/>
  <c r="CE487" i="4"/>
  <c r="CC487" i="2"/>
  <c r="CA487" i="4"/>
  <c r="BY487" i="2"/>
  <c r="BW487" i="4"/>
  <c r="BQ487" i="4"/>
  <c r="BO487" i="2"/>
  <c r="BM487" i="4"/>
  <c r="BK487" i="2"/>
  <c r="BI487" i="4"/>
  <c r="BG487" i="2"/>
  <c r="BE487" i="4"/>
  <c r="BC487" i="2"/>
  <c r="BA487" i="4"/>
  <c r="AY487" i="2"/>
  <c r="AW487" i="4"/>
  <c r="AU487" i="2"/>
  <c r="AS487" i="4"/>
  <c r="AR487" i="4"/>
  <c r="AN487" i="4"/>
  <c r="CQ482" i="2"/>
  <c r="CO482" i="4"/>
  <c r="CM482" i="2"/>
  <c r="CK482" i="4"/>
  <c r="CI482" i="2"/>
  <c r="CG482" i="4"/>
  <c r="CE482" i="2"/>
  <c r="CC482" i="4"/>
  <c r="CA482" i="2"/>
  <c r="BY482" i="4"/>
  <c r="BW482" i="2"/>
  <c r="BU482" i="4"/>
  <c r="BQ482" i="4"/>
  <c r="BO482" i="2"/>
  <c r="BM482" i="4"/>
  <c r="BK482" i="2"/>
  <c r="BI482" i="4"/>
  <c r="BG482" i="2"/>
  <c r="BE482" i="4"/>
  <c r="BC482" i="2"/>
  <c r="BA482" i="4"/>
  <c r="AY482" i="2"/>
  <c r="AW482" i="4"/>
  <c r="AU482" i="2"/>
  <c r="AS482" i="4"/>
  <c r="AT482" i="2"/>
  <c r="AR482" i="4"/>
  <c r="AP482" i="2"/>
  <c r="AN482" i="4"/>
  <c r="CQ481" i="2"/>
  <c r="CO481" i="4"/>
  <c r="CM481" i="2"/>
  <c r="CK481" i="4"/>
  <c r="CI481" i="2"/>
  <c r="CG481" i="4"/>
  <c r="CE481" i="2"/>
  <c r="CC481" i="4"/>
  <c r="CA481" i="2"/>
  <c r="BY481" i="4"/>
  <c r="BW481" i="2"/>
  <c r="BU481" i="4"/>
  <c r="BS481" i="4"/>
  <c r="BO481" i="4"/>
  <c r="BM481" i="2"/>
  <c r="BK481" i="4"/>
  <c r="BI481" i="2"/>
  <c r="BG481" i="4"/>
  <c r="BE481" i="2"/>
  <c r="BC481" i="4"/>
  <c r="BA481" i="2"/>
  <c r="AY481" i="4"/>
  <c r="AW481" i="2"/>
  <c r="AU481" i="4"/>
  <c r="AR481" i="2"/>
  <c r="AP481" i="4"/>
  <c r="AN481" i="2"/>
  <c r="AL481" i="4"/>
  <c r="CP480" i="2"/>
  <c r="CN480" i="4"/>
  <c r="CL480" i="2"/>
  <c r="CJ480" i="4"/>
  <c r="CH480" i="2"/>
  <c r="CF480" i="4"/>
  <c r="CD480" i="2"/>
  <c r="CB480" i="4"/>
  <c r="BZ480" i="2"/>
  <c r="BX480" i="4"/>
  <c r="BR480" i="4"/>
  <c r="BN480" i="4"/>
  <c r="BM480" i="2"/>
  <c r="BK480" i="4"/>
  <c r="BI480" i="2"/>
  <c r="BG480" i="4"/>
  <c r="BF480" i="2"/>
  <c r="BD480" i="4"/>
  <c r="BB480" i="2"/>
  <c r="AZ480" i="4"/>
  <c r="AY480" i="2"/>
  <c r="AW480" i="4"/>
  <c r="AU480" i="2"/>
  <c r="AS480" i="4"/>
  <c r="CQ479" i="2"/>
  <c r="CO479" i="4"/>
  <c r="CM479" i="2"/>
  <c r="CK479" i="4"/>
  <c r="CI479" i="2"/>
  <c r="CG479" i="4"/>
  <c r="CE479" i="2"/>
  <c r="CC479" i="4"/>
  <c r="CA479" i="2"/>
  <c r="BY479" i="4"/>
  <c r="BW479" i="2"/>
  <c r="BU479" i="4"/>
  <c r="BS479" i="4"/>
  <c r="BO479" i="4"/>
  <c r="BM479" i="2"/>
  <c r="BK479" i="4"/>
  <c r="BI479" i="2"/>
  <c r="BG479" i="4"/>
  <c r="BE479" i="2"/>
  <c r="BC479" i="4"/>
  <c r="BA479" i="2"/>
  <c r="AY479" i="4"/>
  <c r="AW479" i="2"/>
  <c r="AU479" i="4"/>
  <c r="CO478" i="2"/>
  <c r="CM478" i="4"/>
  <c r="CK478" i="2"/>
  <c r="CI478" i="4"/>
  <c r="CG478" i="2"/>
  <c r="CE478" i="4"/>
  <c r="CC478" i="2"/>
  <c r="CA478" i="4"/>
  <c r="BY478" i="2"/>
  <c r="BW478" i="4"/>
  <c r="BQ478" i="4"/>
  <c r="BO478" i="2"/>
  <c r="BM478" i="4"/>
  <c r="BK478" i="2"/>
  <c r="BI478" i="4"/>
  <c r="BG478" i="2"/>
  <c r="BE478" i="4"/>
  <c r="BC478" i="2"/>
  <c r="BA478" i="4"/>
  <c r="AY478" i="2"/>
  <c r="AW478" i="4"/>
  <c r="AU478" i="2"/>
  <c r="AS478" i="4"/>
  <c r="CP477" i="2"/>
  <c r="CN477" i="4"/>
  <c r="CL477" i="2"/>
  <c r="CJ477" i="4"/>
  <c r="CH477" i="2"/>
  <c r="CF477" i="4"/>
  <c r="CD477" i="2"/>
  <c r="CB477" i="4"/>
  <c r="BZ477" i="2"/>
  <c r="BX477" i="4"/>
  <c r="BR477" i="4"/>
  <c r="BN477" i="4"/>
  <c r="BL477" i="2"/>
  <c r="BJ477" i="4"/>
  <c r="BH477" i="2"/>
  <c r="BF477" i="4"/>
  <c r="BD477" i="2"/>
  <c r="BB477" i="4"/>
  <c r="AZ477" i="2"/>
  <c r="AX477" i="4"/>
  <c r="AV477" i="2"/>
  <c r="AT477" i="4"/>
  <c r="CQ476" i="2"/>
  <c r="CO476" i="4"/>
  <c r="CM476" i="2"/>
  <c r="CK476" i="4"/>
  <c r="CI476" i="2"/>
  <c r="CG476" i="4"/>
  <c r="CE476" i="2"/>
  <c r="CC476" i="4"/>
  <c r="BW476" i="2"/>
  <c r="BU476" i="4"/>
  <c r="BS476" i="4"/>
  <c r="BO476" i="4"/>
  <c r="BM476" i="2"/>
  <c r="BK476" i="4"/>
  <c r="BI476" i="2"/>
  <c r="BG476" i="4"/>
  <c r="BE476" i="2"/>
  <c r="BC476" i="4"/>
  <c r="BA476" i="2"/>
  <c r="AY476" i="4"/>
  <c r="AW476" i="2"/>
  <c r="AU476" i="4"/>
  <c r="AL476" i="4"/>
  <c r="CP475" i="2"/>
  <c r="CN475" i="4"/>
  <c r="CL475" i="2"/>
  <c r="CJ475" i="4"/>
  <c r="CH475" i="2"/>
  <c r="CF475" i="4"/>
  <c r="CD475" i="2"/>
  <c r="CB475" i="4"/>
  <c r="BZ475" i="2"/>
  <c r="BX475" i="4"/>
  <c r="BR475" i="4"/>
  <c r="BN475" i="4"/>
  <c r="BL475" i="2"/>
  <c r="BJ475" i="4"/>
  <c r="BH475" i="2"/>
  <c r="BF475" i="4"/>
  <c r="BD475" i="2"/>
  <c r="BB475" i="4"/>
  <c r="AZ475" i="2"/>
  <c r="AX475" i="4"/>
  <c r="AV475" i="2"/>
  <c r="AT475" i="4"/>
  <c r="AO475" i="4"/>
  <c r="CR473" i="2"/>
  <c r="CP473" i="4"/>
  <c r="CO474" i="2"/>
  <c r="CM474" i="4"/>
  <c r="CK474" i="2"/>
  <c r="CI474" i="4"/>
  <c r="CG474" i="2"/>
  <c r="CE474" i="4"/>
  <c r="CC474" i="2"/>
  <c r="CA474" i="4"/>
  <c r="BY474" i="2"/>
  <c r="BW474" i="4"/>
  <c r="BS474" i="2"/>
  <c r="BQ474" i="4"/>
  <c r="BO474" i="2"/>
  <c r="BM474" i="4"/>
  <c r="BK474" i="2"/>
  <c r="BI474" i="4"/>
  <c r="BG474" i="2"/>
  <c r="BE474" i="4"/>
  <c r="BC474" i="2"/>
  <c r="BA474" i="4"/>
  <c r="AY474" i="2"/>
  <c r="AW474" i="4"/>
  <c r="AU474" i="2"/>
  <c r="AS474" i="4"/>
  <c r="AT474" i="2"/>
  <c r="AR474" i="4"/>
  <c r="AP474" i="2"/>
  <c r="AN474" i="4"/>
  <c r="CQ473" i="2"/>
  <c r="CO473" i="4"/>
  <c r="CM473" i="2"/>
  <c r="CK473" i="4"/>
  <c r="CI473" i="2"/>
  <c r="CG473" i="4"/>
  <c r="CE473" i="2"/>
  <c r="CC473" i="4"/>
  <c r="CA473" i="2"/>
  <c r="BY473" i="4"/>
  <c r="BW473" i="2"/>
  <c r="BU473" i="4"/>
  <c r="BU473" i="2"/>
  <c r="BS473" i="4"/>
  <c r="BQ473" i="2"/>
  <c r="BO473" i="4"/>
  <c r="BM473" i="2"/>
  <c r="BK473" i="4"/>
  <c r="BI473" i="2"/>
  <c r="BG473" i="4"/>
  <c r="BE473" i="2"/>
  <c r="BC473" i="4"/>
  <c r="BA473" i="2"/>
  <c r="AY473" i="4"/>
  <c r="AW473" i="2"/>
  <c r="AU473" i="4"/>
  <c r="AR473" i="2"/>
  <c r="AP473" i="4"/>
  <c r="AN473" i="2"/>
  <c r="AL473" i="4"/>
  <c r="CK472" i="2"/>
  <c r="CI472" i="4"/>
  <c r="CG472" i="2"/>
  <c r="CE472" i="4"/>
  <c r="CC472" i="2"/>
  <c r="CA472" i="4"/>
  <c r="BY472" i="2"/>
  <c r="BW472" i="4"/>
  <c r="BQ472" i="4"/>
  <c r="BO472" i="2"/>
  <c r="BM472" i="4"/>
  <c r="BK472" i="2"/>
  <c r="BI472" i="4"/>
  <c r="BG472" i="2"/>
  <c r="BE472" i="4"/>
  <c r="BC472" i="2"/>
  <c r="BA472" i="4"/>
  <c r="AY472" i="2"/>
  <c r="AW472" i="4"/>
  <c r="AU472" i="2"/>
  <c r="AS472" i="4"/>
  <c r="CN471" i="2"/>
  <c r="CL471" i="4"/>
  <c r="CJ471" i="2"/>
  <c r="CH471" i="4"/>
  <c r="CF471" i="2"/>
  <c r="CD471" i="4"/>
  <c r="CB471" i="2"/>
  <c r="BZ471" i="4"/>
  <c r="BX471" i="2"/>
  <c r="BV471" i="4"/>
  <c r="BT471" i="4"/>
  <c r="BP471" i="4"/>
  <c r="BN471" i="2"/>
  <c r="BL471" i="4"/>
  <c r="BJ471" i="2"/>
  <c r="BH471" i="4"/>
  <c r="BF471" i="2"/>
  <c r="BD471" i="4"/>
  <c r="BB471" i="2"/>
  <c r="AZ471" i="4"/>
  <c r="AX471" i="2"/>
  <c r="AV471" i="4"/>
  <c r="CP470" i="2"/>
  <c r="CN470" i="4"/>
  <c r="CL470" i="2"/>
  <c r="CJ470" i="4"/>
  <c r="CH470" i="2"/>
  <c r="CF470" i="4"/>
  <c r="CD470" i="2"/>
  <c r="CB470" i="4"/>
  <c r="BZ470" i="2"/>
  <c r="BX470" i="4"/>
  <c r="BR470" i="4"/>
  <c r="BN470" i="4"/>
  <c r="BL470" i="2"/>
  <c r="BJ470" i="4"/>
  <c r="BH470" i="2"/>
  <c r="BF470" i="4"/>
  <c r="BD470" i="2"/>
  <c r="BB470" i="4"/>
  <c r="AZ470" i="2"/>
  <c r="AX470" i="4"/>
  <c r="AV470" i="2"/>
  <c r="AT470" i="4"/>
  <c r="CQ469" i="2"/>
  <c r="CO469" i="4"/>
  <c r="CI469" i="2"/>
  <c r="CG469" i="4"/>
  <c r="CE469" i="2"/>
  <c r="CC469" i="4"/>
  <c r="CA469" i="2"/>
  <c r="BY469" i="4"/>
  <c r="BW469" i="2"/>
  <c r="BU469" i="4"/>
  <c r="BS469" i="4"/>
  <c r="BO469" i="4"/>
  <c r="BM469" i="2"/>
  <c r="BK469" i="4"/>
  <c r="BI469" i="2"/>
  <c r="BG469" i="4"/>
  <c r="BE469" i="2"/>
  <c r="BC469" i="4"/>
  <c r="BA469" i="2"/>
  <c r="AY469" i="4"/>
  <c r="AW469" i="2"/>
  <c r="AU469" i="4"/>
  <c r="CO468" i="2"/>
  <c r="CM468" i="4"/>
  <c r="CK468" i="2"/>
  <c r="CI468" i="4"/>
  <c r="CG468" i="2"/>
  <c r="CE468" i="4"/>
  <c r="CC468" i="2"/>
  <c r="CA468" i="4"/>
  <c r="BY468" i="2"/>
  <c r="BW468" i="4"/>
  <c r="BQ468" i="4"/>
  <c r="BO468" i="2"/>
  <c r="BM468" i="4"/>
  <c r="BK468" i="2"/>
  <c r="BI468" i="4"/>
  <c r="BG468" i="2"/>
  <c r="BE468" i="4"/>
  <c r="BC468" i="2"/>
  <c r="BA468" i="4"/>
  <c r="AY468" i="2"/>
  <c r="AW468" i="4"/>
  <c r="AU468" i="2"/>
  <c r="AS468" i="4"/>
  <c r="CP467" i="2"/>
  <c r="CN467" i="4"/>
  <c r="CL467" i="2"/>
  <c r="CJ467" i="4"/>
  <c r="CH467" i="2"/>
  <c r="CF467" i="4"/>
  <c r="CD467" i="2"/>
  <c r="CB467" i="4"/>
  <c r="BZ467" i="2"/>
  <c r="BX467" i="4"/>
  <c r="BL467" i="2"/>
  <c r="BJ467" i="4"/>
  <c r="BH467" i="2"/>
  <c r="BF467" i="4"/>
  <c r="BD467" i="2"/>
  <c r="BB467" i="4"/>
  <c r="AZ467" i="2"/>
  <c r="AX467" i="4"/>
  <c r="AV467" i="2"/>
  <c r="AT467" i="4"/>
  <c r="CN466" i="2"/>
  <c r="CL466" i="4"/>
  <c r="CJ466" i="2"/>
  <c r="CH466" i="4"/>
  <c r="CF466" i="2"/>
  <c r="CD466" i="4"/>
  <c r="CB466" i="2"/>
  <c r="BZ466" i="4"/>
  <c r="BX466" i="2"/>
  <c r="BV466" i="4"/>
  <c r="BN466" i="2"/>
  <c r="BL466" i="4"/>
  <c r="BJ466" i="2"/>
  <c r="BH466" i="4"/>
  <c r="BF466" i="2"/>
  <c r="BD466" i="4"/>
  <c r="BB466" i="2"/>
  <c r="AZ466" i="4"/>
  <c r="AX466" i="2"/>
  <c r="AV466" i="4"/>
  <c r="AS466" i="2"/>
  <c r="AQ466" i="4"/>
  <c r="AO466" i="2"/>
  <c r="AM466" i="4"/>
  <c r="CQ465" i="2"/>
  <c r="CO465" i="4"/>
  <c r="CM465" i="2"/>
  <c r="CK465" i="4"/>
  <c r="CI465" i="2"/>
  <c r="CG465" i="4"/>
  <c r="CE465" i="2"/>
  <c r="CC465" i="4"/>
  <c r="CA465" i="2"/>
  <c r="BY465" i="4"/>
  <c r="BM465" i="2"/>
  <c r="BK465" i="4"/>
  <c r="BI465" i="2"/>
  <c r="BG465" i="4"/>
  <c r="BE465" i="2"/>
  <c r="BC465" i="4"/>
  <c r="BA465" i="2"/>
  <c r="AY465" i="4"/>
  <c r="AW465" i="2"/>
  <c r="AU465" i="4"/>
  <c r="AR465" i="2"/>
  <c r="AP465" i="4"/>
  <c r="AN465" i="2"/>
  <c r="AL465" i="4"/>
  <c r="CN464" i="2"/>
  <c r="CL464" i="4"/>
  <c r="CJ464" i="2"/>
  <c r="CH464" i="4"/>
  <c r="CF464" i="2"/>
  <c r="CD464" i="4"/>
  <c r="CB464" i="2"/>
  <c r="BZ464" i="4"/>
  <c r="BX464" i="2"/>
  <c r="BV464" i="4"/>
  <c r="BN464" i="2"/>
  <c r="BL464" i="4"/>
  <c r="BJ464" i="2"/>
  <c r="BH464" i="4"/>
  <c r="BF464" i="2"/>
  <c r="BD464" i="4"/>
  <c r="BB464" i="2"/>
  <c r="AZ464" i="4"/>
  <c r="AS464" i="2"/>
  <c r="AQ464" i="4"/>
  <c r="AO464" i="2"/>
  <c r="AM464" i="4"/>
  <c r="CO463" i="2"/>
  <c r="CM463" i="4"/>
  <c r="CK463" i="2"/>
  <c r="CI463" i="4"/>
  <c r="CG463" i="2"/>
  <c r="CE463" i="4"/>
  <c r="CC463" i="2"/>
  <c r="CA463" i="4"/>
  <c r="BY463" i="2"/>
  <c r="BW463" i="4"/>
  <c r="BO463" i="2"/>
  <c r="BM463" i="4"/>
  <c r="BK463" i="2"/>
  <c r="BI463" i="4"/>
  <c r="BG463" i="2"/>
  <c r="BE463" i="4"/>
  <c r="BC463" i="2"/>
  <c r="BA463" i="4"/>
  <c r="AY463" i="2"/>
  <c r="AW463" i="4"/>
  <c r="AU463" i="2"/>
  <c r="AS463" i="4"/>
  <c r="AT463" i="2"/>
  <c r="AR463" i="4"/>
  <c r="AP463" i="2"/>
  <c r="AN463" i="4"/>
  <c r="CP462" i="2"/>
  <c r="CN462" i="4"/>
  <c r="CL462" i="2"/>
  <c r="CJ462" i="4"/>
  <c r="CH462" i="2"/>
  <c r="CF462" i="4"/>
  <c r="CD462" i="2"/>
  <c r="CB462" i="4"/>
  <c r="BZ462" i="2"/>
  <c r="BX462" i="4"/>
  <c r="BL462" i="2"/>
  <c r="BJ462" i="4"/>
  <c r="BH462" i="2"/>
  <c r="BF462" i="4"/>
  <c r="BD462" i="2"/>
  <c r="BB462" i="4"/>
  <c r="AZ462" i="2"/>
  <c r="AX462" i="4"/>
  <c r="AV462" i="2"/>
  <c r="AT462" i="4"/>
  <c r="AQ462" i="2"/>
  <c r="AO462" i="4"/>
  <c r="CQ461" i="2"/>
  <c r="CO461" i="4"/>
  <c r="CM461" i="2"/>
  <c r="CK461" i="4"/>
  <c r="CI461" i="2"/>
  <c r="CG461" i="4"/>
  <c r="CE461" i="2"/>
  <c r="CC461" i="4"/>
  <c r="CA461" i="2"/>
  <c r="BY461" i="4"/>
  <c r="BM461" i="2"/>
  <c r="BK461" i="4"/>
  <c r="BI461" i="2"/>
  <c r="BG461" i="4"/>
  <c r="BE461" i="2"/>
  <c r="BC461" i="4"/>
  <c r="BA461" i="2"/>
  <c r="AY461" i="4"/>
  <c r="AW461" i="2"/>
  <c r="AU461" i="4"/>
  <c r="AR461" i="2"/>
  <c r="AP461" i="4"/>
  <c r="AN461" i="2"/>
  <c r="AL461" i="4"/>
  <c r="CN460" i="2"/>
  <c r="CL460" i="4"/>
  <c r="CJ460" i="2"/>
  <c r="CH460" i="4"/>
  <c r="CF460" i="2"/>
  <c r="CD460" i="4"/>
  <c r="CB460" i="2"/>
  <c r="BZ460" i="4"/>
  <c r="BX460" i="2"/>
  <c r="BV460" i="4"/>
  <c r="BT460" i="4"/>
  <c r="BP460" i="4"/>
  <c r="BN460" i="2"/>
  <c r="BL460" i="4"/>
  <c r="BJ460" i="2"/>
  <c r="BH460" i="4"/>
  <c r="BF460" i="2"/>
  <c r="BD460" i="4"/>
  <c r="BB460" i="2"/>
  <c r="AZ460" i="4"/>
  <c r="AX460" i="2"/>
  <c r="AV460" i="4"/>
  <c r="CO459" i="2"/>
  <c r="CM459" i="4"/>
  <c r="CK459" i="2"/>
  <c r="CI459" i="4"/>
  <c r="CG459" i="2"/>
  <c r="CE459" i="4"/>
  <c r="CC459" i="2"/>
  <c r="CA459" i="4"/>
  <c r="BY459" i="2"/>
  <c r="BW459" i="4"/>
  <c r="BQ459" i="4"/>
  <c r="BO459" i="2"/>
  <c r="BM459" i="4"/>
  <c r="BK459" i="2"/>
  <c r="BI459" i="4"/>
  <c r="BG459" i="2"/>
  <c r="BE459" i="4"/>
  <c r="BC459" i="2"/>
  <c r="BA459" i="4"/>
  <c r="AY459" i="2"/>
  <c r="AW459" i="4"/>
  <c r="AU459" i="2"/>
  <c r="AS459" i="4"/>
  <c r="CP458" i="2"/>
  <c r="CN458" i="4"/>
  <c r="CL458" i="2"/>
  <c r="CJ458" i="4"/>
  <c r="CH458" i="2"/>
  <c r="CF458" i="4"/>
  <c r="CD458" i="2"/>
  <c r="CB458" i="4"/>
  <c r="BZ458" i="2"/>
  <c r="BX458" i="4"/>
  <c r="BR458" i="4"/>
  <c r="BN458" i="4"/>
  <c r="BL458" i="2"/>
  <c r="BJ458" i="4"/>
  <c r="BH458" i="2"/>
  <c r="BF458" i="4"/>
  <c r="BD458" i="2"/>
  <c r="BB458" i="4"/>
  <c r="AZ458" i="2"/>
  <c r="AX458" i="4"/>
  <c r="AV458" i="2"/>
  <c r="AT458" i="4"/>
  <c r="CQ457" i="2"/>
  <c r="CO457" i="4"/>
  <c r="CM457" i="2"/>
  <c r="CK457" i="4"/>
  <c r="CI457" i="2"/>
  <c r="CG457" i="4"/>
  <c r="CE457" i="2"/>
  <c r="CC457" i="4"/>
  <c r="CA457" i="2"/>
  <c r="BY457" i="4"/>
  <c r="BW457" i="2"/>
  <c r="BU457" i="4"/>
  <c r="BS457" i="4"/>
  <c r="BO457" i="4"/>
  <c r="BM457" i="2"/>
  <c r="BK457" i="4"/>
  <c r="BI457" i="2"/>
  <c r="BG457" i="4"/>
  <c r="BE457" i="2"/>
  <c r="BC457" i="4"/>
  <c r="BA457" i="2"/>
  <c r="AY457" i="4"/>
  <c r="AW457" i="2"/>
  <c r="AU457" i="4"/>
  <c r="AL457" i="4"/>
  <c r="CN456" i="2"/>
  <c r="CL456" i="4"/>
  <c r="CJ456" i="2"/>
  <c r="CH456" i="4"/>
  <c r="CF456" i="2"/>
  <c r="CD456" i="4"/>
  <c r="CB456" i="2"/>
  <c r="BZ456" i="4"/>
  <c r="BX456" i="2"/>
  <c r="BV456" i="4"/>
  <c r="BT456" i="4"/>
  <c r="BP456" i="4"/>
  <c r="BN456" i="2"/>
  <c r="BL456" i="4"/>
  <c r="BJ456" i="2"/>
  <c r="BH456" i="4"/>
  <c r="BF456" i="2"/>
  <c r="BD456" i="4"/>
  <c r="BB456" i="2"/>
  <c r="AZ456" i="4"/>
  <c r="AX456" i="2"/>
  <c r="AV456" i="4"/>
  <c r="AQ456" i="4"/>
  <c r="AM456" i="4"/>
  <c r="CO455" i="2"/>
  <c r="CM455" i="4"/>
  <c r="CK455" i="2"/>
  <c r="CI455" i="4"/>
  <c r="CG455" i="2"/>
  <c r="CE455" i="4"/>
  <c r="CC455" i="2"/>
  <c r="CA455" i="4"/>
  <c r="BY455" i="2"/>
  <c r="BW455" i="4"/>
  <c r="BQ455" i="4"/>
  <c r="BO455" i="2"/>
  <c r="BM455" i="4"/>
  <c r="BK455" i="2"/>
  <c r="BI455" i="4"/>
  <c r="BG455" i="2"/>
  <c r="BE455" i="4"/>
  <c r="BC455" i="2"/>
  <c r="BA455" i="4"/>
  <c r="AY455" i="2"/>
  <c r="AW455" i="4"/>
  <c r="AU455" i="2"/>
  <c r="AS455" i="4"/>
  <c r="AR455" i="4"/>
  <c r="AN455" i="4"/>
  <c r="CP454" i="2"/>
  <c r="CN454" i="4"/>
  <c r="CL454" i="2"/>
  <c r="CJ454" i="4"/>
  <c r="CH454" i="2"/>
  <c r="CF454" i="4"/>
  <c r="CD454" i="2"/>
  <c r="CB454" i="4"/>
  <c r="BZ454" i="2"/>
  <c r="BX454" i="4"/>
  <c r="BR454" i="4"/>
  <c r="BN454" i="4"/>
  <c r="BL454" i="2"/>
  <c r="BJ454" i="4"/>
  <c r="BH454" i="2"/>
  <c r="BF454" i="4"/>
  <c r="BD454" i="2"/>
  <c r="BB454" i="4"/>
  <c r="AZ454" i="2"/>
  <c r="AX454" i="4"/>
  <c r="AV454" i="2"/>
  <c r="AT454" i="4"/>
  <c r="AO454" i="4"/>
  <c r="CQ453" i="2"/>
  <c r="CO453" i="4"/>
  <c r="CM453" i="2"/>
  <c r="CK453" i="4"/>
  <c r="CI453" i="2"/>
  <c r="CG453" i="4"/>
  <c r="CE453" i="2"/>
  <c r="CC453" i="4"/>
  <c r="CA453" i="2"/>
  <c r="BY453" i="4"/>
  <c r="BW453" i="2"/>
  <c r="BU453" i="4"/>
  <c r="BS453" i="4"/>
  <c r="BO453" i="4"/>
  <c r="BM453" i="2"/>
  <c r="BK453" i="4"/>
  <c r="BI453" i="2"/>
  <c r="BG453" i="4"/>
  <c r="BE453" i="2"/>
  <c r="BC453" i="4"/>
  <c r="BA453" i="2"/>
  <c r="AY453" i="4"/>
  <c r="AW453" i="2"/>
  <c r="AU453" i="4"/>
  <c r="AP453" i="4"/>
  <c r="AL453" i="4"/>
  <c r="CN452" i="2"/>
  <c r="CL452" i="4"/>
  <c r="CJ452" i="2"/>
  <c r="CH452" i="4"/>
  <c r="CF452" i="2"/>
  <c r="CD452" i="4"/>
  <c r="CB452" i="2"/>
  <c r="BZ452" i="4"/>
  <c r="BX452" i="2"/>
  <c r="BV452" i="4"/>
  <c r="BT452" i="4"/>
  <c r="BP452" i="4"/>
  <c r="BN452" i="2"/>
  <c r="BL452" i="4"/>
  <c r="BJ452" i="2"/>
  <c r="BH452" i="4"/>
  <c r="BF452" i="2"/>
  <c r="BD452" i="4"/>
  <c r="BB452" i="2"/>
  <c r="AZ452" i="4"/>
  <c r="AX452" i="2"/>
  <c r="AV452" i="4"/>
  <c r="AQ452" i="4"/>
  <c r="AM452" i="4"/>
  <c r="CP451" i="2"/>
  <c r="CN451" i="4"/>
  <c r="CL451" i="2"/>
  <c r="CJ451" i="4"/>
  <c r="CH451" i="2"/>
  <c r="CF451" i="4"/>
  <c r="CD451" i="2"/>
  <c r="CB451" i="4"/>
  <c r="BZ451" i="2"/>
  <c r="BX451" i="4"/>
  <c r="BR451" i="4"/>
  <c r="BN451" i="4"/>
  <c r="BL451" i="2"/>
  <c r="BJ451" i="4"/>
  <c r="BH451" i="2"/>
  <c r="BF451" i="4"/>
  <c r="AZ451" i="2"/>
  <c r="AX451" i="4"/>
  <c r="AV451" i="2"/>
  <c r="AT451" i="4"/>
  <c r="AO451" i="4"/>
  <c r="CN450" i="2"/>
  <c r="CL450" i="4"/>
  <c r="CJ450" i="2"/>
  <c r="CH450" i="4"/>
  <c r="CF450" i="2"/>
  <c r="CD450" i="4"/>
  <c r="CB450" i="2"/>
  <c r="BZ450" i="4"/>
  <c r="BX450" i="2"/>
  <c r="BV450" i="4"/>
  <c r="BV450" i="2"/>
  <c r="BT450" i="4"/>
  <c r="BR450" i="2"/>
  <c r="BP450" i="4"/>
  <c r="BN450" i="2"/>
  <c r="BL450" i="4"/>
  <c r="BJ450" i="2"/>
  <c r="BH450" i="4"/>
  <c r="BF450" i="2"/>
  <c r="BD450" i="4"/>
  <c r="BB450" i="2"/>
  <c r="AZ450" i="4"/>
  <c r="AX450" i="2"/>
  <c r="AV450" i="4"/>
  <c r="AS450" i="2"/>
  <c r="AQ450" i="4"/>
  <c r="AO450" i="2"/>
  <c r="AM450" i="4"/>
  <c r="CP449" i="2"/>
  <c r="CN449" i="4"/>
  <c r="CL449" i="2"/>
  <c r="CJ449" i="4"/>
  <c r="CH449" i="2"/>
  <c r="CF449" i="4"/>
  <c r="CD449" i="2"/>
  <c r="CB449" i="4"/>
  <c r="BZ449" i="2"/>
  <c r="BX449" i="4"/>
  <c r="BT449" i="2"/>
  <c r="BR449" i="4"/>
  <c r="BP449" i="2"/>
  <c r="BN449" i="4"/>
  <c r="BL449" i="2"/>
  <c r="BJ449" i="4"/>
  <c r="BH449" i="2"/>
  <c r="BF449" i="4"/>
  <c r="BD449" i="2"/>
  <c r="BB449" i="4"/>
  <c r="AZ449" i="2"/>
  <c r="AX449" i="4"/>
  <c r="AV449" i="2"/>
  <c r="AT449" i="4"/>
  <c r="AQ449" i="2"/>
  <c r="AO449" i="4"/>
  <c r="CN448" i="2"/>
  <c r="CL448" i="4"/>
  <c r="CJ448" i="2"/>
  <c r="CH448" i="4"/>
  <c r="CF448" i="2"/>
  <c r="CD448" i="4"/>
  <c r="CB448" i="2"/>
  <c r="BZ448" i="4"/>
  <c r="BX448" i="2"/>
  <c r="BV448" i="4"/>
  <c r="BV448" i="2"/>
  <c r="BT448" i="4"/>
  <c r="BR448" i="2"/>
  <c r="BP448" i="4"/>
  <c r="BN448" i="2"/>
  <c r="BL448" i="4"/>
  <c r="BJ448" i="2"/>
  <c r="BH448" i="4"/>
  <c r="BF448" i="2"/>
  <c r="BD448" i="4"/>
  <c r="BB448" i="2"/>
  <c r="AZ448" i="4"/>
  <c r="AX448" i="2"/>
  <c r="AV448" i="4"/>
  <c r="AS448" i="2"/>
  <c r="AQ448" i="4"/>
  <c r="AO448" i="2"/>
  <c r="AM448" i="4"/>
  <c r="CP447" i="2"/>
  <c r="CN447" i="4"/>
  <c r="CL447" i="2"/>
  <c r="CJ447" i="4"/>
  <c r="CD447" i="2"/>
  <c r="CB447" i="4"/>
  <c r="BZ447" i="2"/>
  <c r="BX447" i="4"/>
  <c r="BR447" i="4"/>
  <c r="BN447" i="4"/>
  <c r="BL447" i="2"/>
  <c r="BJ447" i="4"/>
  <c r="BH447" i="2"/>
  <c r="BF447" i="4"/>
  <c r="BD447" i="2"/>
  <c r="BB447" i="4"/>
  <c r="AZ447" i="2"/>
  <c r="AX447" i="4"/>
  <c r="AV447" i="2"/>
  <c r="AT447" i="4"/>
  <c r="AO447" i="4"/>
  <c r="CQ446" i="2"/>
  <c r="CO446" i="4"/>
  <c r="CM446" i="2"/>
  <c r="CK446" i="4"/>
  <c r="CI446" i="2"/>
  <c r="CG446" i="4"/>
  <c r="CE446" i="2"/>
  <c r="CC446" i="4"/>
  <c r="CA446" i="2"/>
  <c r="BY446" i="4"/>
  <c r="BW446" i="2"/>
  <c r="BU446" i="4"/>
  <c r="BS446" i="4"/>
  <c r="BO446" i="4"/>
  <c r="BM446" i="2"/>
  <c r="BK446" i="4"/>
  <c r="BI446" i="2"/>
  <c r="BG446" i="4"/>
  <c r="BE446" i="2"/>
  <c r="BC446" i="4"/>
  <c r="BA446" i="2"/>
  <c r="AY446" i="4"/>
  <c r="AW446" i="2"/>
  <c r="AU446" i="4"/>
  <c r="AP446" i="4"/>
  <c r="AL446" i="4"/>
  <c r="CO445" i="2"/>
  <c r="CM445" i="4"/>
  <c r="CK445" i="2"/>
  <c r="CI445" i="4"/>
  <c r="CG445" i="2"/>
  <c r="CE445" i="4"/>
  <c r="CC445" i="2"/>
  <c r="CA445" i="4"/>
  <c r="BY445" i="2"/>
  <c r="BW445" i="4"/>
  <c r="BQ445" i="4"/>
  <c r="BO445" i="2"/>
  <c r="BM445" i="4"/>
  <c r="BK445" i="2"/>
  <c r="BI445" i="4"/>
  <c r="BG445" i="2"/>
  <c r="BE445" i="4"/>
  <c r="BC445" i="2"/>
  <c r="BA445" i="4"/>
  <c r="AY445" i="2"/>
  <c r="AW445" i="4"/>
  <c r="AU445" i="2"/>
  <c r="AS445" i="4"/>
  <c r="AT445" i="2"/>
  <c r="AR445" i="4"/>
  <c r="AP445" i="2"/>
  <c r="AN445" i="4"/>
  <c r="CQ444" i="2"/>
  <c r="CO444" i="4"/>
  <c r="CI444" i="2"/>
  <c r="CG444" i="4"/>
  <c r="CE444" i="2"/>
  <c r="CC444" i="4"/>
  <c r="CA444" i="2"/>
  <c r="BY444" i="4"/>
  <c r="BW444" i="2"/>
  <c r="BU444" i="4"/>
  <c r="BS444" i="4"/>
  <c r="BO444" i="4"/>
  <c r="BM444" i="2"/>
  <c r="BK444" i="4"/>
  <c r="BI444" i="2"/>
  <c r="BG444" i="4"/>
  <c r="BE444" i="2"/>
  <c r="BC444" i="4"/>
  <c r="BA444" i="2"/>
  <c r="AY444" i="4"/>
  <c r="AW444" i="2"/>
  <c r="AU444" i="4"/>
  <c r="AP444" i="4"/>
  <c r="AL444" i="4"/>
  <c r="CP443" i="2"/>
  <c r="CN443" i="4"/>
  <c r="CL443" i="2"/>
  <c r="CJ443" i="4"/>
  <c r="CH443" i="2"/>
  <c r="CF443" i="4"/>
  <c r="CD443" i="2"/>
  <c r="CB443" i="4"/>
  <c r="BZ443" i="2"/>
  <c r="BX443" i="4"/>
  <c r="BR443" i="4"/>
  <c r="BN443" i="4"/>
  <c r="BL443" i="2"/>
  <c r="BJ443" i="4"/>
  <c r="BH443" i="2"/>
  <c r="BF443" i="4"/>
  <c r="BD443" i="2"/>
  <c r="BB443" i="4"/>
  <c r="AZ443" i="2"/>
  <c r="AX443" i="4"/>
  <c r="AV443" i="2"/>
  <c r="AT443" i="4"/>
  <c r="AO443" i="4"/>
  <c r="CN442" i="2"/>
  <c r="CL442" i="4"/>
  <c r="CJ442" i="2"/>
  <c r="CH442" i="4"/>
  <c r="CF442" i="2"/>
  <c r="CD442" i="4"/>
  <c r="CB442" i="2"/>
  <c r="BZ442" i="4"/>
  <c r="BX442" i="2"/>
  <c r="BV442" i="4"/>
  <c r="BV442" i="2"/>
  <c r="BT442" i="4"/>
  <c r="BR442" i="2"/>
  <c r="BP442" i="4"/>
  <c r="BN442" i="2"/>
  <c r="BL442" i="4"/>
  <c r="BJ442" i="2"/>
  <c r="BH442" i="4"/>
  <c r="BF442" i="2"/>
  <c r="BD442" i="4"/>
  <c r="BB442" i="2"/>
  <c r="AZ442" i="4"/>
  <c r="AX442" i="2"/>
  <c r="AV442" i="4"/>
  <c r="AS442" i="2"/>
  <c r="AQ442" i="4"/>
  <c r="AO442" i="2"/>
  <c r="AM442" i="4"/>
  <c r="CP441" i="2"/>
  <c r="CN441" i="4"/>
  <c r="CL441" i="2"/>
  <c r="CJ441" i="4"/>
  <c r="CD441" i="2"/>
  <c r="CB441" i="4"/>
  <c r="BZ441" i="2"/>
  <c r="BX441" i="4"/>
  <c r="BR441" i="4"/>
  <c r="BN441" i="4"/>
  <c r="BL441" i="2"/>
  <c r="BJ441" i="4"/>
  <c r="BH441" i="2"/>
  <c r="BF441" i="4"/>
  <c r="BD441" i="2"/>
  <c r="BB441" i="4"/>
  <c r="AZ441" i="2"/>
  <c r="AX441" i="4"/>
  <c r="AV441" i="2"/>
  <c r="AT441" i="4"/>
  <c r="AO441" i="4"/>
  <c r="CN440" i="2"/>
  <c r="CL440" i="4"/>
  <c r="CJ440" i="2"/>
  <c r="CH440" i="4"/>
  <c r="CF440" i="2"/>
  <c r="CD440" i="4"/>
  <c r="CB440" i="2"/>
  <c r="BZ440" i="4"/>
  <c r="BX440" i="2"/>
  <c r="BV440" i="4"/>
  <c r="BT440" i="4"/>
  <c r="BP440" i="4"/>
  <c r="BN440" i="2"/>
  <c r="BL440" i="4"/>
  <c r="BJ440" i="2"/>
  <c r="BH440" i="4"/>
  <c r="BF440" i="2"/>
  <c r="BD440" i="4"/>
  <c r="BB440" i="2"/>
  <c r="AZ440" i="4"/>
  <c r="AX440" i="2"/>
  <c r="AV440" i="4"/>
  <c r="AQ440" i="4"/>
  <c r="AM440" i="4"/>
  <c r="CO439" i="2"/>
  <c r="CM439" i="4"/>
  <c r="CK439" i="2"/>
  <c r="CI439" i="4"/>
  <c r="CG439" i="2"/>
  <c r="CE439" i="4"/>
  <c r="CC439" i="2"/>
  <c r="CA439" i="4"/>
  <c r="BY439" i="2"/>
  <c r="BW439" i="4"/>
  <c r="BQ439" i="4"/>
  <c r="BO439" i="2"/>
  <c r="BM439" i="4"/>
  <c r="BK439" i="2"/>
  <c r="BI439" i="4"/>
  <c r="BG439" i="2"/>
  <c r="BE439" i="4"/>
  <c r="BC439" i="2"/>
  <c r="BA439" i="4"/>
  <c r="AY439" i="2"/>
  <c r="AW439" i="4"/>
  <c r="AU439" i="2"/>
  <c r="AS439" i="4"/>
  <c r="AR439" i="4"/>
  <c r="AN439" i="4"/>
  <c r="CQ438" i="2"/>
  <c r="CO438" i="4"/>
  <c r="CM438" i="2"/>
  <c r="CK438" i="4"/>
  <c r="CI438" i="2"/>
  <c r="CG438" i="4"/>
  <c r="CE438" i="2"/>
  <c r="CC438" i="4"/>
  <c r="CA438" i="2"/>
  <c r="BY438" i="4"/>
  <c r="BW438" i="2"/>
  <c r="BU438" i="4"/>
  <c r="BS438" i="4"/>
  <c r="BO438" i="4"/>
  <c r="BM438" i="2"/>
  <c r="BK438" i="4"/>
  <c r="BI438" i="2"/>
  <c r="BG438" i="4"/>
  <c r="BE438" i="2"/>
  <c r="BC438" i="4"/>
  <c r="BA438" i="2"/>
  <c r="AY438" i="4"/>
  <c r="AW438" i="2"/>
  <c r="AU438" i="4"/>
  <c r="AP438" i="4"/>
  <c r="AL438" i="4"/>
  <c r="CO437" i="2"/>
  <c r="CM437" i="4"/>
  <c r="CK437" i="2"/>
  <c r="CI437" i="4"/>
  <c r="CG437" i="2"/>
  <c r="CE437" i="4"/>
  <c r="CC437" i="2"/>
  <c r="CA437" i="4"/>
  <c r="BY437" i="2"/>
  <c r="BW437" i="4"/>
  <c r="BQ437" i="4"/>
  <c r="BO437" i="2"/>
  <c r="BM437" i="4"/>
  <c r="BK437" i="2"/>
  <c r="BI437" i="4"/>
  <c r="BG437" i="2"/>
  <c r="BE437" i="4"/>
  <c r="BC437" i="2"/>
  <c r="BA437" i="4"/>
  <c r="AY437" i="2"/>
  <c r="AW437" i="4"/>
  <c r="AU437" i="2"/>
  <c r="AS437" i="4"/>
  <c r="AR437" i="4"/>
  <c r="AN437" i="4"/>
  <c r="CQ436" i="2"/>
  <c r="CO436" i="4"/>
  <c r="CM436" i="2"/>
  <c r="CK436" i="4"/>
  <c r="CE436" i="2"/>
  <c r="CC436" i="4"/>
  <c r="CA436" i="2"/>
  <c r="BY436" i="4"/>
  <c r="BW436" i="2"/>
  <c r="BU436" i="4"/>
  <c r="BS436" i="4"/>
  <c r="BO436" i="4"/>
  <c r="BM436" i="2"/>
  <c r="BK436" i="4"/>
  <c r="BI436" i="2"/>
  <c r="BG436" i="4"/>
  <c r="BE436" i="2"/>
  <c r="BC436" i="4"/>
  <c r="BA436" i="2"/>
  <c r="AY436" i="4"/>
  <c r="AW436" i="2"/>
  <c r="AU436" i="4"/>
  <c r="AP436" i="4"/>
  <c r="AL436" i="4"/>
  <c r="CO435" i="2"/>
  <c r="CM435" i="4"/>
  <c r="CK435" i="2"/>
  <c r="CI435" i="4"/>
  <c r="CG435" i="2"/>
  <c r="CE435" i="4"/>
  <c r="CC435" i="2"/>
  <c r="CA435" i="4"/>
  <c r="BY435" i="2"/>
  <c r="BW435" i="4"/>
  <c r="BQ435" i="4"/>
  <c r="BO435" i="2"/>
  <c r="BM435" i="4"/>
  <c r="BK435" i="2"/>
  <c r="BI435" i="4"/>
  <c r="BG435" i="2"/>
  <c r="BE435" i="4"/>
  <c r="BC435" i="2"/>
  <c r="BA435" i="4"/>
  <c r="AY435" i="2"/>
  <c r="AW435" i="4"/>
  <c r="AU435" i="2"/>
  <c r="AS435" i="4"/>
  <c r="AR435" i="4"/>
  <c r="AN435" i="4"/>
  <c r="CN434" i="2"/>
  <c r="CL434" i="4"/>
  <c r="CJ434" i="2"/>
  <c r="CH434" i="4"/>
  <c r="CB434" i="2"/>
  <c r="BZ434" i="4"/>
  <c r="BX434" i="2"/>
  <c r="BV434" i="4"/>
  <c r="BT434" i="4"/>
  <c r="BP434" i="4"/>
  <c r="BN434" i="2"/>
  <c r="BL434" i="4"/>
  <c r="BJ434" i="2"/>
  <c r="BH434" i="4"/>
  <c r="BF434" i="2"/>
  <c r="BD434" i="4"/>
  <c r="BB434" i="2"/>
  <c r="AZ434" i="4"/>
  <c r="AX434" i="2"/>
  <c r="AV434" i="4"/>
  <c r="AQ434" i="4"/>
  <c r="AM434" i="4"/>
  <c r="CO433" i="2"/>
  <c r="CM433" i="4"/>
  <c r="CK433" i="2"/>
  <c r="CI433" i="4"/>
  <c r="CG433" i="2"/>
  <c r="CE433" i="4"/>
  <c r="CC433" i="2"/>
  <c r="CA433" i="4"/>
  <c r="BY433" i="2"/>
  <c r="BW433" i="4"/>
  <c r="BQ433" i="4"/>
  <c r="BO433" i="2"/>
  <c r="BM433" i="4"/>
  <c r="BK433" i="2"/>
  <c r="BI433" i="4"/>
  <c r="BG433" i="2"/>
  <c r="BE433" i="4"/>
  <c r="BC433" i="2"/>
  <c r="BA433" i="4"/>
  <c r="AY433" i="2"/>
  <c r="AW433" i="4"/>
  <c r="AR433" i="4"/>
  <c r="AN433" i="4"/>
  <c r="CP432" i="2"/>
  <c r="CN432" i="4"/>
  <c r="CL432" i="2"/>
  <c r="CJ432" i="4"/>
  <c r="CH432" i="2"/>
  <c r="CF432" i="4"/>
  <c r="CD432" i="2"/>
  <c r="CB432" i="4"/>
  <c r="BZ432" i="2"/>
  <c r="BX432" i="4"/>
  <c r="BR432" i="4"/>
  <c r="BN432" i="4"/>
  <c r="BL432" i="2"/>
  <c r="BJ432" i="4"/>
  <c r="BH432" i="2"/>
  <c r="BF432" i="4"/>
  <c r="BD432" i="2"/>
  <c r="BB432" i="4"/>
  <c r="AZ432" i="2"/>
  <c r="AX432" i="4"/>
  <c r="AV432" i="2"/>
  <c r="AT432" i="4"/>
  <c r="AO432" i="4"/>
  <c r="CQ431" i="2"/>
  <c r="CO431" i="4"/>
  <c r="CM431" i="2"/>
  <c r="CK431" i="4"/>
  <c r="CI431" i="2"/>
  <c r="CG431" i="4"/>
  <c r="CE431" i="2"/>
  <c r="CC431" i="4"/>
  <c r="BW431" i="2"/>
  <c r="BU431" i="4"/>
  <c r="BS431" i="4"/>
  <c r="BO431" i="4"/>
  <c r="BM431" i="2"/>
  <c r="BK431" i="4"/>
  <c r="BI431" i="2"/>
  <c r="BG431" i="4"/>
  <c r="BE431" i="2"/>
  <c r="BC431" i="4"/>
  <c r="BA431" i="2"/>
  <c r="AY431" i="4"/>
  <c r="AW431" i="2"/>
  <c r="AU431" i="4"/>
  <c r="AP431" i="4"/>
  <c r="AL431" i="4"/>
  <c r="CN430" i="2"/>
  <c r="CL430" i="4"/>
  <c r="CJ430" i="2"/>
  <c r="CH430" i="4"/>
  <c r="CF430" i="2"/>
  <c r="CD430" i="4"/>
  <c r="CB430" i="2"/>
  <c r="BZ430" i="4"/>
  <c r="BX430" i="2"/>
  <c r="BV430" i="4"/>
  <c r="BT430" i="4"/>
  <c r="BP430" i="4"/>
  <c r="BN430" i="2"/>
  <c r="BL430" i="4"/>
  <c r="BJ430" i="2"/>
  <c r="BH430" i="4"/>
  <c r="BF430" i="2"/>
  <c r="BD430" i="4"/>
  <c r="BB430" i="2"/>
  <c r="AZ430" i="4"/>
  <c r="AX430" i="2"/>
  <c r="AV430" i="4"/>
  <c r="AQ430" i="4"/>
  <c r="AM430" i="4"/>
  <c r="CP429" i="2"/>
  <c r="CN429" i="4"/>
  <c r="CL429" i="2"/>
  <c r="CJ429" i="4"/>
  <c r="CH429" i="2"/>
  <c r="CF429" i="4"/>
  <c r="CD429" i="2"/>
  <c r="CB429" i="4"/>
  <c r="BZ429" i="2"/>
  <c r="BX429" i="4"/>
  <c r="BR429" i="4"/>
  <c r="BN429" i="4"/>
  <c r="BL429" i="2"/>
  <c r="BJ429" i="4"/>
  <c r="BH429" i="2"/>
  <c r="BF429" i="4"/>
  <c r="BD429" i="2"/>
  <c r="BB429" i="4"/>
  <c r="AV429" i="2"/>
  <c r="AT429" i="4"/>
  <c r="AO429" i="4"/>
  <c r="CN428" i="2"/>
  <c r="CL428" i="4"/>
  <c r="CJ428" i="2"/>
  <c r="CH428" i="4"/>
  <c r="CF428" i="2"/>
  <c r="CD428" i="4"/>
  <c r="CB428" i="2"/>
  <c r="BZ428" i="4"/>
  <c r="BX428" i="2"/>
  <c r="BV428" i="4"/>
  <c r="BT428" i="4"/>
  <c r="BP428" i="4"/>
  <c r="BN428" i="2"/>
  <c r="BL428" i="4"/>
  <c r="BJ428" i="2"/>
  <c r="BH428" i="4"/>
  <c r="BF428" i="2"/>
  <c r="BD428" i="4"/>
  <c r="BB428" i="2"/>
  <c r="AZ428" i="4"/>
  <c r="AX428" i="2"/>
  <c r="AV428" i="4"/>
  <c r="AS428" i="2"/>
  <c r="AQ428" i="4"/>
  <c r="AO428" i="2"/>
  <c r="AM428" i="4"/>
  <c r="CQ427" i="2"/>
  <c r="CO427" i="4"/>
  <c r="CM427" i="2"/>
  <c r="CK427" i="4"/>
  <c r="CI427" i="2"/>
  <c r="CG427" i="4"/>
  <c r="CE427" i="2"/>
  <c r="CC427" i="4"/>
  <c r="CA427" i="2"/>
  <c r="BY427" i="4"/>
  <c r="BW427" i="2"/>
  <c r="BU427" i="4"/>
  <c r="BS427" i="4"/>
  <c r="BO427" i="4"/>
  <c r="BM427" i="2"/>
  <c r="BK427" i="4"/>
  <c r="BI427" i="2"/>
  <c r="BG427" i="4"/>
  <c r="BE427" i="2"/>
  <c r="BC427" i="4"/>
  <c r="BA427" i="2"/>
  <c r="AY427" i="4"/>
  <c r="AW427" i="2"/>
  <c r="AU427" i="4"/>
  <c r="AR427" i="2"/>
  <c r="AP427" i="4"/>
  <c r="AN427" i="2"/>
  <c r="AL427" i="4"/>
  <c r="CP426" i="2"/>
  <c r="CN426" i="4"/>
  <c r="CL426" i="2"/>
  <c r="CJ426" i="4"/>
  <c r="CI426" i="2"/>
  <c r="CG426" i="4"/>
  <c r="CE426" i="2"/>
  <c r="CC426" i="4"/>
  <c r="CB426" i="2"/>
  <c r="BZ426" i="4"/>
  <c r="BX426" i="2"/>
  <c r="BV426" i="4"/>
  <c r="BT426" i="4"/>
  <c r="BP426" i="4"/>
  <c r="BN426" i="2"/>
  <c r="BL426" i="4"/>
  <c r="BJ426" i="2"/>
  <c r="BH426" i="4"/>
  <c r="BF426" i="2"/>
  <c r="BD426" i="4"/>
  <c r="BB426" i="2"/>
  <c r="AZ426" i="4"/>
  <c r="AX426" i="2"/>
  <c r="AV426" i="4"/>
  <c r="AS426" i="2"/>
  <c r="AQ426" i="4"/>
  <c r="AO426" i="2"/>
  <c r="AM426" i="4"/>
  <c r="CQ425" i="2"/>
  <c r="CO425" i="4"/>
  <c r="CM425" i="2"/>
  <c r="CK425" i="4"/>
  <c r="CI425" i="2"/>
  <c r="CG425" i="4"/>
  <c r="CE425" i="2"/>
  <c r="CC425" i="4"/>
  <c r="CA425" i="2"/>
  <c r="BY425" i="4"/>
  <c r="BW425" i="2"/>
  <c r="BU425" i="4"/>
  <c r="BS425" i="4"/>
  <c r="BO425" i="4"/>
  <c r="BM425" i="2"/>
  <c r="BK425" i="4"/>
  <c r="BI425" i="2"/>
  <c r="BG425" i="4"/>
  <c r="BE425" i="2"/>
  <c r="BC425" i="4"/>
  <c r="BA425" i="2"/>
  <c r="AY425" i="4"/>
  <c r="AW425" i="2"/>
  <c r="AU425" i="4"/>
  <c r="AR425" i="2"/>
  <c r="AP425" i="4"/>
  <c r="AN425" i="2"/>
  <c r="AL425" i="4"/>
  <c r="CO424" i="2"/>
  <c r="CM424" i="4"/>
  <c r="CK424" i="2"/>
  <c r="CI424" i="4"/>
  <c r="CG424" i="2"/>
  <c r="CE424" i="4"/>
  <c r="CC424" i="2"/>
  <c r="CA424" i="4"/>
  <c r="BY424" i="2"/>
  <c r="BW424" i="4"/>
  <c r="BQ424" i="4"/>
  <c r="BO424" i="2"/>
  <c r="BM424" i="4"/>
  <c r="BK424" i="2"/>
  <c r="BI424" i="4"/>
  <c r="BG424" i="2"/>
  <c r="BE424" i="4"/>
  <c r="BC424" i="2"/>
  <c r="BA424" i="4"/>
  <c r="AY424" i="2"/>
  <c r="AW424" i="4"/>
  <c r="AU424" i="2"/>
  <c r="AS424" i="4"/>
  <c r="AR424" i="4"/>
  <c r="AN424" i="4"/>
  <c r="CQ423" i="2"/>
  <c r="CO423" i="4"/>
  <c r="CM423" i="2"/>
  <c r="CK423" i="4"/>
  <c r="CI423" i="2"/>
  <c r="CG423" i="4"/>
  <c r="CE423" i="2"/>
  <c r="CC423" i="4"/>
  <c r="CA423" i="2"/>
  <c r="BY423" i="4"/>
  <c r="BW423" i="2"/>
  <c r="BU423" i="4"/>
  <c r="BS423" i="4"/>
  <c r="BO423" i="4"/>
  <c r="BM423" i="2"/>
  <c r="BK423" i="4"/>
  <c r="BI423" i="2"/>
  <c r="BG423" i="4"/>
  <c r="BE423" i="2"/>
  <c r="BC423" i="4"/>
  <c r="AW423" i="2"/>
  <c r="AU423" i="4"/>
  <c r="AP423" i="4"/>
  <c r="AL423" i="4"/>
  <c r="CO422" i="2"/>
  <c r="CM422" i="4"/>
  <c r="CG422" i="2"/>
  <c r="CE422" i="4"/>
  <c r="CC422" i="2"/>
  <c r="CA422" i="4"/>
  <c r="BY422" i="2"/>
  <c r="BW422" i="4"/>
  <c r="BQ422" i="4"/>
  <c r="BO422" i="2"/>
  <c r="BM422" i="4"/>
  <c r="BK422" i="2"/>
  <c r="BI422" i="4"/>
  <c r="BG422" i="2"/>
  <c r="BE422" i="4"/>
  <c r="BC422" i="2"/>
  <c r="BA422" i="4"/>
  <c r="AY422" i="2"/>
  <c r="AW422" i="4"/>
  <c r="AU422" i="2"/>
  <c r="AS422" i="4"/>
  <c r="AR422" i="4"/>
  <c r="AN422" i="4"/>
  <c r="CP421" i="2"/>
  <c r="CN421" i="4"/>
  <c r="CL421" i="2"/>
  <c r="CJ421" i="4"/>
  <c r="CH421" i="2"/>
  <c r="CF421" i="4"/>
  <c r="CD421" i="2"/>
  <c r="CB421" i="4"/>
  <c r="BZ421" i="2"/>
  <c r="BX421" i="4"/>
  <c r="BR421" i="4"/>
  <c r="BN421" i="4"/>
  <c r="BL421" i="2"/>
  <c r="BJ421" i="4"/>
  <c r="BH421" i="2"/>
  <c r="BF421" i="4"/>
  <c r="BD421" i="2"/>
  <c r="BB421" i="4"/>
  <c r="AZ421" i="2"/>
  <c r="AX421" i="4"/>
  <c r="AV421" i="2"/>
  <c r="AT421" i="4"/>
  <c r="AQ421" i="2"/>
  <c r="AO421" i="4"/>
  <c r="CQ420" i="2"/>
  <c r="CO420" i="4"/>
  <c r="CM420" i="2"/>
  <c r="CK420" i="4"/>
  <c r="CI420" i="2"/>
  <c r="CG420" i="4"/>
  <c r="CE420" i="2"/>
  <c r="CC420" i="4"/>
  <c r="CA420" i="2"/>
  <c r="BY420" i="4"/>
  <c r="BW420" i="2"/>
  <c r="BU420" i="4"/>
  <c r="BS420" i="4"/>
  <c r="BO420" i="4"/>
  <c r="BM420" i="2"/>
  <c r="BK420" i="4"/>
  <c r="BI420" i="2"/>
  <c r="BG420" i="4"/>
  <c r="BE420" i="2"/>
  <c r="BC420" i="4"/>
  <c r="BA420" i="2"/>
  <c r="AY420" i="4"/>
  <c r="AW420" i="2"/>
  <c r="AU420" i="4"/>
  <c r="AR420" i="2"/>
  <c r="AP420" i="4"/>
  <c r="AN420" i="2"/>
  <c r="AL420" i="4"/>
  <c r="CN419" i="2"/>
  <c r="CL419" i="4"/>
  <c r="CJ419" i="2"/>
  <c r="CH419" i="4"/>
  <c r="CF419" i="2"/>
  <c r="CD419" i="4"/>
  <c r="CB419" i="2"/>
  <c r="BZ419" i="4"/>
  <c r="BX419" i="2"/>
  <c r="BV419" i="4"/>
  <c r="BT419" i="4"/>
  <c r="BP419" i="4"/>
  <c r="BN419" i="2"/>
  <c r="BL419" i="4"/>
  <c r="BJ419" i="2"/>
  <c r="BH419" i="4"/>
  <c r="BF419" i="2"/>
  <c r="BD419" i="4"/>
  <c r="BB419" i="2"/>
  <c r="AZ419" i="4"/>
  <c r="AX419" i="2"/>
  <c r="AV419" i="4"/>
  <c r="AS419" i="2"/>
  <c r="AQ419" i="4"/>
  <c r="AO419" i="2"/>
  <c r="AM419" i="4"/>
  <c r="CO418" i="2"/>
  <c r="CM418" i="4"/>
  <c r="CK418" i="2"/>
  <c r="CI418" i="4"/>
  <c r="CG418" i="2"/>
  <c r="CE418" i="4"/>
  <c r="CC418" i="2"/>
  <c r="CA418" i="4"/>
  <c r="BY418" i="2"/>
  <c r="BW418" i="4"/>
  <c r="BQ418" i="4"/>
  <c r="BO418" i="2"/>
  <c r="BM418" i="4"/>
  <c r="BK418" i="2"/>
  <c r="BI418" i="4"/>
  <c r="BG418" i="2"/>
  <c r="BE418" i="4"/>
  <c r="BC418" i="2"/>
  <c r="BA418" i="4"/>
  <c r="AY418" i="2"/>
  <c r="AW418" i="4"/>
  <c r="AU418" i="2"/>
  <c r="AS418" i="4"/>
  <c r="AT418" i="2"/>
  <c r="AR418" i="4"/>
  <c r="AP418" i="2"/>
  <c r="AN418" i="4"/>
  <c r="CP417" i="2"/>
  <c r="CN417" i="4"/>
  <c r="CL417" i="2"/>
  <c r="CJ417" i="4"/>
  <c r="CH417" i="2"/>
  <c r="CF417" i="4"/>
  <c r="CD417" i="2"/>
  <c r="CB417" i="4"/>
  <c r="BZ417" i="2"/>
  <c r="BX417" i="4"/>
  <c r="BR417" i="4"/>
  <c r="BN417" i="4"/>
  <c r="BL417" i="2"/>
  <c r="BJ417" i="4"/>
  <c r="BH417" i="2"/>
  <c r="BF417" i="4"/>
  <c r="BD417" i="2"/>
  <c r="BB417" i="4"/>
  <c r="AZ417" i="2"/>
  <c r="AX417" i="4"/>
  <c r="AV417" i="2"/>
  <c r="AT417" i="4"/>
  <c r="AQ417" i="2"/>
  <c r="AO417" i="4"/>
  <c r="CQ416" i="2"/>
  <c r="CO416" i="4"/>
  <c r="CM416" i="2"/>
  <c r="CK416" i="4"/>
  <c r="CI416" i="2"/>
  <c r="CG416" i="4"/>
  <c r="CE416" i="2"/>
  <c r="CC416" i="4"/>
  <c r="CA416" i="2"/>
  <c r="BY416" i="4"/>
  <c r="BW416" i="2"/>
  <c r="BU416" i="4"/>
  <c r="BS416" i="4"/>
  <c r="BO416" i="4"/>
  <c r="BM416" i="2"/>
  <c r="BK416" i="4"/>
  <c r="BI416" i="2"/>
  <c r="BG416" i="4"/>
  <c r="BE416" i="2"/>
  <c r="BC416" i="4"/>
  <c r="BA416" i="2"/>
  <c r="AY416" i="4"/>
  <c r="AW416" i="2"/>
  <c r="AU416" i="4"/>
  <c r="AR416" i="2"/>
  <c r="AP416" i="4"/>
  <c r="AN416" i="2"/>
  <c r="AL416" i="4"/>
  <c r="CN415" i="2"/>
  <c r="CL415" i="4"/>
  <c r="CJ415" i="2"/>
  <c r="CH415" i="4"/>
  <c r="CF415" i="2"/>
  <c r="CD415" i="4"/>
  <c r="CB415" i="2"/>
  <c r="BZ415" i="4"/>
  <c r="BX415" i="2"/>
  <c r="BV415" i="4"/>
  <c r="BN415" i="2"/>
  <c r="BL415" i="4"/>
  <c r="BJ415" i="2"/>
  <c r="BH415" i="4"/>
  <c r="BF415" i="2"/>
  <c r="BD415" i="4"/>
  <c r="BB415" i="2"/>
  <c r="AZ415" i="4"/>
  <c r="AX415" i="2"/>
  <c r="AV415" i="4"/>
  <c r="AS415" i="2"/>
  <c r="AQ415" i="4"/>
  <c r="AO415" i="2"/>
  <c r="AM415" i="4"/>
  <c r="CP414" i="2"/>
  <c r="CN414" i="4"/>
  <c r="CL414" i="2"/>
  <c r="CJ414" i="4"/>
  <c r="CH414" i="2"/>
  <c r="CF414" i="4"/>
  <c r="CD414" i="2"/>
  <c r="CB414" i="4"/>
  <c r="BZ414" i="2"/>
  <c r="BX414" i="4"/>
  <c r="BL414" i="2"/>
  <c r="BJ414" i="4"/>
  <c r="BH414" i="2"/>
  <c r="BF414" i="4"/>
  <c r="BD414" i="2"/>
  <c r="BB414" i="4"/>
  <c r="AZ414" i="2"/>
  <c r="AX414" i="4"/>
  <c r="AV414" i="2"/>
  <c r="AT414" i="4"/>
  <c r="AQ414" i="2"/>
  <c r="AO414" i="4"/>
  <c r="CN413" i="2"/>
  <c r="CL413" i="4"/>
  <c r="CJ413" i="2"/>
  <c r="CH413" i="4"/>
  <c r="CF413" i="2"/>
  <c r="CD413" i="4"/>
  <c r="CB413" i="2"/>
  <c r="BZ413" i="4"/>
  <c r="BX413" i="2"/>
  <c r="BV413" i="4"/>
  <c r="BP413" i="4"/>
  <c r="BN413" i="2"/>
  <c r="BL413" i="4"/>
  <c r="BJ413" i="2"/>
  <c r="BH413" i="4"/>
  <c r="BF413" i="2"/>
  <c r="BD413" i="4"/>
  <c r="BB413" i="2"/>
  <c r="AZ413" i="4"/>
  <c r="AX413" i="2"/>
  <c r="AV413" i="4"/>
  <c r="CP412" i="2"/>
  <c r="CN412" i="4"/>
  <c r="CL412" i="2"/>
  <c r="CJ412" i="4"/>
  <c r="CH412" i="2"/>
  <c r="CF412" i="4"/>
  <c r="CD412" i="2"/>
  <c r="CB412" i="4"/>
  <c r="BZ412" i="2"/>
  <c r="BX412" i="4"/>
  <c r="BR412" i="4"/>
  <c r="BN412" i="4"/>
  <c r="BL412" i="2"/>
  <c r="BJ412" i="4"/>
  <c r="BH412" i="2"/>
  <c r="BF412" i="4"/>
  <c r="BD412" i="2"/>
  <c r="BB412" i="4"/>
  <c r="AZ412" i="2"/>
  <c r="AX412" i="4"/>
  <c r="AV412" i="2"/>
  <c r="AT412" i="4"/>
  <c r="CN411" i="2"/>
  <c r="CL411" i="4"/>
  <c r="CJ411" i="2"/>
  <c r="CH411" i="4"/>
  <c r="CF411" i="2"/>
  <c r="CD411" i="4"/>
  <c r="CB411" i="2"/>
  <c r="BZ411" i="4"/>
  <c r="BX411" i="2"/>
  <c r="BV411" i="4"/>
  <c r="BP411" i="4"/>
  <c r="BN411" i="2"/>
  <c r="BL411" i="4"/>
  <c r="BJ411" i="2"/>
  <c r="BH411" i="4"/>
  <c r="BF411" i="2"/>
  <c r="BD411" i="4"/>
  <c r="BB411" i="2"/>
  <c r="AZ411" i="4"/>
  <c r="AX411" i="2"/>
  <c r="AV411" i="4"/>
  <c r="CP410" i="2"/>
  <c r="CN410" i="4"/>
  <c r="CL410" i="2"/>
  <c r="CJ410" i="4"/>
  <c r="CH410" i="2"/>
  <c r="CF410" i="4"/>
  <c r="CD410" i="2"/>
  <c r="CB410" i="4"/>
  <c r="BZ410" i="2"/>
  <c r="BX410" i="4"/>
  <c r="BR410" i="4"/>
  <c r="BN410" i="4"/>
  <c r="BL410" i="2"/>
  <c r="BJ410" i="4"/>
  <c r="BH410" i="2"/>
  <c r="BF410" i="4"/>
  <c r="BD410" i="2"/>
  <c r="BB410" i="4"/>
  <c r="AZ410" i="2"/>
  <c r="AX410" i="4"/>
  <c r="AV410" i="2"/>
  <c r="AT410" i="4"/>
  <c r="CQ409" i="2"/>
  <c r="CO409" i="4"/>
  <c r="CM409" i="2"/>
  <c r="CK409" i="4"/>
  <c r="CI409" i="2"/>
  <c r="CG409" i="4"/>
  <c r="CE409" i="2"/>
  <c r="CC409" i="4"/>
  <c r="CA409" i="2"/>
  <c r="BY409" i="4"/>
  <c r="BW409" i="2"/>
  <c r="BU409" i="4"/>
  <c r="BS409" i="4"/>
  <c r="BO409" i="4"/>
  <c r="BM409" i="2"/>
  <c r="BK409" i="4"/>
  <c r="BI409" i="2"/>
  <c r="BG409" i="4"/>
  <c r="BE409" i="2"/>
  <c r="BC409" i="4"/>
  <c r="BA409" i="2"/>
  <c r="AY409" i="4"/>
  <c r="AW409" i="2"/>
  <c r="AU409" i="4"/>
  <c r="CP408" i="2"/>
  <c r="CN408" i="4"/>
  <c r="CL408" i="2"/>
  <c r="CJ408" i="4"/>
  <c r="CH408" i="2"/>
  <c r="CF408" i="4"/>
  <c r="CD408" i="2"/>
  <c r="CB408" i="4"/>
  <c r="BZ408" i="2"/>
  <c r="BX408" i="4"/>
  <c r="BR408" i="4"/>
  <c r="BN408" i="4"/>
  <c r="BL408" i="2"/>
  <c r="BJ408" i="4"/>
  <c r="BH408" i="2"/>
  <c r="BF408" i="4"/>
  <c r="BD408" i="2"/>
  <c r="BB408" i="4"/>
  <c r="AZ408" i="2"/>
  <c r="AX408" i="4"/>
  <c r="AV408" i="2"/>
  <c r="AT408" i="4"/>
  <c r="CN407" i="2"/>
  <c r="CL407" i="4"/>
  <c r="CJ407" i="2"/>
  <c r="CH407" i="4"/>
  <c r="CF407" i="2"/>
  <c r="CD407" i="4"/>
  <c r="CB407" i="2"/>
  <c r="BZ407" i="4"/>
  <c r="BX407" i="2"/>
  <c r="BV407" i="4"/>
  <c r="BT407" i="4"/>
  <c r="BP407" i="4"/>
  <c r="BN407" i="2"/>
  <c r="BL407" i="4"/>
  <c r="BJ407" i="2"/>
  <c r="BH407" i="4"/>
  <c r="BF407" i="2"/>
  <c r="BD407" i="4"/>
  <c r="BB407" i="2"/>
  <c r="AZ407" i="4"/>
  <c r="AX407" i="2"/>
  <c r="AV407" i="4"/>
  <c r="CP406" i="2"/>
  <c r="CN406" i="4"/>
  <c r="CL406" i="2"/>
  <c r="CJ406" i="4"/>
  <c r="CH406" i="2"/>
  <c r="CF406" i="4"/>
  <c r="CD406" i="2"/>
  <c r="CB406" i="4"/>
  <c r="BZ406" i="2"/>
  <c r="BX406" i="4"/>
  <c r="BR406" i="4"/>
  <c r="BN406" i="4"/>
  <c r="BL406" i="2"/>
  <c r="BJ406" i="4"/>
  <c r="BH406" i="2"/>
  <c r="BF406" i="4"/>
  <c r="BD406" i="2"/>
  <c r="BB406" i="4"/>
  <c r="AZ406" i="2"/>
  <c r="AX406" i="4"/>
  <c r="AV406" i="2"/>
  <c r="AT406" i="4"/>
  <c r="AO406" i="4"/>
  <c r="CN405" i="2"/>
  <c r="CL405" i="4"/>
  <c r="CJ405" i="2"/>
  <c r="CH405" i="4"/>
  <c r="CF405" i="2"/>
  <c r="CD405" i="4"/>
  <c r="CB405" i="2"/>
  <c r="BZ405" i="4"/>
  <c r="BX405" i="2"/>
  <c r="BV405" i="4"/>
  <c r="BT405" i="4"/>
  <c r="BP405" i="4"/>
  <c r="BN405" i="2"/>
  <c r="BL405" i="4"/>
  <c r="BJ405" i="2"/>
  <c r="BH405" i="4"/>
  <c r="BF405" i="2"/>
  <c r="BD405" i="4"/>
  <c r="BB405" i="2"/>
  <c r="AZ405" i="4"/>
  <c r="AX405" i="2"/>
  <c r="AV405" i="4"/>
  <c r="AQ405" i="4"/>
  <c r="AM405" i="4"/>
  <c r="CP404" i="2"/>
  <c r="CN404" i="4"/>
  <c r="CL404" i="2"/>
  <c r="CJ404" i="4"/>
  <c r="CH404" i="2"/>
  <c r="CF404" i="4"/>
  <c r="CD404" i="2"/>
  <c r="CB404" i="4"/>
  <c r="BZ404" i="2"/>
  <c r="BX404" i="4"/>
  <c r="BR404" i="4"/>
  <c r="BN404" i="4"/>
  <c r="BM404" i="2"/>
  <c r="BK404" i="4"/>
  <c r="BI404" i="2"/>
  <c r="BG404" i="4"/>
  <c r="BF404" i="2"/>
  <c r="BD404" i="4"/>
  <c r="BB404" i="2"/>
  <c r="AZ404" i="4"/>
  <c r="AY404" i="2"/>
  <c r="AW404" i="4"/>
  <c r="AU404" i="2"/>
  <c r="AS404" i="4"/>
  <c r="AO404" i="4"/>
  <c r="CN403" i="2"/>
  <c r="CL403" i="4"/>
  <c r="CJ403" i="2"/>
  <c r="CH403" i="4"/>
  <c r="CF403" i="2"/>
  <c r="CD403" i="4"/>
  <c r="CB403" i="2"/>
  <c r="BZ403" i="4"/>
  <c r="BX403" i="2"/>
  <c r="BV403" i="4"/>
  <c r="BT403" i="4"/>
  <c r="BP403" i="4"/>
  <c r="BN403" i="2"/>
  <c r="BL403" i="4"/>
  <c r="BJ403" i="2"/>
  <c r="BH403" i="4"/>
  <c r="BF403" i="2"/>
  <c r="BD403" i="4"/>
  <c r="BB403" i="2"/>
  <c r="AZ403" i="4"/>
  <c r="AX403" i="2"/>
  <c r="AV403" i="4"/>
  <c r="AQ403" i="4"/>
  <c r="AM403" i="4"/>
  <c r="CP402" i="2"/>
  <c r="CN402" i="4"/>
  <c r="CH402" i="2"/>
  <c r="CF402" i="4"/>
  <c r="CD402" i="2"/>
  <c r="CB402" i="4"/>
  <c r="BZ402" i="2"/>
  <c r="BX402" i="4"/>
  <c r="BR402" i="4"/>
  <c r="BN402" i="4"/>
  <c r="BL402" i="2"/>
  <c r="BJ402" i="4"/>
  <c r="BH402" i="2"/>
  <c r="BF402" i="4"/>
  <c r="BD402" i="2"/>
  <c r="BB402" i="4"/>
  <c r="AZ402" i="2"/>
  <c r="AX402" i="4"/>
  <c r="AV402" i="2"/>
  <c r="AT402" i="4"/>
  <c r="AO402" i="4"/>
  <c r="CN401" i="2"/>
  <c r="CL401" i="4"/>
  <c r="CJ401" i="2"/>
  <c r="CH401" i="4"/>
  <c r="CF401" i="2"/>
  <c r="CD401" i="4"/>
  <c r="CB401" i="2"/>
  <c r="BZ401" i="4"/>
  <c r="BX401" i="2"/>
  <c r="BV401" i="4"/>
  <c r="BV401" i="2"/>
  <c r="BT401" i="4"/>
  <c r="BR401" i="2"/>
  <c r="BP401" i="4"/>
  <c r="BN401" i="2"/>
  <c r="BL401" i="4"/>
  <c r="BJ401" i="2"/>
  <c r="BH401" i="4"/>
  <c r="BF401" i="2"/>
  <c r="BD401" i="4"/>
  <c r="BB401" i="2"/>
  <c r="AZ401" i="4"/>
  <c r="AX401" i="2"/>
  <c r="AV401" i="4"/>
  <c r="AS401" i="2"/>
  <c r="AQ401" i="4"/>
  <c r="AO401" i="2"/>
  <c r="AM401" i="4"/>
  <c r="CP400" i="2"/>
  <c r="CN400" i="4"/>
  <c r="CL400" i="2"/>
  <c r="CJ400" i="4"/>
  <c r="CH400" i="2"/>
  <c r="CF400" i="4"/>
  <c r="CD400" i="2"/>
  <c r="CB400" i="4"/>
  <c r="BZ400" i="2"/>
  <c r="BX400" i="4"/>
  <c r="BT400" i="2"/>
  <c r="BR400" i="4"/>
  <c r="BP400" i="2"/>
  <c r="BN400" i="4"/>
  <c r="BL400" i="2"/>
  <c r="BJ400" i="4"/>
  <c r="BH400" i="2"/>
  <c r="BF400" i="4"/>
  <c r="BD400" i="2"/>
  <c r="BB400" i="4"/>
  <c r="AZ400" i="2"/>
  <c r="AX400" i="4"/>
  <c r="AV400" i="2"/>
  <c r="AT400" i="4"/>
  <c r="CW401" i="1"/>
  <c r="AQ400" i="2"/>
  <c r="AO400" i="4"/>
  <c r="CN399" i="2"/>
  <c r="CL399" i="4"/>
  <c r="CJ399" i="2"/>
  <c r="CH399" i="4"/>
  <c r="CF399" i="2"/>
  <c r="CD399" i="4"/>
  <c r="CB399" i="2"/>
  <c r="BZ399" i="4"/>
  <c r="BX399" i="2"/>
  <c r="BV399" i="4"/>
  <c r="BV399" i="2"/>
  <c r="BT399" i="4"/>
  <c r="BR399" i="2"/>
  <c r="BP399" i="4"/>
  <c r="BN399" i="2"/>
  <c r="BL399" i="4"/>
  <c r="BJ399" i="2"/>
  <c r="BH399" i="4"/>
  <c r="BF399" i="2"/>
  <c r="BD399" i="4"/>
  <c r="BB399" i="2"/>
  <c r="AZ399" i="4"/>
  <c r="AX399" i="2"/>
  <c r="AV399" i="4"/>
  <c r="AS399" i="2"/>
  <c r="AQ399" i="4"/>
  <c r="AM399" i="4"/>
  <c r="CP398" i="2"/>
  <c r="CN398" i="4"/>
  <c r="CL398" i="2"/>
  <c r="CJ398" i="4"/>
  <c r="CH398" i="2"/>
  <c r="CF398" i="4"/>
  <c r="CD398" i="2"/>
  <c r="CB398" i="4"/>
  <c r="BZ398" i="2"/>
  <c r="BX398" i="4"/>
  <c r="BT398" i="2"/>
  <c r="BR398" i="4"/>
  <c r="BP398" i="2"/>
  <c r="BN398" i="4"/>
  <c r="BL398" i="2"/>
  <c r="BJ398" i="4"/>
  <c r="BH398" i="2"/>
  <c r="BF398" i="4"/>
  <c r="BD398" i="2"/>
  <c r="BB398" i="4"/>
  <c r="AZ398" i="2"/>
  <c r="AX398" i="4"/>
  <c r="AV398" i="2"/>
  <c r="AT398" i="4"/>
  <c r="AQ398" i="2"/>
  <c r="AO398" i="4"/>
  <c r="CQ397" i="2"/>
  <c r="CO397" i="4"/>
  <c r="CM397" i="2"/>
  <c r="CK397" i="4"/>
  <c r="CI397" i="2"/>
  <c r="CG397" i="4"/>
  <c r="CE397" i="2"/>
  <c r="CC397" i="4"/>
  <c r="CA397" i="2"/>
  <c r="BY397" i="4"/>
  <c r="BW397" i="2"/>
  <c r="BU397" i="4"/>
  <c r="BU397" i="2"/>
  <c r="BS397" i="4"/>
  <c r="BQ397" i="2"/>
  <c r="BO397" i="4"/>
  <c r="BM397" i="2"/>
  <c r="BK397" i="4"/>
  <c r="BI397" i="2"/>
  <c r="BG397" i="4"/>
  <c r="BE397" i="2"/>
  <c r="BC397" i="4"/>
  <c r="BA397" i="2"/>
  <c r="AY397" i="4"/>
  <c r="AW397" i="2"/>
  <c r="AU397" i="4"/>
  <c r="AR397" i="2"/>
  <c r="AP397" i="4"/>
  <c r="AN397" i="2"/>
  <c r="AL397" i="4"/>
  <c r="CN396" i="2"/>
  <c r="CL396" i="4"/>
  <c r="CJ396" i="2"/>
  <c r="CH396" i="4"/>
  <c r="CF396" i="2"/>
  <c r="CD396" i="4"/>
  <c r="CB396" i="2"/>
  <c r="BZ396" i="4"/>
  <c r="BX396" i="2"/>
  <c r="BV396" i="4"/>
  <c r="BV396" i="2"/>
  <c r="BT396" i="4"/>
  <c r="BR396" i="2"/>
  <c r="BP396" i="4"/>
  <c r="BN396" i="2"/>
  <c r="BL396" i="4"/>
  <c r="BJ396" i="2"/>
  <c r="BH396" i="4"/>
  <c r="BF396" i="2"/>
  <c r="BD396" i="4"/>
  <c r="AX396" i="2"/>
  <c r="AV396" i="4"/>
  <c r="AS396" i="2"/>
  <c r="AQ396" i="4"/>
  <c r="AO396" i="2"/>
  <c r="AM396" i="4"/>
  <c r="CO395" i="2"/>
  <c r="CM395" i="4"/>
  <c r="CK395" i="2"/>
  <c r="CI395" i="4"/>
  <c r="CG395" i="2"/>
  <c r="CE395" i="4"/>
  <c r="CC395" i="2"/>
  <c r="CA395" i="4"/>
  <c r="BY395" i="2"/>
  <c r="BW395" i="4"/>
  <c r="BS395" i="2"/>
  <c r="BQ395" i="4"/>
  <c r="BO395" i="2"/>
  <c r="BM395" i="4"/>
  <c r="BK395" i="2"/>
  <c r="BI395" i="4"/>
  <c r="BG395" i="2"/>
  <c r="BE395" i="4"/>
  <c r="BC395" i="2"/>
  <c r="BA395" i="4"/>
  <c r="AY395" i="2"/>
  <c r="AW395" i="4"/>
  <c r="AU395" i="2"/>
  <c r="AS395" i="4"/>
  <c r="AT395" i="2"/>
  <c r="AR395" i="4"/>
  <c r="AP395" i="2"/>
  <c r="AN395" i="4"/>
  <c r="CP394" i="2"/>
  <c r="CN394" i="4"/>
  <c r="CL394" i="2"/>
  <c r="CJ394" i="4"/>
  <c r="CH394" i="2"/>
  <c r="CF394" i="4"/>
  <c r="CD394" i="2"/>
  <c r="CB394" i="4"/>
  <c r="BZ394" i="2"/>
  <c r="BX394" i="4"/>
  <c r="BT394" i="2"/>
  <c r="BR394" i="4"/>
  <c r="BP394" i="2"/>
  <c r="BN394" i="4"/>
  <c r="BL394" i="2"/>
  <c r="BJ394" i="4"/>
  <c r="BH394" i="2"/>
  <c r="BF394" i="4"/>
  <c r="BD394" i="2"/>
  <c r="BB394" i="4"/>
  <c r="AZ394" i="2"/>
  <c r="AX394" i="4"/>
  <c r="AV394" i="2"/>
  <c r="AT394" i="4"/>
  <c r="AQ394" i="2"/>
  <c r="AO394" i="4"/>
  <c r="CQ393" i="2"/>
  <c r="CO393" i="4"/>
  <c r="CM393" i="2"/>
  <c r="CK393" i="4"/>
  <c r="CI393" i="2"/>
  <c r="CG393" i="4"/>
  <c r="CE393" i="2"/>
  <c r="CC393" i="4"/>
  <c r="CA393" i="2"/>
  <c r="BY393" i="4"/>
  <c r="BW393" i="2"/>
  <c r="BU393" i="4"/>
  <c r="BU393" i="2"/>
  <c r="BS393" i="4"/>
  <c r="BQ393" i="2"/>
  <c r="BO393" i="4"/>
  <c r="BM393" i="2"/>
  <c r="BK393" i="4"/>
  <c r="BI393" i="2"/>
  <c r="BG393" i="4"/>
  <c r="BE393" i="2"/>
  <c r="BC393" i="4"/>
  <c r="BA393" i="2"/>
  <c r="AY393" i="4"/>
  <c r="AW393" i="2"/>
  <c r="AU393" i="4"/>
  <c r="AR393" i="2"/>
  <c r="AP393" i="4"/>
  <c r="AN393" i="2"/>
  <c r="AL393" i="4"/>
  <c r="CO392" i="2"/>
  <c r="CM392" i="4"/>
  <c r="CK392" i="2"/>
  <c r="CI392" i="4"/>
  <c r="CG392" i="2"/>
  <c r="CE392" i="4"/>
  <c r="CC392" i="2"/>
  <c r="CA392" i="4"/>
  <c r="BY392" i="2"/>
  <c r="BW392" i="4"/>
  <c r="BS392" i="2"/>
  <c r="BQ392" i="4"/>
  <c r="BO392" i="2"/>
  <c r="BM392" i="4"/>
  <c r="BK392" i="2"/>
  <c r="BI392" i="4"/>
  <c r="BG392" i="2"/>
  <c r="BE392" i="4"/>
  <c r="BC392" i="2"/>
  <c r="BA392" i="4"/>
  <c r="AY392" i="2"/>
  <c r="AW392" i="4"/>
  <c r="AU392" i="2"/>
  <c r="AS392" i="4"/>
  <c r="AT392" i="2"/>
  <c r="AR392" i="4"/>
  <c r="AP392" i="2"/>
  <c r="AN392" i="4"/>
  <c r="CQ391" i="2"/>
  <c r="CO391" i="4"/>
  <c r="CM391" i="2"/>
  <c r="CK391" i="4"/>
  <c r="CI391" i="2"/>
  <c r="CG391" i="4"/>
  <c r="CE391" i="2"/>
  <c r="CC391" i="4"/>
  <c r="CA391" i="2"/>
  <c r="BY391" i="4"/>
  <c r="BW391" i="2"/>
  <c r="BU391" i="4"/>
  <c r="BU391" i="2"/>
  <c r="BS391" i="4"/>
  <c r="BQ391" i="2"/>
  <c r="BO391" i="4"/>
  <c r="BM391" i="2"/>
  <c r="BK391" i="4"/>
  <c r="BI391" i="2"/>
  <c r="BG391" i="4"/>
  <c r="BE391" i="2"/>
  <c r="BC391" i="4"/>
  <c r="BA391" i="2"/>
  <c r="AY391" i="4"/>
  <c r="AW391" i="2"/>
  <c r="AU391" i="4"/>
  <c r="AR391" i="2"/>
  <c r="AP391" i="4"/>
  <c r="AN391" i="2"/>
  <c r="AL391" i="4"/>
  <c r="CO390" i="2"/>
  <c r="CM390" i="4"/>
  <c r="CK390" i="2"/>
  <c r="CI390" i="4"/>
  <c r="CG390" i="2"/>
  <c r="CE390" i="4"/>
  <c r="CC390" i="2"/>
  <c r="CA390" i="4"/>
  <c r="BY390" i="2"/>
  <c r="BW390" i="4"/>
  <c r="BS390" i="2"/>
  <c r="BQ390" i="4"/>
  <c r="BO390" i="2"/>
  <c r="BM390" i="4"/>
  <c r="BK390" i="2"/>
  <c r="BI390" i="4"/>
  <c r="BG390" i="2"/>
  <c r="BE390" i="4"/>
  <c r="BC390" i="2"/>
  <c r="BA390" i="4"/>
  <c r="AY390" i="2"/>
  <c r="AW390" i="4"/>
  <c r="AU390" i="2"/>
  <c r="AS390" i="4"/>
  <c r="AT390" i="2"/>
  <c r="AR390" i="4"/>
  <c r="AP390" i="2"/>
  <c r="AN390" i="4"/>
  <c r="CQ389" i="2"/>
  <c r="CO389" i="4"/>
  <c r="CM389" i="2"/>
  <c r="CK389" i="4"/>
  <c r="CI389" i="2"/>
  <c r="CG389" i="4"/>
  <c r="CE389" i="2"/>
  <c r="CC389" i="4"/>
  <c r="CA389" i="2"/>
  <c r="BY389" i="4"/>
  <c r="BW389" i="2"/>
  <c r="BU389" i="4"/>
  <c r="BU389" i="2"/>
  <c r="BS389" i="4"/>
  <c r="BQ389" i="2"/>
  <c r="BO389" i="4"/>
  <c r="BM389" i="2"/>
  <c r="BK389" i="4"/>
  <c r="BI389" i="2"/>
  <c r="BG389" i="4"/>
  <c r="BE389" i="2"/>
  <c r="BC389" i="4"/>
  <c r="BA389" i="2"/>
  <c r="AY389" i="4"/>
  <c r="AW389" i="2"/>
  <c r="AU389" i="4"/>
  <c r="AR389" i="2"/>
  <c r="AP389" i="4"/>
  <c r="AN389" i="2"/>
  <c r="AL389" i="4"/>
  <c r="CO388" i="2"/>
  <c r="CM388" i="4"/>
  <c r="CG388" i="2"/>
  <c r="CE388" i="4"/>
  <c r="CC388" i="2"/>
  <c r="CA388" i="4"/>
  <c r="BY388" i="2"/>
  <c r="BW388" i="4"/>
  <c r="BQ388" i="4"/>
  <c r="BO388" i="2"/>
  <c r="BM388" i="4"/>
  <c r="BK388" i="2"/>
  <c r="BI388" i="4"/>
  <c r="BG388" i="2"/>
  <c r="BE388" i="4"/>
  <c r="BC388" i="2"/>
  <c r="BA388" i="4"/>
  <c r="AY388" i="2"/>
  <c r="AW388" i="4"/>
  <c r="AU388" i="2"/>
  <c r="AS388" i="4"/>
  <c r="AT388" i="2"/>
  <c r="AR388" i="4"/>
  <c r="AP388" i="2"/>
  <c r="AN388" i="4"/>
  <c r="CQ387" i="2"/>
  <c r="CO387" i="4"/>
  <c r="CM387" i="2"/>
  <c r="CK387" i="4"/>
  <c r="CI387" i="2"/>
  <c r="CG387" i="4"/>
  <c r="CE387" i="2"/>
  <c r="CC387" i="4"/>
  <c r="CA387" i="2"/>
  <c r="BY387" i="4"/>
  <c r="BW387" i="2"/>
  <c r="BU387" i="4"/>
  <c r="BS387" i="4"/>
  <c r="BO387" i="4"/>
  <c r="BM387" i="2"/>
  <c r="BK387" i="4"/>
  <c r="BI387" i="2"/>
  <c r="BG387" i="4"/>
  <c r="BE387" i="2"/>
  <c r="BC387" i="4"/>
  <c r="BA387" i="2"/>
  <c r="AY387" i="4"/>
  <c r="AW387" i="2"/>
  <c r="AU387" i="4"/>
  <c r="AR387" i="2"/>
  <c r="AP387" i="4"/>
  <c r="AN387" i="2"/>
  <c r="AL387" i="4"/>
  <c r="CO386" i="2"/>
  <c r="CM386" i="4"/>
  <c r="CK386" i="2"/>
  <c r="CI386" i="4"/>
  <c r="CG386" i="2"/>
  <c r="CE386" i="4"/>
  <c r="CC386" i="2"/>
  <c r="CA386" i="4"/>
  <c r="BY386" i="2"/>
  <c r="BW386" i="4"/>
  <c r="BQ386" i="4"/>
  <c r="BO386" i="2"/>
  <c r="BM386" i="4"/>
  <c r="BK386" i="2"/>
  <c r="BI386" i="4"/>
  <c r="BG386" i="2"/>
  <c r="BE386" i="4"/>
  <c r="BC386" i="2"/>
  <c r="BA386" i="4"/>
  <c r="AY386" i="2"/>
  <c r="AW386" i="4"/>
  <c r="AT386" i="2"/>
  <c r="AR386" i="4"/>
  <c r="AP386" i="2"/>
  <c r="AN386" i="4"/>
  <c r="CQ385" i="2"/>
  <c r="CO385" i="4"/>
  <c r="CM385" i="2"/>
  <c r="CK385" i="4"/>
  <c r="CI385" i="2"/>
  <c r="CG385" i="4"/>
  <c r="CE385" i="2"/>
  <c r="CC385" i="4"/>
  <c r="CA385" i="2"/>
  <c r="BY385" i="4"/>
  <c r="BW385" i="2"/>
  <c r="BU385" i="4"/>
  <c r="BS385" i="4"/>
  <c r="BO385" i="4"/>
  <c r="BM385" i="2"/>
  <c r="BK385" i="4"/>
  <c r="BI385" i="2"/>
  <c r="BG385" i="4"/>
  <c r="BE385" i="2"/>
  <c r="BC385" i="4"/>
  <c r="BA385" i="2"/>
  <c r="AY385" i="4"/>
  <c r="AW385" i="2"/>
  <c r="AU385" i="4"/>
  <c r="AP385" i="4"/>
  <c r="CN384" i="2"/>
  <c r="CL384" i="4"/>
  <c r="CJ384" i="2"/>
  <c r="CH384" i="4"/>
  <c r="CF384" i="2"/>
  <c r="CD384" i="4"/>
  <c r="CB384" i="2"/>
  <c r="BZ384" i="4"/>
  <c r="BX384" i="2"/>
  <c r="BV384" i="4"/>
  <c r="BT384" i="4"/>
  <c r="BP384" i="4"/>
  <c r="BN384" i="2"/>
  <c r="BL384" i="4"/>
  <c r="BJ384" i="2"/>
  <c r="BH384" i="4"/>
  <c r="BF384" i="2"/>
  <c r="BD384" i="4"/>
  <c r="AX384" i="2"/>
  <c r="AV384" i="4"/>
  <c r="AQ384" i="4"/>
  <c r="AM384" i="4"/>
  <c r="CO383" i="2"/>
  <c r="CM383" i="4"/>
  <c r="CK383" i="2"/>
  <c r="CI383" i="4"/>
  <c r="CG383" i="2"/>
  <c r="CE383" i="4"/>
  <c r="CC383" i="2"/>
  <c r="CA383" i="4"/>
  <c r="BY383" i="2"/>
  <c r="BW383" i="4"/>
  <c r="BQ383" i="4"/>
  <c r="BO383" i="2"/>
  <c r="BM383" i="4"/>
  <c r="BK383" i="2"/>
  <c r="BI383" i="4"/>
  <c r="BG383" i="2"/>
  <c r="BE383" i="4"/>
  <c r="BC383" i="2"/>
  <c r="BA383" i="4"/>
  <c r="AY383" i="2"/>
  <c r="AW383" i="4"/>
  <c r="AU383" i="2"/>
  <c r="AS383" i="4"/>
  <c r="AR383" i="4"/>
  <c r="AN383" i="4"/>
  <c r="CQ382" i="2"/>
  <c r="CO382" i="4"/>
  <c r="CM382" i="2"/>
  <c r="CK382" i="4"/>
  <c r="CI382" i="2"/>
  <c r="CG382" i="4"/>
  <c r="CE382" i="2"/>
  <c r="CC382" i="4"/>
  <c r="CA382" i="2"/>
  <c r="BY382" i="4"/>
  <c r="BW382" i="2"/>
  <c r="BU382" i="4"/>
  <c r="BS382" i="4"/>
  <c r="BO382" i="4"/>
  <c r="BM382" i="2"/>
  <c r="BK382" i="4"/>
  <c r="BI382" i="2"/>
  <c r="BG382" i="4"/>
  <c r="BE382" i="2"/>
  <c r="BC382" i="4"/>
  <c r="BA382" i="2"/>
  <c r="AY382" i="4"/>
  <c r="AW382" i="2"/>
  <c r="AU382" i="4"/>
  <c r="AP382" i="4"/>
  <c r="AL382" i="4"/>
  <c r="CO381" i="2"/>
  <c r="CM381" i="4"/>
  <c r="CK381" i="2"/>
  <c r="CI381" i="4"/>
  <c r="CG381" i="2"/>
  <c r="CE381" i="4"/>
  <c r="CC381" i="2"/>
  <c r="CA381" i="4"/>
  <c r="BY381" i="2"/>
  <c r="BW381" i="4"/>
  <c r="BQ381" i="4"/>
  <c r="BO381" i="2"/>
  <c r="BM381" i="4"/>
  <c r="BK381" i="2"/>
  <c r="BI381" i="4"/>
  <c r="BG381" i="2"/>
  <c r="BE381" i="4"/>
  <c r="BC381" i="2"/>
  <c r="BA381" i="4"/>
  <c r="AY381" i="2"/>
  <c r="AW381" i="4"/>
  <c r="AU381" i="2"/>
  <c r="AS381" i="4"/>
  <c r="AR381" i="4"/>
  <c r="AN381" i="4"/>
  <c r="CQ380" i="2"/>
  <c r="CO380" i="4"/>
  <c r="CM380" i="2"/>
  <c r="CK380" i="4"/>
  <c r="CI380" i="2"/>
  <c r="CG380" i="4"/>
  <c r="CE380" i="2"/>
  <c r="CC380" i="4"/>
  <c r="BW380" i="2"/>
  <c r="BU380" i="4"/>
  <c r="BS380" i="4"/>
  <c r="BO380" i="4"/>
  <c r="BM380" i="2"/>
  <c r="BK380" i="4"/>
  <c r="BE380" i="2"/>
  <c r="BC380" i="4"/>
  <c r="BA380" i="2"/>
  <c r="AY380" i="4"/>
  <c r="AW380" i="2"/>
  <c r="AU380" i="4"/>
  <c r="AP380" i="4"/>
  <c r="AL380" i="4"/>
  <c r="CP379" i="2"/>
  <c r="CN379" i="4"/>
  <c r="CL379" i="2"/>
  <c r="CJ379" i="4"/>
  <c r="CH379" i="2"/>
  <c r="CF379" i="4"/>
  <c r="CD379" i="2"/>
  <c r="CB379" i="4"/>
  <c r="BZ379" i="2"/>
  <c r="BX379" i="4"/>
  <c r="BR379" i="4"/>
  <c r="BN379" i="4"/>
  <c r="BL379" i="2"/>
  <c r="BJ379" i="4"/>
  <c r="BH379" i="2"/>
  <c r="BF379" i="4"/>
  <c r="BD379" i="2"/>
  <c r="BB379" i="4"/>
  <c r="AZ379" i="2"/>
  <c r="AX379" i="4"/>
  <c r="AV379" i="2"/>
  <c r="AT379" i="4"/>
  <c r="AO379" i="4"/>
  <c r="CN378" i="2"/>
  <c r="CL378" i="4"/>
  <c r="CJ378" i="2"/>
  <c r="CH378" i="4"/>
  <c r="CF378" i="2"/>
  <c r="CD378" i="4"/>
  <c r="CB378" i="2"/>
  <c r="BZ378" i="4"/>
  <c r="BX378" i="2"/>
  <c r="BV378" i="4"/>
  <c r="BT378" i="4"/>
  <c r="BP378" i="4"/>
  <c r="BN378" i="2"/>
  <c r="BL378" i="4"/>
  <c r="BJ378" i="2"/>
  <c r="BH378" i="4"/>
  <c r="BF378" i="2"/>
  <c r="BD378" i="4"/>
  <c r="BB378" i="2"/>
  <c r="AZ378" i="4"/>
  <c r="AX378" i="2"/>
  <c r="AV378" i="4"/>
  <c r="AQ378" i="4"/>
  <c r="AM378" i="4"/>
  <c r="CP377" i="2"/>
  <c r="CN377" i="4"/>
  <c r="CL377" i="2"/>
  <c r="CJ377" i="4"/>
  <c r="CH377" i="2"/>
  <c r="CF377" i="4"/>
  <c r="CD377" i="2"/>
  <c r="CB377" i="4"/>
  <c r="BZ377" i="2"/>
  <c r="BX377" i="4"/>
  <c r="BR377" i="4"/>
  <c r="BN377" i="4"/>
  <c r="BL377" i="2"/>
  <c r="BJ377" i="4"/>
  <c r="BH377" i="2"/>
  <c r="BF377" i="4"/>
  <c r="BD377" i="2"/>
  <c r="BB377" i="4"/>
  <c r="AZ377" i="2"/>
  <c r="AX377" i="4"/>
  <c r="AV377" i="2"/>
  <c r="AT377" i="4"/>
  <c r="AO377" i="4"/>
  <c r="CN376" i="2"/>
  <c r="CL376" i="4"/>
  <c r="CJ376" i="2"/>
  <c r="CH376" i="4"/>
  <c r="CF376" i="2"/>
  <c r="CD376" i="4"/>
  <c r="CB376" i="2"/>
  <c r="BZ376" i="4"/>
  <c r="BX376" i="2"/>
  <c r="BV376" i="4"/>
  <c r="BT376" i="4"/>
  <c r="BP376" i="4"/>
  <c r="BN376" i="2"/>
  <c r="BL376" i="4"/>
  <c r="BJ376" i="2"/>
  <c r="BH376" i="4"/>
  <c r="BF376" i="2"/>
  <c r="BD376" i="4"/>
  <c r="BB376" i="2"/>
  <c r="AZ376" i="4"/>
  <c r="AX376" i="2"/>
  <c r="AV376" i="4"/>
  <c r="AS376" i="2"/>
  <c r="AQ376" i="4"/>
  <c r="AM376" i="4"/>
  <c r="CO375" i="2"/>
  <c r="CM375" i="4"/>
  <c r="CK375" i="2"/>
  <c r="CI375" i="4"/>
  <c r="CG375" i="2"/>
  <c r="CE375" i="4"/>
  <c r="CC375" i="2"/>
  <c r="CA375" i="4"/>
  <c r="BY375" i="2"/>
  <c r="BW375" i="4"/>
  <c r="BQ375" i="4"/>
  <c r="BO375" i="2"/>
  <c r="BM375" i="4"/>
  <c r="BK375" i="2"/>
  <c r="BI375" i="4"/>
  <c r="BG375" i="2"/>
  <c r="BE375" i="4"/>
  <c r="BC375" i="2"/>
  <c r="BA375" i="4"/>
  <c r="AY375" i="2"/>
  <c r="AW375" i="4"/>
  <c r="AU375" i="2"/>
  <c r="AS375" i="4"/>
  <c r="AT375" i="2"/>
  <c r="AR375" i="4"/>
  <c r="AP375" i="2"/>
  <c r="AN375" i="4"/>
  <c r="CP374" i="2"/>
  <c r="CN374" i="4"/>
  <c r="CL374" i="2"/>
  <c r="CJ374" i="4"/>
  <c r="CH374" i="2"/>
  <c r="CF374" i="4"/>
  <c r="CD374" i="2"/>
  <c r="CB374" i="4"/>
  <c r="BZ374" i="2"/>
  <c r="BX374" i="4"/>
  <c r="BR374" i="4"/>
  <c r="BN374" i="4"/>
  <c r="BL374" i="2"/>
  <c r="BJ374" i="4"/>
  <c r="BH374" i="2"/>
  <c r="BF374" i="4"/>
  <c r="BD374" i="2"/>
  <c r="BB374" i="4"/>
  <c r="AZ374" i="2"/>
  <c r="AX374" i="4"/>
  <c r="AV374" i="2"/>
  <c r="AT374" i="4"/>
  <c r="AQ374" i="2"/>
  <c r="AO374" i="4"/>
  <c r="CQ373" i="2"/>
  <c r="CO373" i="4"/>
  <c r="CM373" i="2"/>
  <c r="CK373" i="4"/>
  <c r="CI373" i="2"/>
  <c r="CG373" i="4"/>
  <c r="CE373" i="2"/>
  <c r="CC373" i="4"/>
  <c r="CA373" i="2"/>
  <c r="BY373" i="4"/>
  <c r="BW373" i="2"/>
  <c r="BU373" i="4"/>
  <c r="BS373" i="4"/>
  <c r="BO373" i="4"/>
  <c r="BM373" i="2"/>
  <c r="BK373" i="4"/>
  <c r="BI373" i="2"/>
  <c r="BG373" i="4"/>
  <c r="BE373" i="2"/>
  <c r="BC373" i="4"/>
  <c r="BA373" i="2"/>
  <c r="AY373" i="4"/>
  <c r="AW373" i="2"/>
  <c r="AU373" i="4"/>
  <c r="AR373" i="2"/>
  <c r="AP373" i="4"/>
  <c r="AN373" i="2"/>
  <c r="AL373" i="4"/>
  <c r="CN372" i="2"/>
  <c r="CL372" i="4"/>
  <c r="CJ372" i="2"/>
  <c r="CH372" i="4"/>
  <c r="CF372" i="2"/>
  <c r="CD372" i="4"/>
  <c r="CB372" i="2"/>
  <c r="BZ372" i="4"/>
  <c r="BX372" i="2"/>
  <c r="BV372" i="4"/>
  <c r="BT372" i="4"/>
  <c r="BP372" i="4"/>
  <c r="BN372" i="2"/>
  <c r="BL372" i="4"/>
  <c r="BJ372" i="2"/>
  <c r="BH372" i="4"/>
  <c r="BF372" i="2"/>
  <c r="BD372" i="4"/>
  <c r="BB372" i="2"/>
  <c r="AZ372" i="4"/>
  <c r="AX372" i="2"/>
  <c r="AV372" i="4"/>
  <c r="AS372" i="2"/>
  <c r="AQ372" i="4"/>
  <c r="AO372" i="2"/>
  <c r="AM372" i="4"/>
  <c r="CP371" i="2"/>
  <c r="CN371" i="4"/>
  <c r="CL371" i="2"/>
  <c r="CJ371" i="4"/>
  <c r="CH371" i="2"/>
  <c r="CF371" i="4"/>
  <c r="CD371" i="2"/>
  <c r="CB371" i="4"/>
  <c r="BZ371" i="2"/>
  <c r="BX371" i="4"/>
  <c r="BR371" i="4"/>
  <c r="BN371" i="4"/>
  <c r="BL371" i="2"/>
  <c r="BJ371" i="4"/>
  <c r="BH371" i="2"/>
  <c r="BF371" i="4"/>
  <c r="BD371" i="2"/>
  <c r="BB371" i="4"/>
  <c r="AZ371" i="2"/>
  <c r="AX371" i="4"/>
  <c r="AV371" i="2"/>
  <c r="AT371" i="4"/>
  <c r="AQ371" i="2"/>
  <c r="AO371" i="4"/>
  <c r="CN370" i="2"/>
  <c r="CL370" i="4"/>
  <c r="CJ370" i="2"/>
  <c r="CH370" i="4"/>
  <c r="CF370" i="2"/>
  <c r="CD370" i="4"/>
  <c r="CB370" i="2"/>
  <c r="BZ370" i="4"/>
  <c r="BX370" i="2"/>
  <c r="BV370" i="4"/>
  <c r="BT370" i="4"/>
  <c r="BP370" i="4"/>
  <c r="BN370" i="2"/>
  <c r="BL370" i="4"/>
  <c r="BJ370" i="2"/>
  <c r="BH370" i="4"/>
  <c r="BF370" i="2"/>
  <c r="BD370" i="4"/>
  <c r="BB370" i="2"/>
  <c r="AZ370" i="4"/>
  <c r="AX370" i="2"/>
  <c r="AV370" i="4"/>
  <c r="AS370" i="2"/>
  <c r="AQ370" i="4"/>
  <c r="AO370" i="2"/>
  <c r="AM370" i="4"/>
  <c r="CQ369" i="2"/>
  <c r="CO369" i="4"/>
  <c r="CM369" i="2"/>
  <c r="CK369" i="4"/>
  <c r="CI369" i="2"/>
  <c r="CG369" i="4"/>
  <c r="CE369" i="2"/>
  <c r="CC369" i="4"/>
  <c r="CA369" i="2"/>
  <c r="BY369" i="4"/>
  <c r="BW369" i="2"/>
  <c r="BU369" i="4"/>
  <c r="BS369" i="4"/>
  <c r="BO369" i="4"/>
  <c r="BM369" i="2"/>
  <c r="BK369" i="4"/>
  <c r="BI369" i="2"/>
  <c r="BG369" i="4"/>
  <c r="BE369" i="2"/>
  <c r="BC369" i="4"/>
  <c r="BA369" i="2"/>
  <c r="AY369" i="4"/>
  <c r="AW369" i="2"/>
  <c r="AU369" i="4"/>
  <c r="AR369" i="2"/>
  <c r="AP369" i="4"/>
  <c r="AN369" i="2"/>
  <c r="AL369" i="4"/>
  <c r="CO368" i="2"/>
  <c r="CM368" i="4"/>
  <c r="CK368" i="2"/>
  <c r="CI368" i="4"/>
  <c r="CG368" i="2"/>
  <c r="CE368" i="4"/>
  <c r="CC368" i="2"/>
  <c r="CA368" i="4"/>
  <c r="BY368" i="2"/>
  <c r="BW368" i="4"/>
  <c r="BQ368" i="4"/>
  <c r="BO368" i="2"/>
  <c r="BM368" i="4"/>
  <c r="BK368" i="2"/>
  <c r="BI368" i="4"/>
  <c r="BG368" i="2"/>
  <c r="BE368" i="4"/>
  <c r="BC368" i="2"/>
  <c r="BA368" i="4"/>
  <c r="AY368" i="2"/>
  <c r="AW368" i="4"/>
  <c r="AU368" i="2"/>
  <c r="AS368" i="4"/>
  <c r="AR368" i="4"/>
  <c r="AN368" i="4"/>
  <c r="CQ367" i="2"/>
  <c r="CO367" i="4"/>
  <c r="CM367" i="2"/>
  <c r="CK367" i="4"/>
  <c r="CI367" i="2"/>
  <c r="CG367" i="4"/>
  <c r="CE367" i="2"/>
  <c r="CC367" i="4"/>
  <c r="CA367" i="2"/>
  <c r="BY367" i="4"/>
  <c r="BW367" i="2"/>
  <c r="BU367" i="4"/>
  <c r="BU367" i="2"/>
  <c r="BS367" i="4"/>
  <c r="BO367" i="4"/>
  <c r="BM367" i="2"/>
  <c r="BK367" i="4"/>
  <c r="BI367" i="2"/>
  <c r="BG367" i="4"/>
  <c r="BE367" i="2"/>
  <c r="BC367" i="4"/>
  <c r="BA367" i="2"/>
  <c r="AY367" i="4"/>
  <c r="AW367" i="2"/>
  <c r="AU367" i="4"/>
  <c r="AR367" i="2"/>
  <c r="AP367" i="4"/>
  <c r="AN367" i="2"/>
  <c r="AL367" i="4"/>
  <c r="CO366" i="2"/>
  <c r="CM366" i="4"/>
  <c r="CK366" i="2"/>
  <c r="CI366" i="4"/>
  <c r="CG366" i="2"/>
  <c r="CE366" i="4"/>
  <c r="CC366" i="2"/>
  <c r="CA366" i="4"/>
  <c r="BY366" i="2"/>
  <c r="BW366" i="4"/>
  <c r="DD367" i="1"/>
  <c r="BS366" i="2"/>
  <c r="BQ366" i="4"/>
  <c r="BO366" i="2"/>
  <c r="BM366" i="4"/>
  <c r="BK366" i="2"/>
  <c r="BI366" i="4"/>
  <c r="BG366" i="2"/>
  <c r="BE366" i="4"/>
  <c r="BC366" i="2"/>
  <c r="BA366" i="4"/>
  <c r="AY366" i="2"/>
  <c r="AW366" i="4"/>
  <c r="AU366" i="2"/>
  <c r="AS366" i="4"/>
  <c r="AT366" i="2"/>
  <c r="AR366" i="4"/>
  <c r="AP366" i="2"/>
  <c r="AN366" i="4"/>
  <c r="CQ365" i="2"/>
  <c r="CO365" i="4"/>
  <c r="CM365" i="2"/>
  <c r="CK365" i="4"/>
  <c r="CI365" i="2"/>
  <c r="CG365" i="4"/>
  <c r="CE365" i="2"/>
  <c r="CC365" i="4"/>
  <c r="CA365" i="2"/>
  <c r="BY365" i="4"/>
  <c r="BW365" i="2"/>
  <c r="BU365" i="4"/>
  <c r="BU365" i="2"/>
  <c r="BS365" i="4"/>
  <c r="BQ365" i="2"/>
  <c r="BO365" i="4"/>
  <c r="BM365" i="2"/>
  <c r="BK365" i="4"/>
  <c r="BI365" i="2"/>
  <c r="BG365" i="4"/>
  <c r="BE365" i="2"/>
  <c r="BC365" i="4"/>
  <c r="BA365" i="2"/>
  <c r="AY365" i="4"/>
  <c r="AW365" i="2"/>
  <c r="AU365" i="4"/>
  <c r="AR365" i="2"/>
  <c r="AP365" i="4"/>
  <c r="AN365" i="2"/>
  <c r="AL365" i="4"/>
  <c r="CN364" i="2"/>
  <c r="CL364" i="4"/>
  <c r="CJ364" i="2"/>
  <c r="CH364" i="4"/>
  <c r="CF364" i="2"/>
  <c r="CD364" i="4"/>
  <c r="CB364" i="2"/>
  <c r="BZ364" i="4"/>
  <c r="BX364" i="2"/>
  <c r="BV364" i="4"/>
  <c r="BV364" i="2"/>
  <c r="BT364" i="4"/>
  <c r="BR364" i="2"/>
  <c r="BP364" i="4"/>
  <c r="BN364" i="2"/>
  <c r="BL364" i="4"/>
  <c r="BJ364" i="2"/>
  <c r="BH364" i="4"/>
  <c r="BB364" i="2"/>
  <c r="AZ364" i="4"/>
  <c r="AX364" i="2"/>
  <c r="AV364" i="4"/>
  <c r="AS364" i="2"/>
  <c r="AQ364" i="4"/>
  <c r="AO364" i="2"/>
  <c r="AM364" i="4"/>
  <c r="CO363" i="2"/>
  <c r="CM363" i="4"/>
  <c r="CK363" i="2"/>
  <c r="CI363" i="4"/>
  <c r="CG363" i="2"/>
  <c r="CE363" i="4"/>
  <c r="CC363" i="2"/>
  <c r="CA363" i="4"/>
  <c r="BY363" i="2"/>
  <c r="BW363" i="4"/>
  <c r="BS363" i="2"/>
  <c r="BQ363" i="4"/>
  <c r="BO363" i="2"/>
  <c r="BM363" i="4"/>
  <c r="BK363" i="2"/>
  <c r="BI363" i="4"/>
  <c r="BG363" i="2"/>
  <c r="BE363" i="4"/>
  <c r="BC363" i="2"/>
  <c r="BA363" i="4"/>
  <c r="AY363" i="2"/>
  <c r="AW363" i="4"/>
  <c r="AU363" i="2"/>
  <c r="AS363" i="4"/>
  <c r="AT363" i="2"/>
  <c r="AR363" i="4"/>
  <c r="AP363" i="2"/>
  <c r="AN363" i="4"/>
  <c r="CP362" i="2"/>
  <c r="CN362" i="4"/>
  <c r="CL362" i="2"/>
  <c r="CJ362" i="4"/>
  <c r="CH362" i="2"/>
  <c r="CF362" i="4"/>
  <c r="CD362" i="2"/>
  <c r="CB362" i="4"/>
  <c r="BZ362" i="2"/>
  <c r="BX362" i="4"/>
  <c r="BT362" i="2"/>
  <c r="BR362" i="4"/>
  <c r="BP362" i="2"/>
  <c r="BN362" i="4"/>
  <c r="BL362" i="2"/>
  <c r="BJ362" i="4"/>
  <c r="BH362" i="2"/>
  <c r="BF362" i="4"/>
  <c r="BD362" i="2"/>
  <c r="BB362" i="4"/>
  <c r="AZ362" i="2"/>
  <c r="AX362" i="4"/>
  <c r="AV362" i="2"/>
  <c r="AT362" i="4"/>
  <c r="AQ362" i="2"/>
  <c r="AO362" i="4"/>
  <c r="CQ361" i="2"/>
  <c r="CO361" i="4"/>
  <c r="CM361" i="2"/>
  <c r="CK361" i="4"/>
  <c r="CI361" i="2"/>
  <c r="CG361" i="4"/>
  <c r="CE361" i="2"/>
  <c r="CC361" i="4"/>
  <c r="CA361" i="2"/>
  <c r="BY361" i="4"/>
  <c r="BW361" i="2"/>
  <c r="BU361" i="4"/>
  <c r="BU361" i="2"/>
  <c r="BS361" i="4"/>
  <c r="BQ361" i="2"/>
  <c r="BO361" i="4"/>
  <c r="BM361" i="2"/>
  <c r="BK361" i="4"/>
  <c r="BI361" i="2"/>
  <c r="BG361" i="4"/>
  <c r="BE361" i="2"/>
  <c r="BC361" i="4"/>
  <c r="BA361" i="2"/>
  <c r="AY361" i="4"/>
  <c r="AW361" i="2"/>
  <c r="AU361" i="4"/>
  <c r="AR361" i="2"/>
  <c r="AP361" i="4"/>
  <c r="AN361" i="2"/>
  <c r="AL361" i="4"/>
  <c r="CN360" i="2"/>
  <c r="CL360" i="4"/>
  <c r="CJ360" i="2"/>
  <c r="CH360" i="4"/>
  <c r="CF360" i="2"/>
  <c r="CD360" i="4"/>
  <c r="CB360" i="2"/>
  <c r="BZ360" i="4"/>
  <c r="BX360" i="2"/>
  <c r="BV360" i="4"/>
  <c r="BV360" i="2"/>
  <c r="BT360" i="4"/>
  <c r="BR360" i="2"/>
  <c r="BP360" i="4"/>
  <c r="BN360" i="2"/>
  <c r="BL360" i="4"/>
  <c r="BJ360" i="2"/>
  <c r="BH360" i="4"/>
  <c r="BF360" i="2"/>
  <c r="BD360" i="4"/>
  <c r="BB360" i="2"/>
  <c r="AZ360" i="4"/>
  <c r="AX360" i="2"/>
  <c r="AV360" i="4"/>
  <c r="AS360" i="2"/>
  <c r="AQ360" i="4"/>
  <c r="AO360" i="2"/>
  <c r="AM360" i="4"/>
  <c r="CO359" i="2"/>
  <c r="CM359" i="4"/>
  <c r="CK359" i="2"/>
  <c r="CI359" i="4"/>
  <c r="CG359" i="2"/>
  <c r="CE359" i="4"/>
  <c r="CC359" i="2"/>
  <c r="CA359" i="4"/>
  <c r="BY359" i="2"/>
  <c r="BW359" i="4"/>
  <c r="BS359" i="2"/>
  <c r="BQ359" i="4"/>
  <c r="BO359" i="2"/>
  <c r="BM359" i="4"/>
  <c r="BK359" i="2"/>
  <c r="BI359" i="4"/>
  <c r="BG359" i="2"/>
  <c r="BE359" i="4"/>
  <c r="BC359" i="2"/>
  <c r="BA359" i="4"/>
  <c r="AY359" i="2"/>
  <c r="AW359" i="4"/>
  <c r="AU359" i="2"/>
  <c r="AS359" i="4"/>
  <c r="AT359" i="2"/>
  <c r="AR359" i="4"/>
  <c r="AP359" i="2"/>
  <c r="AN359" i="4"/>
  <c r="CP358" i="2"/>
  <c r="CN358" i="4"/>
  <c r="CL358" i="2"/>
  <c r="CJ358" i="4"/>
  <c r="CH358" i="2"/>
  <c r="CF358" i="4"/>
  <c r="CD358" i="2"/>
  <c r="CB358" i="4"/>
  <c r="BZ358" i="2"/>
  <c r="BX358" i="4"/>
  <c r="BT358" i="2"/>
  <c r="BR358" i="4"/>
  <c r="BP358" i="2"/>
  <c r="BN358" i="4"/>
  <c r="BL358" i="2"/>
  <c r="BJ358" i="4"/>
  <c r="BH358" i="2"/>
  <c r="BF358" i="4"/>
  <c r="BD358" i="2"/>
  <c r="BB358" i="4"/>
  <c r="AZ358" i="2"/>
  <c r="AX358" i="4"/>
  <c r="AV358" i="2"/>
  <c r="AT358" i="4"/>
  <c r="AQ358" i="2"/>
  <c r="AO358" i="4"/>
  <c r="CS356" i="2"/>
  <c r="CQ356" i="4"/>
  <c r="CO357" i="2"/>
  <c r="CM357" i="4"/>
  <c r="CK357" i="2"/>
  <c r="CI357" i="4"/>
  <c r="CG357" i="2"/>
  <c r="CE357" i="4"/>
  <c r="CC357" i="2"/>
  <c r="CA357" i="4"/>
  <c r="BY357" i="2"/>
  <c r="BW357" i="4"/>
  <c r="BS357" i="2"/>
  <c r="BQ357" i="4"/>
  <c r="BO357" i="2"/>
  <c r="BM357" i="4"/>
  <c r="BK357" i="2"/>
  <c r="BI357" i="4"/>
  <c r="BG357" i="2"/>
  <c r="BE357" i="4"/>
  <c r="BC357" i="2"/>
  <c r="BA357" i="4"/>
  <c r="AY357" i="2"/>
  <c r="AW357" i="4"/>
  <c r="AU357" i="2"/>
  <c r="AS357" i="4"/>
  <c r="AT357" i="2"/>
  <c r="AR357" i="4"/>
  <c r="AP357" i="2"/>
  <c r="AN357" i="4"/>
  <c r="CQ356" i="2"/>
  <c r="CO356" i="4"/>
  <c r="CM356" i="2"/>
  <c r="CK356" i="4"/>
  <c r="CI356" i="2"/>
  <c r="CG356" i="4"/>
  <c r="CE356" i="2"/>
  <c r="CC356" i="4"/>
  <c r="CA356" i="2"/>
  <c r="BY356" i="4"/>
  <c r="BW356" i="2"/>
  <c r="BU356" i="4"/>
  <c r="BS356" i="4"/>
  <c r="BO356" i="4"/>
  <c r="BM356" i="2"/>
  <c r="BK356" i="4"/>
  <c r="BI356" i="2"/>
  <c r="BG356" i="4"/>
  <c r="BE356" i="2"/>
  <c r="BC356" i="4"/>
  <c r="BA356" i="2"/>
  <c r="AY356" i="4"/>
  <c r="AW356" i="2"/>
  <c r="AU356" i="4"/>
  <c r="AP356" i="4"/>
  <c r="AL356" i="4"/>
  <c r="CO355" i="2"/>
  <c r="CM355" i="4"/>
  <c r="CK355" i="2"/>
  <c r="CI355" i="4"/>
  <c r="CG355" i="2"/>
  <c r="CE355" i="4"/>
  <c r="CC355" i="2"/>
  <c r="CA355" i="4"/>
  <c r="BY355" i="2"/>
  <c r="BW355" i="4"/>
  <c r="BQ355" i="4"/>
  <c r="BO355" i="2"/>
  <c r="BM355" i="4"/>
  <c r="BK355" i="2"/>
  <c r="BI355" i="4"/>
  <c r="BG355" i="2"/>
  <c r="BE355" i="4"/>
  <c r="BC355" i="2"/>
  <c r="BA355" i="4"/>
  <c r="AY355" i="2"/>
  <c r="AW355" i="4"/>
  <c r="AU355" i="2"/>
  <c r="AS355" i="4"/>
  <c r="AR355" i="4"/>
  <c r="AN355" i="4"/>
  <c r="CN354" i="2"/>
  <c r="CL354" i="4"/>
  <c r="CJ354" i="2"/>
  <c r="CH354" i="4"/>
  <c r="CF354" i="2"/>
  <c r="CD354" i="4"/>
  <c r="CB354" i="2"/>
  <c r="BZ354" i="4"/>
  <c r="BX354" i="2"/>
  <c r="BV354" i="4"/>
  <c r="BT354" i="4"/>
  <c r="BP354" i="4"/>
  <c r="BN354" i="2"/>
  <c r="BL354" i="4"/>
  <c r="BJ354" i="2"/>
  <c r="BH354" i="4"/>
  <c r="BF354" i="2"/>
  <c r="BD354" i="4"/>
  <c r="BB354" i="2"/>
  <c r="AZ354" i="4"/>
  <c r="AX354" i="2"/>
  <c r="AV354" i="4"/>
  <c r="AQ354" i="4"/>
  <c r="AM354" i="4"/>
  <c r="CP353" i="2"/>
  <c r="CN353" i="4"/>
  <c r="CL353" i="2"/>
  <c r="CJ353" i="4"/>
  <c r="CH353" i="2"/>
  <c r="CF353" i="4"/>
  <c r="CD353" i="2"/>
  <c r="CB353" i="4"/>
  <c r="BZ353" i="2"/>
  <c r="BX353" i="4"/>
  <c r="BR353" i="4"/>
  <c r="BN353" i="4"/>
  <c r="BL353" i="2"/>
  <c r="BJ353" i="4"/>
  <c r="BH353" i="2"/>
  <c r="BF353" i="4"/>
  <c r="BD353" i="2"/>
  <c r="BB353" i="4"/>
  <c r="AZ353" i="2"/>
  <c r="AX353" i="4"/>
  <c r="AV353" i="2"/>
  <c r="AT353" i="4"/>
  <c r="AQ353" i="2"/>
  <c r="AO353" i="4"/>
  <c r="CN352" i="2"/>
  <c r="CL352" i="4"/>
  <c r="CJ352" i="2"/>
  <c r="CH352" i="4"/>
  <c r="CF352" i="2"/>
  <c r="CD352" i="4"/>
  <c r="CB352" i="2"/>
  <c r="BZ352" i="4"/>
  <c r="BX352" i="2"/>
  <c r="BV352" i="4"/>
  <c r="BT352" i="4"/>
  <c r="BP352" i="4"/>
  <c r="BN352" i="2"/>
  <c r="BL352" i="4"/>
  <c r="BJ352" i="2"/>
  <c r="BH352" i="4"/>
  <c r="BF352" i="2"/>
  <c r="BD352" i="4"/>
  <c r="BB352" i="2"/>
  <c r="AZ352" i="4"/>
  <c r="AX352" i="2"/>
  <c r="AV352" i="4"/>
  <c r="AQ352" i="4"/>
  <c r="AM352" i="4"/>
  <c r="CO351" i="2"/>
  <c r="CM351" i="4"/>
  <c r="CK351" i="2"/>
  <c r="CI351" i="4"/>
  <c r="CG351" i="2"/>
  <c r="CE351" i="4"/>
  <c r="CC351" i="2"/>
  <c r="CA351" i="4"/>
  <c r="BY351" i="2"/>
  <c r="BW351" i="4"/>
  <c r="BQ351" i="4"/>
  <c r="BO351" i="2"/>
  <c r="BM351" i="4"/>
  <c r="BK351" i="2"/>
  <c r="BI351" i="4"/>
  <c r="BG351" i="2"/>
  <c r="BE351" i="4"/>
  <c r="BC351" i="2"/>
  <c r="BA351" i="4"/>
  <c r="AY351" i="2"/>
  <c r="AW351" i="4"/>
  <c r="AU351" i="2"/>
  <c r="AS351" i="4"/>
  <c r="AR351" i="4"/>
  <c r="AN351" i="4"/>
  <c r="CP350" i="2"/>
  <c r="CN350" i="4"/>
  <c r="CL350" i="2"/>
  <c r="CJ350" i="4"/>
  <c r="CH350" i="2"/>
  <c r="CF350" i="4"/>
  <c r="CD350" i="2"/>
  <c r="CB350" i="4"/>
  <c r="BZ350" i="2"/>
  <c r="BX350" i="4"/>
  <c r="BR350" i="4"/>
  <c r="BN350" i="4"/>
  <c r="BL350" i="2"/>
  <c r="BJ350" i="4"/>
  <c r="BH350" i="2"/>
  <c r="BF350" i="4"/>
  <c r="BD350" i="2"/>
  <c r="BB350" i="4"/>
  <c r="AZ350" i="2"/>
  <c r="AX350" i="4"/>
  <c r="AV350" i="2"/>
  <c r="AT350" i="4"/>
  <c r="AO350" i="4"/>
  <c r="CN349" i="2"/>
  <c r="CL349" i="4"/>
  <c r="CJ349" i="2"/>
  <c r="CH349" i="4"/>
  <c r="CF349" i="2"/>
  <c r="CD349" i="4"/>
  <c r="CB349" i="2"/>
  <c r="BZ349" i="4"/>
  <c r="BX349" i="2"/>
  <c r="BV349" i="4"/>
  <c r="BT349" i="4"/>
  <c r="BP349" i="4"/>
  <c r="BN349" i="2"/>
  <c r="BL349" i="4"/>
  <c r="BJ349" i="2"/>
  <c r="BH349" i="4"/>
  <c r="BF349" i="2"/>
  <c r="BD349" i="4"/>
  <c r="AX349" i="2"/>
  <c r="AV349" i="4"/>
  <c r="AS349" i="2"/>
  <c r="AQ349" i="4"/>
  <c r="AO349" i="2"/>
  <c r="AM349" i="4"/>
  <c r="CP348" i="2"/>
  <c r="CN348" i="4"/>
  <c r="CL348" i="2"/>
  <c r="CJ348" i="4"/>
  <c r="CH348" i="2"/>
  <c r="CF348" i="4"/>
  <c r="CD348" i="2"/>
  <c r="CB348" i="4"/>
  <c r="BZ348" i="2"/>
  <c r="BX348" i="4"/>
  <c r="BR348" i="4"/>
  <c r="BN348" i="4"/>
  <c r="BL348" i="2"/>
  <c r="BJ348" i="4"/>
  <c r="BH348" i="2"/>
  <c r="BF348" i="4"/>
  <c r="BD348" i="2"/>
  <c r="BB348" i="4"/>
  <c r="AZ348" i="2"/>
  <c r="AX348" i="4"/>
  <c r="AV348" i="2"/>
  <c r="AT348" i="4"/>
  <c r="CW349" i="1"/>
  <c r="AQ348" i="2"/>
  <c r="AO348" i="4"/>
  <c r="CQ347" i="2"/>
  <c r="CO347" i="4"/>
  <c r="CM347" i="2"/>
  <c r="CK347" i="4"/>
  <c r="CI347" i="2"/>
  <c r="CG347" i="4"/>
  <c r="CE347" i="2"/>
  <c r="CC347" i="4"/>
  <c r="CA347" i="2"/>
  <c r="BY347" i="4"/>
  <c r="BW347" i="2"/>
  <c r="BU347" i="4"/>
  <c r="BS347" i="4"/>
  <c r="BO347" i="4"/>
  <c r="BM347" i="2"/>
  <c r="BK347" i="4"/>
  <c r="BI347" i="2"/>
  <c r="BG347" i="4"/>
  <c r="BE347" i="2"/>
  <c r="BC347" i="4"/>
  <c r="BA347" i="2"/>
  <c r="AY347" i="4"/>
  <c r="AW347" i="2"/>
  <c r="AU347" i="4"/>
  <c r="AR347" i="2"/>
  <c r="AP347" i="4"/>
  <c r="AN347" i="2"/>
  <c r="AL347" i="4"/>
  <c r="CO346" i="2"/>
  <c r="CM346" i="4"/>
  <c r="CK346" i="2"/>
  <c r="CI346" i="4"/>
  <c r="CG346" i="2"/>
  <c r="CE346" i="4"/>
  <c r="CC346" i="2"/>
  <c r="CA346" i="4"/>
  <c r="BY346" i="2"/>
  <c r="BW346" i="4"/>
  <c r="BQ346" i="4"/>
  <c r="BO346" i="2"/>
  <c r="BM346" i="4"/>
  <c r="BK346" i="2"/>
  <c r="BI346" i="4"/>
  <c r="BG346" i="2"/>
  <c r="BE346" i="4"/>
  <c r="BC346" i="2"/>
  <c r="BA346" i="4"/>
  <c r="AY346" i="2"/>
  <c r="AW346" i="4"/>
  <c r="AU346" i="2"/>
  <c r="AS346" i="4"/>
  <c r="AT346" i="2"/>
  <c r="AR346" i="4"/>
  <c r="AP346" i="2"/>
  <c r="AN346" i="4"/>
  <c r="CQ345" i="2"/>
  <c r="CO345" i="4"/>
  <c r="CM345" i="2"/>
  <c r="CK345" i="4"/>
  <c r="CI345" i="2"/>
  <c r="CG345" i="4"/>
  <c r="CE345" i="2"/>
  <c r="CC345" i="4"/>
  <c r="CA345" i="2"/>
  <c r="BY345" i="4"/>
  <c r="BW345" i="2"/>
  <c r="BU345" i="4"/>
  <c r="BS345" i="4"/>
  <c r="BO345" i="4"/>
  <c r="BM345" i="2"/>
  <c r="BK345" i="4"/>
  <c r="BI345" i="2"/>
  <c r="BG345" i="4"/>
  <c r="BE345" i="2"/>
  <c r="BC345" i="4"/>
  <c r="BA345" i="2"/>
  <c r="AY345" i="4"/>
  <c r="AW345" i="2"/>
  <c r="AU345" i="4"/>
  <c r="CO344" i="2"/>
  <c r="CM344" i="4"/>
  <c r="CK344" i="2"/>
  <c r="CI344" i="4"/>
  <c r="CG344" i="2"/>
  <c r="CE344" i="4"/>
  <c r="CC344" i="2"/>
  <c r="CA344" i="4"/>
  <c r="BY344" i="2"/>
  <c r="BW344" i="4"/>
  <c r="BQ344" i="4"/>
  <c r="BO344" i="2"/>
  <c r="BM344" i="4"/>
  <c r="BK344" i="2"/>
  <c r="BI344" i="4"/>
  <c r="BG344" i="2"/>
  <c r="BE344" i="4"/>
  <c r="BC344" i="2"/>
  <c r="BA344" i="4"/>
  <c r="AY344" i="2"/>
  <c r="AW344" i="4"/>
  <c r="AU344" i="2"/>
  <c r="AS344" i="4"/>
  <c r="CQ343" i="2"/>
  <c r="CO343" i="4"/>
  <c r="CM343" i="2"/>
  <c r="CK343" i="4"/>
  <c r="CI343" i="2"/>
  <c r="CG343" i="4"/>
  <c r="CE343" i="2"/>
  <c r="CC343" i="4"/>
  <c r="CA343" i="2"/>
  <c r="BY343" i="4"/>
  <c r="BS343" i="4"/>
  <c r="BO343" i="4"/>
  <c r="BM343" i="2"/>
  <c r="BK343" i="4"/>
  <c r="BI343" i="2"/>
  <c r="BG343" i="4"/>
  <c r="BE343" i="2"/>
  <c r="BC343" i="4"/>
  <c r="BA343" i="2"/>
  <c r="AY343" i="4"/>
  <c r="AW343" i="2"/>
  <c r="AU343" i="4"/>
  <c r="CO342" i="2"/>
  <c r="CM342" i="4"/>
  <c r="CK342" i="2"/>
  <c r="CI342" i="4"/>
  <c r="CG342" i="2"/>
  <c r="CE342" i="4"/>
  <c r="CC342" i="2"/>
  <c r="CA342" i="4"/>
  <c r="BY342" i="2"/>
  <c r="BW342" i="4"/>
  <c r="BQ342" i="4"/>
  <c r="BO342" i="2"/>
  <c r="BM342" i="4"/>
  <c r="BK342" i="2"/>
  <c r="BI342" i="4"/>
  <c r="BC342" i="2"/>
  <c r="BA342" i="4"/>
  <c r="AY342" i="2"/>
  <c r="AW342" i="4"/>
  <c r="AU342" i="2"/>
  <c r="AS342" i="4"/>
  <c r="CQ341" i="2"/>
  <c r="CO341" i="4"/>
  <c r="CM341" i="2"/>
  <c r="CK341" i="4"/>
  <c r="CI341" i="2"/>
  <c r="CG341" i="4"/>
  <c r="CE341" i="2"/>
  <c r="CC341" i="4"/>
  <c r="CA341" i="2"/>
  <c r="BY341" i="4"/>
  <c r="BW341" i="2"/>
  <c r="BU341" i="4"/>
  <c r="BS341" i="4"/>
  <c r="BO341" i="4"/>
  <c r="BM341" i="2"/>
  <c r="BK341" i="4"/>
  <c r="BI341" i="2"/>
  <c r="BG341" i="4"/>
  <c r="BE341" i="2"/>
  <c r="BC341" i="4"/>
  <c r="BA341" i="2"/>
  <c r="AY341" i="4"/>
  <c r="AW341" i="2"/>
  <c r="AU341" i="4"/>
  <c r="CO340" i="2"/>
  <c r="CM340" i="4"/>
  <c r="CK340" i="2"/>
  <c r="CI340" i="4"/>
  <c r="CG340" i="2"/>
  <c r="CE340" i="4"/>
  <c r="CC340" i="2"/>
  <c r="CA340" i="4"/>
  <c r="BY340" i="2"/>
  <c r="BW340" i="4"/>
  <c r="BQ340" i="4"/>
  <c r="BO340" i="2"/>
  <c r="BM340" i="4"/>
  <c r="BK340" i="2"/>
  <c r="BI340" i="4"/>
  <c r="BG340" i="2"/>
  <c r="BE340" i="4"/>
  <c r="BC340" i="2"/>
  <c r="BA340" i="4"/>
  <c r="AY340" i="2"/>
  <c r="AW340" i="4"/>
  <c r="AU340" i="2"/>
  <c r="AS340" i="4"/>
  <c r="AN340" i="4"/>
  <c r="CQ339" i="2"/>
  <c r="CO339" i="4"/>
  <c r="CM339" i="2"/>
  <c r="CK339" i="4"/>
  <c r="CI339" i="2"/>
  <c r="CG339" i="4"/>
  <c r="CE339" i="2"/>
  <c r="CC339" i="4"/>
  <c r="CA339" i="2"/>
  <c r="BY339" i="4"/>
  <c r="BW339" i="2"/>
  <c r="BU339" i="4"/>
  <c r="BS339" i="4"/>
  <c r="BO339" i="4"/>
  <c r="BM339" i="2"/>
  <c r="BK339" i="4"/>
  <c r="BI339" i="2"/>
  <c r="BG339" i="4"/>
  <c r="BE339" i="2"/>
  <c r="BC339" i="4"/>
  <c r="BA339" i="2"/>
  <c r="AY339" i="4"/>
  <c r="AW339" i="2"/>
  <c r="AU339" i="4"/>
  <c r="CN338" i="2"/>
  <c r="CL338" i="4"/>
  <c r="CJ338" i="2"/>
  <c r="CH338" i="4"/>
  <c r="CF338" i="2"/>
  <c r="CD338" i="4"/>
  <c r="CB338" i="2"/>
  <c r="BZ338" i="4"/>
  <c r="BX338" i="2"/>
  <c r="BV338" i="4"/>
  <c r="BT338" i="4"/>
  <c r="BP338" i="4"/>
  <c r="BN338" i="2"/>
  <c r="BL338" i="4"/>
  <c r="BJ338" i="2"/>
  <c r="BH338" i="4"/>
  <c r="BF338" i="2"/>
  <c r="BD338" i="4"/>
  <c r="BB338" i="2"/>
  <c r="AZ338" i="4"/>
  <c r="AX338" i="2"/>
  <c r="AV338" i="4"/>
  <c r="AS338" i="2"/>
  <c r="AQ338" i="4"/>
  <c r="AO338" i="2"/>
  <c r="AM338" i="4"/>
  <c r="CO337" i="2"/>
  <c r="CM337" i="4"/>
  <c r="CK337" i="2"/>
  <c r="CI337" i="4"/>
  <c r="CG337" i="2"/>
  <c r="CE337" i="4"/>
  <c r="CC337" i="2"/>
  <c r="CA337" i="4"/>
  <c r="BY337" i="2"/>
  <c r="BW337" i="4"/>
  <c r="BQ337" i="4"/>
  <c r="BO337" i="2"/>
  <c r="BM337" i="4"/>
  <c r="BK337" i="2"/>
  <c r="BI337" i="4"/>
  <c r="BG337" i="2"/>
  <c r="BE337" i="4"/>
  <c r="BC337" i="2"/>
  <c r="BA337" i="4"/>
  <c r="AY337" i="2"/>
  <c r="AW337" i="4"/>
  <c r="AU337" i="2"/>
  <c r="AS337" i="4"/>
  <c r="AT337" i="2"/>
  <c r="AR337" i="4"/>
  <c r="AP337" i="2"/>
  <c r="AN337" i="4"/>
  <c r="CQ336" i="2"/>
  <c r="CO336" i="4"/>
  <c r="CM336" i="2"/>
  <c r="CK336" i="4"/>
  <c r="CI336" i="2"/>
  <c r="CG336" i="4"/>
  <c r="CE336" i="2"/>
  <c r="CC336" i="4"/>
  <c r="CA336" i="2"/>
  <c r="BY336" i="4"/>
  <c r="BW336" i="2"/>
  <c r="BU336" i="4"/>
  <c r="BS336" i="4"/>
  <c r="BO336" i="4"/>
  <c r="BM336" i="2"/>
  <c r="BK336" i="4"/>
  <c r="BI336" i="2"/>
  <c r="BG336" i="4"/>
  <c r="BE336" i="2"/>
  <c r="BC336" i="4"/>
  <c r="BA336" i="2"/>
  <c r="AY336" i="4"/>
  <c r="CN335" i="2"/>
  <c r="CL335" i="4"/>
  <c r="CJ335" i="2"/>
  <c r="CH335" i="4"/>
  <c r="CF335" i="2"/>
  <c r="CD335" i="4"/>
  <c r="CB335" i="2"/>
  <c r="BZ335" i="4"/>
  <c r="BX335" i="2"/>
  <c r="BV335" i="4"/>
  <c r="BT335" i="4"/>
  <c r="BP335" i="4"/>
  <c r="BN335" i="2"/>
  <c r="BL335" i="4"/>
  <c r="BJ335" i="2"/>
  <c r="BH335" i="4"/>
  <c r="BF335" i="2"/>
  <c r="BD335" i="4"/>
  <c r="BB335" i="2"/>
  <c r="AZ335" i="4"/>
  <c r="AX335" i="2"/>
  <c r="AV335" i="4"/>
  <c r="CP334" i="2"/>
  <c r="CN334" i="4"/>
  <c r="CL334" i="2"/>
  <c r="CJ334" i="4"/>
  <c r="CH334" i="2"/>
  <c r="CF334" i="4"/>
  <c r="CD334" i="2"/>
  <c r="CB334" i="4"/>
  <c r="BZ334" i="2"/>
  <c r="BX334" i="4"/>
  <c r="BR334" i="4"/>
  <c r="BN334" i="4"/>
  <c r="BL334" i="2"/>
  <c r="BJ334" i="4"/>
  <c r="BH334" i="2"/>
  <c r="BF334" i="4"/>
  <c r="BD334" i="2"/>
  <c r="BB334" i="4"/>
  <c r="AZ334" i="2"/>
  <c r="AX334" i="4"/>
  <c r="AV334" i="2"/>
  <c r="AT334" i="4"/>
  <c r="AQ334" i="2"/>
  <c r="AO334" i="4"/>
  <c r="CN333" i="2"/>
  <c r="CL333" i="4"/>
  <c r="CJ333" i="2"/>
  <c r="CH333" i="4"/>
  <c r="CF333" i="2"/>
  <c r="CD333" i="4"/>
  <c r="CB333" i="2"/>
  <c r="BZ333" i="4"/>
  <c r="BX333" i="2"/>
  <c r="BV333" i="4"/>
  <c r="BT333" i="4"/>
  <c r="BP333" i="4"/>
  <c r="BN333" i="2"/>
  <c r="BL333" i="4"/>
  <c r="BJ333" i="2"/>
  <c r="BH333" i="4"/>
  <c r="BF333" i="2"/>
  <c r="BD333" i="4"/>
  <c r="BB333" i="2"/>
  <c r="AZ333" i="4"/>
  <c r="AX333" i="2"/>
  <c r="AV333" i="4"/>
  <c r="CP332" i="2"/>
  <c r="CN332" i="4"/>
  <c r="CL332" i="2"/>
  <c r="CJ332" i="4"/>
  <c r="CH332" i="2"/>
  <c r="CF332" i="4"/>
  <c r="CD332" i="2"/>
  <c r="CB332" i="4"/>
  <c r="BZ332" i="2"/>
  <c r="BX332" i="4"/>
  <c r="BT332" i="2"/>
  <c r="BR332" i="4"/>
  <c r="BP332" i="2"/>
  <c r="BN332" i="4"/>
  <c r="BL332" i="2"/>
  <c r="BJ332" i="4"/>
  <c r="BH332" i="2"/>
  <c r="BF332" i="4"/>
  <c r="BD332" i="2"/>
  <c r="BB332" i="4"/>
  <c r="AZ332" i="2"/>
  <c r="AX332" i="4"/>
  <c r="AV332" i="2"/>
  <c r="AT332" i="4"/>
  <c r="AQ332" i="2"/>
  <c r="AO332" i="4"/>
  <c r="CR330" i="2"/>
  <c r="CO331" i="2"/>
  <c r="CM331" i="4"/>
  <c r="CK331" i="2"/>
  <c r="CI331" i="4"/>
  <c r="CG331" i="2"/>
  <c r="CE331" i="4"/>
  <c r="CC331" i="2"/>
  <c r="CA331" i="4"/>
  <c r="BY331" i="2"/>
  <c r="BW331" i="4"/>
  <c r="BS331" i="2"/>
  <c r="BQ331" i="4"/>
  <c r="BO331" i="2"/>
  <c r="BM331" i="4"/>
  <c r="BK331" i="2"/>
  <c r="BI331" i="4"/>
  <c r="BG331" i="2"/>
  <c r="BE331" i="4"/>
  <c r="BC331" i="2"/>
  <c r="BA331" i="4"/>
  <c r="AY331" i="2"/>
  <c r="AW331" i="4"/>
  <c r="AU331" i="2"/>
  <c r="AS331" i="4"/>
  <c r="AT331" i="2"/>
  <c r="AR331" i="4"/>
  <c r="AP331" i="2"/>
  <c r="AN331" i="4"/>
  <c r="CQ330" i="2"/>
  <c r="CO330" i="4"/>
  <c r="CM330" i="2"/>
  <c r="CK330" i="4"/>
  <c r="CI330" i="2"/>
  <c r="CG330" i="4"/>
  <c r="CE330" i="2"/>
  <c r="CC330" i="4"/>
  <c r="CA330" i="2"/>
  <c r="BY330" i="4"/>
  <c r="BW330" i="2"/>
  <c r="BU330" i="4"/>
  <c r="BU330" i="2"/>
  <c r="BS330" i="4"/>
  <c r="BQ330" i="2"/>
  <c r="BO330" i="4"/>
  <c r="BM330" i="2"/>
  <c r="BK330" i="4"/>
  <c r="BI330" i="2"/>
  <c r="BG330" i="4"/>
  <c r="BE330" i="2"/>
  <c r="BC330" i="4"/>
  <c r="BA330" i="2"/>
  <c r="AY330" i="4"/>
  <c r="AW330" i="2"/>
  <c r="AU330" i="4"/>
  <c r="AR330" i="2"/>
  <c r="AP330" i="4"/>
  <c r="AN330" i="2"/>
  <c r="AL330" i="4"/>
  <c r="CO329" i="2"/>
  <c r="CM329" i="4"/>
  <c r="CK329" i="2"/>
  <c r="CI329" i="4"/>
  <c r="CG329" i="2"/>
  <c r="CE329" i="4"/>
  <c r="CC329" i="2"/>
  <c r="CA329" i="4"/>
  <c r="BY329" i="2"/>
  <c r="BW329" i="4"/>
  <c r="BQ329" i="4"/>
  <c r="BO329" i="2"/>
  <c r="BM329" i="4"/>
  <c r="BK329" i="2"/>
  <c r="BI329" i="4"/>
  <c r="BG329" i="2"/>
  <c r="BE329" i="4"/>
  <c r="BC329" i="2"/>
  <c r="BA329" i="4"/>
  <c r="AY329" i="2"/>
  <c r="AW329" i="4"/>
  <c r="AU329" i="2"/>
  <c r="AS329" i="4"/>
  <c r="CP328" i="2"/>
  <c r="CN328" i="4"/>
  <c r="CL328" i="2"/>
  <c r="CJ328" i="4"/>
  <c r="CH328" i="2"/>
  <c r="CF328" i="4"/>
  <c r="CD328" i="2"/>
  <c r="CB328" i="4"/>
  <c r="BZ328" i="2"/>
  <c r="BX328" i="4"/>
  <c r="BR328" i="4"/>
  <c r="BN328" i="4"/>
  <c r="BL328" i="2"/>
  <c r="BJ328" i="4"/>
  <c r="BH328" i="2"/>
  <c r="BF328" i="4"/>
  <c r="BD328" i="2"/>
  <c r="BB328" i="4"/>
  <c r="AZ328" i="2"/>
  <c r="AX328" i="4"/>
  <c r="AV328" i="2"/>
  <c r="AT328" i="4"/>
  <c r="CQ327" i="2"/>
  <c r="CO327" i="4"/>
  <c r="CM327" i="2"/>
  <c r="CK327" i="4"/>
  <c r="CI327" i="2"/>
  <c r="CG327" i="4"/>
  <c r="CE327" i="2"/>
  <c r="CC327" i="4"/>
  <c r="CA327" i="2"/>
  <c r="BY327" i="4"/>
  <c r="BW327" i="2"/>
  <c r="BU327" i="4"/>
  <c r="BS327" i="4"/>
  <c r="BO327" i="4"/>
  <c r="BM327" i="2"/>
  <c r="BK327" i="4"/>
  <c r="BI327" i="2"/>
  <c r="BG327" i="4"/>
  <c r="BE327" i="2"/>
  <c r="BC327" i="4"/>
  <c r="BA327" i="2"/>
  <c r="AY327" i="4"/>
  <c r="AW327" i="2"/>
  <c r="AU327" i="4"/>
  <c r="CN326" i="2"/>
  <c r="CL326" i="4"/>
  <c r="CJ326" i="2"/>
  <c r="CH326" i="4"/>
  <c r="CF326" i="2"/>
  <c r="CD326" i="4"/>
  <c r="CB326" i="2"/>
  <c r="BZ326" i="4"/>
  <c r="BX326" i="2"/>
  <c r="BV326" i="4"/>
  <c r="BT326" i="4"/>
  <c r="BP326" i="4"/>
  <c r="BN326" i="2"/>
  <c r="BL326" i="4"/>
  <c r="BJ326" i="2"/>
  <c r="BH326" i="4"/>
  <c r="BF326" i="2"/>
  <c r="BD326" i="4"/>
  <c r="BB326" i="2"/>
  <c r="AZ326" i="4"/>
  <c r="AX326" i="2"/>
  <c r="AV326" i="4"/>
  <c r="CO325" i="2"/>
  <c r="CM325" i="4"/>
  <c r="CK325" i="2"/>
  <c r="CI325" i="4"/>
  <c r="CG325" i="2"/>
  <c r="CE325" i="4"/>
  <c r="CC325" i="2"/>
  <c r="CA325" i="4"/>
  <c r="BY325" i="2"/>
  <c r="BW325" i="4"/>
  <c r="BQ325" i="4"/>
  <c r="BO325" i="2"/>
  <c r="BM325" i="4"/>
  <c r="BK325" i="2"/>
  <c r="BI325" i="4"/>
  <c r="BG325" i="2"/>
  <c r="BE325" i="4"/>
  <c r="BC325" i="2"/>
  <c r="BA325" i="4"/>
  <c r="AY325" i="2"/>
  <c r="AW325" i="4"/>
  <c r="AU325" i="2"/>
  <c r="AS325" i="4"/>
  <c r="CP324" i="2"/>
  <c r="CN324" i="4"/>
  <c r="CL324" i="2"/>
  <c r="CJ324" i="4"/>
  <c r="CH324" i="2"/>
  <c r="CF324" i="4"/>
  <c r="CD324" i="2"/>
  <c r="CB324" i="4"/>
  <c r="BZ324" i="2"/>
  <c r="BX324" i="4"/>
  <c r="BR324" i="4"/>
  <c r="BN324" i="4"/>
  <c r="BL324" i="2"/>
  <c r="BJ324" i="4"/>
  <c r="BH324" i="2"/>
  <c r="BF324" i="4"/>
  <c r="BD324" i="2"/>
  <c r="BB324" i="4"/>
  <c r="AZ324" i="2"/>
  <c r="AX324" i="4"/>
  <c r="AV324" i="2"/>
  <c r="AT324" i="4"/>
  <c r="CQ323" i="2"/>
  <c r="CO323" i="4"/>
  <c r="CM323" i="2"/>
  <c r="CK323" i="4"/>
  <c r="CI323" i="2"/>
  <c r="CG323" i="4"/>
  <c r="CE323" i="2"/>
  <c r="CC323" i="4"/>
  <c r="CA323" i="2"/>
  <c r="BY323" i="4"/>
  <c r="BW323" i="2"/>
  <c r="BU323" i="4"/>
  <c r="BS323" i="4"/>
  <c r="BO323" i="4"/>
  <c r="BM323" i="2"/>
  <c r="BK323" i="4"/>
  <c r="BI323" i="2"/>
  <c r="BG323" i="4"/>
  <c r="BE323" i="2"/>
  <c r="BC323" i="4"/>
  <c r="BA323" i="2"/>
  <c r="AY323" i="4"/>
  <c r="AW323" i="2"/>
  <c r="AU323" i="4"/>
  <c r="CN322" i="2"/>
  <c r="CL322" i="4"/>
  <c r="CJ322" i="2"/>
  <c r="CH322" i="4"/>
  <c r="CF322" i="2"/>
  <c r="CD322" i="4"/>
  <c r="CB322" i="2"/>
  <c r="BZ322" i="4"/>
  <c r="BX322" i="2"/>
  <c r="BV322" i="4"/>
  <c r="BT322" i="4"/>
  <c r="BP322" i="4"/>
  <c r="BN322" i="2"/>
  <c r="BL322" i="4"/>
  <c r="BJ322" i="2"/>
  <c r="BH322" i="4"/>
  <c r="BF322" i="2"/>
  <c r="BD322" i="4"/>
  <c r="BB322" i="2"/>
  <c r="AZ322" i="4"/>
  <c r="AX322" i="2"/>
  <c r="AV322" i="4"/>
  <c r="CO321" i="2"/>
  <c r="CM321" i="4"/>
  <c r="CK321" i="2"/>
  <c r="CI321" i="4"/>
  <c r="CG321" i="2"/>
  <c r="CE321" i="4"/>
  <c r="CC321" i="2"/>
  <c r="CA321" i="4"/>
  <c r="BY321" i="2"/>
  <c r="BW321" i="4"/>
  <c r="BQ321" i="4"/>
  <c r="BO321" i="2"/>
  <c r="BM321" i="4"/>
  <c r="BK321" i="2"/>
  <c r="BI321" i="4"/>
  <c r="BG321" i="2"/>
  <c r="BE321" i="4"/>
  <c r="BC321" i="2"/>
  <c r="BA321" i="4"/>
  <c r="AY321" i="2"/>
  <c r="AW321" i="4"/>
  <c r="AU321" i="2"/>
  <c r="AS321" i="4"/>
  <c r="CP320" i="2"/>
  <c r="CN320" i="4"/>
  <c r="CL320" i="2"/>
  <c r="CJ320" i="4"/>
  <c r="CH320" i="2"/>
  <c r="CF320" i="4"/>
  <c r="CD320" i="2"/>
  <c r="CB320" i="4"/>
  <c r="BZ320" i="2"/>
  <c r="BX320" i="4"/>
  <c r="BR320" i="4"/>
  <c r="BN320" i="4"/>
  <c r="BL320" i="2"/>
  <c r="BJ320" i="4"/>
  <c r="BH320" i="2"/>
  <c r="BF320" i="4"/>
  <c r="BD320" i="2"/>
  <c r="BB320" i="4"/>
  <c r="AZ320" i="2"/>
  <c r="AX320" i="4"/>
  <c r="AV320" i="2"/>
  <c r="AT320" i="4"/>
  <c r="AO320" i="4"/>
  <c r="CN319" i="2"/>
  <c r="CL319" i="4"/>
  <c r="CJ319" i="2"/>
  <c r="CH319" i="4"/>
  <c r="CF319" i="2"/>
  <c r="CD319" i="4"/>
  <c r="CB319" i="2"/>
  <c r="BZ319" i="4"/>
  <c r="BX319" i="2"/>
  <c r="BV319" i="4"/>
  <c r="BT319" i="4"/>
  <c r="BP319" i="4"/>
  <c r="BN319" i="2"/>
  <c r="BL319" i="4"/>
  <c r="BJ319" i="2"/>
  <c r="BH319" i="4"/>
  <c r="BF319" i="2"/>
  <c r="BD319" i="4"/>
  <c r="BB319" i="2"/>
  <c r="AZ319" i="4"/>
  <c r="AX319" i="2"/>
  <c r="AV319" i="4"/>
  <c r="AS319" i="2"/>
  <c r="AQ319" i="4"/>
  <c r="AO319" i="2"/>
  <c r="AM319" i="4"/>
  <c r="CQ318" i="2"/>
  <c r="CO318" i="4"/>
  <c r="CM318" i="2"/>
  <c r="CK318" i="4"/>
  <c r="CI318" i="2"/>
  <c r="CG318" i="4"/>
  <c r="CE318" i="2"/>
  <c r="CC318" i="4"/>
  <c r="CA318" i="2"/>
  <c r="BY318" i="4"/>
  <c r="BW318" i="2"/>
  <c r="BU318" i="4"/>
  <c r="BU318" i="2"/>
  <c r="BS318" i="4"/>
  <c r="BQ318" i="2"/>
  <c r="BO318" i="4"/>
  <c r="BM318" i="2"/>
  <c r="BK318" i="4"/>
  <c r="BI318" i="2"/>
  <c r="BG318" i="4"/>
  <c r="BE318" i="2"/>
  <c r="BC318" i="4"/>
  <c r="BA318" i="2"/>
  <c r="AY318" i="4"/>
  <c r="AW318" i="2"/>
  <c r="AU318" i="4"/>
  <c r="AR318" i="2"/>
  <c r="AP318" i="4"/>
  <c r="AN318" i="2"/>
  <c r="AL318" i="4"/>
  <c r="CO317" i="2"/>
  <c r="CM317" i="4"/>
  <c r="CK317" i="2"/>
  <c r="CI317" i="4"/>
  <c r="CG317" i="2"/>
  <c r="CE317" i="4"/>
  <c r="CC317" i="2"/>
  <c r="CA317" i="4"/>
  <c r="BY317" i="2"/>
  <c r="BW317" i="4"/>
  <c r="BQ317" i="4"/>
  <c r="BO317" i="2"/>
  <c r="BM317" i="4"/>
  <c r="BK317" i="2"/>
  <c r="BI317" i="4"/>
  <c r="BG317" i="2"/>
  <c r="BE317" i="4"/>
  <c r="BC317" i="2"/>
  <c r="BA317" i="4"/>
  <c r="AY317" i="2"/>
  <c r="AW317" i="4"/>
  <c r="AU317" i="2"/>
  <c r="AS317" i="4"/>
  <c r="AR317" i="4"/>
  <c r="AN317" i="4"/>
  <c r="CQ316" i="2"/>
  <c r="CO316" i="4"/>
  <c r="CM316" i="2"/>
  <c r="CK316" i="4"/>
  <c r="CI316" i="2"/>
  <c r="CG316" i="4"/>
  <c r="CE316" i="2"/>
  <c r="CC316" i="4"/>
  <c r="CA316" i="2"/>
  <c r="BY316" i="4"/>
  <c r="BW316" i="2"/>
  <c r="BU316" i="4"/>
  <c r="BU316" i="2"/>
  <c r="BS316" i="4"/>
  <c r="BQ316" i="2"/>
  <c r="BO316" i="4"/>
  <c r="BM316" i="2"/>
  <c r="BK316" i="4"/>
  <c r="BI316" i="2"/>
  <c r="BG316" i="4"/>
  <c r="BE316" i="2"/>
  <c r="BC316" i="4"/>
  <c r="BA316" i="2"/>
  <c r="AY316" i="4"/>
  <c r="AW316" i="2"/>
  <c r="AU316" i="4"/>
  <c r="AR316" i="2"/>
  <c r="AP316" i="4"/>
  <c r="AN316" i="2"/>
  <c r="AL316" i="4"/>
  <c r="CO315" i="2"/>
  <c r="CM315" i="4"/>
  <c r="CK315" i="2"/>
  <c r="CI315" i="4"/>
  <c r="CG315" i="2"/>
  <c r="CE315" i="4"/>
  <c r="CC315" i="2"/>
  <c r="CA315" i="4"/>
  <c r="BY315" i="2"/>
  <c r="BW315" i="4"/>
  <c r="BQ315" i="4"/>
  <c r="BO315" i="2"/>
  <c r="BM315" i="4"/>
  <c r="BK315" i="2"/>
  <c r="BI315" i="4"/>
  <c r="BG315" i="2"/>
  <c r="BE315" i="4"/>
  <c r="BC315" i="2"/>
  <c r="BA315" i="4"/>
  <c r="AY315" i="2"/>
  <c r="AW315" i="4"/>
  <c r="AU315" i="2"/>
  <c r="AS315" i="4"/>
  <c r="AT315" i="2"/>
  <c r="AR315" i="4"/>
  <c r="AP315" i="2"/>
  <c r="AN315" i="4"/>
  <c r="CQ314" i="2"/>
  <c r="CO314" i="4"/>
  <c r="CM314" i="2"/>
  <c r="CK314" i="4"/>
  <c r="CI314" i="2"/>
  <c r="CG314" i="4"/>
  <c r="CE314" i="2"/>
  <c r="CC314" i="4"/>
  <c r="CA314" i="2"/>
  <c r="BY314" i="4"/>
  <c r="BW314" i="2"/>
  <c r="BU314" i="4"/>
  <c r="BO314" i="4"/>
  <c r="BM314" i="2"/>
  <c r="BK314" i="4"/>
  <c r="BI314" i="2"/>
  <c r="BG314" i="4"/>
  <c r="BE314" i="2"/>
  <c r="BC314" i="4"/>
  <c r="BA314" i="2"/>
  <c r="AY314" i="4"/>
  <c r="AW314" i="2"/>
  <c r="AU314" i="4"/>
  <c r="CX315" i="1"/>
  <c r="AR314" i="2"/>
  <c r="AP314" i="4"/>
  <c r="AN314" i="2"/>
  <c r="AL314" i="4"/>
  <c r="CO313" i="2"/>
  <c r="CM313" i="4"/>
  <c r="CK313" i="2"/>
  <c r="CI313" i="4"/>
  <c r="CG313" i="2"/>
  <c r="CE313" i="4"/>
  <c r="CC313" i="2"/>
  <c r="CA313" i="4"/>
  <c r="BY313" i="2"/>
  <c r="BW313" i="4"/>
  <c r="BQ313" i="4"/>
  <c r="BO313" i="2"/>
  <c r="BM313" i="4"/>
  <c r="BK313" i="2"/>
  <c r="BI313" i="4"/>
  <c r="BG313" i="2"/>
  <c r="BE313" i="4"/>
  <c r="BC313" i="2"/>
  <c r="BA313" i="4"/>
  <c r="AY313" i="2"/>
  <c r="AW313" i="4"/>
  <c r="AU313" i="2"/>
  <c r="AS313" i="4"/>
  <c r="CN312" i="2"/>
  <c r="CL312" i="4"/>
  <c r="CJ312" i="2"/>
  <c r="CH312" i="4"/>
  <c r="CF312" i="2"/>
  <c r="CD312" i="4"/>
  <c r="CB312" i="2"/>
  <c r="BZ312" i="4"/>
  <c r="BX312" i="2"/>
  <c r="BV312" i="4"/>
  <c r="BN312" i="2"/>
  <c r="BL312" i="4"/>
  <c r="BJ312" i="2"/>
  <c r="BH312" i="4"/>
  <c r="BF312" i="2"/>
  <c r="BD312" i="4"/>
  <c r="BB312" i="2"/>
  <c r="AZ312" i="4"/>
  <c r="AX312" i="2"/>
  <c r="AV312" i="4"/>
  <c r="AS312" i="2"/>
  <c r="AQ312" i="4"/>
  <c r="AO312" i="2"/>
  <c r="AM312" i="4"/>
  <c r="CO311" i="2"/>
  <c r="CM311" i="4"/>
  <c r="CK311" i="2"/>
  <c r="CI311" i="4"/>
  <c r="CG311" i="2"/>
  <c r="CE311" i="4"/>
  <c r="CC311" i="2"/>
  <c r="CA311" i="4"/>
  <c r="BY311" i="2"/>
  <c r="BW311" i="4"/>
  <c r="BO311" i="2"/>
  <c r="BM311" i="4"/>
  <c r="BK311" i="2"/>
  <c r="BI311" i="4"/>
  <c r="BG311" i="2"/>
  <c r="BE311" i="4"/>
  <c r="BC311" i="2"/>
  <c r="BA311" i="4"/>
  <c r="AY311" i="2"/>
  <c r="AW311" i="4"/>
  <c r="AU311" i="2"/>
  <c r="AS311" i="4"/>
  <c r="AT311" i="2"/>
  <c r="AR311" i="4"/>
  <c r="AP311" i="2"/>
  <c r="AN311" i="4"/>
  <c r="CQ310" i="2"/>
  <c r="CO310" i="4"/>
  <c r="CM310" i="2"/>
  <c r="CK310" i="4"/>
  <c r="CE310" i="2"/>
  <c r="CC310" i="4"/>
  <c r="CA310" i="2"/>
  <c r="BY310" i="4"/>
  <c r="BW310" i="2"/>
  <c r="BU310" i="4"/>
  <c r="BO310" i="4"/>
  <c r="BM310" i="2"/>
  <c r="BK310" i="4"/>
  <c r="BI310" i="2"/>
  <c r="BG310" i="4"/>
  <c r="BE310" i="2"/>
  <c r="BC310" i="4"/>
  <c r="BA310" i="2"/>
  <c r="AY310" i="4"/>
  <c r="AW310" i="2"/>
  <c r="AU310" i="4"/>
  <c r="CO309" i="2"/>
  <c r="CM309" i="4"/>
  <c r="CK309" i="2"/>
  <c r="CI309" i="4"/>
  <c r="CG309" i="2"/>
  <c r="CE309" i="4"/>
  <c r="CC309" i="2"/>
  <c r="CA309" i="4"/>
  <c r="BY309" i="2"/>
  <c r="BW309" i="4"/>
  <c r="BQ309" i="4"/>
  <c r="BO309" i="2"/>
  <c r="BM309" i="4"/>
  <c r="BK309" i="2"/>
  <c r="BI309" i="4"/>
  <c r="BG309" i="2"/>
  <c r="BE309" i="4"/>
  <c r="BC309" i="2"/>
  <c r="BA309" i="4"/>
  <c r="AY309" i="2"/>
  <c r="AW309" i="4"/>
  <c r="AU309" i="2"/>
  <c r="AS309" i="4"/>
  <c r="CP308" i="2"/>
  <c r="CN308" i="4"/>
  <c r="CL308" i="2"/>
  <c r="CJ308" i="4"/>
  <c r="CH308" i="2"/>
  <c r="CF308" i="4"/>
  <c r="CD308" i="2"/>
  <c r="CB308" i="4"/>
  <c r="BZ308" i="2"/>
  <c r="BX308" i="4"/>
  <c r="BR308" i="4"/>
  <c r="BN308" i="4"/>
  <c r="BL308" i="2"/>
  <c r="BJ308" i="4"/>
  <c r="BH308" i="2"/>
  <c r="BF308" i="4"/>
  <c r="BD308" i="2"/>
  <c r="BB308" i="4"/>
  <c r="AZ308" i="2"/>
  <c r="AX308" i="4"/>
  <c r="AV308" i="2"/>
  <c r="AT308" i="4"/>
  <c r="CQ307" i="2"/>
  <c r="CO307" i="4"/>
  <c r="CM307" i="2"/>
  <c r="CK307" i="4"/>
  <c r="CI307" i="2"/>
  <c r="CG307" i="4"/>
  <c r="CE307" i="2"/>
  <c r="CC307" i="4"/>
  <c r="CA307" i="2"/>
  <c r="BY307" i="4"/>
  <c r="BW307" i="2"/>
  <c r="BU307" i="4"/>
  <c r="BS307" i="4"/>
  <c r="BO307" i="4"/>
  <c r="BM307" i="2"/>
  <c r="BK307" i="4"/>
  <c r="BI307" i="2"/>
  <c r="BG307" i="4"/>
  <c r="BE307" i="2"/>
  <c r="BC307" i="4"/>
  <c r="BA307" i="2"/>
  <c r="AY307" i="4"/>
  <c r="AW307" i="2"/>
  <c r="AU307" i="4"/>
  <c r="AP307" i="4"/>
  <c r="AL307" i="4"/>
  <c r="CN306" i="2"/>
  <c r="CL306" i="4"/>
  <c r="CJ306" i="2"/>
  <c r="CH306" i="4"/>
  <c r="CF306" i="2"/>
  <c r="CD306" i="4"/>
  <c r="CB306" i="2"/>
  <c r="BZ306" i="4"/>
  <c r="BT306" i="4"/>
  <c r="BP306" i="4"/>
  <c r="BN306" i="2"/>
  <c r="BL306" i="4"/>
  <c r="BJ306" i="2"/>
  <c r="BH306" i="4"/>
  <c r="BF306" i="2"/>
  <c r="BD306" i="4"/>
  <c r="BB306" i="2"/>
  <c r="AZ306" i="4"/>
  <c r="AX306" i="2"/>
  <c r="AV306" i="4"/>
  <c r="AQ306" i="4"/>
  <c r="AM306" i="4"/>
  <c r="CK305" i="2"/>
  <c r="CI305" i="4"/>
  <c r="CG305" i="2"/>
  <c r="CE305" i="4"/>
  <c r="CC305" i="2"/>
  <c r="CA305" i="4"/>
  <c r="BY305" i="2"/>
  <c r="BW305" i="4"/>
  <c r="BQ305" i="4"/>
  <c r="BO305" i="2"/>
  <c r="BM305" i="4"/>
  <c r="BK305" i="2"/>
  <c r="BI305" i="4"/>
  <c r="BG305" i="2"/>
  <c r="BE305" i="4"/>
  <c r="BC305" i="2"/>
  <c r="BA305" i="4"/>
  <c r="AY305" i="2"/>
  <c r="AW305" i="4"/>
  <c r="AU305" i="2"/>
  <c r="AS305" i="4"/>
  <c r="AT305" i="2"/>
  <c r="AR305" i="4"/>
  <c r="AP305" i="2"/>
  <c r="AN305" i="4"/>
  <c r="CQ304" i="2"/>
  <c r="CO304" i="4"/>
  <c r="CM304" i="2"/>
  <c r="CK304" i="4"/>
  <c r="CI304" i="2"/>
  <c r="CG304" i="4"/>
  <c r="CE304" i="2"/>
  <c r="CC304" i="4"/>
  <c r="CA304" i="2"/>
  <c r="BY304" i="4"/>
  <c r="BW304" i="2"/>
  <c r="BU304" i="4"/>
  <c r="BS304" i="4"/>
  <c r="BO304" i="4"/>
  <c r="BM304" i="2"/>
  <c r="BK304" i="4"/>
  <c r="BI304" i="2"/>
  <c r="BG304" i="4"/>
  <c r="BE304" i="2"/>
  <c r="BC304" i="4"/>
  <c r="BA304" i="2"/>
  <c r="AY304" i="4"/>
  <c r="AW304" i="2"/>
  <c r="AU304" i="4"/>
  <c r="AP304" i="4"/>
  <c r="AL304" i="4"/>
  <c r="CP303" i="2"/>
  <c r="CN303" i="4"/>
  <c r="CL303" i="2"/>
  <c r="CJ303" i="4"/>
  <c r="CH303" i="2"/>
  <c r="CF303" i="4"/>
  <c r="CD303" i="2"/>
  <c r="CB303" i="4"/>
  <c r="BZ303" i="2"/>
  <c r="BX303" i="4"/>
  <c r="BR303" i="4"/>
  <c r="DD304" i="1"/>
  <c r="BN303" i="4"/>
  <c r="BL303" i="2"/>
  <c r="BJ303" i="4"/>
  <c r="BH303" i="2"/>
  <c r="BF303" i="4"/>
  <c r="BD303" i="2"/>
  <c r="BB303" i="4"/>
  <c r="AZ303" i="2"/>
  <c r="AX303" i="4"/>
  <c r="AV303" i="2"/>
  <c r="AT303" i="4"/>
  <c r="AO303" i="4"/>
  <c r="CN302" i="2"/>
  <c r="CL302" i="4"/>
  <c r="CJ302" i="2"/>
  <c r="CH302" i="4"/>
  <c r="CF302" i="2"/>
  <c r="CD302" i="4"/>
  <c r="CB302" i="2"/>
  <c r="BZ302" i="4"/>
  <c r="BX302" i="2"/>
  <c r="BV302" i="4"/>
  <c r="BT302" i="4"/>
  <c r="BP302" i="4"/>
  <c r="BN302" i="2"/>
  <c r="BL302" i="4"/>
  <c r="BJ302" i="2"/>
  <c r="BH302" i="4"/>
  <c r="BF302" i="2"/>
  <c r="BD302" i="4"/>
  <c r="BB302" i="2"/>
  <c r="AZ302" i="4"/>
  <c r="AX302" i="2"/>
  <c r="AV302" i="4"/>
  <c r="AQ302" i="4"/>
  <c r="AM302" i="4"/>
  <c r="CP301" i="2"/>
  <c r="CN301" i="4"/>
  <c r="CL301" i="2"/>
  <c r="CJ301" i="4"/>
  <c r="CH301" i="2"/>
  <c r="CF301" i="4"/>
  <c r="CD301" i="2"/>
  <c r="CB301" i="4"/>
  <c r="BZ301" i="2"/>
  <c r="BX301" i="4"/>
  <c r="BR301" i="4"/>
  <c r="BN301" i="4"/>
  <c r="BL301" i="2"/>
  <c r="BJ301" i="4"/>
  <c r="BH301" i="2"/>
  <c r="BF301" i="4"/>
  <c r="BD301" i="2"/>
  <c r="BB301" i="4"/>
  <c r="AZ301" i="2"/>
  <c r="AX301" i="4"/>
  <c r="AV301" i="2"/>
  <c r="AT301" i="4"/>
  <c r="AO301" i="4"/>
  <c r="CN300" i="2"/>
  <c r="CL300" i="4"/>
  <c r="CJ300" i="2"/>
  <c r="CH300" i="4"/>
  <c r="CF300" i="2"/>
  <c r="CD300" i="4"/>
  <c r="CB300" i="2"/>
  <c r="BZ300" i="4"/>
  <c r="BX300" i="2"/>
  <c r="BV300" i="4"/>
  <c r="BV300" i="2"/>
  <c r="BT300" i="4"/>
  <c r="BR300" i="2"/>
  <c r="BP300" i="4"/>
  <c r="BN300" i="2"/>
  <c r="BL300" i="4"/>
  <c r="BJ300" i="2"/>
  <c r="BH300" i="4"/>
  <c r="BF300" i="2"/>
  <c r="BD300" i="4"/>
  <c r="BB300" i="2"/>
  <c r="AZ300" i="4"/>
  <c r="AX300" i="2"/>
  <c r="AV300" i="4"/>
  <c r="AS300" i="2"/>
  <c r="AQ300" i="4"/>
  <c r="AO300" i="2"/>
  <c r="AM300" i="4"/>
  <c r="CP299" i="2"/>
  <c r="CN299" i="4"/>
  <c r="CL299" i="2"/>
  <c r="CJ299" i="4"/>
  <c r="CH299" i="2"/>
  <c r="CF299" i="4"/>
  <c r="CD299" i="2"/>
  <c r="CB299" i="4"/>
  <c r="BZ299" i="2"/>
  <c r="BX299" i="4"/>
  <c r="BR299" i="4"/>
  <c r="BN299" i="4"/>
  <c r="BL299" i="2"/>
  <c r="BJ299" i="4"/>
  <c r="BH299" i="2"/>
  <c r="BF299" i="4"/>
  <c r="BD299" i="2"/>
  <c r="BB299" i="4"/>
  <c r="AZ299" i="2"/>
  <c r="AX299" i="4"/>
  <c r="AV299" i="2"/>
  <c r="AT299" i="4"/>
  <c r="AO299" i="4"/>
  <c r="CQ298" i="2"/>
  <c r="CO298" i="4"/>
  <c r="CM298" i="2"/>
  <c r="CK298" i="4"/>
  <c r="CI298" i="2"/>
  <c r="CG298" i="4"/>
  <c r="CE298" i="2"/>
  <c r="CC298" i="4"/>
  <c r="CA298" i="2"/>
  <c r="BY298" i="4"/>
  <c r="BS298" i="4"/>
  <c r="BO298" i="4"/>
  <c r="BM298" i="2"/>
  <c r="BK298" i="4"/>
  <c r="BI298" i="2"/>
  <c r="BG298" i="4"/>
  <c r="BE298" i="2"/>
  <c r="BC298" i="4"/>
  <c r="BA298" i="2"/>
  <c r="AY298" i="4"/>
  <c r="AW298" i="2"/>
  <c r="AU298" i="4"/>
  <c r="AP298" i="4"/>
  <c r="AL298" i="4"/>
  <c r="CO297" i="2"/>
  <c r="CM297" i="4"/>
  <c r="CK297" i="2"/>
  <c r="CI297" i="4"/>
  <c r="CG297" i="2"/>
  <c r="CE297" i="4"/>
  <c r="CC297" i="2"/>
  <c r="CA297" i="4"/>
  <c r="BY297" i="2"/>
  <c r="BW297" i="4"/>
  <c r="BQ297" i="4"/>
  <c r="BO297" i="2"/>
  <c r="BM297" i="4"/>
  <c r="BK297" i="2"/>
  <c r="BI297" i="4"/>
  <c r="BG297" i="2"/>
  <c r="BE297" i="4"/>
  <c r="BC297" i="2"/>
  <c r="BA297" i="4"/>
  <c r="AY297" i="2"/>
  <c r="AW297" i="4"/>
  <c r="AU297" i="2"/>
  <c r="AS297" i="4"/>
  <c r="AR297" i="4"/>
  <c r="AN297" i="4"/>
  <c r="CQ296" i="2"/>
  <c r="CO296" i="4"/>
  <c r="CM296" i="2"/>
  <c r="CK296" i="4"/>
  <c r="CI296" i="2"/>
  <c r="CG296" i="4"/>
  <c r="CE296" i="2"/>
  <c r="CC296" i="4"/>
  <c r="CA296" i="2"/>
  <c r="BY296" i="4"/>
  <c r="BW296" i="2"/>
  <c r="BU296" i="4"/>
  <c r="BS296" i="4"/>
  <c r="BO296" i="4"/>
  <c r="BM296" i="2"/>
  <c r="BK296" i="4"/>
  <c r="BI296" i="2"/>
  <c r="BG296" i="4"/>
  <c r="BE296" i="2"/>
  <c r="BC296" i="4"/>
  <c r="BA296" i="2"/>
  <c r="AY296" i="4"/>
  <c r="AW296" i="2"/>
  <c r="AU296" i="4"/>
  <c r="AP296" i="4"/>
  <c r="AL296" i="4"/>
  <c r="CO295" i="2"/>
  <c r="CM295" i="4"/>
  <c r="CK295" i="2"/>
  <c r="CI295" i="4"/>
  <c r="CG295" i="2"/>
  <c r="CE295" i="4"/>
  <c r="CC295" i="2"/>
  <c r="CA295" i="4"/>
  <c r="BY295" i="2"/>
  <c r="BW295" i="4"/>
  <c r="BQ295" i="4"/>
  <c r="BO295" i="2"/>
  <c r="BM295" i="4"/>
  <c r="BK295" i="2"/>
  <c r="BI295" i="4"/>
  <c r="BG295" i="2"/>
  <c r="BE295" i="4"/>
  <c r="BC295" i="2"/>
  <c r="BA295" i="4"/>
  <c r="AY295" i="2"/>
  <c r="AW295" i="4"/>
  <c r="AU295" i="2"/>
  <c r="AS295" i="4"/>
  <c r="AR295" i="4"/>
  <c r="AN295" i="4"/>
  <c r="CN294" i="2"/>
  <c r="CL294" i="4"/>
  <c r="CJ294" i="2"/>
  <c r="CH294" i="4"/>
  <c r="CF294" i="2"/>
  <c r="CD294" i="4"/>
  <c r="CB294" i="2"/>
  <c r="BZ294" i="4"/>
  <c r="BX294" i="2"/>
  <c r="BV294" i="4"/>
  <c r="BT294" i="4"/>
  <c r="BP294" i="4"/>
  <c r="BN294" i="2"/>
  <c r="BL294" i="4"/>
  <c r="BJ294" i="2"/>
  <c r="BH294" i="4"/>
  <c r="BF294" i="2"/>
  <c r="BD294" i="4"/>
  <c r="BB294" i="2"/>
  <c r="AZ294" i="4"/>
  <c r="AX294" i="2"/>
  <c r="AV294" i="4"/>
  <c r="AQ294" i="4"/>
  <c r="AM294" i="4"/>
  <c r="CP293" i="2"/>
  <c r="CN293" i="4"/>
  <c r="CL293" i="2"/>
  <c r="CJ293" i="4"/>
  <c r="CH293" i="2"/>
  <c r="CF293" i="4"/>
  <c r="CD293" i="2"/>
  <c r="CB293" i="4"/>
  <c r="BZ293" i="2"/>
  <c r="BX293" i="4"/>
  <c r="BR293" i="4"/>
  <c r="BN293" i="4"/>
  <c r="BL293" i="2"/>
  <c r="BJ293" i="4"/>
  <c r="BH293" i="2"/>
  <c r="BF293" i="4"/>
  <c r="BD293" i="2"/>
  <c r="BB293" i="4"/>
  <c r="AZ293" i="2"/>
  <c r="AX293" i="4"/>
  <c r="AO293" i="4"/>
  <c r="CN292" i="2"/>
  <c r="CL292" i="4"/>
  <c r="CJ292" i="2"/>
  <c r="CH292" i="4"/>
  <c r="CF292" i="2"/>
  <c r="CD292" i="4"/>
  <c r="CB292" i="2"/>
  <c r="BZ292" i="4"/>
  <c r="BX292" i="2"/>
  <c r="BV292" i="4"/>
  <c r="BT292" i="4"/>
  <c r="BP292" i="4"/>
  <c r="BN292" i="2"/>
  <c r="BL292" i="4"/>
  <c r="BJ292" i="2"/>
  <c r="BH292" i="4"/>
  <c r="BF292" i="2"/>
  <c r="BD292" i="4"/>
  <c r="BB292" i="2"/>
  <c r="AZ292" i="4"/>
  <c r="AX292" i="2"/>
  <c r="AV292" i="4"/>
  <c r="AS292" i="2"/>
  <c r="AQ292" i="4"/>
  <c r="AO292" i="2"/>
  <c r="AM292" i="4"/>
  <c r="CO291" i="2"/>
  <c r="CM291" i="4"/>
  <c r="CK291" i="2"/>
  <c r="CI291" i="4"/>
  <c r="CG291" i="2"/>
  <c r="CE291" i="4"/>
  <c r="CC291" i="2"/>
  <c r="CA291" i="4"/>
  <c r="BY291" i="2"/>
  <c r="BW291" i="4"/>
  <c r="BQ291" i="4"/>
  <c r="BO291" i="2"/>
  <c r="BM291" i="4"/>
  <c r="BK291" i="2"/>
  <c r="BI291" i="4"/>
  <c r="BG291" i="2"/>
  <c r="BE291" i="4"/>
  <c r="BC291" i="2"/>
  <c r="BA291" i="4"/>
  <c r="AY291" i="2"/>
  <c r="AW291" i="4"/>
  <c r="AU291" i="2"/>
  <c r="AS291" i="4"/>
  <c r="AT291" i="2"/>
  <c r="AR291" i="4"/>
  <c r="AP291" i="2"/>
  <c r="AN291" i="4"/>
  <c r="CP290" i="2"/>
  <c r="CN290" i="4"/>
  <c r="CL290" i="2"/>
  <c r="CJ290" i="4"/>
  <c r="CH290" i="2"/>
  <c r="CF290" i="4"/>
  <c r="CD290" i="2"/>
  <c r="CB290" i="4"/>
  <c r="BZ290" i="2"/>
  <c r="BX290" i="4"/>
  <c r="BR290" i="4"/>
  <c r="BN290" i="4"/>
  <c r="BL290" i="2"/>
  <c r="BJ290" i="4"/>
  <c r="BH290" i="2"/>
  <c r="BF290" i="4"/>
  <c r="BD290" i="2"/>
  <c r="BB290" i="4"/>
  <c r="AZ290" i="2"/>
  <c r="AX290" i="4"/>
  <c r="AV290" i="2"/>
  <c r="AT290" i="4"/>
  <c r="AQ290" i="2"/>
  <c r="AO290" i="4"/>
  <c r="CQ289" i="2"/>
  <c r="CO289" i="4"/>
  <c r="CM289" i="2"/>
  <c r="CK289" i="4"/>
  <c r="CI289" i="2"/>
  <c r="CG289" i="4"/>
  <c r="CE289" i="2"/>
  <c r="CC289" i="4"/>
  <c r="CA289" i="2"/>
  <c r="BY289" i="4"/>
  <c r="BW289" i="2"/>
  <c r="BU289" i="4"/>
  <c r="BS289" i="4"/>
  <c r="BO289" i="4"/>
  <c r="BM289" i="2"/>
  <c r="BK289" i="4"/>
  <c r="BI289" i="2"/>
  <c r="BG289" i="4"/>
  <c r="BE289" i="2"/>
  <c r="BC289" i="4"/>
  <c r="BA289" i="2"/>
  <c r="AY289" i="4"/>
  <c r="AW289" i="2"/>
  <c r="AU289" i="4"/>
  <c r="AR289" i="2"/>
  <c r="AP289" i="4"/>
  <c r="AN289" i="2"/>
  <c r="AL289" i="4"/>
  <c r="CN288" i="2"/>
  <c r="CL288" i="4"/>
  <c r="CJ288" i="2"/>
  <c r="CH288" i="4"/>
  <c r="CF288" i="2"/>
  <c r="CD288" i="4"/>
  <c r="CB288" i="2"/>
  <c r="BZ288" i="4"/>
  <c r="BX288" i="2"/>
  <c r="BV288" i="4"/>
  <c r="BT288" i="4"/>
  <c r="BP288" i="4"/>
  <c r="BN288" i="2"/>
  <c r="BL288" i="4"/>
  <c r="BJ288" i="2"/>
  <c r="BH288" i="4"/>
  <c r="BF288" i="2"/>
  <c r="BD288" i="4"/>
  <c r="BB288" i="2"/>
  <c r="AZ288" i="4"/>
  <c r="AX288" i="2"/>
  <c r="AV288" i="4"/>
  <c r="AS288" i="2"/>
  <c r="AQ288" i="4"/>
  <c r="AO288" i="2"/>
  <c r="AM288" i="4"/>
  <c r="CO287" i="2"/>
  <c r="CM287" i="4"/>
  <c r="CK287" i="2"/>
  <c r="CI287" i="4"/>
  <c r="CG287" i="2"/>
  <c r="CE287" i="4"/>
  <c r="CC287" i="2"/>
  <c r="CA287" i="4"/>
  <c r="BY287" i="2"/>
  <c r="BW287" i="4"/>
  <c r="BQ287" i="4"/>
  <c r="BO287" i="2"/>
  <c r="BM287" i="4"/>
  <c r="BK287" i="2"/>
  <c r="BI287" i="4"/>
  <c r="BG287" i="2"/>
  <c r="BE287" i="4"/>
  <c r="BC287" i="2"/>
  <c r="BA287" i="4"/>
  <c r="AY287" i="2"/>
  <c r="AW287" i="4"/>
  <c r="AU287" i="2"/>
  <c r="AS287" i="4"/>
  <c r="AT287" i="2"/>
  <c r="AR287" i="4"/>
  <c r="AP287" i="2"/>
  <c r="AN287" i="4"/>
  <c r="CP286" i="2"/>
  <c r="CN286" i="4"/>
  <c r="CL286" i="2"/>
  <c r="CJ286" i="4"/>
  <c r="CH286" i="2"/>
  <c r="CF286" i="4"/>
  <c r="CD286" i="2"/>
  <c r="CB286" i="4"/>
  <c r="BZ286" i="2"/>
  <c r="BX286" i="4"/>
  <c r="BR286" i="4"/>
  <c r="BN286" i="4"/>
  <c r="BL286" i="2"/>
  <c r="BJ286" i="4"/>
  <c r="BH286" i="2"/>
  <c r="BF286" i="4"/>
  <c r="BD286" i="2"/>
  <c r="BB286" i="4"/>
  <c r="AZ286" i="2"/>
  <c r="AX286" i="4"/>
  <c r="AV286" i="2"/>
  <c r="AT286" i="4"/>
  <c r="AQ286" i="2"/>
  <c r="AO286" i="4"/>
  <c r="CQ285" i="2"/>
  <c r="CO285" i="4"/>
  <c r="CM285" i="2"/>
  <c r="CK285" i="4"/>
  <c r="CI285" i="2"/>
  <c r="CG285" i="4"/>
  <c r="CE285" i="2"/>
  <c r="CC285" i="4"/>
  <c r="CA285" i="2"/>
  <c r="BY285" i="4"/>
  <c r="BW285" i="2"/>
  <c r="BU285" i="4"/>
  <c r="BS285" i="4"/>
  <c r="BO285" i="4"/>
  <c r="BM285" i="2"/>
  <c r="BK285" i="4"/>
  <c r="BI285" i="2"/>
  <c r="BG285" i="4"/>
  <c r="BE285" i="2"/>
  <c r="BC285" i="4"/>
  <c r="BA285" i="2"/>
  <c r="AY285" i="4"/>
  <c r="AW285" i="2"/>
  <c r="AU285" i="4"/>
  <c r="AR285" i="2"/>
  <c r="AP285" i="4"/>
  <c r="AN285" i="2"/>
  <c r="AL285" i="4"/>
  <c r="CN284" i="2"/>
  <c r="CL284" i="4"/>
  <c r="CJ284" i="2"/>
  <c r="CH284" i="4"/>
  <c r="CB284" i="2"/>
  <c r="BZ284" i="4"/>
  <c r="BX284" i="2"/>
  <c r="BV284" i="4"/>
  <c r="BT284" i="4"/>
  <c r="BP284" i="4"/>
  <c r="BN284" i="2"/>
  <c r="BL284" i="4"/>
  <c r="BJ284" i="2"/>
  <c r="BH284" i="4"/>
  <c r="BF284" i="2"/>
  <c r="BD284" i="4"/>
  <c r="BB284" i="2"/>
  <c r="AZ284" i="4"/>
  <c r="AX284" i="2"/>
  <c r="AV284" i="4"/>
  <c r="AS284" i="2"/>
  <c r="AQ284" i="4"/>
  <c r="AO284" i="2"/>
  <c r="AM284" i="4"/>
  <c r="CQ283" i="2"/>
  <c r="CO283" i="4"/>
  <c r="CM283" i="2"/>
  <c r="CK283" i="4"/>
  <c r="CI283" i="2"/>
  <c r="CG283" i="4"/>
  <c r="CE283" i="2"/>
  <c r="CC283" i="4"/>
  <c r="CA283" i="2"/>
  <c r="BY283" i="4"/>
  <c r="BW283" i="2"/>
  <c r="BU283" i="4"/>
  <c r="BS283" i="4"/>
  <c r="BO283" i="4"/>
  <c r="BM283" i="2"/>
  <c r="BK283" i="4"/>
  <c r="BI283" i="2"/>
  <c r="BG283" i="4"/>
  <c r="BE283" i="2"/>
  <c r="BC283" i="4"/>
  <c r="BA283" i="2"/>
  <c r="AY283" i="4"/>
  <c r="AW283" i="2"/>
  <c r="AU283" i="4"/>
  <c r="AR283" i="2"/>
  <c r="AP283" i="4"/>
  <c r="AN283" i="2"/>
  <c r="AL283" i="4"/>
  <c r="CO282" i="2"/>
  <c r="CM282" i="4"/>
  <c r="CG282" i="2"/>
  <c r="CE282" i="4"/>
  <c r="CC282" i="2"/>
  <c r="CA282" i="4"/>
  <c r="BY282" i="2"/>
  <c r="BW282" i="4"/>
  <c r="BQ282" i="4"/>
  <c r="BO282" i="2"/>
  <c r="BM282" i="4"/>
  <c r="BK282" i="2"/>
  <c r="BI282" i="4"/>
  <c r="BG282" i="2"/>
  <c r="BE282" i="4"/>
  <c r="BC282" i="2"/>
  <c r="BA282" i="4"/>
  <c r="AY282" i="2"/>
  <c r="AW282" i="4"/>
  <c r="AU282" i="2"/>
  <c r="AS282" i="4"/>
  <c r="AR282" i="4"/>
  <c r="AN282" i="4"/>
  <c r="CQ281" i="2"/>
  <c r="CO281" i="4"/>
  <c r="CM281" i="2"/>
  <c r="CK281" i="4"/>
  <c r="CI281" i="2"/>
  <c r="CG281" i="4"/>
  <c r="CE281" i="2"/>
  <c r="CC281" i="4"/>
  <c r="CA281" i="2"/>
  <c r="BY281" i="4"/>
  <c r="BW281" i="2"/>
  <c r="BU281" i="4"/>
  <c r="BU281" i="2"/>
  <c r="BS281" i="4"/>
  <c r="BQ281" i="2"/>
  <c r="BO281" i="4"/>
  <c r="BM281" i="2"/>
  <c r="BK281" i="4"/>
  <c r="BI281" i="2"/>
  <c r="BG281" i="4"/>
  <c r="BE281" i="2"/>
  <c r="BC281" i="4"/>
  <c r="BA281" i="2"/>
  <c r="AY281" i="4"/>
  <c r="AW281" i="2"/>
  <c r="AU281" i="4"/>
  <c r="CX282" i="1"/>
  <c r="AR281" i="2"/>
  <c r="AP281" i="4"/>
  <c r="AN281" i="2"/>
  <c r="AL281" i="4"/>
  <c r="CO280" i="2"/>
  <c r="CM280" i="4"/>
  <c r="CK280" i="2"/>
  <c r="CI280" i="4"/>
  <c r="CG280" i="2"/>
  <c r="CE280" i="4"/>
  <c r="CC280" i="2"/>
  <c r="CA280" i="4"/>
  <c r="BY280" i="2"/>
  <c r="BW280" i="4"/>
  <c r="BQ280" i="4"/>
  <c r="BO280" i="2"/>
  <c r="BM280" i="4"/>
  <c r="BG280" i="2"/>
  <c r="BE280" i="4"/>
  <c r="BC280" i="2"/>
  <c r="BA280" i="4"/>
  <c r="AY280" i="2"/>
  <c r="AW280" i="4"/>
  <c r="AU280" i="2"/>
  <c r="AS280" i="4"/>
  <c r="AT280" i="2"/>
  <c r="AR280" i="4"/>
  <c r="AP280" i="2"/>
  <c r="AN280" i="4"/>
  <c r="CQ279" i="2"/>
  <c r="CO279" i="4"/>
  <c r="CM279" i="2"/>
  <c r="CK279" i="4"/>
  <c r="CI279" i="2"/>
  <c r="CG279" i="4"/>
  <c r="CE279" i="2"/>
  <c r="CC279" i="4"/>
  <c r="CA279" i="2"/>
  <c r="BY279" i="4"/>
  <c r="BW279" i="2"/>
  <c r="BU279" i="4"/>
  <c r="BS279" i="4"/>
  <c r="DE280" i="1"/>
  <c r="BO279" i="4"/>
  <c r="BM279" i="2"/>
  <c r="BK279" i="4"/>
  <c r="BI279" i="2"/>
  <c r="BG279" i="4"/>
  <c r="BE279" i="2"/>
  <c r="BC279" i="4"/>
  <c r="BA279" i="2"/>
  <c r="AY279" i="4"/>
  <c r="AW279" i="2"/>
  <c r="AU279" i="4"/>
  <c r="AP279" i="4"/>
  <c r="AL279" i="4"/>
  <c r="CP278" i="2"/>
  <c r="CN278" i="4"/>
  <c r="CL278" i="2"/>
  <c r="CJ278" i="4"/>
  <c r="CH278" i="2"/>
  <c r="CF278" i="4"/>
  <c r="CD278" i="2"/>
  <c r="CB278" i="4"/>
  <c r="BZ278" i="2"/>
  <c r="BX278" i="4"/>
  <c r="BR278" i="4"/>
  <c r="BN278" i="4"/>
  <c r="BL278" i="2"/>
  <c r="BJ278" i="4"/>
  <c r="BH278" i="2"/>
  <c r="BF278" i="4"/>
  <c r="BD278" i="2"/>
  <c r="BB278" i="4"/>
  <c r="AZ278" i="2"/>
  <c r="AX278" i="4"/>
  <c r="AV278" i="2"/>
  <c r="AT278" i="4"/>
  <c r="AO278" i="4"/>
  <c r="CN277" i="2"/>
  <c r="CL277" i="4"/>
  <c r="CJ277" i="2"/>
  <c r="CH277" i="4"/>
  <c r="CF277" i="2"/>
  <c r="CD277" i="4"/>
  <c r="CB277" i="2"/>
  <c r="BZ277" i="4"/>
  <c r="BX277" i="2"/>
  <c r="BV277" i="4"/>
  <c r="BV277" i="2"/>
  <c r="BT277" i="4"/>
  <c r="BR277" i="2"/>
  <c r="BP277" i="4"/>
  <c r="BN277" i="2"/>
  <c r="BL277" i="4"/>
  <c r="BJ277" i="2"/>
  <c r="BH277" i="4"/>
  <c r="BF277" i="2"/>
  <c r="BD277" i="4"/>
  <c r="BB277" i="2"/>
  <c r="AZ277" i="4"/>
  <c r="AX277" i="2"/>
  <c r="AV277" i="4"/>
  <c r="AS277" i="2"/>
  <c r="AQ277" i="4"/>
  <c r="AM277" i="4"/>
  <c r="CO276" i="2"/>
  <c r="CM276" i="4"/>
  <c r="CK276" i="2"/>
  <c r="CI276" i="4"/>
  <c r="CG276" i="2"/>
  <c r="CE276" i="4"/>
  <c r="CC276" i="2"/>
  <c r="CA276" i="4"/>
  <c r="BY276" i="2"/>
  <c r="BW276" i="4"/>
  <c r="BS276" i="2"/>
  <c r="BQ276" i="4"/>
  <c r="BO276" i="2"/>
  <c r="BM276" i="4"/>
  <c r="BK276" i="2"/>
  <c r="BI276" i="4"/>
  <c r="BG276" i="2"/>
  <c r="BE276" i="4"/>
  <c r="BC276" i="2"/>
  <c r="BA276" i="4"/>
  <c r="AY276" i="2"/>
  <c r="AW276" i="4"/>
  <c r="AU276" i="2"/>
  <c r="AS276" i="4"/>
  <c r="AT276" i="2"/>
  <c r="AR276" i="4"/>
  <c r="AP276" i="2"/>
  <c r="AN276" i="4"/>
  <c r="CN275" i="2"/>
  <c r="CL275" i="4"/>
  <c r="CJ275" i="2"/>
  <c r="CH275" i="4"/>
  <c r="CF275" i="2"/>
  <c r="CD275" i="4"/>
  <c r="CB275" i="2"/>
  <c r="BZ275" i="4"/>
  <c r="BX275" i="2"/>
  <c r="BV275" i="4"/>
  <c r="BT275" i="4"/>
  <c r="BP275" i="4"/>
  <c r="BN275" i="2"/>
  <c r="BL275" i="4"/>
  <c r="BJ275" i="2"/>
  <c r="BH275" i="4"/>
  <c r="BF275" i="2"/>
  <c r="BD275" i="4"/>
  <c r="BB275" i="2"/>
  <c r="AZ275" i="4"/>
  <c r="AX275" i="2"/>
  <c r="AV275" i="4"/>
  <c r="AS275" i="2"/>
  <c r="AQ275" i="4"/>
  <c r="AO275" i="2"/>
  <c r="AM275" i="4"/>
  <c r="CQ274" i="2"/>
  <c r="CO274" i="4"/>
  <c r="CM274" i="2"/>
  <c r="CK274" i="4"/>
  <c r="CI274" i="2"/>
  <c r="CG274" i="4"/>
  <c r="CE274" i="2"/>
  <c r="CC274" i="4"/>
  <c r="CA274" i="2"/>
  <c r="BY274" i="4"/>
  <c r="BW274" i="2"/>
  <c r="BU274" i="4"/>
  <c r="BS274" i="4"/>
  <c r="BO274" i="4"/>
  <c r="BM274" i="2"/>
  <c r="BK274" i="4"/>
  <c r="BI274" i="2"/>
  <c r="BG274" i="4"/>
  <c r="BE274" i="2"/>
  <c r="BC274" i="4"/>
  <c r="BA274" i="2"/>
  <c r="AY274" i="4"/>
  <c r="AW274" i="2"/>
  <c r="AU274" i="4"/>
  <c r="CN273" i="2"/>
  <c r="CL273" i="4"/>
  <c r="CJ273" i="2"/>
  <c r="CH273" i="4"/>
  <c r="CF273" i="2"/>
  <c r="CD273" i="4"/>
  <c r="CB273" i="2"/>
  <c r="BZ273" i="4"/>
  <c r="BX273" i="2"/>
  <c r="BV273" i="4"/>
  <c r="BT273" i="4"/>
  <c r="BP273" i="4"/>
  <c r="BN273" i="2"/>
  <c r="BL273" i="4"/>
  <c r="BJ273" i="2"/>
  <c r="BH273" i="4"/>
  <c r="BF273" i="2"/>
  <c r="BD273" i="4"/>
  <c r="AX273" i="2"/>
  <c r="AV273" i="4"/>
  <c r="CX274" i="1"/>
  <c r="AM273" i="4"/>
  <c r="CP272" i="2"/>
  <c r="CN272" i="4"/>
  <c r="CL272" i="2"/>
  <c r="CJ272" i="4"/>
  <c r="CH272" i="2"/>
  <c r="CF272" i="4"/>
  <c r="CD272" i="2"/>
  <c r="CB272" i="4"/>
  <c r="BZ272" i="2"/>
  <c r="BX272" i="4"/>
  <c r="BR272" i="4"/>
  <c r="BN272" i="4"/>
  <c r="BL272" i="2"/>
  <c r="BJ272" i="4"/>
  <c r="BH272" i="2"/>
  <c r="BF272" i="4"/>
  <c r="BD272" i="2"/>
  <c r="BB272" i="4"/>
  <c r="AZ272" i="2"/>
  <c r="AX272" i="4"/>
  <c r="AV272" i="2"/>
  <c r="AT272" i="4"/>
  <c r="CN271" i="2"/>
  <c r="CL271" i="4"/>
  <c r="CJ271" i="2"/>
  <c r="CH271" i="4"/>
  <c r="CF271" i="2"/>
  <c r="CD271" i="4"/>
  <c r="CB271" i="2"/>
  <c r="BZ271" i="4"/>
  <c r="BX271" i="2"/>
  <c r="BV271" i="4"/>
  <c r="BT271" i="4"/>
  <c r="BP271" i="4"/>
  <c r="BN271" i="2"/>
  <c r="BL271" i="4"/>
  <c r="BJ271" i="2"/>
  <c r="BH271" i="4"/>
  <c r="BF271" i="2"/>
  <c r="BD271" i="4"/>
  <c r="BB271" i="2"/>
  <c r="AZ271" i="4"/>
  <c r="AX271" i="2"/>
  <c r="AV271" i="4"/>
  <c r="AS271" i="2"/>
  <c r="AQ271" i="4"/>
  <c r="AO271" i="2"/>
  <c r="AM271" i="4"/>
  <c r="CP270" i="2"/>
  <c r="CN270" i="4"/>
  <c r="CL270" i="2"/>
  <c r="CJ270" i="4"/>
  <c r="CH270" i="2"/>
  <c r="CF270" i="4"/>
  <c r="CD270" i="2"/>
  <c r="CB270" i="4"/>
  <c r="BZ270" i="2"/>
  <c r="BX270" i="4"/>
  <c r="BR270" i="4"/>
  <c r="DD271" i="1"/>
  <c r="BN270" i="4"/>
  <c r="BL270" i="2"/>
  <c r="BJ270" i="4"/>
  <c r="BH270" i="2"/>
  <c r="BF270" i="4"/>
  <c r="BD270" i="2"/>
  <c r="BB270" i="4"/>
  <c r="AZ270" i="2"/>
  <c r="AX270" i="4"/>
  <c r="AV270" i="2"/>
  <c r="AT270" i="4"/>
  <c r="AQ270" i="2"/>
  <c r="AO270" i="4"/>
  <c r="CQ269" i="2"/>
  <c r="CO269" i="4"/>
  <c r="CM269" i="2"/>
  <c r="CK269" i="4"/>
  <c r="CI269" i="2"/>
  <c r="CG269" i="4"/>
  <c r="CE269" i="2"/>
  <c r="CC269" i="4"/>
  <c r="CA269" i="2"/>
  <c r="BY269" i="4"/>
  <c r="BW269" i="2"/>
  <c r="BU269" i="4"/>
  <c r="BS269" i="4"/>
  <c r="BO269" i="4"/>
  <c r="BM269" i="2"/>
  <c r="BK269" i="4"/>
  <c r="BI269" i="2"/>
  <c r="BG269" i="4"/>
  <c r="BE269" i="2"/>
  <c r="BC269" i="4"/>
  <c r="BA269" i="2"/>
  <c r="AY269" i="4"/>
  <c r="AW269" i="2"/>
  <c r="AU269" i="4"/>
  <c r="AR269" i="2"/>
  <c r="AP269" i="4"/>
  <c r="AN269" i="2"/>
  <c r="AL269" i="4"/>
  <c r="CP268" i="2"/>
  <c r="CN268" i="4"/>
  <c r="CL268" i="2"/>
  <c r="CJ268" i="4"/>
  <c r="CH268" i="2"/>
  <c r="CF268" i="4"/>
  <c r="CD268" i="2"/>
  <c r="CB268" i="4"/>
  <c r="BZ268" i="2"/>
  <c r="BX268" i="4"/>
  <c r="BR268" i="4"/>
  <c r="BN268" i="4"/>
  <c r="BL268" i="2"/>
  <c r="BJ268" i="4"/>
  <c r="BH268" i="2"/>
  <c r="BF268" i="4"/>
  <c r="BD268" i="2"/>
  <c r="BB268" i="4"/>
  <c r="AZ268" i="2"/>
  <c r="AX268" i="4"/>
  <c r="AV268" i="2"/>
  <c r="AT268" i="4"/>
  <c r="CN267" i="2"/>
  <c r="CL267" i="4"/>
  <c r="CJ267" i="2"/>
  <c r="CH267" i="4"/>
  <c r="CF267" i="2"/>
  <c r="CD267" i="4"/>
  <c r="CB267" i="2"/>
  <c r="BZ267" i="4"/>
  <c r="BX267" i="2"/>
  <c r="BV267" i="4"/>
  <c r="BV267" i="2"/>
  <c r="BT267" i="4"/>
  <c r="BR267" i="2"/>
  <c r="BP267" i="4"/>
  <c r="BN267" i="2"/>
  <c r="BL267" i="4"/>
  <c r="BJ267" i="2"/>
  <c r="BH267" i="4"/>
  <c r="BF267" i="2"/>
  <c r="BD267" i="4"/>
  <c r="BB267" i="2"/>
  <c r="AZ267" i="4"/>
  <c r="AX267" i="2"/>
  <c r="AV267" i="4"/>
  <c r="AS267" i="2"/>
  <c r="AQ267" i="4"/>
  <c r="AO267" i="2"/>
  <c r="AM267" i="4"/>
  <c r="CP266" i="2"/>
  <c r="CN266" i="4"/>
  <c r="CD266" i="2"/>
  <c r="CB266" i="4"/>
  <c r="BZ266" i="2"/>
  <c r="BX266" i="4"/>
  <c r="BR266" i="4"/>
  <c r="BN266" i="4"/>
  <c r="BL266" i="2"/>
  <c r="BJ266" i="4"/>
  <c r="BH266" i="2"/>
  <c r="BF266" i="4"/>
  <c r="BD266" i="2"/>
  <c r="BB266" i="4"/>
  <c r="AZ266" i="2"/>
  <c r="AX266" i="4"/>
  <c r="AV266" i="2"/>
  <c r="AT266" i="4"/>
  <c r="CN265" i="2"/>
  <c r="CL265" i="4"/>
  <c r="CJ265" i="2"/>
  <c r="CH265" i="4"/>
  <c r="CF265" i="2"/>
  <c r="CD265" i="4"/>
  <c r="CB265" i="2"/>
  <c r="BZ265" i="4"/>
  <c r="BX265" i="2"/>
  <c r="BV265" i="4"/>
  <c r="BT265" i="4"/>
  <c r="BP265" i="4"/>
  <c r="BN265" i="2"/>
  <c r="BL265" i="4"/>
  <c r="BJ265" i="2"/>
  <c r="BH265" i="4"/>
  <c r="BF265" i="2"/>
  <c r="BD265" i="4"/>
  <c r="BB265" i="2"/>
  <c r="AZ265" i="4"/>
  <c r="AX265" i="2"/>
  <c r="AV265" i="4"/>
  <c r="AS265" i="2"/>
  <c r="AQ265" i="4"/>
  <c r="AO265" i="2"/>
  <c r="AM265" i="4"/>
  <c r="CO264" i="2"/>
  <c r="CM264" i="4"/>
  <c r="CK264" i="2"/>
  <c r="CI264" i="4"/>
  <c r="CG264" i="2"/>
  <c r="CE264" i="4"/>
  <c r="CC264" i="2"/>
  <c r="CA264" i="4"/>
  <c r="BY264" i="2"/>
  <c r="BW264" i="4"/>
  <c r="BQ264" i="4"/>
  <c r="BO264" i="2"/>
  <c r="BM264" i="4"/>
  <c r="BK264" i="2"/>
  <c r="BI264" i="4"/>
  <c r="BG264" i="2"/>
  <c r="BE264" i="4"/>
  <c r="BC264" i="2"/>
  <c r="BA264" i="4"/>
  <c r="AY264" i="2"/>
  <c r="AW264" i="4"/>
  <c r="AU264" i="2"/>
  <c r="AS264" i="4"/>
  <c r="AT264" i="2"/>
  <c r="AR264" i="4"/>
  <c r="AP264" i="2"/>
  <c r="AN264" i="4"/>
  <c r="CL263" i="2"/>
  <c r="CJ263" i="4"/>
  <c r="CH263" i="2"/>
  <c r="CF263" i="4"/>
  <c r="CD263" i="2"/>
  <c r="CB263" i="4"/>
  <c r="BZ263" i="2"/>
  <c r="BX263" i="4"/>
  <c r="BR263" i="4"/>
  <c r="BN263" i="4"/>
  <c r="BL263" i="2"/>
  <c r="BJ263" i="4"/>
  <c r="BH263" i="2"/>
  <c r="BF263" i="4"/>
  <c r="BD263" i="2"/>
  <c r="BB263" i="4"/>
  <c r="AZ263" i="2"/>
  <c r="AX263" i="4"/>
  <c r="AV263" i="2"/>
  <c r="AT263" i="4"/>
  <c r="AQ263" i="2"/>
  <c r="AO263" i="4"/>
  <c r="CN262" i="2"/>
  <c r="CL262" i="4"/>
  <c r="CJ262" i="2"/>
  <c r="CH262" i="4"/>
  <c r="CF262" i="2"/>
  <c r="CD262" i="4"/>
  <c r="CB262" i="2"/>
  <c r="BZ262" i="4"/>
  <c r="BX262" i="2"/>
  <c r="BV262" i="4"/>
  <c r="BT262" i="4"/>
  <c r="BP262" i="4"/>
  <c r="BN262" i="2"/>
  <c r="BL262" i="4"/>
  <c r="BJ262" i="2"/>
  <c r="BH262" i="4"/>
  <c r="BF262" i="2"/>
  <c r="BD262" i="4"/>
  <c r="BB262" i="2"/>
  <c r="AZ262" i="4"/>
  <c r="AX262" i="2"/>
  <c r="AV262" i="4"/>
  <c r="AS262" i="2"/>
  <c r="AQ262" i="4"/>
  <c r="AO262" i="2"/>
  <c r="AM262" i="4"/>
  <c r="CO261" i="2"/>
  <c r="CM261" i="4"/>
  <c r="CK261" i="2"/>
  <c r="CI261" i="4"/>
  <c r="CG261" i="2"/>
  <c r="CE261" i="4"/>
  <c r="CC261" i="2"/>
  <c r="CA261" i="4"/>
  <c r="BY261" i="2"/>
  <c r="BW261" i="4"/>
  <c r="BQ261" i="4"/>
  <c r="BO261" i="2"/>
  <c r="BM261" i="4"/>
  <c r="BK261" i="2"/>
  <c r="BI261" i="4"/>
  <c r="BG261" i="2"/>
  <c r="BE261" i="4"/>
  <c r="BC261" i="2"/>
  <c r="BA261" i="4"/>
  <c r="AY261" i="2"/>
  <c r="AW261" i="4"/>
  <c r="AU261" i="2"/>
  <c r="AS261" i="4"/>
  <c r="AT261" i="2"/>
  <c r="AR261" i="4"/>
  <c r="AP261" i="2"/>
  <c r="AN261" i="4"/>
  <c r="CQ260" i="2"/>
  <c r="CO260" i="4"/>
  <c r="CM260" i="2"/>
  <c r="CK260" i="4"/>
  <c r="CI260" i="2"/>
  <c r="CG260" i="4"/>
  <c r="CE260" i="2"/>
  <c r="CC260" i="4"/>
  <c r="CA260" i="2"/>
  <c r="BY260" i="4"/>
  <c r="BW260" i="2"/>
  <c r="BU260" i="4"/>
  <c r="BS260" i="4"/>
  <c r="BO260" i="4"/>
  <c r="BM260" i="2"/>
  <c r="BK260" i="4"/>
  <c r="BI260" i="2"/>
  <c r="BG260" i="4"/>
  <c r="BE260" i="2"/>
  <c r="BC260" i="4"/>
  <c r="BA260" i="2"/>
  <c r="AY260" i="4"/>
  <c r="AW260" i="2"/>
  <c r="AU260" i="4"/>
  <c r="AR260" i="2"/>
  <c r="AP260" i="4"/>
  <c r="AN260" i="2"/>
  <c r="AL260" i="4"/>
  <c r="CO259" i="2"/>
  <c r="CM259" i="4"/>
  <c r="CK259" i="2"/>
  <c r="CI259" i="4"/>
  <c r="CG259" i="2"/>
  <c r="CE259" i="4"/>
  <c r="CC259" i="2"/>
  <c r="CA259" i="4"/>
  <c r="BY259" i="2"/>
  <c r="BW259" i="4"/>
  <c r="BQ259" i="4"/>
  <c r="BO259" i="2"/>
  <c r="BM259" i="4"/>
  <c r="BK259" i="2"/>
  <c r="BI259" i="4"/>
  <c r="BG259" i="2"/>
  <c r="BE259" i="4"/>
  <c r="BC259" i="2"/>
  <c r="BA259" i="4"/>
  <c r="AY259" i="2"/>
  <c r="AW259" i="4"/>
  <c r="AU259" i="2"/>
  <c r="AS259" i="4"/>
  <c r="AT259" i="2"/>
  <c r="AR259" i="4"/>
  <c r="AP259" i="2"/>
  <c r="AN259" i="4"/>
  <c r="CQ258" i="2"/>
  <c r="CO258" i="4"/>
  <c r="CM258" i="2"/>
  <c r="CK258" i="4"/>
  <c r="CI258" i="2"/>
  <c r="CG258" i="4"/>
  <c r="CE258" i="2"/>
  <c r="CC258" i="4"/>
  <c r="CA258" i="2"/>
  <c r="BY258" i="4"/>
  <c r="BW258" i="2"/>
  <c r="BU258" i="4"/>
  <c r="BS258" i="4"/>
  <c r="BO258" i="4"/>
  <c r="BM258" i="2"/>
  <c r="BK258" i="4"/>
  <c r="BI258" i="2"/>
  <c r="BG258" i="4"/>
  <c r="BE258" i="2"/>
  <c r="BC258" i="4"/>
  <c r="BA258" i="2"/>
  <c r="AY258" i="4"/>
  <c r="AW258" i="2"/>
  <c r="AU258" i="4"/>
  <c r="CO257" i="2"/>
  <c r="CM257" i="4"/>
  <c r="CK257" i="2"/>
  <c r="CI257" i="4"/>
  <c r="CG257" i="2"/>
  <c r="CE257" i="4"/>
  <c r="CC257" i="2"/>
  <c r="CA257" i="4"/>
  <c r="BY257" i="2"/>
  <c r="BW257" i="4"/>
  <c r="BQ257" i="4"/>
  <c r="BO257" i="2"/>
  <c r="BM257" i="4"/>
  <c r="BK257" i="2"/>
  <c r="BI257" i="4"/>
  <c r="BG257" i="2"/>
  <c r="BE257" i="4"/>
  <c r="BC257" i="2"/>
  <c r="BA257" i="4"/>
  <c r="AY257" i="2"/>
  <c r="AW257" i="4"/>
  <c r="AU257" i="2"/>
  <c r="AS257" i="4"/>
  <c r="CQ256" i="2"/>
  <c r="CO256" i="4"/>
  <c r="CM256" i="2"/>
  <c r="CK256" i="4"/>
  <c r="CI256" i="2"/>
  <c r="CG256" i="4"/>
  <c r="CE256" i="2"/>
  <c r="CC256" i="4"/>
  <c r="CA256" i="2"/>
  <c r="BY256" i="4"/>
  <c r="BW256" i="2"/>
  <c r="BU256" i="4"/>
  <c r="BS256" i="4"/>
  <c r="BO256" i="4"/>
  <c r="BM256" i="2"/>
  <c r="BK256" i="4"/>
  <c r="BE256" i="2"/>
  <c r="BC256" i="4"/>
  <c r="BA256" i="2"/>
  <c r="AY256" i="4"/>
  <c r="AW256" i="2"/>
  <c r="AU256" i="4"/>
  <c r="CO255" i="2"/>
  <c r="CM255" i="4"/>
  <c r="CK255" i="2"/>
  <c r="CI255" i="4"/>
  <c r="CG255" i="2"/>
  <c r="CE255" i="4"/>
  <c r="CC255" i="2"/>
  <c r="CA255" i="4"/>
  <c r="BY255" i="2"/>
  <c r="BW255" i="4"/>
  <c r="BQ255" i="4"/>
  <c r="BO255" i="2"/>
  <c r="BM255" i="4"/>
  <c r="BK255" i="2"/>
  <c r="BI255" i="4"/>
  <c r="BG255" i="2"/>
  <c r="BE255" i="4"/>
  <c r="BC255" i="2"/>
  <c r="BA255" i="4"/>
  <c r="AY255" i="2"/>
  <c r="AW255" i="4"/>
  <c r="AU255" i="2"/>
  <c r="AS255" i="4"/>
  <c r="CP254" i="2"/>
  <c r="CN254" i="4"/>
  <c r="CL254" i="2"/>
  <c r="CJ254" i="4"/>
  <c r="CH254" i="2"/>
  <c r="CF254" i="4"/>
  <c r="CD254" i="2"/>
  <c r="CB254" i="4"/>
  <c r="BZ254" i="2"/>
  <c r="BX254" i="4"/>
  <c r="BR254" i="4"/>
  <c r="BN254" i="4"/>
  <c r="BL254" i="2"/>
  <c r="BJ254" i="4"/>
  <c r="BH254" i="2"/>
  <c r="BF254" i="4"/>
  <c r="BD254" i="2"/>
  <c r="BB254" i="4"/>
  <c r="AZ254" i="2"/>
  <c r="AX254" i="4"/>
  <c r="AV254" i="2"/>
  <c r="AT254" i="4"/>
  <c r="CQ253" i="2"/>
  <c r="CO253" i="4"/>
  <c r="CM253" i="2"/>
  <c r="CK253" i="4"/>
  <c r="CI253" i="2"/>
  <c r="CG253" i="4"/>
  <c r="CE253" i="2"/>
  <c r="CC253" i="4"/>
  <c r="CA253" i="2"/>
  <c r="BY253" i="4"/>
  <c r="BW253" i="2"/>
  <c r="BU253" i="4"/>
  <c r="BO253" i="4"/>
  <c r="BM253" i="2"/>
  <c r="BK253" i="4"/>
  <c r="BI253" i="2"/>
  <c r="BG253" i="4"/>
  <c r="BE253" i="2"/>
  <c r="BC253" i="4"/>
  <c r="BA253" i="2"/>
  <c r="AY253" i="4"/>
  <c r="AW253" i="2"/>
  <c r="AU253" i="4"/>
  <c r="CN252" i="2"/>
  <c r="CL252" i="4"/>
  <c r="CJ252" i="2"/>
  <c r="CH252" i="4"/>
  <c r="CF252" i="2"/>
  <c r="CD252" i="4"/>
  <c r="CB252" i="2"/>
  <c r="BZ252" i="4"/>
  <c r="BX252" i="2"/>
  <c r="BV252" i="4"/>
  <c r="BP252" i="4"/>
  <c r="BN252" i="2"/>
  <c r="BL252" i="4"/>
  <c r="BJ252" i="2"/>
  <c r="BH252" i="4"/>
  <c r="BF252" i="2"/>
  <c r="BD252" i="4"/>
  <c r="BB252" i="2"/>
  <c r="AZ252" i="4"/>
  <c r="AX252" i="2"/>
  <c r="AV252" i="4"/>
  <c r="CO251" i="2"/>
  <c r="CM251" i="4"/>
  <c r="CK251" i="2"/>
  <c r="CI251" i="4"/>
  <c r="CG251" i="2"/>
  <c r="CE251" i="4"/>
  <c r="CC251" i="2"/>
  <c r="CA251" i="4"/>
  <c r="BY251" i="2"/>
  <c r="BW251" i="4"/>
  <c r="BQ251" i="4"/>
  <c r="BO251" i="2"/>
  <c r="BM251" i="4"/>
  <c r="BK251" i="2"/>
  <c r="BI251" i="4"/>
  <c r="BG251" i="2"/>
  <c r="BE251" i="4"/>
  <c r="BC251" i="2"/>
  <c r="BA251" i="4"/>
  <c r="AY251" i="2"/>
  <c r="AW251" i="4"/>
  <c r="AU251" i="2"/>
  <c r="AS251" i="4"/>
  <c r="CP250" i="2"/>
  <c r="CN250" i="4"/>
  <c r="CL250" i="2"/>
  <c r="CJ250" i="4"/>
  <c r="CH250" i="2"/>
  <c r="CF250" i="4"/>
  <c r="CD250" i="2"/>
  <c r="CB250" i="4"/>
  <c r="BZ250" i="2"/>
  <c r="BX250" i="4"/>
  <c r="BR250" i="4"/>
  <c r="BN250" i="4"/>
  <c r="BL250" i="2"/>
  <c r="BJ250" i="4"/>
  <c r="BH250" i="2"/>
  <c r="BF250" i="4"/>
  <c r="BD250" i="2"/>
  <c r="BB250" i="4"/>
  <c r="AZ250" i="2"/>
  <c r="AX250" i="4"/>
  <c r="AV250" i="2"/>
  <c r="AT250" i="4"/>
  <c r="CQ249" i="2"/>
  <c r="CO249" i="4"/>
  <c r="CM249" i="2"/>
  <c r="CK249" i="4"/>
  <c r="CI249" i="2"/>
  <c r="CG249" i="4"/>
  <c r="CE249" i="2"/>
  <c r="CC249" i="4"/>
  <c r="CA249" i="2"/>
  <c r="BY249" i="4"/>
  <c r="BW249" i="2"/>
  <c r="BU249" i="4"/>
  <c r="BS249" i="4"/>
  <c r="BO249" i="4"/>
  <c r="BM249" i="2"/>
  <c r="BK249" i="4"/>
  <c r="BI249" i="2"/>
  <c r="BG249" i="4"/>
  <c r="BE249" i="2"/>
  <c r="BC249" i="4"/>
  <c r="BA249" i="2"/>
  <c r="AY249" i="4"/>
  <c r="AW249" i="2"/>
  <c r="AU249" i="4"/>
  <c r="CN248" i="2"/>
  <c r="CL248" i="4"/>
  <c r="CJ248" i="2"/>
  <c r="CH248" i="4"/>
  <c r="CF248" i="2"/>
  <c r="CD248" i="4"/>
  <c r="CB248" i="2"/>
  <c r="BZ248" i="4"/>
  <c r="BX248" i="2"/>
  <c r="BV248" i="4"/>
  <c r="BT248" i="4"/>
  <c r="BP248" i="4"/>
  <c r="BN248" i="2"/>
  <c r="BL248" i="4"/>
  <c r="BJ248" i="2"/>
  <c r="BH248" i="4"/>
  <c r="BF248" i="2"/>
  <c r="BD248" i="4"/>
  <c r="BB248" i="2"/>
  <c r="AZ248" i="4"/>
  <c r="AX248" i="2"/>
  <c r="AV248" i="4"/>
  <c r="AQ248" i="4"/>
  <c r="AM248" i="4"/>
  <c r="CO247" i="2"/>
  <c r="CM247" i="4"/>
  <c r="CK247" i="2"/>
  <c r="CI247" i="4"/>
  <c r="CG247" i="2"/>
  <c r="CE247" i="4"/>
  <c r="CC247" i="2"/>
  <c r="CA247" i="4"/>
  <c r="BY247" i="2"/>
  <c r="BW247" i="4"/>
  <c r="BQ247" i="4"/>
  <c r="BO247" i="2"/>
  <c r="BM247" i="4"/>
  <c r="BK247" i="2"/>
  <c r="BI247" i="4"/>
  <c r="BG247" i="2"/>
  <c r="BE247" i="4"/>
  <c r="BC247" i="2"/>
  <c r="BA247" i="4"/>
  <c r="AY247" i="2"/>
  <c r="AW247" i="4"/>
  <c r="AU247" i="2"/>
  <c r="AS247" i="4"/>
  <c r="AR247" i="4"/>
  <c r="AN247" i="4"/>
  <c r="CP246" i="2"/>
  <c r="CN246" i="4"/>
  <c r="CL246" i="2"/>
  <c r="CJ246" i="4"/>
  <c r="CH246" i="2"/>
  <c r="CF246" i="4"/>
  <c r="CD246" i="2"/>
  <c r="CB246" i="4"/>
  <c r="BZ246" i="2"/>
  <c r="BX246" i="4"/>
  <c r="BR246" i="4"/>
  <c r="BN246" i="4"/>
  <c r="BL246" i="2"/>
  <c r="BJ246" i="4"/>
  <c r="BH246" i="2"/>
  <c r="BF246" i="4"/>
  <c r="BD246" i="2"/>
  <c r="BB246" i="4"/>
  <c r="AZ246" i="2"/>
  <c r="AX246" i="4"/>
  <c r="AV246" i="2"/>
  <c r="AT246" i="4"/>
  <c r="AO246" i="4"/>
  <c r="CQ245" i="2"/>
  <c r="CO245" i="4"/>
  <c r="CM245" i="2"/>
  <c r="CK245" i="4"/>
  <c r="CI245" i="2"/>
  <c r="CG245" i="4"/>
  <c r="CE245" i="2"/>
  <c r="CC245" i="4"/>
  <c r="CA245" i="2"/>
  <c r="BY245" i="4"/>
  <c r="BW245" i="2"/>
  <c r="BU245" i="4"/>
  <c r="BS245" i="4"/>
  <c r="BO245" i="4"/>
  <c r="BM245" i="2"/>
  <c r="BK245" i="4"/>
  <c r="BI245" i="2"/>
  <c r="BG245" i="4"/>
  <c r="BE245" i="2"/>
  <c r="BC245" i="4"/>
  <c r="BA245" i="2"/>
  <c r="AY245" i="4"/>
  <c r="AW245" i="2"/>
  <c r="AU245" i="4"/>
  <c r="AP245" i="4"/>
  <c r="AL245" i="4"/>
  <c r="CN244" i="2"/>
  <c r="CL244" i="4"/>
  <c r="CJ244" i="2"/>
  <c r="CH244" i="4"/>
  <c r="CF244" i="2"/>
  <c r="CD244" i="4"/>
  <c r="CB244" i="2"/>
  <c r="BZ244" i="4"/>
  <c r="BX244" i="2"/>
  <c r="BV244" i="4"/>
  <c r="BT244" i="4"/>
  <c r="BP244" i="4"/>
  <c r="BN244" i="2"/>
  <c r="BL244" i="4"/>
  <c r="BJ244" i="2"/>
  <c r="BH244" i="4"/>
  <c r="BF244" i="2"/>
  <c r="BD244" i="4"/>
  <c r="BB244" i="2"/>
  <c r="AZ244" i="4"/>
  <c r="AX244" i="2"/>
  <c r="AV244" i="4"/>
  <c r="AQ244" i="4"/>
  <c r="AM244" i="4"/>
  <c r="CP243" i="2"/>
  <c r="CN243" i="4"/>
  <c r="CL243" i="2"/>
  <c r="CJ243" i="4"/>
  <c r="CH243" i="2"/>
  <c r="CF243" i="4"/>
  <c r="CD243" i="2"/>
  <c r="CB243" i="4"/>
  <c r="BZ243" i="2"/>
  <c r="BX243" i="4"/>
  <c r="BT243" i="2"/>
  <c r="BR243" i="4"/>
  <c r="BP243" i="2"/>
  <c r="BN243" i="4"/>
  <c r="BL243" i="2"/>
  <c r="BJ243" i="4"/>
  <c r="BH243" i="2"/>
  <c r="BF243" i="4"/>
  <c r="BD243" i="2"/>
  <c r="BB243" i="4"/>
  <c r="AZ243" i="2"/>
  <c r="AX243" i="4"/>
  <c r="AV243" i="2"/>
  <c r="AT243" i="4"/>
  <c r="AQ243" i="2"/>
  <c r="AO243" i="4"/>
  <c r="CN242" i="2"/>
  <c r="CL242" i="4"/>
  <c r="CJ242" i="2"/>
  <c r="CH242" i="4"/>
  <c r="CF242" i="2"/>
  <c r="CD242" i="4"/>
  <c r="CB242" i="2"/>
  <c r="BZ242" i="4"/>
  <c r="BX242" i="2"/>
  <c r="BV242" i="4"/>
  <c r="BV242" i="2"/>
  <c r="BT242" i="4"/>
  <c r="BR242" i="2"/>
  <c r="BP242" i="4"/>
  <c r="BN242" i="2"/>
  <c r="BL242" i="4"/>
  <c r="BJ242" i="2"/>
  <c r="BH242" i="4"/>
  <c r="BF242" i="2"/>
  <c r="BD242" i="4"/>
  <c r="AX242" i="2"/>
  <c r="AV242" i="4"/>
  <c r="AS242" i="2"/>
  <c r="AQ242" i="4"/>
  <c r="AO242" i="2"/>
  <c r="AM242" i="4"/>
  <c r="CP241" i="2"/>
  <c r="CN241" i="4"/>
  <c r="CL241" i="2"/>
  <c r="CJ241" i="4"/>
  <c r="CH241" i="2"/>
  <c r="CF241" i="4"/>
  <c r="CD241" i="2"/>
  <c r="CB241" i="4"/>
  <c r="BZ241" i="2"/>
  <c r="BX241" i="4"/>
  <c r="BT241" i="2"/>
  <c r="BR241" i="4"/>
  <c r="BP241" i="2"/>
  <c r="BN241" i="4"/>
  <c r="BL241" i="2"/>
  <c r="BJ241" i="4"/>
  <c r="BH241" i="2"/>
  <c r="BF241" i="4"/>
  <c r="BD241" i="2"/>
  <c r="BB241" i="4"/>
  <c r="AZ241" i="2"/>
  <c r="AX241" i="4"/>
  <c r="AV241" i="2"/>
  <c r="AT241" i="4"/>
  <c r="AQ241" i="2"/>
  <c r="AO241" i="4"/>
  <c r="CN240" i="2"/>
  <c r="CL240" i="4"/>
  <c r="CJ240" i="2"/>
  <c r="CH240" i="4"/>
  <c r="CF240" i="2"/>
  <c r="CD240" i="4"/>
  <c r="CB240" i="2"/>
  <c r="BZ240" i="4"/>
  <c r="BX240" i="2"/>
  <c r="BV240" i="4"/>
  <c r="BV240" i="2"/>
  <c r="BT240" i="4"/>
  <c r="BR240" i="2"/>
  <c r="BP240" i="4"/>
  <c r="BN240" i="2"/>
  <c r="BL240" i="4"/>
  <c r="BJ240" i="2"/>
  <c r="BH240" i="4"/>
  <c r="BF240" i="2"/>
  <c r="BD240" i="4"/>
  <c r="BB240" i="2"/>
  <c r="AZ240" i="4"/>
  <c r="AX240" i="2"/>
  <c r="AV240" i="4"/>
  <c r="AS240" i="2"/>
  <c r="AQ240" i="4"/>
  <c r="AO240" i="2"/>
  <c r="AM240" i="4"/>
  <c r="CP239" i="2"/>
  <c r="CN239" i="4"/>
  <c r="CL239" i="2"/>
  <c r="CJ239" i="4"/>
  <c r="CH239" i="2"/>
  <c r="CF239" i="4"/>
  <c r="CD239" i="2"/>
  <c r="CB239" i="4"/>
  <c r="BZ239" i="2"/>
  <c r="BX239" i="4"/>
  <c r="BT239" i="2"/>
  <c r="BR239" i="4"/>
  <c r="BP239" i="2"/>
  <c r="BN239" i="4"/>
  <c r="BL239" i="2"/>
  <c r="BJ239" i="4"/>
  <c r="BH239" i="2"/>
  <c r="BF239" i="4"/>
  <c r="BD239" i="2"/>
  <c r="BB239" i="4"/>
  <c r="AZ239" i="2"/>
  <c r="AX239" i="4"/>
  <c r="AV239" i="2"/>
  <c r="AT239" i="4"/>
  <c r="CW240" i="1"/>
  <c r="AQ239" i="2"/>
  <c r="AO239" i="4"/>
  <c r="CN238" i="2"/>
  <c r="CL238" i="4"/>
  <c r="CJ238" i="2"/>
  <c r="CH238" i="4"/>
  <c r="CF238" i="2"/>
  <c r="CD238" i="4"/>
  <c r="CB238" i="2"/>
  <c r="BZ238" i="4"/>
  <c r="BX238" i="2"/>
  <c r="BV238" i="4"/>
  <c r="BV238" i="2"/>
  <c r="BT238" i="4"/>
  <c r="BR238" i="2"/>
  <c r="BP238" i="4"/>
  <c r="BN238" i="2"/>
  <c r="BL238" i="4"/>
  <c r="BJ238" i="2"/>
  <c r="BH238" i="4"/>
  <c r="BF238" i="2"/>
  <c r="BD238" i="4"/>
  <c r="BB238" i="2"/>
  <c r="AZ238" i="4"/>
  <c r="AX238" i="2"/>
  <c r="AV238" i="4"/>
  <c r="AS238" i="2"/>
  <c r="AQ238" i="4"/>
  <c r="AO238" i="2"/>
  <c r="AM238" i="4"/>
  <c r="CO237" i="2"/>
  <c r="CM237" i="4"/>
  <c r="CK237" i="2"/>
  <c r="CI237" i="4"/>
  <c r="CG237" i="2"/>
  <c r="CE237" i="4"/>
  <c r="CC237" i="2"/>
  <c r="CA237" i="4"/>
  <c r="BY237" i="2"/>
  <c r="BW237" i="4"/>
  <c r="BS237" i="2"/>
  <c r="BQ237" i="4"/>
  <c r="BO237" i="2"/>
  <c r="BM237" i="4"/>
  <c r="BK237" i="2"/>
  <c r="BI237" i="4"/>
  <c r="BG237" i="2"/>
  <c r="BE237" i="4"/>
  <c r="BC237" i="2"/>
  <c r="BA237" i="4"/>
  <c r="AY237" i="2"/>
  <c r="AW237" i="4"/>
  <c r="AU237" i="2"/>
  <c r="AS237" i="4"/>
  <c r="AT237" i="2"/>
  <c r="AR237" i="4"/>
  <c r="AP237" i="2"/>
  <c r="AN237" i="4"/>
  <c r="CQ236" i="2"/>
  <c r="CO236" i="4"/>
  <c r="CM236" i="2"/>
  <c r="CK236" i="4"/>
  <c r="CI236" i="2"/>
  <c r="CG236" i="4"/>
  <c r="CE236" i="2"/>
  <c r="CC236" i="4"/>
  <c r="CA236" i="2"/>
  <c r="BY236" i="4"/>
  <c r="BW236" i="2"/>
  <c r="BU236" i="4"/>
  <c r="BU236" i="2"/>
  <c r="BS236" i="4"/>
  <c r="BQ236" i="2"/>
  <c r="BO236" i="4"/>
  <c r="BM236" i="2"/>
  <c r="BK236" i="4"/>
  <c r="BI236" i="2"/>
  <c r="BG236" i="4"/>
  <c r="BE236" i="2"/>
  <c r="BC236" i="4"/>
  <c r="BA236" i="2"/>
  <c r="AY236" i="4"/>
  <c r="AW236" i="2"/>
  <c r="AU236" i="4"/>
  <c r="AR236" i="2"/>
  <c r="AP236" i="4"/>
  <c r="AN236" i="2"/>
  <c r="AL236" i="4"/>
  <c r="CO235" i="2"/>
  <c r="CM235" i="4"/>
  <c r="CK235" i="2"/>
  <c r="CI235" i="4"/>
  <c r="CG235" i="2"/>
  <c r="CE235" i="4"/>
  <c r="CC235" i="2"/>
  <c r="CA235" i="4"/>
  <c r="BY235" i="2"/>
  <c r="BW235" i="4"/>
  <c r="BQ235" i="4"/>
  <c r="BO235" i="2"/>
  <c r="BM235" i="4"/>
  <c r="BK235" i="2"/>
  <c r="BI235" i="4"/>
  <c r="BG235" i="2"/>
  <c r="BE235" i="4"/>
  <c r="BC235" i="2"/>
  <c r="BA235" i="4"/>
  <c r="AY235" i="2"/>
  <c r="AW235" i="4"/>
  <c r="AU235" i="2"/>
  <c r="AS235" i="4"/>
  <c r="CP234" i="2"/>
  <c r="CN234" i="4"/>
  <c r="CL234" i="2"/>
  <c r="CJ234" i="4"/>
  <c r="CH234" i="2"/>
  <c r="CF234" i="4"/>
  <c r="CD234" i="2"/>
  <c r="CB234" i="4"/>
  <c r="BZ234" i="2"/>
  <c r="BX234" i="4"/>
  <c r="BR234" i="4"/>
  <c r="BN234" i="4"/>
  <c r="BL234" i="2"/>
  <c r="BJ234" i="4"/>
  <c r="BH234" i="2"/>
  <c r="BF234" i="4"/>
  <c r="BD234" i="2"/>
  <c r="BB234" i="4"/>
  <c r="AZ234" i="2"/>
  <c r="AX234" i="4"/>
  <c r="AV234" i="2"/>
  <c r="AT234" i="4"/>
  <c r="CQ233" i="2"/>
  <c r="CO233" i="4"/>
  <c r="CM233" i="2"/>
  <c r="CK233" i="4"/>
  <c r="CI233" i="2"/>
  <c r="CG233" i="4"/>
  <c r="CE233" i="2"/>
  <c r="CC233" i="4"/>
  <c r="CA233" i="2"/>
  <c r="BY233" i="4"/>
  <c r="BW233" i="2"/>
  <c r="BU233" i="4"/>
  <c r="BM233" i="2"/>
  <c r="BK233" i="4"/>
  <c r="BI233" i="2"/>
  <c r="BG233" i="4"/>
  <c r="BE233" i="2"/>
  <c r="BC233" i="4"/>
  <c r="BA233" i="2"/>
  <c r="AY233" i="4"/>
  <c r="AW233" i="2"/>
  <c r="AU233" i="4"/>
  <c r="CN232" i="2"/>
  <c r="CL232" i="4"/>
  <c r="CJ232" i="2"/>
  <c r="CH232" i="4"/>
  <c r="CF232" i="2"/>
  <c r="CD232" i="4"/>
  <c r="CB232" i="2"/>
  <c r="BZ232" i="4"/>
  <c r="BX232" i="2"/>
  <c r="BV232" i="4"/>
  <c r="BN232" i="2"/>
  <c r="BL232" i="4"/>
  <c r="BJ232" i="2"/>
  <c r="BH232" i="4"/>
  <c r="BF232" i="2"/>
  <c r="BD232" i="4"/>
  <c r="BB232" i="2"/>
  <c r="AZ232" i="4"/>
  <c r="AX232" i="2"/>
  <c r="AV232" i="4"/>
  <c r="AM232" i="4"/>
  <c r="CP231" i="2"/>
  <c r="CN231" i="4"/>
  <c r="CL231" i="2"/>
  <c r="CJ231" i="4"/>
  <c r="CH231" i="2"/>
  <c r="CF231" i="4"/>
  <c r="CD231" i="2"/>
  <c r="CB231" i="4"/>
  <c r="BZ231" i="2"/>
  <c r="BX231" i="4"/>
  <c r="BR231" i="4"/>
  <c r="BN231" i="4"/>
  <c r="BL231" i="2"/>
  <c r="BJ231" i="4"/>
  <c r="BH231" i="2"/>
  <c r="BF231" i="4"/>
  <c r="BD231" i="2"/>
  <c r="BB231" i="4"/>
  <c r="AZ231" i="2"/>
  <c r="AX231" i="4"/>
  <c r="AV231" i="2"/>
  <c r="AT231" i="4"/>
  <c r="AQ231" i="2"/>
  <c r="AO231" i="4"/>
  <c r="CN230" i="2"/>
  <c r="CL230" i="4"/>
  <c r="CJ230" i="2"/>
  <c r="CH230" i="4"/>
  <c r="CF230" i="2"/>
  <c r="CD230" i="4"/>
  <c r="CB230" i="2"/>
  <c r="BZ230" i="4"/>
  <c r="BX230" i="2"/>
  <c r="BV230" i="4"/>
  <c r="BT230" i="4"/>
  <c r="BP230" i="4"/>
  <c r="BN230" i="2"/>
  <c r="BL230" i="4"/>
  <c r="BJ230" i="2"/>
  <c r="BH230" i="4"/>
  <c r="BF230" i="2"/>
  <c r="BD230" i="4"/>
  <c r="BB230" i="2"/>
  <c r="AZ230" i="4"/>
  <c r="AX230" i="2"/>
  <c r="AV230" i="4"/>
  <c r="AQ230" i="4"/>
  <c r="AM230" i="4"/>
  <c r="CP229" i="2"/>
  <c r="CN229" i="4"/>
  <c r="CL229" i="2"/>
  <c r="CJ229" i="4"/>
  <c r="CH229" i="2"/>
  <c r="CF229" i="4"/>
  <c r="CD229" i="2"/>
  <c r="CB229" i="4"/>
  <c r="BZ229" i="2"/>
  <c r="BX229" i="4"/>
  <c r="DE230" i="1"/>
  <c r="BT229" i="2"/>
  <c r="BR229" i="4"/>
  <c r="BP229" i="2"/>
  <c r="BN229" i="4"/>
  <c r="BL229" i="2"/>
  <c r="BJ229" i="4"/>
  <c r="BH229" i="2"/>
  <c r="BF229" i="4"/>
  <c r="BD229" i="2"/>
  <c r="BB229" i="4"/>
  <c r="AZ229" i="2"/>
  <c r="AX229" i="4"/>
  <c r="AV229" i="2"/>
  <c r="AT229" i="4"/>
  <c r="AQ229" i="2"/>
  <c r="AO229" i="4"/>
  <c r="CO228" i="2"/>
  <c r="CM228" i="4"/>
  <c r="CK228" i="2"/>
  <c r="CI228" i="4"/>
  <c r="CG228" i="2"/>
  <c r="CE228" i="4"/>
  <c r="CC228" i="2"/>
  <c r="CA228" i="4"/>
  <c r="BY228" i="2"/>
  <c r="BW228" i="4"/>
  <c r="DE229" i="1"/>
  <c r="BS228" i="2"/>
  <c r="BQ228" i="4"/>
  <c r="BO228" i="2"/>
  <c r="BM228" i="4"/>
  <c r="BK228" i="2"/>
  <c r="BI228" i="4"/>
  <c r="BG228" i="2"/>
  <c r="BE228" i="4"/>
  <c r="BC228" i="2"/>
  <c r="BA228" i="4"/>
  <c r="AU228" i="2"/>
  <c r="AS228" i="4"/>
  <c r="AT228" i="2"/>
  <c r="AR228" i="4"/>
  <c r="AP228" i="2"/>
  <c r="AN228" i="4"/>
  <c r="CP227" i="2"/>
  <c r="CN227" i="4"/>
  <c r="CL227" i="2"/>
  <c r="CJ227" i="4"/>
  <c r="CH227" i="2"/>
  <c r="CF227" i="4"/>
  <c r="CD227" i="2"/>
  <c r="CB227" i="4"/>
  <c r="BZ227" i="2"/>
  <c r="BX227" i="4"/>
  <c r="BT227" i="2"/>
  <c r="BR227" i="4"/>
  <c r="BP227" i="2"/>
  <c r="BN227" i="4"/>
  <c r="BL227" i="2"/>
  <c r="BJ227" i="4"/>
  <c r="BH227" i="2"/>
  <c r="BF227" i="4"/>
  <c r="BD227" i="2"/>
  <c r="BB227" i="4"/>
  <c r="AZ227" i="2"/>
  <c r="AX227" i="4"/>
  <c r="AV227" i="2"/>
  <c r="AT227" i="4"/>
  <c r="AQ227" i="2"/>
  <c r="AO227" i="4"/>
  <c r="CN226" i="2"/>
  <c r="CL226" i="4"/>
  <c r="CG226" i="2"/>
  <c r="CE226" i="4"/>
  <c r="BZ226" i="2"/>
  <c r="BX226" i="4"/>
  <c r="BT226" i="2"/>
  <c r="BR226" i="4"/>
  <c r="BP226" i="2"/>
  <c r="BN226" i="4"/>
  <c r="BL226" i="2"/>
  <c r="BJ226" i="4"/>
  <c r="BH226" i="2"/>
  <c r="BF226" i="4"/>
  <c r="BD226" i="2"/>
  <c r="BB226" i="4"/>
  <c r="AZ226" i="2"/>
  <c r="AX226" i="4"/>
  <c r="AV226" i="2"/>
  <c r="AT226" i="4"/>
  <c r="AQ226" i="2"/>
  <c r="AO226" i="4"/>
  <c r="CQ225" i="2"/>
  <c r="CO225" i="4"/>
  <c r="CM225" i="2"/>
  <c r="CK225" i="4"/>
  <c r="CI225" i="2"/>
  <c r="CG225" i="4"/>
  <c r="CE225" i="2"/>
  <c r="CC225" i="4"/>
  <c r="BW225" i="2"/>
  <c r="BU225" i="4"/>
  <c r="BU225" i="2"/>
  <c r="BS225" i="4"/>
  <c r="BQ225" i="2"/>
  <c r="BO225" i="4"/>
  <c r="BM225" i="2"/>
  <c r="BK225" i="4"/>
  <c r="BI225" i="2"/>
  <c r="BG225" i="4"/>
  <c r="BE225" i="2"/>
  <c r="BC225" i="4"/>
  <c r="BA225" i="2"/>
  <c r="AY225" i="4"/>
  <c r="AW225" i="2"/>
  <c r="AU225" i="4"/>
  <c r="AR225" i="2"/>
  <c r="AP225" i="4"/>
  <c r="AN225" i="2"/>
  <c r="AL225" i="4"/>
  <c r="CN224" i="2"/>
  <c r="CL224" i="4"/>
  <c r="CJ224" i="2"/>
  <c r="CH224" i="4"/>
  <c r="CF224" i="2"/>
  <c r="CD224" i="4"/>
  <c r="CB224" i="2"/>
  <c r="BZ224" i="4"/>
  <c r="BX224" i="2"/>
  <c r="BV224" i="4"/>
  <c r="BV224" i="2"/>
  <c r="BT224" i="4"/>
  <c r="BR224" i="2"/>
  <c r="BP224" i="4"/>
  <c r="BN224" i="2"/>
  <c r="BL224" i="4"/>
  <c r="BJ224" i="2"/>
  <c r="BH224" i="4"/>
  <c r="BF224" i="2"/>
  <c r="BD224" i="4"/>
  <c r="BB224" i="2"/>
  <c r="AZ224" i="4"/>
  <c r="AX224" i="2"/>
  <c r="AV224" i="4"/>
  <c r="AS224" i="2"/>
  <c r="AQ224" i="4"/>
  <c r="AO224" i="2"/>
  <c r="AM224" i="4"/>
  <c r="CO223" i="2"/>
  <c r="CM223" i="4"/>
  <c r="CK223" i="2"/>
  <c r="CI223" i="4"/>
  <c r="CG223" i="2"/>
  <c r="CE223" i="4"/>
  <c r="CC223" i="2"/>
  <c r="CA223" i="4"/>
  <c r="BY223" i="2"/>
  <c r="BW223" i="4"/>
  <c r="BQ223" i="4"/>
  <c r="BO223" i="2"/>
  <c r="BM223" i="4"/>
  <c r="BK223" i="2"/>
  <c r="BI223" i="4"/>
  <c r="BG223" i="2"/>
  <c r="BE223" i="4"/>
  <c r="BC223" i="2"/>
  <c r="BA223" i="4"/>
  <c r="AY223" i="2"/>
  <c r="AW223" i="4"/>
  <c r="AU223" i="2"/>
  <c r="AS223" i="4"/>
  <c r="AT223" i="2"/>
  <c r="AR223" i="4"/>
  <c r="AP223" i="2"/>
  <c r="AN223" i="4"/>
  <c r="CQ222" i="2"/>
  <c r="CO222" i="4"/>
  <c r="CM222" i="2"/>
  <c r="CK222" i="4"/>
  <c r="CI222" i="2"/>
  <c r="CG222" i="4"/>
  <c r="CE222" i="2"/>
  <c r="CC222" i="4"/>
  <c r="CA222" i="2"/>
  <c r="BY222" i="4"/>
  <c r="BW222" i="2"/>
  <c r="BU222" i="4"/>
  <c r="BU222" i="2"/>
  <c r="BS222" i="4"/>
  <c r="BQ222" i="2"/>
  <c r="BO222" i="4"/>
  <c r="BM222" i="2"/>
  <c r="BK222" i="4"/>
  <c r="BI222" i="2"/>
  <c r="BG222" i="4"/>
  <c r="BE222" i="2"/>
  <c r="BC222" i="4"/>
  <c r="BA222" i="2"/>
  <c r="AY222" i="4"/>
  <c r="AW222" i="2"/>
  <c r="AU222" i="4"/>
  <c r="AR222" i="2"/>
  <c r="AP222" i="4"/>
  <c r="AN222" i="2"/>
  <c r="AL222" i="4"/>
  <c r="CO221" i="2"/>
  <c r="CM221" i="4"/>
  <c r="CK221" i="2"/>
  <c r="CI221" i="4"/>
  <c r="CG221" i="2"/>
  <c r="CE221" i="4"/>
  <c r="CC221" i="2"/>
  <c r="CA221" i="4"/>
  <c r="BY221" i="2"/>
  <c r="BW221" i="4"/>
  <c r="BS221" i="2"/>
  <c r="BQ221" i="4"/>
  <c r="BO221" i="2"/>
  <c r="BM221" i="4"/>
  <c r="BK221" i="2"/>
  <c r="BI221" i="4"/>
  <c r="BG221" i="2"/>
  <c r="BE221" i="4"/>
  <c r="BC221" i="2"/>
  <c r="BA221" i="4"/>
  <c r="AY221" i="2"/>
  <c r="AW221" i="4"/>
  <c r="AU221" i="2"/>
  <c r="AS221" i="4"/>
  <c r="AT221" i="2"/>
  <c r="AR221" i="4"/>
  <c r="AP221" i="2"/>
  <c r="AN221" i="4"/>
  <c r="CQ220" i="2"/>
  <c r="CO220" i="4"/>
  <c r="CM220" i="2"/>
  <c r="CK220" i="4"/>
  <c r="CI220" i="2"/>
  <c r="CG220" i="4"/>
  <c r="CE220" i="2"/>
  <c r="CC220" i="4"/>
  <c r="CA220" i="2"/>
  <c r="BY220" i="4"/>
  <c r="BW220" i="2"/>
  <c r="BU220" i="4"/>
  <c r="BS220" i="4"/>
  <c r="BO220" i="4"/>
  <c r="BM220" i="2"/>
  <c r="BK220" i="4"/>
  <c r="BI220" i="2"/>
  <c r="BG220" i="4"/>
  <c r="BE220" i="2"/>
  <c r="BC220" i="4"/>
  <c r="BA220" i="2"/>
  <c r="AY220" i="4"/>
  <c r="AW220" i="2"/>
  <c r="AU220" i="4"/>
  <c r="CO219" i="2"/>
  <c r="CM219" i="4"/>
  <c r="CK219" i="2"/>
  <c r="CI219" i="4"/>
  <c r="CG219" i="2"/>
  <c r="CE219" i="4"/>
  <c r="CC219" i="2"/>
  <c r="CA219" i="4"/>
  <c r="BY219" i="2"/>
  <c r="BW219" i="4"/>
  <c r="BQ219" i="4"/>
  <c r="BO219" i="2"/>
  <c r="BM219" i="4"/>
  <c r="BK219" i="2"/>
  <c r="BI219" i="4"/>
  <c r="BG219" i="2"/>
  <c r="BE219" i="4"/>
  <c r="BC219" i="2"/>
  <c r="BA219" i="4"/>
  <c r="AU219" i="2"/>
  <c r="AS219" i="4"/>
  <c r="AT219" i="2"/>
  <c r="AR219" i="4"/>
  <c r="AP219" i="2"/>
  <c r="AN219" i="4"/>
  <c r="CQ218" i="2"/>
  <c r="CO218" i="4"/>
  <c r="CM218" i="2"/>
  <c r="CK218" i="4"/>
  <c r="CI218" i="2"/>
  <c r="CG218" i="4"/>
  <c r="CE218" i="2"/>
  <c r="CC218" i="4"/>
  <c r="CA218" i="2"/>
  <c r="BY218" i="4"/>
  <c r="BW218" i="2"/>
  <c r="BU218" i="4"/>
  <c r="BS218" i="4"/>
  <c r="BO218" i="4"/>
  <c r="BM218" i="2"/>
  <c r="BK218" i="4"/>
  <c r="BI218" i="2"/>
  <c r="BG218" i="4"/>
  <c r="BE218" i="2"/>
  <c r="BC218" i="4"/>
  <c r="BA218" i="2"/>
  <c r="AY218" i="4"/>
  <c r="AW218" i="2"/>
  <c r="AU218" i="4"/>
  <c r="CN217" i="2"/>
  <c r="CL217" i="4"/>
  <c r="CJ217" i="2"/>
  <c r="CH217" i="4"/>
  <c r="CF217" i="2"/>
  <c r="CD217" i="4"/>
  <c r="CB217" i="2"/>
  <c r="BZ217" i="4"/>
  <c r="BX217" i="2"/>
  <c r="BV217" i="4"/>
  <c r="BV217" i="2"/>
  <c r="BT217" i="4"/>
  <c r="BR217" i="2"/>
  <c r="BP217" i="4"/>
  <c r="BN217" i="2"/>
  <c r="BL217" i="4"/>
  <c r="BJ217" i="2"/>
  <c r="BH217" i="4"/>
  <c r="BF217" i="2"/>
  <c r="BD217" i="4"/>
  <c r="BB217" i="2"/>
  <c r="AZ217" i="4"/>
  <c r="AX217" i="2"/>
  <c r="AV217" i="4"/>
  <c r="AS217" i="2"/>
  <c r="AQ217" i="4"/>
  <c r="AO217" i="2"/>
  <c r="AM217" i="4"/>
  <c r="CO216" i="2"/>
  <c r="CM216" i="4"/>
  <c r="CK216" i="2"/>
  <c r="CI216" i="4"/>
  <c r="CG216" i="2"/>
  <c r="CE216" i="4"/>
  <c r="CC216" i="2"/>
  <c r="CA216" i="4"/>
  <c r="BY216" i="2"/>
  <c r="BW216" i="4"/>
  <c r="BS216" i="2"/>
  <c r="BQ216" i="4"/>
  <c r="BO216" i="2"/>
  <c r="BM216" i="4"/>
  <c r="BK216" i="2"/>
  <c r="BI216" i="4"/>
  <c r="BG216" i="2"/>
  <c r="BE216" i="4"/>
  <c r="BC216" i="2"/>
  <c r="BA216" i="4"/>
  <c r="AY216" i="2"/>
  <c r="AW216" i="4"/>
  <c r="AU216" i="2"/>
  <c r="AS216" i="4"/>
  <c r="AT216" i="2"/>
  <c r="AR216" i="4"/>
  <c r="AP216" i="2"/>
  <c r="AN216" i="4"/>
  <c r="CP215" i="2"/>
  <c r="CN215" i="4"/>
  <c r="CL215" i="2"/>
  <c r="CJ215" i="4"/>
  <c r="CH215" i="2"/>
  <c r="CF215" i="4"/>
  <c r="CD215" i="2"/>
  <c r="CB215" i="4"/>
  <c r="BZ215" i="2"/>
  <c r="BX215" i="4"/>
  <c r="BT215" i="2"/>
  <c r="BR215" i="4"/>
  <c r="BP215" i="2"/>
  <c r="BN215" i="4"/>
  <c r="BL215" i="2"/>
  <c r="BJ215" i="4"/>
  <c r="BH215" i="2"/>
  <c r="BF215" i="4"/>
  <c r="BD215" i="2"/>
  <c r="BB215" i="4"/>
  <c r="AZ215" i="2"/>
  <c r="AX215" i="4"/>
  <c r="AV215" i="2"/>
  <c r="AT215" i="4"/>
  <c r="AQ215" i="2"/>
  <c r="AO215" i="4"/>
  <c r="CQ214" i="2"/>
  <c r="CO214" i="4"/>
  <c r="CM214" i="2"/>
  <c r="CK214" i="4"/>
  <c r="CI214" i="2"/>
  <c r="CG214" i="4"/>
  <c r="CE214" i="2"/>
  <c r="CC214" i="4"/>
  <c r="CA214" i="2"/>
  <c r="BY214" i="4"/>
  <c r="BW214" i="2"/>
  <c r="BU214" i="4"/>
  <c r="BU214" i="2"/>
  <c r="BS214" i="4"/>
  <c r="BQ214" i="2"/>
  <c r="BO214" i="4"/>
  <c r="BM214" i="2"/>
  <c r="BK214" i="4"/>
  <c r="BI214" i="2"/>
  <c r="BG214" i="4"/>
  <c r="BE214" i="2"/>
  <c r="BC214" i="4"/>
  <c r="BA214" i="2"/>
  <c r="AY214" i="4"/>
  <c r="AW214" i="2"/>
  <c r="AU214" i="4"/>
  <c r="AR214" i="2"/>
  <c r="AP214" i="4"/>
  <c r="AN214" i="2"/>
  <c r="AL214" i="4"/>
  <c r="CN213" i="2"/>
  <c r="CL213" i="4"/>
  <c r="CJ213" i="2"/>
  <c r="CH213" i="4"/>
  <c r="CF213" i="2"/>
  <c r="CD213" i="4"/>
  <c r="CB213" i="2"/>
  <c r="BZ213" i="4"/>
  <c r="BX213" i="2"/>
  <c r="BV213" i="4"/>
  <c r="BT213" i="4"/>
  <c r="BP213" i="4"/>
  <c r="BN213" i="2"/>
  <c r="BL213" i="4"/>
  <c r="BJ213" i="2"/>
  <c r="BH213" i="4"/>
  <c r="BF213" i="2"/>
  <c r="BD213" i="4"/>
  <c r="BB213" i="2"/>
  <c r="AZ213" i="4"/>
  <c r="AX213" i="2"/>
  <c r="AV213" i="4"/>
  <c r="CO212" i="2"/>
  <c r="CM212" i="4"/>
  <c r="CK212" i="2"/>
  <c r="CI212" i="4"/>
  <c r="CG212" i="2"/>
  <c r="CE212" i="4"/>
  <c r="CC212" i="2"/>
  <c r="CA212" i="4"/>
  <c r="BY212" i="2"/>
  <c r="BW212" i="4"/>
  <c r="BO212" i="2"/>
  <c r="BM212" i="4"/>
  <c r="BK212" i="2"/>
  <c r="BI212" i="4"/>
  <c r="BG212" i="2"/>
  <c r="BE212" i="4"/>
  <c r="AY212" i="2"/>
  <c r="AW212" i="4"/>
  <c r="AU212" i="2"/>
  <c r="AS212" i="4"/>
  <c r="CP211" i="2"/>
  <c r="CN211" i="4"/>
  <c r="CL211" i="2"/>
  <c r="CJ211" i="4"/>
  <c r="CH211" i="2"/>
  <c r="CF211" i="4"/>
  <c r="CD211" i="2"/>
  <c r="CB211" i="4"/>
  <c r="BZ211" i="2"/>
  <c r="BX211" i="4"/>
  <c r="BN211" i="4"/>
  <c r="BL211" i="2"/>
  <c r="BJ211" i="4"/>
  <c r="BH211" i="2"/>
  <c r="BF211" i="4"/>
  <c r="BD211" i="2"/>
  <c r="BB211" i="4"/>
  <c r="AZ211" i="2"/>
  <c r="AX211" i="4"/>
  <c r="AV211" i="2"/>
  <c r="AT211" i="4"/>
  <c r="CQ210" i="2"/>
  <c r="CO210" i="4"/>
  <c r="CM210" i="2"/>
  <c r="CK210" i="4"/>
  <c r="CI210" i="2"/>
  <c r="CG210" i="4"/>
  <c r="CE210" i="2"/>
  <c r="CC210" i="4"/>
  <c r="CA210" i="2"/>
  <c r="BY210" i="4"/>
  <c r="BW210" i="2"/>
  <c r="BU210" i="4"/>
  <c r="BS210" i="4"/>
  <c r="BO210" i="4"/>
  <c r="BM210" i="2"/>
  <c r="BK210" i="4"/>
  <c r="BI210" i="2"/>
  <c r="BG210" i="4"/>
  <c r="BE210" i="2"/>
  <c r="BC210" i="4"/>
  <c r="BA210" i="2"/>
  <c r="AY210" i="4"/>
  <c r="AW210" i="2"/>
  <c r="AU210" i="4"/>
  <c r="CN209" i="2"/>
  <c r="CL209" i="4"/>
  <c r="CJ209" i="2"/>
  <c r="CH209" i="4"/>
  <c r="CF209" i="2"/>
  <c r="CD209" i="4"/>
  <c r="CB209" i="2"/>
  <c r="BZ209" i="4"/>
  <c r="BX209" i="2"/>
  <c r="BV209" i="4"/>
  <c r="BT209" i="4"/>
  <c r="BP209" i="4"/>
  <c r="BN209" i="2"/>
  <c r="BL209" i="4"/>
  <c r="BJ209" i="2"/>
  <c r="BH209" i="4"/>
  <c r="BF209" i="2"/>
  <c r="BD209" i="4"/>
  <c r="BB209" i="2"/>
  <c r="AZ209" i="4"/>
  <c r="AX209" i="2"/>
  <c r="AV209" i="4"/>
  <c r="CO208" i="2"/>
  <c r="CM208" i="4"/>
  <c r="CK208" i="2"/>
  <c r="CI208" i="4"/>
  <c r="CG208" i="2"/>
  <c r="CE208" i="4"/>
  <c r="CC208" i="2"/>
  <c r="CA208" i="4"/>
  <c r="BY208" i="2"/>
  <c r="BW208" i="4"/>
  <c r="BQ208" i="4"/>
  <c r="BO208" i="2"/>
  <c r="BM208" i="4"/>
  <c r="BK208" i="2"/>
  <c r="BI208" i="4"/>
  <c r="BG208" i="2"/>
  <c r="BE208" i="4"/>
  <c r="BC208" i="2"/>
  <c r="BA208" i="4"/>
  <c r="AY208" i="2"/>
  <c r="AW208" i="4"/>
  <c r="AU208" i="2"/>
  <c r="AS208" i="4"/>
  <c r="CP207" i="2"/>
  <c r="CN207" i="4"/>
  <c r="CL207" i="2"/>
  <c r="CJ207" i="4"/>
  <c r="CH207" i="2"/>
  <c r="CF207" i="4"/>
  <c r="CD207" i="2"/>
  <c r="CB207" i="4"/>
  <c r="BZ207" i="2"/>
  <c r="BX207" i="4"/>
  <c r="BR207" i="4"/>
  <c r="BN207" i="4"/>
  <c r="BL207" i="2"/>
  <c r="BJ207" i="4"/>
  <c r="BH207" i="2"/>
  <c r="BF207" i="4"/>
  <c r="BD207" i="2"/>
  <c r="BB207" i="4"/>
  <c r="AZ207" i="2"/>
  <c r="AX207" i="4"/>
  <c r="AV207" i="2"/>
  <c r="AT207" i="4"/>
  <c r="CQ206" i="2"/>
  <c r="CO206" i="4"/>
  <c r="CM206" i="2"/>
  <c r="CK206" i="4"/>
  <c r="CI206" i="2"/>
  <c r="CG206" i="4"/>
  <c r="CE206" i="2"/>
  <c r="CC206" i="4"/>
  <c r="CA206" i="2"/>
  <c r="BY206" i="4"/>
  <c r="BW206" i="2"/>
  <c r="BU206" i="4"/>
  <c r="BS206" i="4"/>
  <c r="BO206" i="4"/>
  <c r="BM206" i="2"/>
  <c r="BK206" i="4"/>
  <c r="BI206" i="2"/>
  <c r="BG206" i="4"/>
  <c r="BE206" i="2"/>
  <c r="BC206" i="4"/>
  <c r="BA206" i="2"/>
  <c r="AY206" i="4"/>
  <c r="AW206" i="2"/>
  <c r="AU206" i="4"/>
  <c r="CN205" i="2"/>
  <c r="CL205" i="4"/>
  <c r="CJ205" i="2"/>
  <c r="CH205" i="4"/>
  <c r="CF205" i="2"/>
  <c r="CD205" i="4"/>
  <c r="CB205" i="2"/>
  <c r="BZ205" i="4"/>
  <c r="BX205" i="2"/>
  <c r="BV205" i="4"/>
  <c r="BT205" i="4"/>
  <c r="BP205" i="4"/>
  <c r="BN205" i="2"/>
  <c r="BL205" i="4"/>
  <c r="BJ205" i="2"/>
  <c r="BH205" i="4"/>
  <c r="BF205" i="2"/>
  <c r="BD205" i="4"/>
  <c r="BB205" i="2"/>
  <c r="AZ205" i="4"/>
  <c r="AX205" i="2"/>
  <c r="AV205" i="4"/>
  <c r="CP204" i="2"/>
  <c r="CN204" i="4"/>
  <c r="CL204" i="2"/>
  <c r="CJ204" i="4"/>
  <c r="CH204" i="2"/>
  <c r="CF204" i="4"/>
  <c r="CD204" i="2"/>
  <c r="CB204" i="4"/>
  <c r="BZ204" i="2"/>
  <c r="BX204" i="4"/>
  <c r="BR204" i="4"/>
  <c r="BN204" i="4"/>
  <c r="BL204" i="2"/>
  <c r="BJ204" i="4"/>
  <c r="BH204" i="2"/>
  <c r="BF204" i="4"/>
  <c r="BD204" i="2"/>
  <c r="BB204" i="4"/>
  <c r="AZ204" i="2"/>
  <c r="AX204" i="4"/>
  <c r="AV204" i="2"/>
  <c r="AT204" i="4"/>
  <c r="CN203" i="2"/>
  <c r="CL203" i="4"/>
  <c r="CJ203" i="2"/>
  <c r="CH203" i="4"/>
  <c r="CF203" i="2"/>
  <c r="CD203" i="4"/>
  <c r="CB203" i="2"/>
  <c r="BZ203" i="4"/>
  <c r="BX203" i="2"/>
  <c r="BV203" i="4"/>
  <c r="BT203" i="4"/>
  <c r="BP203" i="4"/>
  <c r="BN203" i="2"/>
  <c r="BL203" i="4"/>
  <c r="BF203" i="2"/>
  <c r="BD203" i="4"/>
  <c r="BB203" i="2"/>
  <c r="AZ203" i="4"/>
  <c r="AX203" i="2"/>
  <c r="AV203" i="4"/>
  <c r="CO202" i="2"/>
  <c r="CM202" i="4"/>
  <c r="CK202" i="2"/>
  <c r="CI202" i="4"/>
  <c r="CG202" i="2"/>
  <c r="CE202" i="4"/>
  <c r="CC202" i="2"/>
  <c r="CA202" i="4"/>
  <c r="BY202" i="2"/>
  <c r="BW202" i="4"/>
  <c r="BQ202" i="4"/>
  <c r="BO202" i="2"/>
  <c r="BM202" i="4"/>
  <c r="BK202" i="2"/>
  <c r="BI202" i="4"/>
  <c r="BG202" i="2"/>
  <c r="BE202" i="4"/>
  <c r="BC202" i="2"/>
  <c r="BA202" i="4"/>
  <c r="AY202" i="2"/>
  <c r="AW202" i="4"/>
  <c r="AU202" i="2"/>
  <c r="AS202" i="4"/>
  <c r="CP201" i="2"/>
  <c r="CN201" i="4"/>
  <c r="CL201" i="2"/>
  <c r="CJ201" i="4"/>
  <c r="CH201" i="2"/>
  <c r="CF201" i="4"/>
  <c r="BZ201" i="2"/>
  <c r="BX201" i="4"/>
  <c r="BR201" i="4"/>
  <c r="BN201" i="4"/>
  <c r="BL201" i="2"/>
  <c r="BJ201" i="4"/>
  <c r="BH201" i="2"/>
  <c r="BF201" i="4"/>
  <c r="BD201" i="2"/>
  <c r="BB201" i="4"/>
  <c r="AZ201" i="2"/>
  <c r="AX201" i="4"/>
  <c r="AV201" i="2"/>
  <c r="AT201" i="4"/>
  <c r="CQ200" i="2"/>
  <c r="CO200" i="4"/>
  <c r="CM200" i="2"/>
  <c r="CK200" i="4"/>
  <c r="CI200" i="2"/>
  <c r="CG200" i="4"/>
  <c r="CE200" i="2"/>
  <c r="CC200" i="4"/>
  <c r="CA200" i="2"/>
  <c r="BY200" i="4"/>
  <c r="BW200" i="2"/>
  <c r="BU200" i="4"/>
  <c r="BS200" i="4"/>
  <c r="BO200" i="4"/>
  <c r="BM200" i="2"/>
  <c r="BK200" i="4"/>
  <c r="BE200" i="2"/>
  <c r="BC200" i="4"/>
  <c r="BA200" i="2"/>
  <c r="AY200" i="4"/>
  <c r="AW200" i="2"/>
  <c r="AU200" i="4"/>
  <c r="CN199" i="2"/>
  <c r="CL199" i="4"/>
  <c r="CJ199" i="2"/>
  <c r="CH199" i="4"/>
  <c r="CF199" i="2"/>
  <c r="CD199" i="4"/>
  <c r="CB199" i="2"/>
  <c r="BZ199" i="4"/>
  <c r="BX199" i="2"/>
  <c r="BV199" i="4"/>
  <c r="BT199" i="4"/>
  <c r="BP199" i="4"/>
  <c r="BN199" i="2"/>
  <c r="BL199" i="4"/>
  <c r="BJ199" i="2"/>
  <c r="BH199" i="4"/>
  <c r="BB199" i="2"/>
  <c r="AZ199" i="4"/>
  <c r="AX199" i="2"/>
  <c r="AV199" i="4"/>
  <c r="CO198" i="2"/>
  <c r="CM198" i="4"/>
  <c r="CK198" i="2"/>
  <c r="CI198" i="4"/>
  <c r="CG198" i="2"/>
  <c r="CE198" i="4"/>
  <c r="CC198" i="2"/>
  <c r="CA198" i="4"/>
  <c r="BY198" i="2"/>
  <c r="BW198" i="4"/>
  <c r="BQ198" i="4"/>
  <c r="BO198" i="2"/>
  <c r="BM198" i="4"/>
  <c r="BK198" i="2"/>
  <c r="BI198" i="4"/>
  <c r="BG198" i="2"/>
  <c r="BE198" i="4"/>
  <c r="BC198" i="2"/>
  <c r="BA198" i="4"/>
  <c r="AY198" i="2"/>
  <c r="AW198" i="4"/>
  <c r="AU198" i="2"/>
  <c r="AS198" i="4"/>
  <c r="CP197" i="2"/>
  <c r="CN197" i="4"/>
  <c r="CL197" i="2"/>
  <c r="CJ197" i="4"/>
  <c r="CH197" i="2"/>
  <c r="CF197" i="4"/>
  <c r="CD197" i="2"/>
  <c r="CB197" i="4"/>
  <c r="BZ197" i="2"/>
  <c r="BX197" i="4"/>
  <c r="BR197" i="4"/>
  <c r="BN197" i="4"/>
  <c r="BL197" i="2"/>
  <c r="BJ197" i="4"/>
  <c r="BH197" i="2"/>
  <c r="BF197" i="4"/>
  <c r="BD197" i="2"/>
  <c r="BB197" i="4"/>
  <c r="AZ197" i="2"/>
  <c r="AX197" i="4"/>
  <c r="AV197" i="2"/>
  <c r="AT197" i="4"/>
  <c r="AO197" i="4"/>
  <c r="CQ196" i="2"/>
  <c r="CO196" i="4"/>
  <c r="CM196" i="2"/>
  <c r="CK196" i="4"/>
  <c r="CI196" i="2"/>
  <c r="CG196" i="4"/>
  <c r="CE196" i="2"/>
  <c r="CC196" i="4"/>
  <c r="CA196" i="2"/>
  <c r="BY196" i="4"/>
  <c r="BW196" i="2"/>
  <c r="BU196" i="4"/>
  <c r="BS196" i="4"/>
  <c r="BO196" i="4"/>
  <c r="BM196" i="2"/>
  <c r="BK196" i="4"/>
  <c r="BI196" i="2"/>
  <c r="BG196" i="4"/>
  <c r="BE196" i="2"/>
  <c r="BC196" i="4"/>
  <c r="BA196" i="2"/>
  <c r="AY196" i="4"/>
  <c r="AW196" i="2"/>
  <c r="AU196" i="4"/>
  <c r="AP196" i="4"/>
  <c r="AL196" i="4"/>
  <c r="CN195" i="2"/>
  <c r="CL195" i="4"/>
  <c r="CJ195" i="2"/>
  <c r="CH195" i="4"/>
  <c r="CF195" i="2"/>
  <c r="CD195" i="4"/>
  <c r="CB195" i="2"/>
  <c r="BZ195" i="4"/>
  <c r="BX195" i="2"/>
  <c r="BV195" i="4"/>
  <c r="BT195" i="4"/>
  <c r="BP195" i="4"/>
  <c r="BN195" i="2"/>
  <c r="BL195" i="4"/>
  <c r="BJ195" i="2"/>
  <c r="BH195" i="4"/>
  <c r="BF195" i="2"/>
  <c r="BD195" i="4"/>
  <c r="BB195" i="2"/>
  <c r="AZ195" i="4"/>
  <c r="AX195" i="2"/>
  <c r="AV195" i="4"/>
  <c r="AQ195" i="4"/>
  <c r="AM195" i="4"/>
  <c r="CP194" i="2"/>
  <c r="CN194" i="4"/>
  <c r="CL194" i="2"/>
  <c r="CJ194" i="4"/>
  <c r="CH194" i="2"/>
  <c r="CF194" i="4"/>
  <c r="CD194" i="2"/>
  <c r="CB194" i="4"/>
  <c r="BZ194" i="2"/>
  <c r="BX194" i="4"/>
  <c r="BR194" i="4"/>
  <c r="BN194" i="4"/>
  <c r="BL194" i="2"/>
  <c r="BJ194" i="4"/>
  <c r="BH194" i="2"/>
  <c r="BF194" i="4"/>
  <c r="BD194" i="2"/>
  <c r="BB194" i="4"/>
  <c r="AZ194" i="2"/>
  <c r="AX194" i="4"/>
  <c r="AV194" i="2"/>
  <c r="AT194" i="4"/>
  <c r="AQ194" i="2"/>
  <c r="AO194" i="4"/>
  <c r="CN193" i="2"/>
  <c r="CL193" i="4"/>
  <c r="CJ193" i="2"/>
  <c r="CH193" i="4"/>
  <c r="CF193" i="2"/>
  <c r="CD193" i="4"/>
  <c r="CB193" i="2"/>
  <c r="BZ193" i="4"/>
  <c r="BX193" i="2"/>
  <c r="BV193" i="4"/>
  <c r="BT193" i="4"/>
  <c r="BP193" i="4"/>
  <c r="BN193" i="2"/>
  <c r="BL193" i="4"/>
  <c r="BF193" i="2"/>
  <c r="BD193" i="4"/>
  <c r="BB193" i="2"/>
  <c r="AZ193" i="4"/>
  <c r="AX193" i="2"/>
  <c r="AV193" i="4"/>
  <c r="AQ193" i="4"/>
  <c r="AM193" i="4"/>
  <c r="CP192" i="2"/>
  <c r="CN192" i="4"/>
  <c r="CL192" i="2"/>
  <c r="CJ192" i="4"/>
  <c r="CH192" i="2"/>
  <c r="CF192" i="4"/>
  <c r="CD192" i="2"/>
  <c r="CB192" i="4"/>
  <c r="BZ192" i="2"/>
  <c r="BX192" i="4"/>
  <c r="DE193" i="1"/>
  <c r="BT192" i="2"/>
  <c r="BR192" i="4"/>
  <c r="BP192" i="2"/>
  <c r="BN192" i="4"/>
  <c r="BL192" i="2"/>
  <c r="BJ192" i="4"/>
  <c r="BH192" i="2"/>
  <c r="BF192" i="4"/>
  <c r="BD192" i="2"/>
  <c r="BB192" i="4"/>
  <c r="AZ192" i="2"/>
  <c r="AX192" i="4"/>
  <c r="AV192" i="2"/>
  <c r="AT192" i="4"/>
  <c r="AQ192" i="2"/>
  <c r="AO192" i="4"/>
  <c r="CN191" i="2"/>
  <c r="CL191" i="4"/>
  <c r="CJ191" i="2"/>
  <c r="CH191" i="4"/>
  <c r="CF191" i="2"/>
  <c r="CD191" i="4"/>
  <c r="CB191" i="2"/>
  <c r="BZ191" i="4"/>
  <c r="BX191" i="2"/>
  <c r="BV191" i="4"/>
  <c r="BV191" i="2"/>
  <c r="BT191" i="4"/>
  <c r="BR191" i="2"/>
  <c r="BP191" i="4"/>
  <c r="BN191" i="2"/>
  <c r="BL191" i="4"/>
  <c r="BJ191" i="2"/>
  <c r="BH191" i="4"/>
  <c r="BF191" i="2"/>
  <c r="BD191" i="4"/>
  <c r="BB191" i="2"/>
  <c r="AZ191" i="4"/>
  <c r="AX191" i="2"/>
  <c r="AV191" i="4"/>
  <c r="AS191" i="2"/>
  <c r="AQ191" i="4"/>
  <c r="AM191" i="4"/>
  <c r="CO190" i="2"/>
  <c r="CM190" i="4"/>
  <c r="CK190" i="2"/>
  <c r="CI190" i="4"/>
  <c r="CG190" i="2"/>
  <c r="CE190" i="4"/>
  <c r="CC190" i="2"/>
  <c r="CA190" i="4"/>
  <c r="BY190" i="2"/>
  <c r="BW190" i="4"/>
  <c r="BS190" i="2"/>
  <c r="BQ190" i="4"/>
  <c r="BO190" i="2"/>
  <c r="BM190" i="4"/>
  <c r="BK190" i="2"/>
  <c r="BI190" i="4"/>
  <c r="BG190" i="2"/>
  <c r="BE190" i="4"/>
  <c r="BC190" i="2"/>
  <c r="BA190" i="4"/>
  <c r="AY190" i="2"/>
  <c r="AW190" i="4"/>
  <c r="AT190" i="2"/>
  <c r="AR190" i="4"/>
  <c r="AP190" i="2"/>
  <c r="AN190" i="4"/>
  <c r="CP189" i="2"/>
  <c r="CN189" i="4"/>
  <c r="CL189" i="2"/>
  <c r="CJ189" i="4"/>
  <c r="CH189" i="2"/>
  <c r="CF189" i="4"/>
  <c r="CD189" i="2"/>
  <c r="CB189" i="4"/>
  <c r="BZ189" i="2"/>
  <c r="BX189" i="4"/>
  <c r="BT189" i="2"/>
  <c r="BR189" i="4"/>
  <c r="BP189" i="2"/>
  <c r="BN189" i="4"/>
  <c r="BL189" i="2"/>
  <c r="BJ189" i="4"/>
  <c r="BH189" i="2"/>
  <c r="BF189" i="4"/>
  <c r="BD189" i="2"/>
  <c r="BB189" i="4"/>
  <c r="AZ189" i="2"/>
  <c r="AX189" i="4"/>
  <c r="AV189" i="2"/>
  <c r="AT189" i="4"/>
  <c r="AQ189" i="2"/>
  <c r="AO189" i="4"/>
  <c r="CQ188" i="2"/>
  <c r="CO188" i="4"/>
  <c r="CM188" i="2"/>
  <c r="CK188" i="4"/>
  <c r="CI188" i="2"/>
  <c r="CG188" i="4"/>
  <c r="CE188" i="2"/>
  <c r="CC188" i="4"/>
  <c r="CA188" i="2"/>
  <c r="BY188" i="4"/>
  <c r="BW188" i="2"/>
  <c r="BU188" i="4"/>
  <c r="BU188" i="2"/>
  <c r="BS188" i="4"/>
  <c r="BQ188" i="2"/>
  <c r="BO188" i="4"/>
  <c r="BM188" i="2"/>
  <c r="BK188" i="4"/>
  <c r="BE188" i="2"/>
  <c r="BC188" i="4"/>
  <c r="BA188" i="2"/>
  <c r="AY188" i="4"/>
  <c r="AW188" i="2"/>
  <c r="AU188" i="4"/>
  <c r="AR188" i="2"/>
  <c r="AP188" i="4"/>
  <c r="AL188" i="4"/>
  <c r="CN187" i="2"/>
  <c r="CL187" i="4"/>
  <c r="CJ187" i="2"/>
  <c r="CH187" i="4"/>
  <c r="CF187" i="2"/>
  <c r="CD187" i="4"/>
  <c r="CB187" i="2"/>
  <c r="BZ187" i="4"/>
  <c r="BX187" i="2"/>
  <c r="BV187" i="4"/>
  <c r="BV187" i="2"/>
  <c r="BT187" i="4"/>
  <c r="BR187" i="2"/>
  <c r="BP187" i="4"/>
  <c r="BN187" i="2"/>
  <c r="BL187" i="4"/>
  <c r="BJ187" i="2"/>
  <c r="BH187" i="4"/>
  <c r="BF187" i="2"/>
  <c r="BD187" i="4"/>
  <c r="BB187" i="2"/>
  <c r="AZ187" i="4"/>
  <c r="AX187" i="2"/>
  <c r="AV187" i="4"/>
  <c r="AS187" i="2"/>
  <c r="AQ187" i="4"/>
  <c r="AO187" i="2"/>
  <c r="AM187" i="4"/>
  <c r="CO186" i="2"/>
  <c r="CM186" i="4"/>
  <c r="CK186" i="2"/>
  <c r="CI186" i="4"/>
  <c r="CG186" i="2"/>
  <c r="CE186" i="4"/>
  <c r="CC186" i="2"/>
  <c r="CA186" i="4"/>
  <c r="BY186" i="2"/>
  <c r="BW186" i="4"/>
  <c r="BS186" i="2"/>
  <c r="BQ186" i="4"/>
  <c r="BO186" i="2"/>
  <c r="BM186" i="4"/>
  <c r="BK186" i="2"/>
  <c r="BI186" i="4"/>
  <c r="BG186" i="2"/>
  <c r="BE186" i="4"/>
  <c r="BC186" i="2"/>
  <c r="BA186" i="4"/>
  <c r="AY186" i="2"/>
  <c r="AW186" i="4"/>
  <c r="AU186" i="2"/>
  <c r="AS186" i="4"/>
  <c r="AT186" i="2"/>
  <c r="AR186" i="4"/>
  <c r="AP186" i="2"/>
  <c r="AN186" i="4"/>
  <c r="CQ185" i="2"/>
  <c r="CO185" i="4"/>
  <c r="CM185" i="2"/>
  <c r="CK185" i="4"/>
  <c r="CI185" i="2"/>
  <c r="CG185" i="4"/>
  <c r="CE185" i="2"/>
  <c r="CC185" i="4"/>
  <c r="CA185" i="2"/>
  <c r="BY185" i="4"/>
  <c r="BW185" i="2"/>
  <c r="BU185" i="4"/>
  <c r="BU185" i="2"/>
  <c r="BS185" i="4"/>
  <c r="BQ185" i="2"/>
  <c r="BO185" i="4"/>
  <c r="BM185" i="2"/>
  <c r="BK185" i="4"/>
  <c r="BI185" i="2"/>
  <c r="BG185" i="4"/>
  <c r="BE185" i="2"/>
  <c r="BC185" i="4"/>
  <c r="BA185" i="2"/>
  <c r="AY185" i="4"/>
  <c r="AW185" i="2"/>
  <c r="AU185" i="4"/>
  <c r="AR185" i="2"/>
  <c r="AP185" i="4"/>
  <c r="AN185" i="2"/>
  <c r="AL185" i="4"/>
  <c r="CO184" i="2"/>
  <c r="CM184" i="4"/>
  <c r="CK184" i="2"/>
  <c r="CI184" i="4"/>
  <c r="CG184" i="2"/>
  <c r="CE184" i="4"/>
  <c r="CC184" i="2"/>
  <c r="CA184" i="4"/>
  <c r="BY184" i="2"/>
  <c r="BW184" i="4"/>
  <c r="BQ184" i="4"/>
  <c r="BO184" i="2"/>
  <c r="BM184" i="4"/>
  <c r="BK184" i="2"/>
  <c r="BI184" i="4"/>
  <c r="BG184" i="2"/>
  <c r="BE184" i="4"/>
  <c r="BC184" i="2"/>
  <c r="BA184" i="4"/>
  <c r="AY184" i="2"/>
  <c r="AW184" i="4"/>
  <c r="AU184" i="2"/>
  <c r="AS184" i="4"/>
  <c r="CN183" i="2"/>
  <c r="CL183" i="4"/>
  <c r="CJ183" i="2"/>
  <c r="CH183" i="4"/>
  <c r="CF183" i="2"/>
  <c r="CD183" i="4"/>
  <c r="CB183" i="2"/>
  <c r="BZ183" i="4"/>
  <c r="BX183" i="2"/>
  <c r="BV183" i="4"/>
  <c r="BT183" i="4"/>
  <c r="BP183" i="4"/>
  <c r="BN183" i="2"/>
  <c r="BL183" i="4"/>
  <c r="BJ183" i="2"/>
  <c r="BH183" i="4"/>
  <c r="BF183" i="2"/>
  <c r="BD183" i="4"/>
  <c r="BB183" i="2"/>
  <c r="AZ183" i="4"/>
  <c r="AX183" i="2"/>
  <c r="AV183" i="4"/>
  <c r="CO182" i="2"/>
  <c r="CM182" i="4"/>
  <c r="CK182" i="2"/>
  <c r="CI182" i="4"/>
  <c r="CG182" i="2"/>
  <c r="CE182" i="4"/>
  <c r="CC182" i="2"/>
  <c r="CA182" i="4"/>
  <c r="BY182" i="2"/>
  <c r="BW182" i="4"/>
  <c r="BQ182" i="4"/>
  <c r="BO182" i="2"/>
  <c r="BM182" i="4"/>
  <c r="BK182" i="2"/>
  <c r="BI182" i="4"/>
  <c r="BG182" i="2"/>
  <c r="BE182" i="4"/>
  <c r="BC182" i="2"/>
  <c r="BA182" i="4"/>
  <c r="AY182" i="2"/>
  <c r="AW182" i="4"/>
  <c r="AU182" i="2"/>
  <c r="AS182" i="4"/>
  <c r="CP181" i="2"/>
  <c r="CN181" i="4"/>
  <c r="CL181" i="2"/>
  <c r="CJ181" i="4"/>
  <c r="CH181" i="2"/>
  <c r="CF181" i="4"/>
  <c r="CD181" i="2"/>
  <c r="CB181" i="4"/>
  <c r="BZ181" i="2"/>
  <c r="BX181" i="4"/>
  <c r="BR181" i="4"/>
  <c r="BN181" i="4"/>
  <c r="BL181" i="2"/>
  <c r="BJ181" i="4"/>
  <c r="BH181" i="2"/>
  <c r="BF181" i="4"/>
  <c r="BD181" i="2"/>
  <c r="BB181" i="4"/>
  <c r="AZ181" i="2"/>
  <c r="AX181" i="4"/>
  <c r="AV181" i="2"/>
  <c r="AT181" i="4"/>
  <c r="CQ180" i="2"/>
  <c r="CO180" i="4"/>
  <c r="CM180" i="2"/>
  <c r="CK180" i="4"/>
  <c r="CI180" i="2"/>
  <c r="CG180" i="4"/>
  <c r="CE180" i="2"/>
  <c r="CC180" i="4"/>
  <c r="CA180" i="2"/>
  <c r="BY180" i="4"/>
  <c r="BW180" i="2"/>
  <c r="BU180" i="4"/>
  <c r="BS180" i="4"/>
  <c r="BO180" i="4"/>
  <c r="BM180" i="2"/>
  <c r="BK180" i="4"/>
  <c r="BI180" i="2"/>
  <c r="BG180" i="4"/>
  <c r="BE180" i="2"/>
  <c r="BC180" i="4"/>
  <c r="BA180" i="2"/>
  <c r="AY180" i="4"/>
  <c r="AW180" i="2"/>
  <c r="AU180" i="4"/>
  <c r="CP179" i="2"/>
  <c r="CN179" i="4"/>
  <c r="CL179" i="2"/>
  <c r="CJ179" i="4"/>
  <c r="CH179" i="2"/>
  <c r="CF179" i="4"/>
  <c r="CD179" i="2"/>
  <c r="CB179" i="4"/>
  <c r="BZ179" i="2"/>
  <c r="BX179" i="4"/>
  <c r="BR179" i="4"/>
  <c r="BN179" i="4"/>
  <c r="BL179" i="2"/>
  <c r="BJ179" i="4"/>
  <c r="BH179" i="2"/>
  <c r="BF179" i="4"/>
  <c r="BD179" i="2"/>
  <c r="BB179" i="4"/>
  <c r="AZ179" i="2"/>
  <c r="AX179" i="4"/>
  <c r="AV179" i="2"/>
  <c r="AT179" i="4"/>
  <c r="CN178" i="2"/>
  <c r="CL178" i="4"/>
  <c r="CJ178" i="2"/>
  <c r="CH178" i="4"/>
  <c r="CF178" i="2"/>
  <c r="CD178" i="4"/>
  <c r="CB178" i="2"/>
  <c r="BZ178" i="4"/>
  <c r="BX178" i="2"/>
  <c r="BV178" i="4"/>
  <c r="BN178" i="2"/>
  <c r="BL178" i="4"/>
  <c r="BJ178" i="2"/>
  <c r="BH178" i="4"/>
  <c r="BF178" i="2"/>
  <c r="BD178" i="4"/>
  <c r="BB178" i="2"/>
  <c r="AZ178" i="4"/>
  <c r="AX178" i="2"/>
  <c r="AV178" i="4"/>
  <c r="CP177" i="2"/>
  <c r="CN177" i="4"/>
  <c r="CL177" i="2"/>
  <c r="CJ177" i="4"/>
  <c r="CH177" i="2"/>
  <c r="CF177" i="4"/>
  <c r="CD177" i="2"/>
  <c r="CB177" i="4"/>
  <c r="BZ177" i="2"/>
  <c r="BX177" i="4"/>
  <c r="BR177" i="4"/>
  <c r="DD178" i="1"/>
  <c r="BN177" i="4"/>
  <c r="BL177" i="2"/>
  <c r="BJ177" i="4"/>
  <c r="BH177" i="2"/>
  <c r="BF177" i="4"/>
  <c r="BD177" i="2"/>
  <c r="BB177" i="4"/>
  <c r="AZ177" i="2"/>
  <c r="AX177" i="4"/>
  <c r="AV177" i="2"/>
  <c r="AT177" i="4"/>
  <c r="AQ177" i="2"/>
  <c r="AO177" i="4"/>
  <c r="CN176" i="2"/>
  <c r="CL176" i="4"/>
  <c r="CJ176" i="2"/>
  <c r="CH176" i="4"/>
  <c r="CF176" i="2"/>
  <c r="CD176" i="4"/>
  <c r="CB176" i="2"/>
  <c r="BZ176" i="4"/>
  <c r="BX176" i="2"/>
  <c r="BV176" i="4"/>
  <c r="BT176" i="4"/>
  <c r="BP176" i="4"/>
  <c r="BN176" i="2"/>
  <c r="BL176" i="4"/>
  <c r="BJ176" i="2"/>
  <c r="BH176" i="4"/>
  <c r="BF176" i="2"/>
  <c r="BD176" i="4"/>
  <c r="BB176" i="2"/>
  <c r="AZ176" i="4"/>
  <c r="AX176" i="2"/>
  <c r="AV176" i="4"/>
  <c r="CP175" i="2"/>
  <c r="CN175" i="4"/>
  <c r="CL175" i="2"/>
  <c r="CJ175" i="4"/>
  <c r="CH175" i="2"/>
  <c r="CF175" i="4"/>
  <c r="CD175" i="2"/>
  <c r="CB175" i="4"/>
  <c r="BZ175" i="2"/>
  <c r="BX175" i="4"/>
  <c r="BR175" i="4"/>
  <c r="BN175" i="4"/>
  <c r="BL175" i="2"/>
  <c r="BJ175" i="4"/>
  <c r="BH175" i="2"/>
  <c r="BF175" i="4"/>
  <c r="BD175" i="2"/>
  <c r="BB175" i="4"/>
  <c r="AZ175" i="2"/>
  <c r="AX175" i="4"/>
  <c r="AV175" i="2"/>
  <c r="AT175" i="4"/>
  <c r="AO175" i="4"/>
  <c r="CQ174" i="2"/>
  <c r="CO174" i="4"/>
  <c r="CM174" i="2"/>
  <c r="CK174" i="4"/>
  <c r="CI174" i="2"/>
  <c r="CG174" i="4"/>
  <c r="CE174" i="2"/>
  <c r="CC174" i="4"/>
  <c r="CA174" i="2"/>
  <c r="BY174" i="4"/>
  <c r="BW174" i="2"/>
  <c r="BU174" i="4"/>
  <c r="BS174" i="4"/>
  <c r="BO174" i="4"/>
  <c r="BM174" i="2"/>
  <c r="BK174" i="4"/>
  <c r="BI174" i="2"/>
  <c r="BG174" i="4"/>
  <c r="BE174" i="2"/>
  <c r="BC174" i="4"/>
  <c r="BA174" i="2"/>
  <c r="AY174" i="4"/>
  <c r="AW174" i="2"/>
  <c r="AU174" i="4"/>
  <c r="CN173" i="2"/>
  <c r="CL173" i="4"/>
  <c r="CF173" i="2"/>
  <c r="CD173" i="4"/>
  <c r="CB173" i="2"/>
  <c r="BZ173" i="4"/>
  <c r="BX173" i="2"/>
  <c r="BV173" i="4"/>
  <c r="BT173" i="4"/>
  <c r="BP173" i="4"/>
  <c r="BN173" i="2"/>
  <c r="BL173" i="4"/>
  <c r="BJ173" i="2"/>
  <c r="BH173" i="4"/>
  <c r="BF173" i="2"/>
  <c r="BD173" i="4"/>
  <c r="BB173" i="2"/>
  <c r="AZ173" i="4"/>
  <c r="AX173" i="2"/>
  <c r="AV173" i="4"/>
  <c r="AQ173" i="4"/>
  <c r="AM173" i="4"/>
  <c r="CP172" i="2"/>
  <c r="CN172" i="4"/>
  <c r="CL172" i="2"/>
  <c r="CJ172" i="4"/>
  <c r="CH172" i="2"/>
  <c r="CF172" i="4"/>
  <c r="CD172" i="2"/>
  <c r="CB172" i="4"/>
  <c r="BZ172" i="2"/>
  <c r="BX172" i="4"/>
  <c r="BT172" i="2"/>
  <c r="BR172" i="4"/>
  <c r="BP172" i="2"/>
  <c r="BN172" i="4"/>
  <c r="BL172" i="2"/>
  <c r="BJ172" i="4"/>
  <c r="BH172" i="2"/>
  <c r="BF172" i="4"/>
  <c r="BD172" i="2"/>
  <c r="BB172" i="4"/>
  <c r="AZ172" i="2"/>
  <c r="AX172" i="4"/>
  <c r="AV172" i="2"/>
  <c r="AT172" i="4"/>
  <c r="AQ172" i="2"/>
  <c r="AO172" i="4"/>
  <c r="CS170" i="2"/>
  <c r="CQ170" i="4"/>
  <c r="CO171" i="2"/>
  <c r="CM171" i="4"/>
  <c r="CK171" i="2"/>
  <c r="CI171" i="4"/>
  <c r="CG171" i="2"/>
  <c r="CE171" i="4"/>
  <c r="CC171" i="2"/>
  <c r="CA171" i="4"/>
  <c r="BY171" i="2"/>
  <c r="BW171" i="4"/>
  <c r="BS171" i="2"/>
  <c r="BQ171" i="4"/>
  <c r="BO171" i="2"/>
  <c r="BM171" i="4"/>
  <c r="BK171" i="2"/>
  <c r="BI171" i="4"/>
  <c r="BG171" i="2"/>
  <c r="BE171" i="4"/>
  <c r="BC171" i="2"/>
  <c r="BA171" i="4"/>
  <c r="AY171" i="2"/>
  <c r="AW171" i="4"/>
  <c r="AT171" i="2"/>
  <c r="AR171" i="4"/>
  <c r="AP171" i="2"/>
  <c r="AN171" i="4"/>
  <c r="CQ170" i="2"/>
  <c r="CO170" i="4"/>
  <c r="CM170" i="2"/>
  <c r="CK170" i="4"/>
  <c r="CI170" i="2"/>
  <c r="CG170" i="4"/>
  <c r="CE170" i="2"/>
  <c r="CC170" i="4"/>
  <c r="CA170" i="2"/>
  <c r="BY170" i="4"/>
  <c r="BW170" i="2"/>
  <c r="BU170" i="4"/>
  <c r="BS170" i="4"/>
  <c r="BO170" i="4"/>
  <c r="BM170" i="2"/>
  <c r="BK170" i="4"/>
  <c r="BI170" i="2"/>
  <c r="BG170" i="4"/>
  <c r="BE170" i="2"/>
  <c r="BC170" i="4"/>
  <c r="BA170" i="2"/>
  <c r="AY170" i="4"/>
  <c r="AW170" i="2"/>
  <c r="AU170" i="4"/>
  <c r="CO169" i="2"/>
  <c r="CM169" i="4"/>
  <c r="CK169" i="2"/>
  <c r="CI169" i="4"/>
  <c r="CG169" i="2"/>
  <c r="CE169" i="4"/>
  <c r="CC169" i="2"/>
  <c r="CA169" i="4"/>
  <c r="BY169" i="2"/>
  <c r="BW169" i="4"/>
  <c r="BQ169" i="4"/>
  <c r="BO169" i="2"/>
  <c r="BM169" i="4"/>
  <c r="BK169" i="2"/>
  <c r="BI169" i="4"/>
  <c r="BG169" i="2"/>
  <c r="BE169" i="4"/>
  <c r="BC169" i="2"/>
  <c r="BA169" i="4"/>
  <c r="AY169" i="2"/>
  <c r="AW169" i="4"/>
  <c r="AU169" i="2"/>
  <c r="AS169" i="4"/>
  <c r="AR169" i="4"/>
  <c r="AN169" i="4"/>
  <c r="CP168" i="2"/>
  <c r="CN168" i="4"/>
  <c r="CL168" i="2"/>
  <c r="CJ168" i="4"/>
  <c r="CH168" i="2"/>
  <c r="CF168" i="4"/>
  <c r="CD168" i="2"/>
  <c r="CB168" i="4"/>
  <c r="BZ168" i="2"/>
  <c r="BX168" i="4"/>
  <c r="BR168" i="4"/>
  <c r="BN168" i="4"/>
  <c r="BL168" i="2"/>
  <c r="BJ168" i="4"/>
  <c r="BH168" i="2"/>
  <c r="BF168" i="4"/>
  <c r="BD168" i="2"/>
  <c r="BB168" i="4"/>
  <c r="AZ168" i="2"/>
  <c r="AX168" i="4"/>
  <c r="AV168" i="2"/>
  <c r="AT168" i="4"/>
  <c r="AO168" i="4"/>
  <c r="CR166" i="2"/>
  <c r="CP166" i="4"/>
  <c r="CO167" i="2"/>
  <c r="CM167" i="4"/>
  <c r="CK167" i="2"/>
  <c r="CI167" i="4"/>
  <c r="CG167" i="2"/>
  <c r="CE167" i="4"/>
  <c r="CC167" i="2"/>
  <c r="CA167" i="4"/>
  <c r="BY167" i="2"/>
  <c r="BW167" i="4"/>
  <c r="BS167" i="2"/>
  <c r="BQ167" i="4"/>
  <c r="BO167" i="2"/>
  <c r="BM167" i="4"/>
  <c r="BK167" i="2"/>
  <c r="BI167" i="4"/>
  <c r="BG167" i="2"/>
  <c r="BE167" i="4"/>
  <c r="BC167" i="2"/>
  <c r="BA167" i="4"/>
  <c r="AY167" i="2"/>
  <c r="AW167" i="4"/>
  <c r="AU167" i="2"/>
  <c r="AS167" i="4"/>
  <c r="AT167" i="2"/>
  <c r="AR167" i="4"/>
  <c r="AP167" i="2"/>
  <c r="AN167" i="4"/>
  <c r="CQ166" i="2"/>
  <c r="CO166" i="4"/>
  <c r="CM166" i="2"/>
  <c r="CK166" i="4"/>
  <c r="CI166" i="2"/>
  <c r="CG166" i="4"/>
  <c r="CE166" i="2"/>
  <c r="CC166" i="4"/>
  <c r="CA166" i="2"/>
  <c r="BY166" i="4"/>
  <c r="BW166" i="2"/>
  <c r="BU166" i="4"/>
  <c r="BS166" i="4"/>
  <c r="BO166" i="4"/>
  <c r="BM166" i="2"/>
  <c r="BK166" i="4"/>
  <c r="BI166" i="2"/>
  <c r="BG166" i="4"/>
  <c r="BE166" i="2"/>
  <c r="BC166" i="4"/>
  <c r="BA166" i="2"/>
  <c r="AY166" i="4"/>
  <c r="AW166" i="2"/>
  <c r="AU166" i="4"/>
  <c r="AP166" i="4"/>
  <c r="AL166" i="4"/>
  <c r="CO165" i="2"/>
  <c r="CM165" i="4"/>
  <c r="CK165" i="2"/>
  <c r="CI165" i="4"/>
  <c r="CG165" i="2"/>
  <c r="CE165" i="4"/>
  <c r="CC165" i="2"/>
  <c r="CA165" i="4"/>
  <c r="BY165" i="2"/>
  <c r="BW165" i="4"/>
  <c r="BQ165" i="4"/>
  <c r="BO165" i="2"/>
  <c r="BM165" i="4"/>
  <c r="BK165" i="2"/>
  <c r="BI165" i="4"/>
  <c r="BG165" i="2"/>
  <c r="BE165" i="4"/>
  <c r="BC165" i="2"/>
  <c r="BA165" i="4"/>
  <c r="AY165" i="2"/>
  <c r="AW165" i="4"/>
  <c r="AU165" i="2"/>
  <c r="AS165" i="4"/>
  <c r="AT165" i="2"/>
  <c r="AR165" i="4"/>
  <c r="AP165" i="2"/>
  <c r="AN165" i="4"/>
  <c r="CQ164" i="2"/>
  <c r="CO164" i="4"/>
  <c r="CM164" i="2"/>
  <c r="CK164" i="4"/>
  <c r="CI164" i="2"/>
  <c r="CG164" i="4"/>
  <c r="CE164" i="2"/>
  <c r="CC164" i="4"/>
  <c r="CA164" i="2"/>
  <c r="BY164" i="4"/>
  <c r="BW164" i="2"/>
  <c r="BU164" i="4"/>
  <c r="BU164" i="2"/>
  <c r="BS164" i="4"/>
  <c r="BQ164" i="2"/>
  <c r="BO164" i="4"/>
  <c r="BM164" i="2"/>
  <c r="BK164" i="4"/>
  <c r="BI164" i="2"/>
  <c r="BG164" i="4"/>
  <c r="BE164" i="2"/>
  <c r="BC164" i="4"/>
  <c r="BA164" i="2"/>
  <c r="AY164" i="4"/>
  <c r="AW164" i="2"/>
  <c r="AU164" i="4"/>
  <c r="CX165" i="1"/>
  <c r="AR164" i="2"/>
  <c r="AP164" i="4"/>
  <c r="AN164" i="2"/>
  <c r="AL164" i="4"/>
  <c r="CO163" i="2"/>
  <c r="CM163" i="4"/>
  <c r="CK163" i="2"/>
  <c r="CI163" i="4"/>
  <c r="CG163" i="2"/>
  <c r="CE163" i="4"/>
  <c r="CC163" i="2"/>
  <c r="CA163" i="4"/>
  <c r="BY163" i="2"/>
  <c r="BW163" i="4"/>
  <c r="BQ163" i="4"/>
  <c r="BO163" i="2"/>
  <c r="BM163" i="4"/>
  <c r="BK163" i="2"/>
  <c r="BI163" i="4"/>
  <c r="BG163" i="2"/>
  <c r="BE163" i="4"/>
  <c r="BC163" i="2"/>
  <c r="BA163" i="4"/>
  <c r="AY163" i="2"/>
  <c r="AW163" i="4"/>
  <c r="AU163" i="2"/>
  <c r="AS163" i="4"/>
  <c r="AN163" i="4"/>
  <c r="CP162" i="2"/>
  <c r="CN162" i="4"/>
  <c r="CL162" i="2"/>
  <c r="CJ162" i="4"/>
  <c r="CH162" i="2"/>
  <c r="CF162" i="4"/>
  <c r="CD162" i="2"/>
  <c r="CB162" i="4"/>
  <c r="BZ162" i="2"/>
  <c r="BX162" i="4"/>
  <c r="BR162" i="4"/>
  <c r="BN162" i="4"/>
  <c r="BL162" i="2"/>
  <c r="BJ162" i="4"/>
  <c r="BH162" i="2"/>
  <c r="BF162" i="4"/>
  <c r="BD162" i="2"/>
  <c r="BB162" i="4"/>
  <c r="AZ162" i="2"/>
  <c r="AX162" i="4"/>
  <c r="AV162" i="2"/>
  <c r="AT162" i="4"/>
  <c r="AO162" i="4"/>
  <c r="CQ161" i="2"/>
  <c r="CO161" i="4"/>
  <c r="CM161" i="2"/>
  <c r="CK161" i="4"/>
  <c r="CI161" i="2"/>
  <c r="CG161" i="4"/>
  <c r="CE161" i="2"/>
  <c r="CC161" i="4"/>
  <c r="CA161" i="2"/>
  <c r="BY161" i="4"/>
  <c r="BW161" i="2"/>
  <c r="BU161" i="4"/>
  <c r="BS161" i="4"/>
  <c r="BO161" i="4"/>
  <c r="BM161" i="2"/>
  <c r="BK161" i="4"/>
  <c r="BI161" i="2"/>
  <c r="BG161" i="4"/>
  <c r="BE161" i="2"/>
  <c r="BC161" i="4"/>
  <c r="BA161" i="2"/>
  <c r="AY161" i="4"/>
  <c r="AW161" i="2"/>
  <c r="AU161" i="4"/>
  <c r="AR161" i="2"/>
  <c r="AP161" i="4"/>
  <c r="AN161" i="2"/>
  <c r="AL161" i="4"/>
  <c r="CN160" i="2"/>
  <c r="CL160" i="4"/>
  <c r="CJ160" i="2"/>
  <c r="CH160" i="4"/>
  <c r="CF160" i="2"/>
  <c r="CD160" i="4"/>
  <c r="CB160" i="2"/>
  <c r="BZ160" i="4"/>
  <c r="BX160" i="2"/>
  <c r="BV160" i="4"/>
  <c r="BT160" i="4"/>
  <c r="BP160" i="4"/>
  <c r="BN160" i="2"/>
  <c r="BL160" i="4"/>
  <c r="BJ160" i="2"/>
  <c r="BH160" i="4"/>
  <c r="BF160" i="2"/>
  <c r="BD160" i="4"/>
  <c r="BB160" i="2"/>
  <c r="AZ160" i="4"/>
  <c r="AX160" i="2"/>
  <c r="AV160" i="4"/>
  <c r="AS160" i="2"/>
  <c r="AQ160" i="4"/>
  <c r="AO160" i="2"/>
  <c r="AM160" i="4"/>
  <c r="CO159" i="2"/>
  <c r="CM159" i="4"/>
  <c r="CK159" i="2"/>
  <c r="CI159" i="4"/>
  <c r="CG159" i="2"/>
  <c r="CE159" i="4"/>
  <c r="CC159" i="2"/>
  <c r="CA159" i="4"/>
  <c r="BY159" i="2"/>
  <c r="BW159" i="4"/>
  <c r="BQ159" i="4"/>
  <c r="BO159" i="2"/>
  <c r="BM159" i="4"/>
  <c r="BK159" i="2"/>
  <c r="BI159" i="4"/>
  <c r="BG159" i="2"/>
  <c r="BE159" i="4"/>
  <c r="BC159" i="2"/>
  <c r="BA159" i="4"/>
  <c r="AY159" i="2"/>
  <c r="AW159" i="4"/>
  <c r="AU159" i="2"/>
  <c r="AS159" i="4"/>
  <c r="AT159" i="2"/>
  <c r="AR159" i="4"/>
  <c r="AP159" i="2"/>
  <c r="AN159" i="4"/>
  <c r="CP158" i="2"/>
  <c r="CN158" i="4"/>
  <c r="CL158" i="2"/>
  <c r="CJ158" i="4"/>
  <c r="CH158" i="2"/>
  <c r="CF158" i="4"/>
  <c r="CD158" i="2"/>
  <c r="CB158" i="4"/>
  <c r="BZ158" i="2"/>
  <c r="BX158" i="4"/>
  <c r="BR158" i="4"/>
  <c r="BN158" i="4"/>
  <c r="BL158" i="2"/>
  <c r="BJ158" i="4"/>
  <c r="BH158" i="2"/>
  <c r="BF158" i="4"/>
  <c r="BD158" i="2"/>
  <c r="BB158" i="4"/>
  <c r="AZ158" i="2"/>
  <c r="AX158" i="4"/>
  <c r="AV158" i="2"/>
  <c r="AT158" i="4"/>
  <c r="CQ157" i="2"/>
  <c r="CO157" i="4"/>
  <c r="CM157" i="2"/>
  <c r="CK157" i="4"/>
  <c r="CI157" i="2"/>
  <c r="CG157" i="4"/>
  <c r="CE157" i="2"/>
  <c r="CC157" i="4"/>
  <c r="CA157" i="2"/>
  <c r="BY157" i="4"/>
  <c r="BW157" i="2"/>
  <c r="BU157" i="4"/>
  <c r="BS157" i="4"/>
  <c r="BO157" i="4"/>
  <c r="BM157" i="2"/>
  <c r="BK157" i="4"/>
  <c r="BI157" i="2"/>
  <c r="BG157" i="4"/>
  <c r="BE157" i="2"/>
  <c r="BC157" i="4"/>
  <c r="BA157" i="2"/>
  <c r="AY157" i="4"/>
  <c r="AW157" i="2"/>
  <c r="AU157" i="4"/>
  <c r="CO156" i="2"/>
  <c r="CM156" i="4"/>
  <c r="CK156" i="2"/>
  <c r="CI156" i="4"/>
  <c r="CG156" i="2"/>
  <c r="CE156" i="4"/>
  <c r="CC156" i="2"/>
  <c r="CA156" i="4"/>
  <c r="BY156" i="2"/>
  <c r="BW156" i="4"/>
  <c r="BQ156" i="4"/>
  <c r="BO156" i="2"/>
  <c r="BM156" i="4"/>
  <c r="BK156" i="2"/>
  <c r="BI156" i="4"/>
  <c r="BG156" i="2"/>
  <c r="BE156" i="4"/>
  <c r="BC156" i="2"/>
  <c r="BA156" i="4"/>
  <c r="AY156" i="2"/>
  <c r="AW156" i="4"/>
  <c r="AU156" i="2"/>
  <c r="AS156" i="4"/>
  <c r="CQ155" i="2"/>
  <c r="CO155" i="4"/>
  <c r="CM155" i="2"/>
  <c r="CK155" i="4"/>
  <c r="CI155" i="2"/>
  <c r="CG155" i="4"/>
  <c r="CE155" i="2"/>
  <c r="CC155" i="4"/>
  <c r="CA155" i="2"/>
  <c r="BY155" i="4"/>
  <c r="BW155" i="2"/>
  <c r="BU155" i="4"/>
  <c r="BS155" i="4"/>
  <c r="BO155" i="4"/>
  <c r="BM155" i="2"/>
  <c r="BK155" i="4"/>
  <c r="BI155" i="2"/>
  <c r="BG155" i="4"/>
  <c r="BE155" i="2"/>
  <c r="BC155" i="4"/>
  <c r="BA155" i="2"/>
  <c r="AY155" i="4"/>
  <c r="AW155" i="2"/>
  <c r="AU155" i="4"/>
  <c r="AR155" i="2"/>
  <c r="AP155" i="4"/>
  <c r="AN155" i="2"/>
  <c r="AL155" i="4"/>
  <c r="CO154" i="2"/>
  <c r="CM154" i="4"/>
  <c r="CK154" i="2"/>
  <c r="CI154" i="4"/>
  <c r="CG154" i="2"/>
  <c r="CE154" i="4"/>
  <c r="CC154" i="2"/>
  <c r="CA154" i="4"/>
  <c r="BY154" i="2"/>
  <c r="BW154" i="4"/>
  <c r="BQ154" i="4"/>
  <c r="BO154" i="2"/>
  <c r="BM154" i="4"/>
  <c r="BK154" i="2"/>
  <c r="BI154" i="4"/>
  <c r="BG154" i="2"/>
  <c r="BE154" i="4"/>
  <c r="BC154" i="2"/>
  <c r="BA154" i="4"/>
  <c r="AY154" i="2"/>
  <c r="AW154" i="4"/>
  <c r="AU154" i="2"/>
  <c r="AS154" i="4"/>
  <c r="CP153" i="2"/>
  <c r="CN153" i="4"/>
  <c r="CL153" i="2"/>
  <c r="CJ153" i="4"/>
  <c r="CH153" i="2"/>
  <c r="CF153" i="4"/>
  <c r="CD153" i="2"/>
  <c r="CB153" i="4"/>
  <c r="BZ153" i="2"/>
  <c r="BX153" i="4"/>
  <c r="BR153" i="4"/>
  <c r="BN153" i="4"/>
  <c r="BL153" i="2"/>
  <c r="BJ153" i="4"/>
  <c r="BH153" i="2"/>
  <c r="BF153" i="4"/>
  <c r="BD153" i="2"/>
  <c r="BB153" i="4"/>
  <c r="AZ153" i="2"/>
  <c r="AX153" i="4"/>
  <c r="AV153" i="2"/>
  <c r="AT153" i="4"/>
  <c r="CQ152" i="2"/>
  <c r="CO152" i="4"/>
  <c r="CM152" i="2"/>
  <c r="CK152" i="4"/>
  <c r="CI152" i="2"/>
  <c r="CG152" i="4"/>
  <c r="CE152" i="2"/>
  <c r="CC152" i="4"/>
  <c r="CA152" i="2"/>
  <c r="BY152" i="4"/>
  <c r="BW152" i="2"/>
  <c r="BU152" i="4"/>
  <c r="BS152" i="4"/>
  <c r="BO152" i="4"/>
  <c r="BM152" i="2"/>
  <c r="BK152" i="4"/>
  <c r="BI152" i="2"/>
  <c r="BG152" i="4"/>
  <c r="BE152" i="2"/>
  <c r="BC152" i="4"/>
  <c r="BA152" i="2"/>
  <c r="AY152" i="4"/>
  <c r="AW152" i="2"/>
  <c r="AU152" i="4"/>
  <c r="CN151" i="2"/>
  <c r="CL151" i="4"/>
  <c r="CJ151" i="2"/>
  <c r="CH151" i="4"/>
  <c r="CF151" i="2"/>
  <c r="CD151" i="4"/>
  <c r="BX151" i="2"/>
  <c r="BV151" i="4"/>
  <c r="BT151" i="4"/>
  <c r="BP151" i="4"/>
  <c r="BN151" i="2"/>
  <c r="BL151" i="4"/>
  <c r="BJ151" i="2"/>
  <c r="BH151" i="4"/>
  <c r="BF151" i="2"/>
  <c r="BD151" i="4"/>
  <c r="BB151" i="2"/>
  <c r="AZ151" i="4"/>
  <c r="AX151" i="2"/>
  <c r="AV151" i="4"/>
  <c r="CO150" i="2"/>
  <c r="CM150" i="4"/>
  <c r="CK150" i="2"/>
  <c r="CI150" i="4"/>
  <c r="CG150" i="2"/>
  <c r="CE150" i="4"/>
  <c r="BY150" i="2"/>
  <c r="BW150" i="4"/>
  <c r="BQ150" i="4"/>
  <c r="BO150" i="2"/>
  <c r="BM150" i="4"/>
  <c r="BK150" i="2"/>
  <c r="BI150" i="4"/>
  <c r="BC150" i="2"/>
  <c r="BA150" i="4"/>
  <c r="AY150" i="2"/>
  <c r="AW150" i="4"/>
  <c r="AU150" i="2"/>
  <c r="AS150" i="4"/>
  <c r="AR150" i="4"/>
  <c r="AN150" i="4"/>
  <c r="CQ149" i="2"/>
  <c r="CO149" i="4"/>
  <c r="CM149" i="2"/>
  <c r="CK149" i="4"/>
  <c r="CI149" i="2"/>
  <c r="CG149" i="4"/>
  <c r="CE149" i="2"/>
  <c r="CC149" i="4"/>
  <c r="CA149" i="2"/>
  <c r="BY149" i="4"/>
  <c r="BW149" i="2"/>
  <c r="BU149" i="4"/>
  <c r="BU149" i="2"/>
  <c r="BS149" i="4"/>
  <c r="BQ149" i="2"/>
  <c r="BO149" i="4"/>
  <c r="BM149" i="2"/>
  <c r="BK149" i="4"/>
  <c r="BI149" i="2"/>
  <c r="BG149" i="4"/>
  <c r="BE149" i="2"/>
  <c r="BC149" i="4"/>
  <c r="BA149" i="2"/>
  <c r="AY149" i="4"/>
  <c r="AW149" i="2"/>
  <c r="AU149" i="4"/>
  <c r="AR149" i="2"/>
  <c r="AP149" i="4"/>
  <c r="AN149" i="2"/>
  <c r="AL149" i="4"/>
  <c r="CO148" i="2"/>
  <c r="CM148" i="4"/>
  <c r="CK148" i="2"/>
  <c r="CI148" i="4"/>
  <c r="CG148" i="2"/>
  <c r="CE148" i="4"/>
  <c r="CC148" i="2"/>
  <c r="CA148" i="4"/>
  <c r="BY148" i="2"/>
  <c r="BW148" i="4"/>
  <c r="BQ148" i="4"/>
  <c r="BO148" i="2"/>
  <c r="BM148" i="4"/>
  <c r="BK148" i="2"/>
  <c r="BI148" i="4"/>
  <c r="BG148" i="2"/>
  <c r="BE148" i="4"/>
  <c r="BC148" i="2"/>
  <c r="BA148" i="4"/>
  <c r="AY148" i="2"/>
  <c r="AW148" i="4"/>
  <c r="AU148" i="2"/>
  <c r="AS148" i="4"/>
  <c r="AR148" i="4"/>
  <c r="AN148" i="4"/>
  <c r="CQ147" i="2"/>
  <c r="CO147" i="4"/>
  <c r="CM147" i="2"/>
  <c r="CK147" i="4"/>
  <c r="CI147" i="2"/>
  <c r="CG147" i="4"/>
  <c r="CE147" i="2"/>
  <c r="CC147" i="4"/>
  <c r="CA147" i="2"/>
  <c r="BY147" i="4"/>
  <c r="BW147" i="2"/>
  <c r="BU147" i="4"/>
  <c r="BS147" i="4"/>
  <c r="BO147" i="4"/>
  <c r="BM147" i="2"/>
  <c r="BK147" i="4"/>
  <c r="BI147" i="2"/>
  <c r="BG147" i="4"/>
  <c r="BE147" i="2"/>
  <c r="BC147" i="4"/>
  <c r="BA147" i="2"/>
  <c r="AY147" i="4"/>
  <c r="AW147" i="2"/>
  <c r="AU147" i="4"/>
  <c r="AP147" i="4"/>
  <c r="AL147" i="4"/>
  <c r="CO146" i="2"/>
  <c r="CM146" i="4"/>
  <c r="CK146" i="2"/>
  <c r="CI146" i="4"/>
  <c r="CG146" i="2"/>
  <c r="CE146" i="4"/>
  <c r="CC146" i="2"/>
  <c r="CA146" i="4"/>
  <c r="BY146" i="2"/>
  <c r="BW146" i="4"/>
  <c r="BQ146" i="4"/>
  <c r="BO146" i="2"/>
  <c r="BM146" i="4"/>
  <c r="BK146" i="2"/>
  <c r="BI146" i="4"/>
  <c r="BG146" i="2"/>
  <c r="BE146" i="4"/>
  <c r="BC146" i="2"/>
  <c r="BA146" i="4"/>
  <c r="AY146" i="2"/>
  <c r="AW146" i="4"/>
  <c r="AU146" i="2"/>
  <c r="AS146" i="4"/>
  <c r="AR146" i="4"/>
  <c r="AN146" i="4"/>
  <c r="CN145" i="2"/>
  <c r="CL145" i="4"/>
  <c r="CJ145" i="2"/>
  <c r="CH145" i="4"/>
  <c r="CF145" i="2"/>
  <c r="CD145" i="4"/>
  <c r="CB145" i="2"/>
  <c r="BZ145" i="4"/>
  <c r="BX145" i="2"/>
  <c r="BV145" i="4"/>
  <c r="BT145" i="4"/>
  <c r="BP145" i="4"/>
  <c r="BN145" i="2"/>
  <c r="BL145" i="4"/>
  <c r="BJ145" i="2"/>
  <c r="BH145" i="4"/>
  <c r="BF145" i="2"/>
  <c r="BD145" i="4"/>
  <c r="BB145" i="2"/>
  <c r="AZ145" i="4"/>
  <c r="AX145" i="2"/>
  <c r="AV145" i="4"/>
  <c r="AM145" i="4"/>
  <c r="CO144" i="2"/>
  <c r="CM144" i="4"/>
  <c r="CK144" i="2"/>
  <c r="CI144" i="4"/>
  <c r="CG144" i="2"/>
  <c r="CE144" i="4"/>
  <c r="CC144" i="2"/>
  <c r="CA144" i="4"/>
  <c r="BY144" i="2"/>
  <c r="BW144" i="4"/>
  <c r="BQ144" i="4"/>
  <c r="BO144" i="2"/>
  <c r="BM144" i="4"/>
  <c r="BK144" i="2"/>
  <c r="BI144" i="4"/>
  <c r="BG144" i="2"/>
  <c r="BE144" i="4"/>
  <c r="BC144" i="2"/>
  <c r="BA144" i="4"/>
  <c r="AY144" i="2"/>
  <c r="AW144" i="4"/>
  <c r="AU144" i="2"/>
  <c r="AS144" i="4"/>
  <c r="CP143" i="2"/>
  <c r="CN143" i="4"/>
  <c r="CL143" i="2"/>
  <c r="CJ143" i="4"/>
  <c r="CH143" i="2"/>
  <c r="CF143" i="4"/>
  <c r="CD143" i="2"/>
  <c r="CB143" i="4"/>
  <c r="BZ143" i="2"/>
  <c r="BX143" i="4"/>
  <c r="BR143" i="4"/>
  <c r="BN143" i="4"/>
  <c r="BL143" i="2"/>
  <c r="BJ143" i="4"/>
  <c r="BH143" i="2"/>
  <c r="BF143" i="4"/>
  <c r="BD143" i="2"/>
  <c r="BB143" i="4"/>
  <c r="AZ143" i="2"/>
  <c r="AX143" i="4"/>
  <c r="AV143" i="2"/>
  <c r="AT143" i="4"/>
  <c r="CQ142" i="2"/>
  <c r="CO142" i="4"/>
  <c r="CM142" i="2"/>
  <c r="CK142" i="4"/>
  <c r="CI142" i="2"/>
  <c r="CG142" i="4"/>
  <c r="CE142" i="2"/>
  <c r="CC142" i="4"/>
  <c r="CA142" i="2"/>
  <c r="BY142" i="4"/>
  <c r="BW142" i="2"/>
  <c r="BU142" i="4"/>
  <c r="BS142" i="4"/>
  <c r="BO142" i="4"/>
  <c r="BM142" i="2"/>
  <c r="BK142" i="4"/>
  <c r="BI142" i="2"/>
  <c r="BG142" i="4"/>
  <c r="BE142" i="2"/>
  <c r="BC142" i="4"/>
  <c r="BA142" i="2"/>
  <c r="AY142" i="4"/>
  <c r="AW142" i="2"/>
  <c r="AU142" i="4"/>
  <c r="CN141" i="2"/>
  <c r="CL141" i="4"/>
  <c r="CJ141" i="2"/>
  <c r="CH141" i="4"/>
  <c r="CF141" i="2"/>
  <c r="CD141" i="4"/>
  <c r="CB141" i="2"/>
  <c r="BZ141" i="4"/>
  <c r="BX141" i="2"/>
  <c r="BV141" i="4"/>
  <c r="BT141" i="4"/>
  <c r="BP141" i="4"/>
  <c r="BN141" i="2"/>
  <c r="BL141" i="4"/>
  <c r="BJ141" i="2"/>
  <c r="BH141" i="4"/>
  <c r="BF141" i="2"/>
  <c r="BD141" i="4"/>
  <c r="BB141" i="2"/>
  <c r="AZ141" i="4"/>
  <c r="AX141" i="2"/>
  <c r="AV141" i="4"/>
  <c r="CO140" i="2"/>
  <c r="CM140" i="4"/>
  <c r="CK140" i="2"/>
  <c r="CI140" i="4"/>
  <c r="CG140" i="2"/>
  <c r="CE140" i="4"/>
  <c r="CC140" i="2"/>
  <c r="CA140" i="4"/>
  <c r="BY140" i="2"/>
  <c r="BW140" i="4"/>
  <c r="BQ140" i="4"/>
  <c r="BO140" i="2"/>
  <c r="BM140" i="4"/>
  <c r="BK140" i="2"/>
  <c r="BI140" i="4"/>
  <c r="BG140" i="2"/>
  <c r="BE140" i="4"/>
  <c r="BC140" i="2"/>
  <c r="BA140" i="4"/>
  <c r="AY140" i="2"/>
  <c r="AW140" i="4"/>
  <c r="AU140" i="2"/>
  <c r="AS140" i="4"/>
  <c r="CP139" i="2"/>
  <c r="CN139" i="4"/>
  <c r="CL139" i="2"/>
  <c r="CJ139" i="4"/>
  <c r="CH139" i="2"/>
  <c r="CF139" i="4"/>
  <c r="CD139" i="2"/>
  <c r="CB139" i="4"/>
  <c r="BZ139" i="2"/>
  <c r="BX139" i="4"/>
  <c r="BR139" i="4"/>
  <c r="BN139" i="4"/>
  <c r="BL139" i="2"/>
  <c r="BJ139" i="4"/>
  <c r="BH139" i="2"/>
  <c r="BF139" i="4"/>
  <c r="BD139" i="2"/>
  <c r="BB139" i="4"/>
  <c r="AZ139" i="2"/>
  <c r="AX139" i="4"/>
  <c r="AV139" i="2"/>
  <c r="AT139" i="4"/>
  <c r="CQ138" i="2"/>
  <c r="CO138" i="4"/>
  <c r="CM138" i="2"/>
  <c r="CK138" i="4"/>
  <c r="CI138" i="2"/>
  <c r="CG138" i="4"/>
  <c r="CE138" i="2"/>
  <c r="CC138" i="4"/>
  <c r="CA138" i="2"/>
  <c r="BY138" i="4"/>
  <c r="BW138" i="2"/>
  <c r="BU138" i="4"/>
  <c r="BS138" i="4"/>
  <c r="BO138" i="4"/>
  <c r="BM138" i="2"/>
  <c r="BK138" i="4"/>
  <c r="BI138" i="2"/>
  <c r="BG138" i="4"/>
  <c r="BE138" i="2"/>
  <c r="BC138" i="4"/>
  <c r="BA138" i="2"/>
  <c r="AY138" i="4"/>
  <c r="AW138" i="2"/>
  <c r="AU138" i="4"/>
  <c r="CN137" i="2"/>
  <c r="CL137" i="4"/>
  <c r="CJ137" i="2"/>
  <c r="CH137" i="4"/>
  <c r="CF137" i="2"/>
  <c r="CD137" i="4"/>
  <c r="CB137" i="2"/>
  <c r="BZ137" i="4"/>
  <c r="BX137" i="2"/>
  <c r="BV137" i="4"/>
  <c r="BT137" i="4"/>
  <c r="BP137" i="4"/>
  <c r="BN137" i="2"/>
  <c r="BL137" i="4"/>
  <c r="BJ137" i="2"/>
  <c r="BH137" i="4"/>
  <c r="BF137" i="2"/>
  <c r="BD137" i="4"/>
  <c r="BB137" i="2"/>
  <c r="AZ137" i="4"/>
  <c r="AX137" i="2"/>
  <c r="AV137" i="4"/>
  <c r="AQ137" i="4"/>
  <c r="AM137" i="4"/>
  <c r="CO136" i="2"/>
  <c r="CM136" i="4"/>
  <c r="CK136" i="2"/>
  <c r="CI136" i="4"/>
  <c r="CG136" i="2"/>
  <c r="CE136" i="4"/>
  <c r="CC136" i="2"/>
  <c r="CA136" i="4"/>
  <c r="BY136" i="2"/>
  <c r="BW136" i="4"/>
  <c r="BQ136" i="4"/>
  <c r="BO136" i="2"/>
  <c r="BM136" i="4"/>
  <c r="BK136" i="2"/>
  <c r="BI136" i="4"/>
  <c r="BG136" i="2"/>
  <c r="BE136" i="4"/>
  <c r="BC136" i="2"/>
  <c r="BA136" i="4"/>
  <c r="AY136" i="2"/>
  <c r="AW136" i="4"/>
  <c r="AU136" i="2"/>
  <c r="AS136" i="4"/>
  <c r="CP135" i="2"/>
  <c r="CN135" i="4"/>
  <c r="CL135" i="2"/>
  <c r="CJ135" i="4"/>
  <c r="CH135" i="2"/>
  <c r="CF135" i="4"/>
  <c r="CD135" i="2"/>
  <c r="CB135" i="4"/>
  <c r="BZ135" i="2"/>
  <c r="BX135" i="4"/>
  <c r="BR135" i="4"/>
  <c r="BN135" i="4"/>
  <c r="BL135" i="2"/>
  <c r="BJ135" i="4"/>
  <c r="BH135" i="2"/>
  <c r="BF135" i="4"/>
  <c r="BD135" i="2"/>
  <c r="BB135" i="4"/>
  <c r="AZ135" i="2"/>
  <c r="AX135" i="4"/>
  <c r="AV135" i="2"/>
  <c r="AT135" i="4"/>
  <c r="CQ134" i="2"/>
  <c r="CO134" i="4"/>
  <c r="CM134" i="2"/>
  <c r="CK134" i="4"/>
  <c r="CI134" i="2"/>
  <c r="CG134" i="4"/>
  <c r="CE134" i="2"/>
  <c r="CC134" i="4"/>
  <c r="CA134" i="2"/>
  <c r="BY134" i="4"/>
  <c r="BW134" i="2"/>
  <c r="BU134" i="4"/>
  <c r="BS134" i="4"/>
  <c r="BO134" i="4"/>
  <c r="BM134" i="2"/>
  <c r="BK134" i="4"/>
  <c r="BI134" i="2"/>
  <c r="BG134" i="4"/>
  <c r="BE134" i="2"/>
  <c r="BC134" i="4"/>
  <c r="BA134" i="2"/>
  <c r="AY134" i="4"/>
  <c r="AW134" i="2"/>
  <c r="AU134" i="4"/>
  <c r="CN133" i="2"/>
  <c r="CL133" i="4"/>
  <c r="CJ133" i="2"/>
  <c r="CH133" i="4"/>
  <c r="CF133" i="2"/>
  <c r="CD133" i="4"/>
  <c r="CB133" i="2"/>
  <c r="BZ133" i="4"/>
  <c r="BX133" i="2"/>
  <c r="BV133" i="4"/>
  <c r="BT133" i="4"/>
  <c r="BP133" i="4"/>
  <c r="BN133" i="2"/>
  <c r="BL133" i="4"/>
  <c r="BJ133" i="2"/>
  <c r="BH133" i="4"/>
  <c r="BF133" i="2"/>
  <c r="BD133" i="4"/>
  <c r="BB133" i="2"/>
  <c r="AZ133" i="4"/>
  <c r="AX133" i="2"/>
  <c r="AV133" i="4"/>
  <c r="CP132" i="2"/>
  <c r="CN132" i="4"/>
  <c r="CH132" i="2"/>
  <c r="CF132" i="4"/>
  <c r="CD132" i="2"/>
  <c r="CB132" i="4"/>
  <c r="BZ132" i="2"/>
  <c r="BX132" i="4"/>
  <c r="BR132" i="4"/>
  <c r="BN132" i="4"/>
  <c r="BL132" i="2"/>
  <c r="BJ132" i="4"/>
  <c r="BH132" i="2"/>
  <c r="BF132" i="4"/>
  <c r="BD132" i="2"/>
  <c r="BB132" i="4"/>
  <c r="AZ132" i="2"/>
  <c r="AX132" i="4"/>
  <c r="AV132" i="2"/>
  <c r="AT132" i="4"/>
  <c r="AQ132" i="2"/>
  <c r="AO132" i="4"/>
  <c r="CN131" i="2"/>
  <c r="CL131" i="4"/>
  <c r="CJ131" i="2"/>
  <c r="CH131" i="4"/>
  <c r="CF131" i="2"/>
  <c r="CD131" i="4"/>
  <c r="CB131" i="2"/>
  <c r="BZ131" i="4"/>
  <c r="BX131" i="2"/>
  <c r="BV131" i="4"/>
  <c r="BT131" i="4"/>
  <c r="BP131" i="4"/>
  <c r="BJ131" i="2"/>
  <c r="BH131" i="4"/>
  <c r="BF131" i="2"/>
  <c r="BD131" i="4"/>
  <c r="BB131" i="2"/>
  <c r="AZ131" i="4"/>
  <c r="AX131" i="2"/>
  <c r="AV131" i="4"/>
  <c r="AQ131" i="4"/>
  <c r="AM131" i="4"/>
  <c r="CP130" i="2"/>
  <c r="CN130" i="4"/>
  <c r="CL130" i="2"/>
  <c r="CJ130" i="4"/>
  <c r="CH130" i="2"/>
  <c r="CF130" i="4"/>
  <c r="CD130" i="2"/>
  <c r="CB130" i="4"/>
  <c r="BZ130" i="2"/>
  <c r="BX130" i="4"/>
  <c r="BR130" i="4"/>
  <c r="BN130" i="4"/>
  <c r="BL130" i="2"/>
  <c r="BJ130" i="4"/>
  <c r="BH130" i="2"/>
  <c r="BF130" i="4"/>
  <c r="BD130" i="2"/>
  <c r="BB130" i="4"/>
  <c r="AZ130" i="2"/>
  <c r="AX130" i="4"/>
  <c r="AV130" i="2"/>
  <c r="AT130" i="4"/>
  <c r="AO130" i="4"/>
  <c r="CN129" i="2"/>
  <c r="CL129" i="4"/>
  <c r="CJ129" i="2"/>
  <c r="CH129" i="4"/>
  <c r="CF129" i="2"/>
  <c r="CD129" i="4"/>
  <c r="CB129" i="2"/>
  <c r="BZ129" i="4"/>
  <c r="BX129" i="2"/>
  <c r="BV129" i="4"/>
  <c r="BT129" i="4"/>
  <c r="BP129" i="4"/>
  <c r="BN129" i="2"/>
  <c r="BL129" i="4"/>
  <c r="BJ129" i="2"/>
  <c r="BH129" i="4"/>
  <c r="BF129" i="2"/>
  <c r="BD129" i="4"/>
  <c r="BB129" i="2"/>
  <c r="AZ129" i="4"/>
  <c r="AX129" i="2"/>
  <c r="AV129" i="4"/>
  <c r="AQ129" i="4"/>
  <c r="AM129" i="4"/>
  <c r="CP128" i="2"/>
  <c r="CN128" i="4"/>
  <c r="CL128" i="2"/>
  <c r="CJ128" i="4"/>
  <c r="CH128" i="2"/>
  <c r="CF128" i="4"/>
  <c r="CD128" i="2"/>
  <c r="CB128" i="4"/>
  <c r="BZ128" i="2"/>
  <c r="BX128" i="4"/>
  <c r="BT128" i="2"/>
  <c r="BR128" i="4"/>
  <c r="BP128" i="2"/>
  <c r="BN128" i="4"/>
  <c r="BL128" i="2"/>
  <c r="BJ128" i="4"/>
  <c r="BH128" i="2"/>
  <c r="BF128" i="4"/>
  <c r="BD128" i="2"/>
  <c r="BB128" i="4"/>
  <c r="AZ128" i="2"/>
  <c r="AX128" i="4"/>
  <c r="AV128" i="2"/>
  <c r="AT128" i="4"/>
  <c r="AQ128" i="2"/>
  <c r="AO128" i="4"/>
  <c r="CS126" i="2"/>
  <c r="CQ126" i="4"/>
  <c r="CO127" i="2"/>
  <c r="CM127" i="4"/>
  <c r="CK127" i="2"/>
  <c r="CI127" i="4"/>
  <c r="CG127" i="2"/>
  <c r="CE127" i="4"/>
  <c r="CC127" i="2"/>
  <c r="CA127" i="4"/>
  <c r="BY127" i="2"/>
  <c r="BW127" i="4"/>
  <c r="BS127" i="2"/>
  <c r="BQ127" i="4"/>
  <c r="BO127" i="2"/>
  <c r="BM127" i="4"/>
  <c r="BK127" i="2"/>
  <c r="BI127" i="4"/>
  <c r="BG127" i="2"/>
  <c r="BE127" i="4"/>
  <c r="BC127" i="2"/>
  <c r="BA127" i="4"/>
  <c r="AY127" i="2"/>
  <c r="AW127" i="4"/>
  <c r="AU127" i="2"/>
  <c r="AS127" i="4"/>
  <c r="AT127" i="2"/>
  <c r="AR127" i="4"/>
  <c r="AP127" i="2"/>
  <c r="AN127" i="4"/>
  <c r="CQ126" i="2"/>
  <c r="CO126" i="4"/>
  <c r="CM126" i="2"/>
  <c r="CK126" i="4"/>
  <c r="CI126" i="2"/>
  <c r="CG126" i="4"/>
  <c r="CE126" i="2"/>
  <c r="CC126" i="4"/>
  <c r="CA126" i="2"/>
  <c r="BY126" i="4"/>
  <c r="BW126" i="2"/>
  <c r="BU126" i="4"/>
  <c r="BS126" i="4"/>
  <c r="BO126" i="4"/>
  <c r="BM126" i="2"/>
  <c r="BK126" i="4"/>
  <c r="BI126" i="2"/>
  <c r="BG126" i="4"/>
  <c r="BE126" i="2"/>
  <c r="BC126" i="4"/>
  <c r="BA126" i="2"/>
  <c r="AY126" i="4"/>
  <c r="AW126" i="2"/>
  <c r="AU126" i="4"/>
  <c r="AP126" i="4"/>
  <c r="AL126" i="4"/>
  <c r="CO125" i="2"/>
  <c r="CM125" i="4"/>
  <c r="CG125" i="2"/>
  <c r="CE125" i="4"/>
  <c r="CC125" i="2"/>
  <c r="CA125" i="4"/>
  <c r="BY125" i="2"/>
  <c r="BW125" i="4"/>
  <c r="BQ125" i="4"/>
  <c r="BO125" i="2"/>
  <c r="BM125" i="4"/>
  <c r="BK125" i="2"/>
  <c r="BI125" i="4"/>
  <c r="BG125" i="2"/>
  <c r="BE125" i="4"/>
  <c r="BC125" i="2"/>
  <c r="BA125" i="4"/>
  <c r="AY125" i="2"/>
  <c r="AW125" i="4"/>
  <c r="AU125" i="2"/>
  <c r="AS125" i="4"/>
  <c r="AR125" i="4"/>
  <c r="AN125" i="4"/>
  <c r="CQ124" i="2"/>
  <c r="CO124" i="4"/>
  <c r="CM124" i="2"/>
  <c r="CK124" i="4"/>
  <c r="CI124" i="2"/>
  <c r="CG124" i="4"/>
  <c r="CE124" i="2"/>
  <c r="CC124" i="4"/>
  <c r="CA124" i="2"/>
  <c r="BY124" i="4"/>
  <c r="BW124" i="2"/>
  <c r="BU124" i="4"/>
  <c r="BU124" i="2"/>
  <c r="BS124" i="4"/>
  <c r="BQ124" i="2"/>
  <c r="BO124" i="4"/>
  <c r="BM124" i="2"/>
  <c r="BK124" i="4"/>
  <c r="BI124" i="2"/>
  <c r="BG124" i="4"/>
  <c r="BE124" i="2"/>
  <c r="BC124" i="4"/>
  <c r="BA124" i="2"/>
  <c r="AY124" i="4"/>
  <c r="AW124" i="2"/>
  <c r="AU124" i="4"/>
  <c r="AR124" i="2"/>
  <c r="AP124" i="4"/>
  <c r="AN124" i="2"/>
  <c r="AL124" i="4"/>
  <c r="CK123" i="2"/>
  <c r="CI123" i="4"/>
  <c r="CG123" i="2"/>
  <c r="CE123" i="4"/>
  <c r="CC123" i="2"/>
  <c r="CA123" i="4"/>
  <c r="BY123" i="2"/>
  <c r="BW123" i="4"/>
  <c r="BQ123" i="4"/>
  <c r="BO123" i="2"/>
  <c r="BM123" i="4"/>
  <c r="BK123" i="2"/>
  <c r="BI123" i="4"/>
  <c r="BG123" i="2"/>
  <c r="BE123" i="4"/>
  <c r="BC123" i="2"/>
  <c r="BA123" i="4"/>
  <c r="AY123" i="2"/>
  <c r="AW123" i="4"/>
  <c r="AU123" i="2"/>
  <c r="AS123" i="4"/>
  <c r="AR123" i="4"/>
  <c r="AN123" i="4"/>
  <c r="CN122" i="2"/>
  <c r="CL122" i="4"/>
  <c r="CJ122" i="2"/>
  <c r="CH122" i="4"/>
  <c r="CF122" i="2"/>
  <c r="CD122" i="4"/>
  <c r="CB122" i="2"/>
  <c r="BZ122" i="4"/>
  <c r="BX122" i="2"/>
  <c r="BV122" i="4"/>
  <c r="BT122" i="4"/>
  <c r="BP122" i="4"/>
  <c r="BN122" i="2"/>
  <c r="BL122" i="4"/>
  <c r="BJ122" i="2"/>
  <c r="BH122" i="4"/>
  <c r="BF122" i="2"/>
  <c r="BD122" i="4"/>
  <c r="BB122" i="2"/>
  <c r="AZ122" i="4"/>
  <c r="AX122" i="2"/>
  <c r="AV122" i="4"/>
  <c r="AS122" i="2"/>
  <c r="AQ122" i="4"/>
  <c r="AO122" i="2"/>
  <c r="AM122" i="4"/>
  <c r="CQ121" i="2"/>
  <c r="CO121" i="4"/>
  <c r="CM121" i="2"/>
  <c r="CK121" i="4"/>
  <c r="CI121" i="2"/>
  <c r="CG121" i="4"/>
  <c r="CE121" i="2"/>
  <c r="CC121" i="4"/>
  <c r="CA121" i="2"/>
  <c r="BY121" i="4"/>
  <c r="BW121" i="2"/>
  <c r="BU121" i="4"/>
  <c r="BS121" i="4"/>
  <c r="BO121" i="4"/>
  <c r="BM121" i="2"/>
  <c r="BK121" i="4"/>
  <c r="BI121" i="2"/>
  <c r="BG121" i="4"/>
  <c r="BE121" i="2"/>
  <c r="BC121" i="4"/>
  <c r="BA121" i="2"/>
  <c r="AY121" i="4"/>
  <c r="AW121" i="2"/>
  <c r="AU121" i="4"/>
  <c r="AR121" i="2"/>
  <c r="AP121" i="4"/>
  <c r="AN121" i="2"/>
  <c r="AL121" i="4"/>
  <c r="CO120" i="2"/>
  <c r="CM120" i="4"/>
  <c r="CK120" i="2"/>
  <c r="CI120" i="4"/>
  <c r="CG120" i="2"/>
  <c r="CE120" i="4"/>
  <c r="CC120" i="2"/>
  <c r="CA120" i="4"/>
  <c r="BY120" i="2"/>
  <c r="BW120" i="4"/>
  <c r="BQ120" i="4"/>
  <c r="BO120" i="2"/>
  <c r="BM120" i="4"/>
  <c r="BK120" i="2"/>
  <c r="BI120" i="4"/>
  <c r="BG120" i="2"/>
  <c r="BE120" i="4"/>
  <c r="BC120" i="2"/>
  <c r="BA120" i="4"/>
  <c r="AY120" i="2"/>
  <c r="AW120" i="4"/>
  <c r="AU120" i="2"/>
  <c r="AS120" i="4"/>
  <c r="AT120" i="2"/>
  <c r="AR120" i="4"/>
  <c r="AP120" i="2"/>
  <c r="AN120" i="4"/>
  <c r="CQ119" i="2"/>
  <c r="CO119" i="4"/>
  <c r="CM119" i="2"/>
  <c r="CK119" i="4"/>
  <c r="CI119" i="2"/>
  <c r="CG119" i="4"/>
  <c r="CE119" i="2"/>
  <c r="CC119" i="4"/>
  <c r="CA119" i="2"/>
  <c r="BY119" i="4"/>
  <c r="BW119" i="2"/>
  <c r="BU119" i="4"/>
  <c r="BU119" i="2"/>
  <c r="BS119" i="4"/>
  <c r="BQ119" i="2"/>
  <c r="BO119" i="4"/>
  <c r="BM119" i="2"/>
  <c r="BK119" i="4"/>
  <c r="BI119" i="2"/>
  <c r="BG119" i="4"/>
  <c r="BE119" i="2"/>
  <c r="BC119" i="4"/>
  <c r="BA119" i="2"/>
  <c r="AY119" i="4"/>
  <c r="AW119" i="2"/>
  <c r="AU119" i="4"/>
  <c r="AR119" i="2"/>
  <c r="AP119" i="4"/>
  <c r="AN119" i="2"/>
  <c r="AL119" i="4"/>
  <c r="CO118" i="2"/>
  <c r="CM118" i="4"/>
  <c r="CK118" i="2"/>
  <c r="CI118" i="4"/>
  <c r="CG118" i="2"/>
  <c r="CE118" i="4"/>
  <c r="CC118" i="2"/>
  <c r="CA118" i="4"/>
  <c r="BY118" i="2"/>
  <c r="BW118" i="4"/>
  <c r="BS118" i="2"/>
  <c r="BQ118" i="4"/>
  <c r="BO118" i="2"/>
  <c r="BM118" i="4"/>
  <c r="BK118" i="2"/>
  <c r="BI118" i="4"/>
  <c r="BG118" i="2"/>
  <c r="BE118" i="4"/>
  <c r="BC118" i="2"/>
  <c r="BA118" i="4"/>
  <c r="AY118" i="2"/>
  <c r="AW118" i="4"/>
  <c r="AU118" i="2"/>
  <c r="AS118" i="4"/>
  <c r="AT118" i="2"/>
  <c r="AR118" i="4"/>
  <c r="AP118" i="2"/>
  <c r="AN118" i="4"/>
  <c r="CP117" i="2"/>
  <c r="CN117" i="4"/>
  <c r="CL117" i="2"/>
  <c r="CJ117" i="4"/>
  <c r="CH117" i="2"/>
  <c r="CF117" i="4"/>
  <c r="CD117" i="2"/>
  <c r="CB117" i="4"/>
  <c r="BZ117" i="2"/>
  <c r="BX117" i="4"/>
  <c r="BT117" i="2"/>
  <c r="BR117" i="4"/>
  <c r="BP117" i="2"/>
  <c r="BN117" i="4"/>
  <c r="BL117" i="2"/>
  <c r="BJ117" i="4"/>
  <c r="BH117" i="2"/>
  <c r="BF117" i="4"/>
  <c r="BD117" i="2"/>
  <c r="BB117" i="4"/>
  <c r="AZ117" i="2"/>
  <c r="AX117" i="4"/>
  <c r="AV117" i="2"/>
  <c r="AT117" i="4"/>
  <c r="AQ117" i="2"/>
  <c r="AO117" i="4"/>
  <c r="CQ116" i="2"/>
  <c r="CO116" i="4"/>
  <c r="CM116" i="2"/>
  <c r="CK116" i="4"/>
  <c r="CI116" i="2"/>
  <c r="CG116" i="4"/>
  <c r="CE116" i="2"/>
  <c r="CC116" i="4"/>
  <c r="CA116" i="2"/>
  <c r="BY116" i="4"/>
  <c r="BW116" i="2"/>
  <c r="BU116" i="4"/>
  <c r="BU116" i="2"/>
  <c r="BS116" i="4"/>
  <c r="BQ116" i="2"/>
  <c r="BO116" i="4"/>
  <c r="BM116" i="2"/>
  <c r="BK116" i="4"/>
  <c r="BI116" i="2"/>
  <c r="BG116" i="4"/>
  <c r="BE116" i="2"/>
  <c r="BC116" i="4"/>
  <c r="BA116" i="2"/>
  <c r="AY116" i="4"/>
  <c r="AW116" i="2"/>
  <c r="AU116" i="4"/>
  <c r="AR116" i="2"/>
  <c r="AP116" i="4"/>
  <c r="AN116" i="2"/>
  <c r="AL116" i="4"/>
  <c r="CN115" i="2"/>
  <c r="CL115" i="4"/>
  <c r="CJ115" i="2"/>
  <c r="CH115" i="4"/>
  <c r="CF115" i="2"/>
  <c r="CD115" i="4"/>
  <c r="CB115" i="2"/>
  <c r="BZ115" i="4"/>
  <c r="BX115" i="2"/>
  <c r="BV115" i="4"/>
  <c r="BV115" i="2"/>
  <c r="BT115" i="4"/>
  <c r="BR115" i="2"/>
  <c r="BP115" i="4"/>
  <c r="BN115" i="2"/>
  <c r="BL115" i="4"/>
  <c r="BJ115" i="2"/>
  <c r="BH115" i="4"/>
  <c r="BF115" i="2"/>
  <c r="BD115" i="4"/>
  <c r="BB115" i="2"/>
  <c r="AZ115" i="4"/>
  <c r="AX115" i="2"/>
  <c r="AV115" i="4"/>
  <c r="AS115" i="2"/>
  <c r="AQ115" i="4"/>
  <c r="AO115" i="2"/>
  <c r="AM115" i="4"/>
  <c r="CO114" i="2"/>
  <c r="CM114" i="4"/>
  <c r="CK114" i="2"/>
  <c r="CI114" i="4"/>
  <c r="CG114" i="2"/>
  <c r="CE114" i="4"/>
  <c r="CC114" i="2"/>
  <c r="CA114" i="4"/>
  <c r="BY114" i="2"/>
  <c r="BW114" i="4"/>
  <c r="BS114" i="2"/>
  <c r="BQ114" i="4"/>
  <c r="BO114" i="2"/>
  <c r="BM114" i="4"/>
  <c r="BK114" i="2"/>
  <c r="BI114" i="4"/>
  <c r="BG114" i="2"/>
  <c r="BE114" i="4"/>
  <c r="AY114" i="2"/>
  <c r="AW114" i="4"/>
  <c r="AU114" i="2"/>
  <c r="AS114" i="4"/>
  <c r="AT114" i="2"/>
  <c r="AR114" i="4"/>
  <c r="AP114" i="2"/>
  <c r="AN114" i="4"/>
  <c r="CP113" i="2"/>
  <c r="CN113" i="4"/>
  <c r="CL113" i="2"/>
  <c r="CJ113" i="4"/>
  <c r="CH113" i="2"/>
  <c r="CF113" i="4"/>
  <c r="CD113" i="2"/>
  <c r="CB113" i="4"/>
  <c r="BZ113" i="2"/>
  <c r="BX113" i="4"/>
  <c r="BT113" i="2"/>
  <c r="BR113" i="4"/>
  <c r="BP113" i="2"/>
  <c r="BN113" i="4"/>
  <c r="BL113" i="2"/>
  <c r="BJ113" i="4"/>
  <c r="BH113" i="2"/>
  <c r="BF113" i="4"/>
  <c r="BD113" i="2"/>
  <c r="BB113" i="4"/>
  <c r="AZ113" i="2"/>
  <c r="AX113" i="4"/>
  <c r="AV113" i="2"/>
  <c r="AT113" i="4"/>
  <c r="AQ113" i="2"/>
  <c r="AO113" i="4"/>
  <c r="CN112" i="2"/>
  <c r="CL112" i="4"/>
  <c r="CJ112" i="2"/>
  <c r="CH112" i="4"/>
  <c r="CF112" i="2"/>
  <c r="CD112" i="4"/>
  <c r="CB112" i="2"/>
  <c r="BZ112" i="4"/>
  <c r="BX112" i="2"/>
  <c r="BV112" i="4"/>
  <c r="BV112" i="2"/>
  <c r="BT112" i="4"/>
  <c r="BR112" i="2"/>
  <c r="BP112" i="4"/>
  <c r="BN112" i="2"/>
  <c r="BL112" i="4"/>
  <c r="BJ112" i="2"/>
  <c r="BH112" i="4"/>
  <c r="BF112" i="2"/>
  <c r="BD112" i="4"/>
  <c r="BB112" i="2"/>
  <c r="AZ112" i="4"/>
  <c r="AX112" i="2"/>
  <c r="AV112" i="4"/>
  <c r="AS112" i="2"/>
  <c r="AQ112" i="4"/>
  <c r="AO112" i="2"/>
  <c r="AM112" i="4"/>
  <c r="CP111" i="2"/>
  <c r="CN111" i="4"/>
  <c r="CL111" i="2"/>
  <c r="CJ111" i="4"/>
  <c r="CD111" i="2"/>
  <c r="CB111" i="4"/>
  <c r="BZ111" i="2"/>
  <c r="BX111" i="4"/>
  <c r="BR111" i="4"/>
  <c r="BN111" i="4"/>
  <c r="BL111" i="2"/>
  <c r="BJ111" i="4"/>
  <c r="BH111" i="2"/>
  <c r="BF111" i="4"/>
  <c r="BD111" i="2"/>
  <c r="BB111" i="4"/>
  <c r="AZ111" i="2"/>
  <c r="AX111" i="4"/>
  <c r="CN110" i="2"/>
  <c r="CL110" i="4"/>
  <c r="CJ110" i="2"/>
  <c r="CH110" i="4"/>
  <c r="CF110" i="2"/>
  <c r="CD110" i="4"/>
  <c r="CB110" i="2"/>
  <c r="BZ110" i="4"/>
  <c r="BX110" i="2"/>
  <c r="BV110" i="4"/>
  <c r="BT110" i="4"/>
  <c r="BP110" i="4"/>
  <c r="BN110" i="2"/>
  <c r="BL110" i="4"/>
  <c r="BJ110" i="2"/>
  <c r="BH110" i="4"/>
  <c r="BF110" i="2"/>
  <c r="BD110" i="4"/>
  <c r="BB110" i="2"/>
  <c r="AZ110" i="4"/>
  <c r="AX110" i="2"/>
  <c r="AV110" i="4"/>
  <c r="AS110" i="2"/>
  <c r="AQ110" i="4"/>
  <c r="AO110" i="2"/>
  <c r="AM110" i="4"/>
  <c r="CP109" i="2"/>
  <c r="CN109" i="4"/>
  <c r="CL109" i="2"/>
  <c r="CJ109" i="4"/>
  <c r="CH109" i="2"/>
  <c r="CF109" i="4"/>
  <c r="CD109" i="2"/>
  <c r="CB109" i="4"/>
  <c r="BZ109" i="2"/>
  <c r="BX109" i="4"/>
  <c r="BR109" i="4"/>
  <c r="BN109" i="4"/>
  <c r="BL109" i="2"/>
  <c r="BJ109" i="4"/>
  <c r="BH109" i="2"/>
  <c r="BF109" i="4"/>
  <c r="BD109" i="2"/>
  <c r="BB109" i="4"/>
  <c r="AZ109" i="2"/>
  <c r="AX109" i="4"/>
  <c r="AV109" i="2"/>
  <c r="AT109" i="4"/>
  <c r="AQ109" i="2"/>
  <c r="AO109" i="4"/>
  <c r="CN108" i="2"/>
  <c r="CL108" i="4"/>
  <c r="CJ108" i="2"/>
  <c r="CH108" i="4"/>
  <c r="CF108" i="2"/>
  <c r="CD108" i="4"/>
  <c r="CB108" i="2"/>
  <c r="BZ108" i="4"/>
  <c r="BX108" i="2"/>
  <c r="BV108" i="4"/>
  <c r="BT108" i="4"/>
  <c r="BP108" i="4"/>
  <c r="BN108" i="2"/>
  <c r="BL108" i="4"/>
  <c r="BJ108" i="2"/>
  <c r="BH108" i="4"/>
  <c r="BF108" i="2"/>
  <c r="BD108" i="4"/>
  <c r="BB108" i="2"/>
  <c r="AZ108" i="4"/>
  <c r="AX108" i="2"/>
  <c r="AV108" i="4"/>
  <c r="CO107" i="2"/>
  <c r="CM107" i="4"/>
  <c r="CK107" i="2"/>
  <c r="CI107" i="4"/>
  <c r="CG107" i="2"/>
  <c r="CE107" i="4"/>
  <c r="CC107" i="2"/>
  <c r="CA107" i="4"/>
  <c r="BY107" i="2"/>
  <c r="BW107" i="4"/>
  <c r="BQ107" i="4"/>
  <c r="BO107" i="2"/>
  <c r="BM107" i="4"/>
  <c r="BK107" i="2"/>
  <c r="BI107" i="4"/>
  <c r="BG107" i="2"/>
  <c r="BE107" i="4"/>
  <c r="BC107" i="2"/>
  <c r="BA107" i="4"/>
  <c r="AY107" i="2"/>
  <c r="AW107" i="4"/>
  <c r="AU107" i="2"/>
  <c r="AS107" i="4"/>
  <c r="CP106" i="2"/>
  <c r="CN106" i="4"/>
  <c r="CL106" i="2"/>
  <c r="CJ106" i="4"/>
  <c r="CH106" i="2"/>
  <c r="CF106" i="4"/>
  <c r="CD106" i="2"/>
  <c r="CB106" i="4"/>
  <c r="BZ106" i="2"/>
  <c r="BX106" i="4"/>
  <c r="BR106" i="4"/>
  <c r="BN106" i="4"/>
  <c r="BL106" i="2"/>
  <c r="BJ106" i="4"/>
  <c r="BH106" i="2"/>
  <c r="BF106" i="4"/>
  <c r="BD106" i="2"/>
  <c r="BB106" i="4"/>
  <c r="AZ106" i="2"/>
  <c r="AX106" i="4"/>
  <c r="AV106" i="2"/>
  <c r="AT106" i="4"/>
  <c r="CQ105" i="2"/>
  <c r="CO105" i="4"/>
  <c r="CM105" i="2"/>
  <c r="CK105" i="4"/>
  <c r="CI105" i="2"/>
  <c r="CG105" i="4"/>
  <c r="CE105" i="2"/>
  <c r="CC105" i="4"/>
  <c r="CA105" i="2"/>
  <c r="BY105" i="4"/>
  <c r="BW105" i="2"/>
  <c r="BU105" i="4"/>
  <c r="BS105" i="4"/>
  <c r="BO105" i="4"/>
  <c r="BM105" i="2"/>
  <c r="BK105" i="4"/>
  <c r="BI105" i="2"/>
  <c r="BG105" i="4"/>
  <c r="BE105" i="2"/>
  <c r="BC105" i="4"/>
  <c r="BA105" i="2"/>
  <c r="AY105" i="4"/>
  <c r="AW105" i="2"/>
  <c r="AU105" i="4"/>
  <c r="CN104" i="2"/>
  <c r="CL104" i="4"/>
  <c r="CJ104" i="2"/>
  <c r="CH104" i="4"/>
  <c r="CF104" i="2"/>
  <c r="CD104" i="4"/>
  <c r="CB104" i="2"/>
  <c r="BZ104" i="4"/>
  <c r="BX104" i="2"/>
  <c r="BV104" i="4"/>
  <c r="BT104" i="4"/>
  <c r="BP104" i="4"/>
  <c r="BN104" i="2"/>
  <c r="BL104" i="4"/>
  <c r="BJ104" i="2"/>
  <c r="BH104" i="4"/>
  <c r="BF104" i="2"/>
  <c r="BD104" i="4"/>
  <c r="BB104" i="2"/>
  <c r="AZ104" i="4"/>
  <c r="AX104" i="2"/>
  <c r="AV104" i="4"/>
  <c r="CO103" i="2"/>
  <c r="CM103" i="4"/>
  <c r="CK103" i="2"/>
  <c r="CI103" i="4"/>
  <c r="CG103" i="2"/>
  <c r="CE103" i="4"/>
  <c r="CC103" i="2"/>
  <c r="CA103" i="4"/>
  <c r="BY103" i="2"/>
  <c r="BW103" i="4"/>
  <c r="BQ103" i="4"/>
  <c r="BO103" i="2"/>
  <c r="BM103" i="4"/>
  <c r="BK103" i="2"/>
  <c r="BI103" i="4"/>
  <c r="BG103" i="2"/>
  <c r="BE103" i="4"/>
  <c r="BC103" i="2"/>
  <c r="BA103" i="4"/>
  <c r="AY103" i="2"/>
  <c r="AW103" i="4"/>
  <c r="CP102" i="2"/>
  <c r="CN102" i="4"/>
  <c r="CL102" i="2"/>
  <c r="CJ102" i="4"/>
  <c r="CH102" i="2"/>
  <c r="CF102" i="4"/>
  <c r="CD102" i="2"/>
  <c r="CB102" i="4"/>
  <c r="BZ102" i="2"/>
  <c r="BX102" i="4"/>
  <c r="BR102" i="4"/>
  <c r="BN102" i="4"/>
  <c r="BL102" i="2"/>
  <c r="BJ102" i="4"/>
  <c r="BH102" i="2"/>
  <c r="BF102" i="4"/>
  <c r="BD102" i="2"/>
  <c r="BB102" i="4"/>
  <c r="AZ102" i="2"/>
  <c r="AX102" i="4"/>
  <c r="AV102" i="2"/>
  <c r="AT102" i="4"/>
  <c r="CM101" i="2"/>
  <c r="CK101" i="4"/>
  <c r="CI101" i="2"/>
  <c r="CG101" i="4"/>
  <c r="CE101" i="2"/>
  <c r="CC101" i="4"/>
  <c r="CA101" i="2"/>
  <c r="BY101" i="4"/>
  <c r="BW101" i="2"/>
  <c r="BU101" i="4"/>
  <c r="BS101" i="4"/>
  <c r="BO101" i="4"/>
  <c r="BM101" i="2"/>
  <c r="BK101" i="4"/>
  <c r="BI101" i="2"/>
  <c r="BG101" i="4"/>
  <c r="BE101" i="2"/>
  <c r="BC101" i="4"/>
  <c r="BA101" i="2"/>
  <c r="AY101" i="4"/>
  <c r="AW101" i="2"/>
  <c r="AU101" i="4"/>
  <c r="CN100" i="2"/>
  <c r="CL100" i="4"/>
  <c r="CJ100" i="2"/>
  <c r="CH100" i="4"/>
  <c r="CF100" i="2"/>
  <c r="CD100" i="4"/>
  <c r="CB100" i="2"/>
  <c r="BZ100" i="4"/>
  <c r="BX100" i="2"/>
  <c r="BV100" i="4"/>
  <c r="BT100" i="4"/>
  <c r="BP100" i="4"/>
  <c r="BN100" i="2"/>
  <c r="BL100" i="4"/>
  <c r="BJ100" i="2"/>
  <c r="BH100" i="4"/>
  <c r="BF100" i="2"/>
  <c r="BD100" i="4"/>
  <c r="BB100" i="2"/>
  <c r="AZ100" i="4"/>
  <c r="AX100" i="2"/>
  <c r="AV100" i="4"/>
  <c r="CK99" i="2"/>
  <c r="CI99" i="4"/>
  <c r="CG99" i="2"/>
  <c r="CE99" i="4"/>
  <c r="CC99" i="2"/>
  <c r="CA99" i="4"/>
  <c r="BY99" i="2"/>
  <c r="BW99" i="4"/>
  <c r="BQ99" i="4"/>
  <c r="BO99" i="2"/>
  <c r="BM99" i="4"/>
  <c r="BK99" i="2"/>
  <c r="BI99" i="4"/>
  <c r="BG99" i="2"/>
  <c r="BE99" i="4"/>
  <c r="BC99" i="2"/>
  <c r="BA99" i="4"/>
  <c r="AY99" i="2"/>
  <c r="AW99" i="4"/>
  <c r="AU99" i="2"/>
  <c r="AS99" i="4"/>
  <c r="AT99" i="2"/>
  <c r="AR99" i="4"/>
  <c r="AP99" i="2"/>
  <c r="AN99" i="4"/>
  <c r="CP98" i="2"/>
  <c r="CN98" i="4"/>
  <c r="CL98" i="2"/>
  <c r="CJ98" i="4"/>
  <c r="CH98" i="2"/>
  <c r="CF98" i="4"/>
  <c r="CD98" i="2"/>
  <c r="CB98" i="4"/>
  <c r="BZ98" i="2"/>
  <c r="BX98" i="4"/>
  <c r="BR98" i="4"/>
  <c r="BN98" i="4"/>
  <c r="BL98" i="2"/>
  <c r="BJ98" i="4"/>
  <c r="BH98" i="2"/>
  <c r="BF98" i="4"/>
  <c r="BD98" i="2"/>
  <c r="BB98" i="4"/>
  <c r="AZ98" i="2"/>
  <c r="AX98" i="4"/>
  <c r="AV98" i="2"/>
  <c r="AT98" i="4"/>
  <c r="AQ98" i="2"/>
  <c r="AO98" i="4"/>
  <c r="CQ97" i="2"/>
  <c r="CO97" i="4"/>
  <c r="CM97" i="2"/>
  <c r="CK97" i="4"/>
  <c r="CI97" i="2"/>
  <c r="CG97" i="4"/>
  <c r="CE97" i="2"/>
  <c r="CC97" i="4"/>
  <c r="CA97" i="2"/>
  <c r="BY97" i="4"/>
  <c r="BW97" i="2"/>
  <c r="BU97" i="4"/>
  <c r="BS97" i="4"/>
  <c r="BO97" i="4"/>
  <c r="BM97" i="2"/>
  <c r="BK97" i="4"/>
  <c r="BI97" i="2"/>
  <c r="BG97" i="4"/>
  <c r="BE97" i="2"/>
  <c r="BC97" i="4"/>
  <c r="BA97" i="2"/>
  <c r="AY97" i="4"/>
  <c r="AW97" i="2"/>
  <c r="AU97" i="4"/>
  <c r="AR97" i="2"/>
  <c r="AP97" i="4"/>
  <c r="AN97" i="2"/>
  <c r="AL97" i="4"/>
  <c r="CN96" i="2"/>
  <c r="CL96" i="4"/>
  <c r="CJ96" i="2"/>
  <c r="CH96" i="4"/>
  <c r="CF96" i="2"/>
  <c r="CD96" i="4"/>
  <c r="CB96" i="2"/>
  <c r="BZ96" i="4"/>
  <c r="BX96" i="2"/>
  <c r="BV96" i="4"/>
  <c r="BT96" i="4"/>
  <c r="BP96" i="4"/>
  <c r="BN96" i="2"/>
  <c r="BL96" i="4"/>
  <c r="BJ96" i="2"/>
  <c r="BH96" i="4"/>
  <c r="BB96" i="2"/>
  <c r="AZ96" i="4"/>
  <c r="AX96" i="2"/>
  <c r="AV96" i="4"/>
  <c r="AS96" i="2"/>
  <c r="AQ96" i="4"/>
  <c r="AO96" i="2"/>
  <c r="AM96" i="4"/>
  <c r="CQ95" i="2"/>
  <c r="CO95" i="4"/>
  <c r="CM95" i="2"/>
  <c r="CK95" i="4"/>
  <c r="CI95" i="2"/>
  <c r="CG95" i="4"/>
  <c r="CE95" i="2"/>
  <c r="CC95" i="4"/>
  <c r="CA95" i="2"/>
  <c r="BY95" i="4"/>
  <c r="BW95" i="2"/>
  <c r="BU95" i="4"/>
  <c r="BU95" i="2"/>
  <c r="BS95" i="4"/>
  <c r="BQ95" i="2"/>
  <c r="BO95" i="4"/>
  <c r="BM95" i="2"/>
  <c r="BK95" i="4"/>
  <c r="BI95" i="2"/>
  <c r="BG95" i="4"/>
  <c r="BE95" i="2"/>
  <c r="BC95" i="4"/>
  <c r="BA95" i="2"/>
  <c r="AY95" i="4"/>
  <c r="AW95" i="2"/>
  <c r="AU95" i="4"/>
  <c r="AR95" i="2"/>
  <c r="AP95" i="4"/>
  <c r="AN95" i="2"/>
  <c r="AL95" i="4"/>
  <c r="CO94" i="2"/>
  <c r="CM94" i="4"/>
  <c r="CK94" i="2"/>
  <c r="CI94" i="4"/>
  <c r="CG94" i="2"/>
  <c r="CE94" i="4"/>
  <c r="CC94" i="2"/>
  <c r="CA94" i="4"/>
  <c r="BY94" i="2"/>
  <c r="BW94" i="4"/>
  <c r="BQ94" i="4"/>
  <c r="BO94" i="2"/>
  <c r="BM94" i="4"/>
  <c r="BK94" i="2"/>
  <c r="BI94" i="4"/>
  <c r="BG94" i="2"/>
  <c r="BE94" i="4"/>
  <c r="BC94" i="2"/>
  <c r="BA94" i="4"/>
  <c r="AY94" i="2"/>
  <c r="AW94" i="4"/>
  <c r="AU94" i="2"/>
  <c r="AS94" i="4"/>
  <c r="AT94" i="2"/>
  <c r="AR94" i="4"/>
  <c r="AP94" i="2"/>
  <c r="AN94" i="4"/>
  <c r="CP93" i="2"/>
  <c r="CN93" i="4"/>
  <c r="CL93" i="2"/>
  <c r="CJ93" i="4"/>
  <c r="CH93" i="2"/>
  <c r="CF93" i="4"/>
  <c r="CD93" i="2"/>
  <c r="CB93" i="4"/>
  <c r="BZ93" i="2"/>
  <c r="BX93" i="4"/>
  <c r="BR93" i="4"/>
  <c r="BN93" i="4"/>
  <c r="BL93" i="2"/>
  <c r="BJ93" i="4"/>
  <c r="BH93" i="2"/>
  <c r="BF93" i="4"/>
  <c r="BD93" i="2"/>
  <c r="BB93" i="4"/>
  <c r="AZ93" i="2"/>
  <c r="AX93" i="4"/>
  <c r="AV93" i="2"/>
  <c r="AT93" i="4"/>
  <c r="AQ93" i="2"/>
  <c r="AO93" i="4"/>
  <c r="CN92" i="2"/>
  <c r="CL92" i="4"/>
  <c r="CJ92" i="2"/>
  <c r="CH92" i="4"/>
  <c r="CF92" i="2"/>
  <c r="CD92" i="4"/>
  <c r="CB92" i="2"/>
  <c r="BZ92" i="4"/>
  <c r="BX92" i="2"/>
  <c r="BV92" i="4"/>
  <c r="BT92" i="4"/>
  <c r="BP92" i="4"/>
  <c r="BN92" i="2"/>
  <c r="BL92" i="4"/>
  <c r="BJ92" i="2"/>
  <c r="BH92" i="4"/>
  <c r="BF92" i="2"/>
  <c r="BD92" i="4"/>
  <c r="BB92" i="2"/>
  <c r="AZ92" i="4"/>
  <c r="AX92" i="2"/>
  <c r="AV92" i="4"/>
  <c r="CP91" i="2"/>
  <c r="CN91" i="4"/>
  <c r="CL91" i="2"/>
  <c r="CJ91" i="4"/>
  <c r="CH91" i="2"/>
  <c r="CF91" i="4"/>
  <c r="CD91" i="2"/>
  <c r="CB91" i="4"/>
  <c r="BZ91" i="2"/>
  <c r="BX91" i="4"/>
  <c r="BR91" i="4"/>
  <c r="BN91" i="4"/>
  <c r="BL91" i="2"/>
  <c r="BJ91" i="4"/>
  <c r="BH91" i="2"/>
  <c r="BF91" i="4"/>
  <c r="BD91" i="2"/>
  <c r="BB91" i="4"/>
  <c r="AZ91" i="2"/>
  <c r="AX91" i="4"/>
  <c r="AV91" i="2"/>
  <c r="AT91" i="4"/>
  <c r="CO90" i="2"/>
  <c r="CM90" i="4"/>
  <c r="CK90" i="2"/>
  <c r="CI90" i="4"/>
  <c r="CH90" i="2"/>
  <c r="CF90" i="4"/>
  <c r="CD90" i="2"/>
  <c r="CB90" i="4"/>
  <c r="CA90" i="2"/>
  <c r="BY90" i="4"/>
  <c r="BW90" i="2"/>
  <c r="BU90" i="4"/>
  <c r="BS90" i="4"/>
  <c r="BO90" i="4"/>
  <c r="BM90" i="2"/>
  <c r="BK90" i="4"/>
  <c r="BI90" i="2"/>
  <c r="BG90" i="4"/>
  <c r="BE90" i="2"/>
  <c r="BC90" i="4"/>
  <c r="BA90" i="2"/>
  <c r="AY90" i="4"/>
  <c r="AW90" i="2"/>
  <c r="AU90" i="4"/>
  <c r="CN89" i="2"/>
  <c r="CL89" i="4"/>
  <c r="CJ89" i="2"/>
  <c r="CH89" i="4"/>
  <c r="CF89" i="2"/>
  <c r="CD89" i="4"/>
  <c r="CB89" i="2"/>
  <c r="BZ89" i="4"/>
  <c r="BX89" i="2"/>
  <c r="BV89" i="4"/>
  <c r="BT89" i="4"/>
  <c r="BP89" i="4"/>
  <c r="BN89" i="2"/>
  <c r="BL89" i="4"/>
  <c r="BF89" i="2"/>
  <c r="BD89" i="4"/>
  <c r="BB89" i="2"/>
  <c r="AZ89" i="4"/>
  <c r="AX89" i="2"/>
  <c r="AV89" i="4"/>
  <c r="CP88" i="2"/>
  <c r="CN88" i="4"/>
  <c r="CL88" i="2"/>
  <c r="CJ88" i="4"/>
  <c r="CH88" i="2"/>
  <c r="CF88" i="4"/>
  <c r="CD88" i="2"/>
  <c r="CB88" i="4"/>
  <c r="BZ88" i="2"/>
  <c r="BX88" i="4"/>
  <c r="BR88" i="4"/>
  <c r="BN88" i="4"/>
  <c r="BL88" i="2"/>
  <c r="BJ88" i="4"/>
  <c r="BH88" i="2"/>
  <c r="BF88" i="4"/>
  <c r="BD88" i="2"/>
  <c r="BB88" i="4"/>
  <c r="AZ88" i="2"/>
  <c r="AX88" i="4"/>
  <c r="AV88" i="2"/>
  <c r="AT88" i="4"/>
  <c r="CQ87" i="2"/>
  <c r="CO87" i="4"/>
  <c r="CM87" i="2"/>
  <c r="CK87" i="4"/>
  <c r="CI87" i="2"/>
  <c r="CG87" i="4"/>
  <c r="CE87" i="2"/>
  <c r="CC87" i="4"/>
  <c r="CA87" i="2"/>
  <c r="BY87" i="4"/>
  <c r="BW87" i="2"/>
  <c r="BU87" i="4"/>
  <c r="BS87" i="4"/>
  <c r="BO87" i="4"/>
  <c r="BM87" i="2"/>
  <c r="BK87" i="4"/>
  <c r="BI87" i="2"/>
  <c r="BG87" i="4"/>
  <c r="BE87" i="2"/>
  <c r="BC87" i="4"/>
  <c r="BA87" i="2"/>
  <c r="AY87" i="4"/>
  <c r="AW87" i="2"/>
  <c r="AU87" i="4"/>
  <c r="CN86" i="2"/>
  <c r="CL86" i="4"/>
  <c r="CJ86" i="2"/>
  <c r="CH86" i="4"/>
  <c r="CF86" i="2"/>
  <c r="CD86" i="4"/>
  <c r="BX86" i="2"/>
  <c r="BV86" i="4"/>
  <c r="BT86" i="4"/>
  <c r="BP86" i="4"/>
  <c r="BN86" i="2"/>
  <c r="BL86" i="4"/>
  <c r="BJ86" i="2"/>
  <c r="BH86" i="4"/>
  <c r="BF86" i="2"/>
  <c r="BD86" i="4"/>
  <c r="BB86" i="2"/>
  <c r="AZ86" i="4"/>
  <c r="AX86" i="2"/>
  <c r="AV86" i="4"/>
  <c r="CP85" i="2"/>
  <c r="CN85" i="4"/>
  <c r="CL85" i="2"/>
  <c r="CJ85" i="4"/>
  <c r="CH85" i="2"/>
  <c r="CF85" i="4"/>
  <c r="CD85" i="2"/>
  <c r="CB85" i="4"/>
  <c r="BZ85" i="2"/>
  <c r="BX85" i="4"/>
  <c r="BR85" i="4"/>
  <c r="BN85" i="4"/>
  <c r="BL85" i="2"/>
  <c r="BJ85" i="4"/>
  <c r="BH85" i="2"/>
  <c r="BF85" i="4"/>
  <c r="BD85" i="2"/>
  <c r="BB85" i="4"/>
  <c r="AZ85" i="2"/>
  <c r="AX85" i="4"/>
  <c r="AV85" i="2"/>
  <c r="AT85" i="4"/>
  <c r="AQ85" i="2"/>
  <c r="AO85" i="4"/>
  <c r="CN84" i="2"/>
  <c r="CL84" i="4"/>
  <c r="CJ84" i="2"/>
  <c r="CH84" i="4"/>
  <c r="CF84" i="2"/>
  <c r="CD84" i="4"/>
  <c r="CB84" i="2"/>
  <c r="BZ84" i="4"/>
  <c r="BX84" i="2"/>
  <c r="BV84" i="4"/>
  <c r="BT84" i="4"/>
  <c r="BP84" i="4"/>
  <c r="BN84" i="2"/>
  <c r="BL84" i="4"/>
  <c r="BJ84" i="2"/>
  <c r="BH84" i="4"/>
  <c r="BF84" i="2"/>
  <c r="BD84" i="4"/>
  <c r="BB84" i="2"/>
  <c r="AZ84" i="4"/>
  <c r="AX84" i="2"/>
  <c r="AV84" i="4"/>
  <c r="CP83" i="2"/>
  <c r="CN83" i="4"/>
  <c r="CL83" i="2"/>
  <c r="CJ83" i="4"/>
  <c r="CH83" i="2"/>
  <c r="CF83" i="4"/>
  <c r="CD83" i="2"/>
  <c r="CB83" i="4"/>
  <c r="BZ83" i="2"/>
  <c r="BX83" i="4"/>
  <c r="BR83" i="4"/>
  <c r="BN83" i="4"/>
  <c r="BL83" i="2"/>
  <c r="BJ83" i="4"/>
  <c r="BH83" i="2"/>
  <c r="BF83" i="4"/>
  <c r="BD83" i="2"/>
  <c r="BB83" i="4"/>
  <c r="AZ83" i="2"/>
  <c r="AX83" i="4"/>
  <c r="AV83" i="2"/>
  <c r="AT83" i="4"/>
  <c r="CN82" i="2"/>
  <c r="CL82" i="4"/>
  <c r="CJ82" i="2"/>
  <c r="CH82" i="4"/>
  <c r="CF82" i="2"/>
  <c r="CD82" i="4"/>
  <c r="CB82" i="2"/>
  <c r="BZ82" i="4"/>
  <c r="BX82" i="2"/>
  <c r="BV82" i="4"/>
  <c r="BT82" i="4"/>
  <c r="BP82" i="4"/>
  <c r="BN82" i="2"/>
  <c r="BL82" i="4"/>
  <c r="BJ82" i="2"/>
  <c r="BH82" i="4"/>
  <c r="BF82" i="2"/>
  <c r="BD82" i="4"/>
  <c r="BB82" i="2"/>
  <c r="AZ82" i="4"/>
  <c r="AX82" i="2"/>
  <c r="AV82" i="4"/>
  <c r="AS82" i="2"/>
  <c r="AQ82" i="4"/>
  <c r="AO82" i="2"/>
  <c r="AM82" i="4"/>
  <c r="CQ81" i="2"/>
  <c r="CO81" i="4"/>
  <c r="CM81" i="2"/>
  <c r="CK81" i="4"/>
  <c r="CI81" i="2"/>
  <c r="CG81" i="4"/>
  <c r="CE81" i="2"/>
  <c r="CC81" i="4"/>
  <c r="CA81" i="2"/>
  <c r="BY81" i="4"/>
  <c r="BW81" i="2"/>
  <c r="BU81" i="4"/>
  <c r="BS81" i="4"/>
  <c r="BO81" i="4"/>
  <c r="BM81" i="2"/>
  <c r="BK81" i="4"/>
  <c r="BI81" i="2"/>
  <c r="BG81" i="4"/>
  <c r="BE81" i="2"/>
  <c r="BC81" i="4"/>
  <c r="BA81" i="2"/>
  <c r="AY81" i="4"/>
  <c r="AW81" i="2"/>
  <c r="AU81" i="4"/>
  <c r="AR81" i="2"/>
  <c r="AP81" i="4"/>
  <c r="AN81" i="2"/>
  <c r="AL81" i="4"/>
  <c r="CO80" i="2"/>
  <c r="CM80" i="4"/>
  <c r="CK80" i="2"/>
  <c r="CI80" i="4"/>
  <c r="CG80" i="2"/>
  <c r="CE80" i="4"/>
  <c r="CC80" i="2"/>
  <c r="CA80" i="4"/>
  <c r="BY80" i="2"/>
  <c r="BW80" i="4"/>
  <c r="BQ80" i="4"/>
  <c r="BO80" i="2"/>
  <c r="BM80" i="4"/>
  <c r="BK80" i="2"/>
  <c r="BI80" i="4"/>
  <c r="BG80" i="2"/>
  <c r="BE80" i="4"/>
  <c r="BC80" i="2"/>
  <c r="BA80" i="4"/>
  <c r="AY80" i="2"/>
  <c r="AW80" i="4"/>
  <c r="AU80" i="2"/>
  <c r="AS80" i="4"/>
  <c r="CP79" i="2"/>
  <c r="CN79" i="4"/>
  <c r="CH79" i="2"/>
  <c r="CF79" i="4"/>
  <c r="CD79" i="2"/>
  <c r="CB79" i="4"/>
  <c r="BZ79" i="2"/>
  <c r="BX79" i="4"/>
  <c r="BN79" i="4"/>
  <c r="BL79" i="2"/>
  <c r="BJ79" i="4"/>
  <c r="BH79" i="2"/>
  <c r="BF79" i="4"/>
  <c r="BD79" i="2"/>
  <c r="BB79" i="4"/>
  <c r="AZ79" i="2"/>
  <c r="AX79" i="4"/>
  <c r="AV79" i="2"/>
  <c r="AT79" i="4"/>
  <c r="CQ78" i="2"/>
  <c r="CO78" i="4"/>
  <c r="CM78" i="2"/>
  <c r="CK78" i="4"/>
  <c r="CI78" i="2"/>
  <c r="CG78" i="4"/>
  <c r="CE78" i="2"/>
  <c r="CC78" i="4"/>
  <c r="CA78" i="2"/>
  <c r="BY78" i="4"/>
  <c r="BW78" i="2"/>
  <c r="BU78" i="4"/>
  <c r="BM78" i="2"/>
  <c r="BK78" i="4"/>
  <c r="BI78" i="2"/>
  <c r="BG78" i="4"/>
  <c r="BE78" i="2"/>
  <c r="BC78" i="4"/>
  <c r="BA78" i="2"/>
  <c r="AY78" i="4"/>
  <c r="AW78" i="2"/>
  <c r="AU78" i="4"/>
  <c r="CN77" i="2"/>
  <c r="CL77" i="4"/>
  <c r="CJ77" i="2"/>
  <c r="CH77" i="4"/>
  <c r="CF77" i="2"/>
  <c r="CD77" i="4"/>
  <c r="CB77" i="2"/>
  <c r="BZ77" i="4"/>
  <c r="BX77" i="2"/>
  <c r="BV77" i="4"/>
  <c r="BN77" i="2"/>
  <c r="BL77" i="4"/>
  <c r="BJ77" i="2"/>
  <c r="BH77" i="4"/>
  <c r="BF77" i="2"/>
  <c r="BD77" i="4"/>
  <c r="BB77" i="2"/>
  <c r="AZ77" i="4"/>
  <c r="AX77" i="2"/>
  <c r="AV77" i="4"/>
  <c r="CO76" i="2"/>
  <c r="CM76" i="4"/>
  <c r="CK76" i="2"/>
  <c r="CI76" i="4"/>
  <c r="CG76" i="2"/>
  <c r="CE76" i="4"/>
  <c r="CC76" i="2"/>
  <c r="CA76" i="4"/>
  <c r="BY76" i="2"/>
  <c r="BW76" i="4"/>
  <c r="BO76" i="2"/>
  <c r="BM76" i="4"/>
  <c r="BK76" i="2"/>
  <c r="BI76" i="4"/>
  <c r="BG76" i="2"/>
  <c r="BE76" i="4"/>
  <c r="BC76" i="2"/>
  <c r="BA76" i="4"/>
  <c r="AY76" i="2"/>
  <c r="AW76" i="4"/>
  <c r="AU76" i="2"/>
  <c r="AS76" i="4"/>
  <c r="CQ75" i="2"/>
  <c r="CO75" i="4"/>
  <c r="CM75" i="2"/>
  <c r="CK75" i="4"/>
  <c r="CI75" i="2"/>
  <c r="CG75" i="4"/>
  <c r="CE75" i="2"/>
  <c r="CC75" i="4"/>
  <c r="CA75" i="2"/>
  <c r="BY75" i="4"/>
  <c r="BW75" i="2"/>
  <c r="BU75" i="4"/>
  <c r="BU75" i="2"/>
  <c r="BS75" i="4"/>
  <c r="BQ75" i="2"/>
  <c r="BO75" i="4"/>
  <c r="BM75" i="2"/>
  <c r="BK75" i="4"/>
  <c r="BI75" i="2"/>
  <c r="BG75" i="4"/>
  <c r="BE75" i="2"/>
  <c r="BC75" i="4"/>
  <c r="BA75" i="2"/>
  <c r="AY75" i="4"/>
  <c r="AW75" i="2"/>
  <c r="AU75" i="4"/>
  <c r="AR75" i="2"/>
  <c r="AP75" i="4"/>
  <c r="AN75" i="2"/>
  <c r="AL75" i="4"/>
  <c r="CO74" i="2"/>
  <c r="CM74" i="4"/>
  <c r="CG74" i="2"/>
  <c r="CE74" i="4"/>
  <c r="CC74" i="2"/>
  <c r="CA74" i="4"/>
  <c r="BY74" i="2"/>
  <c r="BW74" i="4"/>
  <c r="BO74" i="2"/>
  <c r="BM74" i="4"/>
  <c r="BK74" i="2"/>
  <c r="BI74" i="4"/>
  <c r="BG74" i="2"/>
  <c r="BE74" i="4"/>
  <c r="BC74" i="2"/>
  <c r="BA74" i="4"/>
  <c r="AY74" i="2"/>
  <c r="AW74" i="4"/>
  <c r="AU74" i="2"/>
  <c r="AS74" i="4"/>
  <c r="AT74" i="2"/>
  <c r="AR74" i="4"/>
  <c r="AP74" i="2"/>
  <c r="AN74" i="4"/>
  <c r="CQ73" i="2"/>
  <c r="CO73" i="4"/>
  <c r="CM73" i="2"/>
  <c r="CK73" i="4"/>
  <c r="CI73" i="2"/>
  <c r="CG73" i="4"/>
  <c r="CE73" i="2"/>
  <c r="CC73" i="4"/>
  <c r="CA73" i="2"/>
  <c r="BY73" i="4"/>
  <c r="BW73" i="2"/>
  <c r="BU73" i="4"/>
  <c r="BM73" i="2"/>
  <c r="BK73" i="4"/>
  <c r="BI73" i="2"/>
  <c r="BG73" i="4"/>
  <c r="BE73" i="2"/>
  <c r="BC73" i="4"/>
  <c r="BA73" i="2"/>
  <c r="AY73" i="4"/>
  <c r="AW73" i="2"/>
  <c r="AU73" i="4"/>
  <c r="CX74" i="1"/>
  <c r="AR73" i="2"/>
  <c r="AP73" i="4"/>
  <c r="AN73" i="2"/>
  <c r="AL73" i="4"/>
  <c r="CO72" i="2"/>
  <c r="CM72" i="4"/>
  <c r="CK72" i="2"/>
  <c r="CI72" i="4"/>
  <c r="CG72" i="2"/>
  <c r="CE72" i="4"/>
  <c r="CC72" i="2"/>
  <c r="CA72" i="4"/>
  <c r="BY72" i="2"/>
  <c r="BW72" i="4"/>
  <c r="BQ72" i="4"/>
  <c r="BO72" i="2"/>
  <c r="BM72" i="4"/>
  <c r="BK72" i="2"/>
  <c r="BI72" i="4"/>
  <c r="BG72" i="2"/>
  <c r="BE72" i="4"/>
  <c r="AY72" i="2"/>
  <c r="AW72" i="4"/>
  <c r="AU72" i="2"/>
  <c r="AS72" i="4"/>
  <c r="CP71" i="2"/>
  <c r="CN71" i="4"/>
  <c r="CL71" i="2"/>
  <c r="CJ71" i="4"/>
  <c r="CH71" i="2"/>
  <c r="CF71" i="4"/>
  <c r="CD71" i="2"/>
  <c r="CB71" i="4"/>
  <c r="BZ71" i="2"/>
  <c r="BX71" i="4"/>
  <c r="BR71" i="4"/>
  <c r="BN71" i="4"/>
  <c r="BL71" i="2"/>
  <c r="BJ71" i="4"/>
  <c r="BH71" i="2"/>
  <c r="BF71" i="4"/>
  <c r="BD71" i="2"/>
  <c r="BB71" i="4"/>
  <c r="AZ71" i="2"/>
  <c r="AX71" i="4"/>
  <c r="AV71" i="2"/>
  <c r="AT71" i="4"/>
  <c r="CQ70" i="2"/>
  <c r="CO70" i="4"/>
  <c r="CM70" i="2"/>
  <c r="CK70" i="4"/>
  <c r="CI70" i="2"/>
  <c r="CG70" i="4"/>
  <c r="CE70" i="2"/>
  <c r="CC70" i="4"/>
  <c r="CA70" i="2"/>
  <c r="BY70" i="4"/>
  <c r="BW70" i="2"/>
  <c r="BU70" i="4"/>
  <c r="BS70" i="4"/>
  <c r="BO70" i="4"/>
  <c r="BM70" i="2"/>
  <c r="BK70" i="4"/>
  <c r="BI70" i="2"/>
  <c r="BG70" i="4"/>
  <c r="BE70" i="2"/>
  <c r="BC70" i="4"/>
  <c r="BA70" i="2"/>
  <c r="AY70" i="4"/>
  <c r="AW70" i="2"/>
  <c r="AU70" i="4"/>
  <c r="CN69" i="2"/>
  <c r="CL69" i="4"/>
  <c r="CJ69" i="2"/>
  <c r="CH69" i="4"/>
  <c r="CF69" i="2"/>
  <c r="CD69" i="4"/>
  <c r="CB69" i="2"/>
  <c r="BZ69" i="4"/>
  <c r="BX69" i="2"/>
  <c r="BV69" i="4"/>
  <c r="BT69" i="4"/>
  <c r="BP69" i="4"/>
  <c r="BN69" i="2"/>
  <c r="BL69" i="4"/>
  <c r="BJ69" i="2"/>
  <c r="BH69" i="4"/>
  <c r="BF69" i="2"/>
  <c r="BD69" i="4"/>
  <c r="BB69" i="2"/>
  <c r="AZ69" i="4"/>
  <c r="AX69" i="2"/>
  <c r="AV69" i="4"/>
  <c r="CO68" i="2"/>
  <c r="CM68" i="4"/>
  <c r="CK68" i="2"/>
  <c r="CI68" i="4"/>
  <c r="CG68" i="2"/>
  <c r="CE68" i="4"/>
  <c r="CC68" i="2"/>
  <c r="CA68" i="4"/>
  <c r="BY68" i="2"/>
  <c r="BW68" i="4"/>
  <c r="BQ68" i="4"/>
  <c r="BO68" i="2"/>
  <c r="BM68" i="4"/>
  <c r="BK68" i="2"/>
  <c r="BI68" i="4"/>
  <c r="BG68" i="2"/>
  <c r="BE68" i="4"/>
  <c r="BC68" i="2"/>
  <c r="BA68" i="4"/>
  <c r="AY68" i="2"/>
  <c r="AW68" i="4"/>
  <c r="AU68" i="2"/>
  <c r="AS68" i="4"/>
  <c r="CP67" i="2"/>
  <c r="CN67" i="4"/>
  <c r="CL67" i="2"/>
  <c r="CJ67" i="4"/>
  <c r="CH67" i="2"/>
  <c r="CF67" i="4"/>
  <c r="CD67" i="2"/>
  <c r="CB67" i="4"/>
  <c r="BZ67" i="2"/>
  <c r="BX67" i="4"/>
  <c r="BR67" i="4"/>
  <c r="BN67" i="4"/>
  <c r="BL67" i="2"/>
  <c r="BJ67" i="4"/>
  <c r="BH67" i="2"/>
  <c r="BF67" i="4"/>
  <c r="BD67" i="2"/>
  <c r="BB67" i="4"/>
  <c r="AZ67" i="2"/>
  <c r="AX67" i="4"/>
  <c r="AV67" i="2"/>
  <c r="AT67" i="4"/>
  <c r="CQ66" i="2"/>
  <c r="CO66" i="4"/>
  <c r="CM66" i="2"/>
  <c r="CK66" i="4"/>
  <c r="CI66" i="2"/>
  <c r="CG66" i="4"/>
  <c r="CE66" i="2"/>
  <c r="CC66" i="4"/>
  <c r="CA66" i="2"/>
  <c r="BY66" i="4"/>
  <c r="BW66" i="2"/>
  <c r="BU66" i="4"/>
  <c r="BS66" i="4"/>
  <c r="BO66" i="4"/>
  <c r="BM66" i="2"/>
  <c r="BK66" i="4"/>
  <c r="BI66" i="2"/>
  <c r="BG66" i="4"/>
  <c r="BE66" i="2"/>
  <c r="BC66" i="4"/>
  <c r="BA66" i="2"/>
  <c r="AY66" i="4"/>
  <c r="AW66" i="2"/>
  <c r="AU66" i="4"/>
  <c r="AL66" i="4"/>
  <c r="CN65" i="2"/>
  <c r="CL65" i="4"/>
  <c r="CJ65" i="2"/>
  <c r="CH65" i="4"/>
  <c r="CF65" i="2"/>
  <c r="CD65" i="4"/>
  <c r="CB65" i="2"/>
  <c r="BZ65" i="4"/>
  <c r="BX65" i="2"/>
  <c r="BV65" i="4"/>
  <c r="BT65" i="4"/>
  <c r="BP65" i="4"/>
  <c r="BN65" i="2"/>
  <c r="BL65" i="4"/>
  <c r="BJ65" i="2"/>
  <c r="BH65" i="4"/>
  <c r="BF65" i="2"/>
  <c r="BD65" i="4"/>
  <c r="BB65" i="2"/>
  <c r="AZ65" i="4"/>
  <c r="AX65" i="2"/>
  <c r="AV65" i="4"/>
  <c r="AQ65" i="4"/>
  <c r="AM65" i="4"/>
  <c r="CO64" i="2"/>
  <c r="CM64" i="4"/>
  <c r="CK64" i="2"/>
  <c r="CI64" i="4"/>
  <c r="CG64" i="2"/>
  <c r="CE64" i="4"/>
  <c r="CC64" i="2"/>
  <c r="CA64" i="4"/>
  <c r="BY64" i="2"/>
  <c r="BW64" i="4"/>
  <c r="BQ64" i="4"/>
  <c r="BO64" i="2"/>
  <c r="BM64" i="4"/>
  <c r="BK64" i="2"/>
  <c r="BI64" i="4"/>
  <c r="BG64" i="2"/>
  <c r="BE64" i="4"/>
  <c r="BC64" i="2"/>
  <c r="BA64" i="4"/>
  <c r="AY64" i="2"/>
  <c r="AW64" i="4"/>
  <c r="AU64" i="2"/>
  <c r="AS64" i="4"/>
  <c r="AR64" i="4"/>
  <c r="AN64" i="4"/>
  <c r="CQ63" i="2"/>
  <c r="CO63" i="4"/>
  <c r="CM63" i="2"/>
  <c r="CK63" i="4"/>
  <c r="CI63" i="2"/>
  <c r="CG63" i="4"/>
  <c r="CE63" i="2"/>
  <c r="CC63" i="4"/>
  <c r="CA63" i="2"/>
  <c r="BY63" i="4"/>
  <c r="BW63" i="2"/>
  <c r="BU63" i="4"/>
  <c r="BU63" i="2"/>
  <c r="BS63" i="4"/>
  <c r="BQ63" i="2"/>
  <c r="BO63" i="4"/>
  <c r="BM63" i="2"/>
  <c r="BK63" i="4"/>
  <c r="BI63" i="2"/>
  <c r="BG63" i="4"/>
  <c r="BE63" i="2"/>
  <c r="BC63" i="4"/>
  <c r="BA63" i="2"/>
  <c r="AY63" i="4"/>
  <c r="AW63" i="2"/>
  <c r="AU63" i="4"/>
  <c r="AR63" i="2"/>
  <c r="AP63" i="4"/>
  <c r="AN63" i="2"/>
  <c r="AL63" i="4"/>
  <c r="CO62" i="2"/>
  <c r="CM62" i="4"/>
  <c r="CK62" i="2"/>
  <c r="CI62" i="4"/>
  <c r="CG62" i="2"/>
  <c r="CE62" i="4"/>
  <c r="CC62" i="2"/>
  <c r="CA62" i="4"/>
  <c r="BY62" i="2"/>
  <c r="BW62" i="4"/>
  <c r="BQ62" i="4"/>
  <c r="BO62" i="2"/>
  <c r="BM62" i="4"/>
  <c r="BK62" i="2"/>
  <c r="BI62" i="4"/>
  <c r="BG62" i="2"/>
  <c r="BE62" i="4"/>
  <c r="BC62" i="2"/>
  <c r="BA62" i="4"/>
  <c r="AR62" i="4"/>
  <c r="AN62" i="4"/>
  <c r="CP61" i="2"/>
  <c r="CN61" i="4"/>
  <c r="CL61" i="2"/>
  <c r="CJ61" i="4"/>
  <c r="CH61" i="2"/>
  <c r="CF61" i="4"/>
  <c r="CD61" i="2"/>
  <c r="CB61" i="4"/>
  <c r="BZ61" i="2"/>
  <c r="BX61" i="4"/>
  <c r="BR61" i="4"/>
  <c r="BN61" i="4"/>
  <c r="BL61" i="2"/>
  <c r="BJ61" i="4"/>
  <c r="BH61" i="2"/>
  <c r="BF61" i="4"/>
  <c r="BD61" i="2"/>
  <c r="BB61" i="4"/>
  <c r="AZ61" i="2"/>
  <c r="AX61" i="4"/>
  <c r="AV61" i="2"/>
  <c r="AT61" i="4"/>
  <c r="AO61" i="4"/>
  <c r="CQ60" i="2"/>
  <c r="CO60" i="4"/>
  <c r="CM60" i="2"/>
  <c r="CK60" i="4"/>
  <c r="CI60" i="2"/>
  <c r="CG60" i="4"/>
  <c r="CE60" i="2"/>
  <c r="CC60" i="4"/>
  <c r="CA60" i="2"/>
  <c r="BY60" i="4"/>
  <c r="BW60" i="2"/>
  <c r="BU60" i="4"/>
  <c r="BS60" i="4"/>
  <c r="BO60" i="4"/>
  <c r="BM60" i="2"/>
  <c r="BK60" i="4"/>
  <c r="BI60" i="2"/>
  <c r="BG60" i="4"/>
  <c r="BE60" i="2"/>
  <c r="BC60" i="4"/>
  <c r="BA60" i="2"/>
  <c r="AY60" i="4"/>
  <c r="AW60" i="2"/>
  <c r="AU60" i="4"/>
  <c r="AP60" i="4"/>
  <c r="AL60" i="4"/>
  <c r="CN59" i="2"/>
  <c r="CL59" i="4"/>
  <c r="CJ59" i="2"/>
  <c r="CH59" i="4"/>
  <c r="CF59" i="2"/>
  <c r="CD59" i="4"/>
  <c r="CB59" i="2"/>
  <c r="BZ59" i="4"/>
  <c r="BX59" i="2"/>
  <c r="BV59" i="4"/>
  <c r="BT59" i="4"/>
  <c r="BP59" i="4"/>
  <c r="BN59" i="2"/>
  <c r="BL59" i="4"/>
  <c r="BJ59" i="2"/>
  <c r="BH59" i="4"/>
  <c r="BF59" i="2"/>
  <c r="BD59" i="4"/>
  <c r="BB59" i="2"/>
  <c r="AZ59" i="4"/>
  <c r="AX59" i="2"/>
  <c r="AV59" i="4"/>
  <c r="AQ59" i="4"/>
  <c r="AM59" i="4"/>
  <c r="CP58" i="2"/>
  <c r="CN58" i="4"/>
  <c r="CL58" i="2"/>
  <c r="CJ58" i="4"/>
  <c r="CH58" i="2"/>
  <c r="CF58" i="4"/>
  <c r="CD58" i="2"/>
  <c r="CB58" i="4"/>
  <c r="BZ58" i="2"/>
  <c r="BX58" i="4"/>
  <c r="BR58" i="4"/>
  <c r="BN58" i="4"/>
  <c r="BL58" i="2"/>
  <c r="BJ58" i="4"/>
  <c r="BH58" i="2"/>
  <c r="BF58" i="4"/>
  <c r="BD58" i="2"/>
  <c r="BB58" i="4"/>
  <c r="AZ58" i="2"/>
  <c r="AX58" i="4"/>
  <c r="AV58" i="2"/>
  <c r="AT58" i="4"/>
  <c r="AQ58" i="2"/>
  <c r="AO58" i="4"/>
  <c r="CN57" i="2"/>
  <c r="CL57" i="4"/>
  <c r="CJ57" i="2"/>
  <c r="CH57" i="4"/>
  <c r="CF57" i="2"/>
  <c r="CD57" i="4"/>
  <c r="CB57" i="2"/>
  <c r="BZ57" i="4"/>
  <c r="BX57" i="2"/>
  <c r="BV57" i="4"/>
  <c r="BT57" i="4"/>
  <c r="BP57" i="4"/>
  <c r="BN57" i="2"/>
  <c r="BL57" i="4"/>
  <c r="BJ57" i="2"/>
  <c r="BH57" i="4"/>
  <c r="BF57" i="2"/>
  <c r="BD57" i="4"/>
  <c r="BB57" i="2"/>
  <c r="AZ57" i="4"/>
  <c r="AX57" i="2"/>
  <c r="AV57" i="4"/>
  <c r="AQ57" i="4"/>
  <c r="AM57" i="4"/>
  <c r="CO56" i="2"/>
  <c r="CM56" i="4"/>
  <c r="CK56" i="2"/>
  <c r="CI56" i="4"/>
  <c r="CG56" i="2"/>
  <c r="CE56" i="4"/>
  <c r="CC56" i="2"/>
  <c r="CA56" i="4"/>
  <c r="BY56" i="2"/>
  <c r="BW56" i="4"/>
  <c r="BQ56" i="4"/>
  <c r="BO56" i="2"/>
  <c r="BM56" i="4"/>
  <c r="BK56" i="2"/>
  <c r="BI56" i="4"/>
  <c r="BG56" i="2"/>
  <c r="BE56" i="4"/>
  <c r="BC56" i="2"/>
  <c r="BA56" i="4"/>
  <c r="AY56" i="2"/>
  <c r="AW56" i="4"/>
  <c r="AU56" i="2"/>
  <c r="AS56" i="4"/>
  <c r="AR56" i="4"/>
  <c r="AN56" i="4"/>
  <c r="CP55" i="2"/>
  <c r="CN55" i="4"/>
  <c r="CL55" i="2"/>
  <c r="CJ55" i="4"/>
  <c r="CH55" i="2"/>
  <c r="CF55" i="4"/>
  <c r="CD55" i="2"/>
  <c r="CB55" i="4"/>
  <c r="BZ55" i="2"/>
  <c r="BX55" i="4"/>
  <c r="BR55" i="4"/>
  <c r="BN55" i="4"/>
  <c r="BL55" i="2"/>
  <c r="BJ55" i="4"/>
  <c r="BH55" i="2"/>
  <c r="BF55" i="4"/>
  <c r="BD55" i="2"/>
  <c r="BB55" i="4"/>
  <c r="AZ55" i="2"/>
  <c r="AX55" i="4"/>
  <c r="AV55" i="2"/>
  <c r="AT55" i="4"/>
  <c r="AO55" i="4"/>
  <c r="CQ54" i="2"/>
  <c r="CO54" i="4"/>
  <c r="CM54" i="2"/>
  <c r="CK54" i="4"/>
  <c r="CI54" i="2"/>
  <c r="CG54" i="4"/>
  <c r="CE54" i="2"/>
  <c r="CC54" i="4"/>
  <c r="CA54" i="2"/>
  <c r="BY54" i="4"/>
  <c r="BW54" i="2"/>
  <c r="BU54" i="4"/>
  <c r="BS54" i="4"/>
  <c r="BO54" i="4"/>
  <c r="BM54" i="2"/>
  <c r="BK54" i="4"/>
  <c r="BI54" i="2"/>
  <c r="BG54" i="4"/>
  <c r="BE54" i="2"/>
  <c r="BC54" i="4"/>
  <c r="BA54" i="2"/>
  <c r="AY54" i="4"/>
  <c r="AW54" i="2"/>
  <c r="AU54" i="4"/>
  <c r="AP54" i="4"/>
  <c r="AL54" i="4"/>
  <c r="CN53" i="2"/>
  <c r="CL53" i="4"/>
  <c r="CJ53" i="2"/>
  <c r="CH53" i="4"/>
  <c r="CF53" i="2"/>
  <c r="CD53" i="4"/>
  <c r="CB53" i="2"/>
  <c r="BZ53" i="4"/>
  <c r="BX53" i="2"/>
  <c r="BV53" i="4"/>
  <c r="BT53" i="4"/>
  <c r="BP53" i="4"/>
  <c r="BN53" i="2"/>
  <c r="BL53" i="4"/>
  <c r="BJ53" i="2"/>
  <c r="BH53" i="4"/>
  <c r="BF53" i="2"/>
  <c r="BD53" i="4"/>
  <c r="BB53" i="2"/>
  <c r="AZ53" i="4"/>
  <c r="AX53" i="2"/>
  <c r="AV53" i="4"/>
  <c r="AQ53" i="4"/>
  <c r="AM53" i="4"/>
  <c r="CO52" i="2"/>
  <c r="CM52" i="4"/>
  <c r="CK52" i="2"/>
  <c r="CI52" i="4"/>
  <c r="CG52" i="2"/>
  <c r="CE52" i="4"/>
  <c r="CC52" i="2"/>
  <c r="CA52" i="4"/>
  <c r="BY52" i="2"/>
  <c r="BW52" i="4"/>
  <c r="BQ52" i="4"/>
  <c r="BO52" i="2"/>
  <c r="BM52" i="4"/>
  <c r="BK52" i="2"/>
  <c r="BI52" i="4"/>
  <c r="BG52" i="2"/>
  <c r="BE52" i="4"/>
  <c r="BC52" i="2"/>
  <c r="BA52" i="4"/>
  <c r="AY52" i="2"/>
  <c r="AW52" i="4"/>
  <c r="AU52" i="2"/>
  <c r="AS52" i="4"/>
  <c r="AR52" i="4"/>
  <c r="AN52" i="4"/>
  <c r="CP51" i="2"/>
  <c r="CN51" i="4"/>
  <c r="CL51" i="2"/>
  <c r="CJ51" i="4"/>
  <c r="CH51" i="2"/>
  <c r="CF51" i="4"/>
  <c r="CD51" i="2"/>
  <c r="CB51" i="4"/>
  <c r="BZ51" i="2"/>
  <c r="BX51" i="4"/>
  <c r="BR51" i="4"/>
  <c r="BN51" i="4"/>
  <c r="BL51" i="2"/>
  <c r="BJ51" i="4"/>
  <c r="BH51" i="2"/>
  <c r="BF51" i="4"/>
  <c r="BD51" i="2"/>
  <c r="BB51" i="4"/>
  <c r="AZ51" i="2"/>
  <c r="AX51" i="4"/>
  <c r="AV51" i="2"/>
  <c r="AT51" i="4"/>
  <c r="AO51" i="4"/>
  <c r="CQ50" i="2"/>
  <c r="CO50" i="4"/>
  <c r="CM50" i="2"/>
  <c r="CK50" i="4"/>
  <c r="CI50" i="2"/>
  <c r="CG50" i="4"/>
  <c r="CE50" i="2"/>
  <c r="CC50" i="4"/>
  <c r="CA50" i="2"/>
  <c r="BY50" i="4"/>
  <c r="BW50" i="2"/>
  <c r="BU50" i="4"/>
  <c r="BS50" i="4"/>
  <c r="BO50" i="4"/>
  <c r="BM50" i="2"/>
  <c r="BK50" i="4"/>
  <c r="BI50" i="2"/>
  <c r="BG50" i="4"/>
  <c r="BE50" i="2"/>
  <c r="BC50" i="4"/>
  <c r="BA50" i="2"/>
  <c r="AY50" i="4"/>
  <c r="AW50" i="2"/>
  <c r="AU50" i="4"/>
  <c r="AP50" i="4"/>
  <c r="AL50" i="4"/>
  <c r="CN49" i="2"/>
  <c r="CL49" i="4"/>
  <c r="CJ49" i="2"/>
  <c r="CH49" i="4"/>
  <c r="CG49" i="2"/>
  <c r="CE49" i="4"/>
  <c r="CC49" i="2"/>
  <c r="CA49" i="4"/>
  <c r="BZ49" i="2"/>
  <c r="BX49" i="4"/>
  <c r="BR49" i="4"/>
  <c r="BN49" i="4"/>
  <c r="BL49" i="2"/>
  <c r="BJ49" i="4"/>
  <c r="BH49" i="2"/>
  <c r="BF49" i="4"/>
  <c r="BD49" i="2"/>
  <c r="BB49" i="4"/>
  <c r="AZ49" i="2"/>
  <c r="AX49" i="4"/>
  <c r="AV49" i="2"/>
  <c r="AT49" i="4"/>
  <c r="AO49" i="4"/>
  <c r="CQ48" i="2"/>
  <c r="CO48" i="4"/>
  <c r="CM48" i="2"/>
  <c r="CK48" i="4"/>
  <c r="CI48" i="2"/>
  <c r="CG48" i="4"/>
  <c r="CE48" i="2"/>
  <c r="CC48" i="4"/>
  <c r="CA48" i="2"/>
  <c r="BY48" i="4"/>
  <c r="BW48" i="2"/>
  <c r="BU48" i="4"/>
  <c r="BS48" i="4"/>
  <c r="BO48" i="4"/>
  <c r="BM48" i="2"/>
  <c r="BK48" i="4"/>
  <c r="BI48" i="2"/>
  <c r="BG48" i="4"/>
  <c r="BE48" i="2"/>
  <c r="BC48" i="4"/>
  <c r="BA48" i="2"/>
  <c r="AY48" i="4"/>
  <c r="AW48" i="2"/>
  <c r="AU48" i="4"/>
  <c r="AP48" i="4"/>
  <c r="AL48" i="4"/>
  <c r="CN47" i="2"/>
  <c r="CL47" i="4"/>
  <c r="CJ47" i="2"/>
  <c r="CH47" i="4"/>
  <c r="CF47" i="2"/>
  <c r="CD47" i="4"/>
  <c r="CB47" i="2"/>
  <c r="BZ47" i="4"/>
  <c r="BX47" i="2"/>
  <c r="BV47" i="4"/>
  <c r="BT47" i="4"/>
  <c r="BP47" i="4"/>
  <c r="BN47" i="2"/>
  <c r="BL47" i="4"/>
  <c r="BJ47" i="2"/>
  <c r="BH47" i="4"/>
  <c r="BF47" i="2"/>
  <c r="BD47" i="4"/>
  <c r="BB47" i="2"/>
  <c r="AZ47" i="4"/>
  <c r="AX47" i="2"/>
  <c r="AV47" i="4"/>
  <c r="AQ47" i="4"/>
  <c r="AM47" i="4"/>
  <c r="CO46" i="2"/>
  <c r="CM46" i="4"/>
  <c r="CK46" i="2"/>
  <c r="CI46" i="4"/>
  <c r="CG46" i="2"/>
  <c r="CE46" i="4"/>
  <c r="CC46" i="2"/>
  <c r="CA46" i="4"/>
  <c r="BY46" i="2"/>
  <c r="BW46" i="4"/>
  <c r="BQ46" i="4"/>
  <c r="BO46" i="2"/>
  <c r="BM46" i="4"/>
  <c r="BK46" i="2"/>
  <c r="BI46" i="4"/>
  <c r="BG46" i="2"/>
  <c r="BE46" i="4"/>
  <c r="BC46" i="2"/>
  <c r="BA46" i="4"/>
  <c r="AY46" i="2"/>
  <c r="AW46" i="4"/>
  <c r="AU46" i="2"/>
  <c r="AS46" i="4"/>
  <c r="AR46" i="4"/>
  <c r="AN46" i="4"/>
  <c r="CQ45" i="2"/>
  <c r="CO45" i="4"/>
  <c r="CM45" i="2"/>
  <c r="CK45" i="4"/>
  <c r="CI45" i="2"/>
  <c r="CG45" i="4"/>
  <c r="CE45" i="2"/>
  <c r="CC45" i="4"/>
  <c r="CA45" i="2"/>
  <c r="BY45" i="4"/>
  <c r="BW45" i="2"/>
  <c r="BU45" i="4"/>
  <c r="BU45" i="2"/>
  <c r="BS45" i="4"/>
  <c r="BQ45" i="2"/>
  <c r="BO45" i="4"/>
  <c r="BM45" i="2"/>
  <c r="BK45" i="4"/>
  <c r="BI45" i="2"/>
  <c r="BG45" i="4"/>
  <c r="BE45" i="2"/>
  <c r="BC45" i="4"/>
  <c r="BA45" i="2"/>
  <c r="AY45" i="4"/>
  <c r="AW45" i="2"/>
  <c r="AU45" i="4"/>
  <c r="AR45" i="2"/>
  <c r="AP45" i="4"/>
  <c r="AN45" i="2"/>
  <c r="AL45" i="4"/>
  <c r="CN44" i="2"/>
  <c r="CL44" i="4"/>
  <c r="CJ44" i="2"/>
  <c r="CH44" i="4"/>
  <c r="CF44" i="2"/>
  <c r="CD44" i="4"/>
  <c r="CB44" i="2"/>
  <c r="BZ44" i="4"/>
  <c r="BX44" i="2"/>
  <c r="BV44" i="4"/>
  <c r="BV44" i="2"/>
  <c r="BT44" i="4"/>
  <c r="BR44" i="2"/>
  <c r="BP44" i="4"/>
  <c r="BN44" i="2"/>
  <c r="BL44" i="4"/>
  <c r="BJ44" i="2"/>
  <c r="BH44" i="4"/>
  <c r="BF44" i="2"/>
  <c r="BD44" i="4"/>
  <c r="BB44" i="2"/>
  <c r="AZ44" i="4"/>
  <c r="AX44" i="2"/>
  <c r="AV44" i="4"/>
  <c r="AS44" i="2"/>
  <c r="AQ44" i="4"/>
  <c r="AO44" i="2"/>
  <c r="AM44" i="4"/>
  <c r="CO43" i="2"/>
  <c r="CM43" i="4"/>
  <c r="CK43" i="2"/>
  <c r="CI43" i="4"/>
  <c r="CG43" i="2"/>
  <c r="CE43" i="4"/>
  <c r="CC43" i="2"/>
  <c r="CA43" i="4"/>
  <c r="BY43" i="2"/>
  <c r="BW43" i="4"/>
  <c r="BS43" i="2"/>
  <c r="BQ43" i="4"/>
  <c r="BO43" i="2"/>
  <c r="BM43" i="4"/>
  <c r="BK43" i="2"/>
  <c r="BI43" i="4"/>
  <c r="BG43" i="2"/>
  <c r="BE43" i="4"/>
  <c r="BC43" i="2"/>
  <c r="BA43" i="4"/>
  <c r="AU43" i="2"/>
  <c r="AS43" i="4"/>
  <c r="AT43" i="2"/>
  <c r="AR43" i="4"/>
  <c r="AP43" i="2"/>
  <c r="AN43" i="4"/>
  <c r="CN42" i="2"/>
  <c r="CL42" i="4"/>
  <c r="CJ42" i="2"/>
  <c r="CH42" i="4"/>
  <c r="CF42" i="2"/>
  <c r="CD42" i="4"/>
  <c r="CB42" i="2"/>
  <c r="BZ42" i="4"/>
  <c r="BX42" i="2"/>
  <c r="BV42" i="4"/>
  <c r="BT42" i="4"/>
  <c r="BP42" i="4"/>
  <c r="BN42" i="2"/>
  <c r="BL42" i="4"/>
  <c r="BJ42" i="2"/>
  <c r="BH42" i="4"/>
  <c r="BF42" i="2"/>
  <c r="BD42" i="4"/>
  <c r="BB42" i="2"/>
  <c r="AZ42" i="4"/>
  <c r="AX42" i="2"/>
  <c r="AV42" i="4"/>
  <c r="AQ42" i="4"/>
  <c r="AM42" i="4"/>
  <c r="CP41" i="2"/>
  <c r="CN41" i="4"/>
  <c r="CL41" i="2"/>
  <c r="CJ41" i="4"/>
  <c r="CH41" i="2"/>
  <c r="CF41" i="4"/>
  <c r="CD41" i="2"/>
  <c r="CB41" i="4"/>
  <c r="BZ41" i="2"/>
  <c r="BX41" i="4"/>
  <c r="BR41" i="4"/>
  <c r="BN41" i="4"/>
  <c r="BL41" i="2"/>
  <c r="BJ41" i="4"/>
  <c r="BH41" i="2"/>
  <c r="BF41" i="4"/>
  <c r="BD41" i="2"/>
  <c r="BB41" i="4"/>
  <c r="AZ41" i="2"/>
  <c r="AX41" i="4"/>
  <c r="AV41" i="2"/>
  <c r="AT41" i="4"/>
  <c r="AQ41" i="2"/>
  <c r="AO41" i="4"/>
  <c r="CQ40" i="2"/>
  <c r="CO40" i="4"/>
  <c r="CM40" i="2"/>
  <c r="CK40" i="4"/>
  <c r="CI40" i="2"/>
  <c r="CG40" i="4"/>
  <c r="CE40" i="2"/>
  <c r="CC40" i="4"/>
  <c r="CA40" i="2"/>
  <c r="BY40" i="4"/>
  <c r="BW40" i="2"/>
  <c r="BU40" i="4"/>
  <c r="BS40" i="4"/>
  <c r="BO40" i="4"/>
  <c r="BM40" i="2"/>
  <c r="BK40" i="4"/>
  <c r="BI40" i="2"/>
  <c r="BG40" i="4"/>
  <c r="BE40" i="2"/>
  <c r="BC40" i="4"/>
  <c r="BA40" i="2"/>
  <c r="AY40" i="4"/>
  <c r="AW40" i="2"/>
  <c r="AU40" i="4"/>
  <c r="AR40" i="2"/>
  <c r="AP40" i="4"/>
  <c r="AN40" i="2"/>
  <c r="AL40" i="4"/>
  <c r="CN39" i="2"/>
  <c r="CL39" i="4"/>
  <c r="CJ39" i="2"/>
  <c r="CH39" i="4"/>
  <c r="CF39" i="2"/>
  <c r="CD39" i="4"/>
  <c r="CB39" i="2"/>
  <c r="BZ39" i="4"/>
  <c r="BX39" i="2"/>
  <c r="BV39" i="4"/>
  <c r="BT39" i="4"/>
  <c r="BP39" i="4"/>
  <c r="BN39" i="2"/>
  <c r="BL39" i="4"/>
  <c r="BJ39" i="2"/>
  <c r="BH39" i="4"/>
  <c r="BF39" i="2"/>
  <c r="BD39" i="4"/>
  <c r="BB39" i="2"/>
  <c r="AZ39" i="4"/>
  <c r="AX39" i="2"/>
  <c r="AV39" i="4"/>
  <c r="AS39" i="2"/>
  <c r="AQ39" i="4"/>
  <c r="AO39" i="2"/>
  <c r="AM39" i="4"/>
  <c r="CO38" i="2"/>
  <c r="CM38" i="4"/>
  <c r="CK38" i="2"/>
  <c r="CI38" i="4"/>
  <c r="CG38" i="2"/>
  <c r="CE38" i="4"/>
  <c r="CC38" i="2"/>
  <c r="CA38" i="4"/>
  <c r="BY38" i="2"/>
  <c r="BW38" i="4"/>
  <c r="BQ38" i="4"/>
  <c r="BO38" i="2"/>
  <c r="BM38" i="4"/>
  <c r="BK38" i="2"/>
  <c r="BI38" i="4"/>
  <c r="BG38" i="2"/>
  <c r="BE38" i="4"/>
  <c r="BC38" i="2"/>
  <c r="BA38" i="4"/>
  <c r="AY38" i="2"/>
  <c r="AW38" i="4"/>
  <c r="AU38" i="2"/>
  <c r="AS38" i="4"/>
  <c r="AT38" i="2"/>
  <c r="AR38" i="4"/>
  <c r="AP38" i="2"/>
  <c r="AN38" i="4"/>
  <c r="CP37" i="2"/>
  <c r="CN37" i="4"/>
  <c r="CL37" i="2"/>
  <c r="CJ37" i="4"/>
  <c r="CH37" i="2"/>
  <c r="CF37" i="4"/>
  <c r="CD37" i="2"/>
  <c r="CB37" i="4"/>
  <c r="BZ37" i="2"/>
  <c r="BX37" i="4"/>
  <c r="BR37" i="4"/>
  <c r="BN37" i="4"/>
  <c r="BL37" i="2"/>
  <c r="BJ37" i="4"/>
  <c r="BH37" i="2"/>
  <c r="BF37" i="4"/>
  <c r="BD37" i="2"/>
  <c r="BB37" i="4"/>
  <c r="AZ37" i="2"/>
  <c r="AX37" i="4"/>
  <c r="AV37" i="2"/>
  <c r="AT37" i="4"/>
  <c r="AQ37" i="2"/>
  <c r="AO37" i="4"/>
  <c r="CQ36" i="2"/>
  <c r="CO36" i="4"/>
  <c r="CM36" i="2"/>
  <c r="CK36" i="4"/>
  <c r="CI36" i="2"/>
  <c r="CG36" i="4"/>
  <c r="CE36" i="2"/>
  <c r="CC36" i="4"/>
  <c r="CA36" i="2"/>
  <c r="BY36" i="4"/>
  <c r="BW36" i="2"/>
  <c r="BU36" i="4"/>
  <c r="BS36" i="4"/>
  <c r="BO36" i="4"/>
  <c r="BM36" i="2"/>
  <c r="BK36" i="4"/>
  <c r="BI36" i="2"/>
  <c r="BG36" i="4"/>
  <c r="BE36" i="2"/>
  <c r="BC36" i="4"/>
  <c r="BA36" i="2"/>
  <c r="AY36" i="4"/>
  <c r="AW36" i="2"/>
  <c r="AU36" i="4"/>
  <c r="AR36" i="2"/>
  <c r="AP36" i="4"/>
  <c r="AN36" i="2"/>
  <c r="AL36" i="4"/>
  <c r="CN35" i="2"/>
  <c r="CL35" i="4"/>
  <c r="CJ35" i="2"/>
  <c r="CH35" i="4"/>
  <c r="CF35" i="2"/>
  <c r="CD35" i="4"/>
  <c r="CB35" i="2"/>
  <c r="BZ35" i="4"/>
  <c r="BX35" i="2"/>
  <c r="BV35" i="4"/>
  <c r="BT35" i="4"/>
  <c r="BP35" i="4"/>
  <c r="BN35" i="2"/>
  <c r="BL35" i="4"/>
  <c r="BJ35" i="2"/>
  <c r="BH35" i="4"/>
  <c r="BF35" i="2"/>
  <c r="BD35" i="4"/>
  <c r="BB35" i="2"/>
  <c r="AZ35" i="4"/>
  <c r="AX35" i="2"/>
  <c r="AV35" i="4"/>
  <c r="AS35" i="2"/>
  <c r="AQ35" i="4"/>
  <c r="AO35" i="2"/>
  <c r="AM35" i="4"/>
  <c r="CO34" i="2"/>
  <c r="CM34" i="4"/>
  <c r="CK34" i="2"/>
  <c r="CI34" i="4"/>
  <c r="CG34" i="2"/>
  <c r="CE34" i="4"/>
  <c r="CC34" i="2"/>
  <c r="CA34" i="4"/>
  <c r="BY34" i="2"/>
  <c r="BW34" i="4"/>
  <c r="BQ34" i="4"/>
  <c r="BO34" i="2"/>
  <c r="BM34" i="4"/>
  <c r="BK34" i="2"/>
  <c r="BI34" i="4"/>
  <c r="BG34" i="2"/>
  <c r="BE34" i="4"/>
  <c r="BC34" i="2"/>
  <c r="BA34" i="4"/>
  <c r="AY34" i="2"/>
  <c r="AW34" i="4"/>
  <c r="AU34" i="2"/>
  <c r="AS34" i="4"/>
  <c r="AT34" i="2"/>
  <c r="AR34" i="4"/>
  <c r="AP34" i="2"/>
  <c r="AN34" i="4"/>
  <c r="CP33" i="2"/>
  <c r="CN33" i="4"/>
  <c r="CL33" i="2"/>
  <c r="CJ33" i="4"/>
  <c r="CH33" i="2"/>
  <c r="CF33" i="4"/>
  <c r="CD33" i="2"/>
  <c r="CB33" i="4"/>
  <c r="BZ33" i="2"/>
  <c r="BX33" i="4"/>
  <c r="BR33" i="4"/>
  <c r="BN33" i="4"/>
  <c r="BL33" i="2"/>
  <c r="BJ33" i="4"/>
  <c r="BH33" i="2"/>
  <c r="BF33" i="4"/>
  <c r="BD33" i="2"/>
  <c r="BB33" i="4"/>
  <c r="AZ33" i="2"/>
  <c r="AX33" i="4"/>
  <c r="AV33" i="2"/>
  <c r="AT33" i="4"/>
  <c r="AQ33" i="2"/>
  <c r="AO33" i="4"/>
  <c r="CQ32" i="2"/>
  <c r="CO32" i="4"/>
  <c r="CM32" i="2"/>
  <c r="CK32" i="4"/>
  <c r="CI32" i="2"/>
  <c r="CG32" i="4"/>
  <c r="CE32" i="2"/>
  <c r="CC32" i="4"/>
  <c r="CA32" i="2"/>
  <c r="BY32" i="4"/>
  <c r="BW32" i="2"/>
  <c r="BU32" i="4"/>
  <c r="BS32" i="4"/>
  <c r="BO32" i="4"/>
  <c r="BM32" i="2"/>
  <c r="BK32" i="4"/>
  <c r="BI32" i="2"/>
  <c r="BG32" i="4"/>
  <c r="BE32" i="2"/>
  <c r="BC32" i="4"/>
  <c r="BA32" i="2"/>
  <c r="AY32" i="4"/>
  <c r="AW32" i="2"/>
  <c r="AU32" i="4"/>
  <c r="AR32" i="2"/>
  <c r="AP32" i="4"/>
  <c r="AN32" i="2"/>
  <c r="AL32" i="4"/>
  <c r="CN31" i="2"/>
  <c r="CL31" i="4"/>
  <c r="CJ31" i="2"/>
  <c r="CH31" i="4"/>
  <c r="CF31" i="2"/>
  <c r="CD31" i="4"/>
  <c r="CB31" i="2"/>
  <c r="BZ31" i="4"/>
  <c r="BX31" i="2"/>
  <c r="BV31" i="4"/>
  <c r="BT31" i="4"/>
  <c r="BP31" i="4"/>
  <c r="BN31" i="2"/>
  <c r="BL31" i="4"/>
  <c r="BJ31" i="2"/>
  <c r="BH31" i="4"/>
  <c r="BF31" i="2"/>
  <c r="BD31" i="4"/>
  <c r="BB31" i="2"/>
  <c r="AZ31" i="4"/>
  <c r="AX31" i="2"/>
  <c r="AV31" i="4"/>
  <c r="AQ31" i="4"/>
  <c r="AM31" i="4"/>
  <c r="CO30" i="2"/>
  <c r="CM30" i="4"/>
  <c r="CK30" i="2"/>
  <c r="CI30" i="4"/>
  <c r="CG30" i="2"/>
  <c r="CE30" i="4"/>
  <c r="CC30" i="2"/>
  <c r="CA30" i="4"/>
  <c r="BY30" i="2"/>
  <c r="BW30" i="4"/>
  <c r="BQ30" i="4"/>
  <c r="BO30" i="2"/>
  <c r="BM30" i="4"/>
  <c r="BK30" i="2"/>
  <c r="BI30" i="4"/>
  <c r="BG30" i="2"/>
  <c r="BE30" i="4"/>
  <c r="BC30" i="2"/>
  <c r="BA30" i="4"/>
  <c r="AY30" i="2"/>
  <c r="AW30" i="4"/>
  <c r="AU30" i="2"/>
  <c r="AS30" i="4"/>
  <c r="AT30" i="2"/>
  <c r="AR30" i="4"/>
  <c r="AP30" i="2"/>
  <c r="AN30" i="4"/>
  <c r="CP29" i="2"/>
  <c r="CN29" i="4"/>
  <c r="CL29" i="2"/>
  <c r="CJ29" i="4"/>
  <c r="CH29" i="2"/>
  <c r="CF29" i="4"/>
  <c r="CD29" i="2"/>
  <c r="CB29" i="4"/>
  <c r="BZ29" i="2"/>
  <c r="BX29" i="4"/>
  <c r="BT29" i="2"/>
  <c r="BR29" i="4"/>
  <c r="BP29" i="2"/>
  <c r="BN29" i="4"/>
  <c r="BL29" i="2"/>
  <c r="BJ29" i="4"/>
  <c r="BH29" i="2"/>
  <c r="BF29" i="4"/>
  <c r="BD29" i="2"/>
  <c r="BB29" i="4"/>
  <c r="AZ29" i="2"/>
  <c r="AX29" i="4"/>
  <c r="AV29" i="2"/>
  <c r="AT29" i="4"/>
  <c r="AQ29" i="2"/>
  <c r="AO29" i="4"/>
  <c r="CQ28" i="2"/>
  <c r="CO28" i="4"/>
  <c r="CM28" i="2"/>
  <c r="CK28" i="4"/>
  <c r="CI28" i="2"/>
  <c r="CG28" i="4"/>
  <c r="CE28" i="2"/>
  <c r="CC28" i="4"/>
  <c r="CA28" i="2"/>
  <c r="BY28" i="4"/>
  <c r="BW28" i="2"/>
  <c r="BU28" i="4"/>
  <c r="BU28" i="2"/>
  <c r="BS28" i="4"/>
  <c r="BQ28" i="2"/>
  <c r="BO28" i="4"/>
  <c r="BM28" i="2"/>
  <c r="BK28" i="4"/>
  <c r="BI28" i="2"/>
  <c r="BG28" i="4"/>
  <c r="BE28" i="2"/>
  <c r="BC28" i="4"/>
  <c r="BA28" i="2"/>
  <c r="AY28" i="4"/>
  <c r="AW28" i="2"/>
  <c r="AU28" i="4"/>
  <c r="AR28" i="2"/>
  <c r="AP28" i="4"/>
  <c r="AN28" i="2"/>
  <c r="AL28" i="4"/>
  <c r="CN27" i="2"/>
  <c r="CL27" i="4"/>
  <c r="CJ27" i="2"/>
  <c r="CH27" i="4"/>
  <c r="CF27" i="2"/>
  <c r="CD27" i="4"/>
  <c r="CB27" i="2"/>
  <c r="BZ27" i="4"/>
  <c r="BX27" i="2"/>
  <c r="BV27" i="4"/>
  <c r="BV27" i="2"/>
  <c r="BT27" i="4"/>
  <c r="BR27" i="2"/>
  <c r="BP27" i="4"/>
  <c r="BN27" i="2"/>
  <c r="BL27" i="4"/>
  <c r="BJ27" i="2"/>
  <c r="BH27" i="4"/>
  <c r="BF27" i="2"/>
  <c r="BD27" i="4"/>
  <c r="BB27" i="2"/>
  <c r="AZ27" i="4"/>
  <c r="AX27" i="2"/>
  <c r="AV27" i="4"/>
  <c r="AS27" i="2"/>
  <c r="AQ27" i="4"/>
  <c r="AO27" i="2"/>
  <c r="AM27" i="4"/>
  <c r="CO26" i="2"/>
  <c r="CM26" i="4"/>
  <c r="CK26" i="2"/>
  <c r="CI26" i="4"/>
  <c r="CG26" i="2"/>
  <c r="CE26" i="4"/>
  <c r="CC26" i="2"/>
  <c r="CA26" i="4"/>
  <c r="BY26" i="2"/>
  <c r="BW26" i="4"/>
  <c r="BS26" i="2"/>
  <c r="BQ26" i="4"/>
  <c r="BO26" i="2"/>
  <c r="BM26" i="4"/>
  <c r="BK26" i="2"/>
  <c r="BI26" i="4"/>
  <c r="BG26" i="2"/>
  <c r="BE26" i="4"/>
  <c r="BC26" i="2"/>
  <c r="BA26" i="4"/>
  <c r="AY26" i="2"/>
  <c r="AW26" i="4"/>
  <c r="AU26" i="2"/>
  <c r="AS26" i="4"/>
  <c r="AT26" i="2"/>
  <c r="AR26" i="4"/>
  <c r="AP26" i="2"/>
  <c r="AN26" i="4"/>
  <c r="CP25" i="2"/>
  <c r="CN25" i="4"/>
  <c r="CL25" i="2"/>
  <c r="CJ25" i="4"/>
  <c r="CH25" i="2"/>
  <c r="CF25" i="4"/>
  <c r="CD25" i="2"/>
  <c r="CB25" i="4"/>
  <c r="BZ25" i="2"/>
  <c r="BX25" i="4"/>
  <c r="BT25" i="2"/>
  <c r="BR25" i="4"/>
  <c r="BP25" i="2"/>
  <c r="BN25" i="4"/>
  <c r="BL25" i="2"/>
  <c r="BJ25" i="4"/>
  <c r="BH25" i="2"/>
  <c r="BF25" i="4"/>
  <c r="BD25" i="2"/>
  <c r="BB25" i="4"/>
  <c r="AZ25" i="2"/>
  <c r="AX25" i="4"/>
  <c r="AV25" i="2"/>
  <c r="AT25" i="4"/>
  <c r="AQ25" i="2"/>
  <c r="AO25" i="4"/>
  <c r="CQ24" i="2"/>
  <c r="CO24" i="4"/>
  <c r="CM24" i="2"/>
  <c r="CK24" i="4"/>
  <c r="CI24" i="2"/>
  <c r="CG24" i="4"/>
  <c r="CE24" i="2"/>
  <c r="CC24" i="4"/>
  <c r="CA24" i="2"/>
  <c r="BY24" i="4"/>
  <c r="BW24" i="2"/>
  <c r="BU24" i="4"/>
  <c r="BU24" i="2"/>
  <c r="BS24" i="4"/>
  <c r="BQ24" i="2"/>
  <c r="BO24" i="4"/>
  <c r="BM24" i="2"/>
  <c r="BK24" i="4"/>
  <c r="BI24" i="2"/>
  <c r="BG24" i="4"/>
  <c r="BE24" i="2"/>
  <c r="BC24" i="4"/>
  <c r="BA24" i="2"/>
  <c r="AY24" i="4"/>
  <c r="AW24" i="2"/>
  <c r="AU24" i="4"/>
  <c r="AR24" i="2"/>
  <c r="AP24" i="4"/>
  <c r="AN24" i="2"/>
  <c r="AL24" i="4"/>
  <c r="CO23" i="2"/>
  <c r="CM23" i="4"/>
  <c r="CK23" i="2"/>
  <c r="CI23" i="4"/>
  <c r="CG23" i="2"/>
  <c r="CE23" i="4"/>
  <c r="CC23" i="2"/>
  <c r="CA23" i="4"/>
  <c r="BY23" i="2"/>
  <c r="BW23" i="4"/>
  <c r="BQ23" i="4"/>
  <c r="BO23" i="2"/>
  <c r="BM23" i="4"/>
  <c r="BK23" i="2"/>
  <c r="BI23" i="4"/>
  <c r="BG23" i="2"/>
  <c r="BE23" i="4"/>
  <c r="BC23" i="2"/>
  <c r="BA23" i="4"/>
  <c r="AY23" i="2"/>
  <c r="AW23" i="4"/>
  <c r="AU23" i="2"/>
  <c r="AS23" i="4"/>
  <c r="AT23" i="2"/>
  <c r="AR23" i="4"/>
  <c r="AP23" i="2"/>
  <c r="AN23" i="4"/>
  <c r="CN22" i="2"/>
  <c r="CL22" i="4"/>
  <c r="CJ22" i="2"/>
  <c r="CH22" i="4"/>
  <c r="CF22" i="2"/>
  <c r="CD22" i="4"/>
  <c r="CB22" i="2"/>
  <c r="BZ22" i="4"/>
  <c r="BX22" i="2"/>
  <c r="BV22" i="4"/>
  <c r="BV22" i="2"/>
  <c r="BT22" i="4"/>
  <c r="BR22" i="2"/>
  <c r="BP22" i="4"/>
  <c r="BN22" i="2"/>
  <c r="BL22" i="4"/>
  <c r="BJ22" i="2"/>
  <c r="BH22" i="4"/>
  <c r="BF22" i="2"/>
  <c r="BD22" i="4"/>
  <c r="BB22" i="2"/>
  <c r="AZ22" i="4"/>
  <c r="AX22" i="2"/>
  <c r="AV22" i="4"/>
  <c r="AS22" i="2"/>
  <c r="AQ22" i="4"/>
  <c r="AO22" i="2"/>
  <c r="AM22" i="4"/>
  <c r="CQ21" i="2"/>
  <c r="CO21" i="4"/>
  <c r="CM21" i="2"/>
  <c r="CK21" i="4"/>
  <c r="CI21" i="2"/>
  <c r="CG21" i="4"/>
  <c r="CE21" i="2"/>
  <c r="CC21" i="4"/>
  <c r="CA21" i="2"/>
  <c r="BY21" i="4"/>
  <c r="BW21" i="2"/>
  <c r="BU21" i="4"/>
  <c r="BS21" i="4"/>
  <c r="DE22" i="1"/>
  <c r="BO21" i="4"/>
  <c r="BN21" i="2"/>
  <c r="BL21" i="4"/>
  <c r="BJ21" i="2"/>
  <c r="BH21" i="4"/>
  <c r="BG21" i="2"/>
  <c r="BE21" i="4"/>
  <c r="BC21" i="2"/>
  <c r="BA21" i="4"/>
  <c r="AZ21" i="2"/>
  <c r="AX21" i="4"/>
  <c r="AV21" i="2"/>
  <c r="AT21" i="4"/>
  <c r="AQ21" i="2"/>
  <c r="AO21" i="4"/>
  <c r="CN20" i="2"/>
  <c r="CL20" i="4"/>
  <c r="CJ20" i="2"/>
  <c r="CH20" i="4"/>
  <c r="CF20" i="2"/>
  <c r="CD20" i="4"/>
  <c r="BY20" i="2"/>
  <c r="BW20" i="4"/>
  <c r="DE21" i="1"/>
  <c r="BS20" i="2"/>
  <c r="BQ20" i="4"/>
  <c r="BO20" i="2"/>
  <c r="BM20" i="4"/>
  <c r="BK20" i="2"/>
  <c r="BI20" i="4"/>
  <c r="BG20" i="2"/>
  <c r="BE20" i="4"/>
  <c r="BC20" i="2"/>
  <c r="BA20" i="4"/>
  <c r="AY20" i="2"/>
  <c r="AW20" i="4"/>
  <c r="AU20" i="2"/>
  <c r="AS20" i="4"/>
  <c r="AT20" i="2"/>
  <c r="AR20" i="4"/>
  <c r="AP20" i="2"/>
  <c r="AN20" i="4"/>
  <c r="CN19" i="2"/>
  <c r="CL19" i="4"/>
  <c r="CJ19" i="2"/>
  <c r="CH19" i="4"/>
  <c r="CF19" i="2"/>
  <c r="CD19" i="4"/>
  <c r="CB19" i="2"/>
  <c r="BZ19" i="4"/>
  <c r="BX19" i="2"/>
  <c r="BV19" i="4"/>
  <c r="BT19" i="4"/>
  <c r="BP19" i="4"/>
  <c r="BN19" i="2"/>
  <c r="BL19" i="4"/>
  <c r="BJ19" i="2"/>
  <c r="BH19" i="4"/>
  <c r="BF19" i="2"/>
  <c r="BD19" i="4"/>
  <c r="BB19" i="2"/>
  <c r="AZ19" i="4"/>
  <c r="AX19" i="2"/>
  <c r="AV19" i="4"/>
  <c r="AS19" i="2"/>
  <c r="AQ19" i="4"/>
  <c r="AO19" i="2"/>
  <c r="AM19" i="4"/>
  <c r="CQ18" i="2"/>
  <c r="CO18" i="4"/>
  <c r="CM18" i="2"/>
  <c r="CK18" i="4"/>
  <c r="CI18" i="2"/>
  <c r="CG18" i="4"/>
  <c r="CE18" i="2"/>
  <c r="CC18" i="4"/>
  <c r="CA18" i="2"/>
  <c r="BY18" i="4"/>
  <c r="BW18" i="2"/>
  <c r="BU18" i="4"/>
  <c r="BM18" i="2"/>
  <c r="BK18" i="4"/>
  <c r="BI18" i="2"/>
  <c r="BG18" i="4"/>
  <c r="BE18" i="2"/>
  <c r="BC18" i="4"/>
  <c r="BA18" i="2"/>
  <c r="AY18" i="4"/>
  <c r="AW18" i="2"/>
  <c r="AU18" i="4"/>
  <c r="CQ17" i="2"/>
  <c r="CO17" i="4"/>
  <c r="CM17" i="2"/>
  <c r="CK17" i="4"/>
  <c r="CI17" i="2"/>
  <c r="CG17" i="4"/>
  <c r="CE17" i="2"/>
  <c r="CC17" i="4"/>
  <c r="CA17" i="2"/>
  <c r="BY17" i="4"/>
  <c r="BW17" i="2"/>
  <c r="BU17" i="4"/>
  <c r="BM17" i="2"/>
  <c r="BK17" i="4"/>
  <c r="BI17" i="2"/>
  <c r="BG17" i="4"/>
  <c r="BE17" i="2"/>
  <c r="BC17" i="4"/>
  <c r="BA17" i="2"/>
  <c r="AY17" i="4"/>
  <c r="AW17" i="2"/>
  <c r="AU17" i="4"/>
  <c r="AR17" i="2"/>
  <c r="AP17" i="4"/>
  <c r="AN17" i="2"/>
  <c r="AL17" i="4"/>
  <c r="CN16" i="2"/>
  <c r="CL16" i="4"/>
  <c r="CJ16" i="2"/>
  <c r="CH16" i="4"/>
  <c r="CF16" i="2"/>
  <c r="CD16" i="4"/>
  <c r="CB16" i="2"/>
  <c r="BZ16" i="4"/>
  <c r="BX16" i="2"/>
  <c r="BV16" i="4"/>
  <c r="BN16" i="2"/>
  <c r="BL16" i="4"/>
  <c r="BJ16" i="2"/>
  <c r="BH16" i="4"/>
  <c r="BG16" i="2"/>
  <c r="BE16" i="4"/>
  <c r="BC16" i="2"/>
  <c r="BA16" i="4"/>
  <c r="AZ16" i="2"/>
  <c r="AX16" i="4"/>
  <c r="AV16" i="2"/>
  <c r="AT16" i="4"/>
  <c r="AR16" i="2"/>
  <c r="AP16" i="4"/>
  <c r="AN16" i="2"/>
  <c r="AL16" i="4"/>
  <c r="CN15" i="2"/>
  <c r="CL15" i="4"/>
  <c r="CJ15" i="2"/>
  <c r="CH15" i="4"/>
  <c r="CB15" i="2"/>
  <c r="BZ15" i="4"/>
  <c r="BX15" i="2"/>
  <c r="BV15" i="4"/>
  <c r="BN15" i="2"/>
  <c r="BL15" i="4"/>
  <c r="BJ15" i="2"/>
  <c r="BH15" i="4"/>
  <c r="BF15" i="2"/>
  <c r="BD15" i="4"/>
  <c r="BB15" i="2"/>
  <c r="AZ15" i="4"/>
  <c r="AX15" i="2"/>
  <c r="AV15" i="4"/>
  <c r="AS15" i="2"/>
  <c r="AQ15" i="4"/>
  <c r="AO15" i="2"/>
  <c r="AM15" i="4"/>
  <c r="CO14" i="2"/>
  <c r="CM14" i="4"/>
  <c r="CK14" i="2"/>
  <c r="CI14" i="4"/>
  <c r="CG14" i="2"/>
  <c r="CE14" i="4"/>
  <c r="CC14" i="2"/>
  <c r="CA14" i="4"/>
  <c r="BY14" i="2"/>
  <c r="BW14" i="4"/>
  <c r="BO14" i="2"/>
  <c r="BM14" i="4"/>
  <c r="BK14" i="2"/>
  <c r="BI14" i="4"/>
  <c r="BG14" i="2"/>
  <c r="BE14" i="4"/>
  <c r="BC14" i="2"/>
  <c r="BA14" i="4"/>
  <c r="AY14" i="2"/>
  <c r="AW14" i="4"/>
  <c r="AU14" i="2"/>
  <c r="AS14" i="4"/>
  <c r="AT14" i="2"/>
  <c r="AR14" i="4"/>
  <c r="AP14" i="2"/>
  <c r="AN14" i="4"/>
  <c r="CP13" i="2"/>
  <c r="CN13" i="4"/>
  <c r="CL13" i="2"/>
  <c r="CJ13" i="4"/>
  <c r="CH13" i="2"/>
  <c r="CF13" i="4"/>
  <c r="CD13" i="2"/>
  <c r="CB13" i="4"/>
  <c r="BZ13" i="2"/>
  <c r="BX13" i="4"/>
  <c r="BL13" i="2"/>
  <c r="BJ13" i="4"/>
  <c r="BH13" i="2"/>
  <c r="BF13" i="4"/>
  <c r="BD13" i="2"/>
  <c r="BB13" i="4"/>
  <c r="AZ13" i="2"/>
  <c r="AX13" i="4"/>
  <c r="AV13" i="2"/>
  <c r="AT13" i="4"/>
  <c r="AQ13" i="2"/>
  <c r="AO13" i="4"/>
  <c r="CS11" i="2"/>
  <c r="CQ11" i="4"/>
  <c r="CO12" i="2"/>
  <c r="CM12" i="4"/>
  <c r="CK12" i="2"/>
  <c r="CI12" i="4"/>
  <c r="CG12" i="2"/>
  <c r="CE12" i="4"/>
  <c r="CC12" i="2"/>
  <c r="CA12" i="4"/>
  <c r="BY12" i="2"/>
  <c r="BW12" i="4"/>
  <c r="BO12" i="2"/>
  <c r="BM12" i="4"/>
  <c r="BK12" i="2"/>
  <c r="BI12" i="4"/>
  <c r="BG12" i="2"/>
  <c r="BE12" i="4"/>
  <c r="BC12" i="2"/>
  <c r="BA12" i="4"/>
  <c r="AY12" i="2"/>
  <c r="AW12" i="4"/>
  <c r="AU12" i="2"/>
  <c r="AS12" i="4"/>
  <c r="CS10" i="2"/>
  <c r="CQ10" i="4"/>
  <c r="CO11" i="2"/>
  <c r="CM11" i="4"/>
  <c r="CK11" i="2"/>
  <c r="CI11" i="4"/>
  <c r="CG11" i="2"/>
  <c r="CE11" i="4"/>
  <c r="CC11" i="2"/>
  <c r="CA11" i="4"/>
  <c r="BY11" i="2"/>
  <c r="BW11" i="4"/>
  <c r="BO11" i="2"/>
  <c r="BM11" i="4"/>
  <c r="BK11" i="2"/>
  <c r="BI11" i="4"/>
  <c r="BG11" i="2"/>
  <c r="BE11" i="4"/>
  <c r="BC11" i="2"/>
  <c r="BA11" i="4"/>
  <c r="AY11" i="2"/>
  <c r="AW11" i="4"/>
  <c r="AU11" i="2"/>
  <c r="AS11" i="4"/>
  <c r="CN10" i="2"/>
  <c r="CL10" i="4"/>
  <c r="CJ10" i="2"/>
  <c r="CH10" i="4"/>
  <c r="CF10" i="2"/>
  <c r="CD10" i="4"/>
  <c r="CB10" i="2"/>
  <c r="BZ10" i="4"/>
  <c r="BX10" i="2"/>
  <c r="BV10" i="4"/>
  <c r="BN10" i="2"/>
  <c r="BL10" i="4"/>
  <c r="BJ10" i="2"/>
  <c r="BH10" i="4"/>
  <c r="BF10" i="2"/>
  <c r="BD10" i="4"/>
  <c r="BB10" i="2"/>
  <c r="AZ10" i="4"/>
  <c r="AX10" i="2"/>
  <c r="AV10" i="4"/>
  <c r="AS10" i="2"/>
  <c r="AQ10" i="4"/>
  <c r="AO10" i="2"/>
  <c r="AM10" i="4"/>
  <c r="CN9" i="2"/>
  <c r="CL9" i="4"/>
  <c r="CJ9" i="2"/>
  <c r="CH9" i="4"/>
  <c r="CF9" i="2"/>
  <c r="CD9" i="4"/>
  <c r="CB9" i="2"/>
  <c r="BZ9" i="4"/>
  <c r="BX9" i="2"/>
  <c r="BV9" i="4"/>
  <c r="BN9" i="2"/>
  <c r="BL9" i="4"/>
  <c r="BJ9" i="2"/>
  <c r="BH9" i="4"/>
  <c r="BF9" i="2"/>
  <c r="BD9" i="4"/>
  <c r="BB9" i="2"/>
  <c r="AZ9" i="4"/>
  <c r="AX9" i="2"/>
  <c r="AV9" i="4"/>
  <c r="CO8" i="2"/>
  <c r="CM8" i="4"/>
  <c r="CK8" i="2"/>
  <c r="CI8" i="4"/>
  <c r="CG8" i="2"/>
  <c r="CE8" i="4"/>
  <c r="CC8" i="2"/>
  <c r="CA8" i="4"/>
  <c r="BY8" i="2"/>
  <c r="BW8" i="4"/>
  <c r="BO8" i="2"/>
  <c r="BM8" i="4"/>
  <c r="BK8" i="2"/>
  <c r="BI8" i="4"/>
  <c r="BG8" i="2"/>
  <c r="BE8" i="4"/>
  <c r="BC8" i="2"/>
  <c r="BA8" i="4"/>
  <c r="AY8" i="2"/>
  <c r="AW8" i="4"/>
  <c r="AU8" i="2"/>
  <c r="AS8" i="4"/>
  <c r="CP7" i="2"/>
  <c r="CN7" i="4"/>
  <c r="CL7" i="2"/>
  <c r="CJ7" i="4"/>
  <c r="CH7" i="2"/>
  <c r="CF7" i="4"/>
  <c r="CD7" i="2"/>
  <c r="CB7" i="4"/>
  <c r="BZ7" i="2"/>
  <c r="BX7" i="4"/>
  <c r="BL7" i="2"/>
  <c r="BJ7" i="4"/>
  <c r="BH7" i="2"/>
  <c r="BF7" i="4"/>
  <c r="BD7" i="2"/>
  <c r="BB7" i="4"/>
  <c r="AZ7" i="2"/>
  <c r="AX7" i="4"/>
  <c r="AV7" i="2"/>
  <c r="AT7" i="4"/>
  <c r="CQ6" i="2"/>
  <c r="CO6" i="4"/>
  <c r="CM6" i="2"/>
  <c r="CK6" i="4"/>
  <c r="CI6" i="2"/>
  <c r="CG6" i="4"/>
  <c r="CE6" i="2"/>
  <c r="CC6" i="4"/>
  <c r="CA6" i="2"/>
  <c r="BY6" i="4"/>
  <c r="BW6" i="2"/>
  <c r="BU6" i="4"/>
  <c r="BM6" i="2"/>
  <c r="BK6" i="4"/>
  <c r="BI6" i="2"/>
  <c r="BG6" i="4"/>
  <c r="BE6" i="2"/>
  <c r="BC6" i="4"/>
  <c r="BA6" i="2"/>
  <c r="AY6" i="4"/>
  <c r="CN5" i="2"/>
  <c r="CL5" i="4"/>
  <c r="CJ5" i="2"/>
  <c r="CH5" i="4"/>
  <c r="CF5" i="2"/>
  <c r="CD5" i="4"/>
  <c r="CB5" i="2"/>
  <c r="BZ5" i="4"/>
  <c r="BX5" i="2"/>
  <c r="BV5" i="4"/>
  <c r="BN5" i="2"/>
  <c r="BL5" i="4"/>
  <c r="BJ5" i="2"/>
  <c r="BH5" i="4"/>
  <c r="BF5" i="2"/>
  <c r="BD5" i="4"/>
  <c r="BB5" i="2"/>
  <c r="AZ5" i="4"/>
  <c r="AX5" i="2"/>
  <c r="AV5" i="4"/>
  <c r="CO4" i="2"/>
  <c r="CM4" i="4"/>
  <c r="CK4" i="2"/>
  <c r="CI4" i="4"/>
  <c r="CG4" i="2"/>
  <c r="CE4" i="4"/>
  <c r="CC4" i="2"/>
  <c r="CA4" i="4"/>
  <c r="BY4" i="2"/>
  <c r="BW4" i="4"/>
  <c r="BO4" i="2"/>
  <c r="BM4" i="4"/>
  <c r="BK4" i="2"/>
  <c r="BI4" i="4"/>
  <c r="BG4" i="2"/>
  <c r="BE4" i="4"/>
  <c r="BC4" i="2"/>
  <c r="BA4" i="4"/>
  <c r="AY4" i="2"/>
  <c r="AW4" i="4"/>
  <c r="AU4" i="2"/>
  <c r="AS4" i="4"/>
  <c r="CQ3" i="2"/>
  <c r="CO3" i="4"/>
  <c r="CM3" i="2"/>
  <c r="CK3" i="4"/>
  <c r="CJ3" i="2"/>
  <c r="CH3" i="4"/>
  <c r="CF3" i="2"/>
  <c r="CD3" i="4"/>
  <c r="CC3" i="2"/>
  <c r="CA3" i="4"/>
  <c r="BY3" i="2"/>
  <c r="BW3" i="4"/>
  <c r="BO3" i="2"/>
  <c r="BM3" i="4"/>
  <c r="BK3" i="2"/>
  <c r="BI3" i="4"/>
  <c r="BG3" i="2"/>
  <c r="BE3" i="4"/>
  <c r="BC3" i="2"/>
  <c r="BA3" i="4"/>
  <c r="AY3" i="2"/>
  <c r="AW3" i="4"/>
  <c r="AU3" i="2"/>
  <c r="AS3" i="4"/>
  <c r="CN486" i="2"/>
  <c r="CL486" i="4"/>
  <c r="CJ486" i="2"/>
  <c r="CH486" i="4"/>
  <c r="CF486" i="2"/>
  <c r="CD486" i="4"/>
  <c r="CB486" i="2"/>
  <c r="BZ486" i="4"/>
  <c r="BX486" i="2"/>
  <c r="BV486" i="4"/>
  <c r="BV486" i="2"/>
  <c r="BT486" i="4"/>
  <c r="BR486" i="2"/>
  <c r="BP486" i="4"/>
  <c r="BN486" i="2"/>
  <c r="BL486" i="4"/>
  <c r="BJ486" i="2"/>
  <c r="BH486" i="4"/>
  <c r="BF486" i="2"/>
  <c r="BD486" i="4"/>
  <c r="BB486" i="2"/>
  <c r="AZ486" i="4"/>
  <c r="AX486" i="2"/>
  <c r="AV486" i="4"/>
  <c r="AS486" i="2"/>
  <c r="AQ486" i="4"/>
  <c r="AO486" i="2"/>
  <c r="AM486" i="4"/>
  <c r="CQ485" i="2"/>
  <c r="CO485" i="4"/>
  <c r="CM485" i="2"/>
  <c r="CK485" i="4"/>
  <c r="CI485" i="2"/>
  <c r="CG485" i="4"/>
  <c r="CE485" i="2"/>
  <c r="CC485" i="4"/>
  <c r="CA485" i="2"/>
  <c r="BY485" i="4"/>
  <c r="BW485" i="2"/>
  <c r="BU485" i="4"/>
  <c r="BM485" i="2"/>
  <c r="BK485" i="4"/>
  <c r="BI485" i="2"/>
  <c r="BG485" i="4"/>
  <c r="BE485" i="2"/>
  <c r="BC485" i="4"/>
  <c r="BA485" i="2"/>
  <c r="AY485" i="4"/>
  <c r="AW485" i="2"/>
  <c r="AU485" i="4"/>
  <c r="AR485" i="2"/>
  <c r="AP485" i="4"/>
  <c r="AN485" i="2"/>
  <c r="AL485" i="4"/>
  <c r="CP484" i="2"/>
  <c r="CN484" i="4"/>
  <c r="CL484" i="2"/>
  <c r="CJ484" i="4"/>
  <c r="CH484" i="2"/>
  <c r="CF484" i="4"/>
  <c r="CD484" i="2"/>
  <c r="CB484" i="4"/>
  <c r="BZ484" i="2"/>
  <c r="BX484" i="4"/>
  <c r="DE485" i="1"/>
  <c r="BT484" i="2"/>
  <c r="BR484" i="4"/>
  <c r="BP484" i="2"/>
  <c r="BN484" i="4"/>
  <c r="BL484" i="2"/>
  <c r="BJ484" i="4"/>
  <c r="BH484" i="2"/>
  <c r="BF484" i="4"/>
  <c r="BD484" i="2"/>
  <c r="BB484" i="4"/>
  <c r="AZ484" i="2"/>
  <c r="AX484" i="4"/>
  <c r="AV484" i="2"/>
  <c r="AT484" i="4"/>
  <c r="AQ484" i="2"/>
  <c r="AO484" i="4"/>
  <c r="CN483" i="2"/>
  <c r="CL483" i="4"/>
  <c r="CJ483" i="2"/>
  <c r="CH483" i="4"/>
  <c r="CF483" i="2"/>
  <c r="CD483" i="4"/>
  <c r="CB483" i="2"/>
  <c r="BZ483" i="4"/>
  <c r="BX483" i="2"/>
  <c r="BV483" i="4"/>
  <c r="BV483" i="2"/>
  <c r="BT483" i="4"/>
  <c r="BR483" i="2"/>
  <c r="BP483" i="4"/>
  <c r="BN483" i="2"/>
  <c r="BL483" i="4"/>
  <c r="BJ483" i="2"/>
  <c r="BH483" i="4"/>
  <c r="BF483" i="2"/>
  <c r="BD483" i="4"/>
  <c r="BB483" i="2"/>
  <c r="AZ483" i="4"/>
  <c r="AX483" i="2"/>
  <c r="AV483" i="4"/>
  <c r="DH590" i="2"/>
  <c r="DF590" i="4"/>
  <c r="DF545" i="2"/>
  <c r="DD545" i="4"/>
  <c r="DH529" i="2"/>
  <c r="DF529" i="4"/>
  <c r="DH566" i="2"/>
  <c r="DF566" i="4"/>
  <c r="DH549" i="2"/>
  <c r="DF549" i="4"/>
  <c r="DH530" i="2"/>
  <c r="DF530" i="4"/>
  <c r="DH587" i="2"/>
  <c r="DF587" i="4"/>
  <c r="DF584" i="2"/>
  <c r="DD584" i="4"/>
  <c r="DF577" i="2"/>
  <c r="DD577" i="4"/>
  <c r="DG558" i="2"/>
  <c r="DE558" i="4"/>
  <c r="DF558" i="2"/>
  <c r="DD558" i="4"/>
  <c r="DH532" i="2"/>
  <c r="DG589" i="2"/>
  <c r="DE589" i="4"/>
  <c r="DF540" i="2"/>
  <c r="DD540" i="4"/>
  <c r="DF531" i="2"/>
  <c r="DD531" i="4"/>
  <c r="DH521" i="2"/>
  <c r="DG544" i="2"/>
  <c r="DE544" i="4"/>
  <c r="DG524" i="2"/>
  <c r="DE524" i="4"/>
  <c r="BT482" i="4"/>
  <c r="BP482" i="4"/>
  <c r="BN482" i="2"/>
  <c r="BL482" i="4"/>
  <c r="BJ482" i="2"/>
  <c r="BH482" i="4"/>
  <c r="BF482" i="2"/>
  <c r="BD482" i="4"/>
  <c r="BB482" i="2"/>
  <c r="AZ482" i="4"/>
  <c r="AX482" i="2"/>
  <c r="AV482" i="4"/>
  <c r="AQ482" i="4"/>
  <c r="AM482" i="4"/>
  <c r="CP481" i="2"/>
  <c r="CN481" i="4"/>
  <c r="CL481" i="2"/>
  <c r="CJ481" i="4"/>
  <c r="CH481" i="2"/>
  <c r="CF481" i="4"/>
  <c r="CD481" i="2"/>
  <c r="CB481" i="4"/>
  <c r="BZ481" i="2"/>
  <c r="BX481" i="4"/>
  <c r="BR481" i="4"/>
  <c r="BN481" i="4"/>
  <c r="BL481" i="2"/>
  <c r="BJ481" i="4"/>
  <c r="BH481" i="2"/>
  <c r="BF481" i="4"/>
  <c r="BD481" i="2"/>
  <c r="BB481" i="4"/>
  <c r="AZ481" i="2"/>
  <c r="AX481" i="4"/>
  <c r="AV481" i="2"/>
  <c r="AT481" i="4"/>
  <c r="AO481" i="4"/>
  <c r="CK480" i="2"/>
  <c r="CI480" i="4"/>
  <c r="CG480" i="2"/>
  <c r="CE480" i="4"/>
  <c r="CC480" i="2"/>
  <c r="CA480" i="4"/>
  <c r="BY480" i="2"/>
  <c r="BW480" i="4"/>
  <c r="BS480" i="2"/>
  <c r="BQ480" i="4"/>
  <c r="DP481" i="1"/>
  <c r="BL480" i="2"/>
  <c r="BJ480" i="4"/>
  <c r="DO481" i="1"/>
  <c r="BE480" i="2"/>
  <c r="BC480" i="4"/>
  <c r="DN481" i="1"/>
  <c r="AX480" i="2"/>
  <c r="AV480" i="4"/>
  <c r="AS480" i="2"/>
  <c r="AQ480" i="4"/>
  <c r="AM480" i="4"/>
  <c r="CP479" i="2"/>
  <c r="CN479" i="4"/>
  <c r="CL479" i="2"/>
  <c r="CJ479" i="4"/>
  <c r="CH479" i="2"/>
  <c r="CF479" i="4"/>
  <c r="CD479" i="2"/>
  <c r="CB479" i="4"/>
  <c r="BZ479" i="2"/>
  <c r="BX479" i="4"/>
  <c r="BR479" i="4"/>
  <c r="BN479" i="4"/>
  <c r="BL479" i="2"/>
  <c r="BJ479" i="4"/>
  <c r="BH479" i="2"/>
  <c r="BF479" i="4"/>
  <c r="BD479" i="2"/>
  <c r="BB479" i="4"/>
  <c r="AZ479" i="2"/>
  <c r="AX479" i="4"/>
  <c r="AV479" i="2"/>
  <c r="AT479" i="4"/>
  <c r="AQ479" i="2"/>
  <c r="AO479" i="4"/>
  <c r="CN478" i="2"/>
  <c r="CL478" i="4"/>
  <c r="CJ478" i="2"/>
  <c r="CH478" i="4"/>
  <c r="CF478" i="2"/>
  <c r="CD478" i="4"/>
  <c r="CB478" i="2"/>
  <c r="BZ478" i="4"/>
  <c r="BX478" i="2"/>
  <c r="BV478" i="4"/>
  <c r="BV478" i="2"/>
  <c r="BT478" i="4"/>
  <c r="BR478" i="2"/>
  <c r="BP478" i="4"/>
  <c r="BN478" i="2"/>
  <c r="BL478" i="4"/>
  <c r="BJ478" i="2"/>
  <c r="BH478" i="4"/>
  <c r="BF478" i="2"/>
  <c r="BD478" i="4"/>
  <c r="BB478" i="2"/>
  <c r="AZ478" i="4"/>
  <c r="AX478" i="2"/>
  <c r="AV478" i="4"/>
  <c r="AS478" i="2"/>
  <c r="AQ478" i="4"/>
  <c r="AO478" i="2"/>
  <c r="AM478" i="4"/>
  <c r="CO477" i="2"/>
  <c r="CM477" i="4"/>
  <c r="CK477" i="2"/>
  <c r="CI477" i="4"/>
  <c r="CG477" i="2"/>
  <c r="CE477" i="4"/>
  <c r="CC477" i="2"/>
  <c r="CA477" i="4"/>
  <c r="BY477" i="2"/>
  <c r="BW477" i="4"/>
  <c r="DD478" i="1"/>
  <c r="BS477" i="2"/>
  <c r="BQ477" i="4"/>
  <c r="BO477" i="2"/>
  <c r="BM477" i="4"/>
  <c r="BK477" i="2"/>
  <c r="BI477" i="4"/>
  <c r="BG477" i="2"/>
  <c r="BE477" i="4"/>
  <c r="BC477" i="2"/>
  <c r="BA477" i="4"/>
  <c r="AY477" i="2"/>
  <c r="AW477" i="4"/>
  <c r="AU477" i="2"/>
  <c r="AS477" i="4"/>
  <c r="AT477" i="2"/>
  <c r="AR477" i="4"/>
  <c r="AP477" i="2"/>
  <c r="AN477" i="4"/>
  <c r="CP476" i="2"/>
  <c r="CN476" i="4"/>
  <c r="CL476" i="2"/>
  <c r="CJ476" i="4"/>
  <c r="CH476" i="2"/>
  <c r="CF476" i="4"/>
  <c r="CD476" i="2"/>
  <c r="CB476" i="4"/>
  <c r="BZ476" i="2"/>
  <c r="BX476" i="4"/>
  <c r="BT476" i="2"/>
  <c r="BR476" i="4"/>
  <c r="BP476" i="2"/>
  <c r="BN476" i="4"/>
  <c r="BL476" i="2"/>
  <c r="BJ476" i="4"/>
  <c r="BH476" i="2"/>
  <c r="BF476" i="4"/>
  <c r="BD476" i="2"/>
  <c r="BB476" i="4"/>
  <c r="AZ476" i="2"/>
  <c r="AX476" i="4"/>
  <c r="AQ476" i="2"/>
  <c r="AO476" i="4"/>
  <c r="CO475" i="2"/>
  <c r="CM475" i="4"/>
  <c r="CK475" i="2"/>
  <c r="CI475" i="4"/>
  <c r="CG475" i="2"/>
  <c r="CE475" i="4"/>
  <c r="CC475" i="2"/>
  <c r="CA475" i="4"/>
  <c r="BY475" i="2"/>
  <c r="BW475" i="4"/>
  <c r="BS475" i="2"/>
  <c r="BQ475" i="4"/>
  <c r="BO475" i="2"/>
  <c r="BM475" i="4"/>
  <c r="BK475" i="2"/>
  <c r="BI475" i="4"/>
  <c r="BG475" i="2"/>
  <c r="BE475" i="4"/>
  <c r="BC475" i="2"/>
  <c r="BA475" i="4"/>
  <c r="AY475" i="2"/>
  <c r="AW475" i="4"/>
  <c r="AU475" i="2"/>
  <c r="AS475" i="4"/>
  <c r="AT475" i="2"/>
  <c r="AR475" i="4"/>
  <c r="AP475" i="2"/>
  <c r="AN475" i="4"/>
  <c r="CN474" i="2"/>
  <c r="CL474" i="4"/>
  <c r="CJ474" i="2"/>
  <c r="CH474" i="4"/>
  <c r="CF474" i="2"/>
  <c r="CD474" i="4"/>
  <c r="CB474" i="2"/>
  <c r="BZ474" i="4"/>
  <c r="BX474" i="2"/>
  <c r="BV474" i="4"/>
  <c r="BT474" i="4"/>
  <c r="BP474" i="4"/>
  <c r="BN474" i="2"/>
  <c r="BL474" i="4"/>
  <c r="BJ474" i="2"/>
  <c r="BH474" i="4"/>
  <c r="BF474" i="2"/>
  <c r="BD474" i="4"/>
  <c r="BB474" i="2"/>
  <c r="AZ474" i="4"/>
  <c r="AX474" i="2"/>
  <c r="AV474" i="4"/>
  <c r="AQ474" i="4"/>
  <c r="AM474" i="4"/>
  <c r="CP473" i="2"/>
  <c r="CN473" i="4"/>
  <c r="CL473" i="2"/>
  <c r="CJ473" i="4"/>
  <c r="CD473" i="2"/>
  <c r="CB473" i="4"/>
  <c r="BZ473" i="2"/>
  <c r="BX473" i="4"/>
  <c r="BR473" i="4"/>
  <c r="BN473" i="4"/>
  <c r="BL473" i="2"/>
  <c r="BJ473" i="4"/>
  <c r="BH473" i="2"/>
  <c r="BF473" i="4"/>
  <c r="BD473" i="2"/>
  <c r="BB473" i="4"/>
  <c r="AZ473" i="2"/>
  <c r="AX473" i="4"/>
  <c r="AV473" i="2"/>
  <c r="AT473" i="4"/>
  <c r="AO473" i="4"/>
  <c r="CN472" i="2"/>
  <c r="CL472" i="4"/>
  <c r="CJ472" i="2"/>
  <c r="CH472" i="4"/>
  <c r="CF472" i="2"/>
  <c r="CD472" i="4"/>
  <c r="CB472" i="2"/>
  <c r="BZ472" i="4"/>
  <c r="BX472" i="2"/>
  <c r="BV472" i="4"/>
  <c r="BT472" i="4"/>
  <c r="BP472" i="4"/>
  <c r="BN472" i="2"/>
  <c r="BL472" i="4"/>
  <c r="BJ472" i="2"/>
  <c r="BH472" i="4"/>
  <c r="BF472" i="2"/>
  <c r="BD472" i="4"/>
  <c r="BB472" i="2"/>
  <c r="AZ472" i="4"/>
  <c r="AX472" i="2"/>
  <c r="AV472" i="4"/>
  <c r="AS472" i="2"/>
  <c r="AQ472" i="4"/>
  <c r="AO472" i="2"/>
  <c r="AM472" i="4"/>
  <c r="CQ471" i="2"/>
  <c r="CO471" i="4"/>
  <c r="CM471" i="2"/>
  <c r="CK471" i="4"/>
  <c r="CI471" i="2"/>
  <c r="CG471" i="4"/>
  <c r="CE471" i="2"/>
  <c r="CC471" i="4"/>
  <c r="CA471" i="2"/>
  <c r="BY471" i="4"/>
  <c r="BS471" i="4"/>
  <c r="BO471" i="4"/>
  <c r="BI471" i="2"/>
  <c r="BG471" i="4"/>
  <c r="BE471" i="2"/>
  <c r="BC471" i="4"/>
  <c r="BA471" i="2"/>
  <c r="AY471" i="4"/>
  <c r="AW471" i="2"/>
  <c r="AU471" i="4"/>
  <c r="CX472" i="1"/>
  <c r="AR471" i="2"/>
  <c r="AP471" i="4"/>
  <c r="AN471" i="2"/>
  <c r="AL471" i="4"/>
  <c r="CO470" i="2"/>
  <c r="CM470" i="4"/>
  <c r="CK470" i="2"/>
  <c r="CI470" i="4"/>
  <c r="CG470" i="2"/>
  <c r="CE470" i="4"/>
  <c r="CC470" i="2"/>
  <c r="CA470" i="4"/>
  <c r="BY470" i="2"/>
  <c r="BW470" i="4"/>
  <c r="BQ470" i="4"/>
  <c r="BO470" i="2"/>
  <c r="BM470" i="4"/>
  <c r="BK470" i="2"/>
  <c r="BI470" i="4"/>
  <c r="BG470" i="2"/>
  <c r="BE470" i="4"/>
  <c r="BC470" i="2"/>
  <c r="BA470" i="4"/>
  <c r="AY470" i="2"/>
  <c r="AW470" i="4"/>
  <c r="AU470" i="2"/>
  <c r="AS470" i="4"/>
  <c r="AT470" i="2"/>
  <c r="AR470" i="4"/>
  <c r="AP470" i="2"/>
  <c r="AN470" i="4"/>
  <c r="CP469" i="2"/>
  <c r="CN469" i="4"/>
  <c r="CL469" i="2"/>
  <c r="CJ469" i="4"/>
  <c r="CH469" i="2"/>
  <c r="CF469" i="4"/>
  <c r="CD469" i="2"/>
  <c r="CB469" i="4"/>
  <c r="BZ469" i="2"/>
  <c r="BX469" i="4"/>
  <c r="BR469" i="4"/>
  <c r="BN469" i="4"/>
  <c r="BL469" i="2"/>
  <c r="BJ469" i="4"/>
  <c r="BH469" i="2"/>
  <c r="BF469" i="4"/>
  <c r="BD469" i="2"/>
  <c r="BB469" i="4"/>
  <c r="AZ469" i="2"/>
  <c r="AX469" i="4"/>
  <c r="AV469" i="2"/>
  <c r="AT469" i="4"/>
  <c r="AQ469" i="2"/>
  <c r="AO469" i="4"/>
  <c r="CN468" i="2"/>
  <c r="CL468" i="4"/>
  <c r="CJ468" i="2"/>
  <c r="CH468" i="4"/>
  <c r="CF468" i="2"/>
  <c r="CD468" i="4"/>
  <c r="CB468" i="2"/>
  <c r="BZ468" i="4"/>
  <c r="BX468" i="2"/>
  <c r="BV468" i="4"/>
  <c r="BT468" i="4"/>
  <c r="BP468" i="4"/>
  <c r="BN468" i="2"/>
  <c r="BL468" i="4"/>
  <c r="BJ468" i="2"/>
  <c r="BH468" i="4"/>
  <c r="BF468" i="2"/>
  <c r="BD468" i="4"/>
  <c r="BB468" i="2"/>
  <c r="AZ468" i="4"/>
  <c r="AX468" i="2"/>
  <c r="AV468" i="4"/>
  <c r="AS468" i="2"/>
  <c r="AQ468" i="4"/>
  <c r="AO468" i="2"/>
  <c r="AM468" i="4"/>
  <c r="CO467" i="2"/>
  <c r="CM467" i="4"/>
  <c r="CK467" i="2"/>
  <c r="CI467" i="4"/>
  <c r="CG467" i="2"/>
  <c r="CE467" i="4"/>
  <c r="CC467" i="2"/>
  <c r="CA467" i="4"/>
  <c r="BY467" i="2"/>
  <c r="BW467" i="4"/>
  <c r="BQ467" i="4"/>
  <c r="BO467" i="2"/>
  <c r="BM467" i="4"/>
  <c r="BK467" i="2"/>
  <c r="BI467" i="4"/>
  <c r="BG467" i="2"/>
  <c r="BE467" i="4"/>
  <c r="BC467" i="2"/>
  <c r="BA467" i="4"/>
  <c r="AY467" i="2"/>
  <c r="AW467" i="4"/>
  <c r="AU467" i="2"/>
  <c r="AS467" i="4"/>
  <c r="AT467" i="2"/>
  <c r="AR467" i="4"/>
  <c r="AP467" i="2"/>
  <c r="AN467" i="4"/>
  <c r="CQ466" i="2"/>
  <c r="CO466" i="4"/>
  <c r="CM466" i="2"/>
  <c r="CK466" i="4"/>
  <c r="CI466" i="2"/>
  <c r="CG466" i="4"/>
  <c r="CE466" i="2"/>
  <c r="CC466" i="4"/>
  <c r="CA466" i="2"/>
  <c r="BY466" i="4"/>
  <c r="BW466" i="2"/>
  <c r="BU466" i="4"/>
  <c r="BS466" i="4"/>
  <c r="BO466" i="4"/>
  <c r="BM466" i="2"/>
  <c r="BK466" i="4"/>
  <c r="BI466" i="2"/>
  <c r="BG466" i="4"/>
  <c r="BE466" i="2"/>
  <c r="BC466" i="4"/>
  <c r="BA466" i="2"/>
  <c r="AY466" i="4"/>
  <c r="AW466" i="2"/>
  <c r="AU466" i="4"/>
  <c r="AP466" i="4"/>
  <c r="DM467" i="1"/>
  <c r="AL466" i="4"/>
  <c r="CP465" i="2"/>
  <c r="CN465" i="4"/>
  <c r="CL465" i="2"/>
  <c r="CJ465" i="4"/>
  <c r="CH465" i="2"/>
  <c r="CF465" i="4"/>
  <c r="BZ465" i="2"/>
  <c r="BX465" i="4"/>
  <c r="BR465" i="4"/>
  <c r="BN465" i="4"/>
  <c r="BL465" i="2"/>
  <c r="BJ465" i="4"/>
  <c r="BH465" i="2"/>
  <c r="BF465" i="4"/>
  <c r="BD465" i="2"/>
  <c r="BB465" i="4"/>
  <c r="AZ465" i="2"/>
  <c r="AX465" i="4"/>
  <c r="AV465" i="2"/>
  <c r="AT465" i="4"/>
  <c r="AO465" i="4"/>
  <c r="CQ464" i="2"/>
  <c r="CO464" i="4"/>
  <c r="CM464" i="2"/>
  <c r="CK464" i="4"/>
  <c r="CI464" i="2"/>
  <c r="CG464" i="4"/>
  <c r="CE464" i="2"/>
  <c r="CC464" i="4"/>
  <c r="CA464" i="2"/>
  <c r="BY464" i="4"/>
  <c r="BW464" i="2"/>
  <c r="BU464" i="4"/>
  <c r="BS464" i="4"/>
  <c r="BO464" i="4"/>
  <c r="BM464" i="2"/>
  <c r="BK464" i="4"/>
  <c r="BI464" i="2"/>
  <c r="BG464" i="4"/>
  <c r="BE464" i="2"/>
  <c r="BC464" i="4"/>
  <c r="BA464" i="2"/>
  <c r="AY464" i="4"/>
  <c r="AW464" i="2"/>
  <c r="AU464" i="4"/>
  <c r="AP464" i="4"/>
  <c r="AL464" i="4"/>
  <c r="CN463" i="2"/>
  <c r="CL463" i="4"/>
  <c r="CJ463" i="2"/>
  <c r="CH463" i="4"/>
  <c r="CF463" i="2"/>
  <c r="CD463" i="4"/>
  <c r="CB463" i="2"/>
  <c r="BZ463" i="4"/>
  <c r="BX463" i="2"/>
  <c r="BV463" i="4"/>
  <c r="BT463" i="4"/>
  <c r="BP463" i="4"/>
  <c r="BN463" i="2"/>
  <c r="BL463" i="4"/>
  <c r="BJ463" i="2"/>
  <c r="BH463" i="4"/>
  <c r="BF463" i="2"/>
  <c r="BD463" i="4"/>
  <c r="BB463" i="2"/>
  <c r="AZ463" i="4"/>
  <c r="AX463" i="2"/>
  <c r="AV463" i="4"/>
  <c r="AQ463" i="4"/>
  <c r="AM463" i="4"/>
  <c r="CO462" i="2"/>
  <c r="CM462" i="4"/>
  <c r="CK462" i="2"/>
  <c r="CI462" i="4"/>
  <c r="CG462" i="2"/>
  <c r="CE462" i="4"/>
  <c r="CC462" i="2"/>
  <c r="CA462" i="4"/>
  <c r="BY462" i="2"/>
  <c r="BW462" i="4"/>
  <c r="BQ462" i="4"/>
  <c r="BO462" i="2"/>
  <c r="BM462" i="4"/>
  <c r="BK462" i="2"/>
  <c r="BI462" i="4"/>
  <c r="BG462" i="2"/>
  <c r="BE462" i="4"/>
  <c r="BC462" i="2"/>
  <c r="BA462" i="4"/>
  <c r="AY462" i="2"/>
  <c r="AW462" i="4"/>
  <c r="AU462" i="2"/>
  <c r="AS462" i="4"/>
  <c r="AR462" i="4"/>
  <c r="AN462" i="4"/>
  <c r="CP461" i="2"/>
  <c r="CN461" i="4"/>
  <c r="CL461" i="2"/>
  <c r="CJ461" i="4"/>
  <c r="CH461" i="2"/>
  <c r="CF461" i="4"/>
  <c r="BZ461" i="2"/>
  <c r="BX461" i="4"/>
  <c r="BR461" i="4"/>
  <c r="BN461" i="4"/>
  <c r="BL461" i="2"/>
  <c r="BJ461" i="4"/>
  <c r="BH461" i="2"/>
  <c r="BF461" i="4"/>
  <c r="BD461" i="2"/>
  <c r="BB461" i="4"/>
  <c r="AZ461" i="2"/>
  <c r="AX461" i="4"/>
  <c r="AV461" i="2"/>
  <c r="AT461" i="4"/>
  <c r="AO461" i="4"/>
  <c r="CQ460" i="2"/>
  <c r="CO460" i="4"/>
  <c r="CM460" i="2"/>
  <c r="CK460" i="4"/>
  <c r="CI460" i="2"/>
  <c r="CG460" i="4"/>
  <c r="CE460" i="2"/>
  <c r="CC460" i="4"/>
  <c r="CA460" i="2"/>
  <c r="BY460" i="4"/>
  <c r="BW460" i="2"/>
  <c r="BU460" i="4"/>
  <c r="BS460" i="4"/>
  <c r="BO460" i="4"/>
  <c r="BM460" i="2"/>
  <c r="BK460" i="4"/>
  <c r="BI460" i="2"/>
  <c r="BG460" i="4"/>
  <c r="BE460" i="2"/>
  <c r="BC460" i="4"/>
  <c r="BA460" i="2"/>
  <c r="AY460" i="4"/>
  <c r="AW460" i="2"/>
  <c r="AU460" i="4"/>
  <c r="AR460" i="2"/>
  <c r="AP460" i="4"/>
  <c r="AN460" i="2"/>
  <c r="AL460" i="4"/>
  <c r="CN459" i="2"/>
  <c r="CL459" i="4"/>
  <c r="CJ459" i="2"/>
  <c r="CH459" i="4"/>
  <c r="CF459" i="2"/>
  <c r="CD459" i="4"/>
  <c r="CB459" i="2"/>
  <c r="BZ459" i="4"/>
  <c r="BX459" i="2"/>
  <c r="BV459" i="4"/>
  <c r="BV459" i="2"/>
  <c r="BT459" i="4"/>
  <c r="BR459" i="2"/>
  <c r="BP459" i="4"/>
  <c r="BN459" i="2"/>
  <c r="BL459" i="4"/>
  <c r="BJ459" i="2"/>
  <c r="BH459" i="4"/>
  <c r="BF459" i="2"/>
  <c r="BD459" i="4"/>
  <c r="BB459" i="2"/>
  <c r="AZ459" i="4"/>
  <c r="AX459" i="2"/>
  <c r="AV459" i="4"/>
  <c r="AS459" i="2"/>
  <c r="AQ459" i="4"/>
  <c r="AO459" i="2"/>
  <c r="AM459" i="4"/>
  <c r="CO458" i="2"/>
  <c r="CM458" i="4"/>
  <c r="CK458" i="2"/>
  <c r="CI458" i="4"/>
  <c r="CG458" i="2"/>
  <c r="CE458" i="4"/>
  <c r="CC458" i="2"/>
  <c r="CA458" i="4"/>
  <c r="BY458" i="2"/>
  <c r="BW458" i="4"/>
  <c r="BQ458" i="4"/>
  <c r="BO458" i="2"/>
  <c r="BM458" i="4"/>
  <c r="BK458" i="2"/>
  <c r="BI458" i="4"/>
  <c r="BG458" i="2"/>
  <c r="BE458" i="4"/>
  <c r="BC458" i="2"/>
  <c r="BA458" i="4"/>
  <c r="AU458" i="2"/>
  <c r="AS458" i="4"/>
  <c r="AT458" i="2"/>
  <c r="AR458" i="4"/>
  <c r="AP458" i="2"/>
  <c r="AN458" i="4"/>
  <c r="CP457" i="2"/>
  <c r="CN457" i="4"/>
  <c r="CL457" i="2"/>
  <c r="CJ457" i="4"/>
  <c r="CH457" i="2"/>
  <c r="CF457" i="4"/>
  <c r="CD457" i="2"/>
  <c r="CB457" i="4"/>
  <c r="BZ457" i="2"/>
  <c r="BX457" i="4"/>
  <c r="BT457" i="2"/>
  <c r="BR457" i="4"/>
  <c r="BP457" i="2"/>
  <c r="BN457" i="4"/>
  <c r="BL457" i="2"/>
  <c r="BJ457" i="4"/>
  <c r="BH457" i="2"/>
  <c r="BF457" i="4"/>
  <c r="BD457" i="2"/>
  <c r="BB457" i="4"/>
  <c r="AZ457" i="2"/>
  <c r="AX457" i="4"/>
  <c r="AQ457" i="2"/>
  <c r="AO457" i="4"/>
  <c r="CQ456" i="2"/>
  <c r="CO456" i="4"/>
  <c r="CM456" i="2"/>
  <c r="CK456" i="4"/>
  <c r="CI456" i="2"/>
  <c r="CG456" i="4"/>
  <c r="CE456" i="2"/>
  <c r="CC456" i="4"/>
  <c r="CA456" i="2"/>
  <c r="BY456" i="4"/>
  <c r="BW456" i="2"/>
  <c r="BU456" i="4"/>
  <c r="BU456" i="2"/>
  <c r="BS456" i="4"/>
  <c r="BQ456" i="2"/>
  <c r="BO456" i="4"/>
  <c r="BM456" i="2"/>
  <c r="BK456" i="4"/>
  <c r="BI456" i="2"/>
  <c r="BG456" i="4"/>
  <c r="BE456" i="2"/>
  <c r="BC456" i="4"/>
  <c r="BA456" i="2"/>
  <c r="AY456" i="4"/>
  <c r="AW456" i="2"/>
  <c r="AU456" i="4"/>
  <c r="AR456" i="2"/>
  <c r="AP456" i="4"/>
  <c r="AN456" i="2"/>
  <c r="AL456" i="4"/>
  <c r="CN455" i="2"/>
  <c r="CL455" i="4"/>
  <c r="CJ455" i="2"/>
  <c r="CH455" i="4"/>
  <c r="CF455" i="2"/>
  <c r="CD455" i="4"/>
  <c r="CB455" i="2"/>
  <c r="BZ455" i="4"/>
  <c r="BX455" i="2"/>
  <c r="BV455" i="4"/>
  <c r="BV455" i="2"/>
  <c r="BT455" i="4"/>
  <c r="BR455" i="2"/>
  <c r="BP455" i="4"/>
  <c r="BN455" i="2"/>
  <c r="BL455" i="4"/>
  <c r="BJ455" i="2"/>
  <c r="BH455" i="4"/>
  <c r="BF455" i="2"/>
  <c r="BD455" i="4"/>
  <c r="BB455" i="2"/>
  <c r="AZ455" i="4"/>
  <c r="AX455" i="2"/>
  <c r="AV455" i="4"/>
  <c r="AS455" i="2"/>
  <c r="AQ455" i="4"/>
  <c r="AO455" i="2"/>
  <c r="AM455" i="4"/>
  <c r="CO454" i="2"/>
  <c r="CM454" i="4"/>
  <c r="CK454" i="2"/>
  <c r="CI454" i="4"/>
  <c r="CG454" i="2"/>
  <c r="CE454" i="4"/>
  <c r="CC454" i="2"/>
  <c r="CA454" i="4"/>
  <c r="BY454" i="2"/>
  <c r="BW454" i="4"/>
  <c r="BS454" i="2"/>
  <c r="BQ454" i="4"/>
  <c r="BO454" i="2"/>
  <c r="BM454" i="4"/>
  <c r="BK454" i="2"/>
  <c r="BI454" i="4"/>
  <c r="BG454" i="2"/>
  <c r="BE454" i="4"/>
  <c r="BC454" i="2"/>
  <c r="BA454" i="4"/>
  <c r="AY454" i="2"/>
  <c r="AW454" i="4"/>
  <c r="AU454" i="2"/>
  <c r="AS454" i="4"/>
  <c r="AT454" i="2"/>
  <c r="AR454" i="4"/>
  <c r="AP454" i="2"/>
  <c r="AN454" i="4"/>
  <c r="CP453" i="2"/>
  <c r="CN453" i="4"/>
  <c r="CL453" i="2"/>
  <c r="CJ453" i="4"/>
  <c r="CH453" i="2"/>
  <c r="CF453" i="4"/>
  <c r="CD453" i="2"/>
  <c r="CB453" i="4"/>
  <c r="BZ453" i="2"/>
  <c r="BX453" i="4"/>
  <c r="BT453" i="2"/>
  <c r="BR453" i="4"/>
  <c r="BP453" i="2"/>
  <c r="BN453" i="4"/>
  <c r="BL453" i="2"/>
  <c r="BJ453" i="4"/>
  <c r="BH453" i="2"/>
  <c r="BF453" i="4"/>
  <c r="BD453" i="2"/>
  <c r="BB453" i="4"/>
  <c r="AZ453" i="2"/>
  <c r="AX453" i="4"/>
  <c r="AQ453" i="2"/>
  <c r="AO453" i="4"/>
  <c r="CQ452" i="2"/>
  <c r="CO452" i="4"/>
  <c r="CM452" i="2"/>
  <c r="CK452" i="4"/>
  <c r="CI452" i="2"/>
  <c r="CG452" i="4"/>
  <c r="CE452" i="2"/>
  <c r="CC452" i="4"/>
  <c r="CA452" i="2"/>
  <c r="BY452" i="4"/>
  <c r="BW452" i="2"/>
  <c r="BU452" i="4"/>
  <c r="BU452" i="2"/>
  <c r="BS452" i="4"/>
  <c r="BQ452" i="2"/>
  <c r="BO452" i="4"/>
  <c r="BM452" i="2"/>
  <c r="BK452" i="4"/>
  <c r="BI452" i="2"/>
  <c r="BG452" i="4"/>
  <c r="BE452" i="2"/>
  <c r="BC452" i="4"/>
  <c r="BA452" i="2"/>
  <c r="AY452" i="4"/>
  <c r="AW452" i="2"/>
  <c r="AU452" i="4"/>
  <c r="AR452" i="2"/>
  <c r="AP452" i="4"/>
  <c r="AN452" i="2"/>
  <c r="AL452" i="4"/>
  <c r="CO451" i="2"/>
  <c r="CM451" i="4"/>
  <c r="CK451" i="2"/>
  <c r="CI451" i="4"/>
  <c r="CG451" i="2"/>
  <c r="CE451" i="4"/>
  <c r="CC451" i="2"/>
  <c r="CA451" i="4"/>
  <c r="BY451" i="2"/>
  <c r="BW451" i="4"/>
  <c r="BS451" i="2"/>
  <c r="BQ451" i="4"/>
  <c r="BO451" i="2"/>
  <c r="BM451" i="4"/>
  <c r="BG451" i="2"/>
  <c r="BE451" i="4"/>
  <c r="BC451" i="2"/>
  <c r="BA451" i="4"/>
  <c r="AY451" i="2"/>
  <c r="AW451" i="4"/>
  <c r="AU451" i="2"/>
  <c r="AS451" i="4"/>
  <c r="AT451" i="2"/>
  <c r="AR451" i="4"/>
  <c r="AP451" i="2"/>
  <c r="AN451" i="4"/>
  <c r="CQ450" i="2"/>
  <c r="CO450" i="4"/>
  <c r="CM450" i="2"/>
  <c r="CK450" i="4"/>
  <c r="CI450" i="2"/>
  <c r="CG450" i="4"/>
  <c r="CE450" i="2"/>
  <c r="CC450" i="4"/>
  <c r="CA450" i="2"/>
  <c r="BY450" i="4"/>
  <c r="BW450" i="2"/>
  <c r="BU450" i="4"/>
  <c r="BI450" i="2"/>
  <c r="BG450" i="4"/>
  <c r="BE450" i="2"/>
  <c r="BC450" i="4"/>
  <c r="BA450" i="2"/>
  <c r="AY450" i="4"/>
  <c r="AW450" i="2"/>
  <c r="AU450" i="4"/>
  <c r="CO449" i="2"/>
  <c r="CM449" i="4"/>
  <c r="CK449" i="2"/>
  <c r="CI449" i="4"/>
  <c r="CG449" i="2"/>
  <c r="CE449" i="4"/>
  <c r="CC449" i="2"/>
  <c r="CA449" i="4"/>
  <c r="BY449" i="2"/>
  <c r="BW449" i="4"/>
  <c r="BO449" i="2"/>
  <c r="BM449" i="4"/>
  <c r="BK449" i="2"/>
  <c r="BI449" i="4"/>
  <c r="BG449" i="2"/>
  <c r="BE449" i="4"/>
  <c r="BC449" i="2"/>
  <c r="BA449" i="4"/>
  <c r="AY449" i="2"/>
  <c r="AW449" i="4"/>
  <c r="AU449" i="2"/>
  <c r="AS449" i="4"/>
  <c r="CQ448" i="2"/>
  <c r="CO448" i="4"/>
  <c r="CM448" i="2"/>
  <c r="CK448" i="4"/>
  <c r="CI448" i="2"/>
  <c r="CG448" i="4"/>
  <c r="CE448" i="2"/>
  <c r="CC448" i="4"/>
  <c r="CA448" i="2"/>
  <c r="BY448" i="4"/>
  <c r="BW448" i="2"/>
  <c r="BU448" i="4"/>
  <c r="BS448" i="4"/>
  <c r="BO448" i="4"/>
  <c r="BM448" i="2"/>
  <c r="BK448" i="4"/>
  <c r="BI448" i="2"/>
  <c r="BG448" i="4"/>
  <c r="BE448" i="2"/>
  <c r="BC448" i="4"/>
  <c r="BA448" i="2"/>
  <c r="AY448" i="4"/>
  <c r="AW448" i="2"/>
  <c r="AU448" i="4"/>
  <c r="CO447" i="2"/>
  <c r="CM447" i="4"/>
  <c r="CK447" i="2"/>
  <c r="CI447" i="4"/>
  <c r="CG447" i="2"/>
  <c r="CE447" i="4"/>
  <c r="CC447" i="2"/>
  <c r="CA447" i="4"/>
  <c r="BY447" i="2"/>
  <c r="BW447" i="4"/>
  <c r="BQ447" i="4"/>
  <c r="BO447" i="2"/>
  <c r="BM447" i="4"/>
  <c r="BK447" i="2"/>
  <c r="BI447" i="4"/>
  <c r="BG447" i="2"/>
  <c r="BE447" i="4"/>
  <c r="BC447" i="2"/>
  <c r="BA447" i="4"/>
  <c r="AY447" i="2"/>
  <c r="AW447" i="4"/>
  <c r="AT447" i="2"/>
  <c r="AR447" i="4"/>
  <c r="AP447" i="2"/>
  <c r="AN447" i="4"/>
  <c r="CP446" i="2"/>
  <c r="CN446" i="4"/>
  <c r="CL446" i="2"/>
  <c r="CJ446" i="4"/>
  <c r="CH446" i="2"/>
  <c r="CF446" i="4"/>
  <c r="CD446" i="2"/>
  <c r="CB446" i="4"/>
  <c r="BZ446" i="2"/>
  <c r="BX446" i="4"/>
  <c r="BR446" i="4"/>
  <c r="BN446" i="4"/>
  <c r="BL446" i="2"/>
  <c r="BJ446" i="4"/>
  <c r="BH446" i="2"/>
  <c r="BF446" i="4"/>
  <c r="BD446" i="2"/>
  <c r="BB446" i="4"/>
  <c r="AZ446" i="2"/>
  <c r="AX446" i="4"/>
  <c r="AV446" i="2"/>
  <c r="AT446" i="4"/>
  <c r="AQ446" i="2"/>
  <c r="AO446" i="4"/>
  <c r="CN445" i="2"/>
  <c r="CL445" i="4"/>
  <c r="CJ445" i="2"/>
  <c r="CH445" i="4"/>
  <c r="CF445" i="2"/>
  <c r="CD445" i="4"/>
  <c r="CB445" i="2"/>
  <c r="BZ445" i="4"/>
  <c r="BX445" i="2"/>
  <c r="BV445" i="4"/>
  <c r="BT445" i="4"/>
  <c r="BP445" i="4"/>
  <c r="BN445" i="2"/>
  <c r="BL445" i="4"/>
  <c r="BJ445" i="2"/>
  <c r="BH445" i="4"/>
  <c r="BF445" i="2"/>
  <c r="BD445" i="4"/>
  <c r="BB445" i="2"/>
  <c r="AZ445" i="4"/>
  <c r="AX445" i="2"/>
  <c r="AV445" i="4"/>
  <c r="AM445" i="4"/>
  <c r="CP444" i="2"/>
  <c r="CN444" i="4"/>
  <c r="CL444" i="2"/>
  <c r="CJ444" i="4"/>
  <c r="CH444" i="2"/>
  <c r="CF444" i="4"/>
  <c r="CD444" i="2"/>
  <c r="CB444" i="4"/>
  <c r="BZ444" i="2"/>
  <c r="BX444" i="4"/>
  <c r="BT444" i="2"/>
  <c r="BR444" i="4"/>
  <c r="BP444" i="2"/>
  <c r="BN444" i="4"/>
  <c r="BL444" i="2"/>
  <c r="BJ444" i="4"/>
  <c r="BH444" i="2"/>
  <c r="BF444" i="4"/>
  <c r="BD444" i="2"/>
  <c r="BB444" i="4"/>
  <c r="AZ444" i="2"/>
  <c r="AX444" i="4"/>
  <c r="AV444" i="2"/>
  <c r="AT444" i="4"/>
  <c r="AQ444" i="2"/>
  <c r="AO444" i="4"/>
  <c r="CR442" i="2"/>
  <c r="CP442" i="4"/>
  <c r="CO443" i="2"/>
  <c r="CM443" i="4"/>
  <c r="CK443" i="2"/>
  <c r="CI443" i="4"/>
  <c r="CG443" i="2"/>
  <c r="CE443" i="4"/>
  <c r="CC443" i="2"/>
  <c r="CA443" i="4"/>
  <c r="BY443" i="2"/>
  <c r="BW443" i="4"/>
  <c r="BS443" i="2"/>
  <c r="BQ443" i="4"/>
  <c r="BO443" i="2"/>
  <c r="BM443" i="4"/>
  <c r="BK443" i="2"/>
  <c r="BI443" i="4"/>
  <c r="BC443" i="2"/>
  <c r="BA443" i="4"/>
  <c r="AY443" i="2"/>
  <c r="AW443" i="4"/>
  <c r="AT443" i="2"/>
  <c r="AR443" i="4"/>
  <c r="AP443" i="2"/>
  <c r="AN443" i="4"/>
  <c r="CQ442" i="2"/>
  <c r="CO442" i="4"/>
  <c r="CM442" i="2"/>
  <c r="CK442" i="4"/>
  <c r="CI442" i="2"/>
  <c r="CG442" i="4"/>
  <c r="CE442" i="2"/>
  <c r="CC442" i="4"/>
  <c r="CA442" i="2"/>
  <c r="BY442" i="4"/>
  <c r="BW442" i="2"/>
  <c r="BU442" i="4"/>
  <c r="BS442" i="4"/>
  <c r="BO442" i="4"/>
  <c r="BM442" i="2"/>
  <c r="BK442" i="4"/>
  <c r="BI442" i="2"/>
  <c r="BG442" i="4"/>
  <c r="BE442" i="2"/>
  <c r="BC442" i="4"/>
  <c r="BA442" i="2"/>
  <c r="AY442" i="4"/>
  <c r="AW442" i="2"/>
  <c r="AU442" i="4"/>
  <c r="AP442" i="4"/>
  <c r="AL442" i="4"/>
  <c r="CO441" i="2"/>
  <c r="CM441" i="4"/>
  <c r="CK441" i="2"/>
  <c r="CI441" i="4"/>
  <c r="CG441" i="2"/>
  <c r="CE441" i="4"/>
  <c r="CC441" i="2"/>
  <c r="CA441" i="4"/>
  <c r="BY441" i="2"/>
  <c r="BW441" i="4"/>
  <c r="BQ441" i="4"/>
  <c r="BO441" i="2"/>
  <c r="BM441" i="4"/>
  <c r="BK441" i="2"/>
  <c r="BI441" i="4"/>
  <c r="BG441" i="2"/>
  <c r="BE441" i="4"/>
  <c r="BC441" i="2"/>
  <c r="BA441" i="4"/>
  <c r="AY441" i="2"/>
  <c r="AW441" i="4"/>
  <c r="AT441" i="2"/>
  <c r="AR441" i="4"/>
  <c r="AP441" i="2"/>
  <c r="AN441" i="4"/>
  <c r="CQ440" i="2"/>
  <c r="CO440" i="4"/>
  <c r="CM440" i="2"/>
  <c r="CK440" i="4"/>
  <c r="CI440" i="2"/>
  <c r="CG440" i="4"/>
  <c r="CE440" i="2"/>
  <c r="CC440" i="4"/>
  <c r="CA440" i="2"/>
  <c r="BY440" i="4"/>
  <c r="BW440" i="2"/>
  <c r="BU440" i="4"/>
  <c r="BS440" i="4"/>
  <c r="BO440" i="4"/>
  <c r="BM440" i="2"/>
  <c r="BK440" i="4"/>
  <c r="BI440" i="2"/>
  <c r="BG440" i="4"/>
  <c r="BE440" i="2"/>
  <c r="BC440" i="4"/>
  <c r="BA440" i="2"/>
  <c r="AY440" i="4"/>
  <c r="AW440" i="2"/>
  <c r="AU440" i="4"/>
  <c r="AR440" i="2"/>
  <c r="AP440" i="4"/>
  <c r="AN440" i="2"/>
  <c r="AL440" i="4"/>
  <c r="CN439" i="2"/>
  <c r="CL439" i="4"/>
  <c r="CJ439" i="2"/>
  <c r="CH439" i="4"/>
  <c r="CF439" i="2"/>
  <c r="CD439" i="4"/>
  <c r="CB439" i="2"/>
  <c r="BZ439" i="4"/>
  <c r="BX439" i="2"/>
  <c r="BV439" i="4"/>
  <c r="BT439" i="4"/>
  <c r="BP439" i="4"/>
  <c r="BN439" i="2"/>
  <c r="BL439" i="4"/>
  <c r="BJ439" i="2"/>
  <c r="BH439" i="4"/>
  <c r="BF439" i="2"/>
  <c r="BD439" i="4"/>
  <c r="BB439" i="2"/>
  <c r="AZ439" i="4"/>
  <c r="AX439" i="2"/>
  <c r="AV439" i="4"/>
  <c r="AS439" i="2"/>
  <c r="AQ439" i="4"/>
  <c r="AO439" i="2"/>
  <c r="AM439" i="4"/>
  <c r="CP438" i="2"/>
  <c r="CN438" i="4"/>
  <c r="CL438" i="2"/>
  <c r="CJ438" i="4"/>
  <c r="CH438" i="2"/>
  <c r="CF438" i="4"/>
  <c r="CD438" i="2"/>
  <c r="CB438" i="4"/>
  <c r="BZ438" i="2"/>
  <c r="BX438" i="4"/>
  <c r="BR438" i="4"/>
  <c r="BN438" i="4"/>
  <c r="BL438" i="2"/>
  <c r="BJ438" i="4"/>
  <c r="BH438" i="2"/>
  <c r="BF438" i="4"/>
  <c r="BD438" i="2"/>
  <c r="BB438" i="4"/>
  <c r="AZ438" i="2"/>
  <c r="AX438" i="4"/>
  <c r="AV438" i="2"/>
  <c r="AT438" i="4"/>
  <c r="AQ438" i="2"/>
  <c r="AO438" i="4"/>
  <c r="CN437" i="2"/>
  <c r="CL437" i="4"/>
  <c r="CJ437" i="2"/>
  <c r="CH437" i="4"/>
  <c r="CF437" i="2"/>
  <c r="CD437" i="4"/>
  <c r="CB437" i="2"/>
  <c r="BZ437" i="4"/>
  <c r="BX437" i="2"/>
  <c r="BV437" i="4"/>
  <c r="BT437" i="4"/>
  <c r="BP437" i="4"/>
  <c r="BN437" i="2"/>
  <c r="BL437" i="4"/>
  <c r="BJ437" i="2"/>
  <c r="BH437" i="4"/>
  <c r="BF437" i="2"/>
  <c r="BD437" i="4"/>
  <c r="BB437" i="2"/>
  <c r="AZ437" i="4"/>
  <c r="AX437" i="2"/>
  <c r="AV437" i="4"/>
  <c r="AS437" i="2"/>
  <c r="AQ437" i="4"/>
  <c r="AO437" i="2"/>
  <c r="AM437" i="4"/>
  <c r="CP436" i="2"/>
  <c r="CN436" i="4"/>
  <c r="CL436" i="2"/>
  <c r="CJ436" i="4"/>
  <c r="CH436" i="2"/>
  <c r="CF436" i="4"/>
  <c r="CD436" i="2"/>
  <c r="CB436" i="4"/>
  <c r="BZ436" i="2"/>
  <c r="BX436" i="4"/>
  <c r="BR436" i="4"/>
  <c r="BN436" i="4"/>
  <c r="BL436" i="2"/>
  <c r="BJ436" i="4"/>
  <c r="BH436" i="2"/>
  <c r="BF436" i="4"/>
  <c r="BD436" i="2"/>
  <c r="BB436" i="4"/>
  <c r="AZ436" i="2"/>
  <c r="AX436" i="4"/>
  <c r="AV436" i="2"/>
  <c r="AT436" i="4"/>
  <c r="AQ436" i="2"/>
  <c r="AO436" i="4"/>
  <c r="CN435" i="2"/>
  <c r="CL435" i="4"/>
  <c r="CJ435" i="2"/>
  <c r="CH435" i="4"/>
  <c r="CF435" i="2"/>
  <c r="CD435" i="4"/>
  <c r="CB435" i="2"/>
  <c r="BZ435" i="4"/>
  <c r="BX435" i="2"/>
  <c r="BV435" i="4"/>
  <c r="BT435" i="4"/>
  <c r="BP435" i="4"/>
  <c r="BN435" i="2"/>
  <c r="BL435" i="4"/>
  <c r="BJ435" i="2"/>
  <c r="BH435" i="4"/>
  <c r="BF435" i="2"/>
  <c r="BD435" i="4"/>
  <c r="BB435" i="2"/>
  <c r="AZ435" i="4"/>
  <c r="AX435" i="2"/>
  <c r="AV435" i="4"/>
  <c r="AS435" i="2"/>
  <c r="AQ435" i="4"/>
  <c r="AO435" i="2"/>
  <c r="AM435" i="4"/>
  <c r="CQ434" i="2"/>
  <c r="CO434" i="4"/>
  <c r="CI434" i="2"/>
  <c r="CG434" i="4"/>
  <c r="CE434" i="2"/>
  <c r="CC434" i="4"/>
  <c r="CA434" i="2"/>
  <c r="BY434" i="4"/>
  <c r="BW434" i="2"/>
  <c r="BU434" i="4"/>
  <c r="BS434" i="4"/>
  <c r="BO434" i="4"/>
  <c r="BM434" i="2"/>
  <c r="BK434" i="4"/>
  <c r="BI434" i="2"/>
  <c r="BG434" i="4"/>
  <c r="BE434" i="2"/>
  <c r="BC434" i="4"/>
  <c r="BA434" i="2"/>
  <c r="AY434" i="4"/>
  <c r="AW434" i="2"/>
  <c r="AU434" i="4"/>
  <c r="AR434" i="2"/>
  <c r="AP434" i="4"/>
  <c r="AN434" i="2"/>
  <c r="AL434" i="4"/>
  <c r="CN433" i="2"/>
  <c r="CL433" i="4"/>
  <c r="CJ433" i="2"/>
  <c r="CH433" i="4"/>
  <c r="CF433" i="2"/>
  <c r="CD433" i="4"/>
  <c r="CB433" i="2"/>
  <c r="BZ433" i="4"/>
  <c r="BX433" i="2"/>
  <c r="BV433" i="4"/>
  <c r="BT433" i="4"/>
  <c r="BP433" i="4"/>
  <c r="BN433" i="2"/>
  <c r="BL433" i="4"/>
  <c r="BF433" i="2"/>
  <c r="BD433" i="4"/>
  <c r="AX433" i="2"/>
  <c r="AV433" i="4"/>
  <c r="AS433" i="2"/>
  <c r="AQ433" i="4"/>
  <c r="AO433" i="2"/>
  <c r="AM433" i="4"/>
  <c r="CO432" i="2"/>
  <c r="CM432" i="4"/>
  <c r="CK432" i="2"/>
  <c r="CI432" i="4"/>
  <c r="CG432" i="2"/>
  <c r="CE432" i="4"/>
  <c r="CC432" i="2"/>
  <c r="CA432" i="4"/>
  <c r="BY432" i="2"/>
  <c r="BW432" i="4"/>
  <c r="BQ432" i="4"/>
  <c r="BO432" i="2"/>
  <c r="BM432" i="4"/>
  <c r="BK432" i="2"/>
  <c r="BI432" i="4"/>
  <c r="BG432" i="2"/>
  <c r="BE432" i="4"/>
  <c r="BC432" i="2"/>
  <c r="BA432" i="4"/>
  <c r="AY432" i="2"/>
  <c r="AW432" i="4"/>
  <c r="AU432" i="2"/>
  <c r="AS432" i="4"/>
  <c r="AT432" i="2"/>
  <c r="AR432" i="4"/>
  <c r="AP432" i="2"/>
  <c r="AN432" i="4"/>
  <c r="CP431" i="2"/>
  <c r="CN431" i="4"/>
  <c r="CL431" i="2"/>
  <c r="CJ431" i="4"/>
  <c r="CH431" i="2"/>
  <c r="CF431" i="4"/>
  <c r="CD431" i="2"/>
  <c r="CB431" i="4"/>
  <c r="BZ431" i="2"/>
  <c r="BX431" i="4"/>
  <c r="BR431" i="4"/>
  <c r="BN431" i="4"/>
  <c r="BL431" i="2"/>
  <c r="BJ431" i="4"/>
  <c r="BH431" i="2"/>
  <c r="BF431" i="4"/>
  <c r="BD431" i="2"/>
  <c r="BB431" i="4"/>
  <c r="AZ431" i="2"/>
  <c r="AX431" i="4"/>
  <c r="AV431" i="2"/>
  <c r="AT431" i="4"/>
  <c r="AQ431" i="2"/>
  <c r="AO431" i="4"/>
  <c r="CQ430" i="2"/>
  <c r="CO430" i="4"/>
  <c r="CM430" i="2"/>
  <c r="CK430" i="4"/>
  <c r="CI430" i="2"/>
  <c r="CG430" i="4"/>
  <c r="CE430" i="2"/>
  <c r="CC430" i="4"/>
  <c r="CA430" i="2"/>
  <c r="BY430" i="4"/>
  <c r="BS430" i="4"/>
  <c r="BO430" i="4"/>
  <c r="BM430" i="2"/>
  <c r="BK430" i="4"/>
  <c r="BI430" i="2"/>
  <c r="BG430" i="4"/>
  <c r="BE430" i="2"/>
  <c r="BC430" i="4"/>
  <c r="BA430" i="2"/>
  <c r="AY430" i="4"/>
  <c r="AW430" i="2"/>
  <c r="AU430" i="4"/>
  <c r="AR430" i="2"/>
  <c r="AP430" i="4"/>
  <c r="AN430" i="2"/>
  <c r="AL430" i="4"/>
  <c r="CO429" i="2"/>
  <c r="CM429" i="4"/>
  <c r="CK429" i="2"/>
  <c r="CI429" i="4"/>
  <c r="CG429" i="2"/>
  <c r="CE429" i="4"/>
  <c r="CC429" i="2"/>
  <c r="CA429" i="4"/>
  <c r="BY429" i="2"/>
  <c r="BW429" i="4"/>
  <c r="BQ429" i="4"/>
  <c r="BO429" i="2"/>
  <c r="BM429" i="4"/>
  <c r="BK429" i="2"/>
  <c r="BI429" i="4"/>
  <c r="BG429" i="2"/>
  <c r="BE429" i="4"/>
  <c r="BC429" i="2"/>
  <c r="BA429" i="4"/>
  <c r="AY429" i="2"/>
  <c r="AW429" i="4"/>
  <c r="AU429" i="2"/>
  <c r="AS429" i="4"/>
  <c r="AT429" i="2"/>
  <c r="AR429" i="4"/>
  <c r="AP429" i="2"/>
  <c r="AN429" i="4"/>
  <c r="CQ428" i="2"/>
  <c r="CO428" i="4"/>
  <c r="CM428" i="2"/>
  <c r="CK428" i="4"/>
  <c r="CI428" i="2"/>
  <c r="CG428" i="4"/>
  <c r="CE428" i="2"/>
  <c r="CC428" i="4"/>
  <c r="CA428" i="2"/>
  <c r="BY428" i="4"/>
  <c r="BW428" i="2"/>
  <c r="BU428" i="4"/>
  <c r="BS428" i="4"/>
  <c r="BO428" i="4"/>
  <c r="BM428" i="2"/>
  <c r="BK428" i="4"/>
  <c r="BI428" i="2"/>
  <c r="BG428" i="4"/>
  <c r="BE428" i="2"/>
  <c r="BC428" i="4"/>
  <c r="BA428" i="2"/>
  <c r="AY428" i="4"/>
  <c r="AW428" i="2"/>
  <c r="AU428" i="4"/>
  <c r="AL428" i="4"/>
  <c r="CP427" i="2"/>
  <c r="CN427" i="4"/>
  <c r="CL427" i="2"/>
  <c r="CJ427" i="4"/>
  <c r="CH427" i="2"/>
  <c r="CF427" i="4"/>
  <c r="CD427" i="2"/>
  <c r="CB427" i="4"/>
  <c r="BZ427" i="2"/>
  <c r="BX427" i="4"/>
  <c r="BR427" i="4"/>
  <c r="DD428" i="1"/>
  <c r="DE428" i="1"/>
  <c r="DL428" i="1" s="1"/>
  <c r="BN427" i="4"/>
  <c r="BL427" i="2"/>
  <c r="BJ427" i="4"/>
  <c r="BH427" i="2"/>
  <c r="BF427" i="4"/>
  <c r="BD427" i="2"/>
  <c r="BB427" i="4"/>
  <c r="AZ427" i="2"/>
  <c r="AX427" i="4"/>
  <c r="AV427" i="2"/>
  <c r="AT427" i="4"/>
  <c r="CO426" i="2"/>
  <c r="CM426" i="4"/>
  <c r="CK426" i="2"/>
  <c r="CI426" i="4"/>
  <c r="CH426" i="2"/>
  <c r="CF426" i="4"/>
  <c r="CD426" i="2"/>
  <c r="CB426" i="4"/>
  <c r="CA426" i="2"/>
  <c r="BY426" i="4"/>
  <c r="BW426" i="2"/>
  <c r="BU426" i="4"/>
  <c r="BS426" i="4"/>
  <c r="BO426" i="4"/>
  <c r="BM426" i="2"/>
  <c r="BK426" i="4"/>
  <c r="BI426" i="2"/>
  <c r="BG426" i="4"/>
  <c r="BE426" i="2"/>
  <c r="BC426" i="4"/>
  <c r="BA426" i="2"/>
  <c r="AY426" i="4"/>
  <c r="AW426" i="2"/>
  <c r="AU426" i="4"/>
  <c r="CP425" i="2"/>
  <c r="CN425" i="4"/>
  <c r="CL425" i="2"/>
  <c r="CJ425" i="4"/>
  <c r="CH425" i="2"/>
  <c r="CF425" i="4"/>
  <c r="CD425" i="2"/>
  <c r="CB425" i="4"/>
  <c r="BZ425" i="2"/>
  <c r="BX425" i="4"/>
  <c r="BR425" i="4"/>
  <c r="BN425" i="4"/>
  <c r="BL425" i="2"/>
  <c r="BJ425" i="4"/>
  <c r="BH425" i="2"/>
  <c r="BF425" i="4"/>
  <c r="BD425" i="2"/>
  <c r="BB425" i="4"/>
  <c r="AZ425" i="2"/>
  <c r="AX425" i="4"/>
  <c r="AV425" i="2"/>
  <c r="AT425" i="4"/>
  <c r="CN424" i="2"/>
  <c r="CL424" i="4"/>
  <c r="CJ424" i="2"/>
  <c r="CH424" i="4"/>
  <c r="CF424" i="2"/>
  <c r="CD424" i="4"/>
  <c r="CB424" i="2"/>
  <c r="BZ424" i="4"/>
  <c r="BX424" i="2"/>
  <c r="BV424" i="4"/>
  <c r="BV424" i="2"/>
  <c r="BT424" i="4"/>
  <c r="BR424" i="2"/>
  <c r="BP424" i="4"/>
  <c r="BN424" i="2"/>
  <c r="BL424" i="4"/>
  <c r="BJ424" i="2"/>
  <c r="BH424" i="4"/>
  <c r="BF424" i="2"/>
  <c r="BD424" i="4"/>
  <c r="BB424" i="2"/>
  <c r="AZ424" i="4"/>
  <c r="AX424" i="2"/>
  <c r="AV424" i="4"/>
  <c r="AS424" i="2"/>
  <c r="AQ424" i="4"/>
  <c r="AO424" i="2"/>
  <c r="AM424" i="4"/>
  <c r="CP423" i="2"/>
  <c r="CN423" i="4"/>
  <c r="CL423" i="2"/>
  <c r="CJ423" i="4"/>
  <c r="CH423" i="2"/>
  <c r="CF423" i="4"/>
  <c r="CD423" i="2"/>
  <c r="CB423" i="4"/>
  <c r="BZ423" i="2"/>
  <c r="BX423" i="4"/>
  <c r="BR423" i="4"/>
  <c r="BN423" i="4"/>
  <c r="BL423" i="2"/>
  <c r="BJ423" i="4"/>
  <c r="BH423" i="2"/>
  <c r="BF423" i="4"/>
  <c r="BD423" i="2"/>
  <c r="BB423" i="4"/>
  <c r="AZ423" i="2"/>
  <c r="AX423" i="4"/>
  <c r="AV423" i="2"/>
  <c r="AT423" i="4"/>
  <c r="AQ423" i="2"/>
  <c r="AO423" i="4"/>
  <c r="CN422" i="2"/>
  <c r="CL422" i="4"/>
  <c r="CJ422" i="2"/>
  <c r="CH422" i="4"/>
  <c r="CF422" i="2"/>
  <c r="CD422" i="4"/>
  <c r="CB422" i="2"/>
  <c r="BZ422" i="4"/>
  <c r="BX422" i="2"/>
  <c r="BV422" i="4"/>
  <c r="BT422" i="4"/>
  <c r="BP422" i="4"/>
  <c r="BN422" i="2"/>
  <c r="BL422" i="4"/>
  <c r="BJ422" i="2"/>
  <c r="BH422" i="4"/>
  <c r="BF422" i="2"/>
  <c r="BD422" i="4"/>
  <c r="BB422" i="2"/>
  <c r="AZ422" i="4"/>
  <c r="AX422" i="2"/>
  <c r="AV422" i="4"/>
  <c r="AS422" i="2"/>
  <c r="AQ422" i="4"/>
  <c r="AO422" i="2"/>
  <c r="AM422" i="4"/>
  <c r="CO421" i="2"/>
  <c r="CM421" i="4"/>
  <c r="CK421" i="2"/>
  <c r="CI421" i="4"/>
  <c r="CG421" i="2"/>
  <c r="CE421" i="4"/>
  <c r="CC421" i="2"/>
  <c r="CA421" i="4"/>
  <c r="BY421" i="2"/>
  <c r="BW421" i="4"/>
  <c r="BQ421" i="4"/>
  <c r="BO421" i="2"/>
  <c r="BM421" i="4"/>
  <c r="BK421" i="2"/>
  <c r="BI421" i="4"/>
  <c r="BG421" i="2"/>
  <c r="BE421" i="4"/>
  <c r="BC421" i="2"/>
  <c r="BA421" i="4"/>
  <c r="AY421" i="2"/>
  <c r="AW421" i="4"/>
  <c r="AU421" i="2"/>
  <c r="AS421" i="4"/>
  <c r="CP420" i="2"/>
  <c r="CN420" i="4"/>
  <c r="CL420" i="2"/>
  <c r="CJ420" i="4"/>
  <c r="CH420" i="2"/>
  <c r="CF420" i="4"/>
  <c r="CD420" i="2"/>
  <c r="CB420" i="4"/>
  <c r="BZ420" i="2"/>
  <c r="BX420" i="4"/>
  <c r="BR420" i="4"/>
  <c r="BN420" i="4"/>
  <c r="BL420" i="2"/>
  <c r="BJ420" i="4"/>
  <c r="BH420" i="2"/>
  <c r="BF420" i="4"/>
  <c r="BD420" i="2"/>
  <c r="BB420" i="4"/>
  <c r="AZ420" i="2"/>
  <c r="AX420" i="4"/>
  <c r="AV420" i="2"/>
  <c r="AT420" i="4"/>
  <c r="CQ419" i="2"/>
  <c r="CO419" i="4"/>
  <c r="CM419" i="2"/>
  <c r="CK419" i="4"/>
  <c r="CI419" i="2"/>
  <c r="CG419" i="4"/>
  <c r="CE419" i="2"/>
  <c r="CC419" i="4"/>
  <c r="CA419" i="2"/>
  <c r="BY419" i="4"/>
  <c r="BW419" i="2"/>
  <c r="BU419" i="4"/>
  <c r="BS419" i="4"/>
  <c r="BO419" i="4"/>
  <c r="BI419" i="2"/>
  <c r="BG419" i="4"/>
  <c r="BE419" i="2"/>
  <c r="BC419" i="4"/>
  <c r="BA419" i="2"/>
  <c r="AY419" i="4"/>
  <c r="AW419" i="2"/>
  <c r="AU419" i="4"/>
  <c r="CN418" i="2"/>
  <c r="CL418" i="4"/>
  <c r="CJ418" i="2"/>
  <c r="CH418" i="4"/>
  <c r="CF418" i="2"/>
  <c r="CD418" i="4"/>
  <c r="CB418" i="2"/>
  <c r="BZ418" i="4"/>
  <c r="BX418" i="2"/>
  <c r="BV418" i="4"/>
  <c r="BT418" i="4"/>
  <c r="BP418" i="4"/>
  <c r="BN418" i="2"/>
  <c r="BL418" i="4"/>
  <c r="BJ418" i="2"/>
  <c r="BH418" i="4"/>
  <c r="BF418" i="2"/>
  <c r="BD418" i="4"/>
  <c r="BB418" i="2"/>
  <c r="AZ418" i="4"/>
  <c r="AX418" i="2"/>
  <c r="AV418" i="4"/>
  <c r="CO417" i="2"/>
  <c r="CM417" i="4"/>
  <c r="CK417" i="2"/>
  <c r="CI417" i="4"/>
  <c r="CG417" i="2"/>
  <c r="CE417" i="4"/>
  <c r="CC417" i="2"/>
  <c r="CA417" i="4"/>
  <c r="BY417" i="2"/>
  <c r="BW417" i="4"/>
  <c r="BQ417" i="4"/>
  <c r="BO417" i="2"/>
  <c r="BM417" i="4"/>
  <c r="BK417" i="2"/>
  <c r="BI417" i="4"/>
  <c r="BG417" i="2"/>
  <c r="BE417" i="4"/>
  <c r="BC417" i="2"/>
  <c r="BA417" i="4"/>
  <c r="AY417" i="2"/>
  <c r="AW417" i="4"/>
  <c r="AU417" i="2"/>
  <c r="AS417" i="4"/>
  <c r="CP416" i="2"/>
  <c r="CN416" i="4"/>
  <c r="CL416" i="2"/>
  <c r="CJ416" i="4"/>
  <c r="CH416" i="2"/>
  <c r="CF416" i="4"/>
  <c r="CD416" i="2"/>
  <c r="CB416" i="4"/>
  <c r="BZ416" i="2"/>
  <c r="BX416" i="4"/>
  <c r="BR416" i="4"/>
  <c r="BN416" i="4"/>
  <c r="BL416" i="2"/>
  <c r="BJ416" i="4"/>
  <c r="BH416" i="2"/>
  <c r="BF416" i="4"/>
  <c r="BD416" i="2"/>
  <c r="BB416" i="4"/>
  <c r="AZ416" i="2"/>
  <c r="AX416" i="4"/>
  <c r="AV416" i="2"/>
  <c r="AT416" i="4"/>
  <c r="CQ415" i="2"/>
  <c r="CO415" i="4"/>
  <c r="CM415" i="2"/>
  <c r="CK415" i="4"/>
  <c r="CI415" i="2"/>
  <c r="CG415" i="4"/>
  <c r="CE415" i="2"/>
  <c r="CC415" i="4"/>
  <c r="BW415" i="2"/>
  <c r="BU415" i="4"/>
  <c r="BS415" i="4"/>
  <c r="BO415" i="4"/>
  <c r="BM415" i="2"/>
  <c r="BK415" i="4"/>
  <c r="BI415" i="2"/>
  <c r="BG415" i="4"/>
  <c r="BE415" i="2"/>
  <c r="BC415" i="4"/>
  <c r="BA415" i="2"/>
  <c r="AY415" i="4"/>
  <c r="AW415" i="2"/>
  <c r="AU415" i="4"/>
  <c r="AP415" i="4"/>
  <c r="AL415" i="4"/>
  <c r="CO414" i="2"/>
  <c r="CM414" i="4"/>
  <c r="CK414" i="2"/>
  <c r="CI414" i="4"/>
  <c r="CG414" i="2"/>
  <c r="CE414" i="4"/>
  <c r="CC414" i="2"/>
  <c r="CA414" i="4"/>
  <c r="BY414" i="2"/>
  <c r="BW414" i="4"/>
  <c r="BQ414" i="4"/>
  <c r="BO414" i="2"/>
  <c r="BM414" i="4"/>
  <c r="BK414" i="2"/>
  <c r="BI414" i="4"/>
  <c r="BG414" i="2"/>
  <c r="BE414" i="4"/>
  <c r="BC414" i="2"/>
  <c r="BA414" i="4"/>
  <c r="AY414" i="2"/>
  <c r="AW414" i="4"/>
  <c r="AU414" i="2"/>
  <c r="AS414" i="4"/>
  <c r="AR414" i="4"/>
  <c r="AN414" i="4"/>
  <c r="CQ413" i="2"/>
  <c r="CO413" i="4"/>
  <c r="CM413" i="2"/>
  <c r="CK413" i="4"/>
  <c r="CI413" i="2"/>
  <c r="CG413" i="4"/>
  <c r="CE413" i="2"/>
  <c r="CC413" i="4"/>
  <c r="CA413" i="2"/>
  <c r="BY413" i="4"/>
  <c r="BW413" i="2"/>
  <c r="BU413" i="4"/>
  <c r="BU413" i="2"/>
  <c r="BS413" i="4"/>
  <c r="BQ413" i="2"/>
  <c r="BO413" i="4"/>
  <c r="BM413" i="2"/>
  <c r="BK413" i="4"/>
  <c r="BI413" i="2"/>
  <c r="BG413" i="4"/>
  <c r="BE413" i="2"/>
  <c r="BC413" i="4"/>
  <c r="BA413" i="2"/>
  <c r="AY413" i="4"/>
  <c r="AW413" i="2"/>
  <c r="AU413" i="4"/>
  <c r="AR413" i="2"/>
  <c r="AP413" i="4"/>
  <c r="AN413" i="2"/>
  <c r="AL413" i="4"/>
  <c r="CO412" i="2"/>
  <c r="CM412" i="4"/>
  <c r="CK412" i="2"/>
  <c r="CI412" i="4"/>
  <c r="CG412" i="2"/>
  <c r="CE412" i="4"/>
  <c r="CC412" i="2"/>
  <c r="CA412" i="4"/>
  <c r="BY412" i="2"/>
  <c r="BW412" i="4"/>
  <c r="BS412" i="2"/>
  <c r="BQ412" i="4"/>
  <c r="BO412" i="2"/>
  <c r="BM412" i="4"/>
  <c r="BK412" i="2"/>
  <c r="BI412" i="4"/>
  <c r="BG412" i="2"/>
  <c r="BE412" i="4"/>
  <c r="BC412" i="2"/>
  <c r="BA412" i="4"/>
  <c r="AY412" i="2"/>
  <c r="AW412" i="4"/>
  <c r="AT412" i="2"/>
  <c r="AR412" i="4"/>
  <c r="AP412" i="2"/>
  <c r="AN412" i="4"/>
  <c r="CQ411" i="2"/>
  <c r="CO411" i="4"/>
  <c r="CM411" i="2"/>
  <c r="CK411" i="4"/>
  <c r="CI411" i="2"/>
  <c r="CG411" i="4"/>
  <c r="CE411" i="2"/>
  <c r="CC411" i="4"/>
  <c r="CA411" i="2"/>
  <c r="BY411" i="4"/>
  <c r="BW411" i="2"/>
  <c r="BU411" i="4"/>
  <c r="BU411" i="2"/>
  <c r="BS411" i="4"/>
  <c r="BQ411" i="2"/>
  <c r="BO411" i="4"/>
  <c r="BM411" i="2"/>
  <c r="BK411" i="4"/>
  <c r="BI411" i="2"/>
  <c r="BG411" i="4"/>
  <c r="BE411" i="2"/>
  <c r="BC411" i="4"/>
  <c r="BA411" i="2"/>
  <c r="AY411" i="4"/>
  <c r="AW411" i="2"/>
  <c r="AU411" i="4"/>
  <c r="AR411" i="2"/>
  <c r="AP411" i="4"/>
  <c r="AN411" i="2"/>
  <c r="AL411" i="4"/>
  <c r="CO410" i="2"/>
  <c r="CM410" i="4"/>
  <c r="CK410" i="2"/>
  <c r="CI410" i="4"/>
  <c r="CG410" i="2"/>
  <c r="CE410" i="4"/>
  <c r="CC410" i="2"/>
  <c r="CA410" i="4"/>
  <c r="BY410" i="2"/>
  <c r="BW410" i="4"/>
  <c r="BS410" i="2"/>
  <c r="BQ410" i="4"/>
  <c r="BO410" i="2"/>
  <c r="BM410" i="4"/>
  <c r="BK410" i="2"/>
  <c r="BI410" i="4"/>
  <c r="BC410" i="2"/>
  <c r="BA410" i="4"/>
  <c r="AY410" i="2"/>
  <c r="AW410" i="4"/>
  <c r="AU410" i="2"/>
  <c r="AS410" i="4"/>
  <c r="AT410" i="2"/>
  <c r="AR410" i="4"/>
  <c r="AP410" i="2"/>
  <c r="AN410" i="4"/>
  <c r="CP409" i="2"/>
  <c r="CN409" i="4"/>
  <c r="CL409" i="2"/>
  <c r="CJ409" i="4"/>
  <c r="CH409" i="2"/>
  <c r="CF409" i="4"/>
  <c r="CD409" i="2"/>
  <c r="CB409" i="4"/>
  <c r="BZ409" i="2"/>
  <c r="BX409" i="4"/>
  <c r="BT409" i="2"/>
  <c r="BR409" i="4"/>
  <c r="BP409" i="2"/>
  <c r="BN409" i="4"/>
  <c r="BL409" i="2"/>
  <c r="BJ409" i="4"/>
  <c r="BH409" i="2"/>
  <c r="BF409" i="4"/>
  <c r="BD409" i="2"/>
  <c r="BB409" i="4"/>
  <c r="AZ409" i="2"/>
  <c r="AX409" i="4"/>
  <c r="AV409" i="2"/>
  <c r="AT409" i="4"/>
  <c r="AQ409" i="2"/>
  <c r="AO409" i="4"/>
  <c r="CR407" i="2"/>
  <c r="CP407" i="4"/>
  <c r="CO408" i="2"/>
  <c r="CM408" i="4"/>
  <c r="CK408" i="2"/>
  <c r="CI408" i="4"/>
  <c r="CG408" i="2"/>
  <c r="CE408" i="4"/>
  <c r="CC408" i="2"/>
  <c r="CA408" i="4"/>
  <c r="BY408" i="2"/>
  <c r="BW408" i="4"/>
  <c r="BS408" i="2"/>
  <c r="BQ408" i="4"/>
  <c r="BO408" i="2"/>
  <c r="BM408" i="4"/>
  <c r="BK408" i="2"/>
  <c r="BI408" i="4"/>
  <c r="BG408" i="2"/>
  <c r="BE408" i="4"/>
  <c r="BC408" i="2"/>
  <c r="BA408" i="4"/>
  <c r="AY408" i="2"/>
  <c r="AW408" i="4"/>
  <c r="AU408" i="2"/>
  <c r="AS408" i="4"/>
  <c r="AT408" i="2"/>
  <c r="AR408" i="4"/>
  <c r="AP408" i="2"/>
  <c r="AN408" i="4"/>
  <c r="CQ407" i="2"/>
  <c r="CO407" i="4"/>
  <c r="CM407" i="2"/>
  <c r="CK407" i="4"/>
  <c r="CI407" i="2"/>
  <c r="CG407" i="4"/>
  <c r="CE407" i="2"/>
  <c r="CC407" i="4"/>
  <c r="CA407" i="2"/>
  <c r="BY407" i="4"/>
  <c r="BW407" i="2"/>
  <c r="BU407" i="4"/>
  <c r="BU407" i="2"/>
  <c r="BS407" i="4"/>
  <c r="BQ407" i="2"/>
  <c r="BO407" i="4"/>
  <c r="BM407" i="2"/>
  <c r="BK407" i="4"/>
  <c r="BI407" i="2"/>
  <c r="BG407" i="4"/>
  <c r="BE407" i="2"/>
  <c r="BC407" i="4"/>
  <c r="BA407" i="2"/>
  <c r="AY407" i="4"/>
  <c r="AW407" i="2"/>
  <c r="AU407" i="4"/>
  <c r="AR407" i="2"/>
  <c r="AP407" i="4"/>
  <c r="AN407" i="2"/>
  <c r="AL407" i="4"/>
  <c r="CO406" i="2"/>
  <c r="CM406" i="4"/>
  <c r="CK406" i="2"/>
  <c r="CI406" i="4"/>
  <c r="CG406" i="2"/>
  <c r="CE406" i="4"/>
  <c r="CC406" i="2"/>
  <c r="CA406" i="4"/>
  <c r="BY406" i="2"/>
  <c r="BW406" i="4"/>
  <c r="BS406" i="2"/>
  <c r="BQ406" i="4"/>
  <c r="BO406" i="2"/>
  <c r="BM406" i="4"/>
  <c r="BK406" i="2"/>
  <c r="BI406" i="4"/>
  <c r="BG406" i="2"/>
  <c r="BE406" i="4"/>
  <c r="BC406" i="2"/>
  <c r="BA406" i="4"/>
  <c r="AY406" i="2"/>
  <c r="AW406" i="4"/>
  <c r="AU406" i="2"/>
  <c r="AS406" i="4"/>
  <c r="AT406" i="2"/>
  <c r="AR406" i="4"/>
  <c r="AP406" i="2"/>
  <c r="AN406" i="4"/>
  <c r="CQ405" i="2"/>
  <c r="CO405" i="4"/>
  <c r="CM405" i="2"/>
  <c r="CK405" i="4"/>
  <c r="CI405" i="2"/>
  <c r="CG405" i="4"/>
  <c r="CE405" i="2"/>
  <c r="CC405" i="4"/>
  <c r="CA405" i="2"/>
  <c r="BY405" i="4"/>
  <c r="BW405" i="2"/>
  <c r="BU405" i="4"/>
  <c r="BU405" i="2"/>
  <c r="BS405" i="4"/>
  <c r="BQ405" i="2"/>
  <c r="BO405" i="4"/>
  <c r="BM405" i="2"/>
  <c r="BK405" i="4"/>
  <c r="BI405" i="2"/>
  <c r="BG405" i="4"/>
  <c r="BE405" i="2"/>
  <c r="BC405" i="4"/>
  <c r="BA405" i="2"/>
  <c r="AY405" i="4"/>
  <c r="AW405" i="2"/>
  <c r="AU405" i="4"/>
  <c r="AR405" i="2"/>
  <c r="AP405" i="4"/>
  <c r="AN405" i="2"/>
  <c r="AL405" i="4"/>
  <c r="CO404" i="2"/>
  <c r="CM404" i="4"/>
  <c r="CG404" i="2"/>
  <c r="CE404" i="4"/>
  <c r="CC404" i="2"/>
  <c r="CA404" i="4"/>
  <c r="BY404" i="2"/>
  <c r="BW404" i="4"/>
  <c r="BS404" i="2"/>
  <c r="BQ404" i="4"/>
  <c r="BL404" i="2"/>
  <c r="BJ404" i="4"/>
  <c r="BE404" i="2"/>
  <c r="BC404" i="4"/>
  <c r="AX404" i="2"/>
  <c r="AV404" i="4"/>
  <c r="DM405" i="1"/>
  <c r="AT404" i="2"/>
  <c r="AR404" i="4"/>
  <c r="AP404" i="2"/>
  <c r="AN404" i="4"/>
  <c r="CQ403" i="2"/>
  <c r="CO403" i="4"/>
  <c r="CM403" i="2"/>
  <c r="CK403" i="4"/>
  <c r="CI403" i="2"/>
  <c r="CG403" i="4"/>
  <c r="CE403" i="2"/>
  <c r="CC403" i="4"/>
  <c r="CA403" i="2"/>
  <c r="BY403" i="4"/>
  <c r="BW403" i="2"/>
  <c r="BU403" i="4"/>
  <c r="BU403" i="2"/>
  <c r="BS403" i="4"/>
  <c r="BQ403" i="2"/>
  <c r="BO403" i="4"/>
  <c r="BM403" i="2"/>
  <c r="BK403" i="4"/>
  <c r="BI403" i="2"/>
  <c r="BG403" i="4"/>
  <c r="BE403" i="2"/>
  <c r="BC403" i="4"/>
  <c r="BA403" i="2"/>
  <c r="AY403" i="4"/>
  <c r="AW403" i="2"/>
  <c r="AU403" i="4"/>
  <c r="AR403" i="2"/>
  <c r="AP403" i="4"/>
  <c r="AN403" i="2"/>
  <c r="AL403" i="4"/>
  <c r="CO402" i="2"/>
  <c r="CM402" i="4"/>
  <c r="CK402" i="2"/>
  <c r="CI402" i="4"/>
  <c r="CG402" i="2"/>
  <c r="CE402" i="4"/>
  <c r="CC402" i="2"/>
  <c r="CA402" i="4"/>
  <c r="BY402" i="2"/>
  <c r="BW402" i="4"/>
  <c r="BS402" i="2"/>
  <c r="BQ402" i="4"/>
  <c r="BO402" i="2"/>
  <c r="BM402" i="4"/>
  <c r="BK402" i="2"/>
  <c r="BI402" i="4"/>
  <c r="BG402" i="2"/>
  <c r="BE402" i="4"/>
  <c r="BC402" i="2"/>
  <c r="BA402" i="4"/>
  <c r="AY402" i="2"/>
  <c r="AW402" i="4"/>
  <c r="AU402" i="2"/>
  <c r="AS402" i="4"/>
  <c r="AT402" i="2"/>
  <c r="AR402" i="4"/>
  <c r="AP402" i="2"/>
  <c r="AN402" i="4"/>
  <c r="CQ401" i="2"/>
  <c r="CO401" i="4"/>
  <c r="CM401" i="2"/>
  <c r="CK401" i="4"/>
  <c r="CI401" i="2"/>
  <c r="CG401" i="4"/>
  <c r="CE401" i="2"/>
  <c r="CC401" i="4"/>
  <c r="CA401" i="2"/>
  <c r="BY401" i="4"/>
  <c r="BW401" i="2"/>
  <c r="BU401" i="4"/>
  <c r="BS401" i="4"/>
  <c r="BO401" i="4"/>
  <c r="BM401" i="2"/>
  <c r="BK401" i="4"/>
  <c r="BE401" i="2"/>
  <c r="BC401" i="4"/>
  <c r="BA401" i="2"/>
  <c r="AY401" i="4"/>
  <c r="AW401" i="2"/>
  <c r="AU401" i="4"/>
  <c r="AP401" i="4"/>
  <c r="AL401" i="4"/>
  <c r="CO400" i="2"/>
  <c r="CM400" i="4"/>
  <c r="CK400" i="2"/>
  <c r="CI400" i="4"/>
  <c r="CG400" i="2"/>
  <c r="CE400" i="4"/>
  <c r="CC400" i="2"/>
  <c r="CA400" i="4"/>
  <c r="BY400" i="2"/>
  <c r="BW400" i="4"/>
  <c r="BQ400" i="4"/>
  <c r="BO400" i="2"/>
  <c r="BM400" i="4"/>
  <c r="BK400" i="2"/>
  <c r="BI400" i="4"/>
  <c r="BG400" i="2"/>
  <c r="BE400" i="4"/>
  <c r="BC400" i="2"/>
  <c r="BA400" i="4"/>
  <c r="AY400" i="2"/>
  <c r="AW400" i="4"/>
  <c r="AU400" i="2"/>
  <c r="AS400" i="4"/>
  <c r="AT400" i="2"/>
  <c r="AR400" i="4"/>
  <c r="AP400" i="2"/>
  <c r="AN400" i="4"/>
  <c r="CQ399" i="2"/>
  <c r="CO399" i="4"/>
  <c r="CM399" i="2"/>
  <c r="CK399" i="4"/>
  <c r="CI399" i="2"/>
  <c r="CG399" i="4"/>
  <c r="CE399" i="2"/>
  <c r="CC399" i="4"/>
  <c r="CA399" i="2"/>
  <c r="BY399" i="4"/>
  <c r="BU399" i="2"/>
  <c r="BS399" i="4"/>
  <c r="BO399" i="4"/>
  <c r="BM399" i="2"/>
  <c r="BK399" i="4"/>
  <c r="BI399" i="2"/>
  <c r="BG399" i="4"/>
  <c r="BE399" i="2"/>
  <c r="BC399" i="4"/>
  <c r="BA399" i="2"/>
  <c r="AY399" i="4"/>
  <c r="AW399" i="2"/>
  <c r="AU399" i="4"/>
  <c r="AR399" i="2"/>
  <c r="AP399" i="4"/>
  <c r="AN399" i="2"/>
  <c r="AL399" i="4"/>
  <c r="CO398" i="2"/>
  <c r="CM398" i="4"/>
  <c r="CK398" i="2"/>
  <c r="CI398" i="4"/>
  <c r="CG398" i="2"/>
  <c r="CE398" i="4"/>
  <c r="CC398" i="2"/>
  <c r="CA398" i="4"/>
  <c r="BY398" i="2"/>
  <c r="BW398" i="4"/>
  <c r="BS398" i="2"/>
  <c r="BQ398" i="4"/>
  <c r="BO398" i="2"/>
  <c r="BM398" i="4"/>
  <c r="BK398" i="2"/>
  <c r="BI398" i="4"/>
  <c r="BC398" i="2"/>
  <c r="BA398" i="4"/>
  <c r="AY398" i="2"/>
  <c r="AW398" i="4"/>
  <c r="AU398" i="2"/>
  <c r="AS398" i="4"/>
  <c r="AT398" i="2"/>
  <c r="AR398" i="4"/>
  <c r="AP398" i="2"/>
  <c r="AN398" i="4"/>
  <c r="CP397" i="2"/>
  <c r="CN397" i="4"/>
  <c r="CL397" i="2"/>
  <c r="CJ397" i="4"/>
  <c r="CH397" i="2"/>
  <c r="CF397" i="4"/>
  <c r="CD397" i="2"/>
  <c r="CB397" i="4"/>
  <c r="BZ397" i="2"/>
  <c r="BX397" i="4"/>
  <c r="BT397" i="2"/>
  <c r="BR397" i="4"/>
  <c r="BP397" i="2"/>
  <c r="BN397" i="4"/>
  <c r="BL397" i="2"/>
  <c r="BJ397" i="4"/>
  <c r="BH397" i="2"/>
  <c r="BF397" i="4"/>
  <c r="BD397" i="2"/>
  <c r="BB397" i="4"/>
  <c r="AZ397" i="2"/>
  <c r="AX397" i="4"/>
  <c r="AV397" i="2"/>
  <c r="AT397" i="4"/>
  <c r="AQ397" i="2"/>
  <c r="AO397" i="4"/>
  <c r="CQ396" i="2"/>
  <c r="CO396" i="4"/>
  <c r="CM396" i="2"/>
  <c r="CK396" i="4"/>
  <c r="CI396" i="2"/>
  <c r="CG396" i="4"/>
  <c r="CE396" i="2"/>
  <c r="CC396" i="4"/>
  <c r="BW396" i="2"/>
  <c r="BU396" i="4"/>
  <c r="BU396" i="2"/>
  <c r="BS396" i="4"/>
  <c r="BQ396" i="2"/>
  <c r="BO396" i="4"/>
  <c r="BM396" i="2"/>
  <c r="BK396" i="4"/>
  <c r="BE396" i="2"/>
  <c r="BC396" i="4"/>
  <c r="BA396" i="2"/>
  <c r="AY396" i="4"/>
  <c r="AW396" i="2"/>
  <c r="AU396" i="4"/>
  <c r="AR396" i="2"/>
  <c r="AP396" i="4"/>
  <c r="AN396" i="2"/>
  <c r="AL396" i="4"/>
  <c r="CN395" i="2"/>
  <c r="CL395" i="4"/>
  <c r="CJ395" i="2"/>
  <c r="CH395" i="4"/>
  <c r="CF395" i="2"/>
  <c r="CD395" i="4"/>
  <c r="CB395" i="2"/>
  <c r="BZ395" i="4"/>
  <c r="BX395" i="2"/>
  <c r="BV395" i="4"/>
  <c r="BV395" i="2"/>
  <c r="BT395" i="4"/>
  <c r="BR395" i="2"/>
  <c r="BP395" i="4"/>
  <c r="BN395" i="2"/>
  <c r="BL395" i="4"/>
  <c r="BJ395" i="2"/>
  <c r="BH395" i="4"/>
  <c r="BF395" i="2"/>
  <c r="BD395" i="4"/>
  <c r="BB395" i="2"/>
  <c r="AZ395" i="4"/>
  <c r="AX395" i="2"/>
  <c r="AV395" i="4"/>
  <c r="AS395" i="2"/>
  <c r="AQ395" i="4"/>
  <c r="AO395" i="2"/>
  <c r="AM395" i="4"/>
  <c r="CO394" i="2"/>
  <c r="CM394" i="4"/>
  <c r="CK394" i="2"/>
  <c r="CI394" i="4"/>
  <c r="CG394" i="2"/>
  <c r="CE394" i="4"/>
  <c r="CC394" i="2"/>
  <c r="CA394" i="4"/>
  <c r="BY394" i="2"/>
  <c r="BW394" i="4"/>
  <c r="BS394" i="2"/>
  <c r="BQ394" i="4"/>
  <c r="BO394" i="2"/>
  <c r="BM394" i="4"/>
  <c r="BK394" i="2"/>
  <c r="BI394" i="4"/>
  <c r="BG394" i="2"/>
  <c r="BE394" i="4"/>
  <c r="BC394" i="2"/>
  <c r="BA394" i="4"/>
  <c r="AY394" i="2"/>
  <c r="AW394" i="4"/>
  <c r="AU394" i="2"/>
  <c r="AS394" i="4"/>
  <c r="AT394" i="2"/>
  <c r="AR394" i="4"/>
  <c r="AP394" i="2"/>
  <c r="AN394" i="4"/>
  <c r="CP393" i="2"/>
  <c r="CN393" i="4"/>
  <c r="CL393" i="2"/>
  <c r="CJ393" i="4"/>
  <c r="CH393" i="2"/>
  <c r="CF393" i="4"/>
  <c r="CD393" i="2"/>
  <c r="CB393" i="4"/>
  <c r="BZ393" i="2"/>
  <c r="BX393" i="4"/>
  <c r="BT393" i="2"/>
  <c r="BR393" i="4"/>
  <c r="BN393" i="4"/>
  <c r="BL393" i="2"/>
  <c r="BJ393" i="4"/>
  <c r="BH393" i="2"/>
  <c r="BF393" i="4"/>
  <c r="BD393" i="2"/>
  <c r="BB393" i="4"/>
  <c r="AZ393" i="2"/>
  <c r="AX393" i="4"/>
  <c r="AV393" i="2"/>
  <c r="AT393" i="4"/>
  <c r="AQ393" i="2"/>
  <c r="AO393" i="4"/>
  <c r="CN392" i="2"/>
  <c r="CL392" i="4"/>
  <c r="CJ392" i="2"/>
  <c r="CH392" i="4"/>
  <c r="CF392" i="2"/>
  <c r="CD392" i="4"/>
  <c r="CB392" i="2"/>
  <c r="BZ392" i="4"/>
  <c r="BX392" i="2"/>
  <c r="BV392" i="4"/>
  <c r="BT392" i="4"/>
  <c r="BP392" i="4"/>
  <c r="BN392" i="2"/>
  <c r="BL392" i="4"/>
  <c r="BJ392" i="2"/>
  <c r="BH392" i="4"/>
  <c r="BF392" i="2"/>
  <c r="BD392" i="4"/>
  <c r="BB392" i="2"/>
  <c r="AZ392" i="4"/>
  <c r="AX392" i="2"/>
  <c r="AV392" i="4"/>
  <c r="AS392" i="2"/>
  <c r="AQ392" i="4"/>
  <c r="AO392" i="2"/>
  <c r="AM392" i="4"/>
  <c r="CP391" i="2"/>
  <c r="CN391" i="4"/>
  <c r="CL391" i="2"/>
  <c r="CJ391" i="4"/>
  <c r="CH391" i="2"/>
  <c r="CF391" i="4"/>
  <c r="CD391" i="2"/>
  <c r="CB391" i="4"/>
  <c r="BZ391" i="2"/>
  <c r="BX391" i="4"/>
  <c r="BR391" i="4"/>
  <c r="BN391" i="4"/>
  <c r="BL391" i="2"/>
  <c r="BJ391" i="4"/>
  <c r="BH391" i="2"/>
  <c r="BF391" i="4"/>
  <c r="BD391" i="2"/>
  <c r="BB391" i="4"/>
  <c r="AZ391" i="2"/>
  <c r="AX391" i="4"/>
  <c r="AV391" i="2"/>
  <c r="AT391" i="4"/>
  <c r="AQ391" i="2"/>
  <c r="AO391" i="4"/>
  <c r="CN390" i="2"/>
  <c r="CL390" i="4"/>
  <c r="CJ390" i="2"/>
  <c r="CH390" i="4"/>
  <c r="CF390" i="2"/>
  <c r="CD390" i="4"/>
  <c r="CB390" i="2"/>
  <c r="BZ390" i="4"/>
  <c r="BX390" i="2"/>
  <c r="BV390" i="4"/>
  <c r="BT390" i="4"/>
  <c r="BP390" i="4"/>
  <c r="BN390" i="2"/>
  <c r="BL390" i="4"/>
  <c r="BJ390" i="2"/>
  <c r="BH390" i="4"/>
  <c r="BF390" i="2"/>
  <c r="BD390" i="4"/>
  <c r="BB390" i="2"/>
  <c r="AZ390" i="4"/>
  <c r="AX390" i="2"/>
  <c r="AV390" i="4"/>
  <c r="AS390" i="2"/>
  <c r="AQ390" i="4"/>
  <c r="AO390" i="2"/>
  <c r="AM390" i="4"/>
  <c r="CP389" i="2"/>
  <c r="CN389" i="4"/>
  <c r="CL389" i="2"/>
  <c r="CJ389" i="4"/>
  <c r="CH389" i="2"/>
  <c r="CF389" i="4"/>
  <c r="CD389" i="2"/>
  <c r="CB389" i="4"/>
  <c r="BZ389" i="2"/>
  <c r="BX389" i="4"/>
  <c r="BR389" i="4"/>
  <c r="BN389" i="4"/>
  <c r="BL389" i="2"/>
  <c r="BJ389" i="4"/>
  <c r="BH389" i="2"/>
  <c r="BF389" i="4"/>
  <c r="BD389" i="2"/>
  <c r="BB389" i="4"/>
  <c r="AZ389" i="2"/>
  <c r="AX389" i="4"/>
  <c r="AV389" i="2"/>
  <c r="AT389" i="4"/>
  <c r="AQ389" i="2"/>
  <c r="AO389" i="4"/>
  <c r="CN388" i="2"/>
  <c r="CL388" i="4"/>
  <c r="CJ388" i="2"/>
  <c r="CH388" i="4"/>
  <c r="CF388" i="2"/>
  <c r="CD388" i="4"/>
  <c r="CB388" i="2"/>
  <c r="BZ388" i="4"/>
  <c r="BX388" i="2"/>
  <c r="BV388" i="4"/>
  <c r="BT388" i="4"/>
  <c r="BP388" i="4"/>
  <c r="BN388" i="2"/>
  <c r="BL388" i="4"/>
  <c r="BJ388" i="2"/>
  <c r="BH388" i="4"/>
  <c r="BF388" i="2"/>
  <c r="BD388" i="4"/>
  <c r="BB388" i="2"/>
  <c r="AZ388" i="4"/>
  <c r="AX388" i="2"/>
  <c r="AV388" i="4"/>
  <c r="CP387" i="2"/>
  <c r="CN387" i="4"/>
  <c r="CL387" i="2"/>
  <c r="CJ387" i="4"/>
  <c r="CH387" i="2"/>
  <c r="CF387" i="4"/>
  <c r="CD387" i="2"/>
  <c r="CB387" i="4"/>
  <c r="BZ387" i="2"/>
  <c r="BX387" i="4"/>
  <c r="BR387" i="4"/>
  <c r="BN387" i="4"/>
  <c r="BL387" i="2"/>
  <c r="BJ387" i="4"/>
  <c r="BH387" i="2"/>
  <c r="BF387" i="4"/>
  <c r="BD387" i="2"/>
  <c r="BB387" i="4"/>
  <c r="AZ387" i="2"/>
  <c r="AX387" i="4"/>
  <c r="AV387" i="2"/>
  <c r="AT387" i="4"/>
  <c r="CN386" i="2"/>
  <c r="CL386" i="4"/>
  <c r="CJ386" i="2"/>
  <c r="CH386" i="4"/>
  <c r="CF386" i="2"/>
  <c r="CD386" i="4"/>
  <c r="CB386" i="2"/>
  <c r="BZ386" i="4"/>
  <c r="BX386" i="2"/>
  <c r="BV386" i="4"/>
  <c r="BT386" i="4"/>
  <c r="BP386" i="4"/>
  <c r="BN386" i="2"/>
  <c r="BL386" i="4"/>
  <c r="BJ386" i="2"/>
  <c r="BH386" i="4"/>
  <c r="BF386" i="2"/>
  <c r="BD386" i="4"/>
  <c r="AX386" i="2"/>
  <c r="AV386" i="4"/>
  <c r="CP385" i="2"/>
  <c r="CN385" i="4"/>
  <c r="CL385" i="2"/>
  <c r="CJ385" i="4"/>
  <c r="CH385" i="2"/>
  <c r="CF385" i="4"/>
  <c r="CD385" i="2"/>
  <c r="CB385" i="4"/>
  <c r="BZ385" i="2"/>
  <c r="BX385" i="4"/>
  <c r="BT385" i="2"/>
  <c r="BR385" i="4"/>
  <c r="BP385" i="2"/>
  <c r="BN385" i="4"/>
  <c r="BL385" i="2"/>
  <c r="BJ385" i="4"/>
  <c r="BH385" i="2"/>
  <c r="BF385" i="4"/>
  <c r="BD385" i="2"/>
  <c r="BB385" i="4"/>
  <c r="AZ385" i="2"/>
  <c r="AX385" i="4"/>
  <c r="AV385" i="2"/>
  <c r="AT385" i="4"/>
  <c r="CW386" i="1"/>
  <c r="AQ385" i="2"/>
  <c r="AO385" i="4"/>
  <c r="CQ384" i="2"/>
  <c r="CO384" i="4"/>
  <c r="CM384" i="2"/>
  <c r="CK384" i="4"/>
  <c r="CI384" i="2"/>
  <c r="CG384" i="4"/>
  <c r="CE384" i="2"/>
  <c r="CC384" i="4"/>
  <c r="CA384" i="2"/>
  <c r="BY384" i="4"/>
  <c r="BW384" i="2"/>
  <c r="BU384" i="4"/>
  <c r="BU384" i="2"/>
  <c r="BS384" i="4"/>
  <c r="BQ384" i="2"/>
  <c r="BO384" i="4"/>
  <c r="BM384" i="2"/>
  <c r="BK384" i="4"/>
  <c r="BE384" i="2"/>
  <c r="BC384" i="4"/>
  <c r="BA384" i="2"/>
  <c r="AY384" i="4"/>
  <c r="AW384" i="2"/>
  <c r="AU384" i="4"/>
  <c r="CX385" i="1"/>
  <c r="AR384" i="2"/>
  <c r="AP384" i="4"/>
  <c r="AN384" i="2"/>
  <c r="AL384" i="4"/>
  <c r="CN383" i="2"/>
  <c r="CL383" i="4"/>
  <c r="CJ383" i="2"/>
  <c r="CH383" i="4"/>
  <c r="CF383" i="2"/>
  <c r="CD383" i="4"/>
  <c r="CB383" i="2"/>
  <c r="BZ383" i="4"/>
  <c r="BX383" i="2"/>
  <c r="BV383" i="4"/>
  <c r="BV383" i="2"/>
  <c r="BT383" i="4"/>
  <c r="BR383" i="2"/>
  <c r="BP383" i="4"/>
  <c r="BN383" i="2"/>
  <c r="BL383" i="4"/>
  <c r="BJ383" i="2"/>
  <c r="BH383" i="4"/>
  <c r="BF383" i="2"/>
  <c r="BD383" i="4"/>
  <c r="BB383" i="2"/>
  <c r="AZ383" i="4"/>
  <c r="AX383" i="2"/>
  <c r="AV383" i="4"/>
  <c r="AS383" i="2"/>
  <c r="AQ383" i="4"/>
  <c r="AO383" i="2"/>
  <c r="AM383" i="4"/>
  <c r="CP382" i="2"/>
  <c r="CN382" i="4"/>
  <c r="CL382" i="2"/>
  <c r="CJ382" i="4"/>
  <c r="CH382" i="2"/>
  <c r="CF382" i="4"/>
  <c r="CD382" i="2"/>
  <c r="CB382" i="4"/>
  <c r="BZ382" i="2"/>
  <c r="BX382" i="4"/>
  <c r="BT382" i="2"/>
  <c r="BR382" i="4"/>
  <c r="BP382" i="2"/>
  <c r="BN382" i="4"/>
  <c r="BL382" i="2"/>
  <c r="BJ382" i="4"/>
  <c r="BH382" i="2"/>
  <c r="BF382" i="4"/>
  <c r="BD382" i="2"/>
  <c r="BB382" i="4"/>
  <c r="AZ382" i="2"/>
  <c r="AX382" i="4"/>
  <c r="AV382" i="2"/>
  <c r="AT382" i="4"/>
  <c r="AQ382" i="2"/>
  <c r="AO382" i="4"/>
  <c r="CN381" i="2"/>
  <c r="CL381" i="4"/>
  <c r="CJ381" i="2"/>
  <c r="CH381" i="4"/>
  <c r="CF381" i="2"/>
  <c r="CD381" i="4"/>
  <c r="CB381" i="2"/>
  <c r="BZ381" i="4"/>
  <c r="BX381" i="2"/>
  <c r="BV381" i="4"/>
  <c r="BV381" i="2"/>
  <c r="BT381" i="4"/>
  <c r="BR381" i="2"/>
  <c r="BP381" i="4"/>
  <c r="BN381" i="2"/>
  <c r="BL381" i="4"/>
  <c r="BF381" i="2"/>
  <c r="BD381" i="4"/>
  <c r="BB381" i="2"/>
  <c r="AZ381" i="4"/>
  <c r="AX381" i="2"/>
  <c r="AV381" i="4"/>
  <c r="AS381" i="2"/>
  <c r="AQ381" i="4"/>
  <c r="AO381" i="2"/>
  <c r="AM381" i="4"/>
  <c r="CP380" i="2"/>
  <c r="CN380" i="4"/>
  <c r="CL380" i="2"/>
  <c r="CJ380" i="4"/>
  <c r="CH380" i="2"/>
  <c r="CF380" i="4"/>
  <c r="CD380" i="2"/>
  <c r="CB380" i="4"/>
  <c r="BZ380" i="2"/>
  <c r="BX380" i="4"/>
  <c r="BT380" i="2"/>
  <c r="BR380" i="4"/>
  <c r="BP380" i="2"/>
  <c r="BN380" i="4"/>
  <c r="BL380" i="2"/>
  <c r="BJ380" i="4"/>
  <c r="BH380" i="2"/>
  <c r="BF380" i="4"/>
  <c r="BD380" i="2"/>
  <c r="BB380" i="4"/>
  <c r="AZ380" i="2"/>
  <c r="AX380" i="4"/>
  <c r="AV380" i="2"/>
  <c r="AT380" i="4"/>
  <c r="CW381" i="1"/>
  <c r="AQ380" i="2"/>
  <c r="AO380" i="4"/>
  <c r="CY378" i="2"/>
  <c r="CW378" i="4"/>
  <c r="CO379" i="2"/>
  <c r="CM379" i="4"/>
  <c r="CK379" i="2"/>
  <c r="CI379" i="4"/>
  <c r="CG379" i="2"/>
  <c r="CE379" i="4"/>
  <c r="CC379" i="2"/>
  <c r="CA379" i="4"/>
  <c r="BY379" i="2"/>
  <c r="BW379" i="4"/>
  <c r="BS379" i="2"/>
  <c r="BQ379" i="4"/>
  <c r="BO379" i="2"/>
  <c r="BM379" i="4"/>
  <c r="BK379" i="2"/>
  <c r="BI379" i="4"/>
  <c r="BG379" i="2"/>
  <c r="BE379" i="4"/>
  <c r="BC379" i="2"/>
  <c r="BA379" i="4"/>
  <c r="AY379" i="2"/>
  <c r="AW379" i="4"/>
  <c r="AT379" i="2"/>
  <c r="AR379" i="4"/>
  <c r="AP379" i="2"/>
  <c r="AN379" i="4"/>
  <c r="CQ378" i="2"/>
  <c r="CO378" i="4"/>
  <c r="CM378" i="2"/>
  <c r="CK378" i="4"/>
  <c r="CI378" i="2"/>
  <c r="CG378" i="4"/>
  <c r="CE378" i="2"/>
  <c r="CC378" i="4"/>
  <c r="CA378" i="2"/>
  <c r="BY378" i="4"/>
  <c r="BW378" i="2"/>
  <c r="BU378" i="4"/>
  <c r="BU378" i="2"/>
  <c r="BS378" i="4"/>
  <c r="BQ378" i="2"/>
  <c r="BO378" i="4"/>
  <c r="BM378" i="2"/>
  <c r="BK378" i="4"/>
  <c r="BI378" i="2"/>
  <c r="BG378" i="4"/>
  <c r="BE378" i="2"/>
  <c r="BC378" i="4"/>
  <c r="BA378" i="2"/>
  <c r="AY378" i="4"/>
  <c r="AW378" i="2"/>
  <c r="AU378" i="4"/>
  <c r="AR378" i="2"/>
  <c r="AP378" i="4"/>
  <c r="AN378" i="2"/>
  <c r="AL378" i="4"/>
  <c r="CO377" i="2"/>
  <c r="CM377" i="4"/>
  <c r="CK377" i="2"/>
  <c r="CI377" i="4"/>
  <c r="CG377" i="2"/>
  <c r="CE377" i="4"/>
  <c r="CC377" i="2"/>
  <c r="CA377" i="4"/>
  <c r="BY377" i="2"/>
  <c r="BW377" i="4"/>
  <c r="BS377" i="2"/>
  <c r="BQ377" i="4"/>
  <c r="BO377" i="2"/>
  <c r="BM377" i="4"/>
  <c r="BK377" i="2"/>
  <c r="BI377" i="4"/>
  <c r="BG377" i="2"/>
  <c r="BE377" i="4"/>
  <c r="BC377" i="2"/>
  <c r="BA377" i="4"/>
  <c r="AY377" i="2"/>
  <c r="AW377" i="4"/>
  <c r="AU377" i="2"/>
  <c r="AS377" i="4"/>
  <c r="AT377" i="2"/>
  <c r="AR377" i="4"/>
  <c r="AP377" i="2"/>
  <c r="AN377" i="4"/>
  <c r="CQ376" i="2"/>
  <c r="CO376" i="4"/>
  <c r="CM376" i="2"/>
  <c r="CK376" i="4"/>
  <c r="CI376" i="2"/>
  <c r="CG376" i="4"/>
  <c r="CE376" i="2"/>
  <c r="CC376" i="4"/>
  <c r="CA376" i="2"/>
  <c r="BY376" i="4"/>
  <c r="BW376" i="2"/>
  <c r="BU376" i="4"/>
  <c r="BU376" i="2"/>
  <c r="BS376" i="4"/>
  <c r="BQ376" i="2"/>
  <c r="BO376" i="4"/>
  <c r="BM376" i="2"/>
  <c r="BK376" i="4"/>
  <c r="BI376" i="2"/>
  <c r="BG376" i="4"/>
  <c r="BE376" i="2"/>
  <c r="BC376" i="4"/>
  <c r="BA376" i="2"/>
  <c r="AY376" i="4"/>
  <c r="AW376" i="2"/>
  <c r="AU376" i="4"/>
  <c r="CN375" i="2"/>
  <c r="CL375" i="4"/>
  <c r="CJ375" i="2"/>
  <c r="CH375" i="4"/>
  <c r="CF375" i="2"/>
  <c r="CD375" i="4"/>
  <c r="CB375" i="2"/>
  <c r="BZ375" i="4"/>
  <c r="BX375" i="2"/>
  <c r="BV375" i="4"/>
  <c r="BT375" i="4"/>
  <c r="BP375" i="4"/>
  <c r="BN375" i="2"/>
  <c r="BL375" i="4"/>
  <c r="BJ375" i="2"/>
  <c r="BH375" i="4"/>
  <c r="BF375" i="2"/>
  <c r="BD375" i="4"/>
  <c r="BB375" i="2"/>
  <c r="AZ375" i="4"/>
  <c r="AX375" i="2"/>
  <c r="AV375" i="4"/>
  <c r="CO374" i="2"/>
  <c r="CM374" i="4"/>
  <c r="CK374" i="2"/>
  <c r="CI374" i="4"/>
  <c r="CG374" i="2"/>
  <c r="CE374" i="4"/>
  <c r="CC374" i="2"/>
  <c r="CA374" i="4"/>
  <c r="BY374" i="2"/>
  <c r="BW374" i="4"/>
  <c r="BQ374" i="4"/>
  <c r="BO374" i="2"/>
  <c r="BM374" i="4"/>
  <c r="BK374" i="2"/>
  <c r="BI374" i="4"/>
  <c r="BG374" i="2"/>
  <c r="BE374" i="4"/>
  <c r="BC374" i="2"/>
  <c r="BA374" i="4"/>
  <c r="AY374" i="2"/>
  <c r="AW374" i="4"/>
  <c r="AU374" i="2"/>
  <c r="AS374" i="4"/>
  <c r="CP373" i="2"/>
  <c r="CN373" i="4"/>
  <c r="CL373" i="2"/>
  <c r="CJ373" i="4"/>
  <c r="CH373" i="2"/>
  <c r="CF373" i="4"/>
  <c r="CD373" i="2"/>
  <c r="CB373" i="4"/>
  <c r="BZ373" i="2"/>
  <c r="BX373" i="4"/>
  <c r="BR373" i="4"/>
  <c r="BN373" i="4"/>
  <c r="BL373" i="2"/>
  <c r="BJ373" i="4"/>
  <c r="BH373" i="2"/>
  <c r="BF373" i="4"/>
  <c r="BD373" i="2"/>
  <c r="BB373" i="4"/>
  <c r="AZ373" i="2"/>
  <c r="AX373" i="4"/>
  <c r="AV373" i="2"/>
  <c r="AT373" i="4"/>
  <c r="CQ372" i="2"/>
  <c r="CO372" i="4"/>
  <c r="CM372" i="2"/>
  <c r="CK372" i="4"/>
  <c r="CI372" i="2"/>
  <c r="CG372" i="4"/>
  <c r="CE372" i="2"/>
  <c r="CC372" i="4"/>
  <c r="CA372" i="2"/>
  <c r="BY372" i="4"/>
  <c r="BW372" i="2"/>
  <c r="BU372" i="4"/>
  <c r="BS372" i="4"/>
  <c r="BO372" i="4"/>
  <c r="BM372" i="2"/>
  <c r="BK372" i="4"/>
  <c r="BI372" i="2"/>
  <c r="BG372" i="4"/>
  <c r="BE372" i="2"/>
  <c r="BC372" i="4"/>
  <c r="BA372" i="2"/>
  <c r="AY372" i="4"/>
  <c r="AW372" i="2"/>
  <c r="AU372" i="4"/>
  <c r="CO371" i="2"/>
  <c r="CM371" i="4"/>
  <c r="CK371" i="2"/>
  <c r="CI371" i="4"/>
  <c r="CG371" i="2"/>
  <c r="CE371" i="4"/>
  <c r="CC371" i="2"/>
  <c r="CA371" i="4"/>
  <c r="BY371" i="2"/>
  <c r="BW371" i="4"/>
  <c r="BQ371" i="4"/>
  <c r="BO371" i="2"/>
  <c r="BM371" i="4"/>
  <c r="BK371" i="2"/>
  <c r="BI371" i="4"/>
  <c r="BG371" i="2"/>
  <c r="BE371" i="4"/>
  <c r="BC371" i="2"/>
  <c r="BA371" i="4"/>
  <c r="AY371" i="2"/>
  <c r="AW371" i="4"/>
  <c r="AU371" i="2"/>
  <c r="AS371" i="4"/>
  <c r="CQ370" i="2"/>
  <c r="CO370" i="4"/>
  <c r="CM370" i="2"/>
  <c r="CK370" i="4"/>
  <c r="CI370" i="2"/>
  <c r="CG370" i="4"/>
  <c r="CE370" i="2"/>
  <c r="CC370" i="4"/>
  <c r="CA370" i="2"/>
  <c r="BY370" i="4"/>
  <c r="BW370" i="2"/>
  <c r="BU370" i="4"/>
  <c r="BS370" i="4"/>
  <c r="BO370" i="4"/>
  <c r="BM370" i="2"/>
  <c r="BK370" i="4"/>
  <c r="BI370" i="2"/>
  <c r="BG370" i="4"/>
  <c r="BE370" i="2"/>
  <c r="BC370" i="4"/>
  <c r="BA370" i="2"/>
  <c r="AY370" i="4"/>
  <c r="AW370" i="2"/>
  <c r="AU370" i="4"/>
  <c r="CP369" i="2"/>
  <c r="CN369" i="4"/>
  <c r="CL369" i="2"/>
  <c r="CJ369" i="4"/>
  <c r="CH369" i="2"/>
  <c r="CF369" i="4"/>
  <c r="CD369" i="2"/>
  <c r="CB369" i="4"/>
  <c r="BZ369" i="2"/>
  <c r="BX369" i="4"/>
  <c r="BR369" i="4"/>
  <c r="BN369" i="4"/>
  <c r="BL369" i="2"/>
  <c r="BJ369" i="4"/>
  <c r="BH369" i="2"/>
  <c r="BF369" i="4"/>
  <c r="BD369" i="2"/>
  <c r="BB369" i="4"/>
  <c r="AZ369" i="2"/>
  <c r="AX369" i="4"/>
  <c r="AV369" i="2"/>
  <c r="AT369" i="4"/>
  <c r="CN368" i="2"/>
  <c r="CL368" i="4"/>
  <c r="CJ368" i="2"/>
  <c r="CH368" i="4"/>
  <c r="CF368" i="2"/>
  <c r="CD368" i="4"/>
  <c r="CB368" i="2"/>
  <c r="BZ368" i="4"/>
  <c r="BX368" i="2"/>
  <c r="BV368" i="4"/>
  <c r="BV368" i="2"/>
  <c r="BT368" i="4"/>
  <c r="BR368" i="2"/>
  <c r="BP368" i="4"/>
  <c r="BN368" i="2"/>
  <c r="BL368" i="4"/>
  <c r="BJ368" i="2"/>
  <c r="BH368" i="4"/>
  <c r="BF368" i="2"/>
  <c r="BD368" i="4"/>
  <c r="BB368" i="2"/>
  <c r="AZ368" i="4"/>
  <c r="AX368" i="2"/>
  <c r="AV368" i="4"/>
  <c r="AS368" i="2"/>
  <c r="AQ368" i="4"/>
  <c r="CP367" i="2"/>
  <c r="CN367" i="4"/>
  <c r="CL367" i="2"/>
  <c r="CJ367" i="4"/>
  <c r="CH367" i="2"/>
  <c r="CF367" i="4"/>
  <c r="CD367" i="2"/>
  <c r="CB367" i="4"/>
  <c r="BZ367" i="2"/>
  <c r="BX367" i="4"/>
  <c r="BR367" i="4"/>
  <c r="BN367" i="4"/>
  <c r="BL367" i="2"/>
  <c r="BJ367" i="4"/>
  <c r="BH367" i="2"/>
  <c r="BF367" i="4"/>
  <c r="BD367" i="2"/>
  <c r="BB367" i="4"/>
  <c r="AZ367" i="2"/>
  <c r="AX367" i="4"/>
  <c r="AV367" i="2"/>
  <c r="AT367" i="4"/>
  <c r="CN366" i="2"/>
  <c r="CL366" i="4"/>
  <c r="CJ366" i="2"/>
  <c r="CH366" i="4"/>
  <c r="CF366" i="2"/>
  <c r="CD366" i="4"/>
  <c r="CB366" i="2"/>
  <c r="BZ366" i="4"/>
  <c r="BX366" i="2"/>
  <c r="BV366" i="4"/>
  <c r="BT366" i="4"/>
  <c r="BP366" i="4"/>
  <c r="BN366" i="2"/>
  <c r="BL366" i="4"/>
  <c r="BJ366" i="2"/>
  <c r="BH366" i="4"/>
  <c r="BF366" i="2"/>
  <c r="BD366" i="4"/>
  <c r="BB366" i="2"/>
  <c r="AZ366" i="4"/>
  <c r="AX366" i="2"/>
  <c r="AV366" i="4"/>
  <c r="CP365" i="2"/>
  <c r="CN365" i="4"/>
  <c r="CL365" i="2"/>
  <c r="CJ365" i="4"/>
  <c r="CH365" i="2"/>
  <c r="CF365" i="4"/>
  <c r="CD365" i="2"/>
  <c r="CB365" i="4"/>
  <c r="BZ365" i="2"/>
  <c r="BX365" i="4"/>
  <c r="BR365" i="4"/>
  <c r="BN365" i="4"/>
  <c r="BL365" i="2"/>
  <c r="BJ365" i="4"/>
  <c r="BH365" i="2"/>
  <c r="BF365" i="4"/>
  <c r="BD365" i="2"/>
  <c r="BB365" i="4"/>
  <c r="AZ365" i="2"/>
  <c r="AX365" i="4"/>
  <c r="AV365" i="2"/>
  <c r="AT365" i="4"/>
  <c r="CQ364" i="2"/>
  <c r="CO364" i="4"/>
  <c r="CM364" i="2"/>
  <c r="CK364" i="4"/>
  <c r="CI364" i="2"/>
  <c r="CG364" i="4"/>
  <c r="CE364" i="2"/>
  <c r="CC364" i="4"/>
  <c r="CA364" i="2"/>
  <c r="BY364" i="4"/>
  <c r="BW364" i="2"/>
  <c r="BU364" i="4"/>
  <c r="BS364" i="4"/>
  <c r="BO364" i="4"/>
  <c r="BM364" i="2"/>
  <c r="BK364" i="4"/>
  <c r="BI364" i="2"/>
  <c r="BG364" i="4"/>
  <c r="BE364" i="2"/>
  <c r="BC364" i="4"/>
  <c r="BA364" i="2"/>
  <c r="AY364" i="4"/>
  <c r="AW364" i="2"/>
  <c r="AU364" i="4"/>
  <c r="CN363" i="2"/>
  <c r="CL363" i="4"/>
  <c r="CJ363" i="2"/>
  <c r="CH363" i="4"/>
  <c r="CF363" i="2"/>
  <c r="CD363" i="4"/>
  <c r="CB363" i="2"/>
  <c r="BZ363" i="4"/>
  <c r="BX363" i="2"/>
  <c r="BV363" i="4"/>
  <c r="BT363" i="4"/>
  <c r="BP363" i="4"/>
  <c r="BN363" i="2"/>
  <c r="BL363" i="4"/>
  <c r="BJ363" i="2"/>
  <c r="BH363" i="4"/>
  <c r="BF363" i="2"/>
  <c r="BD363" i="4"/>
  <c r="BB363" i="2"/>
  <c r="AZ363" i="4"/>
  <c r="AX363" i="2"/>
  <c r="AV363" i="4"/>
  <c r="CO362" i="2"/>
  <c r="CM362" i="4"/>
  <c r="CK362" i="2"/>
  <c r="CI362" i="4"/>
  <c r="CG362" i="2"/>
  <c r="CE362" i="4"/>
  <c r="CC362" i="2"/>
  <c r="CA362" i="4"/>
  <c r="BY362" i="2"/>
  <c r="BW362" i="4"/>
  <c r="BQ362" i="4"/>
  <c r="BO362" i="2"/>
  <c r="BM362" i="4"/>
  <c r="BK362" i="2"/>
  <c r="BI362" i="4"/>
  <c r="BG362" i="2"/>
  <c r="BE362" i="4"/>
  <c r="BC362" i="2"/>
  <c r="BA362" i="4"/>
  <c r="AY362" i="2"/>
  <c r="AW362" i="4"/>
  <c r="AU362" i="2"/>
  <c r="AS362" i="4"/>
  <c r="CP361" i="2"/>
  <c r="CN361" i="4"/>
  <c r="CL361" i="2"/>
  <c r="CJ361" i="4"/>
  <c r="CH361" i="2"/>
  <c r="CF361" i="4"/>
  <c r="CD361" i="2"/>
  <c r="CB361" i="4"/>
  <c r="BZ361" i="2"/>
  <c r="BX361" i="4"/>
  <c r="BR361" i="4"/>
  <c r="BN361" i="4"/>
  <c r="BL361" i="2"/>
  <c r="BJ361" i="4"/>
  <c r="BH361" i="2"/>
  <c r="BF361" i="4"/>
  <c r="BD361" i="2"/>
  <c r="BB361" i="4"/>
  <c r="AZ361" i="2"/>
  <c r="AX361" i="4"/>
  <c r="AV361" i="2"/>
  <c r="AT361" i="4"/>
  <c r="CQ360" i="2"/>
  <c r="CO360" i="4"/>
  <c r="CM360" i="2"/>
  <c r="CK360" i="4"/>
  <c r="CI360" i="2"/>
  <c r="CG360" i="4"/>
  <c r="CE360" i="2"/>
  <c r="CC360" i="4"/>
  <c r="CA360" i="2"/>
  <c r="BY360" i="4"/>
  <c r="BW360" i="2"/>
  <c r="BU360" i="4"/>
  <c r="BS360" i="4"/>
  <c r="BO360" i="4"/>
  <c r="BM360" i="2"/>
  <c r="BK360" i="4"/>
  <c r="BI360" i="2"/>
  <c r="BG360" i="4"/>
  <c r="BE360" i="2"/>
  <c r="BC360" i="4"/>
  <c r="BA360" i="2"/>
  <c r="AY360" i="4"/>
  <c r="AW360" i="2"/>
  <c r="AU360" i="4"/>
  <c r="AL360" i="4"/>
  <c r="CN359" i="2"/>
  <c r="CL359" i="4"/>
  <c r="CJ359" i="2"/>
  <c r="CH359" i="4"/>
  <c r="CF359" i="2"/>
  <c r="CD359" i="4"/>
  <c r="CB359" i="2"/>
  <c r="BZ359" i="4"/>
  <c r="BX359" i="2"/>
  <c r="BV359" i="4"/>
  <c r="BT359" i="4"/>
  <c r="BP359" i="4"/>
  <c r="BN359" i="2"/>
  <c r="BL359" i="4"/>
  <c r="BJ359" i="2"/>
  <c r="BH359" i="4"/>
  <c r="BF359" i="2"/>
  <c r="BD359" i="4"/>
  <c r="BB359" i="2"/>
  <c r="AZ359" i="4"/>
  <c r="AX359" i="2"/>
  <c r="AV359" i="4"/>
  <c r="AQ359" i="4"/>
  <c r="AM359" i="4"/>
  <c r="CO358" i="2"/>
  <c r="CM358" i="4"/>
  <c r="CK358" i="2"/>
  <c r="CI358" i="4"/>
  <c r="CG358" i="2"/>
  <c r="CE358" i="4"/>
  <c r="CC358" i="2"/>
  <c r="CA358" i="4"/>
  <c r="BY358" i="2"/>
  <c r="BW358" i="4"/>
  <c r="BQ358" i="4"/>
  <c r="BO358" i="2"/>
  <c r="BM358" i="4"/>
  <c r="BK358" i="2"/>
  <c r="BI358" i="4"/>
  <c r="BG358" i="2"/>
  <c r="BE358" i="4"/>
  <c r="BC358" i="2"/>
  <c r="BA358" i="4"/>
  <c r="AY358" i="2"/>
  <c r="AW358" i="4"/>
  <c r="AU358" i="2"/>
  <c r="AS358" i="4"/>
  <c r="AR358" i="4"/>
  <c r="AN358" i="4"/>
  <c r="CN357" i="2"/>
  <c r="CL357" i="4"/>
  <c r="CJ357" i="2"/>
  <c r="CH357" i="4"/>
  <c r="CF357" i="2"/>
  <c r="CD357" i="4"/>
  <c r="CB357" i="2"/>
  <c r="BZ357" i="4"/>
  <c r="BX357" i="2"/>
  <c r="BV357" i="4"/>
  <c r="BT357" i="4"/>
  <c r="BP357" i="4"/>
  <c r="BN357" i="2"/>
  <c r="BL357" i="4"/>
  <c r="BJ357" i="2"/>
  <c r="BH357" i="4"/>
  <c r="BF357" i="2"/>
  <c r="BD357" i="4"/>
  <c r="BB357" i="2"/>
  <c r="AZ357" i="4"/>
  <c r="AX357" i="2"/>
  <c r="AV357" i="4"/>
  <c r="AQ357" i="4"/>
  <c r="AM357" i="4"/>
  <c r="CP356" i="2"/>
  <c r="CN356" i="4"/>
  <c r="CL356" i="2"/>
  <c r="CJ356" i="4"/>
  <c r="CH356" i="2"/>
  <c r="CF356" i="4"/>
  <c r="CD356" i="2"/>
  <c r="CB356" i="4"/>
  <c r="BZ356" i="2"/>
  <c r="BX356" i="4"/>
  <c r="BR356" i="4"/>
  <c r="BN356" i="4"/>
  <c r="BL356" i="2"/>
  <c r="BJ356" i="4"/>
  <c r="BH356" i="2"/>
  <c r="BF356" i="4"/>
  <c r="BD356" i="2"/>
  <c r="BB356" i="4"/>
  <c r="AZ356" i="2"/>
  <c r="AX356" i="4"/>
  <c r="AV356" i="2"/>
  <c r="AT356" i="4"/>
  <c r="AQ356" i="2"/>
  <c r="AO356" i="4"/>
  <c r="CN355" i="2"/>
  <c r="CL355" i="4"/>
  <c r="CJ355" i="2"/>
  <c r="CH355" i="4"/>
  <c r="CF355" i="2"/>
  <c r="CD355" i="4"/>
  <c r="CB355" i="2"/>
  <c r="BZ355" i="4"/>
  <c r="BX355" i="2"/>
  <c r="BV355" i="4"/>
  <c r="BT355" i="4"/>
  <c r="BP355" i="4"/>
  <c r="BN355" i="2"/>
  <c r="BL355" i="4"/>
  <c r="BJ355" i="2"/>
  <c r="BH355" i="4"/>
  <c r="BF355" i="2"/>
  <c r="BD355" i="4"/>
  <c r="BB355" i="2"/>
  <c r="AZ355" i="4"/>
  <c r="AX355" i="2"/>
  <c r="AV355" i="4"/>
  <c r="AS355" i="2"/>
  <c r="AQ355" i="4"/>
  <c r="AO355" i="2"/>
  <c r="AM355" i="4"/>
  <c r="CQ354" i="2"/>
  <c r="CO354" i="4"/>
  <c r="CM354" i="2"/>
  <c r="CK354" i="4"/>
  <c r="CI354" i="2"/>
  <c r="CG354" i="4"/>
  <c r="CE354" i="2"/>
  <c r="CC354" i="4"/>
  <c r="CA354" i="2"/>
  <c r="BY354" i="4"/>
  <c r="BW354" i="2"/>
  <c r="BU354" i="4"/>
  <c r="BS354" i="4"/>
  <c r="BO354" i="4"/>
  <c r="BM354" i="2"/>
  <c r="BK354" i="4"/>
  <c r="BI354" i="2"/>
  <c r="BG354" i="4"/>
  <c r="BE354" i="2"/>
  <c r="BC354" i="4"/>
  <c r="BA354" i="2"/>
  <c r="AY354" i="4"/>
  <c r="AW354" i="2"/>
  <c r="AU354" i="4"/>
  <c r="AR354" i="2"/>
  <c r="AP354" i="4"/>
  <c r="AN354" i="2"/>
  <c r="AL354" i="4"/>
  <c r="CO353" i="2"/>
  <c r="CM353" i="4"/>
  <c r="CK353" i="2"/>
  <c r="CI353" i="4"/>
  <c r="CG353" i="2"/>
  <c r="CE353" i="4"/>
  <c r="CC353" i="2"/>
  <c r="CA353" i="4"/>
  <c r="BY353" i="2"/>
  <c r="BW353" i="4"/>
  <c r="BQ353" i="4"/>
  <c r="BO353" i="2"/>
  <c r="BM353" i="4"/>
  <c r="BK353" i="2"/>
  <c r="BI353" i="4"/>
  <c r="BG353" i="2"/>
  <c r="BE353" i="4"/>
  <c r="BC353" i="2"/>
  <c r="BA353" i="4"/>
  <c r="AY353" i="2"/>
  <c r="AW353" i="4"/>
  <c r="AU353" i="2"/>
  <c r="AS353" i="4"/>
  <c r="AR353" i="4"/>
  <c r="AN353" i="4"/>
  <c r="CQ352" i="2"/>
  <c r="CO352" i="4"/>
  <c r="CM352" i="2"/>
  <c r="CK352" i="4"/>
  <c r="CI352" i="2"/>
  <c r="CG352" i="4"/>
  <c r="CE352" i="2"/>
  <c r="CC352" i="4"/>
  <c r="CA352" i="2"/>
  <c r="BY352" i="4"/>
  <c r="BW352" i="2"/>
  <c r="BU352" i="4"/>
  <c r="BS352" i="4"/>
  <c r="BO352" i="4"/>
  <c r="BM352" i="2"/>
  <c r="BK352" i="4"/>
  <c r="BI352" i="2"/>
  <c r="BG352" i="4"/>
  <c r="BE352" i="2"/>
  <c r="BC352" i="4"/>
  <c r="BA352" i="2"/>
  <c r="AY352" i="4"/>
  <c r="AW352" i="2"/>
  <c r="AU352" i="4"/>
  <c r="CX353" i="1"/>
  <c r="AR352" i="2"/>
  <c r="AP352" i="4"/>
  <c r="AN352" i="2"/>
  <c r="AL352" i="4"/>
  <c r="CN351" i="2"/>
  <c r="CL351" i="4"/>
  <c r="CJ351" i="2"/>
  <c r="CH351" i="4"/>
  <c r="CF351" i="2"/>
  <c r="CD351" i="4"/>
  <c r="CB351" i="2"/>
  <c r="BZ351" i="4"/>
  <c r="BX351" i="2"/>
  <c r="BV351" i="4"/>
  <c r="BT351" i="4"/>
  <c r="BP351" i="4"/>
  <c r="BN351" i="2"/>
  <c r="BL351" i="4"/>
  <c r="BJ351" i="2"/>
  <c r="BH351" i="4"/>
  <c r="BF351" i="2"/>
  <c r="BD351" i="4"/>
  <c r="BB351" i="2"/>
  <c r="AZ351" i="4"/>
  <c r="AX351" i="2"/>
  <c r="AV351" i="4"/>
  <c r="AS351" i="2"/>
  <c r="AQ351" i="4"/>
  <c r="AO351" i="2"/>
  <c r="AM351" i="4"/>
  <c r="CO350" i="2"/>
  <c r="CM350" i="4"/>
  <c r="CK350" i="2"/>
  <c r="CI350" i="4"/>
  <c r="CG350" i="2"/>
  <c r="CE350" i="4"/>
  <c r="CC350" i="2"/>
  <c r="CA350" i="4"/>
  <c r="BY350" i="2"/>
  <c r="BW350" i="4"/>
  <c r="BQ350" i="4"/>
  <c r="BO350" i="2"/>
  <c r="BM350" i="4"/>
  <c r="BK350" i="2"/>
  <c r="BI350" i="4"/>
  <c r="BG350" i="2"/>
  <c r="BE350" i="4"/>
  <c r="BC350" i="2"/>
  <c r="BA350" i="4"/>
  <c r="AY350" i="2"/>
  <c r="AW350" i="4"/>
  <c r="AU350" i="2"/>
  <c r="AS350" i="4"/>
  <c r="AT350" i="2"/>
  <c r="AR350" i="4"/>
  <c r="AP350" i="2"/>
  <c r="AN350" i="4"/>
  <c r="CQ349" i="2"/>
  <c r="CO349" i="4"/>
  <c r="CM349" i="2"/>
  <c r="CK349" i="4"/>
  <c r="CI349" i="2"/>
  <c r="CG349" i="4"/>
  <c r="CE349" i="2"/>
  <c r="CC349" i="4"/>
  <c r="CA349" i="2"/>
  <c r="BY349" i="4"/>
  <c r="BW349" i="2"/>
  <c r="BU349" i="4"/>
  <c r="BS349" i="4"/>
  <c r="BO349" i="4"/>
  <c r="BM349" i="2"/>
  <c r="BK349" i="4"/>
  <c r="BE349" i="2"/>
  <c r="BC349" i="4"/>
  <c r="BA349" i="2"/>
  <c r="AY349" i="4"/>
  <c r="AW349" i="2"/>
  <c r="AU349" i="4"/>
  <c r="AP349" i="4"/>
  <c r="AL349" i="4"/>
  <c r="CO348" i="2"/>
  <c r="CM348" i="4"/>
  <c r="CK348" i="2"/>
  <c r="CI348" i="4"/>
  <c r="CG348" i="2"/>
  <c r="CE348" i="4"/>
  <c r="CC348" i="2"/>
  <c r="CA348" i="4"/>
  <c r="BY348" i="2"/>
  <c r="BW348" i="4"/>
  <c r="BQ348" i="4"/>
  <c r="BO348" i="2"/>
  <c r="BM348" i="4"/>
  <c r="BK348" i="2"/>
  <c r="BI348" i="4"/>
  <c r="BG348" i="2"/>
  <c r="BE348" i="4"/>
  <c r="BC348" i="2"/>
  <c r="BA348" i="4"/>
  <c r="AY348" i="2"/>
  <c r="AW348" i="4"/>
  <c r="AU348" i="2"/>
  <c r="AS348" i="4"/>
  <c r="AR348" i="4"/>
  <c r="AN348" i="4"/>
  <c r="CP347" i="2"/>
  <c r="CN347" i="4"/>
  <c r="CL347" i="2"/>
  <c r="CJ347" i="4"/>
  <c r="CH347" i="2"/>
  <c r="CF347" i="4"/>
  <c r="CD347" i="2"/>
  <c r="CB347" i="4"/>
  <c r="BZ347" i="2"/>
  <c r="BX347" i="4"/>
  <c r="BR347" i="4"/>
  <c r="BN347" i="4"/>
  <c r="BL347" i="2"/>
  <c r="BJ347" i="4"/>
  <c r="BH347" i="2"/>
  <c r="BF347" i="4"/>
  <c r="BD347" i="2"/>
  <c r="BB347" i="4"/>
  <c r="AZ347" i="2"/>
  <c r="AX347" i="4"/>
  <c r="AV347" i="2"/>
  <c r="AT347" i="4"/>
  <c r="AO347" i="4"/>
  <c r="CN346" i="2"/>
  <c r="CL346" i="4"/>
  <c r="CJ346" i="2"/>
  <c r="CH346" i="4"/>
  <c r="CF346" i="2"/>
  <c r="CD346" i="4"/>
  <c r="CB346" i="2"/>
  <c r="BZ346" i="4"/>
  <c r="BX346" i="2"/>
  <c r="BV346" i="4"/>
  <c r="BT346" i="4"/>
  <c r="BP346" i="4"/>
  <c r="BJ346" i="2"/>
  <c r="BH346" i="4"/>
  <c r="BF346" i="2"/>
  <c r="BD346" i="4"/>
  <c r="BB346" i="2"/>
  <c r="AZ346" i="4"/>
  <c r="AX346" i="2"/>
  <c r="AV346" i="4"/>
  <c r="AQ346" i="4"/>
  <c r="AM346" i="4"/>
  <c r="CP345" i="2"/>
  <c r="CN345" i="4"/>
  <c r="CL345" i="2"/>
  <c r="CJ345" i="4"/>
  <c r="CH345" i="2"/>
  <c r="CF345" i="4"/>
  <c r="CD345" i="2"/>
  <c r="CB345" i="4"/>
  <c r="BZ345" i="2"/>
  <c r="BX345" i="4"/>
  <c r="BT345" i="2"/>
  <c r="BR345" i="4"/>
  <c r="BP345" i="2"/>
  <c r="BN345" i="4"/>
  <c r="BL345" i="2"/>
  <c r="BJ345" i="4"/>
  <c r="BH345" i="2"/>
  <c r="BF345" i="4"/>
  <c r="BD345" i="2"/>
  <c r="BB345" i="4"/>
  <c r="AZ345" i="2"/>
  <c r="AX345" i="4"/>
  <c r="AV345" i="2"/>
  <c r="AT345" i="4"/>
  <c r="AQ345" i="2"/>
  <c r="AO345" i="4"/>
  <c r="CN344" i="2"/>
  <c r="CL344" i="4"/>
  <c r="CJ344" i="2"/>
  <c r="CH344" i="4"/>
  <c r="CF344" i="2"/>
  <c r="CD344" i="4"/>
  <c r="CB344" i="2"/>
  <c r="BZ344" i="4"/>
  <c r="BX344" i="2"/>
  <c r="BV344" i="4"/>
  <c r="BV344" i="2"/>
  <c r="BT344" i="4"/>
  <c r="BR344" i="2"/>
  <c r="BP344" i="4"/>
  <c r="BN344" i="2"/>
  <c r="BL344" i="4"/>
  <c r="BJ344" i="2"/>
  <c r="BH344" i="4"/>
  <c r="BF344" i="2"/>
  <c r="BD344" i="4"/>
  <c r="BB344" i="2"/>
  <c r="AZ344" i="4"/>
  <c r="AX344" i="2"/>
  <c r="AV344" i="4"/>
  <c r="AS344" i="2"/>
  <c r="AQ344" i="4"/>
  <c r="AO344" i="2"/>
  <c r="AM344" i="4"/>
  <c r="CP343" i="2"/>
  <c r="CN343" i="4"/>
  <c r="CL343" i="2"/>
  <c r="CJ343" i="4"/>
  <c r="CH343" i="2"/>
  <c r="CF343" i="4"/>
  <c r="BZ343" i="2"/>
  <c r="BX343" i="4"/>
  <c r="BT343" i="2"/>
  <c r="BR343" i="4"/>
  <c r="BP343" i="2"/>
  <c r="BN343" i="4"/>
  <c r="BL343" i="2"/>
  <c r="BJ343" i="4"/>
  <c r="BH343" i="2"/>
  <c r="BF343" i="4"/>
  <c r="BD343" i="2"/>
  <c r="BB343" i="4"/>
  <c r="AZ343" i="2"/>
  <c r="AX343" i="4"/>
  <c r="AV343" i="2"/>
  <c r="AT343" i="4"/>
  <c r="AQ343" i="2"/>
  <c r="AO343" i="4"/>
  <c r="CN342" i="2"/>
  <c r="CL342" i="4"/>
  <c r="CJ342" i="2"/>
  <c r="CH342" i="4"/>
  <c r="CF342" i="2"/>
  <c r="CD342" i="4"/>
  <c r="CB342" i="2"/>
  <c r="BZ342" i="4"/>
  <c r="BX342" i="2"/>
  <c r="BV342" i="4"/>
  <c r="BV342" i="2"/>
  <c r="BT342" i="4"/>
  <c r="BR342" i="2"/>
  <c r="BP342" i="4"/>
  <c r="BN342" i="2"/>
  <c r="BL342" i="4"/>
  <c r="BJ342" i="2"/>
  <c r="BH342" i="4"/>
  <c r="BF342" i="2"/>
  <c r="BD342" i="4"/>
  <c r="BB342" i="2"/>
  <c r="AZ342" i="4"/>
  <c r="AX342" i="2"/>
  <c r="AV342" i="4"/>
  <c r="AS342" i="2"/>
  <c r="AQ342" i="4"/>
  <c r="AO342" i="2"/>
  <c r="AM342" i="4"/>
  <c r="CP341" i="2"/>
  <c r="CN341" i="4"/>
  <c r="CH341" i="2"/>
  <c r="CF341" i="4"/>
  <c r="CD341" i="2"/>
  <c r="CB341" i="4"/>
  <c r="BZ341" i="2"/>
  <c r="BX341" i="4"/>
  <c r="BR341" i="4"/>
  <c r="BN341" i="4"/>
  <c r="BL341" i="2"/>
  <c r="BJ341" i="4"/>
  <c r="BH341" i="2"/>
  <c r="BF341" i="4"/>
  <c r="BD341" i="2"/>
  <c r="BB341" i="4"/>
  <c r="AZ341" i="2"/>
  <c r="AX341" i="4"/>
  <c r="AV341" i="2"/>
  <c r="AT341" i="4"/>
  <c r="AQ341" i="2"/>
  <c r="AO341" i="4"/>
  <c r="CN340" i="2"/>
  <c r="CL340" i="4"/>
  <c r="CJ340" i="2"/>
  <c r="CH340" i="4"/>
  <c r="CF340" i="2"/>
  <c r="CD340" i="4"/>
  <c r="CB340" i="2"/>
  <c r="BZ340" i="4"/>
  <c r="BX340" i="2"/>
  <c r="BV340" i="4"/>
  <c r="DD341" i="1"/>
  <c r="BV340" i="2"/>
  <c r="BT340" i="4"/>
  <c r="BR340" i="2"/>
  <c r="BP340" i="4"/>
  <c r="BN340" i="2"/>
  <c r="BL340" i="4"/>
  <c r="BJ340" i="2"/>
  <c r="BH340" i="4"/>
  <c r="BF340" i="2"/>
  <c r="BD340" i="4"/>
  <c r="BB340" i="2"/>
  <c r="AZ340" i="4"/>
  <c r="AX340" i="2"/>
  <c r="AV340" i="4"/>
  <c r="AS340" i="2"/>
  <c r="AQ340" i="4"/>
  <c r="AO340" i="2"/>
  <c r="AM340" i="4"/>
  <c r="CP339" i="2"/>
  <c r="CN339" i="4"/>
  <c r="CL339" i="2"/>
  <c r="CJ339" i="4"/>
  <c r="CH339" i="2"/>
  <c r="CF339" i="4"/>
  <c r="CD339" i="2"/>
  <c r="CB339" i="4"/>
  <c r="BZ339" i="2"/>
  <c r="BX339" i="4"/>
  <c r="DE340" i="1"/>
  <c r="BT339" i="2"/>
  <c r="BR339" i="4"/>
  <c r="BP339" i="2"/>
  <c r="BN339" i="4"/>
  <c r="BL339" i="2"/>
  <c r="BJ339" i="4"/>
  <c r="BH339" i="2"/>
  <c r="BF339" i="4"/>
  <c r="BD339" i="2"/>
  <c r="BB339" i="4"/>
  <c r="AZ339" i="2"/>
  <c r="AX339" i="4"/>
  <c r="AV339" i="2"/>
  <c r="AT339" i="4"/>
  <c r="AQ339" i="2"/>
  <c r="AO339" i="4"/>
  <c r="CQ338" i="2"/>
  <c r="CO338" i="4"/>
  <c r="CM338" i="2"/>
  <c r="CK338" i="4"/>
  <c r="CI338" i="2"/>
  <c r="CG338" i="4"/>
  <c r="CE338" i="2"/>
  <c r="CC338" i="4"/>
  <c r="CA338" i="2"/>
  <c r="BY338" i="4"/>
  <c r="BW338" i="2"/>
  <c r="BU338" i="4"/>
  <c r="BU338" i="2"/>
  <c r="BS338" i="4"/>
  <c r="BQ338" i="2"/>
  <c r="BO338" i="4"/>
  <c r="BM338" i="2"/>
  <c r="BK338" i="4"/>
  <c r="BI338" i="2"/>
  <c r="BG338" i="4"/>
  <c r="BE338" i="2"/>
  <c r="BC338" i="4"/>
  <c r="BA338" i="2"/>
  <c r="AY338" i="4"/>
  <c r="AW338" i="2"/>
  <c r="AU338" i="4"/>
  <c r="AP338" i="4"/>
  <c r="AL338" i="4"/>
  <c r="CN337" i="2"/>
  <c r="CL337" i="4"/>
  <c r="CJ337" i="2"/>
  <c r="CH337" i="4"/>
  <c r="CF337" i="2"/>
  <c r="CD337" i="4"/>
  <c r="CB337" i="2"/>
  <c r="BZ337" i="4"/>
  <c r="BX337" i="2"/>
  <c r="BV337" i="4"/>
  <c r="BT337" i="4"/>
  <c r="BP337" i="4"/>
  <c r="BN337" i="2"/>
  <c r="BL337" i="4"/>
  <c r="BJ337" i="2"/>
  <c r="BH337" i="4"/>
  <c r="BF337" i="2"/>
  <c r="BD337" i="4"/>
  <c r="BB337" i="2"/>
  <c r="AZ337" i="4"/>
  <c r="AX337" i="2"/>
  <c r="AV337" i="4"/>
  <c r="AQ337" i="4"/>
  <c r="AM337" i="4"/>
  <c r="CP336" i="2"/>
  <c r="CN336" i="4"/>
  <c r="CL336" i="2"/>
  <c r="CJ336" i="4"/>
  <c r="CH336" i="2"/>
  <c r="CF336" i="4"/>
  <c r="CD336" i="2"/>
  <c r="CB336" i="4"/>
  <c r="BZ336" i="2"/>
  <c r="BX336" i="4"/>
  <c r="BT336" i="2"/>
  <c r="BR336" i="4"/>
  <c r="BP336" i="2"/>
  <c r="BN336" i="4"/>
  <c r="BL336" i="2"/>
  <c r="BJ336" i="4"/>
  <c r="BH336" i="2"/>
  <c r="BF336" i="4"/>
  <c r="AZ336" i="2"/>
  <c r="AX336" i="4"/>
  <c r="AV336" i="2"/>
  <c r="AT336" i="4"/>
  <c r="AQ336" i="2"/>
  <c r="AO336" i="4"/>
  <c r="CQ335" i="2"/>
  <c r="CO335" i="4"/>
  <c r="CM335" i="2"/>
  <c r="CK335" i="4"/>
  <c r="CI335" i="2"/>
  <c r="CG335" i="4"/>
  <c r="CE335" i="2"/>
  <c r="CC335" i="4"/>
  <c r="CA335" i="2"/>
  <c r="BY335" i="4"/>
  <c r="BW335" i="2"/>
  <c r="BU335" i="4"/>
  <c r="BU335" i="2"/>
  <c r="BS335" i="4"/>
  <c r="BQ335" i="2"/>
  <c r="BO335" i="4"/>
  <c r="BM335" i="2"/>
  <c r="BK335" i="4"/>
  <c r="BI335" i="2"/>
  <c r="BG335" i="4"/>
  <c r="BE335" i="2"/>
  <c r="BC335" i="4"/>
  <c r="BA335" i="2"/>
  <c r="AY335" i="4"/>
  <c r="AW335" i="2"/>
  <c r="AU335" i="4"/>
  <c r="AR335" i="2"/>
  <c r="AP335" i="4"/>
  <c r="AN335" i="2"/>
  <c r="AL335" i="4"/>
  <c r="CO334" i="2"/>
  <c r="CM334" i="4"/>
  <c r="CK334" i="2"/>
  <c r="CI334" i="4"/>
  <c r="CG334" i="2"/>
  <c r="CE334" i="4"/>
  <c r="CC334" i="2"/>
  <c r="CA334" i="4"/>
  <c r="BY334" i="2"/>
  <c r="BW334" i="4"/>
  <c r="BQ334" i="4"/>
  <c r="BO334" i="2"/>
  <c r="BM334" i="4"/>
  <c r="BK334" i="2"/>
  <c r="BI334" i="4"/>
  <c r="BG334" i="2"/>
  <c r="BE334" i="4"/>
  <c r="BC334" i="2"/>
  <c r="BA334" i="4"/>
  <c r="AY334" i="2"/>
  <c r="AW334" i="4"/>
  <c r="AU334" i="2"/>
  <c r="AS334" i="4"/>
  <c r="AR334" i="4"/>
  <c r="AN334" i="4"/>
  <c r="CQ333" i="2"/>
  <c r="CO333" i="4"/>
  <c r="CM333" i="2"/>
  <c r="CK333" i="4"/>
  <c r="CI333" i="2"/>
  <c r="CG333" i="4"/>
  <c r="CE333" i="2"/>
  <c r="CC333" i="4"/>
  <c r="CA333" i="2"/>
  <c r="BY333" i="4"/>
  <c r="DD334" i="1"/>
  <c r="BU333" i="4"/>
  <c r="BU333" i="2"/>
  <c r="BS333" i="4"/>
  <c r="BQ333" i="2"/>
  <c r="BO333" i="4"/>
  <c r="BM333" i="2"/>
  <c r="BK333" i="4"/>
  <c r="BI333" i="2"/>
  <c r="BG333" i="4"/>
  <c r="BE333" i="2"/>
  <c r="BC333" i="4"/>
  <c r="BA333" i="2"/>
  <c r="AY333" i="4"/>
  <c r="AW333" i="2"/>
  <c r="AU333" i="4"/>
  <c r="AR333" i="2"/>
  <c r="AP333" i="4"/>
  <c r="AN333" i="2"/>
  <c r="AL333" i="4"/>
  <c r="CO332" i="2"/>
  <c r="CM332" i="4"/>
  <c r="CK332" i="2"/>
  <c r="CI332" i="4"/>
  <c r="CG332" i="2"/>
  <c r="CE332" i="4"/>
  <c r="CC332" i="2"/>
  <c r="CA332" i="4"/>
  <c r="BY332" i="2"/>
  <c r="BW332" i="4"/>
  <c r="BQ332" i="4"/>
  <c r="BO332" i="2"/>
  <c r="BM332" i="4"/>
  <c r="BK332" i="2"/>
  <c r="BI332" i="4"/>
  <c r="BG332" i="2"/>
  <c r="BE332" i="4"/>
  <c r="BC332" i="2"/>
  <c r="BA332" i="4"/>
  <c r="AY332" i="2"/>
  <c r="AW332" i="4"/>
  <c r="AU332" i="2"/>
  <c r="AS332" i="4"/>
  <c r="AR332" i="4"/>
  <c r="AN332" i="4"/>
  <c r="CN331" i="2"/>
  <c r="CL331" i="4"/>
  <c r="CJ331" i="2"/>
  <c r="CH331" i="4"/>
  <c r="CF331" i="2"/>
  <c r="CD331" i="4"/>
  <c r="CB331" i="2"/>
  <c r="BZ331" i="4"/>
  <c r="BX331" i="2"/>
  <c r="BV331" i="4"/>
  <c r="BT331" i="4"/>
  <c r="BP331" i="4"/>
  <c r="BN331" i="2"/>
  <c r="BL331" i="4"/>
  <c r="BJ331" i="2"/>
  <c r="BH331" i="4"/>
  <c r="BF331" i="2"/>
  <c r="BD331" i="4"/>
  <c r="BB331" i="2"/>
  <c r="AZ331" i="4"/>
  <c r="AX331" i="2"/>
  <c r="AV331" i="4"/>
  <c r="AQ331" i="4"/>
  <c r="AM331" i="4"/>
  <c r="CP330" i="2"/>
  <c r="CN330" i="4"/>
  <c r="CL330" i="2"/>
  <c r="CJ330" i="4"/>
  <c r="CH330" i="2"/>
  <c r="CF330" i="4"/>
  <c r="CD330" i="2"/>
  <c r="CB330" i="4"/>
  <c r="BZ330" i="2"/>
  <c r="BX330" i="4"/>
  <c r="BR330" i="4"/>
  <c r="BN330" i="4"/>
  <c r="BL330" i="2"/>
  <c r="BJ330" i="4"/>
  <c r="BH330" i="2"/>
  <c r="BF330" i="4"/>
  <c r="BD330" i="2"/>
  <c r="BB330" i="4"/>
  <c r="AZ330" i="2"/>
  <c r="AX330" i="4"/>
  <c r="AV330" i="2"/>
  <c r="AT330" i="4"/>
  <c r="AO330" i="4"/>
  <c r="CN329" i="2"/>
  <c r="CL329" i="4"/>
  <c r="CJ329" i="2"/>
  <c r="CH329" i="4"/>
  <c r="CF329" i="2"/>
  <c r="CD329" i="4"/>
  <c r="CB329" i="2"/>
  <c r="BZ329" i="4"/>
  <c r="BX329" i="2"/>
  <c r="BV329" i="4"/>
  <c r="BT329" i="4"/>
  <c r="BP329" i="4"/>
  <c r="BN329" i="2"/>
  <c r="BL329" i="4"/>
  <c r="BJ329" i="2"/>
  <c r="BH329" i="4"/>
  <c r="BF329" i="2"/>
  <c r="BD329" i="4"/>
  <c r="BB329" i="2"/>
  <c r="AZ329" i="4"/>
  <c r="AX329" i="2"/>
  <c r="AV329" i="4"/>
  <c r="AS329" i="2"/>
  <c r="AQ329" i="4"/>
  <c r="AO329" i="2"/>
  <c r="AM329" i="4"/>
  <c r="CO328" i="2"/>
  <c r="CM328" i="4"/>
  <c r="CK328" i="2"/>
  <c r="CI328" i="4"/>
  <c r="CG328" i="2"/>
  <c r="CE328" i="4"/>
  <c r="CC328" i="2"/>
  <c r="CA328" i="4"/>
  <c r="BY328" i="2"/>
  <c r="BW328" i="4"/>
  <c r="BQ328" i="4"/>
  <c r="BO328" i="2"/>
  <c r="BM328" i="4"/>
  <c r="BK328" i="2"/>
  <c r="BI328" i="4"/>
  <c r="BG328" i="2"/>
  <c r="BE328" i="4"/>
  <c r="BC328" i="2"/>
  <c r="BA328" i="4"/>
  <c r="AY328" i="2"/>
  <c r="AW328" i="4"/>
  <c r="AU328" i="2"/>
  <c r="AS328" i="4"/>
  <c r="AT328" i="2"/>
  <c r="AR328" i="4"/>
  <c r="AP328" i="2"/>
  <c r="AN328" i="4"/>
  <c r="CP327" i="2"/>
  <c r="CN327" i="4"/>
  <c r="CL327" i="2"/>
  <c r="CJ327" i="4"/>
  <c r="CH327" i="2"/>
  <c r="CF327" i="4"/>
  <c r="CD327" i="2"/>
  <c r="CB327" i="4"/>
  <c r="BZ327" i="2"/>
  <c r="BX327" i="4"/>
  <c r="BR327" i="4"/>
  <c r="BN327" i="4"/>
  <c r="BL327" i="2"/>
  <c r="BJ327" i="4"/>
  <c r="BH327" i="2"/>
  <c r="BF327" i="4"/>
  <c r="BD327" i="2"/>
  <c r="BB327" i="4"/>
  <c r="AZ327" i="2"/>
  <c r="AX327" i="4"/>
  <c r="AV327" i="2"/>
  <c r="AT327" i="4"/>
  <c r="AQ327" i="2"/>
  <c r="AO327" i="4"/>
  <c r="CQ326" i="2"/>
  <c r="CO326" i="4"/>
  <c r="CM326" i="2"/>
  <c r="CK326" i="4"/>
  <c r="CI326" i="2"/>
  <c r="CG326" i="4"/>
  <c r="CE326" i="2"/>
  <c r="CC326" i="4"/>
  <c r="CA326" i="2"/>
  <c r="BY326" i="4"/>
  <c r="BW326" i="2"/>
  <c r="BU326" i="4"/>
  <c r="BS326" i="4"/>
  <c r="BO326" i="4"/>
  <c r="BM326" i="2"/>
  <c r="BK326" i="4"/>
  <c r="BI326" i="2"/>
  <c r="BG326" i="4"/>
  <c r="BE326" i="2"/>
  <c r="BC326" i="4"/>
  <c r="BA326" i="2"/>
  <c r="AY326" i="4"/>
  <c r="AW326" i="2"/>
  <c r="AU326" i="4"/>
  <c r="AR326" i="2"/>
  <c r="AP326" i="4"/>
  <c r="AN326" i="2"/>
  <c r="AL326" i="4"/>
  <c r="CN325" i="2"/>
  <c r="CL325" i="4"/>
  <c r="CJ325" i="2"/>
  <c r="CH325" i="4"/>
  <c r="CF325" i="2"/>
  <c r="CD325" i="4"/>
  <c r="CB325" i="2"/>
  <c r="BZ325" i="4"/>
  <c r="BX325" i="2"/>
  <c r="BV325" i="4"/>
  <c r="BT325" i="4"/>
  <c r="BP325" i="4"/>
  <c r="BN325" i="2"/>
  <c r="BL325" i="4"/>
  <c r="BJ325" i="2"/>
  <c r="BH325" i="4"/>
  <c r="BF325" i="2"/>
  <c r="BD325" i="4"/>
  <c r="BB325" i="2"/>
  <c r="AZ325" i="4"/>
  <c r="AX325" i="2"/>
  <c r="AV325" i="4"/>
  <c r="AS325" i="2"/>
  <c r="AQ325" i="4"/>
  <c r="AO325" i="2"/>
  <c r="AM325" i="4"/>
  <c r="CO324" i="2"/>
  <c r="CM324" i="4"/>
  <c r="CK324" i="2"/>
  <c r="CI324" i="4"/>
  <c r="CG324" i="2"/>
  <c r="CE324" i="4"/>
  <c r="CC324" i="2"/>
  <c r="CA324" i="4"/>
  <c r="BY324" i="2"/>
  <c r="BW324" i="4"/>
  <c r="BQ324" i="4"/>
  <c r="BO324" i="2"/>
  <c r="BM324" i="4"/>
  <c r="BK324" i="2"/>
  <c r="BI324" i="4"/>
  <c r="BG324" i="2"/>
  <c r="BE324" i="4"/>
  <c r="BC324" i="2"/>
  <c r="BA324" i="4"/>
  <c r="AY324" i="2"/>
  <c r="AW324" i="4"/>
  <c r="AU324" i="2"/>
  <c r="AS324" i="4"/>
  <c r="AT324" i="2"/>
  <c r="AR324" i="4"/>
  <c r="AP324" i="2"/>
  <c r="AN324" i="4"/>
  <c r="CP323" i="2"/>
  <c r="CN323" i="4"/>
  <c r="CL323" i="2"/>
  <c r="CJ323" i="4"/>
  <c r="CH323" i="2"/>
  <c r="CF323" i="4"/>
  <c r="CD323" i="2"/>
  <c r="CB323" i="4"/>
  <c r="BZ323" i="2"/>
  <c r="BX323" i="4"/>
  <c r="BR323" i="4"/>
  <c r="BN323" i="4"/>
  <c r="BL323" i="2"/>
  <c r="BJ323" i="4"/>
  <c r="BH323" i="2"/>
  <c r="BF323" i="4"/>
  <c r="BD323" i="2"/>
  <c r="BB323" i="4"/>
  <c r="AZ323" i="2"/>
  <c r="AX323" i="4"/>
  <c r="AV323" i="2"/>
  <c r="AT323" i="4"/>
  <c r="AQ323" i="2"/>
  <c r="AO323" i="4"/>
  <c r="CQ322" i="2"/>
  <c r="CO322" i="4"/>
  <c r="CM322" i="2"/>
  <c r="CK322" i="4"/>
  <c r="CI322" i="2"/>
  <c r="CG322" i="4"/>
  <c r="CE322" i="2"/>
  <c r="CC322" i="4"/>
  <c r="CA322" i="2"/>
  <c r="BY322" i="4"/>
  <c r="BW322" i="2"/>
  <c r="BU322" i="4"/>
  <c r="BS322" i="4"/>
  <c r="BO322" i="4"/>
  <c r="BM322" i="2"/>
  <c r="BK322" i="4"/>
  <c r="BI322" i="2"/>
  <c r="BG322" i="4"/>
  <c r="BE322" i="2"/>
  <c r="BC322" i="4"/>
  <c r="BA322" i="2"/>
  <c r="AY322" i="4"/>
  <c r="AW322" i="2"/>
  <c r="AU322" i="4"/>
  <c r="AR322" i="2"/>
  <c r="AP322" i="4"/>
  <c r="AN322" i="2"/>
  <c r="AL322" i="4"/>
  <c r="CN321" i="2"/>
  <c r="CL321" i="4"/>
  <c r="CJ321" i="2"/>
  <c r="CH321" i="4"/>
  <c r="CF321" i="2"/>
  <c r="CD321" i="4"/>
  <c r="CB321" i="2"/>
  <c r="BZ321" i="4"/>
  <c r="BX321" i="2"/>
  <c r="BV321" i="4"/>
  <c r="BT321" i="4"/>
  <c r="BP321" i="4"/>
  <c r="BN321" i="2"/>
  <c r="BL321" i="4"/>
  <c r="BJ321" i="2"/>
  <c r="BH321" i="4"/>
  <c r="BB321" i="2"/>
  <c r="AZ321" i="4"/>
  <c r="AX321" i="2"/>
  <c r="AV321" i="4"/>
  <c r="AS321" i="2"/>
  <c r="AQ321" i="4"/>
  <c r="AO321" i="2"/>
  <c r="AM321" i="4"/>
  <c r="CO320" i="2"/>
  <c r="CM320" i="4"/>
  <c r="CK320" i="2"/>
  <c r="CI320" i="4"/>
  <c r="CG320" i="2"/>
  <c r="CE320" i="4"/>
  <c r="CC320" i="2"/>
  <c r="CA320" i="4"/>
  <c r="BY320" i="2"/>
  <c r="BW320" i="4"/>
  <c r="BQ320" i="4"/>
  <c r="BO320" i="2"/>
  <c r="BM320" i="4"/>
  <c r="BK320" i="2"/>
  <c r="BI320" i="4"/>
  <c r="BG320" i="2"/>
  <c r="BE320" i="4"/>
  <c r="BC320" i="2"/>
  <c r="BA320" i="4"/>
  <c r="AY320" i="2"/>
  <c r="AW320" i="4"/>
  <c r="AU320" i="2"/>
  <c r="AS320" i="4"/>
  <c r="AT320" i="2"/>
  <c r="AR320" i="4"/>
  <c r="AP320" i="2"/>
  <c r="AN320" i="4"/>
  <c r="CQ319" i="2"/>
  <c r="CO319" i="4"/>
  <c r="CM319" i="2"/>
  <c r="CK319" i="4"/>
  <c r="CI319" i="2"/>
  <c r="CG319" i="4"/>
  <c r="CE319" i="2"/>
  <c r="CC319" i="4"/>
  <c r="CA319" i="2"/>
  <c r="BY319" i="4"/>
  <c r="BW319" i="2"/>
  <c r="BU319" i="4"/>
  <c r="BS319" i="4"/>
  <c r="BO319" i="4"/>
  <c r="BM319" i="2"/>
  <c r="BK319" i="4"/>
  <c r="BI319" i="2"/>
  <c r="BG319" i="4"/>
  <c r="BE319" i="2"/>
  <c r="BC319" i="4"/>
  <c r="BA319" i="2"/>
  <c r="AY319" i="4"/>
  <c r="AW319" i="2"/>
  <c r="AU319" i="4"/>
  <c r="AP319" i="4"/>
  <c r="AL319" i="4"/>
  <c r="CP318" i="2"/>
  <c r="CN318" i="4"/>
  <c r="CL318" i="2"/>
  <c r="CJ318" i="4"/>
  <c r="CH318" i="2"/>
  <c r="CF318" i="4"/>
  <c r="CD318" i="2"/>
  <c r="CB318" i="4"/>
  <c r="BZ318" i="2"/>
  <c r="BX318" i="4"/>
  <c r="BR318" i="4"/>
  <c r="BN318" i="4"/>
  <c r="BL318" i="2"/>
  <c r="BJ318" i="4"/>
  <c r="BH318" i="2"/>
  <c r="BF318" i="4"/>
  <c r="BD318" i="2"/>
  <c r="BB318" i="4"/>
  <c r="AZ318" i="2"/>
  <c r="AX318" i="4"/>
  <c r="AV318" i="2"/>
  <c r="AT318" i="4"/>
  <c r="AO318" i="4"/>
  <c r="CN317" i="2"/>
  <c r="CL317" i="4"/>
  <c r="CJ317" i="2"/>
  <c r="CH317" i="4"/>
  <c r="CF317" i="2"/>
  <c r="CD317" i="4"/>
  <c r="CB317" i="2"/>
  <c r="BZ317" i="4"/>
  <c r="BX317" i="2"/>
  <c r="BV317" i="4"/>
  <c r="BV317" i="2"/>
  <c r="BT317" i="4"/>
  <c r="BR317" i="2"/>
  <c r="BP317" i="4"/>
  <c r="BN317" i="2"/>
  <c r="BL317" i="4"/>
  <c r="BJ317" i="2"/>
  <c r="BH317" i="4"/>
  <c r="BF317" i="2"/>
  <c r="BD317" i="4"/>
  <c r="BB317" i="2"/>
  <c r="AZ317" i="4"/>
  <c r="AX317" i="2"/>
  <c r="AV317" i="4"/>
  <c r="AS317" i="2"/>
  <c r="AQ317" i="4"/>
  <c r="AO317" i="2"/>
  <c r="AM317" i="4"/>
  <c r="CP316" i="2"/>
  <c r="CN316" i="4"/>
  <c r="CL316" i="2"/>
  <c r="CJ316" i="4"/>
  <c r="CH316" i="2"/>
  <c r="CF316" i="4"/>
  <c r="CD316" i="2"/>
  <c r="CB316" i="4"/>
  <c r="BZ316" i="2"/>
  <c r="BX316" i="4"/>
  <c r="BR316" i="4"/>
  <c r="BN316" i="4"/>
  <c r="BL316" i="2"/>
  <c r="BJ316" i="4"/>
  <c r="BH316" i="2"/>
  <c r="BF316" i="4"/>
  <c r="BD316" i="2"/>
  <c r="BB316" i="4"/>
  <c r="AV316" i="2"/>
  <c r="AT316" i="4"/>
  <c r="AO316" i="4"/>
  <c r="CN315" i="2"/>
  <c r="CL315" i="4"/>
  <c r="CJ315" i="2"/>
  <c r="CH315" i="4"/>
  <c r="CF315" i="2"/>
  <c r="CD315" i="4"/>
  <c r="CB315" i="2"/>
  <c r="BZ315" i="4"/>
  <c r="BX315" i="2"/>
  <c r="BV315" i="4"/>
  <c r="BT315" i="4"/>
  <c r="BP315" i="4"/>
  <c r="BN315" i="2"/>
  <c r="BL315" i="4"/>
  <c r="BJ315" i="2"/>
  <c r="BH315" i="4"/>
  <c r="BF315" i="2"/>
  <c r="BD315" i="4"/>
  <c r="BB315" i="2"/>
  <c r="AZ315" i="4"/>
  <c r="AX315" i="2"/>
  <c r="AV315" i="4"/>
  <c r="AQ315" i="4"/>
  <c r="AM315" i="4"/>
  <c r="CP314" i="2"/>
  <c r="CN314" i="4"/>
  <c r="CL314" i="2"/>
  <c r="CJ314" i="4"/>
  <c r="CH314" i="2"/>
  <c r="CF314" i="4"/>
  <c r="CD314" i="2"/>
  <c r="CB314" i="4"/>
  <c r="BZ314" i="2"/>
  <c r="BX314" i="4"/>
  <c r="BT314" i="2"/>
  <c r="BR314" i="4"/>
  <c r="BP314" i="2"/>
  <c r="BN314" i="4"/>
  <c r="BL314" i="2"/>
  <c r="BJ314" i="4"/>
  <c r="BH314" i="2"/>
  <c r="BF314" i="4"/>
  <c r="BD314" i="2"/>
  <c r="BB314" i="4"/>
  <c r="AZ314" i="2"/>
  <c r="AX314" i="4"/>
  <c r="AV314" i="2"/>
  <c r="AT314" i="4"/>
  <c r="AO314" i="4"/>
  <c r="CN313" i="2"/>
  <c r="CL313" i="4"/>
  <c r="CJ313" i="2"/>
  <c r="CH313" i="4"/>
  <c r="CF313" i="2"/>
  <c r="CD313" i="4"/>
  <c r="CB313" i="2"/>
  <c r="BZ313" i="4"/>
  <c r="BX313" i="2"/>
  <c r="BV313" i="4"/>
  <c r="BT313" i="4"/>
  <c r="BP313" i="4"/>
  <c r="BN313" i="2"/>
  <c r="BL313" i="4"/>
  <c r="BJ313" i="2"/>
  <c r="BH313" i="4"/>
  <c r="BF313" i="2"/>
  <c r="BD313" i="4"/>
  <c r="BB313" i="2"/>
  <c r="AZ313" i="4"/>
  <c r="AX313" i="2"/>
  <c r="AV313" i="4"/>
  <c r="AS313" i="2"/>
  <c r="AQ313" i="4"/>
  <c r="AO313" i="2"/>
  <c r="AM313" i="4"/>
  <c r="CQ312" i="2"/>
  <c r="CO312" i="4"/>
  <c r="CM312" i="2"/>
  <c r="CK312" i="4"/>
  <c r="CI312" i="2"/>
  <c r="CG312" i="4"/>
  <c r="CE312" i="2"/>
  <c r="CC312" i="4"/>
  <c r="CA312" i="2"/>
  <c r="BY312" i="4"/>
  <c r="BW312" i="2"/>
  <c r="BU312" i="4"/>
  <c r="BS312" i="4"/>
  <c r="BO312" i="4"/>
  <c r="BM312" i="2"/>
  <c r="BK312" i="4"/>
  <c r="BI312" i="2"/>
  <c r="BG312" i="4"/>
  <c r="BE312" i="2"/>
  <c r="BC312" i="4"/>
  <c r="BA312" i="2"/>
  <c r="AY312" i="4"/>
  <c r="AW312" i="2"/>
  <c r="AU312" i="4"/>
  <c r="AP312" i="4"/>
  <c r="AL312" i="4"/>
  <c r="CN311" i="2"/>
  <c r="CL311" i="4"/>
  <c r="CJ311" i="2"/>
  <c r="CH311" i="4"/>
  <c r="CF311" i="2"/>
  <c r="CD311" i="4"/>
  <c r="CB311" i="2"/>
  <c r="BZ311" i="4"/>
  <c r="BT311" i="4"/>
  <c r="BP311" i="4"/>
  <c r="BN311" i="2"/>
  <c r="BL311" i="4"/>
  <c r="BJ311" i="2"/>
  <c r="BH311" i="4"/>
  <c r="BF311" i="2"/>
  <c r="BD311" i="4"/>
  <c r="BB311" i="2"/>
  <c r="AZ311" i="4"/>
  <c r="AX311" i="2"/>
  <c r="AV311" i="4"/>
  <c r="AQ311" i="4"/>
  <c r="CX312" i="1"/>
  <c r="AM311" i="4"/>
  <c r="CP310" i="2"/>
  <c r="CN310" i="4"/>
  <c r="CL310" i="2"/>
  <c r="CJ310" i="4"/>
  <c r="CH310" i="2"/>
  <c r="CF310" i="4"/>
  <c r="CD310" i="2"/>
  <c r="CB310" i="4"/>
  <c r="BZ310" i="2"/>
  <c r="BX310" i="4"/>
  <c r="BT310" i="2"/>
  <c r="BR310" i="4"/>
  <c r="BP310" i="2"/>
  <c r="BN310" i="4"/>
  <c r="BL310" i="2"/>
  <c r="BJ310" i="4"/>
  <c r="BH310" i="2"/>
  <c r="BF310" i="4"/>
  <c r="BD310" i="2"/>
  <c r="BB310" i="4"/>
  <c r="AZ310" i="2"/>
  <c r="AX310" i="4"/>
  <c r="AV310" i="2"/>
  <c r="AT310" i="4"/>
  <c r="AQ310" i="2"/>
  <c r="AO310" i="4"/>
  <c r="CN309" i="2"/>
  <c r="CL309" i="4"/>
  <c r="CJ309" i="2"/>
  <c r="CH309" i="4"/>
  <c r="CF309" i="2"/>
  <c r="CD309" i="4"/>
  <c r="CB309" i="2"/>
  <c r="BZ309" i="4"/>
  <c r="BX309" i="2"/>
  <c r="BV309" i="4"/>
  <c r="BV309" i="2"/>
  <c r="BT309" i="4"/>
  <c r="BR309" i="2"/>
  <c r="BP309" i="4"/>
  <c r="BN309" i="2"/>
  <c r="BL309" i="4"/>
  <c r="BJ309" i="2"/>
  <c r="BH309" i="4"/>
  <c r="BF309" i="2"/>
  <c r="BD309" i="4"/>
  <c r="BB309" i="2"/>
  <c r="AZ309" i="4"/>
  <c r="AX309" i="2"/>
  <c r="AV309" i="4"/>
  <c r="AS309" i="2"/>
  <c r="AQ309" i="4"/>
  <c r="AO309" i="2"/>
  <c r="AM309" i="4"/>
  <c r="CO308" i="2"/>
  <c r="CM308" i="4"/>
  <c r="CK308" i="2"/>
  <c r="CI308" i="4"/>
  <c r="CG308" i="2"/>
  <c r="CE308" i="4"/>
  <c r="CC308" i="2"/>
  <c r="CA308" i="4"/>
  <c r="BY308" i="2"/>
  <c r="BW308" i="4"/>
  <c r="BS308" i="2"/>
  <c r="BQ308" i="4"/>
  <c r="BO308" i="2"/>
  <c r="BM308" i="4"/>
  <c r="BK308" i="2"/>
  <c r="BI308" i="4"/>
  <c r="BG308" i="2"/>
  <c r="BE308" i="4"/>
  <c r="BC308" i="2"/>
  <c r="BA308" i="4"/>
  <c r="AY308" i="2"/>
  <c r="AW308" i="4"/>
  <c r="AU308" i="2"/>
  <c r="AS308" i="4"/>
  <c r="AT308" i="2"/>
  <c r="AR308" i="4"/>
  <c r="AP308" i="2"/>
  <c r="AN308" i="4"/>
  <c r="CP307" i="2"/>
  <c r="CN307" i="4"/>
  <c r="CL307" i="2"/>
  <c r="CJ307" i="4"/>
  <c r="CH307" i="2"/>
  <c r="CF307" i="4"/>
  <c r="CD307" i="2"/>
  <c r="CB307" i="4"/>
  <c r="BZ307" i="2"/>
  <c r="BX307" i="4"/>
  <c r="BT307" i="2"/>
  <c r="BR307" i="4"/>
  <c r="BP307" i="2"/>
  <c r="BN307" i="4"/>
  <c r="BL307" i="2"/>
  <c r="BJ307" i="4"/>
  <c r="BH307" i="2"/>
  <c r="BF307" i="4"/>
  <c r="BD307" i="2"/>
  <c r="BB307" i="4"/>
  <c r="AZ307" i="2"/>
  <c r="AX307" i="4"/>
  <c r="AV307" i="2"/>
  <c r="AT307" i="4"/>
  <c r="AQ307" i="2"/>
  <c r="AO307" i="4"/>
  <c r="CQ306" i="2"/>
  <c r="CO306" i="4"/>
  <c r="CM306" i="2"/>
  <c r="CK306" i="4"/>
  <c r="CI306" i="2"/>
  <c r="CG306" i="4"/>
  <c r="CA306" i="2"/>
  <c r="BY306" i="4"/>
  <c r="BW306" i="2"/>
  <c r="BU306" i="4"/>
  <c r="BU306" i="2"/>
  <c r="BS306" i="4"/>
  <c r="BQ306" i="2"/>
  <c r="BO306" i="4"/>
  <c r="BM306" i="2"/>
  <c r="BK306" i="4"/>
  <c r="BI306" i="2"/>
  <c r="BG306" i="4"/>
  <c r="BE306" i="2"/>
  <c r="BC306" i="4"/>
  <c r="BA306" i="2"/>
  <c r="AY306" i="4"/>
  <c r="AW306" i="2"/>
  <c r="AU306" i="4"/>
  <c r="AR306" i="2"/>
  <c r="AP306" i="4"/>
  <c r="AN306" i="2"/>
  <c r="AL306" i="4"/>
  <c r="CN305" i="2"/>
  <c r="CL305" i="4"/>
  <c r="CJ305" i="2"/>
  <c r="CH305" i="4"/>
  <c r="CF305" i="2"/>
  <c r="CD305" i="4"/>
  <c r="CB305" i="2"/>
  <c r="BZ305" i="4"/>
  <c r="BX305" i="2"/>
  <c r="BV305" i="4"/>
  <c r="BV305" i="2"/>
  <c r="BT305" i="4"/>
  <c r="BR305" i="2"/>
  <c r="BP305" i="4"/>
  <c r="BN305" i="2"/>
  <c r="BL305" i="4"/>
  <c r="BJ305" i="2"/>
  <c r="BH305" i="4"/>
  <c r="BF305" i="2"/>
  <c r="BD305" i="4"/>
  <c r="BB305" i="2"/>
  <c r="AZ305" i="4"/>
  <c r="AX305" i="2"/>
  <c r="AV305" i="4"/>
  <c r="AQ305" i="4"/>
  <c r="AM305" i="4"/>
  <c r="CP304" i="2"/>
  <c r="CN304" i="4"/>
  <c r="CL304" i="2"/>
  <c r="CJ304" i="4"/>
  <c r="CH304" i="2"/>
  <c r="CF304" i="4"/>
  <c r="CD304" i="2"/>
  <c r="CB304" i="4"/>
  <c r="BZ304" i="2"/>
  <c r="BX304" i="4"/>
  <c r="BT304" i="2"/>
  <c r="BR304" i="4"/>
  <c r="BN304" i="4"/>
  <c r="BL304" i="2"/>
  <c r="BJ304" i="4"/>
  <c r="BH304" i="2"/>
  <c r="BF304" i="4"/>
  <c r="BD304" i="2"/>
  <c r="BB304" i="4"/>
  <c r="AZ304" i="2"/>
  <c r="AX304" i="4"/>
  <c r="AV304" i="2"/>
  <c r="AT304" i="4"/>
  <c r="AQ304" i="2"/>
  <c r="AO304" i="4"/>
  <c r="CR302" i="2"/>
  <c r="CP302" i="4"/>
  <c r="CO303" i="2"/>
  <c r="CM303" i="4"/>
  <c r="CK303" i="2"/>
  <c r="CI303" i="4"/>
  <c r="CG303" i="2"/>
  <c r="CE303" i="4"/>
  <c r="CC303" i="2"/>
  <c r="CA303" i="4"/>
  <c r="BY303" i="2"/>
  <c r="BW303" i="4"/>
  <c r="BS303" i="2"/>
  <c r="BQ303" i="4"/>
  <c r="BO303" i="2"/>
  <c r="BM303" i="4"/>
  <c r="BK303" i="2"/>
  <c r="BI303" i="4"/>
  <c r="BG303" i="2"/>
  <c r="BE303" i="4"/>
  <c r="BC303" i="2"/>
  <c r="BA303" i="4"/>
  <c r="AY303" i="2"/>
  <c r="AW303" i="4"/>
  <c r="AU303" i="2"/>
  <c r="AS303" i="4"/>
  <c r="AT303" i="2"/>
  <c r="AR303" i="4"/>
  <c r="AP303" i="2"/>
  <c r="AN303" i="4"/>
  <c r="CQ302" i="2"/>
  <c r="CO302" i="4"/>
  <c r="CM302" i="2"/>
  <c r="CK302" i="4"/>
  <c r="CI302" i="2"/>
  <c r="CG302" i="4"/>
  <c r="CE302" i="2"/>
  <c r="CC302" i="4"/>
  <c r="CA302" i="2"/>
  <c r="BY302" i="4"/>
  <c r="BW302" i="2"/>
  <c r="BU302" i="4"/>
  <c r="BU302" i="2"/>
  <c r="BS302" i="4"/>
  <c r="BQ302" i="2"/>
  <c r="BO302" i="4"/>
  <c r="BM302" i="2"/>
  <c r="BK302" i="4"/>
  <c r="BI302" i="2"/>
  <c r="BG302" i="4"/>
  <c r="BE302" i="2"/>
  <c r="BC302" i="4"/>
  <c r="BA302" i="2"/>
  <c r="AY302" i="4"/>
  <c r="AW302" i="2"/>
  <c r="AU302" i="4"/>
  <c r="AR302" i="2"/>
  <c r="AP302" i="4"/>
  <c r="AN302" i="2"/>
  <c r="AL302" i="4"/>
  <c r="CO301" i="2"/>
  <c r="CM301" i="4"/>
  <c r="CK301" i="2"/>
  <c r="CI301" i="4"/>
  <c r="CG301" i="2"/>
  <c r="CE301" i="4"/>
  <c r="CC301" i="2"/>
  <c r="CA301" i="4"/>
  <c r="BY301" i="2"/>
  <c r="BW301" i="4"/>
  <c r="BS301" i="2"/>
  <c r="BQ301" i="4"/>
  <c r="BO301" i="2"/>
  <c r="BM301" i="4"/>
  <c r="BK301" i="2"/>
  <c r="BI301" i="4"/>
  <c r="BG301" i="2"/>
  <c r="BE301" i="4"/>
  <c r="BC301" i="2"/>
  <c r="BA301" i="4"/>
  <c r="AY301" i="2"/>
  <c r="AW301" i="4"/>
  <c r="AU301" i="2"/>
  <c r="AS301" i="4"/>
  <c r="AT301" i="2"/>
  <c r="AR301" i="4"/>
  <c r="AP301" i="2"/>
  <c r="AN301" i="4"/>
  <c r="CQ300" i="2"/>
  <c r="CO300" i="4"/>
  <c r="CM300" i="2"/>
  <c r="CK300" i="4"/>
  <c r="CI300" i="2"/>
  <c r="CG300" i="4"/>
  <c r="CE300" i="2"/>
  <c r="CC300" i="4"/>
  <c r="CA300" i="2"/>
  <c r="BY300" i="4"/>
  <c r="BW300" i="2"/>
  <c r="BU300" i="4"/>
  <c r="BI300" i="2"/>
  <c r="BG300" i="4"/>
  <c r="BE300" i="2"/>
  <c r="BC300" i="4"/>
  <c r="BA300" i="2"/>
  <c r="AY300" i="4"/>
  <c r="AW300" i="2"/>
  <c r="AU300" i="4"/>
  <c r="CO299" i="2"/>
  <c r="CM299" i="4"/>
  <c r="CK299" i="2"/>
  <c r="CI299" i="4"/>
  <c r="CG299" i="2"/>
  <c r="CE299" i="4"/>
  <c r="CC299" i="2"/>
  <c r="CA299" i="4"/>
  <c r="BY299" i="2"/>
  <c r="BW299" i="4"/>
  <c r="DD300" i="1"/>
  <c r="BQ299" i="4"/>
  <c r="BO299" i="2"/>
  <c r="BM299" i="4"/>
  <c r="BK299" i="2"/>
  <c r="BI299" i="4"/>
  <c r="BG299" i="2"/>
  <c r="BE299" i="4"/>
  <c r="BC299" i="2"/>
  <c r="BA299" i="4"/>
  <c r="AY299" i="2"/>
  <c r="AW299" i="4"/>
  <c r="AU299" i="2"/>
  <c r="AS299" i="4"/>
  <c r="AT299" i="2"/>
  <c r="AR299" i="4"/>
  <c r="AP299" i="2"/>
  <c r="AN299" i="4"/>
  <c r="CP298" i="2"/>
  <c r="CN298" i="4"/>
  <c r="CL298" i="2"/>
  <c r="CJ298" i="4"/>
  <c r="CH298" i="2"/>
  <c r="CF298" i="4"/>
  <c r="BZ298" i="2"/>
  <c r="BX298" i="4"/>
  <c r="BL298" i="2"/>
  <c r="BJ298" i="4"/>
  <c r="BH298" i="2"/>
  <c r="BF298" i="4"/>
  <c r="BD298" i="2"/>
  <c r="BB298" i="4"/>
  <c r="AZ298" i="2"/>
  <c r="AX298" i="4"/>
  <c r="AV298" i="2"/>
  <c r="AT298" i="4"/>
  <c r="AQ298" i="2"/>
  <c r="AO298" i="4"/>
  <c r="CN297" i="2"/>
  <c r="CL297" i="4"/>
  <c r="CJ297" i="2"/>
  <c r="CH297" i="4"/>
  <c r="CF297" i="2"/>
  <c r="CD297" i="4"/>
  <c r="CB297" i="2"/>
  <c r="BZ297" i="4"/>
  <c r="BX297" i="2"/>
  <c r="BV297" i="4"/>
  <c r="BN297" i="2"/>
  <c r="BL297" i="4"/>
  <c r="BJ297" i="2"/>
  <c r="BH297" i="4"/>
  <c r="BF297" i="2"/>
  <c r="BD297" i="4"/>
  <c r="BB297" i="2"/>
  <c r="AZ297" i="4"/>
  <c r="AX297" i="2"/>
  <c r="AV297" i="4"/>
  <c r="AS297" i="2"/>
  <c r="AQ297" i="4"/>
  <c r="AO297" i="2"/>
  <c r="AM297" i="4"/>
  <c r="CP296" i="2"/>
  <c r="CN296" i="4"/>
  <c r="CL296" i="2"/>
  <c r="CJ296" i="4"/>
  <c r="CH296" i="2"/>
  <c r="CF296" i="4"/>
  <c r="CD296" i="2"/>
  <c r="CB296" i="4"/>
  <c r="BZ296" i="2"/>
  <c r="BX296" i="4"/>
  <c r="BL296" i="2"/>
  <c r="BJ296" i="4"/>
  <c r="BH296" i="2"/>
  <c r="BF296" i="4"/>
  <c r="BD296" i="2"/>
  <c r="BB296" i="4"/>
  <c r="AZ296" i="2"/>
  <c r="AX296" i="4"/>
  <c r="AV296" i="2"/>
  <c r="AT296" i="4"/>
  <c r="AQ296" i="2"/>
  <c r="AO296" i="4"/>
  <c r="CN295" i="2"/>
  <c r="CL295" i="4"/>
  <c r="CJ295" i="2"/>
  <c r="CH295" i="4"/>
  <c r="CF295" i="2"/>
  <c r="CD295" i="4"/>
  <c r="CB295" i="2"/>
  <c r="BZ295" i="4"/>
  <c r="BX295" i="2"/>
  <c r="BV295" i="4"/>
  <c r="BT295" i="4"/>
  <c r="BP295" i="4"/>
  <c r="BN295" i="2"/>
  <c r="BL295" i="4"/>
  <c r="BJ295" i="2"/>
  <c r="BH295" i="4"/>
  <c r="BF295" i="2"/>
  <c r="BD295" i="4"/>
  <c r="BB295" i="2"/>
  <c r="AZ295" i="4"/>
  <c r="AX295" i="2"/>
  <c r="AV295" i="4"/>
  <c r="AS295" i="2"/>
  <c r="AQ295" i="4"/>
  <c r="AO295" i="2"/>
  <c r="AM295" i="4"/>
  <c r="CM294" i="2"/>
  <c r="CK294" i="4"/>
  <c r="CI294" i="2"/>
  <c r="CG294" i="4"/>
  <c r="CE294" i="2"/>
  <c r="CC294" i="4"/>
  <c r="CA294" i="2"/>
  <c r="BY294" i="4"/>
  <c r="BW294" i="2"/>
  <c r="BU294" i="4"/>
  <c r="BS294" i="4"/>
  <c r="BO294" i="4"/>
  <c r="BM294" i="2"/>
  <c r="BK294" i="4"/>
  <c r="BI294" i="2"/>
  <c r="BG294" i="4"/>
  <c r="BE294" i="2"/>
  <c r="BC294" i="4"/>
  <c r="BA294" i="2"/>
  <c r="AY294" i="4"/>
  <c r="AW294" i="2"/>
  <c r="AU294" i="4"/>
  <c r="AR294" i="2"/>
  <c r="AP294" i="4"/>
  <c r="AN294" i="2"/>
  <c r="AL294" i="4"/>
  <c r="CO293" i="2"/>
  <c r="CM293" i="4"/>
  <c r="CK293" i="2"/>
  <c r="CI293" i="4"/>
  <c r="CG293" i="2"/>
  <c r="CE293" i="4"/>
  <c r="CC293" i="2"/>
  <c r="CA293" i="4"/>
  <c r="BY293" i="2"/>
  <c r="BW293" i="4"/>
  <c r="BQ293" i="4"/>
  <c r="BO293" i="2"/>
  <c r="BM293" i="4"/>
  <c r="BK293" i="2"/>
  <c r="BI293" i="4"/>
  <c r="BG293" i="2"/>
  <c r="BE293" i="4"/>
  <c r="AY293" i="2"/>
  <c r="AW293" i="4"/>
  <c r="AU293" i="2"/>
  <c r="AS293" i="4"/>
  <c r="AT293" i="2"/>
  <c r="AR293" i="4"/>
  <c r="AP293" i="2"/>
  <c r="AN293" i="4"/>
  <c r="CQ292" i="2"/>
  <c r="CO292" i="4"/>
  <c r="CM292" i="2"/>
  <c r="CK292" i="4"/>
  <c r="CI292" i="2"/>
  <c r="CG292" i="4"/>
  <c r="CE292" i="2"/>
  <c r="CC292" i="4"/>
  <c r="CA292" i="2"/>
  <c r="BY292" i="4"/>
  <c r="BW292" i="2"/>
  <c r="BU292" i="4"/>
  <c r="BS292" i="4"/>
  <c r="BO292" i="4"/>
  <c r="BM292" i="2"/>
  <c r="BK292" i="4"/>
  <c r="BI292" i="2"/>
  <c r="BG292" i="4"/>
  <c r="BE292" i="2"/>
  <c r="BC292" i="4"/>
  <c r="BA292" i="2"/>
  <c r="AY292" i="4"/>
  <c r="AW292" i="2"/>
  <c r="AU292" i="4"/>
  <c r="CN291" i="2"/>
  <c r="CL291" i="4"/>
  <c r="CJ291" i="2"/>
  <c r="CH291" i="4"/>
  <c r="CF291" i="2"/>
  <c r="CD291" i="4"/>
  <c r="CB291" i="2"/>
  <c r="BZ291" i="4"/>
  <c r="BX291" i="2"/>
  <c r="BV291" i="4"/>
  <c r="BT291" i="4"/>
  <c r="BP291" i="4"/>
  <c r="BN291" i="2"/>
  <c r="BL291" i="4"/>
  <c r="BJ291" i="2"/>
  <c r="BH291" i="4"/>
  <c r="BF291" i="2"/>
  <c r="BD291" i="4"/>
  <c r="BB291" i="2"/>
  <c r="AZ291" i="4"/>
  <c r="AX291" i="2"/>
  <c r="AV291" i="4"/>
  <c r="CX292" i="1"/>
  <c r="AM291" i="4"/>
  <c r="CO290" i="2"/>
  <c r="CM290" i="4"/>
  <c r="CK290" i="2"/>
  <c r="CI290" i="4"/>
  <c r="CG290" i="2"/>
  <c r="CE290" i="4"/>
  <c r="CC290" i="2"/>
  <c r="CA290" i="4"/>
  <c r="BY290" i="2"/>
  <c r="BW290" i="4"/>
  <c r="BQ290" i="4"/>
  <c r="BO290" i="2"/>
  <c r="BM290" i="4"/>
  <c r="BK290" i="2"/>
  <c r="BI290" i="4"/>
  <c r="BG290" i="2"/>
  <c r="BE290" i="4"/>
  <c r="BC290" i="2"/>
  <c r="BA290" i="4"/>
  <c r="AY290" i="2"/>
  <c r="AW290" i="4"/>
  <c r="AU290" i="2"/>
  <c r="AS290" i="4"/>
  <c r="CP289" i="2"/>
  <c r="CN289" i="4"/>
  <c r="CL289" i="2"/>
  <c r="CJ289" i="4"/>
  <c r="CH289" i="2"/>
  <c r="CF289" i="4"/>
  <c r="CD289" i="2"/>
  <c r="CB289" i="4"/>
  <c r="BZ289" i="2"/>
  <c r="BX289" i="4"/>
  <c r="BR289" i="4"/>
  <c r="BN289" i="4"/>
  <c r="BL289" i="2"/>
  <c r="BJ289" i="4"/>
  <c r="BH289" i="2"/>
  <c r="BF289" i="4"/>
  <c r="BD289" i="2"/>
  <c r="BB289" i="4"/>
  <c r="AZ289" i="2"/>
  <c r="AX289" i="4"/>
  <c r="AV289" i="2"/>
  <c r="AT289" i="4"/>
  <c r="CQ288" i="2"/>
  <c r="CO288" i="4"/>
  <c r="CM288" i="2"/>
  <c r="CK288" i="4"/>
  <c r="CI288" i="2"/>
  <c r="CG288" i="4"/>
  <c r="CE288" i="2"/>
  <c r="CC288" i="4"/>
  <c r="CA288" i="2"/>
  <c r="BY288" i="4"/>
  <c r="BW288" i="2"/>
  <c r="BU288" i="4"/>
  <c r="BS288" i="4"/>
  <c r="BO288" i="4"/>
  <c r="BM288" i="2"/>
  <c r="BK288" i="4"/>
  <c r="BI288" i="2"/>
  <c r="BG288" i="4"/>
  <c r="BE288" i="2"/>
  <c r="BC288" i="4"/>
  <c r="BA288" i="2"/>
  <c r="AY288" i="4"/>
  <c r="AW288" i="2"/>
  <c r="AU288" i="4"/>
  <c r="CN287" i="2"/>
  <c r="CL287" i="4"/>
  <c r="CJ287" i="2"/>
  <c r="CH287" i="4"/>
  <c r="CF287" i="2"/>
  <c r="CD287" i="4"/>
  <c r="CB287" i="2"/>
  <c r="BZ287" i="4"/>
  <c r="BX287" i="2"/>
  <c r="BV287" i="4"/>
  <c r="BT287" i="4"/>
  <c r="BP287" i="4"/>
  <c r="BN287" i="2"/>
  <c r="BL287" i="4"/>
  <c r="BJ287" i="2"/>
  <c r="BH287" i="4"/>
  <c r="BF287" i="2"/>
  <c r="BD287" i="4"/>
  <c r="BB287" i="2"/>
  <c r="AZ287" i="4"/>
  <c r="AX287" i="2"/>
  <c r="AV287" i="4"/>
  <c r="CO286" i="2"/>
  <c r="CM286" i="4"/>
  <c r="CK286" i="2"/>
  <c r="CI286" i="4"/>
  <c r="CG286" i="2"/>
  <c r="CE286" i="4"/>
  <c r="CC286" i="2"/>
  <c r="CA286" i="4"/>
  <c r="BY286" i="2"/>
  <c r="BW286" i="4"/>
  <c r="BQ286" i="4"/>
  <c r="BO286" i="2"/>
  <c r="BM286" i="4"/>
  <c r="BK286" i="2"/>
  <c r="BI286" i="4"/>
  <c r="BG286" i="2"/>
  <c r="BE286" i="4"/>
  <c r="BC286" i="2"/>
  <c r="BA286" i="4"/>
  <c r="AY286" i="2"/>
  <c r="AW286" i="4"/>
  <c r="AU286" i="2"/>
  <c r="AS286" i="4"/>
  <c r="AR286" i="4"/>
  <c r="AN286" i="4"/>
  <c r="CP285" i="2"/>
  <c r="CN285" i="4"/>
  <c r="CL285" i="2"/>
  <c r="CJ285" i="4"/>
  <c r="CH285" i="2"/>
  <c r="CF285" i="4"/>
  <c r="CD285" i="2"/>
  <c r="CB285" i="4"/>
  <c r="BZ285" i="2"/>
  <c r="BX285" i="4"/>
  <c r="BR285" i="4"/>
  <c r="BN285" i="4"/>
  <c r="BL285" i="2"/>
  <c r="BJ285" i="4"/>
  <c r="BH285" i="2"/>
  <c r="BF285" i="4"/>
  <c r="BD285" i="2"/>
  <c r="BB285" i="4"/>
  <c r="AZ285" i="2"/>
  <c r="AX285" i="4"/>
  <c r="AV285" i="2"/>
  <c r="AT285" i="4"/>
  <c r="AO285" i="4"/>
  <c r="CQ284" i="2"/>
  <c r="CO284" i="4"/>
  <c r="CI284" i="2"/>
  <c r="CG284" i="4"/>
  <c r="CE284" i="2"/>
  <c r="CC284" i="4"/>
  <c r="CA284" i="2"/>
  <c r="BY284" i="4"/>
  <c r="BW284" i="2"/>
  <c r="BU284" i="4"/>
  <c r="BS284" i="4"/>
  <c r="BO284" i="4"/>
  <c r="BM284" i="2"/>
  <c r="BK284" i="4"/>
  <c r="BI284" i="2"/>
  <c r="BG284" i="4"/>
  <c r="BE284" i="2"/>
  <c r="BC284" i="4"/>
  <c r="BA284" i="2"/>
  <c r="AY284" i="4"/>
  <c r="AW284" i="2"/>
  <c r="AU284" i="4"/>
  <c r="AP284" i="4"/>
  <c r="AL284" i="4"/>
  <c r="CP283" i="2"/>
  <c r="CN283" i="4"/>
  <c r="CL283" i="2"/>
  <c r="CJ283" i="4"/>
  <c r="CH283" i="2"/>
  <c r="CF283" i="4"/>
  <c r="CD283" i="2"/>
  <c r="CB283" i="4"/>
  <c r="BZ283" i="2"/>
  <c r="BX283" i="4"/>
  <c r="BR283" i="4"/>
  <c r="BN283" i="4"/>
  <c r="BL283" i="2"/>
  <c r="BJ283" i="4"/>
  <c r="BH283" i="2"/>
  <c r="BF283" i="4"/>
  <c r="BD283" i="2"/>
  <c r="BB283" i="4"/>
  <c r="AZ283" i="2"/>
  <c r="AX283" i="4"/>
  <c r="AV283" i="2"/>
  <c r="AT283" i="4"/>
  <c r="AO283" i="4"/>
  <c r="CN282" i="2"/>
  <c r="CL282" i="4"/>
  <c r="CJ282" i="2"/>
  <c r="CH282" i="4"/>
  <c r="CF282" i="2"/>
  <c r="CD282" i="4"/>
  <c r="CB282" i="2"/>
  <c r="BZ282" i="4"/>
  <c r="BX282" i="2"/>
  <c r="BV282" i="4"/>
  <c r="BV282" i="2"/>
  <c r="BT282" i="4"/>
  <c r="BR282" i="2"/>
  <c r="BP282" i="4"/>
  <c r="BN282" i="2"/>
  <c r="BL282" i="4"/>
  <c r="BJ282" i="2"/>
  <c r="BH282" i="4"/>
  <c r="BF282" i="2"/>
  <c r="BD282" i="4"/>
  <c r="BB282" i="2"/>
  <c r="AZ282" i="4"/>
  <c r="AX282" i="2"/>
  <c r="AV282" i="4"/>
  <c r="AS282" i="2"/>
  <c r="AQ282" i="4"/>
  <c r="AO282" i="2"/>
  <c r="AM282" i="4"/>
  <c r="CP281" i="2"/>
  <c r="CN281" i="4"/>
  <c r="CL281" i="2"/>
  <c r="CJ281" i="4"/>
  <c r="CH281" i="2"/>
  <c r="CF281" i="4"/>
  <c r="CD281" i="2"/>
  <c r="CB281" i="4"/>
  <c r="BZ281" i="2"/>
  <c r="BX281" i="4"/>
  <c r="BR281" i="4"/>
  <c r="BN281" i="4"/>
  <c r="BL281" i="2"/>
  <c r="BJ281" i="4"/>
  <c r="BH281" i="2"/>
  <c r="BF281" i="4"/>
  <c r="BD281" i="2"/>
  <c r="BB281" i="4"/>
  <c r="AZ281" i="2"/>
  <c r="AX281" i="4"/>
  <c r="AV281" i="2"/>
  <c r="AT281" i="4"/>
  <c r="AO281" i="4"/>
  <c r="CN280" i="2"/>
  <c r="CL280" i="4"/>
  <c r="CJ280" i="2"/>
  <c r="CH280" i="4"/>
  <c r="CF280" i="2"/>
  <c r="CD280" i="4"/>
  <c r="CB280" i="2"/>
  <c r="BZ280" i="4"/>
  <c r="BX280" i="2"/>
  <c r="BV280" i="4"/>
  <c r="BT280" i="4"/>
  <c r="BP280" i="4"/>
  <c r="BN280" i="2"/>
  <c r="BL280" i="4"/>
  <c r="BJ280" i="2"/>
  <c r="BH280" i="4"/>
  <c r="BF280" i="2"/>
  <c r="BD280" i="4"/>
  <c r="BB280" i="2"/>
  <c r="AZ280" i="4"/>
  <c r="AX280" i="2"/>
  <c r="AV280" i="4"/>
  <c r="AQ280" i="4"/>
  <c r="AM280" i="4"/>
  <c r="CP279" i="2"/>
  <c r="CN279" i="4"/>
  <c r="CL279" i="2"/>
  <c r="CJ279" i="4"/>
  <c r="CH279" i="2"/>
  <c r="CF279" i="4"/>
  <c r="CD279" i="2"/>
  <c r="CB279" i="4"/>
  <c r="BZ279" i="2"/>
  <c r="BX279" i="4"/>
  <c r="BT279" i="2"/>
  <c r="BR279" i="4"/>
  <c r="BP279" i="2"/>
  <c r="BN279" i="4"/>
  <c r="BL279" i="2"/>
  <c r="BJ279" i="4"/>
  <c r="BH279" i="2"/>
  <c r="BF279" i="4"/>
  <c r="BD279" i="2"/>
  <c r="BB279" i="4"/>
  <c r="AZ279" i="2"/>
  <c r="AX279" i="4"/>
  <c r="AV279" i="2"/>
  <c r="AT279" i="4"/>
  <c r="CW280" i="1"/>
  <c r="AQ279" i="2"/>
  <c r="AO279" i="4"/>
  <c r="CR277" i="2"/>
  <c r="CP277" i="4"/>
  <c r="CO278" i="2"/>
  <c r="CM278" i="4"/>
  <c r="CK278" i="2"/>
  <c r="CI278" i="4"/>
  <c r="CG278" i="2"/>
  <c r="CE278" i="4"/>
  <c r="CC278" i="2"/>
  <c r="CA278" i="4"/>
  <c r="BY278" i="2"/>
  <c r="BW278" i="4"/>
  <c r="BS278" i="2"/>
  <c r="BQ278" i="4"/>
  <c r="BO278" i="2"/>
  <c r="BM278" i="4"/>
  <c r="BK278" i="2"/>
  <c r="BI278" i="4"/>
  <c r="BG278" i="2"/>
  <c r="BE278" i="4"/>
  <c r="BC278" i="2"/>
  <c r="BA278" i="4"/>
  <c r="AY278" i="2"/>
  <c r="AW278" i="4"/>
  <c r="AU278" i="2"/>
  <c r="AS278" i="4"/>
  <c r="AT278" i="2"/>
  <c r="AR278" i="4"/>
  <c r="AP278" i="2"/>
  <c r="AN278" i="4"/>
  <c r="CQ277" i="2"/>
  <c r="CO277" i="4"/>
  <c r="CM277" i="2"/>
  <c r="CK277" i="4"/>
  <c r="CI277" i="2"/>
  <c r="CG277" i="4"/>
  <c r="CE277" i="2"/>
  <c r="CC277" i="4"/>
  <c r="CA277" i="2"/>
  <c r="BY277" i="4"/>
  <c r="BW277" i="2"/>
  <c r="BU277" i="4"/>
  <c r="BS277" i="4"/>
  <c r="BO277" i="4"/>
  <c r="BM277" i="2"/>
  <c r="BK277" i="4"/>
  <c r="BI277" i="2"/>
  <c r="BG277" i="4"/>
  <c r="BE277" i="2"/>
  <c r="BC277" i="4"/>
  <c r="BA277" i="2"/>
  <c r="AY277" i="4"/>
  <c r="AW277" i="2"/>
  <c r="AU277" i="4"/>
  <c r="AP277" i="4"/>
  <c r="AL277" i="4"/>
  <c r="CN276" i="2"/>
  <c r="CL276" i="4"/>
  <c r="CJ276" i="2"/>
  <c r="CH276" i="4"/>
  <c r="CF276" i="2"/>
  <c r="CD276" i="4"/>
  <c r="CB276" i="2"/>
  <c r="BZ276" i="4"/>
  <c r="BX276" i="2"/>
  <c r="BV276" i="4"/>
  <c r="BT276" i="4"/>
  <c r="BP276" i="4"/>
  <c r="BN276" i="2"/>
  <c r="BL276" i="4"/>
  <c r="BJ276" i="2"/>
  <c r="BH276" i="4"/>
  <c r="BF276" i="2"/>
  <c r="BD276" i="4"/>
  <c r="BB276" i="2"/>
  <c r="AZ276" i="4"/>
  <c r="AX276" i="2"/>
  <c r="AV276" i="4"/>
  <c r="AQ276" i="4"/>
  <c r="AM276" i="4"/>
  <c r="CQ275" i="2"/>
  <c r="CO275" i="4"/>
  <c r="CM275" i="2"/>
  <c r="CK275" i="4"/>
  <c r="CI275" i="2"/>
  <c r="CG275" i="4"/>
  <c r="CE275" i="2"/>
  <c r="CC275" i="4"/>
  <c r="CA275" i="2"/>
  <c r="BY275" i="4"/>
  <c r="BW275" i="2"/>
  <c r="BU275" i="4"/>
  <c r="BS275" i="4"/>
  <c r="BO275" i="4"/>
  <c r="BM275" i="2"/>
  <c r="BK275" i="4"/>
  <c r="BI275" i="2"/>
  <c r="BG275" i="4"/>
  <c r="BE275" i="2"/>
  <c r="BC275" i="4"/>
  <c r="BA275" i="2"/>
  <c r="AY275" i="4"/>
  <c r="AW275" i="2"/>
  <c r="AU275" i="4"/>
  <c r="AP275" i="4"/>
  <c r="DM276" i="1"/>
  <c r="AL275" i="4"/>
  <c r="CP274" i="2"/>
  <c r="CN274" i="4"/>
  <c r="CL274" i="2"/>
  <c r="CJ274" i="4"/>
  <c r="CH274" i="2"/>
  <c r="CF274" i="4"/>
  <c r="CD274" i="2"/>
  <c r="CB274" i="4"/>
  <c r="BZ274" i="2"/>
  <c r="BX274" i="4"/>
  <c r="DE275" i="1"/>
  <c r="BT274" i="2"/>
  <c r="BR274" i="4"/>
  <c r="BP274" i="2"/>
  <c r="BN274" i="4"/>
  <c r="BL274" i="2"/>
  <c r="BJ274" i="4"/>
  <c r="BH274" i="2"/>
  <c r="BF274" i="4"/>
  <c r="BD274" i="2"/>
  <c r="BB274" i="4"/>
  <c r="AZ274" i="2"/>
  <c r="AX274" i="4"/>
  <c r="AV274" i="2"/>
  <c r="AT274" i="4"/>
  <c r="AQ274" i="2"/>
  <c r="AO274" i="4"/>
  <c r="CQ273" i="2"/>
  <c r="CO273" i="4"/>
  <c r="CM273" i="2"/>
  <c r="CK273" i="4"/>
  <c r="CI273" i="2"/>
  <c r="CG273" i="4"/>
  <c r="CE273" i="2"/>
  <c r="CC273" i="4"/>
  <c r="CA273" i="2"/>
  <c r="BY273" i="4"/>
  <c r="BW273" i="2"/>
  <c r="BU273" i="4"/>
  <c r="BU273" i="2"/>
  <c r="BS273" i="4"/>
  <c r="BQ273" i="2"/>
  <c r="BO273" i="4"/>
  <c r="BM273" i="2"/>
  <c r="BK273" i="4"/>
  <c r="BE273" i="2"/>
  <c r="BC273" i="4"/>
  <c r="BA273" i="2"/>
  <c r="AY273" i="4"/>
  <c r="AW273" i="2"/>
  <c r="AU273" i="4"/>
  <c r="AR273" i="2"/>
  <c r="AP273" i="4"/>
  <c r="AN273" i="2"/>
  <c r="AL273" i="4"/>
  <c r="CO272" i="2"/>
  <c r="CM272" i="4"/>
  <c r="CK272" i="2"/>
  <c r="CI272" i="4"/>
  <c r="CG272" i="2"/>
  <c r="CE272" i="4"/>
  <c r="CC272" i="2"/>
  <c r="CA272" i="4"/>
  <c r="BY272" i="2"/>
  <c r="BW272" i="4"/>
  <c r="BQ272" i="4"/>
  <c r="BO272" i="2"/>
  <c r="BM272" i="4"/>
  <c r="BK272" i="2"/>
  <c r="BI272" i="4"/>
  <c r="BG272" i="2"/>
  <c r="BE272" i="4"/>
  <c r="BC272" i="2"/>
  <c r="BA272" i="4"/>
  <c r="AY272" i="2"/>
  <c r="AW272" i="4"/>
  <c r="AU272" i="2"/>
  <c r="AS272" i="4"/>
  <c r="AT272" i="2"/>
  <c r="AR272" i="4"/>
  <c r="AP272" i="2"/>
  <c r="AN272" i="4"/>
  <c r="CQ271" i="2"/>
  <c r="CO271" i="4"/>
  <c r="CM271" i="2"/>
  <c r="CK271" i="4"/>
  <c r="CI271" i="2"/>
  <c r="CG271" i="4"/>
  <c r="CE271" i="2"/>
  <c r="CC271" i="4"/>
  <c r="CA271" i="2"/>
  <c r="BY271" i="4"/>
  <c r="BW271" i="2"/>
  <c r="BU271" i="4"/>
  <c r="BU271" i="2"/>
  <c r="BS271" i="4"/>
  <c r="BQ271" i="2"/>
  <c r="BO271" i="4"/>
  <c r="BM271" i="2"/>
  <c r="BK271" i="4"/>
  <c r="BI271" i="2"/>
  <c r="BG271" i="4"/>
  <c r="BE271" i="2"/>
  <c r="BC271" i="4"/>
  <c r="BA271" i="2"/>
  <c r="AY271" i="4"/>
  <c r="AW271" i="2"/>
  <c r="AU271" i="4"/>
  <c r="AP271" i="4"/>
  <c r="AL271" i="4"/>
  <c r="CO270" i="2"/>
  <c r="CM270" i="4"/>
  <c r="CK270" i="2"/>
  <c r="CI270" i="4"/>
  <c r="CG270" i="2"/>
  <c r="CE270" i="4"/>
  <c r="CC270" i="2"/>
  <c r="CA270" i="4"/>
  <c r="BY270" i="2"/>
  <c r="BW270" i="4"/>
  <c r="BQ270" i="4"/>
  <c r="BO270" i="2"/>
  <c r="BM270" i="4"/>
  <c r="BK270" i="2"/>
  <c r="BI270" i="4"/>
  <c r="BG270" i="2"/>
  <c r="BE270" i="4"/>
  <c r="BC270" i="2"/>
  <c r="BA270" i="4"/>
  <c r="AY270" i="2"/>
  <c r="AW270" i="4"/>
  <c r="AU270" i="2"/>
  <c r="AS270" i="4"/>
  <c r="AR270" i="4"/>
  <c r="AN270" i="4"/>
  <c r="CP269" i="2"/>
  <c r="CN269" i="4"/>
  <c r="CL269" i="2"/>
  <c r="CJ269" i="4"/>
  <c r="CH269" i="2"/>
  <c r="CF269" i="4"/>
  <c r="CD269" i="2"/>
  <c r="CB269" i="4"/>
  <c r="BZ269" i="2"/>
  <c r="BX269" i="4"/>
  <c r="BR269" i="4"/>
  <c r="BN269" i="4"/>
  <c r="BL269" i="2"/>
  <c r="BJ269" i="4"/>
  <c r="BH269" i="2"/>
  <c r="BF269" i="4"/>
  <c r="BD269" i="2"/>
  <c r="BB269" i="4"/>
  <c r="AZ269" i="2"/>
  <c r="AX269" i="4"/>
  <c r="AV269" i="2"/>
  <c r="AT269" i="4"/>
  <c r="AO269" i="4"/>
  <c r="CR267" i="2"/>
  <c r="CP267" i="4"/>
  <c r="CO268" i="2"/>
  <c r="CM268" i="4"/>
  <c r="CK268" i="2"/>
  <c r="CI268" i="4"/>
  <c r="CG268" i="2"/>
  <c r="CE268" i="4"/>
  <c r="CC268" i="2"/>
  <c r="CA268" i="4"/>
  <c r="BY268" i="2"/>
  <c r="BW268" i="4"/>
  <c r="BS268" i="2"/>
  <c r="BQ268" i="4"/>
  <c r="BO268" i="2"/>
  <c r="BM268" i="4"/>
  <c r="BK268" i="2"/>
  <c r="BI268" i="4"/>
  <c r="BG268" i="2"/>
  <c r="BE268" i="4"/>
  <c r="BC268" i="2"/>
  <c r="BA268" i="4"/>
  <c r="AY268" i="2"/>
  <c r="AW268" i="4"/>
  <c r="AU268" i="2"/>
  <c r="AS268" i="4"/>
  <c r="AT268" i="2"/>
  <c r="AR268" i="4"/>
  <c r="AP268" i="2"/>
  <c r="AN268" i="4"/>
  <c r="CQ267" i="2"/>
  <c r="CO267" i="4"/>
  <c r="CM267" i="2"/>
  <c r="CK267" i="4"/>
  <c r="CI267" i="2"/>
  <c r="CG267" i="4"/>
  <c r="CE267" i="2"/>
  <c r="CC267" i="4"/>
  <c r="CA267" i="2"/>
  <c r="BY267" i="4"/>
  <c r="BW267" i="2"/>
  <c r="BU267" i="4"/>
  <c r="BS267" i="4"/>
  <c r="BO267" i="4"/>
  <c r="BM267" i="2"/>
  <c r="BK267" i="4"/>
  <c r="BI267" i="2"/>
  <c r="BG267" i="4"/>
  <c r="BE267" i="2"/>
  <c r="BC267" i="4"/>
  <c r="BA267" i="2"/>
  <c r="AY267" i="4"/>
  <c r="AW267" i="2"/>
  <c r="AU267" i="4"/>
  <c r="AP267" i="4"/>
  <c r="AL267" i="4"/>
  <c r="CO266" i="2"/>
  <c r="CM266" i="4"/>
  <c r="CK266" i="2"/>
  <c r="CI266" i="4"/>
  <c r="CG266" i="2"/>
  <c r="CE266" i="4"/>
  <c r="CC266" i="2"/>
  <c r="CA266" i="4"/>
  <c r="BY266" i="2"/>
  <c r="BW266" i="4"/>
  <c r="BQ266" i="4"/>
  <c r="BO266" i="2"/>
  <c r="BM266" i="4"/>
  <c r="BK266" i="2"/>
  <c r="BI266" i="4"/>
  <c r="BG266" i="2"/>
  <c r="BE266" i="4"/>
  <c r="BC266" i="2"/>
  <c r="BA266" i="4"/>
  <c r="AY266" i="2"/>
  <c r="AW266" i="4"/>
  <c r="AT266" i="2"/>
  <c r="AR266" i="4"/>
  <c r="AP266" i="2"/>
  <c r="AN266" i="4"/>
  <c r="CQ265" i="2"/>
  <c r="CO265" i="4"/>
  <c r="CM265" i="2"/>
  <c r="CK265" i="4"/>
  <c r="CI265" i="2"/>
  <c r="CG265" i="4"/>
  <c r="CE265" i="2"/>
  <c r="CC265" i="4"/>
  <c r="CA265" i="2"/>
  <c r="BY265" i="4"/>
  <c r="BW265" i="2"/>
  <c r="BU265" i="4"/>
  <c r="BS265" i="4"/>
  <c r="BO265" i="4"/>
  <c r="BM265" i="2"/>
  <c r="BK265" i="4"/>
  <c r="BI265" i="2"/>
  <c r="BG265" i="4"/>
  <c r="BE265" i="2"/>
  <c r="BC265" i="4"/>
  <c r="BA265" i="2"/>
  <c r="AY265" i="4"/>
  <c r="AW265" i="2"/>
  <c r="AU265" i="4"/>
  <c r="AP265" i="4"/>
  <c r="AL265" i="4"/>
  <c r="CN264" i="2"/>
  <c r="CL264" i="4"/>
  <c r="CJ264" i="2"/>
  <c r="CH264" i="4"/>
  <c r="CF264" i="2"/>
  <c r="CD264" i="4"/>
  <c r="CB264" i="2"/>
  <c r="BZ264" i="4"/>
  <c r="BX264" i="2"/>
  <c r="BV264" i="4"/>
  <c r="BT264" i="4"/>
  <c r="BP264" i="4"/>
  <c r="BN264" i="2"/>
  <c r="BL264" i="4"/>
  <c r="BJ264" i="2"/>
  <c r="BH264" i="4"/>
  <c r="BF264" i="2"/>
  <c r="BD264" i="4"/>
  <c r="BB264" i="2"/>
  <c r="AZ264" i="4"/>
  <c r="AX264" i="2"/>
  <c r="AV264" i="4"/>
  <c r="AQ264" i="4"/>
  <c r="CX265" i="1"/>
  <c r="AM264" i="4"/>
  <c r="CO263" i="2"/>
  <c r="CM263" i="4"/>
  <c r="CK263" i="2"/>
  <c r="CI263" i="4"/>
  <c r="CG263" i="2"/>
  <c r="CE263" i="4"/>
  <c r="CC263" i="2"/>
  <c r="CA263" i="4"/>
  <c r="BY263" i="2"/>
  <c r="BW263" i="4"/>
  <c r="BQ263" i="4"/>
  <c r="BO263" i="2"/>
  <c r="BM263" i="4"/>
  <c r="BK263" i="2"/>
  <c r="BI263" i="4"/>
  <c r="BG263" i="2"/>
  <c r="BE263" i="4"/>
  <c r="BC263" i="2"/>
  <c r="BA263" i="4"/>
  <c r="AY263" i="2"/>
  <c r="AW263" i="4"/>
  <c r="AU263" i="2"/>
  <c r="AS263" i="4"/>
  <c r="AR263" i="4"/>
  <c r="AN263" i="4"/>
  <c r="CQ262" i="2"/>
  <c r="CO262" i="4"/>
  <c r="CM262" i="2"/>
  <c r="CK262" i="4"/>
  <c r="CI262" i="2"/>
  <c r="CG262" i="4"/>
  <c r="CE262" i="2"/>
  <c r="CC262" i="4"/>
  <c r="CA262" i="2"/>
  <c r="BY262" i="4"/>
  <c r="BW262" i="2"/>
  <c r="BU262" i="4"/>
  <c r="BU262" i="2"/>
  <c r="BS262" i="4"/>
  <c r="BQ262" i="2"/>
  <c r="BO262" i="4"/>
  <c r="BM262" i="2"/>
  <c r="BK262" i="4"/>
  <c r="BI262" i="2"/>
  <c r="BG262" i="4"/>
  <c r="BE262" i="2"/>
  <c r="BC262" i="4"/>
  <c r="BA262" i="2"/>
  <c r="AY262" i="4"/>
  <c r="AW262" i="2"/>
  <c r="AU262" i="4"/>
  <c r="AP262" i="4"/>
  <c r="AL262" i="4"/>
  <c r="CN261" i="2"/>
  <c r="CL261" i="4"/>
  <c r="CJ261" i="2"/>
  <c r="CH261" i="4"/>
  <c r="CF261" i="2"/>
  <c r="CD261" i="4"/>
  <c r="CB261" i="2"/>
  <c r="BZ261" i="4"/>
  <c r="BX261" i="2"/>
  <c r="BV261" i="4"/>
  <c r="BT261" i="4"/>
  <c r="BP261" i="4"/>
  <c r="BN261" i="2"/>
  <c r="BL261" i="4"/>
  <c r="BJ261" i="2"/>
  <c r="BH261" i="4"/>
  <c r="BF261" i="2"/>
  <c r="BD261" i="4"/>
  <c r="BB261" i="2"/>
  <c r="AZ261" i="4"/>
  <c r="AX261" i="2"/>
  <c r="AV261" i="4"/>
  <c r="AQ261" i="4"/>
  <c r="AM261" i="4"/>
  <c r="CP260" i="2"/>
  <c r="CN260" i="4"/>
  <c r="CL260" i="2"/>
  <c r="CJ260" i="4"/>
  <c r="CH260" i="2"/>
  <c r="CF260" i="4"/>
  <c r="CD260" i="2"/>
  <c r="CB260" i="4"/>
  <c r="BZ260" i="2"/>
  <c r="BX260" i="4"/>
  <c r="BT260" i="2"/>
  <c r="BR260" i="4"/>
  <c r="BP260" i="2"/>
  <c r="BN260" i="4"/>
  <c r="BL260" i="2"/>
  <c r="BJ260" i="4"/>
  <c r="BH260" i="2"/>
  <c r="BF260" i="4"/>
  <c r="BD260" i="2"/>
  <c r="BB260" i="4"/>
  <c r="AZ260" i="2"/>
  <c r="AX260" i="4"/>
  <c r="AV260" i="2"/>
  <c r="AT260" i="4"/>
  <c r="AO260" i="4"/>
  <c r="CN259" i="2"/>
  <c r="CL259" i="4"/>
  <c r="CJ259" i="2"/>
  <c r="CH259" i="4"/>
  <c r="CF259" i="2"/>
  <c r="CD259" i="4"/>
  <c r="CB259" i="2"/>
  <c r="BZ259" i="4"/>
  <c r="BX259" i="2"/>
  <c r="BV259" i="4"/>
  <c r="BT259" i="4"/>
  <c r="BP259" i="4"/>
  <c r="BN259" i="2"/>
  <c r="BL259" i="4"/>
  <c r="BJ259" i="2"/>
  <c r="BH259" i="4"/>
  <c r="BF259" i="2"/>
  <c r="BD259" i="4"/>
  <c r="BB259" i="2"/>
  <c r="AZ259" i="4"/>
  <c r="AX259" i="2"/>
  <c r="AV259" i="4"/>
  <c r="AQ259" i="4"/>
  <c r="AM259" i="4"/>
  <c r="CP258" i="2"/>
  <c r="CN258" i="4"/>
  <c r="CL258" i="2"/>
  <c r="CJ258" i="4"/>
  <c r="CH258" i="2"/>
  <c r="CF258" i="4"/>
  <c r="CD258" i="2"/>
  <c r="CB258" i="4"/>
  <c r="BZ258" i="2"/>
  <c r="BX258" i="4"/>
  <c r="BT258" i="2"/>
  <c r="BR258" i="4"/>
  <c r="BN258" i="4"/>
  <c r="BL258" i="2"/>
  <c r="BJ258" i="4"/>
  <c r="BH258" i="2"/>
  <c r="BF258" i="4"/>
  <c r="BD258" i="2"/>
  <c r="BB258" i="4"/>
  <c r="AZ258" i="2"/>
  <c r="AX258" i="4"/>
  <c r="AV258" i="2"/>
  <c r="AT258" i="4"/>
  <c r="AQ258" i="2"/>
  <c r="AO258" i="4"/>
  <c r="CN257" i="2"/>
  <c r="CL257" i="4"/>
  <c r="CJ257" i="2"/>
  <c r="CH257" i="4"/>
  <c r="CF257" i="2"/>
  <c r="CD257" i="4"/>
  <c r="CB257" i="2"/>
  <c r="BZ257" i="4"/>
  <c r="BX257" i="2"/>
  <c r="BV257" i="4"/>
  <c r="BV257" i="2"/>
  <c r="BT257" i="4"/>
  <c r="BR257" i="2"/>
  <c r="BP257" i="4"/>
  <c r="BN257" i="2"/>
  <c r="BL257" i="4"/>
  <c r="BJ257" i="2"/>
  <c r="BH257" i="4"/>
  <c r="BF257" i="2"/>
  <c r="BD257" i="4"/>
  <c r="BB257" i="2"/>
  <c r="AZ257" i="4"/>
  <c r="AX257" i="2"/>
  <c r="AV257" i="4"/>
  <c r="AS257" i="2"/>
  <c r="AQ257" i="4"/>
  <c r="AO257" i="2"/>
  <c r="AM257" i="4"/>
  <c r="CP256" i="2"/>
  <c r="CN256" i="4"/>
  <c r="CL256" i="2"/>
  <c r="CJ256" i="4"/>
  <c r="BZ256" i="2"/>
  <c r="BX256" i="4"/>
  <c r="BT256" i="2"/>
  <c r="BR256" i="4"/>
  <c r="BP256" i="2"/>
  <c r="BN256" i="4"/>
  <c r="BL256" i="2"/>
  <c r="BJ256" i="4"/>
  <c r="BH256" i="2"/>
  <c r="BF256" i="4"/>
  <c r="BD256" i="2"/>
  <c r="BB256" i="4"/>
  <c r="AZ256" i="2"/>
  <c r="AX256" i="4"/>
  <c r="AV256" i="2"/>
  <c r="AT256" i="4"/>
  <c r="AQ256" i="2"/>
  <c r="AO256" i="4"/>
  <c r="CN255" i="2"/>
  <c r="CL255" i="4"/>
  <c r="CJ255" i="2"/>
  <c r="CH255" i="4"/>
  <c r="CF255" i="2"/>
  <c r="CD255" i="4"/>
  <c r="CB255" i="2"/>
  <c r="BZ255" i="4"/>
  <c r="BX255" i="2"/>
  <c r="BV255" i="4"/>
  <c r="BV255" i="2"/>
  <c r="BT255" i="4"/>
  <c r="BR255" i="2"/>
  <c r="BP255" i="4"/>
  <c r="BN255" i="2"/>
  <c r="BL255" i="4"/>
  <c r="BJ255" i="2"/>
  <c r="BH255" i="4"/>
  <c r="BF255" i="2"/>
  <c r="BD255" i="4"/>
  <c r="BB255" i="2"/>
  <c r="AZ255" i="4"/>
  <c r="AX255" i="2"/>
  <c r="AV255" i="4"/>
  <c r="AS255" i="2"/>
  <c r="AQ255" i="4"/>
  <c r="AO255" i="2"/>
  <c r="AM255" i="4"/>
  <c r="CO254" i="2"/>
  <c r="CM254" i="4"/>
  <c r="CK254" i="2"/>
  <c r="CI254" i="4"/>
  <c r="CG254" i="2"/>
  <c r="CE254" i="4"/>
  <c r="CC254" i="2"/>
  <c r="CA254" i="4"/>
  <c r="BY254" i="2"/>
  <c r="BW254" i="4"/>
  <c r="BS254" i="2"/>
  <c r="BQ254" i="4"/>
  <c r="BO254" i="2"/>
  <c r="BM254" i="4"/>
  <c r="BK254" i="2"/>
  <c r="BI254" i="4"/>
  <c r="BG254" i="2"/>
  <c r="BE254" i="4"/>
  <c r="BC254" i="2"/>
  <c r="BA254" i="4"/>
  <c r="AY254" i="2"/>
  <c r="AW254" i="4"/>
  <c r="AU254" i="2"/>
  <c r="AS254" i="4"/>
  <c r="AT254" i="2"/>
  <c r="AR254" i="4"/>
  <c r="AP254" i="2"/>
  <c r="AN254" i="4"/>
  <c r="CP253" i="2"/>
  <c r="CN253" i="4"/>
  <c r="CL253" i="2"/>
  <c r="CJ253" i="4"/>
  <c r="CH253" i="2"/>
  <c r="CF253" i="4"/>
  <c r="CD253" i="2"/>
  <c r="CB253" i="4"/>
  <c r="BZ253" i="2"/>
  <c r="BX253" i="4"/>
  <c r="BT253" i="2"/>
  <c r="BR253" i="4"/>
  <c r="BP253" i="2"/>
  <c r="BN253" i="4"/>
  <c r="BL253" i="2"/>
  <c r="BJ253" i="4"/>
  <c r="BH253" i="2"/>
  <c r="BF253" i="4"/>
  <c r="BD253" i="2"/>
  <c r="BB253" i="4"/>
  <c r="AZ253" i="2"/>
  <c r="AX253" i="4"/>
  <c r="AV253" i="2"/>
  <c r="AT253" i="4"/>
  <c r="AQ253" i="2"/>
  <c r="AO253" i="4"/>
  <c r="CQ252" i="2"/>
  <c r="CO252" i="4"/>
  <c r="CM252" i="2"/>
  <c r="CK252" i="4"/>
  <c r="CI252" i="2"/>
  <c r="CG252" i="4"/>
  <c r="CE252" i="2"/>
  <c r="CC252" i="4"/>
  <c r="CA252" i="2"/>
  <c r="BY252" i="4"/>
  <c r="BW252" i="2"/>
  <c r="BU252" i="4"/>
  <c r="BU252" i="2"/>
  <c r="BS252" i="4"/>
  <c r="BQ252" i="2"/>
  <c r="BO252" i="4"/>
  <c r="BM252" i="2"/>
  <c r="BK252" i="4"/>
  <c r="BI252" i="2"/>
  <c r="BG252" i="4"/>
  <c r="BE252" i="2"/>
  <c r="BC252" i="4"/>
  <c r="BA252" i="2"/>
  <c r="AY252" i="4"/>
  <c r="AW252" i="2"/>
  <c r="AU252" i="4"/>
  <c r="AR252" i="2"/>
  <c r="AP252" i="4"/>
  <c r="AN252" i="2"/>
  <c r="AL252" i="4"/>
  <c r="CN251" i="2"/>
  <c r="CL251" i="4"/>
  <c r="CJ251" i="2"/>
  <c r="CH251" i="4"/>
  <c r="CF251" i="2"/>
  <c r="CD251" i="4"/>
  <c r="CB251" i="2"/>
  <c r="BZ251" i="4"/>
  <c r="BX251" i="2"/>
  <c r="BV251" i="4"/>
  <c r="BV251" i="2"/>
  <c r="BT251" i="4"/>
  <c r="BR251" i="2"/>
  <c r="BP251" i="4"/>
  <c r="BN251" i="2"/>
  <c r="BL251" i="4"/>
  <c r="BJ251" i="2"/>
  <c r="BH251" i="4"/>
  <c r="BF251" i="2"/>
  <c r="BD251" i="4"/>
  <c r="BB251" i="2"/>
  <c r="AZ251" i="4"/>
  <c r="AX251" i="2"/>
  <c r="AV251" i="4"/>
  <c r="AS251" i="2"/>
  <c r="AQ251" i="4"/>
  <c r="AO251" i="2"/>
  <c r="AM251" i="4"/>
  <c r="CO250" i="2"/>
  <c r="CM250" i="4"/>
  <c r="CK250" i="2"/>
  <c r="CI250" i="4"/>
  <c r="CG250" i="2"/>
  <c r="CE250" i="4"/>
  <c r="CC250" i="2"/>
  <c r="CA250" i="4"/>
  <c r="BY250" i="2"/>
  <c r="BW250" i="4"/>
  <c r="BS250" i="2"/>
  <c r="BQ250" i="4"/>
  <c r="BO250" i="2"/>
  <c r="BM250" i="4"/>
  <c r="BK250" i="2"/>
  <c r="BI250" i="4"/>
  <c r="BG250" i="2"/>
  <c r="BE250" i="4"/>
  <c r="BC250" i="2"/>
  <c r="BA250" i="4"/>
  <c r="AY250" i="2"/>
  <c r="AW250" i="4"/>
  <c r="AU250" i="2"/>
  <c r="AS250" i="4"/>
  <c r="AT250" i="2"/>
  <c r="AR250" i="4"/>
  <c r="AP250" i="2"/>
  <c r="AN250" i="4"/>
  <c r="CP249" i="2"/>
  <c r="CN249" i="4"/>
  <c r="CL249" i="2"/>
  <c r="CJ249" i="4"/>
  <c r="CH249" i="2"/>
  <c r="CF249" i="4"/>
  <c r="CD249" i="2"/>
  <c r="CB249" i="4"/>
  <c r="BZ249" i="2"/>
  <c r="BX249" i="4"/>
  <c r="BT249" i="2"/>
  <c r="BR249" i="4"/>
  <c r="BP249" i="2"/>
  <c r="BN249" i="4"/>
  <c r="BL249" i="2"/>
  <c r="BJ249" i="4"/>
  <c r="BH249" i="2"/>
  <c r="BF249" i="4"/>
  <c r="BD249" i="2"/>
  <c r="BB249" i="4"/>
  <c r="AZ249" i="2"/>
  <c r="AX249" i="4"/>
  <c r="AV249" i="2"/>
  <c r="AT249" i="4"/>
  <c r="AQ249" i="2"/>
  <c r="AO249" i="4"/>
  <c r="CQ248" i="2"/>
  <c r="CO248" i="4"/>
  <c r="CM248" i="2"/>
  <c r="CK248" i="4"/>
  <c r="CI248" i="2"/>
  <c r="CG248" i="4"/>
  <c r="CE248" i="2"/>
  <c r="CC248" i="4"/>
  <c r="CA248" i="2"/>
  <c r="BY248" i="4"/>
  <c r="BW248" i="2"/>
  <c r="BU248" i="4"/>
  <c r="BU248" i="2"/>
  <c r="BS248" i="4"/>
  <c r="BQ248" i="2"/>
  <c r="BO248" i="4"/>
  <c r="BM248" i="2"/>
  <c r="BK248" i="4"/>
  <c r="BI248" i="2"/>
  <c r="BG248" i="4"/>
  <c r="BE248" i="2"/>
  <c r="BC248" i="4"/>
  <c r="BA248" i="2"/>
  <c r="AY248" i="4"/>
  <c r="AW248" i="2"/>
  <c r="AU248" i="4"/>
  <c r="AR248" i="2"/>
  <c r="AP248" i="4"/>
  <c r="AN248" i="2"/>
  <c r="AL248" i="4"/>
  <c r="CN247" i="2"/>
  <c r="CL247" i="4"/>
  <c r="CJ247" i="2"/>
  <c r="CH247" i="4"/>
  <c r="CF247" i="2"/>
  <c r="CD247" i="4"/>
  <c r="CB247" i="2"/>
  <c r="BZ247" i="4"/>
  <c r="BX247" i="2"/>
  <c r="BV247" i="4"/>
  <c r="BV247" i="2"/>
  <c r="BT247" i="4"/>
  <c r="BR247" i="2"/>
  <c r="BP247" i="4"/>
  <c r="BN247" i="2"/>
  <c r="BL247" i="4"/>
  <c r="BJ247" i="2"/>
  <c r="BH247" i="4"/>
  <c r="BF247" i="2"/>
  <c r="BD247" i="4"/>
  <c r="BB247" i="2"/>
  <c r="AZ247" i="4"/>
  <c r="AX247" i="2"/>
  <c r="AV247" i="4"/>
  <c r="AS247" i="2"/>
  <c r="AQ247" i="4"/>
  <c r="AO247" i="2"/>
  <c r="AM247" i="4"/>
  <c r="CO246" i="2"/>
  <c r="CM246" i="4"/>
  <c r="CK246" i="2"/>
  <c r="CI246" i="4"/>
  <c r="CG246" i="2"/>
  <c r="CE246" i="4"/>
  <c r="CC246" i="2"/>
  <c r="CA246" i="4"/>
  <c r="BY246" i="2"/>
  <c r="BW246" i="4"/>
  <c r="BS246" i="2"/>
  <c r="BQ246" i="4"/>
  <c r="BO246" i="2"/>
  <c r="BM246" i="4"/>
  <c r="BK246" i="2"/>
  <c r="BI246" i="4"/>
  <c r="BG246" i="2"/>
  <c r="BE246" i="4"/>
  <c r="BC246" i="2"/>
  <c r="BA246" i="4"/>
  <c r="AY246" i="2"/>
  <c r="AW246" i="4"/>
  <c r="AU246" i="2"/>
  <c r="AS246" i="4"/>
  <c r="AT246" i="2"/>
  <c r="AR246" i="4"/>
  <c r="AP246" i="2"/>
  <c r="AN246" i="4"/>
  <c r="CP245" i="2"/>
  <c r="CN245" i="4"/>
  <c r="CL245" i="2"/>
  <c r="CJ245" i="4"/>
  <c r="CH245" i="2"/>
  <c r="CF245" i="4"/>
  <c r="CD245" i="2"/>
  <c r="CB245" i="4"/>
  <c r="BZ245" i="2"/>
  <c r="BX245" i="4"/>
  <c r="BT245" i="2"/>
  <c r="BR245" i="4"/>
  <c r="BP245" i="2"/>
  <c r="BN245" i="4"/>
  <c r="BL245" i="2"/>
  <c r="BJ245" i="4"/>
  <c r="BH245" i="2"/>
  <c r="BF245" i="4"/>
  <c r="BD245" i="2"/>
  <c r="BB245" i="4"/>
  <c r="AZ245" i="2"/>
  <c r="AX245" i="4"/>
  <c r="AV245" i="2"/>
  <c r="AT245" i="4"/>
  <c r="AQ245" i="2"/>
  <c r="AO245" i="4"/>
  <c r="CQ244" i="2"/>
  <c r="CO244" i="4"/>
  <c r="CM244" i="2"/>
  <c r="CK244" i="4"/>
  <c r="CI244" i="2"/>
  <c r="CG244" i="4"/>
  <c r="CE244" i="2"/>
  <c r="CC244" i="4"/>
  <c r="CA244" i="2"/>
  <c r="BY244" i="4"/>
  <c r="BW244" i="2"/>
  <c r="BU244" i="4"/>
  <c r="BU244" i="2"/>
  <c r="BS244" i="4"/>
  <c r="BQ244" i="2"/>
  <c r="BO244" i="4"/>
  <c r="BM244" i="2"/>
  <c r="BK244" i="4"/>
  <c r="BI244" i="2"/>
  <c r="BG244" i="4"/>
  <c r="BE244" i="2"/>
  <c r="BC244" i="4"/>
  <c r="BA244" i="2"/>
  <c r="AY244" i="4"/>
  <c r="AW244" i="2"/>
  <c r="AU244" i="4"/>
  <c r="AR244" i="2"/>
  <c r="AP244" i="4"/>
  <c r="AN244" i="2"/>
  <c r="AL244" i="4"/>
  <c r="CO243" i="2"/>
  <c r="CM243" i="4"/>
  <c r="CK243" i="2"/>
  <c r="CI243" i="4"/>
  <c r="CG243" i="2"/>
  <c r="CE243" i="4"/>
  <c r="CC243" i="2"/>
  <c r="CA243" i="4"/>
  <c r="BY243" i="2"/>
  <c r="BW243" i="4"/>
  <c r="BQ243" i="4"/>
  <c r="BO243" i="2"/>
  <c r="BM243" i="4"/>
  <c r="BK243" i="2"/>
  <c r="BI243" i="4"/>
  <c r="BG243" i="2"/>
  <c r="BE243" i="4"/>
  <c r="BC243" i="2"/>
  <c r="BA243" i="4"/>
  <c r="AY243" i="2"/>
  <c r="AW243" i="4"/>
  <c r="AU243" i="2"/>
  <c r="AS243" i="4"/>
  <c r="CQ242" i="2"/>
  <c r="CO242" i="4"/>
  <c r="CM242" i="2"/>
  <c r="CK242" i="4"/>
  <c r="CI242" i="2"/>
  <c r="CG242" i="4"/>
  <c r="CE242" i="2"/>
  <c r="CC242" i="4"/>
  <c r="CA242" i="2"/>
  <c r="BY242" i="4"/>
  <c r="BW242" i="2"/>
  <c r="BU242" i="4"/>
  <c r="BS242" i="4"/>
  <c r="BO242" i="4"/>
  <c r="BM242" i="2"/>
  <c r="BK242" i="4"/>
  <c r="BE242" i="2"/>
  <c r="BC242" i="4"/>
  <c r="BA242" i="2"/>
  <c r="AY242" i="4"/>
  <c r="AW242" i="2"/>
  <c r="AU242" i="4"/>
  <c r="CO241" i="2"/>
  <c r="CM241" i="4"/>
  <c r="CK241" i="2"/>
  <c r="CI241" i="4"/>
  <c r="CG241" i="2"/>
  <c r="CE241" i="4"/>
  <c r="CC241" i="2"/>
  <c r="CA241" i="4"/>
  <c r="BY241" i="2"/>
  <c r="BW241" i="4"/>
  <c r="BQ241" i="4"/>
  <c r="BO241" i="2"/>
  <c r="BM241" i="4"/>
  <c r="BK241" i="2"/>
  <c r="BI241" i="4"/>
  <c r="BG241" i="2"/>
  <c r="BE241" i="4"/>
  <c r="BC241" i="2"/>
  <c r="BA241" i="4"/>
  <c r="AU241" i="2"/>
  <c r="AS241" i="4"/>
  <c r="CQ240" i="2"/>
  <c r="CO240" i="4"/>
  <c r="CM240" i="2"/>
  <c r="CK240" i="4"/>
  <c r="CI240" i="2"/>
  <c r="CG240" i="4"/>
  <c r="CE240" i="2"/>
  <c r="CC240" i="4"/>
  <c r="CA240" i="2"/>
  <c r="BY240" i="4"/>
  <c r="BW240" i="2"/>
  <c r="BU240" i="4"/>
  <c r="BS240" i="4"/>
  <c r="BO240" i="4"/>
  <c r="BM240" i="2"/>
  <c r="BK240" i="4"/>
  <c r="BI240" i="2"/>
  <c r="BG240" i="4"/>
  <c r="BE240" i="2"/>
  <c r="BC240" i="4"/>
  <c r="BA240" i="2"/>
  <c r="AY240" i="4"/>
  <c r="AW240" i="2"/>
  <c r="AU240" i="4"/>
  <c r="AL240" i="4"/>
  <c r="CO239" i="2"/>
  <c r="CM239" i="4"/>
  <c r="CK239" i="2"/>
  <c r="CI239" i="4"/>
  <c r="CG239" i="2"/>
  <c r="CE239" i="4"/>
  <c r="CC239" i="2"/>
  <c r="CA239" i="4"/>
  <c r="BY239" i="2"/>
  <c r="BW239" i="4"/>
  <c r="BQ239" i="4"/>
  <c r="BO239" i="2"/>
  <c r="BM239" i="4"/>
  <c r="BK239" i="2"/>
  <c r="BI239" i="4"/>
  <c r="BG239" i="2"/>
  <c r="BE239" i="4"/>
  <c r="BC239" i="2"/>
  <c r="BA239" i="4"/>
  <c r="AY239" i="2"/>
  <c r="AW239" i="4"/>
  <c r="AU239" i="2"/>
  <c r="AS239" i="4"/>
  <c r="CQ238" i="2"/>
  <c r="CO238" i="4"/>
  <c r="CM238" i="2"/>
  <c r="CK238" i="4"/>
  <c r="CI238" i="2"/>
  <c r="CG238" i="4"/>
  <c r="CE238" i="2"/>
  <c r="CC238" i="4"/>
  <c r="CA238" i="2"/>
  <c r="BY238" i="4"/>
  <c r="BW238" i="2"/>
  <c r="BU238" i="4"/>
  <c r="BS238" i="4"/>
  <c r="BO238" i="4"/>
  <c r="BM238" i="2"/>
  <c r="BK238" i="4"/>
  <c r="BI238" i="2"/>
  <c r="BG238" i="4"/>
  <c r="BE238" i="2"/>
  <c r="BC238" i="4"/>
  <c r="BA238" i="2"/>
  <c r="AY238" i="4"/>
  <c r="AW238" i="2"/>
  <c r="AU238" i="4"/>
  <c r="CN237" i="2"/>
  <c r="CL237" i="4"/>
  <c r="CJ237" i="2"/>
  <c r="CH237" i="4"/>
  <c r="CF237" i="2"/>
  <c r="CD237" i="4"/>
  <c r="CB237" i="2"/>
  <c r="BZ237" i="4"/>
  <c r="BX237" i="2"/>
  <c r="BV237" i="4"/>
  <c r="BT237" i="4"/>
  <c r="BP237" i="4"/>
  <c r="BN237" i="2"/>
  <c r="BL237" i="4"/>
  <c r="BJ237" i="2"/>
  <c r="BH237" i="4"/>
  <c r="BF237" i="2"/>
  <c r="BD237" i="4"/>
  <c r="BB237" i="2"/>
  <c r="AZ237" i="4"/>
  <c r="AX237" i="2"/>
  <c r="AV237" i="4"/>
  <c r="AQ237" i="4"/>
  <c r="AM237" i="4"/>
  <c r="CP236" i="2"/>
  <c r="CN236" i="4"/>
  <c r="CL236" i="2"/>
  <c r="CJ236" i="4"/>
  <c r="CH236" i="2"/>
  <c r="CF236" i="4"/>
  <c r="CD236" i="2"/>
  <c r="CB236" i="4"/>
  <c r="BZ236" i="2"/>
  <c r="BX236" i="4"/>
  <c r="BR236" i="4"/>
  <c r="BN236" i="4"/>
  <c r="BL236" i="2"/>
  <c r="BJ236" i="4"/>
  <c r="BH236" i="2"/>
  <c r="BF236" i="4"/>
  <c r="BD236" i="2"/>
  <c r="BB236" i="4"/>
  <c r="AZ236" i="2"/>
  <c r="AX236" i="4"/>
  <c r="AV236" i="2"/>
  <c r="AT236" i="4"/>
  <c r="AO236" i="4"/>
  <c r="CN235" i="2"/>
  <c r="CL235" i="4"/>
  <c r="CJ235" i="2"/>
  <c r="CH235" i="4"/>
  <c r="CF235" i="2"/>
  <c r="CD235" i="4"/>
  <c r="CB235" i="2"/>
  <c r="BZ235" i="4"/>
  <c r="BX235" i="2"/>
  <c r="BV235" i="4"/>
  <c r="BT235" i="4"/>
  <c r="BP235" i="4"/>
  <c r="BN235" i="2"/>
  <c r="BL235" i="4"/>
  <c r="BJ235" i="2"/>
  <c r="BH235" i="4"/>
  <c r="BF235" i="2"/>
  <c r="BD235" i="4"/>
  <c r="BB235" i="2"/>
  <c r="AZ235" i="4"/>
  <c r="AX235" i="2"/>
  <c r="AV235" i="4"/>
  <c r="AS235" i="2"/>
  <c r="AQ235" i="4"/>
  <c r="AM235" i="4"/>
  <c r="CO234" i="2"/>
  <c r="CM234" i="4"/>
  <c r="CK234" i="2"/>
  <c r="CI234" i="4"/>
  <c r="CG234" i="2"/>
  <c r="CE234" i="4"/>
  <c r="CC234" i="2"/>
  <c r="CA234" i="4"/>
  <c r="BY234" i="2"/>
  <c r="BW234" i="4"/>
  <c r="BQ234" i="4"/>
  <c r="BO234" i="2"/>
  <c r="BM234" i="4"/>
  <c r="BK234" i="2"/>
  <c r="BI234" i="4"/>
  <c r="BG234" i="2"/>
  <c r="BE234" i="4"/>
  <c r="BC234" i="2"/>
  <c r="BA234" i="4"/>
  <c r="AY234" i="2"/>
  <c r="AW234" i="4"/>
  <c r="AU234" i="2"/>
  <c r="AS234" i="4"/>
  <c r="AT234" i="2"/>
  <c r="AR234" i="4"/>
  <c r="AP234" i="2"/>
  <c r="AN234" i="4"/>
  <c r="CP233" i="2"/>
  <c r="CN233" i="4"/>
  <c r="CL233" i="2"/>
  <c r="CJ233" i="4"/>
  <c r="CH233" i="2"/>
  <c r="CF233" i="4"/>
  <c r="CD233" i="2"/>
  <c r="CB233" i="4"/>
  <c r="BZ233" i="2"/>
  <c r="BX233" i="4"/>
  <c r="BR233" i="4"/>
  <c r="BN233" i="4"/>
  <c r="BL233" i="2"/>
  <c r="BJ233" i="4"/>
  <c r="BH233" i="2"/>
  <c r="BF233" i="4"/>
  <c r="BD233" i="2"/>
  <c r="BB233" i="4"/>
  <c r="AZ233" i="2"/>
  <c r="AX233" i="4"/>
  <c r="AV233" i="2"/>
  <c r="AT233" i="4"/>
  <c r="AQ233" i="2"/>
  <c r="AO233" i="4"/>
  <c r="CQ232" i="2"/>
  <c r="CO232" i="4"/>
  <c r="CM232" i="2"/>
  <c r="CK232" i="4"/>
  <c r="CI232" i="2"/>
  <c r="CG232" i="4"/>
  <c r="CE232" i="2"/>
  <c r="CC232" i="4"/>
  <c r="CA232" i="2"/>
  <c r="BY232" i="4"/>
  <c r="BW232" i="2"/>
  <c r="BU232" i="4"/>
  <c r="BS232" i="4"/>
  <c r="BO232" i="4"/>
  <c r="BM232" i="2"/>
  <c r="BK232" i="4"/>
  <c r="BI232" i="2"/>
  <c r="BG232" i="4"/>
  <c r="BE232" i="2"/>
  <c r="BC232" i="4"/>
  <c r="BA232" i="2"/>
  <c r="AY232" i="4"/>
  <c r="AW232" i="2"/>
  <c r="AU232" i="4"/>
  <c r="AR232" i="2"/>
  <c r="AP232" i="4"/>
  <c r="AN232" i="2"/>
  <c r="AL232" i="4"/>
  <c r="CO231" i="2"/>
  <c r="CM231" i="4"/>
  <c r="CK231" i="2"/>
  <c r="CI231" i="4"/>
  <c r="CG231" i="2"/>
  <c r="CE231" i="4"/>
  <c r="CC231" i="2"/>
  <c r="CA231" i="4"/>
  <c r="BY231" i="2"/>
  <c r="BW231" i="4"/>
  <c r="BQ231" i="4"/>
  <c r="BO231" i="2"/>
  <c r="BM231" i="4"/>
  <c r="BK231" i="2"/>
  <c r="BI231" i="4"/>
  <c r="BG231" i="2"/>
  <c r="BE231" i="4"/>
  <c r="BC231" i="2"/>
  <c r="BA231" i="4"/>
  <c r="AY231" i="2"/>
  <c r="AW231" i="4"/>
  <c r="AU231" i="2"/>
  <c r="AS231" i="4"/>
  <c r="CQ230" i="2"/>
  <c r="CO230" i="4"/>
  <c r="CM230" i="2"/>
  <c r="CK230" i="4"/>
  <c r="CI230" i="2"/>
  <c r="CG230" i="4"/>
  <c r="CE230" i="2"/>
  <c r="CC230" i="4"/>
  <c r="BW230" i="2"/>
  <c r="BU230" i="4"/>
  <c r="BU230" i="2"/>
  <c r="BS230" i="4"/>
  <c r="BQ230" i="2"/>
  <c r="BO230" i="4"/>
  <c r="BM230" i="2"/>
  <c r="BK230" i="4"/>
  <c r="BI230" i="2"/>
  <c r="BG230" i="4"/>
  <c r="BE230" i="2"/>
  <c r="BC230" i="4"/>
  <c r="BA230" i="2"/>
  <c r="AY230" i="4"/>
  <c r="AW230" i="2"/>
  <c r="AU230" i="4"/>
  <c r="AP230" i="4"/>
  <c r="AN230" i="2"/>
  <c r="AL230" i="4"/>
  <c r="CO229" i="2"/>
  <c r="CM229" i="4"/>
  <c r="CK229" i="2"/>
  <c r="CI229" i="4"/>
  <c r="CG229" i="2"/>
  <c r="CE229" i="4"/>
  <c r="CC229" i="2"/>
  <c r="CA229" i="4"/>
  <c r="BY229" i="2"/>
  <c r="BW229" i="4"/>
  <c r="BQ229" i="4"/>
  <c r="BO229" i="2"/>
  <c r="BM229" i="4"/>
  <c r="BK229" i="2"/>
  <c r="BI229" i="4"/>
  <c r="BG229" i="2"/>
  <c r="BE229" i="4"/>
  <c r="BC229" i="2"/>
  <c r="BA229" i="4"/>
  <c r="AY229" i="2"/>
  <c r="AW229" i="4"/>
  <c r="AR229" i="4"/>
  <c r="AN229" i="4"/>
  <c r="CN228" i="2"/>
  <c r="CL228" i="4"/>
  <c r="CJ228" i="2"/>
  <c r="CH228" i="4"/>
  <c r="CF228" i="2"/>
  <c r="CD228" i="4"/>
  <c r="CB228" i="2"/>
  <c r="BZ228" i="4"/>
  <c r="BX228" i="2"/>
  <c r="BV228" i="4"/>
  <c r="BT228" i="4"/>
  <c r="BP228" i="4"/>
  <c r="BN228" i="2"/>
  <c r="BL228" i="4"/>
  <c r="BJ228" i="2"/>
  <c r="BH228" i="4"/>
  <c r="BF228" i="2"/>
  <c r="BD228" i="4"/>
  <c r="BB228" i="2"/>
  <c r="AZ228" i="4"/>
  <c r="AX228" i="2"/>
  <c r="AV228" i="4"/>
  <c r="AQ228" i="4"/>
  <c r="AM228" i="4"/>
  <c r="CO227" i="2"/>
  <c r="CM227" i="4"/>
  <c r="CK227" i="2"/>
  <c r="CI227" i="4"/>
  <c r="CG227" i="2"/>
  <c r="CE227" i="4"/>
  <c r="CC227" i="2"/>
  <c r="CA227" i="4"/>
  <c r="BY227" i="2"/>
  <c r="BW227" i="4"/>
  <c r="BQ227" i="4"/>
  <c r="BO227" i="2"/>
  <c r="BM227" i="4"/>
  <c r="BK227" i="2"/>
  <c r="BI227" i="4"/>
  <c r="BG227" i="2"/>
  <c r="BE227" i="4"/>
  <c r="BC227" i="2"/>
  <c r="BA227" i="4"/>
  <c r="AY227" i="2"/>
  <c r="AW227" i="4"/>
  <c r="AU227" i="2"/>
  <c r="AS227" i="4"/>
  <c r="AR227" i="4"/>
  <c r="AN227" i="4"/>
  <c r="CQ226" i="2"/>
  <c r="CO226" i="4"/>
  <c r="CM226" i="2"/>
  <c r="CK226" i="4"/>
  <c r="CJ226" i="2"/>
  <c r="CH226" i="4"/>
  <c r="CF226" i="2"/>
  <c r="CD226" i="4"/>
  <c r="CC226" i="2"/>
  <c r="CA226" i="4"/>
  <c r="BY226" i="2"/>
  <c r="BW226" i="4"/>
  <c r="BQ226" i="4"/>
  <c r="BO226" i="2"/>
  <c r="BM226" i="4"/>
  <c r="BK226" i="2"/>
  <c r="BI226" i="4"/>
  <c r="BG226" i="2"/>
  <c r="BE226" i="4"/>
  <c r="BC226" i="2"/>
  <c r="BA226" i="4"/>
  <c r="AY226" i="2"/>
  <c r="AW226" i="4"/>
  <c r="AU226" i="2"/>
  <c r="AS226" i="4"/>
  <c r="AR226" i="4"/>
  <c r="AN226" i="4"/>
  <c r="CP225" i="2"/>
  <c r="CN225" i="4"/>
  <c r="CL225" i="2"/>
  <c r="CJ225" i="4"/>
  <c r="CH225" i="2"/>
  <c r="CF225" i="4"/>
  <c r="CD225" i="2"/>
  <c r="CB225" i="4"/>
  <c r="BZ225" i="2"/>
  <c r="BX225" i="4"/>
  <c r="BR225" i="4"/>
  <c r="BN225" i="4"/>
  <c r="BL225" i="2"/>
  <c r="BJ225" i="4"/>
  <c r="BH225" i="2"/>
  <c r="BF225" i="4"/>
  <c r="BD225" i="2"/>
  <c r="BB225" i="4"/>
  <c r="AZ225" i="2"/>
  <c r="AX225" i="4"/>
  <c r="AV225" i="2"/>
  <c r="AT225" i="4"/>
  <c r="AO225" i="4"/>
  <c r="CQ224" i="2"/>
  <c r="CO224" i="4"/>
  <c r="CM224" i="2"/>
  <c r="CK224" i="4"/>
  <c r="CI224" i="2"/>
  <c r="CG224" i="4"/>
  <c r="CE224" i="2"/>
  <c r="CC224" i="4"/>
  <c r="CA224" i="2"/>
  <c r="BY224" i="4"/>
  <c r="BW224" i="2"/>
  <c r="BU224" i="4"/>
  <c r="BS224" i="4"/>
  <c r="BO224" i="4"/>
  <c r="BM224" i="2"/>
  <c r="BK224" i="4"/>
  <c r="BI224" i="2"/>
  <c r="BG224" i="4"/>
  <c r="BE224" i="2"/>
  <c r="BC224" i="4"/>
  <c r="BA224" i="2"/>
  <c r="AY224" i="4"/>
  <c r="AW224" i="2"/>
  <c r="AU224" i="4"/>
  <c r="AP224" i="4"/>
  <c r="AL224" i="4"/>
  <c r="CN223" i="2"/>
  <c r="CL223" i="4"/>
  <c r="CJ223" i="2"/>
  <c r="CH223" i="4"/>
  <c r="CF223" i="2"/>
  <c r="CD223" i="4"/>
  <c r="CB223" i="2"/>
  <c r="BZ223" i="4"/>
  <c r="BT223" i="4"/>
  <c r="BP223" i="4"/>
  <c r="BN223" i="2"/>
  <c r="BL223" i="4"/>
  <c r="BJ223" i="2"/>
  <c r="BH223" i="4"/>
  <c r="BF223" i="2"/>
  <c r="BD223" i="4"/>
  <c r="BB223" i="2"/>
  <c r="AZ223" i="4"/>
  <c r="AX223" i="2"/>
  <c r="AV223" i="4"/>
  <c r="AQ223" i="4"/>
  <c r="AM223" i="4"/>
  <c r="CP222" i="2"/>
  <c r="CN222" i="4"/>
  <c r="CL222" i="2"/>
  <c r="CJ222" i="4"/>
  <c r="CH222" i="2"/>
  <c r="CF222" i="4"/>
  <c r="CD222" i="2"/>
  <c r="CB222" i="4"/>
  <c r="BZ222" i="2"/>
  <c r="BX222" i="4"/>
  <c r="BR222" i="4"/>
  <c r="BN222" i="4"/>
  <c r="BL222" i="2"/>
  <c r="BJ222" i="4"/>
  <c r="BH222" i="2"/>
  <c r="BF222" i="4"/>
  <c r="BD222" i="2"/>
  <c r="BB222" i="4"/>
  <c r="AZ222" i="2"/>
  <c r="AX222" i="4"/>
  <c r="AV222" i="2"/>
  <c r="AT222" i="4"/>
  <c r="AO222" i="4"/>
  <c r="CN221" i="2"/>
  <c r="CL221" i="4"/>
  <c r="CJ221" i="2"/>
  <c r="CH221" i="4"/>
  <c r="CF221" i="2"/>
  <c r="CD221" i="4"/>
  <c r="CB221" i="2"/>
  <c r="BZ221" i="4"/>
  <c r="BX221" i="2"/>
  <c r="BV221" i="4"/>
  <c r="BT221" i="4"/>
  <c r="BP221" i="4"/>
  <c r="BN221" i="2"/>
  <c r="BL221" i="4"/>
  <c r="BJ221" i="2"/>
  <c r="BH221" i="4"/>
  <c r="BF221" i="2"/>
  <c r="BD221" i="4"/>
  <c r="BB221" i="2"/>
  <c r="AZ221" i="4"/>
  <c r="AX221" i="2"/>
  <c r="AV221" i="4"/>
  <c r="AQ221" i="4"/>
  <c r="AM221" i="4"/>
  <c r="CP220" i="2"/>
  <c r="CN220" i="4"/>
  <c r="CL220" i="2"/>
  <c r="CJ220" i="4"/>
  <c r="CH220" i="2"/>
  <c r="CF220" i="4"/>
  <c r="CD220" i="2"/>
  <c r="CB220" i="4"/>
  <c r="BZ220" i="2"/>
  <c r="BX220" i="4"/>
  <c r="BR220" i="4"/>
  <c r="BN220" i="4"/>
  <c r="BL220" i="2"/>
  <c r="BJ220" i="4"/>
  <c r="BH220" i="2"/>
  <c r="BF220" i="4"/>
  <c r="BD220" i="2"/>
  <c r="BB220" i="4"/>
  <c r="AZ220" i="2"/>
  <c r="AX220" i="4"/>
  <c r="AV220" i="2"/>
  <c r="AT220" i="4"/>
  <c r="AQ220" i="2"/>
  <c r="AO220" i="4"/>
  <c r="CN219" i="2"/>
  <c r="CL219" i="4"/>
  <c r="CJ219" i="2"/>
  <c r="CH219" i="4"/>
  <c r="CF219" i="2"/>
  <c r="CD219" i="4"/>
  <c r="CB219" i="2"/>
  <c r="BZ219" i="4"/>
  <c r="BX219" i="2"/>
  <c r="BV219" i="4"/>
  <c r="BT219" i="4"/>
  <c r="BP219" i="4"/>
  <c r="BN219" i="2"/>
  <c r="BL219" i="4"/>
  <c r="BJ219" i="2"/>
  <c r="BH219" i="4"/>
  <c r="BF219" i="2"/>
  <c r="BD219" i="4"/>
  <c r="BB219" i="2"/>
  <c r="AZ219" i="4"/>
  <c r="AX219" i="2"/>
  <c r="AV219" i="4"/>
  <c r="AQ219" i="4"/>
  <c r="AM219" i="4"/>
  <c r="CP218" i="2"/>
  <c r="CN218" i="4"/>
  <c r="CL218" i="2"/>
  <c r="CJ218" i="4"/>
  <c r="CH218" i="2"/>
  <c r="CF218" i="4"/>
  <c r="CD218" i="2"/>
  <c r="CB218" i="4"/>
  <c r="BZ218" i="2"/>
  <c r="BX218" i="4"/>
  <c r="BT218" i="2"/>
  <c r="BR218" i="4"/>
  <c r="BP218" i="2"/>
  <c r="BN218" i="4"/>
  <c r="BL218" i="2"/>
  <c r="BJ218" i="4"/>
  <c r="BH218" i="2"/>
  <c r="BF218" i="4"/>
  <c r="BD218" i="2"/>
  <c r="BB218" i="4"/>
  <c r="AZ218" i="2"/>
  <c r="AX218" i="4"/>
  <c r="AV218" i="2"/>
  <c r="AT218" i="4"/>
  <c r="AQ218" i="2"/>
  <c r="AO218" i="4"/>
  <c r="CQ217" i="2"/>
  <c r="CO217" i="4"/>
  <c r="CM217" i="2"/>
  <c r="CK217" i="4"/>
  <c r="CI217" i="2"/>
  <c r="CG217" i="4"/>
  <c r="CE217" i="2"/>
  <c r="CC217" i="4"/>
  <c r="CA217" i="2"/>
  <c r="BY217" i="4"/>
  <c r="BW217" i="2"/>
  <c r="BU217" i="4"/>
  <c r="BS217" i="4"/>
  <c r="BO217" i="4"/>
  <c r="BM217" i="2"/>
  <c r="BK217" i="4"/>
  <c r="BI217" i="2"/>
  <c r="BG217" i="4"/>
  <c r="BE217" i="2"/>
  <c r="BC217" i="4"/>
  <c r="BA217" i="2"/>
  <c r="AY217" i="4"/>
  <c r="AW217" i="2"/>
  <c r="AU217" i="4"/>
  <c r="AP217" i="4"/>
  <c r="AL217" i="4"/>
  <c r="CN216" i="2"/>
  <c r="CL216" i="4"/>
  <c r="CJ216" i="2"/>
  <c r="CH216" i="4"/>
  <c r="CF216" i="2"/>
  <c r="CD216" i="4"/>
  <c r="CB216" i="2"/>
  <c r="BZ216" i="4"/>
  <c r="BX216" i="2"/>
  <c r="BV216" i="4"/>
  <c r="BT216" i="4"/>
  <c r="BP216" i="4"/>
  <c r="BN216" i="2"/>
  <c r="BL216" i="4"/>
  <c r="BJ216" i="2"/>
  <c r="BH216" i="4"/>
  <c r="BF216" i="2"/>
  <c r="BD216" i="4"/>
  <c r="BB216" i="2"/>
  <c r="AZ216" i="4"/>
  <c r="AX216" i="2"/>
  <c r="AV216" i="4"/>
  <c r="AQ216" i="4"/>
  <c r="AM216" i="4"/>
  <c r="CO215" i="2"/>
  <c r="CM215" i="4"/>
  <c r="CK215" i="2"/>
  <c r="CI215" i="4"/>
  <c r="CG215" i="2"/>
  <c r="CE215" i="4"/>
  <c r="CC215" i="2"/>
  <c r="CA215" i="4"/>
  <c r="BY215" i="2"/>
  <c r="BW215" i="4"/>
  <c r="BQ215" i="4"/>
  <c r="BO215" i="2"/>
  <c r="BM215" i="4"/>
  <c r="BK215" i="2"/>
  <c r="BI215" i="4"/>
  <c r="BG215" i="2"/>
  <c r="BE215" i="4"/>
  <c r="BC215" i="2"/>
  <c r="BA215" i="4"/>
  <c r="AY215" i="2"/>
  <c r="AW215" i="4"/>
  <c r="AU215" i="2"/>
  <c r="AS215" i="4"/>
  <c r="AR215" i="4"/>
  <c r="AN215" i="4"/>
  <c r="CP214" i="2"/>
  <c r="CN214" i="4"/>
  <c r="CL214" i="2"/>
  <c r="CJ214" i="4"/>
  <c r="CH214" i="2"/>
  <c r="CF214" i="4"/>
  <c r="CD214" i="2"/>
  <c r="CB214" i="4"/>
  <c r="BZ214" i="2"/>
  <c r="BX214" i="4"/>
  <c r="BR214" i="4"/>
  <c r="BN214" i="4"/>
  <c r="BL214" i="2"/>
  <c r="BJ214" i="4"/>
  <c r="BH214" i="2"/>
  <c r="BF214" i="4"/>
  <c r="BD214" i="2"/>
  <c r="BB214" i="4"/>
  <c r="AZ214" i="2"/>
  <c r="AX214" i="4"/>
  <c r="AV214" i="2"/>
  <c r="AT214" i="4"/>
  <c r="AO214" i="4"/>
  <c r="CQ213" i="2"/>
  <c r="CO213" i="4"/>
  <c r="CM213" i="2"/>
  <c r="CK213" i="4"/>
  <c r="CI213" i="2"/>
  <c r="CG213" i="4"/>
  <c r="CE213" i="2"/>
  <c r="CC213" i="4"/>
  <c r="CA213" i="2"/>
  <c r="BY213" i="4"/>
  <c r="BW213" i="2"/>
  <c r="BU213" i="4"/>
  <c r="BU213" i="2"/>
  <c r="BS213" i="4"/>
  <c r="BQ213" i="2"/>
  <c r="BO213" i="4"/>
  <c r="BM213" i="2"/>
  <c r="BK213" i="4"/>
  <c r="BI213" i="2"/>
  <c r="BG213" i="4"/>
  <c r="BE213" i="2"/>
  <c r="BC213" i="4"/>
  <c r="BA213" i="2"/>
  <c r="AY213" i="4"/>
  <c r="AW213" i="2"/>
  <c r="AU213" i="4"/>
  <c r="AR213" i="2"/>
  <c r="AP213" i="4"/>
  <c r="AN213" i="2"/>
  <c r="AL213" i="4"/>
  <c r="CN212" i="2"/>
  <c r="CL212" i="4"/>
  <c r="CJ212" i="2"/>
  <c r="CH212" i="4"/>
  <c r="CF212" i="2"/>
  <c r="CD212" i="4"/>
  <c r="CB212" i="2"/>
  <c r="BZ212" i="4"/>
  <c r="BX212" i="2"/>
  <c r="BV212" i="4"/>
  <c r="BV212" i="2"/>
  <c r="BT212" i="4"/>
  <c r="BR212" i="2"/>
  <c r="BP212" i="4"/>
  <c r="BN212" i="2"/>
  <c r="BL212" i="4"/>
  <c r="BF212" i="2"/>
  <c r="BD212" i="4"/>
  <c r="BB212" i="2"/>
  <c r="AZ212" i="4"/>
  <c r="AX212" i="2"/>
  <c r="AV212" i="4"/>
  <c r="AS212" i="2"/>
  <c r="AQ212" i="4"/>
  <c r="AO212" i="2"/>
  <c r="AM212" i="4"/>
  <c r="CO211" i="2"/>
  <c r="CM211" i="4"/>
  <c r="CK211" i="2"/>
  <c r="CI211" i="4"/>
  <c r="CG211" i="2"/>
  <c r="CE211" i="4"/>
  <c r="CC211" i="2"/>
  <c r="CA211" i="4"/>
  <c r="BY211" i="2"/>
  <c r="BW211" i="4"/>
  <c r="BS211" i="2"/>
  <c r="BQ211" i="4"/>
  <c r="BO211" i="2"/>
  <c r="BM211" i="4"/>
  <c r="BK211" i="2"/>
  <c r="BI211" i="4"/>
  <c r="BG211" i="2"/>
  <c r="BE211" i="4"/>
  <c r="BC211" i="2"/>
  <c r="BA211" i="4"/>
  <c r="AY211" i="2"/>
  <c r="AW211" i="4"/>
  <c r="AU211" i="2"/>
  <c r="AS211" i="4"/>
  <c r="AT211" i="2"/>
  <c r="AR211" i="4"/>
  <c r="AP211" i="2"/>
  <c r="AN211" i="4"/>
  <c r="CP210" i="2"/>
  <c r="CN210" i="4"/>
  <c r="CL210" i="2"/>
  <c r="CJ210" i="4"/>
  <c r="CH210" i="2"/>
  <c r="CF210" i="4"/>
  <c r="CD210" i="2"/>
  <c r="CB210" i="4"/>
  <c r="BZ210" i="2"/>
  <c r="BX210" i="4"/>
  <c r="BT210" i="2"/>
  <c r="BR210" i="4"/>
  <c r="BP210" i="2"/>
  <c r="BN210" i="4"/>
  <c r="BL210" i="2"/>
  <c r="BJ210" i="4"/>
  <c r="BH210" i="2"/>
  <c r="BF210" i="4"/>
  <c r="BD210" i="2"/>
  <c r="BB210" i="4"/>
  <c r="AZ210" i="2"/>
  <c r="AX210" i="4"/>
  <c r="AV210" i="2"/>
  <c r="AT210" i="4"/>
  <c r="AQ210" i="2"/>
  <c r="AO210" i="4"/>
  <c r="CQ209" i="2"/>
  <c r="CO209" i="4"/>
  <c r="CM209" i="2"/>
  <c r="CK209" i="4"/>
  <c r="CI209" i="2"/>
  <c r="CG209" i="4"/>
  <c r="CE209" i="2"/>
  <c r="CC209" i="4"/>
  <c r="CA209" i="2"/>
  <c r="BY209" i="4"/>
  <c r="BW209" i="2"/>
  <c r="BU209" i="4"/>
  <c r="BU209" i="2"/>
  <c r="BS209" i="4"/>
  <c r="BQ209" i="2"/>
  <c r="BO209" i="4"/>
  <c r="BM209" i="2"/>
  <c r="BK209" i="4"/>
  <c r="BI209" i="2"/>
  <c r="BG209" i="4"/>
  <c r="BE209" i="2"/>
  <c r="BC209" i="4"/>
  <c r="BA209" i="2"/>
  <c r="AY209" i="4"/>
  <c r="AW209" i="2"/>
  <c r="AU209" i="4"/>
  <c r="AR209" i="2"/>
  <c r="AP209" i="4"/>
  <c r="AN209" i="2"/>
  <c r="AL209" i="4"/>
  <c r="CN208" i="2"/>
  <c r="CL208" i="4"/>
  <c r="CJ208" i="2"/>
  <c r="CH208" i="4"/>
  <c r="CF208" i="2"/>
  <c r="CD208" i="4"/>
  <c r="CB208" i="2"/>
  <c r="BZ208" i="4"/>
  <c r="BX208" i="2"/>
  <c r="BV208" i="4"/>
  <c r="BV208" i="2"/>
  <c r="BT208" i="4"/>
  <c r="BR208" i="2"/>
  <c r="BP208" i="4"/>
  <c r="BN208" i="2"/>
  <c r="BL208" i="4"/>
  <c r="BJ208" i="2"/>
  <c r="BH208" i="4"/>
  <c r="BF208" i="2"/>
  <c r="BD208" i="4"/>
  <c r="BB208" i="2"/>
  <c r="AZ208" i="4"/>
  <c r="AX208" i="2"/>
  <c r="AV208" i="4"/>
  <c r="AS208" i="2"/>
  <c r="AQ208" i="4"/>
  <c r="AM208" i="4"/>
  <c r="CO207" i="2"/>
  <c r="CM207" i="4"/>
  <c r="CK207" i="2"/>
  <c r="CI207" i="4"/>
  <c r="CG207" i="2"/>
  <c r="CE207" i="4"/>
  <c r="CC207" i="2"/>
  <c r="CA207" i="4"/>
  <c r="BY207" i="2"/>
  <c r="BW207" i="4"/>
  <c r="BS207" i="2"/>
  <c r="BQ207" i="4"/>
  <c r="BO207" i="2"/>
  <c r="BM207" i="4"/>
  <c r="BK207" i="2"/>
  <c r="BI207" i="4"/>
  <c r="BG207" i="2"/>
  <c r="BE207" i="4"/>
  <c r="BC207" i="2"/>
  <c r="BA207" i="4"/>
  <c r="AU207" i="2"/>
  <c r="AS207" i="4"/>
  <c r="AT207" i="2"/>
  <c r="AR207" i="4"/>
  <c r="AP207" i="2"/>
  <c r="AN207" i="4"/>
  <c r="CP206" i="2"/>
  <c r="CN206" i="4"/>
  <c r="CL206" i="2"/>
  <c r="CJ206" i="4"/>
  <c r="CH206" i="2"/>
  <c r="CF206" i="4"/>
  <c r="CD206" i="2"/>
  <c r="CB206" i="4"/>
  <c r="BZ206" i="2"/>
  <c r="BX206" i="4"/>
  <c r="BT206" i="2"/>
  <c r="BR206" i="4"/>
  <c r="BP206" i="2"/>
  <c r="BN206" i="4"/>
  <c r="BL206" i="2"/>
  <c r="BJ206" i="4"/>
  <c r="BH206" i="2"/>
  <c r="BF206" i="4"/>
  <c r="BD206" i="2"/>
  <c r="BB206" i="4"/>
  <c r="AV206" i="2"/>
  <c r="AT206" i="4"/>
  <c r="AQ206" i="2"/>
  <c r="AO206" i="4"/>
  <c r="CQ205" i="2"/>
  <c r="CO205" i="4"/>
  <c r="CM205" i="2"/>
  <c r="CK205" i="4"/>
  <c r="CI205" i="2"/>
  <c r="CG205" i="4"/>
  <c r="CE205" i="2"/>
  <c r="CC205" i="4"/>
  <c r="CA205" i="2"/>
  <c r="BY205" i="4"/>
  <c r="BW205" i="2"/>
  <c r="BU205" i="4"/>
  <c r="BU205" i="2"/>
  <c r="BS205" i="4"/>
  <c r="BQ205" i="2"/>
  <c r="BO205" i="4"/>
  <c r="BM205" i="2"/>
  <c r="BK205" i="4"/>
  <c r="BI205" i="2"/>
  <c r="BG205" i="4"/>
  <c r="BE205" i="2"/>
  <c r="BC205" i="4"/>
  <c r="BA205" i="2"/>
  <c r="AY205" i="4"/>
  <c r="AW205" i="2"/>
  <c r="AU205" i="4"/>
  <c r="AR205" i="2"/>
  <c r="AP205" i="4"/>
  <c r="AN205" i="2"/>
  <c r="AL205" i="4"/>
  <c r="CO204" i="2"/>
  <c r="CM204" i="4"/>
  <c r="CK204" i="2"/>
  <c r="CI204" i="4"/>
  <c r="CG204" i="2"/>
  <c r="CE204" i="4"/>
  <c r="CC204" i="2"/>
  <c r="CA204" i="4"/>
  <c r="BY204" i="2"/>
  <c r="BW204" i="4"/>
  <c r="BS204" i="2"/>
  <c r="BQ204" i="4"/>
  <c r="BO204" i="2"/>
  <c r="BM204" i="4"/>
  <c r="BK204" i="2"/>
  <c r="BI204" i="4"/>
  <c r="BG204" i="2"/>
  <c r="BE204" i="4"/>
  <c r="BC204" i="2"/>
  <c r="BA204" i="4"/>
  <c r="AY204" i="2"/>
  <c r="AW204" i="4"/>
  <c r="AU204" i="2"/>
  <c r="AS204" i="4"/>
  <c r="AT204" i="2"/>
  <c r="AR204" i="4"/>
  <c r="AP204" i="2"/>
  <c r="AN204" i="4"/>
  <c r="CQ203" i="2"/>
  <c r="CO203" i="4"/>
  <c r="CM203" i="2"/>
  <c r="CK203" i="4"/>
  <c r="CI203" i="2"/>
  <c r="CG203" i="4"/>
  <c r="CE203" i="2"/>
  <c r="CC203" i="4"/>
  <c r="CA203" i="2"/>
  <c r="BY203" i="4"/>
  <c r="BW203" i="2"/>
  <c r="BU203" i="4"/>
  <c r="BU203" i="2"/>
  <c r="BS203" i="4"/>
  <c r="BQ203" i="2"/>
  <c r="BO203" i="4"/>
  <c r="BM203" i="2"/>
  <c r="BK203" i="4"/>
  <c r="BI203" i="2"/>
  <c r="BG203" i="4"/>
  <c r="BE203" i="2"/>
  <c r="BC203" i="4"/>
  <c r="BA203" i="2"/>
  <c r="AY203" i="4"/>
  <c r="AW203" i="2"/>
  <c r="AU203" i="4"/>
  <c r="AR203" i="2"/>
  <c r="AP203" i="4"/>
  <c r="AN203" i="2"/>
  <c r="AL203" i="4"/>
  <c r="CN202" i="2"/>
  <c r="CL202" i="4"/>
  <c r="CJ202" i="2"/>
  <c r="CH202" i="4"/>
  <c r="CF202" i="2"/>
  <c r="CD202" i="4"/>
  <c r="CB202" i="2"/>
  <c r="BZ202" i="4"/>
  <c r="BX202" i="2"/>
  <c r="BV202" i="4"/>
  <c r="BV202" i="2"/>
  <c r="BT202" i="4"/>
  <c r="BR202" i="2"/>
  <c r="BP202" i="4"/>
  <c r="BN202" i="2"/>
  <c r="BL202" i="4"/>
  <c r="BJ202" i="2"/>
  <c r="BH202" i="4"/>
  <c r="BF202" i="2"/>
  <c r="BD202" i="4"/>
  <c r="BB202" i="2"/>
  <c r="AZ202" i="4"/>
  <c r="AX202" i="2"/>
  <c r="AV202" i="4"/>
  <c r="AS202" i="2"/>
  <c r="AQ202" i="4"/>
  <c r="AO202" i="2"/>
  <c r="AM202" i="4"/>
  <c r="CO201" i="2"/>
  <c r="CM201" i="4"/>
  <c r="CG201" i="2"/>
  <c r="CE201" i="4"/>
  <c r="CC201" i="2"/>
  <c r="CA201" i="4"/>
  <c r="BY201" i="2"/>
  <c r="BW201" i="4"/>
  <c r="BS201" i="2"/>
  <c r="BQ201" i="4"/>
  <c r="BO201" i="2"/>
  <c r="BM201" i="4"/>
  <c r="BK201" i="2"/>
  <c r="BI201" i="4"/>
  <c r="BG201" i="2"/>
  <c r="BE201" i="4"/>
  <c r="BC201" i="2"/>
  <c r="BA201" i="4"/>
  <c r="AY201" i="2"/>
  <c r="AW201" i="4"/>
  <c r="AU201" i="2"/>
  <c r="AS201" i="4"/>
  <c r="AT201" i="2"/>
  <c r="AR201" i="4"/>
  <c r="AP201" i="2"/>
  <c r="AN201" i="4"/>
  <c r="CP200" i="2"/>
  <c r="CN200" i="4"/>
  <c r="CL200" i="2"/>
  <c r="CJ200" i="4"/>
  <c r="CH200" i="2"/>
  <c r="CF200" i="4"/>
  <c r="CD200" i="2"/>
  <c r="CB200" i="4"/>
  <c r="BZ200" i="2"/>
  <c r="BX200" i="4"/>
  <c r="BT200" i="2"/>
  <c r="BR200" i="4"/>
  <c r="BP200" i="2"/>
  <c r="BN200" i="4"/>
  <c r="BL200" i="2"/>
  <c r="BJ200" i="4"/>
  <c r="BH200" i="2"/>
  <c r="BF200" i="4"/>
  <c r="BD200" i="2"/>
  <c r="BB200" i="4"/>
  <c r="AZ200" i="2"/>
  <c r="AX200" i="4"/>
  <c r="AV200" i="2"/>
  <c r="AT200" i="4"/>
  <c r="AQ200" i="2"/>
  <c r="AO200" i="4"/>
  <c r="CQ199" i="2"/>
  <c r="CO199" i="4"/>
  <c r="CM199" i="2"/>
  <c r="CK199" i="4"/>
  <c r="CI199" i="2"/>
  <c r="CG199" i="4"/>
  <c r="CE199" i="2"/>
  <c r="CC199" i="4"/>
  <c r="CA199" i="2"/>
  <c r="BY199" i="4"/>
  <c r="BW199" i="2"/>
  <c r="BU199" i="4"/>
  <c r="BU199" i="2"/>
  <c r="BS199" i="4"/>
  <c r="BQ199" i="2"/>
  <c r="BO199" i="4"/>
  <c r="BM199" i="2"/>
  <c r="BK199" i="4"/>
  <c r="BI199" i="2"/>
  <c r="BG199" i="4"/>
  <c r="BE199" i="2"/>
  <c r="BC199" i="4"/>
  <c r="BA199" i="2"/>
  <c r="AY199" i="4"/>
  <c r="AW199" i="2"/>
  <c r="AU199" i="4"/>
  <c r="AR199" i="2"/>
  <c r="AP199" i="4"/>
  <c r="AN199" i="2"/>
  <c r="AL199" i="4"/>
  <c r="CN198" i="2"/>
  <c r="CL198" i="4"/>
  <c r="CJ198" i="2"/>
  <c r="CH198" i="4"/>
  <c r="CF198" i="2"/>
  <c r="CD198" i="4"/>
  <c r="CB198" i="2"/>
  <c r="BZ198" i="4"/>
  <c r="BX198" i="2"/>
  <c r="BV198" i="4"/>
  <c r="BV198" i="2"/>
  <c r="BT198" i="4"/>
  <c r="BR198" i="2"/>
  <c r="BP198" i="4"/>
  <c r="BN198" i="2"/>
  <c r="BL198" i="4"/>
  <c r="BJ198" i="2"/>
  <c r="BH198" i="4"/>
  <c r="BF198" i="2"/>
  <c r="BD198" i="4"/>
  <c r="BB198" i="2"/>
  <c r="AZ198" i="4"/>
  <c r="AX198" i="2"/>
  <c r="AV198" i="4"/>
  <c r="AS198" i="2"/>
  <c r="AQ198" i="4"/>
  <c r="AO198" i="2"/>
  <c r="AM198" i="4"/>
  <c r="CO197" i="2"/>
  <c r="CM197" i="4"/>
  <c r="CK197" i="2"/>
  <c r="CI197" i="4"/>
  <c r="CG197" i="2"/>
  <c r="CE197" i="4"/>
  <c r="CC197" i="2"/>
  <c r="CA197" i="4"/>
  <c r="BY197" i="2"/>
  <c r="BW197" i="4"/>
  <c r="BS197" i="2"/>
  <c r="BQ197" i="4"/>
  <c r="BO197" i="2"/>
  <c r="BM197" i="4"/>
  <c r="BK197" i="2"/>
  <c r="BI197" i="4"/>
  <c r="BG197" i="2"/>
  <c r="BE197" i="4"/>
  <c r="BC197" i="2"/>
  <c r="BA197" i="4"/>
  <c r="AY197" i="2"/>
  <c r="AW197" i="4"/>
  <c r="AU197" i="2"/>
  <c r="AS197" i="4"/>
  <c r="AT197" i="2"/>
  <c r="AR197" i="4"/>
  <c r="AP197" i="2"/>
  <c r="AN197" i="4"/>
  <c r="CP196" i="2"/>
  <c r="CN196" i="4"/>
  <c r="CL196" i="2"/>
  <c r="CJ196" i="4"/>
  <c r="CH196" i="2"/>
  <c r="CF196" i="4"/>
  <c r="CD196" i="2"/>
  <c r="CB196" i="4"/>
  <c r="BZ196" i="2"/>
  <c r="BX196" i="4"/>
  <c r="BT196" i="2"/>
  <c r="BR196" i="4"/>
  <c r="BP196" i="2"/>
  <c r="BN196" i="4"/>
  <c r="BL196" i="2"/>
  <c r="BJ196" i="4"/>
  <c r="BH196" i="2"/>
  <c r="BF196" i="4"/>
  <c r="BD196" i="2"/>
  <c r="BB196" i="4"/>
  <c r="AZ196" i="2"/>
  <c r="AX196" i="4"/>
  <c r="AQ196" i="2"/>
  <c r="AO196" i="4"/>
  <c r="CQ195" i="2"/>
  <c r="CO195" i="4"/>
  <c r="CM195" i="2"/>
  <c r="CK195" i="4"/>
  <c r="CI195" i="2"/>
  <c r="CG195" i="4"/>
  <c r="CE195" i="2"/>
  <c r="CC195" i="4"/>
  <c r="CA195" i="2"/>
  <c r="BY195" i="4"/>
  <c r="BW195" i="2"/>
  <c r="BU195" i="4"/>
  <c r="BU195" i="2"/>
  <c r="BS195" i="4"/>
  <c r="BQ195" i="2"/>
  <c r="BO195" i="4"/>
  <c r="BM195" i="2"/>
  <c r="BK195" i="4"/>
  <c r="BI195" i="2"/>
  <c r="BG195" i="4"/>
  <c r="BE195" i="2"/>
  <c r="BC195" i="4"/>
  <c r="BA195" i="2"/>
  <c r="AY195" i="4"/>
  <c r="AW195" i="2"/>
  <c r="AU195" i="4"/>
  <c r="AR195" i="2"/>
  <c r="AP195" i="4"/>
  <c r="AN195" i="2"/>
  <c r="AL195" i="4"/>
  <c r="CO194" i="2"/>
  <c r="CM194" i="4"/>
  <c r="CK194" i="2"/>
  <c r="CI194" i="4"/>
  <c r="CG194" i="2"/>
  <c r="CE194" i="4"/>
  <c r="CC194" i="2"/>
  <c r="CA194" i="4"/>
  <c r="BY194" i="2"/>
  <c r="BW194" i="4"/>
  <c r="BQ194" i="4"/>
  <c r="BO194" i="2"/>
  <c r="BM194" i="4"/>
  <c r="BK194" i="2"/>
  <c r="BI194" i="4"/>
  <c r="BG194" i="2"/>
  <c r="BE194" i="4"/>
  <c r="BC194" i="2"/>
  <c r="BA194" i="4"/>
  <c r="AY194" i="2"/>
  <c r="AW194" i="4"/>
  <c r="AU194" i="2"/>
  <c r="AS194" i="4"/>
  <c r="AR194" i="4"/>
  <c r="AN194" i="4"/>
  <c r="CQ193" i="2"/>
  <c r="CO193" i="4"/>
  <c r="CM193" i="2"/>
  <c r="CK193" i="4"/>
  <c r="CI193" i="2"/>
  <c r="CG193" i="4"/>
  <c r="CE193" i="2"/>
  <c r="CC193" i="4"/>
  <c r="CA193" i="2"/>
  <c r="BY193" i="4"/>
  <c r="BW193" i="2"/>
  <c r="BU193" i="4"/>
  <c r="BU193" i="2"/>
  <c r="BS193" i="4"/>
  <c r="BO193" i="4"/>
  <c r="BM193" i="2"/>
  <c r="BK193" i="4"/>
  <c r="BI193" i="2"/>
  <c r="BG193" i="4"/>
  <c r="BE193" i="2"/>
  <c r="BC193" i="4"/>
  <c r="BA193" i="2"/>
  <c r="AY193" i="4"/>
  <c r="AW193" i="2"/>
  <c r="AU193" i="4"/>
  <c r="AR193" i="2"/>
  <c r="AP193" i="4"/>
  <c r="AN193" i="2"/>
  <c r="AL193" i="4"/>
  <c r="CO192" i="2"/>
  <c r="CM192" i="4"/>
  <c r="CK192" i="2"/>
  <c r="CI192" i="4"/>
  <c r="CG192" i="2"/>
  <c r="CE192" i="4"/>
  <c r="CC192" i="2"/>
  <c r="CA192" i="4"/>
  <c r="BY192" i="2"/>
  <c r="BW192" i="4"/>
  <c r="BQ192" i="4"/>
  <c r="BO192" i="2"/>
  <c r="BM192" i="4"/>
  <c r="BK192" i="2"/>
  <c r="BI192" i="4"/>
  <c r="BG192" i="2"/>
  <c r="BE192" i="4"/>
  <c r="BC192" i="2"/>
  <c r="BA192" i="4"/>
  <c r="AY192" i="2"/>
  <c r="AW192" i="4"/>
  <c r="AU192" i="2"/>
  <c r="AS192" i="4"/>
  <c r="AR192" i="4"/>
  <c r="AN192" i="4"/>
  <c r="CQ191" i="2"/>
  <c r="CO191" i="4"/>
  <c r="CM191" i="2"/>
  <c r="CK191" i="4"/>
  <c r="CI191" i="2"/>
  <c r="CG191" i="4"/>
  <c r="CE191" i="2"/>
  <c r="CC191" i="4"/>
  <c r="CA191" i="2"/>
  <c r="BY191" i="4"/>
  <c r="BW191" i="2"/>
  <c r="BU191" i="4"/>
  <c r="BS191" i="4"/>
  <c r="BO191" i="4"/>
  <c r="BM191" i="2"/>
  <c r="BK191" i="4"/>
  <c r="BI191" i="2"/>
  <c r="BG191" i="4"/>
  <c r="BE191" i="2"/>
  <c r="BC191" i="4"/>
  <c r="BA191" i="2"/>
  <c r="AY191" i="4"/>
  <c r="AW191" i="2"/>
  <c r="AU191" i="4"/>
  <c r="AP191" i="4"/>
  <c r="AL191" i="4"/>
  <c r="CN190" i="2"/>
  <c r="CL190" i="4"/>
  <c r="CJ190" i="2"/>
  <c r="CH190" i="4"/>
  <c r="CF190" i="2"/>
  <c r="CD190" i="4"/>
  <c r="CB190" i="2"/>
  <c r="BZ190" i="4"/>
  <c r="BX190" i="2"/>
  <c r="BV190" i="4"/>
  <c r="BT190" i="4"/>
  <c r="BP190" i="4"/>
  <c r="BN190" i="2"/>
  <c r="BL190" i="4"/>
  <c r="BJ190" i="2"/>
  <c r="BH190" i="4"/>
  <c r="BF190" i="2"/>
  <c r="BD190" i="4"/>
  <c r="BB190" i="2"/>
  <c r="AZ190" i="4"/>
  <c r="AX190" i="2"/>
  <c r="AV190" i="4"/>
  <c r="AQ190" i="4"/>
  <c r="AM190" i="4"/>
  <c r="CO189" i="2"/>
  <c r="CM189" i="4"/>
  <c r="CK189" i="2"/>
  <c r="CI189" i="4"/>
  <c r="CG189" i="2"/>
  <c r="CE189" i="4"/>
  <c r="CC189" i="2"/>
  <c r="CA189" i="4"/>
  <c r="BY189" i="2"/>
  <c r="BW189" i="4"/>
  <c r="BQ189" i="4"/>
  <c r="BO189" i="2"/>
  <c r="BM189" i="4"/>
  <c r="BK189" i="2"/>
  <c r="BI189" i="4"/>
  <c r="BG189" i="2"/>
  <c r="BE189" i="4"/>
  <c r="BC189" i="2"/>
  <c r="BA189" i="4"/>
  <c r="AY189" i="2"/>
  <c r="AW189" i="4"/>
  <c r="AU189" i="2"/>
  <c r="AS189" i="4"/>
  <c r="AR189" i="4"/>
  <c r="AN189" i="4"/>
  <c r="CP188" i="2"/>
  <c r="CN188" i="4"/>
  <c r="CL188" i="2"/>
  <c r="CJ188" i="4"/>
  <c r="CH188" i="2"/>
  <c r="CF188" i="4"/>
  <c r="CD188" i="2"/>
  <c r="CB188" i="4"/>
  <c r="BZ188" i="2"/>
  <c r="BX188" i="4"/>
  <c r="BR188" i="4"/>
  <c r="BN188" i="4"/>
  <c r="BL188" i="2"/>
  <c r="BJ188" i="4"/>
  <c r="BH188" i="2"/>
  <c r="BF188" i="4"/>
  <c r="BD188" i="2"/>
  <c r="BB188" i="4"/>
  <c r="AZ188" i="2"/>
  <c r="AX188" i="4"/>
  <c r="AV188" i="2"/>
  <c r="AT188" i="4"/>
  <c r="AO188" i="4"/>
  <c r="CQ187" i="2"/>
  <c r="CO187" i="4"/>
  <c r="CM187" i="2"/>
  <c r="CK187" i="4"/>
  <c r="CI187" i="2"/>
  <c r="CG187" i="4"/>
  <c r="CE187" i="2"/>
  <c r="CC187" i="4"/>
  <c r="CA187" i="2"/>
  <c r="BY187" i="4"/>
  <c r="BW187" i="2"/>
  <c r="BU187" i="4"/>
  <c r="BS187" i="4"/>
  <c r="BO187" i="4"/>
  <c r="BM187" i="2"/>
  <c r="BK187" i="4"/>
  <c r="BI187" i="2"/>
  <c r="BG187" i="4"/>
  <c r="BE187" i="2"/>
  <c r="BC187" i="4"/>
  <c r="BA187" i="2"/>
  <c r="AY187" i="4"/>
  <c r="AW187" i="2"/>
  <c r="AU187" i="4"/>
  <c r="AP187" i="4"/>
  <c r="AL187" i="4"/>
  <c r="CN186" i="2"/>
  <c r="CL186" i="4"/>
  <c r="CJ186" i="2"/>
  <c r="CH186" i="4"/>
  <c r="CF186" i="2"/>
  <c r="CD186" i="4"/>
  <c r="CB186" i="2"/>
  <c r="BZ186" i="4"/>
  <c r="BX186" i="2"/>
  <c r="BV186" i="4"/>
  <c r="BT186" i="4"/>
  <c r="BP186" i="4"/>
  <c r="BN186" i="2"/>
  <c r="BL186" i="4"/>
  <c r="BJ186" i="2"/>
  <c r="BH186" i="4"/>
  <c r="BF186" i="2"/>
  <c r="BD186" i="4"/>
  <c r="BB186" i="2"/>
  <c r="AZ186" i="4"/>
  <c r="AX186" i="2"/>
  <c r="AV186" i="4"/>
  <c r="AQ186" i="4"/>
  <c r="AM186" i="4"/>
  <c r="CP185" i="2"/>
  <c r="CN185" i="4"/>
  <c r="CL185" i="2"/>
  <c r="CJ185" i="4"/>
  <c r="CH185" i="2"/>
  <c r="CF185" i="4"/>
  <c r="CD185" i="2"/>
  <c r="CB185" i="4"/>
  <c r="BZ185" i="2"/>
  <c r="BX185" i="4"/>
  <c r="BR185" i="4"/>
  <c r="BN185" i="4"/>
  <c r="BL185" i="2"/>
  <c r="BJ185" i="4"/>
  <c r="BH185" i="2"/>
  <c r="BF185" i="4"/>
  <c r="BD185" i="2"/>
  <c r="BB185" i="4"/>
  <c r="AZ185" i="2"/>
  <c r="AX185" i="4"/>
  <c r="AV185" i="2"/>
  <c r="AT185" i="4"/>
  <c r="AO185" i="4"/>
  <c r="CN184" i="2"/>
  <c r="CL184" i="4"/>
  <c r="CJ184" i="2"/>
  <c r="CH184" i="4"/>
  <c r="CF184" i="2"/>
  <c r="CD184" i="4"/>
  <c r="CB184" i="2"/>
  <c r="BZ184" i="4"/>
  <c r="BX184" i="2"/>
  <c r="BV184" i="4"/>
  <c r="BT184" i="4"/>
  <c r="BP184" i="4"/>
  <c r="BN184" i="2"/>
  <c r="BL184" i="4"/>
  <c r="BJ184" i="2"/>
  <c r="BH184" i="4"/>
  <c r="BF184" i="2"/>
  <c r="BD184" i="4"/>
  <c r="BB184" i="2"/>
  <c r="AZ184" i="4"/>
  <c r="AX184" i="2"/>
  <c r="AV184" i="4"/>
  <c r="AS184" i="2"/>
  <c r="AQ184" i="4"/>
  <c r="AO184" i="2"/>
  <c r="AM184" i="4"/>
  <c r="CQ183" i="2"/>
  <c r="CO183" i="4"/>
  <c r="CM183" i="2"/>
  <c r="CK183" i="4"/>
  <c r="CI183" i="2"/>
  <c r="CG183" i="4"/>
  <c r="CE183" i="2"/>
  <c r="CC183" i="4"/>
  <c r="CA183" i="2"/>
  <c r="BY183" i="4"/>
  <c r="BW183" i="2"/>
  <c r="BU183" i="4"/>
  <c r="BS183" i="4"/>
  <c r="DE184" i="1"/>
  <c r="BO183" i="4"/>
  <c r="BM183" i="2"/>
  <c r="BK183" i="4"/>
  <c r="BI183" i="2"/>
  <c r="BG183" i="4"/>
  <c r="BE183" i="2"/>
  <c r="BC183" i="4"/>
  <c r="BA183" i="2"/>
  <c r="AY183" i="4"/>
  <c r="AW183" i="2"/>
  <c r="AU183" i="4"/>
  <c r="AR183" i="2"/>
  <c r="AP183" i="4"/>
  <c r="AN183" i="2"/>
  <c r="AL183" i="4"/>
  <c r="CN182" i="2"/>
  <c r="CL182" i="4"/>
  <c r="CJ182" i="2"/>
  <c r="CH182" i="4"/>
  <c r="CF182" i="2"/>
  <c r="CD182" i="4"/>
  <c r="CB182" i="2"/>
  <c r="BZ182" i="4"/>
  <c r="BX182" i="2"/>
  <c r="BV182" i="4"/>
  <c r="BT182" i="4"/>
  <c r="BP182" i="4"/>
  <c r="BN182" i="2"/>
  <c r="BL182" i="4"/>
  <c r="BJ182" i="2"/>
  <c r="BH182" i="4"/>
  <c r="BF182" i="2"/>
  <c r="BD182" i="4"/>
  <c r="BB182" i="2"/>
  <c r="AZ182" i="4"/>
  <c r="AX182" i="2"/>
  <c r="AV182" i="4"/>
  <c r="AS182" i="2"/>
  <c r="AQ182" i="4"/>
  <c r="AO182" i="2"/>
  <c r="AM182" i="4"/>
  <c r="CO181" i="2"/>
  <c r="CM181" i="4"/>
  <c r="CK181" i="2"/>
  <c r="CI181" i="4"/>
  <c r="CG181" i="2"/>
  <c r="CE181" i="4"/>
  <c r="CC181" i="2"/>
  <c r="CA181" i="4"/>
  <c r="BY181" i="2"/>
  <c r="BW181" i="4"/>
  <c r="BQ181" i="4"/>
  <c r="BO181" i="2"/>
  <c r="BM181" i="4"/>
  <c r="BK181" i="2"/>
  <c r="BI181" i="4"/>
  <c r="BG181" i="2"/>
  <c r="BE181" i="4"/>
  <c r="BC181" i="2"/>
  <c r="BA181" i="4"/>
  <c r="AY181" i="2"/>
  <c r="AW181" i="4"/>
  <c r="AU181" i="2"/>
  <c r="AS181" i="4"/>
  <c r="AT181" i="2"/>
  <c r="AR181" i="4"/>
  <c r="AP181" i="2"/>
  <c r="AN181" i="4"/>
  <c r="CP180" i="2"/>
  <c r="CN180" i="4"/>
  <c r="CL180" i="2"/>
  <c r="CJ180" i="4"/>
  <c r="CH180" i="2"/>
  <c r="CF180" i="4"/>
  <c r="CD180" i="2"/>
  <c r="CB180" i="4"/>
  <c r="BZ180" i="2"/>
  <c r="BX180" i="4"/>
  <c r="BR180" i="4"/>
  <c r="BN180" i="4"/>
  <c r="BL180" i="2"/>
  <c r="BJ180" i="4"/>
  <c r="BH180" i="2"/>
  <c r="BF180" i="4"/>
  <c r="BD180" i="2"/>
  <c r="BB180" i="4"/>
  <c r="AZ180" i="2"/>
  <c r="AX180" i="4"/>
  <c r="AV180" i="2"/>
  <c r="AT180" i="4"/>
  <c r="AQ180" i="2"/>
  <c r="AO180" i="4"/>
  <c r="CQ178" i="4"/>
  <c r="CO179" i="2"/>
  <c r="CM179" i="4"/>
  <c r="CK179" i="2"/>
  <c r="CI179" i="4"/>
  <c r="CG179" i="2"/>
  <c r="CE179" i="4"/>
  <c r="CC179" i="2"/>
  <c r="CA179" i="4"/>
  <c r="BY179" i="2"/>
  <c r="BW179" i="4"/>
  <c r="BQ179" i="4"/>
  <c r="BO179" i="2"/>
  <c r="BM179" i="4"/>
  <c r="BK179" i="2"/>
  <c r="BI179" i="4"/>
  <c r="BG179" i="2"/>
  <c r="BE179" i="4"/>
  <c r="BC179" i="2"/>
  <c r="BA179" i="4"/>
  <c r="AY179" i="2"/>
  <c r="AW179" i="4"/>
  <c r="AU179" i="2"/>
  <c r="AS179" i="4"/>
  <c r="AT179" i="2"/>
  <c r="AR179" i="4"/>
  <c r="AP179" i="2"/>
  <c r="AN179" i="4"/>
  <c r="CQ178" i="2"/>
  <c r="CO178" i="4"/>
  <c r="CM178" i="2"/>
  <c r="CK178" i="4"/>
  <c r="CI178" i="2"/>
  <c r="CG178" i="4"/>
  <c r="CE178" i="2"/>
  <c r="CC178" i="4"/>
  <c r="CA178" i="2"/>
  <c r="BY178" i="4"/>
  <c r="BW178" i="2"/>
  <c r="BU178" i="4"/>
  <c r="BS178" i="4"/>
  <c r="BO178" i="4"/>
  <c r="BM178" i="2"/>
  <c r="BK178" i="4"/>
  <c r="BI178" i="2"/>
  <c r="BG178" i="4"/>
  <c r="BE178" i="2"/>
  <c r="BC178" i="4"/>
  <c r="BA178" i="2"/>
  <c r="AY178" i="4"/>
  <c r="AW178" i="2"/>
  <c r="AU178" i="4"/>
  <c r="AR178" i="2"/>
  <c r="AP178" i="4"/>
  <c r="AN178" i="2"/>
  <c r="AL178" i="4"/>
  <c r="CO177" i="2"/>
  <c r="CM177" i="4"/>
  <c r="CK177" i="2"/>
  <c r="CI177" i="4"/>
  <c r="CG177" i="2"/>
  <c r="CE177" i="4"/>
  <c r="CC177" i="2"/>
  <c r="CA177" i="4"/>
  <c r="BY177" i="2"/>
  <c r="BW177" i="4"/>
  <c r="BQ177" i="4"/>
  <c r="BO177" i="2"/>
  <c r="BM177" i="4"/>
  <c r="BK177" i="2"/>
  <c r="BI177" i="4"/>
  <c r="BG177" i="2"/>
  <c r="BE177" i="4"/>
  <c r="BC177" i="2"/>
  <c r="BA177" i="4"/>
  <c r="AY177" i="2"/>
  <c r="AW177" i="4"/>
  <c r="AU177" i="2"/>
  <c r="AS177" i="4"/>
  <c r="AR177" i="4"/>
  <c r="AN177" i="4"/>
  <c r="CQ176" i="2"/>
  <c r="CO176" i="4"/>
  <c r="CM176" i="2"/>
  <c r="CK176" i="4"/>
  <c r="CI176" i="2"/>
  <c r="CG176" i="4"/>
  <c r="CE176" i="2"/>
  <c r="CC176" i="4"/>
  <c r="CA176" i="2"/>
  <c r="BY176" i="4"/>
  <c r="BW176" i="2"/>
  <c r="BU176" i="4"/>
  <c r="BU176" i="2"/>
  <c r="BS176" i="4"/>
  <c r="BQ176" i="2"/>
  <c r="BO176" i="4"/>
  <c r="BM176" i="2"/>
  <c r="BK176" i="4"/>
  <c r="BI176" i="2"/>
  <c r="BG176" i="4"/>
  <c r="BE176" i="2"/>
  <c r="BC176" i="4"/>
  <c r="BA176" i="2"/>
  <c r="AY176" i="4"/>
  <c r="AW176" i="2"/>
  <c r="AU176" i="4"/>
  <c r="AR176" i="2"/>
  <c r="AP176" i="4"/>
  <c r="AN176" i="2"/>
  <c r="AL176" i="4"/>
  <c r="CO175" i="2"/>
  <c r="CM175" i="4"/>
  <c r="CK175" i="2"/>
  <c r="CI175" i="4"/>
  <c r="CG175" i="2"/>
  <c r="CE175" i="4"/>
  <c r="CC175" i="2"/>
  <c r="CA175" i="4"/>
  <c r="BY175" i="2"/>
  <c r="BW175" i="4"/>
  <c r="DE176" i="1"/>
  <c r="BS175" i="2"/>
  <c r="BQ175" i="4"/>
  <c r="BO175" i="2"/>
  <c r="BM175" i="4"/>
  <c r="BK175" i="2"/>
  <c r="BI175" i="4"/>
  <c r="BG175" i="2"/>
  <c r="BE175" i="4"/>
  <c r="BC175" i="2"/>
  <c r="BA175" i="4"/>
  <c r="AY175" i="2"/>
  <c r="AW175" i="4"/>
  <c r="AU175" i="2"/>
  <c r="AS175" i="4"/>
  <c r="AT175" i="2"/>
  <c r="AR175" i="4"/>
  <c r="AP175" i="2"/>
  <c r="AN175" i="4"/>
  <c r="CP174" i="2"/>
  <c r="CN174" i="4"/>
  <c r="CL174" i="2"/>
  <c r="CJ174" i="4"/>
  <c r="CH174" i="2"/>
  <c r="CF174" i="4"/>
  <c r="CD174" i="2"/>
  <c r="CB174" i="4"/>
  <c r="BZ174" i="2"/>
  <c r="BX174" i="4"/>
  <c r="BT174" i="2"/>
  <c r="BR174" i="4"/>
  <c r="BP174" i="2"/>
  <c r="BN174" i="4"/>
  <c r="BL174" i="2"/>
  <c r="BJ174" i="4"/>
  <c r="BH174" i="2"/>
  <c r="BF174" i="4"/>
  <c r="BD174" i="2"/>
  <c r="BB174" i="4"/>
  <c r="AZ174" i="2"/>
  <c r="AX174" i="4"/>
  <c r="CW175" i="1"/>
  <c r="AQ174" i="2"/>
  <c r="AO174" i="4"/>
  <c r="CQ173" i="2"/>
  <c r="CO173" i="4"/>
  <c r="CM173" i="2"/>
  <c r="CK173" i="4"/>
  <c r="CI173" i="2"/>
  <c r="CG173" i="4"/>
  <c r="CE173" i="2"/>
  <c r="CC173" i="4"/>
  <c r="CA173" i="2"/>
  <c r="BY173" i="4"/>
  <c r="BW173" i="2"/>
  <c r="BU173" i="4"/>
  <c r="BU173" i="2"/>
  <c r="BS173" i="4"/>
  <c r="BQ173" i="2"/>
  <c r="BO173" i="4"/>
  <c r="BM173" i="2"/>
  <c r="BK173" i="4"/>
  <c r="BI173" i="2"/>
  <c r="BG173" i="4"/>
  <c r="BE173" i="2"/>
  <c r="BC173" i="4"/>
  <c r="BA173" i="2"/>
  <c r="AY173" i="4"/>
  <c r="AW173" i="2"/>
  <c r="AU173" i="4"/>
  <c r="AR173" i="2"/>
  <c r="AP173" i="4"/>
  <c r="AN173" i="2"/>
  <c r="AL173" i="4"/>
  <c r="CO172" i="2"/>
  <c r="CM172" i="4"/>
  <c r="CK172" i="2"/>
  <c r="CI172" i="4"/>
  <c r="CG172" i="2"/>
  <c r="CE172" i="4"/>
  <c r="CC172" i="2"/>
  <c r="CA172" i="4"/>
  <c r="BY172" i="2"/>
  <c r="BW172" i="4"/>
  <c r="BQ172" i="4"/>
  <c r="BO172" i="2"/>
  <c r="BM172" i="4"/>
  <c r="BK172" i="2"/>
  <c r="BI172" i="4"/>
  <c r="BG172" i="2"/>
  <c r="BE172" i="4"/>
  <c r="BC172" i="2"/>
  <c r="BA172" i="4"/>
  <c r="AY172" i="2"/>
  <c r="AW172" i="4"/>
  <c r="AU172" i="2"/>
  <c r="AS172" i="4"/>
  <c r="AR172" i="4"/>
  <c r="AN172" i="4"/>
  <c r="CN171" i="2"/>
  <c r="CL171" i="4"/>
  <c r="CJ171" i="2"/>
  <c r="CH171" i="4"/>
  <c r="CF171" i="2"/>
  <c r="CD171" i="4"/>
  <c r="CB171" i="2"/>
  <c r="BZ171" i="4"/>
  <c r="BX171" i="2"/>
  <c r="BV171" i="4"/>
  <c r="BT171" i="4"/>
  <c r="BP171" i="4"/>
  <c r="BN171" i="2"/>
  <c r="BL171" i="4"/>
  <c r="BJ171" i="2"/>
  <c r="BH171" i="4"/>
  <c r="BF171" i="2"/>
  <c r="BD171" i="4"/>
  <c r="BB171" i="2"/>
  <c r="AZ171" i="4"/>
  <c r="AX171" i="2"/>
  <c r="AV171" i="4"/>
  <c r="AQ171" i="4"/>
  <c r="AM171" i="4"/>
  <c r="CP170" i="2"/>
  <c r="CN170" i="4"/>
  <c r="CL170" i="2"/>
  <c r="CJ170" i="4"/>
  <c r="CH170" i="2"/>
  <c r="CF170" i="4"/>
  <c r="CD170" i="2"/>
  <c r="CB170" i="4"/>
  <c r="BZ170" i="2"/>
  <c r="BX170" i="4"/>
  <c r="BR170" i="4"/>
  <c r="BN170" i="4"/>
  <c r="BL170" i="2"/>
  <c r="BJ170" i="4"/>
  <c r="BH170" i="2"/>
  <c r="BF170" i="4"/>
  <c r="BD170" i="2"/>
  <c r="BB170" i="4"/>
  <c r="AZ170" i="2"/>
  <c r="AX170" i="4"/>
  <c r="AV170" i="2"/>
  <c r="AT170" i="4"/>
  <c r="AQ170" i="2"/>
  <c r="AO170" i="4"/>
  <c r="CN169" i="2"/>
  <c r="CL169" i="4"/>
  <c r="CJ169" i="2"/>
  <c r="CH169" i="4"/>
  <c r="CF169" i="2"/>
  <c r="CD169" i="4"/>
  <c r="CB169" i="2"/>
  <c r="BZ169" i="4"/>
  <c r="BX169" i="2"/>
  <c r="BV169" i="4"/>
  <c r="BV169" i="2"/>
  <c r="BT169" i="4"/>
  <c r="BR169" i="2"/>
  <c r="BP169" i="4"/>
  <c r="BN169" i="2"/>
  <c r="BL169" i="4"/>
  <c r="BJ169" i="2"/>
  <c r="BH169" i="4"/>
  <c r="BF169" i="2"/>
  <c r="BD169" i="4"/>
  <c r="BB169" i="2"/>
  <c r="AZ169" i="4"/>
  <c r="AX169" i="2"/>
  <c r="AV169" i="4"/>
  <c r="AS169" i="2"/>
  <c r="AQ169" i="4"/>
  <c r="AO169" i="2"/>
  <c r="AM169" i="4"/>
  <c r="CO168" i="2"/>
  <c r="CM168" i="4"/>
  <c r="CK168" i="2"/>
  <c r="CI168" i="4"/>
  <c r="CG168" i="2"/>
  <c r="CE168" i="4"/>
  <c r="CC168" i="2"/>
  <c r="CA168" i="4"/>
  <c r="BY168" i="2"/>
  <c r="BW168" i="4"/>
  <c r="DD169" i="1"/>
  <c r="BS168" i="2"/>
  <c r="BQ168" i="4"/>
  <c r="BO168" i="2"/>
  <c r="BM168" i="4"/>
  <c r="BK168" i="2"/>
  <c r="BI168" i="4"/>
  <c r="BG168" i="2"/>
  <c r="BE168" i="4"/>
  <c r="BC168" i="2"/>
  <c r="BA168" i="4"/>
  <c r="AY168" i="2"/>
  <c r="AW168" i="4"/>
  <c r="AU168" i="2"/>
  <c r="AS168" i="4"/>
  <c r="AT168" i="2"/>
  <c r="AR168" i="4"/>
  <c r="AP168" i="2"/>
  <c r="AN168" i="4"/>
  <c r="CN167" i="2"/>
  <c r="CL167" i="4"/>
  <c r="CJ167" i="2"/>
  <c r="CH167" i="4"/>
  <c r="CF167" i="2"/>
  <c r="CD167" i="4"/>
  <c r="CB167" i="2"/>
  <c r="BZ167" i="4"/>
  <c r="BX167" i="2"/>
  <c r="BV167" i="4"/>
  <c r="BT167" i="4"/>
  <c r="BP167" i="4"/>
  <c r="BN167" i="2"/>
  <c r="BL167" i="4"/>
  <c r="BJ167" i="2"/>
  <c r="BH167" i="4"/>
  <c r="BF167" i="2"/>
  <c r="BD167" i="4"/>
  <c r="BB167" i="2"/>
  <c r="AZ167" i="4"/>
  <c r="AX167" i="2"/>
  <c r="AV167" i="4"/>
  <c r="CP166" i="2"/>
  <c r="CN166" i="4"/>
  <c r="CL166" i="2"/>
  <c r="CJ166" i="4"/>
  <c r="CH166" i="2"/>
  <c r="CF166" i="4"/>
  <c r="CD166" i="2"/>
  <c r="CB166" i="4"/>
  <c r="BZ166" i="2"/>
  <c r="BX166" i="4"/>
  <c r="BR166" i="4"/>
  <c r="BN166" i="4"/>
  <c r="BL166" i="2"/>
  <c r="BJ166" i="4"/>
  <c r="BH166" i="2"/>
  <c r="BF166" i="4"/>
  <c r="BD166" i="2"/>
  <c r="BB166" i="4"/>
  <c r="AZ166" i="2"/>
  <c r="AX166" i="4"/>
  <c r="AV166" i="2"/>
  <c r="AT166" i="4"/>
  <c r="AQ166" i="2"/>
  <c r="AO166" i="4"/>
  <c r="CN165" i="2"/>
  <c r="CL165" i="4"/>
  <c r="CJ165" i="2"/>
  <c r="CH165" i="4"/>
  <c r="CF165" i="2"/>
  <c r="CD165" i="4"/>
  <c r="CB165" i="2"/>
  <c r="BZ165" i="4"/>
  <c r="BX165" i="2"/>
  <c r="BV165" i="4"/>
  <c r="BT165" i="4"/>
  <c r="BP165" i="4"/>
  <c r="BN165" i="2"/>
  <c r="BL165" i="4"/>
  <c r="BJ165" i="2"/>
  <c r="BH165" i="4"/>
  <c r="BF165" i="2"/>
  <c r="BD165" i="4"/>
  <c r="BB165" i="2"/>
  <c r="AZ165" i="4"/>
  <c r="AX165" i="2"/>
  <c r="AV165" i="4"/>
  <c r="AQ165" i="4"/>
  <c r="CP164" i="2"/>
  <c r="CN164" i="4"/>
  <c r="CL164" i="2"/>
  <c r="CJ164" i="4"/>
  <c r="CH164" i="2"/>
  <c r="CF164" i="4"/>
  <c r="CD164" i="2"/>
  <c r="CB164" i="4"/>
  <c r="BZ164" i="2"/>
  <c r="BX164" i="4"/>
  <c r="BR164" i="4"/>
  <c r="BN164" i="4"/>
  <c r="BL164" i="2"/>
  <c r="BJ164" i="4"/>
  <c r="BH164" i="2"/>
  <c r="BF164" i="4"/>
  <c r="BD164" i="2"/>
  <c r="BB164" i="4"/>
  <c r="AZ164" i="2"/>
  <c r="AX164" i="4"/>
  <c r="AV164" i="2"/>
  <c r="AT164" i="4"/>
  <c r="AO164" i="4"/>
  <c r="CN163" i="2"/>
  <c r="CL163" i="4"/>
  <c r="CJ163" i="2"/>
  <c r="CH163" i="4"/>
  <c r="CF163" i="2"/>
  <c r="CD163" i="4"/>
  <c r="CB163" i="2"/>
  <c r="BZ163" i="4"/>
  <c r="BX163" i="2"/>
  <c r="BV163" i="4"/>
  <c r="BT163" i="4"/>
  <c r="BP163" i="4"/>
  <c r="BN163" i="2"/>
  <c r="BL163" i="4"/>
  <c r="BJ163" i="2"/>
  <c r="BH163" i="4"/>
  <c r="BF163" i="2"/>
  <c r="BD163" i="4"/>
  <c r="BB163" i="2"/>
  <c r="AZ163" i="4"/>
  <c r="AX163" i="2"/>
  <c r="AV163" i="4"/>
  <c r="AQ163" i="4"/>
  <c r="AO163" i="2"/>
  <c r="AM163" i="4"/>
  <c r="CO162" i="2"/>
  <c r="CM162" i="4"/>
  <c r="CK162" i="2"/>
  <c r="CI162" i="4"/>
  <c r="CG162" i="2"/>
  <c r="CE162" i="4"/>
  <c r="CC162" i="2"/>
  <c r="CA162" i="4"/>
  <c r="BY162" i="2"/>
  <c r="BW162" i="4"/>
  <c r="BQ162" i="4"/>
  <c r="BO162" i="2"/>
  <c r="BM162" i="4"/>
  <c r="BK162" i="2"/>
  <c r="BI162" i="4"/>
  <c r="BG162" i="2"/>
  <c r="BE162" i="4"/>
  <c r="BC162" i="2"/>
  <c r="BA162" i="4"/>
  <c r="AY162" i="2"/>
  <c r="AW162" i="4"/>
  <c r="AU162" i="2"/>
  <c r="AS162" i="4"/>
  <c r="AT162" i="2"/>
  <c r="AR162" i="4"/>
  <c r="AP162" i="2"/>
  <c r="AN162" i="4"/>
  <c r="CP161" i="2"/>
  <c r="CN161" i="4"/>
  <c r="CL161" i="2"/>
  <c r="CJ161" i="4"/>
  <c r="CH161" i="2"/>
  <c r="CF161" i="4"/>
  <c r="CD161" i="2"/>
  <c r="CB161" i="4"/>
  <c r="BZ161" i="2"/>
  <c r="BX161" i="4"/>
  <c r="BR161" i="4"/>
  <c r="BN161" i="4"/>
  <c r="BL161" i="2"/>
  <c r="BJ161" i="4"/>
  <c r="BH161" i="2"/>
  <c r="BF161" i="4"/>
  <c r="BD161" i="2"/>
  <c r="BB161" i="4"/>
  <c r="AZ161" i="2"/>
  <c r="AX161" i="4"/>
  <c r="AV161" i="2"/>
  <c r="AT161" i="4"/>
  <c r="AO161" i="4"/>
  <c r="CQ160" i="2"/>
  <c r="CO160" i="4"/>
  <c r="CM160" i="2"/>
  <c r="CK160" i="4"/>
  <c r="CI160" i="2"/>
  <c r="CG160" i="4"/>
  <c r="CE160" i="2"/>
  <c r="CC160" i="4"/>
  <c r="CA160" i="2"/>
  <c r="BY160" i="4"/>
  <c r="BW160" i="2"/>
  <c r="BU160" i="4"/>
  <c r="BS160" i="4"/>
  <c r="BO160" i="4"/>
  <c r="BM160" i="2"/>
  <c r="BK160" i="4"/>
  <c r="BI160" i="2"/>
  <c r="BG160" i="4"/>
  <c r="BE160" i="2"/>
  <c r="BC160" i="4"/>
  <c r="BA160" i="2"/>
  <c r="AY160" i="4"/>
  <c r="AW160" i="2"/>
  <c r="AU160" i="4"/>
  <c r="AP160" i="4"/>
  <c r="AL160" i="4"/>
  <c r="CN159" i="2"/>
  <c r="CL159" i="4"/>
  <c r="CJ159" i="2"/>
  <c r="CH159" i="4"/>
  <c r="CF159" i="2"/>
  <c r="CD159" i="4"/>
  <c r="CB159" i="2"/>
  <c r="BZ159" i="4"/>
  <c r="BX159" i="2"/>
  <c r="BV159" i="4"/>
  <c r="BT159" i="4"/>
  <c r="BP159" i="4"/>
  <c r="BN159" i="2"/>
  <c r="BL159" i="4"/>
  <c r="BJ159" i="2"/>
  <c r="BH159" i="4"/>
  <c r="BF159" i="2"/>
  <c r="BD159" i="4"/>
  <c r="BB159" i="2"/>
  <c r="AZ159" i="4"/>
  <c r="AX159" i="2"/>
  <c r="AV159" i="4"/>
  <c r="AQ159" i="4"/>
  <c r="AM159" i="4"/>
  <c r="CK158" i="2"/>
  <c r="CI158" i="4"/>
  <c r="CG158" i="2"/>
  <c r="CE158" i="4"/>
  <c r="CC158" i="2"/>
  <c r="CA158" i="4"/>
  <c r="BY158" i="2"/>
  <c r="BW158" i="4"/>
  <c r="BQ158" i="4"/>
  <c r="BO158" i="2"/>
  <c r="BM158" i="4"/>
  <c r="BK158" i="2"/>
  <c r="BI158" i="4"/>
  <c r="BG158" i="2"/>
  <c r="BE158" i="4"/>
  <c r="BC158" i="2"/>
  <c r="BA158" i="4"/>
  <c r="AY158" i="2"/>
  <c r="AW158" i="4"/>
  <c r="AU158" i="2"/>
  <c r="AS158" i="4"/>
  <c r="AT158" i="2"/>
  <c r="AR158" i="4"/>
  <c r="AP158" i="2"/>
  <c r="AN158" i="4"/>
  <c r="CP157" i="2"/>
  <c r="CN157" i="4"/>
  <c r="CL157" i="2"/>
  <c r="CJ157" i="4"/>
  <c r="CH157" i="2"/>
  <c r="CF157" i="4"/>
  <c r="CD157" i="2"/>
  <c r="CB157" i="4"/>
  <c r="BZ157" i="2"/>
  <c r="BX157" i="4"/>
  <c r="BR157" i="4"/>
  <c r="BN157" i="4"/>
  <c r="BL157" i="2"/>
  <c r="BJ157" i="4"/>
  <c r="BH157" i="2"/>
  <c r="BF157" i="4"/>
  <c r="BD157" i="2"/>
  <c r="BB157" i="4"/>
  <c r="AZ157" i="2"/>
  <c r="AX157" i="4"/>
  <c r="AV157" i="2"/>
  <c r="AT157" i="4"/>
  <c r="AQ157" i="2"/>
  <c r="AO157" i="4"/>
  <c r="CN156" i="2"/>
  <c r="CL156" i="4"/>
  <c r="CJ156" i="2"/>
  <c r="CH156" i="4"/>
  <c r="CF156" i="2"/>
  <c r="CD156" i="4"/>
  <c r="CB156" i="2"/>
  <c r="BZ156" i="4"/>
  <c r="BX156" i="2"/>
  <c r="BV156" i="4"/>
  <c r="BT156" i="4"/>
  <c r="BP156" i="4"/>
  <c r="BN156" i="2"/>
  <c r="BL156" i="4"/>
  <c r="BJ156" i="2"/>
  <c r="BH156" i="4"/>
  <c r="BF156" i="2"/>
  <c r="BD156" i="4"/>
  <c r="BB156" i="2"/>
  <c r="AZ156" i="4"/>
  <c r="AX156" i="2"/>
  <c r="AV156" i="4"/>
  <c r="AS156" i="2"/>
  <c r="AQ156" i="4"/>
  <c r="AO156" i="2"/>
  <c r="AM156" i="4"/>
  <c r="CP155" i="2"/>
  <c r="CN155" i="4"/>
  <c r="CH155" i="2"/>
  <c r="CF155" i="4"/>
  <c r="BZ155" i="2"/>
  <c r="BX155" i="4"/>
  <c r="BR155" i="4"/>
  <c r="BN155" i="4"/>
  <c r="BL155" i="2"/>
  <c r="BJ155" i="4"/>
  <c r="BH155" i="2"/>
  <c r="BF155" i="4"/>
  <c r="BD155" i="2"/>
  <c r="BB155" i="4"/>
  <c r="AZ155" i="2"/>
  <c r="AX155" i="4"/>
  <c r="AV155" i="2"/>
  <c r="AT155" i="4"/>
  <c r="AO155" i="4"/>
  <c r="CN154" i="2"/>
  <c r="CL154" i="4"/>
  <c r="CJ154" i="2"/>
  <c r="CH154" i="4"/>
  <c r="CF154" i="2"/>
  <c r="CD154" i="4"/>
  <c r="CB154" i="2"/>
  <c r="BZ154" i="4"/>
  <c r="BX154" i="2"/>
  <c r="BV154" i="4"/>
  <c r="BV154" i="2"/>
  <c r="BT154" i="4"/>
  <c r="BR154" i="2"/>
  <c r="BP154" i="4"/>
  <c r="BN154" i="2"/>
  <c r="BL154" i="4"/>
  <c r="BJ154" i="2"/>
  <c r="BH154" i="4"/>
  <c r="BF154" i="2"/>
  <c r="BD154" i="4"/>
  <c r="BB154" i="2"/>
  <c r="AZ154" i="4"/>
  <c r="AX154" i="2"/>
  <c r="AV154" i="4"/>
  <c r="AS154" i="2"/>
  <c r="AQ154" i="4"/>
  <c r="AO154" i="2"/>
  <c r="AM154" i="4"/>
  <c r="CO153" i="2"/>
  <c r="CM153" i="4"/>
  <c r="CK153" i="2"/>
  <c r="CI153" i="4"/>
  <c r="CG153" i="2"/>
  <c r="CE153" i="4"/>
  <c r="CC153" i="2"/>
  <c r="CA153" i="4"/>
  <c r="BY153" i="2"/>
  <c r="BW153" i="4"/>
  <c r="BS153" i="2"/>
  <c r="BQ153" i="4"/>
  <c r="BO153" i="2"/>
  <c r="BM153" i="4"/>
  <c r="BK153" i="2"/>
  <c r="BI153" i="4"/>
  <c r="BG153" i="2"/>
  <c r="BE153" i="4"/>
  <c r="AY153" i="2"/>
  <c r="AW153" i="4"/>
  <c r="AU153" i="2"/>
  <c r="AS153" i="4"/>
  <c r="AT153" i="2"/>
  <c r="AR153" i="4"/>
  <c r="AP153" i="2"/>
  <c r="AN153" i="4"/>
  <c r="CP152" i="2"/>
  <c r="CN152" i="4"/>
  <c r="CL152" i="2"/>
  <c r="CJ152" i="4"/>
  <c r="CH152" i="2"/>
  <c r="CF152" i="4"/>
  <c r="CD152" i="2"/>
  <c r="CB152" i="4"/>
  <c r="BZ152" i="2"/>
  <c r="BX152" i="4"/>
  <c r="BT152" i="2"/>
  <c r="BR152" i="4"/>
  <c r="BP152" i="2"/>
  <c r="BN152" i="4"/>
  <c r="BL152" i="2"/>
  <c r="BJ152" i="4"/>
  <c r="BH152" i="2"/>
  <c r="BF152" i="4"/>
  <c r="BD152" i="2"/>
  <c r="BB152" i="4"/>
  <c r="AZ152" i="2"/>
  <c r="AX152" i="4"/>
  <c r="AV152" i="2"/>
  <c r="AT152" i="4"/>
  <c r="AQ152" i="2"/>
  <c r="AO152" i="4"/>
  <c r="CQ151" i="2"/>
  <c r="CO151" i="4"/>
  <c r="CM151" i="2"/>
  <c r="CK151" i="4"/>
  <c r="CI151" i="2"/>
  <c r="CG151" i="4"/>
  <c r="CE151" i="2"/>
  <c r="CC151" i="4"/>
  <c r="CA151" i="2"/>
  <c r="BY151" i="4"/>
  <c r="BW151" i="2"/>
  <c r="BU151" i="4"/>
  <c r="BU151" i="2"/>
  <c r="BS151" i="4"/>
  <c r="BQ151" i="2"/>
  <c r="BO151" i="4"/>
  <c r="BM151" i="2"/>
  <c r="BK151" i="4"/>
  <c r="BI151" i="2"/>
  <c r="BG151" i="4"/>
  <c r="BE151" i="2"/>
  <c r="BC151" i="4"/>
  <c r="BA151" i="2"/>
  <c r="AY151" i="4"/>
  <c r="AW151" i="2"/>
  <c r="AU151" i="4"/>
  <c r="AR151" i="2"/>
  <c r="AP151" i="4"/>
  <c r="AN151" i="2"/>
  <c r="AL151" i="4"/>
  <c r="CN150" i="2"/>
  <c r="CL150" i="4"/>
  <c r="CJ150" i="2"/>
  <c r="CH150" i="4"/>
  <c r="CF150" i="2"/>
  <c r="CD150" i="4"/>
  <c r="CB150" i="2"/>
  <c r="BZ150" i="4"/>
  <c r="BX150" i="2"/>
  <c r="BV150" i="4"/>
  <c r="BV150" i="2"/>
  <c r="BT150" i="4"/>
  <c r="BR150" i="2"/>
  <c r="BP150" i="4"/>
  <c r="BN150" i="2"/>
  <c r="BL150" i="4"/>
  <c r="BJ150" i="2"/>
  <c r="BH150" i="4"/>
  <c r="BF150" i="2"/>
  <c r="BD150" i="4"/>
  <c r="BB150" i="2"/>
  <c r="AZ150" i="4"/>
  <c r="AX150" i="2"/>
  <c r="AV150" i="4"/>
  <c r="AS150" i="2"/>
  <c r="AQ150" i="4"/>
  <c r="AO150" i="2"/>
  <c r="AM150" i="4"/>
  <c r="CP149" i="2"/>
  <c r="CN149" i="4"/>
  <c r="CL149" i="2"/>
  <c r="CJ149" i="4"/>
  <c r="CH149" i="2"/>
  <c r="CF149" i="4"/>
  <c r="CD149" i="2"/>
  <c r="CB149" i="4"/>
  <c r="BZ149" i="2"/>
  <c r="BX149" i="4"/>
  <c r="BR149" i="4"/>
  <c r="BN149" i="4"/>
  <c r="BL149" i="2"/>
  <c r="BJ149" i="4"/>
  <c r="BH149" i="2"/>
  <c r="BF149" i="4"/>
  <c r="BD149" i="2"/>
  <c r="BB149" i="4"/>
  <c r="AZ149" i="2"/>
  <c r="AX149" i="4"/>
  <c r="AV149" i="2"/>
  <c r="AT149" i="4"/>
  <c r="AO149" i="4"/>
  <c r="CN148" i="2"/>
  <c r="CL148" i="4"/>
  <c r="CJ148" i="2"/>
  <c r="CH148" i="4"/>
  <c r="CF148" i="2"/>
  <c r="CD148" i="4"/>
  <c r="CB148" i="2"/>
  <c r="BZ148" i="4"/>
  <c r="BX148" i="2"/>
  <c r="BV148" i="4"/>
  <c r="BT148" i="4"/>
  <c r="BP148" i="4"/>
  <c r="BN148" i="2"/>
  <c r="BL148" i="4"/>
  <c r="BJ148" i="2"/>
  <c r="BH148" i="4"/>
  <c r="BF148" i="2"/>
  <c r="BD148" i="4"/>
  <c r="BB148" i="2"/>
  <c r="AZ148" i="4"/>
  <c r="AX148" i="2"/>
  <c r="AV148" i="4"/>
  <c r="AS148" i="2"/>
  <c r="AQ148" i="4"/>
  <c r="AO148" i="2"/>
  <c r="AM148" i="4"/>
  <c r="CP147" i="2"/>
  <c r="CN147" i="4"/>
  <c r="CL147" i="2"/>
  <c r="CJ147" i="4"/>
  <c r="CH147" i="2"/>
  <c r="CF147" i="4"/>
  <c r="CD147" i="2"/>
  <c r="CB147" i="4"/>
  <c r="BZ147" i="2"/>
  <c r="BX147" i="4"/>
  <c r="DE148" i="1"/>
  <c r="BR147" i="4"/>
  <c r="BN147" i="4"/>
  <c r="BL147" i="2"/>
  <c r="BJ147" i="4"/>
  <c r="BH147" i="2"/>
  <c r="BF147" i="4"/>
  <c r="BD147" i="2"/>
  <c r="BB147" i="4"/>
  <c r="AZ147" i="2"/>
  <c r="AX147" i="4"/>
  <c r="AV147" i="2"/>
  <c r="AT147" i="4"/>
  <c r="AQ147" i="2"/>
  <c r="AO147" i="4"/>
  <c r="CN146" i="2"/>
  <c r="CL146" i="4"/>
  <c r="CJ146" i="2"/>
  <c r="CH146" i="4"/>
  <c r="CF146" i="2"/>
  <c r="CD146" i="4"/>
  <c r="BX146" i="2"/>
  <c r="BV146" i="4"/>
  <c r="BT146" i="4"/>
  <c r="BP146" i="4"/>
  <c r="BN146" i="2"/>
  <c r="BL146" i="4"/>
  <c r="BJ146" i="2"/>
  <c r="BH146" i="4"/>
  <c r="BF146" i="2"/>
  <c r="BD146" i="4"/>
  <c r="BB146" i="2"/>
  <c r="AZ146" i="4"/>
  <c r="AX146" i="2"/>
  <c r="AV146" i="4"/>
  <c r="AS146" i="2"/>
  <c r="AQ146" i="4"/>
  <c r="AO146" i="2"/>
  <c r="AM146" i="4"/>
  <c r="CQ145" i="2"/>
  <c r="CO145" i="4"/>
  <c r="CM145" i="2"/>
  <c r="CK145" i="4"/>
  <c r="CI145" i="2"/>
  <c r="CG145" i="4"/>
  <c r="CE145" i="2"/>
  <c r="CC145" i="4"/>
  <c r="CA145" i="2"/>
  <c r="BY145" i="4"/>
  <c r="BW145" i="2"/>
  <c r="BU145" i="4"/>
  <c r="BS145" i="4"/>
  <c r="BO145" i="4"/>
  <c r="BM145" i="2"/>
  <c r="BK145" i="4"/>
  <c r="BI145" i="2"/>
  <c r="BG145" i="4"/>
  <c r="BE145" i="2"/>
  <c r="BC145" i="4"/>
  <c r="BA145" i="2"/>
  <c r="AY145" i="4"/>
  <c r="AW145" i="2"/>
  <c r="AU145" i="4"/>
  <c r="AR145" i="2"/>
  <c r="AP145" i="4"/>
  <c r="AN145" i="2"/>
  <c r="AL145" i="4"/>
  <c r="CN144" i="2"/>
  <c r="CL144" i="4"/>
  <c r="CJ144" i="2"/>
  <c r="CH144" i="4"/>
  <c r="CF144" i="2"/>
  <c r="CD144" i="4"/>
  <c r="CB144" i="2"/>
  <c r="BZ144" i="4"/>
  <c r="BX144" i="2"/>
  <c r="BV144" i="4"/>
  <c r="BT144" i="4"/>
  <c r="BP144" i="4"/>
  <c r="BN144" i="2"/>
  <c r="BL144" i="4"/>
  <c r="BJ144" i="2"/>
  <c r="BH144" i="4"/>
  <c r="BF144" i="2"/>
  <c r="BD144" i="4"/>
  <c r="BB144" i="2"/>
  <c r="AZ144" i="4"/>
  <c r="AX144" i="2"/>
  <c r="AV144" i="4"/>
  <c r="AS144" i="2"/>
  <c r="AQ144" i="4"/>
  <c r="AO144" i="2"/>
  <c r="AM144" i="4"/>
  <c r="CO143" i="2"/>
  <c r="CM143" i="4"/>
  <c r="CK143" i="2"/>
  <c r="CI143" i="4"/>
  <c r="CG143" i="2"/>
  <c r="CE143" i="4"/>
  <c r="CC143" i="2"/>
  <c r="CA143" i="4"/>
  <c r="BY143" i="2"/>
  <c r="BW143" i="4"/>
  <c r="BQ143" i="4"/>
  <c r="BO143" i="2"/>
  <c r="BM143" i="4"/>
  <c r="BK143" i="2"/>
  <c r="BI143" i="4"/>
  <c r="BG143" i="2"/>
  <c r="BE143" i="4"/>
  <c r="BC143" i="2"/>
  <c r="BA143" i="4"/>
  <c r="AY143" i="2"/>
  <c r="AW143" i="4"/>
  <c r="AU143" i="2"/>
  <c r="AS143" i="4"/>
  <c r="AT143" i="2"/>
  <c r="AR143" i="4"/>
  <c r="AP143" i="2"/>
  <c r="AN143" i="4"/>
  <c r="CP142" i="2"/>
  <c r="CN142" i="4"/>
  <c r="CL142" i="2"/>
  <c r="CJ142" i="4"/>
  <c r="CH142" i="2"/>
  <c r="CF142" i="4"/>
  <c r="CD142" i="2"/>
  <c r="CB142" i="4"/>
  <c r="BZ142" i="2"/>
  <c r="BX142" i="4"/>
  <c r="BR142" i="4"/>
  <c r="BN142" i="4"/>
  <c r="BL142" i="2"/>
  <c r="BJ142" i="4"/>
  <c r="BH142" i="2"/>
  <c r="BF142" i="4"/>
  <c r="BD142" i="2"/>
  <c r="BB142" i="4"/>
  <c r="AZ142" i="2"/>
  <c r="AX142" i="4"/>
  <c r="AV142" i="2"/>
  <c r="AT142" i="4"/>
  <c r="AQ142" i="2"/>
  <c r="AO142" i="4"/>
  <c r="CQ141" i="2"/>
  <c r="CO141" i="4"/>
  <c r="CM141" i="2"/>
  <c r="CK141" i="4"/>
  <c r="CI141" i="2"/>
  <c r="CG141" i="4"/>
  <c r="CE141" i="2"/>
  <c r="CC141" i="4"/>
  <c r="CA141" i="2"/>
  <c r="BY141" i="4"/>
  <c r="BW141" i="2"/>
  <c r="BU141" i="4"/>
  <c r="BS141" i="4"/>
  <c r="BO141" i="4"/>
  <c r="BM141" i="2"/>
  <c r="BK141" i="4"/>
  <c r="BI141" i="2"/>
  <c r="BG141" i="4"/>
  <c r="BE141" i="2"/>
  <c r="BC141" i="4"/>
  <c r="BA141" i="2"/>
  <c r="AY141" i="4"/>
  <c r="AW141" i="2"/>
  <c r="AU141" i="4"/>
  <c r="AR141" i="2"/>
  <c r="AP141" i="4"/>
  <c r="AN141" i="2"/>
  <c r="AL141" i="4"/>
  <c r="CN140" i="2"/>
  <c r="CL140" i="4"/>
  <c r="CJ140" i="2"/>
  <c r="CH140" i="4"/>
  <c r="CF140" i="2"/>
  <c r="CD140" i="4"/>
  <c r="CB140" i="2"/>
  <c r="BZ140" i="4"/>
  <c r="BX140" i="2"/>
  <c r="BV140" i="4"/>
  <c r="BT140" i="4"/>
  <c r="BP140" i="4"/>
  <c r="BN140" i="2"/>
  <c r="BL140" i="4"/>
  <c r="BJ140" i="2"/>
  <c r="BH140" i="4"/>
  <c r="BF140" i="2"/>
  <c r="BD140" i="4"/>
  <c r="BB140" i="2"/>
  <c r="AZ140" i="4"/>
  <c r="AX140" i="2"/>
  <c r="AV140" i="4"/>
  <c r="AS140" i="2"/>
  <c r="AQ140" i="4"/>
  <c r="AO140" i="2"/>
  <c r="AM140" i="4"/>
  <c r="CO139" i="2"/>
  <c r="CM139" i="4"/>
  <c r="CK139" i="2"/>
  <c r="CI139" i="4"/>
  <c r="CG139" i="2"/>
  <c r="CE139" i="4"/>
  <c r="CC139" i="2"/>
  <c r="CA139" i="4"/>
  <c r="BY139" i="2"/>
  <c r="BW139" i="4"/>
  <c r="BQ139" i="4"/>
  <c r="BO139" i="2"/>
  <c r="BM139" i="4"/>
  <c r="BK139" i="2"/>
  <c r="BI139" i="4"/>
  <c r="BG139" i="2"/>
  <c r="BE139" i="4"/>
  <c r="BC139" i="2"/>
  <c r="BA139" i="4"/>
  <c r="AY139" i="2"/>
  <c r="AW139" i="4"/>
  <c r="AU139" i="2"/>
  <c r="AS139" i="4"/>
  <c r="AT139" i="2"/>
  <c r="AR139" i="4"/>
  <c r="AP139" i="2"/>
  <c r="AN139" i="4"/>
  <c r="CP138" i="2"/>
  <c r="CN138" i="4"/>
  <c r="CL138" i="2"/>
  <c r="CJ138" i="4"/>
  <c r="CH138" i="2"/>
  <c r="CF138" i="4"/>
  <c r="CD138" i="2"/>
  <c r="CB138" i="4"/>
  <c r="BZ138" i="2"/>
  <c r="BX138" i="4"/>
  <c r="BR138" i="4"/>
  <c r="BN138" i="4"/>
  <c r="BL138" i="2"/>
  <c r="BJ138" i="4"/>
  <c r="BH138" i="2"/>
  <c r="BF138" i="4"/>
  <c r="BD138" i="2"/>
  <c r="BB138" i="4"/>
  <c r="AZ138" i="2"/>
  <c r="AX138" i="4"/>
  <c r="AV138" i="2"/>
  <c r="AT138" i="4"/>
  <c r="AQ138" i="2"/>
  <c r="AO138" i="4"/>
  <c r="CQ137" i="2"/>
  <c r="CO137" i="4"/>
  <c r="CM137" i="2"/>
  <c r="CK137" i="4"/>
  <c r="CI137" i="2"/>
  <c r="CG137" i="4"/>
  <c r="CE137" i="2"/>
  <c r="CC137" i="4"/>
  <c r="CA137" i="2"/>
  <c r="BY137" i="4"/>
  <c r="BW137" i="2"/>
  <c r="BU137" i="4"/>
  <c r="BS137" i="4"/>
  <c r="BO137" i="4"/>
  <c r="BM137" i="2"/>
  <c r="BK137" i="4"/>
  <c r="BI137" i="2"/>
  <c r="BG137" i="4"/>
  <c r="BE137" i="2"/>
  <c r="BC137" i="4"/>
  <c r="BA137" i="2"/>
  <c r="AY137" i="4"/>
  <c r="AW137" i="2"/>
  <c r="AU137" i="4"/>
  <c r="AR137" i="2"/>
  <c r="AP137" i="4"/>
  <c r="AN137" i="2"/>
  <c r="AL137" i="4"/>
  <c r="CN136" i="2"/>
  <c r="CL136" i="4"/>
  <c r="CJ136" i="2"/>
  <c r="CH136" i="4"/>
  <c r="CF136" i="2"/>
  <c r="CD136" i="4"/>
  <c r="CB136" i="2"/>
  <c r="BZ136" i="4"/>
  <c r="BX136" i="2"/>
  <c r="BV136" i="4"/>
  <c r="BT136" i="4"/>
  <c r="BP136" i="4"/>
  <c r="BN136" i="2"/>
  <c r="BL136" i="4"/>
  <c r="BJ136" i="2"/>
  <c r="BH136" i="4"/>
  <c r="BF136" i="2"/>
  <c r="BD136" i="4"/>
  <c r="BB136" i="2"/>
  <c r="AZ136" i="4"/>
  <c r="AX136" i="2"/>
  <c r="AV136" i="4"/>
  <c r="AS136" i="2"/>
  <c r="AQ136" i="4"/>
  <c r="AO136" i="2"/>
  <c r="AM136" i="4"/>
  <c r="CO135" i="2"/>
  <c r="CM135" i="4"/>
  <c r="CK135" i="2"/>
  <c r="CI135" i="4"/>
  <c r="CG135" i="2"/>
  <c r="CE135" i="4"/>
  <c r="CC135" i="2"/>
  <c r="CA135" i="4"/>
  <c r="BY135" i="2"/>
  <c r="BW135" i="4"/>
  <c r="BQ135" i="4"/>
  <c r="BO135" i="2"/>
  <c r="BM135" i="4"/>
  <c r="BK135" i="2"/>
  <c r="BI135" i="4"/>
  <c r="BG135" i="2"/>
  <c r="BE135" i="4"/>
  <c r="BC135" i="2"/>
  <c r="BA135" i="4"/>
  <c r="AY135" i="2"/>
  <c r="AW135" i="4"/>
  <c r="AU135" i="2"/>
  <c r="AS135" i="4"/>
  <c r="AT135" i="2"/>
  <c r="AR135" i="4"/>
  <c r="AP135" i="2"/>
  <c r="AN135" i="4"/>
  <c r="CP134" i="2"/>
  <c r="CN134" i="4"/>
  <c r="CL134" i="2"/>
  <c r="CJ134" i="4"/>
  <c r="CH134" i="2"/>
  <c r="CF134" i="4"/>
  <c r="CD134" i="2"/>
  <c r="CB134" i="4"/>
  <c r="BZ134" i="2"/>
  <c r="BX134" i="4"/>
  <c r="BR134" i="4"/>
  <c r="BN134" i="4"/>
  <c r="BL134" i="2"/>
  <c r="BJ134" i="4"/>
  <c r="BH134" i="2"/>
  <c r="BF134" i="4"/>
  <c r="BD134" i="2"/>
  <c r="BB134" i="4"/>
  <c r="AZ134" i="2"/>
  <c r="AX134" i="4"/>
  <c r="AV134" i="2"/>
  <c r="AT134" i="4"/>
  <c r="AQ134" i="2"/>
  <c r="AO134" i="4"/>
  <c r="CQ133" i="2"/>
  <c r="CO133" i="4"/>
  <c r="CM133" i="2"/>
  <c r="CK133" i="4"/>
  <c r="CI133" i="2"/>
  <c r="CG133" i="4"/>
  <c r="CE133" i="2"/>
  <c r="CC133" i="4"/>
  <c r="CA133" i="2"/>
  <c r="BY133" i="4"/>
  <c r="BW133" i="2"/>
  <c r="BU133" i="4"/>
  <c r="BS133" i="4"/>
  <c r="BO133" i="4"/>
  <c r="BM133" i="2"/>
  <c r="BK133" i="4"/>
  <c r="BI133" i="2"/>
  <c r="BG133" i="4"/>
  <c r="BE133" i="2"/>
  <c r="BC133" i="4"/>
  <c r="BA133" i="2"/>
  <c r="AY133" i="4"/>
  <c r="AW133" i="2"/>
  <c r="AU133" i="4"/>
  <c r="AR133" i="2"/>
  <c r="AP133" i="4"/>
  <c r="AN133" i="2"/>
  <c r="AL133" i="4"/>
  <c r="CO132" i="2"/>
  <c r="CM132" i="4"/>
  <c r="CK132" i="2"/>
  <c r="CI132" i="4"/>
  <c r="CG132" i="2"/>
  <c r="CE132" i="4"/>
  <c r="CC132" i="2"/>
  <c r="CA132" i="4"/>
  <c r="BY132" i="2"/>
  <c r="BW132" i="4"/>
  <c r="BQ132" i="4"/>
  <c r="BO132" i="2"/>
  <c r="BM132" i="4"/>
  <c r="BK132" i="2"/>
  <c r="BI132" i="4"/>
  <c r="BG132" i="2"/>
  <c r="BE132" i="4"/>
  <c r="BC132" i="2"/>
  <c r="BA132" i="4"/>
  <c r="AY132" i="2"/>
  <c r="AW132" i="4"/>
  <c r="AU132" i="2"/>
  <c r="AS132" i="4"/>
  <c r="AR132" i="4"/>
  <c r="AN132" i="4"/>
  <c r="CQ131" i="2"/>
  <c r="CO131" i="4"/>
  <c r="CM131" i="2"/>
  <c r="CK131" i="4"/>
  <c r="CI131" i="2"/>
  <c r="CG131" i="4"/>
  <c r="CE131" i="2"/>
  <c r="CC131" i="4"/>
  <c r="CA131" i="2"/>
  <c r="BY131" i="4"/>
  <c r="BW131" i="2"/>
  <c r="BU131" i="4"/>
  <c r="BU131" i="2"/>
  <c r="BS131" i="4"/>
  <c r="BQ131" i="2"/>
  <c r="BO131" i="4"/>
  <c r="BM131" i="2"/>
  <c r="BK131" i="4"/>
  <c r="BI131" i="2"/>
  <c r="BG131" i="4"/>
  <c r="BE131" i="2"/>
  <c r="BC131" i="4"/>
  <c r="BA131" i="2"/>
  <c r="AY131" i="4"/>
  <c r="AW131" i="2"/>
  <c r="AU131" i="4"/>
  <c r="CX132" i="1"/>
  <c r="AR131" i="2"/>
  <c r="AP131" i="4"/>
  <c r="AN131" i="2"/>
  <c r="AL131" i="4"/>
  <c r="CO130" i="2"/>
  <c r="CM130" i="4"/>
  <c r="CK130" i="2"/>
  <c r="CI130" i="4"/>
  <c r="CG130" i="2"/>
  <c r="CE130" i="4"/>
  <c r="CC130" i="2"/>
  <c r="CA130" i="4"/>
  <c r="BY130" i="2"/>
  <c r="BW130" i="4"/>
  <c r="BQ130" i="4"/>
  <c r="BO130" i="2"/>
  <c r="BM130" i="4"/>
  <c r="BK130" i="2"/>
  <c r="BI130" i="4"/>
  <c r="BG130" i="2"/>
  <c r="BE130" i="4"/>
  <c r="BC130" i="2"/>
  <c r="BA130" i="4"/>
  <c r="AY130" i="2"/>
  <c r="AW130" i="4"/>
  <c r="AU130" i="2"/>
  <c r="AS130" i="4"/>
  <c r="AT130" i="2"/>
  <c r="AR130" i="4"/>
  <c r="AP130" i="2"/>
  <c r="AN130" i="4"/>
  <c r="CQ129" i="2"/>
  <c r="CO129" i="4"/>
  <c r="CM129" i="2"/>
  <c r="CK129" i="4"/>
  <c r="CI129" i="2"/>
  <c r="CG129" i="4"/>
  <c r="CE129" i="2"/>
  <c r="CC129" i="4"/>
  <c r="CA129" i="2"/>
  <c r="BY129" i="4"/>
  <c r="BW129" i="2"/>
  <c r="BU129" i="4"/>
  <c r="BU129" i="2"/>
  <c r="BS129" i="4"/>
  <c r="BQ129" i="2"/>
  <c r="BO129" i="4"/>
  <c r="BM129" i="2"/>
  <c r="BK129" i="4"/>
  <c r="BI129" i="2"/>
  <c r="BG129" i="4"/>
  <c r="BE129" i="2"/>
  <c r="BC129" i="4"/>
  <c r="BA129" i="2"/>
  <c r="AY129" i="4"/>
  <c r="AW129" i="2"/>
  <c r="AU129" i="4"/>
  <c r="AR129" i="2"/>
  <c r="AP129" i="4"/>
  <c r="AN129" i="2"/>
  <c r="AL129" i="4"/>
  <c r="CO128" i="2"/>
  <c r="CM128" i="4"/>
  <c r="CK128" i="2"/>
  <c r="CI128" i="4"/>
  <c r="CG128" i="2"/>
  <c r="CE128" i="4"/>
  <c r="CC128" i="2"/>
  <c r="CA128" i="4"/>
  <c r="BY128" i="2"/>
  <c r="BW128" i="4"/>
  <c r="BQ128" i="4"/>
  <c r="BO128" i="2"/>
  <c r="BM128" i="4"/>
  <c r="BK128" i="2"/>
  <c r="BI128" i="4"/>
  <c r="BG128" i="2"/>
  <c r="BE128" i="4"/>
  <c r="BC128" i="2"/>
  <c r="BA128" i="4"/>
  <c r="AY128" i="2"/>
  <c r="AW128" i="4"/>
  <c r="AU128" i="2"/>
  <c r="AS128" i="4"/>
  <c r="AR128" i="4"/>
  <c r="AN128" i="4"/>
  <c r="CN127" i="2"/>
  <c r="CL127" i="4"/>
  <c r="CJ127" i="2"/>
  <c r="CH127" i="4"/>
  <c r="CF127" i="2"/>
  <c r="CD127" i="4"/>
  <c r="CB127" i="2"/>
  <c r="BZ127" i="4"/>
  <c r="BX127" i="2"/>
  <c r="BV127" i="4"/>
  <c r="BT127" i="4"/>
  <c r="BP127" i="4"/>
  <c r="BN127" i="2"/>
  <c r="BL127" i="4"/>
  <c r="BJ127" i="2"/>
  <c r="BH127" i="4"/>
  <c r="BF127" i="2"/>
  <c r="BD127" i="4"/>
  <c r="BB127" i="2"/>
  <c r="AZ127" i="4"/>
  <c r="AX127" i="2"/>
  <c r="AV127" i="4"/>
  <c r="AQ127" i="4"/>
  <c r="AM127" i="4"/>
  <c r="CP126" i="2"/>
  <c r="CN126" i="4"/>
  <c r="CL126" i="2"/>
  <c r="CJ126" i="4"/>
  <c r="CH126" i="2"/>
  <c r="CF126" i="4"/>
  <c r="CD126" i="2"/>
  <c r="CB126" i="4"/>
  <c r="BZ126" i="2"/>
  <c r="BX126" i="4"/>
  <c r="BR126" i="4"/>
  <c r="BN126" i="4"/>
  <c r="BL126" i="2"/>
  <c r="BJ126" i="4"/>
  <c r="BH126" i="2"/>
  <c r="BF126" i="4"/>
  <c r="BD126" i="2"/>
  <c r="BB126" i="4"/>
  <c r="AZ126" i="2"/>
  <c r="AX126" i="4"/>
  <c r="AV126" i="2"/>
  <c r="AT126" i="4"/>
  <c r="AQ126" i="2"/>
  <c r="AO126" i="4"/>
  <c r="CN125" i="2"/>
  <c r="CL125" i="4"/>
  <c r="CJ125" i="2"/>
  <c r="CH125" i="4"/>
  <c r="CF125" i="2"/>
  <c r="CD125" i="4"/>
  <c r="CB125" i="2"/>
  <c r="BZ125" i="4"/>
  <c r="BX125" i="2"/>
  <c r="BV125" i="4"/>
  <c r="BV125" i="2"/>
  <c r="BT125" i="4"/>
  <c r="BR125" i="2"/>
  <c r="BP125" i="4"/>
  <c r="BN125" i="2"/>
  <c r="BL125" i="4"/>
  <c r="BJ125" i="2"/>
  <c r="BH125" i="4"/>
  <c r="BF125" i="2"/>
  <c r="BD125" i="4"/>
  <c r="BB125" i="2"/>
  <c r="AZ125" i="4"/>
  <c r="AX125" i="2"/>
  <c r="AV125" i="4"/>
  <c r="AS125" i="2"/>
  <c r="AQ125" i="4"/>
  <c r="AM125" i="4"/>
  <c r="CP124" i="2"/>
  <c r="CN124" i="4"/>
  <c r="CL124" i="2"/>
  <c r="CJ124" i="4"/>
  <c r="CH124" i="2"/>
  <c r="CF124" i="4"/>
  <c r="CD124" i="2"/>
  <c r="CB124" i="4"/>
  <c r="BZ124" i="2"/>
  <c r="BX124" i="4"/>
  <c r="BR124" i="4"/>
  <c r="BN124" i="4"/>
  <c r="BL124" i="2"/>
  <c r="BJ124" i="4"/>
  <c r="BH124" i="2"/>
  <c r="BF124" i="4"/>
  <c r="BD124" i="2"/>
  <c r="BB124" i="4"/>
  <c r="AZ124" i="2"/>
  <c r="AX124" i="4"/>
  <c r="AV124" i="2"/>
  <c r="AT124" i="4"/>
  <c r="AO124" i="4"/>
  <c r="CN123" i="2"/>
  <c r="CL123" i="4"/>
  <c r="CJ123" i="2"/>
  <c r="CH123" i="4"/>
  <c r="CF123" i="2"/>
  <c r="CD123" i="4"/>
  <c r="CB123" i="2"/>
  <c r="BZ123" i="4"/>
  <c r="BX123" i="2"/>
  <c r="BV123" i="4"/>
  <c r="BT123" i="4"/>
  <c r="BP123" i="4"/>
  <c r="BN123" i="2"/>
  <c r="BL123" i="4"/>
  <c r="BJ123" i="2"/>
  <c r="BH123" i="4"/>
  <c r="BF123" i="2"/>
  <c r="BD123" i="4"/>
  <c r="BB123" i="2"/>
  <c r="AZ123" i="4"/>
  <c r="AX123" i="2"/>
  <c r="AV123" i="4"/>
  <c r="AS123" i="2"/>
  <c r="AQ123" i="4"/>
  <c r="AO123" i="2"/>
  <c r="AM123" i="4"/>
  <c r="CQ122" i="2"/>
  <c r="CO122" i="4"/>
  <c r="CM122" i="2"/>
  <c r="CK122" i="4"/>
  <c r="CI122" i="2"/>
  <c r="CG122" i="4"/>
  <c r="CE122" i="2"/>
  <c r="CC122" i="4"/>
  <c r="CA122" i="2"/>
  <c r="BY122" i="4"/>
  <c r="BW122" i="2"/>
  <c r="BU122" i="4"/>
  <c r="BS122" i="4"/>
  <c r="BO122" i="4"/>
  <c r="BM122" i="2"/>
  <c r="BK122" i="4"/>
  <c r="BI122" i="2"/>
  <c r="BG122" i="4"/>
  <c r="BE122" i="2"/>
  <c r="BC122" i="4"/>
  <c r="BA122" i="2"/>
  <c r="AY122" i="4"/>
  <c r="AW122" i="2"/>
  <c r="AU122" i="4"/>
  <c r="AP122" i="4"/>
  <c r="CW123" i="1"/>
  <c r="AL122" i="4"/>
  <c r="CP121" i="2"/>
  <c r="CN121" i="4"/>
  <c r="CL121" i="2"/>
  <c r="CJ121" i="4"/>
  <c r="CH121" i="2"/>
  <c r="CF121" i="4"/>
  <c r="CD121" i="2"/>
  <c r="CB121" i="4"/>
  <c r="BZ121" i="2"/>
  <c r="BX121" i="4"/>
  <c r="BR121" i="4"/>
  <c r="DD122" i="1"/>
  <c r="BN121" i="4"/>
  <c r="BL121" i="2"/>
  <c r="BJ121" i="4"/>
  <c r="BH121" i="2"/>
  <c r="BF121" i="4"/>
  <c r="BD121" i="2"/>
  <c r="BB121" i="4"/>
  <c r="AZ121" i="2"/>
  <c r="AX121" i="4"/>
  <c r="AV121" i="2"/>
  <c r="AT121" i="4"/>
  <c r="AO121" i="4"/>
  <c r="CN120" i="2"/>
  <c r="CL120" i="4"/>
  <c r="CJ120" i="2"/>
  <c r="CH120" i="4"/>
  <c r="CF120" i="2"/>
  <c r="CD120" i="4"/>
  <c r="CB120" i="2"/>
  <c r="BZ120" i="4"/>
  <c r="BT120" i="4"/>
  <c r="BP120" i="4"/>
  <c r="BN120" i="2"/>
  <c r="BL120" i="4"/>
  <c r="BJ120" i="2"/>
  <c r="BH120" i="4"/>
  <c r="BF120" i="2"/>
  <c r="BD120" i="4"/>
  <c r="BB120" i="2"/>
  <c r="AZ120" i="4"/>
  <c r="AX120" i="2"/>
  <c r="AV120" i="4"/>
  <c r="AQ120" i="4"/>
  <c r="AM120" i="4"/>
  <c r="CP119" i="2"/>
  <c r="CN119" i="4"/>
  <c r="CL119" i="2"/>
  <c r="CJ119" i="4"/>
  <c r="CH119" i="2"/>
  <c r="CF119" i="4"/>
  <c r="CD119" i="2"/>
  <c r="CB119" i="4"/>
  <c r="BZ119" i="2"/>
  <c r="BX119" i="4"/>
  <c r="BR119" i="4"/>
  <c r="BN119" i="4"/>
  <c r="BL119" i="2"/>
  <c r="BJ119" i="4"/>
  <c r="BH119" i="2"/>
  <c r="BF119" i="4"/>
  <c r="BD119" i="2"/>
  <c r="BB119" i="4"/>
  <c r="AZ119" i="2"/>
  <c r="AX119" i="4"/>
  <c r="AV119" i="2"/>
  <c r="AT119" i="4"/>
  <c r="AO119" i="4"/>
  <c r="CN118" i="2"/>
  <c r="CL118" i="4"/>
  <c r="CJ118" i="2"/>
  <c r="CH118" i="4"/>
  <c r="CF118" i="2"/>
  <c r="CD118" i="4"/>
  <c r="CB118" i="2"/>
  <c r="BZ118" i="4"/>
  <c r="BX118" i="2"/>
  <c r="BV118" i="4"/>
  <c r="BT118" i="4"/>
  <c r="BP118" i="4"/>
  <c r="BN118" i="2"/>
  <c r="BL118" i="4"/>
  <c r="BJ118" i="2"/>
  <c r="BH118" i="4"/>
  <c r="BF118" i="2"/>
  <c r="BD118" i="4"/>
  <c r="BB118" i="2"/>
  <c r="AZ118" i="4"/>
  <c r="AX118" i="2"/>
  <c r="AV118" i="4"/>
  <c r="AQ118" i="4"/>
  <c r="AM118" i="4"/>
  <c r="CO117" i="2"/>
  <c r="CM117" i="4"/>
  <c r="CK117" i="2"/>
  <c r="CI117" i="4"/>
  <c r="CG117" i="2"/>
  <c r="CE117" i="4"/>
  <c r="CC117" i="2"/>
  <c r="CA117" i="4"/>
  <c r="BY117" i="2"/>
  <c r="BW117" i="4"/>
  <c r="BQ117" i="4"/>
  <c r="BO117" i="2"/>
  <c r="BM117" i="4"/>
  <c r="BK117" i="2"/>
  <c r="BI117" i="4"/>
  <c r="BG117" i="2"/>
  <c r="BE117" i="4"/>
  <c r="BC117" i="2"/>
  <c r="BA117" i="4"/>
  <c r="AY117" i="2"/>
  <c r="AW117" i="4"/>
  <c r="AU117" i="2"/>
  <c r="AS117" i="4"/>
  <c r="AR117" i="4"/>
  <c r="AN117" i="4"/>
  <c r="CP116" i="2"/>
  <c r="CN116" i="4"/>
  <c r="CL116" i="2"/>
  <c r="CJ116" i="4"/>
  <c r="CH116" i="2"/>
  <c r="CF116" i="4"/>
  <c r="CD116" i="2"/>
  <c r="CB116" i="4"/>
  <c r="BZ116" i="2"/>
  <c r="BX116" i="4"/>
  <c r="BR116" i="4"/>
  <c r="BN116" i="4"/>
  <c r="BL116" i="2"/>
  <c r="BJ116" i="4"/>
  <c r="BH116" i="2"/>
  <c r="BF116" i="4"/>
  <c r="BD116" i="2"/>
  <c r="BB116" i="4"/>
  <c r="AZ116" i="2"/>
  <c r="AX116" i="4"/>
  <c r="AV116" i="2"/>
  <c r="AT116" i="4"/>
  <c r="AO116" i="4"/>
  <c r="CQ115" i="2"/>
  <c r="CO115" i="4"/>
  <c r="CM115" i="2"/>
  <c r="CK115" i="4"/>
  <c r="CI115" i="2"/>
  <c r="CG115" i="4"/>
  <c r="CE115" i="2"/>
  <c r="CC115" i="4"/>
  <c r="CA115" i="2"/>
  <c r="BY115" i="4"/>
  <c r="BW115" i="2"/>
  <c r="BU115" i="4"/>
  <c r="BS115" i="4"/>
  <c r="BO115" i="4"/>
  <c r="BM115" i="2"/>
  <c r="BK115" i="4"/>
  <c r="BI115" i="2"/>
  <c r="BG115" i="4"/>
  <c r="BE115" i="2"/>
  <c r="BC115" i="4"/>
  <c r="BA115" i="2"/>
  <c r="AY115" i="4"/>
  <c r="AW115" i="2"/>
  <c r="AU115" i="4"/>
  <c r="AP115" i="4"/>
  <c r="AL115" i="4"/>
  <c r="CN114" i="2"/>
  <c r="CL114" i="4"/>
  <c r="CJ114" i="2"/>
  <c r="CH114" i="4"/>
  <c r="CF114" i="2"/>
  <c r="CD114" i="4"/>
  <c r="CB114" i="2"/>
  <c r="BZ114" i="4"/>
  <c r="BX114" i="2"/>
  <c r="BV114" i="4"/>
  <c r="BT114" i="4"/>
  <c r="BP114" i="4"/>
  <c r="BN114" i="2"/>
  <c r="BL114" i="4"/>
  <c r="BF114" i="2"/>
  <c r="BD114" i="4"/>
  <c r="BB114" i="2"/>
  <c r="AZ114" i="4"/>
  <c r="AX114" i="2"/>
  <c r="AV114" i="4"/>
  <c r="AQ114" i="4"/>
  <c r="AM114" i="4"/>
  <c r="CO113" i="2"/>
  <c r="CM113" i="4"/>
  <c r="CK113" i="2"/>
  <c r="CI113" i="4"/>
  <c r="CG113" i="2"/>
  <c r="CE113" i="4"/>
  <c r="CC113" i="2"/>
  <c r="CA113" i="4"/>
  <c r="BY113" i="2"/>
  <c r="BW113" i="4"/>
  <c r="BQ113" i="4"/>
  <c r="BO113" i="2"/>
  <c r="BM113" i="4"/>
  <c r="BK113" i="2"/>
  <c r="BI113" i="4"/>
  <c r="BG113" i="2"/>
  <c r="BE113" i="4"/>
  <c r="BC113" i="2"/>
  <c r="BA113" i="4"/>
  <c r="AY113" i="2"/>
  <c r="AW113" i="4"/>
  <c r="AU113" i="2"/>
  <c r="AS113" i="4"/>
  <c r="AR113" i="4"/>
  <c r="AN113" i="4"/>
  <c r="CQ112" i="2"/>
  <c r="CO112" i="4"/>
  <c r="CM112" i="2"/>
  <c r="CK112" i="4"/>
  <c r="CI112" i="2"/>
  <c r="CG112" i="4"/>
  <c r="CE112" i="2"/>
  <c r="CC112" i="4"/>
  <c r="CA112" i="2"/>
  <c r="BY112" i="4"/>
  <c r="BW112" i="2"/>
  <c r="BU112" i="4"/>
  <c r="BS112" i="4"/>
  <c r="BO112" i="4"/>
  <c r="BM112" i="2"/>
  <c r="BK112" i="4"/>
  <c r="BI112" i="2"/>
  <c r="BG112" i="4"/>
  <c r="BE112" i="2"/>
  <c r="BC112" i="4"/>
  <c r="BA112" i="2"/>
  <c r="AY112" i="4"/>
  <c r="AW112" i="2"/>
  <c r="AU112" i="4"/>
  <c r="AP112" i="4"/>
  <c r="AL112" i="4"/>
  <c r="CO111" i="2"/>
  <c r="CM111" i="4"/>
  <c r="CK111" i="2"/>
  <c r="CI111" i="4"/>
  <c r="CG111" i="2"/>
  <c r="CE111" i="4"/>
  <c r="CC111" i="2"/>
  <c r="CA111" i="4"/>
  <c r="BY111" i="2"/>
  <c r="BW111" i="4"/>
  <c r="BQ111" i="4"/>
  <c r="BO111" i="2"/>
  <c r="BM111" i="4"/>
  <c r="BK111" i="2"/>
  <c r="BI111" i="4"/>
  <c r="BG111" i="2"/>
  <c r="BE111" i="4"/>
  <c r="BC111" i="2"/>
  <c r="BA111" i="4"/>
  <c r="AY111" i="2"/>
  <c r="AW111" i="4"/>
  <c r="AU111" i="2"/>
  <c r="AS111" i="4"/>
  <c r="AT111" i="2"/>
  <c r="AR111" i="4"/>
  <c r="AP111" i="2"/>
  <c r="AN111" i="4"/>
  <c r="CQ110" i="2"/>
  <c r="CO110" i="4"/>
  <c r="CM110" i="2"/>
  <c r="CK110" i="4"/>
  <c r="CI110" i="2"/>
  <c r="CG110" i="4"/>
  <c r="CE110" i="2"/>
  <c r="CC110" i="4"/>
  <c r="CA110" i="2"/>
  <c r="BY110" i="4"/>
  <c r="BW110" i="2"/>
  <c r="BU110" i="4"/>
  <c r="BS110" i="4"/>
  <c r="BO110" i="4"/>
  <c r="BM110" i="2"/>
  <c r="BK110" i="4"/>
  <c r="BI110" i="2"/>
  <c r="BG110" i="4"/>
  <c r="BE110" i="2"/>
  <c r="BC110" i="4"/>
  <c r="BA110" i="2"/>
  <c r="AY110" i="4"/>
  <c r="AW110" i="2"/>
  <c r="AU110" i="4"/>
  <c r="AP110" i="4"/>
  <c r="AL110" i="4"/>
  <c r="CO109" i="2"/>
  <c r="CM109" i="4"/>
  <c r="CK109" i="2"/>
  <c r="CI109" i="4"/>
  <c r="CG109" i="2"/>
  <c r="CE109" i="4"/>
  <c r="CC109" i="2"/>
  <c r="CA109" i="4"/>
  <c r="BY109" i="2"/>
  <c r="BW109" i="4"/>
  <c r="BQ109" i="4"/>
  <c r="BO109" i="2"/>
  <c r="BM109" i="4"/>
  <c r="BK109" i="2"/>
  <c r="BI109" i="4"/>
  <c r="BG109" i="2"/>
  <c r="BE109" i="4"/>
  <c r="BC109" i="2"/>
  <c r="BA109" i="4"/>
  <c r="AY109" i="2"/>
  <c r="AW109" i="4"/>
  <c r="AU109" i="2"/>
  <c r="AS109" i="4"/>
  <c r="AR109" i="4"/>
  <c r="AN109" i="4"/>
  <c r="CQ108" i="2"/>
  <c r="CO108" i="4"/>
  <c r="CM108" i="2"/>
  <c r="CK108" i="4"/>
  <c r="CE108" i="2"/>
  <c r="CC108" i="4"/>
  <c r="CA108" i="2"/>
  <c r="BY108" i="4"/>
  <c r="BW108" i="2"/>
  <c r="BU108" i="4"/>
  <c r="BU108" i="2"/>
  <c r="BS108" i="4"/>
  <c r="BQ108" i="2"/>
  <c r="BO108" i="4"/>
  <c r="BM108" i="2"/>
  <c r="BK108" i="4"/>
  <c r="BI108" i="2"/>
  <c r="BG108" i="4"/>
  <c r="BE108" i="2"/>
  <c r="BC108" i="4"/>
  <c r="BA108" i="2"/>
  <c r="AY108" i="4"/>
  <c r="AW108" i="2"/>
  <c r="AU108" i="4"/>
  <c r="AR108" i="2"/>
  <c r="AP108" i="4"/>
  <c r="AN108" i="2"/>
  <c r="AL108" i="4"/>
  <c r="CN107" i="2"/>
  <c r="CL107" i="4"/>
  <c r="CJ107" i="2"/>
  <c r="CH107" i="4"/>
  <c r="CF107" i="2"/>
  <c r="CD107" i="4"/>
  <c r="CB107" i="2"/>
  <c r="BZ107" i="4"/>
  <c r="BX107" i="2"/>
  <c r="BV107" i="4"/>
  <c r="BV107" i="2"/>
  <c r="BT107" i="4"/>
  <c r="BR107" i="2"/>
  <c r="BP107" i="4"/>
  <c r="BN107" i="2"/>
  <c r="BL107" i="4"/>
  <c r="BJ107" i="2"/>
  <c r="BH107" i="4"/>
  <c r="BF107" i="2"/>
  <c r="BD107" i="4"/>
  <c r="BB107" i="2"/>
  <c r="AZ107" i="4"/>
  <c r="AX107" i="2"/>
  <c r="AV107" i="4"/>
  <c r="AS107" i="2"/>
  <c r="AQ107" i="4"/>
  <c r="AO107" i="2"/>
  <c r="AM107" i="4"/>
  <c r="CO106" i="2"/>
  <c r="CM106" i="4"/>
  <c r="CK106" i="2"/>
  <c r="CI106" i="4"/>
  <c r="CG106" i="2"/>
  <c r="CE106" i="4"/>
  <c r="CC106" i="2"/>
  <c r="CA106" i="4"/>
  <c r="BY106" i="2"/>
  <c r="BW106" i="4"/>
  <c r="BS106" i="2"/>
  <c r="BQ106" i="4"/>
  <c r="BO106" i="2"/>
  <c r="BM106" i="4"/>
  <c r="BK106" i="2"/>
  <c r="BI106" i="4"/>
  <c r="BG106" i="2"/>
  <c r="BE106" i="4"/>
  <c r="BC106" i="2"/>
  <c r="BA106" i="4"/>
  <c r="AY106" i="2"/>
  <c r="AW106" i="4"/>
  <c r="AU106" i="2"/>
  <c r="AS106" i="4"/>
  <c r="AT106" i="2"/>
  <c r="AR106" i="4"/>
  <c r="AP106" i="2"/>
  <c r="AN106" i="4"/>
  <c r="CP105" i="2"/>
  <c r="CN105" i="4"/>
  <c r="CL105" i="2"/>
  <c r="CJ105" i="4"/>
  <c r="CH105" i="2"/>
  <c r="CF105" i="4"/>
  <c r="CD105" i="2"/>
  <c r="CB105" i="4"/>
  <c r="BZ105" i="2"/>
  <c r="BX105" i="4"/>
  <c r="BT105" i="2"/>
  <c r="BR105" i="4"/>
  <c r="BP105" i="2"/>
  <c r="BN105" i="4"/>
  <c r="BL105" i="2"/>
  <c r="BJ105" i="4"/>
  <c r="BH105" i="2"/>
  <c r="BF105" i="4"/>
  <c r="BD105" i="2"/>
  <c r="BB105" i="4"/>
  <c r="AZ105" i="2"/>
  <c r="AX105" i="4"/>
  <c r="AV105" i="2"/>
  <c r="AT105" i="4"/>
  <c r="AQ105" i="2"/>
  <c r="AO105" i="4"/>
  <c r="CQ104" i="2"/>
  <c r="CO104" i="4"/>
  <c r="CM104" i="2"/>
  <c r="CK104" i="4"/>
  <c r="CI104" i="2"/>
  <c r="CG104" i="4"/>
  <c r="CE104" i="2"/>
  <c r="CC104" i="4"/>
  <c r="CA104" i="2"/>
  <c r="BY104" i="4"/>
  <c r="BW104" i="2"/>
  <c r="BU104" i="4"/>
  <c r="BU104" i="2"/>
  <c r="BS104" i="4"/>
  <c r="BQ104" i="2"/>
  <c r="BO104" i="4"/>
  <c r="BM104" i="2"/>
  <c r="BK104" i="4"/>
  <c r="BI104" i="2"/>
  <c r="BG104" i="4"/>
  <c r="BE104" i="2"/>
  <c r="BC104" i="4"/>
  <c r="BA104" i="2"/>
  <c r="AY104" i="4"/>
  <c r="AW104" i="2"/>
  <c r="AU104" i="4"/>
  <c r="AR104" i="2"/>
  <c r="AP104" i="4"/>
  <c r="AN104" i="2"/>
  <c r="AL104" i="4"/>
  <c r="CN103" i="2"/>
  <c r="CL103" i="4"/>
  <c r="CJ103" i="2"/>
  <c r="CH103" i="4"/>
  <c r="CF103" i="2"/>
  <c r="CD103" i="4"/>
  <c r="CB103" i="2"/>
  <c r="BZ103" i="4"/>
  <c r="BX103" i="2"/>
  <c r="BV103" i="4"/>
  <c r="BV103" i="2"/>
  <c r="BT103" i="4"/>
  <c r="BR103" i="2"/>
  <c r="BP103" i="4"/>
  <c r="BN103" i="2"/>
  <c r="BL103" i="4"/>
  <c r="BJ103" i="2"/>
  <c r="BH103" i="4"/>
  <c r="BF103" i="2"/>
  <c r="BD103" i="4"/>
  <c r="AX103" i="2"/>
  <c r="AV103" i="4"/>
  <c r="AS103" i="2"/>
  <c r="AQ103" i="4"/>
  <c r="AO103" i="2"/>
  <c r="AM103" i="4"/>
  <c r="CO102" i="2"/>
  <c r="CM102" i="4"/>
  <c r="CK102" i="2"/>
  <c r="CI102" i="4"/>
  <c r="CG102" i="2"/>
  <c r="CE102" i="4"/>
  <c r="CC102" i="2"/>
  <c r="CA102" i="4"/>
  <c r="BY102" i="2"/>
  <c r="BW102" i="4"/>
  <c r="BS102" i="2"/>
  <c r="BQ102" i="4"/>
  <c r="BO102" i="2"/>
  <c r="BM102" i="4"/>
  <c r="BK102" i="2"/>
  <c r="BI102" i="4"/>
  <c r="BG102" i="2"/>
  <c r="BE102" i="4"/>
  <c r="BC102" i="2"/>
  <c r="BA102" i="4"/>
  <c r="AY102" i="2"/>
  <c r="AW102" i="4"/>
  <c r="AU102" i="2"/>
  <c r="AS102" i="4"/>
  <c r="AT102" i="2"/>
  <c r="AR102" i="4"/>
  <c r="AP102" i="2"/>
  <c r="AN102" i="4"/>
  <c r="CP101" i="2"/>
  <c r="CN101" i="4"/>
  <c r="CL101" i="2"/>
  <c r="CJ101" i="4"/>
  <c r="CH101" i="2"/>
  <c r="CF101" i="4"/>
  <c r="CD101" i="2"/>
  <c r="CB101" i="4"/>
  <c r="BZ101" i="2"/>
  <c r="BX101" i="4"/>
  <c r="BT101" i="2"/>
  <c r="BR101" i="4"/>
  <c r="BP101" i="2"/>
  <c r="BN101" i="4"/>
  <c r="BL101" i="2"/>
  <c r="BJ101" i="4"/>
  <c r="BH101" i="2"/>
  <c r="BF101" i="4"/>
  <c r="BD101" i="2"/>
  <c r="BB101" i="4"/>
  <c r="AZ101" i="2"/>
  <c r="AX101" i="4"/>
  <c r="AV101" i="2"/>
  <c r="AT101" i="4"/>
  <c r="AQ101" i="2"/>
  <c r="AO101" i="4"/>
  <c r="CQ100" i="2"/>
  <c r="CO100" i="4"/>
  <c r="CM100" i="2"/>
  <c r="CK100" i="4"/>
  <c r="CI100" i="2"/>
  <c r="CG100" i="4"/>
  <c r="CE100" i="2"/>
  <c r="CC100" i="4"/>
  <c r="CA100" i="2"/>
  <c r="BY100" i="4"/>
  <c r="BW100" i="2"/>
  <c r="BU100" i="4"/>
  <c r="BU100" i="2"/>
  <c r="BS100" i="4"/>
  <c r="BQ100" i="2"/>
  <c r="BO100" i="4"/>
  <c r="BM100" i="2"/>
  <c r="BK100" i="4"/>
  <c r="BI100" i="2"/>
  <c r="BG100" i="4"/>
  <c r="BE100" i="2"/>
  <c r="BC100" i="4"/>
  <c r="BA100" i="2"/>
  <c r="AY100" i="4"/>
  <c r="AW100" i="2"/>
  <c r="AU100" i="4"/>
  <c r="AR100" i="2"/>
  <c r="AP100" i="4"/>
  <c r="AN100" i="2"/>
  <c r="AL100" i="4"/>
  <c r="CN99" i="2"/>
  <c r="CL99" i="4"/>
  <c r="CJ99" i="2"/>
  <c r="CH99" i="4"/>
  <c r="CF99" i="2"/>
  <c r="CD99" i="4"/>
  <c r="CB99" i="2"/>
  <c r="BZ99" i="4"/>
  <c r="BX99" i="2"/>
  <c r="BV99" i="4"/>
  <c r="BV99" i="2"/>
  <c r="BT99" i="4"/>
  <c r="BR99" i="2"/>
  <c r="BP99" i="4"/>
  <c r="BN99" i="2"/>
  <c r="BL99" i="4"/>
  <c r="BJ99" i="2"/>
  <c r="BH99" i="4"/>
  <c r="BF99" i="2"/>
  <c r="BD99" i="4"/>
  <c r="BB99" i="2"/>
  <c r="AZ99" i="4"/>
  <c r="AX99" i="2"/>
  <c r="AV99" i="4"/>
  <c r="AQ99" i="4"/>
  <c r="AM99" i="4"/>
  <c r="CO98" i="2"/>
  <c r="CM98" i="4"/>
  <c r="CK98" i="2"/>
  <c r="CI98" i="4"/>
  <c r="CG98" i="2"/>
  <c r="CE98" i="4"/>
  <c r="CC98" i="2"/>
  <c r="CA98" i="4"/>
  <c r="BY98" i="2"/>
  <c r="BW98" i="4"/>
  <c r="BQ98" i="4"/>
  <c r="BO98" i="2"/>
  <c r="BM98" i="4"/>
  <c r="BK98" i="2"/>
  <c r="BI98" i="4"/>
  <c r="BG98" i="2"/>
  <c r="BE98" i="4"/>
  <c r="BC98" i="2"/>
  <c r="BA98" i="4"/>
  <c r="AY98" i="2"/>
  <c r="AW98" i="4"/>
  <c r="AU98" i="2"/>
  <c r="AS98" i="4"/>
  <c r="AR98" i="4"/>
  <c r="AN98" i="4"/>
  <c r="CP97" i="2"/>
  <c r="CN97" i="4"/>
  <c r="CL97" i="2"/>
  <c r="CJ97" i="4"/>
  <c r="CH97" i="2"/>
  <c r="CF97" i="4"/>
  <c r="CD97" i="2"/>
  <c r="CB97" i="4"/>
  <c r="BZ97" i="2"/>
  <c r="BX97" i="4"/>
  <c r="BR97" i="4"/>
  <c r="BN97" i="4"/>
  <c r="BL97" i="2"/>
  <c r="BJ97" i="4"/>
  <c r="BH97" i="2"/>
  <c r="BF97" i="4"/>
  <c r="BD97" i="2"/>
  <c r="BB97" i="4"/>
  <c r="AZ97" i="2"/>
  <c r="AX97" i="4"/>
  <c r="AV97" i="2"/>
  <c r="AT97" i="4"/>
  <c r="AO97" i="4"/>
  <c r="CQ96" i="2"/>
  <c r="CO96" i="4"/>
  <c r="CM96" i="2"/>
  <c r="CK96" i="4"/>
  <c r="CI96" i="2"/>
  <c r="CG96" i="4"/>
  <c r="CE96" i="2"/>
  <c r="CC96" i="4"/>
  <c r="CA96" i="2"/>
  <c r="BY96" i="4"/>
  <c r="BW96" i="2"/>
  <c r="BU96" i="4"/>
  <c r="BS96" i="4"/>
  <c r="BO96" i="4"/>
  <c r="BM96" i="2"/>
  <c r="BK96" i="4"/>
  <c r="BI96" i="2"/>
  <c r="BG96" i="4"/>
  <c r="BE96" i="2"/>
  <c r="BC96" i="4"/>
  <c r="BA96" i="2"/>
  <c r="AY96" i="4"/>
  <c r="AW96" i="2"/>
  <c r="AU96" i="4"/>
  <c r="AP96" i="4"/>
  <c r="AL96" i="4"/>
  <c r="CP95" i="2"/>
  <c r="CN95" i="4"/>
  <c r="CL95" i="2"/>
  <c r="CJ95" i="4"/>
  <c r="CH95" i="2"/>
  <c r="CF95" i="4"/>
  <c r="CD95" i="2"/>
  <c r="CB95" i="4"/>
  <c r="BZ95" i="2"/>
  <c r="BX95" i="4"/>
  <c r="BR95" i="4"/>
  <c r="BN95" i="4"/>
  <c r="BL95" i="2"/>
  <c r="BJ95" i="4"/>
  <c r="BH95" i="2"/>
  <c r="BF95" i="4"/>
  <c r="BD95" i="2"/>
  <c r="BB95" i="4"/>
  <c r="AZ95" i="2"/>
  <c r="AX95" i="4"/>
  <c r="AV95" i="2"/>
  <c r="AT95" i="4"/>
  <c r="AO95" i="4"/>
  <c r="CN94" i="2"/>
  <c r="CL94" i="4"/>
  <c r="CJ94" i="2"/>
  <c r="CH94" i="4"/>
  <c r="CF94" i="2"/>
  <c r="CD94" i="4"/>
  <c r="CB94" i="2"/>
  <c r="BZ94" i="4"/>
  <c r="BX94" i="2"/>
  <c r="BV94" i="4"/>
  <c r="BT94" i="4"/>
  <c r="BP94" i="4"/>
  <c r="BN94" i="2"/>
  <c r="BL94" i="4"/>
  <c r="BJ94" i="2"/>
  <c r="BH94" i="4"/>
  <c r="BF94" i="2"/>
  <c r="BD94" i="4"/>
  <c r="BB94" i="2"/>
  <c r="AZ94" i="4"/>
  <c r="AX94" i="2"/>
  <c r="AV94" i="4"/>
  <c r="AQ94" i="4"/>
  <c r="CX95" i="1"/>
  <c r="AM94" i="4"/>
  <c r="CO93" i="2"/>
  <c r="CM93" i="4"/>
  <c r="CK93" i="2"/>
  <c r="CI93" i="4"/>
  <c r="CG93" i="2"/>
  <c r="CE93" i="4"/>
  <c r="CC93" i="2"/>
  <c r="CA93" i="4"/>
  <c r="BY93" i="2"/>
  <c r="BW93" i="4"/>
  <c r="BQ93" i="4"/>
  <c r="BO93" i="2"/>
  <c r="BM93" i="4"/>
  <c r="BK93" i="2"/>
  <c r="BI93" i="4"/>
  <c r="BG93" i="2"/>
  <c r="BE93" i="4"/>
  <c r="BC93" i="2"/>
  <c r="BA93" i="4"/>
  <c r="AY93" i="2"/>
  <c r="AW93" i="4"/>
  <c r="AU93" i="2"/>
  <c r="AS93" i="4"/>
  <c r="AR93" i="4"/>
  <c r="AN93" i="4"/>
  <c r="CQ92" i="2"/>
  <c r="CO92" i="4"/>
  <c r="CM92" i="2"/>
  <c r="CK92" i="4"/>
  <c r="CI92" i="2"/>
  <c r="CG92" i="4"/>
  <c r="CE92" i="2"/>
  <c r="CC92" i="4"/>
  <c r="CA92" i="2"/>
  <c r="BY92" i="4"/>
  <c r="BW92" i="2"/>
  <c r="BU92" i="4"/>
  <c r="BU92" i="2"/>
  <c r="BS92" i="4"/>
  <c r="BQ92" i="2"/>
  <c r="BO92" i="4"/>
  <c r="BM92" i="2"/>
  <c r="BK92" i="4"/>
  <c r="BI92" i="2"/>
  <c r="BG92" i="4"/>
  <c r="BE92" i="2"/>
  <c r="BC92" i="4"/>
  <c r="BA92" i="2"/>
  <c r="AY92" i="4"/>
  <c r="AW92" i="2"/>
  <c r="AU92" i="4"/>
  <c r="AR92" i="2"/>
  <c r="AP92" i="4"/>
  <c r="AN92" i="2"/>
  <c r="AL92" i="4"/>
  <c r="CO91" i="2"/>
  <c r="CM91" i="4"/>
  <c r="CK91" i="2"/>
  <c r="CI91" i="4"/>
  <c r="CG91" i="2"/>
  <c r="CE91" i="4"/>
  <c r="CC91" i="2"/>
  <c r="CA91" i="4"/>
  <c r="BY91" i="2"/>
  <c r="BW91" i="4"/>
  <c r="BQ91" i="4"/>
  <c r="BO91" i="2"/>
  <c r="BM91" i="4"/>
  <c r="BK91" i="2"/>
  <c r="BI91" i="4"/>
  <c r="BG91" i="2"/>
  <c r="BE91" i="4"/>
  <c r="BC91" i="2"/>
  <c r="BA91" i="4"/>
  <c r="AY91" i="2"/>
  <c r="AW91" i="4"/>
  <c r="AU91" i="2"/>
  <c r="AS91" i="4"/>
  <c r="AT91" i="2"/>
  <c r="AR91" i="4"/>
  <c r="AP91" i="2"/>
  <c r="AN91" i="4"/>
  <c r="DT91" i="1"/>
  <c r="CN90" i="2"/>
  <c r="CL90" i="4"/>
  <c r="DS91" i="1"/>
  <c r="CG90" i="2"/>
  <c r="CE90" i="4"/>
  <c r="DR91" i="1"/>
  <c r="BZ90" i="2"/>
  <c r="BX90" i="4"/>
  <c r="DE91" i="1"/>
  <c r="DD91" i="1"/>
  <c r="DL91" i="1" s="1"/>
  <c r="BT90" i="2"/>
  <c r="BR90" i="4"/>
  <c r="BP90" i="2"/>
  <c r="BN90" i="4"/>
  <c r="BL90" i="2"/>
  <c r="BJ90" i="4"/>
  <c r="BH90" i="2"/>
  <c r="BF90" i="4"/>
  <c r="BD90" i="2"/>
  <c r="BB90" i="4"/>
  <c r="AZ90" i="2"/>
  <c r="AX90" i="4"/>
  <c r="AV90" i="2"/>
  <c r="AT90" i="4"/>
  <c r="AQ90" i="2"/>
  <c r="AO90" i="4"/>
  <c r="CQ89" i="2"/>
  <c r="CO89" i="4"/>
  <c r="CM89" i="2"/>
  <c r="CK89" i="4"/>
  <c r="CI89" i="2"/>
  <c r="CG89" i="4"/>
  <c r="CE89" i="2"/>
  <c r="CC89" i="4"/>
  <c r="BW89" i="2"/>
  <c r="BU89" i="4"/>
  <c r="BU89" i="2"/>
  <c r="BS89" i="4"/>
  <c r="BQ89" i="2"/>
  <c r="BO89" i="4"/>
  <c r="BM89" i="2"/>
  <c r="BK89" i="4"/>
  <c r="BI89" i="2"/>
  <c r="BG89" i="4"/>
  <c r="BE89" i="2"/>
  <c r="BC89" i="4"/>
  <c r="BA89" i="2"/>
  <c r="AY89" i="4"/>
  <c r="AW89" i="2"/>
  <c r="AU89" i="4"/>
  <c r="AR89" i="2"/>
  <c r="AP89" i="4"/>
  <c r="AN89" i="2"/>
  <c r="AL89" i="4"/>
  <c r="CO88" i="2"/>
  <c r="CM88" i="4"/>
  <c r="CK88" i="2"/>
  <c r="CI88" i="4"/>
  <c r="CG88" i="2"/>
  <c r="CE88" i="4"/>
  <c r="CC88" i="2"/>
  <c r="CA88" i="4"/>
  <c r="BY88" i="2"/>
  <c r="BW88" i="4"/>
  <c r="BQ88" i="4"/>
  <c r="BO88" i="2"/>
  <c r="BM88" i="4"/>
  <c r="BK88" i="2"/>
  <c r="BI88" i="4"/>
  <c r="BG88" i="2"/>
  <c r="BE88" i="4"/>
  <c r="BC88" i="2"/>
  <c r="BA88" i="4"/>
  <c r="AU88" i="2"/>
  <c r="AS88" i="4"/>
  <c r="AT88" i="2"/>
  <c r="AR88" i="4"/>
  <c r="AP88" i="2"/>
  <c r="AN88" i="4"/>
  <c r="CP87" i="2"/>
  <c r="CN87" i="4"/>
  <c r="CL87" i="2"/>
  <c r="CJ87" i="4"/>
  <c r="CH87" i="2"/>
  <c r="CF87" i="4"/>
  <c r="CD87" i="2"/>
  <c r="CB87" i="4"/>
  <c r="BZ87" i="2"/>
  <c r="BX87" i="4"/>
  <c r="BT87" i="2"/>
  <c r="BR87" i="4"/>
  <c r="BP87" i="2"/>
  <c r="BN87" i="4"/>
  <c r="BL87" i="2"/>
  <c r="BJ87" i="4"/>
  <c r="BH87" i="2"/>
  <c r="BF87" i="4"/>
  <c r="BD87" i="2"/>
  <c r="BB87" i="4"/>
  <c r="AZ87" i="2"/>
  <c r="AX87" i="4"/>
  <c r="AV87" i="2"/>
  <c r="AT87" i="4"/>
  <c r="AQ87" i="2"/>
  <c r="AO87" i="4"/>
  <c r="CQ86" i="2"/>
  <c r="CO86" i="4"/>
  <c r="CM86" i="2"/>
  <c r="CK86" i="4"/>
  <c r="CI86" i="2"/>
  <c r="CG86" i="4"/>
  <c r="CE86" i="2"/>
  <c r="CC86" i="4"/>
  <c r="CA86" i="2"/>
  <c r="BY86" i="4"/>
  <c r="BW86" i="2"/>
  <c r="BU86" i="4"/>
  <c r="BU86" i="2"/>
  <c r="BS86" i="4"/>
  <c r="BQ86" i="2"/>
  <c r="BO86" i="4"/>
  <c r="BM86" i="2"/>
  <c r="BK86" i="4"/>
  <c r="BI86" i="2"/>
  <c r="BG86" i="4"/>
  <c r="BE86" i="2"/>
  <c r="BC86" i="4"/>
  <c r="BA86" i="2"/>
  <c r="AY86" i="4"/>
  <c r="AW86" i="2"/>
  <c r="AU86" i="4"/>
  <c r="AR86" i="2"/>
  <c r="AP86" i="4"/>
  <c r="AN86" i="2"/>
  <c r="AL86" i="4"/>
  <c r="CO85" i="2"/>
  <c r="CM85" i="4"/>
  <c r="CK85" i="2"/>
  <c r="CI85" i="4"/>
  <c r="CG85" i="2"/>
  <c r="CE85" i="4"/>
  <c r="CC85" i="2"/>
  <c r="CA85" i="4"/>
  <c r="BY85" i="2"/>
  <c r="BW85" i="4"/>
  <c r="BQ85" i="4"/>
  <c r="BO85" i="2"/>
  <c r="BM85" i="4"/>
  <c r="BK85" i="2"/>
  <c r="BI85" i="4"/>
  <c r="BG85" i="2"/>
  <c r="BE85" i="4"/>
  <c r="BC85" i="2"/>
  <c r="BA85" i="4"/>
  <c r="AY85" i="2"/>
  <c r="AW85" i="4"/>
  <c r="AU85" i="2"/>
  <c r="AS85" i="4"/>
  <c r="AR85" i="4"/>
  <c r="AN85" i="4"/>
  <c r="CQ84" i="2"/>
  <c r="CO84" i="4"/>
  <c r="CM84" i="2"/>
  <c r="CK84" i="4"/>
  <c r="CI84" i="2"/>
  <c r="CG84" i="4"/>
  <c r="CE84" i="2"/>
  <c r="CC84" i="4"/>
  <c r="CA84" i="2"/>
  <c r="BY84" i="4"/>
  <c r="DD85" i="1"/>
  <c r="BU84" i="4"/>
  <c r="BU84" i="2"/>
  <c r="BS84" i="4"/>
  <c r="BQ84" i="2"/>
  <c r="BO84" i="4"/>
  <c r="BM84" i="2"/>
  <c r="BK84" i="4"/>
  <c r="BI84" i="2"/>
  <c r="BG84" i="4"/>
  <c r="BE84" i="2"/>
  <c r="BC84" i="4"/>
  <c r="BA84" i="2"/>
  <c r="AY84" i="4"/>
  <c r="AW84" i="2"/>
  <c r="AU84" i="4"/>
  <c r="CX85" i="1"/>
  <c r="AR84" i="2"/>
  <c r="AP84" i="4"/>
  <c r="AN84" i="2"/>
  <c r="AL84" i="4"/>
  <c r="CO83" i="2"/>
  <c r="CM83" i="4"/>
  <c r="CK83" i="2"/>
  <c r="CI83" i="4"/>
  <c r="CG83" i="2"/>
  <c r="CE83" i="4"/>
  <c r="CC83" i="2"/>
  <c r="CA83" i="4"/>
  <c r="BY83" i="2"/>
  <c r="BW83" i="4"/>
  <c r="BQ83" i="4"/>
  <c r="BO83" i="2"/>
  <c r="BM83" i="4"/>
  <c r="BK83" i="2"/>
  <c r="BI83" i="4"/>
  <c r="BG83" i="2"/>
  <c r="BE83" i="4"/>
  <c r="BC83" i="2"/>
  <c r="BA83" i="4"/>
  <c r="AY83" i="2"/>
  <c r="AW83" i="4"/>
  <c r="AU83" i="2"/>
  <c r="AS83" i="4"/>
  <c r="AT83" i="2"/>
  <c r="AR83" i="4"/>
  <c r="AP83" i="2"/>
  <c r="AN83" i="4"/>
  <c r="CQ82" i="2"/>
  <c r="CO82" i="4"/>
  <c r="CM82" i="2"/>
  <c r="CK82" i="4"/>
  <c r="CI82" i="2"/>
  <c r="CG82" i="4"/>
  <c r="CE82" i="2"/>
  <c r="CC82" i="4"/>
  <c r="CA82" i="2"/>
  <c r="BY82" i="4"/>
  <c r="BW82" i="2"/>
  <c r="BU82" i="4"/>
  <c r="BS82" i="4"/>
  <c r="BO82" i="4"/>
  <c r="BM82" i="2"/>
  <c r="BK82" i="4"/>
  <c r="BI82" i="2"/>
  <c r="BG82" i="4"/>
  <c r="BE82" i="2"/>
  <c r="BC82" i="4"/>
  <c r="BA82" i="2"/>
  <c r="AY82" i="4"/>
  <c r="AW82" i="2"/>
  <c r="AU82" i="4"/>
  <c r="AP82" i="4"/>
  <c r="AL82" i="4"/>
  <c r="CP81" i="2"/>
  <c r="CN81" i="4"/>
  <c r="CL81" i="2"/>
  <c r="CJ81" i="4"/>
  <c r="CH81" i="2"/>
  <c r="CF81" i="4"/>
  <c r="CD81" i="2"/>
  <c r="CB81" i="4"/>
  <c r="BZ81" i="2"/>
  <c r="BX81" i="4"/>
  <c r="BR81" i="4"/>
  <c r="BN81" i="4"/>
  <c r="BL81" i="2"/>
  <c r="BJ81" i="4"/>
  <c r="BH81" i="2"/>
  <c r="BF81" i="4"/>
  <c r="BD81" i="2"/>
  <c r="BB81" i="4"/>
  <c r="AZ81" i="2"/>
  <c r="AX81" i="4"/>
  <c r="AV81" i="2"/>
  <c r="AT81" i="4"/>
  <c r="AO81" i="4"/>
  <c r="CN80" i="2"/>
  <c r="CL80" i="4"/>
  <c r="CJ80" i="2"/>
  <c r="CH80" i="4"/>
  <c r="CF80" i="2"/>
  <c r="CD80" i="4"/>
  <c r="CB80" i="2"/>
  <c r="BZ80" i="4"/>
  <c r="BX80" i="2"/>
  <c r="BV80" i="4"/>
  <c r="BV80" i="2"/>
  <c r="BT80" i="4"/>
  <c r="BR80" i="2"/>
  <c r="BP80" i="4"/>
  <c r="BN80" i="2"/>
  <c r="BL80" i="4"/>
  <c r="BJ80" i="2"/>
  <c r="BH80" i="4"/>
  <c r="BF80" i="2"/>
  <c r="BD80" i="4"/>
  <c r="BB80" i="2"/>
  <c r="AZ80" i="4"/>
  <c r="AX80" i="2"/>
  <c r="AV80" i="4"/>
  <c r="AS80" i="2"/>
  <c r="AQ80" i="4"/>
  <c r="AO80" i="2"/>
  <c r="AM80" i="4"/>
  <c r="CO79" i="2"/>
  <c r="CM79" i="4"/>
  <c r="CK79" i="2"/>
  <c r="CI79" i="4"/>
  <c r="CG79" i="2"/>
  <c r="CE79" i="4"/>
  <c r="CC79" i="2"/>
  <c r="CA79" i="4"/>
  <c r="BY79" i="2"/>
  <c r="BW79" i="4"/>
  <c r="DE80" i="1"/>
  <c r="BS79" i="2"/>
  <c r="BQ79" i="4"/>
  <c r="BO79" i="2"/>
  <c r="BM79" i="4"/>
  <c r="BK79" i="2"/>
  <c r="BI79" i="4"/>
  <c r="BG79" i="2"/>
  <c r="BE79" i="4"/>
  <c r="BC79" i="2"/>
  <c r="BA79" i="4"/>
  <c r="AY79" i="2"/>
  <c r="AW79" i="4"/>
  <c r="AU79" i="2"/>
  <c r="AS79" i="4"/>
  <c r="AT79" i="2"/>
  <c r="AR79" i="4"/>
  <c r="AP79" i="2"/>
  <c r="AN79" i="4"/>
  <c r="CP78" i="2"/>
  <c r="CN78" i="4"/>
  <c r="CL78" i="2"/>
  <c r="CJ78" i="4"/>
  <c r="CH78" i="2"/>
  <c r="CF78" i="4"/>
  <c r="CD78" i="2"/>
  <c r="CB78" i="4"/>
  <c r="BZ78" i="2"/>
  <c r="BX78" i="4"/>
  <c r="BT78" i="2"/>
  <c r="BR78" i="4"/>
  <c r="BP78" i="2"/>
  <c r="BN78" i="4"/>
  <c r="BL78" i="2"/>
  <c r="BJ78" i="4"/>
  <c r="BH78" i="2"/>
  <c r="BF78" i="4"/>
  <c r="BD78" i="2"/>
  <c r="BB78" i="4"/>
  <c r="AZ78" i="2"/>
  <c r="AX78" i="4"/>
  <c r="AV78" i="2"/>
  <c r="AT78" i="4"/>
  <c r="AQ78" i="2"/>
  <c r="AO78" i="4"/>
  <c r="CQ77" i="2"/>
  <c r="CO77" i="4"/>
  <c r="CM77" i="2"/>
  <c r="CK77" i="4"/>
  <c r="CI77" i="2"/>
  <c r="CG77" i="4"/>
  <c r="CE77" i="2"/>
  <c r="CC77" i="4"/>
  <c r="CA77" i="2"/>
  <c r="BY77" i="4"/>
  <c r="BW77" i="2"/>
  <c r="BU77" i="4"/>
  <c r="BU77" i="2"/>
  <c r="BS77" i="4"/>
  <c r="BQ77" i="2"/>
  <c r="BO77" i="4"/>
  <c r="BM77" i="2"/>
  <c r="BK77" i="4"/>
  <c r="BI77" i="2"/>
  <c r="BG77" i="4"/>
  <c r="BE77" i="2"/>
  <c r="BC77" i="4"/>
  <c r="BA77" i="2"/>
  <c r="AY77" i="4"/>
  <c r="AW77" i="2"/>
  <c r="AU77" i="4"/>
  <c r="AR77" i="2"/>
  <c r="AP77" i="4"/>
  <c r="AN77" i="2"/>
  <c r="AL77" i="4"/>
  <c r="CN76" i="2"/>
  <c r="CL76" i="4"/>
  <c r="CJ76" i="2"/>
  <c r="CH76" i="4"/>
  <c r="CF76" i="2"/>
  <c r="CD76" i="4"/>
  <c r="CB76" i="2"/>
  <c r="BZ76" i="4"/>
  <c r="BX76" i="2"/>
  <c r="BV76" i="4"/>
  <c r="BV76" i="2"/>
  <c r="BT76" i="4"/>
  <c r="BR76" i="2"/>
  <c r="BP76" i="4"/>
  <c r="BN76" i="2"/>
  <c r="BL76" i="4"/>
  <c r="BJ76" i="2"/>
  <c r="BH76" i="4"/>
  <c r="BF76" i="2"/>
  <c r="BD76" i="4"/>
  <c r="BB76" i="2"/>
  <c r="AZ76" i="4"/>
  <c r="AX76" i="2"/>
  <c r="AV76" i="4"/>
  <c r="AS76" i="2"/>
  <c r="AQ76" i="4"/>
  <c r="AO76" i="2"/>
  <c r="AM76" i="4"/>
  <c r="CP75" i="2"/>
  <c r="CN75" i="4"/>
  <c r="CL75" i="2"/>
  <c r="CJ75" i="4"/>
  <c r="CH75" i="2"/>
  <c r="CF75" i="4"/>
  <c r="CD75" i="2"/>
  <c r="CB75" i="4"/>
  <c r="BZ75" i="2"/>
  <c r="BX75" i="4"/>
  <c r="BR75" i="4"/>
  <c r="BN75" i="4"/>
  <c r="BL75" i="2"/>
  <c r="BJ75" i="4"/>
  <c r="BH75" i="2"/>
  <c r="BF75" i="4"/>
  <c r="BD75" i="2"/>
  <c r="BB75" i="4"/>
  <c r="AZ75" i="2"/>
  <c r="AX75" i="4"/>
  <c r="AV75" i="2"/>
  <c r="AT75" i="4"/>
  <c r="AO75" i="4"/>
  <c r="CN74" i="2"/>
  <c r="CL74" i="4"/>
  <c r="CJ74" i="2"/>
  <c r="CH74" i="4"/>
  <c r="CF74" i="2"/>
  <c r="CD74" i="4"/>
  <c r="CB74" i="2"/>
  <c r="BZ74" i="4"/>
  <c r="BX74" i="2"/>
  <c r="BV74" i="4"/>
  <c r="BT74" i="4"/>
  <c r="BP74" i="4"/>
  <c r="BN74" i="2"/>
  <c r="BL74" i="4"/>
  <c r="BJ74" i="2"/>
  <c r="BH74" i="4"/>
  <c r="BF74" i="2"/>
  <c r="BD74" i="4"/>
  <c r="BB74" i="2"/>
  <c r="AZ74" i="4"/>
  <c r="AX74" i="2"/>
  <c r="AV74" i="4"/>
  <c r="AQ74" i="4"/>
  <c r="AM74" i="4"/>
  <c r="CP73" i="2"/>
  <c r="CN73" i="4"/>
  <c r="CL73" i="2"/>
  <c r="CJ73" i="4"/>
  <c r="CH73" i="2"/>
  <c r="CF73" i="4"/>
  <c r="CD73" i="2"/>
  <c r="CB73" i="4"/>
  <c r="BZ73" i="2"/>
  <c r="BX73" i="4"/>
  <c r="BR73" i="4"/>
  <c r="BN73" i="4"/>
  <c r="BL73" i="2"/>
  <c r="BJ73" i="4"/>
  <c r="BH73" i="2"/>
  <c r="BF73" i="4"/>
  <c r="BD73" i="2"/>
  <c r="BB73" i="4"/>
  <c r="AZ73" i="2"/>
  <c r="AX73" i="4"/>
  <c r="AV73" i="2"/>
  <c r="AT73" i="4"/>
  <c r="AO73" i="4"/>
  <c r="CN72" i="2"/>
  <c r="CL72" i="4"/>
  <c r="CJ72" i="2"/>
  <c r="CH72" i="4"/>
  <c r="CF72" i="2"/>
  <c r="CD72" i="4"/>
  <c r="CB72" i="2"/>
  <c r="BZ72" i="4"/>
  <c r="BX72" i="2"/>
  <c r="BV72" i="4"/>
  <c r="BV72" i="2"/>
  <c r="BT72" i="4"/>
  <c r="BR72" i="2"/>
  <c r="BP72" i="4"/>
  <c r="BN72" i="2"/>
  <c r="BL72" i="4"/>
  <c r="BF72" i="2"/>
  <c r="BD72" i="4"/>
  <c r="BB72" i="2"/>
  <c r="AZ72" i="4"/>
  <c r="AX72" i="2"/>
  <c r="AV72" i="4"/>
  <c r="AS72" i="2"/>
  <c r="AQ72" i="4"/>
  <c r="AM72" i="4"/>
  <c r="CO71" i="2"/>
  <c r="CM71" i="4"/>
  <c r="CK71" i="2"/>
  <c r="CI71" i="4"/>
  <c r="CG71" i="2"/>
  <c r="CE71" i="4"/>
  <c r="CC71" i="2"/>
  <c r="CA71" i="4"/>
  <c r="BY71" i="2"/>
  <c r="BW71" i="4"/>
  <c r="BS71" i="2"/>
  <c r="BQ71" i="4"/>
  <c r="BO71" i="2"/>
  <c r="BM71" i="4"/>
  <c r="BK71" i="2"/>
  <c r="BI71" i="4"/>
  <c r="BG71" i="2"/>
  <c r="BE71" i="4"/>
  <c r="BC71" i="2"/>
  <c r="BA71" i="4"/>
  <c r="AY71" i="2"/>
  <c r="AW71" i="4"/>
  <c r="AU71" i="2"/>
  <c r="AS71" i="4"/>
  <c r="AT71" i="2"/>
  <c r="AR71" i="4"/>
  <c r="AP71" i="2"/>
  <c r="AN71" i="4"/>
  <c r="CP70" i="2"/>
  <c r="CN70" i="4"/>
  <c r="CL70" i="2"/>
  <c r="CJ70" i="4"/>
  <c r="CH70" i="2"/>
  <c r="CF70" i="4"/>
  <c r="CD70" i="2"/>
  <c r="CB70" i="4"/>
  <c r="BZ70" i="2"/>
  <c r="BX70" i="4"/>
  <c r="BT70" i="2"/>
  <c r="BR70" i="4"/>
  <c r="BP70" i="2"/>
  <c r="BN70" i="4"/>
  <c r="BL70" i="2"/>
  <c r="BJ70" i="4"/>
  <c r="BH70" i="2"/>
  <c r="BF70" i="4"/>
  <c r="BD70" i="2"/>
  <c r="BB70" i="4"/>
  <c r="AZ70" i="2"/>
  <c r="AX70" i="4"/>
  <c r="AV70" i="2"/>
  <c r="AT70" i="4"/>
  <c r="AQ70" i="2"/>
  <c r="AO70" i="4"/>
  <c r="CQ69" i="2"/>
  <c r="CO69" i="4"/>
  <c r="CM69" i="2"/>
  <c r="CK69" i="4"/>
  <c r="CI69" i="2"/>
  <c r="CG69" i="4"/>
  <c r="CE69" i="2"/>
  <c r="CC69" i="4"/>
  <c r="CA69" i="2"/>
  <c r="BY69" i="4"/>
  <c r="BW69" i="2"/>
  <c r="BU69" i="4"/>
  <c r="BU69" i="2"/>
  <c r="BS69" i="4"/>
  <c r="BQ69" i="2"/>
  <c r="BO69" i="4"/>
  <c r="BM69" i="2"/>
  <c r="BK69" i="4"/>
  <c r="BI69" i="2"/>
  <c r="BG69" i="4"/>
  <c r="BE69" i="2"/>
  <c r="BC69" i="4"/>
  <c r="BA69" i="2"/>
  <c r="AY69" i="4"/>
  <c r="AW69" i="2"/>
  <c r="AU69" i="4"/>
  <c r="AR69" i="2"/>
  <c r="AP69" i="4"/>
  <c r="AN69" i="2"/>
  <c r="AL69" i="4"/>
  <c r="CN68" i="2"/>
  <c r="CL68" i="4"/>
  <c r="CJ68" i="2"/>
  <c r="CH68" i="4"/>
  <c r="CF68" i="2"/>
  <c r="CD68" i="4"/>
  <c r="CB68" i="2"/>
  <c r="BZ68" i="4"/>
  <c r="BX68" i="2"/>
  <c r="BV68" i="4"/>
  <c r="BV68" i="2"/>
  <c r="BT68" i="4"/>
  <c r="BR68" i="2"/>
  <c r="BP68" i="4"/>
  <c r="BN68" i="2"/>
  <c r="BL68" i="4"/>
  <c r="BJ68" i="2"/>
  <c r="BH68" i="4"/>
  <c r="BF68" i="2"/>
  <c r="BD68" i="4"/>
  <c r="BB68" i="2"/>
  <c r="AZ68" i="4"/>
  <c r="AX68" i="2"/>
  <c r="AV68" i="4"/>
  <c r="AS68" i="2"/>
  <c r="AQ68" i="4"/>
  <c r="AO68" i="2"/>
  <c r="AM68" i="4"/>
  <c r="CO67" i="2"/>
  <c r="CM67" i="4"/>
  <c r="CK67" i="2"/>
  <c r="CI67" i="4"/>
  <c r="CG67" i="2"/>
  <c r="CE67" i="4"/>
  <c r="CC67" i="2"/>
  <c r="CA67" i="4"/>
  <c r="BY67" i="2"/>
  <c r="BW67" i="4"/>
  <c r="BS67" i="2"/>
  <c r="BQ67" i="4"/>
  <c r="BO67" i="2"/>
  <c r="BM67" i="4"/>
  <c r="BK67" i="2"/>
  <c r="BI67" i="4"/>
  <c r="BG67" i="2"/>
  <c r="BE67" i="4"/>
  <c r="BC67" i="2"/>
  <c r="BA67" i="4"/>
  <c r="AY67" i="2"/>
  <c r="AW67" i="4"/>
  <c r="AU67" i="2"/>
  <c r="AS67" i="4"/>
  <c r="AT67" i="2"/>
  <c r="AR67" i="4"/>
  <c r="AP67" i="2"/>
  <c r="AN67" i="4"/>
  <c r="CP66" i="2"/>
  <c r="CN66" i="4"/>
  <c r="CL66" i="2"/>
  <c r="CJ66" i="4"/>
  <c r="CH66" i="2"/>
  <c r="CF66" i="4"/>
  <c r="CD66" i="2"/>
  <c r="CB66" i="4"/>
  <c r="BZ66" i="2"/>
  <c r="BX66" i="4"/>
  <c r="BT66" i="2"/>
  <c r="BR66" i="4"/>
  <c r="BP66" i="2"/>
  <c r="BN66" i="4"/>
  <c r="BL66" i="2"/>
  <c r="BJ66" i="4"/>
  <c r="BH66" i="2"/>
  <c r="BF66" i="4"/>
  <c r="BD66" i="2"/>
  <c r="BB66" i="4"/>
  <c r="AZ66" i="2"/>
  <c r="AX66" i="4"/>
  <c r="AV66" i="2"/>
  <c r="AT66" i="4"/>
  <c r="AQ66" i="2"/>
  <c r="AO66" i="4"/>
  <c r="CQ65" i="2"/>
  <c r="CO65" i="4"/>
  <c r="CM65" i="2"/>
  <c r="CK65" i="4"/>
  <c r="CI65" i="2"/>
  <c r="CG65" i="4"/>
  <c r="CE65" i="2"/>
  <c r="CC65" i="4"/>
  <c r="CA65" i="2"/>
  <c r="BY65" i="4"/>
  <c r="BW65" i="2"/>
  <c r="BU65" i="4"/>
  <c r="BU65" i="2"/>
  <c r="BS65" i="4"/>
  <c r="BQ65" i="2"/>
  <c r="BO65" i="4"/>
  <c r="BM65" i="2"/>
  <c r="BK65" i="4"/>
  <c r="BI65" i="2"/>
  <c r="BG65" i="4"/>
  <c r="BE65" i="2"/>
  <c r="BC65" i="4"/>
  <c r="BA65" i="2"/>
  <c r="AY65" i="4"/>
  <c r="AW65" i="2"/>
  <c r="AU65" i="4"/>
  <c r="AR65" i="2"/>
  <c r="AP65" i="4"/>
  <c r="AN65" i="2"/>
  <c r="AL65" i="4"/>
  <c r="CN64" i="2"/>
  <c r="CL64" i="4"/>
  <c r="CJ64" i="2"/>
  <c r="CH64" i="4"/>
  <c r="CF64" i="2"/>
  <c r="CD64" i="4"/>
  <c r="CB64" i="2"/>
  <c r="BZ64" i="4"/>
  <c r="BX64" i="2"/>
  <c r="BV64" i="4"/>
  <c r="BV64" i="2"/>
  <c r="BT64" i="4"/>
  <c r="BR64" i="2"/>
  <c r="BP64" i="4"/>
  <c r="BN64" i="2"/>
  <c r="BL64" i="4"/>
  <c r="BJ64" i="2"/>
  <c r="BH64" i="4"/>
  <c r="BF64" i="2"/>
  <c r="BD64" i="4"/>
  <c r="BB64" i="2"/>
  <c r="AZ64" i="4"/>
  <c r="AX64" i="2"/>
  <c r="AV64" i="4"/>
  <c r="AS64" i="2"/>
  <c r="AQ64" i="4"/>
  <c r="AO64" i="2"/>
  <c r="AM64" i="4"/>
  <c r="CP63" i="2"/>
  <c r="CN63" i="4"/>
  <c r="CL63" i="2"/>
  <c r="CJ63" i="4"/>
  <c r="CH63" i="2"/>
  <c r="CF63" i="4"/>
  <c r="CD63" i="2"/>
  <c r="CB63" i="4"/>
  <c r="BZ63" i="2"/>
  <c r="BX63" i="4"/>
  <c r="BR63" i="4"/>
  <c r="BN63" i="4"/>
  <c r="BL63" i="2"/>
  <c r="BJ63" i="4"/>
  <c r="BH63" i="2"/>
  <c r="BF63" i="4"/>
  <c r="BD63" i="2"/>
  <c r="BB63" i="4"/>
  <c r="AV63" i="2"/>
  <c r="AT63" i="4"/>
  <c r="AO63" i="4"/>
  <c r="CN62" i="2"/>
  <c r="CL62" i="4"/>
  <c r="CJ62" i="2"/>
  <c r="CH62" i="4"/>
  <c r="CF62" i="2"/>
  <c r="CD62" i="4"/>
  <c r="CB62" i="2"/>
  <c r="BZ62" i="4"/>
  <c r="BX62" i="2"/>
  <c r="BV62" i="4"/>
  <c r="BT62" i="4"/>
  <c r="BP62" i="4"/>
  <c r="BN62" i="2"/>
  <c r="BL62" i="4"/>
  <c r="BJ62" i="2"/>
  <c r="BH62" i="4"/>
  <c r="BF62" i="2"/>
  <c r="BD62" i="4"/>
  <c r="BB62" i="2"/>
  <c r="AZ62" i="4"/>
  <c r="AX62" i="2"/>
  <c r="AV62" i="4"/>
  <c r="AS62" i="2"/>
  <c r="AQ62" i="4"/>
  <c r="AO62" i="2"/>
  <c r="AM62" i="4"/>
  <c r="CO61" i="2"/>
  <c r="CM61" i="4"/>
  <c r="CK61" i="2"/>
  <c r="CI61" i="4"/>
  <c r="CG61" i="2"/>
  <c r="CE61" i="4"/>
  <c r="CC61" i="2"/>
  <c r="CA61" i="4"/>
  <c r="BY61" i="2"/>
  <c r="BW61" i="4"/>
  <c r="BQ61" i="4"/>
  <c r="BO61" i="2"/>
  <c r="BM61" i="4"/>
  <c r="BK61" i="2"/>
  <c r="BI61" i="4"/>
  <c r="BG61" i="2"/>
  <c r="BE61" i="4"/>
  <c r="BC61" i="2"/>
  <c r="BA61" i="4"/>
  <c r="AY61" i="2"/>
  <c r="AW61" i="4"/>
  <c r="AU61" i="2"/>
  <c r="AS61" i="4"/>
  <c r="AT61" i="2"/>
  <c r="AR61" i="4"/>
  <c r="AP61" i="2"/>
  <c r="AN61" i="4"/>
  <c r="CP60" i="2"/>
  <c r="CN60" i="4"/>
  <c r="CL60" i="2"/>
  <c r="CJ60" i="4"/>
  <c r="CH60" i="2"/>
  <c r="CF60" i="4"/>
  <c r="CD60" i="2"/>
  <c r="CB60" i="4"/>
  <c r="BZ60" i="2"/>
  <c r="BX60" i="4"/>
  <c r="BR60" i="4"/>
  <c r="BN60" i="4"/>
  <c r="BL60" i="2"/>
  <c r="BJ60" i="4"/>
  <c r="BH60" i="2"/>
  <c r="BF60" i="4"/>
  <c r="BD60" i="2"/>
  <c r="BB60" i="4"/>
  <c r="AZ60" i="2"/>
  <c r="AX60" i="4"/>
  <c r="AV60" i="2"/>
  <c r="AT60" i="4"/>
  <c r="AQ60" i="2"/>
  <c r="AO60" i="4"/>
  <c r="CQ59" i="2"/>
  <c r="CO59" i="4"/>
  <c r="CM59" i="2"/>
  <c r="CK59" i="4"/>
  <c r="CI59" i="2"/>
  <c r="CG59" i="4"/>
  <c r="CE59" i="2"/>
  <c r="CC59" i="4"/>
  <c r="CA59" i="2"/>
  <c r="BY59" i="4"/>
  <c r="BW59" i="2"/>
  <c r="BU59" i="4"/>
  <c r="BS59" i="4"/>
  <c r="BO59" i="4"/>
  <c r="BM59" i="2"/>
  <c r="BK59" i="4"/>
  <c r="BI59" i="2"/>
  <c r="BG59" i="4"/>
  <c r="BE59" i="2"/>
  <c r="BC59" i="4"/>
  <c r="BA59" i="2"/>
  <c r="AY59" i="4"/>
  <c r="AW59" i="2"/>
  <c r="AU59" i="4"/>
  <c r="AR59" i="2"/>
  <c r="AP59" i="4"/>
  <c r="AN59" i="2"/>
  <c r="AL59" i="4"/>
  <c r="CO58" i="2"/>
  <c r="CM58" i="4"/>
  <c r="CK58" i="2"/>
  <c r="CI58" i="4"/>
  <c r="CG58" i="2"/>
  <c r="CE58" i="4"/>
  <c r="CC58" i="2"/>
  <c r="CA58" i="4"/>
  <c r="BY58" i="2"/>
  <c r="BW58" i="4"/>
  <c r="BQ58" i="4"/>
  <c r="BO58" i="2"/>
  <c r="BM58" i="4"/>
  <c r="BK58" i="2"/>
  <c r="BI58" i="4"/>
  <c r="BG58" i="2"/>
  <c r="BE58" i="4"/>
  <c r="BC58" i="2"/>
  <c r="BA58" i="4"/>
  <c r="AY58" i="2"/>
  <c r="AW58" i="4"/>
  <c r="AU58" i="2"/>
  <c r="AS58" i="4"/>
  <c r="CQ57" i="2"/>
  <c r="CO57" i="4"/>
  <c r="CM57" i="2"/>
  <c r="CK57" i="4"/>
  <c r="CE57" i="2"/>
  <c r="CC57" i="4"/>
  <c r="CA57" i="2"/>
  <c r="BY57" i="4"/>
  <c r="BW57" i="2"/>
  <c r="BU57" i="4"/>
  <c r="BU57" i="2"/>
  <c r="BS57" i="4"/>
  <c r="BQ57" i="2"/>
  <c r="BO57" i="4"/>
  <c r="BM57" i="2"/>
  <c r="BK57" i="4"/>
  <c r="BI57" i="2"/>
  <c r="BG57" i="4"/>
  <c r="BE57" i="2"/>
  <c r="BC57" i="4"/>
  <c r="BA57" i="2"/>
  <c r="AY57" i="4"/>
  <c r="AW57" i="2"/>
  <c r="AU57" i="4"/>
  <c r="AR57" i="2"/>
  <c r="AP57" i="4"/>
  <c r="AN57" i="2"/>
  <c r="AL57" i="4"/>
  <c r="CN56" i="2"/>
  <c r="CL56" i="4"/>
  <c r="CJ56" i="2"/>
  <c r="CH56" i="4"/>
  <c r="CF56" i="2"/>
  <c r="CD56" i="4"/>
  <c r="CB56" i="2"/>
  <c r="BZ56" i="4"/>
  <c r="BX56" i="2"/>
  <c r="BV56" i="4"/>
  <c r="BV56" i="2"/>
  <c r="BT56" i="4"/>
  <c r="BR56" i="2"/>
  <c r="BP56" i="4"/>
  <c r="BN56" i="2"/>
  <c r="BL56" i="4"/>
  <c r="BJ56" i="2"/>
  <c r="BH56" i="4"/>
  <c r="BF56" i="2"/>
  <c r="BD56" i="4"/>
  <c r="BB56" i="2"/>
  <c r="AZ56" i="4"/>
  <c r="AX56" i="2"/>
  <c r="AV56" i="4"/>
  <c r="AS56" i="2"/>
  <c r="AQ56" i="4"/>
  <c r="AO56" i="2"/>
  <c r="AM56" i="4"/>
  <c r="CO55" i="2"/>
  <c r="CM55" i="4"/>
  <c r="CK55" i="2"/>
  <c r="CI55" i="4"/>
  <c r="CG55" i="2"/>
  <c r="CE55" i="4"/>
  <c r="CC55" i="2"/>
  <c r="CA55" i="4"/>
  <c r="BY55" i="2"/>
  <c r="BW55" i="4"/>
  <c r="BS55" i="2"/>
  <c r="BQ55" i="4"/>
  <c r="BO55" i="2"/>
  <c r="BM55" i="4"/>
  <c r="BK55" i="2"/>
  <c r="BI55" i="4"/>
  <c r="BG55" i="2"/>
  <c r="BE55" i="4"/>
  <c r="BC55" i="2"/>
  <c r="BA55" i="4"/>
  <c r="AY55" i="2"/>
  <c r="AW55" i="4"/>
  <c r="AU55" i="2"/>
  <c r="AS55" i="4"/>
  <c r="AT55" i="2"/>
  <c r="AR55" i="4"/>
  <c r="AP55" i="2"/>
  <c r="AN55" i="4"/>
  <c r="CP54" i="2"/>
  <c r="CN54" i="4"/>
  <c r="CL54" i="2"/>
  <c r="CJ54" i="4"/>
  <c r="CH54" i="2"/>
  <c r="CF54" i="4"/>
  <c r="CD54" i="2"/>
  <c r="CB54" i="4"/>
  <c r="BZ54" i="2"/>
  <c r="BX54" i="4"/>
  <c r="BT54" i="2"/>
  <c r="BR54" i="4"/>
  <c r="BP54" i="2"/>
  <c r="BN54" i="4"/>
  <c r="BL54" i="2"/>
  <c r="BJ54" i="4"/>
  <c r="BH54" i="2"/>
  <c r="BF54" i="4"/>
  <c r="BD54" i="2"/>
  <c r="BB54" i="4"/>
  <c r="AZ54" i="2"/>
  <c r="AX54" i="4"/>
  <c r="AV54" i="2"/>
  <c r="AT54" i="4"/>
  <c r="AQ54" i="2"/>
  <c r="AO54" i="4"/>
  <c r="CQ53" i="2"/>
  <c r="CO53" i="4"/>
  <c r="CM53" i="2"/>
  <c r="CK53" i="4"/>
  <c r="CI53" i="2"/>
  <c r="CG53" i="4"/>
  <c r="CE53" i="2"/>
  <c r="CC53" i="4"/>
  <c r="CA53" i="2"/>
  <c r="BY53" i="4"/>
  <c r="BW53" i="2"/>
  <c r="BU53" i="4"/>
  <c r="BU53" i="2"/>
  <c r="BS53" i="4"/>
  <c r="BQ53" i="2"/>
  <c r="BO53" i="4"/>
  <c r="BM53" i="2"/>
  <c r="BK53" i="4"/>
  <c r="BI53" i="2"/>
  <c r="BG53" i="4"/>
  <c r="BE53" i="2"/>
  <c r="BC53" i="4"/>
  <c r="BA53" i="2"/>
  <c r="AY53" i="4"/>
  <c r="AW53" i="2"/>
  <c r="AU53" i="4"/>
  <c r="AR53" i="2"/>
  <c r="AP53" i="4"/>
  <c r="AN53" i="2"/>
  <c r="AL53" i="4"/>
  <c r="CN52" i="2"/>
  <c r="CL52" i="4"/>
  <c r="CJ52" i="2"/>
  <c r="CH52" i="4"/>
  <c r="CF52" i="2"/>
  <c r="CD52" i="4"/>
  <c r="CB52" i="2"/>
  <c r="BZ52" i="4"/>
  <c r="BX52" i="2"/>
  <c r="BV52" i="4"/>
  <c r="BV52" i="2"/>
  <c r="BT52" i="4"/>
  <c r="BR52" i="2"/>
  <c r="BP52" i="4"/>
  <c r="BN52" i="2"/>
  <c r="BL52" i="4"/>
  <c r="BJ52" i="2"/>
  <c r="BH52" i="4"/>
  <c r="BF52" i="2"/>
  <c r="BD52" i="4"/>
  <c r="BB52" i="2"/>
  <c r="AZ52" i="4"/>
  <c r="AX52" i="2"/>
  <c r="AV52" i="4"/>
  <c r="AS52" i="2"/>
  <c r="AQ52" i="4"/>
  <c r="AO52" i="2"/>
  <c r="AM52" i="4"/>
  <c r="CO51" i="2"/>
  <c r="CM51" i="4"/>
  <c r="CK51" i="2"/>
  <c r="CI51" i="4"/>
  <c r="CG51" i="2"/>
  <c r="CE51" i="4"/>
  <c r="CC51" i="2"/>
  <c r="CA51" i="4"/>
  <c r="BY51" i="2"/>
  <c r="BW51" i="4"/>
  <c r="BS51" i="2"/>
  <c r="BQ51" i="4"/>
  <c r="BO51" i="2"/>
  <c r="BM51" i="4"/>
  <c r="BK51" i="2"/>
  <c r="BI51" i="4"/>
  <c r="BG51" i="2"/>
  <c r="BE51" i="4"/>
  <c r="BC51" i="2"/>
  <c r="BA51" i="4"/>
  <c r="AY51" i="2"/>
  <c r="AW51" i="4"/>
  <c r="AU51" i="2"/>
  <c r="AS51" i="4"/>
  <c r="AT51" i="2"/>
  <c r="AR51" i="4"/>
  <c r="AP51" i="2"/>
  <c r="AN51" i="4"/>
  <c r="CP50" i="2"/>
  <c r="CN50" i="4"/>
  <c r="CL50" i="2"/>
  <c r="CJ50" i="4"/>
  <c r="CH50" i="2"/>
  <c r="CF50" i="4"/>
  <c r="CD50" i="2"/>
  <c r="CB50" i="4"/>
  <c r="BZ50" i="2"/>
  <c r="BX50" i="4"/>
  <c r="BT50" i="2"/>
  <c r="BR50" i="4"/>
  <c r="BP50" i="2"/>
  <c r="BN50" i="4"/>
  <c r="BL50" i="2"/>
  <c r="BJ50" i="4"/>
  <c r="BH50" i="2"/>
  <c r="BF50" i="4"/>
  <c r="BD50" i="2"/>
  <c r="BB50" i="4"/>
  <c r="AV50" i="2"/>
  <c r="AT50" i="4"/>
  <c r="AQ50" i="2"/>
  <c r="AO50" i="4"/>
  <c r="CQ49" i="2"/>
  <c r="CO49" i="4"/>
  <c r="CM49" i="2"/>
  <c r="CK49" i="4"/>
  <c r="CF49" i="2"/>
  <c r="CD49" i="4"/>
  <c r="BY49" i="2"/>
  <c r="BW49" i="4"/>
  <c r="BS49" i="2"/>
  <c r="BQ49" i="4"/>
  <c r="BO49" i="2"/>
  <c r="BM49" i="4"/>
  <c r="BK49" i="2"/>
  <c r="BI49" i="4"/>
  <c r="BG49" i="2"/>
  <c r="BE49" i="4"/>
  <c r="BC49" i="2"/>
  <c r="BA49" i="4"/>
  <c r="AU49" i="2"/>
  <c r="AS49" i="4"/>
  <c r="AT49" i="2"/>
  <c r="AR49" i="4"/>
  <c r="AP49" i="2"/>
  <c r="AN49" i="4"/>
  <c r="CP48" i="2"/>
  <c r="CN48" i="4"/>
  <c r="CL48" i="2"/>
  <c r="CJ48" i="4"/>
  <c r="CH48" i="2"/>
  <c r="CF48" i="4"/>
  <c r="CD48" i="2"/>
  <c r="CB48" i="4"/>
  <c r="BZ48" i="2"/>
  <c r="BX48" i="4"/>
  <c r="BT48" i="2"/>
  <c r="BR48" i="4"/>
  <c r="BP48" i="2"/>
  <c r="BN48" i="4"/>
  <c r="BL48" i="2"/>
  <c r="BJ48" i="4"/>
  <c r="BH48" i="2"/>
  <c r="BF48" i="4"/>
  <c r="BD48" i="2"/>
  <c r="BB48" i="4"/>
  <c r="AZ48" i="2"/>
  <c r="AX48" i="4"/>
  <c r="AV48" i="2"/>
  <c r="AT48" i="4"/>
  <c r="AQ48" i="2"/>
  <c r="AO48" i="4"/>
  <c r="CQ47" i="2"/>
  <c r="CO47" i="4"/>
  <c r="CM47" i="2"/>
  <c r="CK47" i="4"/>
  <c r="CI47" i="2"/>
  <c r="CG47" i="4"/>
  <c r="CE47" i="2"/>
  <c r="CC47" i="4"/>
  <c r="CA47" i="2"/>
  <c r="BY47" i="4"/>
  <c r="BW47" i="2"/>
  <c r="BU47" i="4"/>
  <c r="BU47" i="2"/>
  <c r="BS47" i="4"/>
  <c r="BQ47" i="2"/>
  <c r="BO47" i="4"/>
  <c r="BM47" i="2"/>
  <c r="BK47" i="4"/>
  <c r="BI47" i="2"/>
  <c r="BG47" i="4"/>
  <c r="BE47" i="2"/>
  <c r="BC47" i="4"/>
  <c r="BA47" i="2"/>
  <c r="AY47" i="4"/>
  <c r="AW47" i="2"/>
  <c r="AU47" i="4"/>
  <c r="AR47" i="2"/>
  <c r="AP47" i="4"/>
  <c r="AN47" i="2"/>
  <c r="AL47" i="4"/>
  <c r="CN46" i="2"/>
  <c r="CL46" i="4"/>
  <c r="CJ46" i="2"/>
  <c r="CH46" i="4"/>
  <c r="CF46" i="2"/>
  <c r="CD46" i="4"/>
  <c r="CB46" i="2"/>
  <c r="BZ46" i="4"/>
  <c r="BX46" i="2"/>
  <c r="BV46" i="4"/>
  <c r="BV46" i="2"/>
  <c r="BT46" i="4"/>
  <c r="BR46" i="2"/>
  <c r="BP46" i="4"/>
  <c r="BN46" i="2"/>
  <c r="BL46" i="4"/>
  <c r="BJ46" i="2"/>
  <c r="BH46" i="4"/>
  <c r="BF46" i="2"/>
  <c r="BD46" i="4"/>
  <c r="BB46" i="2"/>
  <c r="AZ46" i="4"/>
  <c r="AX46" i="2"/>
  <c r="AV46" i="4"/>
  <c r="AS46" i="2"/>
  <c r="AQ46" i="4"/>
  <c r="AO46" i="2"/>
  <c r="AM46" i="4"/>
  <c r="CP45" i="2"/>
  <c r="CN45" i="4"/>
  <c r="CL45" i="2"/>
  <c r="CJ45" i="4"/>
  <c r="CH45" i="2"/>
  <c r="CF45" i="4"/>
  <c r="CD45" i="2"/>
  <c r="CB45" i="4"/>
  <c r="BZ45" i="2"/>
  <c r="BX45" i="4"/>
  <c r="BL45" i="2"/>
  <c r="BJ45" i="4"/>
  <c r="BH45" i="2"/>
  <c r="BF45" i="4"/>
  <c r="BD45" i="2"/>
  <c r="BB45" i="4"/>
  <c r="AZ45" i="2"/>
  <c r="AX45" i="4"/>
  <c r="AV45" i="2"/>
  <c r="AT45" i="4"/>
  <c r="CQ44" i="2"/>
  <c r="CO44" i="4"/>
  <c r="CM44" i="2"/>
  <c r="CK44" i="4"/>
  <c r="CI44" i="2"/>
  <c r="CG44" i="4"/>
  <c r="CE44" i="2"/>
  <c r="CC44" i="4"/>
  <c r="CA44" i="2"/>
  <c r="BY44" i="4"/>
  <c r="BW44" i="2"/>
  <c r="BU44" i="4"/>
  <c r="BM44" i="2"/>
  <c r="BK44" i="4"/>
  <c r="BI44" i="2"/>
  <c r="BG44" i="4"/>
  <c r="BE44" i="2"/>
  <c r="BC44" i="4"/>
  <c r="BA44" i="2"/>
  <c r="AY44" i="4"/>
  <c r="AW44" i="2"/>
  <c r="AU44" i="4"/>
  <c r="CN43" i="2"/>
  <c r="CL43" i="4"/>
  <c r="CJ43" i="2"/>
  <c r="CH43" i="4"/>
  <c r="CF43" i="2"/>
  <c r="CD43" i="4"/>
  <c r="BX43" i="2"/>
  <c r="BV43" i="4"/>
  <c r="BN43" i="2"/>
  <c r="BL43" i="4"/>
  <c r="BJ43" i="2"/>
  <c r="BH43" i="4"/>
  <c r="BF43" i="2"/>
  <c r="BD43" i="4"/>
  <c r="BB43" i="2"/>
  <c r="AZ43" i="4"/>
  <c r="AX43" i="2"/>
  <c r="AV43" i="4"/>
  <c r="CQ42" i="2"/>
  <c r="CO42" i="4"/>
  <c r="CM42" i="2"/>
  <c r="CK42" i="4"/>
  <c r="CI42" i="2"/>
  <c r="CG42" i="4"/>
  <c r="CE42" i="2"/>
  <c r="CC42" i="4"/>
  <c r="CA42" i="2"/>
  <c r="BY42" i="4"/>
  <c r="BW42" i="2"/>
  <c r="BU42" i="4"/>
  <c r="BM42" i="2"/>
  <c r="BK42" i="4"/>
  <c r="BI42" i="2"/>
  <c r="BG42" i="4"/>
  <c r="BE42" i="2"/>
  <c r="BC42" i="4"/>
  <c r="BA42" i="2"/>
  <c r="AY42" i="4"/>
  <c r="AW42" i="2"/>
  <c r="AU42" i="4"/>
  <c r="AR42" i="2"/>
  <c r="AP42" i="4"/>
  <c r="AN42" i="2"/>
  <c r="AL42" i="4"/>
  <c r="CO41" i="2"/>
  <c r="CM41" i="4"/>
  <c r="CK41" i="2"/>
  <c r="CI41" i="4"/>
  <c r="CG41" i="2"/>
  <c r="CE41" i="4"/>
  <c r="CC41" i="2"/>
  <c r="CA41" i="4"/>
  <c r="BY41" i="2"/>
  <c r="BW41" i="4"/>
  <c r="BO41" i="2"/>
  <c r="BM41" i="4"/>
  <c r="BK41" i="2"/>
  <c r="BI41" i="4"/>
  <c r="BG41" i="2"/>
  <c r="BE41" i="4"/>
  <c r="BC41" i="2"/>
  <c r="BA41" i="4"/>
  <c r="AY41" i="2"/>
  <c r="AW41" i="4"/>
  <c r="AU41" i="2"/>
  <c r="AS41" i="4"/>
  <c r="CP40" i="2"/>
  <c r="CN40" i="4"/>
  <c r="CL40" i="2"/>
  <c r="CJ40" i="4"/>
  <c r="CH40" i="2"/>
  <c r="CF40" i="4"/>
  <c r="CD40" i="2"/>
  <c r="CB40" i="4"/>
  <c r="BZ40" i="2"/>
  <c r="BX40" i="4"/>
  <c r="BL40" i="2"/>
  <c r="BJ40" i="4"/>
  <c r="BH40" i="2"/>
  <c r="BF40" i="4"/>
  <c r="BD40" i="2"/>
  <c r="BB40" i="4"/>
  <c r="AZ40" i="2"/>
  <c r="AX40" i="4"/>
  <c r="AV40" i="2"/>
  <c r="AT40" i="4"/>
  <c r="CQ39" i="2"/>
  <c r="CO39" i="4"/>
  <c r="CM39" i="2"/>
  <c r="CK39" i="4"/>
  <c r="CI39" i="2"/>
  <c r="CG39" i="4"/>
  <c r="CE39" i="2"/>
  <c r="CC39" i="4"/>
  <c r="CA39" i="2"/>
  <c r="BY39" i="4"/>
  <c r="BW39" i="2"/>
  <c r="BU39" i="4"/>
  <c r="BO39" i="4"/>
  <c r="BM39" i="2"/>
  <c r="BK39" i="4"/>
  <c r="BI39" i="2"/>
  <c r="BG39" i="4"/>
  <c r="BE39" i="2"/>
  <c r="BC39" i="4"/>
  <c r="BA39" i="2"/>
  <c r="AY39" i="4"/>
  <c r="AW39" i="2"/>
  <c r="AU39" i="4"/>
  <c r="CN38" i="2"/>
  <c r="CL38" i="4"/>
  <c r="CJ38" i="2"/>
  <c r="CH38" i="4"/>
  <c r="CF38" i="2"/>
  <c r="CD38" i="4"/>
  <c r="CB38" i="2"/>
  <c r="BZ38" i="4"/>
  <c r="BX38" i="2"/>
  <c r="BV38" i="4"/>
  <c r="BT38" i="4"/>
  <c r="BP38" i="4"/>
  <c r="BN38" i="2"/>
  <c r="BL38" i="4"/>
  <c r="BJ38" i="2"/>
  <c r="BH38" i="4"/>
  <c r="BF38" i="2"/>
  <c r="BD38" i="4"/>
  <c r="BB38" i="2"/>
  <c r="AZ38" i="4"/>
  <c r="AX38" i="2"/>
  <c r="AV38" i="4"/>
  <c r="CO37" i="2"/>
  <c r="CM37" i="4"/>
  <c r="CK37" i="2"/>
  <c r="CI37" i="4"/>
  <c r="CG37" i="2"/>
  <c r="CE37" i="4"/>
  <c r="CC37" i="2"/>
  <c r="CA37" i="4"/>
  <c r="BY37" i="2"/>
  <c r="BW37" i="4"/>
  <c r="BQ37" i="4"/>
  <c r="BO37" i="2"/>
  <c r="BM37" i="4"/>
  <c r="BK37" i="2"/>
  <c r="BI37" i="4"/>
  <c r="BG37" i="2"/>
  <c r="BE37" i="4"/>
  <c r="BC37" i="2"/>
  <c r="BA37" i="4"/>
  <c r="AY37" i="2"/>
  <c r="AW37" i="4"/>
  <c r="AU37" i="2"/>
  <c r="AS37" i="4"/>
  <c r="CP36" i="2"/>
  <c r="CN36" i="4"/>
  <c r="CL36" i="2"/>
  <c r="CJ36" i="4"/>
  <c r="CH36" i="2"/>
  <c r="CF36" i="4"/>
  <c r="CD36" i="2"/>
  <c r="CB36" i="4"/>
  <c r="BZ36" i="2"/>
  <c r="BX36" i="4"/>
  <c r="BR36" i="4"/>
  <c r="BN36" i="4"/>
  <c r="BL36" i="2"/>
  <c r="BJ36" i="4"/>
  <c r="BH36" i="2"/>
  <c r="BF36" i="4"/>
  <c r="BD36" i="2"/>
  <c r="BB36" i="4"/>
  <c r="AZ36" i="2"/>
  <c r="AX36" i="4"/>
  <c r="AV36" i="2"/>
  <c r="AT36" i="4"/>
  <c r="CQ35" i="2"/>
  <c r="CO35" i="4"/>
  <c r="CM35" i="2"/>
  <c r="CK35" i="4"/>
  <c r="CI35" i="2"/>
  <c r="CG35" i="4"/>
  <c r="CE35" i="2"/>
  <c r="CC35" i="4"/>
  <c r="CA35" i="2"/>
  <c r="BY35" i="4"/>
  <c r="BW35" i="2"/>
  <c r="BU35" i="4"/>
  <c r="BS35" i="4"/>
  <c r="BO35" i="4"/>
  <c r="BM35" i="2"/>
  <c r="BK35" i="4"/>
  <c r="BI35" i="2"/>
  <c r="BG35" i="4"/>
  <c r="BE35" i="2"/>
  <c r="BC35" i="4"/>
  <c r="BA35" i="2"/>
  <c r="AY35" i="4"/>
  <c r="AW35" i="2"/>
  <c r="AU35" i="4"/>
  <c r="CN34" i="2"/>
  <c r="CL34" i="4"/>
  <c r="CJ34" i="2"/>
  <c r="CH34" i="4"/>
  <c r="CF34" i="2"/>
  <c r="CD34" i="4"/>
  <c r="CB34" i="2"/>
  <c r="BZ34" i="4"/>
  <c r="BX34" i="2"/>
  <c r="BV34" i="4"/>
  <c r="BT34" i="4"/>
  <c r="BP34" i="4"/>
  <c r="BN34" i="2"/>
  <c r="BL34" i="4"/>
  <c r="BJ34" i="2"/>
  <c r="BH34" i="4"/>
  <c r="BF34" i="2"/>
  <c r="BD34" i="4"/>
  <c r="BB34" i="2"/>
  <c r="AZ34" i="4"/>
  <c r="AX34" i="2"/>
  <c r="AV34" i="4"/>
  <c r="CO33" i="2"/>
  <c r="CM33" i="4"/>
  <c r="CK33" i="2"/>
  <c r="CI33" i="4"/>
  <c r="CG33" i="2"/>
  <c r="CE33" i="4"/>
  <c r="CC33" i="2"/>
  <c r="CA33" i="4"/>
  <c r="BY33" i="2"/>
  <c r="BW33" i="4"/>
  <c r="BQ33" i="4"/>
  <c r="BO33" i="2"/>
  <c r="BM33" i="4"/>
  <c r="BK33" i="2"/>
  <c r="BI33" i="4"/>
  <c r="BG33" i="2"/>
  <c r="BE33" i="4"/>
  <c r="BC33" i="2"/>
  <c r="BA33" i="4"/>
  <c r="AY33" i="2"/>
  <c r="AW33" i="4"/>
  <c r="AU33" i="2"/>
  <c r="AS33" i="4"/>
  <c r="CP32" i="2"/>
  <c r="CN32" i="4"/>
  <c r="CL32" i="2"/>
  <c r="CJ32" i="4"/>
  <c r="CH32" i="2"/>
  <c r="CF32" i="4"/>
  <c r="CD32" i="2"/>
  <c r="CB32" i="4"/>
  <c r="BZ32" i="2"/>
  <c r="BX32" i="4"/>
  <c r="BR32" i="4"/>
  <c r="BN32" i="4"/>
  <c r="BL32" i="2"/>
  <c r="BJ32" i="4"/>
  <c r="BH32" i="2"/>
  <c r="BF32" i="4"/>
  <c r="BD32" i="2"/>
  <c r="BB32" i="4"/>
  <c r="AZ32" i="2"/>
  <c r="AX32" i="4"/>
  <c r="AV32" i="2"/>
  <c r="AT32" i="4"/>
  <c r="CQ31" i="2"/>
  <c r="CO31" i="4"/>
  <c r="CM31" i="2"/>
  <c r="CK31" i="4"/>
  <c r="CI31" i="2"/>
  <c r="CG31" i="4"/>
  <c r="CE31" i="2"/>
  <c r="CC31" i="4"/>
  <c r="CA31" i="2"/>
  <c r="BY31" i="4"/>
  <c r="BW31" i="2"/>
  <c r="BU31" i="4"/>
  <c r="BS31" i="4"/>
  <c r="BO31" i="4"/>
  <c r="BM31" i="2"/>
  <c r="BK31" i="4"/>
  <c r="BI31" i="2"/>
  <c r="BG31" i="4"/>
  <c r="BE31" i="2"/>
  <c r="BC31" i="4"/>
  <c r="BA31" i="2"/>
  <c r="AY31" i="4"/>
  <c r="AW31" i="2"/>
  <c r="AU31" i="4"/>
  <c r="AR31" i="2"/>
  <c r="AP31" i="4"/>
  <c r="AN31" i="2"/>
  <c r="AL31" i="4"/>
  <c r="CN30" i="2"/>
  <c r="CL30" i="4"/>
  <c r="CJ30" i="2"/>
  <c r="CH30" i="4"/>
  <c r="CF30" i="2"/>
  <c r="CD30" i="4"/>
  <c r="CB30" i="2"/>
  <c r="BZ30" i="4"/>
  <c r="BX30" i="2"/>
  <c r="BV30" i="4"/>
  <c r="BT30" i="4"/>
  <c r="BP30" i="4"/>
  <c r="BN30" i="2"/>
  <c r="BL30" i="4"/>
  <c r="BJ30" i="2"/>
  <c r="BH30" i="4"/>
  <c r="BF30" i="2"/>
  <c r="BD30" i="4"/>
  <c r="BB30" i="2"/>
  <c r="AZ30" i="4"/>
  <c r="AX30" i="2"/>
  <c r="AV30" i="4"/>
  <c r="CO29" i="2"/>
  <c r="CM29" i="4"/>
  <c r="CK29" i="2"/>
  <c r="CI29" i="4"/>
  <c r="CG29" i="2"/>
  <c r="CE29" i="4"/>
  <c r="CC29" i="2"/>
  <c r="CA29" i="4"/>
  <c r="BY29" i="2"/>
  <c r="BW29" i="4"/>
  <c r="BQ29" i="4"/>
  <c r="BO29" i="2"/>
  <c r="BM29" i="4"/>
  <c r="BK29" i="2"/>
  <c r="BI29" i="4"/>
  <c r="BG29" i="2"/>
  <c r="BE29" i="4"/>
  <c r="BC29" i="2"/>
  <c r="BA29" i="4"/>
  <c r="AY29" i="2"/>
  <c r="AW29" i="4"/>
  <c r="AU29" i="2"/>
  <c r="AS29" i="4"/>
  <c r="CP28" i="2"/>
  <c r="CN28" i="4"/>
  <c r="CL28" i="2"/>
  <c r="CJ28" i="4"/>
  <c r="CH28" i="2"/>
  <c r="CF28" i="4"/>
  <c r="CD28" i="2"/>
  <c r="CB28" i="4"/>
  <c r="BZ28" i="2"/>
  <c r="BX28" i="4"/>
  <c r="BR28" i="4"/>
  <c r="BN28" i="4"/>
  <c r="BL28" i="2"/>
  <c r="BJ28" i="4"/>
  <c r="BH28" i="2"/>
  <c r="BF28" i="4"/>
  <c r="BD28" i="2"/>
  <c r="BB28" i="4"/>
  <c r="AZ28" i="2"/>
  <c r="AX28" i="4"/>
  <c r="AV28" i="2"/>
  <c r="AT28" i="4"/>
  <c r="CQ27" i="2"/>
  <c r="CO27" i="4"/>
  <c r="CM27" i="2"/>
  <c r="CK27" i="4"/>
  <c r="CI27" i="2"/>
  <c r="CG27" i="4"/>
  <c r="CE27" i="2"/>
  <c r="CC27" i="4"/>
  <c r="CA27" i="2"/>
  <c r="BY27" i="4"/>
  <c r="BW27" i="2"/>
  <c r="BU27" i="4"/>
  <c r="BS27" i="4"/>
  <c r="BO27" i="4"/>
  <c r="BM27" i="2"/>
  <c r="BK27" i="4"/>
  <c r="BI27" i="2"/>
  <c r="BG27" i="4"/>
  <c r="BE27" i="2"/>
  <c r="BC27" i="4"/>
  <c r="BA27" i="2"/>
  <c r="AY27" i="4"/>
  <c r="AW27" i="2"/>
  <c r="AU27" i="4"/>
  <c r="CN26" i="2"/>
  <c r="CL26" i="4"/>
  <c r="CJ26" i="2"/>
  <c r="CH26" i="4"/>
  <c r="CF26" i="2"/>
  <c r="CD26" i="4"/>
  <c r="CB26" i="2"/>
  <c r="BZ26" i="4"/>
  <c r="BX26" i="2"/>
  <c r="BV26" i="4"/>
  <c r="BT26" i="4"/>
  <c r="BP26" i="4"/>
  <c r="BN26" i="2"/>
  <c r="BL26" i="4"/>
  <c r="BJ26" i="2"/>
  <c r="BH26" i="4"/>
  <c r="BF26" i="2"/>
  <c r="BD26" i="4"/>
  <c r="BB26" i="2"/>
  <c r="AZ26" i="4"/>
  <c r="AX26" i="2"/>
  <c r="AV26" i="4"/>
  <c r="CO25" i="2"/>
  <c r="CM25" i="4"/>
  <c r="CK25" i="2"/>
  <c r="CI25" i="4"/>
  <c r="CG25" i="2"/>
  <c r="CE25" i="4"/>
  <c r="CC25" i="2"/>
  <c r="CA25" i="4"/>
  <c r="BY25" i="2"/>
  <c r="BW25" i="4"/>
  <c r="BQ25" i="4"/>
  <c r="BO25" i="2"/>
  <c r="BM25" i="4"/>
  <c r="BK25" i="2"/>
  <c r="BI25" i="4"/>
  <c r="BG25" i="2"/>
  <c r="BE25" i="4"/>
  <c r="BC25" i="2"/>
  <c r="BA25" i="4"/>
  <c r="AY25" i="2"/>
  <c r="AW25" i="4"/>
  <c r="AU25" i="2"/>
  <c r="AS25" i="4"/>
  <c r="CP24" i="2"/>
  <c r="CN24" i="4"/>
  <c r="CL24" i="2"/>
  <c r="CJ24" i="4"/>
  <c r="CH24" i="2"/>
  <c r="CF24" i="4"/>
  <c r="CD24" i="2"/>
  <c r="CB24" i="4"/>
  <c r="BZ24" i="2"/>
  <c r="BX24" i="4"/>
  <c r="BR24" i="4"/>
  <c r="BN24" i="4"/>
  <c r="BL24" i="2"/>
  <c r="BJ24" i="4"/>
  <c r="BH24" i="2"/>
  <c r="BF24" i="4"/>
  <c r="BD24" i="2"/>
  <c r="BB24" i="4"/>
  <c r="AZ24" i="2"/>
  <c r="AX24" i="4"/>
  <c r="AV24" i="2"/>
  <c r="AT24" i="4"/>
  <c r="CN23" i="2"/>
  <c r="CL23" i="4"/>
  <c r="CJ23" i="2"/>
  <c r="CH23" i="4"/>
  <c r="CF23" i="2"/>
  <c r="CD23" i="4"/>
  <c r="CB23" i="2"/>
  <c r="BZ23" i="4"/>
  <c r="BX23" i="2"/>
  <c r="BV23" i="4"/>
  <c r="BT23" i="4"/>
  <c r="BP23" i="4"/>
  <c r="BN23" i="2"/>
  <c r="BL23" i="4"/>
  <c r="BJ23" i="2"/>
  <c r="BH23" i="4"/>
  <c r="BF23" i="2"/>
  <c r="BD23" i="4"/>
  <c r="BB23" i="2"/>
  <c r="AZ23" i="4"/>
  <c r="AX23" i="2"/>
  <c r="AV23" i="4"/>
  <c r="CQ22" i="2"/>
  <c r="CO22" i="4"/>
  <c r="CM22" i="2"/>
  <c r="CK22" i="4"/>
  <c r="CI22" i="2"/>
  <c r="CG22" i="4"/>
  <c r="CE22" i="2"/>
  <c r="CC22" i="4"/>
  <c r="CA22" i="2"/>
  <c r="BY22" i="4"/>
  <c r="BW22" i="2"/>
  <c r="BU22" i="4"/>
  <c r="BS22" i="4"/>
  <c r="BO22" i="4"/>
  <c r="BM22" i="2"/>
  <c r="BK22" i="4"/>
  <c r="BI22" i="2"/>
  <c r="BG22" i="4"/>
  <c r="BE22" i="2"/>
  <c r="BC22" i="4"/>
  <c r="BA22" i="2"/>
  <c r="AY22" i="4"/>
  <c r="AW22" i="2"/>
  <c r="AU22" i="4"/>
  <c r="AL22" i="4"/>
  <c r="CP21" i="2"/>
  <c r="CN21" i="4"/>
  <c r="CL21" i="2"/>
  <c r="CJ21" i="4"/>
  <c r="CH21" i="2"/>
  <c r="CF21" i="4"/>
  <c r="CD21" i="2"/>
  <c r="CB21" i="4"/>
  <c r="BZ21" i="2"/>
  <c r="BX21" i="4"/>
  <c r="BR21" i="4"/>
  <c r="BN21" i="4"/>
  <c r="BM21" i="2"/>
  <c r="BK21" i="4"/>
  <c r="BI21" i="2"/>
  <c r="BG21" i="4"/>
  <c r="BF21" i="2"/>
  <c r="BD21" i="4"/>
  <c r="BB21" i="2"/>
  <c r="AZ21" i="4"/>
  <c r="AY21" i="2"/>
  <c r="AW21" i="4"/>
  <c r="AU21" i="2"/>
  <c r="AS21" i="4"/>
  <c r="AR21" i="4"/>
  <c r="AN21" i="4"/>
  <c r="CQ20" i="2"/>
  <c r="CO20" i="4"/>
  <c r="CM20" i="2"/>
  <c r="CK20" i="4"/>
  <c r="CI20" i="2"/>
  <c r="CG20" i="4"/>
  <c r="CE20" i="2"/>
  <c r="CC20" i="4"/>
  <c r="CB20" i="2"/>
  <c r="BZ20" i="4"/>
  <c r="BX20" i="2"/>
  <c r="BV20" i="4"/>
  <c r="BT20" i="4"/>
  <c r="BP20" i="4"/>
  <c r="BN20" i="2"/>
  <c r="BL20" i="4"/>
  <c r="BJ20" i="2"/>
  <c r="BH20" i="4"/>
  <c r="BF20" i="2"/>
  <c r="BD20" i="4"/>
  <c r="BB20" i="2"/>
  <c r="AZ20" i="4"/>
  <c r="AX20" i="2"/>
  <c r="AV20" i="4"/>
  <c r="AM20" i="4"/>
  <c r="CQ19" i="2"/>
  <c r="CO19" i="4"/>
  <c r="CM19" i="2"/>
  <c r="CK19" i="4"/>
  <c r="CI19" i="2"/>
  <c r="CG19" i="4"/>
  <c r="CE19" i="2"/>
  <c r="CC19" i="4"/>
  <c r="CA19" i="2"/>
  <c r="BY19" i="4"/>
  <c r="BW19" i="2"/>
  <c r="BU19" i="4"/>
  <c r="BO19" i="4"/>
  <c r="BM19" i="2"/>
  <c r="BK19" i="4"/>
  <c r="BI19" i="2"/>
  <c r="BG19" i="4"/>
  <c r="BE19" i="2"/>
  <c r="BC19" i="4"/>
  <c r="BA19" i="2"/>
  <c r="AY19" i="4"/>
  <c r="AW19" i="2"/>
  <c r="AU19" i="4"/>
  <c r="AP19" i="4"/>
  <c r="AL19" i="4"/>
  <c r="CP18" i="2"/>
  <c r="CN18" i="4"/>
  <c r="CL18" i="2"/>
  <c r="CJ18" i="4"/>
  <c r="CH18" i="2"/>
  <c r="CF18" i="4"/>
  <c r="CD18" i="2"/>
  <c r="CB18" i="4"/>
  <c r="BZ18" i="2"/>
  <c r="BX18" i="4"/>
  <c r="BR18" i="4"/>
  <c r="BN18" i="4"/>
  <c r="BL18" i="2"/>
  <c r="BJ18" i="4"/>
  <c r="BH18" i="2"/>
  <c r="BF18" i="4"/>
  <c r="BD18" i="2"/>
  <c r="BB18" i="4"/>
  <c r="AZ18" i="2"/>
  <c r="AX18" i="4"/>
  <c r="AV18" i="2"/>
  <c r="AT18" i="4"/>
  <c r="AQ18" i="2"/>
  <c r="AO18" i="4"/>
  <c r="CS16" i="2"/>
  <c r="CQ16" i="4"/>
  <c r="CP17" i="2"/>
  <c r="CN17" i="4"/>
  <c r="CL17" i="2"/>
  <c r="CJ17" i="4"/>
  <c r="CH17" i="2"/>
  <c r="CF17" i="4"/>
  <c r="CD17" i="2"/>
  <c r="CB17" i="4"/>
  <c r="BZ17" i="2"/>
  <c r="BX17" i="4"/>
  <c r="BR17" i="4"/>
  <c r="DD18" i="1"/>
  <c r="BN17" i="4"/>
  <c r="BL17" i="2"/>
  <c r="BJ17" i="4"/>
  <c r="BH17" i="2"/>
  <c r="BF17" i="4"/>
  <c r="BD17" i="2"/>
  <c r="BB17" i="4"/>
  <c r="AZ17" i="2"/>
  <c r="AX17" i="4"/>
  <c r="AV17" i="2"/>
  <c r="AT17" i="4"/>
  <c r="AO17" i="4"/>
  <c r="CQ16" i="2"/>
  <c r="CO16" i="4"/>
  <c r="CM16" i="2"/>
  <c r="CK16" i="4"/>
  <c r="CI16" i="2"/>
  <c r="CG16" i="4"/>
  <c r="CE16" i="2"/>
  <c r="CC16" i="4"/>
  <c r="CA16" i="2"/>
  <c r="BY16" i="4"/>
  <c r="BW16" i="2"/>
  <c r="BU16" i="4"/>
  <c r="BS16" i="4"/>
  <c r="BO16" i="4"/>
  <c r="BM16" i="2"/>
  <c r="BK16" i="4"/>
  <c r="BI16" i="2"/>
  <c r="BG16" i="4"/>
  <c r="BF16" i="2"/>
  <c r="BD16" i="4"/>
  <c r="BB16" i="2"/>
  <c r="AZ16" i="4"/>
  <c r="AY16" i="2"/>
  <c r="AW16" i="4"/>
  <c r="AU16" i="2"/>
  <c r="AS16" i="4"/>
  <c r="CQ15" i="2"/>
  <c r="CO15" i="4"/>
  <c r="CI15" i="2"/>
  <c r="CG15" i="4"/>
  <c r="CE15" i="2"/>
  <c r="CC15" i="4"/>
  <c r="CA15" i="2"/>
  <c r="BY15" i="4"/>
  <c r="BW15" i="2"/>
  <c r="BU15" i="4"/>
  <c r="BS15" i="4"/>
  <c r="BO15" i="4"/>
  <c r="BM15" i="2"/>
  <c r="BK15" i="4"/>
  <c r="BI15" i="2"/>
  <c r="BG15" i="4"/>
  <c r="BE15" i="2"/>
  <c r="BC15" i="4"/>
  <c r="BA15" i="2"/>
  <c r="AY15" i="4"/>
  <c r="AW15" i="2"/>
  <c r="AU15" i="4"/>
  <c r="AP15" i="4"/>
  <c r="DM16" i="1"/>
  <c r="AL15" i="4"/>
  <c r="CN14" i="2"/>
  <c r="CL14" i="4"/>
  <c r="CJ14" i="2"/>
  <c r="CH14" i="4"/>
  <c r="CF14" i="2"/>
  <c r="CD14" i="4"/>
  <c r="CB14" i="2"/>
  <c r="BZ14" i="4"/>
  <c r="BX14" i="2"/>
  <c r="BV14" i="4"/>
  <c r="BT14" i="4"/>
  <c r="BP14" i="4"/>
  <c r="BN14" i="2"/>
  <c r="BL14" i="4"/>
  <c r="BJ14" i="2"/>
  <c r="BH14" i="4"/>
  <c r="BF14" i="2"/>
  <c r="BD14" i="4"/>
  <c r="BB14" i="2"/>
  <c r="AZ14" i="4"/>
  <c r="AX14" i="2"/>
  <c r="AV14" i="4"/>
  <c r="AQ14" i="4"/>
  <c r="AM14" i="4"/>
  <c r="CO13" i="2"/>
  <c r="CM13" i="4"/>
  <c r="CK13" i="2"/>
  <c r="CI13" i="4"/>
  <c r="CG13" i="2"/>
  <c r="CE13" i="4"/>
  <c r="CC13" i="2"/>
  <c r="CA13" i="4"/>
  <c r="BY13" i="2"/>
  <c r="BW13" i="4"/>
  <c r="BQ13" i="4"/>
  <c r="BO13" i="2"/>
  <c r="BM13" i="4"/>
  <c r="BK13" i="2"/>
  <c r="BI13" i="4"/>
  <c r="BG13" i="2"/>
  <c r="BE13" i="4"/>
  <c r="BC13" i="2"/>
  <c r="BA13" i="4"/>
  <c r="AY13" i="2"/>
  <c r="AW13" i="4"/>
  <c r="AU13" i="2"/>
  <c r="AS13" i="4"/>
  <c r="AR13" i="4"/>
  <c r="AN13" i="4"/>
  <c r="CN12" i="2"/>
  <c r="CL12" i="4"/>
  <c r="CJ12" i="2"/>
  <c r="CH12" i="4"/>
  <c r="CF12" i="2"/>
  <c r="CD12" i="4"/>
  <c r="CB12" i="2"/>
  <c r="BZ12" i="4"/>
  <c r="BX12" i="2"/>
  <c r="BV12" i="4"/>
  <c r="BT12" i="4"/>
  <c r="BP12" i="4"/>
  <c r="BN12" i="2"/>
  <c r="BL12" i="4"/>
  <c r="BJ12" i="2"/>
  <c r="BH12" i="4"/>
  <c r="BF12" i="2"/>
  <c r="BD12" i="4"/>
  <c r="BB12" i="2"/>
  <c r="AZ12" i="4"/>
  <c r="AX12" i="2"/>
  <c r="AV12" i="4"/>
  <c r="AS12" i="2"/>
  <c r="AQ12" i="4"/>
  <c r="AO12" i="2"/>
  <c r="AM12" i="4"/>
  <c r="CN11" i="2"/>
  <c r="CL11" i="4"/>
  <c r="CJ11" i="2"/>
  <c r="CH11" i="4"/>
  <c r="CF11" i="2"/>
  <c r="CD11" i="4"/>
  <c r="CB11" i="2"/>
  <c r="BZ11" i="4"/>
  <c r="BX11" i="2"/>
  <c r="BV11" i="4"/>
  <c r="DD12" i="1"/>
  <c r="DE12" i="1"/>
  <c r="DL12" i="1"/>
  <c r="BV11" i="2"/>
  <c r="BT11" i="4"/>
  <c r="BR11" i="2"/>
  <c r="BP11" i="4"/>
  <c r="BN11" i="2"/>
  <c r="BL11" i="4"/>
  <c r="BJ11" i="2"/>
  <c r="BH11" i="4"/>
  <c r="BF11" i="2"/>
  <c r="BD11" i="4"/>
  <c r="BB11" i="2"/>
  <c r="AZ11" i="4"/>
  <c r="AX11" i="2"/>
  <c r="AV11" i="4"/>
  <c r="AS11" i="2"/>
  <c r="AQ11" i="4"/>
  <c r="AO11" i="2"/>
  <c r="AM11" i="4"/>
  <c r="CQ10" i="2"/>
  <c r="CO10" i="4"/>
  <c r="CM10" i="2"/>
  <c r="CK10" i="4"/>
  <c r="CI10" i="2"/>
  <c r="CG10" i="4"/>
  <c r="CE10" i="2"/>
  <c r="CC10" i="4"/>
  <c r="CA10" i="2"/>
  <c r="BY10" i="4"/>
  <c r="BS10" i="4"/>
  <c r="BO10" i="4"/>
  <c r="BM10" i="2"/>
  <c r="BK10" i="4"/>
  <c r="BI10" i="2"/>
  <c r="BG10" i="4"/>
  <c r="BE10" i="2"/>
  <c r="BC10" i="4"/>
  <c r="BA10" i="2"/>
  <c r="AY10" i="4"/>
  <c r="AW10" i="2"/>
  <c r="AU10" i="4"/>
  <c r="AP10" i="4"/>
  <c r="AL10" i="4"/>
  <c r="CQ9" i="2"/>
  <c r="CO9" i="4"/>
  <c r="CM9" i="2"/>
  <c r="CK9" i="4"/>
  <c r="CI9" i="2"/>
  <c r="CG9" i="4"/>
  <c r="CE9" i="2"/>
  <c r="CC9" i="4"/>
  <c r="CA9" i="2"/>
  <c r="BY9" i="4"/>
  <c r="BW9" i="2"/>
  <c r="BU9" i="4"/>
  <c r="BS9" i="4"/>
  <c r="BO9" i="4"/>
  <c r="BM9" i="2"/>
  <c r="BK9" i="4"/>
  <c r="BI9" i="2"/>
  <c r="BG9" i="4"/>
  <c r="BE9" i="2"/>
  <c r="BC9" i="4"/>
  <c r="BA9" i="2"/>
  <c r="AY9" i="4"/>
  <c r="AW9" i="2"/>
  <c r="AU9" i="4"/>
  <c r="AR9" i="2"/>
  <c r="AP9" i="4"/>
  <c r="AN9" i="2"/>
  <c r="AL9" i="4"/>
  <c r="CN8" i="2"/>
  <c r="CL8" i="4"/>
  <c r="CJ8" i="2"/>
  <c r="CH8" i="4"/>
  <c r="CF8" i="2"/>
  <c r="CD8" i="4"/>
  <c r="CB8" i="2"/>
  <c r="BZ8" i="4"/>
  <c r="BX8" i="2"/>
  <c r="BV8" i="4"/>
  <c r="BT8" i="4"/>
  <c r="BP8" i="4"/>
  <c r="BN8" i="2"/>
  <c r="BL8" i="4"/>
  <c r="BJ8" i="2"/>
  <c r="BH8" i="4"/>
  <c r="BF8" i="2"/>
  <c r="BD8" i="4"/>
  <c r="BB8" i="2"/>
  <c r="AZ8" i="4"/>
  <c r="AX8" i="2"/>
  <c r="AV8" i="4"/>
  <c r="AS8" i="2"/>
  <c r="AQ8" i="4"/>
  <c r="AO8" i="2"/>
  <c r="AM8" i="4"/>
  <c r="CO7" i="2"/>
  <c r="CM7" i="4"/>
  <c r="CK7" i="2"/>
  <c r="CI7" i="4"/>
  <c r="CG7" i="2"/>
  <c r="CE7" i="4"/>
  <c r="CC7" i="2"/>
  <c r="CA7" i="4"/>
  <c r="BY7" i="2"/>
  <c r="BW7" i="4"/>
  <c r="BQ7" i="4"/>
  <c r="BO7" i="2"/>
  <c r="BM7" i="4"/>
  <c r="BK7" i="2"/>
  <c r="BI7" i="4"/>
  <c r="BG7" i="2"/>
  <c r="BE7" i="4"/>
  <c r="BC7" i="2"/>
  <c r="BA7" i="4"/>
  <c r="AY7" i="2"/>
  <c r="AW7" i="4"/>
  <c r="AT7" i="2"/>
  <c r="AR7" i="4"/>
  <c r="AP7" i="2"/>
  <c r="AN7" i="4"/>
  <c r="CP6" i="2"/>
  <c r="CN6" i="4"/>
  <c r="CL6" i="2"/>
  <c r="CJ6" i="4"/>
  <c r="CH6" i="2"/>
  <c r="CF6" i="4"/>
  <c r="CD6" i="2"/>
  <c r="CB6" i="4"/>
  <c r="BZ6" i="2"/>
  <c r="BX6" i="4"/>
  <c r="BR6" i="4"/>
  <c r="BN6" i="4"/>
  <c r="BL6" i="2"/>
  <c r="BJ6" i="4"/>
  <c r="BH6" i="2"/>
  <c r="BF6" i="4"/>
  <c r="AZ6" i="2"/>
  <c r="AX6" i="4"/>
  <c r="AV6" i="2"/>
  <c r="AT6" i="4"/>
  <c r="AQ6" i="2"/>
  <c r="AO6" i="4"/>
  <c r="CQ5" i="2"/>
  <c r="CO5" i="4"/>
  <c r="CM5" i="2"/>
  <c r="CK5" i="4"/>
  <c r="CI5" i="2"/>
  <c r="CG5" i="4"/>
  <c r="CE5" i="2"/>
  <c r="CC5" i="4"/>
  <c r="CA5" i="2"/>
  <c r="BY5" i="4"/>
  <c r="BW5" i="2"/>
  <c r="BU5" i="4"/>
  <c r="BS5" i="4"/>
  <c r="BO5" i="4"/>
  <c r="BM5" i="2"/>
  <c r="BK5" i="4"/>
  <c r="BI5" i="2"/>
  <c r="BG5" i="4"/>
  <c r="BE5" i="2"/>
  <c r="BC5" i="4"/>
  <c r="BA5" i="2"/>
  <c r="AY5" i="4"/>
  <c r="AW5" i="2"/>
  <c r="AU5" i="4"/>
  <c r="AR5" i="2"/>
  <c r="AP5" i="4"/>
  <c r="AN5" i="2"/>
  <c r="AL5" i="4"/>
  <c r="CN4" i="2"/>
  <c r="CL4" i="4"/>
  <c r="CJ4" i="2"/>
  <c r="CH4" i="4"/>
  <c r="CF4" i="2"/>
  <c r="CD4" i="4"/>
  <c r="CB4" i="2"/>
  <c r="BZ4" i="4"/>
  <c r="BX4" i="2"/>
  <c r="BV4" i="4"/>
  <c r="BT4" i="4"/>
  <c r="BP4" i="4"/>
  <c r="BN4" i="2"/>
  <c r="BL4" i="4"/>
  <c r="BJ4" i="2"/>
  <c r="BH4" i="4"/>
  <c r="BF4" i="2"/>
  <c r="BD4" i="4"/>
  <c r="BB4" i="2"/>
  <c r="AZ4" i="4"/>
  <c r="AX4" i="2"/>
  <c r="AV4" i="4"/>
  <c r="AS4" i="2"/>
  <c r="AQ4" i="4"/>
  <c r="AO4" i="2"/>
  <c r="AM4" i="4"/>
  <c r="CP3" i="2"/>
  <c r="CN3" i="4"/>
  <c r="CL3" i="2"/>
  <c r="CJ3" i="4"/>
  <c r="CI3" i="2"/>
  <c r="CG3" i="4"/>
  <c r="CE3" i="2"/>
  <c r="CC3" i="4"/>
  <c r="CB3" i="2"/>
  <c r="BZ3" i="4"/>
  <c r="BX3" i="2"/>
  <c r="BV3" i="4"/>
  <c r="BT3" i="4"/>
  <c r="BP3" i="4"/>
  <c r="BN3" i="2"/>
  <c r="BL3" i="4"/>
  <c r="BJ3" i="2"/>
  <c r="BH3" i="4"/>
  <c r="BF3" i="2"/>
  <c r="BD3" i="4"/>
  <c r="BB3" i="2"/>
  <c r="AZ3" i="4"/>
  <c r="AX3" i="2"/>
  <c r="AV3" i="4"/>
  <c r="AS3" i="2"/>
  <c r="AQ3" i="4"/>
  <c r="AO3" i="2"/>
  <c r="AM3" i="4"/>
  <c r="CQ486" i="2"/>
  <c r="CO486" i="4"/>
  <c r="CM486" i="2"/>
  <c r="CK486" i="4"/>
  <c r="CI486" i="2"/>
  <c r="CG486" i="4"/>
  <c r="CE486" i="2"/>
  <c r="CC486" i="4"/>
  <c r="CA486" i="2"/>
  <c r="BY486" i="4"/>
  <c r="BW486" i="2"/>
  <c r="BU486" i="4"/>
  <c r="BS486" i="4"/>
  <c r="BO486" i="4"/>
  <c r="BM486" i="2"/>
  <c r="BK486" i="4"/>
  <c r="BI486" i="2"/>
  <c r="BG486" i="4"/>
  <c r="BE486" i="2"/>
  <c r="BC486" i="4"/>
  <c r="BA486" i="2"/>
  <c r="AY486" i="4"/>
  <c r="AW486" i="2"/>
  <c r="AU486" i="4"/>
  <c r="AP486" i="4"/>
  <c r="AL486" i="4"/>
  <c r="CP485" i="2"/>
  <c r="CN485" i="4"/>
  <c r="CL485" i="2"/>
  <c r="CJ485" i="4"/>
  <c r="CH485" i="2"/>
  <c r="CF485" i="4"/>
  <c r="CD485" i="2"/>
  <c r="CB485" i="4"/>
  <c r="BZ485" i="2"/>
  <c r="BX485" i="4"/>
  <c r="BR485" i="4"/>
  <c r="BN485" i="4"/>
  <c r="BL485" i="2"/>
  <c r="BJ485" i="4"/>
  <c r="BH485" i="2"/>
  <c r="BF485" i="4"/>
  <c r="BD485" i="2"/>
  <c r="BB485" i="4"/>
  <c r="AZ485" i="2"/>
  <c r="AX485" i="4"/>
  <c r="AV485" i="2"/>
  <c r="AT485" i="4"/>
  <c r="AO485" i="4"/>
  <c r="CX484" i="1"/>
  <c r="CO484" i="2"/>
  <c r="CM484" i="4"/>
  <c r="CK484" i="2"/>
  <c r="CI484" i="4"/>
  <c r="CG484" i="2"/>
  <c r="CE484" i="4"/>
  <c r="CC484" i="2"/>
  <c r="CA484" i="4"/>
  <c r="BY484" i="2"/>
  <c r="BW484" i="4"/>
  <c r="BQ484" i="4"/>
  <c r="BO484" i="2"/>
  <c r="BM484" i="4"/>
  <c r="BK484" i="2"/>
  <c r="BI484" i="4"/>
  <c r="BG484" i="2"/>
  <c r="BE484" i="4"/>
  <c r="BC484" i="2"/>
  <c r="BA484" i="4"/>
  <c r="AY484" i="2"/>
  <c r="AW484" i="4"/>
  <c r="AU484" i="2"/>
  <c r="AS484" i="4"/>
  <c r="AR484" i="4"/>
  <c r="AN484" i="4"/>
  <c r="CQ483" i="2"/>
  <c r="CO483" i="4"/>
  <c r="CM483" i="2"/>
  <c r="CK483" i="4"/>
  <c r="CI483" i="2"/>
  <c r="CG483" i="4"/>
  <c r="CE483" i="2"/>
  <c r="CC483" i="4"/>
  <c r="CA483" i="2"/>
  <c r="BY483" i="4"/>
  <c r="BW483" i="2"/>
  <c r="BU483" i="4"/>
  <c r="BS483" i="4"/>
  <c r="BO483" i="4"/>
  <c r="BM483" i="2"/>
  <c r="BK483" i="4"/>
  <c r="BI483" i="2"/>
  <c r="BG483" i="4"/>
  <c r="BE483" i="2"/>
  <c r="BC483" i="4"/>
  <c r="BA483" i="2"/>
  <c r="AY483" i="4"/>
  <c r="AW483" i="2"/>
  <c r="AU483" i="4"/>
  <c r="DM484" i="1"/>
  <c r="AR483" i="2"/>
  <c r="AP483" i="4"/>
  <c r="AN483" i="2"/>
  <c r="AL483" i="4"/>
  <c r="DG561" i="2"/>
  <c r="DE561" i="4"/>
  <c r="DH589" i="2"/>
  <c r="DF589" i="4"/>
  <c r="DY568" i="1"/>
  <c r="DG559" i="2"/>
  <c r="DE559" i="4"/>
  <c r="DH574" i="2"/>
  <c r="DF574" i="4"/>
  <c r="DY567" i="1"/>
  <c r="DF563" i="2"/>
  <c r="DD563" i="4"/>
  <c r="DF556" i="2"/>
  <c r="DD556" i="4"/>
  <c r="DF543" i="2"/>
  <c r="DD543" i="4"/>
  <c r="ED532" i="1"/>
  <c r="DG526" i="2"/>
  <c r="DE526" i="4"/>
  <c r="DG529" i="2"/>
  <c r="DE529" i="4"/>
  <c r="BU482" i="2"/>
  <c r="BS482" i="4"/>
  <c r="BQ482" i="2"/>
  <c r="BO482" i="4"/>
  <c r="BI482" i="2"/>
  <c r="BG482" i="4"/>
  <c r="BE482" i="2"/>
  <c r="BC482" i="4"/>
  <c r="BA482" i="2"/>
  <c r="AY482" i="4"/>
  <c r="AW482" i="2"/>
  <c r="AU482" i="4"/>
  <c r="AR482" i="2"/>
  <c r="AP482" i="4"/>
  <c r="AN482" i="2"/>
  <c r="AL482" i="4"/>
  <c r="CO481" i="2"/>
  <c r="CM481" i="4"/>
  <c r="CK481" i="2"/>
  <c r="CI481" i="4"/>
  <c r="CG481" i="2"/>
  <c r="CE481" i="4"/>
  <c r="CC481" i="2"/>
  <c r="CA481" i="4"/>
  <c r="BY481" i="2"/>
  <c r="BW481" i="4"/>
  <c r="BS481" i="2"/>
  <c r="BQ481" i="4"/>
  <c r="BO481" i="2"/>
  <c r="BM481" i="4"/>
  <c r="BK481" i="2"/>
  <c r="BI481" i="4"/>
  <c r="BG481" i="2"/>
  <c r="BE481" i="4"/>
  <c r="BC481" i="2"/>
  <c r="BA481" i="4"/>
  <c r="AU481" i="2"/>
  <c r="AS481" i="4"/>
  <c r="AT481" i="2"/>
  <c r="AR481" i="4"/>
  <c r="AP481" i="2"/>
  <c r="AN481" i="4"/>
  <c r="CN480" i="2"/>
  <c r="CL480" i="4"/>
  <c r="CJ480" i="2"/>
  <c r="CH480" i="4"/>
  <c r="CF480" i="2"/>
  <c r="CD480" i="4"/>
  <c r="CB480" i="2"/>
  <c r="BZ480" i="4"/>
  <c r="BX480" i="2"/>
  <c r="BV480" i="4"/>
  <c r="BP480" i="4"/>
  <c r="BO480" i="2"/>
  <c r="BM480" i="4"/>
  <c r="BK480" i="2"/>
  <c r="BI480" i="4"/>
  <c r="BH480" i="2"/>
  <c r="BF480" i="4"/>
  <c r="BD480" i="2"/>
  <c r="BB480" i="4"/>
  <c r="BA480" i="2"/>
  <c r="AY480" i="4"/>
  <c r="AW480" i="2"/>
  <c r="AU480" i="4"/>
  <c r="CO479" i="2"/>
  <c r="CM479" i="4"/>
  <c r="CK479" i="2"/>
  <c r="CI479" i="4"/>
  <c r="CG479" i="2"/>
  <c r="CE479" i="4"/>
  <c r="CC479" i="2"/>
  <c r="CA479" i="4"/>
  <c r="BY479" i="2"/>
  <c r="BW479" i="4"/>
  <c r="BO479" i="2"/>
  <c r="BM479" i="4"/>
  <c r="BK479" i="2"/>
  <c r="BI479" i="4"/>
  <c r="BG479" i="2"/>
  <c r="BE479" i="4"/>
  <c r="BC479" i="2"/>
  <c r="BA479" i="4"/>
  <c r="AY479" i="2"/>
  <c r="AW479" i="4"/>
  <c r="AU479" i="2"/>
  <c r="AS479" i="4"/>
  <c r="CQ478" i="2"/>
  <c r="CO478" i="4"/>
  <c r="CM478" i="2"/>
  <c r="CK478" i="4"/>
  <c r="CI478" i="2"/>
  <c r="CG478" i="4"/>
  <c r="CE478" i="2"/>
  <c r="CC478" i="4"/>
  <c r="CA478" i="2"/>
  <c r="BY478" i="4"/>
  <c r="BW478" i="2"/>
  <c r="BU478" i="4"/>
  <c r="BM478" i="2"/>
  <c r="BK478" i="4"/>
  <c r="BI478" i="2"/>
  <c r="BG478" i="4"/>
  <c r="BE478" i="2"/>
  <c r="BC478" i="4"/>
  <c r="BA478" i="2"/>
  <c r="AY478" i="4"/>
  <c r="AW478" i="2"/>
  <c r="AU478" i="4"/>
  <c r="CN477" i="2"/>
  <c r="CL477" i="4"/>
  <c r="CJ477" i="2"/>
  <c r="CH477" i="4"/>
  <c r="CF477" i="2"/>
  <c r="CD477" i="4"/>
  <c r="CB477" i="2"/>
  <c r="BZ477" i="4"/>
  <c r="BX477" i="2"/>
  <c r="BV477" i="4"/>
  <c r="BN477" i="2"/>
  <c r="BL477" i="4"/>
  <c r="BJ477" i="2"/>
  <c r="BH477" i="4"/>
  <c r="BF477" i="2"/>
  <c r="BD477" i="4"/>
  <c r="BB477" i="2"/>
  <c r="AZ477" i="4"/>
  <c r="AX477" i="2"/>
  <c r="AV477" i="4"/>
  <c r="CO476" i="2"/>
  <c r="CM476" i="4"/>
  <c r="CK476" i="2"/>
  <c r="CI476" i="4"/>
  <c r="CG476" i="2"/>
  <c r="CE476" i="4"/>
  <c r="CC476" i="2"/>
  <c r="CA476" i="4"/>
  <c r="BY476" i="2"/>
  <c r="BW476" i="4"/>
  <c r="BO476" i="2"/>
  <c r="BM476" i="4"/>
  <c r="BK476" i="2"/>
  <c r="BI476" i="4"/>
  <c r="BG476" i="2"/>
  <c r="BE476" i="4"/>
  <c r="AY476" i="2"/>
  <c r="AW476" i="4"/>
  <c r="AU476" i="2"/>
  <c r="AS476" i="4"/>
  <c r="CN475" i="2"/>
  <c r="CL475" i="4"/>
  <c r="CJ475" i="2"/>
  <c r="CH475" i="4"/>
  <c r="CF475" i="2"/>
  <c r="CD475" i="4"/>
  <c r="CB475" i="2"/>
  <c r="BZ475" i="4"/>
  <c r="BX475" i="2"/>
  <c r="BV475" i="4"/>
  <c r="BN475" i="2"/>
  <c r="BL475" i="4"/>
  <c r="BJ475" i="2"/>
  <c r="BH475" i="4"/>
  <c r="BF475" i="2"/>
  <c r="BD475" i="4"/>
  <c r="BB475" i="2"/>
  <c r="AZ475" i="4"/>
  <c r="AX475" i="2"/>
  <c r="AV475" i="4"/>
  <c r="CQ474" i="2"/>
  <c r="CO474" i="4"/>
  <c r="CM474" i="2"/>
  <c r="CK474" i="4"/>
  <c r="CI474" i="2"/>
  <c r="CG474" i="4"/>
  <c r="CE474" i="2"/>
  <c r="CC474" i="4"/>
  <c r="BW474" i="2"/>
  <c r="BU474" i="4"/>
  <c r="BM474" i="2"/>
  <c r="BK474" i="4"/>
  <c r="BI474" i="2"/>
  <c r="BG474" i="4"/>
  <c r="BE474" i="2"/>
  <c r="BC474" i="4"/>
  <c r="BA474" i="2"/>
  <c r="AY474" i="4"/>
  <c r="AW474" i="2"/>
  <c r="AU474" i="4"/>
  <c r="AR474" i="2"/>
  <c r="AP474" i="4"/>
  <c r="CO473" i="2"/>
  <c r="CM473" i="4"/>
  <c r="CK473" i="2"/>
  <c r="CI473" i="4"/>
  <c r="CG473" i="2"/>
  <c r="CE473" i="4"/>
  <c r="CC473" i="2"/>
  <c r="CA473" i="4"/>
  <c r="BY473" i="2"/>
  <c r="BW473" i="4"/>
  <c r="BO473" i="2"/>
  <c r="BM473" i="4"/>
  <c r="BK473" i="2"/>
  <c r="BI473" i="4"/>
  <c r="BG473" i="2"/>
  <c r="BE473" i="4"/>
  <c r="BC473" i="2"/>
  <c r="BA473" i="4"/>
  <c r="AY473" i="2"/>
  <c r="AW473" i="4"/>
  <c r="AU473" i="2"/>
  <c r="AS473" i="4"/>
  <c r="AT473" i="2"/>
  <c r="AR473" i="4"/>
  <c r="AP473" i="2"/>
  <c r="AN473" i="4"/>
  <c r="CQ472" i="2"/>
  <c r="CO472" i="4"/>
  <c r="CM472" i="2"/>
  <c r="CK472" i="4"/>
  <c r="CI472" i="2"/>
  <c r="CG472" i="4"/>
  <c r="CE472" i="2"/>
  <c r="CC472" i="4"/>
  <c r="CA472" i="2"/>
  <c r="BY472" i="4"/>
  <c r="BW472" i="2"/>
  <c r="BU472" i="4"/>
  <c r="BS472" i="4"/>
  <c r="BO472" i="4"/>
  <c r="BM472" i="2"/>
  <c r="BK472" i="4"/>
  <c r="BI472" i="2"/>
  <c r="BG472" i="4"/>
  <c r="BE472" i="2"/>
  <c r="BC472" i="4"/>
  <c r="BA472" i="2"/>
  <c r="AY472" i="4"/>
  <c r="AW472" i="2"/>
  <c r="AU472" i="4"/>
  <c r="CP471" i="2"/>
  <c r="CN471" i="4"/>
  <c r="CL471" i="2"/>
  <c r="CJ471" i="4"/>
  <c r="CH471" i="2"/>
  <c r="CF471" i="4"/>
  <c r="BZ471" i="2"/>
  <c r="BX471" i="4"/>
  <c r="BR471" i="4"/>
  <c r="BN471" i="4"/>
  <c r="BL471" i="2"/>
  <c r="BJ471" i="4"/>
  <c r="BH471" i="2"/>
  <c r="BF471" i="4"/>
  <c r="BD471" i="2"/>
  <c r="BB471" i="4"/>
  <c r="AZ471" i="2"/>
  <c r="AX471" i="4"/>
  <c r="AV471" i="2"/>
  <c r="AT471" i="4"/>
  <c r="CN470" i="2"/>
  <c r="CL470" i="4"/>
  <c r="CJ470" i="2"/>
  <c r="CH470" i="4"/>
  <c r="CF470" i="2"/>
  <c r="CD470" i="4"/>
  <c r="CB470" i="2"/>
  <c r="BZ470" i="4"/>
  <c r="BX470" i="2"/>
  <c r="BV470" i="4"/>
  <c r="BT470" i="4"/>
  <c r="BP470" i="4"/>
  <c r="BN470" i="2"/>
  <c r="BL470" i="4"/>
  <c r="BJ470" i="2"/>
  <c r="BH470" i="4"/>
  <c r="BF470" i="2"/>
  <c r="BD470" i="4"/>
  <c r="BB470" i="2"/>
  <c r="AZ470" i="4"/>
  <c r="AX470" i="2"/>
  <c r="AV470" i="4"/>
  <c r="CO469" i="2"/>
  <c r="CM469" i="4"/>
  <c r="CK469" i="2"/>
  <c r="CI469" i="4"/>
  <c r="CG469" i="2"/>
  <c r="CE469" i="4"/>
  <c r="CC469" i="2"/>
  <c r="CA469" i="4"/>
  <c r="BQ469" i="4"/>
  <c r="BO469" i="2"/>
  <c r="BM469" i="4"/>
  <c r="BK469" i="2"/>
  <c r="BI469" i="4"/>
  <c r="BG469" i="2"/>
  <c r="BE469" i="4"/>
  <c r="BC469" i="2"/>
  <c r="BA469" i="4"/>
  <c r="AY469" i="2"/>
  <c r="AW469" i="4"/>
  <c r="AU469" i="2"/>
  <c r="AS469" i="4"/>
  <c r="CQ468" i="2"/>
  <c r="CO468" i="4"/>
  <c r="CM468" i="2"/>
  <c r="CK468" i="4"/>
  <c r="CI468" i="2"/>
  <c r="CG468" i="4"/>
  <c r="CE468" i="2"/>
  <c r="CC468" i="4"/>
  <c r="CA468" i="2"/>
  <c r="BY468" i="4"/>
  <c r="BW468" i="2"/>
  <c r="BU468" i="4"/>
  <c r="BS468" i="4"/>
  <c r="BO468" i="4"/>
  <c r="BI468" i="2"/>
  <c r="BG468" i="4"/>
  <c r="BE468" i="2"/>
  <c r="BC468" i="4"/>
  <c r="BA468" i="2"/>
  <c r="AY468" i="4"/>
  <c r="AW468" i="2"/>
  <c r="AU468" i="4"/>
  <c r="AP468" i="4"/>
  <c r="AL468" i="4"/>
  <c r="CN467" i="2"/>
  <c r="CL467" i="4"/>
  <c r="CJ467" i="2"/>
  <c r="CH467" i="4"/>
  <c r="CF467" i="2"/>
  <c r="CD467" i="4"/>
  <c r="CB467" i="2"/>
  <c r="BZ467" i="4"/>
  <c r="BX467" i="2"/>
  <c r="BV467" i="4"/>
  <c r="BT467" i="4"/>
  <c r="BP467" i="4"/>
  <c r="BN467" i="2"/>
  <c r="BL467" i="4"/>
  <c r="BF467" i="2"/>
  <c r="BD467" i="4"/>
  <c r="BB467" i="2"/>
  <c r="AZ467" i="4"/>
  <c r="AX467" i="2"/>
  <c r="AV467" i="4"/>
  <c r="AQ467" i="4"/>
  <c r="AM467" i="4"/>
  <c r="CP466" i="2"/>
  <c r="CN466" i="4"/>
  <c r="CL466" i="2"/>
  <c r="CJ466" i="4"/>
  <c r="CH466" i="2"/>
  <c r="CF466" i="4"/>
  <c r="CD466" i="2"/>
  <c r="CB466" i="4"/>
  <c r="BZ466" i="2"/>
  <c r="BX466" i="4"/>
  <c r="BT466" i="2"/>
  <c r="BR466" i="4"/>
  <c r="BP466" i="2"/>
  <c r="BN466" i="4"/>
  <c r="BL466" i="2"/>
  <c r="BJ466" i="4"/>
  <c r="BH466" i="2"/>
  <c r="BF466" i="4"/>
  <c r="BD466" i="2"/>
  <c r="BB466" i="4"/>
  <c r="AZ466" i="2"/>
  <c r="AX466" i="4"/>
  <c r="AV466" i="2"/>
  <c r="AT466" i="4"/>
  <c r="AQ466" i="2"/>
  <c r="AO466" i="4"/>
  <c r="CS464" i="2"/>
  <c r="CQ464" i="4"/>
  <c r="CO465" i="2"/>
  <c r="CM465" i="4"/>
  <c r="CG465" i="2"/>
  <c r="CE465" i="4"/>
  <c r="CC465" i="2"/>
  <c r="CA465" i="4"/>
  <c r="BY465" i="2"/>
  <c r="BW465" i="4"/>
  <c r="BS465" i="2"/>
  <c r="BQ465" i="4"/>
  <c r="BO465" i="2"/>
  <c r="BM465" i="4"/>
  <c r="BK465" i="2"/>
  <c r="BI465" i="4"/>
  <c r="BG465" i="2"/>
  <c r="BE465" i="4"/>
  <c r="BC465" i="2"/>
  <c r="BA465" i="4"/>
  <c r="AY465" i="2"/>
  <c r="AW465" i="4"/>
  <c r="AU465" i="2"/>
  <c r="AS465" i="4"/>
  <c r="AT465" i="2"/>
  <c r="AR465" i="4"/>
  <c r="AP465" i="2"/>
  <c r="AN465" i="4"/>
  <c r="CP464" i="2"/>
  <c r="CN464" i="4"/>
  <c r="CL464" i="2"/>
  <c r="CJ464" i="4"/>
  <c r="CH464" i="2"/>
  <c r="CF464" i="4"/>
  <c r="CD464" i="2"/>
  <c r="CB464" i="4"/>
  <c r="BZ464" i="2"/>
  <c r="BX464" i="4"/>
  <c r="BT464" i="2"/>
  <c r="BR464" i="4"/>
  <c r="BP464" i="2"/>
  <c r="BN464" i="4"/>
  <c r="BL464" i="2"/>
  <c r="BJ464" i="4"/>
  <c r="BH464" i="2"/>
  <c r="BF464" i="4"/>
  <c r="BD464" i="2"/>
  <c r="BB464" i="4"/>
  <c r="AZ464" i="2"/>
  <c r="AX464" i="4"/>
  <c r="AV464" i="2"/>
  <c r="AT464" i="4"/>
  <c r="AQ464" i="2"/>
  <c r="AO464" i="4"/>
  <c r="CQ463" i="2"/>
  <c r="CO463" i="4"/>
  <c r="CM463" i="2"/>
  <c r="CK463" i="4"/>
  <c r="CI463" i="2"/>
  <c r="CG463" i="4"/>
  <c r="CE463" i="2"/>
  <c r="CC463" i="4"/>
  <c r="CA463" i="2"/>
  <c r="BY463" i="4"/>
  <c r="BW463" i="2"/>
  <c r="BU463" i="4"/>
  <c r="BU463" i="2"/>
  <c r="BS463" i="4"/>
  <c r="BQ463" i="2"/>
  <c r="BO463" i="4"/>
  <c r="BM463" i="2"/>
  <c r="BK463" i="4"/>
  <c r="BI463" i="2"/>
  <c r="BG463" i="4"/>
  <c r="BE463" i="2"/>
  <c r="BC463" i="4"/>
  <c r="BA463" i="2"/>
  <c r="AY463" i="4"/>
  <c r="AW463" i="2"/>
  <c r="AU463" i="4"/>
  <c r="AR463" i="2"/>
  <c r="AP463" i="4"/>
  <c r="AN463" i="2"/>
  <c r="AL463" i="4"/>
  <c r="CN462" i="2"/>
  <c r="CL462" i="4"/>
  <c r="CJ462" i="2"/>
  <c r="CH462" i="4"/>
  <c r="CF462" i="2"/>
  <c r="CD462" i="4"/>
  <c r="CB462" i="2"/>
  <c r="BZ462" i="4"/>
  <c r="BX462" i="2"/>
  <c r="BV462" i="4"/>
  <c r="BV462" i="2"/>
  <c r="BT462" i="4"/>
  <c r="BR462" i="2"/>
  <c r="BP462" i="4"/>
  <c r="BN462" i="2"/>
  <c r="BL462" i="4"/>
  <c r="BJ462" i="2"/>
  <c r="BH462" i="4"/>
  <c r="BF462" i="2"/>
  <c r="BD462" i="4"/>
  <c r="BB462" i="2"/>
  <c r="AZ462" i="4"/>
  <c r="AX462" i="2"/>
  <c r="AV462" i="4"/>
  <c r="AS462" i="2"/>
  <c r="AQ462" i="4"/>
  <c r="AO462" i="2"/>
  <c r="AM462" i="4"/>
  <c r="CO461" i="2"/>
  <c r="CM461" i="4"/>
  <c r="CG461" i="2"/>
  <c r="CE461" i="4"/>
  <c r="CC461" i="2"/>
  <c r="CA461" i="4"/>
  <c r="BY461" i="2"/>
  <c r="BW461" i="4"/>
  <c r="BS461" i="2"/>
  <c r="BQ461" i="4"/>
  <c r="BO461" i="2"/>
  <c r="BM461" i="4"/>
  <c r="BK461" i="2"/>
  <c r="BI461" i="4"/>
  <c r="BG461" i="2"/>
  <c r="BE461" i="4"/>
  <c r="BC461" i="2"/>
  <c r="BA461" i="4"/>
  <c r="AY461" i="2"/>
  <c r="AW461" i="4"/>
  <c r="AU461" i="2"/>
  <c r="AS461" i="4"/>
  <c r="AT461" i="2"/>
  <c r="AR461" i="4"/>
  <c r="AP461" i="2"/>
  <c r="AN461" i="4"/>
  <c r="CP460" i="2"/>
  <c r="CN460" i="4"/>
  <c r="CL460" i="2"/>
  <c r="CJ460" i="4"/>
  <c r="CH460" i="2"/>
  <c r="CF460" i="4"/>
  <c r="CD460" i="2"/>
  <c r="CB460" i="4"/>
  <c r="BZ460" i="2"/>
  <c r="BX460" i="4"/>
  <c r="BT460" i="2"/>
  <c r="BR460" i="4"/>
  <c r="BP460" i="2"/>
  <c r="BN460" i="4"/>
  <c r="BL460" i="2"/>
  <c r="BJ460" i="4"/>
  <c r="BH460" i="2"/>
  <c r="BF460" i="4"/>
  <c r="BD460" i="2"/>
  <c r="BB460" i="4"/>
  <c r="AZ460" i="2"/>
  <c r="AX460" i="4"/>
  <c r="AV460" i="2"/>
  <c r="AT460" i="4"/>
  <c r="AO460" i="4"/>
  <c r="CQ459" i="2"/>
  <c r="CO459" i="4"/>
  <c r="CM459" i="2"/>
  <c r="CK459" i="4"/>
  <c r="CI459" i="2"/>
  <c r="CG459" i="4"/>
  <c r="CE459" i="2"/>
  <c r="CC459" i="4"/>
  <c r="BW459" i="2"/>
  <c r="BU459" i="4"/>
  <c r="BS459" i="4"/>
  <c r="BO459" i="4"/>
  <c r="BM459" i="2"/>
  <c r="BK459" i="4"/>
  <c r="BI459" i="2"/>
  <c r="BG459" i="4"/>
  <c r="BE459" i="2"/>
  <c r="BC459" i="4"/>
  <c r="BA459" i="2"/>
  <c r="AY459" i="4"/>
  <c r="AW459" i="2"/>
  <c r="AU459" i="4"/>
  <c r="AP459" i="4"/>
  <c r="AL459" i="4"/>
  <c r="CN458" i="2"/>
  <c r="CL458" i="4"/>
  <c r="CJ458" i="2"/>
  <c r="CH458" i="4"/>
  <c r="CF458" i="2"/>
  <c r="CD458" i="4"/>
  <c r="CB458" i="2"/>
  <c r="BZ458" i="4"/>
  <c r="BX458" i="2"/>
  <c r="BV458" i="4"/>
  <c r="BT458" i="4"/>
  <c r="BP458" i="4"/>
  <c r="BN458" i="2"/>
  <c r="BL458" i="4"/>
  <c r="BJ458" i="2"/>
  <c r="BH458" i="4"/>
  <c r="BF458" i="2"/>
  <c r="BD458" i="4"/>
  <c r="BB458" i="2"/>
  <c r="AZ458" i="4"/>
  <c r="AX458" i="2"/>
  <c r="AV458" i="4"/>
  <c r="AQ458" i="4"/>
  <c r="AM458" i="4"/>
  <c r="CO457" i="2"/>
  <c r="CM457" i="4"/>
  <c r="CK457" i="2"/>
  <c r="CI457" i="4"/>
  <c r="CG457" i="2"/>
  <c r="CE457" i="4"/>
  <c r="CC457" i="2"/>
  <c r="CA457" i="4"/>
  <c r="BY457" i="2"/>
  <c r="BW457" i="4"/>
  <c r="BQ457" i="4"/>
  <c r="BO457" i="2"/>
  <c r="BM457" i="4"/>
  <c r="BK457" i="2"/>
  <c r="BI457" i="4"/>
  <c r="BG457" i="2"/>
  <c r="BE457" i="4"/>
  <c r="AY457" i="2"/>
  <c r="AW457" i="4"/>
  <c r="AU457" i="2"/>
  <c r="AS457" i="4"/>
  <c r="AR457" i="4"/>
  <c r="AN457" i="4"/>
  <c r="CP456" i="2"/>
  <c r="CN456" i="4"/>
  <c r="CL456" i="2"/>
  <c r="CJ456" i="4"/>
  <c r="CH456" i="2"/>
  <c r="CF456" i="4"/>
  <c r="CD456" i="2"/>
  <c r="CB456" i="4"/>
  <c r="BZ456" i="2"/>
  <c r="BX456" i="4"/>
  <c r="BR456" i="4"/>
  <c r="BN456" i="4"/>
  <c r="BL456" i="2"/>
  <c r="BJ456" i="4"/>
  <c r="BH456" i="2"/>
  <c r="BF456" i="4"/>
  <c r="BD456" i="2"/>
  <c r="BB456" i="4"/>
  <c r="AZ456" i="2"/>
  <c r="AX456" i="4"/>
  <c r="AV456" i="2"/>
  <c r="AT456" i="4"/>
  <c r="AO456" i="4"/>
  <c r="CQ455" i="2"/>
  <c r="CO455" i="4"/>
  <c r="CM455" i="2"/>
  <c r="CK455" i="4"/>
  <c r="CI455" i="2"/>
  <c r="CG455" i="4"/>
  <c r="CE455" i="2"/>
  <c r="CC455" i="4"/>
  <c r="CA455" i="2"/>
  <c r="BY455" i="4"/>
  <c r="BW455" i="2"/>
  <c r="BU455" i="4"/>
  <c r="BS455" i="4"/>
  <c r="BO455" i="4"/>
  <c r="BM455" i="2"/>
  <c r="BK455" i="4"/>
  <c r="BI455" i="2"/>
  <c r="BG455" i="4"/>
  <c r="BE455" i="2"/>
  <c r="BC455" i="4"/>
  <c r="BA455" i="2"/>
  <c r="AY455" i="4"/>
  <c r="AW455" i="2"/>
  <c r="AU455" i="4"/>
  <c r="AP455" i="4"/>
  <c r="AL455" i="4"/>
  <c r="CN454" i="2"/>
  <c r="CL454" i="4"/>
  <c r="CJ454" i="2"/>
  <c r="CH454" i="4"/>
  <c r="CF454" i="2"/>
  <c r="CD454" i="4"/>
  <c r="CB454" i="2"/>
  <c r="BZ454" i="4"/>
  <c r="BX454" i="2"/>
  <c r="BV454" i="4"/>
  <c r="BT454" i="4"/>
  <c r="BP454" i="4"/>
  <c r="BN454" i="2"/>
  <c r="BL454" i="4"/>
  <c r="BJ454" i="2"/>
  <c r="BH454" i="4"/>
  <c r="BF454" i="2"/>
  <c r="BD454" i="4"/>
  <c r="BB454" i="2"/>
  <c r="AZ454" i="4"/>
  <c r="AX454" i="2"/>
  <c r="AV454" i="4"/>
  <c r="AQ454" i="4"/>
  <c r="AM454" i="4"/>
  <c r="CO453" i="2"/>
  <c r="CM453" i="4"/>
  <c r="CK453" i="2"/>
  <c r="CI453" i="4"/>
  <c r="CG453" i="2"/>
  <c r="CE453" i="4"/>
  <c r="CC453" i="2"/>
  <c r="CA453" i="4"/>
  <c r="BY453" i="2"/>
  <c r="BW453" i="4"/>
  <c r="BQ453" i="4"/>
  <c r="BO453" i="2"/>
  <c r="BM453" i="4"/>
  <c r="BK453" i="2"/>
  <c r="BI453" i="4"/>
  <c r="BG453" i="2"/>
  <c r="BE453" i="4"/>
  <c r="AY453" i="2"/>
  <c r="AW453" i="4"/>
  <c r="AU453" i="2"/>
  <c r="AS453" i="4"/>
  <c r="AR453" i="4"/>
  <c r="AN453" i="4"/>
  <c r="CP452" i="2"/>
  <c r="CN452" i="4"/>
  <c r="CL452" i="2"/>
  <c r="CJ452" i="4"/>
  <c r="CH452" i="2"/>
  <c r="CF452" i="4"/>
  <c r="CD452" i="2"/>
  <c r="CB452" i="4"/>
  <c r="BZ452" i="2"/>
  <c r="BX452" i="4"/>
  <c r="BR452" i="4"/>
  <c r="BN452" i="4"/>
  <c r="BL452" i="2"/>
  <c r="BJ452" i="4"/>
  <c r="BH452" i="2"/>
  <c r="BF452" i="4"/>
  <c r="BD452" i="2"/>
  <c r="BB452" i="4"/>
  <c r="AZ452" i="2"/>
  <c r="AX452" i="4"/>
  <c r="AV452" i="2"/>
  <c r="AT452" i="4"/>
  <c r="AO452" i="4"/>
  <c r="CN451" i="2"/>
  <c r="CL451" i="4"/>
  <c r="CJ451" i="2"/>
  <c r="CH451" i="4"/>
  <c r="CF451" i="2"/>
  <c r="CD451" i="4"/>
  <c r="CB451" i="2"/>
  <c r="BZ451" i="4"/>
  <c r="BX451" i="2"/>
  <c r="BV451" i="4"/>
  <c r="BT451" i="4"/>
  <c r="BP451" i="4"/>
  <c r="BN451" i="2"/>
  <c r="BL451" i="4"/>
  <c r="BJ451" i="2"/>
  <c r="BH451" i="4"/>
  <c r="BF451" i="2"/>
  <c r="BD451" i="4"/>
  <c r="BB451" i="2"/>
  <c r="AZ451" i="4"/>
  <c r="AX451" i="2"/>
  <c r="AV451" i="4"/>
  <c r="AQ451" i="4"/>
  <c r="AM451" i="4"/>
  <c r="CP450" i="2"/>
  <c r="CN450" i="4"/>
  <c r="CL450" i="2"/>
  <c r="CJ450" i="4"/>
  <c r="CH450" i="2"/>
  <c r="CF450" i="4"/>
  <c r="BZ450" i="2"/>
  <c r="BX450" i="4"/>
  <c r="BR450" i="4"/>
  <c r="DQ451" i="1"/>
  <c r="BN450" i="4"/>
  <c r="BL450" i="2"/>
  <c r="BJ450" i="4"/>
  <c r="BH450" i="2"/>
  <c r="BF450" i="4"/>
  <c r="BD450" i="2"/>
  <c r="BB450" i="4"/>
  <c r="AZ450" i="2"/>
  <c r="AX450" i="4"/>
  <c r="AV450" i="2"/>
  <c r="AT450" i="4"/>
  <c r="AQ450" i="2"/>
  <c r="AO450" i="4"/>
  <c r="CN449" i="2"/>
  <c r="CL449" i="4"/>
  <c r="CJ449" i="2"/>
  <c r="CH449" i="4"/>
  <c r="CF449" i="2"/>
  <c r="CD449" i="4"/>
  <c r="CB449" i="2"/>
  <c r="BZ449" i="4"/>
  <c r="BX449" i="2"/>
  <c r="BV449" i="4"/>
  <c r="BT449" i="4"/>
  <c r="BP449" i="4"/>
  <c r="BN449" i="2"/>
  <c r="BL449" i="4"/>
  <c r="BJ449" i="2"/>
  <c r="BH449" i="4"/>
  <c r="BF449" i="2"/>
  <c r="BD449" i="4"/>
  <c r="BB449" i="2"/>
  <c r="AZ449" i="4"/>
  <c r="AX449" i="2"/>
  <c r="AV449" i="4"/>
  <c r="AS449" i="2"/>
  <c r="AQ449" i="4"/>
  <c r="AO449" i="2"/>
  <c r="AM449" i="4"/>
  <c r="CP448" i="2"/>
  <c r="CN448" i="4"/>
  <c r="CL448" i="2"/>
  <c r="CJ448" i="4"/>
  <c r="CH448" i="2"/>
  <c r="CF448" i="4"/>
  <c r="CD448" i="2"/>
  <c r="CB448" i="4"/>
  <c r="BZ448" i="2"/>
  <c r="BX448" i="4"/>
  <c r="BR448" i="4"/>
  <c r="BN448" i="4"/>
  <c r="BL448" i="2"/>
  <c r="BJ448" i="4"/>
  <c r="BH448" i="2"/>
  <c r="BF448" i="4"/>
  <c r="BD448" i="2"/>
  <c r="BB448" i="4"/>
  <c r="AZ448" i="2"/>
  <c r="AX448" i="4"/>
  <c r="AQ448" i="2"/>
  <c r="AO448" i="4"/>
  <c r="CN447" i="2"/>
  <c r="CL447" i="4"/>
  <c r="CJ447" i="2"/>
  <c r="CH447" i="4"/>
  <c r="CF447" i="2"/>
  <c r="CD447" i="4"/>
  <c r="CB447" i="2"/>
  <c r="BZ447" i="4"/>
  <c r="BX447" i="2"/>
  <c r="BV447" i="4"/>
  <c r="BT447" i="4"/>
  <c r="BP447" i="4"/>
  <c r="BN447" i="2"/>
  <c r="BL447" i="4"/>
  <c r="BJ447" i="2"/>
  <c r="BH447" i="4"/>
  <c r="BF447" i="2"/>
  <c r="BD447" i="4"/>
  <c r="AX447" i="2"/>
  <c r="AV447" i="4"/>
  <c r="AQ447" i="4"/>
  <c r="AM447" i="4"/>
  <c r="CO446" i="2"/>
  <c r="CM446" i="4"/>
  <c r="CK446" i="2"/>
  <c r="CI446" i="4"/>
  <c r="CG446" i="2"/>
  <c r="CE446" i="4"/>
  <c r="CC446" i="2"/>
  <c r="CA446" i="4"/>
  <c r="BY446" i="2"/>
  <c r="BW446" i="4"/>
  <c r="BQ446" i="4"/>
  <c r="BO446" i="2"/>
  <c r="BM446" i="4"/>
  <c r="BK446" i="2"/>
  <c r="BI446" i="4"/>
  <c r="BG446" i="2"/>
  <c r="BE446" i="4"/>
  <c r="BC446" i="2"/>
  <c r="BA446" i="4"/>
  <c r="AY446" i="2"/>
  <c r="AW446" i="4"/>
  <c r="AU446" i="2"/>
  <c r="AS446" i="4"/>
  <c r="AR446" i="4"/>
  <c r="AN446" i="4"/>
  <c r="CQ445" i="2"/>
  <c r="CO445" i="4"/>
  <c r="CM445" i="2"/>
  <c r="CK445" i="4"/>
  <c r="CI445" i="2"/>
  <c r="CG445" i="4"/>
  <c r="CE445" i="2"/>
  <c r="CC445" i="4"/>
  <c r="CA445" i="2"/>
  <c r="BY445" i="4"/>
  <c r="BW445" i="2"/>
  <c r="BU445" i="4"/>
  <c r="BU445" i="2"/>
  <c r="BS445" i="4"/>
  <c r="BQ445" i="2"/>
  <c r="BO445" i="4"/>
  <c r="BM445" i="2"/>
  <c r="BK445" i="4"/>
  <c r="BI445" i="2"/>
  <c r="BG445" i="4"/>
  <c r="BE445" i="2"/>
  <c r="BC445" i="4"/>
  <c r="BA445" i="2"/>
  <c r="AY445" i="4"/>
  <c r="AW445" i="2"/>
  <c r="AU445" i="4"/>
  <c r="AR445" i="2"/>
  <c r="AP445" i="4"/>
  <c r="AN445" i="2"/>
  <c r="AL445" i="4"/>
  <c r="CO444" i="2"/>
  <c r="CM444" i="4"/>
  <c r="CK444" i="2"/>
  <c r="CI444" i="4"/>
  <c r="CG444" i="2"/>
  <c r="CE444" i="4"/>
  <c r="CC444" i="2"/>
  <c r="CA444" i="4"/>
  <c r="BQ444" i="4"/>
  <c r="BO444" i="2"/>
  <c r="BM444" i="4"/>
  <c r="BK444" i="2"/>
  <c r="BI444" i="4"/>
  <c r="BG444" i="2"/>
  <c r="BE444" i="4"/>
  <c r="BC444" i="2"/>
  <c r="BA444" i="4"/>
  <c r="AY444" i="2"/>
  <c r="AW444" i="4"/>
  <c r="AU444" i="2"/>
  <c r="AS444" i="4"/>
  <c r="AR444" i="4"/>
  <c r="AN444" i="4"/>
  <c r="CN443" i="2"/>
  <c r="CL443" i="4"/>
  <c r="CJ443" i="2"/>
  <c r="CH443" i="4"/>
  <c r="CF443" i="2"/>
  <c r="CD443" i="4"/>
  <c r="CB443" i="2"/>
  <c r="BZ443" i="4"/>
  <c r="BX443" i="2"/>
  <c r="BV443" i="4"/>
  <c r="BT443" i="4"/>
  <c r="BP443" i="4"/>
  <c r="BN443" i="2"/>
  <c r="BL443" i="4"/>
  <c r="BJ443" i="2"/>
  <c r="BH443" i="4"/>
  <c r="BF443" i="2"/>
  <c r="BD443" i="4"/>
  <c r="BB443" i="2"/>
  <c r="AZ443" i="4"/>
  <c r="AX443" i="2"/>
  <c r="AV443" i="4"/>
  <c r="AQ443" i="4"/>
  <c r="AM443" i="4"/>
  <c r="CP442" i="2"/>
  <c r="CN442" i="4"/>
  <c r="CL442" i="2"/>
  <c r="CJ442" i="4"/>
  <c r="CH442" i="2"/>
  <c r="CF442" i="4"/>
  <c r="CD442" i="2"/>
  <c r="CB442" i="4"/>
  <c r="BZ442" i="2"/>
  <c r="BX442" i="4"/>
  <c r="BR442" i="4"/>
  <c r="BN442" i="4"/>
  <c r="BL442" i="2"/>
  <c r="BJ442" i="4"/>
  <c r="BH442" i="2"/>
  <c r="BF442" i="4"/>
  <c r="BD442" i="2"/>
  <c r="BB442" i="4"/>
  <c r="AZ442" i="2"/>
  <c r="AX442" i="4"/>
  <c r="AV442" i="2"/>
  <c r="AT442" i="4"/>
  <c r="AQ442" i="2"/>
  <c r="AO442" i="4"/>
  <c r="CN441" i="2"/>
  <c r="CL441" i="4"/>
  <c r="CJ441" i="2"/>
  <c r="CH441" i="4"/>
  <c r="CF441" i="2"/>
  <c r="CD441" i="4"/>
  <c r="CB441" i="2"/>
  <c r="BZ441" i="4"/>
  <c r="BX441" i="2"/>
  <c r="BV441" i="4"/>
  <c r="BN441" i="2"/>
  <c r="BL441" i="4"/>
  <c r="BJ441" i="2"/>
  <c r="BH441" i="4"/>
  <c r="BF441" i="2"/>
  <c r="BD441" i="4"/>
  <c r="AX441" i="2"/>
  <c r="AV441" i="4"/>
  <c r="CP440" i="2"/>
  <c r="CN440" i="4"/>
  <c r="CL440" i="2"/>
  <c r="CJ440" i="4"/>
  <c r="CH440" i="2"/>
  <c r="CF440" i="4"/>
  <c r="CD440" i="2"/>
  <c r="CB440" i="4"/>
  <c r="BZ440" i="2"/>
  <c r="BX440" i="4"/>
  <c r="BR440" i="4"/>
  <c r="BN440" i="4"/>
  <c r="BL440" i="2"/>
  <c r="BJ440" i="4"/>
  <c r="BH440" i="2"/>
  <c r="BF440" i="4"/>
  <c r="BD440" i="2"/>
  <c r="BB440" i="4"/>
  <c r="AZ440" i="2"/>
  <c r="AX440" i="4"/>
  <c r="AV440" i="2"/>
  <c r="AT440" i="4"/>
  <c r="CQ439" i="2"/>
  <c r="CO439" i="4"/>
  <c r="CM439" i="2"/>
  <c r="CK439" i="4"/>
  <c r="CI439" i="2"/>
  <c r="CG439" i="4"/>
  <c r="CE439" i="2"/>
  <c r="CC439" i="4"/>
  <c r="CA439" i="2"/>
  <c r="BY439" i="4"/>
  <c r="BW439" i="2"/>
  <c r="BU439" i="4"/>
  <c r="BO439" i="4"/>
  <c r="BM439" i="2"/>
  <c r="BK439" i="4"/>
  <c r="BI439" i="2"/>
  <c r="BG439" i="4"/>
  <c r="BE439" i="2"/>
  <c r="BC439" i="4"/>
  <c r="BA439" i="2"/>
  <c r="AY439" i="4"/>
  <c r="AW439" i="2"/>
  <c r="AU439" i="4"/>
  <c r="CO438" i="2"/>
  <c r="CM438" i="4"/>
  <c r="CK438" i="2"/>
  <c r="CI438" i="4"/>
  <c r="CG438" i="2"/>
  <c r="CE438" i="4"/>
  <c r="CC438" i="2"/>
  <c r="CA438" i="4"/>
  <c r="BY438" i="2"/>
  <c r="BW438" i="4"/>
  <c r="BQ438" i="4"/>
  <c r="BO438" i="2"/>
  <c r="BM438" i="4"/>
  <c r="BK438" i="2"/>
  <c r="BI438" i="4"/>
  <c r="BG438" i="2"/>
  <c r="BE438" i="4"/>
  <c r="BC438" i="2"/>
  <c r="BA438" i="4"/>
  <c r="AY438" i="2"/>
  <c r="AW438" i="4"/>
  <c r="AU438" i="2"/>
  <c r="AS438" i="4"/>
  <c r="CQ437" i="2"/>
  <c r="CO437" i="4"/>
  <c r="CM437" i="2"/>
  <c r="CK437" i="4"/>
  <c r="CI437" i="2"/>
  <c r="CG437" i="4"/>
  <c r="CE437" i="2"/>
  <c r="CC437" i="4"/>
  <c r="CA437" i="2"/>
  <c r="BY437" i="4"/>
  <c r="BW437" i="2"/>
  <c r="BU437" i="4"/>
  <c r="BM437" i="2"/>
  <c r="BK437" i="4"/>
  <c r="BI437" i="2"/>
  <c r="BG437" i="4"/>
  <c r="BE437" i="2"/>
  <c r="BC437" i="4"/>
  <c r="BA437" i="2"/>
  <c r="AY437" i="4"/>
  <c r="AW437" i="2"/>
  <c r="AU437" i="4"/>
  <c r="CO436" i="2"/>
  <c r="CM436" i="4"/>
  <c r="CK436" i="2"/>
  <c r="CI436" i="4"/>
  <c r="CG436" i="2"/>
  <c r="CE436" i="4"/>
  <c r="CC436" i="2"/>
  <c r="CA436" i="4"/>
  <c r="BY436" i="2"/>
  <c r="BW436" i="4"/>
  <c r="BO436" i="2"/>
  <c r="BM436" i="4"/>
  <c r="BK436" i="2"/>
  <c r="BI436" i="4"/>
  <c r="BG436" i="2"/>
  <c r="BE436" i="4"/>
  <c r="BC436" i="2"/>
  <c r="BA436" i="4"/>
  <c r="AY436" i="2"/>
  <c r="AW436" i="4"/>
  <c r="AU436" i="2"/>
  <c r="AS436" i="4"/>
  <c r="AR436" i="4"/>
  <c r="AN436" i="4"/>
  <c r="CQ435" i="2"/>
  <c r="CO435" i="4"/>
  <c r="CM435" i="2"/>
  <c r="CK435" i="4"/>
  <c r="CI435" i="2"/>
  <c r="CG435" i="4"/>
  <c r="CE435" i="2"/>
  <c r="CC435" i="4"/>
  <c r="CA435" i="2"/>
  <c r="BY435" i="4"/>
  <c r="BW435" i="2"/>
  <c r="BU435" i="4"/>
  <c r="BS435" i="4"/>
  <c r="BO435" i="4"/>
  <c r="BM435" i="2"/>
  <c r="BK435" i="4"/>
  <c r="BI435" i="2"/>
  <c r="BG435" i="4"/>
  <c r="BE435" i="2"/>
  <c r="BC435" i="4"/>
  <c r="BA435" i="2"/>
  <c r="AY435" i="4"/>
  <c r="AW435" i="2"/>
  <c r="AU435" i="4"/>
  <c r="AP435" i="4"/>
  <c r="AL435" i="4"/>
  <c r="CP434" i="2"/>
  <c r="CN434" i="4"/>
  <c r="CL434" i="2"/>
  <c r="CJ434" i="4"/>
  <c r="CH434" i="2"/>
  <c r="CF434" i="4"/>
  <c r="CD434" i="2"/>
  <c r="CB434" i="4"/>
  <c r="BZ434" i="2"/>
  <c r="BX434" i="4"/>
  <c r="BR434" i="4"/>
  <c r="BN434" i="4"/>
  <c r="BL434" i="2"/>
  <c r="BJ434" i="4"/>
  <c r="BH434" i="2"/>
  <c r="BF434" i="4"/>
  <c r="BD434" i="2"/>
  <c r="BB434" i="4"/>
  <c r="AZ434" i="2"/>
  <c r="AX434" i="4"/>
  <c r="AV434" i="2"/>
  <c r="AT434" i="4"/>
  <c r="AO434" i="4"/>
  <c r="CQ433" i="2"/>
  <c r="CO433" i="4"/>
  <c r="CM433" i="2"/>
  <c r="CK433" i="4"/>
  <c r="CI433" i="2"/>
  <c r="CG433" i="4"/>
  <c r="CE433" i="2"/>
  <c r="CC433" i="4"/>
  <c r="CA433" i="2"/>
  <c r="BY433" i="4"/>
  <c r="BW433" i="2"/>
  <c r="BU433" i="4"/>
  <c r="BS433" i="4"/>
  <c r="BO433" i="4"/>
  <c r="BM433" i="2"/>
  <c r="BK433" i="4"/>
  <c r="BE433" i="2"/>
  <c r="BC433" i="4"/>
  <c r="BA433" i="2"/>
  <c r="AY433" i="4"/>
  <c r="AW433" i="2"/>
  <c r="AU433" i="4"/>
  <c r="AP433" i="4"/>
  <c r="AL433" i="4"/>
  <c r="CN432" i="2"/>
  <c r="CL432" i="4"/>
  <c r="CJ432" i="2"/>
  <c r="CH432" i="4"/>
  <c r="CF432" i="2"/>
  <c r="CD432" i="4"/>
  <c r="CB432" i="2"/>
  <c r="BZ432" i="4"/>
  <c r="BX432" i="2"/>
  <c r="BV432" i="4"/>
  <c r="BT432" i="4"/>
  <c r="BP432" i="4"/>
  <c r="BN432" i="2"/>
  <c r="BL432" i="4"/>
  <c r="BJ432" i="2"/>
  <c r="BH432" i="4"/>
  <c r="BF432" i="2"/>
  <c r="BD432" i="4"/>
  <c r="BB432" i="2"/>
  <c r="AZ432" i="4"/>
  <c r="AX432" i="2"/>
  <c r="AV432" i="4"/>
  <c r="AQ432" i="4"/>
  <c r="AM432" i="4"/>
  <c r="CO431" i="2"/>
  <c r="CM431" i="4"/>
  <c r="CK431" i="2"/>
  <c r="CI431" i="4"/>
  <c r="CG431" i="2"/>
  <c r="CE431" i="4"/>
  <c r="CC431" i="2"/>
  <c r="CA431" i="4"/>
  <c r="BY431" i="2"/>
  <c r="BW431" i="4"/>
  <c r="BQ431" i="4"/>
  <c r="BO431" i="2"/>
  <c r="BM431" i="4"/>
  <c r="BK431" i="2"/>
  <c r="BI431" i="4"/>
  <c r="BG431" i="2"/>
  <c r="BE431" i="4"/>
  <c r="BC431" i="2"/>
  <c r="BA431" i="4"/>
  <c r="AY431" i="2"/>
  <c r="AW431" i="4"/>
  <c r="AU431" i="2"/>
  <c r="AS431" i="4"/>
  <c r="AR431" i="4"/>
  <c r="AN431" i="4"/>
  <c r="CP430" i="2"/>
  <c r="CN430" i="4"/>
  <c r="CL430" i="2"/>
  <c r="CJ430" i="4"/>
  <c r="CH430" i="2"/>
  <c r="CF430" i="4"/>
  <c r="BZ430" i="2"/>
  <c r="BX430" i="4"/>
  <c r="BR430" i="4"/>
  <c r="BN430" i="4"/>
  <c r="BL430" i="2"/>
  <c r="BJ430" i="4"/>
  <c r="BH430" i="2"/>
  <c r="BF430" i="4"/>
  <c r="BD430" i="2"/>
  <c r="BB430" i="4"/>
  <c r="AZ430" i="2"/>
  <c r="AX430" i="4"/>
  <c r="AV430" i="2"/>
  <c r="AT430" i="4"/>
  <c r="AO430" i="4"/>
  <c r="CN429" i="2"/>
  <c r="CL429" i="4"/>
  <c r="CJ429" i="2"/>
  <c r="CH429" i="4"/>
  <c r="CF429" i="2"/>
  <c r="CD429" i="4"/>
  <c r="CB429" i="2"/>
  <c r="BZ429" i="4"/>
  <c r="BX429" i="2"/>
  <c r="BV429" i="4"/>
  <c r="BT429" i="4"/>
  <c r="BP429" i="4"/>
  <c r="BN429" i="2"/>
  <c r="BL429" i="4"/>
  <c r="BJ429" i="2"/>
  <c r="BH429" i="4"/>
  <c r="BF429" i="2"/>
  <c r="BD429" i="4"/>
  <c r="BB429" i="2"/>
  <c r="AZ429" i="4"/>
  <c r="AX429" i="2"/>
  <c r="AV429" i="4"/>
  <c r="AQ429" i="4"/>
  <c r="AM429" i="4"/>
  <c r="CP428" i="2"/>
  <c r="CN428" i="4"/>
  <c r="CL428" i="2"/>
  <c r="CJ428" i="4"/>
  <c r="CH428" i="2"/>
  <c r="CF428" i="4"/>
  <c r="CD428" i="2"/>
  <c r="CB428" i="4"/>
  <c r="BZ428" i="2"/>
  <c r="BX428" i="4"/>
  <c r="BT428" i="2"/>
  <c r="BR428" i="4"/>
  <c r="BN428" i="4"/>
  <c r="BL428" i="2"/>
  <c r="BJ428" i="4"/>
  <c r="BH428" i="2"/>
  <c r="BF428" i="4"/>
  <c r="BD428" i="2"/>
  <c r="BB428" i="4"/>
  <c r="AZ428" i="2"/>
  <c r="AX428" i="4"/>
  <c r="AV428" i="2"/>
  <c r="AT428" i="4"/>
  <c r="AQ428" i="2"/>
  <c r="AO428" i="4"/>
  <c r="CO427" i="2"/>
  <c r="CM427" i="4"/>
  <c r="CK427" i="2"/>
  <c r="CI427" i="4"/>
  <c r="CG427" i="2"/>
  <c r="CE427" i="4"/>
  <c r="CC427" i="2"/>
  <c r="CA427" i="4"/>
  <c r="BY427" i="2"/>
  <c r="BW427" i="4"/>
  <c r="BS427" i="2"/>
  <c r="BQ427" i="4"/>
  <c r="BO427" i="2"/>
  <c r="BM427" i="4"/>
  <c r="BK427" i="2"/>
  <c r="BI427" i="4"/>
  <c r="BG427" i="2"/>
  <c r="BE427" i="4"/>
  <c r="BC427" i="2"/>
  <c r="BA427" i="4"/>
  <c r="AY427" i="2"/>
  <c r="AW427" i="4"/>
  <c r="AU427" i="2"/>
  <c r="AS427" i="4"/>
  <c r="AT427" i="2"/>
  <c r="AR427" i="4"/>
  <c r="AP427" i="2"/>
  <c r="AN427" i="4"/>
  <c r="DT427" i="1"/>
  <c r="CN426" i="2"/>
  <c r="CL426" i="4"/>
  <c r="DS427" i="1"/>
  <c r="CG426" i="2"/>
  <c r="CE426" i="4"/>
  <c r="DR427" i="1"/>
  <c r="BZ426" i="2"/>
  <c r="BX426" i="4"/>
  <c r="DE427" i="1"/>
  <c r="BT426" i="2"/>
  <c r="BR426" i="4"/>
  <c r="BP426" i="2"/>
  <c r="BN426" i="4"/>
  <c r="BL426" i="2"/>
  <c r="BJ426" i="4"/>
  <c r="BH426" i="2"/>
  <c r="BF426" i="4"/>
  <c r="BD426" i="2"/>
  <c r="BB426" i="4"/>
  <c r="AZ426" i="2"/>
  <c r="AX426" i="4"/>
  <c r="AV426" i="2"/>
  <c r="AT426" i="4"/>
  <c r="AQ426" i="2"/>
  <c r="AO426" i="4"/>
  <c r="CY424" i="2"/>
  <c r="CW424" i="4"/>
  <c r="CO425" i="2"/>
  <c r="CM425" i="4"/>
  <c r="CK425" i="2"/>
  <c r="CI425" i="4"/>
  <c r="CG425" i="2"/>
  <c r="CE425" i="4"/>
  <c r="CC425" i="2"/>
  <c r="CA425" i="4"/>
  <c r="BY425" i="2"/>
  <c r="BW425" i="4"/>
  <c r="BS425" i="2"/>
  <c r="BQ425" i="4"/>
  <c r="BO425" i="2"/>
  <c r="BM425" i="4"/>
  <c r="BK425" i="2"/>
  <c r="BI425" i="4"/>
  <c r="BG425" i="2"/>
  <c r="BE425" i="4"/>
  <c r="BC425" i="2"/>
  <c r="BA425" i="4"/>
  <c r="AY425" i="2"/>
  <c r="AW425" i="4"/>
  <c r="AU425" i="2"/>
  <c r="AS425" i="4"/>
  <c r="AT425" i="2"/>
  <c r="AR425" i="4"/>
  <c r="AP425" i="2"/>
  <c r="AN425" i="4"/>
  <c r="CQ424" i="2"/>
  <c r="CO424" i="4"/>
  <c r="CM424" i="2"/>
  <c r="CK424" i="4"/>
  <c r="CI424" i="2"/>
  <c r="CG424" i="4"/>
  <c r="CE424" i="2"/>
  <c r="CC424" i="4"/>
  <c r="CA424" i="2"/>
  <c r="BY424" i="4"/>
  <c r="BW424" i="2"/>
  <c r="BU424" i="4"/>
  <c r="BS424" i="4"/>
  <c r="BO424" i="4"/>
  <c r="BM424" i="2"/>
  <c r="BK424" i="4"/>
  <c r="BI424" i="2"/>
  <c r="BG424" i="4"/>
  <c r="BE424" i="2"/>
  <c r="BC424" i="4"/>
  <c r="BA424" i="2"/>
  <c r="AY424" i="4"/>
  <c r="AW424" i="2"/>
  <c r="AU424" i="4"/>
  <c r="AP424" i="4"/>
  <c r="AL424" i="4"/>
  <c r="CO423" i="2"/>
  <c r="CM423" i="4"/>
  <c r="CK423" i="2"/>
  <c r="CI423" i="4"/>
  <c r="CG423" i="2"/>
  <c r="CE423" i="4"/>
  <c r="CC423" i="2"/>
  <c r="CA423" i="4"/>
  <c r="BY423" i="2"/>
  <c r="BW423" i="4"/>
  <c r="BQ423" i="4"/>
  <c r="BO423" i="2"/>
  <c r="BM423" i="4"/>
  <c r="BK423" i="2"/>
  <c r="BI423" i="4"/>
  <c r="BG423" i="2"/>
  <c r="BE423" i="4"/>
  <c r="BC423" i="2"/>
  <c r="BA423" i="4"/>
  <c r="AY423" i="2"/>
  <c r="AW423" i="4"/>
  <c r="AU423" i="2"/>
  <c r="AS423" i="4"/>
  <c r="AR423" i="4"/>
  <c r="AN423" i="4"/>
  <c r="CQ422" i="2"/>
  <c r="CO422" i="4"/>
  <c r="CM422" i="2"/>
  <c r="CK422" i="4"/>
  <c r="CI422" i="2"/>
  <c r="CG422" i="4"/>
  <c r="CE422" i="2"/>
  <c r="CC422" i="4"/>
  <c r="CA422" i="2"/>
  <c r="BY422" i="4"/>
  <c r="BS422" i="4"/>
  <c r="BO422" i="4"/>
  <c r="BM422" i="2"/>
  <c r="BK422" i="4"/>
  <c r="BI422" i="2"/>
  <c r="BG422" i="4"/>
  <c r="BE422" i="2"/>
  <c r="BC422" i="4"/>
  <c r="BA422" i="2"/>
  <c r="AY422" i="4"/>
  <c r="AW422" i="2"/>
  <c r="AU422" i="4"/>
  <c r="AP422" i="4"/>
  <c r="AL422" i="4"/>
  <c r="CN421" i="2"/>
  <c r="CL421" i="4"/>
  <c r="CJ421" i="2"/>
  <c r="CH421" i="4"/>
  <c r="CF421" i="2"/>
  <c r="CD421" i="4"/>
  <c r="CB421" i="2"/>
  <c r="BZ421" i="4"/>
  <c r="BX421" i="2"/>
  <c r="BV421" i="4"/>
  <c r="BT421" i="4"/>
  <c r="BP421" i="4"/>
  <c r="BN421" i="2"/>
  <c r="BL421" i="4"/>
  <c r="BJ421" i="2"/>
  <c r="BH421" i="4"/>
  <c r="BF421" i="2"/>
  <c r="BD421" i="4"/>
  <c r="BB421" i="2"/>
  <c r="AZ421" i="4"/>
  <c r="AX421" i="2"/>
  <c r="AV421" i="4"/>
  <c r="AS421" i="2"/>
  <c r="AQ421" i="4"/>
  <c r="DM422" i="1"/>
  <c r="AM421" i="4"/>
  <c r="CO420" i="2"/>
  <c r="CM420" i="4"/>
  <c r="CK420" i="2"/>
  <c r="CI420" i="4"/>
  <c r="CG420" i="2"/>
  <c r="CE420" i="4"/>
  <c r="CC420" i="2"/>
  <c r="CA420" i="4"/>
  <c r="BY420" i="2"/>
  <c r="BW420" i="4"/>
  <c r="BS420" i="2"/>
  <c r="BQ420" i="4"/>
  <c r="BO420" i="2"/>
  <c r="BM420" i="4"/>
  <c r="BK420" i="2"/>
  <c r="BI420" i="4"/>
  <c r="BG420" i="2"/>
  <c r="BE420" i="4"/>
  <c r="BC420" i="2"/>
  <c r="BA420" i="4"/>
  <c r="AY420" i="2"/>
  <c r="AW420" i="4"/>
  <c r="AU420" i="2"/>
  <c r="AS420" i="4"/>
  <c r="AT420" i="2"/>
  <c r="AR420" i="4"/>
  <c r="AP420" i="2"/>
  <c r="AN420" i="4"/>
  <c r="CP419" i="2"/>
  <c r="CN419" i="4"/>
  <c r="CL419" i="2"/>
  <c r="CJ419" i="4"/>
  <c r="CH419" i="2"/>
  <c r="CF419" i="4"/>
  <c r="CD419" i="2"/>
  <c r="CB419" i="4"/>
  <c r="BZ419" i="2"/>
  <c r="BX419" i="4"/>
  <c r="BT419" i="2"/>
  <c r="BR419" i="4"/>
  <c r="BP419" i="2"/>
  <c r="BN419" i="4"/>
  <c r="BL419" i="2"/>
  <c r="BJ419" i="4"/>
  <c r="BH419" i="2"/>
  <c r="BF419" i="4"/>
  <c r="BD419" i="2"/>
  <c r="BB419" i="4"/>
  <c r="AZ419" i="2"/>
  <c r="AX419" i="4"/>
  <c r="AV419" i="2"/>
  <c r="AT419" i="4"/>
  <c r="AQ419" i="2"/>
  <c r="AO419" i="4"/>
  <c r="CQ418" i="2"/>
  <c r="CO418" i="4"/>
  <c r="CM418" i="2"/>
  <c r="CK418" i="4"/>
  <c r="CI418" i="2"/>
  <c r="CG418" i="4"/>
  <c r="CE418" i="2"/>
  <c r="CC418" i="4"/>
  <c r="CA418" i="2"/>
  <c r="BY418" i="4"/>
  <c r="BW418" i="2"/>
  <c r="BU418" i="4"/>
  <c r="BU418" i="2"/>
  <c r="BS418" i="4"/>
  <c r="BQ418" i="2"/>
  <c r="BO418" i="4"/>
  <c r="BM418" i="2"/>
  <c r="BK418" i="4"/>
  <c r="BI418" i="2"/>
  <c r="BG418" i="4"/>
  <c r="BE418" i="2"/>
  <c r="BC418" i="4"/>
  <c r="BA418" i="2"/>
  <c r="AY418" i="4"/>
  <c r="AW418" i="2"/>
  <c r="AU418" i="4"/>
  <c r="AR418" i="2"/>
  <c r="AP418" i="4"/>
  <c r="AN418" i="2"/>
  <c r="AL418" i="4"/>
  <c r="CN417" i="2"/>
  <c r="CL417" i="4"/>
  <c r="CJ417" i="2"/>
  <c r="CH417" i="4"/>
  <c r="CF417" i="2"/>
  <c r="CD417" i="4"/>
  <c r="CB417" i="2"/>
  <c r="BZ417" i="4"/>
  <c r="BX417" i="2"/>
  <c r="BV417" i="4"/>
  <c r="BV417" i="2"/>
  <c r="BT417" i="4"/>
  <c r="BR417" i="2"/>
  <c r="BP417" i="4"/>
  <c r="BN417" i="2"/>
  <c r="BL417" i="4"/>
  <c r="BJ417" i="2"/>
  <c r="BH417" i="4"/>
  <c r="BF417" i="2"/>
  <c r="BD417" i="4"/>
  <c r="BB417" i="2"/>
  <c r="AZ417" i="4"/>
  <c r="AX417" i="2"/>
  <c r="AV417" i="4"/>
  <c r="AS417" i="2"/>
  <c r="AQ417" i="4"/>
  <c r="AO417" i="2"/>
  <c r="AM417" i="4"/>
  <c r="CO416" i="2"/>
  <c r="CM416" i="4"/>
  <c r="CK416" i="2"/>
  <c r="CI416" i="4"/>
  <c r="CG416" i="2"/>
  <c r="CE416" i="4"/>
  <c r="CC416" i="2"/>
  <c r="CA416" i="4"/>
  <c r="BY416" i="2"/>
  <c r="BW416" i="4"/>
  <c r="BS416" i="2"/>
  <c r="BQ416" i="4"/>
  <c r="BO416" i="2"/>
  <c r="BM416" i="4"/>
  <c r="BK416" i="2"/>
  <c r="BI416" i="4"/>
  <c r="BG416" i="2"/>
  <c r="BE416" i="4"/>
  <c r="BC416" i="2"/>
  <c r="BA416" i="4"/>
  <c r="AY416" i="2"/>
  <c r="AW416" i="4"/>
  <c r="AU416" i="2"/>
  <c r="AS416" i="4"/>
  <c r="AT416" i="2"/>
  <c r="AR416" i="4"/>
  <c r="AP416" i="2"/>
  <c r="AN416" i="4"/>
  <c r="CP415" i="2"/>
  <c r="CN415" i="4"/>
  <c r="CL415" i="2"/>
  <c r="CJ415" i="4"/>
  <c r="CH415" i="2"/>
  <c r="CF415" i="4"/>
  <c r="CD415" i="2"/>
  <c r="CB415" i="4"/>
  <c r="BZ415" i="2"/>
  <c r="BX415" i="4"/>
  <c r="BT415" i="2"/>
  <c r="BR415" i="4"/>
  <c r="BP415" i="2"/>
  <c r="BN415" i="4"/>
  <c r="BL415" i="2"/>
  <c r="BJ415" i="4"/>
  <c r="BH415" i="2"/>
  <c r="BF415" i="4"/>
  <c r="BD415" i="2"/>
  <c r="BB415" i="4"/>
  <c r="AZ415" i="2"/>
  <c r="AX415" i="4"/>
  <c r="AV415" i="2"/>
  <c r="AT415" i="4"/>
  <c r="AQ415" i="2"/>
  <c r="AO415" i="4"/>
  <c r="CN414" i="2"/>
  <c r="CL414" i="4"/>
  <c r="CJ414" i="2"/>
  <c r="CH414" i="4"/>
  <c r="CF414" i="2"/>
  <c r="CD414" i="4"/>
  <c r="CB414" i="2"/>
  <c r="BZ414" i="4"/>
  <c r="BX414" i="2"/>
  <c r="BV414" i="4"/>
  <c r="BV414" i="2"/>
  <c r="BT414" i="4"/>
  <c r="BR414" i="2"/>
  <c r="BP414" i="4"/>
  <c r="BN414" i="2"/>
  <c r="BL414" i="4"/>
  <c r="BJ414" i="2"/>
  <c r="BH414" i="4"/>
  <c r="BF414" i="2"/>
  <c r="BD414" i="4"/>
  <c r="BB414" i="2"/>
  <c r="AZ414" i="4"/>
  <c r="AX414" i="2"/>
  <c r="AV414" i="4"/>
  <c r="AS414" i="2"/>
  <c r="AQ414" i="4"/>
  <c r="AO414" i="2"/>
  <c r="AM414" i="4"/>
  <c r="CP413" i="2"/>
  <c r="CN413" i="4"/>
  <c r="CL413" i="2"/>
  <c r="CJ413" i="4"/>
  <c r="CH413" i="2"/>
  <c r="CF413" i="4"/>
  <c r="CD413" i="2"/>
  <c r="CB413" i="4"/>
  <c r="BZ413" i="2"/>
  <c r="BX413" i="4"/>
  <c r="BR413" i="4"/>
  <c r="BN413" i="4"/>
  <c r="BL413" i="2"/>
  <c r="BJ413" i="4"/>
  <c r="BH413" i="2"/>
  <c r="BF413" i="4"/>
  <c r="BD413" i="2"/>
  <c r="BB413" i="4"/>
  <c r="AZ413" i="2"/>
  <c r="AX413" i="4"/>
  <c r="AV413" i="2"/>
  <c r="AT413" i="4"/>
  <c r="AO413" i="4"/>
  <c r="CN412" i="2"/>
  <c r="CL412" i="4"/>
  <c r="CJ412" i="2"/>
  <c r="CH412" i="4"/>
  <c r="CF412" i="2"/>
  <c r="CD412" i="4"/>
  <c r="CB412" i="2"/>
  <c r="BZ412" i="4"/>
  <c r="BX412" i="2"/>
  <c r="BV412" i="4"/>
  <c r="BT412" i="4"/>
  <c r="BP412" i="4"/>
  <c r="BN412" i="2"/>
  <c r="BL412" i="4"/>
  <c r="BJ412" i="2"/>
  <c r="BH412" i="4"/>
  <c r="BF412" i="2"/>
  <c r="BD412" i="4"/>
  <c r="AX412" i="2"/>
  <c r="AV412" i="4"/>
  <c r="AQ412" i="4"/>
  <c r="AM412" i="4"/>
  <c r="CP411" i="2"/>
  <c r="CN411" i="4"/>
  <c r="CL411" i="2"/>
  <c r="CJ411" i="4"/>
  <c r="CH411" i="2"/>
  <c r="CF411" i="4"/>
  <c r="CD411" i="2"/>
  <c r="CB411" i="4"/>
  <c r="BZ411" i="2"/>
  <c r="BX411" i="4"/>
  <c r="BR411" i="4"/>
  <c r="BN411" i="4"/>
  <c r="BL411" i="2"/>
  <c r="BJ411" i="4"/>
  <c r="BH411" i="2"/>
  <c r="BF411" i="4"/>
  <c r="BD411" i="2"/>
  <c r="BB411" i="4"/>
  <c r="AZ411" i="2"/>
  <c r="AX411" i="4"/>
  <c r="AV411" i="2"/>
  <c r="AT411" i="4"/>
  <c r="AO411" i="4"/>
  <c r="CN410" i="2"/>
  <c r="CL410" i="4"/>
  <c r="CJ410" i="2"/>
  <c r="CH410" i="4"/>
  <c r="CF410" i="2"/>
  <c r="CD410" i="4"/>
  <c r="CB410" i="2"/>
  <c r="BZ410" i="4"/>
  <c r="BX410" i="2"/>
  <c r="BV410" i="4"/>
  <c r="BT410" i="4"/>
  <c r="BP410" i="4"/>
  <c r="BN410" i="2"/>
  <c r="BL410" i="4"/>
  <c r="BJ410" i="2"/>
  <c r="BH410" i="4"/>
  <c r="BF410" i="2"/>
  <c r="BD410" i="4"/>
  <c r="BB410" i="2"/>
  <c r="AZ410" i="4"/>
  <c r="AX410" i="2"/>
  <c r="AV410" i="4"/>
  <c r="AQ410" i="4"/>
  <c r="AM410" i="4"/>
  <c r="CO409" i="2"/>
  <c r="CM409" i="4"/>
  <c r="CK409" i="2"/>
  <c r="CI409" i="4"/>
  <c r="CG409" i="2"/>
  <c r="CE409" i="4"/>
  <c r="CC409" i="2"/>
  <c r="CA409" i="4"/>
  <c r="BY409" i="2"/>
  <c r="BW409" i="4"/>
  <c r="BQ409" i="4"/>
  <c r="BO409" i="2"/>
  <c r="BM409" i="4"/>
  <c r="BK409" i="2"/>
  <c r="BI409" i="4"/>
  <c r="BG409" i="2"/>
  <c r="BE409" i="4"/>
  <c r="BC409" i="2"/>
  <c r="BA409" i="4"/>
  <c r="AY409" i="2"/>
  <c r="AW409" i="4"/>
  <c r="AU409" i="2"/>
  <c r="AS409" i="4"/>
  <c r="AR409" i="4"/>
  <c r="AN409" i="4"/>
  <c r="CN408" i="2"/>
  <c r="CL408" i="4"/>
  <c r="CJ408" i="2"/>
  <c r="CH408" i="4"/>
  <c r="CF408" i="2"/>
  <c r="CD408" i="4"/>
  <c r="CB408" i="2"/>
  <c r="BZ408" i="4"/>
  <c r="BX408" i="2"/>
  <c r="BV408" i="4"/>
  <c r="BT408" i="4"/>
  <c r="BP408" i="4"/>
  <c r="BN408" i="2"/>
  <c r="BL408" i="4"/>
  <c r="BJ408" i="2"/>
  <c r="BH408" i="4"/>
  <c r="BF408" i="2"/>
  <c r="BD408" i="4"/>
  <c r="BB408" i="2"/>
  <c r="AZ408" i="4"/>
  <c r="AX408" i="2"/>
  <c r="AV408" i="4"/>
  <c r="AQ408" i="4"/>
  <c r="AM408" i="4"/>
  <c r="CP407" i="2"/>
  <c r="CN407" i="4"/>
  <c r="CL407" i="2"/>
  <c r="CJ407" i="4"/>
  <c r="CH407" i="2"/>
  <c r="CF407" i="4"/>
  <c r="CD407" i="2"/>
  <c r="CB407" i="4"/>
  <c r="BZ407" i="2"/>
  <c r="BX407" i="4"/>
  <c r="BR407" i="4"/>
  <c r="BN407" i="4"/>
  <c r="BL407" i="2"/>
  <c r="BJ407" i="4"/>
  <c r="BH407" i="2"/>
  <c r="BF407" i="4"/>
  <c r="BD407" i="2"/>
  <c r="BB407" i="4"/>
  <c r="AZ407" i="2"/>
  <c r="AX407" i="4"/>
  <c r="AV407" i="2"/>
  <c r="AT407" i="4"/>
  <c r="AO407" i="4"/>
  <c r="CN406" i="2"/>
  <c r="CL406" i="4"/>
  <c r="CJ406" i="2"/>
  <c r="CH406" i="4"/>
  <c r="CF406" i="2"/>
  <c r="CD406" i="4"/>
  <c r="CB406" i="2"/>
  <c r="BZ406" i="4"/>
  <c r="BX406" i="2"/>
  <c r="BV406" i="4"/>
  <c r="BT406" i="4"/>
  <c r="BP406" i="4"/>
  <c r="BN406" i="2"/>
  <c r="BL406" i="4"/>
  <c r="BJ406" i="2"/>
  <c r="BH406" i="4"/>
  <c r="BF406" i="2"/>
  <c r="BD406" i="4"/>
  <c r="BB406" i="2"/>
  <c r="AZ406" i="4"/>
  <c r="AX406" i="2"/>
  <c r="AV406" i="4"/>
  <c r="AQ406" i="4"/>
  <c r="AM406" i="4"/>
  <c r="CP405" i="2"/>
  <c r="CN405" i="4"/>
  <c r="CL405" i="2"/>
  <c r="CJ405" i="4"/>
  <c r="CH405" i="2"/>
  <c r="CF405" i="4"/>
  <c r="CD405" i="2"/>
  <c r="CB405" i="4"/>
  <c r="BZ405" i="2"/>
  <c r="BX405" i="4"/>
  <c r="BR405" i="4"/>
  <c r="BN405" i="4"/>
  <c r="BL405" i="2"/>
  <c r="BJ405" i="4"/>
  <c r="BH405" i="2"/>
  <c r="BF405" i="4"/>
  <c r="BD405" i="2"/>
  <c r="BB405" i="4"/>
  <c r="AZ405" i="2"/>
  <c r="AX405" i="4"/>
  <c r="AV405" i="2"/>
  <c r="AT405" i="4"/>
  <c r="AO405" i="4"/>
  <c r="CN404" i="2"/>
  <c r="CL404" i="4"/>
  <c r="CJ404" i="2"/>
  <c r="CH404" i="4"/>
  <c r="CF404" i="2"/>
  <c r="CD404" i="4"/>
  <c r="CB404" i="2"/>
  <c r="BZ404" i="4"/>
  <c r="BX404" i="2"/>
  <c r="BV404" i="4"/>
  <c r="BT404" i="4"/>
  <c r="BP404" i="4"/>
  <c r="BO404" i="2"/>
  <c r="BM404" i="4"/>
  <c r="BK404" i="2"/>
  <c r="BI404" i="4"/>
  <c r="BH404" i="2"/>
  <c r="BF404" i="4"/>
  <c r="BD404" i="2"/>
  <c r="BB404" i="4"/>
  <c r="BA404" i="2"/>
  <c r="AY404" i="4"/>
  <c r="AW404" i="2"/>
  <c r="AU404" i="4"/>
  <c r="AQ404" i="4"/>
  <c r="AM404" i="4"/>
  <c r="CP403" i="2"/>
  <c r="CN403" i="4"/>
  <c r="CL403" i="2"/>
  <c r="CJ403" i="4"/>
  <c r="CH403" i="2"/>
  <c r="CF403" i="4"/>
  <c r="CD403" i="2"/>
  <c r="CB403" i="4"/>
  <c r="BZ403" i="2"/>
  <c r="BX403" i="4"/>
  <c r="BR403" i="4"/>
  <c r="BN403" i="4"/>
  <c r="BL403" i="2"/>
  <c r="BJ403" i="4"/>
  <c r="BH403" i="2"/>
  <c r="BF403" i="4"/>
  <c r="BD403" i="2"/>
  <c r="BB403" i="4"/>
  <c r="AZ403" i="2"/>
  <c r="AX403" i="4"/>
  <c r="AV403" i="2"/>
  <c r="AT403" i="4"/>
  <c r="AO403" i="4"/>
  <c r="CN402" i="2"/>
  <c r="CL402" i="4"/>
  <c r="CJ402" i="2"/>
  <c r="CH402" i="4"/>
  <c r="CF402" i="2"/>
  <c r="CD402" i="4"/>
  <c r="CB402" i="2"/>
  <c r="BZ402" i="4"/>
  <c r="BX402" i="2"/>
  <c r="BV402" i="4"/>
  <c r="BT402" i="4"/>
  <c r="BP402" i="4"/>
  <c r="BN402" i="2"/>
  <c r="BL402" i="4"/>
  <c r="BJ402" i="2"/>
  <c r="BH402" i="4"/>
  <c r="BF402" i="2"/>
  <c r="BD402" i="4"/>
  <c r="BB402" i="2"/>
  <c r="AZ402" i="4"/>
  <c r="AX402" i="2"/>
  <c r="AV402" i="4"/>
  <c r="AQ402" i="4"/>
  <c r="AM402" i="4"/>
  <c r="CP401" i="2"/>
  <c r="CN401" i="4"/>
  <c r="CL401" i="2"/>
  <c r="CJ401" i="4"/>
  <c r="CH401" i="2"/>
  <c r="CF401" i="4"/>
  <c r="BZ401" i="2"/>
  <c r="BX401" i="4"/>
  <c r="BR401" i="4"/>
  <c r="BN401" i="4"/>
  <c r="BL401" i="2"/>
  <c r="BJ401" i="4"/>
  <c r="BH401" i="2"/>
  <c r="BF401" i="4"/>
  <c r="BD401" i="2"/>
  <c r="BB401" i="4"/>
  <c r="AZ401" i="2"/>
  <c r="AX401" i="4"/>
  <c r="AV401" i="2"/>
  <c r="AT401" i="4"/>
  <c r="AQ401" i="2"/>
  <c r="AO401" i="4"/>
  <c r="CN400" i="2"/>
  <c r="CL400" i="4"/>
  <c r="CJ400" i="2"/>
  <c r="CH400" i="4"/>
  <c r="CF400" i="2"/>
  <c r="CD400" i="4"/>
  <c r="CB400" i="2"/>
  <c r="BZ400" i="4"/>
  <c r="BX400" i="2"/>
  <c r="BV400" i="4"/>
  <c r="BT400" i="4"/>
  <c r="BP400" i="4"/>
  <c r="BN400" i="2"/>
  <c r="BL400" i="4"/>
  <c r="BJ400" i="2"/>
  <c r="BH400" i="4"/>
  <c r="BF400" i="2"/>
  <c r="BD400" i="4"/>
  <c r="BB400" i="2"/>
  <c r="AZ400" i="4"/>
  <c r="AX400" i="2"/>
  <c r="AV400" i="4"/>
  <c r="AS400" i="2"/>
  <c r="AQ400" i="4"/>
  <c r="AO400" i="2"/>
  <c r="AM400" i="4"/>
  <c r="CP399" i="2"/>
  <c r="CN399" i="4"/>
  <c r="CL399" i="2"/>
  <c r="CJ399" i="4"/>
  <c r="CH399" i="2"/>
  <c r="CF399" i="4"/>
  <c r="BZ399" i="2"/>
  <c r="BX399" i="4"/>
  <c r="BR399" i="4"/>
  <c r="BN399" i="4"/>
  <c r="BL399" i="2"/>
  <c r="BJ399" i="4"/>
  <c r="BH399" i="2"/>
  <c r="BF399" i="4"/>
  <c r="BD399" i="2"/>
  <c r="BB399" i="4"/>
  <c r="AZ399" i="2"/>
  <c r="AX399" i="4"/>
  <c r="AV399" i="2"/>
  <c r="AT399" i="4"/>
  <c r="AQ399" i="2"/>
  <c r="AO399" i="4"/>
  <c r="CN398" i="2"/>
  <c r="CL398" i="4"/>
  <c r="CJ398" i="2"/>
  <c r="CH398" i="4"/>
  <c r="CF398" i="2"/>
  <c r="CD398" i="4"/>
  <c r="CB398" i="2"/>
  <c r="BZ398" i="4"/>
  <c r="BX398" i="2"/>
  <c r="BV398" i="4"/>
  <c r="BT398" i="4"/>
  <c r="BP398" i="4"/>
  <c r="BN398" i="2"/>
  <c r="BL398" i="4"/>
  <c r="BJ398" i="2"/>
  <c r="BH398" i="4"/>
  <c r="BF398" i="2"/>
  <c r="BD398" i="4"/>
  <c r="BB398" i="2"/>
  <c r="AZ398" i="4"/>
  <c r="AX398" i="2"/>
  <c r="AV398" i="4"/>
  <c r="AS398" i="2"/>
  <c r="AQ398" i="4"/>
  <c r="AO398" i="2"/>
  <c r="AM398" i="4"/>
  <c r="CO397" i="2"/>
  <c r="CM397" i="4"/>
  <c r="CK397" i="2"/>
  <c r="CI397" i="4"/>
  <c r="CG397" i="2"/>
  <c r="CE397" i="4"/>
  <c r="CC397" i="2"/>
  <c r="CA397" i="4"/>
  <c r="BY397" i="2"/>
  <c r="BW397" i="4"/>
  <c r="BQ397" i="4"/>
  <c r="BO397" i="2"/>
  <c r="BM397" i="4"/>
  <c r="BK397" i="2"/>
  <c r="BI397" i="4"/>
  <c r="BG397" i="2"/>
  <c r="BE397" i="4"/>
  <c r="BC397" i="2"/>
  <c r="BA397" i="4"/>
  <c r="AY397" i="2"/>
  <c r="AW397" i="4"/>
  <c r="AU397" i="2"/>
  <c r="AS397" i="4"/>
  <c r="AT397" i="2"/>
  <c r="AR397" i="4"/>
  <c r="AP397" i="2"/>
  <c r="AN397" i="4"/>
  <c r="CP396" i="2"/>
  <c r="CN396" i="4"/>
  <c r="CL396" i="2"/>
  <c r="CJ396" i="4"/>
  <c r="CH396" i="2"/>
  <c r="CF396" i="4"/>
  <c r="CD396" i="2"/>
  <c r="CB396" i="4"/>
  <c r="BZ396" i="2"/>
  <c r="BX396" i="4"/>
  <c r="BR396" i="4"/>
  <c r="BN396" i="4"/>
  <c r="BL396" i="2"/>
  <c r="BJ396" i="4"/>
  <c r="BH396" i="2"/>
  <c r="BF396" i="4"/>
  <c r="BD396" i="2"/>
  <c r="BB396" i="4"/>
  <c r="AZ396" i="2"/>
  <c r="AX396" i="4"/>
  <c r="AV396" i="2"/>
  <c r="AT396" i="4"/>
  <c r="AQ396" i="2"/>
  <c r="AO396" i="4"/>
  <c r="CQ395" i="2"/>
  <c r="CO395" i="4"/>
  <c r="CM395" i="2"/>
  <c r="CK395" i="4"/>
  <c r="CI395" i="2"/>
  <c r="CG395" i="4"/>
  <c r="CE395" i="2"/>
  <c r="CC395" i="4"/>
  <c r="CA395" i="2"/>
  <c r="BY395" i="4"/>
  <c r="BW395" i="2"/>
  <c r="BU395" i="4"/>
  <c r="BS395" i="4"/>
  <c r="BO395" i="4"/>
  <c r="BM395" i="2"/>
  <c r="BK395" i="4"/>
  <c r="BI395" i="2"/>
  <c r="BG395" i="4"/>
  <c r="BE395" i="2"/>
  <c r="BC395" i="4"/>
  <c r="BA395" i="2"/>
  <c r="AY395" i="4"/>
  <c r="AW395" i="2"/>
  <c r="AU395" i="4"/>
  <c r="AR395" i="2"/>
  <c r="AP395" i="4"/>
  <c r="AN395" i="2"/>
  <c r="AL395" i="4"/>
  <c r="CN394" i="2"/>
  <c r="CL394" i="4"/>
  <c r="CJ394" i="2"/>
  <c r="CH394" i="4"/>
  <c r="CF394" i="2"/>
  <c r="CD394" i="4"/>
  <c r="CB394" i="2"/>
  <c r="BZ394" i="4"/>
  <c r="BX394" i="2"/>
  <c r="BV394" i="4"/>
  <c r="BT394" i="4"/>
  <c r="BP394" i="4"/>
  <c r="BN394" i="2"/>
  <c r="BL394" i="4"/>
  <c r="BJ394" i="2"/>
  <c r="BH394" i="4"/>
  <c r="BF394" i="2"/>
  <c r="BD394" i="4"/>
  <c r="BB394" i="2"/>
  <c r="AZ394" i="4"/>
  <c r="AX394" i="2"/>
  <c r="AV394" i="4"/>
  <c r="AS394" i="2"/>
  <c r="AQ394" i="4"/>
  <c r="AO394" i="2"/>
  <c r="AM394" i="4"/>
  <c r="CO393" i="2"/>
  <c r="CM393" i="4"/>
  <c r="CK393" i="2"/>
  <c r="CI393" i="4"/>
  <c r="CG393" i="2"/>
  <c r="CE393" i="4"/>
  <c r="CC393" i="2"/>
  <c r="CA393" i="4"/>
  <c r="BY393" i="2"/>
  <c r="BW393" i="4"/>
  <c r="BQ393" i="4"/>
  <c r="BO393" i="2"/>
  <c r="BM393" i="4"/>
  <c r="BK393" i="2"/>
  <c r="BI393" i="4"/>
  <c r="BG393" i="2"/>
  <c r="BE393" i="4"/>
  <c r="BC393" i="2"/>
  <c r="BA393" i="4"/>
  <c r="AY393" i="2"/>
  <c r="AW393" i="4"/>
  <c r="AU393" i="2"/>
  <c r="AS393" i="4"/>
  <c r="AT393" i="2"/>
  <c r="AR393" i="4"/>
  <c r="AP393" i="2"/>
  <c r="AN393" i="4"/>
  <c r="CQ392" i="2"/>
  <c r="CO392" i="4"/>
  <c r="CM392" i="2"/>
  <c r="CK392" i="4"/>
  <c r="CI392" i="2"/>
  <c r="CG392" i="4"/>
  <c r="CE392" i="2"/>
  <c r="CC392" i="4"/>
  <c r="CA392" i="2"/>
  <c r="BY392" i="4"/>
  <c r="BW392" i="2"/>
  <c r="BU392" i="4"/>
  <c r="BS392" i="4"/>
  <c r="BO392" i="4"/>
  <c r="BM392" i="2"/>
  <c r="BK392" i="4"/>
  <c r="BI392" i="2"/>
  <c r="BG392" i="4"/>
  <c r="BE392" i="2"/>
  <c r="BC392" i="4"/>
  <c r="BA392" i="2"/>
  <c r="AY392" i="4"/>
  <c r="AW392" i="2"/>
  <c r="AU392" i="4"/>
  <c r="AP392" i="4"/>
  <c r="AL392" i="4"/>
  <c r="CO391" i="2"/>
  <c r="CM391" i="4"/>
  <c r="CK391" i="2"/>
  <c r="CI391" i="4"/>
  <c r="CG391" i="2"/>
  <c r="CE391" i="4"/>
  <c r="CC391" i="2"/>
  <c r="CA391" i="4"/>
  <c r="BY391" i="2"/>
  <c r="BW391" i="4"/>
  <c r="BQ391" i="4"/>
  <c r="BO391" i="2"/>
  <c r="BM391" i="4"/>
  <c r="BK391" i="2"/>
  <c r="BI391" i="4"/>
  <c r="BG391" i="2"/>
  <c r="BE391" i="4"/>
  <c r="BC391" i="2"/>
  <c r="BA391" i="4"/>
  <c r="AY391" i="2"/>
  <c r="AW391" i="4"/>
  <c r="AU391" i="2"/>
  <c r="AS391" i="4"/>
  <c r="AR391" i="4"/>
  <c r="AN391" i="4"/>
  <c r="CQ390" i="2"/>
  <c r="CO390" i="4"/>
  <c r="CM390" i="2"/>
  <c r="CK390" i="4"/>
  <c r="CI390" i="2"/>
  <c r="CG390" i="4"/>
  <c r="CE390" i="2"/>
  <c r="CC390" i="4"/>
  <c r="BW390" i="2"/>
  <c r="BU390" i="4"/>
  <c r="BS390" i="4"/>
  <c r="BO390" i="4"/>
  <c r="BM390" i="2"/>
  <c r="BK390" i="4"/>
  <c r="BI390" i="2"/>
  <c r="BG390" i="4"/>
  <c r="BE390" i="2"/>
  <c r="BC390" i="4"/>
  <c r="BA390" i="2"/>
  <c r="AY390" i="4"/>
  <c r="AW390" i="2"/>
  <c r="AU390" i="4"/>
  <c r="AP390" i="4"/>
  <c r="AL390" i="4"/>
  <c r="CO389" i="2"/>
  <c r="CM389" i="4"/>
  <c r="CK389" i="2"/>
  <c r="CI389" i="4"/>
  <c r="CG389" i="2"/>
  <c r="CE389" i="4"/>
  <c r="CC389" i="2"/>
  <c r="CA389" i="4"/>
  <c r="BY389" i="2"/>
  <c r="BW389" i="4"/>
  <c r="BQ389" i="4"/>
  <c r="BO389" i="2"/>
  <c r="BM389" i="4"/>
  <c r="BK389" i="2"/>
  <c r="BI389" i="4"/>
  <c r="BG389" i="2"/>
  <c r="BE389" i="4"/>
  <c r="BC389" i="2"/>
  <c r="BA389" i="4"/>
  <c r="AY389" i="2"/>
  <c r="AW389" i="4"/>
  <c r="AU389" i="2"/>
  <c r="AS389" i="4"/>
  <c r="AR389" i="4"/>
  <c r="AN389" i="4"/>
  <c r="CQ388" i="2"/>
  <c r="CO388" i="4"/>
  <c r="CM388" i="2"/>
  <c r="CK388" i="4"/>
  <c r="CI388" i="2"/>
  <c r="CG388" i="4"/>
  <c r="CE388" i="2"/>
  <c r="CC388" i="4"/>
  <c r="CA388" i="2"/>
  <c r="BY388" i="4"/>
  <c r="BW388" i="2"/>
  <c r="BU388" i="4"/>
  <c r="BU388" i="2"/>
  <c r="BS388" i="4"/>
  <c r="BQ388" i="2"/>
  <c r="BO388" i="4"/>
  <c r="BM388" i="2"/>
  <c r="BK388" i="4"/>
  <c r="BI388" i="2"/>
  <c r="BG388" i="4"/>
  <c r="BE388" i="2"/>
  <c r="BC388" i="4"/>
  <c r="BA388" i="2"/>
  <c r="AY388" i="4"/>
  <c r="AW388" i="2"/>
  <c r="AU388" i="4"/>
  <c r="CX389" i="1"/>
  <c r="AR388" i="2"/>
  <c r="AP388" i="4"/>
  <c r="AN388" i="2"/>
  <c r="AL388" i="4"/>
  <c r="CO387" i="2"/>
  <c r="CM387" i="4"/>
  <c r="CK387" i="2"/>
  <c r="CI387" i="4"/>
  <c r="CG387" i="2"/>
  <c r="CE387" i="4"/>
  <c r="CC387" i="2"/>
  <c r="CA387" i="4"/>
  <c r="BY387" i="2"/>
  <c r="BW387" i="4"/>
  <c r="DE388" i="1"/>
  <c r="BS387" i="2"/>
  <c r="BQ387" i="4"/>
  <c r="BO387" i="2"/>
  <c r="BM387" i="4"/>
  <c r="BK387" i="2"/>
  <c r="BI387" i="4"/>
  <c r="BG387" i="2"/>
  <c r="BE387" i="4"/>
  <c r="BC387" i="2"/>
  <c r="BA387" i="4"/>
  <c r="AY387" i="2"/>
  <c r="AW387" i="4"/>
  <c r="AU387" i="2"/>
  <c r="AS387" i="4"/>
  <c r="AT387" i="2"/>
  <c r="AR387" i="4"/>
  <c r="AP387" i="2"/>
  <c r="AN387" i="4"/>
  <c r="CQ386" i="2"/>
  <c r="CO386" i="4"/>
  <c r="CM386" i="2"/>
  <c r="CK386" i="4"/>
  <c r="CI386" i="2"/>
  <c r="CG386" i="4"/>
  <c r="CE386" i="2"/>
  <c r="CC386" i="4"/>
  <c r="CA386" i="2"/>
  <c r="BY386" i="4"/>
  <c r="BW386" i="2"/>
  <c r="BU386" i="4"/>
  <c r="BU386" i="2"/>
  <c r="BS386" i="4"/>
  <c r="BQ386" i="2"/>
  <c r="BO386" i="4"/>
  <c r="BM386" i="2"/>
  <c r="BK386" i="4"/>
  <c r="BE386" i="2"/>
  <c r="BC386" i="4"/>
  <c r="BA386" i="2"/>
  <c r="AY386" i="4"/>
  <c r="AW386" i="2"/>
  <c r="AU386" i="4"/>
  <c r="AR386" i="2"/>
  <c r="AP386" i="4"/>
  <c r="AN386" i="2"/>
  <c r="AL386" i="4"/>
  <c r="CO385" i="2"/>
  <c r="CM385" i="4"/>
  <c r="CK385" i="2"/>
  <c r="CI385" i="4"/>
  <c r="CG385" i="2"/>
  <c r="CE385" i="4"/>
  <c r="CC385" i="2"/>
  <c r="CA385" i="4"/>
  <c r="BY385" i="2"/>
  <c r="BW385" i="4"/>
  <c r="BS385" i="2"/>
  <c r="BQ385" i="4"/>
  <c r="BO385" i="2"/>
  <c r="BM385" i="4"/>
  <c r="BK385" i="2"/>
  <c r="BI385" i="4"/>
  <c r="BG385" i="2"/>
  <c r="BE385" i="4"/>
  <c r="BC385" i="2"/>
  <c r="BA385" i="4"/>
  <c r="AY385" i="2"/>
  <c r="AW385" i="4"/>
  <c r="AU385" i="2"/>
  <c r="AS385" i="4"/>
  <c r="AT385" i="2"/>
  <c r="AR385" i="4"/>
  <c r="AP385" i="2"/>
  <c r="AN385" i="4"/>
  <c r="CP384" i="2"/>
  <c r="CN384" i="4"/>
  <c r="CL384" i="2"/>
  <c r="CJ384" i="4"/>
  <c r="CH384" i="2"/>
  <c r="CF384" i="4"/>
  <c r="CD384" i="2"/>
  <c r="CB384" i="4"/>
  <c r="BZ384" i="2"/>
  <c r="BX384" i="4"/>
  <c r="BT384" i="2"/>
  <c r="BR384" i="4"/>
  <c r="BN384" i="4"/>
  <c r="BL384" i="2"/>
  <c r="BJ384" i="4"/>
  <c r="BH384" i="2"/>
  <c r="BF384" i="4"/>
  <c r="BD384" i="2"/>
  <c r="BB384" i="4"/>
  <c r="AZ384" i="2"/>
  <c r="AX384" i="4"/>
  <c r="AV384" i="2"/>
  <c r="AT384" i="4"/>
  <c r="AQ384" i="2"/>
  <c r="AO384" i="4"/>
  <c r="CQ383" i="2"/>
  <c r="CO383" i="4"/>
  <c r="CM383" i="2"/>
  <c r="CK383" i="4"/>
  <c r="CI383" i="2"/>
  <c r="CG383" i="4"/>
  <c r="CE383" i="2"/>
  <c r="CC383" i="4"/>
  <c r="CA383" i="2"/>
  <c r="BY383" i="4"/>
  <c r="BW383" i="2"/>
  <c r="BU383" i="4"/>
  <c r="BU383" i="2"/>
  <c r="BS383" i="4"/>
  <c r="BQ383" i="2"/>
  <c r="BO383" i="4"/>
  <c r="BM383" i="2"/>
  <c r="BK383" i="4"/>
  <c r="BI383" i="2"/>
  <c r="BG383" i="4"/>
  <c r="BE383" i="2"/>
  <c r="BC383" i="4"/>
  <c r="BA383" i="2"/>
  <c r="AY383" i="4"/>
  <c r="AW383" i="2"/>
  <c r="AU383" i="4"/>
  <c r="AR383" i="2"/>
  <c r="AP383" i="4"/>
  <c r="AN383" i="2"/>
  <c r="AL383" i="4"/>
  <c r="CO382" i="2"/>
  <c r="CM382" i="4"/>
  <c r="CK382" i="2"/>
  <c r="CI382" i="4"/>
  <c r="CG382" i="2"/>
  <c r="CE382" i="4"/>
  <c r="CC382" i="2"/>
  <c r="CA382" i="4"/>
  <c r="BY382" i="2"/>
  <c r="BW382" i="4"/>
  <c r="BS382" i="2"/>
  <c r="BQ382" i="4"/>
  <c r="BO382" i="2"/>
  <c r="BM382" i="4"/>
  <c r="BK382" i="2"/>
  <c r="BI382" i="4"/>
  <c r="BG382" i="2"/>
  <c r="BE382" i="4"/>
  <c r="BC382" i="2"/>
  <c r="BA382" i="4"/>
  <c r="AY382" i="2"/>
  <c r="AW382" i="4"/>
  <c r="AU382" i="2"/>
  <c r="AS382" i="4"/>
  <c r="AT382" i="2"/>
  <c r="AR382" i="4"/>
  <c r="AP382" i="2"/>
  <c r="AN382" i="4"/>
  <c r="CQ381" i="2"/>
  <c r="CO381" i="4"/>
  <c r="CM381" i="2"/>
  <c r="CK381" i="4"/>
  <c r="CI381" i="2"/>
  <c r="CG381" i="4"/>
  <c r="CE381" i="2"/>
  <c r="CC381" i="4"/>
  <c r="CA381" i="2"/>
  <c r="BY381" i="4"/>
  <c r="BW381" i="2"/>
  <c r="BU381" i="4"/>
  <c r="BU381" i="2"/>
  <c r="BS381" i="4"/>
  <c r="BQ381" i="2"/>
  <c r="BO381" i="4"/>
  <c r="BM381" i="2"/>
  <c r="BK381" i="4"/>
  <c r="BI381" i="2"/>
  <c r="BG381" i="4"/>
  <c r="BE381" i="2"/>
  <c r="BC381" i="4"/>
  <c r="BA381" i="2"/>
  <c r="AY381" i="4"/>
  <c r="AW381" i="2"/>
  <c r="AU381" i="4"/>
  <c r="AR381" i="2"/>
  <c r="AP381" i="4"/>
  <c r="AN381" i="2"/>
  <c r="AL381" i="4"/>
  <c r="CO380" i="2"/>
  <c r="CM380" i="4"/>
  <c r="CK380" i="2"/>
  <c r="CI380" i="4"/>
  <c r="CG380" i="2"/>
  <c r="CE380" i="4"/>
  <c r="CC380" i="2"/>
  <c r="CA380" i="4"/>
  <c r="BY380" i="2"/>
  <c r="BW380" i="4"/>
  <c r="BS380" i="2"/>
  <c r="BQ380" i="4"/>
  <c r="BO380" i="2"/>
  <c r="BM380" i="4"/>
  <c r="BK380" i="2"/>
  <c r="BI380" i="4"/>
  <c r="BG380" i="2"/>
  <c r="BE380" i="4"/>
  <c r="BC380" i="2"/>
  <c r="BA380" i="4"/>
  <c r="AY380" i="2"/>
  <c r="AW380" i="4"/>
  <c r="AT380" i="2"/>
  <c r="AR380" i="4"/>
  <c r="AP380" i="2"/>
  <c r="AN380" i="4"/>
  <c r="CN379" i="2"/>
  <c r="CL379" i="4"/>
  <c r="CJ379" i="2"/>
  <c r="CH379" i="4"/>
  <c r="CF379" i="2"/>
  <c r="CD379" i="4"/>
  <c r="CB379" i="2"/>
  <c r="BZ379" i="4"/>
  <c r="BX379" i="2"/>
  <c r="BV379" i="4"/>
  <c r="BV379" i="2"/>
  <c r="BT379" i="4"/>
  <c r="BR379" i="2"/>
  <c r="BP379" i="4"/>
  <c r="BN379" i="2"/>
  <c r="BL379" i="4"/>
  <c r="BJ379" i="2"/>
  <c r="BH379" i="4"/>
  <c r="BF379" i="2"/>
  <c r="BD379" i="4"/>
  <c r="BB379" i="2"/>
  <c r="AZ379" i="4"/>
  <c r="AX379" i="2"/>
  <c r="AV379" i="4"/>
  <c r="AS379" i="2"/>
  <c r="AQ379" i="4"/>
  <c r="AO379" i="2"/>
  <c r="AM379" i="4"/>
  <c r="CP378" i="2"/>
  <c r="CN378" i="4"/>
  <c r="CL378" i="2"/>
  <c r="CJ378" i="4"/>
  <c r="CH378" i="2"/>
  <c r="CF378" i="4"/>
  <c r="CD378" i="2"/>
  <c r="CB378" i="4"/>
  <c r="BZ378" i="2"/>
  <c r="BX378" i="4"/>
  <c r="BT378" i="2"/>
  <c r="BR378" i="4"/>
  <c r="BP378" i="2"/>
  <c r="BN378" i="4"/>
  <c r="BL378" i="2"/>
  <c r="BJ378" i="4"/>
  <c r="BH378" i="2"/>
  <c r="BF378" i="4"/>
  <c r="BD378" i="2"/>
  <c r="BB378" i="4"/>
  <c r="AZ378" i="2"/>
  <c r="AX378" i="4"/>
  <c r="AV378" i="2"/>
  <c r="AT378" i="4"/>
  <c r="AQ378" i="2"/>
  <c r="AO378" i="4"/>
  <c r="CN377" i="2"/>
  <c r="CL377" i="4"/>
  <c r="CJ377" i="2"/>
  <c r="CH377" i="4"/>
  <c r="CF377" i="2"/>
  <c r="CD377" i="4"/>
  <c r="CB377" i="2"/>
  <c r="BZ377" i="4"/>
  <c r="BX377" i="2"/>
  <c r="BV377" i="4"/>
  <c r="BV377" i="2"/>
  <c r="BT377" i="4"/>
  <c r="BR377" i="2"/>
  <c r="BP377" i="4"/>
  <c r="BN377" i="2"/>
  <c r="BL377" i="4"/>
  <c r="BJ377" i="2"/>
  <c r="BH377" i="4"/>
  <c r="BF377" i="2"/>
  <c r="BD377" i="4"/>
  <c r="BB377" i="2"/>
  <c r="AZ377" i="4"/>
  <c r="AX377" i="2"/>
  <c r="AV377" i="4"/>
  <c r="AS377" i="2"/>
  <c r="AQ377" i="4"/>
  <c r="AO377" i="2"/>
  <c r="AM377" i="4"/>
  <c r="CP376" i="2"/>
  <c r="CN376" i="4"/>
  <c r="CL376" i="2"/>
  <c r="CJ376" i="4"/>
  <c r="CH376" i="2"/>
  <c r="CF376" i="4"/>
  <c r="CD376" i="2"/>
  <c r="CB376" i="4"/>
  <c r="BZ376" i="2"/>
  <c r="BX376" i="4"/>
  <c r="BR376" i="4"/>
  <c r="BN376" i="4"/>
  <c r="BL376" i="2"/>
  <c r="BJ376" i="4"/>
  <c r="BH376" i="2"/>
  <c r="BF376" i="4"/>
  <c r="BD376" i="2"/>
  <c r="BB376" i="4"/>
  <c r="AZ376" i="2"/>
  <c r="AX376" i="4"/>
  <c r="AV376" i="2"/>
  <c r="AT376" i="4"/>
  <c r="AQ376" i="2"/>
  <c r="AO376" i="4"/>
  <c r="CQ375" i="2"/>
  <c r="CO375" i="4"/>
  <c r="CM375" i="2"/>
  <c r="CK375" i="4"/>
  <c r="CI375" i="2"/>
  <c r="CG375" i="4"/>
  <c r="CE375" i="2"/>
  <c r="CC375" i="4"/>
  <c r="CA375" i="2"/>
  <c r="BY375" i="4"/>
  <c r="BW375" i="2"/>
  <c r="BU375" i="4"/>
  <c r="BU375" i="2"/>
  <c r="BS375" i="4"/>
  <c r="BQ375" i="2"/>
  <c r="BO375" i="4"/>
  <c r="BM375" i="2"/>
  <c r="BK375" i="4"/>
  <c r="BI375" i="2"/>
  <c r="BG375" i="4"/>
  <c r="BE375" i="2"/>
  <c r="BC375" i="4"/>
  <c r="BA375" i="2"/>
  <c r="AY375" i="4"/>
  <c r="AW375" i="2"/>
  <c r="AU375" i="4"/>
  <c r="AR375" i="2"/>
  <c r="AP375" i="4"/>
  <c r="AN375" i="2"/>
  <c r="AL375" i="4"/>
  <c r="CN374" i="2"/>
  <c r="CL374" i="4"/>
  <c r="CJ374" i="2"/>
  <c r="CH374" i="4"/>
  <c r="CF374" i="2"/>
  <c r="CD374" i="4"/>
  <c r="CB374" i="2"/>
  <c r="BZ374" i="4"/>
  <c r="BX374" i="2"/>
  <c r="BV374" i="4"/>
  <c r="BV374" i="2"/>
  <c r="BT374" i="4"/>
  <c r="BR374" i="2"/>
  <c r="BP374" i="4"/>
  <c r="BN374" i="2"/>
  <c r="BL374" i="4"/>
  <c r="BJ374" i="2"/>
  <c r="BH374" i="4"/>
  <c r="BF374" i="2"/>
  <c r="BD374" i="4"/>
  <c r="BB374" i="2"/>
  <c r="AZ374" i="4"/>
  <c r="AX374" i="2"/>
  <c r="AV374" i="4"/>
  <c r="AS374" i="2"/>
  <c r="AQ374" i="4"/>
  <c r="AO374" i="2"/>
  <c r="AM374" i="4"/>
  <c r="CO373" i="2"/>
  <c r="CM373" i="4"/>
  <c r="CK373" i="2"/>
  <c r="CI373" i="4"/>
  <c r="CG373" i="2"/>
  <c r="CE373" i="4"/>
  <c r="CC373" i="2"/>
  <c r="CA373" i="4"/>
  <c r="BY373" i="2"/>
  <c r="BW373" i="4"/>
  <c r="BS373" i="2"/>
  <c r="BQ373" i="4"/>
  <c r="BO373" i="2"/>
  <c r="BM373" i="4"/>
  <c r="BK373" i="2"/>
  <c r="BI373" i="4"/>
  <c r="BG373" i="2"/>
  <c r="BE373" i="4"/>
  <c r="BC373" i="2"/>
  <c r="BA373" i="4"/>
  <c r="AY373" i="2"/>
  <c r="AW373" i="4"/>
  <c r="AU373" i="2"/>
  <c r="AS373" i="4"/>
  <c r="AT373" i="2"/>
  <c r="AR373" i="4"/>
  <c r="AP373" i="2"/>
  <c r="AN373" i="4"/>
  <c r="CP372" i="2"/>
  <c r="CN372" i="4"/>
  <c r="CL372" i="2"/>
  <c r="CJ372" i="4"/>
  <c r="CH372" i="2"/>
  <c r="CF372" i="4"/>
  <c r="CD372" i="2"/>
  <c r="CB372" i="4"/>
  <c r="BZ372" i="2"/>
  <c r="BX372" i="4"/>
  <c r="BT372" i="2"/>
  <c r="BR372" i="4"/>
  <c r="BP372" i="2"/>
  <c r="BN372" i="4"/>
  <c r="BL372" i="2"/>
  <c r="BJ372" i="4"/>
  <c r="BH372" i="2"/>
  <c r="BF372" i="4"/>
  <c r="BD372" i="2"/>
  <c r="BB372" i="4"/>
  <c r="AZ372" i="2"/>
  <c r="AX372" i="4"/>
  <c r="AV372" i="2"/>
  <c r="AT372" i="4"/>
  <c r="AQ372" i="2"/>
  <c r="AO372" i="4"/>
  <c r="CN371" i="2"/>
  <c r="CL371" i="4"/>
  <c r="CJ371" i="2"/>
  <c r="CH371" i="4"/>
  <c r="CF371" i="2"/>
  <c r="CD371" i="4"/>
  <c r="CB371" i="2"/>
  <c r="BZ371" i="4"/>
  <c r="BX371" i="2"/>
  <c r="BV371" i="4"/>
  <c r="BV371" i="2"/>
  <c r="BT371" i="4"/>
  <c r="BR371" i="2"/>
  <c r="BP371" i="4"/>
  <c r="BN371" i="2"/>
  <c r="BL371" i="4"/>
  <c r="BJ371" i="2"/>
  <c r="BH371" i="4"/>
  <c r="BF371" i="2"/>
  <c r="BD371" i="4"/>
  <c r="BB371" i="2"/>
  <c r="AZ371" i="4"/>
  <c r="AX371" i="2"/>
  <c r="AV371" i="4"/>
  <c r="AS371" i="2"/>
  <c r="AQ371" i="4"/>
  <c r="AO371" i="2"/>
  <c r="AM371" i="4"/>
  <c r="CP370" i="2"/>
  <c r="CN370" i="4"/>
  <c r="CL370" i="2"/>
  <c r="CJ370" i="4"/>
  <c r="CH370" i="2"/>
  <c r="CF370" i="4"/>
  <c r="CD370" i="2"/>
  <c r="CB370" i="4"/>
  <c r="BZ370" i="2"/>
  <c r="BX370" i="4"/>
  <c r="BT370" i="2"/>
  <c r="BR370" i="4"/>
  <c r="BP370" i="2"/>
  <c r="BN370" i="4"/>
  <c r="BL370" i="2"/>
  <c r="BJ370" i="4"/>
  <c r="BH370" i="2"/>
  <c r="BF370" i="4"/>
  <c r="BD370" i="2"/>
  <c r="BB370" i="4"/>
  <c r="AZ370" i="2"/>
  <c r="AX370" i="4"/>
  <c r="AV370" i="2"/>
  <c r="AT370" i="4"/>
  <c r="AQ370" i="2"/>
  <c r="AO370" i="4"/>
  <c r="CR368" i="2"/>
  <c r="CP368" i="4"/>
  <c r="CO369" i="2"/>
  <c r="CM369" i="4"/>
  <c r="CK369" i="2"/>
  <c r="CI369" i="4"/>
  <c r="CG369" i="2"/>
  <c r="CE369" i="4"/>
  <c r="CC369" i="2"/>
  <c r="CA369" i="4"/>
  <c r="BY369" i="2"/>
  <c r="BW369" i="4"/>
  <c r="DE370" i="1"/>
  <c r="BS369" i="2"/>
  <c r="BQ369" i="4"/>
  <c r="BO369" i="2"/>
  <c r="BM369" i="4"/>
  <c r="BK369" i="2"/>
  <c r="BI369" i="4"/>
  <c r="BG369" i="2"/>
  <c r="BE369" i="4"/>
  <c r="BC369" i="2"/>
  <c r="BA369" i="4"/>
  <c r="AY369" i="2"/>
  <c r="AW369" i="4"/>
  <c r="AU369" i="2"/>
  <c r="AS369" i="4"/>
  <c r="AT369" i="2"/>
  <c r="AR369" i="4"/>
  <c r="AP369" i="2"/>
  <c r="AN369" i="4"/>
  <c r="CQ368" i="2"/>
  <c r="CO368" i="4"/>
  <c r="CM368" i="2"/>
  <c r="CK368" i="4"/>
  <c r="CI368" i="2"/>
  <c r="CG368" i="4"/>
  <c r="CE368" i="2"/>
  <c r="CC368" i="4"/>
  <c r="CA368" i="2"/>
  <c r="BY368" i="4"/>
  <c r="BW368" i="2"/>
  <c r="BU368" i="4"/>
  <c r="BS368" i="4"/>
  <c r="BO368" i="4"/>
  <c r="BM368" i="2"/>
  <c r="BK368" i="4"/>
  <c r="BI368" i="2"/>
  <c r="BG368" i="4"/>
  <c r="BE368" i="2"/>
  <c r="BC368" i="4"/>
  <c r="BA368" i="2"/>
  <c r="AY368" i="4"/>
  <c r="AW368" i="2"/>
  <c r="AU368" i="4"/>
  <c r="AP368" i="4"/>
  <c r="AL368" i="4"/>
  <c r="CO367" i="2"/>
  <c r="CM367" i="4"/>
  <c r="CK367" i="2"/>
  <c r="CI367" i="4"/>
  <c r="CG367" i="2"/>
  <c r="CE367" i="4"/>
  <c r="CC367" i="2"/>
  <c r="CA367" i="4"/>
  <c r="BY367" i="2"/>
  <c r="BW367" i="4"/>
  <c r="DD368" i="1"/>
  <c r="BQ367" i="4"/>
  <c r="BO367" i="2"/>
  <c r="BM367" i="4"/>
  <c r="BK367" i="2"/>
  <c r="BI367" i="4"/>
  <c r="BG367" i="2"/>
  <c r="BE367" i="4"/>
  <c r="BC367" i="2"/>
  <c r="BA367" i="4"/>
  <c r="AY367" i="2"/>
  <c r="AW367" i="4"/>
  <c r="AU367" i="2"/>
  <c r="AS367" i="4"/>
  <c r="AT367" i="2"/>
  <c r="AR367" i="4"/>
  <c r="AP367" i="2"/>
  <c r="AN367" i="4"/>
  <c r="CQ366" i="2"/>
  <c r="CO366" i="4"/>
  <c r="CM366" i="2"/>
  <c r="CK366" i="4"/>
  <c r="CI366" i="2"/>
  <c r="CG366" i="4"/>
  <c r="CE366" i="2"/>
  <c r="CC366" i="4"/>
  <c r="CA366" i="2"/>
  <c r="BY366" i="4"/>
  <c r="BW366" i="2"/>
  <c r="BU366" i="4"/>
  <c r="BS366" i="4"/>
  <c r="BO366" i="4"/>
  <c r="BM366" i="2"/>
  <c r="BK366" i="4"/>
  <c r="BI366" i="2"/>
  <c r="BG366" i="4"/>
  <c r="BE366" i="2"/>
  <c r="BC366" i="4"/>
  <c r="BA366" i="2"/>
  <c r="AY366" i="4"/>
  <c r="AW366" i="2"/>
  <c r="AU366" i="4"/>
  <c r="AR366" i="2"/>
  <c r="AP366" i="4"/>
  <c r="AN366" i="2"/>
  <c r="AL366" i="4"/>
  <c r="CO365" i="2"/>
  <c r="CM365" i="4"/>
  <c r="CK365" i="2"/>
  <c r="CI365" i="4"/>
  <c r="CG365" i="2"/>
  <c r="CE365" i="4"/>
  <c r="CC365" i="2"/>
  <c r="CA365" i="4"/>
  <c r="BY365" i="2"/>
  <c r="BW365" i="4"/>
  <c r="BQ365" i="4"/>
  <c r="BO365" i="2"/>
  <c r="BM365" i="4"/>
  <c r="BK365" i="2"/>
  <c r="BI365" i="4"/>
  <c r="BG365" i="2"/>
  <c r="BE365" i="4"/>
  <c r="BC365" i="2"/>
  <c r="BA365" i="4"/>
  <c r="AY365" i="2"/>
  <c r="AW365" i="4"/>
  <c r="AU365" i="2"/>
  <c r="AS365" i="4"/>
  <c r="AT365" i="2"/>
  <c r="AR365" i="4"/>
  <c r="AP365" i="2"/>
  <c r="AN365" i="4"/>
  <c r="CP364" i="2"/>
  <c r="CN364" i="4"/>
  <c r="CL364" i="2"/>
  <c r="CJ364" i="4"/>
  <c r="CH364" i="2"/>
  <c r="CF364" i="4"/>
  <c r="CD364" i="2"/>
  <c r="CB364" i="4"/>
  <c r="BZ364" i="2"/>
  <c r="BX364" i="4"/>
  <c r="BR364" i="4"/>
  <c r="BN364" i="4"/>
  <c r="BL364" i="2"/>
  <c r="BJ364" i="4"/>
  <c r="BH364" i="2"/>
  <c r="BF364" i="4"/>
  <c r="BD364" i="2"/>
  <c r="BB364" i="4"/>
  <c r="AZ364" i="2"/>
  <c r="AX364" i="4"/>
  <c r="AV364" i="2"/>
  <c r="AT364" i="4"/>
  <c r="AQ364" i="2"/>
  <c r="AO364" i="4"/>
  <c r="CQ363" i="2"/>
  <c r="CO363" i="4"/>
  <c r="CM363" i="2"/>
  <c r="CK363" i="4"/>
  <c r="CI363" i="2"/>
  <c r="CG363" i="4"/>
  <c r="CE363" i="2"/>
  <c r="CC363" i="4"/>
  <c r="CA363" i="2"/>
  <c r="BY363" i="4"/>
  <c r="BW363" i="2"/>
  <c r="BU363" i="4"/>
  <c r="BS363" i="4"/>
  <c r="BO363" i="4"/>
  <c r="BM363" i="2"/>
  <c r="BK363" i="4"/>
  <c r="BI363" i="2"/>
  <c r="BG363" i="4"/>
  <c r="BE363" i="2"/>
  <c r="BC363" i="4"/>
  <c r="BA363" i="2"/>
  <c r="AY363" i="4"/>
  <c r="AW363" i="2"/>
  <c r="AU363" i="4"/>
  <c r="AR363" i="2"/>
  <c r="AP363" i="4"/>
  <c r="AN363" i="2"/>
  <c r="AL363" i="4"/>
  <c r="CN362" i="2"/>
  <c r="CL362" i="4"/>
  <c r="CJ362" i="2"/>
  <c r="CH362" i="4"/>
  <c r="CF362" i="2"/>
  <c r="CD362" i="4"/>
  <c r="CB362" i="2"/>
  <c r="BZ362" i="4"/>
  <c r="BX362" i="2"/>
  <c r="BV362" i="4"/>
  <c r="BT362" i="4"/>
  <c r="BP362" i="4"/>
  <c r="BN362" i="2"/>
  <c r="BL362" i="4"/>
  <c r="BJ362" i="2"/>
  <c r="BH362" i="4"/>
  <c r="BF362" i="2"/>
  <c r="BD362" i="4"/>
  <c r="BB362" i="2"/>
  <c r="AZ362" i="4"/>
  <c r="AX362" i="2"/>
  <c r="AV362" i="4"/>
  <c r="AS362" i="2"/>
  <c r="AQ362" i="4"/>
  <c r="AO362" i="2"/>
  <c r="AM362" i="4"/>
  <c r="CO361" i="2"/>
  <c r="CM361" i="4"/>
  <c r="CK361" i="2"/>
  <c r="CI361" i="4"/>
  <c r="CG361" i="2"/>
  <c r="CE361" i="4"/>
  <c r="CC361" i="2"/>
  <c r="CA361" i="4"/>
  <c r="BY361" i="2"/>
  <c r="BW361" i="4"/>
  <c r="BQ361" i="4"/>
  <c r="BO361" i="2"/>
  <c r="BM361" i="4"/>
  <c r="BK361" i="2"/>
  <c r="BI361" i="4"/>
  <c r="BG361" i="2"/>
  <c r="BE361" i="4"/>
  <c r="BC361" i="2"/>
  <c r="BA361" i="4"/>
  <c r="AY361" i="2"/>
  <c r="AW361" i="4"/>
  <c r="AU361" i="2"/>
  <c r="AS361" i="4"/>
  <c r="AT361" i="2"/>
  <c r="AR361" i="4"/>
  <c r="AP361" i="2"/>
  <c r="AN361" i="4"/>
  <c r="CP360" i="2"/>
  <c r="CN360" i="4"/>
  <c r="CL360" i="2"/>
  <c r="CJ360" i="4"/>
  <c r="CH360" i="2"/>
  <c r="CF360" i="4"/>
  <c r="CD360" i="2"/>
  <c r="CB360" i="4"/>
  <c r="BZ360" i="2"/>
  <c r="BX360" i="4"/>
  <c r="BR360" i="4"/>
  <c r="BN360" i="4"/>
  <c r="BL360" i="2"/>
  <c r="BJ360" i="4"/>
  <c r="BH360" i="2"/>
  <c r="BF360" i="4"/>
  <c r="BD360" i="2"/>
  <c r="BB360" i="4"/>
  <c r="AZ360" i="2"/>
  <c r="AX360" i="4"/>
  <c r="AV360" i="2"/>
  <c r="AT360" i="4"/>
  <c r="AQ360" i="2"/>
  <c r="AO360" i="4"/>
  <c r="CQ359" i="2"/>
  <c r="CO359" i="4"/>
  <c r="CM359" i="2"/>
  <c r="CK359" i="4"/>
  <c r="CI359" i="2"/>
  <c r="CG359" i="4"/>
  <c r="CE359" i="2"/>
  <c r="CC359" i="4"/>
  <c r="CA359" i="2"/>
  <c r="BY359" i="4"/>
  <c r="BW359" i="2"/>
  <c r="BU359" i="4"/>
  <c r="BS359" i="4"/>
  <c r="BO359" i="4"/>
  <c r="BM359" i="2"/>
  <c r="BK359" i="4"/>
  <c r="BI359" i="2"/>
  <c r="BG359" i="4"/>
  <c r="BE359" i="2"/>
  <c r="BC359" i="4"/>
  <c r="BA359" i="2"/>
  <c r="AY359" i="4"/>
  <c r="AW359" i="2"/>
  <c r="AU359" i="4"/>
  <c r="AR359" i="2"/>
  <c r="AP359" i="4"/>
  <c r="AN359" i="2"/>
  <c r="AL359" i="4"/>
  <c r="CN358" i="2"/>
  <c r="CL358" i="4"/>
  <c r="CJ358" i="2"/>
  <c r="CH358" i="4"/>
  <c r="CF358" i="2"/>
  <c r="CD358" i="4"/>
  <c r="CB358" i="2"/>
  <c r="BZ358" i="4"/>
  <c r="BX358" i="2"/>
  <c r="BV358" i="4"/>
  <c r="BT358" i="4"/>
  <c r="BP358" i="4"/>
  <c r="BN358" i="2"/>
  <c r="BL358" i="4"/>
  <c r="BJ358" i="2"/>
  <c r="BH358" i="4"/>
  <c r="BF358" i="2"/>
  <c r="BD358" i="4"/>
  <c r="BB358" i="2"/>
  <c r="AZ358" i="4"/>
  <c r="AX358" i="2"/>
  <c r="AV358" i="4"/>
  <c r="AS358" i="2"/>
  <c r="AQ358" i="4"/>
  <c r="AO358" i="2"/>
  <c r="AM358" i="4"/>
  <c r="CQ357" i="2"/>
  <c r="CO357" i="4"/>
  <c r="CM357" i="2"/>
  <c r="CK357" i="4"/>
  <c r="CI357" i="2"/>
  <c r="CG357" i="4"/>
  <c r="CE357" i="2"/>
  <c r="CC357" i="4"/>
  <c r="CA357" i="2"/>
  <c r="BY357" i="4"/>
  <c r="BW357" i="2"/>
  <c r="BU357" i="4"/>
  <c r="BS357" i="4"/>
  <c r="BO357" i="4"/>
  <c r="BM357" i="2"/>
  <c r="BK357" i="4"/>
  <c r="BI357" i="2"/>
  <c r="BG357" i="4"/>
  <c r="BE357" i="2"/>
  <c r="BC357" i="4"/>
  <c r="BA357" i="2"/>
  <c r="AY357" i="4"/>
  <c r="AW357" i="2"/>
  <c r="AU357" i="4"/>
  <c r="AR357" i="2"/>
  <c r="AP357" i="4"/>
  <c r="AN357" i="2"/>
  <c r="AL357" i="4"/>
  <c r="CO356" i="2"/>
  <c r="CM356" i="4"/>
  <c r="CK356" i="2"/>
  <c r="CI356" i="4"/>
  <c r="CG356" i="2"/>
  <c r="CE356" i="4"/>
  <c r="CC356" i="2"/>
  <c r="CA356" i="4"/>
  <c r="BY356" i="2"/>
  <c r="BW356" i="4"/>
  <c r="BQ356" i="4"/>
  <c r="BO356" i="2"/>
  <c r="BM356" i="4"/>
  <c r="BK356" i="2"/>
  <c r="BI356" i="4"/>
  <c r="BG356" i="2"/>
  <c r="BE356" i="4"/>
  <c r="BC356" i="2"/>
  <c r="BA356" i="4"/>
  <c r="AY356" i="2"/>
  <c r="AW356" i="4"/>
  <c r="AU356" i="2"/>
  <c r="AS356" i="4"/>
  <c r="AN356" i="4"/>
  <c r="CQ355" i="2"/>
  <c r="CO355" i="4"/>
  <c r="CM355" i="2"/>
  <c r="CK355" i="4"/>
  <c r="CI355" i="2"/>
  <c r="CG355" i="4"/>
  <c r="CE355" i="2"/>
  <c r="CC355" i="4"/>
  <c r="CA355" i="2"/>
  <c r="BY355" i="4"/>
  <c r="BW355" i="2"/>
  <c r="BU355" i="4"/>
  <c r="BS355" i="4"/>
  <c r="BO355" i="4"/>
  <c r="BM355" i="2"/>
  <c r="BK355" i="4"/>
  <c r="BI355" i="2"/>
  <c r="BG355" i="4"/>
  <c r="BE355" i="2"/>
  <c r="BC355" i="4"/>
  <c r="BA355" i="2"/>
  <c r="AY355" i="4"/>
  <c r="AW355" i="2"/>
  <c r="AU355" i="4"/>
  <c r="AP355" i="4"/>
  <c r="AL355" i="4"/>
  <c r="CP354" i="2"/>
  <c r="CN354" i="4"/>
  <c r="CL354" i="2"/>
  <c r="CJ354" i="4"/>
  <c r="CH354" i="2"/>
  <c r="CF354" i="4"/>
  <c r="CD354" i="2"/>
  <c r="CB354" i="4"/>
  <c r="BZ354" i="2"/>
  <c r="BX354" i="4"/>
  <c r="BR354" i="4"/>
  <c r="BN354" i="4"/>
  <c r="BL354" i="2"/>
  <c r="BJ354" i="4"/>
  <c r="BH354" i="2"/>
  <c r="BF354" i="4"/>
  <c r="BD354" i="2"/>
  <c r="BB354" i="4"/>
  <c r="AZ354" i="2"/>
  <c r="AX354" i="4"/>
  <c r="AV354" i="2"/>
  <c r="AT354" i="4"/>
  <c r="CN353" i="2"/>
  <c r="CL353" i="4"/>
  <c r="CJ353" i="2"/>
  <c r="CH353" i="4"/>
  <c r="CF353" i="2"/>
  <c r="CD353" i="4"/>
  <c r="CB353" i="2"/>
  <c r="BZ353" i="4"/>
  <c r="BX353" i="2"/>
  <c r="BV353" i="4"/>
  <c r="BV353" i="2"/>
  <c r="BT353" i="4"/>
  <c r="BR353" i="2"/>
  <c r="BP353" i="4"/>
  <c r="BN353" i="2"/>
  <c r="BL353" i="4"/>
  <c r="BJ353" i="2"/>
  <c r="BH353" i="4"/>
  <c r="BF353" i="2"/>
  <c r="BD353" i="4"/>
  <c r="BB353" i="2"/>
  <c r="AZ353" i="4"/>
  <c r="AX353" i="2"/>
  <c r="AV353" i="4"/>
  <c r="AS353" i="2"/>
  <c r="AQ353" i="4"/>
  <c r="AO353" i="2"/>
  <c r="AM353" i="4"/>
  <c r="CP352" i="2"/>
  <c r="CN352" i="4"/>
  <c r="CL352" i="2"/>
  <c r="CJ352" i="4"/>
  <c r="CH352" i="2"/>
  <c r="CF352" i="4"/>
  <c r="CD352" i="2"/>
  <c r="CB352" i="4"/>
  <c r="BZ352" i="2"/>
  <c r="BX352" i="4"/>
  <c r="BT352" i="2"/>
  <c r="BR352" i="4"/>
  <c r="BP352" i="2"/>
  <c r="BN352" i="4"/>
  <c r="BL352" i="2"/>
  <c r="BJ352" i="4"/>
  <c r="BH352" i="2"/>
  <c r="BF352" i="4"/>
  <c r="BD352" i="2"/>
  <c r="BB352" i="4"/>
  <c r="AZ352" i="2"/>
  <c r="AX352" i="4"/>
  <c r="AV352" i="2"/>
  <c r="AT352" i="4"/>
  <c r="CQ351" i="2"/>
  <c r="CO351" i="4"/>
  <c r="CM351" i="2"/>
  <c r="CK351" i="4"/>
  <c r="CI351" i="2"/>
  <c r="CG351" i="4"/>
  <c r="CE351" i="2"/>
  <c r="CC351" i="4"/>
  <c r="CA351" i="2"/>
  <c r="BY351" i="4"/>
  <c r="BW351" i="2"/>
  <c r="BU351" i="4"/>
  <c r="BS351" i="4"/>
  <c r="BO351" i="4"/>
  <c r="BM351" i="2"/>
  <c r="BK351" i="4"/>
  <c r="BI351" i="2"/>
  <c r="BG351" i="4"/>
  <c r="BE351" i="2"/>
  <c r="BC351" i="4"/>
  <c r="BA351" i="2"/>
  <c r="AY351" i="4"/>
  <c r="AW351" i="2"/>
  <c r="AU351" i="4"/>
  <c r="CN350" i="2"/>
  <c r="CL350" i="4"/>
  <c r="CJ350" i="2"/>
  <c r="CH350" i="4"/>
  <c r="CF350" i="2"/>
  <c r="CD350" i="4"/>
  <c r="CB350" i="2"/>
  <c r="BZ350" i="4"/>
  <c r="BX350" i="2"/>
  <c r="BV350" i="4"/>
  <c r="BT350" i="4"/>
  <c r="BP350" i="4"/>
  <c r="BN350" i="2"/>
  <c r="BL350" i="4"/>
  <c r="BJ350" i="2"/>
  <c r="BH350" i="4"/>
  <c r="BF350" i="2"/>
  <c r="BD350" i="4"/>
  <c r="BB350" i="2"/>
  <c r="AZ350" i="4"/>
  <c r="AX350" i="2"/>
  <c r="AV350" i="4"/>
  <c r="AQ350" i="4"/>
  <c r="AM350" i="4"/>
  <c r="CP349" i="2"/>
  <c r="CN349" i="4"/>
  <c r="CL349" i="2"/>
  <c r="CJ349" i="4"/>
  <c r="CD349" i="2"/>
  <c r="CB349" i="4"/>
  <c r="BZ349" i="2"/>
  <c r="BX349" i="4"/>
  <c r="BT349" i="2"/>
  <c r="BR349" i="4"/>
  <c r="BP349" i="2"/>
  <c r="BN349" i="4"/>
  <c r="BL349" i="2"/>
  <c r="BJ349" i="4"/>
  <c r="BH349" i="2"/>
  <c r="BF349" i="4"/>
  <c r="BD349" i="2"/>
  <c r="BB349" i="4"/>
  <c r="AZ349" i="2"/>
  <c r="AX349" i="4"/>
  <c r="AV349" i="2"/>
  <c r="AT349" i="4"/>
  <c r="AQ349" i="2"/>
  <c r="AO349" i="4"/>
  <c r="CN348" i="2"/>
  <c r="CL348" i="4"/>
  <c r="CJ348" i="2"/>
  <c r="CH348" i="4"/>
  <c r="CF348" i="2"/>
  <c r="CD348" i="4"/>
  <c r="CB348" i="2"/>
  <c r="BZ348" i="4"/>
  <c r="BX348" i="2"/>
  <c r="BV348" i="4"/>
  <c r="DD349" i="1"/>
  <c r="BV348" i="2"/>
  <c r="BT348" i="4"/>
  <c r="BR348" i="2"/>
  <c r="BP348" i="4"/>
  <c r="BN348" i="2"/>
  <c r="BL348" i="4"/>
  <c r="BJ348" i="2"/>
  <c r="BH348" i="4"/>
  <c r="BB348" i="2"/>
  <c r="AZ348" i="4"/>
  <c r="AX348" i="2"/>
  <c r="AV348" i="4"/>
  <c r="AS348" i="2"/>
  <c r="AQ348" i="4"/>
  <c r="AO348" i="2"/>
  <c r="AM348" i="4"/>
  <c r="CO347" i="2"/>
  <c r="CM347" i="4"/>
  <c r="CK347" i="2"/>
  <c r="CI347" i="4"/>
  <c r="CG347" i="2"/>
  <c r="CE347" i="4"/>
  <c r="CC347" i="2"/>
  <c r="CA347" i="4"/>
  <c r="BY347" i="2"/>
  <c r="BW347" i="4"/>
  <c r="BS347" i="2"/>
  <c r="BQ347" i="4"/>
  <c r="BO347" i="2"/>
  <c r="BM347" i="4"/>
  <c r="BK347" i="2"/>
  <c r="BI347" i="4"/>
  <c r="BG347" i="2"/>
  <c r="BE347" i="4"/>
  <c r="BC347" i="2"/>
  <c r="BA347" i="4"/>
  <c r="AY347" i="2"/>
  <c r="AW347" i="4"/>
  <c r="AU347" i="2"/>
  <c r="AS347" i="4"/>
  <c r="AT347" i="2"/>
  <c r="AR347" i="4"/>
  <c r="AP347" i="2"/>
  <c r="AN347" i="4"/>
  <c r="CQ346" i="2"/>
  <c r="CO346" i="4"/>
  <c r="CM346" i="2"/>
  <c r="CK346" i="4"/>
  <c r="CI346" i="2"/>
  <c r="CG346" i="4"/>
  <c r="CE346" i="2"/>
  <c r="CC346" i="4"/>
  <c r="CA346" i="2"/>
  <c r="BY346" i="4"/>
  <c r="BW346" i="2"/>
  <c r="BU346" i="4"/>
  <c r="BU346" i="2"/>
  <c r="BS346" i="4"/>
  <c r="BQ346" i="2"/>
  <c r="BO346" i="4"/>
  <c r="BM346" i="2"/>
  <c r="BK346" i="4"/>
  <c r="BI346" i="2"/>
  <c r="BG346" i="4"/>
  <c r="BE346" i="2"/>
  <c r="BC346" i="4"/>
  <c r="BA346" i="2"/>
  <c r="AY346" i="4"/>
  <c r="AW346" i="2"/>
  <c r="AU346" i="4"/>
  <c r="AR346" i="2"/>
  <c r="AP346" i="4"/>
  <c r="AN346" i="2"/>
  <c r="AL346" i="4"/>
  <c r="CO345" i="2"/>
  <c r="CM345" i="4"/>
  <c r="CK345" i="2"/>
  <c r="CI345" i="4"/>
  <c r="CG345" i="2"/>
  <c r="CE345" i="4"/>
  <c r="CC345" i="2"/>
  <c r="CA345" i="4"/>
  <c r="BY345" i="2"/>
  <c r="BW345" i="4"/>
  <c r="BQ345" i="4"/>
  <c r="BO345" i="2"/>
  <c r="BM345" i="4"/>
  <c r="BK345" i="2"/>
  <c r="BI345" i="4"/>
  <c r="BG345" i="2"/>
  <c r="BE345" i="4"/>
  <c r="BC345" i="2"/>
  <c r="BA345" i="4"/>
  <c r="AY345" i="2"/>
  <c r="AW345" i="4"/>
  <c r="AU345" i="2"/>
  <c r="AS345" i="4"/>
  <c r="CQ344" i="2"/>
  <c r="CO344" i="4"/>
  <c r="CM344" i="2"/>
  <c r="CK344" i="4"/>
  <c r="CI344" i="2"/>
  <c r="CG344" i="4"/>
  <c r="CE344" i="2"/>
  <c r="CC344" i="4"/>
  <c r="CA344" i="2"/>
  <c r="BY344" i="4"/>
  <c r="BW344" i="2"/>
  <c r="BU344" i="4"/>
  <c r="BS344" i="4"/>
  <c r="BO344" i="4"/>
  <c r="BM344" i="2"/>
  <c r="BK344" i="4"/>
  <c r="BI344" i="2"/>
  <c r="BG344" i="4"/>
  <c r="BE344" i="2"/>
  <c r="BC344" i="4"/>
  <c r="BA344" i="2"/>
  <c r="AY344" i="4"/>
  <c r="AW344" i="2"/>
  <c r="AU344" i="4"/>
  <c r="CO343" i="2"/>
  <c r="CM343" i="4"/>
  <c r="CG343" i="2"/>
  <c r="CE343" i="4"/>
  <c r="CC343" i="2"/>
  <c r="CA343" i="4"/>
  <c r="BY343" i="2"/>
  <c r="BW343" i="4"/>
  <c r="BQ343" i="4"/>
  <c r="BO343" i="2"/>
  <c r="BM343" i="4"/>
  <c r="BK343" i="2"/>
  <c r="BI343" i="4"/>
  <c r="BG343" i="2"/>
  <c r="BE343" i="4"/>
  <c r="BC343" i="2"/>
  <c r="BA343" i="4"/>
  <c r="AY343" i="2"/>
  <c r="AW343" i="4"/>
  <c r="AU343" i="2"/>
  <c r="AS343" i="4"/>
  <c r="CQ342" i="2"/>
  <c r="CO342" i="4"/>
  <c r="CM342" i="2"/>
  <c r="CK342" i="4"/>
  <c r="CI342" i="2"/>
  <c r="CG342" i="4"/>
  <c r="CE342" i="2"/>
  <c r="CC342" i="4"/>
  <c r="CA342" i="2"/>
  <c r="BY342" i="4"/>
  <c r="BW342" i="2"/>
  <c r="BU342" i="4"/>
  <c r="BS342" i="4"/>
  <c r="BO342" i="4"/>
  <c r="BM342" i="2"/>
  <c r="BK342" i="4"/>
  <c r="BI342" i="2"/>
  <c r="BG342" i="4"/>
  <c r="BE342" i="2"/>
  <c r="BC342" i="4"/>
  <c r="BA342" i="2"/>
  <c r="AY342" i="4"/>
  <c r="AW342" i="2"/>
  <c r="AU342" i="4"/>
  <c r="CO341" i="2"/>
  <c r="CM341" i="4"/>
  <c r="CK341" i="2"/>
  <c r="CI341" i="4"/>
  <c r="CG341" i="2"/>
  <c r="CE341" i="4"/>
  <c r="CC341" i="2"/>
  <c r="CA341" i="4"/>
  <c r="BY341" i="2"/>
  <c r="BW341" i="4"/>
  <c r="BQ341" i="4"/>
  <c r="BO341" i="2"/>
  <c r="BM341" i="4"/>
  <c r="BK341" i="2"/>
  <c r="BI341" i="4"/>
  <c r="BG341" i="2"/>
  <c r="BE341" i="4"/>
  <c r="BC341" i="2"/>
  <c r="BA341" i="4"/>
  <c r="AY341" i="2"/>
  <c r="AW341" i="4"/>
  <c r="AU341" i="2"/>
  <c r="AS341" i="4"/>
  <c r="CQ340" i="2"/>
  <c r="CO340" i="4"/>
  <c r="CM340" i="2"/>
  <c r="CK340" i="4"/>
  <c r="CI340" i="2"/>
  <c r="CG340" i="4"/>
  <c r="CE340" i="2"/>
  <c r="CC340" i="4"/>
  <c r="CA340" i="2"/>
  <c r="BY340" i="4"/>
  <c r="BW340" i="2"/>
  <c r="BU340" i="4"/>
  <c r="BS340" i="4"/>
  <c r="BO340" i="4"/>
  <c r="BM340" i="2"/>
  <c r="BK340" i="4"/>
  <c r="BI340" i="2"/>
  <c r="BG340" i="4"/>
  <c r="BE340" i="2"/>
  <c r="BC340" i="4"/>
  <c r="BA340" i="2"/>
  <c r="AY340" i="4"/>
  <c r="AW340" i="2"/>
  <c r="AU340" i="4"/>
  <c r="AL340" i="4"/>
  <c r="CO339" i="2"/>
  <c r="CM339" i="4"/>
  <c r="CK339" i="2"/>
  <c r="CI339" i="4"/>
  <c r="CG339" i="2"/>
  <c r="CE339" i="4"/>
  <c r="CC339" i="2"/>
  <c r="CA339" i="4"/>
  <c r="BY339" i="2"/>
  <c r="BW339" i="4"/>
  <c r="BQ339" i="4"/>
  <c r="BO339" i="2"/>
  <c r="BM339" i="4"/>
  <c r="BK339" i="2"/>
  <c r="BI339" i="4"/>
  <c r="BG339" i="2"/>
  <c r="BE339" i="4"/>
  <c r="BC339" i="2"/>
  <c r="BA339" i="4"/>
  <c r="AY339" i="2"/>
  <c r="AW339" i="4"/>
  <c r="AU339" i="2"/>
  <c r="AS339" i="4"/>
  <c r="AR339" i="4"/>
  <c r="AN339" i="4"/>
  <c r="CP338" i="2"/>
  <c r="CN338" i="4"/>
  <c r="CL338" i="2"/>
  <c r="CJ338" i="4"/>
  <c r="CH338" i="2"/>
  <c r="CF338" i="4"/>
  <c r="CD338" i="2"/>
  <c r="CB338" i="4"/>
  <c r="BZ338" i="2"/>
  <c r="BX338" i="4"/>
  <c r="BR338" i="4"/>
  <c r="BN338" i="4"/>
  <c r="BL338" i="2"/>
  <c r="BJ338" i="4"/>
  <c r="BH338" i="2"/>
  <c r="BF338" i="4"/>
  <c r="BD338" i="2"/>
  <c r="BB338" i="4"/>
  <c r="AZ338" i="2"/>
  <c r="AX338" i="4"/>
  <c r="AV338" i="2"/>
  <c r="AT338" i="4"/>
  <c r="AQ338" i="2"/>
  <c r="AO338" i="4"/>
  <c r="CQ337" i="2"/>
  <c r="CO337" i="4"/>
  <c r="CM337" i="2"/>
  <c r="CK337" i="4"/>
  <c r="CI337" i="2"/>
  <c r="CG337" i="4"/>
  <c r="CE337" i="2"/>
  <c r="CC337" i="4"/>
  <c r="CA337" i="2"/>
  <c r="BY337" i="4"/>
  <c r="BW337" i="2"/>
  <c r="BU337" i="4"/>
  <c r="BU337" i="2"/>
  <c r="BS337" i="4"/>
  <c r="BQ337" i="2"/>
  <c r="BO337" i="4"/>
  <c r="BM337" i="2"/>
  <c r="BK337" i="4"/>
  <c r="BI337" i="2"/>
  <c r="BG337" i="4"/>
  <c r="BE337" i="2"/>
  <c r="BC337" i="4"/>
  <c r="BA337" i="2"/>
  <c r="AY337" i="4"/>
  <c r="AW337" i="2"/>
  <c r="AU337" i="4"/>
  <c r="AR337" i="2"/>
  <c r="AP337" i="4"/>
  <c r="AN337" i="2"/>
  <c r="AL337" i="4"/>
  <c r="CO336" i="2"/>
  <c r="CM336" i="4"/>
  <c r="CK336" i="2"/>
  <c r="CI336" i="4"/>
  <c r="CG336" i="2"/>
  <c r="CE336" i="4"/>
  <c r="CC336" i="2"/>
  <c r="CA336" i="4"/>
  <c r="BY336" i="2"/>
  <c r="BW336" i="4"/>
  <c r="BO336" i="2"/>
  <c r="BM336" i="4"/>
  <c r="BG336" i="2"/>
  <c r="BE336" i="4"/>
  <c r="BC336" i="2"/>
  <c r="BA336" i="4"/>
  <c r="AY336" i="2"/>
  <c r="AW336" i="4"/>
  <c r="AU336" i="2"/>
  <c r="AS336" i="4"/>
  <c r="CP335" i="2"/>
  <c r="CN335" i="4"/>
  <c r="CL335" i="2"/>
  <c r="CJ335" i="4"/>
  <c r="CH335" i="2"/>
  <c r="CF335" i="4"/>
  <c r="CD335" i="2"/>
  <c r="CB335" i="4"/>
  <c r="BZ335" i="2"/>
  <c r="BX335" i="4"/>
  <c r="BL335" i="2"/>
  <c r="BJ335" i="4"/>
  <c r="BH335" i="2"/>
  <c r="BF335" i="4"/>
  <c r="BD335" i="2"/>
  <c r="BB335" i="4"/>
  <c r="AZ335" i="2"/>
  <c r="AX335" i="4"/>
  <c r="AV335" i="2"/>
  <c r="AT335" i="4"/>
  <c r="CN334" i="2"/>
  <c r="CL334" i="4"/>
  <c r="CJ334" i="2"/>
  <c r="CH334" i="4"/>
  <c r="CF334" i="2"/>
  <c r="CD334" i="4"/>
  <c r="CB334" i="2"/>
  <c r="BZ334" i="4"/>
  <c r="BX334" i="2"/>
  <c r="BV334" i="4"/>
  <c r="BV334" i="2"/>
  <c r="BT334" i="4"/>
  <c r="BR334" i="2"/>
  <c r="BP334" i="4"/>
  <c r="BN334" i="2"/>
  <c r="BL334" i="4"/>
  <c r="BJ334" i="2"/>
  <c r="BH334" i="4"/>
  <c r="BF334" i="2"/>
  <c r="BD334" i="4"/>
  <c r="BB334" i="2"/>
  <c r="AZ334" i="4"/>
  <c r="AX334" i="2"/>
  <c r="AV334" i="4"/>
  <c r="AS334" i="2"/>
  <c r="AQ334" i="4"/>
  <c r="AO334" i="2"/>
  <c r="AM334" i="4"/>
  <c r="CP333" i="2"/>
  <c r="CN333" i="4"/>
  <c r="CL333" i="2"/>
  <c r="CJ333" i="4"/>
  <c r="CH333" i="2"/>
  <c r="CF333" i="4"/>
  <c r="BZ333" i="2"/>
  <c r="BX333" i="4"/>
  <c r="BL333" i="2"/>
  <c r="BJ333" i="4"/>
  <c r="BH333" i="2"/>
  <c r="BF333" i="4"/>
  <c r="BD333" i="2"/>
  <c r="BB333" i="4"/>
  <c r="AZ333" i="2"/>
  <c r="AX333" i="4"/>
  <c r="AV333" i="2"/>
  <c r="AT333" i="4"/>
  <c r="CN332" i="2"/>
  <c r="CL332" i="4"/>
  <c r="CJ332" i="2"/>
  <c r="CH332" i="4"/>
  <c r="CF332" i="2"/>
  <c r="CD332" i="4"/>
  <c r="CB332" i="2"/>
  <c r="BZ332" i="4"/>
  <c r="BX332" i="2"/>
  <c r="BV332" i="4"/>
  <c r="BN332" i="2"/>
  <c r="BL332" i="4"/>
  <c r="BJ332" i="2"/>
  <c r="BH332" i="4"/>
  <c r="BF332" i="2"/>
  <c r="BD332" i="4"/>
  <c r="BB332" i="2"/>
  <c r="AZ332" i="4"/>
  <c r="AX332" i="2"/>
  <c r="AV332" i="4"/>
  <c r="AS332" i="2"/>
  <c r="AQ332" i="4"/>
  <c r="AO332" i="2"/>
  <c r="AM332" i="4"/>
  <c r="CQ331" i="2"/>
  <c r="CO331" i="4"/>
  <c r="CM331" i="2"/>
  <c r="CK331" i="4"/>
  <c r="CI331" i="2"/>
  <c r="CG331" i="4"/>
  <c r="CE331" i="2"/>
  <c r="CC331" i="4"/>
  <c r="CA331" i="2"/>
  <c r="BY331" i="4"/>
  <c r="BW331" i="2"/>
  <c r="BU331" i="4"/>
  <c r="BM331" i="2"/>
  <c r="BK331" i="4"/>
  <c r="BI331" i="2"/>
  <c r="BG331" i="4"/>
  <c r="BE331" i="2"/>
  <c r="BC331" i="4"/>
  <c r="BA331" i="2"/>
  <c r="AY331" i="4"/>
  <c r="AW331" i="2"/>
  <c r="AU331" i="4"/>
  <c r="AR331" i="2"/>
  <c r="AP331" i="4"/>
  <c r="AN331" i="2"/>
  <c r="AL331" i="4"/>
  <c r="CO330" i="2"/>
  <c r="CM330" i="4"/>
  <c r="CK330" i="2"/>
  <c r="CI330" i="4"/>
  <c r="CG330" i="2"/>
  <c r="CE330" i="4"/>
  <c r="CC330" i="2"/>
  <c r="CA330" i="4"/>
  <c r="BY330" i="2"/>
  <c r="BW330" i="4"/>
  <c r="BO330" i="2"/>
  <c r="BM330" i="4"/>
  <c r="BK330" i="2"/>
  <c r="BI330" i="4"/>
  <c r="BG330" i="2"/>
  <c r="BE330" i="4"/>
  <c r="BC330" i="2"/>
  <c r="BA330" i="4"/>
  <c r="AY330" i="2"/>
  <c r="AW330" i="4"/>
  <c r="AU330" i="2"/>
  <c r="AS330" i="4"/>
  <c r="AT330" i="2"/>
  <c r="AR330" i="4"/>
  <c r="AP330" i="2"/>
  <c r="AN330" i="4"/>
  <c r="CQ329" i="2"/>
  <c r="CO329" i="4"/>
  <c r="CM329" i="2"/>
  <c r="CK329" i="4"/>
  <c r="CI329" i="2"/>
  <c r="CG329" i="4"/>
  <c r="CE329" i="2"/>
  <c r="CC329" i="4"/>
  <c r="CA329" i="2"/>
  <c r="BY329" i="4"/>
  <c r="BW329" i="2"/>
  <c r="BU329" i="4"/>
  <c r="BI329" i="2"/>
  <c r="BG329" i="4"/>
  <c r="BE329" i="2"/>
  <c r="BC329" i="4"/>
  <c r="BA329" i="2"/>
  <c r="AY329" i="4"/>
  <c r="AW329" i="2"/>
  <c r="AU329" i="4"/>
  <c r="CN328" i="2"/>
  <c r="CL328" i="4"/>
  <c r="CJ328" i="2"/>
  <c r="CH328" i="4"/>
  <c r="CF328" i="2"/>
  <c r="CD328" i="4"/>
  <c r="CB328" i="2"/>
  <c r="BZ328" i="4"/>
  <c r="BX328" i="2"/>
  <c r="BV328" i="4"/>
  <c r="BT328" i="4"/>
  <c r="BP328" i="4"/>
  <c r="BN328" i="2"/>
  <c r="BL328" i="4"/>
  <c r="BJ328" i="2"/>
  <c r="BH328" i="4"/>
  <c r="BF328" i="2"/>
  <c r="BD328" i="4"/>
  <c r="BB328" i="2"/>
  <c r="AZ328" i="4"/>
  <c r="AX328" i="2"/>
  <c r="AV328" i="4"/>
  <c r="CO327" i="2"/>
  <c r="CM327" i="4"/>
  <c r="CK327" i="2"/>
  <c r="CI327" i="4"/>
  <c r="CG327" i="2"/>
  <c r="CE327" i="4"/>
  <c r="CC327" i="2"/>
  <c r="CA327" i="4"/>
  <c r="BY327" i="2"/>
  <c r="BW327" i="4"/>
  <c r="BQ327" i="4"/>
  <c r="BO327" i="2"/>
  <c r="BM327" i="4"/>
  <c r="BK327" i="2"/>
  <c r="BI327" i="4"/>
  <c r="BG327" i="2"/>
  <c r="BE327" i="4"/>
  <c r="BC327" i="2"/>
  <c r="BA327" i="4"/>
  <c r="AY327" i="2"/>
  <c r="AW327" i="4"/>
  <c r="AU327" i="2"/>
  <c r="AS327" i="4"/>
  <c r="CP326" i="2"/>
  <c r="CN326" i="4"/>
  <c r="CL326" i="2"/>
  <c r="CJ326" i="4"/>
  <c r="CH326" i="2"/>
  <c r="CF326" i="4"/>
  <c r="CD326" i="2"/>
  <c r="CB326" i="4"/>
  <c r="BZ326" i="2"/>
  <c r="BX326" i="4"/>
  <c r="BR326" i="4"/>
  <c r="BN326" i="4"/>
  <c r="BL326" i="2"/>
  <c r="BJ326" i="4"/>
  <c r="BH326" i="2"/>
  <c r="BF326" i="4"/>
  <c r="BD326" i="2"/>
  <c r="BB326" i="4"/>
  <c r="AZ326" i="2"/>
  <c r="AX326" i="4"/>
  <c r="AV326" i="2"/>
  <c r="AT326" i="4"/>
  <c r="CQ325" i="2"/>
  <c r="CO325" i="4"/>
  <c r="CM325" i="2"/>
  <c r="CK325" i="4"/>
  <c r="CI325" i="2"/>
  <c r="CG325" i="4"/>
  <c r="CE325" i="2"/>
  <c r="CC325" i="4"/>
  <c r="CA325" i="2"/>
  <c r="BY325" i="4"/>
  <c r="BW325" i="2"/>
  <c r="BU325" i="4"/>
  <c r="BS325" i="4"/>
  <c r="BO325" i="4"/>
  <c r="BM325" i="2"/>
  <c r="BK325" i="4"/>
  <c r="BI325" i="2"/>
  <c r="BG325" i="4"/>
  <c r="BE325" i="2"/>
  <c r="BC325" i="4"/>
  <c r="BA325" i="2"/>
  <c r="AY325" i="4"/>
  <c r="AW325" i="2"/>
  <c r="AU325" i="4"/>
  <c r="CN324" i="2"/>
  <c r="CL324" i="4"/>
  <c r="CJ324" i="2"/>
  <c r="CH324" i="4"/>
  <c r="CF324" i="2"/>
  <c r="CD324" i="4"/>
  <c r="CB324" i="2"/>
  <c r="BZ324" i="4"/>
  <c r="BX324" i="2"/>
  <c r="BV324" i="4"/>
  <c r="BT324" i="4"/>
  <c r="BP324" i="4"/>
  <c r="BN324" i="2"/>
  <c r="BL324" i="4"/>
  <c r="BJ324" i="2"/>
  <c r="BH324" i="4"/>
  <c r="BF324" i="2"/>
  <c r="BD324" i="4"/>
  <c r="BB324" i="2"/>
  <c r="AZ324" i="4"/>
  <c r="AX324" i="2"/>
  <c r="AV324" i="4"/>
  <c r="CO323" i="2"/>
  <c r="CM323" i="4"/>
  <c r="CK323" i="2"/>
  <c r="CI323" i="4"/>
  <c r="CG323" i="2"/>
  <c r="CE323" i="4"/>
  <c r="CC323" i="2"/>
  <c r="CA323" i="4"/>
  <c r="BY323" i="2"/>
  <c r="BW323" i="4"/>
  <c r="BQ323" i="4"/>
  <c r="BO323" i="2"/>
  <c r="BM323" i="4"/>
  <c r="BK323" i="2"/>
  <c r="BI323" i="4"/>
  <c r="BG323" i="2"/>
  <c r="BE323" i="4"/>
  <c r="BC323" i="2"/>
  <c r="BA323" i="4"/>
  <c r="AY323" i="2"/>
  <c r="AW323" i="4"/>
  <c r="AU323" i="2"/>
  <c r="AS323" i="4"/>
  <c r="CP322" i="2"/>
  <c r="CN322" i="4"/>
  <c r="CL322" i="2"/>
  <c r="CJ322" i="4"/>
  <c r="CD322" i="2"/>
  <c r="CB322" i="4"/>
  <c r="BZ322" i="2"/>
  <c r="BX322" i="4"/>
  <c r="BR322" i="4"/>
  <c r="BN322" i="4"/>
  <c r="BL322" i="2"/>
  <c r="BJ322" i="4"/>
  <c r="BH322" i="2"/>
  <c r="BF322" i="4"/>
  <c r="BD322" i="2"/>
  <c r="BB322" i="4"/>
  <c r="AZ322" i="2"/>
  <c r="AX322" i="4"/>
  <c r="AV322" i="2"/>
  <c r="AT322" i="4"/>
  <c r="CQ321" i="2"/>
  <c r="CO321" i="4"/>
  <c r="CM321" i="2"/>
  <c r="CK321" i="4"/>
  <c r="CI321" i="2"/>
  <c r="CG321" i="4"/>
  <c r="CE321" i="2"/>
  <c r="CC321" i="4"/>
  <c r="CA321" i="2"/>
  <c r="BY321" i="4"/>
  <c r="BW321" i="2"/>
  <c r="BU321" i="4"/>
  <c r="BS321" i="4"/>
  <c r="BO321" i="4"/>
  <c r="BM321" i="2"/>
  <c r="BK321" i="4"/>
  <c r="BI321" i="2"/>
  <c r="BG321" i="4"/>
  <c r="BE321" i="2"/>
  <c r="BC321" i="4"/>
  <c r="BA321" i="2"/>
  <c r="AY321" i="4"/>
  <c r="AW321" i="2"/>
  <c r="AU321" i="4"/>
  <c r="CN320" i="2"/>
  <c r="CL320" i="4"/>
  <c r="CJ320" i="2"/>
  <c r="CH320" i="4"/>
  <c r="CF320" i="2"/>
  <c r="CD320" i="4"/>
  <c r="CB320" i="2"/>
  <c r="BZ320" i="4"/>
  <c r="BX320" i="2"/>
  <c r="BV320" i="4"/>
  <c r="BT320" i="4"/>
  <c r="BP320" i="4"/>
  <c r="BN320" i="2"/>
  <c r="BL320" i="4"/>
  <c r="BJ320" i="2"/>
  <c r="BH320" i="4"/>
  <c r="BF320" i="2"/>
  <c r="BD320" i="4"/>
  <c r="BB320" i="2"/>
  <c r="AZ320" i="4"/>
  <c r="AX320" i="2"/>
  <c r="AV320" i="4"/>
  <c r="AQ320" i="4"/>
  <c r="AM320" i="4"/>
  <c r="CP319" i="2"/>
  <c r="CN319" i="4"/>
  <c r="CL319" i="2"/>
  <c r="CJ319" i="4"/>
  <c r="CH319" i="2"/>
  <c r="CF319" i="4"/>
  <c r="CD319" i="2"/>
  <c r="CB319" i="4"/>
  <c r="BZ319" i="2"/>
  <c r="BX319" i="4"/>
  <c r="BT319" i="2"/>
  <c r="BR319" i="4"/>
  <c r="BP319" i="2"/>
  <c r="BN319" i="4"/>
  <c r="BL319" i="2"/>
  <c r="BJ319" i="4"/>
  <c r="BH319" i="2"/>
  <c r="BF319" i="4"/>
  <c r="BD319" i="2"/>
  <c r="BB319" i="4"/>
  <c r="AZ319" i="2"/>
  <c r="AX319" i="4"/>
  <c r="AV319" i="2"/>
  <c r="AT319" i="4"/>
  <c r="AQ319" i="2"/>
  <c r="AO319" i="4"/>
  <c r="CZ317" i="2"/>
  <c r="CX317" i="4"/>
  <c r="CO318" i="2"/>
  <c r="CM318" i="4"/>
  <c r="CK318" i="2"/>
  <c r="CI318" i="4"/>
  <c r="CG318" i="2"/>
  <c r="CE318" i="4"/>
  <c r="CC318" i="2"/>
  <c r="CA318" i="4"/>
  <c r="BY318" i="2"/>
  <c r="BW318" i="4"/>
  <c r="BQ318" i="4"/>
  <c r="BO318" i="2"/>
  <c r="BM318" i="4"/>
  <c r="BK318" i="2"/>
  <c r="BI318" i="4"/>
  <c r="BG318" i="2"/>
  <c r="BE318" i="4"/>
  <c r="BC318" i="2"/>
  <c r="BA318" i="4"/>
  <c r="AY318" i="2"/>
  <c r="AW318" i="4"/>
  <c r="AU318" i="2"/>
  <c r="AS318" i="4"/>
  <c r="AT318" i="2"/>
  <c r="AR318" i="4"/>
  <c r="AP318" i="2"/>
  <c r="AN318" i="4"/>
  <c r="CQ317" i="2"/>
  <c r="CO317" i="4"/>
  <c r="CM317" i="2"/>
  <c r="CK317" i="4"/>
  <c r="CI317" i="2"/>
  <c r="CG317" i="4"/>
  <c r="CE317" i="2"/>
  <c r="CC317" i="4"/>
  <c r="CA317" i="2"/>
  <c r="BY317" i="4"/>
  <c r="BW317" i="2"/>
  <c r="BU317" i="4"/>
  <c r="BO317" i="4"/>
  <c r="BM317" i="2"/>
  <c r="BK317" i="4"/>
  <c r="BI317" i="2"/>
  <c r="BG317" i="4"/>
  <c r="BE317" i="2"/>
  <c r="BC317" i="4"/>
  <c r="BA317" i="2"/>
  <c r="AY317" i="4"/>
  <c r="AW317" i="2"/>
  <c r="AU317" i="4"/>
  <c r="CO316" i="2"/>
  <c r="CM316" i="4"/>
  <c r="CK316" i="2"/>
  <c r="CI316" i="4"/>
  <c r="CG316" i="2"/>
  <c r="CE316" i="4"/>
  <c r="CC316" i="2"/>
  <c r="CA316" i="4"/>
  <c r="BY316" i="2"/>
  <c r="BW316" i="4"/>
  <c r="BQ316" i="4"/>
  <c r="BO316" i="2"/>
  <c r="BM316" i="4"/>
  <c r="BK316" i="2"/>
  <c r="BI316" i="4"/>
  <c r="BG316" i="2"/>
  <c r="BE316" i="4"/>
  <c r="BC316" i="2"/>
  <c r="BA316" i="4"/>
  <c r="AY316" i="2"/>
  <c r="AW316" i="4"/>
  <c r="AU316" i="2"/>
  <c r="AS316" i="4"/>
  <c r="AT316" i="2"/>
  <c r="AR316" i="4"/>
  <c r="AP316" i="2"/>
  <c r="AN316" i="4"/>
  <c r="CQ315" i="2"/>
  <c r="CO315" i="4"/>
  <c r="CM315" i="2"/>
  <c r="CK315" i="4"/>
  <c r="CI315" i="2"/>
  <c r="CG315" i="4"/>
  <c r="CE315" i="2"/>
  <c r="CC315" i="4"/>
  <c r="CA315" i="2"/>
  <c r="BY315" i="4"/>
  <c r="BW315" i="2"/>
  <c r="BU315" i="4"/>
  <c r="BU315" i="2"/>
  <c r="BS315" i="4"/>
  <c r="BQ315" i="2"/>
  <c r="BO315" i="4"/>
  <c r="BM315" i="2"/>
  <c r="BK315" i="4"/>
  <c r="BI315" i="2"/>
  <c r="BG315" i="4"/>
  <c r="BE315" i="2"/>
  <c r="BC315" i="4"/>
  <c r="BA315" i="2"/>
  <c r="AY315" i="4"/>
  <c r="AW315" i="2"/>
  <c r="AU315" i="4"/>
  <c r="AR315" i="2"/>
  <c r="AP315" i="4"/>
  <c r="AN315" i="2"/>
  <c r="AL315" i="4"/>
  <c r="CO314" i="2"/>
  <c r="CM314" i="4"/>
  <c r="CK314" i="2"/>
  <c r="CI314" i="4"/>
  <c r="CG314" i="2"/>
  <c r="CE314" i="4"/>
  <c r="CC314" i="2"/>
  <c r="CA314" i="4"/>
  <c r="BY314" i="2"/>
  <c r="BW314" i="4"/>
  <c r="BQ314" i="4"/>
  <c r="BO314" i="2"/>
  <c r="BM314" i="4"/>
  <c r="BK314" i="2"/>
  <c r="BI314" i="4"/>
  <c r="BG314" i="2"/>
  <c r="BE314" i="4"/>
  <c r="BC314" i="2"/>
  <c r="BA314" i="4"/>
  <c r="AY314" i="2"/>
  <c r="AW314" i="4"/>
  <c r="AU314" i="2"/>
  <c r="AS314" i="4"/>
  <c r="AT314" i="2"/>
  <c r="AR314" i="4"/>
  <c r="AP314" i="2"/>
  <c r="AN314" i="4"/>
  <c r="CQ313" i="2"/>
  <c r="CO313" i="4"/>
  <c r="CM313" i="2"/>
  <c r="CK313" i="4"/>
  <c r="CI313" i="2"/>
  <c r="CG313" i="4"/>
  <c r="CE313" i="2"/>
  <c r="CC313" i="4"/>
  <c r="CA313" i="2"/>
  <c r="BY313" i="4"/>
  <c r="BW313" i="2"/>
  <c r="BU313" i="4"/>
  <c r="BS313" i="4"/>
  <c r="DE314" i="1"/>
  <c r="BO313" i="4"/>
  <c r="BM313" i="2"/>
  <c r="BK313" i="4"/>
  <c r="BI313" i="2"/>
  <c r="BG313" i="4"/>
  <c r="BE313" i="2"/>
  <c r="BC313" i="4"/>
  <c r="BA313" i="2"/>
  <c r="AY313" i="4"/>
  <c r="AW313" i="2"/>
  <c r="AU313" i="4"/>
  <c r="CP312" i="2"/>
  <c r="CN312" i="4"/>
  <c r="CL312" i="2"/>
  <c r="CJ312" i="4"/>
  <c r="CH312" i="2"/>
  <c r="CF312" i="4"/>
  <c r="CD312" i="2"/>
  <c r="CB312" i="4"/>
  <c r="BZ312" i="2"/>
  <c r="BX312" i="4"/>
  <c r="BT312" i="2"/>
  <c r="BR312" i="4"/>
  <c r="BP312" i="2"/>
  <c r="BN312" i="4"/>
  <c r="BL312" i="2"/>
  <c r="BJ312" i="4"/>
  <c r="BH312" i="2"/>
  <c r="BF312" i="4"/>
  <c r="BD312" i="2"/>
  <c r="BB312" i="4"/>
  <c r="AZ312" i="2"/>
  <c r="AX312" i="4"/>
  <c r="AV312" i="2"/>
  <c r="AT312" i="4"/>
  <c r="AQ312" i="2"/>
  <c r="AO312" i="4"/>
  <c r="CQ311" i="2"/>
  <c r="CO311" i="4"/>
  <c r="CM311" i="2"/>
  <c r="CK311" i="4"/>
  <c r="CI311" i="2"/>
  <c r="CG311" i="4"/>
  <c r="CA311" i="2"/>
  <c r="BY311" i="4"/>
  <c r="BW311" i="2"/>
  <c r="BU311" i="4"/>
  <c r="BU311" i="2"/>
  <c r="BS311" i="4"/>
  <c r="BQ311" i="2"/>
  <c r="BO311" i="4"/>
  <c r="BM311" i="2"/>
  <c r="BK311" i="4"/>
  <c r="BI311" i="2"/>
  <c r="BG311" i="4"/>
  <c r="BE311" i="2"/>
  <c r="BC311" i="4"/>
  <c r="BA311" i="2"/>
  <c r="AY311" i="4"/>
  <c r="AW311" i="2"/>
  <c r="AU311" i="4"/>
  <c r="AR311" i="2"/>
  <c r="AP311" i="4"/>
  <c r="AN311" i="2"/>
  <c r="AL311" i="4"/>
  <c r="CO310" i="2"/>
  <c r="CM310" i="4"/>
  <c r="CK310" i="2"/>
  <c r="CI310" i="4"/>
  <c r="CG310" i="2"/>
  <c r="CE310" i="4"/>
  <c r="CC310" i="2"/>
  <c r="CA310" i="4"/>
  <c r="BY310" i="2"/>
  <c r="BW310" i="4"/>
  <c r="BQ310" i="4"/>
  <c r="BO310" i="2"/>
  <c r="BM310" i="4"/>
  <c r="BK310" i="2"/>
  <c r="BI310" i="4"/>
  <c r="BG310" i="2"/>
  <c r="BE310" i="4"/>
  <c r="BC310" i="2"/>
  <c r="BA310" i="4"/>
  <c r="AY310" i="2"/>
  <c r="AW310" i="4"/>
  <c r="AU310" i="2"/>
  <c r="AS310" i="4"/>
  <c r="CQ309" i="2"/>
  <c r="CO309" i="4"/>
  <c r="CM309" i="2"/>
  <c r="CK309" i="4"/>
  <c r="CI309" i="2"/>
  <c r="CG309" i="4"/>
  <c r="CE309" i="2"/>
  <c r="CC309" i="4"/>
  <c r="CA309" i="2"/>
  <c r="BY309" i="4"/>
  <c r="BW309" i="2"/>
  <c r="BU309" i="4"/>
  <c r="BS309" i="4"/>
  <c r="BO309" i="4"/>
  <c r="BM309" i="2"/>
  <c r="BK309" i="4"/>
  <c r="BI309" i="2"/>
  <c r="BG309" i="4"/>
  <c r="BE309" i="2"/>
  <c r="BC309" i="4"/>
  <c r="BA309" i="2"/>
  <c r="AY309" i="4"/>
  <c r="AW309" i="2"/>
  <c r="AU309" i="4"/>
  <c r="CN308" i="2"/>
  <c r="CL308" i="4"/>
  <c r="CJ308" i="2"/>
  <c r="CH308" i="4"/>
  <c r="CF308" i="2"/>
  <c r="CD308" i="4"/>
  <c r="CB308" i="2"/>
  <c r="BZ308" i="4"/>
  <c r="BX308" i="2"/>
  <c r="BV308" i="4"/>
  <c r="BT308" i="4"/>
  <c r="BP308" i="4"/>
  <c r="BN308" i="2"/>
  <c r="BL308" i="4"/>
  <c r="BJ308" i="2"/>
  <c r="BH308" i="4"/>
  <c r="BF308" i="2"/>
  <c r="BD308" i="4"/>
  <c r="BB308" i="2"/>
  <c r="AZ308" i="4"/>
  <c r="AX308" i="2"/>
  <c r="AV308" i="4"/>
  <c r="CO307" i="2"/>
  <c r="CM307" i="4"/>
  <c r="CK307" i="2"/>
  <c r="CI307" i="4"/>
  <c r="CG307" i="2"/>
  <c r="CE307" i="4"/>
  <c r="CC307" i="2"/>
  <c r="CA307" i="4"/>
  <c r="BY307" i="2"/>
  <c r="BW307" i="4"/>
  <c r="BQ307" i="4"/>
  <c r="BO307" i="2"/>
  <c r="BM307" i="4"/>
  <c r="BK307" i="2"/>
  <c r="BI307" i="4"/>
  <c r="BG307" i="2"/>
  <c r="BE307" i="4"/>
  <c r="BC307" i="2"/>
  <c r="BA307" i="4"/>
  <c r="AY307" i="2"/>
  <c r="AW307" i="4"/>
  <c r="AU307" i="2"/>
  <c r="AS307" i="4"/>
  <c r="CP306" i="2"/>
  <c r="CN306" i="4"/>
  <c r="CH306" i="2"/>
  <c r="CF306" i="4"/>
  <c r="CD306" i="2"/>
  <c r="CB306" i="4"/>
  <c r="BZ306" i="2"/>
  <c r="BX306" i="4"/>
  <c r="BR306" i="4"/>
  <c r="BN306" i="4"/>
  <c r="BL306" i="2"/>
  <c r="BJ306" i="4"/>
  <c r="BH306" i="2"/>
  <c r="BF306" i="4"/>
  <c r="BD306" i="2"/>
  <c r="BB306" i="4"/>
  <c r="AZ306" i="2"/>
  <c r="AX306" i="4"/>
  <c r="AV306" i="2"/>
  <c r="AT306" i="4"/>
  <c r="AO306" i="4"/>
  <c r="CQ305" i="2"/>
  <c r="CO305" i="4"/>
  <c r="CM305" i="2"/>
  <c r="CK305" i="4"/>
  <c r="CI305" i="2"/>
  <c r="CG305" i="4"/>
  <c r="CE305" i="2"/>
  <c r="CC305" i="4"/>
  <c r="CA305" i="2"/>
  <c r="BY305" i="4"/>
  <c r="BW305" i="2"/>
  <c r="BU305" i="4"/>
  <c r="BS305" i="4"/>
  <c r="BO305" i="4"/>
  <c r="BM305" i="2"/>
  <c r="BK305" i="4"/>
  <c r="BI305" i="2"/>
  <c r="BG305" i="4"/>
  <c r="BE305" i="2"/>
  <c r="BC305" i="4"/>
  <c r="BA305" i="2"/>
  <c r="AY305" i="4"/>
  <c r="AW305" i="2"/>
  <c r="AU305" i="4"/>
  <c r="AR305" i="2"/>
  <c r="AP305" i="4"/>
  <c r="AN305" i="2"/>
  <c r="AL305" i="4"/>
  <c r="CO304" i="2"/>
  <c r="CM304" i="4"/>
  <c r="CK304" i="2"/>
  <c r="CI304" i="4"/>
  <c r="CG304" i="2"/>
  <c r="CE304" i="4"/>
  <c r="CC304" i="2"/>
  <c r="CA304" i="4"/>
  <c r="BY304" i="2"/>
  <c r="BW304" i="4"/>
  <c r="BO304" i="2"/>
  <c r="BM304" i="4"/>
  <c r="BK304" i="2"/>
  <c r="BI304" i="4"/>
  <c r="BG304" i="2"/>
  <c r="BE304" i="4"/>
  <c r="BC304" i="2"/>
  <c r="BA304" i="4"/>
  <c r="AY304" i="2"/>
  <c r="AW304" i="4"/>
  <c r="AU304" i="2"/>
  <c r="AS304" i="4"/>
  <c r="CN303" i="2"/>
  <c r="CL303" i="4"/>
  <c r="CJ303" i="2"/>
  <c r="CH303" i="4"/>
  <c r="CF303" i="2"/>
  <c r="CD303" i="4"/>
  <c r="CB303" i="2"/>
  <c r="BZ303" i="4"/>
  <c r="BX303" i="2"/>
  <c r="BV303" i="4"/>
  <c r="BN303" i="2"/>
  <c r="BL303" i="4"/>
  <c r="BJ303" i="2"/>
  <c r="BH303" i="4"/>
  <c r="BF303" i="2"/>
  <c r="BD303" i="4"/>
  <c r="BB303" i="2"/>
  <c r="AZ303" i="4"/>
  <c r="AX303" i="2"/>
  <c r="AV303" i="4"/>
  <c r="CP302" i="2"/>
  <c r="CN302" i="4"/>
  <c r="CL302" i="2"/>
  <c r="CJ302" i="4"/>
  <c r="CH302" i="2"/>
  <c r="CF302" i="4"/>
  <c r="CD302" i="2"/>
  <c r="CB302" i="4"/>
  <c r="BZ302" i="2"/>
  <c r="BX302" i="4"/>
  <c r="BL302" i="2"/>
  <c r="BJ302" i="4"/>
  <c r="BH302" i="2"/>
  <c r="BF302" i="4"/>
  <c r="BD302" i="2"/>
  <c r="BB302" i="4"/>
  <c r="AZ302" i="2"/>
  <c r="AX302" i="4"/>
  <c r="AV302" i="2"/>
  <c r="AT302" i="4"/>
  <c r="CN301" i="2"/>
  <c r="CL301" i="4"/>
  <c r="CJ301" i="2"/>
  <c r="CH301" i="4"/>
  <c r="CF301" i="2"/>
  <c r="CD301" i="4"/>
  <c r="CB301" i="2"/>
  <c r="BZ301" i="4"/>
  <c r="BX301" i="2"/>
  <c r="BV301" i="4"/>
  <c r="BN301" i="2"/>
  <c r="BL301" i="4"/>
  <c r="BJ301" i="2"/>
  <c r="BH301" i="4"/>
  <c r="BF301" i="2"/>
  <c r="BD301" i="4"/>
  <c r="BB301" i="2"/>
  <c r="AZ301" i="4"/>
  <c r="AX301" i="2"/>
  <c r="AV301" i="4"/>
  <c r="CP300" i="2"/>
  <c r="CN300" i="4"/>
  <c r="CL300" i="2"/>
  <c r="CJ300" i="4"/>
  <c r="CH300" i="2"/>
  <c r="CF300" i="4"/>
  <c r="CD300" i="2"/>
  <c r="CB300" i="4"/>
  <c r="BZ300" i="2"/>
  <c r="BX300" i="4"/>
  <c r="BL300" i="2"/>
  <c r="BJ300" i="4"/>
  <c r="BH300" i="2"/>
  <c r="BF300" i="4"/>
  <c r="BD300" i="2"/>
  <c r="BB300" i="4"/>
  <c r="AZ300" i="2"/>
  <c r="AX300" i="4"/>
  <c r="AV300" i="2"/>
  <c r="AT300" i="4"/>
  <c r="AQ300" i="2"/>
  <c r="AO300" i="4"/>
  <c r="CN299" i="2"/>
  <c r="CL299" i="4"/>
  <c r="CJ299" i="2"/>
  <c r="CH299" i="4"/>
  <c r="CF299" i="2"/>
  <c r="CD299" i="4"/>
  <c r="CB299" i="2"/>
  <c r="BZ299" i="4"/>
  <c r="BX299" i="2"/>
  <c r="BV299" i="4"/>
  <c r="BP299" i="4"/>
  <c r="BN299" i="2"/>
  <c r="BL299" i="4"/>
  <c r="BJ299" i="2"/>
  <c r="BH299" i="4"/>
  <c r="BF299" i="2"/>
  <c r="BD299" i="4"/>
  <c r="BB299" i="2"/>
  <c r="AZ299" i="4"/>
  <c r="AX299" i="2"/>
  <c r="AV299" i="4"/>
  <c r="CO298" i="2"/>
  <c r="CM298" i="4"/>
  <c r="CG298" i="2"/>
  <c r="CE298" i="4"/>
  <c r="CC298" i="2"/>
  <c r="CA298" i="4"/>
  <c r="BY298" i="2"/>
  <c r="BW298" i="4"/>
  <c r="BQ298" i="4"/>
  <c r="BO298" i="2"/>
  <c r="BM298" i="4"/>
  <c r="BK298" i="2"/>
  <c r="BI298" i="4"/>
  <c r="BG298" i="2"/>
  <c r="BE298" i="4"/>
  <c r="BC298" i="2"/>
  <c r="BA298" i="4"/>
  <c r="AY298" i="2"/>
  <c r="AW298" i="4"/>
  <c r="AU298" i="2"/>
  <c r="AS298" i="4"/>
  <c r="AN298" i="4"/>
  <c r="CQ297" i="2"/>
  <c r="CO297" i="4"/>
  <c r="CM297" i="2"/>
  <c r="CK297" i="4"/>
  <c r="CI297" i="2"/>
  <c r="CG297" i="4"/>
  <c r="CE297" i="2"/>
  <c r="CC297" i="4"/>
  <c r="CA297" i="2"/>
  <c r="BY297" i="4"/>
  <c r="BW297" i="2"/>
  <c r="BU297" i="4"/>
  <c r="BS297" i="4"/>
  <c r="BO297" i="4"/>
  <c r="BM297" i="2"/>
  <c r="BK297" i="4"/>
  <c r="BI297" i="2"/>
  <c r="BG297" i="4"/>
  <c r="BE297" i="2"/>
  <c r="BC297" i="4"/>
  <c r="BA297" i="2"/>
  <c r="AY297" i="4"/>
  <c r="AW297" i="2"/>
  <c r="AU297" i="4"/>
  <c r="AP297" i="4"/>
  <c r="AL297" i="4"/>
  <c r="CO296" i="2"/>
  <c r="CM296" i="4"/>
  <c r="CK296" i="2"/>
  <c r="CI296" i="4"/>
  <c r="CG296" i="2"/>
  <c r="CE296" i="4"/>
  <c r="CC296" i="2"/>
  <c r="CA296" i="4"/>
  <c r="BY296" i="2"/>
  <c r="BW296" i="4"/>
  <c r="BQ296" i="4"/>
  <c r="BO296" i="2"/>
  <c r="BM296" i="4"/>
  <c r="BK296" i="2"/>
  <c r="BI296" i="4"/>
  <c r="BG296" i="2"/>
  <c r="BE296" i="4"/>
  <c r="BC296" i="2"/>
  <c r="BA296" i="4"/>
  <c r="AY296" i="2"/>
  <c r="AW296" i="4"/>
  <c r="AU296" i="2"/>
  <c r="AS296" i="4"/>
  <c r="AR296" i="4"/>
  <c r="AN296" i="4"/>
  <c r="CQ295" i="2"/>
  <c r="CO295" i="4"/>
  <c r="CM295" i="2"/>
  <c r="CK295" i="4"/>
  <c r="CI295" i="2"/>
  <c r="CG295" i="4"/>
  <c r="CE295" i="2"/>
  <c r="CC295" i="4"/>
  <c r="CA295" i="2"/>
  <c r="BY295" i="4"/>
  <c r="BW295" i="2"/>
  <c r="BU295" i="4"/>
  <c r="BS295" i="4"/>
  <c r="BO295" i="4"/>
  <c r="BM295" i="2"/>
  <c r="BK295" i="4"/>
  <c r="BI295" i="2"/>
  <c r="BG295" i="4"/>
  <c r="BE295" i="2"/>
  <c r="BC295" i="4"/>
  <c r="BA295" i="2"/>
  <c r="AY295" i="4"/>
  <c r="AW295" i="2"/>
  <c r="AU295" i="4"/>
  <c r="AP295" i="4"/>
  <c r="AL295" i="4"/>
  <c r="CP294" i="2"/>
  <c r="CN294" i="4"/>
  <c r="CL294" i="2"/>
  <c r="CJ294" i="4"/>
  <c r="CH294" i="2"/>
  <c r="CF294" i="4"/>
  <c r="CD294" i="2"/>
  <c r="CB294" i="4"/>
  <c r="BZ294" i="2"/>
  <c r="BX294" i="4"/>
  <c r="BR294" i="4"/>
  <c r="BN294" i="4"/>
  <c r="BL294" i="2"/>
  <c r="BJ294" i="4"/>
  <c r="BH294" i="2"/>
  <c r="BF294" i="4"/>
  <c r="BD294" i="2"/>
  <c r="BB294" i="4"/>
  <c r="AZ294" i="2"/>
  <c r="AX294" i="4"/>
  <c r="AV294" i="2"/>
  <c r="AT294" i="4"/>
  <c r="AO294" i="4"/>
  <c r="CN293" i="2"/>
  <c r="CL293" i="4"/>
  <c r="CJ293" i="2"/>
  <c r="CH293" i="4"/>
  <c r="CF293" i="2"/>
  <c r="CD293" i="4"/>
  <c r="CB293" i="2"/>
  <c r="BZ293" i="4"/>
  <c r="BX293" i="2"/>
  <c r="BV293" i="4"/>
  <c r="BT293" i="4"/>
  <c r="BP293" i="4"/>
  <c r="BN293" i="2"/>
  <c r="BL293" i="4"/>
  <c r="BF293" i="2"/>
  <c r="BD293" i="4"/>
  <c r="BB293" i="2"/>
  <c r="AZ293" i="4"/>
  <c r="AX293" i="2"/>
  <c r="AV293" i="4"/>
  <c r="AQ293" i="4"/>
  <c r="AM293" i="4"/>
  <c r="CP292" i="2"/>
  <c r="CN292" i="4"/>
  <c r="CL292" i="2"/>
  <c r="CJ292" i="4"/>
  <c r="CH292" i="2"/>
  <c r="CF292" i="4"/>
  <c r="CD292" i="2"/>
  <c r="CB292" i="4"/>
  <c r="BZ292" i="2"/>
  <c r="BX292" i="4"/>
  <c r="BT292" i="2"/>
  <c r="BR292" i="4"/>
  <c r="BP292" i="2"/>
  <c r="BN292" i="4"/>
  <c r="BL292" i="2"/>
  <c r="BJ292" i="4"/>
  <c r="BH292" i="2"/>
  <c r="BF292" i="4"/>
  <c r="BD292" i="2"/>
  <c r="BB292" i="4"/>
  <c r="AZ292" i="2"/>
  <c r="AX292" i="4"/>
  <c r="AV292" i="2"/>
  <c r="AT292" i="4"/>
  <c r="AQ292" i="2"/>
  <c r="AO292" i="4"/>
  <c r="CQ291" i="2"/>
  <c r="CO291" i="4"/>
  <c r="CM291" i="2"/>
  <c r="CK291" i="4"/>
  <c r="CI291" i="2"/>
  <c r="CG291" i="4"/>
  <c r="CE291" i="2"/>
  <c r="CC291" i="4"/>
  <c r="CA291" i="2"/>
  <c r="BY291" i="4"/>
  <c r="BW291" i="2"/>
  <c r="BU291" i="4"/>
  <c r="BU291" i="2"/>
  <c r="BS291" i="4"/>
  <c r="BQ291" i="2"/>
  <c r="BO291" i="4"/>
  <c r="BM291" i="2"/>
  <c r="BK291" i="4"/>
  <c r="BI291" i="2"/>
  <c r="BG291" i="4"/>
  <c r="BE291" i="2"/>
  <c r="BC291" i="4"/>
  <c r="BA291" i="2"/>
  <c r="AY291" i="4"/>
  <c r="AW291" i="2"/>
  <c r="AU291" i="4"/>
  <c r="AR291" i="2"/>
  <c r="AP291" i="4"/>
  <c r="AN291" i="2"/>
  <c r="AL291" i="4"/>
  <c r="CN290" i="2"/>
  <c r="CL290" i="4"/>
  <c r="CJ290" i="2"/>
  <c r="CH290" i="4"/>
  <c r="CF290" i="2"/>
  <c r="CD290" i="4"/>
  <c r="CB290" i="2"/>
  <c r="BZ290" i="4"/>
  <c r="BX290" i="2"/>
  <c r="BV290" i="4"/>
  <c r="BV290" i="2"/>
  <c r="BT290" i="4"/>
  <c r="BR290" i="2"/>
  <c r="BP290" i="4"/>
  <c r="BN290" i="2"/>
  <c r="BL290" i="4"/>
  <c r="BJ290" i="2"/>
  <c r="BH290" i="4"/>
  <c r="BF290" i="2"/>
  <c r="BD290" i="4"/>
  <c r="BB290" i="2"/>
  <c r="AZ290" i="4"/>
  <c r="AX290" i="2"/>
  <c r="AV290" i="4"/>
  <c r="AS290" i="2"/>
  <c r="AQ290" i="4"/>
  <c r="AO290" i="2"/>
  <c r="AM290" i="4"/>
  <c r="CO289" i="2"/>
  <c r="CM289" i="4"/>
  <c r="CK289" i="2"/>
  <c r="CI289" i="4"/>
  <c r="CG289" i="2"/>
  <c r="CE289" i="4"/>
  <c r="CC289" i="2"/>
  <c r="CA289" i="4"/>
  <c r="BY289" i="2"/>
  <c r="BW289" i="4"/>
  <c r="BQ289" i="4"/>
  <c r="BO289" i="2"/>
  <c r="BM289" i="4"/>
  <c r="BK289" i="2"/>
  <c r="BI289" i="4"/>
  <c r="BG289" i="2"/>
  <c r="BE289" i="4"/>
  <c r="BC289" i="2"/>
  <c r="BA289" i="4"/>
  <c r="AY289" i="2"/>
  <c r="AW289" i="4"/>
  <c r="AU289" i="2"/>
  <c r="AS289" i="4"/>
  <c r="AT289" i="2"/>
  <c r="AR289" i="4"/>
  <c r="AP289" i="2"/>
  <c r="AN289" i="4"/>
  <c r="CP288" i="2"/>
  <c r="CN288" i="4"/>
  <c r="CL288" i="2"/>
  <c r="CJ288" i="4"/>
  <c r="CD288" i="2"/>
  <c r="CB288" i="4"/>
  <c r="BZ288" i="2"/>
  <c r="BX288" i="4"/>
  <c r="BT288" i="2"/>
  <c r="BR288" i="4"/>
  <c r="BP288" i="2"/>
  <c r="BN288" i="4"/>
  <c r="BL288" i="2"/>
  <c r="BJ288" i="4"/>
  <c r="BH288" i="2"/>
  <c r="BF288" i="4"/>
  <c r="BD288" i="2"/>
  <c r="BB288" i="4"/>
  <c r="AZ288" i="2"/>
  <c r="AX288" i="4"/>
  <c r="AV288" i="2"/>
  <c r="AT288" i="4"/>
  <c r="AQ288" i="2"/>
  <c r="AO288" i="4"/>
  <c r="CQ287" i="2"/>
  <c r="CO287" i="4"/>
  <c r="CM287" i="2"/>
  <c r="CK287" i="4"/>
  <c r="CI287" i="2"/>
  <c r="CG287" i="4"/>
  <c r="CE287" i="2"/>
  <c r="CC287" i="4"/>
  <c r="CA287" i="2"/>
  <c r="BY287" i="4"/>
  <c r="BW287" i="2"/>
  <c r="BU287" i="4"/>
  <c r="BU287" i="2"/>
  <c r="BS287" i="4"/>
  <c r="BQ287" i="2"/>
  <c r="BO287" i="4"/>
  <c r="BI287" i="2"/>
  <c r="BG287" i="4"/>
  <c r="BE287" i="2"/>
  <c r="BC287" i="4"/>
  <c r="BA287" i="2"/>
  <c r="AY287" i="4"/>
  <c r="AW287" i="2"/>
  <c r="AU287" i="4"/>
  <c r="AR287" i="2"/>
  <c r="AP287" i="4"/>
  <c r="AN287" i="2"/>
  <c r="AL287" i="4"/>
  <c r="CN286" i="2"/>
  <c r="CL286" i="4"/>
  <c r="CJ286" i="2"/>
  <c r="CH286" i="4"/>
  <c r="CF286" i="2"/>
  <c r="CD286" i="4"/>
  <c r="CB286" i="2"/>
  <c r="BZ286" i="4"/>
  <c r="BX286" i="2"/>
  <c r="BV286" i="4"/>
  <c r="BV286" i="2"/>
  <c r="BT286" i="4"/>
  <c r="BR286" i="2"/>
  <c r="BP286" i="4"/>
  <c r="BN286" i="2"/>
  <c r="BL286" i="4"/>
  <c r="BJ286" i="2"/>
  <c r="BH286" i="4"/>
  <c r="BF286" i="2"/>
  <c r="BD286" i="4"/>
  <c r="BB286" i="2"/>
  <c r="AZ286" i="4"/>
  <c r="AX286" i="2"/>
  <c r="AV286" i="4"/>
  <c r="AS286" i="2"/>
  <c r="AQ286" i="4"/>
  <c r="AO286" i="2"/>
  <c r="AM286" i="4"/>
  <c r="CO285" i="2"/>
  <c r="CM285" i="4"/>
  <c r="CK285" i="2"/>
  <c r="CI285" i="4"/>
  <c r="CG285" i="2"/>
  <c r="CE285" i="4"/>
  <c r="CC285" i="2"/>
  <c r="CA285" i="4"/>
  <c r="BY285" i="2"/>
  <c r="BW285" i="4"/>
  <c r="BS285" i="2"/>
  <c r="BQ285" i="4"/>
  <c r="BO285" i="2"/>
  <c r="BM285" i="4"/>
  <c r="BK285" i="2"/>
  <c r="BI285" i="4"/>
  <c r="BG285" i="2"/>
  <c r="BE285" i="4"/>
  <c r="BC285" i="2"/>
  <c r="BA285" i="4"/>
  <c r="AY285" i="2"/>
  <c r="AW285" i="4"/>
  <c r="AU285" i="2"/>
  <c r="AS285" i="4"/>
  <c r="AT285" i="2"/>
  <c r="AR285" i="4"/>
  <c r="AP285" i="2"/>
  <c r="AN285" i="4"/>
  <c r="CP284" i="2"/>
  <c r="CN284" i="4"/>
  <c r="CL284" i="2"/>
  <c r="CJ284" i="4"/>
  <c r="CH284" i="2"/>
  <c r="CF284" i="4"/>
  <c r="CD284" i="2"/>
  <c r="CB284" i="4"/>
  <c r="BZ284" i="2"/>
  <c r="BX284" i="4"/>
  <c r="BT284" i="2"/>
  <c r="BR284" i="4"/>
  <c r="BP284" i="2"/>
  <c r="BN284" i="4"/>
  <c r="BL284" i="2"/>
  <c r="BJ284" i="4"/>
  <c r="BH284" i="2"/>
  <c r="BF284" i="4"/>
  <c r="BD284" i="2"/>
  <c r="BB284" i="4"/>
  <c r="AZ284" i="2"/>
  <c r="AX284" i="4"/>
  <c r="AV284" i="2"/>
  <c r="AT284" i="4"/>
  <c r="AQ284" i="2"/>
  <c r="AO284" i="4"/>
  <c r="CO283" i="2"/>
  <c r="CM283" i="4"/>
  <c r="CK283" i="2"/>
  <c r="CI283" i="4"/>
  <c r="CG283" i="2"/>
  <c r="CE283" i="4"/>
  <c r="CC283" i="2"/>
  <c r="CA283" i="4"/>
  <c r="BY283" i="2"/>
  <c r="BW283" i="4"/>
  <c r="BS283" i="2"/>
  <c r="BQ283" i="4"/>
  <c r="BO283" i="2"/>
  <c r="BM283" i="4"/>
  <c r="BK283" i="2"/>
  <c r="BI283" i="4"/>
  <c r="BG283" i="2"/>
  <c r="BE283" i="4"/>
  <c r="BC283" i="2"/>
  <c r="BA283" i="4"/>
  <c r="AY283" i="2"/>
  <c r="AW283" i="4"/>
  <c r="AU283" i="2"/>
  <c r="AS283" i="4"/>
  <c r="AT283" i="2"/>
  <c r="AR283" i="4"/>
  <c r="AP283" i="2"/>
  <c r="AN283" i="4"/>
  <c r="CQ282" i="2"/>
  <c r="CO282" i="4"/>
  <c r="CM282" i="2"/>
  <c r="CK282" i="4"/>
  <c r="CI282" i="2"/>
  <c r="CG282" i="4"/>
  <c r="CE282" i="2"/>
  <c r="CC282" i="4"/>
  <c r="CA282" i="2"/>
  <c r="BY282" i="4"/>
  <c r="BW282" i="2"/>
  <c r="BU282" i="4"/>
  <c r="BS282" i="4"/>
  <c r="BO282" i="4"/>
  <c r="BM282" i="2"/>
  <c r="BK282" i="4"/>
  <c r="BI282" i="2"/>
  <c r="BG282" i="4"/>
  <c r="BE282" i="2"/>
  <c r="BC282" i="4"/>
  <c r="BA282" i="2"/>
  <c r="AY282" i="4"/>
  <c r="AW282" i="2"/>
  <c r="AU282" i="4"/>
  <c r="AP282" i="4"/>
  <c r="AL282" i="4"/>
  <c r="CO281" i="2"/>
  <c r="CM281" i="4"/>
  <c r="CK281" i="2"/>
  <c r="CI281" i="4"/>
  <c r="CG281" i="2"/>
  <c r="CE281" i="4"/>
  <c r="CC281" i="2"/>
  <c r="CA281" i="4"/>
  <c r="BY281" i="2"/>
  <c r="BW281" i="4"/>
  <c r="BQ281" i="4"/>
  <c r="BO281" i="2"/>
  <c r="BM281" i="4"/>
  <c r="BK281" i="2"/>
  <c r="BI281" i="4"/>
  <c r="BG281" i="2"/>
  <c r="BE281" i="4"/>
  <c r="BC281" i="2"/>
  <c r="BA281" i="4"/>
  <c r="AY281" i="2"/>
  <c r="AW281" i="4"/>
  <c r="AU281" i="2"/>
  <c r="AS281" i="4"/>
  <c r="AT281" i="2"/>
  <c r="AR281" i="4"/>
  <c r="AP281" i="2"/>
  <c r="AN281" i="4"/>
  <c r="CQ280" i="2"/>
  <c r="CO280" i="4"/>
  <c r="CM280" i="2"/>
  <c r="CK280" i="4"/>
  <c r="CI280" i="2"/>
  <c r="CG280" i="4"/>
  <c r="CE280" i="2"/>
  <c r="CC280" i="4"/>
  <c r="CA280" i="2"/>
  <c r="BY280" i="4"/>
  <c r="BW280" i="2"/>
  <c r="BU280" i="4"/>
  <c r="BU280" i="2"/>
  <c r="BS280" i="4"/>
  <c r="BQ280" i="2"/>
  <c r="BO280" i="4"/>
  <c r="BM280" i="2"/>
  <c r="BK280" i="4"/>
  <c r="BI280" i="2"/>
  <c r="BG280" i="4"/>
  <c r="BE280" i="2"/>
  <c r="BC280" i="4"/>
  <c r="BA280" i="2"/>
  <c r="AY280" i="4"/>
  <c r="AR280" i="2"/>
  <c r="AP280" i="4"/>
  <c r="AN280" i="2"/>
  <c r="AL280" i="4"/>
  <c r="CO279" i="2"/>
  <c r="CM279" i="4"/>
  <c r="CK279" i="2"/>
  <c r="CI279" i="4"/>
  <c r="CG279" i="2"/>
  <c r="CE279" i="4"/>
  <c r="CC279" i="2"/>
  <c r="CA279" i="4"/>
  <c r="BY279" i="2"/>
  <c r="BW279" i="4"/>
  <c r="BO279" i="2"/>
  <c r="BM279" i="4"/>
  <c r="BK279" i="2"/>
  <c r="BI279" i="4"/>
  <c r="BG279" i="2"/>
  <c r="BE279" i="4"/>
  <c r="BC279" i="2"/>
  <c r="BA279" i="4"/>
  <c r="AY279" i="2"/>
  <c r="AW279" i="4"/>
  <c r="AU279" i="2"/>
  <c r="AS279" i="4"/>
  <c r="CN278" i="2"/>
  <c r="CL278" i="4"/>
  <c r="CJ278" i="2"/>
  <c r="CH278" i="4"/>
  <c r="CF278" i="2"/>
  <c r="CD278" i="4"/>
  <c r="CB278" i="2"/>
  <c r="BZ278" i="4"/>
  <c r="BX278" i="2"/>
  <c r="BV278" i="4"/>
  <c r="BN278" i="2"/>
  <c r="BL278" i="4"/>
  <c r="BJ278" i="2"/>
  <c r="BH278" i="4"/>
  <c r="BF278" i="2"/>
  <c r="BD278" i="4"/>
  <c r="BB278" i="2"/>
  <c r="AZ278" i="4"/>
  <c r="AX278" i="2"/>
  <c r="AV278" i="4"/>
  <c r="CP277" i="2"/>
  <c r="CN277" i="4"/>
  <c r="CL277" i="2"/>
  <c r="CJ277" i="4"/>
  <c r="CH277" i="2"/>
  <c r="CF277" i="4"/>
  <c r="CD277" i="2"/>
  <c r="CB277" i="4"/>
  <c r="BZ277" i="2"/>
  <c r="BX277" i="4"/>
  <c r="BL277" i="2"/>
  <c r="BJ277" i="4"/>
  <c r="BH277" i="2"/>
  <c r="BF277" i="4"/>
  <c r="BD277" i="2"/>
  <c r="BB277" i="4"/>
  <c r="AZ277" i="2"/>
  <c r="AX277" i="4"/>
  <c r="AV277" i="2"/>
  <c r="AT277" i="4"/>
  <c r="AQ277" i="2"/>
  <c r="AO277" i="4"/>
  <c r="CQ276" i="2"/>
  <c r="CO276" i="4"/>
  <c r="CM276" i="2"/>
  <c r="CK276" i="4"/>
  <c r="CI276" i="2"/>
  <c r="CG276" i="4"/>
  <c r="CE276" i="2"/>
  <c r="CC276" i="4"/>
  <c r="CA276" i="2"/>
  <c r="BY276" i="4"/>
  <c r="BW276" i="2"/>
  <c r="BU276" i="4"/>
  <c r="BM276" i="2"/>
  <c r="BK276" i="4"/>
  <c r="BI276" i="2"/>
  <c r="BG276" i="4"/>
  <c r="BE276" i="2"/>
  <c r="BC276" i="4"/>
  <c r="BA276" i="2"/>
  <c r="AY276" i="4"/>
  <c r="AW276" i="2"/>
  <c r="AU276" i="4"/>
  <c r="CS276" i="2"/>
  <c r="CQ276" i="4"/>
  <c r="AR276" i="2"/>
  <c r="AP276" i="4"/>
  <c r="AN276" i="2"/>
  <c r="AL276" i="4"/>
  <c r="CP275" i="2"/>
  <c r="CN275" i="4"/>
  <c r="CL275" i="2"/>
  <c r="CJ275" i="4"/>
  <c r="CH275" i="2"/>
  <c r="CF275" i="4"/>
  <c r="CD275" i="2"/>
  <c r="CB275" i="4"/>
  <c r="BZ275" i="2"/>
  <c r="BX275" i="4"/>
  <c r="BL275" i="2"/>
  <c r="BJ275" i="4"/>
  <c r="BH275" i="2"/>
  <c r="BF275" i="4"/>
  <c r="BD275" i="2"/>
  <c r="BB275" i="4"/>
  <c r="AZ275" i="2"/>
  <c r="AX275" i="4"/>
  <c r="AV275" i="2"/>
  <c r="AT275" i="4"/>
  <c r="AQ275" i="2"/>
  <c r="AO275" i="4"/>
  <c r="CY273" i="2"/>
  <c r="CW273" i="4"/>
  <c r="CO274" i="2"/>
  <c r="CM274" i="4"/>
  <c r="CK274" i="2"/>
  <c r="CI274" i="4"/>
  <c r="CG274" i="2"/>
  <c r="CE274" i="4"/>
  <c r="CC274" i="2"/>
  <c r="CA274" i="4"/>
  <c r="BY274" i="2"/>
  <c r="BW274" i="4"/>
  <c r="BO274" i="2"/>
  <c r="BM274" i="4"/>
  <c r="BK274" i="2"/>
  <c r="BI274" i="4"/>
  <c r="BG274" i="2"/>
  <c r="BE274" i="4"/>
  <c r="BC274" i="2"/>
  <c r="BA274" i="4"/>
  <c r="AY274" i="2"/>
  <c r="AW274" i="4"/>
  <c r="AU274" i="2"/>
  <c r="AS274" i="4"/>
  <c r="CP273" i="2"/>
  <c r="CN273" i="4"/>
  <c r="CL273" i="2"/>
  <c r="CJ273" i="4"/>
  <c r="CH273" i="2"/>
  <c r="CF273" i="4"/>
  <c r="CD273" i="2"/>
  <c r="CB273" i="4"/>
  <c r="BZ273" i="2"/>
  <c r="BX273" i="4"/>
  <c r="BL273" i="2"/>
  <c r="BJ273" i="4"/>
  <c r="BH273" i="2"/>
  <c r="BF273" i="4"/>
  <c r="BD273" i="2"/>
  <c r="BB273" i="4"/>
  <c r="AZ273" i="2"/>
  <c r="AX273" i="4"/>
  <c r="AV273" i="2"/>
  <c r="AT273" i="4"/>
  <c r="CN272" i="2"/>
  <c r="CL272" i="4"/>
  <c r="CJ272" i="2"/>
  <c r="CH272" i="4"/>
  <c r="CF272" i="2"/>
  <c r="CD272" i="4"/>
  <c r="CB272" i="2"/>
  <c r="BZ272" i="4"/>
  <c r="BX272" i="2"/>
  <c r="BV272" i="4"/>
  <c r="BN272" i="2"/>
  <c r="BL272" i="4"/>
  <c r="BJ272" i="2"/>
  <c r="BH272" i="4"/>
  <c r="BF272" i="2"/>
  <c r="BD272" i="4"/>
  <c r="BB272" i="2"/>
  <c r="AZ272" i="4"/>
  <c r="AX272" i="2"/>
  <c r="AV272" i="4"/>
  <c r="CP271" i="2"/>
  <c r="CN271" i="4"/>
  <c r="CL271" i="2"/>
  <c r="CJ271" i="4"/>
  <c r="CH271" i="2"/>
  <c r="CF271" i="4"/>
  <c r="CD271" i="2"/>
  <c r="CB271" i="4"/>
  <c r="BZ271" i="2"/>
  <c r="BX271" i="4"/>
  <c r="BL271" i="2"/>
  <c r="BJ271" i="4"/>
  <c r="BH271" i="2"/>
  <c r="BF271" i="4"/>
  <c r="BD271" i="2"/>
  <c r="BB271" i="4"/>
  <c r="AZ271" i="2"/>
  <c r="AX271" i="4"/>
  <c r="AV271" i="2"/>
  <c r="AT271" i="4"/>
  <c r="AQ271" i="2"/>
  <c r="AO271" i="4"/>
  <c r="CN270" i="2"/>
  <c r="CL270" i="4"/>
  <c r="CJ270" i="2"/>
  <c r="CH270" i="4"/>
  <c r="CF270" i="2"/>
  <c r="CD270" i="4"/>
  <c r="CB270" i="2"/>
  <c r="BZ270" i="4"/>
  <c r="BX270" i="2"/>
  <c r="BV270" i="4"/>
  <c r="BV270" i="2"/>
  <c r="BT270" i="4"/>
  <c r="BR270" i="2"/>
  <c r="BP270" i="4"/>
  <c r="BN270" i="2"/>
  <c r="BL270" i="4"/>
  <c r="BJ270" i="2"/>
  <c r="BH270" i="4"/>
  <c r="BF270" i="2"/>
  <c r="BD270" i="4"/>
  <c r="BB270" i="2"/>
  <c r="AZ270" i="4"/>
  <c r="AX270" i="2"/>
  <c r="AV270" i="4"/>
  <c r="AS270" i="2"/>
  <c r="AQ270" i="4"/>
  <c r="AO270" i="2"/>
  <c r="AM270" i="4"/>
  <c r="CG269" i="2"/>
  <c r="CE269" i="4"/>
  <c r="CC269" i="2"/>
  <c r="CA269" i="4"/>
  <c r="BY269" i="2"/>
  <c r="BW269" i="4"/>
  <c r="BS269" i="2"/>
  <c r="BQ269" i="4"/>
  <c r="BO269" i="2"/>
  <c r="BM269" i="4"/>
  <c r="BK269" i="2"/>
  <c r="BI269" i="4"/>
  <c r="BG269" i="2"/>
  <c r="BE269" i="4"/>
  <c r="BC269" i="2"/>
  <c r="BA269" i="4"/>
  <c r="AY269" i="2"/>
  <c r="AW269" i="4"/>
  <c r="AU269" i="2"/>
  <c r="AS269" i="4"/>
  <c r="AT269" i="2"/>
  <c r="AR269" i="4"/>
  <c r="AP269" i="2"/>
  <c r="AN269" i="4"/>
  <c r="CN268" i="2"/>
  <c r="CL268" i="4"/>
  <c r="CJ268" i="2"/>
  <c r="CH268" i="4"/>
  <c r="CF268" i="2"/>
  <c r="CD268" i="4"/>
  <c r="CB268" i="2"/>
  <c r="BZ268" i="4"/>
  <c r="BX268" i="2"/>
  <c r="BV268" i="4"/>
  <c r="BP268" i="4"/>
  <c r="BN268" i="2"/>
  <c r="BL268" i="4"/>
  <c r="BJ268" i="2"/>
  <c r="BH268" i="4"/>
  <c r="BF268" i="2"/>
  <c r="BD268" i="4"/>
  <c r="BB268" i="2"/>
  <c r="AZ268" i="4"/>
  <c r="AX268" i="2"/>
  <c r="AV268" i="4"/>
  <c r="CP267" i="2"/>
  <c r="CN267" i="4"/>
  <c r="CL267" i="2"/>
  <c r="CJ267" i="4"/>
  <c r="CH267" i="2"/>
  <c r="CF267" i="4"/>
  <c r="CD267" i="2"/>
  <c r="CB267" i="4"/>
  <c r="BZ267" i="2"/>
  <c r="BX267" i="4"/>
  <c r="DE268" i="1"/>
  <c r="BR267" i="4"/>
  <c r="BN267" i="4"/>
  <c r="BL267" i="2"/>
  <c r="BJ267" i="4"/>
  <c r="BH267" i="2"/>
  <c r="BF267" i="4"/>
  <c r="BD267" i="2"/>
  <c r="BB267" i="4"/>
  <c r="AZ267" i="2"/>
  <c r="AX267" i="4"/>
  <c r="AV267" i="2"/>
  <c r="AT267" i="4"/>
  <c r="AQ267" i="2"/>
  <c r="AO267" i="4"/>
  <c r="CN266" i="2"/>
  <c r="CL266" i="4"/>
  <c r="CJ266" i="2"/>
  <c r="CH266" i="4"/>
  <c r="CF266" i="2"/>
  <c r="CD266" i="4"/>
  <c r="CB266" i="2"/>
  <c r="BZ266" i="4"/>
  <c r="BX266" i="2"/>
  <c r="BV266" i="4"/>
  <c r="BT266" i="4"/>
  <c r="BP266" i="4"/>
  <c r="BN266" i="2"/>
  <c r="BL266" i="4"/>
  <c r="BJ266" i="2"/>
  <c r="BH266" i="4"/>
  <c r="BF266" i="2"/>
  <c r="BD266" i="4"/>
  <c r="AX266" i="2"/>
  <c r="AV266" i="4"/>
  <c r="CP265" i="2"/>
  <c r="CN265" i="4"/>
  <c r="CL265" i="2"/>
  <c r="CJ265" i="4"/>
  <c r="CH265" i="2"/>
  <c r="CF265" i="4"/>
  <c r="CD265" i="2"/>
  <c r="CB265" i="4"/>
  <c r="BZ265" i="2"/>
  <c r="BX265" i="4"/>
  <c r="BT265" i="2"/>
  <c r="BR265" i="4"/>
  <c r="BP265" i="2"/>
  <c r="BN265" i="4"/>
  <c r="BL265" i="2"/>
  <c r="BJ265" i="4"/>
  <c r="BH265" i="2"/>
  <c r="BF265" i="4"/>
  <c r="BD265" i="2"/>
  <c r="BB265" i="4"/>
  <c r="AZ265" i="2"/>
  <c r="AX265" i="4"/>
  <c r="AV265" i="2"/>
  <c r="AT265" i="4"/>
  <c r="CW266" i="1"/>
  <c r="AQ265" i="2"/>
  <c r="AO265" i="4"/>
  <c r="CQ264" i="2"/>
  <c r="CO264" i="4"/>
  <c r="CM264" i="2"/>
  <c r="CK264" i="4"/>
  <c r="CI264" i="2"/>
  <c r="CG264" i="4"/>
  <c r="CE264" i="2"/>
  <c r="CC264" i="4"/>
  <c r="CA264" i="2"/>
  <c r="BY264" i="4"/>
  <c r="BW264" i="2"/>
  <c r="BU264" i="4"/>
  <c r="BU264" i="2"/>
  <c r="BS264" i="4"/>
  <c r="BQ264" i="2"/>
  <c r="BO264" i="4"/>
  <c r="BM264" i="2"/>
  <c r="BK264" i="4"/>
  <c r="BI264" i="2"/>
  <c r="BG264" i="4"/>
  <c r="BE264" i="2"/>
  <c r="BC264" i="4"/>
  <c r="BA264" i="2"/>
  <c r="AY264" i="4"/>
  <c r="AW264" i="2"/>
  <c r="AU264" i="4"/>
  <c r="AR264" i="2"/>
  <c r="AP264" i="4"/>
  <c r="AN264" i="2"/>
  <c r="AL264" i="4"/>
  <c r="CN263" i="2"/>
  <c r="CL263" i="4"/>
  <c r="CJ263" i="2"/>
  <c r="CH263" i="4"/>
  <c r="CF263" i="2"/>
  <c r="CD263" i="4"/>
  <c r="CB263" i="2"/>
  <c r="BZ263" i="4"/>
  <c r="BX263" i="2"/>
  <c r="BV263" i="4"/>
  <c r="BV263" i="2"/>
  <c r="BT263" i="4"/>
  <c r="BR263" i="2"/>
  <c r="BP263" i="4"/>
  <c r="BN263" i="2"/>
  <c r="BL263" i="4"/>
  <c r="BJ263" i="2"/>
  <c r="BH263" i="4"/>
  <c r="BF263" i="2"/>
  <c r="BD263" i="4"/>
  <c r="BB263" i="2"/>
  <c r="AZ263" i="4"/>
  <c r="AX263" i="2"/>
  <c r="AV263" i="4"/>
  <c r="AS263" i="2"/>
  <c r="AQ263" i="4"/>
  <c r="AO263" i="2"/>
  <c r="AM263" i="4"/>
  <c r="CP262" i="2"/>
  <c r="CN262" i="4"/>
  <c r="CL262" i="2"/>
  <c r="CJ262" i="4"/>
  <c r="CH262" i="2"/>
  <c r="CF262" i="4"/>
  <c r="CD262" i="2"/>
  <c r="CB262" i="4"/>
  <c r="BZ262" i="2"/>
  <c r="BX262" i="4"/>
  <c r="BR262" i="4"/>
  <c r="BN262" i="4"/>
  <c r="BL262" i="2"/>
  <c r="BJ262" i="4"/>
  <c r="BH262" i="2"/>
  <c r="BF262" i="4"/>
  <c r="BD262" i="2"/>
  <c r="BB262" i="4"/>
  <c r="AZ262" i="2"/>
  <c r="AX262" i="4"/>
  <c r="AV262" i="2"/>
  <c r="AT262" i="4"/>
  <c r="AQ262" i="2"/>
  <c r="AO262" i="4"/>
  <c r="CQ261" i="2"/>
  <c r="CO261" i="4"/>
  <c r="CM261" i="2"/>
  <c r="CK261" i="4"/>
  <c r="CI261" i="2"/>
  <c r="CG261" i="4"/>
  <c r="CE261" i="2"/>
  <c r="CC261" i="4"/>
  <c r="CA261" i="2"/>
  <c r="BY261" i="4"/>
  <c r="BW261" i="2"/>
  <c r="BU261" i="4"/>
  <c r="BU261" i="2"/>
  <c r="BS261" i="4"/>
  <c r="BQ261" i="2"/>
  <c r="BO261" i="4"/>
  <c r="BM261" i="2"/>
  <c r="BK261" i="4"/>
  <c r="BI261" i="2"/>
  <c r="BG261" i="4"/>
  <c r="BE261" i="2"/>
  <c r="BC261" i="4"/>
  <c r="BA261" i="2"/>
  <c r="AY261" i="4"/>
  <c r="AW261" i="2"/>
  <c r="AU261" i="4"/>
  <c r="AR261" i="2"/>
  <c r="AP261" i="4"/>
  <c r="AN261" i="2"/>
  <c r="AL261" i="4"/>
  <c r="CK260" i="2"/>
  <c r="CI260" i="4"/>
  <c r="CG260" i="2"/>
  <c r="CE260" i="4"/>
  <c r="CC260" i="2"/>
  <c r="CA260" i="4"/>
  <c r="BY260" i="2"/>
  <c r="BW260" i="4"/>
  <c r="BQ260" i="4"/>
  <c r="BO260" i="2"/>
  <c r="BM260" i="4"/>
  <c r="BK260" i="2"/>
  <c r="BI260" i="4"/>
  <c r="BG260" i="2"/>
  <c r="BE260" i="4"/>
  <c r="BC260" i="2"/>
  <c r="BA260" i="4"/>
  <c r="AY260" i="2"/>
  <c r="AW260" i="4"/>
  <c r="AU260" i="2"/>
  <c r="AS260" i="4"/>
  <c r="AT260" i="2"/>
  <c r="AR260" i="4"/>
  <c r="AP260" i="2"/>
  <c r="AN260" i="4"/>
  <c r="CQ259" i="2"/>
  <c r="CO259" i="4"/>
  <c r="CM259" i="2"/>
  <c r="CK259" i="4"/>
  <c r="CI259" i="2"/>
  <c r="CG259" i="4"/>
  <c r="CE259" i="2"/>
  <c r="CC259" i="4"/>
  <c r="CA259" i="2"/>
  <c r="BY259" i="4"/>
  <c r="BW259" i="2"/>
  <c r="BU259" i="4"/>
  <c r="BU259" i="2"/>
  <c r="BS259" i="4"/>
  <c r="BQ259" i="2"/>
  <c r="BO259" i="4"/>
  <c r="BM259" i="2"/>
  <c r="BK259" i="4"/>
  <c r="BI259" i="2"/>
  <c r="BG259" i="4"/>
  <c r="BE259" i="2"/>
  <c r="BC259" i="4"/>
  <c r="BA259" i="2"/>
  <c r="AY259" i="4"/>
  <c r="AW259" i="2"/>
  <c r="AU259" i="4"/>
  <c r="AR259" i="2"/>
  <c r="AP259" i="4"/>
  <c r="AN259" i="2"/>
  <c r="AL259" i="4"/>
  <c r="CO258" i="2"/>
  <c r="CM258" i="4"/>
  <c r="CK258" i="2"/>
  <c r="CI258" i="4"/>
  <c r="CG258" i="2"/>
  <c r="CE258" i="4"/>
  <c r="CC258" i="2"/>
  <c r="CA258" i="4"/>
  <c r="BY258" i="2"/>
  <c r="BW258" i="4"/>
  <c r="BQ258" i="4"/>
  <c r="BO258" i="2"/>
  <c r="BM258" i="4"/>
  <c r="BK258" i="2"/>
  <c r="BI258" i="4"/>
  <c r="BG258" i="2"/>
  <c r="BE258" i="4"/>
  <c r="BC258" i="2"/>
  <c r="BA258" i="4"/>
  <c r="AY258" i="2"/>
  <c r="AW258" i="4"/>
  <c r="AU258" i="2"/>
  <c r="AS258" i="4"/>
  <c r="CQ257" i="2"/>
  <c r="CO257" i="4"/>
  <c r="CM257" i="2"/>
  <c r="CK257" i="4"/>
  <c r="CI257" i="2"/>
  <c r="CG257" i="4"/>
  <c r="CE257" i="2"/>
  <c r="CC257" i="4"/>
  <c r="CA257" i="2"/>
  <c r="BY257" i="4"/>
  <c r="BW257" i="2"/>
  <c r="BU257" i="4"/>
  <c r="BS257" i="4"/>
  <c r="BO257" i="4"/>
  <c r="BM257" i="2"/>
  <c r="BK257" i="4"/>
  <c r="BI257" i="2"/>
  <c r="BG257" i="4"/>
  <c r="BE257" i="2"/>
  <c r="BC257" i="4"/>
  <c r="BA257" i="2"/>
  <c r="AY257" i="4"/>
  <c r="AW257" i="2"/>
  <c r="AU257" i="4"/>
  <c r="CO256" i="2"/>
  <c r="CM256" i="4"/>
  <c r="CK256" i="2"/>
  <c r="CI256" i="4"/>
  <c r="CG256" i="2"/>
  <c r="CE256" i="4"/>
  <c r="CC256" i="2"/>
  <c r="CA256" i="4"/>
  <c r="BY256" i="2"/>
  <c r="BW256" i="4"/>
  <c r="BQ256" i="4"/>
  <c r="BO256" i="2"/>
  <c r="BM256" i="4"/>
  <c r="BK256" i="2"/>
  <c r="BI256" i="4"/>
  <c r="BG256" i="2"/>
  <c r="BE256" i="4"/>
  <c r="BC256" i="2"/>
  <c r="BA256" i="4"/>
  <c r="AY256" i="2"/>
  <c r="AW256" i="4"/>
  <c r="CQ255" i="2"/>
  <c r="CO255" i="4"/>
  <c r="CM255" i="2"/>
  <c r="CK255" i="4"/>
  <c r="CI255" i="2"/>
  <c r="CG255" i="4"/>
  <c r="CE255" i="2"/>
  <c r="CC255" i="4"/>
  <c r="CA255" i="2"/>
  <c r="BY255" i="4"/>
  <c r="BW255" i="2"/>
  <c r="BU255" i="4"/>
  <c r="BS255" i="4"/>
  <c r="BO255" i="4"/>
  <c r="BM255" i="2"/>
  <c r="BK255" i="4"/>
  <c r="BI255" i="2"/>
  <c r="BG255" i="4"/>
  <c r="BE255" i="2"/>
  <c r="BC255" i="4"/>
  <c r="BA255" i="2"/>
  <c r="AY255" i="4"/>
  <c r="AW255" i="2"/>
  <c r="AU255" i="4"/>
  <c r="CN254" i="2"/>
  <c r="CL254" i="4"/>
  <c r="CJ254" i="2"/>
  <c r="CH254" i="4"/>
  <c r="CF254" i="2"/>
  <c r="CD254" i="4"/>
  <c r="CB254" i="2"/>
  <c r="BZ254" i="4"/>
  <c r="BX254" i="2"/>
  <c r="BV254" i="4"/>
  <c r="BT254" i="4"/>
  <c r="BP254" i="4"/>
  <c r="BN254" i="2"/>
  <c r="BL254" i="4"/>
  <c r="BJ254" i="2"/>
  <c r="BH254" i="4"/>
  <c r="BF254" i="2"/>
  <c r="BD254" i="4"/>
  <c r="BB254" i="2"/>
  <c r="AZ254" i="4"/>
  <c r="AX254" i="2"/>
  <c r="AV254" i="4"/>
  <c r="AQ254" i="4"/>
  <c r="AM254" i="4"/>
  <c r="CO253" i="2"/>
  <c r="CM253" i="4"/>
  <c r="CK253" i="2"/>
  <c r="CI253" i="4"/>
  <c r="CG253" i="2"/>
  <c r="CE253" i="4"/>
  <c r="CC253" i="2"/>
  <c r="CA253" i="4"/>
  <c r="BY253" i="2"/>
  <c r="BW253" i="4"/>
  <c r="BQ253" i="4"/>
  <c r="BO253" i="2"/>
  <c r="BM253" i="4"/>
  <c r="BK253" i="2"/>
  <c r="BI253" i="4"/>
  <c r="BG253" i="2"/>
  <c r="BE253" i="4"/>
  <c r="BC253" i="2"/>
  <c r="BA253" i="4"/>
  <c r="AY253" i="2"/>
  <c r="AW253" i="4"/>
  <c r="AU253" i="2"/>
  <c r="AS253" i="4"/>
  <c r="AR253" i="4"/>
  <c r="AN253" i="4"/>
  <c r="CP252" i="2"/>
  <c r="CN252" i="4"/>
  <c r="CL252" i="2"/>
  <c r="CJ252" i="4"/>
  <c r="CH252" i="2"/>
  <c r="CF252" i="4"/>
  <c r="CD252" i="2"/>
  <c r="CB252" i="4"/>
  <c r="BZ252" i="2"/>
  <c r="BX252" i="4"/>
  <c r="BR252" i="4"/>
  <c r="BN252" i="4"/>
  <c r="BL252" i="2"/>
  <c r="BJ252" i="4"/>
  <c r="BH252" i="2"/>
  <c r="BF252" i="4"/>
  <c r="BD252" i="2"/>
  <c r="BB252" i="4"/>
  <c r="AZ252" i="2"/>
  <c r="AX252" i="4"/>
  <c r="AV252" i="2"/>
  <c r="AT252" i="4"/>
  <c r="AO252" i="4"/>
  <c r="CQ251" i="2"/>
  <c r="CO251" i="4"/>
  <c r="CM251" i="2"/>
  <c r="CK251" i="4"/>
  <c r="CI251" i="2"/>
  <c r="CG251" i="4"/>
  <c r="CE251" i="2"/>
  <c r="CC251" i="4"/>
  <c r="CA251" i="2"/>
  <c r="BY251" i="4"/>
  <c r="BW251" i="2"/>
  <c r="BU251" i="4"/>
  <c r="BS251" i="4"/>
  <c r="BO251" i="4"/>
  <c r="BM251" i="2"/>
  <c r="BK251" i="4"/>
  <c r="BI251" i="2"/>
  <c r="BG251" i="4"/>
  <c r="BE251" i="2"/>
  <c r="BC251" i="4"/>
  <c r="BA251" i="2"/>
  <c r="AY251" i="4"/>
  <c r="AW251" i="2"/>
  <c r="AU251" i="4"/>
  <c r="AP251" i="4"/>
  <c r="AL251" i="4"/>
  <c r="CN250" i="2"/>
  <c r="CL250" i="4"/>
  <c r="CJ250" i="2"/>
  <c r="CH250" i="4"/>
  <c r="CF250" i="2"/>
  <c r="CD250" i="4"/>
  <c r="CB250" i="2"/>
  <c r="BZ250" i="4"/>
  <c r="BX250" i="2"/>
  <c r="BV250" i="4"/>
  <c r="BT250" i="4"/>
  <c r="BP250" i="4"/>
  <c r="BN250" i="2"/>
  <c r="BL250" i="4"/>
  <c r="BJ250" i="2"/>
  <c r="BH250" i="4"/>
  <c r="BF250" i="2"/>
  <c r="BD250" i="4"/>
  <c r="BB250" i="2"/>
  <c r="AZ250" i="4"/>
  <c r="AX250" i="2"/>
  <c r="AV250" i="4"/>
  <c r="AQ250" i="4"/>
  <c r="AM250" i="4"/>
  <c r="CO249" i="2"/>
  <c r="CM249" i="4"/>
  <c r="CK249" i="2"/>
  <c r="CI249" i="4"/>
  <c r="CG249" i="2"/>
  <c r="CE249" i="4"/>
  <c r="CC249" i="2"/>
  <c r="CA249" i="4"/>
  <c r="BY249" i="2"/>
  <c r="BW249" i="4"/>
  <c r="BQ249" i="4"/>
  <c r="BO249" i="2"/>
  <c r="BM249" i="4"/>
  <c r="BK249" i="2"/>
  <c r="BI249" i="4"/>
  <c r="BG249" i="2"/>
  <c r="BE249" i="4"/>
  <c r="BC249" i="2"/>
  <c r="BA249" i="4"/>
  <c r="AY249" i="2"/>
  <c r="AW249" i="4"/>
  <c r="AU249" i="2"/>
  <c r="AS249" i="4"/>
  <c r="AR249" i="4"/>
  <c r="AN249" i="4"/>
  <c r="CP248" i="2"/>
  <c r="CN248" i="4"/>
  <c r="CL248" i="2"/>
  <c r="CJ248" i="4"/>
  <c r="CH248" i="2"/>
  <c r="CF248" i="4"/>
  <c r="CD248" i="2"/>
  <c r="CB248" i="4"/>
  <c r="BZ248" i="2"/>
  <c r="BX248" i="4"/>
  <c r="BR248" i="4"/>
  <c r="BN248" i="4"/>
  <c r="BL248" i="2"/>
  <c r="BJ248" i="4"/>
  <c r="BH248" i="2"/>
  <c r="BF248" i="4"/>
  <c r="BD248" i="2"/>
  <c r="BB248" i="4"/>
  <c r="AZ248" i="2"/>
  <c r="AX248" i="4"/>
  <c r="AV248" i="2"/>
  <c r="AT248" i="4"/>
  <c r="AO248" i="4"/>
  <c r="CQ247" i="2"/>
  <c r="CO247" i="4"/>
  <c r="CM247" i="2"/>
  <c r="CK247" i="4"/>
  <c r="CI247" i="2"/>
  <c r="CG247" i="4"/>
  <c r="CE247" i="2"/>
  <c r="CC247" i="4"/>
  <c r="CA247" i="2"/>
  <c r="BY247" i="4"/>
  <c r="BW247" i="2"/>
  <c r="BU247" i="4"/>
  <c r="BS247" i="4"/>
  <c r="BO247" i="4"/>
  <c r="BM247" i="2"/>
  <c r="BK247" i="4"/>
  <c r="BI247" i="2"/>
  <c r="BG247" i="4"/>
  <c r="BE247" i="2"/>
  <c r="BC247" i="4"/>
  <c r="BA247" i="2"/>
  <c r="AY247" i="4"/>
  <c r="AW247" i="2"/>
  <c r="AU247" i="4"/>
  <c r="AP247" i="4"/>
  <c r="AL247" i="4"/>
  <c r="CN246" i="2"/>
  <c r="CL246" i="4"/>
  <c r="CJ246" i="2"/>
  <c r="CH246" i="4"/>
  <c r="CF246" i="2"/>
  <c r="CD246" i="4"/>
  <c r="CB246" i="2"/>
  <c r="BZ246" i="4"/>
  <c r="BX246" i="2"/>
  <c r="BV246" i="4"/>
  <c r="BT246" i="4"/>
  <c r="BP246" i="4"/>
  <c r="BN246" i="2"/>
  <c r="BL246" i="4"/>
  <c r="BJ246" i="2"/>
  <c r="BH246" i="4"/>
  <c r="BF246" i="2"/>
  <c r="BD246" i="4"/>
  <c r="BB246" i="2"/>
  <c r="AZ246" i="4"/>
  <c r="AX246" i="2"/>
  <c r="AV246" i="4"/>
  <c r="AQ246" i="4"/>
  <c r="AM246" i="4"/>
  <c r="CO245" i="2"/>
  <c r="CM245" i="4"/>
  <c r="CK245" i="2"/>
  <c r="CI245" i="4"/>
  <c r="CG245" i="2"/>
  <c r="CE245" i="4"/>
  <c r="CC245" i="2"/>
  <c r="CA245" i="4"/>
  <c r="BY245" i="2"/>
  <c r="BW245" i="4"/>
  <c r="BQ245" i="4"/>
  <c r="BO245" i="2"/>
  <c r="BM245" i="4"/>
  <c r="BK245" i="2"/>
  <c r="BI245" i="4"/>
  <c r="BG245" i="2"/>
  <c r="BE245" i="4"/>
  <c r="BC245" i="2"/>
  <c r="BA245" i="4"/>
  <c r="AY245" i="2"/>
  <c r="AW245" i="4"/>
  <c r="AU245" i="2"/>
  <c r="AS245" i="4"/>
  <c r="AR245" i="4"/>
  <c r="AN245" i="4"/>
  <c r="CP244" i="2"/>
  <c r="CN244" i="4"/>
  <c r="CL244" i="2"/>
  <c r="CJ244" i="4"/>
  <c r="CH244" i="2"/>
  <c r="CF244" i="4"/>
  <c r="CD244" i="2"/>
  <c r="CB244" i="4"/>
  <c r="BZ244" i="2"/>
  <c r="BX244" i="4"/>
  <c r="BR244" i="4"/>
  <c r="BN244" i="4"/>
  <c r="BL244" i="2"/>
  <c r="BJ244" i="4"/>
  <c r="BH244" i="2"/>
  <c r="BF244" i="4"/>
  <c r="BD244" i="2"/>
  <c r="BB244" i="4"/>
  <c r="AZ244" i="2"/>
  <c r="AX244" i="4"/>
  <c r="AV244" i="2"/>
  <c r="AT244" i="4"/>
  <c r="AO244" i="4"/>
  <c r="CN243" i="2"/>
  <c r="CL243" i="4"/>
  <c r="CJ243" i="2"/>
  <c r="CH243" i="4"/>
  <c r="CF243" i="2"/>
  <c r="CD243" i="4"/>
  <c r="CB243" i="2"/>
  <c r="BZ243" i="4"/>
  <c r="BX243" i="2"/>
  <c r="BV243" i="4"/>
  <c r="BT243" i="4"/>
  <c r="BP243" i="4"/>
  <c r="BN243" i="2"/>
  <c r="BL243" i="4"/>
  <c r="BJ243" i="2"/>
  <c r="BH243" i="4"/>
  <c r="BF243" i="2"/>
  <c r="BD243" i="4"/>
  <c r="BB243" i="2"/>
  <c r="AZ243" i="4"/>
  <c r="AX243" i="2"/>
  <c r="AV243" i="4"/>
  <c r="AS243" i="2"/>
  <c r="AQ243" i="4"/>
  <c r="AO243" i="2"/>
  <c r="AM243" i="4"/>
  <c r="CP242" i="2"/>
  <c r="CN242" i="4"/>
  <c r="CL242" i="2"/>
  <c r="CJ242" i="4"/>
  <c r="CD242" i="2"/>
  <c r="CB242" i="4"/>
  <c r="BZ242" i="2"/>
  <c r="BX242" i="4"/>
  <c r="DE243" i="1"/>
  <c r="CZ242" i="2"/>
  <c r="BR242" i="4"/>
  <c r="BN242" i="4"/>
  <c r="BL242" i="2"/>
  <c r="BJ242" i="4"/>
  <c r="BH242" i="2"/>
  <c r="BF242" i="4"/>
  <c r="BD242" i="2"/>
  <c r="BB242" i="4"/>
  <c r="AZ242" i="2"/>
  <c r="AX242" i="4"/>
  <c r="AV242" i="2"/>
  <c r="AT242" i="4"/>
  <c r="AQ242" i="2"/>
  <c r="AO242" i="4"/>
  <c r="CN241" i="2"/>
  <c r="CL241" i="4"/>
  <c r="CJ241" i="2"/>
  <c r="CH241" i="4"/>
  <c r="CF241" i="2"/>
  <c r="CD241" i="4"/>
  <c r="CB241" i="2"/>
  <c r="BZ241" i="4"/>
  <c r="BX241" i="2"/>
  <c r="BV241" i="4"/>
  <c r="BT241" i="4"/>
  <c r="BP241" i="4"/>
  <c r="BN241" i="2"/>
  <c r="BL241" i="4"/>
  <c r="BJ241" i="2"/>
  <c r="BH241" i="4"/>
  <c r="BF241" i="2"/>
  <c r="BD241" i="4"/>
  <c r="BB241" i="2"/>
  <c r="AZ241" i="4"/>
  <c r="AX241" i="2"/>
  <c r="AV241" i="4"/>
  <c r="AS241" i="2"/>
  <c r="AQ241" i="4"/>
  <c r="AO241" i="2"/>
  <c r="AM241" i="4"/>
  <c r="CP240" i="2"/>
  <c r="CN240" i="4"/>
  <c r="CL240" i="2"/>
  <c r="CJ240" i="4"/>
  <c r="CH240" i="2"/>
  <c r="CF240" i="4"/>
  <c r="CD240" i="2"/>
  <c r="CB240" i="4"/>
  <c r="BZ240" i="2"/>
  <c r="BX240" i="4"/>
  <c r="BR240" i="4"/>
  <c r="BN240" i="4"/>
  <c r="BL240" i="2"/>
  <c r="BJ240" i="4"/>
  <c r="BH240" i="2"/>
  <c r="BF240" i="4"/>
  <c r="BD240" i="2"/>
  <c r="BB240" i="4"/>
  <c r="AZ240" i="2"/>
  <c r="AX240" i="4"/>
  <c r="AV240" i="2"/>
  <c r="AT240" i="4"/>
  <c r="AQ240" i="2"/>
  <c r="AO240" i="4"/>
  <c r="CN239" i="2"/>
  <c r="CL239" i="4"/>
  <c r="CJ239" i="2"/>
  <c r="CH239" i="4"/>
  <c r="CF239" i="2"/>
  <c r="CD239" i="4"/>
  <c r="CB239" i="2"/>
  <c r="BZ239" i="4"/>
  <c r="BX239" i="2"/>
  <c r="BV239" i="4"/>
  <c r="BT239" i="4"/>
  <c r="BP239" i="4"/>
  <c r="BN239" i="2"/>
  <c r="BL239" i="4"/>
  <c r="BJ239" i="2"/>
  <c r="BH239" i="4"/>
  <c r="BB239" i="2"/>
  <c r="AZ239" i="4"/>
  <c r="AX239" i="2"/>
  <c r="AV239" i="4"/>
  <c r="AS239" i="2"/>
  <c r="AQ239" i="4"/>
  <c r="AO239" i="2"/>
  <c r="AM239" i="4"/>
  <c r="CP238" i="2"/>
  <c r="CN238" i="4"/>
  <c r="CL238" i="2"/>
  <c r="CJ238" i="4"/>
  <c r="CH238" i="2"/>
  <c r="CF238" i="4"/>
  <c r="CD238" i="2"/>
  <c r="CB238" i="4"/>
  <c r="BZ238" i="2"/>
  <c r="BX238" i="4"/>
  <c r="BR238" i="4"/>
  <c r="BN238" i="4"/>
  <c r="BL238" i="2"/>
  <c r="BJ238" i="4"/>
  <c r="BH238" i="2"/>
  <c r="BF238" i="4"/>
  <c r="BD238" i="2"/>
  <c r="BB238" i="4"/>
  <c r="AZ238" i="2"/>
  <c r="AX238" i="4"/>
  <c r="AV238" i="2"/>
  <c r="AT238" i="4"/>
  <c r="AQ238" i="2"/>
  <c r="AO238" i="4"/>
  <c r="CQ237" i="2"/>
  <c r="CO237" i="4"/>
  <c r="CM237" i="2"/>
  <c r="CK237" i="4"/>
  <c r="CI237" i="2"/>
  <c r="CG237" i="4"/>
  <c r="CE237" i="2"/>
  <c r="CC237" i="4"/>
  <c r="CA237" i="2"/>
  <c r="BY237" i="4"/>
  <c r="BW237" i="2"/>
  <c r="BU237" i="4"/>
  <c r="BS237" i="4"/>
  <c r="BO237" i="4"/>
  <c r="BM237" i="2"/>
  <c r="BK237" i="4"/>
  <c r="BI237" i="2"/>
  <c r="BG237" i="4"/>
  <c r="BE237" i="2"/>
  <c r="BC237" i="4"/>
  <c r="BA237" i="2"/>
  <c r="AY237" i="4"/>
  <c r="AW237" i="2"/>
  <c r="AU237" i="4"/>
  <c r="AR237" i="2"/>
  <c r="AP237" i="4"/>
  <c r="AN237" i="2"/>
  <c r="AL237" i="4"/>
  <c r="CO236" i="2"/>
  <c r="CM236" i="4"/>
  <c r="CK236" i="2"/>
  <c r="CI236" i="4"/>
  <c r="CG236" i="2"/>
  <c r="CE236" i="4"/>
  <c r="CC236" i="2"/>
  <c r="CA236" i="4"/>
  <c r="BY236" i="2"/>
  <c r="BW236" i="4"/>
  <c r="BQ236" i="4"/>
  <c r="BO236" i="2"/>
  <c r="BM236" i="4"/>
  <c r="BK236" i="2"/>
  <c r="BI236" i="4"/>
  <c r="BG236" i="2"/>
  <c r="BE236" i="4"/>
  <c r="BC236" i="2"/>
  <c r="BA236" i="4"/>
  <c r="AY236" i="2"/>
  <c r="AW236" i="4"/>
  <c r="AU236" i="2"/>
  <c r="AS236" i="4"/>
  <c r="AT236" i="2"/>
  <c r="AR236" i="4"/>
  <c r="AP236" i="2"/>
  <c r="AN236" i="4"/>
  <c r="CQ235" i="2"/>
  <c r="CO235" i="4"/>
  <c r="CM235" i="2"/>
  <c r="CK235" i="4"/>
  <c r="CI235" i="2"/>
  <c r="CG235" i="4"/>
  <c r="CE235" i="2"/>
  <c r="CC235" i="4"/>
  <c r="CA235" i="2"/>
  <c r="BY235" i="4"/>
  <c r="BW235" i="2"/>
  <c r="BU235" i="4"/>
  <c r="BS235" i="4"/>
  <c r="BO235" i="4"/>
  <c r="BM235" i="2"/>
  <c r="BK235" i="4"/>
  <c r="BI235" i="2"/>
  <c r="BG235" i="4"/>
  <c r="BE235" i="2"/>
  <c r="BC235" i="4"/>
  <c r="BA235" i="2"/>
  <c r="AY235" i="4"/>
  <c r="AW235" i="2"/>
  <c r="AU235" i="4"/>
  <c r="AP235" i="4"/>
  <c r="AL235" i="4"/>
  <c r="CN234" i="2"/>
  <c r="CL234" i="4"/>
  <c r="CJ234" i="2"/>
  <c r="CH234" i="4"/>
  <c r="CF234" i="2"/>
  <c r="CD234" i="4"/>
  <c r="CB234" i="2"/>
  <c r="BZ234" i="4"/>
  <c r="BX234" i="2"/>
  <c r="BV234" i="4"/>
  <c r="BT234" i="4"/>
  <c r="BP234" i="4"/>
  <c r="BN234" i="2"/>
  <c r="BL234" i="4"/>
  <c r="BJ234" i="2"/>
  <c r="BH234" i="4"/>
  <c r="BF234" i="2"/>
  <c r="BD234" i="4"/>
  <c r="BB234" i="2"/>
  <c r="AZ234" i="4"/>
  <c r="AX234" i="2"/>
  <c r="AV234" i="4"/>
  <c r="AQ234" i="4"/>
  <c r="AM234" i="4"/>
  <c r="CO233" i="2"/>
  <c r="CM233" i="4"/>
  <c r="CK233" i="2"/>
  <c r="CI233" i="4"/>
  <c r="CG233" i="2"/>
  <c r="CE233" i="4"/>
  <c r="CC233" i="2"/>
  <c r="CA233" i="4"/>
  <c r="BY233" i="2"/>
  <c r="BW233" i="4"/>
  <c r="BQ233" i="4"/>
  <c r="BO233" i="2"/>
  <c r="BM233" i="4"/>
  <c r="BK233" i="2"/>
  <c r="BI233" i="4"/>
  <c r="BG233" i="2"/>
  <c r="BE233" i="4"/>
  <c r="BC233" i="2"/>
  <c r="BA233" i="4"/>
  <c r="AY233" i="2"/>
  <c r="AW233" i="4"/>
  <c r="AU233" i="2"/>
  <c r="AS233" i="4"/>
  <c r="AR233" i="4"/>
  <c r="AN233" i="4"/>
  <c r="CP232" i="2"/>
  <c r="CN232" i="4"/>
  <c r="CL232" i="2"/>
  <c r="CJ232" i="4"/>
  <c r="CH232" i="2"/>
  <c r="CF232" i="4"/>
  <c r="CD232" i="2"/>
  <c r="CB232" i="4"/>
  <c r="BZ232" i="2"/>
  <c r="BX232" i="4"/>
  <c r="BR232" i="4"/>
  <c r="BN232" i="4"/>
  <c r="BL232" i="2"/>
  <c r="BJ232" i="4"/>
  <c r="BH232" i="2"/>
  <c r="BF232" i="4"/>
  <c r="BD232" i="2"/>
  <c r="BB232" i="4"/>
  <c r="AZ232" i="2"/>
  <c r="AX232" i="4"/>
  <c r="AV232" i="2"/>
  <c r="AT232" i="4"/>
  <c r="AO232" i="4"/>
  <c r="CN231" i="2"/>
  <c r="CL231" i="4"/>
  <c r="CJ231" i="2"/>
  <c r="CH231" i="4"/>
  <c r="CF231" i="2"/>
  <c r="CD231" i="4"/>
  <c r="CB231" i="2"/>
  <c r="BZ231" i="4"/>
  <c r="BX231" i="2"/>
  <c r="BV231" i="4"/>
  <c r="BV231" i="2"/>
  <c r="BT231" i="4"/>
  <c r="BR231" i="2"/>
  <c r="BP231" i="4"/>
  <c r="BN231" i="2"/>
  <c r="BL231" i="4"/>
  <c r="BJ231" i="2"/>
  <c r="BH231" i="4"/>
  <c r="BF231" i="2"/>
  <c r="BD231" i="4"/>
  <c r="BB231" i="2"/>
  <c r="AZ231" i="4"/>
  <c r="AX231" i="2"/>
  <c r="AV231" i="4"/>
  <c r="AS231" i="2"/>
  <c r="AQ231" i="4"/>
  <c r="AO231" i="2"/>
  <c r="AM231" i="4"/>
  <c r="CP230" i="2"/>
  <c r="CN230" i="4"/>
  <c r="CL230" i="2"/>
  <c r="CJ230" i="4"/>
  <c r="CH230" i="2"/>
  <c r="CF230" i="4"/>
  <c r="CD230" i="2"/>
  <c r="CB230" i="4"/>
  <c r="BZ230" i="2"/>
  <c r="BX230" i="4"/>
  <c r="BR230" i="4"/>
  <c r="BN230" i="4"/>
  <c r="BL230" i="2"/>
  <c r="BJ230" i="4"/>
  <c r="BH230" i="2"/>
  <c r="BF230" i="4"/>
  <c r="BD230" i="2"/>
  <c r="BB230" i="4"/>
  <c r="AZ230" i="2"/>
  <c r="AX230" i="4"/>
  <c r="AV230" i="2"/>
  <c r="AT230" i="4"/>
  <c r="AO230" i="4"/>
  <c r="CN229" i="2"/>
  <c r="CL229" i="4"/>
  <c r="CJ229" i="2"/>
  <c r="CH229" i="4"/>
  <c r="CF229" i="2"/>
  <c r="CD229" i="4"/>
  <c r="CB229" i="2"/>
  <c r="BZ229" i="4"/>
  <c r="BX229" i="2"/>
  <c r="BV229" i="4"/>
  <c r="BT229" i="4"/>
  <c r="BP229" i="4"/>
  <c r="BN229" i="2"/>
  <c r="BL229" i="4"/>
  <c r="BJ229" i="2"/>
  <c r="BH229" i="4"/>
  <c r="BF229" i="2"/>
  <c r="BD229" i="4"/>
  <c r="BB229" i="2"/>
  <c r="AZ229" i="4"/>
  <c r="AX229" i="2"/>
  <c r="AV229" i="4"/>
  <c r="AS229" i="2"/>
  <c r="AQ229" i="4"/>
  <c r="AO229" i="2"/>
  <c r="AM229" i="4"/>
  <c r="CQ228" i="2"/>
  <c r="CO228" i="4"/>
  <c r="CM228" i="2"/>
  <c r="CK228" i="4"/>
  <c r="CI228" i="2"/>
  <c r="CG228" i="4"/>
  <c r="CE228" i="2"/>
  <c r="CC228" i="4"/>
  <c r="CA228" i="2"/>
  <c r="BY228" i="4"/>
  <c r="BW228" i="2"/>
  <c r="BU228" i="4"/>
  <c r="BS228" i="4"/>
  <c r="BO228" i="4"/>
  <c r="BM228" i="2"/>
  <c r="BK228" i="4"/>
  <c r="BI228" i="2"/>
  <c r="BG228" i="4"/>
  <c r="BE228" i="2"/>
  <c r="BC228" i="4"/>
  <c r="BA228" i="2"/>
  <c r="AY228" i="4"/>
  <c r="AW228" i="2"/>
  <c r="AU228" i="4"/>
  <c r="CX229" i="1"/>
  <c r="AR228" i="2"/>
  <c r="AP228" i="4"/>
  <c r="AN228" i="2"/>
  <c r="AL228" i="4"/>
  <c r="CN227" i="2"/>
  <c r="CL227" i="4"/>
  <c r="CJ227" i="2"/>
  <c r="CH227" i="4"/>
  <c r="CF227" i="2"/>
  <c r="CD227" i="4"/>
  <c r="CB227" i="2"/>
  <c r="BZ227" i="4"/>
  <c r="BX227" i="2"/>
  <c r="BV227" i="4"/>
  <c r="BT227" i="4"/>
  <c r="BP227" i="4"/>
  <c r="BN227" i="2"/>
  <c r="BL227" i="4"/>
  <c r="BJ227" i="2"/>
  <c r="BH227" i="4"/>
  <c r="BF227" i="2"/>
  <c r="BD227" i="4"/>
  <c r="BB227" i="2"/>
  <c r="AZ227" i="4"/>
  <c r="AX227" i="2"/>
  <c r="AV227" i="4"/>
  <c r="AS227" i="2"/>
  <c r="AQ227" i="4"/>
  <c r="AO227" i="2"/>
  <c r="AM227" i="4"/>
  <c r="CP226" i="2"/>
  <c r="CN226" i="4"/>
  <c r="CL226" i="2"/>
  <c r="CJ226" i="4"/>
  <c r="CI226" i="2"/>
  <c r="CG226" i="4"/>
  <c r="CE226" i="2"/>
  <c r="CC226" i="4"/>
  <c r="CB226" i="2"/>
  <c r="BZ226" i="4"/>
  <c r="BX226" i="2"/>
  <c r="BV226" i="4"/>
  <c r="BT226" i="4"/>
  <c r="BP226" i="4"/>
  <c r="BN226" i="2"/>
  <c r="BL226" i="4"/>
  <c r="BJ226" i="2"/>
  <c r="BH226" i="4"/>
  <c r="BF226" i="2"/>
  <c r="BD226" i="4"/>
  <c r="BB226" i="2"/>
  <c r="AZ226" i="4"/>
  <c r="AX226" i="2"/>
  <c r="AV226" i="4"/>
  <c r="AS226" i="2"/>
  <c r="AQ226" i="4"/>
  <c r="AO226" i="2"/>
  <c r="AM226" i="4"/>
  <c r="CO225" i="2"/>
  <c r="CM225" i="4"/>
  <c r="CK225" i="2"/>
  <c r="CI225" i="4"/>
  <c r="CG225" i="2"/>
  <c r="CE225" i="4"/>
  <c r="CC225" i="2"/>
  <c r="CA225" i="4"/>
  <c r="BY225" i="2"/>
  <c r="BW225" i="4"/>
  <c r="BQ225" i="4"/>
  <c r="BO225" i="2"/>
  <c r="BM225" i="4"/>
  <c r="BK225" i="2"/>
  <c r="BI225" i="4"/>
  <c r="BG225" i="2"/>
  <c r="BE225" i="4"/>
  <c r="BC225" i="2"/>
  <c r="BA225" i="4"/>
  <c r="AY225" i="2"/>
  <c r="AW225" i="4"/>
  <c r="AU225" i="2"/>
  <c r="AS225" i="4"/>
  <c r="AT225" i="2"/>
  <c r="AR225" i="4"/>
  <c r="AP225" i="2"/>
  <c r="AN225" i="4"/>
  <c r="CP224" i="2"/>
  <c r="CN224" i="4"/>
  <c r="CL224" i="2"/>
  <c r="CJ224" i="4"/>
  <c r="CH224" i="2"/>
  <c r="CF224" i="4"/>
  <c r="CD224" i="2"/>
  <c r="CB224" i="4"/>
  <c r="BZ224" i="2"/>
  <c r="BX224" i="4"/>
  <c r="BR224" i="4"/>
  <c r="BN224" i="4"/>
  <c r="BL224" i="2"/>
  <c r="BJ224" i="4"/>
  <c r="BH224" i="2"/>
  <c r="BF224" i="4"/>
  <c r="BD224" i="2"/>
  <c r="BB224" i="4"/>
  <c r="AZ224" i="2"/>
  <c r="AX224" i="4"/>
  <c r="AV224" i="2"/>
  <c r="AT224" i="4"/>
  <c r="AQ224" i="2"/>
  <c r="AO224" i="4"/>
  <c r="CQ223" i="2"/>
  <c r="CO223" i="4"/>
  <c r="CM223" i="2"/>
  <c r="CK223" i="4"/>
  <c r="CI223" i="2"/>
  <c r="CG223" i="4"/>
  <c r="CA223" i="2"/>
  <c r="BY223" i="4"/>
  <c r="BW223" i="2"/>
  <c r="BU223" i="4"/>
  <c r="BS223" i="4"/>
  <c r="BO223" i="4"/>
  <c r="BM223" i="2"/>
  <c r="BK223" i="4"/>
  <c r="BI223" i="2"/>
  <c r="BG223" i="4"/>
  <c r="BE223" i="2"/>
  <c r="BC223" i="4"/>
  <c r="BA223" i="2"/>
  <c r="AY223" i="4"/>
  <c r="AW223" i="2"/>
  <c r="AU223" i="4"/>
  <c r="AR223" i="2"/>
  <c r="AP223" i="4"/>
  <c r="AN223" i="2"/>
  <c r="AL223" i="4"/>
  <c r="CO222" i="2"/>
  <c r="CM222" i="4"/>
  <c r="CK222" i="2"/>
  <c r="CI222" i="4"/>
  <c r="CG222" i="2"/>
  <c r="CE222" i="4"/>
  <c r="CC222" i="2"/>
  <c r="CA222" i="4"/>
  <c r="BY222" i="2"/>
  <c r="BW222" i="4"/>
  <c r="BQ222" i="4"/>
  <c r="BO222" i="2"/>
  <c r="BM222" i="4"/>
  <c r="BK222" i="2"/>
  <c r="BI222" i="4"/>
  <c r="BG222" i="2"/>
  <c r="BE222" i="4"/>
  <c r="BC222" i="2"/>
  <c r="BA222" i="4"/>
  <c r="AY222" i="2"/>
  <c r="AW222" i="4"/>
  <c r="AU222" i="2"/>
  <c r="AS222" i="4"/>
  <c r="AT222" i="2"/>
  <c r="AR222" i="4"/>
  <c r="AP222" i="2"/>
  <c r="AN222" i="4"/>
  <c r="CQ221" i="2"/>
  <c r="CO221" i="4"/>
  <c r="CM221" i="2"/>
  <c r="CK221" i="4"/>
  <c r="CI221" i="2"/>
  <c r="CG221" i="4"/>
  <c r="CE221" i="2"/>
  <c r="CC221" i="4"/>
  <c r="CA221" i="2"/>
  <c r="BY221" i="4"/>
  <c r="BW221" i="2"/>
  <c r="BU221" i="4"/>
  <c r="BS221" i="4"/>
  <c r="BO221" i="4"/>
  <c r="BM221" i="2"/>
  <c r="BK221" i="4"/>
  <c r="BI221" i="2"/>
  <c r="BG221" i="4"/>
  <c r="BE221" i="2"/>
  <c r="BC221" i="4"/>
  <c r="BA221" i="2"/>
  <c r="AY221" i="4"/>
  <c r="AW221" i="2"/>
  <c r="AU221" i="4"/>
  <c r="AR221" i="2"/>
  <c r="AP221" i="4"/>
  <c r="AN221" i="2"/>
  <c r="AL221" i="4"/>
  <c r="CO220" i="2"/>
  <c r="CM220" i="4"/>
  <c r="CK220" i="2"/>
  <c r="CI220" i="4"/>
  <c r="CG220" i="2"/>
  <c r="CE220" i="4"/>
  <c r="CC220" i="2"/>
  <c r="CA220" i="4"/>
  <c r="BY220" i="2"/>
  <c r="BW220" i="4"/>
  <c r="BQ220" i="4"/>
  <c r="BO220" i="2"/>
  <c r="BM220" i="4"/>
  <c r="BK220" i="2"/>
  <c r="BI220" i="4"/>
  <c r="BG220" i="2"/>
  <c r="BE220" i="4"/>
  <c r="BC220" i="2"/>
  <c r="BA220" i="4"/>
  <c r="AY220" i="2"/>
  <c r="AW220" i="4"/>
  <c r="AU220" i="2"/>
  <c r="AS220" i="4"/>
  <c r="AR220" i="4"/>
  <c r="AN220" i="4"/>
  <c r="CQ219" i="2"/>
  <c r="CO219" i="4"/>
  <c r="CM219" i="2"/>
  <c r="CK219" i="4"/>
  <c r="CI219" i="2"/>
  <c r="CG219" i="4"/>
  <c r="CE219" i="2"/>
  <c r="CC219" i="4"/>
  <c r="CA219" i="2"/>
  <c r="BY219" i="4"/>
  <c r="BW219" i="2"/>
  <c r="BU219" i="4"/>
  <c r="BU219" i="2"/>
  <c r="BS219" i="4"/>
  <c r="BQ219" i="2"/>
  <c r="BO219" i="4"/>
  <c r="BM219" i="2"/>
  <c r="BK219" i="4"/>
  <c r="BI219" i="2"/>
  <c r="BG219" i="4"/>
  <c r="BE219" i="2"/>
  <c r="BC219" i="4"/>
  <c r="BA219" i="2"/>
  <c r="AY219" i="4"/>
  <c r="AW219" i="2"/>
  <c r="AU219" i="4"/>
  <c r="AR219" i="2"/>
  <c r="AP219" i="4"/>
  <c r="AL219" i="4"/>
  <c r="CO218" i="2"/>
  <c r="CM218" i="4"/>
  <c r="CK218" i="2"/>
  <c r="CI218" i="4"/>
  <c r="CG218" i="2"/>
  <c r="CE218" i="4"/>
  <c r="CC218" i="2"/>
  <c r="CA218" i="4"/>
  <c r="BY218" i="2"/>
  <c r="BW218" i="4"/>
  <c r="BQ218" i="4"/>
  <c r="BO218" i="2"/>
  <c r="BM218" i="4"/>
  <c r="BK218" i="2"/>
  <c r="BI218" i="4"/>
  <c r="BG218" i="2"/>
  <c r="BE218" i="4"/>
  <c r="BC218" i="2"/>
  <c r="BA218" i="4"/>
  <c r="AY218" i="2"/>
  <c r="AW218" i="4"/>
  <c r="AU218" i="2"/>
  <c r="AS218" i="4"/>
  <c r="AR218" i="4"/>
  <c r="AN218" i="4"/>
  <c r="CP217" i="2"/>
  <c r="CN217" i="4"/>
  <c r="CL217" i="2"/>
  <c r="CJ217" i="4"/>
  <c r="CH217" i="2"/>
  <c r="CF217" i="4"/>
  <c r="CD217" i="2"/>
  <c r="CB217" i="4"/>
  <c r="BZ217" i="2"/>
  <c r="BX217" i="4"/>
  <c r="BR217" i="4"/>
  <c r="DQ218" i="1"/>
  <c r="BN217" i="4"/>
  <c r="BL217" i="2"/>
  <c r="BJ217" i="4"/>
  <c r="BH217" i="2"/>
  <c r="BF217" i="4"/>
  <c r="BD217" i="2"/>
  <c r="BB217" i="4"/>
  <c r="AZ217" i="2"/>
  <c r="AX217" i="4"/>
  <c r="AV217" i="2"/>
  <c r="AT217" i="4"/>
  <c r="CW218" i="1"/>
  <c r="AQ217" i="2"/>
  <c r="AO217" i="4"/>
  <c r="CQ216" i="2"/>
  <c r="CO216" i="4"/>
  <c r="CM216" i="2"/>
  <c r="CK216" i="4"/>
  <c r="CI216" i="2"/>
  <c r="CG216" i="4"/>
  <c r="CE216" i="2"/>
  <c r="CC216" i="4"/>
  <c r="CA216" i="2"/>
  <c r="BY216" i="4"/>
  <c r="BW216" i="2"/>
  <c r="BU216" i="4"/>
  <c r="BS216" i="4"/>
  <c r="BO216" i="4"/>
  <c r="BM216" i="2"/>
  <c r="BK216" i="4"/>
  <c r="BI216" i="2"/>
  <c r="BG216" i="4"/>
  <c r="BE216" i="2"/>
  <c r="BC216" i="4"/>
  <c r="BA216" i="2"/>
  <c r="AY216" i="4"/>
  <c r="AW216" i="2"/>
  <c r="AU216" i="4"/>
  <c r="AR216" i="2"/>
  <c r="AP216" i="4"/>
  <c r="AN216" i="2"/>
  <c r="AL216" i="4"/>
  <c r="CN215" i="2"/>
  <c r="CL215" i="4"/>
  <c r="CJ215" i="2"/>
  <c r="CH215" i="4"/>
  <c r="CF215" i="2"/>
  <c r="CD215" i="4"/>
  <c r="CB215" i="2"/>
  <c r="BZ215" i="4"/>
  <c r="BX215" i="2"/>
  <c r="BV215" i="4"/>
  <c r="BT215" i="4"/>
  <c r="BP215" i="4"/>
  <c r="BN215" i="2"/>
  <c r="BL215" i="4"/>
  <c r="BJ215" i="2"/>
  <c r="BH215" i="4"/>
  <c r="BF215" i="2"/>
  <c r="BD215" i="4"/>
  <c r="BB215" i="2"/>
  <c r="AZ215" i="4"/>
  <c r="AX215" i="2"/>
  <c r="AV215" i="4"/>
  <c r="AS215" i="2"/>
  <c r="AQ215" i="4"/>
  <c r="AO215" i="2"/>
  <c r="AM215" i="4"/>
  <c r="CO214" i="2"/>
  <c r="CM214" i="4"/>
  <c r="CK214" i="2"/>
  <c r="CI214" i="4"/>
  <c r="CG214" i="2"/>
  <c r="CE214" i="4"/>
  <c r="CC214" i="2"/>
  <c r="CA214" i="4"/>
  <c r="BY214" i="2"/>
  <c r="BW214" i="4"/>
  <c r="BQ214" i="4"/>
  <c r="BO214" i="2"/>
  <c r="BM214" i="4"/>
  <c r="BK214" i="2"/>
  <c r="BI214" i="4"/>
  <c r="BG214" i="2"/>
  <c r="BE214" i="4"/>
  <c r="BC214" i="2"/>
  <c r="BA214" i="4"/>
  <c r="AY214" i="2"/>
  <c r="AW214" i="4"/>
  <c r="AU214" i="2"/>
  <c r="AS214" i="4"/>
  <c r="AT214" i="2"/>
  <c r="AR214" i="4"/>
  <c r="AP214" i="2"/>
  <c r="AN214" i="4"/>
  <c r="CP213" i="2"/>
  <c r="CN213" i="4"/>
  <c r="CL213" i="2"/>
  <c r="CJ213" i="4"/>
  <c r="CH213" i="2"/>
  <c r="CF213" i="4"/>
  <c r="CD213" i="2"/>
  <c r="CB213" i="4"/>
  <c r="BZ213" i="2"/>
  <c r="BX213" i="4"/>
  <c r="BR213" i="4"/>
  <c r="BN213" i="4"/>
  <c r="BL213" i="2"/>
  <c r="BJ213" i="4"/>
  <c r="BH213" i="2"/>
  <c r="BF213" i="4"/>
  <c r="BD213" i="2"/>
  <c r="BB213" i="4"/>
  <c r="AZ213" i="2"/>
  <c r="AX213" i="4"/>
  <c r="AV213" i="2"/>
  <c r="AT213" i="4"/>
  <c r="AO213" i="4"/>
  <c r="CQ212" i="2"/>
  <c r="CO212" i="4"/>
  <c r="CM212" i="2"/>
  <c r="CK212" i="4"/>
  <c r="CI212" i="2"/>
  <c r="CG212" i="4"/>
  <c r="CE212" i="2"/>
  <c r="CC212" i="4"/>
  <c r="BW212" i="2"/>
  <c r="BU212" i="4"/>
  <c r="BS212" i="4"/>
  <c r="BO212" i="4"/>
  <c r="BM212" i="2"/>
  <c r="BK212" i="4"/>
  <c r="BI212" i="2"/>
  <c r="BG212" i="4"/>
  <c r="BE212" i="2"/>
  <c r="BC212" i="4"/>
  <c r="BA212" i="2"/>
  <c r="AY212" i="4"/>
  <c r="AW212" i="2"/>
  <c r="AU212" i="4"/>
  <c r="AP212" i="4"/>
  <c r="AL212" i="4"/>
  <c r="CN211" i="2"/>
  <c r="CL211" i="4"/>
  <c r="CJ211" i="2"/>
  <c r="CH211" i="4"/>
  <c r="CF211" i="2"/>
  <c r="CD211" i="4"/>
  <c r="CB211" i="2"/>
  <c r="BZ211" i="4"/>
  <c r="BX211" i="2"/>
  <c r="BV211" i="4"/>
  <c r="BT211" i="4"/>
  <c r="BP211" i="4"/>
  <c r="BN211" i="2"/>
  <c r="BL211" i="4"/>
  <c r="BJ211" i="2"/>
  <c r="BH211" i="4"/>
  <c r="BF211" i="2"/>
  <c r="BD211" i="4"/>
  <c r="BB211" i="2"/>
  <c r="AZ211" i="4"/>
  <c r="AX211" i="2"/>
  <c r="AV211" i="4"/>
  <c r="AQ211" i="4"/>
  <c r="AM211" i="4"/>
  <c r="CO210" i="2"/>
  <c r="CM210" i="4"/>
  <c r="CK210" i="2"/>
  <c r="CI210" i="4"/>
  <c r="CG210" i="2"/>
  <c r="CE210" i="4"/>
  <c r="CC210" i="2"/>
  <c r="CA210" i="4"/>
  <c r="BY210" i="2"/>
  <c r="BW210" i="4"/>
  <c r="BQ210" i="4"/>
  <c r="BO210" i="2"/>
  <c r="BM210" i="4"/>
  <c r="BK210" i="2"/>
  <c r="BI210" i="4"/>
  <c r="BG210" i="2"/>
  <c r="BE210" i="4"/>
  <c r="BC210" i="2"/>
  <c r="BA210" i="4"/>
  <c r="AY210" i="2"/>
  <c r="AW210" i="4"/>
  <c r="AU210" i="2"/>
  <c r="AS210" i="4"/>
  <c r="AR210" i="4"/>
  <c r="AN210" i="4"/>
  <c r="CP209" i="2"/>
  <c r="CN209" i="4"/>
  <c r="CL209" i="2"/>
  <c r="CJ209" i="4"/>
  <c r="CH209" i="2"/>
  <c r="CF209" i="4"/>
  <c r="CD209" i="2"/>
  <c r="CB209" i="4"/>
  <c r="BZ209" i="2"/>
  <c r="BX209" i="4"/>
  <c r="BR209" i="4"/>
  <c r="BN209" i="4"/>
  <c r="BL209" i="2"/>
  <c r="BJ209" i="4"/>
  <c r="BH209" i="2"/>
  <c r="BF209" i="4"/>
  <c r="BD209" i="2"/>
  <c r="BB209" i="4"/>
  <c r="AZ209" i="2"/>
  <c r="AX209" i="4"/>
  <c r="AV209" i="2"/>
  <c r="AT209" i="4"/>
  <c r="AO209" i="4"/>
  <c r="CQ208" i="2"/>
  <c r="CO208" i="4"/>
  <c r="CM208" i="2"/>
  <c r="CK208" i="4"/>
  <c r="CI208" i="2"/>
  <c r="CG208" i="4"/>
  <c r="CE208" i="2"/>
  <c r="CC208" i="4"/>
  <c r="CA208" i="2"/>
  <c r="BY208" i="4"/>
  <c r="BW208" i="2"/>
  <c r="BU208" i="4"/>
  <c r="BS208" i="4"/>
  <c r="BO208" i="4"/>
  <c r="BM208" i="2"/>
  <c r="BK208" i="4"/>
  <c r="BI208" i="2"/>
  <c r="BG208" i="4"/>
  <c r="BE208" i="2"/>
  <c r="BC208" i="4"/>
  <c r="BA208" i="2"/>
  <c r="AY208" i="4"/>
  <c r="AW208" i="2"/>
  <c r="AU208" i="4"/>
  <c r="AP208" i="4"/>
  <c r="AL208" i="4"/>
  <c r="CN207" i="2"/>
  <c r="CL207" i="4"/>
  <c r="CJ207" i="2"/>
  <c r="CH207" i="4"/>
  <c r="CF207" i="2"/>
  <c r="CD207" i="4"/>
  <c r="CB207" i="2"/>
  <c r="BZ207" i="4"/>
  <c r="BX207" i="2"/>
  <c r="BV207" i="4"/>
  <c r="BT207" i="4"/>
  <c r="BP207" i="4"/>
  <c r="BN207" i="2"/>
  <c r="BL207" i="4"/>
  <c r="BJ207" i="2"/>
  <c r="BH207" i="4"/>
  <c r="BF207" i="2"/>
  <c r="BD207" i="4"/>
  <c r="BB207" i="2"/>
  <c r="AZ207" i="4"/>
  <c r="AX207" i="2"/>
  <c r="AV207" i="4"/>
  <c r="AQ207" i="4"/>
  <c r="AM207" i="4"/>
  <c r="CO206" i="2"/>
  <c r="CM206" i="4"/>
  <c r="CK206" i="2"/>
  <c r="CI206" i="4"/>
  <c r="CG206" i="2"/>
  <c r="CE206" i="4"/>
  <c r="CC206" i="2"/>
  <c r="CA206" i="4"/>
  <c r="BY206" i="2"/>
  <c r="BW206" i="4"/>
  <c r="BQ206" i="4"/>
  <c r="BO206" i="2"/>
  <c r="BM206" i="4"/>
  <c r="BK206" i="2"/>
  <c r="BI206" i="4"/>
  <c r="BG206" i="2"/>
  <c r="BE206" i="4"/>
  <c r="BC206" i="2"/>
  <c r="BA206" i="4"/>
  <c r="AY206" i="2"/>
  <c r="AW206" i="4"/>
  <c r="AU206" i="2"/>
  <c r="AS206" i="4"/>
  <c r="AR206" i="4"/>
  <c r="AN206" i="4"/>
  <c r="CP205" i="2"/>
  <c r="CN205" i="4"/>
  <c r="CL205" i="2"/>
  <c r="CJ205" i="4"/>
  <c r="CH205" i="2"/>
  <c r="CF205" i="4"/>
  <c r="CD205" i="2"/>
  <c r="CB205" i="4"/>
  <c r="BZ205" i="2"/>
  <c r="BX205" i="4"/>
  <c r="BR205" i="4"/>
  <c r="BN205" i="4"/>
  <c r="BL205" i="2"/>
  <c r="BJ205" i="4"/>
  <c r="BH205" i="2"/>
  <c r="BF205" i="4"/>
  <c r="BD205" i="2"/>
  <c r="BB205" i="4"/>
  <c r="AZ205" i="2"/>
  <c r="AX205" i="4"/>
  <c r="AV205" i="2"/>
  <c r="AT205" i="4"/>
  <c r="AO205" i="4"/>
  <c r="CN204" i="2"/>
  <c r="CL204" i="4"/>
  <c r="CJ204" i="2"/>
  <c r="CH204" i="4"/>
  <c r="CF204" i="2"/>
  <c r="CD204" i="4"/>
  <c r="CB204" i="2"/>
  <c r="BZ204" i="4"/>
  <c r="BX204" i="2"/>
  <c r="BV204" i="4"/>
  <c r="BT204" i="4"/>
  <c r="BP204" i="4"/>
  <c r="BN204" i="2"/>
  <c r="BL204" i="4"/>
  <c r="BJ204" i="2"/>
  <c r="BH204" i="4"/>
  <c r="BF204" i="2"/>
  <c r="BD204" i="4"/>
  <c r="BB204" i="2"/>
  <c r="AZ204" i="4"/>
  <c r="AX204" i="2"/>
  <c r="AV204" i="4"/>
  <c r="AQ204" i="4"/>
  <c r="AM204" i="4"/>
  <c r="CP203" i="2"/>
  <c r="CN203" i="4"/>
  <c r="CL203" i="2"/>
  <c r="CJ203" i="4"/>
  <c r="CH203" i="2"/>
  <c r="CF203" i="4"/>
  <c r="CD203" i="2"/>
  <c r="CB203" i="4"/>
  <c r="BZ203" i="2"/>
  <c r="BX203" i="4"/>
  <c r="BR203" i="4"/>
  <c r="BN203" i="4"/>
  <c r="BL203" i="2"/>
  <c r="BJ203" i="4"/>
  <c r="BH203" i="2"/>
  <c r="BF203" i="4"/>
  <c r="BD203" i="2"/>
  <c r="BB203" i="4"/>
  <c r="AZ203" i="2"/>
  <c r="AX203" i="4"/>
  <c r="AV203" i="2"/>
  <c r="AT203" i="4"/>
  <c r="AO203" i="4"/>
  <c r="CQ202" i="2"/>
  <c r="CO202" i="4"/>
  <c r="CM202" i="2"/>
  <c r="CK202" i="4"/>
  <c r="CI202" i="2"/>
  <c r="CG202" i="4"/>
  <c r="CE202" i="2"/>
  <c r="CC202" i="4"/>
  <c r="CA202" i="2"/>
  <c r="BY202" i="4"/>
  <c r="BW202" i="2"/>
  <c r="BU202" i="4"/>
  <c r="BS202" i="4"/>
  <c r="BO202" i="4"/>
  <c r="BM202" i="2"/>
  <c r="BK202" i="4"/>
  <c r="BI202" i="2"/>
  <c r="BG202" i="4"/>
  <c r="BE202" i="2"/>
  <c r="BC202" i="4"/>
  <c r="BA202" i="2"/>
  <c r="AY202" i="4"/>
  <c r="AW202" i="2"/>
  <c r="AU202" i="4"/>
  <c r="AP202" i="4"/>
  <c r="AL202" i="4"/>
  <c r="CN201" i="2"/>
  <c r="CL201" i="4"/>
  <c r="CJ201" i="2"/>
  <c r="CH201" i="4"/>
  <c r="CF201" i="2"/>
  <c r="CD201" i="4"/>
  <c r="CB201" i="2"/>
  <c r="BZ201" i="4"/>
  <c r="BX201" i="2"/>
  <c r="BV201" i="4"/>
  <c r="BT201" i="4"/>
  <c r="BP201" i="4"/>
  <c r="BN201" i="2"/>
  <c r="BL201" i="4"/>
  <c r="BJ201" i="2"/>
  <c r="BH201" i="4"/>
  <c r="BF201" i="2"/>
  <c r="BD201" i="4"/>
  <c r="BB201" i="2"/>
  <c r="AZ201" i="4"/>
  <c r="AX201" i="2"/>
  <c r="AV201" i="4"/>
  <c r="AQ201" i="4"/>
  <c r="AM201" i="4"/>
  <c r="CO200" i="2"/>
  <c r="CM200" i="4"/>
  <c r="CK200" i="2"/>
  <c r="CI200" i="4"/>
  <c r="CG200" i="2"/>
  <c r="CE200" i="4"/>
  <c r="CC200" i="2"/>
  <c r="CA200" i="4"/>
  <c r="BY200" i="2"/>
  <c r="BW200" i="4"/>
  <c r="BQ200" i="4"/>
  <c r="BO200" i="2"/>
  <c r="BM200" i="4"/>
  <c r="BK200" i="2"/>
  <c r="BI200" i="4"/>
  <c r="BG200" i="2"/>
  <c r="BE200" i="4"/>
  <c r="BC200" i="2"/>
  <c r="BA200" i="4"/>
  <c r="AY200" i="2"/>
  <c r="AW200" i="4"/>
  <c r="AU200" i="2"/>
  <c r="AS200" i="4"/>
  <c r="AR200" i="4"/>
  <c r="AN200" i="4"/>
  <c r="CP199" i="2"/>
  <c r="CN199" i="4"/>
  <c r="CL199" i="2"/>
  <c r="CJ199" i="4"/>
  <c r="CH199" i="2"/>
  <c r="CF199" i="4"/>
  <c r="CD199" i="2"/>
  <c r="CB199" i="4"/>
  <c r="BZ199" i="2"/>
  <c r="BX199" i="4"/>
  <c r="BR199" i="4"/>
  <c r="BN199" i="4"/>
  <c r="BL199" i="2"/>
  <c r="BJ199" i="4"/>
  <c r="BH199" i="2"/>
  <c r="BF199" i="4"/>
  <c r="BD199" i="2"/>
  <c r="BB199" i="4"/>
  <c r="AZ199" i="2"/>
  <c r="AX199" i="4"/>
  <c r="AV199" i="2"/>
  <c r="AT199" i="4"/>
  <c r="AO199" i="4"/>
  <c r="CQ198" i="2"/>
  <c r="CO198" i="4"/>
  <c r="CM198" i="2"/>
  <c r="CK198" i="4"/>
  <c r="CI198" i="2"/>
  <c r="CG198" i="4"/>
  <c r="CE198" i="2"/>
  <c r="CC198" i="4"/>
  <c r="CA198" i="2"/>
  <c r="BY198" i="4"/>
  <c r="BW198" i="2"/>
  <c r="BU198" i="4"/>
  <c r="BS198" i="4"/>
  <c r="BO198" i="4"/>
  <c r="BM198" i="2"/>
  <c r="BK198" i="4"/>
  <c r="BI198" i="2"/>
  <c r="BG198" i="4"/>
  <c r="BE198" i="2"/>
  <c r="BC198" i="4"/>
  <c r="BA198" i="2"/>
  <c r="AY198" i="4"/>
  <c r="AW198" i="2"/>
  <c r="AU198" i="4"/>
  <c r="AP198" i="4"/>
  <c r="AL198" i="4"/>
  <c r="CN197" i="2"/>
  <c r="CL197" i="4"/>
  <c r="CJ197" i="2"/>
  <c r="CH197" i="4"/>
  <c r="CF197" i="2"/>
  <c r="CD197" i="4"/>
  <c r="CB197" i="2"/>
  <c r="BZ197" i="4"/>
  <c r="BX197" i="2"/>
  <c r="BV197" i="4"/>
  <c r="BT197" i="4"/>
  <c r="BP197" i="4"/>
  <c r="BN197" i="2"/>
  <c r="BL197" i="4"/>
  <c r="BJ197" i="2"/>
  <c r="BH197" i="4"/>
  <c r="BB197" i="2"/>
  <c r="AZ197" i="4"/>
  <c r="AX197" i="2"/>
  <c r="AV197" i="4"/>
  <c r="AQ197" i="4"/>
  <c r="AM197" i="4"/>
  <c r="CO196" i="2"/>
  <c r="CM196" i="4"/>
  <c r="CK196" i="2"/>
  <c r="CI196" i="4"/>
  <c r="CG196" i="2"/>
  <c r="CE196" i="4"/>
  <c r="CC196" i="2"/>
  <c r="CA196" i="4"/>
  <c r="BY196" i="2"/>
  <c r="BW196" i="4"/>
  <c r="BQ196" i="4"/>
  <c r="BO196" i="2"/>
  <c r="BM196" i="4"/>
  <c r="BK196" i="2"/>
  <c r="BI196" i="4"/>
  <c r="BG196" i="2"/>
  <c r="BE196" i="4"/>
  <c r="BC196" i="2"/>
  <c r="BA196" i="4"/>
  <c r="AY196" i="2"/>
  <c r="AW196" i="4"/>
  <c r="AU196" i="2"/>
  <c r="AS196" i="4"/>
  <c r="AR196" i="4"/>
  <c r="AN196" i="4"/>
  <c r="CP195" i="2"/>
  <c r="CN195" i="4"/>
  <c r="CL195" i="2"/>
  <c r="CJ195" i="4"/>
  <c r="CH195" i="2"/>
  <c r="CF195" i="4"/>
  <c r="CD195" i="2"/>
  <c r="CB195" i="4"/>
  <c r="BZ195" i="2"/>
  <c r="BX195" i="4"/>
  <c r="BR195" i="4"/>
  <c r="BN195" i="4"/>
  <c r="BL195" i="2"/>
  <c r="BJ195" i="4"/>
  <c r="BH195" i="2"/>
  <c r="BF195" i="4"/>
  <c r="BD195" i="2"/>
  <c r="BB195" i="4"/>
  <c r="AZ195" i="2"/>
  <c r="AX195" i="4"/>
  <c r="AV195" i="2"/>
  <c r="AT195" i="4"/>
  <c r="AO195" i="4"/>
  <c r="CN194" i="2"/>
  <c r="CL194" i="4"/>
  <c r="CJ194" i="2"/>
  <c r="CH194" i="4"/>
  <c r="CF194" i="2"/>
  <c r="CD194" i="4"/>
  <c r="CB194" i="2"/>
  <c r="BZ194" i="4"/>
  <c r="BX194" i="2"/>
  <c r="BV194" i="4"/>
  <c r="BV194" i="2"/>
  <c r="BT194" i="4"/>
  <c r="BR194" i="2"/>
  <c r="BP194" i="4"/>
  <c r="BN194" i="2"/>
  <c r="BL194" i="4"/>
  <c r="BJ194" i="2"/>
  <c r="BH194" i="4"/>
  <c r="BF194" i="2"/>
  <c r="BD194" i="4"/>
  <c r="BB194" i="2"/>
  <c r="AZ194" i="4"/>
  <c r="AX194" i="2"/>
  <c r="AV194" i="4"/>
  <c r="AS194" i="2"/>
  <c r="AQ194" i="4"/>
  <c r="AO194" i="2"/>
  <c r="AM194" i="4"/>
  <c r="CP193" i="2"/>
  <c r="CN193" i="4"/>
  <c r="CL193" i="2"/>
  <c r="CJ193" i="4"/>
  <c r="CH193" i="2"/>
  <c r="CF193" i="4"/>
  <c r="CD193" i="2"/>
  <c r="CB193" i="4"/>
  <c r="BZ193" i="2"/>
  <c r="BX193" i="4"/>
  <c r="BR193" i="4"/>
  <c r="BN193" i="4"/>
  <c r="BL193" i="2"/>
  <c r="BJ193" i="4"/>
  <c r="BH193" i="2"/>
  <c r="BF193" i="4"/>
  <c r="BD193" i="2"/>
  <c r="BB193" i="4"/>
  <c r="AZ193" i="2"/>
  <c r="AX193" i="4"/>
  <c r="AO193" i="4"/>
  <c r="CN192" i="2"/>
  <c r="CL192" i="4"/>
  <c r="CJ192" i="2"/>
  <c r="CH192" i="4"/>
  <c r="CF192" i="2"/>
  <c r="CD192" i="4"/>
  <c r="CB192" i="2"/>
  <c r="BZ192" i="4"/>
  <c r="BX192" i="2"/>
  <c r="BV192" i="4"/>
  <c r="BT192" i="4"/>
  <c r="BP192" i="4"/>
  <c r="BN192" i="2"/>
  <c r="BL192" i="4"/>
  <c r="BJ192" i="2"/>
  <c r="BH192" i="4"/>
  <c r="BF192" i="2"/>
  <c r="BD192" i="4"/>
  <c r="BB192" i="2"/>
  <c r="AZ192" i="4"/>
  <c r="AX192" i="2"/>
  <c r="AV192" i="4"/>
  <c r="AS192" i="2"/>
  <c r="AQ192" i="4"/>
  <c r="AM192" i="4"/>
  <c r="CP191" i="2"/>
  <c r="CN191" i="4"/>
  <c r="CL191" i="2"/>
  <c r="CJ191" i="4"/>
  <c r="CH191" i="2"/>
  <c r="CF191" i="4"/>
  <c r="CD191" i="2"/>
  <c r="CB191" i="4"/>
  <c r="BZ191" i="2"/>
  <c r="BX191" i="4"/>
  <c r="BR191" i="4"/>
  <c r="DD192" i="1"/>
  <c r="BN191" i="4"/>
  <c r="BL191" i="2"/>
  <c r="BJ191" i="4"/>
  <c r="BH191" i="2"/>
  <c r="BF191" i="4"/>
  <c r="BD191" i="2"/>
  <c r="BB191" i="4"/>
  <c r="AZ191" i="2"/>
  <c r="AX191" i="4"/>
  <c r="AV191" i="2"/>
  <c r="AT191" i="4"/>
  <c r="AQ191" i="2"/>
  <c r="AO191" i="4"/>
  <c r="CQ190" i="2"/>
  <c r="CO190" i="4"/>
  <c r="CM190" i="2"/>
  <c r="CK190" i="4"/>
  <c r="CI190" i="2"/>
  <c r="CG190" i="4"/>
  <c r="CE190" i="2"/>
  <c r="CC190" i="4"/>
  <c r="CA190" i="2"/>
  <c r="BY190" i="4"/>
  <c r="BW190" i="2"/>
  <c r="BU190" i="4"/>
  <c r="BM190" i="2"/>
  <c r="BK190" i="4"/>
  <c r="BI190" i="2"/>
  <c r="BG190" i="4"/>
  <c r="BE190" i="2"/>
  <c r="BC190" i="4"/>
  <c r="BA190" i="2"/>
  <c r="AY190" i="4"/>
  <c r="AW190" i="2"/>
  <c r="AU190" i="4"/>
  <c r="AR190" i="2"/>
  <c r="AP190" i="4"/>
  <c r="AN190" i="2"/>
  <c r="AL190" i="4"/>
  <c r="CN189" i="2"/>
  <c r="CL189" i="4"/>
  <c r="CJ189" i="2"/>
  <c r="CH189" i="4"/>
  <c r="CF189" i="2"/>
  <c r="CD189" i="4"/>
  <c r="CB189" i="2"/>
  <c r="BZ189" i="4"/>
  <c r="BX189" i="2"/>
  <c r="BV189" i="4"/>
  <c r="BN189" i="2"/>
  <c r="BL189" i="4"/>
  <c r="BJ189" i="2"/>
  <c r="BH189" i="4"/>
  <c r="BF189" i="2"/>
  <c r="BD189" i="4"/>
  <c r="BB189" i="2"/>
  <c r="AZ189" i="4"/>
  <c r="AX189" i="2"/>
  <c r="AV189" i="4"/>
  <c r="AS189" i="2"/>
  <c r="AQ189" i="4"/>
  <c r="AO189" i="2"/>
  <c r="AM189" i="4"/>
  <c r="CO188" i="2"/>
  <c r="CM188" i="4"/>
  <c r="CK188" i="2"/>
  <c r="CI188" i="4"/>
  <c r="CG188" i="2"/>
  <c r="CE188" i="4"/>
  <c r="CC188" i="2"/>
  <c r="CA188" i="4"/>
  <c r="BY188" i="2"/>
  <c r="BW188" i="4"/>
  <c r="BO188" i="2"/>
  <c r="BM188" i="4"/>
  <c r="BK188" i="2"/>
  <c r="BI188" i="4"/>
  <c r="BG188" i="2"/>
  <c r="BE188" i="4"/>
  <c r="BC188" i="2"/>
  <c r="BA188" i="4"/>
  <c r="AY188" i="2"/>
  <c r="AW188" i="4"/>
  <c r="AT188" i="2"/>
  <c r="AR188" i="4"/>
  <c r="AP188" i="2"/>
  <c r="AN188" i="4"/>
  <c r="CP187" i="2"/>
  <c r="CN187" i="4"/>
  <c r="CL187" i="2"/>
  <c r="CJ187" i="4"/>
  <c r="CH187" i="2"/>
  <c r="CF187" i="4"/>
  <c r="CD187" i="2"/>
  <c r="CB187" i="4"/>
  <c r="BZ187" i="2"/>
  <c r="BX187" i="4"/>
  <c r="BL187" i="2"/>
  <c r="BJ187" i="4"/>
  <c r="BH187" i="2"/>
  <c r="BF187" i="4"/>
  <c r="BD187" i="2"/>
  <c r="BB187" i="4"/>
  <c r="AZ187" i="2"/>
  <c r="AX187" i="4"/>
  <c r="AV187" i="2"/>
  <c r="AT187" i="4"/>
  <c r="AQ187" i="2"/>
  <c r="AO187" i="4"/>
  <c r="CQ186" i="2"/>
  <c r="CO186" i="4"/>
  <c r="CM186" i="2"/>
  <c r="CK186" i="4"/>
  <c r="CI186" i="2"/>
  <c r="CG186" i="4"/>
  <c r="CE186" i="2"/>
  <c r="CC186" i="4"/>
  <c r="CA186" i="2"/>
  <c r="BY186" i="4"/>
  <c r="BW186" i="2"/>
  <c r="BU186" i="4"/>
  <c r="BM186" i="2"/>
  <c r="BK186" i="4"/>
  <c r="BI186" i="2"/>
  <c r="BG186" i="4"/>
  <c r="BE186" i="2"/>
  <c r="BC186" i="4"/>
  <c r="BA186" i="2"/>
  <c r="AY186" i="4"/>
  <c r="AW186" i="2"/>
  <c r="AU186" i="4"/>
  <c r="AR186" i="2"/>
  <c r="AP186" i="4"/>
  <c r="AN186" i="2"/>
  <c r="AL186" i="4"/>
  <c r="CO185" i="2"/>
  <c r="CM185" i="4"/>
  <c r="CK185" i="2"/>
  <c r="CI185" i="4"/>
  <c r="CG185" i="2"/>
  <c r="CE185" i="4"/>
  <c r="CC185" i="2"/>
  <c r="CA185" i="4"/>
  <c r="BY185" i="2"/>
  <c r="BW185" i="4"/>
  <c r="BO185" i="2"/>
  <c r="BM185" i="4"/>
  <c r="BK185" i="2"/>
  <c r="BI185" i="4"/>
  <c r="BG185" i="2"/>
  <c r="BE185" i="4"/>
  <c r="BC185" i="2"/>
  <c r="BA185" i="4"/>
  <c r="AY185" i="2"/>
  <c r="AW185" i="4"/>
  <c r="AU185" i="2"/>
  <c r="AS185" i="4"/>
  <c r="AT185" i="2"/>
  <c r="AR185" i="4"/>
  <c r="AP185" i="2"/>
  <c r="AN185" i="4"/>
  <c r="CQ184" i="2"/>
  <c r="CO184" i="4"/>
  <c r="CM184" i="2"/>
  <c r="CK184" i="4"/>
  <c r="CI184" i="2"/>
  <c r="CG184" i="4"/>
  <c r="CE184" i="2"/>
  <c r="CC184" i="4"/>
  <c r="CA184" i="2"/>
  <c r="BY184" i="4"/>
  <c r="BW184" i="2"/>
  <c r="BU184" i="4"/>
  <c r="BM184" i="2"/>
  <c r="BK184" i="4"/>
  <c r="BI184" i="2"/>
  <c r="BG184" i="4"/>
  <c r="BE184" i="2"/>
  <c r="BC184" i="4"/>
  <c r="BA184" i="2"/>
  <c r="AY184" i="4"/>
  <c r="AW184" i="2"/>
  <c r="AU184" i="4"/>
  <c r="CP183" i="2"/>
  <c r="CN183" i="4"/>
  <c r="CL183" i="2"/>
  <c r="CJ183" i="4"/>
  <c r="CH183" i="2"/>
  <c r="CF183" i="4"/>
  <c r="CD183" i="2"/>
  <c r="CB183" i="4"/>
  <c r="BZ183" i="2"/>
  <c r="BX183" i="4"/>
  <c r="BL183" i="2"/>
  <c r="BJ183" i="4"/>
  <c r="BH183" i="2"/>
  <c r="BF183" i="4"/>
  <c r="BD183" i="2"/>
  <c r="BB183" i="4"/>
  <c r="AZ183" i="2"/>
  <c r="AX183" i="4"/>
  <c r="AV183" i="2"/>
  <c r="AT183" i="4"/>
  <c r="CQ182" i="2"/>
  <c r="CO182" i="4"/>
  <c r="CM182" i="2"/>
  <c r="CK182" i="4"/>
  <c r="CI182" i="2"/>
  <c r="CG182" i="4"/>
  <c r="CE182" i="2"/>
  <c r="CC182" i="4"/>
  <c r="CA182" i="2"/>
  <c r="BY182" i="4"/>
  <c r="BW182" i="2"/>
  <c r="BU182" i="4"/>
  <c r="BM182" i="2"/>
  <c r="BK182" i="4"/>
  <c r="BI182" i="2"/>
  <c r="BG182" i="4"/>
  <c r="BE182" i="2"/>
  <c r="BC182" i="4"/>
  <c r="BA182" i="2"/>
  <c r="AY182" i="4"/>
  <c r="AW182" i="2"/>
  <c r="AU182" i="4"/>
  <c r="CN181" i="2"/>
  <c r="CL181" i="4"/>
  <c r="CJ181" i="2"/>
  <c r="CH181" i="4"/>
  <c r="CF181" i="2"/>
  <c r="CD181" i="4"/>
  <c r="CB181" i="2"/>
  <c r="BZ181" i="4"/>
  <c r="BX181" i="2"/>
  <c r="BV181" i="4"/>
  <c r="BN181" i="2"/>
  <c r="BL181" i="4"/>
  <c r="BJ181" i="2"/>
  <c r="BH181" i="4"/>
  <c r="BF181" i="2"/>
  <c r="BD181" i="4"/>
  <c r="BB181" i="2"/>
  <c r="AZ181" i="4"/>
  <c r="AX181" i="2"/>
  <c r="AV181" i="4"/>
  <c r="CO180" i="2"/>
  <c r="CM180" i="4"/>
  <c r="CK180" i="2"/>
  <c r="CI180" i="4"/>
  <c r="CG180" i="2"/>
  <c r="CE180" i="4"/>
  <c r="CC180" i="2"/>
  <c r="CA180" i="4"/>
  <c r="BY180" i="2"/>
  <c r="BW180" i="4"/>
  <c r="BO180" i="2"/>
  <c r="BM180" i="4"/>
  <c r="BK180" i="2"/>
  <c r="BI180" i="4"/>
  <c r="BG180" i="2"/>
  <c r="BE180" i="4"/>
  <c r="BC180" i="2"/>
  <c r="BA180" i="4"/>
  <c r="AY180" i="2"/>
  <c r="AW180" i="4"/>
  <c r="AU180" i="2"/>
  <c r="AS180" i="4"/>
  <c r="CN179" i="2"/>
  <c r="CL179" i="4"/>
  <c r="CJ179" i="2"/>
  <c r="CH179" i="4"/>
  <c r="CF179" i="2"/>
  <c r="CD179" i="4"/>
  <c r="CB179" i="2"/>
  <c r="BZ179" i="4"/>
  <c r="BX179" i="2"/>
  <c r="BV179" i="4"/>
  <c r="BN179" i="2"/>
  <c r="BL179" i="4"/>
  <c r="BJ179" i="2"/>
  <c r="BH179" i="4"/>
  <c r="BF179" i="2"/>
  <c r="BD179" i="4"/>
  <c r="BB179" i="2"/>
  <c r="AZ179" i="4"/>
  <c r="AX179" i="2"/>
  <c r="AV179" i="4"/>
  <c r="AQ179" i="4"/>
  <c r="AM179" i="4"/>
  <c r="CP178" i="2"/>
  <c r="CN178" i="4"/>
  <c r="CL178" i="2"/>
  <c r="CJ178" i="4"/>
  <c r="CH178" i="2"/>
  <c r="CF178" i="4"/>
  <c r="CD178" i="2"/>
  <c r="CB178" i="4"/>
  <c r="BZ178" i="2"/>
  <c r="BX178" i="4"/>
  <c r="BT178" i="2"/>
  <c r="BR178" i="4"/>
  <c r="BP178" i="2"/>
  <c r="BN178" i="4"/>
  <c r="BL178" i="2"/>
  <c r="BJ178" i="4"/>
  <c r="BH178" i="2"/>
  <c r="BF178" i="4"/>
  <c r="BD178" i="2"/>
  <c r="BB178" i="4"/>
  <c r="AZ178" i="2"/>
  <c r="AX178" i="4"/>
  <c r="AV178" i="2"/>
  <c r="AT178" i="4"/>
  <c r="AO178" i="4"/>
  <c r="CN177" i="2"/>
  <c r="CL177" i="4"/>
  <c r="CJ177" i="2"/>
  <c r="CH177" i="4"/>
  <c r="CF177" i="2"/>
  <c r="CD177" i="4"/>
  <c r="CB177" i="2"/>
  <c r="BZ177" i="4"/>
  <c r="BX177" i="2"/>
  <c r="BV177" i="4"/>
  <c r="BV177" i="2"/>
  <c r="BT177" i="4"/>
  <c r="BR177" i="2"/>
  <c r="BP177" i="4"/>
  <c r="BN177" i="2"/>
  <c r="BL177" i="4"/>
  <c r="BJ177" i="2"/>
  <c r="BH177" i="4"/>
  <c r="BF177" i="2"/>
  <c r="BD177" i="4"/>
  <c r="BB177" i="2"/>
  <c r="AZ177" i="4"/>
  <c r="AX177" i="2"/>
  <c r="AV177" i="4"/>
  <c r="AS177" i="2"/>
  <c r="AQ177" i="4"/>
  <c r="CL176" i="2"/>
  <c r="CJ176" i="4"/>
  <c r="CH176" i="2"/>
  <c r="CF176" i="4"/>
  <c r="CD176" i="2"/>
  <c r="CB176" i="4"/>
  <c r="BZ176" i="2"/>
  <c r="BX176" i="4"/>
  <c r="BR176" i="4"/>
  <c r="BN176" i="4"/>
  <c r="BL176" i="2"/>
  <c r="BJ176" i="4"/>
  <c r="BH176" i="2"/>
  <c r="BF176" i="4"/>
  <c r="BD176" i="2"/>
  <c r="BB176" i="4"/>
  <c r="AZ176" i="2"/>
  <c r="AX176" i="4"/>
  <c r="AO176" i="4"/>
  <c r="CN175" i="2"/>
  <c r="CL175" i="4"/>
  <c r="CJ175" i="2"/>
  <c r="CH175" i="4"/>
  <c r="CF175" i="2"/>
  <c r="CD175" i="4"/>
  <c r="CB175" i="2"/>
  <c r="BZ175" i="4"/>
  <c r="BX175" i="2"/>
  <c r="BV175" i="4"/>
  <c r="BT175" i="4"/>
  <c r="BP175" i="4"/>
  <c r="BN175" i="2"/>
  <c r="BL175" i="4"/>
  <c r="BJ175" i="2"/>
  <c r="BH175" i="4"/>
  <c r="BF175" i="2"/>
  <c r="BD175" i="4"/>
  <c r="BB175" i="2"/>
  <c r="AZ175" i="4"/>
  <c r="AX175" i="2"/>
  <c r="AV175" i="4"/>
  <c r="AQ175" i="4"/>
  <c r="AM175" i="4"/>
  <c r="CO174" i="2"/>
  <c r="CM174" i="4"/>
  <c r="CK174" i="2"/>
  <c r="CI174" i="4"/>
  <c r="CG174" i="2"/>
  <c r="CE174" i="4"/>
  <c r="CC174" i="2"/>
  <c r="CA174" i="4"/>
  <c r="BY174" i="2"/>
  <c r="BW174" i="4"/>
  <c r="BQ174" i="4"/>
  <c r="BO174" i="2"/>
  <c r="BM174" i="4"/>
  <c r="BK174" i="2"/>
  <c r="BI174" i="4"/>
  <c r="BG174" i="2"/>
  <c r="BE174" i="4"/>
  <c r="BC174" i="2"/>
  <c r="BA174" i="4"/>
  <c r="AY174" i="2"/>
  <c r="AW174" i="4"/>
  <c r="AU174" i="2"/>
  <c r="AS174" i="4"/>
  <c r="AR174" i="4"/>
  <c r="AN174" i="4"/>
  <c r="CP173" i="2"/>
  <c r="CN173" i="4"/>
  <c r="CL173" i="2"/>
  <c r="CJ173" i="4"/>
  <c r="CH173" i="2"/>
  <c r="CF173" i="4"/>
  <c r="CD173" i="2"/>
  <c r="CB173" i="4"/>
  <c r="BZ173" i="2"/>
  <c r="BX173" i="4"/>
  <c r="BR173" i="4"/>
  <c r="BN173" i="4"/>
  <c r="BL173" i="2"/>
  <c r="BJ173" i="4"/>
  <c r="BH173" i="2"/>
  <c r="BF173" i="4"/>
  <c r="BD173" i="2"/>
  <c r="BB173" i="4"/>
  <c r="AZ173" i="2"/>
  <c r="AX173" i="4"/>
  <c r="AV173" i="2"/>
  <c r="AT173" i="4"/>
  <c r="CN172" i="2"/>
  <c r="CL172" i="4"/>
  <c r="CJ172" i="2"/>
  <c r="CH172" i="4"/>
  <c r="CF172" i="2"/>
  <c r="CD172" i="4"/>
  <c r="CB172" i="2"/>
  <c r="BZ172" i="4"/>
  <c r="BX172" i="2"/>
  <c r="BV172" i="4"/>
  <c r="BP172" i="4"/>
  <c r="BN172" i="2"/>
  <c r="BL172" i="4"/>
  <c r="BJ172" i="2"/>
  <c r="BH172" i="4"/>
  <c r="BF172" i="2"/>
  <c r="BD172" i="4"/>
  <c r="BB172" i="2"/>
  <c r="AZ172" i="4"/>
  <c r="AX172" i="2"/>
  <c r="AV172" i="4"/>
  <c r="AS172" i="2"/>
  <c r="AQ172" i="4"/>
  <c r="AO172" i="2"/>
  <c r="AM172" i="4"/>
  <c r="CQ171" i="2"/>
  <c r="CO171" i="4"/>
  <c r="CM171" i="2"/>
  <c r="CK171" i="4"/>
  <c r="CI171" i="2"/>
  <c r="CG171" i="4"/>
  <c r="CE171" i="2"/>
  <c r="CC171" i="4"/>
  <c r="CA171" i="2"/>
  <c r="BY171" i="4"/>
  <c r="BW171" i="2"/>
  <c r="BU171" i="4"/>
  <c r="BS171" i="4"/>
  <c r="BO171" i="4"/>
  <c r="BM171" i="2"/>
  <c r="BK171" i="4"/>
  <c r="BI171" i="2"/>
  <c r="BG171" i="4"/>
  <c r="BE171" i="2"/>
  <c r="BC171" i="4"/>
  <c r="BA171" i="2"/>
  <c r="AY171" i="4"/>
  <c r="AW171" i="2"/>
  <c r="AU171" i="4"/>
  <c r="AR171" i="2"/>
  <c r="AP171" i="4"/>
  <c r="AN171" i="2"/>
  <c r="AL171" i="4"/>
  <c r="CO170" i="2"/>
  <c r="CM170" i="4"/>
  <c r="CK170" i="2"/>
  <c r="CI170" i="4"/>
  <c r="CG170" i="2"/>
  <c r="CE170" i="4"/>
  <c r="CC170" i="2"/>
  <c r="CA170" i="4"/>
  <c r="BY170" i="2"/>
  <c r="BW170" i="4"/>
  <c r="BQ170" i="4"/>
  <c r="BO170" i="2"/>
  <c r="BM170" i="4"/>
  <c r="BK170" i="2"/>
  <c r="BI170" i="4"/>
  <c r="BG170" i="2"/>
  <c r="BE170" i="4"/>
  <c r="BC170" i="2"/>
  <c r="BA170" i="4"/>
  <c r="AY170" i="2"/>
  <c r="AW170" i="4"/>
  <c r="AU170" i="2"/>
  <c r="AS170" i="4"/>
  <c r="CQ169" i="2"/>
  <c r="CO169" i="4"/>
  <c r="CM169" i="2"/>
  <c r="CK169" i="4"/>
  <c r="CI169" i="2"/>
  <c r="CG169" i="4"/>
  <c r="CE169" i="2"/>
  <c r="CC169" i="4"/>
  <c r="CA169" i="2"/>
  <c r="BY169" i="4"/>
  <c r="BW169" i="2"/>
  <c r="BU169" i="4"/>
  <c r="BS169" i="4"/>
  <c r="BO169" i="4"/>
  <c r="BM169" i="2"/>
  <c r="BK169" i="4"/>
  <c r="BI169" i="2"/>
  <c r="BG169" i="4"/>
  <c r="BE169" i="2"/>
  <c r="BC169" i="4"/>
  <c r="BA169" i="2"/>
  <c r="AY169" i="4"/>
  <c r="AW169" i="2"/>
  <c r="AU169" i="4"/>
  <c r="AL169" i="4"/>
  <c r="CN168" i="2"/>
  <c r="CL168" i="4"/>
  <c r="CJ168" i="2"/>
  <c r="CH168" i="4"/>
  <c r="CF168" i="2"/>
  <c r="CD168" i="4"/>
  <c r="CB168" i="2"/>
  <c r="BZ168" i="4"/>
  <c r="BX168" i="2"/>
  <c r="BV168" i="4"/>
  <c r="BT168" i="4"/>
  <c r="BP168" i="4"/>
  <c r="BN168" i="2"/>
  <c r="BL168" i="4"/>
  <c r="BJ168" i="2"/>
  <c r="BH168" i="4"/>
  <c r="BF168" i="2"/>
  <c r="BD168" i="4"/>
  <c r="BB168" i="2"/>
  <c r="AZ168" i="4"/>
  <c r="AX168" i="2"/>
  <c r="AV168" i="4"/>
  <c r="AQ168" i="4"/>
  <c r="AM168" i="4"/>
  <c r="CQ167" i="2"/>
  <c r="CO167" i="4"/>
  <c r="CM167" i="2"/>
  <c r="CK167" i="4"/>
  <c r="CI167" i="2"/>
  <c r="CG167" i="4"/>
  <c r="CE167" i="2"/>
  <c r="CC167" i="4"/>
  <c r="CA167" i="2"/>
  <c r="BY167" i="4"/>
  <c r="BW167" i="2"/>
  <c r="BU167" i="4"/>
  <c r="BS167" i="4"/>
  <c r="BO167" i="4"/>
  <c r="BM167" i="2"/>
  <c r="BK167" i="4"/>
  <c r="BI167" i="2"/>
  <c r="BG167" i="4"/>
  <c r="BE167" i="2"/>
  <c r="BC167" i="4"/>
  <c r="BA167" i="2"/>
  <c r="AY167" i="4"/>
  <c r="AW167" i="2"/>
  <c r="AU167" i="4"/>
  <c r="AR167" i="2"/>
  <c r="AP167" i="4"/>
  <c r="AN167" i="2"/>
  <c r="AL167" i="4"/>
  <c r="CO166" i="2"/>
  <c r="CM166" i="4"/>
  <c r="CK166" i="2"/>
  <c r="CI166" i="4"/>
  <c r="CG166" i="2"/>
  <c r="CE166" i="4"/>
  <c r="CC166" i="2"/>
  <c r="CA166" i="4"/>
  <c r="BY166" i="2"/>
  <c r="BW166" i="4"/>
  <c r="BQ166" i="4"/>
  <c r="BO166" i="2"/>
  <c r="BM166" i="4"/>
  <c r="BK166" i="2"/>
  <c r="BI166" i="4"/>
  <c r="BG166" i="2"/>
  <c r="BE166" i="4"/>
  <c r="BC166" i="2"/>
  <c r="BA166" i="4"/>
  <c r="AY166" i="2"/>
  <c r="AW166" i="4"/>
  <c r="AU166" i="2"/>
  <c r="AS166" i="4"/>
  <c r="AR166" i="4"/>
  <c r="AN166" i="4"/>
  <c r="CQ165" i="2"/>
  <c r="CO165" i="4"/>
  <c r="CM165" i="2"/>
  <c r="CK165" i="4"/>
  <c r="CI165" i="2"/>
  <c r="CG165" i="4"/>
  <c r="CE165" i="2"/>
  <c r="CC165" i="4"/>
  <c r="CA165" i="2"/>
  <c r="BY165" i="4"/>
  <c r="BW165" i="2"/>
  <c r="BU165" i="4"/>
  <c r="BU165" i="2"/>
  <c r="BS165" i="4"/>
  <c r="BQ165" i="2"/>
  <c r="BO165" i="4"/>
  <c r="BM165" i="2"/>
  <c r="BK165" i="4"/>
  <c r="BI165" i="2"/>
  <c r="BG165" i="4"/>
  <c r="BE165" i="2"/>
  <c r="BC165" i="4"/>
  <c r="BA165" i="2"/>
  <c r="AY165" i="4"/>
  <c r="AW165" i="2"/>
  <c r="AU165" i="4"/>
  <c r="CX166" i="1"/>
  <c r="AR165" i="2"/>
  <c r="AP165" i="4"/>
  <c r="AN165" i="2"/>
  <c r="AL165" i="4"/>
  <c r="CO164" i="2"/>
  <c r="CM164" i="4"/>
  <c r="CK164" i="2"/>
  <c r="CI164" i="4"/>
  <c r="CG164" i="2"/>
  <c r="CE164" i="4"/>
  <c r="CC164" i="2"/>
  <c r="CA164" i="4"/>
  <c r="BY164" i="2"/>
  <c r="BW164" i="4"/>
  <c r="BQ164" i="4"/>
  <c r="BO164" i="2"/>
  <c r="BM164" i="4"/>
  <c r="BK164" i="2"/>
  <c r="BI164" i="4"/>
  <c r="BG164" i="2"/>
  <c r="BE164" i="4"/>
  <c r="BC164" i="2"/>
  <c r="BA164" i="4"/>
  <c r="AY164" i="2"/>
  <c r="AW164" i="4"/>
  <c r="AU164" i="2"/>
  <c r="AS164" i="4"/>
  <c r="AT164" i="2"/>
  <c r="AR164" i="4"/>
  <c r="AP164" i="2"/>
  <c r="AN164" i="4"/>
  <c r="CQ163" i="2"/>
  <c r="CO163" i="4"/>
  <c r="CM163" i="2"/>
  <c r="CK163" i="4"/>
  <c r="CI163" i="2"/>
  <c r="CG163" i="4"/>
  <c r="CE163" i="2"/>
  <c r="CC163" i="4"/>
  <c r="CA163" i="2"/>
  <c r="BY163" i="4"/>
  <c r="BW163" i="2"/>
  <c r="BU163" i="4"/>
  <c r="BS163" i="4"/>
  <c r="BO163" i="4"/>
  <c r="BM163" i="2"/>
  <c r="BK163" i="4"/>
  <c r="BI163" i="2"/>
  <c r="BG163" i="4"/>
  <c r="BE163" i="2"/>
  <c r="BC163" i="4"/>
  <c r="BA163" i="2"/>
  <c r="AY163" i="4"/>
  <c r="AW163" i="2"/>
  <c r="AU163" i="4"/>
  <c r="AP163" i="4"/>
  <c r="AL163" i="4"/>
  <c r="CN162" i="2"/>
  <c r="CL162" i="4"/>
  <c r="CJ162" i="2"/>
  <c r="CH162" i="4"/>
  <c r="CF162" i="2"/>
  <c r="CD162" i="4"/>
  <c r="CB162" i="2"/>
  <c r="BZ162" i="4"/>
  <c r="BX162" i="2"/>
  <c r="BV162" i="4"/>
  <c r="BT162" i="4"/>
  <c r="BP162" i="4"/>
  <c r="BN162" i="2"/>
  <c r="BL162" i="4"/>
  <c r="BJ162" i="2"/>
  <c r="BH162" i="4"/>
  <c r="BF162" i="2"/>
  <c r="BD162" i="4"/>
  <c r="BB162" i="2"/>
  <c r="AZ162" i="4"/>
  <c r="AX162" i="2"/>
  <c r="AV162" i="4"/>
  <c r="AQ162" i="4"/>
  <c r="CX163" i="1"/>
  <c r="AM162" i="4"/>
  <c r="CO161" i="2"/>
  <c r="CM161" i="4"/>
  <c r="CK161" i="2"/>
  <c r="CI161" i="4"/>
  <c r="CG161" i="2"/>
  <c r="CE161" i="4"/>
  <c r="CC161" i="2"/>
  <c r="CA161" i="4"/>
  <c r="BY161" i="2"/>
  <c r="BW161" i="4"/>
  <c r="BS161" i="2"/>
  <c r="BQ161" i="4"/>
  <c r="BO161" i="2"/>
  <c r="BM161" i="4"/>
  <c r="BK161" i="2"/>
  <c r="BI161" i="4"/>
  <c r="BG161" i="2"/>
  <c r="BE161" i="4"/>
  <c r="BC161" i="2"/>
  <c r="BA161" i="4"/>
  <c r="AY161" i="2"/>
  <c r="AW161" i="4"/>
  <c r="AU161" i="2"/>
  <c r="AS161" i="4"/>
  <c r="AT161" i="2"/>
  <c r="AR161" i="4"/>
  <c r="AP161" i="2"/>
  <c r="AN161" i="4"/>
  <c r="CP160" i="2"/>
  <c r="CN160" i="4"/>
  <c r="CL160" i="2"/>
  <c r="CJ160" i="4"/>
  <c r="CH160" i="2"/>
  <c r="CF160" i="4"/>
  <c r="CD160" i="2"/>
  <c r="CB160" i="4"/>
  <c r="BZ160" i="2"/>
  <c r="BX160" i="4"/>
  <c r="BT160" i="2"/>
  <c r="BR160" i="4"/>
  <c r="BP160" i="2"/>
  <c r="BN160" i="4"/>
  <c r="BL160" i="2"/>
  <c r="BJ160" i="4"/>
  <c r="BH160" i="2"/>
  <c r="BF160" i="4"/>
  <c r="BD160" i="2"/>
  <c r="BB160" i="4"/>
  <c r="AZ160" i="2"/>
  <c r="AX160" i="4"/>
  <c r="AV160" i="2"/>
  <c r="AT160" i="4"/>
  <c r="AQ160" i="2"/>
  <c r="AO160" i="4"/>
  <c r="CQ159" i="2"/>
  <c r="CO159" i="4"/>
  <c r="CM159" i="2"/>
  <c r="CK159" i="4"/>
  <c r="CI159" i="2"/>
  <c r="CG159" i="4"/>
  <c r="CE159" i="2"/>
  <c r="CC159" i="4"/>
  <c r="CA159" i="2"/>
  <c r="BY159" i="4"/>
  <c r="BW159" i="2"/>
  <c r="BU159" i="4"/>
  <c r="BU159" i="2"/>
  <c r="BS159" i="4"/>
  <c r="BQ159" i="2"/>
  <c r="BO159" i="4"/>
  <c r="BM159" i="2"/>
  <c r="BK159" i="4"/>
  <c r="BI159" i="2"/>
  <c r="BG159" i="4"/>
  <c r="BE159" i="2"/>
  <c r="BC159" i="4"/>
  <c r="BA159" i="2"/>
  <c r="AY159" i="4"/>
  <c r="AW159" i="2"/>
  <c r="AU159" i="4"/>
  <c r="AR159" i="2"/>
  <c r="AP159" i="4"/>
  <c r="AN159" i="2"/>
  <c r="AL159" i="4"/>
  <c r="CN158" i="2"/>
  <c r="CL158" i="4"/>
  <c r="CJ158" i="2"/>
  <c r="CH158" i="4"/>
  <c r="CF158" i="2"/>
  <c r="CD158" i="4"/>
  <c r="CB158" i="2"/>
  <c r="BZ158" i="4"/>
  <c r="BX158" i="2"/>
  <c r="BV158" i="4"/>
  <c r="BV158" i="2"/>
  <c r="BT158" i="4"/>
  <c r="BR158" i="2"/>
  <c r="BP158" i="4"/>
  <c r="BN158" i="2"/>
  <c r="BL158" i="4"/>
  <c r="BJ158" i="2"/>
  <c r="BH158" i="4"/>
  <c r="BF158" i="2"/>
  <c r="BD158" i="4"/>
  <c r="BB158" i="2"/>
  <c r="AZ158" i="4"/>
  <c r="AX158" i="2"/>
  <c r="AV158" i="4"/>
  <c r="CO157" i="2"/>
  <c r="CM157" i="4"/>
  <c r="CK157" i="2"/>
  <c r="CI157" i="4"/>
  <c r="CG157" i="2"/>
  <c r="CE157" i="4"/>
  <c r="CC157" i="2"/>
  <c r="CA157" i="4"/>
  <c r="BY157" i="2"/>
  <c r="BW157" i="4"/>
  <c r="BO157" i="2"/>
  <c r="BM157" i="4"/>
  <c r="BK157" i="2"/>
  <c r="BI157" i="4"/>
  <c r="BG157" i="2"/>
  <c r="BE157" i="4"/>
  <c r="BC157" i="2"/>
  <c r="BA157" i="4"/>
  <c r="AU157" i="2"/>
  <c r="AS157" i="4"/>
  <c r="CQ156" i="2"/>
  <c r="CO156" i="4"/>
  <c r="CM156" i="2"/>
  <c r="CK156" i="4"/>
  <c r="CI156" i="2"/>
  <c r="CG156" i="4"/>
  <c r="CE156" i="2"/>
  <c r="CC156" i="4"/>
  <c r="CA156" i="2"/>
  <c r="BY156" i="4"/>
  <c r="BW156" i="2"/>
  <c r="BU156" i="4"/>
  <c r="BM156" i="2"/>
  <c r="BK156" i="4"/>
  <c r="BI156" i="2"/>
  <c r="BG156" i="4"/>
  <c r="BE156" i="2"/>
  <c r="BC156" i="4"/>
  <c r="BA156" i="2"/>
  <c r="AY156" i="4"/>
  <c r="AW156" i="2"/>
  <c r="AU156" i="4"/>
  <c r="CO155" i="2"/>
  <c r="CM155" i="4"/>
  <c r="CK155" i="2"/>
  <c r="CI155" i="4"/>
  <c r="CG155" i="2"/>
  <c r="CE155" i="4"/>
  <c r="CC155" i="2"/>
  <c r="CA155" i="4"/>
  <c r="BY155" i="2"/>
  <c r="BW155" i="4"/>
  <c r="BS155" i="2"/>
  <c r="BQ155" i="4"/>
  <c r="BO155" i="2"/>
  <c r="BM155" i="4"/>
  <c r="BK155" i="2"/>
  <c r="BI155" i="4"/>
  <c r="BG155" i="2"/>
  <c r="BE155" i="4"/>
  <c r="BC155" i="2"/>
  <c r="BA155" i="4"/>
  <c r="AY155" i="2"/>
  <c r="AW155" i="4"/>
  <c r="AU155" i="2"/>
  <c r="AS155" i="4"/>
  <c r="AT155" i="2"/>
  <c r="AR155" i="4"/>
  <c r="AP155" i="2"/>
  <c r="AN155" i="4"/>
  <c r="CQ154" i="2"/>
  <c r="CO154" i="4"/>
  <c r="CM154" i="2"/>
  <c r="CK154" i="4"/>
  <c r="CI154" i="2"/>
  <c r="CG154" i="4"/>
  <c r="CE154" i="2"/>
  <c r="CC154" i="4"/>
  <c r="CA154" i="2"/>
  <c r="BY154" i="4"/>
  <c r="BW154" i="2"/>
  <c r="BU154" i="4"/>
  <c r="BM154" i="2"/>
  <c r="BK154" i="4"/>
  <c r="BI154" i="2"/>
  <c r="BG154" i="4"/>
  <c r="BE154" i="2"/>
  <c r="BC154" i="4"/>
  <c r="BA154" i="2"/>
  <c r="AY154" i="4"/>
  <c r="AW154" i="2"/>
  <c r="AU154" i="4"/>
  <c r="CN153" i="2"/>
  <c r="CL153" i="4"/>
  <c r="CJ153" i="2"/>
  <c r="CH153" i="4"/>
  <c r="CF153" i="2"/>
  <c r="CD153" i="4"/>
  <c r="CB153" i="2"/>
  <c r="BZ153" i="4"/>
  <c r="BX153" i="2"/>
  <c r="BV153" i="4"/>
  <c r="BN153" i="2"/>
  <c r="BL153" i="4"/>
  <c r="BJ153" i="2"/>
  <c r="BH153" i="4"/>
  <c r="BF153" i="2"/>
  <c r="BD153" i="4"/>
  <c r="BB153" i="2"/>
  <c r="AZ153" i="4"/>
  <c r="AX153" i="2"/>
  <c r="AV153" i="4"/>
  <c r="CO152" i="2"/>
  <c r="CM152" i="4"/>
  <c r="CK152" i="2"/>
  <c r="CI152" i="4"/>
  <c r="CG152" i="2"/>
  <c r="CE152" i="4"/>
  <c r="CC152" i="2"/>
  <c r="CA152" i="4"/>
  <c r="BY152" i="2"/>
  <c r="BW152" i="4"/>
  <c r="BO152" i="2"/>
  <c r="BM152" i="4"/>
  <c r="BK152" i="2"/>
  <c r="BI152" i="4"/>
  <c r="BG152" i="2"/>
  <c r="BE152" i="4"/>
  <c r="BC152" i="2"/>
  <c r="BA152" i="4"/>
  <c r="AY152" i="2"/>
  <c r="AW152" i="4"/>
  <c r="AU152" i="2"/>
  <c r="AS152" i="4"/>
  <c r="CP151" i="2"/>
  <c r="CN151" i="4"/>
  <c r="CL151" i="2"/>
  <c r="CJ151" i="4"/>
  <c r="CH151" i="2"/>
  <c r="CF151" i="4"/>
  <c r="CD151" i="2"/>
  <c r="CB151" i="4"/>
  <c r="BZ151" i="2"/>
  <c r="BX151" i="4"/>
  <c r="BL151" i="2"/>
  <c r="BJ151" i="4"/>
  <c r="BH151" i="2"/>
  <c r="BF151" i="4"/>
  <c r="BD151" i="2"/>
  <c r="BB151" i="4"/>
  <c r="AZ151" i="2"/>
  <c r="AX151" i="4"/>
  <c r="AV151" i="2"/>
  <c r="AT151" i="4"/>
  <c r="CQ150" i="2"/>
  <c r="CO150" i="4"/>
  <c r="CM150" i="2"/>
  <c r="CK150" i="4"/>
  <c r="CI150" i="2"/>
  <c r="CG150" i="4"/>
  <c r="CE150" i="2"/>
  <c r="CC150" i="4"/>
  <c r="CA150" i="2"/>
  <c r="BY150" i="4"/>
  <c r="BW150" i="2"/>
  <c r="BU150" i="4"/>
  <c r="BM150" i="2"/>
  <c r="BK150" i="4"/>
  <c r="BI150" i="2"/>
  <c r="BG150" i="4"/>
  <c r="BE150" i="2"/>
  <c r="BC150" i="4"/>
  <c r="BA150" i="2"/>
  <c r="AY150" i="4"/>
  <c r="AW150" i="2"/>
  <c r="AU150" i="4"/>
  <c r="CO149" i="2"/>
  <c r="CM149" i="4"/>
  <c r="CK149" i="2"/>
  <c r="CI149" i="4"/>
  <c r="CG149" i="2"/>
  <c r="CE149" i="4"/>
  <c r="CC149" i="2"/>
  <c r="CA149" i="4"/>
  <c r="BY149" i="2"/>
  <c r="BW149" i="4"/>
  <c r="BO149" i="2"/>
  <c r="BM149" i="4"/>
  <c r="BK149" i="2"/>
  <c r="BI149" i="4"/>
  <c r="BG149" i="2"/>
  <c r="BE149" i="4"/>
  <c r="BC149" i="2"/>
  <c r="BA149" i="4"/>
  <c r="AY149" i="2"/>
  <c r="AW149" i="4"/>
  <c r="AU149" i="2"/>
  <c r="AS149" i="4"/>
  <c r="AT149" i="2"/>
  <c r="AR149" i="4"/>
  <c r="AP149" i="2"/>
  <c r="AN149" i="4"/>
  <c r="CQ148" i="2"/>
  <c r="CO148" i="4"/>
  <c r="CM148" i="2"/>
  <c r="CK148" i="4"/>
  <c r="CI148" i="2"/>
  <c r="CG148" i="4"/>
  <c r="CE148" i="2"/>
  <c r="CC148" i="4"/>
  <c r="CA148" i="2"/>
  <c r="BY148" i="4"/>
  <c r="BW148" i="2"/>
  <c r="BU148" i="4"/>
  <c r="BM148" i="2"/>
  <c r="BK148" i="4"/>
  <c r="BI148" i="2"/>
  <c r="BG148" i="4"/>
  <c r="BE148" i="2"/>
  <c r="BC148" i="4"/>
  <c r="BA148" i="2"/>
  <c r="AY148" i="4"/>
  <c r="AW148" i="2"/>
  <c r="AU148" i="4"/>
  <c r="CO147" i="2"/>
  <c r="CM147" i="4"/>
  <c r="CK147" i="2"/>
  <c r="CI147" i="4"/>
  <c r="CG147" i="2"/>
  <c r="CE147" i="4"/>
  <c r="CC147" i="2"/>
  <c r="CA147" i="4"/>
  <c r="BY147" i="2"/>
  <c r="BW147" i="4"/>
  <c r="BO147" i="2"/>
  <c r="BM147" i="4"/>
  <c r="BK147" i="2"/>
  <c r="BI147" i="4"/>
  <c r="BG147" i="2"/>
  <c r="BE147" i="4"/>
  <c r="BC147" i="2"/>
  <c r="BA147" i="4"/>
  <c r="AY147" i="2"/>
  <c r="AW147" i="4"/>
  <c r="AU147" i="2"/>
  <c r="AS147" i="4"/>
  <c r="CQ146" i="2"/>
  <c r="CO146" i="4"/>
  <c r="CM146" i="2"/>
  <c r="CK146" i="4"/>
  <c r="CI146" i="2"/>
  <c r="CG146" i="4"/>
  <c r="CE146" i="2"/>
  <c r="CC146" i="4"/>
  <c r="CA146" i="2"/>
  <c r="BY146" i="4"/>
  <c r="BW146" i="2"/>
  <c r="BU146" i="4"/>
  <c r="BM146" i="2"/>
  <c r="BK146" i="4"/>
  <c r="BI146" i="2"/>
  <c r="BG146" i="4"/>
  <c r="BE146" i="2"/>
  <c r="BC146" i="4"/>
  <c r="BA146" i="2"/>
  <c r="AY146" i="4"/>
  <c r="AW146" i="2"/>
  <c r="AU146" i="4"/>
  <c r="CP145" i="2"/>
  <c r="CN145" i="4"/>
  <c r="CL145" i="2"/>
  <c r="CJ145" i="4"/>
  <c r="CH145" i="2"/>
  <c r="CF145" i="4"/>
  <c r="CD145" i="2"/>
  <c r="CB145" i="4"/>
  <c r="BZ145" i="2"/>
  <c r="BX145" i="4"/>
  <c r="BL145" i="2"/>
  <c r="BJ145" i="4"/>
  <c r="BH145" i="2"/>
  <c r="BF145" i="4"/>
  <c r="BD145" i="2"/>
  <c r="BB145" i="4"/>
  <c r="AZ145" i="2"/>
  <c r="AX145" i="4"/>
  <c r="AV145" i="2"/>
  <c r="AT145" i="4"/>
  <c r="CQ144" i="2"/>
  <c r="CO144" i="4"/>
  <c r="CM144" i="2"/>
  <c r="CK144" i="4"/>
  <c r="CI144" i="2"/>
  <c r="CG144" i="4"/>
  <c r="CE144" i="2"/>
  <c r="CC144" i="4"/>
  <c r="CA144" i="2"/>
  <c r="BY144" i="4"/>
  <c r="BW144" i="2"/>
  <c r="BU144" i="4"/>
  <c r="BM144" i="2"/>
  <c r="BK144" i="4"/>
  <c r="BI144" i="2"/>
  <c r="BG144" i="4"/>
  <c r="BE144" i="2"/>
  <c r="BC144" i="4"/>
  <c r="BA144" i="2"/>
  <c r="AY144" i="4"/>
  <c r="AW144" i="2"/>
  <c r="AU144" i="4"/>
  <c r="CN143" i="2"/>
  <c r="CL143" i="4"/>
  <c r="CF143" i="2"/>
  <c r="CD143" i="4"/>
  <c r="CB143" i="2"/>
  <c r="BZ143" i="4"/>
  <c r="BX143" i="2"/>
  <c r="BV143" i="4"/>
  <c r="BN143" i="2"/>
  <c r="BL143" i="4"/>
  <c r="BJ143" i="2"/>
  <c r="BH143" i="4"/>
  <c r="BF143" i="2"/>
  <c r="BD143" i="4"/>
  <c r="BB143" i="2"/>
  <c r="AZ143" i="4"/>
  <c r="AX143" i="2"/>
  <c r="AV143" i="4"/>
  <c r="CO142" i="2"/>
  <c r="CM142" i="4"/>
  <c r="CK142" i="2"/>
  <c r="CI142" i="4"/>
  <c r="CG142" i="2"/>
  <c r="CE142" i="4"/>
  <c r="CC142" i="2"/>
  <c r="CA142" i="4"/>
  <c r="BY142" i="2"/>
  <c r="BW142" i="4"/>
  <c r="BK142" i="2"/>
  <c r="BI142" i="4"/>
  <c r="BG142" i="2"/>
  <c r="BE142" i="4"/>
  <c r="BC142" i="2"/>
  <c r="BA142" i="4"/>
  <c r="AY142" i="2"/>
  <c r="AW142" i="4"/>
  <c r="AU142" i="2"/>
  <c r="AS142" i="4"/>
  <c r="CP141" i="2"/>
  <c r="CN141" i="4"/>
  <c r="CL141" i="2"/>
  <c r="CJ141" i="4"/>
  <c r="CH141" i="2"/>
  <c r="CF141" i="4"/>
  <c r="CD141" i="2"/>
  <c r="CB141" i="4"/>
  <c r="BZ141" i="2"/>
  <c r="BX141" i="4"/>
  <c r="BL141" i="2"/>
  <c r="BJ141" i="4"/>
  <c r="BH141" i="2"/>
  <c r="BF141" i="4"/>
  <c r="BD141" i="2"/>
  <c r="BB141" i="4"/>
  <c r="AZ141" i="2"/>
  <c r="AX141" i="4"/>
  <c r="AV141" i="2"/>
  <c r="AT141" i="4"/>
  <c r="CQ140" i="2"/>
  <c r="CO140" i="4"/>
  <c r="CM140" i="2"/>
  <c r="CK140" i="4"/>
  <c r="CI140" i="2"/>
  <c r="CG140" i="4"/>
  <c r="CE140" i="2"/>
  <c r="CC140" i="4"/>
  <c r="CA140" i="2"/>
  <c r="BY140" i="4"/>
  <c r="BW140" i="2"/>
  <c r="BU140" i="4"/>
  <c r="BM140" i="2"/>
  <c r="BK140" i="4"/>
  <c r="BI140" i="2"/>
  <c r="BG140" i="4"/>
  <c r="BE140" i="2"/>
  <c r="BC140" i="4"/>
  <c r="BA140" i="2"/>
  <c r="AY140" i="4"/>
  <c r="AW140" i="2"/>
  <c r="AU140" i="4"/>
  <c r="CN139" i="2"/>
  <c r="CL139" i="4"/>
  <c r="CJ139" i="2"/>
  <c r="CH139" i="4"/>
  <c r="CF139" i="2"/>
  <c r="CD139" i="4"/>
  <c r="CB139" i="2"/>
  <c r="BZ139" i="4"/>
  <c r="BX139" i="2"/>
  <c r="BV139" i="4"/>
  <c r="BN139" i="2"/>
  <c r="BL139" i="4"/>
  <c r="BJ139" i="2"/>
  <c r="BH139" i="4"/>
  <c r="BF139" i="2"/>
  <c r="BD139" i="4"/>
  <c r="BB139" i="2"/>
  <c r="AZ139" i="4"/>
  <c r="AX139" i="2"/>
  <c r="AV139" i="4"/>
  <c r="CO138" i="2"/>
  <c r="CM138" i="4"/>
  <c r="CK138" i="2"/>
  <c r="CI138" i="4"/>
  <c r="CG138" i="2"/>
  <c r="CE138" i="4"/>
  <c r="CC138" i="2"/>
  <c r="CA138" i="4"/>
  <c r="BY138" i="2"/>
  <c r="BW138" i="4"/>
  <c r="BO138" i="2"/>
  <c r="BM138" i="4"/>
  <c r="BK138" i="2"/>
  <c r="BI138" i="4"/>
  <c r="BG138" i="2"/>
  <c r="BE138" i="4"/>
  <c r="BC138" i="2"/>
  <c r="BA138" i="4"/>
  <c r="AY138" i="2"/>
  <c r="AW138" i="4"/>
  <c r="AU138" i="2"/>
  <c r="AS138" i="4"/>
  <c r="CP137" i="2"/>
  <c r="CN137" i="4"/>
  <c r="CL137" i="2"/>
  <c r="CJ137" i="4"/>
  <c r="CH137" i="2"/>
  <c r="CF137" i="4"/>
  <c r="CD137" i="2"/>
  <c r="CB137" i="4"/>
  <c r="BZ137" i="2"/>
  <c r="BX137" i="4"/>
  <c r="BL137" i="2"/>
  <c r="BJ137" i="4"/>
  <c r="BH137" i="2"/>
  <c r="BF137" i="4"/>
  <c r="BD137" i="2"/>
  <c r="BB137" i="4"/>
  <c r="AZ137" i="2"/>
  <c r="AX137" i="4"/>
  <c r="AV137" i="2"/>
  <c r="AT137" i="4"/>
  <c r="CQ136" i="2"/>
  <c r="CO136" i="4"/>
  <c r="CM136" i="2"/>
  <c r="CK136" i="4"/>
  <c r="CE136" i="2"/>
  <c r="CC136" i="4"/>
  <c r="CA136" i="2"/>
  <c r="BY136" i="4"/>
  <c r="BW136" i="2"/>
  <c r="BU136" i="4"/>
  <c r="BM136" i="2"/>
  <c r="BK136" i="4"/>
  <c r="BI136" i="2"/>
  <c r="BG136" i="4"/>
  <c r="BE136" i="2"/>
  <c r="BC136" i="4"/>
  <c r="BA136" i="2"/>
  <c r="AY136" i="4"/>
  <c r="AW136" i="2"/>
  <c r="AU136" i="4"/>
  <c r="CN135" i="2"/>
  <c r="CL135" i="4"/>
  <c r="CF135" i="2"/>
  <c r="CD135" i="4"/>
  <c r="CB135" i="2"/>
  <c r="BZ135" i="4"/>
  <c r="BX135" i="2"/>
  <c r="BV135" i="4"/>
  <c r="BN135" i="2"/>
  <c r="BL135" i="4"/>
  <c r="BJ135" i="2"/>
  <c r="BH135" i="4"/>
  <c r="BF135" i="2"/>
  <c r="BD135" i="4"/>
  <c r="BB135" i="2"/>
  <c r="AZ135" i="4"/>
  <c r="AX135" i="2"/>
  <c r="AV135" i="4"/>
  <c r="CO134" i="2"/>
  <c r="CM134" i="4"/>
  <c r="CK134" i="2"/>
  <c r="CI134" i="4"/>
  <c r="CG134" i="2"/>
  <c r="CE134" i="4"/>
  <c r="CC134" i="2"/>
  <c r="CA134" i="4"/>
  <c r="BY134" i="2"/>
  <c r="BW134" i="4"/>
  <c r="BK134" i="2"/>
  <c r="BI134" i="4"/>
  <c r="BG134" i="2"/>
  <c r="BE134" i="4"/>
  <c r="BC134" i="2"/>
  <c r="BA134" i="4"/>
  <c r="AY134" i="2"/>
  <c r="AW134" i="4"/>
  <c r="AU134" i="2"/>
  <c r="AS134" i="4"/>
  <c r="CP133" i="2"/>
  <c r="CN133" i="4"/>
  <c r="CL133" i="2"/>
  <c r="CJ133" i="4"/>
  <c r="CH133" i="2"/>
  <c r="CF133" i="4"/>
  <c r="CD133" i="2"/>
  <c r="CB133" i="4"/>
  <c r="BZ133" i="2"/>
  <c r="BX133" i="4"/>
  <c r="BL133" i="2"/>
  <c r="BJ133" i="4"/>
  <c r="BH133" i="2"/>
  <c r="BF133" i="4"/>
  <c r="BD133" i="2"/>
  <c r="BB133" i="4"/>
  <c r="AZ133" i="2"/>
  <c r="AX133" i="4"/>
  <c r="AV133" i="2"/>
  <c r="AT133" i="4"/>
  <c r="CN132" i="2"/>
  <c r="CL132" i="4"/>
  <c r="CJ132" i="2"/>
  <c r="CH132" i="4"/>
  <c r="CF132" i="2"/>
  <c r="CD132" i="4"/>
  <c r="CB132" i="2"/>
  <c r="BZ132" i="4"/>
  <c r="BV132" i="2"/>
  <c r="BT132" i="4"/>
  <c r="BR132" i="2"/>
  <c r="BP132" i="4"/>
  <c r="BN132" i="2"/>
  <c r="BL132" i="4"/>
  <c r="BJ132" i="2"/>
  <c r="BH132" i="4"/>
  <c r="BF132" i="2"/>
  <c r="BD132" i="4"/>
  <c r="BB132" i="2"/>
  <c r="AZ132" i="4"/>
  <c r="AX132" i="2"/>
  <c r="AV132" i="4"/>
  <c r="AS132" i="2"/>
  <c r="AQ132" i="4"/>
  <c r="AO132" i="2"/>
  <c r="AM132" i="4"/>
  <c r="CP131" i="2"/>
  <c r="CN131" i="4"/>
  <c r="CL131" i="2"/>
  <c r="CJ131" i="4"/>
  <c r="CH131" i="2"/>
  <c r="CF131" i="4"/>
  <c r="CD131" i="2"/>
  <c r="CB131" i="4"/>
  <c r="BZ131" i="2"/>
  <c r="BX131" i="4"/>
  <c r="BL131" i="2"/>
  <c r="BJ131" i="4"/>
  <c r="BH131" i="2"/>
  <c r="BF131" i="4"/>
  <c r="BD131" i="2"/>
  <c r="BB131" i="4"/>
  <c r="AZ131" i="2"/>
  <c r="AX131" i="4"/>
  <c r="AV131" i="2"/>
  <c r="AT131" i="4"/>
  <c r="CN130" i="2"/>
  <c r="CL130" i="4"/>
  <c r="CJ130" i="2"/>
  <c r="CH130" i="4"/>
  <c r="CF130" i="2"/>
  <c r="CD130" i="4"/>
  <c r="CB130" i="2"/>
  <c r="BZ130" i="4"/>
  <c r="BX130" i="2"/>
  <c r="BV130" i="4"/>
  <c r="BN130" i="2"/>
  <c r="BL130" i="4"/>
  <c r="BJ130" i="2"/>
  <c r="BH130" i="4"/>
  <c r="BF130" i="2"/>
  <c r="BD130" i="4"/>
  <c r="BB130" i="2"/>
  <c r="AZ130" i="4"/>
  <c r="AX130" i="2"/>
  <c r="AV130" i="4"/>
  <c r="CP129" i="2"/>
  <c r="CN129" i="4"/>
  <c r="CL129" i="2"/>
  <c r="CJ129" i="4"/>
  <c r="CH129" i="2"/>
  <c r="CF129" i="4"/>
  <c r="CD129" i="2"/>
  <c r="CB129" i="4"/>
  <c r="BZ129" i="2"/>
  <c r="BX129" i="4"/>
  <c r="BL129" i="2"/>
  <c r="BJ129" i="4"/>
  <c r="BH129" i="2"/>
  <c r="BF129" i="4"/>
  <c r="BD129" i="2"/>
  <c r="BB129" i="4"/>
  <c r="AZ129" i="2"/>
  <c r="AX129" i="4"/>
  <c r="AV129" i="2"/>
  <c r="AT129" i="4"/>
  <c r="CN128" i="2"/>
  <c r="CL128" i="4"/>
  <c r="CJ128" i="2"/>
  <c r="CH128" i="4"/>
  <c r="CF128" i="2"/>
  <c r="CD128" i="4"/>
  <c r="CB128" i="2"/>
  <c r="BZ128" i="4"/>
  <c r="BX128" i="2"/>
  <c r="BV128" i="4"/>
  <c r="BN128" i="2"/>
  <c r="BL128" i="4"/>
  <c r="BJ128" i="2"/>
  <c r="BH128" i="4"/>
  <c r="BF128" i="2"/>
  <c r="BD128" i="4"/>
  <c r="BB128" i="2"/>
  <c r="AZ128" i="4"/>
  <c r="AX128" i="2"/>
  <c r="AV128" i="4"/>
  <c r="AS128" i="2"/>
  <c r="AQ128" i="4"/>
  <c r="AO128" i="2"/>
  <c r="AM128" i="4"/>
  <c r="CQ127" i="2"/>
  <c r="CO127" i="4"/>
  <c r="CM127" i="2"/>
  <c r="CK127" i="4"/>
  <c r="CI127" i="2"/>
  <c r="CG127" i="4"/>
  <c r="CE127" i="2"/>
  <c r="CC127" i="4"/>
  <c r="CA127" i="2"/>
  <c r="BY127" i="4"/>
  <c r="BW127" i="2"/>
  <c r="BU127" i="4"/>
  <c r="BM127" i="2"/>
  <c r="BK127" i="4"/>
  <c r="BI127" i="2"/>
  <c r="BG127" i="4"/>
  <c r="BE127" i="2"/>
  <c r="BC127" i="4"/>
  <c r="BA127" i="2"/>
  <c r="AY127" i="4"/>
  <c r="AW127" i="2"/>
  <c r="AU127" i="4"/>
  <c r="CS127" i="2"/>
  <c r="CQ127" i="4"/>
  <c r="AR127" i="2"/>
  <c r="AP127" i="4"/>
  <c r="AN127" i="2"/>
  <c r="AL127" i="4"/>
  <c r="CO126" i="2"/>
  <c r="CM126" i="4"/>
  <c r="CK126" i="2"/>
  <c r="CI126" i="4"/>
  <c r="CG126" i="2"/>
  <c r="CE126" i="4"/>
  <c r="CC126" i="2"/>
  <c r="CA126" i="4"/>
  <c r="BY126" i="2"/>
  <c r="BW126" i="4"/>
  <c r="BO126" i="2"/>
  <c r="BM126" i="4"/>
  <c r="BK126" i="2"/>
  <c r="BI126" i="4"/>
  <c r="BG126" i="2"/>
  <c r="BE126" i="4"/>
  <c r="BC126" i="2"/>
  <c r="BA126" i="4"/>
  <c r="AY126" i="2"/>
  <c r="AW126" i="4"/>
  <c r="AU126" i="2"/>
  <c r="AS126" i="4"/>
  <c r="CQ125" i="2"/>
  <c r="CO125" i="4"/>
  <c r="CM125" i="2"/>
  <c r="CK125" i="4"/>
  <c r="CI125" i="2"/>
  <c r="CG125" i="4"/>
  <c r="CE125" i="2"/>
  <c r="CC125" i="4"/>
  <c r="CA125" i="2"/>
  <c r="BY125" i="4"/>
  <c r="BW125" i="2"/>
  <c r="BU125" i="4"/>
  <c r="BM125" i="2"/>
  <c r="BK125" i="4"/>
  <c r="BI125" i="2"/>
  <c r="BG125" i="4"/>
  <c r="BE125" i="2"/>
  <c r="BC125" i="4"/>
  <c r="BA125" i="2"/>
  <c r="AY125" i="4"/>
  <c r="CO124" i="2"/>
  <c r="CM124" i="4"/>
  <c r="CK124" i="2"/>
  <c r="CI124" i="4"/>
  <c r="CG124" i="2"/>
  <c r="CE124" i="4"/>
  <c r="CC124" i="2"/>
  <c r="CA124" i="4"/>
  <c r="BY124" i="2"/>
  <c r="BW124" i="4"/>
  <c r="BO124" i="2"/>
  <c r="BM124" i="4"/>
  <c r="BK124" i="2"/>
  <c r="BI124" i="4"/>
  <c r="BG124" i="2"/>
  <c r="BE124" i="4"/>
  <c r="BC124" i="2"/>
  <c r="BA124" i="4"/>
  <c r="AU124" i="2"/>
  <c r="AS124" i="4"/>
  <c r="AT124" i="2"/>
  <c r="AR124" i="4"/>
  <c r="AP124" i="2"/>
  <c r="AN124" i="4"/>
  <c r="CQ123" i="2"/>
  <c r="CO123" i="4"/>
  <c r="CM123" i="2"/>
  <c r="CK123" i="4"/>
  <c r="CI123" i="2"/>
  <c r="CG123" i="4"/>
  <c r="CE123" i="2"/>
  <c r="CC123" i="4"/>
  <c r="CA123" i="2"/>
  <c r="BY123" i="4"/>
  <c r="BW123" i="2"/>
  <c r="BU123" i="4"/>
  <c r="BM123" i="2"/>
  <c r="BK123" i="4"/>
  <c r="BI123" i="2"/>
  <c r="BG123" i="4"/>
  <c r="BE123" i="2"/>
  <c r="BC123" i="4"/>
  <c r="BA123" i="2"/>
  <c r="AY123" i="4"/>
  <c r="AW123" i="2"/>
  <c r="AU123" i="4"/>
  <c r="CP122" i="2"/>
  <c r="CN122" i="4"/>
  <c r="CH122" i="2"/>
  <c r="CF122" i="4"/>
  <c r="CD122" i="2"/>
  <c r="CB122" i="4"/>
  <c r="BZ122" i="2"/>
  <c r="BX122" i="4"/>
  <c r="BT122" i="2"/>
  <c r="BR122" i="4"/>
  <c r="BP122" i="2"/>
  <c r="BN122" i="4"/>
  <c r="BL122" i="2"/>
  <c r="BJ122" i="4"/>
  <c r="BH122" i="2"/>
  <c r="BF122" i="4"/>
  <c r="BD122" i="2"/>
  <c r="BB122" i="4"/>
  <c r="AZ122" i="2"/>
  <c r="AX122" i="4"/>
  <c r="AV122" i="2"/>
  <c r="AT122" i="4"/>
  <c r="AQ122" i="2"/>
  <c r="AO122" i="4"/>
  <c r="CZ120" i="2"/>
  <c r="CX120" i="4"/>
  <c r="CO121" i="2"/>
  <c r="CM121" i="4"/>
  <c r="CK121" i="2"/>
  <c r="CI121" i="4"/>
  <c r="CG121" i="2"/>
  <c r="CE121" i="4"/>
  <c r="CC121" i="2"/>
  <c r="CA121" i="4"/>
  <c r="BY121" i="2"/>
  <c r="BW121" i="4"/>
  <c r="BS121" i="2"/>
  <c r="BQ121" i="4"/>
  <c r="BO121" i="2"/>
  <c r="BM121" i="4"/>
  <c r="BK121" i="2"/>
  <c r="BI121" i="4"/>
  <c r="BG121" i="2"/>
  <c r="BE121" i="4"/>
  <c r="BC121" i="2"/>
  <c r="BA121" i="4"/>
  <c r="AY121" i="2"/>
  <c r="AW121" i="4"/>
  <c r="AU121" i="2"/>
  <c r="AS121" i="4"/>
  <c r="AT121" i="2"/>
  <c r="AR121" i="4"/>
  <c r="AP121" i="2"/>
  <c r="AN121" i="4"/>
  <c r="CQ120" i="2"/>
  <c r="CO120" i="4"/>
  <c r="CM120" i="2"/>
  <c r="CK120" i="4"/>
  <c r="CI120" i="2"/>
  <c r="CG120" i="4"/>
  <c r="CA120" i="2"/>
  <c r="BY120" i="4"/>
  <c r="BW120" i="2"/>
  <c r="BU120" i="4"/>
  <c r="BU120" i="2"/>
  <c r="BS120" i="4"/>
  <c r="BQ120" i="2"/>
  <c r="BO120" i="4"/>
  <c r="BM120" i="2"/>
  <c r="BK120" i="4"/>
  <c r="BI120" i="2"/>
  <c r="BG120" i="4"/>
  <c r="BE120" i="2"/>
  <c r="BC120" i="4"/>
  <c r="BA120" i="2"/>
  <c r="AY120" i="4"/>
  <c r="AW120" i="2"/>
  <c r="AU120" i="4"/>
  <c r="AR120" i="2"/>
  <c r="AP120" i="4"/>
  <c r="AN120" i="2"/>
  <c r="AL120" i="4"/>
  <c r="CO119" i="2"/>
  <c r="CM119" i="4"/>
  <c r="CK119" i="2"/>
  <c r="CI119" i="4"/>
  <c r="CG119" i="2"/>
  <c r="CE119" i="4"/>
  <c r="CC119" i="2"/>
  <c r="CA119" i="4"/>
  <c r="BY119" i="2"/>
  <c r="BW119" i="4"/>
  <c r="BO119" i="2"/>
  <c r="BM119" i="4"/>
  <c r="BK119" i="2"/>
  <c r="BI119" i="4"/>
  <c r="BG119" i="2"/>
  <c r="BE119" i="4"/>
  <c r="BC119" i="2"/>
  <c r="BA119" i="4"/>
  <c r="AY119" i="2"/>
  <c r="AW119" i="4"/>
  <c r="AT119" i="2"/>
  <c r="AR119" i="4"/>
  <c r="AP119" i="2"/>
  <c r="AN119" i="4"/>
  <c r="CQ118" i="2"/>
  <c r="CO118" i="4"/>
  <c r="CM118" i="2"/>
  <c r="CK118" i="4"/>
  <c r="CI118" i="2"/>
  <c r="CG118" i="4"/>
  <c r="CE118" i="2"/>
  <c r="CC118" i="4"/>
  <c r="CA118" i="2"/>
  <c r="BY118" i="4"/>
  <c r="BM118" i="2"/>
  <c r="BK118" i="4"/>
  <c r="BI118" i="2"/>
  <c r="BG118" i="4"/>
  <c r="BE118" i="2"/>
  <c r="BC118" i="4"/>
  <c r="BA118" i="2"/>
  <c r="AY118" i="4"/>
  <c r="AW118" i="2"/>
  <c r="AU118" i="4"/>
  <c r="AR118" i="2"/>
  <c r="AP118" i="4"/>
  <c r="AN118" i="2"/>
  <c r="AL118" i="4"/>
  <c r="CN117" i="2"/>
  <c r="CL117" i="4"/>
  <c r="CJ117" i="2"/>
  <c r="CH117" i="4"/>
  <c r="CF117" i="2"/>
  <c r="CD117" i="4"/>
  <c r="CB117" i="2"/>
  <c r="BZ117" i="4"/>
  <c r="BX117" i="2"/>
  <c r="BV117" i="4"/>
  <c r="BN117" i="2"/>
  <c r="BL117" i="4"/>
  <c r="BJ117" i="2"/>
  <c r="BH117" i="4"/>
  <c r="AX117" i="2"/>
  <c r="AV117" i="4"/>
  <c r="AS117" i="2"/>
  <c r="AQ117" i="4"/>
  <c r="AO117" i="2"/>
  <c r="AM117" i="4"/>
  <c r="CO116" i="2"/>
  <c r="CM116" i="4"/>
  <c r="CK116" i="2"/>
  <c r="CI116" i="4"/>
  <c r="CG116" i="2"/>
  <c r="CE116" i="4"/>
  <c r="CC116" i="2"/>
  <c r="CA116" i="4"/>
  <c r="BY116" i="2"/>
  <c r="BW116" i="4"/>
  <c r="BO116" i="2"/>
  <c r="BM116" i="4"/>
  <c r="BK116" i="2"/>
  <c r="BI116" i="4"/>
  <c r="BG116" i="2"/>
  <c r="BE116" i="4"/>
  <c r="BC116" i="2"/>
  <c r="BA116" i="4"/>
  <c r="AY116" i="2"/>
  <c r="AW116" i="4"/>
  <c r="AU116" i="2"/>
  <c r="AS116" i="4"/>
  <c r="AT116" i="2"/>
  <c r="AR116" i="4"/>
  <c r="AP116" i="2"/>
  <c r="AN116" i="4"/>
  <c r="CP115" i="2"/>
  <c r="CN115" i="4"/>
  <c r="CL115" i="2"/>
  <c r="CJ115" i="4"/>
  <c r="CH115" i="2"/>
  <c r="CF115" i="4"/>
  <c r="CD115" i="2"/>
  <c r="CB115" i="4"/>
  <c r="BZ115" i="2"/>
  <c r="BX115" i="4"/>
  <c r="BL115" i="2"/>
  <c r="BJ115" i="4"/>
  <c r="BH115" i="2"/>
  <c r="BF115" i="4"/>
  <c r="BD115" i="2"/>
  <c r="BB115" i="4"/>
  <c r="AZ115" i="2"/>
  <c r="AX115" i="4"/>
  <c r="AV115" i="2"/>
  <c r="AT115" i="4"/>
  <c r="AQ115" i="2"/>
  <c r="AO115" i="4"/>
  <c r="CQ114" i="2"/>
  <c r="CO114" i="4"/>
  <c r="CM114" i="2"/>
  <c r="CK114" i="4"/>
  <c r="CI114" i="2"/>
  <c r="CG114" i="4"/>
  <c r="CE114" i="2"/>
  <c r="CC114" i="4"/>
  <c r="BW114" i="2"/>
  <c r="BU114" i="4"/>
  <c r="BM114" i="2"/>
  <c r="BK114" i="4"/>
  <c r="BI114" i="2"/>
  <c r="BG114" i="4"/>
  <c r="BE114" i="2"/>
  <c r="BC114" i="4"/>
  <c r="BA114" i="2"/>
  <c r="AY114" i="4"/>
  <c r="AW114" i="2"/>
  <c r="AU114" i="4"/>
  <c r="AR114" i="2"/>
  <c r="AP114" i="4"/>
  <c r="AN114" i="2"/>
  <c r="AL114" i="4"/>
  <c r="CN113" i="2"/>
  <c r="CL113" i="4"/>
  <c r="CJ113" i="2"/>
  <c r="CH113" i="4"/>
  <c r="CF113" i="2"/>
  <c r="CD113" i="4"/>
  <c r="CB113" i="2"/>
  <c r="BZ113" i="4"/>
  <c r="BX113" i="2"/>
  <c r="BV113" i="4"/>
  <c r="BN113" i="2"/>
  <c r="BL113" i="4"/>
  <c r="BJ113" i="2"/>
  <c r="BH113" i="4"/>
  <c r="BF113" i="2"/>
  <c r="BD113" i="4"/>
  <c r="BB113" i="2"/>
  <c r="AZ113" i="4"/>
  <c r="AX113" i="2"/>
  <c r="AV113" i="4"/>
  <c r="AS113" i="2"/>
  <c r="AQ113" i="4"/>
  <c r="AO113" i="2"/>
  <c r="AM113" i="4"/>
  <c r="CP112" i="2"/>
  <c r="CN112" i="4"/>
  <c r="CL112" i="2"/>
  <c r="CJ112" i="4"/>
  <c r="CH112" i="2"/>
  <c r="CF112" i="4"/>
  <c r="CD112" i="2"/>
  <c r="CB112" i="4"/>
  <c r="BZ112" i="2"/>
  <c r="BX112" i="4"/>
  <c r="BL112" i="2"/>
  <c r="BJ112" i="4"/>
  <c r="BH112" i="2"/>
  <c r="BF112" i="4"/>
  <c r="BD112" i="2"/>
  <c r="BB112" i="4"/>
  <c r="AZ112" i="2"/>
  <c r="AX112" i="4"/>
  <c r="AV112" i="2"/>
  <c r="AT112" i="4"/>
  <c r="AQ112" i="2"/>
  <c r="AO112" i="4"/>
  <c r="CN111" i="2"/>
  <c r="CL111" i="4"/>
  <c r="CJ111" i="2"/>
  <c r="CH111" i="4"/>
  <c r="CF111" i="2"/>
  <c r="CD111" i="4"/>
  <c r="CB111" i="2"/>
  <c r="BZ111" i="4"/>
  <c r="BX111" i="2"/>
  <c r="BV111" i="4"/>
  <c r="BN111" i="2"/>
  <c r="BL111" i="4"/>
  <c r="BJ111" i="2"/>
  <c r="BH111" i="4"/>
  <c r="BF111" i="2"/>
  <c r="BD111" i="4"/>
  <c r="BB111" i="2"/>
  <c r="AZ111" i="4"/>
  <c r="AX111" i="2"/>
  <c r="AV111" i="4"/>
  <c r="CP110" i="2"/>
  <c r="CN110" i="4"/>
  <c r="CL110" i="2"/>
  <c r="CJ110" i="4"/>
  <c r="CH110" i="2"/>
  <c r="CF110" i="4"/>
  <c r="CD110" i="2"/>
  <c r="CB110" i="4"/>
  <c r="BZ110" i="2"/>
  <c r="BX110" i="4"/>
  <c r="BT110" i="2"/>
  <c r="BR110" i="4"/>
  <c r="BP110" i="2"/>
  <c r="BN110" i="4"/>
  <c r="BL110" i="2"/>
  <c r="BJ110" i="4"/>
  <c r="BH110" i="2"/>
  <c r="BF110" i="4"/>
  <c r="BD110" i="2"/>
  <c r="BB110" i="4"/>
  <c r="AZ110" i="2"/>
  <c r="AX110" i="4"/>
  <c r="AV110" i="2"/>
  <c r="AT110" i="4"/>
  <c r="AQ110" i="2"/>
  <c r="AO110" i="4"/>
  <c r="CN109" i="2"/>
  <c r="CL109" i="4"/>
  <c r="CJ109" i="2"/>
  <c r="CH109" i="4"/>
  <c r="CF109" i="2"/>
  <c r="CD109" i="4"/>
  <c r="CB109" i="2"/>
  <c r="BZ109" i="4"/>
  <c r="BX109" i="2"/>
  <c r="BV109" i="4"/>
  <c r="BV109" i="2"/>
  <c r="BT109" i="4"/>
  <c r="BR109" i="2"/>
  <c r="BP109" i="4"/>
  <c r="BN109" i="2"/>
  <c r="BL109" i="4"/>
  <c r="BJ109" i="2"/>
  <c r="BH109" i="4"/>
  <c r="BF109" i="2"/>
  <c r="BD109" i="4"/>
  <c r="BB109" i="2"/>
  <c r="AZ109" i="4"/>
  <c r="AX109" i="2"/>
  <c r="AV109" i="4"/>
  <c r="AS109" i="2"/>
  <c r="AQ109" i="4"/>
  <c r="AO109" i="2"/>
  <c r="AM109" i="4"/>
  <c r="CP108" i="2"/>
  <c r="CN108" i="4"/>
  <c r="CL108" i="2"/>
  <c r="CJ108" i="4"/>
  <c r="CH108" i="2"/>
  <c r="CF108" i="4"/>
  <c r="CD108" i="2"/>
  <c r="CB108" i="4"/>
  <c r="BZ108" i="2"/>
  <c r="BX108" i="4"/>
  <c r="BL108" i="2"/>
  <c r="BJ108" i="4"/>
  <c r="BH108" i="2"/>
  <c r="BF108" i="4"/>
  <c r="BD108" i="2"/>
  <c r="BB108" i="4"/>
  <c r="AZ108" i="2"/>
  <c r="AX108" i="4"/>
  <c r="AV108" i="2"/>
  <c r="AT108" i="4"/>
  <c r="CQ107" i="2"/>
  <c r="CO107" i="4"/>
  <c r="CM107" i="2"/>
  <c r="CK107" i="4"/>
  <c r="CI107" i="2"/>
  <c r="CG107" i="4"/>
  <c r="CE107" i="2"/>
  <c r="CC107" i="4"/>
  <c r="CA107" i="2"/>
  <c r="BY107" i="4"/>
  <c r="BW107" i="2"/>
  <c r="BU107" i="4"/>
  <c r="BM107" i="2"/>
  <c r="BK107" i="4"/>
  <c r="BI107" i="2"/>
  <c r="BG107" i="4"/>
  <c r="BE107" i="2"/>
  <c r="BC107" i="4"/>
  <c r="BA107" i="2"/>
  <c r="AY107" i="4"/>
  <c r="AW107" i="2"/>
  <c r="AU107" i="4"/>
  <c r="CN106" i="2"/>
  <c r="CL106" i="4"/>
  <c r="CJ106" i="2"/>
  <c r="CH106" i="4"/>
  <c r="CF106" i="2"/>
  <c r="CD106" i="4"/>
  <c r="CB106" i="2"/>
  <c r="BZ106" i="4"/>
  <c r="BX106" i="2"/>
  <c r="BV106" i="4"/>
  <c r="BT106" i="4"/>
  <c r="BP106" i="4"/>
  <c r="BN106" i="2"/>
  <c r="BL106" i="4"/>
  <c r="BJ106" i="2"/>
  <c r="BH106" i="4"/>
  <c r="BF106" i="2"/>
  <c r="BD106" i="4"/>
  <c r="BB106" i="2"/>
  <c r="AZ106" i="4"/>
  <c r="AX106" i="2"/>
  <c r="AV106" i="4"/>
  <c r="CO105" i="2"/>
  <c r="CM105" i="4"/>
  <c r="CK105" i="2"/>
  <c r="CI105" i="4"/>
  <c r="CG105" i="2"/>
  <c r="CE105" i="4"/>
  <c r="CC105" i="2"/>
  <c r="CA105" i="4"/>
  <c r="BY105" i="2"/>
  <c r="BW105" i="4"/>
  <c r="BQ105" i="4"/>
  <c r="BO105" i="2"/>
  <c r="BM105" i="4"/>
  <c r="BK105" i="2"/>
  <c r="BI105" i="4"/>
  <c r="BG105" i="2"/>
  <c r="BE105" i="4"/>
  <c r="BC105" i="2"/>
  <c r="BA105" i="4"/>
  <c r="AY105" i="2"/>
  <c r="AW105" i="4"/>
  <c r="AU105" i="2"/>
  <c r="AS105" i="4"/>
  <c r="CP104" i="2"/>
  <c r="CN104" i="4"/>
  <c r="CL104" i="2"/>
  <c r="CJ104" i="4"/>
  <c r="CH104" i="2"/>
  <c r="CF104" i="4"/>
  <c r="CD104" i="2"/>
  <c r="CB104" i="4"/>
  <c r="BZ104" i="2"/>
  <c r="BX104" i="4"/>
  <c r="BR104" i="4"/>
  <c r="BN104" i="4"/>
  <c r="BL104" i="2"/>
  <c r="BJ104" i="4"/>
  <c r="BH104" i="2"/>
  <c r="BF104" i="4"/>
  <c r="BD104" i="2"/>
  <c r="BB104" i="4"/>
  <c r="AZ104" i="2"/>
  <c r="AX104" i="4"/>
  <c r="AV104" i="2"/>
  <c r="AT104" i="4"/>
  <c r="CQ103" i="2"/>
  <c r="CO103" i="4"/>
  <c r="CM103" i="2"/>
  <c r="CK103" i="4"/>
  <c r="CI103" i="2"/>
  <c r="CG103" i="4"/>
  <c r="CE103" i="2"/>
  <c r="CC103" i="4"/>
  <c r="CA103" i="2"/>
  <c r="BY103" i="4"/>
  <c r="BW103" i="2"/>
  <c r="BU103" i="4"/>
  <c r="BS103" i="4"/>
  <c r="BO103" i="4"/>
  <c r="BM103" i="2"/>
  <c r="BK103" i="4"/>
  <c r="BE103" i="2"/>
  <c r="BC103" i="4"/>
  <c r="BA103" i="2"/>
  <c r="AY103" i="4"/>
  <c r="AW103" i="2"/>
  <c r="AU103" i="4"/>
  <c r="CN102" i="2"/>
  <c r="CL102" i="4"/>
  <c r="CJ102" i="2"/>
  <c r="CH102" i="4"/>
  <c r="CF102" i="2"/>
  <c r="CD102" i="4"/>
  <c r="CB102" i="2"/>
  <c r="BZ102" i="4"/>
  <c r="BX102" i="2"/>
  <c r="BV102" i="4"/>
  <c r="BT102" i="4"/>
  <c r="BP102" i="4"/>
  <c r="BN102" i="2"/>
  <c r="BL102" i="4"/>
  <c r="BJ102" i="2"/>
  <c r="BH102" i="4"/>
  <c r="BF102" i="2"/>
  <c r="BD102" i="4"/>
  <c r="BB102" i="2"/>
  <c r="AZ102" i="4"/>
  <c r="AX102" i="2"/>
  <c r="AV102" i="4"/>
  <c r="CO101" i="2"/>
  <c r="CM101" i="4"/>
  <c r="CK101" i="2"/>
  <c r="CI101" i="4"/>
  <c r="CG101" i="2"/>
  <c r="CE101" i="4"/>
  <c r="CC101" i="2"/>
  <c r="CA101" i="4"/>
  <c r="BY101" i="2"/>
  <c r="BW101" i="4"/>
  <c r="BQ101" i="4"/>
  <c r="BO101" i="2"/>
  <c r="BM101" i="4"/>
  <c r="BK101" i="2"/>
  <c r="BI101" i="4"/>
  <c r="BG101" i="2"/>
  <c r="BE101" i="4"/>
  <c r="BC101" i="2"/>
  <c r="BA101" i="4"/>
  <c r="AY101" i="2"/>
  <c r="AW101" i="4"/>
  <c r="AU101" i="2"/>
  <c r="AS101" i="4"/>
  <c r="CP100" i="2"/>
  <c r="CN100" i="4"/>
  <c r="CL100" i="2"/>
  <c r="CJ100" i="4"/>
  <c r="CH100" i="2"/>
  <c r="CF100" i="4"/>
  <c r="CD100" i="2"/>
  <c r="CB100" i="4"/>
  <c r="BZ100" i="2"/>
  <c r="BX100" i="4"/>
  <c r="BR100" i="4"/>
  <c r="BN100" i="4"/>
  <c r="BL100" i="2"/>
  <c r="BJ100" i="4"/>
  <c r="BH100" i="2"/>
  <c r="BF100" i="4"/>
  <c r="BD100" i="2"/>
  <c r="BB100" i="4"/>
  <c r="AZ100" i="2"/>
  <c r="AX100" i="4"/>
  <c r="AV100" i="2"/>
  <c r="AT100" i="4"/>
  <c r="CQ99" i="2"/>
  <c r="CO99" i="4"/>
  <c r="CM99" i="2"/>
  <c r="CK99" i="4"/>
  <c r="CI99" i="2"/>
  <c r="CG99" i="4"/>
  <c r="CE99" i="2"/>
  <c r="CC99" i="4"/>
  <c r="CA99" i="2"/>
  <c r="BY99" i="4"/>
  <c r="BW99" i="2"/>
  <c r="BU99" i="4"/>
  <c r="BS99" i="4"/>
  <c r="BO99" i="4"/>
  <c r="BM99" i="2"/>
  <c r="BK99" i="4"/>
  <c r="BI99" i="2"/>
  <c r="BG99" i="4"/>
  <c r="BE99" i="2"/>
  <c r="BC99" i="4"/>
  <c r="BA99" i="2"/>
  <c r="AY99" i="4"/>
  <c r="AW99" i="2"/>
  <c r="AU99" i="4"/>
  <c r="AR99" i="2"/>
  <c r="AP99" i="4"/>
  <c r="AN99" i="2"/>
  <c r="AL99" i="4"/>
  <c r="CN98" i="2"/>
  <c r="CL98" i="4"/>
  <c r="CJ98" i="2"/>
  <c r="CH98" i="4"/>
  <c r="CF98" i="2"/>
  <c r="CD98" i="4"/>
  <c r="CB98" i="2"/>
  <c r="BZ98" i="4"/>
  <c r="BX98" i="2"/>
  <c r="BV98" i="4"/>
  <c r="BV98" i="2"/>
  <c r="BT98" i="4"/>
  <c r="BR98" i="2"/>
  <c r="BP98" i="4"/>
  <c r="BN98" i="2"/>
  <c r="BL98" i="4"/>
  <c r="BJ98" i="2"/>
  <c r="BH98" i="4"/>
  <c r="BF98" i="2"/>
  <c r="BD98" i="4"/>
  <c r="BB98" i="2"/>
  <c r="AZ98" i="4"/>
  <c r="AX98" i="2"/>
  <c r="AV98" i="4"/>
  <c r="AS98" i="2"/>
  <c r="AQ98" i="4"/>
  <c r="AO98" i="2"/>
  <c r="AM98" i="4"/>
  <c r="CO97" i="2"/>
  <c r="CM97" i="4"/>
  <c r="CK97" i="2"/>
  <c r="CI97" i="4"/>
  <c r="CG97" i="2"/>
  <c r="CE97" i="4"/>
  <c r="CC97" i="2"/>
  <c r="CA97" i="4"/>
  <c r="BY97" i="2"/>
  <c r="BW97" i="4"/>
  <c r="BS97" i="2"/>
  <c r="BQ97" i="4"/>
  <c r="BO97" i="2"/>
  <c r="BM97" i="4"/>
  <c r="BK97" i="2"/>
  <c r="BI97" i="4"/>
  <c r="BG97" i="2"/>
  <c r="BE97" i="4"/>
  <c r="BC97" i="2"/>
  <c r="BA97" i="4"/>
  <c r="AY97" i="2"/>
  <c r="AW97" i="4"/>
  <c r="AU97" i="2"/>
  <c r="AS97" i="4"/>
  <c r="AT97" i="2"/>
  <c r="AR97" i="4"/>
  <c r="AP97" i="2"/>
  <c r="AN97" i="4"/>
  <c r="CP96" i="2"/>
  <c r="CN96" i="4"/>
  <c r="CL96" i="2"/>
  <c r="CJ96" i="4"/>
  <c r="CH96" i="2"/>
  <c r="CF96" i="4"/>
  <c r="CD96" i="2"/>
  <c r="CB96" i="4"/>
  <c r="BZ96" i="2"/>
  <c r="BX96" i="4"/>
  <c r="BT96" i="2"/>
  <c r="BR96" i="4"/>
  <c r="BN96" i="4"/>
  <c r="BL96" i="2"/>
  <c r="BJ96" i="4"/>
  <c r="BH96" i="2"/>
  <c r="BF96" i="4"/>
  <c r="BD96" i="2"/>
  <c r="BB96" i="4"/>
  <c r="AZ96" i="2"/>
  <c r="AX96" i="4"/>
  <c r="AV96" i="2"/>
  <c r="AT96" i="4"/>
  <c r="AQ96" i="2"/>
  <c r="AO96" i="4"/>
  <c r="CK95" i="2"/>
  <c r="CI95" i="4"/>
  <c r="CG95" i="2"/>
  <c r="CE95" i="4"/>
  <c r="CC95" i="2"/>
  <c r="CA95" i="4"/>
  <c r="BY95" i="2"/>
  <c r="BW95" i="4"/>
  <c r="BQ95" i="4"/>
  <c r="BO95" i="2"/>
  <c r="BM95" i="4"/>
  <c r="BK95" i="2"/>
  <c r="BI95" i="4"/>
  <c r="BG95" i="2"/>
  <c r="BE95" i="4"/>
  <c r="BC95" i="2"/>
  <c r="BA95" i="4"/>
  <c r="AY95" i="2"/>
  <c r="AW95" i="4"/>
  <c r="AU95" i="2"/>
  <c r="AS95" i="4"/>
  <c r="AT95" i="2"/>
  <c r="AR95" i="4"/>
  <c r="AP95" i="2"/>
  <c r="AN95" i="4"/>
  <c r="CQ94" i="2"/>
  <c r="CO94" i="4"/>
  <c r="CM94" i="2"/>
  <c r="CK94" i="4"/>
  <c r="CI94" i="2"/>
  <c r="CG94" i="4"/>
  <c r="CE94" i="2"/>
  <c r="CC94" i="4"/>
  <c r="CA94" i="2"/>
  <c r="BY94" i="4"/>
  <c r="BW94" i="2"/>
  <c r="BU94" i="4"/>
  <c r="BU94" i="2"/>
  <c r="BS94" i="4"/>
  <c r="BQ94" i="2"/>
  <c r="BO94" i="4"/>
  <c r="BM94" i="2"/>
  <c r="BK94" i="4"/>
  <c r="BI94" i="2"/>
  <c r="BG94" i="4"/>
  <c r="BE94" i="2"/>
  <c r="BC94" i="4"/>
  <c r="BA94" i="2"/>
  <c r="AY94" i="4"/>
  <c r="AW94" i="2"/>
  <c r="AU94" i="4"/>
  <c r="AR94" i="2"/>
  <c r="AP94" i="4"/>
  <c r="AN94" i="2"/>
  <c r="AL94" i="4"/>
  <c r="CN93" i="2"/>
  <c r="CL93" i="4"/>
  <c r="CJ93" i="2"/>
  <c r="CH93" i="4"/>
  <c r="CF93" i="2"/>
  <c r="CD93" i="4"/>
  <c r="CB93" i="2"/>
  <c r="BZ93" i="4"/>
  <c r="BX93" i="2"/>
  <c r="BV93" i="4"/>
  <c r="BV93" i="2"/>
  <c r="BT93" i="4"/>
  <c r="BR93" i="2"/>
  <c r="BP93" i="4"/>
  <c r="BN93" i="2"/>
  <c r="BL93" i="4"/>
  <c r="BJ93" i="2"/>
  <c r="BH93" i="4"/>
  <c r="BF93" i="2"/>
  <c r="BD93" i="4"/>
  <c r="BB93" i="2"/>
  <c r="AZ93" i="4"/>
  <c r="AX93" i="2"/>
  <c r="AV93" i="4"/>
  <c r="AS93" i="2"/>
  <c r="AQ93" i="4"/>
  <c r="AO93" i="2"/>
  <c r="AM93" i="4"/>
  <c r="CL92" i="2"/>
  <c r="CJ92" i="4"/>
  <c r="CH92" i="2"/>
  <c r="CF92" i="4"/>
  <c r="CD92" i="2"/>
  <c r="CB92" i="4"/>
  <c r="BZ92" i="2"/>
  <c r="BX92" i="4"/>
  <c r="BR92" i="4"/>
  <c r="BN92" i="4"/>
  <c r="BL92" i="2"/>
  <c r="BJ92" i="4"/>
  <c r="BH92" i="2"/>
  <c r="BF92" i="4"/>
  <c r="BD92" i="2"/>
  <c r="BB92" i="4"/>
  <c r="AZ92" i="2"/>
  <c r="AX92" i="4"/>
  <c r="AV92" i="2"/>
  <c r="AT92" i="4"/>
  <c r="CN91" i="2"/>
  <c r="CL91" i="4"/>
  <c r="CJ91" i="2"/>
  <c r="CH91" i="4"/>
  <c r="CF91" i="2"/>
  <c r="CD91" i="4"/>
  <c r="CB91" i="2"/>
  <c r="BZ91" i="4"/>
  <c r="BX91" i="2"/>
  <c r="BV91" i="4"/>
  <c r="BT91" i="4"/>
  <c r="BP91" i="4"/>
  <c r="BN91" i="2"/>
  <c r="BL91" i="4"/>
  <c r="BJ91" i="2"/>
  <c r="BH91" i="4"/>
  <c r="BF91" i="2"/>
  <c r="BD91" i="4"/>
  <c r="BB91" i="2"/>
  <c r="AZ91" i="4"/>
  <c r="AX91" i="2"/>
  <c r="AV91" i="4"/>
  <c r="CQ90" i="2"/>
  <c r="CO90" i="4"/>
  <c r="CM90" i="2"/>
  <c r="CK90" i="4"/>
  <c r="CJ90" i="2"/>
  <c r="CH90" i="4"/>
  <c r="CF90" i="2"/>
  <c r="CD90" i="4"/>
  <c r="CC90" i="2"/>
  <c r="CA90" i="4"/>
  <c r="BY90" i="2"/>
  <c r="BW90" i="4"/>
  <c r="BQ90" i="4"/>
  <c r="BO90" i="2"/>
  <c r="BM90" i="4"/>
  <c r="BK90" i="2"/>
  <c r="BI90" i="4"/>
  <c r="BG90" i="2"/>
  <c r="BE90" i="4"/>
  <c r="BC90" i="2"/>
  <c r="BA90" i="4"/>
  <c r="AY90" i="2"/>
  <c r="AW90" i="4"/>
  <c r="AU90" i="2"/>
  <c r="AS90" i="4"/>
  <c r="CP89" i="2"/>
  <c r="CN89" i="4"/>
  <c r="CL89" i="2"/>
  <c r="CJ89" i="4"/>
  <c r="CH89" i="2"/>
  <c r="CF89" i="4"/>
  <c r="CD89" i="2"/>
  <c r="CB89" i="4"/>
  <c r="BZ89" i="2"/>
  <c r="BX89" i="4"/>
  <c r="BR89" i="4"/>
  <c r="BN89" i="4"/>
  <c r="BL89" i="2"/>
  <c r="BJ89" i="4"/>
  <c r="BH89" i="2"/>
  <c r="BF89" i="4"/>
  <c r="BD89" i="2"/>
  <c r="BB89" i="4"/>
  <c r="AZ89" i="2"/>
  <c r="AX89" i="4"/>
  <c r="CN88" i="2"/>
  <c r="CL88" i="4"/>
  <c r="CJ88" i="2"/>
  <c r="CH88" i="4"/>
  <c r="CF88" i="2"/>
  <c r="CD88" i="4"/>
  <c r="CB88" i="2"/>
  <c r="BZ88" i="4"/>
  <c r="BX88" i="2"/>
  <c r="BV88" i="4"/>
  <c r="BT88" i="4"/>
  <c r="BP88" i="4"/>
  <c r="BN88" i="2"/>
  <c r="BL88" i="4"/>
  <c r="BJ88" i="2"/>
  <c r="BH88" i="4"/>
  <c r="BF88" i="2"/>
  <c r="BD88" i="4"/>
  <c r="BB88" i="2"/>
  <c r="AZ88" i="4"/>
  <c r="AX88" i="2"/>
  <c r="AV88" i="4"/>
  <c r="CO87" i="2"/>
  <c r="CM87" i="4"/>
  <c r="CK87" i="2"/>
  <c r="CI87" i="4"/>
  <c r="CG87" i="2"/>
  <c r="CE87" i="4"/>
  <c r="CC87" i="2"/>
  <c r="CA87" i="4"/>
  <c r="BY87" i="2"/>
  <c r="BW87" i="4"/>
  <c r="BQ87" i="4"/>
  <c r="BO87" i="2"/>
  <c r="BM87" i="4"/>
  <c r="BK87" i="2"/>
  <c r="BI87" i="4"/>
  <c r="BG87" i="2"/>
  <c r="BE87" i="4"/>
  <c r="BC87" i="2"/>
  <c r="BA87" i="4"/>
  <c r="AY87" i="2"/>
  <c r="AW87" i="4"/>
  <c r="AU87" i="2"/>
  <c r="AS87" i="4"/>
  <c r="CP86" i="2"/>
  <c r="CN86" i="4"/>
  <c r="CL86" i="2"/>
  <c r="CJ86" i="4"/>
  <c r="CH86" i="2"/>
  <c r="CF86" i="4"/>
  <c r="CD86" i="2"/>
  <c r="CB86" i="4"/>
  <c r="BZ86" i="2"/>
  <c r="BX86" i="4"/>
  <c r="BR86" i="4"/>
  <c r="BN86" i="4"/>
  <c r="BL86" i="2"/>
  <c r="BJ86" i="4"/>
  <c r="BH86" i="2"/>
  <c r="BF86" i="4"/>
  <c r="BD86" i="2"/>
  <c r="BB86" i="4"/>
  <c r="AZ86" i="2"/>
  <c r="AX86" i="4"/>
  <c r="AV86" i="2"/>
  <c r="AT86" i="4"/>
  <c r="CN85" i="2"/>
  <c r="CL85" i="4"/>
  <c r="CJ85" i="2"/>
  <c r="CH85" i="4"/>
  <c r="CF85" i="2"/>
  <c r="CD85" i="4"/>
  <c r="CB85" i="2"/>
  <c r="BZ85" i="4"/>
  <c r="BX85" i="2"/>
  <c r="BV85" i="4"/>
  <c r="BV85" i="2"/>
  <c r="BT85" i="4"/>
  <c r="BR85" i="2"/>
  <c r="BP85" i="4"/>
  <c r="BN85" i="2"/>
  <c r="BL85" i="4"/>
  <c r="BJ85" i="2"/>
  <c r="BH85" i="4"/>
  <c r="BF85" i="2"/>
  <c r="BD85" i="4"/>
  <c r="BB85" i="2"/>
  <c r="AZ85" i="4"/>
  <c r="AX85" i="2"/>
  <c r="AV85" i="4"/>
  <c r="AS85" i="2"/>
  <c r="AQ85" i="4"/>
  <c r="AO85" i="2"/>
  <c r="AM85" i="4"/>
  <c r="CP84" i="2"/>
  <c r="CN84" i="4"/>
  <c r="CL84" i="2"/>
  <c r="CJ84" i="4"/>
  <c r="CH84" i="2"/>
  <c r="CF84" i="4"/>
  <c r="BZ84" i="2"/>
  <c r="BX84" i="4"/>
  <c r="BR84" i="4"/>
  <c r="BN84" i="4"/>
  <c r="BL84" i="2"/>
  <c r="BJ84" i="4"/>
  <c r="BH84" i="2"/>
  <c r="BF84" i="4"/>
  <c r="BD84" i="2"/>
  <c r="BB84" i="4"/>
  <c r="AZ84" i="2"/>
  <c r="AX84" i="4"/>
  <c r="AV84" i="2"/>
  <c r="AT84" i="4"/>
  <c r="CN83" i="2"/>
  <c r="CL83" i="4"/>
  <c r="CJ83" i="2"/>
  <c r="CH83" i="4"/>
  <c r="CF83" i="2"/>
  <c r="CD83" i="4"/>
  <c r="CB83" i="2"/>
  <c r="BZ83" i="4"/>
  <c r="BX83" i="2"/>
  <c r="BV83" i="4"/>
  <c r="BT83" i="4"/>
  <c r="BP83" i="4"/>
  <c r="BN83" i="2"/>
  <c r="BL83" i="4"/>
  <c r="BJ83" i="2"/>
  <c r="BH83" i="4"/>
  <c r="BF83" i="2"/>
  <c r="BD83" i="4"/>
  <c r="BB83" i="2"/>
  <c r="AZ83" i="4"/>
  <c r="AX83" i="2"/>
  <c r="AV83" i="4"/>
  <c r="CP82" i="2"/>
  <c r="CN82" i="4"/>
  <c r="CL82" i="2"/>
  <c r="CJ82" i="4"/>
  <c r="CH82" i="2"/>
  <c r="CF82" i="4"/>
  <c r="CD82" i="2"/>
  <c r="CB82" i="4"/>
  <c r="BZ82" i="2"/>
  <c r="BX82" i="4"/>
  <c r="BT82" i="2"/>
  <c r="BR82" i="4"/>
  <c r="BP82" i="2"/>
  <c r="BN82" i="4"/>
  <c r="BL82" i="2"/>
  <c r="BJ82" i="4"/>
  <c r="BH82" i="2"/>
  <c r="BF82" i="4"/>
  <c r="BD82" i="2"/>
  <c r="BB82" i="4"/>
  <c r="AZ82" i="2"/>
  <c r="AX82" i="4"/>
  <c r="AV82" i="2"/>
  <c r="AT82" i="4"/>
  <c r="CW83" i="1"/>
  <c r="AQ82" i="2"/>
  <c r="AO82" i="4"/>
  <c r="CS80" i="2"/>
  <c r="CQ80" i="4"/>
  <c r="CO81" i="2"/>
  <c r="CM81" i="4"/>
  <c r="CK81" i="2"/>
  <c r="CI81" i="4"/>
  <c r="CG81" i="2"/>
  <c r="CE81" i="4"/>
  <c r="CC81" i="2"/>
  <c r="CA81" i="4"/>
  <c r="BY81" i="2"/>
  <c r="BW81" i="4"/>
  <c r="BS81" i="2"/>
  <c r="BQ81" i="4"/>
  <c r="BO81" i="2"/>
  <c r="BM81" i="4"/>
  <c r="BK81" i="2"/>
  <c r="BI81" i="4"/>
  <c r="BG81" i="2"/>
  <c r="BE81" i="4"/>
  <c r="BC81" i="2"/>
  <c r="BA81" i="4"/>
  <c r="AY81" i="2"/>
  <c r="AW81" i="4"/>
  <c r="AU81" i="2"/>
  <c r="AS81" i="4"/>
  <c r="AT81" i="2"/>
  <c r="AR81" i="4"/>
  <c r="AP81" i="2"/>
  <c r="AN81" i="4"/>
  <c r="CQ80" i="2"/>
  <c r="CO80" i="4"/>
  <c r="CM80" i="2"/>
  <c r="CK80" i="4"/>
  <c r="CI80" i="2"/>
  <c r="CG80" i="4"/>
  <c r="CE80" i="2"/>
  <c r="CC80" i="4"/>
  <c r="CA80" i="2"/>
  <c r="BY80" i="4"/>
  <c r="BW80" i="2"/>
  <c r="BU80" i="4"/>
  <c r="BS80" i="4"/>
  <c r="BO80" i="4"/>
  <c r="BM80" i="2"/>
  <c r="BK80" i="4"/>
  <c r="BI80" i="2"/>
  <c r="BG80" i="4"/>
  <c r="BE80" i="2"/>
  <c r="BC80" i="4"/>
  <c r="BA80" i="2"/>
  <c r="AY80" i="4"/>
  <c r="AW80" i="2"/>
  <c r="AU80" i="4"/>
  <c r="CN79" i="2"/>
  <c r="CL79" i="4"/>
  <c r="CJ79" i="2"/>
  <c r="CH79" i="4"/>
  <c r="CF79" i="2"/>
  <c r="CD79" i="4"/>
  <c r="CB79" i="2"/>
  <c r="BZ79" i="4"/>
  <c r="BT79" i="4"/>
  <c r="BP79" i="4"/>
  <c r="BN79" i="2"/>
  <c r="BL79" i="4"/>
  <c r="BJ79" i="2"/>
  <c r="BH79" i="4"/>
  <c r="BF79" i="2"/>
  <c r="BD79" i="4"/>
  <c r="BB79" i="2"/>
  <c r="AZ79" i="4"/>
  <c r="AX79" i="2"/>
  <c r="AV79" i="4"/>
  <c r="CO78" i="2"/>
  <c r="CM78" i="4"/>
  <c r="CK78" i="2"/>
  <c r="CI78" i="4"/>
  <c r="CG78" i="2"/>
  <c r="CE78" i="4"/>
  <c r="CC78" i="2"/>
  <c r="CA78" i="4"/>
  <c r="BY78" i="2"/>
  <c r="BW78" i="4"/>
  <c r="BQ78" i="4"/>
  <c r="BO78" i="2"/>
  <c r="BM78" i="4"/>
  <c r="BK78" i="2"/>
  <c r="BI78" i="4"/>
  <c r="BG78" i="2"/>
  <c r="BE78" i="4"/>
  <c r="BC78" i="2"/>
  <c r="BA78" i="4"/>
  <c r="AY78" i="2"/>
  <c r="AW78" i="4"/>
  <c r="AU78" i="2"/>
  <c r="AS78" i="4"/>
  <c r="CP77" i="2"/>
  <c r="CN77" i="4"/>
  <c r="CL77" i="2"/>
  <c r="CJ77" i="4"/>
  <c r="CH77" i="2"/>
  <c r="CF77" i="4"/>
  <c r="CD77" i="2"/>
  <c r="CB77" i="4"/>
  <c r="BZ77" i="2"/>
  <c r="BX77" i="4"/>
  <c r="BR77" i="4"/>
  <c r="BN77" i="4"/>
  <c r="BL77" i="2"/>
  <c r="BJ77" i="4"/>
  <c r="BH77" i="2"/>
  <c r="BF77" i="4"/>
  <c r="BD77" i="2"/>
  <c r="BB77" i="4"/>
  <c r="AZ77" i="2"/>
  <c r="AX77" i="4"/>
  <c r="AV77" i="2"/>
  <c r="AT77" i="4"/>
  <c r="CQ76" i="2"/>
  <c r="CO76" i="4"/>
  <c r="CM76" i="2"/>
  <c r="CK76" i="4"/>
  <c r="CI76" i="2"/>
  <c r="CG76" i="4"/>
  <c r="CE76" i="2"/>
  <c r="CC76" i="4"/>
  <c r="CA76" i="2"/>
  <c r="BY76" i="4"/>
  <c r="BW76" i="2"/>
  <c r="BU76" i="4"/>
  <c r="BS76" i="4"/>
  <c r="BO76" i="4"/>
  <c r="BM76" i="2"/>
  <c r="BK76" i="4"/>
  <c r="BI76" i="2"/>
  <c r="BG76" i="4"/>
  <c r="BE76" i="2"/>
  <c r="BC76" i="4"/>
  <c r="BA76" i="2"/>
  <c r="AY76" i="4"/>
  <c r="AW76" i="2"/>
  <c r="AU76" i="4"/>
  <c r="CO75" i="2"/>
  <c r="CM75" i="4"/>
  <c r="CK75" i="2"/>
  <c r="CI75" i="4"/>
  <c r="CG75" i="2"/>
  <c r="CE75" i="4"/>
  <c r="CC75" i="2"/>
  <c r="CA75" i="4"/>
  <c r="BY75" i="2"/>
  <c r="BW75" i="4"/>
  <c r="BQ75" i="4"/>
  <c r="BO75" i="2"/>
  <c r="BM75" i="4"/>
  <c r="BK75" i="2"/>
  <c r="BI75" i="4"/>
  <c r="BG75" i="2"/>
  <c r="BE75" i="4"/>
  <c r="BC75" i="2"/>
  <c r="BA75" i="4"/>
  <c r="AY75" i="2"/>
  <c r="AW75" i="4"/>
  <c r="AU75" i="2"/>
  <c r="AS75" i="4"/>
  <c r="AT75" i="2"/>
  <c r="AR75" i="4"/>
  <c r="AP75" i="2"/>
  <c r="AN75" i="4"/>
  <c r="CQ74" i="2"/>
  <c r="CO74" i="4"/>
  <c r="CM74" i="2"/>
  <c r="CK74" i="4"/>
  <c r="CI74" i="2"/>
  <c r="CG74" i="4"/>
  <c r="CE74" i="2"/>
  <c r="CC74" i="4"/>
  <c r="CA74" i="2"/>
  <c r="BY74" i="4"/>
  <c r="BU74" i="2"/>
  <c r="BS74" i="4"/>
  <c r="BQ74" i="2"/>
  <c r="BO74" i="4"/>
  <c r="BM74" i="2"/>
  <c r="BK74" i="4"/>
  <c r="BI74" i="2"/>
  <c r="BG74" i="4"/>
  <c r="BE74" i="2"/>
  <c r="BC74" i="4"/>
  <c r="BA74" i="2"/>
  <c r="AY74" i="4"/>
  <c r="AW74" i="2"/>
  <c r="AU74" i="4"/>
  <c r="CX75" i="1"/>
  <c r="AR74" i="2"/>
  <c r="AP74" i="4"/>
  <c r="AN74" i="2"/>
  <c r="AL74" i="4"/>
  <c r="CO73" i="2"/>
  <c r="CM73" i="4"/>
  <c r="CK73" i="2"/>
  <c r="CI73" i="4"/>
  <c r="CG73" i="2"/>
  <c r="CE73" i="4"/>
  <c r="CC73" i="2"/>
  <c r="CA73" i="4"/>
  <c r="BY73" i="2"/>
  <c r="BW73" i="4"/>
  <c r="BS73" i="2"/>
  <c r="BQ73" i="4"/>
  <c r="BO73" i="2"/>
  <c r="BM73" i="4"/>
  <c r="BK73" i="2"/>
  <c r="BI73" i="4"/>
  <c r="BG73" i="2"/>
  <c r="BE73" i="4"/>
  <c r="BC73" i="2"/>
  <c r="BA73" i="4"/>
  <c r="AY73" i="2"/>
  <c r="AW73" i="4"/>
  <c r="AU73" i="2"/>
  <c r="AS73" i="4"/>
  <c r="AT73" i="2"/>
  <c r="AR73" i="4"/>
  <c r="AP73" i="2"/>
  <c r="AN73" i="4"/>
  <c r="CQ72" i="2"/>
  <c r="CO72" i="4"/>
  <c r="CM72" i="2"/>
  <c r="CK72" i="4"/>
  <c r="CI72" i="2"/>
  <c r="CG72" i="4"/>
  <c r="CE72" i="2"/>
  <c r="CC72" i="4"/>
  <c r="CA72" i="2"/>
  <c r="BY72" i="4"/>
  <c r="BW72" i="2"/>
  <c r="BU72" i="4"/>
  <c r="BS72" i="4"/>
  <c r="BO72" i="4"/>
  <c r="BM72" i="2"/>
  <c r="BK72" i="4"/>
  <c r="BI72" i="2"/>
  <c r="BG72" i="4"/>
  <c r="BE72" i="2"/>
  <c r="BC72" i="4"/>
  <c r="BA72" i="2"/>
  <c r="AY72" i="4"/>
  <c r="AW72" i="2"/>
  <c r="AU72" i="4"/>
  <c r="CN71" i="2"/>
  <c r="CL71" i="4"/>
  <c r="CJ71" i="2"/>
  <c r="CH71" i="4"/>
  <c r="CF71" i="2"/>
  <c r="CD71" i="4"/>
  <c r="CB71" i="2"/>
  <c r="BZ71" i="4"/>
  <c r="BX71" i="2"/>
  <c r="BV71" i="4"/>
  <c r="BT71" i="4"/>
  <c r="BP71" i="4"/>
  <c r="BN71" i="2"/>
  <c r="BL71" i="4"/>
  <c r="BJ71" i="2"/>
  <c r="BH71" i="4"/>
  <c r="BF71" i="2"/>
  <c r="BD71" i="4"/>
  <c r="BB71" i="2"/>
  <c r="AZ71" i="4"/>
  <c r="AX71" i="2"/>
  <c r="AV71" i="4"/>
  <c r="CO70" i="2"/>
  <c r="CM70" i="4"/>
  <c r="CK70" i="2"/>
  <c r="CI70" i="4"/>
  <c r="CG70" i="2"/>
  <c r="CE70" i="4"/>
  <c r="CC70" i="2"/>
  <c r="CA70" i="4"/>
  <c r="BY70" i="2"/>
  <c r="BW70" i="4"/>
  <c r="BQ70" i="4"/>
  <c r="BO70" i="2"/>
  <c r="BM70" i="4"/>
  <c r="BK70" i="2"/>
  <c r="BI70" i="4"/>
  <c r="BG70" i="2"/>
  <c r="BE70" i="4"/>
  <c r="BC70" i="2"/>
  <c r="BA70" i="4"/>
  <c r="AY70" i="2"/>
  <c r="AW70" i="4"/>
  <c r="AU70" i="2"/>
  <c r="AS70" i="4"/>
  <c r="CP69" i="2"/>
  <c r="CN69" i="4"/>
  <c r="CL69" i="2"/>
  <c r="CJ69" i="4"/>
  <c r="CH69" i="2"/>
  <c r="CF69" i="4"/>
  <c r="CD69" i="2"/>
  <c r="CB69" i="4"/>
  <c r="BZ69" i="2"/>
  <c r="BX69" i="4"/>
  <c r="BR69" i="4"/>
  <c r="BN69" i="4"/>
  <c r="BL69" i="2"/>
  <c r="BJ69" i="4"/>
  <c r="BH69" i="2"/>
  <c r="BF69" i="4"/>
  <c r="BD69" i="2"/>
  <c r="BB69" i="4"/>
  <c r="AZ69" i="2"/>
  <c r="AX69" i="4"/>
  <c r="AV69" i="2"/>
  <c r="AT69" i="4"/>
  <c r="CQ68" i="2"/>
  <c r="CO68" i="4"/>
  <c r="CM68" i="2"/>
  <c r="CK68" i="4"/>
  <c r="CI68" i="2"/>
  <c r="CG68" i="4"/>
  <c r="CE68" i="2"/>
  <c r="CC68" i="4"/>
  <c r="CA68" i="2"/>
  <c r="BY68" i="4"/>
  <c r="BW68" i="2"/>
  <c r="BU68" i="4"/>
  <c r="BS68" i="4"/>
  <c r="BO68" i="4"/>
  <c r="BM68" i="2"/>
  <c r="BK68" i="4"/>
  <c r="BI68" i="2"/>
  <c r="BG68" i="4"/>
  <c r="BE68" i="2"/>
  <c r="BC68" i="4"/>
  <c r="BA68" i="2"/>
  <c r="AY68" i="4"/>
  <c r="AW68" i="2"/>
  <c r="AU68" i="4"/>
  <c r="CN67" i="2"/>
  <c r="CL67" i="4"/>
  <c r="CJ67" i="2"/>
  <c r="CH67" i="4"/>
  <c r="CF67" i="2"/>
  <c r="CD67" i="4"/>
  <c r="CB67" i="2"/>
  <c r="BZ67" i="4"/>
  <c r="BX67" i="2"/>
  <c r="BV67" i="4"/>
  <c r="BT67" i="4"/>
  <c r="BP67" i="4"/>
  <c r="BN67" i="2"/>
  <c r="BL67" i="4"/>
  <c r="BJ67" i="2"/>
  <c r="BH67" i="4"/>
  <c r="BF67" i="2"/>
  <c r="BD67" i="4"/>
  <c r="BB67" i="2"/>
  <c r="AZ67" i="4"/>
  <c r="AX67" i="2"/>
  <c r="AV67" i="4"/>
  <c r="AQ67" i="4"/>
  <c r="AM67" i="4"/>
  <c r="CO66" i="2"/>
  <c r="CM66" i="4"/>
  <c r="CK66" i="2"/>
  <c r="CI66" i="4"/>
  <c r="CG66" i="2"/>
  <c r="CE66" i="4"/>
  <c r="CC66" i="2"/>
  <c r="CA66" i="4"/>
  <c r="BY66" i="2"/>
  <c r="BW66" i="4"/>
  <c r="BQ66" i="4"/>
  <c r="BO66" i="2"/>
  <c r="BM66" i="4"/>
  <c r="BK66" i="2"/>
  <c r="BI66" i="4"/>
  <c r="BG66" i="2"/>
  <c r="BE66" i="4"/>
  <c r="BC66" i="2"/>
  <c r="BA66" i="4"/>
  <c r="AY66" i="2"/>
  <c r="AW66" i="4"/>
  <c r="AU66" i="2"/>
  <c r="AS66" i="4"/>
  <c r="AR66" i="4"/>
  <c r="AN66" i="4"/>
  <c r="CP65" i="2"/>
  <c r="CN65" i="4"/>
  <c r="CL65" i="2"/>
  <c r="CJ65" i="4"/>
  <c r="CH65" i="2"/>
  <c r="CF65" i="4"/>
  <c r="CD65" i="2"/>
  <c r="CB65" i="4"/>
  <c r="BZ65" i="2"/>
  <c r="BX65" i="4"/>
  <c r="BR65" i="4"/>
  <c r="BN65" i="4"/>
  <c r="BL65" i="2"/>
  <c r="BJ65" i="4"/>
  <c r="BH65" i="2"/>
  <c r="BF65" i="4"/>
  <c r="BD65" i="2"/>
  <c r="BB65" i="4"/>
  <c r="AZ65" i="2"/>
  <c r="AX65" i="4"/>
  <c r="AV65" i="2"/>
  <c r="AT65" i="4"/>
  <c r="AO65" i="4"/>
  <c r="CQ64" i="2"/>
  <c r="CO64" i="4"/>
  <c r="CM64" i="2"/>
  <c r="CK64" i="4"/>
  <c r="CI64" i="2"/>
  <c r="CG64" i="4"/>
  <c r="CE64" i="2"/>
  <c r="CC64" i="4"/>
  <c r="CA64" i="2"/>
  <c r="BY64" i="4"/>
  <c r="BW64" i="2"/>
  <c r="BU64" i="4"/>
  <c r="BS64" i="4"/>
  <c r="BO64" i="4"/>
  <c r="BM64" i="2"/>
  <c r="BK64" i="4"/>
  <c r="BI64" i="2"/>
  <c r="BG64" i="4"/>
  <c r="BE64" i="2"/>
  <c r="BC64" i="4"/>
  <c r="BA64" i="2"/>
  <c r="AY64" i="4"/>
  <c r="AW64" i="2"/>
  <c r="AU64" i="4"/>
  <c r="AP64" i="4"/>
  <c r="AL64" i="4"/>
  <c r="CO63" i="2"/>
  <c r="CM63" i="4"/>
  <c r="CK63" i="2"/>
  <c r="CI63" i="4"/>
  <c r="CG63" i="2"/>
  <c r="CE63" i="4"/>
  <c r="CC63" i="2"/>
  <c r="CA63" i="4"/>
  <c r="BY63" i="2"/>
  <c r="BW63" i="4"/>
  <c r="BQ63" i="4"/>
  <c r="BO63" i="2"/>
  <c r="BM63" i="4"/>
  <c r="BK63" i="2"/>
  <c r="BI63" i="4"/>
  <c r="BG63" i="2"/>
  <c r="BE63" i="4"/>
  <c r="BC63" i="2"/>
  <c r="BA63" i="4"/>
  <c r="AY63" i="2"/>
  <c r="AW63" i="4"/>
  <c r="AU63" i="2"/>
  <c r="AS63" i="4"/>
  <c r="AT63" i="2"/>
  <c r="AR63" i="4"/>
  <c r="AP63" i="2"/>
  <c r="AN63" i="4"/>
  <c r="CQ62" i="2"/>
  <c r="CO62" i="4"/>
  <c r="CM62" i="2"/>
  <c r="CK62" i="4"/>
  <c r="CI62" i="2"/>
  <c r="CG62" i="4"/>
  <c r="CE62" i="2"/>
  <c r="CC62" i="4"/>
  <c r="CA62" i="2"/>
  <c r="BY62" i="4"/>
  <c r="BW62" i="2"/>
  <c r="BU62" i="4"/>
  <c r="BS62" i="4"/>
  <c r="BO62" i="4"/>
  <c r="BM62" i="2"/>
  <c r="BK62" i="4"/>
  <c r="BI62" i="2"/>
  <c r="BG62" i="4"/>
  <c r="BE62" i="2"/>
  <c r="BC62" i="4"/>
  <c r="BA62" i="2"/>
  <c r="AY62" i="4"/>
  <c r="AW62" i="2"/>
  <c r="AU62" i="4"/>
  <c r="AP62" i="4"/>
  <c r="AL62" i="4"/>
  <c r="CN61" i="2"/>
  <c r="CL61" i="4"/>
  <c r="CJ61" i="2"/>
  <c r="CH61" i="4"/>
  <c r="CF61" i="2"/>
  <c r="CD61" i="4"/>
  <c r="CB61" i="2"/>
  <c r="BZ61" i="4"/>
  <c r="BX61" i="2"/>
  <c r="BV61" i="4"/>
  <c r="BT61" i="4"/>
  <c r="BP61" i="4"/>
  <c r="BN61" i="2"/>
  <c r="BL61" i="4"/>
  <c r="BJ61" i="2"/>
  <c r="BH61" i="4"/>
  <c r="BF61" i="2"/>
  <c r="BD61" i="4"/>
  <c r="BB61" i="2"/>
  <c r="AZ61" i="4"/>
  <c r="AX61" i="2"/>
  <c r="AV61" i="4"/>
  <c r="AQ61" i="4"/>
  <c r="CX62" i="1"/>
  <c r="AM61" i="4"/>
  <c r="CO60" i="2"/>
  <c r="CM60" i="4"/>
  <c r="CK60" i="2"/>
  <c r="CI60" i="4"/>
  <c r="CG60" i="2"/>
  <c r="CE60" i="4"/>
  <c r="CC60" i="2"/>
  <c r="CA60" i="4"/>
  <c r="BY60" i="2"/>
  <c r="BW60" i="4"/>
  <c r="BQ60" i="4"/>
  <c r="BO60" i="2"/>
  <c r="BM60" i="4"/>
  <c r="BK60" i="2"/>
  <c r="BI60" i="4"/>
  <c r="BG60" i="2"/>
  <c r="BE60" i="4"/>
  <c r="BC60" i="2"/>
  <c r="BA60" i="4"/>
  <c r="AY60" i="2"/>
  <c r="AW60" i="4"/>
  <c r="AU60" i="2"/>
  <c r="AS60" i="4"/>
  <c r="AR60" i="4"/>
  <c r="AN60" i="4"/>
  <c r="CP59" i="2"/>
  <c r="CN59" i="4"/>
  <c r="CL59" i="2"/>
  <c r="CJ59" i="4"/>
  <c r="CH59" i="2"/>
  <c r="CF59" i="4"/>
  <c r="CD59" i="2"/>
  <c r="CB59" i="4"/>
  <c r="BZ59" i="2"/>
  <c r="BX59" i="4"/>
  <c r="BR59" i="4"/>
  <c r="BN59" i="4"/>
  <c r="BL59" i="2"/>
  <c r="BJ59" i="4"/>
  <c r="BH59" i="2"/>
  <c r="BF59" i="4"/>
  <c r="BD59" i="2"/>
  <c r="BB59" i="4"/>
  <c r="AZ59" i="2"/>
  <c r="AX59" i="4"/>
  <c r="AV59" i="2"/>
  <c r="AT59" i="4"/>
  <c r="AO59" i="4"/>
  <c r="CN58" i="2"/>
  <c r="CL58" i="4"/>
  <c r="CJ58" i="2"/>
  <c r="CH58" i="4"/>
  <c r="CF58" i="2"/>
  <c r="CD58" i="4"/>
  <c r="CB58" i="2"/>
  <c r="BZ58" i="4"/>
  <c r="BX58" i="2"/>
  <c r="BV58" i="4"/>
  <c r="BV58" i="2"/>
  <c r="BT58" i="4"/>
  <c r="BR58" i="2"/>
  <c r="BP58" i="4"/>
  <c r="BN58" i="2"/>
  <c r="BL58" i="4"/>
  <c r="BJ58" i="2"/>
  <c r="BH58" i="4"/>
  <c r="BF58" i="2"/>
  <c r="BD58" i="4"/>
  <c r="BB58" i="2"/>
  <c r="AZ58" i="4"/>
  <c r="AX58" i="2"/>
  <c r="AV58" i="4"/>
  <c r="AS58" i="2"/>
  <c r="AQ58" i="4"/>
  <c r="AO58" i="2"/>
  <c r="AM58" i="4"/>
  <c r="CP57" i="2"/>
  <c r="CN57" i="4"/>
  <c r="CL57" i="2"/>
  <c r="CJ57" i="4"/>
  <c r="CH57" i="2"/>
  <c r="CF57" i="4"/>
  <c r="CD57" i="2"/>
  <c r="CB57" i="4"/>
  <c r="BZ57" i="2"/>
  <c r="BX57" i="4"/>
  <c r="BR57" i="4"/>
  <c r="BN57" i="4"/>
  <c r="BL57" i="2"/>
  <c r="BJ57" i="4"/>
  <c r="BH57" i="2"/>
  <c r="BF57" i="4"/>
  <c r="BD57" i="2"/>
  <c r="BB57" i="4"/>
  <c r="AZ57" i="2"/>
  <c r="AX57" i="4"/>
  <c r="AV57" i="2"/>
  <c r="AT57" i="4"/>
  <c r="AO57" i="4"/>
  <c r="CQ56" i="2"/>
  <c r="CO56" i="4"/>
  <c r="CM56" i="2"/>
  <c r="CK56" i="4"/>
  <c r="CI56" i="2"/>
  <c r="CG56" i="4"/>
  <c r="CE56" i="2"/>
  <c r="CC56" i="4"/>
  <c r="CA56" i="2"/>
  <c r="BY56" i="4"/>
  <c r="BW56" i="2"/>
  <c r="BU56" i="4"/>
  <c r="BS56" i="4"/>
  <c r="BO56" i="4"/>
  <c r="BM56" i="2"/>
  <c r="BK56" i="4"/>
  <c r="BI56" i="2"/>
  <c r="BG56" i="4"/>
  <c r="BE56" i="2"/>
  <c r="BC56" i="4"/>
  <c r="BA56" i="2"/>
  <c r="AY56" i="4"/>
  <c r="AW56" i="2"/>
  <c r="AU56" i="4"/>
  <c r="AP56" i="4"/>
  <c r="AL56" i="4"/>
  <c r="CN55" i="2"/>
  <c r="CL55" i="4"/>
  <c r="CJ55" i="2"/>
  <c r="CH55" i="4"/>
  <c r="CF55" i="2"/>
  <c r="CD55" i="4"/>
  <c r="CB55" i="2"/>
  <c r="BZ55" i="4"/>
  <c r="BX55" i="2"/>
  <c r="BV55" i="4"/>
  <c r="BT55" i="4"/>
  <c r="BP55" i="4"/>
  <c r="BN55" i="2"/>
  <c r="BL55" i="4"/>
  <c r="BJ55" i="2"/>
  <c r="BH55" i="4"/>
  <c r="BF55" i="2"/>
  <c r="BD55" i="4"/>
  <c r="BB55" i="2"/>
  <c r="AZ55" i="4"/>
  <c r="AX55" i="2"/>
  <c r="AV55" i="4"/>
  <c r="AQ55" i="4"/>
  <c r="AM55" i="4"/>
  <c r="CO54" i="2"/>
  <c r="CM54" i="4"/>
  <c r="CK54" i="2"/>
  <c r="CI54" i="4"/>
  <c r="CG54" i="2"/>
  <c r="CE54" i="4"/>
  <c r="CC54" i="2"/>
  <c r="CA54" i="4"/>
  <c r="BY54" i="2"/>
  <c r="BW54" i="4"/>
  <c r="BQ54" i="4"/>
  <c r="BO54" i="2"/>
  <c r="BM54" i="4"/>
  <c r="BK54" i="2"/>
  <c r="BI54" i="4"/>
  <c r="BG54" i="2"/>
  <c r="BE54" i="4"/>
  <c r="BC54" i="2"/>
  <c r="BA54" i="4"/>
  <c r="AY54" i="2"/>
  <c r="AW54" i="4"/>
  <c r="AU54" i="2"/>
  <c r="AS54" i="4"/>
  <c r="AR54" i="4"/>
  <c r="AN54" i="4"/>
  <c r="CP53" i="2"/>
  <c r="CN53" i="4"/>
  <c r="CL53" i="2"/>
  <c r="CJ53" i="4"/>
  <c r="CH53" i="2"/>
  <c r="CF53" i="4"/>
  <c r="CD53" i="2"/>
  <c r="CB53" i="4"/>
  <c r="BZ53" i="2"/>
  <c r="BX53" i="4"/>
  <c r="BR53" i="4"/>
  <c r="BN53" i="4"/>
  <c r="BL53" i="2"/>
  <c r="BJ53" i="4"/>
  <c r="BH53" i="2"/>
  <c r="BF53" i="4"/>
  <c r="BD53" i="2"/>
  <c r="BB53" i="4"/>
  <c r="AZ53" i="2"/>
  <c r="AX53" i="4"/>
  <c r="AV53" i="2"/>
  <c r="AT53" i="4"/>
  <c r="AO53" i="4"/>
  <c r="CQ52" i="2"/>
  <c r="CO52" i="4"/>
  <c r="CM52" i="2"/>
  <c r="CK52" i="4"/>
  <c r="CI52" i="2"/>
  <c r="CG52" i="4"/>
  <c r="CE52" i="2"/>
  <c r="CC52" i="4"/>
  <c r="CA52" i="2"/>
  <c r="BY52" i="4"/>
  <c r="BW52" i="2"/>
  <c r="BU52" i="4"/>
  <c r="BS52" i="4"/>
  <c r="BO52" i="4"/>
  <c r="BM52" i="2"/>
  <c r="BK52" i="4"/>
  <c r="BI52" i="2"/>
  <c r="BG52" i="4"/>
  <c r="BE52" i="2"/>
  <c r="BC52" i="4"/>
  <c r="BA52" i="2"/>
  <c r="AY52" i="4"/>
  <c r="AW52" i="2"/>
  <c r="AU52" i="4"/>
  <c r="AP52" i="4"/>
  <c r="AL52" i="4"/>
  <c r="CN51" i="2"/>
  <c r="CL51" i="4"/>
  <c r="CJ51" i="2"/>
  <c r="CH51" i="4"/>
  <c r="CF51" i="2"/>
  <c r="CD51" i="4"/>
  <c r="CB51" i="2"/>
  <c r="BZ51" i="4"/>
  <c r="BX51" i="2"/>
  <c r="BV51" i="4"/>
  <c r="BT51" i="4"/>
  <c r="BP51" i="4"/>
  <c r="BN51" i="2"/>
  <c r="BL51" i="4"/>
  <c r="BJ51" i="2"/>
  <c r="BH51" i="4"/>
  <c r="BF51" i="2"/>
  <c r="BD51" i="4"/>
  <c r="BB51" i="2"/>
  <c r="AZ51" i="4"/>
  <c r="AX51" i="2"/>
  <c r="AV51" i="4"/>
  <c r="AQ51" i="4"/>
  <c r="AM51" i="4"/>
  <c r="CO50" i="2"/>
  <c r="CM50" i="4"/>
  <c r="CK50" i="2"/>
  <c r="CI50" i="4"/>
  <c r="CG50" i="2"/>
  <c r="CE50" i="4"/>
  <c r="CC50" i="2"/>
  <c r="CA50" i="4"/>
  <c r="BY50" i="2"/>
  <c r="BW50" i="4"/>
  <c r="BQ50" i="4"/>
  <c r="BO50" i="2"/>
  <c r="BM50" i="4"/>
  <c r="BK50" i="2"/>
  <c r="BI50" i="4"/>
  <c r="BG50" i="2"/>
  <c r="BE50" i="4"/>
  <c r="BC50" i="2"/>
  <c r="BA50" i="4"/>
  <c r="AY50" i="2"/>
  <c r="AW50" i="4"/>
  <c r="AU50" i="2"/>
  <c r="AS50" i="4"/>
  <c r="AR50" i="4"/>
  <c r="AN50" i="4"/>
  <c r="CP49" i="2"/>
  <c r="CN49" i="4"/>
  <c r="CL49" i="2"/>
  <c r="CJ49" i="4"/>
  <c r="CI49" i="2"/>
  <c r="CG49" i="4"/>
  <c r="CE49" i="2"/>
  <c r="CC49" i="4"/>
  <c r="CB49" i="2"/>
  <c r="BZ49" i="4"/>
  <c r="BX49" i="2"/>
  <c r="BV49" i="4"/>
  <c r="BT49" i="4"/>
  <c r="BP49" i="4"/>
  <c r="BN49" i="2"/>
  <c r="BL49" i="4"/>
  <c r="BJ49" i="2"/>
  <c r="BH49" i="4"/>
  <c r="BF49" i="2"/>
  <c r="BD49" i="4"/>
  <c r="BB49" i="2"/>
  <c r="AZ49" i="4"/>
  <c r="AX49" i="2"/>
  <c r="AV49" i="4"/>
  <c r="AQ49" i="4"/>
  <c r="AM49" i="4"/>
  <c r="CO48" i="2"/>
  <c r="CM48" i="4"/>
  <c r="CK48" i="2"/>
  <c r="CI48" i="4"/>
  <c r="CG48" i="2"/>
  <c r="CE48" i="4"/>
  <c r="CC48" i="2"/>
  <c r="CA48" i="4"/>
  <c r="BY48" i="2"/>
  <c r="BW48" i="4"/>
  <c r="BQ48" i="4"/>
  <c r="BO48" i="2"/>
  <c r="BM48" i="4"/>
  <c r="BK48" i="2"/>
  <c r="BI48" i="4"/>
  <c r="BG48" i="2"/>
  <c r="BE48" i="4"/>
  <c r="BC48" i="2"/>
  <c r="BA48" i="4"/>
  <c r="AY48" i="2"/>
  <c r="AW48" i="4"/>
  <c r="AU48" i="2"/>
  <c r="AS48" i="4"/>
  <c r="AR48" i="4"/>
  <c r="AN48" i="4"/>
  <c r="CP47" i="2"/>
  <c r="CN47" i="4"/>
  <c r="CL47" i="2"/>
  <c r="CJ47" i="4"/>
  <c r="CH47" i="2"/>
  <c r="CF47" i="4"/>
  <c r="CD47" i="2"/>
  <c r="CB47" i="4"/>
  <c r="BZ47" i="2"/>
  <c r="BX47" i="4"/>
  <c r="BR47" i="4"/>
  <c r="BN47" i="4"/>
  <c r="BL47" i="2"/>
  <c r="BJ47" i="4"/>
  <c r="BH47" i="2"/>
  <c r="BF47" i="4"/>
  <c r="BD47" i="2"/>
  <c r="BB47" i="4"/>
  <c r="AZ47" i="2"/>
  <c r="AX47" i="4"/>
  <c r="AV47" i="2"/>
  <c r="AT47" i="4"/>
  <c r="AO47" i="4"/>
  <c r="CQ46" i="2"/>
  <c r="CO46" i="4"/>
  <c r="CM46" i="2"/>
  <c r="CK46" i="4"/>
  <c r="CI46" i="2"/>
  <c r="CG46" i="4"/>
  <c r="CE46" i="2"/>
  <c r="CC46" i="4"/>
  <c r="CA46" i="2"/>
  <c r="BY46" i="4"/>
  <c r="BW46" i="2"/>
  <c r="BU46" i="4"/>
  <c r="BS46" i="4"/>
  <c r="BO46" i="4"/>
  <c r="BM46" i="2"/>
  <c r="BK46" i="4"/>
  <c r="BI46" i="2"/>
  <c r="BG46" i="4"/>
  <c r="BE46" i="2"/>
  <c r="BC46" i="4"/>
  <c r="BA46" i="2"/>
  <c r="AY46" i="4"/>
  <c r="AW46" i="2"/>
  <c r="AU46" i="4"/>
  <c r="AP46" i="4"/>
  <c r="AL46" i="4"/>
  <c r="CO45" i="2"/>
  <c r="CM45" i="4"/>
  <c r="CK45" i="2"/>
  <c r="CI45" i="4"/>
  <c r="CG45" i="2"/>
  <c r="CE45" i="4"/>
  <c r="CC45" i="2"/>
  <c r="CA45" i="4"/>
  <c r="BY45" i="2"/>
  <c r="BW45" i="4"/>
  <c r="BQ45" i="4"/>
  <c r="BO45" i="2"/>
  <c r="BM45" i="4"/>
  <c r="BK45" i="2"/>
  <c r="BI45" i="4"/>
  <c r="BG45" i="2"/>
  <c r="BE45" i="4"/>
  <c r="BC45" i="2"/>
  <c r="BA45" i="4"/>
  <c r="AY45" i="2"/>
  <c r="AW45" i="4"/>
  <c r="AU45" i="2"/>
  <c r="AS45" i="4"/>
  <c r="AT45" i="2"/>
  <c r="AR45" i="4"/>
  <c r="AP45" i="2"/>
  <c r="AN45" i="4"/>
  <c r="CP44" i="2"/>
  <c r="CN44" i="4"/>
  <c r="CH44" i="2"/>
  <c r="CF44" i="4"/>
  <c r="CD44" i="2"/>
  <c r="CB44" i="4"/>
  <c r="BZ44" i="2"/>
  <c r="BX44" i="4"/>
  <c r="BR44" i="4"/>
  <c r="BN44" i="4"/>
  <c r="BL44" i="2"/>
  <c r="BJ44" i="4"/>
  <c r="BH44" i="2"/>
  <c r="BF44" i="4"/>
  <c r="BD44" i="2"/>
  <c r="BB44" i="4"/>
  <c r="AZ44" i="2"/>
  <c r="AX44" i="4"/>
  <c r="AV44" i="2"/>
  <c r="AT44" i="4"/>
  <c r="AQ44" i="2"/>
  <c r="AO44" i="4"/>
  <c r="CQ43" i="2"/>
  <c r="CO43" i="4"/>
  <c r="CM43" i="2"/>
  <c r="CK43" i="4"/>
  <c r="CE43" i="2"/>
  <c r="CC43" i="4"/>
  <c r="CA43" i="2"/>
  <c r="BY43" i="4"/>
  <c r="BW43" i="2"/>
  <c r="BU43" i="4"/>
  <c r="BS43" i="4"/>
  <c r="BO43" i="4"/>
  <c r="BM43" i="2"/>
  <c r="BK43" i="4"/>
  <c r="BI43" i="2"/>
  <c r="BG43" i="4"/>
  <c r="BE43" i="2"/>
  <c r="BC43" i="4"/>
  <c r="BA43" i="2"/>
  <c r="AY43" i="4"/>
  <c r="AW43" i="2"/>
  <c r="AU43" i="4"/>
  <c r="AR43" i="2"/>
  <c r="AP43" i="4"/>
  <c r="AN43" i="2"/>
  <c r="AL43" i="4"/>
  <c r="CP42" i="2"/>
  <c r="CN42" i="4"/>
  <c r="CL42" i="2"/>
  <c r="CJ42" i="4"/>
  <c r="CH42" i="2"/>
  <c r="CF42" i="4"/>
  <c r="CD42" i="2"/>
  <c r="CB42" i="4"/>
  <c r="BZ42" i="2"/>
  <c r="BX42" i="4"/>
  <c r="BR42" i="4"/>
  <c r="BN42" i="4"/>
  <c r="BL42" i="2"/>
  <c r="BJ42" i="4"/>
  <c r="BH42" i="2"/>
  <c r="BF42" i="4"/>
  <c r="BD42" i="2"/>
  <c r="BB42" i="4"/>
  <c r="AZ42" i="2"/>
  <c r="AX42" i="4"/>
  <c r="AV42" i="2"/>
  <c r="AT42" i="4"/>
  <c r="AO42" i="4"/>
  <c r="CN41" i="2"/>
  <c r="CL41" i="4"/>
  <c r="CJ41" i="2"/>
  <c r="CH41" i="4"/>
  <c r="CF41" i="2"/>
  <c r="CD41" i="4"/>
  <c r="CB41" i="2"/>
  <c r="BZ41" i="4"/>
  <c r="BX41" i="2"/>
  <c r="BV41" i="4"/>
  <c r="BV41" i="2"/>
  <c r="BT41" i="4"/>
  <c r="BR41" i="2"/>
  <c r="BP41" i="4"/>
  <c r="BN41" i="2"/>
  <c r="BL41" i="4"/>
  <c r="BJ41" i="2"/>
  <c r="BH41" i="4"/>
  <c r="BF41" i="2"/>
  <c r="BD41" i="4"/>
  <c r="BB41" i="2"/>
  <c r="AZ41" i="4"/>
  <c r="AX41" i="2"/>
  <c r="AV41" i="4"/>
  <c r="AS41" i="2"/>
  <c r="AQ41" i="4"/>
  <c r="AO41" i="2"/>
  <c r="AM41" i="4"/>
  <c r="CO40" i="2"/>
  <c r="CM40" i="4"/>
  <c r="CK40" i="2"/>
  <c r="CI40" i="4"/>
  <c r="CG40" i="2"/>
  <c r="CE40" i="4"/>
  <c r="CC40" i="2"/>
  <c r="CA40" i="4"/>
  <c r="BY40" i="2"/>
  <c r="BW40" i="4"/>
  <c r="DD41" i="1"/>
  <c r="BS40" i="2"/>
  <c r="BQ40" i="4"/>
  <c r="BO40" i="2"/>
  <c r="BM40" i="4"/>
  <c r="BK40" i="2"/>
  <c r="BI40" i="4"/>
  <c r="BG40" i="2"/>
  <c r="BE40" i="4"/>
  <c r="BC40" i="2"/>
  <c r="BA40" i="4"/>
  <c r="AY40" i="2"/>
  <c r="AW40" i="4"/>
  <c r="AU40" i="2"/>
  <c r="AS40" i="4"/>
  <c r="AT40" i="2"/>
  <c r="AR40" i="4"/>
  <c r="AP40" i="2"/>
  <c r="AN40" i="4"/>
  <c r="CP39" i="2"/>
  <c r="CN39" i="4"/>
  <c r="CL39" i="2"/>
  <c r="CJ39" i="4"/>
  <c r="CH39" i="2"/>
  <c r="CF39" i="4"/>
  <c r="CD39" i="2"/>
  <c r="CB39" i="4"/>
  <c r="BZ39" i="2"/>
  <c r="BX39" i="4"/>
  <c r="BT39" i="2"/>
  <c r="BR39" i="4"/>
  <c r="BP39" i="2"/>
  <c r="BN39" i="4"/>
  <c r="BL39" i="2"/>
  <c r="BJ39" i="4"/>
  <c r="BH39" i="2"/>
  <c r="BF39" i="4"/>
  <c r="BD39" i="2"/>
  <c r="BB39" i="4"/>
  <c r="AZ39" i="2"/>
  <c r="AX39" i="4"/>
  <c r="AV39" i="2"/>
  <c r="AT39" i="4"/>
  <c r="AQ39" i="2"/>
  <c r="AO39" i="4"/>
  <c r="CQ38" i="2"/>
  <c r="CO38" i="4"/>
  <c r="CM38" i="2"/>
  <c r="CK38" i="4"/>
  <c r="CI38" i="2"/>
  <c r="CG38" i="4"/>
  <c r="CE38" i="2"/>
  <c r="CC38" i="4"/>
  <c r="CA38" i="2"/>
  <c r="BY38" i="4"/>
  <c r="BW38" i="2"/>
  <c r="BU38" i="4"/>
  <c r="BU38" i="2"/>
  <c r="BS38" i="4"/>
  <c r="BQ38" i="2"/>
  <c r="BO38" i="4"/>
  <c r="BM38" i="2"/>
  <c r="BK38" i="4"/>
  <c r="BI38" i="2"/>
  <c r="BG38" i="4"/>
  <c r="BE38" i="2"/>
  <c r="BC38" i="4"/>
  <c r="BA38" i="2"/>
  <c r="AY38" i="4"/>
  <c r="AW38" i="2"/>
  <c r="AU38" i="4"/>
  <c r="AR38" i="2"/>
  <c r="AP38" i="4"/>
  <c r="AN38" i="2"/>
  <c r="AL38" i="4"/>
  <c r="CN37" i="2"/>
  <c r="CL37" i="4"/>
  <c r="CJ37" i="2"/>
  <c r="CH37" i="4"/>
  <c r="CF37" i="2"/>
  <c r="CD37" i="4"/>
  <c r="CB37" i="2"/>
  <c r="BZ37" i="4"/>
  <c r="BX37" i="2"/>
  <c r="BV37" i="4"/>
  <c r="BV37" i="2"/>
  <c r="BT37" i="4"/>
  <c r="BR37" i="2"/>
  <c r="BP37" i="4"/>
  <c r="BN37" i="2"/>
  <c r="BL37" i="4"/>
  <c r="BJ37" i="2"/>
  <c r="BH37" i="4"/>
  <c r="BF37" i="2"/>
  <c r="BD37" i="4"/>
  <c r="BB37" i="2"/>
  <c r="AZ37" i="4"/>
  <c r="AX37" i="2"/>
  <c r="AV37" i="4"/>
  <c r="AS37" i="2"/>
  <c r="AQ37" i="4"/>
  <c r="AO37" i="2"/>
  <c r="AM37" i="4"/>
  <c r="CO36" i="2"/>
  <c r="CM36" i="4"/>
  <c r="CK36" i="2"/>
  <c r="CI36" i="4"/>
  <c r="CG36" i="2"/>
  <c r="CE36" i="4"/>
  <c r="CC36" i="2"/>
  <c r="CA36" i="4"/>
  <c r="BY36" i="2"/>
  <c r="BW36" i="4"/>
  <c r="BS36" i="2"/>
  <c r="BQ36" i="4"/>
  <c r="BO36" i="2"/>
  <c r="BM36" i="4"/>
  <c r="BK36" i="2"/>
  <c r="BI36" i="4"/>
  <c r="BG36" i="2"/>
  <c r="BE36" i="4"/>
  <c r="BC36" i="2"/>
  <c r="BA36" i="4"/>
  <c r="AY36" i="2"/>
  <c r="AW36" i="4"/>
  <c r="AU36" i="2"/>
  <c r="AS36" i="4"/>
  <c r="AT36" i="2"/>
  <c r="AR36" i="4"/>
  <c r="AP36" i="2"/>
  <c r="AN36" i="4"/>
  <c r="CP35" i="2"/>
  <c r="CN35" i="4"/>
  <c r="CL35" i="2"/>
  <c r="CJ35" i="4"/>
  <c r="CH35" i="2"/>
  <c r="CF35" i="4"/>
  <c r="CD35" i="2"/>
  <c r="CB35" i="4"/>
  <c r="BZ35" i="2"/>
  <c r="BX35" i="4"/>
  <c r="BT35" i="2"/>
  <c r="BR35" i="4"/>
  <c r="BP35" i="2"/>
  <c r="BN35" i="4"/>
  <c r="BL35" i="2"/>
  <c r="BJ35" i="4"/>
  <c r="BH35" i="2"/>
  <c r="BF35" i="4"/>
  <c r="BD35" i="2"/>
  <c r="BB35" i="4"/>
  <c r="AZ35" i="2"/>
  <c r="AX35" i="4"/>
  <c r="AV35" i="2"/>
  <c r="AT35" i="4"/>
  <c r="AQ35" i="2"/>
  <c r="AO35" i="4"/>
  <c r="CQ34" i="2"/>
  <c r="CO34" i="4"/>
  <c r="CM34" i="2"/>
  <c r="CK34" i="4"/>
  <c r="CI34" i="2"/>
  <c r="CG34" i="4"/>
  <c r="CE34" i="2"/>
  <c r="CC34" i="4"/>
  <c r="CA34" i="2"/>
  <c r="BY34" i="4"/>
  <c r="BW34" i="2"/>
  <c r="BU34" i="4"/>
  <c r="BU34" i="2"/>
  <c r="BS34" i="4"/>
  <c r="BQ34" i="2"/>
  <c r="BO34" i="4"/>
  <c r="BM34" i="2"/>
  <c r="BK34" i="4"/>
  <c r="BI34" i="2"/>
  <c r="BG34" i="4"/>
  <c r="BE34" i="2"/>
  <c r="BC34" i="4"/>
  <c r="BA34" i="2"/>
  <c r="AY34" i="4"/>
  <c r="AW34" i="2"/>
  <c r="AU34" i="4"/>
  <c r="AR34" i="2"/>
  <c r="AP34" i="4"/>
  <c r="AN34" i="2"/>
  <c r="AL34" i="4"/>
  <c r="CN33" i="2"/>
  <c r="CL33" i="4"/>
  <c r="CJ33" i="2"/>
  <c r="CH33" i="4"/>
  <c r="CF33" i="2"/>
  <c r="CD33" i="4"/>
  <c r="CB33" i="2"/>
  <c r="BZ33" i="4"/>
  <c r="BX33" i="2"/>
  <c r="BV33" i="4"/>
  <c r="BV33" i="2"/>
  <c r="BT33" i="4"/>
  <c r="BR33" i="2"/>
  <c r="BP33" i="4"/>
  <c r="BN33" i="2"/>
  <c r="BL33" i="4"/>
  <c r="BJ33" i="2"/>
  <c r="BH33" i="4"/>
  <c r="BF33" i="2"/>
  <c r="BD33" i="4"/>
  <c r="BB33" i="2"/>
  <c r="AZ33" i="4"/>
  <c r="AX33" i="2"/>
  <c r="AV33" i="4"/>
  <c r="AS33" i="2"/>
  <c r="AQ33" i="4"/>
  <c r="AO33" i="2"/>
  <c r="AM33" i="4"/>
  <c r="CO32" i="2"/>
  <c r="CM32" i="4"/>
  <c r="CK32" i="2"/>
  <c r="CI32" i="4"/>
  <c r="CG32" i="2"/>
  <c r="CE32" i="4"/>
  <c r="CC32" i="2"/>
  <c r="CA32" i="4"/>
  <c r="BY32" i="2"/>
  <c r="BW32" i="4"/>
  <c r="BS32" i="2"/>
  <c r="BQ32" i="4"/>
  <c r="BO32" i="2"/>
  <c r="BM32" i="4"/>
  <c r="BK32" i="2"/>
  <c r="BI32" i="4"/>
  <c r="BG32" i="2"/>
  <c r="BE32" i="4"/>
  <c r="BC32" i="2"/>
  <c r="BA32" i="4"/>
  <c r="AY32" i="2"/>
  <c r="AW32" i="4"/>
  <c r="AU32" i="2"/>
  <c r="AS32" i="4"/>
  <c r="AT32" i="2"/>
  <c r="AR32" i="4"/>
  <c r="AP32" i="2"/>
  <c r="AN32" i="4"/>
  <c r="CP31" i="2"/>
  <c r="CN31" i="4"/>
  <c r="CL31" i="2"/>
  <c r="CJ31" i="4"/>
  <c r="CH31" i="2"/>
  <c r="CF31" i="4"/>
  <c r="CD31" i="2"/>
  <c r="CB31" i="4"/>
  <c r="BZ31" i="2"/>
  <c r="BX31" i="4"/>
  <c r="BR31" i="4"/>
  <c r="BN31" i="4"/>
  <c r="BL31" i="2"/>
  <c r="BJ31" i="4"/>
  <c r="BH31" i="2"/>
  <c r="BF31" i="4"/>
  <c r="BD31" i="2"/>
  <c r="BB31" i="4"/>
  <c r="AZ31" i="2"/>
  <c r="AX31" i="4"/>
  <c r="AV31" i="2"/>
  <c r="AT31" i="4"/>
  <c r="AO31" i="4"/>
  <c r="CQ30" i="2"/>
  <c r="CO30" i="4"/>
  <c r="CM30" i="2"/>
  <c r="CK30" i="4"/>
  <c r="CI30" i="2"/>
  <c r="CG30" i="4"/>
  <c r="CE30" i="2"/>
  <c r="CC30" i="4"/>
  <c r="CA30" i="2"/>
  <c r="BY30" i="4"/>
  <c r="BW30" i="2"/>
  <c r="BU30" i="4"/>
  <c r="BS30" i="4"/>
  <c r="BO30" i="4"/>
  <c r="BM30" i="2"/>
  <c r="BK30" i="4"/>
  <c r="BI30" i="2"/>
  <c r="BG30" i="4"/>
  <c r="BE30" i="2"/>
  <c r="BC30" i="4"/>
  <c r="BA30" i="2"/>
  <c r="AY30" i="4"/>
  <c r="AW30" i="2"/>
  <c r="AU30" i="4"/>
  <c r="AR30" i="2"/>
  <c r="AP30" i="4"/>
  <c r="AN30" i="2"/>
  <c r="AL30" i="4"/>
  <c r="CN29" i="2"/>
  <c r="CL29" i="4"/>
  <c r="CJ29" i="2"/>
  <c r="CH29" i="4"/>
  <c r="CF29" i="2"/>
  <c r="CD29" i="4"/>
  <c r="CB29" i="2"/>
  <c r="BZ29" i="4"/>
  <c r="BX29" i="2"/>
  <c r="BV29" i="4"/>
  <c r="BT29" i="4"/>
  <c r="BP29" i="4"/>
  <c r="BN29" i="2"/>
  <c r="BL29" i="4"/>
  <c r="BJ29" i="2"/>
  <c r="BH29" i="4"/>
  <c r="BF29" i="2"/>
  <c r="BD29" i="4"/>
  <c r="BB29" i="2"/>
  <c r="AZ29" i="4"/>
  <c r="AX29" i="2"/>
  <c r="AV29" i="4"/>
  <c r="AS29" i="2"/>
  <c r="AQ29" i="4"/>
  <c r="AO29" i="2"/>
  <c r="AM29" i="4"/>
  <c r="CO28" i="2"/>
  <c r="CM28" i="4"/>
  <c r="CK28" i="2"/>
  <c r="CI28" i="4"/>
  <c r="CG28" i="2"/>
  <c r="CE28" i="4"/>
  <c r="CC28" i="2"/>
  <c r="CA28" i="4"/>
  <c r="BY28" i="2"/>
  <c r="BW28" i="4"/>
  <c r="BQ28" i="4"/>
  <c r="BO28" i="2"/>
  <c r="BM28" i="4"/>
  <c r="BK28" i="2"/>
  <c r="BI28" i="4"/>
  <c r="BG28" i="2"/>
  <c r="BE28" i="4"/>
  <c r="BC28" i="2"/>
  <c r="BA28" i="4"/>
  <c r="AY28" i="2"/>
  <c r="AW28" i="4"/>
  <c r="AU28" i="2"/>
  <c r="AS28" i="4"/>
  <c r="AT28" i="2"/>
  <c r="AR28" i="4"/>
  <c r="AP28" i="2"/>
  <c r="AN28" i="4"/>
  <c r="CP27" i="2"/>
  <c r="CN27" i="4"/>
  <c r="CL27" i="2"/>
  <c r="CJ27" i="4"/>
  <c r="CH27" i="2"/>
  <c r="CF27" i="4"/>
  <c r="CD27" i="2"/>
  <c r="CB27" i="4"/>
  <c r="BZ27" i="2"/>
  <c r="BX27" i="4"/>
  <c r="BR27" i="4"/>
  <c r="BN27" i="4"/>
  <c r="BL27" i="2"/>
  <c r="BJ27" i="4"/>
  <c r="BH27" i="2"/>
  <c r="BF27" i="4"/>
  <c r="BD27" i="2"/>
  <c r="BB27" i="4"/>
  <c r="AZ27" i="2"/>
  <c r="AX27" i="4"/>
  <c r="AV27" i="2"/>
  <c r="AT27" i="4"/>
  <c r="AQ27" i="2"/>
  <c r="AO27" i="4"/>
  <c r="CQ26" i="2"/>
  <c r="CO26" i="4"/>
  <c r="CM26" i="2"/>
  <c r="CK26" i="4"/>
  <c r="CI26" i="2"/>
  <c r="CG26" i="4"/>
  <c r="CE26" i="2"/>
  <c r="CC26" i="4"/>
  <c r="CA26" i="2"/>
  <c r="BY26" i="4"/>
  <c r="BW26" i="2"/>
  <c r="BU26" i="4"/>
  <c r="BS26" i="4"/>
  <c r="BO26" i="4"/>
  <c r="BM26" i="2"/>
  <c r="BK26" i="4"/>
  <c r="BI26" i="2"/>
  <c r="BG26" i="4"/>
  <c r="BE26" i="2"/>
  <c r="BC26" i="4"/>
  <c r="BA26" i="2"/>
  <c r="AY26" i="4"/>
  <c r="AW26" i="2"/>
  <c r="AU26" i="4"/>
  <c r="AR26" i="2"/>
  <c r="AP26" i="4"/>
  <c r="AN26" i="2"/>
  <c r="AL26" i="4"/>
  <c r="CN25" i="2"/>
  <c r="CL25" i="4"/>
  <c r="CJ25" i="2"/>
  <c r="CH25" i="4"/>
  <c r="CF25" i="2"/>
  <c r="CD25" i="4"/>
  <c r="CB25" i="2"/>
  <c r="BZ25" i="4"/>
  <c r="BX25" i="2"/>
  <c r="BV25" i="4"/>
  <c r="BT25" i="4"/>
  <c r="BP25" i="4"/>
  <c r="BN25" i="2"/>
  <c r="BL25" i="4"/>
  <c r="BJ25" i="2"/>
  <c r="BH25" i="4"/>
  <c r="BF25" i="2"/>
  <c r="BD25" i="4"/>
  <c r="BB25" i="2"/>
  <c r="AZ25" i="4"/>
  <c r="AX25" i="2"/>
  <c r="AV25" i="4"/>
  <c r="AS25" i="2"/>
  <c r="AQ25" i="4"/>
  <c r="AO25" i="2"/>
  <c r="AM25" i="4"/>
  <c r="CO24" i="2"/>
  <c r="CM24" i="4"/>
  <c r="CK24" i="2"/>
  <c r="CI24" i="4"/>
  <c r="CG24" i="2"/>
  <c r="CE24" i="4"/>
  <c r="CC24" i="2"/>
  <c r="CA24" i="4"/>
  <c r="BY24" i="2"/>
  <c r="BW24" i="4"/>
  <c r="BQ24" i="4"/>
  <c r="BO24" i="2"/>
  <c r="BM24" i="4"/>
  <c r="BK24" i="2"/>
  <c r="BI24" i="4"/>
  <c r="BG24" i="2"/>
  <c r="BE24" i="4"/>
  <c r="BC24" i="2"/>
  <c r="BA24" i="4"/>
  <c r="AY24" i="2"/>
  <c r="AW24" i="4"/>
  <c r="AU24" i="2"/>
  <c r="AS24" i="4"/>
  <c r="AT24" i="2"/>
  <c r="AR24" i="4"/>
  <c r="AP24" i="2"/>
  <c r="AN24" i="4"/>
  <c r="CQ23" i="2"/>
  <c r="CO23" i="4"/>
  <c r="CM23" i="2"/>
  <c r="CK23" i="4"/>
  <c r="CI23" i="2"/>
  <c r="CG23" i="4"/>
  <c r="CE23" i="2"/>
  <c r="CC23" i="4"/>
  <c r="CA23" i="2"/>
  <c r="BY23" i="4"/>
  <c r="BW23" i="2"/>
  <c r="BU23" i="4"/>
  <c r="BU23" i="2"/>
  <c r="BS23" i="4"/>
  <c r="BQ23" i="2"/>
  <c r="BO23" i="4"/>
  <c r="BM23" i="2"/>
  <c r="BK23" i="4"/>
  <c r="BI23" i="2"/>
  <c r="BG23" i="4"/>
  <c r="BE23" i="2"/>
  <c r="BC23" i="4"/>
  <c r="BA23" i="2"/>
  <c r="AY23" i="4"/>
  <c r="AW23" i="2"/>
  <c r="AU23" i="4"/>
  <c r="AR23" i="2"/>
  <c r="AP23" i="4"/>
  <c r="AN23" i="2"/>
  <c r="AL23" i="4"/>
  <c r="CP22" i="2"/>
  <c r="CN22" i="4"/>
  <c r="CL22" i="2"/>
  <c r="CJ22" i="4"/>
  <c r="CH22" i="2"/>
  <c r="CF22" i="4"/>
  <c r="CD22" i="2"/>
  <c r="CB22" i="4"/>
  <c r="BZ22" i="2"/>
  <c r="BX22" i="4"/>
  <c r="BR22" i="4"/>
  <c r="DD23" i="1"/>
  <c r="BN22" i="4"/>
  <c r="BL22" i="2"/>
  <c r="BJ22" i="4"/>
  <c r="BH22" i="2"/>
  <c r="BF22" i="4"/>
  <c r="BD22" i="2"/>
  <c r="BB22" i="4"/>
  <c r="AZ22" i="2"/>
  <c r="AX22" i="4"/>
  <c r="AV22" i="2"/>
  <c r="AT22" i="4"/>
  <c r="AQ22" i="2"/>
  <c r="AO22" i="4"/>
  <c r="CO21" i="2"/>
  <c r="CM21" i="4"/>
  <c r="CK21" i="2"/>
  <c r="CI21" i="4"/>
  <c r="CG21" i="2"/>
  <c r="CE21" i="4"/>
  <c r="BY21" i="2"/>
  <c r="BW21" i="4"/>
  <c r="DQ22" i="1"/>
  <c r="BS21" i="2"/>
  <c r="BQ21" i="4"/>
  <c r="DP22" i="1"/>
  <c r="BL21" i="2"/>
  <c r="BJ21" i="4"/>
  <c r="DO22" i="1"/>
  <c r="BE21" i="2"/>
  <c r="BC21" i="4"/>
  <c r="DN22" i="1"/>
  <c r="AX21" i="2"/>
  <c r="AV21" i="4"/>
  <c r="AS21" i="2"/>
  <c r="AQ21" i="4"/>
  <c r="AO21" i="2"/>
  <c r="AM21" i="4"/>
  <c r="CP20" i="2"/>
  <c r="CN20" i="4"/>
  <c r="CL20" i="2"/>
  <c r="CJ20" i="4"/>
  <c r="CH20" i="2"/>
  <c r="CF20" i="4"/>
  <c r="CD20" i="2"/>
  <c r="CB20" i="4"/>
  <c r="CA20" i="2"/>
  <c r="BY20" i="4"/>
  <c r="BW20" i="2"/>
  <c r="BU20" i="4"/>
  <c r="BS20" i="4"/>
  <c r="BO20" i="4"/>
  <c r="BM20" i="2"/>
  <c r="BK20" i="4"/>
  <c r="BI20" i="2"/>
  <c r="BG20" i="4"/>
  <c r="BE20" i="2"/>
  <c r="BC20" i="4"/>
  <c r="BA20" i="2"/>
  <c r="AY20" i="4"/>
  <c r="AW20" i="2"/>
  <c r="AU20" i="4"/>
  <c r="AR20" i="2"/>
  <c r="AP20" i="4"/>
  <c r="AN20" i="2"/>
  <c r="AL20" i="4"/>
  <c r="CP19" i="2"/>
  <c r="CN19" i="4"/>
  <c r="CL19" i="2"/>
  <c r="CJ19" i="4"/>
  <c r="CH19" i="2"/>
  <c r="CF19" i="4"/>
  <c r="CD19" i="2"/>
  <c r="CB19" i="4"/>
  <c r="BZ19" i="2"/>
  <c r="BX19" i="4"/>
  <c r="BT19" i="2"/>
  <c r="BR19" i="4"/>
  <c r="BP19" i="2"/>
  <c r="BN19" i="4"/>
  <c r="BL19" i="2"/>
  <c r="BJ19" i="4"/>
  <c r="BH19" i="2"/>
  <c r="BF19" i="4"/>
  <c r="BD19" i="2"/>
  <c r="BB19" i="4"/>
  <c r="AZ19" i="2"/>
  <c r="AX19" i="4"/>
  <c r="AV19" i="2"/>
  <c r="AT19" i="4"/>
  <c r="AQ19" i="2"/>
  <c r="AO19" i="4"/>
  <c r="CZ17" i="2"/>
  <c r="CX17" i="4"/>
  <c r="CO18" i="2"/>
  <c r="CM18" i="4"/>
  <c r="CK18" i="2"/>
  <c r="CI18" i="4"/>
  <c r="CG18" i="2"/>
  <c r="CE18" i="4"/>
  <c r="CC18" i="2"/>
  <c r="CA18" i="4"/>
  <c r="BY18" i="2"/>
  <c r="BW18" i="4"/>
  <c r="BQ18" i="4"/>
  <c r="BO18" i="2"/>
  <c r="BM18" i="4"/>
  <c r="BK18" i="2"/>
  <c r="BI18" i="4"/>
  <c r="BG18" i="2"/>
  <c r="BE18" i="4"/>
  <c r="BC18" i="2"/>
  <c r="BA18" i="4"/>
  <c r="AY18" i="2"/>
  <c r="AW18" i="4"/>
  <c r="AU18" i="2"/>
  <c r="AS18" i="4"/>
  <c r="AR18" i="4"/>
  <c r="AN18" i="4"/>
  <c r="CO17" i="2"/>
  <c r="CM17" i="4"/>
  <c r="CK17" i="2"/>
  <c r="CI17" i="4"/>
  <c r="CG17" i="2"/>
  <c r="CE17" i="4"/>
  <c r="CC17" i="2"/>
  <c r="CA17" i="4"/>
  <c r="BY17" i="2"/>
  <c r="BW17" i="4"/>
  <c r="BS17" i="2"/>
  <c r="BQ17" i="4"/>
  <c r="BO17" i="2"/>
  <c r="BM17" i="4"/>
  <c r="BK17" i="2"/>
  <c r="BI17" i="4"/>
  <c r="BG17" i="2"/>
  <c r="BE17" i="4"/>
  <c r="BC17" i="2"/>
  <c r="BA17" i="4"/>
  <c r="AY17" i="2"/>
  <c r="AW17" i="4"/>
  <c r="AU17" i="2"/>
  <c r="AS17" i="4"/>
  <c r="AT17" i="2"/>
  <c r="AR17" i="4"/>
  <c r="AP17" i="2"/>
  <c r="AN17" i="4"/>
  <c r="CP16" i="2"/>
  <c r="CN16" i="4"/>
  <c r="CL16" i="2"/>
  <c r="CJ16" i="4"/>
  <c r="CH16" i="2"/>
  <c r="CF16" i="4"/>
  <c r="CD16" i="2"/>
  <c r="CB16" i="4"/>
  <c r="BZ16" i="2"/>
  <c r="BX16" i="4"/>
  <c r="DE17" i="1"/>
  <c r="BT16" i="2"/>
  <c r="BR16" i="4"/>
  <c r="BP16" i="2"/>
  <c r="BN16" i="4"/>
  <c r="BL16" i="2"/>
  <c r="BJ16" i="4"/>
  <c r="DO17" i="1"/>
  <c r="BE16" i="2"/>
  <c r="BC16" i="4"/>
  <c r="DN17" i="1"/>
  <c r="AX16" i="2"/>
  <c r="AV16" i="4"/>
  <c r="DM17" i="1"/>
  <c r="AT16" i="2"/>
  <c r="AR16" i="4"/>
  <c r="AP16" i="2"/>
  <c r="AN16" i="4"/>
  <c r="CP15" i="2"/>
  <c r="CN15" i="4"/>
  <c r="CL15" i="2"/>
  <c r="CJ15" i="4"/>
  <c r="CH15" i="2"/>
  <c r="CF15" i="4"/>
  <c r="CD15" i="2"/>
  <c r="CB15" i="4"/>
  <c r="BZ15" i="2"/>
  <c r="BX15" i="4"/>
  <c r="BT15" i="2"/>
  <c r="BR15" i="4"/>
  <c r="BP15" i="2"/>
  <c r="BN15" i="4"/>
  <c r="BL15" i="2"/>
  <c r="BJ15" i="4"/>
  <c r="BH15" i="2"/>
  <c r="BF15" i="4"/>
  <c r="BD15" i="2"/>
  <c r="BB15" i="4"/>
  <c r="AZ15" i="2"/>
  <c r="AX15" i="4"/>
  <c r="AV15" i="2"/>
  <c r="AT15" i="4"/>
  <c r="AQ15" i="2"/>
  <c r="AO15" i="4"/>
  <c r="CQ14" i="2"/>
  <c r="CO14" i="4"/>
  <c r="CM14" i="2"/>
  <c r="CK14" i="4"/>
  <c r="CI14" i="2"/>
  <c r="CG14" i="4"/>
  <c r="CE14" i="2"/>
  <c r="CC14" i="4"/>
  <c r="CA14" i="2"/>
  <c r="BY14" i="4"/>
  <c r="BW14" i="2"/>
  <c r="BU14" i="4"/>
  <c r="BU14" i="2"/>
  <c r="BS14" i="4"/>
  <c r="BQ14" i="2"/>
  <c r="BO14" i="4"/>
  <c r="BM14" i="2"/>
  <c r="BK14" i="4"/>
  <c r="BI14" i="2"/>
  <c r="BG14" i="4"/>
  <c r="BE14" i="2"/>
  <c r="BC14" i="4"/>
  <c r="BA14" i="2"/>
  <c r="AY14" i="4"/>
  <c r="AW14" i="2"/>
  <c r="AU14" i="4"/>
  <c r="AR14" i="2"/>
  <c r="AP14" i="4"/>
  <c r="AN14" i="2"/>
  <c r="AL14" i="4"/>
  <c r="CN13" i="2"/>
  <c r="CL13" i="4"/>
  <c r="CJ13" i="2"/>
  <c r="CH13" i="4"/>
  <c r="CF13" i="2"/>
  <c r="CD13" i="4"/>
  <c r="CB13" i="2"/>
  <c r="BZ13" i="4"/>
  <c r="BX13" i="2"/>
  <c r="BV13" i="4"/>
  <c r="BV13" i="2"/>
  <c r="BT13" i="4"/>
  <c r="BR13" i="2"/>
  <c r="BP13" i="4"/>
  <c r="BN13" i="2"/>
  <c r="BL13" i="4"/>
  <c r="BJ13" i="2"/>
  <c r="BH13" i="4"/>
  <c r="BF13" i="2"/>
  <c r="BD13" i="4"/>
  <c r="BB13" i="2"/>
  <c r="AZ13" i="4"/>
  <c r="AX13" i="2"/>
  <c r="AV13" i="4"/>
  <c r="AS13" i="2"/>
  <c r="AQ13" i="4"/>
  <c r="AO13" i="2"/>
  <c r="AM13" i="4"/>
  <c r="CQ12" i="2"/>
  <c r="CO12" i="4"/>
  <c r="CM12" i="2"/>
  <c r="CK12" i="4"/>
  <c r="CI12" i="2"/>
  <c r="CG12" i="4"/>
  <c r="CE12" i="2"/>
  <c r="CC12" i="4"/>
  <c r="CA12" i="2"/>
  <c r="BY12" i="4"/>
  <c r="BW12" i="2"/>
  <c r="BU12" i="4"/>
  <c r="BS12" i="4"/>
  <c r="BO12" i="4"/>
  <c r="BM12" i="2"/>
  <c r="BK12" i="4"/>
  <c r="BI12" i="2"/>
  <c r="BG12" i="4"/>
  <c r="BE12" i="2"/>
  <c r="BC12" i="4"/>
  <c r="BA12" i="2"/>
  <c r="AY12" i="4"/>
  <c r="AW12" i="2"/>
  <c r="AU12" i="4"/>
  <c r="CQ11" i="2"/>
  <c r="CO11" i="4"/>
  <c r="CM11" i="2"/>
  <c r="CK11" i="4"/>
  <c r="CI11" i="2"/>
  <c r="CG11" i="4"/>
  <c r="CE11" i="2"/>
  <c r="CC11" i="4"/>
  <c r="CA11" i="2"/>
  <c r="BY11" i="4"/>
  <c r="BW11" i="2"/>
  <c r="BU11" i="4"/>
  <c r="BS11" i="4"/>
  <c r="BO11" i="4"/>
  <c r="BM11" i="2"/>
  <c r="BK11" i="4"/>
  <c r="BI11" i="2"/>
  <c r="BG11" i="4"/>
  <c r="BE11" i="2"/>
  <c r="BC11" i="4"/>
  <c r="BA11" i="2"/>
  <c r="AY11" i="4"/>
  <c r="AW11" i="2"/>
  <c r="AU11" i="4"/>
  <c r="CP10" i="2"/>
  <c r="CN10" i="4"/>
  <c r="CL10" i="2"/>
  <c r="CJ10" i="4"/>
  <c r="CH10" i="2"/>
  <c r="CF10" i="4"/>
  <c r="CD10" i="2"/>
  <c r="CB10" i="4"/>
  <c r="BZ10" i="2"/>
  <c r="BX10" i="4"/>
  <c r="BT10" i="2"/>
  <c r="BR10" i="4"/>
  <c r="BP10" i="2"/>
  <c r="BN10" i="4"/>
  <c r="BL10" i="2"/>
  <c r="BJ10" i="4"/>
  <c r="BH10" i="2"/>
  <c r="BF10" i="4"/>
  <c r="BD10" i="2"/>
  <c r="BB10" i="4"/>
  <c r="AZ10" i="2"/>
  <c r="AX10" i="4"/>
  <c r="AV10" i="2"/>
  <c r="AT10" i="4"/>
  <c r="CW11" i="1"/>
  <c r="AQ10" i="2"/>
  <c r="AO10" i="4"/>
  <c r="CZ8" i="2"/>
  <c r="CX8" i="4"/>
  <c r="CP9" i="2"/>
  <c r="CN9" i="4"/>
  <c r="CL9" i="2"/>
  <c r="CJ9" i="4"/>
  <c r="CH9" i="2"/>
  <c r="CF9" i="4"/>
  <c r="CD9" i="2"/>
  <c r="CB9" i="4"/>
  <c r="BZ9" i="2"/>
  <c r="BX9" i="4"/>
  <c r="BR9" i="4"/>
  <c r="BN9" i="4"/>
  <c r="BL9" i="2"/>
  <c r="BJ9" i="4"/>
  <c r="BH9" i="2"/>
  <c r="BF9" i="4"/>
  <c r="BD9" i="2"/>
  <c r="BB9" i="4"/>
  <c r="AZ9" i="2"/>
  <c r="AX9" i="4"/>
  <c r="AV9" i="2"/>
  <c r="AT9" i="4"/>
  <c r="CQ8" i="2"/>
  <c r="CO8" i="4"/>
  <c r="CM8" i="2"/>
  <c r="CK8" i="4"/>
  <c r="CI8" i="2"/>
  <c r="CG8" i="4"/>
  <c r="CE8" i="2"/>
  <c r="CC8" i="4"/>
  <c r="CA8" i="2"/>
  <c r="BY8" i="4"/>
  <c r="BW8" i="2"/>
  <c r="BU8" i="4"/>
  <c r="BS8" i="4"/>
  <c r="BO8" i="4"/>
  <c r="BM8" i="2"/>
  <c r="BK8" i="4"/>
  <c r="BI8" i="2"/>
  <c r="BG8" i="4"/>
  <c r="BE8" i="2"/>
  <c r="BC8" i="4"/>
  <c r="BA8" i="2"/>
  <c r="AY8" i="4"/>
  <c r="AW8" i="2"/>
  <c r="AU8" i="4"/>
  <c r="CN7" i="2"/>
  <c r="CL7" i="4"/>
  <c r="CJ7" i="2"/>
  <c r="CH7" i="4"/>
  <c r="CF7" i="2"/>
  <c r="CD7" i="4"/>
  <c r="CB7" i="2"/>
  <c r="BZ7" i="4"/>
  <c r="BX7" i="2"/>
  <c r="BV7" i="4"/>
  <c r="BT7" i="4"/>
  <c r="BP7" i="4"/>
  <c r="BN7" i="2"/>
  <c r="BL7" i="4"/>
  <c r="BJ7" i="2"/>
  <c r="BH7" i="4"/>
  <c r="BF7" i="2"/>
  <c r="BD7" i="4"/>
  <c r="AX7" i="2"/>
  <c r="AV7" i="4"/>
  <c r="CO6" i="2"/>
  <c r="CM6" i="4"/>
  <c r="CK6" i="2"/>
  <c r="CI6" i="4"/>
  <c r="CG6" i="2"/>
  <c r="CE6" i="4"/>
  <c r="CC6" i="2"/>
  <c r="CA6" i="4"/>
  <c r="BY6" i="2"/>
  <c r="BW6" i="4"/>
  <c r="BQ6" i="4"/>
  <c r="BO6" i="2"/>
  <c r="BM6" i="4"/>
  <c r="BG6" i="2"/>
  <c r="BE6" i="4"/>
  <c r="BC6" i="2"/>
  <c r="BA6" i="4"/>
  <c r="AY6" i="2"/>
  <c r="AW6" i="4"/>
  <c r="AU6" i="2"/>
  <c r="AS6" i="4"/>
  <c r="CP5" i="2"/>
  <c r="CN5" i="4"/>
  <c r="CL5" i="2"/>
  <c r="CJ5" i="4"/>
  <c r="CH5" i="2"/>
  <c r="CF5" i="4"/>
  <c r="CD5" i="2"/>
  <c r="CB5" i="4"/>
  <c r="BZ5" i="2"/>
  <c r="BX5" i="4"/>
  <c r="BR5" i="4"/>
  <c r="BN5" i="4"/>
  <c r="BL5" i="2"/>
  <c r="BJ5" i="4"/>
  <c r="BH5" i="2"/>
  <c r="BF5" i="4"/>
  <c r="BD5" i="2"/>
  <c r="BB5" i="4"/>
  <c r="AZ5" i="2"/>
  <c r="AX5" i="4"/>
  <c r="AV5" i="2"/>
  <c r="AT5" i="4"/>
  <c r="CQ4" i="2"/>
  <c r="CO4" i="4"/>
  <c r="CM4" i="2"/>
  <c r="CK4" i="4"/>
  <c r="CI4" i="2"/>
  <c r="CG4" i="4"/>
  <c r="CE4" i="2"/>
  <c r="CC4" i="4"/>
  <c r="CA4" i="2"/>
  <c r="BY4" i="4"/>
  <c r="BW4" i="2"/>
  <c r="BU4" i="4"/>
  <c r="BS4" i="4"/>
  <c r="BO4" i="4"/>
  <c r="BM4" i="2"/>
  <c r="BK4" i="4"/>
  <c r="BI4" i="2"/>
  <c r="BG4" i="4"/>
  <c r="BE4" i="2"/>
  <c r="BC4" i="4"/>
  <c r="BA4" i="2"/>
  <c r="AY4" i="4"/>
  <c r="AW4" i="2"/>
  <c r="AU4" i="4"/>
  <c r="CO3" i="2"/>
  <c r="CM3" i="4"/>
  <c r="CK3" i="2"/>
  <c r="CI3" i="4"/>
  <c r="CH3" i="2"/>
  <c r="CF3" i="4"/>
  <c r="CD3" i="2"/>
  <c r="CB3" i="4"/>
  <c r="CA3" i="2"/>
  <c r="BY3" i="4"/>
  <c r="BW3" i="2"/>
  <c r="BU3" i="4"/>
  <c r="BS3" i="4"/>
  <c r="BO3" i="4"/>
  <c r="BM3" i="2"/>
  <c r="BK3" i="4"/>
  <c r="BI3" i="2"/>
  <c r="BG3" i="4"/>
  <c r="BE3" i="2"/>
  <c r="BC3" i="4"/>
  <c r="BA3" i="2"/>
  <c r="AY3" i="4"/>
  <c r="AW3" i="2"/>
  <c r="AU3" i="4"/>
  <c r="CP486" i="2"/>
  <c r="CN486" i="4"/>
  <c r="CL486" i="2"/>
  <c r="CJ486" i="4"/>
  <c r="CH486" i="2"/>
  <c r="CF486" i="4"/>
  <c r="CD486" i="2"/>
  <c r="CB486" i="4"/>
  <c r="BZ486" i="2"/>
  <c r="BX486" i="4"/>
  <c r="BR486" i="4"/>
  <c r="BN486" i="4"/>
  <c r="BL486" i="2"/>
  <c r="BJ486" i="4"/>
  <c r="BH486" i="2"/>
  <c r="BF486" i="4"/>
  <c r="BD486" i="2"/>
  <c r="BB486" i="4"/>
  <c r="AZ486" i="2"/>
  <c r="AX486" i="4"/>
  <c r="AV486" i="2"/>
  <c r="AT486" i="4"/>
  <c r="AQ486" i="2"/>
  <c r="AO486" i="4"/>
  <c r="CS484" i="2"/>
  <c r="CQ484" i="4"/>
  <c r="CO485" i="2"/>
  <c r="CM485" i="4"/>
  <c r="CK485" i="2"/>
  <c r="CI485" i="4"/>
  <c r="CG485" i="2"/>
  <c r="CE485" i="4"/>
  <c r="CC485" i="2"/>
  <c r="CA485" i="4"/>
  <c r="BY485" i="2"/>
  <c r="BW485" i="4"/>
  <c r="DE486" i="1"/>
  <c r="BS485" i="2"/>
  <c r="BQ485" i="4"/>
  <c r="BO485" i="2"/>
  <c r="BM485" i="4"/>
  <c r="BK485" i="2"/>
  <c r="BI485" i="4"/>
  <c r="BG485" i="2"/>
  <c r="BE485" i="4"/>
  <c r="BC485" i="2"/>
  <c r="BA485" i="4"/>
  <c r="AY485" i="2"/>
  <c r="AW485" i="4"/>
  <c r="AU485" i="2"/>
  <c r="AS485" i="4"/>
  <c r="AT485" i="2"/>
  <c r="AR485" i="4"/>
  <c r="AP485" i="2"/>
  <c r="AN485" i="4"/>
  <c r="CN484" i="2"/>
  <c r="CL484" i="4"/>
  <c r="CJ484" i="2"/>
  <c r="CH484" i="4"/>
  <c r="CF484" i="2"/>
  <c r="CD484" i="4"/>
  <c r="CB484" i="2"/>
  <c r="BZ484" i="4"/>
  <c r="BX484" i="2"/>
  <c r="BV484" i="4"/>
  <c r="BT484" i="4"/>
  <c r="BP484" i="4"/>
  <c r="BN484" i="2"/>
  <c r="BL484" i="4"/>
  <c r="BJ484" i="2"/>
  <c r="BH484" i="4"/>
  <c r="BF484" i="2"/>
  <c r="BD484" i="4"/>
  <c r="BB484" i="2"/>
  <c r="AZ484" i="4"/>
  <c r="AX484" i="2"/>
  <c r="AV484" i="4"/>
  <c r="CP483" i="2"/>
  <c r="CN483" i="4"/>
  <c r="CL483" i="2"/>
  <c r="CJ483" i="4"/>
  <c r="CH483" i="2"/>
  <c r="CF483" i="4"/>
  <c r="CD483" i="2"/>
  <c r="CB483" i="4"/>
  <c r="BZ483" i="2"/>
  <c r="BX483" i="4"/>
  <c r="BR483" i="4"/>
  <c r="BN483" i="4"/>
  <c r="BL483" i="2"/>
  <c r="BJ483" i="4"/>
  <c r="BH483" i="2"/>
  <c r="BF483" i="4"/>
  <c r="BD483" i="2"/>
  <c r="BB483" i="4"/>
  <c r="AZ483" i="2"/>
  <c r="AX483" i="4"/>
  <c r="AV483" i="2"/>
  <c r="AT483" i="4"/>
  <c r="DG576" i="2"/>
  <c r="DE576" i="4"/>
  <c r="DG560" i="2"/>
  <c r="DE560" i="4"/>
  <c r="DF526" i="2"/>
  <c r="DD526" i="4"/>
  <c r="DH541" i="2"/>
  <c r="DF541" i="4"/>
  <c r="DH550" i="2"/>
  <c r="DH531" i="2"/>
  <c r="DF531" i="4"/>
  <c r="DH583" i="2"/>
  <c r="DF583" i="4"/>
  <c r="DH579" i="2"/>
  <c r="DG562" i="2"/>
  <c r="DE562" i="4"/>
  <c r="DF554" i="2"/>
  <c r="DD554" i="4"/>
  <c r="DH552" i="2"/>
  <c r="DF552" i="4"/>
  <c r="DG569" i="2"/>
  <c r="DE569" i="4"/>
  <c r="DG549" i="2"/>
  <c r="DE549" i="4"/>
  <c r="DF536" i="2"/>
  <c r="DD536" i="4"/>
  <c r="DG552" i="2"/>
  <c r="DE552" i="4"/>
  <c r="DF544" i="2"/>
  <c r="DD544" i="4"/>
  <c r="BR482" i="4"/>
  <c r="BN482" i="4"/>
  <c r="BL482" i="2"/>
  <c r="BJ482" i="4"/>
  <c r="BH482" i="2"/>
  <c r="BF482" i="4"/>
  <c r="BD482" i="2"/>
  <c r="BB482" i="4"/>
  <c r="AZ482" i="2"/>
  <c r="AX482" i="4"/>
  <c r="AV482" i="2"/>
  <c r="AT482" i="4"/>
  <c r="AO482" i="4"/>
  <c r="CN481" i="2"/>
  <c r="CL481" i="4"/>
  <c r="CJ481" i="2"/>
  <c r="CH481" i="4"/>
  <c r="CF481" i="2"/>
  <c r="CD481" i="4"/>
  <c r="CB481" i="2"/>
  <c r="BZ481" i="4"/>
  <c r="BX481" i="2"/>
  <c r="BV481" i="4"/>
  <c r="BT481" i="4"/>
  <c r="BP481" i="4"/>
  <c r="BN481" i="2"/>
  <c r="BL481" i="4"/>
  <c r="BJ481" i="2"/>
  <c r="BH481" i="4"/>
  <c r="BF481" i="2"/>
  <c r="BD481" i="4"/>
  <c r="BB481" i="2"/>
  <c r="AZ481" i="4"/>
  <c r="AX481" i="2"/>
  <c r="AV481" i="4"/>
  <c r="AQ481" i="4"/>
  <c r="AM481" i="4"/>
  <c r="CQ480" i="2"/>
  <c r="CO480" i="4"/>
  <c r="CM480" i="2"/>
  <c r="CK480" i="4"/>
  <c r="CI480" i="2"/>
  <c r="CG480" i="4"/>
  <c r="CE480" i="2"/>
  <c r="CC480" i="4"/>
  <c r="CA480" i="2"/>
  <c r="BY480" i="4"/>
  <c r="BW480" i="2"/>
  <c r="BU480" i="4"/>
  <c r="BS480" i="4"/>
  <c r="BO480" i="4"/>
  <c r="BN480" i="2"/>
  <c r="BL480" i="4"/>
  <c r="BJ480" i="2"/>
  <c r="BH480" i="4"/>
  <c r="BG480" i="2"/>
  <c r="BE480" i="4"/>
  <c r="BC480" i="2"/>
  <c r="BA480" i="4"/>
  <c r="AZ480" i="2"/>
  <c r="AX480" i="4"/>
  <c r="AV480" i="2"/>
  <c r="AT480" i="4"/>
  <c r="AQ480" i="2"/>
  <c r="AO480" i="4"/>
  <c r="CN479" i="2"/>
  <c r="CL479" i="4"/>
  <c r="CJ479" i="2"/>
  <c r="CH479" i="4"/>
  <c r="CF479" i="2"/>
  <c r="CD479" i="4"/>
  <c r="CB479" i="2"/>
  <c r="BZ479" i="4"/>
  <c r="BX479" i="2"/>
  <c r="BV479" i="4"/>
  <c r="BV479" i="2"/>
  <c r="BT479" i="4"/>
  <c r="BR479" i="2"/>
  <c r="BP479" i="4"/>
  <c r="BN479" i="2"/>
  <c r="BL479" i="4"/>
  <c r="BJ479" i="2"/>
  <c r="BH479" i="4"/>
  <c r="BF479" i="2"/>
  <c r="BD479" i="4"/>
  <c r="BB479" i="2"/>
  <c r="AZ479" i="4"/>
  <c r="AX479" i="2"/>
  <c r="AV479" i="4"/>
  <c r="AS479" i="2"/>
  <c r="AQ479" i="4"/>
  <c r="AO479" i="2"/>
  <c r="AM479" i="4"/>
  <c r="CP478" i="2"/>
  <c r="CN478" i="4"/>
  <c r="CL478" i="2"/>
  <c r="CJ478" i="4"/>
  <c r="CH478" i="2"/>
  <c r="CF478" i="4"/>
  <c r="CD478" i="2"/>
  <c r="CB478" i="4"/>
  <c r="BZ478" i="2"/>
  <c r="BX478" i="4"/>
  <c r="BR478" i="4"/>
  <c r="BN478" i="4"/>
  <c r="BL478" i="2"/>
  <c r="BJ478" i="4"/>
  <c r="BH478" i="2"/>
  <c r="BF478" i="4"/>
  <c r="BD478" i="2"/>
  <c r="BB478" i="4"/>
  <c r="AZ478" i="2"/>
  <c r="AX478" i="4"/>
  <c r="AV478" i="2"/>
  <c r="AT478" i="4"/>
  <c r="CW479" i="1"/>
  <c r="AQ478" i="2"/>
  <c r="AO478" i="4"/>
  <c r="CQ477" i="2"/>
  <c r="CO477" i="4"/>
  <c r="CM477" i="2"/>
  <c r="CK477" i="4"/>
  <c r="CI477" i="2"/>
  <c r="CG477" i="4"/>
  <c r="CE477" i="2"/>
  <c r="CC477" i="4"/>
  <c r="CA477" i="2"/>
  <c r="BY477" i="4"/>
  <c r="BW477" i="2"/>
  <c r="BU477" i="4"/>
  <c r="BS477" i="4"/>
  <c r="BO477" i="4"/>
  <c r="BM477" i="2"/>
  <c r="BK477" i="4"/>
  <c r="BI477" i="2"/>
  <c r="BG477" i="4"/>
  <c r="BE477" i="2"/>
  <c r="BC477" i="4"/>
  <c r="BA477" i="2"/>
  <c r="AY477" i="4"/>
  <c r="AW477" i="2"/>
  <c r="AU477" i="4"/>
  <c r="AR477" i="2"/>
  <c r="AP477" i="4"/>
  <c r="AN477" i="2"/>
  <c r="AL477" i="4"/>
  <c r="CN476" i="2"/>
  <c r="CL476" i="4"/>
  <c r="CJ476" i="2"/>
  <c r="CH476" i="4"/>
  <c r="CF476" i="2"/>
  <c r="CD476" i="4"/>
  <c r="CB476" i="2"/>
  <c r="BZ476" i="4"/>
  <c r="BX476" i="2"/>
  <c r="BV476" i="4"/>
  <c r="BT476" i="4"/>
  <c r="BP476" i="4"/>
  <c r="BN476" i="2"/>
  <c r="BL476" i="4"/>
  <c r="BF476" i="2"/>
  <c r="BD476" i="4"/>
  <c r="BB476" i="2"/>
  <c r="AZ476" i="4"/>
  <c r="AX476" i="2"/>
  <c r="AV476" i="4"/>
  <c r="AS476" i="2"/>
  <c r="AQ476" i="4"/>
  <c r="AO476" i="2"/>
  <c r="AM476" i="4"/>
  <c r="CQ475" i="2"/>
  <c r="CO475" i="4"/>
  <c r="CM475" i="2"/>
  <c r="CK475" i="4"/>
  <c r="CI475" i="2"/>
  <c r="CG475" i="4"/>
  <c r="CE475" i="2"/>
  <c r="CC475" i="4"/>
  <c r="CA475" i="2"/>
  <c r="BY475" i="4"/>
  <c r="BW475" i="2"/>
  <c r="BU475" i="4"/>
  <c r="BS475" i="4"/>
  <c r="BO475" i="4"/>
  <c r="BM475" i="2"/>
  <c r="BK475" i="4"/>
  <c r="BI475" i="2"/>
  <c r="BG475" i="4"/>
  <c r="BE475" i="2"/>
  <c r="BC475" i="4"/>
  <c r="BA475" i="2"/>
  <c r="AY475" i="4"/>
  <c r="AW475" i="2"/>
  <c r="AU475" i="4"/>
  <c r="AR475" i="2"/>
  <c r="AP475" i="4"/>
  <c r="AN475" i="2"/>
  <c r="AL475" i="4"/>
  <c r="CP474" i="2"/>
  <c r="CN474" i="4"/>
  <c r="CL474" i="2"/>
  <c r="CJ474" i="4"/>
  <c r="CH474" i="2"/>
  <c r="CF474" i="4"/>
  <c r="CD474" i="2"/>
  <c r="CB474" i="4"/>
  <c r="BZ474" i="2"/>
  <c r="BX474" i="4"/>
  <c r="BR474" i="4"/>
  <c r="BN474" i="4"/>
  <c r="BL474" i="2"/>
  <c r="BJ474" i="4"/>
  <c r="BH474" i="2"/>
  <c r="BF474" i="4"/>
  <c r="BD474" i="2"/>
  <c r="BB474" i="4"/>
  <c r="AZ474" i="2"/>
  <c r="AX474" i="4"/>
  <c r="AV474" i="2"/>
  <c r="AT474" i="4"/>
  <c r="AO474" i="4"/>
  <c r="CN473" i="2"/>
  <c r="CL473" i="4"/>
  <c r="CJ473" i="2"/>
  <c r="CH473" i="4"/>
  <c r="CF473" i="2"/>
  <c r="CD473" i="4"/>
  <c r="CB473" i="2"/>
  <c r="BZ473" i="4"/>
  <c r="BX473" i="2"/>
  <c r="BV473" i="4"/>
  <c r="BT473" i="4"/>
  <c r="BP473" i="4"/>
  <c r="BN473" i="2"/>
  <c r="BL473" i="4"/>
  <c r="BJ473" i="2"/>
  <c r="BH473" i="4"/>
  <c r="BF473" i="2"/>
  <c r="BD473" i="4"/>
  <c r="BB473" i="2"/>
  <c r="AZ473" i="4"/>
  <c r="AX473" i="2"/>
  <c r="AV473" i="4"/>
  <c r="AQ473" i="4"/>
  <c r="AM473" i="4"/>
  <c r="CP472" i="2"/>
  <c r="CN472" i="4"/>
  <c r="CL472" i="2"/>
  <c r="CJ472" i="4"/>
  <c r="CH472" i="2"/>
  <c r="CF472" i="4"/>
  <c r="CD472" i="2"/>
  <c r="CB472" i="4"/>
  <c r="BZ472" i="2"/>
  <c r="BX472" i="4"/>
  <c r="BT472" i="2"/>
  <c r="BR472" i="4"/>
  <c r="BP472" i="2"/>
  <c r="BN472" i="4"/>
  <c r="BL472" i="2"/>
  <c r="BJ472" i="4"/>
  <c r="BH472" i="2"/>
  <c r="BF472" i="4"/>
  <c r="BD472" i="2"/>
  <c r="BB472" i="4"/>
  <c r="AZ472" i="2"/>
  <c r="AX472" i="4"/>
  <c r="AV472" i="2"/>
  <c r="AT472" i="4"/>
  <c r="AQ472" i="2"/>
  <c r="AO472" i="4"/>
  <c r="CS470" i="2"/>
  <c r="CQ470" i="4"/>
  <c r="CO471" i="2"/>
  <c r="CM471" i="4"/>
  <c r="CG471" i="2"/>
  <c r="CE471" i="4"/>
  <c r="CC471" i="2"/>
  <c r="CA471" i="4"/>
  <c r="BY471" i="2"/>
  <c r="BW471" i="4"/>
  <c r="BS471" i="2"/>
  <c r="BQ471" i="4"/>
  <c r="BO471" i="2"/>
  <c r="BM471" i="4"/>
  <c r="BK471" i="2"/>
  <c r="BI471" i="4"/>
  <c r="BG471" i="2"/>
  <c r="BE471" i="4"/>
  <c r="BC471" i="2"/>
  <c r="BA471" i="4"/>
  <c r="AY471" i="2"/>
  <c r="AW471" i="4"/>
  <c r="AU471" i="2"/>
  <c r="AS471" i="4"/>
  <c r="AT471" i="2"/>
  <c r="AR471" i="4"/>
  <c r="AP471" i="2"/>
  <c r="AN471" i="4"/>
  <c r="CQ470" i="2"/>
  <c r="CO470" i="4"/>
  <c r="CM470" i="2"/>
  <c r="CK470" i="4"/>
  <c r="CI470" i="2"/>
  <c r="CG470" i="4"/>
  <c r="CE470" i="2"/>
  <c r="CC470" i="4"/>
  <c r="CA470" i="2"/>
  <c r="BY470" i="4"/>
  <c r="BW470" i="2"/>
  <c r="BU470" i="4"/>
  <c r="BU470" i="2"/>
  <c r="BS470" i="4"/>
  <c r="BQ470" i="2"/>
  <c r="BO470" i="4"/>
  <c r="BM470" i="2"/>
  <c r="BK470" i="4"/>
  <c r="BI470" i="2"/>
  <c r="BG470" i="4"/>
  <c r="BE470" i="2"/>
  <c r="BC470" i="4"/>
  <c r="BA470" i="2"/>
  <c r="AY470" i="4"/>
  <c r="AW470" i="2"/>
  <c r="AU470" i="4"/>
  <c r="AR470" i="2"/>
  <c r="AP470" i="4"/>
  <c r="AN470" i="2"/>
  <c r="AL470" i="4"/>
  <c r="CN469" i="2"/>
  <c r="CL469" i="4"/>
  <c r="CJ469" i="2"/>
  <c r="CH469" i="4"/>
  <c r="CB469" i="2"/>
  <c r="BZ469" i="4"/>
  <c r="BX469" i="2"/>
  <c r="BV469" i="4"/>
  <c r="BV469" i="2"/>
  <c r="BT469" i="4"/>
  <c r="BR469" i="2"/>
  <c r="BP469" i="4"/>
  <c r="BN469" i="2"/>
  <c r="BL469" i="4"/>
  <c r="BJ469" i="2"/>
  <c r="BH469" i="4"/>
  <c r="BF469" i="2"/>
  <c r="BD469" i="4"/>
  <c r="BB469" i="2"/>
  <c r="AZ469" i="4"/>
  <c r="AX469" i="2"/>
  <c r="AV469" i="4"/>
  <c r="AS469" i="2"/>
  <c r="AQ469" i="4"/>
  <c r="AO469" i="2"/>
  <c r="AM469" i="4"/>
  <c r="CP468" i="2"/>
  <c r="CN468" i="4"/>
  <c r="CL468" i="2"/>
  <c r="CJ468" i="4"/>
  <c r="CH468" i="2"/>
  <c r="CF468" i="4"/>
  <c r="CD468" i="2"/>
  <c r="CB468" i="4"/>
  <c r="BZ468" i="2"/>
  <c r="BX468" i="4"/>
  <c r="BT468" i="2"/>
  <c r="BR468" i="4"/>
  <c r="BP468" i="2"/>
  <c r="BN468" i="4"/>
  <c r="BL468" i="2"/>
  <c r="BJ468" i="4"/>
  <c r="BH468" i="2"/>
  <c r="BF468" i="4"/>
  <c r="BD468" i="2"/>
  <c r="BB468" i="4"/>
  <c r="AZ468" i="2"/>
  <c r="AX468" i="4"/>
  <c r="AV468" i="2"/>
  <c r="AT468" i="4"/>
  <c r="AQ468" i="2"/>
  <c r="AO468" i="4"/>
  <c r="CQ467" i="2"/>
  <c r="CO467" i="4"/>
  <c r="CM467" i="2"/>
  <c r="CK467" i="4"/>
  <c r="CI467" i="2"/>
  <c r="CG467" i="4"/>
  <c r="CE467" i="2"/>
  <c r="CC467" i="4"/>
  <c r="CA467" i="2"/>
  <c r="BY467" i="4"/>
  <c r="BW467" i="2"/>
  <c r="BU467" i="4"/>
  <c r="BU467" i="2"/>
  <c r="BS467" i="4"/>
  <c r="BQ467" i="2"/>
  <c r="BO467" i="4"/>
  <c r="BM467" i="2"/>
  <c r="BK467" i="4"/>
  <c r="BI467" i="2"/>
  <c r="BG467" i="4"/>
  <c r="BE467" i="2"/>
  <c r="BC467" i="4"/>
  <c r="BA467" i="2"/>
  <c r="AY467" i="4"/>
  <c r="AW467" i="2"/>
  <c r="AU467" i="4"/>
  <c r="AR467" i="2"/>
  <c r="AP467" i="4"/>
  <c r="AN467" i="2"/>
  <c r="AL467" i="4"/>
  <c r="CO466" i="2"/>
  <c r="CM466" i="4"/>
  <c r="CK466" i="2"/>
  <c r="CI466" i="4"/>
  <c r="CG466" i="2"/>
  <c r="CE466" i="4"/>
  <c r="CC466" i="2"/>
  <c r="CA466" i="4"/>
  <c r="BY466" i="2"/>
  <c r="BW466" i="4"/>
  <c r="BQ466" i="4"/>
  <c r="BO466" i="2"/>
  <c r="BM466" i="4"/>
  <c r="BK466" i="2"/>
  <c r="BI466" i="4"/>
  <c r="BG466" i="2"/>
  <c r="BE466" i="4"/>
  <c r="BC466" i="2"/>
  <c r="BA466" i="4"/>
  <c r="AY466" i="2"/>
  <c r="AW466" i="4"/>
  <c r="AU466" i="2"/>
  <c r="AS466" i="4"/>
  <c r="AR466" i="4"/>
  <c r="AN466" i="4"/>
  <c r="CN465" i="2"/>
  <c r="CL465" i="4"/>
  <c r="CJ465" i="2"/>
  <c r="CH465" i="4"/>
  <c r="CF465" i="2"/>
  <c r="CD465" i="4"/>
  <c r="CB465" i="2"/>
  <c r="BZ465" i="4"/>
  <c r="BX465" i="2"/>
  <c r="BV465" i="4"/>
  <c r="BT465" i="4"/>
  <c r="BP465" i="4"/>
  <c r="BN465" i="2"/>
  <c r="BL465" i="4"/>
  <c r="BJ465" i="2"/>
  <c r="BH465" i="4"/>
  <c r="BF465" i="2"/>
  <c r="BD465" i="4"/>
  <c r="BB465" i="2"/>
  <c r="AZ465" i="4"/>
  <c r="AX465" i="2"/>
  <c r="AV465" i="4"/>
  <c r="AQ465" i="4"/>
  <c r="AM465" i="4"/>
  <c r="CO464" i="2"/>
  <c r="CM464" i="4"/>
  <c r="CK464" i="2"/>
  <c r="CI464" i="4"/>
  <c r="CG464" i="2"/>
  <c r="CE464" i="4"/>
  <c r="CC464" i="2"/>
  <c r="CA464" i="4"/>
  <c r="BY464" i="2"/>
  <c r="BW464" i="4"/>
  <c r="BQ464" i="4"/>
  <c r="BO464" i="2"/>
  <c r="BM464" i="4"/>
  <c r="BK464" i="2"/>
  <c r="BI464" i="4"/>
  <c r="BG464" i="2"/>
  <c r="BE464" i="4"/>
  <c r="BC464" i="2"/>
  <c r="BA464" i="4"/>
  <c r="AY464" i="2"/>
  <c r="AW464" i="4"/>
  <c r="AU464" i="2"/>
  <c r="AS464" i="4"/>
  <c r="AR464" i="4"/>
  <c r="AN464" i="4"/>
  <c r="CP463" i="2"/>
  <c r="CN463" i="4"/>
  <c r="CL463" i="2"/>
  <c r="CJ463" i="4"/>
  <c r="CH463" i="2"/>
  <c r="CF463" i="4"/>
  <c r="CD463" i="2"/>
  <c r="CB463" i="4"/>
  <c r="BZ463" i="2"/>
  <c r="BX463" i="4"/>
  <c r="BR463" i="4"/>
  <c r="BN463" i="4"/>
  <c r="BL463" i="2"/>
  <c r="BJ463" i="4"/>
  <c r="BH463" i="2"/>
  <c r="BF463" i="4"/>
  <c r="BD463" i="2"/>
  <c r="BB463" i="4"/>
  <c r="AZ463" i="2"/>
  <c r="AX463" i="4"/>
  <c r="AV463" i="2"/>
  <c r="AT463" i="4"/>
  <c r="AO463" i="4"/>
  <c r="CQ462" i="2"/>
  <c r="CO462" i="4"/>
  <c r="CM462" i="2"/>
  <c r="CK462" i="4"/>
  <c r="CI462" i="2"/>
  <c r="CG462" i="4"/>
  <c r="CE462" i="2"/>
  <c r="CC462" i="4"/>
  <c r="CA462" i="2"/>
  <c r="BY462" i="4"/>
  <c r="BW462" i="2"/>
  <c r="BU462" i="4"/>
  <c r="BS462" i="4"/>
  <c r="BO462" i="4"/>
  <c r="BM462" i="2"/>
  <c r="BK462" i="4"/>
  <c r="BI462" i="2"/>
  <c r="BG462" i="4"/>
  <c r="BE462" i="2"/>
  <c r="BC462" i="4"/>
  <c r="BA462" i="2"/>
  <c r="AY462" i="4"/>
  <c r="AW462" i="2"/>
  <c r="AU462" i="4"/>
  <c r="AP462" i="4"/>
  <c r="AL462" i="4"/>
  <c r="CN461" i="2"/>
  <c r="CL461" i="4"/>
  <c r="CJ461" i="2"/>
  <c r="CH461" i="4"/>
  <c r="CF461" i="2"/>
  <c r="CD461" i="4"/>
  <c r="CB461" i="2"/>
  <c r="BZ461" i="4"/>
  <c r="BX461" i="2"/>
  <c r="BV461" i="4"/>
  <c r="BT461" i="4"/>
  <c r="BP461" i="4"/>
  <c r="BN461" i="2"/>
  <c r="BL461" i="4"/>
  <c r="BJ461" i="2"/>
  <c r="BH461" i="4"/>
  <c r="BF461" i="2"/>
  <c r="BD461" i="4"/>
  <c r="BB461" i="2"/>
  <c r="AZ461" i="4"/>
  <c r="AX461" i="2"/>
  <c r="AV461" i="4"/>
  <c r="AQ461" i="4"/>
  <c r="AM461" i="4"/>
  <c r="CO460" i="2"/>
  <c r="CM460" i="4"/>
  <c r="CK460" i="2"/>
  <c r="CI460" i="4"/>
  <c r="CG460" i="2"/>
  <c r="CE460" i="4"/>
  <c r="CC460" i="2"/>
  <c r="CA460" i="4"/>
  <c r="BY460" i="2"/>
  <c r="BW460" i="4"/>
  <c r="BQ460" i="4"/>
  <c r="BO460" i="2"/>
  <c r="BM460" i="4"/>
  <c r="BK460" i="2"/>
  <c r="BI460" i="4"/>
  <c r="BG460" i="2"/>
  <c r="BE460" i="4"/>
  <c r="BC460" i="2"/>
  <c r="BA460" i="4"/>
  <c r="AY460" i="2"/>
  <c r="AW460" i="4"/>
  <c r="AU460" i="2"/>
  <c r="AS460" i="4"/>
  <c r="AT460" i="2"/>
  <c r="AR460" i="4"/>
  <c r="AP460" i="2"/>
  <c r="AN460" i="4"/>
  <c r="CP459" i="2"/>
  <c r="CN459" i="4"/>
  <c r="CL459" i="2"/>
  <c r="CJ459" i="4"/>
  <c r="CH459" i="2"/>
  <c r="CF459" i="4"/>
  <c r="CD459" i="2"/>
  <c r="CB459" i="4"/>
  <c r="BZ459" i="2"/>
  <c r="BX459" i="4"/>
  <c r="BR459" i="4"/>
  <c r="BN459" i="4"/>
  <c r="BL459" i="2"/>
  <c r="BJ459" i="4"/>
  <c r="BH459" i="2"/>
  <c r="BF459" i="4"/>
  <c r="BD459" i="2"/>
  <c r="BB459" i="4"/>
  <c r="AZ459" i="2"/>
  <c r="AX459" i="4"/>
  <c r="AV459" i="2"/>
  <c r="AT459" i="4"/>
  <c r="AQ459" i="2"/>
  <c r="AO459" i="4"/>
  <c r="CQ458" i="2"/>
  <c r="CO458" i="4"/>
  <c r="CM458" i="2"/>
  <c r="CK458" i="4"/>
  <c r="CI458" i="2"/>
  <c r="CG458" i="4"/>
  <c r="CE458" i="2"/>
  <c r="CC458" i="4"/>
  <c r="CA458" i="2"/>
  <c r="BY458" i="4"/>
  <c r="BW458" i="2"/>
  <c r="BU458" i="4"/>
  <c r="BO458" i="4"/>
  <c r="BM458" i="2"/>
  <c r="BK458" i="4"/>
  <c r="BI458" i="2"/>
  <c r="BG458" i="4"/>
  <c r="BE458" i="2"/>
  <c r="BC458" i="4"/>
  <c r="BA458" i="2"/>
  <c r="AY458" i="4"/>
  <c r="AW458" i="2"/>
  <c r="AU458" i="4"/>
  <c r="AR458" i="2"/>
  <c r="AP458" i="4"/>
  <c r="AN458" i="2"/>
  <c r="AL458" i="4"/>
  <c r="CN457" i="2"/>
  <c r="CL457" i="4"/>
  <c r="CJ457" i="2"/>
  <c r="CH457" i="4"/>
  <c r="CF457" i="2"/>
  <c r="CD457" i="4"/>
  <c r="CB457" i="2"/>
  <c r="BZ457" i="4"/>
  <c r="BX457" i="2"/>
  <c r="BV457" i="4"/>
  <c r="BN457" i="2"/>
  <c r="BL457" i="4"/>
  <c r="BF457" i="2"/>
  <c r="BD457" i="4"/>
  <c r="BB457" i="2"/>
  <c r="AZ457" i="4"/>
  <c r="AX457" i="2"/>
  <c r="AV457" i="4"/>
  <c r="AS457" i="2"/>
  <c r="AQ457" i="4"/>
  <c r="AO457" i="2"/>
  <c r="AM457" i="4"/>
  <c r="CO456" i="2"/>
  <c r="CM456" i="4"/>
  <c r="CK456" i="2"/>
  <c r="CI456" i="4"/>
  <c r="CG456" i="2"/>
  <c r="CE456" i="4"/>
  <c r="CC456" i="2"/>
  <c r="CA456" i="4"/>
  <c r="BY456" i="2"/>
  <c r="BW456" i="4"/>
  <c r="BO456" i="2"/>
  <c r="BM456" i="4"/>
  <c r="BK456" i="2"/>
  <c r="BI456" i="4"/>
  <c r="BG456" i="2"/>
  <c r="BE456" i="4"/>
  <c r="BC456" i="2"/>
  <c r="BA456" i="4"/>
  <c r="AY456" i="2"/>
  <c r="AW456" i="4"/>
  <c r="AU456" i="2"/>
  <c r="AS456" i="4"/>
  <c r="AT456" i="2"/>
  <c r="AR456" i="4"/>
  <c r="AP456" i="2"/>
  <c r="AN456" i="4"/>
  <c r="CP455" i="2"/>
  <c r="CN455" i="4"/>
  <c r="CL455" i="2"/>
  <c r="CJ455" i="4"/>
  <c r="CH455" i="2"/>
  <c r="CF455" i="4"/>
  <c r="CD455" i="2"/>
  <c r="CB455" i="4"/>
  <c r="BZ455" i="2"/>
  <c r="BX455" i="4"/>
  <c r="BN455" i="4"/>
  <c r="BL455" i="2"/>
  <c r="BJ455" i="4"/>
  <c r="BH455" i="2"/>
  <c r="BF455" i="4"/>
  <c r="BD455" i="2"/>
  <c r="BB455" i="4"/>
  <c r="AZ455" i="2"/>
  <c r="AX455" i="4"/>
  <c r="AV455" i="2"/>
  <c r="AT455" i="4"/>
  <c r="AQ455" i="2"/>
  <c r="AO455" i="4"/>
  <c r="CQ454" i="2"/>
  <c r="CO454" i="4"/>
  <c r="CM454" i="2"/>
  <c r="CK454" i="4"/>
  <c r="CI454" i="2"/>
  <c r="CG454" i="4"/>
  <c r="CE454" i="2"/>
  <c r="CC454" i="4"/>
  <c r="CA454" i="2"/>
  <c r="BY454" i="4"/>
  <c r="BW454" i="2"/>
  <c r="BU454" i="4"/>
  <c r="BS454" i="4"/>
  <c r="BO454" i="4"/>
  <c r="BM454" i="2"/>
  <c r="BK454" i="4"/>
  <c r="BI454" i="2"/>
  <c r="BG454" i="4"/>
  <c r="BE454" i="2"/>
  <c r="BC454" i="4"/>
  <c r="BA454" i="2"/>
  <c r="AY454" i="4"/>
  <c r="AW454" i="2"/>
  <c r="AU454" i="4"/>
  <c r="AR454" i="2"/>
  <c r="AP454" i="4"/>
  <c r="AN454" i="2"/>
  <c r="AL454" i="4"/>
  <c r="CN453" i="2"/>
  <c r="CL453" i="4"/>
  <c r="CJ453" i="2"/>
  <c r="CH453" i="4"/>
  <c r="CF453" i="2"/>
  <c r="CD453" i="4"/>
  <c r="CB453" i="2"/>
  <c r="BZ453" i="4"/>
  <c r="BX453" i="2"/>
  <c r="BV453" i="4"/>
  <c r="BT453" i="4"/>
  <c r="BP453" i="4"/>
  <c r="BN453" i="2"/>
  <c r="BL453" i="4"/>
  <c r="BF453" i="2"/>
  <c r="BD453" i="4"/>
  <c r="BB453" i="2"/>
  <c r="AZ453" i="4"/>
  <c r="AX453" i="2"/>
  <c r="AV453" i="4"/>
  <c r="AS453" i="2"/>
  <c r="AQ453" i="4"/>
  <c r="AO453" i="2"/>
  <c r="AM453" i="4"/>
  <c r="CO452" i="2"/>
  <c r="CM452" i="4"/>
  <c r="CK452" i="2"/>
  <c r="CI452" i="4"/>
  <c r="CG452" i="2"/>
  <c r="CE452" i="4"/>
  <c r="CC452" i="2"/>
  <c r="CA452" i="4"/>
  <c r="BY452" i="2"/>
  <c r="BW452" i="4"/>
  <c r="BQ452" i="4"/>
  <c r="BO452" i="2"/>
  <c r="BM452" i="4"/>
  <c r="BK452" i="2"/>
  <c r="BI452" i="4"/>
  <c r="BG452" i="2"/>
  <c r="BE452" i="4"/>
  <c r="BC452" i="2"/>
  <c r="BA452" i="4"/>
  <c r="AY452" i="2"/>
  <c r="AW452" i="4"/>
  <c r="AU452" i="2"/>
  <c r="AS452" i="4"/>
  <c r="AT452" i="2"/>
  <c r="AR452" i="4"/>
  <c r="AP452" i="2"/>
  <c r="AN452" i="4"/>
  <c r="CQ451" i="2"/>
  <c r="CO451" i="4"/>
  <c r="CM451" i="2"/>
  <c r="CK451" i="4"/>
  <c r="CI451" i="2"/>
  <c r="CG451" i="4"/>
  <c r="CE451" i="2"/>
  <c r="CC451" i="4"/>
  <c r="CA451" i="2"/>
  <c r="BY451" i="4"/>
  <c r="BW451" i="2"/>
  <c r="BU451" i="4"/>
  <c r="BS451" i="4"/>
  <c r="BO451" i="4"/>
  <c r="BM451" i="2"/>
  <c r="BK451" i="4"/>
  <c r="BI451" i="2"/>
  <c r="BG451" i="4"/>
  <c r="BE451" i="2"/>
  <c r="BC451" i="4"/>
  <c r="BA451" i="2"/>
  <c r="AY451" i="4"/>
  <c r="AR451" i="2"/>
  <c r="AP451" i="4"/>
  <c r="AN451" i="2"/>
  <c r="AL451" i="4"/>
  <c r="CO450" i="2"/>
  <c r="CM450" i="4"/>
  <c r="CK450" i="2"/>
  <c r="CI450" i="4"/>
  <c r="CG450" i="2"/>
  <c r="CE450" i="4"/>
  <c r="CC450" i="2"/>
  <c r="CA450" i="4"/>
  <c r="BY450" i="2"/>
  <c r="BW450" i="4"/>
  <c r="BQ450" i="4"/>
  <c r="BO450" i="2"/>
  <c r="BM450" i="4"/>
  <c r="BK450" i="2"/>
  <c r="BI450" i="4"/>
  <c r="BG450" i="2"/>
  <c r="BE450" i="4"/>
  <c r="BC450" i="2"/>
  <c r="BA450" i="4"/>
  <c r="AY450" i="2"/>
  <c r="AW450" i="4"/>
  <c r="AU450" i="2"/>
  <c r="AS450" i="4"/>
  <c r="CQ449" i="2"/>
  <c r="CO449" i="4"/>
  <c r="CM449" i="2"/>
  <c r="CK449" i="4"/>
  <c r="CI449" i="2"/>
  <c r="CG449" i="4"/>
  <c r="CE449" i="2"/>
  <c r="CC449" i="4"/>
  <c r="CA449" i="2"/>
  <c r="BY449" i="4"/>
  <c r="BW449" i="2"/>
  <c r="BU449" i="4"/>
  <c r="BS449" i="4"/>
  <c r="BO449" i="4"/>
  <c r="BM449" i="2"/>
  <c r="BK449" i="4"/>
  <c r="BI449" i="2"/>
  <c r="BG449" i="4"/>
  <c r="BE449" i="2"/>
  <c r="BC449" i="4"/>
  <c r="BA449" i="2"/>
  <c r="AY449" i="4"/>
  <c r="AW449" i="2"/>
  <c r="AU449" i="4"/>
  <c r="CO448" i="2"/>
  <c r="CM448" i="4"/>
  <c r="CK448" i="2"/>
  <c r="CI448" i="4"/>
  <c r="CG448" i="2"/>
  <c r="CE448" i="4"/>
  <c r="CC448" i="2"/>
  <c r="CA448" i="4"/>
  <c r="BY448" i="2"/>
  <c r="BW448" i="4"/>
  <c r="BQ448" i="4"/>
  <c r="BO448" i="2"/>
  <c r="BM448" i="4"/>
  <c r="BK448" i="2"/>
  <c r="BI448" i="4"/>
  <c r="BG448" i="2"/>
  <c r="BE448" i="4"/>
  <c r="BC448" i="2"/>
  <c r="BA448" i="4"/>
  <c r="AY448" i="2"/>
  <c r="AW448" i="4"/>
  <c r="AU448" i="2"/>
  <c r="AS448" i="4"/>
  <c r="CQ447" i="2"/>
  <c r="CO447" i="4"/>
  <c r="CM447" i="2"/>
  <c r="CK447" i="4"/>
  <c r="CI447" i="2"/>
  <c r="CG447" i="4"/>
  <c r="CE447" i="2"/>
  <c r="CC447" i="4"/>
  <c r="CA447" i="2"/>
  <c r="BY447" i="4"/>
  <c r="BW447" i="2"/>
  <c r="BU447" i="4"/>
  <c r="BU447" i="2"/>
  <c r="BS447" i="4"/>
  <c r="BQ447" i="2"/>
  <c r="BO447" i="4"/>
  <c r="BM447" i="2"/>
  <c r="BK447" i="4"/>
  <c r="BE447" i="2"/>
  <c r="BC447" i="4"/>
  <c r="BA447" i="2"/>
  <c r="AY447" i="4"/>
  <c r="AW447" i="2"/>
  <c r="AU447" i="4"/>
  <c r="AR447" i="2"/>
  <c r="AP447" i="4"/>
  <c r="AN447" i="2"/>
  <c r="AL447" i="4"/>
  <c r="CN446" i="2"/>
  <c r="CL446" i="4"/>
  <c r="CJ446" i="2"/>
  <c r="CH446" i="4"/>
  <c r="CF446" i="2"/>
  <c r="CD446" i="4"/>
  <c r="CB446" i="2"/>
  <c r="BZ446" i="4"/>
  <c r="BX446" i="2"/>
  <c r="BV446" i="4"/>
  <c r="BV446" i="2"/>
  <c r="BT446" i="4"/>
  <c r="BR446" i="2"/>
  <c r="BP446" i="4"/>
  <c r="BN446" i="2"/>
  <c r="BL446" i="4"/>
  <c r="BJ446" i="2"/>
  <c r="BH446" i="4"/>
  <c r="BF446" i="2"/>
  <c r="BD446" i="4"/>
  <c r="BB446" i="2"/>
  <c r="AZ446" i="4"/>
  <c r="AX446" i="2"/>
  <c r="AV446" i="4"/>
  <c r="AS446" i="2"/>
  <c r="AQ446" i="4"/>
  <c r="AO446" i="2"/>
  <c r="AM446" i="4"/>
  <c r="CP445" i="2"/>
  <c r="CN445" i="4"/>
  <c r="CL445" i="2"/>
  <c r="CJ445" i="4"/>
  <c r="CH445" i="2"/>
  <c r="CF445" i="4"/>
  <c r="CD445" i="2"/>
  <c r="CB445" i="4"/>
  <c r="BZ445" i="2"/>
  <c r="BX445" i="4"/>
  <c r="BR445" i="4"/>
  <c r="BN445" i="4"/>
  <c r="BL445" i="2"/>
  <c r="BJ445" i="4"/>
  <c r="BH445" i="2"/>
  <c r="BF445" i="4"/>
  <c r="BD445" i="2"/>
  <c r="BB445" i="4"/>
  <c r="AZ445" i="2"/>
  <c r="AX445" i="4"/>
  <c r="AV445" i="2"/>
  <c r="AT445" i="4"/>
  <c r="CN444" i="2"/>
  <c r="CL444" i="4"/>
  <c r="CJ444" i="2"/>
  <c r="CH444" i="4"/>
  <c r="CB444" i="2"/>
  <c r="BZ444" i="4"/>
  <c r="BX444" i="2"/>
  <c r="BV444" i="4"/>
  <c r="BT444" i="4"/>
  <c r="BP444" i="4"/>
  <c r="BN444" i="2"/>
  <c r="BL444" i="4"/>
  <c r="BJ444" i="2"/>
  <c r="BH444" i="4"/>
  <c r="BF444" i="2"/>
  <c r="BD444" i="4"/>
  <c r="BB444" i="2"/>
  <c r="AZ444" i="4"/>
  <c r="AX444" i="2"/>
  <c r="AV444" i="4"/>
  <c r="AS444" i="2"/>
  <c r="AQ444" i="4"/>
  <c r="AO444" i="2"/>
  <c r="AM444" i="4"/>
  <c r="CQ443" i="2"/>
  <c r="CO443" i="4"/>
  <c r="CM443" i="2"/>
  <c r="CK443" i="4"/>
  <c r="CI443" i="2"/>
  <c r="CG443" i="4"/>
  <c r="CE443" i="2"/>
  <c r="CC443" i="4"/>
  <c r="CA443" i="2"/>
  <c r="BY443" i="4"/>
  <c r="BW443" i="2"/>
  <c r="BU443" i="4"/>
  <c r="BS443" i="4"/>
  <c r="BO443" i="4"/>
  <c r="BM443" i="2"/>
  <c r="BK443" i="4"/>
  <c r="BI443" i="2"/>
  <c r="BG443" i="4"/>
  <c r="BE443" i="2"/>
  <c r="BC443" i="4"/>
  <c r="BA443" i="2"/>
  <c r="AY443" i="4"/>
  <c r="AW443" i="2"/>
  <c r="AU443" i="4"/>
  <c r="CX444" i="1"/>
  <c r="AR443" i="2"/>
  <c r="AP443" i="4"/>
  <c r="AN443" i="2"/>
  <c r="AL443" i="4"/>
  <c r="CO442" i="2"/>
  <c r="CM442" i="4"/>
  <c r="CK442" i="2"/>
  <c r="CI442" i="4"/>
  <c r="CG442" i="2"/>
  <c r="CE442" i="4"/>
  <c r="CC442" i="2"/>
  <c r="CA442" i="4"/>
  <c r="BY442" i="2"/>
  <c r="BW442" i="4"/>
  <c r="BQ442" i="4"/>
  <c r="BO442" i="2"/>
  <c r="BM442" i="4"/>
  <c r="BK442" i="2"/>
  <c r="BI442" i="4"/>
  <c r="BG442" i="2"/>
  <c r="BE442" i="4"/>
  <c r="BC442" i="2"/>
  <c r="BA442" i="4"/>
  <c r="AY442" i="2"/>
  <c r="AW442" i="4"/>
  <c r="AU442" i="2"/>
  <c r="AS442" i="4"/>
  <c r="AN442" i="4"/>
  <c r="CQ441" i="2"/>
  <c r="CO441" i="4"/>
  <c r="CM441" i="2"/>
  <c r="CK441" i="4"/>
  <c r="CI441" i="2"/>
  <c r="CG441" i="4"/>
  <c r="CE441" i="2"/>
  <c r="CC441" i="4"/>
  <c r="CA441" i="2"/>
  <c r="BY441" i="4"/>
  <c r="BW441" i="2"/>
  <c r="BU441" i="4"/>
  <c r="BU441" i="2"/>
  <c r="BS441" i="4"/>
  <c r="BQ441" i="2"/>
  <c r="BO441" i="4"/>
  <c r="BM441" i="2"/>
  <c r="BK441" i="4"/>
  <c r="BE441" i="2"/>
  <c r="BC441" i="4"/>
  <c r="BA441" i="2"/>
  <c r="AY441" i="4"/>
  <c r="AW441" i="2"/>
  <c r="AU441" i="4"/>
  <c r="AR441" i="2"/>
  <c r="AP441" i="4"/>
  <c r="AN441" i="2"/>
  <c r="AL441" i="4"/>
  <c r="CO440" i="2"/>
  <c r="CM440" i="4"/>
  <c r="CK440" i="2"/>
  <c r="CI440" i="4"/>
  <c r="CG440" i="2"/>
  <c r="CE440" i="4"/>
  <c r="CC440" i="2"/>
  <c r="CA440" i="4"/>
  <c r="BY440" i="2"/>
  <c r="BW440" i="4"/>
  <c r="DE441" i="1"/>
  <c r="BS440" i="2"/>
  <c r="BQ440" i="4"/>
  <c r="BO440" i="2"/>
  <c r="BM440" i="4"/>
  <c r="BK440" i="2"/>
  <c r="BI440" i="4"/>
  <c r="BG440" i="2"/>
  <c r="BE440" i="4"/>
  <c r="BC440" i="2"/>
  <c r="BA440" i="4"/>
  <c r="AT440" i="2"/>
  <c r="AR440" i="4"/>
  <c r="AP440" i="2"/>
  <c r="AN440" i="4"/>
  <c r="CP439" i="2"/>
  <c r="CN439" i="4"/>
  <c r="CL439" i="2"/>
  <c r="CJ439" i="4"/>
  <c r="CH439" i="2"/>
  <c r="CF439" i="4"/>
  <c r="CD439" i="2"/>
  <c r="CB439" i="4"/>
  <c r="BZ439" i="2"/>
  <c r="BX439" i="4"/>
  <c r="BT439" i="2"/>
  <c r="BR439" i="4"/>
  <c r="BP439" i="2"/>
  <c r="BN439" i="4"/>
  <c r="BL439" i="2"/>
  <c r="BJ439" i="4"/>
  <c r="BH439" i="2"/>
  <c r="BF439" i="4"/>
  <c r="BD439" i="2"/>
  <c r="BB439" i="4"/>
  <c r="AZ439" i="2"/>
  <c r="AX439" i="4"/>
  <c r="AV439" i="2"/>
  <c r="AT439" i="4"/>
  <c r="AQ439" i="2"/>
  <c r="AO439" i="4"/>
  <c r="CN438" i="2"/>
  <c r="CL438" i="4"/>
  <c r="CJ438" i="2"/>
  <c r="CH438" i="4"/>
  <c r="CF438" i="2"/>
  <c r="CD438" i="4"/>
  <c r="CB438" i="2"/>
  <c r="BZ438" i="4"/>
  <c r="BX438" i="2"/>
  <c r="BV438" i="4"/>
  <c r="BV438" i="2"/>
  <c r="BT438" i="4"/>
  <c r="BR438" i="2"/>
  <c r="BP438" i="4"/>
  <c r="BN438" i="2"/>
  <c r="BL438" i="4"/>
  <c r="BJ438" i="2"/>
  <c r="BH438" i="4"/>
  <c r="BF438" i="2"/>
  <c r="BD438" i="4"/>
  <c r="BB438" i="2"/>
  <c r="AZ438" i="4"/>
  <c r="AX438" i="2"/>
  <c r="AV438" i="4"/>
  <c r="AS438" i="2"/>
  <c r="AQ438" i="4"/>
  <c r="AO438" i="2"/>
  <c r="AM438" i="4"/>
  <c r="CP437" i="2"/>
  <c r="CN437" i="4"/>
  <c r="CL437" i="2"/>
  <c r="CJ437" i="4"/>
  <c r="CH437" i="2"/>
  <c r="CF437" i="4"/>
  <c r="CD437" i="2"/>
  <c r="CB437" i="4"/>
  <c r="BZ437" i="2"/>
  <c r="BX437" i="4"/>
  <c r="BT437" i="2"/>
  <c r="BR437" i="4"/>
  <c r="BP437" i="2"/>
  <c r="BN437" i="4"/>
  <c r="BL437" i="2"/>
  <c r="BJ437" i="4"/>
  <c r="BH437" i="2"/>
  <c r="BF437" i="4"/>
  <c r="BD437" i="2"/>
  <c r="BB437" i="4"/>
  <c r="AZ437" i="2"/>
  <c r="AX437" i="4"/>
  <c r="AV437" i="2"/>
  <c r="AT437" i="4"/>
  <c r="AQ437" i="2"/>
  <c r="AO437" i="4"/>
  <c r="CN436" i="2"/>
  <c r="CL436" i="4"/>
  <c r="CJ436" i="2"/>
  <c r="CH436" i="4"/>
  <c r="CF436" i="2"/>
  <c r="CD436" i="4"/>
  <c r="CB436" i="2"/>
  <c r="BZ436" i="4"/>
  <c r="BX436" i="2"/>
  <c r="BV436" i="4"/>
  <c r="BV436" i="2"/>
  <c r="BT436" i="4"/>
  <c r="BR436" i="2"/>
  <c r="BP436" i="4"/>
  <c r="BN436" i="2"/>
  <c r="BL436" i="4"/>
  <c r="BJ436" i="2"/>
  <c r="BH436" i="4"/>
  <c r="BF436" i="2"/>
  <c r="BD436" i="4"/>
  <c r="BB436" i="2"/>
  <c r="AZ436" i="4"/>
  <c r="AX436" i="2"/>
  <c r="AV436" i="4"/>
  <c r="AS436" i="2"/>
  <c r="AQ436" i="4"/>
  <c r="AO436" i="2"/>
  <c r="AM436" i="4"/>
  <c r="CP435" i="2"/>
  <c r="CN435" i="4"/>
  <c r="CL435" i="2"/>
  <c r="CJ435" i="4"/>
  <c r="CH435" i="2"/>
  <c r="CF435" i="4"/>
  <c r="CD435" i="2"/>
  <c r="CB435" i="4"/>
  <c r="BZ435" i="2"/>
  <c r="BX435" i="4"/>
  <c r="BT435" i="2"/>
  <c r="BR435" i="4"/>
  <c r="BP435" i="2"/>
  <c r="BN435" i="4"/>
  <c r="BL435" i="2"/>
  <c r="BJ435" i="4"/>
  <c r="BH435" i="2"/>
  <c r="BF435" i="4"/>
  <c r="BD435" i="2"/>
  <c r="BB435" i="4"/>
  <c r="AZ435" i="2"/>
  <c r="AX435" i="4"/>
  <c r="AQ435" i="2"/>
  <c r="AO435" i="4"/>
  <c r="CY433" i="2"/>
  <c r="CO434" i="2"/>
  <c r="CM434" i="4"/>
  <c r="CK434" i="2"/>
  <c r="CI434" i="4"/>
  <c r="CG434" i="2"/>
  <c r="CE434" i="4"/>
  <c r="CC434" i="2"/>
  <c r="CA434" i="4"/>
  <c r="BS434" i="2"/>
  <c r="BQ434" i="4"/>
  <c r="BO434" i="2"/>
  <c r="BM434" i="4"/>
  <c r="BK434" i="2"/>
  <c r="BI434" i="4"/>
  <c r="BG434" i="2"/>
  <c r="BE434" i="4"/>
  <c r="AY434" i="2"/>
  <c r="AW434" i="4"/>
  <c r="AU434" i="2"/>
  <c r="AS434" i="4"/>
  <c r="AT434" i="2"/>
  <c r="AR434" i="4"/>
  <c r="AP434" i="2"/>
  <c r="AN434" i="4"/>
  <c r="CP433" i="2"/>
  <c r="CN433" i="4"/>
  <c r="CL433" i="2"/>
  <c r="CJ433" i="4"/>
  <c r="CD433" i="2"/>
  <c r="CB433" i="4"/>
  <c r="BZ433" i="2"/>
  <c r="BX433" i="4"/>
  <c r="BT433" i="2"/>
  <c r="BR433" i="4"/>
  <c r="BP433" i="2"/>
  <c r="BN433" i="4"/>
  <c r="BL433" i="2"/>
  <c r="BJ433" i="4"/>
  <c r="BH433" i="2"/>
  <c r="BF433" i="4"/>
  <c r="BD433" i="2"/>
  <c r="BB433" i="4"/>
  <c r="AZ433" i="2"/>
  <c r="AX433" i="4"/>
  <c r="AV433" i="2"/>
  <c r="AT433" i="4"/>
  <c r="AQ433" i="2"/>
  <c r="AO433" i="4"/>
  <c r="CQ432" i="2"/>
  <c r="CO432" i="4"/>
  <c r="CM432" i="2"/>
  <c r="CK432" i="4"/>
  <c r="CI432" i="2"/>
  <c r="CG432" i="4"/>
  <c r="CE432" i="2"/>
  <c r="CC432" i="4"/>
  <c r="CA432" i="2"/>
  <c r="BY432" i="4"/>
  <c r="BW432" i="2"/>
  <c r="BU432" i="4"/>
  <c r="BU432" i="2"/>
  <c r="BS432" i="4"/>
  <c r="BQ432" i="2"/>
  <c r="BO432" i="4"/>
  <c r="BM432" i="2"/>
  <c r="BK432" i="4"/>
  <c r="BI432" i="2"/>
  <c r="BG432" i="4"/>
  <c r="BE432" i="2"/>
  <c r="BC432" i="4"/>
  <c r="BA432" i="2"/>
  <c r="AY432" i="4"/>
  <c r="AW432" i="2"/>
  <c r="AU432" i="4"/>
  <c r="AR432" i="2"/>
  <c r="AP432" i="4"/>
  <c r="AN432" i="2"/>
  <c r="AL432" i="4"/>
  <c r="CN431" i="2"/>
  <c r="CL431" i="4"/>
  <c r="CJ431" i="2"/>
  <c r="CH431" i="4"/>
  <c r="CF431" i="2"/>
  <c r="CD431" i="4"/>
  <c r="CB431" i="2"/>
  <c r="BZ431" i="4"/>
  <c r="BX431" i="2"/>
  <c r="BV431" i="4"/>
  <c r="BV431" i="2"/>
  <c r="BT431" i="4"/>
  <c r="BR431" i="2"/>
  <c r="BP431" i="4"/>
  <c r="BN431" i="2"/>
  <c r="BL431" i="4"/>
  <c r="BJ431" i="2"/>
  <c r="BH431" i="4"/>
  <c r="BF431" i="2"/>
  <c r="BD431" i="4"/>
  <c r="BB431" i="2"/>
  <c r="AZ431" i="4"/>
  <c r="AX431" i="2"/>
  <c r="AV431" i="4"/>
  <c r="AS431" i="2"/>
  <c r="AQ431" i="4"/>
  <c r="AO431" i="2"/>
  <c r="AM431" i="4"/>
  <c r="CO430" i="2"/>
  <c r="CM430" i="4"/>
  <c r="CG430" i="2"/>
  <c r="CE430" i="4"/>
  <c r="CC430" i="2"/>
  <c r="CA430" i="4"/>
  <c r="BY430" i="2"/>
  <c r="BW430" i="4"/>
  <c r="BS430" i="2"/>
  <c r="BQ430" i="4"/>
  <c r="BO430" i="2"/>
  <c r="BM430" i="4"/>
  <c r="BK430" i="2"/>
  <c r="BI430" i="4"/>
  <c r="BG430" i="2"/>
  <c r="BE430" i="4"/>
  <c r="BC430" i="2"/>
  <c r="BA430" i="4"/>
  <c r="AY430" i="2"/>
  <c r="AW430" i="4"/>
  <c r="AU430" i="2"/>
  <c r="AS430" i="4"/>
  <c r="AT430" i="2"/>
  <c r="AR430" i="4"/>
  <c r="AP430" i="2"/>
  <c r="AN430" i="4"/>
  <c r="CQ429" i="2"/>
  <c r="CO429" i="4"/>
  <c r="CM429" i="2"/>
  <c r="CK429" i="4"/>
  <c r="CI429" i="2"/>
  <c r="CG429" i="4"/>
  <c r="CE429" i="2"/>
  <c r="CC429" i="4"/>
  <c r="CA429" i="2"/>
  <c r="BY429" i="4"/>
  <c r="BW429" i="2"/>
  <c r="BU429" i="4"/>
  <c r="BU429" i="2"/>
  <c r="BS429" i="4"/>
  <c r="BQ429" i="2"/>
  <c r="BO429" i="4"/>
  <c r="BM429" i="2"/>
  <c r="BK429" i="4"/>
  <c r="BI429" i="2"/>
  <c r="BG429" i="4"/>
  <c r="BE429" i="2"/>
  <c r="BC429" i="4"/>
  <c r="BA429" i="2"/>
  <c r="AY429" i="4"/>
  <c r="AW429" i="2"/>
  <c r="AU429" i="4"/>
  <c r="AR429" i="2"/>
  <c r="AP429" i="4"/>
  <c r="AN429" i="2"/>
  <c r="AL429" i="4"/>
  <c r="CO428" i="2"/>
  <c r="CM428" i="4"/>
  <c r="CK428" i="2"/>
  <c r="CI428" i="4"/>
  <c r="CG428" i="2"/>
  <c r="CE428" i="4"/>
  <c r="CC428" i="2"/>
  <c r="CA428" i="4"/>
  <c r="BY428" i="2"/>
  <c r="BW428" i="4"/>
  <c r="BO428" i="2"/>
  <c r="BM428" i="4"/>
  <c r="BK428" i="2"/>
  <c r="BI428" i="4"/>
  <c r="BG428" i="2"/>
  <c r="BE428" i="4"/>
  <c r="BC428" i="2"/>
  <c r="BA428" i="4"/>
  <c r="AY428" i="2"/>
  <c r="AW428" i="4"/>
  <c r="AU428" i="2"/>
  <c r="AS428" i="4"/>
  <c r="CN427" i="2"/>
  <c r="CL427" i="4"/>
  <c r="CJ427" i="2"/>
  <c r="CH427" i="4"/>
  <c r="CF427" i="2"/>
  <c r="CD427" i="4"/>
  <c r="CB427" i="2"/>
  <c r="BZ427" i="4"/>
  <c r="BX427" i="2"/>
  <c r="BV427" i="4"/>
  <c r="BN427" i="2"/>
  <c r="BL427" i="4"/>
  <c r="BJ427" i="2"/>
  <c r="BH427" i="4"/>
  <c r="BF427" i="2"/>
  <c r="BD427" i="4"/>
  <c r="BB427" i="2"/>
  <c r="AZ427" i="4"/>
  <c r="AX427" i="2"/>
  <c r="AV427" i="4"/>
  <c r="CQ426" i="2"/>
  <c r="CO426" i="4"/>
  <c r="CM426" i="2"/>
  <c r="CK426" i="4"/>
  <c r="CJ426" i="2"/>
  <c r="CH426" i="4"/>
  <c r="CF426" i="2"/>
  <c r="CD426" i="4"/>
  <c r="CC426" i="2"/>
  <c r="CA426" i="4"/>
  <c r="BY426" i="2"/>
  <c r="BW426" i="4"/>
  <c r="BO426" i="2"/>
  <c r="BM426" i="4"/>
  <c r="BK426" i="2"/>
  <c r="BI426" i="4"/>
  <c r="BG426" i="2"/>
  <c r="BE426" i="4"/>
  <c r="BC426" i="2"/>
  <c r="BA426" i="4"/>
  <c r="AY426" i="2"/>
  <c r="AW426" i="4"/>
  <c r="AU426" i="2"/>
  <c r="AS426" i="4"/>
  <c r="CN425" i="2"/>
  <c r="CL425" i="4"/>
  <c r="CJ425" i="2"/>
  <c r="CH425" i="4"/>
  <c r="CF425" i="2"/>
  <c r="CD425" i="4"/>
  <c r="CB425" i="2"/>
  <c r="BZ425" i="4"/>
  <c r="BX425" i="2"/>
  <c r="BV425" i="4"/>
  <c r="BN425" i="2"/>
  <c r="BL425" i="4"/>
  <c r="BJ425" i="2"/>
  <c r="BH425" i="4"/>
  <c r="BF425" i="2"/>
  <c r="BD425" i="4"/>
  <c r="BB425" i="2"/>
  <c r="AZ425" i="4"/>
  <c r="AX425" i="2"/>
  <c r="AV425" i="4"/>
  <c r="CP424" i="2"/>
  <c r="CN424" i="4"/>
  <c r="CL424" i="2"/>
  <c r="CJ424" i="4"/>
  <c r="CH424" i="2"/>
  <c r="CF424" i="4"/>
  <c r="CD424" i="2"/>
  <c r="CB424" i="4"/>
  <c r="BZ424" i="2"/>
  <c r="BX424" i="4"/>
  <c r="BL424" i="2"/>
  <c r="BJ424" i="4"/>
  <c r="BH424" i="2"/>
  <c r="BF424" i="4"/>
  <c r="BD424" i="2"/>
  <c r="BB424" i="4"/>
  <c r="AZ424" i="2"/>
  <c r="AX424" i="4"/>
  <c r="AQ424" i="2"/>
  <c r="AO424" i="4"/>
  <c r="CN423" i="2"/>
  <c r="CL423" i="4"/>
  <c r="CJ423" i="2"/>
  <c r="CH423" i="4"/>
  <c r="CF423" i="2"/>
  <c r="CD423" i="4"/>
  <c r="CB423" i="2"/>
  <c r="BZ423" i="4"/>
  <c r="BX423" i="2"/>
  <c r="BV423" i="4"/>
  <c r="BV423" i="2"/>
  <c r="BT423" i="4"/>
  <c r="BR423" i="2"/>
  <c r="BP423" i="4"/>
  <c r="BN423" i="2"/>
  <c r="BL423" i="4"/>
  <c r="BJ423" i="2"/>
  <c r="BH423" i="4"/>
  <c r="BF423" i="2"/>
  <c r="BD423" i="4"/>
  <c r="BB423" i="2"/>
  <c r="AZ423" i="4"/>
  <c r="AX423" i="2"/>
  <c r="AV423" i="4"/>
  <c r="AS423" i="2"/>
  <c r="AQ423" i="4"/>
  <c r="AO423" i="2"/>
  <c r="AM423" i="4"/>
  <c r="CP422" i="2"/>
  <c r="CN422" i="4"/>
  <c r="CL422" i="2"/>
  <c r="CJ422" i="4"/>
  <c r="CH422" i="2"/>
  <c r="CF422" i="4"/>
  <c r="BZ422" i="2"/>
  <c r="BX422" i="4"/>
  <c r="DE423" i="1"/>
  <c r="BT422" i="2"/>
  <c r="BR422" i="4"/>
  <c r="BP422" i="2"/>
  <c r="BN422" i="4"/>
  <c r="BL422" i="2"/>
  <c r="BJ422" i="4"/>
  <c r="BH422" i="2"/>
  <c r="BF422" i="4"/>
  <c r="BD422" i="2"/>
  <c r="BB422" i="4"/>
  <c r="AZ422" i="2"/>
  <c r="AX422" i="4"/>
  <c r="AV422" i="2"/>
  <c r="AT422" i="4"/>
  <c r="AQ422" i="2"/>
  <c r="AO422" i="4"/>
  <c r="CQ421" i="2"/>
  <c r="CO421" i="4"/>
  <c r="CM421" i="2"/>
  <c r="CK421" i="4"/>
  <c r="CI421" i="2"/>
  <c r="CG421" i="4"/>
  <c r="CE421" i="2"/>
  <c r="CC421" i="4"/>
  <c r="CA421" i="2"/>
  <c r="BY421" i="4"/>
  <c r="BW421" i="2"/>
  <c r="BU421" i="4"/>
  <c r="BU421" i="2"/>
  <c r="BS421" i="4"/>
  <c r="BM421" i="2"/>
  <c r="BK421" i="4"/>
  <c r="BI421" i="2"/>
  <c r="BG421" i="4"/>
  <c r="BE421" i="2"/>
  <c r="BC421" i="4"/>
  <c r="BA421" i="2"/>
  <c r="AY421" i="4"/>
  <c r="AW421" i="2"/>
  <c r="AU421" i="4"/>
  <c r="CN420" i="2"/>
  <c r="CL420" i="4"/>
  <c r="CJ420" i="2"/>
  <c r="CH420" i="4"/>
  <c r="CF420" i="2"/>
  <c r="CD420" i="4"/>
  <c r="CB420" i="2"/>
  <c r="BZ420" i="4"/>
  <c r="BX420" i="2"/>
  <c r="BV420" i="4"/>
  <c r="BN420" i="2"/>
  <c r="BL420" i="4"/>
  <c r="BJ420" i="2"/>
  <c r="BH420" i="4"/>
  <c r="BF420" i="2"/>
  <c r="BD420" i="4"/>
  <c r="BB420" i="2"/>
  <c r="AZ420" i="4"/>
  <c r="AX420" i="2"/>
  <c r="AV420" i="4"/>
  <c r="CO419" i="2"/>
  <c r="CM419" i="4"/>
  <c r="CK419" i="2"/>
  <c r="CI419" i="4"/>
  <c r="CG419" i="2"/>
  <c r="CE419" i="4"/>
  <c r="CC419" i="2"/>
  <c r="CA419" i="4"/>
  <c r="BY419" i="2"/>
  <c r="BW419" i="4"/>
  <c r="BO419" i="2"/>
  <c r="BM419" i="4"/>
  <c r="BK419" i="2"/>
  <c r="BI419" i="4"/>
  <c r="BG419" i="2"/>
  <c r="BE419" i="4"/>
  <c r="BC419" i="2"/>
  <c r="BA419" i="4"/>
  <c r="AY419" i="2"/>
  <c r="AW419" i="4"/>
  <c r="AU419" i="2"/>
  <c r="AS419" i="4"/>
  <c r="CP418" i="2"/>
  <c r="CN418" i="4"/>
  <c r="CL418" i="2"/>
  <c r="CJ418" i="4"/>
  <c r="CH418" i="2"/>
  <c r="CF418" i="4"/>
  <c r="CD418" i="2"/>
  <c r="CB418" i="4"/>
  <c r="BZ418" i="2"/>
  <c r="BX418" i="4"/>
  <c r="BL418" i="2"/>
  <c r="BJ418" i="4"/>
  <c r="BH418" i="2"/>
  <c r="BF418" i="4"/>
  <c r="BD418" i="2"/>
  <c r="BB418" i="4"/>
  <c r="AZ418" i="2"/>
  <c r="AX418" i="4"/>
  <c r="AV418" i="2"/>
  <c r="AT418" i="4"/>
  <c r="CQ417" i="2"/>
  <c r="CO417" i="4"/>
  <c r="CM417" i="2"/>
  <c r="CK417" i="4"/>
  <c r="CI417" i="2"/>
  <c r="CG417" i="4"/>
  <c r="CE417" i="2"/>
  <c r="CC417" i="4"/>
  <c r="CA417" i="2"/>
  <c r="BY417" i="4"/>
  <c r="BW417" i="2"/>
  <c r="BU417" i="4"/>
  <c r="BM417" i="2"/>
  <c r="BK417" i="4"/>
  <c r="BI417" i="2"/>
  <c r="BG417" i="4"/>
  <c r="BE417" i="2"/>
  <c r="BC417" i="4"/>
  <c r="BA417" i="2"/>
  <c r="AY417" i="4"/>
  <c r="AW417" i="2"/>
  <c r="AU417" i="4"/>
  <c r="CN416" i="2"/>
  <c r="CL416" i="4"/>
  <c r="CJ416" i="2"/>
  <c r="CH416" i="4"/>
  <c r="CF416" i="2"/>
  <c r="CD416" i="4"/>
  <c r="CB416" i="2"/>
  <c r="BZ416" i="4"/>
  <c r="BX416" i="2"/>
  <c r="BV416" i="4"/>
  <c r="BN416" i="2"/>
  <c r="BL416" i="4"/>
  <c r="BJ416" i="2"/>
  <c r="BH416" i="4"/>
  <c r="BF416" i="2"/>
  <c r="BD416" i="4"/>
  <c r="BB416" i="2"/>
  <c r="AZ416" i="4"/>
  <c r="AX416" i="2"/>
  <c r="AV416" i="4"/>
  <c r="CO415" i="2"/>
  <c r="CM415" i="4"/>
  <c r="CK415" i="2"/>
  <c r="CI415" i="4"/>
  <c r="CG415" i="2"/>
  <c r="CE415" i="4"/>
  <c r="CC415" i="2"/>
  <c r="CA415" i="4"/>
  <c r="BY415" i="2"/>
  <c r="BW415" i="4"/>
  <c r="BO415" i="2"/>
  <c r="BM415" i="4"/>
  <c r="BK415" i="2"/>
  <c r="BI415" i="4"/>
  <c r="BG415" i="2"/>
  <c r="BE415" i="4"/>
  <c r="BC415" i="2"/>
  <c r="BA415" i="4"/>
  <c r="AY415" i="2"/>
  <c r="AW415" i="4"/>
  <c r="AU415" i="2"/>
  <c r="AS415" i="4"/>
  <c r="CQ414" i="2"/>
  <c r="CO414" i="4"/>
  <c r="CM414" i="2"/>
  <c r="CK414" i="4"/>
  <c r="CI414" i="2"/>
  <c r="CG414" i="4"/>
  <c r="CE414" i="2"/>
  <c r="CC414" i="4"/>
  <c r="CA414" i="2"/>
  <c r="BY414" i="4"/>
  <c r="BW414" i="2"/>
  <c r="BU414" i="4"/>
  <c r="BM414" i="2"/>
  <c r="BK414" i="4"/>
  <c r="BI414" i="2"/>
  <c r="BG414" i="4"/>
  <c r="BE414" i="2"/>
  <c r="BC414" i="4"/>
  <c r="BA414" i="2"/>
  <c r="AY414" i="4"/>
  <c r="AW414" i="2"/>
  <c r="AU414" i="4"/>
  <c r="CO413" i="2"/>
  <c r="CM413" i="4"/>
  <c r="CK413" i="2"/>
  <c r="CI413" i="4"/>
  <c r="CG413" i="2"/>
  <c r="CE413" i="4"/>
  <c r="CC413" i="2"/>
  <c r="CA413" i="4"/>
  <c r="BY413" i="2"/>
  <c r="BW413" i="4"/>
  <c r="BO413" i="2"/>
  <c r="BM413" i="4"/>
  <c r="BK413" i="2"/>
  <c r="BI413" i="4"/>
  <c r="BG413" i="2"/>
  <c r="BE413" i="4"/>
  <c r="BC413" i="2"/>
  <c r="BA413" i="4"/>
  <c r="AY413" i="2"/>
  <c r="AW413" i="4"/>
  <c r="AU413" i="2"/>
  <c r="AS413" i="4"/>
  <c r="AT413" i="2"/>
  <c r="AR413" i="4"/>
  <c r="AP413" i="2"/>
  <c r="AN413" i="4"/>
  <c r="CQ412" i="2"/>
  <c r="CO412" i="4"/>
  <c r="CM412" i="2"/>
  <c r="CK412" i="4"/>
  <c r="CI412" i="2"/>
  <c r="CG412" i="4"/>
  <c r="CE412" i="2"/>
  <c r="CC412" i="4"/>
  <c r="CA412" i="2"/>
  <c r="BY412" i="4"/>
  <c r="BW412" i="2"/>
  <c r="BU412" i="4"/>
  <c r="BM412" i="2"/>
  <c r="BK412" i="4"/>
  <c r="BE412" i="2"/>
  <c r="BC412" i="4"/>
  <c r="BA412" i="2"/>
  <c r="AY412" i="4"/>
  <c r="AW412" i="2"/>
  <c r="AU412" i="4"/>
  <c r="AR412" i="2"/>
  <c r="AP412" i="4"/>
  <c r="CO411" i="2"/>
  <c r="CM411" i="4"/>
  <c r="CK411" i="2"/>
  <c r="CI411" i="4"/>
  <c r="CG411" i="2"/>
  <c r="CE411" i="4"/>
  <c r="CC411" i="2"/>
  <c r="CA411" i="4"/>
  <c r="BY411" i="2"/>
  <c r="BW411" i="4"/>
  <c r="BO411" i="2"/>
  <c r="BM411" i="4"/>
  <c r="BK411" i="2"/>
  <c r="BI411" i="4"/>
  <c r="BG411" i="2"/>
  <c r="BE411" i="4"/>
  <c r="BC411" i="2"/>
  <c r="BA411" i="4"/>
  <c r="AY411" i="2"/>
  <c r="AW411" i="4"/>
  <c r="AU411" i="2"/>
  <c r="AS411" i="4"/>
  <c r="AT411" i="2"/>
  <c r="AR411" i="4"/>
  <c r="AP411" i="2"/>
  <c r="AN411" i="4"/>
  <c r="CQ410" i="2"/>
  <c r="CO410" i="4"/>
  <c r="CM410" i="2"/>
  <c r="CK410" i="4"/>
  <c r="CI410" i="2"/>
  <c r="CG410" i="4"/>
  <c r="CE410" i="2"/>
  <c r="CC410" i="4"/>
  <c r="CA410" i="2"/>
  <c r="BY410" i="4"/>
  <c r="BW410" i="2"/>
  <c r="BU410" i="4"/>
  <c r="BM410" i="2"/>
  <c r="BK410" i="4"/>
  <c r="BI410" i="2"/>
  <c r="BG410" i="4"/>
  <c r="BE410" i="2"/>
  <c r="BC410" i="4"/>
  <c r="BA410" i="2"/>
  <c r="AY410" i="4"/>
  <c r="AW410" i="2"/>
  <c r="AU410" i="4"/>
  <c r="AR410" i="2"/>
  <c r="AP410" i="4"/>
  <c r="AN410" i="2"/>
  <c r="AL410" i="4"/>
  <c r="CN409" i="2"/>
  <c r="CL409" i="4"/>
  <c r="CJ409" i="2"/>
  <c r="CH409" i="4"/>
  <c r="CF409" i="2"/>
  <c r="CD409" i="4"/>
  <c r="CB409" i="2"/>
  <c r="BZ409" i="4"/>
  <c r="BX409" i="2"/>
  <c r="BV409" i="4"/>
  <c r="BN409" i="2"/>
  <c r="BL409" i="4"/>
  <c r="BJ409" i="2"/>
  <c r="BH409" i="4"/>
  <c r="BF409" i="2"/>
  <c r="BD409" i="4"/>
  <c r="BB409" i="2"/>
  <c r="AZ409" i="4"/>
  <c r="AX409" i="2"/>
  <c r="AV409" i="4"/>
  <c r="AS409" i="2"/>
  <c r="AQ409" i="4"/>
  <c r="AO409" i="2"/>
  <c r="AM409" i="4"/>
  <c r="CQ408" i="2"/>
  <c r="CO408" i="4"/>
  <c r="CM408" i="2"/>
  <c r="CK408" i="4"/>
  <c r="CI408" i="2"/>
  <c r="CG408" i="4"/>
  <c r="CE408" i="2"/>
  <c r="CC408" i="4"/>
  <c r="CA408" i="2"/>
  <c r="BY408" i="4"/>
  <c r="BW408" i="2"/>
  <c r="BU408" i="4"/>
  <c r="BM408" i="2"/>
  <c r="BK408" i="4"/>
  <c r="BI408" i="2"/>
  <c r="BG408" i="4"/>
  <c r="BE408" i="2"/>
  <c r="BC408" i="4"/>
  <c r="BA408" i="2"/>
  <c r="AY408" i="4"/>
  <c r="AW408" i="2"/>
  <c r="AU408" i="4"/>
  <c r="AR408" i="2"/>
  <c r="AP408" i="4"/>
  <c r="AN408" i="2"/>
  <c r="AL408" i="4"/>
  <c r="CO407" i="2"/>
  <c r="CM407" i="4"/>
  <c r="CK407" i="2"/>
  <c r="CI407" i="4"/>
  <c r="CG407" i="2"/>
  <c r="CE407" i="4"/>
  <c r="CC407" i="2"/>
  <c r="CA407" i="4"/>
  <c r="BY407" i="2"/>
  <c r="BW407" i="4"/>
  <c r="BO407" i="2"/>
  <c r="BM407" i="4"/>
  <c r="BK407" i="2"/>
  <c r="BI407" i="4"/>
  <c r="BG407" i="2"/>
  <c r="BE407" i="4"/>
  <c r="BC407" i="2"/>
  <c r="BA407" i="4"/>
  <c r="AY407" i="2"/>
  <c r="AW407" i="4"/>
  <c r="AU407" i="2"/>
  <c r="AS407" i="4"/>
  <c r="AT407" i="2"/>
  <c r="AR407" i="4"/>
  <c r="AP407" i="2"/>
  <c r="AN407" i="4"/>
  <c r="CQ406" i="2"/>
  <c r="CO406" i="4"/>
  <c r="CM406" i="2"/>
  <c r="CK406" i="4"/>
  <c r="CI406" i="2"/>
  <c r="CG406" i="4"/>
  <c r="CE406" i="2"/>
  <c r="CC406" i="4"/>
  <c r="CA406" i="2"/>
  <c r="BY406" i="4"/>
  <c r="BW406" i="2"/>
  <c r="BU406" i="4"/>
  <c r="BM406" i="2"/>
  <c r="BK406" i="4"/>
  <c r="BI406" i="2"/>
  <c r="BG406" i="4"/>
  <c r="BE406" i="2"/>
  <c r="BC406" i="4"/>
  <c r="BA406" i="2"/>
  <c r="AY406" i="4"/>
  <c r="AW406" i="2"/>
  <c r="AU406" i="4"/>
  <c r="AR406" i="2"/>
  <c r="AP406" i="4"/>
  <c r="AN406" i="2"/>
  <c r="AL406" i="4"/>
  <c r="CO405" i="2"/>
  <c r="CM405" i="4"/>
  <c r="CK405" i="2"/>
  <c r="CI405" i="4"/>
  <c r="CG405" i="2"/>
  <c r="CE405" i="4"/>
  <c r="CC405" i="2"/>
  <c r="CA405" i="4"/>
  <c r="BY405" i="2"/>
  <c r="BW405" i="4"/>
  <c r="BO405" i="2"/>
  <c r="BM405" i="4"/>
  <c r="BK405" i="2"/>
  <c r="BI405" i="4"/>
  <c r="BG405" i="2"/>
  <c r="BE405" i="4"/>
  <c r="BC405" i="2"/>
  <c r="BA405" i="4"/>
  <c r="AY405" i="2"/>
  <c r="AW405" i="4"/>
  <c r="AU405" i="2"/>
  <c r="AS405" i="4"/>
  <c r="AT405" i="2"/>
  <c r="AR405" i="4"/>
  <c r="AP405" i="2"/>
  <c r="AN405" i="4"/>
  <c r="CQ404" i="2"/>
  <c r="CO404" i="4"/>
  <c r="CM404" i="2"/>
  <c r="CK404" i="4"/>
  <c r="CI404" i="2"/>
  <c r="CG404" i="4"/>
  <c r="CE404" i="2"/>
  <c r="CC404" i="4"/>
  <c r="CA404" i="2"/>
  <c r="BY404" i="4"/>
  <c r="BW404" i="2"/>
  <c r="BU404" i="4"/>
  <c r="BN404" i="2"/>
  <c r="BL404" i="4"/>
  <c r="BJ404" i="2"/>
  <c r="BH404" i="4"/>
  <c r="BG404" i="2"/>
  <c r="BE404" i="4"/>
  <c r="BC404" i="2"/>
  <c r="BA404" i="4"/>
  <c r="AZ404" i="2"/>
  <c r="AX404" i="4"/>
  <c r="AV404" i="2"/>
  <c r="AT404" i="4"/>
  <c r="AR404" i="2"/>
  <c r="AP404" i="4"/>
  <c r="CO403" i="2"/>
  <c r="CM403" i="4"/>
  <c r="CK403" i="2"/>
  <c r="CI403" i="4"/>
  <c r="CG403" i="2"/>
  <c r="CE403" i="4"/>
  <c r="CC403" i="2"/>
  <c r="CA403" i="4"/>
  <c r="BY403" i="2"/>
  <c r="BW403" i="4"/>
  <c r="BO403" i="2"/>
  <c r="BM403" i="4"/>
  <c r="BK403" i="2"/>
  <c r="BI403" i="4"/>
  <c r="BG403" i="2"/>
  <c r="BE403" i="4"/>
  <c r="BC403" i="2"/>
  <c r="BA403" i="4"/>
  <c r="AY403" i="2"/>
  <c r="AW403" i="4"/>
  <c r="AU403" i="2"/>
  <c r="AS403" i="4"/>
  <c r="AT403" i="2"/>
  <c r="AR403" i="4"/>
  <c r="AP403" i="2"/>
  <c r="AN403" i="4"/>
  <c r="CQ402" i="2"/>
  <c r="CO402" i="4"/>
  <c r="CM402" i="2"/>
  <c r="CK402" i="4"/>
  <c r="CI402" i="2"/>
  <c r="CG402" i="4"/>
  <c r="CE402" i="2"/>
  <c r="CC402" i="4"/>
  <c r="CA402" i="2"/>
  <c r="BY402" i="4"/>
  <c r="BW402" i="2"/>
  <c r="BU402" i="4"/>
  <c r="BM402" i="2"/>
  <c r="BK402" i="4"/>
  <c r="BI402" i="2"/>
  <c r="BG402" i="4"/>
  <c r="BE402" i="2"/>
  <c r="BC402" i="4"/>
  <c r="BA402" i="2"/>
  <c r="AY402" i="4"/>
  <c r="AW402" i="2"/>
  <c r="AU402" i="4"/>
  <c r="AR402" i="2"/>
  <c r="AP402" i="4"/>
  <c r="AN402" i="2"/>
  <c r="AL402" i="4"/>
  <c r="CO401" i="2"/>
  <c r="CM401" i="4"/>
  <c r="CK401" i="2"/>
  <c r="CI401" i="4"/>
  <c r="CG401" i="2"/>
  <c r="CE401" i="4"/>
  <c r="CC401" i="2"/>
  <c r="CA401" i="4"/>
  <c r="BY401" i="2"/>
  <c r="BW401" i="4"/>
  <c r="BO401" i="2"/>
  <c r="BM401" i="4"/>
  <c r="BK401" i="2"/>
  <c r="BI401" i="4"/>
  <c r="BG401" i="2"/>
  <c r="BE401" i="4"/>
  <c r="BC401" i="2"/>
  <c r="BA401" i="4"/>
  <c r="AY401" i="2"/>
  <c r="AW401" i="4"/>
  <c r="AU401" i="2"/>
  <c r="AS401" i="4"/>
  <c r="CQ400" i="2"/>
  <c r="CO400" i="4"/>
  <c r="CM400" i="2"/>
  <c r="CK400" i="4"/>
  <c r="CI400" i="2"/>
  <c r="CG400" i="4"/>
  <c r="CE400" i="2"/>
  <c r="CC400" i="4"/>
  <c r="CA400" i="2"/>
  <c r="BY400" i="4"/>
  <c r="BW400" i="2"/>
  <c r="BU400" i="4"/>
  <c r="BM400" i="2"/>
  <c r="BK400" i="4"/>
  <c r="BI400" i="2"/>
  <c r="BG400" i="4"/>
  <c r="BE400" i="2"/>
  <c r="BC400" i="4"/>
  <c r="BA400" i="2"/>
  <c r="AY400" i="4"/>
  <c r="AW400" i="2"/>
  <c r="AU400" i="4"/>
  <c r="CO399" i="2"/>
  <c r="CM399" i="4"/>
  <c r="CG399" i="2"/>
  <c r="CE399" i="4"/>
  <c r="CC399" i="2"/>
  <c r="CA399" i="4"/>
  <c r="BY399" i="2"/>
  <c r="BW399" i="4"/>
  <c r="BO399" i="2"/>
  <c r="BM399" i="4"/>
  <c r="BK399" i="2"/>
  <c r="BI399" i="4"/>
  <c r="BG399" i="2"/>
  <c r="BE399" i="4"/>
  <c r="BC399" i="2"/>
  <c r="BA399" i="4"/>
  <c r="AY399" i="2"/>
  <c r="AW399" i="4"/>
  <c r="AU399" i="2"/>
  <c r="AS399" i="4"/>
  <c r="CQ398" i="2"/>
  <c r="CO398" i="4"/>
  <c r="CM398" i="2"/>
  <c r="CK398" i="4"/>
  <c r="CI398" i="2"/>
  <c r="CG398" i="4"/>
  <c r="CA398" i="2"/>
  <c r="BY398" i="4"/>
  <c r="BW398" i="2"/>
  <c r="BU398" i="4"/>
  <c r="BM398" i="2"/>
  <c r="BK398" i="4"/>
  <c r="BI398" i="2"/>
  <c r="BG398" i="4"/>
  <c r="BE398" i="2"/>
  <c r="BC398" i="4"/>
  <c r="BA398" i="2"/>
  <c r="AY398" i="4"/>
  <c r="AW398" i="2"/>
  <c r="AU398" i="4"/>
  <c r="CN397" i="2"/>
  <c r="CL397" i="4"/>
  <c r="CJ397" i="2"/>
  <c r="CH397" i="4"/>
  <c r="CF397" i="2"/>
  <c r="CD397" i="4"/>
  <c r="CB397" i="2"/>
  <c r="BZ397" i="4"/>
  <c r="BX397" i="2"/>
  <c r="BV397" i="4"/>
  <c r="BN397" i="2"/>
  <c r="BL397" i="4"/>
  <c r="BJ397" i="2"/>
  <c r="BH397" i="4"/>
  <c r="BF397" i="2"/>
  <c r="BD397" i="4"/>
  <c r="BB397" i="2"/>
  <c r="AZ397" i="4"/>
  <c r="AX397" i="2"/>
  <c r="AV397" i="4"/>
  <c r="CO396" i="2"/>
  <c r="CM396" i="4"/>
  <c r="CK396" i="2"/>
  <c r="CI396" i="4"/>
  <c r="CG396" i="2"/>
  <c r="CE396" i="4"/>
  <c r="CC396" i="2"/>
  <c r="CA396" i="4"/>
  <c r="BY396" i="2"/>
  <c r="BW396" i="4"/>
  <c r="BO396" i="2"/>
  <c r="BM396" i="4"/>
  <c r="BK396" i="2"/>
  <c r="BI396" i="4"/>
  <c r="BG396" i="2"/>
  <c r="BE396" i="4"/>
  <c r="BC396" i="2"/>
  <c r="BA396" i="4"/>
  <c r="AY396" i="2"/>
  <c r="AW396" i="4"/>
  <c r="CP395" i="2"/>
  <c r="CN395" i="4"/>
  <c r="CL395" i="2"/>
  <c r="CJ395" i="4"/>
  <c r="CH395" i="2"/>
  <c r="CF395" i="4"/>
  <c r="CD395" i="2"/>
  <c r="CB395" i="4"/>
  <c r="BZ395" i="2"/>
  <c r="BX395" i="4"/>
  <c r="BL395" i="2"/>
  <c r="BJ395" i="4"/>
  <c r="BH395" i="2"/>
  <c r="BF395" i="4"/>
  <c r="BD395" i="2"/>
  <c r="BB395" i="4"/>
  <c r="AZ395" i="2"/>
  <c r="AX395" i="4"/>
  <c r="AV395" i="2"/>
  <c r="AT395" i="4"/>
  <c r="CQ394" i="2"/>
  <c r="CO394" i="4"/>
  <c r="CM394" i="2"/>
  <c r="CK394" i="4"/>
  <c r="CI394" i="2"/>
  <c r="CG394" i="4"/>
  <c r="CE394" i="2"/>
  <c r="CC394" i="4"/>
  <c r="CA394" i="2"/>
  <c r="BY394" i="4"/>
  <c r="BW394" i="2"/>
  <c r="BU394" i="4"/>
  <c r="BM394" i="2"/>
  <c r="BK394" i="4"/>
  <c r="BI394" i="2"/>
  <c r="BG394" i="4"/>
  <c r="BE394" i="2"/>
  <c r="BC394" i="4"/>
  <c r="BA394" i="2"/>
  <c r="AY394" i="4"/>
  <c r="AW394" i="2"/>
  <c r="AU394" i="4"/>
  <c r="CN393" i="2"/>
  <c r="CL393" i="4"/>
  <c r="CJ393" i="2"/>
  <c r="CH393" i="4"/>
  <c r="CF393" i="2"/>
  <c r="CD393" i="4"/>
  <c r="CB393" i="2"/>
  <c r="BZ393" i="4"/>
  <c r="BX393" i="2"/>
  <c r="BV393" i="4"/>
  <c r="BN393" i="2"/>
  <c r="BL393" i="4"/>
  <c r="BJ393" i="2"/>
  <c r="BH393" i="4"/>
  <c r="BF393" i="2"/>
  <c r="BD393" i="4"/>
  <c r="BB393" i="2"/>
  <c r="AZ393" i="4"/>
  <c r="AX393" i="2"/>
  <c r="AV393" i="4"/>
  <c r="CP392" i="2"/>
  <c r="CN392" i="4"/>
  <c r="CL392" i="2"/>
  <c r="CJ392" i="4"/>
  <c r="CH392" i="2"/>
  <c r="CF392" i="4"/>
  <c r="CD392" i="2"/>
  <c r="CB392" i="4"/>
  <c r="BZ392" i="2"/>
  <c r="BX392" i="4"/>
  <c r="BT392" i="2"/>
  <c r="BR392" i="4"/>
  <c r="BP392" i="2"/>
  <c r="BN392" i="4"/>
  <c r="BL392" i="2"/>
  <c r="BJ392" i="4"/>
  <c r="BH392" i="2"/>
  <c r="BF392" i="4"/>
  <c r="BD392" i="2"/>
  <c r="BB392" i="4"/>
  <c r="AZ392" i="2"/>
  <c r="AX392" i="4"/>
  <c r="AV392" i="2"/>
  <c r="AT392" i="4"/>
  <c r="AQ392" i="2"/>
  <c r="AO392" i="4"/>
  <c r="CN391" i="2"/>
  <c r="CL391" i="4"/>
  <c r="CJ391" i="2"/>
  <c r="CH391" i="4"/>
  <c r="CF391" i="2"/>
  <c r="CD391" i="4"/>
  <c r="CB391" i="2"/>
  <c r="BZ391" i="4"/>
  <c r="BX391" i="2"/>
  <c r="BV391" i="4"/>
  <c r="BV391" i="2"/>
  <c r="BT391" i="4"/>
  <c r="BR391" i="2"/>
  <c r="BP391" i="4"/>
  <c r="BN391" i="2"/>
  <c r="BL391" i="4"/>
  <c r="BJ391" i="2"/>
  <c r="BH391" i="4"/>
  <c r="BF391" i="2"/>
  <c r="BD391" i="4"/>
  <c r="BB391" i="2"/>
  <c r="AZ391" i="4"/>
  <c r="AX391" i="2"/>
  <c r="AV391" i="4"/>
  <c r="AS391" i="2"/>
  <c r="AQ391" i="4"/>
  <c r="AO391" i="2"/>
  <c r="AM391" i="4"/>
  <c r="CP390" i="2"/>
  <c r="CN390" i="4"/>
  <c r="CL390" i="2"/>
  <c r="CJ390" i="4"/>
  <c r="CH390" i="2"/>
  <c r="CF390" i="4"/>
  <c r="CD390" i="2"/>
  <c r="CB390" i="4"/>
  <c r="BZ390" i="2"/>
  <c r="BX390" i="4"/>
  <c r="BT390" i="2"/>
  <c r="BR390" i="4"/>
  <c r="BL390" i="2"/>
  <c r="BJ390" i="4"/>
  <c r="BH390" i="2"/>
  <c r="BF390" i="4"/>
  <c r="BD390" i="2"/>
  <c r="BB390" i="4"/>
  <c r="AZ390" i="2"/>
  <c r="AX390" i="4"/>
  <c r="AV390" i="2"/>
  <c r="AT390" i="4"/>
  <c r="AQ390" i="2"/>
  <c r="AO390" i="4"/>
  <c r="CN389" i="2"/>
  <c r="CL389" i="4"/>
  <c r="CJ389" i="2"/>
  <c r="CH389" i="4"/>
  <c r="CF389" i="2"/>
  <c r="CD389" i="4"/>
  <c r="CB389" i="2"/>
  <c r="BZ389" i="4"/>
  <c r="BX389" i="2"/>
  <c r="BV389" i="4"/>
  <c r="BV389" i="2"/>
  <c r="BT389" i="4"/>
  <c r="BR389" i="2"/>
  <c r="BP389" i="4"/>
  <c r="BN389" i="2"/>
  <c r="BL389" i="4"/>
  <c r="BJ389" i="2"/>
  <c r="BH389" i="4"/>
  <c r="BF389" i="2"/>
  <c r="BD389" i="4"/>
  <c r="BB389" i="2"/>
  <c r="AZ389" i="4"/>
  <c r="AX389" i="2"/>
  <c r="AV389" i="4"/>
  <c r="AS389" i="2"/>
  <c r="AQ389" i="4"/>
  <c r="AO389" i="2"/>
  <c r="AM389" i="4"/>
  <c r="CP388" i="2"/>
  <c r="CN388" i="4"/>
  <c r="CL388" i="2"/>
  <c r="CJ388" i="4"/>
  <c r="CH388" i="2"/>
  <c r="CF388" i="4"/>
  <c r="CD388" i="2"/>
  <c r="CB388" i="4"/>
  <c r="BZ388" i="2"/>
  <c r="BX388" i="4"/>
  <c r="BT388" i="2"/>
  <c r="BR388" i="4"/>
  <c r="BP388" i="2"/>
  <c r="BN388" i="4"/>
  <c r="BL388" i="2"/>
  <c r="BJ388" i="4"/>
  <c r="BH388" i="2"/>
  <c r="BF388" i="4"/>
  <c r="BD388" i="2"/>
  <c r="BB388" i="4"/>
  <c r="AZ388" i="2"/>
  <c r="AX388" i="4"/>
  <c r="AV388" i="2"/>
  <c r="AT388" i="4"/>
  <c r="AQ388" i="2"/>
  <c r="AO388" i="4"/>
  <c r="CN387" i="2"/>
  <c r="CL387" i="4"/>
  <c r="CJ387" i="2"/>
  <c r="CH387" i="4"/>
  <c r="CF387" i="2"/>
  <c r="CD387" i="4"/>
  <c r="CB387" i="2"/>
  <c r="BZ387" i="4"/>
  <c r="BX387" i="2"/>
  <c r="BV387" i="4"/>
  <c r="BV387" i="2"/>
  <c r="BT387" i="4"/>
  <c r="BR387" i="2"/>
  <c r="BP387" i="4"/>
  <c r="BN387" i="2"/>
  <c r="BL387" i="4"/>
  <c r="BJ387" i="2"/>
  <c r="BH387" i="4"/>
  <c r="BF387" i="2"/>
  <c r="BD387" i="4"/>
  <c r="BB387" i="2"/>
  <c r="AZ387" i="4"/>
  <c r="AX387" i="2"/>
  <c r="AV387" i="4"/>
  <c r="AS387" i="2"/>
  <c r="AQ387" i="4"/>
  <c r="AO387" i="2"/>
  <c r="AM387" i="4"/>
  <c r="CP386" i="2"/>
  <c r="CN386" i="4"/>
  <c r="CL386" i="2"/>
  <c r="CJ386" i="4"/>
  <c r="CH386" i="2"/>
  <c r="CF386" i="4"/>
  <c r="CD386" i="2"/>
  <c r="CB386" i="4"/>
  <c r="BZ386" i="2"/>
  <c r="BX386" i="4"/>
  <c r="BT386" i="2"/>
  <c r="BR386" i="4"/>
  <c r="BP386" i="2"/>
  <c r="BN386" i="4"/>
  <c r="BL386" i="2"/>
  <c r="BJ386" i="4"/>
  <c r="BH386" i="2"/>
  <c r="BF386" i="4"/>
  <c r="BD386" i="2"/>
  <c r="BB386" i="4"/>
  <c r="AZ386" i="2"/>
  <c r="AX386" i="4"/>
  <c r="AV386" i="2"/>
  <c r="AT386" i="4"/>
  <c r="AQ386" i="2"/>
  <c r="AO386" i="4"/>
  <c r="CN385" i="2"/>
  <c r="CL385" i="4"/>
  <c r="CJ385" i="2"/>
  <c r="CH385" i="4"/>
  <c r="CF385" i="2"/>
  <c r="CD385" i="4"/>
  <c r="CB385" i="2"/>
  <c r="BZ385" i="4"/>
  <c r="BX385" i="2"/>
  <c r="BV385" i="4"/>
  <c r="BN385" i="2"/>
  <c r="BL385" i="4"/>
  <c r="BJ385" i="2"/>
  <c r="BH385" i="4"/>
  <c r="BF385" i="2"/>
  <c r="BD385" i="4"/>
  <c r="BB385" i="2"/>
  <c r="AZ385" i="4"/>
  <c r="AX385" i="2"/>
  <c r="AV385" i="4"/>
  <c r="AS385" i="2"/>
  <c r="AQ385" i="4"/>
  <c r="AO385" i="2"/>
  <c r="AM385" i="4"/>
  <c r="CO384" i="2"/>
  <c r="CM384" i="4"/>
  <c r="CK384" i="2"/>
  <c r="CI384" i="4"/>
  <c r="CG384" i="2"/>
  <c r="CE384" i="4"/>
  <c r="CC384" i="2"/>
  <c r="CA384" i="4"/>
  <c r="BY384" i="2"/>
  <c r="BW384" i="4"/>
  <c r="BO384" i="2"/>
  <c r="BM384" i="4"/>
  <c r="BK384" i="2"/>
  <c r="BI384" i="4"/>
  <c r="BG384" i="2"/>
  <c r="BE384" i="4"/>
  <c r="BC384" i="2"/>
  <c r="BA384" i="4"/>
  <c r="AY384" i="2"/>
  <c r="AW384" i="4"/>
  <c r="AT384" i="2"/>
  <c r="AR384" i="4"/>
  <c r="AP384" i="2"/>
  <c r="AN384" i="4"/>
  <c r="CP383" i="2"/>
  <c r="CN383" i="4"/>
  <c r="CL383" i="2"/>
  <c r="CJ383" i="4"/>
  <c r="CH383" i="2"/>
  <c r="CF383" i="4"/>
  <c r="CD383" i="2"/>
  <c r="CB383" i="4"/>
  <c r="BZ383" i="2"/>
  <c r="BX383" i="4"/>
  <c r="BL383" i="2"/>
  <c r="BJ383" i="4"/>
  <c r="BH383" i="2"/>
  <c r="BF383" i="4"/>
  <c r="BD383" i="2"/>
  <c r="BB383" i="4"/>
  <c r="AZ383" i="2"/>
  <c r="AX383" i="4"/>
  <c r="AV383" i="2"/>
  <c r="AT383" i="4"/>
  <c r="AQ383" i="2"/>
  <c r="AO383" i="4"/>
  <c r="CN382" i="2"/>
  <c r="CL382" i="4"/>
  <c r="CJ382" i="2"/>
  <c r="CH382" i="4"/>
  <c r="CF382" i="2"/>
  <c r="CD382" i="4"/>
  <c r="CB382" i="2"/>
  <c r="BZ382" i="4"/>
  <c r="BX382" i="2"/>
  <c r="BV382" i="4"/>
  <c r="BN382" i="2"/>
  <c r="BL382" i="4"/>
  <c r="BJ382" i="2"/>
  <c r="BH382" i="4"/>
  <c r="BF382" i="2"/>
  <c r="BD382" i="4"/>
  <c r="BB382" i="2"/>
  <c r="AZ382" i="4"/>
  <c r="AX382" i="2"/>
  <c r="AV382" i="4"/>
  <c r="AS382" i="2"/>
  <c r="AQ382" i="4"/>
  <c r="AO382" i="2"/>
  <c r="AM382" i="4"/>
  <c r="CP381" i="2"/>
  <c r="CN381" i="4"/>
  <c r="CL381" i="2"/>
  <c r="CJ381" i="4"/>
  <c r="CH381" i="2"/>
  <c r="CF381" i="4"/>
  <c r="CD381" i="2"/>
  <c r="CB381" i="4"/>
  <c r="BZ381" i="2"/>
  <c r="BX381" i="4"/>
  <c r="BL381" i="2"/>
  <c r="BJ381" i="4"/>
  <c r="BH381" i="2"/>
  <c r="BF381" i="4"/>
  <c r="BD381" i="2"/>
  <c r="BB381" i="4"/>
  <c r="AZ381" i="2"/>
  <c r="AX381" i="4"/>
  <c r="AV381" i="2"/>
  <c r="AT381" i="4"/>
  <c r="AQ381" i="2"/>
  <c r="AO381" i="4"/>
  <c r="CN380" i="2"/>
  <c r="CL380" i="4"/>
  <c r="CJ380" i="2"/>
  <c r="CH380" i="4"/>
  <c r="CF380" i="2"/>
  <c r="CD380" i="4"/>
  <c r="CB380" i="2"/>
  <c r="BZ380" i="4"/>
  <c r="BX380" i="2"/>
  <c r="BV380" i="4"/>
  <c r="BN380" i="2"/>
  <c r="BL380" i="4"/>
  <c r="BJ380" i="2"/>
  <c r="BH380" i="4"/>
  <c r="BF380" i="2"/>
  <c r="BD380" i="4"/>
  <c r="AX380" i="2"/>
  <c r="AV380" i="4"/>
  <c r="AS380" i="2"/>
  <c r="AQ380" i="4"/>
  <c r="AO380" i="2"/>
  <c r="AM380" i="4"/>
  <c r="CQ379" i="2"/>
  <c r="CO379" i="4"/>
  <c r="CM379" i="2"/>
  <c r="CK379" i="4"/>
  <c r="CI379" i="2"/>
  <c r="CG379" i="4"/>
  <c r="CE379" i="2"/>
  <c r="CC379" i="4"/>
  <c r="CA379" i="2"/>
  <c r="BY379" i="4"/>
  <c r="BW379" i="2"/>
  <c r="BU379" i="4"/>
  <c r="BM379" i="2"/>
  <c r="BK379" i="4"/>
  <c r="BI379" i="2"/>
  <c r="BG379" i="4"/>
  <c r="BE379" i="2"/>
  <c r="BC379" i="4"/>
  <c r="BA379" i="2"/>
  <c r="AY379" i="4"/>
  <c r="AW379" i="2"/>
  <c r="AU379" i="4"/>
  <c r="AR379" i="2"/>
  <c r="AP379" i="4"/>
  <c r="AN379" i="2"/>
  <c r="AL379" i="4"/>
  <c r="CO378" i="2"/>
  <c r="CM378" i="4"/>
  <c r="CK378" i="2"/>
  <c r="CI378" i="4"/>
  <c r="CG378" i="2"/>
  <c r="CE378" i="4"/>
  <c r="CC378" i="2"/>
  <c r="CA378" i="4"/>
  <c r="BY378" i="2"/>
  <c r="BW378" i="4"/>
  <c r="BO378" i="2"/>
  <c r="BM378" i="4"/>
  <c r="BK378" i="2"/>
  <c r="BI378" i="4"/>
  <c r="BG378" i="2"/>
  <c r="BE378" i="4"/>
  <c r="BC378" i="2"/>
  <c r="BA378" i="4"/>
  <c r="AY378" i="2"/>
  <c r="AW378" i="4"/>
  <c r="AU378" i="2"/>
  <c r="AS378" i="4"/>
  <c r="AT378" i="2"/>
  <c r="AR378" i="4"/>
  <c r="AP378" i="2"/>
  <c r="AN378" i="4"/>
  <c r="CQ377" i="2"/>
  <c r="CO377" i="4"/>
  <c r="CM377" i="2"/>
  <c r="CK377" i="4"/>
  <c r="CE377" i="2"/>
  <c r="CC377" i="4"/>
  <c r="CA377" i="2"/>
  <c r="BY377" i="4"/>
  <c r="BW377" i="2"/>
  <c r="BU377" i="4"/>
  <c r="BM377" i="2"/>
  <c r="BK377" i="4"/>
  <c r="BI377" i="2"/>
  <c r="BG377" i="4"/>
  <c r="BE377" i="2"/>
  <c r="BC377" i="4"/>
  <c r="BA377" i="2"/>
  <c r="AY377" i="4"/>
  <c r="AW377" i="2"/>
  <c r="AU377" i="4"/>
  <c r="AR377" i="2"/>
  <c r="AP377" i="4"/>
  <c r="CO376" i="2"/>
  <c r="CM376" i="4"/>
  <c r="CK376" i="2"/>
  <c r="CI376" i="4"/>
  <c r="CG376" i="2"/>
  <c r="CE376" i="4"/>
  <c r="CC376" i="2"/>
  <c r="CA376" i="4"/>
  <c r="BY376" i="2"/>
  <c r="BW376" i="4"/>
  <c r="BO376" i="2"/>
  <c r="BM376" i="4"/>
  <c r="BK376" i="2"/>
  <c r="BI376" i="4"/>
  <c r="BG376" i="2"/>
  <c r="BE376" i="4"/>
  <c r="BC376" i="2"/>
  <c r="BA376" i="4"/>
  <c r="AY376" i="2"/>
  <c r="AW376" i="4"/>
  <c r="AU376" i="2"/>
  <c r="AS376" i="4"/>
  <c r="CP375" i="2"/>
  <c r="CN375" i="4"/>
  <c r="CL375" i="2"/>
  <c r="CJ375" i="4"/>
  <c r="CH375" i="2"/>
  <c r="CF375" i="4"/>
  <c r="CD375" i="2"/>
  <c r="CB375" i="4"/>
  <c r="BZ375" i="2"/>
  <c r="BX375" i="4"/>
  <c r="BL375" i="2"/>
  <c r="BJ375" i="4"/>
  <c r="BH375" i="2"/>
  <c r="BF375" i="4"/>
  <c r="BD375" i="2"/>
  <c r="BB375" i="4"/>
  <c r="AZ375" i="2"/>
  <c r="AX375" i="4"/>
  <c r="AV375" i="2"/>
  <c r="AT375" i="4"/>
  <c r="CQ374" i="2"/>
  <c r="CO374" i="4"/>
  <c r="CM374" i="2"/>
  <c r="CK374" i="4"/>
  <c r="CI374" i="2"/>
  <c r="CG374" i="4"/>
  <c r="CE374" i="2"/>
  <c r="CC374" i="4"/>
  <c r="CA374" i="2"/>
  <c r="BY374" i="4"/>
  <c r="BW374" i="2"/>
  <c r="BU374" i="4"/>
  <c r="BM374" i="2"/>
  <c r="BK374" i="4"/>
  <c r="BI374" i="2"/>
  <c r="BG374" i="4"/>
  <c r="BE374" i="2"/>
  <c r="BC374" i="4"/>
  <c r="BA374" i="2"/>
  <c r="AY374" i="4"/>
  <c r="AW374" i="2"/>
  <c r="AU374" i="4"/>
  <c r="CN373" i="2"/>
  <c r="CL373" i="4"/>
  <c r="CJ373" i="2"/>
  <c r="CH373" i="4"/>
  <c r="CF373" i="2"/>
  <c r="CD373" i="4"/>
  <c r="CB373" i="2"/>
  <c r="BZ373" i="4"/>
  <c r="BX373" i="2"/>
  <c r="BV373" i="4"/>
  <c r="BN373" i="2"/>
  <c r="BL373" i="4"/>
  <c r="BJ373" i="2"/>
  <c r="BH373" i="4"/>
  <c r="BF373" i="2"/>
  <c r="BD373" i="4"/>
  <c r="BB373" i="2"/>
  <c r="AZ373" i="4"/>
  <c r="AX373" i="2"/>
  <c r="AV373" i="4"/>
  <c r="CO372" i="2"/>
  <c r="CM372" i="4"/>
  <c r="CK372" i="2"/>
  <c r="CI372" i="4"/>
  <c r="CG372" i="2"/>
  <c r="CE372" i="4"/>
  <c r="CC372" i="2"/>
  <c r="CA372" i="4"/>
  <c r="BY372" i="2"/>
  <c r="BW372" i="4"/>
  <c r="BO372" i="2"/>
  <c r="BM372" i="4"/>
  <c r="BK372" i="2"/>
  <c r="BI372" i="4"/>
  <c r="BG372" i="2"/>
  <c r="BE372" i="4"/>
  <c r="BC372" i="2"/>
  <c r="BA372" i="4"/>
  <c r="AY372" i="2"/>
  <c r="AW372" i="4"/>
  <c r="AU372" i="2"/>
  <c r="AS372" i="4"/>
  <c r="CQ371" i="2"/>
  <c r="CO371" i="4"/>
  <c r="CM371" i="2"/>
  <c r="CK371" i="4"/>
  <c r="CI371" i="2"/>
  <c r="CG371" i="4"/>
  <c r="CE371" i="2"/>
  <c r="CC371" i="4"/>
  <c r="CA371" i="2"/>
  <c r="BY371" i="4"/>
  <c r="BW371" i="2"/>
  <c r="BU371" i="4"/>
  <c r="BM371" i="2"/>
  <c r="BK371" i="4"/>
  <c r="BI371" i="2"/>
  <c r="BG371" i="4"/>
  <c r="BE371" i="2"/>
  <c r="BC371" i="4"/>
  <c r="BA371" i="2"/>
  <c r="AY371" i="4"/>
  <c r="AW371" i="2"/>
  <c r="AU371" i="4"/>
  <c r="CO370" i="2"/>
  <c r="CM370" i="4"/>
  <c r="CK370" i="2"/>
  <c r="CI370" i="4"/>
  <c r="CG370" i="2"/>
  <c r="CE370" i="4"/>
  <c r="CC370" i="2"/>
  <c r="CA370" i="4"/>
  <c r="BY370" i="2"/>
  <c r="BW370" i="4"/>
  <c r="BO370" i="2"/>
  <c r="BM370" i="4"/>
  <c r="BK370" i="2"/>
  <c r="BI370" i="4"/>
  <c r="BG370" i="2"/>
  <c r="BE370" i="4"/>
  <c r="BC370" i="2"/>
  <c r="BA370" i="4"/>
  <c r="AY370" i="2"/>
  <c r="AW370" i="4"/>
  <c r="AU370" i="2"/>
  <c r="AS370" i="4"/>
  <c r="CN369" i="2"/>
  <c r="CL369" i="4"/>
  <c r="CJ369" i="2"/>
  <c r="CH369" i="4"/>
  <c r="CF369" i="2"/>
  <c r="CD369" i="4"/>
  <c r="CB369" i="2"/>
  <c r="BZ369" i="4"/>
  <c r="BX369" i="2"/>
  <c r="BV369" i="4"/>
  <c r="BN369" i="2"/>
  <c r="BL369" i="4"/>
  <c r="BJ369" i="2"/>
  <c r="BH369" i="4"/>
  <c r="BF369" i="2"/>
  <c r="BD369" i="4"/>
  <c r="BB369" i="2"/>
  <c r="AZ369" i="4"/>
  <c r="AX369" i="2"/>
  <c r="AV369" i="4"/>
  <c r="CL368" i="2"/>
  <c r="CJ368" i="4"/>
  <c r="CH368" i="2"/>
  <c r="CF368" i="4"/>
  <c r="CD368" i="2"/>
  <c r="CB368" i="4"/>
  <c r="BZ368" i="2"/>
  <c r="BX368" i="4"/>
  <c r="BL368" i="2"/>
  <c r="BJ368" i="4"/>
  <c r="BH368" i="2"/>
  <c r="BF368" i="4"/>
  <c r="BD368" i="2"/>
  <c r="BB368" i="4"/>
  <c r="AZ368" i="2"/>
  <c r="AX368" i="4"/>
  <c r="AV368" i="2"/>
  <c r="AT368" i="4"/>
  <c r="AQ368" i="2"/>
  <c r="AO368" i="4"/>
  <c r="CN367" i="2"/>
  <c r="CL367" i="4"/>
  <c r="CJ367" i="2"/>
  <c r="CH367" i="4"/>
  <c r="CF367" i="2"/>
  <c r="CD367" i="4"/>
  <c r="CB367" i="2"/>
  <c r="BZ367" i="4"/>
  <c r="BX367" i="2"/>
  <c r="BV367" i="4"/>
  <c r="BN367" i="2"/>
  <c r="BL367" i="4"/>
  <c r="BJ367" i="2"/>
  <c r="BH367" i="4"/>
  <c r="BF367" i="2"/>
  <c r="BD367" i="4"/>
  <c r="BB367" i="2"/>
  <c r="AZ367" i="4"/>
  <c r="AX367" i="2"/>
  <c r="AV367" i="4"/>
  <c r="CP366" i="2"/>
  <c r="CN366" i="4"/>
  <c r="CL366" i="2"/>
  <c r="CJ366" i="4"/>
  <c r="CH366" i="2"/>
  <c r="CF366" i="4"/>
  <c r="CD366" i="2"/>
  <c r="CB366" i="4"/>
  <c r="BZ366" i="2"/>
  <c r="BX366" i="4"/>
  <c r="BL366" i="2"/>
  <c r="BJ366" i="4"/>
  <c r="BH366" i="2"/>
  <c r="BF366" i="4"/>
  <c r="BD366" i="2"/>
  <c r="BB366" i="4"/>
  <c r="AZ366" i="2"/>
  <c r="AX366" i="4"/>
  <c r="AV366" i="2"/>
  <c r="AT366" i="4"/>
  <c r="CN365" i="2"/>
  <c r="CL365" i="4"/>
  <c r="CJ365" i="2"/>
  <c r="CH365" i="4"/>
  <c r="CF365" i="2"/>
  <c r="CD365" i="4"/>
  <c r="CB365" i="2"/>
  <c r="BZ365" i="4"/>
  <c r="BX365" i="2"/>
  <c r="BV365" i="4"/>
  <c r="BN365" i="2"/>
  <c r="BL365" i="4"/>
  <c r="BJ365" i="2"/>
  <c r="BH365" i="4"/>
  <c r="BF365" i="2"/>
  <c r="BD365" i="4"/>
  <c r="BB365" i="2"/>
  <c r="AZ365" i="4"/>
  <c r="AX365" i="2"/>
  <c r="AV365" i="4"/>
  <c r="CO364" i="2"/>
  <c r="CM364" i="4"/>
  <c r="CK364" i="2"/>
  <c r="CI364" i="4"/>
  <c r="CG364" i="2"/>
  <c r="CE364" i="4"/>
  <c r="CC364" i="2"/>
  <c r="CA364" i="4"/>
  <c r="BY364" i="2"/>
  <c r="BW364" i="4"/>
  <c r="BO364" i="2"/>
  <c r="BM364" i="4"/>
  <c r="BK364" i="2"/>
  <c r="BI364" i="4"/>
  <c r="BG364" i="2"/>
  <c r="BE364" i="4"/>
  <c r="BC364" i="2"/>
  <c r="BA364" i="4"/>
  <c r="AY364" i="2"/>
  <c r="AW364" i="4"/>
  <c r="AU364" i="2"/>
  <c r="AS364" i="4"/>
  <c r="CP363" i="2"/>
  <c r="CN363" i="4"/>
  <c r="CL363" i="2"/>
  <c r="CJ363" i="4"/>
  <c r="CH363" i="2"/>
  <c r="CF363" i="4"/>
  <c r="CD363" i="2"/>
  <c r="CB363" i="4"/>
  <c r="BZ363" i="2"/>
  <c r="BX363" i="4"/>
  <c r="BL363" i="2"/>
  <c r="BJ363" i="4"/>
  <c r="BH363" i="2"/>
  <c r="BF363" i="4"/>
  <c r="BD363" i="2"/>
  <c r="BB363" i="4"/>
  <c r="AZ363" i="2"/>
  <c r="AX363" i="4"/>
  <c r="AV363" i="2"/>
  <c r="AT363" i="4"/>
  <c r="CQ362" i="2"/>
  <c r="CO362" i="4"/>
  <c r="CM362" i="2"/>
  <c r="CK362" i="4"/>
  <c r="CE362" i="2"/>
  <c r="CC362" i="4"/>
  <c r="CA362" i="2"/>
  <c r="BY362" i="4"/>
  <c r="BW362" i="2"/>
  <c r="BU362" i="4"/>
  <c r="BI362" i="2"/>
  <c r="BG362" i="4"/>
  <c r="BE362" i="2"/>
  <c r="BC362" i="4"/>
  <c r="BA362" i="2"/>
  <c r="AY362" i="4"/>
  <c r="AW362" i="2"/>
  <c r="AU362" i="4"/>
  <c r="CN361" i="2"/>
  <c r="CL361" i="4"/>
  <c r="CJ361" i="2"/>
  <c r="CH361" i="4"/>
  <c r="CF361" i="2"/>
  <c r="CD361" i="4"/>
  <c r="CB361" i="2"/>
  <c r="BZ361" i="4"/>
  <c r="BX361" i="2"/>
  <c r="BV361" i="4"/>
  <c r="BT361" i="4"/>
  <c r="BP361" i="4"/>
  <c r="BJ361" i="2"/>
  <c r="BH361" i="4"/>
  <c r="BF361" i="2"/>
  <c r="BD361" i="4"/>
  <c r="BB361" i="2"/>
  <c r="AZ361" i="4"/>
  <c r="AX361" i="2"/>
  <c r="AV361" i="4"/>
  <c r="CO360" i="2"/>
  <c r="CM360" i="4"/>
  <c r="CK360" i="2"/>
  <c r="CI360" i="4"/>
  <c r="CG360" i="2"/>
  <c r="CE360" i="4"/>
  <c r="CC360" i="2"/>
  <c r="CA360" i="4"/>
  <c r="BY360" i="2"/>
  <c r="BW360" i="4"/>
  <c r="BQ360" i="4"/>
  <c r="BO360" i="2"/>
  <c r="BM360" i="4"/>
  <c r="BK360" i="2"/>
  <c r="BI360" i="4"/>
  <c r="BG360" i="2"/>
  <c r="BE360" i="4"/>
  <c r="BC360" i="2"/>
  <c r="BA360" i="4"/>
  <c r="AY360" i="2"/>
  <c r="AW360" i="4"/>
  <c r="AU360" i="2"/>
  <c r="AS360" i="4"/>
  <c r="CP359" i="2"/>
  <c r="CN359" i="4"/>
  <c r="CL359" i="2"/>
  <c r="CJ359" i="4"/>
  <c r="CH359" i="2"/>
  <c r="CF359" i="4"/>
  <c r="CD359" i="2"/>
  <c r="CB359" i="4"/>
  <c r="BZ359" i="2"/>
  <c r="BX359" i="4"/>
  <c r="BR359" i="4"/>
  <c r="BN359" i="4"/>
  <c r="BL359" i="2"/>
  <c r="BJ359" i="4"/>
  <c r="BH359" i="2"/>
  <c r="BF359" i="4"/>
  <c r="BD359" i="2"/>
  <c r="BB359" i="4"/>
  <c r="AZ359" i="2"/>
  <c r="AX359" i="4"/>
  <c r="AV359" i="2"/>
  <c r="AT359" i="4"/>
  <c r="AO359" i="4"/>
  <c r="CQ358" i="2"/>
  <c r="CO358" i="4"/>
  <c r="CM358" i="2"/>
  <c r="CK358" i="4"/>
  <c r="CI358" i="2"/>
  <c r="CG358" i="4"/>
  <c r="CE358" i="2"/>
  <c r="CC358" i="4"/>
  <c r="CA358" i="2"/>
  <c r="BY358" i="4"/>
  <c r="BW358" i="2"/>
  <c r="BU358" i="4"/>
  <c r="BS358" i="4"/>
  <c r="BO358" i="4"/>
  <c r="BM358" i="2"/>
  <c r="BK358" i="4"/>
  <c r="BI358" i="2"/>
  <c r="BG358" i="4"/>
  <c r="BE358" i="2"/>
  <c r="BC358" i="4"/>
  <c r="BA358" i="2"/>
  <c r="AY358" i="4"/>
  <c r="AW358" i="2"/>
  <c r="AU358" i="4"/>
  <c r="AP358" i="4"/>
  <c r="AL358" i="4"/>
  <c r="CP357" i="2"/>
  <c r="CN357" i="4"/>
  <c r="CL357" i="2"/>
  <c r="CJ357" i="4"/>
  <c r="CH357" i="2"/>
  <c r="CF357" i="4"/>
  <c r="CD357" i="2"/>
  <c r="CB357" i="4"/>
  <c r="BZ357" i="2"/>
  <c r="BX357" i="4"/>
  <c r="BR357" i="4"/>
  <c r="BN357" i="4"/>
  <c r="BL357" i="2"/>
  <c r="BJ357" i="4"/>
  <c r="BH357" i="2"/>
  <c r="BF357" i="4"/>
  <c r="BD357" i="2"/>
  <c r="BB357" i="4"/>
  <c r="AZ357" i="2"/>
  <c r="AX357" i="4"/>
  <c r="AV357" i="2"/>
  <c r="AT357" i="4"/>
  <c r="AO357" i="4"/>
  <c r="CN356" i="2"/>
  <c r="CL356" i="4"/>
  <c r="CJ356" i="2"/>
  <c r="CH356" i="4"/>
  <c r="CF356" i="2"/>
  <c r="CD356" i="4"/>
  <c r="CB356" i="2"/>
  <c r="BZ356" i="4"/>
  <c r="BX356" i="2"/>
  <c r="BV356" i="4"/>
  <c r="BV356" i="2"/>
  <c r="BT356" i="4"/>
  <c r="BR356" i="2"/>
  <c r="BP356" i="4"/>
  <c r="BN356" i="2"/>
  <c r="BL356" i="4"/>
  <c r="BJ356" i="2"/>
  <c r="BH356" i="4"/>
  <c r="BF356" i="2"/>
  <c r="BD356" i="4"/>
  <c r="BB356" i="2"/>
  <c r="AZ356" i="4"/>
  <c r="AX356" i="2"/>
  <c r="AV356" i="4"/>
  <c r="AS356" i="2"/>
  <c r="AQ356" i="4"/>
  <c r="AO356" i="2"/>
  <c r="AM356" i="4"/>
  <c r="CP355" i="2"/>
  <c r="CN355" i="4"/>
  <c r="CL355" i="2"/>
  <c r="CJ355" i="4"/>
  <c r="CH355" i="2"/>
  <c r="CF355" i="4"/>
  <c r="CD355" i="2"/>
  <c r="CB355" i="4"/>
  <c r="BZ355" i="2"/>
  <c r="BX355" i="4"/>
  <c r="BT355" i="2"/>
  <c r="BR355" i="4"/>
  <c r="BP355" i="2"/>
  <c r="BN355" i="4"/>
  <c r="BL355" i="2"/>
  <c r="BJ355" i="4"/>
  <c r="BH355" i="2"/>
  <c r="BF355" i="4"/>
  <c r="BD355" i="2"/>
  <c r="BB355" i="4"/>
  <c r="AZ355" i="2"/>
  <c r="AX355" i="4"/>
  <c r="AV355" i="2"/>
  <c r="AT355" i="4"/>
  <c r="CW356" i="1"/>
  <c r="DK356" i="1" s="1"/>
  <c r="AQ355" i="2"/>
  <c r="AO355" i="4"/>
  <c r="CZ353" i="2"/>
  <c r="CX353" i="4"/>
  <c r="CO354" i="2"/>
  <c r="CM354" i="4"/>
  <c r="CK354" i="2"/>
  <c r="CI354" i="4"/>
  <c r="CG354" i="2"/>
  <c r="CE354" i="4"/>
  <c r="CC354" i="2"/>
  <c r="CA354" i="4"/>
  <c r="BY354" i="2"/>
  <c r="BW354" i="4"/>
  <c r="BS354" i="2"/>
  <c r="BQ354" i="4"/>
  <c r="BO354" i="2"/>
  <c r="BM354" i="4"/>
  <c r="BK354" i="2"/>
  <c r="BI354" i="4"/>
  <c r="BG354" i="2"/>
  <c r="BE354" i="4"/>
  <c r="BC354" i="2"/>
  <c r="BA354" i="4"/>
  <c r="AY354" i="2"/>
  <c r="AW354" i="4"/>
  <c r="AU354" i="2"/>
  <c r="AS354" i="4"/>
  <c r="AT354" i="2"/>
  <c r="AR354" i="4"/>
  <c r="AP354" i="2"/>
  <c r="AN354" i="4"/>
  <c r="CQ353" i="2"/>
  <c r="CO353" i="4"/>
  <c r="CM353" i="2"/>
  <c r="CK353" i="4"/>
  <c r="CI353" i="2"/>
  <c r="CG353" i="4"/>
  <c r="CE353" i="2"/>
  <c r="CC353" i="4"/>
  <c r="CA353" i="2"/>
  <c r="BY353" i="4"/>
  <c r="BW353" i="2"/>
  <c r="BU353" i="4"/>
  <c r="BS353" i="4"/>
  <c r="BO353" i="4"/>
  <c r="BI353" i="2"/>
  <c r="BG353" i="4"/>
  <c r="BE353" i="2"/>
  <c r="BC353" i="4"/>
  <c r="BA353" i="2"/>
  <c r="AY353" i="4"/>
  <c r="AW353" i="2"/>
  <c r="AU353" i="4"/>
  <c r="AP353" i="4"/>
  <c r="AL353" i="4"/>
  <c r="CK352" i="2"/>
  <c r="CI352" i="4"/>
  <c r="CG352" i="2"/>
  <c r="CE352" i="4"/>
  <c r="CC352" i="2"/>
  <c r="CA352" i="4"/>
  <c r="BY352" i="2"/>
  <c r="BW352" i="4"/>
  <c r="BQ352" i="4"/>
  <c r="BO352" i="2"/>
  <c r="BM352" i="4"/>
  <c r="BK352" i="2"/>
  <c r="BI352" i="4"/>
  <c r="BG352" i="2"/>
  <c r="BE352" i="4"/>
  <c r="BC352" i="2"/>
  <c r="BA352" i="4"/>
  <c r="AY352" i="2"/>
  <c r="AW352" i="4"/>
  <c r="AU352" i="2"/>
  <c r="AS352" i="4"/>
  <c r="AT352" i="2"/>
  <c r="AR352" i="4"/>
  <c r="AP352" i="2"/>
  <c r="AN352" i="4"/>
  <c r="CP351" i="2"/>
  <c r="CN351" i="4"/>
  <c r="CL351" i="2"/>
  <c r="CJ351" i="4"/>
  <c r="CH351" i="2"/>
  <c r="CF351" i="4"/>
  <c r="CD351" i="2"/>
  <c r="CB351" i="4"/>
  <c r="BZ351" i="2"/>
  <c r="BX351" i="4"/>
  <c r="BT351" i="2"/>
  <c r="BR351" i="4"/>
  <c r="BP351" i="2"/>
  <c r="BN351" i="4"/>
  <c r="BL351" i="2"/>
  <c r="BJ351" i="4"/>
  <c r="BH351" i="2"/>
  <c r="BF351" i="4"/>
  <c r="BD351" i="2"/>
  <c r="BB351" i="4"/>
  <c r="AZ351" i="2"/>
  <c r="AX351" i="4"/>
  <c r="AV351" i="2"/>
  <c r="AT351" i="4"/>
  <c r="AQ351" i="2"/>
  <c r="AO351" i="4"/>
  <c r="CQ350" i="2"/>
  <c r="CO350" i="4"/>
  <c r="CM350" i="2"/>
  <c r="CK350" i="4"/>
  <c r="CI350" i="2"/>
  <c r="CG350" i="4"/>
  <c r="CE350" i="2"/>
  <c r="CC350" i="4"/>
  <c r="CA350" i="2"/>
  <c r="BY350" i="4"/>
  <c r="BW350" i="2"/>
  <c r="BU350" i="4"/>
  <c r="BU350" i="2"/>
  <c r="BS350" i="4"/>
  <c r="BQ350" i="2"/>
  <c r="BO350" i="4"/>
  <c r="BM350" i="2"/>
  <c r="BK350" i="4"/>
  <c r="BI350" i="2"/>
  <c r="BG350" i="4"/>
  <c r="BE350" i="2"/>
  <c r="BC350" i="4"/>
  <c r="BA350" i="2"/>
  <c r="AY350" i="4"/>
  <c r="AW350" i="2"/>
  <c r="AU350" i="4"/>
  <c r="AR350" i="2"/>
  <c r="AP350" i="4"/>
  <c r="AN350" i="2"/>
  <c r="AL350" i="4"/>
  <c r="CO349" i="2"/>
  <c r="CM349" i="4"/>
  <c r="CK349" i="2"/>
  <c r="CI349" i="4"/>
  <c r="CG349" i="2"/>
  <c r="CE349" i="4"/>
  <c r="CC349" i="2"/>
  <c r="CA349" i="4"/>
  <c r="BY349" i="2"/>
  <c r="BW349" i="4"/>
  <c r="BQ349" i="4"/>
  <c r="BO349" i="2"/>
  <c r="BM349" i="4"/>
  <c r="BK349" i="2"/>
  <c r="BI349" i="4"/>
  <c r="BG349" i="2"/>
  <c r="BE349" i="4"/>
  <c r="BC349" i="2"/>
  <c r="BA349" i="4"/>
  <c r="AY349" i="2"/>
  <c r="AW349" i="4"/>
  <c r="AN349" i="4"/>
  <c r="CQ348" i="2"/>
  <c r="CO348" i="4"/>
  <c r="CM348" i="2"/>
  <c r="CK348" i="4"/>
  <c r="CI348" i="2"/>
  <c r="CG348" i="4"/>
  <c r="CE348" i="2"/>
  <c r="CC348" i="4"/>
  <c r="CA348" i="2"/>
  <c r="BY348" i="4"/>
  <c r="BW348" i="2"/>
  <c r="BU348" i="4"/>
  <c r="BS348" i="4"/>
  <c r="BO348" i="4"/>
  <c r="BM348" i="2"/>
  <c r="BK348" i="4"/>
  <c r="BI348" i="2"/>
  <c r="BG348" i="4"/>
  <c r="BE348" i="2"/>
  <c r="BC348" i="4"/>
  <c r="BA348" i="2"/>
  <c r="AY348" i="4"/>
  <c r="AW348" i="2"/>
  <c r="AU348" i="4"/>
  <c r="AP348" i="4"/>
  <c r="AL348" i="4"/>
  <c r="CN347" i="2"/>
  <c r="CL347" i="4"/>
  <c r="CJ347" i="2"/>
  <c r="CH347" i="4"/>
  <c r="CF347" i="2"/>
  <c r="CD347" i="4"/>
  <c r="CB347" i="2"/>
  <c r="BZ347" i="4"/>
  <c r="BX347" i="2"/>
  <c r="BV347" i="4"/>
  <c r="BT347" i="4"/>
  <c r="BP347" i="4"/>
  <c r="BN347" i="2"/>
  <c r="BL347" i="4"/>
  <c r="BJ347" i="2"/>
  <c r="BH347" i="4"/>
  <c r="BF347" i="2"/>
  <c r="BD347" i="4"/>
  <c r="BB347" i="2"/>
  <c r="AZ347" i="4"/>
  <c r="AX347" i="2"/>
  <c r="AV347" i="4"/>
  <c r="AQ347" i="4"/>
  <c r="AM347" i="4"/>
  <c r="CP346" i="2"/>
  <c r="CN346" i="4"/>
  <c r="CL346" i="2"/>
  <c r="CJ346" i="4"/>
  <c r="CH346" i="2"/>
  <c r="CF346" i="4"/>
  <c r="CD346" i="2"/>
  <c r="CB346" i="4"/>
  <c r="BZ346" i="2"/>
  <c r="BX346" i="4"/>
  <c r="BR346" i="4"/>
  <c r="BN346" i="4"/>
  <c r="BL346" i="2"/>
  <c r="BJ346" i="4"/>
  <c r="BH346" i="2"/>
  <c r="BF346" i="4"/>
  <c r="BD346" i="2"/>
  <c r="BB346" i="4"/>
  <c r="AZ346" i="2"/>
  <c r="AX346" i="4"/>
  <c r="AV346" i="2"/>
  <c r="AT346" i="4"/>
  <c r="AO346" i="4"/>
  <c r="CN345" i="2"/>
  <c r="CL345" i="4"/>
  <c r="CJ345" i="2"/>
  <c r="CH345" i="4"/>
  <c r="CF345" i="2"/>
  <c r="CD345" i="4"/>
  <c r="CB345" i="2"/>
  <c r="BZ345" i="4"/>
  <c r="BX345" i="2"/>
  <c r="BV345" i="4"/>
  <c r="BT345" i="4"/>
  <c r="BP345" i="4"/>
  <c r="BN345" i="2"/>
  <c r="BL345" i="4"/>
  <c r="BJ345" i="2"/>
  <c r="BH345" i="4"/>
  <c r="BF345" i="2"/>
  <c r="BD345" i="4"/>
  <c r="BB345" i="2"/>
  <c r="AZ345" i="4"/>
  <c r="AX345" i="2"/>
  <c r="AV345" i="4"/>
  <c r="AS345" i="2"/>
  <c r="AQ345" i="4"/>
  <c r="AO345" i="2"/>
  <c r="AM345" i="4"/>
  <c r="CP344" i="2"/>
  <c r="CN344" i="4"/>
  <c r="CL344" i="2"/>
  <c r="CJ344" i="4"/>
  <c r="CH344" i="2"/>
  <c r="CF344" i="4"/>
  <c r="CD344" i="2"/>
  <c r="CB344" i="4"/>
  <c r="BZ344" i="2"/>
  <c r="BX344" i="4"/>
  <c r="BR344" i="4"/>
  <c r="DD345" i="1"/>
  <c r="BN344" i="4"/>
  <c r="BL344" i="2"/>
  <c r="BJ344" i="4"/>
  <c r="BH344" i="2"/>
  <c r="BF344" i="4"/>
  <c r="BD344" i="2"/>
  <c r="BB344" i="4"/>
  <c r="AZ344" i="2"/>
  <c r="AX344" i="4"/>
  <c r="AV344" i="2"/>
  <c r="AT344" i="4"/>
  <c r="AQ344" i="2"/>
  <c r="AO344" i="4"/>
  <c r="CN343" i="2"/>
  <c r="CL343" i="4"/>
  <c r="CJ343" i="2"/>
  <c r="CH343" i="4"/>
  <c r="CF343" i="2"/>
  <c r="CD343" i="4"/>
  <c r="CB343" i="2"/>
  <c r="BZ343" i="4"/>
  <c r="BX343" i="2"/>
  <c r="BV343" i="4"/>
  <c r="BT343" i="4"/>
  <c r="BP343" i="4"/>
  <c r="BN343" i="2"/>
  <c r="BL343" i="4"/>
  <c r="BJ343" i="2"/>
  <c r="BH343" i="4"/>
  <c r="BF343" i="2"/>
  <c r="BD343" i="4"/>
  <c r="BB343" i="2"/>
  <c r="AZ343" i="4"/>
  <c r="AX343" i="2"/>
  <c r="AV343" i="4"/>
  <c r="AS343" i="2"/>
  <c r="AQ343" i="4"/>
  <c r="AO343" i="2"/>
  <c r="AM343" i="4"/>
  <c r="CP342" i="2"/>
  <c r="CN342" i="4"/>
  <c r="CL342" i="2"/>
  <c r="CJ342" i="4"/>
  <c r="CH342" i="2"/>
  <c r="CF342" i="4"/>
  <c r="CD342" i="2"/>
  <c r="CB342" i="4"/>
  <c r="BZ342" i="2"/>
  <c r="BX342" i="4"/>
  <c r="BR342" i="4"/>
  <c r="BN342" i="4"/>
  <c r="BL342" i="2"/>
  <c r="BJ342" i="4"/>
  <c r="BH342" i="2"/>
  <c r="BF342" i="4"/>
  <c r="BD342" i="2"/>
  <c r="BB342" i="4"/>
  <c r="AZ342" i="2"/>
  <c r="AX342" i="4"/>
  <c r="AV342" i="2"/>
  <c r="AT342" i="4"/>
  <c r="AQ342" i="2"/>
  <c r="AO342" i="4"/>
  <c r="CN341" i="2"/>
  <c r="CL341" i="4"/>
  <c r="CJ341" i="2"/>
  <c r="CH341" i="4"/>
  <c r="CF341" i="2"/>
  <c r="CD341" i="4"/>
  <c r="CB341" i="2"/>
  <c r="BZ341" i="4"/>
  <c r="BX341" i="2"/>
  <c r="BV341" i="4"/>
  <c r="BV341" i="2"/>
  <c r="BT341" i="4"/>
  <c r="BR341" i="2"/>
  <c r="BP341" i="4"/>
  <c r="BN341" i="2"/>
  <c r="BL341" i="4"/>
  <c r="BJ341" i="2"/>
  <c r="BH341" i="4"/>
  <c r="BF341" i="2"/>
  <c r="BD341" i="4"/>
  <c r="BB341" i="2"/>
  <c r="AZ341" i="4"/>
  <c r="AX341" i="2"/>
  <c r="AV341" i="4"/>
  <c r="AS341" i="2"/>
  <c r="AQ341" i="4"/>
  <c r="AO341" i="2"/>
  <c r="AM341" i="4"/>
  <c r="CP340" i="2"/>
  <c r="CN340" i="4"/>
  <c r="CL340" i="2"/>
  <c r="CJ340" i="4"/>
  <c r="CH340" i="2"/>
  <c r="CF340" i="4"/>
  <c r="CD340" i="2"/>
  <c r="CB340" i="4"/>
  <c r="BZ340" i="2"/>
  <c r="BX340" i="4"/>
  <c r="BR340" i="4"/>
  <c r="BN340" i="4"/>
  <c r="BL340" i="2"/>
  <c r="BJ340" i="4"/>
  <c r="BH340" i="2"/>
  <c r="BF340" i="4"/>
  <c r="BD340" i="2"/>
  <c r="BB340" i="4"/>
  <c r="AZ340" i="2"/>
  <c r="AX340" i="4"/>
  <c r="AV340" i="2"/>
  <c r="AT340" i="4"/>
  <c r="AQ340" i="2"/>
  <c r="AO340" i="4"/>
  <c r="CN339" i="2"/>
  <c r="CL339" i="4"/>
  <c r="CJ339" i="2"/>
  <c r="CH339" i="4"/>
  <c r="CF339" i="2"/>
  <c r="CD339" i="4"/>
  <c r="CB339" i="2"/>
  <c r="BZ339" i="4"/>
  <c r="BX339" i="2"/>
  <c r="BV339" i="4"/>
  <c r="BT339" i="4"/>
  <c r="BP339" i="4"/>
  <c r="BN339" i="2"/>
  <c r="BL339" i="4"/>
  <c r="BJ339" i="2"/>
  <c r="BH339" i="4"/>
  <c r="BF339" i="2"/>
  <c r="BD339" i="4"/>
  <c r="BB339" i="2"/>
  <c r="AZ339" i="4"/>
  <c r="AX339" i="2"/>
  <c r="AV339" i="4"/>
  <c r="AS339" i="2"/>
  <c r="AQ339" i="4"/>
  <c r="AO339" i="2"/>
  <c r="AM339" i="4"/>
  <c r="CO338" i="2"/>
  <c r="CM338" i="4"/>
  <c r="CK338" i="2"/>
  <c r="CI338" i="4"/>
  <c r="CG338" i="2"/>
  <c r="CE338" i="4"/>
  <c r="CC338" i="2"/>
  <c r="CA338" i="4"/>
  <c r="BY338" i="2"/>
  <c r="BW338" i="4"/>
  <c r="BQ338" i="4"/>
  <c r="BO338" i="2"/>
  <c r="BM338" i="4"/>
  <c r="BK338" i="2"/>
  <c r="BI338" i="4"/>
  <c r="BG338" i="2"/>
  <c r="BE338" i="4"/>
  <c r="BC338" i="2"/>
  <c r="BA338" i="4"/>
  <c r="AY338" i="2"/>
  <c r="AW338" i="4"/>
  <c r="AU338" i="2"/>
  <c r="AS338" i="4"/>
  <c r="AR338" i="4"/>
  <c r="AN338" i="4"/>
  <c r="CP337" i="2"/>
  <c r="CN337" i="4"/>
  <c r="CL337" i="2"/>
  <c r="CJ337" i="4"/>
  <c r="CH337" i="2"/>
  <c r="CF337" i="4"/>
  <c r="CD337" i="2"/>
  <c r="CB337" i="4"/>
  <c r="BZ337" i="2"/>
  <c r="BX337" i="4"/>
  <c r="BR337" i="4"/>
  <c r="BN337" i="4"/>
  <c r="BL337" i="2"/>
  <c r="BJ337" i="4"/>
  <c r="BH337" i="2"/>
  <c r="BF337" i="4"/>
  <c r="BD337" i="2"/>
  <c r="BB337" i="4"/>
  <c r="AZ337" i="2"/>
  <c r="AX337" i="4"/>
  <c r="AV337" i="2"/>
  <c r="AT337" i="4"/>
  <c r="AO337" i="4"/>
  <c r="CN336" i="2"/>
  <c r="CL336" i="4"/>
  <c r="CJ336" i="2"/>
  <c r="CH336" i="4"/>
  <c r="CF336" i="2"/>
  <c r="CD336" i="4"/>
  <c r="CB336" i="2"/>
  <c r="BZ336" i="4"/>
  <c r="BX336" i="2"/>
  <c r="BV336" i="4"/>
  <c r="BT336" i="4"/>
  <c r="BP336" i="4"/>
  <c r="BN336" i="2"/>
  <c r="BL336" i="4"/>
  <c r="BJ336" i="2"/>
  <c r="BH336" i="4"/>
  <c r="BF336" i="2"/>
  <c r="BD336" i="4"/>
  <c r="BB336" i="2"/>
  <c r="AZ336" i="4"/>
  <c r="AX336" i="2"/>
  <c r="AV336" i="4"/>
  <c r="AS336" i="2"/>
  <c r="AQ336" i="4"/>
  <c r="AO336" i="2"/>
  <c r="AM336" i="4"/>
  <c r="CO335" i="2"/>
  <c r="CM335" i="4"/>
  <c r="CK335" i="2"/>
  <c r="CI335" i="4"/>
  <c r="CG335" i="2"/>
  <c r="CE335" i="4"/>
  <c r="CC335" i="2"/>
  <c r="CA335" i="4"/>
  <c r="BY335" i="2"/>
  <c r="BW335" i="4"/>
  <c r="BQ335" i="4"/>
  <c r="BO335" i="2"/>
  <c r="BM335" i="4"/>
  <c r="BK335" i="2"/>
  <c r="BI335" i="4"/>
  <c r="BG335" i="2"/>
  <c r="BE335" i="4"/>
  <c r="BC335" i="2"/>
  <c r="BA335" i="4"/>
  <c r="AY335" i="2"/>
  <c r="AW335" i="4"/>
  <c r="AU335" i="2"/>
  <c r="AS335" i="4"/>
  <c r="AT335" i="2"/>
  <c r="AR335" i="4"/>
  <c r="AP335" i="2"/>
  <c r="AN335" i="4"/>
  <c r="CQ334" i="2"/>
  <c r="CO334" i="4"/>
  <c r="CM334" i="2"/>
  <c r="CK334" i="4"/>
  <c r="CI334" i="2"/>
  <c r="CG334" i="4"/>
  <c r="CE334" i="2"/>
  <c r="CC334" i="4"/>
  <c r="CA334" i="2"/>
  <c r="BY334" i="4"/>
  <c r="BW334" i="2"/>
  <c r="BU334" i="4"/>
  <c r="BS334" i="4"/>
  <c r="BO334" i="4"/>
  <c r="BM334" i="2"/>
  <c r="BK334" i="4"/>
  <c r="BI334" i="2"/>
  <c r="BG334" i="4"/>
  <c r="BE334" i="2"/>
  <c r="BC334" i="4"/>
  <c r="BA334" i="2"/>
  <c r="AY334" i="4"/>
  <c r="AW334" i="2"/>
  <c r="AU334" i="4"/>
  <c r="AP334" i="4"/>
  <c r="AL334" i="4"/>
  <c r="CO333" i="2"/>
  <c r="CM333" i="4"/>
  <c r="CG333" i="2"/>
  <c r="CE333" i="4"/>
  <c r="CC333" i="2"/>
  <c r="CA333" i="4"/>
  <c r="BY333" i="2"/>
  <c r="BW333" i="4"/>
  <c r="BQ333" i="4"/>
  <c r="BO333" i="2"/>
  <c r="BM333" i="4"/>
  <c r="BK333" i="2"/>
  <c r="BI333" i="4"/>
  <c r="BG333" i="2"/>
  <c r="BE333" i="4"/>
  <c r="BC333" i="2"/>
  <c r="BA333" i="4"/>
  <c r="AY333" i="2"/>
  <c r="AW333" i="4"/>
  <c r="AU333" i="2"/>
  <c r="AS333" i="4"/>
  <c r="AT333" i="2"/>
  <c r="AR333" i="4"/>
  <c r="AP333" i="2"/>
  <c r="AN333" i="4"/>
  <c r="CQ332" i="2"/>
  <c r="CO332" i="4"/>
  <c r="CM332" i="2"/>
  <c r="CK332" i="4"/>
  <c r="CI332" i="2"/>
  <c r="CG332" i="4"/>
  <c r="CE332" i="2"/>
  <c r="CC332" i="4"/>
  <c r="CA332" i="2"/>
  <c r="BY332" i="4"/>
  <c r="BW332" i="2"/>
  <c r="BU332" i="4"/>
  <c r="BS332" i="4"/>
  <c r="BO332" i="4"/>
  <c r="BM332" i="2"/>
  <c r="BK332" i="4"/>
  <c r="BI332" i="2"/>
  <c r="BG332" i="4"/>
  <c r="BE332" i="2"/>
  <c r="BC332" i="4"/>
  <c r="BA332" i="2"/>
  <c r="AY332" i="4"/>
  <c r="AW332" i="2"/>
  <c r="AU332" i="4"/>
  <c r="AP332" i="4"/>
  <c r="AL332" i="4"/>
  <c r="CP331" i="2"/>
  <c r="CN331" i="4"/>
  <c r="CL331" i="2"/>
  <c r="CJ331" i="4"/>
  <c r="CH331" i="2"/>
  <c r="CF331" i="4"/>
  <c r="CD331" i="2"/>
  <c r="CB331" i="4"/>
  <c r="BZ331" i="2"/>
  <c r="BX331" i="4"/>
  <c r="BR331" i="4"/>
  <c r="BN331" i="4"/>
  <c r="BL331" i="2"/>
  <c r="BJ331" i="4"/>
  <c r="BH331" i="2"/>
  <c r="BF331" i="4"/>
  <c r="BD331" i="2"/>
  <c r="BB331" i="4"/>
  <c r="AZ331" i="2"/>
  <c r="AX331" i="4"/>
  <c r="AV331" i="2"/>
  <c r="AT331" i="4"/>
  <c r="AO331" i="4"/>
  <c r="CN330" i="2"/>
  <c r="CL330" i="4"/>
  <c r="CJ330" i="2"/>
  <c r="CH330" i="4"/>
  <c r="CF330" i="2"/>
  <c r="CD330" i="4"/>
  <c r="CB330" i="2"/>
  <c r="BZ330" i="4"/>
  <c r="BX330" i="2"/>
  <c r="BV330" i="4"/>
  <c r="BT330" i="4"/>
  <c r="BP330" i="4"/>
  <c r="BN330" i="2"/>
  <c r="BL330" i="4"/>
  <c r="BJ330" i="2"/>
  <c r="BH330" i="4"/>
  <c r="BF330" i="2"/>
  <c r="BD330" i="4"/>
  <c r="BB330" i="2"/>
  <c r="AZ330" i="4"/>
  <c r="AX330" i="2"/>
  <c r="AV330" i="4"/>
  <c r="AQ330" i="4"/>
  <c r="AM330" i="4"/>
  <c r="CP329" i="2"/>
  <c r="CN329" i="4"/>
  <c r="CL329" i="2"/>
  <c r="CJ329" i="4"/>
  <c r="CH329" i="2"/>
  <c r="CF329" i="4"/>
  <c r="BZ329" i="2"/>
  <c r="BX329" i="4"/>
  <c r="BT329" i="2"/>
  <c r="BR329" i="4"/>
  <c r="BP329" i="2"/>
  <c r="BN329" i="4"/>
  <c r="BL329" i="2"/>
  <c r="BJ329" i="4"/>
  <c r="BH329" i="2"/>
  <c r="BF329" i="4"/>
  <c r="BD329" i="2"/>
  <c r="BB329" i="4"/>
  <c r="AZ329" i="2"/>
  <c r="AX329" i="4"/>
  <c r="AV329" i="2"/>
  <c r="AT329" i="4"/>
  <c r="AQ329" i="2"/>
  <c r="AO329" i="4"/>
  <c r="CQ328" i="2"/>
  <c r="CO328" i="4"/>
  <c r="CM328" i="2"/>
  <c r="CK328" i="4"/>
  <c r="CI328" i="2"/>
  <c r="CG328" i="4"/>
  <c r="CE328" i="2"/>
  <c r="CC328" i="4"/>
  <c r="CA328" i="2"/>
  <c r="BY328" i="4"/>
  <c r="BW328" i="2"/>
  <c r="BU328" i="4"/>
  <c r="BU328" i="2"/>
  <c r="BS328" i="4"/>
  <c r="BQ328" i="2"/>
  <c r="BO328" i="4"/>
  <c r="BM328" i="2"/>
  <c r="BK328" i="4"/>
  <c r="BI328" i="2"/>
  <c r="BG328" i="4"/>
  <c r="BE328" i="2"/>
  <c r="BC328" i="4"/>
  <c r="BA328" i="2"/>
  <c r="AY328" i="4"/>
  <c r="AW328" i="2"/>
  <c r="AU328" i="4"/>
  <c r="AR328" i="2"/>
  <c r="AP328" i="4"/>
  <c r="AN328" i="2"/>
  <c r="AL328" i="4"/>
  <c r="CN327" i="2"/>
  <c r="CL327" i="4"/>
  <c r="CJ327" i="2"/>
  <c r="CH327" i="4"/>
  <c r="CF327" i="2"/>
  <c r="CD327" i="4"/>
  <c r="CB327" i="2"/>
  <c r="BZ327" i="4"/>
  <c r="BX327" i="2"/>
  <c r="BV327" i="4"/>
  <c r="BV327" i="2"/>
  <c r="BT327" i="4"/>
  <c r="BR327" i="2"/>
  <c r="BP327" i="4"/>
  <c r="BN327" i="2"/>
  <c r="BL327" i="4"/>
  <c r="BJ327" i="2"/>
  <c r="BH327" i="4"/>
  <c r="BF327" i="2"/>
  <c r="BD327" i="4"/>
  <c r="BB327" i="2"/>
  <c r="AZ327" i="4"/>
  <c r="AX327" i="2"/>
  <c r="AV327" i="4"/>
  <c r="AS327" i="2"/>
  <c r="AQ327" i="4"/>
  <c r="AO327" i="2"/>
  <c r="AM327" i="4"/>
  <c r="CO326" i="2"/>
  <c r="CM326" i="4"/>
  <c r="CK326" i="2"/>
  <c r="CI326" i="4"/>
  <c r="CG326" i="2"/>
  <c r="CE326" i="4"/>
  <c r="CC326" i="2"/>
  <c r="CA326" i="4"/>
  <c r="BY326" i="2"/>
  <c r="BW326" i="4"/>
  <c r="BS326" i="2"/>
  <c r="BQ326" i="4"/>
  <c r="BO326" i="2"/>
  <c r="BM326" i="4"/>
  <c r="BK326" i="2"/>
  <c r="BI326" i="4"/>
  <c r="BG326" i="2"/>
  <c r="BE326" i="4"/>
  <c r="BC326" i="2"/>
  <c r="BA326" i="4"/>
  <c r="AY326" i="2"/>
  <c r="AW326" i="4"/>
  <c r="AU326" i="2"/>
  <c r="AS326" i="4"/>
  <c r="AT326" i="2"/>
  <c r="AR326" i="4"/>
  <c r="AP326" i="2"/>
  <c r="AN326" i="4"/>
  <c r="CP325" i="2"/>
  <c r="CN325" i="4"/>
  <c r="CL325" i="2"/>
  <c r="CJ325" i="4"/>
  <c r="CH325" i="2"/>
  <c r="CF325" i="4"/>
  <c r="CD325" i="2"/>
  <c r="CB325" i="4"/>
  <c r="BZ325" i="2"/>
  <c r="BX325" i="4"/>
  <c r="BT325" i="2"/>
  <c r="BR325" i="4"/>
  <c r="BP325" i="2"/>
  <c r="BN325" i="4"/>
  <c r="BL325" i="2"/>
  <c r="BJ325" i="4"/>
  <c r="BH325" i="2"/>
  <c r="BF325" i="4"/>
  <c r="BD325" i="2"/>
  <c r="BB325" i="4"/>
  <c r="AZ325" i="2"/>
  <c r="AX325" i="4"/>
  <c r="AV325" i="2"/>
  <c r="AT325" i="4"/>
  <c r="AQ325" i="2"/>
  <c r="AO325" i="4"/>
  <c r="CQ324" i="2"/>
  <c r="CO324" i="4"/>
  <c r="CM324" i="2"/>
  <c r="CK324" i="4"/>
  <c r="CI324" i="2"/>
  <c r="CG324" i="4"/>
  <c r="CE324" i="2"/>
  <c r="CC324" i="4"/>
  <c r="CA324" i="2"/>
  <c r="BY324" i="4"/>
  <c r="BW324" i="2"/>
  <c r="BU324" i="4"/>
  <c r="BU324" i="2"/>
  <c r="BS324" i="4"/>
  <c r="BQ324" i="2"/>
  <c r="BO324" i="4"/>
  <c r="BM324" i="2"/>
  <c r="BK324" i="4"/>
  <c r="BI324" i="2"/>
  <c r="BG324" i="4"/>
  <c r="BE324" i="2"/>
  <c r="BC324" i="4"/>
  <c r="BA324" i="2"/>
  <c r="AY324" i="4"/>
  <c r="AW324" i="2"/>
  <c r="AU324" i="4"/>
  <c r="AR324" i="2"/>
  <c r="AP324" i="4"/>
  <c r="AN324" i="2"/>
  <c r="AL324" i="4"/>
  <c r="CN323" i="2"/>
  <c r="CL323" i="4"/>
  <c r="CJ323" i="2"/>
  <c r="CH323" i="4"/>
  <c r="CF323" i="2"/>
  <c r="CD323" i="4"/>
  <c r="CB323" i="2"/>
  <c r="BZ323" i="4"/>
  <c r="BX323" i="2"/>
  <c r="BV323" i="4"/>
  <c r="BV323" i="2"/>
  <c r="BT323" i="4"/>
  <c r="BR323" i="2"/>
  <c r="BP323" i="4"/>
  <c r="BN323" i="2"/>
  <c r="BL323" i="4"/>
  <c r="BJ323" i="2"/>
  <c r="BH323" i="4"/>
  <c r="BF323" i="2"/>
  <c r="BD323" i="4"/>
  <c r="BB323" i="2"/>
  <c r="AZ323" i="4"/>
  <c r="AX323" i="2"/>
  <c r="AV323" i="4"/>
  <c r="AS323" i="2"/>
  <c r="AQ323" i="4"/>
  <c r="AO323" i="2"/>
  <c r="AM323" i="4"/>
  <c r="CO322" i="2"/>
  <c r="CM322" i="4"/>
  <c r="CK322" i="2"/>
  <c r="CI322" i="4"/>
  <c r="CG322" i="2"/>
  <c r="CE322" i="4"/>
  <c r="CC322" i="2"/>
  <c r="CA322" i="4"/>
  <c r="BY322" i="2"/>
  <c r="BW322" i="4"/>
  <c r="BS322" i="2"/>
  <c r="BQ322" i="4"/>
  <c r="BO322" i="2"/>
  <c r="BM322" i="4"/>
  <c r="BK322" i="2"/>
  <c r="BI322" i="4"/>
  <c r="BG322" i="2"/>
  <c r="BE322" i="4"/>
  <c r="BC322" i="2"/>
  <c r="BA322" i="4"/>
  <c r="AY322" i="2"/>
  <c r="AW322" i="4"/>
  <c r="AU322" i="2"/>
  <c r="AS322" i="4"/>
  <c r="AT322" i="2"/>
  <c r="AR322" i="4"/>
  <c r="AP322" i="2"/>
  <c r="AN322" i="4"/>
  <c r="CP321" i="2"/>
  <c r="CN321" i="4"/>
  <c r="CL321" i="2"/>
  <c r="CJ321" i="4"/>
  <c r="CH321" i="2"/>
  <c r="CF321" i="4"/>
  <c r="CD321" i="2"/>
  <c r="CB321" i="4"/>
  <c r="BZ321" i="2"/>
  <c r="BX321" i="4"/>
  <c r="BT321" i="2"/>
  <c r="BR321" i="4"/>
  <c r="BP321" i="2"/>
  <c r="BN321" i="4"/>
  <c r="BL321" i="2"/>
  <c r="BJ321" i="4"/>
  <c r="BH321" i="2"/>
  <c r="BF321" i="4"/>
  <c r="BD321" i="2"/>
  <c r="BB321" i="4"/>
  <c r="AZ321" i="2"/>
  <c r="AX321" i="4"/>
  <c r="AV321" i="2"/>
  <c r="AT321" i="4"/>
  <c r="AQ321" i="2"/>
  <c r="AO321" i="4"/>
  <c r="CQ320" i="2"/>
  <c r="CO320" i="4"/>
  <c r="CM320" i="2"/>
  <c r="CK320" i="4"/>
  <c r="CI320" i="2"/>
  <c r="CG320" i="4"/>
  <c r="CE320" i="2"/>
  <c r="CC320" i="4"/>
  <c r="CA320" i="2"/>
  <c r="BY320" i="4"/>
  <c r="BW320" i="2"/>
  <c r="BU320" i="4"/>
  <c r="BU320" i="2"/>
  <c r="BS320" i="4"/>
  <c r="BQ320" i="2"/>
  <c r="BO320" i="4"/>
  <c r="BM320" i="2"/>
  <c r="BK320" i="4"/>
  <c r="BI320" i="2"/>
  <c r="BG320" i="4"/>
  <c r="BE320" i="2"/>
  <c r="BC320" i="4"/>
  <c r="BA320" i="2"/>
  <c r="AY320" i="4"/>
  <c r="AW320" i="2"/>
  <c r="AU320" i="4"/>
  <c r="AR320" i="2"/>
  <c r="AP320" i="4"/>
  <c r="AN320" i="2"/>
  <c r="AL320" i="4"/>
  <c r="CO319" i="2"/>
  <c r="CM319" i="4"/>
  <c r="CK319" i="2"/>
  <c r="CI319" i="4"/>
  <c r="CG319" i="2"/>
  <c r="CE319" i="4"/>
  <c r="CC319" i="2"/>
  <c r="CA319" i="4"/>
  <c r="BY319" i="2"/>
  <c r="BW319" i="4"/>
  <c r="BQ319" i="4"/>
  <c r="BO319" i="2"/>
  <c r="BM319" i="4"/>
  <c r="BK319" i="2"/>
  <c r="BI319" i="4"/>
  <c r="BG319" i="2"/>
  <c r="BE319" i="4"/>
  <c r="BC319" i="2"/>
  <c r="BA319" i="4"/>
  <c r="AY319" i="2"/>
  <c r="AW319" i="4"/>
  <c r="AU319" i="2"/>
  <c r="AS319" i="4"/>
  <c r="CN318" i="2"/>
  <c r="CL318" i="4"/>
  <c r="CJ318" i="2"/>
  <c r="CH318" i="4"/>
  <c r="CF318" i="2"/>
  <c r="CD318" i="4"/>
  <c r="CB318" i="2"/>
  <c r="BZ318" i="4"/>
  <c r="BX318" i="2"/>
  <c r="BV318" i="4"/>
  <c r="BT318" i="4"/>
  <c r="BP318" i="4"/>
  <c r="BN318" i="2"/>
  <c r="BL318" i="4"/>
  <c r="BJ318" i="2"/>
  <c r="BH318" i="4"/>
  <c r="BF318" i="2"/>
  <c r="BD318" i="4"/>
  <c r="BB318" i="2"/>
  <c r="AZ318" i="4"/>
  <c r="AX318" i="2"/>
  <c r="AV318" i="4"/>
  <c r="AQ318" i="4"/>
  <c r="CX319" i="1"/>
  <c r="AM318" i="4"/>
  <c r="CP317" i="2"/>
  <c r="CN317" i="4"/>
  <c r="CL317" i="2"/>
  <c r="CJ317" i="4"/>
  <c r="CH317" i="2"/>
  <c r="CF317" i="4"/>
  <c r="CD317" i="2"/>
  <c r="CB317" i="4"/>
  <c r="BZ317" i="2"/>
  <c r="BX317" i="4"/>
  <c r="BR317" i="4"/>
  <c r="DD318" i="1"/>
  <c r="BN317" i="4"/>
  <c r="BL317" i="2"/>
  <c r="BJ317" i="4"/>
  <c r="BH317" i="2"/>
  <c r="BF317" i="4"/>
  <c r="BD317" i="2"/>
  <c r="BB317" i="4"/>
  <c r="AZ317" i="2"/>
  <c r="AX317" i="4"/>
  <c r="AV317" i="2"/>
  <c r="AT317" i="4"/>
  <c r="AQ317" i="2"/>
  <c r="AO317" i="4"/>
  <c r="CN316" i="2"/>
  <c r="CL316" i="4"/>
  <c r="CJ316" i="2"/>
  <c r="CH316" i="4"/>
  <c r="CF316" i="2"/>
  <c r="CD316" i="4"/>
  <c r="CB316" i="2"/>
  <c r="BZ316" i="4"/>
  <c r="BX316" i="2"/>
  <c r="BV316" i="4"/>
  <c r="BT316" i="4"/>
  <c r="BP316" i="4"/>
  <c r="BN316" i="2"/>
  <c r="BL316" i="4"/>
  <c r="BJ316" i="2"/>
  <c r="BH316" i="4"/>
  <c r="BF316" i="2"/>
  <c r="BD316" i="4"/>
  <c r="BB316" i="2"/>
  <c r="AZ316" i="4"/>
  <c r="AX316" i="2"/>
  <c r="AV316" i="4"/>
  <c r="AQ316" i="4"/>
  <c r="AM316" i="4"/>
  <c r="CP315" i="2"/>
  <c r="CN315" i="4"/>
  <c r="CL315" i="2"/>
  <c r="CJ315" i="4"/>
  <c r="CH315" i="2"/>
  <c r="CF315" i="4"/>
  <c r="CD315" i="2"/>
  <c r="CB315" i="4"/>
  <c r="BZ315" i="2"/>
  <c r="BX315" i="4"/>
  <c r="BR315" i="4"/>
  <c r="BN315" i="4"/>
  <c r="BL315" i="2"/>
  <c r="BJ315" i="4"/>
  <c r="BH315" i="2"/>
  <c r="BF315" i="4"/>
  <c r="BD315" i="2"/>
  <c r="BB315" i="4"/>
  <c r="AZ315" i="2"/>
  <c r="AX315" i="4"/>
  <c r="AV315" i="2"/>
  <c r="AT315" i="4"/>
  <c r="AO315" i="4"/>
  <c r="CN314" i="2"/>
  <c r="CL314" i="4"/>
  <c r="CJ314" i="2"/>
  <c r="CH314" i="4"/>
  <c r="CF314" i="2"/>
  <c r="CD314" i="4"/>
  <c r="CB314" i="2"/>
  <c r="BZ314" i="4"/>
  <c r="BX314" i="2"/>
  <c r="BV314" i="4"/>
  <c r="BT314" i="4"/>
  <c r="BP314" i="4"/>
  <c r="BN314" i="2"/>
  <c r="BL314" i="4"/>
  <c r="BJ314" i="2"/>
  <c r="BH314" i="4"/>
  <c r="BF314" i="2"/>
  <c r="BD314" i="4"/>
  <c r="BB314" i="2"/>
  <c r="AZ314" i="4"/>
  <c r="AX314" i="2"/>
  <c r="AV314" i="4"/>
  <c r="AQ314" i="4"/>
  <c r="AM314" i="4"/>
  <c r="CP313" i="2"/>
  <c r="CN313" i="4"/>
  <c r="CL313" i="2"/>
  <c r="CJ313" i="4"/>
  <c r="CH313" i="2"/>
  <c r="CF313" i="4"/>
  <c r="CD313" i="2"/>
  <c r="CB313" i="4"/>
  <c r="BZ313" i="2"/>
  <c r="BX313" i="4"/>
  <c r="BT313" i="2"/>
  <c r="BR313" i="4"/>
  <c r="BP313" i="2"/>
  <c r="BN313" i="4"/>
  <c r="BL313" i="2"/>
  <c r="BJ313" i="4"/>
  <c r="BH313" i="2"/>
  <c r="BF313" i="4"/>
  <c r="BD313" i="2"/>
  <c r="BB313" i="4"/>
  <c r="AZ313" i="2"/>
  <c r="AX313" i="4"/>
  <c r="AV313" i="2"/>
  <c r="AT313" i="4"/>
  <c r="AQ313" i="2"/>
  <c r="AO313" i="4"/>
  <c r="CX311" i="4"/>
  <c r="CO312" i="2"/>
  <c r="CM312" i="4"/>
  <c r="CK312" i="2"/>
  <c r="CI312" i="4"/>
  <c r="CG312" i="2"/>
  <c r="CE312" i="4"/>
  <c r="CC312" i="2"/>
  <c r="CA312" i="4"/>
  <c r="BY312" i="2"/>
  <c r="BW312" i="4"/>
  <c r="BQ312" i="4"/>
  <c r="BO312" i="2"/>
  <c r="BM312" i="4"/>
  <c r="BK312" i="2"/>
  <c r="BI312" i="4"/>
  <c r="BG312" i="2"/>
  <c r="BE312" i="4"/>
  <c r="BC312" i="2"/>
  <c r="BA312" i="4"/>
  <c r="AY312" i="2"/>
  <c r="AW312" i="4"/>
  <c r="AU312" i="2"/>
  <c r="AS312" i="4"/>
  <c r="AR312" i="4"/>
  <c r="AN312" i="4"/>
  <c r="CP311" i="2"/>
  <c r="CN311" i="4"/>
  <c r="CH311" i="2"/>
  <c r="CF311" i="4"/>
  <c r="CD311" i="2"/>
  <c r="CB311" i="4"/>
  <c r="BZ311" i="2"/>
  <c r="BX311" i="4"/>
  <c r="BR311" i="4"/>
  <c r="BN311" i="4"/>
  <c r="BL311" i="2"/>
  <c r="BJ311" i="4"/>
  <c r="BH311" i="2"/>
  <c r="BF311" i="4"/>
  <c r="BD311" i="2"/>
  <c r="BB311" i="4"/>
  <c r="AZ311" i="2"/>
  <c r="AX311" i="4"/>
  <c r="AV311" i="2"/>
  <c r="AT311" i="4"/>
  <c r="AO311" i="4"/>
  <c r="CN310" i="2"/>
  <c r="CL310" i="4"/>
  <c r="CJ310" i="2"/>
  <c r="CH310" i="4"/>
  <c r="CF310" i="2"/>
  <c r="CD310" i="4"/>
  <c r="CB310" i="2"/>
  <c r="BZ310" i="4"/>
  <c r="BX310" i="2"/>
  <c r="BV310" i="4"/>
  <c r="BT310" i="4"/>
  <c r="BP310" i="4"/>
  <c r="BN310" i="2"/>
  <c r="BL310" i="4"/>
  <c r="BJ310" i="2"/>
  <c r="BH310" i="4"/>
  <c r="BF310" i="2"/>
  <c r="BD310" i="4"/>
  <c r="BB310" i="2"/>
  <c r="AZ310" i="4"/>
  <c r="AX310" i="2"/>
  <c r="AV310" i="4"/>
  <c r="AS310" i="2"/>
  <c r="AQ310" i="4"/>
  <c r="AO310" i="2"/>
  <c r="AM310" i="4"/>
  <c r="CP309" i="2"/>
  <c r="CN309" i="4"/>
  <c r="CL309" i="2"/>
  <c r="CJ309" i="4"/>
  <c r="CH309" i="2"/>
  <c r="CF309" i="4"/>
  <c r="CD309" i="2"/>
  <c r="CB309" i="4"/>
  <c r="BZ309" i="2"/>
  <c r="BX309" i="4"/>
  <c r="DE310" i="1"/>
  <c r="BR309" i="4"/>
  <c r="BN309" i="4"/>
  <c r="BL309" i="2"/>
  <c r="BJ309" i="4"/>
  <c r="BH309" i="2"/>
  <c r="BF309" i="4"/>
  <c r="BD309" i="2"/>
  <c r="BB309" i="4"/>
  <c r="AZ309" i="2"/>
  <c r="AX309" i="4"/>
  <c r="AV309" i="2"/>
  <c r="AT309" i="4"/>
  <c r="AQ309" i="2"/>
  <c r="AO309" i="4"/>
  <c r="CQ308" i="2"/>
  <c r="CO308" i="4"/>
  <c r="CM308" i="2"/>
  <c r="CK308" i="4"/>
  <c r="CI308" i="2"/>
  <c r="CG308" i="4"/>
  <c r="CE308" i="2"/>
  <c r="CC308" i="4"/>
  <c r="CA308" i="2"/>
  <c r="BY308" i="4"/>
  <c r="BW308" i="2"/>
  <c r="BU308" i="4"/>
  <c r="BS308" i="4"/>
  <c r="BO308" i="4"/>
  <c r="BM308" i="2"/>
  <c r="BK308" i="4"/>
  <c r="BI308" i="2"/>
  <c r="BG308" i="4"/>
  <c r="BE308" i="2"/>
  <c r="BC308" i="4"/>
  <c r="BA308" i="2"/>
  <c r="AY308" i="4"/>
  <c r="AW308" i="2"/>
  <c r="AU308" i="4"/>
  <c r="AR308" i="2"/>
  <c r="AP308" i="4"/>
  <c r="AN308" i="2"/>
  <c r="AL308" i="4"/>
  <c r="CN307" i="2"/>
  <c r="CL307" i="4"/>
  <c r="CJ307" i="2"/>
  <c r="CH307" i="4"/>
  <c r="CF307" i="2"/>
  <c r="CD307" i="4"/>
  <c r="CB307" i="2"/>
  <c r="BZ307" i="4"/>
  <c r="BX307" i="2"/>
  <c r="BV307" i="4"/>
  <c r="BT307" i="4"/>
  <c r="BP307" i="4"/>
  <c r="BN307" i="2"/>
  <c r="BL307" i="4"/>
  <c r="BJ307" i="2"/>
  <c r="BH307" i="4"/>
  <c r="BF307" i="2"/>
  <c r="BD307" i="4"/>
  <c r="BB307" i="2"/>
  <c r="AZ307" i="4"/>
  <c r="AX307" i="2"/>
  <c r="AV307" i="4"/>
  <c r="AS307" i="2"/>
  <c r="AQ307" i="4"/>
  <c r="AO307" i="2"/>
  <c r="AM307" i="4"/>
  <c r="CO306" i="2"/>
  <c r="CM306" i="4"/>
  <c r="CK306" i="2"/>
  <c r="CI306" i="4"/>
  <c r="CG306" i="2"/>
  <c r="CE306" i="4"/>
  <c r="CC306" i="2"/>
  <c r="CA306" i="4"/>
  <c r="BY306" i="2"/>
  <c r="BW306" i="4"/>
  <c r="BQ306" i="4"/>
  <c r="BO306" i="2"/>
  <c r="BM306" i="4"/>
  <c r="BK306" i="2"/>
  <c r="BI306" i="4"/>
  <c r="BG306" i="2"/>
  <c r="BE306" i="4"/>
  <c r="BC306" i="2"/>
  <c r="BA306" i="4"/>
  <c r="AY306" i="2"/>
  <c r="AW306" i="4"/>
  <c r="AU306" i="2"/>
  <c r="AS306" i="4"/>
  <c r="AT306" i="2"/>
  <c r="AR306" i="4"/>
  <c r="AP306" i="2"/>
  <c r="AN306" i="4"/>
  <c r="CP305" i="2"/>
  <c r="CN305" i="4"/>
  <c r="CL305" i="2"/>
  <c r="CJ305" i="4"/>
  <c r="CH305" i="2"/>
  <c r="CF305" i="4"/>
  <c r="CD305" i="2"/>
  <c r="CB305" i="4"/>
  <c r="BZ305" i="2"/>
  <c r="BX305" i="4"/>
  <c r="BR305" i="4"/>
  <c r="BN305" i="4"/>
  <c r="BL305" i="2"/>
  <c r="BJ305" i="4"/>
  <c r="BH305" i="2"/>
  <c r="BF305" i="4"/>
  <c r="BD305" i="2"/>
  <c r="BB305" i="4"/>
  <c r="AZ305" i="2"/>
  <c r="AX305" i="4"/>
  <c r="AV305" i="2"/>
  <c r="AT305" i="4"/>
  <c r="AO305" i="4"/>
  <c r="CN304" i="2"/>
  <c r="CL304" i="4"/>
  <c r="CJ304" i="2"/>
  <c r="CH304" i="4"/>
  <c r="CF304" i="2"/>
  <c r="CD304" i="4"/>
  <c r="CB304" i="2"/>
  <c r="BZ304" i="4"/>
  <c r="BX304" i="2"/>
  <c r="BV304" i="4"/>
  <c r="BT304" i="4"/>
  <c r="BP304" i="4"/>
  <c r="BN304" i="2"/>
  <c r="BL304" i="4"/>
  <c r="BJ304" i="2"/>
  <c r="BH304" i="4"/>
  <c r="BB304" i="2"/>
  <c r="AZ304" i="4"/>
  <c r="AX304" i="2"/>
  <c r="AV304" i="4"/>
  <c r="AS304" i="2"/>
  <c r="AQ304" i="4"/>
  <c r="AO304" i="2"/>
  <c r="AM304" i="4"/>
  <c r="CQ303" i="2"/>
  <c r="CO303" i="4"/>
  <c r="CM303" i="2"/>
  <c r="CK303" i="4"/>
  <c r="CI303" i="2"/>
  <c r="CG303" i="4"/>
  <c r="CE303" i="2"/>
  <c r="CC303" i="4"/>
  <c r="BW303" i="2"/>
  <c r="BU303" i="4"/>
  <c r="BS303" i="4"/>
  <c r="BO303" i="4"/>
  <c r="BM303" i="2"/>
  <c r="BK303" i="4"/>
  <c r="BI303" i="2"/>
  <c r="BG303" i="4"/>
  <c r="BE303" i="2"/>
  <c r="BC303" i="4"/>
  <c r="BA303" i="2"/>
  <c r="AY303" i="4"/>
  <c r="AW303" i="2"/>
  <c r="AU303" i="4"/>
  <c r="AR303" i="2"/>
  <c r="AP303" i="4"/>
  <c r="AN303" i="2"/>
  <c r="AL303" i="4"/>
  <c r="CO302" i="2"/>
  <c r="CM302" i="4"/>
  <c r="CK302" i="2"/>
  <c r="CI302" i="4"/>
  <c r="CG302" i="2"/>
  <c r="CE302" i="4"/>
  <c r="CC302" i="2"/>
  <c r="CA302" i="4"/>
  <c r="BY302" i="2"/>
  <c r="BW302" i="4"/>
  <c r="BQ302" i="4"/>
  <c r="BO302" i="2"/>
  <c r="BM302" i="4"/>
  <c r="BK302" i="2"/>
  <c r="BI302" i="4"/>
  <c r="BG302" i="2"/>
  <c r="BE302" i="4"/>
  <c r="BC302" i="2"/>
  <c r="BA302" i="4"/>
  <c r="AY302" i="2"/>
  <c r="AW302" i="4"/>
  <c r="AU302" i="2"/>
  <c r="AS302" i="4"/>
  <c r="AT302" i="2"/>
  <c r="AR302" i="4"/>
  <c r="AP302" i="2"/>
  <c r="AN302" i="4"/>
  <c r="CQ301" i="2"/>
  <c r="CO301" i="4"/>
  <c r="CM301" i="2"/>
  <c r="CK301" i="4"/>
  <c r="CI301" i="2"/>
  <c r="CG301" i="4"/>
  <c r="CE301" i="2"/>
  <c r="CC301" i="4"/>
  <c r="CA301" i="2"/>
  <c r="BY301" i="4"/>
  <c r="BW301" i="2"/>
  <c r="BU301" i="4"/>
  <c r="BS301" i="4"/>
  <c r="BO301" i="4"/>
  <c r="BM301" i="2"/>
  <c r="BK301" i="4"/>
  <c r="BI301" i="2"/>
  <c r="BG301" i="4"/>
  <c r="BE301" i="2"/>
  <c r="BC301" i="4"/>
  <c r="BA301" i="2"/>
  <c r="AY301" i="4"/>
  <c r="AW301" i="2"/>
  <c r="AU301" i="4"/>
  <c r="AR301" i="2"/>
  <c r="AP301" i="4"/>
  <c r="AN301" i="2"/>
  <c r="AL301" i="4"/>
  <c r="CO300" i="2"/>
  <c r="CM300" i="4"/>
  <c r="CK300" i="2"/>
  <c r="CI300" i="4"/>
  <c r="CG300" i="2"/>
  <c r="CE300" i="4"/>
  <c r="CC300" i="2"/>
  <c r="CA300" i="4"/>
  <c r="BY300" i="2"/>
  <c r="BW300" i="4"/>
  <c r="BQ300" i="4"/>
  <c r="BO300" i="2"/>
  <c r="BM300" i="4"/>
  <c r="BK300" i="2"/>
  <c r="BI300" i="4"/>
  <c r="BG300" i="2"/>
  <c r="BE300" i="4"/>
  <c r="BC300" i="2"/>
  <c r="BA300" i="4"/>
  <c r="AY300" i="2"/>
  <c r="AW300" i="4"/>
  <c r="AU300" i="2"/>
  <c r="AS300" i="4"/>
  <c r="AR300" i="4"/>
  <c r="AN300" i="4"/>
  <c r="CQ299" i="2"/>
  <c r="CO299" i="4"/>
  <c r="CM299" i="2"/>
  <c r="CK299" i="4"/>
  <c r="CI299" i="2"/>
  <c r="CG299" i="4"/>
  <c r="CE299" i="2"/>
  <c r="CC299" i="4"/>
  <c r="CA299" i="2"/>
  <c r="BY299" i="4"/>
  <c r="BW299" i="2"/>
  <c r="BU299" i="4"/>
  <c r="BU299" i="2"/>
  <c r="BS299" i="4"/>
  <c r="BQ299" i="2"/>
  <c r="BO299" i="4"/>
  <c r="BM299" i="2"/>
  <c r="BK299" i="4"/>
  <c r="BI299" i="2"/>
  <c r="BG299" i="4"/>
  <c r="BE299" i="2"/>
  <c r="BC299" i="4"/>
  <c r="BA299" i="2"/>
  <c r="AY299" i="4"/>
  <c r="AW299" i="2"/>
  <c r="AU299" i="4"/>
  <c r="AR299" i="2"/>
  <c r="AP299" i="4"/>
  <c r="AN299" i="2"/>
  <c r="AL299" i="4"/>
  <c r="CN298" i="2"/>
  <c r="CL298" i="4"/>
  <c r="CJ298" i="2"/>
  <c r="CH298" i="4"/>
  <c r="CF298" i="2"/>
  <c r="CD298" i="4"/>
  <c r="CB298" i="2"/>
  <c r="BZ298" i="4"/>
  <c r="BX298" i="2"/>
  <c r="BV298" i="4"/>
  <c r="DD299" i="1"/>
  <c r="BV298" i="2"/>
  <c r="BT298" i="4"/>
  <c r="BR298" i="2"/>
  <c r="BP298" i="4"/>
  <c r="BN298" i="2"/>
  <c r="BL298" i="4"/>
  <c r="BF298" i="2"/>
  <c r="BD298" i="4"/>
  <c r="BB298" i="2"/>
  <c r="AZ298" i="4"/>
  <c r="AX298" i="2"/>
  <c r="AV298" i="4"/>
  <c r="AS298" i="2"/>
  <c r="AQ298" i="4"/>
  <c r="AO298" i="2"/>
  <c r="AM298" i="4"/>
  <c r="CP297" i="2"/>
  <c r="CN297" i="4"/>
  <c r="CL297" i="2"/>
  <c r="CJ297" i="4"/>
  <c r="CH297" i="2"/>
  <c r="CF297" i="4"/>
  <c r="CD297" i="2"/>
  <c r="CB297" i="4"/>
  <c r="BZ297" i="2"/>
  <c r="BX297" i="4"/>
  <c r="BT297" i="2"/>
  <c r="BR297" i="4"/>
  <c r="BP297" i="2"/>
  <c r="BN297" i="4"/>
  <c r="BL297" i="2"/>
  <c r="BJ297" i="4"/>
  <c r="BH297" i="2"/>
  <c r="BF297" i="4"/>
  <c r="BD297" i="2"/>
  <c r="BB297" i="4"/>
  <c r="AZ297" i="2"/>
  <c r="AX297" i="4"/>
  <c r="AV297" i="2"/>
  <c r="AT297" i="4"/>
  <c r="AQ297" i="2"/>
  <c r="AO297" i="4"/>
  <c r="CN296" i="2"/>
  <c r="CL296" i="4"/>
  <c r="CJ296" i="2"/>
  <c r="CH296" i="4"/>
  <c r="CF296" i="2"/>
  <c r="CD296" i="4"/>
  <c r="CB296" i="2"/>
  <c r="BZ296" i="4"/>
  <c r="BX296" i="2"/>
  <c r="BV296" i="4"/>
  <c r="BV296" i="2"/>
  <c r="BT296" i="4"/>
  <c r="BR296" i="2"/>
  <c r="BP296" i="4"/>
  <c r="BN296" i="2"/>
  <c r="BL296" i="4"/>
  <c r="BJ296" i="2"/>
  <c r="BH296" i="4"/>
  <c r="BF296" i="2"/>
  <c r="BD296" i="4"/>
  <c r="BB296" i="2"/>
  <c r="AZ296" i="4"/>
  <c r="AX296" i="2"/>
  <c r="AV296" i="4"/>
  <c r="AS296" i="2"/>
  <c r="AQ296" i="4"/>
  <c r="AO296" i="2"/>
  <c r="AM296" i="4"/>
  <c r="CP295" i="2"/>
  <c r="CN295" i="4"/>
  <c r="CL295" i="2"/>
  <c r="CJ295" i="4"/>
  <c r="CH295" i="2"/>
  <c r="CF295" i="4"/>
  <c r="CD295" i="2"/>
  <c r="CB295" i="4"/>
  <c r="BZ295" i="2"/>
  <c r="BX295" i="4"/>
  <c r="BT295" i="2"/>
  <c r="BR295" i="4"/>
  <c r="BP295" i="2"/>
  <c r="BN295" i="4"/>
  <c r="BL295" i="2"/>
  <c r="BJ295" i="4"/>
  <c r="BH295" i="2"/>
  <c r="BF295" i="4"/>
  <c r="BD295" i="2"/>
  <c r="BB295" i="4"/>
  <c r="AZ295" i="2"/>
  <c r="AX295" i="4"/>
  <c r="AV295" i="2"/>
  <c r="AT295" i="4"/>
  <c r="AQ295" i="2"/>
  <c r="AO295" i="4"/>
  <c r="CS293" i="2"/>
  <c r="CQ293" i="4"/>
  <c r="CO294" i="2"/>
  <c r="CM294" i="4"/>
  <c r="CK294" i="2"/>
  <c r="CI294" i="4"/>
  <c r="CG294" i="2"/>
  <c r="CE294" i="4"/>
  <c r="CC294" i="2"/>
  <c r="CA294" i="4"/>
  <c r="BY294" i="2"/>
  <c r="BW294" i="4"/>
  <c r="BS294" i="2"/>
  <c r="BQ294" i="4"/>
  <c r="BO294" i="2"/>
  <c r="BM294" i="4"/>
  <c r="BK294" i="2"/>
  <c r="BI294" i="4"/>
  <c r="BG294" i="2"/>
  <c r="BE294" i="4"/>
  <c r="BC294" i="2"/>
  <c r="BA294" i="4"/>
  <c r="AY294" i="2"/>
  <c r="AW294" i="4"/>
  <c r="AU294" i="2"/>
  <c r="AS294" i="4"/>
  <c r="AT294" i="2"/>
  <c r="AR294" i="4"/>
  <c r="AP294" i="2"/>
  <c r="AN294" i="4"/>
  <c r="CQ293" i="2"/>
  <c r="CO293" i="4"/>
  <c r="CM293" i="2"/>
  <c r="CK293" i="4"/>
  <c r="CI293" i="2"/>
  <c r="CG293" i="4"/>
  <c r="CE293" i="2"/>
  <c r="CC293" i="4"/>
  <c r="CA293" i="2"/>
  <c r="BY293" i="4"/>
  <c r="BU293" i="2"/>
  <c r="BS293" i="4"/>
  <c r="BQ293" i="2"/>
  <c r="BO293" i="4"/>
  <c r="BM293" i="2"/>
  <c r="BK293" i="4"/>
  <c r="BI293" i="2"/>
  <c r="BG293" i="4"/>
  <c r="BE293" i="2"/>
  <c r="BC293" i="4"/>
  <c r="BA293" i="2"/>
  <c r="AY293" i="4"/>
  <c r="AW293" i="2"/>
  <c r="AU293" i="4"/>
  <c r="AR293" i="2"/>
  <c r="AP293" i="4"/>
  <c r="AN293" i="2"/>
  <c r="AL293" i="4"/>
  <c r="CO292" i="2"/>
  <c r="CM292" i="4"/>
  <c r="CG292" i="2"/>
  <c r="CE292" i="4"/>
  <c r="CC292" i="2"/>
  <c r="CA292" i="4"/>
  <c r="BY292" i="2"/>
  <c r="BW292" i="4"/>
  <c r="BQ292" i="4"/>
  <c r="BO292" i="2"/>
  <c r="BM292" i="4"/>
  <c r="BK292" i="2"/>
  <c r="BI292" i="4"/>
  <c r="BG292" i="2"/>
  <c r="BE292" i="4"/>
  <c r="BC292" i="2"/>
  <c r="BA292" i="4"/>
  <c r="AY292" i="2"/>
  <c r="AW292" i="4"/>
  <c r="AU292" i="2"/>
  <c r="AS292" i="4"/>
  <c r="CP291" i="2"/>
  <c r="CN291" i="4"/>
  <c r="CL291" i="2"/>
  <c r="CJ291" i="4"/>
  <c r="CH291" i="2"/>
  <c r="CF291" i="4"/>
  <c r="CD291" i="2"/>
  <c r="CB291" i="4"/>
  <c r="BZ291" i="2"/>
  <c r="BX291" i="4"/>
  <c r="BR291" i="4"/>
  <c r="BN291" i="4"/>
  <c r="BL291" i="2"/>
  <c r="BJ291" i="4"/>
  <c r="BH291" i="2"/>
  <c r="BF291" i="4"/>
  <c r="BD291" i="2"/>
  <c r="BB291" i="4"/>
  <c r="AZ291" i="2"/>
  <c r="AX291" i="4"/>
  <c r="AV291" i="2"/>
  <c r="AT291" i="4"/>
  <c r="CQ290" i="2"/>
  <c r="CO290" i="4"/>
  <c r="CM290" i="2"/>
  <c r="CK290" i="4"/>
  <c r="CI290" i="2"/>
  <c r="CG290" i="4"/>
  <c r="CE290" i="2"/>
  <c r="CC290" i="4"/>
  <c r="CA290" i="2"/>
  <c r="BY290" i="4"/>
  <c r="BW290" i="2"/>
  <c r="BU290" i="4"/>
  <c r="BS290" i="4"/>
  <c r="BO290" i="4"/>
  <c r="BM290" i="2"/>
  <c r="BK290" i="4"/>
  <c r="BI290" i="2"/>
  <c r="BG290" i="4"/>
  <c r="BE290" i="2"/>
  <c r="BC290" i="4"/>
  <c r="BA290" i="2"/>
  <c r="AY290" i="4"/>
  <c r="AW290" i="2"/>
  <c r="AU290" i="4"/>
  <c r="CN289" i="2"/>
  <c r="CL289" i="4"/>
  <c r="CJ289" i="2"/>
  <c r="CH289" i="4"/>
  <c r="CF289" i="2"/>
  <c r="CD289" i="4"/>
  <c r="CB289" i="2"/>
  <c r="BZ289" i="4"/>
  <c r="BX289" i="2"/>
  <c r="BV289" i="4"/>
  <c r="BT289" i="4"/>
  <c r="BP289" i="4"/>
  <c r="BN289" i="2"/>
  <c r="BL289" i="4"/>
  <c r="BJ289" i="2"/>
  <c r="BH289" i="4"/>
  <c r="BF289" i="2"/>
  <c r="BD289" i="4"/>
  <c r="BB289" i="2"/>
  <c r="AZ289" i="4"/>
  <c r="AX289" i="2"/>
  <c r="AV289" i="4"/>
  <c r="CO288" i="2"/>
  <c r="CM288" i="4"/>
  <c r="CK288" i="2"/>
  <c r="CI288" i="4"/>
  <c r="CG288" i="2"/>
  <c r="CE288" i="4"/>
  <c r="CC288" i="2"/>
  <c r="CA288" i="4"/>
  <c r="BY288" i="2"/>
  <c r="BW288" i="4"/>
  <c r="BQ288" i="4"/>
  <c r="BO288" i="2"/>
  <c r="BM288" i="4"/>
  <c r="BK288" i="2"/>
  <c r="BI288" i="4"/>
  <c r="BG288" i="2"/>
  <c r="BE288" i="4"/>
  <c r="BC288" i="2"/>
  <c r="BA288" i="4"/>
  <c r="AY288" i="2"/>
  <c r="AW288" i="4"/>
  <c r="AU288" i="2"/>
  <c r="AS288" i="4"/>
  <c r="CP287" i="2"/>
  <c r="CN287" i="4"/>
  <c r="CL287" i="2"/>
  <c r="CJ287" i="4"/>
  <c r="CH287" i="2"/>
  <c r="CF287" i="4"/>
  <c r="CD287" i="2"/>
  <c r="CB287" i="4"/>
  <c r="BZ287" i="2"/>
  <c r="BX287" i="4"/>
  <c r="BR287" i="4"/>
  <c r="BN287" i="4"/>
  <c r="BL287" i="2"/>
  <c r="BJ287" i="4"/>
  <c r="BH287" i="2"/>
  <c r="BF287" i="4"/>
  <c r="BD287" i="2"/>
  <c r="BB287" i="4"/>
  <c r="AZ287" i="2"/>
  <c r="AX287" i="4"/>
  <c r="AV287" i="2"/>
  <c r="AT287" i="4"/>
  <c r="CQ286" i="2"/>
  <c r="CO286" i="4"/>
  <c r="CM286" i="2"/>
  <c r="CK286" i="4"/>
  <c r="CI286" i="2"/>
  <c r="CG286" i="4"/>
  <c r="CE286" i="2"/>
  <c r="CC286" i="4"/>
  <c r="CA286" i="2"/>
  <c r="BY286" i="4"/>
  <c r="BW286" i="2"/>
  <c r="BU286" i="4"/>
  <c r="BS286" i="4"/>
  <c r="BO286" i="4"/>
  <c r="BM286" i="2"/>
  <c r="BK286" i="4"/>
  <c r="BI286" i="2"/>
  <c r="BG286" i="4"/>
  <c r="BE286" i="2"/>
  <c r="BC286" i="4"/>
  <c r="BA286" i="2"/>
  <c r="AY286" i="4"/>
  <c r="AW286" i="2"/>
  <c r="AU286" i="4"/>
  <c r="CN285" i="2"/>
  <c r="CL285" i="4"/>
  <c r="CJ285" i="2"/>
  <c r="CH285" i="4"/>
  <c r="CF285" i="2"/>
  <c r="CD285" i="4"/>
  <c r="CB285" i="2"/>
  <c r="BZ285" i="4"/>
  <c r="BX285" i="2"/>
  <c r="BV285" i="4"/>
  <c r="BT285" i="4"/>
  <c r="BP285" i="4"/>
  <c r="BN285" i="2"/>
  <c r="BL285" i="4"/>
  <c r="BJ285" i="2"/>
  <c r="BH285" i="4"/>
  <c r="BF285" i="2"/>
  <c r="BD285" i="4"/>
  <c r="BB285" i="2"/>
  <c r="AZ285" i="4"/>
  <c r="AX285" i="2"/>
  <c r="AV285" i="4"/>
  <c r="CO284" i="2"/>
  <c r="CM284" i="4"/>
  <c r="CK284" i="2"/>
  <c r="CI284" i="4"/>
  <c r="CG284" i="2"/>
  <c r="CE284" i="4"/>
  <c r="CC284" i="2"/>
  <c r="CA284" i="4"/>
  <c r="BQ284" i="4"/>
  <c r="BO284" i="2"/>
  <c r="BM284" i="4"/>
  <c r="BK284" i="2"/>
  <c r="BI284" i="4"/>
  <c r="BG284" i="2"/>
  <c r="BE284" i="4"/>
  <c r="BC284" i="2"/>
  <c r="BA284" i="4"/>
  <c r="AY284" i="2"/>
  <c r="AW284" i="4"/>
  <c r="AU284" i="2"/>
  <c r="AS284" i="4"/>
  <c r="AR284" i="4"/>
  <c r="AN284" i="4"/>
  <c r="CN283" i="2"/>
  <c r="CL283" i="4"/>
  <c r="CJ283" i="2"/>
  <c r="CH283" i="4"/>
  <c r="CF283" i="2"/>
  <c r="CD283" i="4"/>
  <c r="CB283" i="2"/>
  <c r="BZ283" i="4"/>
  <c r="BX283" i="2"/>
  <c r="BV283" i="4"/>
  <c r="BT283" i="4"/>
  <c r="BP283" i="4"/>
  <c r="BN283" i="2"/>
  <c r="BL283" i="4"/>
  <c r="BJ283" i="2"/>
  <c r="BH283" i="4"/>
  <c r="BF283" i="2"/>
  <c r="BD283" i="4"/>
  <c r="BB283" i="2"/>
  <c r="AZ283" i="4"/>
  <c r="AX283" i="2"/>
  <c r="AV283" i="4"/>
  <c r="AQ283" i="4"/>
  <c r="AM283" i="4"/>
  <c r="CP282" i="2"/>
  <c r="CN282" i="4"/>
  <c r="CL282" i="2"/>
  <c r="CJ282" i="4"/>
  <c r="CH282" i="2"/>
  <c r="CF282" i="4"/>
  <c r="CD282" i="2"/>
  <c r="CB282" i="4"/>
  <c r="BZ282" i="2"/>
  <c r="BX282" i="4"/>
  <c r="BR282" i="4"/>
  <c r="BN282" i="4"/>
  <c r="BL282" i="2"/>
  <c r="BJ282" i="4"/>
  <c r="BH282" i="2"/>
  <c r="BF282" i="4"/>
  <c r="BD282" i="2"/>
  <c r="BB282" i="4"/>
  <c r="AZ282" i="2"/>
  <c r="AX282" i="4"/>
  <c r="AV282" i="2"/>
  <c r="AT282" i="4"/>
  <c r="AQ282" i="2"/>
  <c r="AO282" i="4"/>
  <c r="CN281" i="2"/>
  <c r="CL281" i="4"/>
  <c r="CJ281" i="2"/>
  <c r="CH281" i="4"/>
  <c r="CF281" i="2"/>
  <c r="CD281" i="4"/>
  <c r="CB281" i="2"/>
  <c r="BZ281" i="4"/>
  <c r="BX281" i="2"/>
  <c r="BV281" i="4"/>
  <c r="BT281" i="4"/>
  <c r="BP281" i="4"/>
  <c r="BN281" i="2"/>
  <c r="BL281" i="4"/>
  <c r="BJ281" i="2"/>
  <c r="BH281" i="4"/>
  <c r="BF281" i="2"/>
  <c r="BD281" i="4"/>
  <c r="BB281" i="2"/>
  <c r="AZ281" i="4"/>
  <c r="AX281" i="2"/>
  <c r="AV281" i="4"/>
  <c r="AQ281" i="4"/>
  <c r="AM281" i="4"/>
  <c r="CP280" i="2"/>
  <c r="CN280" i="4"/>
  <c r="CL280" i="2"/>
  <c r="CJ280" i="4"/>
  <c r="CH280" i="2"/>
  <c r="CF280" i="4"/>
  <c r="CD280" i="2"/>
  <c r="CB280" i="4"/>
  <c r="BZ280" i="2"/>
  <c r="BX280" i="4"/>
  <c r="BR280" i="4"/>
  <c r="BN280" i="4"/>
  <c r="BL280" i="2"/>
  <c r="BJ280" i="4"/>
  <c r="BH280" i="2"/>
  <c r="BF280" i="4"/>
  <c r="AZ280" i="2"/>
  <c r="AX280" i="4"/>
  <c r="AV280" i="2"/>
  <c r="AT280" i="4"/>
  <c r="CN279" i="2"/>
  <c r="CL279" i="4"/>
  <c r="CJ279" i="2"/>
  <c r="CH279" i="4"/>
  <c r="CF279" i="2"/>
  <c r="CD279" i="4"/>
  <c r="CB279" i="2"/>
  <c r="BZ279" i="4"/>
  <c r="BX279" i="2"/>
  <c r="BV279" i="4"/>
  <c r="BT279" i="4"/>
  <c r="BP279" i="4"/>
  <c r="BN279" i="2"/>
  <c r="BL279" i="4"/>
  <c r="BJ279" i="2"/>
  <c r="BH279" i="4"/>
  <c r="BF279" i="2"/>
  <c r="BD279" i="4"/>
  <c r="BB279" i="2"/>
  <c r="AZ279" i="4"/>
  <c r="AX279" i="2"/>
  <c r="AV279" i="4"/>
  <c r="AS279" i="2"/>
  <c r="AQ279" i="4"/>
  <c r="AO279" i="2"/>
  <c r="AM279" i="4"/>
  <c r="CQ278" i="2"/>
  <c r="CO278" i="4"/>
  <c r="CM278" i="2"/>
  <c r="CK278" i="4"/>
  <c r="CI278" i="2"/>
  <c r="CG278" i="4"/>
  <c r="CE278" i="2"/>
  <c r="CC278" i="4"/>
  <c r="CA278" i="2"/>
  <c r="BY278" i="4"/>
  <c r="BW278" i="2"/>
  <c r="BU278" i="4"/>
  <c r="BS278" i="4"/>
  <c r="BO278" i="4"/>
  <c r="BM278" i="2"/>
  <c r="BK278" i="4"/>
  <c r="BI278" i="2"/>
  <c r="BG278" i="4"/>
  <c r="BE278" i="2"/>
  <c r="BC278" i="4"/>
  <c r="BA278" i="2"/>
  <c r="AY278" i="4"/>
  <c r="AW278" i="2"/>
  <c r="AU278" i="4"/>
  <c r="CX279" i="1"/>
  <c r="AR278" i="2"/>
  <c r="AP278" i="4"/>
  <c r="AN278" i="2"/>
  <c r="AL278" i="4"/>
  <c r="CO277" i="2"/>
  <c r="CM277" i="4"/>
  <c r="CK277" i="2"/>
  <c r="CI277" i="4"/>
  <c r="CG277" i="2"/>
  <c r="CE277" i="4"/>
  <c r="CC277" i="2"/>
  <c r="CA277" i="4"/>
  <c r="BY277" i="2"/>
  <c r="BW277" i="4"/>
  <c r="BQ277" i="4"/>
  <c r="BO277" i="2"/>
  <c r="BM277" i="4"/>
  <c r="BK277" i="2"/>
  <c r="BI277" i="4"/>
  <c r="BG277" i="2"/>
  <c r="BE277" i="4"/>
  <c r="BC277" i="2"/>
  <c r="BA277" i="4"/>
  <c r="AY277" i="2"/>
  <c r="AW277" i="4"/>
  <c r="AU277" i="2"/>
  <c r="AS277" i="4"/>
  <c r="AR277" i="4"/>
  <c r="AN277" i="4"/>
  <c r="CP276" i="2"/>
  <c r="CN276" i="4"/>
  <c r="CL276" i="2"/>
  <c r="CJ276" i="4"/>
  <c r="CH276" i="2"/>
  <c r="CF276" i="4"/>
  <c r="CD276" i="2"/>
  <c r="CB276" i="4"/>
  <c r="BZ276" i="2"/>
  <c r="BX276" i="4"/>
  <c r="BR276" i="4"/>
  <c r="BN276" i="4"/>
  <c r="BL276" i="2"/>
  <c r="BJ276" i="4"/>
  <c r="BH276" i="2"/>
  <c r="BF276" i="4"/>
  <c r="BD276" i="2"/>
  <c r="BB276" i="4"/>
  <c r="AZ276" i="2"/>
  <c r="AX276" i="4"/>
  <c r="AV276" i="2"/>
  <c r="AT276" i="4"/>
  <c r="AO276" i="4"/>
  <c r="CR274" i="2"/>
  <c r="CP274" i="4"/>
  <c r="CO275" i="2"/>
  <c r="CM275" i="4"/>
  <c r="CK275" i="2"/>
  <c r="CI275" i="4"/>
  <c r="CG275" i="2"/>
  <c r="CE275" i="4"/>
  <c r="CC275" i="2"/>
  <c r="CA275" i="4"/>
  <c r="BY275" i="2"/>
  <c r="BW275" i="4"/>
  <c r="BS275" i="2"/>
  <c r="BQ275" i="4"/>
  <c r="BO275" i="2"/>
  <c r="BM275" i="4"/>
  <c r="BK275" i="2"/>
  <c r="BI275" i="4"/>
  <c r="BG275" i="2"/>
  <c r="BE275" i="4"/>
  <c r="BC275" i="2"/>
  <c r="BA275" i="4"/>
  <c r="AY275" i="2"/>
  <c r="AW275" i="4"/>
  <c r="AU275" i="2"/>
  <c r="AS275" i="4"/>
  <c r="AR275" i="4"/>
  <c r="AN275" i="4"/>
  <c r="CN274" i="2"/>
  <c r="CL274" i="4"/>
  <c r="CJ274" i="2"/>
  <c r="CH274" i="4"/>
  <c r="CF274" i="2"/>
  <c r="CD274" i="4"/>
  <c r="CB274" i="2"/>
  <c r="BZ274" i="4"/>
  <c r="BX274" i="2"/>
  <c r="BV274" i="4"/>
  <c r="BT274" i="4"/>
  <c r="BP274" i="4"/>
  <c r="BN274" i="2"/>
  <c r="BL274" i="4"/>
  <c r="BJ274" i="2"/>
  <c r="BH274" i="4"/>
  <c r="BF274" i="2"/>
  <c r="BD274" i="4"/>
  <c r="BB274" i="2"/>
  <c r="AZ274" i="4"/>
  <c r="AX274" i="2"/>
  <c r="AV274" i="4"/>
  <c r="AS274" i="2"/>
  <c r="AQ274" i="4"/>
  <c r="AO274" i="2"/>
  <c r="AM274" i="4"/>
  <c r="CO273" i="2"/>
  <c r="CM273" i="4"/>
  <c r="CK273" i="2"/>
  <c r="CI273" i="4"/>
  <c r="CG273" i="2"/>
  <c r="CE273" i="4"/>
  <c r="CC273" i="2"/>
  <c r="CA273" i="4"/>
  <c r="BY273" i="2"/>
  <c r="BW273" i="4"/>
  <c r="BQ273" i="4"/>
  <c r="BO273" i="2"/>
  <c r="BM273" i="4"/>
  <c r="BK273" i="2"/>
  <c r="BI273" i="4"/>
  <c r="BG273" i="2"/>
  <c r="BE273" i="4"/>
  <c r="BC273" i="2"/>
  <c r="BA273" i="4"/>
  <c r="AY273" i="2"/>
  <c r="AW273" i="4"/>
  <c r="AT273" i="2"/>
  <c r="AR273" i="4"/>
  <c r="AP273" i="2"/>
  <c r="AN273" i="4"/>
  <c r="CQ272" i="2"/>
  <c r="CO272" i="4"/>
  <c r="CM272" i="2"/>
  <c r="CK272" i="4"/>
  <c r="CI272" i="2"/>
  <c r="CG272" i="4"/>
  <c r="CE272" i="2"/>
  <c r="CC272" i="4"/>
  <c r="CA272" i="2"/>
  <c r="BY272" i="4"/>
  <c r="BW272" i="2"/>
  <c r="BU272" i="4"/>
  <c r="BU272" i="2"/>
  <c r="BS272" i="4"/>
  <c r="BQ272" i="2"/>
  <c r="BO272" i="4"/>
  <c r="BM272" i="2"/>
  <c r="BK272" i="4"/>
  <c r="BI272" i="2"/>
  <c r="BG272" i="4"/>
  <c r="BE272" i="2"/>
  <c r="BC272" i="4"/>
  <c r="BA272" i="2"/>
  <c r="AY272" i="4"/>
  <c r="AW272" i="2"/>
  <c r="AU272" i="4"/>
  <c r="AR272" i="2"/>
  <c r="AP272" i="4"/>
  <c r="AN272" i="2"/>
  <c r="AL272" i="4"/>
  <c r="CK271" i="2"/>
  <c r="CI271" i="4"/>
  <c r="CG271" i="2"/>
  <c r="CE271" i="4"/>
  <c r="CC271" i="2"/>
  <c r="CA271" i="4"/>
  <c r="BY271" i="2"/>
  <c r="BW271" i="4"/>
  <c r="BQ271" i="4"/>
  <c r="BO271" i="2"/>
  <c r="BM271" i="4"/>
  <c r="BK271" i="2"/>
  <c r="BI271" i="4"/>
  <c r="BG271" i="2"/>
  <c r="BE271" i="4"/>
  <c r="BC271" i="2"/>
  <c r="BA271" i="4"/>
  <c r="AY271" i="2"/>
  <c r="AW271" i="4"/>
  <c r="AU271" i="2"/>
  <c r="AS271" i="4"/>
  <c r="AR271" i="4"/>
  <c r="AN271" i="4"/>
  <c r="CQ270" i="2"/>
  <c r="CO270" i="4"/>
  <c r="CM270" i="2"/>
  <c r="CK270" i="4"/>
  <c r="CI270" i="2"/>
  <c r="CG270" i="4"/>
  <c r="CE270" i="2"/>
  <c r="CC270" i="4"/>
  <c r="CA270" i="2"/>
  <c r="BY270" i="4"/>
  <c r="BW270" i="2"/>
  <c r="BU270" i="4"/>
  <c r="BS270" i="4"/>
  <c r="BO270" i="4"/>
  <c r="BM270" i="2"/>
  <c r="BK270" i="4"/>
  <c r="BI270" i="2"/>
  <c r="BG270" i="4"/>
  <c r="BE270" i="2"/>
  <c r="BC270" i="4"/>
  <c r="BA270" i="2"/>
  <c r="AY270" i="4"/>
  <c r="AW270" i="2"/>
  <c r="AU270" i="4"/>
  <c r="AP270" i="4"/>
  <c r="AL270" i="4"/>
  <c r="CN269" i="2"/>
  <c r="CL269" i="4"/>
  <c r="CJ269" i="2"/>
  <c r="CH269" i="4"/>
  <c r="CF269" i="2"/>
  <c r="CD269" i="4"/>
  <c r="CB269" i="2"/>
  <c r="BZ269" i="4"/>
  <c r="BX269" i="2"/>
  <c r="BV269" i="4"/>
  <c r="BT269" i="4"/>
  <c r="BP269" i="4"/>
  <c r="BN269" i="2"/>
  <c r="BL269" i="4"/>
  <c r="BJ269" i="2"/>
  <c r="BH269" i="4"/>
  <c r="BF269" i="2"/>
  <c r="BD269" i="4"/>
  <c r="BB269" i="2"/>
  <c r="AZ269" i="4"/>
  <c r="AX269" i="2"/>
  <c r="AV269" i="4"/>
  <c r="AQ269" i="4"/>
  <c r="AM269" i="4"/>
  <c r="CQ268" i="2"/>
  <c r="CO268" i="4"/>
  <c r="CM268" i="2"/>
  <c r="CK268" i="4"/>
  <c r="CI268" i="2"/>
  <c r="CG268" i="4"/>
  <c r="CE268" i="2"/>
  <c r="CC268" i="4"/>
  <c r="CA268" i="2"/>
  <c r="BY268" i="4"/>
  <c r="BW268" i="2"/>
  <c r="BU268" i="4"/>
  <c r="BS268" i="4"/>
  <c r="BO268" i="4"/>
  <c r="BM268" i="2"/>
  <c r="BK268" i="4"/>
  <c r="BI268" i="2"/>
  <c r="BG268" i="4"/>
  <c r="BE268" i="2"/>
  <c r="BC268" i="4"/>
  <c r="BA268" i="2"/>
  <c r="AY268" i="4"/>
  <c r="AW268" i="2"/>
  <c r="AU268" i="4"/>
  <c r="AR268" i="2"/>
  <c r="AP268" i="4"/>
  <c r="AN268" i="2"/>
  <c r="AL268" i="4"/>
  <c r="CO267" i="2"/>
  <c r="CM267" i="4"/>
  <c r="CK267" i="2"/>
  <c r="CI267" i="4"/>
  <c r="CG267" i="2"/>
  <c r="CE267" i="4"/>
  <c r="CC267" i="2"/>
  <c r="CA267" i="4"/>
  <c r="BY267" i="2"/>
  <c r="BW267" i="4"/>
  <c r="BQ267" i="4"/>
  <c r="BO267" i="2"/>
  <c r="BM267" i="4"/>
  <c r="BK267" i="2"/>
  <c r="BI267" i="4"/>
  <c r="BG267" i="2"/>
  <c r="BE267" i="4"/>
  <c r="BC267" i="2"/>
  <c r="BA267" i="4"/>
  <c r="AY267" i="2"/>
  <c r="AW267" i="4"/>
  <c r="AU267" i="2"/>
  <c r="AS267" i="4"/>
  <c r="AR267" i="4"/>
  <c r="AN267" i="4"/>
  <c r="CQ266" i="2"/>
  <c r="CO266" i="4"/>
  <c r="CM266" i="2"/>
  <c r="CK266" i="4"/>
  <c r="CI266" i="2"/>
  <c r="CG266" i="4"/>
  <c r="CE266" i="2"/>
  <c r="CC266" i="4"/>
  <c r="CA266" i="2"/>
  <c r="BY266" i="4"/>
  <c r="BW266" i="2"/>
  <c r="BU266" i="4"/>
  <c r="BU266" i="2"/>
  <c r="BS266" i="4"/>
  <c r="BQ266" i="2"/>
  <c r="BO266" i="4"/>
  <c r="BM266" i="2"/>
  <c r="BK266" i="4"/>
  <c r="BE266" i="2"/>
  <c r="BC266" i="4"/>
  <c r="BA266" i="2"/>
  <c r="AY266" i="4"/>
  <c r="AW266" i="2"/>
  <c r="AU266" i="4"/>
  <c r="CX267" i="1"/>
  <c r="AR266" i="2"/>
  <c r="AP266" i="4"/>
  <c r="AL266" i="4"/>
  <c r="CO265" i="2"/>
  <c r="CM265" i="4"/>
  <c r="CK265" i="2"/>
  <c r="CI265" i="4"/>
  <c r="CG265" i="2"/>
  <c r="CE265" i="4"/>
  <c r="CC265" i="2"/>
  <c r="CA265" i="4"/>
  <c r="BY265" i="2"/>
  <c r="BW265" i="4"/>
  <c r="BQ265" i="4"/>
  <c r="BO265" i="2"/>
  <c r="BM265" i="4"/>
  <c r="BK265" i="2"/>
  <c r="BI265" i="4"/>
  <c r="BG265" i="2"/>
  <c r="BE265" i="4"/>
  <c r="BC265" i="2"/>
  <c r="BA265" i="4"/>
  <c r="AY265" i="2"/>
  <c r="AW265" i="4"/>
  <c r="AU265" i="2"/>
  <c r="AS265" i="4"/>
  <c r="AR265" i="4"/>
  <c r="AN265" i="4"/>
  <c r="CP264" i="2"/>
  <c r="CN264" i="4"/>
  <c r="CL264" i="2"/>
  <c r="CJ264" i="4"/>
  <c r="CH264" i="2"/>
  <c r="CF264" i="4"/>
  <c r="CD264" i="2"/>
  <c r="CB264" i="4"/>
  <c r="BZ264" i="2"/>
  <c r="BX264" i="4"/>
  <c r="BR264" i="4"/>
  <c r="BN264" i="4"/>
  <c r="BL264" i="2"/>
  <c r="BJ264" i="4"/>
  <c r="BH264" i="2"/>
  <c r="BF264" i="4"/>
  <c r="BD264" i="2"/>
  <c r="BB264" i="4"/>
  <c r="AZ264" i="2"/>
  <c r="AX264" i="4"/>
  <c r="AV264" i="2"/>
  <c r="AT264" i="4"/>
  <c r="AO264" i="4"/>
  <c r="CQ263" i="2"/>
  <c r="CO263" i="4"/>
  <c r="CM263" i="2"/>
  <c r="CK263" i="4"/>
  <c r="CI263" i="2"/>
  <c r="CG263" i="4"/>
  <c r="CE263" i="2"/>
  <c r="CC263" i="4"/>
  <c r="CA263" i="2"/>
  <c r="BY263" i="4"/>
  <c r="BW263" i="2"/>
  <c r="BU263" i="4"/>
  <c r="BS263" i="4"/>
  <c r="BO263" i="4"/>
  <c r="BM263" i="2"/>
  <c r="BK263" i="4"/>
  <c r="BI263" i="2"/>
  <c r="BG263" i="4"/>
  <c r="BE263" i="2"/>
  <c r="BC263" i="4"/>
  <c r="BA263" i="2"/>
  <c r="AY263" i="4"/>
  <c r="AW263" i="2"/>
  <c r="AU263" i="4"/>
  <c r="AP263" i="4"/>
  <c r="AL263" i="4"/>
  <c r="CK262" i="2"/>
  <c r="CI262" i="4"/>
  <c r="CG262" i="2"/>
  <c r="CE262" i="4"/>
  <c r="CC262" i="2"/>
  <c r="CA262" i="4"/>
  <c r="BY262" i="2"/>
  <c r="BW262" i="4"/>
  <c r="BQ262" i="4"/>
  <c r="BO262" i="2"/>
  <c r="BM262" i="4"/>
  <c r="BK262" i="2"/>
  <c r="BI262" i="4"/>
  <c r="BG262" i="2"/>
  <c r="BE262" i="4"/>
  <c r="BC262" i="2"/>
  <c r="BA262" i="4"/>
  <c r="AY262" i="2"/>
  <c r="AW262" i="4"/>
  <c r="AU262" i="2"/>
  <c r="AS262" i="4"/>
  <c r="AR262" i="4"/>
  <c r="AN262" i="4"/>
  <c r="CP261" i="2"/>
  <c r="CN261" i="4"/>
  <c r="CL261" i="2"/>
  <c r="CJ261" i="4"/>
  <c r="CH261" i="2"/>
  <c r="CF261" i="4"/>
  <c r="CD261" i="2"/>
  <c r="CB261" i="4"/>
  <c r="BZ261" i="2"/>
  <c r="BX261" i="4"/>
  <c r="BR261" i="4"/>
  <c r="BN261" i="4"/>
  <c r="BL261" i="2"/>
  <c r="BJ261" i="4"/>
  <c r="BH261" i="2"/>
  <c r="BF261" i="4"/>
  <c r="BD261" i="2"/>
  <c r="BB261" i="4"/>
  <c r="AZ261" i="2"/>
  <c r="AX261" i="4"/>
  <c r="AV261" i="2"/>
  <c r="AT261" i="4"/>
  <c r="AO261" i="4"/>
  <c r="CN260" i="2"/>
  <c r="CL260" i="4"/>
  <c r="CJ260" i="2"/>
  <c r="CH260" i="4"/>
  <c r="CF260" i="2"/>
  <c r="CD260" i="4"/>
  <c r="CB260" i="2"/>
  <c r="BZ260" i="4"/>
  <c r="BX260" i="2"/>
  <c r="BV260" i="4"/>
  <c r="BT260" i="4"/>
  <c r="BP260" i="4"/>
  <c r="BN260" i="2"/>
  <c r="BL260" i="4"/>
  <c r="BJ260" i="2"/>
  <c r="BH260" i="4"/>
  <c r="BF260" i="2"/>
  <c r="BD260" i="4"/>
  <c r="BB260" i="2"/>
  <c r="AZ260" i="4"/>
  <c r="AX260" i="2"/>
  <c r="AV260" i="4"/>
  <c r="AQ260" i="4"/>
  <c r="AM260" i="4"/>
  <c r="CP259" i="2"/>
  <c r="CN259" i="4"/>
  <c r="CL259" i="2"/>
  <c r="CJ259" i="4"/>
  <c r="CH259" i="2"/>
  <c r="CF259" i="4"/>
  <c r="CD259" i="2"/>
  <c r="CB259" i="4"/>
  <c r="BZ259" i="2"/>
  <c r="BX259" i="4"/>
  <c r="BR259" i="4"/>
  <c r="BN259" i="4"/>
  <c r="BL259" i="2"/>
  <c r="BJ259" i="4"/>
  <c r="BH259" i="2"/>
  <c r="BF259" i="4"/>
  <c r="BD259" i="2"/>
  <c r="BB259" i="4"/>
  <c r="AZ259" i="2"/>
  <c r="AX259" i="4"/>
  <c r="AV259" i="2"/>
  <c r="AT259" i="4"/>
  <c r="AO259" i="4"/>
  <c r="CN258" i="2"/>
  <c r="CL258" i="4"/>
  <c r="CJ258" i="2"/>
  <c r="CH258" i="4"/>
  <c r="CF258" i="2"/>
  <c r="CD258" i="4"/>
  <c r="CB258" i="2"/>
  <c r="BZ258" i="4"/>
  <c r="BX258" i="2"/>
  <c r="BV258" i="4"/>
  <c r="BT258" i="4"/>
  <c r="BP258" i="4"/>
  <c r="BN258" i="2"/>
  <c r="BL258" i="4"/>
  <c r="BJ258" i="2"/>
  <c r="BH258" i="4"/>
  <c r="BF258" i="2"/>
  <c r="BD258" i="4"/>
  <c r="BB258" i="2"/>
  <c r="AZ258" i="4"/>
  <c r="AX258" i="2"/>
  <c r="AV258" i="4"/>
  <c r="AS258" i="2"/>
  <c r="AQ258" i="4"/>
  <c r="AO258" i="2"/>
  <c r="AM258" i="4"/>
  <c r="CP257" i="2"/>
  <c r="CN257" i="4"/>
  <c r="CL257" i="2"/>
  <c r="CJ257" i="4"/>
  <c r="CH257" i="2"/>
  <c r="CF257" i="4"/>
  <c r="CD257" i="2"/>
  <c r="CB257" i="4"/>
  <c r="BZ257" i="2"/>
  <c r="BX257" i="4"/>
  <c r="BR257" i="4"/>
  <c r="BN257" i="4"/>
  <c r="BL257" i="2"/>
  <c r="BJ257" i="4"/>
  <c r="BH257" i="2"/>
  <c r="BF257" i="4"/>
  <c r="BD257" i="2"/>
  <c r="BB257" i="4"/>
  <c r="AZ257" i="2"/>
  <c r="AX257" i="4"/>
  <c r="AV257" i="2"/>
  <c r="AT257" i="4"/>
  <c r="AQ257" i="2"/>
  <c r="AO257" i="4"/>
  <c r="CN256" i="2"/>
  <c r="CL256" i="4"/>
  <c r="CJ256" i="2"/>
  <c r="CH256" i="4"/>
  <c r="CF256" i="2"/>
  <c r="CD256" i="4"/>
  <c r="CB256" i="2"/>
  <c r="BZ256" i="4"/>
  <c r="BX256" i="2"/>
  <c r="BV256" i="4"/>
  <c r="BT256" i="4"/>
  <c r="BP256" i="4"/>
  <c r="BN256" i="2"/>
  <c r="BL256" i="4"/>
  <c r="BJ256" i="2"/>
  <c r="BH256" i="4"/>
  <c r="BF256" i="2"/>
  <c r="BD256" i="4"/>
  <c r="AX256" i="2"/>
  <c r="AV256" i="4"/>
  <c r="AS256" i="2"/>
  <c r="AQ256" i="4"/>
  <c r="AO256" i="2"/>
  <c r="AM256" i="4"/>
  <c r="CP255" i="2"/>
  <c r="CN255" i="4"/>
  <c r="CL255" i="2"/>
  <c r="CJ255" i="4"/>
  <c r="CH255" i="2"/>
  <c r="CF255" i="4"/>
  <c r="CD255" i="2"/>
  <c r="CB255" i="4"/>
  <c r="BZ255" i="2"/>
  <c r="BX255" i="4"/>
  <c r="BR255" i="4"/>
  <c r="BN255" i="4"/>
  <c r="BL255" i="2"/>
  <c r="BJ255" i="4"/>
  <c r="BH255" i="2"/>
  <c r="BF255" i="4"/>
  <c r="BD255" i="2"/>
  <c r="BB255" i="4"/>
  <c r="AZ255" i="2"/>
  <c r="AX255" i="4"/>
  <c r="AV255" i="2"/>
  <c r="AT255" i="4"/>
  <c r="AQ255" i="2"/>
  <c r="AO255" i="4"/>
  <c r="CQ254" i="2"/>
  <c r="CO254" i="4"/>
  <c r="CM254" i="2"/>
  <c r="CK254" i="4"/>
  <c r="CI254" i="2"/>
  <c r="CG254" i="4"/>
  <c r="CE254" i="2"/>
  <c r="CC254" i="4"/>
  <c r="CA254" i="2"/>
  <c r="BY254" i="4"/>
  <c r="BW254" i="2"/>
  <c r="BU254" i="4"/>
  <c r="BS254" i="4"/>
  <c r="BO254" i="4"/>
  <c r="BM254" i="2"/>
  <c r="BK254" i="4"/>
  <c r="BI254" i="2"/>
  <c r="BG254" i="4"/>
  <c r="BE254" i="2"/>
  <c r="BC254" i="4"/>
  <c r="BA254" i="2"/>
  <c r="AY254" i="4"/>
  <c r="AW254" i="2"/>
  <c r="AU254" i="4"/>
  <c r="AR254" i="2"/>
  <c r="AP254" i="4"/>
  <c r="AL254" i="4"/>
  <c r="CN253" i="2"/>
  <c r="CL253" i="4"/>
  <c r="CJ253" i="2"/>
  <c r="CH253" i="4"/>
  <c r="CF253" i="2"/>
  <c r="CD253" i="4"/>
  <c r="CB253" i="2"/>
  <c r="BZ253" i="4"/>
  <c r="BX253" i="2"/>
  <c r="BV253" i="4"/>
  <c r="BT253" i="4"/>
  <c r="BP253" i="4"/>
  <c r="BN253" i="2"/>
  <c r="BL253" i="4"/>
  <c r="BJ253" i="2"/>
  <c r="BH253" i="4"/>
  <c r="BF253" i="2"/>
  <c r="BD253" i="4"/>
  <c r="BB253" i="2"/>
  <c r="AZ253" i="4"/>
  <c r="AX253" i="2"/>
  <c r="AV253" i="4"/>
  <c r="AS253" i="2"/>
  <c r="AQ253" i="4"/>
  <c r="AO253" i="2"/>
  <c r="AM253" i="4"/>
  <c r="CO252" i="2"/>
  <c r="CM252" i="4"/>
  <c r="CK252" i="2"/>
  <c r="CI252" i="4"/>
  <c r="CG252" i="2"/>
  <c r="CE252" i="4"/>
  <c r="CC252" i="2"/>
  <c r="CA252" i="4"/>
  <c r="BY252" i="2"/>
  <c r="BW252" i="4"/>
  <c r="BQ252" i="4"/>
  <c r="BO252" i="2"/>
  <c r="BM252" i="4"/>
  <c r="BK252" i="2"/>
  <c r="BI252" i="4"/>
  <c r="BG252" i="2"/>
  <c r="BE252" i="4"/>
  <c r="BC252" i="2"/>
  <c r="BA252" i="4"/>
  <c r="AY252" i="2"/>
  <c r="AW252" i="4"/>
  <c r="AU252" i="2"/>
  <c r="AS252" i="4"/>
  <c r="AT252" i="2"/>
  <c r="AR252" i="4"/>
  <c r="AP252" i="2"/>
  <c r="AN252" i="4"/>
  <c r="CP251" i="2"/>
  <c r="CN251" i="4"/>
  <c r="CL251" i="2"/>
  <c r="CJ251" i="4"/>
  <c r="CH251" i="2"/>
  <c r="CF251" i="4"/>
  <c r="CD251" i="2"/>
  <c r="CB251" i="4"/>
  <c r="BZ251" i="2"/>
  <c r="BX251" i="4"/>
  <c r="BR251" i="4"/>
  <c r="BN251" i="4"/>
  <c r="BL251" i="2"/>
  <c r="BJ251" i="4"/>
  <c r="BH251" i="2"/>
  <c r="BF251" i="4"/>
  <c r="BD251" i="2"/>
  <c r="BB251" i="4"/>
  <c r="AZ251" i="2"/>
  <c r="AX251" i="4"/>
  <c r="AV251" i="2"/>
  <c r="AT251" i="4"/>
  <c r="AQ251" i="2"/>
  <c r="AO251" i="4"/>
  <c r="CQ250" i="2"/>
  <c r="CO250" i="4"/>
  <c r="CM250" i="2"/>
  <c r="CK250" i="4"/>
  <c r="CI250" i="2"/>
  <c r="CG250" i="4"/>
  <c r="CE250" i="2"/>
  <c r="CC250" i="4"/>
  <c r="CA250" i="2"/>
  <c r="BY250" i="4"/>
  <c r="BW250" i="2"/>
  <c r="BU250" i="4"/>
  <c r="BS250" i="4"/>
  <c r="BO250" i="4"/>
  <c r="BM250" i="2"/>
  <c r="BK250" i="4"/>
  <c r="BI250" i="2"/>
  <c r="BG250" i="4"/>
  <c r="BE250" i="2"/>
  <c r="BC250" i="4"/>
  <c r="BA250" i="2"/>
  <c r="AY250" i="4"/>
  <c r="AW250" i="2"/>
  <c r="AU250" i="4"/>
  <c r="AR250" i="2"/>
  <c r="AP250" i="4"/>
  <c r="AN250" i="2"/>
  <c r="AL250" i="4"/>
  <c r="CN249" i="2"/>
  <c r="CL249" i="4"/>
  <c r="CJ249" i="2"/>
  <c r="CH249" i="4"/>
  <c r="CF249" i="2"/>
  <c r="CD249" i="4"/>
  <c r="CB249" i="2"/>
  <c r="BZ249" i="4"/>
  <c r="BX249" i="2"/>
  <c r="BV249" i="4"/>
  <c r="BP249" i="4"/>
  <c r="BN249" i="2"/>
  <c r="BL249" i="4"/>
  <c r="BJ249" i="2"/>
  <c r="BH249" i="4"/>
  <c r="BF249" i="2"/>
  <c r="BD249" i="4"/>
  <c r="BB249" i="2"/>
  <c r="AZ249" i="4"/>
  <c r="AX249" i="2"/>
  <c r="AV249" i="4"/>
  <c r="AS249" i="2"/>
  <c r="AQ249" i="4"/>
  <c r="AO249" i="2"/>
  <c r="AM249" i="4"/>
  <c r="CO248" i="2"/>
  <c r="CM248" i="4"/>
  <c r="CK248" i="2"/>
  <c r="CI248" i="4"/>
  <c r="CG248" i="2"/>
  <c r="CE248" i="4"/>
  <c r="CC248" i="2"/>
  <c r="CA248" i="4"/>
  <c r="BY248" i="2"/>
  <c r="BW248" i="4"/>
  <c r="BO248" i="2"/>
  <c r="BM248" i="4"/>
  <c r="BK248" i="2"/>
  <c r="BI248" i="4"/>
  <c r="BG248" i="2"/>
  <c r="BE248" i="4"/>
  <c r="BC248" i="2"/>
  <c r="BA248" i="4"/>
  <c r="AY248" i="2"/>
  <c r="AW248" i="4"/>
  <c r="AU248" i="2"/>
  <c r="AS248" i="4"/>
  <c r="AT248" i="2"/>
  <c r="AR248" i="4"/>
  <c r="AP248" i="2"/>
  <c r="AN248" i="4"/>
  <c r="CP247" i="2"/>
  <c r="CN247" i="4"/>
  <c r="CL247" i="2"/>
  <c r="CJ247" i="4"/>
  <c r="CH247" i="2"/>
  <c r="CF247" i="4"/>
  <c r="CD247" i="2"/>
  <c r="CB247" i="4"/>
  <c r="BZ247" i="2"/>
  <c r="BX247" i="4"/>
  <c r="BL247" i="2"/>
  <c r="BJ247" i="4"/>
  <c r="BH247" i="2"/>
  <c r="BF247" i="4"/>
  <c r="BD247" i="2"/>
  <c r="BB247" i="4"/>
  <c r="AZ247" i="2"/>
  <c r="AX247" i="4"/>
  <c r="AV247" i="2"/>
  <c r="AT247" i="4"/>
  <c r="AQ247" i="2"/>
  <c r="AO247" i="4"/>
  <c r="CQ246" i="2"/>
  <c r="CO246" i="4"/>
  <c r="CM246" i="2"/>
  <c r="CK246" i="4"/>
  <c r="CI246" i="2"/>
  <c r="CG246" i="4"/>
  <c r="CE246" i="2"/>
  <c r="CC246" i="4"/>
  <c r="CA246" i="2"/>
  <c r="BY246" i="4"/>
  <c r="BW246" i="2"/>
  <c r="BU246" i="4"/>
  <c r="BM246" i="2"/>
  <c r="BK246" i="4"/>
  <c r="BI246" i="2"/>
  <c r="BG246" i="4"/>
  <c r="BE246" i="2"/>
  <c r="BC246" i="4"/>
  <c r="BA246" i="2"/>
  <c r="AY246" i="4"/>
  <c r="AW246" i="2"/>
  <c r="AU246" i="4"/>
  <c r="AR246" i="2"/>
  <c r="AP246" i="4"/>
  <c r="AN246" i="2"/>
  <c r="AL246" i="4"/>
  <c r="CN245" i="2"/>
  <c r="CL245" i="4"/>
  <c r="CJ245" i="2"/>
  <c r="CH245" i="4"/>
  <c r="CF245" i="2"/>
  <c r="CD245" i="4"/>
  <c r="CB245" i="2"/>
  <c r="BZ245" i="4"/>
  <c r="BX245" i="2"/>
  <c r="BV245" i="4"/>
  <c r="BN245" i="2"/>
  <c r="BL245" i="4"/>
  <c r="BJ245" i="2"/>
  <c r="BH245" i="4"/>
  <c r="BF245" i="2"/>
  <c r="BD245" i="4"/>
  <c r="BB245" i="2"/>
  <c r="AZ245" i="4"/>
  <c r="AX245" i="2"/>
  <c r="AV245" i="4"/>
  <c r="AS245" i="2"/>
  <c r="AQ245" i="4"/>
  <c r="AO245" i="2"/>
  <c r="AM245" i="4"/>
  <c r="CO244" i="2"/>
  <c r="CM244" i="4"/>
  <c r="CK244" i="2"/>
  <c r="CI244" i="4"/>
  <c r="CG244" i="2"/>
  <c r="CE244" i="4"/>
  <c r="CC244" i="2"/>
  <c r="CA244" i="4"/>
  <c r="BY244" i="2"/>
  <c r="BW244" i="4"/>
  <c r="BQ244" i="4"/>
  <c r="BO244" i="2"/>
  <c r="BM244" i="4"/>
  <c r="BK244" i="2"/>
  <c r="BI244" i="4"/>
  <c r="BG244" i="2"/>
  <c r="BE244" i="4"/>
  <c r="BC244" i="2"/>
  <c r="BA244" i="4"/>
  <c r="AY244" i="2"/>
  <c r="AW244" i="4"/>
  <c r="AU244" i="2"/>
  <c r="AS244" i="4"/>
  <c r="AT244" i="2"/>
  <c r="AR244" i="4"/>
  <c r="AP244" i="2"/>
  <c r="AN244" i="4"/>
  <c r="CQ243" i="2"/>
  <c r="CO243" i="4"/>
  <c r="CM243" i="2"/>
  <c r="CK243" i="4"/>
  <c r="CI243" i="2"/>
  <c r="CG243" i="4"/>
  <c r="CE243" i="2"/>
  <c r="CC243" i="4"/>
  <c r="CA243" i="2"/>
  <c r="BY243" i="4"/>
  <c r="BW243" i="2"/>
  <c r="BU243" i="4"/>
  <c r="BS243" i="4"/>
  <c r="BO243" i="4"/>
  <c r="BM243" i="2"/>
  <c r="BK243" i="4"/>
  <c r="BI243" i="2"/>
  <c r="BG243" i="4"/>
  <c r="BE243" i="2"/>
  <c r="BC243" i="4"/>
  <c r="BA243" i="2"/>
  <c r="AY243" i="4"/>
  <c r="AW243" i="2"/>
  <c r="AU243" i="4"/>
  <c r="CO242" i="2"/>
  <c r="CM242" i="4"/>
  <c r="CK242" i="2"/>
  <c r="CI242" i="4"/>
  <c r="CG242" i="2"/>
  <c r="CE242" i="4"/>
  <c r="CC242" i="2"/>
  <c r="CA242" i="4"/>
  <c r="BY242" i="2"/>
  <c r="BW242" i="4"/>
  <c r="BQ242" i="4"/>
  <c r="BO242" i="2"/>
  <c r="BM242" i="4"/>
  <c r="BK242" i="2"/>
  <c r="BI242" i="4"/>
  <c r="BG242" i="2"/>
  <c r="BE242" i="4"/>
  <c r="BC242" i="2"/>
  <c r="BA242" i="4"/>
  <c r="AY242" i="2"/>
  <c r="AW242" i="4"/>
  <c r="CQ241" i="2"/>
  <c r="CO241" i="4"/>
  <c r="CM241" i="2"/>
  <c r="CK241" i="4"/>
  <c r="CI241" i="2"/>
  <c r="CG241" i="4"/>
  <c r="CE241" i="2"/>
  <c r="CC241" i="4"/>
  <c r="CA241" i="2"/>
  <c r="BY241" i="4"/>
  <c r="BW241" i="2"/>
  <c r="BU241" i="4"/>
  <c r="BM241" i="2"/>
  <c r="BK241" i="4"/>
  <c r="BI241" i="2"/>
  <c r="BG241" i="4"/>
  <c r="BE241" i="2"/>
  <c r="BC241" i="4"/>
  <c r="BA241" i="2"/>
  <c r="AY241" i="4"/>
  <c r="AW241" i="2"/>
  <c r="AU241" i="4"/>
  <c r="CO240" i="2"/>
  <c r="CM240" i="4"/>
  <c r="CK240" i="2"/>
  <c r="CI240" i="4"/>
  <c r="CG240" i="2"/>
  <c r="CE240" i="4"/>
  <c r="CC240" i="2"/>
  <c r="CA240" i="4"/>
  <c r="BY240" i="2"/>
  <c r="BW240" i="4"/>
  <c r="BO240" i="2"/>
  <c r="BM240" i="4"/>
  <c r="BK240" i="2"/>
  <c r="BI240" i="4"/>
  <c r="BG240" i="2"/>
  <c r="BE240" i="4"/>
  <c r="BC240" i="2"/>
  <c r="BA240" i="4"/>
  <c r="AY240" i="2"/>
  <c r="AW240" i="4"/>
  <c r="AU240" i="2"/>
  <c r="AS240" i="4"/>
  <c r="CQ239" i="2"/>
  <c r="CO239" i="4"/>
  <c r="CM239" i="2"/>
  <c r="CK239" i="4"/>
  <c r="CI239" i="2"/>
  <c r="CG239" i="4"/>
  <c r="CE239" i="2"/>
  <c r="CC239" i="4"/>
  <c r="CA239" i="2"/>
  <c r="BY239" i="4"/>
  <c r="BW239" i="2"/>
  <c r="BU239" i="4"/>
  <c r="BM239" i="2"/>
  <c r="BK239" i="4"/>
  <c r="BI239" i="2"/>
  <c r="BG239" i="4"/>
  <c r="BE239" i="2"/>
  <c r="BC239" i="4"/>
  <c r="BA239" i="2"/>
  <c r="AY239" i="4"/>
  <c r="AW239" i="2"/>
  <c r="AU239" i="4"/>
  <c r="CO238" i="2"/>
  <c r="CM238" i="4"/>
  <c r="CK238" i="2"/>
  <c r="CI238" i="4"/>
  <c r="CG238" i="2"/>
  <c r="CE238" i="4"/>
  <c r="CC238" i="2"/>
  <c r="CA238" i="4"/>
  <c r="BY238" i="2"/>
  <c r="BW238" i="4"/>
  <c r="BO238" i="2"/>
  <c r="BM238" i="4"/>
  <c r="BK238" i="2"/>
  <c r="BI238" i="4"/>
  <c r="BG238" i="2"/>
  <c r="BE238" i="4"/>
  <c r="BC238" i="2"/>
  <c r="BA238" i="4"/>
  <c r="AY238" i="2"/>
  <c r="AW238" i="4"/>
  <c r="AU238" i="2"/>
  <c r="AS238" i="4"/>
  <c r="CP237" i="2"/>
  <c r="CN237" i="4"/>
  <c r="CL237" i="2"/>
  <c r="CJ237" i="4"/>
  <c r="CH237" i="2"/>
  <c r="CF237" i="4"/>
  <c r="CD237" i="2"/>
  <c r="CB237" i="4"/>
  <c r="BZ237" i="2"/>
  <c r="BX237" i="4"/>
  <c r="BL237" i="2"/>
  <c r="BJ237" i="4"/>
  <c r="BH237" i="2"/>
  <c r="BF237" i="4"/>
  <c r="BD237" i="2"/>
  <c r="BB237" i="4"/>
  <c r="AZ237" i="2"/>
  <c r="AX237" i="4"/>
  <c r="AV237" i="2"/>
  <c r="AT237" i="4"/>
  <c r="CN236" i="2"/>
  <c r="CL236" i="4"/>
  <c r="CJ236" i="2"/>
  <c r="CH236" i="4"/>
  <c r="CF236" i="2"/>
  <c r="CD236" i="4"/>
  <c r="CB236" i="2"/>
  <c r="BZ236" i="4"/>
  <c r="BX236" i="2"/>
  <c r="BV236" i="4"/>
  <c r="BN236" i="2"/>
  <c r="BL236" i="4"/>
  <c r="BJ236" i="2"/>
  <c r="BH236" i="4"/>
  <c r="BF236" i="2"/>
  <c r="BD236" i="4"/>
  <c r="BB236" i="2"/>
  <c r="AZ236" i="4"/>
  <c r="AX236" i="2"/>
  <c r="AV236" i="4"/>
  <c r="CP235" i="2"/>
  <c r="CN235" i="4"/>
  <c r="CL235" i="2"/>
  <c r="CJ235" i="4"/>
  <c r="CH235" i="2"/>
  <c r="CF235" i="4"/>
  <c r="CD235" i="2"/>
  <c r="CB235" i="4"/>
  <c r="BZ235" i="2"/>
  <c r="BX235" i="4"/>
  <c r="BT235" i="2"/>
  <c r="BR235" i="4"/>
  <c r="BP235" i="2"/>
  <c r="BN235" i="4"/>
  <c r="BL235" i="2"/>
  <c r="BJ235" i="4"/>
  <c r="BH235" i="2"/>
  <c r="BF235" i="4"/>
  <c r="BD235" i="2"/>
  <c r="BB235" i="4"/>
  <c r="AZ235" i="2"/>
  <c r="AX235" i="4"/>
  <c r="AV235" i="2"/>
  <c r="AT235" i="4"/>
  <c r="AQ235" i="2"/>
  <c r="AO235" i="4"/>
  <c r="CQ234" i="2"/>
  <c r="CO234" i="4"/>
  <c r="CM234" i="2"/>
  <c r="CK234" i="4"/>
  <c r="CI234" i="2"/>
  <c r="CG234" i="4"/>
  <c r="CE234" i="2"/>
  <c r="CC234" i="4"/>
  <c r="CA234" i="2"/>
  <c r="BY234" i="4"/>
  <c r="BW234" i="2"/>
  <c r="BU234" i="4"/>
  <c r="BU234" i="2"/>
  <c r="BS234" i="4"/>
  <c r="BQ234" i="2"/>
  <c r="BO234" i="4"/>
  <c r="BM234" i="2"/>
  <c r="BK234" i="4"/>
  <c r="BI234" i="2"/>
  <c r="BG234" i="4"/>
  <c r="BE234" i="2"/>
  <c r="BC234" i="4"/>
  <c r="BA234" i="2"/>
  <c r="AY234" i="4"/>
  <c r="AW234" i="2"/>
  <c r="AU234" i="4"/>
  <c r="AR234" i="2"/>
  <c r="AP234" i="4"/>
  <c r="AN234" i="2"/>
  <c r="AL234" i="4"/>
  <c r="CN233" i="2"/>
  <c r="CL233" i="4"/>
  <c r="CJ233" i="2"/>
  <c r="CH233" i="4"/>
  <c r="CF233" i="2"/>
  <c r="CD233" i="4"/>
  <c r="CB233" i="2"/>
  <c r="BZ233" i="4"/>
  <c r="BX233" i="2"/>
  <c r="BV233" i="4"/>
  <c r="BV233" i="2"/>
  <c r="BT233" i="4"/>
  <c r="BR233" i="2"/>
  <c r="BP233" i="4"/>
  <c r="BN233" i="2"/>
  <c r="BL233" i="4"/>
  <c r="BJ233" i="2"/>
  <c r="BH233" i="4"/>
  <c r="BF233" i="2"/>
  <c r="BD233" i="4"/>
  <c r="BB233" i="2"/>
  <c r="AZ233" i="4"/>
  <c r="AX233" i="2"/>
  <c r="AV233" i="4"/>
  <c r="AS233" i="2"/>
  <c r="AQ233" i="4"/>
  <c r="AO233" i="2"/>
  <c r="AM233" i="4"/>
  <c r="CO232" i="2"/>
  <c r="CM232" i="4"/>
  <c r="CK232" i="2"/>
  <c r="CI232" i="4"/>
  <c r="CG232" i="2"/>
  <c r="CE232" i="4"/>
  <c r="CC232" i="2"/>
  <c r="CA232" i="4"/>
  <c r="BY232" i="2"/>
  <c r="BW232" i="4"/>
  <c r="BS232" i="2"/>
  <c r="BQ232" i="4"/>
  <c r="BO232" i="2"/>
  <c r="BM232" i="4"/>
  <c r="BK232" i="2"/>
  <c r="BI232" i="4"/>
  <c r="BG232" i="2"/>
  <c r="BE232" i="4"/>
  <c r="BC232" i="2"/>
  <c r="BA232" i="4"/>
  <c r="AY232" i="2"/>
  <c r="AW232" i="4"/>
  <c r="AU232" i="2"/>
  <c r="AS232" i="4"/>
  <c r="AT232" i="2"/>
  <c r="AR232" i="4"/>
  <c r="AP232" i="2"/>
  <c r="AN232" i="4"/>
  <c r="CQ231" i="2"/>
  <c r="CO231" i="4"/>
  <c r="CM231" i="2"/>
  <c r="CK231" i="4"/>
  <c r="CI231" i="2"/>
  <c r="CG231" i="4"/>
  <c r="CE231" i="2"/>
  <c r="CC231" i="4"/>
  <c r="CA231" i="2"/>
  <c r="BY231" i="4"/>
  <c r="BW231" i="2"/>
  <c r="BU231" i="4"/>
  <c r="BM231" i="2"/>
  <c r="BK231" i="4"/>
  <c r="BI231" i="2"/>
  <c r="BG231" i="4"/>
  <c r="BE231" i="2"/>
  <c r="BC231" i="4"/>
  <c r="BA231" i="2"/>
  <c r="AY231" i="4"/>
  <c r="AW231" i="2"/>
  <c r="AU231" i="4"/>
  <c r="CO230" i="2"/>
  <c r="CM230" i="4"/>
  <c r="CK230" i="2"/>
  <c r="CI230" i="4"/>
  <c r="CG230" i="2"/>
  <c r="CE230" i="4"/>
  <c r="CC230" i="2"/>
  <c r="CA230" i="4"/>
  <c r="BY230" i="2"/>
  <c r="BW230" i="4"/>
  <c r="DD231" i="1"/>
  <c r="BO230" i="2"/>
  <c r="BM230" i="4"/>
  <c r="BK230" i="2"/>
  <c r="BI230" i="4"/>
  <c r="BG230" i="2"/>
  <c r="BE230" i="4"/>
  <c r="BC230" i="2"/>
  <c r="BA230" i="4"/>
  <c r="AY230" i="2"/>
  <c r="AW230" i="4"/>
  <c r="AU230" i="2"/>
  <c r="AS230" i="4"/>
  <c r="AT230" i="2"/>
  <c r="AR230" i="4"/>
  <c r="AP230" i="2"/>
  <c r="AN230" i="4"/>
  <c r="CQ229" i="2"/>
  <c r="CO229" i="4"/>
  <c r="CM229" i="2"/>
  <c r="CK229" i="4"/>
  <c r="CI229" i="2"/>
  <c r="CG229" i="4"/>
  <c r="CE229" i="2"/>
  <c r="CC229" i="4"/>
  <c r="CA229" i="2"/>
  <c r="BY229" i="4"/>
  <c r="BW229" i="2"/>
  <c r="BU229" i="4"/>
  <c r="BM229" i="2"/>
  <c r="BK229" i="4"/>
  <c r="BI229" i="2"/>
  <c r="BG229" i="4"/>
  <c r="BE229" i="2"/>
  <c r="BC229" i="4"/>
  <c r="BA229" i="2"/>
  <c r="AY229" i="4"/>
  <c r="AW229" i="2"/>
  <c r="AU229" i="4"/>
  <c r="CP228" i="2"/>
  <c r="CN228" i="4"/>
  <c r="CL228" i="2"/>
  <c r="CJ228" i="4"/>
  <c r="CH228" i="2"/>
  <c r="CF228" i="4"/>
  <c r="CD228" i="2"/>
  <c r="CB228" i="4"/>
  <c r="BZ228" i="2"/>
  <c r="BX228" i="4"/>
  <c r="BL228" i="2"/>
  <c r="BJ228" i="4"/>
  <c r="BH228" i="2"/>
  <c r="BF228" i="4"/>
  <c r="BD228" i="2"/>
  <c r="BB228" i="4"/>
  <c r="AZ228" i="2"/>
  <c r="AX228" i="4"/>
  <c r="AV228" i="2"/>
  <c r="AT228" i="4"/>
  <c r="CQ227" i="2"/>
  <c r="CO227" i="4"/>
  <c r="CM227" i="2"/>
  <c r="CK227" i="4"/>
  <c r="CI227" i="2"/>
  <c r="CG227" i="4"/>
  <c r="CE227" i="2"/>
  <c r="CC227" i="4"/>
  <c r="CA227" i="2"/>
  <c r="BY227" i="4"/>
  <c r="BW227" i="2"/>
  <c r="BU227" i="4"/>
  <c r="BM227" i="2"/>
  <c r="BK227" i="4"/>
  <c r="BI227" i="2"/>
  <c r="BG227" i="4"/>
  <c r="BE227" i="2"/>
  <c r="BC227" i="4"/>
  <c r="BA227" i="2"/>
  <c r="AY227" i="4"/>
  <c r="AW227" i="2"/>
  <c r="AU227" i="4"/>
  <c r="CO226" i="2"/>
  <c r="CM226" i="4"/>
  <c r="CK226" i="2"/>
  <c r="CI226" i="4"/>
  <c r="CH226" i="2"/>
  <c r="CF226" i="4"/>
  <c r="CD226" i="2"/>
  <c r="CB226" i="4"/>
  <c r="CA226" i="2"/>
  <c r="BY226" i="4"/>
  <c r="BW226" i="2"/>
  <c r="BU226" i="4"/>
  <c r="BM226" i="2"/>
  <c r="BK226" i="4"/>
  <c r="BI226" i="2"/>
  <c r="BG226" i="4"/>
  <c r="BE226" i="2"/>
  <c r="BC226" i="4"/>
  <c r="BA226" i="2"/>
  <c r="AY226" i="4"/>
  <c r="AW226" i="2"/>
  <c r="AU226" i="4"/>
  <c r="CN225" i="2"/>
  <c r="CL225" i="4"/>
  <c r="CJ225" i="2"/>
  <c r="CH225" i="4"/>
  <c r="CF225" i="2"/>
  <c r="CD225" i="4"/>
  <c r="CB225" i="2"/>
  <c r="BZ225" i="4"/>
  <c r="BX225" i="2"/>
  <c r="BV225" i="4"/>
  <c r="BN225" i="2"/>
  <c r="BL225" i="4"/>
  <c r="BJ225" i="2"/>
  <c r="BH225" i="4"/>
  <c r="BF225" i="2"/>
  <c r="BD225" i="4"/>
  <c r="BB225" i="2"/>
  <c r="AZ225" i="4"/>
  <c r="AX225" i="2"/>
  <c r="AV225" i="4"/>
  <c r="CO224" i="2"/>
  <c r="CM224" i="4"/>
  <c r="CK224" i="2"/>
  <c r="CI224" i="4"/>
  <c r="CG224" i="2"/>
  <c r="CE224" i="4"/>
  <c r="CC224" i="2"/>
  <c r="CA224" i="4"/>
  <c r="BY224" i="2"/>
  <c r="BW224" i="4"/>
  <c r="BO224" i="2"/>
  <c r="BM224" i="4"/>
  <c r="BK224" i="2"/>
  <c r="BI224" i="4"/>
  <c r="BG224" i="2"/>
  <c r="BE224" i="4"/>
  <c r="BC224" i="2"/>
  <c r="BA224" i="4"/>
  <c r="AY224" i="2"/>
  <c r="AW224" i="4"/>
  <c r="AU224" i="2"/>
  <c r="AS224" i="4"/>
  <c r="CP223" i="2"/>
  <c r="CN223" i="4"/>
  <c r="CH223" i="2"/>
  <c r="CF223" i="4"/>
  <c r="CD223" i="2"/>
  <c r="CB223" i="4"/>
  <c r="BZ223" i="2"/>
  <c r="BX223" i="4"/>
  <c r="BL223" i="2"/>
  <c r="BJ223" i="4"/>
  <c r="BH223" i="2"/>
  <c r="BF223" i="4"/>
  <c r="BD223" i="2"/>
  <c r="BB223" i="4"/>
  <c r="AZ223" i="2"/>
  <c r="AX223" i="4"/>
  <c r="AV223" i="2"/>
  <c r="AT223" i="4"/>
  <c r="CN222" i="2"/>
  <c r="CL222" i="4"/>
  <c r="CJ222" i="2"/>
  <c r="CH222" i="4"/>
  <c r="CF222" i="2"/>
  <c r="CD222" i="4"/>
  <c r="CB222" i="2"/>
  <c r="BZ222" i="4"/>
  <c r="BX222" i="2"/>
  <c r="BV222" i="4"/>
  <c r="BN222" i="2"/>
  <c r="BL222" i="4"/>
  <c r="BJ222" i="2"/>
  <c r="BH222" i="4"/>
  <c r="BF222" i="2"/>
  <c r="BD222" i="4"/>
  <c r="BB222" i="2"/>
  <c r="AZ222" i="4"/>
  <c r="AX222" i="2"/>
  <c r="AV222" i="4"/>
  <c r="CP221" i="2"/>
  <c r="CN221" i="4"/>
  <c r="CL221" i="2"/>
  <c r="CJ221" i="4"/>
  <c r="CD221" i="2"/>
  <c r="CB221" i="4"/>
  <c r="BZ221" i="2"/>
  <c r="BX221" i="4"/>
  <c r="BL221" i="2"/>
  <c r="BJ221" i="4"/>
  <c r="BH221" i="2"/>
  <c r="BF221" i="4"/>
  <c r="BD221" i="2"/>
  <c r="BB221" i="4"/>
  <c r="AZ221" i="2"/>
  <c r="AX221" i="4"/>
  <c r="AV221" i="2"/>
  <c r="AT221" i="4"/>
  <c r="CN220" i="2"/>
  <c r="CL220" i="4"/>
  <c r="CJ220" i="2"/>
  <c r="CH220" i="4"/>
  <c r="CF220" i="2"/>
  <c r="CD220" i="4"/>
  <c r="CB220" i="2"/>
  <c r="BZ220" i="4"/>
  <c r="BX220" i="2"/>
  <c r="BV220" i="4"/>
  <c r="BV220" i="2"/>
  <c r="BT220" i="4"/>
  <c r="BR220" i="2"/>
  <c r="BP220" i="4"/>
  <c r="BN220" i="2"/>
  <c r="BL220" i="4"/>
  <c r="BJ220" i="2"/>
  <c r="BH220" i="4"/>
  <c r="BF220" i="2"/>
  <c r="BD220" i="4"/>
  <c r="BB220" i="2"/>
  <c r="AZ220" i="4"/>
  <c r="AX220" i="2"/>
  <c r="AV220" i="4"/>
  <c r="AS220" i="2"/>
  <c r="AQ220" i="4"/>
  <c r="AO220" i="2"/>
  <c r="AM220" i="4"/>
  <c r="CP219" i="2"/>
  <c r="CN219" i="4"/>
  <c r="CL219" i="2"/>
  <c r="CJ219" i="4"/>
  <c r="CH219" i="2"/>
  <c r="CF219" i="4"/>
  <c r="CD219" i="2"/>
  <c r="CB219" i="4"/>
  <c r="BZ219" i="2"/>
  <c r="BX219" i="4"/>
  <c r="BL219" i="2"/>
  <c r="BJ219" i="4"/>
  <c r="BH219" i="2"/>
  <c r="BF219" i="4"/>
  <c r="BD219" i="2"/>
  <c r="BB219" i="4"/>
  <c r="AZ219" i="2"/>
  <c r="AX219" i="4"/>
  <c r="AV219" i="2"/>
  <c r="AT219" i="4"/>
  <c r="CN218" i="2"/>
  <c r="CL218" i="4"/>
  <c r="CJ218" i="2"/>
  <c r="CH218" i="4"/>
  <c r="CF218" i="2"/>
  <c r="CD218" i="4"/>
  <c r="CB218" i="2"/>
  <c r="BZ218" i="4"/>
  <c r="BX218" i="2"/>
  <c r="BV218" i="4"/>
  <c r="BN218" i="2"/>
  <c r="BL218" i="4"/>
  <c r="BJ218" i="2"/>
  <c r="BH218" i="4"/>
  <c r="BF218" i="2"/>
  <c r="BD218" i="4"/>
  <c r="BB218" i="2"/>
  <c r="AZ218" i="4"/>
  <c r="AX218" i="2"/>
  <c r="AV218" i="4"/>
  <c r="AS218" i="2"/>
  <c r="AQ218" i="4"/>
  <c r="AO218" i="2"/>
  <c r="AM218" i="4"/>
  <c r="CO217" i="2"/>
  <c r="CM217" i="4"/>
  <c r="CK217" i="2"/>
  <c r="CI217" i="4"/>
  <c r="CG217" i="2"/>
  <c r="CE217" i="4"/>
  <c r="CC217" i="2"/>
  <c r="CA217" i="4"/>
  <c r="BY217" i="2"/>
  <c r="BW217" i="4"/>
  <c r="BO217" i="2"/>
  <c r="BM217" i="4"/>
  <c r="BK217" i="2"/>
  <c r="BI217" i="4"/>
  <c r="BG217" i="2"/>
  <c r="BE217" i="4"/>
  <c r="BC217" i="2"/>
  <c r="BA217" i="4"/>
  <c r="AY217" i="2"/>
  <c r="AW217" i="4"/>
  <c r="AU217" i="2"/>
  <c r="AS217" i="4"/>
  <c r="CP216" i="2"/>
  <c r="CN216" i="4"/>
  <c r="CL216" i="2"/>
  <c r="CJ216" i="4"/>
  <c r="CH216" i="2"/>
  <c r="CF216" i="4"/>
  <c r="CD216" i="2"/>
  <c r="CB216" i="4"/>
  <c r="BZ216" i="2"/>
  <c r="BX216" i="4"/>
  <c r="BL216" i="2"/>
  <c r="BJ216" i="4"/>
  <c r="BH216" i="2"/>
  <c r="BF216" i="4"/>
  <c r="BD216" i="2"/>
  <c r="BB216" i="4"/>
  <c r="AZ216" i="2"/>
  <c r="AX216" i="4"/>
  <c r="AV216" i="2"/>
  <c r="AT216" i="4"/>
  <c r="CQ215" i="2"/>
  <c r="CO215" i="4"/>
  <c r="CM215" i="2"/>
  <c r="CK215" i="4"/>
  <c r="CI215" i="2"/>
  <c r="CG215" i="4"/>
  <c r="CE215" i="2"/>
  <c r="CC215" i="4"/>
  <c r="CA215" i="2"/>
  <c r="BY215" i="4"/>
  <c r="BW215" i="2"/>
  <c r="BU215" i="4"/>
  <c r="BM215" i="2"/>
  <c r="BK215" i="4"/>
  <c r="BI215" i="2"/>
  <c r="BG215" i="4"/>
  <c r="BE215" i="2"/>
  <c r="BC215" i="4"/>
  <c r="BA215" i="2"/>
  <c r="AY215" i="4"/>
  <c r="AW215" i="2"/>
  <c r="AU215" i="4"/>
  <c r="CN214" i="2"/>
  <c r="CL214" i="4"/>
  <c r="CJ214" i="2"/>
  <c r="CH214" i="4"/>
  <c r="CF214" i="2"/>
  <c r="CD214" i="4"/>
  <c r="CB214" i="2"/>
  <c r="BZ214" i="4"/>
  <c r="BX214" i="2"/>
  <c r="BV214" i="4"/>
  <c r="BP214" i="4"/>
  <c r="BN214" i="2"/>
  <c r="BL214" i="4"/>
  <c r="BJ214" i="2"/>
  <c r="BH214" i="4"/>
  <c r="BF214" i="2"/>
  <c r="BD214" i="4"/>
  <c r="BB214" i="2"/>
  <c r="AZ214" i="4"/>
  <c r="AX214" i="2"/>
  <c r="AV214" i="4"/>
  <c r="AQ214" i="4"/>
  <c r="AM214" i="4"/>
  <c r="CO213" i="2"/>
  <c r="CM213" i="4"/>
  <c r="CK213" i="2"/>
  <c r="CI213" i="4"/>
  <c r="CG213" i="2"/>
  <c r="CE213" i="4"/>
  <c r="CC213" i="2"/>
  <c r="CA213" i="4"/>
  <c r="BY213" i="2"/>
  <c r="BW213" i="4"/>
  <c r="BQ213" i="4"/>
  <c r="BO213" i="2"/>
  <c r="BM213" i="4"/>
  <c r="BK213" i="2"/>
  <c r="BI213" i="4"/>
  <c r="BG213" i="2"/>
  <c r="BE213" i="4"/>
  <c r="BC213" i="2"/>
  <c r="BA213" i="4"/>
  <c r="AY213" i="2"/>
  <c r="AW213" i="4"/>
  <c r="AU213" i="2"/>
  <c r="AS213" i="4"/>
  <c r="AT213" i="2"/>
  <c r="AR213" i="4"/>
  <c r="AP213" i="2"/>
  <c r="AN213" i="4"/>
  <c r="CP212" i="2"/>
  <c r="CN212" i="4"/>
  <c r="CL212" i="2"/>
  <c r="CJ212" i="4"/>
  <c r="CH212" i="2"/>
  <c r="CF212" i="4"/>
  <c r="CD212" i="2"/>
  <c r="CB212" i="4"/>
  <c r="BZ212" i="2"/>
  <c r="BX212" i="4"/>
  <c r="BR212" i="4"/>
  <c r="BN212" i="4"/>
  <c r="BL212" i="2"/>
  <c r="BJ212" i="4"/>
  <c r="BH212" i="2"/>
  <c r="BF212" i="4"/>
  <c r="BD212" i="2"/>
  <c r="BB212" i="4"/>
  <c r="AZ212" i="2"/>
  <c r="AX212" i="4"/>
  <c r="AQ212" i="2"/>
  <c r="AO212" i="4"/>
  <c r="CQ211" i="2"/>
  <c r="CO211" i="4"/>
  <c r="CM211" i="2"/>
  <c r="CK211" i="4"/>
  <c r="CI211" i="2"/>
  <c r="CG211" i="4"/>
  <c r="CE211" i="2"/>
  <c r="CC211" i="4"/>
  <c r="CA211" i="2"/>
  <c r="BY211" i="4"/>
  <c r="BW211" i="2"/>
  <c r="BU211" i="4"/>
  <c r="BS211" i="4"/>
  <c r="BO211" i="4"/>
  <c r="BM211" i="2"/>
  <c r="BK211" i="4"/>
  <c r="BI211" i="2"/>
  <c r="BG211" i="4"/>
  <c r="BE211" i="2"/>
  <c r="BC211" i="4"/>
  <c r="BA211" i="2"/>
  <c r="AY211" i="4"/>
  <c r="AW211" i="2"/>
  <c r="AU211" i="4"/>
  <c r="AR211" i="2"/>
  <c r="AP211" i="4"/>
  <c r="AN211" i="2"/>
  <c r="AL211" i="4"/>
  <c r="CN210" i="2"/>
  <c r="CL210" i="4"/>
  <c r="CJ210" i="2"/>
  <c r="CH210" i="4"/>
  <c r="CF210" i="2"/>
  <c r="CD210" i="4"/>
  <c r="CB210" i="2"/>
  <c r="BZ210" i="4"/>
  <c r="BX210" i="2"/>
  <c r="BV210" i="4"/>
  <c r="BT210" i="4"/>
  <c r="BP210" i="4"/>
  <c r="BN210" i="2"/>
  <c r="BL210" i="4"/>
  <c r="BJ210" i="2"/>
  <c r="BH210" i="4"/>
  <c r="BF210" i="2"/>
  <c r="BD210" i="4"/>
  <c r="BB210" i="2"/>
  <c r="AZ210" i="4"/>
  <c r="AX210" i="2"/>
  <c r="AV210" i="4"/>
  <c r="AS210" i="2"/>
  <c r="AQ210" i="4"/>
  <c r="AO210" i="2"/>
  <c r="AM210" i="4"/>
  <c r="CO209" i="2"/>
  <c r="CM209" i="4"/>
  <c r="CK209" i="2"/>
  <c r="CI209" i="4"/>
  <c r="CG209" i="2"/>
  <c r="CE209" i="4"/>
  <c r="CC209" i="2"/>
  <c r="CA209" i="4"/>
  <c r="BY209" i="2"/>
  <c r="BW209" i="4"/>
  <c r="BQ209" i="4"/>
  <c r="BO209" i="2"/>
  <c r="BM209" i="4"/>
  <c r="BK209" i="2"/>
  <c r="BI209" i="4"/>
  <c r="BG209" i="2"/>
  <c r="BE209" i="4"/>
  <c r="BC209" i="2"/>
  <c r="BA209" i="4"/>
  <c r="AY209" i="2"/>
  <c r="AW209" i="4"/>
  <c r="AU209" i="2"/>
  <c r="AS209" i="4"/>
  <c r="AT209" i="2"/>
  <c r="AR209" i="4"/>
  <c r="AP209" i="2"/>
  <c r="AN209" i="4"/>
  <c r="CP208" i="2"/>
  <c r="CN208" i="4"/>
  <c r="CL208" i="2"/>
  <c r="CJ208" i="4"/>
  <c r="CH208" i="2"/>
  <c r="CF208" i="4"/>
  <c r="CD208" i="2"/>
  <c r="CB208" i="4"/>
  <c r="BZ208" i="2"/>
  <c r="BX208" i="4"/>
  <c r="BR208" i="4"/>
  <c r="BN208" i="4"/>
  <c r="BL208" i="2"/>
  <c r="BJ208" i="4"/>
  <c r="BH208" i="2"/>
  <c r="BF208" i="4"/>
  <c r="BD208" i="2"/>
  <c r="BB208" i="4"/>
  <c r="AZ208" i="2"/>
  <c r="AX208" i="4"/>
  <c r="AV208" i="2"/>
  <c r="AT208" i="4"/>
  <c r="AQ208" i="2"/>
  <c r="AO208" i="4"/>
  <c r="CQ207" i="2"/>
  <c r="CO207" i="4"/>
  <c r="CM207" i="2"/>
  <c r="CK207" i="4"/>
  <c r="CI207" i="2"/>
  <c r="CG207" i="4"/>
  <c r="CE207" i="2"/>
  <c r="CC207" i="4"/>
  <c r="CA207" i="2"/>
  <c r="BY207" i="4"/>
  <c r="BW207" i="2"/>
  <c r="BU207" i="4"/>
  <c r="BS207" i="4"/>
  <c r="BO207" i="4"/>
  <c r="BM207" i="2"/>
  <c r="BK207" i="4"/>
  <c r="BI207" i="2"/>
  <c r="BG207" i="4"/>
  <c r="BE207" i="2"/>
  <c r="BC207" i="4"/>
  <c r="BA207" i="2"/>
  <c r="AY207" i="4"/>
  <c r="AW207" i="2"/>
  <c r="AU207" i="4"/>
  <c r="AR207" i="2"/>
  <c r="AP207" i="4"/>
  <c r="AN207" i="2"/>
  <c r="AL207" i="4"/>
  <c r="CN206" i="2"/>
  <c r="CL206" i="4"/>
  <c r="CJ206" i="2"/>
  <c r="CH206" i="4"/>
  <c r="CF206" i="2"/>
  <c r="CD206" i="4"/>
  <c r="CB206" i="2"/>
  <c r="BZ206" i="4"/>
  <c r="BX206" i="2"/>
  <c r="BV206" i="4"/>
  <c r="BT206" i="4"/>
  <c r="BP206" i="4"/>
  <c r="BN206" i="2"/>
  <c r="BL206" i="4"/>
  <c r="BJ206" i="2"/>
  <c r="BH206" i="4"/>
  <c r="BF206" i="2"/>
  <c r="BD206" i="4"/>
  <c r="BB206" i="2"/>
  <c r="AZ206" i="4"/>
  <c r="AX206" i="2"/>
  <c r="AV206" i="4"/>
  <c r="AS206" i="2"/>
  <c r="AQ206" i="4"/>
  <c r="AO206" i="2"/>
  <c r="AM206" i="4"/>
  <c r="CO205" i="2"/>
  <c r="CM205" i="4"/>
  <c r="CK205" i="2"/>
  <c r="CI205" i="4"/>
  <c r="CG205" i="2"/>
  <c r="CE205" i="4"/>
  <c r="CC205" i="2"/>
  <c r="CA205" i="4"/>
  <c r="BY205" i="2"/>
  <c r="BW205" i="4"/>
  <c r="BQ205" i="4"/>
  <c r="BO205" i="2"/>
  <c r="BM205" i="4"/>
  <c r="BK205" i="2"/>
  <c r="BI205" i="4"/>
  <c r="BG205" i="2"/>
  <c r="BE205" i="4"/>
  <c r="BC205" i="2"/>
  <c r="BA205" i="4"/>
  <c r="AY205" i="2"/>
  <c r="AW205" i="4"/>
  <c r="AU205" i="2"/>
  <c r="AS205" i="4"/>
  <c r="AT205" i="2"/>
  <c r="AR205" i="4"/>
  <c r="AP205" i="2"/>
  <c r="AN205" i="4"/>
  <c r="CQ204" i="2"/>
  <c r="CO204" i="4"/>
  <c r="CM204" i="2"/>
  <c r="CK204" i="4"/>
  <c r="CI204" i="2"/>
  <c r="CG204" i="4"/>
  <c r="CE204" i="2"/>
  <c r="CC204" i="4"/>
  <c r="CA204" i="2"/>
  <c r="BY204" i="4"/>
  <c r="BW204" i="2"/>
  <c r="BU204" i="4"/>
  <c r="BO204" i="4"/>
  <c r="BM204" i="2"/>
  <c r="BK204" i="4"/>
  <c r="BI204" i="2"/>
  <c r="BG204" i="4"/>
  <c r="BE204" i="2"/>
  <c r="BC204" i="4"/>
  <c r="BA204" i="2"/>
  <c r="AY204" i="4"/>
  <c r="AW204" i="2"/>
  <c r="AU204" i="4"/>
  <c r="AR204" i="2"/>
  <c r="AP204" i="4"/>
  <c r="AN204" i="2"/>
  <c r="AL204" i="4"/>
  <c r="CO203" i="2"/>
  <c r="CM203" i="4"/>
  <c r="CK203" i="2"/>
  <c r="CI203" i="4"/>
  <c r="CG203" i="2"/>
  <c r="CE203" i="4"/>
  <c r="CC203" i="2"/>
  <c r="CA203" i="4"/>
  <c r="BY203" i="2"/>
  <c r="BW203" i="4"/>
  <c r="BO203" i="2"/>
  <c r="BM203" i="4"/>
  <c r="BK203" i="2"/>
  <c r="BI203" i="4"/>
  <c r="BG203" i="2"/>
  <c r="BE203" i="4"/>
  <c r="BC203" i="2"/>
  <c r="BA203" i="4"/>
  <c r="AY203" i="2"/>
  <c r="AW203" i="4"/>
  <c r="AU203" i="2"/>
  <c r="AS203" i="4"/>
  <c r="AT203" i="2"/>
  <c r="AR203" i="4"/>
  <c r="AP203" i="2"/>
  <c r="AN203" i="4"/>
  <c r="CP202" i="2"/>
  <c r="CN202" i="4"/>
  <c r="CH202" i="2"/>
  <c r="CF202" i="4"/>
  <c r="CD202" i="2"/>
  <c r="CB202" i="4"/>
  <c r="BZ202" i="2"/>
  <c r="BX202" i="4"/>
  <c r="BL202" i="2"/>
  <c r="BJ202" i="4"/>
  <c r="BH202" i="2"/>
  <c r="BF202" i="4"/>
  <c r="BD202" i="2"/>
  <c r="BB202" i="4"/>
  <c r="AZ202" i="2"/>
  <c r="AX202" i="4"/>
  <c r="AV202" i="2"/>
  <c r="AT202" i="4"/>
  <c r="AQ202" i="2"/>
  <c r="AO202" i="4"/>
  <c r="CQ201" i="2"/>
  <c r="CO201" i="4"/>
  <c r="CM201" i="2"/>
  <c r="CK201" i="4"/>
  <c r="CI201" i="2"/>
  <c r="CG201" i="4"/>
  <c r="CE201" i="2"/>
  <c r="CC201" i="4"/>
  <c r="CA201" i="2"/>
  <c r="BY201" i="4"/>
  <c r="BM201" i="2"/>
  <c r="BK201" i="4"/>
  <c r="BI201" i="2"/>
  <c r="BG201" i="4"/>
  <c r="BE201" i="2"/>
  <c r="BC201" i="4"/>
  <c r="BA201" i="2"/>
  <c r="AY201" i="4"/>
  <c r="AW201" i="2"/>
  <c r="AU201" i="4"/>
  <c r="AR201" i="2"/>
  <c r="AP201" i="4"/>
  <c r="AN201" i="2"/>
  <c r="AL201" i="4"/>
  <c r="CN200" i="2"/>
  <c r="CL200" i="4"/>
  <c r="CJ200" i="2"/>
  <c r="CH200" i="4"/>
  <c r="CF200" i="2"/>
  <c r="CD200" i="4"/>
  <c r="CB200" i="2"/>
  <c r="BZ200" i="4"/>
  <c r="BX200" i="2"/>
  <c r="BV200" i="4"/>
  <c r="BN200" i="2"/>
  <c r="BL200" i="4"/>
  <c r="BJ200" i="2"/>
  <c r="BH200" i="4"/>
  <c r="BF200" i="2"/>
  <c r="BD200" i="4"/>
  <c r="AX200" i="2"/>
  <c r="AV200" i="4"/>
  <c r="AS200" i="2"/>
  <c r="AQ200" i="4"/>
  <c r="AO200" i="2"/>
  <c r="AM200" i="4"/>
  <c r="CO199" i="2"/>
  <c r="CM199" i="4"/>
  <c r="CK199" i="2"/>
  <c r="CI199" i="4"/>
  <c r="CG199" i="2"/>
  <c r="CE199" i="4"/>
  <c r="CC199" i="2"/>
  <c r="CA199" i="4"/>
  <c r="BY199" i="2"/>
  <c r="BW199" i="4"/>
  <c r="BO199" i="2"/>
  <c r="BM199" i="4"/>
  <c r="BK199" i="2"/>
  <c r="BI199" i="4"/>
  <c r="BG199" i="2"/>
  <c r="BE199" i="4"/>
  <c r="BC199" i="2"/>
  <c r="BA199" i="4"/>
  <c r="AY199" i="2"/>
  <c r="AW199" i="4"/>
  <c r="AU199" i="2"/>
  <c r="AS199" i="4"/>
  <c r="AT199" i="2"/>
  <c r="AR199" i="4"/>
  <c r="AP199" i="2"/>
  <c r="AN199" i="4"/>
  <c r="CP198" i="2"/>
  <c r="CN198" i="4"/>
  <c r="CL198" i="2"/>
  <c r="CJ198" i="4"/>
  <c r="CH198" i="2"/>
  <c r="CF198" i="4"/>
  <c r="CD198" i="2"/>
  <c r="CB198" i="4"/>
  <c r="BZ198" i="2"/>
  <c r="BX198" i="4"/>
  <c r="BL198" i="2"/>
  <c r="BJ198" i="4"/>
  <c r="BH198" i="2"/>
  <c r="BF198" i="4"/>
  <c r="BD198" i="2"/>
  <c r="BB198" i="4"/>
  <c r="AZ198" i="2"/>
  <c r="AX198" i="4"/>
  <c r="AV198" i="2"/>
  <c r="AT198" i="4"/>
  <c r="AQ198" i="2"/>
  <c r="AO198" i="4"/>
  <c r="CQ197" i="2"/>
  <c r="CO197" i="4"/>
  <c r="CM197" i="2"/>
  <c r="CK197" i="4"/>
  <c r="CI197" i="2"/>
  <c r="CG197" i="4"/>
  <c r="CE197" i="2"/>
  <c r="CC197" i="4"/>
  <c r="CA197" i="2"/>
  <c r="BY197" i="4"/>
  <c r="BW197" i="2"/>
  <c r="BU197" i="4"/>
  <c r="BM197" i="2"/>
  <c r="BK197" i="4"/>
  <c r="BI197" i="2"/>
  <c r="BG197" i="4"/>
  <c r="BE197" i="2"/>
  <c r="BC197" i="4"/>
  <c r="BA197" i="2"/>
  <c r="AY197" i="4"/>
  <c r="AW197" i="2"/>
  <c r="AU197" i="4"/>
  <c r="AR197" i="2"/>
  <c r="AP197" i="4"/>
  <c r="AN197" i="2"/>
  <c r="AL197" i="4"/>
  <c r="CN196" i="2"/>
  <c r="CL196" i="4"/>
  <c r="CJ196" i="2"/>
  <c r="CH196" i="4"/>
  <c r="CF196" i="2"/>
  <c r="CD196" i="4"/>
  <c r="CB196" i="2"/>
  <c r="BZ196" i="4"/>
  <c r="BX196" i="2"/>
  <c r="BV196" i="4"/>
  <c r="BN196" i="2"/>
  <c r="BL196" i="4"/>
  <c r="BJ196" i="2"/>
  <c r="BH196" i="4"/>
  <c r="BF196" i="2"/>
  <c r="BD196" i="4"/>
  <c r="BB196" i="2"/>
  <c r="AZ196" i="4"/>
  <c r="AX196" i="2"/>
  <c r="AV196" i="4"/>
  <c r="AS196" i="2"/>
  <c r="AQ196" i="4"/>
  <c r="AO196" i="2"/>
  <c r="AM196" i="4"/>
  <c r="CO195" i="2"/>
  <c r="CM195" i="4"/>
  <c r="CK195" i="2"/>
  <c r="CI195" i="4"/>
  <c r="CG195" i="2"/>
  <c r="CE195" i="4"/>
  <c r="CC195" i="2"/>
  <c r="CA195" i="4"/>
  <c r="BY195" i="2"/>
  <c r="BW195" i="4"/>
  <c r="BO195" i="2"/>
  <c r="BM195" i="4"/>
  <c r="BK195" i="2"/>
  <c r="BI195" i="4"/>
  <c r="BG195" i="2"/>
  <c r="BE195" i="4"/>
  <c r="BC195" i="2"/>
  <c r="BA195" i="4"/>
  <c r="AY195" i="2"/>
  <c r="AW195" i="4"/>
  <c r="AU195" i="2"/>
  <c r="AS195" i="4"/>
  <c r="AT195" i="2"/>
  <c r="AR195" i="4"/>
  <c r="AP195" i="2"/>
  <c r="AN195" i="4"/>
  <c r="CQ194" i="2"/>
  <c r="CO194" i="4"/>
  <c r="CM194" i="2"/>
  <c r="CK194" i="4"/>
  <c r="CI194" i="2"/>
  <c r="CG194" i="4"/>
  <c r="CE194" i="2"/>
  <c r="CC194" i="4"/>
  <c r="CA194" i="2"/>
  <c r="BY194" i="4"/>
  <c r="BW194" i="2"/>
  <c r="BU194" i="4"/>
  <c r="BM194" i="2"/>
  <c r="BK194" i="4"/>
  <c r="BI194" i="2"/>
  <c r="BG194" i="4"/>
  <c r="BE194" i="2"/>
  <c r="BC194" i="4"/>
  <c r="BA194" i="2"/>
  <c r="AY194" i="4"/>
  <c r="AW194" i="2"/>
  <c r="AU194" i="4"/>
  <c r="CO193" i="2"/>
  <c r="CM193" i="4"/>
  <c r="CK193" i="2"/>
  <c r="CI193" i="4"/>
  <c r="CG193" i="2"/>
  <c r="CE193" i="4"/>
  <c r="CC193" i="2"/>
  <c r="CA193" i="4"/>
  <c r="BY193" i="2"/>
  <c r="BW193" i="4"/>
  <c r="DD194" i="1"/>
  <c r="BO193" i="2"/>
  <c r="BM193" i="4"/>
  <c r="BK193" i="2"/>
  <c r="BI193" i="4"/>
  <c r="BG193" i="2"/>
  <c r="BE193" i="4"/>
  <c r="AY193" i="2"/>
  <c r="AW193" i="4"/>
  <c r="AU193" i="2"/>
  <c r="AS193" i="4"/>
  <c r="AT193" i="2"/>
  <c r="AR193" i="4"/>
  <c r="AP193" i="2"/>
  <c r="AN193" i="4"/>
  <c r="CQ192" i="2"/>
  <c r="CO192" i="4"/>
  <c r="CM192" i="2"/>
  <c r="CK192" i="4"/>
  <c r="CI192" i="2"/>
  <c r="CG192" i="4"/>
  <c r="CE192" i="2"/>
  <c r="CC192" i="4"/>
  <c r="CA192" i="2"/>
  <c r="BY192" i="4"/>
  <c r="BW192" i="2"/>
  <c r="BU192" i="4"/>
  <c r="BM192" i="2"/>
  <c r="BK192" i="4"/>
  <c r="BI192" i="2"/>
  <c r="BG192" i="4"/>
  <c r="BE192" i="2"/>
  <c r="BC192" i="4"/>
  <c r="BA192" i="2"/>
  <c r="AY192" i="4"/>
  <c r="AW192" i="2"/>
  <c r="AU192" i="4"/>
  <c r="CO191" i="2"/>
  <c r="CM191" i="4"/>
  <c r="CK191" i="2"/>
  <c r="CI191" i="4"/>
  <c r="CG191" i="2"/>
  <c r="CE191" i="4"/>
  <c r="CC191" i="2"/>
  <c r="CA191" i="4"/>
  <c r="BY191" i="2"/>
  <c r="BW191" i="4"/>
  <c r="BO191" i="2"/>
  <c r="BM191" i="4"/>
  <c r="BK191" i="2"/>
  <c r="BI191" i="4"/>
  <c r="BG191" i="2"/>
  <c r="BE191" i="4"/>
  <c r="BC191" i="2"/>
  <c r="BA191" i="4"/>
  <c r="AY191" i="2"/>
  <c r="AW191" i="4"/>
  <c r="AU191" i="2"/>
  <c r="AS191" i="4"/>
  <c r="CP190" i="2"/>
  <c r="CN190" i="4"/>
  <c r="CL190" i="2"/>
  <c r="CJ190" i="4"/>
  <c r="CH190" i="2"/>
  <c r="CF190" i="4"/>
  <c r="CD190" i="2"/>
  <c r="CB190" i="4"/>
  <c r="BZ190" i="2"/>
  <c r="BX190" i="4"/>
  <c r="BL190" i="2"/>
  <c r="BJ190" i="4"/>
  <c r="BH190" i="2"/>
  <c r="BF190" i="4"/>
  <c r="BD190" i="2"/>
  <c r="BB190" i="4"/>
  <c r="AZ190" i="2"/>
  <c r="AX190" i="4"/>
  <c r="AV190" i="2"/>
  <c r="AT190" i="4"/>
  <c r="CQ189" i="2"/>
  <c r="CO189" i="4"/>
  <c r="CM189" i="2"/>
  <c r="CK189" i="4"/>
  <c r="CI189" i="2"/>
  <c r="CG189" i="4"/>
  <c r="CE189" i="2"/>
  <c r="CC189" i="4"/>
  <c r="CA189" i="2"/>
  <c r="BY189" i="4"/>
  <c r="BW189" i="2"/>
  <c r="BU189" i="4"/>
  <c r="BM189" i="2"/>
  <c r="BK189" i="4"/>
  <c r="BI189" i="2"/>
  <c r="BG189" i="4"/>
  <c r="BE189" i="2"/>
  <c r="BC189" i="4"/>
  <c r="BA189" i="2"/>
  <c r="AY189" i="4"/>
  <c r="AW189" i="2"/>
  <c r="AU189" i="4"/>
  <c r="CN188" i="2"/>
  <c r="CL188" i="4"/>
  <c r="CJ188" i="2"/>
  <c r="CH188" i="4"/>
  <c r="CF188" i="2"/>
  <c r="CD188" i="4"/>
  <c r="CB188" i="2"/>
  <c r="BZ188" i="4"/>
  <c r="BX188" i="2"/>
  <c r="BV188" i="4"/>
  <c r="BT188" i="4"/>
  <c r="BP188" i="4"/>
  <c r="BN188" i="2"/>
  <c r="BL188" i="4"/>
  <c r="BJ188" i="2"/>
  <c r="BH188" i="4"/>
  <c r="BF188" i="2"/>
  <c r="BD188" i="4"/>
  <c r="AX188" i="2"/>
  <c r="AV188" i="4"/>
  <c r="CO187" i="2"/>
  <c r="CM187" i="4"/>
  <c r="CK187" i="2"/>
  <c r="CI187" i="4"/>
  <c r="CG187" i="2"/>
  <c r="CE187" i="4"/>
  <c r="CC187" i="2"/>
  <c r="CA187" i="4"/>
  <c r="BY187" i="2"/>
  <c r="BW187" i="4"/>
  <c r="BQ187" i="4"/>
  <c r="BO187" i="2"/>
  <c r="BM187" i="4"/>
  <c r="BK187" i="2"/>
  <c r="BI187" i="4"/>
  <c r="BG187" i="2"/>
  <c r="BE187" i="4"/>
  <c r="BC187" i="2"/>
  <c r="BA187" i="4"/>
  <c r="AY187" i="2"/>
  <c r="AW187" i="4"/>
  <c r="AU187" i="2"/>
  <c r="AS187" i="4"/>
  <c r="AR187" i="4"/>
  <c r="AN187" i="4"/>
  <c r="CP186" i="2"/>
  <c r="CN186" i="4"/>
  <c r="CL186" i="2"/>
  <c r="CJ186" i="4"/>
  <c r="CH186" i="2"/>
  <c r="CF186" i="4"/>
  <c r="CD186" i="2"/>
  <c r="CB186" i="4"/>
  <c r="BZ186" i="2"/>
  <c r="BX186" i="4"/>
  <c r="BR186" i="4"/>
  <c r="BN186" i="4"/>
  <c r="BL186" i="2"/>
  <c r="BJ186" i="4"/>
  <c r="BH186" i="2"/>
  <c r="BF186" i="4"/>
  <c r="BD186" i="2"/>
  <c r="BB186" i="4"/>
  <c r="AZ186" i="2"/>
  <c r="AX186" i="4"/>
  <c r="AV186" i="2"/>
  <c r="AT186" i="4"/>
  <c r="AO186" i="4"/>
  <c r="CN185" i="2"/>
  <c r="CL185" i="4"/>
  <c r="CJ185" i="2"/>
  <c r="CH185" i="4"/>
  <c r="CF185" i="2"/>
  <c r="CD185" i="4"/>
  <c r="CB185" i="2"/>
  <c r="BZ185" i="4"/>
  <c r="BX185" i="2"/>
  <c r="BV185" i="4"/>
  <c r="BT185" i="4"/>
  <c r="BP185" i="4"/>
  <c r="BN185" i="2"/>
  <c r="BL185" i="4"/>
  <c r="BJ185" i="2"/>
  <c r="BH185" i="4"/>
  <c r="BF185" i="2"/>
  <c r="BD185" i="4"/>
  <c r="BB185" i="2"/>
  <c r="AZ185" i="4"/>
  <c r="AX185" i="2"/>
  <c r="AV185" i="4"/>
  <c r="AQ185" i="4"/>
  <c r="AM185" i="4"/>
  <c r="CP184" i="2"/>
  <c r="CN184" i="4"/>
  <c r="CL184" i="2"/>
  <c r="CJ184" i="4"/>
  <c r="CH184" i="2"/>
  <c r="CF184" i="4"/>
  <c r="CD184" i="2"/>
  <c r="CB184" i="4"/>
  <c r="BZ184" i="2"/>
  <c r="BX184" i="4"/>
  <c r="BT184" i="2"/>
  <c r="BR184" i="4"/>
  <c r="BP184" i="2"/>
  <c r="BN184" i="4"/>
  <c r="BL184" i="2"/>
  <c r="BJ184" i="4"/>
  <c r="BH184" i="2"/>
  <c r="BF184" i="4"/>
  <c r="BD184" i="2"/>
  <c r="BB184" i="4"/>
  <c r="AZ184" i="2"/>
  <c r="AX184" i="4"/>
  <c r="AV184" i="2"/>
  <c r="AT184" i="4"/>
  <c r="CW185" i="1"/>
  <c r="AQ184" i="2"/>
  <c r="AO184" i="4"/>
  <c r="DD183" i="1"/>
  <c r="CO183" i="2"/>
  <c r="CM183" i="4"/>
  <c r="CK183" i="2"/>
  <c r="CI183" i="4"/>
  <c r="CG183" i="2"/>
  <c r="CE183" i="4"/>
  <c r="CC183" i="2"/>
  <c r="CA183" i="4"/>
  <c r="BY183" i="2"/>
  <c r="BW183" i="4"/>
  <c r="BS183" i="2"/>
  <c r="BQ183" i="4"/>
  <c r="BO183" i="2"/>
  <c r="BM183" i="4"/>
  <c r="BK183" i="2"/>
  <c r="BI183" i="4"/>
  <c r="BG183" i="2"/>
  <c r="BE183" i="4"/>
  <c r="BC183" i="2"/>
  <c r="BA183" i="4"/>
  <c r="AY183" i="2"/>
  <c r="AW183" i="4"/>
  <c r="AU183" i="2"/>
  <c r="AS183" i="4"/>
  <c r="AT183" i="2"/>
  <c r="AR183" i="4"/>
  <c r="AP183" i="2"/>
  <c r="AN183" i="4"/>
  <c r="CP182" i="2"/>
  <c r="CN182" i="4"/>
  <c r="CL182" i="2"/>
  <c r="CJ182" i="4"/>
  <c r="CH182" i="2"/>
  <c r="CF182" i="4"/>
  <c r="CD182" i="2"/>
  <c r="CB182" i="4"/>
  <c r="BZ182" i="2"/>
  <c r="BX182" i="4"/>
  <c r="BT182" i="2"/>
  <c r="BR182" i="4"/>
  <c r="BP182" i="2"/>
  <c r="BN182" i="4"/>
  <c r="BL182" i="2"/>
  <c r="BJ182" i="4"/>
  <c r="BH182" i="2"/>
  <c r="BF182" i="4"/>
  <c r="BD182" i="2"/>
  <c r="BB182" i="4"/>
  <c r="AZ182" i="2"/>
  <c r="AX182" i="4"/>
  <c r="AV182" i="2"/>
  <c r="AT182" i="4"/>
  <c r="CW183" i="1"/>
  <c r="AQ182" i="2"/>
  <c r="AO182" i="4"/>
  <c r="CM181" i="2"/>
  <c r="CK181" i="4"/>
  <c r="CI181" i="2"/>
  <c r="CG181" i="4"/>
  <c r="CE181" i="2"/>
  <c r="CC181" i="4"/>
  <c r="CA181" i="2"/>
  <c r="BY181" i="4"/>
  <c r="BW181" i="2"/>
  <c r="BU181" i="4"/>
  <c r="BU181" i="2"/>
  <c r="BS181" i="4"/>
  <c r="BQ181" i="2"/>
  <c r="BO181" i="4"/>
  <c r="BM181" i="2"/>
  <c r="BK181" i="4"/>
  <c r="BI181" i="2"/>
  <c r="BG181" i="4"/>
  <c r="BE181" i="2"/>
  <c r="BC181" i="4"/>
  <c r="BA181" i="2"/>
  <c r="AY181" i="4"/>
  <c r="AW181" i="2"/>
  <c r="AU181" i="4"/>
  <c r="AR181" i="2"/>
  <c r="AP181" i="4"/>
  <c r="AN181" i="2"/>
  <c r="AL181" i="4"/>
  <c r="CN180" i="2"/>
  <c r="CL180" i="4"/>
  <c r="CJ180" i="2"/>
  <c r="CH180" i="4"/>
  <c r="CF180" i="2"/>
  <c r="CD180" i="4"/>
  <c r="CB180" i="2"/>
  <c r="BZ180" i="4"/>
  <c r="BX180" i="2"/>
  <c r="BV180" i="4"/>
  <c r="BV180" i="2"/>
  <c r="BT180" i="4"/>
  <c r="BR180" i="2"/>
  <c r="BP180" i="4"/>
  <c r="BN180" i="2"/>
  <c r="BL180" i="4"/>
  <c r="BJ180" i="2"/>
  <c r="BH180" i="4"/>
  <c r="BF180" i="2"/>
  <c r="BD180" i="4"/>
  <c r="BB180" i="2"/>
  <c r="AZ180" i="4"/>
  <c r="AX180" i="2"/>
  <c r="AV180" i="4"/>
  <c r="AS180" i="2"/>
  <c r="AQ180" i="4"/>
  <c r="AO180" i="2"/>
  <c r="AM180" i="4"/>
  <c r="CQ179" i="2"/>
  <c r="CO179" i="4"/>
  <c r="CM179" i="2"/>
  <c r="CK179" i="4"/>
  <c r="CI179" i="2"/>
  <c r="CG179" i="4"/>
  <c r="CE179" i="2"/>
  <c r="CC179" i="4"/>
  <c r="CA179" i="2"/>
  <c r="BY179" i="4"/>
  <c r="BW179" i="2"/>
  <c r="BU179" i="4"/>
  <c r="BU179" i="2"/>
  <c r="BS179" i="4"/>
  <c r="BQ179" i="2"/>
  <c r="BO179" i="4"/>
  <c r="BM179" i="2"/>
  <c r="BK179" i="4"/>
  <c r="BI179" i="2"/>
  <c r="BG179" i="4"/>
  <c r="BE179" i="2"/>
  <c r="BC179" i="4"/>
  <c r="BA179" i="2"/>
  <c r="AY179" i="4"/>
  <c r="AW179" i="2"/>
  <c r="AU179" i="4"/>
  <c r="AR179" i="2"/>
  <c r="AP179" i="4"/>
  <c r="AN179" i="2"/>
  <c r="AL179" i="4"/>
  <c r="CK178" i="2"/>
  <c r="CI178" i="4"/>
  <c r="CG178" i="2"/>
  <c r="CE178" i="4"/>
  <c r="CC178" i="2"/>
  <c r="CA178" i="4"/>
  <c r="BY178" i="2"/>
  <c r="BW178" i="4"/>
  <c r="BQ178" i="4"/>
  <c r="BO178" i="2"/>
  <c r="BM178" i="4"/>
  <c r="BK178" i="2"/>
  <c r="BI178" i="4"/>
  <c r="BG178" i="2"/>
  <c r="BE178" i="4"/>
  <c r="BC178" i="2"/>
  <c r="BA178" i="4"/>
  <c r="AY178" i="2"/>
  <c r="AW178" i="4"/>
  <c r="AU178" i="2"/>
  <c r="AS178" i="4"/>
  <c r="AT178" i="2"/>
  <c r="AR178" i="4"/>
  <c r="AP178" i="2"/>
  <c r="AN178" i="4"/>
  <c r="CQ177" i="2"/>
  <c r="CO177" i="4"/>
  <c r="CM177" i="2"/>
  <c r="CK177" i="4"/>
  <c r="CI177" i="2"/>
  <c r="CG177" i="4"/>
  <c r="CE177" i="2"/>
  <c r="CC177" i="4"/>
  <c r="CA177" i="2"/>
  <c r="BY177" i="4"/>
  <c r="BW177" i="2"/>
  <c r="BU177" i="4"/>
  <c r="BS177" i="4"/>
  <c r="BO177" i="4"/>
  <c r="BM177" i="2"/>
  <c r="BK177" i="4"/>
  <c r="BI177" i="2"/>
  <c r="BG177" i="4"/>
  <c r="BE177" i="2"/>
  <c r="BC177" i="4"/>
  <c r="BA177" i="2"/>
  <c r="AY177" i="4"/>
  <c r="AW177" i="2"/>
  <c r="AU177" i="4"/>
  <c r="AP177" i="4"/>
  <c r="AL177" i="4"/>
  <c r="CO176" i="2"/>
  <c r="CM176" i="4"/>
  <c r="CK176" i="2"/>
  <c r="CI176" i="4"/>
  <c r="CG176" i="2"/>
  <c r="CE176" i="4"/>
  <c r="CC176" i="2"/>
  <c r="CA176" i="4"/>
  <c r="BY176" i="2"/>
  <c r="BW176" i="4"/>
  <c r="BQ176" i="4"/>
  <c r="BO176" i="2"/>
  <c r="BM176" i="4"/>
  <c r="BK176" i="2"/>
  <c r="BI176" i="4"/>
  <c r="BG176" i="2"/>
  <c r="BE176" i="4"/>
  <c r="BC176" i="2"/>
  <c r="BA176" i="4"/>
  <c r="AY176" i="2"/>
  <c r="AW176" i="4"/>
  <c r="AU176" i="2"/>
  <c r="AS176" i="4"/>
  <c r="AT176" i="2"/>
  <c r="AR176" i="4"/>
  <c r="AP176" i="2"/>
  <c r="AN176" i="4"/>
  <c r="CQ175" i="2"/>
  <c r="CO175" i="4"/>
  <c r="CM175" i="2"/>
  <c r="CK175" i="4"/>
  <c r="CI175" i="2"/>
  <c r="CG175" i="4"/>
  <c r="CE175" i="2"/>
  <c r="CC175" i="4"/>
  <c r="CA175" i="2"/>
  <c r="BY175" i="4"/>
  <c r="BW175" i="2"/>
  <c r="BU175" i="4"/>
  <c r="BS175" i="4"/>
  <c r="BO175" i="4"/>
  <c r="BM175" i="2"/>
  <c r="BK175" i="4"/>
  <c r="BI175" i="2"/>
  <c r="BG175" i="4"/>
  <c r="BE175" i="2"/>
  <c r="BC175" i="4"/>
  <c r="BA175" i="2"/>
  <c r="AY175" i="4"/>
  <c r="AW175" i="2"/>
  <c r="AU175" i="4"/>
  <c r="AR175" i="2"/>
  <c r="AP175" i="4"/>
  <c r="AN175" i="2"/>
  <c r="AL175" i="4"/>
  <c r="CN174" i="2"/>
  <c r="CL174" i="4"/>
  <c r="CJ174" i="2"/>
  <c r="CH174" i="4"/>
  <c r="CF174" i="2"/>
  <c r="CD174" i="4"/>
  <c r="CB174" i="2"/>
  <c r="BZ174" i="4"/>
  <c r="BX174" i="2"/>
  <c r="BV174" i="4"/>
  <c r="BT174" i="4"/>
  <c r="BP174" i="4"/>
  <c r="BN174" i="2"/>
  <c r="BL174" i="4"/>
  <c r="BJ174" i="2"/>
  <c r="BH174" i="4"/>
  <c r="BF174" i="2"/>
  <c r="BD174" i="4"/>
  <c r="BB174" i="2"/>
  <c r="AZ174" i="4"/>
  <c r="AX174" i="2"/>
  <c r="AV174" i="4"/>
  <c r="AS174" i="2"/>
  <c r="AQ174" i="4"/>
  <c r="AO174" i="2"/>
  <c r="AM174" i="4"/>
  <c r="CO173" i="2"/>
  <c r="CM173" i="4"/>
  <c r="CK173" i="2"/>
  <c r="CI173" i="4"/>
  <c r="CG173" i="2"/>
  <c r="CE173" i="4"/>
  <c r="CC173" i="2"/>
  <c r="CA173" i="4"/>
  <c r="BY173" i="2"/>
  <c r="BW173" i="4"/>
  <c r="BQ173" i="4"/>
  <c r="BO173" i="2"/>
  <c r="BM173" i="4"/>
  <c r="BK173" i="2"/>
  <c r="BI173" i="4"/>
  <c r="BG173" i="2"/>
  <c r="BE173" i="4"/>
  <c r="BC173" i="2"/>
  <c r="BA173" i="4"/>
  <c r="AY173" i="2"/>
  <c r="AW173" i="4"/>
  <c r="AU173" i="2"/>
  <c r="AS173" i="4"/>
  <c r="AT173" i="2"/>
  <c r="AR173" i="4"/>
  <c r="AP173" i="2"/>
  <c r="AN173" i="4"/>
  <c r="CQ172" i="2"/>
  <c r="CO172" i="4"/>
  <c r="CM172" i="2"/>
  <c r="CK172" i="4"/>
  <c r="CI172" i="2"/>
  <c r="CG172" i="4"/>
  <c r="CE172" i="2"/>
  <c r="CC172" i="4"/>
  <c r="CA172" i="2"/>
  <c r="BY172" i="4"/>
  <c r="BW172" i="2"/>
  <c r="BU172" i="4"/>
  <c r="BS172" i="4"/>
  <c r="BO172" i="4"/>
  <c r="BM172" i="2"/>
  <c r="BK172" i="4"/>
  <c r="BI172" i="2"/>
  <c r="BG172" i="4"/>
  <c r="BE172" i="2"/>
  <c r="BC172" i="4"/>
  <c r="BA172" i="2"/>
  <c r="AY172" i="4"/>
  <c r="AW172" i="2"/>
  <c r="AU172" i="4"/>
  <c r="AP172" i="4"/>
  <c r="AL172" i="4"/>
  <c r="CP171" i="2"/>
  <c r="CN171" i="4"/>
  <c r="CL171" i="2"/>
  <c r="CJ171" i="4"/>
  <c r="CH171" i="2"/>
  <c r="CF171" i="4"/>
  <c r="CD171" i="2"/>
  <c r="CB171" i="4"/>
  <c r="BZ171" i="2"/>
  <c r="BX171" i="4"/>
  <c r="BR171" i="4"/>
  <c r="DD172" i="1"/>
  <c r="BN171" i="4"/>
  <c r="BL171" i="2"/>
  <c r="BJ171" i="4"/>
  <c r="BH171" i="2"/>
  <c r="BF171" i="4"/>
  <c r="BD171" i="2"/>
  <c r="BB171" i="4"/>
  <c r="AZ171" i="2"/>
  <c r="AX171" i="4"/>
  <c r="AV171" i="2"/>
  <c r="AT171" i="4"/>
  <c r="AO171" i="4"/>
  <c r="CN170" i="2"/>
  <c r="CL170" i="4"/>
  <c r="CJ170" i="2"/>
  <c r="CH170" i="4"/>
  <c r="CF170" i="2"/>
  <c r="CD170" i="4"/>
  <c r="CB170" i="2"/>
  <c r="BZ170" i="4"/>
  <c r="BX170" i="2"/>
  <c r="BV170" i="4"/>
  <c r="BV170" i="2"/>
  <c r="BT170" i="4"/>
  <c r="BR170" i="2"/>
  <c r="BP170" i="4"/>
  <c r="BJ170" i="2"/>
  <c r="BH170" i="4"/>
  <c r="BF170" i="2"/>
  <c r="BD170" i="4"/>
  <c r="BB170" i="2"/>
  <c r="AZ170" i="4"/>
  <c r="AX170" i="2"/>
  <c r="AV170" i="4"/>
  <c r="AS170" i="2"/>
  <c r="AQ170" i="4"/>
  <c r="AO170" i="2"/>
  <c r="AM170" i="4"/>
  <c r="CP169" i="2"/>
  <c r="CN169" i="4"/>
  <c r="CL169" i="2"/>
  <c r="CJ169" i="4"/>
  <c r="CH169" i="2"/>
  <c r="CF169" i="4"/>
  <c r="CD169" i="2"/>
  <c r="CB169" i="4"/>
  <c r="BZ169" i="2"/>
  <c r="BX169" i="4"/>
  <c r="BR169" i="4"/>
  <c r="BN169" i="4"/>
  <c r="BL169" i="2"/>
  <c r="BJ169" i="4"/>
  <c r="BH169" i="2"/>
  <c r="BF169" i="4"/>
  <c r="BD169" i="2"/>
  <c r="BB169" i="4"/>
  <c r="AZ169" i="2"/>
  <c r="AX169" i="4"/>
  <c r="AV169" i="2"/>
  <c r="AT169" i="4"/>
  <c r="AQ169" i="2"/>
  <c r="AO169" i="4"/>
  <c r="CQ168" i="2"/>
  <c r="CO168" i="4"/>
  <c r="CM168" i="2"/>
  <c r="CK168" i="4"/>
  <c r="CI168" i="2"/>
  <c r="CG168" i="4"/>
  <c r="CE168" i="2"/>
  <c r="CC168" i="4"/>
  <c r="CA168" i="2"/>
  <c r="BY168" i="4"/>
  <c r="BW168" i="2"/>
  <c r="BU168" i="4"/>
  <c r="BS168" i="4"/>
  <c r="BO168" i="4"/>
  <c r="BM168" i="2"/>
  <c r="BK168" i="4"/>
  <c r="BI168" i="2"/>
  <c r="BG168" i="4"/>
  <c r="BE168" i="2"/>
  <c r="BC168" i="4"/>
  <c r="BA168" i="2"/>
  <c r="AY168" i="4"/>
  <c r="AW168" i="2"/>
  <c r="AU168" i="4"/>
  <c r="AR168" i="2"/>
  <c r="AP168" i="4"/>
  <c r="AN168" i="2"/>
  <c r="AL168" i="4"/>
  <c r="CP167" i="2"/>
  <c r="CN167" i="4"/>
  <c r="CL167" i="2"/>
  <c r="CJ167" i="4"/>
  <c r="CH167" i="2"/>
  <c r="CF167" i="4"/>
  <c r="CD167" i="2"/>
  <c r="CB167" i="4"/>
  <c r="BZ167" i="2"/>
  <c r="BX167" i="4"/>
  <c r="BR167" i="4"/>
  <c r="BN167" i="4"/>
  <c r="BL167" i="2"/>
  <c r="BJ167" i="4"/>
  <c r="BH167" i="2"/>
  <c r="BF167" i="4"/>
  <c r="BD167" i="2"/>
  <c r="BB167" i="4"/>
  <c r="AZ167" i="2"/>
  <c r="AX167" i="4"/>
  <c r="AV167" i="2"/>
  <c r="AT167" i="4"/>
  <c r="AO167" i="4"/>
  <c r="CN166" i="2"/>
  <c r="CL166" i="4"/>
  <c r="CJ166" i="2"/>
  <c r="CH166" i="4"/>
  <c r="CF166" i="2"/>
  <c r="CD166" i="4"/>
  <c r="CB166" i="2"/>
  <c r="BZ166" i="4"/>
  <c r="BX166" i="2"/>
  <c r="BV166" i="4"/>
  <c r="DD167" i="1"/>
  <c r="BV166" i="2"/>
  <c r="BT166" i="4"/>
  <c r="BR166" i="2"/>
  <c r="BP166" i="4"/>
  <c r="BN166" i="2"/>
  <c r="BL166" i="4"/>
  <c r="BJ166" i="2"/>
  <c r="BH166" i="4"/>
  <c r="BF166" i="2"/>
  <c r="BD166" i="4"/>
  <c r="BB166" i="2"/>
  <c r="AZ166" i="4"/>
  <c r="AX166" i="2"/>
  <c r="AV166" i="4"/>
  <c r="AS166" i="2"/>
  <c r="AQ166" i="4"/>
  <c r="AO166" i="2"/>
  <c r="AM166" i="4"/>
  <c r="CP165" i="2"/>
  <c r="CN165" i="4"/>
  <c r="CL165" i="2"/>
  <c r="CJ165" i="4"/>
  <c r="CH165" i="2"/>
  <c r="CF165" i="4"/>
  <c r="CD165" i="2"/>
  <c r="CB165" i="4"/>
  <c r="BZ165" i="2"/>
  <c r="BX165" i="4"/>
  <c r="BR165" i="4"/>
  <c r="BN165" i="4"/>
  <c r="BL165" i="2"/>
  <c r="BJ165" i="4"/>
  <c r="BH165" i="2"/>
  <c r="BF165" i="4"/>
  <c r="BD165" i="2"/>
  <c r="BB165" i="4"/>
  <c r="AZ165" i="2"/>
  <c r="AX165" i="4"/>
  <c r="AV165" i="2"/>
  <c r="AT165" i="4"/>
  <c r="CN164" i="2"/>
  <c r="CL164" i="4"/>
  <c r="CJ164" i="2"/>
  <c r="CH164" i="4"/>
  <c r="CF164" i="2"/>
  <c r="CD164" i="4"/>
  <c r="CB164" i="2"/>
  <c r="BZ164" i="4"/>
  <c r="BX164" i="2"/>
  <c r="BV164" i="4"/>
  <c r="BT164" i="4"/>
  <c r="BP164" i="4"/>
  <c r="BN164" i="2"/>
  <c r="BL164" i="4"/>
  <c r="BJ164" i="2"/>
  <c r="BH164" i="4"/>
  <c r="BF164" i="2"/>
  <c r="BD164" i="4"/>
  <c r="BB164" i="2"/>
  <c r="AZ164" i="4"/>
  <c r="AX164" i="2"/>
  <c r="AV164" i="4"/>
  <c r="AQ164" i="4"/>
  <c r="AM164" i="4"/>
  <c r="CP163" i="2"/>
  <c r="CN163" i="4"/>
  <c r="CL163" i="2"/>
  <c r="CJ163" i="4"/>
  <c r="CH163" i="2"/>
  <c r="CF163" i="4"/>
  <c r="CD163" i="2"/>
  <c r="CB163" i="4"/>
  <c r="BZ163" i="2"/>
  <c r="BX163" i="4"/>
  <c r="BT163" i="2"/>
  <c r="BR163" i="4"/>
  <c r="DD164" i="1"/>
  <c r="BN163" i="4"/>
  <c r="BL163" i="2"/>
  <c r="BJ163" i="4"/>
  <c r="BH163" i="2"/>
  <c r="BF163" i="4"/>
  <c r="BD163" i="2"/>
  <c r="BB163" i="4"/>
  <c r="AZ163" i="2"/>
  <c r="AX163" i="4"/>
  <c r="AV163" i="2"/>
  <c r="AT163" i="4"/>
  <c r="CW164" i="1"/>
  <c r="AQ163" i="2"/>
  <c r="AO163" i="4"/>
  <c r="CQ162" i="2"/>
  <c r="CO162" i="4"/>
  <c r="CM162" i="2"/>
  <c r="CK162" i="4"/>
  <c r="CI162" i="2"/>
  <c r="CG162" i="4"/>
  <c r="CE162" i="2"/>
  <c r="CC162" i="4"/>
  <c r="CA162" i="2"/>
  <c r="BY162" i="4"/>
  <c r="BW162" i="2"/>
  <c r="BU162" i="4"/>
  <c r="BU162" i="2"/>
  <c r="BS162" i="4"/>
  <c r="BQ162" i="2"/>
  <c r="BO162" i="4"/>
  <c r="BM162" i="2"/>
  <c r="BK162" i="4"/>
  <c r="BI162" i="2"/>
  <c r="BG162" i="4"/>
  <c r="BE162" i="2"/>
  <c r="BC162" i="4"/>
  <c r="BA162" i="2"/>
  <c r="AY162" i="4"/>
  <c r="AW162" i="2"/>
  <c r="AU162" i="4"/>
  <c r="CN161" i="2"/>
  <c r="CL161" i="4"/>
  <c r="CJ161" i="2"/>
  <c r="CH161" i="4"/>
  <c r="CF161" i="2"/>
  <c r="CD161" i="4"/>
  <c r="CB161" i="2"/>
  <c r="BZ161" i="4"/>
  <c r="BX161" i="2"/>
  <c r="BV161" i="4"/>
  <c r="BT161" i="4"/>
  <c r="BP161" i="4"/>
  <c r="BN161" i="2"/>
  <c r="BL161" i="4"/>
  <c r="BJ161" i="2"/>
  <c r="BH161" i="4"/>
  <c r="BF161" i="2"/>
  <c r="BD161" i="4"/>
  <c r="BB161" i="2"/>
  <c r="AZ161" i="4"/>
  <c r="AX161" i="2"/>
  <c r="AV161" i="4"/>
  <c r="AM161" i="4"/>
  <c r="CO160" i="2"/>
  <c r="CM160" i="4"/>
  <c r="CK160" i="2"/>
  <c r="CI160" i="4"/>
  <c r="CG160" i="2"/>
  <c r="CE160" i="4"/>
  <c r="CC160" i="2"/>
  <c r="CA160" i="4"/>
  <c r="BY160" i="2"/>
  <c r="BW160" i="4"/>
  <c r="BQ160" i="4"/>
  <c r="BO160" i="2"/>
  <c r="BM160" i="4"/>
  <c r="BK160" i="2"/>
  <c r="BI160" i="4"/>
  <c r="BG160" i="2"/>
  <c r="BE160" i="4"/>
  <c r="BC160" i="2"/>
  <c r="BA160" i="4"/>
  <c r="AY160" i="2"/>
  <c r="AW160" i="4"/>
  <c r="AU160" i="2"/>
  <c r="AS160" i="4"/>
  <c r="AR160" i="4"/>
  <c r="AN160" i="4"/>
  <c r="CP159" i="2"/>
  <c r="CN159" i="4"/>
  <c r="CL159" i="2"/>
  <c r="CJ159" i="4"/>
  <c r="CH159" i="2"/>
  <c r="CF159" i="4"/>
  <c r="CD159" i="2"/>
  <c r="CB159" i="4"/>
  <c r="BZ159" i="2"/>
  <c r="BX159" i="4"/>
  <c r="BR159" i="4"/>
  <c r="BN159" i="4"/>
  <c r="BL159" i="2"/>
  <c r="BJ159" i="4"/>
  <c r="BH159" i="2"/>
  <c r="BF159" i="4"/>
  <c r="BD159" i="2"/>
  <c r="BB159" i="4"/>
  <c r="AZ159" i="2"/>
  <c r="AX159" i="4"/>
  <c r="AV159" i="2"/>
  <c r="AT159" i="4"/>
  <c r="AO159" i="4"/>
  <c r="CQ158" i="2"/>
  <c r="CO158" i="4"/>
  <c r="CM158" i="2"/>
  <c r="CK158" i="4"/>
  <c r="CI158" i="2"/>
  <c r="CG158" i="4"/>
  <c r="CE158" i="2"/>
  <c r="CC158" i="4"/>
  <c r="CA158" i="2"/>
  <c r="BY158" i="4"/>
  <c r="BW158" i="2"/>
  <c r="BU158" i="4"/>
  <c r="BS158" i="4"/>
  <c r="BO158" i="4"/>
  <c r="BM158" i="2"/>
  <c r="BK158" i="4"/>
  <c r="BI158" i="2"/>
  <c r="BG158" i="4"/>
  <c r="BE158" i="2"/>
  <c r="BC158" i="4"/>
  <c r="BA158" i="2"/>
  <c r="AY158" i="4"/>
  <c r="AW158" i="2"/>
  <c r="AU158" i="4"/>
  <c r="AR158" i="2"/>
  <c r="AP158" i="4"/>
  <c r="AN158" i="2"/>
  <c r="AL158" i="4"/>
  <c r="CN157" i="2"/>
  <c r="CL157" i="4"/>
  <c r="CJ157" i="2"/>
  <c r="CH157" i="4"/>
  <c r="CF157" i="2"/>
  <c r="CD157" i="4"/>
  <c r="CB157" i="2"/>
  <c r="BZ157" i="4"/>
  <c r="BX157" i="2"/>
  <c r="BV157" i="4"/>
  <c r="BV157" i="2"/>
  <c r="BT157" i="4"/>
  <c r="BR157" i="2"/>
  <c r="BP157" i="4"/>
  <c r="BN157" i="2"/>
  <c r="BL157" i="4"/>
  <c r="BJ157" i="2"/>
  <c r="BH157" i="4"/>
  <c r="BF157" i="2"/>
  <c r="BD157" i="4"/>
  <c r="BB157" i="2"/>
  <c r="AZ157" i="4"/>
  <c r="AX157" i="2"/>
  <c r="AV157" i="4"/>
  <c r="AS157" i="2"/>
  <c r="AQ157" i="4"/>
  <c r="AO157" i="2"/>
  <c r="AM157" i="4"/>
  <c r="CP156" i="2"/>
  <c r="CN156" i="4"/>
  <c r="CL156" i="2"/>
  <c r="CJ156" i="4"/>
  <c r="CH156" i="2"/>
  <c r="CF156" i="4"/>
  <c r="CD156" i="2"/>
  <c r="CB156" i="4"/>
  <c r="BZ156" i="2"/>
  <c r="BX156" i="4"/>
  <c r="BT156" i="2"/>
  <c r="BR156" i="4"/>
  <c r="BP156" i="2"/>
  <c r="BN156" i="4"/>
  <c r="BL156" i="2"/>
  <c r="BJ156" i="4"/>
  <c r="BH156" i="2"/>
  <c r="BF156" i="4"/>
  <c r="BD156" i="2"/>
  <c r="BB156" i="4"/>
  <c r="AZ156" i="2"/>
  <c r="AX156" i="4"/>
  <c r="AV156" i="2"/>
  <c r="AT156" i="4"/>
  <c r="AQ156" i="2"/>
  <c r="AO156" i="4"/>
  <c r="CN155" i="2"/>
  <c r="CL155" i="4"/>
  <c r="CJ155" i="2"/>
  <c r="CH155" i="4"/>
  <c r="CF155" i="2"/>
  <c r="CD155" i="4"/>
  <c r="CB155" i="2"/>
  <c r="BZ155" i="4"/>
  <c r="BX155" i="2"/>
  <c r="BV155" i="4"/>
  <c r="BT155" i="4"/>
  <c r="BP155" i="4"/>
  <c r="BN155" i="2"/>
  <c r="BL155" i="4"/>
  <c r="BJ155" i="2"/>
  <c r="BH155" i="4"/>
  <c r="BF155" i="2"/>
  <c r="BD155" i="4"/>
  <c r="BB155" i="2"/>
  <c r="AZ155" i="4"/>
  <c r="AX155" i="2"/>
  <c r="AV155" i="4"/>
  <c r="AQ155" i="4"/>
  <c r="AM155" i="4"/>
  <c r="CP154" i="2"/>
  <c r="CN154" i="4"/>
  <c r="CL154" i="2"/>
  <c r="CJ154" i="4"/>
  <c r="CH154" i="2"/>
  <c r="CF154" i="4"/>
  <c r="CD154" i="2"/>
  <c r="CB154" i="4"/>
  <c r="BZ154" i="2"/>
  <c r="BX154" i="4"/>
  <c r="BR154" i="4"/>
  <c r="BN154" i="4"/>
  <c r="BL154" i="2"/>
  <c r="BJ154" i="4"/>
  <c r="BH154" i="2"/>
  <c r="BF154" i="4"/>
  <c r="BD154" i="2"/>
  <c r="BB154" i="4"/>
  <c r="AZ154" i="2"/>
  <c r="AX154" i="4"/>
  <c r="AV154" i="2"/>
  <c r="AT154" i="4"/>
  <c r="AQ154" i="2"/>
  <c r="AO154" i="4"/>
  <c r="CQ153" i="2"/>
  <c r="CO153" i="4"/>
  <c r="CM153" i="2"/>
  <c r="CK153" i="4"/>
  <c r="CI153" i="2"/>
  <c r="CG153" i="4"/>
  <c r="CE153" i="2"/>
  <c r="CC153" i="4"/>
  <c r="CA153" i="2"/>
  <c r="BY153" i="4"/>
  <c r="BW153" i="2"/>
  <c r="BU153" i="4"/>
  <c r="BS153" i="4"/>
  <c r="BO153" i="4"/>
  <c r="BM153" i="2"/>
  <c r="BK153" i="4"/>
  <c r="BI153" i="2"/>
  <c r="BG153" i="4"/>
  <c r="BE153" i="2"/>
  <c r="BC153" i="4"/>
  <c r="BA153" i="2"/>
  <c r="AY153" i="4"/>
  <c r="AW153" i="2"/>
  <c r="AU153" i="4"/>
  <c r="AR153" i="2"/>
  <c r="AP153" i="4"/>
  <c r="AN153" i="2"/>
  <c r="AL153" i="4"/>
  <c r="CN152" i="2"/>
  <c r="CL152" i="4"/>
  <c r="CJ152" i="2"/>
  <c r="CH152" i="4"/>
  <c r="CF152" i="2"/>
  <c r="CD152" i="4"/>
  <c r="CB152" i="2"/>
  <c r="BZ152" i="4"/>
  <c r="BX152" i="2"/>
  <c r="BV152" i="4"/>
  <c r="BT152" i="4"/>
  <c r="BP152" i="4"/>
  <c r="BN152" i="2"/>
  <c r="BL152" i="4"/>
  <c r="BJ152" i="2"/>
  <c r="BH152" i="4"/>
  <c r="BF152" i="2"/>
  <c r="BD152" i="4"/>
  <c r="BB152" i="2"/>
  <c r="AZ152" i="4"/>
  <c r="AX152" i="2"/>
  <c r="AV152" i="4"/>
  <c r="AS152" i="2"/>
  <c r="AQ152" i="4"/>
  <c r="AO152" i="2"/>
  <c r="AM152" i="4"/>
  <c r="CO151" i="2"/>
  <c r="CM151" i="4"/>
  <c r="CK151" i="2"/>
  <c r="CI151" i="4"/>
  <c r="CG151" i="2"/>
  <c r="CE151" i="4"/>
  <c r="CC151" i="2"/>
  <c r="CA151" i="4"/>
  <c r="BY151" i="2"/>
  <c r="BW151" i="4"/>
  <c r="BQ151" i="4"/>
  <c r="BO151" i="2"/>
  <c r="BM151" i="4"/>
  <c r="BK151" i="2"/>
  <c r="BI151" i="4"/>
  <c r="BG151" i="2"/>
  <c r="BE151" i="4"/>
  <c r="BC151" i="2"/>
  <c r="BA151" i="4"/>
  <c r="AY151" i="2"/>
  <c r="AW151" i="4"/>
  <c r="AU151" i="2"/>
  <c r="AS151" i="4"/>
  <c r="AT151" i="2"/>
  <c r="AR151" i="4"/>
  <c r="AP151" i="2"/>
  <c r="AN151" i="4"/>
  <c r="CP150" i="2"/>
  <c r="CN150" i="4"/>
  <c r="CL150" i="2"/>
  <c r="CJ150" i="4"/>
  <c r="CH150" i="2"/>
  <c r="CF150" i="4"/>
  <c r="CD150" i="2"/>
  <c r="CB150" i="4"/>
  <c r="BZ150" i="2"/>
  <c r="BX150" i="4"/>
  <c r="BR150" i="4"/>
  <c r="BN150" i="4"/>
  <c r="BL150" i="2"/>
  <c r="BJ150" i="4"/>
  <c r="BH150" i="2"/>
  <c r="BF150" i="4"/>
  <c r="BD150" i="2"/>
  <c r="BB150" i="4"/>
  <c r="AZ150" i="2"/>
  <c r="AX150" i="4"/>
  <c r="AV150" i="2"/>
  <c r="AT150" i="4"/>
  <c r="AQ150" i="2"/>
  <c r="AO150" i="4"/>
  <c r="CN149" i="2"/>
  <c r="CL149" i="4"/>
  <c r="CJ149" i="2"/>
  <c r="CH149" i="4"/>
  <c r="CF149" i="2"/>
  <c r="CD149" i="4"/>
  <c r="CB149" i="2"/>
  <c r="BZ149" i="4"/>
  <c r="BX149" i="2"/>
  <c r="BV149" i="4"/>
  <c r="BT149" i="4"/>
  <c r="BP149" i="4"/>
  <c r="BN149" i="2"/>
  <c r="BL149" i="4"/>
  <c r="BJ149" i="2"/>
  <c r="BH149" i="4"/>
  <c r="BF149" i="2"/>
  <c r="BD149" i="4"/>
  <c r="BB149" i="2"/>
  <c r="AZ149" i="4"/>
  <c r="AX149" i="2"/>
  <c r="AV149" i="4"/>
  <c r="AQ149" i="4"/>
  <c r="AM149" i="4"/>
  <c r="CP148" i="2"/>
  <c r="CN148" i="4"/>
  <c r="CH148" i="2"/>
  <c r="CF148" i="4"/>
  <c r="CD148" i="2"/>
  <c r="CB148" i="4"/>
  <c r="BZ148" i="2"/>
  <c r="BX148" i="4"/>
  <c r="BT148" i="2"/>
  <c r="BR148" i="4"/>
  <c r="BP148" i="2"/>
  <c r="BN148" i="4"/>
  <c r="BL148" i="2"/>
  <c r="BJ148" i="4"/>
  <c r="BH148" i="2"/>
  <c r="BF148" i="4"/>
  <c r="BD148" i="2"/>
  <c r="BB148" i="4"/>
  <c r="AZ148" i="2"/>
  <c r="AX148" i="4"/>
  <c r="AV148" i="2"/>
  <c r="AT148" i="4"/>
  <c r="AQ148" i="2"/>
  <c r="AO148" i="4"/>
  <c r="CN147" i="2"/>
  <c r="CL147" i="4"/>
  <c r="CJ147" i="2"/>
  <c r="CH147" i="4"/>
  <c r="CF147" i="2"/>
  <c r="CD147" i="4"/>
  <c r="CB147" i="2"/>
  <c r="BZ147" i="4"/>
  <c r="BX147" i="2"/>
  <c r="BV147" i="4"/>
  <c r="BV147" i="2"/>
  <c r="BT147" i="4"/>
  <c r="BR147" i="2"/>
  <c r="BP147" i="4"/>
  <c r="BN147" i="2"/>
  <c r="BL147" i="4"/>
  <c r="BJ147" i="2"/>
  <c r="BH147" i="4"/>
  <c r="BF147" i="2"/>
  <c r="BD147" i="4"/>
  <c r="BB147" i="2"/>
  <c r="AZ147" i="4"/>
  <c r="AX147" i="2"/>
  <c r="AV147" i="4"/>
  <c r="AS147" i="2"/>
  <c r="AQ147" i="4"/>
  <c r="AO147" i="2"/>
  <c r="AM147" i="4"/>
  <c r="CP146" i="2"/>
  <c r="CN146" i="4"/>
  <c r="CL146" i="2"/>
  <c r="CJ146" i="4"/>
  <c r="CH146" i="2"/>
  <c r="CF146" i="4"/>
  <c r="CD146" i="2"/>
  <c r="CB146" i="4"/>
  <c r="BZ146" i="2"/>
  <c r="BX146" i="4"/>
  <c r="BT146" i="2"/>
  <c r="BR146" i="4"/>
  <c r="BP146" i="2"/>
  <c r="BN146" i="4"/>
  <c r="BL146" i="2"/>
  <c r="BJ146" i="4"/>
  <c r="BH146" i="2"/>
  <c r="BF146" i="4"/>
  <c r="BD146" i="2"/>
  <c r="BB146" i="4"/>
  <c r="AZ146" i="2"/>
  <c r="AX146" i="4"/>
  <c r="AV146" i="2"/>
  <c r="AT146" i="4"/>
  <c r="AQ146" i="2"/>
  <c r="AO146" i="4"/>
  <c r="CY144" i="2"/>
  <c r="CW144" i="4"/>
  <c r="CO145" i="2"/>
  <c r="CM145" i="4"/>
  <c r="CK145" i="2"/>
  <c r="CI145" i="4"/>
  <c r="CG145" i="2"/>
  <c r="CE145" i="4"/>
  <c r="CC145" i="2"/>
  <c r="CA145" i="4"/>
  <c r="BY145" i="2"/>
  <c r="BW145" i="4"/>
  <c r="BS145" i="2"/>
  <c r="BQ145" i="4"/>
  <c r="BO145" i="2"/>
  <c r="BM145" i="4"/>
  <c r="BK145" i="2"/>
  <c r="BI145" i="4"/>
  <c r="BG145" i="2"/>
  <c r="BE145" i="4"/>
  <c r="AY145" i="2"/>
  <c r="AW145" i="4"/>
  <c r="AU145" i="2"/>
  <c r="AS145" i="4"/>
  <c r="AT145" i="2"/>
  <c r="AR145" i="4"/>
  <c r="AP145" i="2"/>
  <c r="AN145" i="4"/>
  <c r="CP144" i="2"/>
  <c r="CN144" i="4"/>
  <c r="CL144" i="2"/>
  <c r="CJ144" i="4"/>
  <c r="CH144" i="2"/>
  <c r="CF144" i="4"/>
  <c r="CD144" i="2"/>
  <c r="CB144" i="4"/>
  <c r="BZ144" i="2"/>
  <c r="BX144" i="4"/>
  <c r="BT144" i="2"/>
  <c r="BR144" i="4"/>
  <c r="BP144" i="2"/>
  <c r="BN144" i="4"/>
  <c r="BL144" i="2"/>
  <c r="BJ144" i="4"/>
  <c r="BH144" i="2"/>
  <c r="BF144" i="4"/>
  <c r="BD144" i="2"/>
  <c r="BB144" i="4"/>
  <c r="AZ144" i="2"/>
  <c r="AX144" i="4"/>
  <c r="CW145" i="1"/>
  <c r="AQ144" i="2"/>
  <c r="AO144" i="4"/>
  <c r="CQ143" i="2"/>
  <c r="CO143" i="4"/>
  <c r="CM143" i="2"/>
  <c r="CK143" i="4"/>
  <c r="CI143" i="2"/>
  <c r="CG143" i="4"/>
  <c r="CE143" i="2"/>
  <c r="CC143" i="4"/>
  <c r="CA143" i="2"/>
  <c r="BY143" i="4"/>
  <c r="BW143" i="2"/>
  <c r="BU143" i="4"/>
  <c r="BU143" i="2"/>
  <c r="BS143" i="4"/>
  <c r="BQ143" i="2"/>
  <c r="BO143" i="4"/>
  <c r="BM143" i="2"/>
  <c r="BK143" i="4"/>
  <c r="BI143" i="2"/>
  <c r="BG143" i="4"/>
  <c r="BE143" i="2"/>
  <c r="BC143" i="4"/>
  <c r="BA143" i="2"/>
  <c r="AY143" i="4"/>
  <c r="AW143" i="2"/>
  <c r="AU143" i="4"/>
  <c r="AR143" i="2"/>
  <c r="AP143" i="4"/>
  <c r="AN143" i="2"/>
  <c r="AL143" i="4"/>
  <c r="CN142" i="2"/>
  <c r="CL142" i="4"/>
  <c r="CJ142" i="2"/>
  <c r="CH142" i="4"/>
  <c r="CF142" i="2"/>
  <c r="CD142" i="4"/>
  <c r="CB142" i="2"/>
  <c r="BZ142" i="4"/>
  <c r="BX142" i="2"/>
  <c r="BV142" i="4"/>
  <c r="BV142" i="2"/>
  <c r="BT142" i="4"/>
  <c r="BR142" i="2"/>
  <c r="BP142" i="4"/>
  <c r="BN142" i="2"/>
  <c r="BL142" i="4"/>
  <c r="BJ142" i="2"/>
  <c r="BH142" i="4"/>
  <c r="BF142" i="2"/>
  <c r="BD142" i="4"/>
  <c r="BB142" i="2"/>
  <c r="AZ142" i="4"/>
  <c r="AX142" i="2"/>
  <c r="AV142" i="4"/>
  <c r="AS142" i="2"/>
  <c r="AQ142" i="4"/>
  <c r="AO142" i="2"/>
  <c r="AM142" i="4"/>
  <c r="CO141" i="2"/>
  <c r="CM141" i="4"/>
  <c r="CK141" i="2"/>
  <c r="CI141" i="4"/>
  <c r="CG141" i="2"/>
  <c r="CE141" i="4"/>
  <c r="CC141" i="2"/>
  <c r="CA141" i="4"/>
  <c r="BY141" i="2"/>
  <c r="BW141" i="4"/>
  <c r="BS141" i="2"/>
  <c r="BQ141" i="4"/>
  <c r="BO141" i="2"/>
  <c r="BM141" i="4"/>
  <c r="BK141" i="2"/>
  <c r="BI141" i="4"/>
  <c r="BG141" i="2"/>
  <c r="BE141" i="4"/>
  <c r="BC141" i="2"/>
  <c r="BA141" i="4"/>
  <c r="AY141" i="2"/>
  <c r="AW141" i="4"/>
  <c r="AU141" i="2"/>
  <c r="AS141" i="4"/>
  <c r="AT141" i="2"/>
  <c r="AR141" i="4"/>
  <c r="AP141" i="2"/>
  <c r="AN141" i="4"/>
  <c r="CP140" i="2"/>
  <c r="CN140" i="4"/>
  <c r="CL140" i="2"/>
  <c r="CJ140" i="4"/>
  <c r="CH140" i="2"/>
  <c r="CF140" i="4"/>
  <c r="CD140" i="2"/>
  <c r="CB140" i="4"/>
  <c r="BZ140" i="2"/>
  <c r="BX140" i="4"/>
  <c r="BT140" i="2"/>
  <c r="BR140" i="4"/>
  <c r="BP140" i="2"/>
  <c r="BN140" i="4"/>
  <c r="BL140" i="2"/>
  <c r="BJ140" i="4"/>
  <c r="BH140" i="2"/>
  <c r="BF140" i="4"/>
  <c r="BD140" i="2"/>
  <c r="BB140" i="4"/>
  <c r="AZ140" i="2"/>
  <c r="AX140" i="4"/>
  <c r="AV140" i="2"/>
  <c r="AT140" i="4"/>
  <c r="AQ140" i="2"/>
  <c r="AO140" i="4"/>
  <c r="CQ139" i="2"/>
  <c r="CO139" i="4"/>
  <c r="CM139" i="2"/>
  <c r="CK139" i="4"/>
  <c r="CI139" i="2"/>
  <c r="CG139" i="4"/>
  <c r="CE139" i="2"/>
  <c r="CC139" i="4"/>
  <c r="CA139" i="2"/>
  <c r="BY139" i="4"/>
  <c r="BW139" i="2"/>
  <c r="BU139" i="4"/>
  <c r="BU139" i="2"/>
  <c r="BS139" i="4"/>
  <c r="BQ139" i="2"/>
  <c r="BO139" i="4"/>
  <c r="BM139" i="2"/>
  <c r="BK139" i="4"/>
  <c r="BI139" i="2"/>
  <c r="BG139" i="4"/>
  <c r="BE139" i="2"/>
  <c r="BC139" i="4"/>
  <c r="BA139" i="2"/>
  <c r="AY139" i="4"/>
  <c r="AW139" i="2"/>
  <c r="AU139" i="4"/>
  <c r="AR139" i="2"/>
  <c r="AP139" i="4"/>
  <c r="AN139" i="2"/>
  <c r="AL139" i="4"/>
  <c r="CN138" i="2"/>
  <c r="CL138" i="4"/>
  <c r="CJ138" i="2"/>
  <c r="CH138" i="4"/>
  <c r="CF138" i="2"/>
  <c r="CD138" i="4"/>
  <c r="CB138" i="2"/>
  <c r="BZ138" i="4"/>
  <c r="BX138" i="2"/>
  <c r="BV138" i="4"/>
  <c r="BV138" i="2"/>
  <c r="BT138" i="4"/>
  <c r="BR138" i="2"/>
  <c r="BP138" i="4"/>
  <c r="BN138" i="2"/>
  <c r="BL138" i="4"/>
  <c r="BJ138" i="2"/>
  <c r="BH138" i="4"/>
  <c r="BF138" i="2"/>
  <c r="BD138" i="4"/>
  <c r="BB138" i="2"/>
  <c r="AZ138" i="4"/>
  <c r="AX138" i="2"/>
  <c r="AV138" i="4"/>
  <c r="AS138" i="2"/>
  <c r="AQ138" i="4"/>
  <c r="AO138" i="2"/>
  <c r="AM138" i="4"/>
  <c r="CO137" i="2"/>
  <c r="CM137" i="4"/>
  <c r="CK137" i="2"/>
  <c r="CI137" i="4"/>
  <c r="CG137" i="2"/>
  <c r="CE137" i="4"/>
  <c r="CC137" i="2"/>
  <c r="CA137" i="4"/>
  <c r="BY137" i="2"/>
  <c r="BW137" i="4"/>
  <c r="BS137" i="2"/>
  <c r="BQ137" i="4"/>
  <c r="BO137" i="2"/>
  <c r="BM137" i="4"/>
  <c r="BK137" i="2"/>
  <c r="BI137" i="4"/>
  <c r="BG137" i="2"/>
  <c r="BE137" i="4"/>
  <c r="BC137" i="2"/>
  <c r="BA137" i="4"/>
  <c r="AY137" i="2"/>
  <c r="AW137" i="4"/>
  <c r="AU137" i="2"/>
  <c r="AS137" i="4"/>
  <c r="AT137" i="2"/>
  <c r="AR137" i="4"/>
  <c r="AP137" i="2"/>
  <c r="AN137" i="4"/>
  <c r="CP136" i="2"/>
  <c r="CN136" i="4"/>
  <c r="CL136" i="2"/>
  <c r="CJ136" i="4"/>
  <c r="CH136" i="2"/>
  <c r="CF136" i="4"/>
  <c r="CD136" i="2"/>
  <c r="CB136" i="4"/>
  <c r="BZ136" i="2"/>
  <c r="BX136" i="4"/>
  <c r="BT136" i="2"/>
  <c r="BR136" i="4"/>
  <c r="BP136" i="2"/>
  <c r="BN136" i="4"/>
  <c r="BL136" i="2"/>
  <c r="BJ136" i="4"/>
  <c r="BH136" i="2"/>
  <c r="BF136" i="4"/>
  <c r="BD136" i="2"/>
  <c r="BB136" i="4"/>
  <c r="AZ136" i="2"/>
  <c r="AX136" i="4"/>
  <c r="AV136" i="2"/>
  <c r="AT136" i="4"/>
  <c r="AQ136" i="2"/>
  <c r="AO136" i="4"/>
  <c r="CQ135" i="2"/>
  <c r="CO135" i="4"/>
  <c r="CM135" i="2"/>
  <c r="CK135" i="4"/>
  <c r="CI135" i="2"/>
  <c r="CG135" i="4"/>
  <c r="CE135" i="2"/>
  <c r="CC135" i="4"/>
  <c r="CA135" i="2"/>
  <c r="BY135" i="4"/>
  <c r="BW135" i="2"/>
  <c r="BU135" i="4"/>
  <c r="BU135" i="2"/>
  <c r="BS135" i="4"/>
  <c r="BQ135" i="2"/>
  <c r="BO135" i="4"/>
  <c r="BM135" i="2"/>
  <c r="BK135" i="4"/>
  <c r="BI135" i="2"/>
  <c r="BG135" i="4"/>
  <c r="BE135" i="2"/>
  <c r="BC135" i="4"/>
  <c r="BA135" i="2"/>
  <c r="AY135" i="4"/>
  <c r="AW135" i="2"/>
  <c r="AU135" i="4"/>
  <c r="AR135" i="2"/>
  <c r="AP135" i="4"/>
  <c r="AN135" i="2"/>
  <c r="AL135" i="4"/>
  <c r="CN134" i="2"/>
  <c r="CL134" i="4"/>
  <c r="CJ134" i="2"/>
  <c r="CH134" i="4"/>
  <c r="CF134" i="2"/>
  <c r="CD134" i="4"/>
  <c r="CB134" i="2"/>
  <c r="BZ134" i="4"/>
  <c r="BX134" i="2"/>
  <c r="BV134" i="4"/>
  <c r="BV134" i="2"/>
  <c r="BT134" i="4"/>
  <c r="BR134" i="2"/>
  <c r="BP134" i="4"/>
  <c r="BN134" i="2"/>
  <c r="BL134" i="4"/>
  <c r="BJ134" i="2"/>
  <c r="BH134" i="4"/>
  <c r="BF134" i="2"/>
  <c r="BD134" i="4"/>
  <c r="BB134" i="2"/>
  <c r="AZ134" i="4"/>
  <c r="AX134" i="2"/>
  <c r="AV134" i="4"/>
  <c r="AS134" i="2"/>
  <c r="AQ134" i="4"/>
  <c r="AO134" i="2"/>
  <c r="AM134" i="4"/>
  <c r="CO133" i="2"/>
  <c r="CM133" i="4"/>
  <c r="CK133" i="2"/>
  <c r="CI133" i="4"/>
  <c r="CG133" i="2"/>
  <c r="CE133" i="4"/>
  <c r="CC133" i="2"/>
  <c r="CA133" i="4"/>
  <c r="BY133" i="2"/>
  <c r="BW133" i="4"/>
  <c r="BS133" i="2"/>
  <c r="BQ133" i="4"/>
  <c r="BO133" i="2"/>
  <c r="BM133" i="4"/>
  <c r="BK133" i="2"/>
  <c r="BI133" i="4"/>
  <c r="BG133" i="2"/>
  <c r="BE133" i="4"/>
  <c r="BC133" i="2"/>
  <c r="BA133" i="4"/>
  <c r="AY133" i="2"/>
  <c r="AW133" i="4"/>
  <c r="AU133" i="2"/>
  <c r="AS133" i="4"/>
  <c r="AT133" i="2"/>
  <c r="AR133" i="4"/>
  <c r="AP133" i="2"/>
  <c r="AN133" i="4"/>
  <c r="CQ132" i="2"/>
  <c r="CO132" i="4"/>
  <c r="CM132" i="2"/>
  <c r="CK132" i="4"/>
  <c r="CI132" i="2"/>
  <c r="CG132" i="4"/>
  <c r="CA132" i="2"/>
  <c r="BY132" i="4"/>
  <c r="BW132" i="2"/>
  <c r="BU132" i="4"/>
  <c r="BO132" i="4"/>
  <c r="BM132" i="2"/>
  <c r="BK132" i="4"/>
  <c r="BI132" i="2"/>
  <c r="BG132" i="4"/>
  <c r="BE132" i="2"/>
  <c r="BC132" i="4"/>
  <c r="BA132" i="2"/>
  <c r="AY132" i="4"/>
  <c r="AW132" i="2"/>
  <c r="AU132" i="4"/>
  <c r="CO131" i="2"/>
  <c r="CM131" i="4"/>
  <c r="CK131" i="2"/>
  <c r="CI131" i="4"/>
  <c r="CG131" i="2"/>
  <c r="CE131" i="4"/>
  <c r="CC131" i="2"/>
  <c r="CA131" i="4"/>
  <c r="BY131" i="2"/>
  <c r="BW131" i="4"/>
  <c r="BQ131" i="4"/>
  <c r="BO131" i="2"/>
  <c r="BM131" i="4"/>
  <c r="BK131" i="2"/>
  <c r="BI131" i="4"/>
  <c r="BG131" i="2"/>
  <c r="BE131" i="4"/>
  <c r="BC131" i="2"/>
  <c r="BA131" i="4"/>
  <c r="AY131" i="2"/>
  <c r="AW131" i="4"/>
  <c r="AU131" i="2"/>
  <c r="AS131" i="4"/>
  <c r="AT131" i="2"/>
  <c r="AR131" i="4"/>
  <c r="AP131" i="2"/>
  <c r="AN131" i="4"/>
  <c r="CQ130" i="2"/>
  <c r="CO130" i="4"/>
  <c r="CM130" i="2"/>
  <c r="CK130" i="4"/>
  <c r="CI130" i="2"/>
  <c r="CG130" i="4"/>
  <c r="CE130" i="2"/>
  <c r="CC130" i="4"/>
  <c r="CA130" i="2"/>
  <c r="BY130" i="4"/>
  <c r="BW130" i="2"/>
  <c r="BU130" i="4"/>
  <c r="BU130" i="2"/>
  <c r="BS130" i="4"/>
  <c r="BQ130" i="2"/>
  <c r="BO130" i="4"/>
  <c r="BM130" i="2"/>
  <c r="BK130" i="4"/>
  <c r="BI130" i="2"/>
  <c r="BG130" i="4"/>
  <c r="BE130" i="2"/>
  <c r="BC130" i="4"/>
  <c r="BA130" i="2"/>
  <c r="AY130" i="4"/>
  <c r="AW130" i="2"/>
  <c r="AU130" i="4"/>
  <c r="CX131" i="1"/>
  <c r="AR130" i="2"/>
  <c r="AP130" i="4"/>
  <c r="AN130" i="2"/>
  <c r="AL130" i="4"/>
  <c r="CO129" i="2"/>
  <c r="CM129" i="4"/>
  <c r="CK129" i="2"/>
  <c r="CI129" i="4"/>
  <c r="CG129" i="2"/>
  <c r="CE129" i="4"/>
  <c r="CC129" i="2"/>
  <c r="CA129" i="4"/>
  <c r="BY129" i="2"/>
  <c r="BW129" i="4"/>
  <c r="BQ129" i="4"/>
  <c r="BO129" i="2"/>
  <c r="BM129" i="4"/>
  <c r="BK129" i="2"/>
  <c r="BI129" i="4"/>
  <c r="BG129" i="2"/>
  <c r="BE129" i="4"/>
  <c r="AY129" i="2"/>
  <c r="AW129" i="4"/>
  <c r="AU129" i="2"/>
  <c r="AS129" i="4"/>
  <c r="AT129" i="2"/>
  <c r="AR129" i="4"/>
  <c r="AP129" i="2"/>
  <c r="AN129" i="4"/>
  <c r="CQ128" i="2"/>
  <c r="CO128" i="4"/>
  <c r="CM128" i="2"/>
  <c r="CK128" i="4"/>
  <c r="CI128" i="2"/>
  <c r="CG128" i="4"/>
  <c r="CE128" i="2"/>
  <c r="CC128" i="4"/>
  <c r="CA128" i="2"/>
  <c r="BY128" i="4"/>
  <c r="BW128" i="2"/>
  <c r="BU128" i="4"/>
  <c r="BS128" i="4"/>
  <c r="DE129" i="1"/>
  <c r="CZ128" i="2"/>
  <c r="BO128" i="4"/>
  <c r="BM128" i="2"/>
  <c r="BK128" i="4"/>
  <c r="BI128" i="2"/>
  <c r="BG128" i="4"/>
  <c r="BE128" i="2"/>
  <c r="BC128" i="4"/>
  <c r="BA128" i="2"/>
  <c r="AY128" i="4"/>
  <c r="AW128" i="2"/>
  <c r="AU128" i="4"/>
  <c r="CP127" i="2"/>
  <c r="CN127" i="4"/>
  <c r="CL127" i="2"/>
  <c r="CJ127" i="4"/>
  <c r="CH127" i="2"/>
  <c r="CF127" i="4"/>
  <c r="CD127" i="2"/>
  <c r="CB127" i="4"/>
  <c r="BZ127" i="2"/>
  <c r="BX127" i="4"/>
  <c r="BR127" i="4"/>
  <c r="BN127" i="4"/>
  <c r="BL127" i="2"/>
  <c r="BJ127" i="4"/>
  <c r="BH127" i="2"/>
  <c r="BF127" i="4"/>
  <c r="BD127" i="2"/>
  <c r="BB127" i="4"/>
  <c r="AZ127" i="2"/>
  <c r="AX127" i="4"/>
  <c r="AV127" i="2"/>
  <c r="AT127" i="4"/>
  <c r="CN126" i="2"/>
  <c r="CL126" i="4"/>
  <c r="CJ126" i="2"/>
  <c r="CH126" i="4"/>
  <c r="CF126" i="2"/>
  <c r="CD126" i="4"/>
  <c r="CB126" i="2"/>
  <c r="BZ126" i="4"/>
  <c r="BV126" i="2"/>
  <c r="BT126" i="4"/>
  <c r="BR126" i="2"/>
  <c r="BP126" i="4"/>
  <c r="BN126" i="2"/>
  <c r="BL126" i="4"/>
  <c r="BJ126" i="2"/>
  <c r="BH126" i="4"/>
  <c r="BF126" i="2"/>
  <c r="BD126" i="4"/>
  <c r="BB126" i="2"/>
  <c r="AZ126" i="4"/>
  <c r="AX126" i="2"/>
  <c r="AV126" i="4"/>
  <c r="AS126" i="2"/>
  <c r="AQ126" i="4"/>
  <c r="AO126" i="2"/>
  <c r="AM126" i="4"/>
  <c r="CP125" i="2"/>
  <c r="CN125" i="4"/>
  <c r="CL125" i="2"/>
  <c r="CJ125" i="4"/>
  <c r="CH125" i="2"/>
  <c r="CF125" i="4"/>
  <c r="CD125" i="2"/>
  <c r="CB125" i="4"/>
  <c r="BZ125" i="2"/>
  <c r="BX125" i="4"/>
  <c r="BR125" i="4"/>
  <c r="BN125" i="4"/>
  <c r="BL125" i="2"/>
  <c r="BJ125" i="4"/>
  <c r="BH125" i="2"/>
  <c r="BF125" i="4"/>
  <c r="AZ125" i="2"/>
  <c r="AX125" i="4"/>
  <c r="AV125" i="2"/>
  <c r="AT125" i="4"/>
  <c r="AQ125" i="2"/>
  <c r="AO125" i="4"/>
  <c r="CN124" i="2"/>
  <c r="CL124" i="4"/>
  <c r="CJ124" i="2"/>
  <c r="CH124" i="4"/>
  <c r="CF124" i="2"/>
  <c r="CD124" i="4"/>
  <c r="CB124" i="2"/>
  <c r="BZ124" i="4"/>
  <c r="BX124" i="2"/>
  <c r="BV124" i="4"/>
  <c r="BT124" i="4"/>
  <c r="BP124" i="4"/>
  <c r="BN124" i="2"/>
  <c r="BL124" i="4"/>
  <c r="BJ124" i="2"/>
  <c r="BH124" i="4"/>
  <c r="BF124" i="2"/>
  <c r="BD124" i="4"/>
  <c r="BB124" i="2"/>
  <c r="AZ124" i="4"/>
  <c r="AX124" i="2"/>
  <c r="AV124" i="4"/>
  <c r="CP123" i="2"/>
  <c r="CN123" i="4"/>
  <c r="CL123" i="2"/>
  <c r="CJ123" i="4"/>
  <c r="CH123" i="2"/>
  <c r="CF123" i="4"/>
  <c r="CD123" i="2"/>
  <c r="CB123" i="4"/>
  <c r="BZ123" i="2"/>
  <c r="BX123" i="4"/>
  <c r="BT123" i="2"/>
  <c r="BR123" i="4"/>
  <c r="BP123" i="2"/>
  <c r="BN123" i="4"/>
  <c r="BL123" i="2"/>
  <c r="BJ123" i="4"/>
  <c r="BH123" i="2"/>
  <c r="BF123" i="4"/>
  <c r="BD123" i="2"/>
  <c r="BB123" i="4"/>
  <c r="AZ123" i="2"/>
  <c r="AX123" i="4"/>
  <c r="AV123" i="2"/>
  <c r="AT123" i="4"/>
  <c r="AQ123" i="2"/>
  <c r="AO123" i="4"/>
  <c r="CZ121" i="2"/>
  <c r="CX121" i="4"/>
  <c r="CO122" i="2"/>
  <c r="CM122" i="4"/>
  <c r="CK122" i="2"/>
  <c r="CI122" i="4"/>
  <c r="CG122" i="2"/>
  <c r="CE122" i="4"/>
  <c r="CC122" i="2"/>
  <c r="CA122" i="4"/>
  <c r="BY122" i="2"/>
  <c r="BW122" i="4"/>
  <c r="BQ122" i="4"/>
  <c r="BO122" i="2"/>
  <c r="BM122" i="4"/>
  <c r="BK122" i="2"/>
  <c r="BI122" i="4"/>
  <c r="BG122" i="2"/>
  <c r="BE122" i="4"/>
  <c r="BC122" i="2"/>
  <c r="BA122" i="4"/>
  <c r="AY122" i="2"/>
  <c r="AW122" i="4"/>
  <c r="AU122" i="2"/>
  <c r="AS122" i="4"/>
  <c r="CN121" i="2"/>
  <c r="CL121" i="4"/>
  <c r="CJ121" i="2"/>
  <c r="CH121" i="4"/>
  <c r="CF121" i="2"/>
  <c r="CD121" i="4"/>
  <c r="CB121" i="2"/>
  <c r="BZ121" i="4"/>
  <c r="BX121" i="2"/>
  <c r="BV121" i="4"/>
  <c r="BT121" i="4"/>
  <c r="BP121" i="4"/>
  <c r="BN121" i="2"/>
  <c r="BL121" i="4"/>
  <c r="BJ121" i="2"/>
  <c r="BH121" i="4"/>
  <c r="BF121" i="2"/>
  <c r="BD121" i="4"/>
  <c r="BB121" i="2"/>
  <c r="AZ121" i="4"/>
  <c r="AX121" i="2"/>
  <c r="AV121" i="4"/>
  <c r="CP120" i="2"/>
  <c r="CN120" i="4"/>
  <c r="CH120" i="2"/>
  <c r="CF120" i="4"/>
  <c r="CD120" i="2"/>
  <c r="CB120" i="4"/>
  <c r="BZ120" i="2"/>
  <c r="BX120" i="4"/>
  <c r="BR120" i="4"/>
  <c r="BN120" i="4"/>
  <c r="BL120" i="2"/>
  <c r="BJ120" i="4"/>
  <c r="BH120" i="2"/>
  <c r="BF120" i="4"/>
  <c r="BD120" i="2"/>
  <c r="BB120" i="4"/>
  <c r="AZ120" i="2"/>
  <c r="AX120" i="4"/>
  <c r="AV120" i="2"/>
  <c r="AT120" i="4"/>
  <c r="CN119" i="2"/>
  <c r="CL119" i="4"/>
  <c r="CJ119" i="2"/>
  <c r="CH119" i="4"/>
  <c r="CF119" i="2"/>
  <c r="CD119" i="4"/>
  <c r="CB119" i="2"/>
  <c r="BZ119" i="4"/>
  <c r="BX119" i="2"/>
  <c r="BV119" i="4"/>
  <c r="BT119" i="4"/>
  <c r="BP119" i="4"/>
  <c r="BN119" i="2"/>
  <c r="BL119" i="4"/>
  <c r="BJ119" i="2"/>
  <c r="BH119" i="4"/>
  <c r="BF119" i="2"/>
  <c r="BD119" i="4"/>
  <c r="BB119" i="2"/>
  <c r="AZ119" i="4"/>
  <c r="AX119" i="2"/>
  <c r="AV119" i="4"/>
  <c r="AM119" i="4"/>
  <c r="CP118" i="2"/>
  <c r="CN118" i="4"/>
  <c r="CL118" i="2"/>
  <c r="CJ118" i="4"/>
  <c r="CH118" i="2"/>
  <c r="CF118" i="4"/>
  <c r="CD118" i="2"/>
  <c r="CB118" i="4"/>
  <c r="BZ118" i="2"/>
  <c r="BX118" i="4"/>
  <c r="BR118" i="4"/>
  <c r="BN118" i="4"/>
  <c r="BL118" i="2"/>
  <c r="BJ118" i="4"/>
  <c r="BH118" i="2"/>
  <c r="BF118" i="4"/>
  <c r="BD118" i="2"/>
  <c r="BB118" i="4"/>
  <c r="AZ118" i="2"/>
  <c r="AX118" i="4"/>
  <c r="AV118" i="2"/>
  <c r="AT118" i="4"/>
  <c r="AO118" i="4"/>
  <c r="CQ117" i="2"/>
  <c r="CO117" i="4"/>
  <c r="CM117" i="2"/>
  <c r="CK117" i="4"/>
  <c r="CI117" i="2"/>
  <c r="CG117" i="4"/>
  <c r="CE117" i="2"/>
  <c r="CC117" i="4"/>
  <c r="CA117" i="2"/>
  <c r="BY117" i="4"/>
  <c r="BW117" i="2"/>
  <c r="BU117" i="4"/>
  <c r="BS117" i="4"/>
  <c r="BO117" i="4"/>
  <c r="BM117" i="2"/>
  <c r="BK117" i="4"/>
  <c r="BI117" i="2"/>
  <c r="BG117" i="4"/>
  <c r="BE117" i="2"/>
  <c r="BC117" i="4"/>
  <c r="BA117" i="2"/>
  <c r="AY117" i="4"/>
  <c r="AW117" i="2"/>
  <c r="AU117" i="4"/>
  <c r="AP117" i="4"/>
  <c r="AL117" i="4"/>
  <c r="CN116" i="2"/>
  <c r="CL116" i="4"/>
  <c r="CJ116" i="2"/>
  <c r="CH116" i="4"/>
  <c r="CF116" i="2"/>
  <c r="CD116" i="4"/>
  <c r="CB116" i="2"/>
  <c r="BZ116" i="4"/>
  <c r="BX116" i="2"/>
  <c r="BV116" i="4"/>
  <c r="BT116" i="4"/>
  <c r="BP116" i="4"/>
  <c r="BN116" i="2"/>
  <c r="BL116" i="4"/>
  <c r="BJ116" i="2"/>
  <c r="BH116" i="4"/>
  <c r="BF116" i="2"/>
  <c r="BD116" i="4"/>
  <c r="BB116" i="2"/>
  <c r="AZ116" i="4"/>
  <c r="AX116" i="2"/>
  <c r="AV116" i="4"/>
  <c r="AQ116" i="4"/>
  <c r="AM116" i="4"/>
  <c r="CO115" i="2"/>
  <c r="CM115" i="4"/>
  <c r="CK115" i="2"/>
  <c r="CI115" i="4"/>
  <c r="CG115" i="2"/>
  <c r="CE115" i="4"/>
  <c r="CC115" i="2"/>
  <c r="CA115" i="4"/>
  <c r="BY115" i="2"/>
  <c r="BW115" i="4"/>
  <c r="BQ115" i="4"/>
  <c r="BO115" i="2"/>
  <c r="BM115" i="4"/>
  <c r="BK115" i="2"/>
  <c r="BI115" i="4"/>
  <c r="BG115" i="2"/>
  <c r="BE115" i="4"/>
  <c r="BC115" i="2"/>
  <c r="BA115" i="4"/>
  <c r="AY115" i="2"/>
  <c r="AW115" i="4"/>
  <c r="AU115" i="2"/>
  <c r="AS115" i="4"/>
  <c r="AR115" i="4"/>
  <c r="AN115" i="4"/>
  <c r="CP114" i="2"/>
  <c r="CN114" i="4"/>
  <c r="CL114" i="2"/>
  <c r="CJ114" i="4"/>
  <c r="CH114" i="2"/>
  <c r="CF114" i="4"/>
  <c r="CD114" i="2"/>
  <c r="CB114" i="4"/>
  <c r="BZ114" i="2"/>
  <c r="BX114" i="4"/>
  <c r="BR114" i="4"/>
  <c r="BN114" i="4"/>
  <c r="BL114" i="2"/>
  <c r="BJ114" i="4"/>
  <c r="BH114" i="2"/>
  <c r="BF114" i="4"/>
  <c r="BD114" i="2"/>
  <c r="BB114" i="4"/>
  <c r="AZ114" i="2"/>
  <c r="AX114" i="4"/>
  <c r="AO114" i="4"/>
  <c r="CQ113" i="2"/>
  <c r="CO113" i="4"/>
  <c r="CM113" i="2"/>
  <c r="CK113" i="4"/>
  <c r="CI113" i="2"/>
  <c r="CG113" i="4"/>
  <c r="CE113" i="2"/>
  <c r="CC113" i="4"/>
  <c r="CA113" i="2"/>
  <c r="BY113" i="4"/>
  <c r="BW113" i="2"/>
  <c r="BU113" i="4"/>
  <c r="BS113" i="4"/>
  <c r="BO113" i="4"/>
  <c r="BM113" i="2"/>
  <c r="BK113" i="4"/>
  <c r="BI113" i="2"/>
  <c r="BG113" i="4"/>
  <c r="BE113" i="2"/>
  <c r="BC113" i="4"/>
  <c r="BA113" i="2"/>
  <c r="AY113" i="4"/>
  <c r="AW113" i="2"/>
  <c r="AU113" i="4"/>
  <c r="AP113" i="4"/>
  <c r="AL113" i="4"/>
  <c r="CO112" i="2"/>
  <c r="CM112" i="4"/>
  <c r="CK112" i="2"/>
  <c r="CI112" i="4"/>
  <c r="CG112" i="2"/>
  <c r="CE112" i="4"/>
  <c r="CC112" i="2"/>
  <c r="CA112" i="4"/>
  <c r="BY112" i="2"/>
  <c r="BW112" i="4"/>
  <c r="BQ112" i="4"/>
  <c r="BO112" i="2"/>
  <c r="BM112" i="4"/>
  <c r="BK112" i="2"/>
  <c r="BI112" i="4"/>
  <c r="BG112" i="2"/>
  <c r="BE112" i="4"/>
  <c r="BC112" i="2"/>
  <c r="BA112" i="4"/>
  <c r="AY112" i="2"/>
  <c r="AW112" i="4"/>
  <c r="AU112" i="2"/>
  <c r="AS112" i="4"/>
  <c r="AR112" i="4"/>
  <c r="AN112" i="4"/>
  <c r="CQ111" i="2"/>
  <c r="CO111" i="4"/>
  <c r="CM111" i="2"/>
  <c r="CK111" i="4"/>
  <c r="CI111" i="2"/>
  <c r="CG111" i="4"/>
  <c r="CE111" i="2"/>
  <c r="CC111" i="4"/>
  <c r="CA111" i="2"/>
  <c r="BY111" i="4"/>
  <c r="BW111" i="2"/>
  <c r="BU111" i="4"/>
  <c r="BU111" i="2"/>
  <c r="BS111" i="4"/>
  <c r="BQ111" i="2"/>
  <c r="BO111" i="4"/>
  <c r="BM111" i="2"/>
  <c r="BK111" i="4"/>
  <c r="BI111" i="2"/>
  <c r="BG111" i="4"/>
  <c r="BE111" i="2"/>
  <c r="BC111" i="4"/>
  <c r="BA111" i="2"/>
  <c r="AY111" i="4"/>
  <c r="AW111" i="2"/>
  <c r="AU111" i="4"/>
  <c r="AR111" i="2"/>
  <c r="AP111" i="4"/>
  <c r="AN111" i="2"/>
  <c r="AL111" i="4"/>
  <c r="CO110" i="2"/>
  <c r="CM110" i="4"/>
  <c r="CK110" i="2"/>
  <c r="CI110" i="4"/>
  <c r="CG110" i="2"/>
  <c r="CE110" i="4"/>
  <c r="CC110" i="2"/>
  <c r="CA110" i="4"/>
  <c r="BY110" i="2"/>
  <c r="BW110" i="4"/>
  <c r="BQ110" i="4"/>
  <c r="BO110" i="2"/>
  <c r="BM110" i="4"/>
  <c r="BK110" i="2"/>
  <c r="BI110" i="4"/>
  <c r="BG110" i="2"/>
  <c r="BE110" i="4"/>
  <c r="BC110" i="2"/>
  <c r="BA110" i="4"/>
  <c r="AY110" i="2"/>
  <c r="AW110" i="4"/>
  <c r="AR110" i="4"/>
  <c r="AN110" i="4"/>
  <c r="CQ109" i="2"/>
  <c r="CO109" i="4"/>
  <c r="CM109" i="2"/>
  <c r="CK109" i="4"/>
  <c r="CI109" i="2"/>
  <c r="CG109" i="4"/>
  <c r="CE109" i="2"/>
  <c r="CC109" i="4"/>
  <c r="CA109" i="2"/>
  <c r="BY109" i="4"/>
  <c r="BW109" i="2"/>
  <c r="BU109" i="4"/>
  <c r="BS109" i="4"/>
  <c r="BO109" i="4"/>
  <c r="BM109" i="2"/>
  <c r="BK109" i="4"/>
  <c r="BI109" i="2"/>
  <c r="BG109" i="4"/>
  <c r="BE109" i="2"/>
  <c r="BC109" i="4"/>
  <c r="BA109" i="2"/>
  <c r="AY109" i="4"/>
  <c r="AW109" i="2"/>
  <c r="AU109" i="4"/>
  <c r="AP109" i="4"/>
  <c r="AL109" i="4"/>
  <c r="CO108" i="2"/>
  <c r="CM108" i="4"/>
  <c r="CK108" i="2"/>
  <c r="CI108" i="4"/>
  <c r="CG108" i="2"/>
  <c r="CE108" i="4"/>
  <c r="CC108" i="2"/>
  <c r="CA108" i="4"/>
  <c r="BY108" i="2"/>
  <c r="BW108" i="4"/>
  <c r="BQ108" i="4"/>
  <c r="BO108" i="2"/>
  <c r="BM108" i="4"/>
  <c r="BK108" i="2"/>
  <c r="BI108" i="4"/>
  <c r="BG108" i="2"/>
  <c r="BE108" i="4"/>
  <c r="BC108" i="2"/>
  <c r="BA108" i="4"/>
  <c r="AY108" i="2"/>
  <c r="AW108" i="4"/>
  <c r="AU108" i="2"/>
  <c r="AS108" i="4"/>
  <c r="AT108" i="2"/>
  <c r="AR108" i="4"/>
  <c r="AP108" i="2"/>
  <c r="AN108" i="4"/>
  <c r="CP107" i="2"/>
  <c r="CN107" i="4"/>
  <c r="CL107" i="2"/>
  <c r="CJ107" i="4"/>
  <c r="CH107" i="2"/>
  <c r="CF107" i="4"/>
  <c r="CD107" i="2"/>
  <c r="CB107" i="4"/>
  <c r="BZ107" i="2"/>
  <c r="BX107" i="4"/>
  <c r="BR107" i="4"/>
  <c r="BN107" i="4"/>
  <c r="BL107" i="2"/>
  <c r="BJ107" i="4"/>
  <c r="BH107" i="2"/>
  <c r="BF107" i="4"/>
  <c r="BD107" i="2"/>
  <c r="BB107" i="4"/>
  <c r="AZ107" i="2"/>
  <c r="AX107" i="4"/>
  <c r="AV107" i="2"/>
  <c r="AT107" i="4"/>
  <c r="AQ107" i="2"/>
  <c r="AO107" i="4"/>
  <c r="CQ106" i="2"/>
  <c r="CO106" i="4"/>
  <c r="CM106" i="2"/>
  <c r="CK106" i="4"/>
  <c r="CI106" i="2"/>
  <c r="CG106" i="4"/>
  <c r="CE106" i="2"/>
  <c r="CC106" i="4"/>
  <c r="CA106" i="2"/>
  <c r="BY106" i="4"/>
  <c r="BW106" i="2"/>
  <c r="BU106" i="4"/>
  <c r="BS106" i="4"/>
  <c r="BO106" i="4"/>
  <c r="BM106" i="2"/>
  <c r="BK106" i="4"/>
  <c r="BI106" i="2"/>
  <c r="BG106" i="4"/>
  <c r="BE106" i="2"/>
  <c r="BC106" i="4"/>
  <c r="BA106" i="2"/>
  <c r="AY106" i="4"/>
  <c r="AW106" i="2"/>
  <c r="AU106" i="4"/>
  <c r="AR106" i="2"/>
  <c r="AP106" i="4"/>
  <c r="AN106" i="2"/>
  <c r="AL106" i="4"/>
  <c r="CN105" i="2"/>
  <c r="CL105" i="4"/>
  <c r="CJ105" i="2"/>
  <c r="CH105" i="4"/>
  <c r="CF105" i="2"/>
  <c r="CD105" i="4"/>
  <c r="CB105" i="2"/>
  <c r="BZ105" i="4"/>
  <c r="BX105" i="2"/>
  <c r="BV105" i="4"/>
  <c r="BT105" i="4"/>
  <c r="BP105" i="4"/>
  <c r="BJ105" i="2"/>
  <c r="BH105" i="4"/>
  <c r="BF105" i="2"/>
  <c r="BD105" i="4"/>
  <c r="BB105" i="2"/>
  <c r="AZ105" i="4"/>
  <c r="AX105" i="2"/>
  <c r="AV105" i="4"/>
  <c r="AS105" i="2"/>
  <c r="AQ105" i="4"/>
  <c r="AO105" i="2"/>
  <c r="AM105" i="4"/>
  <c r="CO104" i="2"/>
  <c r="CM104" i="4"/>
  <c r="CK104" i="2"/>
  <c r="CI104" i="4"/>
  <c r="CG104" i="2"/>
  <c r="CE104" i="4"/>
  <c r="CC104" i="2"/>
  <c r="CA104" i="4"/>
  <c r="BY104" i="2"/>
  <c r="BW104" i="4"/>
  <c r="BQ104" i="4"/>
  <c r="BK104" i="2"/>
  <c r="BI104" i="4"/>
  <c r="BG104" i="2"/>
  <c r="BE104" i="4"/>
  <c r="BC104" i="2"/>
  <c r="BA104" i="4"/>
  <c r="AY104" i="2"/>
  <c r="AW104" i="4"/>
  <c r="AU104" i="2"/>
  <c r="AS104" i="4"/>
  <c r="AT104" i="2"/>
  <c r="AR104" i="4"/>
  <c r="AP104" i="2"/>
  <c r="AN104" i="4"/>
  <c r="CP103" i="2"/>
  <c r="CN103" i="4"/>
  <c r="CL103" i="2"/>
  <c r="CJ103" i="4"/>
  <c r="CD103" i="2"/>
  <c r="CB103" i="4"/>
  <c r="BZ103" i="2"/>
  <c r="BX103" i="4"/>
  <c r="BR103" i="4"/>
  <c r="BN103" i="4"/>
  <c r="BL103" i="2"/>
  <c r="BJ103" i="4"/>
  <c r="BH103" i="2"/>
  <c r="BF103" i="4"/>
  <c r="BD103" i="2"/>
  <c r="BB103" i="4"/>
  <c r="AZ103" i="2"/>
  <c r="AX103" i="4"/>
  <c r="AV103" i="2"/>
  <c r="AT103" i="4"/>
  <c r="AQ103" i="2"/>
  <c r="AO103" i="4"/>
  <c r="CQ102" i="2"/>
  <c r="CO102" i="4"/>
  <c r="CM102" i="2"/>
  <c r="CK102" i="4"/>
  <c r="CI102" i="2"/>
  <c r="CG102" i="4"/>
  <c r="CE102" i="2"/>
  <c r="CC102" i="4"/>
  <c r="CA102" i="2"/>
  <c r="BY102" i="4"/>
  <c r="BW102" i="2"/>
  <c r="BU102" i="4"/>
  <c r="BS102" i="4"/>
  <c r="BO102" i="4"/>
  <c r="BM102" i="2"/>
  <c r="BK102" i="4"/>
  <c r="BI102" i="2"/>
  <c r="BG102" i="4"/>
  <c r="BE102" i="2"/>
  <c r="BC102" i="4"/>
  <c r="BA102" i="2"/>
  <c r="AY102" i="4"/>
  <c r="AW102" i="2"/>
  <c r="AU102" i="4"/>
  <c r="AR102" i="2"/>
  <c r="AP102" i="4"/>
  <c r="AN102" i="2"/>
  <c r="AL102" i="4"/>
  <c r="CN101" i="2"/>
  <c r="CL101" i="4"/>
  <c r="CJ101" i="2"/>
  <c r="CH101" i="4"/>
  <c r="CF101" i="2"/>
  <c r="CD101" i="4"/>
  <c r="CB101" i="2"/>
  <c r="BZ101" i="4"/>
  <c r="BX101" i="2"/>
  <c r="BV101" i="4"/>
  <c r="BT101" i="4"/>
  <c r="BP101" i="4"/>
  <c r="BN101" i="2"/>
  <c r="BL101" i="4"/>
  <c r="BJ101" i="2"/>
  <c r="BH101" i="4"/>
  <c r="BF101" i="2"/>
  <c r="BD101" i="4"/>
  <c r="BB101" i="2"/>
  <c r="AZ101" i="4"/>
  <c r="AX101" i="2"/>
  <c r="AV101" i="4"/>
  <c r="AS101" i="2"/>
  <c r="AQ101" i="4"/>
  <c r="AO101" i="2"/>
  <c r="AM101" i="4"/>
  <c r="CO100" i="2"/>
  <c r="CM100" i="4"/>
  <c r="CK100" i="2"/>
  <c r="CI100" i="4"/>
  <c r="CG100" i="2"/>
  <c r="CE100" i="4"/>
  <c r="CC100" i="2"/>
  <c r="CA100" i="4"/>
  <c r="BY100" i="2"/>
  <c r="BW100" i="4"/>
  <c r="BQ100" i="4"/>
  <c r="BO100" i="2"/>
  <c r="BM100" i="4"/>
  <c r="BK100" i="2"/>
  <c r="BI100" i="4"/>
  <c r="BG100" i="2"/>
  <c r="BE100" i="4"/>
  <c r="BC100" i="2"/>
  <c r="BA100" i="4"/>
  <c r="AY100" i="2"/>
  <c r="AW100" i="4"/>
  <c r="AU100" i="2"/>
  <c r="AS100" i="4"/>
  <c r="AT100" i="2"/>
  <c r="AR100" i="4"/>
  <c r="AP100" i="2"/>
  <c r="AN100" i="4"/>
  <c r="CP99" i="2"/>
  <c r="CN99" i="4"/>
  <c r="CL99" i="2"/>
  <c r="CJ99" i="4"/>
  <c r="CH99" i="2"/>
  <c r="CF99" i="4"/>
  <c r="CD99" i="2"/>
  <c r="CB99" i="4"/>
  <c r="BZ99" i="2"/>
  <c r="BX99" i="4"/>
  <c r="BR99" i="4"/>
  <c r="BN99" i="4"/>
  <c r="BL99" i="2"/>
  <c r="BJ99" i="4"/>
  <c r="BH99" i="2"/>
  <c r="BF99" i="4"/>
  <c r="BD99" i="2"/>
  <c r="BB99" i="4"/>
  <c r="AZ99" i="2"/>
  <c r="AX99" i="4"/>
  <c r="AV99" i="2"/>
  <c r="AT99" i="4"/>
  <c r="AO99" i="4"/>
  <c r="CQ98" i="2"/>
  <c r="CO98" i="4"/>
  <c r="CM98" i="2"/>
  <c r="CK98" i="4"/>
  <c r="CI98" i="2"/>
  <c r="CG98" i="4"/>
  <c r="CE98" i="2"/>
  <c r="CC98" i="4"/>
  <c r="CA98" i="2"/>
  <c r="BY98" i="4"/>
  <c r="BW98" i="2"/>
  <c r="BU98" i="4"/>
  <c r="BS98" i="4"/>
  <c r="BO98" i="4"/>
  <c r="BM98" i="2"/>
  <c r="BK98" i="4"/>
  <c r="BI98" i="2"/>
  <c r="BG98" i="4"/>
  <c r="BE98" i="2"/>
  <c r="BC98" i="4"/>
  <c r="BA98" i="2"/>
  <c r="AY98" i="4"/>
  <c r="AW98" i="2"/>
  <c r="AU98" i="4"/>
  <c r="AP98" i="4"/>
  <c r="AL98" i="4"/>
  <c r="CN97" i="2"/>
  <c r="CL97" i="4"/>
  <c r="CJ97" i="2"/>
  <c r="CH97" i="4"/>
  <c r="CF97" i="2"/>
  <c r="CD97" i="4"/>
  <c r="CB97" i="2"/>
  <c r="BZ97" i="4"/>
  <c r="BX97" i="2"/>
  <c r="BV97" i="4"/>
  <c r="BT97" i="4"/>
  <c r="BP97" i="4"/>
  <c r="BN97" i="2"/>
  <c r="BL97" i="4"/>
  <c r="BJ97" i="2"/>
  <c r="BH97" i="4"/>
  <c r="BF97" i="2"/>
  <c r="BD97" i="4"/>
  <c r="BB97" i="2"/>
  <c r="AZ97" i="4"/>
  <c r="AX97" i="2"/>
  <c r="AV97" i="4"/>
  <c r="AQ97" i="4"/>
  <c r="AM97" i="4"/>
  <c r="CO96" i="2"/>
  <c r="CM96" i="4"/>
  <c r="CK96" i="2"/>
  <c r="CI96" i="4"/>
  <c r="CG96" i="2"/>
  <c r="CE96" i="4"/>
  <c r="CC96" i="2"/>
  <c r="CA96" i="4"/>
  <c r="BY96" i="2"/>
  <c r="BW96" i="4"/>
  <c r="BQ96" i="4"/>
  <c r="BO96" i="2"/>
  <c r="BM96" i="4"/>
  <c r="BK96" i="2"/>
  <c r="BI96" i="4"/>
  <c r="BG96" i="2"/>
  <c r="BE96" i="4"/>
  <c r="BC96" i="2"/>
  <c r="BA96" i="4"/>
  <c r="AY96" i="2"/>
  <c r="AW96" i="4"/>
  <c r="AU96" i="2"/>
  <c r="AS96" i="4"/>
  <c r="AR96" i="4"/>
  <c r="AN96" i="4"/>
  <c r="CN95" i="2"/>
  <c r="CL95" i="4"/>
  <c r="CJ95" i="2"/>
  <c r="CH95" i="4"/>
  <c r="CF95" i="2"/>
  <c r="CD95" i="4"/>
  <c r="CB95" i="2"/>
  <c r="BZ95" i="4"/>
  <c r="BX95" i="2"/>
  <c r="BV95" i="4"/>
  <c r="BT95" i="4"/>
  <c r="BP95" i="4"/>
  <c r="BN95" i="2"/>
  <c r="BL95" i="4"/>
  <c r="BJ95" i="2"/>
  <c r="BH95" i="4"/>
  <c r="BF95" i="2"/>
  <c r="BD95" i="4"/>
  <c r="BB95" i="2"/>
  <c r="AZ95" i="4"/>
  <c r="AX95" i="2"/>
  <c r="AV95" i="4"/>
  <c r="AQ95" i="4"/>
  <c r="AM95" i="4"/>
  <c r="CP94" i="2"/>
  <c r="CN94" i="4"/>
  <c r="CL94" i="2"/>
  <c r="CJ94" i="4"/>
  <c r="CH94" i="2"/>
  <c r="CF94" i="4"/>
  <c r="CD94" i="2"/>
  <c r="CB94" i="4"/>
  <c r="BZ94" i="2"/>
  <c r="BX94" i="4"/>
  <c r="BR94" i="4"/>
  <c r="BN94" i="4"/>
  <c r="BL94" i="2"/>
  <c r="BJ94" i="4"/>
  <c r="BH94" i="2"/>
  <c r="BF94" i="4"/>
  <c r="BD94" i="2"/>
  <c r="BB94" i="4"/>
  <c r="AZ94" i="2"/>
  <c r="AX94" i="4"/>
  <c r="AV94" i="2"/>
  <c r="AT94" i="4"/>
  <c r="AO94" i="4"/>
  <c r="CQ93" i="2"/>
  <c r="CO93" i="4"/>
  <c r="CM93" i="2"/>
  <c r="CK93" i="4"/>
  <c r="CI93" i="2"/>
  <c r="CG93" i="4"/>
  <c r="CE93" i="2"/>
  <c r="CC93" i="4"/>
  <c r="CA93" i="2"/>
  <c r="BY93" i="4"/>
  <c r="BW93" i="2"/>
  <c r="BU93" i="4"/>
  <c r="BS93" i="4"/>
  <c r="BO93" i="4"/>
  <c r="BM93" i="2"/>
  <c r="BK93" i="4"/>
  <c r="BI93" i="2"/>
  <c r="BG93" i="4"/>
  <c r="BE93" i="2"/>
  <c r="BC93" i="4"/>
  <c r="BA93" i="2"/>
  <c r="AY93" i="4"/>
  <c r="AW93" i="2"/>
  <c r="AU93" i="4"/>
  <c r="AP93" i="4"/>
  <c r="AL93" i="4"/>
  <c r="CO92" i="2"/>
  <c r="CM92" i="4"/>
  <c r="CK92" i="2"/>
  <c r="CI92" i="4"/>
  <c r="CG92" i="2"/>
  <c r="CE92" i="4"/>
  <c r="CC92" i="2"/>
  <c r="CA92" i="4"/>
  <c r="BY92" i="2"/>
  <c r="BW92" i="4"/>
  <c r="BQ92" i="4"/>
  <c r="BO92" i="2"/>
  <c r="BM92" i="4"/>
  <c r="BK92" i="2"/>
  <c r="BI92" i="4"/>
  <c r="BG92" i="2"/>
  <c r="BE92" i="4"/>
  <c r="BC92" i="2"/>
  <c r="BA92" i="4"/>
  <c r="AY92" i="2"/>
  <c r="AW92" i="4"/>
  <c r="AU92" i="2"/>
  <c r="AS92" i="4"/>
  <c r="AT92" i="2"/>
  <c r="AR92" i="4"/>
  <c r="AP92" i="2"/>
  <c r="AN92" i="4"/>
  <c r="CQ91" i="2"/>
  <c r="CO91" i="4"/>
  <c r="CM91" i="2"/>
  <c r="CK91" i="4"/>
  <c r="CI91" i="2"/>
  <c r="CG91" i="4"/>
  <c r="CE91" i="2"/>
  <c r="CC91" i="4"/>
  <c r="CA91" i="2"/>
  <c r="BY91" i="4"/>
  <c r="BW91" i="2"/>
  <c r="BU91" i="4"/>
  <c r="BU91" i="2"/>
  <c r="BS91" i="4"/>
  <c r="BQ91" i="2"/>
  <c r="BO91" i="4"/>
  <c r="BM91" i="2"/>
  <c r="BK91" i="4"/>
  <c r="BI91" i="2"/>
  <c r="BG91" i="4"/>
  <c r="BE91" i="2"/>
  <c r="BC91" i="4"/>
  <c r="BA91" i="2"/>
  <c r="AY91" i="4"/>
  <c r="AW91" i="2"/>
  <c r="AU91" i="4"/>
  <c r="AR91" i="2"/>
  <c r="AP91" i="4"/>
  <c r="AN91" i="2"/>
  <c r="AL91" i="4"/>
  <c r="CP90" i="2"/>
  <c r="CN90" i="4"/>
  <c r="CL90" i="2"/>
  <c r="CJ90" i="4"/>
  <c r="CI90" i="2"/>
  <c r="CG90" i="4"/>
  <c r="CE90" i="2"/>
  <c r="CC90" i="4"/>
  <c r="CB90" i="2"/>
  <c r="BZ90" i="4"/>
  <c r="BX90" i="2"/>
  <c r="BV90" i="4"/>
  <c r="BT90" i="4"/>
  <c r="BP90" i="4"/>
  <c r="BN90" i="2"/>
  <c r="BL90" i="4"/>
  <c r="BJ90" i="2"/>
  <c r="BH90" i="4"/>
  <c r="BF90" i="2"/>
  <c r="BD90" i="4"/>
  <c r="BB90" i="2"/>
  <c r="AZ90" i="4"/>
  <c r="AX90" i="2"/>
  <c r="AV90" i="4"/>
  <c r="AS90" i="2"/>
  <c r="AQ90" i="4"/>
  <c r="AO90" i="2"/>
  <c r="AM90" i="4"/>
  <c r="CO89" i="2"/>
  <c r="CM89" i="4"/>
  <c r="CK89" i="2"/>
  <c r="CI89" i="4"/>
  <c r="CG89" i="2"/>
  <c r="CE89" i="4"/>
  <c r="CC89" i="2"/>
  <c r="CA89" i="4"/>
  <c r="BY89" i="2"/>
  <c r="BW89" i="4"/>
  <c r="BQ89" i="4"/>
  <c r="BO89" i="2"/>
  <c r="BM89" i="4"/>
  <c r="BK89" i="2"/>
  <c r="BI89" i="4"/>
  <c r="BG89" i="2"/>
  <c r="BE89" i="4"/>
  <c r="AY89" i="2"/>
  <c r="AW89" i="4"/>
  <c r="AU89" i="2"/>
  <c r="AS89" i="4"/>
  <c r="AT89" i="2"/>
  <c r="AR89" i="4"/>
  <c r="AP89" i="2"/>
  <c r="AN89" i="4"/>
  <c r="CQ88" i="2"/>
  <c r="CO88" i="4"/>
  <c r="CM88" i="2"/>
  <c r="CK88" i="4"/>
  <c r="CI88" i="2"/>
  <c r="CG88" i="4"/>
  <c r="CE88" i="2"/>
  <c r="CC88" i="4"/>
  <c r="CA88" i="2"/>
  <c r="BY88" i="4"/>
  <c r="BW88" i="2"/>
  <c r="BU88" i="4"/>
  <c r="BS88" i="4"/>
  <c r="BO88" i="4"/>
  <c r="BM88" i="2"/>
  <c r="BK88" i="4"/>
  <c r="BI88" i="2"/>
  <c r="BG88" i="4"/>
  <c r="BE88" i="2"/>
  <c r="BC88" i="4"/>
  <c r="BA88" i="2"/>
  <c r="AY88" i="4"/>
  <c r="AW88" i="2"/>
  <c r="AU88" i="4"/>
  <c r="AR88" i="2"/>
  <c r="AP88" i="4"/>
  <c r="AN88" i="2"/>
  <c r="AL88" i="4"/>
  <c r="CN87" i="2"/>
  <c r="CL87" i="4"/>
  <c r="CJ87" i="2"/>
  <c r="CH87" i="4"/>
  <c r="CF87" i="2"/>
  <c r="CD87" i="4"/>
  <c r="CB87" i="2"/>
  <c r="BZ87" i="4"/>
  <c r="BX87" i="2"/>
  <c r="BV87" i="4"/>
  <c r="BT87" i="4"/>
  <c r="BP87" i="4"/>
  <c r="BN87" i="2"/>
  <c r="BL87" i="4"/>
  <c r="BJ87" i="2"/>
  <c r="BH87" i="4"/>
  <c r="BF87" i="2"/>
  <c r="BD87" i="4"/>
  <c r="BB87" i="2"/>
  <c r="AZ87" i="4"/>
  <c r="AX87" i="2"/>
  <c r="AV87" i="4"/>
  <c r="AS87" i="2"/>
  <c r="AQ87" i="4"/>
  <c r="AO87" i="2"/>
  <c r="AM87" i="4"/>
  <c r="CO86" i="2"/>
  <c r="CM86" i="4"/>
  <c r="CK86" i="2"/>
  <c r="CI86" i="4"/>
  <c r="CG86" i="2"/>
  <c r="CE86" i="4"/>
  <c r="CC86" i="2"/>
  <c r="CA86" i="4"/>
  <c r="BY86" i="2"/>
  <c r="BW86" i="4"/>
  <c r="BQ86" i="4"/>
  <c r="BO86" i="2"/>
  <c r="BM86" i="4"/>
  <c r="BK86" i="2"/>
  <c r="BI86" i="4"/>
  <c r="BG86" i="2"/>
  <c r="BE86" i="4"/>
  <c r="BC86" i="2"/>
  <c r="BA86" i="4"/>
  <c r="AY86" i="2"/>
  <c r="AW86" i="4"/>
  <c r="AU86" i="2"/>
  <c r="AS86" i="4"/>
  <c r="AT86" i="2"/>
  <c r="AR86" i="4"/>
  <c r="AP86" i="2"/>
  <c r="AN86" i="4"/>
  <c r="CQ85" i="2"/>
  <c r="CO85" i="4"/>
  <c r="CM85" i="2"/>
  <c r="CK85" i="4"/>
  <c r="CI85" i="2"/>
  <c r="CG85" i="4"/>
  <c r="CE85" i="2"/>
  <c r="CC85" i="4"/>
  <c r="CA85" i="2"/>
  <c r="BY85" i="4"/>
  <c r="BW85" i="2"/>
  <c r="BU85" i="4"/>
  <c r="BS85" i="4"/>
  <c r="BO85" i="4"/>
  <c r="BM85" i="2"/>
  <c r="BK85" i="4"/>
  <c r="BI85" i="2"/>
  <c r="BG85" i="4"/>
  <c r="BE85" i="2"/>
  <c r="BC85" i="4"/>
  <c r="BA85" i="2"/>
  <c r="AY85" i="4"/>
  <c r="AW85" i="2"/>
  <c r="AU85" i="4"/>
  <c r="AP85" i="4"/>
  <c r="AL85" i="4"/>
  <c r="CO84" i="2"/>
  <c r="CM84" i="4"/>
  <c r="CG84" i="2"/>
  <c r="CE84" i="4"/>
  <c r="CC84" i="2"/>
  <c r="CA84" i="4"/>
  <c r="BY84" i="2"/>
  <c r="BW84" i="4"/>
  <c r="BQ84" i="4"/>
  <c r="BO84" i="2"/>
  <c r="BM84" i="4"/>
  <c r="BK84" i="2"/>
  <c r="BI84" i="4"/>
  <c r="BG84" i="2"/>
  <c r="BE84" i="4"/>
  <c r="BC84" i="2"/>
  <c r="BA84" i="4"/>
  <c r="AY84" i="2"/>
  <c r="AW84" i="4"/>
  <c r="AU84" i="2"/>
  <c r="AS84" i="4"/>
  <c r="AT84" i="2"/>
  <c r="AR84" i="4"/>
  <c r="AP84" i="2"/>
  <c r="AN84" i="4"/>
  <c r="CQ83" i="2"/>
  <c r="CO83" i="4"/>
  <c r="CM83" i="2"/>
  <c r="CK83" i="4"/>
  <c r="CI83" i="2"/>
  <c r="CG83" i="4"/>
  <c r="CE83" i="2"/>
  <c r="CC83" i="4"/>
  <c r="CA83" i="2"/>
  <c r="BY83" i="4"/>
  <c r="BW83" i="2"/>
  <c r="BU83" i="4"/>
  <c r="BU83" i="2"/>
  <c r="BS83" i="4"/>
  <c r="BQ83" i="2"/>
  <c r="BO83" i="4"/>
  <c r="BM83" i="2"/>
  <c r="BK83" i="4"/>
  <c r="BI83" i="2"/>
  <c r="BG83" i="4"/>
  <c r="BE83" i="2"/>
  <c r="BC83" i="4"/>
  <c r="BA83" i="2"/>
  <c r="AY83" i="4"/>
  <c r="AW83" i="2"/>
  <c r="AU83" i="4"/>
  <c r="CX84" i="1"/>
  <c r="AR83" i="2"/>
  <c r="AP83" i="4"/>
  <c r="AN83" i="2"/>
  <c r="AL83" i="4"/>
  <c r="CO82" i="2"/>
  <c r="CM82" i="4"/>
  <c r="CK82" i="2"/>
  <c r="CI82" i="4"/>
  <c r="CG82" i="2"/>
  <c r="CE82" i="4"/>
  <c r="CC82" i="2"/>
  <c r="CA82" i="4"/>
  <c r="BY82" i="2"/>
  <c r="BW82" i="4"/>
  <c r="BQ82" i="4"/>
  <c r="BO82" i="2"/>
  <c r="BM82" i="4"/>
  <c r="BK82" i="2"/>
  <c r="BI82" i="4"/>
  <c r="BG82" i="2"/>
  <c r="BE82" i="4"/>
  <c r="BC82" i="2"/>
  <c r="BA82" i="4"/>
  <c r="AY82" i="2"/>
  <c r="AW82" i="4"/>
  <c r="AU82" i="2"/>
  <c r="AS82" i="4"/>
  <c r="AR82" i="4"/>
  <c r="AN82" i="4"/>
  <c r="CN81" i="2"/>
  <c r="CL81" i="4"/>
  <c r="CJ81" i="2"/>
  <c r="CH81" i="4"/>
  <c r="CF81" i="2"/>
  <c r="CD81" i="4"/>
  <c r="CB81" i="2"/>
  <c r="BZ81" i="4"/>
  <c r="BX81" i="2"/>
  <c r="BV81" i="4"/>
  <c r="BT81" i="4"/>
  <c r="BP81" i="4"/>
  <c r="BN81" i="2"/>
  <c r="BL81" i="4"/>
  <c r="BJ81" i="2"/>
  <c r="BH81" i="4"/>
  <c r="BF81" i="2"/>
  <c r="BD81" i="4"/>
  <c r="BB81" i="2"/>
  <c r="AZ81" i="4"/>
  <c r="AX81" i="2"/>
  <c r="AV81" i="4"/>
  <c r="AQ81" i="4"/>
  <c r="AM81" i="4"/>
  <c r="CP80" i="2"/>
  <c r="CN80" i="4"/>
  <c r="CL80" i="2"/>
  <c r="CJ80" i="4"/>
  <c r="CH80" i="2"/>
  <c r="CF80" i="4"/>
  <c r="CD80" i="2"/>
  <c r="CB80" i="4"/>
  <c r="BZ80" i="2"/>
  <c r="BX80" i="4"/>
  <c r="BR80" i="4"/>
  <c r="BN80" i="4"/>
  <c r="BL80" i="2"/>
  <c r="BJ80" i="4"/>
  <c r="BH80" i="2"/>
  <c r="BF80" i="4"/>
  <c r="BD80" i="2"/>
  <c r="BB80" i="4"/>
  <c r="AZ80" i="2"/>
  <c r="AX80" i="4"/>
  <c r="AV80" i="2"/>
  <c r="AT80" i="4"/>
  <c r="CW81" i="1"/>
  <c r="AQ80" i="2"/>
  <c r="AO80" i="4"/>
  <c r="CQ79" i="2"/>
  <c r="CO79" i="4"/>
  <c r="CM79" i="2"/>
  <c r="CK79" i="4"/>
  <c r="CI79" i="2"/>
  <c r="CG79" i="4"/>
  <c r="CA79" i="2"/>
  <c r="BY79" i="4"/>
  <c r="BW79" i="2"/>
  <c r="BU79" i="4"/>
  <c r="BS79" i="4"/>
  <c r="BO79" i="4"/>
  <c r="BM79" i="2"/>
  <c r="BK79" i="4"/>
  <c r="BI79" i="2"/>
  <c r="BG79" i="4"/>
  <c r="BE79" i="2"/>
  <c r="BC79" i="4"/>
  <c r="BA79" i="2"/>
  <c r="AY79" i="4"/>
  <c r="AW79" i="2"/>
  <c r="AU79" i="4"/>
  <c r="AR79" i="2"/>
  <c r="AP79" i="4"/>
  <c r="AN79" i="2"/>
  <c r="AL79" i="4"/>
  <c r="CN78" i="2"/>
  <c r="CL78" i="4"/>
  <c r="CJ78" i="2"/>
  <c r="CH78" i="4"/>
  <c r="CF78" i="2"/>
  <c r="CD78" i="4"/>
  <c r="CB78" i="2"/>
  <c r="BZ78" i="4"/>
  <c r="BX78" i="2"/>
  <c r="BV78" i="4"/>
  <c r="BT78" i="4"/>
  <c r="BP78" i="4"/>
  <c r="BN78" i="2"/>
  <c r="BL78" i="4"/>
  <c r="BJ78" i="2"/>
  <c r="BH78" i="4"/>
  <c r="BF78" i="2"/>
  <c r="BD78" i="4"/>
  <c r="BB78" i="2"/>
  <c r="AZ78" i="4"/>
  <c r="AX78" i="2"/>
  <c r="AV78" i="4"/>
  <c r="AS78" i="2"/>
  <c r="AQ78" i="4"/>
  <c r="AO78" i="2"/>
  <c r="AM78" i="4"/>
  <c r="CO77" i="2"/>
  <c r="CM77" i="4"/>
  <c r="CK77" i="2"/>
  <c r="CI77" i="4"/>
  <c r="CG77" i="2"/>
  <c r="CE77" i="4"/>
  <c r="CC77" i="2"/>
  <c r="CA77" i="4"/>
  <c r="BY77" i="2"/>
  <c r="BW77" i="4"/>
  <c r="BQ77" i="4"/>
  <c r="BO77" i="2"/>
  <c r="BM77" i="4"/>
  <c r="BK77" i="2"/>
  <c r="BI77" i="4"/>
  <c r="BG77" i="2"/>
  <c r="BE77" i="4"/>
  <c r="BC77" i="2"/>
  <c r="BA77" i="4"/>
  <c r="AY77" i="2"/>
  <c r="AW77" i="4"/>
  <c r="AU77" i="2"/>
  <c r="AS77" i="4"/>
  <c r="AT77" i="2"/>
  <c r="AR77" i="4"/>
  <c r="AP77" i="2"/>
  <c r="AN77" i="4"/>
  <c r="CP76" i="2"/>
  <c r="CN76" i="4"/>
  <c r="CL76" i="2"/>
  <c r="CJ76" i="4"/>
  <c r="CH76" i="2"/>
  <c r="CF76" i="4"/>
  <c r="CD76" i="2"/>
  <c r="CB76" i="4"/>
  <c r="BZ76" i="2"/>
  <c r="BX76" i="4"/>
  <c r="BR76" i="4"/>
  <c r="BN76" i="4"/>
  <c r="BL76" i="2"/>
  <c r="BJ76" i="4"/>
  <c r="BH76" i="2"/>
  <c r="BF76" i="4"/>
  <c r="BD76" i="2"/>
  <c r="BB76" i="4"/>
  <c r="AZ76" i="2"/>
  <c r="AX76" i="4"/>
  <c r="AV76" i="2"/>
  <c r="AT76" i="4"/>
  <c r="AQ76" i="2"/>
  <c r="AO76" i="4"/>
  <c r="CN75" i="2"/>
  <c r="CL75" i="4"/>
  <c r="CJ75" i="2"/>
  <c r="CH75" i="4"/>
  <c r="CF75" i="2"/>
  <c r="CD75" i="4"/>
  <c r="CB75" i="2"/>
  <c r="BZ75" i="4"/>
  <c r="BX75" i="2"/>
  <c r="BV75" i="4"/>
  <c r="BT75" i="4"/>
  <c r="BP75" i="4"/>
  <c r="BN75" i="2"/>
  <c r="BL75" i="4"/>
  <c r="BJ75" i="2"/>
  <c r="BH75" i="4"/>
  <c r="BF75" i="2"/>
  <c r="BD75" i="4"/>
  <c r="BB75" i="2"/>
  <c r="AZ75" i="4"/>
  <c r="AX75" i="2"/>
  <c r="AV75" i="4"/>
  <c r="AQ75" i="4"/>
  <c r="AM75" i="4"/>
  <c r="CP74" i="2"/>
  <c r="CN74" i="4"/>
  <c r="CL74" i="2"/>
  <c r="CJ74" i="4"/>
  <c r="CH74" i="2"/>
  <c r="CF74" i="4"/>
  <c r="BZ74" i="2"/>
  <c r="BX74" i="4"/>
  <c r="BR74" i="4"/>
  <c r="BN74" i="4"/>
  <c r="BL74" i="2"/>
  <c r="BJ74" i="4"/>
  <c r="BH74" i="2"/>
  <c r="BF74" i="4"/>
  <c r="BD74" i="2"/>
  <c r="BB74" i="4"/>
  <c r="AZ74" i="2"/>
  <c r="AX74" i="4"/>
  <c r="AV74" i="2"/>
  <c r="AT74" i="4"/>
  <c r="AO74" i="4"/>
  <c r="CN73" i="2"/>
  <c r="CL73" i="4"/>
  <c r="CJ73" i="2"/>
  <c r="CH73" i="4"/>
  <c r="CF73" i="2"/>
  <c r="CD73" i="4"/>
  <c r="CB73" i="2"/>
  <c r="BZ73" i="4"/>
  <c r="BX73" i="2"/>
  <c r="BV73" i="4"/>
  <c r="BT73" i="4"/>
  <c r="BP73" i="4"/>
  <c r="BN73" i="2"/>
  <c r="BL73" i="4"/>
  <c r="BJ73" i="2"/>
  <c r="BH73" i="4"/>
  <c r="BF73" i="2"/>
  <c r="BD73" i="4"/>
  <c r="BB73" i="2"/>
  <c r="AZ73" i="4"/>
  <c r="AX73" i="2"/>
  <c r="AV73" i="4"/>
  <c r="AQ73" i="4"/>
  <c r="AM73" i="4"/>
  <c r="CP72" i="2"/>
  <c r="CN72" i="4"/>
  <c r="CL72" i="2"/>
  <c r="CJ72" i="4"/>
  <c r="CH72" i="2"/>
  <c r="CF72" i="4"/>
  <c r="CD72" i="2"/>
  <c r="CB72" i="4"/>
  <c r="BZ72" i="2"/>
  <c r="BX72" i="4"/>
  <c r="BR72" i="4"/>
  <c r="BN72" i="4"/>
  <c r="BL72" i="2"/>
  <c r="BJ72" i="4"/>
  <c r="BH72" i="2"/>
  <c r="BF72" i="4"/>
  <c r="BD72" i="2"/>
  <c r="BB72" i="4"/>
  <c r="AZ72" i="2"/>
  <c r="AX72" i="4"/>
  <c r="AV72" i="2"/>
  <c r="AT72" i="4"/>
  <c r="AQ72" i="2"/>
  <c r="AO72" i="4"/>
  <c r="CQ71" i="2"/>
  <c r="CO71" i="4"/>
  <c r="CM71" i="2"/>
  <c r="CK71" i="4"/>
  <c r="CI71" i="2"/>
  <c r="CG71" i="4"/>
  <c r="CE71" i="2"/>
  <c r="CC71" i="4"/>
  <c r="CA71" i="2"/>
  <c r="BY71" i="4"/>
  <c r="BW71" i="2"/>
  <c r="BU71" i="4"/>
  <c r="BS71" i="4"/>
  <c r="BO71" i="4"/>
  <c r="BM71" i="2"/>
  <c r="BK71" i="4"/>
  <c r="BI71" i="2"/>
  <c r="BG71" i="4"/>
  <c r="BE71" i="2"/>
  <c r="BC71" i="4"/>
  <c r="BA71" i="2"/>
  <c r="AY71" i="4"/>
  <c r="AW71" i="2"/>
  <c r="AU71" i="4"/>
  <c r="AR71" i="2"/>
  <c r="AP71" i="4"/>
  <c r="AN71" i="2"/>
  <c r="AL71" i="4"/>
  <c r="CN70" i="2"/>
  <c r="CL70" i="4"/>
  <c r="CJ70" i="2"/>
  <c r="CH70" i="4"/>
  <c r="CF70" i="2"/>
  <c r="CD70" i="4"/>
  <c r="CB70" i="2"/>
  <c r="BZ70" i="4"/>
  <c r="BX70" i="2"/>
  <c r="BV70" i="4"/>
  <c r="BT70" i="4"/>
  <c r="BP70" i="4"/>
  <c r="BN70" i="2"/>
  <c r="BL70" i="4"/>
  <c r="BJ70" i="2"/>
  <c r="BH70" i="4"/>
  <c r="BF70" i="2"/>
  <c r="BD70" i="4"/>
  <c r="BB70" i="2"/>
  <c r="AZ70" i="4"/>
  <c r="AX70" i="2"/>
  <c r="AV70" i="4"/>
  <c r="AS70" i="2"/>
  <c r="AQ70" i="4"/>
  <c r="AO70" i="2"/>
  <c r="AM70" i="4"/>
  <c r="CO69" i="2"/>
  <c r="CM69" i="4"/>
  <c r="CK69" i="2"/>
  <c r="CI69" i="4"/>
  <c r="CG69" i="2"/>
  <c r="CE69" i="4"/>
  <c r="CC69" i="2"/>
  <c r="CA69" i="4"/>
  <c r="BY69" i="2"/>
  <c r="BW69" i="4"/>
  <c r="BQ69" i="4"/>
  <c r="BO69" i="2"/>
  <c r="BM69" i="4"/>
  <c r="BK69" i="2"/>
  <c r="BI69" i="4"/>
  <c r="BG69" i="2"/>
  <c r="BE69" i="4"/>
  <c r="BC69" i="2"/>
  <c r="BA69" i="4"/>
  <c r="AY69" i="2"/>
  <c r="AW69" i="4"/>
  <c r="AU69" i="2"/>
  <c r="AS69" i="4"/>
  <c r="AT69" i="2"/>
  <c r="AR69" i="4"/>
  <c r="AP69" i="2"/>
  <c r="AN69" i="4"/>
  <c r="CP68" i="2"/>
  <c r="CN68" i="4"/>
  <c r="CL68" i="2"/>
  <c r="CJ68" i="4"/>
  <c r="CH68" i="2"/>
  <c r="CF68" i="4"/>
  <c r="CD68" i="2"/>
  <c r="CB68" i="4"/>
  <c r="BZ68" i="2"/>
  <c r="BX68" i="4"/>
  <c r="BR68" i="4"/>
  <c r="BN68" i="4"/>
  <c r="BL68" i="2"/>
  <c r="BJ68" i="4"/>
  <c r="BH68" i="2"/>
  <c r="BF68" i="4"/>
  <c r="BD68" i="2"/>
  <c r="BB68" i="4"/>
  <c r="AZ68" i="2"/>
  <c r="AX68" i="4"/>
  <c r="AV68" i="2"/>
  <c r="AT68" i="4"/>
  <c r="AQ68" i="2"/>
  <c r="AO68" i="4"/>
  <c r="CQ67" i="2"/>
  <c r="CO67" i="4"/>
  <c r="CM67" i="2"/>
  <c r="CK67" i="4"/>
  <c r="CI67" i="2"/>
  <c r="CG67" i="4"/>
  <c r="CE67" i="2"/>
  <c r="CC67" i="4"/>
  <c r="CA67" i="2"/>
  <c r="BY67" i="4"/>
  <c r="BW67" i="2"/>
  <c r="BU67" i="4"/>
  <c r="BS67" i="4"/>
  <c r="BO67" i="4"/>
  <c r="BM67" i="2"/>
  <c r="BK67" i="4"/>
  <c r="BI67" i="2"/>
  <c r="BG67" i="4"/>
  <c r="BE67" i="2"/>
  <c r="BC67" i="4"/>
  <c r="BA67" i="2"/>
  <c r="AY67" i="4"/>
  <c r="AW67" i="2"/>
  <c r="AU67" i="4"/>
  <c r="AR67" i="2"/>
  <c r="AP67" i="4"/>
  <c r="AN67" i="2"/>
  <c r="AL67" i="4"/>
  <c r="CN66" i="2"/>
  <c r="CL66" i="4"/>
  <c r="CJ66" i="2"/>
  <c r="CH66" i="4"/>
  <c r="CF66" i="2"/>
  <c r="CD66" i="4"/>
  <c r="CB66" i="2"/>
  <c r="BZ66" i="4"/>
  <c r="BX66" i="2"/>
  <c r="BV66" i="4"/>
  <c r="BT66" i="4"/>
  <c r="BP66" i="4"/>
  <c r="BN66" i="2"/>
  <c r="BL66" i="4"/>
  <c r="BJ66" i="2"/>
  <c r="BH66" i="4"/>
  <c r="BF66" i="2"/>
  <c r="BD66" i="4"/>
  <c r="BB66" i="2"/>
  <c r="AZ66" i="4"/>
  <c r="AX66" i="2"/>
  <c r="AV66" i="4"/>
  <c r="AS66" i="2"/>
  <c r="AQ66" i="4"/>
  <c r="AO66" i="2"/>
  <c r="AM66" i="4"/>
  <c r="CO65" i="2"/>
  <c r="CM65" i="4"/>
  <c r="CK65" i="2"/>
  <c r="CI65" i="4"/>
  <c r="CG65" i="2"/>
  <c r="CE65" i="4"/>
  <c r="CC65" i="2"/>
  <c r="CA65" i="4"/>
  <c r="BY65" i="2"/>
  <c r="BW65" i="4"/>
  <c r="BQ65" i="4"/>
  <c r="BO65" i="2"/>
  <c r="BM65" i="4"/>
  <c r="BK65" i="2"/>
  <c r="BI65" i="4"/>
  <c r="BG65" i="2"/>
  <c r="BE65" i="4"/>
  <c r="BC65" i="2"/>
  <c r="BA65" i="4"/>
  <c r="AY65" i="2"/>
  <c r="AW65" i="4"/>
  <c r="AU65" i="2"/>
  <c r="AS65" i="4"/>
  <c r="AT65" i="2"/>
  <c r="AR65" i="4"/>
  <c r="AP65" i="2"/>
  <c r="AN65" i="4"/>
  <c r="CP64" i="2"/>
  <c r="CN64" i="4"/>
  <c r="CL64" i="2"/>
  <c r="CJ64" i="4"/>
  <c r="CH64" i="2"/>
  <c r="CF64" i="4"/>
  <c r="CD64" i="2"/>
  <c r="CB64" i="4"/>
  <c r="BZ64" i="2"/>
  <c r="BX64" i="4"/>
  <c r="BR64" i="4"/>
  <c r="BN64" i="4"/>
  <c r="BL64" i="2"/>
  <c r="BJ64" i="4"/>
  <c r="BH64" i="2"/>
  <c r="BF64" i="4"/>
  <c r="BD64" i="2"/>
  <c r="BB64" i="4"/>
  <c r="AZ64" i="2"/>
  <c r="AX64" i="4"/>
  <c r="AV64" i="2"/>
  <c r="AT64" i="4"/>
  <c r="AQ64" i="2"/>
  <c r="AO64" i="4"/>
  <c r="CN63" i="2"/>
  <c r="CL63" i="4"/>
  <c r="CJ63" i="2"/>
  <c r="CH63" i="4"/>
  <c r="CF63" i="2"/>
  <c r="CD63" i="4"/>
  <c r="CB63" i="2"/>
  <c r="BZ63" i="4"/>
  <c r="BX63" i="2"/>
  <c r="BV63" i="4"/>
  <c r="BT63" i="4"/>
  <c r="BP63" i="4"/>
  <c r="BN63" i="2"/>
  <c r="BL63" i="4"/>
  <c r="BJ63" i="2"/>
  <c r="BH63" i="4"/>
  <c r="BF63" i="2"/>
  <c r="BD63" i="4"/>
  <c r="BB63" i="2"/>
  <c r="AZ63" i="4"/>
  <c r="AX63" i="2"/>
  <c r="AV63" i="4"/>
  <c r="AQ63" i="4"/>
  <c r="AM63" i="4"/>
  <c r="CP62" i="2"/>
  <c r="CN62" i="4"/>
  <c r="CL62" i="2"/>
  <c r="CJ62" i="4"/>
  <c r="CH62" i="2"/>
  <c r="CF62" i="4"/>
  <c r="CD62" i="2"/>
  <c r="CB62" i="4"/>
  <c r="BZ62" i="2"/>
  <c r="BX62" i="4"/>
  <c r="DE63" i="1"/>
  <c r="BT62" i="2"/>
  <c r="BR62" i="4"/>
  <c r="BP62" i="2"/>
  <c r="BN62" i="4"/>
  <c r="BL62" i="2"/>
  <c r="BJ62" i="4"/>
  <c r="BH62" i="2"/>
  <c r="BF62" i="4"/>
  <c r="BD62" i="2"/>
  <c r="BB62" i="4"/>
  <c r="AZ62" i="2"/>
  <c r="AX62" i="4"/>
  <c r="AV62" i="2"/>
  <c r="AT62" i="4"/>
  <c r="AQ62" i="2"/>
  <c r="AO62" i="4"/>
  <c r="CQ61" i="2"/>
  <c r="CO61" i="4"/>
  <c r="CM61" i="2"/>
  <c r="CK61" i="4"/>
  <c r="CI61" i="2"/>
  <c r="CG61" i="4"/>
  <c r="CE61" i="2"/>
  <c r="CC61" i="4"/>
  <c r="CA61" i="2"/>
  <c r="BY61" i="4"/>
  <c r="BW61" i="2"/>
  <c r="BU61" i="4"/>
  <c r="BU61" i="2"/>
  <c r="BS61" i="4"/>
  <c r="BQ61" i="2"/>
  <c r="BO61" i="4"/>
  <c r="BM61" i="2"/>
  <c r="BK61" i="4"/>
  <c r="BI61" i="2"/>
  <c r="BG61" i="4"/>
  <c r="BE61" i="2"/>
  <c r="BC61" i="4"/>
  <c r="BA61" i="2"/>
  <c r="AY61" i="4"/>
  <c r="AW61" i="2"/>
  <c r="AU61" i="4"/>
  <c r="AR61" i="2"/>
  <c r="AP61" i="4"/>
  <c r="AN61" i="2"/>
  <c r="AL61" i="4"/>
  <c r="CN60" i="2"/>
  <c r="CL60" i="4"/>
  <c r="CJ60" i="2"/>
  <c r="CH60" i="4"/>
  <c r="CF60" i="2"/>
  <c r="CD60" i="4"/>
  <c r="CB60" i="2"/>
  <c r="BZ60" i="4"/>
  <c r="BX60" i="2"/>
  <c r="BV60" i="4"/>
  <c r="BV60" i="2"/>
  <c r="BT60" i="4"/>
  <c r="BR60" i="2"/>
  <c r="BP60" i="4"/>
  <c r="BN60" i="2"/>
  <c r="BL60" i="4"/>
  <c r="BJ60" i="2"/>
  <c r="BH60" i="4"/>
  <c r="BF60" i="2"/>
  <c r="BD60" i="4"/>
  <c r="BB60" i="2"/>
  <c r="AZ60" i="4"/>
  <c r="AX60" i="2"/>
  <c r="AV60" i="4"/>
  <c r="AS60" i="2"/>
  <c r="AQ60" i="4"/>
  <c r="AO60" i="2"/>
  <c r="AM60" i="4"/>
  <c r="CO59" i="2"/>
  <c r="CM59" i="4"/>
  <c r="CK59" i="2"/>
  <c r="CI59" i="4"/>
  <c r="CG59" i="2"/>
  <c r="CE59" i="4"/>
  <c r="CC59" i="2"/>
  <c r="CA59" i="4"/>
  <c r="BY59" i="2"/>
  <c r="BW59" i="4"/>
  <c r="BS59" i="2"/>
  <c r="BQ59" i="4"/>
  <c r="BO59" i="2"/>
  <c r="BM59" i="4"/>
  <c r="BK59" i="2"/>
  <c r="BI59" i="4"/>
  <c r="BG59" i="2"/>
  <c r="BE59" i="4"/>
  <c r="BC59" i="2"/>
  <c r="BA59" i="4"/>
  <c r="AY59" i="2"/>
  <c r="AW59" i="4"/>
  <c r="AU59" i="2"/>
  <c r="AS59" i="4"/>
  <c r="AT59" i="2"/>
  <c r="AR59" i="4"/>
  <c r="AP59" i="2"/>
  <c r="AN59" i="4"/>
  <c r="CQ58" i="2"/>
  <c r="CO58" i="4"/>
  <c r="CM58" i="2"/>
  <c r="CK58" i="4"/>
  <c r="CI58" i="2"/>
  <c r="CG58" i="4"/>
  <c r="CE58" i="2"/>
  <c r="CC58" i="4"/>
  <c r="CA58" i="2"/>
  <c r="BY58" i="4"/>
  <c r="BW58" i="2"/>
  <c r="BU58" i="4"/>
  <c r="BM58" i="2"/>
  <c r="BK58" i="4"/>
  <c r="BI58" i="2"/>
  <c r="BG58" i="4"/>
  <c r="BE58" i="2"/>
  <c r="BC58" i="4"/>
  <c r="BA58" i="2"/>
  <c r="AY58" i="4"/>
  <c r="AW58" i="2"/>
  <c r="AU58" i="4"/>
  <c r="CO57" i="2"/>
  <c r="CM57" i="4"/>
  <c r="CK57" i="2"/>
  <c r="CI57" i="4"/>
  <c r="CG57" i="2"/>
  <c r="CE57" i="4"/>
  <c r="CC57" i="2"/>
  <c r="CA57" i="4"/>
  <c r="BY57" i="2"/>
  <c r="BW57" i="4"/>
  <c r="BO57" i="2"/>
  <c r="BM57" i="4"/>
  <c r="BK57" i="2"/>
  <c r="BI57" i="4"/>
  <c r="BG57" i="2"/>
  <c r="BE57" i="4"/>
  <c r="BC57" i="2"/>
  <c r="BA57" i="4"/>
  <c r="AY57" i="2"/>
  <c r="AW57" i="4"/>
  <c r="AU57" i="2"/>
  <c r="AS57" i="4"/>
  <c r="AT57" i="2"/>
  <c r="AR57" i="4"/>
  <c r="AP57" i="2"/>
  <c r="AN57" i="4"/>
  <c r="CP56" i="2"/>
  <c r="CN56" i="4"/>
  <c r="CL56" i="2"/>
  <c r="CJ56" i="4"/>
  <c r="CH56" i="2"/>
  <c r="CF56" i="4"/>
  <c r="CD56" i="2"/>
  <c r="CB56" i="4"/>
  <c r="BZ56" i="2"/>
  <c r="BX56" i="4"/>
  <c r="BL56" i="2"/>
  <c r="BJ56" i="4"/>
  <c r="BH56" i="2"/>
  <c r="BF56" i="4"/>
  <c r="BD56" i="2"/>
  <c r="BB56" i="4"/>
  <c r="AZ56" i="2"/>
  <c r="AX56" i="4"/>
  <c r="AV56" i="2"/>
  <c r="AT56" i="4"/>
  <c r="AQ56" i="2"/>
  <c r="AO56" i="4"/>
  <c r="CQ55" i="2"/>
  <c r="CO55" i="4"/>
  <c r="CM55" i="2"/>
  <c r="CK55" i="4"/>
  <c r="CI55" i="2"/>
  <c r="CG55" i="4"/>
  <c r="CE55" i="2"/>
  <c r="CC55" i="4"/>
  <c r="CA55" i="2"/>
  <c r="BY55" i="4"/>
  <c r="BW55" i="2"/>
  <c r="BU55" i="4"/>
  <c r="BO55" i="4"/>
  <c r="BM55" i="2"/>
  <c r="BK55" i="4"/>
  <c r="BI55" i="2"/>
  <c r="BG55" i="4"/>
  <c r="BE55" i="2"/>
  <c r="BC55" i="4"/>
  <c r="BA55" i="2"/>
  <c r="AY55" i="4"/>
  <c r="AW55" i="2"/>
  <c r="AU55" i="4"/>
  <c r="AR55" i="2"/>
  <c r="AP55" i="4"/>
  <c r="AN55" i="2"/>
  <c r="AL55" i="4"/>
  <c r="CN54" i="2"/>
  <c r="CL54" i="4"/>
  <c r="CJ54" i="2"/>
  <c r="CH54" i="4"/>
  <c r="CF54" i="2"/>
  <c r="CD54" i="4"/>
  <c r="CB54" i="2"/>
  <c r="BZ54" i="4"/>
  <c r="BX54" i="2"/>
  <c r="BV54" i="4"/>
  <c r="BT54" i="4"/>
  <c r="BP54" i="4"/>
  <c r="BN54" i="2"/>
  <c r="BL54" i="4"/>
  <c r="BJ54" i="2"/>
  <c r="BH54" i="4"/>
  <c r="BF54" i="2"/>
  <c r="BD54" i="4"/>
  <c r="BB54" i="2"/>
  <c r="AZ54" i="4"/>
  <c r="AX54" i="2"/>
  <c r="AV54" i="4"/>
  <c r="AS54" i="2"/>
  <c r="AQ54" i="4"/>
  <c r="AO54" i="2"/>
  <c r="AM54" i="4"/>
  <c r="CO53" i="2"/>
  <c r="CM53" i="4"/>
  <c r="CK53" i="2"/>
  <c r="CI53" i="4"/>
  <c r="CG53" i="2"/>
  <c r="CE53" i="4"/>
  <c r="CC53" i="2"/>
  <c r="CA53" i="4"/>
  <c r="BY53" i="2"/>
  <c r="BW53" i="4"/>
  <c r="BQ53" i="4"/>
  <c r="BO53" i="2"/>
  <c r="BM53" i="4"/>
  <c r="BK53" i="2"/>
  <c r="BI53" i="4"/>
  <c r="BG53" i="2"/>
  <c r="BE53" i="4"/>
  <c r="BC53" i="2"/>
  <c r="BA53" i="4"/>
  <c r="AY53" i="2"/>
  <c r="AW53" i="4"/>
  <c r="AU53" i="2"/>
  <c r="AS53" i="4"/>
  <c r="AT53" i="2"/>
  <c r="AR53" i="4"/>
  <c r="AP53" i="2"/>
  <c r="AN53" i="4"/>
  <c r="CP52" i="2"/>
  <c r="CN52" i="4"/>
  <c r="CL52" i="2"/>
  <c r="CJ52" i="4"/>
  <c r="CH52" i="2"/>
  <c r="CF52" i="4"/>
  <c r="CD52" i="2"/>
  <c r="CB52" i="4"/>
  <c r="BZ52" i="2"/>
  <c r="BX52" i="4"/>
  <c r="BR52" i="4"/>
  <c r="BN52" i="4"/>
  <c r="BL52" i="2"/>
  <c r="BJ52" i="4"/>
  <c r="BH52" i="2"/>
  <c r="BF52" i="4"/>
  <c r="BD52" i="2"/>
  <c r="BB52" i="4"/>
  <c r="AZ52" i="2"/>
  <c r="AX52" i="4"/>
  <c r="AV52" i="2"/>
  <c r="AT52" i="4"/>
  <c r="AQ52" i="2"/>
  <c r="AO52" i="4"/>
  <c r="CQ51" i="2"/>
  <c r="CO51" i="4"/>
  <c r="CM51" i="2"/>
  <c r="CK51" i="4"/>
  <c r="CI51" i="2"/>
  <c r="CG51" i="4"/>
  <c r="CE51" i="2"/>
  <c r="CC51" i="4"/>
  <c r="CA51" i="2"/>
  <c r="BY51" i="4"/>
  <c r="BW51" i="2"/>
  <c r="BU51" i="4"/>
  <c r="BS51" i="4"/>
  <c r="BO51" i="4"/>
  <c r="BM51" i="2"/>
  <c r="BK51" i="4"/>
  <c r="BI51" i="2"/>
  <c r="BG51" i="4"/>
  <c r="BE51" i="2"/>
  <c r="BC51" i="4"/>
  <c r="BA51" i="2"/>
  <c r="AY51" i="4"/>
  <c r="AW51" i="2"/>
  <c r="AU51" i="4"/>
  <c r="AR51" i="2"/>
  <c r="AP51" i="4"/>
  <c r="AN51" i="2"/>
  <c r="AL51" i="4"/>
  <c r="CN50" i="2"/>
  <c r="CL50" i="4"/>
  <c r="CJ50" i="2"/>
  <c r="CH50" i="4"/>
  <c r="CF50" i="2"/>
  <c r="CD50" i="4"/>
  <c r="CB50" i="2"/>
  <c r="BZ50" i="4"/>
  <c r="BX50" i="2"/>
  <c r="BV50" i="4"/>
  <c r="BT50" i="4"/>
  <c r="BP50" i="4"/>
  <c r="BN50" i="2"/>
  <c r="BL50" i="4"/>
  <c r="BJ50" i="2"/>
  <c r="BH50" i="4"/>
  <c r="BF50" i="2"/>
  <c r="BD50" i="4"/>
  <c r="BB50" i="2"/>
  <c r="AZ50" i="4"/>
  <c r="AX50" i="2"/>
  <c r="AV50" i="4"/>
  <c r="AS50" i="2"/>
  <c r="AQ50" i="4"/>
  <c r="AO50" i="2"/>
  <c r="AM50" i="4"/>
  <c r="CO49" i="2"/>
  <c r="CM49" i="4"/>
  <c r="CK49" i="2"/>
  <c r="CI49" i="4"/>
  <c r="CH49" i="2"/>
  <c r="CF49" i="4"/>
  <c r="CD49" i="2"/>
  <c r="CB49" i="4"/>
  <c r="CA49" i="2"/>
  <c r="BY49" i="4"/>
  <c r="BW49" i="2"/>
  <c r="BU49" i="4"/>
  <c r="BS49" i="4"/>
  <c r="BO49" i="4"/>
  <c r="BM49" i="2"/>
  <c r="BK49" i="4"/>
  <c r="BI49" i="2"/>
  <c r="BG49" i="4"/>
  <c r="BE49" i="2"/>
  <c r="BC49" i="4"/>
  <c r="BA49" i="2"/>
  <c r="AY49" i="4"/>
  <c r="AW49" i="2"/>
  <c r="AU49" i="4"/>
  <c r="AR49" i="2"/>
  <c r="AP49" i="4"/>
  <c r="AN49" i="2"/>
  <c r="AL49" i="4"/>
  <c r="CN48" i="2"/>
  <c r="CL48" i="4"/>
  <c r="CJ48" i="2"/>
  <c r="CH48" i="4"/>
  <c r="CF48" i="2"/>
  <c r="CD48" i="4"/>
  <c r="CB48" i="2"/>
  <c r="BZ48" i="4"/>
  <c r="BX48" i="2"/>
  <c r="BV48" i="4"/>
  <c r="BT48" i="4"/>
  <c r="BP48" i="4"/>
  <c r="BN48" i="2"/>
  <c r="BL48" i="4"/>
  <c r="BJ48" i="2"/>
  <c r="BH48" i="4"/>
  <c r="BF48" i="2"/>
  <c r="BD48" i="4"/>
  <c r="BB48" i="2"/>
  <c r="AZ48" i="4"/>
  <c r="AX48" i="2"/>
  <c r="AV48" i="4"/>
  <c r="AS48" i="2"/>
  <c r="AQ48" i="4"/>
  <c r="AO48" i="2"/>
  <c r="AM48" i="4"/>
  <c r="CO47" i="2"/>
  <c r="CM47" i="4"/>
  <c r="CK47" i="2"/>
  <c r="CI47" i="4"/>
  <c r="CG47" i="2"/>
  <c r="CE47" i="4"/>
  <c r="CC47" i="2"/>
  <c r="CA47" i="4"/>
  <c r="BY47" i="2"/>
  <c r="BW47" i="4"/>
  <c r="BQ47" i="4"/>
  <c r="BO47" i="2"/>
  <c r="BM47" i="4"/>
  <c r="BK47" i="2"/>
  <c r="BI47" i="4"/>
  <c r="BG47" i="2"/>
  <c r="BE47" i="4"/>
  <c r="BC47" i="2"/>
  <c r="BA47" i="4"/>
  <c r="AY47" i="2"/>
  <c r="AW47" i="4"/>
  <c r="AU47" i="2"/>
  <c r="AS47" i="4"/>
  <c r="AT47" i="2"/>
  <c r="AR47" i="4"/>
  <c r="AP47" i="2"/>
  <c r="AN47" i="4"/>
  <c r="CP46" i="2"/>
  <c r="CN46" i="4"/>
  <c r="CL46" i="2"/>
  <c r="CJ46" i="4"/>
  <c r="CH46" i="2"/>
  <c r="CF46" i="4"/>
  <c r="CD46" i="2"/>
  <c r="CB46" i="4"/>
  <c r="BZ46" i="2"/>
  <c r="BX46" i="4"/>
  <c r="BR46" i="4"/>
  <c r="BN46" i="4"/>
  <c r="BL46" i="2"/>
  <c r="BJ46" i="4"/>
  <c r="BH46" i="2"/>
  <c r="BF46" i="4"/>
  <c r="BD46" i="2"/>
  <c r="BB46" i="4"/>
  <c r="AZ46" i="2"/>
  <c r="AX46" i="4"/>
  <c r="AV46" i="2"/>
  <c r="AT46" i="4"/>
  <c r="AQ46" i="2"/>
  <c r="AO46" i="4"/>
  <c r="CN45" i="2"/>
  <c r="CL45" i="4"/>
  <c r="CJ45" i="2"/>
  <c r="CH45" i="4"/>
  <c r="CF45" i="2"/>
  <c r="CD45" i="4"/>
  <c r="CB45" i="2"/>
  <c r="BZ45" i="4"/>
  <c r="BX45" i="2"/>
  <c r="BV45" i="4"/>
  <c r="BT45" i="4"/>
  <c r="BP45" i="4"/>
  <c r="BN45" i="2"/>
  <c r="BL45" i="4"/>
  <c r="BJ45" i="2"/>
  <c r="BH45" i="4"/>
  <c r="BF45" i="2"/>
  <c r="BD45" i="4"/>
  <c r="BB45" i="2"/>
  <c r="AZ45" i="4"/>
  <c r="AX45" i="2"/>
  <c r="AV45" i="4"/>
  <c r="CO44" i="2"/>
  <c r="CM44" i="4"/>
  <c r="CK44" i="2"/>
  <c r="CI44" i="4"/>
  <c r="CG44" i="2"/>
  <c r="CE44" i="4"/>
  <c r="CC44" i="2"/>
  <c r="CA44" i="4"/>
  <c r="BY44" i="2"/>
  <c r="BW44" i="4"/>
  <c r="BQ44" i="4"/>
  <c r="BO44" i="2"/>
  <c r="BM44" i="4"/>
  <c r="BK44" i="2"/>
  <c r="BI44" i="4"/>
  <c r="BG44" i="2"/>
  <c r="BE44" i="4"/>
  <c r="BC44" i="2"/>
  <c r="BA44" i="4"/>
  <c r="AY44" i="2"/>
  <c r="AW44" i="4"/>
  <c r="AU44" i="2"/>
  <c r="AS44" i="4"/>
  <c r="CL43" i="2"/>
  <c r="CJ43" i="4"/>
  <c r="CH43" i="2"/>
  <c r="CF43" i="4"/>
  <c r="CD43" i="2"/>
  <c r="CB43" i="4"/>
  <c r="BZ43" i="2"/>
  <c r="BX43" i="4"/>
  <c r="BR43" i="4"/>
  <c r="BN43" i="4"/>
  <c r="BL43" i="2"/>
  <c r="BJ43" i="4"/>
  <c r="BH43" i="2"/>
  <c r="BF43" i="4"/>
  <c r="BD43" i="2"/>
  <c r="BB43" i="4"/>
  <c r="AZ43" i="2"/>
  <c r="AX43" i="4"/>
  <c r="AV43" i="2"/>
  <c r="AT43" i="4"/>
  <c r="CO42" i="2"/>
  <c r="CM42" i="4"/>
  <c r="CK42" i="2"/>
  <c r="CI42" i="4"/>
  <c r="CG42" i="2"/>
  <c r="CE42" i="4"/>
  <c r="CC42" i="2"/>
  <c r="CA42" i="4"/>
  <c r="BY42" i="2"/>
  <c r="BW42" i="4"/>
  <c r="BS42" i="2"/>
  <c r="BQ42" i="4"/>
  <c r="BO42" i="2"/>
  <c r="BM42" i="4"/>
  <c r="BK42" i="2"/>
  <c r="BI42" i="4"/>
  <c r="BG42" i="2"/>
  <c r="BE42" i="4"/>
  <c r="BC42" i="2"/>
  <c r="BA42" i="4"/>
  <c r="AY42" i="2"/>
  <c r="AW42" i="4"/>
  <c r="AU42" i="2"/>
  <c r="AS42" i="4"/>
  <c r="AT42" i="2"/>
  <c r="AR42" i="4"/>
  <c r="AP42" i="2"/>
  <c r="AN42" i="4"/>
  <c r="CQ41" i="2"/>
  <c r="CO41" i="4"/>
  <c r="CM41" i="2"/>
  <c r="CK41" i="4"/>
  <c r="CI41" i="2"/>
  <c r="CG41" i="4"/>
  <c r="CE41" i="2"/>
  <c r="CC41" i="4"/>
  <c r="CA41" i="2"/>
  <c r="BY41" i="4"/>
  <c r="BW41" i="2"/>
  <c r="BU41" i="4"/>
  <c r="BS41" i="4"/>
  <c r="BO41" i="4"/>
  <c r="BM41" i="2"/>
  <c r="BK41" i="4"/>
  <c r="BI41" i="2"/>
  <c r="BG41" i="4"/>
  <c r="BE41" i="2"/>
  <c r="BC41" i="4"/>
  <c r="BA41" i="2"/>
  <c r="AY41" i="4"/>
  <c r="AW41" i="2"/>
  <c r="AU41" i="4"/>
  <c r="CN40" i="2"/>
  <c r="CL40" i="4"/>
  <c r="CJ40" i="2"/>
  <c r="CH40" i="4"/>
  <c r="CF40" i="2"/>
  <c r="CD40" i="4"/>
  <c r="CB40" i="2"/>
  <c r="BZ40" i="4"/>
  <c r="BX40" i="2"/>
  <c r="BV40" i="4"/>
  <c r="BT40" i="4"/>
  <c r="BP40" i="4"/>
  <c r="BN40" i="2"/>
  <c r="BL40" i="4"/>
  <c r="BJ40" i="2"/>
  <c r="BH40" i="4"/>
  <c r="BF40" i="2"/>
  <c r="BD40" i="4"/>
  <c r="BB40" i="2"/>
  <c r="AZ40" i="4"/>
  <c r="AX40" i="2"/>
  <c r="AV40" i="4"/>
  <c r="CO39" i="2"/>
  <c r="CM39" i="4"/>
  <c r="CK39" i="2"/>
  <c r="CI39" i="4"/>
  <c r="CG39" i="2"/>
  <c r="CE39" i="4"/>
  <c r="CC39" i="2"/>
  <c r="CA39" i="4"/>
  <c r="BY39" i="2"/>
  <c r="BW39" i="4"/>
  <c r="BQ39" i="4"/>
  <c r="BO39" i="2"/>
  <c r="BM39" i="4"/>
  <c r="BK39" i="2"/>
  <c r="BI39" i="4"/>
  <c r="BG39" i="2"/>
  <c r="BE39" i="4"/>
  <c r="BC39" i="2"/>
  <c r="BA39" i="4"/>
  <c r="AY39" i="2"/>
  <c r="AW39" i="4"/>
  <c r="AU39" i="2"/>
  <c r="AS39" i="4"/>
  <c r="CP38" i="2"/>
  <c r="CN38" i="4"/>
  <c r="CL38" i="2"/>
  <c r="CJ38" i="4"/>
  <c r="CH38" i="2"/>
  <c r="CF38" i="4"/>
  <c r="CD38" i="2"/>
  <c r="CB38" i="4"/>
  <c r="BZ38" i="2"/>
  <c r="BX38" i="4"/>
  <c r="BR38" i="4"/>
  <c r="BN38" i="4"/>
  <c r="BL38" i="2"/>
  <c r="BJ38" i="4"/>
  <c r="BH38" i="2"/>
  <c r="BF38" i="4"/>
  <c r="BD38" i="2"/>
  <c r="BB38" i="4"/>
  <c r="AZ38" i="2"/>
  <c r="AX38" i="4"/>
  <c r="AV38" i="2"/>
  <c r="AT38" i="4"/>
  <c r="CQ37" i="2"/>
  <c r="CO37" i="4"/>
  <c r="CM37" i="2"/>
  <c r="CK37" i="4"/>
  <c r="CI37" i="2"/>
  <c r="CG37" i="4"/>
  <c r="CE37" i="2"/>
  <c r="CC37" i="4"/>
  <c r="CA37" i="2"/>
  <c r="BY37" i="4"/>
  <c r="BW37" i="2"/>
  <c r="BU37" i="4"/>
  <c r="BS37" i="4"/>
  <c r="BO37" i="4"/>
  <c r="BM37" i="2"/>
  <c r="BK37" i="4"/>
  <c r="BI37" i="2"/>
  <c r="BG37" i="4"/>
  <c r="BE37" i="2"/>
  <c r="BC37" i="4"/>
  <c r="BA37" i="2"/>
  <c r="AY37" i="4"/>
  <c r="AW37" i="2"/>
  <c r="AU37" i="4"/>
  <c r="CN36" i="2"/>
  <c r="CL36" i="4"/>
  <c r="CJ36" i="2"/>
  <c r="CH36" i="4"/>
  <c r="CF36" i="2"/>
  <c r="CD36" i="4"/>
  <c r="CB36" i="2"/>
  <c r="BZ36" i="4"/>
  <c r="BX36" i="2"/>
  <c r="BV36" i="4"/>
  <c r="BT36" i="4"/>
  <c r="BP36" i="4"/>
  <c r="BN36" i="2"/>
  <c r="BL36" i="4"/>
  <c r="BJ36" i="2"/>
  <c r="BH36" i="4"/>
  <c r="BF36" i="2"/>
  <c r="BD36" i="4"/>
  <c r="BB36" i="2"/>
  <c r="AZ36" i="4"/>
  <c r="AX36" i="2"/>
  <c r="AV36" i="4"/>
  <c r="CO35" i="2"/>
  <c r="CM35" i="4"/>
  <c r="CK35" i="2"/>
  <c r="CI35" i="4"/>
  <c r="CG35" i="2"/>
  <c r="CE35" i="4"/>
  <c r="CC35" i="2"/>
  <c r="CA35" i="4"/>
  <c r="BY35" i="2"/>
  <c r="BW35" i="4"/>
  <c r="BQ35" i="4"/>
  <c r="BO35" i="2"/>
  <c r="BM35" i="4"/>
  <c r="BK35" i="2"/>
  <c r="BI35" i="4"/>
  <c r="BG35" i="2"/>
  <c r="BE35" i="4"/>
  <c r="BC35" i="2"/>
  <c r="BA35" i="4"/>
  <c r="AY35" i="2"/>
  <c r="AW35" i="4"/>
  <c r="AU35" i="2"/>
  <c r="AS35" i="4"/>
  <c r="CP34" i="2"/>
  <c r="CN34" i="4"/>
  <c r="CL34" i="2"/>
  <c r="CJ34" i="4"/>
  <c r="CH34" i="2"/>
  <c r="CF34" i="4"/>
  <c r="CD34" i="2"/>
  <c r="CB34" i="4"/>
  <c r="BZ34" i="2"/>
  <c r="BX34" i="4"/>
  <c r="BR34" i="4"/>
  <c r="BN34" i="4"/>
  <c r="BL34" i="2"/>
  <c r="BJ34" i="4"/>
  <c r="BH34" i="2"/>
  <c r="BF34" i="4"/>
  <c r="BD34" i="2"/>
  <c r="BB34" i="4"/>
  <c r="AZ34" i="2"/>
  <c r="AX34" i="4"/>
  <c r="AV34" i="2"/>
  <c r="AT34" i="4"/>
  <c r="CQ33" i="2"/>
  <c r="CO33" i="4"/>
  <c r="CM33" i="2"/>
  <c r="CK33" i="4"/>
  <c r="CI33" i="2"/>
  <c r="CG33" i="4"/>
  <c r="CE33" i="2"/>
  <c r="CC33" i="4"/>
  <c r="CA33" i="2"/>
  <c r="BY33" i="4"/>
  <c r="BW33" i="2"/>
  <c r="BU33" i="4"/>
  <c r="BS33" i="4"/>
  <c r="BO33" i="4"/>
  <c r="BM33" i="2"/>
  <c r="BK33" i="4"/>
  <c r="BI33" i="2"/>
  <c r="BG33" i="4"/>
  <c r="BE33" i="2"/>
  <c r="BC33" i="4"/>
  <c r="BA33" i="2"/>
  <c r="AY33" i="4"/>
  <c r="AW33" i="2"/>
  <c r="AU33" i="4"/>
  <c r="CN32" i="2"/>
  <c r="CL32" i="4"/>
  <c r="CJ32" i="2"/>
  <c r="CH32" i="4"/>
  <c r="CF32" i="2"/>
  <c r="CD32" i="4"/>
  <c r="CB32" i="2"/>
  <c r="BZ32" i="4"/>
  <c r="BX32" i="2"/>
  <c r="BV32" i="4"/>
  <c r="BT32" i="4"/>
  <c r="BP32" i="4"/>
  <c r="BN32" i="2"/>
  <c r="BL32" i="4"/>
  <c r="BJ32" i="2"/>
  <c r="BH32" i="4"/>
  <c r="BF32" i="2"/>
  <c r="BD32" i="4"/>
  <c r="BB32" i="2"/>
  <c r="AZ32" i="4"/>
  <c r="AX32" i="2"/>
  <c r="AV32" i="4"/>
  <c r="CO31" i="2"/>
  <c r="CM31" i="4"/>
  <c r="CK31" i="2"/>
  <c r="CI31" i="4"/>
  <c r="CG31" i="2"/>
  <c r="CE31" i="4"/>
  <c r="CC31" i="2"/>
  <c r="CA31" i="4"/>
  <c r="BY31" i="2"/>
  <c r="BW31" i="4"/>
  <c r="BS31" i="2"/>
  <c r="BQ31" i="4"/>
  <c r="BO31" i="2"/>
  <c r="BM31" i="4"/>
  <c r="BK31" i="2"/>
  <c r="BI31" i="4"/>
  <c r="BG31" i="2"/>
  <c r="BE31" i="4"/>
  <c r="BC31" i="2"/>
  <c r="BA31" i="4"/>
  <c r="AY31" i="2"/>
  <c r="AW31" i="4"/>
  <c r="AU31" i="2"/>
  <c r="AS31" i="4"/>
  <c r="AT31" i="2"/>
  <c r="AR31" i="4"/>
  <c r="AP31" i="2"/>
  <c r="AN31" i="4"/>
  <c r="CP30" i="2"/>
  <c r="CN30" i="4"/>
  <c r="CL30" i="2"/>
  <c r="CJ30" i="4"/>
  <c r="CH30" i="2"/>
  <c r="CF30" i="4"/>
  <c r="CD30" i="2"/>
  <c r="CB30" i="4"/>
  <c r="BZ30" i="2"/>
  <c r="BX30" i="4"/>
  <c r="BT30" i="2"/>
  <c r="BR30" i="4"/>
  <c r="BP30" i="2"/>
  <c r="BN30" i="4"/>
  <c r="BL30" i="2"/>
  <c r="BJ30" i="4"/>
  <c r="BH30" i="2"/>
  <c r="BF30" i="4"/>
  <c r="BD30" i="2"/>
  <c r="BB30" i="4"/>
  <c r="AZ30" i="2"/>
  <c r="AX30" i="4"/>
  <c r="AV30" i="2"/>
  <c r="AT30" i="4"/>
  <c r="CQ29" i="2"/>
  <c r="CO29" i="4"/>
  <c r="CM29" i="2"/>
  <c r="CK29" i="4"/>
  <c r="CI29" i="2"/>
  <c r="CG29" i="4"/>
  <c r="CE29" i="2"/>
  <c r="CC29" i="4"/>
  <c r="CA29" i="2"/>
  <c r="BY29" i="4"/>
  <c r="BW29" i="2"/>
  <c r="BU29" i="4"/>
  <c r="BS29" i="4"/>
  <c r="BO29" i="4"/>
  <c r="BM29" i="2"/>
  <c r="BK29" i="4"/>
  <c r="BI29" i="2"/>
  <c r="BG29" i="4"/>
  <c r="BE29" i="2"/>
  <c r="BC29" i="4"/>
  <c r="BA29" i="2"/>
  <c r="AY29" i="4"/>
  <c r="AW29" i="2"/>
  <c r="AU29" i="4"/>
  <c r="CN28" i="2"/>
  <c r="CL28" i="4"/>
  <c r="CJ28" i="2"/>
  <c r="CH28" i="4"/>
  <c r="CF28" i="2"/>
  <c r="CD28" i="4"/>
  <c r="CB28" i="2"/>
  <c r="BZ28" i="4"/>
  <c r="BX28" i="2"/>
  <c r="BV28" i="4"/>
  <c r="BT28" i="4"/>
  <c r="BP28" i="4"/>
  <c r="BN28" i="2"/>
  <c r="BL28" i="4"/>
  <c r="BJ28" i="2"/>
  <c r="BH28" i="4"/>
  <c r="BF28" i="2"/>
  <c r="BD28" i="4"/>
  <c r="BB28" i="2"/>
  <c r="AZ28" i="4"/>
  <c r="AX28" i="2"/>
  <c r="AV28" i="4"/>
  <c r="CO27" i="2"/>
  <c r="CM27" i="4"/>
  <c r="CK27" i="2"/>
  <c r="CI27" i="4"/>
  <c r="CG27" i="2"/>
  <c r="CE27" i="4"/>
  <c r="CC27" i="2"/>
  <c r="CA27" i="4"/>
  <c r="BY27" i="2"/>
  <c r="BW27" i="4"/>
  <c r="BQ27" i="4"/>
  <c r="BO27" i="2"/>
  <c r="BM27" i="4"/>
  <c r="BK27" i="2"/>
  <c r="BI27" i="4"/>
  <c r="BG27" i="2"/>
  <c r="BE27" i="4"/>
  <c r="BC27" i="2"/>
  <c r="BA27" i="4"/>
  <c r="AY27" i="2"/>
  <c r="AW27" i="4"/>
  <c r="AU27" i="2"/>
  <c r="AS27" i="4"/>
  <c r="CP26" i="2"/>
  <c r="CN26" i="4"/>
  <c r="CL26" i="2"/>
  <c r="CJ26" i="4"/>
  <c r="CH26" i="2"/>
  <c r="CF26" i="4"/>
  <c r="CD26" i="2"/>
  <c r="CB26" i="4"/>
  <c r="BZ26" i="2"/>
  <c r="BX26" i="4"/>
  <c r="BR26" i="4"/>
  <c r="BN26" i="4"/>
  <c r="BL26" i="2"/>
  <c r="BJ26" i="4"/>
  <c r="BH26" i="2"/>
  <c r="BF26" i="4"/>
  <c r="BD26" i="2"/>
  <c r="BB26" i="4"/>
  <c r="AZ26" i="2"/>
  <c r="AX26" i="4"/>
  <c r="AV26" i="2"/>
  <c r="AT26" i="4"/>
  <c r="CQ25" i="2"/>
  <c r="CO25" i="4"/>
  <c r="CM25" i="2"/>
  <c r="CK25" i="4"/>
  <c r="CI25" i="2"/>
  <c r="CG25" i="4"/>
  <c r="CE25" i="2"/>
  <c r="CC25" i="4"/>
  <c r="CA25" i="2"/>
  <c r="BY25" i="4"/>
  <c r="BW25" i="2"/>
  <c r="BU25" i="4"/>
  <c r="BS25" i="4"/>
  <c r="BO25" i="4"/>
  <c r="BM25" i="2"/>
  <c r="BK25" i="4"/>
  <c r="BI25" i="2"/>
  <c r="BG25" i="4"/>
  <c r="BE25" i="2"/>
  <c r="BC25" i="4"/>
  <c r="BA25" i="2"/>
  <c r="AY25" i="4"/>
  <c r="AW25" i="2"/>
  <c r="AU25" i="4"/>
  <c r="CN24" i="2"/>
  <c r="CL24" i="4"/>
  <c r="CJ24" i="2"/>
  <c r="CH24" i="4"/>
  <c r="CF24" i="2"/>
  <c r="CD24" i="4"/>
  <c r="CB24" i="2"/>
  <c r="BZ24" i="4"/>
  <c r="BX24" i="2"/>
  <c r="BV24" i="4"/>
  <c r="BT24" i="4"/>
  <c r="BP24" i="4"/>
  <c r="BN24" i="2"/>
  <c r="BL24" i="4"/>
  <c r="BJ24" i="2"/>
  <c r="BH24" i="4"/>
  <c r="BF24" i="2"/>
  <c r="BD24" i="4"/>
  <c r="BB24" i="2"/>
  <c r="AZ24" i="4"/>
  <c r="AX24" i="2"/>
  <c r="AV24" i="4"/>
  <c r="CP23" i="2"/>
  <c r="CN23" i="4"/>
  <c r="CL23" i="2"/>
  <c r="CJ23" i="4"/>
  <c r="CH23" i="2"/>
  <c r="CF23" i="4"/>
  <c r="CD23" i="2"/>
  <c r="CB23" i="4"/>
  <c r="BZ23" i="2"/>
  <c r="BX23" i="4"/>
  <c r="BR23" i="4"/>
  <c r="BN23" i="4"/>
  <c r="BL23" i="2"/>
  <c r="BJ23" i="4"/>
  <c r="BH23" i="2"/>
  <c r="BF23" i="4"/>
  <c r="BD23" i="2"/>
  <c r="BB23" i="4"/>
  <c r="AZ23" i="2"/>
  <c r="AX23" i="4"/>
  <c r="AV23" i="2"/>
  <c r="AT23" i="4"/>
  <c r="CR21" i="2"/>
  <c r="CP21" i="4"/>
  <c r="CO22" i="2"/>
  <c r="CM22" i="4"/>
  <c r="CK22" i="2"/>
  <c r="CI22" i="4"/>
  <c r="CG22" i="2"/>
  <c r="CE22" i="4"/>
  <c r="CC22" i="2"/>
  <c r="CA22" i="4"/>
  <c r="BY22" i="2"/>
  <c r="BW22" i="4"/>
  <c r="BQ22" i="4"/>
  <c r="BO22" i="2"/>
  <c r="BM22" i="4"/>
  <c r="BK22" i="2"/>
  <c r="BI22" i="4"/>
  <c r="BG22" i="2"/>
  <c r="BE22" i="4"/>
  <c r="BC22" i="2"/>
  <c r="BA22" i="4"/>
  <c r="AY22" i="2"/>
  <c r="AW22" i="4"/>
  <c r="AU22" i="2"/>
  <c r="AS22" i="4"/>
  <c r="CN21" i="2"/>
  <c r="CL21" i="4"/>
  <c r="CJ21" i="2"/>
  <c r="CH21" i="4"/>
  <c r="CF21" i="2"/>
  <c r="CD21" i="4"/>
  <c r="CB21" i="2"/>
  <c r="BZ21" i="4"/>
  <c r="BX21" i="2"/>
  <c r="BV21" i="4"/>
  <c r="BT21" i="4"/>
  <c r="BP21" i="4"/>
  <c r="BO21" i="2"/>
  <c r="BM21" i="4"/>
  <c r="BK21" i="2"/>
  <c r="BI21" i="4"/>
  <c r="BH21" i="2"/>
  <c r="BF21" i="4"/>
  <c r="BD21" i="2"/>
  <c r="BB21" i="4"/>
  <c r="BA21" i="2"/>
  <c r="AY21" i="4"/>
  <c r="AW21" i="2"/>
  <c r="AU21" i="4"/>
  <c r="AP21" i="4"/>
  <c r="AL21" i="4"/>
  <c r="CO20" i="2"/>
  <c r="CM20" i="4"/>
  <c r="CK20" i="2"/>
  <c r="CI20" i="4"/>
  <c r="CG20" i="2"/>
  <c r="CE20" i="4"/>
  <c r="CC20" i="2"/>
  <c r="CA20" i="4"/>
  <c r="BZ20" i="2"/>
  <c r="BX20" i="4"/>
  <c r="BR20" i="4"/>
  <c r="BN20" i="4"/>
  <c r="BL20" i="2"/>
  <c r="BJ20" i="4"/>
  <c r="BH20" i="2"/>
  <c r="BF20" i="4"/>
  <c r="BD20" i="2"/>
  <c r="BB20" i="4"/>
  <c r="AZ20" i="2"/>
  <c r="AX20" i="4"/>
  <c r="AV20" i="2"/>
  <c r="AT20" i="4"/>
  <c r="AO20" i="4"/>
  <c r="CO19" i="2"/>
  <c r="CM19" i="4"/>
  <c r="CK19" i="2"/>
  <c r="CI19" i="4"/>
  <c r="CG19" i="2"/>
  <c r="CE19" i="4"/>
  <c r="CC19" i="2"/>
  <c r="CA19" i="4"/>
  <c r="BY19" i="2"/>
  <c r="BW19" i="4"/>
  <c r="BQ19" i="4"/>
  <c r="BO19" i="2"/>
  <c r="BM19" i="4"/>
  <c r="BK19" i="2"/>
  <c r="BI19" i="4"/>
  <c r="BG19" i="2"/>
  <c r="BE19" i="4"/>
  <c r="BC19" i="2"/>
  <c r="BA19" i="4"/>
  <c r="AY19" i="2"/>
  <c r="AW19" i="4"/>
  <c r="AU19" i="2"/>
  <c r="AS19" i="4"/>
  <c r="AR19" i="4"/>
  <c r="AN19" i="4"/>
  <c r="CN18" i="2"/>
  <c r="CL18" i="4"/>
  <c r="CJ18" i="2"/>
  <c r="CH18" i="4"/>
  <c r="CF18" i="2"/>
  <c r="CD18" i="4"/>
  <c r="CB18" i="2"/>
  <c r="BZ18" i="4"/>
  <c r="BX18" i="2"/>
  <c r="BV18" i="4"/>
  <c r="BV18" i="2"/>
  <c r="BT18" i="4"/>
  <c r="BR18" i="2"/>
  <c r="BP18" i="4"/>
  <c r="BN18" i="2"/>
  <c r="BL18" i="4"/>
  <c r="BJ18" i="2"/>
  <c r="BH18" i="4"/>
  <c r="BF18" i="2"/>
  <c r="BD18" i="4"/>
  <c r="BB18" i="2"/>
  <c r="AZ18" i="4"/>
  <c r="AX18" i="2"/>
  <c r="AV18" i="4"/>
  <c r="AS18" i="2"/>
  <c r="AQ18" i="4"/>
  <c r="AO18" i="2"/>
  <c r="AM18" i="4"/>
  <c r="CN17" i="2"/>
  <c r="CL17" i="4"/>
  <c r="CJ17" i="2"/>
  <c r="CH17" i="4"/>
  <c r="CF17" i="2"/>
  <c r="CD17" i="4"/>
  <c r="CB17" i="2"/>
  <c r="BZ17" i="4"/>
  <c r="BX17" i="2"/>
  <c r="BV17" i="4"/>
  <c r="BT17" i="4"/>
  <c r="BP17" i="4"/>
  <c r="BN17" i="2"/>
  <c r="BL17" i="4"/>
  <c r="BJ17" i="2"/>
  <c r="BH17" i="4"/>
  <c r="BF17" i="2"/>
  <c r="BD17" i="4"/>
  <c r="BB17" i="2"/>
  <c r="AZ17" i="4"/>
  <c r="AX17" i="2"/>
  <c r="AV17" i="4"/>
  <c r="AQ17" i="4"/>
  <c r="AM17" i="4"/>
  <c r="CO16" i="2"/>
  <c r="CM16" i="4"/>
  <c r="CK16" i="2"/>
  <c r="CI16" i="4"/>
  <c r="CG16" i="2"/>
  <c r="CE16" i="4"/>
  <c r="CC16" i="2"/>
  <c r="CA16" i="4"/>
  <c r="BY16" i="2"/>
  <c r="BW16" i="4"/>
  <c r="BQ16" i="4"/>
  <c r="BO16" i="2"/>
  <c r="BM16" i="4"/>
  <c r="BK16" i="2"/>
  <c r="BI16" i="4"/>
  <c r="BH16" i="2"/>
  <c r="BF16" i="4"/>
  <c r="BD16" i="2"/>
  <c r="BB16" i="4"/>
  <c r="BA16" i="2"/>
  <c r="AY16" i="4"/>
  <c r="AW16" i="2"/>
  <c r="AU16" i="4"/>
  <c r="AQ16" i="4"/>
  <c r="AM16" i="4"/>
  <c r="CO15" i="2"/>
  <c r="CM15" i="4"/>
  <c r="CK15" i="2"/>
  <c r="CI15" i="4"/>
  <c r="CG15" i="2"/>
  <c r="CE15" i="4"/>
  <c r="CC15" i="2"/>
  <c r="CA15" i="4"/>
  <c r="BQ15" i="4"/>
  <c r="BO15" i="2"/>
  <c r="BM15" i="4"/>
  <c r="BK15" i="2"/>
  <c r="BI15" i="4"/>
  <c r="BG15" i="2"/>
  <c r="BE15" i="4"/>
  <c r="BC15" i="2"/>
  <c r="BA15" i="4"/>
  <c r="AY15" i="2"/>
  <c r="AW15" i="4"/>
  <c r="AU15" i="2"/>
  <c r="AS15" i="4"/>
  <c r="AR15" i="4"/>
  <c r="AN15" i="4"/>
  <c r="CP14" i="2"/>
  <c r="CN14" i="4"/>
  <c r="CL14" i="2"/>
  <c r="CJ14" i="4"/>
  <c r="CH14" i="2"/>
  <c r="CF14" i="4"/>
  <c r="CD14" i="2"/>
  <c r="CB14" i="4"/>
  <c r="BZ14" i="2"/>
  <c r="BX14" i="4"/>
  <c r="BR14" i="4"/>
  <c r="BN14" i="4"/>
  <c r="BL14" i="2"/>
  <c r="BJ14" i="4"/>
  <c r="BH14" i="2"/>
  <c r="BF14" i="4"/>
  <c r="BD14" i="2"/>
  <c r="BB14" i="4"/>
  <c r="AZ14" i="2"/>
  <c r="AX14" i="4"/>
  <c r="AV14" i="2"/>
  <c r="AT14" i="4"/>
  <c r="AO14" i="4"/>
  <c r="CQ13" i="2"/>
  <c r="CO13" i="4"/>
  <c r="CM13" i="2"/>
  <c r="CK13" i="4"/>
  <c r="CI13" i="2"/>
  <c r="CG13" i="4"/>
  <c r="CE13" i="2"/>
  <c r="CC13" i="4"/>
  <c r="CA13" i="2"/>
  <c r="BY13" i="4"/>
  <c r="BW13" i="2"/>
  <c r="BU13" i="4"/>
  <c r="BS13" i="4"/>
  <c r="BO13" i="4"/>
  <c r="BM13" i="2"/>
  <c r="BK13" i="4"/>
  <c r="BI13" i="2"/>
  <c r="BG13" i="4"/>
  <c r="BE13" i="2"/>
  <c r="BC13" i="4"/>
  <c r="BA13" i="2"/>
  <c r="AY13" i="4"/>
  <c r="AW13" i="2"/>
  <c r="AU13" i="4"/>
  <c r="AP13" i="4"/>
  <c r="AL13" i="4"/>
  <c r="CP12" i="2"/>
  <c r="CN12" i="4"/>
  <c r="CL12" i="2"/>
  <c r="CJ12" i="4"/>
  <c r="CH12" i="2"/>
  <c r="CF12" i="4"/>
  <c r="CD12" i="2"/>
  <c r="CB12" i="4"/>
  <c r="BZ12" i="2"/>
  <c r="BX12" i="4"/>
  <c r="BT12" i="2"/>
  <c r="BR12" i="4"/>
  <c r="BP12" i="2"/>
  <c r="BN12" i="4"/>
  <c r="BL12" i="2"/>
  <c r="BJ12" i="4"/>
  <c r="BH12" i="2"/>
  <c r="BF12" i="4"/>
  <c r="BD12" i="2"/>
  <c r="BB12" i="4"/>
  <c r="AZ12" i="2"/>
  <c r="AX12" i="4"/>
  <c r="AV12" i="2"/>
  <c r="AT12" i="4"/>
  <c r="AQ12" i="2"/>
  <c r="AO12" i="4"/>
  <c r="CZ10" i="2"/>
  <c r="CX10" i="4"/>
  <c r="CP11" i="2"/>
  <c r="CN11" i="4"/>
  <c r="CL11" i="2"/>
  <c r="CJ11" i="4"/>
  <c r="CH11" i="2"/>
  <c r="CF11" i="4"/>
  <c r="CD11" i="2"/>
  <c r="CB11" i="4"/>
  <c r="BZ11" i="2"/>
  <c r="BX11" i="4"/>
  <c r="BR11" i="4"/>
  <c r="BN11" i="4"/>
  <c r="BL11" i="2"/>
  <c r="BJ11" i="4"/>
  <c r="BH11" i="2"/>
  <c r="BF11" i="4"/>
  <c r="BD11" i="2"/>
  <c r="BB11" i="4"/>
  <c r="AZ11" i="2"/>
  <c r="AX11" i="4"/>
  <c r="AV11" i="2"/>
  <c r="AT11" i="4"/>
  <c r="AQ11" i="2"/>
  <c r="AO11" i="4"/>
  <c r="CS9" i="2"/>
  <c r="CO10" i="2"/>
  <c r="CM10" i="4"/>
  <c r="CK10" i="2"/>
  <c r="CI10" i="4"/>
  <c r="CG10" i="2"/>
  <c r="CE10" i="4"/>
  <c r="CC10" i="2"/>
  <c r="CA10" i="4"/>
  <c r="BY10" i="2"/>
  <c r="BW10" i="4"/>
  <c r="BQ10" i="4"/>
  <c r="BO10" i="2"/>
  <c r="BM10" i="4"/>
  <c r="BK10" i="2"/>
  <c r="BI10" i="4"/>
  <c r="BG10" i="2"/>
  <c r="BE10" i="4"/>
  <c r="BC10" i="2"/>
  <c r="BA10" i="4"/>
  <c r="AY10" i="2"/>
  <c r="AW10" i="4"/>
  <c r="AU10" i="2"/>
  <c r="AS10" i="4"/>
  <c r="AR10" i="4"/>
  <c r="AN10" i="4"/>
  <c r="CO9" i="2"/>
  <c r="CM9" i="4"/>
  <c r="CK9" i="2"/>
  <c r="CI9" i="4"/>
  <c r="CG9" i="2"/>
  <c r="CE9" i="4"/>
  <c r="CC9" i="2"/>
  <c r="CA9" i="4"/>
  <c r="BY9" i="2"/>
  <c r="BW9" i="4"/>
  <c r="DE10" i="1"/>
  <c r="CZ9" i="2" s="1"/>
  <c r="DD10" i="1"/>
  <c r="CY9" i="2"/>
  <c r="BS9" i="2"/>
  <c r="BQ9" i="4"/>
  <c r="BO9" i="2"/>
  <c r="BM9" i="4"/>
  <c r="BK9" i="2"/>
  <c r="BI9" i="4"/>
  <c r="BG9" i="2"/>
  <c r="BE9" i="4"/>
  <c r="BC9" i="2"/>
  <c r="BA9" i="4"/>
  <c r="AY9" i="2"/>
  <c r="AW9" i="4"/>
  <c r="AU9" i="2"/>
  <c r="AS9" i="4"/>
  <c r="AT9" i="2"/>
  <c r="AR9" i="4"/>
  <c r="AP9" i="2"/>
  <c r="AN9" i="4"/>
  <c r="CP8" i="2"/>
  <c r="CN8" i="4"/>
  <c r="CL8" i="2"/>
  <c r="CJ8" i="4"/>
  <c r="CD8" i="2"/>
  <c r="CB8" i="4"/>
  <c r="BZ8" i="2"/>
  <c r="BX8" i="4"/>
  <c r="BT8" i="2"/>
  <c r="BR8" i="4"/>
  <c r="BP8" i="2"/>
  <c r="BN8" i="4"/>
  <c r="BL8" i="2"/>
  <c r="BJ8" i="4"/>
  <c r="BH8" i="2"/>
  <c r="BF8" i="4"/>
  <c r="BD8" i="2"/>
  <c r="BB8" i="4"/>
  <c r="AZ8" i="2"/>
  <c r="AX8" i="4"/>
  <c r="AV8" i="2"/>
  <c r="AT8" i="4"/>
  <c r="AQ8" i="2"/>
  <c r="AO8" i="4"/>
  <c r="CQ7" i="2"/>
  <c r="CO7" i="4"/>
  <c r="CM7" i="2"/>
  <c r="CK7" i="4"/>
  <c r="CI7" i="2"/>
  <c r="CG7" i="4"/>
  <c r="CE7" i="2"/>
  <c r="CC7" i="4"/>
  <c r="CA7" i="2"/>
  <c r="BY7" i="4"/>
  <c r="BW7" i="2"/>
  <c r="BU7" i="4"/>
  <c r="BU7" i="2"/>
  <c r="BS7" i="4"/>
  <c r="BQ7" i="2"/>
  <c r="BO7" i="4"/>
  <c r="BM7" i="2"/>
  <c r="BK7" i="4"/>
  <c r="BE7" i="2"/>
  <c r="BC7" i="4"/>
  <c r="BA7" i="2"/>
  <c r="AY7" i="4"/>
  <c r="AW7" i="2"/>
  <c r="AU7" i="4"/>
  <c r="AR7" i="2"/>
  <c r="AP7" i="4"/>
  <c r="AL7" i="4"/>
  <c r="CJ6" i="2"/>
  <c r="CH6" i="4"/>
  <c r="CF6" i="2"/>
  <c r="CD6" i="4"/>
  <c r="CB6" i="2"/>
  <c r="BZ6" i="4"/>
  <c r="BX6" i="2"/>
  <c r="BV6" i="4"/>
  <c r="BV6" i="2"/>
  <c r="BT6" i="4"/>
  <c r="BR6" i="2"/>
  <c r="BP6" i="4"/>
  <c r="BN6" i="2"/>
  <c r="BL6" i="4"/>
  <c r="BJ6" i="2"/>
  <c r="BH6" i="4"/>
  <c r="BF6" i="2"/>
  <c r="BD6" i="4"/>
  <c r="BB6" i="2"/>
  <c r="AZ6" i="4"/>
  <c r="AX6" i="2"/>
  <c r="AV6" i="4"/>
  <c r="AS6" i="2"/>
  <c r="AQ6" i="4"/>
  <c r="AM6" i="4"/>
  <c r="CO5" i="2"/>
  <c r="CM5" i="4"/>
  <c r="CK5" i="2"/>
  <c r="CI5" i="4"/>
  <c r="CG5" i="2"/>
  <c r="CE5" i="4"/>
  <c r="CC5" i="2"/>
  <c r="CA5" i="4"/>
  <c r="BY5" i="2"/>
  <c r="BW5" i="4"/>
  <c r="BS5" i="2"/>
  <c r="BQ5" i="4"/>
  <c r="BO5" i="2"/>
  <c r="BM5" i="4"/>
  <c r="BK5" i="2"/>
  <c r="BI5" i="4"/>
  <c r="BG5" i="2"/>
  <c r="BE5" i="4"/>
  <c r="BC5" i="2"/>
  <c r="BA5" i="4"/>
  <c r="AY5" i="2"/>
  <c r="AW5" i="4"/>
  <c r="AU5" i="2"/>
  <c r="AS5" i="4"/>
  <c r="AT5" i="2"/>
  <c r="AR5" i="4"/>
  <c r="AP5" i="2"/>
  <c r="AN5" i="4"/>
  <c r="CP4" i="2"/>
  <c r="CN4" i="4"/>
  <c r="CL4" i="2"/>
  <c r="CJ4" i="4"/>
  <c r="CH4" i="2"/>
  <c r="CF4" i="4"/>
  <c r="CD4" i="2"/>
  <c r="CB4" i="4"/>
  <c r="BZ4" i="2"/>
  <c r="BX4" i="4"/>
  <c r="BT4" i="2"/>
  <c r="BR4" i="4"/>
  <c r="BP4" i="2"/>
  <c r="BN4" i="4"/>
  <c r="BL4" i="2"/>
  <c r="BJ4" i="4"/>
  <c r="BH4" i="2"/>
  <c r="BF4" i="4"/>
  <c r="BD4" i="2"/>
  <c r="BB4" i="4"/>
  <c r="AZ4" i="2"/>
  <c r="AX4" i="4"/>
  <c r="AV4" i="2"/>
  <c r="AT4" i="4"/>
  <c r="AQ4" i="2"/>
  <c r="AO4" i="4"/>
  <c r="DT4" i="1"/>
  <c r="CN3" i="2"/>
  <c r="CL3" i="4"/>
  <c r="DS4" i="1"/>
  <c r="CG3" i="2"/>
  <c r="CE3" i="4"/>
  <c r="DR4" i="1"/>
  <c r="BZ3" i="2"/>
  <c r="BX3" i="4"/>
  <c r="DQ4" i="1"/>
  <c r="BT3" i="2"/>
  <c r="BR3" i="4"/>
  <c r="BP3" i="2"/>
  <c r="BN3" i="4"/>
  <c r="BL3" i="2"/>
  <c r="BJ3" i="4"/>
  <c r="BH3" i="2"/>
  <c r="BF3" i="4"/>
  <c r="BD3" i="2"/>
  <c r="BB3" i="4"/>
  <c r="AZ3" i="2"/>
  <c r="AX3" i="4"/>
  <c r="AV3" i="2"/>
  <c r="AT3" i="4"/>
  <c r="AQ3" i="2"/>
  <c r="AO3" i="4"/>
  <c r="CO486" i="2"/>
  <c r="CM486" i="4"/>
  <c r="CK486" i="2"/>
  <c r="CI486" i="4"/>
  <c r="CG486" i="2"/>
  <c r="CE486" i="4"/>
  <c r="CC486" i="2"/>
  <c r="CA486" i="4"/>
  <c r="BY486" i="2"/>
  <c r="BW486" i="4"/>
  <c r="BQ486" i="4"/>
  <c r="BO486" i="2"/>
  <c r="BM486" i="4"/>
  <c r="BK486" i="2"/>
  <c r="BI486" i="4"/>
  <c r="BG486" i="2"/>
  <c r="BE486" i="4"/>
  <c r="BC486" i="2"/>
  <c r="BA486" i="4"/>
  <c r="AY486" i="2"/>
  <c r="AW486" i="4"/>
  <c r="AU486" i="2"/>
  <c r="AS486" i="4"/>
  <c r="AR486" i="4"/>
  <c r="AN486" i="4"/>
  <c r="CN485" i="2"/>
  <c r="CL485" i="4"/>
  <c r="CJ485" i="2"/>
  <c r="CH485" i="4"/>
  <c r="CF485" i="2"/>
  <c r="CD485" i="4"/>
  <c r="CB485" i="2"/>
  <c r="BZ485" i="4"/>
  <c r="BX485" i="2"/>
  <c r="BV485" i="4"/>
  <c r="BT485" i="4"/>
  <c r="BP485" i="4"/>
  <c r="BN485" i="2"/>
  <c r="BL485" i="4"/>
  <c r="BJ485" i="2"/>
  <c r="BH485" i="4"/>
  <c r="BF485" i="2"/>
  <c r="BD485" i="4"/>
  <c r="BB485" i="2"/>
  <c r="AZ485" i="4"/>
  <c r="AX485" i="2"/>
  <c r="AV485" i="4"/>
  <c r="AS485" i="2"/>
  <c r="AQ485" i="4"/>
  <c r="AM485" i="4"/>
  <c r="CQ484" i="2"/>
  <c r="CO484" i="4"/>
  <c r="CM484" i="2"/>
  <c r="CK484" i="4"/>
  <c r="CI484" i="2"/>
  <c r="CG484" i="4"/>
  <c r="CE484" i="2"/>
  <c r="CC484" i="4"/>
  <c r="CA484" i="2"/>
  <c r="BY484" i="4"/>
  <c r="BW484" i="2"/>
  <c r="BU484" i="4"/>
  <c r="BS484" i="4"/>
  <c r="BO484" i="4"/>
  <c r="BM484" i="2"/>
  <c r="BK484" i="4"/>
  <c r="BE484" i="2"/>
  <c r="BC484" i="4"/>
  <c r="BA484" i="2"/>
  <c r="AY484" i="4"/>
  <c r="AW484" i="2"/>
  <c r="AU484" i="4"/>
  <c r="AP484" i="4"/>
  <c r="AL484" i="4"/>
  <c r="CO483" i="2"/>
  <c r="CM483" i="4"/>
  <c r="CK483" i="2"/>
  <c r="CI483" i="4"/>
  <c r="CG483" i="2"/>
  <c r="CE483" i="4"/>
  <c r="CC483" i="2"/>
  <c r="CA483" i="4"/>
  <c r="BY483" i="2"/>
  <c r="BW483" i="4"/>
  <c r="BQ483" i="4"/>
  <c r="BO483" i="2"/>
  <c r="BM483" i="4"/>
  <c r="BK483" i="2"/>
  <c r="BI483" i="4"/>
  <c r="BG483" i="2"/>
  <c r="BE483" i="4"/>
  <c r="BC483" i="2"/>
  <c r="BA483" i="4"/>
  <c r="AY483" i="2"/>
  <c r="AW483" i="4"/>
  <c r="AU483" i="2"/>
  <c r="AS483" i="4"/>
  <c r="AR483" i="4"/>
  <c r="AN483" i="4"/>
  <c r="DF560" i="2"/>
  <c r="DD560" i="4"/>
  <c r="DH593" i="2"/>
  <c r="DF593" i="4"/>
  <c r="DH588" i="2"/>
  <c r="DF588" i="4"/>
  <c r="DH591" i="2"/>
  <c r="DF591" i="4"/>
  <c r="DG577" i="2"/>
  <c r="DE577" i="4"/>
  <c r="DH565" i="2"/>
  <c r="DF565" i="4"/>
  <c r="DF561" i="2"/>
  <c r="DD561" i="4"/>
  <c r="DG543" i="2"/>
  <c r="DE543" i="4"/>
  <c r="DG537" i="2"/>
  <c r="DE537" i="4"/>
  <c r="DY558" i="1"/>
  <c r="ED558" i="1"/>
  <c r="DF557" i="4"/>
  <c r="DG593" i="2"/>
  <c r="DE593" i="4"/>
  <c r="DG547" i="2"/>
  <c r="DE547" i="4"/>
  <c r="DH580" i="2"/>
  <c r="DF580" i="4"/>
  <c r="DG565" i="2"/>
  <c r="DE565" i="4"/>
  <c r="DF559" i="2"/>
  <c r="DD559" i="4"/>
  <c r="DG573" i="2"/>
  <c r="DE573" i="4"/>
  <c r="DG548" i="2"/>
  <c r="DE548" i="4"/>
  <c r="DF553" i="2"/>
  <c r="DD553" i="4"/>
  <c r="DF146" i="2"/>
  <c r="DG228" i="2"/>
  <c r="DF51" i="2"/>
  <c r="DF47" i="2"/>
  <c r="DF229" i="2"/>
  <c r="DG412" i="2"/>
  <c r="DG297" i="2"/>
  <c r="DG224" i="2"/>
  <c r="DU67" i="1"/>
  <c r="DL183" i="1"/>
  <c r="CZ182" i="2"/>
  <c r="CS355" i="2"/>
  <c r="DU408" i="1"/>
  <c r="CZ407" i="2"/>
  <c r="DK261" i="1"/>
  <c r="CY500" i="2"/>
  <c r="CR492" i="2"/>
  <c r="CS443" i="2"/>
  <c r="CY193" i="2"/>
  <c r="CR163" i="2"/>
  <c r="CS83" i="2"/>
  <c r="CR80" i="2"/>
  <c r="DL10" i="1"/>
  <c r="DK357" i="1"/>
  <c r="DK389" i="1"/>
  <c r="CY504" i="2"/>
  <c r="CY366" i="2"/>
  <c r="CS273" i="2"/>
  <c r="DK218" i="1"/>
  <c r="CS217" i="2"/>
  <c r="DV402" i="1"/>
  <c r="DK39" i="1"/>
  <c r="DK150" i="1"/>
  <c r="CR487" i="2"/>
  <c r="CY477" i="2"/>
  <c r="CY333" i="2"/>
  <c r="CY299" i="2"/>
  <c r="CZ183" i="2"/>
  <c r="CZ175" i="2"/>
  <c r="DL122" i="1"/>
  <c r="CY121" i="2"/>
  <c r="CY84" i="2"/>
  <c r="DL18" i="1"/>
  <c r="CY17" i="2"/>
  <c r="CY11" i="2"/>
  <c r="CX14" i="2"/>
  <c r="CT26" i="2"/>
  <c r="DC35" i="2"/>
  <c r="DA17" i="2"/>
  <c r="CV24" i="2"/>
  <c r="CX66" i="2"/>
  <c r="CT98" i="2"/>
  <c r="DC107" i="2"/>
  <c r="CT114" i="2"/>
  <c r="CX118" i="2"/>
  <c r="DC123" i="2"/>
  <c r="CT130" i="2"/>
  <c r="DC139" i="2"/>
  <c r="CT146" i="2"/>
  <c r="CW45" i="2"/>
  <c r="CV48" i="2"/>
  <c r="DE53" i="2"/>
  <c r="CV123" i="2"/>
  <c r="CU50" i="2"/>
  <c r="DC203" i="2"/>
  <c r="DE212" i="2"/>
  <c r="DE218" i="2"/>
  <c r="DC247" i="2"/>
  <c r="DE252" i="2"/>
  <c r="DC257" i="2"/>
  <c r="DC263" i="2"/>
  <c r="DA73" i="2"/>
  <c r="DD75" i="2"/>
  <c r="DA266" i="2"/>
  <c r="CX77" i="2"/>
  <c r="DB84" i="2"/>
  <c r="DE85" i="2"/>
  <c r="CV88" i="2"/>
  <c r="CT89" i="2"/>
  <c r="DB90" i="2"/>
  <c r="DC92" i="2"/>
  <c r="DC94" i="2"/>
  <c r="DD97" i="2"/>
  <c r="DA101" i="2"/>
  <c r="CX109" i="2"/>
  <c r="CU11" i="2"/>
  <c r="DA28" i="2"/>
  <c r="DD36" i="2"/>
  <c r="CS38" i="2"/>
  <c r="CY38" i="2"/>
  <c r="DL39" i="1"/>
  <c r="DD93" i="2"/>
  <c r="DB104" i="2"/>
  <c r="DE109" i="2"/>
  <c r="DD111" i="2"/>
  <c r="DE113" i="2"/>
  <c r="DA115" i="2"/>
  <c r="DD121" i="2"/>
  <c r="CV124" i="2"/>
  <c r="CT127" i="2"/>
  <c r="CV130" i="2"/>
  <c r="DA133" i="2"/>
  <c r="DC134" i="2"/>
  <c r="DD139" i="2"/>
  <c r="DA141" i="2"/>
  <c r="DA143" i="2"/>
  <c r="CX187" i="2"/>
  <c r="DB196" i="2"/>
  <c r="DC198" i="2"/>
  <c r="DB204" i="2"/>
  <c r="CX205" i="2"/>
  <c r="CU210" i="2"/>
  <c r="CT211" i="2"/>
  <c r="DA213" i="2"/>
  <c r="CT215" i="2"/>
  <c r="CT227" i="2"/>
  <c r="DB228" i="2"/>
  <c r="DC234" i="2"/>
  <c r="DC256" i="2"/>
  <c r="DA261" i="2"/>
  <c r="DC262" i="2"/>
  <c r="DE263" i="2"/>
  <c r="CT265" i="2"/>
  <c r="CW267" i="2"/>
  <c r="DD204" i="2"/>
  <c r="DB209" i="2"/>
  <c r="CU213" i="2"/>
  <c r="CU231" i="2"/>
  <c r="CU241" i="2"/>
  <c r="CW270" i="2"/>
  <c r="CV222" i="2"/>
  <c r="DA227" i="2"/>
  <c r="DE233" i="2"/>
  <c r="CX237" i="2"/>
  <c r="CT243" i="2"/>
  <c r="CW251" i="2"/>
  <c r="DB51" i="2"/>
  <c r="DE60" i="2"/>
  <c r="DA62" i="2"/>
  <c r="CU65" i="2"/>
  <c r="CU67" i="2"/>
  <c r="DB75" i="2"/>
  <c r="DE84" i="2"/>
  <c r="DC89" i="2"/>
  <c r="CU91" i="2"/>
  <c r="CW94" i="2"/>
  <c r="DE98" i="2"/>
  <c r="DA100" i="2"/>
  <c r="CU105" i="2"/>
  <c r="DD106" i="2"/>
  <c r="DC113" i="2"/>
  <c r="DA116" i="2"/>
  <c r="DA124" i="2"/>
  <c r="DA132" i="2"/>
  <c r="DB137" i="2"/>
  <c r="DA140" i="2"/>
  <c r="DC141" i="2"/>
  <c r="CU143" i="2"/>
  <c r="DA146" i="2"/>
  <c r="DD148" i="2"/>
  <c r="DB187" i="2"/>
  <c r="CU193" i="2"/>
  <c r="DA196" i="2"/>
  <c r="DD200" i="2"/>
  <c r="CU229" i="2"/>
  <c r="DB243" i="2"/>
  <c r="DD37" i="2"/>
  <c r="DB72" i="2"/>
  <c r="CU128" i="2"/>
  <c r="CU246" i="2"/>
  <c r="DB308" i="2"/>
  <c r="DB316" i="2"/>
  <c r="DB384" i="2"/>
  <c r="DB468" i="2"/>
  <c r="CU52" i="2"/>
  <c r="DD135" i="2"/>
  <c r="CW325" i="2"/>
  <c r="DB418" i="2"/>
  <c r="DD471" i="2"/>
  <c r="DB498" i="2"/>
  <c r="CU516" i="2"/>
  <c r="DA7" i="2"/>
  <c r="CX17" i="2"/>
  <c r="CT23" i="2"/>
  <c r="DE27" i="2"/>
  <c r="DE95" i="2"/>
  <c r="DE12" i="2"/>
  <c r="DE24" i="2"/>
  <c r="CV276" i="2"/>
  <c r="CX279" i="2"/>
  <c r="DA111" i="2"/>
  <c r="CV220" i="2"/>
  <c r="DA321" i="2"/>
  <c r="CT323" i="2"/>
  <c r="DC328" i="2"/>
  <c r="CT239" i="2"/>
  <c r="CV376" i="2"/>
  <c r="DE411" i="2"/>
  <c r="CX413" i="2"/>
  <c r="DE415" i="2"/>
  <c r="DC418" i="2"/>
  <c r="DA425" i="2"/>
  <c r="CV452" i="2"/>
  <c r="CT471" i="2"/>
  <c r="CV478" i="2"/>
  <c r="DE333" i="2"/>
  <c r="CV394" i="2"/>
  <c r="DE401" i="2"/>
  <c r="CV406" i="2"/>
  <c r="CT473" i="2"/>
  <c r="CX485" i="2"/>
  <c r="CW280" i="2"/>
  <c r="DD286" i="2"/>
  <c r="DE304" i="2"/>
  <c r="DD306" i="2"/>
  <c r="DE517" i="2"/>
  <c r="DB275" i="2"/>
  <c r="DC281" i="2"/>
  <c r="DC283" i="2"/>
  <c r="CW288" i="2"/>
  <c r="DE386" i="2"/>
  <c r="DC409" i="2"/>
  <c r="DB419" i="2"/>
  <c r="DD426" i="2"/>
  <c r="CU433" i="2"/>
  <c r="DB451" i="2"/>
  <c r="DE488" i="2"/>
  <c r="DD496" i="2"/>
  <c r="DE498" i="2"/>
  <c r="CW516" i="2"/>
  <c r="DC311" i="2"/>
  <c r="DE312" i="2"/>
  <c r="DD316" i="2"/>
  <c r="CU323" i="2"/>
  <c r="DC375" i="2"/>
  <c r="DA382" i="2"/>
  <c r="DE384" i="2"/>
  <c r="DB393" i="2"/>
  <c r="CU437" i="2"/>
  <c r="DA444" i="2"/>
  <c r="DC449" i="2"/>
  <c r="DA460" i="2"/>
  <c r="DC477" i="2"/>
  <c r="DC479" i="2"/>
  <c r="DB509" i="2"/>
  <c r="DC515" i="2"/>
  <c r="DD418" i="2"/>
  <c r="CX69" i="2"/>
  <c r="DA159" i="2"/>
  <c r="CU172" i="2"/>
  <c r="CZ38" i="2"/>
  <c r="DC73" i="2"/>
  <c r="DD154" i="2"/>
  <c r="DB161" i="2"/>
  <c r="DB169" i="2"/>
  <c r="DB177" i="2"/>
  <c r="DB185" i="2"/>
  <c r="DC188" i="2"/>
  <c r="DA337" i="2"/>
  <c r="DE345" i="2"/>
  <c r="DC348" i="2"/>
  <c r="CX351" i="2"/>
  <c r="DE353" i="2"/>
  <c r="DC356" i="2"/>
  <c r="CX359" i="2"/>
  <c r="CV362" i="2"/>
  <c r="CV366" i="2"/>
  <c r="CU340" i="2"/>
  <c r="CW350" i="2"/>
  <c r="CW358" i="2"/>
  <c r="CW366" i="2"/>
  <c r="CV2" i="4"/>
  <c r="CX2" i="2"/>
  <c r="DD51" i="2"/>
  <c r="CV61" i="2"/>
  <c r="CZ75" i="2"/>
  <c r="DL76" i="1"/>
  <c r="CT92" i="2"/>
  <c r="CX120" i="2"/>
  <c r="DD215" i="2"/>
  <c r="CV239" i="2"/>
  <c r="CV275" i="2"/>
  <c r="CX278" i="2"/>
  <c r="CW281" i="2"/>
  <c r="CW287" i="2"/>
  <c r="CT294" i="2"/>
  <c r="CU306" i="2"/>
  <c r="CT316" i="2"/>
  <c r="DD317" i="2"/>
  <c r="CU318" i="2"/>
  <c r="CW321" i="2"/>
  <c r="DD323" i="2"/>
  <c r="CX328" i="2"/>
  <c r="CX346" i="2"/>
  <c r="DC361" i="2"/>
  <c r="DE362" i="2"/>
  <c r="CV379" i="2"/>
  <c r="CW385" i="2"/>
  <c r="CV389" i="2"/>
  <c r="DB398" i="2"/>
  <c r="DD413" i="2"/>
  <c r="CZ387" i="2"/>
  <c r="CY191" i="2"/>
  <c r="CS118" i="2"/>
  <c r="CR82" i="2"/>
  <c r="CV162" i="2"/>
  <c r="DA156" i="2"/>
  <c r="DC185" i="2"/>
  <c r="DC339" i="2"/>
  <c r="DE160" i="2"/>
  <c r="DC177" i="2"/>
  <c r="DE186" i="2"/>
  <c r="DC171" i="2"/>
  <c r="CT154" i="2"/>
  <c r="DB164" i="2"/>
  <c r="CV355" i="2"/>
  <c r="CT366" i="2"/>
  <c r="CR371" i="2"/>
  <c r="CY507" i="2"/>
  <c r="DL504" i="1"/>
  <c r="CZ503" i="2"/>
  <c r="DK469" i="1"/>
  <c r="CR468" i="2"/>
  <c r="DL464" i="1"/>
  <c r="CY463" i="2"/>
  <c r="DL462" i="1"/>
  <c r="CY461" i="2"/>
  <c r="CZ460" i="2"/>
  <c r="DK459" i="1"/>
  <c r="CS458" i="2"/>
  <c r="DL457" i="1"/>
  <c r="CZ456" i="2"/>
  <c r="DK453" i="1"/>
  <c r="CS451" i="2"/>
  <c r="DL432" i="1"/>
  <c r="CZ431" i="2"/>
  <c r="DL420" i="1"/>
  <c r="CZ419" i="2"/>
  <c r="DK419" i="1"/>
  <c r="DL417" i="1"/>
  <c r="CZ416" i="2"/>
  <c r="DK416" i="1"/>
  <c r="CR415" i="2"/>
  <c r="DL394" i="1"/>
  <c r="CZ393" i="2"/>
  <c r="CR373" i="2"/>
  <c r="DK363" i="1"/>
  <c r="CR362" i="2"/>
  <c r="CR350" i="2"/>
  <c r="DL347" i="1"/>
  <c r="CY346" i="2"/>
  <c r="DK321" i="1"/>
  <c r="CR320" i="2"/>
  <c r="DL311" i="1"/>
  <c r="CY310" i="2"/>
  <c r="DL305" i="1"/>
  <c r="CY304" i="2"/>
  <c r="DK291" i="1"/>
  <c r="CR290" i="2"/>
  <c r="DL289" i="1"/>
  <c r="CY288" i="2"/>
  <c r="DK284" i="1"/>
  <c r="CR283" i="2"/>
  <c r="DK269" i="1"/>
  <c r="CR268" i="2"/>
  <c r="DL263" i="1"/>
  <c r="CY262" i="2"/>
  <c r="DK254" i="1"/>
  <c r="CR253" i="2"/>
  <c r="DK248" i="1"/>
  <c r="CR247" i="2"/>
  <c r="DK244" i="1"/>
  <c r="CR243" i="2"/>
  <c r="DL233" i="1"/>
  <c r="CZ232" i="2"/>
  <c r="DL226" i="1"/>
  <c r="CY225" i="2"/>
  <c r="DL213" i="1"/>
  <c r="DL212" i="1"/>
  <c r="CZ211" i="2"/>
  <c r="DK211" i="1"/>
  <c r="CR210" i="2"/>
  <c r="DL209" i="1"/>
  <c r="CY208" i="2"/>
  <c r="DL201" i="1"/>
  <c r="CY200" i="2"/>
  <c r="DK196" i="1"/>
  <c r="CR195" i="2"/>
  <c r="DL190" i="1"/>
  <c r="CY189" i="2"/>
  <c r="DK182" i="1"/>
  <c r="CR181" i="2"/>
  <c r="DK173" i="1"/>
  <c r="CY161" i="2"/>
  <c r="DL161" i="1"/>
  <c r="CZ160" i="2"/>
  <c r="DK152" i="1"/>
  <c r="CR151" i="2"/>
  <c r="DK143" i="1"/>
  <c r="CR142" i="2"/>
  <c r="DL141" i="1"/>
  <c r="DK139" i="1"/>
  <c r="DL138" i="1"/>
  <c r="CZ137" i="2"/>
  <c r="DL117" i="1"/>
  <c r="CY116" i="2"/>
  <c r="DK115" i="1"/>
  <c r="CR114" i="2"/>
  <c r="DK89" i="1"/>
  <c r="CR88" i="2"/>
  <c r="DK78" i="1"/>
  <c r="CR77" i="2"/>
  <c r="DK77" i="1"/>
  <c r="CS76" i="2"/>
  <c r="DL68" i="1"/>
  <c r="CY67" i="2"/>
  <c r="DL51" i="1"/>
  <c r="CY50" i="2"/>
  <c r="DL50" i="1"/>
  <c r="DL48" i="1"/>
  <c r="CY47" i="2"/>
  <c r="DK37" i="1"/>
  <c r="CR36" i="2"/>
  <c r="DK31" i="1"/>
  <c r="CR30" i="2"/>
  <c r="DK28" i="1"/>
  <c r="CR27" i="2"/>
  <c r="DK27" i="1"/>
  <c r="CS26" i="2"/>
  <c r="DK24" i="1"/>
  <c r="CR23" i="2"/>
  <c r="DL15" i="1"/>
  <c r="CY14" i="2"/>
  <c r="DK13" i="1"/>
  <c r="DL8" i="1"/>
  <c r="BV519" i="2"/>
  <c r="BR519" i="2"/>
  <c r="AS519" i="2"/>
  <c r="AO519" i="2"/>
  <c r="BT518" i="2"/>
  <c r="BP518" i="2"/>
  <c r="AQ518" i="2"/>
  <c r="CW517" i="1"/>
  <c r="BS517" i="2"/>
  <c r="DP518" i="1"/>
  <c r="BK517" i="2"/>
  <c r="AT517" i="2"/>
  <c r="AP517" i="2"/>
  <c r="BV516" i="2"/>
  <c r="BR516" i="2"/>
  <c r="AS516" i="2"/>
  <c r="AO516" i="2"/>
  <c r="BT515" i="2"/>
  <c r="BP515" i="2"/>
  <c r="AQ515" i="2"/>
  <c r="BU514" i="2"/>
  <c r="DE515" i="1"/>
  <c r="BQ514" i="2"/>
  <c r="AR514" i="2"/>
  <c r="AN514" i="2"/>
  <c r="BV513" i="2"/>
  <c r="BR513" i="2"/>
  <c r="AS513" i="2"/>
  <c r="AO513" i="2"/>
  <c r="BU512" i="2"/>
  <c r="BQ512" i="2"/>
  <c r="AR512" i="2"/>
  <c r="AN512" i="2"/>
  <c r="BU511" i="2"/>
  <c r="BQ511" i="2"/>
  <c r="AR511" i="2"/>
  <c r="AN511" i="2"/>
  <c r="BT510" i="2"/>
  <c r="BP510" i="2"/>
  <c r="AQ510" i="2"/>
  <c r="BU509" i="2"/>
  <c r="BQ509" i="2"/>
  <c r="AR509" i="2"/>
  <c r="AN509" i="2"/>
  <c r="BV508" i="2"/>
  <c r="BR508" i="2"/>
  <c r="AS508" i="2"/>
  <c r="AO508" i="2"/>
  <c r="BU507" i="2"/>
  <c r="BQ507" i="2"/>
  <c r="AR507" i="2"/>
  <c r="AN507" i="2"/>
  <c r="BU506" i="2"/>
  <c r="BQ506" i="2"/>
  <c r="AR506" i="2"/>
  <c r="AN506" i="2"/>
  <c r="BT505" i="2"/>
  <c r="BP505" i="2"/>
  <c r="AQ505" i="2"/>
  <c r="BU504" i="2"/>
  <c r="BQ504" i="2"/>
  <c r="AR504" i="2"/>
  <c r="AN504" i="2"/>
  <c r="BT503" i="2"/>
  <c r="BP503" i="2"/>
  <c r="AQ503" i="2"/>
  <c r="DE502" i="1"/>
  <c r="BT502" i="2"/>
  <c r="BP502" i="2"/>
  <c r="AQ502" i="2"/>
  <c r="BT501" i="2"/>
  <c r="BP501" i="2"/>
  <c r="AQ501" i="2"/>
  <c r="BT500" i="2"/>
  <c r="BP500" i="2"/>
  <c r="AQ500" i="2"/>
  <c r="DT500" i="1"/>
  <c r="CK499" i="2"/>
  <c r="BS499" i="2"/>
  <c r="AT499" i="2"/>
  <c r="AP499" i="2"/>
  <c r="BV498" i="2"/>
  <c r="BR498" i="2"/>
  <c r="AS498" i="2"/>
  <c r="AO498" i="2"/>
  <c r="BU497" i="2"/>
  <c r="BQ497" i="2"/>
  <c r="AR497" i="2"/>
  <c r="AN497" i="2"/>
  <c r="BS496" i="2"/>
  <c r="AT496" i="2"/>
  <c r="AP496" i="2"/>
  <c r="CW495" i="1"/>
  <c r="BS495" i="2"/>
  <c r="AT495" i="2"/>
  <c r="AP495" i="2"/>
  <c r="BT494" i="2"/>
  <c r="BP494" i="2"/>
  <c r="AQ494" i="2"/>
  <c r="BT493" i="2"/>
  <c r="BP493" i="2"/>
  <c r="AQ493" i="2"/>
  <c r="BS492" i="2"/>
  <c r="DP493" i="1"/>
  <c r="BK492" i="2"/>
  <c r="AT492" i="2"/>
  <c r="AP492" i="2"/>
  <c r="BU491" i="2"/>
  <c r="BQ491" i="2"/>
  <c r="AR491" i="2"/>
  <c r="AN491" i="2"/>
  <c r="BT490" i="2"/>
  <c r="BP490" i="2"/>
  <c r="AQ490" i="2"/>
  <c r="DD489" i="1"/>
  <c r="DR490" i="1"/>
  <c r="BY489" i="2"/>
  <c r="DD490" i="1"/>
  <c r="BS489" i="2"/>
  <c r="DO490" i="1"/>
  <c r="BG489" i="2"/>
  <c r="AT489" i="2"/>
  <c r="AP489" i="2"/>
  <c r="DE489" i="1"/>
  <c r="BS488" i="2"/>
  <c r="AT488" i="2"/>
  <c r="AP488" i="2"/>
  <c r="BU487" i="2"/>
  <c r="BQ487" i="2"/>
  <c r="CX488" i="1"/>
  <c r="AR487" i="2"/>
  <c r="AN487" i="2"/>
  <c r="BT482" i="2"/>
  <c r="BP482" i="2"/>
  <c r="AQ482" i="2"/>
  <c r="BV481" i="2"/>
  <c r="BR481" i="2"/>
  <c r="AS481" i="2"/>
  <c r="AO481" i="2"/>
  <c r="BV480" i="2"/>
  <c r="BR480" i="2"/>
  <c r="AR480" i="2"/>
  <c r="AN480" i="2"/>
  <c r="BU479" i="2"/>
  <c r="BQ479" i="2"/>
  <c r="AR479" i="2"/>
  <c r="AN479" i="2"/>
  <c r="BU478" i="2"/>
  <c r="BQ478" i="2"/>
  <c r="AR478" i="2"/>
  <c r="AN478" i="2"/>
  <c r="BV477" i="2"/>
  <c r="BR477" i="2"/>
  <c r="AS477" i="2"/>
  <c r="AO477" i="2"/>
  <c r="BS476" i="2"/>
  <c r="DO477" i="1"/>
  <c r="BC476" i="2"/>
  <c r="AT476" i="2"/>
  <c r="AP476" i="2"/>
  <c r="BV475" i="2"/>
  <c r="BR475" i="2"/>
  <c r="AS475" i="2"/>
  <c r="AO475" i="2"/>
  <c r="BV474" i="2"/>
  <c r="BR474" i="2"/>
  <c r="AS474" i="2"/>
  <c r="AO474" i="2"/>
  <c r="DS474" i="1"/>
  <c r="CH473" i="2"/>
  <c r="BT473" i="2"/>
  <c r="BP473" i="2"/>
  <c r="AQ473" i="2"/>
  <c r="DT473" i="1"/>
  <c r="CO472" i="2"/>
  <c r="BS472" i="2"/>
  <c r="AT472" i="2"/>
  <c r="AP472" i="2"/>
  <c r="BV471" i="2"/>
  <c r="BR471" i="2"/>
  <c r="AS471" i="2"/>
  <c r="AO471" i="2"/>
  <c r="BT470" i="2"/>
  <c r="BP470" i="2"/>
  <c r="AQ470" i="2"/>
  <c r="DT470" i="1"/>
  <c r="CM469" i="2"/>
  <c r="BU469" i="2"/>
  <c r="BQ469" i="2"/>
  <c r="AR469" i="2"/>
  <c r="AN469" i="2"/>
  <c r="BS468" i="2"/>
  <c r="AT468" i="2"/>
  <c r="AP468" i="2"/>
  <c r="BT467" i="2"/>
  <c r="BP467" i="2"/>
  <c r="AQ467" i="2"/>
  <c r="CW466" i="1"/>
  <c r="BS466" i="2"/>
  <c r="DP467" i="1"/>
  <c r="DO467" i="1"/>
  <c r="DN467" i="1"/>
  <c r="AT466" i="2"/>
  <c r="AP466" i="2"/>
  <c r="DD466" i="1"/>
  <c r="BV465" i="2"/>
  <c r="BR465" i="2"/>
  <c r="AS465" i="2"/>
  <c r="AO465" i="2"/>
  <c r="DD465" i="1"/>
  <c r="BS464" i="2"/>
  <c r="AT464" i="2"/>
  <c r="DM465" i="1"/>
  <c r="AP464" i="2"/>
  <c r="BT463" i="2"/>
  <c r="BP463" i="2"/>
  <c r="AQ463" i="2"/>
  <c r="BU462" i="2"/>
  <c r="BQ462" i="2"/>
  <c r="AR462" i="2"/>
  <c r="AN462" i="2"/>
  <c r="BV461" i="2"/>
  <c r="BR461" i="2"/>
  <c r="AS461" i="2"/>
  <c r="DM462" i="1"/>
  <c r="AO461" i="2"/>
  <c r="BS460" i="2"/>
  <c r="DN461" i="1"/>
  <c r="AQ460" i="2"/>
  <c r="DR460" i="1"/>
  <c r="CA459" i="2"/>
  <c r="BU459" i="2"/>
  <c r="BQ459" i="2"/>
  <c r="AR459" i="2"/>
  <c r="AN459" i="2"/>
  <c r="BV458" i="2"/>
  <c r="BR458" i="2"/>
  <c r="AS458" i="2"/>
  <c r="AO458" i="2"/>
  <c r="BS457" i="2"/>
  <c r="DO458" i="1"/>
  <c r="BC457" i="2"/>
  <c r="AT457" i="2"/>
  <c r="AP457" i="2"/>
  <c r="BT456" i="2"/>
  <c r="BP456" i="2"/>
  <c r="AQ456" i="2"/>
  <c r="BU455" i="2"/>
  <c r="BQ455" i="2"/>
  <c r="AR455" i="2"/>
  <c r="AN455" i="2"/>
  <c r="BV454" i="2"/>
  <c r="BR454" i="2"/>
  <c r="AS454" i="2"/>
  <c r="AO454" i="2"/>
  <c r="BS453" i="2"/>
  <c r="DO454" i="1"/>
  <c r="BC453" i="2"/>
  <c r="AT453" i="2"/>
  <c r="AP453" i="2"/>
  <c r="BT452" i="2"/>
  <c r="BP452" i="2"/>
  <c r="AQ452" i="2"/>
  <c r="BV451" i="2"/>
  <c r="BR451" i="2"/>
  <c r="AS451" i="2"/>
  <c r="AO451" i="2"/>
  <c r="DD451" i="1"/>
  <c r="CD450" i="2"/>
  <c r="BU450" i="2"/>
  <c r="DE451" i="1"/>
  <c r="BQ450" i="2"/>
  <c r="DP451" i="1"/>
  <c r="BM450" i="2"/>
  <c r="CX451" i="1"/>
  <c r="AR450" i="2"/>
  <c r="CW451" i="1"/>
  <c r="AN450" i="2"/>
  <c r="BS449" i="2"/>
  <c r="AT449" i="2"/>
  <c r="AP449" i="2"/>
  <c r="BU448" i="2"/>
  <c r="BQ448" i="2"/>
  <c r="AR448" i="2"/>
  <c r="AN448" i="2"/>
  <c r="DS448" i="1"/>
  <c r="CH447" i="2"/>
  <c r="BT447" i="2"/>
  <c r="DD448" i="1"/>
  <c r="BP447" i="2"/>
  <c r="AQ447" i="2"/>
  <c r="BU446" i="2"/>
  <c r="BQ446" i="2"/>
  <c r="AR446" i="2"/>
  <c r="AN446" i="2"/>
  <c r="BT445" i="2"/>
  <c r="BP445" i="2"/>
  <c r="AQ445" i="2"/>
  <c r="DR445" i="1"/>
  <c r="BY444" i="2"/>
  <c r="DD445" i="1"/>
  <c r="BS444" i="2"/>
  <c r="AT444" i="2"/>
  <c r="AP444" i="2"/>
  <c r="BV443" i="2"/>
  <c r="BR443" i="2"/>
  <c r="AS443" i="2"/>
  <c r="AO443" i="2"/>
  <c r="BU442" i="2"/>
  <c r="BQ442" i="2"/>
  <c r="AR442" i="2"/>
  <c r="AN442" i="2"/>
  <c r="DS442" i="1"/>
  <c r="CH441" i="2"/>
  <c r="BT441" i="2"/>
  <c r="DD442" i="1"/>
  <c r="BP441" i="2"/>
  <c r="AQ441" i="2"/>
  <c r="BV440" i="2"/>
  <c r="BR440" i="2"/>
  <c r="AS440" i="2"/>
  <c r="AO440" i="2"/>
  <c r="BS439" i="2"/>
  <c r="AT439" i="2"/>
  <c r="AP439" i="2"/>
  <c r="BU438" i="2"/>
  <c r="BQ438" i="2"/>
  <c r="AR438" i="2"/>
  <c r="AN438" i="2"/>
  <c r="BS437" i="2"/>
  <c r="AT437" i="2"/>
  <c r="AP437" i="2"/>
  <c r="DS437" i="1"/>
  <c r="CI436" i="2"/>
  <c r="BU436" i="2"/>
  <c r="DE437" i="1"/>
  <c r="BQ436" i="2"/>
  <c r="CX437" i="1"/>
  <c r="AR436" i="2"/>
  <c r="AN436" i="2"/>
  <c r="BS435" i="2"/>
  <c r="AT435" i="2"/>
  <c r="AP435" i="2"/>
  <c r="DS435" i="1"/>
  <c r="CF434" i="2"/>
  <c r="BV434" i="2"/>
  <c r="BR434" i="2"/>
  <c r="AS434" i="2"/>
  <c r="AO434" i="2"/>
  <c r="BS433" i="2"/>
  <c r="DN434" i="1"/>
  <c r="AU433" i="2"/>
  <c r="AT433" i="2"/>
  <c r="AP433" i="2"/>
  <c r="BT432" i="2"/>
  <c r="BP432" i="2"/>
  <c r="AQ432" i="2"/>
  <c r="DR432" i="1"/>
  <c r="CA431" i="2"/>
  <c r="BU431" i="2"/>
  <c r="BQ431" i="2"/>
  <c r="AR431" i="2"/>
  <c r="AN431" i="2"/>
  <c r="BV430" i="2"/>
  <c r="BR430" i="2"/>
  <c r="AS430" i="2"/>
  <c r="AO430" i="2"/>
  <c r="BT429" i="2"/>
  <c r="BP429" i="2"/>
  <c r="DN430" i="1"/>
  <c r="AZ429" i="2"/>
  <c r="AQ429" i="2"/>
  <c r="BS428" i="2"/>
  <c r="AT428" i="2"/>
  <c r="AP428" i="2"/>
  <c r="BV427" i="2"/>
  <c r="BR427" i="2"/>
  <c r="AS427" i="2"/>
  <c r="AO427" i="2"/>
  <c r="BS426" i="2"/>
  <c r="AT426" i="2"/>
  <c r="AP426" i="2"/>
  <c r="BV425" i="2"/>
  <c r="BR425" i="2"/>
  <c r="AS425" i="2"/>
  <c r="AO425" i="2"/>
  <c r="BU424" i="2"/>
  <c r="BQ424" i="2"/>
  <c r="AR424" i="2"/>
  <c r="AN424" i="2"/>
  <c r="BU423" i="2"/>
  <c r="BQ423" i="2"/>
  <c r="DN424" i="1"/>
  <c r="BA423" i="2"/>
  <c r="AR423" i="2"/>
  <c r="DM424" i="1"/>
  <c r="AN423" i="2"/>
  <c r="DT423" i="1"/>
  <c r="CK422" i="2"/>
  <c r="BS422" i="2"/>
  <c r="AT422" i="2"/>
  <c r="AP422" i="2"/>
  <c r="BT421" i="2"/>
  <c r="BP421" i="2"/>
  <c r="AR421" i="2"/>
  <c r="AN421" i="2"/>
  <c r="BV420" i="2"/>
  <c r="BR420" i="2"/>
  <c r="AS420" i="2"/>
  <c r="AO420" i="2"/>
  <c r="BS419" i="2"/>
  <c r="AT419" i="2"/>
  <c r="AP419" i="2"/>
  <c r="BT418" i="2"/>
  <c r="BP418" i="2"/>
  <c r="AQ418" i="2"/>
  <c r="BU417" i="2"/>
  <c r="BQ417" i="2"/>
  <c r="AR417" i="2"/>
  <c r="AN417" i="2"/>
  <c r="BV416" i="2"/>
  <c r="BR416" i="2"/>
  <c r="AS416" i="2"/>
  <c r="AO416" i="2"/>
  <c r="BS415" i="2"/>
  <c r="AT415" i="2"/>
  <c r="AP415" i="2"/>
  <c r="BU414" i="2"/>
  <c r="BQ414" i="2"/>
  <c r="AR414" i="2"/>
  <c r="AN414" i="2"/>
  <c r="BT413" i="2"/>
  <c r="DD414" i="1"/>
  <c r="BP413" i="2"/>
  <c r="CW414" i="1"/>
  <c r="AQ413" i="2"/>
  <c r="BV412" i="2"/>
  <c r="BR412" i="2"/>
  <c r="DO413" i="1"/>
  <c r="BB412" i="2"/>
  <c r="AS412" i="2"/>
  <c r="AO412" i="2"/>
  <c r="BT411" i="2"/>
  <c r="BP411" i="2"/>
  <c r="AQ411" i="2"/>
  <c r="BV410" i="2"/>
  <c r="BR410" i="2"/>
  <c r="AS410" i="2"/>
  <c r="CX411" i="1"/>
  <c r="AO410" i="2"/>
  <c r="BS409" i="2"/>
  <c r="AT409" i="2"/>
  <c r="AP409" i="2"/>
  <c r="BV408" i="2"/>
  <c r="BR408" i="2"/>
  <c r="AS408" i="2"/>
  <c r="AO408" i="2"/>
  <c r="BT407" i="2"/>
  <c r="BP407" i="2"/>
  <c r="AQ407" i="2"/>
  <c r="BV406" i="2"/>
  <c r="BR406" i="2"/>
  <c r="AS406" i="2"/>
  <c r="AO406" i="2"/>
  <c r="BT405" i="2"/>
  <c r="BP405" i="2"/>
  <c r="AQ405" i="2"/>
  <c r="BV404" i="2"/>
  <c r="BR404" i="2"/>
  <c r="AS404" i="2"/>
  <c r="CX405" i="1"/>
  <c r="AO404" i="2"/>
  <c r="BT403" i="2"/>
  <c r="BP403" i="2"/>
  <c r="AQ403" i="2"/>
  <c r="BV402" i="2"/>
  <c r="BR402" i="2"/>
  <c r="AS402" i="2"/>
  <c r="AO402" i="2"/>
  <c r="BU401" i="2"/>
  <c r="BQ401" i="2"/>
  <c r="CW402" i="1"/>
  <c r="BI401" i="2"/>
  <c r="AR401" i="2"/>
  <c r="AN401" i="2"/>
  <c r="BS400" i="2"/>
  <c r="DR400" i="1"/>
  <c r="BW399" i="2"/>
  <c r="DE400" i="1"/>
  <c r="BQ399" i="2"/>
  <c r="DO399" i="1"/>
  <c r="BG398" i="2"/>
  <c r="DE398" i="1"/>
  <c r="DR397" i="1"/>
  <c r="CA396" i="2"/>
  <c r="DP397" i="1"/>
  <c r="BI396" i="2"/>
  <c r="DQ394" i="1"/>
  <c r="BP393" i="2"/>
  <c r="DE392" i="1"/>
  <c r="DE389" i="1"/>
  <c r="DD385" i="1"/>
  <c r="BP384" i="2"/>
  <c r="DN381" i="1"/>
  <c r="AU380" i="2"/>
  <c r="BT376" i="2"/>
  <c r="BP376" i="2"/>
  <c r="AT376" i="2"/>
  <c r="AP376" i="2"/>
  <c r="BT375" i="2"/>
  <c r="BP375" i="2"/>
  <c r="AQ375" i="2"/>
  <c r="BU374" i="2"/>
  <c r="BQ374" i="2"/>
  <c r="AR374" i="2"/>
  <c r="AN374" i="2"/>
  <c r="BV373" i="2"/>
  <c r="BR373" i="2"/>
  <c r="AS373" i="2"/>
  <c r="AO373" i="2"/>
  <c r="BS372" i="2"/>
  <c r="AT372" i="2"/>
  <c r="AP372" i="2"/>
  <c r="BU371" i="2"/>
  <c r="BQ371" i="2"/>
  <c r="AR371" i="2"/>
  <c r="DM372" i="1"/>
  <c r="AN371" i="2"/>
  <c r="BS370" i="2"/>
  <c r="AT370" i="2"/>
  <c r="AP370" i="2"/>
  <c r="BV369" i="2"/>
  <c r="BR369" i="2"/>
  <c r="AS369" i="2"/>
  <c r="AO369" i="2"/>
  <c r="BU368" i="2"/>
  <c r="BQ368" i="2"/>
  <c r="AR368" i="2"/>
  <c r="AN368" i="2"/>
  <c r="BT367" i="2"/>
  <c r="BP367" i="2"/>
  <c r="DM368" i="1"/>
  <c r="AQ367" i="2"/>
  <c r="BV366" i="2"/>
  <c r="BR366" i="2"/>
  <c r="AS366" i="2"/>
  <c r="AO366" i="2"/>
  <c r="BT365" i="2"/>
  <c r="BP365" i="2"/>
  <c r="AQ365" i="2"/>
  <c r="BU364" i="2"/>
  <c r="BQ364" i="2"/>
  <c r="AR364" i="2"/>
  <c r="AN364" i="2"/>
  <c r="BV363" i="2"/>
  <c r="BR363" i="2"/>
  <c r="AS363" i="2"/>
  <c r="AO363" i="2"/>
  <c r="BS362" i="2"/>
  <c r="AT362" i="2"/>
  <c r="AP362" i="2"/>
  <c r="BT361" i="2"/>
  <c r="BP361" i="2"/>
  <c r="AQ361" i="2"/>
  <c r="BU360" i="2"/>
  <c r="BQ360" i="2"/>
  <c r="AR360" i="2"/>
  <c r="AN360" i="2"/>
  <c r="BV359" i="2"/>
  <c r="BR359" i="2"/>
  <c r="AS359" i="2"/>
  <c r="AO359" i="2"/>
  <c r="BS358" i="2"/>
  <c r="AT358" i="2"/>
  <c r="AP358" i="2"/>
  <c r="BV357" i="2"/>
  <c r="BR357" i="2"/>
  <c r="AS357" i="2"/>
  <c r="AO357" i="2"/>
  <c r="BU356" i="2"/>
  <c r="BQ356" i="2"/>
  <c r="AR356" i="2"/>
  <c r="AN356" i="2"/>
  <c r="BS355" i="2"/>
  <c r="AT355" i="2"/>
  <c r="AP355" i="2"/>
  <c r="BV354" i="2"/>
  <c r="BR354" i="2"/>
  <c r="AS354" i="2"/>
  <c r="AO354" i="2"/>
  <c r="BU353" i="2"/>
  <c r="BQ353" i="2"/>
  <c r="DP354" i="1"/>
  <c r="BM353" i="2"/>
  <c r="AR353" i="2"/>
  <c r="AN353" i="2"/>
  <c r="DT353" i="1"/>
  <c r="CO352" i="2"/>
  <c r="BS352" i="2"/>
  <c r="DP353" i="1"/>
  <c r="DO353" i="1"/>
  <c r="DN353" i="1"/>
  <c r="AS352" i="2"/>
  <c r="AO352" i="2"/>
  <c r="BS351" i="2"/>
  <c r="AT351" i="2"/>
  <c r="AP351" i="2"/>
  <c r="BT350" i="2"/>
  <c r="BP350" i="2"/>
  <c r="AQ350" i="2"/>
  <c r="BS349" i="2"/>
  <c r="DN350" i="1"/>
  <c r="AU349" i="2"/>
  <c r="AT349" i="2"/>
  <c r="AP349" i="2"/>
  <c r="BU348" i="2"/>
  <c r="BQ348" i="2"/>
  <c r="AR348" i="2"/>
  <c r="AN348" i="2"/>
  <c r="BV347" i="2"/>
  <c r="BR347" i="2"/>
  <c r="AS347" i="2"/>
  <c r="CX348" i="1"/>
  <c r="AO347" i="2"/>
  <c r="BT346" i="2"/>
  <c r="BP346" i="2"/>
  <c r="AQ346" i="2"/>
  <c r="BS345" i="2"/>
  <c r="AT345" i="2"/>
  <c r="AP345" i="2"/>
  <c r="BU344" i="2"/>
  <c r="BQ344" i="2"/>
  <c r="AR344" i="2"/>
  <c r="AN344" i="2"/>
  <c r="DT344" i="1"/>
  <c r="CK343" i="2"/>
  <c r="BS343" i="2"/>
  <c r="AT343" i="2"/>
  <c r="AP343" i="2"/>
  <c r="BU342" i="2"/>
  <c r="BQ342" i="2"/>
  <c r="AR342" i="2"/>
  <c r="AN342" i="2"/>
  <c r="BU341" i="2"/>
  <c r="BQ341" i="2"/>
  <c r="AR341" i="2"/>
  <c r="AN341" i="2"/>
  <c r="BU340" i="2"/>
  <c r="BQ340" i="2"/>
  <c r="AR340" i="2"/>
  <c r="DM341" i="1"/>
  <c r="AN340" i="2"/>
  <c r="BS339" i="2"/>
  <c r="AT339" i="2"/>
  <c r="AP339" i="2"/>
  <c r="BT338" i="2"/>
  <c r="BP338" i="2"/>
  <c r="AT338" i="2"/>
  <c r="AP338" i="2"/>
  <c r="BT337" i="2"/>
  <c r="BP337" i="2"/>
  <c r="AQ337" i="2"/>
  <c r="CW336" i="1"/>
  <c r="BS336" i="2"/>
  <c r="DP337" i="1"/>
  <c r="BK336" i="2"/>
  <c r="AT336" i="2"/>
  <c r="AP336" i="2"/>
  <c r="BT335" i="2"/>
  <c r="BP335" i="2"/>
  <c r="AQ335" i="2"/>
  <c r="DE334" i="1"/>
  <c r="BU334" i="2"/>
  <c r="BQ334" i="2"/>
  <c r="AR334" i="2"/>
  <c r="AN334" i="2"/>
  <c r="DS334" i="1"/>
  <c r="CD333" i="2"/>
  <c r="BT333" i="2"/>
  <c r="BP333" i="2"/>
  <c r="AQ333" i="2"/>
  <c r="CW332" i="1"/>
  <c r="BS332" i="2"/>
  <c r="AT332" i="2"/>
  <c r="AP332" i="2"/>
  <c r="BV331" i="2"/>
  <c r="BR331" i="2"/>
  <c r="AS331" i="2"/>
  <c r="AO331" i="2"/>
  <c r="BT330" i="2"/>
  <c r="BP330" i="2"/>
  <c r="AQ330" i="2"/>
  <c r="BS329" i="2"/>
  <c r="AT329" i="2"/>
  <c r="AP329" i="2"/>
  <c r="BT328" i="2"/>
  <c r="BP328" i="2"/>
  <c r="AQ328" i="2"/>
  <c r="BU327" i="2"/>
  <c r="BQ327" i="2"/>
  <c r="AR327" i="2"/>
  <c r="AN327" i="2"/>
  <c r="BV326" i="2"/>
  <c r="BR326" i="2"/>
  <c r="AS326" i="2"/>
  <c r="AO326" i="2"/>
  <c r="BS325" i="2"/>
  <c r="AT325" i="2"/>
  <c r="AP325" i="2"/>
  <c r="BT324" i="2"/>
  <c r="BP324" i="2"/>
  <c r="AQ324" i="2"/>
  <c r="BU323" i="2"/>
  <c r="BQ323" i="2"/>
  <c r="AR323" i="2"/>
  <c r="AN323" i="2"/>
  <c r="BV322" i="2"/>
  <c r="BR322" i="2"/>
  <c r="AS322" i="2"/>
  <c r="AO322" i="2"/>
  <c r="BS321" i="2"/>
  <c r="AT321" i="2"/>
  <c r="AP321" i="2"/>
  <c r="BT320" i="2"/>
  <c r="BP320" i="2"/>
  <c r="DM321" i="1"/>
  <c r="AQ320" i="2"/>
  <c r="BS319" i="2"/>
  <c r="AT319" i="2"/>
  <c r="AP319" i="2"/>
  <c r="BT318" i="2"/>
  <c r="BP318" i="2"/>
  <c r="AQ318" i="2"/>
  <c r="BU317" i="2"/>
  <c r="BQ317" i="2"/>
  <c r="AR317" i="2"/>
  <c r="AN317" i="2"/>
  <c r="BT316" i="2"/>
  <c r="BP316" i="2"/>
  <c r="DN317" i="1"/>
  <c r="AZ316" i="2"/>
  <c r="AQ316" i="2"/>
  <c r="DD315" i="1"/>
  <c r="BT315" i="2"/>
  <c r="BP315" i="2"/>
  <c r="AQ315" i="2"/>
  <c r="BS314" i="2"/>
  <c r="AQ314" i="2"/>
  <c r="CX313" i="1"/>
  <c r="BS313" i="2"/>
  <c r="AT313" i="2"/>
  <c r="AP313" i="2"/>
  <c r="BS312" i="2"/>
  <c r="AT312" i="2"/>
  <c r="AP312" i="2"/>
  <c r="DT312" i="1"/>
  <c r="CL311" i="2"/>
  <c r="BT311" i="2"/>
  <c r="BP311" i="2"/>
  <c r="AQ311" i="2"/>
  <c r="BS310" i="2"/>
  <c r="AT310" i="2"/>
  <c r="AP310" i="2"/>
  <c r="BU309" i="2"/>
  <c r="BQ309" i="2"/>
  <c r="AR309" i="2"/>
  <c r="AN309" i="2"/>
  <c r="BV308" i="2"/>
  <c r="BR308" i="2"/>
  <c r="AS308" i="2"/>
  <c r="AO308" i="2"/>
  <c r="BS307" i="2"/>
  <c r="AT307" i="2"/>
  <c r="AP307" i="2"/>
  <c r="DT307" i="1"/>
  <c r="CL306" i="2"/>
  <c r="BT306" i="2"/>
  <c r="BP306" i="2"/>
  <c r="AQ306" i="2"/>
  <c r="BU305" i="2"/>
  <c r="BQ305" i="2"/>
  <c r="AQ305" i="2"/>
  <c r="BS304" i="2"/>
  <c r="AT304" i="2"/>
  <c r="AP304" i="2"/>
  <c r="BV303" i="2"/>
  <c r="BR303" i="2"/>
  <c r="AS303" i="2"/>
  <c r="AO303" i="2"/>
  <c r="BT302" i="2"/>
  <c r="BP302" i="2"/>
  <c r="AQ302" i="2"/>
  <c r="BV301" i="2"/>
  <c r="BR301" i="2"/>
  <c r="AS301" i="2"/>
  <c r="AO301" i="2"/>
  <c r="BU300" i="2"/>
  <c r="BQ300" i="2"/>
  <c r="DP301" i="1"/>
  <c r="BM300" i="2"/>
  <c r="AR300" i="2"/>
  <c r="AN300" i="2"/>
  <c r="BT299" i="2"/>
  <c r="BP299" i="2"/>
  <c r="AQ299" i="2"/>
  <c r="DR299" i="1"/>
  <c r="BW298" i="2"/>
  <c r="BU298" i="2"/>
  <c r="BQ298" i="2"/>
  <c r="AR298" i="2"/>
  <c r="AN298" i="2"/>
  <c r="BS297" i="2"/>
  <c r="AT297" i="2"/>
  <c r="AP297" i="2"/>
  <c r="BU296" i="2"/>
  <c r="BQ296" i="2"/>
  <c r="AR296" i="2"/>
  <c r="AN296" i="2"/>
  <c r="BS295" i="2"/>
  <c r="AT295" i="2"/>
  <c r="AP295" i="2"/>
  <c r="BV294" i="2"/>
  <c r="BR294" i="2"/>
  <c r="AS294" i="2"/>
  <c r="AO294" i="2"/>
  <c r="BT293" i="2"/>
  <c r="BP293" i="2"/>
  <c r="DN294" i="1"/>
  <c r="AV293" i="2"/>
  <c r="AQ293" i="2"/>
  <c r="DD293" i="1"/>
  <c r="CK292" i="2"/>
  <c r="BS292" i="2"/>
  <c r="AT292" i="2"/>
  <c r="AP292" i="2"/>
  <c r="BT291" i="2"/>
  <c r="BP291" i="2"/>
  <c r="CW292" i="1"/>
  <c r="AQ291" i="2"/>
  <c r="BU290" i="2"/>
  <c r="BQ290" i="2"/>
  <c r="AR290" i="2"/>
  <c r="AN290" i="2"/>
  <c r="BV289" i="2"/>
  <c r="BR289" i="2"/>
  <c r="AS289" i="2"/>
  <c r="AO289" i="2"/>
  <c r="BS288" i="2"/>
  <c r="AT288" i="2"/>
  <c r="AP288" i="2"/>
  <c r="BT287" i="2"/>
  <c r="BP287" i="2"/>
  <c r="AQ287" i="2"/>
  <c r="BU286" i="2"/>
  <c r="BQ286" i="2"/>
  <c r="AR286" i="2"/>
  <c r="AN286" i="2"/>
  <c r="BV285" i="2"/>
  <c r="BR285" i="2"/>
  <c r="AS285" i="2"/>
  <c r="AO285" i="2"/>
  <c r="DR285" i="1"/>
  <c r="BY284" i="2"/>
  <c r="BS284" i="2"/>
  <c r="AT284" i="2"/>
  <c r="AP284" i="2"/>
  <c r="BV283" i="2"/>
  <c r="BR283" i="2"/>
  <c r="AS283" i="2"/>
  <c r="AO283" i="2"/>
  <c r="BU282" i="2"/>
  <c r="BQ282" i="2"/>
  <c r="AR282" i="2"/>
  <c r="CW283" i="1"/>
  <c r="AN282" i="2"/>
  <c r="BT281" i="2"/>
  <c r="BP281" i="2"/>
  <c r="AQ281" i="2"/>
  <c r="BT280" i="2"/>
  <c r="BP280" i="2"/>
  <c r="DO281" i="1"/>
  <c r="BD280" i="2"/>
  <c r="AQ280" i="2"/>
  <c r="BS279" i="2"/>
  <c r="AT279" i="2"/>
  <c r="AP279" i="2"/>
  <c r="BV278" i="2"/>
  <c r="BR278" i="2"/>
  <c r="AS278" i="2"/>
  <c r="AO278" i="2"/>
  <c r="BU277" i="2"/>
  <c r="BQ277" i="2"/>
  <c r="AR277" i="2"/>
  <c r="AN277" i="2"/>
  <c r="BV276" i="2"/>
  <c r="BR276" i="2"/>
  <c r="AS276" i="2"/>
  <c r="AO276" i="2"/>
  <c r="BV275" i="2"/>
  <c r="BR275" i="2"/>
  <c r="AT275" i="2"/>
  <c r="AP275" i="2"/>
  <c r="BS274" i="2"/>
  <c r="AT274" i="2"/>
  <c r="AP274" i="2"/>
  <c r="BT273" i="2"/>
  <c r="BP273" i="2"/>
  <c r="AQ273" i="2"/>
  <c r="DE272" i="1"/>
  <c r="BT272" i="2"/>
  <c r="BP272" i="2"/>
  <c r="AQ272" i="2"/>
  <c r="BT271" i="2"/>
  <c r="BP271" i="2"/>
  <c r="AT271" i="2"/>
  <c r="AP271" i="2"/>
  <c r="BU270" i="2"/>
  <c r="BQ270" i="2"/>
  <c r="AR270" i="2"/>
  <c r="AN270" i="2"/>
  <c r="BV269" i="2"/>
  <c r="BR269" i="2"/>
  <c r="AS269" i="2"/>
  <c r="AO269" i="2"/>
  <c r="BV268" i="2"/>
  <c r="BR268" i="2"/>
  <c r="AS268" i="2"/>
  <c r="AO268" i="2"/>
  <c r="BU267" i="2"/>
  <c r="BQ267" i="2"/>
  <c r="AR267" i="2"/>
  <c r="AN267" i="2"/>
  <c r="DE267" i="1"/>
  <c r="CL266" i="2"/>
  <c r="DS267" i="1"/>
  <c r="CH266" i="2"/>
  <c r="BT266" i="2"/>
  <c r="BP266" i="2"/>
  <c r="AQ266" i="2"/>
  <c r="BS265" i="2"/>
  <c r="AT265" i="2"/>
  <c r="AP265" i="2"/>
  <c r="BT264" i="2"/>
  <c r="BP264" i="2"/>
  <c r="AQ264" i="2"/>
  <c r="BU263" i="2"/>
  <c r="BQ263" i="2"/>
  <c r="AR263" i="2"/>
  <c r="AN263" i="2"/>
  <c r="BT262" i="2"/>
  <c r="BP262" i="2"/>
  <c r="AT262" i="2"/>
  <c r="AP262" i="2"/>
  <c r="BT261" i="2"/>
  <c r="BP261" i="2"/>
  <c r="AQ261" i="2"/>
  <c r="CW260" i="1"/>
  <c r="DT261" i="1"/>
  <c r="CO260" i="2"/>
  <c r="BS260" i="2"/>
  <c r="DP261" i="1"/>
  <c r="DO261" i="1"/>
  <c r="DN261" i="1"/>
  <c r="AS260" i="2"/>
  <c r="AO260" i="2"/>
  <c r="BT259" i="2"/>
  <c r="BP259" i="2"/>
  <c r="AQ259" i="2"/>
  <c r="CX258" i="1"/>
  <c r="BS258" i="2"/>
  <c r="AT258" i="2"/>
  <c r="AP258" i="2"/>
  <c r="BU257" i="2"/>
  <c r="BQ257" i="2"/>
  <c r="AR257" i="2"/>
  <c r="AN257" i="2"/>
  <c r="BS256" i="2"/>
  <c r="CW257" i="1"/>
  <c r="AU256" i="2"/>
  <c r="AT256" i="2"/>
  <c r="AP256" i="2"/>
  <c r="BU255" i="2"/>
  <c r="BQ255" i="2"/>
  <c r="AR255" i="2"/>
  <c r="AN255" i="2"/>
  <c r="BV254" i="2"/>
  <c r="BR254" i="2"/>
  <c r="AS254" i="2"/>
  <c r="CX255" i="1"/>
  <c r="AO254" i="2"/>
  <c r="BS253" i="2"/>
  <c r="AT253" i="2"/>
  <c r="AP253" i="2"/>
  <c r="BT252" i="2"/>
  <c r="BP252" i="2"/>
  <c r="AQ252" i="2"/>
  <c r="BU251" i="2"/>
  <c r="BQ251" i="2"/>
  <c r="AR251" i="2"/>
  <c r="AN251" i="2"/>
  <c r="BV250" i="2"/>
  <c r="BR250" i="2"/>
  <c r="AS250" i="2"/>
  <c r="DM251" i="1"/>
  <c r="AO250" i="2"/>
  <c r="BS249" i="2"/>
  <c r="AT249" i="2"/>
  <c r="AP249" i="2"/>
  <c r="BT248" i="2"/>
  <c r="BP248" i="2"/>
  <c r="AQ248" i="2"/>
  <c r="BU247" i="2"/>
  <c r="BQ247" i="2"/>
  <c r="AR247" i="2"/>
  <c r="AN247" i="2"/>
  <c r="BV246" i="2"/>
  <c r="BR246" i="2"/>
  <c r="AS246" i="2"/>
  <c r="AO246" i="2"/>
  <c r="BS245" i="2"/>
  <c r="AT245" i="2"/>
  <c r="AP245" i="2"/>
  <c r="BT244" i="2"/>
  <c r="BP244" i="2"/>
  <c r="AQ244" i="2"/>
  <c r="BS243" i="2"/>
  <c r="AT243" i="2"/>
  <c r="AP243" i="2"/>
  <c r="BU242" i="2"/>
  <c r="BQ242" i="2"/>
  <c r="DP243" i="1"/>
  <c r="BI242" i="2"/>
  <c r="CX243" i="1"/>
  <c r="AR242" i="2"/>
  <c r="AN242" i="2"/>
  <c r="DQ242" i="1"/>
  <c r="BS241" i="2"/>
  <c r="DN242" i="1"/>
  <c r="AY241" i="2"/>
  <c r="AT241" i="2"/>
  <c r="AP241" i="2"/>
  <c r="BU240" i="2"/>
  <c r="BQ240" i="2"/>
  <c r="AR240" i="2"/>
  <c r="AN240" i="2"/>
  <c r="BS239" i="2"/>
  <c r="AT239" i="2"/>
  <c r="AP239" i="2"/>
  <c r="BU238" i="2"/>
  <c r="BQ238" i="2"/>
  <c r="AR238" i="2"/>
  <c r="AN238" i="2"/>
  <c r="BV237" i="2"/>
  <c r="BR237" i="2"/>
  <c r="AS237" i="2"/>
  <c r="AO237" i="2"/>
  <c r="BT236" i="2"/>
  <c r="BP236" i="2"/>
  <c r="AQ236" i="2"/>
  <c r="DE235" i="1"/>
  <c r="BS235" i="2"/>
  <c r="AT235" i="2"/>
  <c r="AP235" i="2"/>
  <c r="BT234" i="2"/>
  <c r="DQ235" i="1"/>
  <c r="BP234" i="2"/>
  <c r="AQ234" i="2"/>
  <c r="BU233" i="2"/>
  <c r="BQ233" i="2"/>
  <c r="AR233" i="2"/>
  <c r="AN233" i="2"/>
  <c r="BV232" i="2"/>
  <c r="BR232" i="2"/>
  <c r="AS232" i="2"/>
  <c r="AO232" i="2"/>
  <c r="BU231" i="2"/>
  <c r="BQ231" i="2"/>
  <c r="AR231" i="2"/>
  <c r="AN231" i="2"/>
  <c r="BT230" i="2"/>
  <c r="BP230" i="2"/>
  <c r="AQ230" i="2"/>
  <c r="BS229" i="2"/>
  <c r="CW230" i="1"/>
  <c r="AU229" i="2"/>
  <c r="AT229" i="2"/>
  <c r="AP229" i="2"/>
  <c r="BV228" i="2"/>
  <c r="BR228" i="2"/>
  <c r="AS228" i="2"/>
  <c r="AO228" i="2"/>
  <c r="BS227" i="2"/>
  <c r="AT227" i="2"/>
  <c r="AP227" i="2"/>
  <c r="BS226" i="2"/>
  <c r="AT226" i="2"/>
  <c r="AP226" i="2"/>
  <c r="BT225" i="2"/>
  <c r="BP225" i="2"/>
  <c r="AQ225" i="2"/>
  <c r="BU224" i="2"/>
  <c r="BQ224" i="2"/>
  <c r="AR224" i="2"/>
  <c r="AN224" i="2"/>
  <c r="DR224" i="1"/>
  <c r="BX223" i="2"/>
  <c r="BV223" i="2"/>
  <c r="BR223" i="2"/>
  <c r="AS223" i="2"/>
  <c r="AO223" i="2"/>
  <c r="BT222" i="2"/>
  <c r="BP222" i="2"/>
  <c r="AQ222" i="2"/>
  <c r="BV221" i="2"/>
  <c r="BR221" i="2"/>
  <c r="AS221" i="2"/>
  <c r="AO221" i="2"/>
  <c r="BU220" i="2"/>
  <c r="BQ220" i="2"/>
  <c r="AR220" i="2"/>
  <c r="AN220" i="2"/>
  <c r="BT219" i="2"/>
  <c r="BP219" i="2"/>
  <c r="AQ219" i="2"/>
  <c r="BS218" i="2"/>
  <c r="AT218" i="2"/>
  <c r="AP218" i="2"/>
  <c r="BU217" i="2"/>
  <c r="DE218" i="1"/>
  <c r="BQ217" i="2"/>
  <c r="AR217" i="2"/>
  <c r="AN217" i="2"/>
  <c r="BV216" i="2"/>
  <c r="BR216" i="2"/>
  <c r="AS216" i="2"/>
  <c r="AO216" i="2"/>
  <c r="BS215" i="2"/>
  <c r="AT215" i="2"/>
  <c r="AP215" i="2"/>
  <c r="BT214" i="2"/>
  <c r="BP214" i="2"/>
  <c r="AQ214" i="2"/>
  <c r="DT214" i="1"/>
  <c r="DS214" i="1"/>
  <c r="DR214" i="1"/>
  <c r="BT213" i="2"/>
  <c r="BP213" i="2"/>
  <c r="AQ213" i="2"/>
  <c r="DR213" i="1"/>
  <c r="CA212" i="2"/>
  <c r="BU212" i="2"/>
  <c r="BQ212" i="2"/>
  <c r="AR212" i="2"/>
  <c r="AN212" i="2"/>
  <c r="BV211" i="2"/>
  <c r="BR211" i="2"/>
  <c r="AS211" i="2"/>
  <c r="AO211" i="2"/>
  <c r="BS210" i="2"/>
  <c r="AT210" i="2"/>
  <c r="AP210" i="2"/>
  <c r="BT209" i="2"/>
  <c r="DQ210" i="1"/>
  <c r="BP209" i="2"/>
  <c r="AQ209" i="2"/>
  <c r="BU208" i="2"/>
  <c r="BQ208" i="2"/>
  <c r="AR208" i="2"/>
  <c r="AN208" i="2"/>
  <c r="BV207" i="2"/>
  <c r="BR207" i="2"/>
  <c r="AS207" i="2"/>
  <c r="AO207" i="2"/>
  <c r="BS206" i="2"/>
  <c r="AT206" i="2"/>
  <c r="AP206" i="2"/>
  <c r="BT205" i="2"/>
  <c r="BP205" i="2"/>
  <c r="AQ205" i="2"/>
  <c r="BV204" i="2"/>
  <c r="BR204" i="2"/>
  <c r="AS204" i="2"/>
  <c r="AO204" i="2"/>
  <c r="DE204" i="1"/>
  <c r="BT203" i="2"/>
  <c r="BP203" i="2"/>
  <c r="AQ203" i="2"/>
  <c r="BU202" i="2"/>
  <c r="BQ202" i="2"/>
  <c r="AR202" i="2"/>
  <c r="AN202" i="2"/>
  <c r="BV201" i="2"/>
  <c r="BR201" i="2"/>
  <c r="AS201" i="2"/>
  <c r="AO201" i="2"/>
  <c r="BS200" i="2"/>
  <c r="AT200" i="2"/>
  <c r="AP200" i="2"/>
  <c r="BT199" i="2"/>
  <c r="DQ200" i="1"/>
  <c r="BP199" i="2"/>
  <c r="AQ199" i="2"/>
  <c r="BU198" i="2"/>
  <c r="BQ198" i="2"/>
  <c r="AR198" i="2"/>
  <c r="DM199" i="1"/>
  <c r="AN198" i="2"/>
  <c r="BV197" i="2"/>
  <c r="BR197" i="2"/>
  <c r="DO198" i="1"/>
  <c r="BF197" i="2"/>
  <c r="AS197" i="2"/>
  <c r="AO197" i="2"/>
  <c r="BS196" i="2"/>
  <c r="AT196" i="2"/>
  <c r="AP196" i="2"/>
  <c r="BT195" i="2"/>
  <c r="BP195" i="2"/>
  <c r="AQ195" i="2"/>
  <c r="BU194" i="2"/>
  <c r="BQ194" i="2"/>
  <c r="AR194" i="2"/>
  <c r="AN194" i="2"/>
  <c r="BT193" i="2"/>
  <c r="BP193" i="2"/>
  <c r="DN194" i="1"/>
  <c r="AV193" i="2"/>
  <c r="CW194" i="1"/>
  <c r="AQ193" i="2"/>
  <c r="BS192" i="2"/>
  <c r="AT192" i="2"/>
  <c r="AP192" i="2"/>
  <c r="BU191" i="2"/>
  <c r="BQ191" i="2"/>
  <c r="AR191" i="2"/>
  <c r="AN191" i="2"/>
  <c r="BV190" i="2"/>
  <c r="BR190" i="2"/>
  <c r="AS190" i="2"/>
  <c r="CX191" i="1"/>
  <c r="AO190" i="2"/>
  <c r="BS189" i="2"/>
  <c r="AT189" i="2"/>
  <c r="AP189" i="2"/>
  <c r="BT188" i="2"/>
  <c r="BP188" i="2"/>
  <c r="AQ188" i="2"/>
  <c r="BU187" i="2"/>
  <c r="BQ187" i="2"/>
  <c r="AR187" i="2"/>
  <c r="AN187" i="2"/>
  <c r="BV186" i="2"/>
  <c r="BR186" i="2"/>
  <c r="AS186" i="2"/>
  <c r="AO186" i="2"/>
  <c r="BT185" i="2"/>
  <c r="BP185" i="2"/>
  <c r="AQ185" i="2"/>
  <c r="BS184" i="2"/>
  <c r="AT184" i="2"/>
  <c r="AP184" i="2"/>
  <c r="BV183" i="2"/>
  <c r="BR183" i="2"/>
  <c r="AS183" i="2"/>
  <c r="AO183" i="2"/>
  <c r="BS182" i="2"/>
  <c r="AT182" i="2"/>
  <c r="AP182" i="2"/>
  <c r="BT181" i="2"/>
  <c r="BP181" i="2"/>
  <c r="AQ181" i="2"/>
  <c r="BU180" i="2"/>
  <c r="BQ180" i="2"/>
  <c r="AR180" i="2"/>
  <c r="AN180" i="2"/>
  <c r="BT179" i="2"/>
  <c r="BP179" i="2"/>
  <c r="AQ179" i="2"/>
  <c r="DT179" i="1"/>
  <c r="CO178" i="2"/>
  <c r="BS178" i="2"/>
  <c r="DP179" i="1"/>
  <c r="DO179" i="1"/>
  <c r="DN179" i="1"/>
  <c r="AS178" i="2"/>
  <c r="AO178" i="2"/>
  <c r="BU177" i="2"/>
  <c r="DE178" i="1"/>
  <c r="BQ177" i="2"/>
  <c r="AR177" i="2"/>
  <c r="AN177" i="2"/>
  <c r="DT177" i="1"/>
  <c r="CP176" i="2"/>
  <c r="BT176" i="2"/>
  <c r="BP176" i="2"/>
  <c r="CX177" i="1"/>
  <c r="AV176" i="2"/>
  <c r="AQ176" i="2"/>
  <c r="BV175" i="2"/>
  <c r="BR175" i="2"/>
  <c r="AS175" i="2"/>
  <c r="AO175" i="2"/>
  <c r="BS174" i="2"/>
  <c r="AT174" i="2"/>
  <c r="AP174" i="2"/>
  <c r="BT173" i="2"/>
  <c r="BP173" i="2"/>
  <c r="AQ173" i="2"/>
  <c r="BS172" i="2"/>
  <c r="AT172" i="2"/>
  <c r="AP172" i="2"/>
  <c r="BV171" i="2"/>
  <c r="BR171" i="2"/>
  <c r="AS171" i="2"/>
  <c r="AO171" i="2"/>
  <c r="BU170" i="2"/>
  <c r="BQ170" i="2"/>
  <c r="AR170" i="2"/>
  <c r="AN170" i="2"/>
  <c r="BU169" i="2"/>
  <c r="BQ169" i="2"/>
  <c r="AR169" i="2"/>
  <c r="AN169" i="2"/>
  <c r="BV168" i="2"/>
  <c r="BR168" i="2"/>
  <c r="AS168" i="2"/>
  <c r="AO168" i="2"/>
  <c r="BV167" i="2"/>
  <c r="BR167" i="2"/>
  <c r="AS167" i="2"/>
  <c r="AO167" i="2"/>
  <c r="BU166" i="2"/>
  <c r="DE167" i="1"/>
  <c r="BQ166" i="2"/>
  <c r="AR166" i="2"/>
  <c r="AN166" i="2"/>
  <c r="BT165" i="2"/>
  <c r="BP165" i="2"/>
  <c r="AQ165" i="2"/>
  <c r="BT164" i="2"/>
  <c r="BP164" i="2"/>
  <c r="AQ164" i="2"/>
  <c r="BS163" i="2"/>
  <c r="AT163" i="2"/>
  <c r="AP163" i="2"/>
  <c r="BT162" i="2"/>
  <c r="BP162" i="2"/>
  <c r="AQ162" i="2"/>
  <c r="AN162" i="2"/>
  <c r="BV161" i="2"/>
  <c r="BR161" i="2"/>
  <c r="AS161" i="2"/>
  <c r="AO161" i="2"/>
  <c r="BS160" i="2"/>
  <c r="AT160" i="2"/>
  <c r="AP160" i="2"/>
  <c r="BT159" i="2"/>
  <c r="DQ160" i="1"/>
  <c r="BP159" i="2"/>
  <c r="AQ159" i="2"/>
  <c r="BU158" i="2"/>
  <c r="BQ158" i="2"/>
  <c r="AQ158" i="2"/>
  <c r="BU157" i="2"/>
  <c r="BQ157" i="2"/>
  <c r="AR157" i="2"/>
  <c r="AN157" i="2"/>
  <c r="BS156" i="2"/>
  <c r="AT156" i="2"/>
  <c r="AP156" i="2"/>
  <c r="BV155" i="2"/>
  <c r="BR155" i="2"/>
  <c r="AS155" i="2"/>
  <c r="AO155" i="2"/>
  <c r="BU154" i="2"/>
  <c r="BQ154" i="2"/>
  <c r="AR154" i="2"/>
  <c r="AN154" i="2"/>
  <c r="BV153" i="2"/>
  <c r="BR153" i="2"/>
  <c r="AS153" i="2"/>
  <c r="AO153" i="2"/>
  <c r="BS152" i="2"/>
  <c r="AT152" i="2"/>
  <c r="AP152" i="2"/>
  <c r="BT151" i="2"/>
  <c r="BP151" i="2"/>
  <c r="AQ151" i="2"/>
  <c r="BU150" i="2"/>
  <c r="BQ150" i="2"/>
  <c r="AR150" i="2"/>
  <c r="AN150" i="2"/>
  <c r="BT149" i="2"/>
  <c r="BP149" i="2"/>
  <c r="AQ149" i="2"/>
  <c r="BS148" i="2"/>
  <c r="AT148" i="2"/>
  <c r="AP148" i="2"/>
  <c r="BU147" i="2"/>
  <c r="BQ147" i="2"/>
  <c r="AR147" i="2"/>
  <c r="AN147" i="2"/>
  <c r="BS146" i="2"/>
  <c r="AT146" i="2"/>
  <c r="AP146" i="2"/>
  <c r="BV145" i="2"/>
  <c r="BR145" i="2"/>
  <c r="AS145" i="2"/>
  <c r="AO145" i="2"/>
  <c r="BS144" i="2"/>
  <c r="AT144" i="2"/>
  <c r="AP144" i="2"/>
  <c r="BT143" i="2"/>
  <c r="BP143" i="2"/>
  <c r="AQ143" i="2"/>
  <c r="BU142" i="2"/>
  <c r="BQ142" i="2"/>
  <c r="AR142" i="2"/>
  <c r="AN142" i="2"/>
  <c r="BV141" i="2"/>
  <c r="BR141" i="2"/>
  <c r="AS141" i="2"/>
  <c r="AO141" i="2"/>
  <c r="BS140" i="2"/>
  <c r="AT140" i="2"/>
  <c r="AP140" i="2"/>
  <c r="BT139" i="2"/>
  <c r="BP139" i="2"/>
  <c r="AQ139" i="2"/>
  <c r="BU138" i="2"/>
  <c r="BQ138" i="2"/>
  <c r="AR138" i="2"/>
  <c r="AN138" i="2"/>
  <c r="BV137" i="2"/>
  <c r="BR137" i="2"/>
  <c r="AS137" i="2"/>
  <c r="DM138" i="1"/>
  <c r="AO137" i="2"/>
  <c r="BS136" i="2"/>
  <c r="AT136" i="2"/>
  <c r="AP136" i="2"/>
  <c r="BT135" i="2"/>
  <c r="BP135" i="2"/>
  <c r="AQ135" i="2"/>
  <c r="BU134" i="2"/>
  <c r="BQ134" i="2"/>
  <c r="AR134" i="2"/>
  <c r="AN134" i="2"/>
  <c r="BV133" i="2"/>
  <c r="BR133" i="2"/>
  <c r="AS133" i="2"/>
  <c r="AO133" i="2"/>
  <c r="DS133" i="1"/>
  <c r="CE132" i="2"/>
  <c r="BU132" i="2"/>
  <c r="BQ132" i="2"/>
  <c r="AR132" i="2"/>
  <c r="AN132" i="2"/>
  <c r="BT131" i="2"/>
  <c r="BP131" i="2"/>
  <c r="AQ131" i="2"/>
  <c r="DE130" i="1"/>
  <c r="BT130" i="2"/>
  <c r="BP130" i="2"/>
  <c r="AQ130" i="2"/>
  <c r="BT129" i="2"/>
  <c r="BP129" i="2"/>
  <c r="AQ129" i="2"/>
  <c r="BS128" i="2"/>
  <c r="AT128" i="2"/>
  <c r="AP128" i="2"/>
  <c r="BV127" i="2"/>
  <c r="BR127" i="2"/>
  <c r="AS127" i="2"/>
  <c r="AO127" i="2"/>
  <c r="BU126" i="2"/>
  <c r="BQ126" i="2"/>
  <c r="AR126" i="2"/>
  <c r="AN126" i="2"/>
  <c r="BU125" i="2"/>
  <c r="BQ125" i="2"/>
  <c r="DN126" i="1"/>
  <c r="AW125" i="2"/>
  <c r="AR125" i="2"/>
  <c r="AN125" i="2"/>
  <c r="BT124" i="2"/>
  <c r="DQ125" i="1"/>
  <c r="BP124" i="2"/>
  <c r="AQ124" i="2"/>
  <c r="DT124" i="1"/>
  <c r="CO123" i="2"/>
  <c r="DD124" i="1"/>
  <c r="BS123" i="2"/>
  <c r="AT123" i="2"/>
  <c r="AP123" i="2"/>
  <c r="BS122" i="2"/>
  <c r="AT122" i="2"/>
  <c r="AP122" i="2"/>
  <c r="BV121" i="2"/>
  <c r="BR121" i="2"/>
  <c r="AS121" i="2"/>
  <c r="AO121" i="2"/>
  <c r="DT121" i="1"/>
  <c r="CL120" i="2"/>
  <c r="BT120" i="2"/>
  <c r="BP120" i="2"/>
  <c r="AQ120" i="2"/>
  <c r="BT119" i="2"/>
  <c r="BP119" i="2"/>
  <c r="AQ119" i="2"/>
  <c r="BV118" i="2"/>
  <c r="BR118" i="2"/>
  <c r="AS118" i="2"/>
  <c r="AO118" i="2"/>
  <c r="BS117" i="2"/>
  <c r="AT117" i="2"/>
  <c r="AP117" i="2"/>
  <c r="BT116" i="2"/>
  <c r="BP116" i="2"/>
  <c r="AQ116" i="2"/>
  <c r="BU115" i="2"/>
  <c r="BQ115" i="2"/>
  <c r="AR115" i="2"/>
  <c r="AN115" i="2"/>
  <c r="BV114" i="2"/>
  <c r="BR114" i="2"/>
  <c r="DP115" i="1"/>
  <c r="BJ114" i="2"/>
  <c r="AS114" i="2"/>
  <c r="AO114" i="2"/>
  <c r="BS113" i="2"/>
  <c r="AT113" i="2"/>
  <c r="AP113" i="2"/>
  <c r="BU112" i="2"/>
  <c r="BQ112" i="2"/>
  <c r="AR112" i="2"/>
  <c r="AN112" i="2"/>
  <c r="DS112" i="1"/>
  <c r="CH111" i="2"/>
  <c r="BT111" i="2"/>
  <c r="BP111" i="2"/>
  <c r="CX112" i="1"/>
  <c r="AV111" i="2"/>
  <c r="AQ111" i="2"/>
  <c r="CX110" i="1"/>
  <c r="DE111" i="1"/>
  <c r="BS110" i="2"/>
  <c r="CW111" i="1"/>
  <c r="AU110" i="2"/>
  <c r="AT110" i="2"/>
  <c r="AP110" i="2"/>
  <c r="BU109" i="2"/>
  <c r="BQ109" i="2"/>
  <c r="AR109" i="2"/>
  <c r="AN109" i="2"/>
  <c r="BT108" i="2"/>
  <c r="BP108" i="2"/>
  <c r="AQ108" i="2"/>
  <c r="BU107" i="2"/>
  <c r="BQ107" i="2"/>
  <c r="AR107" i="2"/>
  <c r="AN107" i="2"/>
  <c r="BV106" i="2"/>
  <c r="BR106" i="2"/>
  <c r="AS106" i="2"/>
  <c r="AO106" i="2"/>
  <c r="BS105" i="2"/>
  <c r="AT105" i="2"/>
  <c r="AP105" i="2"/>
  <c r="BT104" i="2"/>
  <c r="BP104" i="2"/>
  <c r="AQ104" i="2"/>
  <c r="BU103" i="2"/>
  <c r="BQ103" i="2"/>
  <c r="DP104" i="1"/>
  <c r="BI103" i="2"/>
  <c r="AR103" i="2"/>
  <c r="AN103" i="2"/>
  <c r="BV102" i="2"/>
  <c r="BR102" i="2"/>
  <c r="AS102" i="2"/>
  <c r="AO102" i="2"/>
  <c r="BS101" i="2"/>
  <c r="AT101" i="2"/>
  <c r="AP101" i="2"/>
  <c r="BT100" i="2"/>
  <c r="BP100" i="2"/>
  <c r="AQ100" i="2"/>
  <c r="BU99" i="2"/>
  <c r="BQ99" i="2"/>
  <c r="AQ99" i="2"/>
  <c r="BU98" i="2"/>
  <c r="BQ98" i="2"/>
  <c r="AR98" i="2"/>
  <c r="AN98" i="2"/>
  <c r="BV97" i="2"/>
  <c r="BR97" i="2"/>
  <c r="AS97" i="2"/>
  <c r="AO97" i="2"/>
  <c r="BS96" i="2"/>
  <c r="AT96" i="2"/>
  <c r="AP96" i="2"/>
  <c r="BT95" i="2"/>
  <c r="BP95" i="2"/>
  <c r="AQ95" i="2"/>
  <c r="CX94" i="1"/>
  <c r="BT94" i="2"/>
  <c r="BP94" i="2"/>
  <c r="AQ94" i="2"/>
  <c r="BU93" i="2"/>
  <c r="BQ93" i="2"/>
  <c r="AR93" i="2"/>
  <c r="AN93" i="2"/>
  <c r="DT93" i="1"/>
  <c r="CP92" i="2"/>
  <c r="BT92" i="2"/>
  <c r="BP92" i="2"/>
  <c r="AQ92" i="2"/>
  <c r="BT91" i="2"/>
  <c r="DD92" i="1"/>
  <c r="BP91" i="2"/>
  <c r="AQ91" i="2"/>
  <c r="DE90" i="1"/>
  <c r="BS90" i="2"/>
  <c r="AT90" i="2"/>
  <c r="AP90" i="2"/>
  <c r="BT89" i="2"/>
  <c r="BP89" i="2"/>
  <c r="DN90" i="1"/>
  <c r="AV89" i="2"/>
  <c r="AQ89" i="2"/>
  <c r="BV88" i="2"/>
  <c r="BR88" i="2"/>
  <c r="AS88" i="2"/>
  <c r="AO88" i="2"/>
  <c r="BS87" i="2"/>
  <c r="AT87" i="2"/>
  <c r="AP87" i="2"/>
  <c r="BT86" i="2"/>
  <c r="BP86" i="2"/>
  <c r="AQ86" i="2"/>
  <c r="DE85" i="1"/>
  <c r="DL85" i="1" s="1"/>
  <c r="BU85" i="2"/>
  <c r="BQ85" i="2"/>
  <c r="AR85" i="2"/>
  <c r="AN85" i="2"/>
  <c r="DS85" i="1"/>
  <c r="CD84" i="2"/>
  <c r="BT84" i="2"/>
  <c r="BP84" i="2"/>
  <c r="AQ84" i="2"/>
  <c r="CX83" i="1"/>
  <c r="BT83" i="2"/>
  <c r="BP83" i="2"/>
  <c r="AQ83" i="2"/>
  <c r="CW82" i="1"/>
  <c r="BS82" i="2"/>
  <c r="AT82" i="2"/>
  <c r="AP82" i="2"/>
  <c r="BV81" i="2"/>
  <c r="BR81" i="2"/>
  <c r="AS81" i="2"/>
  <c r="AO81" i="2"/>
  <c r="BU80" i="2"/>
  <c r="BQ80" i="2"/>
  <c r="AR80" i="2"/>
  <c r="AN80" i="2"/>
  <c r="DR80" i="1"/>
  <c r="BX79" i="2"/>
  <c r="DD80" i="1"/>
  <c r="DL80" i="1"/>
  <c r="BV79" i="2"/>
  <c r="BR79" i="2"/>
  <c r="AS79" i="2"/>
  <c r="AO79" i="2"/>
  <c r="BS78" i="2"/>
  <c r="AT78" i="2"/>
  <c r="AP78" i="2"/>
  <c r="BT77" i="2"/>
  <c r="BP77" i="2"/>
  <c r="AQ77" i="2"/>
  <c r="BU76" i="2"/>
  <c r="BQ76" i="2"/>
  <c r="AR76" i="2"/>
  <c r="AN76" i="2"/>
  <c r="BT75" i="2"/>
  <c r="BP75" i="2"/>
  <c r="AQ75" i="2"/>
  <c r="DS75" i="1"/>
  <c r="CD74" i="2"/>
  <c r="BT74" i="2"/>
  <c r="BP74" i="2"/>
  <c r="AQ74" i="2"/>
  <c r="BV73" i="2"/>
  <c r="BR73" i="2"/>
  <c r="AS73" i="2"/>
  <c r="DM74" i="1"/>
  <c r="AO73" i="2"/>
  <c r="BU72" i="2"/>
  <c r="BQ72" i="2"/>
  <c r="AR72" i="2"/>
  <c r="AN72" i="2"/>
  <c r="BV71" i="2"/>
  <c r="BR71" i="2"/>
  <c r="AS71" i="2"/>
  <c r="AO71" i="2"/>
  <c r="BS70" i="2"/>
  <c r="AT70" i="2"/>
  <c r="AP70" i="2"/>
  <c r="BT69" i="2"/>
  <c r="BP69" i="2"/>
  <c r="AQ69" i="2"/>
  <c r="BU68" i="2"/>
  <c r="BQ68" i="2"/>
  <c r="AR68" i="2"/>
  <c r="AN68" i="2"/>
  <c r="BV67" i="2"/>
  <c r="BR67" i="2"/>
  <c r="AS67" i="2"/>
  <c r="AO67" i="2"/>
  <c r="BS66" i="2"/>
  <c r="AT66" i="2"/>
  <c r="AP66" i="2"/>
  <c r="BT65" i="2"/>
  <c r="BP65" i="2"/>
  <c r="AQ65" i="2"/>
  <c r="BU64" i="2"/>
  <c r="BQ64" i="2"/>
  <c r="AR64" i="2"/>
  <c r="AN64" i="2"/>
  <c r="BT63" i="2"/>
  <c r="BP63" i="2"/>
  <c r="DN64" i="1"/>
  <c r="AZ63" i="2"/>
  <c r="AQ63" i="2"/>
  <c r="BS62" i="2"/>
  <c r="DN63" i="1"/>
  <c r="AY62" i="2"/>
  <c r="CW63" i="1"/>
  <c r="AU62" i="2"/>
  <c r="AT62" i="2"/>
  <c r="AP62" i="2"/>
  <c r="BT61" i="2"/>
  <c r="BP61" i="2"/>
  <c r="AQ61" i="2"/>
  <c r="BU60" i="2"/>
  <c r="BQ60" i="2"/>
  <c r="AR60" i="2"/>
  <c r="AN60" i="2"/>
  <c r="BV59" i="2"/>
  <c r="BR59" i="2"/>
  <c r="AS59" i="2"/>
  <c r="AO59" i="2"/>
  <c r="BU58" i="2"/>
  <c r="BQ58" i="2"/>
  <c r="AR58" i="2"/>
  <c r="AN58" i="2"/>
  <c r="BT57" i="2"/>
  <c r="BP57" i="2"/>
  <c r="AQ57" i="2"/>
  <c r="BU56" i="2"/>
  <c r="BQ56" i="2"/>
  <c r="AR56" i="2"/>
  <c r="AN56" i="2"/>
  <c r="BV55" i="2"/>
  <c r="BR55" i="2"/>
  <c r="AS55" i="2"/>
  <c r="AO55" i="2"/>
  <c r="BS54" i="2"/>
  <c r="AT54" i="2"/>
  <c r="AP54" i="2"/>
  <c r="BT53" i="2"/>
  <c r="BP53" i="2"/>
  <c r="AQ53" i="2"/>
  <c r="BU52" i="2"/>
  <c r="BQ52" i="2"/>
  <c r="AR52" i="2"/>
  <c r="AN52" i="2"/>
  <c r="BV51" i="2"/>
  <c r="BR51" i="2"/>
  <c r="AS51" i="2"/>
  <c r="AO51" i="2"/>
  <c r="BS50" i="2"/>
  <c r="AT50" i="2"/>
  <c r="AP50" i="2"/>
  <c r="BV49" i="2"/>
  <c r="BR49" i="2"/>
  <c r="AS49" i="2"/>
  <c r="AO49" i="2"/>
  <c r="BS48" i="2"/>
  <c r="AT48" i="2"/>
  <c r="AP48" i="2"/>
  <c r="BT47" i="2"/>
  <c r="BP47" i="2"/>
  <c r="AQ47" i="2"/>
  <c r="BU46" i="2"/>
  <c r="BQ46" i="2"/>
  <c r="AR46" i="2"/>
  <c r="AN46" i="2"/>
  <c r="BT45" i="2"/>
  <c r="BP45" i="2"/>
  <c r="AQ45" i="2"/>
  <c r="BU44" i="2"/>
  <c r="BQ44" i="2"/>
  <c r="AR44" i="2"/>
  <c r="AN44" i="2"/>
  <c r="DR44" i="1"/>
  <c r="CB43" i="2"/>
  <c r="BV43" i="2"/>
  <c r="BR43" i="2"/>
  <c r="AS43" i="2"/>
  <c r="AO43" i="2"/>
  <c r="BV42" i="2"/>
  <c r="BR42" i="2"/>
  <c r="AS42" i="2"/>
  <c r="AO42" i="2"/>
  <c r="BU41" i="2"/>
  <c r="BQ41" i="2"/>
  <c r="AR41" i="2"/>
  <c r="AN41" i="2"/>
  <c r="BV40" i="2"/>
  <c r="BR40" i="2"/>
  <c r="AS40" i="2"/>
  <c r="AO40" i="2"/>
  <c r="BS39" i="2"/>
  <c r="AT39" i="2"/>
  <c r="AP39" i="2"/>
  <c r="BT38" i="2"/>
  <c r="BP38" i="2"/>
  <c r="AQ38" i="2"/>
  <c r="BU37" i="2"/>
  <c r="BQ37" i="2"/>
  <c r="AR37" i="2"/>
  <c r="AN37" i="2"/>
  <c r="BV36" i="2"/>
  <c r="BR36" i="2"/>
  <c r="AS36" i="2"/>
  <c r="AO36" i="2"/>
  <c r="BS35" i="2"/>
  <c r="AT35" i="2"/>
  <c r="AP35" i="2"/>
  <c r="BT34" i="2"/>
  <c r="BP34" i="2"/>
  <c r="AQ34" i="2"/>
  <c r="BU33" i="2"/>
  <c r="BQ33" i="2"/>
  <c r="AR33" i="2"/>
  <c r="AN33" i="2"/>
  <c r="BV32" i="2"/>
  <c r="BR32" i="2"/>
  <c r="AS32" i="2"/>
  <c r="AO32" i="2"/>
  <c r="BV31" i="2"/>
  <c r="BR31" i="2"/>
  <c r="AS31" i="2"/>
  <c r="AO31" i="2"/>
  <c r="BS30" i="2"/>
  <c r="DP31" i="1"/>
  <c r="DO31" i="1"/>
  <c r="DN31" i="1"/>
  <c r="AS30" i="2"/>
  <c r="AO30" i="2"/>
  <c r="BS29" i="2"/>
  <c r="AT29" i="2"/>
  <c r="AP29" i="2"/>
  <c r="BT28" i="2"/>
  <c r="BP28" i="2"/>
  <c r="AQ28" i="2"/>
  <c r="BU27" i="2"/>
  <c r="BQ27" i="2"/>
  <c r="AR27" i="2"/>
  <c r="AN27" i="2"/>
  <c r="BV26" i="2"/>
  <c r="BR26" i="2"/>
  <c r="AS26" i="2"/>
  <c r="AO26" i="2"/>
  <c r="BS25" i="2"/>
  <c r="AT25" i="2"/>
  <c r="AP25" i="2"/>
  <c r="BT24" i="2"/>
  <c r="BP24" i="2"/>
  <c r="AQ24" i="2"/>
  <c r="BT23" i="2"/>
  <c r="BP23" i="2"/>
  <c r="AQ23" i="2"/>
  <c r="BU22" i="2"/>
  <c r="BQ22" i="2"/>
  <c r="AR22" i="2"/>
  <c r="AN22" i="2"/>
  <c r="BV21" i="2"/>
  <c r="BR21" i="2"/>
  <c r="AR21" i="2"/>
  <c r="AN21" i="2"/>
  <c r="BV20" i="2"/>
  <c r="BR20" i="2"/>
  <c r="AS20" i="2"/>
  <c r="AO20" i="2"/>
  <c r="CX19" i="1"/>
  <c r="BS19" i="2"/>
  <c r="AT19" i="2"/>
  <c r="AP19" i="2"/>
  <c r="BU18" i="2"/>
  <c r="BQ18" i="2"/>
  <c r="AR18" i="2"/>
  <c r="AN18" i="2"/>
  <c r="BV17" i="2"/>
  <c r="BR17" i="2"/>
  <c r="AS17" i="2"/>
  <c r="AO17" i="2"/>
  <c r="BS16" i="2"/>
  <c r="AS16" i="2"/>
  <c r="AO16" i="2"/>
  <c r="DR16" i="1"/>
  <c r="BY15" i="2"/>
  <c r="DQ16" i="1"/>
  <c r="BS15" i="2"/>
  <c r="DP16" i="1"/>
  <c r="DO16" i="1"/>
  <c r="DN16" i="1"/>
  <c r="AT15" i="2"/>
  <c r="AP15" i="2"/>
  <c r="BT14" i="2"/>
  <c r="BP14" i="2"/>
  <c r="AQ14" i="2"/>
  <c r="BU13" i="2"/>
  <c r="BQ13" i="2"/>
  <c r="AR13" i="2"/>
  <c r="AN13" i="2"/>
  <c r="CW12" i="1"/>
  <c r="BS12" i="2"/>
  <c r="AT12" i="2"/>
  <c r="AP12" i="2"/>
  <c r="DD11" i="1"/>
  <c r="BU11" i="2"/>
  <c r="BQ11" i="2"/>
  <c r="AR11" i="2"/>
  <c r="AN11" i="2"/>
  <c r="CW10" i="1"/>
  <c r="DQ11" i="1"/>
  <c r="BS10" i="2"/>
  <c r="AT10" i="2"/>
  <c r="AP10" i="2"/>
  <c r="BV9" i="2"/>
  <c r="BR9" i="2"/>
  <c r="AS9" i="2"/>
  <c r="AO9" i="2"/>
  <c r="BS8" i="2"/>
  <c r="AT8" i="2"/>
  <c r="AP8" i="2"/>
  <c r="BT7" i="2"/>
  <c r="BP7" i="2"/>
  <c r="AQ7" i="2"/>
  <c r="BU6" i="2"/>
  <c r="BQ6" i="2"/>
  <c r="DN7" i="1"/>
  <c r="AW6" i="2"/>
  <c r="AR6" i="2"/>
  <c r="AN6" i="2"/>
  <c r="BV5" i="2"/>
  <c r="BR5" i="2"/>
  <c r="AS5" i="2"/>
  <c r="AO5" i="2"/>
  <c r="BS4" i="2"/>
  <c r="AT4" i="2"/>
  <c r="AP4" i="2"/>
  <c r="BS3" i="2"/>
  <c r="AT3" i="2"/>
  <c r="AP3" i="2"/>
  <c r="BU486" i="2"/>
  <c r="BQ486" i="2"/>
  <c r="AR486" i="2"/>
  <c r="AN486" i="2"/>
  <c r="BV485" i="2"/>
  <c r="BR485" i="2"/>
  <c r="AO485" i="2"/>
  <c r="CW484" i="1"/>
  <c r="BS484" i="2"/>
  <c r="AT484" i="2"/>
  <c r="AP484" i="2"/>
  <c r="BU483" i="2"/>
  <c r="BQ483" i="2"/>
  <c r="AQ483" i="2"/>
  <c r="EH568" i="1"/>
  <c r="DI567" i="4"/>
  <c r="DH567" i="2"/>
  <c r="EA567" i="1"/>
  <c r="DZ567" i="1"/>
  <c r="DO566" i="2" s="1"/>
  <c r="EI532" i="1"/>
  <c r="DJ531" i="4" s="1"/>
  <c r="EG558" i="1"/>
  <c r="DH557" i="4"/>
  <c r="EB532" i="1"/>
  <c r="EQ532" i="1" s="1"/>
  <c r="EU532" i="1" s="1"/>
  <c r="DL520" i="1"/>
  <c r="CY519" i="2"/>
  <c r="DC154" i="2"/>
  <c r="DE152" i="2"/>
  <c r="DE176" i="2"/>
  <c r="DA182" i="2"/>
  <c r="DC335" i="2"/>
  <c r="DE340" i="2"/>
  <c r="DA366" i="2"/>
  <c r="DC161" i="2"/>
  <c r="DC173" i="2"/>
  <c r="DE338" i="2"/>
  <c r="DC153" i="2"/>
  <c r="CT164" i="2"/>
  <c r="CV349" i="2"/>
  <c r="CX356" i="2"/>
  <c r="CX366" i="2"/>
  <c r="CV371" i="2"/>
  <c r="DL513" i="1"/>
  <c r="CZ512" i="2"/>
  <c r="DL469" i="1"/>
  <c r="CZ468" i="2"/>
  <c r="DK464" i="1"/>
  <c r="CS463" i="2"/>
  <c r="DL453" i="1"/>
  <c r="CZ452" i="2"/>
  <c r="DL433" i="1"/>
  <c r="DL419" i="1"/>
  <c r="CZ418" i="2"/>
  <c r="CZ415" i="2"/>
  <c r="CY396" i="2"/>
  <c r="DL375" i="1"/>
  <c r="CY374" i="2"/>
  <c r="DL374" i="1"/>
  <c r="CZ373" i="2"/>
  <c r="CR372" i="2"/>
  <c r="DL364" i="1"/>
  <c r="CY363" i="2"/>
  <c r="DK362" i="1"/>
  <c r="CR361" i="2"/>
  <c r="DL351" i="1"/>
  <c r="DK350" i="1"/>
  <c r="CR349" i="2"/>
  <c r="DK347" i="1"/>
  <c r="DL328" i="1"/>
  <c r="CY327" i="2"/>
  <c r="DK326" i="1"/>
  <c r="CR325" i="2"/>
  <c r="CR323" i="2"/>
  <c r="DL322" i="1"/>
  <c r="CY321" i="2"/>
  <c r="DK306" i="1"/>
  <c r="CR305" i="2"/>
  <c r="CR289" i="2"/>
  <c r="DL285" i="1"/>
  <c r="CY284" i="2"/>
  <c r="DL284" i="1"/>
  <c r="CZ283" i="2"/>
  <c r="DK253" i="1"/>
  <c r="DK251" i="1"/>
  <c r="CR250" i="2"/>
  <c r="DL249" i="1"/>
  <c r="CY248" i="2"/>
  <c r="CY244" i="2"/>
  <c r="DK227" i="1"/>
  <c r="CR226" i="2"/>
  <c r="CY224" i="2"/>
  <c r="DL216" i="1"/>
  <c r="CY215" i="2"/>
  <c r="DK214" i="1"/>
  <c r="CR213" i="2"/>
  <c r="CY207" i="2"/>
  <c r="DK206" i="1"/>
  <c r="CR205" i="2"/>
  <c r="DK202" i="1"/>
  <c r="CR201" i="2"/>
  <c r="DK199" i="1"/>
  <c r="CR198" i="2"/>
  <c r="DL197" i="1"/>
  <c r="CY196" i="2"/>
  <c r="DK195" i="1"/>
  <c r="CR194" i="2"/>
  <c r="DL189" i="1"/>
  <c r="CY188" i="2"/>
  <c r="DK188" i="1"/>
  <c r="CR187" i="2"/>
  <c r="DL186" i="1"/>
  <c r="CY185" i="2"/>
  <c r="DL174" i="1"/>
  <c r="CY173" i="2"/>
  <c r="DK151" i="1"/>
  <c r="CR150" i="2"/>
  <c r="DL144" i="1"/>
  <c r="CY143" i="2"/>
  <c r="DL143" i="1"/>
  <c r="CZ142" i="2"/>
  <c r="DK133" i="1"/>
  <c r="CR132" i="2"/>
  <c r="DL116" i="1"/>
  <c r="DK114" i="1"/>
  <c r="CR113" i="2"/>
  <c r="DL107" i="1"/>
  <c r="CY106" i="2"/>
  <c r="DK104" i="1"/>
  <c r="CS103" i="2"/>
  <c r="DL103" i="1"/>
  <c r="CY102" i="2"/>
  <c r="DK101" i="1"/>
  <c r="CR100" i="2"/>
  <c r="DK100" i="1"/>
  <c r="CS99" i="2"/>
  <c r="DL93" i="1"/>
  <c r="CY92" i="2"/>
  <c r="DK86" i="1"/>
  <c r="CS85" i="2"/>
  <c r="DK69" i="1"/>
  <c r="CR68" i="2"/>
  <c r="DL67" i="1"/>
  <c r="CY66" i="2"/>
  <c r="DK66" i="1"/>
  <c r="CR65" i="2"/>
  <c r="DL56" i="1"/>
  <c r="CY55" i="2"/>
  <c r="DK46" i="1"/>
  <c r="CR45" i="2"/>
  <c r="DL43" i="1"/>
  <c r="CY42" i="2"/>
  <c r="DK38" i="1"/>
  <c r="DL37" i="1"/>
  <c r="CZ36" i="2"/>
  <c r="DK36" i="1"/>
  <c r="CR35" i="2"/>
  <c r="DK30" i="1"/>
  <c r="CR29" i="2"/>
  <c r="DK16" i="1"/>
  <c r="CR15" i="2"/>
  <c r="DL14" i="1"/>
  <c r="CY13" i="2"/>
  <c r="DL4" i="1"/>
  <c r="CY3" i="2"/>
  <c r="BU519" i="2"/>
  <c r="BQ519" i="2"/>
  <c r="BS518" i="2"/>
  <c r="DD518" i="1"/>
  <c r="BV517" i="2"/>
  <c r="BR517" i="2"/>
  <c r="BU516" i="2"/>
  <c r="BQ516" i="2"/>
  <c r="CX517" i="1"/>
  <c r="BS515" i="2"/>
  <c r="BT514" i="2"/>
  <c r="BP514" i="2"/>
  <c r="BU513" i="2"/>
  <c r="BQ513" i="2"/>
  <c r="BT512" i="2"/>
  <c r="DQ513" i="1"/>
  <c r="BP512" i="2"/>
  <c r="DD511" i="1"/>
  <c r="BT511" i="2"/>
  <c r="BP511" i="2"/>
  <c r="CW510" i="1"/>
  <c r="BS510" i="2"/>
  <c r="BT509" i="2"/>
  <c r="BP509" i="2"/>
  <c r="BU508" i="2"/>
  <c r="BQ508" i="2"/>
  <c r="DE508" i="1"/>
  <c r="CL507" i="2"/>
  <c r="BT507" i="2"/>
  <c r="BP507" i="2"/>
  <c r="DT507" i="1"/>
  <c r="DS507" i="1"/>
  <c r="DR507" i="1"/>
  <c r="BT506" i="2"/>
  <c r="BP506" i="2"/>
  <c r="BS505" i="2"/>
  <c r="DO506" i="1"/>
  <c r="BG505" i="2"/>
  <c r="BT504" i="2"/>
  <c r="BP504" i="2"/>
  <c r="DE503" i="1"/>
  <c r="BS503" i="2"/>
  <c r="DN504" i="1"/>
  <c r="AY503" i="2"/>
  <c r="DR503" i="1"/>
  <c r="BY502" i="2"/>
  <c r="BS502" i="2"/>
  <c r="CX503" i="1"/>
  <c r="BC502" i="2"/>
  <c r="BS501" i="2"/>
  <c r="DP502" i="1"/>
  <c r="DO502" i="1"/>
  <c r="DN502" i="1"/>
  <c r="BS500" i="2"/>
  <c r="BV499" i="2"/>
  <c r="BR499" i="2"/>
  <c r="BU498" i="2"/>
  <c r="BQ498" i="2"/>
  <c r="BT497" i="2"/>
  <c r="BP497" i="2"/>
  <c r="DS497" i="1"/>
  <c r="CF496" i="2"/>
  <c r="BV496" i="2"/>
  <c r="BR496" i="2"/>
  <c r="DP497" i="1"/>
  <c r="BN496" i="2"/>
  <c r="DE496" i="1"/>
  <c r="BX495" i="2"/>
  <c r="BV495" i="2"/>
  <c r="BR495" i="2"/>
  <c r="BS494" i="2"/>
  <c r="BS493" i="2"/>
  <c r="BV492" i="2"/>
  <c r="BR492" i="2"/>
  <c r="BT491" i="2"/>
  <c r="BP491" i="2"/>
  <c r="CX492" i="1"/>
  <c r="AV491" i="2"/>
  <c r="BS490" i="2"/>
  <c r="DS490" i="1"/>
  <c r="CF489" i="2"/>
  <c r="BV489" i="2"/>
  <c r="BR489" i="2"/>
  <c r="BV488" i="2"/>
  <c r="BR488" i="2"/>
  <c r="BT487" i="2"/>
  <c r="BP487" i="2"/>
  <c r="CX482" i="1"/>
  <c r="BS482" i="2"/>
  <c r="BU481" i="2"/>
  <c r="BQ481" i="2"/>
  <c r="BU480" i="2"/>
  <c r="BQ480" i="2"/>
  <c r="DE479" i="1"/>
  <c r="BT479" i="2"/>
  <c r="BP479" i="2"/>
  <c r="BT478" i="2"/>
  <c r="BP478" i="2"/>
  <c r="BU477" i="2"/>
  <c r="BQ477" i="2"/>
  <c r="BV476" i="2"/>
  <c r="BR476" i="2"/>
  <c r="DP477" i="1"/>
  <c r="BJ476" i="2"/>
  <c r="BU475" i="2"/>
  <c r="BQ475" i="2"/>
  <c r="DR475" i="1"/>
  <c r="CA474" i="2"/>
  <c r="BU474" i="2"/>
  <c r="BQ474" i="2"/>
  <c r="CW475" i="1"/>
  <c r="AN474" i="2"/>
  <c r="BS473" i="2"/>
  <c r="BV472" i="2"/>
  <c r="BR472" i="2"/>
  <c r="DR472" i="1"/>
  <c r="BW471" i="2"/>
  <c r="BU471" i="2"/>
  <c r="DE472" i="1"/>
  <c r="BQ471" i="2"/>
  <c r="DP472" i="1"/>
  <c r="BM471" i="2"/>
  <c r="DE471" i="1"/>
  <c r="BS470" i="2"/>
  <c r="BT469" i="2"/>
  <c r="BP469" i="2"/>
  <c r="BV468" i="2"/>
  <c r="BR468" i="2"/>
  <c r="BS467" i="2"/>
  <c r="BV466" i="2"/>
  <c r="BR466" i="2"/>
  <c r="DR466" i="1"/>
  <c r="BW465" i="2"/>
  <c r="BU465" i="2"/>
  <c r="DE466" i="1"/>
  <c r="BQ465" i="2"/>
  <c r="BV464" i="2"/>
  <c r="BR464" i="2"/>
  <c r="DN465" i="1"/>
  <c r="AX464" i="2"/>
  <c r="BS463" i="2"/>
  <c r="BT462" i="2"/>
  <c r="BP462" i="2"/>
  <c r="DR462" i="1"/>
  <c r="BW461" i="2"/>
  <c r="BU461" i="2"/>
  <c r="BQ461" i="2"/>
  <c r="BV460" i="2"/>
  <c r="BR460" i="2"/>
  <c r="BT459" i="2"/>
  <c r="BP459" i="2"/>
  <c r="BU458" i="2"/>
  <c r="BQ458" i="2"/>
  <c r="BV457" i="2"/>
  <c r="BR457" i="2"/>
  <c r="DP458" i="1"/>
  <c r="BJ457" i="2"/>
  <c r="BS456" i="2"/>
  <c r="BT455" i="2"/>
  <c r="BP455" i="2"/>
  <c r="BU454" i="2"/>
  <c r="BQ454" i="2"/>
  <c r="BV453" i="2"/>
  <c r="BR453" i="2"/>
  <c r="DP454" i="1"/>
  <c r="BJ453" i="2"/>
  <c r="BS452" i="2"/>
  <c r="BU451" i="2"/>
  <c r="BQ451" i="2"/>
  <c r="DN452" i="1"/>
  <c r="AW451" i="2"/>
  <c r="BT450" i="2"/>
  <c r="BP450" i="2"/>
  <c r="BV449" i="2"/>
  <c r="BR449" i="2"/>
  <c r="BT448" i="2"/>
  <c r="DD449" i="1"/>
  <c r="BP448" i="2"/>
  <c r="CX449" i="1"/>
  <c r="AV448" i="2"/>
  <c r="CX447" i="1"/>
  <c r="BS447" i="2"/>
  <c r="DN448" i="1"/>
  <c r="AU447" i="2"/>
  <c r="BT446" i="2"/>
  <c r="BP446" i="2"/>
  <c r="CW447" i="1"/>
  <c r="CX445" i="1"/>
  <c r="BS445" i="2"/>
  <c r="DS445" i="1"/>
  <c r="CF444" i="2"/>
  <c r="BV444" i="2"/>
  <c r="BR444" i="2"/>
  <c r="BU443" i="2"/>
  <c r="BQ443" i="2"/>
  <c r="BT442" i="2"/>
  <c r="BP442" i="2"/>
  <c r="CX441" i="1"/>
  <c r="BS441" i="2"/>
  <c r="DN442" i="1"/>
  <c r="AU441" i="2"/>
  <c r="BU440" i="2"/>
  <c r="BQ440" i="2"/>
  <c r="BV439" i="2"/>
  <c r="BR439" i="2"/>
  <c r="BT438" i="2"/>
  <c r="BP438" i="2"/>
  <c r="BV437" i="2"/>
  <c r="BR437" i="2"/>
  <c r="BT436" i="2"/>
  <c r="BP436" i="2"/>
  <c r="BV435" i="2"/>
  <c r="BR435" i="2"/>
  <c r="DT435" i="1"/>
  <c r="CM434" i="2"/>
  <c r="BU434" i="2"/>
  <c r="BQ434" i="2"/>
  <c r="BV433" i="2"/>
  <c r="BR433" i="2"/>
  <c r="CX434" i="1"/>
  <c r="BJ433" i="2"/>
  <c r="DO434" i="1"/>
  <c r="BB433" i="2"/>
  <c r="BS432" i="2"/>
  <c r="BT431" i="2"/>
  <c r="BP431" i="2"/>
  <c r="DR431" i="1"/>
  <c r="BW430" i="2"/>
  <c r="BU430" i="2"/>
  <c r="BQ430" i="2"/>
  <c r="BS429" i="2"/>
  <c r="BV428" i="2"/>
  <c r="BR428" i="2"/>
  <c r="BU427" i="2"/>
  <c r="BQ427" i="2"/>
  <c r="BV426" i="2"/>
  <c r="BR426" i="2"/>
  <c r="BU425" i="2"/>
  <c r="BQ425" i="2"/>
  <c r="CX426" i="1"/>
  <c r="BT424" i="2"/>
  <c r="BP424" i="2"/>
  <c r="CX425" i="1"/>
  <c r="AV424" i="2"/>
  <c r="CW425" i="1"/>
  <c r="BT423" i="2"/>
  <c r="BP423" i="2"/>
  <c r="BV422" i="2"/>
  <c r="BR422" i="2"/>
  <c r="BS421" i="2"/>
  <c r="BU420" i="2"/>
  <c r="BQ420" i="2"/>
  <c r="BV419" i="2"/>
  <c r="BR419" i="2"/>
  <c r="BS418" i="2"/>
  <c r="BT417" i="2"/>
  <c r="BP417" i="2"/>
  <c r="BU416" i="2"/>
  <c r="BQ416" i="2"/>
  <c r="BV415" i="2"/>
  <c r="BR415" i="2"/>
  <c r="BT414" i="2"/>
  <c r="BP414" i="2"/>
  <c r="CX413" i="1"/>
  <c r="BS413" i="2"/>
  <c r="BU412" i="2"/>
  <c r="BQ412" i="2"/>
  <c r="DP413" i="1"/>
  <c r="BI412" i="2"/>
  <c r="CW413" i="1"/>
  <c r="AN412" i="2"/>
  <c r="BS411" i="2"/>
  <c r="BU410" i="2"/>
  <c r="BQ410" i="2"/>
  <c r="BV409" i="2"/>
  <c r="BR409" i="2"/>
  <c r="BU408" i="2"/>
  <c r="BQ408" i="2"/>
  <c r="DD408" i="1"/>
  <c r="BS407" i="2"/>
  <c r="BU406" i="2"/>
  <c r="BQ406" i="2"/>
  <c r="BS405" i="2"/>
  <c r="BU404" i="2"/>
  <c r="BQ404" i="2"/>
  <c r="CW405" i="1"/>
  <c r="DK405" i="1" s="1"/>
  <c r="AN404" i="2"/>
  <c r="BS403" i="2"/>
  <c r="BU402" i="2"/>
  <c r="BQ402" i="2"/>
  <c r="CX403" i="1"/>
  <c r="DD402" i="1"/>
  <c r="CD401" i="2"/>
  <c r="BT401" i="2"/>
  <c r="BP401" i="2"/>
  <c r="BV400" i="2"/>
  <c r="BR400" i="2"/>
  <c r="DS400" i="1"/>
  <c r="CD399" i="2"/>
  <c r="BT399" i="2"/>
  <c r="BP399" i="2"/>
  <c r="BV398" i="2"/>
  <c r="BR398" i="2"/>
  <c r="BS397" i="2"/>
  <c r="BT396" i="2"/>
  <c r="BP396" i="2"/>
  <c r="BU395" i="2"/>
  <c r="BQ395" i="2"/>
  <c r="BV394" i="2"/>
  <c r="BR394" i="2"/>
  <c r="BS393" i="2"/>
  <c r="BV392" i="2"/>
  <c r="BR392" i="2"/>
  <c r="BT391" i="2"/>
  <c r="BP391" i="2"/>
  <c r="BV390" i="2"/>
  <c r="BR390" i="2"/>
  <c r="BT389" i="2"/>
  <c r="DQ390" i="1"/>
  <c r="BP389" i="2"/>
  <c r="CW390" i="1"/>
  <c r="DD389" i="1"/>
  <c r="CK388" i="2"/>
  <c r="BS388" i="2"/>
  <c r="BU387" i="2"/>
  <c r="BQ387" i="2"/>
  <c r="BS386" i="2"/>
  <c r="DN387" i="1"/>
  <c r="AU386" i="2"/>
  <c r="BV385" i="2"/>
  <c r="BR385" i="2"/>
  <c r="BS384" i="2"/>
  <c r="DN385" i="1"/>
  <c r="AU384" i="2"/>
  <c r="BT383" i="2"/>
  <c r="BP383" i="2"/>
  <c r="BV382" i="2"/>
  <c r="BR382" i="2"/>
  <c r="BT381" i="2"/>
  <c r="BP381" i="2"/>
  <c r="BV380" i="2"/>
  <c r="BR380" i="2"/>
  <c r="DO381" i="1"/>
  <c r="BB380" i="2"/>
  <c r="BU379" i="2"/>
  <c r="BQ379" i="2"/>
  <c r="BS378" i="2"/>
  <c r="DS378" i="1"/>
  <c r="CI377" i="2"/>
  <c r="BU377" i="2"/>
  <c r="BQ377" i="2"/>
  <c r="CW378" i="1"/>
  <c r="AN377" i="2"/>
  <c r="BS376" i="2"/>
  <c r="DP377" i="1"/>
  <c r="DO377" i="1"/>
  <c r="DN377" i="1"/>
  <c r="CX377" i="1"/>
  <c r="AO376" i="2"/>
  <c r="BS375" i="2"/>
  <c r="BT374" i="2"/>
  <c r="BP374" i="2"/>
  <c r="BU373" i="2"/>
  <c r="BQ373" i="2"/>
  <c r="BV372" i="2"/>
  <c r="BR372" i="2"/>
  <c r="BT371" i="2"/>
  <c r="BP371" i="2"/>
  <c r="BV370" i="2"/>
  <c r="BR370" i="2"/>
  <c r="BU369" i="2"/>
  <c r="BQ369" i="2"/>
  <c r="DT369" i="1"/>
  <c r="CP368" i="2"/>
  <c r="BT368" i="2"/>
  <c r="BP368" i="2"/>
  <c r="BS367" i="2"/>
  <c r="BU366" i="2"/>
  <c r="BQ366" i="2"/>
  <c r="BS365" i="2"/>
  <c r="BT364" i="2"/>
  <c r="BP364" i="2"/>
  <c r="BU363" i="2"/>
  <c r="BQ363" i="2"/>
  <c r="BV362" i="2"/>
  <c r="BR362" i="2"/>
  <c r="BS361" i="2"/>
  <c r="BT360" i="2"/>
  <c r="BP360" i="2"/>
  <c r="BU359" i="2"/>
  <c r="BQ359" i="2"/>
  <c r="BV358" i="2"/>
  <c r="BR358" i="2"/>
  <c r="BU357" i="2"/>
  <c r="BQ357" i="2"/>
  <c r="BT356" i="2"/>
  <c r="BP356" i="2"/>
  <c r="BV355" i="2"/>
  <c r="BR355" i="2"/>
  <c r="BU354" i="2"/>
  <c r="DE355" i="1"/>
  <c r="BQ354" i="2"/>
  <c r="BT353" i="2"/>
  <c r="BP353" i="2"/>
  <c r="BV352" i="2"/>
  <c r="BR352" i="2"/>
  <c r="BV351" i="2"/>
  <c r="BR351" i="2"/>
  <c r="BS350" i="2"/>
  <c r="BV349" i="2"/>
  <c r="BR349" i="2"/>
  <c r="DO350" i="1"/>
  <c r="BB349" i="2"/>
  <c r="BT348" i="2"/>
  <c r="BP348" i="2"/>
  <c r="BU347" i="2"/>
  <c r="BQ347" i="2"/>
  <c r="BS346" i="2"/>
  <c r="BV345" i="2"/>
  <c r="BR345" i="2"/>
  <c r="BT344" i="2"/>
  <c r="BP344" i="2"/>
  <c r="BV343" i="2"/>
  <c r="BR343" i="2"/>
  <c r="BT342" i="2"/>
  <c r="BP342" i="2"/>
  <c r="DE342" i="1"/>
  <c r="CL341" i="2"/>
  <c r="BT341" i="2"/>
  <c r="BP341" i="2"/>
  <c r="BT340" i="2"/>
  <c r="BP340" i="2"/>
  <c r="BV339" i="2"/>
  <c r="BR339" i="2"/>
  <c r="BS338" i="2"/>
  <c r="DP339" i="1"/>
  <c r="DO339" i="1"/>
  <c r="DN339" i="1"/>
  <c r="BS337" i="2"/>
  <c r="BV336" i="2"/>
  <c r="BR336" i="2"/>
  <c r="BS335" i="2"/>
  <c r="BT334" i="2"/>
  <c r="BP334" i="2"/>
  <c r="CX333" i="1"/>
  <c r="DT334" i="1"/>
  <c r="CK333" i="2"/>
  <c r="BS333" i="2"/>
  <c r="BV332" i="2"/>
  <c r="BR332" i="2"/>
  <c r="BU331" i="2"/>
  <c r="DE332" i="1"/>
  <c r="BQ331" i="2"/>
  <c r="BS330" i="2"/>
  <c r="BV329" i="2"/>
  <c r="BR329" i="2"/>
  <c r="BS328" i="2"/>
  <c r="BT327" i="2"/>
  <c r="BP327" i="2"/>
  <c r="BU326" i="2"/>
  <c r="BQ326" i="2"/>
  <c r="BV325" i="2"/>
  <c r="BR325" i="2"/>
  <c r="BS324" i="2"/>
  <c r="BT323" i="2"/>
  <c r="BP323" i="2"/>
  <c r="BU322" i="2"/>
  <c r="BQ322" i="2"/>
  <c r="BV321" i="2"/>
  <c r="DQ322" i="1"/>
  <c r="BR321" i="2"/>
  <c r="DO322" i="1"/>
  <c r="BF321" i="2"/>
  <c r="BS320" i="2"/>
  <c r="BV319" i="2"/>
  <c r="BR319" i="2"/>
  <c r="CW318" i="1"/>
  <c r="BS318" i="2"/>
  <c r="DT318" i="1"/>
  <c r="DS318" i="1"/>
  <c r="DR318" i="1"/>
  <c r="BT317" i="2"/>
  <c r="BP317" i="2"/>
  <c r="DE316" i="1"/>
  <c r="BS316" i="2"/>
  <c r="BS315" i="2"/>
  <c r="BV314" i="2"/>
  <c r="BR314" i="2"/>
  <c r="DM315" i="1"/>
  <c r="BV313" i="2"/>
  <c r="BR313" i="2"/>
  <c r="BV312" i="2"/>
  <c r="BR312" i="2"/>
  <c r="BS311" i="2"/>
  <c r="BV310" i="2"/>
  <c r="BR310" i="2"/>
  <c r="BT309" i="2"/>
  <c r="BP309" i="2"/>
  <c r="BU308" i="2"/>
  <c r="DE309" i="1"/>
  <c r="BQ308" i="2"/>
  <c r="CX309" i="1"/>
  <c r="BV307" i="2"/>
  <c r="BR307" i="2"/>
  <c r="BS306" i="2"/>
  <c r="BT305" i="2"/>
  <c r="BP305" i="2"/>
  <c r="BV304" i="2"/>
  <c r="BR304" i="2"/>
  <c r="DO305" i="1"/>
  <c r="BF304" i="2"/>
  <c r="DR304" i="1"/>
  <c r="CA303" i="2"/>
  <c r="BU303" i="2"/>
  <c r="BQ303" i="2"/>
  <c r="CX304" i="1"/>
  <c r="BS302" i="2"/>
  <c r="BU301" i="2"/>
  <c r="BQ301" i="2"/>
  <c r="BT300" i="2"/>
  <c r="BP300" i="2"/>
  <c r="BS299" i="2"/>
  <c r="DS299" i="1"/>
  <c r="CD298" i="2"/>
  <c r="BT298" i="2"/>
  <c r="DQ299" i="1"/>
  <c r="BP298" i="2"/>
  <c r="BV297" i="2"/>
  <c r="BR297" i="2"/>
  <c r="BT296" i="2"/>
  <c r="DQ297" i="1"/>
  <c r="BP296" i="2"/>
  <c r="BV295" i="2"/>
  <c r="BR295" i="2"/>
  <c r="DT295" i="1"/>
  <c r="CQ294" i="2"/>
  <c r="BU294" i="2"/>
  <c r="BQ294" i="2"/>
  <c r="BS293" i="2"/>
  <c r="DO294" i="1"/>
  <c r="BC293" i="2"/>
  <c r="BV292" i="2"/>
  <c r="BR292" i="2"/>
  <c r="BS291" i="2"/>
  <c r="BT290" i="2"/>
  <c r="BP290" i="2"/>
  <c r="BU289" i="2"/>
  <c r="BQ289" i="2"/>
  <c r="BV288" i="2"/>
  <c r="BR288" i="2"/>
  <c r="BS287" i="2"/>
  <c r="BT286" i="2"/>
  <c r="BP286" i="2"/>
  <c r="BU285" i="2"/>
  <c r="BQ285" i="2"/>
  <c r="DS285" i="1"/>
  <c r="CF284" i="2"/>
  <c r="BV284" i="2"/>
  <c r="BR284" i="2"/>
  <c r="BU283" i="2"/>
  <c r="BQ283" i="2"/>
  <c r="BT282" i="2"/>
  <c r="BP282" i="2"/>
  <c r="CW281" i="1"/>
  <c r="BS281" i="2"/>
  <c r="BS280" i="2"/>
  <c r="DP281" i="1"/>
  <c r="BK280" i="2"/>
  <c r="BV279" i="2"/>
  <c r="BR279" i="2"/>
  <c r="BU278" i="2"/>
  <c r="BQ278" i="2"/>
  <c r="BT277" i="2"/>
  <c r="BP277" i="2"/>
  <c r="BU276" i="2"/>
  <c r="BQ276" i="2"/>
  <c r="BU275" i="2"/>
  <c r="BQ275" i="2"/>
  <c r="BV274" i="2"/>
  <c r="BR274" i="2"/>
  <c r="BS273" i="2"/>
  <c r="DN274" i="1"/>
  <c r="AU273" i="2"/>
  <c r="CX272" i="1"/>
  <c r="BS272" i="2"/>
  <c r="CW271" i="1"/>
  <c r="DT272" i="1"/>
  <c r="CO271" i="2"/>
  <c r="BS271" i="2"/>
  <c r="DP272" i="1"/>
  <c r="DO272" i="1"/>
  <c r="DN272" i="1"/>
  <c r="BT270" i="2"/>
  <c r="DQ271" i="1"/>
  <c r="BP270" i="2"/>
  <c r="BU269" i="2"/>
  <c r="BQ269" i="2"/>
  <c r="BU268" i="2"/>
  <c r="BQ268" i="2"/>
  <c r="BT267" i="2"/>
  <c r="BP267" i="2"/>
  <c r="DD266" i="1"/>
  <c r="BS266" i="2"/>
  <c r="DN267" i="1"/>
  <c r="AU266" i="2"/>
  <c r="BV265" i="2"/>
  <c r="BR265" i="2"/>
  <c r="BS264" i="2"/>
  <c r="DT264" i="1"/>
  <c r="CP263" i="2"/>
  <c r="BT263" i="2"/>
  <c r="BP263" i="2"/>
  <c r="CW262" i="1"/>
  <c r="DT263" i="1"/>
  <c r="CO262" i="2"/>
  <c r="BS262" i="2"/>
  <c r="DP263" i="1"/>
  <c r="DO263" i="1"/>
  <c r="DN263" i="1"/>
  <c r="BS261" i="2"/>
  <c r="BV260" i="2"/>
  <c r="BR260" i="2"/>
  <c r="BS259" i="2"/>
  <c r="BV258" i="2"/>
  <c r="BR258" i="2"/>
  <c r="BT257" i="2"/>
  <c r="BP257" i="2"/>
  <c r="BV256" i="2"/>
  <c r="BR256" i="2"/>
  <c r="DO257" i="1"/>
  <c r="BB256" i="2"/>
  <c r="BT255" i="2"/>
  <c r="BP255" i="2"/>
  <c r="CW256" i="1"/>
  <c r="BU254" i="2"/>
  <c r="BQ254" i="2"/>
  <c r="DM255" i="1"/>
  <c r="AN254" i="2"/>
  <c r="BV253" i="2"/>
  <c r="BR253" i="2"/>
  <c r="BS252" i="2"/>
  <c r="BT251" i="2"/>
  <c r="DQ252" i="1"/>
  <c r="BP251" i="2"/>
  <c r="BU250" i="2"/>
  <c r="BQ250" i="2"/>
  <c r="BV249" i="2"/>
  <c r="BR249" i="2"/>
  <c r="BS248" i="2"/>
  <c r="BT247" i="2"/>
  <c r="BP247" i="2"/>
  <c r="BU246" i="2"/>
  <c r="BQ246" i="2"/>
  <c r="BV245" i="2"/>
  <c r="BR245" i="2"/>
  <c r="BS244" i="2"/>
  <c r="BV243" i="2"/>
  <c r="BR243" i="2"/>
  <c r="DS243" i="1"/>
  <c r="CH242" i="2"/>
  <c r="BT242" i="2"/>
  <c r="BP242" i="2"/>
  <c r="BV241" i="2"/>
  <c r="BR241" i="2"/>
  <c r="BT240" i="2"/>
  <c r="BP240" i="2"/>
  <c r="DD240" i="1"/>
  <c r="BV239" i="2"/>
  <c r="BR239" i="2"/>
  <c r="DO240" i="1"/>
  <c r="BF239" i="2"/>
  <c r="DE239" i="1"/>
  <c r="BT238" i="2"/>
  <c r="BP238" i="2"/>
  <c r="CW239" i="1"/>
  <c r="BU237" i="2"/>
  <c r="BQ237" i="2"/>
  <c r="BS236" i="2"/>
  <c r="BV235" i="2"/>
  <c r="BR235" i="2"/>
  <c r="CX236" i="1"/>
  <c r="AO235" i="2"/>
  <c r="BS234" i="2"/>
  <c r="BT233" i="2"/>
  <c r="BP233" i="2"/>
  <c r="BU232" i="2"/>
  <c r="BQ232" i="2"/>
  <c r="BT231" i="2"/>
  <c r="DQ232" i="1"/>
  <c r="BP231" i="2"/>
  <c r="BS230" i="2"/>
  <c r="BV229" i="2"/>
  <c r="BR229" i="2"/>
  <c r="BU228" i="2"/>
  <c r="BQ228" i="2"/>
  <c r="BV227" i="2"/>
  <c r="BR227" i="2"/>
  <c r="BV226" i="2"/>
  <c r="BR226" i="2"/>
  <c r="BS225" i="2"/>
  <c r="BT224" i="2"/>
  <c r="BP224" i="2"/>
  <c r="DS224" i="1"/>
  <c r="CE223" i="2"/>
  <c r="BU223" i="2"/>
  <c r="BQ223" i="2"/>
  <c r="BS222" i="2"/>
  <c r="BU221" i="2"/>
  <c r="BQ221" i="2"/>
  <c r="BT220" i="2"/>
  <c r="BP220" i="2"/>
  <c r="CW221" i="1"/>
  <c r="DD219" i="1"/>
  <c r="DL219" i="1" s="1"/>
  <c r="DE219" i="1"/>
  <c r="BS219" i="2"/>
  <c r="DN220" i="1"/>
  <c r="AY219" i="2"/>
  <c r="BV218" i="2"/>
  <c r="BR218" i="2"/>
  <c r="BT217" i="2"/>
  <c r="BP217" i="2"/>
  <c r="BU216" i="2"/>
  <c r="BQ216" i="2"/>
  <c r="BV215" i="2"/>
  <c r="BR215" i="2"/>
  <c r="BS214" i="2"/>
  <c r="BS213" i="2"/>
  <c r="BT212" i="2"/>
  <c r="BP212" i="2"/>
  <c r="DN213" i="1"/>
  <c r="AV212" i="2"/>
  <c r="BU211" i="2"/>
  <c r="BQ211" i="2"/>
  <c r="BV210" i="2"/>
  <c r="BR210" i="2"/>
  <c r="BS209" i="2"/>
  <c r="BT208" i="2"/>
  <c r="BP208" i="2"/>
  <c r="BU207" i="2"/>
  <c r="BQ207" i="2"/>
  <c r="BV206" i="2"/>
  <c r="BR206" i="2"/>
  <c r="BS205" i="2"/>
  <c r="BU204" i="2"/>
  <c r="BQ204" i="2"/>
  <c r="BS203" i="2"/>
  <c r="DE203" i="1"/>
  <c r="CL202" i="2"/>
  <c r="BT202" i="2"/>
  <c r="BP202" i="2"/>
  <c r="DR202" i="1"/>
  <c r="BW201" i="2"/>
  <c r="BU201" i="2"/>
  <c r="BQ201" i="2"/>
  <c r="BV200" i="2"/>
  <c r="BR200" i="2"/>
  <c r="DO201" i="1"/>
  <c r="BB200" i="2"/>
  <c r="BS199" i="2"/>
  <c r="BT198" i="2"/>
  <c r="BP198" i="2"/>
  <c r="BU197" i="2"/>
  <c r="BQ197" i="2"/>
  <c r="BV196" i="2"/>
  <c r="BR196" i="2"/>
  <c r="BS195" i="2"/>
  <c r="DR195" i="1"/>
  <c r="DQ195" i="1"/>
  <c r="BT194" i="2"/>
  <c r="BP194" i="2"/>
  <c r="BS193" i="2"/>
  <c r="DO194" i="1"/>
  <c r="BC193" i="2"/>
  <c r="BV192" i="2"/>
  <c r="BR192" i="2"/>
  <c r="CX193" i="1"/>
  <c r="AO192" i="2"/>
  <c r="BT191" i="2"/>
  <c r="BP191" i="2"/>
  <c r="BU190" i="2"/>
  <c r="BQ190" i="2"/>
  <c r="BV189" i="2"/>
  <c r="BR189" i="2"/>
  <c r="BS188" i="2"/>
  <c r="DN189" i="1"/>
  <c r="AU188" i="2"/>
  <c r="BT187" i="2"/>
  <c r="BP187" i="2"/>
  <c r="BU186" i="2"/>
  <c r="BQ186" i="2"/>
  <c r="BS185" i="2"/>
  <c r="BV184" i="2"/>
  <c r="BR184" i="2"/>
  <c r="BU183" i="2"/>
  <c r="BQ183" i="2"/>
  <c r="CX184" i="1"/>
  <c r="BV182" i="2"/>
  <c r="BR182" i="2"/>
  <c r="BS181" i="2"/>
  <c r="BT180" i="2"/>
  <c r="BP180" i="2"/>
  <c r="BS179" i="2"/>
  <c r="BV178" i="2"/>
  <c r="BR178" i="2"/>
  <c r="BT177" i="2"/>
  <c r="BP177" i="2"/>
  <c r="BS176" i="2"/>
  <c r="BU175" i="2"/>
  <c r="BQ175" i="2"/>
  <c r="BV174" i="2"/>
  <c r="BR174" i="2"/>
  <c r="BS173" i="2"/>
  <c r="BV172" i="2"/>
  <c r="BR172" i="2"/>
  <c r="BU171" i="2"/>
  <c r="DE172" i="1"/>
  <c r="BQ171" i="2"/>
  <c r="BT170" i="2"/>
  <c r="BP170" i="2"/>
  <c r="BT169" i="2"/>
  <c r="BP169" i="2"/>
  <c r="BU168" i="2"/>
  <c r="BQ168" i="2"/>
  <c r="CX169" i="1"/>
  <c r="BU167" i="2"/>
  <c r="BQ167" i="2"/>
  <c r="BT166" i="2"/>
  <c r="DQ167" i="1"/>
  <c r="BP166" i="2"/>
  <c r="BS165" i="2"/>
  <c r="BS164" i="2"/>
  <c r="BV163" i="2"/>
  <c r="BR163" i="2"/>
  <c r="DM164" i="1"/>
  <c r="AS163" i="2"/>
  <c r="BS162" i="2"/>
  <c r="BU161" i="2"/>
  <c r="BQ161" i="2"/>
  <c r="BV160" i="2"/>
  <c r="BR160" i="2"/>
  <c r="BS159" i="2"/>
  <c r="BT158" i="2"/>
  <c r="BP158" i="2"/>
  <c r="BT157" i="2"/>
  <c r="BP157" i="2"/>
  <c r="BV156" i="2"/>
  <c r="BR156" i="2"/>
  <c r="DE156" i="1"/>
  <c r="CL155" i="2"/>
  <c r="DD156" i="1"/>
  <c r="CD155" i="2"/>
  <c r="DQ156" i="1"/>
  <c r="BU155" i="2"/>
  <c r="BQ155" i="2"/>
  <c r="BT154" i="2"/>
  <c r="BP154" i="2"/>
  <c r="BU153" i="2"/>
  <c r="BQ153" i="2"/>
  <c r="BV152" i="2"/>
  <c r="BR152" i="2"/>
  <c r="BS151" i="2"/>
  <c r="BT150" i="2"/>
  <c r="BP150" i="2"/>
  <c r="DD149" i="1"/>
  <c r="BS149" i="2"/>
  <c r="BV148" i="2"/>
  <c r="BR148" i="2"/>
  <c r="BT147" i="2"/>
  <c r="DD148" i="1"/>
  <c r="BP147" i="2"/>
  <c r="DR147" i="1"/>
  <c r="CB146" i="2"/>
  <c r="BV146" i="2"/>
  <c r="BR146" i="2"/>
  <c r="BU145" i="2"/>
  <c r="DE146" i="1"/>
  <c r="BQ145" i="2"/>
  <c r="BV144" i="2"/>
  <c r="BR144" i="2"/>
  <c r="BS143" i="2"/>
  <c r="BT142" i="2"/>
  <c r="BP142" i="2"/>
  <c r="BU141" i="2"/>
  <c r="BQ141" i="2"/>
  <c r="BV140" i="2"/>
  <c r="BR140" i="2"/>
  <c r="BS139" i="2"/>
  <c r="BT138" i="2"/>
  <c r="DQ139" i="1"/>
  <c r="BP138" i="2"/>
  <c r="BU137" i="2"/>
  <c r="BQ137" i="2"/>
  <c r="BV136" i="2"/>
  <c r="BR136" i="2"/>
  <c r="BS135" i="2"/>
  <c r="BT134" i="2"/>
  <c r="BP134" i="2"/>
  <c r="BU133" i="2"/>
  <c r="BQ133" i="2"/>
  <c r="DT133" i="1"/>
  <c r="CL132" i="2"/>
  <c r="BT132" i="2"/>
  <c r="BP132" i="2"/>
  <c r="DE131" i="1"/>
  <c r="BS131" i="2"/>
  <c r="CW130" i="1"/>
  <c r="BS130" i="2"/>
  <c r="DD129" i="1"/>
  <c r="BS129" i="2"/>
  <c r="CX130" i="1"/>
  <c r="BC129" i="2"/>
  <c r="BV128" i="2"/>
  <c r="BR128" i="2"/>
  <c r="BU127" i="2"/>
  <c r="BQ127" i="2"/>
  <c r="BT126" i="2"/>
  <c r="BP126" i="2"/>
  <c r="DD125" i="1"/>
  <c r="BT125" i="2"/>
  <c r="BP125" i="2"/>
  <c r="DO126" i="1"/>
  <c r="BD125" i="2"/>
  <c r="CX124" i="1"/>
  <c r="DE125" i="1"/>
  <c r="BS124" i="2"/>
  <c r="DN125" i="1"/>
  <c r="AY124" i="2"/>
  <c r="BV123" i="2"/>
  <c r="BR123" i="2"/>
  <c r="BV122" i="2"/>
  <c r="BR122" i="2"/>
  <c r="BU121" i="2"/>
  <c r="BQ121" i="2"/>
  <c r="CX122" i="1"/>
  <c r="BS120" i="2"/>
  <c r="CW119" i="1"/>
  <c r="BS119" i="2"/>
  <c r="CW120" i="1"/>
  <c r="AU119" i="2"/>
  <c r="DD119" i="1"/>
  <c r="BW118" i="2"/>
  <c r="BU118" i="2"/>
  <c r="BQ118" i="2"/>
  <c r="BV117" i="2"/>
  <c r="BR117" i="2"/>
  <c r="DO118" i="1"/>
  <c r="BF117" i="2"/>
  <c r="CW118" i="1"/>
  <c r="BB117" i="2"/>
  <c r="BS116" i="2"/>
  <c r="BT115" i="2"/>
  <c r="BP115" i="2"/>
  <c r="DR115" i="1"/>
  <c r="CA114" i="2"/>
  <c r="BU114" i="2"/>
  <c r="BQ114" i="2"/>
  <c r="BV113" i="2"/>
  <c r="BR113" i="2"/>
  <c r="BT112" i="2"/>
  <c r="BP112" i="2"/>
  <c r="CX111" i="1"/>
  <c r="BS111" i="2"/>
  <c r="BV110" i="2"/>
  <c r="BR110" i="2"/>
  <c r="BT109" i="2"/>
  <c r="BP109" i="2"/>
  <c r="CX108" i="1"/>
  <c r="DD109" i="1"/>
  <c r="BS108" i="2"/>
  <c r="DE108" i="1"/>
  <c r="BT107" i="2"/>
  <c r="DD108" i="1"/>
  <c r="BP107" i="2"/>
  <c r="BU106" i="2"/>
  <c r="BQ106" i="2"/>
  <c r="BV105" i="2"/>
  <c r="BR105" i="2"/>
  <c r="DP106" i="1"/>
  <c r="BN105" i="2"/>
  <c r="BS104" i="2"/>
  <c r="DP105" i="1"/>
  <c r="BO104" i="2"/>
  <c r="DS104" i="1"/>
  <c r="CH103" i="2"/>
  <c r="BT103" i="2"/>
  <c r="BP103" i="2"/>
  <c r="BU102" i="2"/>
  <c r="BQ102" i="2"/>
  <c r="BV101" i="2"/>
  <c r="BR101" i="2"/>
  <c r="BS100" i="2"/>
  <c r="BT99" i="2"/>
  <c r="BP99" i="2"/>
  <c r="BT98" i="2"/>
  <c r="BP98" i="2"/>
  <c r="BU97" i="2"/>
  <c r="BQ97" i="2"/>
  <c r="BV96" i="2"/>
  <c r="BR96" i="2"/>
  <c r="DO97" i="1"/>
  <c r="BF96" i="2"/>
  <c r="CW95" i="1"/>
  <c r="DT96" i="1"/>
  <c r="CO95" i="2"/>
  <c r="BS95" i="2"/>
  <c r="CW94" i="1"/>
  <c r="BS94" i="2"/>
  <c r="BT93" i="2"/>
  <c r="BP93" i="2"/>
  <c r="DE92" i="1"/>
  <c r="BS92" i="2"/>
  <c r="CX91" i="1"/>
  <c r="BS91" i="2"/>
  <c r="CW90" i="1"/>
  <c r="BV90" i="2"/>
  <c r="BR90" i="2"/>
  <c r="BS89" i="2"/>
  <c r="DO90" i="1"/>
  <c r="BC89" i="2"/>
  <c r="BU88" i="2"/>
  <c r="BQ88" i="2"/>
  <c r="BV87" i="2"/>
  <c r="BR87" i="2"/>
  <c r="BS86" i="2"/>
  <c r="BT85" i="2"/>
  <c r="BP85" i="2"/>
  <c r="DT85" i="1"/>
  <c r="CK84" i="2"/>
  <c r="BS84" i="2"/>
  <c r="BS83" i="2"/>
  <c r="BV82" i="2"/>
  <c r="BR82" i="2"/>
  <c r="BU81" i="2"/>
  <c r="BQ81" i="2"/>
  <c r="BT80" i="2"/>
  <c r="BP80" i="2"/>
  <c r="DS80" i="1"/>
  <c r="CE79" i="2"/>
  <c r="BU79" i="2"/>
  <c r="BQ79" i="2"/>
  <c r="BV78" i="2"/>
  <c r="BR78" i="2"/>
  <c r="BS77" i="2"/>
  <c r="BT76" i="2"/>
  <c r="BP76" i="2"/>
  <c r="BS75" i="2"/>
  <c r="CW74" i="1"/>
  <c r="DK74" i="1"/>
  <c r="DT75" i="1"/>
  <c r="CK74" i="2"/>
  <c r="BS74" i="2"/>
  <c r="BU73" i="2"/>
  <c r="BQ73" i="2"/>
  <c r="BT72" i="2"/>
  <c r="BP72" i="2"/>
  <c r="BU71" i="2"/>
  <c r="BQ71" i="2"/>
  <c r="BV70" i="2"/>
  <c r="BR70" i="2"/>
  <c r="DQ70" i="1"/>
  <c r="BS69" i="2"/>
  <c r="BT68" i="2"/>
  <c r="BP68" i="2"/>
  <c r="BU67" i="2"/>
  <c r="BQ67" i="2"/>
  <c r="BV66" i="2"/>
  <c r="BR66" i="2"/>
  <c r="BS65" i="2"/>
  <c r="BT64" i="2"/>
  <c r="BP64" i="2"/>
  <c r="BS63" i="2"/>
  <c r="BV62" i="2"/>
  <c r="BR62" i="2"/>
  <c r="BS61" i="2"/>
  <c r="BT60" i="2"/>
  <c r="BP60" i="2"/>
  <c r="BU59" i="2"/>
  <c r="BQ59" i="2"/>
  <c r="BT58" i="2"/>
  <c r="BP58" i="2"/>
  <c r="CX57" i="1"/>
  <c r="BS57" i="2"/>
  <c r="BT56" i="2"/>
  <c r="DD57" i="1"/>
  <c r="BP56" i="2"/>
  <c r="BU55" i="2"/>
  <c r="BQ55" i="2"/>
  <c r="BV54" i="2"/>
  <c r="BR54" i="2"/>
  <c r="BS53" i="2"/>
  <c r="BT52" i="2"/>
  <c r="BP52" i="2"/>
  <c r="BU51" i="2"/>
  <c r="BQ51" i="2"/>
  <c r="BV50" i="2"/>
  <c r="BR50" i="2"/>
  <c r="BU49" i="2"/>
  <c r="BQ49" i="2"/>
  <c r="BV48" i="2"/>
  <c r="BR48" i="2"/>
  <c r="BS47" i="2"/>
  <c r="BT46" i="2"/>
  <c r="BP46" i="2"/>
  <c r="CX45" i="1"/>
  <c r="BS45" i="2"/>
  <c r="DE45" i="1"/>
  <c r="CL44" i="2"/>
  <c r="BT44" i="2"/>
  <c r="BP44" i="2"/>
  <c r="DS44" i="1"/>
  <c r="CI43" i="2"/>
  <c r="BU43" i="2"/>
  <c r="BQ43" i="2"/>
  <c r="BU42" i="2"/>
  <c r="BQ42" i="2"/>
  <c r="BT41" i="2"/>
  <c r="BP41" i="2"/>
  <c r="BU40" i="2"/>
  <c r="BQ40" i="2"/>
  <c r="BV39" i="2"/>
  <c r="BR39" i="2"/>
  <c r="BS38" i="2"/>
  <c r="BT37" i="2"/>
  <c r="BP37" i="2"/>
  <c r="BU36" i="2"/>
  <c r="BQ36" i="2"/>
  <c r="BV35" i="2"/>
  <c r="BR35" i="2"/>
  <c r="BS34" i="2"/>
  <c r="BT33" i="2"/>
  <c r="BP33" i="2"/>
  <c r="BU32" i="2"/>
  <c r="BQ32" i="2"/>
  <c r="BU31" i="2"/>
  <c r="BQ31" i="2"/>
  <c r="BV30" i="2"/>
  <c r="BR30" i="2"/>
  <c r="BV29" i="2"/>
  <c r="BR29" i="2"/>
  <c r="BS28" i="2"/>
  <c r="BT27" i="2"/>
  <c r="BP27" i="2"/>
  <c r="BU26" i="2"/>
  <c r="BQ26" i="2"/>
  <c r="BV25" i="2"/>
  <c r="BR25" i="2"/>
  <c r="BS24" i="2"/>
  <c r="CW23" i="1"/>
  <c r="BS23" i="2"/>
  <c r="CX22" i="1"/>
  <c r="DK22" i="1"/>
  <c r="BT22" i="2"/>
  <c r="BP22" i="2"/>
  <c r="BU21" i="2"/>
  <c r="BQ21" i="2"/>
  <c r="DD20" i="1"/>
  <c r="BU20" i="2"/>
  <c r="BQ20" i="2"/>
  <c r="BV19" i="2"/>
  <c r="BR19" i="2"/>
  <c r="CX18" i="1"/>
  <c r="BT18" i="2"/>
  <c r="BP18" i="2"/>
  <c r="BU17" i="2"/>
  <c r="BQ17" i="2"/>
  <c r="BV16" i="2"/>
  <c r="BR16" i="2"/>
  <c r="DS16" i="1"/>
  <c r="CF15" i="2"/>
  <c r="BV15" i="2"/>
  <c r="BR15" i="2"/>
  <c r="BS14" i="2"/>
  <c r="BT13" i="2"/>
  <c r="BP13" i="2"/>
  <c r="BV12" i="2"/>
  <c r="BR12" i="2"/>
  <c r="DQ12" i="1"/>
  <c r="BT11" i="2"/>
  <c r="BP11" i="2"/>
  <c r="BV10" i="2"/>
  <c r="BR10" i="2"/>
  <c r="DD9" i="1"/>
  <c r="BU9" i="2"/>
  <c r="BQ9" i="2"/>
  <c r="BV8" i="2"/>
  <c r="BR8" i="2"/>
  <c r="BS7" i="2"/>
  <c r="DN8" i="1"/>
  <c r="AU7" i="2"/>
  <c r="BT6" i="2"/>
  <c r="BP6" i="2"/>
  <c r="DO7" i="1"/>
  <c r="BD6" i="2"/>
  <c r="BU5" i="2"/>
  <c r="BQ5" i="2"/>
  <c r="BV4" i="2"/>
  <c r="BR4" i="2"/>
  <c r="BV3" i="2"/>
  <c r="BR3" i="2"/>
  <c r="CX486" i="1"/>
  <c r="BT486" i="2"/>
  <c r="BP486" i="2"/>
  <c r="BU485" i="2"/>
  <c r="BQ485" i="2"/>
  <c r="BV484" i="2"/>
  <c r="BR484" i="2"/>
  <c r="AS484" i="2"/>
  <c r="AO484" i="2"/>
  <c r="BT483" i="2"/>
  <c r="BP483" i="2"/>
  <c r="AT483" i="2"/>
  <c r="AP483" i="2"/>
  <c r="DX532" i="1"/>
  <c r="EI537" i="1"/>
  <c r="DJ536" i="4" s="1"/>
  <c r="DH536" i="2"/>
  <c r="DB3" i="2"/>
  <c r="DE150" i="2"/>
  <c r="DC163" i="2"/>
  <c r="DC179" i="2"/>
  <c r="DC183" i="2"/>
  <c r="DE336" i="2"/>
  <c r="DC343" i="2"/>
  <c r="DA174" i="2"/>
  <c r="DC351" i="2"/>
  <c r="CU154" i="2"/>
  <c r="DB170" i="2"/>
  <c r="CV175" i="2"/>
  <c r="CX178" i="2"/>
  <c r="CT180" i="2"/>
  <c r="CT182" i="2"/>
  <c r="CV347" i="2"/>
  <c r="CU186" i="2"/>
  <c r="DL494" i="1"/>
  <c r="CY493" i="2"/>
  <c r="DK477" i="1"/>
  <c r="CR476" i="2"/>
  <c r="DK476" i="1"/>
  <c r="CS475" i="2"/>
  <c r="DL460" i="1"/>
  <c r="CY459" i="2"/>
  <c r="DL456" i="1"/>
  <c r="CY455" i="2"/>
  <c r="DL455" i="1"/>
  <c r="DK455" i="1"/>
  <c r="CR454" i="2"/>
  <c r="DK439" i="1"/>
  <c r="CS438" i="2"/>
  <c r="DL431" i="1"/>
  <c r="CY430" i="2"/>
  <c r="DK421" i="1"/>
  <c r="CR420" i="2"/>
  <c r="DK420" i="1"/>
  <c r="CS419" i="2"/>
  <c r="DL393" i="1"/>
  <c r="CY392" i="2"/>
  <c r="DK383" i="1"/>
  <c r="CR382" i="2"/>
  <c r="DK361" i="1"/>
  <c r="CR360" i="2"/>
  <c r="CY358" i="2"/>
  <c r="DK358" i="1"/>
  <c r="CR357" i="2"/>
  <c r="CY326" i="2"/>
  <c r="DL324" i="1"/>
  <c r="DK323" i="1"/>
  <c r="CR322" i="2"/>
  <c r="DL321" i="1"/>
  <c r="CY320" i="2"/>
  <c r="CY306" i="2"/>
  <c r="DL306" i="1"/>
  <c r="CZ305" i="2"/>
  <c r="DL287" i="1"/>
  <c r="CY286" i="2"/>
  <c r="CR285" i="2"/>
  <c r="DK285" i="1"/>
  <c r="CS284" i="2"/>
  <c r="CR262" i="2"/>
  <c r="DL254" i="1"/>
  <c r="CY253" i="2"/>
  <c r="DK250" i="1"/>
  <c r="CR249" i="2"/>
  <c r="CY247" i="2"/>
  <c r="DK246" i="1"/>
  <c r="CR245" i="2"/>
  <c r="CY243" i="2"/>
  <c r="CY231" i="2"/>
  <c r="DL227" i="1"/>
  <c r="CZ226" i="2"/>
  <c r="CR225" i="2"/>
  <c r="DK217" i="1"/>
  <c r="CR216" i="2"/>
  <c r="CY214" i="2"/>
  <c r="DL211" i="1"/>
  <c r="CY210" i="2"/>
  <c r="DK209" i="1"/>
  <c r="CR208" i="2"/>
  <c r="CY206" i="2"/>
  <c r="DL202" i="1"/>
  <c r="DK201" i="1"/>
  <c r="CR200" i="2"/>
  <c r="DK200" i="1"/>
  <c r="DK190" i="1"/>
  <c r="CR189" i="2"/>
  <c r="DK180" i="1"/>
  <c r="CR179" i="2"/>
  <c r="DL173" i="1"/>
  <c r="CY172" i="2"/>
  <c r="DL160" i="1"/>
  <c r="CY159" i="2"/>
  <c r="DK159" i="1"/>
  <c r="CR158" i="2"/>
  <c r="DL157" i="1"/>
  <c r="CY156" i="2"/>
  <c r="DL152" i="1"/>
  <c r="DL140" i="1"/>
  <c r="CY139" i="2"/>
  <c r="DL137" i="1"/>
  <c r="DK135" i="1"/>
  <c r="CR134" i="2"/>
  <c r="DL133" i="1"/>
  <c r="DL106" i="1"/>
  <c r="CY105" i="2"/>
  <c r="DL105" i="1"/>
  <c r="CZ104" i="2"/>
  <c r="DL102" i="1"/>
  <c r="CY101" i="2"/>
  <c r="DL98" i="1"/>
  <c r="CY97" i="2"/>
  <c r="DL78" i="1"/>
  <c r="CY77" i="2"/>
  <c r="DK68" i="1"/>
  <c r="CR67" i="2"/>
  <c r="DK67" i="1"/>
  <c r="DL66" i="1"/>
  <c r="CZ65" i="2"/>
  <c r="DK65" i="1"/>
  <c r="CR64" i="2"/>
  <c r="DL61" i="1"/>
  <c r="CY60" i="2"/>
  <c r="DK59" i="1"/>
  <c r="CR58" i="2"/>
  <c r="DK48" i="1"/>
  <c r="CR47" i="2"/>
  <c r="DK44" i="1"/>
  <c r="CR43" i="2"/>
  <c r="DK35" i="1"/>
  <c r="CR34" i="2"/>
  <c r="DK34" i="1"/>
  <c r="DL33" i="1"/>
  <c r="CZ32" i="2"/>
  <c r="DK32" i="1"/>
  <c r="DK26" i="1"/>
  <c r="CR25" i="2"/>
  <c r="DL24" i="1"/>
  <c r="CY23" i="2"/>
  <c r="DL13" i="1"/>
  <c r="CY12" i="2"/>
  <c r="DL7" i="1"/>
  <c r="CY6" i="2"/>
  <c r="BT519" i="2"/>
  <c r="BP519" i="2"/>
  <c r="AQ519" i="2"/>
  <c r="BV518" i="2"/>
  <c r="BR518" i="2"/>
  <c r="AS518" i="2"/>
  <c r="AO518" i="2"/>
  <c r="BU517" i="2"/>
  <c r="BQ517" i="2"/>
  <c r="DN518" i="1"/>
  <c r="AW517" i="2"/>
  <c r="CX518" i="1"/>
  <c r="AR517" i="2"/>
  <c r="AN517" i="2"/>
  <c r="BT516" i="2"/>
  <c r="BP516" i="2"/>
  <c r="AQ516" i="2"/>
  <c r="BV515" i="2"/>
  <c r="BR515" i="2"/>
  <c r="AS515" i="2"/>
  <c r="CX516" i="1"/>
  <c r="DK516" i="1"/>
  <c r="AO515" i="2"/>
  <c r="BS514" i="2"/>
  <c r="AT514" i="2"/>
  <c r="AP514" i="2"/>
  <c r="BT513" i="2"/>
  <c r="BP513" i="2"/>
  <c r="AQ513" i="2"/>
  <c r="CX512" i="1"/>
  <c r="BS512" i="2"/>
  <c r="AT512" i="2"/>
  <c r="AP512" i="2"/>
  <c r="CW511" i="1"/>
  <c r="BS511" i="2"/>
  <c r="AT511" i="2"/>
  <c r="AP511" i="2"/>
  <c r="BV510" i="2"/>
  <c r="BR510" i="2"/>
  <c r="AS510" i="2"/>
  <c r="AO510" i="2"/>
  <c r="DT510" i="1"/>
  <c r="CO509" i="2"/>
  <c r="DD510" i="1"/>
  <c r="BS509" i="2"/>
  <c r="AT509" i="2"/>
  <c r="AP509" i="2"/>
  <c r="BT508" i="2"/>
  <c r="BP508" i="2"/>
  <c r="AQ508" i="2"/>
  <c r="BS507" i="2"/>
  <c r="AT507" i="2"/>
  <c r="AP507" i="2"/>
  <c r="BS506" i="2"/>
  <c r="AT506" i="2"/>
  <c r="AP506" i="2"/>
  <c r="BV505" i="2"/>
  <c r="BR505" i="2"/>
  <c r="AS505" i="2"/>
  <c r="AO505" i="2"/>
  <c r="BS504" i="2"/>
  <c r="AT504" i="2"/>
  <c r="AP504" i="2"/>
  <c r="BV503" i="2"/>
  <c r="BR503" i="2"/>
  <c r="AS503" i="2"/>
  <c r="AO503" i="2"/>
  <c r="DS503" i="1"/>
  <c r="CF502" i="2"/>
  <c r="BV502" i="2"/>
  <c r="BR502" i="2"/>
  <c r="AS502" i="2"/>
  <c r="AO502" i="2"/>
  <c r="BV501" i="2"/>
  <c r="BR501" i="2"/>
  <c r="AS501" i="2"/>
  <c r="AO501" i="2"/>
  <c r="BV500" i="2"/>
  <c r="BR500" i="2"/>
  <c r="AS500" i="2"/>
  <c r="AO500" i="2"/>
  <c r="DR500" i="1"/>
  <c r="BW499" i="2"/>
  <c r="BU499" i="2"/>
  <c r="BQ499" i="2"/>
  <c r="AR499" i="2"/>
  <c r="AN499" i="2"/>
  <c r="BT498" i="2"/>
  <c r="BP498" i="2"/>
  <c r="AQ498" i="2"/>
  <c r="CX497" i="1"/>
  <c r="BS497" i="2"/>
  <c r="AT497" i="2"/>
  <c r="AP497" i="2"/>
  <c r="DT497" i="1"/>
  <c r="CM496" i="2"/>
  <c r="BU496" i="2"/>
  <c r="BQ496" i="2"/>
  <c r="AR496" i="2"/>
  <c r="AN496" i="2"/>
  <c r="BU495" i="2"/>
  <c r="BQ495" i="2"/>
  <c r="AR495" i="2"/>
  <c r="AN495" i="2"/>
  <c r="BV494" i="2"/>
  <c r="BR494" i="2"/>
  <c r="AS494" i="2"/>
  <c r="AO494" i="2"/>
  <c r="BV493" i="2"/>
  <c r="BR493" i="2"/>
  <c r="AS493" i="2"/>
  <c r="AO493" i="2"/>
  <c r="BU492" i="2"/>
  <c r="BQ492" i="2"/>
  <c r="DN493" i="1"/>
  <c r="AW492" i="2"/>
  <c r="CX493" i="1"/>
  <c r="AR492" i="2"/>
  <c r="AN492" i="2"/>
  <c r="BS491" i="2"/>
  <c r="AT491" i="2"/>
  <c r="AP491" i="2"/>
  <c r="BV490" i="2"/>
  <c r="BR490" i="2"/>
  <c r="AS490" i="2"/>
  <c r="CX491" i="1"/>
  <c r="AO490" i="2"/>
  <c r="DT490" i="1"/>
  <c r="CM489" i="2"/>
  <c r="BU489" i="2"/>
  <c r="BQ489" i="2"/>
  <c r="CX490" i="1"/>
  <c r="AR489" i="2"/>
  <c r="AN489" i="2"/>
  <c r="BU488" i="2"/>
  <c r="BQ488" i="2"/>
  <c r="CX489" i="1"/>
  <c r="AR488" i="2"/>
  <c r="AN488" i="2"/>
  <c r="BS487" i="2"/>
  <c r="AT487" i="2"/>
  <c r="AP487" i="2"/>
  <c r="BV482" i="2"/>
  <c r="BR482" i="2"/>
  <c r="AS482" i="2"/>
  <c r="AO482" i="2"/>
  <c r="BT481" i="2"/>
  <c r="DD482" i="1"/>
  <c r="BP481" i="2"/>
  <c r="AQ481" i="2"/>
  <c r="CX480" i="1"/>
  <c r="BT480" i="2"/>
  <c r="BP480" i="2"/>
  <c r="AT480" i="2"/>
  <c r="AP480" i="2"/>
  <c r="BS479" i="2"/>
  <c r="AT479" i="2"/>
  <c r="AP479" i="2"/>
  <c r="CW478" i="1"/>
  <c r="BS478" i="2"/>
  <c r="AT478" i="2"/>
  <c r="AP478" i="2"/>
  <c r="BT477" i="2"/>
  <c r="DQ478" i="1"/>
  <c r="BP477" i="2"/>
  <c r="AQ477" i="2"/>
  <c r="DR477" i="1"/>
  <c r="CA476" i="2"/>
  <c r="BU476" i="2"/>
  <c r="BQ476" i="2"/>
  <c r="AR476" i="2"/>
  <c r="AN476" i="2"/>
  <c r="BT475" i="2"/>
  <c r="BP475" i="2"/>
  <c r="AQ475" i="2"/>
  <c r="DE474" i="1"/>
  <c r="BT474" i="2"/>
  <c r="BP474" i="2"/>
  <c r="AQ474" i="2"/>
  <c r="BV473" i="2"/>
  <c r="BR473" i="2"/>
  <c r="AS473" i="2"/>
  <c r="CX474" i="1"/>
  <c r="DK474" i="1" s="1"/>
  <c r="AO473" i="2"/>
  <c r="BU472" i="2"/>
  <c r="BQ472" i="2"/>
  <c r="AR472" i="2"/>
  <c r="CW473" i="1"/>
  <c r="AN472" i="2"/>
  <c r="DS472" i="1"/>
  <c r="CD471" i="2"/>
  <c r="BT471" i="2"/>
  <c r="BP471" i="2"/>
  <c r="AQ471" i="2"/>
  <c r="BV470" i="2"/>
  <c r="BR470" i="2"/>
  <c r="AS470" i="2"/>
  <c r="AO470" i="2"/>
  <c r="DR470" i="1"/>
  <c r="BY469" i="2"/>
  <c r="BS469" i="2"/>
  <c r="AT469" i="2"/>
  <c r="AP469" i="2"/>
  <c r="BU468" i="2"/>
  <c r="BQ468" i="2"/>
  <c r="DP469" i="1"/>
  <c r="BM468" i="2"/>
  <c r="AR468" i="2"/>
  <c r="AN468" i="2"/>
  <c r="BV467" i="2"/>
  <c r="BR467" i="2"/>
  <c r="CX468" i="1"/>
  <c r="BJ467" i="2"/>
  <c r="AS467" i="2"/>
  <c r="AO467" i="2"/>
  <c r="BU466" i="2"/>
  <c r="BQ466" i="2"/>
  <c r="AR466" i="2"/>
  <c r="AN466" i="2"/>
  <c r="DS466" i="1"/>
  <c r="CD465" i="2"/>
  <c r="BT465" i="2"/>
  <c r="DQ466" i="1"/>
  <c r="BP465" i="2"/>
  <c r="AQ465" i="2"/>
  <c r="BU464" i="2"/>
  <c r="BQ464" i="2"/>
  <c r="AR464" i="2"/>
  <c r="AN464" i="2"/>
  <c r="BV463" i="2"/>
  <c r="BR463" i="2"/>
  <c r="AS463" i="2"/>
  <c r="AO463" i="2"/>
  <c r="BS462" i="2"/>
  <c r="AT462" i="2"/>
  <c r="AP462" i="2"/>
  <c r="DS462" i="1"/>
  <c r="CD461" i="2"/>
  <c r="BT461" i="2"/>
  <c r="BP461" i="2"/>
  <c r="AQ461" i="2"/>
  <c r="BU460" i="2"/>
  <c r="BQ460" i="2"/>
  <c r="AS460" i="2"/>
  <c r="AO460" i="2"/>
  <c r="BS459" i="2"/>
  <c r="AT459" i="2"/>
  <c r="AP459" i="2"/>
  <c r="BT458" i="2"/>
  <c r="BP458" i="2"/>
  <c r="AQ458" i="2"/>
  <c r="BU457" i="2"/>
  <c r="DQ458" i="1"/>
  <c r="BQ457" i="2"/>
  <c r="AR457" i="2"/>
  <c r="AN457" i="2"/>
  <c r="BV456" i="2"/>
  <c r="BR456" i="2"/>
  <c r="AS456" i="2"/>
  <c r="AO456" i="2"/>
  <c r="BS455" i="2"/>
  <c r="AT455" i="2"/>
  <c r="AP455" i="2"/>
  <c r="BT454" i="2"/>
  <c r="DQ455" i="1"/>
  <c r="BP454" i="2"/>
  <c r="AQ454" i="2"/>
  <c r="BU453" i="2"/>
  <c r="BQ453" i="2"/>
  <c r="AR453" i="2"/>
  <c r="AN453" i="2"/>
  <c r="BV452" i="2"/>
  <c r="BR452" i="2"/>
  <c r="AS452" i="2"/>
  <c r="AO452" i="2"/>
  <c r="BT451" i="2"/>
  <c r="BP451" i="2"/>
  <c r="DO452" i="1"/>
  <c r="BD451" i="2"/>
  <c r="AQ451" i="2"/>
  <c r="BS450" i="2"/>
  <c r="AT450" i="2"/>
  <c r="AP450" i="2"/>
  <c r="BU449" i="2"/>
  <c r="BQ449" i="2"/>
  <c r="CX450" i="1"/>
  <c r="AR449" i="2"/>
  <c r="AN449" i="2"/>
  <c r="BS448" i="2"/>
  <c r="AT448" i="2"/>
  <c r="AP448" i="2"/>
  <c r="BV447" i="2"/>
  <c r="BR447" i="2"/>
  <c r="DO448" i="1"/>
  <c r="BB447" i="2"/>
  <c r="AS447" i="2"/>
  <c r="AO447" i="2"/>
  <c r="BS446" i="2"/>
  <c r="AT446" i="2"/>
  <c r="AP446" i="2"/>
  <c r="BV445" i="2"/>
  <c r="BR445" i="2"/>
  <c r="AS445" i="2"/>
  <c r="AO445" i="2"/>
  <c r="DT445" i="1"/>
  <c r="CM444" i="2"/>
  <c r="BU444" i="2"/>
  <c r="BQ444" i="2"/>
  <c r="AR444" i="2"/>
  <c r="AN444" i="2"/>
  <c r="BT443" i="2"/>
  <c r="BP443" i="2"/>
  <c r="AQ443" i="2"/>
  <c r="CW442" i="1"/>
  <c r="DD443" i="1"/>
  <c r="BS442" i="2"/>
  <c r="AT442" i="2"/>
  <c r="AP442" i="2"/>
  <c r="BV441" i="2"/>
  <c r="BR441" i="2"/>
  <c r="DO442" i="1"/>
  <c r="BB441" i="2"/>
  <c r="AS441" i="2"/>
  <c r="AO441" i="2"/>
  <c r="BT440" i="2"/>
  <c r="DQ441" i="1"/>
  <c r="BP440" i="2"/>
  <c r="AQ440" i="2"/>
  <c r="BU439" i="2"/>
  <c r="BQ439" i="2"/>
  <c r="CX440" i="1"/>
  <c r="AR439" i="2"/>
  <c r="CW440" i="1"/>
  <c r="AN439" i="2"/>
  <c r="BS438" i="2"/>
  <c r="AT438" i="2"/>
  <c r="AP438" i="2"/>
  <c r="BU437" i="2"/>
  <c r="DE438" i="1"/>
  <c r="BQ437" i="2"/>
  <c r="AR437" i="2"/>
  <c r="CW438" i="1"/>
  <c r="AN437" i="2"/>
  <c r="BS436" i="2"/>
  <c r="AT436" i="2"/>
  <c r="AP436" i="2"/>
  <c r="BU435" i="2"/>
  <c r="BQ435" i="2"/>
  <c r="AR435" i="2"/>
  <c r="AN435" i="2"/>
  <c r="BT434" i="2"/>
  <c r="BP434" i="2"/>
  <c r="AQ434" i="2"/>
  <c r="BU433" i="2"/>
  <c r="BQ433" i="2"/>
  <c r="DP434" i="1"/>
  <c r="BI433" i="2"/>
  <c r="AR433" i="2"/>
  <c r="AN433" i="2"/>
  <c r="BV432" i="2"/>
  <c r="BR432" i="2"/>
  <c r="AS432" i="2"/>
  <c r="AO432" i="2"/>
  <c r="BS431" i="2"/>
  <c r="AT431" i="2"/>
  <c r="AP431" i="2"/>
  <c r="DS431" i="1"/>
  <c r="CD430" i="2"/>
  <c r="BT430" i="2"/>
  <c r="BP430" i="2"/>
  <c r="AQ430" i="2"/>
  <c r="BV429" i="2"/>
  <c r="BR429" i="2"/>
  <c r="AS429" i="2"/>
  <c r="AO429" i="2"/>
  <c r="BU428" i="2"/>
  <c r="BQ428" i="2"/>
  <c r="CX429" i="1"/>
  <c r="AR428" i="2"/>
  <c r="AN428" i="2"/>
  <c r="BT427" i="2"/>
  <c r="BP427" i="2"/>
  <c r="AQ427" i="2"/>
  <c r="BU426" i="2"/>
  <c r="BQ426" i="2"/>
  <c r="CX427" i="1"/>
  <c r="AR426" i="2"/>
  <c r="AN426" i="2"/>
  <c r="BT425" i="2"/>
  <c r="BP425" i="2"/>
  <c r="AQ425" i="2"/>
  <c r="DD424" i="1"/>
  <c r="BS424" i="2"/>
  <c r="AT424" i="2"/>
  <c r="AP424" i="2"/>
  <c r="DD423" i="1"/>
  <c r="BS423" i="2"/>
  <c r="AT423" i="2"/>
  <c r="AP423" i="2"/>
  <c r="DR423" i="1"/>
  <c r="BW422" i="2"/>
  <c r="BU422" i="2"/>
  <c r="BQ422" i="2"/>
  <c r="AR422" i="2"/>
  <c r="CW423" i="1"/>
  <c r="AN422" i="2"/>
  <c r="BV421" i="2"/>
  <c r="BR421" i="2"/>
  <c r="AT421" i="2"/>
  <c r="AP421" i="2"/>
  <c r="BT420" i="2"/>
  <c r="BP420" i="2"/>
  <c r="AQ420" i="2"/>
  <c r="BU419" i="2"/>
  <c r="BQ419" i="2"/>
  <c r="DP420" i="1"/>
  <c r="BM419" i="2"/>
  <c r="AR419" i="2"/>
  <c r="AN419" i="2"/>
  <c r="BV418" i="2"/>
  <c r="BR418" i="2"/>
  <c r="AS418" i="2"/>
  <c r="AO418" i="2"/>
  <c r="BS417" i="2"/>
  <c r="AT417" i="2"/>
  <c r="AP417" i="2"/>
  <c r="BT416" i="2"/>
  <c r="BP416" i="2"/>
  <c r="AQ416" i="2"/>
  <c r="DR416" i="1"/>
  <c r="CA415" i="2"/>
  <c r="BU415" i="2"/>
  <c r="BQ415" i="2"/>
  <c r="AR415" i="2"/>
  <c r="AN415" i="2"/>
  <c r="BS414" i="2"/>
  <c r="AT414" i="2"/>
  <c r="AP414" i="2"/>
  <c r="BV413" i="2"/>
  <c r="BR413" i="2"/>
  <c r="AS413" i="2"/>
  <c r="AO413" i="2"/>
  <c r="BT412" i="2"/>
  <c r="BP412" i="2"/>
  <c r="AQ412" i="2"/>
  <c r="BV411" i="2"/>
  <c r="BR411" i="2"/>
  <c r="AS411" i="2"/>
  <c r="AO411" i="2"/>
  <c r="BT410" i="2"/>
  <c r="BP410" i="2"/>
  <c r="AQ410" i="2"/>
  <c r="BU409" i="2"/>
  <c r="BQ409" i="2"/>
  <c r="AR409" i="2"/>
  <c r="AN409" i="2"/>
  <c r="BT408" i="2"/>
  <c r="BP408" i="2"/>
  <c r="AQ408" i="2"/>
  <c r="BV407" i="2"/>
  <c r="BR407" i="2"/>
  <c r="AS407" i="2"/>
  <c r="AO407" i="2"/>
  <c r="BT406" i="2"/>
  <c r="DD407" i="1"/>
  <c r="BP406" i="2"/>
  <c r="AQ406" i="2"/>
  <c r="BV405" i="2"/>
  <c r="BR405" i="2"/>
  <c r="AS405" i="2"/>
  <c r="AO405" i="2"/>
  <c r="BT404" i="2"/>
  <c r="BP404" i="2"/>
  <c r="AQ404" i="2"/>
  <c r="BV403" i="2"/>
  <c r="BR403" i="2"/>
  <c r="AS403" i="2"/>
  <c r="AO403" i="2"/>
  <c r="DE403" i="1"/>
  <c r="CL402" i="2"/>
  <c r="BT402" i="2"/>
  <c r="BP402" i="2"/>
  <c r="AQ402" i="2"/>
  <c r="CX401" i="1"/>
  <c r="BS401" i="2"/>
  <c r="AT401" i="2"/>
  <c r="AP401" i="2"/>
  <c r="BU400" i="2"/>
  <c r="BQ400" i="2"/>
  <c r="AR400" i="2"/>
  <c r="AN400" i="2"/>
  <c r="DT400" i="1"/>
  <c r="CK399" i="2"/>
  <c r="BS399" i="2"/>
  <c r="AT399" i="2"/>
  <c r="AP399" i="2"/>
  <c r="DE399" i="1"/>
  <c r="CE398" i="2"/>
  <c r="BU398" i="2"/>
  <c r="BQ398" i="2"/>
  <c r="AR398" i="2"/>
  <c r="AN398" i="2"/>
  <c r="BV397" i="2"/>
  <c r="BR397" i="2"/>
  <c r="AS397" i="2"/>
  <c r="AO397" i="2"/>
  <c r="BS396" i="2"/>
  <c r="DN397" i="1"/>
  <c r="AU396" i="2"/>
  <c r="AT396" i="2"/>
  <c r="AP396" i="2"/>
  <c r="BT395" i="2"/>
  <c r="BP395" i="2"/>
  <c r="AQ395" i="2"/>
  <c r="BU394" i="2"/>
  <c r="BQ394" i="2"/>
  <c r="AR394" i="2"/>
  <c r="AN394" i="2"/>
  <c r="BV393" i="2"/>
  <c r="BR393" i="2"/>
  <c r="AS393" i="2"/>
  <c r="AO393" i="2"/>
  <c r="BU392" i="2"/>
  <c r="BQ392" i="2"/>
  <c r="AR392" i="2"/>
  <c r="AN392" i="2"/>
  <c r="BS391" i="2"/>
  <c r="AT391" i="2"/>
  <c r="AP391" i="2"/>
  <c r="DR391" i="1"/>
  <c r="CA390" i="2"/>
  <c r="BU390" i="2"/>
  <c r="BQ390" i="2"/>
  <c r="AR390" i="2"/>
  <c r="AN390" i="2"/>
  <c r="BS389" i="2"/>
  <c r="AT389" i="2"/>
  <c r="AP389" i="2"/>
  <c r="BV388" i="2"/>
  <c r="BR388" i="2"/>
  <c r="AS388" i="2"/>
  <c r="AO388" i="2"/>
  <c r="BT387" i="2"/>
  <c r="BP387" i="2"/>
  <c r="AQ387" i="2"/>
  <c r="BV386" i="2"/>
  <c r="BR386" i="2"/>
  <c r="DO387" i="1"/>
  <c r="BB386" i="2"/>
  <c r="AS386" i="2"/>
  <c r="AO386" i="2"/>
  <c r="BU385" i="2"/>
  <c r="BQ385" i="2"/>
  <c r="AR385" i="2"/>
  <c r="AN385" i="2"/>
  <c r="BV384" i="2"/>
  <c r="BR384" i="2"/>
  <c r="DO385" i="1"/>
  <c r="BB384" i="2"/>
  <c r="AS384" i="2"/>
  <c r="AO384" i="2"/>
  <c r="BS383" i="2"/>
  <c r="AT383" i="2"/>
  <c r="AP383" i="2"/>
  <c r="BU382" i="2"/>
  <c r="BQ382" i="2"/>
  <c r="AR382" i="2"/>
  <c r="AN382" i="2"/>
  <c r="BS381" i="2"/>
  <c r="AT381" i="2"/>
  <c r="AP381" i="2"/>
  <c r="DR381" i="1"/>
  <c r="CA380" i="2"/>
  <c r="BU380" i="2"/>
  <c r="BQ380" i="2"/>
  <c r="DP381" i="1"/>
  <c r="BI380" i="2"/>
  <c r="AR380" i="2"/>
  <c r="AN380" i="2"/>
  <c r="BT379" i="2"/>
  <c r="BP379" i="2"/>
  <c r="AQ379" i="2"/>
  <c r="BV378" i="2"/>
  <c r="BR378" i="2"/>
  <c r="AS378" i="2"/>
  <c r="AO378" i="2"/>
  <c r="BT377" i="2"/>
  <c r="BP377" i="2"/>
  <c r="AQ377" i="2"/>
  <c r="BV376" i="2"/>
  <c r="BR376" i="2"/>
  <c r="AR376" i="2"/>
  <c r="AN376" i="2"/>
  <c r="BV375" i="2"/>
  <c r="BR375" i="2"/>
  <c r="AS375" i="2"/>
  <c r="AO375" i="2"/>
  <c r="BS374" i="2"/>
  <c r="AT374" i="2"/>
  <c r="AP374" i="2"/>
  <c r="BT373" i="2"/>
  <c r="BP373" i="2"/>
  <c r="AQ373" i="2"/>
  <c r="BU372" i="2"/>
  <c r="BQ372" i="2"/>
  <c r="AR372" i="2"/>
  <c r="AN372" i="2"/>
  <c r="BS371" i="2"/>
  <c r="AT371" i="2"/>
  <c r="AP371" i="2"/>
  <c r="BU370" i="2"/>
  <c r="BQ370" i="2"/>
  <c r="AR370" i="2"/>
  <c r="AN370" i="2"/>
  <c r="BT369" i="2"/>
  <c r="BP369" i="2"/>
  <c r="AQ369" i="2"/>
  <c r="BS368" i="2"/>
  <c r="AT368" i="2"/>
  <c r="AP368" i="2"/>
  <c r="BV367" i="2"/>
  <c r="BR367" i="2"/>
  <c r="AS367" i="2"/>
  <c r="AO367" i="2"/>
  <c r="BT366" i="2"/>
  <c r="BP366" i="2"/>
  <c r="AQ366" i="2"/>
  <c r="BV365" i="2"/>
  <c r="BR365" i="2"/>
  <c r="AS365" i="2"/>
  <c r="AO365" i="2"/>
  <c r="BS364" i="2"/>
  <c r="AT364" i="2"/>
  <c r="AP364" i="2"/>
  <c r="BT363" i="2"/>
  <c r="BP363" i="2"/>
  <c r="DM364" i="1"/>
  <c r="AQ363" i="2"/>
  <c r="DS363" i="1"/>
  <c r="CI362" i="2"/>
  <c r="BU362" i="2"/>
  <c r="BQ362" i="2"/>
  <c r="DP363" i="1"/>
  <c r="BM362" i="2"/>
  <c r="AR362" i="2"/>
  <c r="AN362" i="2"/>
  <c r="BV361" i="2"/>
  <c r="BR361" i="2"/>
  <c r="DP362" i="1"/>
  <c r="BN361" i="2"/>
  <c r="AS361" i="2"/>
  <c r="AO361" i="2"/>
  <c r="BS360" i="2"/>
  <c r="AT360" i="2"/>
  <c r="AP360" i="2"/>
  <c r="BT359" i="2"/>
  <c r="BP359" i="2"/>
  <c r="AQ359" i="2"/>
  <c r="BU358" i="2"/>
  <c r="BQ358" i="2"/>
  <c r="AR358" i="2"/>
  <c r="AN358" i="2"/>
  <c r="BT357" i="2"/>
  <c r="BP357" i="2"/>
  <c r="AQ357" i="2"/>
  <c r="BS356" i="2"/>
  <c r="AT356" i="2"/>
  <c r="AP356" i="2"/>
  <c r="BU355" i="2"/>
  <c r="BQ355" i="2"/>
  <c r="AR355" i="2"/>
  <c r="AN355" i="2"/>
  <c r="BT354" i="2"/>
  <c r="BP354" i="2"/>
  <c r="AQ354" i="2"/>
  <c r="BS353" i="2"/>
  <c r="AT353" i="2"/>
  <c r="AP353" i="2"/>
  <c r="BU352" i="2"/>
  <c r="BQ352" i="2"/>
  <c r="AQ352" i="2"/>
  <c r="BU351" i="2"/>
  <c r="BQ351" i="2"/>
  <c r="AR351" i="2"/>
  <c r="AN351" i="2"/>
  <c r="BV350" i="2"/>
  <c r="BR350" i="2"/>
  <c r="AS350" i="2"/>
  <c r="AO350" i="2"/>
  <c r="BU349" i="2"/>
  <c r="BQ349" i="2"/>
  <c r="DP350" i="1"/>
  <c r="BI349" i="2"/>
  <c r="AR349" i="2"/>
  <c r="AN349" i="2"/>
  <c r="BS348" i="2"/>
  <c r="AT348" i="2"/>
  <c r="AP348" i="2"/>
  <c r="BT347" i="2"/>
  <c r="BP347" i="2"/>
  <c r="AQ347" i="2"/>
  <c r="BV346" i="2"/>
  <c r="BR346" i="2"/>
  <c r="DP347" i="1"/>
  <c r="BN346" i="2"/>
  <c r="AS346" i="2"/>
  <c r="AO346" i="2"/>
  <c r="BU345" i="2"/>
  <c r="DE346" i="1"/>
  <c r="BQ345" i="2"/>
  <c r="CX346" i="1"/>
  <c r="AR345" i="2"/>
  <c r="AN345" i="2"/>
  <c r="BS344" i="2"/>
  <c r="AT344" i="2"/>
  <c r="AP344" i="2"/>
  <c r="DR344" i="1"/>
  <c r="BW343" i="2"/>
  <c r="BU343" i="2"/>
  <c r="DE344" i="1"/>
  <c r="BQ343" i="2"/>
  <c r="AR343" i="2"/>
  <c r="AN343" i="2"/>
  <c r="BS342" i="2"/>
  <c r="DO343" i="1"/>
  <c r="BG342" i="2"/>
  <c r="AT342" i="2"/>
  <c r="AP342" i="2"/>
  <c r="CX341" i="1"/>
  <c r="BS341" i="2"/>
  <c r="AT341" i="2"/>
  <c r="AP341" i="2"/>
  <c r="DD340" i="1"/>
  <c r="BS340" i="2"/>
  <c r="AT340" i="2"/>
  <c r="AP340" i="2"/>
  <c r="BU339" i="2"/>
  <c r="BQ339" i="2"/>
  <c r="AR339" i="2"/>
  <c r="AN339" i="2"/>
  <c r="BV338" i="2"/>
  <c r="BR338" i="2"/>
  <c r="AR338" i="2"/>
  <c r="AN338" i="2"/>
  <c r="BV337" i="2"/>
  <c r="BR337" i="2"/>
  <c r="AS337" i="2"/>
  <c r="AO337" i="2"/>
  <c r="BU336" i="2"/>
  <c r="BQ336" i="2"/>
  <c r="DN337" i="1"/>
  <c r="AW336" i="2"/>
  <c r="AR336" i="2"/>
  <c r="AN336" i="2"/>
  <c r="BV335" i="2"/>
  <c r="BR335" i="2"/>
  <c r="AS335" i="2"/>
  <c r="AO335" i="2"/>
  <c r="CW334" i="1"/>
  <c r="BS334" i="2"/>
  <c r="AT334" i="2"/>
  <c r="AP334" i="2"/>
  <c r="BV333" i="2"/>
  <c r="BR333" i="2"/>
  <c r="AS333" i="2"/>
  <c r="AO333" i="2"/>
  <c r="BU332" i="2"/>
  <c r="BQ332" i="2"/>
  <c r="AR332" i="2"/>
  <c r="AN332" i="2"/>
  <c r="BT331" i="2"/>
  <c r="BP331" i="2"/>
  <c r="AQ331" i="2"/>
  <c r="BV330" i="2"/>
  <c r="BR330" i="2"/>
  <c r="AS330" i="2"/>
  <c r="CX331" i="1"/>
  <c r="AO330" i="2"/>
  <c r="DD330" i="1"/>
  <c r="CD329" i="2"/>
  <c r="DQ330" i="1"/>
  <c r="BU329" i="2"/>
  <c r="DE330" i="1"/>
  <c r="BQ329" i="2"/>
  <c r="DP330" i="1"/>
  <c r="BM329" i="2"/>
  <c r="AR329" i="2"/>
  <c r="AN329" i="2"/>
  <c r="BV328" i="2"/>
  <c r="BR328" i="2"/>
  <c r="AS328" i="2"/>
  <c r="AO328" i="2"/>
  <c r="BS327" i="2"/>
  <c r="AT327" i="2"/>
  <c r="AP327" i="2"/>
  <c r="BT326" i="2"/>
  <c r="BP326" i="2"/>
  <c r="AQ326" i="2"/>
  <c r="BU325" i="2"/>
  <c r="BQ325" i="2"/>
  <c r="AR325" i="2"/>
  <c r="AN325" i="2"/>
  <c r="BV324" i="2"/>
  <c r="BR324" i="2"/>
  <c r="AS324" i="2"/>
  <c r="AO324" i="2"/>
  <c r="BS323" i="2"/>
  <c r="AT323" i="2"/>
  <c r="AP323" i="2"/>
  <c r="DS323" i="1"/>
  <c r="CH322" i="2"/>
  <c r="BT322" i="2"/>
  <c r="BP322" i="2"/>
  <c r="AQ322" i="2"/>
  <c r="BU321" i="2"/>
  <c r="BQ321" i="2"/>
  <c r="AR321" i="2"/>
  <c r="AN321" i="2"/>
  <c r="BV320" i="2"/>
  <c r="BR320" i="2"/>
  <c r="AS320" i="2"/>
  <c r="AO320" i="2"/>
  <c r="BU319" i="2"/>
  <c r="BQ319" i="2"/>
  <c r="AR319" i="2"/>
  <c r="AN319" i="2"/>
  <c r="BV318" i="2"/>
  <c r="BR318" i="2"/>
  <c r="AS318" i="2"/>
  <c r="AO318" i="2"/>
  <c r="BS317" i="2"/>
  <c r="AT317" i="2"/>
  <c r="AP317" i="2"/>
  <c r="BV316" i="2"/>
  <c r="BR316" i="2"/>
  <c r="AS316" i="2"/>
  <c r="AO316" i="2"/>
  <c r="BV315" i="2"/>
  <c r="BR315" i="2"/>
  <c r="AS315" i="2"/>
  <c r="AO315" i="2"/>
  <c r="BU314" i="2"/>
  <c r="BQ314" i="2"/>
  <c r="AS314" i="2"/>
  <c r="AO314" i="2"/>
  <c r="BU313" i="2"/>
  <c r="BQ313" i="2"/>
  <c r="AR313" i="2"/>
  <c r="AN313" i="2"/>
  <c r="BU312" i="2"/>
  <c r="BQ312" i="2"/>
  <c r="AR312" i="2"/>
  <c r="AN312" i="2"/>
  <c r="DR312" i="1"/>
  <c r="BX311" i="2"/>
  <c r="DD312" i="1"/>
  <c r="BV311" i="2"/>
  <c r="BR311" i="2"/>
  <c r="AS311" i="2"/>
  <c r="AO311" i="2"/>
  <c r="DS311" i="1"/>
  <c r="CI310" i="2"/>
  <c r="BU310" i="2"/>
  <c r="BQ310" i="2"/>
  <c r="AR310" i="2"/>
  <c r="AN310" i="2"/>
  <c r="BS309" i="2"/>
  <c r="AT309" i="2"/>
  <c r="AP309" i="2"/>
  <c r="BT308" i="2"/>
  <c r="BP308" i="2"/>
  <c r="AQ308" i="2"/>
  <c r="BU307" i="2"/>
  <c r="BQ307" i="2"/>
  <c r="AR307" i="2"/>
  <c r="AN307" i="2"/>
  <c r="DR307" i="1"/>
  <c r="BX306" i="2"/>
  <c r="BV306" i="2"/>
  <c r="BR306" i="2"/>
  <c r="AS306" i="2"/>
  <c r="AO306" i="2"/>
  <c r="DT306" i="1"/>
  <c r="CO305" i="2"/>
  <c r="BS305" i="2"/>
  <c r="DP306" i="1"/>
  <c r="DO306" i="1"/>
  <c r="DN306" i="1"/>
  <c r="AS305" i="2"/>
  <c r="AO305" i="2"/>
  <c r="BU304" i="2"/>
  <c r="BQ304" i="2"/>
  <c r="AR304" i="2"/>
  <c r="AN304" i="2"/>
  <c r="BT303" i="2"/>
  <c r="BP303" i="2"/>
  <c r="AQ303" i="2"/>
  <c r="BV302" i="2"/>
  <c r="BR302" i="2"/>
  <c r="AS302" i="2"/>
  <c r="AO302" i="2"/>
  <c r="BT301" i="2"/>
  <c r="BP301" i="2"/>
  <c r="CW302" i="1"/>
  <c r="AQ301" i="2"/>
  <c r="BS300" i="2"/>
  <c r="AT300" i="2"/>
  <c r="AP300" i="2"/>
  <c r="BV299" i="2"/>
  <c r="BR299" i="2"/>
  <c r="AS299" i="2"/>
  <c r="AO299" i="2"/>
  <c r="DT299" i="1"/>
  <c r="CK298" i="2"/>
  <c r="BS298" i="2"/>
  <c r="AT298" i="2"/>
  <c r="AP298" i="2"/>
  <c r="BU297" i="2"/>
  <c r="BQ297" i="2"/>
  <c r="AR297" i="2"/>
  <c r="AN297" i="2"/>
  <c r="BS296" i="2"/>
  <c r="AT296" i="2"/>
  <c r="AP296" i="2"/>
  <c r="BU295" i="2"/>
  <c r="BQ295" i="2"/>
  <c r="AR295" i="2"/>
  <c r="AN295" i="2"/>
  <c r="BT294" i="2"/>
  <c r="DD295" i="1"/>
  <c r="BP294" i="2"/>
  <c r="AQ294" i="2"/>
  <c r="BV293" i="2"/>
  <c r="BR293" i="2"/>
  <c r="DP294" i="1"/>
  <c r="BJ293" i="2"/>
  <c r="AS293" i="2"/>
  <c r="AO293" i="2"/>
  <c r="BU292" i="2"/>
  <c r="BQ292" i="2"/>
  <c r="AR292" i="2"/>
  <c r="AN292" i="2"/>
  <c r="BV291" i="2"/>
  <c r="BR291" i="2"/>
  <c r="AS291" i="2"/>
  <c r="AO291" i="2"/>
  <c r="BS290" i="2"/>
  <c r="AT290" i="2"/>
  <c r="AP290" i="2"/>
  <c r="BT289" i="2"/>
  <c r="BP289" i="2"/>
  <c r="AQ289" i="2"/>
  <c r="BU288" i="2"/>
  <c r="BQ288" i="2"/>
  <c r="AR288" i="2"/>
  <c r="AN288" i="2"/>
  <c r="BV287" i="2"/>
  <c r="BR287" i="2"/>
  <c r="AS287" i="2"/>
  <c r="AO287" i="2"/>
  <c r="BS286" i="2"/>
  <c r="AT286" i="2"/>
  <c r="AP286" i="2"/>
  <c r="BT285" i="2"/>
  <c r="BP285" i="2"/>
  <c r="AQ285" i="2"/>
  <c r="DT285" i="1"/>
  <c r="CM284" i="2"/>
  <c r="BU284" i="2"/>
  <c r="BQ284" i="2"/>
  <c r="AR284" i="2"/>
  <c r="DM285" i="1"/>
  <c r="AN284" i="2"/>
  <c r="BT283" i="2"/>
  <c r="BP283" i="2"/>
  <c r="AQ283" i="2"/>
  <c r="DD283" i="1"/>
  <c r="CK282" i="2"/>
  <c r="BS282" i="2"/>
  <c r="AT282" i="2"/>
  <c r="AP282" i="2"/>
  <c r="BV281" i="2"/>
  <c r="BR281" i="2"/>
  <c r="AS281" i="2"/>
  <c r="AO281" i="2"/>
  <c r="BV280" i="2"/>
  <c r="BR280" i="2"/>
  <c r="AS280" i="2"/>
  <c r="DM281" i="1"/>
  <c r="AO280" i="2"/>
  <c r="BU279" i="2"/>
  <c r="BQ279" i="2"/>
  <c r="AR279" i="2"/>
  <c r="AN279" i="2"/>
  <c r="BT278" i="2"/>
  <c r="BP278" i="2"/>
  <c r="AQ278" i="2"/>
  <c r="BS277" i="2"/>
  <c r="AT277" i="2"/>
  <c r="AP277" i="2"/>
  <c r="BT276" i="2"/>
  <c r="DD277" i="1"/>
  <c r="BP276" i="2"/>
  <c r="AQ276" i="2"/>
  <c r="BT275" i="2"/>
  <c r="BP275" i="2"/>
  <c r="AR275" i="2"/>
  <c r="AN275" i="2"/>
  <c r="BU274" i="2"/>
  <c r="BQ274" i="2"/>
  <c r="AR274" i="2"/>
  <c r="AN274" i="2"/>
  <c r="BV273" i="2"/>
  <c r="BR273" i="2"/>
  <c r="DO274" i="1"/>
  <c r="BB273" i="2"/>
  <c r="AS273" i="2"/>
  <c r="AO273" i="2"/>
  <c r="BV272" i="2"/>
  <c r="BR272" i="2"/>
  <c r="AS272" i="2"/>
  <c r="AO272" i="2"/>
  <c r="BV271" i="2"/>
  <c r="BR271" i="2"/>
  <c r="AR271" i="2"/>
  <c r="AN271" i="2"/>
  <c r="BS270" i="2"/>
  <c r="AT270" i="2"/>
  <c r="AP270" i="2"/>
  <c r="BT269" i="2"/>
  <c r="BP269" i="2"/>
  <c r="AQ269" i="2"/>
  <c r="BT268" i="2"/>
  <c r="BP268" i="2"/>
  <c r="AQ268" i="2"/>
  <c r="BS267" i="2"/>
  <c r="AT267" i="2"/>
  <c r="AP267" i="2"/>
  <c r="BV266" i="2"/>
  <c r="BR266" i="2"/>
  <c r="DO267" i="1"/>
  <c r="BB266" i="2"/>
  <c r="AS266" i="2"/>
  <c r="AO266" i="2"/>
  <c r="BU265" i="2"/>
  <c r="BQ265" i="2"/>
  <c r="AR265" i="2"/>
  <c r="AN265" i="2"/>
  <c r="BV264" i="2"/>
  <c r="BR264" i="2"/>
  <c r="AS264" i="2"/>
  <c r="AO264" i="2"/>
  <c r="BS263" i="2"/>
  <c r="AT263" i="2"/>
  <c r="AP263" i="2"/>
  <c r="BV262" i="2"/>
  <c r="BR262" i="2"/>
  <c r="AR262" i="2"/>
  <c r="AN262" i="2"/>
  <c r="BV261" i="2"/>
  <c r="BR261" i="2"/>
  <c r="AS261" i="2"/>
  <c r="AO261" i="2"/>
  <c r="BU260" i="2"/>
  <c r="BQ260" i="2"/>
  <c r="AQ260" i="2"/>
  <c r="BV259" i="2"/>
  <c r="BR259" i="2"/>
  <c r="AS259" i="2"/>
  <c r="AO259" i="2"/>
  <c r="BU258" i="2"/>
  <c r="BQ258" i="2"/>
  <c r="AR258" i="2"/>
  <c r="AN258" i="2"/>
  <c r="BS257" i="2"/>
  <c r="AT257" i="2"/>
  <c r="AP257" i="2"/>
  <c r="BU256" i="2"/>
  <c r="BQ256" i="2"/>
  <c r="DP257" i="1"/>
  <c r="BI256" i="2"/>
  <c r="CX257" i="1"/>
  <c r="AR256" i="2"/>
  <c r="AN256" i="2"/>
  <c r="BS255" i="2"/>
  <c r="AT255" i="2"/>
  <c r="AP255" i="2"/>
  <c r="BT254" i="2"/>
  <c r="BP254" i="2"/>
  <c r="AQ254" i="2"/>
  <c r="BU253" i="2"/>
  <c r="BQ253" i="2"/>
  <c r="AR253" i="2"/>
  <c r="AN253" i="2"/>
  <c r="BV252" i="2"/>
  <c r="BR252" i="2"/>
  <c r="AS252" i="2"/>
  <c r="AO252" i="2"/>
  <c r="BS251" i="2"/>
  <c r="AT251" i="2"/>
  <c r="AP251" i="2"/>
  <c r="BT250" i="2"/>
  <c r="BP250" i="2"/>
  <c r="AQ250" i="2"/>
  <c r="BU249" i="2"/>
  <c r="BQ249" i="2"/>
  <c r="AR249" i="2"/>
  <c r="AN249" i="2"/>
  <c r="BV248" i="2"/>
  <c r="BR248" i="2"/>
  <c r="AS248" i="2"/>
  <c r="AO248" i="2"/>
  <c r="BS247" i="2"/>
  <c r="AT247" i="2"/>
  <c r="AP247" i="2"/>
  <c r="BT246" i="2"/>
  <c r="BP246" i="2"/>
  <c r="AQ246" i="2"/>
  <c r="BU245" i="2"/>
  <c r="BQ245" i="2"/>
  <c r="AR245" i="2"/>
  <c r="AN245" i="2"/>
  <c r="BV244" i="2"/>
  <c r="BR244" i="2"/>
  <c r="AS244" i="2"/>
  <c r="AO244" i="2"/>
  <c r="BU243" i="2"/>
  <c r="BQ243" i="2"/>
  <c r="AR243" i="2"/>
  <c r="AN243" i="2"/>
  <c r="BS242" i="2"/>
  <c r="CW243" i="1"/>
  <c r="AU242" i="2"/>
  <c r="AT242" i="2"/>
  <c r="AP242" i="2"/>
  <c r="BU241" i="2"/>
  <c r="BQ241" i="2"/>
  <c r="AR241" i="2"/>
  <c r="CW242" i="1"/>
  <c r="AN241" i="2"/>
  <c r="BS240" i="2"/>
  <c r="AT240" i="2"/>
  <c r="AP240" i="2"/>
  <c r="BU239" i="2"/>
  <c r="BQ239" i="2"/>
  <c r="AR239" i="2"/>
  <c r="AN239" i="2"/>
  <c r="BS238" i="2"/>
  <c r="AT238" i="2"/>
  <c r="AP238" i="2"/>
  <c r="BT237" i="2"/>
  <c r="BP237" i="2"/>
  <c r="AQ237" i="2"/>
  <c r="BV236" i="2"/>
  <c r="BR236" i="2"/>
  <c r="AS236" i="2"/>
  <c r="AO236" i="2"/>
  <c r="BU235" i="2"/>
  <c r="BQ235" i="2"/>
  <c r="AR235" i="2"/>
  <c r="AN235" i="2"/>
  <c r="BV234" i="2"/>
  <c r="BR234" i="2"/>
  <c r="AS234" i="2"/>
  <c r="CX235" i="1"/>
  <c r="AO234" i="2"/>
  <c r="BS233" i="2"/>
  <c r="AT233" i="2"/>
  <c r="AP233" i="2"/>
  <c r="BT232" i="2"/>
  <c r="BP232" i="2"/>
  <c r="AQ232" i="2"/>
  <c r="BS231" i="2"/>
  <c r="AT231" i="2"/>
  <c r="AP231" i="2"/>
  <c r="BV230" i="2"/>
  <c r="BR230" i="2"/>
  <c r="AS230" i="2"/>
  <c r="AO230" i="2"/>
  <c r="BU229" i="2"/>
  <c r="BQ229" i="2"/>
  <c r="CX230" i="1"/>
  <c r="AR229" i="2"/>
  <c r="AN229" i="2"/>
  <c r="BT228" i="2"/>
  <c r="BP228" i="2"/>
  <c r="AQ228" i="2"/>
  <c r="BU227" i="2"/>
  <c r="BQ227" i="2"/>
  <c r="AR227" i="2"/>
  <c r="AN227" i="2"/>
  <c r="BU226" i="2"/>
  <c r="BQ226" i="2"/>
  <c r="AR226" i="2"/>
  <c r="AN226" i="2"/>
  <c r="BV225" i="2"/>
  <c r="BR225" i="2"/>
  <c r="AS225" i="2"/>
  <c r="AO225" i="2"/>
  <c r="BS224" i="2"/>
  <c r="AT224" i="2"/>
  <c r="AP224" i="2"/>
  <c r="DT224" i="1"/>
  <c r="CL223" i="2"/>
  <c r="BT223" i="2"/>
  <c r="BP223" i="2"/>
  <c r="AQ223" i="2"/>
  <c r="BV222" i="2"/>
  <c r="BR222" i="2"/>
  <c r="AS222" i="2"/>
  <c r="AO222" i="2"/>
  <c r="DS222" i="1"/>
  <c r="CH221" i="2"/>
  <c r="BT221" i="2"/>
  <c r="BP221" i="2"/>
  <c r="AQ221" i="2"/>
  <c r="DE220" i="1"/>
  <c r="BS220" i="2"/>
  <c r="AT220" i="2"/>
  <c r="AP220" i="2"/>
  <c r="BV219" i="2"/>
  <c r="BR219" i="2"/>
  <c r="AS219" i="2"/>
  <c r="AO219" i="2"/>
  <c r="BU218" i="2"/>
  <c r="BQ218" i="2"/>
  <c r="AR218" i="2"/>
  <c r="AN218" i="2"/>
  <c r="BS217" i="2"/>
  <c r="AT217" i="2"/>
  <c r="AP217" i="2"/>
  <c r="BT216" i="2"/>
  <c r="BP216" i="2"/>
  <c r="AQ216" i="2"/>
  <c r="BU215" i="2"/>
  <c r="BQ215" i="2"/>
  <c r="AR215" i="2"/>
  <c r="AN215" i="2"/>
  <c r="BV214" i="2"/>
  <c r="BR214" i="2"/>
  <c r="AS214" i="2"/>
  <c r="AO214" i="2"/>
  <c r="BV213" i="2"/>
  <c r="BR213" i="2"/>
  <c r="AS213" i="2"/>
  <c r="AO213" i="2"/>
  <c r="BS212" i="2"/>
  <c r="DO213" i="1"/>
  <c r="BC212" i="2"/>
  <c r="AT212" i="2"/>
  <c r="AP212" i="2"/>
  <c r="BT211" i="2"/>
  <c r="BP211" i="2"/>
  <c r="AQ211" i="2"/>
  <c r="BU210" i="2"/>
  <c r="BQ210" i="2"/>
  <c r="AR210" i="2"/>
  <c r="AN210" i="2"/>
  <c r="BV209" i="2"/>
  <c r="BR209" i="2"/>
  <c r="AS209" i="2"/>
  <c r="AO209" i="2"/>
  <c r="BS208" i="2"/>
  <c r="AT208" i="2"/>
  <c r="AP208" i="2"/>
  <c r="BT207" i="2"/>
  <c r="BP207" i="2"/>
  <c r="AQ207" i="2"/>
  <c r="BU206" i="2"/>
  <c r="BQ206" i="2"/>
  <c r="AR206" i="2"/>
  <c r="AN206" i="2"/>
  <c r="BV205" i="2"/>
  <c r="BR205" i="2"/>
  <c r="AS205" i="2"/>
  <c r="AO205" i="2"/>
  <c r="BT204" i="2"/>
  <c r="BP204" i="2"/>
  <c r="AQ204" i="2"/>
  <c r="BV203" i="2"/>
  <c r="BR203" i="2"/>
  <c r="CX204" i="1"/>
  <c r="BJ203" i="2"/>
  <c r="AS203" i="2"/>
  <c r="AO203" i="2"/>
  <c r="BS202" i="2"/>
  <c r="AT202" i="2"/>
  <c r="AP202" i="2"/>
  <c r="DS202" i="1"/>
  <c r="CD201" i="2"/>
  <c r="BT201" i="2"/>
  <c r="BP201" i="2"/>
  <c r="AQ201" i="2"/>
  <c r="BU200" i="2"/>
  <c r="BQ200" i="2"/>
  <c r="DP201" i="1"/>
  <c r="BI200" i="2"/>
  <c r="AR200" i="2"/>
  <c r="AN200" i="2"/>
  <c r="BV199" i="2"/>
  <c r="BR199" i="2"/>
  <c r="DO200" i="1"/>
  <c r="BF199" i="2"/>
  <c r="AS199" i="2"/>
  <c r="AO199" i="2"/>
  <c r="BS198" i="2"/>
  <c r="AT198" i="2"/>
  <c r="AP198" i="2"/>
  <c r="BT197" i="2"/>
  <c r="DQ198" i="1"/>
  <c r="DR198" i="1"/>
  <c r="DV198" i="1" s="1"/>
  <c r="DS198" i="1"/>
  <c r="DT198" i="1"/>
  <c r="BP197" i="2"/>
  <c r="AQ197" i="2"/>
  <c r="BU196" i="2"/>
  <c r="BQ196" i="2"/>
  <c r="AR196" i="2"/>
  <c r="DM197" i="1"/>
  <c r="AN196" i="2"/>
  <c r="BV195" i="2"/>
  <c r="BR195" i="2"/>
  <c r="AS195" i="2"/>
  <c r="AO195" i="2"/>
  <c r="BS194" i="2"/>
  <c r="AT194" i="2"/>
  <c r="AP194" i="2"/>
  <c r="BV193" i="2"/>
  <c r="BR193" i="2"/>
  <c r="DP194" i="1"/>
  <c r="BJ193" i="2"/>
  <c r="AS193" i="2"/>
  <c r="CX194" i="1"/>
  <c r="AO193" i="2"/>
  <c r="BU192" i="2"/>
  <c r="BQ192" i="2"/>
  <c r="AR192" i="2"/>
  <c r="AN192" i="2"/>
  <c r="BS191" i="2"/>
  <c r="AT191" i="2"/>
  <c r="AP191" i="2"/>
  <c r="BT190" i="2"/>
  <c r="BP190" i="2"/>
  <c r="AQ190" i="2"/>
  <c r="BU189" i="2"/>
  <c r="BQ189" i="2"/>
  <c r="AR189" i="2"/>
  <c r="AN189" i="2"/>
  <c r="BV188" i="2"/>
  <c r="BR188" i="2"/>
  <c r="DO189" i="1"/>
  <c r="BB188" i="2"/>
  <c r="AS188" i="2"/>
  <c r="AO188" i="2"/>
  <c r="BS187" i="2"/>
  <c r="AT187" i="2"/>
  <c r="AP187" i="2"/>
  <c r="BT186" i="2"/>
  <c r="BP186" i="2"/>
  <c r="AQ186" i="2"/>
  <c r="BV185" i="2"/>
  <c r="BR185" i="2"/>
  <c r="AS185" i="2"/>
  <c r="AO185" i="2"/>
  <c r="BU184" i="2"/>
  <c r="BQ184" i="2"/>
  <c r="AR184" i="2"/>
  <c r="AN184" i="2"/>
  <c r="BT183" i="2"/>
  <c r="BP183" i="2"/>
  <c r="AQ183" i="2"/>
  <c r="BU182" i="2"/>
  <c r="BQ182" i="2"/>
  <c r="AR182" i="2"/>
  <c r="AN182" i="2"/>
  <c r="BV181" i="2"/>
  <c r="BR181" i="2"/>
  <c r="AS181" i="2"/>
  <c r="AO181" i="2"/>
  <c r="BS180" i="2"/>
  <c r="AT180" i="2"/>
  <c r="AP180" i="2"/>
  <c r="BV179" i="2"/>
  <c r="BR179" i="2"/>
  <c r="AS179" i="2"/>
  <c r="AO179" i="2"/>
  <c r="BU178" i="2"/>
  <c r="BQ178" i="2"/>
  <c r="CW179" i="1"/>
  <c r="AQ178" i="2"/>
  <c r="DE177" i="1"/>
  <c r="BS177" i="2"/>
  <c r="AT177" i="2"/>
  <c r="AP177" i="2"/>
  <c r="BV176" i="2"/>
  <c r="BR176" i="2"/>
  <c r="AS176" i="2"/>
  <c r="AO176" i="2"/>
  <c r="BT175" i="2"/>
  <c r="BP175" i="2"/>
  <c r="CW176" i="1"/>
  <c r="AQ175" i="2"/>
  <c r="BU174" i="2"/>
  <c r="BQ174" i="2"/>
  <c r="AR174" i="2"/>
  <c r="AN174" i="2"/>
  <c r="DS174" i="1"/>
  <c r="CJ173" i="2"/>
  <c r="BV173" i="2"/>
  <c r="BR173" i="2"/>
  <c r="AS173" i="2"/>
  <c r="AO173" i="2"/>
  <c r="BU172" i="2"/>
  <c r="BQ172" i="2"/>
  <c r="AR172" i="2"/>
  <c r="AN172" i="2"/>
  <c r="BT171" i="2"/>
  <c r="DQ172" i="1"/>
  <c r="BP171" i="2"/>
  <c r="AQ171" i="2"/>
  <c r="CW170" i="1"/>
  <c r="BS170" i="2"/>
  <c r="AT170" i="2"/>
  <c r="AP170" i="2"/>
  <c r="CW169" i="1"/>
  <c r="BS169" i="2"/>
  <c r="AT169" i="2"/>
  <c r="AP169" i="2"/>
  <c r="BT168" i="2"/>
  <c r="BP168" i="2"/>
  <c r="AQ168" i="2"/>
  <c r="BT167" i="2"/>
  <c r="BP167" i="2"/>
  <c r="AQ167" i="2"/>
  <c r="BS166" i="2"/>
  <c r="AT166" i="2"/>
  <c r="AP166" i="2"/>
  <c r="BV165" i="2"/>
  <c r="BR165" i="2"/>
  <c r="AS165" i="2"/>
  <c r="AO165" i="2"/>
  <c r="BV164" i="2"/>
  <c r="BR164" i="2"/>
  <c r="AS164" i="2"/>
  <c r="AO164" i="2"/>
  <c r="BU163" i="2"/>
  <c r="BQ163" i="2"/>
  <c r="AR163" i="2"/>
  <c r="AN163" i="2"/>
  <c r="BV162" i="2"/>
  <c r="BR162" i="2"/>
  <c r="AS162" i="2"/>
  <c r="AO162" i="2"/>
  <c r="BT161" i="2"/>
  <c r="BP161" i="2"/>
  <c r="AQ161" i="2"/>
  <c r="BU160" i="2"/>
  <c r="BQ160" i="2"/>
  <c r="AR160" i="2"/>
  <c r="AN160" i="2"/>
  <c r="BV159" i="2"/>
  <c r="BR159" i="2"/>
  <c r="AS159" i="2"/>
  <c r="AO159" i="2"/>
  <c r="DT159" i="1"/>
  <c r="CO158" i="2"/>
  <c r="BS158" i="2"/>
  <c r="DP159" i="1"/>
  <c r="DO159" i="1"/>
  <c r="DN159" i="1"/>
  <c r="AS158" i="2"/>
  <c r="AO158" i="2"/>
  <c r="BS157" i="2"/>
  <c r="DN158" i="1"/>
  <c r="AY157" i="2"/>
  <c r="AT157" i="2"/>
  <c r="AP157" i="2"/>
  <c r="BU156" i="2"/>
  <c r="BQ156" i="2"/>
  <c r="AR156" i="2"/>
  <c r="AN156" i="2"/>
  <c r="BT155" i="2"/>
  <c r="BP155" i="2"/>
  <c r="AQ155" i="2"/>
  <c r="DE154" i="1"/>
  <c r="BS154" i="2"/>
  <c r="AT154" i="2"/>
  <c r="AP154" i="2"/>
  <c r="BT153" i="2"/>
  <c r="BP153" i="2"/>
  <c r="AQ153" i="2"/>
  <c r="BU152" i="2"/>
  <c r="BQ152" i="2"/>
  <c r="AR152" i="2"/>
  <c r="DM153" i="1"/>
  <c r="AN152" i="2"/>
  <c r="DR152" i="1"/>
  <c r="CB151" i="2"/>
  <c r="BV151" i="2"/>
  <c r="BR151" i="2"/>
  <c r="AS151" i="2"/>
  <c r="AO151" i="2"/>
  <c r="DR151" i="1"/>
  <c r="CC150" i="2"/>
  <c r="BS150" i="2"/>
  <c r="DO151" i="1"/>
  <c r="BG150" i="2"/>
  <c r="AT150" i="2"/>
  <c r="AP150" i="2"/>
  <c r="BV149" i="2"/>
  <c r="BR149" i="2"/>
  <c r="AS149" i="2"/>
  <c r="AO149" i="2"/>
  <c r="BU148" i="2"/>
  <c r="BQ148" i="2"/>
  <c r="AR148" i="2"/>
  <c r="CW149" i="1"/>
  <c r="AN148" i="2"/>
  <c r="DQ148" i="1"/>
  <c r="BS147" i="2"/>
  <c r="AT147" i="2"/>
  <c r="AP147" i="2"/>
  <c r="BU146" i="2"/>
  <c r="BQ146" i="2"/>
  <c r="AR146" i="2"/>
  <c r="AN146" i="2"/>
  <c r="BT145" i="2"/>
  <c r="BP145" i="2"/>
  <c r="AQ145" i="2"/>
  <c r="BU144" i="2"/>
  <c r="BQ144" i="2"/>
  <c r="AR144" i="2"/>
  <c r="AN144" i="2"/>
  <c r="DS144" i="1"/>
  <c r="CJ143" i="2"/>
  <c r="BV143" i="2"/>
  <c r="BR143" i="2"/>
  <c r="AS143" i="2"/>
  <c r="AO143" i="2"/>
  <c r="BS142" i="2"/>
  <c r="DP143" i="1"/>
  <c r="BO142" i="2"/>
  <c r="AT142" i="2"/>
  <c r="AP142" i="2"/>
  <c r="BT141" i="2"/>
  <c r="BP141" i="2"/>
  <c r="AQ141" i="2"/>
  <c r="BU140" i="2"/>
  <c r="BQ140" i="2"/>
  <c r="AR140" i="2"/>
  <c r="AN140" i="2"/>
  <c r="BV139" i="2"/>
  <c r="BR139" i="2"/>
  <c r="AS139" i="2"/>
  <c r="AO139" i="2"/>
  <c r="BS138" i="2"/>
  <c r="AT138" i="2"/>
  <c r="AP138" i="2"/>
  <c r="BT137" i="2"/>
  <c r="BP137" i="2"/>
  <c r="AQ137" i="2"/>
  <c r="DS137" i="1"/>
  <c r="CI136" i="2"/>
  <c r="BU136" i="2"/>
  <c r="BQ136" i="2"/>
  <c r="AR136" i="2"/>
  <c r="AN136" i="2"/>
  <c r="DS136" i="1"/>
  <c r="CJ135" i="2"/>
  <c r="BV135" i="2"/>
  <c r="BR135" i="2"/>
  <c r="AS135" i="2"/>
  <c r="AO135" i="2"/>
  <c r="BS134" i="2"/>
  <c r="DP135" i="1"/>
  <c r="BO134" i="2"/>
  <c r="AT134" i="2"/>
  <c r="AP134" i="2"/>
  <c r="BT133" i="2"/>
  <c r="BP133" i="2"/>
  <c r="AQ133" i="2"/>
  <c r="BS132" i="2"/>
  <c r="AT132" i="2"/>
  <c r="AP132" i="2"/>
  <c r="BV131" i="2"/>
  <c r="BR131" i="2"/>
  <c r="DP132" i="1"/>
  <c r="BN131" i="2"/>
  <c r="AS131" i="2"/>
  <c r="AO131" i="2"/>
  <c r="BV130" i="2"/>
  <c r="BR130" i="2"/>
  <c r="AS130" i="2"/>
  <c r="AO130" i="2"/>
  <c r="BV129" i="2"/>
  <c r="BR129" i="2"/>
  <c r="AS129" i="2"/>
  <c r="AO129" i="2"/>
  <c r="BU128" i="2"/>
  <c r="BQ128" i="2"/>
  <c r="AR128" i="2"/>
  <c r="AN128" i="2"/>
  <c r="BT127" i="2"/>
  <c r="BP127" i="2"/>
  <c r="AQ127" i="2"/>
  <c r="CW126" i="1"/>
  <c r="BS126" i="2"/>
  <c r="AT126" i="2"/>
  <c r="AP126" i="2"/>
  <c r="CW125" i="1"/>
  <c r="DD126" i="1"/>
  <c r="CK125" i="2"/>
  <c r="DE126" i="1"/>
  <c r="BS125" i="2"/>
  <c r="AT125" i="2"/>
  <c r="AP125" i="2"/>
  <c r="BV124" i="2"/>
  <c r="BR124" i="2"/>
  <c r="AS124" i="2"/>
  <c r="AO124" i="2"/>
  <c r="BU123" i="2"/>
  <c r="BQ123" i="2"/>
  <c r="AR123" i="2"/>
  <c r="AN123" i="2"/>
  <c r="BU122" i="2"/>
  <c r="BQ122" i="2"/>
  <c r="AR122" i="2"/>
  <c r="AN122" i="2"/>
  <c r="BT121" i="2"/>
  <c r="BP121" i="2"/>
  <c r="AQ121" i="2"/>
  <c r="DR121" i="1"/>
  <c r="BX120" i="2"/>
  <c r="DD121" i="1"/>
  <c r="BV120" i="2"/>
  <c r="BR120" i="2"/>
  <c r="AS120" i="2"/>
  <c r="AO120" i="2"/>
  <c r="BV119" i="2"/>
  <c r="BR119" i="2"/>
  <c r="AS119" i="2"/>
  <c r="AO119" i="2"/>
  <c r="BT118" i="2"/>
  <c r="BP118" i="2"/>
  <c r="AQ118" i="2"/>
  <c r="BU117" i="2"/>
  <c r="BQ117" i="2"/>
  <c r="AR117" i="2"/>
  <c r="AN117" i="2"/>
  <c r="BV116" i="2"/>
  <c r="BR116" i="2"/>
  <c r="AS116" i="2"/>
  <c r="AO116" i="2"/>
  <c r="BS115" i="2"/>
  <c r="AT115" i="2"/>
  <c r="AP115" i="2"/>
  <c r="BT114" i="2"/>
  <c r="BP114" i="2"/>
  <c r="DN115" i="1"/>
  <c r="AV114" i="2"/>
  <c r="AQ114" i="2"/>
  <c r="BU113" i="2"/>
  <c r="BQ113" i="2"/>
  <c r="AR113" i="2"/>
  <c r="AN113" i="2"/>
  <c r="BS112" i="2"/>
  <c r="AT112" i="2"/>
  <c r="AP112" i="2"/>
  <c r="BV111" i="2"/>
  <c r="BR111" i="2"/>
  <c r="AS111" i="2"/>
  <c r="AO111" i="2"/>
  <c r="BU110" i="2"/>
  <c r="BQ110" i="2"/>
  <c r="AR110" i="2"/>
  <c r="AN110" i="2"/>
  <c r="BS109" i="2"/>
  <c r="AT109" i="2"/>
  <c r="AP109" i="2"/>
  <c r="BV108" i="2"/>
  <c r="BR108" i="2"/>
  <c r="AS108" i="2"/>
  <c r="AO108" i="2"/>
  <c r="BS107" i="2"/>
  <c r="AT107" i="2"/>
  <c r="AP107" i="2"/>
  <c r="BT106" i="2"/>
  <c r="BP106" i="2"/>
  <c r="AQ106" i="2"/>
  <c r="BU105" i="2"/>
  <c r="BQ105" i="2"/>
  <c r="AR105" i="2"/>
  <c r="AN105" i="2"/>
  <c r="BV104" i="2"/>
  <c r="BR104" i="2"/>
  <c r="AS104" i="2"/>
  <c r="AO104" i="2"/>
  <c r="BS103" i="2"/>
  <c r="DN104" i="1"/>
  <c r="AU103" i="2"/>
  <c r="AT103" i="2"/>
  <c r="AP103" i="2"/>
  <c r="BT102" i="2"/>
  <c r="BP102" i="2"/>
  <c r="AQ102" i="2"/>
  <c r="DT102" i="1"/>
  <c r="CQ101" i="2"/>
  <c r="BU101" i="2"/>
  <c r="BQ101" i="2"/>
  <c r="AR101" i="2"/>
  <c r="AN101" i="2"/>
  <c r="BV100" i="2"/>
  <c r="BR100" i="2"/>
  <c r="AS100" i="2"/>
  <c r="AO100" i="2"/>
  <c r="DT100" i="1"/>
  <c r="CO99" i="2"/>
  <c r="BS99" i="2"/>
  <c r="DP100" i="1"/>
  <c r="DO100" i="1"/>
  <c r="DN100" i="1"/>
  <c r="AS99" i="2"/>
  <c r="AO99" i="2"/>
  <c r="BS98" i="2"/>
  <c r="AT98" i="2"/>
  <c r="AP98" i="2"/>
  <c r="BT97" i="2"/>
  <c r="BP97" i="2"/>
  <c r="AQ97" i="2"/>
  <c r="BU96" i="2"/>
  <c r="BQ96" i="2"/>
  <c r="AR96" i="2"/>
  <c r="AN96" i="2"/>
  <c r="BV95" i="2"/>
  <c r="BR95" i="2"/>
  <c r="AS95" i="2"/>
  <c r="AO95" i="2"/>
  <c r="BV94" i="2"/>
  <c r="BR94" i="2"/>
  <c r="AS94" i="2"/>
  <c r="AO94" i="2"/>
  <c r="BS93" i="2"/>
  <c r="AT93" i="2"/>
  <c r="AP93" i="2"/>
  <c r="BV92" i="2"/>
  <c r="BR92" i="2"/>
  <c r="AS92" i="2"/>
  <c r="AO92" i="2"/>
  <c r="BV91" i="2"/>
  <c r="BR91" i="2"/>
  <c r="AS91" i="2"/>
  <c r="AO91" i="2"/>
  <c r="BU90" i="2"/>
  <c r="BQ90" i="2"/>
  <c r="AR90" i="2"/>
  <c r="AN90" i="2"/>
  <c r="BV89" i="2"/>
  <c r="BR89" i="2"/>
  <c r="DP90" i="1"/>
  <c r="BJ89" i="2"/>
  <c r="AS89" i="2"/>
  <c r="AO89" i="2"/>
  <c r="BT88" i="2"/>
  <c r="BP88" i="2"/>
  <c r="AQ88" i="2"/>
  <c r="BU87" i="2"/>
  <c r="BQ87" i="2"/>
  <c r="AR87" i="2"/>
  <c r="CW88" i="1"/>
  <c r="AN87" i="2"/>
  <c r="DR87" i="1"/>
  <c r="CB86" i="2"/>
  <c r="BV86" i="2"/>
  <c r="BR86" i="2"/>
  <c r="AS86" i="2"/>
  <c r="AO86" i="2"/>
  <c r="BS85" i="2"/>
  <c r="AT85" i="2"/>
  <c r="AP85" i="2"/>
  <c r="BV84" i="2"/>
  <c r="BR84" i="2"/>
  <c r="AS84" i="2"/>
  <c r="AO84" i="2"/>
  <c r="BV83" i="2"/>
  <c r="BR83" i="2"/>
  <c r="AS83" i="2"/>
  <c r="AO83" i="2"/>
  <c r="BU82" i="2"/>
  <c r="BQ82" i="2"/>
  <c r="AR82" i="2"/>
  <c r="DM83" i="1"/>
  <c r="AN82" i="2"/>
  <c r="DT82" i="1"/>
  <c r="DS82" i="1"/>
  <c r="DR82" i="1"/>
  <c r="BT81" i="2"/>
  <c r="BP81" i="2"/>
  <c r="AQ81" i="2"/>
  <c r="BS80" i="2"/>
  <c r="AT80" i="2"/>
  <c r="AP80" i="2"/>
  <c r="DT80" i="1"/>
  <c r="CL79" i="2"/>
  <c r="BT79" i="2"/>
  <c r="BP79" i="2"/>
  <c r="AQ79" i="2"/>
  <c r="BU78" i="2"/>
  <c r="BQ78" i="2"/>
  <c r="AR78" i="2"/>
  <c r="AN78" i="2"/>
  <c r="BV77" i="2"/>
  <c r="BR77" i="2"/>
  <c r="AS77" i="2"/>
  <c r="AO77" i="2"/>
  <c r="BS76" i="2"/>
  <c r="AT76" i="2"/>
  <c r="AP76" i="2"/>
  <c r="BV75" i="2"/>
  <c r="BR75" i="2"/>
  <c r="AS75" i="2"/>
  <c r="AO75" i="2"/>
  <c r="BV74" i="2"/>
  <c r="BR74" i="2"/>
  <c r="AS74" i="2"/>
  <c r="AO74" i="2"/>
  <c r="BT73" i="2"/>
  <c r="BP73" i="2"/>
  <c r="AQ73" i="2"/>
  <c r="CW72" i="1"/>
  <c r="BS72" i="2"/>
  <c r="DO73" i="1"/>
  <c r="BC72" i="2"/>
  <c r="AT72" i="2"/>
  <c r="AP72" i="2"/>
  <c r="BT71" i="2"/>
  <c r="BP71" i="2"/>
  <c r="AQ71" i="2"/>
  <c r="BU70" i="2"/>
  <c r="BQ70" i="2"/>
  <c r="AR70" i="2"/>
  <c r="AN70" i="2"/>
  <c r="BV69" i="2"/>
  <c r="BR69" i="2"/>
  <c r="AS69" i="2"/>
  <c r="AO69" i="2"/>
  <c r="BS68" i="2"/>
  <c r="AT68" i="2"/>
  <c r="AP68" i="2"/>
  <c r="BT67" i="2"/>
  <c r="BP67" i="2"/>
  <c r="AQ67" i="2"/>
  <c r="BU66" i="2"/>
  <c r="BQ66" i="2"/>
  <c r="AR66" i="2"/>
  <c r="AN66" i="2"/>
  <c r="BV65" i="2"/>
  <c r="BR65" i="2"/>
  <c r="AS65" i="2"/>
  <c r="AO65" i="2"/>
  <c r="BS64" i="2"/>
  <c r="AT64" i="2"/>
  <c r="AP64" i="2"/>
  <c r="BV63" i="2"/>
  <c r="BR63" i="2"/>
  <c r="AS63" i="2"/>
  <c r="AO63" i="2"/>
  <c r="BU62" i="2"/>
  <c r="BQ62" i="2"/>
  <c r="AR62" i="2"/>
  <c r="AN62" i="2"/>
  <c r="BV61" i="2"/>
  <c r="BR61" i="2"/>
  <c r="AS61" i="2"/>
  <c r="AO61" i="2"/>
  <c r="BS60" i="2"/>
  <c r="AT60" i="2"/>
  <c r="AP60" i="2"/>
  <c r="BT59" i="2"/>
  <c r="BP59" i="2"/>
  <c r="AQ59" i="2"/>
  <c r="CW58" i="1"/>
  <c r="BS58" i="2"/>
  <c r="AT58" i="2"/>
  <c r="AP58" i="2"/>
  <c r="BV57" i="2"/>
  <c r="BR57" i="2"/>
  <c r="AS57" i="2"/>
  <c r="AO57" i="2"/>
  <c r="BS56" i="2"/>
  <c r="AT56" i="2"/>
  <c r="AP56" i="2"/>
  <c r="BT55" i="2"/>
  <c r="BP55" i="2"/>
  <c r="AQ55" i="2"/>
  <c r="BU54" i="2"/>
  <c r="BQ54" i="2"/>
  <c r="AR54" i="2"/>
  <c r="AN54" i="2"/>
  <c r="BV53" i="2"/>
  <c r="BR53" i="2"/>
  <c r="AS53" i="2"/>
  <c r="AO53" i="2"/>
  <c r="BS52" i="2"/>
  <c r="AT52" i="2"/>
  <c r="AP52" i="2"/>
  <c r="BT51" i="2"/>
  <c r="BP51" i="2"/>
  <c r="AQ51" i="2"/>
  <c r="BU50" i="2"/>
  <c r="BQ50" i="2"/>
  <c r="AR50" i="2"/>
  <c r="AN50" i="2"/>
  <c r="BT49" i="2"/>
  <c r="BP49" i="2"/>
  <c r="AQ49" i="2"/>
  <c r="BU48" i="2"/>
  <c r="BQ48" i="2"/>
  <c r="AR48" i="2"/>
  <c r="AN48" i="2"/>
  <c r="BV47" i="2"/>
  <c r="BR47" i="2"/>
  <c r="AS47" i="2"/>
  <c r="AO47" i="2"/>
  <c r="BS46" i="2"/>
  <c r="AT46" i="2"/>
  <c r="AP46" i="2"/>
  <c r="BV45" i="2"/>
  <c r="BR45" i="2"/>
  <c r="AS45" i="2"/>
  <c r="AO45" i="2"/>
  <c r="BS44" i="2"/>
  <c r="AT44" i="2"/>
  <c r="AP44" i="2"/>
  <c r="DT44" i="1"/>
  <c r="CP43" i="2"/>
  <c r="BT43" i="2"/>
  <c r="BP43" i="2"/>
  <c r="AQ43" i="2"/>
  <c r="CX42" i="1"/>
  <c r="BT42" i="2"/>
  <c r="BP42" i="2"/>
  <c r="AQ42" i="2"/>
  <c r="BS41" i="2"/>
  <c r="AT41" i="2"/>
  <c r="AP41" i="2"/>
  <c r="BT40" i="2"/>
  <c r="BP40" i="2"/>
  <c r="AQ40" i="2"/>
  <c r="BU39" i="2"/>
  <c r="BQ39" i="2"/>
  <c r="AR39" i="2"/>
  <c r="AN39" i="2"/>
  <c r="BV38" i="2"/>
  <c r="BR38" i="2"/>
  <c r="AS38" i="2"/>
  <c r="AO38" i="2"/>
  <c r="BS37" i="2"/>
  <c r="AT37" i="2"/>
  <c r="AP37" i="2"/>
  <c r="BT36" i="2"/>
  <c r="BP36" i="2"/>
  <c r="AQ36" i="2"/>
  <c r="BU35" i="2"/>
  <c r="BQ35" i="2"/>
  <c r="AR35" i="2"/>
  <c r="AN35" i="2"/>
  <c r="BV34" i="2"/>
  <c r="BR34" i="2"/>
  <c r="AS34" i="2"/>
  <c r="AO34" i="2"/>
  <c r="BS33" i="2"/>
  <c r="AT33" i="2"/>
  <c r="AP33" i="2"/>
  <c r="BT32" i="2"/>
  <c r="BP32" i="2"/>
  <c r="AQ32" i="2"/>
  <c r="DT32" i="1"/>
  <c r="DS32" i="1"/>
  <c r="DR32" i="1"/>
  <c r="BT31" i="2"/>
  <c r="BP31" i="2"/>
  <c r="AQ31" i="2"/>
  <c r="BU30" i="2"/>
  <c r="BQ30" i="2"/>
  <c r="AQ30" i="2"/>
  <c r="BU29" i="2"/>
  <c r="BQ29" i="2"/>
  <c r="AR29" i="2"/>
  <c r="AN29" i="2"/>
  <c r="BV28" i="2"/>
  <c r="BR28" i="2"/>
  <c r="AS28" i="2"/>
  <c r="AO28" i="2"/>
  <c r="BS27" i="2"/>
  <c r="AT27" i="2"/>
  <c r="AP27" i="2"/>
  <c r="BT26" i="2"/>
  <c r="BP26" i="2"/>
  <c r="AQ26" i="2"/>
  <c r="BU25" i="2"/>
  <c r="BQ25" i="2"/>
  <c r="AR25" i="2"/>
  <c r="AN25" i="2"/>
  <c r="BV24" i="2"/>
  <c r="BR24" i="2"/>
  <c r="AS24" i="2"/>
  <c r="AO24" i="2"/>
  <c r="BV23" i="2"/>
  <c r="BR23" i="2"/>
  <c r="AS23" i="2"/>
  <c r="AO23" i="2"/>
  <c r="BS22" i="2"/>
  <c r="AT22" i="2"/>
  <c r="AP22" i="2"/>
  <c r="CX21" i="1"/>
  <c r="BT21" i="2"/>
  <c r="BP21" i="2"/>
  <c r="AT21" i="2"/>
  <c r="AP21" i="2"/>
  <c r="CX20" i="1"/>
  <c r="BT20" i="2"/>
  <c r="BP20" i="2"/>
  <c r="AQ20" i="2"/>
  <c r="DE19" i="1"/>
  <c r="BU19" i="2"/>
  <c r="BQ19" i="2"/>
  <c r="AR19" i="2"/>
  <c r="AN19" i="2"/>
  <c r="CW18" i="1"/>
  <c r="BS18" i="2"/>
  <c r="AT18" i="2"/>
  <c r="AP18" i="2"/>
  <c r="BT17" i="2"/>
  <c r="BP17" i="2"/>
  <c r="AQ17" i="2"/>
  <c r="BU16" i="2"/>
  <c r="BQ16" i="2"/>
  <c r="AQ16" i="2"/>
  <c r="DT16" i="1"/>
  <c r="CM15" i="2"/>
  <c r="BU15" i="2"/>
  <c r="BQ15" i="2"/>
  <c r="AR15" i="2"/>
  <c r="AN15" i="2"/>
  <c r="BV14" i="2"/>
  <c r="BR14" i="2"/>
  <c r="AS14" i="2"/>
  <c r="AO14" i="2"/>
  <c r="BS13" i="2"/>
  <c r="AT13" i="2"/>
  <c r="AP13" i="2"/>
  <c r="BU12" i="2"/>
  <c r="BQ12" i="2"/>
  <c r="AR12" i="2"/>
  <c r="AN12" i="2"/>
  <c r="BS11" i="2"/>
  <c r="AT11" i="2"/>
  <c r="AP11" i="2"/>
  <c r="DR11" i="1"/>
  <c r="BW10" i="2"/>
  <c r="BU10" i="2"/>
  <c r="BQ10" i="2"/>
  <c r="AR10" i="2"/>
  <c r="AN10" i="2"/>
  <c r="CX9" i="1"/>
  <c r="BT9" i="2"/>
  <c r="BP9" i="2"/>
  <c r="AQ9" i="2"/>
  <c r="BU8" i="2"/>
  <c r="BQ8" i="2"/>
  <c r="AR8" i="2"/>
  <c r="AN8" i="2"/>
  <c r="BV7" i="2"/>
  <c r="BR7" i="2"/>
  <c r="DO8" i="1"/>
  <c r="BB7" i="2"/>
  <c r="AS7" i="2"/>
  <c r="AO7" i="2"/>
  <c r="BS6" i="2"/>
  <c r="DP7" i="1"/>
  <c r="BK6" i="2"/>
  <c r="AT6" i="2"/>
  <c r="AP6" i="2"/>
  <c r="BT5" i="2"/>
  <c r="BP5" i="2"/>
  <c r="AQ5" i="2"/>
  <c r="BU4" i="2"/>
  <c r="BQ4" i="2"/>
  <c r="AR4" i="2"/>
  <c r="AN4" i="2"/>
  <c r="BU3" i="2"/>
  <c r="BQ3" i="2"/>
  <c r="AR3" i="2"/>
  <c r="AN3" i="2"/>
  <c r="CW486" i="1"/>
  <c r="BS486" i="2"/>
  <c r="DP487" i="1"/>
  <c r="DO487" i="1"/>
  <c r="DN487" i="1"/>
  <c r="DM487" i="1"/>
  <c r="AT486" i="2"/>
  <c r="AP486" i="2"/>
  <c r="DD485" i="1"/>
  <c r="BT485" i="2"/>
  <c r="DD486" i="1"/>
  <c r="BP485" i="2"/>
  <c r="AQ485" i="2"/>
  <c r="DE484" i="1"/>
  <c r="BU484" i="2"/>
  <c r="BQ484" i="2"/>
  <c r="DP485" i="1"/>
  <c r="BI484" i="2"/>
  <c r="AR484" i="2"/>
  <c r="AN484" i="2"/>
  <c r="DD484" i="1"/>
  <c r="BS483" i="2"/>
  <c r="DP484" i="1"/>
  <c r="DO484" i="1"/>
  <c r="DN484" i="1"/>
  <c r="AS483" i="2"/>
  <c r="AO483" i="2"/>
  <c r="DW577" i="1"/>
  <c r="DW579" i="1"/>
  <c r="EI567" i="1"/>
  <c r="DJ566" i="4" s="1"/>
  <c r="DY554" i="1"/>
  <c r="DG553" i="2"/>
  <c r="DW545" i="1"/>
  <c r="EF556" i="1"/>
  <c r="DG555" i="4" s="1"/>
  <c r="DG555" i="2"/>
  <c r="DY532" i="1"/>
  <c r="DW541" i="1"/>
  <c r="CT181" i="2"/>
  <c r="DE154" i="2"/>
  <c r="DC159" i="2"/>
  <c r="DE172" i="2"/>
  <c r="DE180" i="2"/>
  <c r="DC337" i="2"/>
  <c r="DA344" i="2"/>
  <c r="DE360" i="2"/>
  <c r="DA164" i="2"/>
  <c r="DA170" i="2"/>
  <c r="DC175" i="2"/>
  <c r="DE168" i="2"/>
  <c r="CT150" i="2"/>
  <c r="CV159" i="2"/>
  <c r="CT166" i="2"/>
  <c r="CW175" i="2"/>
  <c r="DD341" i="2"/>
  <c r="DD347" i="2"/>
  <c r="CT360" i="2"/>
  <c r="DK504" i="1"/>
  <c r="DL487" i="1"/>
  <c r="CY486" i="2"/>
  <c r="DL467" i="1"/>
  <c r="CR460" i="2"/>
  <c r="DK460" i="1"/>
  <c r="CS459" i="2"/>
  <c r="CZ457" i="2"/>
  <c r="DK456" i="1"/>
  <c r="CS455" i="2"/>
  <c r="CY429" i="2"/>
  <c r="DL421" i="1"/>
  <c r="CZ420" i="2"/>
  <c r="DK417" i="1"/>
  <c r="CR416" i="2"/>
  <c r="DL415" i="1"/>
  <c r="DL395" i="1"/>
  <c r="CY394" i="2"/>
  <c r="DK394" i="1"/>
  <c r="CR393" i="2"/>
  <c r="DL373" i="1"/>
  <c r="CY372" i="2"/>
  <c r="DK364" i="1"/>
  <c r="CR363" i="2"/>
  <c r="DL362" i="1"/>
  <c r="CY361" i="2"/>
  <c r="DK360" i="1"/>
  <c r="CR359" i="2"/>
  <c r="DL337" i="1"/>
  <c r="CY336" i="2"/>
  <c r="DL325" i="1"/>
  <c r="DL320" i="1"/>
  <c r="CY319" i="2"/>
  <c r="DK308" i="1"/>
  <c r="CR307" i="2"/>
  <c r="DK307" i="1"/>
  <c r="CS306" i="2"/>
  <c r="DK288" i="1"/>
  <c r="CR287" i="2"/>
  <c r="DL286" i="1"/>
  <c r="DL276" i="1"/>
  <c r="CY275" i="2"/>
  <c r="DL253" i="1"/>
  <c r="CY252" i="2"/>
  <c r="CY246" i="2"/>
  <c r="CY236" i="2"/>
  <c r="DK233" i="1"/>
  <c r="CR232" i="2"/>
  <c r="DK225" i="1"/>
  <c r="CR224" i="2"/>
  <c r="CY222" i="2"/>
  <c r="DK212" i="1"/>
  <c r="CR211" i="2"/>
  <c r="CY209" i="2"/>
  <c r="DK208" i="1"/>
  <c r="CR207" i="2"/>
  <c r="DL206" i="1"/>
  <c r="CY205" i="2"/>
  <c r="DK197" i="1"/>
  <c r="CR196" i="2"/>
  <c r="CY194" i="2"/>
  <c r="DK186" i="1"/>
  <c r="CR185" i="2"/>
  <c r="CY180" i="2"/>
  <c r="DL168" i="1"/>
  <c r="CY167" i="2"/>
  <c r="CR160" i="2"/>
  <c r="DK158" i="1"/>
  <c r="DK153" i="1"/>
  <c r="CR152" i="2"/>
  <c r="DK144" i="1"/>
  <c r="CR143" i="2"/>
  <c r="DL142" i="1"/>
  <c r="CY141" i="2"/>
  <c r="DK141" i="1"/>
  <c r="CR140" i="2"/>
  <c r="DK138" i="1"/>
  <c r="CR137" i="2"/>
  <c r="DL136" i="1"/>
  <c r="CY135" i="2"/>
  <c r="CZ134" i="2"/>
  <c r="DK116" i="1"/>
  <c r="CR115" i="2"/>
  <c r="DL114" i="1"/>
  <c r="CY113" i="2"/>
  <c r="DK103" i="1"/>
  <c r="CR102" i="2"/>
  <c r="DL101" i="1"/>
  <c r="CY100" i="2"/>
  <c r="DK99" i="1"/>
  <c r="CR98" i="2"/>
  <c r="DL97" i="1"/>
  <c r="CY96" i="2"/>
  <c r="DL96" i="1"/>
  <c r="CZ95" i="2"/>
  <c r="DK93" i="1"/>
  <c r="CR92" i="2"/>
  <c r="DL87" i="1"/>
  <c r="CY86" i="2"/>
  <c r="DK79" i="1"/>
  <c r="CR78" i="2"/>
  <c r="DL77" i="1"/>
  <c r="CY76" i="2"/>
  <c r="DK71" i="1"/>
  <c r="CR70" i="2"/>
  <c r="DK70" i="1"/>
  <c r="CS69" i="2"/>
  <c r="DK64" i="1"/>
  <c r="CR63" i="2"/>
  <c r="DK61" i="1"/>
  <c r="CS60" i="2"/>
  <c r="DL59" i="1"/>
  <c r="CZ58" i="2"/>
  <c r="DK56" i="1"/>
  <c r="CR55" i="2"/>
  <c r="DL52" i="1"/>
  <c r="CY51" i="2"/>
  <c r="DL36" i="1"/>
  <c r="CY35" i="2"/>
  <c r="DK14" i="1"/>
  <c r="CR13" i="2"/>
  <c r="DK7" i="1"/>
  <c r="CS6" i="2"/>
  <c r="DL5" i="1"/>
  <c r="CZ4" i="2"/>
  <c r="DO518" i="1"/>
  <c r="BD517" i="2"/>
  <c r="DO513" i="1"/>
  <c r="BF512" i="2"/>
  <c r="CX507" i="1"/>
  <c r="AO506" i="2"/>
  <c r="DT503" i="1"/>
  <c r="CM502" i="2"/>
  <c r="CW502" i="1"/>
  <c r="AN501" i="2"/>
  <c r="DS500" i="1"/>
  <c r="CD499" i="2"/>
  <c r="DQ500" i="1"/>
  <c r="BP499" i="2"/>
  <c r="DE497" i="1"/>
  <c r="DO493" i="1"/>
  <c r="BD492" i="2"/>
  <c r="DP483" i="1"/>
  <c r="BM482" i="2"/>
  <c r="DN482" i="1"/>
  <c r="AY481" i="2"/>
  <c r="DT481" i="1"/>
  <c r="CO480" i="2"/>
  <c r="CX481" i="1"/>
  <c r="AO480" i="2"/>
  <c r="DN477" i="1"/>
  <c r="AV476" i="2"/>
  <c r="DT472" i="1"/>
  <c r="CK471" i="2"/>
  <c r="DS470" i="1"/>
  <c r="CF469" i="2"/>
  <c r="DT466" i="1"/>
  <c r="CK465" i="2"/>
  <c r="DT462" i="1"/>
  <c r="CK461" i="2"/>
  <c r="DQ459" i="1"/>
  <c r="BS458" i="2"/>
  <c r="DN459" i="1"/>
  <c r="AY458" i="2"/>
  <c r="DN458" i="1"/>
  <c r="AV457" i="2"/>
  <c r="DN454" i="1"/>
  <c r="AV453" i="2"/>
  <c r="DP452" i="1"/>
  <c r="BK451" i="2"/>
  <c r="DP448" i="1"/>
  <c r="BI447" i="2"/>
  <c r="DD444" i="1"/>
  <c r="DO444" i="1"/>
  <c r="BG443" i="2"/>
  <c r="CW444" i="1"/>
  <c r="AU443" i="2"/>
  <c r="DP442" i="1"/>
  <c r="BI441" i="2"/>
  <c r="DD441" i="1"/>
  <c r="DL441" i="1"/>
  <c r="DN441" i="1"/>
  <c r="AY440" i="2"/>
  <c r="CW441" i="1"/>
  <c r="AU440" i="2"/>
  <c r="DE436" i="1"/>
  <c r="CX436" i="1"/>
  <c r="AV435" i="2"/>
  <c r="DR435" i="1"/>
  <c r="BY434" i="2"/>
  <c r="DD435" i="1"/>
  <c r="CX435" i="1"/>
  <c r="BC434" i="2"/>
  <c r="DS434" i="1"/>
  <c r="CH433" i="2"/>
  <c r="DT431" i="1"/>
  <c r="CK430" i="2"/>
  <c r="DD429" i="1"/>
  <c r="BP428" i="2"/>
  <c r="DK427" i="1"/>
  <c r="CR426" i="2"/>
  <c r="DS423" i="1"/>
  <c r="CD422" i="2"/>
  <c r="DE422" i="1"/>
  <c r="BQ421" i="2"/>
  <c r="CX422" i="1"/>
  <c r="AO421" i="2"/>
  <c r="DN413" i="1"/>
  <c r="AU412" i="2"/>
  <c r="DO411" i="1"/>
  <c r="BG410" i="2"/>
  <c r="DD405" i="1"/>
  <c r="CK404" i="2"/>
  <c r="CX400" i="1"/>
  <c r="AO399" i="2"/>
  <c r="DO397" i="1"/>
  <c r="BB396" i="2"/>
  <c r="DD391" i="1"/>
  <c r="BP390" i="2"/>
  <c r="DP387" i="1"/>
  <c r="BI386" i="2"/>
  <c r="DP385" i="1"/>
  <c r="BI384" i="2"/>
  <c r="CX382" i="1"/>
  <c r="BJ381" i="2"/>
  <c r="CW380" i="1"/>
  <c r="AU379" i="2"/>
  <c r="CX369" i="1"/>
  <c r="DK369" i="1" s="1"/>
  <c r="AO368" i="2"/>
  <c r="DE368" i="1"/>
  <c r="BQ367" i="2"/>
  <c r="DO365" i="1"/>
  <c r="BF364" i="2"/>
  <c r="DS350" i="1"/>
  <c r="CH349" i="2"/>
  <c r="DO349" i="1"/>
  <c r="BF348" i="2"/>
  <c r="DS344" i="1"/>
  <c r="CD343" i="2"/>
  <c r="DO337" i="1"/>
  <c r="BD336" i="2"/>
  <c r="DR334" i="1"/>
  <c r="BW333" i="2"/>
  <c r="DS312" i="1"/>
  <c r="CE311" i="2"/>
  <c r="DS307" i="1"/>
  <c r="CE306" i="2"/>
  <c r="DQ305" i="1"/>
  <c r="BP304" i="2"/>
  <c r="CX299" i="1"/>
  <c r="BJ298" i="2"/>
  <c r="DD294" i="1"/>
  <c r="BW293" i="2"/>
  <c r="DQ290" i="1"/>
  <c r="BS289" i="2"/>
  <c r="DS289" i="1"/>
  <c r="CH288" i="2"/>
  <c r="DP288" i="1"/>
  <c r="BM287" i="2"/>
  <c r="DN281" i="1"/>
  <c r="AW280" i="2"/>
  <c r="CX278" i="1"/>
  <c r="DK278" i="1" s="1"/>
  <c r="AO277" i="2"/>
  <c r="DP274" i="1"/>
  <c r="BI273" i="2"/>
  <c r="DT270" i="1"/>
  <c r="CO269" i="2"/>
  <c r="DD270" i="1"/>
  <c r="CK269" i="2"/>
  <c r="DP267" i="1"/>
  <c r="BI266" i="2"/>
  <c r="CW267" i="1"/>
  <c r="AN266" i="2"/>
  <c r="DD259" i="1"/>
  <c r="BP258" i="2"/>
  <c r="DS257" i="1"/>
  <c r="CH256" i="2"/>
  <c r="DD257" i="1"/>
  <c r="CD256" i="2"/>
  <c r="DO243" i="1"/>
  <c r="BB242" i="2"/>
  <c r="DR231" i="1"/>
  <c r="CA230" i="2"/>
  <c r="DM231" i="1"/>
  <c r="AR230" i="2"/>
  <c r="DD229" i="1"/>
  <c r="DL229" i="1" s="1"/>
  <c r="DN229" i="1"/>
  <c r="AY228" i="2"/>
  <c r="DE228" i="1"/>
  <c r="DR226" i="1"/>
  <c r="CA225" i="2"/>
  <c r="DQ224" i="1"/>
  <c r="BS223" i="2"/>
  <c r="CW220" i="1"/>
  <c r="AN219" i="2"/>
  <c r="DP213" i="1"/>
  <c r="BJ212" i="2"/>
  <c r="DM209" i="1"/>
  <c r="AO208" i="2"/>
  <c r="DN208" i="1"/>
  <c r="AY207" i="2"/>
  <c r="DN207" i="1"/>
  <c r="AZ206" i="2"/>
  <c r="DT202" i="1"/>
  <c r="CK201" i="2"/>
  <c r="DN197" i="1"/>
  <c r="AV196" i="2"/>
  <c r="DE194" i="1"/>
  <c r="BQ193" i="2"/>
  <c r="CX192" i="1"/>
  <c r="AO191" i="2"/>
  <c r="CW191" i="1"/>
  <c r="AU190" i="2"/>
  <c r="DP189" i="1"/>
  <c r="BI188" i="2"/>
  <c r="DM189" i="1"/>
  <c r="AN188" i="2"/>
  <c r="DT182" i="1"/>
  <c r="CQ181" i="2"/>
  <c r="CX178" i="1"/>
  <c r="AO177" i="2"/>
  <c r="DE175" i="1"/>
  <c r="CX175" i="1"/>
  <c r="AV174" i="2"/>
  <c r="CW172" i="1"/>
  <c r="AU171" i="2"/>
  <c r="DP171" i="1"/>
  <c r="BN170" i="2"/>
  <c r="DQ164" i="1"/>
  <c r="BP163" i="2"/>
  <c r="DM163" i="1"/>
  <c r="AR162" i="2"/>
  <c r="CW163" i="1"/>
  <c r="DK163" i="1" s="1"/>
  <c r="CX154" i="1"/>
  <c r="BC153" i="2"/>
  <c r="DE149" i="1"/>
  <c r="CL148" i="2"/>
  <c r="CX146" i="1"/>
  <c r="BC145" i="2"/>
  <c r="CX145" i="1"/>
  <c r="AV144" i="2"/>
  <c r="DR133" i="1"/>
  <c r="BX132" i="2"/>
  <c r="DE127" i="1"/>
  <c r="BX126" i="2"/>
  <c r="DM126" i="1"/>
  <c r="AO125" i="2"/>
  <c r="DE123" i="1"/>
  <c r="CL122" i="2"/>
  <c r="DS121" i="1"/>
  <c r="CE120" i="2"/>
  <c r="DO115" i="1"/>
  <c r="BC114" i="2"/>
  <c r="DS109" i="1"/>
  <c r="CI108" i="2"/>
  <c r="DO104" i="1"/>
  <c r="BB103" i="2"/>
  <c r="DQ97" i="1"/>
  <c r="BP96" i="2"/>
  <c r="DR90" i="1"/>
  <c r="CA89" i="2"/>
  <c r="DQ89" i="1"/>
  <c r="BS88" i="2"/>
  <c r="DN89" i="1"/>
  <c r="AY88" i="2"/>
  <c r="DR85" i="1"/>
  <c r="BW84" i="2"/>
  <c r="DE83" i="1"/>
  <c r="DR75" i="1"/>
  <c r="BW74" i="2"/>
  <c r="CX73" i="1"/>
  <c r="BJ72" i="2"/>
  <c r="DM73" i="1"/>
  <c r="AO72" i="2"/>
  <c r="DS58" i="1"/>
  <c r="CI57" i="2"/>
  <c r="DN51" i="1"/>
  <c r="AZ50" i="2"/>
  <c r="DN50" i="1"/>
  <c r="AY49" i="2"/>
  <c r="DQ44" i="1"/>
  <c r="DN44" i="1"/>
  <c r="AY43" i="2"/>
  <c r="CR41" i="2"/>
  <c r="CR20" i="2"/>
  <c r="DR22" i="1"/>
  <c r="CC21" i="2"/>
  <c r="CY18" i="2"/>
  <c r="DM19" i="1"/>
  <c r="DK17" i="1"/>
  <c r="CR16" i="2"/>
  <c r="DK9" i="1"/>
  <c r="CR8" i="2"/>
  <c r="DS9" i="1"/>
  <c r="CH8" i="2"/>
  <c r="DP8" i="1"/>
  <c r="BI7" i="2"/>
  <c r="DM8" i="1"/>
  <c r="AN7" i="2"/>
  <c r="DT7" i="1"/>
  <c r="CN6" i="2"/>
  <c r="DM7" i="1"/>
  <c r="AO6" i="2"/>
  <c r="EA558" i="1"/>
  <c r="DH557" i="2"/>
  <c r="DX577" i="1"/>
  <c r="DX561" i="1"/>
  <c r="DW561" i="1"/>
  <c r="EG568" i="1"/>
  <c r="DH567" i="4" s="1"/>
  <c r="EF568" i="1"/>
  <c r="DG567" i="4" s="1"/>
  <c r="ED568" i="1"/>
  <c r="EA554" i="1"/>
  <c r="DW554" i="1"/>
  <c r="DX554" i="1"/>
  <c r="DX559" i="1"/>
  <c r="DW559" i="1"/>
  <c r="EI558" i="1"/>
  <c r="DJ557" i="4"/>
  <c r="EE556" i="1"/>
  <c r="DY556" i="1"/>
  <c r="EG556" i="1"/>
  <c r="DH555" i="4" s="1"/>
  <c r="EB556" i="1"/>
  <c r="DY546" i="1"/>
  <c r="EC546" i="1"/>
  <c r="EG546" i="1"/>
  <c r="DH545" i="4"/>
  <c r="DX546" i="1"/>
  <c r="ED546" i="1"/>
  <c r="EI546" i="1"/>
  <c r="DJ545" i="4"/>
  <c r="DZ546" i="1"/>
  <c r="DO545" i="2"/>
  <c r="EE546" i="1"/>
  <c r="EJ546" i="1"/>
  <c r="DK545" i="4" s="1"/>
  <c r="EA546" i="1"/>
  <c r="EF546" i="1"/>
  <c r="DG545" i="4"/>
  <c r="EB546" i="1"/>
  <c r="EH546" i="1"/>
  <c r="DI545" i="4" s="1"/>
  <c r="DW546" i="1"/>
  <c r="DX527" i="1"/>
  <c r="EC568" i="1"/>
  <c r="EB568" i="1"/>
  <c r="EA568" i="1"/>
  <c r="DZ568" i="1"/>
  <c r="DO567" i="2" s="1"/>
  <c r="EH554" i="1"/>
  <c r="DI553" i="4" s="1"/>
  <c r="EJ554" i="1"/>
  <c r="DK553" i="4" s="1"/>
  <c r="EG554" i="1"/>
  <c r="DH553" i="4" s="1"/>
  <c r="DY585" i="1"/>
  <c r="EC585" i="1"/>
  <c r="EG585" i="1"/>
  <c r="DH584" i="4" s="1"/>
  <c r="EB585" i="1"/>
  <c r="EH585" i="1"/>
  <c r="DI584" i="4"/>
  <c r="DX585" i="1"/>
  <c r="ED585" i="1"/>
  <c r="EI585" i="1"/>
  <c r="DJ584" i="4"/>
  <c r="DZ585" i="1"/>
  <c r="DO584" i="2"/>
  <c r="EE585" i="1"/>
  <c r="EJ585" i="1"/>
  <c r="DK584" i="4" s="1"/>
  <c r="EA585" i="1"/>
  <c r="EF585" i="1"/>
  <c r="DG584" i="4"/>
  <c r="DW585" i="1"/>
  <c r="DX578" i="1"/>
  <c r="DW578" i="1"/>
  <c r="DX557" i="1"/>
  <c r="EB557" i="1"/>
  <c r="EF557" i="1"/>
  <c r="DG556" i="4"/>
  <c r="EJ557" i="1"/>
  <c r="DK556" i="4" s="1"/>
  <c r="DY557" i="1"/>
  <c r="ED557" i="1"/>
  <c r="EI557" i="1"/>
  <c r="DJ556" i="4" s="1"/>
  <c r="DZ557" i="1"/>
  <c r="DO556" i="2"/>
  <c r="EE557" i="1"/>
  <c r="EA557" i="1"/>
  <c r="EG557" i="1"/>
  <c r="DH556" i="4" s="1"/>
  <c r="EC557" i="1"/>
  <c r="EH557" i="1"/>
  <c r="DI556" i="4" s="1"/>
  <c r="DW557" i="1"/>
  <c r="EA544" i="1"/>
  <c r="EE544" i="1"/>
  <c r="EI544" i="1"/>
  <c r="DJ543" i="4" s="1"/>
  <c r="DY544" i="1"/>
  <c r="EC544" i="1"/>
  <c r="EG544" i="1"/>
  <c r="DH543" i="4"/>
  <c r="DX544" i="1"/>
  <c r="EF544" i="1"/>
  <c r="DG543" i="4"/>
  <c r="DZ544" i="1"/>
  <c r="DO543" i="2"/>
  <c r="EH544" i="1"/>
  <c r="DI543" i="4" s="1"/>
  <c r="EB544" i="1"/>
  <c r="EJ544" i="1"/>
  <c r="DK543" i="4" s="1"/>
  <c r="ED544" i="1"/>
  <c r="EF558" i="1"/>
  <c r="DG557" i="4" s="1"/>
  <c r="DX560" i="1"/>
  <c r="DZ556" i="1"/>
  <c r="DO555" i="2"/>
  <c r="EH556" i="1"/>
  <c r="DI555" i="4"/>
  <c r="EA556" i="1"/>
  <c r="DX556" i="1"/>
  <c r="EG537" i="1"/>
  <c r="DH536" i="4" s="1"/>
  <c r="ED554" i="1"/>
  <c r="DZ554" i="1"/>
  <c r="DO553" i="2" s="1"/>
  <c r="EF554" i="1"/>
  <c r="DG553" i="4" s="1"/>
  <c r="EC554" i="1"/>
  <c r="DX555" i="1"/>
  <c r="EB555" i="1"/>
  <c r="EF555" i="1"/>
  <c r="DG554" i="4"/>
  <c r="EJ555" i="1"/>
  <c r="DK554" i="4"/>
  <c r="DY555" i="1"/>
  <c r="ED555" i="1"/>
  <c r="EI555" i="1"/>
  <c r="DJ554" i="4"/>
  <c r="DZ555" i="1"/>
  <c r="DO554" i="2"/>
  <c r="EE555" i="1"/>
  <c r="EA555" i="1"/>
  <c r="EG555" i="1"/>
  <c r="DH554" i="4" s="1"/>
  <c r="EC555" i="1"/>
  <c r="EH555" i="1"/>
  <c r="DI554" i="4" s="1"/>
  <c r="DW555" i="1"/>
  <c r="DW560" i="1"/>
  <c r="EI556" i="1"/>
  <c r="DJ555" i="4"/>
  <c r="EC556" i="1"/>
  <c r="EJ556" i="1"/>
  <c r="DK555" i="4"/>
  <c r="EI568" i="1"/>
  <c r="DJ567" i="4"/>
  <c r="EI554" i="1"/>
  <c r="DJ553" i="4" s="1"/>
  <c r="EE554" i="1"/>
  <c r="EB554" i="1"/>
  <c r="DX562" i="1"/>
  <c r="EB562" i="1"/>
  <c r="EF562" i="1"/>
  <c r="DG561" i="4" s="1"/>
  <c r="EJ562" i="1"/>
  <c r="DK561" i="4"/>
  <c r="DY562" i="1"/>
  <c r="EC562" i="1"/>
  <c r="EG562" i="1"/>
  <c r="DH561" i="4"/>
  <c r="ED562" i="1"/>
  <c r="DW562" i="1"/>
  <c r="EE562" i="1"/>
  <c r="DZ562" i="1"/>
  <c r="DO561" i="2"/>
  <c r="EH562" i="1"/>
  <c r="DI561" i="4"/>
  <c r="EA562" i="1"/>
  <c r="EI562" i="1"/>
  <c r="DJ561" i="4" s="1"/>
  <c r="DZ558" i="1"/>
  <c r="EH558" i="1"/>
  <c r="DI557" i="4" s="1"/>
  <c r="ED556" i="1"/>
  <c r="DW556" i="1"/>
  <c r="EH537" i="1"/>
  <c r="DI536" i="4" s="1"/>
  <c r="DV185" i="1"/>
  <c r="DV187" i="1"/>
  <c r="DV69" i="1"/>
  <c r="DV45" i="1"/>
  <c r="DV411" i="1"/>
  <c r="DL459" i="1"/>
  <c r="DL454" i="1"/>
  <c r="DL452" i="1"/>
  <c r="DK432" i="1"/>
  <c r="DL418" i="1"/>
  <c r="DL200" i="1"/>
  <c r="DL139" i="1"/>
  <c r="DL134" i="1"/>
  <c r="DK105" i="1"/>
  <c r="DK96" i="1"/>
  <c r="DL86" i="1"/>
  <c r="DL70" i="1"/>
  <c r="DL65" i="1"/>
  <c r="DK55" i="1"/>
  <c r="DL49" i="1"/>
  <c r="DK40" i="1"/>
  <c r="DK33" i="1"/>
  <c r="DL29" i="1"/>
  <c r="DT520" i="1"/>
  <c r="DO520" i="1"/>
  <c r="DR519" i="1"/>
  <c r="CX519" i="1"/>
  <c r="DS518" i="1"/>
  <c r="DR517" i="1"/>
  <c r="DK276" i="1"/>
  <c r="DK140" i="1"/>
  <c r="DK117" i="1"/>
  <c r="DL99" i="1"/>
  <c r="DK87" i="1"/>
  <c r="DL79" i="1"/>
  <c r="DL69" i="1"/>
  <c r="DL60" i="1"/>
  <c r="DK50" i="1"/>
  <c r="DL46" i="1"/>
  <c r="DK25" i="1"/>
  <c r="DK15" i="1"/>
  <c r="DL6" i="1"/>
  <c r="DP520" i="1"/>
  <c r="DS519" i="1"/>
  <c r="DN519" i="1"/>
  <c r="DT518" i="1"/>
  <c r="DS517" i="1"/>
  <c r="DP517" i="1"/>
  <c r="DK494" i="1"/>
  <c r="DL477" i="1"/>
  <c r="DK467" i="1"/>
  <c r="DK457" i="1"/>
  <c r="DL439" i="1"/>
  <c r="DK431" i="1"/>
  <c r="DL396" i="1"/>
  <c r="DL384" i="1"/>
  <c r="DK328" i="1"/>
  <c r="DL326" i="1"/>
  <c r="DK325" i="1"/>
  <c r="DK322" i="1"/>
  <c r="DK320" i="1"/>
  <c r="DL308" i="1"/>
  <c r="DK305" i="1"/>
  <c r="DK287" i="1"/>
  <c r="DK252" i="1"/>
  <c r="DL246" i="1"/>
  <c r="DK245" i="1"/>
  <c r="DL217" i="1"/>
  <c r="DK216" i="1"/>
  <c r="DL214" i="1"/>
  <c r="DR520" i="1"/>
  <c r="DQ520" i="1"/>
  <c r="DM520" i="1"/>
  <c r="DT519" i="1"/>
  <c r="DO519" i="1"/>
  <c r="DQ518" i="1"/>
  <c r="DM518" i="1"/>
  <c r="DK508" i="1"/>
  <c r="DK487" i="1"/>
  <c r="DK454" i="1"/>
  <c r="DK430" i="1"/>
  <c r="DK397" i="1"/>
  <c r="DK393" i="1"/>
  <c r="DL383" i="1"/>
  <c r="DK375" i="1"/>
  <c r="DL363" i="1"/>
  <c r="DL361" i="1"/>
  <c r="DL358" i="1"/>
  <c r="DL350" i="1"/>
  <c r="DL338" i="1"/>
  <c r="DK327" i="1"/>
  <c r="DL323" i="1"/>
  <c r="DK311" i="1"/>
  <c r="DL290" i="1"/>
  <c r="DL269" i="1"/>
  <c r="DK264" i="1"/>
  <c r="DK247" i="1"/>
  <c r="DK234" i="1"/>
  <c r="DK232" i="1"/>
  <c r="DK223" i="1"/>
  <c r="DK215" i="1"/>
  <c r="DK210" i="1"/>
  <c r="DL205" i="1"/>
  <c r="DL199" i="1"/>
  <c r="DK198" i="1"/>
  <c r="DL196" i="1"/>
  <c r="DK189" i="1"/>
  <c r="DL182" i="1"/>
  <c r="DK181" i="1"/>
  <c r="DK168" i="1"/>
  <c r="DK162" i="1"/>
  <c r="DK160" i="1"/>
  <c r="DL151" i="1"/>
  <c r="DK137" i="1"/>
  <c r="DK136" i="1"/>
  <c r="DK134" i="1"/>
  <c r="DL115" i="1"/>
  <c r="DK107" i="1"/>
  <c r="DK106" i="1"/>
  <c r="DL104" i="1"/>
  <c r="DK102" i="1"/>
  <c r="DL100" i="1"/>
  <c r="DK98" i="1"/>
  <c r="DK97" i="1"/>
  <c r="DL71" i="1"/>
  <c r="DL64" i="1"/>
  <c r="DK60" i="1"/>
  <c r="DL54" i="1"/>
  <c r="DK51" i="1"/>
  <c r="DK49" i="1"/>
  <c r="DL44" i="1"/>
  <c r="DL40" i="1"/>
  <c r="DL32" i="1"/>
  <c r="DK29" i="1"/>
  <c r="DL25" i="1"/>
  <c r="DL16" i="1"/>
  <c r="DL3" i="1"/>
  <c r="DK6" i="1"/>
  <c r="DK3" i="1"/>
  <c r="DS520" i="1"/>
  <c r="DN520" i="1"/>
  <c r="DP519" i="1"/>
  <c r="DR518" i="1"/>
  <c r="CW518" i="1"/>
  <c r="DT517" i="1"/>
  <c r="DE517" i="1"/>
  <c r="DD517" i="1"/>
  <c r="DN516" i="1"/>
  <c r="DS515" i="1"/>
  <c r="CX515" i="1"/>
  <c r="DS514" i="1"/>
  <c r="DP514" i="1"/>
  <c r="DS513" i="1"/>
  <c r="DP513" i="1"/>
  <c r="CW513" i="1"/>
  <c r="DR512" i="1"/>
  <c r="DM512" i="1"/>
  <c r="DT511" i="1"/>
  <c r="DM510" i="1"/>
  <c r="DN509" i="1"/>
  <c r="DN507" i="1"/>
  <c r="DP506" i="1"/>
  <c r="DO504" i="1"/>
  <c r="DD503" i="1"/>
  <c r="DM496" i="1"/>
  <c r="DO495" i="1"/>
  <c r="CX495" i="1"/>
  <c r="DO494" i="1"/>
  <c r="DR493" i="1"/>
  <c r="DT491" i="1"/>
  <c r="DD491" i="1"/>
  <c r="DN491" i="1"/>
  <c r="DP490" i="1"/>
  <c r="DR489" i="1"/>
  <c r="DO489" i="1"/>
  <c r="DR488" i="1"/>
  <c r="DN488" i="1"/>
  <c r="DS483" i="1"/>
  <c r="DQ483" i="1"/>
  <c r="DO482" i="1"/>
  <c r="DD481" i="1"/>
  <c r="DQ481" i="1"/>
  <c r="CW481" i="1"/>
  <c r="DR480" i="1"/>
  <c r="DE480" i="1"/>
  <c r="DM480" i="1"/>
  <c r="DS479" i="1"/>
  <c r="DP479" i="1"/>
  <c r="DM479" i="1"/>
  <c r="DS478" i="1"/>
  <c r="DO478" i="1"/>
  <c r="DS477" i="1"/>
  <c r="DT476" i="1"/>
  <c r="DN476" i="1"/>
  <c r="DS475" i="1"/>
  <c r="DQ475" i="1"/>
  <c r="DT474" i="1"/>
  <c r="DN474" i="1"/>
  <c r="DQ473" i="1"/>
  <c r="DO473" i="1"/>
  <c r="DO471" i="1"/>
  <c r="DD470" i="1"/>
  <c r="DO470" i="1"/>
  <c r="CX470" i="1"/>
  <c r="DS469" i="1"/>
  <c r="DQ469" i="1"/>
  <c r="DR468" i="1"/>
  <c r="DP468" i="1"/>
  <c r="DQ467" i="1"/>
  <c r="DM466" i="1"/>
  <c r="DT465" i="1"/>
  <c r="DT464" i="1"/>
  <c r="DN464" i="1"/>
  <c r="DT463" i="1"/>
  <c r="DQ463" i="1"/>
  <c r="DO462" i="1"/>
  <c r="DP461" i="1"/>
  <c r="DS460" i="1"/>
  <c r="DQ460" i="1"/>
  <c r="DT459" i="1"/>
  <c r="DO459" i="1"/>
  <c r="DT458" i="1"/>
  <c r="DS457" i="1"/>
  <c r="DR456" i="1"/>
  <c r="DP456" i="1"/>
  <c r="DM456" i="1"/>
  <c r="DS455" i="1"/>
  <c r="DN455" i="1"/>
  <c r="DS454" i="1"/>
  <c r="DS453" i="1"/>
  <c r="DR452" i="1"/>
  <c r="DQ452" i="1"/>
  <c r="DR451" i="1"/>
  <c r="DS450" i="1"/>
  <c r="DQ450" i="1"/>
  <c r="DN450" i="1"/>
  <c r="DT449" i="1"/>
  <c r="DN449" i="1"/>
  <c r="DT448" i="1"/>
  <c r="CX448" i="1"/>
  <c r="DT447" i="1"/>
  <c r="DQ447" i="1"/>
  <c r="DN447" i="1"/>
  <c r="DO446" i="1"/>
  <c r="DO445" i="1"/>
  <c r="DP444" i="1"/>
  <c r="DE443" i="1"/>
  <c r="DQ443" i="1"/>
  <c r="DO443" i="1"/>
  <c r="DT442" i="1"/>
  <c r="DE442" i="1"/>
  <c r="DT441" i="1"/>
  <c r="DO441" i="1"/>
  <c r="DT440" i="1"/>
  <c r="DE440" i="1"/>
  <c r="DP440" i="1"/>
  <c r="DT439" i="1"/>
  <c r="DQ439" i="1"/>
  <c r="DS438" i="1"/>
  <c r="DQ438" i="1"/>
  <c r="CX438" i="1"/>
  <c r="DT437" i="1"/>
  <c r="DD437" i="1"/>
  <c r="DT436" i="1"/>
  <c r="DN436" i="1"/>
  <c r="DO435" i="1"/>
  <c r="DT434" i="1"/>
  <c r="DE434" i="1"/>
  <c r="DT433" i="1"/>
  <c r="DN433" i="1"/>
  <c r="DS432" i="1"/>
  <c r="DQ432" i="1"/>
  <c r="DQ431" i="1"/>
  <c r="DE429" i="1"/>
  <c r="DQ429" i="1"/>
  <c r="DO429" i="1"/>
  <c r="DR428" i="1"/>
  <c r="DO428" i="1"/>
  <c r="DN517" i="1"/>
  <c r="DM517" i="1"/>
  <c r="DO516" i="1"/>
  <c r="DT515" i="1"/>
  <c r="DT514" i="1"/>
  <c r="DQ514" i="1"/>
  <c r="DT513" i="1"/>
  <c r="DS512" i="1"/>
  <c r="DN512" i="1"/>
  <c r="DN511" i="1"/>
  <c r="DR510" i="1"/>
  <c r="DO509" i="1"/>
  <c r="DO508" i="1"/>
  <c r="DD507" i="1"/>
  <c r="DR506" i="1"/>
  <c r="DE506" i="1"/>
  <c r="DM506" i="1"/>
  <c r="DO505" i="1"/>
  <c r="DQ504" i="1"/>
  <c r="DP504" i="1"/>
  <c r="DM503" i="1"/>
  <c r="DD499" i="1"/>
  <c r="DP499" i="1"/>
  <c r="DN499" i="1"/>
  <c r="DT498" i="1"/>
  <c r="DN498" i="1"/>
  <c r="DM498" i="1"/>
  <c r="DN497" i="1"/>
  <c r="DS496" i="1"/>
  <c r="CX496" i="1"/>
  <c r="DP495" i="1"/>
  <c r="DS494" i="1"/>
  <c r="DM494" i="1"/>
  <c r="DS493" i="1"/>
  <c r="DO491" i="1"/>
  <c r="DM490" i="1"/>
  <c r="DS489" i="1"/>
  <c r="DP489" i="1"/>
  <c r="DM489" i="1"/>
  <c r="DS488" i="1"/>
  <c r="DD488" i="1"/>
  <c r="DO488" i="1"/>
  <c r="DT483" i="1"/>
  <c r="DN483" i="1"/>
  <c r="DR482" i="1"/>
  <c r="DQ482" i="1"/>
  <c r="DP482" i="1"/>
  <c r="CW482" i="1"/>
  <c r="DR481" i="1"/>
  <c r="DE481" i="1"/>
  <c r="DS480" i="1"/>
  <c r="DN480" i="1"/>
  <c r="DT479" i="1"/>
  <c r="DQ479" i="1"/>
  <c r="DT478" i="1"/>
  <c r="DP478" i="1"/>
  <c r="CX478" i="1"/>
  <c r="DT477" i="1"/>
  <c r="DO476" i="1"/>
  <c r="DT475" i="1"/>
  <c r="DN475" i="1"/>
  <c r="DO474" i="1"/>
  <c r="DR473" i="1"/>
  <c r="DE473" i="1"/>
  <c r="DP473" i="1"/>
  <c r="CX473" i="1"/>
  <c r="DM473" i="1"/>
  <c r="DN472" i="1"/>
  <c r="DR471" i="1"/>
  <c r="DP471" i="1"/>
  <c r="DM471" i="1"/>
  <c r="DP470" i="1"/>
  <c r="DM470" i="1"/>
  <c r="DT469" i="1"/>
  <c r="DN469" i="1"/>
  <c r="DS468" i="1"/>
  <c r="DQ468" i="1"/>
  <c r="DM468" i="1"/>
  <c r="DR467" i="1"/>
  <c r="DN466" i="1"/>
  <c r="DO465" i="1"/>
  <c r="CW465" i="1"/>
  <c r="DO464" i="1"/>
  <c r="DN463" i="1"/>
  <c r="DP462" i="1"/>
  <c r="DR461" i="1"/>
  <c r="DQ461" i="1"/>
  <c r="DM461" i="1"/>
  <c r="DT460" i="1"/>
  <c r="DN460" i="1"/>
  <c r="DP459" i="1"/>
  <c r="DM459" i="1"/>
  <c r="DT457" i="1"/>
  <c r="DN457" i="1"/>
  <c r="DS456" i="1"/>
  <c r="DQ456" i="1"/>
  <c r="DT455" i="1"/>
  <c r="DO455" i="1"/>
  <c r="DT454" i="1"/>
  <c r="DT453" i="1"/>
  <c r="DN453" i="1"/>
  <c r="DS452" i="1"/>
  <c r="DS451" i="1"/>
  <c r="DN451" i="1"/>
  <c r="DT450" i="1"/>
  <c r="DO450" i="1"/>
  <c r="DO449" i="1"/>
  <c r="DQ448" i="1"/>
  <c r="CW448" i="1"/>
  <c r="DO447" i="1"/>
  <c r="DR446" i="1"/>
  <c r="DP446" i="1"/>
  <c r="DM446" i="1"/>
  <c r="DP445" i="1"/>
  <c r="DM445" i="1"/>
  <c r="DR444" i="1"/>
  <c r="DE444" i="1"/>
  <c r="DM444" i="1"/>
  <c r="DR443" i="1"/>
  <c r="DP443" i="1"/>
  <c r="CX443" i="1"/>
  <c r="DQ442" i="1"/>
  <c r="CX442" i="1"/>
  <c r="DM442" i="1"/>
  <c r="DP441" i="1"/>
  <c r="DM441" i="1"/>
  <c r="DD440" i="1"/>
  <c r="DQ440" i="1"/>
  <c r="DM440" i="1"/>
  <c r="DN439" i="1"/>
  <c r="DT438" i="1"/>
  <c r="DN438" i="1"/>
  <c r="DQ437" i="1"/>
  <c r="DN437" i="1"/>
  <c r="DO436" i="1"/>
  <c r="DP435" i="1"/>
  <c r="DM435" i="1"/>
  <c r="DQ434" i="1"/>
  <c r="CW434" i="1"/>
  <c r="DP430" i="1"/>
  <c r="DM430" i="1"/>
  <c r="DR429" i="1"/>
  <c r="DP429" i="1"/>
  <c r="CW429" i="1"/>
  <c r="DS428" i="1"/>
  <c r="CW428" i="1"/>
  <c r="DR426" i="1"/>
  <c r="DQ426" i="1"/>
  <c r="DO517" i="1"/>
  <c r="DP516" i="1"/>
  <c r="DM516" i="1"/>
  <c r="DM515" i="1"/>
  <c r="DN514" i="1"/>
  <c r="DN513" i="1"/>
  <c r="DT512" i="1"/>
  <c r="DO512" i="1"/>
  <c r="DR511" i="1"/>
  <c r="DO511" i="1"/>
  <c r="DS510" i="1"/>
  <c r="DQ510" i="1"/>
  <c r="DP509" i="1"/>
  <c r="DP507" i="1"/>
  <c r="DM507" i="1"/>
  <c r="DN506" i="1"/>
  <c r="CX505" i="1"/>
  <c r="DM504" i="1"/>
  <c r="DS502" i="1"/>
  <c r="DQ502" i="1"/>
  <c r="DD500" i="1"/>
  <c r="CX498" i="1"/>
  <c r="DO497" i="1"/>
  <c r="CW497" i="1"/>
  <c r="DK497" i="1" s="1"/>
  <c r="DQ495" i="1"/>
  <c r="DT493" i="1"/>
  <c r="DP491" i="1"/>
  <c r="CW491" i="1"/>
  <c r="DQ490" i="1"/>
  <c r="DN490" i="1"/>
  <c r="DT489" i="1"/>
  <c r="DQ489" i="1"/>
  <c r="DT488" i="1"/>
  <c r="DP488" i="1"/>
  <c r="DO483" i="1"/>
  <c r="DS482" i="1"/>
  <c r="DM482" i="1"/>
  <c r="DS481" i="1"/>
  <c r="DT480" i="1"/>
  <c r="DD480" i="1"/>
  <c r="DO480" i="1"/>
  <c r="DN479" i="1"/>
  <c r="DE478" i="1"/>
  <c r="DQ477" i="1"/>
  <c r="DM477" i="1"/>
  <c r="DR476" i="1"/>
  <c r="DP476" i="1"/>
  <c r="DM476" i="1"/>
  <c r="DO475" i="1"/>
  <c r="CX475" i="1"/>
  <c r="DR474" i="1"/>
  <c r="DP474" i="1"/>
  <c r="DS473" i="1"/>
  <c r="DD473" i="1"/>
  <c r="DD472" i="1"/>
  <c r="DO472" i="1"/>
  <c r="DS471" i="1"/>
  <c r="DQ471" i="1"/>
  <c r="DE470" i="1"/>
  <c r="DQ470" i="1"/>
  <c r="DO469" i="1"/>
  <c r="DT468" i="1"/>
  <c r="DE468" i="1"/>
  <c r="DN468" i="1"/>
  <c r="DS467" i="1"/>
  <c r="DO466" i="1"/>
  <c r="DR465" i="1"/>
  <c r="DP465" i="1"/>
  <c r="DR464" i="1"/>
  <c r="DP464" i="1"/>
  <c r="DM464" i="1"/>
  <c r="DR463" i="1"/>
  <c r="DO463" i="1"/>
  <c r="DQ462" i="1"/>
  <c r="DS461" i="1"/>
  <c r="DO460" i="1"/>
  <c r="DR459" i="1"/>
  <c r="DR458" i="1"/>
  <c r="DM458" i="1"/>
  <c r="DQ457" i="1"/>
  <c r="DO457" i="1"/>
  <c r="DM457" i="1"/>
  <c r="DT456" i="1"/>
  <c r="DN456" i="1"/>
  <c r="DP455" i="1"/>
  <c r="DM455" i="1"/>
  <c r="DM454" i="1"/>
  <c r="DQ453" i="1"/>
  <c r="DO453" i="1"/>
  <c r="DM453" i="1"/>
  <c r="DT452" i="1"/>
  <c r="DT451" i="1"/>
  <c r="DO451" i="1"/>
  <c r="DP450" i="1"/>
  <c r="DR449" i="1"/>
  <c r="DQ449" i="1"/>
  <c r="DP449" i="1"/>
  <c r="CW449" i="1"/>
  <c r="DR448" i="1"/>
  <c r="DE448" i="1"/>
  <c r="DR447" i="1"/>
  <c r="DE447" i="1"/>
  <c r="DP447" i="1"/>
  <c r="DS446" i="1"/>
  <c r="DQ446" i="1"/>
  <c r="DE445" i="1"/>
  <c r="DQ445" i="1"/>
  <c r="DS444" i="1"/>
  <c r="DQ444" i="1"/>
  <c r="DN444" i="1"/>
  <c r="DS443" i="1"/>
  <c r="DR442" i="1"/>
  <c r="DR441" i="1"/>
  <c r="DR440" i="1"/>
  <c r="DN440" i="1"/>
  <c r="DR439" i="1"/>
  <c r="DO439" i="1"/>
  <c r="DO438" i="1"/>
  <c r="DR437" i="1"/>
  <c r="DO437" i="1"/>
  <c r="DR436" i="1"/>
  <c r="DP436" i="1"/>
  <c r="DM436" i="1"/>
  <c r="DE435" i="1"/>
  <c r="DQ435" i="1"/>
  <c r="DR434" i="1"/>
  <c r="DR433" i="1"/>
  <c r="DQ433" i="1"/>
  <c r="DP433" i="1"/>
  <c r="DO432" i="1"/>
  <c r="DO431" i="1"/>
  <c r="DR430" i="1"/>
  <c r="DS429" i="1"/>
  <c r="DM427" i="1"/>
  <c r="DE516" i="1"/>
  <c r="DQ516" i="1"/>
  <c r="DR515" i="1"/>
  <c r="DR514" i="1"/>
  <c r="DO514" i="1"/>
  <c r="CX514" i="1"/>
  <c r="DR513" i="1"/>
  <c r="DQ512" i="1"/>
  <c r="DP512" i="1"/>
  <c r="DS511" i="1"/>
  <c r="DP511" i="1"/>
  <c r="DM511" i="1"/>
  <c r="DT509" i="1"/>
  <c r="DE509" i="1"/>
  <c r="DD509" i="1"/>
  <c r="DS508" i="1"/>
  <c r="DQ508" i="1"/>
  <c r="DT506" i="1"/>
  <c r="DN503" i="1"/>
  <c r="DT502" i="1"/>
  <c r="DM499" i="1"/>
  <c r="DR498" i="1"/>
  <c r="DM497" i="1"/>
  <c r="DO496" i="1"/>
  <c r="DQ494" i="1"/>
  <c r="DN494" i="1"/>
  <c r="DE492" i="1"/>
  <c r="DN489" i="1"/>
  <c r="DM488" i="1"/>
  <c r="DR483" i="1"/>
  <c r="DM483" i="1"/>
  <c r="DT482" i="1"/>
  <c r="DP480" i="1"/>
  <c r="DR479" i="1"/>
  <c r="DO479" i="1"/>
  <c r="CX479" i="1"/>
  <c r="DR478" i="1"/>
  <c r="DN478" i="1"/>
  <c r="DM478" i="1"/>
  <c r="DS476" i="1"/>
  <c r="DQ476" i="1"/>
  <c r="DP475" i="1"/>
  <c r="DM475" i="1"/>
  <c r="DQ474" i="1"/>
  <c r="DM474" i="1"/>
  <c r="DN473" i="1"/>
  <c r="DM472" i="1"/>
  <c r="DT471" i="1"/>
  <c r="DN471" i="1"/>
  <c r="DN470" i="1"/>
  <c r="DR469" i="1"/>
  <c r="DM469" i="1"/>
  <c r="DO468" i="1"/>
  <c r="DT467" i="1"/>
  <c r="DP466" i="1"/>
  <c r="DS465" i="1"/>
  <c r="DE465" i="1"/>
  <c r="DS464" i="1"/>
  <c r="DQ464" i="1"/>
  <c r="DS463" i="1"/>
  <c r="DP463" i="1"/>
  <c r="DM463" i="1"/>
  <c r="DN462" i="1"/>
  <c r="DT461" i="1"/>
  <c r="DO461" i="1"/>
  <c r="DP460" i="1"/>
  <c r="DM460" i="1"/>
  <c r="DS459" i="1"/>
  <c r="DS458" i="1"/>
  <c r="DR457" i="1"/>
  <c r="DP457" i="1"/>
  <c r="DO456" i="1"/>
  <c r="DR455" i="1"/>
  <c r="DR454" i="1"/>
  <c r="DQ454" i="1"/>
  <c r="DR453" i="1"/>
  <c r="DP453" i="1"/>
  <c r="DM452" i="1"/>
  <c r="DM451" i="1"/>
  <c r="DR450" i="1"/>
  <c r="DE450" i="1"/>
  <c r="DM450" i="1"/>
  <c r="DS449" i="1"/>
  <c r="DM449" i="1"/>
  <c r="DS447" i="1"/>
  <c r="DD447" i="1"/>
  <c r="DM447" i="1"/>
  <c r="DT446" i="1"/>
  <c r="DN446" i="1"/>
  <c r="DN445" i="1"/>
  <c r="DT444" i="1"/>
  <c r="DT443" i="1"/>
  <c r="DN443" i="1"/>
  <c r="DM443" i="1"/>
  <c r="DS441" i="1"/>
  <c r="DS440" i="1"/>
  <c r="DO440" i="1"/>
  <c r="DS439" i="1"/>
  <c r="DP439" i="1"/>
  <c r="DM439" i="1"/>
  <c r="DR438" i="1"/>
  <c r="DP438" i="1"/>
  <c r="DM438" i="1"/>
  <c r="DP437" i="1"/>
  <c r="DM437" i="1"/>
  <c r="DS436" i="1"/>
  <c r="DD436" i="1"/>
  <c r="DN435" i="1"/>
  <c r="DS433" i="1"/>
  <c r="DP432" i="1"/>
  <c r="DM432" i="1"/>
  <c r="DP431" i="1"/>
  <c r="DM431" i="1"/>
  <c r="DS430" i="1"/>
  <c r="DQ430" i="1"/>
  <c r="DN428" i="1"/>
  <c r="DN427" i="1"/>
  <c r="DO433" i="1"/>
  <c r="DM433" i="1"/>
  <c r="DT432" i="1"/>
  <c r="DN432" i="1"/>
  <c r="DN431" i="1"/>
  <c r="DT430" i="1"/>
  <c r="DO430" i="1"/>
  <c r="DT429" i="1"/>
  <c r="DN429" i="1"/>
  <c r="DM429" i="1"/>
  <c r="DT428" i="1"/>
  <c r="DQ428" i="1"/>
  <c r="DQ427" i="1"/>
  <c r="DV427" i="1"/>
  <c r="DP427" i="1"/>
  <c r="DP426" i="1"/>
  <c r="DR425" i="1"/>
  <c r="DQ425" i="1"/>
  <c r="DP425" i="1"/>
  <c r="DQ424" i="1"/>
  <c r="DO423" i="1"/>
  <c r="CX423" i="1"/>
  <c r="DT422" i="1"/>
  <c r="DP422" i="1"/>
  <c r="CW422" i="1"/>
  <c r="DR421" i="1"/>
  <c r="DP421" i="1"/>
  <c r="DO420" i="1"/>
  <c r="DT419" i="1"/>
  <c r="DN419" i="1"/>
  <c r="DS418" i="1"/>
  <c r="DQ418" i="1"/>
  <c r="DR417" i="1"/>
  <c r="DP417" i="1"/>
  <c r="DO416" i="1"/>
  <c r="DQ415" i="1"/>
  <c r="DO415" i="1"/>
  <c r="DR414" i="1"/>
  <c r="DE414" i="1"/>
  <c r="DM413" i="1"/>
  <c r="DN411" i="1"/>
  <c r="CW411" i="1"/>
  <c r="DR410" i="1"/>
  <c r="DE410" i="1"/>
  <c r="CW410" i="1"/>
  <c r="DR408" i="1"/>
  <c r="CX407" i="1"/>
  <c r="DQ405" i="1"/>
  <c r="DV405" i="1" s="1"/>
  <c r="DR403" i="1"/>
  <c r="DV403" i="1" s="1"/>
  <c r="DD401" i="1"/>
  <c r="DP401" i="1"/>
  <c r="DO400" i="1"/>
  <c r="DN399" i="1"/>
  <c r="DR398" i="1"/>
  <c r="DQ398" i="1"/>
  <c r="DM398" i="1"/>
  <c r="DS396" i="1"/>
  <c r="DP396" i="1"/>
  <c r="DT395" i="1"/>
  <c r="DP395" i="1"/>
  <c r="DT394" i="1"/>
  <c r="DP394" i="1"/>
  <c r="DM394" i="1"/>
  <c r="DS393" i="1"/>
  <c r="DQ393" i="1"/>
  <c r="DR392" i="1"/>
  <c r="DN392" i="1"/>
  <c r="DM392" i="1"/>
  <c r="CX391" i="1"/>
  <c r="DE390" i="1"/>
  <c r="DN390" i="1"/>
  <c r="DM390" i="1"/>
  <c r="DT389" i="1"/>
  <c r="DP389" i="1"/>
  <c r="DD388" i="1"/>
  <c r="DT387" i="1"/>
  <c r="CX387" i="1"/>
  <c r="DS386" i="1"/>
  <c r="CX386" i="1"/>
  <c r="DR385" i="1"/>
  <c r="DO384" i="1"/>
  <c r="DR383" i="1"/>
  <c r="DP383" i="1"/>
  <c r="DM383" i="1"/>
  <c r="DR382" i="1"/>
  <c r="DN380" i="1"/>
  <c r="DT379" i="1"/>
  <c r="DN379" i="1"/>
  <c r="DR378" i="1"/>
  <c r="DQ378" i="1"/>
  <c r="DO378" i="1"/>
  <c r="CX378" i="1"/>
  <c r="DO376" i="1"/>
  <c r="DM375" i="1"/>
  <c r="DR373" i="1"/>
  <c r="DS369" i="1"/>
  <c r="DE369" i="1"/>
  <c r="DP369" i="1"/>
  <c r="DM369" i="1"/>
  <c r="DS368" i="1"/>
  <c r="DQ368" i="1"/>
  <c r="CX368" i="1"/>
  <c r="CW368" i="1"/>
  <c r="DT367" i="1"/>
  <c r="DE367" i="1"/>
  <c r="DN367" i="1"/>
  <c r="DP366" i="1"/>
  <c r="DT365" i="1"/>
  <c r="DD365" i="1"/>
  <c r="DN365" i="1"/>
  <c r="DS364" i="1"/>
  <c r="DQ364" i="1"/>
  <c r="DR363" i="1"/>
  <c r="DO363" i="1"/>
  <c r="DT362" i="1"/>
  <c r="DO362" i="1"/>
  <c r="DT361" i="1"/>
  <c r="DQ361" i="1"/>
  <c r="DT360" i="1"/>
  <c r="DR359" i="1"/>
  <c r="DQ359" i="1"/>
  <c r="DO359" i="1"/>
  <c r="DS358" i="1"/>
  <c r="DP358" i="1"/>
  <c r="DM358" i="1"/>
  <c r="DS357" i="1"/>
  <c r="DD357" i="1"/>
  <c r="DO357" i="1"/>
  <c r="DO356" i="1"/>
  <c r="DR355" i="1"/>
  <c r="DO355" i="1"/>
  <c r="CX355" i="1"/>
  <c r="DR354" i="1"/>
  <c r="DD354" i="1"/>
  <c r="DO354" i="1"/>
  <c r="CX354" i="1"/>
  <c r="DS353" i="1"/>
  <c r="DE353" i="1"/>
  <c r="DD353" i="1"/>
  <c r="DS352" i="1"/>
  <c r="DQ352" i="1"/>
  <c r="DN352" i="1"/>
  <c r="DM352" i="1"/>
  <c r="DP351" i="1"/>
  <c r="DR350" i="1"/>
  <c r="DN349" i="1"/>
  <c r="DS348" i="1"/>
  <c r="DE348" i="1"/>
  <c r="DQ348" i="1"/>
  <c r="DN348" i="1"/>
  <c r="CW348" i="1"/>
  <c r="DT347" i="1"/>
  <c r="DO347" i="1"/>
  <c r="DQ346" i="1"/>
  <c r="DO346" i="1"/>
  <c r="DR345" i="1"/>
  <c r="DE345" i="1"/>
  <c r="DP345" i="1"/>
  <c r="CX345" i="1"/>
  <c r="DM345" i="1"/>
  <c r="CW345" i="1"/>
  <c r="CW426" i="1"/>
  <c r="DS425" i="1"/>
  <c r="DR424" i="1"/>
  <c r="DP423" i="1"/>
  <c r="DM423" i="1"/>
  <c r="DQ422" i="1"/>
  <c r="DS421" i="1"/>
  <c r="DM421" i="1"/>
  <c r="DR420" i="1"/>
  <c r="DM420" i="1"/>
  <c r="DO419" i="1"/>
  <c r="DT418" i="1"/>
  <c r="DN418" i="1"/>
  <c r="DS417" i="1"/>
  <c r="DP416" i="1"/>
  <c r="DM416" i="1"/>
  <c r="DR415" i="1"/>
  <c r="DP415" i="1"/>
  <c r="DS414" i="1"/>
  <c r="DN414" i="1"/>
  <c r="DR412" i="1"/>
  <c r="DE412" i="1"/>
  <c r="CW412" i="1"/>
  <c r="DS410" i="1"/>
  <c r="DD410" i="1"/>
  <c r="DN409" i="1"/>
  <c r="DS408" i="1"/>
  <c r="CW406" i="1"/>
  <c r="DR404" i="1"/>
  <c r="DE401" i="1"/>
  <c r="DM401" i="1"/>
  <c r="DP400" i="1"/>
  <c r="DR399" i="1"/>
  <c r="DS398" i="1"/>
  <c r="DN398" i="1"/>
  <c r="DM397" i="1"/>
  <c r="DT396" i="1"/>
  <c r="DQ396" i="1"/>
  <c r="DM396" i="1"/>
  <c r="DM395" i="1"/>
  <c r="DT393" i="1"/>
  <c r="DN393" i="1"/>
  <c r="DS392" i="1"/>
  <c r="DQ392" i="1"/>
  <c r="DO392" i="1"/>
  <c r="DM391" i="1"/>
  <c r="DO390" i="1"/>
  <c r="DQ388" i="1"/>
  <c r="DN388" i="1"/>
  <c r="DM388" i="1"/>
  <c r="DT386" i="1"/>
  <c r="DE386" i="1"/>
  <c r="DN386" i="1"/>
  <c r="DS385" i="1"/>
  <c r="DM385" i="1"/>
  <c r="DP384" i="1"/>
  <c r="DS383" i="1"/>
  <c r="DS382" i="1"/>
  <c r="DQ382" i="1"/>
  <c r="DO382" i="1"/>
  <c r="DQ380" i="1"/>
  <c r="DO380" i="1"/>
  <c r="DO379" i="1"/>
  <c r="DP378" i="1"/>
  <c r="DD376" i="1"/>
  <c r="DP376" i="1"/>
  <c r="DN375" i="1"/>
  <c r="DN374" i="1"/>
  <c r="DS373" i="1"/>
  <c r="DT368" i="1"/>
  <c r="DN368" i="1"/>
  <c r="DO367" i="1"/>
  <c r="DR366" i="1"/>
  <c r="DM366" i="1"/>
  <c r="DT364" i="1"/>
  <c r="DN364" i="1"/>
  <c r="DQ363" i="1"/>
  <c r="DM363" i="1"/>
  <c r="DN361" i="1"/>
  <c r="DQ360" i="1"/>
  <c r="DN360" i="1"/>
  <c r="DS359" i="1"/>
  <c r="DP359" i="1"/>
  <c r="DT358" i="1"/>
  <c r="DQ358" i="1"/>
  <c r="DT357" i="1"/>
  <c r="DP357" i="1"/>
  <c r="DR356" i="1"/>
  <c r="DP356" i="1"/>
  <c r="DM356" i="1"/>
  <c r="DS355" i="1"/>
  <c r="DP355" i="1"/>
  <c r="DM355" i="1"/>
  <c r="DS354" i="1"/>
  <c r="DQ354" i="1"/>
  <c r="DM354" i="1"/>
  <c r="DT352" i="1"/>
  <c r="DD352" i="1"/>
  <c r="DO352" i="1"/>
  <c r="DR351" i="1"/>
  <c r="DM351" i="1"/>
  <c r="DR349" i="1"/>
  <c r="DT348" i="1"/>
  <c r="DO348" i="1"/>
  <c r="DR346" i="1"/>
  <c r="DP346" i="1"/>
  <c r="DP344" i="1"/>
  <c r="DM344" i="1"/>
  <c r="DS343" i="1"/>
  <c r="DS342" i="1"/>
  <c r="DQ342" i="1"/>
  <c r="DS341" i="1"/>
  <c r="DE341" i="1"/>
  <c r="DS426" i="1"/>
  <c r="DN426" i="1"/>
  <c r="DM426" i="1"/>
  <c r="DT425" i="1"/>
  <c r="DN425" i="1"/>
  <c r="DS424" i="1"/>
  <c r="DO424" i="1"/>
  <c r="CX424" i="1"/>
  <c r="DQ423" i="1"/>
  <c r="DR422" i="1"/>
  <c r="DN422" i="1"/>
  <c r="DT421" i="1"/>
  <c r="DQ421" i="1"/>
  <c r="DN421" i="1"/>
  <c r="DS420" i="1"/>
  <c r="DQ420" i="1"/>
  <c r="DR419" i="1"/>
  <c r="DP419" i="1"/>
  <c r="DM419" i="1"/>
  <c r="DO418" i="1"/>
  <c r="DT417" i="1"/>
  <c r="DN417" i="1"/>
  <c r="DS416" i="1"/>
  <c r="DQ416" i="1"/>
  <c r="DS415" i="1"/>
  <c r="DT414" i="1"/>
  <c r="DO414" i="1"/>
  <c r="DS412" i="1"/>
  <c r="DP411" i="1"/>
  <c r="DT410" i="1"/>
  <c r="DQ410" i="1"/>
  <c r="DO409" i="1"/>
  <c r="DT408" i="1"/>
  <c r="DE407" i="1"/>
  <c r="DE406" i="1"/>
  <c r="DS404" i="1"/>
  <c r="DE404" i="1"/>
  <c r="DP404" i="1"/>
  <c r="CW404" i="1"/>
  <c r="DE402" i="1"/>
  <c r="DN401" i="1"/>
  <c r="DQ400" i="1"/>
  <c r="DM400" i="1"/>
  <c r="DS399" i="1"/>
  <c r="DP399" i="1"/>
  <c r="CX399" i="1"/>
  <c r="DT398" i="1"/>
  <c r="DD398" i="1"/>
  <c r="DO398" i="1"/>
  <c r="DS397" i="1"/>
  <c r="DQ397" i="1"/>
  <c r="DN396" i="1"/>
  <c r="DR395" i="1"/>
  <c r="DN395" i="1"/>
  <c r="DR394" i="1"/>
  <c r="DN394" i="1"/>
  <c r="DO393" i="1"/>
  <c r="DT392" i="1"/>
  <c r="DP392" i="1"/>
  <c r="CW392" i="1"/>
  <c r="DS391" i="1"/>
  <c r="DE391" i="1"/>
  <c r="DQ391" i="1"/>
  <c r="DP390" i="1"/>
  <c r="DR389" i="1"/>
  <c r="DN389" i="1"/>
  <c r="DM389" i="1"/>
  <c r="DO388" i="1"/>
  <c r="DR387" i="1"/>
  <c r="CW387" i="1"/>
  <c r="DO386" i="1"/>
  <c r="DT385" i="1"/>
  <c r="DQ385" i="1"/>
  <c r="DM384" i="1"/>
  <c r="DT383" i="1"/>
  <c r="DN383" i="1"/>
  <c r="DT382" i="1"/>
  <c r="DS381" i="1"/>
  <c r="DQ381" i="1"/>
  <c r="DP380" i="1"/>
  <c r="DM380" i="1"/>
  <c r="DR379" i="1"/>
  <c r="DP379" i="1"/>
  <c r="DM379" i="1"/>
  <c r="DT378" i="1"/>
  <c r="DD378" i="1"/>
  <c r="DM377" i="1"/>
  <c r="DU377" i="1"/>
  <c r="DE376" i="1"/>
  <c r="DO375" i="1"/>
  <c r="DO374" i="1"/>
  <c r="DT373" i="1"/>
  <c r="DD369" i="1"/>
  <c r="DN369" i="1"/>
  <c r="DO368" i="1"/>
  <c r="DR367" i="1"/>
  <c r="DP367" i="1"/>
  <c r="DM367" i="1"/>
  <c r="DS366" i="1"/>
  <c r="DN366" i="1"/>
  <c r="DR365" i="1"/>
  <c r="DQ365" i="1"/>
  <c r="DP365" i="1"/>
  <c r="DM365" i="1"/>
  <c r="DO364" i="1"/>
  <c r="DT363" i="1"/>
  <c r="DR362" i="1"/>
  <c r="DM362" i="1"/>
  <c r="DR361" i="1"/>
  <c r="DO361" i="1"/>
  <c r="DR360" i="1"/>
  <c r="DO360" i="1"/>
  <c r="DT359" i="1"/>
  <c r="DN358" i="1"/>
  <c r="DQ357" i="1"/>
  <c r="DS356" i="1"/>
  <c r="DQ356" i="1"/>
  <c r="DT355" i="1"/>
  <c r="DQ355" i="1"/>
  <c r="DT354" i="1"/>
  <c r="DQ353" i="1"/>
  <c r="DM353" i="1"/>
  <c r="DP352" i="1"/>
  <c r="DS351" i="1"/>
  <c r="DQ351" i="1"/>
  <c r="DN351" i="1"/>
  <c r="DT350" i="1"/>
  <c r="DS349" i="1"/>
  <c r="DE349" i="1"/>
  <c r="DP349" i="1"/>
  <c r="DM349" i="1"/>
  <c r="DP348" i="1"/>
  <c r="DM348" i="1"/>
  <c r="DR347" i="1"/>
  <c r="DM347" i="1"/>
  <c r="DD344" i="1"/>
  <c r="DT345" i="1"/>
  <c r="DN345" i="1"/>
  <c r="DQ344" i="1"/>
  <c r="DT343" i="1"/>
  <c r="DT342" i="1"/>
  <c r="CW342" i="1"/>
  <c r="DM342" i="1"/>
  <c r="DT341" i="1"/>
  <c r="DP428" i="1"/>
  <c r="CX428" i="1"/>
  <c r="DM428" i="1"/>
  <c r="DD427" i="1"/>
  <c r="DO427" i="1"/>
  <c r="DT426" i="1"/>
  <c r="DO426" i="1"/>
  <c r="DO425" i="1"/>
  <c r="DM425" i="1"/>
  <c r="DT424" i="1"/>
  <c r="DE424" i="1"/>
  <c r="DP424" i="1"/>
  <c r="CW424" i="1"/>
  <c r="DN423" i="1"/>
  <c r="DS422" i="1"/>
  <c r="DD422" i="1"/>
  <c r="DO422" i="1"/>
  <c r="DO421" i="1"/>
  <c r="DT420" i="1"/>
  <c r="DN420" i="1"/>
  <c r="DS419" i="1"/>
  <c r="DQ419" i="1"/>
  <c r="DR418" i="1"/>
  <c r="DP418" i="1"/>
  <c r="DM418" i="1"/>
  <c r="DQ417" i="1"/>
  <c r="DO417" i="1"/>
  <c r="DM417" i="1"/>
  <c r="DT416" i="1"/>
  <c r="DN416" i="1"/>
  <c r="DT415" i="1"/>
  <c r="DN415" i="1"/>
  <c r="DM415" i="1"/>
  <c r="DP414" i="1"/>
  <c r="DM414" i="1"/>
  <c r="CX414" i="1"/>
  <c r="DE413" i="1"/>
  <c r="DD413" i="1"/>
  <c r="DT412" i="1"/>
  <c r="DD412" i="1"/>
  <c r="DE411" i="1"/>
  <c r="DP409" i="1"/>
  <c r="DM409" i="1"/>
  <c r="DQ408" i="1"/>
  <c r="DT407" i="1"/>
  <c r="DV407" i="1"/>
  <c r="DD406" i="1"/>
  <c r="DE405" i="1"/>
  <c r="DT404" i="1"/>
  <c r="DD404" i="1"/>
  <c r="DQ404" i="1"/>
  <c r="DO401" i="1"/>
  <c r="DN400" i="1"/>
  <c r="DT399" i="1"/>
  <c r="DD399" i="1"/>
  <c r="DM399" i="1"/>
  <c r="DP398" i="1"/>
  <c r="DT397" i="1"/>
  <c r="DR396" i="1"/>
  <c r="DO396" i="1"/>
  <c r="DS395" i="1"/>
  <c r="DQ395" i="1"/>
  <c r="DO395" i="1"/>
  <c r="DS394" i="1"/>
  <c r="DO394" i="1"/>
  <c r="DR393" i="1"/>
  <c r="DP393" i="1"/>
  <c r="DM393" i="1"/>
  <c r="DD392" i="1"/>
  <c r="DT391" i="1"/>
  <c r="DD390" i="1"/>
  <c r="CX390" i="1"/>
  <c r="DS389" i="1"/>
  <c r="DO389" i="1"/>
  <c r="DP388" i="1"/>
  <c r="CW388" i="1"/>
  <c r="DS387" i="1"/>
  <c r="DQ387" i="1"/>
  <c r="DR386" i="1"/>
  <c r="DD386" i="1"/>
  <c r="DL386" i="1" s="1"/>
  <c r="DP386" i="1"/>
  <c r="DE385" i="1"/>
  <c r="DN384" i="1"/>
  <c r="DO383" i="1"/>
  <c r="DE382" i="1"/>
  <c r="DT381" i="1"/>
  <c r="DE380" i="1"/>
  <c r="DS379" i="1"/>
  <c r="DE379" i="1"/>
  <c r="DL379" i="1" s="1"/>
  <c r="DQ379" i="1"/>
  <c r="CX379" i="1"/>
  <c r="DN378" i="1"/>
  <c r="DE377" i="1"/>
  <c r="DR377" i="1"/>
  <c r="DQ377" i="1"/>
  <c r="DN376" i="1"/>
  <c r="CX376" i="1"/>
  <c r="CW376" i="1"/>
  <c r="DP375" i="1"/>
  <c r="DP374" i="1"/>
  <c r="DD371" i="1"/>
  <c r="DR369" i="1"/>
  <c r="DO369" i="1"/>
  <c r="DR368" i="1"/>
  <c r="DP368" i="1"/>
  <c r="DS367" i="1"/>
  <c r="DQ367" i="1"/>
  <c r="DE365" i="1"/>
  <c r="DT366" i="1"/>
  <c r="DE366" i="1"/>
  <c r="DQ366" i="1"/>
  <c r="DO366" i="1"/>
  <c r="DS365" i="1"/>
  <c r="DR364" i="1"/>
  <c r="DP364" i="1"/>
  <c r="DN363" i="1"/>
  <c r="DS362" i="1"/>
  <c r="DQ362" i="1"/>
  <c r="DN362" i="1"/>
  <c r="DS361" i="1"/>
  <c r="DP361" i="1"/>
  <c r="DM361" i="1"/>
  <c r="DS360" i="1"/>
  <c r="DP360" i="1"/>
  <c r="DM360" i="1"/>
  <c r="DN359" i="1"/>
  <c r="DM359" i="1"/>
  <c r="DR358" i="1"/>
  <c r="DO358" i="1"/>
  <c r="DR357" i="1"/>
  <c r="DE357" i="1"/>
  <c r="DN357" i="1"/>
  <c r="DM357" i="1"/>
  <c r="DT356" i="1"/>
  <c r="DE356" i="1"/>
  <c r="DN356" i="1"/>
  <c r="DN355" i="1"/>
  <c r="CW353" i="1"/>
  <c r="DN354" i="1"/>
  <c r="DR353" i="1"/>
  <c r="DR352" i="1"/>
  <c r="CX352" i="1"/>
  <c r="DT351" i="1"/>
  <c r="DT346" i="1"/>
  <c r="DN346" i="1"/>
  <c r="DM346" i="1"/>
  <c r="DO345" i="1"/>
  <c r="DN344" i="1"/>
  <c r="DP343" i="1"/>
  <c r="CX343" i="1"/>
  <c r="DO351" i="1"/>
  <c r="DQ350" i="1"/>
  <c r="DM350" i="1"/>
  <c r="DT349" i="1"/>
  <c r="DD348" i="1"/>
  <c r="DS347" i="1"/>
  <c r="DQ347" i="1"/>
  <c r="DN347" i="1"/>
  <c r="DS346" i="1"/>
  <c r="DD346" i="1"/>
  <c r="DS345" i="1"/>
  <c r="DQ345" i="1"/>
  <c r="DO344" i="1"/>
  <c r="DR343" i="1"/>
  <c r="DE343" i="1"/>
  <c r="DM343" i="1"/>
  <c r="DO342" i="1"/>
  <c r="CX342" i="1"/>
  <c r="DO341" i="1"/>
  <c r="DR340" i="1"/>
  <c r="DN340" i="1"/>
  <c r="CW340" i="1"/>
  <c r="DQ339" i="1"/>
  <c r="DQ338" i="1"/>
  <c r="DO338" i="1"/>
  <c r="DR337" i="1"/>
  <c r="DS336" i="1"/>
  <c r="DP336" i="1"/>
  <c r="CX336" i="1"/>
  <c r="DO335" i="1"/>
  <c r="DQ334" i="1"/>
  <c r="DS333" i="1"/>
  <c r="DQ333" i="1"/>
  <c r="DN333" i="1"/>
  <c r="DS332" i="1"/>
  <c r="DD332" i="1"/>
  <c r="DS331" i="1"/>
  <c r="DD331" i="1"/>
  <c r="DN330" i="1"/>
  <c r="DS329" i="1"/>
  <c r="DQ329" i="1"/>
  <c r="DS328" i="1"/>
  <c r="DP328" i="1"/>
  <c r="DS327" i="1"/>
  <c r="DO327" i="1"/>
  <c r="DT326" i="1"/>
  <c r="DQ326" i="1"/>
  <c r="DP326" i="1"/>
  <c r="DS325" i="1"/>
  <c r="DQ325" i="1"/>
  <c r="DR324" i="1"/>
  <c r="DP324" i="1"/>
  <c r="DM324" i="1"/>
  <c r="DQ323" i="1"/>
  <c r="DP323" i="1"/>
  <c r="DT322" i="1"/>
  <c r="DR321" i="1"/>
  <c r="DP321" i="1"/>
  <c r="DT320" i="1"/>
  <c r="DP320" i="1"/>
  <c r="CW319" i="1"/>
  <c r="DN318" i="1"/>
  <c r="DP317" i="1"/>
  <c r="DO316" i="1"/>
  <c r="CX316" i="1"/>
  <c r="DR315" i="1"/>
  <c r="DE315" i="1"/>
  <c r="DP315" i="1"/>
  <c r="DS314" i="1"/>
  <c r="DP314" i="1"/>
  <c r="DR313" i="1"/>
  <c r="DE313" i="1"/>
  <c r="DP313" i="1"/>
  <c r="DP312" i="1"/>
  <c r="DT311" i="1"/>
  <c r="DT310" i="1"/>
  <c r="DN310" i="1"/>
  <c r="DS309" i="1"/>
  <c r="DD309" i="1"/>
  <c r="DR308" i="1"/>
  <c r="DP307" i="1"/>
  <c r="DM307" i="1"/>
  <c r="DQ306" i="1"/>
  <c r="DS305" i="1"/>
  <c r="DP305" i="1"/>
  <c r="DM305" i="1"/>
  <c r="DS304" i="1"/>
  <c r="DE304" i="1"/>
  <c r="DR303" i="1"/>
  <c r="DO303" i="1"/>
  <c r="DR302" i="1"/>
  <c r="DE302" i="1"/>
  <c r="DN302" i="1"/>
  <c r="DS301" i="1"/>
  <c r="DT300" i="1"/>
  <c r="DE300" i="1"/>
  <c r="DE299" i="1"/>
  <c r="DO298" i="1"/>
  <c r="DD297" i="1"/>
  <c r="DN297" i="1"/>
  <c r="DQ296" i="1"/>
  <c r="DE295" i="1"/>
  <c r="CX295" i="1"/>
  <c r="DR293" i="1"/>
  <c r="CX293" i="1"/>
  <c r="DT292" i="1"/>
  <c r="DN292" i="1"/>
  <c r="DS291" i="1"/>
  <c r="DS290" i="1"/>
  <c r="DO290" i="1"/>
  <c r="DT289" i="1"/>
  <c r="DN289" i="1"/>
  <c r="DQ288" i="1"/>
  <c r="DM288" i="1"/>
  <c r="DR287" i="1"/>
  <c r="DP287" i="1"/>
  <c r="DM287" i="1"/>
  <c r="DR286" i="1"/>
  <c r="DO286" i="1"/>
  <c r="DO285" i="1"/>
  <c r="DP284" i="1"/>
  <c r="DO284" i="1"/>
  <c r="DP283" i="1"/>
  <c r="DM283" i="1"/>
  <c r="DR282" i="1"/>
  <c r="DE282" i="1"/>
  <c r="DP282" i="1"/>
  <c r="DR281" i="1"/>
  <c r="DE281" i="1"/>
  <c r="CX281" i="1"/>
  <c r="DK281" i="1" s="1"/>
  <c r="DQ280" i="1"/>
  <c r="DT279" i="1"/>
  <c r="DN279" i="1"/>
  <c r="DS278" i="1"/>
  <c r="DD278" i="1"/>
  <c r="DT277" i="1"/>
  <c r="DE277" i="1"/>
  <c r="DP277" i="1"/>
  <c r="DM277" i="1"/>
  <c r="DR276" i="1"/>
  <c r="DN276" i="1"/>
  <c r="DR275" i="1"/>
  <c r="DO275" i="1"/>
  <c r="DT274" i="1"/>
  <c r="DM274" i="1"/>
  <c r="DS273" i="1"/>
  <c r="DO273" i="1"/>
  <c r="DM272" i="1"/>
  <c r="DE271" i="1"/>
  <c r="DP270" i="1"/>
  <c r="DM270" i="1"/>
  <c r="DU270" i="1" s="1"/>
  <c r="DO269" i="1"/>
  <c r="DQ268" i="1"/>
  <c r="DN268" i="1"/>
  <c r="DT267" i="1"/>
  <c r="DS266" i="1"/>
  <c r="DE266" i="1"/>
  <c r="DP266" i="1"/>
  <c r="DM266" i="1"/>
  <c r="DO265" i="1"/>
  <c r="DM265" i="1"/>
  <c r="DQ264" i="1"/>
  <c r="DN264" i="1"/>
  <c r="DM263" i="1"/>
  <c r="DR261" i="1"/>
  <c r="DR260" i="1"/>
  <c r="DR258" i="1"/>
  <c r="DP258" i="1"/>
  <c r="DM258" i="1"/>
  <c r="CW258" i="1"/>
  <c r="DK257" i="1"/>
  <c r="DQ343" i="1"/>
  <c r="DN343" i="1"/>
  <c r="DR342" i="1"/>
  <c r="DP342" i="1"/>
  <c r="DR341" i="1"/>
  <c r="DP341" i="1"/>
  <c r="DS340" i="1"/>
  <c r="DO340" i="1"/>
  <c r="DD339" i="1"/>
  <c r="CW339" i="1"/>
  <c r="DR338" i="1"/>
  <c r="DP338" i="1"/>
  <c r="DS337" i="1"/>
  <c r="DT336" i="1"/>
  <c r="DD336" i="1"/>
  <c r="DR335" i="1"/>
  <c r="DP335" i="1"/>
  <c r="DM335" i="1"/>
  <c r="DN334" i="1"/>
  <c r="DT333" i="1"/>
  <c r="DD333" i="1"/>
  <c r="DO333" i="1"/>
  <c r="DT332" i="1"/>
  <c r="DN332" i="1"/>
  <c r="DT331" i="1"/>
  <c r="DN331" i="1"/>
  <c r="DR330" i="1"/>
  <c r="DO330" i="1"/>
  <c r="DT329" i="1"/>
  <c r="DE329" i="1"/>
  <c r="DN329" i="1"/>
  <c r="DT328" i="1"/>
  <c r="DT327" i="1"/>
  <c r="DP327" i="1"/>
  <c r="DM327" i="1"/>
  <c r="DM326" i="1"/>
  <c r="DT325" i="1"/>
  <c r="DN325" i="1"/>
  <c r="DS324" i="1"/>
  <c r="DR323" i="1"/>
  <c r="DM323" i="1"/>
  <c r="DN322" i="1"/>
  <c r="DS321" i="1"/>
  <c r="DQ321" i="1"/>
  <c r="DQ320" i="1"/>
  <c r="DM320" i="1"/>
  <c r="DR319" i="1"/>
  <c r="DE319" i="1"/>
  <c r="DP319" i="1"/>
  <c r="DM319" i="1"/>
  <c r="DO318" i="1"/>
  <c r="DR317" i="1"/>
  <c r="DE317" i="1"/>
  <c r="CX317" i="1"/>
  <c r="DM317" i="1"/>
  <c r="DR316" i="1"/>
  <c r="DP316" i="1"/>
  <c r="DS315" i="1"/>
  <c r="DQ315" i="1"/>
  <c r="CW315" i="1"/>
  <c r="DT314" i="1"/>
  <c r="DD314" i="1"/>
  <c r="DS313" i="1"/>
  <c r="DQ313" i="1"/>
  <c r="DQ312" i="1"/>
  <c r="DQ311" i="1"/>
  <c r="DN311" i="1"/>
  <c r="DM311" i="1"/>
  <c r="DO310" i="1"/>
  <c r="DT309" i="1"/>
  <c r="DQ309" i="1"/>
  <c r="CW309" i="1"/>
  <c r="DM309" i="1"/>
  <c r="DS308" i="1"/>
  <c r="DN308" i="1"/>
  <c r="DQ307" i="1"/>
  <c r="DR306" i="1"/>
  <c r="DT305" i="1"/>
  <c r="DT304" i="1"/>
  <c r="DN304" i="1"/>
  <c r="DS303" i="1"/>
  <c r="DP303" i="1"/>
  <c r="CX303" i="1"/>
  <c r="DS302" i="1"/>
  <c r="DO302" i="1"/>
  <c r="DT301" i="1"/>
  <c r="DD301" i="1"/>
  <c r="DN301" i="1"/>
  <c r="CW300" i="1"/>
  <c r="CW299" i="1"/>
  <c r="DP298" i="1"/>
  <c r="DR297" i="1"/>
  <c r="DO297" i="1"/>
  <c r="DR295" i="1"/>
  <c r="DS293" i="1"/>
  <c r="DE293" i="1"/>
  <c r="DO292" i="1"/>
  <c r="DT291" i="1"/>
  <c r="DT290" i="1"/>
  <c r="DR290" i="1"/>
  <c r="DV290" i="1" s="1"/>
  <c r="DP290" i="1"/>
  <c r="DO289" i="1"/>
  <c r="DR288" i="1"/>
  <c r="DN288" i="1"/>
  <c r="DS287" i="1"/>
  <c r="DS286" i="1"/>
  <c r="DP286" i="1"/>
  <c r="DP285" i="1"/>
  <c r="DQ284" i="1"/>
  <c r="DR283" i="1"/>
  <c r="DE283" i="1"/>
  <c r="DN283" i="1"/>
  <c r="DR280" i="1"/>
  <c r="DN280" i="1"/>
  <c r="DO279" i="1"/>
  <c r="DT278" i="1"/>
  <c r="DN278" i="1"/>
  <c r="DQ277" i="1"/>
  <c r="DS276" i="1"/>
  <c r="DQ276" i="1"/>
  <c r="DO276" i="1"/>
  <c r="DS275" i="1"/>
  <c r="DP275" i="1"/>
  <c r="DM275" i="1"/>
  <c r="DT273" i="1"/>
  <c r="DP273" i="1"/>
  <c r="DM273" i="1"/>
  <c r="DR272" i="1"/>
  <c r="DR271" i="1"/>
  <c r="DN271" i="1"/>
  <c r="DR270" i="1"/>
  <c r="CW270" i="1"/>
  <c r="DR269" i="1"/>
  <c r="DP269" i="1"/>
  <c r="DM269" i="1"/>
  <c r="DR268" i="1"/>
  <c r="DD268" i="1"/>
  <c r="DO268" i="1"/>
  <c r="CX268" i="1"/>
  <c r="DM267" i="1"/>
  <c r="DT266" i="1"/>
  <c r="DQ266" i="1"/>
  <c r="DR265" i="1"/>
  <c r="DP265" i="1"/>
  <c r="CW265" i="1"/>
  <c r="DR264" i="1"/>
  <c r="DO264" i="1"/>
  <c r="DR263" i="1"/>
  <c r="DR262" i="1"/>
  <c r="DE262" i="1"/>
  <c r="DP262" i="1"/>
  <c r="DM262" i="1"/>
  <c r="DQ341" i="1"/>
  <c r="CW341" i="1"/>
  <c r="DT340" i="1"/>
  <c r="DV340" i="1" s="1"/>
  <c r="DE339" i="4" s="1"/>
  <c r="DQ340" i="1"/>
  <c r="DP340" i="1"/>
  <c r="DS339" i="1"/>
  <c r="DE339" i="1"/>
  <c r="DS338" i="1"/>
  <c r="DT337" i="1"/>
  <c r="DM337" i="1"/>
  <c r="DE336" i="1"/>
  <c r="DN336" i="1"/>
  <c r="DM336" i="1"/>
  <c r="DS335" i="1"/>
  <c r="DQ335" i="1"/>
  <c r="DO334" i="1"/>
  <c r="DP333" i="1"/>
  <c r="DQ332" i="1"/>
  <c r="DO332" i="1"/>
  <c r="DO331" i="1"/>
  <c r="DS330" i="1"/>
  <c r="DM330" i="1"/>
  <c r="DO329" i="1"/>
  <c r="DQ328" i="1"/>
  <c r="DN328" i="1"/>
  <c r="DM328" i="1"/>
  <c r="DQ327" i="1"/>
  <c r="DR326" i="1"/>
  <c r="DN326" i="1"/>
  <c r="DO325" i="1"/>
  <c r="DT324" i="1"/>
  <c r="DN324" i="1"/>
  <c r="DN323" i="1"/>
  <c r="DR322" i="1"/>
  <c r="DT321" i="1"/>
  <c r="DN321" i="1"/>
  <c r="DR320" i="1"/>
  <c r="DN320" i="1"/>
  <c r="DS319" i="1"/>
  <c r="DQ319" i="1"/>
  <c r="DP318" i="1"/>
  <c r="DM318" i="1"/>
  <c r="DS317" i="1"/>
  <c r="DQ317" i="1"/>
  <c r="DS316" i="1"/>
  <c r="DQ316" i="1"/>
  <c r="DT315" i="1"/>
  <c r="DN315" i="1"/>
  <c r="DN314" i="1"/>
  <c r="DT313" i="1"/>
  <c r="DN313" i="1"/>
  <c r="DM313" i="1"/>
  <c r="DN312" i="1"/>
  <c r="DR311" i="1"/>
  <c r="DO311" i="1"/>
  <c r="DR310" i="1"/>
  <c r="DP310" i="1"/>
  <c r="CX310" i="1"/>
  <c r="DM310" i="1"/>
  <c r="DO309" i="1"/>
  <c r="DT308" i="1"/>
  <c r="DO308" i="1"/>
  <c r="DN307" i="1"/>
  <c r="DS306" i="1"/>
  <c r="DN305" i="1"/>
  <c r="DQ304" i="1"/>
  <c r="DO304" i="1"/>
  <c r="DT303" i="1"/>
  <c r="DM303" i="1"/>
  <c r="DT302" i="1"/>
  <c r="DD302" i="1"/>
  <c r="DQ302" i="1"/>
  <c r="DP302" i="1"/>
  <c r="DO301" i="1"/>
  <c r="CX301" i="1"/>
  <c r="DR300" i="1"/>
  <c r="DS297" i="1"/>
  <c r="DE297" i="1"/>
  <c r="DP297" i="1"/>
  <c r="CX297" i="1"/>
  <c r="DS295" i="1"/>
  <c r="DM294" i="1"/>
  <c r="DT293" i="1"/>
  <c r="DR292" i="1"/>
  <c r="DP292" i="1"/>
  <c r="DM292" i="1"/>
  <c r="DO291" i="1"/>
  <c r="DM291" i="1"/>
  <c r="DM290" i="1"/>
  <c r="DR289" i="1"/>
  <c r="DP289" i="1"/>
  <c r="DS288" i="1"/>
  <c r="DO288" i="1"/>
  <c r="DT287" i="1"/>
  <c r="DT286" i="1"/>
  <c r="DQ286" i="1"/>
  <c r="DQ285" i="1"/>
  <c r="DV285" i="1"/>
  <c r="DM284" i="1"/>
  <c r="DS283" i="1"/>
  <c r="DT282" i="1"/>
  <c r="DN282" i="1"/>
  <c r="DT281" i="1"/>
  <c r="DS280" i="1"/>
  <c r="DO280" i="1"/>
  <c r="DR279" i="1"/>
  <c r="DD279" i="1"/>
  <c r="DP279" i="1"/>
  <c r="DO278" i="1"/>
  <c r="DR277" i="1"/>
  <c r="DN277" i="1"/>
  <c r="DT276" i="1"/>
  <c r="DP276" i="1"/>
  <c r="DT275" i="1"/>
  <c r="DQ275" i="1"/>
  <c r="DR274" i="1"/>
  <c r="CW274" i="1"/>
  <c r="DQ273" i="1"/>
  <c r="DS272" i="1"/>
  <c r="DQ272" i="1"/>
  <c r="DS271" i="1"/>
  <c r="DO271" i="1"/>
  <c r="DS270" i="1"/>
  <c r="DE270" i="1"/>
  <c r="DQ270" i="1"/>
  <c r="DN270" i="1"/>
  <c r="DS269" i="1"/>
  <c r="DQ269" i="1"/>
  <c r="DS268" i="1"/>
  <c r="DP268" i="1"/>
  <c r="DM268" i="1"/>
  <c r="DR267" i="1"/>
  <c r="DN266" i="1"/>
  <c r="DS265" i="1"/>
  <c r="DE265" i="1"/>
  <c r="DQ265" i="1"/>
  <c r="DS264" i="1"/>
  <c r="DT260" i="1"/>
  <c r="DT259" i="1"/>
  <c r="DN259" i="1"/>
  <c r="DN341" i="1"/>
  <c r="DM340" i="1"/>
  <c r="DT339" i="1"/>
  <c r="DM339" i="1"/>
  <c r="DT338" i="1"/>
  <c r="DN338" i="1"/>
  <c r="DM338" i="1"/>
  <c r="DQ337" i="1"/>
  <c r="DR336" i="1"/>
  <c r="DQ336" i="1"/>
  <c r="DO336" i="1"/>
  <c r="DT335" i="1"/>
  <c r="DN335" i="1"/>
  <c r="DP334" i="1"/>
  <c r="DM334" i="1"/>
  <c r="DR333" i="1"/>
  <c r="DE333" i="1"/>
  <c r="DM333" i="1"/>
  <c r="DR332" i="1"/>
  <c r="DP332" i="1"/>
  <c r="CX332" i="1"/>
  <c r="DM332" i="1"/>
  <c r="DR331" i="1"/>
  <c r="DE331" i="1"/>
  <c r="DP331" i="1"/>
  <c r="DM331" i="1"/>
  <c r="DT330" i="1"/>
  <c r="DR329" i="1"/>
  <c r="DP329" i="1"/>
  <c r="CX329" i="1"/>
  <c r="DM329" i="1"/>
  <c r="DU329" i="1" s="1"/>
  <c r="DF328" i="2" s="1"/>
  <c r="CW329" i="1"/>
  <c r="DR328" i="1"/>
  <c r="DO328" i="1"/>
  <c r="DR327" i="1"/>
  <c r="DN327" i="1"/>
  <c r="DS326" i="1"/>
  <c r="DO326" i="1"/>
  <c r="DR325" i="1"/>
  <c r="DP325" i="1"/>
  <c r="DM325" i="1"/>
  <c r="DQ324" i="1"/>
  <c r="DO324" i="1"/>
  <c r="DT323" i="1"/>
  <c r="DO323" i="1"/>
  <c r="DS322" i="1"/>
  <c r="DP322" i="1"/>
  <c r="DM322" i="1"/>
  <c r="DO321" i="1"/>
  <c r="DS320" i="1"/>
  <c r="DO320" i="1"/>
  <c r="DT319" i="1"/>
  <c r="DN319" i="1"/>
  <c r="DQ318" i="1"/>
  <c r="DT317" i="1"/>
  <c r="DD317" i="1"/>
  <c r="DO317" i="1"/>
  <c r="DT316" i="1"/>
  <c r="CW316" i="1"/>
  <c r="DM316" i="1"/>
  <c r="DO315" i="1"/>
  <c r="DR314" i="1"/>
  <c r="DO314" i="1"/>
  <c r="DM314" i="1"/>
  <c r="DO313" i="1"/>
  <c r="DO312" i="1"/>
  <c r="DM312" i="1"/>
  <c r="DP311" i="1"/>
  <c r="DS310" i="1"/>
  <c r="DD310" i="1"/>
  <c r="DR309" i="1"/>
  <c r="DP309" i="1"/>
  <c r="DQ308" i="1"/>
  <c r="DP308" i="1"/>
  <c r="DM308" i="1"/>
  <c r="DO307" i="1"/>
  <c r="DM306" i="1"/>
  <c r="DR305" i="1"/>
  <c r="DP304" i="1"/>
  <c r="CW304" i="1"/>
  <c r="DK304" i="1" s="1"/>
  <c r="DE303" i="1"/>
  <c r="DQ303" i="1"/>
  <c r="DN303" i="1"/>
  <c r="DM302" i="1"/>
  <c r="DR301" i="1"/>
  <c r="DE301" i="1"/>
  <c r="DL301" i="1" s="1"/>
  <c r="DM301" i="1"/>
  <c r="DS300" i="1"/>
  <c r="DP300" i="1"/>
  <c r="DN298" i="1"/>
  <c r="DT297" i="1"/>
  <c r="DD292" i="1"/>
  <c r="DK292" i="1"/>
  <c r="DR291" i="1"/>
  <c r="DN290" i="1"/>
  <c r="DQ289" i="1"/>
  <c r="DT288" i="1"/>
  <c r="DN286" i="1"/>
  <c r="DM286" i="1"/>
  <c r="DN285" i="1"/>
  <c r="DN284" i="1"/>
  <c r="DO283" i="1"/>
  <c r="DT280" i="1"/>
  <c r="DP280" i="1"/>
  <c r="DM280" i="1"/>
  <c r="DS279" i="1"/>
  <c r="DE279" i="1"/>
  <c r="DM279" i="1"/>
  <c r="DR278" i="1"/>
  <c r="DE278" i="1"/>
  <c r="DP278" i="1"/>
  <c r="DM278" i="1"/>
  <c r="DS277" i="1"/>
  <c r="DO277" i="1"/>
  <c r="DN275" i="1"/>
  <c r="DS274" i="1"/>
  <c r="DE274" i="1"/>
  <c r="DQ274" i="1"/>
  <c r="DR273" i="1"/>
  <c r="DN273" i="1"/>
  <c r="DT271" i="1"/>
  <c r="DP271" i="1"/>
  <c r="DM271" i="1"/>
  <c r="DO270" i="1"/>
  <c r="DT269" i="1"/>
  <c r="DN269" i="1"/>
  <c r="DT268" i="1"/>
  <c r="DQ267" i="1"/>
  <c r="DR266" i="1"/>
  <c r="DO266" i="1"/>
  <c r="DT265" i="1"/>
  <c r="DN265" i="1"/>
  <c r="DT262" i="1"/>
  <c r="DQ262" i="1"/>
  <c r="DN262" i="1"/>
  <c r="DQ260" i="1"/>
  <c r="DD260" i="1"/>
  <c r="DN260" i="1"/>
  <c r="DP264" i="1"/>
  <c r="DM264" i="1"/>
  <c r="DS263" i="1"/>
  <c r="DQ263" i="1"/>
  <c r="DS262" i="1"/>
  <c r="DD262" i="1"/>
  <c r="DS261" i="1"/>
  <c r="DQ261" i="1"/>
  <c r="DS260" i="1"/>
  <c r="DO260" i="1"/>
  <c r="DO259" i="1"/>
  <c r="DS258" i="1"/>
  <c r="DE258" i="1"/>
  <c r="DD258" i="1"/>
  <c r="DT257" i="1"/>
  <c r="DN257" i="1"/>
  <c r="DM257" i="1"/>
  <c r="DS256" i="1"/>
  <c r="DP256" i="1"/>
  <c r="DS254" i="1"/>
  <c r="DR253" i="1"/>
  <c r="DS252" i="1"/>
  <c r="DN252" i="1"/>
  <c r="DS251" i="1"/>
  <c r="DO251" i="1"/>
  <c r="DR250" i="1"/>
  <c r="DO250" i="1"/>
  <c r="DT249" i="1"/>
  <c r="DO249" i="1"/>
  <c r="DQ248" i="1"/>
  <c r="DM247" i="1"/>
  <c r="DQ246" i="1"/>
  <c r="DO246" i="1"/>
  <c r="DM246" i="1"/>
  <c r="DT244" i="1"/>
  <c r="DT243" i="1"/>
  <c r="DN243" i="1"/>
  <c r="DM243" i="1"/>
  <c r="DO242" i="1"/>
  <c r="DR241" i="1"/>
  <c r="DS240" i="1"/>
  <c r="DE240" i="1"/>
  <c r="DP240" i="1"/>
  <c r="CX240" i="1"/>
  <c r="DM240" i="1"/>
  <c r="DT239" i="1"/>
  <c r="DS238" i="1"/>
  <c r="DD238" i="1"/>
  <c r="DN237" i="1"/>
  <c r="DN236" i="1"/>
  <c r="DP235" i="1"/>
  <c r="DM234" i="1"/>
  <c r="DQ233" i="1"/>
  <c r="DN233" i="1"/>
  <c r="DM233" i="1"/>
  <c r="DN232" i="1"/>
  <c r="DS231" i="1"/>
  <c r="DE231" i="1"/>
  <c r="DO229" i="1"/>
  <c r="DT228" i="1"/>
  <c r="DN227" i="1"/>
  <c r="DS226" i="1"/>
  <c r="DQ226" i="1"/>
  <c r="DP225" i="1"/>
  <c r="DS223" i="1"/>
  <c r="DT222" i="1"/>
  <c r="DN222" i="1"/>
  <c r="DO221" i="1"/>
  <c r="DN221" i="1"/>
  <c r="DD220" i="1"/>
  <c r="DO220" i="1"/>
  <c r="DR219" i="1"/>
  <c r="DM219" i="1"/>
  <c r="DT218" i="1"/>
  <c r="DN218" i="1"/>
  <c r="DS217" i="1"/>
  <c r="DP217" i="1"/>
  <c r="DM217" i="1"/>
  <c r="DP216" i="1"/>
  <c r="DM216" i="1"/>
  <c r="DN215" i="1"/>
  <c r="DO214" i="1"/>
  <c r="DS213" i="1"/>
  <c r="DN212" i="1"/>
  <c r="DR211" i="1"/>
  <c r="DQ211" i="1"/>
  <c r="DN211" i="1"/>
  <c r="DN210" i="1"/>
  <c r="DS209" i="1"/>
  <c r="DR208" i="1"/>
  <c r="DO208" i="1"/>
  <c r="DT207" i="1"/>
  <c r="DO207" i="1"/>
  <c r="DS206" i="1"/>
  <c r="DQ206" i="1"/>
  <c r="DN205" i="1"/>
  <c r="DT204" i="1"/>
  <c r="DP204" i="1"/>
  <c r="DT203" i="1"/>
  <c r="DO203" i="1"/>
  <c r="CW203" i="1"/>
  <c r="DN202" i="1"/>
  <c r="DR201" i="1"/>
  <c r="DQ201" i="1"/>
  <c r="DM201" i="1"/>
  <c r="DS200" i="1"/>
  <c r="DP200" i="1"/>
  <c r="DM200" i="1"/>
  <c r="DO199" i="1"/>
  <c r="DP198" i="1"/>
  <c r="DM198" i="1"/>
  <c r="DO197" i="1"/>
  <c r="DR196" i="1"/>
  <c r="DP196" i="1"/>
  <c r="DS195" i="1"/>
  <c r="DN195" i="1"/>
  <c r="DM195" i="1"/>
  <c r="DT194" i="1"/>
  <c r="DT193" i="1"/>
  <c r="DD193" i="1"/>
  <c r="DN193" i="1"/>
  <c r="DN192" i="1"/>
  <c r="DS191" i="1"/>
  <c r="DN191" i="1"/>
  <c r="DR190" i="1"/>
  <c r="DO190" i="1"/>
  <c r="DT189" i="1"/>
  <c r="DT188" i="1"/>
  <c r="DQ188" i="1"/>
  <c r="DT186" i="1"/>
  <c r="DP186" i="1"/>
  <c r="DU186" i="1"/>
  <c r="DD184" i="1"/>
  <c r="DO184" i="1"/>
  <c r="DO183" i="1"/>
  <c r="DQ182" i="1"/>
  <c r="DS180" i="1"/>
  <c r="DN180" i="1"/>
  <c r="DP260" i="1"/>
  <c r="DR259" i="1"/>
  <c r="DQ259" i="1"/>
  <c r="DP259" i="1"/>
  <c r="CX259" i="1"/>
  <c r="DT258" i="1"/>
  <c r="DN258" i="1"/>
  <c r="DQ257" i="1"/>
  <c r="DT256" i="1"/>
  <c r="DE255" i="1"/>
  <c r="DR255" i="1"/>
  <c r="DN255" i="1"/>
  <c r="DT254" i="1"/>
  <c r="DS253" i="1"/>
  <c r="DQ253" i="1"/>
  <c r="DT252" i="1"/>
  <c r="DO252" i="1"/>
  <c r="DT251" i="1"/>
  <c r="DP251" i="1"/>
  <c r="DS250" i="1"/>
  <c r="DP250" i="1"/>
  <c r="DM250" i="1"/>
  <c r="DP249" i="1"/>
  <c r="DN248" i="1"/>
  <c r="DQ247" i="1"/>
  <c r="DR246" i="1"/>
  <c r="DR245" i="1"/>
  <c r="DQ244" i="1"/>
  <c r="DN244" i="1"/>
  <c r="DD243" i="1"/>
  <c r="DQ243" i="1"/>
  <c r="DE242" i="1"/>
  <c r="DP242" i="1"/>
  <c r="DM242" i="1"/>
  <c r="DS241" i="1"/>
  <c r="DE241" i="1"/>
  <c r="DQ241" i="1"/>
  <c r="DT240" i="1"/>
  <c r="DT238" i="1"/>
  <c r="DQ238" i="1"/>
  <c r="DN238" i="1"/>
  <c r="DR237" i="1"/>
  <c r="DM237" i="1"/>
  <c r="DO236" i="1"/>
  <c r="DR235" i="1"/>
  <c r="DR233" i="1"/>
  <c r="DO232" i="1"/>
  <c r="DT231" i="1"/>
  <c r="DP229" i="1"/>
  <c r="DM229" i="1"/>
  <c r="DQ227" i="1"/>
  <c r="DV227" i="1" s="1"/>
  <c r="DO227" i="1"/>
  <c r="DT226" i="1"/>
  <c r="DN226" i="1"/>
  <c r="DM225" i="1"/>
  <c r="DT223" i="1"/>
  <c r="DN223" i="1"/>
  <c r="DU223" i="1" s="1"/>
  <c r="DD222" i="1"/>
  <c r="DO222" i="1"/>
  <c r="DM222" i="1"/>
  <c r="DR221" i="1"/>
  <c r="CX221" i="1"/>
  <c r="DR220" i="1"/>
  <c r="DP220" i="1"/>
  <c r="DM220" i="1"/>
  <c r="DS219" i="1"/>
  <c r="DQ219" i="1"/>
  <c r="DN219" i="1"/>
  <c r="DD218" i="1"/>
  <c r="DO218" i="1"/>
  <c r="DT217" i="1"/>
  <c r="DQ217" i="1"/>
  <c r="DR216" i="1"/>
  <c r="DQ216" i="1"/>
  <c r="DR215" i="1"/>
  <c r="DO215" i="1"/>
  <c r="DM215" i="1"/>
  <c r="DQ214" i="1"/>
  <c r="DP214" i="1"/>
  <c r="DT213" i="1"/>
  <c r="DR212" i="1"/>
  <c r="DO212" i="1"/>
  <c r="DS211" i="1"/>
  <c r="DO211" i="1"/>
  <c r="DR210" i="1"/>
  <c r="DO210" i="1"/>
  <c r="DT209" i="1"/>
  <c r="DN209" i="1"/>
  <c r="DU209" i="1" s="1"/>
  <c r="DS208" i="1"/>
  <c r="DQ208" i="1"/>
  <c r="DP208" i="1"/>
  <c r="DM208" i="1"/>
  <c r="DP207" i="1"/>
  <c r="DT206" i="1"/>
  <c r="DN206" i="1"/>
  <c r="DM206" i="1"/>
  <c r="DR205" i="1"/>
  <c r="DO205" i="1"/>
  <c r="DQ204" i="1"/>
  <c r="CW204" i="1"/>
  <c r="DP203" i="1"/>
  <c r="DO202" i="1"/>
  <c r="DS201" i="1"/>
  <c r="DN201" i="1"/>
  <c r="DT200" i="1"/>
  <c r="DR199" i="1"/>
  <c r="DQ199" i="1"/>
  <c r="DP199" i="1"/>
  <c r="DR197" i="1"/>
  <c r="DQ197" i="1"/>
  <c r="DP197" i="1"/>
  <c r="DS196" i="1"/>
  <c r="DQ196" i="1"/>
  <c r="DT195" i="1"/>
  <c r="DO195" i="1"/>
  <c r="DO193" i="1"/>
  <c r="DR192" i="1"/>
  <c r="DO192" i="1"/>
  <c r="DT191" i="1"/>
  <c r="DE191" i="1"/>
  <c r="DD191" i="1"/>
  <c r="DO191" i="1"/>
  <c r="DS190" i="1"/>
  <c r="DP190" i="1"/>
  <c r="DM190" i="1"/>
  <c r="DQ189" i="1"/>
  <c r="DN188" i="1"/>
  <c r="DN187" i="1"/>
  <c r="DQ186" i="1"/>
  <c r="DE185" i="1"/>
  <c r="CX185" i="1"/>
  <c r="DM184" i="1"/>
  <c r="DP183" i="1"/>
  <c r="DR182" i="1"/>
  <c r="DN182" i="1"/>
  <c r="DS181" i="1"/>
  <c r="DV181" i="1" s="1"/>
  <c r="DO181" i="1"/>
  <c r="DO262" i="1"/>
  <c r="CX262" i="1"/>
  <c r="DM261" i="1"/>
  <c r="DE260" i="1"/>
  <c r="DM260" i="1"/>
  <c r="DS259" i="1"/>
  <c r="DE259" i="1"/>
  <c r="DM259" i="1"/>
  <c r="DO258" i="1"/>
  <c r="DR257" i="1"/>
  <c r="DN256" i="1"/>
  <c r="DM256" i="1"/>
  <c r="DO255" i="1"/>
  <c r="CW255" i="1"/>
  <c r="DQ254" i="1"/>
  <c r="DT253" i="1"/>
  <c r="DP252" i="1"/>
  <c r="DM252" i="1"/>
  <c r="DT250" i="1"/>
  <c r="DR249" i="1"/>
  <c r="DM249" i="1"/>
  <c r="DO248" i="1"/>
  <c r="DM248" i="1"/>
  <c r="DT247" i="1"/>
  <c r="DS246" i="1"/>
  <c r="DS245" i="1"/>
  <c r="DR244" i="1"/>
  <c r="DO244" i="1"/>
  <c r="DR243" i="1"/>
  <c r="DD241" i="1"/>
  <c r="DT241" i="1"/>
  <c r="DQ240" i="1"/>
  <c r="DN240" i="1"/>
  <c r="CX239" i="1"/>
  <c r="DM239" i="1"/>
  <c r="DO238" i="1"/>
  <c r="CX238" i="1"/>
  <c r="DS237" i="1"/>
  <c r="DR236" i="1"/>
  <c r="DE236" i="1"/>
  <c r="DP236" i="1"/>
  <c r="DS235" i="1"/>
  <c r="DD235" i="1"/>
  <c r="DN235" i="1"/>
  <c r="DS234" i="1"/>
  <c r="DQ234" i="1"/>
  <c r="DS233" i="1"/>
  <c r="DP232" i="1"/>
  <c r="DM232" i="1"/>
  <c r="DQ231" i="1"/>
  <c r="CX231" i="1"/>
  <c r="DT230" i="1"/>
  <c r="DR228" i="1"/>
  <c r="DP227" i="1"/>
  <c r="DM227" i="1"/>
  <c r="DO226" i="1"/>
  <c r="DN225" i="1"/>
  <c r="DQ223" i="1"/>
  <c r="DR222" i="1"/>
  <c r="DP222" i="1"/>
  <c r="DS221" i="1"/>
  <c r="DE221" i="1"/>
  <c r="DP221" i="1"/>
  <c r="DM221" i="1"/>
  <c r="DS220" i="1"/>
  <c r="DQ220" i="1"/>
  <c r="DT219" i="1"/>
  <c r="DO219" i="1"/>
  <c r="DR218" i="1"/>
  <c r="DS218" i="1"/>
  <c r="DV218" i="1"/>
  <c r="DP218" i="1"/>
  <c r="DM218" i="1"/>
  <c r="DN217" i="1"/>
  <c r="DS216" i="1"/>
  <c r="DN216" i="1"/>
  <c r="DS215" i="1"/>
  <c r="DP215" i="1"/>
  <c r="DM214" i="1"/>
  <c r="DS212" i="1"/>
  <c r="DP212" i="1"/>
  <c r="DT211" i="1"/>
  <c r="DP211" i="1"/>
  <c r="DS210" i="1"/>
  <c r="DP210" i="1"/>
  <c r="DM210" i="1"/>
  <c r="DO209" i="1"/>
  <c r="DT208" i="1"/>
  <c r="DR207" i="1"/>
  <c r="DQ207" i="1"/>
  <c r="DM207" i="1"/>
  <c r="DO206" i="1"/>
  <c r="DS205" i="1"/>
  <c r="DP205" i="1"/>
  <c r="DM205" i="1"/>
  <c r="DR204" i="1"/>
  <c r="DN204" i="1"/>
  <c r="DD203" i="1"/>
  <c r="CX203" i="1"/>
  <c r="DQ202" i="1"/>
  <c r="DP202" i="1"/>
  <c r="DT201" i="1"/>
  <c r="DN200" i="1"/>
  <c r="DS199" i="1"/>
  <c r="DN198" i="1"/>
  <c r="DS197" i="1"/>
  <c r="DT196" i="1"/>
  <c r="DN196" i="1"/>
  <c r="DP195" i="1"/>
  <c r="DR194" i="1"/>
  <c r="DR193" i="1"/>
  <c r="DP193" i="1"/>
  <c r="DM193" i="1"/>
  <c r="DS192" i="1"/>
  <c r="DE192" i="1"/>
  <c r="DP192" i="1"/>
  <c r="DM192" i="1"/>
  <c r="DQ191" i="1"/>
  <c r="DP191" i="1"/>
  <c r="DT190" i="1"/>
  <c r="DQ190" i="1"/>
  <c r="DR189" i="1"/>
  <c r="DR188" i="1"/>
  <c r="DO188" i="1"/>
  <c r="DO187" i="1"/>
  <c r="DR186" i="1"/>
  <c r="DK179" i="1"/>
  <c r="DE257" i="1"/>
  <c r="DR256" i="1"/>
  <c r="DO256" i="1"/>
  <c r="DP255" i="1"/>
  <c r="DR254" i="1"/>
  <c r="DP254" i="1"/>
  <c r="DM254" i="1"/>
  <c r="DR252" i="1"/>
  <c r="DV252" i="1" s="1"/>
  <c r="DR251" i="1"/>
  <c r="DN251" i="1"/>
  <c r="DQ250" i="1"/>
  <c r="DN250" i="1"/>
  <c r="DS249" i="1"/>
  <c r="DQ249" i="1"/>
  <c r="DN249" i="1"/>
  <c r="DP248" i="1"/>
  <c r="DT246" i="1"/>
  <c r="DT245" i="1"/>
  <c r="DQ245" i="1"/>
  <c r="DS244" i="1"/>
  <c r="DP244" i="1"/>
  <c r="CX241" i="1"/>
  <c r="DR240" i="1"/>
  <c r="DQ239" i="1"/>
  <c r="DR238" i="1"/>
  <c r="DP238" i="1"/>
  <c r="DM238" i="1"/>
  <c r="DT237" i="1"/>
  <c r="DT235" i="1"/>
  <c r="DO235" i="1"/>
  <c r="DM235" i="1"/>
  <c r="DT233" i="1"/>
  <c r="DS228" i="1"/>
  <c r="DQ228" i="1"/>
  <c r="DP226" i="1"/>
  <c r="DO225" i="1"/>
  <c r="DR223" i="1"/>
  <c r="DE222" i="1"/>
  <c r="DQ222" i="1"/>
  <c r="DT221" i="1"/>
  <c r="DQ221" i="1"/>
  <c r="DT220" i="1"/>
  <c r="DP219" i="1"/>
  <c r="DR217" i="1"/>
  <c r="DO217" i="1"/>
  <c r="DT216" i="1"/>
  <c r="DO216" i="1"/>
  <c r="DT215" i="1"/>
  <c r="DQ215" i="1"/>
  <c r="DN214" i="1"/>
  <c r="DQ213" i="1"/>
  <c r="DM213" i="1"/>
  <c r="DT212" i="1"/>
  <c r="DQ212" i="1"/>
  <c r="DM212" i="1"/>
  <c r="DM211" i="1"/>
  <c r="DT210" i="1"/>
  <c r="DR209" i="1"/>
  <c r="DQ209" i="1"/>
  <c r="DP209" i="1"/>
  <c r="DS207" i="1"/>
  <c r="DR206" i="1"/>
  <c r="DP206" i="1"/>
  <c r="DT205" i="1"/>
  <c r="DQ205" i="1"/>
  <c r="DS204" i="1"/>
  <c r="DO204" i="1"/>
  <c r="DS203" i="1"/>
  <c r="DQ203" i="1"/>
  <c r="DN203" i="1"/>
  <c r="DM202" i="1"/>
  <c r="DR200" i="1"/>
  <c r="DT199" i="1"/>
  <c r="DN199" i="1"/>
  <c r="DT197" i="1"/>
  <c r="DO196" i="1"/>
  <c r="DM196" i="1"/>
  <c r="DS194" i="1"/>
  <c r="DQ194" i="1"/>
  <c r="DM194" i="1"/>
  <c r="DU194" i="1" s="1"/>
  <c r="DS193" i="1"/>
  <c r="DQ193" i="1"/>
  <c r="DT192" i="1"/>
  <c r="DQ192" i="1"/>
  <c r="DR191" i="1"/>
  <c r="DM191" i="1"/>
  <c r="DN190" i="1"/>
  <c r="DS189" i="1"/>
  <c r="DS188" i="1"/>
  <c r="DP188" i="1"/>
  <c r="DM188" i="1"/>
  <c r="DP187" i="1"/>
  <c r="DM187" i="1"/>
  <c r="DS186" i="1"/>
  <c r="DP184" i="1"/>
  <c r="DN184" i="1"/>
  <c r="DS183" i="1"/>
  <c r="DN183" i="1"/>
  <c r="DP182" i="1"/>
  <c r="DM182" i="1"/>
  <c r="DQ181" i="1"/>
  <c r="DM181" i="1"/>
  <c r="DR183" i="1"/>
  <c r="DQ183" i="1"/>
  <c r="CX183" i="1"/>
  <c r="DS182" i="1"/>
  <c r="DO182" i="1"/>
  <c r="DT181" i="1"/>
  <c r="DP181" i="1"/>
  <c r="DT180" i="1"/>
  <c r="DO180" i="1"/>
  <c r="DD179" i="1"/>
  <c r="DR178" i="1"/>
  <c r="DN177" i="1"/>
  <c r="DS176" i="1"/>
  <c r="DP176" i="1"/>
  <c r="CX176" i="1"/>
  <c r="DM176" i="1"/>
  <c r="DO175" i="1"/>
  <c r="DT174" i="1"/>
  <c r="DP174" i="1"/>
  <c r="DM174" i="1"/>
  <c r="DS173" i="1"/>
  <c r="DP173" i="1"/>
  <c r="DT172" i="1"/>
  <c r="DP172" i="1"/>
  <c r="DS171" i="1"/>
  <c r="DP170" i="1"/>
  <c r="DT169" i="1"/>
  <c r="DP169" i="1"/>
  <c r="DS168" i="1"/>
  <c r="DP168" i="1"/>
  <c r="DT167" i="1"/>
  <c r="DP167" i="1"/>
  <c r="DR166" i="1"/>
  <c r="DM166" i="1"/>
  <c r="DS165" i="1"/>
  <c r="DP165" i="1"/>
  <c r="DE164" i="1"/>
  <c r="DO163" i="1"/>
  <c r="DP162" i="1"/>
  <c r="DP161" i="1"/>
  <c r="DS160" i="1"/>
  <c r="DS158" i="1"/>
  <c r="DO158" i="1"/>
  <c r="DP157" i="1"/>
  <c r="DM157" i="1"/>
  <c r="DT156" i="1"/>
  <c r="DP156" i="1"/>
  <c r="DR155" i="1"/>
  <c r="DM155" i="1"/>
  <c r="DP154" i="1"/>
  <c r="DT153" i="1"/>
  <c r="DN153" i="1"/>
  <c r="DS152" i="1"/>
  <c r="DP152" i="1"/>
  <c r="DS151" i="1"/>
  <c r="DP151" i="1"/>
  <c r="DT150" i="1"/>
  <c r="DN150" i="1"/>
  <c r="DT149" i="1"/>
  <c r="DN149" i="1"/>
  <c r="DR148" i="1"/>
  <c r="DP148" i="1"/>
  <c r="CX148" i="1"/>
  <c r="DS147" i="1"/>
  <c r="CX147" i="1"/>
  <c r="CW147" i="1"/>
  <c r="DM146" i="1"/>
  <c r="DQ145" i="1"/>
  <c r="DN145" i="1"/>
  <c r="DT144" i="1"/>
  <c r="DM144" i="1"/>
  <c r="DM143" i="1"/>
  <c r="DT142" i="1"/>
  <c r="DN142" i="1"/>
  <c r="DS141" i="1"/>
  <c r="DS140" i="1"/>
  <c r="DP140" i="1"/>
  <c r="DM140" i="1"/>
  <c r="DS139" i="1"/>
  <c r="DO139" i="1"/>
  <c r="DS138" i="1"/>
  <c r="DQ138" i="1"/>
  <c r="DO138" i="1"/>
  <c r="DR137" i="1"/>
  <c r="DO137" i="1"/>
  <c r="DR136" i="1"/>
  <c r="DO136" i="1"/>
  <c r="DS135" i="1"/>
  <c r="DQ135" i="1"/>
  <c r="DO135" i="1"/>
  <c r="DR134" i="1"/>
  <c r="DP134" i="1"/>
  <c r="DM134" i="1"/>
  <c r="DP133" i="1"/>
  <c r="DR132" i="1"/>
  <c r="DO132" i="1"/>
  <c r="DT131" i="1"/>
  <c r="DD131" i="1"/>
  <c r="DT129" i="1"/>
  <c r="DP180" i="1"/>
  <c r="DM180" i="1"/>
  <c r="DR179" i="1"/>
  <c r="DQ179" i="1"/>
  <c r="DM179" i="1"/>
  <c r="DS178" i="1"/>
  <c r="DQ178" i="1"/>
  <c r="DN178" i="1"/>
  <c r="DM178" i="1"/>
  <c r="DR177" i="1"/>
  <c r="DO177" i="1"/>
  <c r="DM177" i="1"/>
  <c r="DT176" i="1"/>
  <c r="DD176" i="1"/>
  <c r="DR175" i="1"/>
  <c r="DP175" i="1"/>
  <c r="DQ174" i="1"/>
  <c r="DT173" i="1"/>
  <c r="DQ173" i="1"/>
  <c r="DM172" i="1"/>
  <c r="DT171" i="1"/>
  <c r="DN171" i="1"/>
  <c r="DM171" i="1"/>
  <c r="DU171" i="1" s="1"/>
  <c r="DR170" i="1"/>
  <c r="DE170" i="1"/>
  <c r="CX170" i="1"/>
  <c r="DM170" i="1"/>
  <c r="DT168" i="1"/>
  <c r="DQ168" i="1"/>
  <c r="DM167" i="1"/>
  <c r="DS166" i="1"/>
  <c r="DN166" i="1"/>
  <c r="DT165" i="1"/>
  <c r="DQ165" i="1"/>
  <c r="DR163" i="1"/>
  <c r="DD163" i="1"/>
  <c r="DP163" i="1"/>
  <c r="DQ162" i="1"/>
  <c r="DM162" i="1"/>
  <c r="DT160" i="1"/>
  <c r="DN160" i="1"/>
  <c r="DR159" i="1"/>
  <c r="DQ159" i="1"/>
  <c r="DM159" i="1"/>
  <c r="DT158" i="1"/>
  <c r="DP158" i="1"/>
  <c r="DS155" i="1"/>
  <c r="DN155" i="1"/>
  <c r="DR154" i="1"/>
  <c r="DQ154" i="1"/>
  <c r="DM154" i="1"/>
  <c r="DO153" i="1"/>
  <c r="DT152" i="1"/>
  <c r="DQ152" i="1"/>
  <c r="DT151" i="1"/>
  <c r="DM151" i="1"/>
  <c r="DO150" i="1"/>
  <c r="DO149" i="1"/>
  <c r="CX149" i="1"/>
  <c r="DS148" i="1"/>
  <c r="DM148" i="1"/>
  <c r="DT147" i="1"/>
  <c r="DD147" i="1"/>
  <c r="DN146" i="1"/>
  <c r="DR145" i="1"/>
  <c r="DO145" i="1"/>
  <c r="DQ144" i="1"/>
  <c r="DN144" i="1"/>
  <c r="DR143" i="1"/>
  <c r="DN143" i="1"/>
  <c r="DO142" i="1"/>
  <c r="DT141" i="1"/>
  <c r="DN141" i="1"/>
  <c r="DT140" i="1"/>
  <c r="DQ140" i="1"/>
  <c r="DT139" i="1"/>
  <c r="DP139" i="1"/>
  <c r="DT138" i="1"/>
  <c r="DP138" i="1"/>
  <c r="DP137" i="1"/>
  <c r="DM137" i="1"/>
  <c r="DP136" i="1"/>
  <c r="DT135" i="1"/>
  <c r="DS134" i="1"/>
  <c r="DQ134" i="1"/>
  <c r="DM133" i="1"/>
  <c r="DS132" i="1"/>
  <c r="DN131" i="1"/>
  <c r="DT130" i="1"/>
  <c r="DN130" i="1"/>
  <c r="DR181" i="1"/>
  <c r="DN181" i="1"/>
  <c r="DR180" i="1"/>
  <c r="DQ180" i="1"/>
  <c r="DS179" i="1"/>
  <c r="DT178" i="1"/>
  <c r="DO178" i="1"/>
  <c r="DS177" i="1"/>
  <c r="DP177" i="1"/>
  <c r="DN176" i="1"/>
  <c r="DS175" i="1"/>
  <c r="DQ175" i="1"/>
  <c r="DR174" i="1"/>
  <c r="DN174" i="1"/>
  <c r="DN173" i="1"/>
  <c r="DR172" i="1"/>
  <c r="DN172" i="1"/>
  <c r="DO171" i="1"/>
  <c r="DS170" i="1"/>
  <c r="DN170" i="1"/>
  <c r="DR169" i="1"/>
  <c r="DN169" i="1"/>
  <c r="DM169" i="1"/>
  <c r="DN168" i="1"/>
  <c r="DR167" i="1"/>
  <c r="DN167" i="1"/>
  <c r="DT166" i="1"/>
  <c r="DE166" i="1"/>
  <c r="DQ166" i="1"/>
  <c r="DO166" i="1"/>
  <c r="DE165" i="1"/>
  <c r="DN165" i="1"/>
  <c r="DS163" i="1"/>
  <c r="DN162" i="1"/>
  <c r="DN161" i="1"/>
  <c r="DO160" i="1"/>
  <c r="DS159" i="1"/>
  <c r="DQ158" i="1"/>
  <c r="DT157" i="1"/>
  <c r="DN157" i="1"/>
  <c r="DR156" i="1"/>
  <c r="DN156" i="1"/>
  <c r="DT155" i="1"/>
  <c r="DE155" i="1"/>
  <c r="DQ155" i="1"/>
  <c r="DO155" i="1"/>
  <c r="DS154" i="1"/>
  <c r="DN154" i="1"/>
  <c r="DR153" i="1"/>
  <c r="DP153" i="1"/>
  <c r="DN152" i="1"/>
  <c r="DM152" i="1"/>
  <c r="DQ151" i="1"/>
  <c r="DN151" i="1"/>
  <c r="DR150" i="1"/>
  <c r="DP150" i="1"/>
  <c r="DM150" i="1"/>
  <c r="DR149" i="1"/>
  <c r="DP149" i="1"/>
  <c r="DM149" i="1"/>
  <c r="DT148" i="1"/>
  <c r="DN148" i="1"/>
  <c r="DE147" i="1"/>
  <c r="DQ147" i="1"/>
  <c r="DD146" i="1"/>
  <c r="DO146" i="1"/>
  <c r="CW146" i="1"/>
  <c r="DS145" i="1"/>
  <c r="DE145" i="1"/>
  <c r="DP145" i="1"/>
  <c r="DR144" i="1"/>
  <c r="DO144" i="1"/>
  <c r="DS143" i="1"/>
  <c r="DO143" i="1"/>
  <c r="DR142" i="1"/>
  <c r="DP142" i="1"/>
  <c r="DM142" i="1"/>
  <c r="DQ141" i="1"/>
  <c r="DO141" i="1"/>
  <c r="DN140" i="1"/>
  <c r="DM139" i="1"/>
  <c r="DT137" i="1"/>
  <c r="DT136" i="1"/>
  <c r="DM136" i="1"/>
  <c r="DM135" i="1"/>
  <c r="DT134" i="1"/>
  <c r="DN134" i="1"/>
  <c r="DN133" i="1"/>
  <c r="DT132" i="1"/>
  <c r="DE132" i="1"/>
  <c r="DM132" i="1"/>
  <c r="DR131" i="1"/>
  <c r="DR129" i="1"/>
  <c r="DP178" i="1"/>
  <c r="DQ177" i="1"/>
  <c r="DR176" i="1"/>
  <c r="DO176" i="1"/>
  <c r="DT175" i="1"/>
  <c r="DN175" i="1"/>
  <c r="DO174" i="1"/>
  <c r="DU174" i="1" s="1"/>
  <c r="DR173" i="1"/>
  <c r="DO173" i="1"/>
  <c r="DS172" i="1"/>
  <c r="DO172" i="1"/>
  <c r="DR171" i="1"/>
  <c r="DT170" i="1"/>
  <c r="DO170" i="1"/>
  <c r="DS169" i="1"/>
  <c r="DV169" i="1" s="1"/>
  <c r="DO169" i="1"/>
  <c r="DR168" i="1"/>
  <c r="DO168" i="1"/>
  <c r="DS167" i="1"/>
  <c r="DO167" i="1"/>
  <c r="DP166" i="1"/>
  <c r="DR165" i="1"/>
  <c r="DO165" i="1"/>
  <c r="DT163" i="1"/>
  <c r="DN163" i="1"/>
  <c r="DO162" i="1"/>
  <c r="DO161" i="1"/>
  <c r="DR160" i="1"/>
  <c r="DP160" i="1"/>
  <c r="DO157" i="1"/>
  <c r="DU157" i="1"/>
  <c r="DS156" i="1"/>
  <c r="DO156" i="1"/>
  <c r="DM156" i="1"/>
  <c r="DP155" i="1"/>
  <c r="CX155" i="1"/>
  <c r="DT154" i="1"/>
  <c r="DD154" i="1"/>
  <c r="DO154" i="1"/>
  <c r="DS153" i="1"/>
  <c r="DQ153" i="1"/>
  <c r="DO152" i="1"/>
  <c r="DS150" i="1"/>
  <c r="DQ150" i="1"/>
  <c r="DS149" i="1"/>
  <c r="DQ149" i="1"/>
  <c r="DO148" i="1"/>
  <c r="DP146" i="1"/>
  <c r="DT145" i="1"/>
  <c r="DM145" i="1"/>
  <c r="DP144" i="1"/>
  <c r="DT143" i="1"/>
  <c r="DQ143" i="1"/>
  <c r="DS142" i="1"/>
  <c r="DQ142" i="1"/>
  <c r="DR141" i="1"/>
  <c r="DP141" i="1"/>
  <c r="DM141" i="1"/>
  <c r="DR140" i="1"/>
  <c r="DO140" i="1"/>
  <c r="DR139" i="1"/>
  <c r="DN139" i="1"/>
  <c r="DR138" i="1"/>
  <c r="DN138" i="1"/>
  <c r="DQ137" i="1"/>
  <c r="DN137" i="1"/>
  <c r="DQ136" i="1"/>
  <c r="DN136" i="1"/>
  <c r="DR135" i="1"/>
  <c r="DN135" i="1"/>
  <c r="DO134" i="1"/>
  <c r="DQ133" i="1"/>
  <c r="DO133" i="1"/>
  <c r="DQ132" i="1"/>
  <c r="DN132" i="1"/>
  <c r="DS131" i="1"/>
  <c r="DP131" i="1"/>
  <c r="DM131" i="1"/>
  <c r="DS129" i="1"/>
  <c r="DQ131" i="1"/>
  <c r="DO131" i="1"/>
  <c r="DO130" i="1"/>
  <c r="DQ129" i="1"/>
  <c r="DO129" i="1"/>
  <c r="DS128" i="1"/>
  <c r="DQ128" i="1"/>
  <c r="DN128" i="1"/>
  <c r="DR127" i="1"/>
  <c r="DP127" i="1"/>
  <c r="DM127" i="1"/>
  <c r="CX126" i="1"/>
  <c r="DS125" i="1"/>
  <c r="DO125" i="1"/>
  <c r="DQ124" i="1"/>
  <c r="DO124" i="1"/>
  <c r="DR123" i="1"/>
  <c r="DN123" i="1"/>
  <c r="DS122" i="1"/>
  <c r="DQ122" i="1"/>
  <c r="DM121" i="1"/>
  <c r="DO120" i="1"/>
  <c r="CX120" i="1"/>
  <c r="DK120" i="1"/>
  <c r="DT119" i="1"/>
  <c r="DE119" i="1"/>
  <c r="DQ119" i="1"/>
  <c r="DR118" i="1"/>
  <c r="DQ118" i="1"/>
  <c r="DP118" i="1"/>
  <c r="DR117" i="1"/>
  <c r="DO117" i="1"/>
  <c r="DT116" i="1"/>
  <c r="DS115" i="1"/>
  <c r="DQ115" i="1"/>
  <c r="DQ114" i="1"/>
  <c r="DN113" i="1"/>
  <c r="DT112" i="1"/>
  <c r="DR111" i="1"/>
  <c r="DP111" i="1"/>
  <c r="DS110" i="1"/>
  <c r="DQ110" i="1"/>
  <c r="DT109" i="1"/>
  <c r="DN109" i="1"/>
  <c r="DT108" i="1"/>
  <c r="DR108" i="1"/>
  <c r="DN108" i="1"/>
  <c r="DS107" i="1"/>
  <c r="DN107" i="1"/>
  <c r="DQ105" i="1"/>
  <c r="DT104" i="1"/>
  <c r="DR103" i="1"/>
  <c r="DN103" i="1"/>
  <c r="DQ102" i="1"/>
  <c r="DM102" i="1"/>
  <c r="DP101" i="1"/>
  <c r="DS100" i="1"/>
  <c r="DQ100" i="1"/>
  <c r="DN98" i="1"/>
  <c r="DP97" i="1"/>
  <c r="DM97" i="1"/>
  <c r="DP96" i="1"/>
  <c r="DD95" i="1"/>
  <c r="DL95" i="1"/>
  <c r="DT94" i="1"/>
  <c r="DN94" i="1"/>
  <c r="DM94" i="1"/>
  <c r="DQ93" i="1"/>
  <c r="DN93" i="1"/>
  <c r="DT92" i="1"/>
  <c r="DN92" i="1"/>
  <c r="CX90" i="1"/>
  <c r="DN91" i="1"/>
  <c r="DS90" i="1"/>
  <c r="DR89" i="1"/>
  <c r="DO89" i="1"/>
  <c r="DT88" i="1"/>
  <c r="DN88" i="1"/>
  <c r="DS87" i="1"/>
  <c r="DP87" i="1"/>
  <c r="DO86" i="1"/>
  <c r="DQ85" i="1"/>
  <c r="DR130" i="1"/>
  <c r="DP130" i="1"/>
  <c r="DM130" i="1"/>
  <c r="DP129" i="1"/>
  <c r="CW129" i="1"/>
  <c r="DT128" i="1"/>
  <c r="DO128" i="1"/>
  <c r="DS127" i="1"/>
  <c r="DD127" i="1"/>
  <c r="DR126" i="1"/>
  <c r="DT125" i="1"/>
  <c r="DP125" i="1"/>
  <c r="DM125" i="1"/>
  <c r="DR124" i="1"/>
  <c r="DE124" i="1"/>
  <c r="DP124" i="1"/>
  <c r="DM124" i="1"/>
  <c r="DS123" i="1"/>
  <c r="DO123" i="1"/>
  <c r="DM123" i="1"/>
  <c r="DT122" i="1"/>
  <c r="DN122" i="1"/>
  <c r="DN121" i="1"/>
  <c r="DR120" i="1"/>
  <c r="DE120" i="1"/>
  <c r="DP120" i="1"/>
  <c r="DM120" i="1"/>
  <c r="DN119" i="1"/>
  <c r="DS118" i="1"/>
  <c r="DD118" i="1"/>
  <c r="DS117" i="1"/>
  <c r="DP117" i="1"/>
  <c r="DM117" i="1"/>
  <c r="DO116" i="1"/>
  <c r="DM116" i="1"/>
  <c r="DT115" i="1"/>
  <c r="DO113" i="1"/>
  <c r="DM113" i="1"/>
  <c r="DD112" i="1"/>
  <c r="DQ112" i="1"/>
  <c r="DS111" i="1"/>
  <c r="DM111" i="1"/>
  <c r="CW110" i="1"/>
  <c r="DO109" i="1"/>
  <c r="DS108" i="1"/>
  <c r="DO108" i="1"/>
  <c r="DT107" i="1"/>
  <c r="DO107" i="1"/>
  <c r="DN106" i="1"/>
  <c r="DR105" i="1"/>
  <c r="DN105" i="1"/>
  <c r="DS103" i="1"/>
  <c r="DO103" i="1"/>
  <c r="DR102" i="1"/>
  <c r="DN102" i="1"/>
  <c r="DQ101" i="1"/>
  <c r="DN99" i="1"/>
  <c r="DM99" i="1"/>
  <c r="DO98" i="1"/>
  <c r="DR96" i="1"/>
  <c r="DR95" i="1"/>
  <c r="DQ95" i="1"/>
  <c r="DN95" i="1"/>
  <c r="DM95" i="1"/>
  <c r="DO94" i="1"/>
  <c r="DR93" i="1"/>
  <c r="DO93" i="1"/>
  <c r="DM93" i="1"/>
  <c r="DO92" i="1"/>
  <c r="DO91" i="1"/>
  <c r="DT90" i="1"/>
  <c r="DM90" i="1"/>
  <c r="DS89" i="1"/>
  <c r="DP89" i="1"/>
  <c r="DM89" i="1"/>
  <c r="DO88" i="1"/>
  <c r="DM88" i="1"/>
  <c r="DT87" i="1"/>
  <c r="DP86" i="1"/>
  <c r="DM86" i="1"/>
  <c r="DN85" i="1"/>
  <c r="DS130" i="1"/>
  <c r="DQ130" i="1"/>
  <c r="DM129" i="1"/>
  <c r="DP128" i="1"/>
  <c r="DT127" i="1"/>
  <c r="DN127" i="1"/>
  <c r="DS126" i="1"/>
  <c r="DQ126" i="1"/>
  <c r="DS124" i="1"/>
  <c r="DT123" i="1"/>
  <c r="DQ123" i="1"/>
  <c r="DP123" i="1"/>
  <c r="DO122" i="1"/>
  <c r="DO121" i="1"/>
  <c r="DS120" i="1"/>
  <c r="DQ120" i="1"/>
  <c r="DR119" i="1"/>
  <c r="DO119" i="1"/>
  <c r="DT118" i="1"/>
  <c r="DT117" i="1"/>
  <c r="DQ117" i="1"/>
  <c r="DR116" i="1"/>
  <c r="DP116" i="1"/>
  <c r="DP113" i="1"/>
  <c r="DR112" i="1"/>
  <c r="DM112" i="1"/>
  <c r="DT111" i="1"/>
  <c r="DN111" i="1"/>
  <c r="DM110" i="1"/>
  <c r="DR109" i="1"/>
  <c r="DP109" i="1"/>
  <c r="DP108" i="1"/>
  <c r="DM108" i="1"/>
  <c r="DQ107" i="1"/>
  <c r="DP107" i="1"/>
  <c r="DT106" i="1"/>
  <c r="DO106" i="1"/>
  <c r="DU106" i="1" s="1"/>
  <c r="DS105" i="1"/>
  <c r="DO105" i="1"/>
  <c r="DR104" i="1"/>
  <c r="DQ104" i="1"/>
  <c r="DM104" i="1"/>
  <c r="DT103" i="1"/>
  <c r="DQ103" i="1"/>
  <c r="DP103" i="1"/>
  <c r="DS102" i="1"/>
  <c r="DO102" i="1"/>
  <c r="DN101" i="1"/>
  <c r="DO99" i="1"/>
  <c r="DP98" i="1"/>
  <c r="DN97" i="1"/>
  <c r="DS96" i="1"/>
  <c r="DN96" i="1"/>
  <c r="DS95" i="1"/>
  <c r="DO95" i="1"/>
  <c r="DR94" i="1"/>
  <c r="DE94" i="1"/>
  <c r="DP94" i="1"/>
  <c r="DS93" i="1"/>
  <c r="DP93" i="1"/>
  <c r="DR92" i="1"/>
  <c r="DP92" i="1"/>
  <c r="CX92" i="1"/>
  <c r="DM92" i="1"/>
  <c r="DP91" i="1"/>
  <c r="DM91" i="1"/>
  <c r="DD90" i="1"/>
  <c r="DQ90" i="1"/>
  <c r="DT89" i="1"/>
  <c r="DD88" i="1"/>
  <c r="DE88" i="1"/>
  <c r="DP88" i="1"/>
  <c r="CX88" i="1"/>
  <c r="DQ87" i="1"/>
  <c r="DN87" i="1"/>
  <c r="DQ86" i="1"/>
  <c r="DO85" i="1"/>
  <c r="DN129" i="1"/>
  <c r="DR128" i="1"/>
  <c r="DE128" i="1"/>
  <c r="DM128" i="1"/>
  <c r="DO127" i="1"/>
  <c r="DT126" i="1"/>
  <c r="DP126" i="1"/>
  <c r="DR125" i="1"/>
  <c r="DN124" i="1"/>
  <c r="DD123" i="1"/>
  <c r="DR122" i="1"/>
  <c r="DP122" i="1"/>
  <c r="DM122" i="1"/>
  <c r="DQ121" i="1"/>
  <c r="DP121" i="1"/>
  <c r="DT120" i="1"/>
  <c r="DS119" i="1"/>
  <c r="DP119" i="1"/>
  <c r="DM119" i="1"/>
  <c r="DM118" i="1"/>
  <c r="DN117" i="1"/>
  <c r="DS116" i="1"/>
  <c r="DQ116" i="1"/>
  <c r="DM114" i="1"/>
  <c r="DQ113" i="1"/>
  <c r="DE112" i="1"/>
  <c r="DQ111" i="1"/>
  <c r="DO111" i="1"/>
  <c r="DE110" i="1"/>
  <c r="DM109" i="1"/>
  <c r="DR107" i="1"/>
  <c r="DM107" i="1"/>
  <c r="DT105" i="1"/>
  <c r="DP102" i="1"/>
  <c r="DO101" i="1"/>
  <c r="DM101" i="1"/>
  <c r="DR100" i="1"/>
  <c r="DP99" i="1"/>
  <c r="DS98" i="1"/>
  <c r="DQ98" i="1"/>
  <c r="DT95" i="1"/>
  <c r="DP95" i="1"/>
  <c r="DS94" i="1"/>
  <c r="DD94" i="1"/>
  <c r="DS92" i="1"/>
  <c r="DQ92" i="1"/>
  <c r="DQ91" i="1"/>
  <c r="DS88" i="1"/>
  <c r="DQ88" i="1"/>
  <c r="DO87" i="1"/>
  <c r="DM87" i="1"/>
  <c r="DT86" i="1"/>
  <c r="DN86" i="1"/>
  <c r="DP85" i="1"/>
  <c r="DR84" i="1"/>
  <c r="DD84" i="1"/>
  <c r="DT83" i="1"/>
  <c r="DO83" i="1"/>
  <c r="DK81" i="1"/>
  <c r="DD82" i="1"/>
  <c r="DO82" i="1"/>
  <c r="DR81" i="1"/>
  <c r="DP81" i="1"/>
  <c r="DP80" i="1"/>
  <c r="DS79" i="1"/>
  <c r="DP79" i="1"/>
  <c r="DT78" i="1"/>
  <c r="DP78" i="1"/>
  <c r="DS77" i="1"/>
  <c r="DQ77" i="1"/>
  <c r="DM77" i="1"/>
  <c r="DN76" i="1"/>
  <c r="DD75" i="1"/>
  <c r="DS74" i="1"/>
  <c r="DQ74" i="1"/>
  <c r="DQ72" i="1"/>
  <c r="DR71" i="1"/>
  <c r="DN71" i="1"/>
  <c r="DM70" i="1"/>
  <c r="DN69" i="1"/>
  <c r="DS68" i="1"/>
  <c r="DN65" i="1"/>
  <c r="DT64" i="1"/>
  <c r="DO64" i="1"/>
  <c r="DR63" i="1"/>
  <c r="DD63" i="1"/>
  <c r="DO63" i="1"/>
  <c r="CX63" i="1"/>
  <c r="DT62" i="1"/>
  <c r="DS61" i="1"/>
  <c r="DS60" i="1"/>
  <c r="DP60" i="1"/>
  <c r="DS59" i="1"/>
  <c r="DN59" i="1"/>
  <c r="DT58" i="1"/>
  <c r="DR57" i="1"/>
  <c r="DP57" i="1"/>
  <c r="DO56" i="1"/>
  <c r="DM56" i="1"/>
  <c r="DN55" i="1"/>
  <c r="DS54" i="1"/>
  <c r="DN54" i="1"/>
  <c r="DR53" i="1"/>
  <c r="DN53" i="1"/>
  <c r="DR52" i="1"/>
  <c r="DT51" i="1"/>
  <c r="DO51" i="1"/>
  <c r="DT50" i="1"/>
  <c r="DO50" i="1"/>
  <c r="DO49" i="1"/>
  <c r="DS48" i="1"/>
  <c r="DS47" i="1"/>
  <c r="DN47" i="1"/>
  <c r="DS46" i="1"/>
  <c r="DO44" i="1"/>
  <c r="DS43" i="1"/>
  <c r="DR42" i="1"/>
  <c r="DR41" i="1"/>
  <c r="DM85" i="1"/>
  <c r="DS84" i="1"/>
  <c r="DE84" i="1"/>
  <c r="DN84" i="1"/>
  <c r="DM84" i="1"/>
  <c r="DP83" i="1"/>
  <c r="DP82" i="1"/>
  <c r="CX82" i="1"/>
  <c r="DS81" i="1"/>
  <c r="DQ81" i="1"/>
  <c r="DQ80" i="1"/>
  <c r="DT79" i="1"/>
  <c r="DM79" i="1"/>
  <c r="DM78" i="1"/>
  <c r="DT77" i="1"/>
  <c r="DN77" i="1"/>
  <c r="DR76" i="1"/>
  <c r="DO76" i="1"/>
  <c r="DE75" i="1"/>
  <c r="DN75" i="1"/>
  <c r="CW75" i="1"/>
  <c r="DT74" i="1"/>
  <c r="DE74" i="1"/>
  <c r="DN74" i="1"/>
  <c r="DD73" i="1"/>
  <c r="DP73" i="1"/>
  <c r="DS71" i="1"/>
  <c r="DO71" i="1"/>
  <c r="DN70" i="1"/>
  <c r="DO69" i="1"/>
  <c r="DT68" i="1"/>
  <c r="DR65" i="1"/>
  <c r="DO65" i="1"/>
  <c r="DP64" i="1"/>
  <c r="DS63" i="1"/>
  <c r="DQ63" i="1"/>
  <c r="DP63" i="1"/>
  <c r="DM63" i="1"/>
  <c r="DT61" i="1"/>
  <c r="DN61" i="1"/>
  <c r="DM61" i="1"/>
  <c r="DT60" i="1"/>
  <c r="DQ60" i="1"/>
  <c r="DT59" i="1"/>
  <c r="DO59" i="1"/>
  <c r="DE58" i="1"/>
  <c r="DD58" i="1"/>
  <c r="DS57" i="1"/>
  <c r="DE57" i="1"/>
  <c r="DR56" i="1"/>
  <c r="DP56" i="1"/>
  <c r="DR55" i="1"/>
  <c r="DO55" i="1"/>
  <c r="DT54" i="1"/>
  <c r="DO54" i="1"/>
  <c r="DS53" i="1"/>
  <c r="DQ53" i="1"/>
  <c r="DO53" i="1"/>
  <c r="DS52" i="1"/>
  <c r="DP51" i="1"/>
  <c r="DQ50" i="1"/>
  <c r="DP50" i="1"/>
  <c r="DM50" i="1"/>
  <c r="DP49" i="1"/>
  <c r="DT48" i="1"/>
  <c r="DT47" i="1"/>
  <c r="DO47" i="1"/>
  <c r="DT46" i="1"/>
  <c r="DN45" i="1"/>
  <c r="DP44" i="1"/>
  <c r="DM44" i="1"/>
  <c r="DT43" i="1"/>
  <c r="DM43" i="1"/>
  <c r="DS42" i="1"/>
  <c r="DQ42" i="1"/>
  <c r="DS41" i="1"/>
  <c r="DT84" i="1"/>
  <c r="DO84" i="1"/>
  <c r="DR83" i="1"/>
  <c r="DQ83" i="1"/>
  <c r="DE82" i="1"/>
  <c r="DQ82" i="1"/>
  <c r="DV82" i="1" s="1"/>
  <c r="DT81" i="1"/>
  <c r="DE81" i="1"/>
  <c r="DN81" i="1"/>
  <c r="DM81" i="1"/>
  <c r="DN80" i="1"/>
  <c r="DQ79" i="1"/>
  <c r="DN79" i="1"/>
  <c r="DR78" i="1"/>
  <c r="DQ78" i="1"/>
  <c r="DN78" i="1"/>
  <c r="DO77" i="1"/>
  <c r="DS76" i="1"/>
  <c r="DQ76" i="1"/>
  <c r="DP76" i="1"/>
  <c r="DM76" i="1"/>
  <c r="DQ75" i="1"/>
  <c r="DV75" i="1" s="1"/>
  <c r="DX75" i="1" s="1"/>
  <c r="DO75" i="1"/>
  <c r="DO74" i="1"/>
  <c r="CW73" i="1"/>
  <c r="DT71" i="1"/>
  <c r="DP71" i="1"/>
  <c r="DO70" i="1"/>
  <c r="DP69" i="1"/>
  <c r="DM69" i="1"/>
  <c r="DQ68" i="1"/>
  <c r="DS65" i="1"/>
  <c r="DP65" i="1"/>
  <c r="DR64" i="1"/>
  <c r="DM64" i="1"/>
  <c r="DT63" i="1"/>
  <c r="DR62" i="1"/>
  <c r="DN60" i="1"/>
  <c r="DP59" i="1"/>
  <c r="DR58" i="1"/>
  <c r="DT57" i="1"/>
  <c r="DN57" i="1"/>
  <c r="DS56" i="1"/>
  <c r="DQ56" i="1"/>
  <c r="DS55" i="1"/>
  <c r="DP55" i="1"/>
  <c r="DM55" i="1"/>
  <c r="DP54" i="1"/>
  <c r="DT53" i="1"/>
  <c r="DP53" i="1"/>
  <c r="DT52" i="1"/>
  <c r="DR51" i="1"/>
  <c r="DQ51" i="1"/>
  <c r="DP47" i="1"/>
  <c r="DQ46" i="1"/>
  <c r="DO45" i="1"/>
  <c r="DQ43" i="1"/>
  <c r="DT42" i="1"/>
  <c r="DT41" i="1"/>
  <c r="DE41" i="1"/>
  <c r="DP84" i="1"/>
  <c r="DS83" i="1"/>
  <c r="DN83" i="1"/>
  <c r="DN82" i="1"/>
  <c r="DM82" i="1"/>
  <c r="DO81" i="1"/>
  <c r="DO80" i="1"/>
  <c r="DM80" i="1"/>
  <c r="DR79" i="1"/>
  <c r="DO79" i="1"/>
  <c r="DS78" i="1"/>
  <c r="DO78" i="1"/>
  <c r="DR77" i="1"/>
  <c r="DP77" i="1"/>
  <c r="DT76" i="1"/>
  <c r="DP75" i="1"/>
  <c r="DR74" i="1"/>
  <c r="DP74" i="1"/>
  <c r="DE73" i="1"/>
  <c r="DQ71" i="1"/>
  <c r="DM71" i="1"/>
  <c r="DP70" i="1"/>
  <c r="DR68" i="1"/>
  <c r="DM68" i="1"/>
  <c r="DU68" i="1"/>
  <c r="DN66" i="1"/>
  <c r="DM66" i="1"/>
  <c r="DT65" i="1"/>
  <c r="DQ65" i="1"/>
  <c r="DS64" i="1"/>
  <c r="DS62" i="1"/>
  <c r="DE62" i="1"/>
  <c r="DQ62" i="1"/>
  <c r="DD62" i="1"/>
  <c r="DR61" i="1"/>
  <c r="DR60" i="1"/>
  <c r="DO60" i="1"/>
  <c r="DR59" i="1"/>
  <c r="DM58" i="1"/>
  <c r="DO57" i="1"/>
  <c r="DT56" i="1"/>
  <c r="DN56" i="1"/>
  <c r="DT55" i="1"/>
  <c r="DQ55" i="1"/>
  <c r="DR54" i="1"/>
  <c r="DQ54" i="1"/>
  <c r="DM54" i="1"/>
  <c r="DM53" i="1"/>
  <c r="DQ52" i="1"/>
  <c r="DS51" i="1"/>
  <c r="DM51" i="1"/>
  <c r="DN49" i="1"/>
  <c r="DR48" i="1"/>
  <c r="DQ48" i="1"/>
  <c r="DR47" i="1"/>
  <c r="DM47" i="1"/>
  <c r="DR46" i="1"/>
  <c r="DD45" i="1"/>
  <c r="DP45" i="1"/>
  <c r="DR43" i="1"/>
  <c r="DO42" i="1"/>
  <c r="DM42" i="1"/>
  <c r="DQ41" i="1"/>
  <c r="DN41" i="1"/>
  <c r="CW41" i="1"/>
  <c r="DP40" i="1"/>
  <c r="DM40" i="1"/>
  <c r="DT38" i="1"/>
  <c r="DT37" i="1"/>
  <c r="DQ37" i="1"/>
  <c r="DN36" i="1"/>
  <c r="DO35" i="1"/>
  <c r="DT34" i="1"/>
  <c r="DO34" i="1"/>
  <c r="DT33" i="1"/>
  <c r="DQ33" i="1"/>
  <c r="DM33" i="1"/>
  <c r="DR31" i="1"/>
  <c r="DS30" i="1"/>
  <c r="DP30" i="1"/>
  <c r="DS29" i="1"/>
  <c r="DP29" i="1"/>
  <c r="DT28" i="1"/>
  <c r="DP28" i="1"/>
  <c r="DS27" i="1"/>
  <c r="DQ27" i="1"/>
  <c r="DR26" i="1"/>
  <c r="DQ26" i="1"/>
  <c r="DN26" i="1"/>
  <c r="DM26" i="1"/>
  <c r="DO25" i="1"/>
  <c r="DS24" i="1"/>
  <c r="DP24" i="1"/>
  <c r="CX23" i="1"/>
  <c r="DM23" i="1"/>
  <c r="DD22" i="1"/>
  <c r="DT21" i="1"/>
  <c r="DD21" i="1"/>
  <c r="DR20" i="1"/>
  <c r="DE20" i="1"/>
  <c r="DM20" i="1"/>
  <c r="DT19" i="1"/>
  <c r="DN19" i="1"/>
  <c r="DS18" i="1"/>
  <c r="DP18" i="1"/>
  <c r="DO15" i="1"/>
  <c r="DT14" i="1"/>
  <c r="DN14" i="1"/>
  <c r="DR13" i="1"/>
  <c r="DN13" i="1"/>
  <c r="DK11" i="1"/>
  <c r="DO12" i="1"/>
  <c r="DN12" i="1"/>
  <c r="DT11" i="1"/>
  <c r="DP11" i="1"/>
  <c r="DT10" i="1"/>
  <c r="DQ10" i="1"/>
  <c r="DP10" i="1"/>
  <c r="DM10" i="1"/>
  <c r="DQ9" i="1"/>
  <c r="DO9" i="1"/>
  <c r="DM9" i="1"/>
  <c r="DT8" i="1"/>
  <c r="DR7" i="1"/>
  <c r="DR6" i="1"/>
  <c r="DM6" i="1"/>
  <c r="DM5" i="1"/>
  <c r="DO4" i="1"/>
  <c r="DN3" i="1"/>
  <c r="DR487" i="1"/>
  <c r="CW485" i="1"/>
  <c r="DT486" i="1"/>
  <c r="DQ486" i="1"/>
  <c r="DP486" i="1"/>
  <c r="DM486" i="1"/>
  <c r="DR485" i="1"/>
  <c r="DO485" i="1"/>
  <c r="DO41" i="1"/>
  <c r="DQ40" i="1"/>
  <c r="DM39" i="1"/>
  <c r="DQ38" i="1"/>
  <c r="DO38" i="1"/>
  <c r="DM38" i="1"/>
  <c r="DO36" i="1"/>
  <c r="DR35" i="1"/>
  <c r="DP35" i="1"/>
  <c r="DM35" i="1"/>
  <c r="DP34" i="1"/>
  <c r="DM34" i="1"/>
  <c r="DN33" i="1"/>
  <c r="DO32" i="1"/>
  <c r="DN32" i="1"/>
  <c r="DS31" i="1"/>
  <c r="DT30" i="1"/>
  <c r="DT29" i="1"/>
  <c r="DM29" i="1"/>
  <c r="DM28" i="1"/>
  <c r="DT27" i="1"/>
  <c r="DN27" i="1"/>
  <c r="DS26" i="1"/>
  <c r="DO26" i="1"/>
  <c r="DR25" i="1"/>
  <c r="DP25" i="1"/>
  <c r="DM25" i="1"/>
  <c r="DT24" i="1"/>
  <c r="DN21" i="1"/>
  <c r="DM21" i="1"/>
  <c r="DS20" i="1"/>
  <c r="DQ20" i="1"/>
  <c r="DN20" i="1"/>
  <c r="DO19" i="1"/>
  <c r="DT18" i="1"/>
  <c r="DQ18" i="1"/>
  <c r="DR17" i="1"/>
  <c r="DP17" i="1"/>
  <c r="DU17" i="1" s="1"/>
  <c r="DR15" i="1"/>
  <c r="DP15" i="1"/>
  <c r="DM15" i="1"/>
  <c r="DQ14" i="1"/>
  <c r="DO14" i="1"/>
  <c r="DS13" i="1"/>
  <c r="DO13" i="1"/>
  <c r="DS12" i="1"/>
  <c r="DP12" i="1"/>
  <c r="DM12" i="1"/>
  <c r="DR9" i="1"/>
  <c r="DP9" i="1"/>
  <c r="DS7" i="1"/>
  <c r="DS6" i="1"/>
  <c r="DN6" i="1"/>
  <c r="DR5" i="1"/>
  <c r="DQ5" i="1"/>
  <c r="DN5" i="1"/>
  <c r="DP4" i="1"/>
  <c r="DO3" i="1"/>
  <c r="DS487" i="1"/>
  <c r="DQ487" i="1"/>
  <c r="DS485" i="1"/>
  <c r="DT484" i="1"/>
  <c r="DS484" i="1"/>
  <c r="DP41" i="1"/>
  <c r="DN40" i="1"/>
  <c r="DQ39" i="1"/>
  <c r="DR38" i="1"/>
  <c r="DR37" i="1"/>
  <c r="DP36" i="1"/>
  <c r="DS35" i="1"/>
  <c r="DQ35" i="1"/>
  <c r="DR34" i="1"/>
  <c r="DQ34" i="1"/>
  <c r="DO33" i="1"/>
  <c r="DQ32" i="1"/>
  <c r="DP32" i="1"/>
  <c r="DT31" i="1"/>
  <c r="DM31" i="1"/>
  <c r="DN30" i="1"/>
  <c r="DM30" i="1"/>
  <c r="DQ29" i="1"/>
  <c r="DN29" i="1"/>
  <c r="DR28" i="1"/>
  <c r="DQ28" i="1"/>
  <c r="DN28" i="1"/>
  <c r="DO27" i="1"/>
  <c r="DT26" i="1"/>
  <c r="DP26" i="1"/>
  <c r="DS25" i="1"/>
  <c r="DQ25" i="1"/>
  <c r="DQ24" i="1"/>
  <c r="DS23" i="1"/>
  <c r="DR23" i="1"/>
  <c r="DE23" i="1"/>
  <c r="DP23" i="1"/>
  <c r="DN23" i="1"/>
  <c r="DS22" i="1"/>
  <c r="DM22" i="1"/>
  <c r="DO21" i="1"/>
  <c r="DT20" i="1"/>
  <c r="DO20" i="1"/>
  <c r="DR19" i="1"/>
  <c r="DP19" i="1"/>
  <c r="DN18" i="1"/>
  <c r="DM18" i="1"/>
  <c r="DS17" i="1"/>
  <c r="DQ17" i="1"/>
  <c r="DS15" i="1"/>
  <c r="DQ15" i="1"/>
  <c r="DN15" i="1"/>
  <c r="DR14" i="1"/>
  <c r="DP14" i="1"/>
  <c r="DM14" i="1"/>
  <c r="DT13" i="1"/>
  <c r="DQ13" i="1"/>
  <c r="DP13" i="1"/>
  <c r="DT12" i="1"/>
  <c r="DN11" i="1"/>
  <c r="DM11" i="1"/>
  <c r="DR10" i="1"/>
  <c r="DN10" i="1"/>
  <c r="DR8" i="1"/>
  <c r="DT6" i="1"/>
  <c r="DQ6" i="1"/>
  <c r="DO6" i="1"/>
  <c r="DS5" i="1"/>
  <c r="DO5" i="1"/>
  <c r="DM4" i="1"/>
  <c r="DP3" i="1"/>
  <c r="DM3" i="1"/>
  <c r="DT487" i="1"/>
  <c r="DR486" i="1"/>
  <c r="DN486" i="1"/>
  <c r="DT485" i="1"/>
  <c r="DM485" i="1"/>
  <c r="DQ484" i="1"/>
  <c r="DO40" i="1"/>
  <c r="DT39" i="1"/>
  <c r="DS38" i="1"/>
  <c r="DS37" i="1"/>
  <c r="DM36" i="1"/>
  <c r="DT35" i="1"/>
  <c r="DN35" i="1"/>
  <c r="DS34" i="1"/>
  <c r="DN34" i="1"/>
  <c r="DS33" i="1"/>
  <c r="DR33" i="1"/>
  <c r="DP33" i="1"/>
  <c r="DM32" i="1"/>
  <c r="DQ31" i="1"/>
  <c r="DR30" i="1"/>
  <c r="DQ30" i="1"/>
  <c r="DO30" i="1"/>
  <c r="DR29" i="1"/>
  <c r="DO29" i="1"/>
  <c r="DS28" i="1"/>
  <c r="DO28" i="1"/>
  <c r="DR27" i="1"/>
  <c r="DP27" i="1"/>
  <c r="DM27" i="1"/>
  <c r="DT25" i="1"/>
  <c r="DN25" i="1"/>
  <c r="DR24" i="1"/>
  <c r="DO24" i="1"/>
  <c r="DT23" i="1"/>
  <c r="DQ23" i="1"/>
  <c r="DT22" i="1"/>
  <c r="DS21" i="1"/>
  <c r="DP21" i="1"/>
  <c r="DP20" i="1"/>
  <c r="DS19" i="1"/>
  <c r="DQ19" i="1"/>
  <c r="CW19" i="1"/>
  <c r="DR18" i="1"/>
  <c r="DO18" i="1"/>
  <c r="DT17" i="1"/>
  <c r="DT15" i="1"/>
  <c r="DS14" i="1"/>
  <c r="DM13" i="1"/>
  <c r="DS11" i="1"/>
  <c r="DO11" i="1"/>
  <c r="DS10" i="1"/>
  <c r="DO10" i="1"/>
  <c r="DT9" i="1"/>
  <c r="DN9" i="1"/>
  <c r="DS8" i="1"/>
  <c r="DQ8" i="1"/>
  <c r="DQ7" i="1"/>
  <c r="DP6" i="1"/>
  <c r="DT5" i="1"/>
  <c r="DP5" i="1"/>
  <c r="DN4" i="1"/>
  <c r="DS486" i="1"/>
  <c r="DO486" i="1"/>
  <c r="DQ485" i="1"/>
  <c r="DN485" i="1"/>
  <c r="DR484" i="1"/>
  <c r="DD506" i="1"/>
  <c r="DL55" i="1"/>
  <c r="DK53" i="1"/>
  <c r="DL38" i="1"/>
  <c r="DL35" i="1"/>
  <c r="DL30" i="1"/>
  <c r="DL27" i="1"/>
  <c r="DK8" i="1"/>
  <c r="DK5" i="1"/>
  <c r="DE519" i="1"/>
  <c r="DE518" i="1"/>
  <c r="DQ517" i="1"/>
  <c r="DT516" i="1"/>
  <c r="DD516" i="1"/>
  <c r="DP515" i="1"/>
  <c r="DM513" i="1"/>
  <c r="CX511" i="1"/>
  <c r="DQ511" i="1"/>
  <c r="DE511" i="1"/>
  <c r="DE510" i="1"/>
  <c r="DP510" i="1"/>
  <c r="DQ509" i="1"/>
  <c r="DR508" i="1"/>
  <c r="DP508" i="1"/>
  <c r="DO507" i="1"/>
  <c r="DN505" i="1"/>
  <c r="CW505" i="1"/>
  <c r="DM505" i="1"/>
  <c r="DT504" i="1"/>
  <c r="DQ503" i="1"/>
  <c r="DR502" i="1"/>
  <c r="DD502" i="1"/>
  <c r="DS501" i="1"/>
  <c r="DP501" i="1"/>
  <c r="DN500" i="1"/>
  <c r="DT499" i="1"/>
  <c r="DQ499" i="1"/>
  <c r="DO498" i="1"/>
  <c r="DD496" i="1"/>
  <c r="DR496" i="1"/>
  <c r="DP496" i="1"/>
  <c r="DN495" i="1"/>
  <c r="DT494" i="1"/>
  <c r="DR492" i="1"/>
  <c r="DQ515" i="1"/>
  <c r="DR505" i="1"/>
  <c r="DT501" i="1"/>
  <c r="DE501" i="1"/>
  <c r="DQ501" i="1"/>
  <c r="DO500" i="1"/>
  <c r="DP498" i="1"/>
  <c r="DR497" i="1"/>
  <c r="DR495" i="1"/>
  <c r="DS492" i="1"/>
  <c r="DK52" i="1"/>
  <c r="DK43" i="1"/>
  <c r="DL34" i="1"/>
  <c r="DL31" i="1"/>
  <c r="DL26" i="1"/>
  <c r="DK4" i="1"/>
  <c r="DD519" i="1"/>
  <c r="DQ519" i="1"/>
  <c r="DD515" i="1"/>
  <c r="DR516" i="1"/>
  <c r="DN515" i="1"/>
  <c r="CW515" i="1"/>
  <c r="DM514" i="1"/>
  <c r="DE512" i="1"/>
  <c r="DN510" i="1"/>
  <c r="DR509" i="1"/>
  <c r="DT508" i="1"/>
  <c r="DN508" i="1"/>
  <c r="DM508" i="1"/>
  <c r="DQ507" i="1"/>
  <c r="DS506" i="1"/>
  <c r="DQ506" i="1"/>
  <c r="DS505" i="1"/>
  <c r="DP505" i="1"/>
  <c r="DR504" i="1"/>
  <c r="DO503" i="1"/>
  <c r="DN501" i="1"/>
  <c r="CW501" i="1"/>
  <c r="DM501" i="1"/>
  <c r="DP500" i="1"/>
  <c r="DR499" i="1"/>
  <c r="DS498" i="1"/>
  <c r="DQ498" i="1"/>
  <c r="CW498" i="1"/>
  <c r="DQ497" i="1"/>
  <c r="DT496" i="1"/>
  <c r="DN496" i="1"/>
  <c r="DS495" i="1"/>
  <c r="DM495" i="1"/>
  <c r="DR494" i="1"/>
  <c r="DM493" i="1"/>
  <c r="DT492" i="1"/>
  <c r="DR491" i="1"/>
  <c r="DQ491" i="1"/>
  <c r="DE491" i="1"/>
  <c r="DM491" i="1"/>
  <c r="DL490" i="1"/>
  <c r="DL47" i="1"/>
  <c r="DM519" i="1"/>
  <c r="DS516" i="1"/>
  <c r="DO515" i="1"/>
  <c r="CW512" i="1"/>
  <c r="DO510" i="1"/>
  <c r="CX510" i="1"/>
  <c r="DS509" i="1"/>
  <c r="DM509" i="1"/>
  <c r="DT505" i="1"/>
  <c r="DE505" i="1"/>
  <c r="DQ505" i="1"/>
  <c r="DS504" i="1"/>
  <c r="DP503" i="1"/>
  <c r="DR501" i="1"/>
  <c r="DO501" i="1"/>
  <c r="DM500" i="1"/>
  <c r="CX500" i="1"/>
  <c r="DS499" i="1"/>
  <c r="DE499" i="1"/>
  <c r="DO499" i="1"/>
  <c r="DE498" i="1"/>
  <c r="CX497" i="4" s="1"/>
  <c r="DD497" i="1"/>
  <c r="DQ496" i="1"/>
  <c r="DT495" i="1"/>
  <c r="DE495" i="1"/>
  <c r="DP494" i="1"/>
  <c r="DQ493" i="1"/>
  <c r="DQ492" i="1"/>
  <c r="DD492" i="1"/>
  <c r="DS491" i="1"/>
  <c r="CW507" i="1"/>
  <c r="CW503" i="1"/>
  <c r="CW499" i="1"/>
  <c r="DD493" i="1"/>
  <c r="CW490" i="1"/>
  <c r="DE482" i="1"/>
  <c r="DM481" i="1"/>
  <c r="DU481" i="1" s="1"/>
  <c r="DD474" i="1"/>
  <c r="DQ472" i="1"/>
  <c r="CW470" i="1"/>
  <c r="DD468" i="1"/>
  <c r="CW450" i="1"/>
  <c r="DE449" i="1"/>
  <c r="DM448" i="1"/>
  <c r="CW445" i="1"/>
  <c r="DD438" i="1"/>
  <c r="CW437" i="1"/>
  <c r="CW436" i="1"/>
  <c r="CW435" i="1"/>
  <c r="DQ436" i="1"/>
  <c r="DM434" i="1"/>
  <c r="DE426" i="1"/>
  <c r="DE425" i="1"/>
  <c r="DQ414" i="1"/>
  <c r="DQ412" i="1"/>
  <c r="CW400" i="1"/>
  <c r="CW398" i="1"/>
  <c r="DO391" i="1"/>
  <c r="DT390" i="1"/>
  <c r="DS388" i="1"/>
  <c r="DE387" i="1"/>
  <c r="DQ386" i="1"/>
  <c r="DS384" i="1"/>
  <c r="DD381" i="1"/>
  <c r="DD382" i="1"/>
  <c r="DE381" i="1"/>
  <c r="DT380" i="1"/>
  <c r="DE378" i="1"/>
  <c r="DT377" i="1"/>
  <c r="DV377" i="1" s="1"/>
  <c r="DS376" i="1"/>
  <c r="DS375" i="1"/>
  <c r="DM374" i="1"/>
  <c r="DT371" i="1"/>
  <c r="DL368" i="1"/>
  <c r="DU320" i="1"/>
  <c r="CW489" i="1"/>
  <c r="DQ480" i="1"/>
  <c r="CW471" i="1"/>
  <c r="CW468" i="1"/>
  <c r="CX466" i="1"/>
  <c r="DQ465" i="1"/>
  <c r="DD450" i="1"/>
  <c r="DD426" i="1"/>
  <c r="DD400" i="1"/>
  <c r="DP391" i="1"/>
  <c r="DT388" i="1"/>
  <c r="DD387" i="1"/>
  <c r="CW385" i="1"/>
  <c r="DT384" i="1"/>
  <c r="CW382" i="1"/>
  <c r="DN382" i="1"/>
  <c r="CW377" i="1"/>
  <c r="DT376" i="1"/>
  <c r="DM376" i="1"/>
  <c r="DT375" i="1"/>
  <c r="DQ373" i="1"/>
  <c r="DN372" i="1"/>
  <c r="CX370" i="1"/>
  <c r="DR390" i="1"/>
  <c r="DR380" i="1"/>
  <c r="DD380" i="1"/>
  <c r="DO372" i="1"/>
  <c r="DR371" i="1"/>
  <c r="DE371" i="1"/>
  <c r="DQ371" i="1"/>
  <c r="CW371" i="1"/>
  <c r="DN391" i="1"/>
  <c r="CW391" i="1"/>
  <c r="DS390" i="1"/>
  <c r="DR388" i="1"/>
  <c r="DM387" i="1"/>
  <c r="DR384" i="1"/>
  <c r="DQ384" i="1"/>
  <c r="DQ383" i="1"/>
  <c r="DP382" i="1"/>
  <c r="DM381" i="1"/>
  <c r="CX381" i="1"/>
  <c r="CQ380" i="4" s="1"/>
  <c r="DS380" i="1"/>
  <c r="DD377" i="1"/>
  <c r="DS377" i="1"/>
  <c r="DR376" i="1"/>
  <c r="DR375" i="1"/>
  <c r="DQ375" i="1"/>
  <c r="DP372" i="1"/>
  <c r="DS371" i="1"/>
  <c r="CW365" i="1"/>
  <c r="DD356" i="1"/>
  <c r="DE352" i="1"/>
  <c r="DD342" i="1"/>
  <c r="DN342" i="1"/>
  <c r="CX339" i="1"/>
  <c r="DQ331" i="1"/>
  <c r="DV331" i="1"/>
  <c r="DD329" i="1"/>
  <c r="DD316" i="1"/>
  <c r="DN316" i="1"/>
  <c r="CW314" i="1"/>
  <c r="DD313" i="1"/>
  <c r="DQ314" i="1"/>
  <c r="CW312" i="1"/>
  <c r="DQ310" i="1"/>
  <c r="DN309" i="1"/>
  <c r="DM304" i="1"/>
  <c r="DQ301" i="1"/>
  <c r="DO300" i="1"/>
  <c r="DM300" i="1"/>
  <c r="CX300" i="1"/>
  <c r="DT296" i="1"/>
  <c r="DD296" i="1"/>
  <c r="DM296" i="1"/>
  <c r="DN293" i="1"/>
  <c r="DE292" i="1"/>
  <c r="DQ292" i="1"/>
  <c r="DN291" i="1"/>
  <c r="DM289" i="1"/>
  <c r="DO287" i="1"/>
  <c r="DK283" i="1"/>
  <c r="DT284" i="1"/>
  <c r="DT283" i="1"/>
  <c r="DQ283" i="1"/>
  <c r="DD281" i="1"/>
  <c r="DS282" i="1"/>
  <c r="DQ282" i="1"/>
  <c r="DD282" i="1"/>
  <c r="DS281" i="1"/>
  <c r="DQ281" i="1"/>
  <c r="DL240" i="1"/>
  <c r="CW352" i="1"/>
  <c r="DM298" i="1"/>
  <c r="DN296" i="1"/>
  <c r="DE294" i="1"/>
  <c r="DO293" i="1"/>
  <c r="CW367" i="1"/>
  <c r="CX366" i="1"/>
  <c r="CW354" i="1"/>
  <c r="DQ349" i="1"/>
  <c r="DR348" i="1"/>
  <c r="CW346" i="1"/>
  <c r="CW344" i="1"/>
  <c r="DD343" i="1"/>
  <c r="DR339" i="1"/>
  <c r="DV339" i="1" s="1"/>
  <c r="CW330" i="1"/>
  <c r="DO319" i="1"/>
  <c r="DU319" i="1"/>
  <c r="CW310" i="1"/>
  <c r="CW297" i="1"/>
  <c r="DR296" i="1"/>
  <c r="DO296" i="1"/>
  <c r="CW295" i="1"/>
  <c r="DQ294" i="1"/>
  <c r="DV294" i="1" s="1"/>
  <c r="CW294" i="1"/>
  <c r="DP293" i="1"/>
  <c r="DP291" i="1"/>
  <c r="DQ287" i="1"/>
  <c r="DR284" i="1"/>
  <c r="DO282" i="1"/>
  <c r="DQ369" i="1"/>
  <c r="DN300" i="1"/>
  <c r="DP296" i="1"/>
  <c r="CW296" i="1"/>
  <c r="CW293" i="1"/>
  <c r="DQ293" i="1"/>
  <c r="DM293" i="1"/>
  <c r="DQ291" i="1"/>
  <c r="DV291" i="1" s="1"/>
  <c r="DN287" i="1"/>
  <c r="DS284" i="1"/>
  <c r="DM282" i="1"/>
  <c r="DV271" i="1"/>
  <c r="DQ278" i="1"/>
  <c r="CW272" i="1"/>
  <c r="CX270" i="1"/>
  <c r="DD267" i="1"/>
  <c r="DQ258" i="1"/>
  <c r="DT255" i="1"/>
  <c r="DQ255" i="1"/>
  <c r="DD255" i="1"/>
  <c r="DO253" i="1"/>
  <c r="DQ251" i="1"/>
  <c r="DS248" i="1"/>
  <c r="DN247" i="1"/>
  <c r="DP246" i="1"/>
  <c r="DN245" i="1"/>
  <c r="DM244" i="1"/>
  <c r="DT242" i="1"/>
  <c r="DD242" i="1"/>
  <c r="DN241" i="1"/>
  <c r="DN239" i="1"/>
  <c r="DO237" i="1"/>
  <c r="DS236" i="1"/>
  <c r="DT234" i="1"/>
  <c r="DO233" i="1"/>
  <c r="DT232" i="1"/>
  <c r="DN231" i="1"/>
  <c r="DD280" i="1"/>
  <c r="DQ279" i="1"/>
  <c r="DV279" i="1" s="1"/>
  <c r="DG278" i="2" s="1"/>
  <c r="CW277" i="1"/>
  <c r="DD275" i="1"/>
  <c r="DE256" i="1"/>
  <c r="DN254" i="1"/>
  <c r="DP253" i="1"/>
  <c r="DM253" i="1"/>
  <c r="DT248" i="1"/>
  <c r="DR247" i="1"/>
  <c r="DO247" i="1"/>
  <c r="DO245" i="1"/>
  <c r="DO241" i="1"/>
  <c r="DR239" i="1"/>
  <c r="DO239" i="1"/>
  <c r="DP237" i="1"/>
  <c r="DT236" i="1"/>
  <c r="DM236" i="1"/>
  <c r="DU236" i="1" s="1"/>
  <c r="CW235" i="1"/>
  <c r="DN234" i="1"/>
  <c r="DP233" i="1"/>
  <c r="DO231" i="1"/>
  <c r="DD265" i="1"/>
  <c r="DQ256" i="1"/>
  <c r="DD256" i="1"/>
  <c r="DO254" i="1"/>
  <c r="DS247" i="1"/>
  <c r="DP247" i="1"/>
  <c r="DN246" i="1"/>
  <c r="DP245" i="1"/>
  <c r="DM245" i="1"/>
  <c r="DR242" i="1"/>
  <c r="DP241" i="1"/>
  <c r="DM241" i="1"/>
  <c r="DS239" i="1"/>
  <c r="DP239" i="1"/>
  <c r="CW238" i="1"/>
  <c r="DQ237" i="1"/>
  <c r="DQ236" i="1"/>
  <c r="DD236" i="1"/>
  <c r="DR234" i="1"/>
  <c r="DO234" i="1"/>
  <c r="DR232" i="1"/>
  <c r="DP231" i="1"/>
  <c r="DR230" i="1"/>
  <c r="DD230" i="1"/>
  <c r="DS255" i="1"/>
  <c r="DN253" i="1"/>
  <c r="DR248" i="1"/>
  <c r="DS242" i="1"/>
  <c r="DD239" i="1"/>
  <c r="DP234" i="1"/>
  <c r="DS232" i="1"/>
  <c r="DS230" i="1"/>
  <c r="DQ230" i="1"/>
  <c r="CW229" i="1"/>
  <c r="DD228" i="1"/>
  <c r="CX222" i="1"/>
  <c r="CX219" i="1"/>
  <c r="DD204" i="1"/>
  <c r="DM204" i="1"/>
  <c r="DR203" i="1"/>
  <c r="CW193" i="1"/>
  <c r="CW192" i="1"/>
  <c r="CW184" i="1"/>
  <c r="DE179" i="1"/>
  <c r="CX178" i="4" s="1"/>
  <c r="CW177" i="1"/>
  <c r="DQ176" i="1"/>
  <c r="DR164" i="1"/>
  <c r="DN164" i="1"/>
  <c r="DS161" i="1"/>
  <c r="DQ161" i="1"/>
  <c r="DM158" i="1"/>
  <c r="DS157" i="1"/>
  <c r="DQ157" i="1"/>
  <c r="DM173" i="1"/>
  <c r="DM168" i="1"/>
  <c r="CW165" i="1"/>
  <c r="DS164" i="1"/>
  <c r="DO164" i="1"/>
  <c r="DE163" i="1"/>
  <c r="DR162" i="1"/>
  <c r="DT161" i="1"/>
  <c r="DD175" i="1"/>
  <c r="DE171" i="1"/>
  <c r="DQ170" i="1"/>
  <c r="DE169" i="1"/>
  <c r="DT164" i="1"/>
  <c r="DP164" i="1"/>
  <c r="DQ163" i="1"/>
  <c r="DV163" i="1" s="1"/>
  <c r="DS162" i="1"/>
  <c r="DQ171" i="1"/>
  <c r="DQ169" i="1"/>
  <c r="DM165" i="1"/>
  <c r="DT162" i="1"/>
  <c r="DR161" i="1"/>
  <c r="DM161" i="1"/>
  <c r="DM160" i="1"/>
  <c r="DU160" i="1" s="1"/>
  <c r="DF159" i="2" s="1"/>
  <c r="DR158" i="1"/>
  <c r="DR157" i="1"/>
  <c r="CW156" i="1"/>
  <c r="CW154" i="1"/>
  <c r="CW148" i="1"/>
  <c r="DD132" i="1"/>
  <c r="CW131" i="1"/>
  <c r="DD130" i="1"/>
  <c r="DD128" i="1"/>
  <c r="CW127" i="1"/>
  <c r="CX123" i="1"/>
  <c r="CW122" i="1"/>
  <c r="CW121" i="1"/>
  <c r="DD120" i="1"/>
  <c r="DE118" i="1"/>
  <c r="DN116" i="1"/>
  <c r="DU116" i="1" s="1"/>
  <c r="DM115" i="1"/>
  <c r="DN114" i="1"/>
  <c r="DS113" i="1"/>
  <c r="DD111" i="1"/>
  <c r="DT110" i="1"/>
  <c r="DD110" i="1"/>
  <c r="DM103" i="1"/>
  <c r="DS101" i="1"/>
  <c r="DR99" i="1"/>
  <c r="DQ99" i="1"/>
  <c r="DR98" i="1"/>
  <c r="DM98" i="1"/>
  <c r="DO96" i="1"/>
  <c r="DQ127" i="1"/>
  <c r="DN120" i="1"/>
  <c r="CX118" i="1"/>
  <c r="DR114" i="1"/>
  <c r="DO114" i="1"/>
  <c r="DT113" i="1"/>
  <c r="DN112" i="1"/>
  <c r="DN110" i="1"/>
  <c r="DQ109" i="1"/>
  <c r="CW109" i="1"/>
  <c r="DT101" i="1"/>
  <c r="DS99" i="1"/>
  <c r="DR97" i="1"/>
  <c r="DQ96" i="1"/>
  <c r="DS114" i="1"/>
  <c r="DP114" i="1"/>
  <c r="DO112" i="1"/>
  <c r="DR110" i="1"/>
  <c r="DO110" i="1"/>
  <c r="DQ108" i="1"/>
  <c r="CW108" i="1"/>
  <c r="DR106" i="1"/>
  <c r="DM106" i="1"/>
  <c r="DM105" i="1"/>
  <c r="DT99" i="1"/>
  <c r="DT98" i="1"/>
  <c r="DS97" i="1"/>
  <c r="DM96" i="1"/>
  <c r="DT114" i="1"/>
  <c r="DR113" i="1"/>
  <c r="DP112" i="1"/>
  <c r="DP110" i="1"/>
  <c r="DS106" i="1"/>
  <c r="DQ106" i="1"/>
  <c r="DR101" i="1"/>
  <c r="DV101" i="1" s="1"/>
  <c r="DM100" i="1"/>
  <c r="DT97" i="1"/>
  <c r="DQ94" i="1"/>
  <c r="DR88" i="1"/>
  <c r="DD83" i="1"/>
  <c r="CW84" i="1"/>
  <c r="DD81" i="1"/>
  <c r="CW80" i="1"/>
  <c r="DD72" i="1"/>
  <c r="DT72" i="1"/>
  <c r="DT70" i="1"/>
  <c r="DR66" i="1"/>
  <c r="DP66" i="1"/>
  <c r="DN62" i="1"/>
  <c r="DP61" i="1"/>
  <c r="DM59" i="1"/>
  <c r="DU59" i="1" s="1"/>
  <c r="DO58" i="1"/>
  <c r="DQ57" i="1"/>
  <c r="DM75" i="1"/>
  <c r="DT67" i="1"/>
  <c r="DV67" i="1"/>
  <c r="DS66" i="1"/>
  <c r="DQ66" i="1"/>
  <c r="DO62" i="1"/>
  <c r="DQ61" i="1"/>
  <c r="DP58" i="1"/>
  <c r="CX58" i="1"/>
  <c r="CW92" i="1"/>
  <c r="CW91" i="1"/>
  <c r="CW85" i="1"/>
  <c r="DQ84" i="1"/>
  <c r="DD74" i="1"/>
  <c r="DN73" i="1"/>
  <c r="DR72" i="1"/>
  <c r="DR70" i="1"/>
  <c r="DT66" i="1"/>
  <c r="DM65" i="1"/>
  <c r="DP62" i="1"/>
  <c r="CW62" i="1"/>
  <c r="DM60" i="1"/>
  <c r="DU60" i="1" s="1"/>
  <c r="DQ58" i="1"/>
  <c r="DS72" i="1"/>
  <c r="DE72" i="1"/>
  <c r="DS70" i="1"/>
  <c r="DO66" i="1"/>
  <c r="DQ64" i="1"/>
  <c r="DO61" i="1"/>
  <c r="DQ59" i="1"/>
  <c r="DV59" i="1" s="1"/>
  <c r="DN58" i="1"/>
  <c r="CW57" i="1"/>
  <c r="DP42" i="1"/>
  <c r="DS39" i="1"/>
  <c r="DP39" i="1"/>
  <c r="DN38" i="1"/>
  <c r="DP37" i="1"/>
  <c r="DM37" i="1"/>
  <c r="DQ47" i="1"/>
  <c r="DN43" i="1"/>
  <c r="DD42" i="1"/>
  <c r="DR40" i="1"/>
  <c r="DR36" i="1"/>
  <c r="DO43" i="1"/>
  <c r="DN42" i="1"/>
  <c r="CX41" i="1"/>
  <c r="DS40" i="1"/>
  <c r="DN39" i="1"/>
  <c r="DP38" i="1"/>
  <c r="DN37" i="1"/>
  <c r="DS36" i="1"/>
  <c r="DM49" i="1"/>
  <c r="DP43" i="1"/>
  <c r="DE42" i="1"/>
  <c r="DT40" i="1"/>
  <c r="DR39" i="1"/>
  <c r="DO39" i="1"/>
  <c r="DO37" i="1"/>
  <c r="DT36" i="1"/>
  <c r="DQ36" i="1"/>
  <c r="CW20" i="1"/>
  <c r="DD17" i="1"/>
  <c r="DR12" i="1"/>
  <c r="CT178" i="2"/>
  <c r="CR178" i="4"/>
  <c r="DA184" i="2"/>
  <c r="CY184" i="4"/>
  <c r="CS213" i="2"/>
  <c r="CQ213" i="4"/>
  <c r="CU305" i="2"/>
  <c r="CS305" i="4"/>
  <c r="CT419" i="2"/>
  <c r="CR419" i="4"/>
  <c r="CU241" i="4"/>
  <c r="CW241" i="2"/>
  <c r="CW246" i="2"/>
  <c r="CU246" i="4"/>
  <c r="DD253" i="2"/>
  <c r="DB253" i="4"/>
  <c r="DD258" i="2"/>
  <c r="DB258" i="4"/>
  <c r="DD268" i="2"/>
  <c r="DB268" i="4"/>
  <c r="DD283" i="2"/>
  <c r="DB283" i="4"/>
  <c r="CV296" i="2"/>
  <c r="CT296" i="4"/>
  <c r="DB310" i="2"/>
  <c r="CZ310" i="4"/>
  <c r="CX316" i="2"/>
  <c r="CV316" i="4"/>
  <c r="CZ325" i="2"/>
  <c r="CX325" i="4"/>
  <c r="DC336" i="2"/>
  <c r="DA336" i="4"/>
  <c r="CV340" i="2"/>
  <c r="CT340" i="4"/>
  <c r="CZ346" i="2"/>
  <c r="CX346" i="4"/>
  <c r="DA368" i="2"/>
  <c r="CY368" i="4"/>
  <c r="CZ371" i="2"/>
  <c r="CX371" i="4"/>
  <c r="CU374" i="2"/>
  <c r="CS374" i="4"/>
  <c r="CW380" i="2"/>
  <c r="CU380" i="4"/>
  <c r="CU383" i="2"/>
  <c r="CS383" i="4"/>
  <c r="CY393" i="2"/>
  <c r="CW393" i="4"/>
  <c r="CU399" i="2"/>
  <c r="CS399" i="4"/>
  <c r="DB403" i="2"/>
  <c r="CZ403" i="4"/>
  <c r="DD406" i="2"/>
  <c r="DB406" i="4"/>
  <c r="CR414" i="2"/>
  <c r="CP414" i="4"/>
  <c r="CW422" i="2"/>
  <c r="CU422" i="4"/>
  <c r="DB424" i="4"/>
  <c r="DD424" i="2"/>
  <c r="DE441" i="2"/>
  <c r="DC441" i="4"/>
  <c r="DA447" i="2"/>
  <c r="CY447" i="4"/>
  <c r="DE282" i="2"/>
  <c r="DC282" i="4"/>
  <c r="DB412" i="2"/>
  <c r="CZ412" i="4"/>
  <c r="CV262" i="2"/>
  <c r="CT262" i="4"/>
  <c r="CX288" i="2"/>
  <c r="CV288" i="4"/>
  <c r="CW298" i="2"/>
  <c r="CU298" i="4"/>
  <c r="DE320" i="2"/>
  <c r="DC320" i="4"/>
  <c r="DC322" i="2"/>
  <c r="DA322" i="4"/>
  <c r="CV328" i="2"/>
  <c r="CT328" i="4"/>
  <c r="DE344" i="2"/>
  <c r="DC344" i="4"/>
  <c r="DE369" i="2"/>
  <c r="DC369" i="4"/>
  <c r="CW372" i="2"/>
  <c r="CU372" i="4"/>
  <c r="DB382" i="2"/>
  <c r="CZ382" i="4"/>
  <c r="CT391" i="4"/>
  <c r="CV391" i="2"/>
  <c r="CU397" i="4"/>
  <c r="CW397" i="2"/>
  <c r="DB403" i="4"/>
  <c r="DD403" i="2"/>
  <c r="CY419" i="2"/>
  <c r="CW419" i="4"/>
  <c r="DE422" i="2"/>
  <c r="DC422" i="4"/>
  <c r="CW436" i="2"/>
  <c r="CU436" i="4"/>
  <c r="DC442" i="4"/>
  <c r="DE442" i="2"/>
  <c r="CU301" i="2"/>
  <c r="CS301" i="4"/>
  <c r="CT415" i="2"/>
  <c r="CR415" i="4"/>
  <c r="CX283" i="2"/>
  <c r="CV283" i="4"/>
  <c r="DL261" i="1"/>
  <c r="CY260" i="2"/>
  <c r="DB292" i="2"/>
  <c r="CZ292" i="4"/>
  <c r="DA296" i="2"/>
  <c r="CY296" i="4"/>
  <c r="CS307" i="4"/>
  <c r="CU307" i="2"/>
  <c r="DC325" i="2"/>
  <c r="DA325" i="4"/>
  <c r="CT330" i="4"/>
  <c r="CV330" i="2"/>
  <c r="CU334" i="2"/>
  <c r="CS334" i="4"/>
  <c r="CZ362" i="2"/>
  <c r="CX362" i="4"/>
  <c r="CT368" i="2"/>
  <c r="CR368" i="4"/>
  <c r="DK372" i="1"/>
  <c r="CP371" i="4"/>
  <c r="CW382" i="2"/>
  <c r="CU382" i="4"/>
  <c r="CR399" i="4"/>
  <c r="CT399" i="2"/>
  <c r="DE424" i="2"/>
  <c r="DC424" i="4"/>
  <c r="CX433" i="2"/>
  <c r="CV433" i="4"/>
  <c r="DB435" i="2"/>
  <c r="CZ435" i="4"/>
  <c r="CU455" i="2"/>
  <c r="CS455" i="4"/>
  <c r="CX448" i="2"/>
  <c r="CV448" i="4"/>
  <c r="DE449" i="2"/>
  <c r="DC449" i="4"/>
  <c r="CR463" i="4"/>
  <c r="CT463" i="2"/>
  <c r="CV465" i="2"/>
  <c r="CT465" i="4"/>
  <c r="CX466" i="2"/>
  <c r="CV466" i="4"/>
  <c r="DA468" i="2"/>
  <c r="CY468" i="4"/>
  <c r="CY470" i="2"/>
  <c r="CW470" i="4"/>
  <c r="CW472" i="2"/>
  <c r="CU472" i="4"/>
  <c r="CS473" i="4"/>
  <c r="CU473" i="2"/>
  <c r="CW474" i="2"/>
  <c r="CU474" i="4"/>
  <c r="CU478" i="2"/>
  <c r="CS478" i="4"/>
  <c r="DB487" i="2"/>
  <c r="CZ487" i="4"/>
  <c r="DE496" i="2"/>
  <c r="DC496" i="4"/>
  <c r="DC499" i="2"/>
  <c r="DA499" i="4"/>
  <c r="CT503" i="2"/>
  <c r="CR503" i="4"/>
  <c r="CT506" i="2"/>
  <c r="CR506" i="4"/>
  <c r="DB510" i="2"/>
  <c r="CZ510" i="4"/>
  <c r="DA512" i="4"/>
  <c r="DC512" i="2"/>
  <c r="DA513" i="2"/>
  <c r="CY513" i="4"/>
  <c r="DD514" i="2"/>
  <c r="DB514" i="4"/>
  <c r="DA517" i="2"/>
  <c r="CY517" i="4"/>
  <c r="CV183" i="2"/>
  <c r="CT183" i="4"/>
  <c r="DC264" i="2"/>
  <c r="DA264" i="4"/>
  <c r="DA306" i="2"/>
  <c r="CY306" i="4"/>
  <c r="DV374" i="1"/>
  <c r="DG373" i="2" s="1"/>
  <c r="DA431" i="2"/>
  <c r="CY431" i="4"/>
  <c r="DD251" i="2"/>
  <c r="DB251" i="4"/>
  <c r="DD255" i="2"/>
  <c r="DB255" i="4"/>
  <c r="CS260" i="2"/>
  <c r="CQ260" i="4"/>
  <c r="CR267" i="4"/>
  <c r="CT267" i="2"/>
  <c r="DC276" i="2"/>
  <c r="DA276" i="4"/>
  <c r="CU290" i="4"/>
  <c r="CW290" i="2"/>
  <c r="CW295" i="2"/>
  <c r="CU295" i="4"/>
  <c r="DA301" i="4"/>
  <c r="DC301" i="2"/>
  <c r="DD315" i="2"/>
  <c r="DB315" i="4"/>
  <c r="CX319" i="4"/>
  <c r="CZ319" i="2"/>
  <c r="CU322" i="2"/>
  <c r="CS322" i="4"/>
  <c r="CW324" i="2"/>
  <c r="CU324" i="4"/>
  <c r="DD326" i="2"/>
  <c r="DB326" i="4"/>
  <c r="CX350" i="2"/>
  <c r="CV350" i="4"/>
  <c r="CT353" i="2"/>
  <c r="CR353" i="4"/>
  <c r="CX355" i="2"/>
  <c r="CV355" i="4"/>
  <c r="DD368" i="2"/>
  <c r="DB368" i="4"/>
  <c r="DB371" i="2"/>
  <c r="CZ371" i="4"/>
  <c r="DD380" i="2"/>
  <c r="DB380" i="4"/>
  <c r="DB383" i="2"/>
  <c r="CZ383" i="4"/>
  <c r="DA396" i="2"/>
  <c r="CY396" i="4"/>
  <c r="DA399" i="2"/>
  <c r="CY399" i="4"/>
  <c r="CR402" i="4"/>
  <c r="CT402" i="2"/>
  <c r="CX404" i="2"/>
  <c r="CV404" i="4"/>
  <c r="CV407" i="2"/>
  <c r="CT407" i="4"/>
  <c r="CU412" i="2"/>
  <c r="CS412" i="4"/>
  <c r="CW415" i="2"/>
  <c r="CU415" i="4"/>
  <c r="DC422" i="2"/>
  <c r="DA422" i="4"/>
  <c r="CT428" i="2"/>
  <c r="CR428" i="4"/>
  <c r="CX438" i="2"/>
  <c r="CV438" i="4"/>
  <c r="CU441" i="4"/>
  <c r="CW441" i="2"/>
  <c r="DA450" i="2"/>
  <c r="CY450" i="4"/>
  <c r="DA456" i="2"/>
  <c r="CY456" i="4"/>
  <c r="CW459" i="2"/>
  <c r="CU459" i="4"/>
  <c r="CU465" i="2"/>
  <c r="CS465" i="4"/>
  <c r="CU472" i="2"/>
  <c r="CS472" i="4"/>
  <c r="CU476" i="2"/>
  <c r="CS476" i="4"/>
  <c r="DB479" i="4"/>
  <c r="DD479" i="2"/>
  <c r="DB495" i="2"/>
  <c r="CZ495" i="4"/>
  <c r="DB499" i="2"/>
  <c r="CZ499" i="4"/>
  <c r="CW503" i="2"/>
  <c r="CU503" i="4"/>
  <c r="DA506" i="2"/>
  <c r="CY506" i="4"/>
  <c r="DE509" i="2"/>
  <c r="DC509" i="4"/>
  <c r="DB513" i="2"/>
  <c r="CZ513" i="4"/>
  <c r="DK213" i="1"/>
  <c r="CP248" i="4"/>
  <c r="DJ541" i="2"/>
  <c r="DK486" i="1"/>
  <c r="DL423" i="1"/>
  <c r="CX285" i="2"/>
  <c r="CV285" i="4"/>
  <c r="CY287" i="2"/>
  <c r="CW287" i="4"/>
  <c r="DL372" i="1"/>
  <c r="DL237" i="1"/>
  <c r="CR355" i="2"/>
  <c r="DC429" i="2"/>
  <c r="CV184" i="4"/>
  <c r="CX184" i="2"/>
  <c r="CY204" i="2"/>
  <c r="CW204" i="4"/>
  <c r="CT212" i="2"/>
  <c r="CR212" i="4"/>
  <c r="CR215" i="2"/>
  <c r="CP215" i="4"/>
  <c r="CS232" i="2"/>
  <c r="CQ232" i="4"/>
  <c r="CT234" i="2"/>
  <c r="CR234" i="4"/>
  <c r="CS244" i="2"/>
  <c r="CQ244" i="4"/>
  <c r="CT250" i="2"/>
  <c r="CR250" i="4"/>
  <c r="CT259" i="4"/>
  <c r="CV259" i="2"/>
  <c r="CS263" i="2"/>
  <c r="CQ263" i="4"/>
  <c r="CX274" i="2"/>
  <c r="CV274" i="4"/>
  <c r="DB278" i="2"/>
  <c r="CZ278" i="4"/>
  <c r="CW282" i="2"/>
  <c r="CU282" i="4"/>
  <c r="CS290" i="2"/>
  <c r="CQ290" i="4"/>
  <c r="DU339" i="1"/>
  <c r="DV513" i="1"/>
  <c r="CS265" i="2"/>
  <c r="CQ265" i="4"/>
  <c r="DD264" i="2"/>
  <c r="DB264" i="4"/>
  <c r="DA291" i="2"/>
  <c r="CY291" i="4"/>
  <c r="DA304" i="2"/>
  <c r="CY304" i="4"/>
  <c r="DB324" i="2"/>
  <c r="CZ324" i="4"/>
  <c r="CT327" i="2"/>
  <c r="CR327" i="4"/>
  <c r="DE409" i="2"/>
  <c r="DC409" i="4"/>
  <c r="CT418" i="2"/>
  <c r="CR418" i="4"/>
  <c r="CX2" i="4"/>
  <c r="CV301" i="2"/>
  <c r="CT301" i="4"/>
  <c r="CS339" i="2"/>
  <c r="CQ339" i="4"/>
  <c r="DA247" i="2"/>
  <c r="CY247" i="4"/>
  <c r="DD330" i="2"/>
  <c r="DB330" i="4"/>
  <c r="DC367" i="2"/>
  <c r="DA367" i="4"/>
  <c r="CU401" i="2"/>
  <c r="CS401" i="4"/>
  <c r="DB436" i="2"/>
  <c r="CZ436" i="4"/>
  <c r="DC445" i="2"/>
  <c r="DA445" i="4"/>
  <c r="CS317" i="2"/>
  <c r="CQ317" i="4"/>
  <c r="DU373" i="1"/>
  <c r="DC296" i="2"/>
  <c r="DA296" i="4"/>
  <c r="DE299" i="2"/>
  <c r="DC299" i="4"/>
  <c r="DA367" i="2"/>
  <c r="CY367" i="4"/>
  <c r="CT433" i="2"/>
  <c r="CR433" i="4"/>
  <c r="CW266" i="2"/>
  <c r="CU266" i="4"/>
  <c r="CT381" i="2"/>
  <c r="CR381" i="4"/>
  <c r="DC465" i="2"/>
  <c r="DA465" i="4"/>
  <c r="DE478" i="2"/>
  <c r="DC478" i="4"/>
  <c r="DA519" i="2"/>
  <c r="CY519" i="4"/>
  <c r="CT262" i="2"/>
  <c r="CR262" i="4"/>
  <c r="CY431" i="2"/>
  <c r="CW431" i="4"/>
  <c r="CY454" i="2"/>
  <c r="CW454" i="4"/>
  <c r="CS274" i="2"/>
  <c r="CQ274" i="4"/>
  <c r="DU402" i="1"/>
  <c r="DF401" i="2" s="1"/>
  <c r="DE268" i="2"/>
  <c r="DC268" i="4"/>
  <c r="CS379" i="2"/>
  <c r="CQ379" i="4"/>
  <c r="CY142" i="2"/>
  <c r="CW142" i="4"/>
  <c r="CX246" i="2"/>
  <c r="CV246" i="4"/>
  <c r="CV273" i="2"/>
  <c r="CT273" i="4"/>
  <c r="DK579" i="2"/>
  <c r="CT279" i="2"/>
  <c r="CR279" i="4"/>
  <c r="DB257" i="2"/>
  <c r="CZ257" i="4"/>
  <c r="DE273" i="2"/>
  <c r="DC273" i="4"/>
  <c r="DB368" i="2"/>
  <c r="CZ368" i="4"/>
  <c r="CU411" i="2"/>
  <c r="CS411" i="4"/>
  <c r="DC243" i="2"/>
  <c r="DA243" i="4"/>
  <c r="CW313" i="2"/>
  <c r="CU313" i="4"/>
  <c r="DB317" i="2"/>
  <c r="CZ317" i="4"/>
  <c r="DE357" i="2"/>
  <c r="DC357" i="4"/>
  <c r="DC306" i="2"/>
  <c r="DA306" i="4"/>
  <c r="CV472" i="2"/>
  <c r="CT472" i="4"/>
  <c r="DE497" i="2"/>
  <c r="DC497" i="4"/>
  <c r="CX508" i="2"/>
  <c r="CV508" i="4"/>
  <c r="DU406" i="1"/>
  <c r="DV204" i="1"/>
  <c r="DU115" i="1"/>
  <c r="DV423" i="1"/>
  <c r="DU153" i="1"/>
  <c r="DF152" i="2" s="1"/>
  <c r="DU98" i="1"/>
  <c r="DV435" i="1"/>
  <c r="DV490" i="1"/>
  <c r="DV139" i="1"/>
  <c r="DK169" i="1"/>
  <c r="DU100" i="1"/>
  <c r="DF99" i="2" s="1"/>
  <c r="DV109" i="1"/>
  <c r="DV170" i="1"/>
  <c r="DV121" i="1"/>
  <c r="DV210" i="1"/>
  <c r="DF536" i="4"/>
  <c r="DL533" i="2"/>
  <c r="DJ525" i="2"/>
  <c r="EP587" i="1"/>
  <c r="DU407" i="1"/>
  <c r="DD406" i="4"/>
  <c r="DU403" i="1"/>
  <c r="DV372" i="1"/>
  <c r="DV13" i="1"/>
  <c r="DG12" i="2"/>
  <c r="DV26" i="1"/>
  <c r="DU217" i="1"/>
  <c r="DV260" i="1"/>
  <c r="EQ556" i="1"/>
  <c r="EU556" i="1" s="1"/>
  <c r="EP556" i="1"/>
  <c r="ET556" i="1" s="1"/>
  <c r="EO556" i="1"/>
  <c r="ES556" i="1"/>
  <c r="ER556" i="1"/>
  <c r="EV556" i="1" s="1"/>
  <c r="EP557" i="1"/>
  <c r="ET557" i="1" s="1"/>
  <c r="EQ557" i="1"/>
  <c r="EU557" i="1" s="1"/>
  <c r="EO557" i="1"/>
  <c r="ES557" i="1"/>
  <c r="ER557" i="1"/>
  <c r="EV557" i="1" s="1"/>
  <c r="ER521" i="1"/>
  <c r="EV521" i="1" s="1"/>
  <c r="EO521" i="1"/>
  <c r="ES521" i="1" s="1"/>
  <c r="EP521" i="1"/>
  <c r="ET521" i="1"/>
  <c r="EQ521" i="1"/>
  <c r="EU521" i="1" s="1"/>
  <c r="DL288" i="1"/>
  <c r="DL458" i="1"/>
  <c r="DK461" i="1"/>
  <c r="ER551" i="1"/>
  <c r="EV551" i="1"/>
  <c r="EP551" i="1"/>
  <c r="ET551" i="1"/>
  <c r="EQ551" i="1"/>
  <c r="EU551" i="1" s="1"/>
  <c r="EO551" i="1"/>
  <c r="ES551" i="1"/>
  <c r="EP579" i="1"/>
  <c r="ET579" i="1"/>
  <c r="EQ579" i="1"/>
  <c r="EU579" i="1"/>
  <c r="ER579" i="1"/>
  <c r="EV579" i="1" s="1"/>
  <c r="EO579" i="1"/>
  <c r="ES579" i="1"/>
  <c r="EQ553" i="1"/>
  <c r="EU553" i="1"/>
  <c r="ER553" i="1"/>
  <c r="EV553" i="1"/>
  <c r="EP553" i="1"/>
  <c r="ET553" i="1"/>
  <c r="EO553" i="1"/>
  <c r="ES553" i="1"/>
  <c r="EO587" i="1"/>
  <c r="EP532" i="1"/>
  <c r="ET532" i="1"/>
  <c r="DV459" i="1"/>
  <c r="ER554" i="1"/>
  <c r="EV554" i="1" s="1"/>
  <c r="EP554" i="1"/>
  <c r="ET554" i="1" s="1"/>
  <c r="EQ554" i="1"/>
  <c r="EU554" i="1" s="1"/>
  <c r="EO554" i="1"/>
  <c r="ES554" i="1" s="1"/>
  <c r="EQ548" i="1"/>
  <c r="ER548" i="1"/>
  <c r="EP548" i="1"/>
  <c r="EO548" i="1"/>
  <c r="DL195" i="1"/>
  <c r="DL210" i="1"/>
  <c r="DI593" i="2"/>
  <c r="EP594" i="1"/>
  <c r="ET594" i="1"/>
  <c r="EO594" i="1"/>
  <c r="ES594" i="1"/>
  <c r="EQ594" i="1"/>
  <c r="EU594" i="1"/>
  <c r="ER594" i="1"/>
  <c r="EV594" i="1"/>
  <c r="EF567" i="1"/>
  <c r="DG566" i="4" s="1"/>
  <c r="DV406" i="1"/>
  <c r="DG405" i="2"/>
  <c r="DU410" i="1"/>
  <c r="DU492" i="1"/>
  <c r="DF491" i="2" s="1"/>
  <c r="ER587" i="1"/>
  <c r="EO532" i="1"/>
  <c r="ES532" i="1" s="1"/>
  <c r="DU163" i="1"/>
  <c r="EP562" i="1"/>
  <c r="ET562" i="1"/>
  <c r="EQ562" i="1"/>
  <c r="EU562" i="1"/>
  <c r="EO562" i="1"/>
  <c r="ES562" i="1"/>
  <c r="ER562" i="1"/>
  <c r="EV562" i="1"/>
  <c r="ER555" i="1"/>
  <c r="EV555" i="1"/>
  <c r="EP555" i="1"/>
  <c r="ET555" i="1"/>
  <c r="EQ555" i="1"/>
  <c r="EU555" i="1"/>
  <c r="EO555" i="1"/>
  <c r="ES555" i="1"/>
  <c r="EP585" i="1"/>
  <c r="ET585" i="1"/>
  <c r="EO585" i="1"/>
  <c r="ES585" i="1"/>
  <c r="EQ585" i="1"/>
  <c r="EU585" i="1"/>
  <c r="ER585" i="1"/>
  <c r="EV585" i="1"/>
  <c r="EQ568" i="1"/>
  <c r="EU568" i="1"/>
  <c r="EP568" i="1"/>
  <c r="ET568" i="1"/>
  <c r="EO568" i="1"/>
  <c r="ES568" i="1"/>
  <c r="ER568" i="1"/>
  <c r="EV568" i="1"/>
  <c r="DV4" i="1"/>
  <c r="ER549" i="1"/>
  <c r="EV549" i="1" s="1"/>
  <c r="EP549" i="1"/>
  <c r="ET549" i="1" s="1"/>
  <c r="EQ549" i="1"/>
  <c r="EU549" i="1" s="1"/>
  <c r="EO549" i="1"/>
  <c r="ES549" i="1" s="1"/>
  <c r="EP590" i="1"/>
  <c r="ET590" i="1" s="1"/>
  <c r="EO590" i="1"/>
  <c r="ES590" i="1" s="1"/>
  <c r="EQ590" i="1"/>
  <c r="EU590" i="1" s="1"/>
  <c r="ER590" i="1"/>
  <c r="EV590" i="1" s="1"/>
  <c r="EP588" i="1"/>
  <c r="ET588" i="1"/>
  <c r="ER588" i="1"/>
  <c r="EV588" i="1" s="1"/>
  <c r="EO588" i="1"/>
  <c r="ES588" i="1"/>
  <c r="EQ588" i="1"/>
  <c r="EU588" i="1" s="1"/>
  <c r="EP581" i="1"/>
  <c r="ET581" i="1"/>
  <c r="EO581" i="1"/>
  <c r="ES581" i="1" s="1"/>
  <c r="EQ581" i="1"/>
  <c r="EU581" i="1"/>
  <c r="ER581" i="1"/>
  <c r="EV581" i="1" s="1"/>
  <c r="EQ587" i="1"/>
  <c r="ER532" i="1"/>
  <c r="EV532" i="1" s="1"/>
  <c r="DV105" i="1"/>
  <c r="ER544" i="1"/>
  <c r="EP544" i="1"/>
  <c r="EQ544" i="1"/>
  <c r="EO544" i="1"/>
  <c r="ER546" i="1"/>
  <c r="EV546" i="1" s="1"/>
  <c r="EP546" i="1"/>
  <c r="ET546" i="1"/>
  <c r="EQ546" i="1"/>
  <c r="EU546" i="1" s="1"/>
  <c r="EO546" i="1"/>
  <c r="ES546" i="1"/>
  <c r="ER531" i="1"/>
  <c r="EV531" i="1" s="1"/>
  <c r="EO531" i="1"/>
  <c r="ES531" i="1"/>
  <c r="EP531" i="1"/>
  <c r="ET531" i="1" s="1"/>
  <c r="EQ531" i="1"/>
  <c r="EU531" i="1"/>
  <c r="EP589" i="1"/>
  <c r="ET589" i="1" s="1"/>
  <c r="EO589" i="1"/>
  <c r="ES589" i="1"/>
  <c r="EQ589" i="1"/>
  <c r="EU589" i="1" s="1"/>
  <c r="ER589" i="1"/>
  <c r="EV589" i="1"/>
  <c r="ER534" i="1"/>
  <c r="EP534" i="1"/>
  <c r="EQ534" i="1"/>
  <c r="EO534" i="1"/>
  <c r="EQ550" i="1"/>
  <c r="EU550" i="1" s="1"/>
  <c r="ER550" i="1"/>
  <c r="EV550" i="1"/>
  <c r="EP550" i="1"/>
  <c r="ET550" i="1"/>
  <c r="EO550" i="1"/>
  <c r="ES550" i="1"/>
  <c r="ER526" i="1"/>
  <c r="EO526" i="1"/>
  <c r="EP526" i="1"/>
  <c r="EQ526" i="1"/>
  <c r="DU11" i="1"/>
  <c r="DV96" i="1"/>
  <c r="DG95" i="2" s="1"/>
  <c r="DU120" i="1"/>
  <c r="DL192" i="1"/>
  <c r="DL429" i="1"/>
  <c r="DF372" i="2"/>
  <c r="CR135" i="2"/>
  <c r="CP135" i="4"/>
  <c r="CS140" i="2"/>
  <c r="CQ141" i="4"/>
  <c r="DK142" i="1"/>
  <c r="CS141" i="2"/>
  <c r="CS142" i="2"/>
  <c r="CQ142" i="4"/>
  <c r="CU153" i="4"/>
  <c r="DA158" i="2"/>
  <c r="CY158" i="4"/>
  <c r="CS160" i="2"/>
  <c r="CQ161" i="4"/>
  <c r="CS161" i="2"/>
  <c r="DE171" i="2"/>
  <c r="DC171" i="4"/>
  <c r="CQ173" i="4"/>
  <c r="DK174" i="1"/>
  <c r="CS173" i="2"/>
  <c r="DL180" i="1"/>
  <c r="CY179" i="2"/>
  <c r="CY180" i="4"/>
  <c r="DA181" i="4"/>
  <c r="DE182" i="2"/>
  <c r="CS185" i="2"/>
  <c r="CQ187" i="4"/>
  <c r="CS187" i="2"/>
  <c r="CP197" i="4"/>
  <c r="CR197" i="2"/>
  <c r="CY198" i="2"/>
  <c r="CS200" i="2"/>
  <c r="CS204" i="2"/>
  <c r="DK205" i="1"/>
  <c r="CP206" i="4"/>
  <c r="DK207" i="1"/>
  <c r="CR206" i="2"/>
  <c r="CR208" i="4"/>
  <c r="CT208" i="2"/>
  <c r="CS211" i="2"/>
  <c r="CQ211" i="4"/>
  <c r="CQ214" i="4"/>
  <c r="CS214" i="2"/>
  <c r="CV216" i="4"/>
  <c r="CX216" i="2"/>
  <c r="CV218" i="4"/>
  <c r="CX218" i="2"/>
  <c r="CX224" i="4"/>
  <c r="DL225" i="1"/>
  <c r="CZ224" i="2"/>
  <c r="CQ225" i="4"/>
  <c r="DK226" i="1"/>
  <c r="CS225" i="2"/>
  <c r="CS226" i="2"/>
  <c r="CR230" i="4"/>
  <c r="CZ231" i="2"/>
  <c r="CW232" i="4"/>
  <c r="CY232" i="2"/>
  <c r="DL234" i="1"/>
  <c r="CY233" i="2"/>
  <c r="CP236" i="4"/>
  <c r="DK237" i="1"/>
  <c r="CR236" i="2"/>
  <c r="CT238" i="2"/>
  <c r="CR238" i="4"/>
  <c r="CT242" i="2"/>
  <c r="CR242" i="4"/>
  <c r="CZ243" i="2"/>
  <c r="DL244" i="1"/>
  <c r="CX244" i="4"/>
  <c r="DL245" i="1"/>
  <c r="CZ244" i="2"/>
  <c r="CU245" i="4"/>
  <c r="CW245" i="2"/>
  <c r="DL247" i="1"/>
  <c r="CX246" i="4"/>
  <c r="CX247" i="4"/>
  <c r="CZ247" i="2"/>
  <c r="DL248" i="1"/>
  <c r="CZ248" i="2"/>
  <c r="CW249" i="4"/>
  <c r="DL250" i="1"/>
  <c r="CY249" i="2"/>
  <c r="DL251" i="1"/>
  <c r="CX250" i="4"/>
  <c r="CY251" i="2"/>
  <c r="DL252" i="1"/>
  <c r="CW251" i="4"/>
  <c r="CZ252" i="2"/>
  <c r="CS253" i="2"/>
  <c r="DB254" i="4"/>
  <c r="CR258" i="4"/>
  <c r="CT258" i="2"/>
  <c r="CQ262" i="4"/>
  <c r="DK263" i="1"/>
  <c r="CS262" i="2"/>
  <c r="CT263" i="4"/>
  <c r="CV263" i="2"/>
  <c r="CU267" i="2"/>
  <c r="CS267" i="4"/>
  <c r="DA268" i="2"/>
  <c r="CY268" i="4"/>
  <c r="CP272" i="4"/>
  <c r="DK273" i="1"/>
  <c r="CR272" i="2"/>
  <c r="CY272" i="4"/>
  <c r="CR274" i="4"/>
  <c r="CZ274" i="4"/>
  <c r="DB274" i="2"/>
  <c r="DA275" i="2"/>
  <c r="CY275" i="4"/>
  <c r="CU276" i="4"/>
  <c r="CS277" i="4"/>
  <c r="CU291" i="2"/>
  <c r="CS291" i="4"/>
  <c r="CT292" i="2"/>
  <c r="CX294" i="2"/>
  <c r="CV294" i="4"/>
  <c r="CW512" i="4"/>
  <c r="CZ429" i="2"/>
  <c r="DL430" i="1"/>
  <c r="CS461" i="2"/>
  <c r="DU405" i="1"/>
  <c r="DL405" i="1"/>
  <c r="DF402" i="2"/>
  <c r="DG371" i="2"/>
  <c r="DE371" i="4"/>
  <c r="DF409" i="2"/>
  <c r="CQ282" i="4"/>
  <c r="CS282" i="2"/>
  <c r="DA278" i="4"/>
  <c r="CV280" i="4"/>
  <c r="CX280" i="2"/>
  <c r="CT282" i="2"/>
  <c r="CR282" i="4"/>
  <c r="CT283" i="4"/>
  <c r="CV283" i="2"/>
  <c r="CR284" i="4"/>
  <c r="CT284" i="2"/>
  <c r="CQ285" i="4"/>
  <c r="DK286" i="1"/>
  <c r="CS285" i="2"/>
  <c r="CZ285" i="4"/>
  <c r="CY286" i="4"/>
  <c r="DA286" i="2"/>
  <c r="CX287" i="4"/>
  <c r="CZ287" i="2"/>
  <c r="CS289" i="2"/>
  <c r="DK290" i="1"/>
  <c r="CX290" i="4"/>
  <c r="CZ290" i="2"/>
  <c r="DL447" i="1"/>
  <c r="DK475" i="1"/>
  <c r="DV461" i="1"/>
  <c r="DG460" i="2" s="1"/>
  <c r="DL291" i="1"/>
  <c r="DB285" i="2"/>
  <c r="CQ289" i="4"/>
  <c r="DX370" i="1"/>
  <c r="DE369" i="4"/>
  <c r="CW433" i="4"/>
  <c r="DE400" i="4"/>
  <c r="DG400" i="2"/>
  <c r="CZ474" i="2"/>
  <c r="CX474" i="4"/>
  <c r="CZ311" i="2"/>
  <c r="CZ88" i="2"/>
  <c r="DL89" i="1"/>
  <c r="DL158" i="1"/>
  <c r="CY157" i="2"/>
  <c r="DK161" i="1"/>
  <c r="CX161" i="4"/>
  <c r="DL162" i="1"/>
  <c r="CZ161" i="2"/>
  <c r="CZ187" i="2"/>
  <c r="DL188" i="1"/>
  <c r="CS196" i="2"/>
  <c r="DL198" i="1"/>
  <c r="CY197" i="2"/>
  <c r="CX206" i="4"/>
  <c r="CZ206" i="2"/>
  <c r="CZ214" i="2"/>
  <c r="DL215" i="1"/>
  <c r="CZ222" i="2"/>
  <c r="DL223" i="1"/>
  <c r="DL232" i="1"/>
  <c r="CZ245" i="2"/>
  <c r="CR248" i="2"/>
  <c r="DL264" i="1"/>
  <c r="CY263" i="2"/>
  <c r="CY272" i="2"/>
  <c r="DL273" i="1"/>
  <c r="DC277" i="2"/>
  <c r="DA277" i="4"/>
  <c r="CY280" i="4"/>
  <c r="DB283" i="2"/>
  <c r="CZ283" i="4"/>
  <c r="DD284" i="2"/>
  <c r="DB284" i="4"/>
  <c r="CR286" i="4"/>
  <c r="DK289" i="1"/>
  <c r="CR288" i="2"/>
  <c r="CS289" i="4"/>
  <c r="DA290" i="4"/>
  <c r="CX94" i="4"/>
  <c r="DF579" i="4"/>
  <c r="DF539" i="4"/>
  <c r="DH539" i="2"/>
  <c r="CQ9" i="4"/>
  <c r="DL178" i="1"/>
  <c r="DU199" i="1"/>
  <c r="DD198" i="4" s="1"/>
  <c r="DU518" i="1"/>
  <c r="DF294" i="2"/>
  <c r="DF184" i="2"/>
  <c r="CW497" i="4"/>
  <c r="CY497" i="2"/>
  <c r="DH548" i="2"/>
  <c r="DF548" i="4"/>
  <c r="CS178" i="2"/>
  <c r="CP431" i="4"/>
  <c r="CR431" i="2"/>
  <c r="CP451" i="4"/>
  <c r="DK452" i="1"/>
  <c r="CR451" i="2"/>
  <c r="CP453" i="4"/>
  <c r="CR455" i="2"/>
  <c r="CR457" i="2"/>
  <c r="DK458" i="1"/>
  <c r="CP457" i="4"/>
  <c r="CR459" i="2"/>
  <c r="DK462" i="1"/>
  <c r="CP461" i="4"/>
  <c r="CP463" i="4"/>
  <c r="CZ475" i="2"/>
  <c r="DL476" i="1"/>
  <c r="CX475" i="4"/>
  <c r="DK480" i="1"/>
  <c r="CR479" i="2"/>
  <c r="CR505" i="2"/>
  <c r="CP505" i="4"/>
  <c r="CR508" i="2"/>
  <c r="CP508" i="4"/>
  <c r="DK509" i="1"/>
  <c r="CY513" i="2"/>
  <c r="DL514" i="1"/>
  <c r="CW513" i="4"/>
  <c r="DF532" i="4"/>
  <c r="DL360" i="1"/>
  <c r="DK384" i="1"/>
  <c r="DK415" i="1"/>
  <c r="CR418" i="2"/>
  <c r="CT358" i="2"/>
  <c r="DC475" i="2"/>
  <c r="DC293" i="2"/>
  <c r="CU303" i="2"/>
  <c r="CW403" i="2"/>
  <c r="DB267" i="2"/>
  <c r="DF550" i="4"/>
  <c r="DF521" i="4"/>
  <c r="CZ306" i="2"/>
  <c r="CR392" i="2"/>
  <c r="CU349" i="4"/>
  <c r="CZ506" i="4"/>
  <c r="CU479" i="4"/>
  <c r="CV460" i="4"/>
  <c r="DA452" i="4"/>
  <c r="CR450" i="4"/>
  <c r="CV442" i="4"/>
  <c r="CV322" i="4"/>
  <c r="CV306" i="4"/>
  <c r="CV300" i="4"/>
  <c r="CT295" i="4"/>
  <c r="CZ349" i="4"/>
  <c r="DB353" i="4"/>
  <c r="DC365" i="4"/>
  <c r="CY341" i="4"/>
  <c r="CU428" i="4"/>
  <c r="CZ491" i="4"/>
  <c r="CY470" i="4"/>
  <c r="CU456" i="4"/>
  <c r="CZ429" i="4"/>
  <c r="DC322" i="4"/>
  <c r="DB448" i="4"/>
  <c r="CZ409" i="4"/>
  <c r="CZ373" i="4"/>
  <c r="DC306" i="4"/>
  <c r="DC395" i="4"/>
  <c r="CR391" i="4"/>
  <c r="CR385" i="4"/>
  <c r="CV461" i="4"/>
  <c r="CV455" i="4"/>
  <c r="CY419" i="4"/>
  <c r="CT414" i="4"/>
  <c r="CY411" i="4"/>
  <c r="CP334" i="4"/>
  <c r="DA326" i="4"/>
  <c r="CT318" i="4"/>
  <c r="CZ514" i="4"/>
  <c r="DB497" i="4"/>
  <c r="CS392" i="4"/>
  <c r="CS343" i="2"/>
  <c r="CS373" i="2"/>
  <c r="CY460" i="2"/>
  <c r="CX176" i="2"/>
  <c r="DA186" i="2"/>
  <c r="DC345" i="2"/>
  <c r="DA346" i="2"/>
  <c r="CX502" i="2"/>
  <c r="DD463" i="2"/>
  <c r="CX453" i="2"/>
  <c r="CV443" i="2"/>
  <c r="CX432" i="2"/>
  <c r="CU418" i="2"/>
  <c r="DE364" i="2"/>
  <c r="CV315" i="2"/>
  <c r="DC312" i="2"/>
  <c r="DD301" i="2"/>
  <c r="DD367" i="2"/>
  <c r="DB338" i="2"/>
  <c r="DC358" i="2"/>
  <c r="DC342" i="2"/>
  <c r="CW424" i="2"/>
  <c r="DE492" i="2"/>
  <c r="DD482" i="2"/>
  <c r="DC437" i="2"/>
  <c r="DE434" i="2"/>
  <c r="DC401" i="2"/>
  <c r="DA386" i="2"/>
  <c r="DB321" i="2"/>
  <c r="CW514" i="2"/>
  <c r="CW468" i="2"/>
  <c r="CY445" i="2"/>
  <c r="DC518" i="2"/>
  <c r="DC500" i="2"/>
  <c r="DC496" i="2"/>
  <c r="DB305" i="2"/>
  <c r="DB291" i="2"/>
  <c r="CX487" i="2"/>
  <c r="DA465" i="2"/>
  <c r="CX459" i="2"/>
  <c r="DE431" i="2"/>
  <c r="CV426" i="2"/>
  <c r="DE391" i="2"/>
  <c r="CT325" i="2"/>
  <c r="CT287" i="2"/>
  <c r="CX275" i="2"/>
  <c r="CT295" i="2"/>
  <c r="DC272" i="2"/>
  <c r="DD503" i="2"/>
  <c r="DB476" i="2"/>
  <c r="DB396" i="2"/>
  <c r="DC270" i="2"/>
  <c r="DE259" i="2"/>
  <c r="CR336" i="2"/>
  <c r="CS396" i="2"/>
  <c r="DA365" i="4"/>
  <c r="DB355" i="4"/>
  <c r="CT505" i="4"/>
  <c r="DB493" i="4"/>
  <c r="CT482" i="4"/>
  <c r="DB469" i="4"/>
  <c r="CS458" i="4"/>
  <c r="CU447" i="4"/>
  <c r="CR440" i="4"/>
  <c r="CZ426" i="4"/>
  <c r="CV412" i="4"/>
  <c r="CU389" i="4"/>
  <c r="DB373" i="4"/>
  <c r="CR304" i="4"/>
  <c r="CR298" i="4"/>
  <c r="CS286" i="4"/>
  <c r="CS274" i="4"/>
  <c r="DB362" i="4"/>
  <c r="DB350" i="4"/>
  <c r="CS352" i="4"/>
  <c r="CR349" i="4"/>
  <c r="CT346" i="4"/>
  <c r="CY343" i="4"/>
  <c r="CR341" i="4"/>
  <c r="DC337" i="4"/>
  <c r="CY494" i="4"/>
  <c r="CY466" i="4"/>
  <c r="CY458" i="4"/>
  <c r="DA435" i="4"/>
  <c r="DC382" i="4"/>
  <c r="DA331" i="4"/>
  <c r="DA317" i="4"/>
  <c r="CS513" i="4"/>
  <c r="DA407" i="4"/>
  <c r="CU404" i="4"/>
  <c r="CZ307" i="4"/>
  <c r="CR491" i="4"/>
  <c r="CV511" i="4"/>
  <c r="DA472" i="4"/>
  <c r="CV463" i="4"/>
  <c r="CV457" i="4"/>
  <c r="CT430" i="4"/>
  <c r="CV427" i="4"/>
  <c r="CY393" i="4"/>
  <c r="CY279" i="4"/>
  <c r="CT274" i="4"/>
  <c r="CT260" i="4"/>
  <c r="DB375" i="4"/>
  <c r="CZ424" i="4"/>
  <c r="CS320" i="4"/>
  <c r="CS272" i="4"/>
  <c r="DB243" i="4"/>
  <c r="CZ259" i="4"/>
  <c r="DA241" i="4"/>
  <c r="CU263" i="4"/>
  <c r="DC249" i="4"/>
  <c r="DC258" i="4"/>
  <c r="CW474" i="4"/>
  <c r="CY369" i="2"/>
  <c r="CR326" i="2"/>
  <c r="CS336" i="2"/>
  <c r="CZ358" i="2"/>
  <c r="CZ392" i="2"/>
  <c r="CY370" i="4"/>
  <c r="CU350" i="2"/>
  <c r="CV507" i="2"/>
  <c r="DD495" i="2"/>
  <c r="CV445" i="2"/>
  <c r="CW437" i="2"/>
  <c r="CU426" i="2"/>
  <c r="DB414" i="2"/>
  <c r="DB410" i="2"/>
  <c r="CW405" i="2"/>
  <c r="CV387" i="2"/>
  <c r="CX382" i="2"/>
  <c r="DC371" i="2"/>
  <c r="CT352" i="2"/>
  <c r="DD325" i="2"/>
  <c r="DD307" i="2"/>
  <c r="CW348" i="2"/>
  <c r="CW336" i="2"/>
  <c r="CU344" i="2"/>
  <c r="CV370" i="2"/>
  <c r="DB425" i="2"/>
  <c r="CW506" i="2"/>
  <c r="DA488" i="2"/>
  <c r="CU469" i="2"/>
  <c r="CS334" i="2"/>
  <c r="DA324" i="2"/>
  <c r="CW460" i="2"/>
  <c r="CW440" i="2"/>
  <c r="DA408" i="2"/>
  <c r="DC297" i="2"/>
  <c r="DE276" i="2"/>
  <c r="DE513" i="2"/>
  <c r="DC508" i="2"/>
  <c r="DC504" i="2"/>
  <c r="CW278" i="2"/>
  <c r="DE501" i="2"/>
  <c r="CT293" i="2"/>
  <c r="CV466" i="2"/>
  <c r="CV436" i="2"/>
  <c r="CT423" i="2"/>
  <c r="DE419" i="2"/>
  <c r="DC414" i="2"/>
  <c r="CT277" i="2"/>
  <c r="CU488" i="2"/>
  <c r="DL446" i="1"/>
  <c r="DB332" i="2"/>
  <c r="CU270" i="2"/>
  <c r="CU266" i="2"/>
  <c r="CQ366" i="4"/>
  <c r="CW365" i="4"/>
  <c r="CQ259" i="4"/>
  <c r="CP372" i="4"/>
  <c r="CP395" i="4"/>
  <c r="DA363" i="4"/>
  <c r="DA337" i="4"/>
  <c r="CT478" i="4"/>
  <c r="DA464" i="4"/>
  <c r="CU357" i="4"/>
  <c r="DC353" i="4"/>
  <c r="CZ519" i="4"/>
  <c r="DK335" i="1"/>
  <c r="DA319" i="4"/>
  <c r="DK520" i="1"/>
  <c r="DV214" i="1"/>
  <c r="DU404" i="1"/>
  <c r="DU397" i="1"/>
  <c r="DK337" i="1"/>
  <c r="DZ537" i="1"/>
  <c r="DO536" i="2" s="1"/>
  <c r="DY537" i="1"/>
  <c r="EB537" i="1" s="1"/>
  <c r="DJ536" i="2" s="1"/>
  <c r="DK359" i="1"/>
  <c r="DL327" i="1"/>
  <c r="DL359" i="1"/>
  <c r="DK324" i="1"/>
  <c r="DK373" i="1"/>
  <c r="DL397" i="1"/>
  <c r="DL416" i="1"/>
  <c r="EB567" i="1"/>
  <c r="DJ566" i="2" s="1"/>
  <c r="CR337" i="2"/>
  <c r="CR395" i="2"/>
  <c r="DC363" i="2"/>
  <c r="DD374" i="2"/>
  <c r="DC319" i="2"/>
  <c r="CZ445" i="2"/>
  <c r="DL475" i="1"/>
  <c r="DF551" i="4"/>
  <c r="CR319" i="2"/>
  <c r="CZ350" i="4"/>
  <c r="CV344" i="4"/>
  <c r="CT517" i="4"/>
  <c r="DB499" i="4"/>
  <c r="CV470" i="4"/>
  <c r="CU467" i="4"/>
  <c r="CR464" i="4"/>
  <c r="CV456" i="4"/>
  <c r="DB445" i="4"/>
  <c r="CT441" i="4"/>
  <c r="CT395" i="4"/>
  <c r="DC370" i="4"/>
  <c r="CT361" i="4"/>
  <c r="CZ326" i="4"/>
  <c r="CU323" i="4"/>
  <c r="CV318" i="4"/>
  <c r="CV310" i="4"/>
  <c r="CU307" i="4"/>
  <c r="CR268" i="4"/>
  <c r="CV254" i="4"/>
  <c r="CR246" i="4"/>
  <c r="CZ348" i="4"/>
  <c r="CU339" i="4"/>
  <c r="CV367" i="4"/>
  <c r="CR359" i="4"/>
  <c r="CV337" i="4"/>
  <c r="CZ515" i="4"/>
  <c r="CS501" i="4"/>
  <c r="DA489" i="4"/>
  <c r="CY462" i="4"/>
  <c r="CY454" i="4"/>
  <c r="CY442" i="4"/>
  <c r="CY398" i="4"/>
  <c r="DA377" i="4"/>
  <c r="CZ319" i="4"/>
  <c r="DC468" i="4"/>
  <c r="DB456" i="4"/>
  <c r="CS451" i="4"/>
  <c r="CZ427" i="4"/>
  <c r="DC410" i="4"/>
  <c r="CX408" i="4"/>
  <c r="DC400" i="4"/>
  <c r="DC374" i="4"/>
  <c r="CV421" i="4"/>
  <c r="DC393" i="4"/>
  <c r="CT388" i="4"/>
  <c r="CY377" i="4"/>
  <c r="DC477" i="4"/>
  <c r="DA450" i="4"/>
  <c r="CT398" i="4"/>
  <c r="DC379" i="4"/>
  <c r="CV329" i="4"/>
  <c r="DC327" i="4"/>
  <c r="CS332" i="4"/>
  <c r="CS249" i="4"/>
  <c r="CT242" i="4"/>
  <c r="CU271" i="4"/>
  <c r="CS409" i="2"/>
  <c r="CS195" i="2"/>
  <c r="CZ207" i="2"/>
  <c r="CS319" i="2"/>
  <c r="CR324" i="2"/>
  <c r="CS358" i="2"/>
  <c r="DD371" i="2"/>
  <c r="DD357" i="2"/>
  <c r="CV515" i="2"/>
  <c r="DD511" i="2"/>
  <c r="CU493" i="2"/>
  <c r="CV476" i="2"/>
  <c r="CW465" i="2"/>
  <c r="CU462" i="2"/>
  <c r="CU454" i="2"/>
  <c r="CX444" i="2"/>
  <c r="CT442" i="2"/>
  <c r="DB438" i="2"/>
  <c r="DB422" i="2"/>
  <c r="CV417" i="2"/>
  <c r="CU402" i="2"/>
  <c r="DE368" i="2"/>
  <c r="CX362" i="2"/>
  <c r="CT356" i="2"/>
  <c r="CV345" i="2"/>
  <c r="CV317" i="2"/>
  <c r="CT314" i="2"/>
  <c r="CW311" i="2"/>
  <c r="CT306" i="2"/>
  <c r="CT300" i="2"/>
  <c r="CW291" i="2"/>
  <c r="CX282" i="2"/>
  <c r="CV279" i="2"/>
  <c r="CT256" i="2"/>
  <c r="CU367" i="2"/>
  <c r="DB370" i="2"/>
  <c r="DE359" i="2"/>
  <c r="DD420" i="2"/>
  <c r="DB505" i="2"/>
  <c r="CU379" i="2"/>
  <c r="DA322" i="2"/>
  <c r="DB517" i="2"/>
  <c r="DD490" i="2"/>
  <c r="DA418" i="2"/>
  <c r="DD396" i="2"/>
  <c r="CU373" i="2"/>
  <c r="DE288" i="2"/>
  <c r="DC516" i="2"/>
  <c r="DE507" i="2"/>
  <c r="DC498" i="2"/>
  <c r="CT489" i="2"/>
  <c r="CX503" i="2"/>
  <c r="CX495" i="2"/>
  <c r="CT405" i="2"/>
  <c r="CV390" i="2"/>
  <c r="DA383" i="2"/>
  <c r="DA379" i="2"/>
  <c r="CV332" i="2"/>
  <c r="CT467" i="2"/>
  <c r="DA451" i="2"/>
  <c r="CV434" i="2"/>
  <c r="DA289" i="2"/>
  <c r="CV278" i="2"/>
  <c r="CV244" i="2"/>
  <c r="CR394" i="2"/>
  <c r="CT177" i="4"/>
  <c r="CT363" i="4"/>
  <c r="CV506" i="4"/>
  <c r="CV497" i="4"/>
  <c r="DB459" i="4"/>
  <c r="CR452" i="4"/>
  <c r="CV446" i="4"/>
  <c r="DB441" i="4"/>
  <c r="DB419" i="4"/>
  <c r="CT411" i="4"/>
  <c r="CR313" i="4"/>
  <c r="DB299" i="4"/>
  <c r="CT297" i="4"/>
  <c r="DB360" i="4"/>
  <c r="DB352" i="4"/>
  <c r="CU355" i="4"/>
  <c r="CV369" i="4"/>
  <c r="CV361" i="4"/>
  <c r="CY347" i="4"/>
  <c r="CR345" i="4"/>
  <c r="CT342" i="4"/>
  <c r="CY478" i="4"/>
  <c r="DC474" i="4"/>
  <c r="CS381" i="4"/>
  <c r="CY330" i="4"/>
  <c r="DB328" i="4"/>
  <c r="CS321" i="4"/>
  <c r="CY316" i="4"/>
  <c r="DB314" i="4"/>
  <c r="CU490" i="4"/>
  <c r="DC476" i="4"/>
  <c r="CU434" i="4"/>
  <c r="DA417" i="4"/>
  <c r="DC408" i="4"/>
  <c r="CZ405" i="4"/>
  <c r="CU396" i="4"/>
  <c r="DA385" i="4"/>
  <c r="DC372" i="4"/>
  <c r="CV499" i="4"/>
  <c r="CR479" i="4"/>
  <c r="CV473" i="4"/>
  <c r="DA392" i="4"/>
  <c r="CV381" i="4"/>
  <c r="CV471" i="4"/>
  <c r="CR465" i="4"/>
  <c r="DC455" i="4"/>
  <c r="CY449" i="4"/>
  <c r="CT412" i="4"/>
  <c r="CT372" i="4"/>
  <c r="CV287" i="4"/>
  <c r="CS448" i="4"/>
  <c r="DB407" i="4"/>
  <c r="CS328" i="4"/>
  <c r="CS312" i="4"/>
  <c r="DC264" i="4"/>
  <c r="CZ255" i="4"/>
  <c r="CZ323" i="2"/>
  <c r="CS350" i="2"/>
  <c r="CS360" i="2"/>
  <c r="CS519" i="2"/>
  <c r="CX514" i="2"/>
  <c r="CU494" i="2"/>
  <c r="DD473" i="2"/>
  <c r="CT446" i="2"/>
  <c r="CW425" i="2"/>
  <c r="CT416" i="2"/>
  <c r="CX354" i="2"/>
  <c r="CX342" i="2"/>
  <c r="CU314" i="2"/>
  <c r="CW305" i="2"/>
  <c r="CX302" i="2"/>
  <c r="CW368" i="2"/>
  <c r="CW362" i="2"/>
  <c r="DE286" i="2"/>
  <c r="DB507" i="2"/>
  <c r="CU449" i="2"/>
  <c r="DE436" i="2"/>
  <c r="DB385" i="2"/>
  <c r="DE308" i="2"/>
  <c r="DC295" i="2"/>
  <c r="DE515" i="2"/>
  <c r="DC510" i="2"/>
  <c r="DA433" i="2"/>
  <c r="DE260" i="2"/>
  <c r="CT513" i="2"/>
  <c r="CV382" i="2"/>
  <c r="DA467" i="2"/>
  <c r="DC440" i="2"/>
  <c r="CX431" i="2"/>
  <c r="DE315" i="2"/>
  <c r="CV312" i="2"/>
  <c r="DE303" i="2"/>
  <c r="CT271" i="2"/>
  <c r="CW331" i="2"/>
  <c r="CW299" i="2"/>
  <c r="DD281" i="2"/>
  <c r="DB420" i="2"/>
  <c r="DB276" i="2"/>
  <c r="DD245" i="2"/>
  <c r="CU263" i="2"/>
  <c r="DE267" i="2"/>
  <c r="DA251" i="2"/>
  <c r="CP471" i="4"/>
  <c r="EL537" i="1"/>
  <c r="CP337" i="4"/>
  <c r="CW359" i="4"/>
  <c r="CP383" i="4"/>
  <c r="DL409" i="1"/>
  <c r="DV472" i="1"/>
  <c r="DV91" i="1"/>
  <c r="DV202" i="1"/>
  <c r="DG201" i="2"/>
  <c r="DU310" i="1"/>
  <c r="DV266" i="1"/>
  <c r="DV305" i="1"/>
  <c r="DV363" i="1"/>
  <c r="DU385" i="1"/>
  <c r="DU447" i="1"/>
  <c r="DV463" i="1"/>
  <c r="EF537" i="1"/>
  <c r="DG536" i="4" s="1"/>
  <c r="CY414" i="2"/>
  <c r="EH567" i="1"/>
  <c r="DI566" i="4"/>
  <c r="DL307" i="1"/>
  <c r="DL208" i="1"/>
  <c r="EC567" i="1"/>
  <c r="DK566" i="2" s="1"/>
  <c r="DK351" i="1"/>
  <c r="DK374" i="1"/>
  <c r="DK396" i="1"/>
  <c r="DL461" i="1"/>
  <c r="CW357" i="2"/>
  <c r="DB519" i="2"/>
  <c r="DC464" i="2"/>
  <c r="CX271" i="2"/>
  <c r="DB242" i="2"/>
  <c r="DH551" i="2"/>
  <c r="CX306" i="4"/>
  <c r="CP392" i="4"/>
  <c r="DB350" i="2"/>
  <c r="CX344" i="2"/>
  <c r="CV517" i="2"/>
  <c r="DD499" i="2"/>
  <c r="CX470" i="2"/>
  <c r="CW467" i="2"/>
  <c r="CT464" i="2"/>
  <c r="CX456" i="2"/>
  <c r="DD445" i="2"/>
  <c r="CV441" i="2"/>
  <c r="CV395" i="2"/>
  <c r="DE370" i="2"/>
  <c r="CV361" i="2"/>
  <c r="DB326" i="2"/>
  <c r="CW323" i="2"/>
  <c r="CX318" i="2"/>
  <c r="CX310" i="2"/>
  <c r="CW307" i="2"/>
  <c r="CT268" i="2"/>
  <c r="CX254" i="2"/>
  <c r="CT246" i="2"/>
  <c r="DB348" i="2"/>
  <c r="CW339" i="2"/>
  <c r="CX367" i="2"/>
  <c r="CT359" i="2"/>
  <c r="CX337" i="2"/>
  <c r="DB515" i="2"/>
  <c r="CU501" i="2"/>
  <c r="DC489" i="2"/>
  <c r="DA462" i="2"/>
  <c r="DA454" i="2"/>
  <c r="DA442" i="2"/>
  <c r="DA398" i="2"/>
  <c r="DC377" i="2"/>
  <c r="DB319" i="2"/>
  <c r="DE468" i="2"/>
  <c r="DD456" i="2"/>
  <c r="CU451" i="2"/>
  <c r="DB427" i="2"/>
  <c r="DE410" i="2"/>
  <c r="CZ408" i="2"/>
  <c r="DE400" i="2"/>
  <c r="DE374" i="2"/>
  <c r="CX421" i="2"/>
  <c r="DE393" i="2"/>
  <c r="CV388" i="2"/>
  <c r="DA377" i="2"/>
  <c r="DE477" i="2"/>
  <c r="DC450" i="2"/>
  <c r="CV398" i="2"/>
  <c r="DE379" i="2"/>
  <c r="CX329" i="2"/>
  <c r="DE327" i="2"/>
  <c r="CU332" i="2"/>
  <c r="CU249" i="2"/>
  <c r="CV242" i="2"/>
  <c r="CW271" i="2"/>
  <c r="CQ343" i="4"/>
  <c r="CQ373" i="4"/>
  <c r="CW460" i="4"/>
  <c r="CV176" i="4"/>
  <c r="CY186" i="4"/>
  <c r="DA345" i="4"/>
  <c r="CY346" i="4"/>
  <c r="CP519" i="4"/>
  <c r="CV502" i="4"/>
  <c r="DB463" i="4"/>
  <c r="CV453" i="4"/>
  <c r="CT443" i="4"/>
  <c r="CV432" i="4"/>
  <c r="CS418" i="4"/>
  <c r="DC364" i="4"/>
  <c r="CT315" i="4"/>
  <c r="DA312" i="4"/>
  <c r="DB301" i="4"/>
  <c r="DB367" i="4"/>
  <c r="CZ338" i="4"/>
  <c r="DA358" i="4"/>
  <c r="DA342" i="4"/>
  <c r="CU424" i="4"/>
  <c r="DC492" i="4"/>
  <c r="DB482" i="4"/>
  <c r="DA437" i="4"/>
  <c r="DC434" i="4"/>
  <c r="DA401" i="4"/>
  <c r="CY386" i="4"/>
  <c r="CZ321" i="4"/>
  <c r="CU514" i="4"/>
  <c r="CU468" i="4"/>
  <c r="CW445" i="4"/>
  <c r="DA518" i="4"/>
  <c r="DA500" i="4"/>
  <c r="DA496" i="4"/>
  <c r="CZ305" i="4"/>
  <c r="CZ291" i="4"/>
  <c r="CV487" i="4"/>
  <c r="CY465" i="4"/>
  <c r="CV459" i="4"/>
  <c r="DC431" i="4"/>
  <c r="CT426" i="4"/>
  <c r="DC391" i="4"/>
  <c r="CR325" i="4"/>
  <c r="CR287" i="4"/>
  <c r="CV275" i="4"/>
  <c r="CR295" i="4"/>
  <c r="DA272" i="4"/>
  <c r="DB503" i="4"/>
  <c r="CZ476" i="4"/>
  <c r="CZ396" i="4"/>
  <c r="DA270" i="4"/>
  <c r="DC259" i="4"/>
  <c r="CP336" i="4"/>
  <c r="CQ396" i="4"/>
  <c r="CV177" i="2"/>
  <c r="CV363" i="2"/>
  <c r="CX506" i="2"/>
  <c r="CX497" i="2"/>
  <c r="DD459" i="2"/>
  <c r="CT452" i="2"/>
  <c r="CX446" i="2"/>
  <c r="DD441" i="2"/>
  <c r="DD419" i="2"/>
  <c r="CV411" i="2"/>
  <c r="CT313" i="2"/>
  <c r="DD299" i="2"/>
  <c r="CV297" i="2"/>
  <c r="DD360" i="2"/>
  <c r="DD352" i="2"/>
  <c r="CW355" i="2"/>
  <c r="CX369" i="2"/>
  <c r="CX361" i="2"/>
  <c r="DA347" i="2"/>
  <c r="CT345" i="2"/>
  <c r="CV342" i="2"/>
  <c r="DA478" i="2"/>
  <c r="DE474" i="2"/>
  <c r="CU381" i="2"/>
  <c r="DA330" i="2"/>
  <c r="DD328" i="2"/>
  <c r="CU321" i="2"/>
  <c r="DA316" i="2"/>
  <c r="DD314" i="2"/>
  <c r="CW490" i="2"/>
  <c r="DE476" i="2"/>
  <c r="CW434" i="2"/>
  <c r="DC417" i="2"/>
  <c r="DE408" i="2"/>
  <c r="DB405" i="2"/>
  <c r="CW396" i="2"/>
  <c r="DC385" i="2"/>
  <c r="DE372" i="2"/>
  <c r="CX499" i="2"/>
  <c r="CT479" i="2"/>
  <c r="CX473" i="2"/>
  <c r="DC392" i="2"/>
  <c r="CX381" i="2"/>
  <c r="CX471" i="2"/>
  <c r="CT465" i="2"/>
  <c r="DE455" i="2"/>
  <c r="DA449" i="2"/>
  <c r="CV412" i="2"/>
  <c r="CV372" i="2"/>
  <c r="CX287" i="2"/>
  <c r="CU448" i="2"/>
  <c r="DD407" i="2"/>
  <c r="CU328" i="2"/>
  <c r="CU312" i="2"/>
  <c r="DE264" i="2"/>
  <c r="DB255" i="2"/>
  <c r="CW369" i="4"/>
  <c r="CP326" i="4"/>
  <c r="CQ336" i="4"/>
  <c r="CX358" i="4"/>
  <c r="CX392" i="4"/>
  <c r="CS350" i="4"/>
  <c r="CT507" i="4"/>
  <c r="DB495" i="4"/>
  <c r="CT445" i="4"/>
  <c r="CU437" i="4"/>
  <c r="CS426" i="4"/>
  <c r="CZ414" i="4"/>
  <c r="CZ410" i="4"/>
  <c r="CU405" i="4"/>
  <c r="CT387" i="4"/>
  <c r="CV382" i="4"/>
  <c r="DA371" i="4"/>
  <c r="CR352" i="4"/>
  <c r="DB325" i="4"/>
  <c r="DB307" i="4"/>
  <c r="CU348" i="4"/>
  <c r="CU336" i="4"/>
  <c r="CS344" i="4"/>
  <c r="CT370" i="4"/>
  <c r="CZ425" i="4"/>
  <c r="CU506" i="4"/>
  <c r="CY488" i="4"/>
  <c r="CS469" i="4"/>
  <c r="CQ334" i="4"/>
  <c r="CY324" i="4"/>
  <c r="CU460" i="4"/>
  <c r="CU440" i="4"/>
  <c r="CY408" i="4"/>
  <c r="DA297" i="4"/>
  <c r="DC276" i="4"/>
  <c r="DC513" i="4"/>
  <c r="DA508" i="4"/>
  <c r="DA504" i="4"/>
  <c r="CU278" i="4"/>
  <c r="DC501" i="4"/>
  <c r="CR293" i="4"/>
  <c r="CT466" i="4"/>
  <c r="CT436" i="4"/>
  <c r="CR423" i="4"/>
  <c r="DC419" i="4"/>
  <c r="DA414" i="4"/>
  <c r="CR277" i="4"/>
  <c r="CS488" i="4"/>
  <c r="CX445" i="4"/>
  <c r="CZ332" i="4"/>
  <c r="CS270" i="4"/>
  <c r="CS266" i="4"/>
  <c r="CR471" i="2"/>
  <c r="EK537" i="1"/>
  <c r="EM537" i="1"/>
  <c r="DN561" i="2"/>
  <c r="DN543" i="2"/>
  <c r="DN567" i="2"/>
  <c r="DU173" i="1"/>
  <c r="DV301" i="1"/>
  <c r="DU519" i="1"/>
  <c r="DL478" i="1"/>
  <c r="DU507" i="1"/>
  <c r="DD506" i="4"/>
  <c r="DU267" i="1"/>
  <c r="DV307" i="1"/>
  <c r="DU368" i="1"/>
  <c r="DN556" i="2"/>
  <c r="DV44" i="1"/>
  <c r="DE43" i="4" s="1"/>
  <c r="DN593" i="2"/>
  <c r="DN547" i="2"/>
  <c r="DV293" i="1"/>
  <c r="DL302" i="1"/>
  <c r="DL470" i="1"/>
  <c r="DU499" i="1"/>
  <c r="DU509" i="1"/>
  <c r="DU491" i="1"/>
  <c r="DV515" i="1"/>
  <c r="DV431" i="1"/>
  <c r="DN545" i="2"/>
  <c r="DN555" i="2"/>
  <c r="DN531" i="2"/>
  <c r="DN530" i="2"/>
  <c r="DN548" i="2"/>
  <c r="DN520" i="2"/>
  <c r="DL147" i="1"/>
  <c r="DK203" i="1"/>
  <c r="DL258" i="1"/>
  <c r="DV465" i="1"/>
  <c r="DL304" i="1"/>
  <c r="DL517" i="1"/>
  <c r="DU126" i="1"/>
  <c r="DU452" i="1"/>
  <c r="DN554" i="2"/>
  <c r="DN584" i="2"/>
  <c r="DN553" i="2"/>
  <c r="DV71" i="1"/>
  <c r="DV50" i="1"/>
  <c r="DU132" i="1"/>
  <c r="DU149" i="1"/>
  <c r="DU188" i="1"/>
  <c r="DU246" i="1"/>
  <c r="DV125" i="1"/>
  <c r="DU473" i="1"/>
  <c r="DX473" i="1" s="1"/>
  <c r="DV473" i="1"/>
  <c r="DU495" i="1"/>
  <c r="DZ559" i="1"/>
  <c r="DO558" i="2"/>
  <c r="DO557" i="2"/>
  <c r="EB558" i="1"/>
  <c r="DN557" i="2"/>
  <c r="ED567" i="1"/>
  <c r="DN566" i="2"/>
  <c r="DU502" i="1"/>
  <c r="DY591" i="1"/>
  <c r="DZ591" i="1"/>
  <c r="CQ299" i="4"/>
  <c r="CX509" i="4"/>
  <c r="CX40" i="4"/>
  <c r="CX123" i="4"/>
  <c r="DL259" i="1"/>
  <c r="DL295" i="1"/>
  <c r="DL500" i="1"/>
  <c r="DK443" i="1"/>
  <c r="CX443" i="4"/>
  <c r="DK496" i="1"/>
  <c r="DL507" i="1"/>
  <c r="DK519" i="1"/>
  <c r="CP162" i="4"/>
  <c r="CP171" i="4"/>
  <c r="CX227" i="4"/>
  <c r="CW440" i="4"/>
  <c r="CP443" i="4"/>
  <c r="CP501" i="4"/>
  <c r="CQ506" i="4"/>
  <c r="CW485" i="4"/>
  <c r="CQ8" i="4"/>
  <c r="CP17" i="4"/>
  <c r="CP57" i="4"/>
  <c r="CP71" i="4"/>
  <c r="CP87" i="4"/>
  <c r="CX125" i="4"/>
  <c r="CP148" i="4"/>
  <c r="CX153" i="4"/>
  <c r="CP168" i="4"/>
  <c r="CP169" i="4"/>
  <c r="CP175" i="4"/>
  <c r="CP178" i="4"/>
  <c r="CQ193" i="4"/>
  <c r="CQ203" i="4"/>
  <c r="CQ229" i="4"/>
  <c r="CQ256" i="4"/>
  <c r="CW276" i="4"/>
  <c r="CW294" i="4"/>
  <c r="CQ426" i="4"/>
  <c r="CQ428" i="4"/>
  <c r="CP437" i="4"/>
  <c r="CP441" i="4"/>
  <c r="CQ449" i="4"/>
  <c r="CQ490" i="4"/>
  <c r="CP510" i="4"/>
  <c r="CQ511" i="4"/>
  <c r="CQ515" i="4"/>
  <c r="CQ56" i="4"/>
  <c r="CQ90" i="4"/>
  <c r="CW107" i="4"/>
  <c r="CW108" i="4"/>
  <c r="CP117" i="4"/>
  <c r="CW118" i="4"/>
  <c r="CP118" i="4"/>
  <c r="CX124" i="4"/>
  <c r="CW128" i="4"/>
  <c r="CX130" i="4"/>
  <c r="CX145" i="4"/>
  <c r="CW148" i="4"/>
  <c r="CX155" i="4"/>
  <c r="CQ168" i="4"/>
  <c r="CX171" i="4"/>
  <c r="CQ183" i="4"/>
  <c r="CQ192" i="4"/>
  <c r="CP238" i="4"/>
  <c r="CW239" i="4"/>
  <c r="CX341" i="4"/>
  <c r="CQ402" i="4"/>
  <c r="CQ424" i="4"/>
  <c r="CP446" i="4"/>
  <c r="CQ448" i="4"/>
  <c r="CX465" i="4"/>
  <c r="CX470" i="4"/>
  <c r="CX471" i="4"/>
  <c r="CP474" i="4"/>
  <c r="CX495" i="4"/>
  <c r="CW10" i="4"/>
  <c r="CP11" i="4"/>
  <c r="CP81" i="4"/>
  <c r="CQ82" i="4"/>
  <c r="CW91" i="4"/>
  <c r="CQ109" i="4"/>
  <c r="CX166" i="4"/>
  <c r="CX217" i="4"/>
  <c r="CQ242" i="4"/>
  <c r="CQ254" i="4"/>
  <c r="CQ257" i="4"/>
  <c r="CP259" i="4"/>
  <c r="CX266" i="4"/>
  <c r="CX271" i="4"/>
  <c r="CQ312" i="4"/>
  <c r="CX388" i="4"/>
  <c r="CX397" i="4"/>
  <c r="CX399" i="4"/>
  <c r="CQ410" i="4"/>
  <c r="CW413" i="4"/>
  <c r="CP450" i="4"/>
  <c r="CW465" i="4"/>
  <c r="CX9" i="4"/>
  <c r="CP80" i="4"/>
  <c r="CQ83" i="4"/>
  <c r="CP82" i="4"/>
  <c r="CW191" i="4"/>
  <c r="CW17" i="4"/>
  <c r="CX175" i="4"/>
  <c r="CW299" i="4"/>
  <c r="CW333" i="4"/>
  <c r="CW504" i="4"/>
  <c r="DB294" i="4"/>
  <c r="CY282" i="4"/>
  <c r="CS197" i="2"/>
  <c r="CS201" i="2"/>
  <c r="CZ205" i="2"/>
  <c r="CZ213" i="2"/>
  <c r="CQ224" i="4"/>
  <c r="CP513" i="4"/>
  <c r="CT169" i="4"/>
  <c r="CV164" i="4"/>
  <c r="CY160" i="4"/>
  <c r="DB290" i="2"/>
  <c r="CT195" i="4"/>
  <c r="DE408" i="4"/>
  <c r="DE145" i="4"/>
  <c r="CP20" i="4"/>
  <c r="CP41" i="4"/>
  <c r="DK275" i="1"/>
  <c r="DK128" i="1"/>
  <c r="EL567" i="1"/>
  <c r="CP16" i="4"/>
  <c r="CW106" i="4"/>
  <c r="CX137" i="4"/>
  <c r="CP140" i="4"/>
  <c r="CP151" i="4"/>
  <c r="CX160" i="4"/>
  <c r="CP179" i="4"/>
  <c r="CW188" i="4"/>
  <c r="CP195" i="4"/>
  <c r="CW200" i="4"/>
  <c r="CP205" i="4"/>
  <c r="CW207" i="4"/>
  <c r="CW210" i="4"/>
  <c r="CP213" i="4"/>
  <c r="CW215" i="4"/>
  <c r="CP224" i="4"/>
  <c r="CP232" i="4"/>
  <c r="CU287" i="4"/>
  <c r="CQ85" i="4"/>
  <c r="CP134" i="4"/>
  <c r="CW135" i="4"/>
  <c r="CP150" i="4"/>
  <c r="CP158" i="4"/>
  <c r="CR181" i="4"/>
  <c r="CW185" i="4"/>
  <c r="CP201" i="4"/>
  <c r="CP208" i="4"/>
  <c r="CP210" i="4"/>
  <c r="CP216" i="4"/>
  <c r="CW224" i="4"/>
  <c r="CW225" i="4"/>
  <c r="CX226" i="4"/>
  <c r="CW244" i="4"/>
  <c r="CP247" i="4"/>
  <c r="CW248" i="4"/>
  <c r="CW252" i="4"/>
  <c r="CW253" i="4"/>
  <c r="CP268" i="4"/>
  <c r="CW275" i="4"/>
  <c r="CP287" i="4"/>
  <c r="CW429" i="4"/>
  <c r="CQ458" i="4"/>
  <c r="CX468" i="4"/>
  <c r="CW493" i="4"/>
  <c r="CX512" i="4"/>
  <c r="CW430" i="4"/>
  <c r="CX431" i="4"/>
  <c r="CX503" i="4"/>
  <c r="CX500" i="4"/>
  <c r="CX510" i="4"/>
  <c r="DK88" i="1"/>
  <c r="DK336" i="1"/>
  <c r="CX404" i="4"/>
  <c r="CX423" i="4"/>
  <c r="DL367" i="1"/>
  <c r="DV454" i="1"/>
  <c r="DU454" i="1"/>
  <c r="ED454" i="1"/>
  <c r="DL434" i="1"/>
  <c r="DL503" i="1"/>
  <c r="EL561" i="1"/>
  <c r="CX82" i="4"/>
  <c r="CX122" i="4"/>
  <c r="CX126" i="4"/>
  <c r="CQ144" i="4"/>
  <c r="CQ177" i="4"/>
  <c r="CP190" i="4"/>
  <c r="CX193" i="4"/>
  <c r="CP266" i="4"/>
  <c r="CW269" i="4"/>
  <c r="CW293" i="4"/>
  <c r="CQ368" i="4"/>
  <c r="CQ381" i="4"/>
  <c r="CW404" i="4"/>
  <c r="CX421" i="4"/>
  <c r="CQ434" i="4"/>
  <c r="CP440" i="4"/>
  <c r="CX483" i="4"/>
  <c r="CX18" i="4"/>
  <c r="CQ19" i="4"/>
  <c r="CX219" i="4"/>
  <c r="CQ234" i="4"/>
  <c r="CW282" i="4"/>
  <c r="CW339" i="4"/>
  <c r="CQ340" i="4"/>
  <c r="CX345" i="4"/>
  <c r="CX398" i="4"/>
  <c r="CW406" i="4"/>
  <c r="CP422" i="4"/>
  <c r="CQ488" i="4"/>
  <c r="CQ492" i="4"/>
  <c r="CQ517" i="4"/>
  <c r="CQ485" i="4"/>
  <c r="CQ17" i="4"/>
  <c r="CP22" i="4"/>
  <c r="CQ44" i="4"/>
  <c r="CW56" i="4"/>
  <c r="CP73" i="4"/>
  <c r="CQ107" i="4"/>
  <c r="CQ123" i="4"/>
  <c r="CX202" i="4"/>
  <c r="CP255" i="4"/>
  <c r="CW265" i="4"/>
  <c r="CP270" i="4"/>
  <c r="CQ308" i="4"/>
  <c r="CQ376" i="4"/>
  <c r="CW388" i="4"/>
  <c r="CP404" i="4"/>
  <c r="CP412" i="4"/>
  <c r="CQ440" i="4"/>
  <c r="CX478" i="4"/>
  <c r="CW510" i="4"/>
  <c r="CP483" i="4"/>
  <c r="CX89" i="4"/>
  <c r="CP110" i="4"/>
  <c r="CW123" i="4"/>
  <c r="CQ176" i="4"/>
  <c r="CX177" i="4"/>
  <c r="CQ190" i="4"/>
  <c r="CX203" i="4"/>
  <c r="CX234" i="4"/>
  <c r="CX333" i="4"/>
  <c r="CX391" i="4"/>
  <c r="CX436" i="4"/>
  <c r="CW441" i="4"/>
  <c r="CW450" i="4"/>
  <c r="CX488" i="4"/>
  <c r="CP516" i="4"/>
  <c r="DE401" i="4"/>
  <c r="CW166" i="4"/>
  <c r="DK166" i="1"/>
  <c r="DL370" i="1"/>
  <c r="CW84" i="4"/>
  <c r="CQ352" i="4"/>
  <c r="CP487" i="4"/>
  <c r="CP491" i="4"/>
  <c r="DE405" i="4"/>
  <c r="DE412" i="4"/>
  <c r="DK167" i="1"/>
  <c r="DK408" i="1"/>
  <c r="CP8" i="4"/>
  <c r="DC172" i="4"/>
  <c r="CY182" i="4"/>
  <c r="CW196" i="4"/>
  <c r="CW243" i="4"/>
  <c r="CW246" i="4"/>
  <c r="CP113" i="4"/>
  <c r="CP132" i="4"/>
  <c r="CP137" i="4"/>
  <c r="CW139" i="4"/>
  <c r="CP143" i="4"/>
  <c r="CP152" i="4"/>
  <c r="CT159" i="4"/>
  <c r="CW172" i="4"/>
  <c r="CW173" i="4"/>
  <c r="CP181" i="4"/>
  <c r="CP185" i="4"/>
  <c r="CP194" i="4"/>
  <c r="CP207" i="4"/>
  <c r="CW208" i="4"/>
  <c r="CP225" i="4"/>
  <c r="CT239" i="4"/>
  <c r="CP243" i="4"/>
  <c r="CP245" i="4"/>
  <c r="CP249" i="4"/>
  <c r="CP250" i="4"/>
  <c r="CP253" i="4"/>
  <c r="CW262" i="4"/>
  <c r="CV278" i="4"/>
  <c r="CU281" i="4"/>
  <c r="CX283" i="4"/>
  <c r="CP285" i="4"/>
  <c r="CP290" i="4"/>
  <c r="CX452" i="4"/>
  <c r="CX456" i="4"/>
  <c r="CX460" i="4"/>
  <c r="CQ475" i="4"/>
  <c r="CW507" i="4"/>
  <c r="CP452" i="4"/>
  <c r="CX457" i="4"/>
  <c r="CP460" i="4"/>
  <c r="CQ57" i="4"/>
  <c r="CQ122" i="4"/>
  <c r="DE270" i="4"/>
  <c r="CQ465" i="4"/>
  <c r="CX377" i="4"/>
  <c r="CX504" i="4"/>
  <c r="CQ62" i="4"/>
  <c r="DL333" i="1"/>
  <c r="DK442" i="1"/>
  <c r="CX441" i="4"/>
  <c r="CX442" i="4"/>
  <c r="CQ72" i="4"/>
  <c r="CQ174" i="4"/>
  <c r="CW434" i="4"/>
  <c r="CQ435" i="4"/>
  <c r="CX496" i="4"/>
  <c r="CW484" i="4"/>
  <c r="CP485" i="4"/>
  <c r="CQ41" i="4"/>
  <c r="CW125" i="4"/>
  <c r="CX176" i="4"/>
  <c r="CP242" i="4"/>
  <c r="CP301" i="4"/>
  <c r="CX343" i="4"/>
  <c r="CW422" i="4"/>
  <c r="CW423" i="4"/>
  <c r="CQ467" i="4"/>
  <c r="CP472" i="4"/>
  <c r="CX473" i="4"/>
  <c r="CW481" i="4"/>
  <c r="CQ489" i="4"/>
  <c r="CW509" i="4"/>
  <c r="CW19" i="4"/>
  <c r="CX91" i="4"/>
  <c r="CP93" i="4"/>
  <c r="CP94" i="4"/>
  <c r="CP119" i="4"/>
  <c r="CQ121" i="4"/>
  <c r="CQ129" i="4"/>
  <c r="CW218" i="4"/>
  <c r="CQ235" i="4"/>
  <c r="CP261" i="4"/>
  <c r="CP317" i="4"/>
  <c r="CQ332" i="4"/>
  <c r="CX354" i="4"/>
  <c r="CP389" i="4"/>
  <c r="CQ446" i="4"/>
  <c r="CW448" i="4"/>
  <c r="CQ491" i="4"/>
  <c r="CX502" i="4"/>
  <c r="CP509" i="4"/>
  <c r="CQ516" i="4"/>
  <c r="CP62" i="4"/>
  <c r="CW79" i="4"/>
  <c r="CX84" i="4"/>
  <c r="CW90" i="4"/>
  <c r="CW292" i="4"/>
  <c r="CW314" i="4"/>
  <c r="CP335" i="4"/>
  <c r="CQ347" i="4"/>
  <c r="CQ404" i="4"/>
  <c r="CP413" i="4"/>
  <c r="CQ450" i="4"/>
  <c r="CX450" i="4"/>
  <c r="CW488" i="4"/>
  <c r="CX501" i="4"/>
  <c r="CW121" i="4"/>
  <c r="CW477" i="4"/>
  <c r="CQ273" i="4"/>
  <c r="CW366" i="4"/>
  <c r="DE224" i="4"/>
  <c r="CZ279" i="4"/>
  <c r="DC292" i="4"/>
  <c r="DD411" i="4"/>
  <c r="CW500" i="4"/>
  <c r="CS501" i="2"/>
  <c r="CP86" i="4"/>
  <c r="CW138" i="4"/>
  <c r="CQ143" i="4"/>
  <c r="CS215" i="2"/>
  <c r="CS252" i="2"/>
  <c r="CR284" i="2"/>
  <c r="CQ468" i="4"/>
  <c r="CX476" i="4"/>
  <c r="CU163" i="4"/>
  <c r="CT151" i="4"/>
  <c r="CV158" i="2"/>
  <c r="CX276" i="2"/>
  <c r="CX268" i="2"/>
  <c r="CU256" i="2"/>
  <c r="CV233" i="2"/>
  <c r="CT228" i="2"/>
  <c r="CV221" i="2"/>
  <c r="CV144" i="4"/>
  <c r="DF223" i="2"/>
  <c r="DK228" i="1"/>
  <c r="CP426" i="4"/>
  <c r="DK157" i="1"/>
  <c r="CQ118" i="4"/>
  <c r="CW161" i="4"/>
  <c r="DA171" i="4"/>
  <c r="CY174" i="4"/>
  <c r="CR180" i="4"/>
  <c r="CW189" i="4"/>
  <c r="CW206" i="4"/>
  <c r="CW214" i="4"/>
  <c r="CW222" i="4"/>
  <c r="CW236" i="4"/>
  <c r="CW286" i="4"/>
  <c r="CW92" i="4"/>
  <c r="CP142" i="4"/>
  <c r="CW143" i="4"/>
  <c r="CW167" i="4"/>
  <c r="CR182" i="4"/>
  <c r="CP196" i="4"/>
  <c r="CP198" i="4"/>
  <c r="CP200" i="4"/>
  <c r="CW205" i="4"/>
  <c r="CP211" i="4"/>
  <c r="DB215" i="4"/>
  <c r="CP226" i="4"/>
  <c r="CX232" i="4"/>
  <c r="CW247" i="4"/>
  <c r="CT275" i="4"/>
  <c r="CR294" i="4"/>
  <c r="CP283" i="4"/>
  <c r="CQ284" i="4"/>
  <c r="CP289" i="4"/>
  <c r="CW466" i="4"/>
  <c r="CP479" i="4"/>
  <c r="CP503" i="4"/>
  <c r="CP454" i="4"/>
  <c r="CX293" i="4"/>
  <c r="CX291" i="4"/>
  <c r="CX448" i="4"/>
  <c r="CQ499" i="4"/>
  <c r="DK511" i="1"/>
  <c r="DU3" i="1"/>
  <c r="DU19" i="1"/>
  <c r="DU25" i="1"/>
  <c r="DU486" i="1"/>
  <c r="DV486" i="1"/>
  <c r="DX486" i="1"/>
  <c r="DV8" i="1"/>
  <c r="DG7" i="2"/>
  <c r="DV18" i="1"/>
  <c r="DK73" i="1"/>
  <c r="CX56" i="4"/>
  <c r="DL73" i="1"/>
  <c r="DU79" i="1"/>
  <c r="DL82" i="1"/>
  <c r="DU86" i="1"/>
  <c r="DF85" i="2"/>
  <c r="DK126" i="1"/>
  <c r="DV172" i="1"/>
  <c r="DK170" i="1"/>
  <c r="DL164" i="1"/>
  <c r="DL191" i="1"/>
  <c r="DV196" i="1"/>
  <c r="DV208" i="1"/>
  <c r="DK240" i="1"/>
  <c r="DU271" i="1"/>
  <c r="EM271" i="1" s="1"/>
  <c r="DV269" i="1"/>
  <c r="DL270" i="1"/>
  <c r="DU331" i="1"/>
  <c r="DK309" i="1"/>
  <c r="DU273" i="1"/>
  <c r="DL315" i="1"/>
  <c r="DV332" i="1"/>
  <c r="DG331" i="2" s="1"/>
  <c r="DU341" i="1"/>
  <c r="DU425" i="1"/>
  <c r="DL349" i="1"/>
  <c r="DV396" i="1"/>
  <c r="DL401" i="1"/>
  <c r="CQ385" i="4"/>
  <c r="DF559" i="4"/>
  <c r="CQ145" i="4"/>
  <c r="CQ153" i="4"/>
  <c r="CX174" i="4"/>
  <c r="CQ191" i="4"/>
  <c r="CP219" i="4"/>
  <c r="CW228" i="4"/>
  <c r="CW256" i="4"/>
  <c r="CW258" i="4"/>
  <c r="CQ277" i="4"/>
  <c r="CQ298" i="4"/>
  <c r="CX367" i="4"/>
  <c r="CP379" i="4"/>
  <c r="CW390" i="4"/>
  <c r="CQ399" i="4"/>
  <c r="CQ421" i="4"/>
  <c r="CW428" i="4"/>
  <c r="CX435" i="4"/>
  <c r="CW443" i="4"/>
  <c r="CQ480" i="4"/>
  <c r="CW120" i="4"/>
  <c r="CP124" i="4"/>
  <c r="CP125" i="4"/>
  <c r="CP241" i="4"/>
  <c r="CX329" i="4"/>
  <c r="CW329" i="4"/>
  <c r="CP333" i="4"/>
  <c r="CQ345" i="4"/>
  <c r="CX437" i="4"/>
  <c r="CQ439" i="4"/>
  <c r="CW442" i="4"/>
  <c r="CQ473" i="4"/>
  <c r="CP477" i="4"/>
  <c r="CQ479" i="4"/>
  <c r="CQ496" i="4"/>
  <c r="CW8" i="4"/>
  <c r="CX11" i="4"/>
  <c r="CQ21" i="4"/>
  <c r="CX44" i="4"/>
  <c r="CQ110" i="4"/>
  <c r="CW147" i="4"/>
  <c r="CP220" i="4"/>
  <c r="CX238" i="4"/>
  <c r="CQ271" i="4"/>
  <c r="CP280" i="4"/>
  <c r="CQ303" i="4"/>
  <c r="CX308" i="4"/>
  <c r="CX315" i="4"/>
  <c r="CX331" i="4"/>
  <c r="CP377" i="4"/>
  <c r="CW401" i="4"/>
  <c r="CQ412" i="4"/>
  <c r="CQ425" i="4"/>
  <c r="CQ433" i="4"/>
  <c r="CQ444" i="4"/>
  <c r="CQ481" i="4"/>
  <c r="CQ502" i="4"/>
  <c r="CW517" i="4"/>
  <c r="CP9" i="4"/>
  <c r="CQ18" i="4"/>
  <c r="CQ93" i="4"/>
  <c r="CX110" i="4"/>
  <c r="CQ111" i="4"/>
  <c r="CX129" i="4"/>
  <c r="CP256" i="4"/>
  <c r="CP282" i="4"/>
  <c r="CP291" i="4"/>
  <c r="CP331" i="4"/>
  <c r="CW384" i="4"/>
  <c r="CP401" i="4"/>
  <c r="CQ436" i="4"/>
  <c r="CW464" i="4"/>
  <c r="CP465" i="4"/>
  <c r="CQ487" i="4"/>
  <c r="CW489" i="4"/>
  <c r="CX514" i="4"/>
  <c r="CW9" i="4"/>
  <c r="CX128" i="4"/>
  <c r="CW193" i="4"/>
  <c r="CP355" i="4"/>
  <c r="CQ443" i="4"/>
  <c r="CX242" i="4"/>
  <c r="CX387" i="4"/>
  <c r="CW11" i="4"/>
  <c r="CX183" i="4"/>
  <c r="DE297" i="4"/>
  <c r="DB279" i="2"/>
  <c r="DE292" i="2"/>
  <c r="DF411" i="2"/>
  <c r="CR86" i="2"/>
  <c r="CY138" i="2"/>
  <c r="CS143" i="2"/>
  <c r="CQ197" i="4"/>
  <c r="CQ201" i="4"/>
  <c r="CX205" i="4"/>
  <c r="CX213" i="4"/>
  <c r="CS468" i="2"/>
  <c r="CZ476" i="2"/>
  <c r="CW163" i="2"/>
  <c r="CV151" i="2"/>
  <c r="CZ290" i="4"/>
  <c r="CX144" i="2"/>
  <c r="DE228" i="4"/>
  <c r="DK506" i="1"/>
  <c r="CP492" i="4"/>
  <c r="DK171" i="1"/>
  <c r="CW18" i="4"/>
  <c r="CY134" i="2"/>
  <c r="DD141" i="2"/>
  <c r="CY150" i="4"/>
  <c r="DL153" i="1"/>
  <c r="CW157" i="4"/>
  <c r="CP160" i="4"/>
  <c r="CP172" i="4"/>
  <c r="DC177" i="4"/>
  <c r="CW180" i="4"/>
  <c r="CX187" i="4"/>
  <c r="DA191" i="2"/>
  <c r="CW197" i="4"/>
  <c r="CS200" i="4"/>
  <c r="CR204" i="4"/>
  <c r="CZ209" i="2"/>
  <c r="CQ212" i="4"/>
  <c r="CX222" i="4"/>
  <c r="CW231" i="4"/>
  <c r="CX236" i="4"/>
  <c r="CP252" i="4"/>
  <c r="CW263" i="4"/>
  <c r="CQ287" i="4"/>
  <c r="CP288" i="4"/>
  <c r="DD289" i="2"/>
  <c r="CW115" i="4"/>
  <c r="CW136" i="4"/>
  <c r="CV148" i="4"/>
  <c r="CW151" i="4"/>
  <c r="CP157" i="4"/>
  <c r="CY166" i="4"/>
  <c r="DA167" i="4"/>
  <c r="CU175" i="4"/>
  <c r="CW179" i="4"/>
  <c r="CP189" i="4"/>
  <c r="CW194" i="4"/>
  <c r="CW209" i="4"/>
  <c r="CW212" i="4"/>
  <c r="CP223" i="4"/>
  <c r="CW233" i="4"/>
  <c r="CV264" i="4"/>
  <c r="CW455" i="4"/>
  <c r="CW459" i="4"/>
  <c r="CW461" i="4"/>
  <c r="CW463" i="4"/>
  <c r="CP468" i="4"/>
  <c r="CP476" i="4"/>
  <c r="DJ556" i="2"/>
  <c r="DJ584" i="2"/>
  <c r="DJ545" i="2"/>
  <c r="DM545" i="2"/>
  <c r="DM555" i="2"/>
  <c r="DJ543" i="2"/>
  <c r="DM556" i="2"/>
  <c r="DJ567" i="2"/>
  <c r="DJ555" i="2"/>
  <c r="DJ530" i="2"/>
  <c r="DM593" i="2"/>
  <c r="DJ553" i="2"/>
  <c r="DJ554" i="2"/>
  <c r="DM543" i="2"/>
  <c r="DM584" i="2"/>
  <c r="DJ557" i="2"/>
  <c r="DM530" i="2"/>
  <c r="DM547" i="2"/>
  <c r="DJ548" i="2"/>
  <c r="DJ547" i="2"/>
  <c r="DM561" i="2"/>
  <c r="DJ561" i="2"/>
  <c r="DM553" i="2"/>
  <c r="DM554" i="2"/>
  <c r="DJ531" i="2"/>
  <c r="EL271" i="1"/>
  <c r="DL561" i="2"/>
  <c r="DK555" i="2"/>
  <c r="DL557" i="2"/>
  <c r="DL584" i="2"/>
  <c r="EM67" i="1"/>
  <c r="EL67" i="1"/>
  <c r="DK530" i="2"/>
  <c r="DK548" i="2"/>
  <c r="DI547" i="2"/>
  <c r="DK586" i="2"/>
  <c r="EM561" i="1"/>
  <c r="EM567" i="1"/>
  <c r="DU105" i="1"/>
  <c r="DF104" i="2"/>
  <c r="DU158" i="1"/>
  <c r="DU204" i="1"/>
  <c r="DV237" i="1"/>
  <c r="DU10" i="1"/>
  <c r="DV23" i="1"/>
  <c r="DG22" i="2" s="1"/>
  <c r="DV28" i="1"/>
  <c r="DU20" i="1"/>
  <c r="DD19" i="4"/>
  <c r="DU6" i="1"/>
  <c r="DU101" i="1"/>
  <c r="DV358" i="1"/>
  <c r="DL353" i="1"/>
  <c r="DU433" i="1"/>
  <c r="DI554" i="2"/>
  <c r="DL554" i="2"/>
  <c r="DK556" i="2"/>
  <c r="DK584" i="2"/>
  <c r="DK567" i="2"/>
  <c r="DI545" i="2"/>
  <c r="DK545" i="2"/>
  <c r="DI553" i="2"/>
  <c r="DL531" i="2"/>
  <c r="DL547" i="2"/>
  <c r="DK593" i="2"/>
  <c r="DI548" i="2"/>
  <c r="DL586" i="2"/>
  <c r="EL559" i="1"/>
  <c r="DV12" i="1"/>
  <c r="DU168" i="1"/>
  <c r="DV160" i="1"/>
  <c r="DV324" i="1"/>
  <c r="DU428" i="1"/>
  <c r="DV439" i="1"/>
  <c r="DV452" i="1"/>
  <c r="DL555" i="2"/>
  <c r="DK561" i="2"/>
  <c r="DL553" i="2"/>
  <c r="DL543" i="2"/>
  <c r="DK543" i="2"/>
  <c r="DI543" i="2"/>
  <c r="DL545" i="2"/>
  <c r="DI557" i="2"/>
  <c r="DL566" i="2"/>
  <c r="EM402" i="1"/>
  <c r="EL402" i="1"/>
  <c r="DL530" i="2"/>
  <c r="DI530" i="2"/>
  <c r="DL548" i="2"/>
  <c r="EM559" i="1"/>
  <c r="DV57" i="1"/>
  <c r="DG56" i="2" s="1"/>
  <c r="DU244" i="1"/>
  <c r="DV292" i="1"/>
  <c r="DV310" i="1"/>
  <c r="DU500" i="1"/>
  <c r="DU88" i="1"/>
  <c r="DU117" i="1"/>
  <c r="DV118" i="1"/>
  <c r="DE117" i="4"/>
  <c r="DV131" i="1"/>
  <c r="DU142" i="1"/>
  <c r="DV143" i="1"/>
  <c r="DV220" i="1"/>
  <c r="DL339" i="1"/>
  <c r="DV387" i="1"/>
  <c r="DI561" i="2"/>
  <c r="DK554" i="2"/>
  <c r="DK553" i="2"/>
  <c r="DI555" i="2"/>
  <c r="DI556" i="2"/>
  <c r="DL556" i="2"/>
  <c r="DI584" i="2"/>
  <c r="DL567" i="2"/>
  <c r="DK42" i="1"/>
  <c r="DI520" i="2"/>
  <c r="DK547" i="2"/>
  <c r="EN568" i="1"/>
  <c r="EN558" i="1"/>
  <c r="EC558" i="1"/>
  <c r="DU35" i="1"/>
  <c r="DU161" i="1"/>
  <c r="DU165" i="1"/>
  <c r="DF164" i="2" s="1"/>
  <c r="DV5" i="1"/>
  <c r="DG4" i="2"/>
  <c r="DU71" i="1"/>
  <c r="DU69" i="1"/>
  <c r="DV56" i="1"/>
  <c r="DL58" i="1"/>
  <c r="DU83" i="1"/>
  <c r="DU55" i="1"/>
  <c r="DV116" i="1"/>
  <c r="EC116" i="1"/>
  <c r="DU119" i="1"/>
  <c r="DV89" i="1"/>
  <c r="DL94" i="1"/>
  <c r="DU108" i="1"/>
  <c r="DU122" i="1"/>
  <c r="DU192" i="1"/>
  <c r="DV226" i="1"/>
  <c r="DU266" i="1"/>
  <c r="EF266" i="1" s="1"/>
  <c r="DG265" i="4" s="1"/>
  <c r="DU283" i="1"/>
  <c r="DU308" i="1"/>
  <c r="DV275" i="1"/>
  <c r="DU378" i="1"/>
  <c r="DU415" i="1"/>
  <c r="DK345" i="1"/>
  <c r="DV16" i="1"/>
  <c r="DG15" i="2" s="1"/>
  <c r="DU74" i="1"/>
  <c r="DF73" i="2"/>
  <c r="DU138" i="1"/>
  <c r="DU467" i="1"/>
  <c r="DV474" i="1"/>
  <c r="DD409" i="4"/>
  <c r="DD401" i="4"/>
  <c r="EN402" i="1"/>
  <c r="EK402" i="1"/>
  <c r="DD51" i="4"/>
  <c r="DD229" i="4"/>
  <c r="DV17" i="1"/>
  <c r="ED17" i="1"/>
  <c r="DV19" i="1"/>
  <c r="DU27" i="1"/>
  <c r="DV30" i="1"/>
  <c r="DU30" i="1"/>
  <c r="EJ30" i="1"/>
  <c r="DK29" i="4" s="1"/>
  <c r="DV34" i="1"/>
  <c r="DU82" i="1"/>
  <c r="DU51" i="1"/>
  <c r="DU92" i="1"/>
  <c r="DU176" i="1"/>
  <c r="DV212" i="1"/>
  <c r="DU276" i="1"/>
  <c r="DV367" i="1"/>
  <c r="DU418" i="1"/>
  <c r="DU345" i="1"/>
  <c r="DV361" i="1"/>
  <c r="DV398" i="1"/>
  <c r="DU432" i="1"/>
  <c r="DL509" i="1"/>
  <c r="DV441" i="1"/>
  <c r="DU440" i="1"/>
  <c r="DU446" i="1"/>
  <c r="DV468" i="1"/>
  <c r="DU436" i="1"/>
  <c r="DV451" i="1"/>
  <c r="DE450" i="4" s="1"/>
  <c r="DV476" i="1"/>
  <c r="DU189" i="1"/>
  <c r="DV289" i="1"/>
  <c r="DU487" i="1"/>
  <c r="DV330" i="1"/>
  <c r="DV458" i="1"/>
  <c r="DV322" i="1"/>
  <c r="DV200" i="1"/>
  <c r="DG199" i="2" s="1"/>
  <c r="DU251" i="1"/>
  <c r="DD407" i="4"/>
  <c r="DK145" i="1"/>
  <c r="DL231" i="1"/>
  <c r="DD294" i="4"/>
  <c r="DD184" i="4"/>
  <c r="DD47" i="4"/>
  <c r="DD402" i="4"/>
  <c r="EG567" i="1"/>
  <c r="DH566" i="4" s="1"/>
  <c r="EK561" i="1"/>
  <c r="DD372" i="4"/>
  <c r="DV156" i="1"/>
  <c r="DV167" i="1"/>
  <c r="DV419" i="1"/>
  <c r="DU414" i="1"/>
  <c r="DU484" i="1"/>
  <c r="DV148" i="1"/>
  <c r="DU285" i="1"/>
  <c r="DV466" i="1"/>
  <c r="DE465" i="4" s="1"/>
  <c r="DD66" i="4"/>
  <c r="EN67" i="1"/>
  <c r="EK67" i="1"/>
  <c r="DK183" i="1"/>
  <c r="DK185" i="1"/>
  <c r="EK567" i="1"/>
  <c r="EK559" i="1"/>
  <c r="DK224" i="1"/>
  <c r="DV61" i="1"/>
  <c r="DV492" i="1"/>
  <c r="DG491" i="2" s="1"/>
  <c r="DU9" i="1"/>
  <c r="DU12" i="1"/>
  <c r="DU15" i="1"/>
  <c r="DU130" i="1"/>
  <c r="DV154" i="1"/>
  <c r="DU167" i="1"/>
  <c r="DU134" i="1"/>
  <c r="DV135" i="1"/>
  <c r="DK147" i="1"/>
  <c r="DV186" i="1"/>
  <c r="DU190" i="1"/>
  <c r="DV206" i="1"/>
  <c r="DV216" i="1"/>
  <c r="DV193" i="1"/>
  <c r="DU221" i="1"/>
  <c r="EK271" i="1"/>
  <c r="DK329" i="1"/>
  <c r="DV286" i="1"/>
  <c r="DV302" i="1"/>
  <c r="DU321" i="1"/>
  <c r="DV326" i="1"/>
  <c r="DV338" i="1"/>
  <c r="DU265" i="1"/>
  <c r="DV280" i="1"/>
  <c r="DV297" i="1"/>
  <c r="DX297" i="1" s="1"/>
  <c r="DU297" i="1"/>
  <c r="DU348" i="1"/>
  <c r="DV356" i="1"/>
  <c r="DV365" i="1"/>
  <c r="DG364" i="2"/>
  <c r="DU379" i="1"/>
  <c r="DV359" i="1"/>
  <c r="DG358" i="2" s="1"/>
  <c r="DD146" i="4"/>
  <c r="CW444" i="4"/>
  <c r="DL445" i="1"/>
  <c r="DV64" i="1"/>
  <c r="DE63" i="4"/>
  <c r="DV84" i="1"/>
  <c r="DV414" i="1"/>
  <c r="CX148" i="4"/>
  <c r="DL149" i="1"/>
  <c r="DU281" i="1"/>
  <c r="DU49" i="1"/>
  <c r="EJ49" i="1"/>
  <c r="DK48" i="4"/>
  <c r="DV113" i="1"/>
  <c r="DE112" i="4" s="1"/>
  <c r="DV127" i="1"/>
  <c r="DV158" i="1"/>
  <c r="DV258" i="1"/>
  <c r="DU493" i="1"/>
  <c r="DK18" i="1"/>
  <c r="DV133" i="1"/>
  <c r="DG132" i="2"/>
  <c r="DU335" i="1"/>
  <c r="DU274" i="1"/>
  <c r="DU360" i="1"/>
  <c r="DU389" i="1"/>
  <c r="DV500" i="1"/>
  <c r="DG499" i="2"/>
  <c r="CW483" i="4"/>
  <c r="DL484" i="1"/>
  <c r="DV58" i="1"/>
  <c r="DG57" i="2" s="1"/>
  <c r="DU65" i="1"/>
  <c r="EB65" i="1" s="1"/>
  <c r="DV65" i="1"/>
  <c r="DU73" i="1"/>
  <c r="DV94" i="1"/>
  <c r="DU96" i="1"/>
  <c r="DV108" i="1"/>
  <c r="DV203" i="1"/>
  <c r="DV256" i="1"/>
  <c r="DV349" i="1"/>
  <c r="DV376" i="1"/>
  <c r="DU376" i="1"/>
  <c r="DW376" i="1" s="1"/>
  <c r="DU375" i="1"/>
  <c r="DV375" i="1"/>
  <c r="DV383" i="1"/>
  <c r="DL435" i="1"/>
  <c r="DV503" i="1"/>
  <c r="DG502" i="2"/>
  <c r="DV511" i="1"/>
  <c r="DU36" i="1"/>
  <c r="DU90" i="1"/>
  <c r="DV85" i="1"/>
  <c r="DE84" i="4" s="1"/>
  <c r="DU325" i="1"/>
  <c r="EI325" i="1" s="1"/>
  <c r="DJ324" i="4" s="1"/>
  <c r="DV325" i="1"/>
  <c r="DV336" i="1"/>
  <c r="DU290" i="1"/>
  <c r="DU303" i="1"/>
  <c r="DU280" i="1"/>
  <c r="DV312" i="1"/>
  <c r="DU429" i="1"/>
  <c r="CY166" i="2"/>
  <c r="CW447" i="4"/>
  <c r="DL448" i="1"/>
  <c r="CP494" i="4"/>
  <c r="DK495" i="1"/>
  <c r="CQ266" i="4"/>
  <c r="CS266" i="2"/>
  <c r="CW317" i="4"/>
  <c r="CY317" i="2"/>
  <c r="DV176" i="1"/>
  <c r="DV251" i="1"/>
  <c r="DK83" i="1"/>
  <c r="DV90" i="1"/>
  <c r="DG89" i="2"/>
  <c r="DU261" i="1"/>
  <c r="DL331" i="1"/>
  <c r="DU364" i="1"/>
  <c r="CP439" i="4"/>
  <c r="DK440" i="1"/>
  <c r="CP229" i="4"/>
  <c r="DK230" i="1"/>
  <c r="DU316" i="1"/>
  <c r="DV386" i="1"/>
  <c r="DV436" i="1"/>
  <c r="DK12" i="1"/>
  <c r="DU383" i="1"/>
  <c r="DV392" i="1"/>
  <c r="DU477" i="1"/>
  <c r="DV224" i="1"/>
  <c r="EF224" i="1"/>
  <c r="DG223" i="4"/>
  <c r="CQ330" i="4"/>
  <c r="DK331" i="1"/>
  <c r="CP193" i="4"/>
  <c r="DK194" i="1"/>
  <c r="DU424" i="1"/>
  <c r="DU490" i="1"/>
  <c r="DL318" i="1"/>
  <c r="DV47" i="1"/>
  <c r="DU75" i="1"/>
  <c r="DV88" i="1"/>
  <c r="DU103" i="1"/>
  <c r="DV171" i="1"/>
  <c r="DV278" i="1"/>
  <c r="DG277" i="2"/>
  <c r="DL266" i="1"/>
  <c r="DK517" i="1"/>
  <c r="DL340" i="1"/>
  <c r="DV394" i="1"/>
  <c r="DK413" i="1"/>
  <c r="DU443" i="1"/>
  <c r="DV470" i="1"/>
  <c r="DE469" i="4"/>
  <c r="DV477" i="1"/>
  <c r="DU442" i="1"/>
  <c r="DU461" i="1"/>
  <c r="DV488" i="1"/>
  <c r="DU8" i="1"/>
  <c r="CQ20" i="4"/>
  <c r="DK21" i="1"/>
  <c r="CW311" i="4"/>
  <c r="DL312" i="1"/>
  <c r="CQ400" i="4"/>
  <c r="DK401" i="1"/>
  <c r="CP89" i="4"/>
  <c r="DK90" i="1"/>
  <c r="CX107" i="4"/>
  <c r="DL108" i="1"/>
  <c r="CW124" i="4"/>
  <c r="DL125" i="1"/>
  <c r="CP129" i="4"/>
  <c r="DK130" i="1"/>
  <c r="CW155" i="4"/>
  <c r="DL156" i="1"/>
  <c r="DU315" i="1"/>
  <c r="CP424" i="4"/>
  <c r="DK425" i="1"/>
  <c r="CW134" i="4"/>
  <c r="CX209" i="4"/>
  <c r="DB289" i="4"/>
  <c r="CY191" i="4"/>
  <c r="DB141" i="4"/>
  <c r="DU289" i="1"/>
  <c r="DU304" i="1"/>
  <c r="DV304" i="1"/>
  <c r="EC304" i="1" s="1"/>
  <c r="DV314" i="1"/>
  <c r="DU342" i="1"/>
  <c r="DU381" i="1"/>
  <c r="DV480" i="1"/>
  <c r="DU374" i="1"/>
  <c r="DU448" i="1"/>
  <c r="DV493" i="1"/>
  <c r="DU514" i="1"/>
  <c r="DF513" i="2" s="1"/>
  <c r="DV32" i="1"/>
  <c r="DK82" i="1"/>
  <c r="DU179" i="1"/>
  <c r="DU263" i="1"/>
  <c r="DU272" i="1"/>
  <c r="DV344" i="1"/>
  <c r="DV400" i="1"/>
  <c r="DL345" i="1"/>
  <c r="DV445" i="1"/>
  <c r="DE444" i="4" s="1"/>
  <c r="DU458" i="1"/>
  <c r="EG559" i="1"/>
  <c r="DH558" i="4" s="1"/>
  <c r="DV369" i="1"/>
  <c r="DE368" i="4" s="1"/>
  <c r="DV287" i="1"/>
  <c r="DV348" i="1"/>
  <c r="DU298" i="1"/>
  <c r="DX298" i="1"/>
  <c r="DU309" i="1"/>
  <c r="DU387" i="1"/>
  <c r="DV373" i="1"/>
  <c r="DE372" i="4" s="1"/>
  <c r="DV412" i="1"/>
  <c r="DG411" i="2" s="1"/>
  <c r="DU434" i="1"/>
  <c r="DU494" i="1"/>
  <c r="DV507" i="1"/>
  <c r="DG506" i="2" s="1"/>
  <c r="DV519" i="1"/>
  <c r="DE518" i="4" s="1"/>
  <c r="DV502" i="1"/>
  <c r="DE501" i="4" s="1"/>
  <c r="DU513" i="1"/>
  <c r="DV517" i="1"/>
  <c r="DU22" i="1"/>
  <c r="DU31" i="1"/>
  <c r="DV80" i="1"/>
  <c r="DU104" i="1"/>
  <c r="DU159" i="1"/>
  <c r="DU213" i="1"/>
  <c r="DF212" i="2" s="1"/>
  <c r="DU306" i="1"/>
  <c r="DV308" i="1"/>
  <c r="DV318" i="1"/>
  <c r="DU333" i="1"/>
  <c r="DU292" i="1"/>
  <c r="DU294" i="1"/>
  <c r="DU337" i="1"/>
  <c r="DL283" i="1"/>
  <c r="DV334" i="1"/>
  <c r="DU350" i="1"/>
  <c r="DU353" i="1"/>
  <c r="DU413" i="1"/>
  <c r="DV462" i="1"/>
  <c r="CS352" i="2"/>
  <c r="DU118" i="1"/>
  <c r="DF117" i="2"/>
  <c r="DV343" i="1"/>
  <c r="DE342" i="4"/>
  <c r="DU399" i="1"/>
  <c r="DV408" i="1"/>
  <c r="DU451" i="1"/>
  <c r="DU462" i="1"/>
  <c r="DF461" i="2" s="1"/>
  <c r="DV72" i="1"/>
  <c r="DY72" i="1"/>
  <c r="DV498" i="1"/>
  <c r="DU64" i="1"/>
  <c r="DU50" i="1"/>
  <c r="DU156" i="1"/>
  <c r="DU463" i="1"/>
  <c r="DU472" i="1"/>
  <c r="DD471" i="4"/>
  <c r="DU475" i="1"/>
  <c r="EI561" i="1"/>
  <c r="DJ560" i="4" s="1"/>
  <c r="DV296" i="1"/>
  <c r="DV496" i="1"/>
  <c r="DG495" i="2"/>
  <c r="DV497" i="1"/>
  <c r="DE496" i="4"/>
  <c r="DU203" i="1"/>
  <c r="ED203" i="1" s="1"/>
  <c r="DV350" i="1"/>
  <c r="DG349" i="2" s="1"/>
  <c r="DU496" i="1"/>
  <c r="DV485" i="1"/>
  <c r="DE484" i="4" s="1"/>
  <c r="DV11" i="1"/>
  <c r="DU24" i="1"/>
  <c r="DV41" i="1"/>
  <c r="DG40" i="2" s="1"/>
  <c r="DV213" i="1"/>
  <c r="DV428" i="1"/>
  <c r="DV103" i="1"/>
  <c r="DU150" i="1"/>
  <c r="DV152" i="1"/>
  <c r="DV192" i="1"/>
  <c r="DG191" i="2" s="1"/>
  <c r="DU196" i="1"/>
  <c r="DZ196" i="1"/>
  <c r="DO195" i="2" s="1"/>
  <c r="DV222" i="1"/>
  <c r="DG221" i="2" s="1"/>
  <c r="DV250" i="1"/>
  <c r="DG249" i="2"/>
  <c r="DU205" i="1"/>
  <c r="DU252" i="1"/>
  <c r="DV52" i="1"/>
  <c r="DV111" i="1"/>
  <c r="DE110" i="4"/>
  <c r="DV87" i="1"/>
  <c r="DV137" i="1"/>
  <c r="DU259" i="1"/>
  <c r="DV267" i="1"/>
  <c r="EA267" i="1" s="1"/>
  <c r="DU279" i="1"/>
  <c r="DV303" i="1"/>
  <c r="DH520" i="2"/>
  <c r="DF520" i="4"/>
  <c r="CR19" i="2"/>
  <c r="CP19" i="4"/>
  <c r="DG27" i="2"/>
  <c r="DE27" i="4"/>
  <c r="CZ41" i="2"/>
  <c r="CX41" i="4"/>
  <c r="DG17" i="2"/>
  <c r="DE17" i="4"/>
  <c r="CY41" i="2"/>
  <c r="CW41" i="4"/>
  <c r="CZ71" i="2"/>
  <c r="CX71" i="4"/>
  <c r="DF59" i="2"/>
  <c r="CY73" i="2"/>
  <c r="CW73" i="4"/>
  <c r="CR91" i="2"/>
  <c r="CP91" i="4"/>
  <c r="CR83" i="2"/>
  <c r="CP83" i="4"/>
  <c r="CS117" i="2"/>
  <c r="CQ117" i="4"/>
  <c r="DF114" i="2"/>
  <c r="DD114" i="4"/>
  <c r="CR120" i="2"/>
  <c r="CP120" i="4"/>
  <c r="CY127" i="2"/>
  <c r="CW127" i="4"/>
  <c r="CR147" i="2"/>
  <c r="CP147" i="4"/>
  <c r="DF156" i="2"/>
  <c r="DD156" i="4"/>
  <c r="DF160" i="2"/>
  <c r="CY174" i="2"/>
  <c r="CW174" i="4"/>
  <c r="DD148" i="4"/>
  <c r="DF172" i="2"/>
  <c r="DF157" i="2"/>
  <c r="CR183" i="2"/>
  <c r="CP183" i="4"/>
  <c r="DF203" i="2"/>
  <c r="DD203" i="4"/>
  <c r="CY227" i="2"/>
  <c r="CW227" i="4"/>
  <c r="DF208" i="2"/>
  <c r="DD208" i="4"/>
  <c r="CY238" i="2"/>
  <c r="CW238" i="4"/>
  <c r="DG195" i="2"/>
  <c r="DE195" i="4"/>
  <c r="CY229" i="2"/>
  <c r="CW229" i="4"/>
  <c r="CY264" i="2"/>
  <c r="CW264" i="4"/>
  <c r="DF170" i="2"/>
  <c r="DD170" i="4"/>
  <c r="DF187" i="2"/>
  <c r="DG217" i="2"/>
  <c r="DE217" i="4"/>
  <c r="CY266" i="2"/>
  <c r="CW266" i="4"/>
  <c r="DF270" i="2"/>
  <c r="DD270" i="4"/>
  <c r="DF318" i="2"/>
  <c r="DD318" i="4"/>
  <c r="CR343" i="2"/>
  <c r="CP343" i="4"/>
  <c r="CR353" i="2"/>
  <c r="CP353" i="4"/>
  <c r="CY281" i="2"/>
  <c r="CW281" i="4"/>
  <c r="DG300" i="2"/>
  <c r="DE300" i="4"/>
  <c r="CR311" i="2"/>
  <c r="CP311" i="4"/>
  <c r="CS338" i="2"/>
  <c r="CQ338" i="4"/>
  <c r="CY355" i="2"/>
  <c r="CW355" i="4"/>
  <c r="DG304" i="2"/>
  <c r="DE304" i="4"/>
  <c r="DF340" i="2"/>
  <c r="DG321" i="2"/>
  <c r="DE321" i="4"/>
  <c r="DF330" i="2"/>
  <c r="DD330" i="4"/>
  <c r="DE301" i="4"/>
  <c r="DG339" i="2"/>
  <c r="CS369" i="2"/>
  <c r="CQ369" i="4"/>
  <c r="CR381" i="2"/>
  <c r="CP381" i="4"/>
  <c r="CY449" i="2"/>
  <c r="CW449" i="4"/>
  <c r="CR470" i="2"/>
  <c r="CP470" i="4"/>
  <c r="CY381" i="2"/>
  <c r="CW381" i="4"/>
  <c r="CZ386" i="2"/>
  <c r="CX386" i="4"/>
  <c r="CR397" i="2"/>
  <c r="CP397" i="4"/>
  <c r="CZ424" i="2"/>
  <c r="CX424" i="4"/>
  <c r="CR434" i="2"/>
  <c r="CP434" i="4"/>
  <c r="CR444" i="2"/>
  <c r="CP444" i="4"/>
  <c r="CY467" i="2"/>
  <c r="CW467" i="4"/>
  <c r="DF480" i="2"/>
  <c r="DD480" i="4"/>
  <c r="CR498" i="2"/>
  <c r="CP498" i="4"/>
  <c r="DF424" i="2"/>
  <c r="DD424" i="4"/>
  <c r="DE491" i="4"/>
  <c r="DF498" i="2"/>
  <c r="DD498" i="4"/>
  <c r="DF508" i="2"/>
  <c r="DD508" i="4"/>
  <c r="CR511" i="2"/>
  <c r="CP511" i="4"/>
  <c r="DD494" i="4"/>
  <c r="DF501" i="2"/>
  <c r="DD501" i="4"/>
  <c r="CR514" i="2"/>
  <c r="CP514" i="4"/>
  <c r="CR504" i="2"/>
  <c r="CP504" i="4"/>
  <c r="CY505" i="2"/>
  <c r="CW505" i="4"/>
  <c r="DU13" i="1"/>
  <c r="CR484" i="2"/>
  <c r="CP484" i="4"/>
  <c r="DU54" i="1"/>
  <c r="CZ80" i="2"/>
  <c r="CX80" i="4"/>
  <c r="CY72" i="2"/>
  <c r="CW72" i="4"/>
  <c r="CR74" i="2"/>
  <c r="CP74" i="4"/>
  <c r="DU85" i="1"/>
  <c r="CY81" i="2"/>
  <c r="CW81" i="4"/>
  <c r="CY83" i="2"/>
  <c r="CW83" i="4"/>
  <c r="CZ109" i="2"/>
  <c r="CX109" i="4"/>
  <c r="DU89" i="1"/>
  <c r="CS125" i="2"/>
  <c r="CQ125" i="4"/>
  <c r="DV129" i="1"/>
  <c r="DV136" i="1"/>
  <c r="DV142" i="1"/>
  <c r="EH142" i="1" s="1"/>
  <c r="DI141" i="4" s="1"/>
  <c r="CS154" i="2"/>
  <c r="CQ154" i="4"/>
  <c r="CZ144" i="2"/>
  <c r="CX144" i="4"/>
  <c r="CY145" i="2"/>
  <c r="CW145" i="4"/>
  <c r="DV151" i="1"/>
  <c r="DV166" i="1"/>
  <c r="CS169" i="2"/>
  <c r="CQ169" i="4"/>
  <c r="CY175" i="2"/>
  <c r="CW175" i="4"/>
  <c r="CS146" i="2"/>
  <c r="CQ146" i="4"/>
  <c r="CZ163" i="2"/>
  <c r="CX163" i="4"/>
  <c r="DF193" i="2"/>
  <c r="DD193" i="4"/>
  <c r="DU235" i="1"/>
  <c r="DU238" i="1"/>
  <c r="DV245" i="1"/>
  <c r="CZ191" i="2"/>
  <c r="CX191" i="4"/>
  <c r="CS202" i="2"/>
  <c r="CQ202" i="4"/>
  <c r="DU207" i="1"/>
  <c r="CZ220" i="2"/>
  <c r="CX220" i="4"/>
  <c r="DV231" i="1"/>
  <c r="CS238" i="2"/>
  <c r="CQ238" i="4"/>
  <c r="CY240" i="2"/>
  <c r="CW240" i="4"/>
  <c r="CR254" i="2"/>
  <c r="CP254" i="4"/>
  <c r="CS261" i="2"/>
  <c r="CQ261" i="4"/>
  <c r="CZ190" i="2"/>
  <c r="CX190" i="4"/>
  <c r="CY217" i="2"/>
  <c r="CW217" i="4"/>
  <c r="DF222" i="2"/>
  <c r="DD222" i="4"/>
  <c r="CS258" i="2"/>
  <c r="CQ258" i="4"/>
  <c r="DV262" i="1"/>
  <c r="CZ277" i="2"/>
  <c r="CX277" i="4"/>
  <c r="CY291" i="2"/>
  <c r="CW291" i="4"/>
  <c r="DU302" i="1"/>
  <c r="CR303" i="2"/>
  <c r="CP303" i="4"/>
  <c r="CS331" i="2"/>
  <c r="CQ331" i="4"/>
  <c r="CZ332" i="2"/>
  <c r="CX332" i="4"/>
  <c r="CZ296" i="2"/>
  <c r="CX296" i="4"/>
  <c r="CS309" i="2"/>
  <c r="CQ309" i="4"/>
  <c r="DU330" i="1"/>
  <c r="CR340" i="2"/>
  <c r="CP340" i="4"/>
  <c r="CZ261" i="2"/>
  <c r="CX261" i="4"/>
  <c r="CZ282" i="2"/>
  <c r="CX282" i="4"/>
  <c r="CR298" i="2"/>
  <c r="CP298" i="4"/>
  <c r="CY313" i="2"/>
  <c r="CW313" i="4"/>
  <c r="CS316" i="2"/>
  <c r="CQ316" i="4"/>
  <c r="CZ328" i="2"/>
  <c r="CX328" i="4"/>
  <c r="CY335" i="2"/>
  <c r="CW335" i="4"/>
  <c r="CY277" i="2"/>
  <c r="CW277" i="4"/>
  <c r="CS294" i="2"/>
  <c r="CQ294" i="4"/>
  <c r="CY296" i="2"/>
  <c r="CW296" i="4"/>
  <c r="CY308" i="2"/>
  <c r="CW308" i="4"/>
  <c r="CZ314" i="2"/>
  <c r="CX314" i="4"/>
  <c r="CZ342" i="2"/>
  <c r="CX342" i="4"/>
  <c r="CS351" i="2"/>
  <c r="CQ351" i="4"/>
  <c r="CR352" i="2"/>
  <c r="CP352" i="4"/>
  <c r="DU361" i="1"/>
  <c r="EJ361" i="1" s="1"/>
  <c r="DK360" i="4" s="1"/>
  <c r="DV362" i="1"/>
  <c r="CZ365" i="2"/>
  <c r="CX365" i="4"/>
  <c r="CR375" i="2"/>
  <c r="CP375" i="4"/>
  <c r="CZ384" i="2"/>
  <c r="CX384" i="4"/>
  <c r="DV395" i="1"/>
  <c r="CY403" i="2"/>
  <c r="CW403" i="4"/>
  <c r="CY405" i="2"/>
  <c r="CW405" i="4"/>
  <c r="CY412" i="2"/>
  <c r="CW412" i="4"/>
  <c r="DV417" i="1"/>
  <c r="CS427" i="2"/>
  <c r="CQ427" i="4"/>
  <c r="CY377" i="2"/>
  <c r="CW377" i="4"/>
  <c r="CR386" i="2"/>
  <c r="CP386" i="4"/>
  <c r="CZ390" i="2"/>
  <c r="CX390" i="4"/>
  <c r="CS398" i="2"/>
  <c r="CQ398" i="4"/>
  <c r="DF403" i="2"/>
  <c r="DD403" i="4"/>
  <c r="CZ406" i="2"/>
  <c r="CX406" i="4"/>
  <c r="CZ340" i="2"/>
  <c r="CX340" i="4"/>
  <c r="CR411" i="2"/>
  <c r="CP411" i="4"/>
  <c r="CR344" i="2"/>
  <c r="CP344" i="4"/>
  <c r="CZ344" i="2"/>
  <c r="CX344" i="4"/>
  <c r="CY364" i="2"/>
  <c r="CW364" i="4"/>
  <c r="CZ366" i="2"/>
  <c r="CX366" i="4"/>
  <c r="CZ368" i="2"/>
  <c r="CX368" i="4"/>
  <c r="CS386" i="2"/>
  <c r="CQ386" i="4"/>
  <c r="CS390" i="2"/>
  <c r="CQ390" i="4"/>
  <c r="DG402" i="2"/>
  <c r="DE402" i="4"/>
  <c r="CR409" i="2"/>
  <c r="CP409" i="4"/>
  <c r="CR421" i="2"/>
  <c r="CP421" i="4"/>
  <c r="CY446" i="2"/>
  <c r="CW446" i="4"/>
  <c r="DF466" i="2"/>
  <c r="DU478" i="1"/>
  <c r="DU483" i="1"/>
  <c r="CZ491" i="2"/>
  <c r="CX491" i="4"/>
  <c r="DU497" i="1"/>
  <c r="CY508" i="2"/>
  <c r="CW508" i="4"/>
  <c r="DG434" i="2"/>
  <c r="DE434" i="4"/>
  <c r="DG489" i="2"/>
  <c r="DE489" i="4"/>
  <c r="CY499" i="2"/>
  <c r="CW499" i="4"/>
  <c r="CS504" i="2"/>
  <c r="CQ504" i="4"/>
  <c r="CS442" i="2"/>
  <c r="CQ442" i="4"/>
  <c r="CR447" i="2"/>
  <c r="CP447" i="4"/>
  <c r="CZ480" i="2"/>
  <c r="CX480" i="4"/>
  <c r="CS495" i="2"/>
  <c r="CQ495" i="4"/>
  <c r="CY498" i="2"/>
  <c r="CW498" i="4"/>
  <c r="CY506" i="2"/>
  <c r="CW506" i="4"/>
  <c r="DG430" i="2"/>
  <c r="DE430" i="4"/>
  <c r="CS437" i="2"/>
  <c r="CQ437" i="4"/>
  <c r="CZ479" i="2"/>
  <c r="CX479" i="4"/>
  <c r="CY480" i="2"/>
  <c r="CW480" i="4"/>
  <c r="CS518" i="2"/>
  <c r="CQ518" i="4"/>
  <c r="DG44" i="2"/>
  <c r="DE44" i="4"/>
  <c r="DH584" i="2"/>
  <c r="DF584" i="4"/>
  <c r="DH545" i="2"/>
  <c r="DF545" i="4"/>
  <c r="DY559" i="1"/>
  <c r="DF558" i="4"/>
  <c r="DU7" i="1"/>
  <c r="DH576" i="2"/>
  <c r="DF576" i="4"/>
  <c r="DL403" i="1"/>
  <c r="CX402" i="4"/>
  <c r="CY182" i="2"/>
  <c r="CW182" i="4"/>
  <c r="CZ422" i="2"/>
  <c r="CX422" i="4"/>
  <c r="CR10" i="2"/>
  <c r="CP10" i="4"/>
  <c r="CY40" i="2"/>
  <c r="CW40" i="4"/>
  <c r="CS74" i="2"/>
  <c r="CQ74" i="4"/>
  <c r="CR217" i="2"/>
  <c r="CP217" i="4"/>
  <c r="CR265" i="2"/>
  <c r="CP265" i="4"/>
  <c r="DK266" i="1"/>
  <c r="CZ79" i="2"/>
  <c r="CX79" i="4"/>
  <c r="CZ90" i="2"/>
  <c r="CX90" i="4"/>
  <c r="CZ274" i="2"/>
  <c r="CX274" i="4"/>
  <c r="CR279" i="2"/>
  <c r="CP279" i="4"/>
  <c r="DK280" i="1"/>
  <c r="CZ339" i="2"/>
  <c r="CX339" i="4"/>
  <c r="CS471" i="2"/>
  <c r="CQ471" i="4"/>
  <c r="DK472" i="1"/>
  <c r="CZ229" i="2"/>
  <c r="CX229" i="4"/>
  <c r="CY303" i="2"/>
  <c r="CW303" i="4"/>
  <c r="CR348" i="2"/>
  <c r="CP348" i="4"/>
  <c r="DK349" i="1"/>
  <c r="CS498" i="2"/>
  <c r="CQ498" i="4"/>
  <c r="DF71" i="2"/>
  <c r="DD71" i="4"/>
  <c r="DF16" i="2"/>
  <c r="DD16" i="4"/>
  <c r="CR84" i="2"/>
  <c r="CP84" i="4"/>
  <c r="CR107" i="2"/>
  <c r="CP107" i="4"/>
  <c r="DG108" i="2"/>
  <c r="DE108" i="4"/>
  <c r="CR155" i="2"/>
  <c r="CP155" i="4"/>
  <c r="DG138" i="2"/>
  <c r="DE138" i="4"/>
  <c r="DF10" i="2"/>
  <c r="DD10" i="4"/>
  <c r="DE12" i="4"/>
  <c r="DG33" i="2"/>
  <c r="DF18" i="2"/>
  <c r="DD18" i="4"/>
  <c r="CS40" i="2"/>
  <c r="CQ40" i="4"/>
  <c r="DG25" i="2"/>
  <c r="DE25" i="4"/>
  <c r="DF26" i="2"/>
  <c r="DD26" i="4"/>
  <c r="CR56" i="2"/>
  <c r="CP56" i="4"/>
  <c r="CR61" i="2"/>
  <c r="CP61" i="4"/>
  <c r="DD54" i="4"/>
  <c r="DG66" i="2"/>
  <c r="DE66" i="4"/>
  <c r="CY71" i="2"/>
  <c r="CW71" i="4"/>
  <c r="CY82" i="2"/>
  <c r="CW82" i="4"/>
  <c r="CR108" i="2"/>
  <c r="CP108" i="4"/>
  <c r="DF78" i="2"/>
  <c r="DF97" i="2"/>
  <c r="DD97" i="4"/>
  <c r="CY110" i="2"/>
  <c r="CW110" i="4"/>
  <c r="CR121" i="2"/>
  <c r="CP121" i="4"/>
  <c r="CY129" i="2"/>
  <c r="CW129" i="4"/>
  <c r="CR153" i="2"/>
  <c r="CP153" i="4"/>
  <c r="DG168" i="2"/>
  <c r="DE168" i="4"/>
  <c r="DD129" i="4"/>
  <c r="DG162" i="2"/>
  <c r="DE162" i="4"/>
  <c r="CZ168" i="2"/>
  <c r="CX168" i="4"/>
  <c r="DG104" i="2"/>
  <c r="DE104" i="4"/>
  <c r="CR191" i="2"/>
  <c r="CP191" i="4"/>
  <c r="CY203" i="2"/>
  <c r="CW203" i="4"/>
  <c r="CR228" i="2"/>
  <c r="CP228" i="4"/>
  <c r="DF173" i="2"/>
  <c r="DD173" i="4"/>
  <c r="DG209" i="2"/>
  <c r="DE209" i="4"/>
  <c r="DG203" i="2"/>
  <c r="DE203" i="4"/>
  <c r="CR237" i="2"/>
  <c r="CP237" i="4"/>
  <c r="DG197" i="2"/>
  <c r="DE197" i="4"/>
  <c r="DG205" i="2"/>
  <c r="CZ255" i="2"/>
  <c r="CX255" i="4"/>
  <c r="CY279" i="2"/>
  <c r="CW279" i="4"/>
  <c r="DG180" i="2"/>
  <c r="DE180" i="4"/>
  <c r="CS269" i="2"/>
  <c r="CQ269" i="4"/>
  <c r="DG251" i="2"/>
  <c r="DE251" i="4"/>
  <c r="DF269" i="2"/>
  <c r="DD269" i="4"/>
  <c r="DG292" i="2"/>
  <c r="DE292" i="4"/>
  <c r="DF275" i="2"/>
  <c r="DD275" i="4"/>
  <c r="CR293" i="2"/>
  <c r="CP293" i="4"/>
  <c r="CR329" i="2"/>
  <c r="CP329" i="4"/>
  <c r="CR345" i="2"/>
  <c r="CP345" i="4"/>
  <c r="CS365" i="2"/>
  <c r="CQ365" i="4"/>
  <c r="DV282" i="1"/>
  <c r="CY315" i="2"/>
  <c r="CW315" i="4"/>
  <c r="DF341" i="2"/>
  <c r="CR364" i="2"/>
  <c r="CP364" i="4"/>
  <c r="CY376" i="2"/>
  <c r="CW376" i="4"/>
  <c r="CR390" i="2"/>
  <c r="CP390" i="4"/>
  <c r="DD307" i="4"/>
  <c r="DG355" i="2"/>
  <c r="CR370" i="2"/>
  <c r="CP370" i="4"/>
  <c r="DU372" i="1"/>
  <c r="DG360" i="2"/>
  <c r="DE360" i="4"/>
  <c r="DF373" i="2"/>
  <c r="CY380" i="2"/>
  <c r="CW380" i="4"/>
  <c r="CR399" i="2"/>
  <c r="CP399" i="4"/>
  <c r="CZ425" i="2"/>
  <c r="CX425" i="4"/>
  <c r="CR435" i="2"/>
  <c r="CP435" i="4"/>
  <c r="CR469" i="2"/>
  <c r="CP469" i="4"/>
  <c r="CZ481" i="2"/>
  <c r="CX481" i="4"/>
  <c r="CR502" i="2"/>
  <c r="CP502" i="4"/>
  <c r="CZ498" i="2"/>
  <c r="CX498" i="4"/>
  <c r="DF446" i="2"/>
  <c r="DD446" i="4"/>
  <c r="DG473" i="2"/>
  <c r="DD490" i="4"/>
  <c r="CY518" i="2"/>
  <c r="CW518" i="4"/>
  <c r="DG395" i="2"/>
  <c r="CZ517" i="2"/>
  <c r="CX517" i="4"/>
  <c r="DG512" i="2"/>
  <c r="DE512" i="4"/>
  <c r="CZ22" i="2"/>
  <c r="CX22" i="4"/>
  <c r="CZ19" i="2"/>
  <c r="CX19" i="4"/>
  <c r="CY21" i="2"/>
  <c r="CW21" i="4"/>
  <c r="CR40" i="2"/>
  <c r="CP40" i="4"/>
  <c r="CY44" i="2"/>
  <c r="CW44" i="4"/>
  <c r="CY61" i="2"/>
  <c r="CW61" i="4"/>
  <c r="DF70" i="2"/>
  <c r="CS81" i="2"/>
  <c r="CQ81" i="4"/>
  <c r="CY62" i="2"/>
  <c r="CW62" i="4"/>
  <c r="DG90" i="2"/>
  <c r="DE90" i="4"/>
  <c r="CY93" i="2"/>
  <c r="CW93" i="4"/>
  <c r="CZ87" i="2"/>
  <c r="CX87" i="4"/>
  <c r="CY89" i="2"/>
  <c r="CW89" i="4"/>
  <c r="CS91" i="2"/>
  <c r="CQ91" i="4"/>
  <c r="CR109" i="2"/>
  <c r="CP109" i="4"/>
  <c r="CY111" i="2"/>
  <c r="CW111" i="4"/>
  <c r="CS119" i="2"/>
  <c r="CQ119" i="4"/>
  <c r="CZ154" i="2"/>
  <c r="CX154" i="4"/>
  <c r="CZ165" i="2"/>
  <c r="CX165" i="4"/>
  <c r="CZ169" i="2"/>
  <c r="CX169" i="4"/>
  <c r="CZ221" i="2"/>
  <c r="CX221" i="4"/>
  <c r="CS240" i="2"/>
  <c r="CQ240" i="4"/>
  <c r="CY202" i="2"/>
  <c r="CW202" i="4"/>
  <c r="CS237" i="2"/>
  <c r="CQ237" i="4"/>
  <c r="CS184" i="2"/>
  <c r="CQ184" i="4"/>
  <c r="CR203" i="2"/>
  <c r="CP203" i="4"/>
  <c r="CZ240" i="2"/>
  <c r="CX240" i="4"/>
  <c r="CZ241" i="2"/>
  <c r="CX241" i="4"/>
  <c r="CY219" i="2"/>
  <c r="CW219" i="4"/>
  <c r="CZ230" i="2"/>
  <c r="CX230" i="4"/>
  <c r="CZ239" i="2"/>
  <c r="CX239" i="4"/>
  <c r="DU243" i="1"/>
  <c r="CY257" i="2"/>
  <c r="CW257" i="4"/>
  <c r="CY261" i="2"/>
  <c r="CW261" i="4"/>
  <c r="DU264" i="1"/>
  <c r="CY259" i="2"/>
  <c r="CW259" i="4"/>
  <c r="CZ273" i="2"/>
  <c r="CX273" i="4"/>
  <c r="DU301" i="1"/>
  <c r="DU312" i="1"/>
  <c r="DU314" i="1"/>
  <c r="CY316" i="2"/>
  <c r="CW316" i="4"/>
  <c r="DU322" i="1"/>
  <c r="CR328" i="2"/>
  <c r="CP328" i="4"/>
  <c r="CZ330" i="2"/>
  <c r="CX330" i="4"/>
  <c r="DV337" i="1"/>
  <c r="DF338" i="2"/>
  <c r="DD338" i="4"/>
  <c r="CZ269" i="2"/>
  <c r="CX269" i="4"/>
  <c r="CR273" i="2"/>
  <c r="CP273" i="4"/>
  <c r="DG284" i="2"/>
  <c r="DE284" i="4"/>
  <c r="DV341" i="1"/>
  <c r="DX341" i="1" s="1"/>
  <c r="CR264" i="2"/>
  <c r="CP264" i="4"/>
  <c r="CY267" i="2"/>
  <c r="CW267" i="4"/>
  <c r="CR299" i="2"/>
  <c r="CP299" i="4"/>
  <c r="CZ316" i="2"/>
  <c r="CX316" i="4"/>
  <c r="CR338" i="2"/>
  <c r="CP338" i="4"/>
  <c r="CR257" i="2"/>
  <c r="CP257" i="4"/>
  <c r="CS280" i="2"/>
  <c r="CQ280" i="4"/>
  <c r="CZ281" i="2"/>
  <c r="CX281" i="4"/>
  <c r="CZ294" i="2"/>
  <c r="CX294" i="4"/>
  <c r="CY330" i="2"/>
  <c r="CW330" i="4"/>
  <c r="CR339" i="2"/>
  <c r="CP339" i="4"/>
  <c r="CS341" i="2"/>
  <c r="CQ341" i="4"/>
  <c r="CY345" i="2"/>
  <c r="CW345" i="4"/>
  <c r="CY370" i="2"/>
  <c r="CW370" i="4"/>
  <c r="CS375" i="2"/>
  <c r="CQ375" i="4"/>
  <c r="CZ376" i="2"/>
  <c r="CX376" i="4"/>
  <c r="CZ378" i="2"/>
  <c r="CX378" i="4"/>
  <c r="CZ381" i="2"/>
  <c r="CX381" i="4"/>
  <c r="CY391" i="2"/>
  <c r="CW391" i="4"/>
  <c r="DG406" i="2"/>
  <c r="DE406" i="4"/>
  <c r="CZ410" i="2"/>
  <c r="CX410" i="4"/>
  <c r="CZ412" i="2"/>
  <c r="CX412" i="4"/>
  <c r="CR423" i="2"/>
  <c r="CP423" i="4"/>
  <c r="CR341" i="2"/>
  <c r="CP341" i="4"/>
  <c r="CZ403" i="2"/>
  <c r="CX403" i="4"/>
  <c r="CY375" i="2"/>
  <c r="CW375" i="4"/>
  <c r="CZ400" i="2"/>
  <c r="CX400" i="4"/>
  <c r="CZ411" i="2"/>
  <c r="CX411" i="4"/>
  <c r="CZ347" i="2"/>
  <c r="CX347" i="4"/>
  <c r="CS353" i="2"/>
  <c r="CQ353" i="4"/>
  <c r="CS354" i="2"/>
  <c r="CQ354" i="4"/>
  <c r="CS377" i="2"/>
  <c r="CQ377" i="4"/>
  <c r="DG404" i="2"/>
  <c r="DE404" i="4"/>
  <c r="CZ409" i="2"/>
  <c r="CX409" i="4"/>
  <c r="CZ449" i="2"/>
  <c r="CX449" i="4"/>
  <c r="DV455" i="1"/>
  <c r="CZ464" i="2"/>
  <c r="CX464" i="4"/>
  <c r="CZ508" i="2"/>
  <c r="CX508" i="4"/>
  <c r="CS513" i="2"/>
  <c r="CQ513" i="4"/>
  <c r="CZ434" i="2"/>
  <c r="CX434" i="4"/>
  <c r="CZ447" i="2"/>
  <c r="CX447" i="4"/>
  <c r="CY479" i="2"/>
  <c r="CW479" i="4"/>
  <c r="CR490" i="2"/>
  <c r="CP490" i="4"/>
  <c r="CR496" i="2"/>
  <c r="CP496" i="4"/>
  <c r="CR428" i="2"/>
  <c r="CP428" i="4"/>
  <c r="CZ472" i="2"/>
  <c r="CX472" i="4"/>
  <c r="CS477" i="2"/>
  <c r="CQ477" i="4"/>
  <c r="CY487" i="2"/>
  <c r="CW487" i="4"/>
  <c r="CZ433" i="2"/>
  <c r="CX433" i="4"/>
  <c r="CS447" i="2"/>
  <c r="CQ447" i="4"/>
  <c r="CS469" i="2"/>
  <c r="CQ469" i="4"/>
  <c r="CY502" i="2"/>
  <c r="CW502" i="4"/>
  <c r="CR517" i="2"/>
  <c r="CP517" i="4"/>
  <c r="DG68" i="2"/>
  <c r="DE68" i="4"/>
  <c r="DH561" i="2"/>
  <c r="DF561" i="4"/>
  <c r="DH554" i="2"/>
  <c r="DF554" i="4"/>
  <c r="EH561" i="1"/>
  <c r="DI560" i="4" s="1"/>
  <c r="DF560" i="4"/>
  <c r="DH540" i="2"/>
  <c r="DF540" i="4"/>
  <c r="DH544" i="2"/>
  <c r="DF544" i="4"/>
  <c r="CP163" i="4"/>
  <c r="DK164" i="1"/>
  <c r="CY163" i="2"/>
  <c r="CW163" i="4"/>
  <c r="CZ440" i="2"/>
  <c r="CX440" i="4"/>
  <c r="CR478" i="2"/>
  <c r="CP478" i="4"/>
  <c r="CS162" i="2"/>
  <c r="CQ162" i="4"/>
  <c r="CS228" i="2"/>
  <c r="CQ228" i="4"/>
  <c r="CY348" i="2"/>
  <c r="CW348" i="4"/>
  <c r="CS94" i="2"/>
  <c r="CQ94" i="4"/>
  <c r="CR122" i="2"/>
  <c r="CP122" i="4"/>
  <c r="CS131" i="2"/>
  <c r="CQ131" i="4"/>
  <c r="DK132" i="1"/>
  <c r="CY168" i="2"/>
  <c r="CW168" i="4"/>
  <c r="CR174" i="2"/>
  <c r="CP174" i="4"/>
  <c r="CS311" i="2"/>
  <c r="CQ311" i="4"/>
  <c r="CY340" i="2"/>
  <c r="CW340" i="4"/>
  <c r="CY427" i="2"/>
  <c r="CW427" i="4"/>
  <c r="CZ228" i="2"/>
  <c r="CX228" i="4"/>
  <c r="CS281" i="2"/>
  <c r="CQ281" i="4"/>
  <c r="DK282" i="1"/>
  <c r="CR400" i="2"/>
  <c r="CP400" i="4"/>
  <c r="CZ492" i="2"/>
  <c r="CX492" i="4"/>
  <c r="CY511" i="2"/>
  <c r="CW511" i="4"/>
  <c r="CR499" i="2"/>
  <c r="CP499" i="4"/>
  <c r="CZ499" i="2"/>
  <c r="CX499" i="4"/>
  <c r="CZ506" i="2"/>
  <c r="CX506" i="4"/>
  <c r="DG183" i="2"/>
  <c r="DE183" i="4"/>
  <c r="DF50" i="2"/>
  <c r="DD50" i="4"/>
  <c r="CR130" i="2"/>
  <c r="CP130" i="4"/>
  <c r="DG142" i="2"/>
  <c r="DE142" i="4"/>
  <c r="DG169" i="2"/>
  <c r="DE169" i="4"/>
  <c r="CR164" i="2"/>
  <c r="CP164" i="4"/>
  <c r="CR176" i="2"/>
  <c r="CP176" i="4"/>
  <c r="CR192" i="2"/>
  <c r="CP192" i="4"/>
  <c r="CS218" i="2"/>
  <c r="CQ218" i="4"/>
  <c r="DE159" i="4"/>
  <c r="CY235" i="2"/>
  <c r="CW235" i="4"/>
  <c r="CY255" i="2"/>
  <c r="CW255" i="4"/>
  <c r="DF198" i="2"/>
  <c r="DF216" i="2"/>
  <c r="DD216" i="4"/>
  <c r="CY274" i="2"/>
  <c r="CW274" i="4"/>
  <c r="CY241" i="2"/>
  <c r="CW241" i="4"/>
  <c r="CR271" i="2"/>
  <c r="CP271" i="4"/>
  <c r="DG259" i="2"/>
  <c r="DE259" i="4"/>
  <c r="CR292" i="2"/>
  <c r="CP292" i="4"/>
  <c r="DG293" i="2"/>
  <c r="DE293" i="4"/>
  <c r="CR296" i="2"/>
  <c r="CP296" i="4"/>
  <c r="DG338" i="2"/>
  <c r="CR366" i="2"/>
  <c r="CP366" i="4"/>
  <c r="CY312" i="2"/>
  <c r="CW312" i="4"/>
  <c r="CY328" i="2"/>
  <c r="CW328" i="4"/>
  <c r="CY341" i="2"/>
  <c r="CW341" i="4"/>
  <c r="DF314" i="2"/>
  <c r="CY379" i="2"/>
  <c r="CW379" i="4"/>
  <c r="DG357" i="2"/>
  <c r="DE357" i="4"/>
  <c r="CR376" i="2"/>
  <c r="CP376" i="4"/>
  <c r="CR384" i="2"/>
  <c r="CP384" i="4"/>
  <c r="CY399" i="2"/>
  <c r="CW399" i="4"/>
  <c r="CR488" i="2"/>
  <c r="CP488" i="4"/>
  <c r="DE411" i="4"/>
  <c r="CR436" i="2"/>
  <c r="CP436" i="4"/>
  <c r="DG471" i="2"/>
  <c r="DE471" i="4"/>
  <c r="CR489" i="2"/>
  <c r="CP489" i="4"/>
  <c r="CR506" i="2"/>
  <c r="CP506" i="4"/>
  <c r="CY496" i="2"/>
  <c r="CW496" i="4"/>
  <c r="CS509" i="2"/>
  <c r="CQ509" i="4"/>
  <c r="CZ490" i="2"/>
  <c r="CX490" i="4"/>
  <c r="CR500" i="2"/>
  <c r="CP500" i="4"/>
  <c r="CZ511" i="2"/>
  <c r="CX511" i="4"/>
  <c r="DF435" i="2"/>
  <c r="DD435" i="4"/>
  <c r="DG458" i="2"/>
  <c r="DE458" i="4"/>
  <c r="CY495" i="2"/>
  <c r="CW495" i="4"/>
  <c r="CY515" i="2"/>
  <c r="CW515" i="4"/>
  <c r="CZ518" i="2"/>
  <c r="CX518" i="4"/>
  <c r="CR18" i="2"/>
  <c r="CP18" i="4"/>
  <c r="DG3" i="2"/>
  <c r="DE3" i="4"/>
  <c r="DF67" i="2"/>
  <c r="DD67" i="4"/>
  <c r="DD81" i="4"/>
  <c r="DG74" i="2"/>
  <c r="DE74" i="4"/>
  <c r="DG81" i="2"/>
  <c r="DE81" i="4"/>
  <c r="CY57" i="2"/>
  <c r="CW57" i="4"/>
  <c r="CZ73" i="2"/>
  <c r="CX73" i="4"/>
  <c r="CZ74" i="2"/>
  <c r="CX74" i="4"/>
  <c r="CZ83" i="2"/>
  <c r="CX83" i="4"/>
  <c r="CY74" i="2"/>
  <c r="CW74" i="4"/>
  <c r="DF125" i="2"/>
  <c r="DD125" i="4"/>
  <c r="CZ127" i="2"/>
  <c r="CX127" i="4"/>
  <c r="CY87" i="2"/>
  <c r="CW87" i="4"/>
  <c r="CY117" i="2"/>
  <c r="CW117" i="4"/>
  <c r="CS89" i="2"/>
  <c r="CQ89" i="4"/>
  <c r="CY94" i="2"/>
  <c r="CW94" i="4"/>
  <c r="CY153" i="2"/>
  <c r="CW153" i="4"/>
  <c r="CR145" i="2"/>
  <c r="CP145" i="4"/>
  <c r="CZ146" i="2"/>
  <c r="CX146" i="4"/>
  <c r="CZ164" i="2"/>
  <c r="CX164" i="4"/>
  <c r="CY162" i="2"/>
  <c r="CW162" i="4"/>
  <c r="CS147" i="2"/>
  <c r="CQ147" i="4"/>
  <c r="CS175" i="2"/>
  <c r="CQ175" i="4"/>
  <c r="CS182" i="2"/>
  <c r="CQ182" i="4"/>
  <c r="CZ256" i="2"/>
  <c r="CX256" i="4"/>
  <c r="CZ218" i="2"/>
  <c r="CX218" i="4"/>
  <c r="CZ235" i="2"/>
  <c r="CX235" i="4"/>
  <c r="CZ259" i="2"/>
  <c r="CX259" i="4"/>
  <c r="CZ184" i="2"/>
  <c r="CX184" i="4"/>
  <c r="DG226" i="2"/>
  <c r="DE226" i="4"/>
  <c r="CY183" i="2"/>
  <c r="CW183" i="4"/>
  <c r="CY192" i="2"/>
  <c r="CW192" i="4"/>
  <c r="CR202" i="2"/>
  <c r="CP202" i="4"/>
  <c r="CZ257" i="2"/>
  <c r="CX257" i="4"/>
  <c r="CZ300" i="2"/>
  <c r="CX300" i="4"/>
  <c r="CY309" i="2"/>
  <c r="CW309" i="4"/>
  <c r="CR315" i="2"/>
  <c r="CP315" i="4"/>
  <c r="CZ264" i="2"/>
  <c r="CX264" i="4"/>
  <c r="CS296" i="2"/>
  <c r="CQ296" i="4"/>
  <c r="DF266" i="2"/>
  <c r="DD266" i="4"/>
  <c r="CR269" i="2"/>
  <c r="CP269" i="4"/>
  <c r="CZ292" i="2"/>
  <c r="CX292" i="4"/>
  <c r="DG306" i="2"/>
  <c r="DE306" i="4"/>
  <c r="CR308" i="2"/>
  <c r="CP308" i="4"/>
  <c r="CR314" i="2"/>
  <c r="CP314" i="4"/>
  <c r="CZ318" i="2"/>
  <c r="CX318" i="4"/>
  <c r="CY332" i="2"/>
  <c r="CW332" i="4"/>
  <c r="CY338" i="2"/>
  <c r="CW338" i="4"/>
  <c r="CZ265" i="2"/>
  <c r="CX265" i="4"/>
  <c r="CZ270" i="2"/>
  <c r="CX270" i="4"/>
  <c r="CZ276" i="2"/>
  <c r="CX276" i="4"/>
  <c r="CZ280" i="2"/>
  <c r="CX280" i="4"/>
  <c r="CS292" i="2"/>
  <c r="CQ292" i="4"/>
  <c r="CZ298" i="2"/>
  <c r="CX298" i="4"/>
  <c r="CS315" i="2"/>
  <c r="CQ315" i="4"/>
  <c r="CR318" i="2"/>
  <c r="CP318" i="4"/>
  <c r="CS335" i="2"/>
  <c r="CQ335" i="4"/>
  <c r="CY347" i="2"/>
  <c r="CW347" i="4"/>
  <c r="CZ364" i="2"/>
  <c r="CX364" i="4"/>
  <c r="DF377" i="2"/>
  <c r="DD377" i="4"/>
  <c r="CY385" i="2"/>
  <c r="CW385" i="4"/>
  <c r="CR387" i="2"/>
  <c r="CP387" i="4"/>
  <c r="CS389" i="2"/>
  <c r="CQ389" i="4"/>
  <c r="CY411" i="2"/>
  <c r="CW411" i="4"/>
  <c r="CS413" i="2"/>
  <c r="CQ413" i="4"/>
  <c r="CY421" i="2"/>
  <c r="CW421" i="4"/>
  <c r="CY426" i="2"/>
  <c r="CW426" i="4"/>
  <c r="CZ348" i="2"/>
  <c r="CX348" i="4"/>
  <c r="CY368" i="2"/>
  <c r="CW368" i="4"/>
  <c r="CZ375" i="2"/>
  <c r="CX375" i="4"/>
  <c r="CR391" i="2"/>
  <c r="CP391" i="4"/>
  <c r="CY397" i="2"/>
  <c r="CW397" i="4"/>
  <c r="CZ401" i="2"/>
  <c r="CX401" i="4"/>
  <c r="DG422" i="2"/>
  <c r="DE422" i="4"/>
  <c r="CZ385" i="2"/>
  <c r="CX385" i="4"/>
  <c r="DF396" i="2"/>
  <c r="DD396" i="4"/>
  <c r="CY409" i="2"/>
  <c r="CW409" i="4"/>
  <c r="CS344" i="2"/>
  <c r="CQ344" i="4"/>
  <c r="CR347" i="2"/>
  <c r="CP347" i="4"/>
  <c r="CY352" i="2"/>
  <c r="CW352" i="4"/>
  <c r="CY356" i="2"/>
  <c r="CW356" i="4"/>
  <c r="CR367" i="2"/>
  <c r="CP367" i="4"/>
  <c r="CY387" i="2"/>
  <c r="CW387" i="4"/>
  <c r="CS406" i="2"/>
  <c r="CQ406" i="4"/>
  <c r="CZ413" i="2"/>
  <c r="CX413" i="4"/>
  <c r="CZ515" i="2"/>
  <c r="CX515" i="4"/>
  <c r="CZ467" i="2"/>
  <c r="CX467" i="4"/>
  <c r="CZ469" i="2"/>
  <c r="CX469" i="4"/>
  <c r="CY471" i="2"/>
  <c r="CW471" i="4"/>
  <c r="CZ477" i="2"/>
  <c r="CX477" i="4"/>
  <c r="CR433" i="2"/>
  <c r="CP433" i="4"/>
  <c r="CY439" i="2"/>
  <c r="CW439" i="4"/>
  <c r="CS441" i="2"/>
  <c r="CQ441" i="4"/>
  <c r="CR481" i="2"/>
  <c r="CP481" i="4"/>
  <c r="CZ505" i="2"/>
  <c r="CX505" i="4"/>
  <c r="CY436" i="2"/>
  <c r="CW436" i="4"/>
  <c r="CZ439" i="2"/>
  <c r="CX439" i="4"/>
  <c r="CR480" i="2"/>
  <c r="CP480" i="4"/>
  <c r="CY490" i="2"/>
  <c r="CW490" i="4"/>
  <c r="CS494" i="2"/>
  <c r="CQ494" i="4"/>
  <c r="CR512" i="2"/>
  <c r="CP512" i="4"/>
  <c r="CY516" i="2"/>
  <c r="CW516" i="4"/>
  <c r="DF517" i="2"/>
  <c r="DD517" i="4"/>
  <c r="DG186" i="2"/>
  <c r="DE186" i="4"/>
  <c r="DH556" i="2"/>
  <c r="DF556" i="4"/>
  <c r="DH577" i="2"/>
  <c r="DF577" i="4"/>
  <c r="DH578" i="2"/>
  <c r="DF578" i="4"/>
  <c r="DL408" i="1"/>
  <c r="CW407" i="4"/>
  <c r="DL508" i="1"/>
  <c r="CX507" i="4"/>
  <c r="CZ62" i="2"/>
  <c r="CX62" i="4"/>
  <c r="CR144" i="2"/>
  <c r="CP144" i="4"/>
  <c r="CY171" i="2"/>
  <c r="CW171" i="4"/>
  <c r="CY230" i="2"/>
  <c r="CW230" i="4"/>
  <c r="CS278" i="2"/>
  <c r="CQ278" i="4"/>
  <c r="DK279" i="1"/>
  <c r="CY298" i="2"/>
  <c r="CW298" i="4"/>
  <c r="CY344" i="2"/>
  <c r="CW344" i="4"/>
  <c r="CZ485" i="2"/>
  <c r="CX485" i="4"/>
  <c r="CZ16" i="2"/>
  <c r="CX16" i="4"/>
  <c r="CS61" i="2"/>
  <c r="CQ61" i="4"/>
  <c r="CS165" i="2"/>
  <c r="CQ165" i="4"/>
  <c r="CZ313" i="2"/>
  <c r="CX313" i="4"/>
  <c r="CZ369" i="2"/>
  <c r="CX369" i="4"/>
  <c r="CS483" i="2"/>
  <c r="CQ483" i="4"/>
  <c r="CZ147" i="2"/>
  <c r="CX147" i="4"/>
  <c r="CS264" i="2"/>
  <c r="CQ264" i="4"/>
  <c r="CR380" i="2"/>
  <c r="CP380" i="4"/>
  <c r="CR385" i="2"/>
  <c r="CP385" i="4"/>
  <c r="DF404" i="2"/>
  <c r="DD404" i="4"/>
  <c r="CZ484" i="2"/>
  <c r="CX484" i="4"/>
  <c r="CZ279" i="2"/>
  <c r="CX279" i="4"/>
  <c r="CS314" i="2"/>
  <c r="CQ314" i="4"/>
  <c r="CR495" i="2"/>
  <c r="CP495" i="4"/>
  <c r="CZ487" i="2"/>
  <c r="CX487" i="4"/>
  <c r="CR515" i="2"/>
  <c r="CP515" i="4"/>
  <c r="DG55" i="2"/>
  <c r="CR79" i="2"/>
  <c r="CP79" i="4"/>
  <c r="DG88" i="2"/>
  <c r="CZ117" i="2"/>
  <c r="CX117" i="4"/>
  <c r="CY16" i="2"/>
  <c r="CW16" i="4"/>
  <c r="DF14" i="2"/>
  <c r="DG58" i="2"/>
  <c r="CR90" i="2"/>
  <c r="CP90" i="4"/>
  <c r="CY80" i="2"/>
  <c r="CW80" i="4"/>
  <c r="CY109" i="2"/>
  <c r="CW109" i="4"/>
  <c r="CY119" i="2"/>
  <c r="CW119" i="4"/>
  <c r="CR126" i="2"/>
  <c r="CP126" i="4"/>
  <c r="CY131" i="2"/>
  <c r="CW131" i="4"/>
  <c r="DF107" i="2"/>
  <c r="DF116" i="2"/>
  <c r="DD116" i="4"/>
  <c r="CZ170" i="2"/>
  <c r="CX170" i="4"/>
  <c r="CZ162" i="2"/>
  <c r="CX162" i="4"/>
  <c r="DD167" i="4"/>
  <c r="DG147" i="2"/>
  <c r="DU164" i="1"/>
  <c r="DE202" i="4"/>
  <c r="CS221" i="2"/>
  <c r="CQ221" i="4"/>
  <c r="DE166" i="4"/>
  <c r="DF191" i="2"/>
  <c r="DV232" i="1"/>
  <c r="CR234" i="2"/>
  <c r="CP234" i="4"/>
  <c r="CR276" i="2"/>
  <c r="CP276" i="4"/>
  <c r="CY254" i="2"/>
  <c r="CW254" i="4"/>
  <c r="DF264" i="2"/>
  <c r="DG290" i="2"/>
  <c r="DE290" i="4"/>
  <c r="CR295" i="2"/>
  <c r="CP295" i="4"/>
  <c r="CR294" i="2"/>
  <c r="CP294" i="4"/>
  <c r="CR309" i="2"/>
  <c r="CP309" i="4"/>
  <c r="CY342" i="2"/>
  <c r="CW342" i="4"/>
  <c r="CR351" i="2"/>
  <c r="CP351" i="4"/>
  <c r="DG265" i="2"/>
  <c r="DE265" i="4"/>
  <c r="CY280" i="2"/>
  <c r="CW280" i="4"/>
  <c r="DG291" i="2"/>
  <c r="DE291" i="4"/>
  <c r="CY295" i="2"/>
  <c r="CW295" i="4"/>
  <c r="CR313" i="2"/>
  <c r="CP313" i="4"/>
  <c r="DG330" i="2"/>
  <c r="DE330" i="4"/>
  <c r="CZ351" i="2"/>
  <c r="CX351" i="4"/>
  <c r="DG382" i="2"/>
  <c r="DG288" i="2"/>
  <c r="DE288" i="4"/>
  <c r="CZ370" i="2"/>
  <c r="CX370" i="4"/>
  <c r="DF309" i="2"/>
  <c r="DD309" i="4"/>
  <c r="CY386" i="2"/>
  <c r="CW386" i="4"/>
  <c r="CY425" i="2"/>
  <c r="CW425" i="4"/>
  <c r="CR467" i="2"/>
  <c r="CP467" i="4"/>
  <c r="DG289" i="2"/>
  <c r="DE289" i="4"/>
  <c r="DF319" i="2"/>
  <c r="DD319" i="4"/>
  <c r="CZ380" i="2"/>
  <c r="CX380" i="4"/>
  <c r="DG435" i="2"/>
  <c r="CY437" i="2"/>
  <c r="CW437" i="4"/>
  <c r="CR449" i="2"/>
  <c r="CP449" i="4"/>
  <c r="CY473" i="2"/>
  <c r="CW473" i="4"/>
  <c r="CY492" i="2"/>
  <c r="CW492" i="4"/>
  <c r="DG462" i="2"/>
  <c r="DE462" i="4"/>
  <c r="CY491" i="2"/>
  <c r="CW491" i="4"/>
  <c r="CZ494" i="2"/>
  <c r="CX494" i="4"/>
  <c r="DF518" i="2"/>
  <c r="DD518" i="4"/>
  <c r="DD378" i="4"/>
  <c r="DV494" i="1"/>
  <c r="CR497" i="2"/>
  <c r="CP497" i="4"/>
  <c r="CY514" i="2"/>
  <c r="CW514" i="4"/>
  <c r="DG440" i="2"/>
  <c r="DE440" i="4"/>
  <c r="DF460" i="2"/>
  <c r="CY501" i="2"/>
  <c r="CW501" i="4"/>
  <c r="CS510" i="2"/>
  <c r="CQ510" i="4"/>
  <c r="DV7" i="1"/>
  <c r="CY20" i="2"/>
  <c r="CW20" i="4"/>
  <c r="CS22" i="2"/>
  <c r="CQ22" i="4"/>
  <c r="DU47" i="1"/>
  <c r="DU53" i="1"/>
  <c r="CZ61" i="2"/>
  <c r="CX61" i="4"/>
  <c r="CZ72" i="2"/>
  <c r="CX72" i="4"/>
  <c r="CR72" i="2"/>
  <c r="CP72" i="4"/>
  <c r="CZ81" i="2"/>
  <c r="CX81" i="4"/>
  <c r="CZ57" i="2"/>
  <c r="CX57" i="4"/>
  <c r="CZ111" i="2"/>
  <c r="CX111" i="4"/>
  <c r="DG120" i="2"/>
  <c r="DE120" i="4"/>
  <c r="CY122" i="2"/>
  <c r="CW122" i="4"/>
  <c r="CS87" i="2"/>
  <c r="CQ87" i="4"/>
  <c r="CZ93" i="2"/>
  <c r="CX93" i="4"/>
  <c r="CZ119" i="2"/>
  <c r="CX119" i="4"/>
  <c r="CY126" i="2"/>
  <c r="CW126" i="4"/>
  <c r="CR128" i="2"/>
  <c r="CP128" i="4"/>
  <c r="CZ118" i="2"/>
  <c r="CX118" i="4"/>
  <c r="CZ131" i="2"/>
  <c r="CX131" i="4"/>
  <c r="CY146" i="2"/>
  <c r="CW146" i="4"/>
  <c r="CS148" i="2"/>
  <c r="CQ148" i="4"/>
  <c r="CY130" i="2"/>
  <c r="CW130" i="4"/>
  <c r="CR146" i="2"/>
  <c r="CP146" i="4"/>
  <c r="CY178" i="2"/>
  <c r="CW178" i="4"/>
  <c r="DU202" i="1"/>
  <c r="DU212" i="1"/>
  <c r="CS230" i="2"/>
  <c r="CQ230" i="4"/>
  <c r="CY234" i="2"/>
  <c r="CW234" i="4"/>
  <c r="CZ258" i="2"/>
  <c r="CX258" i="4"/>
  <c r="CY190" i="2"/>
  <c r="CW190" i="4"/>
  <c r="DG213" i="2"/>
  <c r="CS220" i="2"/>
  <c r="CQ220" i="4"/>
  <c r="CY221" i="2"/>
  <c r="CW221" i="4"/>
  <c r="CY242" i="2"/>
  <c r="CW242" i="4"/>
  <c r="CZ254" i="2"/>
  <c r="CX254" i="4"/>
  <c r="DF185" i="2"/>
  <c r="DD185" i="4"/>
  <c r="CY237" i="2"/>
  <c r="CW237" i="4"/>
  <c r="CS239" i="2"/>
  <c r="CQ239" i="4"/>
  <c r="CZ278" i="2"/>
  <c r="CX278" i="4"/>
  <c r="CZ302" i="2"/>
  <c r="CX302" i="4"/>
  <c r="DF305" i="2"/>
  <c r="DG317" i="2"/>
  <c r="CS328" i="2"/>
  <c r="CQ328" i="4"/>
  <c r="DU340" i="1"/>
  <c r="DL271" i="1"/>
  <c r="CY278" i="2"/>
  <c r="CW278" i="4"/>
  <c r="CS300" i="2"/>
  <c r="CQ300" i="4"/>
  <c r="CY301" i="2"/>
  <c r="CW301" i="4"/>
  <c r="CZ335" i="2"/>
  <c r="CX335" i="4"/>
  <c r="CZ338" i="2"/>
  <c r="CX338" i="4"/>
  <c r="CS267" i="2"/>
  <c r="CQ267" i="4"/>
  <c r="CY300" i="2"/>
  <c r="CW300" i="4"/>
  <c r="CS302" i="2"/>
  <c r="CQ302" i="4"/>
  <c r="CZ299" i="2"/>
  <c r="CX299" i="4"/>
  <c r="CZ301" i="2"/>
  <c r="CX301" i="4"/>
  <c r="CZ303" i="2"/>
  <c r="CX303" i="4"/>
  <c r="CZ312" i="2"/>
  <c r="CX312" i="4"/>
  <c r="CY331" i="2"/>
  <c r="CW331" i="4"/>
  <c r="CS342" i="2"/>
  <c r="CQ342" i="4"/>
  <c r="CZ355" i="2"/>
  <c r="CX355" i="4"/>
  <c r="CZ356" i="2"/>
  <c r="CX356" i="4"/>
  <c r="CS378" i="2"/>
  <c r="CQ378" i="4"/>
  <c r="CZ379" i="2"/>
  <c r="CX379" i="4"/>
  <c r="CY389" i="2"/>
  <c r="CW389" i="4"/>
  <c r="CY398" i="2"/>
  <c r="CW398" i="4"/>
  <c r="CY343" i="2"/>
  <c r="CW343" i="4"/>
  <c r="DU365" i="1"/>
  <c r="DF376" i="2"/>
  <c r="DD376" i="4"/>
  <c r="CR403" i="2"/>
  <c r="CP403" i="4"/>
  <c r="CZ405" i="2"/>
  <c r="CX405" i="4"/>
  <c r="DV410" i="1"/>
  <c r="DY410" i="1"/>
  <c r="CS423" i="2"/>
  <c r="CQ423" i="4"/>
  <c r="CY351" i="2"/>
  <c r="CW351" i="4"/>
  <c r="DF384" i="2"/>
  <c r="DD384" i="4"/>
  <c r="CR405" i="2"/>
  <c r="CP405" i="4"/>
  <c r="CR425" i="2"/>
  <c r="CP425" i="4"/>
  <c r="CZ352" i="2"/>
  <c r="CX352" i="4"/>
  <c r="CY353" i="2"/>
  <c r="CW353" i="4"/>
  <c r="CS367" i="2"/>
  <c r="CQ367" i="4"/>
  <c r="CZ389" i="2"/>
  <c r="CX389" i="4"/>
  <c r="CY400" i="2"/>
  <c r="CW400" i="4"/>
  <c r="CR410" i="2"/>
  <c r="CP410" i="4"/>
  <c r="CS422" i="2"/>
  <c r="CQ422" i="4"/>
  <c r="DG426" i="2"/>
  <c r="DE426" i="4"/>
  <c r="CY435" i="2"/>
  <c r="CW435" i="4"/>
  <c r="DU469" i="1"/>
  <c r="CS478" i="2"/>
  <c r="CQ478" i="4"/>
  <c r="DV512" i="1"/>
  <c r="CZ444" i="2"/>
  <c r="CX444" i="4"/>
  <c r="CZ446" i="2"/>
  <c r="CX446" i="4"/>
  <c r="CR448" i="2"/>
  <c r="CP448" i="4"/>
  <c r="DU455" i="1"/>
  <c r="DZ455" i="1"/>
  <c r="DO454" i="2" s="1"/>
  <c r="CY472" i="2"/>
  <c r="CW472" i="4"/>
  <c r="CS474" i="2"/>
  <c r="CQ474" i="4"/>
  <c r="CS497" i="2"/>
  <c r="CQ497" i="4"/>
  <c r="DU504" i="1"/>
  <c r="CR427" i="2"/>
  <c r="CP427" i="4"/>
  <c r="CR464" i="2"/>
  <c r="CP464" i="4"/>
  <c r="CS472" i="2"/>
  <c r="CQ472" i="4"/>
  <c r="CZ428" i="2"/>
  <c r="CX428" i="4"/>
  <c r="CY469" i="2"/>
  <c r="CW469" i="4"/>
  <c r="CS514" i="2"/>
  <c r="CQ514" i="4"/>
  <c r="CZ516" i="2"/>
  <c r="CX516" i="4"/>
  <c r="DG410" i="2"/>
  <c r="DE410" i="4"/>
  <c r="DG184" i="2"/>
  <c r="DE184" i="4"/>
  <c r="DH555" i="2"/>
  <c r="DF555" i="4"/>
  <c r="DH553" i="2"/>
  <c r="DF553" i="4"/>
  <c r="DL19" i="1"/>
  <c r="CS130" i="2"/>
  <c r="CQ130" i="4"/>
  <c r="CR182" i="2"/>
  <c r="CP182" i="4"/>
  <c r="CR184" i="2"/>
  <c r="CP184" i="4"/>
  <c r="CZ309" i="2"/>
  <c r="CX309" i="4"/>
  <c r="CS318" i="2"/>
  <c r="CQ318" i="4"/>
  <c r="CY22" i="2"/>
  <c r="CW22" i="4"/>
  <c r="CZ267" i="2"/>
  <c r="CX267" i="4"/>
  <c r="CY367" i="2"/>
  <c r="CW367" i="4"/>
  <c r="CS388" i="2"/>
  <c r="CQ388" i="4"/>
  <c r="CZ426" i="2"/>
  <c r="CX426" i="4"/>
  <c r="CZ427" i="2"/>
  <c r="CX427" i="4"/>
  <c r="CS84" i="2"/>
  <c r="CQ84" i="4"/>
  <c r="CS291" i="2"/>
  <c r="CQ291" i="4"/>
  <c r="CS384" i="2"/>
  <c r="CQ384" i="4"/>
  <c r="CZ20" i="2"/>
  <c r="CX20" i="4"/>
  <c r="CZ21" i="2"/>
  <c r="CX21" i="4"/>
  <c r="CS73" i="2"/>
  <c r="CQ73" i="4"/>
  <c r="CS164" i="2"/>
  <c r="CQ164" i="4"/>
  <c r="CY177" i="2"/>
  <c r="CW177" i="4"/>
  <c r="CZ192" i="2"/>
  <c r="CX192" i="4"/>
  <c r="CR239" i="2"/>
  <c r="CP239" i="4"/>
  <c r="CY270" i="2"/>
  <c r="CW270" i="4"/>
  <c r="CZ489" i="2"/>
  <c r="CX489" i="4"/>
  <c r="CS500" i="2"/>
  <c r="CQ500" i="4"/>
  <c r="DL378" i="1"/>
  <c r="CZ377" i="2"/>
  <c r="DL510" i="1"/>
  <c r="CZ509" i="2"/>
  <c r="DL41" i="1"/>
  <c r="CZ40" i="2"/>
  <c r="DU45" i="1"/>
  <c r="EI45" i="1" s="1"/>
  <c r="DJ44" i="4" s="1"/>
  <c r="DL57" i="1"/>
  <c r="CZ56" i="2"/>
  <c r="DV235" i="1"/>
  <c r="EG235" i="1" s="1"/>
  <c r="DH234" i="4" s="1"/>
  <c r="CZ404" i="2"/>
  <c r="DL424" i="1"/>
  <c r="CZ423" i="2"/>
  <c r="DH559" i="2"/>
  <c r="CZ82" i="2"/>
  <c r="CZ122" i="2"/>
  <c r="CZ126" i="2"/>
  <c r="CS144" i="2"/>
  <c r="CZ148" i="2"/>
  <c r="CS177" i="2"/>
  <c r="DK178" i="1"/>
  <c r="DF188" i="2"/>
  <c r="DK191" i="1"/>
  <c r="CR190" i="2"/>
  <c r="CZ193" i="2"/>
  <c r="DL194" i="1"/>
  <c r="DG223" i="2"/>
  <c r="DK267" i="1"/>
  <c r="CR266" i="2"/>
  <c r="CY269" i="2"/>
  <c r="CY293" i="2"/>
  <c r="CS368" i="2"/>
  <c r="CS381" i="2"/>
  <c r="CY404" i="2"/>
  <c r="CZ421" i="2"/>
  <c r="CS434" i="2"/>
  <c r="DK441" i="1"/>
  <c r="CR440" i="2"/>
  <c r="DL486" i="1"/>
  <c r="CY485" i="2"/>
  <c r="CS8" i="2"/>
  <c r="CR17" i="2"/>
  <c r="CR57" i="2"/>
  <c r="CR71" i="2"/>
  <c r="DK72" i="1"/>
  <c r="CR87" i="2"/>
  <c r="CZ125" i="2"/>
  <c r="CR148" i="2"/>
  <c r="CZ153" i="2"/>
  <c r="CR168" i="2"/>
  <c r="CR169" i="2"/>
  <c r="CR175" i="2"/>
  <c r="CR178" i="2"/>
  <c r="CS193" i="2"/>
  <c r="CS203" i="2"/>
  <c r="CS229" i="2"/>
  <c r="CS256" i="2"/>
  <c r="CY276" i="2"/>
  <c r="CY294" i="2"/>
  <c r="CS426" i="2"/>
  <c r="CS428" i="2"/>
  <c r="CR437" i="2"/>
  <c r="CR441" i="2"/>
  <c r="CS449" i="2"/>
  <c r="CS490" i="2"/>
  <c r="CR510" i="2"/>
  <c r="CS511" i="2"/>
  <c r="CS515" i="2"/>
  <c r="CS485" i="2"/>
  <c r="CS17" i="2"/>
  <c r="CR22" i="2"/>
  <c r="CS44" i="2"/>
  <c r="DK45" i="1"/>
  <c r="CY56" i="2"/>
  <c r="CR73" i="2"/>
  <c r="CS107" i="2"/>
  <c r="CS123" i="2"/>
  <c r="DK124" i="1"/>
  <c r="CZ202" i="2"/>
  <c r="CR255" i="2"/>
  <c r="DK256" i="1"/>
  <c r="CY265" i="2"/>
  <c r="CR270" i="2"/>
  <c r="DK271" i="1"/>
  <c r="DV299" i="1"/>
  <c r="CS308" i="2"/>
  <c r="CS376" i="2"/>
  <c r="CY388" i="2"/>
  <c r="DL389" i="1"/>
  <c r="CR404" i="2"/>
  <c r="CR412" i="2"/>
  <c r="CS440" i="2"/>
  <c r="CZ478" i="2"/>
  <c r="DL479" i="1"/>
  <c r="CY510" i="2"/>
  <c r="DK10" i="1"/>
  <c r="CR9" i="2"/>
  <c r="CS18" i="2"/>
  <c r="CS93" i="2"/>
  <c r="CZ110" i="2"/>
  <c r="CS111" i="2"/>
  <c r="CZ129" i="2"/>
  <c r="CR256" i="2"/>
  <c r="CR282" i="2"/>
  <c r="CR291" i="2"/>
  <c r="CR331" i="2"/>
  <c r="CY384" i="2"/>
  <c r="CR401" i="2"/>
  <c r="DK402" i="1"/>
  <c r="CS436" i="2"/>
  <c r="CY464" i="2"/>
  <c r="CR465" i="2"/>
  <c r="CS487" i="2"/>
  <c r="CY489" i="2"/>
  <c r="CZ514" i="2"/>
  <c r="DG401" i="2"/>
  <c r="DV70" i="1"/>
  <c r="DK41" i="1"/>
  <c r="DU110" i="1"/>
  <c r="DU282" i="1"/>
  <c r="DU293" i="1"/>
  <c r="EC293" i="1" s="1"/>
  <c r="DL294" i="1"/>
  <c r="CZ293" i="2"/>
  <c r="DL292" i="1"/>
  <c r="CZ291" i="2"/>
  <c r="DK381" i="1"/>
  <c r="CS380" i="2"/>
  <c r="DK466" i="1"/>
  <c r="CS465" i="2"/>
  <c r="DL449" i="1"/>
  <c r="CZ448" i="2"/>
  <c r="DL505" i="1"/>
  <c r="CZ504" i="2"/>
  <c r="DL501" i="1"/>
  <c r="CZ500" i="2"/>
  <c r="DL511" i="1"/>
  <c r="CZ510" i="2"/>
  <c r="DV31" i="1"/>
  <c r="DU14" i="1"/>
  <c r="DU87" i="1"/>
  <c r="EF87" i="1" s="1"/>
  <c r="DG86" i="4" s="1"/>
  <c r="DU107" i="1"/>
  <c r="DU128" i="1"/>
  <c r="DV123" i="1"/>
  <c r="DL124" i="1"/>
  <c r="CZ123" i="2"/>
  <c r="DV132" i="1"/>
  <c r="DX132" i="1" s="1"/>
  <c r="DU145" i="1"/>
  <c r="DU175" i="1"/>
  <c r="DV177" i="1"/>
  <c r="DV147" i="1"/>
  <c r="DV205" i="1"/>
  <c r="DV215" i="1"/>
  <c r="DV228" i="1"/>
  <c r="EE228" i="1" s="1"/>
  <c r="DU260" i="1"/>
  <c r="DU255" i="1"/>
  <c r="DV295" i="1"/>
  <c r="DV379" i="1"/>
  <c r="DU349" i="1"/>
  <c r="DV355" i="1"/>
  <c r="DU419" i="1"/>
  <c r="DU422" i="1"/>
  <c r="DU411" i="1"/>
  <c r="EG411" i="1" s="1"/>
  <c r="DH410" i="4" s="1"/>
  <c r="DU431" i="1"/>
  <c r="DY431" i="1" s="1"/>
  <c r="DU450" i="1"/>
  <c r="DU482" i="1"/>
  <c r="DL444" i="1"/>
  <c r="CZ443" i="2"/>
  <c r="CS72" i="2"/>
  <c r="CS174" i="2"/>
  <c r="DK175" i="1"/>
  <c r="CY434" i="2"/>
  <c r="CS435" i="2"/>
  <c r="CZ496" i="2"/>
  <c r="CZ483" i="2"/>
  <c r="CZ18" i="2"/>
  <c r="CS19" i="2"/>
  <c r="CZ219" i="2"/>
  <c r="CS234" i="2"/>
  <c r="CY282" i="2"/>
  <c r="CS330" i="2"/>
  <c r="CY339" i="2"/>
  <c r="CS340" i="2"/>
  <c r="CZ345" i="2"/>
  <c r="CZ398" i="2"/>
  <c r="CY406" i="2"/>
  <c r="CR422" i="2"/>
  <c r="CR439" i="2"/>
  <c r="CS488" i="2"/>
  <c r="CS492" i="2"/>
  <c r="CS517" i="2"/>
  <c r="CY19" i="2"/>
  <c r="CR89" i="2"/>
  <c r="CZ91" i="2"/>
  <c r="DK94" i="1"/>
  <c r="CR93" i="2"/>
  <c r="DK95" i="1"/>
  <c r="CR94" i="2"/>
  <c r="CZ107" i="2"/>
  <c r="CR119" i="2"/>
  <c r="CS121" i="2"/>
  <c r="CY124" i="2"/>
  <c r="CS129" i="2"/>
  <c r="CR129" i="2"/>
  <c r="CY155" i="2"/>
  <c r="CY218" i="2"/>
  <c r="CS235" i="2"/>
  <c r="CR261" i="2"/>
  <c r="CR317" i="2"/>
  <c r="DK318" i="1"/>
  <c r="CS332" i="2"/>
  <c r="DK333" i="1"/>
  <c r="CZ354" i="2"/>
  <c r="CR389" i="2"/>
  <c r="CR424" i="2"/>
  <c r="CS446" i="2"/>
  <c r="CY448" i="2"/>
  <c r="CS491" i="2"/>
  <c r="CZ502" i="2"/>
  <c r="CR509" i="2"/>
  <c r="CS516" i="2"/>
  <c r="DI566" i="2"/>
  <c r="DL11" i="1"/>
  <c r="CY10" i="2"/>
  <c r="CR11" i="2"/>
  <c r="CR81" i="2"/>
  <c r="CS82" i="2"/>
  <c r="DL92" i="1"/>
  <c r="CY91" i="2"/>
  <c r="CS109" i="2"/>
  <c r="CZ166" i="2"/>
  <c r="CZ217" i="2"/>
  <c r="CS242" i="2"/>
  <c r="CS254" i="2"/>
  <c r="CS257" i="2"/>
  <c r="CR259" i="2"/>
  <c r="DK260" i="1"/>
  <c r="CZ266" i="2"/>
  <c r="CZ271" i="2"/>
  <c r="CS312" i="2"/>
  <c r="DK313" i="1"/>
  <c r="CZ388" i="2"/>
  <c r="CZ397" i="2"/>
  <c r="CZ399" i="2"/>
  <c r="CS410" i="2"/>
  <c r="CY413" i="2"/>
  <c r="CY444" i="2"/>
  <c r="CY447" i="2"/>
  <c r="DK451" i="1"/>
  <c r="CR450" i="2"/>
  <c r="CY465" i="2"/>
  <c r="DL466" i="1"/>
  <c r="CR494" i="2"/>
  <c r="DK488" i="1"/>
  <c r="ED224" i="1"/>
  <c r="DF407" i="2"/>
  <c r="DK236" i="1"/>
  <c r="EA224" i="1"/>
  <c r="DU42" i="1"/>
  <c r="DG71" i="2"/>
  <c r="DK300" i="1"/>
  <c r="CS299" i="2"/>
  <c r="DL498" i="1"/>
  <c r="CZ497" i="2"/>
  <c r="DK500" i="1"/>
  <c r="CS499" i="2"/>
  <c r="DL425" i="1"/>
  <c r="DU32" i="1"/>
  <c r="EB32" i="1" s="1"/>
  <c r="DV6" i="1"/>
  <c r="DU41" i="1"/>
  <c r="DY41" i="1"/>
  <c r="DV62" i="1"/>
  <c r="DU80" i="1"/>
  <c r="DU57" i="1"/>
  <c r="DU44" i="1"/>
  <c r="DV180" i="1"/>
  <c r="DU183" i="1"/>
  <c r="DU191" i="1"/>
  <c r="DU211" i="1"/>
  <c r="DK268" i="1"/>
  <c r="DV272" i="1"/>
  <c r="DU357" i="1"/>
  <c r="DV389" i="1"/>
  <c r="DU386" i="1"/>
  <c r="DV399" i="1"/>
  <c r="DU476" i="1"/>
  <c r="DU459" i="1"/>
  <c r="EJ459" i="1" s="1"/>
  <c r="DK458" i="4" s="1"/>
  <c r="EE568" i="1"/>
  <c r="DI567" i="2"/>
  <c r="EJ568" i="1"/>
  <c r="DK567" i="4"/>
  <c r="CS145" i="2"/>
  <c r="CS153" i="2"/>
  <c r="CZ174" i="2"/>
  <c r="CS191" i="2"/>
  <c r="CR219" i="2"/>
  <c r="DK220" i="1"/>
  <c r="CY228" i="2"/>
  <c r="CY256" i="2"/>
  <c r="CY258" i="2"/>
  <c r="CS277" i="2"/>
  <c r="CS298" i="2"/>
  <c r="CZ367" i="2"/>
  <c r="CR379" i="2"/>
  <c r="DK380" i="1"/>
  <c r="CY390" i="2"/>
  <c r="CS399" i="2"/>
  <c r="CS421" i="2"/>
  <c r="CY428" i="2"/>
  <c r="CZ435" i="2"/>
  <c r="CY443" i="2"/>
  <c r="CS480" i="2"/>
  <c r="CY483" i="2"/>
  <c r="DL485" i="1"/>
  <c r="CY484" i="2"/>
  <c r="CR485" i="2"/>
  <c r="CS20" i="2"/>
  <c r="CS41" i="2"/>
  <c r="DL126" i="1"/>
  <c r="CY125" i="2"/>
  <c r="CZ176" i="2"/>
  <c r="DL177" i="1"/>
  <c r="DK243" i="1"/>
  <c r="CR242" i="2"/>
  <c r="CR301" i="2"/>
  <c r="DK302" i="1"/>
  <c r="CY311" i="2"/>
  <c r="CZ343" i="2"/>
  <c r="CS400" i="2"/>
  <c r="CY422" i="2"/>
  <c r="CY423" i="2"/>
  <c r="CS467" i="2"/>
  <c r="CR472" i="2"/>
  <c r="CZ473" i="2"/>
  <c r="CY481" i="2"/>
  <c r="CS489" i="2"/>
  <c r="CY509" i="2"/>
  <c r="CY8" i="2"/>
  <c r="DL9" i="1"/>
  <c r="CZ11" i="2"/>
  <c r="CS21" i="2"/>
  <c r="CZ44" i="2"/>
  <c r="CS110" i="2"/>
  <c r="DL148" i="1"/>
  <c r="CY147" i="2"/>
  <c r="CR220" i="2"/>
  <c r="CZ238" i="2"/>
  <c r="CS271" i="2"/>
  <c r="CR280" i="2"/>
  <c r="CS303" i="2"/>
  <c r="CZ308" i="2"/>
  <c r="CZ315" i="2"/>
  <c r="CZ331" i="2"/>
  <c r="CR377" i="2"/>
  <c r="CY401" i="2"/>
  <c r="CS412" i="2"/>
  <c r="CS425" i="2"/>
  <c r="CS433" i="2"/>
  <c r="CS444" i="2"/>
  <c r="CS481" i="2"/>
  <c r="CS502" i="2"/>
  <c r="CY517" i="2"/>
  <c r="DK484" i="1"/>
  <c r="CR483" i="2"/>
  <c r="CZ89" i="2"/>
  <c r="DK111" i="1"/>
  <c r="CR110" i="2"/>
  <c r="CY123" i="2"/>
  <c r="CS176" i="2"/>
  <c r="CZ177" i="2"/>
  <c r="CS190" i="2"/>
  <c r="CR193" i="2"/>
  <c r="CZ203" i="2"/>
  <c r="CR229" i="2"/>
  <c r="CZ234" i="2"/>
  <c r="CZ333" i="2"/>
  <c r="CZ391" i="2"/>
  <c r="CZ436" i="2"/>
  <c r="CY441" i="2"/>
  <c r="DL451" i="1"/>
  <c r="CY450" i="2"/>
  <c r="CZ488" i="2"/>
  <c r="CR516" i="2"/>
  <c r="DX224" i="1"/>
  <c r="DL272" i="1"/>
  <c r="DL167" i="1"/>
  <c r="DF66" i="2"/>
  <c r="DZ224" i="1"/>
  <c r="DO223" i="2"/>
  <c r="DK58" i="1"/>
  <c r="CS57" i="2"/>
  <c r="DL179" i="1"/>
  <c r="CZ178" i="2"/>
  <c r="DV97" i="1"/>
  <c r="DK123" i="1"/>
  <c r="CS122" i="2"/>
  <c r="DG270" i="2"/>
  <c r="DU391" i="1"/>
  <c r="DY391" i="1" s="1"/>
  <c r="DV21" i="1"/>
  <c r="DV55" i="1"/>
  <c r="DK63" i="1"/>
  <c r="CS62" i="2"/>
  <c r="DV92" i="1"/>
  <c r="DU109" i="1"/>
  <c r="DU125" i="1"/>
  <c r="DV183" i="1"/>
  <c r="EE183" i="1" s="1"/>
  <c r="DU227" i="1"/>
  <c r="DU226" i="1"/>
  <c r="DU229" i="1"/>
  <c r="DX229" i="1" s="1"/>
  <c r="DU242" i="1"/>
  <c r="DV261" i="1"/>
  <c r="DV263" i="1"/>
  <c r="DU278" i="1"/>
  <c r="DX278" i="1" s="1"/>
  <c r="DU334" i="1"/>
  <c r="DU338" i="1"/>
  <c r="DU268" i="1"/>
  <c r="DV300" i="1"/>
  <c r="DV421" i="1"/>
  <c r="DK386" i="1"/>
  <c r="CS385" i="2"/>
  <c r="DU449" i="1"/>
  <c r="DU474" i="1"/>
  <c r="DV478" i="1"/>
  <c r="DU488" i="1"/>
  <c r="DU464" i="1"/>
  <c r="DU516" i="1"/>
  <c r="DL442" i="1"/>
  <c r="CZ441" i="2"/>
  <c r="DL443" i="1"/>
  <c r="CZ442" i="2"/>
  <c r="EJ558" i="1"/>
  <c r="DK557" i="4"/>
  <c r="EF559" i="1"/>
  <c r="DH558" i="2"/>
  <c r="DY561" i="1"/>
  <c r="DH560" i="2"/>
  <c r="CR162" i="2"/>
  <c r="CR171" i="2"/>
  <c r="DK172" i="1"/>
  <c r="CZ227" i="2"/>
  <c r="CY440" i="2"/>
  <c r="DK444" i="1"/>
  <c r="CR443" i="2"/>
  <c r="DK502" i="1"/>
  <c r="CR501" i="2"/>
  <c r="CS506" i="2"/>
  <c r="DL121" i="1"/>
  <c r="CY120" i="2"/>
  <c r="CR124" i="2"/>
  <c r="DK125" i="1"/>
  <c r="CR125" i="2"/>
  <c r="CR241" i="2"/>
  <c r="DK242" i="1"/>
  <c r="CZ329" i="2"/>
  <c r="DL330" i="1"/>
  <c r="CY329" i="2"/>
  <c r="CR333" i="2"/>
  <c r="DK334" i="1"/>
  <c r="CS345" i="2"/>
  <c r="CZ402" i="2"/>
  <c r="CZ437" i="2"/>
  <c r="CS439" i="2"/>
  <c r="CY442" i="2"/>
  <c r="CS473" i="2"/>
  <c r="CR477" i="2"/>
  <c r="CS479" i="2"/>
  <c r="CS496" i="2"/>
  <c r="CS56" i="2"/>
  <c r="CS90" i="2"/>
  <c r="CY107" i="2"/>
  <c r="CY108" i="2"/>
  <c r="DL109" i="1"/>
  <c r="CR117" i="2"/>
  <c r="CY118" i="2"/>
  <c r="DK119" i="1"/>
  <c r="CR118" i="2"/>
  <c r="CZ124" i="2"/>
  <c r="DL129" i="1"/>
  <c r="CY128" i="2"/>
  <c r="CZ130" i="2"/>
  <c r="CZ145" i="2"/>
  <c r="CY148" i="2"/>
  <c r="CZ155" i="2"/>
  <c r="CS168" i="2"/>
  <c r="CZ171" i="2"/>
  <c r="DL172" i="1"/>
  <c r="CS183" i="2"/>
  <c r="CS192" i="2"/>
  <c r="CR238" i="2"/>
  <c r="CY239" i="2"/>
  <c r="CZ341" i="2"/>
  <c r="CS402" i="2"/>
  <c r="DK403" i="1"/>
  <c r="CY407" i="2"/>
  <c r="CS424" i="2"/>
  <c r="DK447" i="1"/>
  <c r="CR446" i="2"/>
  <c r="CS448" i="2"/>
  <c r="CZ465" i="2"/>
  <c r="CZ470" i="2"/>
  <c r="DL471" i="1"/>
  <c r="CZ471" i="2"/>
  <c r="CR474" i="2"/>
  <c r="CZ495" i="2"/>
  <c r="CZ507" i="2"/>
  <c r="DU16" i="1"/>
  <c r="CR62" i="2"/>
  <c r="CY79" i="2"/>
  <c r="CZ84" i="2"/>
  <c r="CY90" i="2"/>
  <c r="CY292" i="2"/>
  <c r="CY314" i="2"/>
  <c r="CR335" i="2"/>
  <c r="CS347" i="2"/>
  <c r="CS404" i="2"/>
  <c r="CR413" i="2"/>
  <c r="CS450" i="2"/>
  <c r="CZ450" i="2"/>
  <c r="DL489" i="1"/>
  <c r="CY488" i="2"/>
  <c r="CZ501" i="2"/>
  <c r="DL334" i="1"/>
  <c r="DK492" i="1"/>
  <c r="DK493" i="1"/>
  <c r="DL355" i="1"/>
  <c r="DK112" i="1"/>
  <c r="DX402" i="1"/>
  <c r="DZ560" i="1"/>
  <c r="DO559" i="2" s="1"/>
  <c r="ED559" i="1"/>
  <c r="EB559" i="1"/>
  <c r="EG561" i="1"/>
  <c r="DH560" i="4" s="1"/>
  <c r="EA559" i="1"/>
  <c r="EH559" i="1"/>
  <c r="EI559" i="1"/>
  <c r="DZ561" i="1"/>
  <c r="DO560" i="2"/>
  <c r="EF561" i="1"/>
  <c r="DX295" i="1"/>
  <c r="DU43" i="1"/>
  <c r="DV99" i="1"/>
  <c r="DV162" i="1"/>
  <c r="DV236" i="1"/>
  <c r="DX236" i="1"/>
  <c r="DV242" i="1"/>
  <c r="DU234" i="1"/>
  <c r="DU253" i="1"/>
  <c r="DV281" i="1"/>
  <c r="DU300" i="1"/>
  <c r="DX300" i="1" s="1"/>
  <c r="DU508" i="1"/>
  <c r="DU498" i="1"/>
  <c r="DK19" i="1"/>
  <c r="DU18" i="1"/>
  <c r="DV22" i="1"/>
  <c r="DV29" i="1"/>
  <c r="DV20" i="1"/>
  <c r="DU28" i="1"/>
  <c r="DU34" i="1"/>
  <c r="EB34" i="1" s="1"/>
  <c r="DV38" i="1"/>
  <c r="DV10" i="1"/>
  <c r="DU23" i="1"/>
  <c r="DV33" i="1"/>
  <c r="EB52" i="1"/>
  <c r="DX82" i="1"/>
  <c r="DV46" i="1"/>
  <c r="DV68" i="1"/>
  <c r="DW68" i="1" s="1"/>
  <c r="DV76" i="1"/>
  <c r="DV78" i="1"/>
  <c r="DV63" i="1"/>
  <c r="DL63" i="1"/>
  <c r="DU77" i="1"/>
  <c r="EB87" i="1"/>
  <c r="DL90" i="1"/>
  <c r="DU93" i="1"/>
  <c r="DU95" i="1"/>
  <c r="DV112" i="1"/>
  <c r="DU123" i="1"/>
  <c r="DU94" i="1"/>
  <c r="DV100" i="1"/>
  <c r="DV102" i="1"/>
  <c r="DU121" i="1"/>
  <c r="DV150" i="1"/>
  <c r="DV153" i="1"/>
  <c r="DV141" i="1"/>
  <c r="DL119" i="1"/>
  <c r="DU151" i="1"/>
  <c r="DU172" i="1"/>
  <c r="DU177" i="1"/>
  <c r="DV179" i="1"/>
  <c r="DU155" i="1"/>
  <c r="DU182" i="1"/>
  <c r="DU214" i="1"/>
  <c r="DL221" i="1"/>
  <c r="DV223" i="1"/>
  <c r="DL241" i="1"/>
  <c r="DK255" i="1"/>
  <c r="DU184" i="1"/>
  <c r="DU215" i="1"/>
  <c r="DL218" i="1"/>
  <c r="DU220" i="1"/>
  <c r="DV241" i="1"/>
  <c r="DK259" i="1"/>
  <c r="DL310" i="1"/>
  <c r="DK316" i="1"/>
  <c r="DU336" i="1"/>
  <c r="EH336" i="1" s="1"/>
  <c r="DI335" i="4" s="1"/>
  <c r="DU269" i="1"/>
  <c r="DU311" i="1"/>
  <c r="DV313" i="1"/>
  <c r="DK315" i="1"/>
  <c r="DL319" i="1"/>
  <c r="DV321" i="1"/>
  <c r="DU326" i="1"/>
  <c r="DK258" i="1"/>
  <c r="DV264" i="1"/>
  <c r="DU288" i="1"/>
  <c r="DU305" i="1"/>
  <c r="DU307" i="1"/>
  <c r="DV323" i="1"/>
  <c r="DK340" i="1"/>
  <c r="DL346" i="1"/>
  <c r="DK353" i="1"/>
  <c r="DL366" i="1"/>
  <c r="DL385" i="1"/>
  <c r="DL404" i="1"/>
  <c r="DL406" i="1"/>
  <c r="DL413" i="1"/>
  <c r="DL344" i="1"/>
  <c r="DU362" i="1"/>
  <c r="DV381" i="1"/>
  <c r="DV391" i="1"/>
  <c r="DV397" i="1"/>
  <c r="EG397" i="1" s="1"/>
  <c r="DH396" i="4" s="1"/>
  <c r="DU400" i="1"/>
  <c r="DZ400" i="1" s="1"/>
  <c r="DK404" i="1"/>
  <c r="EJ410" i="1"/>
  <c r="DK409" i="4"/>
  <c r="DX410" i="1"/>
  <c r="EG410" i="1"/>
  <c r="DH409" i="4" s="1"/>
  <c r="DV416" i="1"/>
  <c r="DV420" i="1"/>
  <c r="DU351" i="1"/>
  <c r="DU355" i="1"/>
  <c r="DU388" i="1"/>
  <c r="DK412" i="1"/>
  <c r="DK426" i="1"/>
  <c r="DV346" i="1"/>
  <c r="DL354" i="1"/>
  <c r="DV378" i="1"/>
  <c r="DK411" i="1"/>
  <c r="DV425" i="1"/>
  <c r="DU437" i="1"/>
  <c r="DL465" i="1"/>
  <c r="DK514" i="1"/>
  <c r="DV444" i="1"/>
  <c r="DV446" i="1"/>
  <c r="DV426" i="1"/>
  <c r="DK429" i="1"/>
  <c r="DV440" i="1"/>
  <c r="DV448" i="1"/>
  <c r="DX448" i="1" s="1"/>
  <c r="DV456" i="1"/>
  <c r="DK478" i="1"/>
  <c r="DL488" i="1"/>
  <c r="DU506" i="1"/>
  <c r="DV447" i="1"/>
  <c r="DU456" i="1"/>
  <c r="DU466" i="1"/>
  <c r="DV469" i="1"/>
  <c r="DU480" i="1"/>
  <c r="DV481" i="1"/>
  <c r="DZ481" i="1"/>
  <c r="DO480" i="2"/>
  <c r="DU62" i="1"/>
  <c r="DU231" i="1"/>
  <c r="EB7" i="1"/>
  <c r="ED7" i="1"/>
  <c r="EJ7" i="1"/>
  <c r="DK6" i="4" s="1"/>
  <c r="DY7" i="1"/>
  <c r="EA7" i="1"/>
  <c r="EH7" i="1"/>
  <c r="DI6" i="4" s="1"/>
  <c r="EI7" i="1"/>
  <c r="DJ6" i="4" s="1"/>
  <c r="EE7" i="1"/>
  <c r="EG7" i="1"/>
  <c r="DH6" i="4"/>
  <c r="EF7" i="1"/>
  <c r="DG6" i="4" s="1"/>
  <c r="EC7" i="1"/>
  <c r="DX7" i="1"/>
  <c r="DZ7" i="1"/>
  <c r="DO6" i="2"/>
  <c r="DV484" i="1"/>
  <c r="EJ484" i="1"/>
  <c r="DK483" i="4"/>
  <c r="EI16" i="1"/>
  <c r="DJ15" i="4" s="1"/>
  <c r="EB16" i="1"/>
  <c r="EH16" i="1"/>
  <c r="DI15" i="4"/>
  <c r="DU29" i="1"/>
  <c r="DV9" i="1"/>
  <c r="DL21" i="1"/>
  <c r="DK23" i="1"/>
  <c r="DU40" i="1"/>
  <c r="DU81" i="1"/>
  <c r="DV42" i="1"/>
  <c r="DV60" i="1"/>
  <c r="DL75" i="1"/>
  <c r="DV77" i="1"/>
  <c r="DV86" i="1"/>
  <c r="DW87" i="1" s="1"/>
  <c r="DL88" i="1"/>
  <c r="DU91" i="1"/>
  <c r="DV107" i="1"/>
  <c r="DU129" i="1"/>
  <c r="DK110" i="1"/>
  <c r="DL112" i="1"/>
  <c r="DU97" i="1"/>
  <c r="DV122" i="1"/>
  <c r="DX122" i="1" s="1"/>
  <c r="DK155" i="1"/>
  <c r="DU135" i="1"/>
  <c r="DU139" i="1"/>
  <c r="EH139" i="1" s="1"/>
  <c r="DI138" i="4" s="1"/>
  <c r="DL145" i="1"/>
  <c r="DL146" i="1"/>
  <c r="DV155" i="1"/>
  <c r="DV140" i="1"/>
  <c r="DV144" i="1"/>
  <c r="DK149" i="1"/>
  <c r="DU154" i="1"/>
  <c r="DV159" i="1"/>
  <c r="DU162" i="1"/>
  <c r="DU170" i="1"/>
  <c r="DV173" i="1"/>
  <c r="DV178" i="1"/>
  <c r="DU143" i="1"/>
  <c r="DV145" i="1"/>
  <c r="ED228" i="1"/>
  <c r="EH228" i="1"/>
  <c r="DI227" i="4" s="1"/>
  <c r="EC228" i="1"/>
  <c r="DK241" i="1"/>
  <c r="DV249" i="1"/>
  <c r="DV191" i="1"/>
  <c r="DL203" i="1"/>
  <c r="DV207" i="1"/>
  <c r="DU210" i="1"/>
  <c r="EB210" i="1" s="1"/>
  <c r="DU232" i="1"/>
  <c r="DU249" i="1"/>
  <c r="DK204" i="1"/>
  <c r="DU206" i="1"/>
  <c r="EF206" i="1" s="1"/>
  <c r="DG205" i="4" s="1"/>
  <c r="DU208" i="1"/>
  <c r="DV217" i="1"/>
  <c r="EC217" i="1" s="1"/>
  <c r="DU222" i="1"/>
  <c r="DV238" i="1"/>
  <c r="DV244" i="1"/>
  <c r="DV257" i="1"/>
  <c r="DV188" i="1"/>
  <c r="EI188" i="1" s="1"/>
  <c r="DJ187" i="4" s="1"/>
  <c r="DU195" i="1"/>
  <c r="DV211" i="1"/>
  <c r="DL220" i="1"/>
  <c r="DL262" i="1"/>
  <c r="DL260" i="1"/>
  <c r="DL303" i="1"/>
  <c r="DU332" i="1"/>
  <c r="DU313" i="1"/>
  <c r="DV317" i="1"/>
  <c r="DW317" i="1" s="1"/>
  <c r="DV319" i="1"/>
  <c r="DV328" i="1"/>
  <c r="DK239" i="1"/>
  <c r="DV277" i="1"/>
  <c r="DK299" i="1"/>
  <c r="DK303" i="1"/>
  <c r="DV309" i="1"/>
  <c r="DV315" i="1"/>
  <c r="DX315" i="1" s="1"/>
  <c r="DU317" i="1"/>
  <c r="DU327" i="1"/>
  <c r="DU258" i="1"/>
  <c r="DV268" i="1"/>
  <c r="DV288" i="1"/>
  <c r="DK319" i="1"/>
  <c r="DU324" i="1"/>
  <c r="DV329" i="1"/>
  <c r="DV333" i="1"/>
  <c r="DL348" i="1"/>
  <c r="DK376" i="1"/>
  <c r="DL392" i="1"/>
  <c r="DX407" i="1"/>
  <c r="DL411" i="1"/>
  <c r="DK424" i="1"/>
  <c r="DU347" i="1"/>
  <c r="DV357" i="1"/>
  <c r="DU384" i="1"/>
  <c r="DK387" i="1"/>
  <c r="DL391" i="1"/>
  <c r="DK399" i="1"/>
  <c r="DL407" i="1"/>
  <c r="DV342" i="1"/>
  <c r="ED342" i="1"/>
  <c r="DU344" i="1"/>
  <c r="DU354" i="1"/>
  <c r="DV360" i="1"/>
  <c r="DL376" i="1"/>
  <c r="DU420" i="1"/>
  <c r="DV352" i="1"/>
  <c r="DU358" i="1"/>
  <c r="EI358" i="1" s="1"/>
  <c r="DJ357" i="4" s="1"/>
  <c r="DL365" i="1"/>
  <c r="DV368" i="1"/>
  <c r="DV393" i="1"/>
  <c r="DX403" i="1"/>
  <c r="DK410" i="1"/>
  <c r="DK422" i="1"/>
  <c r="DV430" i="1"/>
  <c r="DU439" i="1"/>
  <c r="DV433" i="1"/>
  <c r="DV449" i="1"/>
  <c r="DV453" i="1"/>
  <c r="DV457" i="1"/>
  <c r="DL480" i="1"/>
  <c r="DK434" i="1"/>
  <c r="DL440" i="1"/>
  <c r="DU445" i="1"/>
  <c r="DU471" i="1"/>
  <c r="DK482" i="1"/>
  <c r="DV467" i="1"/>
  <c r="DU479" i="1"/>
  <c r="DL481" i="1"/>
  <c r="DU512" i="1"/>
  <c r="DU520" i="1"/>
  <c r="DX185" i="1"/>
  <c r="DU39" i="1"/>
  <c r="DV40" i="1"/>
  <c r="DV114" i="1"/>
  <c r="DV164" i="1"/>
  <c r="DV161" i="1"/>
  <c r="DZ161" i="1"/>
  <c r="DO160" i="2" s="1"/>
  <c r="DV248" i="1"/>
  <c r="ED248" i="1" s="1"/>
  <c r="DU247" i="1"/>
  <c r="DV284" i="1"/>
  <c r="DV283" i="1"/>
  <c r="DV384" i="1"/>
  <c r="DV388" i="1"/>
  <c r="DV380" i="1"/>
  <c r="DU382" i="1"/>
  <c r="DV504" i="1"/>
  <c r="DU485" i="1"/>
  <c r="DG2" i="2"/>
  <c r="DE2" i="4"/>
  <c r="DV24" i="1"/>
  <c r="DV35" i="1"/>
  <c r="DZ35" i="1"/>
  <c r="DO34" i="2" s="1"/>
  <c r="DV487" i="1"/>
  <c r="DV14" i="1"/>
  <c r="DU21" i="1"/>
  <c r="DK485" i="1"/>
  <c r="DU5" i="1"/>
  <c r="DW6" i="1" s="1"/>
  <c r="DU26" i="1"/>
  <c r="EE26" i="1"/>
  <c r="DV27" i="1"/>
  <c r="DV37" i="1"/>
  <c r="DV43" i="1"/>
  <c r="DW44" i="1" s="1"/>
  <c r="DV51" i="1"/>
  <c r="ED51" i="1" s="1"/>
  <c r="DU76" i="1"/>
  <c r="DU63" i="1"/>
  <c r="DU78" i="1"/>
  <c r="DV81" i="1"/>
  <c r="DL123" i="1"/>
  <c r="DV104" i="1"/>
  <c r="DV117" i="1"/>
  <c r="DV130" i="1"/>
  <c r="DV95" i="1"/>
  <c r="DU99" i="1"/>
  <c r="DU111" i="1"/>
  <c r="DU113" i="1"/>
  <c r="DV124" i="1"/>
  <c r="DU127" i="1"/>
  <c r="DW127" i="1" s="1"/>
  <c r="DV128" i="1"/>
  <c r="DU131" i="1"/>
  <c r="DU141" i="1"/>
  <c r="DV149" i="1"/>
  <c r="DU136" i="1"/>
  <c r="DU152" i="1"/>
  <c r="DL155" i="1"/>
  <c r="DL166" i="1"/>
  <c r="DU133" i="1"/>
  <c r="DV165" i="1"/>
  <c r="DL176" i="1"/>
  <c r="DU180" i="1"/>
  <c r="DU144" i="1"/>
  <c r="DU146" i="1"/>
  <c r="DK176" i="1"/>
  <c r="DU181" i="1"/>
  <c r="DV194" i="1"/>
  <c r="DV221" i="1"/>
  <c r="DV190" i="1"/>
  <c r="DU193" i="1"/>
  <c r="DU218" i="1"/>
  <c r="DV240" i="1"/>
  <c r="DU256" i="1"/>
  <c r="DL185" i="1"/>
  <c r="DV189" i="1"/>
  <c r="DV197" i="1"/>
  <c r="DV199" i="1"/>
  <c r="DV219" i="1"/>
  <c r="DU225" i="1"/>
  <c r="DV243" i="1"/>
  <c r="DV253" i="1"/>
  <c r="DV259" i="1"/>
  <c r="DL184" i="1"/>
  <c r="DL193" i="1"/>
  <c r="DU197" i="1"/>
  <c r="DU201" i="1"/>
  <c r="DU219" i="1"/>
  <c r="DV233" i="1"/>
  <c r="ED233" i="1" s="1"/>
  <c r="DU240" i="1"/>
  <c r="DU257" i="1"/>
  <c r="DK262" i="1"/>
  <c r="DV274" i="1"/>
  <c r="DW274" i="1" s="1"/>
  <c r="DV273" i="1"/>
  <c r="DU286" i="1"/>
  <c r="DK332" i="1"/>
  <c r="DV270" i="1"/>
  <c r="DX273" i="1"/>
  <c r="DL279" i="1"/>
  <c r="DK301" i="1"/>
  <c r="DV327" i="1"/>
  <c r="DV335" i="1"/>
  <c r="DK265" i="1"/>
  <c r="DL268" i="1"/>
  <c r="DV311" i="1"/>
  <c r="DL314" i="1"/>
  <c r="DK317" i="1"/>
  <c r="DL336" i="1"/>
  <c r="DL300" i="1"/>
  <c r="DL332" i="1"/>
  <c r="DU343" i="1"/>
  <c r="DV345" i="1"/>
  <c r="EA345" i="1" s="1"/>
  <c r="DL257" i="1"/>
  <c r="DK388" i="1"/>
  <c r="DU393" i="1"/>
  <c r="EG393" i="1"/>
  <c r="DH392" i="4" s="1"/>
  <c r="DL412" i="1"/>
  <c r="DU417" i="1"/>
  <c r="DL422" i="1"/>
  <c r="DL427" i="1"/>
  <c r="DL277" i="1"/>
  <c r="DK342" i="1"/>
  <c r="DU367" i="1"/>
  <c r="DU380" i="1"/>
  <c r="DV385" i="1"/>
  <c r="DL299" i="1"/>
  <c r="DV354" i="1"/>
  <c r="DU395" i="1"/>
  <c r="DL410" i="1"/>
  <c r="DV422" i="1"/>
  <c r="DK355" i="1"/>
  <c r="DV364" i="1"/>
  <c r="EG364" i="1"/>
  <c r="DH363" i="4" s="1"/>
  <c r="DU390" i="1"/>
  <c r="DU392" i="1"/>
  <c r="DU398" i="1"/>
  <c r="DX405" i="1"/>
  <c r="DV415" i="1"/>
  <c r="DY415" i="1" s="1"/>
  <c r="DV418" i="1"/>
  <c r="DV424" i="1"/>
  <c r="DL436" i="1"/>
  <c r="DU438" i="1"/>
  <c r="DU460" i="1"/>
  <c r="DV464" i="1"/>
  <c r="DU511" i="1"/>
  <c r="DK423" i="1"/>
  <c r="DL472" i="1"/>
  <c r="DV489" i="1"/>
  <c r="DK491" i="1"/>
  <c r="DV510" i="1"/>
  <c r="DK378" i="1"/>
  <c r="DK428" i="1"/>
  <c r="DV434" i="1"/>
  <c r="DU441" i="1"/>
  <c r="DX441" i="1" s="1"/>
  <c r="DV442" i="1"/>
  <c r="DU444" i="1"/>
  <c r="DK465" i="1"/>
  <c r="DU468" i="1"/>
  <c r="DU489" i="1"/>
  <c r="DK414" i="1"/>
  <c r="DV432" i="1"/>
  <c r="DV438" i="1"/>
  <c r="DW439" i="1" s="1"/>
  <c r="DV443" i="1"/>
  <c r="DV475" i="1"/>
  <c r="DK518" i="1"/>
  <c r="DV518" i="1"/>
  <c r="DV520" i="1"/>
  <c r="DV110" i="1"/>
  <c r="DU112" i="1"/>
  <c r="DU239" i="1"/>
  <c r="DU233" i="1"/>
  <c r="DV390" i="1"/>
  <c r="DU4" i="1"/>
  <c r="DV15" i="1"/>
  <c r="DL23" i="1"/>
  <c r="DV25" i="1"/>
  <c r="DL20" i="1"/>
  <c r="DL22" i="1"/>
  <c r="DU33" i="1"/>
  <c r="DL45" i="1"/>
  <c r="DV48" i="1"/>
  <c r="DV54" i="1"/>
  <c r="DL62" i="1"/>
  <c r="EE71" i="1"/>
  <c r="ED71" i="1"/>
  <c r="DX71" i="1"/>
  <c r="DV79" i="1"/>
  <c r="DV83" i="1"/>
  <c r="DW83" i="1" s="1"/>
  <c r="DV53" i="1"/>
  <c r="DK75" i="1"/>
  <c r="DU84" i="1"/>
  <c r="DU56" i="1"/>
  <c r="DU70" i="1"/>
  <c r="DV74" i="1"/>
  <c r="DL84" i="1"/>
  <c r="DV120" i="1"/>
  <c r="DV126" i="1"/>
  <c r="DU124" i="1"/>
  <c r="DL127" i="1"/>
  <c r="DK129" i="1"/>
  <c r="DV93" i="1"/>
  <c r="DU102" i="1"/>
  <c r="DV115" i="1"/>
  <c r="EB115" i="1" s="1"/>
  <c r="EH115" i="1"/>
  <c r="DI114" i="4" s="1"/>
  <c r="DV119" i="1"/>
  <c r="DL154" i="1"/>
  <c r="DK146" i="1"/>
  <c r="DL165" i="1"/>
  <c r="DU169" i="1"/>
  <c r="DV175" i="1"/>
  <c r="DV134" i="1"/>
  <c r="DU137" i="1"/>
  <c r="DU148" i="1"/>
  <c r="DV168" i="1"/>
  <c r="DL170" i="1"/>
  <c r="DV174" i="1"/>
  <c r="EB174" i="1" s="1"/>
  <c r="DU178" i="1"/>
  <c r="DL131" i="1"/>
  <c r="DV138" i="1"/>
  <c r="DU140" i="1"/>
  <c r="DU166" i="1"/>
  <c r="DW166" i="1" s="1"/>
  <c r="DU187" i="1"/>
  <c r="DV209" i="1"/>
  <c r="EB209" i="1" s="1"/>
  <c r="DY227" i="1"/>
  <c r="EJ227" i="1"/>
  <c r="DK226" i="4" s="1"/>
  <c r="EI227" i="1"/>
  <c r="DJ226" i="4"/>
  <c r="DK231" i="1"/>
  <c r="DL235" i="1"/>
  <c r="DU248" i="1"/>
  <c r="DV254" i="1"/>
  <c r="DK221" i="1"/>
  <c r="DL222" i="1"/>
  <c r="DL243" i="1"/>
  <c r="DU250" i="1"/>
  <c r="DV182" i="1"/>
  <c r="DV195" i="1"/>
  <c r="DU198" i="1"/>
  <c r="EB198" i="1" s="1"/>
  <c r="EH198" i="1"/>
  <c r="DI197" i="4" s="1"/>
  <c r="DU200" i="1"/>
  <c r="DV201" i="1"/>
  <c r="DU216" i="1"/>
  <c r="DL238" i="1"/>
  <c r="DV246" i="1"/>
  <c r="EF246" i="1"/>
  <c r="DG245" i="4"/>
  <c r="DL317" i="1"/>
  <c r="DV265" i="1"/>
  <c r="DK274" i="1"/>
  <c r="DL274" i="1"/>
  <c r="DU284" i="1"/>
  <c r="DV316" i="1"/>
  <c r="DU318" i="1"/>
  <c r="DU328" i="1"/>
  <c r="DK341" i="1"/>
  <c r="DU262" i="1"/>
  <c r="DU275" i="1"/>
  <c r="DV276" i="1"/>
  <c r="DL293" i="1"/>
  <c r="DV320" i="1"/>
  <c r="DU323" i="1"/>
  <c r="DU277" i="1"/>
  <c r="DL278" i="1"/>
  <c r="DL297" i="1"/>
  <c r="DV306" i="1"/>
  <c r="DL309" i="1"/>
  <c r="DV347" i="1"/>
  <c r="EH350" i="1"/>
  <c r="DI349" i="4"/>
  <c r="DK343" i="1"/>
  <c r="DU346" i="1"/>
  <c r="DU359" i="1"/>
  <c r="ED359" i="1"/>
  <c r="DV366" i="1"/>
  <c r="DK379" i="1"/>
  <c r="DL390" i="1"/>
  <c r="DL399" i="1"/>
  <c r="DV404" i="1"/>
  <c r="DU409" i="1"/>
  <c r="DV351" i="1"/>
  <c r="DV353" i="1"/>
  <c r="DL369" i="1"/>
  <c r="DK392" i="1"/>
  <c r="DL398" i="1"/>
  <c r="DL402" i="1"/>
  <c r="DU426" i="1"/>
  <c r="DL341" i="1"/>
  <c r="DU356" i="1"/>
  <c r="DU363" i="1"/>
  <c r="EA363" i="1" s="1"/>
  <c r="DU366" i="1"/>
  <c r="DV382" i="1"/>
  <c r="DU396" i="1"/>
  <c r="DU401" i="1"/>
  <c r="DU416" i="1"/>
  <c r="DU421" i="1"/>
  <c r="DU423" i="1"/>
  <c r="DK348" i="1"/>
  <c r="DU352" i="1"/>
  <c r="DL357" i="1"/>
  <c r="DK368" i="1"/>
  <c r="DU369" i="1"/>
  <c r="DL388" i="1"/>
  <c r="DU394" i="1"/>
  <c r="DK407" i="1"/>
  <c r="DU427" i="1"/>
  <c r="DK449" i="1"/>
  <c r="DU453" i="1"/>
  <c r="DU457" i="1"/>
  <c r="DV471" i="1"/>
  <c r="DL473" i="1"/>
  <c r="DK479" i="1"/>
  <c r="DK390" i="1"/>
  <c r="DU430" i="1"/>
  <c r="DU435" i="1"/>
  <c r="DV437" i="1"/>
  <c r="DK448" i="1"/>
  <c r="DU465" i="1"/>
  <c r="EI465" i="1"/>
  <c r="DJ464" i="4" s="1"/>
  <c r="DU470" i="1"/>
  <c r="DV479" i="1"/>
  <c r="DV482" i="1"/>
  <c r="EC482" i="1" s="1"/>
  <c r="DV514" i="1"/>
  <c r="EH514" i="1" s="1"/>
  <c r="DI513" i="4" s="1"/>
  <c r="DU517" i="1"/>
  <c r="DL414" i="1"/>
  <c r="DV429" i="1"/>
  <c r="DL437" i="1"/>
  <c r="DV450" i="1"/>
  <c r="DV460" i="1"/>
  <c r="DK481" i="1"/>
  <c r="DV483" i="1"/>
  <c r="DK513" i="1"/>
  <c r="DK438" i="1"/>
  <c r="DK473" i="1"/>
  <c r="DK406" i="1"/>
  <c r="EE40" i="1"/>
  <c r="DX231" i="1"/>
  <c r="EG47" i="1"/>
  <c r="DH46" i="4" s="1"/>
  <c r="DU61" i="1"/>
  <c r="DL74" i="1"/>
  <c r="DK92" i="1"/>
  <c r="EB67" i="1"/>
  <c r="EE67" i="1"/>
  <c r="EJ67" i="1"/>
  <c r="DK66" i="4"/>
  <c r="DY67" i="1"/>
  <c r="DZ67" i="1"/>
  <c r="DO66" i="2" s="1"/>
  <c r="ED67" i="1"/>
  <c r="DX67" i="1"/>
  <c r="EF67" i="1"/>
  <c r="DG66" i="4" s="1"/>
  <c r="EH67" i="1"/>
  <c r="DI66" i="4" s="1"/>
  <c r="EC67" i="1"/>
  <c r="EI67" i="1"/>
  <c r="DJ66" i="4"/>
  <c r="EA67" i="1"/>
  <c r="EG67" i="1"/>
  <c r="DH66" i="4" s="1"/>
  <c r="EE57" i="1"/>
  <c r="DK108" i="1"/>
  <c r="DL110" i="1"/>
  <c r="DL118" i="1"/>
  <c r="DK122" i="1"/>
  <c r="DL128" i="1"/>
  <c r="DL132" i="1"/>
  <c r="DK156" i="1"/>
  <c r="DL175" i="1"/>
  <c r="EB101" i="1"/>
  <c r="EA101" i="1"/>
  <c r="EG101" i="1"/>
  <c r="DH100" i="4"/>
  <c r="EF101" i="1"/>
  <c r="DG100" i="4" s="1"/>
  <c r="DX119" i="1"/>
  <c r="DV157" i="1"/>
  <c r="DK192" i="1"/>
  <c r="DL204" i="1"/>
  <c r="DK219" i="1"/>
  <c r="DK229" i="1"/>
  <c r="DL239" i="1"/>
  <c r="DL230" i="1"/>
  <c r="DL256" i="1"/>
  <c r="DK235" i="1"/>
  <c r="DK277" i="1"/>
  <c r="DL163" i="1"/>
  <c r="DK272" i="1"/>
  <c r="EI266" i="1"/>
  <c r="DJ265" i="4"/>
  <c r="DY266" i="1"/>
  <c r="DK310" i="1"/>
  <c r="DK344" i="1"/>
  <c r="DK354" i="1"/>
  <c r="EE289" i="1"/>
  <c r="DL296" i="1"/>
  <c r="DL313" i="1"/>
  <c r="DK365" i="1"/>
  <c r="EB322" i="1"/>
  <c r="ED322" i="1"/>
  <c r="EH322" i="1"/>
  <c r="DI321" i="4" s="1"/>
  <c r="DZ322" i="1"/>
  <c r="DO321" i="2" s="1"/>
  <c r="DX322" i="1"/>
  <c r="EE322" i="1"/>
  <c r="EI322" i="1"/>
  <c r="DJ321" i="4" s="1"/>
  <c r="EG322" i="1"/>
  <c r="DH321" i="4" s="1"/>
  <c r="DY322" i="1"/>
  <c r="EC322" i="1"/>
  <c r="EA322" i="1"/>
  <c r="ER322" i="1" s="1"/>
  <c r="EJ322" i="1"/>
  <c r="DK321" i="4" s="1"/>
  <c r="EF322" i="1"/>
  <c r="DG321" i="4"/>
  <c r="DX331" i="1"/>
  <c r="DL380" i="1"/>
  <c r="DK370" i="1"/>
  <c r="DL387" i="1"/>
  <c r="DL426" i="1"/>
  <c r="DK400" i="1"/>
  <c r="DX412" i="1"/>
  <c r="DK436" i="1"/>
  <c r="DL474" i="1"/>
  <c r="DK503" i="1"/>
  <c r="DL482" i="1"/>
  <c r="DV491" i="1"/>
  <c r="DX491" i="1"/>
  <c r="DK498" i="1"/>
  <c r="DK501" i="1"/>
  <c r="DU503" i="1"/>
  <c r="DL515" i="1"/>
  <c r="DV501" i="1"/>
  <c r="EB394" i="1"/>
  <c r="DK505" i="1"/>
  <c r="DL516" i="1"/>
  <c r="EB3" i="1"/>
  <c r="DJ2" i="2" s="1"/>
  <c r="ED3" i="1"/>
  <c r="EA3" i="1"/>
  <c r="EC3" i="1"/>
  <c r="DF2" i="2"/>
  <c r="DZ3" i="1"/>
  <c r="DO2" i="2" s="1"/>
  <c r="EJ3" i="1"/>
  <c r="DK2" i="4" s="1"/>
  <c r="EI3" i="1"/>
  <c r="DJ2" i="4" s="1"/>
  <c r="DD2" i="4"/>
  <c r="DX3" i="1"/>
  <c r="DK20" i="1"/>
  <c r="DU37" i="1"/>
  <c r="DK57" i="1"/>
  <c r="EF60" i="1"/>
  <c r="DG59" i="4" s="1"/>
  <c r="ED65" i="1"/>
  <c r="EC56" i="1"/>
  <c r="ED56" i="1"/>
  <c r="EI56" i="1"/>
  <c r="DJ55" i="4"/>
  <c r="DL72" i="1"/>
  <c r="DL81" i="1"/>
  <c r="DL83" i="1"/>
  <c r="DZ105" i="1"/>
  <c r="DO104" i="2"/>
  <c r="DU114" i="1"/>
  <c r="DL169" i="1"/>
  <c r="DW170" i="1" s="1"/>
  <c r="DK165" i="1"/>
  <c r="DK177" i="1"/>
  <c r="DK193" i="1"/>
  <c r="DK222" i="1"/>
  <c r="DX192" i="1"/>
  <c r="EB206" i="1"/>
  <c r="EH206" i="1"/>
  <c r="DI205" i="4" s="1"/>
  <c r="EJ206" i="1"/>
  <c r="DK205" i="4" s="1"/>
  <c r="DV239" i="1"/>
  <c r="EA212" i="1"/>
  <c r="EC212" i="1"/>
  <c r="EF212" i="1"/>
  <c r="DG211" i="4" s="1"/>
  <c r="ED212" i="1"/>
  <c r="DL255" i="1"/>
  <c r="DY263" i="1"/>
  <c r="DL267" i="1"/>
  <c r="EC252" i="1"/>
  <c r="EJ252" i="1"/>
  <c r="DK251" i="4" s="1"/>
  <c r="DZ252" i="1"/>
  <c r="DO251" i="2"/>
  <c r="EI270" i="1"/>
  <c r="DJ269" i="4" s="1"/>
  <c r="DK294" i="1"/>
  <c r="DK346" i="1"/>
  <c r="DU291" i="1"/>
  <c r="DK314" i="1"/>
  <c r="EA336" i="1"/>
  <c r="DK371" i="1"/>
  <c r="EB402" i="1"/>
  <c r="EG402" i="1"/>
  <c r="DH401" i="4" s="1"/>
  <c r="EA402" i="1"/>
  <c r="EF402" i="1"/>
  <c r="DG401" i="4" s="1"/>
  <c r="DZ402" i="1"/>
  <c r="DO401" i="2"/>
  <c r="EI402" i="1"/>
  <c r="DJ401" i="4" s="1"/>
  <c r="DY402" i="1"/>
  <c r="EH402" i="1"/>
  <c r="DI401" i="4"/>
  <c r="EJ286" i="1"/>
  <c r="DK285" i="4" s="1"/>
  <c r="DZ330" i="1"/>
  <c r="DO329" i="2" s="1"/>
  <c r="DK382" i="1"/>
  <c r="DK471" i="1"/>
  <c r="DK437" i="1"/>
  <c r="DK445" i="1"/>
  <c r="DK450" i="1"/>
  <c r="DL493" i="1"/>
  <c r="DK507" i="1"/>
  <c r="DZ463" i="1"/>
  <c r="DO462" i="2" s="1"/>
  <c r="EI463" i="1"/>
  <c r="DJ462" i="4"/>
  <c r="DX463" i="1"/>
  <c r="DL499" i="1"/>
  <c r="EB447" i="1"/>
  <c r="EH447" i="1"/>
  <c r="DI446" i="4" s="1"/>
  <c r="EC447" i="1"/>
  <c r="EA447" i="1"/>
  <c r="DZ447" i="1"/>
  <c r="DO446" i="2"/>
  <c r="EG447" i="1"/>
  <c r="DH446" i="4" s="1"/>
  <c r="EJ447" i="1"/>
  <c r="DK446" i="4" s="1"/>
  <c r="EI447" i="1"/>
  <c r="DJ446" i="4" s="1"/>
  <c r="DX447" i="1"/>
  <c r="ED447" i="1"/>
  <c r="EE447" i="1"/>
  <c r="EF447" i="1"/>
  <c r="DG446" i="4"/>
  <c r="DY447" i="1"/>
  <c r="DU510" i="1"/>
  <c r="DK515" i="1"/>
  <c r="EJ458" i="1"/>
  <c r="DK457" i="4"/>
  <c r="DX458" i="1"/>
  <c r="EB458" i="1"/>
  <c r="EG468" i="1"/>
  <c r="DH467" i="4" s="1"/>
  <c r="DV499" i="1"/>
  <c r="DL506" i="1"/>
  <c r="DZ26" i="1"/>
  <c r="DO25" i="2"/>
  <c r="DL17" i="1"/>
  <c r="EE28" i="1"/>
  <c r="EH28" i="1"/>
  <c r="DI27" i="4" s="1"/>
  <c r="EB9" i="1"/>
  <c r="EA8" i="1"/>
  <c r="DX8" i="1"/>
  <c r="DY8" i="1"/>
  <c r="EC17" i="1"/>
  <c r="DV36" i="1"/>
  <c r="DV39" i="1"/>
  <c r="DX19" i="1"/>
  <c r="DL42" i="1"/>
  <c r="DU58" i="1"/>
  <c r="DU66" i="1"/>
  <c r="EI51" i="1"/>
  <c r="DJ50" i="4" s="1"/>
  <c r="EG51" i="1"/>
  <c r="DH50" i="4"/>
  <c r="DK62" i="1"/>
  <c r="DK85" i="1"/>
  <c r="DV66" i="1"/>
  <c r="DX59" i="1"/>
  <c r="DV106" i="1"/>
  <c r="EH88" i="1"/>
  <c r="DI87" i="4" s="1"/>
  <c r="DV98" i="1"/>
  <c r="EH103" i="1"/>
  <c r="DI102" i="4" s="1"/>
  <c r="DX103" i="1"/>
  <c r="ED103" i="1"/>
  <c r="DL111" i="1"/>
  <c r="DL120" i="1"/>
  <c r="DL130" i="1"/>
  <c r="DK148" i="1"/>
  <c r="EA108" i="1"/>
  <c r="EG108" i="1"/>
  <c r="DH107" i="4" s="1"/>
  <c r="DZ108" i="1"/>
  <c r="DO107" i="2" s="1"/>
  <c r="DY135" i="1"/>
  <c r="ED143" i="1"/>
  <c r="EA143" i="1"/>
  <c r="EB138" i="1"/>
  <c r="EF138" i="1"/>
  <c r="DG137" i="4" s="1"/>
  <c r="ED138" i="1"/>
  <c r="DX138" i="1"/>
  <c r="EC153" i="1"/>
  <c r="DZ153" i="1"/>
  <c r="DO152" i="2" s="1"/>
  <c r="ED153" i="1"/>
  <c r="DY158" i="1"/>
  <c r="EE158" i="1"/>
  <c r="DX158" i="1"/>
  <c r="EC203" i="1"/>
  <c r="EJ203" i="1"/>
  <c r="DK202" i="4" s="1"/>
  <c r="DL228" i="1"/>
  <c r="DW229" i="1" s="1"/>
  <c r="EC174" i="1"/>
  <c r="ED174" i="1"/>
  <c r="EE174" i="1"/>
  <c r="DZ209" i="1"/>
  <c r="DO208" i="2"/>
  <c r="DY209" i="1"/>
  <c r="EI209" i="1"/>
  <c r="DJ208" i="4"/>
  <c r="DV230" i="1"/>
  <c r="EI190" i="1"/>
  <c r="DJ189" i="4" s="1"/>
  <c r="ED190" i="1"/>
  <c r="DY190" i="1"/>
  <c r="EB190" i="1"/>
  <c r="DV234" i="1"/>
  <c r="DU241" i="1"/>
  <c r="DU245" i="1"/>
  <c r="DY217" i="1"/>
  <c r="DZ217" i="1"/>
  <c r="DO216" i="2"/>
  <c r="EH217" i="1"/>
  <c r="DI216" i="4" s="1"/>
  <c r="DV247" i="1"/>
  <c r="DU254" i="1"/>
  <c r="DL280" i="1"/>
  <c r="EB188" i="1"/>
  <c r="EE188" i="1"/>
  <c r="EJ188" i="1"/>
  <c r="DK187" i="4" s="1"/>
  <c r="DX188" i="1"/>
  <c r="EC188" i="1"/>
  <c r="EF188" i="1"/>
  <c r="DG187" i="4"/>
  <c r="DY188" i="1"/>
  <c r="DZ188" i="1"/>
  <c r="DO187" i="2" s="1"/>
  <c r="ED218" i="1"/>
  <c r="DZ218" i="1"/>
  <c r="DO217" i="2" s="1"/>
  <c r="EB218" i="1"/>
  <c r="EC218" i="1"/>
  <c r="EJ218" i="1"/>
  <c r="DK217" i="4" s="1"/>
  <c r="EH218" i="1"/>
  <c r="DI217" i="4"/>
  <c r="EF218" i="1"/>
  <c r="DG217" i="4" s="1"/>
  <c r="DX218" i="1"/>
  <c r="EE218" i="1"/>
  <c r="DY218" i="1"/>
  <c r="EA218" i="1"/>
  <c r="EI218" i="1"/>
  <c r="DJ217" i="4"/>
  <c r="EG218" i="1"/>
  <c r="DH217" i="4" s="1"/>
  <c r="DU237" i="1"/>
  <c r="DV255" i="1"/>
  <c r="DU287" i="1"/>
  <c r="DK293" i="1"/>
  <c r="DX271" i="1"/>
  <c r="DX294" i="1"/>
  <c r="DK297" i="1"/>
  <c r="DK366" i="1"/>
  <c r="DK270" i="1"/>
  <c r="DL281" i="1"/>
  <c r="EI292" i="1"/>
  <c r="DJ291" i="4"/>
  <c r="DY292" i="1"/>
  <c r="DZ292" i="1"/>
  <c r="DO291" i="2" s="1"/>
  <c r="EB292" i="1"/>
  <c r="EH292" i="1"/>
  <c r="DI291" i="4" s="1"/>
  <c r="EJ292" i="1"/>
  <c r="DK291" i="4"/>
  <c r="DK312" i="1"/>
  <c r="DX316" i="1"/>
  <c r="DL329" i="1"/>
  <c r="DL356" i="1"/>
  <c r="EE305" i="1"/>
  <c r="EF305" i="1"/>
  <c r="DG304" i="4" s="1"/>
  <c r="ED305" i="1"/>
  <c r="DZ305" i="1"/>
  <c r="DO304" i="2" s="1"/>
  <c r="EI305" i="1"/>
  <c r="DJ304" i="4"/>
  <c r="EJ305" i="1"/>
  <c r="DK304" i="4" s="1"/>
  <c r="DX377" i="1"/>
  <c r="DV371" i="1"/>
  <c r="EB290" i="1"/>
  <c r="DX332" i="1"/>
  <c r="ED358" i="1"/>
  <c r="EC358" i="1"/>
  <c r="EH358" i="1"/>
  <c r="DI357" i="4" s="1"/>
  <c r="EE358" i="1"/>
  <c r="EG358" i="1"/>
  <c r="DH357" i="4" s="1"/>
  <c r="EJ358" i="1"/>
  <c r="DK357" i="4" s="1"/>
  <c r="EF480" i="1"/>
  <c r="DG479" i="4"/>
  <c r="EH480" i="1"/>
  <c r="DI479" i="4" s="1"/>
  <c r="EH359" i="1"/>
  <c r="DI358" i="4"/>
  <c r="EA359" i="1"/>
  <c r="EQ359" i="1" s="1"/>
  <c r="EF359" i="1"/>
  <c r="DG358" i="4" s="1"/>
  <c r="DL382" i="1"/>
  <c r="DL468" i="1"/>
  <c r="DK490" i="1"/>
  <c r="DK499" i="1"/>
  <c r="EB415" i="1"/>
  <c r="EA415" i="1"/>
  <c r="DL492" i="1"/>
  <c r="DL497" i="1"/>
  <c r="DV505" i="1"/>
  <c r="DK512" i="1"/>
  <c r="DW336" i="1"/>
  <c r="DW464" i="1"/>
  <c r="DV506" i="1"/>
  <c r="DU515" i="1"/>
  <c r="DW103" i="1"/>
  <c r="DW289" i="1"/>
  <c r="DW447" i="1"/>
  <c r="DW463" i="1"/>
  <c r="DV495" i="1"/>
  <c r="DL496" i="1"/>
  <c r="DV508" i="1"/>
  <c r="DX513" i="1"/>
  <c r="DX517" i="1"/>
  <c r="DW3" i="1"/>
  <c r="EU3" i="1" s="1"/>
  <c r="DW189" i="1"/>
  <c r="DL512" i="1"/>
  <c r="DK510" i="1"/>
  <c r="DY484" i="1"/>
  <c r="DZ484" i="1"/>
  <c r="ED49" i="1"/>
  <c r="DX49" i="1"/>
  <c r="EH49" i="1"/>
  <c r="DI48" i="4" s="1"/>
  <c r="EH25" i="1"/>
  <c r="DI24" i="4"/>
  <c r="EG25" i="1"/>
  <c r="DH24" i="4" s="1"/>
  <c r="DX42" i="1"/>
  <c r="EF27" i="1"/>
  <c r="DG26" i="4" s="1"/>
  <c r="DZ27" i="1"/>
  <c r="DO26" i="2" s="1"/>
  <c r="EE27" i="1"/>
  <c r="EI27" i="1"/>
  <c r="DJ26" i="4" s="1"/>
  <c r="ED27" i="1"/>
  <c r="EG27" i="1"/>
  <c r="DH26" i="4" s="1"/>
  <c r="DX27" i="1"/>
  <c r="EB27" i="1"/>
  <c r="EC27" i="1"/>
  <c r="EA27" i="1"/>
  <c r="EJ27" i="1"/>
  <c r="DK26" i="4" s="1"/>
  <c r="EH27" i="1"/>
  <c r="DI26" i="4" s="1"/>
  <c r="DY27" i="1"/>
  <c r="DU38" i="1"/>
  <c r="DK91" i="1"/>
  <c r="EE50" i="1"/>
  <c r="DK80" i="1"/>
  <c r="DK84" i="1"/>
  <c r="EI72" i="1"/>
  <c r="DJ71" i="4" s="1"/>
  <c r="EG72" i="1"/>
  <c r="DH71" i="4" s="1"/>
  <c r="EC72" i="1"/>
  <c r="EA72" i="1"/>
  <c r="ED72" i="1"/>
  <c r="EH72" i="1"/>
  <c r="DI71" i="4"/>
  <c r="EA69" i="1"/>
  <c r="EJ69" i="1"/>
  <c r="DK68" i="4" s="1"/>
  <c r="ED69" i="1"/>
  <c r="DK109" i="1"/>
  <c r="DW110" i="1" s="1"/>
  <c r="DK121" i="1"/>
  <c r="DK127" i="1"/>
  <c r="DK131" i="1"/>
  <c r="DK154" i="1"/>
  <c r="EG160" i="1"/>
  <c r="DH159" i="4" s="1"/>
  <c r="EH160" i="1"/>
  <c r="DI159" i="4"/>
  <c r="EB169" i="1"/>
  <c r="EQ169" i="1" s="1"/>
  <c r="EE169" i="1"/>
  <c r="DY169" i="1"/>
  <c r="EF169" i="1"/>
  <c r="DG168" i="4" s="1"/>
  <c r="EA169" i="1"/>
  <c r="EJ169" i="1"/>
  <c r="DK168" i="4"/>
  <c r="EG169" i="1"/>
  <c r="DH168" i="4" s="1"/>
  <c r="ED169" i="1"/>
  <c r="EI169" i="1"/>
  <c r="DJ168" i="4" s="1"/>
  <c r="DX169" i="1"/>
  <c r="EC169" i="1"/>
  <c r="EH169" i="1"/>
  <c r="DI168" i="4" s="1"/>
  <c r="DZ169" i="1"/>
  <c r="DO168" i="2"/>
  <c r="EE117" i="1"/>
  <c r="EI117" i="1"/>
  <c r="DJ116" i="4" s="1"/>
  <c r="EA117" i="1"/>
  <c r="ED117" i="1"/>
  <c r="EH117" i="1"/>
  <c r="DI116" i="4" s="1"/>
  <c r="DZ117" i="1"/>
  <c r="DO116" i="2" s="1"/>
  <c r="DX156" i="1"/>
  <c r="DL171" i="1"/>
  <c r="ED139" i="1"/>
  <c r="EI139" i="1"/>
  <c r="DJ138" i="4" s="1"/>
  <c r="DZ139" i="1"/>
  <c r="DO138" i="2" s="1"/>
  <c r="DX139" i="1"/>
  <c r="EB139" i="1"/>
  <c r="EE139" i="1"/>
  <c r="EJ139" i="1"/>
  <c r="DK138" i="4" s="1"/>
  <c r="DY139" i="1"/>
  <c r="EA139" i="1"/>
  <c r="EC162" i="1"/>
  <c r="DK118" i="1"/>
  <c r="EF154" i="1"/>
  <c r="DG153" i="4" s="1"/>
  <c r="DZ154" i="1"/>
  <c r="DO153" i="2"/>
  <c r="DK184" i="1"/>
  <c r="DW185" i="1" s="1"/>
  <c r="DX204" i="1"/>
  <c r="EC210" i="1"/>
  <c r="EI210" i="1"/>
  <c r="DJ209" i="4" s="1"/>
  <c r="EF210" i="1"/>
  <c r="DG209" i="4" s="1"/>
  <c r="EE210" i="1"/>
  <c r="DX210" i="1"/>
  <c r="EA210" i="1"/>
  <c r="EJ210" i="1"/>
  <c r="DK209" i="4"/>
  <c r="EG210" i="1"/>
  <c r="DH209" i="4" s="1"/>
  <c r="ED210" i="1"/>
  <c r="DZ210" i="1"/>
  <c r="DO209" i="2" s="1"/>
  <c r="DX216" i="1"/>
  <c r="DL236" i="1"/>
  <c r="DK238" i="1"/>
  <c r="DL265" i="1"/>
  <c r="EB200" i="1"/>
  <c r="EA200" i="1"/>
  <c r="DX200" i="1"/>
  <c r="DZ200" i="1"/>
  <c r="DO199" i="2" s="1"/>
  <c r="EH226" i="1"/>
  <c r="DI225" i="4"/>
  <c r="DL275" i="1"/>
  <c r="EB163" i="1"/>
  <c r="EC163" i="1"/>
  <c r="EA163" i="1"/>
  <c r="DZ163" i="1"/>
  <c r="DO162" i="2" s="1"/>
  <c r="EF163" i="1"/>
  <c r="DG162" i="4"/>
  <c r="EJ163" i="1"/>
  <c r="DK162" i="4" s="1"/>
  <c r="DY163" i="1"/>
  <c r="DX163" i="1"/>
  <c r="EE163" i="1"/>
  <c r="EH163" i="1"/>
  <c r="DI162" i="4"/>
  <c r="ED163" i="1"/>
  <c r="EQ163" i="1" s="1"/>
  <c r="EI163" i="1"/>
  <c r="DJ162" i="4" s="1"/>
  <c r="EG163" i="1"/>
  <c r="DH162" i="4" s="1"/>
  <c r="DX193" i="1"/>
  <c r="EC233" i="1"/>
  <c r="EF233" i="1"/>
  <c r="DG232" i="4" s="1"/>
  <c r="DL242" i="1"/>
  <c r="EC265" i="1"/>
  <c r="EF265" i="1"/>
  <c r="DG264" i="4" s="1"/>
  <c r="EI265" i="1"/>
  <c r="DJ264" i="4"/>
  <c r="DK296" i="1"/>
  <c r="DK295" i="1"/>
  <c r="DK330" i="1"/>
  <c r="DW331" i="1" s="1"/>
  <c r="DL343" i="1"/>
  <c r="EF349" i="1"/>
  <c r="DG348" i="4"/>
  <c r="DK367" i="1"/>
  <c r="DK352" i="1"/>
  <c r="DL282" i="1"/>
  <c r="DU296" i="1"/>
  <c r="EG314" i="1"/>
  <c r="DH313" i="4" s="1"/>
  <c r="EA314" i="1"/>
  <c r="DL316" i="1"/>
  <c r="DL342" i="1"/>
  <c r="DL352" i="1"/>
  <c r="EI326" i="1"/>
  <c r="DJ325" i="4"/>
  <c r="DZ326" i="1"/>
  <c r="DO325" i="2" s="1"/>
  <c r="EF326" i="1"/>
  <c r="DG325" i="4"/>
  <c r="ED326" i="1"/>
  <c r="EB326" i="1"/>
  <c r="EC326" i="1"/>
  <c r="ED360" i="1"/>
  <c r="EC375" i="1"/>
  <c r="EA375" i="1"/>
  <c r="DX375" i="1"/>
  <c r="EB375" i="1"/>
  <c r="EQ375" i="1" s="1"/>
  <c r="EJ375" i="1"/>
  <c r="DK374" i="4" s="1"/>
  <c r="EF375" i="1"/>
  <c r="DG374" i="4"/>
  <c r="EH375" i="1"/>
  <c r="DI374" i="4" s="1"/>
  <c r="DY375" i="1"/>
  <c r="EE375" i="1"/>
  <c r="ED375" i="1"/>
  <c r="EI375" i="1"/>
  <c r="DJ374" i="4" s="1"/>
  <c r="DZ375" i="1"/>
  <c r="DO374" i="2" s="1"/>
  <c r="EG375" i="1"/>
  <c r="DH374" i="4" s="1"/>
  <c r="DL377" i="1"/>
  <c r="DK391" i="1"/>
  <c r="EH329" i="1"/>
  <c r="DI328" i="4" s="1"/>
  <c r="DX345" i="1"/>
  <c r="EC345" i="1"/>
  <c r="EB345" i="1"/>
  <c r="DZ345" i="1"/>
  <c r="DO344" i="2" s="1"/>
  <c r="EI345" i="1"/>
  <c r="DJ344" i="4" s="1"/>
  <c r="ED345" i="1"/>
  <c r="EC365" i="1"/>
  <c r="EF365" i="1"/>
  <c r="DG364" i="4" s="1"/>
  <c r="EG365" i="1"/>
  <c r="DH364" i="4" s="1"/>
  <c r="DL371" i="1"/>
  <c r="DX310" i="1"/>
  <c r="EE363" i="1"/>
  <c r="ED363" i="1"/>
  <c r="EC373" i="1"/>
  <c r="EE373" i="1"/>
  <c r="EI373" i="1"/>
  <c r="DJ372" i="4" s="1"/>
  <c r="EG373" i="1"/>
  <c r="DH372" i="4"/>
  <c r="DY373" i="1"/>
  <c r="DN372" i="2" s="1"/>
  <c r="DX373" i="1"/>
  <c r="EB373" i="1"/>
  <c r="ED373" i="1"/>
  <c r="EO373" i="1" s="1"/>
  <c r="EA373" i="1"/>
  <c r="EJ373" i="1"/>
  <c r="DK372" i="4" s="1"/>
  <c r="EH373" i="1"/>
  <c r="DI372" i="4"/>
  <c r="EF373" i="1"/>
  <c r="DG372" i="4" s="1"/>
  <c r="DZ373" i="1"/>
  <c r="DO372" i="2" s="1"/>
  <c r="DK377" i="1"/>
  <c r="DK385" i="1"/>
  <c r="DL400" i="1"/>
  <c r="DL450" i="1"/>
  <c r="DK468" i="1"/>
  <c r="DK489" i="1"/>
  <c r="DK339" i="1"/>
  <c r="EF361" i="1"/>
  <c r="DG360" i="4" s="1"/>
  <c r="DX374" i="1"/>
  <c r="EE374" i="1"/>
  <c r="EC374" i="1"/>
  <c r="DL381" i="1"/>
  <c r="DK398" i="1"/>
  <c r="DK435" i="1"/>
  <c r="DL438" i="1"/>
  <c r="DK470" i="1"/>
  <c r="DW55" i="1"/>
  <c r="EH418" i="1"/>
  <c r="DI417" i="4"/>
  <c r="DW308" i="1"/>
  <c r="DL491" i="1"/>
  <c r="DX493" i="1"/>
  <c r="EG493" i="1"/>
  <c r="DH492" i="4" s="1"/>
  <c r="DY493" i="1"/>
  <c r="EB493" i="1"/>
  <c r="DZ493" i="1"/>
  <c r="DO492" i="2" s="1"/>
  <c r="EH493" i="1"/>
  <c r="DI492" i="4"/>
  <c r="DU501" i="1"/>
  <c r="DX502" i="1"/>
  <c r="DV516" i="1"/>
  <c r="DL519" i="1"/>
  <c r="DW57" i="1"/>
  <c r="DW373" i="1"/>
  <c r="ES373" i="1" s="1"/>
  <c r="DL495" i="1"/>
  <c r="DW188" i="1"/>
  <c r="DW374" i="1"/>
  <c r="EA461" i="1"/>
  <c r="EH461" i="1"/>
  <c r="DI460" i="4" s="1"/>
  <c r="DX461" i="1"/>
  <c r="DL502" i="1"/>
  <c r="DU505" i="1"/>
  <c r="EE507" i="1"/>
  <c r="ED507" i="1"/>
  <c r="EF507" i="1"/>
  <c r="DG506" i="4" s="1"/>
  <c r="DY507" i="1"/>
  <c r="EG507" i="1"/>
  <c r="DH506" i="4"/>
  <c r="EB507" i="1"/>
  <c r="EC507" i="1"/>
  <c r="EA507" i="1"/>
  <c r="DX507" i="1"/>
  <c r="EJ507" i="1"/>
  <c r="DK506" i="4" s="1"/>
  <c r="EH507" i="1"/>
  <c r="DI506" i="4"/>
  <c r="EI507" i="1"/>
  <c r="DJ506" i="4" s="1"/>
  <c r="DZ507" i="1"/>
  <c r="DO506" i="2"/>
  <c r="DV509" i="1"/>
  <c r="DX511" i="1"/>
  <c r="DL518" i="1"/>
  <c r="DZ118" i="1"/>
  <c r="DO117" i="2"/>
  <c r="DY361" i="1"/>
  <c r="EJ198" i="1"/>
  <c r="DK197" i="4" s="1"/>
  <c r="EH65" i="1"/>
  <c r="DI64" i="4" s="1"/>
  <c r="EB266" i="1"/>
  <c r="EE266" i="1"/>
  <c r="EC87" i="1"/>
  <c r="DD73" i="4"/>
  <c r="DF297" i="2"/>
  <c r="DD162" i="4"/>
  <c r="DF303" i="2"/>
  <c r="DG115" i="2"/>
  <c r="DD491" i="4"/>
  <c r="EM163" i="1"/>
  <c r="DW118" i="1"/>
  <c r="EG361" i="1"/>
  <c r="DH360" i="4" s="1"/>
  <c r="DZ304" i="1"/>
  <c r="DO303" i="2"/>
  <c r="EF199" i="1"/>
  <c r="DG198" i="4" s="1"/>
  <c r="EF198" i="1"/>
  <c r="DG197" i="4" s="1"/>
  <c r="EC65" i="1"/>
  <c r="EJ118" i="1"/>
  <c r="DK117" i="4" s="1"/>
  <c r="DX266" i="1"/>
  <c r="EA266" i="1"/>
  <c r="EQ266" i="1" s="1"/>
  <c r="EE87" i="1"/>
  <c r="DF162" i="2"/>
  <c r="DE95" i="4"/>
  <c r="DE460" i="4"/>
  <c r="DE453" i="4"/>
  <c r="EI361" i="1"/>
  <c r="DJ360" i="4" s="1"/>
  <c r="DX304" i="1"/>
  <c r="ED199" i="1"/>
  <c r="DY198" i="1"/>
  <c r="DZ198" i="1"/>
  <c r="DO197" i="2" s="1"/>
  <c r="EJ266" i="1"/>
  <c r="DK265" i="4"/>
  <c r="EC266" i="1"/>
  <c r="EE196" i="1"/>
  <c r="DD328" i="4"/>
  <c r="DG453" i="2"/>
  <c r="DD265" i="4"/>
  <c r="DD164" i="4"/>
  <c r="DD99" i="4"/>
  <c r="EE361" i="1"/>
  <c r="DY304" i="1"/>
  <c r="DZ116" i="1"/>
  <c r="DO115" i="2"/>
  <c r="EA199" i="1"/>
  <c r="EA198" i="1"/>
  <c r="EO198" i="1" s="1"/>
  <c r="DZ266" i="1"/>
  <c r="DO265" i="2" s="1"/>
  <c r="ED266" i="1"/>
  <c r="DY196" i="1"/>
  <c r="EG431" i="1"/>
  <c r="DH430" i="4" s="1"/>
  <c r="DF265" i="2"/>
  <c r="EC537" i="1"/>
  <c r="EK163" i="1"/>
  <c r="DW266" i="1"/>
  <c r="EU266" i="1" s="1"/>
  <c r="DX116" i="1"/>
  <c r="EG341" i="1"/>
  <c r="DH340" i="4" s="1"/>
  <c r="EI198" i="1"/>
  <c r="DJ197" i="4" s="1"/>
  <c r="EC198" i="1"/>
  <c r="EI454" i="1"/>
  <c r="DJ453" i="4"/>
  <c r="EG266" i="1"/>
  <c r="DH265" i="4" s="1"/>
  <c r="EC45" i="1"/>
  <c r="DF472" i="2"/>
  <c r="DD152" i="4"/>
  <c r="EH361" i="1"/>
  <c r="DI360" i="4"/>
  <c r="EB116" i="1"/>
  <c r="DX198" i="1"/>
  <c r="EG198" i="1"/>
  <c r="DH197" i="4" s="1"/>
  <c r="EG454" i="1"/>
  <c r="DH453" i="4"/>
  <c r="EH266" i="1"/>
  <c r="DI265" i="4" s="1"/>
  <c r="DX335" i="1"/>
  <c r="DW130" i="1"/>
  <c r="ED198" i="1"/>
  <c r="DE373" i="4"/>
  <c r="EG363" i="1"/>
  <c r="DH362" i="4" s="1"/>
  <c r="EH363" i="1"/>
  <c r="DI362" i="4"/>
  <c r="DY233" i="1"/>
  <c r="DX233" i="1"/>
  <c r="DY359" i="1"/>
  <c r="EB359" i="1"/>
  <c r="DZ359" i="1"/>
  <c r="DO358" i="2"/>
  <c r="DY174" i="1"/>
  <c r="EJ174" i="1"/>
  <c r="DK173" i="4"/>
  <c r="DX174" i="1"/>
  <c r="EI115" i="1"/>
  <c r="DJ114" i="4" s="1"/>
  <c r="EC115" i="1"/>
  <c r="EE115" i="1"/>
  <c r="EF51" i="1"/>
  <c r="DG50" i="4" s="1"/>
  <c r="EC51" i="1"/>
  <c r="EA51" i="1"/>
  <c r="EQ51" i="1" s="1"/>
  <c r="EI26" i="1"/>
  <c r="DJ25" i="4" s="1"/>
  <c r="EN271" i="1"/>
  <c r="EM3" i="1"/>
  <c r="DW27" i="1"/>
  <c r="DW161" i="1"/>
  <c r="DY363" i="1"/>
  <c r="DN362" i="2" s="1"/>
  <c r="DX363" i="1"/>
  <c r="EI363" i="1"/>
  <c r="DJ362" i="4" s="1"/>
  <c r="EI233" i="1"/>
  <c r="DJ232" i="4"/>
  <c r="EH233" i="1"/>
  <c r="DI232" i="4" s="1"/>
  <c r="EA233" i="1"/>
  <c r="EG359" i="1"/>
  <c r="DH358" i="4" s="1"/>
  <c r="DX359" i="1"/>
  <c r="EI359" i="1"/>
  <c r="DJ358" i="4"/>
  <c r="EH174" i="1"/>
  <c r="DI173" i="4" s="1"/>
  <c r="EG174" i="1"/>
  <c r="DH173" i="4" s="1"/>
  <c r="EA174" i="1"/>
  <c r="EP174" i="1" s="1"/>
  <c r="EF115" i="1"/>
  <c r="DG114" i="4"/>
  <c r="DY115" i="1"/>
  <c r="DN114" i="2" s="1"/>
  <c r="EA115" i="1"/>
  <c r="EP115" i="1" s="1"/>
  <c r="EJ51" i="1"/>
  <c r="DK50" i="4"/>
  <c r="DZ51" i="1"/>
  <c r="DO50" i="2" s="1"/>
  <c r="EJ26" i="1"/>
  <c r="DK25" i="4"/>
  <c r="EJ363" i="1"/>
  <c r="DK362" i="4" s="1"/>
  <c r="EF363" i="1"/>
  <c r="DG362" i="4" s="1"/>
  <c r="EG233" i="1"/>
  <c r="DH232" i="4" s="1"/>
  <c r="EE233" i="1"/>
  <c r="EJ233" i="1"/>
  <c r="DK232" i="4" s="1"/>
  <c r="EE359" i="1"/>
  <c r="EJ359" i="1"/>
  <c r="DK358" i="4" s="1"/>
  <c r="EC359" i="1"/>
  <c r="DZ174" i="1"/>
  <c r="DO173" i="2"/>
  <c r="EF174" i="1"/>
  <c r="DG173" i="4" s="1"/>
  <c r="EI174" i="1"/>
  <c r="DJ173" i="4"/>
  <c r="DZ115" i="1"/>
  <c r="DO114" i="2" s="1"/>
  <c r="ED115" i="1"/>
  <c r="EB51" i="1"/>
  <c r="EP51" i="1" s="1"/>
  <c r="DY51" i="1"/>
  <c r="DW20" i="1"/>
  <c r="EC40" i="1"/>
  <c r="DW108" i="1"/>
  <c r="DW343" i="1"/>
  <c r="EG440" i="1"/>
  <c r="DH439" i="4" s="1"/>
  <c r="EB60" i="1"/>
  <c r="DX319" i="1"/>
  <c r="EH455" i="1"/>
  <c r="DI454" i="4" s="1"/>
  <c r="EE229" i="1"/>
  <c r="DY228" i="1"/>
  <c r="DZ228" i="1"/>
  <c r="DO227" i="2" s="1"/>
  <c r="EG228" i="1"/>
  <c r="DH227" i="4"/>
  <c r="EA44" i="1"/>
  <c r="DG461" i="2"/>
  <c r="DF167" i="2"/>
  <c r="DG79" i="2"/>
  <c r="DF493" i="2"/>
  <c r="DE219" i="4"/>
  <c r="DG117" i="2"/>
  <c r="DG325" i="2"/>
  <c r="DD272" i="4"/>
  <c r="DE175" i="4"/>
  <c r="DD131" i="4"/>
  <c r="DE124" i="4"/>
  <c r="ED158" i="1"/>
  <c r="EN3" i="1"/>
  <c r="EK3" i="1"/>
  <c r="DN536" i="2"/>
  <c r="EG389" i="1"/>
  <c r="DH388" i="4" s="1"/>
  <c r="DW243" i="1"/>
  <c r="EH181" i="1"/>
  <c r="DI180" i="4" s="1"/>
  <c r="EC440" i="1"/>
  <c r="DW149" i="1"/>
  <c r="DX23" i="1"/>
  <c r="DW47" i="1"/>
  <c r="EH434" i="1"/>
  <c r="DI433" i="4"/>
  <c r="DZ60" i="1"/>
  <c r="DO59" i="2" s="1"/>
  <c r="DZ346" i="1"/>
  <c r="DO345" i="2" s="1"/>
  <c r="DW40" i="1"/>
  <c r="EE455" i="1"/>
  <c r="DX467" i="1"/>
  <c r="ED267" i="1"/>
  <c r="EI228" i="1"/>
  <c r="DJ227" i="4" s="1"/>
  <c r="EJ228" i="1"/>
  <c r="DK227" i="4" s="1"/>
  <c r="EF228" i="1"/>
  <c r="DG227" i="4" s="1"/>
  <c r="DF260" i="2"/>
  <c r="DG385" i="2"/>
  <c r="DE309" i="4"/>
  <c r="DF398" i="2"/>
  <c r="DG257" i="2"/>
  <c r="DG219" i="2"/>
  <c r="DF272" i="2"/>
  <c r="DE185" i="4"/>
  <c r="DD100" i="4"/>
  <c r="DG333" i="2"/>
  <c r="DD291" i="4"/>
  <c r="DG393" i="2"/>
  <c r="DE438" i="4"/>
  <c r="DF131" i="2"/>
  <c r="DG124" i="2"/>
  <c r="DF105" i="2"/>
  <c r="ED537" i="1"/>
  <c r="EE3" i="1"/>
  <c r="DM2" i="2" s="1"/>
  <c r="EL3" i="1"/>
  <c r="DF406" i="2"/>
  <c r="DW454" i="1"/>
  <c r="EA181" i="1"/>
  <c r="EI162" i="1"/>
  <c r="DJ161" i="4"/>
  <c r="EA440" i="1"/>
  <c r="DY60" i="1"/>
  <c r="DZ253" i="1"/>
  <c r="DO252" i="2" s="1"/>
  <c r="DY346" i="1"/>
  <c r="DW403" i="1"/>
  <c r="EH5" i="1"/>
  <c r="DI4" i="4" s="1"/>
  <c r="DX228" i="1"/>
  <c r="EB228" i="1"/>
  <c r="EA228" i="1"/>
  <c r="DG309" i="2"/>
  <c r="DF166" i="2"/>
  <c r="DE107" i="4"/>
  <c r="DF453" i="2"/>
  <c r="DF279" i="2"/>
  <c r="EI341" i="1"/>
  <c r="DJ340" i="4"/>
  <c r="DE395" i="4"/>
  <c r="DD324" i="4"/>
  <c r="DF100" i="2"/>
  <c r="DD78" i="4"/>
  <c r="DF489" i="2"/>
  <c r="DG438" i="2"/>
  <c r="DD340" i="4"/>
  <c r="DD157" i="4"/>
  <c r="DE22" i="4"/>
  <c r="EA537" i="1"/>
  <c r="ER537" i="1" s="1"/>
  <c r="EV537" i="1" s="1"/>
  <c r="EF3" i="1"/>
  <c r="DG2" i="4" s="1"/>
  <c r="EG3" i="1"/>
  <c r="DH2" i="4"/>
  <c r="DK557" i="2"/>
  <c r="ER567" i="1"/>
  <c r="EV567" i="1" s="1"/>
  <c r="EO558" i="1"/>
  <c r="ES558" i="1" s="1"/>
  <c r="EQ507" i="1"/>
  <c r="EP507" i="1"/>
  <c r="EO359" i="1"/>
  <c r="EP359" i="1"/>
  <c r="ER359" i="1"/>
  <c r="EO51" i="1"/>
  <c r="ER51" i="1"/>
  <c r="EO322" i="1"/>
  <c r="EQ322" i="1"/>
  <c r="EP322" i="1"/>
  <c r="EQ228" i="1"/>
  <c r="ED160" i="1"/>
  <c r="EQ558" i="1"/>
  <c r="EU558" i="1" s="1"/>
  <c r="EO567" i="1"/>
  <c r="ES567" i="1" s="1"/>
  <c r="EQ345" i="1"/>
  <c r="ER163" i="1"/>
  <c r="EQ174" i="1"/>
  <c r="EO115" i="1"/>
  <c r="EQ3" i="1"/>
  <c r="EP3" i="1"/>
  <c r="ET3" i="1" s="1"/>
  <c r="EO3" i="1"/>
  <c r="ER3" i="1"/>
  <c r="EV3" i="1"/>
  <c r="EQ67" i="1"/>
  <c r="EH138" i="1"/>
  <c r="DI137" i="4"/>
  <c r="DZ415" i="1"/>
  <c r="DO414" i="2" s="1"/>
  <c r="EP558" i="1"/>
  <c r="ET558" i="1" s="1"/>
  <c r="EQ567" i="1"/>
  <c r="EU567" i="1" s="1"/>
  <c r="ER373" i="1"/>
  <c r="EQ373" i="1"/>
  <c r="EU373" i="1"/>
  <c r="ER218" i="1"/>
  <c r="EP266" i="1"/>
  <c r="ET266" i="1"/>
  <c r="ER266" i="1"/>
  <c r="EV266" i="1" s="1"/>
  <c r="ER558" i="1"/>
  <c r="EV558" i="1" s="1"/>
  <c r="EP567" i="1"/>
  <c r="ET567" i="1"/>
  <c r="EO210" i="1"/>
  <c r="EO169" i="1"/>
  <c r="ER169" i="1"/>
  <c r="EP169" i="1"/>
  <c r="EO27" i="1"/>
  <c r="EP447" i="1"/>
  <c r="ET447" i="1" s="1"/>
  <c r="EO7" i="1"/>
  <c r="DX217" i="1"/>
  <c r="EE217" i="1"/>
  <c r="EF217" i="1"/>
  <c r="DG216" i="4" s="1"/>
  <c r="EB217" i="1"/>
  <c r="EH203" i="1"/>
  <c r="DI202" i="4" s="1"/>
  <c r="EF203" i="1"/>
  <c r="DG202" i="4"/>
  <c r="EI203" i="1"/>
  <c r="DJ202" i="4" s="1"/>
  <c r="EA203" i="1"/>
  <c r="DX168" i="1"/>
  <c r="EJ138" i="1"/>
  <c r="DK137" i="4" s="1"/>
  <c r="EC138" i="1"/>
  <c r="EE138" i="1"/>
  <c r="DX135" i="1"/>
  <c r="EF108" i="1"/>
  <c r="DG107" i="4"/>
  <c r="DY108" i="1"/>
  <c r="EC108" i="1"/>
  <c r="DW168" i="1"/>
  <c r="DY88" i="1"/>
  <c r="DW63" i="1"/>
  <c r="EH17" i="1"/>
  <c r="DI16" i="4" s="1"/>
  <c r="EE30" i="1"/>
  <c r="DX439" i="1"/>
  <c r="DX386" i="1"/>
  <c r="DY393" i="1"/>
  <c r="DN392" i="2" s="1"/>
  <c r="EH330" i="1"/>
  <c r="DI329" i="4"/>
  <c r="EF325" i="1"/>
  <c r="DG324" i="4" s="1"/>
  <c r="EG105" i="1"/>
  <c r="DH104" i="4"/>
  <c r="EI65" i="1"/>
  <c r="DJ64" i="4" s="1"/>
  <c r="DX65" i="1"/>
  <c r="EF65" i="1"/>
  <c r="DG64" i="4" s="1"/>
  <c r="DZ34" i="1"/>
  <c r="DO33" i="2" s="1"/>
  <c r="EB5" i="1"/>
  <c r="EI394" i="1"/>
  <c r="DJ393" i="4" s="1"/>
  <c r="EH454" i="1"/>
  <c r="DI453" i="4"/>
  <c r="EF454" i="1"/>
  <c r="DG453" i="4" s="1"/>
  <c r="EA454" i="1"/>
  <c r="DX320" i="1"/>
  <c r="EB384" i="1"/>
  <c r="DW345" i="1"/>
  <c r="EC251" i="1"/>
  <c r="EI253" i="1"/>
  <c r="DJ252" i="4" s="1"/>
  <c r="DZ57" i="1"/>
  <c r="DO56" i="2" s="1"/>
  <c r="EA47" i="1"/>
  <c r="DZ70" i="1"/>
  <c r="DO69" i="2" s="1"/>
  <c r="EF478" i="1"/>
  <c r="DG477" i="4"/>
  <c r="DX22" i="1"/>
  <c r="EI397" i="1"/>
  <c r="DJ396" i="4" s="1"/>
  <c r="EE213" i="1"/>
  <c r="DM212" i="2"/>
  <c r="DZ44" i="1"/>
  <c r="DO43" i="2" s="1"/>
  <c r="EH410" i="1"/>
  <c r="DI409" i="4" s="1"/>
  <c r="DZ410" i="1"/>
  <c r="DO409" i="2" s="1"/>
  <c r="EF410" i="1"/>
  <c r="DG409" i="4"/>
  <c r="DG43" i="2"/>
  <c r="DF64" i="2"/>
  <c r="EE567" i="1"/>
  <c r="DE461" i="4"/>
  <c r="DD305" i="4"/>
  <c r="DE213" i="4"/>
  <c r="DD260" i="4"/>
  <c r="DE201" i="4"/>
  <c r="DE385" i="4"/>
  <c r="DG375" i="2"/>
  <c r="DD166" i="4"/>
  <c r="DG16" i="2"/>
  <c r="DF11" i="2"/>
  <c r="DD453" i="4"/>
  <c r="DD398" i="4"/>
  <c r="DE266" i="4"/>
  <c r="DF155" i="2"/>
  <c r="DE79" i="4"/>
  <c r="DG510" i="2"/>
  <c r="DD493" i="4"/>
  <c r="DD314" i="4"/>
  <c r="DD279" i="4"/>
  <c r="DE257" i="4"/>
  <c r="DF175" i="2"/>
  <c r="DG476" i="2"/>
  <c r="DF431" i="2"/>
  <c r="DF334" i="2"/>
  <c r="DE325" i="4"/>
  <c r="DD341" i="4"/>
  <c r="DE333" i="4"/>
  <c r="DD489" i="4"/>
  <c r="DE393" i="4"/>
  <c r="DF413" i="2"/>
  <c r="DD172" i="4"/>
  <c r="DD105" i="4"/>
  <c r="EN537" i="1"/>
  <c r="DW327" i="1"/>
  <c r="DW292" i="1"/>
  <c r="DZ418" i="1"/>
  <c r="DO417" i="2" s="1"/>
  <c r="DX361" i="1"/>
  <c r="EA361" i="1"/>
  <c r="ED361" i="1"/>
  <c r="EJ326" i="1"/>
  <c r="DK325" i="4"/>
  <c r="EH326" i="1"/>
  <c r="DI325" i="4" s="1"/>
  <c r="DY326" i="1"/>
  <c r="DX326" i="1"/>
  <c r="DW283" i="1"/>
  <c r="DX349" i="1"/>
  <c r="EB226" i="1"/>
  <c r="DX162" i="1"/>
  <c r="DY117" i="1"/>
  <c r="DN116" i="2" s="1"/>
  <c r="EG117" i="1"/>
  <c r="DH116" i="4"/>
  <c r="DX117" i="1"/>
  <c r="EB117" i="1"/>
  <c r="DX72" i="1"/>
  <c r="DZ72" i="1"/>
  <c r="DO71" i="2" s="1"/>
  <c r="EB72" i="1"/>
  <c r="EP72" i="1"/>
  <c r="EE72" i="1"/>
  <c r="ED50" i="1"/>
  <c r="ED25" i="1"/>
  <c r="EC459" i="1"/>
  <c r="DX392" i="1"/>
  <c r="EA358" i="1"/>
  <c r="EB358" i="1"/>
  <c r="DX358" i="1"/>
  <c r="EG387" i="1"/>
  <c r="DH386" i="4"/>
  <c r="EA305" i="1"/>
  <c r="DY305" i="1"/>
  <c r="DX305" i="1"/>
  <c r="DZ342" i="1"/>
  <c r="DO341" i="2" s="1"/>
  <c r="ED292" i="1"/>
  <c r="EA292" i="1"/>
  <c r="EE292" i="1"/>
  <c r="EI217" i="1"/>
  <c r="DJ216" i="4" s="1"/>
  <c r="EG217" i="1"/>
  <c r="DH216" i="4"/>
  <c r="EA217" i="1"/>
  <c r="DY203" i="1"/>
  <c r="DN202" i="2" s="1"/>
  <c r="EE203" i="1"/>
  <c r="EB203" i="1"/>
  <c r="EI138" i="1"/>
  <c r="DJ137" i="4" s="1"/>
  <c r="DY138" i="1"/>
  <c r="DZ138" i="1"/>
  <c r="DO137" i="2" s="1"/>
  <c r="EC135" i="1"/>
  <c r="EJ108" i="1"/>
  <c r="DK107" i="4"/>
  <c r="EH108" i="1"/>
  <c r="DI107" i="4" s="1"/>
  <c r="ED108" i="1"/>
  <c r="EB468" i="1"/>
  <c r="DZ479" i="1"/>
  <c r="DO478" i="2" s="1"/>
  <c r="EJ376" i="1"/>
  <c r="DK375" i="4"/>
  <c r="EB325" i="1"/>
  <c r="EC105" i="1"/>
  <c r="EG65" i="1"/>
  <c r="DH64" i="4"/>
  <c r="DZ65" i="1"/>
  <c r="DO64" i="2" s="1"/>
  <c r="EJ65" i="1"/>
  <c r="DK64" i="4"/>
  <c r="DX34" i="1"/>
  <c r="EC5" i="1"/>
  <c r="EC454" i="1"/>
  <c r="DX490" i="1"/>
  <c r="EF394" i="1"/>
  <c r="DG393" i="4" s="1"/>
  <c r="ED488" i="1"/>
  <c r="DX454" i="1"/>
  <c r="EJ454" i="1"/>
  <c r="DK453" i="4" s="1"/>
  <c r="DZ269" i="1"/>
  <c r="DO268" i="2"/>
  <c r="EH253" i="1"/>
  <c r="DI252" i="4" s="1"/>
  <c r="EF57" i="1"/>
  <c r="DG56" i="4" s="1"/>
  <c r="EE478" i="1"/>
  <c r="DM477" i="2" s="1"/>
  <c r="EI267" i="1"/>
  <c r="DJ266" i="4" s="1"/>
  <c r="EB397" i="1"/>
  <c r="EI410" i="1"/>
  <c r="DJ409" i="4"/>
  <c r="EA410" i="1"/>
  <c r="ED410" i="1"/>
  <c r="EE410" i="1"/>
  <c r="EE80" i="1"/>
  <c r="EF462" i="1"/>
  <c r="DG461" i="4" s="1"/>
  <c r="DF378" i="2"/>
  <c r="DE362" i="4"/>
  <c r="DE296" i="4"/>
  <c r="DG107" i="2"/>
  <c r="DE49" i="4"/>
  <c r="DD386" i="4"/>
  <c r="DE286" i="4"/>
  <c r="DD245" i="4"/>
  <c r="DD58" i="4"/>
  <c r="DE514" i="4"/>
  <c r="DD447" i="4"/>
  <c r="DF324" i="2"/>
  <c r="DE192" i="4"/>
  <c r="DG185" i="2"/>
  <c r="DG175" i="2"/>
  <c r="DD119" i="4"/>
  <c r="DE60" i="4"/>
  <c r="DE87" i="4"/>
  <c r="DE343" i="4"/>
  <c r="DF291" i="2"/>
  <c r="DD512" i="4"/>
  <c r="DE499" i="4"/>
  <c r="DE391" i="4"/>
  <c r="DF494" i="2"/>
  <c r="DD367" i="4"/>
  <c r="DX496" i="1"/>
  <c r="DW136" i="1"/>
  <c r="DW169" i="1"/>
  <c r="DW218" i="1"/>
  <c r="EI418" i="1"/>
  <c r="DJ417" i="4"/>
  <c r="EB361" i="1"/>
  <c r="EC361" i="1"/>
  <c r="DZ361" i="1"/>
  <c r="DO360" i="2"/>
  <c r="EA326" i="1"/>
  <c r="EG326" i="1"/>
  <c r="DH325" i="4" s="1"/>
  <c r="EE326" i="1"/>
  <c r="EH349" i="1"/>
  <c r="DI348" i="4" s="1"/>
  <c r="EJ226" i="1"/>
  <c r="DK225" i="4"/>
  <c r="EE154" i="1"/>
  <c r="EC117" i="1"/>
  <c r="EJ117" i="1"/>
  <c r="DK116" i="4"/>
  <c r="EF117" i="1"/>
  <c r="DG116" i="4" s="1"/>
  <c r="DW155" i="1"/>
  <c r="EF72" i="1"/>
  <c r="DG71" i="4" s="1"/>
  <c r="EJ72" i="1"/>
  <c r="DK71" i="4" s="1"/>
  <c r="EA50" i="1"/>
  <c r="DW497" i="1"/>
  <c r="ED459" i="1"/>
  <c r="EE454" i="1"/>
  <c r="DW30" i="1"/>
  <c r="DZ358" i="1"/>
  <c r="DO357" i="2" s="1"/>
  <c r="DY358" i="1"/>
  <c r="EF358" i="1"/>
  <c r="DG357" i="4" s="1"/>
  <c r="EB387" i="1"/>
  <c r="EH305" i="1"/>
  <c r="DI304" i="4" s="1"/>
  <c r="EC305" i="1"/>
  <c r="EG305" i="1"/>
  <c r="DH304" i="4"/>
  <c r="EB305" i="1"/>
  <c r="DX342" i="1"/>
  <c r="EF292" i="1"/>
  <c r="DG291" i="4"/>
  <c r="EC292" i="1"/>
  <c r="EG292" i="1"/>
  <c r="DH291" i="4" s="1"/>
  <c r="DX292" i="1"/>
  <c r="DW298" i="1"/>
  <c r="ED217" i="1"/>
  <c r="EJ217" i="1"/>
  <c r="DK216" i="4"/>
  <c r="EF208" i="1"/>
  <c r="DG207" i="4" s="1"/>
  <c r="DZ203" i="1"/>
  <c r="DO202" i="2"/>
  <c r="DX203" i="1"/>
  <c r="EG203" i="1"/>
  <c r="DH202" i="4" s="1"/>
  <c r="EG138" i="1"/>
  <c r="DH137" i="4"/>
  <c r="EA138" i="1"/>
  <c r="EI108" i="1"/>
  <c r="DJ107" i="4" s="1"/>
  <c r="DX108" i="1"/>
  <c r="EE108" i="1"/>
  <c r="EB108" i="1"/>
  <c r="EQ108" i="1" s="1"/>
  <c r="EG88" i="1"/>
  <c r="DH87" i="4"/>
  <c r="DX20" i="1"/>
  <c r="EG17" i="1"/>
  <c r="DH16" i="4"/>
  <c r="DY30" i="1"/>
  <c r="DW187" i="1"/>
  <c r="EI468" i="1"/>
  <c r="DJ467" i="4"/>
  <c r="DW488" i="1"/>
  <c r="DZ432" i="1"/>
  <c r="DO431" i="2" s="1"/>
  <c r="ED479" i="1"/>
  <c r="EF479" i="1"/>
  <c r="DG478" i="4"/>
  <c r="EF330" i="1"/>
  <c r="DG329" i="4"/>
  <c r="EH325" i="1"/>
  <c r="DI324" i="4" s="1"/>
  <c r="DX167" i="1"/>
  <c r="DX186" i="1"/>
  <c r="DY65" i="1"/>
  <c r="EA65" i="1"/>
  <c r="EE65" i="1"/>
  <c r="EE34" i="1"/>
  <c r="DX394" i="1"/>
  <c r="EB454" i="1"/>
  <c r="DY454" i="1"/>
  <c r="DN453" i="2" s="1"/>
  <c r="DZ454" i="1"/>
  <c r="DO453" i="2"/>
  <c r="DX220" i="1"/>
  <c r="EH47" i="1"/>
  <c r="DI46" i="4" s="1"/>
  <c r="ED62" i="1"/>
  <c r="EB478" i="1"/>
  <c r="DY44" i="1"/>
  <c r="DY477" i="1"/>
  <c r="EC410" i="1"/>
  <c r="EB410" i="1"/>
  <c r="DW45" i="1"/>
  <c r="EJ537" i="1"/>
  <c r="DK536" i="4" s="1"/>
  <c r="DG362" i="2"/>
  <c r="DG296" i="2"/>
  <c r="DE375" i="4"/>
  <c r="DG49" i="2"/>
  <c r="DD11" i="4"/>
  <c r="DD155" i="4"/>
  <c r="DE510" i="4"/>
  <c r="DG475" i="2"/>
  <c r="DF386" i="2"/>
  <c r="DG286" i="2"/>
  <c r="DF245" i="2"/>
  <c r="DF58" i="2"/>
  <c r="DE476" i="4"/>
  <c r="DG514" i="2"/>
  <c r="DF447" i="2"/>
  <c r="DD334" i="4"/>
  <c r="DG192" i="2"/>
  <c r="DF119" i="2"/>
  <c r="DG60" i="2"/>
  <c r="DG87" i="2"/>
  <c r="DG343" i="2"/>
  <c r="DF512" i="2"/>
  <c r="DG391" i="2"/>
  <c r="DF367" i="2"/>
  <c r="DN492" i="2"/>
  <c r="DN325" i="2"/>
  <c r="DN303" i="2"/>
  <c r="DN26" i="2"/>
  <c r="DN414" i="2"/>
  <c r="DN304" i="2"/>
  <c r="DN217" i="2"/>
  <c r="DN87" i="2"/>
  <c r="DN345" i="2"/>
  <c r="DD278" i="4"/>
  <c r="DX279" i="1"/>
  <c r="DG86" i="2"/>
  <c r="EI87" i="1"/>
  <c r="DJ86" i="4" s="1"/>
  <c r="EH87" i="1"/>
  <c r="DI86" i="4"/>
  <c r="EJ87" i="1"/>
  <c r="DK86" i="4" s="1"/>
  <c r="DY87" i="1"/>
  <c r="DZ87" i="1"/>
  <c r="DO86" i="2" s="1"/>
  <c r="DX87" i="1"/>
  <c r="EA87" i="1"/>
  <c r="EG87" i="1"/>
  <c r="DH86" i="4"/>
  <c r="ED87" i="1"/>
  <c r="DG427" i="2"/>
  <c r="DG10" i="2"/>
  <c r="DX11" i="1"/>
  <c r="EF463" i="1"/>
  <c r="DG462" i="4" s="1"/>
  <c r="EA463" i="1"/>
  <c r="EH463" i="1"/>
  <c r="DI462" i="4"/>
  <c r="DD462" i="4"/>
  <c r="EE463" i="1"/>
  <c r="EJ463" i="1"/>
  <c r="DK462" i="4" s="1"/>
  <c r="EB463" i="1"/>
  <c r="DY463" i="1"/>
  <c r="ED463" i="1"/>
  <c r="EC463" i="1"/>
  <c r="EG463" i="1"/>
  <c r="DH462" i="4"/>
  <c r="EB350" i="1"/>
  <c r="EE350" i="1"/>
  <c r="DM349" i="2" s="1"/>
  <c r="DD349" i="4"/>
  <c r="DF293" i="2"/>
  <c r="EF458" i="1"/>
  <c r="DG457" i="4" s="1"/>
  <c r="EG458" i="1"/>
  <c r="DH457" i="4"/>
  <c r="EC458" i="1"/>
  <c r="DZ458" i="1"/>
  <c r="DO457" i="2"/>
  <c r="DY458" i="1"/>
  <c r="EH458" i="1"/>
  <c r="DI457" i="4" s="1"/>
  <c r="EI458" i="1"/>
  <c r="DJ457" i="4"/>
  <c r="ED458" i="1"/>
  <c r="DO399" i="2"/>
  <c r="DY400" i="1"/>
  <c r="DX179" i="1"/>
  <c r="DX289" i="1"/>
  <c r="DD288" i="4"/>
  <c r="EJ289" i="1"/>
  <c r="DK288" i="4" s="1"/>
  <c r="EA376" i="1"/>
  <c r="EB376" i="1"/>
  <c r="DZ477" i="1"/>
  <c r="DO476" i="2" s="1"/>
  <c r="EE477" i="1"/>
  <c r="EF251" i="1"/>
  <c r="DG250" i="4" s="1"/>
  <c r="DE250" i="4"/>
  <c r="EB251" i="1"/>
  <c r="DG311" i="2"/>
  <c r="DX312" i="1"/>
  <c r="ED336" i="1"/>
  <c r="DY336" i="1"/>
  <c r="EG336" i="1"/>
  <c r="DH335" i="4" s="1"/>
  <c r="DE335" i="4"/>
  <c r="DX336" i="1"/>
  <c r="EB336" i="1"/>
  <c r="DJ335" i="2"/>
  <c r="DZ336" i="1"/>
  <c r="DO335" i="2"/>
  <c r="EC336" i="1"/>
  <c r="EJ336" i="1"/>
  <c r="DK335" i="4" s="1"/>
  <c r="EE336" i="1"/>
  <c r="EI336" i="1"/>
  <c r="DJ335" i="4"/>
  <c r="DD35" i="4"/>
  <c r="DF72" i="2"/>
  <c r="DX73" i="1"/>
  <c r="DD273" i="4"/>
  <c r="DD492" i="4"/>
  <c r="ED348" i="1"/>
  <c r="EF348" i="1"/>
  <c r="DG347" i="4"/>
  <c r="EE348" i="1"/>
  <c r="DG337" i="2"/>
  <c r="DX338" i="1"/>
  <c r="EC286" i="1"/>
  <c r="DE285" i="4"/>
  <c r="EA286" i="1"/>
  <c r="DD220" i="4"/>
  <c r="DX221" i="1"/>
  <c r="DD189" i="4"/>
  <c r="DD133" i="4"/>
  <c r="EC134" i="1"/>
  <c r="EE15" i="1"/>
  <c r="EJ15" i="1"/>
  <c r="DK14" i="4"/>
  <c r="DD483" i="4"/>
  <c r="DG155" i="2"/>
  <c r="DE155" i="4"/>
  <c r="EE468" i="1"/>
  <c r="ED468" i="1"/>
  <c r="EA468" i="1"/>
  <c r="DG467" i="2"/>
  <c r="DY468" i="1"/>
  <c r="DZ468" i="1"/>
  <c r="DO467" i="2"/>
  <c r="EH468" i="1"/>
  <c r="DI467" i="4" s="1"/>
  <c r="DX468" i="1"/>
  <c r="EJ468" i="1"/>
  <c r="DK467" i="4"/>
  <c r="EC468" i="1"/>
  <c r="EF468" i="1"/>
  <c r="DG467" i="4"/>
  <c r="DF344" i="2"/>
  <c r="DG211" i="2"/>
  <c r="EI212" i="1"/>
  <c r="DJ211" i="4"/>
  <c r="EB212" i="1"/>
  <c r="EO212" i="1" s="1"/>
  <c r="EG212" i="1"/>
  <c r="DH211" i="4"/>
  <c r="DZ212" i="1"/>
  <c r="DO211" i="2" s="1"/>
  <c r="EE212" i="1"/>
  <c r="DX212" i="1"/>
  <c r="EH212" i="1"/>
  <c r="DI211" i="4"/>
  <c r="DY212" i="1"/>
  <c r="EJ212" i="1"/>
  <c r="DK211" i="4" s="1"/>
  <c r="DG18" i="2"/>
  <c r="DD466" i="4"/>
  <c r="DF307" i="2"/>
  <c r="DD191" i="4"/>
  <c r="DX83" i="1"/>
  <c r="DD82" i="4"/>
  <c r="DY71" i="1"/>
  <c r="EI71" i="1"/>
  <c r="DJ70" i="4" s="1"/>
  <c r="EH71" i="1"/>
  <c r="DI70" i="4"/>
  <c r="EC71" i="1"/>
  <c r="EB71" i="1"/>
  <c r="EA71" i="1"/>
  <c r="DZ71" i="1"/>
  <c r="DO70" i="2"/>
  <c r="DW72" i="1"/>
  <c r="EF71" i="1"/>
  <c r="DG70" i="4"/>
  <c r="EG71" i="1"/>
  <c r="DH70" i="4" s="1"/>
  <c r="EJ71" i="1"/>
  <c r="DK70" i="4"/>
  <c r="DE58" i="4"/>
  <c r="DD34" i="4"/>
  <c r="EE35" i="1"/>
  <c r="DY35" i="1"/>
  <c r="DF34" i="2"/>
  <c r="EB35" i="1"/>
  <c r="DF87" i="2"/>
  <c r="DG323" i="2"/>
  <c r="DE323" i="4"/>
  <c r="DG11" i="2"/>
  <c r="DE11" i="4"/>
  <c r="DX12" i="1"/>
  <c r="DZ433" i="1"/>
  <c r="DO432" i="2" s="1"/>
  <c r="EC6" i="1"/>
  <c r="DF115" i="2"/>
  <c r="DE331" i="4"/>
  <c r="DD85" i="4"/>
  <c r="DD485" i="4"/>
  <c r="DF485" i="2"/>
  <c r="DN506" i="2"/>
  <c r="DN71" i="2"/>
  <c r="DN357" i="2"/>
  <c r="DN187" i="2"/>
  <c r="DN189" i="2"/>
  <c r="DN173" i="2"/>
  <c r="DN157" i="2"/>
  <c r="EI106" i="1"/>
  <c r="DJ105" i="4"/>
  <c r="DN50" i="2"/>
  <c r="EA246" i="1"/>
  <c r="EE246" i="1"/>
  <c r="EJ246" i="1"/>
  <c r="DK245" i="4"/>
  <c r="ED246" i="1"/>
  <c r="EC246" i="1"/>
  <c r="EG246" i="1"/>
  <c r="DH245" i="4" s="1"/>
  <c r="EI246" i="1"/>
  <c r="DJ245" i="4"/>
  <c r="EF346" i="1"/>
  <c r="DG345" i="4"/>
  <c r="EI346" i="1"/>
  <c r="DJ345" i="4"/>
  <c r="EC346" i="1"/>
  <c r="EH346" i="1"/>
  <c r="DI345" i="4" s="1"/>
  <c r="EG346" i="1"/>
  <c r="DH345" i="4" s="1"/>
  <c r="EB346" i="1"/>
  <c r="EA346" i="1"/>
  <c r="ED346" i="1"/>
  <c r="EH391" i="1"/>
  <c r="DI390" i="4"/>
  <c r="EG325" i="1"/>
  <c r="DH324" i="4"/>
  <c r="EC325" i="1"/>
  <c r="DX325" i="1"/>
  <c r="ED325" i="1"/>
  <c r="DY325" i="1"/>
  <c r="EJ325" i="1"/>
  <c r="DK324" i="4"/>
  <c r="EA325" i="1"/>
  <c r="DZ325" i="1"/>
  <c r="DO324" i="2" s="1"/>
  <c r="EE325" i="1"/>
  <c r="EC28" i="1"/>
  <c r="EA28" i="1"/>
  <c r="EE31" i="1"/>
  <c r="DW455" i="1"/>
  <c r="DY455" i="1"/>
  <c r="EA455" i="1"/>
  <c r="EJ455" i="1"/>
  <c r="DK454" i="4"/>
  <c r="EB455" i="1"/>
  <c r="EC455" i="1"/>
  <c r="EG455" i="1"/>
  <c r="DH454" i="4"/>
  <c r="DX455" i="1"/>
  <c r="EF455" i="1"/>
  <c r="DG454" i="4" s="1"/>
  <c r="EI455" i="1"/>
  <c r="DJ454" i="4" s="1"/>
  <c r="ED455" i="1"/>
  <c r="DX372" i="1"/>
  <c r="DF476" i="2"/>
  <c r="DF483" i="2"/>
  <c r="DF506" i="2"/>
  <c r="DE278" i="4"/>
  <c r="DN360" i="2"/>
  <c r="DN138" i="2"/>
  <c r="DN291" i="2"/>
  <c r="DN208" i="2"/>
  <c r="DN107" i="2"/>
  <c r="DW139" i="1"/>
  <c r="EH246" i="1"/>
  <c r="DI245" i="4"/>
  <c r="DN476" i="2"/>
  <c r="EF183" i="1"/>
  <c r="DG182" i="4" s="1"/>
  <c r="EF80" i="1"/>
  <c r="DG79" i="4"/>
  <c r="DY80" i="1"/>
  <c r="ED80" i="1"/>
  <c r="EF302" i="1"/>
  <c r="DG301" i="4"/>
  <c r="DY302" i="1"/>
  <c r="DG376" i="2"/>
  <c r="DE376" i="4"/>
  <c r="DD187" i="4"/>
  <c r="DG70" i="2"/>
  <c r="DE70" i="4"/>
  <c r="DD451" i="4"/>
  <c r="DF451" i="2"/>
  <c r="DE464" i="4"/>
  <c r="DG464" i="2"/>
  <c r="DF490" i="2"/>
  <c r="DN374" i="2"/>
  <c r="DN232" i="2"/>
  <c r="DN162" i="2"/>
  <c r="DN168" i="2"/>
  <c r="DN358" i="2"/>
  <c r="DN216" i="2"/>
  <c r="DN134" i="2"/>
  <c r="DX270" i="1"/>
  <c r="EH51" i="1"/>
  <c r="DI50" i="4" s="1"/>
  <c r="EE51" i="1"/>
  <c r="DX51" i="1"/>
  <c r="EH26" i="1"/>
  <c r="DI25" i="4" s="1"/>
  <c r="ED26" i="1"/>
  <c r="EC26" i="1"/>
  <c r="DX26" i="1"/>
  <c r="DY26" i="1"/>
  <c r="EF26" i="1"/>
  <c r="DG25" i="4" s="1"/>
  <c r="EA26" i="1"/>
  <c r="EG26" i="1"/>
  <c r="DH25" i="4"/>
  <c r="EB26" i="1"/>
  <c r="EA161" i="1"/>
  <c r="EF161" i="1"/>
  <c r="DG160" i="4"/>
  <c r="EA97" i="1"/>
  <c r="EG40" i="1"/>
  <c r="DH39" i="4" s="1"/>
  <c r="EH40" i="1"/>
  <c r="DI39" i="4" s="1"/>
  <c r="ED40" i="1"/>
  <c r="DX40" i="1"/>
  <c r="DZ40" i="1"/>
  <c r="DO39" i="2"/>
  <c r="EF40" i="1"/>
  <c r="DG39" i="4" s="1"/>
  <c r="EI40" i="1"/>
  <c r="DJ39" i="4" s="1"/>
  <c r="EH62" i="1"/>
  <c r="DI61" i="4" s="1"/>
  <c r="EB62" i="1"/>
  <c r="DN40" i="2"/>
  <c r="DZ229" i="1"/>
  <c r="DO228" i="2" s="1"/>
  <c r="DY229" i="1"/>
  <c r="EA229" i="1"/>
  <c r="ED229" i="1"/>
  <c r="EJ229" i="1"/>
  <c r="DK228" i="4"/>
  <c r="EG229" i="1"/>
  <c r="DH228" i="4"/>
  <c r="EF229" i="1"/>
  <c r="DG228" i="4"/>
  <c r="EC229" i="1"/>
  <c r="EI229" i="1"/>
  <c r="DJ228" i="4" s="1"/>
  <c r="EH229" i="1"/>
  <c r="DI228" i="4" s="1"/>
  <c r="DX125" i="1"/>
  <c r="DF347" i="2"/>
  <c r="DN64" i="2"/>
  <c r="DN59" i="2"/>
  <c r="DN265" i="2"/>
  <c r="DW220" i="1"/>
  <c r="DN226" i="2"/>
  <c r="DN227" i="2"/>
  <c r="DN43" i="2"/>
  <c r="DN6" i="2"/>
  <c r="DN7" i="2"/>
  <c r="DN197" i="2"/>
  <c r="DW73" i="1"/>
  <c r="DN321" i="2"/>
  <c r="DW109" i="1"/>
  <c r="EC15" i="1"/>
  <c r="DW186" i="1"/>
  <c r="EB484" i="1"/>
  <c r="DN409" i="2"/>
  <c r="DW12" i="1"/>
  <c r="DN29" i="2"/>
  <c r="DN446" i="2"/>
  <c r="DN195" i="2"/>
  <c r="DN66" i="2"/>
  <c r="DN430" i="2"/>
  <c r="DW51" i="1"/>
  <c r="EJ434" i="1"/>
  <c r="DK433" i="4"/>
  <c r="EC32" i="1"/>
  <c r="DX314" i="1"/>
  <c r="DW157" i="1"/>
  <c r="DX383" i="1"/>
  <c r="DW414" i="1"/>
  <c r="DX280" i="1"/>
  <c r="DZ216" i="1"/>
  <c r="DO215" i="2"/>
  <c r="ED154" i="1"/>
  <c r="DX9" i="1"/>
  <c r="DW232" i="1"/>
  <c r="EH440" i="1"/>
  <c r="DI439" i="4" s="1"/>
  <c r="EI398" i="1"/>
  <c r="DJ397" i="4" s="1"/>
  <c r="EG30" i="1"/>
  <c r="DH29" i="4"/>
  <c r="EB264" i="1"/>
  <c r="ED264" i="1"/>
  <c r="DE51" i="4"/>
  <c r="EH52" i="1"/>
  <c r="DI51" i="4" s="1"/>
  <c r="EG52" i="1"/>
  <c r="DH51" i="4"/>
  <c r="EE52" i="1"/>
  <c r="DM51" i="2" s="1"/>
  <c r="EC52" i="1"/>
  <c r="DY52" i="1"/>
  <c r="EI52" i="1"/>
  <c r="DJ51" i="4" s="1"/>
  <c r="EA52" i="1"/>
  <c r="DX52" i="1"/>
  <c r="EF52" i="1"/>
  <c r="DG51" i="4" s="1"/>
  <c r="DF308" i="2"/>
  <c r="DF271" i="2"/>
  <c r="DF423" i="2"/>
  <c r="DF91" i="2"/>
  <c r="EF389" i="1"/>
  <c r="DG388" i="4"/>
  <c r="ED374" i="1"/>
  <c r="EJ374" i="1"/>
  <c r="DK373" i="4" s="1"/>
  <c r="EI374" i="1"/>
  <c r="DJ373" i="4" s="1"/>
  <c r="EH365" i="1"/>
  <c r="DI364" i="4" s="1"/>
  <c r="DX365" i="1"/>
  <c r="EA365" i="1"/>
  <c r="ED365" i="1"/>
  <c r="EF314" i="1"/>
  <c r="DG313" i="4"/>
  <c r="EB314" i="1"/>
  <c r="EI349" i="1"/>
  <c r="DJ348" i="4"/>
  <c r="EA349" i="1"/>
  <c r="EG349" i="1"/>
  <c r="DH348" i="4" s="1"/>
  <c r="EE200" i="1"/>
  <c r="DM199" i="2"/>
  <c r="EG200" i="1"/>
  <c r="DH199" i="4" s="1"/>
  <c r="EC200" i="1"/>
  <c r="EG154" i="1"/>
  <c r="DH153" i="4"/>
  <c r="EJ154" i="1"/>
  <c r="DK153" i="4" s="1"/>
  <c r="DX154" i="1"/>
  <c r="DY50" i="1"/>
  <c r="EG50" i="1"/>
  <c r="DH49" i="4" s="1"/>
  <c r="EJ50" i="1"/>
  <c r="DK49" i="4" s="1"/>
  <c r="EF49" i="1"/>
  <c r="DG48" i="4" s="1"/>
  <c r="EC49" i="1"/>
  <c r="EF440" i="1"/>
  <c r="DG439" i="4"/>
  <c r="DY440" i="1"/>
  <c r="DZ341" i="1"/>
  <c r="DO340" i="2"/>
  <c r="EI158" i="1"/>
  <c r="DJ157" i="4" s="1"/>
  <c r="EF158" i="1"/>
  <c r="DG157" i="4" s="1"/>
  <c r="DZ158" i="1"/>
  <c r="DO157" i="2"/>
  <c r="DW76" i="1"/>
  <c r="EJ8" i="1"/>
  <c r="DK7" i="4"/>
  <c r="EF8" i="1"/>
  <c r="DG7" i="4"/>
  <c r="EC8" i="1"/>
  <c r="DZ9" i="1"/>
  <c r="DO8" i="2"/>
  <c r="EC30" i="1"/>
  <c r="ED30" i="1"/>
  <c r="EF30" i="1"/>
  <c r="DG29" i="4" s="1"/>
  <c r="DX15" i="1"/>
  <c r="EA15" i="1"/>
  <c r="DY15" i="1"/>
  <c r="DW390" i="1"/>
  <c r="DW174" i="1"/>
  <c r="DX173" i="1"/>
  <c r="DY269" i="1"/>
  <c r="EC269" i="1"/>
  <c r="DZ52" i="1"/>
  <c r="DO51" i="2"/>
  <c r="EH41" i="1"/>
  <c r="DI40" i="4"/>
  <c r="DW462" i="1"/>
  <c r="DG279" i="2"/>
  <c r="DX282" i="1"/>
  <c r="DD137" i="4"/>
  <c r="DF414" i="2"/>
  <c r="DF282" i="2"/>
  <c r="DX283" i="1"/>
  <c r="DD121" i="4"/>
  <c r="DD118" i="4"/>
  <c r="DE4" i="4"/>
  <c r="DG130" i="2"/>
  <c r="DE130" i="4"/>
  <c r="DF499" i="2"/>
  <c r="DD499" i="4"/>
  <c r="DX500" i="1"/>
  <c r="DF243" i="2"/>
  <c r="DD243" i="4"/>
  <c r="DE56" i="4"/>
  <c r="DG451" i="2"/>
  <c r="DX452" i="1"/>
  <c r="DE451" i="4"/>
  <c r="DW453" i="1"/>
  <c r="DG159" i="2"/>
  <c r="DF19" i="2"/>
  <c r="DG236" i="2"/>
  <c r="DE236" i="4"/>
  <c r="DD104" i="4"/>
  <c r="EB105" i="1"/>
  <c r="EE105" i="1"/>
  <c r="DY105" i="1"/>
  <c r="EH105" i="1"/>
  <c r="DI104" i="4"/>
  <c r="EN105" i="1"/>
  <c r="ED105" i="1"/>
  <c r="EI105" i="1"/>
  <c r="DJ104" i="4" s="1"/>
  <c r="DX105" i="1"/>
  <c r="EA105" i="1"/>
  <c r="EF105" i="1"/>
  <c r="DG104" i="4" s="1"/>
  <c r="EJ105" i="1"/>
  <c r="DK104" i="4"/>
  <c r="DE171" i="4"/>
  <c r="DD472" i="4"/>
  <c r="DX149" i="1"/>
  <c r="EM149" i="1" s="1"/>
  <c r="DF148" i="2"/>
  <c r="DD49" i="4"/>
  <c r="DW50" i="1"/>
  <c r="DF412" i="2"/>
  <c r="DF332" i="2"/>
  <c r="DX31" i="1"/>
  <c r="DF30" i="2"/>
  <c r="EI31" i="1"/>
  <c r="DJ30" i="4"/>
  <c r="EF434" i="1"/>
  <c r="DG433" i="4"/>
  <c r="EG434" i="1"/>
  <c r="DH433" i="4" s="1"/>
  <c r="EC434" i="1"/>
  <c r="DY434" i="1"/>
  <c r="DX434" i="1"/>
  <c r="ED434" i="1"/>
  <c r="EA434" i="1"/>
  <c r="EE434" i="1"/>
  <c r="EI434" i="1"/>
  <c r="DJ433" i="4" s="1"/>
  <c r="DZ434" i="1"/>
  <c r="DO433" i="2"/>
  <c r="EE32" i="1"/>
  <c r="DM31" i="2"/>
  <c r="DY32" i="1"/>
  <c r="DG31" i="2"/>
  <c r="EG32" i="1"/>
  <c r="DH31" i="4" s="1"/>
  <c r="EA32" i="1"/>
  <c r="EH32" i="1"/>
  <c r="DI31" i="4" s="1"/>
  <c r="EJ32" i="1"/>
  <c r="DK31" i="4" s="1"/>
  <c r="DW314" i="1"/>
  <c r="DE313" i="4"/>
  <c r="DD48" i="4"/>
  <c r="DF320" i="2"/>
  <c r="DW322" i="1"/>
  <c r="EE285" i="1"/>
  <c r="DM284" i="2"/>
  <c r="EI285" i="1"/>
  <c r="DJ284" i="4"/>
  <c r="DW286" i="1"/>
  <c r="EJ285" i="1"/>
  <c r="DK284" i="4"/>
  <c r="DY419" i="1"/>
  <c r="EA419" i="1"/>
  <c r="DF486" i="2"/>
  <c r="DD439" i="4"/>
  <c r="DG397" i="2"/>
  <c r="ED398" i="1"/>
  <c r="DZ398" i="1"/>
  <c r="DO397" i="2"/>
  <c r="DG366" i="2"/>
  <c r="DX367" i="1"/>
  <c r="EB374" i="1"/>
  <c r="DZ374" i="1"/>
  <c r="DO373" i="2"/>
  <c r="EA374" i="1"/>
  <c r="EF374" i="1"/>
  <c r="DG373" i="4"/>
  <c r="DZ365" i="1"/>
  <c r="DO364" i="2" s="1"/>
  <c r="EI365" i="1"/>
  <c r="DJ364" i="4" s="1"/>
  <c r="EB365" i="1"/>
  <c r="DX321" i="1"/>
  <c r="DY314" i="1"/>
  <c r="DZ314" i="1"/>
  <c r="DO313" i="2"/>
  <c r="EC349" i="1"/>
  <c r="ED349" i="1"/>
  <c r="EB349" i="1"/>
  <c r="EE349" i="1"/>
  <c r="EF200" i="1"/>
  <c r="DG199" i="4"/>
  <c r="EI200" i="1"/>
  <c r="DJ199" i="4"/>
  <c r="DY200" i="1"/>
  <c r="DY216" i="1"/>
  <c r="EH154" i="1"/>
  <c r="DI153" i="4"/>
  <c r="EA154" i="1"/>
  <c r="EI154" i="1"/>
  <c r="DJ153" i="4"/>
  <c r="EI50" i="1"/>
  <c r="DJ49" i="4" s="1"/>
  <c r="DX50" i="1"/>
  <c r="EC50" i="1"/>
  <c r="EE49" i="1"/>
  <c r="EI49" i="1"/>
  <c r="DJ48" i="4"/>
  <c r="EB49" i="1"/>
  <c r="ED440" i="1"/>
  <c r="EJ440" i="1"/>
  <c r="DK439" i="4"/>
  <c r="DZ440" i="1"/>
  <c r="DO439" i="2"/>
  <c r="EB440" i="1"/>
  <c r="DW498" i="1"/>
  <c r="DW435" i="1"/>
  <c r="DY341" i="1"/>
  <c r="EA158" i="1"/>
  <c r="EH158" i="1"/>
  <c r="DI157" i="4" s="1"/>
  <c r="EH8" i="1"/>
  <c r="DI7" i="4" s="1"/>
  <c r="DZ8" i="1"/>
  <c r="DO7" i="2" s="1"/>
  <c r="ED8" i="1"/>
  <c r="DX30" i="1"/>
  <c r="EH30" i="1"/>
  <c r="DI29" i="4"/>
  <c r="DZ30" i="1"/>
  <c r="DO29" i="2" s="1"/>
  <c r="EB30" i="1"/>
  <c r="ED15" i="1"/>
  <c r="EF15" i="1"/>
  <c r="DG14" i="4"/>
  <c r="DW113" i="1"/>
  <c r="DY432" i="1"/>
  <c r="DW432" i="1"/>
  <c r="DX432" i="1"/>
  <c r="DX413" i="1"/>
  <c r="EC393" i="1"/>
  <c r="EI393" i="1"/>
  <c r="DJ392" i="4"/>
  <c r="EB393" i="1"/>
  <c r="DZ393" i="1"/>
  <c r="DO392" i="2"/>
  <c r="EF393" i="1"/>
  <c r="DG392" i="4"/>
  <c r="EA393" i="1"/>
  <c r="EH393" i="1"/>
  <c r="DI392" i="4" s="1"/>
  <c r="ED393" i="1"/>
  <c r="EE5" i="1"/>
  <c r="DZ5" i="1"/>
  <c r="DO4" i="2" s="1"/>
  <c r="EI5" i="1"/>
  <c r="DJ4" i="4"/>
  <c r="EA5" i="1"/>
  <c r="ED5" i="1"/>
  <c r="EJ5" i="1"/>
  <c r="DK4" i="4"/>
  <c r="DX5" i="1"/>
  <c r="EG5" i="1"/>
  <c r="DH4" i="4"/>
  <c r="DY5" i="1"/>
  <c r="EF5" i="1"/>
  <c r="DG4" i="4" s="1"/>
  <c r="DW31" i="1"/>
  <c r="DX433" i="1"/>
  <c r="DY433" i="1"/>
  <c r="EI264" i="1"/>
  <c r="DJ263" i="4"/>
  <c r="EJ52" i="1"/>
  <c r="DK51" i="4" s="1"/>
  <c r="EJ41" i="1"/>
  <c r="DK40" i="4"/>
  <c r="DX334" i="1"/>
  <c r="DX242" i="1"/>
  <c r="EG183" i="1"/>
  <c r="DH182" i="4" s="1"/>
  <c r="DX183" i="1"/>
  <c r="EG391" i="1"/>
  <c r="DH390" i="4" s="1"/>
  <c r="DX391" i="1"/>
  <c r="DW391" i="1"/>
  <c r="ED57" i="1"/>
  <c r="EB57" i="1"/>
  <c r="EJ57" i="1"/>
  <c r="DK56" i="4"/>
  <c r="EA57" i="1"/>
  <c r="EI57" i="1"/>
  <c r="DJ56" i="4"/>
  <c r="EC57" i="1"/>
  <c r="EG57" i="1"/>
  <c r="DH56" i="4"/>
  <c r="DX57" i="1"/>
  <c r="DY57" i="1"/>
  <c r="EH57" i="1"/>
  <c r="DI56" i="4" s="1"/>
  <c r="DX41" i="1"/>
  <c r="EE41" i="1"/>
  <c r="DW41" i="1"/>
  <c r="EC41" i="1"/>
  <c r="EB41" i="1"/>
  <c r="EF41" i="1"/>
  <c r="DG40" i="4" s="1"/>
  <c r="ED41" i="1"/>
  <c r="DW375" i="1"/>
  <c r="EH411" i="1"/>
  <c r="DI410" i="4"/>
  <c r="EJ145" i="1"/>
  <c r="DK144" i="4" s="1"/>
  <c r="EI14" i="1"/>
  <c r="DJ13" i="4" s="1"/>
  <c r="EG14" i="1"/>
  <c r="DH13" i="4"/>
  <c r="EC235" i="1"/>
  <c r="EA235" i="1"/>
  <c r="EI235" i="1"/>
  <c r="DJ234" i="4" s="1"/>
  <c r="DF118" i="2"/>
  <c r="DD433" i="4"/>
  <c r="DE29" i="4"/>
  <c r="DF388" i="2"/>
  <c r="DF258" i="2"/>
  <c r="DF149" i="2"/>
  <c r="DD495" i="4"/>
  <c r="EC462" i="1"/>
  <c r="EI462" i="1"/>
  <c r="DJ461" i="4" s="1"/>
  <c r="EE462" i="1"/>
  <c r="DM461" i="2" s="1"/>
  <c r="EG462" i="1"/>
  <c r="DH461" i="4"/>
  <c r="DY462" i="1"/>
  <c r="EA462" i="1"/>
  <c r="EJ462" i="1"/>
  <c r="DK461" i="4"/>
  <c r="DZ462" i="1"/>
  <c r="DO461" i="2" s="1"/>
  <c r="DY213" i="1"/>
  <c r="DW213" i="1"/>
  <c r="EB213" i="1"/>
  <c r="EH213" i="1"/>
  <c r="DI212" i="4"/>
  <c r="DE487" i="4"/>
  <c r="EC488" i="1"/>
  <c r="EJ488" i="1"/>
  <c r="DK487" i="4"/>
  <c r="DF74" i="2"/>
  <c r="DF382" i="2"/>
  <c r="DF315" i="2"/>
  <c r="DF302" i="2"/>
  <c r="DX96" i="1"/>
  <c r="DF95" i="2"/>
  <c r="DG157" i="2"/>
  <c r="DG413" i="2"/>
  <c r="DX414" i="1"/>
  <c r="DF8" i="2"/>
  <c r="DW384" i="1"/>
  <c r="DX424" i="1"/>
  <c r="DX497" i="1"/>
  <c r="DX451" i="1"/>
  <c r="EG374" i="1"/>
  <c r="DH373" i="4"/>
  <c r="EH374" i="1"/>
  <c r="DI373" i="4" s="1"/>
  <c r="DY374" i="1"/>
  <c r="EE365" i="1"/>
  <c r="EJ365" i="1"/>
  <c r="DK364" i="4"/>
  <c r="DY365" i="1"/>
  <c r="ED314" i="1"/>
  <c r="EI314" i="1"/>
  <c r="DJ313" i="4" s="1"/>
  <c r="EH314" i="1"/>
  <c r="DI313" i="4"/>
  <c r="DZ349" i="1"/>
  <c r="DO348" i="2"/>
  <c r="DY349" i="1"/>
  <c r="EJ349" i="1"/>
  <c r="DK348" i="4"/>
  <c r="EH200" i="1"/>
  <c r="DI199" i="4" s="1"/>
  <c r="EJ200" i="1"/>
  <c r="DK199" i="4" s="1"/>
  <c r="ED200" i="1"/>
  <c r="DY154" i="1"/>
  <c r="EB154" i="1"/>
  <c r="EC154" i="1"/>
  <c r="EF50" i="1"/>
  <c r="DG49" i="4" s="1"/>
  <c r="DZ50" i="1"/>
  <c r="DO49" i="2" s="1"/>
  <c r="EH50" i="1"/>
  <c r="DI49" i="4" s="1"/>
  <c r="EB50" i="1"/>
  <c r="DZ49" i="1"/>
  <c r="DO48" i="2"/>
  <c r="DY49" i="1"/>
  <c r="EG49" i="1"/>
  <c r="DH48" i="4"/>
  <c r="EA49" i="1"/>
  <c r="DX440" i="1"/>
  <c r="EE440" i="1"/>
  <c r="EI440" i="1"/>
  <c r="DJ439" i="4"/>
  <c r="DW419" i="1"/>
  <c r="DW389" i="1"/>
  <c r="DW303" i="1"/>
  <c r="DW273" i="1"/>
  <c r="EJ158" i="1"/>
  <c r="DK157" i="4"/>
  <c r="EC158" i="1"/>
  <c r="EG158" i="1"/>
  <c r="DH157" i="4"/>
  <c r="EB158" i="1"/>
  <c r="DW86" i="1"/>
  <c r="EI8" i="1"/>
  <c r="DJ7" i="4" s="1"/>
  <c r="EG8" i="1"/>
  <c r="DH7" i="4" s="1"/>
  <c r="EE8" i="1"/>
  <c r="ED9" i="1"/>
  <c r="EA30" i="1"/>
  <c r="EI30" i="1"/>
  <c r="DJ29" i="4"/>
  <c r="DZ15" i="1"/>
  <c r="DO14" i="2"/>
  <c r="EI15" i="1"/>
  <c r="DJ14" i="4" s="1"/>
  <c r="EH15" i="1"/>
  <c r="DI14" i="4"/>
  <c r="EB15" i="1"/>
  <c r="DY398" i="1"/>
  <c r="EB434" i="1"/>
  <c r="EH419" i="1"/>
  <c r="DI418" i="4" s="1"/>
  <c r="DX475" i="1"/>
  <c r="EE394" i="1"/>
  <c r="EC394" i="1"/>
  <c r="DY394" i="1"/>
  <c r="EG394" i="1"/>
  <c r="DH393" i="4" s="1"/>
  <c r="ED394" i="1"/>
  <c r="EA394" i="1"/>
  <c r="DZ394" i="1"/>
  <c r="DO393" i="2"/>
  <c r="EJ394" i="1"/>
  <c r="DK393" i="4" s="1"/>
  <c r="EH394" i="1"/>
  <c r="DI393" i="4" s="1"/>
  <c r="DW279" i="1"/>
  <c r="DX148" i="1"/>
  <c r="EA56" i="1"/>
  <c r="EJ56" i="1"/>
  <c r="DK55" i="4"/>
  <c r="EE56" i="1"/>
  <c r="DZ56" i="1"/>
  <c r="DO55" i="2" s="1"/>
  <c r="EG56" i="1"/>
  <c r="DH55" i="4" s="1"/>
  <c r="EH56" i="1"/>
  <c r="DI55" i="4"/>
  <c r="EB56" i="1"/>
  <c r="EF56" i="1"/>
  <c r="DG55" i="4"/>
  <c r="DX56" i="1"/>
  <c r="DY56" i="1"/>
  <c r="ED52" i="1"/>
  <c r="DZ32" i="1"/>
  <c r="DO31" i="2"/>
  <c r="DF121" i="2"/>
  <c r="EA142" i="1"/>
  <c r="EF142" i="1"/>
  <c r="DG141" i="4" s="1"/>
  <c r="DW164" i="1"/>
  <c r="DW205" i="1"/>
  <c r="DW280" i="1"/>
  <c r="DW156" i="1"/>
  <c r="EJ191" i="1"/>
  <c r="DK190" i="4" s="1"/>
  <c r="DW437" i="1"/>
  <c r="DW193" i="1"/>
  <c r="DW341" i="1"/>
  <c r="DW446" i="1"/>
  <c r="DW472" i="1"/>
  <c r="DW111" i="1"/>
  <c r="EK160" i="1"/>
  <c r="ED402" i="1"/>
  <c r="DN401" i="2"/>
  <c r="ED263" i="1"/>
  <c r="DN262" i="2"/>
  <c r="DY560" i="1"/>
  <c r="DN558" i="2"/>
  <c r="EC561" i="1"/>
  <c r="DN560" i="2"/>
  <c r="DY592" i="1"/>
  <c r="DN590" i="2"/>
  <c r="EC314" i="1"/>
  <c r="DN313" i="2"/>
  <c r="DZ485" i="1"/>
  <c r="DO483" i="2"/>
  <c r="EA400" i="1"/>
  <c r="DN399" i="2"/>
  <c r="DY485" i="1"/>
  <c r="DN483" i="2"/>
  <c r="EA479" i="1"/>
  <c r="DZ592" i="1"/>
  <c r="DO591" i="2"/>
  <c r="DO590" i="2"/>
  <c r="DW370" i="1"/>
  <c r="DX150" i="1"/>
  <c r="DW320" i="1"/>
  <c r="DF336" i="2"/>
  <c r="DW158" i="1"/>
  <c r="DW295" i="1"/>
  <c r="DD195" i="4"/>
  <c r="DE46" i="4"/>
  <c r="EK105" i="1"/>
  <c r="DW377" i="1"/>
  <c r="DX474" i="1"/>
  <c r="DX226" i="1"/>
  <c r="DF297" i="4"/>
  <c r="EJ514" i="1"/>
  <c r="DK513" i="4"/>
  <c r="EN199" i="1"/>
  <c r="DG274" i="2"/>
  <c r="EJ134" i="1"/>
  <c r="DK133" i="4"/>
  <c r="EL481" i="1"/>
  <c r="EE264" i="1"/>
  <c r="DW519" i="1"/>
  <c r="DW246" i="1"/>
  <c r="DW28" i="1"/>
  <c r="DZ461" i="1"/>
  <c r="DO460" i="2" s="1"/>
  <c r="EG461" i="1"/>
  <c r="DH460" i="4" s="1"/>
  <c r="ED461" i="1"/>
  <c r="DW227" i="1"/>
  <c r="DW203" i="1"/>
  <c r="DX443" i="1"/>
  <c r="EH389" i="1"/>
  <c r="DI388" i="4" s="1"/>
  <c r="DY389" i="1"/>
  <c r="DW253" i="1"/>
  <c r="DW135" i="1"/>
  <c r="EG418" i="1"/>
  <c r="DH417" i="4"/>
  <c r="ED418" i="1"/>
  <c r="EF418" i="1"/>
  <c r="DG417" i="4" s="1"/>
  <c r="DW34" i="1"/>
  <c r="EE360" i="1"/>
  <c r="EJ304" i="1"/>
  <c r="DK303" i="4"/>
  <c r="EB304" i="1"/>
  <c r="EH304" i="1"/>
  <c r="DI303" i="4"/>
  <c r="DW368" i="1"/>
  <c r="EH265" i="1"/>
  <c r="DI264" i="4" s="1"/>
  <c r="EE265" i="1"/>
  <c r="EJ265" i="1"/>
  <c r="DK264" i="4"/>
  <c r="EB265" i="1"/>
  <c r="DW276" i="1"/>
  <c r="EA226" i="1"/>
  <c r="DY226" i="1"/>
  <c r="EE226" i="1"/>
  <c r="DZ162" i="1"/>
  <c r="DO161" i="2"/>
  <c r="EH162" i="1"/>
  <c r="DI161" i="4" s="1"/>
  <c r="EG162" i="1"/>
  <c r="DH161" i="4" s="1"/>
  <c r="EF162" i="1"/>
  <c r="DG161" i="4" s="1"/>
  <c r="EI160" i="1"/>
  <c r="DJ159" i="4"/>
  <c r="DY160" i="1"/>
  <c r="EE160" i="1"/>
  <c r="DM159" i="2"/>
  <c r="DW132" i="1"/>
  <c r="EH116" i="1"/>
  <c r="DI115" i="4" s="1"/>
  <c r="EG116" i="1"/>
  <c r="DH115" i="4"/>
  <c r="EF116" i="1"/>
  <c r="DG115" i="4" s="1"/>
  <c r="DW112" i="1"/>
  <c r="ED99" i="1"/>
  <c r="EG99" i="1"/>
  <c r="DH98" i="4" s="1"/>
  <c r="EA99" i="1"/>
  <c r="EB69" i="1"/>
  <c r="EH69" i="1"/>
  <c r="DI68" i="4" s="1"/>
  <c r="EG69" i="1"/>
  <c r="DH68" i="4" s="1"/>
  <c r="EC69" i="1"/>
  <c r="DW81" i="1"/>
  <c r="EJ25" i="1"/>
  <c r="DK24" i="4"/>
  <c r="EC25" i="1"/>
  <c r="EF25" i="1"/>
  <c r="DG24" i="4"/>
  <c r="EC484" i="1"/>
  <c r="EA484" i="1"/>
  <c r="EC118" i="1"/>
  <c r="EB459" i="1"/>
  <c r="DJ458" i="2"/>
  <c r="DX459" i="1"/>
  <c r="DY459" i="1"/>
  <c r="DW251" i="1"/>
  <c r="EK495" i="1"/>
  <c r="DW252" i="1"/>
  <c r="DW17" i="1"/>
  <c r="DX519" i="1"/>
  <c r="DW493" i="1"/>
  <c r="EC481" i="1"/>
  <c r="ED480" i="1"/>
  <c r="DX480" i="1"/>
  <c r="EI480" i="1"/>
  <c r="DJ479" i="4"/>
  <c r="DY303" i="1"/>
  <c r="DY290" i="1"/>
  <c r="DX364" i="1"/>
  <c r="DZ387" i="1"/>
  <c r="DO386" i="2" s="1"/>
  <c r="DY387" i="1"/>
  <c r="DW357" i="1"/>
  <c r="EB342" i="1"/>
  <c r="EH342" i="1"/>
  <c r="DI341" i="4" s="1"/>
  <c r="DW330" i="1"/>
  <c r="DX281" i="1"/>
  <c r="DX260" i="1"/>
  <c r="DX244" i="1"/>
  <c r="DX171" i="1"/>
  <c r="DE246" i="4"/>
  <c r="EG199" i="1"/>
  <c r="DH198" i="4" s="1"/>
  <c r="EI199" i="1"/>
  <c r="DJ198" i="4" s="1"/>
  <c r="EB199" i="1"/>
  <c r="EA208" i="1"/>
  <c r="EG208" i="1"/>
  <c r="DH207" i="4"/>
  <c r="EH208" i="1"/>
  <c r="DI207" i="4" s="1"/>
  <c r="DZ190" i="1"/>
  <c r="DO189" i="2" s="1"/>
  <c r="EG190" i="1"/>
  <c r="DH189" i="4"/>
  <c r="EE190" i="1"/>
  <c r="DM189" i="2"/>
  <c r="EH209" i="1"/>
  <c r="DI208" i="4" s="1"/>
  <c r="ED209" i="1"/>
  <c r="EE209" i="1"/>
  <c r="EH135" i="1"/>
  <c r="DI134" i="4"/>
  <c r="EF135" i="1"/>
  <c r="DG134" i="4"/>
  <c r="EJ135" i="1"/>
  <c r="DK134" i="4" s="1"/>
  <c r="EB135" i="1"/>
  <c r="DW131" i="1"/>
  <c r="DZ103" i="1"/>
  <c r="DO102" i="2"/>
  <c r="EJ103" i="1"/>
  <c r="DK102" i="4"/>
  <c r="EI103" i="1"/>
  <c r="DJ102" i="4" s="1"/>
  <c r="EJ88" i="1"/>
  <c r="DK87" i="4"/>
  <c r="EA88" i="1"/>
  <c r="EF88" i="1"/>
  <c r="DG87" i="4" s="1"/>
  <c r="EK106" i="1"/>
  <c r="DW43" i="1"/>
  <c r="DX17" i="1"/>
  <c r="EI17" i="1"/>
  <c r="DJ16" i="4"/>
  <c r="EA17" i="1"/>
  <c r="EH9" i="1"/>
  <c r="DI8" i="4" s="1"/>
  <c r="DY9" i="1"/>
  <c r="EG9" i="1"/>
  <c r="DH8" i="4" s="1"/>
  <c r="DX28" i="1"/>
  <c r="DZ28" i="1"/>
  <c r="DO27" i="2" s="1"/>
  <c r="EB28" i="1"/>
  <c r="DW18" i="1"/>
  <c r="EI118" i="1"/>
  <c r="DJ117" i="4" s="1"/>
  <c r="DW105" i="1"/>
  <c r="EI433" i="1"/>
  <c r="DJ432" i="4"/>
  <c r="EA433" i="1"/>
  <c r="EG433" i="1"/>
  <c r="DH432" i="4" s="1"/>
  <c r="EA398" i="1"/>
  <c r="EH398" i="1"/>
  <c r="DI397" i="4" s="1"/>
  <c r="EE398" i="1"/>
  <c r="DW285" i="1"/>
  <c r="EA432" i="1"/>
  <c r="EG432" i="1"/>
  <c r="DH431" i="4" s="1"/>
  <c r="EI432" i="1"/>
  <c r="DJ431" i="4" s="1"/>
  <c r="DW210" i="1"/>
  <c r="EG330" i="1"/>
  <c r="DH329" i="4"/>
  <c r="EA330" i="1"/>
  <c r="EE330" i="1"/>
  <c r="EI330" i="1"/>
  <c r="DJ329" i="4"/>
  <c r="DY286" i="1"/>
  <c r="EE286" i="1"/>
  <c r="EI286" i="1"/>
  <c r="DJ285" i="4"/>
  <c r="DX356" i="1"/>
  <c r="EC275" i="1"/>
  <c r="DZ285" i="1"/>
  <c r="DO284" i="2"/>
  <c r="DX285" i="1"/>
  <c r="EC285" i="1"/>
  <c r="DK284" i="2"/>
  <c r="EE252" i="1"/>
  <c r="EG252" i="1"/>
  <c r="DH251" i="4"/>
  <c r="DY252" i="1"/>
  <c r="EG263" i="1"/>
  <c r="DH262" i="4" s="1"/>
  <c r="DY206" i="1"/>
  <c r="EA206" i="1"/>
  <c r="EG206" i="1"/>
  <c r="DH205" i="4" s="1"/>
  <c r="EE134" i="1"/>
  <c r="DM133" i="2" s="1"/>
  <c r="ED134" i="1"/>
  <c r="EB134" i="1"/>
  <c r="EH60" i="1"/>
  <c r="DI59" i="4"/>
  <c r="ED60" i="1"/>
  <c r="DL59" i="2" s="1"/>
  <c r="EI60" i="1"/>
  <c r="DJ59" i="4" s="1"/>
  <c r="DX64" i="1"/>
  <c r="EF34" i="1"/>
  <c r="DG33" i="4" s="1"/>
  <c r="DY34" i="1"/>
  <c r="EH34" i="1"/>
  <c r="DI33" i="4" s="1"/>
  <c r="DX13" i="1"/>
  <c r="EA6" i="1"/>
  <c r="DX43" i="1"/>
  <c r="DY118" i="1"/>
  <c r="EC514" i="1"/>
  <c r="EM491" i="1"/>
  <c r="EG419" i="1"/>
  <c r="DH418" i="4" s="1"/>
  <c r="EC419" i="1"/>
  <c r="EI419" i="1"/>
  <c r="DJ418" i="4"/>
  <c r="DW475" i="1"/>
  <c r="DZ302" i="1"/>
  <c r="DO301" i="2"/>
  <c r="DX302" i="1"/>
  <c r="EA302" i="1"/>
  <c r="EF482" i="1"/>
  <c r="DG481" i="4" s="1"/>
  <c r="EJ269" i="1"/>
  <c r="DK268" i="4" s="1"/>
  <c r="EI269" i="1"/>
  <c r="DJ268" i="4"/>
  <c r="EH269" i="1"/>
  <c r="DI268" i="4" s="1"/>
  <c r="EB269" i="1"/>
  <c r="EJ251" i="1"/>
  <c r="DK250" i="4"/>
  <c r="DY251" i="1"/>
  <c r="DZ251" i="1"/>
  <c r="DO250" i="2"/>
  <c r="DX251" i="1"/>
  <c r="EA253" i="1"/>
  <c r="ED253" i="1"/>
  <c r="EE253" i="1"/>
  <c r="DX196" i="1"/>
  <c r="EA196" i="1"/>
  <c r="EH196" i="1"/>
  <c r="DI195" i="4"/>
  <c r="EI101" i="1"/>
  <c r="DJ100" i="4" s="1"/>
  <c r="EH101" i="1"/>
  <c r="DI100" i="4" s="1"/>
  <c r="ED101" i="1"/>
  <c r="DL100" i="2" s="1"/>
  <c r="ED142" i="1"/>
  <c r="EC142" i="1"/>
  <c r="EE142" i="1"/>
  <c r="DY161" i="1"/>
  <c r="EG161" i="1"/>
  <c r="DH160" i="4" s="1"/>
  <c r="ED161" i="1"/>
  <c r="EB161" i="1"/>
  <c r="DZ109" i="1"/>
  <c r="DO108" i="2"/>
  <c r="EI55" i="1"/>
  <c r="DJ54" i="4" s="1"/>
  <c r="DZ47" i="1"/>
  <c r="DO46" i="2" s="1"/>
  <c r="EC47" i="1"/>
  <c r="DK46" i="2" s="1"/>
  <c r="ED47" i="1"/>
  <c r="EH35" i="1"/>
  <c r="DI34" i="4"/>
  <c r="EG35" i="1"/>
  <c r="DH34" i="4"/>
  <c r="DX35" i="1"/>
  <c r="DZ248" i="1"/>
  <c r="DO247" i="2" s="1"/>
  <c r="DW165" i="1"/>
  <c r="DX62" i="1"/>
  <c r="DZ62" i="1"/>
  <c r="DO61" i="2" s="1"/>
  <c r="DY62" i="1"/>
  <c r="EE62" i="1"/>
  <c r="DY232" i="1"/>
  <c r="DY482" i="1"/>
  <c r="EC478" i="1"/>
  <c r="DY478" i="1"/>
  <c r="EJ478" i="1"/>
  <c r="DK477" i="4" s="1"/>
  <c r="EM403" i="1"/>
  <c r="DE305" i="4"/>
  <c r="EM246" i="1"/>
  <c r="EE227" i="1"/>
  <c r="ED227" i="1"/>
  <c r="EH227" i="1"/>
  <c r="DI226" i="4"/>
  <c r="EA202" i="1"/>
  <c r="EC90" i="1"/>
  <c r="EB31" i="1"/>
  <c r="DJ30" i="2"/>
  <c r="EA31" i="1"/>
  <c r="EG31" i="1"/>
  <c r="DH30" i="4" s="1"/>
  <c r="EC31" i="1"/>
  <c r="DW160" i="1"/>
  <c r="DE421" i="4"/>
  <c r="EM385" i="1"/>
  <c r="DW413" i="1"/>
  <c r="EM273" i="1"/>
  <c r="DE94" i="4"/>
  <c r="DE23" i="4"/>
  <c r="DX504" i="1"/>
  <c r="EG384" i="1"/>
  <c r="DH383" i="4"/>
  <c r="DW212" i="1"/>
  <c r="EH264" i="1"/>
  <c r="DI263" i="4" s="1"/>
  <c r="DZ264" i="1"/>
  <c r="DO263" i="2" s="1"/>
  <c r="DY264" i="1"/>
  <c r="DE237" i="4"/>
  <c r="DW89" i="1"/>
  <c r="EF44" i="1"/>
  <c r="DG43" i="4"/>
  <c r="EE44" i="1"/>
  <c r="DM43" i="2" s="1"/>
  <c r="EJ44" i="1"/>
  <c r="DK43" i="4"/>
  <c r="EC16" i="1"/>
  <c r="DX16" i="1"/>
  <c r="EG16" i="1"/>
  <c r="DH15" i="4"/>
  <c r="EL447" i="1"/>
  <c r="DX223" i="1"/>
  <c r="EE235" i="1"/>
  <c r="EF235" i="1"/>
  <c r="DG234" i="4" s="1"/>
  <c r="ED235" i="1"/>
  <c r="EL153" i="1"/>
  <c r="EM100" i="1"/>
  <c r="EM486" i="1"/>
  <c r="ED118" i="1"/>
  <c r="DW13" i="1"/>
  <c r="EG560" i="1"/>
  <c r="DH559" i="4" s="1"/>
  <c r="EH224" i="1"/>
  <c r="DI223" i="4"/>
  <c r="EE224" i="1"/>
  <c r="DE227" i="4"/>
  <c r="DD450" i="4"/>
  <c r="DD141" i="4"/>
  <c r="DE302" i="4"/>
  <c r="DD158" i="4"/>
  <c r="DE136" i="4"/>
  <c r="DD417" i="4"/>
  <c r="DE134" i="4"/>
  <c r="DD352" i="4"/>
  <c r="EN341" i="1"/>
  <c r="DD63" i="4"/>
  <c r="DD21" i="4"/>
  <c r="DD432" i="4"/>
  <c r="DD427" i="4"/>
  <c r="DE479" i="4"/>
  <c r="DE274" i="4"/>
  <c r="DF129" i="2"/>
  <c r="DD68" i="4"/>
  <c r="DE100" i="4"/>
  <c r="DF54" i="2"/>
  <c r="DD5" i="4"/>
  <c r="EJ567" i="1"/>
  <c r="DK566" i="4"/>
  <c r="DF471" i="2"/>
  <c r="DD251" i="4"/>
  <c r="DF195" i="2"/>
  <c r="DE102" i="4"/>
  <c r="DG518" i="2"/>
  <c r="DG301" i="2"/>
  <c r="DG171" i="2"/>
  <c r="DD9" i="4"/>
  <c r="DG46" i="2"/>
  <c r="DE86" i="4"/>
  <c r="DE191" i="4"/>
  <c r="DE349" i="4"/>
  <c r="EL507" i="1"/>
  <c r="EM373" i="1"/>
  <c r="DE347" i="4"/>
  <c r="DE399" i="4"/>
  <c r="DG250" i="2"/>
  <c r="DE311" i="4"/>
  <c r="DG335" i="2"/>
  <c r="DE382" i="4"/>
  <c r="DG202" i="2"/>
  <c r="DG112" i="2"/>
  <c r="DG63" i="2"/>
  <c r="DE358" i="4"/>
  <c r="DE337" i="4"/>
  <c r="DG285" i="2"/>
  <c r="DE147" i="4"/>
  <c r="DG166" i="2"/>
  <c r="DE199" i="4"/>
  <c r="DG450" i="2"/>
  <c r="DE397" i="4"/>
  <c r="DE366" i="4"/>
  <c r="DG29" i="2"/>
  <c r="DE88" i="4"/>
  <c r="EM560" i="1"/>
  <c r="DF390" i="4"/>
  <c r="EM79" i="1"/>
  <c r="EM48" i="1"/>
  <c r="EH211" i="1"/>
  <c r="DI210" i="4" s="1"/>
  <c r="EI191" i="1"/>
  <c r="DJ190" i="4"/>
  <c r="EM412" i="1"/>
  <c r="DE223" i="4"/>
  <c r="EM492" i="1"/>
  <c r="DE15" i="4"/>
  <c r="EH118" i="1"/>
  <c r="DI117" i="4"/>
  <c r="DW197" i="1"/>
  <c r="EF461" i="1"/>
  <c r="DG460" i="4" s="1"/>
  <c r="DY461" i="1"/>
  <c r="EE461" i="1"/>
  <c r="DM460" i="2" s="1"/>
  <c r="DW208" i="1"/>
  <c r="DW49" i="1"/>
  <c r="DH48" i="2" s="1"/>
  <c r="ED389" i="1"/>
  <c r="EI389" i="1"/>
  <c r="DJ388" i="4"/>
  <c r="DX389" i="1"/>
  <c r="DX492" i="1"/>
  <c r="EJ418" i="1"/>
  <c r="DK417" i="4"/>
  <c r="EC418" i="1"/>
  <c r="EE418" i="1"/>
  <c r="DW7" i="1"/>
  <c r="DH6" i="2"/>
  <c r="DW399" i="1"/>
  <c r="DW340" i="1"/>
  <c r="EI304" i="1"/>
  <c r="DJ303" i="4"/>
  <c r="EG304" i="1"/>
  <c r="DH303" i="4"/>
  <c r="EF304" i="1"/>
  <c r="DG303" i="4"/>
  <c r="DZ276" i="1"/>
  <c r="DO275" i="2" s="1"/>
  <c r="EG265" i="1"/>
  <c r="DH264" i="4"/>
  <c r="DX265" i="1"/>
  <c r="DZ265" i="1"/>
  <c r="DO264" i="2" s="1"/>
  <c r="DZ226" i="1"/>
  <c r="DO225" i="2" s="1"/>
  <c r="ED226" i="1"/>
  <c r="EI226" i="1"/>
  <c r="DJ225" i="4"/>
  <c r="ED162" i="1"/>
  <c r="EJ162" i="1"/>
  <c r="DK161" i="4" s="1"/>
  <c r="EE162" i="1"/>
  <c r="EJ160" i="1"/>
  <c r="DK159" i="4" s="1"/>
  <c r="DX160" i="1"/>
  <c r="EC160" i="1"/>
  <c r="DK159" i="2" s="1"/>
  <c r="EE116" i="1"/>
  <c r="EJ116" i="1"/>
  <c r="DK115" i="4"/>
  <c r="DY116" i="1"/>
  <c r="EI99" i="1"/>
  <c r="DJ98" i="4"/>
  <c r="EE99" i="1"/>
  <c r="DM98" i="2" s="1"/>
  <c r="EJ99" i="1"/>
  <c r="DK98" i="4" s="1"/>
  <c r="EC99" i="1"/>
  <c r="DX69" i="1"/>
  <c r="EE69" i="1"/>
  <c r="DM68" i="2"/>
  <c r="DY69" i="1"/>
  <c r="DX89" i="1"/>
  <c r="EE25" i="1"/>
  <c r="DM24" i="2" s="1"/>
  <c r="DX25" i="1"/>
  <c r="EA25" i="1"/>
  <c r="DI24" i="2" s="1"/>
  <c r="EI484" i="1"/>
  <c r="DJ483" i="4"/>
  <c r="EG484" i="1"/>
  <c r="DH483" i="4"/>
  <c r="EB118" i="1"/>
  <c r="DW465" i="1"/>
  <c r="DF464" i="4" s="1"/>
  <c r="DZ459" i="1"/>
  <c r="DO458" i="2"/>
  <c r="EH459" i="1"/>
  <c r="DI458" i="4" s="1"/>
  <c r="EF459" i="1"/>
  <c r="DG458" i="4" s="1"/>
  <c r="EE459" i="1"/>
  <c r="DM458" i="2" s="1"/>
  <c r="DW398" i="1"/>
  <c r="DW199" i="1"/>
  <c r="DX379" i="1"/>
  <c r="DW290" i="1"/>
  <c r="DH289" i="2"/>
  <c r="DX428" i="1"/>
  <c r="DY481" i="1"/>
  <c r="DY480" i="1"/>
  <c r="DF413" i="4"/>
  <c r="EI303" i="1"/>
  <c r="DJ302" i="4" s="1"/>
  <c r="DX290" i="1"/>
  <c r="EB364" i="1"/>
  <c r="DJ363" i="2" s="1"/>
  <c r="EH387" i="1"/>
  <c r="DI386" i="4" s="1"/>
  <c r="DX387" i="1"/>
  <c r="EI387" i="1"/>
  <c r="DJ386" i="4" s="1"/>
  <c r="EA342" i="1"/>
  <c r="DY342" i="1"/>
  <c r="EG342" i="1"/>
  <c r="DH341" i="4"/>
  <c r="DW367" i="1"/>
  <c r="DW281" i="1"/>
  <c r="EC199" i="1"/>
  <c r="DK198" i="2" s="1"/>
  <c r="EJ199" i="1"/>
  <c r="DK198" i="4"/>
  <c r="DX199" i="1"/>
  <c r="DZ208" i="1"/>
  <c r="DO207" i="2" s="1"/>
  <c r="DX208" i="1"/>
  <c r="ED208" i="1"/>
  <c r="EA190" i="1"/>
  <c r="EF190" i="1"/>
  <c r="DG189" i="4"/>
  <c r="DX190" i="1"/>
  <c r="DX209" i="1"/>
  <c r="EA209" i="1"/>
  <c r="EF209" i="1"/>
  <c r="DG208" i="4"/>
  <c r="DX170" i="1"/>
  <c r="EM170" i="1" s="1"/>
  <c r="EG135" i="1"/>
  <c r="DH134" i="4" s="1"/>
  <c r="EE135" i="1"/>
  <c r="DM134" i="2" s="1"/>
  <c r="EI135" i="1"/>
  <c r="DJ134" i="4"/>
  <c r="DW125" i="1"/>
  <c r="EM125" i="1" s="1"/>
  <c r="EG103" i="1"/>
  <c r="DH102" i="4" s="1"/>
  <c r="EF103" i="1"/>
  <c r="DG102" i="4" s="1"/>
  <c r="EE103" i="1"/>
  <c r="EC103" i="1"/>
  <c r="DK102" i="2"/>
  <c r="EI88" i="1"/>
  <c r="DJ87" i="4"/>
  <c r="EC88" i="1"/>
  <c r="DK87" i="2"/>
  <c r="EE88" i="1"/>
  <c r="DM87" i="2" s="1"/>
  <c r="DX92" i="1"/>
  <c r="EB17" i="1"/>
  <c r="DY17" i="1"/>
  <c r="EJ17" i="1"/>
  <c r="DK16" i="4" s="1"/>
  <c r="EJ9" i="1"/>
  <c r="DK8" i="4" s="1"/>
  <c r="EA9" i="1"/>
  <c r="EF9" i="1"/>
  <c r="DG8" i="4"/>
  <c r="EG28" i="1"/>
  <c r="DH27" i="4"/>
  <c r="EI28" i="1"/>
  <c r="DJ27" i="4"/>
  <c r="DY28" i="1"/>
  <c r="EE118" i="1"/>
  <c r="DM117" i="2"/>
  <c r="DW309" i="1"/>
  <c r="DW56" i="1"/>
  <c r="DF55" i="4"/>
  <c r="EF433" i="1"/>
  <c r="DG432" i="4"/>
  <c r="EC433" i="1"/>
  <c r="DK432" i="2" s="1"/>
  <c r="EJ433" i="1"/>
  <c r="DK432" i="4"/>
  <c r="EC398" i="1"/>
  <c r="EF398" i="1"/>
  <c r="DG397" i="4" s="1"/>
  <c r="DX398" i="1"/>
  <c r="EC432" i="1"/>
  <c r="ED432" i="1"/>
  <c r="DL431" i="2"/>
  <c r="EF432" i="1"/>
  <c r="DG431" i="4" s="1"/>
  <c r="DW143" i="1"/>
  <c r="ED330" i="1"/>
  <c r="DY330" i="1"/>
  <c r="DX330" i="1"/>
  <c r="DZ286" i="1"/>
  <c r="DO285" i="2"/>
  <c r="EH286" i="1"/>
  <c r="DI285" i="4" s="1"/>
  <c r="DX286" i="1"/>
  <c r="EB286" i="1"/>
  <c r="DY275" i="1"/>
  <c r="EF285" i="1"/>
  <c r="DG284" i="4" s="1"/>
  <c r="DY285" i="1"/>
  <c r="EA285" i="1"/>
  <c r="EB285" i="1"/>
  <c r="EI252" i="1"/>
  <c r="DJ251" i="4" s="1"/>
  <c r="DX252" i="1"/>
  <c r="EH252" i="1"/>
  <c r="DI251" i="4" s="1"/>
  <c r="ED252" i="1"/>
  <c r="DL251" i="2"/>
  <c r="DE238" i="4"/>
  <c r="EC206" i="1"/>
  <c r="EI206" i="1"/>
  <c r="DJ205" i="4"/>
  <c r="DX206" i="1"/>
  <c r="DW194" i="1"/>
  <c r="DF193" i="4" s="1"/>
  <c r="DX164" i="1"/>
  <c r="DX130" i="1"/>
  <c r="EM130" i="1"/>
  <c r="DZ134" i="1"/>
  <c r="DO133" i="2"/>
  <c r="EI134" i="1"/>
  <c r="DJ133" i="4" s="1"/>
  <c r="DW84" i="1"/>
  <c r="EG60" i="1"/>
  <c r="DH59" i="4" s="1"/>
  <c r="EC60" i="1"/>
  <c r="EJ60" i="1"/>
  <c r="DK59" i="4"/>
  <c r="EJ34" i="1"/>
  <c r="DK33" i="4" s="1"/>
  <c r="EA34" i="1"/>
  <c r="EG34" i="1"/>
  <c r="DH33" i="4" s="1"/>
  <c r="EG6" i="1"/>
  <c r="DH5" i="4" s="1"/>
  <c r="DW35" i="1"/>
  <c r="EE419" i="1"/>
  <c r="DM418" i="2" s="1"/>
  <c r="EJ419" i="1"/>
  <c r="DK418" i="4"/>
  <c r="EB419" i="1"/>
  <c r="DJ418" i="2"/>
  <c r="ED419" i="1"/>
  <c r="DX472" i="1"/>
  <c r="EM472" i="1" s="1"/>
  <c r="ED302" i="1"/>
  <c r="EI302" i="1"/>
  <c r="DJ301" i="4"/>
  <c r="DZ482" i="1"/>
  <c r="DO481" i="2"/>
  <c r="EI482" i="1"/>
  <c r="DJ481" i="4"/>
  <c r="DX381" i="1"/>
  <c r="ED269" i="1"/>
  <c r="DL268" i="2"/>
  <c r="EF269" i="1"/>
  <c r="DG268" i="4" s="1"/>
  <c r="EG269" i="1"/>
  <c r="DH268" i="4" s="1"/>
  <c r="EG251" i="1"/>
  <c r="DH250" i="4" s="1"/>
  <c r="EI251" i="1"/>
  <c r="DJ250" i="4"/>
  <c r="EH251" i="1"/>
  <c r="DI250" i="4" s="1"/>
  <c r="EG253" i="1"/>
  <c r="DH252" i="4" s="1"/>
  <c r="EC253" i="1"/>
  <c r="EJ253" i="1"/>
  <c r="DK252" i="4" s="1"/>
  <c r="DX253" i="1"/>
  <c r="EG196" i="1"/>
  <c r="DH195" i="4" s="1"/>
  <c r="EC196" i="1"/>
  <c r="EJ196" i="1"/>
  <c r="DK195" i="4"/>
  <c r="DZ101" i="1"/>
  <c r="DO100" i="2" s="1"/>
  <c r="EJ101" i="1"/>
  <c r="DK100" i="4"/>
  <c r="EE101" i="1"/>
  <c r="DM100" i="2"/>
  <c r="DZ142" i="1"/>
  <c r="DO141" i="2"/>
  <c r="DY142" i="1"/>
  <c r="EG142" i="1"/>
  <c r="DH141" i="4"/>
  <c r="EB142" i="1"/>
  <c r="EJ161" i="1"/>
  <c r="DK160" i="4"/>
  <c r="EC161" i="1"/>
  <c r="DX161" i="1"/>
  <c r="EB55" i="1"/>
  <c r="EF47" i="1"/>
  <c r="DG46" i="4"/>
  <c r="EB47" i="1"/>
  <c r="EI47" i="1"/>
  <c r="DJ46" i="4"/>
  <c r="EA35" i="1"/>
  <c r="ED35" i="1"/>
  <c r="DL34" i="2" s="1"/>
  <c r="EF35" i="1"/>
  <c r="DG34" i="4"/>
  <c r="EJ248" i="1"/>
  <c r="DK247" i="4" s="1"/>
  <c r="EG62" i="1"/>
  <c r="DH61" i="4" s="1"/>
  <c r="EA62" i="1"/>
  <c r="EI62" i="1"/>
  <c r="DJ61" i="4" s="1"/>
  <c r="DZ232" i="1"/>
  <c r="DO231" i="2"/>
  <c r="EG478" i="1"/>
  <c r="DH477" i="4"/>
  <c r="DX478" i="1"/>
  <c r="DZ478" i="1"/>
  <c r="DO477" i="2" s="1"/>
  <c r="EA478" i="1"/>
  <c r="DX261" i="1"/>
  <c r="DZ227" i="1"/>
  <c r="DO226" i="2" s="1"/>
  <c r="DX227" i="1"/>
  <c r="EA227" i="1"/>
  <c r="DX202" i="1"/>
  <c r="DE52" i="4"/>
  <c r="EF31" i="1"/>
  <c r="DG30" i="4"/>
  <c r="DZ31" i="1"/>
  <c r="DO30" i="2" s="1"/>
  <c r="ED31" i="1"/>
  <c r="DL30" i="2" s="1"/>
  <c r="EM25" i="1"/>
  <c r="DX263" i="1"/>
  <c r="EM270" i="1"/>
  <c r="EE211" i="1"/>
  <c r="DM210" i="2"/>
  <c r="EE14" i="1"/>
  <c r="DM13" i="2"/>
  <c r="DX264" i="1"/>
  <c r="EF264" i="1"/>
  <c r="DG263" i="4" s="1"/>
  <c r="EM188" i="1"/>
  <c r="EG44" i="1"/>
  <c r="DH43" i="4"/>
  <c r="EI44" i="1"/>
  <c r="DJ43" i="4"/>
  <c r="EC44" i="1"/>
  <c r="ED44" i="1"/>
  <c r="EF16" i="1"/>
  <c r="DG15" i="4" s="1"/>
  <c r="EJ16" i="1"/>
  <c r="DK15" i="4" s="1"/>
  <c r="EA16" i="1"/>
  <c r="DI15" i="2"/>
  <c r="EN397" i="1"/>
  <c r="EB235" i="1"/>
  <c r="DX235" i="1"/>
  <c r="EH235" i="1"/>
  <c r="DI234" i="4"/>
  <c r="EM68" i="1"/>
  <c r="EJ224" i="1"/>
  <c r="DK223" i="4"/>
  <c r="DX399" i="1"/>
  <c r="EB224" i="1"/>
  <c r="DY224" i="1"/>
  <c r="DF450" i="2"/>
  <c r="DD262" i="4"/>
  <c r="DD23" i="4"/>
  <c r="DD442" i="4"/>
  <c r="DE418" i="4"/>
  <c r="DF141" i="2"/>
  <c r="DE170" i="4"/>
  <c r="DG302" i="2"/>
  <c r="DF158" i="2"/>
  <c r="DG136" i="2"/>
  <c r="DF417" i="2"/>
  <c r="DE207" i="4"/>
  <c r="DG134" i="2"/>
  <c r="DF352" i="2"/>
  <c r="DF63" i="2"/>
  <c r="DF21" i="2"/>
  <c r="DF432" i="2"/>
  <c r="DF427" i="2"/>
  <c r="DG479" i="2"/>
  <c r="DE329" i="4"/>
  <c r="DD284" i="4"/>
  <c r="DF68" i="2"/>
  <c r="DG100" i="2"/>
  <c r="DF5" i="2"/>
  <c r="DD24" i="4"/>
  <c r="DE386" i="4"/>
  <c r="DF251" i="2"/>
  <c r="EN142" i="1"/>
  <c r="DG102" i="2"/>
  <c r="DD445" i="4"/>
  <c r="DE268" i="4"/>
  <c r="DD250" i="4"/>
  <c r="DF9" i="2"/>
  <c r="EK267" i="1"/>
  <c r="DG110" i="2"/>
  <c r="DE249" i="4"/>
  <c r="DG484" i="2"/>
  <c r="DE71" i="4"/>
  <c r="EK500" i="1"/>
  <c r="EL560" i="1"/>
  <c r="DE7" i="4"/>
  <c r="DF169" i="4"/>
  <c r="DF129" i="4"/>
  <c r="EM209" i="1"/>
  <c r="EE145" i="1"/>
  <c r="DX484" i="1"/>
  <c r="DE83" i="4"/>
  <c r="EM17" i="1"/>
  <c r="DE473" i="4"/>
  <c r="DE225" i="4"/>
  <c r="EN160" i="1"/>
  <c r="DW434" i="1"/>
  <c r="EG118" i="1"/>
  <c r="DH117" i="4" s="1"/>
  <c r="DW162" i="1"/>
  <c r="EB461" i="1"/>
  <c r="DJ460" i="2" s="1"/>
  <c r="EI461" i="1"/>
  <c r="DJ460" i="4" s="1"/>
  <c r="EJ461" i="1"/>
  <c r="DK460" i="4" s="1"/>
  <c r="EC461" i="1"/>
  <c r="DW9" i="1"/>
  <c r="DF8" i="4" s="1"/>
  <c r="DW142" i="1"/>
  <c r="DW520" i="1"/>
  <c r="DX476" i="1"/>
  <c r="EB389" i="1"/>
  <c r="DJ388" i="2" s="1"/>
  <c r="DZ389" i="1"/>
  <c r="DO388" i="2"/>
  <c r="DW339" i="1"/>
  <c r="DW200" i="1"/>
  <c r="DX418" i="1"/>
  <c r="EA418" i="1"/>
  <c r="DY418" i="1"/>
  <c r="EB418" i="1"/>
  <c r="DW471" i="1"/>
  <c r="DW382" i="1"/>
  <c r="DW490" i="1"/>
  <c r="DW388" i="1"/>
  <c r="EA360" i="1"/>
  <c r="EA304" i="1"/>
  <c r="ED304" i="1"/>
  <c r="EE304" i="1"/>
  <c r="DX276" i="1"/>
  <c r="EK276" i="1"/>
  <c r="ED265" i="1"/>
  <c r="DY265" i="1"/>
  <c r="EA265" i="1"/>
  <c r="EG226" i="1"/>
  <c r="DH225" i="4"/>
  <c r="EC226" i="1"/>
  <c r="DK225" i="2" s="1"/>
  <c r="EF226" i="1"/>
  <c r="DG225" i="4" s="1"/>
  <c r="DX176" i="1"/>
  <c r="DW119" i="1"/>
  <c r="EB162" i="1"/>
  <c r="EA162" i="1"/>
  <c r="DY162" i="1"/>
  <c r="DZ160" i="1"/>
  <c r="DO159" i="2"/>
  <c r="EF160" i="1"/>
  <c r="DG159" i="4" s="1"/>
  <c r="EA160" i="1"/>
  <c r="EB160" i="1"/>
  <c r="EI116" i="1"/>
  <c r="DJ115" i="4" s="1"/>
  <c r="ED116" i="1"/>
  <c r="EA116" i="1"/>
  <c r="DY99" i="1"/>
  <c r="DZ99" i="1"/>
  <c r="DO98" i="2"/>
  <c r="EB99" i="1"/>
  <c r="DX112" i="1"/>
  <c r="EI69" i="1"/>
  <c r="DJ68" i="4" s="1"/>
  <c r="DZ69" i="1"/>
  <c r="DO68" i="2" s="1"/>
  <c r="EF69" i="1"/>
  <c r="DG68" i="4"/>
  <c r="DW92" i="1"/>
  <c r="DZ25" i="1"/>
  <c r="DO24" i="2" s="1"/>
  <c r="DY25" i="1"/>
  <c r="EI25" i="1"/>
  <c r="DJ24" i="4" s="1"/>
  <c r="EB25" i="1"/>
  <c r="EH484" i="1"/>
  <c r="DI483" i="4" s="1"/>
  <c r="EF484" i="1"/>
  <c r="DG483" i="4" s="1"/>
  <c r="ED484" i="1"/>
  <c r="DL483" i="2"/>
  <c r="EA118" i="1"/>
  <c r="DW323" i="1"/>
  <c r="EG459" i="1"/>
  <c r="DH458" i="4" s="1"/>
  <c r="EA459" i="1"/>
  <c r="EI459" i="1"/>
  <c r="DJ458" i="4" s="1"/>
  <c r="DW88" i="1"/>
  <c r="DW325" i="1"/>
  <c r="DW138" i="1"/>
  <c r="DE505" i="4"/>
  <c r="DW60" i="1"/>
  <c r="EB481" i="1"/>
  <c r="DX481" i="1"/>
  <c r="EA481" i="1"/>
  <c r="EG480" i="1"/>
  <c r="DH479" i="4" s="1"/>
  <c r="DZ480" i="1"/>
  <c r="DO479" i="2" s="1"/>
  <c r="DX303" i="1"/>
  <c r="EF303" i="1"/>
  <c r="DG302" i="4" s="1"/>
  <c r="EC290" i="1"/>
  <c r="EC364" i="1"/>
  <c r="DW412" i="1"/>
  <c r="EF387" i="1"/>
  <c r="DG386" i="4" s="1"/>
  <c r="EC342" i="1"/>
  <c r="EF342" i="1"/>
  <c r="DG341" i="4" s="1"/>
  <c r="EI342" i="1"/>
  <c r="DJ341" i="4"/>
  <c r="DW313" i="1"/>
  <c r="DX339" i="1"/>
  <c r="DX258" i="1"/>
  <c r="EH199" i="1"/>
  <c r="DI198" i="4"/>
  <c r="DY199" i="1"/>
  <c r="DZ199" i="1"/>
  <c r="DO198" i="2"/>
  <c r="EE199" i="1"/>
  <c r="DY208" i="1"/>
  <c r="EI208" i="1"/>
  <c r="DJ207" i="4" s="1"/>
  <c r="EB208" i="1"/>
  <c r="EC208" i="1"/>
  <c r="EC190" i="1"/>
  <c r="DK189" i="2"/>
  <c r="EJ190" i="1"/>
  <c r="DK189" i="4" s="1"/>
  <c r="EH190" i="1"/>
  <c r="DI189" i="4" s="1"/>
  <c r="EG209" i="1"/>
  <c r="DH208" i="4" s="1"/>
  <c r="EC209" i="1"/>
  <c r="DK208" i="2"/>
  <c r="EJ209" i="1"/>
  <c r="DK208" i="4" s="1"/>
  <c r="ED135" i="1"/>
  <c r="DZ135" i="1"/>
  <c r="DO134" i="2"/>
  <c r="EA135" i="1"/>
  <c r="DI134" i="2" s="1"/>
  <c r="DY103" i="1"/>
  <c r="EA103" i="1"/>
  <c r="EB103" i="1"/>
  <c r="EM98" i="1"/>
  <c r="DX88" i="1"/>
  <c r="ED88" i="1"/>
  <c r="DZ88" i="1"/>
  <c r="DO87" i="2" s="1"/>
  <c r="EB88" i="1"/>
  <c r="EF17" i="1"/>
  <c r="DG16" i="4" s="1"/>
  <c r="DZ17" i="1"/>
  <c r="DO16" i="2" s="1"/>
  <c r="EE17" i="1"/>
  <c r="DM16" i="2" s="1"/>
  <c r="EI9" i="1"/>
  <c r="DJ8" i="4"/>
  <c r="EE9" i="1"/>
  <c r="EC9" i="1"/>
  <c r="EJ28" i="1"/>
  <c r="DK27" i="4" s="1"/>
  <c r="ED28" i="1"/>
  <c r="EF28" i="1"/>
  <c r="DG27" i="4" s="1"/>
  <c r="DW10" i="1"/>
  <c r="EF118" i="1"/>
  <c r="DG117" i="4" s="1"/>
  <c r="DW207" i="1"/>
  <c r="EM499" i="1"/>
  <c r="EE433" i="1"/>
  <c r="DM432" i="2" s="1"/>
  <c r="EB433" i="1"/>
  <c r="EH433" i="1"/>
  <c r="DI432" i="4" s="1"/>
  <c r="ED433" i="1"/>
  <c r="EB398" i="1"/>
  <c r="DJ397" i="2" s="1"/>
  <c r="EJ398" i="1"/>
  <c r="DK397" i="4" s="1"/>
  <c r="EG398" i="1"/>
  <c r="DH397" i="4"/>
  <c r="DW198" i="1"/>
  <c r="DW134" i="1"/>
  <c r="EB432" i="1"/>
  <c r="EH432" i="1"/>
  <c r="DI431" i="4"/>
  <c r="EE432" i="1"/>
  <c r="EJ432" i="1"/>
  <c r="DK431" i="4"/>
  <c r="DW14" i="1"/>
  <c r="EC330" i="1"/>
  <c r="EJ330" i="1"/>
  <c r="DK329" i="4" s="1"/>
  <c r="EB330" i="1"/>
  <c r="DJ329" i="2" s="1"/>
  <c r="ED286" i="1"/>
  <c r="EG286" i="1"/>
  <c r="DH285" i="4"/>
  <c r="EF286" i="1"/>
  <c r="DG285" i="4" s="1"/>
  <c r="EG285" i="1"/>
  <c r="DH284" i="4"/>
  <c r="EH285" i="1"/>
  <c r="DI284" i="4" s="1"/>
  <c r="ED285" i="1"/>
  <c r="EF252" i="1"/>
  <c r="DG251" i="4" s="1"/>
  <c r="EB252" i="1"/>
  <c r="DJ251" i="2" s="1"/>
  <c r="EA252" i="1"/>
  <c r="DZ206" i="1"/>
  <c r="DO205" i="2" s="1"/>
  <c r="ED206" i="1"/>
  <c r="EE206" i="1"/>
  <c r="DM205" i="2" s="1"/>
  <c r="DX165" i="1"/>
  <c r="EH134" i="1"/>
  <c r="DI133" i="4"/>
  <c r="EA134" i="1"/>
  <c r="EA60" i="1"/>
  <c r="DX60" i="1"/>
  <c r="EE60" i="1"/>
  <c r="EI34" i="1"/>
  <c r="DJ33" i="4" s="1"/>
  <c r="EC34" i="1"/>
  <c r="DK33" i="2"/>
  <c r="ED34" i="1"/>
  <c r="DX118" i="1"/>
  <c r="DX446" i="1"/>
  <c r="DZ419" i="1"/>
  <c r="DO418" i="2" s="1"/>
  <c r="DX419" i="1"/>
  <c r="EF419" i="1"/>
  <c r="DG418" i="4"/>
  <c r="EC465" i="1"/>
  <c r="EG302" i="1"/>
  <c r="DH301" i="4"/>
  <c r="EC302" i="1"/>
  <c r="EH482" i="1"/>
  <c r="DI481" i="4" s="1"/>
  <c r="DX309" i="1"/>
  <c r="DX269" i="1"/>
  <c r="EE269" i="1"/>
  <c r="DM268" i="2" s="1"/>
  <c r="EA269" i="1"/>
  <c r="EA251" i="1"/>
  <c r="ED251" i="1"/>
  <c r="EE251" i="1"/>
  <c r="DM250" i="2" s="1"/>
  <c r="EF253" i="1"/>
  <c r="DG252" i="4" s="1"/>
  <c r="EB253" i="1"/>
  <c r="DY253" i="1"/>
  <c r="DW236" i="1"/>
  <c r="EI196" i="1"/>
  <c r="DJ195" i="4" s="1"/>
  <c r="EF196" i="1"/>
  <c r="DG195" i="4"/>
  <c r="EB196" i="1"/>
  <c r="DJ195" i="2" s="1"/>
  <c r="ED196" i="1"/>
  <c r="DY101" i="1"/>
  <c r="DX101" i="1"/>
  <c r="EC101" i="1"/>
  <c r="DK100" i="2" s="1"/>
  <c r="EI142" i="1"/>
  <c r="DJ141" i="4" s="1"/>
  <c r="EJ142" i="1"/>
  <c r="DK141" i="4"/>
  <c r="DX142" i="1"/>
  <c r="EE161" i="1"/>
  <c r="DM160" i="2" s="1"/>
  <c r="EI161" i="1"/>
  <c r="DJ160" i="4"/>
  <c r="EH161" i="1"/>
  <c r="DI160" i="4" s="1"/>
  <c r="DW133" i="1"/>
  <c r="EA55" i="1"/>
  <c r="DY47" i="1"/>
  <c r="EJ47" i="1"/>
  <c r="DK46" i="4" s="1"/>
  <c r="DX47" i="1"/>
  <c r="EE47" i="1"/>
  <c r="DM46" i="2" s="1"/>
  <c r="EC35" i="1"/>
  <c r="EI35" i="1"/>
  <c r="DJ34" i="4" s="1"/>
  <c r="EJ35" i="1"/>
  <c r="DK34" i="4" s="1"/>
  <c r="EC248" i="1"/>
  <c r="DK247" i="2" s="1"/>
  <c r="EJ62" i="1"/>
  <c r="DK61" i="4"/>
  <c r="EC62" i="1"/>
  <c r="EF62" i="1"/>
  <c r="DG61" i="4" s="1"/>
  <c r="EH232" i="1"/>
  <c r="DI231" i="4"/>
  <c r="DW407" i="1"/>
  <c r="EH478" i="1"/>
  <c r="DI477" i="4"/>
  <c r="EI478" i="1"/>
  <c r="DJ477" i="4" s="1"/>
  <c r="ED478" i="1"/>
  <c r="DL477" i="2" s="1"/>
  <c r="DX382" i="1"/>
  <c r="DW380" i="1"/>
  <c r="DX337" i="1"/>
  <c r="EG227" i="1"/>
  <c r="DH226" i="4"/>
  <c r="EF227" i="1"/>
  <c r="DG226" i="4" s="1"/>
  <c r="EC227" i="1"/>
  <c r="EB227" i="1"/>
  <c r="DJ226" i="2" s="1"/>
  <c r="EE202" i="1"/>
  <c r="DM201" i="2"/>
  <c r="EM174" i="1"/>
  <c r="EL115" i="1"/>
  <c r="EH31" i="1"/>
  <c r="DI30" i="4" s="1"/>
  <c r="EJ31" i="1"/>
  <c r="DK30" i="4" s="1"/>
  <c r="DY31" i="1"/>
  <c r="DX110" i="1"/>
  <c r="EM110" i="1"/>
  <c r="DE463" i="4"/>
  <c r="DE363" i="4"/>
  <c r="EI211" i="1"/>
  <c r="DJ210" i="4"/>
  <c r="DW177" i="1"/>
  <c r="DX145" i="1"/>
  <c r="DE448" i="4"/>
  <c r="EK329" i="1"/>
  <c r="DE267" i="4"/>
  <c r="DW261" i="1"/>
  <c r="EI261" i="1" s="1"/>
  <c r="DJ260" i="4" s="1"/>
  <c r="EG264" i="1"/>
  <c r="DH263" i="4" s="1"/>
  <c r="EJ264" i="1"/>
  <c r="DK263" i="4"/>
  <c r="EM217" i="1"/>
  <c r="EH44" i="1"/>
  <c r="DI43" i="4" s="1"/>
  <c r="DX44" i="1"/>
  <c r="EB44" i="1"/>
  <c r="DY16" i="1"/>
  <c r="EE16" i="1"/>
  <c r="DM15" i="2"/>
  <c r="DZ16" i="1"/>
  <c r="DO15" i="2" s="1"/>
  <c r="ED16" i="1"/>
  <c r="DZ235" i="1"/>
  <c r="DO234" i="2" s="1"/>
  <c r="DY235" i="1"/>
  <c r="EJ235" i="1"/>
  <c r="DK234" i="4"/>
  <c r="DW387" i="1"/>
  <c r="DW65" i="1"/>
  <c r="DF64" i="4" s="1"/>
  <c r="EG224" i="1"/>
  <c r="DH223" i="4" s="1"/>
  <c r="EI224" i="1"/>
  <c r="DJ223" i="4"/>
  <c r="EK299" i="1"/>
  <c r="EC224" i="1"/>
  <c r="EK410" i="1"/>
  <c r="DF262" i="2"/>
  <c r="DE317" i="4"/>
  <c r="DF23" i="2"/>
  <c r="DD460" i="4"/>
  <c r="DD513" i="4"/>
  <c r="DX494" i="1"/>
  <c r="DF442" i="2"/>
  <c r="DG418" i="2"/>
  <c r="DD264" i="4"/>
  <c r="DG225" i="2"/>
  <c r="DD159" i="4"/>
  <c r="DE16" i="4"/>
  <c r="DG170" i="2"/>
  <c r="DE475" i="4"/>
  <c r="DD297" i="4"/>
  <c r="DE338" i="4"/>
  <c r="DG207" i="2"/>
  <c r="DD175" i="4"/>
  <c r="DD117" i="4"/>
  <c r="DD431" i="4"/>
  <c r="DE495" i="4"/>
  <c r="DG329" i="2"/>
  <c r="DE355" i="4"/>
  <c r="DD303" i="4"/>
  <c r="DF284" i="2"/>
  <c r="DE205" i="4"/>
  <c r="DD115" i="4"/>
  <c r="DD87" i="4"/>
  <c r="DE33" i="4"/>
  <c r="DF24" i="2"/>
  <c r="DG386" i="2"/>
  <c r="DD336" i="4"/>
  <c r="DF445" i="2"/>
  <c r="DG268" i="2"/>
  <c r="DF250" i="2"/>
  <c r="DD59" i="4"/>
  <c r="EM52" i="1"/>
  <c r="DE221" i="4"/>
  <c r="DE40" i="4"/>
  <c r="DG496" i="2"/>
  <c r="DG342" i="2"/>
  <c r="EK502" i="1"/>
  <c r="DG368" i="2"/>
  <c r="DG444" i="2"/>
  <c r="DE31" i="4"/>
  <c r="DG313" i="2"/>
  <c r="DG487" i="2"/>
  <c r="DG469" i="2"/>
  <c r="DE277" i="4"/>
  <c r="DE89" i="4"/>
  <c r="DG84" i="2"/>
  <c r="DE502" i="4"/>
  <c r="DE57" i="4"/>
  <c r="DE132" i="4"/>
  <c r="DE413" i="4"/>
  <c r="DE364" i="4"/>
  <c r="DE279" i="4"/>
  <c r="DG215" i="2"/>
  <c r="DG153" i="2"/>
  <c r="DG465" i="2"/>
  <c r="DE467" i="4"/>
  <c r="DE211" i="4"/>
  <c r="EN116" i="1"/>
  <c r="DE55" i="4"/>
  <c r="DM360" i="2"/>
  <c r="DJ372" i="2"/>
  <c r="DM359" i="2"/>
  <c r="DM264" i="2"/>
  <c r="DM225" i="2"/>
  <c r="DM209" i="2"/>
  <c r="DM168" i="2"/>
  <c r="DM358" i="2"/>
  <c r="DM304" i="2"/>
  <c r="DM291" i="2"/>
  <c r="DM208" i="2"/>
  <c r="DM7" i="2"/>
  <c r="DM29" i="2"/>
  <c r="DM14" i="2"/>
  <c r="DM397" i="2"/>
  <c r="DM462" i="2"/>
  <c r="DM329" i="2"/>
  <c r="DM285" i="2"/>
  <c r="DM251" i="2"/>
  <c r="DM64" i="2"/>
  <c r="DM265" i="2"/>
  <c r="DM252" i="2"/>
  <c r="DM141" i="2"/>
  <c r="DM61" i="2"/>
  <c r="DM39" i="2"/>
  <c r="DM454" i="2"/>
  <c r="DM228" i="2"/>
  <c r="DM226" i="2"/>
  <c r="DM234" i="2"/>
  <c r="DM223" i="2"/>
  <c r="DM567" i="2"/>
  <c r="DM566" i="2"/>
  <c r="DM417" i="2"/>
  <c r="DM372" i="2"/>
  <c r="DM374" i="2"/>
  <c r="DM348" i="2"/>
  <c r="DM161" i="2"/>
  <c r="DM115" i="2"/>
  <c r="DJ483" i="2"/>
  <c r="DM187" i="2"/>
  <c r="DM216" i="2"/>
  <c r="DM173" i="2"/>
  <c r="DM107" i="2"/>
  <c r="DM114" i="2"/>
  <c r="DM102" i="2"/>
  <c r="DM50" i="2"/>
  <c r="DM25" i="2"/>
  <c r="DJ446" i="2"/>
  <c r="DM433" i="2"/>
  <c r="DM335" i="2"/>
  <c r="DM324" i="2"/>
  <c r="DM347" i="2"/>
  <c r="DM6" i="2"/>
  <c r="DM476" i="2"/>
  <c r="DM373" i="2"/>
  <c r="DM362" i="2"/>
  <c r="DM325" i="2"/>
  <c r="DM303" i="2"/>
  <c r="DM232" i="2"/>
  <c r="DM138" i="2"/>
  <c r="DM71" i="2"/>
  <c r="DM26" i="2"/>
  <c r="DM48" i="2"/>
  <c r="DM453" i="2"/>
  <c r="DM217" i="2"/>
  <c r="DM198" i="2"/>
  <c r="DM202" i="2"/>
  <c r="DM8" i="2"/>
  <c r="DM467" i="2"/>
  <c r="DM431" i="2"/>
  <c r="DM59" i="2"/>
  <c r="DM393" i="2"/>
  <c r="DM321" i="2"/>
  <c r="DM288" i="2"/>
  <c r="DM66" i="2"/>
  <c r="DM227" i="2"/>
  <c r="DM409" i="2"/>
  <c r="DM182" i="2"/>
  <c r="DM40" i="2"/>
  <c r="DM506" i="2"/>
  <c r="DM364" i="2"/>
  <c r="DM162" i="2"/>
  <c r="DJ225" i="2"/>
  <c r="DM153" i="2"/>
  <c r="DM116" i="2"/>
  <c r="DM49" i="2"/>
  <c r="DM439" i="2"/>
  <c r="DM357" i="2"/>
  <c r="DJ187" i="2"/>
  <c r="DM157" i="2"/>
  <c r="DM137" i="2"/>
  <c r="DM27" i="2"/>
  <c r="DM446" i="2"/>
  <c r="DM211" i="2"/>
  <c r="DM104" i="2"/>
  <c r="DM55" i="2"/>
  <c r="DM33" i="2"/>
  <c r="DM4" i="2"/>
  <c r="DM245" i="2"/>
  <c r="DM195" i="2"/>
  <c r="DM56" i="2"/>
  <c r="DM34" i="2"/>
  <c r="DM70" i="2"/>
  <c r="DM30" i="2"/>
  <c r="DM144" i="2"/>
  <c r="DM263" i="2"/>
  <c r="DM86" i="2"/>
  <c r="DM79" i="2"/>
  <c r="DJ558" i="2"/>
  <c r="EM505" i="1"/>
  <c r="EL505" i="1"/>
  <c r="DI225" i="2"/>
  <c r="EK185" i="1"/>
  <c r="EM185" i="1"/>
  <c r="EL185" i="1"/>
  <c r="EM501" i="1"/>
  <c r="EL501" i="1"/>
  <c r="DL225" i="2"/>
  <c r="EN509" i="1"/>
  <c r="EM509" i="1"/>
  <c r="EL509" i="1"/>
  <c r="DI372" i="2"/>
  <c r="DK372" i="2"/>
  <c r="DL372" i="2"/>
  <c r="EM331" i="1"/>
  <c r="EL331" i="1"/>
  <c r="EM339" i="1"/>
  <c r="EM38" i="1"/>
  <c r="EL38" i="1"/>
  <c r="EL287" i="1"/>
  <c r="EM287" i="1"/>
  <c r="EM254" i="1"/>
  <c r="EL254" i="1"/>
  <c r="EM245" i="1"/>
  <c r="EL245" i="1"/>
  <c r="DK446" i="2"/>
  <c r="DL262" i="2"/>
  <c r="EL465" i="1"/>
  <c r="EM465" i="1"/>
  <c r="EM416" i="1"/>
  <c r="EL416" i="1"/>
  <c r="EM366" i="1"/>
  <c r="EL366" i="1"/>
  <c r="EM328" i="1"/>
  <c r="EL328" i="1"/>
  <c r="EM248" i="1"/>
  <c r="EL248" i="1"/>
  <c r="EM187" i="1"/>
  <c r="EL187" i="1"/>
  <c r="EL102" i="1"/>
  <c r="EM102" i="1"/>
  <c r="EM4" i="1"/>
  <c r="EL4" i="1"/>
  <c r="EM460" i="1"/>
  <c r="EL460" i="1"/>
  <c r="EM398" i="1"/>
  <c r="EL398" i="1"/>
  <c r="DW418" i="1"/>
  <c r="EM417" i="1"/>
  <c r="EL417" i="1"/>
  <c r="EM286" i="1"/>
  <c r="EL286" i="1"/>
  <c r="EM197" i="1"/>
  <c r="EL197" i="1"/>
  <c r="EM152" i="1"/>
  <c r="EL152" i="1"/>
  <c r="EM99" i="1"/>
  <c r="EL99" i="1"/>
  <c r="EM485" i="1"/>
  <c r="EL485" i="1"/>
  <c r="EM247" i="1"/>
  <c r="EL247" i="1"/>
  <c r="EM471" i="1"/>
  <c r="EL471" i="1"/>
  <c r="EM324" i="1"/>
  <c r="EL324" i="1"/>
  <c r="EL208" i="1"/>
  <c r="EM208" i="1"/>
  <c r="EM232" i="1"/>
  <c r="EL232" i="1"/>
  <c r="EM135" i="1"/>
  <c r="EL135" i="1"/>
  <c r="EM456" i="1"/>
  <c r="EL456" i="1"/>
  <c r="EM269" i="1"/>
  <c r="EL269" i="1"/>
  <c r="EM28" i="1"/>
  <c r="EL28" i="1"/>
  <c r="EM498" i="1"/>
  <c r="EL498" i="1"/>
  <c r="EM253" i="1"/>
  <c r="EL253" i="1"/>
  <c r="EM16" i="1"/>
  <c r="EL16" i="1"/>
  <c r="DK560" i="2"/>
  <c r="EM227" i="1"/>
  <c r="EL227" i="1"/>
  <c r="EM459" i="1"/>
  <c r="EL459" i="1"/>
  <c r="EM211" i="1"/>
  <c r="EL211" i="1"/>
  <c r="EM44" i="1"/>
  <c r="EL44" i="1"/>
  <c r="EM482" i="1"/>
  <c r="EL482" i="1"/>
  <c r="EM422" i="1"/>
  <c r="EL422" i="1"/>
  <c r="EM504" i="1"/>
  <c r="EL504" i="1"/>
  <c r="EM202" i="1"/>
  <c r="EL202" i="1"/>
  <c r="EM301" i="1"/>
  <c r="EL301" i="1"/>
  <c r="EM89" i="1"/>
  <c r="EL89" i="1"/>
  <c r="EM252" i="1"/>
  <c r="EL252" i="1"/>
  <c r="EM196" i="1"/>
  <c r="EL196" i="1"/>
  <c r="EM118" i="1"/>
  <c r="EL118" i="1"/>
  <c r="EM159" i="1"/>
  <c r="EL159" i="1"/>
  <c r="EM298" i="1"/>
  <c r="EL298" i="1"/>
  <c r="EM263" i="1"/>
  <c r="EL263" i="1"/>
  <c r="EM514" i="1"/>
  <c r="EL514" i="1"/>
  <c r="EM304" i="1"/>
  <c r="EL304" i="1"/>
  <c r="DL536" i="2"/>
  <c r="EM461" i="1"/>
  <c r="EL461" i="1"/>
  <c r="EM364" i="1"/>
  <c r="EL364" i="1"/>
  <c r="EM290" i="1"/>
  <c r="EL290" i="1"/>
  <c r="EL90" i="1"/>
  <c r="EM90" i="1"/>
  <c r="EM360" i="1"/>
  <c r="EL360" i="1"/>
  <c r="EL281" i="1"/>
  <c r="EN224" i="1"/>
  <c r="EM348" i="1"/>
  <c r="EL348" i="1"/>
  <c r="EM265" i="1"/>
  <c r="EL265" i="1"/>
  <c r="EN500" i="1"/>
  <c r="EK492" i="1"/>
  <c r="EM414" i="1"/>
  <c r="EL414" i="1"/>
  <c r="EM189" i="1"/>
  <c r="EL189" i="1"/>
  <c r="EM345" i="1"/>
  <c r="EL345" i="1"/>
  <c r="EN410" i="1"/>
  <c r="EM138" i="1"/>
  <c r="EL138" i="1"/>
  <c r="EM415" i="1"/>
  <c r="EL415" i="1"/>
  <c r="EM283" i="1"/>
  <c r="EL283" i="1"/>
  <c r="EM35" i="1"/>
  <c r="EL35" i="1"/>
  <c r="EE558" i="1"/>
  <c r="EL224" i="1"/>
  <c r="EL403" i="1"/>
  <c r="EL48" i="1"/>
  <c r="EL491" i="1"/>
  <c r="EM500" i="1"/>
  <c r="EL500" i="1"/>
  <c r="EM481" i="1"/>
  <c r="EM115" i="1"/>
  <c r="EL52" i="1"/>
  <c r="EM495" i="1"/>
  <c r="EM199" i="1"/>
  <c r="EM153" i="1"/>
  <c r="EM60" i="1"/>
  <c r="EL60" i="1"/>
  <c r="EL217" i="1"/>
  <c r="EM228" i="1"/>
  <c r="EM20" i="1"/>
  <c r="EL20" i="1"/>
  <c r="EL329" i="1"/>
  <c r="EM158" i="1"/>
  <c r="EL158" i="1"/>
  <c r="EM105" i="1"/>
  <c r="EL105" i="1"/>
  <c r="EM447" i="1"/>
  <c r="EM72" i="1"/>
  <c r="EM267" i="1"/>
  <c r="EM507" i="1"/>
  <c r="EL273" i="1"/>
  <c r="EL188" i="1"/>
  <c r="EL132" i="1"/>
  <c r="EL486" i="1"/>
  <c r="EL17" i="1"/>
  <c r="DK483" i="2"/>
  <c r="DI483" i="2"/>
  <c r="EM510" i="1"/>
  <c r="EL510" i="1"/>
  <c r="DL446" i="2"/>
  <c r="DL335" i="2"/>
  <c r="DK2" i="2"/>
  <c r="DI301" i="2"/>
  <c r="DK39" i="2"/>
  <c r="EM457" i="1"/>
  <c r="EL457" i="1"/>
  <c r="EM401" i="1"/>
  <c r="EL401" i="1"/>
  <c r="EM363" i="1"/>
  <c r="EL363" i="1"/>
  <c r="EM359" i="1"/>
  <c r="EL359" i="1"/>
  <c r="EL323" i="1"/>
  <c r="EM323" i="1"/>
  <c r="EM275" i="1"/>
  <c r="EL275" i="1"/>
  <c r="EM262" i="1"/>
  <c r="EL262" i="1"/>
  <c r="EM200" i="1"/>
  <c r="EL200" i="1"/>
  <c r="EM250" i="1"/>
  <c r="EL250" i="1"/>
  <c r="EM468" i="1"/>
  <c r="EL468" i="1"/>
  <c r="EM392" i="1"/>
  <c r="EL392" i="1"/>
  <c r="DW233" i="1"/>
  <c r="EM144" i="1"/>
  <c r="EL144" i="1"/>
  <c r="EM136" i="1"/>
  <c r="EL136" i="1"/>
  <c r="EM141" i="1"/>
  <c r="EL141" i="1"/>
  <c r="EM479" i="1"/>
  <c r="EL479" i="1"/>
  <c r="EM439" i="1"/>
  <c r="EM358" i="1"/>
  <c r="EL358" i="1"/>
  <c r="EM384" i="1"/>
  <c r="EL384" i="1"/>
  <c r="EM327" i="1"/>
  <c r="EL327" i="1"/>
  <c r="EM206" i="1"/>
  <c r="EL206" i="1"/>
  <c r="EM210" i="1"/>
  <c r="EL210" i="1"/>
  <c r="EM143" i="1"/>
  <c r="EL143" i="1"/>
  <c r="EM162" i="1"/>
  <c r="EL162" i="1"/>
  <c r="EM40" i="1"/>
  <c r="EL40" i="1"/>
  <c r="EM29" i="1"/>
  <c r="EL29" i="1"/>
  <c r="EM480" i="1"/>
  <c r="EL480" i="1"/>
  <c r="EM375" i="1"/>
  <c r="EL375" i="1"/>
  <c r="EM400" i="1"/>
  <c r="EL400" i="1"/>
  <c r="EM362" i="1"/>
  <c r="EL362" i="1"/>
  <c r="EM307" i="1"/>
  <c r="EL307" i="1"/>
  <c r="EM336" i="1"/>
  <c r="EL336" i="1"/>
  <c r="EM215" i="1"/>
  <c r="EL215" i="1"/>
  <c r="EM182" i="1"/>
  <c r="EL182" i="1"/>
  <c r="EM77" i="1"/>
  <c r="EL77" i="1"/>
  <c r="EM234" i="1"/>
  <c r="EL234" i="1"/>
  <c r="EM391" i="1"/>
  <c r="EL391" i="1"/>
  <c r="EM191" i="1"/>
  <c r="EL191" i="1"/>
  <c r="EM57" i="1"/>
  <c r="EL57" i="1"/>
  <c r="EI41" i="1"/>
  <c r="DJ40" i="4" s="1"/>
  <c r="EM41" i="1"/>
  <c r="EL41" i="1"/>
  <c r="EM419" i="1"/>
  <c r="EL419" i="1"/>
  <c r="EM107" i="1"/>
  <c r="EL107" i="1"/>
  <c r="EM293" i="1"/>
  <c r="EL293" i="1"/>
  <c r="EM455" i="1"/>
  <c r="EL455" i="1"/>
  <c r="EL164" i="1"/>
  <c r="EM264" i="1"/>
  <c r="EL264" i="1"/>
  <c r="EM330" i="1"/>
  <c r="EL330" i="1"/>
  <c r="EM238" i="1"/>
  <c r="EL238" i="1"/>
  <c r="EM54" i="1"/>
  <c r="EL54" i="1"/>
  <c r="EM279" i="1"/>
  <c r="EL279" i="1"/>
  <c r="DF204" i="2"/>
  <c r="EM463" i="1"/>
  <c r="EL463" i="1"/>
  <c r="EM350" i="1"/>
  <c r="EL350" i="1"/>
  <c r="EM104" i="1"/>
  <c r="EL104" i="1"/>
  <c r="EM458" i="1"/>
  <c r="EL458" i="1"/>
  <c r="EM289" i="1"/>
  <c r="EL289" i="1"/>
  <c r="EM376" i="1"/>
  <c r="EL376" i="1"/>
  <c r="EM103" i="1"/>
  <c r="EL103" i="1"/>
  <c r="EM477" i="1"/>
  <c r="EL477" i="1"/>
  <c r="EL36" i="1"/>
  <c r="EM36" i="1"/>
  <c r="EM73" i="1"/>
  <c r="EL73" i="1"/>
  <c r="EM274" i="1"/>
  <c r="EL274" i="1"/>
  <c r="EM493" i="1"/>
  <c r="EL493" i="1"/>
  <c r="EN412" i="1"/>
  <c r="EM190" i="1"/>
  <c r="EL190" i="1"/>
  <c r="EM134" i="1"/>
  <c r="EL134" i="1"/>
  <c r="EM15" i="1"/>
  <c r="EL15" i="1"/>
  <c r="EM285" i="1"/>
  <c r="EL285" i="1"/>
  <c r="EL251" i="1"/>
  <c r="EM251" i="1"/>
  <c r="EM446" i="1"/>
  <c r="EL446" i="1"/>
  <c r="EM432" i="1"/>
  <c r="EL432" i="1"/>
  <c r="EM418" i="1"/>
  <c r="EL418" i="1"/>
  <c r="EM266" i="1"/>
  <c r="EL266" i="1"/>
  <c r="EL108" i="1"/>
  <c r="EM108" i="1"/>
  <c r="EK17" i="1"/>
  <c r="EM224" i="1"/>
  <c r="EL385" i="1"/>
  <c r="EL142" i="1"/>
  <c r="EM142" i="1"/>
  <c r="EL499" i="1"/>
  <c r="EL246" i="1"/>
  <c r="EL373" i="1"/>
  <c r="EM433" i="1"/>
  <c r="EL433" i="1"/>
  <c r="EM329" i="1"/>
  <c r="EM116" i="1"/>
  <c r="EL116" i="1"/>
  <c r="EL100" i="1"/>
  <c r="EL270" i="1"/>
  <c r="EL492" i="1"/>
  <c r="EL502" i="1"/>
  <c r="EL339" i="1"/>
  <c r="EL68" i="1"/>
  <c r="EM515" i="1"/>
  <c r="EL515" i="1"/>
  <c r="DK187" i="2"/>
  <c r="EM66" i="1"/>
  <c r="EL66" i="1"/>
  <c r="EI20" i="1"/>
  <c r="DJ19" i="4"/>
  <c r="DK335" i="2"/>
  <c r="EM114" i="1"/>
  <c r="EL114" i="1"/>
  <c r="DI2" i="2"/>
  <c r="EM503" i="1"/>
  <c r="EL503" i="1"/>
  <c r="EM61" i="1"/>
  <c r="EL61" i="1"/>
  <c r="DL39" i="2"/>
  <c r="EM396" i="1"/>
  <c r="EL396" i="1"/>
  <c r="EM346" i="1"/>
  <c r="EL346" i="1"/>
  <c r="EM198" i="1"/>
  <c r="EL198" i="1"/>
  <c r="EM140" i="1"/>
  <c r="EL140" i="1"/>
  <c r="EM169" i="1"/>
  <c r="EL169" i="1"/>
  <c r="EM70" i="1"/>
  <c r="EL70" i="1"/>
  <c r="EM33" i="1"/>
  <c r="EL33" i="1"/>
  <c r="EM112" i="1"/>
  <c r="EL112" i="1"/>
  <c r="EM390" i="1"/>
  <c r="EL390" i="1"/>
  <c r="EM395" i="1"/>
  <c r="EL395" i="1"/>
  <c r="EM393" i="1"/>
  <c r="EL393" i="1"/>
  <c r="EM343" i="1"/>
  <c r="EL343" i="1"/>
  <c r="EM225" i="1"/>
  <c r="EL225" i="1"/>
  <c r="DW190" i="1"/>
  <c r="EM218" i="1"/>
  <c r="EL218" i="1"/>
  <c r="EM181" i="1"/>
  <c r="EL181" i="1"/>
  <c r="EL26" i="1"/>
  <c r="EM26" i="1"/>
  <c r="EM30" i="1"/>
  <c r="EL30" i="1"/>
  <c r="EM388" i="1"/>
  <c r="EL388" i="1"/>
  <c r="EM305" i="1"/>
  <c r="EL305" i="1"/>
  <c r="EM326" i="1"/>
  <c r="EL326" i="1"/>
  <c r="EM151" i="1"/>
  <c r="EL151" i="1"/>
  <c r="EM94" i="1"/>
  <c r="EL94" i="1"/>
  <c r="EM464" i="1"/>
  <c r="EL464" i="1"/>
  <c r="EM229" i="1"/>
  <c r="EL229" i="1"/>
  <c r="EL183" i="1"/>
  <c r="EM183" i="1"/>
  <c r="EM80" i="1"/>
  <c r="EL80" i="1"/>
  <c r="EM431" i="1"/>
  <c r="EL431" i="1"/>
  <c r="EL175" i="1"/>
  <c r="EM175" i="1"/>
  <c r="EM87" i="1"/>
  <c r="EL87" i="1"/>
  <c r="EM282" i="1"/>
  <c r="EL282" i="1"/>
  <c r="EM365" i="1"/>
  <c r="EL365" i="1"/>
  <c r="EM53" i="1"/>
  <c r="EL53" i="1"/>
  <c r="EM314" i="1"/>
  <c r="EL314" i="1"/>
  <c r="EM7" i="1"/>
  <c r="EL7" i="1"/>
  <c r="EM483" i="1"/>
  <c r="EL483" i="1"/>
  <c r="EM207" i="1"/>
  <c r="EL207" i="1"/>
  <c r="EM235" i="1"/>
  <c r="EL235" i="1"/>
  <c r="EM203" i="1"/>
  <c r="EL203" i="1"/>
  <c r="EM156" i="1"/>
  <c r="EL156" i="1"/>
  <c r="EM399" i="1"/>
  <c r="EL399" i="1"/>
  <c r="EM292" i="1"/>
  <c r="EL292" i="1"/>
  <c r="EM306" i="1"/>
  <c r="EL306" i="1"/>
  <c r="EM494" i="1"/>
  <c r="EL494" i="1"/>
  <c r="EM387" i="1"/>
  <c r="EL387" i="1"/>
  <c r="EM454" i="1"/>
  <c r="EL454" i="1"/>
  <c r="EM342" i="1"/>
  <c r="EL342" i="1"/>
  <c r="EM315" i="1"/>
  <c r="EL315" i="1"/>
  <c r="DK536" i="2"/>
  <c r="EM490" i="1"/>
  <c r="EL490" i="1"/>
  <c r="EM280" i="1"/>
  <c r="EL280" i="1"/>
  <c r="EM325" i="1"/>
  <c r="EL325" i="1"/>
  <c r="EM65" i="1"/>
  <c r="EL65" i="1"/>
  <c r="EN228" i="1"/>
  <c r="EM12" i="1"/>
  <c r="EL12" i="1"/>
  <c r="EM487" i="1"/>
  <c r="EL487" i="1"/>
  <c r="EM440" i="1"/>
  <c r="EL440" i="1"/>
  <c r="EM55" i="1"/>
  <c r="EL55" i="1"/>
  <c r="EL69" i="1"/>
  <c r="EM69" i="1"/>
  <c r="EM161" i="1"/>
  <c r="EL161" i="1"/>
  <c r="EL412" i="1"/>
  <c r="EL174" i="1"/>
  <c r="EM117" i="1"/>
  <c r="EL117" i="1"/>
  <c r="EL299" i="1"/>
  <c r="EL410" i="1"/>
  <c r="EL397" i="1"/>
  <c r="EL106" i="1"/>
  <c r="EL209" i="1"/>
  <c r="EM101" i="1"/>
  <c r="EL101" i="1"/>
  <c r="EL98" i="1"/>
  <c r="EM502" i="1"/>
  <c r="EL341" i="1"/>
  <c r="EL149" i="1"/>
  <c r="EL79" i="1"/>
  <c r="EL25" i="1"/>
  <c r="DI446" i="2"/>
  <c r="DI478" i="2"/>
  <c r="DI335" i="2"/>
  <c r="EM291" i="1"/>
  <c r="EL291" i="1"/>
  <c r="EM37" i="1"/>
  <c r="EL37" i="1"/>
  <c r="DL2" i="2"/>
  <c r="DI399" i="2"/>
  <c r="EM470" i="1"/>
  <c r="EL470" i="1"/>
  <c r="EM435" i="1"/>
  <c r="EL435" i="1"/>
  <c r="EM453" i="1"/>
  <c r="EL453" i="1"/>
  <c r="EM394" i="1"/>
  <c r="EL394" i="1"/>
  <c r="EM421" i="1"/>
  <c r="EL421" i="1"/>
  <c r="EM284" i="1"/>
  <c r="EL284" i="1"/>
  <c r="EL216" i="1"/>
  <c r="EM216" i="1"/>
  <c r="EM137" i="1"/>
  <c r="EL137" i="1"/>
  <c r="EL56" i="1"/>
  <c r="EM56" i="1"/>
  <c r="EM233" i="1"/>
  <c r="EL233" i="1"/>
  <c r="EM367" i="1"/>
  <c r="EL367" i="1"/>
  <c r="EM201" i="1"/>
  <c r="EL201" i="1"/>
  <c r="EM193" i="1"/>
  <c r="EL193" i="1"/>
  <c r="EL78" i="1"/>
  <c r="EM78" i="1"/>
  <c r="EM5" i="1"/>
  <c r="EL5" i="1"/>
  <c r="EM39" i="1"/>
  <c r="EL39" i="1"/>
  <c r="EM420" i="1"/>
  <c r="EL420" i="1"/>
  <c r="EM344" i="1"/>
  <c r="EL344" i="1"/>
  <c r="EM347" i="1"/>
  <c r="EL347" i="1"/>
  <c r="EM249" i="1"/>
  <c r="EL249" i="1"/>
  <c r="EM154" i="1"/>
  <c r="EL154" i="1"/>
  <c r="EM139" i="1"/>
  <c r="EL139" i="1"/>
  <c r="EM97" i="1"/>
  <c r="EL97" i="1"/>
  <c r="EM62" i="1"/>
  <c r="EL62" i="1"/>
  <c r="EM288" i="1"/>
  <c r="EL288" i="1"/>
  <c r="EL311" i="1"/>
  <c r="EM311" i="1"/>
  <c r="EM220" i="1"/>
  <c r="EL220" i="1"/>
  <c r="EM214" i="1"/>
  <c r="EL214" i="1"/>
  <c r="EM34" i="1"/>
  <c r="EL34" i="1"/>
  <c r="EM488" i="1"/>
  <c r="EL488" i="1"/>
  <c r="EM268" i="1"/>
  <c r="EL268" i="1"/>
  <c r="EM226" i="1"/>
  <c r="EL226" i="1"/>
  <c r="EM386" i="1"/>
  <c r="EL386" i="1"/>
  <c r="EM32" i="1"/>
  <c r="EL32" i="1"/>
  <c r="EM411" i="1"/>
  <c r="EL411" i="1"/>
  <c r="EM349" i="1"/>
  <c r="EL349" i="1"/>
  <c r="EM255" i="1"/>
  <c r="EL255" i="1"/>
  <c r="EM145" i="1"/>
  <c r="EL145" i="1"/>
  <c r="EM14" i="1"/>
  <c r="EL14" i="1"/>
  <c r="DY45" i="1"/>
  <c r="EM45" i="1"/>
  <c r="EL45" i="1"/>
  <c r="EM469" i="1"/>
  <c r="EL469" i="1"/>
  <c r="EM212" i="1"/>
  <c r="EL212" i="1"/>
  <c r="EM47" i="1"/>
  <c r="EL47" i="1"/>
  <c r="EM322" i="1"/>
  <c r="EL322" i="1"/>
  <c r="EM497" i="1"/>
  <c r="EL497" i="1"/>
  <c r="EM478" i="1"/>
  <c r="EL478" i="1"/>
  <c r="EM361" i="1"/>
  <c r="EL361" i="1"/>
  <c r="EM302" i="1"/>
  <c r="EL302" i="1"/>
  <c r="EM496" i="1"/>
  <c r="EL496" i="1"/>
  <c r="EM50" i="1"/>
  <c r="EL50" i="1"/>
  <c r="EM462" i="1"/>
  <c r="EL462" i="1"/>
  <c r="EM413" i="1"/>
  <c r="EL413" i="1"/>
  <c r="EM213" i="1"/>
  <c r="EL213" i="1"/>
  <c r="EM31" i="1"/>
  <c r="EL31" i="1"/>
  <c r="EM434" i="1"/>
  <c r="EL434" i="1"/>
  <c r="EM272" i="1"/>
  <c r="EL272" i="1"/>
  <c r="EM374" i="1"/>
  <c r="EL374" i="1"/>
  <c r="EL8" i="1"/>
  <c r="EM8" i="1"/>
  <c r="EM303" i="1"/>
  <c r="EL303" i="1"/>
  <c r="EM389" i="1"/>
  <c r="EL389" i="1"/>
  <c r="EM49" i="1"/>
  <c r="EL49" i="1"/>
  <c r="EN267" i="1"/>
  <c r="EM9" i="1"/>
  <c r="EL9" i="1"/>
  <c r="EK72" i="1"/>
  <c r="EM484" i="1"/>
  <c r="EL484" i="1"/>
  <c r="EM51" i="1"/>
  <c r="EL51" i="1"/>
  <c r="EM27" i="1"/>
  <c r="EL27" i="1"/>
  <c r="EM83" i="1"/>
  <c r="EL83" i="1"/>
  <c r="EM71" i="1"/>
  <c r="EL71" i="1"/>
  <c r="EM88" i="1"/>
  <c r="EL88" i="1"/>
  <c r="EM160" i="1"/>
  <c r="EL160" i="1"/>
  <c r="EM299" i="1"/>
  <c r="EM410" i="1"/>
  <c r="EM397" i="1"/>
  <c r="EL495" i="1"/>
  <c r="EL199" i="1"/>
  <c r="EM106" i="1"/>
  <c r="EL228" i="1"/>
  <c r="EL377" i="1"/>
  <c r="EL6" i="1"/>
  <c r="EM6" i="1"/>
  <c r="EL72" i="1"/>
  <c r="EL267" i="1"/>
  <c r="EM341" i="1"/>
  <c r="EN561" i="1"/>
  <c r="DX86" i="1"/>
  <c r="EM86" i="1"/>
  <c r="EC559" i="1"/>
  <c r="EB561" i="1"/>
  <c r="EA561" i="1"/>
  <c r="ED561" i="1"/>
  <c r="EN567" i="1"/>
  <c r="EN559" i="1"/>
  <c r="EN501" i="1"/>
  <c r="EK501" i="1"/>
  <c r="EN515" i="1"/>
  <c r="EK515" i="1"/>
  <c r="EN66" i="1"/>
  <c r="EK66" i="1"/>
  <c r="EN37" i="1"/>
  <c r="EK37" i="1"/>
  <c r="EN465" i="1"/>
  <c r="EK465" i="1"/>
  <c r="EN416" i="1"/>
  <c r="EK416" i="1"/>
  <c r="EN366" i="1"/>
  <c r="EK366" i="1"/>
  <c r="DE403" i="4"/>
  <c r="DD276" i="4"/>
  <c r="EN328" i="1"/>
  <c r="EK328" i="1"/>
  <c r="EN248" i="1"/>
  <c r="EK248" i="1"/>
  <c r="DE208" i="4"/>
  <c r="EN209" i="1"/>
  <c r="EK209" i="1"/>
  <c r="EN187" i="1"/>
  <c r="EK187" i="1"/>
  <c r="EN102" i="1"/>
  <c r="EK102" i="1"/>
  <c r="DX84" i="1"/>
  <c r="EK79" i="1"/>
  <c r="DW48" i="1"/>
  <c r="DF47" i="4" s="1"/>
  <c r="EN48" i="1"/>
  <c r="EK48" i="1"/>
  <c r="EK112" i="1"/>
  <c r="EN390" i="1"/>
  <c r="EK390" i="1"/>
  <c r="DX385" i="1"/>
  <c r="EN385" i="1"/>
  <c r="EN273" i="1"/>
  <c r="DE193" i="4"/>
  <c r="EN141" i="1"/>
  <c r="EK141" i="1"/>
  <c r="EN471" i="1"/>
  <c r="EK471" i="1"/>
  <c r="EN433" i="1"/>
  <c r="EK433" i="1"/>
  <c r="EN324" i="1"/>
  <c r="EK324" i="1"/>
  <c r="EN206" i="1"/>
  <c r="EK206" i="1"/>
  <c r="EN210" i="1"/>
  <c r="EK210" i="1"/>
  <c r="EN143" i="1"/>
  <c r="EK143" i="1"/>
  <c r="EN162" i="1"/>
  <c r="EK162" i="1"/>
  <c r="EK60" i="1"/>
  <c r="EN60" i="1"/>
  <c r="EN40" i="1"/>
  <c r="EK40" i="1"/>
  <c r="EN29" i="1"/>
  <c r="EK29" i="1"/>
  <c r="EN480" i="1"/>
  <c r="EK480" i="1"/>
  <c r="EN447" i="1"/>
  <c r="EK447" i="1"/>
  <c r="EN375" i="1"/>
  <c r="EK375" i="1"/>
  <c r="EN400" i="1"/>
  <c r="EK400" i="1"/>
  <c r="DD361" i="4"/>
  <c r="EN362" i="1"/>
  <c r="EK362" i="1"/>
  <c r="EN307" i="1"/>
  <c r="EK307" i="1"/>
  <c r="EN336" i="1"/>
  <c r="EK336" i="1"/>
  <c r="EN215" i="1"/>
  <c r="EK215" i="1"/>
  <c r="DW182" i="1"/>
  <c r="DH181" i="2" s="1"/>
  <c r="EN182" i="1"/>
  <c r="EK182" i="1"/>
  <c r="DX172" i="1"/>
  <c r="DW154" i="1"/>
  <c r="DH153" i="2" s="1"/>
  <c r="EK153" i="1"/>
  <c r="EN153" i="1"/>
  <c r="EI100" i="1"/>
  <c r="DJ99" i="4"/>
  <c r="EK100" i="1"/>
  <c r="DW96" i="1"/>
  <c r="DH95" i="2" s="1"/>
  <c r="EN77" i="1"/>
  <c r="EK77" i="1"/>
  <c r="EK486" i="1"/>
  <c r="EN486" i="1"/>
  <c r="EK20" i="1"/>
  <c r="EN482" i="1"/>
  <c r="EK482" i="1"/>
  <c r="EN422" i="1"/>
  <c r="EK422" i="1"/>
  <c r="EK132" i="1"/>
  <c r="EN202" i="1"/>
  <c r="EK202" i="1"/>
  <c r="DD6" i="4"/>
  <c r="EN7" i="1"/>
  <c r="EK7" i="1"/>
  <c r="DF6" i="2"/>
  <c r="EN483" i="1"/>
  <c r="EK483" i="1"/>
  <c r="EK89" i="1"/>
  <c r="DD235" i="4"/>
  <c r="EN345" i="1"/>
  <c r="EK345" i="1"/>
  <c r="DD344" i="4"/>
  <c r="EK149" i="1"/>
  <c r="DE97" i="4"/>
  <c r="EN98" i="1"/>
  <c r="EK98" i="1"/>
  <c r="DD57" i="4"/>
  <c r="EK499" i="1"/>
  <c r="EK491" i="1"/>
  <c r="EI248" i="1"/>
  <c r="DJ247" i="4" s="1"/>
  <c r="EG248" i="1"/>
  <c r="DH247" i="4"/>
  <c r="EB248" i="1"/>
  <c r="EF390" i="1"/>
  <c r="DG389" i="4"/>
  <c r="EN457" i="1"/>
  <c r="EK457" i="1"/>
  <c r="EN401" i="1"/>
  <c r="EK401" i="1"/>
  <c r="EN363" i="1"/>
  <c r="EK363" i="1"/>
  <c r="EK403" i="1"/>
  <c r="EN359" i="1"/>
  <c r="EK359" i="1"/>
  <c r="EN323" i="1"/>
  <c r="EK323" i="1"/>
  <c r="EN275" i="1"/>
  <c r="EK275" i="1"/>
  <c r="EN262" i="1"/>
  <c r="EK262" i="1"/>
  <c r="EK246" i="1"/>
  <c r="EN200" i="1"/>
  <c r="EK200" i="1"/>
  <c r="EN250" i="1"/>
  <c r="EK250" i="1"/>
  <c r="EN4" i="1"/>
  <c r="EK4" i="1"/>
  <c r="EF4" i="1"/>
  <c r="DG3" i="4"/>
  <c r="EN233" i="1"/>
  <c r="EK233" i="1"/>
  <c r="EN395" i="1"/>
  <c r="EK395" i="1"/>
  <c r="EN393" i="1"/>
  <c r="EK393" i="1"/>
  <c r="EN343" i="1"/>
  <c r="EK343" i="1"/>
  <c r="EN270" i="1"/>
  <c r="EN225" i="1"/>
  <c r="EK225" i="1"/>
  <c r="EN218" i="1"/>
  <c r="EK218" i="1"/>
  <c r="EN152" i="1"/>
  <c r="EK152" i="1"/>
  <c r="DX131" i="1"/>
  <c r="EF131" i="1" s="1"/>
  <c r="DG130" i="4" s="1"/>
  <c r="DX113" i="1"/>
  <c r="DD25" i="4"/>
  <c r="EN26" i="1"/>
  <c r="EK26" i="1"/>
  <c r="EN479" i="1"/>
  <c r="EK479" i="1"/>
  <c r="EK439" i="1"/>
  <c r="EN358" i="1"/>
  <c r="EK358" i="1"/>
  <c r="EN384" i="1"/>
  <c r="EK384" i="1"/>
  <c r="EN327" i="1"/>
  <c r="EK327" i="1"/>
  <c r="EK188" i="1"/>
  <c r="EK86" i="1"/>
  <c r="EN30" i="1"/>
  <c r="EK30" i="1"/>
  <c r="DX425" i="1"/>
  <c r="DX388" i="1"/>
  <c r="EN388" i="1"/>
  <c r="EK388" i="1"/>
  <c r="EK397" i="1"/>
  <c r="EN305" i="1"/>
  <c r="EK305" i="1"/>
  <c r="DW326" i="1"/>
  <c r="EN326" i="1"/>
  <c r="EK326" i="1"/>
  <c r="EN151" i="1"/>
  <c r="EK151" i="1"/>
  <c r="EN94" i="1"/>
  <c r="EK94" i="1"/>
  <c r="EK68" i="1"/>
  <c r="EN227" i="1"/>
  <c r="EK227" i="1"/>
  <c r="EN386" i="1"/>
  <c r="EK386" i="1"/>
  <c r="EN32" i="1"/>
  <c r="EK32" i="1"/>
  <c r="EJ293" i="1"/>
  <c r="DK292" i="4"/>
  <c r="EN293" i="1"/>
  <c r="EK293" i="1"/>
  <c r="DW487" i="1"/>
  <c r="EN455" i="1"/>
  <c r="EK455" i="1"/>
  <c r="DX340" i="1"/>
  <c r="DX301" i="1"/>
  <c r="EN301" i="1"/>
  <c r="EK301" i="1"/>
  <c r="EN207" i="1"/>
  <c r="EK207" i="1"/>
  <c r="EN54" i="1"/>
  <c r="EK54" i="1"/>
  <c r="DF235" i="2"/>
  <c r="DD258" i="4"/>
  <c r="EK52" i="1"/>
  <c r="DG51" i="2"/>
  <c r="EN52" i="1"/>
  <c r="DD149" i="4"/>
  <c r="EN496" i="1"/>
  <c r="EK496" i="1"/>
  <c r="DF495" i="2"/>
  <c r="DF474" i="2"/>
  <c r="EN50" i="1"/>
  <c r="EK50" i="1"/>
  <c r="DF49" i="2"/>
  <c r="EN462" i="1"/>
  <c r="EK462" i="1"/>
  <c r="DD461" i="4"/>
  <c r="ED462" i="1"/>
  <c r="DL461" i="2" s="1"/>
  <c r="EH462" i="1"/>
  <c r="DI461" i="4" s="1"/>
  <c r="DX462" i="1"/>
  <c r="EB462" i="1"/>
  <c r="EN413" i="1"/>
  <c r="EK413" i="1"/>
  <c r="DD412" i="4"/>
  <c r="DD332" i="4"/>
  <c r="EN213" i="1"/>
  <c r="EK213" i="1"/>
  <c r="DD212" i="4"/>
  <c r="EN31" i="1"/>
  <c r="EK31" i="1"/>
  <c r="DD30" i="4"/>
  <c r="EN502" i="1"/>
  <c r="DG501" i="2"/>
  <c r="EN434" i="1"/>
  <c r="EK434" i="1"/>
  <c r="DF433" i="2"/>
  <c r="DD308" i="4"/>
  <c r="EN272" i="1"/>
  <c r="EK272" i="1"/>
  <c r="DD271" i="4"/>
  <c r="EN374" i="1"/>
  <c r="EK374" i="1"/>
  <c r="DD373" i="4"/>
  <c r="EB8" i="1"/>
  <c r="EP8" i="1"/>
  <c r="EN8" i="1"/>
  <c r="EK8" i="1"/>
  <c r="DD7" i="4"/>
  <c r="DW8" i="1"/>
  <c r="DD74" i="4"/>
  <c r="DD423" i="4"/>
  <c r="DD382" i="4"/>
  <c r="DD315" i="4"/>
  <c r="EN303" i="1"/>
  <c r="EK303" i="1"/>
  <c r="DD302" i="4"/>
  <c r="DE348" i="4"/>
  <c r="DG348" i="2"/>
  <c r="DD95" i="4"/>
  <c r="EN389" i="1"/>
  <c r="EK389" i="1"/>
  <c r="DD388" i="4"/>
  <c r="EN158" i="1"/>
  <c r="DE157" i="4"/>
  <c r="EK158" i="1"/>
  <c r="EN49" i="1"/>
  <c r="EK49" i="1"/>
  <c r="DF48" i="2"/>
  <c r="EK385" i="1"/>
  <c r="DF220" i="2"/>
  <c r="EN79" i="1"/>
  <c r="EN415" i="1"/>
  <c r="EK415" i="1"/>
  <c r="DD414" i="4"/>
  <c r="EN283" i="1"/>
  <c r="EK283" i="1"/>
  <c r="DD282" i="4"/>
  <c r="EK83" i="1"/>
  <c r="DF82" i="2"/>
  <c r="EN71" i="1"/>
  <c r="EK71" i="1"/>
  <c r="DD70" i="4"/>
  <c r="EK273" i="1"/>
  <c r="EN246" i="1"/>
  <c r="DE508" i="4"/>
  <c r="EK509" i="1"/>
  <c r="DF338" i="4"/>
  <c r="EK339" i="1"/>
  <c r="EK331" i="1"/>
  <c r="EN38" i="1"/>
  <c r="EK38" i="1"/>
  <c r="EG377" i="1"/>
  <c r="DH376" i="4" s="1"/>
  <c r="EN287" i="1"/>
  <c r="EK287" i="1"/>
  <c r="EN254" i="1"/>
  <c r="EK254" i="1"/>
  <c r="EN245" i="1"/>
  <c r="EK245" i="1"/>
  <c r="DW514" i="1"/>
  <c r="EN291" i="1"/>
  <c r="EK291" i="1"/>
  <c r="DW223" i="1"/>
  <c r="EF134" i="1"/>
  <c r="DG133" i="4" s="1"/>
  <c r="DY134" i="1"/>
  <c r="EN114" i="1"/>
  <c r="EK114" i="1"/>
  <c r="DW102" i="1"/>
  <c r="EB514" i="1"/>
  <c r="DJ513" i="2" s="1"/>
  <c r="EN503" i="1"/>
  <c r="EK503" i="1"/>
  <c r="EB465" i="1"/>
  <c r="EG482" i="1"/>
  <c r="DH481" i="4" s="1"/>
  <c r="DX369" i="1"/>
  <c r="DZ246" i="1"/>
  <c r="DO245" i="2" s="1"/>
  <c r="DY246" i="1"/>
  <c r="DX246" i="1"/>
  <c r="EB246" i="1"/>
  <c r="DJ245" i="2"/>
  <c r="DX380" i="1"/>
  <c r="EM380" i="1"/>
  <c r="EE248" i="1"/>
  <c r="EH248" i="1"/>
  <c r="DI247" i="4" s="1"/>
  <c r="EF248" i="1"/>
  <c r="DG247" i="4"/>
  <c r="DX390" i="1"/>
  <c r="DY40" i="1"/>
  <c r="EA40" i="1"/>
  <c r="EJ40" i="1"/>
  <c r="DK39" i="4" s="1"/>
  <c r="EB40" i="1"/>
  <c r="EN396" i="1"/>
  <c r="EK396" i="1"/>
  <c r="EN346" i="1"/>
  <c r="EK346" i="1"/>
  <c r="DE319" i="4"/>
  <c r="EN198" i="1"/>
  <c r="EK198" i="1"/>
  <c r="EN140" i="1"/>
  <c r="EK140" i="1"/>
  <c r="EN169" i="1"/>
  <c r="EK169" i="1"/>
  <c r="DE125" i="4"/>
  <c r="EN70" i="1"/>
  <c r="EK70" i="1"/>
  <c r="EN33" i="1"/>
  <c r="EK33" i="1"/>
  <c r="DE24" i="4"/>
  <c r="EN25" i="1"/>
  <c r="EK25" i="1"/>
  <c r="EN460" i="1"/>
  <c r="EK460" i="1"/>
  <c r="EN398" i="1"/>
  <c r="EK398" i="1"/>
  <c r="DY397" i="1"/>
  <c r="EN367" i="1"/>
  <c r="EK367" i="1"/>
  <c r="DD200" i="4"/>
  <c r="EN201" i="1"/>
  <c r="EK201" i="1"/>
  <c r="EK193" i="1"/>
  <c r="EN144" i="1"/>
  <c r="EK144" i="1"/>
  <c r="DX147" i="1"/>
  <c r="EK117" i="1"/>
  <c r="EN117" i="1"/>
  <c r="EN78" i="1"/>
  <c r="EK78" i="1"/>
  <c r="EN5" i="1"/>
  <c r="EK5" i="1"/>
  <c r="EN39" i="1"/>
  <c r="EK39" i="1"/>
  <c r="EA264" i="1"/>
  <c r="EC264" i="1"/>
  <c r="DK263" i="2" s="1"/>
  <c r="EN217" i="1"/>
  <c r="EK217" i="1"/>
  <c r="EN249" i="1"/>
  <c r="EK249" i="1"/>
  <c r="EN154" i="1"/>
  <c r="EK154" i="1"/>
  <c r="EN139" i="1"/>
  <c r="EK139" i="1"/>
  <c r="EN97" i="1"/>
  <c r="EK97" i="1"/>
  <c r="EN62" i="1"/>
  <c r="EK62" i="1"/>
  <c r="EN288" i="1"/>
  <c r="EK288" i="1"/>
  <c r="EN311" i="1"/>
  <c r="EK311" i="1"/>
  <c r="EK220" i="1"/>
  <c r="EN214" i="1"/>
  <c r="EK214" i="1"/>
  <c r="EN34" i="1"/>
  <c r="EK34" i="1"/>
  <c r="ED32" i="1"/>
  <c r="DL31" i="2"/>
  <c r="DX32" i="1"/>
  <c r="EF32" i="1"/>
  <c r="DG31" i="4" s="1"/>
  <c r="EN498" i="1"/>
  <c r="EK498" i="1"/>
  <c r="EN253" i="1"/>
  <c r="EK253" i="1"/>
  <c r="EK43" i="1"/>
  <c r="EG41" i="1"/>
  <c r="DH40" i="4"/>
  <c r="DZ41" i="1"/>
  <c r="DO40" i="2" s="1"/>
  <c r="EF45" i="1"/>
  <c r="DG44" i="4" s="1"/>
  <c r="EN431" i="1"/>
  <c r="EK431" i="1"/>
  <c r="EN175" i="1"/>
  <c r="EK175" i="1"/>
  <c r="EN87" i="1"/>
  <c r="EK87" i="1"/>
  <c r="EN365" i="1"/>
  <c r="EK365" i="1"/>
  <c r="DE215" i="4"/>
  <c r="EK164" i="1"/>
  <c r="DE153" i="4"/>
  <c r="DD474" i="4"/>
  <c r="EN235" i="1"/>
  <c r="EK235" i="1"/>
  <c r="DF7" i="2"/>
  <c r="EN190" i="1"/>
  <c r="EK190" i="1"/>
  <c r="DF189" i="2"/>
  <c r="EN134" i="1"/>
  <c r="EK134" i="1"/>
  <c r="DF133" i="2"/>
  <c r="EN9" i="1"/>
  <c r="EK9" i="1"/>
  <c r="DD8" i="4"/>
  <c r="EN100" i="1"/>
  <c r="DF81" i="2"/>
  <c r="EN505" i="1"/>
  <c r="EK505" i="1"/>
  <c r="DE494" i="4"/>
  <c r="EN495" i="1"/>
  <c r="DE105" i="4"/>
  <c r="EN106" i="1"/>
  <c r="EN510" i="1"/>
  <c r="EK510" i="1"/>
  <c r="DZ465" i="1"/>
  <c r="DO464" i="2" s="1"/>
  <c r="DW427" i="1"/>
  <c r="EN61" i="1"/>
  <c r="EK61" i="1"/>
  <c r="DW249" i="1"/>
  <c r="DX248" i="1"/>
  <c r="EA248" i="1"/>
  <c r="DY248" i="1"/>
  <c r="EK407" i="1"/>
  <c r="EN470" i="1"/>
  <c r="EK470" i="1"/>
  <c r="EN435" i="1"/>
  <c r="EK435" i="1"/>
  <c r="EN453" i="1"/>
  <c r="EK453" i="1"/>
  <c r="EN394" i="1"/>
  <c r="EK394" i="1"/>
  <c r="EN421" i="1"/>
  <c r="EK421" i="1"/>
  <c r="EN284" i="1"/>
  <c r="EK284" i="1"/>
  <c r="DW217" i="1"/>
  <c r="EN216" i="1"/>
  <c r="EK216" i="1"/>
  <c r="DW196" i="1"/>
  <c r="DF195" i="4" s="1"/>
  <c r="EK174" i="1"/>
  <c r="EN174" i="1"/>
  <c r="EN137" i="1"/>
  <c r="EK137" i="1"/>
  <c r="DE114" i="4"/>
  <c r="EK115" i="1"/>
  <c r="EN115" i="1"/>
  <c r="EN56" i="1"/>
  <c r="EK56" i="1"/>
  <c r="EN468" i="1"/>
  <c r="EK468" i="1"/>
  <c r="EN392" i="1"/>
  <c r="EK392" i="1"/>
  <c r="EN417" i="1"/>
  <c r="EK417" i="1"/>
  <c r="EN286" i="1"/>
  <c r="EK286" i="1"/>
  <c r="EN197" i="1"/>
  <c r="EK197" i="1"/>
  <c r="EK199" i="1"/>
  <c r="DD180" i="4"/>
  <c r="EN181" i="1"/>
  <c r="EK181" i="1"/>
  <c r="EN136" i="1"/>
  <c r="EK136" i="1"/>
  <c r="EN99" i="1"/>
  <c r="EK99" i="1"/>
  <c r="EN485" i="1"/>
  <c r="EK485" i="1"/>
  <c r="EN247" i="1"/>
  <c r="EK247" i="1"/>
  <c r="DW29" i="1"/>
  <c r="DW420" i="1"/>
  <c r="EN420" i="1"/>
  <c r="EK420" i="1"/>
  <c r="EN344" i="1"/>
  <c r="EK344" i="1"/>
  <c r="EN347" i="1"/>
  <c r="EK347" i="1"/>
  <c r="EN329" i="1"/>
  <c r="EN208" i="1"/>
  <c r="EK208" i="1"/>
  <c r="EN232" i="1"/>
  <c r="EK232" i="1"/>
  <c r="EN135" i="1"/>
  <c r="EK135" i="1"/>
  <c r="DE480" i="4"/>
  <c r="EN481" i="1"/>
  <c r="EK481" i="1"/>
  <c r="EN456" i="1"/>
  <c r="EK456" i="1"/>
  <c r="EN269" i="1"/>
  <c r="EK269" i="1"/>
  <c r="EN28" i="1"/>
  <c r="EK28" i="1"/>
  <c r="DX18" i="1"/>
  <c r="EM18" i="1"/>
  <c r="EN234" i="1"/>
  <c r="EK234" i="1"/>
  <c r="EB560" i="1"/>
  <c r="EN464" i="1"/>
  <c r="EK464" i="1"/>
  <c r="EN229" i="1"/>
  <c r="EK229" i="1"/>
  <c r="DD475" i="4"/>
  <c r="EN191" i="1"/>
  <c r="EK191" i="1"/>
  <c r="EN57" i="1"/>
  <c r="EK57" i="1"/>
  <c r="EN41" i="1"/>
  <c r="EK41" i="1"/>
  <c r="EA41" i="1"/>
  <c r="DE298" i="4"/>
  <c r="EN299" i="1"/>
  <c r="EN45" i="1"/>
  <c r="EK45" i="1"/>
  <c r="DX45" i="1"/>
  <c r="EB45" i="1"/>
  <c r="DJ44" i="2" s="1"/>
  <c r="EJ45" i="1"/>
  <c r="DK44" i="4" s="1"/>
  <c r="ED45" i="1"/>
  <c r="DL44" i="2" s="1"/>
  <c r="EH45" i="1"/>
  <c r="DI44" i="4" s="1"/>
  <c r="EG45" i="1"/>
  <c r="DH44" i="4" s="1"/>
  <c r="DZ45" i="1"/>
  <c r="DO44" i="2" s="1"/>
  <c r="DX469" i="1"/>
  <c r="EN469" i="1"/>
  <c r="EK469" i="1"/>
  <c r="EN47" i="1"/>
  <c r="EK47" i="1"/>
  <c r="EN314" i="1"/>
  <c r="EK314" i="1"/>
  <c r="EK279" i="1"/>
  <c r="DF278" i="2"/>
  <c r="DD204" i="4"/>
  <c r="DE427" i="4"/>
  <c r="DE10" i="4"/>
  <c r="DF462" i="2"/>
  <c r="EN463" i="1"/>
  <c r="EK463" i="1"/>
  <c r="EN350" i="1"/>
  <c r="EK350" i="1"/>
  <c r="DD293" i="4"/>
  <c r="EN104" i="1"/>
  <c r="EK104" i="1"/>
  <c r="DE506" i="4"/>
  <c r="EN507" i="1"/>
  <c r="EK507" i="1"/>
  <c r="DG372" i="2"/>
  <c r="EK373" i="1"/>
  <c r="EN373" i="1"/>
  <c r="EN458" i="1"/>
  <c r="EK458" i="1"/>
  <c r="EN289" i="1"/>
  <c r="EK289" i="1"/>
  <c r="EN376" i="1"/>
  <c r="EK376" i="1"/>
  <c r="EN103" i="1"/>
  <c r="EK103" i="1"/>
  <c r="DW319" i="1"/>
  <c r="EN477" i="1"/>
  <c r="EK477" i="1"/>
  <c r="EN36" i="1"/>
  <c r="EK36" i="1"/>
  <c r="DF35" i="2"/>
  <c r="EK73" i="1"/>
  <c r="DD72" i="4"/>
  <c r="EN274" i="1"/>
  <c r="EK274" i="1"/>
  <c r="DF273" i="2"/>
  <c r="EN493" i="1"/>
  <c r="EK493" i="1"/>
  <c r="DF492" i="2"/>
  <c r="EN348" i="1"/>
  <c r="EK348" i="1"/>
  <c r="DD347" i="4"/>
  <c r="DD320" i="4"/>
  <c r="EN491" i="1"/>
  <c r="EN499" i="1"/>
  <c r="EK270" i="1"/>
  <c r="EN414" i="1"/>
  <c r="EK414" i="1"/>
  <c r="DD413" i="4"/>
  <c r="DE457" i="4"/>
  <c r="DG457" i="2"/>
  <c r="DD188" i="4"/>
  <c r="EN189" i="1"/>
  <c r="EK189" i="1"/>
  <c r="EN68" i="1"/>
  <c r="DE18" i="4"/>
  <c r="EK370" i="1"/>
  <c r="EN138" i="1"/>
  <c r="EK138" i="1"/>
  <c r="DF137" i="2"/>
  <c r="EN188" i="1"/>
  <c r="EN15" i="1"/>
  <c r="EK15" i="1"/>
  <c r="EK560" i="1"/>
  <c r="EN487" i="1"/>
  <c r="EK487" i="1"/>
  <c r="EN440" i="1"/>
  <c r="EK440" i="1"/>
  <c r="EN108" i="1"/>
  <c r="EK108" i="1"/>
  <c r="EN161" i="1"/>
  <c r="EK161" i="1"/>
  <c r="EN88" i="1"/>
  <c r="EN101" i="1"/>
  <c r="EN6" i="1"/>
  <c r="DD15" i="4"/>
  <c r="EN16" i="1"/>
  <c r="EK16" i="1"/>
  <c r="EN391" i="1"/>
  <c r="EK391" i="1"/>
  <c r="EN183" i="1"/>
  <c r="EK183" i="1"/>
  <c r="EN80" i="1"/>
  <c r="EK80" i="1"/>
  <c r="EN411" i="1"/>
  <c r="EK411" i="1"/>
  <c r="DW349" i="1"/>
  <c r="EN349" i="1"/>
  <c r="EK349" i="1"/>
  <c r="EN255" i="1"/>
  <c r="EK255" i="1"/>
  <c r="EN145" i="1"/>
  <c r="EK145" i="1"/>
  <c r="EN14" i="1"/>
  <c r="EK14" i="1"/>
  <c r="EN282" i="1"/>
  <c r="EK282" i="1"/>
  <c r="EN212" i="1"/>
  <c r="EK212" i="1"/>
  <c r="EN53" i="1"/>
  <c r="EK53" i="1"/>
  <c r="DD14" i="4"/>
  <c r="DD91" i="4"/>
  <c r="EN322" i="1"/>
  <c r="EK322" i="1"/>
  <c r="EN497" i="1"/>
  <c r="EK497" i="1"/>
  <c r="EN478" i="1"/>
  <c r="EK478" i="1"/>
  <c r="EN361" i="1"/>
  <c r="EK361" i="1"/>
  <c r="EN302" i="1"/>
  <c r="EK302" i="1"/>
  <c r="EN238" i="1"/>
  <c r="EK238" i="1"/>
  <c r="DD160" i="4"/>
  <c r="EN252" i="1"/>
  <c r="EK252" i="1"/>
  <c r="EN196" i="1"/>
  <c r="EK196" i="1"/>
  <c r="EN118" i="1"/>
  <c r="EK118" i="1"/>
  <c r="EN159" i="1"/>
  <c r="EK159" i="1"/>
  <c r="EK298" i="1"/>
  <c r="EN263" i="1"/>
  <c r="EK263" i="1"/>
  <c r="EN514" i="1"/>
  <c r="EK514" i="1"/>
  <c r="EN304" i="1"/>
  <c r="EK304" i="1"/>
  <c r="EN461" i="1"/>
  <c r="EK461" i="1"/>
  <c r="DF363" i="2"/>
  <c r="EN364" i="1"/>
  <c r="EK364" i="1"/>
  <c r="DF289" i="2"/>
  <c r="EN290" i="1"/>
  <c r="EK290" i="1"/>
  <c r="DF89" i="2"/>
  <c r="EN90" i="1"/>
  <c r="EK90" i="1"/>
  <c r="EF94" i="1"/>
  <c r="DG93" i="4" s="1"/>
  <c r="DW361" i="1"/>
  <c r="DF360" i="4"/>
  <c r="EN360" i="1"/>
  <c r="EK360" i="1"/>
  <c r="DF280" i="2"/>
  <c r="EK281" i="1"/>
  <c r="EK224" i="1"/>
  <c r="EK412" i="1"/>
  <c r="EK12" i="1"/>
  <c r="EK341" i="1"/>
  <c r="EN72" i="1"/>
  <c r="EN492" i="1"/>
  <c r="EN484" i="1"/>
  <c r="EK484" i="1"/>
  <c r="EN51" i="1"/>
  <c r="EK51" i="1"/>
  <c r="EN27" i="1"/>
  <c r="EK27" i="1"/>
  <c r="EK116" i="1"/>
  <c r="EN55" i="1"/>
  <c r="EK55" i="1"/>
  <c r="EN69" i="1"/>
  <c r="EK69" i="1"/>
  <c r="EK142" i="1"/>
  <c r="EN35" i="1"/>
  <c r="EK35" i="1"/>
  <c r="EN17" i="1"/>
  <c r="EK88" i="1"/>
  <c r="EK101" i="1"/>
  <c r="EK6" i="1"/>
  <c r="EN488" i="1"/>
  <c r="EK488" i="1"/>
  <c r="EN268" i="1"/>
  <c r="EK268" i="1"/>
  <c r="EN226" i="1"/>
  <c r="EK226" i="1"/>
  <c r="DX109" i="1"/>
  <c r="EM109" i="1"/>
  <c r="DD458" i="4"/>
  <c r="EN459" i="1"/>
  <c r="EK459" i="1"/>
  <c r="EN211" i="1"/>
  <c r="EK211" i="1"/>
  <c r="EN44" i="1"/>
  <c r="EK44" i="1"/>
  <c r="EN419" i="1"/>
  <c r="EK419" i="1"/>
  <c r="EN107" i="1"/>
  <c r="EK107" i="1"/>
  <c r="EN504" i="1"/>
  <c r="EK504" i="1"/>
  <c r="DD107" i="4"/>
  <c r="DF439" i="2"/>
  <c r="EN264" i="1"/>
  <c r="EK264" i="1"/>
  <c r="EN330" i="1"/>
  <c r="EK330" i="1"/>
  <c r="DX85" i="1"/>
  <c r="DD486" i="4"/>
  <c r="DE115" i="4"/>
  <c r="EN203" i="1"/>
  <c r="EK203" i="1"/>
  <c r="EK156" i="1"/>
  <c r="EN399" i="1"/>
  <c r="EK399" i="1"/>
  <c r="EN292" i="1"/>
  <c r="EK292" i="1"/>
  <c r="EN306" i="1"/>
  <c r="EK306" i="1"/>
  <c r="EN494" i="1"/>
  <c r="EK494" i="1"/>
  <c r="EN387" i="1"/>
  <c r="EK387" i="1"/>
  <c r="EN454" i="1"/>
  <c r="EK454" i="1"/>
  <c r="EN342" i="1"/>
  <c r="EK342" i="1"/>
  <c r="EN315" i="1"/>
  <c r="EK315" i="1"/>
  <c r="EN490" i="1"/>
  <c r="EK490" i="1"/>
  <c r="EK280" i="1"/>
  <c r="EN325" i="1"/>
  <c r="EK325" i="1"/>
  <c r="DD64" i="4"/>
  <c r="EN65" i="1"/>
  <c r="EK65" i="1"/>
  <c r="EK228" i="1"/>
  <c r="EN265" i="1"/>
  <c r="EK265" i="1"/>
  <c r="EN285" i="1"/>
  <c r="EK285" i="1"/>
  <c r="EN251" i="1"/>
  <c r="EK251" i="1"/>
  <c r="EK446" i="1"/>
  <c r="EN432" i="1"/>
  <c r="EK432" i="1"/>
  <c r="EN418" i="1"/>
  <c r="EK418" i="1"/>
  <c r="EN266" i="1"/>
  <c r="EK266" i="1"/>
  <c r="DX79" i="1"/>
  <c r="EI79" i="1"/>
  <c r="DJ78" i="4" s="1"/>
  <c r="DY79" i="1"/>
  <c r="EE79" i="1"/>
  <c r="EA79" i="1"/>
  <c r="EG79" i="1"/>
  <c r="DH78" i="4" s="1"/>
  <c r="EB79" i="1"/>
  <c r="EH79" i="1"/>
  <c r="DI78" i="4" s="1"/>
  <c r="ED79" i="1"/>
  <c r="DZ79" i="1"/>
  <c r="DO78" i="2" s="1"/>
  <c r="ED97" i="1"/>
  <c r="DL96" i="2" s="1"/>
  <c r="EC97" i="1"/>
  <c r="EJ97" i="1"/>
  <c r="DK96" i="4" s="1"/>
  <c r="DX97" i="1"/>
  <c r="EI97" i="1"/>
  <c r="DJ96" i="4" s="1"/>
  <c r="EB97" i="1"/>
  <c r="DY97" i="1"/>
  <c r="DW97" i="1"/>
  <c r="EF97" i="1"/>
  <c r="DG96" i="4" s="1"/>
  <c r="EE97" i="1"/>
  <c r="DZ97" i="1"/>
  <c r="DO96" i="2" s="1"/>
  <c r="EF70" i="1"/>
  <c r="DG69" i="4" s="1"/>
  <c r="EG70" i="1"/>
  <c r="DH69" i="4"/>
  <c r="DX70" i="1"/>
  <c r="DW70" i="1"/>
  <c r="EC70" i="1"/>
  <c r="DK69" i="2" s="1"/>
  <c r="EI70" i="1"/>
  <c r="DJ69" i="4" s="1"/>
  <c r="EH70" i="1"/>
  <c r="DI69" i="4"/>
  <c r="EE70" i="1"/>
  <c r="EA70" i="1"/>
  <c r="EB70" i="1"/>
  <c r="DJ69" i="2" s="1"/>
  <c r="DY70" i="1"/>
  <c r="DW100" i="1"/>
  <c r="DW469" i="1"/>
  <c r="DH468" i="2" s="1"/>
  <c r="EJ360" i="1"/>
  <c r="DK359" i="4"/>
  <c r="EC360" i="1"/>
  <c r="EF360" i="1"/>
  <c r="DG359" i="4"/>
  <c r="EB360" i="1"/>
  <c r="EH216" i="1"/>
  <c r="DI215" i="4" s="1"/>
  <c r="ED216" i="1"/>
  <c r="EF216" i="1"/>
  <c r="DG215" i="4"/>
  <c r="DW128" i="1"/>
  <c r="DH127" i="2"/>
  <c r="EG290" i="1"/>
  <c r="DH289" i="4"/>
  <c r="DZ290" i="1"/>
  <c r="DO289" i="2" s="1"/>
  <c r="EA290" i="1"/>
  <c r="EJ364" i="1"/>
  <c r="DK363" i="4" s="1"/>
  <c r="EH364" i="1"/>
  <c r="DI363" i="4"/>
  <c r="EE364" i="1"/>
  <c r="EG153" i="1"/>
  <c r="DH152" i="4" s="1"/>
  <c r="EH153" i="1"/>
  <c r="DI152" i="4"/>
  <c r="DX153" i="1"/>
  <c r="EB153" i="1"/>
  <c r="EC79" i="1"/>
  <c r="EG97" i="1"/>
  <c r="DH96" i="4" s="1"/>
  <c r="DW71" i="1"/>
  <c r="EA90" i="1"/>
  <c r="DX74" i="1"/>
  <c r="DW74" i="1"/>
  <c r="DF73" i="4"/>
  <c r="EB270" i="1"/>
  <c r="DJ269" i="2"/>
  <c r="EA270" i="1"/>
  <c r="DZ270" i="1"/>
  <c r="DO269" i="2"/>
  <c r="EF270" i="1"/>
  <c r="DG269" i="4" s="1"/>
  <c r="ED270" i="1"/>
  <c r="DL269" i="2"/>
  <c r="DY270" i="1"/>
  <c r="EJ270" i="1"/>
  <c r="DK269" i="4" s="1"/>
  <c r="EG270" i="1"/>
  <c r="DH269" i="4"/>
  <c r="EC270" i="1"/>
  <c r="DK269" i="2"/>
  <c r="EE270" i="1"/>
  <c r="DZ397" i="1"/>
  <c r="DO396" i="2" s="1"/>
  <c r="EJ397" i="1"/>
  <c r="DK396" i="4"/>
  <c r="EA397" i="1"/>
  <c r="EC397" i="1"/>
  <c r="DK396" i="2"/>
  <c r="ED397" i="1"/>
  <c r="EF397" i="1"/>
  <c r="DG396" i="4" s="1"/>
  <c r="EE397" i="1"/>
  <c r="DX397" i="1"/>
  <c r="EH397" i="1"/>
  <c r="DI396" i="4" s="1"/>
  <c r="DX272" i="1"/>
  <c r="DW272" i="1"/>
  <c r="EA183" i="1"/>
  <c r="EI183" i="1"/>
  <c r="DJ182" i="4" s="1"/>
  <c r="DZ183" i="1"/>
  <c r="DO182" i="2"/>
  <c r="EH183" i="1"/>
  <c r="DI182" i="4"/>
  <c r="DY183" i="1"/>
  <c r="EB183" i="1"/>
  <c r="EC183" i="1"/>
  <c r="DK182" i="2" s="1"/>
  <c r="ED183" i="1"/>
  <c r="DL182" i="2"/>
  <c r="EJ183" i="1"/>
  <c r="DK182" i="4"/>
  <c r="EI80" i="1"/>
  <c r="DJ79" i="4"/>
  <c r="EJ80" i="1"/>
  <c r="DK79" i="4" s="1"/>
  <c r="DZ80" i="1"/>
  <c r="DO79" i="2"/>
  <c r="DX80" i="1"/>
  <c r="EH80" i="1"/>
  <c r="DI79" i="4"/>
  <c r="EC80" i="1"/>
  <c r="EB80" i="1"/>
  <c r="DJ79" i="2" s="1"/>
  <c r="EA80" i="1"/>
  <c r="EG80" i="1"/>
  <c r="DH79" i="4" s="1"/>
  <c r="DY6" i="1"/>
  <c r="EJ6" i="1"/>
  <c r="DK5" i="4"/>
  <c r="DX6" i="1"/>
  <c r="EB6" i="1"/>
  <c r="DJ5" i="2"/>
  <c r="ED6" i="1"/>
  <c r="EH6" i="1"/>
  <c r="DI5" i="4"/>
  <c r="EF6" i="1"/>
  <c r="DG5" i="4"/>
  <c r="EE6" i="1"/>
  <c r="EI6" i="1"/>
  <c r="DJ5" i="4"/>
  <c r="DZ6" i="1"/>
  <c r="DO5" i="2" s="1"/>
  <c r="EI411" i="1"/>
  <c r="DJ410" i="4"/>
  <c r="EF411" i="1"/>
  <c r="DG410" i="4" s="1"/>
  <c r="DX411" i="1"/>
  <c r="EC411" i="1"/>
  <c r="DY411" i="1"/>
  <c r="EA411" i="1"/>
  <c r="DZ411" i="1"/>
  <c r="DO410" i="2"/>
  <c r="DX205" i="1"/>
  <c r="EM205" i="1" s="1"/>
  <c r="DW206" i="1"/>
  <c r="EF145" i="1"/>
  <c r="DG144" i="4"/>
  <c r="EC145" i="1"/>
  <c r="EB145" i="1"/>
  <c r="DJ144" i="2"/>
  <c r="EA145" i="1"/>
  <c r="DY145" i="1"/>
  <c r="EG145" i="1"/>
  <c r="DH144" i="4"/>
  <c r="DZ145" i="1"/>
  <c r="DO144" i="2" s="1"/>
  <c r="EI145" i="1"/>
  <c r="DJ144" i="4"/>
  <c r="ED145" i="1"/>
  <c r="EH145" i="1"/>
  <c r="DI144" i="4" s="1"/>
  <c r="DY14" i="1"/>
  <c r="EH14" i="1"/>
  <c r="DI13" i="4" s="1"/>
  <c r="DZ14" i="1"/>
  <c r="DO13" i="2"/>
  <c r="EB14" i="1"/>
  <c r="DJ13" i="2" s="1"/>
  <c r="EC14" i="1"/>
  <c r="DK13" i="2"/>
  <c r="EA14" i="1"/>
  <c r="DX14" i="1"/>
  <c r="EJ14" i="1"/>
  <c r="DK13" i="4"/>
  <c r="ED14" i="1"/>
  <c r="DL13" i="2" s="1"/>
  <c r="EF14" i="1"/>
  <c r="DG13" i="4"/>
  <c r="DD280" i="4"/>
  <c r="DG295" i="2"/>
  <c r="DE295" i="4"/>
  <c r="DE497" i="4"/>
  <c r="DX498" i="1"/>
  <c r="DG407" i="2"/>
  <c r="DE407" i="4"/>
  <c r="DX408" i="1"/>
  <c r="EA350" i="1"/>
  <c r="EF350" i="1"/>
  <c r="DG349" i="4"/>
  <c r="DY350" i="1"/>
  <c r="EJ350" i="1"/>
  <c r="DK349" i="4" s="1"/>
  <c r="DZ350" i="1"/>
  <c r="DO349" i="2"/>
  <c r="ED350" i="1"/>
  <c r="DF349" i="2"/>
  <c r="DW350" i="1"/>
  <c r="DX350" i="1"/>
  <c r="EC350" i="1"/>
  <c r="DK349" i="2" s="1"/>
  <c r="EG350" i="1"/>
  <c r="DH349" i="4"/>
  <c r="EI350" i="1"/>
  <c r="DJ349" i="4" s="1"/>
  <c r="DG307" i="2"/>
  <c r="DE307" i="4"/>
  <c r="DX308" i="1"/>
  <c r="EM308" i="1" s="1"/>
  <c r="DF103" i="2"/>
  <c r="DD103" i="4"/>
  <c r="DW104" i="1"/>
  <c r="DG516" i="2"/>
  <c r="DE516" i="4"/>
  <c r="EB348" i="1"/>
  <c r="EI348" i="1"/>
  <c r="DJ347" i="4" s="1"/>
  <c r="EJ348" i="1"/>
  <c r="DK347" i="4"/>
  <c r="EG348" i="1"/>
  <c r="DH347" i="4" s="1"/>
  <c r="DX348" i="1"/>
  <c r="EH348" i="1"/>
  <c r="DI347" i="4"/>
  <c r="EC348" i="1"/>
  <c r="DK347" i="2" s="1"/>
  <c r="DW348" i="1"/>
  <c r="DG347" i="2"/>
  <c r="DZ348" i="1"/>
  <c r="DO347" i="2"/>
  <c r="DY348" i="1"/>
  <c r="EA348" i="1"/>
  <c r="DF457" i="2"/>
  <c r="EA458" i="1"/>
  <c r="DD457" i="4"/>
  <c r="EE458" i="1"/>
  <c r="EF400" i="1"/>
  <c r="DG399" i="4"/>
  <c r="EI400" i="1"/>
  <c r="DJ399" i="4"/>
  <c r="EJ400" i="1"/>
  <c r="DK399" i="4" s="1"/>
  <c r="DG399" i="2"/>
  <c r="EH400" i="1"/>
  <c r="DI399" i="4" s="1"/>
  <c r="EG400" i="1"/>
  <c r="DH399" i="4" s="1"/>
  <c r="DF178" i="2"/>
  <c r="DD178" i="4"/>
  <c r="DG492" i="2"/>
  <c r="DE492" i="4"/>
  <c r="DF380" i="2"/>
  <c r="DD380" i="4"/>
  <c r="DW381" i="1"/>
  <c r="ED289" i="1"/>
  <c r="DZ289" i="1"/>
  <c r="DO288" i="2" s="1"/>
  <c r="EG289" i="1"/>
  <c r="DH288" i="4"/>
  <c r="EB289" i="1"/>
  <c r="EA289" i="1"/>
  <c r="EH289" i="1"/>
  <c r="DI288" i="4" s="1"/>
  <c r="EI289" i="1"/>
  <c r="DJ288" i="4" s="1"/>
  <c r="DF288" i="2"/>
  <c r="EC289" i="1"/>
  <c r="EF289" i="1"/>
  <c r="DG288" i="4" s="1"/>
  <c r="DY289" i="1"/>
  <c r="EE537" i="1"/>
  <c r="DI536" i="2"/>
  <c r="DF441" i="2"/>
  <c r="DD441" i="4"/>
  <c r="EG376" i="1"/>
  <c r="DH375" i="4"/>
  <c r="EC376" i="1"/>
  <c r="EI376" i="1"/>
  <c r="DJ375" i="4" s="1"/>
  <c r="DF375" i="2"/>
  <c r="EF376" i="1"/>
  <c r="DG375" i="4" s="1"/>
  <c r="DX376" i="1"/>
  <c r="EH376" i="1"/>
  <c r="DI375" i="4" s="1"/>
  <c r="DD375" i="4"/>
  <c r="ED376" i="1"/>
  <c r="DY376" i="1"/>
  <c r="EE376" i="1"/>
  <c r="DZ376" i="1"/>
  <c r="DO375" i="2"/>
  <c r="DF102" i="2"/>
  <c r="DD102" i="4"/>
  <c r="DD476" i="4"/>
  <c r="EC477" i="1"/>
  <c r="DK476" i="2"/>
  <c r="ED477" i="1"/>
  <c r="EF477" i="1"/>
  <c r="DG476" i="4"/>
  <c r="EA477" i="1"/>
  <c r="EJ477" i="1"/>
  <c r="DK476" i="4"/>
  <c r="EI477" i="1"/>
  <c r="DJ476" i="4"/>
  <c r="EH477" i="1"/>
  <c r="DI476" i="4" s="1"/>
  <c r="DW478" i="1"/>
  <c r="DX477" i="1"/>
  <c r="EG477" i="1"/>
  <c r="DH476" i="4"/>
  <c r="EB477" i="1"/>
  <c r="DE435" i="4"/>
  <c r="DX436" i="1"/>
  <c r="ED385" i="1"/>
  <c r="EH385" i="1"/>
  <c r="DI384" i="4"/>
  <c r="EC385" i="1"/>
  <c r="DK384" i="2" s="1"/>
  <c r="EB385" i="1"/>
  <c r="EA385" i="1"/>
  <c r="EG385" i="1"/>
  <c r="DH384" i="4"/>
  <c r="EI385" i="1"/>
  <c r="DJ384" i="4"/>
  <c r="DW385" i="1"/>
  <c r="DY385" i="1"/>
  <c r="EE385" i="1"/>
  <c r="EJ385" i="1"/>
  <c r="DK384" i="4" s="1"/>
  <c r="EG100" i="1"/>
  <c r="DH99" i="4" s="1"/>
  <c r="EA100" i="1"/>
  <c r="EF100" i="1"/>
  <c r="DG99" i="4" s="1"/>
  <c r="DW101" i="1"/>
  <c r="EB100" i="1"/>
  <c r="EH100" i="1"/>
  <c r="DI99" i="4"/>
  <c r="DZ100" i="1"/>
  <c r="DO99" i="2"/>
  <c r="DX100" i="1"/>
  <c r="EE100" i="1"/>
  <c r="DY100" i="1"/>
  <c r="ED100" i="1"/>
  <c r="DF428" i="2"/>
  <c r="DD428" i="4"/>
  <c r="DD89" i="4"/>
  <c r="EJ90" i="1"/>
  <c r="DK89" i="4"/>
  <c r="ED90" i="1"/>
  <c r="DL89" i="2"/>
  <c r="EF90" i="1"/>
  <c r="DG89" i="4" s="1"/>
  <c r="EI90" i="1"/>
  <c r="DJ89" i="4" s="1"/>
  <c r="EH90" i="1"/>
  <c r="DI89" i="4"/>
  <c r="DZ90" i="1"/>
  <c r="DO89" i="2"/>
  <c r="DY90" i="1"/>
  <c r="EG90" i="1"/>
  <c r="DH89" i="4"/>
  <c r="DX90" i="1"/>
  <c r="DW90" i="1"/>
  <c r="DE255" i="4"/>
  <c r="DW257" i="1"/>
  <c r="EE94" i="1"/>
  <c r="DY94" i="1"/>
  <c r="DX94" i="1"/>
  <c r="DZ94" i="1"/>
  <c r="DO93" i="2" s="1"/>
  <c r="DG93" i="2"/>
  <c r="EI94" i="1"/>
  <c r="DJ93" i="4" s="1"/>
  <c r="EB94" i="1"/>
  <c r="EH94" i="1"/>
  <c r="DI93" i="4" s="1"/>
  <c r="DE93" i="4"/>
  <c r="ED94" i="1"/>
  <c r="DL93" i="2"/>
  <c r="EC94" i="1"/>
  <c r="EJ94" i="1"/>
  <c r="DK93" i="4"/>
  <c r="DF359" i="2"/>
  <c r="DD359" i="4"/>
  <c r="DW98" i="1"/>
  <c r="DW436" i="1"/>
  <c r="DW386" i="1"/>
  <c r="DH385" i="2" s="1"/>
  <c r="DX360" i="1"/>
  <c r="EG360" i="1"/>
  <c r="DH359" i="4"/>
  <c r="DY360" i="1"/>
  <c r="EG216" i="1"/>
  <c r="DH215" i="4" s="1"/>
  <c r="EC216" i="1"/>
  <c r="DK215" i="2" s="1"/>
  <c r="EJ216" i="1"/>
  <c r="DK215" i="4"/>
  <c r="DW172" i="1"/>
  <c r="DW122" i="1"/>
  <c r="DZ122" i="1"/>
  <c r="DO121" i="2" s="1"/>
  <c r="DW364" i="1"/>
  <c r="DW94" i="1"/>
  <c r="EH290" i="1"/>
  <c r="DI289" i="4"/>
  <c r="EF290" i="1"/>
  <c r="DG289" i="4" s="1"/>
  <c r="ED290" i="1"/>
  <c r="DY364" i="1"/>
  <c r="ED364" i="1"/>
  <c r="DZ364" i="1"/>
  <c r="DO363" i="2" s="1"/>
  <c r="DW282" i="1"/>
  <c r="DW294" i="1"/>
  <c r="EF294" i="1" s="1"/>
  <c r="DG293" i="4" s="1"/>
  <c r="EJ153" i="1"/>
  <c r="DK152" i="4"/>
  <c r="DY153" i="1"/>
  <c r="EI153" i="1"/>
  <c r="DJ152" i="4"/>
  <c r="EH494" i="1"/>
  <c r="DI493" i="4" s="1"/>
  <c r="DX256" i="1"/>
  <c r="EJ79" i="1"/>
  <c r="DK78" i="4"/>
  <c r="EA94" i="1"/>
  <c r="EC100" i="1"/>
  <c r="EH97" i="1"/>
  <c r="DI96" i="4"/>
  <c r="ED70" i="1"/>
  <c r="DL69" i="2"/>
  <c r="EA514" i="1"/>
  <c r="DY514" i="1"/>
  <c r="EF514" i="1"/>
  <c r="DG513" i="4" s="1"/>
  <c r="DX514" i="1"/>
  <c r="EE514" i="1"/>
  <c r="EG514" i="1"/>
  <c r="DH513" i="4"/>
  <c r="EI514" i="1"/>
  <c r="DJ513" i="4"/>
  <c r="ED514" i="1"/>
  <c r="DL513" i="2" s="1"/>
  <c r="DZ514" i="1"/>
  <c r="DO513" i="2"/>
  <c r="DX465" i="1"/>
  <c r="EF465" i="1"/>
  <c r="DG464" i="4" s="1"/>
  <c r="EA465" i="1"/>
  <c r="DY465" i="1"/>
  <c r="EG465" i="1"/>
  <c r="DH464" i="4"/>
  <c r="EH465" i="1"/>
  <c r="DI464" i="4" s="1"/>
  <c r="EE465" i="1"/>
  <c r="ED465" i="1"/>
  <c r="EJ465" i="1"/>
  <c r="DK464" i="4" s="1"/>
  <c r="DW466" i="1"/>
  <c r="DZ385" i="1"/>
  <c r="DO384" i="2"/>
  <c r="ED275" i="1"/>
  <c r="DL274" i="2"/>
  <c r="EI275" i="1"/>
  <c r="DJ274" i="4"/>
  <c r="DX275" i="1"/>
  <c r="EB275" i="1"/>
  <c r="EG275" i="1"/>
  <c r="DH274" i="4"/>
  <c r="EH275" i="1"/>
  <c r="DI274" i="4"/>
  <c r="DZ275" i="1"/>
  <c r="DO274" i="2"/>
  <c r="DW176" i="1"/>
  <c r="EB90" i="1"/>
  <c r="EA488" i="1"/>
  <c r="EF488" i="1"/>
  <c r="DG487" i="4" s="1"/>
  <c r="EH488" i="1"/>
  <c r="DI487" i="4"/>
  <c r="DY488" i="1"/>
  <c r="DX488" i="1"/>
  <c r="EG488" i="1"/>
  <c r="DH487" i="4" s="1"/>
  <c r="EB488" i="1"/>
  <c r="EI488" i="1"/>
  <c r="DJ487" i="4"/>
  <c r="EE488" i="1"/>
  <c r="DZ488" i="1"/>
  <c r="DO487" i="2"/>
  <c r="EF263" i="1"/>
  <c r="DG262" i="4" s="1"/>
  <c r="EJ263" i="1"/>
  <c r="DK262" i="4" s="1"/>
  <c r="EH263" i="1"/>
  <c r="DI262" i="4"/>
  <c r="EI263" i="1"/>
  <c r="DJ262" i="4"/>
  <c r="DZ263" i="1"/>
  <c r="DO262" i="2" s="1"/>
  <c r="EJ55" i="1"/>
  <c r="DK54" i="4" s="1"/>
  <c r="EF55" i="1"/>
  <c r="DG54" i="4"/>
  <c r="ED55" i="1"/>
  <c r="DL54" i="2"/>
  <c r="EH55" i="1"/>
  <c r="DI54" i="4" s="1"/>
  <c r="DX55" i="1"/>
  <c r="EG55" i="1"/>
  <c r="DH54" i="4"/>
  <c r="EC55" i="1"/>
  <c r="DK54" i="2" s="1"/>
  <c r="DY55" i="1"/>
  <c r="EE55" i="1"/>
  <c r="DZ55" i="1"/>
  <c r="DO54" i="2"/>
  <c r="EI202" i="1"/>
  <c r="DJ201" i="4"/>
  <c r="DZ202" i="1"/>
  <c r="DO201" i="2" s="1"/>
  <c r="EG202" i="1"/>
  <c r="DH201" i="4"/>
  <c r="DY202" i="1"/>
  <c r="EF202" i="1"/>
  <c r="DG201" i="4" s="1"/>
  <c r="EH202" i="1"/>
  <c r="DI201" i="4"/>
  <c r="EJ202" i="1"/>
  <c r="DK201" i="4"/>
  <c r="EB202" i="1"/>
  <c r="EC202" i="1"/>
  <c r="DK201" i="2"/>
  <c r="ED202" i="1"/>
  <c r="DG255" i="2"/>
  <c r="DD363" i="4"/>
  <c r="EH267" i="1"/>
  <c r="DI266" i="4"/>
  <c r="EE267" i="1"/>
  <c r="DZ267" i="1"/>
  <c r="DO266" i="2"/>
  <c r="EJ267" i="1"/>
  <c r="DK266" i="4"/>
  <c r="EF267" i="1"/>
  <c r="DG266" i="4" s="1"/>
  <c r="EB267" i="1"/>
  <c r="DG266" i="2"/>
  <c r="DX267" i="1"/>
  <c r="EC267" i="1"/>
  <c r="DK266" i="2" s="1"/>
  <c r="EG267" i="1"/>
  <c r="DH266" i="4"/>
  <c r="DY267" i="1"/>
  <c r="DG151" i="2"/>
  <c r="DE151" i="4"/>
  <c r="EC213" i="1"/>
  <c r="DZ213" i="1"/>
  <c r="DO212" i="2" s="1"/>
  <c r="EJ213" i="1"/>
  <c r="DK212" i="4"/>
  <c r="DG212" i="2"/>
  <c r="EA213" i="1"/>
  <c r="EG213" i="1"/>
  <c r="DH212" i="4" s="1"/>
  <c r="EF213" i="1"/>
  <c r="DG212" i="4" s="1"/>
  <c r="DE212" i="4"/>
  <c r="ED213" i="1"/>
  <c r="DX213" i="1"/>
  <c r="EI213" i="1"/>
  <c r="DJ212" i="4"/>
  <c r="DF202" i="2"/>
  <c r="DW204" i="1"/>
  <c r="DD202" i="4"/>
  <c r="DX284" i="1"/>
  <c r="DW284" i="1"/>
  <c r="EC384" i="1"/>
  <c r="EI384" i="1"/>
  <c r="DJ383" i="4"/>
  <c r="ED384" i="1"/>
  <c r="DX384" i="1"/>
  <c r="EA384" i="1"/>
  <c r="EF384" i="1"/>
  <c r="DG383" i="4"/>
  <c r="EJ384" i="1"/>
  <c r="DK383" i="4"/>
  <c r="DY384" i="1"/>
  <c r="DZ384" i="1"/>
  <c r="DO383" i="2"/>
  <c r="EH384" i="1"/>
  <c r="DI383" i="4"/>
  <c r="EG293" i="1"/>
  <c r="DH292" i="4" s="1"/>
  <c r="DX293" i="1"/>
  <c r="DY293" i="1"/>
  <c r="EF293" i="1"/>
  <c r="DG292" i="4"/>
  <c r="EA293" i="1"/>
  <c r="ED293" i="1"/>
  <c r="DL292" i="2"/>
  <c r="EB293" i="1"/>
  <c r="EE293" i="1"/>
  <c r="EH293" i="1"/>
  <c r="DI292" i="4" s="1"/>
  <c r="DZ293" i="1"/>
  <c r="DO292" i="2" s="1"/>
  <c r="DW293" i="1"/>
  <c r="DG126" i="2"/>
  <c r="DE126" i="4"/>
  <c r="DX127" i="1"/>
  <c r="EK127" i="1"/>
  <c r="DW79" i="1"/>
  <c r="EH360" i="1"/>
  <c r="DI359" i="4" s="1"/>
  <c r="DZ360" i="1"/>
  <c r="DO359" i="2"/>
  <c r="EI360" i="1"/>
  <c r="DJ359" i="4"/>
  <c r="DW344" i="1"/>
  <c r="EE216" i="1"/>
  <c r="EB216" i="1"/>
  <c r="EI216" i="1"/>
  <c r="DJ215" i="4"/>
  <c r="EA216" i="1"/>
  <c r="DW85" i="1"/>
  <c r="DH84" i="2"/>
  <c r="EJ290" i="1"/>
  <c r="DK289" i="4" s="1"/>
  <c r="EI290" i="1"/>
  <c r="DJ289" i="4" s="1"/>
  <c r="EE290" i="1"/>
  <c r="EA364" i="1"/>
  <c r="EI364" i="1"/>
  <c r="DJ363" i="4"/>
  <c r="EF364" i="1"/>
  <c r="DG363" i="4" s="1"/>
  <c r="EF153" i="1"/>
  <c r="DG152" i="4" s="1"/>
  <c r="EA153" i="1"/>
  <c r="EE153" i="1"/>
  <c r="DW80" i="1"/>
  <c r="DW173" i="1"/>
  <c r="EF79" i="1"/>
  <c r="DG78" i="4" s="1"/>
  <c r="EG94" i="1"/>
  <c r="DH93" i="4" s="1"/>
  <c r="DX429" i="1"/>
  <c r="EE384" i="1"/>
  <c r="EI293" i="1"/>
  <c r="DJ292" i="4"/>
  <c r="EJ100" i="1"/>
  <c r="DK99" i="4" s="1"/>
  <c r="EJ70" i="1"/>
  <c r="DK69" i="4" s="1"/>
  <c r="EF385" i="1"/>
  <c r="DG384" i="4"/>
  <c r="EE90" i="1"/>
  <c r="DX368" i="1"/>
  <c r="EM368" i="1"/>
  <c r="DW369" i="1"/>
  <c r="EH369" i="1"/>
  <c r="DI368" i="4" s="1"/>
  <c r="DZ211" i="1"/>
  <c r="DO210" i="2"/>
  <c r="DY211" i="1"/>
  <c r="EJ211" i="1"/>
  <c r="DK210" i="4"/>
  <c r="EC211" i="1"/>
  <c r="DK210" i="2"/>
  <c r="ED211" i="1"/>
  <c r="EF211" i="1"/>
  <c r="DG210" i="4"/>
  <c r="EB211" i="1"/>
  <c r="EA211" i="1"/>
  <c r="EG211" i="1"/>
  <c r="DH210" i="4" s="1"/>
  <c r="DX211" i="1"/>
  <c r="DX232" i="1"/>
  <c r="EB232" i="1"/>
  <c r="DJ231" i="2"/>
  <c r="EE232" i="1"/>
  <c r="EA232" i="1"/>
  <c r="EC232" i="1"/>
  <c r="EG232" i="1"/>
  <c r="DH231" i="4"/>
  <c r="ED232" i="1"/>
  <c r="EI232" i="1"/>
  <c r="DJ231" i="4"/>
  <c r="EF232" i="1"/>
  <c r="DG231" i="4"/>
  <c r="EJ232" i="1"/>
  <c r="DK231" i="4" s="1"/>
  <c r="EB191" i="1"/>
  <c r="EG191" i="1"/>
  <c r="DH190" i="4"/>
  <c r="DX191" i="1"/>
  <c r="DW191" i="1"/>
  <c r="DY191" i="1"/>
  <c r="DZ191" i="1"/>
  <c r="DO190" i="2" s="1"/>
  <c r="EC191" i="1"/>
  <c r="EH191" i="1"/>
  <c r="DI190" i="4"/>
  <c r="DX10" i="1"/>
  <c r="EL10" i="1" s="1"/>
  <c r="DW11" i="1"/>
  <c r="DD289" i="4"/>
  <c r="DG83" i="2"/>
  <c r="DW473" i="1"/>
  <c r="DG497" i="2"/>
  <c r="DW494" i="1"/>
  <c r="DW438" i="1"/>
  <c r="DW178" i="1"/>
  <c r="DW82" i="1"/>
  <c r="DW483" i="1"/>
  <c r="DW311" i="1"/>
  <c r="DF310" i="4"/>
  <c r="DW278" i="1"/>
  <c r="EG278" i="1"/>
  <c r="DH277" i="4" s="1"/>
  <c r="DW129" i="1"/>
  <c r="DW302" i="1"/>
  <c r="DW315" i="1"/>
  <c r="DW268" i="1"/>
  <c r="DW21" i="1"/>
  <c r="DW123" i="1"/>
  <c r="DW93" i="1"/>
  <c r="DW408" i="1"/>
  <c r="DW267" i="1"/>
  <c r="DW347" i="1"/>
  <c r="DW366" i="1"/>
  <c r="DW355" i="1"/>
  <c r="DW75" i="1"/>
  <c r="EG236" i="1"/>
  <c r="DH235" i="4" s="1"/>
  <c r="DH383" i="2"/>
  <c r="DF383" i="4"/>
  <c r="DH161" i="2"/>
  <c r="DF161" i="4"/>
  <c r="DH373" i="2"/>
  <c r="DF373" i="4"/>
  <c r="DH187" i="2"/>
  <c r="DF187" i="4"/>
  <c r="DH453" i="2"/>
  <c r="DF453" i="4"/>
  <c r="DH168" i="2"/>
  <c r="DF168" i="4"/>
  <c r="DH56" i="2"/>
  <c r="DF56" i="4"/>
  <c r="DH252" i="2"/>
  <c r="DF252" i="4"/>
  <c r="DH134" i="2"/>
  <c r="DH381" i="2"/>
  <c r="DF381" i="4"/>
  <c r="DH282" i="2"/>
  <c r="DF282" i="4"/>
  <c r="EH176" i="1"/>
  <c r="DI175" i="4" s="1"/>
  <c r="DH322" i="2"/>
  <c r="DF322" i="4"/>
  <c r="DH86" i="2"/>
  <c r="DF86" i="4"/>
  <c r="DG507" i="2"/>
  <c r="DE507" i="4"/>
  <c r="DH397" i="2"/>
  <c r="DF397" i="4"/>
  <c r="DH16" i="2"/>
  <c r="DF16" i="4"/>
  <c r="DH335" i="2"/>
  <c r="DF335" i="4"/>
  <c r="DG504" i="2"/>
  <c r="DE504" i="4"/>
  <c r="DH50" i="2"/>
  <c r="DF50" i="4"/>
  <c r="DH412" i="2"/>
  <c r="DF412" i="4"/>
  <c r="DH356" i="2"/>
  <c r="DF356" i="4"/>
  <c r="DH329" i="2"/>
  <c r="DF329" i="4"/>
  <c r="DH294" i="2"/>
  <c r="DF294" i="4"/>
  <c r="DF240" i="2"/>
  <c r="DD240" i="4"/>
  <c r="DG229" i="2"/>
  <c r="DE229" i="4"/>
  <c r="DH219" i="2"/>
  <c r="DF219" i="4"/>
  <c r="DH167" i="2"/>
  <c r="DF167" i="4"/>
  <c r="DH82" i="2"/>
  <c r="DF82" i="4"/>
  <c r="DF65" i="2"/>
  <c r="DD65" i="4"/>
  <c r="DG35" i="2"/>
  <c r="DE35" i="4"/>
  <c r="DH11" i="2"/>
  <c r="DF11" i="4"/>
  <c r="DH17" i="2"/>
  <c r="DF17" i="4"/>
  <c r="DH206" i="2"/>
  <c r="DF206" i="4"/>
  <c r="DG498" i="2"/>
  <c r="DE498" i="4"/>
  <c r="DH360" i="2"/>
  <c r="DH212" i="2"/>
  <c r="DF212" i="4"/>
  <c r="DH209" i="2"/>
  <c r="DH445" i="2"/>
  <c r="DF445" i="4"/>
  <c r="EH472" i="1"/>
  <c r="DI471" i="4"/>
  <c r="DF471" i="4"/>
  <c r="DH369" i="2"/>
  <c r="DF369" i="4"/>
  <c r="DF290" i="2"/>
  <c r="DD290" i="4"/>
  <c r="DH313" i="2"/>
  <c r="DF313" i="4"/>
  <c r="DF113" i="2"/>
  <c r="DD113" i="4"/>
  <c r="DH83" i="2"/>
  <c r="DF83" i="4"/>
  <c r="DH138" i="2"/>
  <c r="DF138" i="4"/>
  <c r="DY109" i="1"/>
  <c r="EA109" i="1"/>
  <c r="DH319" i="2"/>
  <c r="DF319" i="4"/>
  <c r="DH39" i="2"/>
  <c r="DF39" i="4"/>
  <c r="DG472" i="2"/>
  <c r="DE472" i="4"/>
  <c r="DG428" i="2"/>
  <c r="DE428" i="4"/>
  <c r="DG481" i="2"/>
  <c r="DE481" i="4"/>
  <c r="DF456" i="2"/>
  <c r="DD456" i="4"/>
  <c r="DF426" i="2"/>
  <c r="DD426" i="4"/>
  <c r="DF368" i="2"/>
  <c r="DD368" i="4"/>
  <c r="DF400" i="2"/>
  <c r="DD400" i="4"/>
  <c r="DF365" i="2"/>
  <c r="DD365" i="4"/>
  <c r="DF425" i="2"/>
  <c r="DD425" i="4"/>
  <c r="DG365" i="2"/>
  <c r="DE365" i="4"/>
  <c r="DF327" i="2"/>
  <c r="DD327" i="4"/>
  <c r="DG200" i="2"/>
  <c r="DE200" i="4"/>
  <c r="DG181" i="2"/>
  <c r="DE181" i="4"/>
  <c r="DF247" i="2"/>
  <c r="DD247" i="4"/>
  <c r="DF139" i="2"/>
  <c r="DD139" i="4"/>
  <c r="DF177" i="2"/>
  <c r="DD177" i="4"/>
  <c r="DF147" i="2"/>
  <c r="DD147" i="4"/>
  <c r="DF168" i="2"/>
  <c r="DD168" i="4"/>
  <c r="DG118" i="2"/>
  <c r="DE118" i="4"/>
  <c r="DF69" i="2"/>
  <c r="DD69" i="4"/>
  <c r="DG14" i="2"/>
  <c r="DE14" i="4"/>
  <c r="DG389" i="2"/>
  <c r="DE389" i="4"/>
  <c r="DG517" i="2"/>
  <c r="DE517" i="4"/>
  <c r="DG437" i="2"/>
  <c r="DE437" i="4"/>
  <c r="DF467" i="2"/>
  <c r="DD467" i="4"/>
  <c r="DF440" i="2"/>
  <c r="DD440" i="4"/>
  <c r="DG509" i="2"/>
  <c r="DE509" i="4"/>
  <c r="DF459" i="2"/>
  <c r="DD459" i="4"/>
  <c r="DG417" i="2"/>
  <c r="DE417" i="4"/>
  <c r="DF397" i="2"/>
  <c r="DD397" i="4"/>
  <c r="DF394" i="2"/>
  <c r="DD394" i="4"/>
  <c r="DF379" i="2"/>
  <c r="DD379" i="4"/>
  <c r="DF256" i="2"/>
  <c r="DD256" i="4"/>
  <c r="DG258" i="2"/>
  <c r="DE258" i="4"/>
  <c r="DG218" i="2"/>
  <c r="DE218" i="4"/>
  <c r="DH185" i="2"/>
  <c r="DF185" i="4"/>
  <c r="DF192" i="2"/>
  <c r="DD192" i="4"/>
  <c r="DH155" i="2"/>
  <c r="DF155" i="4"/>
  <c r="DG148" i="2"/>
  <c r="DE148" i="4"/>
  <c r="DG127" i="2"/>
  <c r="DE127" i="4"/>
  <c r="DF110" i="2"/>
  <c r="DD110" i="4"/>
  <c r="DG116" i="2"/>
  <c r="DE116" i="4"/>
  <c r="DF77" i="2"/>
  <c r="DD77" i="4"/>
  <c r="DG42" i="2"/>
  <c r="DE42" i="4"/>
  <c r="DF4" i="2"/>
  <c r="DD4" i="4"/>
  <c r="DG486" i="2"/>
  <c r="DE486" i="4"/>
  <c r="DF381" i="2"/>
  <c r="DD381" i="4"/>
  <c r="DG282" i="2"/>
  <c r="DE282" i="4"/>
  <c r="DG247" i="2"/>
  <c r="DE247" i="4"/>
  <c r="DG113" i="2"/>
  <c r="DE113" i="4"/>
  <c r="DH30" i="2"/>
  <c r="DF30" i="4"/>
  <c r="DF519" i="2"/>
  <c r="DD519" i="4"/>
  <c r="DG466" i="2"/>
  <c r="DE466" i="4"/>
  <c r="DG452" i="2"/>
  <c r="DE452" i="4"/>
  <c r="DG429" i="2"/>
  <c r="DE429" i="4"/>
  <c r="DG392" i="2"/>
  <c r="DE392" i="4"/>
  <c r="DG351" i="2"/>
  <c r="DE351" i="4"/>
  <c r="DF353" i="2"/>
  <c r="DD353" i="4"/>
  <c r="DG356" i="2"/>
  <c r="DE356" i="4"/>
  <c r="DG332" i="2"/>
  <c r="DE332" i="4"/>
  <c r="DG287" i="2"/>
  <c r="DE287" i="4"/>
  <c r="DF316" i="2"/>
  <c r="DD316" i="4"/>
  <c r="DG318" i="2"/>
  <c r="DE318" i="4"/>
  <c r="DG256" i="2"/>
  <c r="DE256" i="4"/>
  <c r="DG216" i="2"/>
  <c r="DE216" i="4"/>
  <c r="DF248" i="2"/>
  <c r="DD248" i="4"/>
  <c r="DG172" i="2"/>
  <c r="DE172" i="4"/>
  <c r="DF153" i="2"/>
  <c r="DD153" i="4"/>
  <c r="DG154" i="2"/>
  <c r="DE154" i="4"/>
  <c r="DF138" i="2"/>
  <c r="DD138" i="4"/>
  <c r="DF96" i="2"/>
  <c r="DD96" i="4"/>
  <c r="DG106" i="2"/>
  <c r="DE106" i="4"/>
  <c r="DG76" i="2"/>
  <c r="DE76" i="4"/>
  <c r="DG41" i="2"/>
  <c r="DE41" i="4"/>
  <c r="DF61" i="2"/>
  <c r="DD61" i="4"/>
  <c r="DF479" i="2"/>
  <c r="DD479" i="4"/>
  <c r="DG446" i="2"/>
  <c r="DE446" i="4"/>
  <c r="DG455" i="2"/>
  <c r="DE455" i="4"/>
  <c r="DG425" i="2"/>
  <c r="DE425" i="4"/>
  <c r="DG345" i="2"/>
  <c r="DE345" i="4"/>
  <c r="DF354" i="2"/>
  <c r="DD354" i="4"/>
  <c r="DG390" i="2"/>
  <c r="DE390" i="4"/>
  <c r="DG324" i="2"/>
  <c r="DE324" i="4"/>
  <c r="DF287" i="2"/>
  <c r="DD287" i="4"/>
  <c r="DG320" i="2"/>
  <c r="DE320" i="4"/>
  <c r="DF310" i="2"/>
  <c r="DD310" i="4"/>
  <c r="DF183" i="2"/>
  <c r="DD183" i="4"/>
  <c r="DF181" i="2"/>
  <c r="DD181" i="4"/>
  <c r="DF171" i="2"/>
  <c r="DD171" i="4"/>
  <c r="DG152" i="2"/>
  <c r="DE152" i="4"/>
  <c r="DG99" i="2"/>
  <c r="DE99" i="4"/>
  <c r="DF94" i="2"/>
  <c r="DD94" i="4"/>
  <c r="DF76" i="2"/>
  <c r="DD76" i="4"/>
  <c r="DG75" i="2"/>
  <c r="DE75" i="4"/>
  <c r="DG9" i="2"/>
  <c r="DE9" i="4"/>
  <c r="DF27" i="2"/>
  <c r="DD27" i="4"/>
  <c r="DF17" i="2"/>
  <c r="DD17" i="4"/>
  <c r="DF507" i="2"/>
  <c r="DD507" i="4"/>
  <c r="DF233" i="2"/>
  <c r="DD233" i="4"/>
  <c r="DH12" i="2"/>
  <c r="DF12" i="4"/>
  <c r="EJ559" i="1"/>
  <c r="DK558" i="4"/>
  <c r="DI558" i="4"/>
  <c r="DF487" i="2"/>
  <c r="DD487" i="4"/>
  <c r="DF267" i="2"/>
  <c r="DD267" i="4"/>
  <c r="DG262" i="2"/>
  <c r="DE262" i="4"/>
  <c r="DF225" i="2"/>
  <c r="DD225" i="4"/>
  <c r="DF108" i="2"/>
  <c r="DD108" i="4"/>
  <c r="DG54" i="2"/>
  <c r="DE54" i="4"/>
  <c r="DF385" i="2"/>
  <c r="DD385" i="4"/>
  <c r="DG179" i="2"/>
  <c r="DE179" i="4"/>
  <c r="DG64" i="2"/>
  <c r="DE64" i="4"/>
  <c r="DF31" i="2"/>
  <c r="DD31" i="4"/>
  <c r="DF449" i="2"/>
  <c r="DD449" i="4"/>
  <c r="DF418" i="2"/>
  <c r="DD418" i="4"/>
  <c r="DG294" i="2"/>
  <c r="DE294" i="4"/>
  <c r="DG176" i="2"/>
  <c r="DE176" i="4"/>
  <c r="DF106" i="2"/>
  <c r="DD106" i="4"/>
  <c r="DF109" i="2"/>
  <c r="DD109" i="4"/>
  <c r="DG234" i="2"/>
  <c r="DE234" i="4"/>
  <c r="DF468" i="2"/>
  <c r="DD468" i="4"/>
  <c r="DF364" i="2"/>
  <c r="DD364" i="4"/>
  <c r="DF339" i="2"/>
  <c r="DD339" i="4"/>
  <c r="DF201" i="2"/>
  <c r="DD201" i="4"/>
  <c r="DG493" i="2"/>
  <c r="DE493" i="4"/>
  <c r="DF321" i="2"/>
  <c r="DD321" i="4"/>
  <c r="DF311" i="2"/>
  <c r="DD311" i="4"/>
  <c r="DG416" i="2"/>
  <c r="DE416" i="4"/>
  <c r="DG361" i="2"/>
  <c r="DE361" i="4"/>
  <c r="DF329" i="2"/>
  <c r="DD329" i="4"/>
  <c r="DG261" i="2"/>
  <c r="DE261" i="4"/>
  <c r="DF237" i="2"/>
  <c r="DD237" i="4"/>
  <c r="DG141" i="2"/>
  <c r="DE141" i="4"/>
  <c r="DF12" i="2"/>
  <c r="DD12" i="4"/>
  <c r="DH326" i="2"/>
  <c r="DF326" i="4"/>
  <c r="DH135" i="2"/>
  <c r="DF135" i="4"/>
  <c r="DH291" i="2"/>
  <c r="DF291" i="4"/>
  <c r="DH117" i="2"/>
  <c r="DF117" i="4"/>
  <c r="DH372" i="2"/>
  <c r="DF372" i="4"/>
  <c r="DH141" i="2"/>
  <c r="DF141" i="4"/>
  <c r="DH26" i="2"/>
  <c r="DF26" i="4"/>
  <c r="DF500" i="2"/>
  <c r="DD500" i="4"/>
  <c r="DH217" i="2"/>
  <c r="DF217" i="4"/>
  <c r="DF99" i="4"/>
  <c r="DH54" i="2"/>
  <c r="DF54" i="4"/>
  <c r="DH438" i="2"/>
  <c r="DF438" i="4"/>
  <c r="DH342" i="2"/>
  <c r="DF342" i="4"/>
  <c r="DH330" i="2"/>
  <c r="DF330" i="4"/>
  <c r="DH265" i="2"/>
  <c r="DF265" i="4"/>
  <c r="DH91" i="2"/>
  <c r="DF91" i="4"/>
  <c r="DH273" i="2"/>
  <c r="DF273" i="4"/>
  <c r="DH496" i="2"/>
  <c r="DF496" i="4"/>
  <c r="DH87" i="2"/>
  <c r="DF87" i="4"/>
  <c r="DF324" i="4"/>
  <c r="DF514" i="2"/>
  <c r="DD514" i="4"/>
  <c r="DH43" i="2"/>
  <c r="DF43" i="4"/>
  <c r="DH497" i="2"/>
  <c r="DF497" i="4"/>
  <c r="DH29" i="2"/>
  <c r="DF29" i="4"/>
  <c r="DG370" i="2"/>
  <c r="DE370" i="4"/>
  <c r="EF377" i="1"/>
  <c r="DG376" i="4" s="1"/>
  <c r="DH366" i="2"/>
  <c r="DF236" i="2"/>
  <c r="DD236" i="4"/>
  <c r="DH280" i="2"/>
  <c r="DF280" i="4"/>
  <c r="DG233" i="2"/>
  <c r="DE233" i="4"/>
  <c r="DH165" i="2"/>
  <c r="DF165" i="4"/>
  <c r="DH148" i="2"/>
  <c r="DF148" i="4"/>
  <c r="DH126" i="2"/>
  <c r="DF126" i="4"/>
  <c r="DH75" i="2"/>
  <c r="DF75" i="4"/>
  <c r="DH85" i="2"/>
  <c r="DF85" i="4"/>
  <c r="DH186" i="2"/>
  <c r="DF186" i="4"/>
  <c r="DH197" i="2"/>
  <c r="DF197" i="4"/>
  <c r="DH142" i="2"/>
  <c r="DH348" i="2"/>
  <c r="DF348" i="4"/>
  <c r="EI236" i="1"/>
  <c r="DJ235" i="4"/>
  <c r="DG490" i="2"/>
  <c r="DE490" i="4"/>
  <c r="DH436" i="2"/>
  <c r="DF436" i="4"/>
  <c r="DH344" i="2"/>
  <c r="DF344" i="4"/>
  <c r="DH163" i="2"/>
  <c r="DF163" i="4"/>
  <c r="DH204" i="2"/>
  <c r="DF204" i="4"/>
  <c r="DH132" i="2"/>
  <c r="DF132" i="4"/>
  <c r="DH110" i="2"/>
  <c r="DF110" i="4"/>
  <c r="DF92" i="4"/>
  <c r="DF96" i="4"/>
  <c r="DG459" i="2"/>
  <c r="DE459" i="4"/>
  <c r="DG478" i="2"/>
  <c r="DE478" i="4"/>
  <c r="DG436" i="2"/>
  <c r="DE436" i="4"/>
  <c r="DF422" i="2"/>
  <c r="DD422" i="4"/>
  <c r="DF395" i="2"/>
  <c r="DD395" i="4"/>
  <c r="DF362" i="2"/>
  <c r="DD362" i="4"/>
  <c r="DH402" i="2"/>
  <c r="DF402" i="4"/>
  <c r="DG352" i="2"/>
  <c r="DE352" i="4"/>
  <c r="DF358" i="2"/>
  <c r="DD358" i="4"/>
  <c r="DG346" i="2"/>
  <c r="DE346" i="4"/>
  <c r="DH278" i="2"/>
  <c r="DF278" i="4"/>
  <c r="DF261" i="2"/>
  <c r="DD261" i="4"/>
  <c r="DF317" i="2"/>
  <c r="DD317" i="4"/>
  <c r="DG245" i="2"/>
  <c r="DE245" i="4"/>
  <c r="DF199" i="2"/>
  <c r="DD199" i="4"/>
  <c r="DF249" i="2"/>
  <c r="DD249" i="4"/>
  <c r="DG137" i="2"/>
  <c r="DE137" i="4"/>
  <c r="DG173" i="2"/>
  <c r="DE173" i="4"/>
  <c r="DF136" i="2"/>
  <c r="DD136" i="4"/>
  <c r="DG119" i="2"/>
  <c r="DE119" i="4"/>
  <c r="DF55" i="2"/>
  <c r="DD55" i="4"/>
  <c r="DF32" i="2"/>
  <c r="DD32" i="4"/>
  <c r="DH374" i="2"/>
  <c r="DF374" i="4"/>
  <c r="DF238" i="2"/>
  <c r="DD238" i="4"/>
  <c r="DF111" i="2"/>
  <c r="DD111" i="4"/>
  <c r="DG431" i="2"/>
  <c r="DE431" i="4"/>
  <c r="DG433" i="2"/>
  <c r="DE433" i="4"/>
  <c r="DF510" i="2"/>
  <c r="DD510" i="4"/>
  <c r="DF437" i="2"/>
  <c r="DD437" i="4"/>
  <c r="DG414" i="2"/>
  <c r="DE414" i="4"/>
  <c r="DF391" i="2"/>
  <c r="DD391" i="4"/>
  <c r="DG353" i="2"/>
  <c r="DE353" i="4"/>
  <c r="DF366" i="2"/>
  <c r="DD366" i="4"/>
  <c r="DG344" i="2"/>
  <c r="DE344" i="4"/>
  <c r="DF296" i="2"/>
  <c r="DD296" i="4"/>
  <c r="DH279" i="2"/>
  <c r="DF279" i="4"/>
  <c r="DF285" i="2"/>
  <c r="DD285" i="4"/>
  <c r="DF239" i="2"/>
  <c r="DD239" i="4"/>
  <c r="DF196" i="2"/>
  <c r="DD196" i="4"/>
  <c r="DG252" i="2"/>
  <c r="DE252" i="4"/>
  <c r="DG198" i="2"/>
  <c r="DE198" i="4"/>
  <c r="DF255" i="2"/>
  <c r="DD255" i="4"/>
  <c r="DG189" i="2"/>
  <c r="DE189" i="4"/>
  <c r="DF145" i="2"/>
  <c r="DD145" i="4"/>
  <c r="DG164" i="2"/>
  <c r="DE164" i="4"/>
  <c r="DF151" i="2"/>
  <c r="DD151" i="4"/>
  <c r="DF126" i="2"/>
  <c r="DD126" i="4"/>
  <c r="DF98" i="2"/>
  <c r="DD98" i="4"/>
  <c r="DG103" i="2"/>
  <c r="DE103" i="4"/>
  <c r="DF62" i="2"/>
  <c r="DD62" i="4"/>
  <c r="DG36" i="2"/>
  <c r="DE36" i="4"/>
  <c r="DG379" i="2"/>
  <c r="DE379" i="4"/>
  <c r="DG283" i="2"/>
  <c r="DE283" i="4"/>
  <c r="DG160" i="2"/>
  <c r="DE160" i="4"/>
  <c r="DG39" i="2"/>
  <c r="DE39" i="4"/>
  <c r="DF511" i="2"/>
  <c r="DD511" i="4"/>
  <c r="DG367" i="2"/>
  <c r="DE367" i="4"/>
  <c r="DF419" i="2"/>
  <c r="DD419" i="4"/>
  <c r="DF343" i="2"/>
  <c r="DD343" i="4"/>
  <c r="DF346" i="2"/>
  <c r="DD346" i="4"/>
  <c r="DG328" i="2"/>
  <c r="DE328" i="4"/>
  <c r="DG314" i="2"/>
  <c r="DE314" i="4"/>
  <c r="DG276" i="2"/>
  <c r="DE276" i="4"/>
  <c r="DG316" i="2"/>
  <c r="DE316" i="4"/>
  <c r="DG210" i="2"/>
  <c r="DE210" i="4"/>
  <c r="DG243" i="2"/>
  <c r="DE243" i="4"/>
  <c r="DF207" i="2"/>
  <c r="DD207" i="4"/>
  <c r="DF231" i="2"/>
  <c r="DD231" i="4"/>
  <c r="DG190" i="2"/>
  <c r="DE190" i="4"/>
  <c r="DG144" i="2"/>
  <c r="DE144" i="4"/>
  <c r="DF169" i="2"/>
  <c r="DD169" i="4"/>
  <c r="DF134" i="2"/>
  <c r="DD134" i="4"/>
  <c r="DF90" i="2"/>
  <c r="DD90" i="4"/>
  <c r="DF80" i="2"/>
  <c r="DD80" i="4"/>
  <c r="DG8" i="2"/>
  <c r="DE8" i="4"/>
  <c r="DG483" i="2"/>
  <c r="DE483" i="4"/>
  <c r="DG468" i="2"/>
  <c r="DE468" i="4"/>
  <c r="DF505" i="2"/>
  <c r="DD505" i="4"/>
  <c r="DG447" i="2"/>
  <c r="DE447" i="4"/>
  <c r="DG377" i="2"/>
  <c r="DE377" i="4"/>
  <c r="DF350" i="2"/>
  <c r="DD350" i="4"/>
  <c r="DG380" i="2"/>
  <c r="DE380" i="4"/>
  <c r="DG322" i="2"/>
  <c r="DE322" i="4"/>
  <c r="DG263" i="2"/>
  <c r="DE263" i="4"/>
  <c r="DF268" i="2"/>
  <c r="DD268" i="4"/>
  <c r="DF219" i="2"/>
  <c r="DD219" i="4"/>
  <c r="DF213" i="2"/>
  <c r="DD213" i="4"/>
  <c r="DF154" i="2"/>
  <c r="DD154" i="4"/>
  <c r="DF150" i="2"/>
  <c r="DD150" i="4"/>
  <c r="DG149" i="2"/>
  <c r="DE149" i="4"/>
  <c r="DF93" i="2"/>
  <c r="DD93" i="4"/>
  <c r="DF92" i="2"/>
  <c r="DD92" i="4"/>
  <c r="DG67" i="2"/>
  <c r="DE67" i="4"/>
  <c r="DG485" i="2"/>
  <c r="DE485" i="4"/>
  <c r="DG19" i="2"/>
  <c r="DE19" i="4"/>
  <c r="DF299" i="2"/>
  <c r="DD299" i="4"/>
  <c r="DG241" i="2"/>
  <c r="DE241" i="4"/>
  <c r="DG98" i="2"/>
  <c r="DE98" i="4"/>
  <c r="EJ68" i="1"/>
  <c r="DK67" i="4"/>
  <c r="EJ561" i="1"/>
  <c r="DK560" i="4"/>
  <c r="DG560" i="4"/>
  <c r="DG477" i="2"/>
  <c r="DE477" i="4"/>
  <c r="DF337" i="2"/>
  <c r="DD337" i="4"/>
  <c r="DG260" i="2"/>
  <c r="DE260" i="4"/>
  <c r="DF226" i="2"/>
  <c r="DD226" i="4"/>
  <c r="DG91" i="2"/>
  <c r="DE91" i="4"/>
  <c r="DG20" i="2"/>
  <c r="DE20" i="4"/>
  <c r="DF390" i="2"/>
  <c r="DD390" i="4"/>
  <c r="DG388" i="2"/>
  <c r="DE388" i="4"/>
  <c r="DF210" i="2"/>
  <c r="DD210" i="4"/>
  <c r="DF43" i="2"/>
  <c r="DD43" i="4"/>
  <c r="DG61" i="2"/>
  <c r="DE61" i="4"/>
  <c r="DF430" i="2"/>
  <c r="DD430" i="4"/>
  <c r="DG354" i="2"/>
  <c r="DE354" i="4"/>
  <c r="DG303" i="2"/>
  <c r="DE303" i="4"/>
  <c r="DG214" i="2"/>
  <c r="DE214" i="4"/>
  <c r="DF174" i="2"/>
  <c r="DD174" i="4"/>
  <c r="DF86" i="2"/>
  <c r="DD86" i="4"/>
  <c r="DF503" i="2"/>
  <c r="DD503" i="4"/>
  <c r="DG511" i="2"/>
  <c r="DE511" i="4"/>
  <c r="DG409" i="2"/>
  <c r="DE409" i="4"/>
  <c r="DW410" i="1"/>
  <c r="DF52" i="2"/>
  <c r="DD52" i="4"/>
  <c r="DG231" i="2"/>
  <c r="DE231" i="4"/>
  <c r="DF300" i="2"/>
  <c r="DD300" i="4"/>
  <c r="DF360" i="2"/>
  <c r="DD360" i="4"/>
  <c r="DF234" i="2"/>
  <c r="DD234" i="4"/>
  <c r="DG135" i="2"/>
  <c r="DE135" i="4"/>
  <c r="DF53" i="2"/>
  <c r="DD53" i="4"/>
  <c r="DH245" i="2"/>
  <c r="DF245" i="4"/>
  <c r="DH27" i="2"/>
  <c r="DF27" i="4"/>
  <c r="DF504" i="2"/>
  <c r="DD504" i="4"/>
  <c r="DH226" i="2"/>
  <c r="DF226" i="4"/>
  <c r="DH107" i="2"/>
  <c r="DF107" i="4"/>
  <c r="DH519" i="2"/>
  <c r="DF519" i="4"/>
  <c r="DH199" i="2"/>
  <c r="DF199" i="4"/>
  <c r="DF435" i="4"/>
  <c r="DH316" i="2"/>
  <c r="DF316" i="4"/>
  <c r="DH154" i="2"/>
  <c r="DF154" i="4"/>
  <c r="DH109" i="2"/>
  <c r="DF109" i="4"/>
  <c r="DF37" i="2"/>
  <c r="DD37" i="4"/>
  <c r="DH188" i="2"/>
  <c r="DF188" i="4"/>
  <c r="DH418" i="2"/>
  <c r="DF418" i="4"/>
  <c r="DH5" i="2"/>
  <c r="DF5" i="4"/>
  <c r="DH462" i="2"/>
  <c r="DF462" i="4"/>
  <c r="DH288" i="2"/>
  <c r="DF288" i="4"/>
  <c r="DH137" i="2"/>
  <c r="DF137" i="4"/>
  <c r="DH463" i="2"/>
  <c r="DF463" i="4"/>
  <c r="DH492" i="2"/>
  <c r="DF492" i="4"/>
  <c r="DH312" i="2"/>
  <c r="DF312" i="4"/>
  <c r="DH272" i="2"/>
  <c r="DF272" i="4"/>
  <c r="DH62" i="2"/>
  <c r="DF62" i="4"/>
  <c r="DH19" i="2"/>
  <c r="DF19" i="4"/>
  <c r="DH9" i="2"/>
  <c r="DF9" i="4"/>
  <c r="DH104" i="2"/>
  <c r="DF104" i="4"/>
  <c r="DH487" i="2"/>
  <c r="DF487" i="4"/>
  <c r="DH431" i="2"/>
  <c r="DF431" i="4"/>
  <c r="DH314" i="2"/>
  <c r="DH156" i="2"/>
  <c r="DF156" i="4"/>
  <c r="DH72" i="2"/>
  <c r="DF72" i="4"/>
  <c r="DF36" i="2"/>
  <c r="DD36" i="4"/>
  <c r="EI11" i="1"/>
  <c r="DJ10" i="4"/>
  <c r="DG500" i="2"/>
  <c r="DE500" i="4"/>
  <c r="DF502" i="2"/>
  <c r="DD502" i="4"/>
  <c r="DH321" i="2"/>
  <c r="DF321" i="4"/>
  <c r="DH192" i="2"/>
  <c r="DF192" i="4"/>
  <c r="EF109" i="1"/>
  <c r="DG108" i="4" s="1"/>
  <c r="DF69" i="4"/>
  <c r="DH406" i="2"/>
  <c r="DF406" i="4"/>
  <c r="DG482" i="2"/>
  <c r="DE482" i="4"/>
  <c r="DG449" i="2"/>
  <c r="DE449" i="4"/>
  <c r="DF516" i="2"/>
  <c r="DD516" i="4"/>
  <c r="DF469" i="2"/>
  <c r="DD469" i="4"/>
  <c r="DF434" i="2"/>
  <c r="DD434" i="4"/>
  <c r="DF452" i="2"/>
  <c r="DD452" i="4"/>
  <c r="DF393" i="2"/>
  <c r="DD393" i="4"/>
  <c r="DF420" i="2"/>
  <c r="DD420" i="4"/>
  <c r="DF355" i="2"/>
  <c r="DD355" i="4"/>
  <c r="DG350" i="2"/>
  <c r="DE350" i="4"/>
  <c r="DF345" i="2"/>
  <c r="DD345" i="4"/>
  <c r="DG275" i="2"/>
  <c r="DE275" i="4"/>
  <c r="DG315" i="2"/>
  <c r="DE315" i="4"/>
  <c r="DG264" i="2"/>
  <c r="DE264" i="4"/>
  <c r="DF197" i="2"/>
  <c r="DD197" i="4"/>
  <c r="DF186" i="2"/>
  <c r="DD186" i="4"/>
  <c r="DG133" i="2"/>
  <c r="DE133" i="4"/>
  <c r="DF101" i="2"/>
  <c r="DD101" i="4"/>
  <c r="DF123" i="2"/>
  <c r="DD123" i="4"/>
  <c r="DG82" i="2"/>
  <c r="DE82" i="4"/>
  <c r="DG53" i="2"/>
  <c r="DE53" i="4"/>
  <c r="DF3" i="2"/>
  <c r="DD3" i="4"/>
  <c r="DG109" i="2"/>
  <c r="DE109" i="4"/>
  <c r="DG474" i="2"/>
  <c r="DE474" i="4"/>
  <c r="DF443" i="2"/>
  <c r="DD443" i="4"/>
  <c r="DG488" i="2"/>
  <c r="DE488" i="4"/>
  <c r="DF389" i="2"/>
  <c r="DD389" i="4"/>
  <c r="DF416" i="2"/>
  <c r="DD416" i="4"/>
  <c r="DF392" i="2"/>
  <c r="DD392" i="4"/>
  <c r="DF342" i="2"/>
  <c r="DD342" i="4"/>
  <c r="DG334" i="2"/>
  <c r="DE334" i="4"/>
  <c r="DG272" i="2"/>
  <c r="DE272" i="4"/>
  <c r="DG273" i="2"/>
  <c r="DE273" i="4"/>
  <c r="DG232" i="2"/>
  <c r="DE232" i="4"/>
  <c r="DG242" i="2"/>
  <c r="DE242" i="4"/>
  <c r="DG196" i="2"/>
  <c r="DE196" i="4"/>
  <c r="DG239" i="2"/>
  <c r="DE239" i="4"/>
  <c r="DG220" i="2"/>
  <c r="DE220" i="4"/>
  <c r="DF143" i="2"/>
  <c r="DD143" i="4"/>
  <c r="DF132" i="2"/>
  <c r="DD132" i="4"/>
  <c r="DF140" i="2"/>
  <c r="DD140" i="4"/>
  <c r="DG123" i="2"/>
  <c r="DE123" i="4"/>
  <c r="DF75" i="2"/>
  <c r="DD75" i="4"/>
  <c r="DG26" i="2"/>
  <c r="DE26" i="4"/>
  <c r="DF20" i="2"/>
  <c r="DD20" i="4"/>
  <c r="DG34" i="2"/>
  <c r="DE34" i="4"/>
  <c r="DF484" i="2"/>
  <c r="DD484" i="4"/>
  <c r="DG387" i="2"/>
  <c r="DE387" i="4"/>
  <c r="DF246" i="2"/>
  <c r="DD246" i="4"/>
  <c r="DF38" i="2"/>
  <c r="DD38" i="4"/>
  <c r="DF470" i="2"/>
  <c r="DD470" i="4"/>
  <c r="DG432" i="2"/>
  <c r="DE432" i="4"/>
  <c r="DG341" i="2"/>
  <c r="DE341" i="4"/>
  <c r="DF323" i="2"/>
  <c r="DD323" i="4"/>
  <c r="DF257" i="2"/>
  <c r="DD257" i="4"/>
  <c r="DG308" i="2"/>
  <c r="DE308" i="4"/>
  <c r="DF312" i="2"/>
  <c r="DD312" i="4"/>
  <c r="DF194" i="2"/>
  <c r="DD194" i="4"/>
  <c r="DF205" i="2"/>
  <c r="DD205" i="4"/>
  <c r="DF209" i="2"/>
  <c r="DD209" i="4"/>
  <c r="DG248" i="2"/>
  <c r="DE248" i="4"/>
  <c r="DF142" i="2"/>
  <c r="DD142" i="4"/>
  <c r="DF161" i="2"/>
  <c r="DD161" i="4"/>
  <c r="DG143" i="2"/>
  <c r="DE143" i="4"/>
  <c r="DH88" i="2"/>
  <c r="DF88" i="4"/>
  <c r="DG59" i="2"/>
  <c r="DE59" i="4"/>
  <c r="DF39" i="2"/>
  <c r="DD39" i="4"/>
  <c r="DF28" i="2"/>
  <c r="DD28" i="4"/>
  <c r="DF465" i="2"/>
  <c r="DD465" i="4"/>
  <c r="DG439" i="2"/>
  <c r="DE439" i="4"/>
  <c r="DG445" i="2"/>
  <c r="DE445" i="4"/>
  <c r="DF436" i="2"/>
  <c r="DD436" i="4"/>
  <c r="DF374" i="2"/>
  <c r="DD374" i="4"/>
  <c r="DG419" i="2"/>
  <c r="DE419" i="4"/>
  <c r="DF399" i="2"/>
  <c r="DD399" i="4"/>
  <c r="DF306" i="2"/>
  <c r="DD306" i="4"/>
  <c r="DF335" i="2"/>
  <c r="DD335" i="4"/>
  <c r="DG178" i="2"/>
  <c r="DE178" i="4"/>
  <c r="DF120" i="2"/>
  <c r="DD120" i="4"/>
  <c r="DF122" i="2"/>
  <c r="DD122" i="4"/>
  <c r="DG62" i="2"/>
  <c r="DE62" i="4"/>
  <c r="DG45" i="2"/>
  <c r="DE45" i="4"/>
  <c r="DG32" i="2"/>
  <c r="DE32" i="4"/>
  <c r="DG37" i="2"/>
  <c r="DE37" i="4"/>
  <c r="DG28" i="2"/>
  <c r="DE28" i="4"/>
  <c r="DG280" i="2"/>
  <c r="DE280" i="4"/>
  <c r="DG235" i="2"/>
  <c r="DE235" i="4"/>
  <c r="DH49" i="2"/>
  <c r="DF49" i="4"/>
  <c r="DH454" i="2"/>
  <c r="DF454" i="4"/>
  <c r="EF560" i="1"/>
  <c r="DG559" i="4" s="1"/>
  <c r="DG558" i="4"/>
  <c r="DF515" i="2"/>
  <c r="DD515" i="4"/>
  <c r="DF473" i="2"/>
  <c r="DD473" i="4"/>
  <c r="DG420" i="2"/>
  <c r="DE420" i="4"/>
  <c r="DF333" i="2"/>
  <c r="DD333" i="4"/>
  <c r="DF241" i="2"/>
  <c r="DD241" i="4"/>
  <c r="DG182" i="2"/>
  <c r="DE182" i="4"/>
  <c r="DG96" i="2"/>
  <c r="DE96" i="4"/>
  <c r="DF356" i="2"/>
  <c r="DD356" i="4"/>
  <c r="DF190" i="2"/>
  <c r="DD190" i="4"/>
  <c r="DF56" i="2"/>
  <c r="DD56" i="4"/>
  <c r="DF40" i="2"/>
  <c r="DD40" i="4"/>
  <c r="DG374" i="2"/>
  <c r="DE374" i="4"/>
  <c r="DH71" i="2"/>
  <c r="DF71" i="4"/>
  <c r="DF410" i="2"/>
  <c r="DD410" i="4"/>
  <c r="DF348" i="2"/>
  <c r="DD348" i="4"/>
  <c r="DF254" i="2"/>
  <c r="DD254" i="4"/>
  <c r="DG204" i="2"/>
  <c r="DE204" i="4"/>
  <c r="DF144" i="2"/>
  <c r="DD144" i="4"/>
  <c r="DG122" i="2"/>
  <c r="DE122" i="4"/>
  <c r="DF13" i="2"/>
  <c r="DD13" i="4"/>
  <c r="DF292" i="2"/>
  <c r="DD292" i="4"/>
  <c r="DG69" i="2"/>
  <c r="DE69" i="4"/>
  <c r="DF454" i="2"/>
  <c r="DD454" i="4"/>
  <c r="DF46" i="2"/>
  <c r="DD46" i="4"/>
  <c r="DF163" i="2"/>
  <c r="DD163" i="4"/>
  <c r="DG340" i="2"/>
  <c r="DE340" i="4"/>
  <c r="DF263" i="2"/>
  <c r="DD263" i="4"/>
  <c r="DF371" i="2"/>
  <c r="DD371" i="4"/>
  <c r="DF482" i="2"/>
  <c r="DD482" i="4"/>
  <c r="DF206" i="2"/>
  <c r="DD206" i="4"/>
  <c r="DG165" i="2"/>
  <c r="DE165" i="4"/>
  <c r="DG128" i="2"/>
  <c r="DE128" i="4"/>
  <c r="DF84" i="2"/>
  <c r="DD84" i="4"/>
  <c r="DH433" i="2"/>
  <c r="DF433" i="4"/>
  <c r="DH196" i="2"/>
  <c r="DF196" i="4"/>
  <c r="DH207" i="2"/>
  <c r="DF207" i="4"/>
  <c r="DH67" i="2"/>
  <c r="DF67" i="4"/>
  <c r="DH202" i="2"/>
  <c r="DF202" i="4"/>
  <c r="DG515" i="2"/>
  <c r="DE515" i="4"/>
  <c r="DH307" i="2"/>
  <c r="DF307" i="4"/>
  <c r="DH160" i="2"/>
  <c r="DF160" i="4"/>
  <c r="DF6" i="4"/>
  <c r="DH398" i="2"/>
  <c r="DF398" i="4"/>
  <c r="DF295" i="2"/>
  <c r="DD295" i="4"/>
  <c r="DH242" i="2"/>
  <c r="DF242" i="4"/>
  <c r="DH184" i="2"/>
  <c r="DF184" i="4"/>
  <c r="DH80" i="2"/>
  <c r="DF80" i="4"/>
  <c r="DH157" i="2"/>
  <c r="DF157" i="4"/>
  <c r="DH250" i="2"/>
  <c r="DF250" i="4"/>
  <c r="DH446" i="2"/>
  <c r="DF446" i="4"/>
  <c r="DH251" i="2"/>
  <c r="DF251" i="4"/>
  <c r="DH102" i="2"/>
  <c r="DF102" i="4"/>
  <c r="DH375" i="2"/>
  <c r="DF375" i="4"/>
  <c r="DF93" i="4"/>
  <c r="DH434" i="2"/>
  <c r="DF434" i="4"/>
  <c r="DH388" i="2"/>
  <c r="DF388" i="4"/>
  <c r="DH302" i="2"/>
  <c r="DF302" i="4"/>
  <c r="DF286" i="2"/>
  <c r="DD286" i="4"/>
  <c r="DG254" i="2"/>
  <c r="DE254" i="4"/>
  <c r="DF253" i="2"/>
  <c r="DD253" i="4"/>
  <c r="DF244" i="2"/>
  <c r="DD244" i="4"/>
  <c r="DH228" i="2"/>
  <c r="DF228" i="4"/>
  <c r="DG65" i="2"/>
  <c r="DE65" i="4"/>
  <c r="DH42" i="2"/>
  <c r="DF42" i="4"/>
  <c r="DG38" i="2"/>
  <c r="DE38" i="4"/>
  <c r="DH308" i="2"/>
  <c r="DF308" i="4"/>
  <c r="DH55" i="2"/>
  <c r="DH452" i="2"/>
  <c r="DF452" i="4"/>
  <c r="DF509" i="2"/>
  <c r="DD509" i="4"/>
  <c r="DH285" i="2"/>
  <c r="DF285" i="4"/>
  <c r="DH13" i="2"/>
  <c r="DF13" i="4"/>
  <c r="DH46" i="2"/>
  <c r="DF46" i="4"/>
  <c r="DH193" i="2"/>
  <c r="DH347" i="2"/>
  <c r="DH34" i="2"/>
  <c r="DF34" i="4"/>
  <c r="DH173" i="2"/>
  <c r="DF173" i="4"/>
  <c r="DG156" i="2"/>
  <c r="DE156" i="4"/>
  <c r="DH108" i="2"/>
  <c r="DF108" i="4"/>
  <c r="DF60" i="2"/>
  <c r="DD60" i="4"/>
  <c r="DH164" i="2"/>
  <c r="DF164" i="4"/>
  <c r="DH376" i="2"/>
  <c r="DF376" i="4"/>
  <c r="DH112" i="2"/>
  <c r="DF112" i="4"/>
  <c r="DH231" i="2"/>
  <c r="DF231" i="4"/>
  <c r="DH232" i="2"/>
  <c r="DF232" i="4"/>
  <c r="DH40" i="2"/>
  <c r="DF40" i="4"/>
  <c r="DG513" i="2"/>
  <c r="DE513" i="4"/>
  <c r="DF464" i="2"/>
  <c r="DD464" i="4"/>
  <c r="DF429" i="2"/>
  <c r="DD429" i="4"/>
  <c r="DG470" i="2"/>
  <c r="DE470" i="4"/>
  <c r="DF351" i="2"/>
  <c r="DD351" i="4"/>
  <c r="DF415" i="2"/>
  <c r="DD415" i="4"/>
  <c r="DG381" i="2"/>
  <c r="DE381" i="4"/>
  <c r="DF408" i="2"/>
  <c r="DD408" i="4"/>
  <c r="DF322" i="2"/>
  <c r="DD322" i="4"/>
  <c r="DF274" i="2"/>
  <c r="DD274" i="4"/>
  <c r="DF283" i="2"/>
  <c r="DD283" i="4"/>
  <c r="DF215" i="2"/>
  <c r="DD215" i="4"/>
  <c r="DG194" i="2"/>
  <c r="DE194" i="4"/>
  <c r="DG253" i="2"/>
  <c r="DE253" i="4"/>
  <c r="DF165" i="2"/>
  <c r="DD165" i="4"/>
  <c r="DG167" i="2"/>
  <c r="DE167" i="4"/>
  <c r="DG174" i="2"/>
  <c r="DE174" i="4"/>
  <c r="DG92" i="2"/>
  <c r="DE92" i="4"/>
  <c r="DG73" i="2"/>
  <c r="DE73" i="4"/>
  <c r="DF83" i="2"/>
  <c r="DD83" i="4"/>
  <c r="DG78" i="2"/>
  <c r="DE78" i="4"/>
  <c r="DG47" i="2"/>
  <c r="DE47" i="4"/>
  <c r="DF232" i="2"/>
  <c r="DD232" i="4"/>
  <c r="DG519" i="2"/>
  <c r="DE519" i="4"/>
  <c r="DG442" i="2"/>
  <c r="DE442" i="4"/>
  <c r="DF488" i="2"/>
  <c r="DD488" i="4"/>
  <c r="DG441" i="2"/>
  <c r="DE441" i="4"/>
  <c r="DG423" i="2"/>
  <c r="DE423" i="4"/>
  <c r="DG384" i="2"/>
  <c r="DE384" i="4"/>
  <c r="DG310" i="2"/>
  <c r="DE310" i="4"/>
  <c r="DG326" i="2"/>
  <c r="DE326" i="4"/>
  <c r="DG269" i="2"/>
  <c r="DE269" i="4"/>
  <c r="DF218" i="2"/>
  <c r="DD218" i="4"/>
  <c r="DF224" i="2"/>
  <c r="DD224" i="4"/>
  <c r="DG188" i="2"/>
  <c r="DE188" i="4"/>
  <c r="DF217" i="2"/>
  <c r="DD217" i="4"/>
  <c r="DF179" i="2"/>
  <c r="DD179" i="4"/>
  <c r="DF135" i="2"/>
  <c r="DD135" i="4"/>
  <c r="DF130" i="2"/>
  <c r="DD130" i="4"/>
  <c r="DF112" i="2"/>
  <c r="DD112" i="4"/>
  <c r="DG129" i="2"/>
  <c r="DE129" i="4"/>
  <c r="DG80" i="2"/>
  <c r="DE80" i="4"/>
  <c r="DG50" i="2"/>
  <c r="DE50" i="4"/>
  <c r="DG13" i="2"/>
  <c r="DE13" i="4"/>
  <c r="DG503" i="2"/>
  <c r="DE503" i="4"/>
  <c r="DG383" i="2"/>
  <c r="DE383" i="4"/>
  <c r="DG163" i="2"/>
  <c r="DE163" i="4"/>
  <c r="DF478" i="2"/>
  <c r="DD478" i="4"/>
  <c r="DF444" i="2"/>
  <c r="DD444" i="4"/>
  <c r="DG456" i="2"/>
  <c r="DE456" i="4"/>
  <c r="DF438" i="2"/>
  <c r="DD438" i="4"/>
  <c r="DF357" i="2"/>
  <c r="DD357" i="4"/>
  <c r="DG359" i="2"/>
  <c r="DE359" i="4"/>
  <c r="DF383" i="2"/>
  <c r="DD383" i="4"/>
  <c r="DF326" i="2"/>
  <c r="DD326" i="4"/>
  <c r="DG327" i="2"/>
  <c r="DE327" i="4"/>
  <c r="DF331" i="2"/>
  <c r="DD331" i="4"/>
  <c r="DG187" i="2"/>
  <c r="DE187" i="4"/>
  <c r="DF221" i="2"/>
  <c r="DD221" i="4"/>
  <c r="DG206" i="2"/>
  <c r="DE206" i="4"/>
  <c r="DG177" i="2"/>
  <c r="DE177" i="4"/>
  <c r="DG158" i="2"/>
  <c r="DE158" i="4"/>
  <c r="DG139" i="2"/>
  <c r="DE139" i="4"/>
  <c r="DG121" i="2"/>
  <c r="DE121" i="4"/>
  <c r="DF128" i="2"/>
  <c r="DD128" i="4"/>
  <c r="DG85" i="2"/>
  <c r="DE85" i="4"/>
  <c r="DF29" i="2"/>
  <c r="DD29" i="4"/>
  <c r="DF230" i="2"/>
  <c r="DD230" i="4"/>
  <c r="DF455" i="2"/>
  <c r="DD455" i="4"/>
  <c r="DG443" i="2"/>
  <c r="DE443" i="4"/>
  <c r="DG424" i="2"/>
  <c r="DE424" i="4"/>
  <c r="DF387" i="2"/>
  <c r="DD387" i="4"/>
  <c r="DG415" i="2"/>
  <c r="DE415" i="4"/>
  <c r="DG396" i="2"/>
  <c r="DE396" i="4"/>
  <c r="DH340" i="2"/>
  <c r="DF340" i="4"/>
  <c r="DF304" i="2"/>
  <c r="DD304" i="4"/>
  <c r="DF325" i="2"/>
  <c r="DD325" i="4"/>
  <c r="DG312" i="2"/>
  <c r="DE312" i="4"/>
  <c r="DG240" i="2"/>
  <c r="DE240" i="4"/>
  <c r="DF214" i="2"/>
  <c r="DD214" i="4"/>
  <c r="DG222" i="2"/>
  <c r="DE222" i="4"/>
  <c r="DF176" i="2"/>
  <c r="DD176" i="4"/>
  <c r="DG140" i="2"/>
  <c r="DE140" i="4"/>
  <c r="DG101" i="2"/>
  <c r="DE101" i="4"/>
  <c r="DG111" i="2"/>
  <c r="DE111" i="4"/>
  <c r="DG77" i="2"/>
  <c r="DE77" i="4"/>
  <c r="DF22" i="2"/>
  <c r="DD22" i="4"/>
  <c r="DF33" i="2"/>
  <c r="DD33" i="4"/>
  <c r="DG21" i="2"/>
  <c r="DE21" i="4"/>
  <c r="DF497" i="2"/>
  <c r="DD497" i="4"/>
  <c r="DF252" i="2"/>
  <c r="DD252" i="4"/>
  <c r="DG161" i="2"/>
  <c r="DE161" i="4"/>
  <c r="DF42" i="2"/>
  <c r="DD42" i="4"/>
  <c r="DH386" i="2"/>
  <c r="DF386" i="4"/>
  <c r="DH461" i="2"/>
  <c r="DF461" i="4"/>
  <c r="DH44" i="2"/>
  <c r="DF44" i="4"/>
  <c r="EI560" i="1"/>
  <c r="DJ559" i="4" s="1"/>
  <c r="DJ558" i="4"/>
  <c r="DF463" i="2"/>
  <c r="DD463" i="4"/>
  <c r="DF448" i="2"/>
  <c r="DD448" i="4"/>
  <c r="DG299" i="2"/>
  <c r="DE299" i="4"/>
  <c r="DF277" i="2"/>
  <c r="DD277" i="4"/>
  <c r="DF228" i="2"/>
  <c r="DD228" i="4"/>
  <c r="DF124" i="2"/>
  <c r="DD124" i="4"/>
  <c r="DG398" i="2"/>
  <c r="DE398" i="4"/>
  <c r="DG271" i="2"/>
  <c r="DE271" i="4"/>
  <c r="DF182" i="2"/>
  <c r="DD182" i="4"/>
  <c r="DF79" i="2"/>
  <c r="DD79" i="4"/>
  <c r="DG5" i="2"/>
  <c r="DE5" i="4"/>
  <c r="DF41" i="2"/>
  <c r="DD41" i="4"/>
  <c r="DF481" i="2"/>
  <c r="DD481" i="4"/>
  <c r="DF421" i="2"/>
  <c r="DD421" i="4"/>
  <c r="DG378" i="2"/>
  <c r="DE378" i="4"/>
  <c r="DF259" i="2"/>
  <c r="DD259" i="4"/>
  <c r="DG146" i="2"/>
  <c r="DE146" i="4"/>
  <c r="DG131" i="2"/>
  <c r="DE131" i="4"/>
  <c r="DF127" i="2"/>
  <c r="DD127" i="4"/>
  <c r="DG30" i="2"/>
  <c r="DE30" i="4"/>
  <c r="DF281" i="2"/>
  <c r="DD281" i="4"/>
  <c r="DF44" i="2"/>
  <c r="DD44" i="4"/>
  <c r="DF211" i="2"/>
  <c r="DD211" i="4"/>
  <c r="DG6" i="2"/>
  <c r="DE6" i="4"/>
  <c r="DG454" i="2"/>
  <c r="DE454" i="4"/>
  <c r="DG336" i="2"/>
  <c r="DE336" i="4"/>
  <c r="DF313" i="2"/>
  <c r="DD313" i="4"/>
  <c r="DF242" i="2"/>
  <c r="DD242" i="4"/>
  <c r="DG281" i="2"/>
  <c r="DE281" i="4"/>
  <c r="DF496" i="2"/>
  <c r="DD496" i="4"/>
  <c r="DF477" i="2"/>
  <c r="DD477" i="4"/>
  <c r="DG394" i="2"/>
  <c r="DE394" i="4"/>
  <c r="DF301" i="2"/>
  <c r="DD301" i="4"/>
  <c r="DG230" i="2"/>
  <c r="DE230" i="4"/>
  <c r="DG244" i="2"/>
  <c r="DE244" i="4"/>
  <c r="DG150" i="2"/>
  <c r="DE150" i="4"/>
  <c r="DF88" i="2"/>
  <c r="DD88" i="4"/>
  <c r="DZ298" i="1"/>
  <c r="DO297" i="2" s="1"/>
  <c r="DH297" i="2"/>
  <c r="EF509" i="1"/>
  <c r="DG508" i="4" s="1"/>
  <c r="DG508" i="2"/>
  <c r="DJ506" i="2"/>
  <c r="DL417" i="2"/>
  <c r="DL506" i="2"/>
  <c r="DL460" i="2"/>
  <c r="DK417" i="2"/>
  <c r="EG382" i="1"/>
  <c r="DH381" i="4" s="1"/>
  <c r="DY388" i="1"/>
  <c r="DH387" i="2"/>
  <c r="DK364" i="2"/>
  <c r="DI344" i="2"/>
  <c r="DK344" i="2"/>
  <c r="DJ325" i="2"/>
  <c r="DI313" i="2"/>
  <c r="DI303" i="2"/>
  <c r="DL303" i="2"/>
  <c r="DH367" i="2"/>
  <c r="DI348" i="2"/>
  <c r="DK264" i="2"/>
  <c r="DL232" i="2"/>
  <c r="DK232" i="2"/>
  <c r="DK162" i="2"/>
  <c r="DY276" i="1"/>
  <c r="DH275" i="2"/>
  <c r="DI199" i="2"/>
  <c r="DJ199" i="2"/>
  <c r="DJ138" i="2"/>
  <c r="DI116" i="2"/>
  <c r="DI168" i="2"/>
  <c r="DJ168" i="2"/>
  <c r="DK115" i="2"/>
  <c r="DJ98" i="2"/>
  <c r="DJ71" i="2"/>
  <c r="DK24" i="2"/>
  <c r="DI48" i="2"/>
  <c r="DJ117" i="2"/>
  <c r="DI458" i="2"/>
  <c r="DK439" i="2"/>
  <c r="DI439" i="2"/>
  <c r="DW507" i="1"/>
  <c r="DG505" i="2"/>
  <c r="DI358" i="2"/>
  <c r="DL479" i="2"/>
  <c r="DL357" i="2"/>
  <c r="DJ289" i="2"/>
  <c r="DL304" i="2"/>
  <c r="DK341" i="2"/>
  <c r="DK291" i="2"/>
  <c r="DJ216" i="2"/>
  <c r="DJ198" i="2"/>
  <c r="DJ207" i="2"/>
  <c r="DK207" i="2"/>
  <c r="DL208" i="2"/>
  <c r="DI202" i="2"/>
  <c r="DL137" i="2"/>
  <c r="DJ137" i="2"/>
  <c r="DL142" i="2"/>
  <c r="DJ134" i="2"/>
  <c r="DK107" i="2"/>
  <c r="DJ114" i="2"/>
  <c r="DJ50" i="2"/>
  <c r="DI50" i="2"/>
  <c r="DK16" i="2"/>
  <c r="DI7" i="2"/>
  <c r="DK8" i="2"/>
  <c r="DJ29" i="2"/>
  <c r="DI27" i="2"/>
  <c r="DK27" i="2"/>
  <c r="DK25" i="2"/>
  <c r="DL25" i="2"/>
  <c r="DI467" i="2"/>
  <c r="DL467" i="2"/>
  <c r="DI432" i="2"/>
  <c r="DL397" i="2"/>
  <c r="DJ431" i="2"/>
  <c r="DK462" i="2"/>
  <c r="DL462" i="2"/>
  <c r="DK433" i="2"/>
  <c r="DI392" i="2"/>
  <c r="DJ375" i="2"/>
  <c r="DI375" i="2"/>
  <c r="DK329" i="2"/>
  <c r="DJ285" i="2"/>
  <c r="DK324" i="2"/>
  <c r="DK251" i="2"/>
  <c r="DK205" i="2"/>
  <c r="DL197" i="2"/>
  <c r="DY236" i="1"/>
  <c r="ED236" i="1"/>
  <c r="DH235" i="2"/>
  <c r="DJ133" i="2"/>
  <c r="DL104" i="2"/>
  <c r="DJ55" i="2"/>
  <c r="DJ64" i="2"/>
  <c r="DL64" i="2"/>
  <c r="DK64" i="2"/>
  <c r="DK59" i="2"/>
  <c r="DJ33" i="2"/>
  <c r="DK5" i="2"/>
  <c r="DI5" i="2"/>
  <c r="DL453" i="2"/>
  <c r="DL418" i="2"/>
  <c r="DK301" i="2"/>
  <c r="DL347" i="2"/>
  <c r="DI265" i="2"/>
  <c r="DL195" i="2"/>
  <c r="DI100" i="2"/>
  <c r="DJ100" i="2"/>
  <c r="DJ141" i="2"/>
  <c r="DI160" i="2"/>
  <c r="DI56" i="2"/>
  <c r="DJ56" i="2"/>
  <c r="DL56" i="2"/>
  <c r="DJ54" i="2"/>
  <c r="DJ46" i="2"/>
  <c r="DI247" i="2"/>
  <c r="DJ345" i="2"/>
  <c r="DI96" i="2"/>
  <c r="DJ61" i="2"/>
  <c r="DL61" i="2"/>
  <c r="DI454" i="2"/>
  <c r="DI477" i="2"/>
  <c r="DX450" i="1"/>
  <c r="DL384" i="2"/>
  <c r="DW277" i="1"/>
  <c r="DF276" i="2"/>
  <c r="EI464" i="1"/>
  <c r="DJ463" i="4"/>
  <c r="DG463" i="2"/>
  <c r="DX259" i="1"/>
  <c r="EJ54" i="1"/>
  <c r="DK53" i="4" s="1"/>
  <c r="DW24" i="1"/>
  <c r="DG23" i="2"/>
  <c r="DW411" i="1"/>
  <c r="DL263" i="2"/>
  <c r="EA238" i="1"/>
  <c r="DG237" i="2"/>
  <c r="DJ227" i="2"/>
  <c r="DI227" i="2"/>
  <c r="DK43" i="2"/>
  <c r="DL43" i="2"/>
  <c r="DJ15" i="2"/>
  <c r="DL6" i="2"/>
  <c r="DW163" i="1"/>
  <c r="DW362" i="1"/>
  <c r="DF361" i="2"/>
  <c r="DI234" i="2"/>
  <c r="DK234" i="2"/>
  <c r="ED107" i="1"/>
  <c r="DK86" i="2"/>
  <c r="DK51" i="2"/>
  <c r="DK31" i="2"/>
  <c r="EE68" i="1"/>
  <c r="DJ40" i="2"/>
  <c r="DK40" i="2"/>
  <c r="DF15" i="2"/>
  <c r="DW338" i="1"/>
  <c r="DG227" i="2"/>
  <c r="DW228" i="1"/>
  <c r="DI417" i="2"/>
  <c r="DJ417" i="2"/>
  <c r="DL373" i="2"/>
  <c r="EI490" i="1"/>
  <c r="DJ489" i="4" s="1"/>
  <c r="DH489" i="2"/>
  <c r="DI362" i="2"/>
  <c r="DL362" i="2"/>
  <c r="DJ364" i="2"/>
  <c r="DL374" i="2"/>
  <c r="DI374" i="2"/>
  <c r="DK313" i="2"/>
  <c r="DJ264" i="2"/>
  <c r="DI180" i="2"/>
  <c r="DJ162" i="2"/>
  <c r="DL161" i="2"/>
  <c r="DH171" i="2"/>
  <c r="DJ116" i="2"/>
  <c r="DL168" i="2"/>
  <c r="DH121" i="2"/>
  <c r="EI112" i="1"/>
  <c r="DJ111" i="4" s="1"/>
  <c r="DH111" i="2"/>
  <c r="EH112" i="1"/>
  <c r="DI111" i="4" s="1"/>
  <c r="DL49" i="2"/>
  <c r="DI49" i="2"/>
  <c r="DI26" i="2"/>
  <c r="DK48" i="2"/>
  <c r="DI117" i="2"/>
  <c r="DK458" i="2"/>
  <c r="DL458" i="2"/>
  <c r="DL439" i="2"/>
  <c r="DJ439" i="2"/>
  <c r="DI414" i="2"/>
  <c r="DK480" i="2"/>
  <c r="DK358" i="2"/>
  <c r="DL358" i="2"/>
  <c r="DK357" i="2"/>
  <c r="DK289" i="2"/>
  <c r="DK363" i="2"/>
  <c r="DI304" i="2"/>
  <c r="DL341" i="2"/>
  <c r="DJ291" i="2"/>
  <c r="DL217" i="2"/>
  <c r="DJ208" i="2"/>
  <c r="DI173" i="2"/>
  <c r="DL202" i="2"/>
  <c r="DK202" i="2"/>
  <c r="DI157" i="2"/>
  <c r="DI107" i="2"/>
  <c r="DL114" i="2"/>
  <c r="DI102" i="2"/>
  <c r="DJ102" i="2"/>
  <c r="DI87" i="2"/>
  <c r="DZ20" i="1"/>
  <c r="DO19" i="2"/>
  <c r="DJ16" i="2"/>
  <c r="DL7" i="2"/>
  <c r="DL8" i="2"/>
  <c r="DJ8" i="2"/>
  <c r="DI29" i="2"/>
  <c r="DL14" i="2"/>
  <c r="DK14" i="2"/>
  <c r="DJ27" i="2"/>
  <c r="DJ25" i="2"/>
  <c r="DL457" i="2"/>
  <c r="DK467" i="2"/>
  <c r="DK457" i="2"/>
  <c r="DI397" i="2"/>
  <c r="DJ433" i="2"/>
  <c r="DJ392" i="2"/>
  <c r="DK392" i="2"/>
  <c r="DL285" i="2"/>
  <c r="DJ401" i="2"/>
  <c r="DI324" i="2"/>
  <c r="DL211" i="2"/>
  <c r="DK211" i="2"/>
  <c r="DI211" i="2"/>
  <c r="DL205" i="2"/>
  <c r="DJ197" i="2"/>
  <c r="DI197" i="2"/>
  <c r="DJ104" i="2"/>
  <c r="DH10" i="2"/>
  <c r="DL4" i="2"/>
  <c r="DI4" i="2"/>
  <c r="DK453" i="2"/>
  <c r="DI393" i="2"/>
  <c r="DL393" i="2"/>
  <c r="DK513" i="2"/>
  <c r="DJ453" i="2"/>
  <c r="DI321" i="2"/>
  <c r="DJ383" i="2"/>
  <c r="DI268" i="2"/>
  <c r="DK292" i="2"/>
  <c r="DK265" i="2"/>
  <c r="DI250" i="2"/>
  <c r="DL250" i="2"/>
  <c r="DK252" i="2"/>
  <c r="DL252" i="2"/>
  <c r="DL160" i="2"/>
  <c r="DJ160" i="2"/>
  <c r="DK66" i="2"/>
  <c r="DI34" i="2"/>
  <c r="DH379" i="2"/>
  <c r="DL247" i="2"/>
  <c r="DK345" i="2"/>
  <c r="DL454" i="2"/>
  <c r="DX483" i="1"/>
  <c r="DJ349" i="2"/>
  <c r="DL228" i="2"/>
  <c r="DI228" i="2"/>
  <c r="DW116" i="1"/>
  <c r="DG114" i="2"/>
  <c r="DJ89" i="2"/>
  <c r="DK89" i="2"/>
  <c r="EE53" i="1"/>
  <c r="DG52" i="2"/>
  <c r="DI70" i="2"/>
  <c r="DL70" i="2"/>
  <c r="DW25" i="1"/>
  <c r="DG24" i="2"/>
  <c r="DX464" i="1"/>
  <c r="EG464" i="1"/>
  <c r="DH463" i="4"/>
  <c r="DW201" i="1"/>
  <c r="DF200" i="2"/>
  <c r="DW181" i="1"/>
  <c r="DF180" i="2"/>
  <c r="DW26" i="1"/>
  <c r="DF25" i="2"/>
  <c r="DW117" i="1"/>
  <c r="ED274" i="1"/>
  <c r="DK227" i="2"/>
  <c r="DL227" i="2"/>
  <c r="DJ43" i="2"/>
  <c r="DK15" i="2"/>
  <c r="DI6" i="2"/>
  <c r="DJ6" i="2"/>
  <c r="DW481" i="1"/>
  <c r="DG480" i="2"/>
  <c r="DI409" i="2"/>
  <c r="DJ234" i="2"/>
  <c r="DL234" i="2"/>
  <c r="EE107" i="1"/>
  <c r="DL79" i="2"/>
  <c r="DJ31" i="2"/>
  <c r="DW32" i="1"/>
  <c r="DI223" i="2"/>
  <c r="DK506" i="2"/>
  <c r="DK460" i="2"/>
  <c r="DJ492" i="2"/>
  <c r="DL388" i="2"/>
  <c r="DK373" i="2"/>
  <c r="DI360" i="2"/>
  <c r="DL360" i="2"/>
  <c r="EH382" i="1"/>
  <c r="DI381" i="4"/>
  <c r="DL344" i="2"/>
  <c r="DJ344" i="2"/>
  <c r="DK374" i="2"/>
  <c r="DL359" i="2"/>
  <c r="DI325" i="2"/>
  <c r="DL313" i="2"/>
  <c r="DJ303" i="2"/>
  <c r="DK303" i="2"/>
  <c r="DK348" i="2"/>
  <c r="DL348" i="2"/>
  <c r="DJ348" i="2"/>
  <c r="DL199" i="2"/>
  <c r="DJ209" i="2"/>
  <c r="DK209" i="2"/>
  <c r="DI153" i="2"/>
  <c r="DJ161" i="2"/>
  <c r="DI161" i="2"/>
  <c r="DI138" i="2"/>
  <c r="DL138" i="2"/>
  <c r="DK116" i="2"/>
  <c r="DK168" i="2"/>
  <c r="DI159" i="2"/>
  <c r="DJ159" i="2"/>
  <c r="EI132" i="1"/>
  <c r="DJ131" i="4" s="1"/>
  <c r="DH131" i="2"/>
  <c r="DL115" i="2"/>
  <c r="DL98" i="2"/>
  <c r="DL68" i="2"/>
  <c r="DI68" i="2"/>
  <c r="DI71" i="2"/>
  <c r="DK49" i="2"/>
  <c r="DK26" i="2"/>
  <c r="DL26" i="2"/>
  <c r="DJ24" i="2"/>
  <c r="DL48" i="2"/>
  <c r="DW495" i="1"/>
  <c r="DG494" i="2"/>
  <c r="DJ414" i="2"/>
  <c r="DJ358" i="2"/>
  <c r="DI357" i="2"/>
  <c r="DJ357" i="2"/>
  <c r="DJ386" i="2"/>
  <c r="DK304" i="2"/>
  <c r="DJ304" i="2"/>
  <c r="DJ341" i="2"/>
  <c r="DK217" i="2"/>
  <c r="DI216" i="2"/>
  <c r="DI207" i="2"/>
  <c r="DJ189" i="2"/>
  <c r="DL189" i="2"/>
  <c r="DL173" i="2"/>
  <c r="DK173" i="2"/>
  <c r="DJ202" i="2"/>
  <c r="DK157" i="2"/>
  <c r="DL157" i="2"/>
  <c r="DI137" i="2"/>
  <c r="DI142" i="2"/>
  <c r="DL134" i="2"/>
  <c r="DL107" i="2"/>
  <c r="DK114" i="2"/>
  <c r="DL102" i="2"/>
  <c r="EE98" i="1"/>
  <c r="DG97" i="2"/>
  <c r="EC106" i="1"/>
  <c r="DG105" i="2"/>
  <c r="EH20" i="1"/>
  <c r="DI19" i="4"/>
  <c r="DL16" i="2"/>
  <c r="DK29" i="2"/>
  <c r="DL29" i="2"/>
  <c r="DJ14" i="2"/>
  <c r="DJ467" i="2"/>
  <c r="DJ432" i="2"/>
  <c r="DL432" i="2"/>
  <c r="DK397" i="2"/>
  <c r="DI431" i="2"/>
  <c r="DJ462" i="2"/>
  <c r="DY494" i="1"/>
  <c r="DL478" i="2"/>
  <c r="DI433" i="2"/>
  <c r="DY472" i="1"/>
  <c r="EB472" i="1" s="1"/>
  <c r="DH471" i="2"/>
  <c r="DI329" i="2"/>
  <c r="DK285" i="2"/>
  <c r="DI285" i="2"/>
  <c r="DJ324" i="2"/>
  <c r="DI284" i="2"/>
  <c r="DJ284" i="2"/>
  <c r="DJ205" i="2"/>
  <c r="DK197" i="2"/>
  <c r="DI133" i="2"/>
  <c r="DK104" i="2"/>
  <c r="DI55" i="2"/>
  <c r="DI64" i="2"/>
  <c r="DJ59" i="2"/>
  <c r="DK393" i="2"/>
  <c r="DL487" i="2"/>
  <c r="DK487" i="2"/>
  <c r="DI418" i="2"/>
  <c r="DK321" i="2"/>
  <c r="DL321" i="2"/>
  <c r="DK268" i="2"/>
  <c r="DJ265" i="2"/>
  <c r="DL265" i="2"/>
  <c r="DK250" i="2"/>
  <c r="DJ250" i="2"/>
  <c r="DJ252" i="2"/>
  <c r="DI245" i="2"/>
  <c r="DI141" i="2"/>
  <c r="DK160" i="2"/>
  <c r="DL66" i="2"/>
  <c r="DI46" i="2"/>
  <c r="DK34" i="2"/>
  <c r="DL345" i="2"/>
  <c r="DI345" i="2"/>
  <c r="EB391" i="1"/>
  <c r="DH390" i="2"/>
  <c r="DI61" i="2"/>
  <c r="EI390" i="1"/>
  <c r="DJ389" i="4" s="1"/>
  <c r="DH389" i="2"/>
  <c r="DK477" i="2"/>
  <c r="DJ477" i="2"/>
  <c r="EB306" i="1"/>
  <c r="DG305" i="2"/>
  <c r="DL266" i="2"/>
  <c r="DI266" i="2"/>
  <c r="DI201" i="2"/>
  <c r="DJ70" i="2"/>
  <c r="DK70" i="2"/>
  <c r="ED464" i="1"/>
  <c r="EF464" i="1"/>
  <c r="DG463" i="4" s="1"/>
  <c r="DW365" i="1"/>
  <c r="DG363" i="2"/>
  <c r="DJ396" i="2"/>
  <c r="DJ212" i="2"/>
  <c r="DX194" i="1"/>
  <c r="EM194" i="1"/>
  <c r="DG193" i="2"/>
  <c r="DX54" i="1"/>
  <c r="DW270" i="1"/>
  <c r="EA274" i="1"/>
  <c r="EG268" i="1"/>
  <c r="DH267" i="4"/>
  <c r="DG267" i="2"/>
  <c r="DJ263" i="2"/>
  <c r="DI43" i="2"/>
  <c r="DK6" i="2"/>
  <c r="DK409" i="2"/>
  <c r="DJ409" i="2"/>
  <c r="DL409" i="2"/>
  <c r="EJ107" i="1"/>
  <c r="DK106" i="4" s="1"/>
  <c r="DL86" i="2"/>
  <c r="DI79" i="2"/>
  <c r="DJ51" i="2"/>
  <c r="DL51" i="2"/>
  <c r="EH68" i="1"/>
  <c r="DI67" i="4" s="1"/>
  <c r="DI461" i="2"/>
  <c r="DI558" i="2"/>
  <c r="ED560" i="1"/>
  <c r="DL558" i="2"/>
  <c r="DF458" i="2"/>
  <c r="DW459" i="1"/>
  <c r="DG298" i="2"/>
  <c r="DY299" i="1"/>
  <c r="EC299" i="1"/>
  <c r="EJ299" i="1"/>
  <c r="DK298" i="4" s="1"/>
  <c r="EG299" i="1"/>
  <c r="DH298" i="4"/>
  <c r="DX299" i="1"/>
  <c r="DW299" i="1"/>
  <c r="EE299" i="1"/>
  <c r="EF299" i="1"/>
  <c r="DG298" i="4"/>
  <c r="EH299" i="1"/>
  <c r="DI298" i="4" s="1"/>
  <c r="EB299" i="1"/>
  <c r="EA299" i="1"/>
  <c r="EI299" i="1"/>
  <c r="DJ298" i="4"/>
  <c r="DZ299" i="1"/>
  <c r="DO298" i="2"/>
  <c r="ED299" i="1"/>
  <c r="DI506" i="2"/>
  <c r="DI460" i="2"/>
  <c r="DZ339" i="1"/>
  <c r="DH338" i="2"/>
  <c r="DJ373" i="2"/>
  <c r="DI373" i="2"/>
  <c r="DJ360" i="2"/>
  <c r="DK360" i="2"/>
  <c r="DI364" i="2"/>
  <c r="DL364" i="2"/>
  <c r="DJ374" i="2"/>
  <c r="DK325" i="2"/>
  <c r="DL325" i="2"/>
  <c r="DJ313" i="2"/>
  <c r="DL264" i="2"/>
  <c r="DI264" i="2"/>
  <c r="DI232" i="2"/>
  <c r="DL162" i="2"/>
  <c r="DI162" i="2"/>
  <c r="DK199" i="2"/>
  <c r="DL209" i="2"/>
  <c r="DI209" i="2"/>
  <c r="DJ153" i="2"/>
  <c r="DK153" i="2"/>
  <c r="DL153" i="2"/>
  <c r="DZ170" i="1"/>
  <c r="DO169" i="2"/>
  <c r="DH169" i="2"/>
  <c r="DK161" i="2"/>
  <c r="DL116" i="2"/>
  <c r="DL159" i="2"/>
  <c r="DJ115" i="2"/>
  <c r="DI115" i="2"/>
  <c r="DK98" i="2"/>
  <c r="DJ68" i="2"/>
  <c r="DK68" i="2"/>
  <c r="DL71" i="2"/>
  <c r="DK71" i="2"/>
  <c r="DJ49" i="2"/>
  <c r="DJ26" i="2"/>
  <c r="DL24" i="2"/>
  <c r="DJ48" i="2"/>
  <c r="DK117" i="2"/>
  <c r="DJ480" i="2"/>
  <c r="DI480" i="2"/>
  <c r="EH414" i="1"/>
  <c r="DI413" i="4" s="1"/>
  <c r="DH413" i="2"/>
  <c r="DI341" i="2"/>
  <c r="DL291" i="2"/>
  <c r="DI291" i="2"/>
  <c r="DI217" i="2"/>
  <c r="DJ217" i="2"/>
  <c r="DW248" i="1"/>
  <c r="DG246" i="2"/>
  <c r="DL216" i="2"/>
  <c r="DK216" i="2"/>
  <c r="DL198" i="2"/>
  <c r="DI198" i="2"/>
  <c r="DL207" i="2"/>
  <c r="DJ173" i="2"/>
  <c r="DJ157" i="2"/>
  <c r="DL152" i="2"/>
  <c r="DK152" i="2"/>
  <c r="DK137" i="2"/>
  <c r="DK134" i="2"/>
  <c r="DJ107" i="2"/>
  <c r="DI114" i="2"/>
  <c r="DH129" i="2"/>
  <c r="DL87" i="2"/>
  <c r="DJ87" i="2"/>
  <c r="DK50" i="2"/>
  <c r="DL50" i="2"/>
  <c r="DW59" i="1"/>
  <c r="DF57" i="2"/>
  <c r="DK7" i="2"/>
  <c r="DI8" i="2"/>
  <c r="DI14" i="2"/>
  <c r="DL27" i="2"/>
  <c r="DI25" i="2"/>
  <c r="DJ457" i="2"/>
  <c r="DK431" i="2"/>
  <c r="DI462" i="2"/>
  <c r="DL433" i="2"/>
  <c r="DL392" i="2"/>
  <c r="DL329" i="2"/>
  <c r="DL401" i="2"/>
  <c r="DI401" i="2"/>
  <c r="DL324" i="2"/>
  <c r="DK274" i="2"/>
  <c r="DL284" i="2"/>
  <c r="DI251" i="2"/>
  <c r="DJ211" i="2"/>
  <c r="DX239" i="1"/>
  <c r="DG238" i="2"/>
  <c r="DI205" i="2"/>
  <c r="DL133" i="2"/>
  <c r="DK133" i="2"/>
  <c r="DI104" i="2"/>
  <c r="DL55" i="2"/>
  <c r="DK55" i="2"/>
  <c r="DL33" i="2"/>
  <c r="DK4" i="2"/>
  <c r="DJ4" i="2"/>
  <c r="DJ393" i="2"/>
  <c r="DI453" i="2"/>
  <c r="DK418" i="2"/>
  <c r="DK464" i="2"/>
  <c r="DL301" i="2"/>
  <c r="DK481" i="2"/>
  <c r="DJ321" i="2"/>
  <c r="DJ268" i="2"/>
  <c r="DL245" i="2"/>
  <c r="DK245" i="2"/>
  <c r="DK195" i="2"/>
  <c r="DL141" i="2"/>
  <c r="DK141" i="2"/>
  <c r="DK56" i="2"/>
  <c r="DI66" i="2"/>
  <c r="DJ66" i="2"/>
  <c r="DL46" i="2"/>
  <c r="DJ34" i="2"/>
  <c r="DK61" i="2"/>
  <c r="DK454" i="2"/>
  <c r="DJ454" i="2"/>
  <c r="DI384" i="2"/>
  <c r="DX404" i="1"/>
  <c r="DG403" i="2"/>
  <c r="DW321" i="1"/>
  <c r="DG319" i="2"/>
  <c r="DK228" i="2"/>
  <c r="DK226" i="2"/>
  <c r="DW209" i="1"/>
  <c r="DG208" i="2"/>
  <c r="DX126" i="1"/>
  <c r="DG125" i="2"/>
  <c r="DI30" i="2"/>
  <c r="DK30" i="2"/>
  <c r="DW5" i="1"/>
  <c r="DZ464" i="1"/>
  <c r="DO463" i="2"/>
  <c r="EC422" i="1"/>
  <c r="DG421" i="2"/>
  <c r="DW95" i="1"/>
  <c r="DG94" i="2"/>
  <c r="EI54" i="1"/>
  <c r="DJ53" i="4" s="1"/>
  <c r="DX487" i="1"/>
  <c r="DX449" i="1"/>
  <c r="DG448" i="2"/>
  <c r="DX274" i="1"/>
  <c r="DX243" i="1"/>
  <c r="EK243" i="1" s="1"/>
  <c r="DL15" i="2"/>
  <c r="DJ86" i="2"/>
  <c r="DI86" i="2"/>
  <c r="DI51" i="2"/>
  <c r="DI31" i="2"/>
  <c r="DL117" i="2"/>
  <c r="DL40" i="2"/>
  <c r="DK461" i="2"/>
  <c r="DK44" i="2"/>
  <c r="DF475" i="2"/>
  <c r="DW477" i="1"/>
  <c r="DL223" i="2"/>
  <c r="DW452" i="1"/>
  <c r="DJ223" i="2"/>
  <c r="DK223" i="2"/>
  <c r="EH560" i="1"/>
  <c r="EA560" i="1"/>
  <c r="EG279" i="1"/>
  <c r="DH278" i="4" s="1"/>
  <c r="EI279" i="1"/>
  <c r="DJ278" i="4" s="1"/>
  <c r="DZ279" i="1"/>
  <c r="DO278" i="2"/>
  <c r="DY279" i="1"/>
  <c r="EF279" i="1"/>
  <c r="DG278" i="4" s="1"/>
  <c r="DY280" i="1"/>
  <c r="ED280" i="1"/>
  <c r="EF280" i="1"/>
  <c r="DG279" i="4"/>
  <c r="DZ280" i="1"/>
  <c r="DO279" i="2" s="1"/>
  <c r="DZ89" i="1"/>
  <c r="DO88" i="2" s="1"/>
  <c r="DY89" i="1"/>
  <c r="EF89" i="1"/>
  <c r="DG88" i="4" s="1"/>
  <c r="EG89" i="1"/>
  <c r="DH88" i="4"/>
  <c r="EH89" i="1"/>
  <c r="DI88" i="4"/>
  <c r="EI89" i="1"/>
  <c r="DJ88" i="4" s="1"/>
  <c r="EG156" i="1"/>
  <c r="DH155" i="4" s="1"/>
  <c r="DY156" i="1"/>
  <c r="DZ156" i="1"/>
  <c r="DO155" i="2" s="1"/>
  <c r="EF156" i="1"/>
  <c r="DG155" i="4" s="1"/>
  <c r="DY382" i="1"/>
  <c r="DY112" i="1"/>
  <c r="EC112" i="1" s="1"/>
  <c r="EH377" i="1"/>
  <c r="DI376" i="4" s="1"/>
  <c r="EI339" i="1"/>
  <c r="DJ338" i="4" s="1"/>
  <c r="DW511" i="1"/>
  <c r="DZ308" i="1"/>
  <c r="DO307" i="2" s="1"/>
  <c r="EH279" i="1"/>
  <c r="DI278" i="4" s="1"/>
  <c r="EG446" i="1"/>
  <c r="DH445" i="4"/>
  <c r="DZ472" i="1"/>
  <c r="DO471" i="2" s="1"/>
  <c r="DX430" i="1"/>
  <c r="DW431" i="1"/>
  <c r="DW430" i="1"/>
  <c r="DX423" i="1"/>
  <c r="DW423" i="1"/>
  <c r="DW409" i="1"/>
  <c r="DX409" i="1"/>
  <c r="DW275" i="1"/>
  <c r="DX318" i="1"/>
  <c r="DW318" i="1"/>
  <c r="EC137" i="1"/>
  <c r="EH137" i="1"/>
  <c r="DI136" i="4" s="1"/>
  <c r="EG137" i="1"/>
  <c r="DH136" i="4" s="1"/>
  <c r="DY137" i="1"/>
  <c r="ED137" i="1"/>
  <c r="DZ137" i="1"/>
  <c r="DO136" i="2"/>
  <c r="EB137" i="1"/>
  <c r="EE137" i="1"/>
  <c r="EJ137" i="1"/>
  <c r="DK136" i="4" s="1"/>
  <c r="EI137" i="1"/>
  <c r="DJ136" i="4"/>
  <c r="EF137" i="1"/>
  <c r="DG136" i="4"/>
  <c r="DX137" i="1"/>
  <c r="EA137" i="1"/>
  <c r="DW137" i="1"/>
  <c r="DW120" i="1"/>
  <c r="ED33" i="1"/>
  <c r="EJ33" i="1"/>
  <c r="DK32" i="4" s="1"/>
  <c r="EF33" i="1"/>
  <c r="DG32" i="4" s="1"/>
  <c r="EA33" i="1"/>
  <c r="EH33" i="1"/>
  <c r="DI32" i="4" s="1"/>
  <c r="EG33" i="1"/>
  <c r="DH32" i="4"/>
  <c r="DZ33" i="1"/>
  <c r="DO32" i="2"/>
  <c r="EB33" i="1"/>
  <c r="EE33" i="1"/>
  <c r="EI33" i="1"/>
  <c r="DJ32" i="4" s="1"/>
  <c r="DY33" i="1"/>
  <c r="EC33" i="1"/>
  <c r="DX33" i="1"/>
  <c r="DW33" i="1"/>
  <c r="DW443" i="1"/>
  <c r="EC460" i="1"/>
  <c r="EA460" i="1"/>
  <c r="EF460" i="1"/>
  <c r="DG459" i="4" s="1"/>
  <c r="DZ460" i="1"/>
  <c r="DO459" i="2" s="1"/>
  <c r="ED460" i="1"/>
  <c r="EJ460" i="1"/>
  <c r="DK459" i="4" s="1"/>
  <c r="EI460" i="1"/>
  <c r="DJ459" i="4" s="1"/>
  <c r="DY460" i="1"/>
  <c r="EE460" i="1"/>
  <c r="EG460" i="1"/>
  <c r="DH459" i="4"/>
  <c r="DX460" i="1"/>
  <c r="EB460" i="1"/>
  <c r="EH460" i="1"/>
  <c r="DI459" i="4" s="1"/>
  <c r="DW460" i="1"/>
  <c r="DW461" i="1"/>
  <c r="DX219" i="1"/>
  <c r="DW219" i="1"/>
  <c r="EB197" i="1"/>
  <c r="ED197" i="1"/>
  <c r="EF197" i="1"/>
  <c r="DG196" i="4" s="1"/>
  <c r="EI197" i="1"/>
  <c r="DJ196" i="4"/>
  <c r="EE197" i="1"/>
  <c r="DX197" i="1"/>
  <c r="EJ197" i="1"/>
  <c r="DK196" i="4" s="1"/>
  <c r="EA197" i="1"/>
  <c r="EG197" i="1"/>
  <c r="DH196" i="4" s="1"/>
  <c r="DY197" i="1"/>
  <c r="EC197" i="1"/>
  <c r="DZ197" i="1"/>
  <c r="DO196" i="2" s="1"/>
  <c r="EH197" i="1"/>
  <c r="DI196" i="4"/>
  <c r="EB225" i="1"/>
  <c r="EA225" i="1"/>
  <c r="EI225" i="1"/>
  <c r="DJ224" i="4" s="1"/>
  <c r="DX225" i="1"/>
  <c r="EC225" i="1"/>
  <c r="EF225" i="1"/>
  <c r="DG224" i="4"/>
  <c r="EH225" i="1"/>
  <c r="DI224" i="4" s="1"/>
  <c r="ED225" i="1"/>
  <c r="EJ225" i="1"/>
  <c r="DK224" i="4"/>
  <c r="EG225" i="1"/>
  <c r="DH224" i="4" s="1"/>
  <c r="DZ225" i="1"/>
  <c r="DO224" i="2" s="1"/>
  <c r="EE225" i="1"/>
  <c r="DY225" i="1"/>
  <c r="DW225" i="1"/>
  <c r="EC189" i="1"/>
  <c r="EF189" i="1"/>
  <c r="DG188" i="4" s="1"/>
  <c r="EH189" i="1"/>
  <c r="DI188" i="4" s="1"/>
  <c r="ED189" i="1"/>
  <c r="DY189" i="1"/>
  <c r="EA189" i="1"/>
  <c r="DX189" i="1"/>
  <c r="EI189" i="1"/>
  <c r="DJ188" i="4" s="1"/>
  <c r="EJ189" i="1"/>
  <c r="DK188" i="4" s="1"/>
  <c r="EB189" i="1"/>
  <c r="EE189" i="1"/>
  <c r="EG189" i="1"/>
  <c r="DH188" i="4"/>
  <c r="DZ189" i="1"/>
  <c r="DO188" i="2" s="1"/>
  <c r="DW221" i="1"/>
  <c r="EC144" i="1"/>
  <c r="EA144" i="1"/>
  <c r="EJ144" i="1"/>
  <c r="DK143" i="4" s="1"/>
  <c r="EG144" i="1"/>
  <c r="DH143" i="4" s="1"/>
  <c r="EI144" i="1"/>
  <c r="DJ143" i="4"/>
  <c r="DY144" i="1"/>
  <c r="EE144" i="1"/>
  <c r="EF144" i="1"/>
  <c r="DG143" i="4" s="1"/>
  <c r="DZ144" i="1"/>
  <c r="DO143" i="2" s="1"/>
  <c r="EB144" i="1"/>
  <c r="ED144" i="1"/>
  <c r="EH144" i="1"/>
  <c r="DI143" i="4" s="1"/>
  <c r="DX144" i="1"/>
  <c r="DZ175" i="1"/>
  <c r="DO174" i="2"/>
  <c r="EB175" i="1"/>
  <c r="EF175" i="1"/>
  <c r="DG174" i="4"/>
  <c r="DX175" i="1"/>
  <c r="DX63" i="1"/>
  <c r="EF63" i="1"/>
  <c r="DG62" i="4" s="1"/>
  <c r="DX21" i="1"/>
  <c r="DX512" i="1"/>
  <c r="DW512" i="1"/>
  <c r="DW433" i="1"/>
  <c r="DW358" i="1"/>
  <c r="DX344" i="1"/>
  <c r="DX317" i="1"/>
  <c r="EI317" i="1" s="1"/>
  <c r="DJ316" i="4" s="1"/>
  <c r="DX313" i="1"/>
  <c r="DW332" i="1"/>
  <c r="EA306" i="1"/>
  <c r="EC306" i="1"/>
  <c r="ED306" i="1"/>
  <c r="DX222" i="1"/>
  <c r="DW222" i="1"/>
  <c r="DW192" i="1"/>
  <c r="DX129" i="1"/>
  <c r="EH129" i="1" s="1"/>
  <c r="DI128" i="4" s="1"/>
  <c r="EA104" i="1"/>
  <c r="EI104" i="1"/>
  <c r="DJ103" i="4"/>
  <c r="EJ104" i="1"/>
  <c r="DK103" i="4"/>
  <c r="DZ53" i="1"/>
  <c r="DO52" i="2" s="1"/>
  <c r="EA53" i="1"/>
  <c r="EH53" i="1"/>
  <c r="DI52" i="4" s="1"/>
  <c r="DW484" i="1"/>
  <c r="DW480" i="1"/>
  <c r="DX466" i="1"/>
  <c r="EF268" i="1"/>
  <c r="DG267" i="4" s="1"/>
  <c r="EI268" i="1"/>
  <c r="DJ267" i="4" s="1"/>
  <c r="DX268" i="1"/>
  <c r="EA268" i="1"/>
  <c r="EC207" i="1"/>
  <c r="EB207" i="1"/>
  <c r="ED207" i="1"/>
  <c r="EA207" i="1"/>
  <c r="EH238" i="1"/>
  <c r="DI237" i="4" s="1"/>
  <c r="EF238" i="1"/>
  <c r="DG237" i="4"/>
  <c r="EG238" i="1"/>
  <c r="DH237" i="4"/>
  <c r="DZ238" i="1"/>
  <c r="DO237" i="2" s="1"/>
  <c r="EE159" i="1"/>
  <c r="DX159" i="1"/>
  <c r="EF159" i="1"/>
  <c r="DG158" i="4"/>
  <c r="DX123" i="1"/>
  <c r="ED77" i="1"/>
  <c r="EJ77" i="1"/>
  <c r="DK76" i="4" s="1"/>
  <c r="EH77" i="1"/>
  <c r="DI76" i="4" s="1"/>
  <c r="EG77" i="1"/>
  <c r="DH76" i="4"/>
  <c r="DY77" i="1"/>
  <c r="EA77" i="1"/>
  <c r="EB77" i="1"/>
  <c r="EE77" i="1"/>
  <c r="EI77" i="1"/>
  <c r="DJ76" i="4" s="1"/>
  <c r="EF77" i="1"/>
  <c r="DG76" i="4"/>
  <c r="EC77" i="1"/>
  <c r="DZ77" i="1"/>
  <c r="DO76" i="2" s="1"/>
  <c r="DX77" i="1"/>
  <c r="DW77" i="1"/>
  <c r="DX46" i="1"/>
  <c r="DW46" i="1"/>
  <c r="DW300" i="1"/>
  <c r="DW301" i="1"/>
  <c r="DW422" i="1"/>
  <c r="EI422" i="1"/>
  <c r="DJ421" i="4" s="1"/>
  <c r="DW64" i="1"/>
  <c r="EI156" i="1"/>
  <c r="DJ155" i="4" s="1"/>
  <c r="EG339" i="1"/>
  <c r="DH338" i="4" s="1"/>
  <c r="DW383" i="1"/>
  <c r="DY308" i="1"/>
  <c r="DY446" i="1"/>
  <c r="DW450" i="1"/>
  <c r="DW482" i="1"/>
  <c r="EE470" i="1"/>
  <c r="DX470" i="1"/>
  <c r="EB470" i="1"/>
  <c r="ED470" i="1"/>
  <c r="EJ470" i="1"/>
  <c r="DK469" i="4" s="1"/>
  <c r="EG470" i="1"/>
  <c r="DH469" i="4" s="1"/>
  <c r="DZ470" i="1"/>
  <c r="DO469" i="2"/>
  <c r="EA470" i="1"/>
  <c r="EI470" i="1"/>
  <c r="DJ469" i="4" s="1"/>
  <c r="DY470" i="1"/>
  <c r="EC470" i="1"/>
  <c r="EH470" i="1"/>
  <c r="DI469" i="4" s="1"/>
  <c r="EF470" i="1"/>
  <c r="DG469" i="4" s="1"/>
  <c r="DW470" i="1"/>
  <c r="EB457" i="1"/>
  <c r="EE457" i="1"/>
  <c r="EJ457" i="1"/>
  <c r="DK456" i="4" s="1"/>
  <c r="EF457" i="1"/>
  <c r="DG456" i="4"/>
  <c r="EH457" i="1"/>
  <c r="DI456" i="4"/>
  <c r="EC457" i="1"/>
  <c r="DZ457" i="1"/>
  <c r="DO456" i="2"/>
  <c r="DY457" i="1"/>
  <c r="ED457" i="1"/>
  <c r="EA457" i="1"/>
  <c r="EI457" i="1"/>
  <c r="DJ456" i="4"/>
  <c r="DX457" i="1"/>
  <c r="EG457" i="1"/>
  <c r="DH456" i="4"/>
  <c r="DW458" i="1"/>
  <c r="DW457" i="1"/>
  <c r="EC453" i="1"/>
  <c r="EA453" i="1"/>
  <c r="EH453" i="1"/>
  <c r="DI452" i="4" s="1"/>
  <c r="EF453" i="1"/>
  <c r="DG452" i="4"/>
  <c r="ED453" i="1"/>
  <c r="DX453" i="1"/>
  <c r="EJ453" i="1"/>
  <c r="DK452" i="4" s="1"/>
  <c r="DZ453" i="1"/>
  <c r="DO452" i="2" s="1"/>
  <c r="EB453" i="1"/>
  <c r="EE453" i="1"/>
  <c r="EI453" i="1"/>
  <c r="DJ452" i="4" s="1"/>
  <c r="EG453" i="1"/>
  <c r="DH452" i="4" s="1"/>
  <c r="DY453" i="1"/>
  <c r="DX427" i="1"/>
  <c r="DW428" i="1"/>
  <c r="DY421" i="1"/>
  <c r="EI421" i="1"/>
  <c r="DJ420" i="4" s="1"/>
  <c r="EB421" i="1"/>
  <c r="EE421" i="1"/>
  <c r="DX421" i="1"/>
  <c r="EJ421" i="1"/>
  <c r="DK420" i="4" s="1"/>
  <c r="EG421" i="1"/>
  <c r="DH420" i="4" s="1"/>
  <c r="EC421" i="1"/>
  <c r="EA421" i="1"/>
  <c r="EH421" i="1"/>
  <c r="DI420" i="4"/>
  <c r="ED421" i="1"/>
  <c r="EF421" i="1"/>
  <c r="DG420" i="4"/>
  <c r="DZ421" i="1"/>
  <c r="DO420" i="2" s="1"/>
  <c r="DW421" i="1"/>
  <c r="DX401" i="1"/>
  <c r="DW402" i="1"/>
  <c r="DW356" i="1"/>
  <c r="DX346" i="1"/>
  <c r="DW316" i="1"/>
  <c r="EF316" i="1" s="1"/>
  <c r="DG315" i="4" s="1"/>
  <c r="EE140" i="1"/>
  <c r="EH140" i="1"/>
  <c r="DI139" i="4"/>
  <c r="DX140" i="1"/>
  <c r="ED140" i="1"/>
  <c r="EI140" i="1"/>
  <c r="DJ139" i="4" s="1"/>
  <c r="EG140" i="1"/>
  <c r="DH139" i="4"/>
  <c r="EB140" i="1"/>
  <c r="EA140" i="1"/>
  <c r="EF140" i="1"/>
  <c r="DG139" i="4" s="1"/>
  <c r="DZ140" i="1"/>
  <c r="DO139" i="2" s="1"/>
  <c r="EC140" i="1"/>
  <c r="EJ140" i="1"/>
  <c r="DK139" i="4" s="1"/>
  <c r="DY140" i="1"/>
  <c r="DX178" i="1"/>
  <c r="DX124" i="1"/>
  <c r="DW124" i="1"/>
  <c r="DW54" i="1"/>
  <c r="EC4" i="1"/>
  <c r="ED4" i="1"/>
  <c r="EG4" i="1"/>
  <c r="DH3" i="4"/>
  <c r="DX4" i="1"/>
  <c r="EE4" i="1"/>
  <c r="EI4" i="1"/>
  <c r="DJ3" i="4" s="1"/>
  <c r="EB4" i="1"/>
  <c r="DY4" i="1"/>
  <c r="EA4" i="1"/>
  <c r="EJ4" i="1"/>
  <c r="DK3" i="4" s="1"/>
  <c r="EH4" i="1"/>
  <c r="DI3" i="4"/>
  <c r="DZ4" i="1"/>
  <c r="DO3" i="2" s="1"/>
  <c r="DW468" i="1"/>
  <c r="DX444" i="1"/>
  <c r="DW444" i="1"/>
  <c r="EJ464" i="1"/>
  <c r="DK463" i="4" s="1"/>
  <c r="EB464" i="1"/>
  <c r="EA464" i="1"/>
  <c r="EE464" i="1"/>
  <c r="DW415" i="1"/>
  <c r="DX257" i="1"/>
  <c r="EH257" i="1"/>
  <c r="DI256" i="4" s="1"/>
  <c r="EF191" i="1"/>
  <c r="DG190" i="4"/>
  <c r="ED191" i="1"/>
  <c r="EA191" i="1"/>
  <c r="EE191" i="1"/>
  <c r="DX180" i="1"/>
  <c r="EA152" i="1"/>
  <c r="EI152" i="1"/>
  <c r="DJ151" i="4" s="1"/>
  <c r="DZ152" i="1"/>
  <c r="DO151" i="2" s="1"/>
  <c r="EB152" i="1"/>
  <c r="ED152" i="1"/>
  <c r="EF152" i="1"/>
  <c r="DG151" i="4"/>
  <c r="EH152" i="1"/>
  <c r="DI151" i="4" s="1"/>
  <c r="EC152" i="1"/>
  <c r="EJ152" i="1"/>
  <c r="DK151" i="4" s="1"/>
  <c r="DY152" i="1"/>
  <c r="EE152" i="1"/>
  <c r="EG152" i="1"/>
  <c r="DH151" i="4" s="1"/>
  <c r="DX152" i="1"/>
  <c r="DW152" i="1"/>
  <c r="EE136" i="1"/>
  <c r="EJ136" i="1"/>
  <c r="DK135" i="4"/>
  <c r="DZ136" i="1"/>
  <c r="DO135" i="2"/>
  <c r="ED136" i="1"/>
  <c r="EF136" i="1"/>
  <c r="DG135" i="4"/>
  <c r="EI136" i="1"/>
  <c r="DJ135" i="4" s="1"/>
  <c r="DY136" i="1"/>
  <c r="EB136" i="1"/>
  <c r="EA136" i="1"/>
  <c r="EG136" i="1"/>
  <c r="DH135" i="4" s="1"/>
  <c r="EC136" i="1"/>
  <c r="EH136" i="1"/>
  <c r="DI135" i="4" s="1"/>
  <c r="DX136" i="1"/>
  <c r="EI175" i="1"/>
  <c r="DJ174" i="4"/>
  <c r="DY175" i="1"/>
  <c r="EH175" i="1"/>
  <c r="DI174" i="4"/>
  <c r="EG175" i="1"/>
  <c r="DH174" i="4" s="1"/>
  <c r="DX76" i="1"/>
  <c r="EF76" i="1" s="1"/>
  <c r="DG75" i="4" s="1"/>
  <c r="DY54" i="1"/>
  <c r="DZ54" i="1"/>
  <c r="DO53" i="2"/>
  <c r="EE54" i="1"/>
  <c r="EA54" i="1"/>
  <c r="DW363" i="1"/>
  <c r="DW306" i="1"/>
  <c r="DW16" i="1"/>
  <c r="DX520" i="1"/>
  <c r="DZ520" i="1"/>
  <c r="DO519" i="2"/>
  <c r="DY520" i="1"/>
  <c r="DX518" i="1"/>
  <c r="DX471" i="1"/>
  <c r="EH403" i="1"/>
  <c r="DI402" i="4"/>
  <c r="DZ403" i="1"/>
  <c r="DO402" i="2" s="1"/>
  <c r="DX347" i="1"/>
  <c r="DZ347" i="1"/>
  <c r="DO346" i="2" s="1"/>
  <c r="EG347" i="1"/>
  <c r="DH346" i="4" s="1"/>
  <c r="EC347" i="1"/>
  <c r="EE347" i="1"/>
  <c r="EF347" i="1"/>
  <c r="DG346" i="4"/>
  <c r="ED347" i="1"/>
  <c r="EH347" i="1"/>
  <c r="DI346" i="4"/>
  <c r="EJ347" i="1"/>
  <c r="DK346" i="4"/>
  <c r="EB347" i="1"/>
  <c r="EA347" i="1"/>
  <c r="EI347" i="1"/>
  <c r="DJ346" i="4" s="1"/>
  <c r="DY347" i="1"/>
  <c r="DW334" i="1"/>
  <c r="DW333" i="1"/>
  <c r="EB274" i="1"/>
  <c r="EC274" i="1"/>
  <c r="EG274" i="1"/>
  <c r="DH273" i="4"/>
  <c r="DX333" i="1"/>
  <c r="DX306" i="1"/>
  <c r="DZ306" i="1"/>
  <c r="DO305" i="2" s="1"/>
  <c r="DY306" i="1"/>
  <c r="EE104" i="1"/>
  <c r="EG104" i="1"/>
  <c r="DH103" i="4"/>
  <c r="EC104" i="1"/>
  <c r="DX91" i="1"/>
  <c r="DW91" i="1"/>
  <c r="EJ53" i="1"/>
  <c r="DK52" i="4"/>
  <c r="ED53" i="1"/>
  <c r="EC53" i="1"/>
  <c r="DW346" i="1"/>
  <c r="DW226" i="1"/>
  <c r="DW159" i="1"/>
  <c r="DW42" i="1"/>
  <c r="EA456" i="1"/>
  <c r="DY456" i="1"/>
  <c r="DX456" i="1"/>
  <c r="EC456" i="1"/>
  <c r="EI456" i="1"/>
  <c r="DJ455" i="4" s="1"/>
  <c r="DZ456" i="1"/>
  <c r="DO455" i="2"/>
  <c r="ED456" i="1"/>
  <c r="EF456" i="1"/>
  <c r="DG455" i="4" s="1"/>
  <c r="EG456" i="1"/>
  <c r="DH455" i="4"/>
  <c r="EB456" i="1"/>
  <c r="EE456" i="1"/>
  <c r="EJ456" i="1"/>
  <c r="DK455" i="4" s="1"/>
  <c r="EH456" i="1"/>
  <c r="DI455" i="4" s="1"/>
  <c r="DW456" i="1"/>
  <c r="DY355" i="1"/>
  <c r="DX355" i="1"/>
  <c r="EB307" i="1"/>
  <c r="EE307" i="1"/>
  <c r="EI307" i="1"/>
  <c r="DJ306" i="4"/>
  <c r="EH307" i="1"/>
  <c r="DI306" i="4" s="1"/>
  <c r="DY307" i="1"/>
  <c r="EC307" i="1"/>
  <c r="EA307" i="1"/>
  <c r="EF307" i="1"/>
  <c r="DG306" i="4" s="1"/>
  <c r="ED307" i="1"/>
  <c r="EG307" i="1"/>
  <c r="DH306" i="4" s="1"/>
  <c r="DX307" i="1"/>
  <c r="EJ307" i="1"/>
  <c r="DK306" i="4" s="1"/>
  <c r="DZ307" i="1"/>
  <c r="DO306" i="2" s="1"/>
  <c r="DW307" i="1"/>
  <c r="EC288" i="1"/>
  <c r="EG288" i="1"/>
  <c r="DH287" i="4"/>
  <c r="ED288" i="1"/>
  <c r="EJ288" i="1"/>
  <c r="DK287" i="4"/>
  <c r="DX288" i="1"/>
  <c r="DY288" i="1"/>
  <c r="EE288" i="1"/>
  <c r="EH288" i="1"/>
  <c r="DI287" i="4"/>
  <c r="EI288" i="1"/>
  <c r="DJ287" i="4" s="1"/>
  <c r="DZ288" i="1"/>
  <c r="DO287" i="2" s="1"/>
  <c r="EB288" i="1"/>
  <c r="EA288" i="1"/>
  <c r="EF288" i="1"/>
  <c r="DG287" i="4"/>
  <c r="ED311" i="1"/>
  <c r="EG311" i="1"/>
  <c r="DH310" i="4"/>
  <c r="DX311" i="1"/>
  <c r="EE311" i="1"/>
  <c r="EF311" i="1"/>
  <c r="DG310" i="4" s="1"/>
  <c r="EH311" i="1"/>
  <c r="DI310" i="4" s="1"/>
  <c r="EB311" i="1"/>
  <c r="EA311" i="1"/>
  <c r="DZ311" i="1"/>
  <c r="DO310" i="2" s="1"/>
  <c r="EC311" i="1"/>
  <c r="EI311" i="1"/>
  <c r="DJ310" i="4"/>
  <c r="EJ311" i="1"/>
  <c r="DK310" i="4" s="1"/>
  <c r="DY311" i="1"/>
  <c r="DW312" i="1"/>
  <c r="EE268" i="1"/>
  <c r="DZ268" i="1"/>
  <c r="DO267" i="2" s="1"/>
  <c r="DW224" i="1"/>
  <c r="EE214" i="1"/>
  <c r="DZ214" i="1"/>
  <c r="DO213" i="2"/>
  <c r="EB214" i="1"/>
  <c r="EA214" i="1"/>
  <c r="EJ214" i="1"/>
  <c r="DK213" i="4" s="1"/>
  <c r="DY214" i="1"/>
  <c r="ED214" i="1"/>
  <c r="EH214" i="1"/>
  <c r="DI213" i="4"/>
  <c r="EG214" i="1"/>
  <c r="DH213" i="4" s="1"/>
  <c r="DX214" i="1"/>
  <c r="EC214" i="1"/>
  <c r="EI214" i="1"/>
  <c r="DJ213" i="4"/>
  <c r="EF214" i="1"/>
  <c r="DG213" i="4"/>
  <c r="DW214" i="1"/>
  <c r="EI207" i="1"/>
  <c r="DJ206" i="4" s="1"/>
  <c r="EJ207" i="1"/>
  <c r="DK206" i="4"/>
  <c r="EG207" i="1"/>
  <c r="DH206" i="4" s="1"/>
  <c r="ED238" i="1"/>
  <c r="DX238" i="1"/>
  <c r="EI238" i="1"/>
  <c r="DJ237" i="4" s="1"/>
  <c r="DW179" i="1"/>
  <c r="DZ159" i="1"/>
  <c r="DO158" i="2" s="1"/>
  <c r="DY159" i="1"/>
  <c r="ED159" i="1"/>
  <c r="EC151" i="1"/>
  <c r="EA151" i="1"/>
  <c r="EG151" i="1"/>
  <c r="DH150" i="4" s="1"/>
  <c r="EI151" i="1"/>
  <c r="DJ150" i="4" s="1"/>
  <c r="EB151" i="1"/>
  <c r="ED151" i="1"/>
  <c r="EJ151" i="1"/>
  <c r="DK150" i="4"/>
  <c r="EF151" i="1"/>
  <c r="DG150" i="4" s="1"/>
  <c r="EH151" i="1"/>
  <c r="DI150" i="4" s="1"/>
  <c r="EE151" i="1"/>
  <c r="DY151" i="1"/>
  <c r="DX151" i="1"/>
  <c r="DZ151" i="1"/>
  <c r="DO150" i="2"/>
  <c r="DW151" i="1"/>
  <c r="EC107" i="1"/>
  <c r="EA107" i="1"/>
  <c r="DW23" i="1"/>
  <c r="DW22" i="1"/>
  <c r="DW379" i="1"/>
  <c r="DW216" i="1"/>
  <c r="DW140" i="1"/>
  <c r="DW69" i="1"/>
  <c r="DX24" i="1"/>
  <c r="DY68" i="1"/>
  <c r="EI68" i="1"/>
  <c r="DJ67" i="4"/>
  <c r="EF68" i="1"/>
  <c r="DG67" i="4"/>
  <c r="EE422" i="1"/>
  <c r="EF422" i="1"/>
  <c r="DG421" i="4"/>
  <c r="EJ422" i="1"/>
  <c r="DK421" i="4" s="1"/>
  <c r="EH422" i="1"/>
  <c r="DI421" i="4"/>
  <c r="DW448" i="1"/>
  <c r="EF382" i="1"/>
  <c r="DG381" i="4" s="1"/>
  <c r="EH276" i="1"/>
  <c r="DI275" i="4" s="1"/>
  <c r="EG519" i="1"/>
  <c r="DH518" i="4"/>
  <c r="EI377" i="1"/>
  <c r="DJ376" i="4" s="1"/>
  <c r="DY339" i="1"/>
  <c r="EF339" i="1"/>
  <c r="DG338" i="4"/>
  <c r="EI12" i="1"/>
  <c r="DJ11" i="4" s="1"/>
  <c r="EF446" i="1"/>
  <c r="DG445" i="4" s="1"/>
  <c r="DZ446" i="1"/>
  <c r="DO445" i="2"/>
  <c r="EI446" i="1"/>
  <c r="DJ445" i="4" s="1"/>
  <c r="EF381" i="1"/>
  <c r="DG380" i="4" s="1"/>
  <c r="EI280" i="1"/>
  <c r="DJ279" i="4" s="1"/>
  <c r="DZ380" i="1"/>
  <c r="DO379" i="2"/>
  <c r="DY380" i="1"/>
  <c r="DX352" i="1"/>
  <c r="DW352" i="1"/>
  <c r="EB416" i="1"/>
  <c r="DX416" i="1"/>
  <c r="DY416" i="1"/>
  <c r="EJ416" i="1"/>
  <c r="DK415" i="4"/>
  <c r="EC416" i="1"/>
  <c r="EA416" i="1"/>
  <c r="EI416" i="1"/>
  <c r="DJ415" i="4" s="1"/>
  <c r="EF416" i="1"/>
  <c r="DG415" i="4" s="1"/>
  <c r="ED416" i="1"/>
  <c r="EG416" i="1"/>
  <c r="DH415" i="4"/>
  <c r="EE416" i="1"/>
  <c r="DZ416" i="1"/>
  <c r="DO415" i="2" s="1"/>
  <c r="EH416" i="1"/>
  <c r="DI415" i="4" s="1"/>
  <c r="DW416" i="1"/>
  <c r="DX353" i="1"/>
  <c r="EB323" i="1"/>
  <c r="EI323" i="1"/>
  <c r="DJ322" i="4"/>
  <c r="EJ323" i="1"/>
  <c r="DK322" i="4"/>
  <c r="DY323" i="1"/>
  <c r="EC323" i="1"/>
  <c r="EE323" i="1"/>
  <c r="EF323" i="1"/>
  <c r="DG322" i="4" s="1"/>
  <c r="DZ323" i="1"/>
  <c r="DO322" i="2" s="1"/>
  <c r="ED323" i="1"/>
  <c r="EH323" i="1"/>
  <c r="DI322" i="4"/>
  <c r="DX323" i="1"/>
  <c r="EA323" i="1"/>
  <c r="EG323" i="1"/>
  <c r="DH322" i="4"/>
  <c r="EE262" i="1"/>
  <c r="EF262" i="1"/>
  <c r="DG261" i="4" s="1"/>
  <c r="DX262" i="1"/>
  <c r="EA262" i="1"/>
  <c r="EH262" i="1"/>
  <c r="DI261" i="4" s="1"/>
  <c r="EG262" i="1"/>
  <c r="DH261" i="4" s="1"/>
  <c r="EB262" i="1"/>
  <c r="ED262" i="1"/>
  <c r="EI262" i="1"/>
  <c r="DJ261" i="4" s="1"/>
  <c r="DZ262" i="1"/>
  <c r="DO261" i="2" s="1"/>
  <c r="EC262" i="1"/>
  <c r="EJ262" i="1"/>
  <c r="DK261" i="4"/>
  <c r="DY262" i="1"/>
  <c r="DW262" i="1"/>
  <c r="DW263" i="1"/>
  <c r="EE250" i="1"/>
  <c r="EG250" i="1"/>
  <c r="DH249" i="4"/>
  <c r="EC250" i="1"/>
  <c r="DX250" i="1"/>
  <c r="EJ250" i="1"/>
  <c r="DK249" i="4"/>
  <c r="DY250" i="1"/>
  <c r="EB250" i="1"/>
  <c r="ED250" i="1"/>
  <c r="EA250" i="1"/>
  <c r="DZ250" i="1"/>
  <c r="DO249" i="2"/>
  <c r="EF250" i="1"/>
  <c r="DG249" i="4"/>
  <c r="EI250" i="1"/>
  <c r="DJ249" i="4"/>
  <c r="EH250" i="1"/>
  <c r="DI249" i="4"/>
  <c r="DW250" i="1"/>
  <c r="DX166" i="1"/>
  <c r="EI166" i="1" s="1"/>
  <c r="DJ165" i="4" s="1"/>
  <c r="DW167" i="1"/>
  <c r="EG167" i="1"/>
  <c r="DH166" i="4" s="1"/>
  <c r="DW53" i="1"/>
  <c r="EA48" i="1"/>
  <c r="EH48" i="1"/>
  <c r="DI47" i="4" s="1"/>
  <c r="DY48" i="1"/>
  <c r="EB48" i="1"/>
  <c r="EE48" i="1"/>
  <c r="EJ48" i="1"/>
  <c r="DK47" i="4"/>
  <c r="DZ48" i="1"/>
  <c r="DO47" i="2"/>
  <c r="EF48" i="1"/>
  <c r="DG47" i="4"/>
  <c r="DX48" i="1"/>
  <c r="EC48" i="1"/>
  <c r="ED48" i="1"/>
  <c r="EI48" i="1"/>
  <c r="DJ47" i="4" s="1"/>
  <c r="EG48" i="1"/>
  <c r="DH47" i="4" s="1"/>
  <c r="DX489" i="1"/>
  <c r="DW489" i="1"/>
  <c r="DW442" i="1"/>
  <c r="EH464" i="1"/>
  <c r="DI463" i="4"/>
  <c r="DY464" i="1"/>
  <c r="EC464" i="1"/>
  <c r="EB395" i="1"/>
  <c r="DX395" i="1"/>
  <c r="EJ395" i="1"/>
  <c r="DK394" i="4"/>
  <c r="EC395" i="1"/>
  <c r="EA395" i="1"/>
  <c r="EF395" i="1"/>
  <c r="DG394" i="4"/>
  <c r="EI395" i="1"/>
  <c r="DJ394" i="4"/>
  <c r="ED395" i="1"/>
  <c r="DZ395" i="1"/>
  <c r="DO394" i="2" s="1"/>
  <c r="EH395" i="1"/>
  <c r="DI394" i="4" s="1"/>
  <c r="EE395" i="1"/>
  <c r="EG395" i="1"/>
  <c r="DH394" i="4" s="1"/>
  <c r="DY395" i="1"/>
  <c r="DW395" i="1"/>
  <c r="DX240" i="1"/>
  <c r="DX133" i="1"/>
  <c r="EH133" i="1" s="1"/>
  <c r="DI132" i="4" s="1"/>
  <c r="EJ175" i="1"/>
  <c r="DK174" i="4" s="1"/>
  <c r="EE175" i="1"/>
  <c r="EH54" i="1"/>
  <c r="DI53" i="4" s="1"/>
  <c r="ED54" i="1"/>
  <c r="EF54" i="1"/>
  <c r="DG53" i="4"/>
  <c r="EB54" i="1"/>
  <c r="DW397" i="1"/>
  <c r="DX479" i="1"/>
  <c r="DW479" i="1"/>
  <c r="DX445" i="1"/>
  <c r="DW445" i="1"/>
  <c r="DX482" i="1"/>
  <c r="EI403" i="1"/>
  <c r="DJ402" i="4" s="1"/>
  <c r="EF403" i="1"/>
  <c r="DG402" i="4" s="1"/>
  <c r="DY403" i="1"/>
  <c r="EE420" i="1"/>
  <c r="ED420" i="1"/>
  <c r="DY420" i="1"/>
  <c r="DX420" i="1"/>
  <c r="EA420" i="1"/>
  <c r="EH420" i="1"/>
  <c r="DI419" i="4" s="1"/>
  <c r="EG420" i="1"/>
  <c r="DH419" i="4" s="1"/>
  <c r="DZ420" i="1"/>
  <c r="DO419" i="2" s="1"/>
  <c r="EB420" i="1"/>
  <c r="EI420" i="1"/>
  <c r="DJ419" i="4"/>
  <c r="EF420" i="1"/>
  <c r="DG419" i="4"/>
  <c r="EC420" i="1"/>
  <c r="EJ420" i="1"/>
  <c r="DK419" i="4" s="1"/>
  <c r="DY274" i="1"/>
  <c r="DZ274" i="1"/>
  <c r="DO273" i="2"/>
  <c r="EH274" i="1"/>
  <c r="DI273" i="4"/>
  <c r="EE274" i="1"/>
  <c r="DW258" i="1"/>
  <c r="EG258" i="1" s="1"/>
  <c r="DH257" i="4" s="1"/>
  <c r="EF306" i="1"/>
  <c r="DG305" i="4"/>
  <c r="EI306" i="1"/>
  <c r="DJ305" i="4"/>
  <c r="EH306" i="1"/>
  <c r="DI305" i="4"/>
  <c r="DW244" i="1"/>
  <c r="DW145" i="1"/>
  <c r="DW171" i="1"/>
  <c r="DX104" i="1"/>
  <c r="EF104" i="1"/>
  <c r="DG103" i="4"/>
  <c r="ED104" i="1"/>
  <c r="EB104" i="1"/>
  <c r="EG53" i="1"/>
  <c r="DH52" i="4"/>
  <c r="DY53" i="1"/>
  <c r="EB53" i="1"/>
  <c r="DW440" i="1"/>
  <c r="DW153" i="1"/>
  <c r="DW4" i="1"/>
  <c r="DX442" i="1"/>
  <c r="DW425" i="1"/>
  <c r="DX351" i="1"/>
  <c r="DW351" i="1"/>
  <c r="DW305" i="1"/>
  <c r="DW264" i="1"/>
  <c r="DW269" i="1"/>
  <c r="EH268" i="1"/>
  <c r="DI267" i="4"/>
  <c r="DY268" i="1"/>
  <c r="ED268" i="1"/>
  <c r="DX184" i="1"/>
  <c r="DW184" i="1"/>
  <c r="DZ207" i="1"/>
  <c r="DO206" i="2"/>
  <c r="EH207" i="1"/>
  <c r="DI206" i="4"/>
  <c r="DY207" i="1"/>
  <c r="EE238" i="1"/>
  <c r="EC238" i="1"/>
  <c r="DX155" i="1"/>
  <c r="EG155" i="1"/>
  <c r="DH154" i="4"/>
  <c r="DX177" i="1"/>
  <c r="EI159" i="1"/>
  <c r="DJ158" i="4" s="1"/>
  <c r="EJ159" i="1"/>
  <c r="DK158" i="4" s="1"/>
  <c r="EA159" i="1"/>
  <c r="EB159" i="1"/>
  <c r="DX121" i="1"/>
  <c r="DX95" i="1"/>
  <c r="DX107" i="1"/>
  <c r="DY107" i="1"/>
  <c r="EB107" i="1"/>
  <c r="EI107" i="1"/>
  <c r="DJ106" i="4"/>
  <c r="DW19" i="1"/>
  <c r="DX378" i="1"/>
  <c r="ED68" i="1"/>
  <c r="EB68" i="1"/>
  <c r="DZ68" i="1"/>
  <c r="DO67" i="2"/>
  <c r="EA422" i="1"/>
  <c r="DZ422" i="1"/>
  <c r="DO421" i="2" s="1"/>
  <c r="DY422" i="1"/>
  <c r="DW310" i="1"/>
  <c r="EI382" i="1"/>
  <c r="DJ381" i="4" s="1"/>
  <c r="DZ382" i="1"/>
  <c r="DO381" i="2"/>
  <c r="EH339" i="1"/>
  <c r="DI338" i="4" s="1"/>
  <c r="EH446" i="1"/>
  <c r="DI445" i="4" s="1"/>
  <c r="DW504" i="1"/>
  <c r="DW474" i="1"/>
  <c r="DW429" i="1"/>
  <c r="DX435" i="1"/>
  <c r="DW394" i="1"/>
  <c r="DX366" i="1"/>
  <c r="DX426" i="1"/>
  <c r="DW426" i="1"/>
  <c r="DW404" i="1"/>
  <c r="DW405" i="1"/>
  <c r="DX277" i="1"/>
  <c r="EC328" i="1"/>
  <c r="DY328" i="1"/>
  <c r="DZ328" i="1"/>
  <c r="DO327" i="2"/>
  <c r="EE328" i="1"/>
  <c r="EJ328" i="1"/>
  <c r="DK327" i="4" s="1"/>
  <c r="EH328" i="1"/>
  <c r="DI327" i="4"/>
  <c r="ED328" i="1"/>
  <c r="EG328" i="1"/>
  <c r="DH327" i="4"/>
  <c r="EI328" i="1"/>
  <c r="DJ327" i="4"/>
  <c r="EB328" i="1"/>
  <c r="EA328" i="1"/>
  <c r="DX328" i="1"/>
  <c r="EF328" i="1"/>
  <c r="DG327" i="4" s="1"/>
  <c r="DW328" i="1"/>
  <c r="ED187" i="1"/>
  <c r="EJ187" i="1"/>
  <c r="DK186" i="4" s="1"/>
  <c r="DX187" i="1"/>
  <c r="DZ187" i="1"/>
  <c r="DO186" i="2"/>
  <c r="EE187" i="1"/>
  <c r="EH187" i="1"/>
  <c r="DI186" i="4" s="1"/>
  <c r="EI187" i="1"/>
  <c r="DJ186" i="4" s="1"/>
  <c r="DY187" i="1"/>
  <c r="EB187" i="1"/>
  <c r="EA187" i="1"/>
  <c r="EG187" i="1"/>
  <c r="DH186" i="4"/>
  <c r="EC187" i="1"/>
  <c r="EF187" i="1"/>
  <c r="DG186" i="4" s="1"/>
  <c r="EC102" i="1"/>
  <c r="EJ102" i="1"/>
  <c r="DK101" i="4"/>
  <c r="DY102" i="1"/>
  <c r="EE102" i="1"/>
  <c r="EI102" i="1"/>
  <c r="DJ101" i="4"/>
  <c r="EG102" i="1"/>
  <c r="DH101" i="4"/>
  <c r="DX102" i="1"/>
  <c r="EA102" i="1"/>
  <c r="DZ102" i="1"/>
  <c r="DO101" i="2"/>
  <c r="ED102" i="1"/>
  <c r="EF102" i="1"/>
  <c r="DG101" i="4" s="1"/>
  <c r="EH102" i="1"/>
  <c r="DI101" i="4" s="1"/>
  <c r="EB102" i="1"/>
  <c r="DW360" i="1"/>
  <c r="DW148" i="1"/>
  <c r="DW518" i="1"/>
  <c r="DW476" i="1"/>
  <c r="DW441" i="1"/>
  <c r="DX438" i="1"/>
  <c r="DW424" i="1"/>
  <c r="ED417" i="1"/>
  <c r="EF417" i="1"/>
  <c r="DG416" i="4"/>
  <c r="EI417" i="1"/>
  <c r="DJ416" i="4"/>
  <c r="EE417" i="1"/>
  <c r="DZ417" i="1"/>
  <c r="DO416" i="2"/>
  <c r="EB417" i="1"/>
  <c r="EJ417" i="1"/>
  <c r="DK416" i="4"/>
  <c r="DX417" i="1"/>
  <c r="EH417" i="1"/>
  <c r="DI416" i="4" s="1"/>
  <c r="EC417" i="1"/>
  <c r="EA417" i="1"/>
  <c r="EG417" i="1"/>
  <c r="DH416" i="4" s="1"/>
  <c r="DY417" i="1"/>
  <c r="DW417" i="1"/>
  <c r="DX393" i="1"/>
  <c r="DW393" i="1"/>
  <c r="DX343" i="1"/>
  <c r="DW335" i="1"/>
  <c r="EB201" i="1"/>
  <c r="DX201" i="1"/>
  <c r="EH201" i="1"/>
  <c r="DI200" i="4" s="1"/>
  <c r="DZ201" i="1"/>
  <c r="DO200" i="2" s="1"/>
  <c r="EC201" i="1"/>
  <c r="EE201" i="1"/>
  <c r="EG201" i="1"/>
  <c r="DH200" i="4" s="1"/>
  <c r="EF201" i="1"/>
  <c r="DG200" i="4" s="1"/>
  <c r="ED201" i="1"/>
  <c r="EJ201" i="1"/>
  <c r="DK200" i="4" s="1"/>
  <c r="EA201" i="1"/>
  <c r="EI201" i="1"/>
  <c r="DJ200" i="4" s="1"/>
  <c r="DY201" i="1"/>
  <c r="DW202" i="1"/>
  <c r="DW259" i="1"/>
  <c r="DW260" i="1"/>
  <c r="DX146" i="1"/>
  <c r="DW147" i="1"/>
  <c r="DW146" i="1"/>
  <c r="EA175" i="1"/>
  <c r="ED175" i="1"/>
  <c r="EC175" i="1"/>
  <c r="EC141" i="1"/>
  <c r="EA141" i="1"/>
  <c r="DZ141" i="1"/>
  <c r="DO140" i="2"/>
  <c r="ED141" i="1"/>
  <c r="EJ141" i="1"/>
  <c r="DK140" i="4"/>
  <c r="DY141" i="1"/>
  <c r="EE141" i="1"/>
  <c r="EI141" i="1"/>
  <c r="DJ140" i="4" s="1"/>
  <c r="EF141" i="1"/>
  <c r="DG140" i="4"/>
  <c r="DX141" i="1"/>
  <c r="EB141" i="1"/>
  <c r="EG141" i="1"/>
  <c r="DH140" i="4"/>
  <c r="EH141" i="1"/>
  <c r="DI140" i="4" s="1"/>
  <c r="DW141" i="1"/>
  <c r="DX111" i="1"/>
  <c r="EG111" i="1" s="1"/>
  <c r="DH110" i="4" s="1"/>
  <c r="EC78" i="1"/>
  <c r="EA78" i="1"/>
  <c r="DY78" i="1"/>
  <c r="EE78" i="1"/>
  <c r="EJ78" i="1"/>
  <c r="DK77" i="4"/>
  <c r="DX78" i="1"/>
  <c r="ED78" i="1"/>
  <c r="EI78" i="1"/>
  <c r="DJ77" i="4"/>
  <c r="EH78" i="1"/>
  <c r="DI77" i="4" s="1"/>
  <c r="DZ78" i="1"/>
  <c r="DO77" i="2"/>
  <c r="EB78" i="1"/>
  <c r="EF78" i="1"/>
  <c r="DG77" i="4" s="1"/>
  <c r="EG78" i="1"/>
  <c r="DH77" i="4" s="1"/>
  <c r="DW78" i="1"/>
  <c r="EC54" i="1"/>
  <c r="EG54" i="1"/>
  <c r="DH53" i="4" s="1"/>
  <c r="DX485" i="1"/>
  <c r="DW485" i="1"/>
  <c r="DW52" i="1"/>
  <c r="DW449" i="1"/>
  <c r="EG403" i="1"/>
  <c r="DH402" i="4"/>
  <c r="DX354" i="1"/>
  <c r="DW354" i="1"/>
  <c r="DX357" i="1"/>
  <c r="EB324" i="1"/>
  <c r="ED324" i="1"/>
  <c r="EI324" i="1"/>
  <c r="DJ323" i="4"/>
  <c r="DY324" i="1"/>
  <c r="EC324" i="1"/>
  <c r="EJ324" i="1"/>
  <c r="DK323" i="4"/>
  <c r="DX324" i="1"/>
  <c r="EE324" i="1"/>
  <c r="EG324" i="1"/>
  <c r="DH323" i="4" s="1"/>
  <c r="DZ324" i="1"/>
  <c r="DO323" i="2"/>
  <c r="EA324" i="1"/>
  <c r="EH324" i="1"/>
  <c r="DI323" i="4" s="1"/>
  <c r="EF324" i="1"/>
  <c r="DG323" i="4" s="1"/>
  <c r="DW324" i="1"/>
  <c r="EI274" i="1"/>
  <c r="DJ273" i="4"/>
  <c r="EF274" i="1"/>
  <c r="DG273" i="4"/>
  <c r="EJ274" i="1"/>
  <c r="DK273" i="4"/>
  <c r="ED327" i="1"/>
  <c r="EJ327" i="1"/>
  <c r="DK326" i="4" s="1"/>
  <c r="EB327" i="1"/>
  <c r="EA327" i="1"/>
  <c r="DX327" i="1"/>
  <c r="DZ327" i="1"/>
  <c r="DO326" i="2"/>
  <c r="DY327" i="1"/>
  <c r="EC327" i="1"/>
  <c r="EE327" i="1"/>
  <c r="EH327" i="1"/>
  <c r="DI326" i="4" s="1"/>
  <c r="EG327" i="1"/>
  <c r="DH326" i="4" s="1"/>
  <c r="EF327" i="1"/>
  <c r="DG326" i="4" s="1"/>
  <c r="EI327" i="1"/>
  <c r="DJ326" i="4" s="1"/>
  <c r="DW304" i="1"/>
  <c r="EG306" i="1"/>
  <c r="DH305" i="4"/>
  <c r="EE306" i="1"/>
  <c r="EJ306" i="1"/>
  <c r="DK305" i="4" s="1"/>
  <c r="DX195" i="1"/>
  <c r="DW195" i="1"/>
  <c r="ED249" i="1"/>
  <c r="EA249" i="1"/>
  <c r="DZ249" i="1"/>
  <c r="DO248" i="2" s="1"/>
  <c r="EI249" i="1"/>
  <c r="DJ248" i="4" s="1"/>
  <c r="EF249" i="1"/>
  <c r="DG248" i="4"/>
  <c r="EB249" i="1"/>
  <c r="EE249" i="1"/>
  <c r="EJ249" i="1"/>
  <c r="DK248" i="4" s="1"/>
  <c r="DY249" i="1"/>
  <c r="EC249" i="1"/>
  <c r="EH249" i="1"/>
  <c r="DI248" i="4"/>
  <c r="EG249" i="1"/>
  <c r="DH248" i="4" s="1"/>
  <c r="DX249" i="1"/>
  <c r="DZ104" i="1"/>
  <c r="DO103" i="2"/>
  <c r="EH104" i="1"/>
  <c r="DI103" i="4"/>
  <c r="DY104" i="1"/>
  <c r="DX81" i="1"/>
  <c r="EH81" i="1" s="1"/>
  <c r="DI80" i="4" s="1"/>
  <c r="DX53" i="1"/>
  <c r="EF53" i="1"/>
  <c r="DG52" i="4" s="1"/>
  <c r="EI53" i="1"/>
  <c r="DJ52" i="4"/>
  <c r="EH29" i="1"/>
  <c r="DI28" i="4" s="1"/>
  <c r="EB29" i="1"/>
  <c r="EA29" i="1"/>
  <c r="EI29" i="1"/>
  <c r="DJ28" i="4" s="1"/>
  <c r="EJ29" i="1"/>
  <c r="DK28" i="4"/>
  <c r="DX29" i="1"/>
  <c r="ED29" i="1"/>
  <c r="EE29" i="1"/>
  <c r="DZ29" i="1"/>
  <c r="DO28" i="2"/>
  <c r="EC29" i="1"/>
  <c r="EG29" i="1"/>
  <c r="DH28" i="4"/>
  <c r="EF29" i="1"/>
  <c r="DG28" i="4" s="1"/>
  <c r="DY29" i="1"/>
  <c r="DW359" i="1"/>
  <c r="DW211" i="1"/>
  <c r="DW144" i="1"/>
  <c r="DY442" i="1"/>
  <c r="DX437" i="1"/>
  <c r="EH437" i="1"/>
  <c r="DI436" i="4" s="1"/>
  <c r="DX400" i="1"/>
  <c r="DW400" i="1"/>
  <c r="EC362" i="1"/>
  <c r="EA362" i="1"/>
  <c r="EI362" i="1"/>
  <c r="DJ361" i="4"/>
  <c r="EH362" i="1"/>
  <c r="DI361" i="4" s="1"/>
  <c r="EJ362" i="1"/>
  <c r="DK361" i="4"/>
  <c r="ED362" i="1"/>
  <c r="EG362" i="1"/>
  <c r="DH361" i="4"/>
  <c r="EB362" i="1"/>
  <c r="EE362" i="1"/>
  <c r="EF362" i="1"/>
  <c r="DG361" i="4"/>
  <c r="DX362" i="1"/>
  <c r="DY362" i="1"/>
  <c r="DZ362" i="1"/>
  <c r="DO361" i="2"/>
  <c r="DW337" i="1"/>
  <c r="EB268" i="1"/>
  <c r="EJ268" i="1"/>
  <c r="DK267" i="4"/>
  <c r="EC268" i="1"/>
  <c r="EC215" i="1"/>
  <c r="EA215" i="1"/>
  <c r="EG215" i="1"/>
  <c r="DH214" i="4"/>
  <c r="EI215" i="1"/>
  <c r="DJ214" i="4" s="1"/>
  <c r="ED215" i="1"/>
  <c r="EJ215" i="1"/>
  <c r="DK214" i="4"/>
  <c r="EF215" i="1"/>
  <c r="DG214" i="4"/>
  <c r="EH215" i="1"/>
  <c r="DI214" i="4"/>
  <c r="EE215" i="1"/>
  <c r="DX215" i="1"/>
  <c r="DY215" i="1"/>
  <c r="EB215" i="1"/>
  <c r="DZ215" i="1"/>
  <c r="DO214" i="2"/>
  <c r="DW215" i="1"/>
  <c r="EE207" i="1"/>
  <c r="EF207" i="1"/>
  <c r="DG206" i="4"/>
  <c r="DX207" i="1"/>
  <c r="DY238" i="1"/>
  <c r="EJ238" i="1"/>
  <c r="DK237" i="4"/>
  <c r="EB238" i="1"/>
  <c r="EE182" i="1"/>
  <c r="DX182" i="1"/>
  <c r="EI182" i="1"/>
  <c r="DJ181" i="4"/>
  <c r="EH182" i="1"/>
  <c r="DI181" i="4" s="1"/>
  <c r="EA182" i="1"/>
  <c r="DZ182" i="1"/>
  <c r="DO181" i="2"/>
  <c r="EB182" i="1"/>
  <c r="ED182" i="1"/>
  <c r="EG182" i="1"/>
  <c r="DH181" i="4"/>
  <c r="DY182" i="1"/>
  <c r="EJ182" i="1"/>
  <c r="DK181" i="4"/>
  <c r="EC182" i="1"/>
  <c r="EF182" i="1"/>
  <c r="DG181" i="4"/>
  <c r="EG159" i="1"/>
  <c r="DH158" i="4"/>
  <c r="EC159" i="1"/>
  <c r="EH159" i="1"/>
  <c r="DI158" i="4"/>
  <c r="DW150" i="1"/>
  <c r="DX93" i="1"/>
  <c r="EI93" i="1"/>
  <c r="DJ92" i="4" s="1"/>
  <c r="DX128" i="1"/>
  <c r="EH107" i="1"/>
  <c r="DI106" i="4"/>
  <c r="EG107" i="1"/>
  <c r="DH106" i="4"/>
  <c r="DZ107" i="1"/>
  <c r="DO106" i="2"/>
  <c r="EF107" i="1"/>
  <c r="DG106" i="4"/>
  <c r="DW467" i="1"/>
  <c r="DW265" i="1"/>
  <c r="DW175" i="1"/>
  <c r="DW486" i="1"/>
  <c r="DW183" i="1"/>
  <c r="DW126" i="1"/>
  <c r="EA68" i="1"/>
  <c r="EC68" i="1"/>
  <c r="EG68" i="1"/>
  <c r="DH67" i="4" s="1"/>
  <c r="DX68" i="1"/>
  <c r="DW342" i="1"/>
  <c r="EB422" i="1"/>
  <c r="EG422" i="1"/>
  <c r="DH421" i="4" s="1"/>
  <c r="DX422" i="1"/>
  <c r="ED422" i="1"/>
  <c r="DW180" i="1"/>
  <c r="EH301" i="1"/>
  <c r="DI300" i="4"/>
  <c r="DY131" i="1"/>
  <c r="DY43" i="1"/>
  <c r="EF43" i="1"/>
  <c r="DG42" i="4" s="1"/>
  <c r="DZ43" i="1"/>
  <c r="DO42" i="2"/>
  <c r="EI43" i="1"/>
  <c r="DJ42" i="4"/>
  <c r="DY194" i="1"/>
  <c r="DZ194" i="1"/>
  <c r="EG205" i="1"/>
  <c r="DH204" i="4" s="1"/>
  <c r="DY205" i="1"/>
  <c r="DZ205" i="1"/>
  <c r="DO204" i="2"/>
  <c r="EH205" i="1"/>
  <c r="DI204" i="4" s="1"/>
  <c r="EH386" i="1"/>
  <c r="DI385" i="4" s="1"/>
  <c r="DY386" i="1"/>
  <c r="EG386" i="1"/>
  <c r="DH385" i="4"/>
  <c r="DZ386" i="1"/>
  <c r="DO385" i="2"/>
  <c r="EF386" i="1"/>
  <c r="DG385" i="4"/>
  <c r="EI386" i="1"/>
  <c r="DJ385" i="4" s="1"/>
  <c r="DZ119" i="1"/>
  <c r="EI119" i="1"/>
  <c r="DJ118" i="4"/>
  <c r="EF281" i="1"/>
  <c r="DG280" i="4" s="1"/>
  <c r="EH281" i="1"/>
  <c r="DI280" i="4" s="1"/>
  <c r="DY281" i="1"/>
  <c r="DZ281" i="1"/>
  <c r="DO280" i="2"/>
  <c r="EG281" i="1"/>
  <c r="DH280" i="4"/>
  <c r="EI281" i="1"/>
  <c r="DJ280" i="4"/>
  <c r="EI149" i="1"/>
  <c r="DJ148" i="4" s="1"/>
  <c r="EG149" i="1"/>
  <c r="DH148" i="4" s="1"/>
  <c r="EF149" i="1"/>
  <c r="DG148" i="4"/>
  <c r="DZ149" i="1"/>
  <c r="DO148" i="2"/>
  <c r="EH149" i="1"/>
  <c r="DI148" i="4" s="1"/>
  <c r="DY149" i="1"/>
  <c r="EH315" i="1"/>
  <c r="DI314" i="4"/>
  <c r="EI315" i="1"/>
  <c r="DJ314" i="4" s="1"/>
  <c r="EF315" i="1"/>
  <c r="DG314" i="4"/>
  <c r="EG315" i="1"/>
  <c r="DH314" i="4"/>
  <c r="DY315" i="1"/>
  <c r="DZ315" i="1"/>
  <c r="EI73" i="1"/>
  <c r="DJ72" i="4" s="1"/>
  <c r="DZ73" i="1"/>
  <c r="DO72" i="2"/>
  <c r="EF73" i="1"/>
  <c r="DG72" i="4"/>
  <c r="EG73" i="1"/>
  <c r="DH72" i="4"/>
  <c r="EH73" i="1"/>
  <c r="DI72" i="4" s="1"/>
  <c r="DY73" i="1"/>
  <c r="DY111" i="1"/>
  <c r="DZ111" i="1"/>
  <c r="DO110" i="2"/>
  <c r="DY110" i="1"/>
  <c r="EI110" i="1"/>
  <c r="DJ109" i="4"/>
  <c r="EG110" i="1"/>
  <c r="DH109" i="4"/>
  <c r="DZ110" i="1"/>
  <c r="DO109" i="2" s="1"/>
  <c r="EH110" i="1"/>
  <c r="DI109" i="4"/>
  <c r="EF110" i="1"/>
  <c r="DG109" i="4"/>
  <c r="DZ63" i="1"/>
  <c r="DY63" i="1"/>
  <c r="EG164" i="1"/>
  <c r="DH163" i="4" s="1"/>
  <c r="EF164" i="1"/>
  <c r="DG163" i="4" s="1"/>
  <c r="EI164" i="1"/>
  <c r="DJ163" i="4"/>
  <c r="DY164" i="1"/>
  <c r="DZ164" i="1"/>
  <c r="EH164" i="1"/>
  <c r="DI163" i="4" s="1"/>
  <c r="EG392" i="1"/>
  <c r="DH391" i="4" s="1"/>
  <c r="EA392" i="1"/>
  <c r="DZ392" i="1"/>
  <c r="DO391" i="2"/>
  <c r="EI392" i="1"/>
  <c r="DJ391" i="4"/>
  <c r="EC392" i="1"/>
  <c r="DY392" i="1"/>
  <c r="EH392" i="1"/>
  <c r="DI391" i="4" s="1"/>
  <c r="EF392" i="1"/>
  <c r="DG391" i="4"/>
  <c r="DY243" i="1"/>
  <c r="EB243" i="1" s="1"/>
  <c r="DZ243" i="1"/>
  <c r="DO242" i="2" s="1"/>
  <c r="EI243" i="1"/>
  <c r="DJ242" i="4" s="1"/>
  <c r="EG243" i="1"/>
  <c r="DH242" i="4" s="1"/>
  <c r="EF243" i="1"/>
  <c r="DG242" i="4"/>
  <c r="EH243" i="1"/>
  <c r="DI242" i="4"/>
  <c r="DX501" i="1"/>
  <c r="DW502" i="1"/>
  <c r="DW501" i="1"/>
  <c r="EC493" i="1"/>
  <c r="ED493" i="1"/>
  <c r="EJ389" i="1"/>
  <c r="DK388" i="4" s="1"/>
  <c r="EF345" i="1"/>
  <c r="DG344" i="4" s="1"/>
  <c r="EH345" i="1"/>
  <c r="DI344" i="4" s="1"/>
  <c r="EI343" i="1"/>
  <c r="DJ342" i="4"/>
  <c r="EG343" i="1"/>
  <c r="DH342" i="4" s="1"/>
  <c r="EH343" i="1"/>
  <c r="DI342" i="4" s="1"/>
  <c r="DZ343" i="1"/>
  <c r="DO342" i="2" s="1"/>
  <c r="DY343" i="1"/>
  <c r="ED343" i="1"/>
  <c r="EF343" i="1"/>
  <c r="DG342" i="4" s="1"/>
  <c r="EC343" i="1"/>
  <c r="EI193" i="1"/>
  <c r="DJ192" i="4"/>
  <c r="EG193" i="1"/>
  <c r="DH192" i="4" s="1"/>
  <c r="EH156" i="1"/>
  <c r="DI155" i="4"/>
  <c r="EF112" i="1"/>
  <c r="DG111" i="4"/>
  <c r="DZ112" i="1"/>
  <c r="DZ81" i="1"/>
  <c r="DO80" i="2"/>
  <c r="DY81" i="1"/>
  <c r="DW513" i="1"/>
  <c r="DZ509" i="1"/>
  <c r="DO508" i="2" s="1"/>
  <c r="ED509" i="1"/>
  <c r="EI509" i="1"/>
  <c r="DJ508" i="4"/>
  <c r="EC415" i="1"/>
  <c r="EH415" i="1"/>
  <c r="DI414" i="4"/>
  <c r="EH481" i="1"/>
  <c r="DI480" i="4" s="1"/>
  <c r="EF481" i="1"/>
  <c r="DG480" i="4" s="1"/>
  <c r="EC303" i="1"/>
  <c r="EA303" i="1"/>
  <c r="EA341" i="1"/>
  <c r="EH271" i="1"/>
  <c r="DI270" i="4"/>
  <c r="DZ271" i="1"/>
  <c r="EB255" i="1"/>
  <c r="ED255" i="1"/>
  <c r="EJ255" i="1"/>
  <c r="DK254" i="4"/>
  <c r="EH255" i="1"/>
  <c r="DI254" i="4"/>
  <c r="EF255" i="1"/>
  <c r="DG254" i="4" s="1"/>
  <c r="DZ255" i="1"/>
  <c r="DO254" i="2" s="1"/>
  <c r="EC255" i="1"/>
  <c r="EA255" i="1"/>
  <c r="DX255" i="1"/>
  <c r="EI255" i="1"/>
  <c r="DJ254" i="4"/>
  <c r="EG255" i="1"/>
  <c r="DH254" i="4"/>
  <c r="DY255" i="1"/>
  <c r="EE255" i="1"/>
  <c r="DW255" i="1"/>
  <c r="DX237" i="1"/>
  <c r="DW237" i="1"/>
  <c r="DW238" i="1"/>
  <c r="DX245" i="1"/>
  <c r="EE245" i="1"/>
  <c r="EG245" i="1"/>
  <c r="DH244" i="4" s="1"/>
  <c r="DY245" i="1"/>
  <c r="EH245" i="1"/>
  <c r="DI244" i="4"/>
  <c r="ED245" i="1"/>
  <c r="DZ245" i="1"/>
  <c r="DO244" i="2"/>
  <c r="EB245" i="1"/>
  <c r="EC245" i="1"/>
  <c r="EA245" i="1"/>
  <c r="EF245" i="1"/>
  <c r="DG244" i="4"/>
  <c r="EI245" i="1"/>
  <c r="DJ244" i="4" s="1"/>
  <c r="EJ245" i="1"/>
  <c r="DK244" i="4" s="1"/>
  <c r="DW245" i="1"/>
  <c r="DY122" i="1"/>
  <c r="DY166" i="1"/>
  <c r="DZ166" i="1"/>
  <c r="DO165" i="2"/>
  <c r="EB106" i="1"/>
  <c r="EF106" i="1"/>
  <c r="DG105" i="4" s="1"/>
  <c r="DY106" i="1"/>
  <c r="ED106" i="1"/>
  <c r="DZ92" i="1"/>
  <c r="DO91" i="2"/>
  <c r="DY12" i="1"/>
  <c r="EF12" i="1"/>
  <c r="DG11" i="4"/>
  <c r="EB495" i="1"/>
  <c r="EA495" i="1"/>
  <c r="EA494" i="1"/>
  <c r="EG494" i="1"/>
  <c r="DH493" i="4"/>
  <c r="EI494" i="1"/>
  <c r="DJ493" i="4" s="1"/>
  <c r="EG414" i="1"/>
  <c r="DH413" i="4" s="1"/>
  <c r="EE393" i="1"/>
  <c r="EC402" i="1"/>
  <c r="EQ402" i="1" s="1"/>
  <c r="EU402" i="1" s="1"/>
  <c r="EC301" i="1"/>
  <c r="EI298" i="1"/>
  <c r="DJ297" i="4" s="1"/>
  <c r="EG298" i="1"/>
  <c r="DH297" i="4" s="1"/>
  <c r="EC263" i="1"/>
  <c r="EA263" i="1"/>
  <c r="EH132" i="1"/>
  <c r="DI131" i="4"/>
  <c r="EH130" i="1"/>
  <c r="DI129" i="4" s="1"/>
  <c r="EJ114" i="1"/>
  <c r="DK113" i="4" s="1"/>
  <c r="EH114" i="1"/>
  <c r="DI113" i="4"/>
  <c r="DZ114" i="1"/>
  <c r="DO113" i="2"/>
  <c r="EB114" i="1"/>
  <c r="ED114" i="1"/>
  <c r="EA114" i="1"/>
  <c r="DX114" i="1"/>
  <c r="DY114" i="1"/>
  <c r="EI114" i="1"/>
  <c r="DJ113" i="4" s="1"/>
  <c r="EF114" i="1"/>
  <c r="DG113" i="4"/>
  <c r="EC114" i="1"/>
  <c r="EE114" i="1"/>
  <c r="EG114" i="1"/>
  <c r="DH113" i="4"/>
  <c r="DW114" i="1"/>
  <c r="EJ98" i="1"/>
  <c r="DK97" i="4"/>
  <c r="EA98" i="1"/>
  <c r="EG86" i="1"/>
  <c r="DH85" i="4"/>
  <c r="EF86" i="1"/>
  <c r="DG85" i="4" s="1"/>
  <c r="EG83" i="1"/>
  <c r="DH82" i="4" s="1"/>
  <c r="DY83" i="1"/>
  <c r="DY84" i="1"/>
  <c r="EF11" i="1"/>
  <c r="DG10" i="4" s="1"/>
  <c r="DZ10" i="1"/>
  <c r="DO9" i="2" s="1"/>
  <c r="EC490" i="1"/>
  <c r="DZ490" i="1"/>
  <c r="DO489" i="2"/>
  <c r="DW492" i="1"/>
  <c r="DW491" i="1"/>
  <c r="DY483" i="1"/>
  <c r="EG483" i="1"/>
  <c r="DH482" i="4" s="1"/>
  <c r="EF483" i="1"/>
  <c r="DG482" i="4" s="1"/>
  <c r="EH483" i="1"/>
  <c r="DI482" i="4"/>
  <c r="EI483" i="1"/>
  <c r="DJ482" i="4" s="1"/>
  <c r="DZ483" i="1"/>
  <c r="DO482" i="2" s="1"/>
  <c r="EA483" i="1"/>
  <c r="EG412" i="1"/>
  <c r="DH411" i="4"/>
  <c r="ED412" i="1"/>
  <c r="DY412" i="1"/>
  <c r="ED400" i="1"/>
  <c r="DZ368" i="1"/>
  <c r="DO367" i="2" s="1"/>
  <c r="EF331" i="1"/>
  <c r="DG330" i="4" s="1"/>
  <c r="DY331" i="1"/>
  <c r="EB388" i="1"/>
  <c r="DZ388" i="1"/>
  <c r="DO387" i="2" s="1"/>
  <c r="ED388" i="1"/>
  <c r="EG367" i="1"/>
  <c r="DH366" i="4"/>
  <c r="DZ367" i="1"/>
  <c r="DO366" i="2"/>
  <c r="EH367" i="1"/>
  <c r="DI366" i="4" s="1"/>
  <c r="EH280" i="1"/>
  <c r="DI279" i="4" s="1"/>
  <c r="EA280" i="1"/>
  <c r="DY282" i="1"/>
  <c r="DZ282" i="1"/>
  <c r="EF282" i="1"/>
  <c r="DG281" i="4"/>
  <c r="EF220" i="1"/>
  <c r="DG219" i="4" s="1"/>
  <c r="DZ220" i="1"/>
  <c r="DY220" i="1"/>
  <c r="EH125" i="1"/>
  <c r="DI124" i="4" s="1"/>
  <c r="DY125" i="1"/>
  <c r="EB125" i="1"/>
  <c r="DY127" i="1"/>
  <c r="DZ96" i="1"/>
  <c r="DO95" i="2" s="1"/>
  <c r="EG96" i="1"/>
  <c r="DH95" i="4"/>
  <c r="EH96" i="1"/>
  <c r="DI95" i="4"/>
  <c r="ED485" i="1"/>
  <c r="EC485" i="1"/>
  <c r="DW499" i="1"/>
  <c r="DW247" i="1"/>
  <c r="EJ247" i="1"/>
  <c r="DK246" i="4"/>
  <c r="EE247" i="1"/>
  <c r="DX247" i="1"/>
  <c r="EJ346" i="1"/>
  <c r="DK345" i="4" s="1"/>
  <c r="ED391" i="1"/>
  <c r="EA391" i="1"/>
  <c r="DW115" i="1"/>
  <c r="DW235" i="1"/>
  <c r="EI234" i="1"/>
  <c r="DJ233" i="4"/>
  <c r="DZ234" i="1"/>
  <c r="DO233" i="2" s="1"/>
  <c r="EA234" i="1"/>
  <c r="DW39" i="1"/>
  <c r="EJ39" i="1"/>
  <c r="DK38" i="4"/>
  <c r="EC39" i="1"/>
  <c r="ED39" i="1"/>
  <c r="EB505" i="1"/>
  <c r="EC505" i="1"/>
  <c r="EA505" i="1"/>
  <c r="DY505" i="1"/>
  <c r="EI505" i="1"/>
  <c r="DJ504" i="4"/>
  <c r="EJ505" i="1"/>
  <c r="DK504" i="4"/>
  <c r="EF505" i="1"/>
  <c r="DG504" i="4" s="1"/>
  <c r="DX505" i="1"/>
  <c r="EE505" i="1"/>
  <c r="ED505" i="1"/>
  <c r="EH505" i="1"/>
  <c r="DI504" i="4" s="1"/>
  <c r="EG505" i="1"/>
  <c r="DH504" i="4"/>
  <c r="DZ505" i="1"/>
  <c r="DO504" i="2" s="1"/>
  <c r="DW505" i="1"/>
  <c r="EI493" i="1"/>
  <c r="DJ492" i="4"/>
  <c r="EF493" i="1"/>
  <c r="DG492" i="4"/>
  <c r="EA493" i="1"/>
  <c r="DY471" i="1"/>
  <c r="DZ471" i="1"/>
  <c r="DO470" i="2"/>
  <c r="EI471" i="1"/>
  <c r="DJ470" i="4"/>
  <c r="EB471" i="1"/>
  <c r="EF471" i="1"/>
  <c r="DG470" i="4"/>
  <c r="EG471" i="1"/>
  <c r="DH470" i="4" s="1"/>
  <c r="EA471" i="1"/>
  <c r="EH471" i="1"/>
  <c r="DI470" i="4"/>
  <c r="DW378" i="1"/>
  <c r="DY317" i="1"/>
  <c r="DZ317" i="1"/>
  <c r="DO316" i="2" s="1"/>
  <c r="EJ314" i="1"/>
  <c r="DK313" i="4"/>
  <c r="EC38" i="1"/>
  <c r="EA38" i="1"/>
  <c r="DY38" i="1"/>
  <c r="EB38" i="1"/>
  <c r="EG38" i="1"/>
  <c r="DH37" i="4" s="1"/>
  <c r="EJ38" i="1"/>
  <c r="DK37" i="4"/>
  <c r="EF38" i="1"/>
  <c r="DG37" i="4"/>
  <c r="DX38" i="1"/>
  <c r="EE38" i="1"/>
  <c r="ED38" i="1"/>
  <c r="EI38" i="1"/>
  <c r="DJ37" i="4" s="1"/>
  <c r="EH38" i="1"/>
  <c r="DI37" i="4" s="1"/>
  <c r="DZ38" i="1"/>
  <c r="DO37" i="2" s="1"/>
  <c r="DW38" i="1"/>
  <c r="DH2" i="2"/>
  <c r="DF2" i="4"/>
  <c r="DX509" i="1"/>
  <c r="EH509" i="1"/>
  <c r="DI508" i="4" s="1"/>
  <c r="EG415" i="1"/>
  <c r="DH414" i="4" s="1"/>
  <c r="EF415" i="1"/>
  <c r="DG414" i="4"/>
  <c r="EI415" i="1"/>
  <c r="DJ414" i="4" s="1"/>
  <c r="EJ481" i="1"/>
  <c r="DK480" i="4" s="1"/>
  <c r="EI481" i="1"/>
  <c r="DJ480" i="4" s="1"/>
  <c r="EG481" i="1"/>
  <c r="DH480" i="4"/>
  <c r="EJ480" i="1"/>
  <c r="DK479" i="4" s="1"/>
  <c r="ED303" i="1"/>
  <c r="DY435" i="1"/>
  <c r="EB435" i="1"/>
  <c r="EI435" i="1"/>
  <c r="DJ434" i="4" s="1"/>
  <c r="EH435" i="1"/>
  <c r="DI434" i="4"/>
  <c r="DZ435" i="1"/>
  <c r="DO434" i="2"/>
  <c r="EC435" i="1"/>
  <c r="EG435" i="1"/>
  <c r="DH434" i="4"/>
  <c r="EF435" i="1"/>
  <c r="DG434" i="4" s="1"/>
  <c r="EA435" i="1"/>
  <c r="ED435" i="1"/>
  <c r="EE435" i="1"/>
  <c r="EJ387" i="1"/>
  <c r="DK386" i="4"/>
  <c r="ED341" i="1"/>
  <c r="EF341" i="1"/>
  <c r="DG340" i="4" s="1"/>
  <c r="EC341" i="1"/>
  <c r="EJ342" i="1"/>
  <c r="DK341" i="4"/>
  <c r="EG271" i="1"/>
  <c r="DH270" i="4"/>
  <c r="ED287" i="1"/>
  <c r="EF287" i="1"/>
  <c r="DG286" i="4" s="1"/>
  <c r="DZ287" i="1"/>
  <c r="DO286" i="2" s="1"/>
  <c r="EC287" i="1"/>
  <c r="EA287" i="1"/>
  <c r="EI287" i="1"/>
  <c r="DJ286" i="4"/>
  <c r="DY287" i="1"/>
  <c r="EB287" i="1"/>
  <c r="EJ287" i="1"/>
  <c r="DK286" i="4" s="1"/>
  <c r="EG287" i="1"/>
  <c r="DH286" i="4" s="1"/>
  <c r="DX287" i="1"/>
  <c r="EE287" i="1"/>
  <c r="EH287" i="1"/>
  <c r="DI286" i="4" s="1"/>
  <c r="DW287" i="1"/>
  <c r="DW288" i="1"/>
  <c r="DX241" i="1"/>
  <c r="DW241" i="1"/>
  <c r="EI170" i="1"/>
  <c r="DJ169" i="4"/>
  <c r="DX106" i="1"/>
  <c r="EH106" i="1"/>
  <c r="DI105" i="4"/>
  <c r="DZ106" i="1"/>
  <c r="DO105" i="2"/>
  <c r="EE106" i="1"/>
  <c r="EF92" i="1"/>
  <c r="DG91" i="4"/>
  <c r="EG92" i="1"/>
  <c r="DH91" i="4" s="1"/>
  <c r="DZ76" i="1"/>
  <c r="DO75" i="2" s="1"/>
  <c r="EI76" i="1"/>
  <c r="DJ75" i="4" s="1"/>
  <c r="DY76" i="1"/>
  <c r="EE36" i="1"/>
  <c r="EI36" i="1"/>
  <c r="DJ35" i="4" s="1"/>
  <c r="EF36" i="1"/>
  <c r="DG35" i="4" s="1"/>
  <c r="DY36" i="1"/>
  <c r="EB36" i="1"/>
  <c r="EC36" i="1"/>
  <c r="ED36" i="1"/>
  <c r="DX36" i="1"/>
  <c r="EA36" i="1"/>
  <c r="EH36" i="1"/>
  <c r="DI35" i="4" s="1"/>
  <c r="EJ36" i="1"/>
  <c r="DK35" i="4" s="1"/>
  <c r="EG36" i="1"/>
  <c r="DH35" i="4"/>
  <c r="DZ36" i="1"/>
  <c r="DO35" i="2" s="1"/>
  <c r="DW36" i="1"/>
  <c r="EG12" i="1"/>
  <c r="DH11" i="4"/>
  <c r="EH12" i="1"/>
  <c r="DI11" i="4"/>
  <c r="EE510" i="1"/>
  <c r="EF510" i="1"/>
  <c r="DG509" i="4" s="1"/>
  <c r="DY510" i="1"/>
  <c r="EG510" i="1"/>
  <c r="DH509" i="4"/>
  <c r="EB510" i="1"/>
  <c r="EC510" i="1"/>
  <c r="ED510" i="1"/>
  <c r="DX510" i="1"/>
  <c r="EA510" i="1"/>
  <c r="EJ510" i="1"/>
  <c r="DK509" i="4" s="1"/>
  <c r="EI510" i="1"/>
  <c r="DJ509" i="4" s="1"/>
  <c r="EH510" i="1"/>
  <c r="DI509" i="4"/>
  <c r="DZ510" i="1"/>
  <c r="DO509" i="2" s="1"/>
  <c r="DW510" i="1"/>
  <c r="EE495" i="1"/>
  <c r="DX495" i="1"/>
  <c r="EC495" i="1"/>
  <c r="ED495" i="1"/>
  <c r="DW496" i="1"/>
  <c r="EF494" i="1"/>
  <c r="DG493" i="4" s="1"/>
  <c r="EC494" i="1"/>
  <c r="DZ494" i="1"/>
  <c r="DO493" i="2"/>
  <c r="DY414" i="1"/>
  <c r="EC479" i="1"/>
  <c r="ED411" i="1"/>
  <c r="EE402" i="1"/>
  <c r="EE291" i="1"/>
  <c r="EI291" i="1"/>
  <c r="DJ290" i="4" s="1"/>
  <c r="ED291" i="1"/>
  <c r="EH291" i="1"/>
  <c r="DI290" i="4"/>
  <c r="DY291" i="1"/>
  <c r="EC291" i="1"/>
  <c r="EA291" i="1"/>
  <c r="EJ291" i="1"/>
  <c r="DK290" i="4" s="1"/>
  <c r="DZ291" i="1"/>
  <c r="DO290" i="2" s="1"/>
  <c r="EG291" i="1"/>
  <c r="DH290" i="4"/>
  <c r="EB291" i="1"/>
  <c r="DX291" i="1"/>
  <c r="EF291" i="1"/>
  <c r="DG290" i="4" s="1"/>
  <c r="DW291" i="1"/>
  <c r="EF275" i="1"/>
  <c r="DG274" i="4"/>
  <c r="EA275" i="1"/>
  <c r="EB263" i="1"/>
  <c r="EF236" i="1"/>
  <c r="DG235" i="4"/>
  <c r="EH172" i="1"/>
  <c r="DI171" i="4"/>
  <c r="DZ132" i="1"/>
  <c r="DO131" i="2"/>
  <c r="DY130" i="1"/>
  <c r="EH98" i="1"/>
  <c r="DI97" i="4" s="1"/>
  <c r="ED98" i="1"/>
  <c r="EC98" i="1"/>
  <c r="EB98" i="1"/>
  <c r="DY86" i="1"/>
  <c r="EH86" i="1"/>
  <c r="DI85" i="4"/>
  <c r="EH83" i="1"/>
  <c r="DI82" i="4" s="1"/>
  <c r="DZ83" i="1"/>
  <c r="DO82" i="2" s="1"/>
  <c r="DY21" i="1"/>
  <c r="EB490" i="1"/>
  <c r="ED490" i="1"/>
  <c r="DY437" i="1"/>
  <c r="DZ437" i="1"/>
  <c r="DO436" i="2" s="1"/>
  <c r="EF437" i="1"/>
  <c r="DG436" i="4" s="1"/>
  <c r="DZ412" i="1"/>
  <c r="DO411" i="2" s="1"/>
  <c r="EB412" i="1"/>
  <c r="EI412" i="1"/>
  <c r="DJ411" i="4" s="1"/>
  <c r="DW401" i="1"/>
  <c r="EB400" i="1"/>
  <c r="EC400" i="1"/>
  <c r="EH302" i="1"/>
  <c r="DI301" i="4" s="1"/>
  <c r="EB302" i="1"/>
  <c r="EJ482" i="1"/>
  <c r="DK481" i="4" s="1"/>
  <c r="EA482" i="1"/>
  <c r="EI368" i="1"/>
  <c r="DJ367" i="4" s="1"/>
  <c r="DZ331" i="1"/>
  <c r="DO330" i="2" s="1"/>
  <c r="EG388" i="1"/>
  <c r="DH387" i="4"/>
  <c r="EI388" i="1"/>
  <c r="DJ387" i="4" s="1"/>
  <c r="EI367" i="1"/>
  <c r="DJ366" i="4" s="1"/>
  <c r="EF367" i="1"/>
  <c r="DG366" i="4" s="1"/>
  <c r="EG280" i="1"/>
  <c r="DH279" i="4"/>
  <c r="EI282" i="1"/>
  <c r="DJ281" i="4" s="1"/>
  <c r="EC282" i="1"/>
  <c r="EH220" i="1"/>
  <c r="DI219" i="4"/>
  <c r="DZ125" i="1"/>
  <c r="DO124" i="2"/>
  <c r="DX157" i="1"/>
  <c r="DY133" i="1"/>
  <c r="EI133" i="1"/>
  <c r="DJ132" i="4"/>
  <c r="DZ133" i="1"/>
  <c r="DO132" i="2"/>
  <c r="ED61" i="1"/>
  <c r="EJ61" i="1"/>
  <c r="DK60" i="4"/>
  <c r="EF61" i="1"/>
  <c r="DG60" i="4"/>
  <c r="DX61" i="1"/>
  <c r="EC61" i="1"/>
  <c r="EI61" i="1"/>
  <c r="DJ60" i="4" s="1"/>
  <c r="EH61" i="1"/>
  <c r="DI60" i="4"/>
  <c r="DY61" i="1"/>
  <c r="EB61" i="1"/>
  <c r="EE61" i="1"/>
  <c r="EA61" i="1"/>
  <c r="DZ61" i="1"/>
  <c r="DO60" i="2" s="1"/>
  <c r="EG61" i="1"/>
  <c r="DH60" i="4"/>
  <c r="DW61" i="1"/>
  <c r="EI485" i="1"/>
  <c r="DJ484" i="4"/>
  <c r="DW500" i="1"/>
  <c r="EA247" i="1"/>
  <c r="EI247" i="1"/>
  <c r="DJ246" i="4"/>
  <c r="DY247" i="1"/>
  <c r="EB247" i="1"/>
  <c r="EE346" i="1"/>
  <c r="DZ391" i="1"/>
  <c r="DO390" i="2" s="1"/>
  <c r="EF391" i="1"/>
  <c r="DG390" i="4" s="1"/>
  <c r="DW234" i="1"/>
  <c r="ED234" i="1"/>
  <c r="DX234" i="1"/>
  <c r="EC234" i="1"/>
  <c r="DW256" i="1"/>
  <c r="EG390" i="1"/>
  <c r="DH389" i="4"/>
  <c r="EH390" i="1"/>
  <c r="DI389" i="4"/>
  <c r="DZ39" i="1"/>
  <c r="DO38" i="2" s="1"/>
  <c r="EH39" i="1"/>
  <c r="DI38" i="4"/>
  <c r="DX39" i="1"/>
  <c r="EB39" i="1"/>
  <c r="DX516" i="1"/>
  <c r="DW516" i="1"/>
  <c r="DW517" i="1"/>
  <c r="EE493" i="1"/>
  <c r="EC389" i="1"/>
  <c r="DY399" i="1"/>
  <c r="EF399" i="1"/>
  <c r="DG398" i="4"/>
  <c r="EI399" i="1"/>
  <c r="DJ398" i="4"/>
  <c r="EA399" i="1"/>
  <c r="ED399" i="1"/>
  <c r="DZ399" i="1"/>
  <c r="DO398" i="2"/>
  <c r="EB399" i="1"/>
  <c r="EG399" i="1"/>
  <c r="DH398" i="4" s="1"/>
  <c r="EH399" i="1"/>
  <c r="DI398" i="4" s="1"/>
  <c r="EJ399" i="1"/>
  <c r="DK398" i="4" s="1"/>
  <c r="DZ469" i="1"/>
  <c r="DO468" i="2" s="1"/>
  <c r="EG469" i="1"/>
  <c r="DH468" i="4" s="1"/>
  <c r="EF469" i="1"/>
  <c r="DG468" i="4" s="1"/>
  <c r="EI469" i="1"/>
  <c r="DJ468" i="4" s="1"/>
  <c r="ED469" i="1"/>
  <c r="EH469" i="1"/>
  <c r="DI468" i="4"/>
  <c r="DY469" i="1"/>
  <c r="EB469" i="1"/>
  <c r="EC469" i="1"/>
  <c r="EE345" i="1"/>
  <c r="EE314" i="1"/>
  <c r="EH193" i="1"/>
  <c r="DI192" i="4" s="1"/>
  <c r="EG185" i="1"/>
  <c r="DH184" i="4" s="1"/>
  <c r="EI185" i="1"/>
  <c r="DJ184" i="4" s="1"/>
  <c r="EH185" i="1"/>
  <c r="DI184" i="4" s="1"/>
  <c r="DY185" i="1"/>
  <c r="EF185" i="1"/>
  <c r="DG184" i="4"/>
  <c r="DZ185" i="1"/>
  <c r="EG112" i="1"/>
  <c r="DH111" i="4" s="1"/>
  <c r="EE484" i="1"/>
  <c r="DW508" i="1"/>
  <c r="DX506" i="1"/>
  <c r="DW506" i="1"/>
  <c r="EJ509" i="1"/>
  <c r="DK508" i="4" s="1"/>
  <c r="EG509" i="1"/>
  <c r="DH508" i="4" s="1"/>
  <c r="EA509" i="1"/>
  <c r="EE509" i="1"/>
  <c r="ED415" i="1"/>
  <c r="ED481" i="1"/>
  <c r="EF335" i="1"/>
  <c r="DG334" i="4"/>
  <c r="EB480" i="1"/>
  <c r="EA480" i="1"/>
  <c r="EG303" i="1"/>
  <c r="DH302" i="4"/>
  <c r="DZ303" i="1"/>
  <c r="DO302" i="2" s="1"/>
  <c r="EB303" i="1"/>
  <c r="EH413" i="1"/>
  <c r="DI412" i="4" s="1"/>
  <c r="EI413" i="1"/>
  <c r="DJ412" i="4" s="1"/>
  <c r="DY413" i="1"/>
  <c r="EG413" i="1"/>
  <c r="DH412" i="4" s="1"/>
  <c r="EF413" i="1"/>
  <c r="DG412" i="4"/>
  <c r="EB413" i="1"/>
  <c r="ED413" i="1"/>
  <c r="DZ413" i="1"/>
  <c r="DO412" i="2"/>
  <c r="EC413" i="1"/>
  <c r="EC387" i="1"/>
  <c r="ED387" i="1"/>
  <c r="EH341" i="1"/>
  <c r="DI340" i="4" s="1"/>
  <c r="EE342" i="1"/>
  <c r="EF271" i="1"/>
  <c r="DG270" i="4"/>
  <c r="EH171" i="1"/>
  <c r="DI170" i="4" s="1"/>
  <c r="ED254" i="1"/>
  <c r="EI254" i="1"/>
  <c r="DJ253" i="4" s="1"/>
  <c r="EC254" i="1"/>
  <c r="EA254" i="1"/>
  <c r="DZ254" i="1"/>
  <c r="DO253" i="2" s="1"/>
  <c r="EJ254" i="1"/>
  <c r="DK253" i="4" s="1"/>
  <c r="EB254" i="1"/>
  <c r="DX254" i="1"/>
  <c r="EH254" i="1"/>
  <c r="DI253" i="4" s="1"/>
  <c r="DY254" i="1"/>
  <c r="EE254" i="1"/>
  <c r="EF254" i="1"/>
  <c r="DG253" i="4" s="1"/>
  <c r="EG254" i="1"/>
  <c r="DH253" i="4" s="1"/>
  <c r="DW254" i="1"/>
  <c r="EF170" i="1"/>
  <c r="DG169" i="4"/>
  <c r="EG106" i="1"/>
  <c r="DH105" i="4" s="1"/>
  <c r="EJ106" i="1"/>
  <c r="DK105" i="4"/>
  <c r="EI92" i="1"/>
  <c r="DJ91" i="4" s="1"/>
  <c r="EH92" i="1"/>
  <c r="DI91" i="4"/>
  <c r="EE66" i="1"/>
  <c r="EI66" i="1"/>
  <c r="DJ65" i="4" s="1"/>
  <c r="EH66" i="1"/>
  <c r="DI65" i="4" s="1"/>
  <c r="DX66" i="1"/>
  <c r="EB66" i="1"/>
  <c r="EC66" i="1"/>
  <c r="EA66" i="1"/>
  <c r="EJ66" i="1"/>
  <c r="DK65" i="4" s="1"/>
  <c r="DY66" i="1"/>
  <c r="ED66" i="1"/>
  <c r="EF66" i="1"/>
  <c r="DG65" i="4"/>
  <c r="EG66" i="1"/>
  <c r="DH65" i="4" s="1"/>
  <c r="DZ66" i="1"/>
  <c r="DO65" i="2" s="1"/>
  <c r="DW66" i="1"/>
  <c r="EF20" i="1"/>
  <c r="DG19" i="4" s="1"/>
  <c r="EG20" i="1"/>
  <c r="DH19" i="4"/>
  <c r="DY20" i="1"/>
  <c r="DZ495" i="1"/>
  <c r="DO494" i="2" s="1"/>
  <c r="EI495" i="1"/>
  <c r="DJ494" i="4" s="1"/>
  <c r="DY495" i="1"/>
  <c r="ED494" i="1"/>
  <c r="DZ414" i="1"/>
  <c r="DO413" i="2" s="1"/>
  <c r="EF414" i="1"/>
  <c r="DG413" i="4" s="1"/>
  <c r="EJ479" i="1"/>
  <c r="DK478" i="4" s="1"/>
  <c r="EJ411" i="1"/>
  <c r="DK410" i="4"/>
  <c r="EJ393" i="1"/>
  <c r="DK392" i="4" s="1"/>
  <c r="EJ402" i="1"/>
  <c r="DK401" i="4" s="1"/>
  <c r="EI370" i="1"/>
  <c r="DJ369" i="4" s="1"/>
  <c r="EH370" i="1"/>
  <c r="DI369" i="4"/>
  <c r="EF370" i="1"/>
  <c r="DG369" i="4" s="1"/>
  <c r="DZ370" i="1"/>
  <c r="DO369" i="2" s="1"/>
  <c r="DY370" i="1"/>
  <c r="EG370" i="1"/>
  <c r="DH369" i="4" s="1"/>
  <c r="EH298" i="1"/>
  <c r="DI297" i="4"/>
  <c r="EF298" i="1"/>
  <c r="DG297" i="4" s="1"/>
  <c r="EF132" i="1"/>
  <c r="DG131" i="4"/>
  <c r="EG130" i="1"/>
  <c r="DH129" i="4" s="1"/>
  <c r="DZ98" i="1"/>
  <c r="DO97" i="2"/>
  <c r="DY98" i="1"/>
  <c r="DX98" i="1"/>
  <c r="EI86" i="1"/>
  <c r="DJ85" i="4"/>
  <c r="EF83" i="1"/>
  <c r="DG82" i="4" s="1"/>
  <c r="EI83" i="1"/>
  <c r="DJ82" i="4" s="1"/>
  <c r="EH82" i="1"/>
  <c r="DI81" i="4" s="1"/>
  <c r="DY487" i="1"/>
  <c r="EF487" i="1"/>
  <c r="DG486" i="4" s="1"/>
  <c r="EI487" i="1"/>
  <c r="DJ486" i="4"/>
  <c r="EG487" i="1"/>
  <c r="DH486" i="4" s="1"/>
  <c r="DZ487" i="1"/>
  <c r="DO486" i="2"/>
  <c r="EH487" i="1"/>
  <c r="DI486" i="4" s="1"/>
  <c r="DY10" i="1"/>
  <c r="EF490" i="1"/>
  <c r="DG489" i="4" s="1"/>
  <c r="EG490" i="1"/>
  <c r="DH489" i="4" s="1"/>
  <c r="EA490" i="1"/>
  <c r="EH412" i="1"/>
  <c r="DI411" i="4" s="1"/>
  <c r="EF412" i="1"/>
  <c r="DG411" i="4"/>
  <c r="EC412" i="1"/>
  <c r="EB482" i="1"/>
  <c r="DY368" i="1"/>
  <c r="EH331" i="1"/>
  <c r="DI330" i="4"/>
  <c r="EF388" i="1"/>
  <c r="DG387" i="4" s="1"/>
  <c r="EH388" i="1"/>
  <c r="DI387" i="4" s="1"/>
  <c r="EA388" i="1"/>
  <c r="EJ367" i="1"/>
  <c r="DK366" i="4"/>
  <c r="EB367" i="1"/>
  <c r="DZ273" i="1"/>
  <c r="DO272" i="2" s="1"/>
  <c r="EB280" i="1"/>
  <c r="ED282" i="1"/>
  <c r="EG220" i="1"/>
  <c r="DH219" i="4" s="1"/>
  <c r="EI125" i="1"/>
  <c r="DJ124" i="4"/>
  <c r="EF125" i="1"/>
  <c r="DG124" i="4" s="1"/>
  <c r="DZ127" i="1"/>
  <c r="DO126" i="2" s="1"/>
  <c r="EF96" i="1"/>
  <c r="DG95" i="4" s="1"/>
  <c r="EH485" i="1"/>
  <c r="DI484" i="4"/>
  <c r="EG499" i="1"/>
  <c r="DH498" i="4" s="1"/>
  <c r="DX499" i="1"/>
  <c r="EC247" i="1"/>
  <c r="ED247" i="1"/>
  <c r="EH247" i="1"/>
  <c r="DI246" i="4"/>
  <c r="EE391" i="1"/>
  <c r="EC391" i="1"/>
  <c r="EI391" i="1"/>
  <c r="DJ390" i="4"/>
  <c r="DW62" i="1"/>
  <c r="EF234" i="1"/>
  <c r="DG233" i="4" s="1"/>
  <c r="DY234" i="1"/>
  <c r="EG234" i="1"/>
  <c r="DH233" i="4" s="1"/>
  <c r="EB234" i="1"/>
  <c r="DW99" i="1"/>
  <c r="EJ390" i="1"/>
  <c r="DK389" i="4" s="1"/>
  <c r="DZ390" i="1"/>
  <c r="DO389" i="2"/>
  <c r="DY390" i="1"/>
  <c r="DW240" i="1"/>
  <c r="EA39" i="1"/>
  <c r="EE39" i="1"/>
  <c r="EF39" i="1"/>
  <c r="DG38" i="4" s="1"/>
  <c r="DX296" i="1"/>
  <c r="DW297" i="1"/>
  <c r="DW296" i="1"/>
  <c r="DW353" i="1"/>
  <c r="DZ344" i="1"/>
  <c r="DO343" i="2"/>
  <c r="ED344" i="1"/>
  <c r="EH344" i="1"/>
  <c r="DI343" i="4" s="1"/>
  <c r="DY344" i="1"/>
  <c r="EC344" i="1"/>
  <c r="EI344" i="1"/>
  <c r="DJ343" i="4" s="1"/>
  <c r="EB344" i="1"/>
  <c r="EA344" i="1"/>
  <c r="EG344" i="1"/>
  <c r="DH343" i="4" s="1"/>
  <c r="EF344" i="1"/>
  <c r="DG343" i="4"/>
  <c r="EF155" i="1"/>
  <c r="DG154" i="4" s="1"/>
  <c r="DY155" i="1"/>
  <c r="DZ155" i="1"/>
  <c r="DO154" i="2" s="1"/>
  <c r="EI155" i="1"/>
  <c r="DJ154" i="4"/>
  <c r="DW509" i="1"/>
  <c r="EB515" i="1"/>
  <c r="EJ515" i="1"/>
  <c r="DK514" i="4"/>
  <c r="EF515" i="1"/>
  <c r="DG514" i="4" s="1"/>
  <c r="EG515" i="1"/>
  <c r="DH514" i="4"/>
  <c r="DY515" i="1"/>
  <c r="EE515" i="1"/>
  <c r="ED515" i="1"/>
  <c r="EI515" i="1"/>
  <c r="DJ514" i="4" s="1"/>
  <c r="EH515" i="1"/>
  <c r="DI514" i="4" s="1"/>
  <c r="DZ515" i="1"/>
  <c r="DO514" i="2"/>
  <c r="EC515" i="1"/>
  <c r="EA515" i="1"/>
  <c r="DX515" i="1"/>
  <c r="DW515" i="1"/>
  <c r="EC509" i="1"/>
  <c r="DY509" i="1"/>
  <c r="EB509" i="1"/>
  <c r="EI271" i="1"/>
  <c r="DJ270" i="4"/>
  <c r="ED271" i="1"/>
  <c r="DY271" i="1"/>
  <c r="DX230" i="1"/>
  <c r="DW230" i="1"/>
  <c r="EG122" i="1"/>
  <c r="DH121" i="4" s="1"/>
  <c r="EG170" i="1"/>
  <c r="DH169" i="4" s="1"/>
  <c r="DY170" i="1"/>
  <c r="EH170" i="1"/>
  <c r="DI169" i="4"/>
  <c r="DY92" i="1"/>
  <c r="DX58" i="1"/>
  <c r="DW58" i="1"/>
  <c r="DZ12" i="1"/>
  <c r="DX508" i="1"/>
  <c r="EH495" i="1"/>
  <c r="DI494" i="4" s="1"/>
  <c r="EF495" i="1"/>
  <c r="DG494" i="4"/>
  <c r="EJ495" i="1"/>
  <c r="DK494" i="4" s="1"/>
  <c r="EG495" i="1"/>
  <c r="DH494" i="4" s="1"/>
  <c r="ED414" i="1"/>
  <c r="EB414" i="1"/>
  <c r="EI414" i="1"/>
  <c r="DJ413" i="4"/>
  <c r="DW451" i="1"/>
  <c r="EG301" i="1"/>
  <c r="DH300" i="4"/>
  <c r="DY298" i="1"/>
  <c r="EG132" i="1"/>
  <c r="DH131" i="4" s="1"/>
  <c r="DY132" i="1"/>
  <c r="DZ130" i="1"/>
  <c r="DO129" i="2"/>
  <c r="EF98" i="1"/>
  <c r="DG97" i="4"/>
  <c r="EI98" i="1"/>
  <c r="DJ97" i="4" s="1"/>
  <c r="EG98" i="1"/>
  <c r="DH97" i="4"/>
  <c r="DZ86" i="1"/>
  <c r="DO85" i="2"/>
  <c r="EA37" i="1"/>
  <c r="ED37" i="1"/>
  <c r="EI37" i="1"/>
  <c r="DJ36" i="4" s="1"/>
  <c r="EH37" i="1"/>
  <c r="DI36" i="4"/>
  <c r="DX37" i="1"/>
  <c r="EC37" i="1"/>
  <c r="DY37" i="1"/>
  <c r="EB37" i="1"/>
  <c r="EE37" i="1"/>
  <c r="EF37" i="1"/>
  <c r="DG36" i="4" s="1"/>
  <c r="EJ37" i="1"/>
  <c r="DK36" i="4"/>
  <c r="EG37" i="1"/>
  <c r="DH36" i="4" s="1"/>
  <c r="DZ37" i="1"/>
  <c r="DO36" i="2" s="1"/>
  <c r="DW37" i="1"/>
  <c r="DY18" i="1"/>
  <c r="DZ18" i="1"/>
  <c r="DW67" i="1"/>
  <c r="EH490" i="1"/>
  <c r="DI489" i="4" s="1"/>
  <c r="DY490" i="1"/>
  <c r="DX503" i="1"/>
  <c r="DW503" i="1"/>
  <c r="EG475" i="1"/>
  <c r="DH474" i="4" s="1"/>
  <c r="EF475" i="1"/>
  <c r="DG474" i="4" s="1"/>
  <c r="EH475" i="1"/>
  <c r="DI474" i="4"/>
  <c r="EA412" i="1"/>
  <c r="EG331" i="1"/>
  <c r="DH330" i="4" s="1"/>
  <c r="EI331" i="1"/>
  <c r="DJ330" i="4"/>
  <c r="EC388" i="1"/>
  <c r="DY367" i="1"/>
  <c r="DZ366" i="1"/>
  <c r="DO365" i="2" s="1"/>
  <c r="EG366" i="1"/>
  <c r="DH365" i="4" s="1"/>
  <c r="DY366" i="1"/>
  <c r="EF366" i="1"/>
  <c r="DG365" i="4" s="1"/>
  <c r="EI366" i="1"/>
  <c r="DJ365" i="4"/>
  <c r="EH366" i="1"/>
  <c r="DI365" i="4"/>
  <c r="EJ366" i="1"/>
  <c r="DK365" i="4"/>
  <c r="EA282" i="1"/>
  <c r="EH282" i="1"/>
  <c r="DI281" i="4" s="1"/>
  <c r="EI220" i="1"/>
  <c r="DJ219" i="4" s="1"/>
  <c r="EG125" i="1"/>
  <c r="DH124" i="4" s="1"/>
  <c r="DZ157" i="1"/>
  <c r="DO156" i="2"/>
  <c r="DY157" i="1"/>
  <c r="DY96" i="1"/>
  <c r="EI96" i="1"/>
  <c r="DJ95" i="4" s="1"/>
  <c r="EG485" i="1"/>
  <c r="DH484" i="4" s="1"/>
  <c r="EA485" i="1"/>
  <c r="EF485" i="1"/>
  <c r="DG484" i="4" s="1"/>
  <c r="EB485" i="1"/>
  <c r="DZ499" i="1"/>
  <c r="DO498" i="2" s="1"/>
  <c r="EG247" i="1"/>
  <c r="DH246" i="4" s="1"/>
  <c r="DZ247" i="1"/>
  <c r="DO246" i="2"/>
  <c r="EF247" i="1"/>
  <c r="DG246" i="4" s="1"/>
  <c r="DW231" i="1"/>
  <c r="EH234" i="1"/>
  <c r="DI233" i="4"/>
  <c r="EE234" i="1"/>
  <c r="EJ234" i="1"/>
  <c r="DK233" i="4"/>
  <c r="DW242" i="1"/>
  <c r="DW239" i="1"/>
  <c r="DW106" i="1"/>
  <c r="DY39" i="1"/>
  <c r="EG39" i="1"/>
  <c r="DH38" i="4" s="1"/>
  <c r="EI39" i="1"/>
  <c r="DJ38" i="4"/>
  <c r="EP228" i="1"/>
  <c r="EQ537" i="1"/>
  <c r="EU537" i="1"/>
  <c r="EO228" i="1"/>
  <c r="EP537" i="1"/>
  <c r="ET537" i="1"/>
  <c r="EL92" i="1"/>
  <c r="EO537" i="1"/>
  <c r="ES537" i="1" s="1"/>
  <c r="ER228" i="1"/>
  <c r="EF122" i="1"/>
  <c r="DG121" i="4"/>
  <c r="EI437" i="1"/>
  <c r="DJ436" i="4"/>
  <c r="EG437" i="1"/>
  <c r="DH436" i="4"/>
  <c r="EI18" i="1"/>
  <c r="DJ17" i="4" s="1"/>
  <c r="EG76" i="1"/>
  <c r="DH75" i="4"/>
  <c r="EG127" i="1"/>
  <c r="DH126" i="4"/>
  <c r="EH63" i="1"/>
  <c r="DI62" i="4" s="1"/>
  <c r="DZ128" i="1"/>
  <c r="DO127" i="2" s="1"/>
  <c r="EH122" i="1"/>
  <c r="DI121" i="4"/>
  <c r="DF124" i="4"/>
  <c r="DF385" i="4"/>
  <c r="DF289" i="4"/>
  <c r="DZ369" i="1"/>
  <c r="DO368" i="2"/>
  <c r="EI122" i="1"/>
  <c r="DJ121" i="4" s="1"/>
  <c r="EH127" i="1"/>
  <c r="DI126" i="4" s="1"/>
  <c r="DY128" i="1"/>
  <c r="EF128" i="1"/>
  <c r="DG127" i="4" s="1"/>
  <c r="EF438" i="1"/>
  <c r="DG437" i="4" s="1"/>
  <c r="DH124" i="2"/>
  <c r="EF127" i="1"/>
  <c r="DG126" i="4" s="1"/>
  <c r="EH76" i="1"/>
  <c r="DI75" i="4" s="1"/>
  <c r="EI127" i="1"/>
  <c r="DJ126" i="4"/>
  <c r="DH464" i="2"/>
  <c r="EM43" i="1"/>
  <c r="EL125" i="1"/>
  <c r="EL276" i="1"/>
  <c r="EM92" i="1"/>
  <c r="DH277" i="2"/>
  <c r="EK92" i="1"/>
  <c r="EK125" i="1"/>
  <c r="EK170" i="1"/>
  <c r="DF48" i="4"/>
  <c r="EG85" i="1"/>
  <c r="DH84" i="4" s="1"/>
  <c r="EH123" i="1"/>
  <c r="DI122" i="4" s="1"/>
  <c r="EG427" i="1"/>
  <c r="DH426" i="4" s="1"/>
  <c r="EL170" i="1"/>
  <c r="DZ84" i="1"/>
  <c r="DO83" i="2" s="1"/>
  <c r="EU108" i="1"/>
  <c r="ET115" i="1"/>
  <c r="ES115" i="1"/>
  <c r="EV359" i="1"/>
  <c r="EU359" i="1"/>
  <c r="ES359" i="1"/>
  <c r="ET359" i="1"/>
  <c r="EI204" i="1"/>
  <c r="DJ203" i="4"/>
  <c r="DF281" i="4"/>
  <c r="DF100" i="4"/>
  <c r="EL407" i="1"/>
  <c r="DF389" i="4"/>
  <c r="EV163" i="1"/>
  <c r="EU163" i="1"/>
  <c r="DF482" i="4"/>
  <c r="DH73" i="2"/>
  <c r="EM96" i="1"/>
  <c r="ES7" i="1"/>
  <c r="ES212" i="1"/>
  <c r="ES210" i="1"/>
  <c r="EV51" i="1"/>
  <c r="EU51" i="1"/>
  <c r="ET51" i="1"/>
  <c r="ES51" i="1"/>
  <c r="ET72" i="1"/>
  <c r="EU67" i="1"/>
  <c r="DH81" i="2"/>
  <c r="DF10" i="4"/>
  <c r="EF176" i="1"/>
  <c r="DG175" i="4"/>
  <c r="DY436" i="1"/>
  <c r="ET8" i="1"/>
  <c r="EC560" i="1"/>
  <c r="ES198" i="1"/>
  <c r="EV322" i="1"/>
  <c r="EU322" i="1"/>
  <c r="ET322" i="1"/>
  <c r="ES322" i="1"/>
  <c r="EU174" i="1"/>
  <c r="ET174" i="1"/>
  <c r="EV218" i="1"/>
  <c r="EF452" i="1"/>
  <c r="DG451" i="4" s="1"/>
  <c r="EU228" i="1"/>
  <c r="ET228" i="1"/>
  <c r="ES228" i="1"/>
  <c r="EV228" i="1"/>
  <c r="EU507" i="1"/>
  <c r="ET507" i="1"/>
  <c r="DF277" i="4"/>
  <c r="DH472" i="2"/>
  <c r="DF84" i="4"/>
  <c r="DH293" i="2"/>
  <c r="DF97" i="4"/>
  <c r="DH384" i="2"/>
  <c r="EU375" i="1"/>
  <c r="ET169" i="1"/>
  <c r="EU169" i="1"/>
  <c r="ES169" i="1"/>
  <c r="EV169" i="1"/>
  <c r="EU345" i="1"/>
  <c r="EP415" i="1"/>
  <c r="ET415" i="1"/>
  <c r="EP267" i="1"/>
  <c r="ET267" i="1"/>
  <c r="EO199" i="1"/>
  <c r="ES199" i="1"/>
  <c r="EL186" i="1"/>
  <c r="EO69" i="1"/>
  <c r="ES69" i="1" s="1"/>
  <c r="EO314" i="1"/>
  <c r="ES314" i="1" s="1"/>
  <c r="EQ117" i="1"/>
  <c r="EU117" i="1" s="1"/>
  <c r="EP440" i="1"/>
  <c r="ET440" i="1"/>
  <c r="EO44" i="1"/>
  <c r="ES44" i="1" s="1"/>
  <c r="EO224" i="1"/>
  <c r="ES224" i="1" s="1"/>
  <c r="EO200" i="1"/>
  <c r="ES200" i="1" s="1"/>
  <c r="EO39" i="1"/>
  <c r="ES39" i="1"/>
  <c r="EP39" i="1"/>
  <c r="ET39" i="1" s="1"/>
  <c r="EQ39" i="1"/>
  <c r="EU39" i="1" s="1"/>
  <c r="ER39" i="1"/>
  <c r="EV39" i="1" s="1"/>
  <c r="EQ509" i="1"/>
  <c r="EU509" i="1"/>
  <c r="ER509" i="1"/>
  <c r="EV509" i="1" s="1"/>
  <c r="EO509" i="1"/>
  <c r="ES509" i="1" s="1"/>
  <c r="EP509" i="1"/>
  <c r="ET509" i="1" s="1"/>
  <c r="EO61" i="1"/>
  <c r="ES61" i="1"/>
  <c r="EP61" i="1"/>
  <c r="ET61" i="1" s="1"/>
  <c r="EQ61" i="1"/>
  <c r="EU61" i="1" s="1"/>
  <c r="ER61" i="1"/>
  <c r="EV61" i="1" s="1"/>
  <c r="EP412" i="1"/>
  <c r="ET412" i="1"/>
  <c r="EQ412" i="1"/>
  <c r="EU412" i="1" s="1"/>
  <c r="ER412" i="1"/>
  <c r="EV412" i="1" s="1"/>
  <c r="EO412" i="1"/>
  <c r="ES412" i="1" s="1"/>
  <c r="EO37" i="1"/>
  <c r="ES37" i="1"/>
  <c r="EP37" i="1"/>
  <c r="ET37" i="1" s="1"/>
  <c r="EQ37" i="1"/>
  <c r="EU37" i="1" s="1"/>
  <c r="ER37" i="1"/>
  <c r="EV37" i="1" s="1"/>
  <c r="ER515" i="1"/>
  <c r="EV515" i="1"/>
  <c r="EO515" i="1"/>
  <c r="ES515" i="1" s="1"/>
  <c r="EP515" i="1"/>
  <c r="ET515" i="1" s="1"/>
  <c r="EQ515" i="1"/>
  <c r="EU515" i="1" s="1"/>
  <c r="EP490" i="1"/>
  <c r="ET490" i="1"/>
  <c r="EO490" i="1"/>
  <c r="ES490" i="1" s="1"/>
  <c r="EQ490" i="1"/>
  <c r="EU490" i="1" s="1"/>
  <c r="ER490" i="1"/>
  <c r="EV490" i="1" s="1"/>
  <c r="EO291" i="1"/>
  <c r="ES291" i="1"/>
  <c r="EQ291" i="1"/>
  <c r="EU291" i="1" s="1"/>
  <c r="ER291" i="1"/>
  <c r="EV291" i="1" s="1"/>
  <c r="EP291" i="1"/>
  <c r="ET291" i="1" s="1"/>
  <c r="ER510" i="1"/>
  <c r="EV510" i="1"/>
  <c r="EO510" i="1"/>
  <c r="ES510" i="1" s="1"/>
  <c r="EP510" i="1"/>
  <c r="ET510" i="1" s="1"/>
  <c r="EQ510" i="1"/>
  <c r="EU510" i="1" s="1"/>
  <c r="EO36" i="1"/>
  <c r="ES36" i="1"/>
  <c r="EP36" i="1"/>
  <c r="ET36" i="1" s="1"/>
  <c r="EQ36" i="1"/>
  <c r="EU36" i="1" s="1"/>
  <c r="ER36" i="1"/>
  <c r="EV36" i="1" s="1"/>
  <c r="EQ98" i="1"/>
  <c r="EU98" i="1"/>
  <c r="EO98" i="1"/>
  <c r="ES98" i="1" s="1"/>
  <c r="EP98" i="1"/>
  <c r="ET98" i="1" s="1"/>
  <c r="ER98" i="1"/>
  <c r="EV98" i="1" s="1"/>
  <c r="EP417" i="1"/>
  <c r="ET417" i="1"/>
  <c r="EQ417" i="1"/>
  <c r="EU417" i="1" s="1"/>
  <c r="ER417" i="1"/>
  <c r="EV417" i="1" s="1"/>
  <c r="EO417" i="1"/>
  <c r="ES417" i="1" s="1"/>
  <c r="EP422" i="1"/>
  <c r="ET422" i="1"/>
  <c r="ER422" i="1"/>
  <c r="EV422" i="1" s="1"/>
  <c r="EO422" i="1"/>
  <c r="ES422" i="1" s="1"/>
  <c r="EQ422" i="1"/>
  <c r="EU422" i="1" s="1"/>
  <c r="EP420" i="1"/>
  <c r="ET420" i="1"/>
  <c r="EO420" i="1"/>
  <c r="ES420" i="1" s="1"/>
  <c r="EQ420" i="1"/>
  <c r="EU420" i="1" s="1"/>
  <c r="ER420" i="1"/>
  <c r="EV420" i="1" s="1"/>
  <c r="EO323" i="1"/>
  <c r="ES323" i="1"/>
  <c r="ER323" i="1"/>
  <c r="EV323" i="1" s="1"/>
  <c r="EP323" i="1"/>
  <c r="ET323" i="1" s="1"/>
  <c r="EQ323" i="1"/>
  <c r="EU323" i="1" s="1"/>
  <c r="EO311" i="1"/>
  <c r="ES311" i="1"/>
  <c r="ER311" i="1"/>
  <c r="EV311" i="1" s="1"/>
  <c r="EP311" i="1"/>
  <c r="ET311" i="1" s="1"/>
  <c r="EQ311" i="1"/>
  <c r="EU311" i="1" s="1"/>
  <c r="EO307" i="1"/>
  <c r="ES307" i="1"/>
  <c r="ER307" i="1"/>
  <c r="EV307" i="1" s="1"/>
  <c r="EP307" i="1"/>
  <c r="ET307" i="1" s="1"/>
  <c r="EQ307" i="1"/>
  <c r="EU307" i="1" s="1"/>
  <c r="EQ136" i="1"/>
  <c r="EU136" i="1"/>
  <c r="EP136" i="1"/>
  <c r="ET136" i="1" s="1"/>
  <c r="ER136" i="1"/>
  <c r="EV136" i="1" s="1"/>
  <c r="EO136" i="1"/>
  <c r="ES136" i="1" s="1"/>
  <c r="EO4" i="1"/>
  <c r="ES4" i="1"/>
  <c r="EP4" i="1"/>
  <c r="ET4" i="1" s="1"/>
  <c r="EQ4" i="1"/>
  <c r="EU4" i="1" s="1"/>
  <c r="ER4" i="1"/>
  <c r="EV4" i="1"/>
  <c r="EO77" i="1"/>
  <c r="ES77" i="1"/>
  <c r="EP77" i="1"/>
  <c r="ET77" i="1" s="1"/>
  <c r="EQ77" i="1"/>
  <c r="EU77" i="1" s="1"/>
  <c r="ER77" i="1"/>
  <c r="EV77" i="1"/>
  <c r="EQ137" i="1"/>
  <c r="EU137" i="1"/>
  <c r="EO137" i="1"/>
  <c r="ES137" i="1" s="1"/>
  <c r="EP137" i="1"/>
  <c r="ET137" i="1" s="1"/>
  <c r="ER137" i="1"/>
  <c r="EV137" i="1"/>
  <c r="EO238" i="1"/>
  <c r="ES238" i="1"/>
  <c r="EQ238" i="1"/>
  <c r="EU238" i="1" s="1"/>
  <c r="ER238" i="1"/>
  <c r="EV238" i="1" s="1"/>
  <c r="EP238" i="1"/>
  <c r="ET238" i="1"/>
  <c r="DI464" i="2"/>
  <c r="EP465" i="1"/>
  <c r="ET465" i="1" s="1"/>
  <c r="EQ465" i="1"/>
  <c r="EU465" i="1"/>
  <c r="ER465" i="1"/>
  <c r="EV465" i="1" s="1"/>
  <c r="EO465" i="1"/>
  <c r="ES465" i="1" s="1"/>
  <c r="EO289" i="1"/>
  <c r="ES289" i="1" s="1"/>
  <c r="EP289" i="1"/>
  <c r="ET289" i="1"/>
  <c r="EQ289" i="1"/>
  <c r="EU289" i="1" s="1"/>
  <c r="ER289" i="1"/>
  <c r="EV289" i="1" s="1"/>
  <c r="EP458" i="1"/>
  <c r="ET458" i="1" s="1"/>
  <c r="ER458" i="1"/>
  <c r="EV458" i="1"/>
  <c r="EO458" i="1"/>
  <c r="ES458" i="1" s="1"/>
  <c r="EQ458" i="1"/>
  <c r="EU458" i="1" s="1"/>
  <c r="DI69" i="2"/>
  <c r="EO70" i="1"/>
  <c r="ES70" i="1" s="1"/>
  <c r="EP70" i="1"/>
  <c r="ET70" i="1" s="1"/>
  <c r="EQ70" i="1"/>
  <c r="EU70" i="1"/>
  <c r="ER70" i="1"/>
  <c r="EV70" i="1"/>
  <c r="EO264" i="1"/>
  <c r="ES264" i="1" s="1"/>
  <c r="ER264" i="1"/>
  <c r="EV264" i="1" s="1"/>
  <c r="EP264" i="1"/>
  <c r="ET264" i="1"/>
  <c r="EQ264" i="1"/>
  <c r="EU264" i="1"/>
  <c r="EO40" i="1"/>
  <c r="ES40" i="1" s="1"/>
  <c r="EP40" i="1"/>
  <c r="ET40" i="1" s="1"/>
  <c r="EQ40" i="1"/>
  <c r="EU40" i="1"/>
  <c r="ER40" i="1"/>
  <c r="EV40" i="1"/>
  <c r="EO252" i="1"/>
  <c r="ES252" i="1" s="1"/>
  <c r="EP252" i="1"/>
  <c r="ET252" i="1" s="1"/>
  <c r="ER252" i="1"/>
  <c r="EV252" i="1"/>
  <c r="EQ252" i="1"/>
  <c r="EU252" i="1"/>
  <c r="EP459" i="1"/>
  <c r="ET459" i="1" s="1"/>
  <c r="EO459" i="1"/>
  <c r="ES459" i="1" s="1"/>
  <c r="EQ459" i="1"/>
  <c r="EU459" i="1"/>
  <c r="ER459" i="1"/>
  <c r="EV459" i="1"/>
  <c r="EO304" i="1"/>
  <c r="ES304" i="1" s="1"/>
  <c r="EP304" i="1"/>
  <c r="ET304" i="1" s="1"/>
  <c r="EQ304" i="1"/>
  <c r="EU304" i="1"/>
  <c r="ER304" i="1"/>
  <c r="EV304" i="1"/>
  <c r="EP418" i="1"/>
  <c r="ET418" i="1" s="1"/>
  <c r="EO418" i="1"/>
  <c r="ES418" i="1" s="1"/>
  <c r="EQ418" i="1"/>
  <c r="EU418" i="1"/>
  <c r="ER418" i="1"/>
  <c r="EV418" i="1"/>
  <c r="EO285" i="1"/>
  <c r="ES285" i="1" s="1"/>
  <c r="EP285" i="1"/>
  <c r="ET285" i="1" s="1"/>
  <c r="EQ285" i="1"/>
  <c r="EU285" i="1"/>
  <c r="ER285" i="1"/>
  <c r="EV285" i="1"/>
  <c r="EO9" i="1"/>
  <c r="ES9" i="1" s="1"/>
  <c r="EP9" i="1"/>
  <c r="ET9" i="1" s="1"/>
  <c r="EQ9" i="1"/>
  <c r="EU9" i="1"/>
  <c r="ER9" i="1"/>
  <c r="EV9" i="1"/>
  <c r="EO31" i="1"/>
  <c r="ES31" i="1" s="1"/>
  <c r="EP31" i="1"/>
  <c r="ET31" i="1" s="1"/>
  <c r="EQ31" i="1"/>
  <c r="EU31" i="1"/>
  <c r="ER31" i="1"/>
  <c r="EV31" i="1"/>
  <c r="EP432" i="1"/>
  <c r="ET432" i="1" s="1"/>
  <c r="EQ432" i="1"/>
  <c r="EU432" i="1" s="1"/>
  <c r="ER432" i="1"/>
  <c r="EV432" i="1"/>
  <c r="EO432" i="1"/>
  <c r="ES432" i="1"/>
  <c r="EP398" i="1"/>
  <c r="ET398" i="1" s="1"/>
  <c r="ER398" i="1"/>
  <c r="EV398" i="1" s="1"/>
  <c r="EO398" i="1"/>
  <c r="ES398" i="1"/>
  <c r="EQ398" i="1"/>
  <c r="EU398" i="1"/>
  <c r="EO88" i="1"/>
  <c r="ES88" i="1" s="1"/>
  <c r="EP88" i="1"/>
  <c r="ET88" i="1" s="1"/>
  <c r="EQ88" i="1"/>
  <c r="EU88" i="1"/>
  <c r="ER88" i="1"/>
  <c r="EV88" i="1"/>
  <c r="EO49" i="1"/>
  <c r="ES49" i="1" s="1"/>
  <c r="EP49" i="1"/>
  <c r="ET49" i="1" s="1"/>
  <c r="EQ49" i="1"/>
  <c r="EU49" i="1"/>
  <c r="ER49" i="1"/>
  <c r="EV49" i="1"/>
  <c r="EO154" i="1"/>
  <c r="ES154" i="1" s="1"/>
  <c r="EP154" i="1"/>
  <c r="ET154" i="1" s="1"/>
  <c r="EQ154" i="1"/>
  <c r="EU154" i="1"/>
  <c r="ER154" i="1"/>
  <c r="EV154" i="1"/>
  <c r="EP434" i="1"/>
  <c r="ET434" i="1" s="1"/>
  <c r="ER434" i="1"/>
  <c r="EV434" i="1" s="1"/>
  <c r="EO434" i="1"/>
  <c r="ES434" i="1"/>
  <c r="EQ434" i="1"/>
  <c r="EU434" i="1"/>
  <c r="EQ105" i="1"/>
  <c r="EU105" i="1" s="1"/>
  <c r="EO105" i="1"/>
  <c r="ES105" i="1" s="1"/>
  <c r="ER105" i="1"/>
  <c r="EV105" i="1"/>
  <c r="EP105" i="1"/>
  <c r="ET105" i="1"/>
  <c r="EO52" i="1"/>
  <c r="ES52" i="1" s="1"/>
  <c r="EP52" i="1"/>
  <c r="ET52" i="1" s="1"/>
  <c r="EQ52" i="1"/>
  <c r="EU52" i="1"/>
  <c r="ER52" i="1"/>
  <c r="EV52" i="1"/>
  <c r="EO28" i="1"/>
  <c r="ES28" i="1" s="1"/>
  <c r="EP28" i="1"/>
  <c r="ET28" i="1" s="1"/>
  <c r="EQ28" i="1"/>
  <c r="EU28" i="1"/>
  <c r="ER28" i="1"/>
  <c r="EV28" i="1"/>
  <c r="EO346" i="1"/>
  <c r="ES346" i="1" s="1"/>
  <c r="EQ346" i="1"/>
  <c r="EU346" i="1" s="1"/>
  <c r="ER346" i="1"/>
  <c r="EV346" i="1"/>
  <c r="EP346" i="1"/>
  <c r="ET346" i="1"/>
  <c r="EO376" i="1"/>
  <c r="ES376" i="1" s="1"/>
  <c r="EQ376" i="1"/>
  <c r="EU376" i="1" s="1"/>
  <c r="EP376" i="1"/>
  <c r="ET376" i="1"/>
  <c r="ER376" i="1"/>
  <c r="EV376" i="1"/>
  <c r="EO87" i="1"/>
  <c r="ES87" i="1" s="1"/>
  <c r="EP87" i="1"/>
  <c r="ET87" i="1" s="1"/>
  <c r="EQ87" i="1"/>
  <c r="EU87" i="1"/>
  <c r="ER87" i="1"/>
  <c r="EV87" i="1"/>
  <c r="EO305" i="1"/>
  <c r="ES305" i="1" s="1"/>
  <c r="EP305" i="1"/>
  <c r="ET305" i="1" s="1"/>
  <c r="EQ305" i="1"/>
  <c r="EU305" i="1"/>
  <c r="ER305" i="1"/>
  <c r="EV305" i="1"/>
  <c r="EO358" i="1"/>
  <c r="ES358" i="1" s="1"/>
  <c r="EP358" i="1"/>
  <c r="ET358" i="1" s="1"/>
  <c r="EQ358" i="1"/>
  <c r="EU358" i="1"/>
  <c r="ER358" i="1"/>
  <c r="EV358" i="1"/>
  <c r="EO203" i="1"/>
  <c r="ES203" i="1" s="1"/>
  <c r="EP203" i="1"/>
  <c r="ET203" i="1" s="1"/>
  <c r="EQ203" i="1"/>
  <c r="EU203" i="1"/>
  <c r="ER203" i="1"/>
  <c r="EV203" i="1"/>
  <c r="EO8" i="1"/>
  <c r="ES8" i="1" s="1"/>
  <c r="EO72" i="1"/>
  <c r="ES72" i="1" s="1"/>
  <c r="ER44" i="1"/>
  <c r="EV44" i="1"/>
  <c r="ER336" i="1"/>
  <c r="EV336" i="1"/>
  <c r="EO108" i="1"/>
  <c r="ES108" i="1" s="1"/>
  <c r="ER199" i="1"/>
  <c r="EV199" i="1"/>
  <c r="ER267" i="1"/>
  <c r="EV267" i="1"/>
  <c r="EO559" i="1"/>
  <c r="ES559" i="1"/>
  <c r="EP101" i="1"/>
  <c r="ET101" i="1"/>
  <c r="EO402" i="1"/>
  <c r="ES402" i="1"/>
  <c r="ER224" i="1"/>
  <c r="EV224" i="1"/>
  <c r="EP212" i="1"/>
  <c r="ET212" i="1"/>
  <c r="ER415" i="1"/>
  <c r="EV415" i="1"/>
  <c r="EO440" i="1"/>
  <c r="ES440" i="1"/>
  <c r="ER69" i="1"/>
  <c r="EV69" i="1"/>
  <c r="ER117" i="1"/>
  <c r="EV117" i="1"/>
  <c r="EP200" i="1"/>
  <c r="ET200" i="1"/>
  <c r="EP314" i="1"/>
  <c r="ET314" i="1"/>
  <c r="EQ461" i="1"/>
  <c r="EU461" i="1"/>
  <c r="EP485" i="1"/>
  <c r="ET485" i="1"/>
  <c r="ER485" i="1"/>
  <c r="EV485" i="1"/>
  <c r="EO485" i="1"/>
  <c r="ES485" i="1"/>
  <c r="EQ485" i="1"/>
  <c r="EU485" i="1"/>
  <c r="EP493" i="1"/>
  <c r="ET493" i="1"/>
  <c r="EQ493" i="1"/>
  <c r="EU493" i="1"/>
  <c r="ER493" i="1"/>
  <c r="EV493" i="1"/>
  <c r="EO493" i="1"/>
  <c r="ES493" i="1"/>
  <c r="EO303" i="1"/>
  <c r="ES303" i="1"/>
  <c r="ER303" i="1"/>
  <c r="EV303" i="1"/>
  <c r="EP303" i="1"/>
  <c r="ET303" i="1"/>
  <c r="EQ303" i="1"/>
  <c r="EU303" i="1"/>
  <c r="EO68" i="1"/>
  <c r="ES68" i="1"/>
  <c r="EP68" i="1"/>
  <c r="ET68" i="1"/>
  <c r="EQ68" i="1"/>
  <c r="EU68" i="1"/>
  <c r="ER68" i="1"/>
  <c r="EV68" i="1"/>
  <c r="EO215" i="1"/>
  <c r="ES215" i="1"/>
  <c r="EP215" i="1"/>
  <c r="ET215" i="1"/>
  <c r="ER215" i="1"/>
  <c r="EV215" i="1"/>
  <c r="EQ215" i="1"/>
  <c r="EU215" i="1"/>
  <c r="EO29" i="1"/>
  <c r="ES29" i="1"/>
  <c r="EP29" i="1"/>
  <c r="ET29" i="1"/>
  <c r="EQ29" i="1"/>
  <c r="EU29" i="1"/>
  <c r="ER29" i="1"/>
  <c r="EV29" i="1"/>
  <c r="EO324" i="1"/>
  <c r="ES324" i="1"/>
  <c r="EP324" i="1"/>
  <c r="ET324" i="1"/>
  <c r="EQ324" i="1"/>
  <c r="EU324" i="1"/>
  <c r="ER324" i="1"/>
  <c r="EV324" i="1"/>
  <c r="EQ141" i="1"/>
  <c r="EU141" i="1"/>
  <c r="EO141" i="1"/>
  <c r="ES141" i="1"/>
  <c r="ER141" i="1"/>
  <c r="EV141" i="1"/>
  <c r="EP141" i="1"/>
  <c r="ET141" i="1"/>
  <c r="EO175" i="1"/>
  <c r="ES175" i="1"/>
  <c r="EP175" i="1"/>
  <c r="ET175" i="1"/>
  <c r="EQ175" i="1"/>
  <c r="EU175" i="1"/>
  <c r="ER175" i="1"/>
  <c r="EV175" i="1"/>
  <c r="EO159" i="1"/>
  <c r="ES159" i="1"/>
  <c r="EP159" i="1"/>
  <c r="ET159" i="1"/>
  <c r="EQ159" i="1"/>
  <c r="EU159" i="1"/>
  <c r="ER159" i="1"/>
  <c r="EV159" i="1"/>
  <c r="EP416" i="1"/>
  <c r="ET416" i="1"/>
  <c r="EQ416" i="1"/>
  <c r="EU416" i="1"/>
  <c r="ER416" i="1"/>
  <c r="EV416" i="1"/>
  <c r="EO416" i="1"/>
  <c r="ES416" i="1"/>
  <c r="EQ151" i="1"/>
  <c r="EU151" i="1"/>
  <c r="ER151" i="1"/>
  <c r="EV151" i="1"/>
  <c r="EO151" i="1"/>
  <c r="ES151" i="1"/>
  <c r="EP151" i="1"/>
  <c r="ET151" i="1"/>
  <c r="EO288" i="1"/>
  <c r="ES288" i="1"/>
  <c r="ER288" i="1"/>
  <c r="EV288" i="1"/>
  <c r="EP288" i="1"/>
  <c r="ET288" i="1"/>
  <c r="EQ288" i="1"/>
  <c r="EU288" i="1"/>
  <c r="EO191" i="1"/>
  <c r="ES191" i="1"/>
  <c r="EP191" i="1"/>
  <c r="ET191" i="1"/>
  <c r="EQ191" i="1"/>
  <c r="EU191" i="1"/>
  <c r="ER191" i="1"/>
  <c r="EV191" i="1"/>
  <c r="EP421" i="1"/>
  <c r="ET421" i="1"/>
  <c r="ER421" i="1"/>
  <c r="EV421" i="1"/>
  <c r="EO421" i="1"/>
  <c r="ES421" i="1"/>
  <c r="EQ421" i="1"/>
  <c r="EU421" i="1"/>
  <c r="EO306" i="1"/>
  <c r="ES306" i="1"/>
  <c r="EQ306" i="1"/>
  <c r="EU306" i="1"/>
  <c r="ER306" i="1"/>
  <c r="EV306" i="1"/>
  <c r="EP306" i="1"/>
  <c r="ET306" i="1"/>
  <c r="EO189" i="1"/>
  <c r="ES189" i="1"/>
  <c r="ER189" i="1"/>
  <c r="EV189" i="1"/>
  <c r="EP189" i="1"/>
  <c r="ET189" i="1"/>
  <c r="EQ189" i="1"/>
  <c r="EU189" i="1"/>
  <c r="EP460" i="1"/>
  <c r="ET460" i="1"/>
  <c r="EQ460" i="1"/>
  <c r="EU460" i="1"/>
  <c r="ER460" i="1"/>
  <c r="EV460" i="1"/>
  <c r="EO460" i="1"/>
  <c r="ES460" i="1"/>
  <c r="EQ560" i="1"/>
  <c r="EP560" i="1"/>
  <c r="ET560" i="1" s="1"/>
  <c r="EO560" i="1"/>
  <c r="ES560" i="1" s="1"/>
  <c r="ER560" i="1"/>
  <c r="EV560" i="1" s="1"/>
  <c r="EO232" i="1"/>
  <c r="ES232" i="1" s="1"/>
  <c r="EP232" i="1"/>
  <c r="ET232" i="1" s="1"/>
  <c r="EQ232" i="1"/>
  <c r="EU232" i="1" s="1"/>
  <c r="ER232" i="1"/>
  <c r="EV232" i="1" s="1"/>
  <c r="EO293" i="1"/>
  <c r="ES293" i="1" s="1"/>
  <c r="EP293" i="1"/>
  <c r="ET293" i="1" s="1"/>
  <c r="EQ293" i="1"/>
  <c r="EU293" i="1" s="1"/>
  <c r="ER293" i="1"/>
  <c r="EV293" i="1" s="1"/>
  <c r="EP488" i="1"/>
  <c r="ET488" i="1" s="1"/>
  <c r="EQ488" i="1"/>
  <c r="EU488" i="1" s="1"/>
  <c r="ER488" i="1"/>
  <c r="EV488" i="1" s="1"/>
  <c r="EO488" i="1"/>
  <c r="ES488" i="1" s="1"/>
  <c r="EQ100" i="1"/>
  <c r="EU100" i="1" s="1"/>
  <c r="ER100" i="1"/>
  <c r="EV100" i="1" s="1"/>
  <c r="EP100" i="1"/>
  <c r="ET100" i="1" s="1"/>
  <c r="EO100" i="1"/>
  <c r="ES100" i="1" s="1"/>
  <c r="EP385" i="1"/>
  <c r="ET385" i="1" s="1"/>
  <c r="EQ385" i="1"/>
  <c r="EU385" i="1" s="1"/>
  <c r="ER385" i="1"/>
  <c r="EV385" i="1" s="1"/>
  <c r="EO385" i="1"/>
  <c r="ES385" i="1" s="1"/>
  <c r="EO350" i="1"/>
  <c r="ES350" i="1" s="1"/>
  <c r="EQ350" i="1"/>
  <c r="EU350" i="1" s="1"/>
  <c r="ER350" i="1"/>
  <c r="EV350" i="1" s="1"/>
  <c r="EP350" i="1"/>
  <c r="ET350" i="1" s="1"/>
  <c r="DI289" i="2"/>
  <c r="EO290" i="1"/>
  <c r="ES290" i="1"/>
  <c r="EP290" i="1"/>
  <c r="ET290" i="1"/>
  <c r="EQ290" i="1"/>
  <c r="EU290" i="1"/>
  <c r="ER290" i="1"/>
  <c r="EV290" i="1"/>
  <c r="EO79" i="1"/>
  <c r="ES79" i="1"/>
  <c r="EP79" i="1"/>
  <c r="ET79" i="1"/>
  <c r="EQ79" i="1"/>
  <c r="EU79" i="1"/>
  <c r="ER79" i="1"/>
  <c r="EV79" i="1"/>
  <c r="EO248" i="1"/>
  <c r="ES248" i="1"/>
  <c r="EP248" i="1"/>
  <c r="ET248" i="1"/>
  <c r="EQ248" i="1"/>
  <c r="EU248" i="1"/>
  <c r="ER248" i="1"/>
  <c r="EV248" i="1"/>
  <c r="DI54" i="2"/>
  <c r="EO55" i="1"/>
  <c r="ES55" i="1" s="1"/>
  <c r="EP55" i="1"/>
  <c r="ET55" i="1" s="1"/>
  <c r="EQ55" i="1"/>
  <c r="EU55" i="1" s="1"/>
  <c r="ER55" i="1"/>
  <c r="EV55" i="1" s="1"/>
  <c r="DI59" i="2"/>
  <c r="EO60" i="1"/>
  <c r="ES60" i="1"/>
  <c r="EP60" i="1"/>
  <c r="ET60" i="1"/>
  <c r="EQ60" i="1"/>
  <c r="EU60" i="1"/>
  <c r="ER60" i="1"/>
  <c r="EV60" i="1"/>
  <c r="EQ135" i="1"/>
  <c r="EU135" i="1"/>
  <c r="ER135" i="1"/>
  <c r="EV135" i="1"/>
  <c r="EO135" i="1"/>
  <c r="ES135" i="1"/>
  <c r="EP135" i="1"/>
  <c r="ET135" i="1"/>
  <c r="DI359" i="2"/>
  <c r="EO360" i="1"/>
  <c r="ES360" i="1" s="1"/>
  <c r="EQ360" i="1"/>
  <c r="EU360" i="1" s="1"/>
  <c r="EP360" i="1"/>
  <c r="ET360" i="1" s="1"/>
  <c r="ER360" i="1"/>
  <c r="EV360" i="1" s="1"/>
  <c r="EO16" i="1"/>
  <c r="ES16" i="1" s="1"/>
  <c r="EP16" i="1"/>
  <c r="ET16" i="1" s="1"/>
  <c r="EQ16" i="1"/>
  <c r="EU16" i="1" s="1"/>
  <c r="ER16" i="1"/>
  <c r="EV16" i="1" s="1"/>
  <c r="EO62" i="1"/>
  <c r="ES62" i="1" s="1"/>
  <c r="EP62" i="1"/>
  <c r="ET62" i="1" s="1"/>
  <c r="EQ62" i="1"/>
  <c r="EU62" i="1" s="1"/>
  <c r="ER62" i="1"/>
  <c r="EV62" i="1" s="1"/>
  <c r="EO25" i="1"/>
  <c r="ES25" i="1" s="1"/>
  <c r="EP25" i="1"/>
  <c r="ET25" i="1" s="1"/>
  <c r="EQ25" i="1"/>
  <c r="EU25" i="1" s="1"/>
  <c r="ER25" i="1"/>
  <c r="EV25" i="1" s="1"/>
  <c r="DI195" i="2"/>
  <c r="EO196" i="1"/>
  <c r="ES196" i="1" s="1"/>
  <c r="EQ196" i="1"/>
  <c r="EU196" i="1" s="1"/>
  <c r="ER196" i="1"/>
  <c r="EV196" i="1" s="1"/>
  <c r="EP196" i="1"/>
  <c r="ET196" i="1" s="1"/>
  <c r="DI252" i="2"/>
  <c r="EO253" i="1"/>
  <c r="ES253" i="1"/>
  <c r="EP253" i="1"/>
  <c r="ET253" i="1"/>
  <c r="EQ253" i="1"/>
  <c r="EU253" i="1"/>
  <c r="ER253" i="1"/>
  <c r="EV253" i="1"/>
  <c r="DI16" i="2"/>
  <c r="EO17" i="1"/>
  <c r="ES17" i="1" s="1"/>
  <c r="EP17" i="1"/>
  <c r="ET17" i="1" s="1"/>
  <c r="EQ17" i="1"/>
  <c r="EU17" i="1" s="1"/>
  <c r="ER17" i="1"/>
  <c r="EV17" i="1" s="1"/>
  <c r="DI98" i="2"/>
  <c r="EQ99" i="1"/>
  <c r="EU99" i="1"/>
  <c r="EP99" i="1"/>
  <c r="ET99" i="1"/>
  <c r="ER99" i="1"/>
  <c r="EV99" i="1"/>
  <c r="EO99" i="1"/>
  <c r="ES99" i="1"/>
  <c r="EP462" i="1"/>
  <c r="ET462" i="1"/>
  <c r="ER462" i="1"/>
  <c r="EV462" i="1"/>
  <c r="EO462" i="1"/>
  <c r="ES462" i="1"/>
  <c r="EQ462" i="1"/>
  <c r="EU462" i="1"/>
  <c r="EO235" i="1"/>
  <c r="ES235" i="1"/>
  <c r="ER235" i="1"/>
  <c r="EV235" i="1"/>
  <c r="EP235" i="1"/>
  <c r="ET235" i="1"/>
  <c r="EQ235" i="1"/>
  <c r="EU235" i="1"/>
  <c r="EP393" i="1"/>
  <c r="ET393" i="1"/>
  <c r="EQ393" i="1"/>
  <c r="EU393" i="1"/>
  <c r="ER393" i="1"/>
  <c r="EV393" i="1"/>
  <c r="EO393" i="1"/>
  <c r="ES393" i="1"/>
  <c r="EO158" i="1"/>
  <c r="ES158" i="1"/>
  <c r="EP158" i="1"/>
  <c r="ET158" i="1"/>
  <c r="EQ158" i="1"/>
  <c r="EU158" i="1"/>
  <c r="ER158" i="1"/>
  <c r="EV158" i="1"/>
  <c r="EO161" i="1"/>
  <c r="ES161" i="1"/>
  <c r="ER161" i="1"/>
  <c r="EV161" i="1"/>
  <c r="EP161" i="1"/>
  <c r="ET161" i="1"/>
  <c r="EQ161" i="1"/>
  <c r="EU161" i="1"/>
  <c r="EO26" i="1"/>
  <c r="ES26" i="1"/>
  <c r="EP26" i="1"/>
  <c r="ET26" i="1"/>
  <c r="EQ26" i="1"/>
  <c r="EU26" i="1"/>
  <c r="ER26" i="1"/>
  <c r="EV26" i="1"/>
  <c r="EO325" i="1"/>
  <c r="ES325" i="1"/>
  <c r="EP325" i="1"/>
  <c r="ET325" i="1"/>
  <c r="EQ325" i="1"/>
  <c r="EU325" i="1"/>
  <c r="ER325" i="1"/>
  <c r="EV325" i="1"/>
  <c r="EP468" i="1"/>
  <c r="ET468" i="1"/>
  <c r="EQ468" i="1"/>
  <c r="EU468" i="1"/>
  <c r="ER468" i="1"/>
  <c r="EV468" i="1"/>
  <c r="EO468" i="1"/>
  <c r="ES468" i="1"/>
  <c r="EO286" i="1"/>
  <c r="ES286" i="1"/>
  <c r="EP286" i="1"/>
  <c r="ET286" i="1"/>
  <c r="EQ286" i="1"/>
  <c r="EU286" i="1"/>
  <c r="ER286" i="1"/>
  <c r="EV286" i="1"/>
  <c r="EO50" i="1"/>
  <c r="ES50" i="1"/>
  <c r="EP50" i="1"/>
  <c r="ET50" i="1"/>
  <c r="EQ50" i="1"/>
  <c r="EU50" i="1"/>
  <c r="ER50" i="1"/>
  <c r="EV50" i="1"/>
  <c r="EO326" i="1"/>
  <c r="ES326" i="1"/>
  <c r="EQ326" i="1"/>
  <c r="EU326" i="1"/>
  <c r="ER326" i="1"/>
  <c r="EV326" i="1"/>
  <c r="EP326" i="1"/>
  <c r="ET326" i="1"/>
  <c r="ER8" i="1"/>
  <c r="EV8" i="1"/>
  <c r="ER72" i="1"/>
  <c r="EV72" i="1"/>
  <c r="EQ44" i="1"/>
  <c r="EU44" i="1"/>
  <c r="EQ336" i="1"/>
  <c r="EU336" i="1"/>
  <c r="EP108" i="1"/>
  <c r="ET108" i="1"/>
  <c r="EQ199" i="1"/>
  <c r="EU199" i="1"/>
  <c r="EQ267" i="1"/>
  <c r="EU267" i="1"/>
  <c r="EQ559" i="1"/>
  <c r="EU559" i="1"/>
  <c r="EO101" i="1"/>
  <c r="ES101" i="1"/>
  <c r="ER402" i="1"/>
  <c r="EV402" i="1"/>
  <c r="EQ224" i="1"/>
  <c r="EU224" i="1"/>
  <c r="ER212" i="1"/>
  <c r="EV212" i="1"/>
  <c r="EQ415" i="1"/>
  <c r="EU415" i="1"/>
  <c r="ER440" i="1"/>
  <c r="EV440" i="1"/>
  <c r="EQ69" i="1"/>
  <c r="EU69" i="1"/>
  <c r="EP117" i="1"/>
  <c r="ET117" i="1"/>
  <c r="ER200" i="1"/>
  <c r="EV200" i="1"/>
  <c r="ER314" i="1"/>
  <c r="EV314" i="1"/>
  <c r="EO461" i="1"/>
  <c r="ES461" i="1"/>
  <c r="EO234" i="1"/>
  <c r="ES234" i="1"/>
  <c r="EQ234" i="1"/>
  <c r="EU234" i="1"/>
  <c r="ER234" i="1"/>
  <c r="EV234" i="1"/>
  <c r="EP234" i="1"/>
  <c r="ET234" i="1"/>
  <c r="EQ114" i="1"/>
  <c r="EU114" i="1"/>
  <c r="EO114" i="1"/>
  <c r="ES114" i="1"/>
  <c r="EP114" i="1"/>
  <c r="ET114" i="1"/>
  <c r="ER114" i="1"/>
  <c r="EV114" i="1"/>
  <c r="EP495" i="1"/>
  <c r="ET495" i="1"/>
  <c r="EO495" i="1"/>
  <c r="ES495" i="1"/>
  <c r="EQ495" i="1"/>
  <c r="EU495" i="1"/>
  <c r="ER495" i="1"/>
  <c r="EV495" i="1"/>
  <c r="EO255" i="1"/>
  <c r="ES255" i="1"/>
  <c r="ER255" i="1"/>
  <c r="EV255" i="1"/>
  <c r="EQ255" i="1"/>
  <c r="EU255" i="1"/>
  <c r="EP255" i="1"/>
  <c r="ET255" i="1"/>
  <c r="EO182" i="1"/>
  <c r="ES182" i="1"/>
  <c r="EP182" i="1"/>
  <c r="ET182" i="1"/>
  <c r="EQ182" i="1"/>
  <c r="EU182" i="1"/>
  <c r="ER182" i="1"/>
  <c r="EV182" i="1"/>
  <c r="EO362" i="1"/>
  <c r="ES362" i="1"/>
  <c r="ER362" i="1"/>
  <c r="EV362" i="1"/>
  <c r="EP362" i="1"/>
  <c r="ET362" i="1"/>
  <c r="EQ362" i="1"/>
  <c r="EU362" i="1"/>
  <c r="EO249" i="1"/>
  <c r="ES249" i="1"/>
  <c r="EP249" i="1"/>
  <c r="ET249" i="1"/>
  <c r="EQ249" i="1"/>
  <c r="EU249" i="1"/>
  <c r="ER249" i="1"/>
  <c r="EV249" i="1"/>
  <c r="EO78" i="1"/>
  <c r="ES78" i="1"/>
  <c r="EP78" i="1"/>
  <c r="ET78" i="1"/>
  <c r="EQ78" i="1"/>
  <c r="EU78" i="1"/>
  <c r="ER78" i="1"/>
  <c r="EV78" i="1"/>
  <c r="EO201" i="1"/>
  <c r="ES201" i="1"/>
  <c r="ER201" i="1"/>
  <c r="EV201" i="1"/>
  <c r="EP201" i="1"/>
  <c r="ET201" i="1"/>
  <c r="EQ201" i="1"/>
  <c r="EU201" i="1"/>
  <c r="EO187" i="1"/>
  <c r="ES187" i="1"/>
  <c r="EP187" i="1"/>
  <c r="ET187" i="1"/>
  <c r="EQ187" i="1"/>
  <c r="EU187" i="1"/>
  <c r="ER187" i="1"/>
  <c r="EV187" i="1"/>
  <c r="EO48" i="1"/>
  <c r="ES48" i="1"/>
  <c r="EP48" i="1"/>
  <c r="ET48" i="1"/>
  <c r="EQ48" i="1"/>
  <c r="EU48" i="1"/>
  <c r="ER48" i="1"/>
  <c r="EV48" i="1"/>
  <c r="EP456" i="1"/>
  <c r="ET456" i="1"/>
  <c r="EO456" i="1"/>
  <c r="ES456" i="1"/>
  <c r="EQ456" i="1"/>
  <c r="EU456" i="1"/>
  <c r="ER456" i="1"/>
  <c r="EV456" i="1"/>
  <c r="EO347" i="1"/>
  <c r="ES347" i="1"/>
  <c r="ER347" i="1"/>
  <c r="EV347" i="1"/>
  <c r="EP347" i="1"/>
  <c r="ET347" i="1"/>
  <c r="EQ347" i="1"/>
  <c r="EU347" i="1"/>
  <c r="EQ152" i="1"/>
  <c r="EU152" i="1"/>
  <c r="EP152" i="1"/>
  <c r="ET152" i="1"/>
  <c r="ER152" i="1"/>
  <c r="EV152" i="1"/>
  <c r="EO152" i="1"/>
  <c r="ES152" i="1"/>
  <c r="EP457" i="1"/>
  <c r="ET457" i="1"/>
  <c r="ER457" i="1"/>
  <c r="EV457" i="1"/>
  <c r="EO457" i="1"/>
  <c r="ES457" i="1"/>
  <c r="EQ457" i="1"/>
  <c r="EU457" i="1"/>
  <c r="EP470" i="1"/>
  <c r="ET470" i="1"/>
  <c r="EO470" i="1"/>
  <c r="ES470" i="1"/>
  <c r="EQ470" i="1"/>
  <c r="EU470" i="1"/>
  <c r="ER470" i="1"/>
  <c r="EV470" i="1"/>
  <c r="EO207" i="1"/>
  <c r="ES207" i="1"/>
  <c r="EP207" i="1"/>
  <c r="ET207" i="1"/>
  <c r="EQ207" i="1"/>
  <c r="EU207" i="1"/>
  <c r="ER207" i="1"/>
  <c r="EV207" i="1"/>
  <c r="EO268" i="1"/>
  <c r="ES268" i="1"/>
  <c r="ER268" i="1"/>
  <c r="EV268" i="1"/>
  <c r="EP268" i="1"/>
  <c r="ET268" i="1"/>
  <c r="EQ268" i="1"/>
  <c r="EU268" i="1"/>
  <c r="EO53" i="1"/>
  <c r="ES53" i="1"/>
  <c r="EP53" i="1"/>
  <c r="ET53" i="1"/>
  <c r="EQ53" i="1"/>
  <c r="EU53" i="1"/>
  <c r="ER53" i="1"/>
  <c r="EV53" i="1"/>
  <c r="EQ104" i="1"/>
  <c r="EU104" i="1"/>
  <c r="ER104" i="1"/>
  <c r="EV104" i="1"/>
  <c r="EO104" i="1"/>
  <c r="ES104" i="1"/>
  <c r="EP104" i="1"/>
  <c r="ET104" i="1"/>
  <c r="EO197" i="1"/>
  <c r="ES197" i="1"/>
  <c r="ER197" i="1"/>
  <c r="EV197" i="1"/>
  <c r="EP197" i="1"/>
  <c r="ET197" i="1"/>
  <c r="EQ197" i="1"/>
  <c r="EU197" i="1"/>
  <c r="EO33" i="1"/>
  <c r="ES33" i="1"/>
  <c r="EP33" i="1"/>
  <c r="ET33" i="1"/>
  <c r="EQ33" i="1"/>
  <c r="EU33" i="1"/>
  <c r="ER33" i="1"/>
  <c r="EV33" i="1"/>
  <c r="EO153" i="1"/>
  <c r="ES153" i="1"/>
  <c r="ER153" i="1"/>
  <c r="EV153" i="1"/>
  <c r="EP153" i="1"/>
  <c r="ET153" i="1"/>
  <c r="EQ153" i="1"/>
  <c r="EU153" i="1"/>
  <c r="EO364" i="1"/>
  <c r="ES364" i="1"/>
  <c r="EQ364" i="1"/>
  <c r="EU364" i="1"/>
  <c r="ER364" i="1"/>
  <c r="EV364" i="1"/>
  <c r="EP364" i="1"/>
  <c r="ET364" i="1"/>
  <c r="EG436" i="1"/>
  <c r="DH435" i="4"/>
  <c r="DI347" i="2"/>
  <c r="EO348" i="1"/>
  <c r="ES348" i="1" s="1"/>
  <c r="EP348" i="1"/>
  <c r="ET348" i="1" s="1"/>
  <c r="EQ348" i="1"/>
  <c r="EU348" i="1" s="1"/>
  <c r="ER348" i="1"/>
  <c r="EV348" i="1" s="1"/>
  <c r="DI13" i="2"/>
  <c r="EO14" i="1"/>
  <c r="ES14" i="1"/>
  <c r="EP14" i="1"/>
  <c r="ET14" i="1"/>
  <c r="EQ14" i="1"/>
  <c r="EU14" i="1"/>
  <c r="ER14" i="1"/>
  <c r="EV14" i="1"/>
  <c r="DI144" i="2"/>
  <c r="EQ145" i="1"/>
  <c r="EU145" i="1" s="1"/>
  <c r="EO145" i="1"/>
  <c r="ES145" i="1" s="1"/>
  <c r="EP145" i="1"/>
  <c r="ET145" i="1" s="1"/>
  <c r="ER145" i="1"/>
  <c r="EV145" i="1" s="1"/>
  <c r="EO80" i="1"/>
  <c r="ES80" i="1" s="1"/>
  <c r="EP80" i="1"/>
  <c r="ET80" i="1" s="1"/>
  <c r="EQ80" i="1"/>
  <c r="EU80" i="1" s="1"/>
  <c r="ER80" i="1"/>
  <c r="EV80" i="1" s="1"/>
  <c r="DI182" i="2"/>
  <c r="EO183" i="1"/>
  <c r="ES183" i="1"/>
  <c r="EP183" i="1"/>
  <c r="ET183" i="1"/>
  <c r="EQ183" i="1"/>
  <c r="EU183" i="1"/>
  <c r="ER183" i="1"/>
  <c r="EV183" i="1"/>
  <c r="DI269" i="2"/>
  <c r="EO270" i="1"/>
  <c r="ES270" i="1" s="1"/>
  <c r="EP270" i="1"/>
  <c r="ET270" i="1" s="1"/>
  <c r="EQ270" i="1"/>
  <c r="EU270" i="1" s="1"/>
  <c r="ER270" i="1"/>
  <c r="EV270" i="1" s="1"/>
  <c r="EQ90" i="1"/>
  <c r="EU90" i="1" s="1"/>
  <c r="EO90" i="1"/>
  <c r="ES90" i="1" s="1"/>
  <c r="EP90" i="1"/>
  <c r="ET90" i="1" s="1"/>
  <c r="ER90" i="1"/>
  <c r="EV90" i="1" s="1"/>
  <c r="DI40" i="2"/>
  <c r="EO41" i="1"/>
  <c r="ES41" i="1"/>
  <c r="EP41" i="1"/>
  <c r="ET41" i="1"/>
  <c r="EQ41" i="1"/>
  <c r="EU41" i="1"/>
  <c r="ER41" i="1"/>
  <c r="EV41" i="1"/>
  <c r="EF172" i="1"/>
  <c r="DG171" i="4"/>
  <c r="EP561" i="1"/>
  <c r="ET561" i="1"/>
  <c r="EQ561" i="1"/>
  <c r="EU561" i="1"/>
  <c r="EO561" i="1"/>
  <c r="ES561" i="1"/>
  <c r="ER561" i="1"/>
  <c r="EV561" i="1"/>
  <c r="EL261" i="1"/>
  <c r="EO251" i="1"/>
  <c r="ES251" i="1" s="1"/>
  <c r="ER251" i="1"/>
  <c r="EV251" i="1" s="1"/>
  <c r="EP251" i="1"/>
  <c r="ET251" i="1" s="1"/>
  <c r="EQ251" i="1"/>
  <c r="EU251" i="1" s="1"/>
  <c r="EQ134" i="1"/>
  <c r="EU134" i="1" s="1"/>
  <c r="EP134" i="1"/>
  <c r="ET134" i="1" s="1"/>
  <c r="ER134" i="1"/>
  <c r="EV134" i="1" s="1"/>
  <c r="EO134" i="1"/>
  <c r="ES134" i="1" s="1"/>
  <c r="EO265" i="1"/>
  <c r="ES265" i="1" s="1"/>
  <c r="EP265" i="1"/>
  <c r="ET265" i="1" s="1"/>
  <c r="EQ265" i="1"/>
  <c r="EU265" i="1" s="1"/>
  <c r="ER265" i="1"/>
  <c r="EV265" i="1" s="1"/>
  <c r="EO35" i="1"/>
  <c r="ES35" i="1" s="1"/>
  <c r="EP35" i="1"/>
  <c r="ET35" i="1" s="1"/>
  <c r="EQ35" i="1"/>
  <c r="EU35" i="1" s="1"/>
  <c r="ER35" i="1"/>
  <c r="EV35" i="1" s="1"/>
  <c r="EO342" i="1"/>
  <c r="ES342" i="1" s="1"/>
  <c r="EQ342" i="1"/>
  <c r="EU342" i="1" s="1"/>
  <c r="ER342" i="1"/>
  <c r="EV342" i="1" s="1"/>
  <c r="EP342" i="1"/>
  <c r="ET342" i="1" s="1"/>
  <c r="EO6" i="1"/>
  <c r="ES6" i="1" s="1"/>
  <c r="EP6" i="1"/>
  <c r="ET6" i="1" s="1"/>
  <c r="EQ6" i="1"/>
  <c r="EU6" i="1" s="1"/>
  <c r="ER6" i="1"/>
  <c r="EV6" i="1" s="1"/>
  <c r="EP433" i="1"/>
  <c r="ET433" i="1" s="1"/>
  <c r="ER433" i="1"/>
  <c r="EV433" i="1" s="1"/>
  <c r="EO433" i="1"/>
  <c r="ES433" i="1" s="1"/>
  <c r="EQ433" i="1"/>
  <c r="EU433" i="1" s="1"/>
  <c r="EO208" i="1"/>
  <c r="ES208" i="1" s="1"/>
  <c r="EQ208" i="1"/>
  <c r="EU208" i="1" s="1"/>
  <c r="ER208" i="1"/>
  <c r="EV208" i="1" s="1"/>
  <c r="EP208" i="1"/>
  <c r="ET208" i="1" s="1"/>
  <c r="EO226" i="1"/>
  <c r="ES226" i="1" s="1"/>
  <c r="EQ226" i="1"/>
  <c r="EU226" i="1" s="1"/>
  <c r="ER226" i="1"/>
  <c r="EV226" i="1" s="1"/>
  <c r="EP226" i="1"/>
  <c r="ET226" i="1" s="1"/>
  <c r="EQ142" i="1"/>
  <c r="EU142" i="1" s="1"/>
  <c r="EP142" i="1"/>
  <c r="ET142" i="1" s="1"/>
  <c r="EO142" i="1"/>
  <c r="ES142" i="1" s="1"/>
  <c r="ER142" i="1"/>
  <c r="EV142" i="1" s="1"/>
  <c r="EO5" i="1"/>
  <c r="ES5" i="1" s="1"/>
  <c r="EP5" i="1"/>
  <c r="ET5" i="1" s="1"/>
  <c r="EQ5" i="1"/>
  <c r="EU5" i="1" s="1"/>
  <c r="ER5" i="1"/>
  <c r="EV5" i="1" s="1"/>
  <c r="EO374" i="1"/>
  <c r="ES374" i="1" s="1"/>
  <c r="EP374" i="1"/>
  <c r="ET374" i="1" s="1"/>
  <c r="EQ374" i="1"/>
  <c r="EU374" i="1" s="1"/>
  <c r="ER374" i="1"/>
  <c r="EV374" i="1" s="1"/>
  <c r="EP419" i="1"/>
  <c r="ET419" i="1" s="1"/>
  <c r="EO419" i="1"/>
  <c r="ES419" i="1" s="1"/>
  <c r="EQ419" i="1"/>
  <c r="EU419" i="1" s="1"/>
  <c r="ER419" i="1"/>
  <c r="EV419" i="1" s="1"/>
  <c r="EO15" i="1"/>
  <c r="EP15" i="1"/>
  <c r="EQ15" i="1"/>
  <c r="ER15" i="1"/>
  <c r="EO349" i="1"/>
  <c r="ES349" i="1" s="1"/>
  <c r="EP349" i="1"/>
  <c r="ET349" i="1" s="1"/>
  <c r="EQ349" i="1"/>
  <c r="EU349" i="1" s="1"/>
  <c r="ER349" i="1"/>
  <c r="EV349" i="1" s="1"/>
  <c r="EQ97" i="1"/>
  <c r="EU97" i="1" s="1"/>
  <c r="EO97" i="1"/>
  <c r="ES97" i="1" s="1"/>
  <c r="ER97" i="1"/>
  <c r="EV97" i="1" s="1"/>
  <c r="EP97" i="1"/>
  <c r="ET97" i="1" s="1"/>
  <c r="EP455" i="1"/>
  <c r="ET455" i="1" s="1"/>
  <c r="EO455" i="1"/>
  <c r="ES455" i="1" s="1"/>
  <c r="EQ455" i="1"/>
  <c r="EU455" i="1" s="1"/>
  <c r="ER455" i="1"/>
  <c r="EV455" i="1" s="1"/>
  <c r="EO246" i="1"/>
  <c r="ES246" i="1" s="1"/>
  <c r="EQ246" i="1"/>
  <c r="EU246" i="1" s="1"/>
  <c r="ER246" i="1"/>
  <c r="EV246" i="1" s="1"/>
  <c r="EP246" i="1"/>
  <c r="ET246" i="1" s="1"/>
  <c r="EP463" i="1"/>
  <c r="ET463" i="1" s="1"/>
  <c r="EO463" i="1"/>
  <c r="ES463" i="1" s="1"/>
  <c r="EQ463" i="1"/>
  <c r="EU463" i="1" s="1"/>
  <c r="ER463" i="1"/>
  <c r="EV463" i="1" s="1"/>
  <c r="EQ138" i="1"/>
  <c r="EU138" i="1" s="1"/>
  <c r="EP138" i="1"/>
  <c r="ET138" i="1" s="1"/>
  <c r="EO138" i="1"/>
  <c r="ES138" i="1" s="1"/>
  <c r="ER138" i="1"/>
  <c r="EV138" i="1" s="1"/>
  <c r="EP410" i="1"/>
  <c r="ET410" i="1" s="1"/>
  <c r="ER410" i="1"/>
  <c r="EV410" i="1" s="1"/>
  <c r="EO410" i="1"/>
  <c r="ES410" i="1" s="1"/>
  <c r="EQ410" i="1"/>
  <c r="EU410" i="1" s="1"/>
  <c r="EO361" i="1"/>
  <c r="ES361" i="1" s="1"/>
  <c r="ER361" i="1"/>
  <c r="EV361" i="1" s="1"/>
  <c r="EP361" i="1"/>
  <c r="ET361" i="1" s="1"/>
  <c r="EQ361" i="1"/>
  <c r="EU361" i="1" s="1"/>
  <c r="EP454" i="1"/>
  <c r="ET454" i="1" s="1"/>
  <c r="EO454" i="1"/>
  <c r="ES454" i="1" s="1"/>
  <c r="EQ454" i="1"/>
  <c r="EU454" i="1" s="1"/>
  <c r="ER454" i="1"/>
  <c r="EV454" i="1" s="1"/>
  <c r="EL439" i="1"/>
  <c r="EQ8" i="1"/>
  <c r="EU8" i="1"/>
  <c r="EQ72" i="1"/>
  <c r="EU72" i="1"/>
  <c r="EP44" i="1"/>
  <c r="ET44" i="1"/>
  <c r="EP336" i="1"/>
  <c r="ET336" i="1"/>
  <c r="ER108" i="1"/>
  <c r="EV108" i="1"/>
  <c r="EP199" i="1"/>
  <c r="ET199" i="1"/>
  <c r="EO267" i="1"/>
  <c r="ES267" i="1"/>
  <c r="EP559" i="1"/>
  <c r="ET559" i="1"/>
  <c r="EQ101" i="1"/>
  <c r="EU101" i="1"/>
  <c r="EP402" i="1"/>
  <c r="ET402" i="1"/>
  <c r="EP224" i="1"/>
  <c r="ET224" i="1"/>
  <c r="EQ212" i="1"/>
  <c r="EU212" i="1"/>
  <c r="EO415" i="1"/>
  <c r="ES415" i="1"/>
  <c r="EQ440" i="1"/>
  <c r="EU440" i="1"/>
  <c r="EP69" i="1"/>
  <c r="ET69" i="1"/>
  <c r="EO117" i="1"/>
  <c r="ES117" i="1"/>
  <c r="EQ200" i="1"/>
  <c r="EU200" i="1"/>
  <c r="EQ314" i="1"/>
  <c r="EU314" i="1"/>
  <c r="ER461" i="1"/>
  <c r="EV461" i="1"/>
  <c r="EO287" i="1"/>
  <c r="ES287" i="1"/>
  <c r="EQ287" i="1"/>
  <c r="EU287" i="1"/>
  <c r="ER287" i="1"/>
  <c r="EV287" i="1"/>
  <c r="EP287" i="1"/>
  <c r="ET287" i="1"/>
  <c r="EO38" i="1"/>
  <c r="ES38" i="1"/>
  <c r="EP38" i="1"/>
  <c r="ET38" i="1"/>
  <c r="EQ38" i="1"/>
  <c r="EU38" i="1"/>
  <c r="ER38" i="1"/>
  <c r="EV38" i="1"/>
  <c r="EO344" i="1"/>
  <c r="ES344" i="1"/>
  <c r="EP344" i="1"/>
  <c r="ET344" i="1"/>
  <c r="EQ344" i="1"/>
  <c r="EU344" i="1"/>
  <c r="ER344" i="1"/>
  <c r="EV344" i="1"/>
  <c r="EP388" i="1"/>
  <c r="ET388" i="1"/>
  <c r="EO388" i="1"/>
  <c r="ES388" i="1"/>
  <c r="EQ388" i="1"/>
  <c r="EU388" i="1"/>
  <c r="ER388" i="1"/>
  <c r="EV388" i="1"/>
  <c r="EO66" i="1"/>
  <c r="ES66" i="1"/>
  <c r="EP66" i="1"/>
  <c r="ET66" i="1"/>
  <c r="EQ66" i="1"/>
  <c r="EU66" i="1"/>
  <c r="ER66" i="1"/>
  <c r="EV66" i="1"/>
  <c r="EO254" i="1"/>
  <c r="ES254" i="1"/>
  <c r="EQ254" i="1"/>
  <c r="EU254" i="1"/>
  <c r="ER254" i="1"/>
  <c r="EV254" i="1"/>
  <c r="EP254" i="1"/>
  <c r="ET254" i="1"/>
  <c r="EO247" i="1"/>
  <c r="ES247" i="1"/>
  <c r="ER247" i="1"/>
  <c r="EV247" i="1"/>
  <c r="EQ247" i="1"/>
  <c r="EU247" i="1"/>
  <c r="EP247" i="1"/>
  <c r="ET247" i="1"/>
  <c r="EO275" i="1"/>
  <c r="ES275" i="1"/>
  <c r="EQ275" i="1"/>
  <c r="EU275" i="1"/>
  <c r="ER275" i="1"/>
  <c r="EV275" i="1"/>
  <c r="EP275" i="1"/>
  <c r="ET275" i="1"/>
  <c r="EP435" i="1"/>
  <c r="ET435" i="1"/>
  <c r="EO435" i="1"/>
  <c r="ES435" i="1"/>
  <c r="EQ435" i="1"/>
  <c r="EU435" i="1"/>
  <c r="ER435" i="1"/>
  <c r="EV435" i="1"/>
  <c r="EQ505" i="1"/>
  <c r="EU505" i="1"/>
  <c r="ER505" i="1"/>
  <c r="EV505" i="1"/>
  <c r="EO505" i="1"/>
  <c r="ES505" i="1"/>
  <c r="EP505" i="1"/>
  <c r="ET505" i="1"/>
  <c r="EP391" i="1"/>
  <c r="ET391" i="1"/>
  <c r="EO391" i="1"/>
  <c r="ES391" i="1"/>
  <c r="EQ391" i="1"/>
  <c r="EU391" i="1"/>
  <c r="ER391" i="1"/>
  <c r="EV391" i="1"/>
  <c r="EO263" i="1"/>
  <c r="ES263" i="1"/>
  <c r="EQ263" i="1"/>
  <c r="EU263" i="1"/>
  <c r="ER263" i="1"/>
  <c r="EV263" i="1"/>
  <c r="EP263" i="1"/>
  <c r="ET263" i="1"/>
  <c r="EO245" i="1"/>
  <c r="ES245" i="1"/>
  <c r="EP245" i="1"/>
  <c r="ET245" i="1"/>
  <c r="EQ245" i="1"/>
  <c r="EU245" i="1"/>
  <c r="ER245" i="1"/>
  <c r="EV245" i="1"/>
  <c r="EO327" i="1"/>
  <c r="ES327" i="1"/>
  <c r="ER327" i="1"/>
  <c r="EV327" i="1"/>
  <c r="EP327" i="1"/>
  <c r="ET327" i="1"/>
  <c r="EQ327" i="1"/>
  <c r="EU327" i="1"/>
  <c r="EQ102" i="1"/>
  <c r="EU102" i="1"/>
  <c r="EO102" i="1"/>
  <c r="ES102" i="1"/>
  <c r="EP102" i="1"/>
  <c r="ET102" i="1"/>
  <c r="ER102" i="1"/>
  <c r="EV102" i="1"/>
  <c r="EO328" i="1"/>
  <c r="ES328" i="1"/>
  <c r="EP328" i="1"/>
  <c r="ET328" i="1"/>
  <c r="EQ328" i="1"/>
  <c r="EU328" i="1"/>
  <c r="ER328" i="1"/>
  <c r="EV328" i="1"/>
  <c r="EP395" i="1"/>
  <c r="ET395" i="1"/>
  <c r="EO395" i="1"/>
  <c r="ES395" i="1"/>
  <c r="EQ395" i="1"/>
  <c r="EU395" i="1"/>
  <c r="ER395" i="1"/>
  <c r="EV395" i="1"/>
  <c r="EO250" i="1"/>
  <c r="ES250" i="1"/>
  <c r="EQ250" i="1"/>
  <c r="EU250" i="1"/>
  <c r="ER250" i="1"/>
  <c r="EV250" i="1"/>
  <c r="EP250" i="1"/>
  <c r="ET250" i="1"/>
  <c r="EO262" i="1"/>
  <c r="ES262" i="1"/>
  <c r="ER262" i="1"/>
  <c r="EV262" i="1"/>
  <c r="EP262" i="1"/>
  <c r="ET262" i="1"/>
  <c r="EQ262" i="1"/>
  <c r="EU262" i="1"/>
  <c r="EQ107" i="1"/>
  <c r="EP107" i="1"/>
  <c r="ER107" i="1"/>
  <c r="EO107" i="1"/>
  <c r="EO214" i="1"/>
  <c r="ES214" i="1"/>
  <c r="EP214" i="1"/>
  <c r="ET214" i="1"/>
  <c r="EQ214" i="1"/>
  <c r="EU214" i="1"/>
  <c r="ER214" i="1"/>
  <c r="EV214" i="1"/>
  <c r="EO54" i="1"/>
  <c r="ES54" i="1"/>
  <c r="EP54" i="1"/>
  <c r="ET54" i="1"/>
  <c r="EQ54" i="1"/>
  <c r="EU54" i="1"/>
  <c r="ER54" i="1"/>
  <c r="EV54" i="1"/>
  <c r="EP464" i="1"/>
  <c r="ET464" i="1"/>
  <c r="EQ464" i="1"/>
  <c r="EU464" i="1"/>
  <c r="ER464" i="1"/>
  <c r="EV464" i="1"/>
  <c r="EO464" i="1"/>
  <c r="ES464" i="1"/>
  <c r="EQ140" i="1"/>
  <c r="EU140" i="1"/>
  <c r="EO140" i="1"/>
  <c r="ES140" i="1"/>
  <c r="EP140" i="1"/>
  <c r="ET140" i="1"/>
  <c r="ER140" i="1"/>
  <c r="EV140" i="1"/>
  <c r="EP453" i="1"/>
  <c r="ET453" i="1"/>
  <c r="EQ453" i="1"/>
  <c r="EU453" i="1"/>
  <c r="ER453" i="1"/>
  <c r="EV453" i="1"/>
  <c r="EO453" i="1"/>
  <c r="ES453" i="1"/>
  <c r="EQ144" i="1"/>
  <c r="EU144" i="1"/>
  <c r="EO144" i="1"/>
  <c r="ES144" i="1"/>
  <c r="EP144" i="1"/>
  <c r="ET144" i="1"/>
  <c r="ER144" i="1"/>
  <c r="EV144" i="1"/>
  <c r="EO225" i="1"/>
  <c r="ES225" i="1"/>
  <c r="EP225" i="1"/>
  <c r="ET225" i="1"/>
  <c r="EQ225" i="1"/>
  <c r="EU225" i="1"/>
  <c r="ER225" i="1"/>
  <c r="EV225" i="1"/>
  <c r="EO299" i="1"/>
  <c r="ES299" i="1"/>
  <c r="EQ299" i="1"/>
  <c r="EU299" i="1"/>
  <c r="ER299" i="1"/>
  <c r="EV299" i="1"/>
  <c r="EP299" i="1"/>
  <c r="ET299" i="1"/>
  <c r="EO274" i="1"/>
  <c r="ES274" i="1"/>
  <c r="EP274" i="1"/>
  <c r="ET274" i="1"/>
  <c r="EQ274" i="1"/>
  <c r="EU274" i="1"/>
  <c r="ER274" i="1"/>
  <c r="EV274" i="1"/>
  <c r="DI210" i="2"/>
  <c r="EO211" i="1"/>
  <c r="ES211" i="1" s="1"/>
  <c r="EP211" i="1"/>
  <c r="ET211" i="1" s="1"/>
  <c r="EQ211" i="1"/>
  <c r="EU211" i="1" s="1"/>
  <c r="ER211" i="1"/>
  <c r="EV211" i="1" s="1"/>
  <c r="EO216" i="1"/>
  <c r="ES216" i="1" s="1"/>
  <c r="EQ216" i="1"/>
  <c r="EU216" i="1" s="1"/>
  <c r="EP216" i="1"/>
  <c r="ET216" i="1" s="1"/>
  <c r="ER216" i="1"/>
  <c r="EV216" i="1" s="1"/>
  <c r="EP384" i="1"/>
  <c r="ET384" i="1" s="1"/>
  <c r="EO384" i="1"/>
  <c r="ES384" i="1" s="1"/>
  <c r="EQ384" i="1"/>
  <c r="EU384" i="1" s="1"/>
  <c r="ER384" i="1"/>
  <c r="EV384" i="1" s="1"/>
  <c r="EO213" i="1"/>
  <c r="ES213" i="1" s="1"/>
  <c r="ER213" i="1"/>
  <c r="EV213" i="1" s="1"/>
  <c r="EP213" i="1"/>
  <c r="ET213" i="1" s="1"/>
  <c r="EQ213" i="1"/>
  <c r="EU213" i="1" s="1"/>
  <c r="ER514" i="1"/>
  <c r="EV514" i="1" s="1"/>
  <c r="EO514" i="1"/>
  <c r="ES514" i="1" s="1"/>
  <c r="EP514" i="1"/>
  <c r="ET514" i="1" s="1"/>
  <c r="EQ514" i="1"/>
  <c r="EU514" i="1" s="1"/>
  <c r="EQ94" i="1"/>
  <c r="EU94" i="1" s="1"/>
  <c r="EO94" i="1"/>
  <c r="ES94" i="1" s="1"/>
  <c r="EP94" i="1"/>
  <c r="ET94" i="1" s="1"/>
  <c r="ER94" i="1"/>
  <c r="EV94" i="1" s="1"/>
  <c r="DI476" i="2"/>
  <c r="EP477" i="1"/>
  <c r="ET477" i="1"/>
  <c r="EQ477" i="1"/>
  <c r="EU477" i="1"/>
  <c r="ER477" i="1"/>
  <c r="EV477" i="1"/>
  <c r="EO477" i="1"/>
  <c r="ES477" i="1"/>
  <c r="DI396" i="2"/>
  <c r="EP397" i="1"/>
  <c r="ET397" i="1" s="1"/>
  <c r="EQ397" i="1"/>
  <c r="EU397" i="1" s="1"/>
  <c r="ER397" i="1"/>
  <c r="EV397" i="1" s="1"/>
  <c r="EO397" i="1"/>
  <c r="ES397" i="1" s="1"/>
  <c r="EL119" i="1"/>
  <c r="EO269" i="1"/>
  <c r="ES269" i="1"/>
  <c r="EP269" i="1"/>
  <c r="ET269" i="1"/>
  <c r="EQ269" i="1"/>
  <c r="EU269" i="1"/>
  <c r="ER269" i="1"/>
  <c r="EV269" i="1"/>
  <c r="EQ103" i="1"/>
  <c r="EU103" i="1"/>
  <c r="EP103" i="1"/>
  <c r="ET103" i="1"/>
  <c r="ER103" i="1"/>
  <c r="EV103" i="1"/>
  <c r="EO103" i="1"/>
  <c r="ES103" i="1"/>
  <c r="EP481" i="1"/>
  <c r="ET481" i="1"/>
  <c r="ER481" i="1"/>
  <c r="EV481" i="1"/>
  <c r="EO481" i="1"/>
  <c r="ES481" i="1"/>
  <c r="EQ481" i="1"/>
  <c r="EU481" i="1"/>
  <c r="EQ118" i="1"/>
  <c r="EU118" i="1"/>
  <c r="EP118" i="1"/>
  <c r="ET118" i="1"/>
  <c r="ER118" i="1"/>
  <c r="EV118" i="1"/>
  <c r="EO118" i="1"/>
  <c r="ES118" i="1"/>
  <c r="EQ116" i="1"/>
  <c r="EU116" i="1"/>
  <c r="ER116" i="1"/>
  <c r="EV116" i="1"/>
  <c r="EP116" i="1"/>
  <c r="ET116" i="1"/>
  <c r="EO116" i="1"/>
  <c r="ES116" i="1"/>
  <c r="EO160" i="1"/>
  <c r="ES160" i="1"/>
  <c r="EQ160" i="1"/>
  <c r="EU160" i="1"/>
  <c r="ER160" i="1"/>
  <c r="EV160" i="1"/>
  <c r="EP160" i="1"/>
  <c r="ET160" i="1"/>
  <c r="EO162" i="1"/>
  <c r="ES162" i="1"/>
  <c r="EP162" i="1"/>
  <c r="ET162" i="1"/>
  <c r="EQ162" i="1"/>
  <c r="EU162" i="1"/>
  <c r="ER162" i="1"/>
  <c r="EV162" i="1"/>
  <c r="DI226" i="2"/>
  <c r="EO227" i="1"/>
  <c r="ES227" i="1" s="1"/>
  <c r="ER227" i="1"/>
  <c r="EV227" i="1" s="1"/>
  <c r="EP227" i="1"/>
  <c r="ET227" i="1" s="1"/>
  <c r="EQ227" i="1"/>
  <c r="EU227" i="1" s="1"/>
  <c r="EP478" i="1"/>
  <c r="ET478" i="1" s="1"/>
  <c r="EO478" i="1"/>
  <c r="ES478" i="1" s="1"/>
  <c r="EQ478" i="1"/>
  <c r="EU478" i="1" s="1"/>
  <c r="ER478" i="1"/>
  <c r="EV478" i="1" s="1"/>
  <c r="DI33" i="2"/>
  <c r="EO34" i="1"/>
  <c r="ES34" i="1"/>
  <c r="EP34" i="1"/>
  <c r="ET34" i="1"/>
  <c r="EQ34" i="1"/>
  <c r="EU34" i="1"/>
  <c r="ER34" i="1"/>
  <c r="EV34" i="1"/>
  <c r="DI208" i="2"/>
  <c r="EO209" i="1"/>
  <c r="ES209" i="1" s="1"/>
  <c r="ER209" i="1"/>
  <c r="EV209" i="1" s="1"/>
  <c r="EP209" i="1"/>
  <c r="ET209" i="1" s="1"/>
  <c r="EQ209" i="1"/>
  <c r="EU209" i="1" s="1"/>
  <c r="DI189" i="2"/>
  <c r="EO190" i="1"/>
  <c r="ES190" i="1"/>
  <c r="EP190" i="1"/>
  <c r="ET190" i="1"/>
  <c r="EQ190" i="1"/>
  <c r="EU190" i="1"/>
  <c r="ER190" i="1"/>
  <c r="EV190" i="1"/>
  <c r="EO202" i="1"/>
  <c r="ES202" i="1"/>
  <c r="EP202" i="1"/>
  <c r="ET202" i="1"/>
  <c r="EQ202" i="1"/>
  <c r="EU202" i="1"/>
  <c r="ER202" i="1"/>
  <c r="EV202" i="1"/>
  <c r="EO302" i="1"/>
  <c r="ES302" i="1"/>
  <c r="EQ302" i="1"/>
  <c r="EU302" i="1"/>
  <c r="ER302" i="1"/>
  <c r="EV302" i="1"/>
  <c r="EP302" i="1"/>
  <c r="ET302" i="1"/>
  <c r="EO206" i="1"/>
  <c r="ES206" i="1"/>
  <c r="EP206" i="1"/>
  <c r="ET206" i="1"/>
  <c r="EQ206" i="1"/>
  <c r="EU206" i="1"/>
  <c r="ER206" i="1"/>
  <c r="EV206" i="1"/>
  <c r="EO330" i="1"/>
  <c r="ES330" i="1"/>
  <c r="EQ330" i="1"/>
  <c r="EU330" i="1"/>
  <c r="ER330" i="1"/>
  <c r="EV330" i="1"/>
  <c r="EP330" i="1"/>
  <c r="ET330" i="1"/>
  <c r="EP484" i="1"/>
  <c r="ET484" i="1"/>
  <c r="EQ484" i="1"/>
  <c r="EU484" i="1"/>
  <c r="ER484" i="1"/>
  <c r="EV484" i="1"/>
  <c r="EO484" i="1"/>
  <c r="ES484" i="1"/>
  <c r="EP400" i="1"/>
  <c r="ET400" i="1"/>
  <c r="EO400" i="1"/>
  <c r="ES400" i="1"/>
  <c r="EQ400" i="1"/>
  <c r="EU400" i="1"/>
  <c r="ER400" i="1"/>
  <c r="EV400" i="1"/>
  <c r="EO56" i="1"/>
  <c r="ES56" i="1"/>
  <c r="EP56" i="1"/>
  <c r="ET56" i="1"/>
  <c r="EQ56" i="1"/>
  <c r="EU56" i="1"/>
  <c r="ER56" i="1"/>
  <c r="EV56" i="1"/>
  <c r="EP394" i="1"/>
  <c r="ET394" i="1"/>
  <c r="ER394" i="1"/>
  <c r="EV394" i="1"/>
  <c r="EO394" i="1"/>
  <c r="ES394" i="1"/>
  <c r="EQ394" i="1"/>
  <c r="EU394" i="1"/>
  <c r="EO30" i="1"/>
  <c r="ES30" i="1"/>
  <c r="EP30" i="1"/>
  <c r="ET30" i="1"/>
  <c r="EQ30" i="1"/>
  <c r="EU30" i="1"/>
  <c r="ER30" i="1"/>
  <c r="EV30" i="1"/>
  <c r="EO57" i="1"/>
  <c r="ES57" i="1"/>
  <c r="EP57" i="1"/>
  <c r="ET57" i="1"/>
  <c r="EQ57" i="1"/>
  <c r="EU57" i="1"/>
  <c r="ER57" i="1"/>
  <c r="EV57" i="1"/>
  <c r="EO32" i="1"/>
  <c r="ES32" i="1"/>
  <c r="EP32" i="1"/>
  <c r="ET32" i="1"/>
  <c r="EQ32" i="1"/>
  <c r="EU32" i="1"/>
  <c r="ER32" i="1"/>
  <c r="EV32" i="1"/>
  <c r="EO365" i="1"/>
  <c r="ES365" i="1"/>
  <c r="ER365" i="1"/>
  <c r="EV365" i="1"/>
  <c r="EP365" i="1"/>
  <c r="ET365" i="1"/>
  <c r="EQ365" i="1"/>
  <c r="EU365" i="1"/>
  <c r="EO71" i="1"/>
  <c r="ES71" i="1"/>
  <c r="EP71" i="1"/>
  <c r="ET71" i="1"/>
  <c r="EQ71" i="1"/>
  <c r="EU71" i="1"/>
  <c r="ER71" i="1"/>
  <c r="EV71" i="1"/>
  <c r="EO65" i="1"/>
  <c r="ES65" i="1"/>
  <c r="EP65" i="1"/>
  <c r="ET65" i="1"/>
  <c r="EQ65" i="1"/>
  <c r="EU65" i="1"/>
  <c r="ER65" i="1"/>
  <c r="EV65" i="1"/>
  <c r="EO217" i="1"/>
  <c r="ES217" i="1"/>
  <c r="ER217" i="1"/>
  <c r="EV217" i="1"/>
  <c r="EP217" i="1"/>
  <c r="ET217" i="1"/>
  <c r="EQ217" i="1"/>
  <c r="EU217" i="1"/>
  <c r="EO292" i="1"/>
  <c r="ES292" i="1"/>
  <c r="ER292" i="1"/>
  <c r="EV292" i="1"/>
  <c r="EP292" i="1"/>
  <c r="ET292" i="1"/>
  <c r="EQ292" i="1"/>
  <c r="EU292" i="1"/>
  <c r="EO47" i="1"/>
  <c r="ES47" i="1"/>
  <c r="EP47" i="1"/>
  <c r="ET47" i="1"/>
  <c r="EQ47" i="1"/>
  <c r="EU47" i="1"/>
  <c r="ER47" i="1"/>
  <c r="EV47" i="1"/>
  <c r="EO336" i="1"/>
  <c r="ES336" i="1"/>
  <c r="ER559" i="1"/>
  <c r="EV559" i="1"/>
  <c r="ER101" i="1"/>
  <c r="EV101" i="1"/>
  <c r="EP461" i="1"/>
  <c r="ET461" i="1"/>
  <c r="EM519" i="1"/>
  <c r="DN137" i="2"/>
  <c r="DF486" i="4"/>
  <c r="DF346" i="4"/>
  <c r="DH93" i="2"/>
  <c r="DF205" i="4"/>
  <c r="EH10" i="1"/>
  <c r="DI9" i="4"/>
  <c r="EF81" i="1"/>
  <c r="DG80" i="4"/>
  <c r="EF85" i="1"/>
  <c r="DG84" i="4"/>
  <c r="EG380" i="1"/>
  <c r="DH379" i="4"/>
  <c r="DZ123" i="1"/>
  <c r="DO122" i="2"/>
  <c r="EH18" i="1"/>
  <c r="DI17" i="4"/>
  <c r="EF10" i="1"/>
  <c r="DG9" i="4"/>
  <c r="EG84" i="1"/>
  <c r="DH83" i="4"/>
  <c r="EG438" i="1"/>
  <c r="DH437" i="4"/>
  <c r="EF258" i="1"/>
  <c r="DG257" i="4"/>
  <c r="EF18" i="1"/>
  <c r="DG17" i="4"/>
  <c r="EH85" i="1"/>
  <c r="DI84" i="4"/>
  <c r="EI85" i="1"/>
  <c r="DJ84" i="4"/>
  <c r="EH111" i="1"/>
  <c r="DI110" i="4"/>
  <c r="DY294" i="1"/>
  <c r="DZ294" i="1"/>
  <c r="DZ427" i="1"/>
  <c r="DO426" i="2"/>
  <c r="EH308" i="1"/>
  <c r="DI307" i="4"/>
  <c r="DF349" i="4"/>
  <c r="DF122" i="4"/>
  <c r="DH486" i="2"/>
  <c r="DH346" i="2"/>
  <c r="DH363" i="2"/>
  <c r="DF472" i="4"/>
  <c r="DF293" i="4"/>
  <c r="DH205" i="2"/>
  <c r="DF177" i="4"/>
  <c r="DZ236" i="1"/>
  <c r="DO235" i="2" s="1"/>
  <c r="EM164" i="1"/>
  <c r="EK377" i="1"/>
  <c r="EG123" i="1"/>
  <c r="DH122" i="4" s="1"/>
  <c r="EG10" i="1"/>
  <c r="DH9" i="4" s="1"/>
  <c r="DY85" i="1"/>
  <c r="EG128" i="1"/>
  <c r="DH127" i="4"/>
  <c r="EI294" i="1"/>
  <c r="DJ293" i="4"/>
  <c r="EH294" i="1"/>
  <c r="DI293" i="4"/>
  <c r="DY123" i="1"/>
  <c r="EC125" i="1"/>
  <c r="EH340" i="1"/>
  <c r="DI339" i="4"/>
  <c r="EG129" i="1"/>
  <c r="DH128" i="4"/>
  <c r="EI10" i="1"/>
  <c r="DJ9" i="4"/>
  <c r="EG18" i="1"/>
  <c r="DH17" i="4"/>
  <c r="DZ85" i="1"/>
  <c r="DO84" i="2"/>
  <c r="EG194" i="1"/>
  <c r="DH193" i="4"/>
  <c r="EG294" i="1"/>
  <c r="DH293" i="4"/>
  <c r="DZ442" i="1"/>
  <c r="DO441" i="2"/>
  <c r="EH452" i="1"/>
  <c r="DI451" i="4"/>
  <c r="DY427" i="1"/>
  <c r="DN426" i="2"/>
  <c r="EI278" i="1"/>
  <c r="DJ277" i="4"/>
  <c r="DH349" i="2"/>
  <c r="DH122" i="2"/>
  <c r="DF347" i="4"/>
  <c r="DH177" i="2"/>
  <c r="EI172" i="1"/>
  <c r="DJ171" i="4"/>
  <c r="EL370" i="1"/>
  <c r="EL382" i="1"/>
  <c r="DZ377" i="1"/>
  <c r="DO376" i="2"/>
  <c r="DN83" i="2"/>
  <c r="DN416" i="2"/>
  <c r="DN463" i="2"/>
  <c r="DN150" i="2"/>
  <c r="DN158" i="2"/>
  <c r="DN354" i="2"/>
  <c r="DN346" i="2"/>
  <c r="DN224" i="2"/>
  <c r="DN196" i="2"/>
  <c r="DN292" i="2"/>
  <c r="DN54" i="2"/>
  <c r="DN464" i="2"/>
  <c r="DN93" i="2"/>
  <c r="DN347" i="2"/>
  <c r="DN349" i="2"/>
  <c r="DN13" i="2"/>
  <c r="DN78" i="2"/>
  <c r="DN396" i="2"/>
  <c r="DN44" i="2"/>
  <c r="DN234" i="2"/>
  <c r="DN46" i="2"/>
  <c r="DN102" i="2"/>
  <c r="DN198" i="2"/>
  <c r="DN274" i="2"/>
  <c r="DN16" i="2"/>
  <c r="DN480" i="2"/>
  <c r="DN160" i="2"/>
  <c r="DN33" i="2"/>
  <c r="DN225" i="2"/>
  <c r="EM370" i="1"/>
  <c r="DN55" i="2"/>
  <c r="DN393" i="2"/>
  <c r="DN48" i="2"/>
  <c r="DN153" i="2"/>
  <c r="DN461" i="2"/>
  <c r="DN56" i="2"/>
  <c r="DN340" i="2"/>
  <c r="DN215" i="2"/>
  <c r="DN104" i="2"/>
  <c r="DN49" i="2"/>
  <c r="DN51" i="2"/>
  <c r="DN228" i="2"/>
  <c r="DN34" i="2"/>
  <c r="DN70" i="2"/>
  <c r="DN335" i="2"/>
  <c r="DN156" i="2"/>
  <c r="EA125" i="1"/>
  <c r="DN36" i="2"/>
  <c r="DN508" i="2"/>
  <c r="DN19" i="2"/>
  <c r="DN65" i="2"/>
  <c r="DN253" i="2"/>
  <c r="DN246" i="2"/>
  <c r="EI171" i="1"/>
  <c r="DJ170" i="4" s="1"/>
  <c r="DN411" i="2"/>
  <c r="DN82" i="2"/>
  <c r="DN113" i="2"/>
  <c r="DN105" i="2"/>
  <c r="EC166" i="1"/>
  <c r="DN214" i="2"/>
  <c r="DN361" i="2"/>
  <c r="DN441" i="2"/>
  <c r="DN28" i="2"/>
  <c r="DN248" i="2"/>
  <c r="DN421" i="2"/>
  <c r="DN267" i="2"/>
  <c r="DN419" i="2"/>
  <c r="DN249" i="2"/>
  <c r="DN261" i="2"/>
  <c r="DN213" i="2"/>
  <c r="DN455" i="2"/>
  <c r="DN519" i="2"/>
  <c r="DN151" i="2"/>
  <c r="DN3" i="2"/>
  <c r="DN420" i="2"/>
  <c r="DN76" i="2"/>
  <c r="DN136" i="2"/>
  <c r="DH271" i="2"/>
  <c r="DF426" i="4"/>
  <c r="DH20" i="2"/>
  <c r="DF419" i="4"/>
  <c r="DF216" i="4"/>
  <c r="DN383" i="2"/>
  <c r="DN152" i="2"/>
  <c r="DN375" i="2"/>
  <c r="DN5" i="2"/>
  <c r="DF235" i="4"/>
  <c r="EL110" i="1"/>
  <c r="DN15" i="2"/>
  <c r="DN30" i="2"/>
  <c r="DN252" i="2"/>
  <c r="DN207" i="2"/>
  <c r="DN24" i="2"/>
  <c r="DN223" i="2"/>
  <c r="DN141" i="2"/>
  <c r="DN27" i="2"/>
  <c r="DN115" i="2"/>
  <c r="DN460" i="2"/>
  <c r="DN263" i="2"/>
  <c r="DN477" i="2"/>
  <c r="DN231" i="2"/>
  <c r="DN251" i="2"/>
  <c r="DN159" i="2"/>
  <c r="DN348" i="2"/>
  <c r="DN373" i="2"/>
  <c r="DN431" i="2"/>
  <c r="DN199" i="2"/>
  <c r="DN418" i="2"/>
  <c r="DN31" i="2"/>
  <c r="DN433" i="2"/>
  <c r="DN268" i="2"/>
  <c r="DN86" i="2"/>
  <c r="DN489" i="2"/>
  <c r="DN343" i="2"/>
  <c r="DN60" i="2"/>
  <c r="DN233" i="2"/>
  <c r="DN494" i="2"/>
  <c r="DN290" i="2"/>
  <c r="DN504" i="2"/>
  <c r="EB220" i="1"/>
  <c r="EI13" i="1"/>
  <c r="DJ12" i="4" s="1"/>
  <c r="EC12" i="1"/>
  <c r="DN244" i="2"/>
  <c r="DN193" i="2"/>
  <c r="DN181" i="2"/>
  <c r="DN237" i="2"/>
  <c r="DN103" i="2"/>
  <c r="DN326" i="2"/>
  <c r="DN323" i="2"/>
  <c r="DN200" i="2"/>
  <c r="DN101" i="2"/>
  <c r="DN186" i="2"/>
  <c r="DN327" i="2"/>
  <c r="DN52" i="2"/>
  <c r="DN273" i="2"/>
  <c r="DN394" i="2"/>
  <c r="DN306" i="2"/>
  <c r="DN53" i="2"/>
  <c r="DN174" i="2"/>
  <c r="DN135" i="2"/>
  <c r="DN139" i="2"/>
  <c r="DN452" i="2"/>
  <c r="DN456" i="2"/>
  <c r="DN469" i="2"/>
  <c r="DZ309" i="1"/>
  <c r="DO308" i="2"/>
  <c r="DN188" i="2"/>
  <c r="ED112" i="1"/>
  <c r="DN298" i="2"/>
  <c r="DN387" i="2"/>
  <c r="DH426" i="2"/>
  <c r="DH477" i="2"/>
  <c r="DH216" i="2"/>
  <c r="DN210" i="2"/>
  <c r="DN201" i="2"/>
  <c r="DN359" i="2"/>
  <c r="DN99" i="2"/>
  <c r="DN384" i="2"/>
  <c r="DN144" i="2"/>
  <c r="EG74" i="1"/>
  <c r="DH73" i="4" s="1"/>
  <c r="DN96" i="2"/>
  <c r="DN247" i="2"/>
  <c r="DN133" i="2"/>
  <c r="EK96" i="1"/>
  <c r="EK236" i="1"/>
  <c r="DN98" i="2"/>
  <c r="DN161" i="2"/>
  <c r="DN284" i="2"/>
  <c r="DN329" i="2"/>
  <c r="DN341" i="2"/>
  <c r="DN68" i="2"/>
  <c r="DN8" i="2"/>
  <c r="DN289" i="2"/>
  <c r="DN458" i="2"/>
  <c r="DN364" i="2"/>
  <c r="DN390" i="2"/>
  <c r="DN432" i="2"/>
  <c r="DN439" i="2"/>
  <c r="DN25" i="2"/>
  <c r="DN211" i="2"/>
  <c r="DN462" i="2"/>
  <c r="DN514" i="2"/>
  <c r="DN509" i="2"/>
  <c r="DN37" i="2"/>
  <c r="DN38" i="2"/>
  <c r="DN97" i="2"/>
  <c r="DN35" i="2"/>
  <c r="DN286" i="2"/>
  <c r="DN434" i="2"/>
  <c r="DN316" i="2"/>
  <c r="DN254" i="2"/>
  <c r="DN77" i="2"/>
  <c r="DN140" i="2"/>
  <c r="DN106" i="2"/>
  <c r="DN206" i="2"/>
  <c r="DN47" i="2"/>
  <c r="DN322" i="2"/>
  <c r="DN415" i="2"/>
  <c r="DN67" i="2"/>
  <c r="DN310" i="2"/>
  <c r="DN287" i="2"/>
  <c r="DN305" i="2"/>
  <c r="DN143" i="2"/>
  <c r="DN459" i="2"/>
  <c r="DN32" i="2"/>
  <c r="EB382" i="1"/>
  <c r="DH190" i="2"/>
  <c r="DF89" i="4"/>
  <c r="DF7" i="4"/>
  <c r="DF222" i="4"/>
  <c r="DF95" i="4"/>
  <c r="DN190" i="2"/>
  <c r="DN266" i="2"/>
  <c r="DN487" i="2"/>
  <c r="DN513" i="2"/>
  <c r="DN363" i="2"/>
  <c r="DN89" i="2"/>
  <c r="DN288" i="2"/>
  <c r="DN182" i="2"/>
  <c r="DN269" i="2"/>
  <c r="DN69" i="2"/>
  <c r="EK110" i="1"/>
  <c r="DN39" i="2"/>
  <c r="DN245" i="2"/>
  <c r="EL475" i="1"/>
  <c r="DN100" i="2"/>
  <c r="DN264" i="2"/>
  <c r="DN417" i="2"/>
  <c r="DN61" i="2"/>
  <c r="DN250" i="2"/>
  <c r="DN117" i="2"/>
  <c r="DN205" i="2"/>
  <c r="DN285" i="2"/>
  <c r="DN302" i="2"/>
  <c r="DN591" i="2"/>
  <c r="DN559" i="2"/>
  <c r="DN397" i="2"/>
  <c r="DN212" i="2"/>
  <c r="DN4" i="2"/>
  <c r="DN14" i="2"/>
  <c r="DN301" i="2"/>
  <c r="DN79" i="2"/>
  <c r="DN454" i="2"/>
  <c r="DN324" i="2"/>
  <c r="DN467" i="2"/>
  <c r="DN457" i="2"/>
  <c r="EB12" i="1"/>
  <c r="EF133" i="1"/>
  <c r="DG132" i="4"/>
  <c r="DZ21" i="1"/>
  <c r="DO20" i="2"/>
  <c r="EH438" i="1"/>
  <c r="DI437" i="4"/>
  <c r="DY438" i="1"/>
  <c r="EI111" i="1"/>
  <c r="DJ110" i="4" s="1"/>
  <c r="EJ279" i="1"/>
  <c r="DK278" i="4" s="1"/>
  <c r="EI205" i="1"/>
  <c r="DJ204" i="4" s="1"/>
  <c r="EF205" i="1"/>
  <c r="DG204" i="4" s="1"/>
  <c r="EI308" i="1"/>
  <c r="DJ307" i="4" s="1"/>
  <c r="DF70" i="4"/>
  <c r="DF325" i="4"/>
  <c r="DF74" i="4"/>
  <c r="DH310" i="2"/>
  <c r="DH89" i="2"/>
  <c r="DF266" i="4"/>
  <c r="DK558" i="2"/>
  <c r="ED133" i="1"/>
  <c r="DZ438" i="1"/>
  <c r="DO437" i="2" s="1"/>
  <c r="EI63" i="1"/>
  <c r="DJ62" i="4" s="1"/>
  <c r="EF111" i="1"/>
  <c r="DG110" i="4" s="1"/>
  <c r="DY277" i="1"/>
  <c r="EF308" i="1"/>
  <c r="DG307" i="4"/>
  <c r="EG308" i="1"/>
  <c r="DH307" i="4"/>
  <c r="EE559" i="1"/>
  <c r="DH70" i="2"/>
  <c r="DF172" i="4"/>
  <c r="DH74" i="2"/>
  <c r="DF513" i="4"/>
  <c r="DF318" i="4"/>
  <c r="DH266" i="2"/>
  <c r="DZ193" i="1"/>
  <c r="DO192" i="2" s="1"/>
  <c r="DY193" i="1"/>
  <c r="EF193" i="1"/>
  <c r="DG192" i="4"/>
  <c r="EI508" i="1"/>
  <c r="DJ507" i="4"/>
  <c r="EI21" i="1"/>
  <c r="DJ20" i="4"/>
  <c r="EI438" i="1"/>
  <c r="DJ437" i="4"/>
  <c r="DZ277" i="1"/>
  <c r="DO276" i="2"/>
  <c r="EG21" i="1"/>
  <c r="DH20" i="4"/>
  <c r="DF271" i="4"/>
  <c r="DH172" i="2"/>
  <c r="DF363" i="4"/>
  <c r="DF190" i="4"/>
  <c r="DF20" i="4"/>
  <c r="DH513" i="2"/>
  <c r="DF477" i="4"/>
  <c r="DH318" i="2"/>
  <c r="DF101" i="4"/>
  <c r="EB436" i="1"/>
  <c r="DN435" i="2"/>
  <c r="ED366" i="1"/>
  <c r="DN365" i="2"/>
  <c r="EA10" i="1"/>
  <c r="DN9" i="2"/>
  <c r="EB133" i="1"/>
  <c r="DN132" i="2"/>
  <c r="DZ439" i="1"/>
  <c r="DO438" i="2" s="1"/>
  <c r="ED89" i="1"/>
  <c r="DN88" i="2"/>
  <c r="EC279" i="1"/>
  <c r="DN278" i="2"/>
  <c r="DZ340" i="1"/>
  <c r="DO339" i="2" s="1"/>
  <c r="DO338" i="2"/>
  <c r="ED482" i="1"/>
  <c r="DN481" i="2"/>
  <c r="EB96" i="1"/>
  <c r="DN95" i="2"/>
  <c r="EA123" i="1"/>
  <c r="DN122" i="2"/>
  <c r="DY475" i="1"/>
  <c r="DY19" i="1"/>
  <c r="DN17" i="2"/>
  <c r="EC83" i="1"/>
  <c r="EA132" i="1"/>
  <c r="DN131" i="2"/>
  <c r="EB298" i="1"/>
  <c r="DJ297" i="2"/>
  <c r="DN297" i="2"/>
  <c r="DY82" i="1"/>
  <c r="EA413" i="1"/>
  <c r="DN412" i="2"/>
  <c r="EF42" i="1"/>
  <c r="DG41" i="4"/>
  <c r="DY186" i="1"/>
  <c r="DN184" i="2"/>
  <c r="EH113" i="1"/>
  <c r="DI112" i="4"/>
  <c r="EF93" i="1"/>
  <c r="DG92" i="4"/>
  <c r="EF340" i="1"/>
  <c r="DG339" i="4"/>
  <c r="EH21" i="1"/>
  <c r="DI20" i="4"/>
  <c r="EF21" i="1"/>
  <c r="DG20" i="4"/>
  <c r="EF130" i="1"/>
  <c r="DG129" i="4"/>
  <c r="EA414" i="1"/>
  <c r="DN413" i="2"/>
  <c r="EH332" i="1"/>
  <c r="DI331" i="4"/>
  <c r="ED127" i="1"/>
  <c r="DN126" i="2"/>
  <c r="EI129" i="1"/>
  <c r="DJ128" i="4"/>
  <c r="DZ129" i="1"/>
  <c r="DO128" i="2"/>
  <c r="DZ221" i="1"/>
  <c r="DO220" i="2"/>
  <c r="DO219" i="2"/>
  <c r="EC331" i="1"/>
  <c r="DN330" i="2"/>
  <c r="EI257" i="1"/>
  <c r="DJ256" i="4" s="1"/>
  <c r="DZ257" i="1"/>
  <c r="DO256" i="2" s="1"/>
  <c r="DY13" i="1"/>
  <c r="DN11" i="2"/>
  <c r="EF166" i="1"/>
  <c r="DG165" i="4" s="1"/>
  <c r="EH166" i="1"/>
  <c r="DI165" i="4" s="1"/>
  <c r="EI316" i="1"/>
  <c r="DJ315" i="4" s="1"/>
  <c r="EI81" i="1"/>
  <c r="DJ80" i="4" s="1"/>
  <c r="EG81" i="1"/>
  <c r="DH80" i="4" s="1"/>
  <c r="EA343" i="1"/>
  <c r="DN342" i="2"/>
  <c r="ED243" i="1"/>
  <c r="DN242" i="2"/>
  <c r="EG63" i="1"/>
  <c r="DZ64" i="1"/>
  <c r="DO63" i="2"/>
  <c r="DO62" i="2"/>
  <c r="DZ316" i="1"/>
  <c r="DO315" i="2" s="1"/>
  <c r="DO314" i="2"/>
  <c r="EH119" i="1"/>
  <c r="DI118" i="4"/>
  <c r="EC386" i="1"/>
  <c r="DN385" i="2"/>
  <c r="EI194" i="1"/>
  <c r="DJ193" i="4"/>
  <c r="EH194" i="1"/>
  <c r="DI193" i="4"/>
  <c r="EH43" i="1"/>
  <c r="DI42" i="4"/>
  <c r="EG43" i="1"/>
  <c r="DH42" i="4"/>
  <c r="EI131" i="1"/>
  <c r="DJ130" i="4"/>
  <c r="EF277" i="1"/>
  <c r="DG276" i="4"/>
  <c r="EG109" i="1"/>
  <c r="DH108" i="4"/>
  <c r="DZ11" i="1"/>
  <c r="DO10" i="2"/>
  <c r="EH300" i="1"/>
  <c r="DI299" i="4"/>
  <c r="EG95" i="1"/>
  <c r="DH94" i="4"/>
  <c r="EF74" i="1"/>
  <c r="EG176" i="1"/>
  <c r="DH175" i="4" s="1"/>
  <c r="EB308" i="1"/>
  <c r="DJ307" i="2" s="1"/>
  <c r="DN307" i="2"/>
  <c r="EF519" i="1"/>
  <c r="DG518" i="4"/>
  <c r="DZ466" i="1"/>
  <c r="DO465" i="2"/>
  <c r="ED276" i="1"/>
  <c r="DL275" i="2"/>
  <c r="EG11" i="1"/>
  <c r="DH10" i="4"/>
  <c r="EG172" i="1"/>
  <c r="DL226" i="2"/>
  <c r="EC276" i="1"/>
  <c r="DN275" i="2"/>
  <c r="EF368" i="1"/>
  <c r="DG367" i="4"/>
  <c r="DF28" i="4"/>
  <c r="DF211" i="4"/>
  <c r="DF159" i="4"/>
  <c r="DF417" i="4"/>
  <c r="DF474" i="4"/>
  <c r="DF339" i="4"/>
  <c r="DH325" i="2"/>
  <c r="DH69" i="2"/>
  <c r="DF128" i="4"/>
  <c r="DF283" i="4"/>
  <c r="DF256" i="4"/>
  <c r="DF130" i="4"/>
  <c r="DH195" i="2"/>
  <c r="DH435" i="2"/>
  <c r="DH47" i="2"/>
  <c r="DH7" i="2"/>
  <c r="DH96" i="2"/>
  <c r="DH92" i="2"/>
  <c r="DH101" i="2"/>
  <c r="DH222" i="2"/>
  <c r="DF465" i="4"/>
  <c r="DF133" i="4"/>
  <c r="DH324" i="2"/>
  <c r="DH99" i="2"/>
  <c r="DH8" i="2"/>
  <c r="DH64" i="2"/>
  <c r="DF176" i="4"/>
  <c r="DF103" i="4"/>
  <c r="EB109" i="1"/>
  <c r="DN108" i="2"/>
  <c r="DH419" i="2"/>
  <c r="DF175" i="4"/>
  <c r="DF411" i="4"/>
  <c r="DF59" i="4"/>
  <c r="DF470" i="4"/>
  <c r="EF261" i="1"/>
  <c r="DG260" i="4" s="1"/>
  <c r="EB411" i="1"/>
  <c r="EO411" i="1" s="1"/>
  <c r="ES411" i="1" s="1"/>
  <c r="DN410" i="2"/>
  <c r="EK119" i="1"/>
  <c r="EK130" i="1"/>
  <c r="EK519" i="1"/>
  <c r="EK472" i="1"/>
  <c r="EH236" i="1"/>
  <c r="DI235" i="4" s="1"/>
  <c r="EK382" i="1"/>
  <c r="EN382" i="1" s="1"/>
  <c r="EM382" i="1"/>
  <c r="EM113" i="1"/>
  <c r="EM276" i="1"/>
  <c r="EM475" i="1"/>
  <c r="EL236" i="1"/>
  <c r="EM261" i="1"/>
  <c r="EM119" i="1"/>
  <c r="EL130" i="1"/>
  <c r="EM281" i="1"/>
  <c r="DY486" i="1"/>
  <c r="DN484" i="2"/>
  <c r="DZ486" i="1"/>
  <c r="DO485" i="2"/>
  <c r="DO484" i="2"/>
  <c r="DZ19" i="1"/>
  <c r="DO18" i="2" s="1"/>
  <c r="DO17" i="2"/>
  <c r="EA368" i="1"/>
  <c r="DN367" i="2"/>
  <c r="EA469" i="1"/>
  <c r="DN468" i="2"/>
  <c r="EC399" i="1"/>
  <c r="DN398" i="2"/>
  <c r="EA437" i="1"/>
  <c r="DN436" i="2"/>
  <c r="ED86" i="1"/>
  <c r="DN85" i="2"/>
  <c r="DY221" i="1"/>
  <c r="DN219" i="2"/>
  <c r="EB392" i="1"/>
  <c r="DN391" i="2"/>
  <c r="DY165" i="1"/>
  <c r="DN163" i="2"/>
  <c r="EB281" i="1"/>
  <c r="DN280" i="2"/>
  <c r="DZ120" i="1"/>
  <c r="DO119" i="2"/>
  <c r="DO118" i="2"/>
  <c r="DZ195" i="1"/>
  <c r="DO194" i="2" s="1"/>
  <c r="DO193" i="2"/>
  <c r="DY113" i="1"/>
  <c r="DN111" i="2"/>
  <c r="ED472" i="1"/>
  <c r="DL471" i="2"/>
  <c r="DN471" i="2"/>
  <c r="EI475" i="1"/>
  <c r="DJ474" i="4" s="1"/>
  <c r="DZ475" i="1"/>
  <c r="DO474" i="2" s="1"/>
  <c r="DZ436" i="1"/>
  <c r="DO435" i="2" s="1"/>
  <c r="EA83" i="1"/>
  <c r="EC170" i="1"/>
  <c r="DN169" i="2"/>
  <c r="ED155" i="1"/>
  <c r="DN154" i="2"/>
  <c r="DY340" i="1"/>
  <c r="EB487" i="1"/>
  <c r="DN486" i="2"/>
  <c r="EF82" i="1"/>
  <c r="DG81" i="4" s="1"/>
  <c r="EG82" i="1"/>
  <c r="DH81" i="4" s="1"/>
  <c r="EB83" i="1"/>
  <c r="EB84" i="1" s="1"/>
  <c r="ED370" i="1"/>
  <c r="DN369" i="2"/>
  <c r="EF300" i="1"/>
  <c r="DG299" i="4" s="1"/>
  <c r="EH93" i="1"/>
  <c r="DI92" i="4" s="1"/>
  <c r="DZ93" i="1"/>
  <c r="DO92" i="2" s="1"/>
  <c r="EG133" i="1"/>
  <c r="DH132" i="4" s="1"/>
  <c r="EI436" i="1"/>
  <c r="DJ435" i="4" s="1"/>
  <c r="EH13" i="1"/>
  <c r="DI12" i="4" s="1"/>
  <c r="EB130" i="1"/>
  <c r="DN129" i="2"/>
  <c r="EH167" i="1"/>
  <c r="DI166" i="4" s="1"/>
  <c r="EA76" i="1"/>
  <c r="DN75" i="2"/>
  <c r="EG316" i="1"/>
  <c r="DH315" i="4" s="1"/>
  <c r="ED471" i="1"/>
  <c r="DN470" i="2"/>
  <c r="EF129" i="1"/>
  <c r="DG128" i="4" s="1"/>
  <c r="ED125" i="1"/>
  <c r="DN124" i="2"/>
  <c r="DZ283" i="1"/>
  <c r="DO281" i="2"/>
  <c r="EF436" i="1"/>
  <c r="DG435" i="4" s="1"/>
  <c r="DY172" i="1"/>
  <c r="EF257" i="1"/>
  <c r="DG256" i="4"/>
  <c r="DY257" i="1"/>
  <c r="EB257" i="1"/>
  <c r="EG166" i="1"/>
  <c r="DH165" i="4"/>
  <c r="ED81" i="1"/>
  <c r="DL80" i="2"/>
  <c r="DN80" i="2"/>
  <c r="EB276" i="1"/>
  <c r="DJ275" i="2" s="1"/>
  <c r="EA111" i="1"/>
  <c r="DN110" i="2"/>
  <c r="EB73" i="1"/>
  <c r="DN72" i="2"/>
  <c r="DY316" i="1"/>
  <c r="DN314" i="2"/>
  <c r="DY119" i="1"/>
  <c r="EA205" i="1"/>
  <c r="DN204" i="2"/>
  <c r="EF194" i="1"/>
  <c r="DG193" i="4"/>
  <c r="EA43" i="1"/>
  <c r="ED43" i="1"/>
  <c r="DN42" i="2"/>
  <c r="EH131" i="1"/>
  <c r="DI130" i="4" s="1"/>
  <c r="DZ295" i="1"/>
  <c r="DO294" i="2" s="1"/>
  <c r="DO293" i="2"/>
  <c r="EF472" i="1"/>
  <c r="DG471" i="4"/>
  <c r="EG332" i="1"/>
  <c r="DH331" i="4"/>
  <c r="DZ355" i="1"/>
  <c r="DO354" i="2"/>
  <c r="DZ519" i="1"/>
  <c r="DO518" i="2"/>
  <c r="DY466" i="1"/>
  <c r="EI276" i="1"/>
  <c r="DJ275" i="4" s="1"/>
  <c r="EC156" i="1"/>
  <c r="DN155" i="2"/>
  <c r="DY177" i="1"/>
  <c r="EC280" i="1"/>
  <c r="EO280" i="1"/>
  <c r="ES280" i="1" s="1"/>
  <c r="DN279" i="2"/>
  <c r="EI130" i="1"/>
  <c r="DJ129" i="4"/>
  <c r="EH380" i="1"/>
  <c r="DI379" i="4"/>
  <c r="EH109" i="1"/>
  <c r="DI108" i="4"/>
  <c r="DH518" i="2"/>
  <c r="EI380" i="1"/>
  <c r="DJ379" i="4" s="1"/>
  <c r="EC236" i="1"/>
  <c r="DN235" i="2"/>
  <c r="DH28" i="2"/>
  <c r="DH211" i="2"/>
  <c r="DH159" i="2"/>
  <c r="DH417" i="2"/>
  <c r="DH474" i="2"/>
  <c r="DF284" i="4"/>
  <c r="DH339" i="2"/>
  <c r="DF153" i="4"/>
  <c r="DH128" i="2"/>
  <c r="DH283" i="2"/>
  <c r="DH256" i="2"/>
  <c r="DH130" i="2"/>
  <c r="DF33" i="4"/>
  <c r="DF260" i="4"/>
  <c r="DF248" i="4"/>
  <c r="DF181" i="4"/>
  <c r="DF81" i="4"/>
  <c r="DH465" i="2"/>
  <c r="DH133" i="2"/>
  <c r="DF198" i="4"/>
  <c r="DF118" i="4"/>
  <c r="DF468" i="4"/>
  <c r="DH176" i="2"/>
  <c r="DH103" i="2"/>
  <c r="DF189" i="4"/>
  <c r="DH175" i="2"/>
  <c r="DH411" i="2"/>
  <c r="DH59" i="2"/>
  <c r="DH470" i="2"/>
  <c r="DY261" i="1"/>
  <c r="ED261" i="1"/>
  <c r="EH261" i="1"/>
  <c r="DI260" i="4"/>
  <c r="EK475" i="1"/>
  <c r="EN475" i="1"/>
  <c r="EL131" i="1"/>
  <c r="DF518" i="4"/>
  <c r="EM236" i="1"/>
  <c r="EL472" i="1"/>
  <c r="EL43" i="1"/>
  <c r="EA389" i="1"/>
  <c r="DN388" i="2"/>
  <c r="DZ13" i="1"/>
  <c r="DO12" i="2" s="1"/>
  <c r="DO11" i="2"/>
  <c r="EB92" i="1"/>
  <c r="DJ91" i="2"/>
  <c r="DN91" i="2"/>
  <c r="EA166" i="1"/>
  <c r="DN165" i="2"/>
  <c r="EA85" i="1"/>
  <c r="DN84" i="2"/>
  <c r="EA131" i="1"/>
  <c r="DI130" i="2" s="1"/>
  <c r="DN130" i="2"/>
  <c r="EA403" i="1"/>
  <c r="DN402" i="2"/>
  <c r="ED380" i="1"/>
  <c r="DN379" i="2"/>
  <c r="EB339" i="1"/>
  <c r="DJ338" i="2"/>
  <c r="DN338" i="2"/>
  <c r="EA367" i="1"/>
  <c r="DI366" i="2" s="1"/>
  <c r="DN366" i="2"/>
  <c r="EH368" i="1"/>
  <c r="DI367" i="4"/>
  <c r="EH436" i="1"/>
  <c r="DI435" i="4"/>
  <c r="ED83" i="1"/>
  <c r="DZ172" i="1"/>
  <c r="DY272" i="1"/>
  <c r="DN270" i="2"/>
  <c r="EH155" i="1"/>
  <c r="DI154" i="4"/>
  <c r="ED390" i="1"/>
  <c r="DN389" i="2"/>
  <c r="EI340" i="1"/>
  <c r="DJ339" i="4"/>
  <c r="EI82" i="1"/>
  <c r="DJ81" i="4"/>
  <c r="DZ82" i="1"/>
  <c r="DO81" i="2"/>
  <c r="DZ186" i="1"/>
  <c r="DO185" i="2"/>
  <c r="DO184" i="2"/>
  <c r="EI300" i="1"/>
  <c r="DJ299" i="4" s="1"/>
  <c r="EG93" i="1"/>
  <c r="DH92" i="4" s="1"/>
  <c r="DY93" i="1"/>
  <c r="EB93" i="1" s="1"/>
  <c r="EA21" i="1"/>
  <c r="DN20" i="2"/>
  <c r="EF13" i="1"/>
  <c r="DG12" i="4" s="1"/>
  <c r="EA438" i="1"/>
  <c r="DI437" i="2" s="1"/>
  <c r="DN437" i="2"/>
  <c r="EF171" i="1"/>
  <c r="DG170" i="4"/>
  <c r="DY129" i="1"/>
  <c r="EA129" i="1"/>
  <c r="DY283" i="1"/>
  <c r="DN281" i="2"/>
  <c r="EG368" i="1"/>
  <c r="DH367" i="4"/>
  <c r="ED483" i="1"/>
  <c r="DN482" i="2"/>
  <c r="EH11" i="1"/>
  <c r="DI10" i="4"/>
  <c r="EG257" i="1"/>
  <c r="DH256" i="4"/>
  <c r="EB122" i="1"/>
  <c r="DN121" i="2"/>
  <c r="DZ272" i="1"/>
  <c r="DO271" i="2"/>
  <c r="DO270" i="2"/>
  <c r="DZ113" i="1"/>
  <c r="DO112" i="2" s="1"/>
  <c r="DO111" i="2"/>
  <c r="DZ165" i="1"/>
  <c r="DO164" i="2" s="1"/>
  <c r="DO163" i="2"/>
  <c r="DY64" i="1"/>
  <c r="DN62" i="2"/>
  <c r="ED110" i="1"/>
  <c r="DN109" i="2"/>
  <c r="ED128" i="1"/>
  <c r="DN127" i="2"/>
  <c r="EA149" i="1"/>
  <c r="DN148" i="2"/>
  <c r="EG119" i="1"/>
  <c r="DH118" i="4" s="1"/>
  <c r="EF119" i="1"/>
  <c r="DG118" i="4" s="1"/>
  <c r="EG131" i="1"/>
  <c r="DH130" i="4" s="1"/>
  <c r="DZ131" i="1"/>
  <c r="DO130" i="2" s="1"/>
  <c r="EF380" i="1"/>
  <c r="DG379" i="4" s="1"/>
  <c r="EI519" i="1"/>
  <c r="DJ518" i="4" s="1"/>
  <c r="EG276" i="1"/>
  <c r="DH275" i="4" s="1"/>
  <c r="ED446" i="1"/>
  <c r="DN445" i="2"/>
  <c r="EI466" i="1"/>
  <c r="DJ465" i="4" s="1"/>
  <c r="DY519" i="1"/>
  <c r="EB519" i="1" s="1"/>
  <c r="EC382" i="1"/>
  <c r="DN381" i="2"/>
  <c r="DZ177" i="1"/>
  <c r="EI109" i="1"/>
  <c r="DJ108" i="4"/>
  <c r="EI472" i="1"/>
  <c r="DJ471" i="4"/>
  <c r="EB494" i="1"/>
  <c r="DN493" i="2"/>
  <c r="EH519" i="1"/>
  <c r="DI518" i="4" s="1"/>
  <c r="EG472" i="1"/>
  <c r="DH471" i="4"/>
  <c r="DH284" i="2"/>
  <c r="DF314" i="4"/>
  <c r="DH33" i="2"/>
  <c r="DH260" i="2"/>
  <c r="DH248" i="2"/>
  <c r="DF142" i="4"/>
  <c r="DF366" i="4"/>
  <c r="DH198" i="2"/>
  <c r="DH118" i="2"/>
  <c r="DH189" i="2"/>
  <c r="DF209" i="4"/>
  <c r="DF134" i="4"/>
  <c r="DZ261" i="1"/>
  <c r="DO260" i="2" s="1"/>
  <c r="EK261" i="1"/>
  <c r="EK109" i="1"/>
  <c r="EL340" i="1"/>
  <c r="EL519" i="1"/>
  <c r="EN519" i="1" s="1"/>
  <c r="EL165" i="1"/>
  <c r="EC480" i="1"/>
  <c r="DN479" i="2"/>
  <c r="EA387" i="1"/>
  <c r="DN386" i="2"/>
  <c r="DF127" i="4"/>
  <c r="EM377" i="1"/>
  <c r="DY377" i="1"/>
  <c r="DF437" i="4"/>
  <c r="EM186" i="1"/>
  <c r="DY423" i="1"/>
  <c r="DF4" i="4"/>
  <c r="DF298" i="4"/>
  <c r="DF269" i="4"/>
  <c r="EH408" i="1"/>
  <c r="DI407" i="4" s="1"/>
  <c r="DH267" i="2"/>
  <c r="DH301" i="2"/>
  <c r="DH482" i="2"/>
  <c r="DF493" i="4"/>
  <c r="DF368" i="4"/>
  <c r="DH79" i="2"/>
  <c r="DF121" i="4"/>
  <c r="DY74" i="1"/>
  <c r="EN73" i="1"/>
  <c r="DF379" i="4"/>
  <c r="DF111" i="4"/>
  <c r="DF131" i="4"/>
  <c r="DF367" i="4"/>
  <c r="EM452" i="1"/>
  <c r="DF458" i="4"/>
  <c r="DF227" i="4"/>
  <c r="DF337" i="4"/>
  <c r="DH365" i="2"/>
  <c r="EK82" i="1"/>
  <c r="DY11" i="1"/>
  <c r="EM176" i="1"/>
  <c r="DF171" i="4"/>
  <c r="EM436" i="1"/>
  <c r="DH380" i="2"/>
  <c r="EK84" i="1"/>
  <c r="EL84" i="1"/>
  <c r="EN84" i="1" s="1"/>
  <c r="EM84" i="1"/>
  <c r="EL13" i="1"/>
  <c r="DF387" i="4"/>
  <c r="DF31" i="4"/>
  <c r="DF116" i="4"/>
  <c r="EM278" i="1"/>
  <c r="EH473" i="1"/>
  <c r="DI472" i="4"/>
  <c r="EK85" i="1"/>
  <c r="EL85" i="1"/>
  <c r="EN85" i="1" s="1"/>
  <c r="EM85" i="1"/>
  <c r="EM294" i="1"/>
  <c r="DH97" i="2"/>
  <c r="DF384" i="4"/>
  <c r="EN560" i="1"/>
  <c r="EM13" i="1"/>
  <c r="EM165" i="1"/>
  <c r="EK165" i="1"/>
  <c r="EN165" i="1" s="1"/>
  <c r="EM407" i="1"/>
  <c r="EH407" i="1"/>
  <c r="DI406" i="4" s="1"/>
  <c r="EF407" i="1"/>
  <c r="DZ407" i="1"/>
  <c r="DO406" i="2"/>
  <c r="EG407" i="1"/>
  <c r="DH406" i="4" s="1"/>
  <c r="EI407" i="1"/>
  <c r="DJ406" i="4"/>
  <c r="DY407" i="1"/>
  <c r="EG261" i="1"/>
  <c r="DH260" i="4" s="1"/>
  <c r="DF489" i="4"/>
  <c r="EM318" i="1"/>
  <c r="EM511" i="1"/>
  <c r="DF476" i="4"/>
  <c r="DY95" i="1"/>
  <c r="DF162" i="4"/>
  <c r="DH343" i="2"/>
  <c r="DH78" i="2"/>
  <c r="DH292" i="2"/>
  <c r="EM204" i="1"/>
  <c r="DH281" i="2"/>
  <c r="DH100" i="2"/>
  <c r="EM309" i="1"/>
  <c r="EK13" i="1"/>
  <c r="EK340" i="1"/>
  <c r="EL96" i="1"/>
  <c r="EK186" i="1"/>
  <c r="DF275" i="4"/>
  <c r="EM132" i="1"/>
  <c r="DJ484" i="2"/>
  <c r="DJ435" i="2"/>
  <c r="DM341" i="2"/>
  <c r="DM401" i="2"/>
  <c r="DM105" i="2"/>
  <c r="DM504" i="2"/>
  <c r="DM246" i="2"/>
  <c r="DM392" i="2"/>
  <c r="DM28" i="2"/>
  <c r="DM323" i="2"/>
  <c r="DM77" i="2"/>
  <c r="DM140" i="2"/>
  <c r="DM273" i="2"/>
  <c r="DM419" i="2"/>
  <c r="DM415" i="2"/>
  <c r="DM421" i="2"/>
  <c r="DM310" i="2"/>
  <c r="DM469" i="2"/>
  <c r="DM143" i="2"/>
  <c r="DM459" i="2"/>
  <c r="DM558" i="2"/>
  <c r="DM97" i="2"/>
  <c r="DJ210" i="2"/>
  <c r="DM464" i="2"/>
  <c r="DM93" i="2"/>
  <c r="DM384" i="2"/>
  <c r="DJ476" i="2"/>
  <c r="DJ359" i="2"/>
  <c r="DM247" i="2"/>
  <c r="DJ464" i="2"/>
  <c r="DJ461" i="2"/>
  <c r="DM514" i="2"/>
  <c r="DM38" i="2"/>
  <c r="DM483" i="2"/>
  <c r="DM313" i="2"/>
  <c r="DM60" i="2"/>
  <c r="DM494" i="2"/>
  <c r="DM286" i="2"/>
  <c r="DM434" i="2"/>
  <c r="DM254" i="2"/>
  <c r="DM181" i="2"/>
  <c r="DM214" i="2"/>
  <c r="DM248" i="2"/>
  <c r="DM394" i="2"/>
  <c r="DM150" i="2"/>
  <c r="DM267" i="2"/>
  <c r="DM306" i="2"/>
  <c r="DM455" i="2"/>
  <c r="DM346" i="2"/>
  <c r="DM53" i="2"/>
  <c r="DM135" i="2"/>
  <c r="DM151" i="2"/>
  <c r="DM190" i="2"/>
  <c r="DM456" i="2"/>
  <c r="DM158" i="2"/>
  <c r="DM67" i="2"/>
  <c r="DM152" i="2"/>
  <c r="DJ215" i="2"/>
  <c r="DJ201" i="2"/>
  <c r="DM487" i="2"/>
  <c r="DJ274" i="2"/>
  <c r="DM536" i="2"/>
  <c r="DJ288" i="2"/>
  <c r="DJ347" i="2"/>
  <c r="DM5" i="2"/>
  <c r="DJ182" i="2"/>
  <c r="DM69" i="2"/>
  <c r="DJ559" i="2"/>
  <c r="DJ39" i="2"/>
  <c r="DJ7" i="2"/>
  <c r="DJ560" i="2"/>
  <c r="DM557" i="2"/>
  <c r="DM233" i="2"/>
  <c r="DM253" i="2"/>
  <c r="DM508" i="2"/>
  <c r="DM344" i="2"/>
  <c r="DM345" i="2"/>
  <c r="DJ280" i="2"/>
  <c r="DM361" i="2"/>
  <c r="DM326" i="2"/>
  <c r="DM327" i="2"/>
  <c r="DM174" i="2"/>
  <c r="DM47" i="2"/>
  <c r="DM261" i="2"/>
  <c r="DM322" i="2"/>
  <c r="DM213" i="2"/>
  <c r="DM287" i="2"/>
  <c r="DM3" i="2"/>
  <c r="DM452" i="2"/>
  <c r="DM76" i="2"/>
  <c r="DM188" i="2"/>
  <c r="DM52" i="2"/>
  <c r="DJ190" i="2"/>
  <c r="DM231" i="2"/>
  <c r="DM89" i="2"/>
  <c r="DM215" i="2"/>
  <c r="DM292" i="2"/>
  <c r="DM54" i="2"/>
  <c r="DJ93" i="2"/>
  <c r="DM99" i="2"/>
  <c r="DJ99" i="2"/>
  <c r="DJ384" i="2"/>
  <c r="DM457" i="2"/>
  <c r="DJ410" i="2"/>
  <c r="DM269" i="2"/>
  <c r="DJ152" i="2"/>
  <c r="DM363" i="2"/>
  <c r="DM96" i="2"/>
  <c r="DJ96" i="2"/>
  <c r="DM78" i="2"/>
  <c r="DM36" i="2"/>
  <c r="DM390" i="2"/>
  <c r="DM65" i="2"/>
  <c r="DM492" i="2"/>
  <c r="DJ262" i="2"/>
  <c r="DM290" i="2"/>
  <c r="DM509" i="2"/>
  <c r="DM35" i="2"/>
  <c r="DM37" i="2"/>
  <c r="DM113" i="2"/>
  <c r="DJ113" i="2"/>
  <c r="DM244" i="2"/>
  <c r="DJ72" i="2"/>
  <c r="DM206" i="2"/>
  <c r="DM305" i="2"/>
  <c r="DM200" i="2"/>
  <c r="DM416" i="2"/>
  <c r="DM101" i="2"/>
  <c r="DM186" i="2"/>
  <c r="DM237" i="2"/>
  <c r="DM249" i="2"/>
  <c r="DM103" i="2"/>
  <c r="DM463" i="2"/>
  <c r="DM139" i="2"/>
  <c r="DM420" i="2"/>
  <c r="DM224" i="2"/>
  <c r="DM196" i="2"/>
  <c r="DM32" i="2"/>
  <c r="DM136" i="2"/>
  <c r="DM298" i="2"/>
  <c r="DM106" i="2"/>
  <c r="DJ108" i="2"/>
  <c r="DM383" i="2"/>
  <c r="DM289" i="2"/>
  <c r="DJ292" i="2"/>
  <c r="DJ266" i="2"/>
  <c r="DM266" i="2"/>
  <c r="DJ487" i="2"/>
  <c r="DM513" i="2"/>
  <c r="DM375" i="2"/>
  <c r="DM396" i="2"/>
  <c r="DJ78" i="2"/>
  <c r="DJ247" i="2"/>
  <c r="DI484" i="2"/>
  <c r="DL270" i="2"/>
  <c r="DF295" i="4"/>
  <c r="EM296" i="1"/>
  <c r="EL296" i="1"/>
  <c r="DI367" i="2"/>
  <c r="DI9" i="2"/>
  <c r="DI468" i="2"/>
  <c r="DF515" i="4"/>
  <c r="EM516" i="1"/>
  <c r="EL516" i="1"/>
  <c r="EL256" i="1"/>
  <c r="EM256" i="1"/>
  <c r="DI108" i="2"/>
  <c r="DI436" i="2"/>
  <c r="DL410" i="2"/>
  <c r="EM241" i="1"/>
  <c r="EL241" i="1"/>
  <c r="DL484" i="2"/>
  <c r="DI113" i="2"/>
  <c r="DI340" i="2"/>
  <c r="DI148" i="2"/>
  <c r="DL42" i="2"/>
  <c r="EM126" i="1"/>
  <c r="EL126" i="1"/>
  <c r="EM150" i="1"/>
  <c r="EL150" i="1"/>
  <c r="EK337" i="1"/>
  <c r="EM337" i="1"/>
  <c r="EL337" i="1"/>
  <c r="EM437" i="1"/>
  <c r="EL437" i="1"/>
  <c r="EM354" i="1"/>
  <c r="EL354" i="1"/>
  <c r="EF260" i="1"/>
  <c r="DG259" i="4"/>
  <c r="EM260" i="1"/>
  <c r="EL260" i="1"/>
  <c r="DF334" i="4"/>
  <c r="EM335" i="1"/>
  <c r="EL335" i="1"/>
  <c r="EK441" i="1"/>
  <c r="EM441" i="1"/>
  <c r="EL441" i="1"/>
  <c r="EM405" i="1"/>
  <c r="EL405" i="1"/>
  <c r="EM474" i="1"/>
  <c r="EL474" i="1"/>
  <c r="EM155" i="1"/>
  <c r="EL155" i="1"/>
  <c r="EL425" i="1"/>
  <c r="EM425" i="1"/>
  <c r="EL171" i="1"/>
  <c r="EM171" i="1"/>
  <c r="EM445" i="1"/>
  <c r="EL445" i="1"/>
  <c r="EM166" i="1"/>
  <c r="EL166" i="1"/>
  <c r="EK22" i="1"/>
  <c r="EL22" i="1"/>
  <c r="EM22" i="1"/>
  <c r="EK383" i="1"/>
  <c r="EL383" i="1"/>
  <c r="EM383" i="1"/>
  <c r="EM332" i="1"/>
  <c r="EL332" i="1"/>
  <c r="EK219" i="1"/>
  <c r="EM219" i="1"/>
  <c r="EL219" i="1"/>
  <c r="EM355" i="1"/>
  <c r="EL128" i="1"/>
  <c r="EM19" i="1"/>
  <c r="EM427" i="1"/>
  <c r="DI131" i="2"/>
  <c r="DF229" i="4"/>
  <c r="EL230" i="1"/>
  <c r="EM230" i="1"/>
  <c r="DF505" i="4"/>
  <c r="EM506" i="1"/>
  <c r="EL506" i="1"/>
  <c r="EF157" i="1"/>
  <c r="DG156" i="4"/>
  <c r="EM157" i="1"/>
  <c r="EL157" i="1"/>
  <c r="DI481" i="2"/>
  <c r="DI20" i="2"/>
  <c r="DI75" i="2"/>
  <c r="DF377" i="4"/>
  <c r="EM378" i="1"/>
  <c r="EL378" i="1"/>
  <c r="DL113" i="2"/>
  <c r="DI262" i="2"/>
  <c r="DI302" i="2"/>
  <c r="EM146" i="1"/>
  <c r="EL146" i="1"/>
  <c r="EK259" i="1"/>
  <c r="EL259" i="1"/>
  <c r="EM259" i="1"/>
  <c r="EM476" i="1"/>
  <c r="EL476" i="1"/>
  <c r="EK404" i="1"/>
  <c r="EL404" i="1"/>
  <c r="EM404" i="1"/>
  <c r="EM179" i="1"/>
  <c r="EL179" i="1"/>
  <c r="EK312" i="1"/>
  <c r="EL312" i="1"/>
  <c r="EM312" i="1"/>
  <c r="EM300" i="1"/>
  <c r="EL300" i="1"/>
  <c r="EK63" i="1"/>
  <c r="EM63" i="1"/>
  <c r="EL63" i="1"/>
  <c r="EM443" i="1"/>
  <c r="EL443" i="1"/>
  <c r="EL277" i="1"/>
  <c r="EM93" i="1"/>
  <c r="EL129" i="1"/>
  <c r="EM466" i="1"/>
  <c r="EM257" i="1"/>
  <c r="EK239" i="1"/>
  <c r="EM239" i="1"/>
  <c r="EL239" i="1"/>
  <c r="EM231" i="1"/>
  <c r="EL231" i="1"/>
  <c r="DF57" i="4"/>
  <c r="EL58" i="1"/>
  <c r="EM58" i="1"/>
  <c r="EK240" i="1"/>
  <c r="EL240" i="1"/>
  <c r="EM240" i="1"/>
  <c r="DK262" i="2"/>
  <c r="EM513" i="1"/>
  <c r="EL513" i="1"/>
  <c r="DI110" i="2"/>
  <c r="DK385" i="2"/>
  <c r="EL81" i="1"/>
  <c r="EM81" i="1"/>
  <c r="EK147" i="1"/>
  <c r="EL147" i="1"/>
  <c r="EM147" i="1"/>
  <c r="EK424" i="1"/>
  <c r="EM424" i="1"/>
  <c r="EL424" i="1"/>
  <c r="DF517" i="4"/>
  <c r="EM518" i="1"/>
  <c r="EL518" i="1"/>
  <c r="EK426" i="1"/>
  <c r="EM426" i="1"/>
  <c r="EL426" i="1"/>
  <c r="EM184" i="1"/>
  <c r="EL184" i="1"/>
  <c r="EM351" i="1"/>
  <c r="EL351" i="1"/>
  <c r="EM244" i="1"/>
  <c r="EL244" i="1"/>
  <c r="EL258" i="1"/>
  <c r="EM258" i="1"/>
  <c r="EM442" i="1"/>
  <c r="EL442" i="1"/>
  <c r="EK352" i="1"/>
  <c r="EL352" i="1"/>
  <c r="EM352" i="1"/>
  <c r="EM91" i="1"/>
  <c r="EL91" i="1"/>
  <c r="EL333" i="1"/>
  <c r="EM333" i="1"/>
  <c r="EK444" i="1"/>
  <c r="EM444" i="1"/>
  <c r="EL444" i="1"/>
  <c r="EM428" i="1"/>
  <c r="EL428" i="1"/>
  <c r="EM450" i="1"/>
  <c r="EL450" i="1"/>
  <c r="EK46" i="1"/>
  <c r="EN46" i="1" s="1"/>
  <c r="EM46" i="1"/>
  <c r="EL46" i="1"/>
  <c r="EL192" i="1"/>
  <c r="EM192" i="1"/>
  <c r="EF317" i="1"/>
  <c r="DG316" i="4" s="1"/>
  <c r="EL317" i="1"/>
  <c r="EM317" i="1"/>
  <c r="EL512" i="1"/>
  <c r="EM512" i="1"/>
  <c r="EK430" i="1"/>
  <c r="EL430" i="1"/>
  <c r="EM430" i="1"/>
  <c r="EL123" i="1"/>
  <c r="EK242" i="1"/>
  <c r="EM242" i="1"/>
  <c r="EL242" i="1"/>
  <c r="EM451" i="1"/>
  <c r="EL451" i="1"/>
  <c r="DI479" i="2"/>
  <c r="DF507" i="4"/>
  <c r="EL508" i="1"/>
  <c r="EM508" i="1"/>
  <c r="EK517" i="1"/>
  <c r="EM517" i="1"/>
  <c r="EL517" i="1"/>
  <c r="DI274" i="2"/>
  <c r="EC113" i="1"/>
  <c r="DK484" i="2"/>
  <c r="DK113" i="2"/>
  <c r="DL111" i="2"/>
  <c r="DI204" i="2"/>
  <c r="EL449" i="1"/>
  <c r="EM449" i="1"/>
  <c r="EL111" i="1"/>
  <c r="EM111" i="1"/>
  <c r="EM148" i="1"/>
  <c r="EL148" i="1"/>
  <c r="EM429" i="1"/>
  <c r="EL429" i="1"/>
  <c r="EF177" i="1"/>
  <c r="DG176" i="4" s="1"/>
  <c r="EL177" i="1"/>
  <c r="EM177" i="1"/>
  <c r="EM133" i="1"/>
  <c r="EL133" i="1"/>
  <c r="EK489" i="1"/>
  <c r="EM489" i="1"/>
  <c r="EL489" i="1"/>
  <c r="EM167" i="1"/>
  <c r="EL167" i="1"/>
  <c r="EM448" i="1"/>
  <c r="EL448" i="1"/>
  <c r="EL379" i="1"/>
  <c r="EM379" i="1"/>
  <c r="EL42" i="1"/>
  <c r="EM42" i="1"/>
  <c r="EM334" i="1"/>
  <c r="EL334" i="1"/>
  <c r="EL520" i="1"/>
  <c r="EM520" i="1"/>
  <c r="EL76" i="1"/>
  <c r="EM76" i="1"/>
  <c r="EL124" i="1"/>
  <c r="EM124" i="1"/>
  <c r="EM316" i="1"/>
  <c r="EL316" i="1"/>
  <c r="EM222" i="1"/>
  <c r="EL222" i="1"/>
  <c r="EM409" i="1"/>
  <c r="EM195" i="1"/>
  <c r="EM21" i="1"/>
  <c r="EL438" i="1"/>
  <c r="EM310" i="1"/>
  <c r="DK298" i="2"/>
  <c r="DH368" i="2"/>
  <c r="DL231" i="2"/>
  <c r="DL210" i="2"/>
  <c r="DI152" i="2"/>
  <c r="DI363" i="2"/>
  <c r="DK99" i="2"/>
  <c r="DI99" i="2"/>
  <c r="DL476" i="2"/>
  <c r="DL375" i="2"/>
  <c r="DI349" i="2"/>
  <c r="DL144" i="2"/>
  <c r="DI410" i="2"/>
  <c r="DL396" i="2"/>
  <c r="DK78" i="2"/>
  <c r="DL78" i="2"/>
  <c r="DI78" i="2"/>
  <c r="EK18" i="1"/>
  <c r="DI263" i="2"/>
  <c r="DI39" i="2"/>
  <c r="EK131" i="1"/>
  <c r="EM10" i="1"/>
  <c r="EM123" i="1"/>
  <c r="EL355" i="1"/>
  <c r="EL409" i="1"/>
  <c r="EL473" i="1"/>
  <c r="EL194" i="1"/>
  <c r="EL278" i="1"/>
  <c r="EM129" i="1"/>
  <c r="EM131" i="1"/>
  <c r="EL380" i="1"/>
  <c r="EM74" i="1"/>
  <c r="EL205" i="1"/>
  <c r="EM340" i="1"/>
  <c r="EM172" i="1"/>
  <c r="EL21" i="1"/>
  <c r="EM438" i="1"/>
  <c r="EM369" i="1"/>
  <c r="EM122" i="1"/>
  <c r="EM338" i="1"/>
  <c r="EM277" i="1"/>
  <c r="EM473" i="1"/>
  <c r="DI215" i="2"/>
  <c r="DI383" i="2"/>
  <c r="DK383" i="2"/>
  <c r="DL212" i="2"/>
  <c r="DI212" i="2"/>
  <c r="DK212" i="2"/>
  <c r="DL201" i="2"/>
  <c r="DL464" i="2"/>
  <c r="DI513" i="2"/>
  <c r="DI93" i="2"/>
  <c r="DL289" i="2"/>
  <c r="DK93" i="2"/>
  <c r="DI89" i="2"/>
  <c r="DL215" i="2"/>
  <c r="DK359" i="2"/>
  <c r="DK96" i="2"/>
  <c r="DL560" i="2"/>
  <c r="EL204" i="1"/>
  <c r="EL308" i="1"/>
  <c r="EL436" i="1"/>
  <c r="EL109" i="1"/>
  <c r="EL221" i="1"/>
  <c r="EL257" i="1"/>
  <c r="EL113" i="1"/>
  <c r="EL423" i="1"/>
  <c r="EL176" i="1"/>
  <c r="EL95" i="1"/>
  <c r="EL369" i="1"/>
  <c r="EL427" i="1"/>
  <c r="EL368" i="1"/>
  <c r="EL86" i="1"/>
  <c r="EL122" i="1"/>
  <c r="EL82" i="1"/>
  <c r="EL127" i="1"/>
  <c r="EN127" i="1" s="1"/>
  <c r="EM127" i="1"/>
  <c r="EM408" i="1"/>
  <c r="DL559" i="2"/>
  <c r="DK190" i="2"/>
  <c r="DK231" i="2"/>
  <c r="DK410" i="2"/>
  <c r="DI560" i="2"/>
  <c r="EM221" i="1"/>
  <c r="EL466" i="1"/>
  <c r="EL237" i="1"/>
  <c r="EM243" i="1"/>
  <c r="EL93" i="1"/>
  <c r="EL511" i="1"/>
  <c r="EM423" i="1"/>
  <c r="EL381" i="1"/>
  <c r="EL294" i="1"/>
  <c r="EM95" i="1"/>
  <c r="EL318" i="1"/>
  <c r="EL408" i="1"/>
  <c r="EM82" i="1"/>
  <c r="EL18" i="1"/>
  <c r="EM11" i="1"/>
  <c r="EK409" i="1"/>
  <c r="DK278" i="2"/>
  <c r="DI298" i="2"/>
  <c r="DI231" i="2"/>
  <c r="DI292" i="2"/>
  <c r="DL383" i="2"/>
  <c r="DI487" i="2"/>
  <c r="DL363" i="2"/>
  <c r="DL99" i="2"/>
  <c r="DK375" i="2"/>
  <c r="DK288" i="2"/>
  <c r="DI288" i="2"/>
  <c r="DL288" i="2"/>
  <c r="DI457" i="2"/>
  <c r="DL349" i="2"/>
  <c r="DK144" i="2"/>
  <c r="DL5" i="2"/>
  <c r="DK79" i="2"/>
  <c r="EK128" i="1"/>
  <c r="DK559" i="2"/>
  <c r="EM237" i="1"/>
  <c r="EL243" i="1"/>
  <c r="EL11" i="1"/>
  <c r="EL74" i="1"/>
  <c r="EM381" i="1"/>
  <c r="EL172" i="1"/>
  <c r="EM128" i="1"/>
  <c r="EL452" i="1"/>
  <c r="EA472" i="1"/>
  <c r="EC472" i="1"/>
  <c r="ED109" i="1"/>
  <c r="EA236" i="1"/>
  <c r="EB112" i="1"/>
  <c r="EN377" i="1"/>
  <c r="EA112" i="1"/>
  <c r="EB236" i="1"/>
  <c r="EE561" i="1"/>
  <c r="EC109" i="1"/>
  <c r="EC130" i="1"/>
  <c r="DK129" i="2"/>
  <c r="EH295" i="1"/>
  <c r="DI294" i="4"/>
  <c r="EC308" i="1"/>
  <c r="EN220" i="1"/>
  <c r="EN149" i="1"/>
  <c r="EA436" i="1"/>
  <c r="EB368" i="1"/>
  <c r="EA86" i="1"/>
  <c r="EC122" i="1"/>
  <c r="EH173" i="1"/>
  <c r="DI172" i="4"/>
  <c r="ED122" i="1"/>
  <c r="EN279" i="1"/>
  <c r="EN170" i="1"/>
  <c r="EN407" i="1"/>
  <c r="EN156" i="1"/>
  <c r="EN112" i="1"/>
  <c r="EN193" i="1"/>
  <c r="EN119" i="1"/>
  <c r="EN110" i="1"/>
  <c r="EN331" i="1"/>
  <c r="EB331" i="1"/>
  <c r="EA127" i="1"/>
  <c r="DI126" i="2" s="1"/>
  <c r="EA331" i="1"/>
  <c r="EA122" i="1"/>
  <c r="EF295" i="1"/>
  <c r="DG294" i="4"/>
  <c r="EB403" i="1"/>
  <c r="ED331" i="1"/>
  <c r="EJ156" i="1"/>
  <c r="DK155" i="4" s="1"/>
  <c r="EJ280" i="1"/>
  <c r="DK279" i="4"/>
  <c r="EC243" i="1"/>
  <c r="EN125" i="1"/>
  <c r="EN280" i="1"/>
  <c r="EN13" i="1"/>
  <c r="EN298" i="1"/>
  <c r="EN92" i="1"/>
  <c r="EN276" i="1"/>
  <c r="EN43" i="1"/>
  <c r="EN339" i="1"/>
  <c r="EN20" i="1"/>
  <c r="EN96" i="1"/>
  <c r="EN439" i="1"/>
  <c r="EN403" i="1"/>
  <c r="EN446" i="1"/>
  <c r="EN281" i="1"/>
  <c r="EN164" i="1"/>
  <c r="EN89" i="1"/>
  <c r="EG171" i="1"/>
  <c r="DH170" i="4"/>
  <c r="EK171" i="1"/>
  <c r="EI74" i="1"/>
  <c r="DJ73" i="4" s="1"/>
  <c r="EK122" i="1"/>
  <c r="EK378" i="1"/>
  <c r="EK74" i="1"/>
  <c r="EK335" i="1"/>
  <c r="EK436" i="1"/>
  <c r="EN12" i="1"/>
  <c r="EK443" i="1"/>
  <c r="EK451" i="1"/>
  <c r="EK64" i="1"/>
  <c r="EK442" i="1"/>
  <c r="EK381" i="1"/>
  <c r="EK179" i="1"/>
  <c r="EK294" i="1"/>
  <c r="EK278" i="1"/>
  <c r="EK449" i="1"/>
  <c r="EK177" i="1"/>
  <c r="EK351" i="1"/>
  <c r="EK81" i="1"/>
  <c r="EK91" i="1"/>
  <c r="EK244" i="1"/>
  <c r="EK256" i="1"/>
  <c r="EK438" i="1"/>
  <c r="EK518" i="1"/>
  <c r="EK317" i="1"/>
  <c r="EK111" i="1"/>
  <c r="EN83" i="1"/>
  <c r="EK473" i="1"/>
  <c r="EK333" i="1"/>
  <c r="EK369" i="1"/>
  <c r="EK427" i="1"/>
  <c r="EK58" i="1"/>
  <c r="EK260" i="1"/>
  <c r="EK21" i="1"/>
  <c r="EK76" i="1"/>
  <c r="EK194" i="1"/>
  <c r="EI173" i="1"/>
  <c r="DJ172" i="4"/>
  <c r="EI128" i="1"/>
  <c r="DJ127" i="4"/>
  <c r="DZ95" i="1"/>
  <c r="DO94" i="2" s="1"/>
  <c r="EK204" i="1"/>
  <c r="EF278" i="1"/>
  <c r="DG277" i="4" s="1"/>
  <c r="EK176" i="1"/>
  <c r="EK448" i="1"/>
  <c r="EK513" i="1"/>
  <c r="EK308" i="1"/>
  <c r="EN337" i="1"/>
  <c r="EK11" i="1"/>
  <c r="EK428" i="1"/>
  <c r="EN428" i="1" s="1"/>
  <c r="EK10" i="1"/>
  <c r="EK241" i="1"/>
  <c r="EK126" i="1"/>
  <c r="EK354" i="1"/>
  <c r="EK520" i="1"/>
  <c r="EK133" i="1"/>
  <c r="EK316" i="1"/>
  <c r="EN424" i="1"/>
  <c r="EK93" i="1"/>
  <c r="EK155" i="1"/>
  <c r="EK184" i="1"/>
  <c r="EK332" i="1"/>
  <c r="EK445" i="1"/>
  <c r="EN185" i="1"/>
  <c r="EK380" i="1"/>
  <c r="EK318" i="1"/>
  <c r="EK95" i="1"/>
  <c r="EK437" i="1"/>
  <c r="EK258" i="1"/>
  <c r="EH128" i="1"/>
  <c r="DI127" i="4"/>
  <c r="ED119" i="1"/>
  <c r="DY195" i="1"/>
  <c r="EK405" i="1"/>
  <c r="EJ377" i="1"/>
  <c r="DK376" i="4" s="1"/>
  <c r="EI427" i="1"/>
  <c r="DJ426" i="4"/>
  <c r="EB427" i="1"/>
  <c r="DH437" i="2"/>
  <c r="DF354" i="4"/>
  <c r="EF429" i="1"/>
  <c r="DG428" i="4" s="1"/>
  <c r="EK450" i="1"/>
  <c r="EK192" i="1"/>
  <c r="EK167" i="1"/>
  <c r="EK379" i="1"/>
  <c r="EK429" i="1"/>
  <c r="EK42" i="1"/>
  <c r="EK334" i="1"/>
  <c r="EK474" i="1"/>
  <c r="EK516" i="1"/>
  <c r="EK205" i="1"/>
  <c r="EK512" i="1"/>
  <c r="EK123" i="1"/>
  <c r="EK221" i="1"/>
  <c r="EK355" i="1"/>
  <c r="EK466" i="1"/>
  <c r="EK257" i="1"/>
  <c r="EK148" i="1"/>
  <c r="EK150" i="1"/>
  <c r="EK425" i="1"/>
  <c r="EK506" i="1"/>
  <c r="EK231" i="1"/>
  <c r="EK129" i="1"/>
  <c r="EK222" i="1"/>
  <c r="EK146" i="1"/>
  <c r="EK166" i="1"/>
  <c r="EK300" i="1"/>
  <c r="EK172" i="1"/>
  <c r="EK511" i="1"/>
  <c r="EK113" i="1"/>
  <c r="EK124" i="1"/>
  <c r="EK277" i="1"/>
  <c r="EF427" i="1"/>
  <c r="DG426" i="4"/>
  <c r="EH427" i="1"/>
  <c r="DI426" i="4"/>
  <c r="EK452" i="1"/>
  <c r="DH354" i="2"/>
  <c r="EN122" i="1"/>
  <c r="EK508" i="1"/>
  <c r="EK368" i="1"/>
  <c r="EK157" i="1"/>
  <c r="EK230" i="1"/>
  <c r="EK423" i="1"/>
  <c r="EK296" i="1"/>
  <c r="EK408" i="1"/>
  <c r="EI408" i="1"/>
  <c r="DJ407" i="4"/>
  <c r="EC157" i="1"/>
  <c r="ED220" i="1"/>
  <c r="EG369" i="1"/>
  <c r="DH368" i="4"/>
  <c r="EI113" i="1"/>
  <c r="DJ112" i="4" s="1"/>
  <c r="EH157" i="1"/>
  <c r="DI156" i="4"/>
  <c r="EC220" i="1"/>
  <c r="EH64" i="1"/>
  <c r="DI63" i="4" s="1"/>
  <c r="EG335" i="1"/>
  <c r="DH334" i="4" s="1"/>
  <c r="EC317" i="1"/>
  <c r="EJ89" i="1"/>
  <c r="DK88" i="4"/>
  <c r="EB110" i="1"/>
  <c r="EB111" i="1"/>
  <c r="ED442" i="1"/>
  <c r="EH381" i="1"/>
  <c r="DI380" i="4" s="1"/>
  <c r="EI381" i="1"/>
  <c r="DJ380" i="4"/>
  <c r="ED308" i="1"/>
  <c r="EB156" i="1"/>
  <c r="DH493" i="2"/>
  <c r="DF407" i="4"/>
  <c r="DF292" i="4"/>
  <c r="DF301" i="4"/>
  <c r="DF343" i="4"/>
  <c r="DZ408" i="1"/>
  <c r="DO407" i="2"/>
  <c r="DZ74" i="1"/>
  <c r="EA110" i="1"/>
  <c r="DY204" i="1"/>
  <c r="EG204" i="1"/>
  <c r="DH203" i="4"/>
  <c r="DZ204" i="1"/>
  <c r="DO203" i="2" s="1"/>
  <c r="ED123" i="1"/>
  <c r="EB123" i="1"/>
  <c r="DJ122" i="2"/>
  <c r="EF123" i="1"/>
  <c r="DG122" i="4" s="1"/>
  <c r="EI123" i="1"/>
  <c r="DJ122" i="4"/>
  <c r="EI369" i="1"/>
  <c r="DJ368" i="4"/>
  <c r="EA130" i="1"/>
  <c r="DY369" i="1"/>
  <c r="EH204" i="1"/>
  <c r="DI203" i="4" s="1"/>
  <c r="EH260" i="1"/>
  <c r="DI259" i="4" s="1"/>
  <c r="EH335" i="1"/>
  <c r="DI334" i="4"/>
  <c r="EG317" i="1"/>
  <c r="DH316" i="4"/>
  <c r="EH317" i="1"/>
  <c r="DI316" i="4" s="1"/>
  <c r="EI260" i="1"/>
  <c r="DJ259" i="4" s="1"/>
  <c r="EG295" i="1"/>
  <c r="DH294" i="4"/>
  <c r="ED156" i="1"/>
  <c r="EA128" i="1"/>
  <c r="EC128" i="1"/>
  <c r="DK127" i="2" s="1"/>
  <c r="EA281" i="1"/>
  <c r="DY309" i="1"/>
  <c r="DY381" i="1"/>
  <c r="EG381" i="1"/>
  <c r="DH380" i="4" s="1"/>
  <c r="DF78" i="4"/>
  <c r="DF203" i="4"/>
  <c r="DF267" i="4"/>
  <c r="DF380" i="4"/>
  <c r="DF79" i="4"/>
  <c r="DH407" i="2"/>
  <c r="DF365" i="4"/>
  <c r="DY278" i="1"/>
  <c r="DZ278" i="1"/>
  <c r="DO277" i="2"/>
  <c r="EH278" i="1"/>
  <c r="DI277" i="4"/>
  <c r="EG473" i="1"/>
  <c r="DH472" i="4"/>
  <c r="EF473" i="1"/>
  <c r="EI473" i="1"/>
  <c r="DJ472" i="4" s="1"/>
  <c r="DY473" i="1"/>
  <c r="DZ473" i="1"/>
  <c r="DO472" i="2"/>
  <c r="DZ176" i="1"/>
  <c r="DO175" i="2"/>
  <c r="DY176" i="1"/>
  <c r="DY408" i="1"/>
  <c r="EC127" i="1"/>
  <c r="EA12" i="1"/>
  <c r="EF369" i="1"/>
  <c r="DG368" i="4" s="1"/>
  <c r="EA156" i="1"/>
  <c r="EB127" i="1"/>
  <c r="EF204" i="1"/>
  <c r="DG203" i="4"/>
  <c r="EG354" i="1"/>
  <c r="DH353" i="4" s="1"/>
  <c r="EI449" i="1"/>
  <c r="DJ448" i="4" s="1"/>
  <c r="DZ381" i="1"/>
  <c r="DO380" i="2"/>
  <c r="DH203" i="2"/>
  <c r="EI176" i="1"/>
  <c r="DJ175" i="4" s="1"/>
  <c r="EG408" i="1"/>
  <c r="DH407" i="4"/>
  <c r="EF408" i="1"/>
  <c r="DG407" i="4"/>
  <c r="EH74" i="1"/>
  <c r="ED82" i="1"/>
  <c r="EG516" i="1"/>
  <c r="DH515" i="4" s="1"/>
  <c r="EA133" i="1"/>
  <c r="ED166" i="1"/>
  <c r="ED237" i="1"/>
  <c r="EG277" i="1"/>
  <c r="DH276" i="4"/>
  <c r="EC76" i="1"/>
  <c r="EI277" i="1"/>
  <c r="DJ276" i="4" s="1"/>
  <c r="EC281" i="1"/>
  <c r="EF354" i="1"/>
  <c r="DG353" i="4"/>
  <c r="EF518" i="1"/>
  <c r="DG517" i="4"/>
  <c r="EJ110" i="1"/>
  <c r="DK109" i="4" s="1"/>
  <c r="EG449" i="1"/>
  <c r="DH448" i="4" s="1"/>
  <c r="EB355" i="1"/>
  <c r="ED355" i="1"/>
  <c r="DL354" i="2" s="1"/>
  <c r="EA466" i="1"/>
  <c r="DH352" i="2"/>
  <c r="DF352" i="4"/>
  <c r="DH61" i="2"/>
  <c r="DF61" i="4"/>
  <c r="DH60" i="2"/>
  <c r="DF60" i="4"/>
  <c r="DH114" i="2"/>
  <c r="DF114" i="4"/>
  <c r="DH244" i="2"/>
  <c r="DF244" i="4"/>
  <c r="EI237" i="1"/>
  <c r="DJ236" i="4" s="1"/>
  <c r="DF236" i="4"/>
  <c r="DH512" i="2"/>
  <c r="DF512" i="4"/>
  <c r="ED111" i="1"/>
  <c r="EC194" i="1"/>
  <c r="EB43" i="1"/>
  <c r="DJ42" i="2" s="1"/>
  <c r="EC43" i="1"/>
  <c r="DH182" i="2"/>
  <c r="DF182" i="4"/>
  <c r="DH466" i="2"/>
  <c r="DF466" i="4"/>
  <c r="DH358" i="2"/>
  <c r="DF358" i="4"/>
  <c r="DH323" i="2"/>
  <c r="DF323" i="4"/>
  <c r="DH475" i="2"/>
  <c r="DF475" i="4"/>
  <c r="DH404" i="2"/>
  <c r="DF404" i="4"/>
  <c r="DH183" i="2"/>
  <c r="DF183" i="4"/>
  <c r="DH350" i="2"/>
  <c r="DF350" i="4"/>
  <c r="DH439" i="2"/>
  <c r="DF439" i="4"/>
  <c r="DH170" i="2"/>
  <c r="DF170" i="4"/>
  <c r="DH444" i="2"/>
  <c r="DF444" i="4"/>
  <c r="DH396" i="2"/>
  <c r="DF396" i="4"/>
  <c r="DH394" i="2"/>
  <c r="DF394" i="4"/>
  <c r="DH351" i="2"/>
  <c r="DF351" i="4"/>
  <c r="DH215" i="2"/>
  <c r="DF215" i="4"/>
  <c r="DH150" i="2"/>
  <c r="DF150" i="4"/>
  <c r="DH213" i="2"/>
  <c r="DF213" i="4"/>
  <c r="DH306" i="2"/>
  <c r="DF306" i="4"/>
  <c r="DH345" i="2"/>
  <c r="DF345" i="4"/>
  <c r="DH90" i="2"/>
  <c r="DF90" i="4"/>
  <c r="DH332" i="2"/>
  <c r="DF332" i="4"/>
  <c r="DH362" i="2"/>
  <c r="DF362" i="4"/>
  <c r="DH443" i="2"/>
  <c r="DF443" i="4"/>
  <c r="DH53" i="2"/>
  <c r="DF53" i="4"/>
  <c r="DH401" i="2"/>
  <c r="DF401" i="4"/>
  <c r="DH456" i="2"/>
  <c r="DF456" i="4"/>
  <c r="DH421" i="2"/>
  <c r="DF421" i="4"/>
  <c r="DH331" i="2"/>
  <c r="DF331" i="4"/>
  <c r="DH357" i="2"/>
  <c r="DF357" i="4"/>
  <c r="DH218" i="2"/>
  <c r="DF218" i="4"/>
  <c r="EC89" i="1"/>
  <c r="DH58" i="2"/>
  <c r="DF58" i="4"/>
  <c r="DH364" i="2"/>
  <c r="DF364" i="4"/>
  <c r="DH494" i="2"/>
  <c r="DF494" i="4"/>
  <c r="DH180" i="2"/>
  <c r="DF180" i="4"/>
  <c r="DH506" i="2"/>
  <c r="DF506" i="4"/>
  <c r="EG239" i="1"/>
  <c r="DH238" i="4" s="1"/>
  <c r="DF238" i="4"/>
  <c r="DH502" i="2"/>
  <c r="DF502" i="4"/>
  <c r="DH514" i="2"/>
  <c r="DF514" i="4"/>
  <c r="EC155" i="1"/>
  <c r="DH239" i="2"/>
  <c r="DF239" i="4"/>
  <c r="DH98" i="2"/>
  <c r="DF98" i="4"/>
  <c r="DH65" i="2"/>
  <c r="DF65" i="4"/>
  <c r="DH255" i="2"/>
  <c r="DF255" i="4"/>
  <c r="DH233" i="2"/>
  <c r="DF233" i="4"/>
  <c r="DH499" i="2"/>
  <c r="DF499" i="4"/>
  <c r="DH400" i="2"/>
  <c r="DF400" i="4"/>
  <c r="DH290" i="2"/>
  <c r="DF290" i="4"/>
  <c r="DH495" i="2"/>
  <c r="DF495" i="4"/>
  <c r="DH35" i="2"/>
  <c r="DF35" i="4"/>
  <c r="DH287" i="2"/>
  <c r="DF287" i="4"/>
  <c r="DH504" i="2"/>
  <c r="DF504" i="4"/>
  <c r="DH246" i="2"/>
  <c r="DF246" i="4"/>
  <c r="DH490" i="2"/>
  <c r="DF490" i="4"/>
  <c r="DH500" i="2"/>
  <c r="DF500" i="4"/>
  <c r="DH179" i="2"/>
  <c r="DF179" i="4"/>
  <c r="DH485" i="2"/>
  <c r="DF485" i="4"/>
  <c r="DH399" i="2"/>
  <c r="DF399" i="4"/>
  <c r="DH51" i="2"/>
  <c r="DF51" i="4"/>
  <c r="DH140" i="2"/>
  <c r="DF140" i="4"/>
  <c r="DH259" i="2"/>
  <c r="DF259" i="4"/>
  <c r="DH416" i="2"/>
  <c r="DF416" i="4"/>
  <c r="DH423" i="2"/>
  <c r="DF423" i="4"/>
  <c r="DH403" i="2"/>
  <c r="DF403" i="4"/>
  <c r="DH393" i="2"/>
  <c r="DF393" i="4"/>
  <c r="DH428" i="2"/>
  <c r="DF428" i="4"/>
  <c r="DH503" i="2"/>
  <c r="DF503" i="4"/>
  <c r="DH18" i="2"/>
  <c r="DF18" i="4"/>
  <c r="DH268" i="2"/>
  <c r="DF268" i="4"/>
  <c r="DH144" i="2"/>
  <c r="DF144" i="4"/>
  <c r="DH441" i="2"/>
  <c r="DF441" i="4"/>
  <c r="DH52" i="2"/>
  <c r="DF52" i="4"/>
  <c r="DH262" i="2"/>
  <c r="DF262" i="4"/>
  <c r="DH378" i="2"/>
  <c r="DF378" i="4"/>
  <c r="DH178" i="2"/>
  <c r="DF178" i="4"/>
  <c r="DH311" i="2"/>
  <c r="DF311" i="4"/>
  <c r="DH41" i="2"/>
  <c r="DF41" i="4"/>
  <c r="DH333" i="2"/>
  <c r="DF333" i="4"/>
  <c r="EB520" i="1"/>
  <c r="DH315" i="2"/>
  <c r="DF315" i="4"/>
  <c r="DH457" i="2"/>
  <c r="DF457" i="4"/>
  <c r="DH481" i="2"/>
  <c r="DF481" i="4"/>
  <c r="DH382" i="2"/>
  <c r="DF382" i="4"/>
  <c r="DH300" i="2"/>
  <c r="DF300" i="4"/>
  <c r="DH76" i="2"/>
  <c r="DF76" i="4"/>
  <c r="DH479" i="2"/>
  <c r="DF479" i="4"/>
  <c r="DH432" i="2"/>
  <c r="DF432" i="4"/>
  <c r="DH224" i="2"/>
  <c r="DF224" i="4"/>
  <c r="DH442" i="2"/>
  <c r="DF442" i="4"/>
  <c r="DH317" i="2"/>
  <c r="DF317" i="4"/>
  <c r="DH408" i="2"/>
  <c r="DF408" i="4"/>
  <c r="DH429" i="2"/>
  <c r="DF429" i="4"/>
  <c r="DH510" i="2"/>
  <c r="DF510" i="4"/>
  <c r="DH200" i="2"/>
  <c r="DF200" i="4"/>
  <c r="DH115" i="2"/>
  <c r="DF115" i="4"/>
  <c r="DH23" i="2"/>
  <c r="DF23" i="4"/>
  <c r="DH276" i="2"/>
  <c r="DF276" i="4"/>
  <c r="DH409" i="2"/>
  <c r="DF409" i="4"/>
  <c r="DH105" i="2"/>
  <c r="DF105" i="4"/>
  <c r="DH66" i="2"/>
  <c r="DF66" i="4"/>
  <c r="DH36" i="2"/>
  <c r="DF36" i="4"/>
  <c r="DZ230" i="1"/>
  <c r="DO229" i="2" s="1"/>
  <c r="DH296" i="2"/>
  <c r="DF296" i="4"/>
  <c r="DH253" i="2"/>
  <c r="DF253" i="4"/>
  <c r="DH516" i="2"/>
  <c r="DF516" i="4"/>
  <c r="DH240" i="2"/>
  <c r="DF240" i="4"/>
  <c r="DH286" i="2"/>
  <c r="DF286" i="4"/>
  <c r="DH38" i="2"/>
  <c r="DF38" i="4"/>
  <c r="DH498" i="2"/>
  <c r="DF498" i="4"/>
  <c r="DH491" i="2"/>
  <c r="DF491" i="4"/>
  <c r="DH501" i="2"/>
  <c r="DF501" i="4"/>
  <c r="EA243" i="1"/>
  <c r="EC131" i="1"/>
  <c r="DH341" i="2"/>
  <c r="DF341" i="4"/>
  <c r="DH174" i="2"/>
  <c r="DF174" i="4"/>
  <c r="DH214" i="2"/>
  <c r="DF214" i="4"/>
  <c r="DH143" i="2"/>
  <c r="DF143" i="4"/>
  <c r="DH194" i="2"/>
  <c r="DF194" i="4"/>
  <c r="DH484" i="2"/>
  <c r="DF484" i="4"/>
  <c r="DH77" i="2"/>
  <c r="DF77" i="4"/>
  <c r="DH145" i="2"/>
  <c r="DF145" i="4"/>
  <c r="DH258" i="2"/>
  <c r="DF258" i="4"/>
  <c r="DH147" i="2"/>
  <c r="DF147" i="4"/>
  <c r="DH425" i="2"/>
  <c r="DF425" i="4"/>
  <c r="DH473" i="2"/>
  <c r="DF473" i="4"/>
  <c r="DH309" i="2"/>
  <c r="DF309" i="4"/>
  <c r="DH263" i="2"/>
  <c r="DF263" i="4"/>
  <c r="DH424" i="2"/>
  <c r="DF424" i="4"/>
  <c r="DH3" i="2"/>
  <c r="DF3" i="4"/>
  <c r="DH243" i="2"/>
  <c r="DF243" i="4"/>
  <c r="DH257" i="2"/>
  <c r="DF257" i="4"/>
  <c r="DH478" i="2"/>
  <c r="DF478" i="4"/>
  <c r="DH488" i="2"/>
  <c r="DF488" i="4"/>
  <c r="DH166" i="2"/>
  <c r="DF166" i="4"/>
  <c r="DH261" i="2"/>
  <c r="DF261" i="4"/>
  <c r="DH415" i="2"/>
  <c r="DF415" i="4"/>
  <c r="DH447" i="2"/>
  <c r="DF447" i="4"/>
  <c r="DH68" i="2"/>
  <c r="DF68" i="4"/>
  <c r="DH21" i="2"/>
  <c r="DF21" i="4"/>
  <c r="DH223" i="2"/>
  <c r="DF223" i="4"/>
  <c r="EG355" i="1"/>
  <c r="DH354" i="4" s="1"/>
  <c r="DH158" i="2"/>
  <c r="DF158" i="4"/>
  <c r="DH15" i="2"/>
  <c r="DF15" i="4"/>
  <c r="DH151" i="2"/>
  <c r="DF151" i="4"/>
  <c r="DH467" i="2"/>
  <c r="DF467" i="4"/>
  <c r="DH123" i="2"/>
  <c r="DF123" i="4"/>
  <c r="DH420" i="2"/>
  <c r="DF420" i="4"/>
  <c r="DH427" i="2"/>
  <c r="DF427" i="4"/>
  <c r="EA427" i="1"/>
  <c r="DH449" i="2"/>
  <c r="DF449" i="4"/>
  <c r="DH63" i="2"/>
  <c r="DF63" i="4"/>
  <c r="DH299" i="2"/>
  <c r="DF299" i="4"/>
  <c r="DH483" i="2"/>
  <c r="DF483" i="4"/>
  <c r="DH191" i="2"/>
  <c r="DF191" i="4"/>
  <c r="DH511" i="2"/>
  <c r="DF511" i="4"/>
  <c r="DH460" i="2"/>
  <c r="DF460" i="4"/>
  <c r="DH32" i="2"/>
  <c r="DF32" i="4"/>
  <c r="DH136" i="2"/>
  <c r="DF136" i="4"/>
  <c r="EA423" i="1"/>
  <c r="DF422" i="4"/>
  <c r="DH430" i="2"/>
  <c r="DF430" i="4"/>
  <c r="EI452" i="1"/>
  <c r="DJ451" i="4" s="1"/>
  <c r="DF451" i="4"/>
  <c r="DH94" i="2"/>
  <c r="DF94" i="4"/>
  <c r="DH208" i="2"/>
  <c r="DF208" i="4"/>
  <c r="DH320" i="2"/>
  <c r="DF320" i="4"/>
  <c r="DH480" i="2"/>
  <c r="DF480" i="4"/>
  <c r="DH25" i="2"/>
  <c r="DF25" i="4"/>
  <c r="DH24" i="2"/>
  <c r="DF24" i="4"/>
  <c r="DH230" i="2"/>
  <c r="DF230" i="4"/>
  <c r="DH241" i="2"/>
  <c r="DF241" i="4"/>
  <c r="DH450" i="2"/>
  <c r="DF450" i="4"/>
  <c r="EJ170" i="1"/>
  <c r="DK169" i="4" s="1"/>
  <c r="DH508" i="2"/>
  <c r="DF508" i="4"/>
  <c r="DY516" i="1"/>
  <c r="ED516" i="1"/>
  <c r="DH509" i="2"/>
  <c r="DF509" i="4"/>
  <c r="DH37" i="2"/>
  <c r="DF37" i="4"/>
  <c r="DH234" i="2"/>
  <c r="DF234" i="4"/>
  <c r="DH113" i="2"/>
  <c r="DF113" i="4"/>
  <c r="EB166" i="1"/>
  <c r="DH237" i="2"/>
  <c r="DF237" i="4"/>
  <c r="DH254" i="2"/>
  <c r="DF254" i="4"/>
  <c r="DH125" i="2"/>
  <c r="DF125" i="4"/>
  <c r="DH264" i="2"/>
  <c r="DF264" i="4"/>
  <c r="DH149" i="2"/>
  <c r="DF149" i="4"/>
  <c r="DH336" i="2"/>
  <c r="DF336" i="4"/>
  <c r="DH210" i="2"/>
  <c r="DF210" i="4"/>
  <c r="DH303" i="2"/>
  <c r="DF303" i="4"/>
  <c r="DH353" i="2"/>
  <c r="DF353" i="4"/>
  <c r="DH448" i="2"/>
  <c r="DF448" i="4"/>
  <c r="DH146" i="2"/>
  <c r="DF146" i="4"/>
  <c r="DH201" i="2"/>
  <c r="DF201" i="4"/>
  <c r="DH392" i="2"/>
  <c r="DF392" i="4"/>
  <c r="DH440" i="2"/>
  <c r="DF440" i="4"/>
  <c r="DH359" i="2"/>
  <c r="DF359" i="4"/>
  <c r="DH327" i="2"/>
  <c r="DF327" i="4"/>
  <c r="EA277" i="1"/>
  <c r="EH277" i="1"/>
  <c r="DI276" i="4" s="1"/>
  <c r="DH304" i="2"/>
  <c r="DF304" i="4"/>
  <c r="DH152" i="2"/>
  <c r="DF152" i="4"/>
  <c r="DH249" i="2"/>
  <c r="DF249" i="4"/>
  <c r="DH139" i="2"/>
  <c r="DF139" i="4"/>
  <c r="DH22" i="2"/>
  <c r="DF22" i="4"/>
  <c r="DH455" i="2"/>
  <c r="DF455" i="4"/>
  <c r="DH225" i="2"/>
  <c r="DF225" i="4"/>
  <c r="DH305" i="2"/>
  <c r="DF305" i="4"/>
  <c r="DH414" i="2"/>
  <c r="DF414" i="4"/>
  <c r="DH355" i="2"/>
  <c r="DF355" i="4"/>
  <c r="DH469" i="2"/>
  <c r="DF469" i="4"/>
  <c r="DH45" i="2"/>
  <c r="DF45" i="4"/>
  <c r="DH221" i="2"/>
  <c r="DF221" i="4"/>
  <c r="DH220" i="2"/>
  <c r="DF220" i="4"/>
  <c r="DH459" i="2"/>
  <c r="DF459" i="4"/>
  <c r="DH119" i="2"/>
  <c r="DF119" i="4"/>
  <c r="DH274" i="2"/>
  <c r="DF274" i="4"/>
  <c r="EJ560" i="1"/>
  <c r="DK559" i="4" s="1"/>
  <c r="DI559" i="4"/>
  <c r="DH247" i="2"/>
  <c r="DF247" i="4"/>
  <c r="DH361" i="2"/>
  <c r="DF361" i="4"/>
  <c r="DH410" i="2"/>
  <c r="DF410" i="4"/>
  <c r="DI281" i="2"/>
  <c r="DI411" i="2"/>
  <c r="DK82" i="2"/>
  <c r="DJ121" i="2"/>
  <c r="DK343" i="2"/>
  <c r="DL389" i="2"/>
  <c r="DI65" i="2"/>
  <c r="DJ253" i="2"/>
  <c r="DK253" i="2"/>
  <c r="DL386" i="2"/>
  <c r="DK412" i="2"/>
  <c r="DJ412" i="2"/>
  <c r="DJ302" i="2"/>
  <c r="DL480" i="2"/>
  <c r="EI506" i="1"/>
  <c r="DJ505" i="4"/>
  <c r="DH505" i="2"/>
  <c r="EG508" i="1"/>
  <c r="DH507" i="4" s="1"/>
  <c r="DH507" i="2"/>
  <c r="DI398" i="2"/>
  <c r="DH515" i="2"/>
  <c r="DL127" i="2"/>
  <c r="DL365" i="2"/>
  <c r="DI435" i="2"/>
  <c r="DK36" i="2"/>
  <c r="DJ83" i="2"/>
  <c r="DI82" i="2"/>
  <c r="DY58" i="1"/>
  <c r="EB58" i="1" s="1"/>
  <c r="DH57" i="2"/>
  <c r="DK508" i="2"/>
  <c r="DI514" i="2"/>
  <c r="DJ514" i="2"/>
  <c r="EB155" i="1"/>
  <c r="DI343" i="2"/>
  <c r="DI38" i="2"/>
  <c r="DK390" i="2"/>
  <c r="DJ279" i="2"/>
  <c r="DL493" i="2"/>
  <c r="DK11" i="2"/>
  <c r="DL65" i="2"/>
  <c r="DK65" i="2"/>
  <c r="DK386" i="2"/>
  <c r="DL414" i="2"/>
  <c r="EG506" i="1"/>
  <c r="DH505" i="4"/>
  <c r="DJ398" i="2"/>
  <c r="DK388" i="2"/>
  <c r="ED96" i="1"/>
  <c r="DI122" i="2"/>
  <c r="DK124" i="2"/>
  <c r="DK387" i="2"/>
  <c r="DL36" i="2"/>
  <c r="DL82" i="2"/>
  <c r="DJ413" i="2"/>
  <c r="DK169" i="2"/>
  <c r="EH230" i="1"/>
  <c r="DI229" i="4" s="1"/>
  <c r="DH229" i="2"/>
  <c r="DK514" i="2"/>
  <c r="DJ343" i="2"/>
  <c r="DK112" i="2"/>
  <c r="DL246" i="2"/>
  <c r="DL281" i="2"/>
  <c r="DI387" i="2"/>
  <c r="DI489" i="2"/>
  <c r="DJ486" i="2"/>
  <c r="DJ82" i="2"/>
  <c r="DJ65" i="2"/>
  <c r="DL412" i="2"/>
  <c r="DK468" i="2"/>
  <c r="DL468" i="2"/>
  <c r="DJ132" i="2"/>
  <c r="EF239" i="1"/>
  <c r="DG238" i="4" s="1"/>
  <c r="DH238" i="2"/>
  <c r="DJ95" i="2"/>
  <c r="DI124" i="2"/>
  <c r="DJ330" i="2"/>
  <c r="DJ36" i="2"/>
  <c r="DI36" i="2"/>
  <c r="DL413" i="2"/>
  <c r="DJ11" i="2"/>
  <c r="DJ508" i="2"/>
  <c r="DL514" i="2"/>
  <c r="DL343" i="2"/>
  <c r="EG296" i="1"/>
  <c r="DH295" i="4"/>
  <c r="DH295" i="2"/>
  <c r="DJ233" i="2"/>
  <c r="DK246" i="2"/>
  <c r="DJ124" i="2"/>
  <c r="DJ366" i="2"/>
  <c r="DJ481" i="2"/>
  <c r="DK411" i="2"/>
  <c r="EC370" i="1"/>
  <c r="DI253" i="2"/>
  <c r="DL253" i="2"/>
  <c r="DJ479" i="2"/>
  <c r="DI508" i="2"/>
  <c r="EH506" i="1"/>
  <c r="DI505" i="4"/>
  <c r="DJ468" i="2"/>
  <c r="DL398" i="2"/>
  <c r="DI246" i="2"/>
  <c r="DI60" i="2"/>
  <c r="DL108" i="2"/>
  <c r="EC133" i="1"/>
  <c r="DJ301" i="2"/>
  <c r="DJ399" i="2"/>
  <c r="DJ411" i="2"/>
  <c r="DJ489" i="2"/>
  <c r="DK97" i="2"/>
  <c r="DL494" i="2"/>
  <c r="DL509" i="2"/>
  <c r="DK35" i="2"/>
  <c r="DZ241" i="1"/>
  <c r="DO240" i="2"/>
  <c r="DL302" i="2"/>
  <c r="DI37" i="2"/>
  <c r="EB317" i="1"/>
  <c r="DL470" i="2"/>
  <c r="DI504" i="2"/>
  <c r="DL38" i="2"/>
  <c r="DI390" i="2"/>
  <c r="DL387" i="2"/>
  <c r="DL411" i="2"/>
  <c r="DI482" i="2"/>
  <c r="DK489" i="2"/>
  <c r="DL105" i="2"/>
  <c r="DK165" i="2"/>
  <c r="DI165" i="2"/>
  <c r="DI254" i="2"/>
  <c r="DK302" i="2"/>
  <c r="DL342" i="2"/>
  <c r="DL492" i="2"/>
  <c r="EB128" i="1"/>
  <c r="DK235" i="2"/>
  <c r="DJ267" i="2"/>
  <c r="DL361" i="2"/>
  <c r="DI361" i="2"/>
  <c r="DL28" i="2"/>
  <c r="DI28" i="2"/>
  <c r="DK326" i="2"/>
  <c r="DI326" i="2"/>
  <c r="DZ354" i="1"/>
  <c r="DO353" i="2" s="1"/>
  <c r="DK77" i="2"/>
  <c r="DJ140" i="2"/>
  <c r="DI174" i="2"/>
  <c r="DL416" i="2"/>
  <c r="DL101" i="2"/>
  <c r="DI186" i="2"/>
  <c r="DI327" i="2"/>
  <c r="EC277" i="1"/>
  <c r="DJ106" i="2"/>
  <c r="DL419" i="2"/>
  <c r="DK47" i="2"/>
  <c r="DJ381" i="2"/>
  <c r="DI106" i="2"/>
  <c r="DI213" i="2"/>
  <c r="DI310" i="2"/>
  <c r="DJ287" i="2"/>
  <c r="DL287" i="2"/>
  <c r="DK306" i="2"/>
  <c r="EH355" i="1"/>
  <c r="DI354" i="4"/>
  <c r="DJ455" i="2"/>
  <c r="DL455" i="2"/>
  <c r="EI520" i="1"/>
  <c r="DJ519" i="4" s="1"/>
  <c r="DI53" i="2"/>
  <c r="DL151" i="2"/>
  <c r="DI151" i="2"/>
  <c r="DI190" i="2"/>
  <c r="EF444" i="1"/>
  <c r="DG443" i="4" s="1"/>
  <c r="DI3" i="2"/>
  <c r="DI420" i="2"/>
  <c r="DL456" i="2"/>
  <c r="DK456" i="2"/>
  <c r="DI469" i="2"/>
  <c r="DL469" i="2"/>
  <c r="EC446" i="1"/>
  <c r="DJ76" i="2"/>
  <c r="DK206" i="2"/>
  <c r="DI305" i="2"/>
  <c r="DJ174" i="2"/>
  <c r="DI224" i="2"/>
  <c r="DJ196" i="2"/>
  <c r="DK136" i="2"/>
  <c r="DK155" i="2"/>
  <c r="DK279" i="2"/>
  <c r="DH269" i="2"/>
  <c r="DJ493" i="2"/>
  <c r="DL273" i="2"/>
  <c r="DI237" i="2"/>
  <c r="DJ38" i="2"/>
  <c r="DL233" i="2"/>
  <c r="DJ246" i="2"/>
  <c r="DL132" i="2"/>
  <c r="DK281" i="2"/>
  <c r="DK330" i="2"/>
  <c r="DL97" i="2"/>
  <c r="DK494" i="2"/>
  <c r="DI509" i="2"/>
  <c r="DK509" i="2"/>
  <c r="DI35" i="2"/>
  <c r="DJ35" i="2"/>
  <c r="DI121" i="2"/>
  <c r="DK340" i="2"/>
  <c r="DJ37" i="2"/>
  <c r="DK37" i="2"/>
  <c r="DK316" i="2"/>
  <c r="DJ470" i="2"/>
  <c r="DL504" i="2"/>
  <c r="DK504" i="2"/>
  <c r="DK38" i="2"/>
  <c r="DL390" i="2"/>
  <c r="DI493" i="2"/>
  <c r="DI244" i="2"/>
  <c r="DK254" i="2"/>
  <c r="DK492" i="2"/>
  <c r="EB164" i="1"/>
  <c r="DL109" i="2"/>
  <c r="DJ421" i="2"/>
  <c r="DK67" i="2"/>
  <c r="DJ361" i="2"/>
  <c r="DK361" i="2"/>
  <c r="DK28" i="2"/>
  <c r="DJ28" i="2"/>
  <c r="DK248" i="2"/>
  <c r="DJ248" i="2"/>
  <c r="DJ326" i="2"/>
  <c r="DL323" i="2"/>
  <c r="DK53" i="2"/>
  <c r="DJ77" i="2"/>
  <c r="DL77" i="2"/>
  <c r="DL200" i="2"/>
  <c r="DK200" i="2"/>
  <c r="DJ200" i="2"/>
  <c r="DI416" i="2"/>
  <c r="DZ518" i="1"/>
  <c r="DO517" i="2"/>
  <c r="DH517" i="2"/>
  <c r="DJ101" i="2"/>
  <c r="DK101" i="2"/>
  <c r="DK186" i="2"/>
  <c r="DJ186" i="2"/>
  <c r="DL186" i="2"/>
  <c r="DJ327" i="2"/>
  <c r="DL327" i="2"/>
  <c r="DZ426" i="1"/>
  <c r="DO425" i="2" s="1"/>
  <c r="DJ67" i="2"/>
  <c r="DJ158" i="2"/>
  <c r="DK237" i="2"/>
  <c r="DL267" i="2"/>
  <c r="DK419" i="2"/>
  <c r="DJ419" i="2"/>
  <c r="DI419" i="2"/>
  <c r="EG445" i="1"/>
  <c r="DH444" i="4" s="1"/>
  <c r="DY445" i="1"/>
  <c r="DJ53" i="2"/>
  <c r="DI47" i="2"/>
  <c r="DI249" i="2"/>
  <c r="DL261" i="2"/>
  <c r="DI261" i="2"/>
  <c r="DL379" i="2"/>
  <c r="DL307" i="2"/>
  <c r="DK106" i="2"/>
  <c r="DL150" i="2"/>
  <c r="DI150" i="2"/>
  <c r="DK213" i="2"/>
  <c r="DL213" i="2"/>
  <c r="DJ213" i="2"/>
  <c r="DK310" i="2"/>
  <c r="DJ310" i="2"/>
  <c r="DL306" i="2"/>
  <c r="DJ306" i="2"/>
  <c r="DK346" i="2"/>
  <c r="DI135" i="2"/>
  <c r="DK151" i="2"/>
  <c r="DJ151" i="2"/>
  <c r="DL190" i="2"/>
  <c r="DI463" i="2"/>
  <c r="DL3" i="2"/>
  <c r="DI139" i="2"/>
  <c r="DL139" i="2"/>
  <c r="DK420" i="2"/>
  <c r="DJ452" i="2"/>
  <c r="DI452" i="2"/>
  <c r="DJ456" i="2"/>
  <c r="DK469" i="2"/>
  <c r="DJ469" i="2"/>
  <c r="DL445" i="2"/>
  <c r="DI76" i="2"/>
  <c r="DI206" i="2"/>
  <c r="DI267" i="2"/>
  <c r="EC466" i="1"/>
  <c r="DI103" i="2"/>
  <c r="DL143" i="2"/>
  <c r="DJ188" i="2"/>
  <c r="DI188" i="2"/>
  <c r="DL224" i="2"/>
  <c r="DK224" i="2"/>
  <c r="DJ224" i="2"/>
  <c r="DI196" i="2"/>
  <c r="DL32" i="2"/>
  <c r="DJ136" i="2"/>
  <c r="DH476" i="2"/>
  <c r="DH4" i="2"/>
  <c r="DL298" i="2"/>
  <c r="DJ298" i="2"/>
  <c r="DH298" i="2"/>
  <c r="DH458" i="2"/>
  <c r="DJ305" i="2"/>
  <c r="DJ390" i="2"/>
  <c r="DH116" i="2"/>
  <c r="DH227" i="2"/>
  <c r="DL106" i="2"/>
  <c r="DJ60" i="2"/>
  <c r="DL85" i="2"/>
  <c r="DJ290" i="2"/>
  <c r="DI290" i="2"/>
  <c r="DL290" i="2"/>
  <c r="DK493" i="2"/>
  <c r="DJ509" i="2"/>
  <c r="EJ76" i="1"/>
  <c r="DK75" i="4"/>
  <c r="DI286" i="2"/>
  <c r="DL434" i="2"/>
  <c r="DK434" i="2"/>
  <c r="DJ434" i="2"/>
  <c r="DK111" i="2"/>
  <c r="DI470" i="2"/>
  <c r="DI492" i="2"/>
  <c r="DJ504" i="2"/>
  <c r="DI233" i="2"/>
  <c r="DL124" i="2"/>
  <c r="DI279" i="2"/>
  <c r="DJ387" i="2"/>
  <c r="DI97" i="2"/>
  <c r="DK300" i="2"/>
  <c r="DK401" i="2"/>
  <c r="DI494" i="2"/>
  <c r="DK244" i="2"/>
  <c r="DL244" i="2"/>
  <c r="DH236" i="2"/>
  <c r="EH237" i="1"/>
  <c r="DI236" i="4" s="1"/>
  <c r="DL254" i="2"/>
  <c r="DK342" i="2"/>
  <c r="DL242" i="2"/>
  <c r="DI391" i="2"/>
  <c r="DJ110" i="2"/>
  <c r="EA194" i="1"/>
  <c r="DL235" i="2"/>
  <c r="DL421" i="2"/>
  <c r="DI67" i="2"/>
  <c r="DK158" i="2"/>
  <c r="DK181" i="2"/>
  <c r="DL181" i="2"/>
  <c r="DI181" i="2"/>
  <c r="DI214" i="2"/>
  <c r="DK267" i="2"/>
  <c r="DI248" i="2"/>
  <c r="DK323" i="2"/>
  <c r="DJ323" i="2"/>
  <c r="EI518" i="1"/>
  <c r="DJ517" i="4"/>
  <c r="DI140" i="2"/>
  <c r="DK174" i="2"/>
  <c r="DK416" i="2"/>
  <c r="DJ416" i="2"/>
  <c r="DI101" i="2"/>
  <c r="EF426" i="1"/>
  <c r="DG425" i="4"/>
  <c r="DL67" i="2"/>
  <c r="DI158" i="2"/>
  <c r="DJ103" i="2"/>
  <c r="DZ445" i="1"/>
  <c r="DO444" i="2" s="1"/>
  <c r="EH445" i="1"/>
  <c r="DI444" i="4" s="1"/>
  <c r="DI394" i="2"/>
  <c r="DJ394" i="2"/>
  <c r="DJ47" i="2"/>
  <c r="DL249" i="2"/>
  <c r="DK261" i="2"/>
  <c r="DJ261" i="2"/>
  <c r="DL322" i="2"/>
  <c r="DK322" i="2"/>
  <c r="DJ322" i="2"/>
  <c r="DI415" i="2"/>
  <c r="DJ150" i="2"/>
  <c r="DK150" i="2"/>
  <c r="DL237" i="2"/>
  <c r="DK287" i="2"/>
  <c r="EA355" i="1"/>
  <c r="EI355" i="1"/>
  <c r="DJ354" i="4"/>
  <c r="EC355" i="1"/>
  <c r="DI455" i="2"/>
  <c r="DK52" i="2"/>
  <c r="DK273" i="2"/>
  <c r="DI346" i="2"/>
  <c r="DL346" i="2"/>
  <c r="EC520" i="1"/>
  <c r="DJ135" i="2"/>
  <c r="DL135" i="2"/>
  <c r="DJ463" i="2"/>
  <c r="EH444" i="1"/>
  <c r="DI443" i="4" s="1"/>
  <c r="DK3" i="2"/>
  <c r="DK139" i="2"/>
  <c r="DJ139" i="2"/>
  <c r="DL420" i="2"/>
  <c r="DJ420" i="2"/>
  <c r="ED427" i="1"/>
  <c r="EC427" i="1"/>
  <c r="DL452" i="2"/>
  <c r="DK452" i="2"/>
  <c r="DL76" i="2"/>
  <c r="DL206" i="2"/>
  <c r="EB466" i="1"/>
  <c r="DL305" i="2"/>
  <c r="DJ143" i="2"/>
  <c r="DI143" i="2"/>
  <c r="DK188" i="2"/>
  <c r="DK196" i="2"/>
  <c r="DL459" i="2"/>
  <c r="DI459" i="2"/>
  <c r="DK32" i="2"/>
  <c r="DJ32" i="2"/>
  <c r="DI32" i="2"/>
  <c r="DJ471" i="2"/>
  <c r="DK381" i="2"/>
  <c r="EB89" i="1"/>
  <c r="EE560" i="1"/>
  <c r="DI559" i="2"/>
  <c r="DH31" i="2"/>
  <c r="DH162" i="2"/>
  <c r="DK233" i="2"/>
  <c r="DK60" i="2"/>
  <c r="DL60" i="2"/>
  <c r="DL279" i="2"/>
  <c r="DK399" i="2"/>
  <c r="DL489" i="2"/>
  <c r="DJ97" i="2"/>
  <c r="DK290" i="2"/>
  <c r="DK478" i="2"/>
  <c r="DL35" i="2"/>
  <c r="EB76" i="1"/>
  <c r="DJ286" i="2"/>
  <c r="DK286" i="2"/>
  <c r="DL286" i="2"/>
  <c r="DL340" i="2"/>
  <c r="DI434" i="2"/>
  <c r="DL37" i="2"/>
  <c r="DY378" i="1"/>
  <c r="DH377" i="2"/>
  <c r="DL126" i="2"/>
  <c r="DL399" i="2"/>
  <c r="DL482" i="2"/>
  <c r="DJ494" i="2"/>
  <c r="DJ105" i="2"/>
  <c r="DJ244" i="2"/>
  <c r="EC237" i="1"/>
  <c r="DJ254" i="2"/>
  <c r="DK414" i="2"/>
  <c r="DL508" i="2"/>
  <c r="EA81" i="1"/>
  <c r="DJ242" i="2"/>
  <c r="DK391" i="2"/>
  <c r="EA164" i="1"/>
  <c r="DI42" i="2"/>
  <c r="DJ181" i="2"/>
  <c r="DJ237" i="2"/>
  <c r="DJ214" i="2"/>
  <c r="DL214" i="2"/>
  <c r="DK214" i="2"/>
  <c r="DL248" i="2"/>
  <c r="DL326" i="2"/>
  <c r="DI323" i="2"/>
  <c r="EH354" i="1"/>
  <c r="DI353" i="4" s="1"/>
  <c r="EI354" i="1"/>
  <c r="DJ353" i="4"/>
  <c r="DI77" i="2"/>
  <c r="DL140" i="2"/>
  <c r="DK140" i="2"/>
  <c r="DL174" i="2"/>
  <c r="DI200" i="2"/>
  <c r="EI335" i="1"/>
  <c r="DJ334" i="4"/>
  <c r="DH334" i="2"/>
  <c r="DK327" i="2"/>
  <c r="EG426" i="1"/>
  <c r="DH425" i="4"/>
  <c r="DI421" i="2"/>
  <c r="DJ52" i="2"/>
  <c r="DL103" i="2"/>
  <c r="EF445" i="1"/>
  <c r="DG444" i="4"/>
  <c r="DL53" i="2"/>
  <c r="DL394" i="2"/>
  <c r="DK394" i="2"/>
  <c r="DK463" i="2"/>
  <c r="DL47" i="2"/>
  <c r="DJ249" i="2"/>
  <c r="DK249" i="2"/>
  <c r="DI322" i="2"/>
  <c r="DL415" i="2"/>
  <c r="DK415" i="2"/>
  <c r="DJ415" i="2"/>
  <c r="DL158" i="2"/>
  <c r="DL310" i="2"/>
  <c r="DI287" i="2"/>
  <c r="DI306" i="2"/>
  <c r="EF355" i="1"/>
  <c r="DG354" i="4" s="1"/>
  <c r="DK455" i="2"/>
  <c r="DL52" i="2"/>
  <c r="DK103" i="2"/>
  <c r="DJ273" i="2"/>
  <c r="DJ346" i="2"/>
  <c r="EF520" i="1"/>
  <c r="DG519" i="4"/>
  <c r="DK135" i="2"/>
  <c r="DJ3" i="2"/>
  <c r="DI456" i="2"/>
  <c r="DK76" i="2"/>
  <c r="DJ206" i="2"/>
  <c r="DI52" i="2"/>
  <c r="DK305" i="2"/>
  <c r="DK143" i="2"/>
  <c r="DL188" i="2"/>
  <c r="DL196" i="2"/>
  <c r="DJ459" i="2"/>
  <c r="DK459" i="2"/>
  <c r="DI136" i="2"/>
  <c r="DL136" i="2"/>
  <c r="EB423" i="1"/>
  <c r="DH422" i="2"/>
  <c r="DL88" i="2"/>
  <c r="DH451" i="2"/>
  <c r="EG452" i="1"/>
  <c r="DH451" i="4" s="1"/>
  <c r="DY452" i="1"/>
  <c r="DZ452" i="1"/>
  <c r="DO451" i="2" s="1"/>
  <c r="DK421" i="2"/>
  <c r="DI273" i="2"/>
  <c r="DL463" i="2"/>
  <c r="DK105" i="2"/>
  <c r="DH337" i="2"/>
  <c r="DK275" i="2"/>
  <c r="EF517" i="1"/>
  <c r="DG516" i="4" s="1"/>
  <c r="EG517" i="1"/>
  <c r="DH516" i="4"/>
  <c r="EI517" i="1"/>
  <c r="DJ516" i="4"/>
  <c r="EH517" i="1"/>
  <c r="DI516" i="4"/>
  <c r="DY517" i="1"/>
  <c r="DZ517" i="1"/>
  <c r="DO516" i="2"/>
  <c r="EB86" i="1"/>
  <c r="DY508" i="1"/>
  <c r="EB508" i="1"/>
  <c r="EJ243" i="1"/>
  <c r="DK242" i="4"/>
  <c r="EA63" i="1"/>
  <c r="EB85" i="1"/>
  <c r="EC110" i="1"/>
  <c r="ED281" i="1"/>
  <c r="EC119" i="1"/>
  <c r="EB205" i="1"/>
  <c r="EH378" i="1"/>
  <c r="DI377" i="4"/>
  <c r="EG337" i="1"/>
  <c r="DH336" i="4" s="1"/>
  <c r="DY337" i="1"/>
  <c r="EH337" i="1"/>
  <c r="DI336" i="4"/>
  <c r="DZ337" i="1"/>
  <c r="EI337" i="1"/>
  <c r="DJ336" i="4"/>
  <c r="EF337" i="1"/>
  <c r="EA442" i="1"/>
  <c r="DY354" i="1"/>
  <c r="DY518" i="1"/>
  <c r="ED277" i="1"/>
  <c r="DY426" i="1"/>
  <c r="EI426" i="1"/>
  <c r="DJ425" i="4"/>
  <c r="DY429" i="1"/>
  <c r="DZ429" i="1"/>
  <c r="DO428" i="2"/>
  <c r="EI429" i="1"/>
  <c r="DJ428" i="4" s="1"/>
  <c r="EH429" i="1"/>
  <c r="DI428" i="4"/>
  <c r="EG429" i="1"/>
  <c r="DH428" i="4"/>
  <c r="EI351" i="1"/>
  <c r="DJ350" i="4"/>
  <c r="EC442" i="1"/>
  <c r="EI445" i="1"/>
  <c r="DJ444" i="4"/>
  <c r="EG518" i="1"/>
  <c r="DH517" i="4"/>
  <c r="DZ352" i="1"/>
  <c r="EG442" i="1"/>
  <c r="DH441" i="4" s="1"/>
  <c r="EI334" i="1"/>
  <c r="DJ333" i="4" s="1"/>
  <c r="DZ334" i="1"/>
  <c r="DO333" i="2"/>
  <c r="EF334" i="1"/>
  <c r="DG333" i="4"/>
  <c r="EG334" i="1"/>
  <c r="DH333" i="4" s="1"/>
  <c r="EH334" i="1"/>
  <c r="DI333" i="4" s="1"/>
  <c r="DY334" i="1"/>
  <c r="DZ444" i="1"/>
  <c r="DO443" i="2"/>
  <c r="EG444" i="1"/>
  <c r="DH443" i="4" s="1"/>
  <c r="EI444" i="1"/>
  <c r="DJ443" i="4"/>
  <c r="DY356" i="1"/>
  <c r="DZ356" i="1"/>
  <c r="EB380" i="1"/>
  <c r="EJ446" i="1"/>
  <c r="DK445" i="4"/>
  <c r="DY383" i="1"/>
  <c r="EG383" i="1"/>
  <c r="DH382" i="4"/>
  <c r="DZ383" i="1"/>
  <c r="DO382" i="2"/>
  <c r="EF383" i="1"/>
  <c r="DG382" i="4" s="1"/>
  <c r="EH383" i="1"/>
  <c r="DI382" i="4" s="1"/>
  <c r="EI383" i="1"/>
  <c r="DJ382" i="4"/>
  <c r="DY300" i="1"/>
  <c r="DZ300" i="1"/>
  <c r="EG300" i="1"/>
  <c r="DH299" i="4" s="1"/>
  <c r="EB442" i="1"/>
  <c r="ED466" i="1"/>
  <c r="DZ192" i="1"/>
  <c r="DO191" i="2"/>
  <c r="EF192" i="1"/>
  <c r="DG191" i="4"/>
  <c r="DY192" i="1"/>
  <c r="EH192" i="1"/>
  <c r="DI191" i="4"/>
  <c r="EI192" i="1"/>
  <c r="DJ191" i="4" s="1"/>
  <c r="EG192" i="1"/>
  <c r="DH191" i="4" s="1"/>
  <c r="EI332" i="1"/>
  <c r="DJ331" i="4"/>
  <c r="EF332" i="1"/>
  <c r="DG331" i="4"/>
  <c r="DY332" i="1"/>
  <c r="DZ332" i="1"/>
  <c r="DO331" i="2"/>
  <c r="EC403" i="1"/>
  <c r="EF318" i="1"/>
  <c r="DG317" i="4"/>
  <c r="EI318" i="1"/>
  <c r="DJ317" i="4"/>
  <c r="DY318" i="1"/>
  <c r="EH318" i="1"/>
  <c r="DI317" i="4"/>
  <c r="DZ318" i="1"/>
  <c r="EG318" i="1"/>
  <c r="DH317" i="4"/>
  <c r="EF423" i="1"/>
  <c r="DG422" i="4"/>
  <c r="ED423" i="1"/>
  <c r="EG430" i="1"/>
  <c r="DH429" i="4" s="1"/>
  <c r="EI430" i="1"/>
  <c r="DJ429" i="4"/>
  <c r="DZ430" i="1"/>
  <c r="DO429" i="2"/>
  <c r="DY430" i="1"/>
  <c r="EC430" i="1" s="1"/>
  <c r="DK429" i="2" s="1"/>
  <c r="EH430" i="1"/>
  <c r="DI429" i="4" s="1"/>
  <c r="EG309" i="1"/>
  <c r="DH308" i="4"/>
  <c r="EB446" i="1"/>
  <c r="ED339" i="1"/>
  <c r="EG340" i="1"/>
  <c r="DH339" i="4" s="1"/>
  <c r="ED382" i="1"/>
  <c r="EA89" i="1"/>
  <c r="EI95" i="1"/>
  <c r="DJ94" i="4"/>
  <c r="EB95" i="1"/>
  <c r="EG177" i="1"/>
  <c r="DH176" i="4"/>
  <c r="ED279" i="1"/>
  <c r="EB279" i="1"/>
  <c r="EA308" i="1"/>
  <c r="EC123" i="1"/>
  <c r="EJ132" i="1"/>
  <c r="DK131" i="4"/>
  <c r="EF508" i="1"/>
  <c r="DG507" i="4" s="1"/>
  <c r="EG58" i="1"/>
  <c r="DH57" i="4"/>
  <c r="DZ58" i="1"/>
  <c r="EH58" i="1"/>
  <c r="DI57" i="4" s="1"/>
  <c r="EC92" i="1"/>
  <c r="EA155" i="1"/>
  <c r="DZ296" i="1"/>
  <c r="EA170" i="1"/>
  <c r="EF506" i="1"/>
  <c r="DG505" i="4" s="1"/>
  <c r="EI476" i="1"/>
  <c r="DJ475" i="4" s="1"/>
  <c r="EH516" i="1"/>
  <c r="DI515" i="4"/>
  <c r="EB21" i="1"/>
  <c r="EH508" i="1"/>
  <c r="DI507" i="4"/>
  <c r="ED12" i="1"/>
  <c r="EG237" i="1"/>
  <c r="DH236" i="4" s="1"/>
  <c r="DZ237" i="1"/>
  <c r="DO236" i="2"/>
  <c r="EI378" i="1"/>
  <c r="DJ377" i="4" s="1"/>
  <c r="DY467" i="1"/>
  <c r="DZ467" i="1"/>
  <c r="DO466" i="2"/>
  <c r="EI467" i="1"/>
  <c r="DJ466" i="4"/>
  <c r="DZ260" i="1"/>
  <c r="DO259" i="2"/>
  <c r="DY260" i="1"/>
  <c r="EG424" i="1"/>
  <c r="DH423" i="4" s="1"/>
  <c r="EF424" i="1"/>
  <c r="DG423" i="4" s="1"/>
  <c r="EH424" i="1"/>
  <c r="DI423" i="4"/>
  <c r="DZ424" i="1"/>
  <c r="DO423" i="2" s="1"/>
  <c r="EI424" i="1"/>
  <c r="DJ423" i="4" s="1"/>
  <c r="DY424" i="1"/>
  <c r="DZ148" i="1"/>
  <c r="DO147" i="2"/>
  <c r="EH148" i="1"/>
  <c r="DI147" i="4"/>
  <c r="EG148" i="1"/>
  <c r="DH147" i="4"/>
  <c r="EI148" i="1"/>
  <c r="DJ147" i="4"/>
  <c r="DY148" i="1"/>
  <c r="DZ378" i="1"/>
  <c r="DO377" i="2"/>
  <c r="EI184" i="1"/>
  <c r="DJ183" i="4" s="1"/>
  <c r="DY184" i="1"/>
  <c r="EF184" i="1"/>
  <c r="DG183" i="4"/>
  <c r="EG184" i="1"/>
  <c r="DH183" i="4"/>
  <c r="EH184" i="1"/>
  <c r="DI183" i="4"/>
  <c r="DZ184" i="1"/>
  <c r="DO183" i="2"/>
  <c r="EF425" i="1"/>
  <c r="DG424" i="4"/>
  <c r="DZ425" i="1"/>
  <c r="DO424" i="2"/>
  <c r="EI425" i="1"/>
  <c r="DJ424" i="4" s="1"/>
  <c r="DY425" i="1"/>
  <c r="EG425" i="1"/>
  <c r="DH424" i="4" s="1"/>
  <c r="EH425" i="1"/>
  <c r="DI424" i="4" s="1"/>
  <c r="EH258" i="1"/>
  <c r="DI257" i="4"/>
  <c r="DY258" i="1"/>
  <c r="DZ258" i="1"/>
  <c r="DO257" i="2"/>
  <c r="EI258" i="1"/>
  <c r="DJ257" i="4"/>
  <c r="DY167" i="1"/>
  <c r="EF167" i="1"/>
  <c r="DG166" i="4"/>
  <c r="DZ167" i="1"/>
  <c r="EI167" i="1"/>
  <c r="DJ166" i="4"/>
  <c r="EI352" i="1"/>
  <c r="DJ351" i="4" s="1"/>
  <c r="EI448" i="1"/>
  <c r="DJ447" i="4"/>
  <c r="EH448" i="1"/>
  <c r="DI447" i="4" s="1"/>
  <c r="DZ448" i="1"/>
  <c r="DO447" i="2"/>
  <c r="EG448" i="1"/>
  <c r="DH447" i="4" s="1"/>
  <c r="DY448" i="1"/>
  <c r="EF448" i="1"/>
  <c r="DG447" i="4"/>
  <c r="EH179" i="1"/>
  <c r="DI178" i="4" s="1"/>
  <c r="DZ179" i="1"/>
  <c r="EF179" i="1"/>
  <c r="DG178" i="4" s="1"/>
  <c r="EI179" i="1"/>
  <c r="DJ178" i="4"/>
  <c r="EG179" i="1"/>
  <c r="DH178" i="4" s="1"/>
  <c r="DY179" i="1"/>
  <c r="EH42" i="1"/>
  <c r="DI41" i="4"/>
  <c r="DY42" i="1"/>
  <c r="DZ42" i="1"/>
  <c r="DO41" i="2"/>
  <c r="EI42" i="1"/>
  <c r="DJ41" i="4" s="1"/>
  <c r="EG42" i="1"/>
  <c r="DH41" i="4"/>
  <c r="DZ428" i="1"/>
  <c r="DO427" i="2" s="1"/>
  <c r="EH428" i="1"/>
  <c r="DI427" i="4"/>
  <c r="EI428" i="1"/>
  <c r="DJ427" i="4" s="1"/>
  <c r="DY428" i="1"/>
  <c r="EF428" i="1"/>
  <c r="DG427" i="4"/>
  <c r="EG428" i="1"/>
  <c r="DH427" i="4"/>
  <c r="DY450" i="1"/>
  <c r="DZ450" i="1"/>
  <c r="DO449" i="2" s="1"/>
  <c r="EF450" i="1"/>
  <c r="DG449" i="4"/>
  <c r="EH450" i="1"/>
  <c r="DI449" i="4" s="1"/>
  <c r="EI450" i="1"/>
  <c r="DJ449" i="4"/>
  <c r="EG450" i="1"/>
  <c r="DH449" i="4" s="1"/>
  <c r="EA380" i="1"/>
  <c r="EG260" i="1"/>
  <c r="DH259" i="4"/>
  <c r="EG46" i="1"/>
  <c r="DH45" i="4"/>
  <c r="EH46" i="1"/>
  <c r="DI45" i="4"/>
  <c r="DY46" i="1"/>
  <c r="DZ46" i="1"/>
  <c r="DO45" i="2"/>
  <c r="EF46" i="1"/>
  <c r="DG45" i="4" s="1"/>
  <c r="EI46" i="1"/>
  <c r="DJ45" i="4"/>
  <c r="DY222" i="1"/>
  <c r="DZ222" i="1"/>
  <c r="EI222" i="1"/>
  <c r="DJ221" i="4" s="1"/>
  <c r="EG222" i="1"/>
  <c r="DH221" i="4" s="1"/>
  <c r="EF222" i="1"/>
  <c r="DG221" i="4" s="1"/>
  <c r="EH222" i="1"/>
  <c r="DI221" i="4" s="1"/>
  <c r="ED403" i="1"/>
  <c r="DZ512" i="1"/>
  <c r="DO511" i="2"/>
  <c r="DY512" i="1"/>
  <c r="DY443" i="1"/>
  <c r="EH443" i="1"/>
  <c r="DI442" i="4"/>
  <c r="EG443" i="1"/>
  <c r="DH442" i="4" s="1"/>
  <c r="DZ443" i="1"/>
  <c r="DO442" i="2"/>
  <c r="EI443" i="1"/>
  <c r="DJ442" i="4"/>
  <c r="EF443" i="1"/>
  <c r="DG442" i="4"/>
  <c r="EF409" i="1"/>
  <c r="DG408" i="4" s="1"/>
  <c r="EG409" i="1"/>
  <c r="DH408" i="4"/>
  <c r="EH409" i="1"/>
  <c r="DI408" i="4"/>
  <c r="EI409" i="1"/>
  <c r="DJ408" i="4"/>
  <c r="DY409" i="1"/>
  <c r="DZ409" i="1"/>
  <c r="DO408" i="2"/>
  <c r="EJ472" i="1"/>
  <c r="DK471" i="4" s="1"/>
  <c r="EA446" i="1"/>
  <c r="EA339" i="1"/>
  <c r="EF95" i="1"/>
  <c r="DG94" i="4" s="1"/>
  <c r="ED177" i="1"/>
  <c r="EF58" i="1"/>
  <c r="DG57" i="4"/>
  <c r="EI58" i="1"/>
  <c r="DJ57" i="4" s="1"/>
  <c r="EI296" i="1"/>
  <c r="DJ295" i="4" s="1"/>
  <c r="EB370" i="1"/>
  <c r="EB185" i="1"/>
  <c r="DZ516" i="1"/>
  <c r="DO515" i="2" s="1"/>
  <c r="ED157" i="1"/>
  <c r="ED437" i="1"/>
  <c r="DY513" i="1"/>
  <c r="DZ513" i="1"/>
  <c r="DO512" i="2"/>
  <c r="EF513" i="1"/>
  <c r="DG512" i="4" s="1"/>
  <c r="EI513" i="1"/>
  <c r="DJ512" i="4"/>
  <c r="EH513" i="1"/>
  <c r="DI512" i="4" s="1"/>
  <c r="EG513" i="1"/>
  <c r="DH512" i="4" s="1"/>
  <c r="EG476" i="1"/>
  <c r="DH475" i="4" s="1"/>
  <c r="EJ164" i="1"/>
  <c r="DK163" i="4"/>
  <c r="EJ194" i="1"/>
  <c r="DK193" i="4" s="1"/>
  <c r="EH126" i="1"/>
  <c r="DI125" i="4" s="1"/>
  <c r="EG126" i="1"/>
  <c r="DH125" i="4" s="1"/>
  <c r="EI126" i="1"/>
  <c r="DJ125" i="4"/>
  <c r="DZ126" i="1"/>
  <c r="DO125" i="2" s="1"/>
  <c r="EF126" i="1"/>
  <c r="DG125" i="4" s="1"/>
  <c r="DY126" i="1"/>
  <c r="EG378" i="1"/>
  <c r="DH377" i="4"/>
  <c r="DY150" i="1"/>
  <c r="EI150" i="1"/>
  <c r="DJ149" i="4" s="1"/>
  <c r="DZ150" i="1"/>
  <c r="DO149" i="2" s="1"/>
  <c r="EH150" i="1"/>
  <c r="DI149" i="4" s="1"/>
  <c r="EF150" i="1"/>
  <c r="DG149" i="4" s="1"/>
  <c r="EG150" i="1"/>
  <c r="DH149" i="4" s="1"/>
  <c r="DZ449" i="1"/>
  <c r="DO448" i="2" s="1"/>
  <c r="EF449" i="1"/>
  <c r="DG448" i="4" s="1"/>
  <c r="DY146" i="1"/>
  <c r="ED146" i="1" s="1"/>
  <c r="EH146" i="1"/>
  <c r="DI145" i="4" s="1"/>
  <c r="DZ146" i="1"/>
  <c r="DO145" i="2" s="1"/>
  <c r="EG146" i="1"/>
  <c r="DH145" i="4" s="1"/>
  <c r="EI146" i="1"/>
  <c r="DJ145" i="4" s="1"/>
  <c r="EF146" i="1"/>
  <c r="DG145" i="4" s="1"/>
  <c r="EH259" i="1"/>
  <c r="DI258" i="4" s="1"/>
  <c r="DY259" i="1"/>
  <c r="DZ259" i="1"/>
  <c r="DO258" i="2"/>
  <c r="EI259" i="1"/>
  <c r="DJ258" i="4"/>
  <c r="EF259" i="1"/>
  <c r="DG258" i="4"/>
  <c r="EG259" i="1"/>
  <c r="DH258" i="4"/>
  <c r="EH476" i="1"/>
  <c r="DI475" i="4"/>
  <c r="DY476" i="1"/>
  <c r="DZ476" i="1"/>
  <c r="DO475" i="2" s="1"/>
  <c r="EF476" i="1"/>
  <c r="DG475" i="4" s="1"/>
  <c r="EB277" i="1"/>
  <c r="DZ405" i="1"/>
  <c r="DO404" i="2"/>
  <c r="DY405" i="1"/>
  <c r="EG405" i="1"/>
  <c r="DH404" i="4" s="1"/>
  <c r="EI405" i="1"/>
  <c r="DJ404" i="4" s="1"/>
  <c r="EF405" i="1"/>
  <c r="DG404" i="4" s="1"/>
  <c r="EH405" i="1"/>
  <c r="DI404" i="4" s="1"/>
  <c r="EH426" i="1"/>
  <c r="DI425" i="4" s="1"/>
  <c r="DY351" i="1"/>
  <c r="EH351" i="1"/>
  <c r="DI350" i="4"/>
  <c r="DZ351" i="1"/>
  <c r="DO350" i="2"/>
  <c r="EH442" i="1"/>
  <c r="DI441" i="4"/>
  <c r="EH352" i="1"/>
  <c r="DI351" i="4"/>
  <c r="EJ382" i="1"/>
  <c r="DK381" i="4"/>
  <c r="DY379" i="1"/>
  <c r="EF379" i="1"/>
  <c r="DG378" i="4" s="1"/>
  <c r="EG379" i="1"/>
  <c r="DH378" i="4" s="1"/>
  <c r="EH379" i="1"/>
  <c r="DI378" i="4" s="1"/>
  <c r="ED379" i="1"/>
  <c r="EI379" i="1"/>
  <c r="DJ378" i="4"/>
  <c r="DZ379" i="1"/>
  <c r="DO378" i="2"/>
  <c r="DY22" i="1"/>
  <c r="EF22" i="1"/>
  <c r="DG21" i="4" s="1"/>
  <c r="EG22" i="1"/>
  <c r="DH21" i="4" s="1"/>
  <c r="EH22" i="1"/>
  <c r="DI21" i="4" s="1"/>
  <c r="EI22" i="1"/>
  <c r="DJ21" i="4" s="1"/>
  <c r="DZ22" i="1"/>
  <c r="DO21" i="2" s="1"/>
  <c r="DY91" i="1"/>
  <c r="EF91" i="1"/>
  <c r="DG90" i="4"/>
  <c r="EI91" i="1"/>
  <c r="DJ90" i="4"/>
  <c r="EH91" i="1"/>
  <c r="DI90" i="4"/>
  <c r="DZ91" i="1"/>
  <c r="DO90" i="2"/>
  <c r="EG91" i="1"/>
  <c r="DH90" i="4"/>
  <c r="EH520" i="1"/>
  <c r="DI519" i="4"/>
  <c r="EG520" i="1"/>
  <c r="DH519" i="4"/>
  <c r="EA520" i="1"/>
  <c r="ED520" i="1"/>
  <c r="EC380" i="1"/>
  <c r="EC339" i="1"/>
  <c r="EH512" i="1"/>
  <c r="DI511" i="4"/>
  <c r="EI512" i="1"/>
  <c r="DJ511" i="4" s="1"/>
  <c r="EG512" i="1"/>
  <c r="DH511" i="4"/>
  <c r="EI219" i="1"/>
  <c r="DJ218" i="4"/>
  <c r="DZ219" i="1"/>
  <c r="DO218" i="2"/>
  <c r="EH219" i="1"/>
  <c r="DI218" i="4" s="1"/>
  <c r="DY219" i="1"/>
  <c r="EF219" i="1"/>
  <c r="DG218" i="4" s="1"/>
  <c r="EG219" i="1"/>
  <c r="DH218" i="4"/>
  <c r="EC423" i="1"/>
  <c r="EG423" i="1"/>
  <c r="DH422" i="4" s="1"/>
  <c r="EF309" i="1"/>
  <c r="DG308" i="4"/>
  <c r="EB429" i="1"/>
  <c r="EF148" i="1"/>
  <c r="DG147" i="4" s="1"/>
  <c r="EH518" i="1"/>
  <c r="DI517" i="4" s="1"/>
  <c r="ED95" i="1"/>
  <c r="EA95" i="1"/>
  <c r="EG451" i="1"/>
  <c r="DH450" i="4" s="1"/>
  <c r="DY451" i="1"/>
  <c r="EI451" i="1"/>
  <c r="DJ450" i="4"/>
  <c r="EF451" i="1"/>
  <c r="DG450" i="4" s="1"/>
  <c r="EH451" i="1"/>
  <c r="DI450" i="4"/>
  <c r="DZ451" i="1"/>
  <c r="DO450" i="2"/>
  <c r="EF296" i="1"/>
  <c r="DG295" i="4" s="1"/>
  <c r="ED368" i="1"/>
  <c r="DZ508" i="1"/>
  <c r="DO507" i="2" s="1"/>
  <c r="DZ506" i="1"/>
  <c r="DO505" i="2"/>
  <c r="DY506" i="1"/>
  <c r="EI516" i="1"/>
  <c r="DJ515" i="4" s="1"/>
  <c r="EF516" i="1"/>
  <c r="DG515" i="4"/>
  <c r="ED317" i="1"/>
  <c r="EA317" i="1"/>
  <c r="EA73" i="1"/>
  <c r="EA119" i="1"/>
  <c r="ED205" i="1"/>
  <c r="EF378" i="1"/>
  <c r="DG377" i="4" s="1"/>
  <c r="EH449" i="1"/>
  <c r="DI448" i="4" s="1"/>
  <c r="DZ147" i="1"/>
  <c r="DO146" i="2"/>
  <c r="EF147" i="1"/>
  <c r="DG146" i="4" s="1"/>
  <c r="EI147" i="1"/>
  <c r="DJ146" i="4" s="1"/>
  <c r="DY147" i="1"/>
  <c r="EH147" i="1"/>
  <c r="DI146" i="4"/>
  <c r="EG147" i="1"/>
  <c r="DH146" i="4"/>
  <c r="DY335" i="1"/>
  <c r="DZ335" i="1"/>
  <c r="DO334" i="2" s="1"/>
  <c r="DY441" i="1"/>
  <c r="EF441" i="1"/>
  <c r="DG440" i="4"/>
  <c r="EG441" i="1"/>
  <c r="DH440" i="4"/>
  <c r="DZ441" i="1"/>
  <c r="DO440" i="2" s="1"/>
  <c r="EH441" i="1"/>
  <c r="DI440" i="4"/>
  <c r="EI441" i="1"/>
  <c r="DJ440" i="4"/>
  <c r="EH404" i="1"/>
  <c r="DI403" i="4"/>
  <c r="EF404" i="1"/>
  <c r="DG403" i="4" s="1"/>
  <c r="DZ404" i="1"/>
  <c r="DO403" i="2"/>
  <c r="DY404" i="1"/>
  <c r="EG404" i="1"/>
  <c r="DH403" i="4"/>
  <c r="EI404" i="1"/>
  <c r="DJ403" i="4" s="1"/>
  <c r="DY474" i="1"/>
  <c r="EI474" i="1"/>
  <c r="DJ473" i="4"/>
  <c r="DZ474" i="1"/>
  <c r="DO473" i="2"/>
  <c r="EF474" i="1"/>
  <c r="DG473" i="4"/>
  <c r="EH474" i="1"/>
  <c r="DI473" i="4" s="1"/>
  <c r="EG474" i="1"/>
  <c r="DH473" i="4"/>
  <c r="EF351" i="1"/>
  <c r="DG350" i="4"/>
  <c r="EG351" i="1"/>
  <c r="DH350" i="4"/>
  <c r="DY171" i="1"/>
  <c r="DZ171" i="1"/>
  <c r="DO170" i="2"/>
  <c r="DZ244" i="1"/>
  <c r="DO243" i="2" s="1"/>
  <c r="EF244" i="1"/>
  <c r="DG243" i="4"/>
  <c r="EI244" i="1"/>
  <c r="DJ243" i="4" s="1"/>
  <c r="EG244" i="1"/>
  <c r="DH243" i="4" s="1"/>
  <c r="DY244" i="1"/>
  <c r="EH244" i="1"/>
  <c r="DI243" i="4"/>
  <c r="DY449" i="1"/>
  <c r="EF489" i="1"/>
  <c r="DG488" i="4" s="1"/>
  <c r="EG489" i="1"/>
  <c r="DH488" i="4" s="1"/>
  <c r="DZ489" i="1"/>
  <c r="DO488" i="2" s="1"/>
  <c r="EH489" i="1"/>
  <c r="DI488" i="4"/>
  <c r="EI489" i="1"/>
  <c r="DJ488" i="4" s="1"/>
  <c r="DY489" i="1"/>
  <c r="EF352" i="1"/>
  <c r="DG351" i="4"/>
  <c r="DY352" i="1"/>
  <c r="EG352" i="1"/>
  <c r="DH351" i="4"/>
  <c r="EJ339" i="1"/>
  <c r="DK338" i="4" s="1"/>
  <c r="DZ23" i="1"/>
  <c r="DZ312" i="1"/>
  <c r="EG312" i="1"/>
  <c r="DH311" i="4" s="1"/>
  <c r="EI312" i="1"/>
  <c r="DJ311" i="4"/>
  <c r="EH312" i="1"/>
  <c r="DI311" i="4" s="1"/>
  <c r="EF312" i="1"/>
  <c r="DG311" i="4" s="1"/>
  <c r="DY312" i="1"/>
  <c r="EF442" i="1"/>
  <c r="DG441" i="4"/>
  <c r="DZ333" i="1"/>
  <c r="DO332" i="2"/>
  <c r="EI333" i="1"/>
  <c r="DJ332" i="4" s="1"/>
  <c r="DY333" i="1"/>
  <c r="EG333" i="1"/>
  <c r="DH332" i="4" s="1"/>
  <c r="EH333" i="1"/>
  <c r="DI332" i="4" s="1"/>
  <c r="EF333" i="1"/>
  <c r="DG332" i="4" s="1"/>
  <c r="EJ403" i="1"/>
  <c r="DK402" i="4" s="1"/>
  <c r="DY444" i="1"/>
  <c r="DZ124" i="1"/>
  <c r="DO123" i="2"/>
  <c r="EG124" i="1"/>
  <c r="DH123" i="4"/>
  <c r="DY124" i="1"/>
  <c r="EI124" i="1"/>
  <c r="DJ123" i="4" s="1"/>
  <c r="EH124" i="1"/>
  <c r="DI123" i="4" s="1"/>
  <c r="EF124" i="1"/>
  <c r="DG123" i="4" s="1"/>
  <c r="EI442" i="1"/>
  <c r="DJ441" i="4" s="1"/>
  <c r="EF466" i="1"/>
  <c r="DG465" i="4" s="1"/>
  <c r="EH466" i="1"/>
  <c r="DI465" i="4" s="1"/>
  <c r="EG466" i="1"/>
  <c r="DH465" i="4" s="1"/>
  <c r="EF512" i="1"/>
  <c r="DG511" i="4" s="1"/>
  <c r="DZ423" i="1"/>
  <c r="DO422" i="2" s="1"/>
  <c r="EH423" i="1"/>
  <c r="DI422" i="4" s="1"/>
  <c r="EI423" i="1"/>
  <c r="DJ422" i="4" s="1"/>
  <c r="ED309" i="1"/>
  <c r="EF511" i="1"/>
  <c r="DG510" i="4" s="1"/>
  <c r="EI511" i="1"/>
  <c r="DJ510" i="4"/>
  <c r="EH511" i="1"/>
  <c r="DI510" i="4"/>
  <c r="EG511" i="1"/>
  <c r="DH510" i="4"/>
  <c r="DY511" i="1"/>
  <c r="DZ511" i="1"/>
  <c r="DO510" i="2" s="1"/>
  <c r="EA382" i="1"/>
  <c r="EI309" i="1"/>
  <c r="DJ308" i="4"/>
  <c r="EH95" i="1"/>
  <c r="DI94" i="4"/>
  <c r="EC95" i="1"/>
  <c r="EI177" i="1"/>
  <c r="DJ176" i="4" s="1"/>
  <c r="EH177" i="1"/>
  <c r="DI176" i="4" s="1"/>
  <c r="EA279" i="1"/>
  <c r="EE413" i="1"/>
  <c r="EB282" i="1"/>
  <c r="EE469" i="1"/>
  <c r="EF486" i="1"/>
  <c r="DG485" i="4" s="1"/>
  <c r="EJ485" i="1"/>
  <c r="DK484" i="4" s="1"/>
  <c r="DZ242" i="1"/>
  <c r="DO241" i="2" s="1"/>
  <c r="EG242" i="1"/>
  <c r="DH241" i="4" s="1"/>
  <c r="EH242" i="1"/>
  <c r="DI241" i="4" s="1"/>
  <c r="DY242" i="1"/>
  <c r="EF242" i="1"/>
  <c r="DG241" i="4"/>
  <c r="EI242" i="1"/>
  <c r="DJ241" i="4"/>
  <c r="EC366" i="1"/>
  <c r="EA366" i="1"/>
  <c r="EB475" i="1"/>
  <c r="EC10" i="1"/>
  <c r="EI230" i="1"/>
  <c r="DJ229" i="4"/>
  <c r="EF230" i="1"/>
  <c r="DG229" i="4"/>
  <c r="EI272" i="1"/>
  <c r="DJ271" i="4"/>
  <c r="EH239" i="1"/>
  <c r="DI238" i="4" s="1"/>
  <c r="EH486" i="1"/>
  <c r="DI485" i="4"/>
  <c r="EJ220" i="1"/>
  <c r="DK219" i="4" s="1"/>
  <c r="ED10" i="1"/>
  <c r="ED487" i="1"/>
  <c r="EB13" i="1"/>
  <c r="EC82" i="1"/>
  <c r="EJ86" i="1"/>
  <c r="DK85" i="4"/>
  <c r="ED132" i="1"/>
  <c r="EJ370" i="1"/>
  <c r="DK369" i="4"/>
  <c r="EB271" i="1"/>
  <c r="EA185" i="1"/>
  <c r="EF301" i="1"/>
  <c r="DG300" i="4"/>
  <c r="EJ469" i="1"/>
  <c r="DK468" i="4"/>
  <c r="EE399" i="1"/>
  <c r="DZ239" i="1"/>
  <c r="DO238" i="2" s="1"/>
  <c r="EF499" i="1"/>
  <c r="DG498" i="4" s="1"/>
  <c r="EC93" i="1"/>
  <c r="ED367" i="1"/>
  <c r="DY401" i="1"/>
  <c r="DZ401" i="1"/>
  <c r="DO400" i="2"/>
  <c r="EG401" i="1"/>
  <c r="DH400" i="4"/>
  <c r="EA401" i="1"/>
  <c r="EI401" i="1"/>
  <c r="DJ400" i="4"/>
  <c r="EF401" i="1"/>
  <c r="DG400" i="4" s="1"/>
  <c r="EC401" i="1"/>
  <c r="EH401" i="1"/>
  <c r="DI400" i="4"/>
  <c r="EC437" i="1"/>
  <c r="EC436" i="1"/>
  <c r="EC21" i="1"/>
  <c r="EF84" i="1"/>
  <c r="DG83" i="4" s="1"/>
  <c r="EH221" i="1"/>
  <c r="DI220" i="4" s="1"/>
  <c r="EJ167" i="1"/>
  <c r="DK166" i="4" s="1"/>
  <c r="EA276" i="1"/>
  <c r="ED438" i="1"/>
  <c r="EB438" i="1"/>
  <c r="EJ494" i="1"/>
  <c r="DK493" i="4"/>
  <c r="EH19" i="1"/>
  <c r="DI18" i="4"/>
  <c r="ED76" i="1"/>
  <c r="EH241" i="1"/>
  <c r="DI240" i="4"/>
  <c r="EC271" i="1"/>
  <c r="EJ435" i="1"/>
  <c r="DK434" i="4"/>
  <c r="EJ471" i="1"/>
  <c r="DK470" i="4"/>
  <c r="EC471" i="1"/>
  <c r="DY499" i="1"/>
  <c r="ED486" i="1"/>
  <c r="EC129" i="1"/>
  <c r="EI157" i="1"/>
  <c r="DJ156" i="4" s="1"/>
  <c r="EB483" i="1"/>
  <c r="EJ483" i="1"/>
  <c r="DK482" i="4" s="1"/>
  <c r="EG491" i="1"/>
  <c r="DH490" i="4"/>
  <c r="ED491" i="1"/>
  <c r="DZ491" i="1"/>
  <c r="DO490" i="2" s="1"/>
  <c r="EF491" i="1"/>
  <c r="DG490" i="4"/>
  <c r="DY491" i="1"/>
  <c r="EI491" i="1"/>
  <c r="DJ490" i="4"/>
  <c r="EH491" i="1"/>
  <c r="DI490" i="4" s="1"/>
  <c r="EC491" i="1"/>
  <c r="EB491" i="1"/>
  <c r="EA491" i="1"/>
  <c r="EH84" i="1"/>
  <c r="DI83" i="4"/>
  <c r="EC132" i="1"/>
  <c r="EJ298" i="1"/>
  <c r="DK297" i="4" s="1"/>
  <c r="EJ92" i="1"/>
  <c r="DK91" i="4" s="1"/>
  <c r="EH272" i="1"/>
  <c r="DI271" i="4" s="1"/>
  <c r="EJ341" i="1"/>
  <c r="DK340" i="4"/>
  <c r="EE303" i="1"/>
  <c r="EJ345" i="1"/>
  <c r="DK344" i="4"/>
  <c r="EF59" i="1"/>
  <c r="DG58" i="4"/>
  <c r="EC86" i="1"/>
  <c r="ED392" i="1"/>
  <c r="EI439" i="1"/>
  <c r="DJ438" i="4"/>
  <c r="DY439" i="1"/>
  <c r="EG165" i="1"/>
  <c r="DH164" i="4" s="1"/>
  <c r="EF64" i="1"/>
  <c r="DG63" i="4" s="1"/>
  <c r="EB63" i="1"/>
  <c r="ED85" i="1"/>
  <c r="EC85" i="1"/>
  <c r="EE389" i="1"/>
  <c r="EJ412" i="1"/>
  <c r="DK411" i="4" s="1"/>
  <c r="EC73" i="1"/>
  <c r="EC315" i="1"/>
  <c r="EB149" i="1"/>
  <c r="EJ149" i="1"/>
  <c r="DK148" i="4"/>
  <c r="EC367" i="1"/>
  <c r="EB119" i="1"/>
  <c r="EB386" i="1"/>
  <c r="EA386" i="1"/>
  <c r="EJ205" i="1"/>
  <c r="DK204" i="4"/>
  <c r="EC205" i="1"/>
  <c r="ED194" i="1"/>
  <c r="EB194" i="1"/>
  <c r="ED131" i="1"/>
  <c r="EJ315" i="1"/>
  <c r="DK314" i="4"/>
  <c r="EA283" i="1"/>
  <c r="EI283" i="1"/>
  <c r="DJ282" i="4" s="1"/>
  <c r="DZ240" i="1"/>
  <c r="DO239" i="2" s="1"/>
  <c r="EG240" i="1"/>
  <c r="DH239" i="4"/>
  <c r="DY240" i="1"/>
  <c r="EI240" i="1"/>
  <c r="DJ239" i="4" s="1"/>
  <c r="EH240" i="1"/>
  <c r="DI239" i="4"/>
  <c r="EF240" i="1"/>
  <c r="DG239" i="4"/>
  <c r="EA486" i="1"/>
  <c r="EE485" i="1"/>
  <c r="EC475" i="1"/>
  <c r="EJ490" i="1"/>
  <c r="DK489" i="4" s="1"/>
  <c r="EB10" i="1"/>
  <c r="ED298" i="1"/>
  <c r="EG230" i="1"/>
  <c r="DH229" i="4"/>
  <c r="DY230" i="1"/>
  <c r="EJ155" i="1"/>
  <c r="DK154" i="4" s="1"/>
  <c r="EJ344" i="1"/>
  <c r="DK343" i="4" s="1"/>
  <c r="EH296" i="1"/>
  <c r="DI295" i="4" s="1"/>
  <c r="EA96" i="1"/>
  <c r="EJ10" i="1"/>
  <c r="DK9" i="4"/>
  <c r="EA487" i="1"/>
  <c r="ED84" i="1"/>
  <c r="EJ82" i="1"/>
  <c r="DK81" i="4" s="1"/>
  <c r="EB82" i="1"/>
  <c r="EA298" i="1"/>
  <c r="EG113" i="1"/>
  <c r="DH112" i="4"/>
  <c r="EH186" i="1"/>
  <c r="DI185" i="4"/>
  <c r="EI301" i="1"/>
  <c r="DJ300" i="4" s="1"/>
  <c r="DY239" i="1"/>
  <c r="EA390" i="1"/>
  <c r="EJ391" i="1"/>
  <c r="DK390" i="4"/>
  <c r="EC499" i="1"/>
  <c r="EJ96" i="1"/>
  <c r="DK95" i="4" s="1"/>
  <c r="EC368" i="1"/>
  <c r="EJ302" i="1"/>
  <c r="DK301" i="4"/>
  <c r="EH303" i="1"/>
  <c r="DI302" i="4"/>
  <c r="EF430" i="1"/>
  <c r="DG429" i="4"/>
  <c r="ED21" i="1"/>
  <c r="EA18" i="1"/>
  <c r="EJ236" i="1"/>
  <c r="DK235" i="4"/>
  <c r="EF276" i="1"/>
  <c r="DG275" i="4"/>
  <c r="EJ275" i="1"/>
  <c r="DK274" i="4"/>
  <c r="EI496" i="1"/>
  <c r="DJ495" i="4"/>
  <c r="EF496" i="1"/>
  <c r="DG495" i="4"/>
  <c r="DY496" i="1"/>
  <c r="EG496" i="1"/>
  <c r="DH495" i="4"/>
  <c r="DZ496" i="1"/>
  <c r="EC496" i="1"/>
  <c r="EH496" i="1"/>
  <c r="DI495" i="4" s="1"/>
  <c r="ED496" i="1"/>
  <c r="EE471" i="1"/>
  <c r="EC96" i="1"/>
  <c r="EG492" i="1"/>
  <c r="DH491" i="4"/>
  <c r="EH492" i="1"/>
  <c r="DI491" i="4"/>
  <c r="DZ492" i="1"/>
  <c r="DO491" i="2"/>
  <c r="EC492" i="1"/>
  <c r="EI492" i="1"/>
  <c r="DJ491" i="4"/>
  <c r="EB492" i="1"/>
  <c r="EA492" i="1"/>
  <c r="ED492" i="1"/>
  <c r="EF492" i="1"/>
  <c r="DG491" i="4"/>
  <c r="ED436" i="1"/>
  <c r="EC13" i="1"/>
  <c r="EA84" i="1"/>
  <c r="EE263" i="1"/>
  <c r="EC414" i="1"/>
  <c r="EJ171" i="1"/>
  <c r="DK170" i="4" s="1"/>
  <c r="EF237" i="1"/>
  <c r="DG236" i="4" s="1"/>
  <c r="EC81" i="1"/>
  <c r="ED113" i="1"/>
  <c r="EJ127" i="1"/>
  <c r="DK126" i="4" s="1"/>
  <c r="EJ392" i="1"/>
  <c r="DK391" i="4" s="1"/>
  <c r="EH439" i="1"/>
  <c r="DI438" i="4" s="1"/>
  <c r="EF113" i="1"/>
  <c r="DG112" i="4"/>
  <c r="EA165" i="1"/>
  <c r="EF165" i="1"/>
  <c r="DG164" i="4"/>
  <c r="EE400" i="1"/>
  <c r="EE411" i="1"/>
  <c r="EE494" i="1"/>
  <c r="EJ73" i="1"/>
  <c r="DK72" i="4"/>
  <c r="EI84" i="1"/>
  <c r="DJ83" i="4" s="1"/>
  <c r="EB315" i="1"/>
  <c r="ED149" i="1"/>
  <c r="EG168" i="1"/>
  <c r="DH167" i="4" s="1"/>
  <c r="EA271" i="1"/>
  <c r="EJ119" i="1"/>
  <c r="DK118" i="4"/>
  <c r="ED386" i="1"/>
  <c r="EB131" i="1"/>
  <c r="EA220" i="1"/>
  <c r="EA294" i="1"/>
  <c r="EG282" i="1"/>
  <c r="DH281" i="4" s="1"/>
  <c r="EF283" i="1"/>
  <c r="DG282" i="4"/>
  <c r="EH283" i="1"/>
  <c r="DI282" i="4"/>
  <c r="EB366" i="1"/>
  <c r="ED475" i="1"/>
  <c r="EJ487" i="1"/>
  <c r="DK486" i="4" s="1"/>
  <c r="EH231" i="1"/>
  <c r="DI230" i="4"/>
  <c r="DY231" i="1"/>
  <c r="DZ231" i="1"/>
  <c r="DO230" i="2"/>
  <c r="EF231" i="1"/>
  <c r="DG230" i="4" s="1"/>
  <c r="EG231" i="1"/>
  <c r="DH230" i="4" s="1"/>
  <c r="EI231" i="1"/>
  <c r="DJ230" i="4" s="1"/>
  <c r="EG486" i="1"/>
  <c r="DH485" i="4"/>
  <c r="EB486" i="1"/>
  <c r="EE412" i="1"/>
  <c r="ED18" i="1"/>
  <c r="EB132" i="1"/>
  <c r="EC298" i="1"/>
  <c r="EE344" i="1"/>
  <c r="DY296" i="1"/>
  <c r="EJ436" i="1"/>
  <c r="DK435" i="4"/>
  <c r="EC487" i="1"/>
  <c r="EB18" i="1"/>
  <c r="EA370" i="1"/>
  <c r="EJ414" i="1"/>
  <c r="DK413" i="4"/>
  <c r="EC20" i="1"/>
  <c r="ED20" i="1"/>
  <c r="EA20" i="1"/>
  <c r="EB20" i="1"/>
  <c r="EJ413" i="1"/>
  <c r="DK412" i="4" s="1"/>
  <c r="EE480" i="1"/>
  <c r="ED185" i="1"/>
  <c r="EF186" i="1"/>
  <c r="DG185" i="4" s="1"/>
  <c r="EI186" i="1"/>
  <c r="DJ185" i="4" s="1"/>
  <c r="EA301" i="1"/>
  <c r="DZ500" i="1"/>
  <c r="EG500" i="1"/>
  <c r="DH499" i="4"/>
  <c r="ED500" i="1"/>
  <c r="EF500" i="1"/>
  <c r="DG499" i="4"/>
  <c r="DY500" i="1"/>
  <c r="EG157" i="1"/>
  <c r="DH156" i="4" s="1"/>
  <c r="EE125" i="1"/>
  <c r="EE280" i="1"/>
  <c r="EE482" i="1"/>
  <c r="EB437" i="1"/>
  <c r="EE275" i="1"/>
  <c r="EC438" i="1"/>
  <c r="EJ12" i="1"/>
  <c r="DK11" i="4" s="1"/>
  <c r="ED92" i="1"/>
  <c r="EI241" i="1"/>
  <c r="DJ240" i="4"/>
  <c r="DY241" i="1"/>
  <c r="EB390" i="1"/>
  <c r="EB157" i="1"/>
  <c r="EF221" i="1"/>
  <c r="DG220" i="4" s="1"/>
  <c r="EE388" i="1"/>
  <c r="EJ11" i="1"/>
  <c r="DK10" i="4"/>
  <c r="EE83" i="1"/>
  <c r="ED130" i="1"/>
  <c r="EG19" i="1"/>
  <c r="DH18" i="4"/>
  <c r="EA92" i="1"/>
  <c r="ED170" i="1"/>
  <c r="EJ122" i="1"/>
  <c r="DK121" i="4"/>
  <c r="EJ303" i="1"/>
  <c r="DK302" i="4"/>
  <c r="EE481" i="1"/>
  <c r="EE415" i="1"/>
  <c r="EB81" i="1"/>
  <c r="EJ112" i="1"/>
  <c r="DK111" i="4"/>
  <c r="EB301" i="1"/>
  <c r="EE302" i="1"/>
  <c r="EG439" i="1"/>
  <c r="DH438" i="4" s="1"/>
  <c r="EF439" i="1"/>
  <c r="DG438" i="4" s="1"/>
  <c r="EH165" i="1"/>
  <c r="DI164" i="4"/>
  <c r="EI165" i="1"/>
  <c r="DJ164" i="4" s="1"/>
  <c r="EG221" i="1"/>
  <c r="DH220" i="4" s="1"/>
  <c r="EI499" i="1"/>
  <c r="DJ498" i="4" s="1"/>
  <c r="EJ83" i="1"/>
  <c r="DK82" i="4"/>
  <c r="EI19" i="1"/>
  <c r="DJ18" i="4" s="1"/>
  <c r="EC149" i="1"/>
  <c r="EJ281" i="1"/>
  <c r="DK280" i="4"/>
  <c r="EH316" i="1"/>
  <c r="DI315" i="4"/>
  <c r="EJ386" i="1"/>
  <c r="DK385" i="4"/>
  <c r="EJ492" i="1"/>
  <c r="DK491" i="4"/>
  <c r="EJ125" i="1"/>
  <c r="DK124" i="4"/>
  <c r="EJ388" i="1"/>
  <c r="DK387" i="4"/>
  <c r="EE490" i="1"/>
  <c r="EH195" i="1"/>
  <c r="DI194" i="4" s="1"/>
  <c r="EJ294" i="1"/>
  <c r="DK293" i="4" s="1"/>
  <c r="EE387" i="1"/>
  <c r="EC283" i="1"/>
  <c r="ED272" i="1"/>
  <c r="EF272" i="1"/>
  <c r="DG271" i="4"/>
  <c r="EJ185" i="1"/>
  <c r="DK184" i="4"/>
  <c r="EC185" i="1"/>
  <c r="EG186" i="1"/>
  <c r="DH185" i="4" s="1"/>
  <c r="EF256" i="1"/>
  <c r="DG255" i="4"/>
  <c r="EH256" i="1"/>
  <c r="DI255" i="4" s="1"/>
  <c r="EG256" i="1"/>
  <c r="DH255" i="4" s="1"/>
  <c r="DY256" i="1"/>
  <c r="DZ256" i="1"/>
  <c r="DO255" i="2"/>
  <c r="EI256" i="1"/>
  <c r="DJ255" i="4"/>
  <c r="EI486" i="1"/>
  <c r="DJ485" i="4"/>
  <c r="EJ93" i="1"/>
  <c r="DK92" i="4"/>
  <c r="EJ133" i="1"/>
  <c r="DK132" i="4"/>
  <c r="EA157" i="1"/>
  <c r="EC84" i="1"/>
  <c r="EI221" i="1"/>
  <c r="DJ220" i="4"/>
  <c r="EB170" i="1"/>
  <c r="EG241" i="1"/>
  <c r="DH240" i="4" s="1"/>
  <c r="EF241" i="1"/>
  <c r="DG240" i="4"/>
  <c r="EG272" i="1"/>
  <c r="DH271" i="4" s="1"/>
  <c r="EJ415" i="1"/>
  <c r="DK414" i="4" s="1"/>
  <c r="EJ493" i="1"/>
  <c r="DK492" i="4" s="1"/>
  <c r="EI239" i="1"/>
  <c r="DJ238" i="4" s="1"/>
  <c r="EC390" i="1"/>
  <c r="EU390" i="1" s="1"/>
  <c r="EH499" i="1"/>
  <c r="DI498" i="4"/>
  <c r="EC486" i="1"/>
  <c r="EC483" i="1"/>
  <c r="ED257" i="1"/>
  <c r="DY237" i="1"/>
  <c r="EE341" i="1"/>
  <c r="ED301" i="1"/>
  <c r="EJ343" i="1"/>
  <c r="DK342" i="4" s="1"/>
  <c r="EB343" i="1"/>
  <c r="EG501" i="1"/>
  <c r="DH500" i="4"/>
  <c r="EC18" i="1"/>
  <c r="EI59" i="1"/>
  <c r="DJ58" i="4" s="1"/>
  <c r="EC164" i="1"/>
  <c r="ED164" i="1"/>
  <c r="EG13" i="1"/>
  <c r="DH12" i="4" s="1"/>
  <c r="EE479" i="1"/>
  <c r="ED63" i="1"/>
  <c r="EC63" i="1"/>
  <c r="EJ271" i="1"/>
  <c r="DK270" i="4"/>
  <c r="EJ111" i="1"/>
  <c r="DK110" i="4"/>
  <c r="EC111" i="1"/>
  <c r="ED73" i="1"/>
  <c r="EA315" i="1"/>
  <c r="ED315" i="1"/>
  <c r="EE282" i="1"/>
  <c r="EJ331" i="1"/>
  <c r="DK330" i="4"/>
  <c r="EG195" i="1"/>
  <c r="DH194" i="4"/>
  <c r="EJ20" i="1"/>
  <c r="DK19" i="4"/>
  <c r="ED283" i="1"/>
  <c r="EJ437" i="1"/>
  <c r="DK436" i="4" s="1"/>
  <c r="EJ519" i="1"/>
  <c r="DK518" i="4" s="1"/>
  <c r="EF19" i="1"/>
  <c r="DG18" i="4"/>
  <c r="EH59" i="1"/>
  <c r="DI58" i="4"/>
  <c r="EJ85" i="1"/>
  <c r="DK84" i="4"/>
  <c r="EJ308" i="1"/>
  <c r="DK307" i="4"/>
  <c r="EF173" i="1"/>
  <c r="DG172" i="4"/>
  <c r="EG59" i="1"/>
  <c r="DH58" i="4"/>
  <c r="EJ63" i="1"/>
  <c r="DK62" i="4"/>
  <c r="EJ18" i="1"/>
  <c r="DK17" i="4"/>
  <c r="EJ438" i="1"/>
  <c r="DK437" i="4"/>
  <c r="EJ172" i="1"/>
  <c r="DK171" i="4"/>
  <c r="EJ81" i="1"/>
  <c r="DK80" i="4"/>
  <c r="EH168" i="1"/>
  <c r="DI167" i="4"/>
  <c r="DZ310" i="1"/>
  <c r="DO309" i="2"/>
  <c r="EJ21" i="1"/>
  <c r="DK20" i="4"/>
  <c r="EJ475" i="1"/>
  <c r="DK474" i="4"/>
  <c r="EH309" i="1"/>
  <c r="EJ43" i="1"/>
  <c r="DK42" i="4"/>
  <c r="EM180" i="1"/>
  <c r="EG75" i="1"/>
  <c r="DH74" i="4"/>
  <c r="EN82" i="1"/>
  <c r="ED356" i="1"/>
  <c r="EC516" i="1"/>
  <c r="EJ427" i="1"/>
  <c r="DK426" i="4"/>
  <c r="DJ129" i="2"/>
  <c r="DL369" i="2"/>
  <c r="DL154" i="2"/>
  <c r="DJ391" i="2"/>
  <c r="DK398" i="2"/>
  <c r="EB309" i="1"/>
  <c r="EQ282" i="1"/>
  <c r="EU282" i="1"/>
  <c r="EC467" i="1"/>
  <c r="EN18" i="1"/>
  <c r="EO494" i="1"/>
  <c r="ES494" i="1"/>
  <c r="EU560" i="1"/>
  <c r="EQ483" i="1"/>
  <c r="EU483" i="1"/>
  <c r="DL236" i="2"/>
  <c r="DL81" i="2"/>
  <c r="DK156" i="2"/>
  <c r="DL121" i="2"/>
  <c r="DJ367" i="2"/>
  <c r="DL260" i="2"/>
  <c r="ER482" i="1"/>
  <c r="EV482" i="1"/>
  <c r="EP471" i="1"/>
  <c r="ET471" i="1"/>
  <c r="DK42" i="2"/>
  <c r="DJ111" i="2"/>
  <c r="EP480" i="1"/>
  <c r="ET480" i="1"/>
  <c r="EB221" i="1"/>
  <c r="EQ109" i="1"/>
  <c r="EU109" i="1" s="1"/>
  <c r="EI75" i="1"/>
  <c r="DJ74" i="4" s="1"/>
  <c r="EQ92" i="1"/>
  <c r="EU92" i="1"/>
  <c r="ER92" i="1"/>
  <c r="EV92" i="1" s="1"/>
  <c r="EP92" i="1"/>
  <c r="ET92" i="1" s="1"/>
  <c r="EO92" i="1"/>
  <c r="ES92" i="1" s="1"/>
  <c r="EO220" i="1"/>
  <c r="ES220" i="1"/>
  <c r="EQ220" i="1"/>
  <c r="EU220" i="1" s="1"/>
  <c r="EP220" i="1"/>
  <c r="ET220" i="1" s="1"/>
  <c r="ER220" i="1"/>
  <c r="EV220" i="1" s="1"/>
  <c r="EP390" i="1"/>
  <c r="ET390" i="1"/>
  <c r="ER390" i="1"/>
  <c r="EV390" i="1" s="1"/>
  <c r="EO390" i="1"/>
  <c r="ES390" i="1" s="1"/>
  <c r="EQ390" i="1"/>
  <c r="EQ96" i="1"/>
  <c r="EU96" i="1"/>
  <c r="ER96" i="1"/>
  <c r="EV96" i="1" s="1"/>
  <c r="EO96" i="1"/>
  <c r="ES96" i="1" s="1"/>
  <c r="EP96" i="1"/>
  <c r="ET96" i="1" s="1"/>
  <c r="EO276" i="1"/>
  <c r="ES276" i="1"/>
  <c r="ER276" i="1"/>
  <c r="EV276" i="1" s="1"/>
  <c r="EP276" i="1"/>
  <c r="ET276" i="1" s="1"/>
  <c r="EQ276" i="1"/>
  <c r="EU276" i="1" s="1"/>
  <c r="EO366" i="1"/>
  <c r="ES366" i="1"/>
  <c r="EQ366" i="1"/>
  <c r="EU366" i="1" s="1"/>
  <c r="ER366" i="1"/>
  <c r="EV366" i="1" s="1"/>
  <c r="EP366" i="1"/>
  <c r="ET366" i="1" s="1"/>
  <c r="EO382" i="1"/>
  <c r="ES382" i="1"/>
  <c r="EQ382" i="1"/>
  <c r="EU382" i="1" s="1"/>
  <c r="ER382" i="1"/>
  <c r="EV382" i="1" s="1"/>
  <c r="EP382" i="1"/>
  <c r="ET382" i="1" s="1"/>
  <c r="EO73" i="1"/>
  <c r="ES73" i="1"/>
  <c r="EP73" i="1"/>
  <c r="ET73" i="1" s="1"/>
  <c r="EQ73" i="1"/>
  <c r="EU73" i="1" s="1"/>
  <c r="ER73" i="1"/>
  <c r="EV73" i="1" s="1"/>
  <c r="EO355" i="1"/>
  <c r="ES355" i="1"/>
  <c r="EP355" i="1"/>
  <c r="ET355" i="1" s="1"/>
  <c r="ER355" i="1"/>
  <c r="EV355" i="1" s="1"/>
  <c r="EQ355" i="1"/>
  <c r="EU355" i="1" s="1"/>
  <c r="EO194" i="1"/>
  <c r="ES194" i="1"/>
  <c r="EP194" i="1"/>
  <c r="ET194" i="1" s="1"/>
  <c r="EQ194" i="1"/>
  <c r="EU194" i="1" s="1"/>
  <c r="ER194" i="1"/>
  <c r="EV194" i="1" s="1"/>
  <c r="EO243" i="1"/>
  <c r="ES243" i="1"/>
  <c r="ER243" i="1"/>
  <c r="EV243" i="1" s="1"/>
  <c r="EP243" i="1"/>
  <c r="ET243" i="1" s="1"/>
  <c r="EQ243" i="1"/>
  <c r="EU243" i="1" s="1"/>
  <c r="EQ133" i="1"/>
  <c r="EU133" i="1"/>
  <c r="EO133" i="1"/>
  <c r="ES133" i="1" s="1"/>
  <c r="EP133" i="1"/>
  <c r="ET133" i="1" s="1"/>
  <c r="ER133" i="1"/>
  <c r="EV133" i="1" s="1"/>
  <c r="EO156" i="1"/>
  <c r="ES156" i="1"/>
  <c r="EQ156" i="1"/>
  <c r="EU156" i="1" s="1"/>
  <c r="ER156" i="1"/>
  <c r="EV156" i="1" s="1"/>
  <c r="EP156" i="1"/>
  <c r="ET156" i="1" s="1"/>
  <c r="EQ110" i="1"/>
  <c r="EU110" i="1"/>
  <c r="EO110" i="1"/>
  <c r="ES110" i="1" s="1"/>
  <c r="EP110" i="1"/>
  <c r="ET110" i="1" s="1"/>
  <c r="ER110" i="1"/>
  <c r="EV110" i="1" s="1"/>
  <c r="DI402" i="2"/>
  <c r="EP403" i="1"/>
  <c r="ET403" i="1" s="1"/>
  <c r="EO403" i="1"/>
  <c r="ES403" i="1"/>
  <c r="EQ403" i="1"/>
  <c r="EU403" i="1"/>
  <c r="ER403" i="1"/>
  <c r="EV403" i="1"/>
  <c r="DI84" i="2"/>
  <c r="EO85" i="1"/>
  <c r="ES85" i="1" s="1"/>
  <c r="EP85" i="1"/>
  <c r="ET85" i="1" s="1"/>
  <c r="EQ85" i="1"/>
  <c r="EU85" i="1" s="1"/>
  <c r="ER85" i="1"/>
  <c r="EV85" i="1"/>
  <c r="EO205" i="1"/>
  <c r="ES205" i="1" s="1"/>
  <c r="ER205" i="1"/>
  <c r="EV205" i="1" s="1"/>
  <c r="EP205" i="1"/>
  <c r="ET205" i="1" s="1"/>
  <c r="EQ205" i="1"/>
  <c r="EU205" i="1"/>
  <c r="EP437" i="1"/>
  <c r="ET437" i="1" s="1"/>
  <c r="ER437" i="1"/>
  <c r="EV437" i="1" s="1"/>
  <c r="EO437" i="1"/>
  <c r="ES437" i="1" s="1"/>
  <c r="EQ437" i="1"/>
  <c r="EU437" i="1"/>
  <c r="EP469" i="1"/>
  <c r="ET469" i="1" s="1"/>
  <c r="EQ469" i="1"/>
  <c r="EU469" i="1" s="1"/>
  <c r="ER469" i="1"/>
  <c r="EV469" i="1" s="1"/>
  <c r="EO469" i="1"/>
  <c r="ES469" i="1"/>
  <c r="EQ123" i="1"/>
  <c r="EU123" i="1" s="1"/>
  <c r="ER123" i="1"/>
  <c r="EV123" i="1" s="1"/>
  <c r="EO123" i="1"/>
  <c r="ES123" i="1" s="1"/>
  <c r="EP123" i="1"/>
  <c r="ET123" i="1"/>
  <c r="EO392" i="1"/>
  <c r="EO483" i="1"/>
  <c r="ES483" i="1" s="1"/>
  <c r="EP282" i="1"/>
  <c r="ET282" i="1" s="1"/>
  <c r="ER471" i="1"/>
  <c r="EV471" i="1"/>
  <c r="ER480" i="1"/>
  <c r="EV480" i="1" s="1"/>
  <c r="EP411" i="1"/>
  <c r="ET411" i="1" s="1"/>
  <c r="EP494" i="1"/>
  <c r="ET494" i="1" s="1"/>
  <c r="EP482" i="1"/>
  <c r="ET482" i="1"/>
  <c r="EQ280" i="1"/>
  <c r="EU280" i="1" s="1"/>
  <c r="ER109" i="1"/>
  <c r="EV109" i="1" s="1"/>
  <c r="ER399" i="1"/>
  <c r="EV399" i="1" s="1"/>
  <c r="EO301" i="1"/>
  <c r="ES301" i="1"/>
  <c r="EP301" i="1"/>
  <c r="ET301" i="1" s="1"/>
  <c r="EQ301" i="1"/>
  <c r="EU301" i="1" s="1"/>
  <c r="ER301" i="1"/>
  <c r="EV301" i="1" s="1"/>
  <c r="EP492" i="1"/>
  <c r="ET492" i="1"/>
  <c r="EQ492" i="1"/>
  <c r="EU492" i="1" s="1"/>
  <c r="ER492" i="1"/>
  <c r="EV492" i="1" s="1"/>
  <c r="EO492" i="1"/>
  <c r="ES492" i="1" s="1"/>
  <c r="EO298" i="1"/>
  <c r="ES298" i="1"/>
  <c r="EP298" i="1"/>
  <c r="ET298" i="1" s="1"/>
  <c r="EQ298" i="1"/>
  <c r="EU298" i="1" s="1"/>
  <c r="ER298" i="1"/>
  <c r="EV298" i="1" s="1"/>
  <c r="EP386" i="1"/>
  <c r="ET386" i="1"/>
  <c r="ER386" i="1"/>
  <c r="EV386" i="1" s="1"/>
  <c r="EO386" i="1"/>
  <c r="ES386" i="1" s="1"/>
  <c r="EQ386" i="1"/>
  <c r="EU386" i="1" s="1"/>
  <c r="EO317" i="1"/>
  <c r="ES317" i="1"/>
  <c r="EP317" i="1"/>
  <c r="ET317" i="1" s="1"/>
  <c r="EQ317" i="1"/>
  <c r="EU317" i="1" s="1"/>
  <c r="ER317" i="1"/>
  <c r="EV317" i="1" s="1"/>
  <c r="EO380" i="1"/>
  <c r="ES380" i="1"/>
  <c r="EQ380" i="1"/>
  <c r="EU380" i="1" s="1"/>
  <c r="ER380" i="1"/>
  <c r="EV380" i="1" s="1"/>
  <c r="EP380" i="1"/>
  <c r="ET380" i="1" s="1"/>
  <c r="EO155" i="1"/>
  <c r="ES155" i="1"/>
  <c r="EP155" i="1"/>
  <c r="ET155" i="1" s="1"/>
  <c r="EQ155" i="1"/>
  <c r="EU155" i="1" s="1"/>
  <c r="ER155" i="1"/>
  <c r="EV155" i="1" s="1"/>
  <c r="EO308" i="1"/>
  <c r="ES308" i="1"/>
  <c r="EP308" i="1"/>
  <c r="ET308" i="1" s="1"/>
  <c r="EQ308" i="1"/>
  <c r="EU308" i="1" s="1"/>
  <c r="ER308" i="1"/>
  <c r="EV308" i="1" s="1"/>
  <c r="EO81" i="1"/>
  <c r="ES81" i="1"/>
  <c r="EP81" i="1"/>
  <c r="ET81" i="1" s="1"/>
  <c r="EQ81" i="1"/>
  <c r="EU81" i="1" s="1"/>
  <c r="ER81" i="1"/>
  <c r="EV81" i="1" s="1"/>
  <c r="EP427" i="1"/>
  <c r="ET427" i="1"/>
  <c r="EO427" i="1"/>
  <c r="ES427" i="1" s="1"/>
  <c r="EQ427" i="1"/>
  <c r="EU427" i="1" s="1"/>
  <c r="ER427" i="1"/>
  <c r="EV427" i="1" s="1"/>
  <c r="DI127" i="2"/>
  <c r="EQ128" i="1"/>
  <c r="EU128" i="1" s="1"/>
  <c r="EO128" i="1"/>
  <c r="ES128" i="1"/>
  <c r="EP128" i="1"/>
  <c r="ET128" i="1"/>
  <c r="ER128" i="1"/>
  <c r="EV128" i="1"/>
  <c r="EN10" i="1"/>
  <c r="EQ122" i="1"/>
  <c r="EU122" i="1" s="1"/>
  <c r="EP122" i="1"/>
  <c r="ET122" i="1" s="1"/>
  <c r="EO122" i="1"/>
  <c r="ES122" i="1" s="1"/>
  <c r="ER122" i="1"/>
  <c r="EV122" i="1"/>
  <c r="EP436" i="1"/>
  <c r="ET436" i="1" s="1"/>
  <c r="EQ436" i="1"/>
  <c r="EU436" i="1" s="1"/>
  <c r="ER436" i="1"/>
  <c r="EV436" i="1" s="1"/>
  <c r="EO436" i="1"/>
  <c r="ES436" i="1"/>
  <c r="EQ112" i="1"/>
  <c r="EU112" i="1" s="1"/>
  <c r="ER112" i="1"/>
  <c r="EV112" i="1" s="1"/>
  <c r="EO112" i="1"/>
  <c r="ES112" i="1" s="1"/>
  <c r="EP112" i="1"/>
  <c r="ET112" i="1"/>
  <c r="EO43" i="1"/>
  <c r="ES43" i="1" s="1"/>
  <c r="EP43" i="1"/>
  <c r="ET43" i="1" s="1"/>
  <c r="EQ43" i="1"/>
  <c r="EU43" i="1" s="1"/>
  <c r="ER43" i="1"/>
  <c r="EV43" i="1"/>
  <c r="EO83" i="1"/>
  <c r="ES83" i="1" s="1"/>
  <c r="EP83" i="1"/>
  <c r="ET83" i="1" s="1"/>
  <c r="EQ83" i="1"/>
  <c r="EU83" i="1" s="1"/>
  <c r="ER83" i="1"/>
  <c r="EV83" i="1"/>
  <c r="DI412" i="2"/>
  <c r="EP413" i="1"/>
  <c r="ET413" i="1"/>
  <c r="ER413" i="1"/>
  <c r="EV413" i="1"/>
  <c r="EO413" i="1"/>
  <c r="ES413" i="1"/>
  <c r="EQ413" i="1"/>
  <c r="EU413" i="1" s="1"/>
  <c r="EP392" i="1"/>
  <c r="EP483" i="1"/>
  <c r="ET483" i="1"/>
  <c r="EO282" i="1"/>
  <c r="ES282" i="1"/>
  <c r="EQ471" i="1"/>
  <c r="EU471" i="1" s="1"/>
  <c r="EQ480" i="1"/>
  <c r="EU480" i="1"/>
  <c r="ER411" i="1"/>
  <c r="EV411" i="1"/>
  <c r="ER494" i="1"/>
  <c r="EV494" i="1"/>
  <c r="EQ482" i="1"/>
  <c r="EU482" i="1" s="1"/>
  <c r="EP280" i="1"/>
  <c r="ET280" i="1"/>
  <c r="EP109" i="1"/>
  <c r="ET109" i="1"/>
  <c r="EQ399" i="1"/>
  <c r="EU399" i="1"/>
  <c r="EO18" i="1"/>
  <c r="ES18" i="1" s="1"/>
  <c r="EP18" i="1"/>
  <c r="ET18" i="1"/>
  <c r="EQ18" i="1"/>
  <c r="EU18" i="1"/>
  <c r="ER18" i="1"/>
  <c r="EV18" i="1"/>
  <c r="EO315" i="1"/>
  <c r="ES315" i="1" s="1"/>
  <c r="ER315" i="1"/>
  <c r="EV315" i="1"/>
  <c r="EP315" i="1"/>
  <c r="ET315" i="1"/>
  <c r="EQ315" i="1"/>
  <c r="EU315" i="1"/>
  <c r="EO20" i="1"/>
  <c r="ES20" i="1" s="1"/>
  <c r="EP20" i="1"/>
  <c r="ET20" i="1"/>
  <c r="EQ20" i="1"/>
  <c r="EU20" i="1"/>
  <c r="ER20" i="1"/>
  <c r="EV20" i="1"/>
  <c r="EO370" i="1"/>
  <c r="ES370" i="1" s="1"/>
  <c r="EP370" i="1"/>
  <c r="ET370" i="1"/>
  <c r="EQ370" i="1"/>
  <c r="EU370" i="1"/>
  <c r="ER370" i="1"/>
  <c r="EV370" i="1"/>
  <c r="EO271" i="1"/>
  <c r="EQ271" i="1"/>
  <c r="ER271" i="1"/>
  <c r="EP271" i="1"/>
  <c r="EO84" i="1"/>
  <c r="ES84" i="1" s="1"/>
  <c r="EP84" i="1"/>
  <c r="ET84" i="1"/>
  <c r="EQ84" i="1"/>
  <c r="EU84" i="1"/>
  <c r="ER84" i="1"/>
  <c r="EV84" i="1"/>
  <c r="EP487" i="1"/>
  <c r="ET487" i="1" s="1"/>
  <c r="EO487" i="1"/>
  <c r="ES487" i="1"/>
  <c r="EQ487" i="1"/>
  <c r="EU487" i="1"/>
  <c r="ER487" i="1"/>
  <c r="EV487" i="1"/>
  <c r="EP486" i="1"/>
  <c r="ET486" i="1" s="1"/>
  <c r="ER486" i="1"/>
  <c r="EV486" i="1"/>
  <c r="EO486" i="1"/>
  <c r="ES486" i="1"/>
  <c r="EQ486" i="1"/>
  <c r="EU486" i="1"/>
  <c r="EP491" i="1"/>
  <c r="ET491" i="1" s="1"/>
  <c r="EO491" i="1"/>
  <c r="ES491" i="1"/>
  <c r="EQ491" i="1"/>
  <c r="EU491" i="1"/>
  <c r="ER491" i="1"/>
  <c r="EV491" i="1"/>
  <c r="EO185" i="1"/>
  <c r="ES185" i="1" s="1"/>
  <c r="ER185" i="1"/>
  <c r="EV185" i="1"/>
  <c r="EP185" i="1"/>
  <c r="ET185" i="1"/>
  <c r="EQ185" i="1"/>
  <c r="EU185" i="1"/>
  <c r="EO279" i="1"/>
  <c r="ES279" i="1" s="1"/>
  <c r="EQ279" i="1"/>
  <c r="EU279" i="1"/>
  <c r="ER279" i="1"/>
  <c r="EV279" i="1"/>
  <c r="EP279" i="1"/>
  <c r="ET279" i="1"/>
  <c r="EQ95" i="1"/>
  <c r="EU95" i="1" s="1"/>
  <c r="EP95" i="1"/>
  <c r="ET95" i="1"/>
  <c r="ER95" i="1"/>
  <c r="EV95" i="1"/>
  <c r="EO95" i="1"/>
  <c r="ES95" i="1"/>
  <c r="EO339" i="1"/>
  <c r="ES339" i="1" s="1"/>
  <c r="ER339" i="1"/>
  <c r="EV339" i="1"/>
  <c r="EP339" i="1"/>
  <c r="ET339" i="1"/>
  <c r="EQ339" i="1"/>
  <c r="EU339" i="1"/>
  <c r="EP442" i="1"/>
  <c r="ET442" i="1" s="1"/>
  <c r="EO442" i="1"/>
  <c r="ES442" i="1"/>
  <c r="EQ442" i="1"/>
  <c r="EU442" i="1"/>
  <c r="ER442" i="1"/>
  <c r="EV442" i="1"/>
  <c r="EO164" i="1"/>
  <c r="ES164" i="1" s="1"/>
  <c r="EQ164" i="1"/>
  <c r="EU164" i="1"/>
  <c r="ER164" i="1"/>
  <c r="EV164" i="1"/>
  <c r="EP164" i="1"/>
  <c r="ET164" i="1"/>
  <c r="EO277" i="1"/>
  <c r="ES277" i="1" s="1"/>
  <c r="EP277" i="1"/>
  <c r="ET277" i="1"/>
  <c r="EQ277" i="1"/>
  <c r="EU277" i="1"/>
  <c r="ER277" i="1"/>
  <c r="EV277" i="1"/>
  <c r="EP423" i="1"/>
  <c r="ET423" i="1" s="1"/>
  <c r="EO423" i="1"/>
  <c r="ES423" i="1"/>
  <c r="EQ423" i="1"/>
  <c r="EU423" i="1"/>
  <c r="ER423" i="1"/>
  <c r="EV423" i="1"/>
  <c r="EA13" i="1"/>
  <c r="EO12" i="1"/>
  <c r="ES12" i="1" s="1"/>
  <c r="EP12" i="1"/>
  <c r="ET12" i="1" s="1"/>
  <c r="EQ12" i="1"/>
  <c r="EU12" i="1" s="1"/>
  <c r="ER12" i="1"/>
  <c r="EV12" i="1"/>
  <c r="EO331" i="1"/>
  <c r="ES331" i="1" s="1"/>
  <c r="ER331" i="1"/>
  <c r="EV331" i="1" s="1"/>
  <c r="EP331" i="1"/>
  <c r="ET331" i="1" s="1"/>
  <c r="EQ331" i="1"/>
  <c r="EU331" i="1"/>
  <c r="EO236" i="1"/>
  <c r="ES236" i="1" s="1"/>
  <c r="EP236" i="1"/>
  <c r="ET236" i="1" s="1"/>
  <c r="ER236" i="1"/>
  <c r="EV236" i="1" s="1"/>
  <c r="EQ236" i="1"/>
  <c r="EU236" i="1"/>
  <c r="DI386" i="2"/>
  <c r="EP387" i="1"/>
  <c r="ET387" i="1"/>
  <c r="EO387" i="1"/>
  <c r="ES387" i="1"/>
  <c r="EQ387" i="1"/>
  <c r="EU387" i="1"/>
  <c r="ER387" i="1"/>
  <c r="EV387" i="1" s="1"/>
  <c r="EQ149" i="1"/>
  <c r="EU149" i="1"/>
  <c r="EO149" i="1"/>
  <c r="ES149" i="1"/>
  <c r="EP149" i="1"/>
  <c r="ET149" i="1"/>
  <c r="ER149" i="1"/>
  <c r="EV149" i="1" s="1"/>
  <c r="EO21" i="1"/>
  <c r="ES21" i="1"/>
  <c r="EP21" i="1"/>
  <c r="ET21" i="1"/>
  <c r="EQ21" i="1"/>
  <c r="EU21" i="1"/>
  <c r="ER21" i="1"/>
  <c r="EV21" i="1" s="1"/>
  <c r="EO367" i="1"/>
  <c r="ES367" i="1"/>
  <c r="EP367" i="1"/>
  <c r="ET367" i="1"/>
  <c r="EQ367" i="1"/>
  <c r="EU367" i="1"/>
  <c r="ER367" i="1"/>
  <c r="EV367" i="1" s="1"/>
  <c r="EQ131" i="1"/>
  <c r="EU131" i="1"/>
  <c r="ER131" i="1"/>
  <c r="EV131" i="1"/>
  <c r="EO131" i="1"/>
  <c r="ES131" i="1"/>
  <c r="EP131" i="1"/>
  <c r="ET131" i="1" s="1"/>
  <c r="EO166" i="1"/>
  <c r="ES166" i="1"/>
  <c r="EP166" i="1"/>
  <c r="ET166" i="1"/>
  <c r="EQ166" i="1"/>
  <c r="EU166" i="1"/>
  <c r="ER166" i="1"/>
  <c r="EV166" i="1" s="1"/>
  <c r="DI388" i="2"/>
  <c r="EP389" i="1"/>
  <c r="ET389" i="1" s="1"/>
  <c r="EQ389" i="1"/>
  <c r="EU389" i="1" s="1"/>
  <c r="ER389" i="1"/>
  <c r="EV389" i="1"/>
  <c r="EO389" i="1"/>
  <c r="ES389" i="1" s="1"/>
  <c r="EO368" i="1"/>
  <c r="ES368" i="1" s="1"/>
  <c r="EQ368" i="1"/>
  <c r="EU368" i="1" s="1"/>
  <c r="EP368" i="1"/>
  <c r="ET368" i="1"/>
  <c r="ER368" i="1"/>
  <c r="EV368" i="1" s="1"/>
  <c r="DI342" i="2"/>
  <c r="EO343" i="1"/>
  <c r="ES343" i="1" s="1"/>
  <c r="ER343" i="1"/>
  <c r="EV343" i="1"/>
  <c r="EP343" i="1"/>
  <c r="ET343" i="1" s="1"/>
  <c r="EQ343" i="1"/>
  <c r="EU343" i="1" s="1"/>
  <c r="DI413" i="2"/>
  <c r="EP414" i="1"/>
  <c r="ET414" i="1"/>
  <c r="ER414" i="1"/>
  <c r="EV414" i="1" s="1"/>
  <c r="EO414" i="1"/>
  <c r="ES414" i="1"/>
  <c r="EQ414" i="1"/>
  <c r="EU414" i="1"/>
  <c r="EQ132" i="1"/>
  <c r="EU132" i="1"/>
  <c r="ER132" i="1"/>
  <c r="EV132" i="1" s="1"/>
  <c r="EO132" i="1"/>
  <c r="ES132" i="1"/>
  <c r="EP132" i="1"/>
  <c r="ET132" i="1"/>
  <c r="EQ125" i="1"/>
  <c r="EU125" i="1"/>
  <c r="EO125" i="1"/>
  <c r="ES125" i="1" s="1"/>
  <c r="ER125" i="1"/>
  <c r="EV125" i="1"/>
  <c r="EP125" i="1"/>
  <c r="ET125" i="1"/>
  <c r="ER392" i="1"/>
  <c r="ER483" i="1"/>
  <c r="EV483" i="1" s="1"/>
  <c r="ER282" i="1"/>
  <c r="EV282" i="1"/>
  <c r="EO471" i="1"/>
  <c r="ES471" i="1"/>
  <c r="EO480" i="1"/>
  <c r="ES480" i="1"/>
  <c r="EQ411" i="1"/>
  <c r="EU411" i="1" s="1"/>
  <c r="EQ494" i="1"/>
  <c r="EU494" i="1"/>
  <c r="EO482" i="1"/>
  <c r="ES482" i="1"/>
  <c r="ER280" i="1"/>
  <c r="EV280" i="1"/>
  <c r="EO109" i="1"/>
  <c r="ES109" i="1" s="1"/>
  <c r="EO399" i="1"/>
  <c r="ES399" i="1"/>
  <c r="EO157" i="1"/>
  <c r="ES157" i="1"/>
  <c r="ER157" i="1"/>
  <c r="EV157" i="1"/>
  <c r="EP157" i="1"/>
  <c r="ET157" i="1" s="1"/>
  <c r="EQ157" i="1"/>
  <c r="EU157" i="1"/>
  <c r="EQ119" i="1"/>
  <c r="EU119" i="1"/>
  <c r="ER119" i="1"/>
  <c r="EV119" i="1"/>
  <c r="EO119" i="1"/>
  <c r="ES119" i="1" s="1"/>
  <c r="EP119" i="1"/>
  <c r="ET119" i="1"/>
  <c r="EQ520" i="1"/>
  <c r="EU520" i="1"/>
  <c r="ER520" i="1"/>
  <c r="EV520" i="1"/>
  <c r="EO520" i="1"/>
  <c r="ES520" i="1" s="1"/>
  <c r="EP520" i="1"/>
  <c r="ET520" i="1"/>
  <c r="EP446" i="1"/>
  <c r="ET446" i="1"/>
  <c r="ER446" i="1"/>
  <c r="EV446" i="1"/>
  <c r="EO446" i="1"/>
  <c r="ES446" i="1" s="1"/>
  <c r="EQ446" i="1"/>
  <c r="EU446" i="1"/>
  <c r="EO170" i="1"/>
  <c r="ES170" i="1"/>
  <c r="EP170" i="1"/>
  <c r="ET170" i="1"/>
  <c r="EQ170" i="1"/>
  <c r="EU170" i="1" s="1"/>
  <c r="ER170" i="1"/>
  <c r="EV170" i="1"/>
  <c r="EQ89" i="1"/>
  <c r="EU89" i="1"/>
  <c r="EO89" i="1"/>
  <c r="ES89" i="1"/>
  <c r="ER89" i="1"/>
  <c r="EV89" i="1" s="1"/>
  <c r="EP89" i="1"/>
  <c r="ET89" i="1"/>
  <c r="EO63" i="1"/>
  <c r="ES63" i="1"/>
  <c r="EP63" i="1"/>
  <c r="ET63" i="1"/>
  <c r="EQ63" i="1"/>
  <c r="EU63" i="1" s="1"/>
  <c r="ER63" i="1"/>
  <c r="EV63" i="1"/>
  <c r="EP466" i="1"/>
  <c r="ET466" i="1"/>
  <c r="EO466" i="1"/>
  <c r="ES466" i="1"/>
  <c r="EQ466" i="1"/>
  <c r="EU466" i="1" s="1"/>
  <c r="ER466" i="1"/>
  <c r="EV466" i="1"/>
  <c r="EO281" i="1"/>
  <c r="ES281" i="1"/>
  <c r="EP281" i="1"/>
  <c r="ET281" i="1"/>
  <c r="EQ281" i="1"/>
  <c r="EU281" i="1" s="1"/>
  <c r="ER281" i="1"/>
  <c r="EV281" i="1"/>
  <c r="EQ130" i="1"/>
  <c r="EU130" i="1"/>
  <c r="EP130" i="1"/>
  <c r="ET130" i="1"/>
  <c r="EO130" i="1"/>
  <c r="ES130" i="1" s="1"/>
  <c r="ER130" i="1"/>
  <c r="EV130" i="1"/>
  <c r="EQ127" i="1"/>
  <c r="EU127" i="1"/>
  <c r="ER127" i="1"/>
  <c r="EV127" i="1"/>
  <c r="EP127" i="1"/>
  <c r="ET127" i="1" s="1"/>
  <c r="EO127" i="1"/>
  <c r="ES127" i="1"/>
  <c r="EO86" i="1"/>
  <c r="ES86" i="1"/>
  <c r="EP86" i="1"/>
  <c r="ET86" i="1"/>
  <c r="EQ86" i="1"/>
  <c r="EU86" i="1" s="1"/>
  <c r="ER86" i="1"/>
  <c r="EV86" i="1"/>
  <c r="DI471" i="2"/>
  <c r="EP472" i="1"/>
  <c r="ET472" i="1" s="1"/>
  <c r="EQ472" i="1"/>
  <c r="EU472" i="1"/>
  <c r="ER472" i="1"/>
  <c r="EV472" i="1" s="1"/>
  <c r="EO472" i="1"/>
  <c r="ES472" i="1" s="1"/>
  <c r="EP438" i="1"/>
  <c r="ET438" i="1" s="1"/>
  <c r="ER438" i="1"/>
  <c r="EV438" i="1"/>
  <c r="EO438" i="1"/>
  <c r="ES438" i="1" s="1"/>
  <c r="EQ438" i="1"/>
  <c r="EU438" i="1" s="1"/>
  <c r="EQ111" i="1"/>
  <c r="EU111" i="1" s="1"/>
  <c r="EP111" i="1"/>
  <c r="ET111" i="1"/>
  <c r="ER111" i="1"/>
  <c r="EV111" i="1" s="1"/>
  <c r="EO111" i="1"/>
  <c r="ES111" i="1" s="1"/>
  <c r="EO76" i="1"/>
  <c r="ES76" i="1" s="1"/>
  <c r="EP76" i="1"/>
  <c r="ET76" i="1"/>
  <c r="EQ76" i="1"/>
  <c r="EU76" i="1" s="1"/>
  <c r="ER76" i="1"/>
  <c r="EV76" i="1" s="1"/>
  <c r="EO10" i="1"/>
  <c r="ES10" i="1" s="1"/>
  <c r="EP10" i="1"/>
  <c r="ET10" i="1"/>
  <c r="EQ10" i="1"/>
  <c r="EU10" i="1" s="1"/>
  <c r="ER10" i="1"/>
  <c r="EV10" i="1" s="1"/>
  <c r="EQ392" i="1"/>
  <c r="EP399" i="1"/>
  <c r="ET399" i="1"/>
  <c r="EE128" i="1"/>
  <c r="DM127" i="2" s="1"/>
  <c r="EJ332" i="1"/>
  <c r="DK331" i="4" s="1"/>
  <c r="EA257" i="1"/>
  <c r="ED294" i="1"/>
  <c r="EJ368" i="1"/>
  <c r="DK367" i="4"/>
  <c r="EJ193" i="1"/>
  <c r="DK192" i="4" s="1"/>
  <c r="EA93" i="1"/>
  <c r="EJ340" i="1"/>
  <c r="DK339" i="4"/>
  <c r="EE43" i="1"/>
  <c r="DM42" i="2"/>
  <c r="EB340" i="1"/>
  <c r="EJ380" i="1"/>
  <c r="DK379" i="4" s="1"/>
  <c r="EC294" i="1"/>
  <c r="EC519" i="1"/>
  <c r="EN131" i="1"/>
  <c r="EN109" i="1"/>
  <c r="EN472" i="1"/>
  <c r="EN236" i="1"/>
  <c r="DJ219" i="2"/>
  <c r="EF195" i="1"/>
  <c r="DG194" i="4" s="1"/>
  <c r="EE112" i="1"/>
  <c r="DM111" i="2" s="1"/>
  <c r="EA430" i="1"/>
  <c r="EJ131" i="1"/>
  <c r="DK130" i="4" s="1"/>
  <c r="EJ257" i="1"/>
  <c r="DK256" i="4"/>
  <c r="EF178" i="1"/>
  <c r="DG177" i="4"/>
  <c r="EJ129" i="1"/>
  <c r="DK128" i="4"/>
  <c r="EJ109" i="1"/>
  <c r="DK108" i="4" s="1"/>
  <c r="EN517" i="1"/>
  <c r="EN186" i="1"/>
  <c r="EN130" i="1"/>
  <c r="EI295" i="1"/>
  <c r="DJ294" i="4" s="1"/>
  <c r="EJ261" i="1"/>
  <c r="DK260" i="4"/>
  <c r="DN293" i="2"/>
  <c r="EI64" i="1"/>
  <c r="DJ63" i="4"/>
  <c r="EJ42" i="1"/>
  <c r="DK41" i="4"/>
  <c r="EI195" i="1"/>
  <c r="DJ194" i="4"/>
  <c r="EJ130" i="1"/>
  <c r="DK129" i="4" s="1"/>
  <c r="EJ166" i="1"/>
  <c r="DK165" i="4"/>
  <c r="EN443" i="1"/>
  <c r="EK237" i="1"/>
  <c r="EN441" i="1"/>
  <c r="EK476" i="1"/>
  <c r="EN476" i="1" s="1"/>
  <c r="EN340" i="1"/>
  <c r="EN261" i="1"/>
  <c r="DY295" i="1"/>
  <c r="DN294" i="2" s="1"/>
  <c r="EN132" i="1"/>
  <c r="EN370" i="1"/>
  <c r="EB294" i="1"/>
  <c r="DN236" i="2"/>
  <c r="DN473" i="2"/>
  <c r="DN408" i="2"/>
  <c r="DN428" i="2"/>
  <c r="DN472" i="2"/>
  <c r="EA519" i="1"/>
  <c r="DI518" i="2"/>
  <c r="EC177" i="1"/>
  <c r="DK176" i="2" s="1"/>
  <c r="DN465" i="2"/>
  <c r="DN12" i="2"/>
  <c r="DN170" i="2"/>
  <c r="DN178" i="2"/>
  <c r="DN429" i="2"/>
  <c r="DN175" i="2"/>
  <c r="EN86" i="1"/>
  <c r="DN406" i="2"/>
  <c r="DN10" i="2"/>
  <c r="EB129" i="1"/>
  <c r="DN485" i="2"/>
  <c r="DN18" i="2"/>
  <c r="DN259" i="2"/>
  <c r="DN466" i="2"/>
  <c r="DN451" i="2"/>
  <c r="DN277" i="2"/>
  <c r="DN73" i="2"/>
  <c r="DN422" i="2"/>
  <c r="DN376" i="2"/>
  <c r="DN315" i="2"/>
  <c r="DN185" i="2"/>
  <c r="DN276" i="2"/>
  <c r="DN505" i="2"/>
  <c r="DN475" i="2"/>
  <c r="DN221" i="2"/>
  <c r="DN41" i="2"/>
  <c r="EN335" i="1"/>
  <c r="DN194" i="2"/>
  <c r="DN94" i="2"/>
  <c r="DN63" i="2"/>
  <c r="ED172" i="1"/>
  <c r="DN339" i="2"/>
  <c r="DN112" i="2"/>
  <c r="DN164" i="2"/>
  <c r="DN220" i="2"/>
  <c r="DN192" i="2"/>
  <c r="ED193" i="1"/>
  <c r="EC193" i="1"/>
  <c r="EA193" i="1"/>
  <c r="EB193" i="1"/>
  <c r="EL180" i="1"/>
  <c r="EB256" i="1"/>
  <c r="DN255" i="2"/>
  <c r="DZ497" i="1"/>
  <c r="DO495" i="2"/>
  <c r="EC230" i="1"/>
  <c r="DN229" i="2"/>
  <c r="ED240" i="1"/>
  <c r="DN239" i="2"/>
  <c r="EA439" i="1"/>
  <c r="DN438" i="2"/>
  <c r="DY492" i="1"/>
  <c r="DN490" i="2"/>
  <c r="EA511" i="1"/>
  <c r="DN510" i="2"/>
  <c r="DZ24" i="1"/>
  <c r="DO23" i="2"/>
  <c r="DO22" i="2"/>
  <c r="EB335" i="1"/>
  <c r="DN334" i="2"/>
  <c r="EA451" i="1"/>
  <c r="DN450" i="2"/>
  <c r="EA219" i="1"/>
  <c r="DN218" i="2"/>
  <c r="EC379" i="1"/>
  <c r="DN378" i="2"/>
  <c r="EB405" i="1"/>
  <c r="DN404" i="2"/>
  <c r="EB443" i="1"/>
  <c r="DN442" i="2"/>
  <c r="DZ223" i="1"/>
  <c r="DO222" i="2" s="1"/>
  <c r="DO221" i="2"/>
  <c r="EC192" i="1"/>
  <c r="DN191" i="2"/>
  <c r="EB354" i="1"/>
  <c r="DN353" i="2"/>
  <c r="DZ338" i="1"/>
  <c r="DO337" i="2"/>
  <c r="DO336" i="2"/>
  <c r="DY59" i="1"/>
  <c r="DN57" i="2"/>
  <c r="ED381" i="1"/>
  <c r="DN380" i="2"/>
  <c r="DO176" i="2"/>
  <c r="DZ178" i="1"/>
  <c r="DO177" i="2" s="1"/>
  <c r="ED129" i="1"/>
  <c r="DN128" i="2"/>
  <c r="EC261" i="1"/>
  <c r="DN260" i="2"/>
  <c r="EB261" i="1"/>
  <c r="EC257" i="1"/>
  <c r="DN256" i="2"/>
  <c r="EA261" i="1"/>
  <c r="EA177" i="1"/>
  <c r="DH62" i="4"/>
  <c r="EG64" i="1"/>
  <c r="DH63" i="4" s="1"/>
  <c r="EB241" i="1"/>
  <c r="DJ240" i="2"/>
  <c r="DN240" i="2"/>
  <c r="EC242" i="1"/>
  <c r="DK241" i="2"/>
  <c r="DN241" i="2"/>
  <c r="ED444" i="1"/>
  <c r="DN443" i="2"/>
  <c r="EB489" i="1"/>
  <c r="DJ488" i="2"/>
  <c r="DN488" i="2"/>
  <c r="ED244" i="1"/>
  <c r="DN243" i="2"/>
  <c r="EA404" i="1"/>
  <c r="DN403" i="2"/>
  <c r="EA22" i="1"/>
  <c r="DN21" i="2"/>
  <c r="EA126" i="1"/>
  <c r="DI125" i="2" s="1"/>
  <c r="DN125" i="2"/>
  <c r="EC512" i="1"/>
  <c r="DN511" i="2"/>
  <c r="EA46" i="1"/>
  <c r="DI45" i="2"/>
  <c r="DN45" i="2"/>
  <c r="DZ168" i="1"/>
  <c r="DO167" i="2" s="1"/>
  <c r="DO166" i="2"/>
  <c r="ED148" i="1"/>
  <c r="DN147" i="2"/>
  <c r="DZ297" i="1"/>
  <c r="DO296" i="2"/>
  <c r="DO295" i="2"/>
  <c r="DZ59" i="1"/>
  <c r="DO58" i="2" s="1"/>
  <c r="DO57" i="2"/>
  <c r="DY319" i="1"/>
  <c r="DN317" i="2"/>
  <c r="EC383" i="1"/>
  <c r="DK382" i="2"/>
  <c r="DN382" i="2"/>
  <c r="DZ357" i="1"/>
  <c r="DO356" i="2" s="1"/>
  <c r="DO355" i="2"/>
  <c r="ED426" i="1"/>
  <c r="DL425" i="2" s="1"/>
  <c r="DN425" i="2"/>
  <c r="EA508" i="1"/>
  <c r="DN507" i="2"/>
  <c r="EA517" i="1"/>
  <c r="DN516" i="2"/>
  <c r="EA445" i="1"/>
  <c r="DN444" i="2"/>
  <c r="EA516" i="1"/>
  <c r="DI515" i="2" s="1"/>
  <c r="DN515" i="2"/>
  <c r="DY310" i="1"/>
  <c r="DN308" i="2"/>
  <c r="EB369" i="1"/>
  <c r="DJ368" i="2"/>
  <c r="DN368" i="2"/>
  <c r="DZ75" i="1"/>
  <c r="DO74" i="2" s="1"/>
  <c r="DO73" i="2"/>
  <c r="EM356" i="1"/>
  <c r="EM357" i="1"/>
  <c r="DK479" i="2"/>
  <c r="ED93" i="1"/>
  <c r="DN92" i="2"/>
  <c r="DY273" i="1"/>
  <c r="DN271" i="2"/>
  <c r="DZ284" i="1"/>
  <c r="DO283" i="2" s="1"/>
  <c r="DO282" i="2"/>
  <c r="EB177" i="1"/>
  <c r="DL481" i="2"/>
  <c r="DY501" i="1"/>
  <c r="DN499" i="2"/>
  <c r="DZ501" i="1"/>
  <c r="DO499" i="2"/>
  <c r="EC296" i="1"/>
  <c r="DN295" i="2"/>
  <c r="DY497" i="1"/>
  <c r="DN495" i="2"/>
  <c r="EA239" i="1"/>
  <c r="DN238" i="2"/>
  <c r="EB401" i="1"/>
  <c r="DJ400" i="2"/>
  <c r="DN400" i="2"/>
  <c r="EA124" i="1"/>
  <c r="DN123" i="2"/>
  <c r="ED333" i="1"/>
  <c r="DN332" i="2"/>
  <c r="DY313" i="1"/>
  <c r="DN311" i="2"/>
  <c r="ED441" i="1"/>
  <c r="DL440" i="2" s="1"/>
  <c r="DN440" i="2"/>
  <c r="ED351" i="1"/>
  <c r="DN350" i="2"/>
  <c r="EB428" i="1"/>
  <c r="DN427" i="2"/>
  <c r="EA448" i="1"/>
  <c r="DN447" i="2"/>
  <c r="EB258" i="1"/>
  <c r="DJ257" i="2"/>
  <c r="DN257" i="2"/>
  <c r="EB425" i="1"/>
  <c r="DN424" i="2"/>
  <c r="ED184" i="1"/>
  <c r="DN183" i="2"/>
  <c r="EC424" i="1"/>
  <c r="DK423" i="2" s="1"/>
  <c r="DN423" i="2"/>
  <c r="EC332" i="1"/>
  <c r="DK331" i="2"/>
  <c r="DN331" i="2"/>
  <c r="DZ301" i="1"/>
  <c r="DO300" i="2" s="1"/>
  <c r="DO299" i="2"/>
  <c r="DY357" i="1"/>
  <c r="DN355" i="2"/>
  <c r="EA334" i="1"/>
  <c r="DN333" i="2"/>
  <c r="DZ353" i="1"/>
  <c r="DO352" i="2" s="1"/>
  <c r="DO351" i="2"/>
  <c r="DY338" i="1"/>
  <c r="DN336" i="2"/>
  <c r="EC408" i="1"/>
  <c r="DK407" i="2" s="1"/>
  <c r="DN407" i="2"/>
  <c r="DY284" i="1"/>
  <c r="DN282" i="2"/>
  <c r="DZ173" i="1"/>
  <c r="DO172" i="2"/>
  <c r="DO171" i="2"/>
  <c r="EA172" i="1"/>
  <c r="DN171" i="2"/>
  <c r="DY173" i="1"/>
  <c r="EC172" i="1"/>
  <c r="DH171" i="4"/>
  <c r="EG173" i="1"/>
  <c r="DH172" i="4"/>
  <c r="DG73" i="4"/>
  <c r="EF75" i="1"/>
  <c r="DG74" i="4" s="1"/>
  <c r="EB172" i="1"/>
  <c r="EB231" i="1"/>
  <c r="DN230" i="2"/>
  <c r="ED499" i="1"/>
  <c r="DN498" i="2"/>
  <c r="DZ313" i="1"/>
  <c r="DO312" i="2"/>
  <c r="DO311" i="2"/>
  <c r="EB352" i="1"/>
  <c r="DN351" i="2"/>
  <c r="EB449" i="1"/>
  <c r="DN448" i="2"/>
  <c r="ED147" i="1"/>
  <c r="DN146" i="2"/>
  <c r="EC91" i="1"/>
  <c r="DN90" i="2"/>
  <c r="EB259" i="1"/>
  <c r="DN258" i="2"/>
  <c r="EA146" i="1"/>
  <c r="DN145" i="2"/>
  <c r="EB150" i="1"/>
  <c r="DN149" i="2"/>
  <c r="EB513" i="1"/>
  <c r="DN512" i="2"/>
  <c r="EB450" i="1"/>
  <c r="DN449" i="2"/>
  <c r="DZ180" i="1"/>
  <c r="DO179" i="2" s="1"/>
  <c r="DO178" i="2"/>
  <c r="EC167" i="1"/>
  <c r="DN166" i="2"/>
  <c r="DZ319" i="1"/>
  <c r="DO317" i="2"/>
  <c r="EC300" i="1"/>
  <c r="DN299" i="2"/>
  <c r="ED518" i="1"/>
  <c r="DN517" i="2"/>
  <c r="EB378" i="1"/>
  <c r="DN377" i="2"/>
  <c r="ED204" i="1"/>
  <c r="DN203" i="2"/>
  <c r="ED519" i="1"/>
  <c r="DN518" i="2"/>
  <c r="DN176" i="2"/>
  <c r="DY178" i="1"/>
  <c r="DY120" i="1"/>
  <c r="DN118" i="2"/>
  <c r="EA82" i="1"/>
  <c r="EE82" i="1" s="1"/>
  <c r="DN81" i="2"/>
  <c r="EA475" i="1"/>
  <c r="DN474" i="2"/>
  <c r="ED377" i="1"/>
  <c r="EC377" i="1"/>
  <c r="EB377" i="1"/>
  <c r="EA377" i="1"/>
  <c r="EK223" i="1"/>
  <c r="EK467" i="1"/>
  <c r="EK168" i="1"/>
  <c r="EL173" i="1"/>
  <c r="EL295" i="1"/>
  <c r="EM75" i="1"/>
  <c r="EL195" i="1"/>
  <c r="EL356" i="1"/>
  <c r="EM223" i="1"/>
  <c r="EL168" i="1"/>
  <c r="EK353" i="1"/>
  <c r="EL313" i="1"/>
  <c r="EM23" i="1"/>
  <c r="EK297" i="1"/>
  <c r="EN166" i="1"/>
  <c r="EK319" i="1"/>
  <c r="EM173" i="1"/>
  <c r="EM178" i="1"/>
  <c r="EK19" i="1"/>
  <c r="EM168" i="1"/>
  <c r="EM467" i="1"/>
  <c r="EL64" i="1"/>
  <c r="EK313" i="1"/>
  <c r="EL23" i="1"/>
  <c r="EK338" i="1"/>
  <c r="EL297" i="1"/>
  <c r="EN511" i="1"/>
  <c r="EN429" i="1"/>
  <c r="EN184" i="1"/>
  <c r="EN316" i="1"/>
  <c r="EL75" i="1"/>
  <c r="EL319" i="1"/>
  <c r="EL309" i="1"/>
  <c r="EM353" i="1"/>
  <c r="EM59" i="1"/>
  <c r="EM64" i="1"/>
  <c r="EN64" i="1"/>
  <c r="EK23" i="1"/>
  <c r="EM297" i="1"/>
  <c r="EM319" i="1"/>
  <c r="EC407" i="1"/>
  <c r="EA407" i="1"/>
  <c r="ED407" i="1"/>
  <c r="EB407" i="1"/>
  <c r="DG406" i="4"/>
  <c r="EJ407" i="1"/>
  <c r="DK406" i="4"/>
  <c r="EN423" i="1"/>
  <c r="EN368" i="1"/>
  <c r="EN277" i="1"/>
  <c r="EK173" i="1"/>
  <c r="EN334" i="1"/>
  <c r="EK309" i="1"/>
  <c r="EK195" i="1"/>
  <c r="EK59" i="1"/>
  <c r="EK178" i="1"/>
  <c r="EK295" i="1"/>
  <c r="EK75" i="1"/>
  <c r="EL19" i="1"/>
  <c r="EL467" i="1"/>
  <c r="EL223" i="1"/>
  <c r="EL353" i="1"/>
  <c r="EL59" i="1"/>
  <c r="EM313" i="1"/>
  <c r="EL338" i="1"/>
  <c r="EM295" i="1"/>
  <c r="EB11" i="1"/>
  <c r="EC11" i="1"/>
  <c r="ED11" i="1"/>
  <c r="EA11" i="1"/>
  <c r="EB74" i="1"/>
  <c r="EA74" i="1"/>
  <c r="EC74" i="1"/>
  <c r="DY75" i="1"/>
  <c r="ED74" i="1"/>
  <c r="EB230" i="1"/>
  <c r="DM301" i="2"/>
  <c r="DM414" i="2"/>
  <c r="DM387" i="2"/>
  <c r="DM386" i="2"/>
  <c r="DM480" i="2"/>
  <c r="DM82" i="2"/>
  <c r="DM481" i="2"/>
  <c r="DM410" i="2"/>
  <c r="DM470" i="2"/>
  <c r="DJ9" i="2"/>
  <c r="DM484" i="2"/>
  <c r="DJ62" i="2"/>
  <c r="DM302" i="2"/>
  <c r="DJ474" i="2"/>
  <c r="DM412" i="2"/>
  <c r="DJ519" i="2"/>
  <c r="DJ126" i="2"/>
  <c r="DJ402" i="2"/>
  <c r="DM478" i="2"/>
  <c r="DM489" i="2"/>
  <c r="DM274" i="2"/>
  <c r="DM279" i="2"/>
  <c r="DM479" i="2"/>
  <c r="DJ17" i="2"/>
  <c r="DM343" i="2"/>
  <c r="DJ314" i="2"/>
  <c r="DM399" i="2"/>
  <c r="DM388" i="2"/>
  <c r="EB467" i="1"/>
  <c r="EB356" i="1"/>
  <c r="DJ355" i="2" s="1"/>
  <c r="DJ155" i="2"/>
  <c r="EB113" i="1"/>
  <c r="DM281" i="2"/>
  <c r="DM340" i="2"/>
  <c r="DJ80" i="2"/>
  <c r="DM124" i="2"/>
  <c r="DM262" i="2"/>
  <c r="DJ193" i="2"/>
  <c r="DJ118" i="2"/>
  <c r="DJ437" i="2"/>
  <c r="DM468" i="2"/>
  <c r="DM559" i="2"/>
  <c r="DJ518" i="2"/>
  <c r="DJ426" i="2"/>
  <c r="DM560" i="2"/>
  <c r="DM411" i="2"/>
  <c r="DM493" i="2"/>
  <c r="DJ385" i="2"/>
  <c r="DM398" i="2"/>
  <c r="DJ270" i="2"/>
  <c r="DJ281" i="2"/>
  <c r="DJ184" i="2"/>
  <c r="DJ339" i="2"/>
  <c r="DJ163" i="2"/>
  <c r="EE166" i="1"/>
  <c r="EB237" i="1"/>
  <c r="DK62" i="2"/>
  <c r="DL163" i="2"/>
  <c r="DK282" i="2"/>
  <c r="DL314" i="2"/>
  <c r="DL62" i="2"/>
  <c r="DK163" i="2"/>
  <c r="DL282" i="2"/>
  <c r="DI314" i="2"/>
  <c r="DI300" i="2"/>
  <c r="DI429" i="2"/>
  <c r="DK413" i="2"/>
  <c r="DL495" i="2"/>
  <c r="DI17" i="2"/>
  <c r="DI485" i="2"/>
  <c r="DI282" i="2"/>
  <c r="DI438" i="2"/>
  <c r="DI128" i="2"/>
  <c r="DK270" i="2"/>
  <c r="DI519" i="2"/>
  <c r="DI445" i="2"/>
  <c r="DI154" i="2"/>
  <c r="DI333" i="2"/>
  <c r="EA356" i="1"/>
  <c r="DK154" i="2"/>
  <c r="DK193" i="2"/>
  <c r="DI155" i="2"/>
  <c r="DI280" i="2"/>
  <c r="DL441" i="2"/>
  <c r="EC221" i="1"/>
  <c r="DL219" i="2"/>
  <c r="DI330" i="2"/>
  <c r="DK307" i="2"/>
  <c r="DI111" i="2"/>
  <c r="EL178" i="1"/>
  <c r="DK184" i="2"/>
  <c r="DL271" i="2"/>
  <c r="DL17" i="2"/>
  <c r="DL474" i="2"/>
  <c r="DL385" i="2"/>
  <c r="DI270" i="2"/>
  <c r="DI389" i="2"/>
  <c r="DI95" i="2"/>
  <c r="DK474" i="2"/>
  <c r="DI385" i="2"/>
  <c r="DK314" i="2"/>
  <c r="DI184" i="2"/>
  <c r="DL9" i="2"/>
  <c r="DI365" i="2"/>
  <c r="DI278" i="2"/>
  <c r="EC340" i="1"/>
  <c r="DL176" i="2"/>
  <c r="DI307" i="2"/>
  <c r="DL465" i="2"/>
  <c r="DK118" i="2"/>
  <c r="DI62" i="2"/>
  <c r="DI276" i="2"/>
  <c r="DI422" i="2"/>
  <c r="DK88" i="2"/>
  <c r="DL110" i="2"/>
  <c r="DK280" i="2"/>
  <c r="DI129" i="2"/>
  <c r="DK437" i="2"/>
  <c r="DI164" i="2"/>
  <c r="DK80" i="2"/>
  <c r="DI83" i="2"/>
  <c r="DK495" i="2"/>
  <c r="DI297" i="2"/>
  <c r="ED295" i="1"/>
  <c r="DL193" i="2"/>
  <c r="DL437" i="2"/>
  <c r="DK9" i="2"/>
  <c r="DI403" i="2"/>
  <c r="DI21" i="2"/>
  <c r="DI379" i="2"/>
  <c r="DL147" i="2"/>
  <c r="DL11" i="2"/>
  <c r="DL338" i="2"/>
  <c r="ED357" i="1"/>
  <c r="DI163" i="2"/>
  <c r="EC356" i="1"/>
  <c r="DI193" i="2"/>
  <c r="DK130" i="2"/>
  <c r="DI465" i="2"/>
  <c r="DL165" i="2"/>
  <c r="DI11" i="2"/>
  <c r="DL122" i="2"/>
  <c r="DI109" i="2"/>
  <c r="DL118" i="2"/>
  <c r="DI235" i="2"/>
  <c r="DK17" i="2"/>
  <c r="DI156" i="2"/>
  <c r="DI91" i="2"/>
  <c r="DL184" i="2"/>
  <c r="DI19" i="2"/>
  <c r="DI369" i="2"/>
  <c r="DI219" i="2"/>
  <c r="DI486" i="2"/>
  <c r="DI275" i="2"/>
  <c r="DI381" i="2"/>
  <c r="DI118" i="2"/>
  <c r="DI94" i="2"/>
  <c r="DI338" i="2"/>
  <c r="DI447" i="2"/>
  <c r="EE123" i="1"/>
  <c r="DI88" i="2"/>
  <c r="DI507" i="2"/>
  <c r="DI242" i="2"/>
  <c r="DK75" i="2"/>
  <c r="DI132" i="2"/>
  <c r="DK126" i="2"/>
  <c r="DL155" i="2"/>
  <c r="DL330" i="2"/>
  <c r="DK121" i="2"/>
  <c r="DK108" i="2"/>
  <c r="EN22" i="1"/>
  <c r="EN21" i="1"/>
  <c r="ED230" i="1"/>
  <c r="EE355" i="1"/>
  <c r="EA381" i="1"/>
  <c r="DJ165" i="2"/>
  <c r="EE86" i="1"/>
  <c r="EE472" i="1"/>
  <c r="EA467" i="1"/>
  <c r="EJ476" i="1"/>
  <c r="DK475" i="4"/>
  <c r="EJ369" i="1"/>
  <c r="DK368" i="4"/>
  <c r="EA113" i="1"/>
  <c r="EF297" i="1"/>
  <c r="DG296" i="4"/>
  <c r="EC369" i="1"/>
  <c r="DK471" i="2"/>
  <c r="EE243" i="1"/>
  <c r="EE127" i="1"/>
  <c r="EG310" i="1"/>
  <c r="DH309" i="4"/>
  <c r="EE133" i="1"/>
  <c r="DI85" i="2"/>
  <c r="ED383" i="1"/>
  <c r="EB186" i="1"/>
  <c r="ER186" i="1" s="1"/>
  <c r="EE317" i="1"/>
  <c r="EC309" i="1"/>
  <c r="DK308" i="2" s="1"/>
  <c r="EN260" i="1"/>
  <c r="EN231" i="1"/>
  <c r="EE119" i="1"/>
  <c r="EE236" i="1"/>
  <c r="EE109" i="1"/>
  <c r="ED221" i="1"/>
  <c r="EE281" i="1"/>
  <c r="EE331" i="1"/>
  <c r="EA518" i="1"/>
  <c r="EE156" i="1"/>
  <c r="EB518" i="1"/>
  <c r="DJ235" i="2"/>
  <c r="DK242" i="2"/>
  <c r="EJ429" i="1"/>
  <c r="DK428" i="4" s="1"/>
  <c r="EE122" i="1"/>
  <c r="EC518" i="1"/>
  <c r="EB445" i="1"/>
  <c r="EA237" i="1"/>
  <c r="DI236" i="2"/>
  <c r="DK219" i="2"/>
  <c r="EN129" i="1"/>
  <c r="EJ258" i="1"/>
  <c r="DK257" i="4"/>
  <c r="EJ128" i="1"/>
  <c r="DK127" i="4" s="1"/>
  <c r="EJ123" i="1"/>
  <c r="DK122" i="4" s="1"/>
  <c r="EJ278" i="1"/>
  <c r="DK277" i="4" s="1"/>
  <c r="ED445" i="1"/>
  <c r="EJ277" i="1"/>
  <c r="DK276" i="4" s="1"/>
  <c r="EJ204" i="1"/>
  <c r="DK203" i="4"/>
  <c r="EN124" i="1"/>
  <c r="EN300" i="1"/>
  <c r="EN259" i="1"/>
  <c r="EA91" i="1"/>
  <c r="EN520" i="1"/>
  <c r="EN243" i="1"/>
  <c r="EA204" i="1"/>
  <c r="EN445" i="1"/>
  <c r="EB147" i="1"/>
  <c r="EN452" i="1"/>
  <c r="EN219" i="1"/>
  <c r="EN506" i="1"/>
  <c r="EN150" i="1"/>
  <c r="EN148" i="1"/>
  <c r="EN204" i="1"/>
  <c r="EN256" i="1"/>
  <c r="EN351" i="1"/>
  <c r="EN442" i="1"/>
  <c r="EN436" i="1"/>
  <c r="EN474" i="1"/>
  <c r="EN427" i="1"/>
  <c r="EN381" i="1"/>
  <c r="EN512" i="1"/>
  <c r="EN155" i="1"/>
  <c r="EN354" i="1"/>
  <c r="EN473" i="1"/>
  <c r="EC441" i="1"/>
  <c r="EA147" i="1"/>
  <c r="EC508" i="1"/>
  <c r="ER508" i="1" s="1"/>
  <c r="ED378" i="1"/>
  <c r="EG356" i="1"/>
  <c r="EB204" i="1"/>
  <c r="EN317" i="1"/>
  <c r="EN157" i="1"/>
  <c r="EN258" i="1"/>
  <c r="EN126" i="1"/>
  <c r="EN449" i="1"/>
  <c r="EN513" i="1"/>
  <c r="EN437" i="1"/>
  <c r="EN333" i="1"/>
  <c r="EA512" i="1"/>
  <c r="EA378" i="1"/>
  <c r="EC378" i="1"/>
  <c r="EJ317" i="1"/>
  <c r="DK316" i="4" s="1"/>
  <c r="EN171" i="1"/>
  <c r="EN177" i="1"/>
  <c r="EN146" i="1"/>
  <c r="EN205" i="1"/>
  <c r="EN312" i="1"/>
  <c r="EN192" i="1"/>
  <c r="EN448" i="1"/>
  <c r="EN405" i="1"/>
  <c r="EN332" i="1"/>
  <c r="EN93" i="1"/>
  <c r="EN133" i="1"/>
  <c r="EJ445" i="1"/>
  <c r="DK444" i="4" s="1"/>
  <c r="ED508" i="1"/>
  <c r="DL507" i="2" s="1"/>
  <c r="EJ176" i="1"/>
  <c r="DK175" i="4"/>
  <c r="EN408" i="1"/>
  <c r="EN123" i="1"/>
  <c r="EN466" i="1"/>
  <c r="EN241" i="1"/>
  <c r="EN176" i="1"/>
  <c r="EN444" i="1"/>
  <c r="EN409" i="1"/>
  <c r="EN91" i="1"/>
  <c r="EN179" i="1"/>
  <c r="EN438" i="1"/>
  <c r="EN230" i="1"/>
  <c r="EN508" i="1"/>
  <c r="EN383" i="1"/>
  <c r="EN257" i="1"/>
  <c r="EN516" i="1"/>
  <c r="EN42" i="1"/>
  <c r="EN380" i="1"/>
  <c r="EN81" i="1"/>
  <c r="EN430" i="1"/>
  <c r="EN489" i="1"/>
  <c r="EN244" i="1"/>
  <c r="EN278" i="1"/>
  <c r="EN242" i="1"/>
  <c r="EN451" i="1"/>
  <c r="EN355" i="1"/>
  <c r="EN147" i="1"/>
  <c r="EN95" i="1"/>
  <c r="EN11" i="1"/>
  <c r="EN426" i="1"/>
  <c r="EN76" i="1"/>
  <c r="EN111" i="1"/>
  <c r="EN240" i="1"/>
  <c r="EN425" i="1"/>
  <c r="EN221" i="1"/>
  <c r="EN379" i="1"/>
  <c r="EN450" i="1"/>
  <c r="EN404" i="1"/>
  <c r="EN128" i="1"/>
  <c r="EN369" i="1"/>
  <c r="EN239" i="1"/>
  <c r="EN518" i="1"/>
  <c r="EN378" i="1"/>
  <c r="EE427" i="1"/>
  <c r="EE110" i="1"/>
  <c r="EN296" i="1"/>
  <c r="EN74" i="1"/>
  <c r="EN222" i="1"/>
  <c r="EB516" i="1"/>
  <c r="EC204" i="1"/>
  <c r="EA408" i="1"/>
  <c r="EN308" i="1"/>
  <c r="EN294" i="1"/>
  <c r="EK356" i="1"/>
  <c r="EB441" i="1"/>
  <c r="EA441" i="1"/>
  <c r="EB148" i="1"/>
  <c r="EH356" i="1"/>
  <c r="EC445" i="1"/>
  <c r="EN194" i="1"/>
  <c r="EN167" i="1"/>
  <c r="EN318" i="1"/>
  <c r="EK180" i="1"/>
  <c r="EJ452" i="1"/>
  <c r="DK451" i="4"/>
  <c r="EN113" i="1"/>
  <c r="EN63" i="1"/>
  <c r="EN172" i="1"/>
  <c r="EN352" i="1"/>
  <c r="EN58" i="1"/>
  <c r="EJ408" i="1"/>
  <c r="DK407" i="4" s="1"/>
  <c r="DI73" i="4"/>
  <c r="EJ74" i="1"/>
  <c r="DK73" i="4" s="1"/>
  <c r="EH75" i="1"/>
  <c r="EA195" i="1"/>
  <c r="EA369" i="1"/>
  <c r="EJ260" i="1"/>
  <c r="DK259" i="4" s="1"/>
  <c r="EJ296" i="1"/>
  <c r="DK295" i="4"/>
  <c r="EJ335" i="1"/>
  <c r="DK334" i="4" s="1"/>
  <c r="EE12" i="1"/>
  <c r="EI23" i="1"/>
  <c r="DJ22" i="4"/>
  <c r="EB91" i="1"/>
  <c r="EA258" i="1"/>
  <c r="DI257" i="2"/>
  <c r="EJ354" i="1"/>
  <c r="DK353" i="4" s="1"/>
  <c r="DJ354" i="2"/>
  <c r="ED176" i="1"/>
  <c r="EA176" i="1"/>
  <c r="EB176" i="1"/>
  <c r="EC176" i="1"/>
  <c r="DG472" i="4"/>
  <c r="EJ473" i="1"/>
  <c r="DK472" i="4" s="1"/>
  <c r="EB165" i="1"/>
  <c r="EI297" i="1"/>
  <c r="DJ296" i="4"/>
  <c r="EH297" i="1"/>
  <c r="DI296" i="4"/>
  <c r="EC58" i="1"/>
  <c r="EC59" i="1"/>
  <c r="EC195" i="1"/>
  <c r="EJ58" i="1"/>
  <c r="DK57" i="4" s="1"/>
  <c r="DY23" i="1"/>
  <c r="EJ381" i="1"/>
  <c r="DK380" i="4"/>
  <c r="DJ109" i="2"/>
  <c r="DI426" i="2"/>
  <c r="EB381" i="1"/>
  <c r="EC381" i="1"/>
  <c r="EA278" i="1"/>
  <c r="ED278" i="1"/>
  <c r="EC278" i="1"/>
  <c r="EB278" i="1"/>
  <c r="EG297" i="1"/>
  <c r="DH296" i="4"/>
  <c r="ED58" i="1"/>
  <c r="EJ300" i="1"/>
  <c r="DK299" i="4" s="1"/>
  <c r="EJ383" i="1"/>
  <c r="DK382" i="4"/>
  <c r="EA58" i="1"/>
  <c r="EC450" i="1"/>
  <c r="ED258" i="1"/>
  <c r="EC148" i="1"/>
  <c r="ED369" i="1"/>
  <c r="ED408" i="1"/>
  <c r="EB408" i="1"/>
  <c r="EB473" i="1"/>
  <c r="EA473" i="1"/>
  <c r="EC473" i="1"/>
  <c r="ED473" i="1"/>
  <c r="EA383" i="1"/>
  <c r="EC335" i="1"/>
  <c r="EA405" i="1"/>
  <c r="EC337" i="1"/>
  <c r="ED150" i="1"/>
  <c r="EJ316" i="1"/>
  <c r="DK315" i="4"/>
  <c r="EC405" i="1"/>
  <c r="EJ230" i="1"/>
  <c r="DK229" i="4" s="1"/>
  <c r="EC489" i="1"/>
  <c r="ED489" i="1"/>
  <c r="EA489" i="1"/>
  <c r="EA450" i="1"/>
  <c r="ED22" i="1"/>
  <c r="EC239" i="1"/>
  <c r="DK238" i="2" s="1"/>
  <c r="EJ242" i="1"/>
  <c r="DK241" i="4"/>
  <c r="ED449" i="1"/>
  <c r="EI353" i="1"/>
  <c r="DJ352" i="4"/>
  <c r="EF310" i="1"/>
  <c r="DG309" i="4" s="1"/>
  <c r="EC22" i="1"/>
  <c r="ED405" i="1"/>
  <c r="DL404" i="2"/>
  <c r="EC184" i="1"/>
  <c r="EJ506" i="1"/>
  <c r="DK505" i="4"/>
  <c r="EB383" i="1"/>
  <c r="EF356" i="1"/>
  <c r="EJ355" i="1"/>
  <c r="DK354" i="4" s="1"/>
  <c r="EJ337" i="1"/>
  <c r="DK336" i="4" s="1"/>
  <c r="DG336" i="4"/>
  <c r="EC517" i="1"/>
  <c r="ED296" i="1"/>
  <c r="ED297" i="1"/>
  <c r="EA242" i="1"/>
  <c r="EC124" i="1"/>
  <c r="EA352" i="1"/>
  <c r="EB404" i="1"/>
  <c r="EJ222" i="1"/>
  <c r="DK221" i="4"/>
  <c r="EA379" i="1"/>
  <c r="EJ517" i="1"/>
  <c r="DK516" i="4" s="1"/>
  <c r="EA443" i="1"/>
  <c r="EA148" i="1"/>
  <c r="EI356" i="1"/>
  <c r="DI516" i="2"/>
  <c r="DI123" i="2"/>
  <c r="DL243" i="2"/>
  <c r="DJ353" i="2"/>
  <c r="DK148" i="2"/>
  <c r="DL129" i="2"/>
  <c r="DJ156" i="2"/>
  <c r="DJ389" i="2"/>
  <c r="DJ436" i="2"/>
  <c r="DK295" i="2"/>
  <c r="ED231" i="1"/>
  <c r="DJ365" i="2"/>
  <c r="DJ130" i="2"/>
  <c r="DK368" i="2"/>
  <c r="DL112" i="2"/>
  <c r="DL294" i="2"/>
  <c r="DL491" i="2"/>
  <c r="DK491" i="2"/>
  <c r="DL20" i="2"/>
  <c r="DK498" i="2"/>
  <c r="DJ81" i="2"/>
  <c r="DL297" i="2"/>
  <c r="DL130" i="2"/>
  <c r="DK366" i="2"/>
  <c r="DK72" i="2"/>
  <c r="DK84" i="2"/>
  <c r="DK85" i="2"/>
  <c r="DI490" i="2"/>
  <c r="DL490" i="2"/>
  <c r="DJ482" i="2"/>
  <c r="DK128" i="2"/>
  <c r="DI400" i="2"/>
  <c r="DK81" i="2"/>
  <c r="DL308" i="2"/>
  <c r="EB333" i="1"/>
  <c r="EC244" i="1"/>
  <c r="ED310" i="1"/>
  <c r="ED404" i="1"/>
  <c r="DL204" i="2"/>
  <c r="DI316" i="2"/>
  <c r="DL367" i="2"/>
  <c r="DK338" i="2"/>
  <c r="DL519" i="2"/>
  <c r="EB22" i="1"/>
  <c r="DL350" i="2"/>
  <c r="EA259" i="1"/>
  <c r="ED259" i="1"/>
  <c r="DL156" i="2"/>
  <c r="DK511" i="2"/>
  <c r="EC448" i="1"/>
  <c r="DL183" i="2"/>
  <c r="ED424" i="1"/>
  <c r="EB424" i="1"/>
  <c r="DK91" i="2"/>
  <c r="EB318" i="1"/>
  <c r="EA318" i="1"/>
  <c r="EB334" i="1"/>
  <c r="DL276" i="2"/>
  <c r="ED337" i="1"/>
  <c r="DL280" i="2"/>
  <c r="DJ85" i="2"/>
  <c r="DK236" i="2"/>
  <c r="DK354" i="2"/>
  <c r="DK445" i="2"/>
  <c r="DK110" i="2"/>
  <c r="DK482" i="2"/>
  <c r="DK389" i="2"/>
  <c r="DJ92" i="2"/>
  <c r="DJ300" i="2"/>
  <c r="DL19" i="2"/>
  <c r="DJ485" i="2"/>
  <c r="DL148" i="2"/>
  <c r="DI491" i="2"/>
  <c r="DK95" i="2"/>
  <c r="DK367" i="2"/>
  <c r="DL84" i="2"/>
  <c r="DL391" i="2"/>
  <c r="DJ490" i="2"/>
  <c r="DK400" i="2"/>
  <c r="DJ12" i="2"/>
  <c r="DK94" i="2"/>
  <c r="DL443" i="2"/>
  <c r="DL332" i="2"/>
  <c r="DL316" i="2"/>
  <c r="DK379" i="2"/>
  <c r="DJ424" i="2"/>
  <c r="DK466" i="2"/>
  <c r="DJ20" i="2"/>
  <c r="DL381" i="2"/>
  <c r="DJ445" i="2"/>
  <c r="DK402" i="2"/>
  <c r="DL355" i="2"/>
  <c r="DK355" i="2"/>
  <c r="DL517" i="2"/>
  <c r="DK293" i="2"/>
  <c r="DK109" i="2"/>
  <c r="DI80" i="2"/>
  <c r="DJ256" i="2"/>
  <c r="DK519" i="2"/>
  <c r="DK276" i="2"/>
  <c r="DJ127" i="2"/>
  <c r="DJ316" i="2"/>
  <c r="DJ154" i="2"/>
  <c r="DL300" i="2"/>
  <c r="DL256" i="2"/>
  <c r="DJ342" i="2"/>
  <c r="DK485" i="2"/>
  <c r="DJ169" i="2"/>
  <c r="DL72" i="2"/>
  <c r="DJ236" i="2"/>
  <c r="DK83" i="2"/>
  <c r="DL499" i="2"/>
  <c r="DK19" i="2"/>
  <c r="DK297" i="2"/>
  <c r="EA231" i="1"/>
  <c r="EA295" i="1"/>
  <c r="DI293" i="2"/>
  <c r="DK12" i="2"/>
  <c r="DL435" i="2"/>
  <c r="DJ491" i="2"/>
  <c r="DL83" i="2"/>
  <c r="DL293" i="2"/>
  <c r="DJ148" i="2"/>
  <c r="DK131" i="2"/>
  <c r="DK490" i="2"/>
  <c r="DL485" i="2"/>
  <c r="DK470" i="2"/>
  <c r="DL75" i="2"/>
  <c r="DK435" i="2"/>
  <c r="DL366" i="2"/>
  <c r="DL131" i="2"/>
  <c r="DL486" i="2"/>
  <c r="DK365" i="2"/>
  <c r="EA333" i="1"/>
  <c r="EC404" i="1"/>
  <c r="DI72" i="2"/>
  <c r="DK422" i="2"/>
  <c r="EC219" i="1"/>
  <c r="EB219" i="1"/>
  <c r="EC259" i="1"/>
  <c r="DL145" i="2"/>
  <c r="EC513" i="1"/>
  <c r="DJ507" i="2"/>
  <c r="DL515" i="2"/>
  <c r="EJ443" i="1"/>
  <c r="DK442" i="4"/>
  <c r="DJ427" i="2"/>
  <c r="EC258" i="1"/>
  <c r="EA424" i="1"/>
  <c r="ED467" i="1"/>
  <c r="DK515" i="2"/>
  <c r="DK122" i="2"/>
  <c r="DJ278" i="2"/>
  <c r="DJ94" i="2"/>
  <c r="EC318" i="1"/>
  <c r="ED192" i="1"/>
  <c r="DJ441" i="2"/>
  <c r="DK441" i="2"/>
  <c r="DI441" i="2"/>
  <c r="EA337" i="1"/>
  <c r="EB337" i="1"/>
  <c r="DJ204" i="2"/>
  <c r="DJ84" i="2"/>
  <c r="ED517" i="1"/>
  <c r="EB517" i="1"/>
  <c r="DJ308" i="2"/>
  <c r="DJ422" i="2"/>
  <c r="DJ88" i="2"/>
  <c r="DK426" i="2"/>
  <c r="DI354" i="2"/>
  <c r="DK465" i="2"/>
  <c r="DL169" i="2"/>
  <c r="DL91" i="2"/>
  <c r="DJ19" i="2"/>
  <c r="DK486" i="2"/>
  <c r="DJ131" i="2"/>
  <c r="EC231" i="1"/>
  <c r="DI238" i="2"/>
  <c r="EB240" i="1"/>
  <c r="DK204" i="2"/>
  <c r="DK20" i="2"/>
  <c r="DK436" i="2"/>
  <c r="DJ220" i="2"/>
  <c r="DK92" i="2"/>
  <c r="ED242" i="1"/>
  <c r="ED511" i="1"/>
  <c r="EH313" i="1"/>
  <c r="DI312" i="4"/>
  <c r="DL94" i="2"/>
  <c r="DJ428" i="2"/>
  <c r="ED219" i="1"/>
  <c r="DL378" i="2"/>
  <c r="EJ405" i="1"/>
  <c r="DK404" i="4"/>
  <c r="DJ276" i="2"/>
  <c r="DL436" i="2"/>
  <c r="DJ369" i="2"/>
  <c r="DL402" i="2"/>
  <c r="DI169" i="2"/>
  <c r="DL278" i="2"/>
  <c r="DL422" i="2"/>
  <c r="EB192" i="1"/>
  <c r="DJ379" i="2"/>
  <c r="ED334" i="1"/>
  <c r="EB452" i="1"/>
  <c r="EA452" i="1"/>
  <c r="ED452" i="1"/>
  <c r="EC452" i="1"/>
  <c r="DJ75" i="2"/>
  <c r="DJ465" i="2"/>
  <c r="DL426" i="2"/>
  <c r="DI444" i="2"/>
  <c r="DK132" i="2"/>
  <c r="DK369" i="2"/>
  <c r="DL95" i="2"/>
  <c r="EJ13" i="1"/>
  <c r="DK12" i="4" s="1"/>
  <c r="DY297" i="1"/>
  <c r="EC476" i="1"/>
  <c r="EH178" i="1"/>
  <c r="DI177" i="4" s="1"/>
  <c r="EC511" i="1"/>
  <c r="EB511" i="1"/>
  <c r="EC444" i="1"/>
  <c r="EC333" i="1"/>
  <c r="EB244" i="1"/>
  <c r="EA244" i="1"/>
  <c r="EJ177" i="1"/>
  <c r="DK176" i="4" s="1"/>
  <c r="EJ441" i="1"/>
  <c r="DK440" i="4"/>
  <c r="ED335" i="1"/>
  <c r="EA335" i="1"/>
  <c r="EJ516" i="1"/>
  <c r="DK515" i="4" s="1"/>
  <c r="EE95" i="1"/>
  <c r="EJ309" i="1"/>
  <c r="DK308" i="4"/>
  <c r="EJ512" i="1"/>
  <c r="DK511" i="4"/>
  <c r="EE520" i="1"/>
  <c r="EJ352" i="1"/>
  <c r="DK351" i="4" s="1"/>
  <c r="EF353" i="1"/>
  <c r="DG352" i="4" s="1"/>
  <c r="EJ513" i="1"/>
  <c r="DK512" i="4"/>
  <c r="EA513" i="1"/>
  <c r="EE339" i="1"/>
  <c r="EA340" i="1"/>
  <c r="ED443" i="1"/>
  <c r="EI223" i="1"/>
  <c r="DJ222" i="4" s="1"/>
  <c r="EJ448" i="1"/>
  <c r="DK447" i="4"/>
  <c r="EJ450" i="1"/>
  <c r="DK449" i="4" s="1"/>
  <c r="EA428" i="1"/>
  <c r="ED42" i="1"/>
  <c r="EC42" i="1"/>
  <c r="EB42" i="1"/>
  <c r="EA42" i="1"/>
  <c r="EI180" i="1"/>
  <c r="DJ179" i="4"/>
  <c r="EH180" i="1"/>
  <c r="DI179" i="4"/>
  <c r="EI168" i="1"/>
  <c r="DJ167" i="4"/>
  <c r="EA425" i="1"/>
  <c r="ED425" i="1"/>
  <c r="EJ184" i="1"/>
  <c r="DK183" i="4"/>
  <c r="EH353" i="1"/>
  <c r="DI352" i="4"/>
  <c r="EH467" i="1"/>
  <c r="DI466" i="4"/>
  <c r="ED13" i="1"/>
  <c r="EA309" i="1"/>
  <c r="EE308" i="1"/>
  <c r="EG178" i="1"/>
  <c r="DH177" i="4" s="1"/>
  <c r="EE423" i="1"/>
  <c r="EH319" i="1"/>
  <c r="DI318" i="4"/>
  <c r="ED318" i="1"/>
  <c r="EB512" i="1"/>
  <c r="EB332" i="1"/>
  <c r="EA192" i="1"/>
  <c r="EE466" i="1"/>
  <c r="EJ351" i="1"/>
  <c r="DK350" i="4" s="1"/>
  <c r="EC426" i="1"/>
  <c r="EA426" i="1"/>
  <c r="EE277" i="1"/>
  <c r="EC354" i="1"/>
  <c r="ED354" i="1"/>
  <c r="EA354" i="1"/>
  <c r="EH338" i="1"/>
  <c r="DI337" i="4" s="1"/>
  <c r="EJ444" i="1"/>
  <c r="DK443" i="4" s="1"/>
  <c r="EB426" i="1"/>
  <c r="ED450" i="1"/>
  <c r="EJ424" i="1"/>
  <c r="DK423" i="4" s="1"/>
  <c r="EE63" i="1"/>
  <c r="EC297" i="1"/>
  <c r="EI178" i="1"/>
  <c r="DJ177" i="4" s="1"/>
  <c r="EJ511" i="1"/>
  <c r="DK510" i="4"/>
  <c r="EJ124" i="1"/>
  <c r="DK123" i="4" s="1"/>
  <c r="ED312" i="1"/>
  <c r="ER312" i="1" s="1"/>
  <c r="EB312" i="1"/>
  <c r="EJ489" i="1"/>
  <c r="DK488" i="4" s="1"/>
  <c r="EB474" i="1"/>
  <c r="EC474" i="1"/>
  <c r="ED474" i="1"/>
  <c r="EA474" i="1"/>
  <c r="EC506" i="1"/>
  <c r="EB506" i="1"/>
  <c r="EC451" i="1"/>
  <c r="ED451" i="1"/>
  <c r="EB451" i="1"/>
  <c r="EJ219" i="1"/>
  <c r="DK218" i="4"/>
  <c r="EJ466" i="1"/>
  <c r="DK465" i="4"/>
  <c r="EF23" i="1"/>
  <c r="DG22" i="4"/>
  <c r="EJ22" i="1"/>
  <c r="DK21" i="4"/>
  <c r="EB379" i="1"/>
  <c r="DY353" i="1"/>
  <c r="EA506" i="1"/>
  <c r="ED178" i="1"/>
  <c r="EJ442" i="1"/>
  <c r="DK441" i="4"/>
  <c r="EE446" i="1"/>
  <c r="EH223" i="1"/>
  <c r="DI222" i="4"/>
  <c r="EB46" i="1"/>
  <c r="ED428" i="1"/>
  <c r="EC428" i="1"/>
  <c r="DY180" i="1"/>
  <c r="ED179" i="1"/>
  <c r="EC179" i="1"/>
  <c r="EB179" i="1"/>
  <c r="EJ179" i="1"/>
  <c r="DK178" i="4"/>
  <c r="EF180" i="1"/>
  <c r="DG179" i="4"/>
  <c r="ED352" i="1"/>
  <c r="EF168" i="1"/>
  <c r="DG167" i="4" s="1"/>
  <c r="EC425" i="1"/>
  <c r="EB351" i="1"/>
  <c r="EF467" i="1"/>
  <c r="DG466" i="4" s="1"/>
  <c r="ED430" i="1"/>
  <c r="EB430" i="1"/>
  <c r="EF319" i="1"/>
  <c r="DG318" i="4" s="1"/>
  <c r="EJ318" i="1"/>
  <c r="DK317" i="4"/>
  <c r="DY301" i="1"/>
  <c r="ED300" i="1"/>
  <c r="EB300" i="1"/>
  <c r="EQ300" i="1" s="1"/>
  <c r="EA300" i="1"/>
  <c r="EJ520" i="1"/>
  <c r="DK519" i="4" s="1"/>
  <c r="EJ334" i="1"/>
  <c r="DK333" i="4"/>
  <c r="ED429" i="1"/>
  <c r="EC429" i="1"/>
  <c r="EA429" i="1"/>
  <c r="EF338" i="1"/>
  <c r="DG337" i="4"/>
  <c r="EA64" i="1"/>
  <c r="EC357" i="1"/>
  <c r="EC352" i="1"/>
  <c r="EJ451" i="1"/>
  <c r="DK450" i="4" s="1"/>
  <c r="EG313" i="1"/>
  <c r="DH312" i="4" s="1"/>
  <c r="EJ518" i="1"/>
  <c r="DK517" i="4" s="1"/>
  <c r="EE403" i="1"/>
  <c r="EC449" i="1"/>
  <c r="EB296" i="1"/>
  <c r="ED476" i="1"/>
  <c r="EB242" i="1"/>
  <c r="EP242" i="1" s="1"/>
  <c r="EE382" i="1"/>
  <c r="ED124" i="1"/>
  <c r="EB124" i="1"/>
  <c r="EB444" i="1"/>
  <c r="EJ312" i="1"/>
  <c r="DK311" i="4"/>
  <c r="EC312" i="1"/>
  <c r="ED171" i="1"/>
  <c r="ER171" i="1" s="1"/>
  <c r="EC171" i="1"/>
  <c r="EB171" i="1"/>
  <c r="EA171" i="1"/>
  <c r="EI310" i="1"/>
  <c r="DJ309" i="4"/>
  <c r="EJ474" i="1"/>
  <c r="DK473" i="4" s="1"/>
  <c r="EC147" i="1"/>
  <c r="EP147" i="1" s="1"/>
  <c r="EJ148" i="1"/>
  <c r="DK147" i="4"/>
  <c r="ED91" i="1"/>
  <c r="EH23" i="1"/>
  <c r="DI22" i="4"/>
  <c r="EA23" i="1"/>
  <c r="EJ379" i="1"/>
  <c r="DK378" i="4"/>
  <c r="EJ95" i="1"/>
  <c r="DK94" i="4"/>
  <c r="EC146" i="1"/>
  <c r="EB146" i="1"/>
  <c r="EA150" i="1"/>
  <c r="EC150" i="1"/>
  <c r="ED126" i="1"/>
  <c r="EC126" i="1"/>
  <c r="EB126" i="1"/>
  <c r="ED513" i="1"/>
  <c r="ED506" i="1"/>
  <c r="EC409" i="1"/>
  <c r="EB409" i="1"/>
  <c r="ED409" i="1"/>
  <c r="EA409" i="1"/>
  <c r="EC443" i="1"/>
  <c r="EQ443" i="1" s="1"/>
  <c r="EF223" i="1"/>
  <c r="DG222" i="4"/>
  <c r="EB222" i="1"/>
  <c r="DY223" i="1"/>
  <c r="EC222" i="1"/>
  <c r="EA222" i="1"/>
  <c r="ED222" i="1"/>
  <c r="EE380" i="1"/>
  <c r="EJ428" i="1"/>
  <c r="DK427" i="4"/>
  <c r="EG353" i="1"/>
  <c r="DH352" i="4"/>
  <c r="EA179" i="1"/>
  <c r="EB448" i="1"/>
  <c r="ED448" i="1"/>
  <c r="EB167" i="1"/>
  <c r="DY168" i="1"/>
  <c r="ED167" i="1"/>
  <c r="EC351" i="1"/>
  <c r="EB184" i="1"/>
  <c r="EA184" i="1"/>
  <c r="EG467" i="1"/>
  <c r="DH466" i="4" s="1"/>
  <c r="EJ508" i="1"/>
  <c r="DK507" i="4" s="1"/>
  <c r="EE155" i="1"/>
  <c r="EG319" i="1"/>
  <c r="DH318" i="4"/>
  <c r="EC334" i="1"/>
  <c r="EJ426" i="1"/>
  <c r="DK425" i="4" s="1"/>
  <c r="EA351" i="1"/>
  <c r="EQ351" i="1" s="1"/>
  <c r="EU351" i="1" s="1"/>
  <c r="EA444" i="1"/>
  <c r="EA167" i="1"/>
  <c r="EJ423" i="1"/>
  <c r="DK422" i="4"/>
  <c r="EI24" i="1"/>
  <c r="DJ23" i="4"/>
  <c r="EE279" i="1"/>
  <c r="EJ333" i="1"/>
  <c r="DK332" i="4" s="1"/>
  <c r="EA312" i="1"/>
  <c r="EJ244" i="1"/>
  <c r="DK243" i="4"/>
  <c r="EJ147" i="1"/>
  <c r="DK146" i="4" s="1"/>
  <c r="EF313" i="1"/>
  <c r="DG312" i="4"/>
  <c r="EA449" i="1"/>
  <c r="EJ91" i="1"/>
  <c r="DK90" i="4" s="1"/>
  <c r="EG23" i="1"/>
  <c r="DH22" i="4"/>
  <c r="EJ378" i="1"/>
  <c r="DK377" i="4" s="1"/>
  <c r="EB476" i="1"/>
  <c r="DJ475" i="2" s="1"/>
  <c r="EJ259" i="1"/>
  <c r="DK258" i="4"/>
  <c r="EJ146" i="1"/>
  <c r="DK145" i="4"/>
  <c r="EJ150" i="1"/>
  <c r="DK149" i="4" s="1"/>
  <c r="EJ126" i="1"/>
  <c r="DK125" i="4"/>
  <c r="EJ409" i="1"/>
  <c r="DK408" i="4"/>
  <c r="EI313" i="1"/>
  <c r="DJ312" i="4"/>
  <c r="EG223" i="1"/>
  <c r="DH222" i="4" s="1"/>
  <c r="EJ46" i="1"/>
  <c r="DK45" i="4"/>
  <c r="EC46" i="1"/>
  <c r="ED46" i="1"/>
  <c r="EG180" i="1"/>
  <c r="DH179" i="4" s="1"/>
  <c r="EJ425" i="1"/>
  <c r="DK424" i="4" s="1"/>
  <c r="EA260" i="1"/>
  <c r="EB260" i="1"/>
  <c r="ER260" i="1" s="1"/>
  <c r="EV260" i="1" s="1"/>
  <c r="EC260" i="1"/>
  <c r="ED260" i="1"/>
  <c r="EE89" i="1"/>
  <c r="ED340" i="1"/>
  <c r="EI319" i="1"/>
  <c r="DJ318" i="4" s="1"/>
  <c r="ED512" i="1"/>
  <c r="ED332" i="1"/>
  <c r="ER332" i="1" s="1"/>
  <c r="EA332" i="1"/>
  <c r="EJ192" i="1"/>
  <c r="DK191" i="4" s="1"/>
  <c r="EJ449" i="1"/>
  <c r="DK448" i="4"/>
  <c r="EI338" i="1"/>
  <c r="DJ337" i="4" s="1"/>
  <c r="EG338" i="1"/>
  <c r="DH337" i="4" s="1"/>
  <c r="EE442" i="1"/>
  <c r="EJ404" i="1"/>
  <c r="DK403" i="4" s="1"/>
  <c r="EC19" i="1"/>
  <c r="EC165" i="1"/>
  <c r="EJ195" i="1"/>
  <c r="DK194" i="4"/>
  <c r="ED284" i="1"/>
  <c r="EE157" i="1"/>
  <c r="ED256" i="1"/>
  <c r="EA256" i="1"/>
  <c r="EJ439" i="1"/>
  <c r="DK438" i="4" s="1"/>
  <c r="EC500" i="1"/>
  <c r="EJ186" i="1"/>
  <c r="DK185" i="4" s="1"/>
  <c r="ED239" i="1"/>
  <c r="ED19" i="1"/>
  <c r="EF284" i="1"/>
  <c r="DG283" i="4"/>
  <c r="ED501" i="1"/>
  <c r="EE492" i="1"/>
  <c r="EE483" i="1"/>
  <c r="EA496" i="1"/>
  <c r="EB496" i="1"/>
  <c r="ER496" i="1" s="1"/>
  <c r="EA19" i="1"/>
  <c r="EE18" i="1"/>
  <c r="EE390" i="1"/>
  <c r="EE298" i="1"/>
  <c r="EE96" i="1"/>
  <c r="EA296" i="1"/>
  <c r="EE486" i="1"/>
  <c r="EC240" i="1"/>
  <c r="EJ64" i="1"/>
  <c r="DK63" i="4"/>
  <c r="EJ59" i="1"/>
  <c r="DK58" i="4"/>
  <c r="EB439" i="1"/>
  <c r="ED401" i="1"/>
  <c r="EJ157" i="1"/>
  <c r="DK156" i="4" s="1"/>
  <c r="EI273" i="1"/>
  <c r="DJ272" i="4"/>
  <c r="EE438" i="1"/>
  <c r="EA499" i="1"/>
  <c r="EB499" i="1"/>
  <c r="EA316" i="1"/>
  <c r="EE315" i="1"/>
  <c r="ED165" i="1"/>
  <c r="EG273" i="1"/>
  <c r="DH272" i="4"/>
  <c r="ED316" i="1"/>
  <c r="EC64" i="1"/>
  <c r="EJ173" i="1"/>
  <c r="DK172" i="4" s="1"/>
  <c r="EJ241" i="1"/>
  <c r="DK240" i="4"/>
  <c r="EC186" i="1"/>
  <c r="EC284" i="1"/>
  <c r="EC241" i="1"/>
  <c r="EI500" i="1"/>
  <c r="DJ499" i="4"/>
  <c r="EG283" i="1"/>
  <c r="DH282" i="4" s="1"/>
  <c r="EJ282" i="1"/>
  <c r="DK281" i="4" s="1"/>
  <c r="EA272" i="1"/>
  <c r="EE271" i="1"/>
  <c r="EB316" i="1"/>
  <c r="EG502" i="1"/>
  <c r="DH501" i="4" s="1"/>
  <c r="EJ19" i="1"/>
  <c r="DK18" i="4"/>
  <c r="EE84" i="1"/>
  <c r="ED497" i="1"/>
  <c r="EE487" i="1"/>
  <c r="EA240" i="1"/>
  <c r="EC316" i="1"/>
  <c r="EJ491" i="1"/>
  <c r="DK490" i="4" s="1"/>
  <c r="EJ239" i="1"/>
  <c r="DK238" i="4"/>
  <c r="ED439" i="1"/>
  <c r="EJ401" i="1"/>
  <c r="DK400" i="4"/>
  <c r="EA186" i="1"/>
  <c r="EE185" i="1"/>
  <c r="EE130" i="1"/>
  <c r="EE164" i="1"/>
  <c r="EE10" i="1"/>
  <c r="EE436" i="1"/>
  <c r="EB283" i="1"/>
  <c r="EE76" i="1"/>
  <c r="EE21" i="1"/>
  <c r="EE149" i="1"/>
  <c r="ED273" i="1"/>
  <c r="EE92" i="1"/>
  <c r="EF501" i="1"/>
  <c r="DG500" i="4" s="1"/>
  <c r="ED186" i="1"/>
  <c r="EE370" i="1"/>
  <c r="EB19" i="1"/>
  <c r="EH497" i="1"/>
  <c r="DI496" i="4" s="1"/>
  <c r="EG497" i="1"/>
  <c r="DH496" i="4"/>
  <c r="EF497" i="1"/>
  <c r="DG496" i="4" s="1"/>
  <c r="EJ276" i="1"/>
  <c r="DK275" i="4" s="1"/>
  <c r="EJ430" i="1"/>
  <c r="DK429" i="4" s="1"/>
  <c r="EI284" i="1"/>
  <c r="DJ283" i="4"/>
  <c r="EB195" i="1"/>
  <c r="EE170" i="1"/>
  <c r="EE491" i="1"/>
  <c r="EE276" i="1"/>
  <c r="EJ499" i="1"/>
  <c r="DK498" i="4" s="1"/>
  <c r="EB272" i="1"/>
  <c r="EA230" i="1"/>
  <c r="EP230" i="1" s="1"/>
  <c r="EE366" i="1"/>
  <c r="EE343" i="1"/>
  <c r="EJ256" i="1"/>
  <c r="DK255" i="4" s="1"/>
  <c r="EE131" i="1"/>
  <c r="EE111" i="1"/>
  <c r="EE132" i="1"/>
  <c r="EE194" i="1"/>
  <c r="EE414" i="1"/>
  <c r="EE368" i="1"/>
  <c r="ED64" i="1"/>
  <c r="EC256" i="1"/>
  <c r="EJ272" i="1"/>
  <c r="DK271" i="4" s="1"/>
  <c r="EF273" i="1"/>
  <c r="DG272" i="4"/>
  <c r="EE81" i="1"/>
  <c r="EJ221" i="1"/>
  <c r="DK220" i="4"/>
  <c r="ED241" i="1"/>
  <c r="EA241" i="1"/>
  <c r="EC439" i="1"/>
  <c r="EH500" i="1"/>
  <c r="DI499" i="4"/>
  <c r="EE301" i="1"/>
  <c r="EE20" i="1"/>
  <c r="ED59" i="1"/>
  <c r="EJ231" i="1"/>
  <c r="DK230" i="4"/>
  <c r="EH284" i="1"/>
  <c r="DI283" i="4" s="1"/>
  <c r="EA221" i="1"/>
  <c r="EE220" i="1"/>
  <c r="EJ165" i="1"/>
  <c r="DK164" i="4"/>
  <c r="EJ113" i="1"/>
  <c r="DK112" i="4"/>
  <c r="EJ237" i="1"/>
  <c r="DK236" i="4" s="1"/>
  <c r="EC497" i="1"/>
  <c r="EJ496" i="1"/>
  <c r="DK495" i="4" s="1"/>
  <c r="EI497" i="1"/>
  <c r="DJ496" i="4" s="1"/>
  <c r="EB239" i="1"/>
  <c r="EO239" i="1" s="1"/>
  <c r="ES239" i="1" s="1"/>
  <c r="EJ240" i="1"/>
  <c r="DK239" i="4" s="1"/>
  <c r="EA284" i="1"/>
  <c r="EE283" i="1"/>
  <c r="ED195" i="1"/>
  <c r="EE386" i="1"/>
  <c r="EB64" i="1"/>
  <c r="EE392" i="1"/>
  <c r="EH273" i="1"/>
  <c r="DI272" i="4" s="1"/>
  <c r="EC272" i="1"/>
  <c r="EJ84" i="1"/>
  <c r="DK83" i="4" s="1"/>
  <c r="EE93" i="1"/>
  <c r="EJ301" i="1"/>
  <c r="DK300" i="4"/>
  <c r="EJ486" i="1"/>
  <c r="DK485" i="4" s="1"/>
  <c r="EE437" i="1"/>
  <c r="EE367" i="1"/>
  <c r="EE73" i="1"/>
  <c r="EE205" i="1"/>
  <c r="EE85" i="1"/>
  <c r="EC178" i="1"/>
  <c r="DK177" i="2" s="1"/>
  <c r="DI308" i="4"/>
  <c r="EH310" i="1"/>
  <c r="DI309" i="4" s="1"/>
  <c r="EQ283" i="1"/>
  <c r="EU283" i="1"/>
  <c r="DL295" i="2"/>
  <c r="DJ382" i="2"/>
  <c r="DL444" i="2"/>
  <c r="DL220" i="2"/>
  <c r="DL356" i="2"/>
  <c r="DL10" i="2"/>
  <c r="DL203" i="2"/>
  <c r="DJ512" i="2"/>
  <c r="DK90" i="2"/>
  <c r="DJ448" i="2"/>
  <c r="DL128" i="2"/>
  <c r="DL380" i="2"/>
  <c r="DK191" i="2"/>
  <c r="DJ442" i="2"/>
  <c r="DK378" i="2"/>
  <c r="DL239" i="2"/>
  <c r="ER294" i="1"/>
  <c r="EV294" i="1"/>
  <c r="DK518" i="2"/>
  <c r="EC319" i="1"/>
  <c r="DK444" i="2"/>
  <c r="DJ440" i="2"/>
  <c r="DJ466" i="2"/>
  <c r="DJ229" i="2"/>
  <c r="DK10" i="2"/>
  <c r="DK256" i="2"/>
  <c r="DK192" i="2"/>
  <c r="DL171" i="2"/>
  <c r="EC295" i="1"/>
  <c r="DK294" i="2" s="1"/>
  <c r="EO401" i="1"/>
  <c r="ES401" i="1"/>
  <c r="DK334" i="2"/>
  <c r="DK449" i="2"/>
  <c r="DK507" i="2"/>
  <c r="DL382" i="2"/>
  <c r="DK220" i="2"/>
  <c r="DJ10" i="2"/>
  <c r="DJ376" i="2"/>
  <c r="DJ377" i="2"/>
  <c r="DK299" i="2"/>
  <c r="EC168" i="1"/>
  <c r="DJ449" i="2"/>
  <c r="DJ149" i="2"/>
  <c r="DJ258" i="2"/>
  <c r="DL146" i="2"/>
  <c r="DJ351" i="2"/>
  <c r="DL498" i="2"/>
  <c r="DJ230" i="2"/>
  <c r="DJ260" i="2"/>
  <c r="DJ404" i="2"/>
  <c r="DJ334" i="2"/>
  <c r="DK229" i="2"/>
  <c r="DJ255" i="2"/>
  <c r="DL192" i="2"/>
  <c r="ED338" i="1"/>
  <c r="ED23" i="1"/>
  <c r="DK488" i="2"/>
  <c r="DL149" i="2"/>
  <c r="DL368" i="2"/>
  <c r="DJ90" i="2"/>
  <c r="DJ515" i="2"/>
  <c r="DK377" i="2"/>
  <c r="DJ517" i="2"/>
  <c r="DJ406" i="2"/>
  <c r="DJ192" i="2"/>
  <c r="DJ128" i="2"/>
  <c r="EB310" i="1"/>
  <c r="EE404" i="1"/>
  <c r="DM403" i="2" s="1"/>
  <c r="EN23" i="1"/>
  <c r="EN319" i="1"/>
  <c r="EP401" i="1"/>
  <c r="ET401" i="1" s="1"/>
  <c r="EO230" i="1"/>
  <c r="ES230" i="1"/>
  <c r="EQ230" i="1"/>
  <c r="EU230" i="1" s="1"/>
  <c r="ER230" i="1"/>
  <c r="EV230" i="1" s="1"/>
  <c r="ET230" i="1"/>
  <c r="EO332" i="1"/>
  <c r="ES332" i="1"/>
  <c r="EP332" i="1"/>
  <c r="ET332" i="1" s="1"/>
  <c r="EQ332" i="1"/>
  <c r="EU332" i="1" s="1"/>
  <c r="EV332" i="1"/>
  <c r="EO167" i="1"/>
  <c r="ES167" i="1" s="1"/>
  <c r="EP167" i="1"/>
  <c r="EQ167" i="1"/>
  <c r="EU167" i="1" s="1"/>
  <c r="EP426" i="1"/>
  <c r="ET426" i="1" s="1"/>
  <c r="EO426" i="1"/>
  <c r="ES426" i="1" s="1"/>
  <c r="EQ426" i="1"/>
  <c r="EU426" i="1" s="1"/>
  <c r="ER426" i="1"/>
  <c r="EV426" i="1"/>
  <c r="EO259" i="1"/>
  <c r="ES259" i="1"/>
  <c r="ER259" i="1"/>
  <c r="EV259" i="1" s="1"/>
  <c r="EP259" i="1"/>
  <c r="ET259" i="1" s="1"/>
  <c r="EQ259" i="1"/>
  <c r="EU259" i="1"/>
  <c r="EO278" i="1"/>
  <c r="ES278" i="1"/>
  <c r="EP278" i="1"/>
  <c r="ET278" i="1" s="1"/>
  <c r="EQ278" i="1"/>
  <c r="EU278" i="1" s="1"/>
  <c r="ER278" i="1"/>
  <c r="EV278" i="1"/>
  <c r="EQ147" i="1"/>
  <c r="EU147" i="1"/>
  <c r="ER147" i="1"/>
  <c r="EV147" i="1" s="1"/>
  <c r="EO147" i="1"/>
  <c r="ES147" i="1" s="1"/>
  <c r="ET147" i="1"/>
  <c r="EO204" i="1"/>
  <c r="ES204" i="1" s="1"/>
  <c r="EQ204" i="1"/>
  <c r="EU204" i="1" s="1"/>
  <c r="ER204" i="1"/>
  <c r="EV204" i="1" s="1"/>
  <c r="EP204" i="1"/>
  <c r="ET204" i="1"/>
  <c r="DI81" i="2"/>
  <c r="EO82" i="1"/>
  <c r="ES82" i="1"/>
  <c r="EP82" i="1"/>
  <c r="ET82" i="1"/>
  <c r="EQ82" i="1"/>
  <c r="EU82" i="1" s="1"/>
  <c r="ER82" i="1"/>
  <c r="EV82" i="1" s="1"/>
  <c r="EQ146" i="1"/>
  <c r="EU146" i="1"/>
  <c r="ER146" i="1"/>
  <c r="EV146" i="1"/>
  <c r="EO13" i="1"/>
  <c r="ES13" i="1"/>
  <c r="EP13" i="1"/>
  <c r="ET13" i="1"/>
  <c r="EQ13" i="1"/>
  <c r="EU13" i="1" s="1"/>
  <c r="ER13" i="1"/>
  <c r="EV13" i="1" s="1"/>
  <c r="EO283" i="1"/>
  <c r="ES283" i="1" s="1"/>
  <c r="EQ294" i="1"/>
  <c r="EU294" i="1" s="1"/>
  <c r="ER129" i="1"/>
  <c r="EV129" i="1" s="1"/>
  <c r="EE294" i="1"/>
  <c r="EO316" i="1"/>
  <c r="ES316" i="1" s="1"/>
  <c r="EP316" i="1"/>
  <c r="ET316" i="1" s="1"/>
  <c r="EQ316" i="1"/>
  <c r="EU316" i="1" s="1"/>
  <c r="ER316" i="1"/>
  <c r="EV316" i="1"/>
  <c r="EP496" i="1"/>
  <c r="ET496" i="1" s="1"/>
  <c r="EO496" i="1"/>
  <c r="ES496" i="1" s="1"/>
  <c r="EQ496" i="1"/>
  <c r="EU496" i="1" s="1"/>
  <c r="EV496" i="1"/>
  <c r="EP444" i="1"/>
  <c r="ET444" i="1"/>
  <c r="EO444" i="1"/>
  <c r="ES444" i="1" s="1"/>
  <c r="EQ444" i="1"/>
  <c r="EU444" i="1" s="1"/>
  <c r="ER444" i="1"/>
  <c r="EV444" i="1"/>
  <c r="EO184" i="1"/>
  <c r="ES184" i="1"/>
  <c r="EQ184" i="1"/>
  <c r="EU184" i="1" s="1"/>
  <c r="ER184" i="1"/>
  <c r="EV184" i="1" s="1"/>
  <c r="EP184" i="1"/>
  <c r="ET184" i="1"/>
  <c r="EO179" i="1"/>
  <c r="ES179" i="1"/>
  <c r="EP179" i="1"/>
  <c r="ET179" i="1" s="1"/>
  <c r="EQ179" i="1"/>
  <c r="EU179" i="1" s="1"/>
  <c r="ER179" i="1"/>
  <c r="EV179" i="1"/>
  <c r="ER300" i="1"/>
  <c r="EV300" i="1" s="1"/>
  <c r="EU300" i="1"/>
  <c r="EE13" i="1"/>
  <c r="EQ513" i="1"/>
  <c r="EU513" i="1"/>
  <c r="ER513" i="1"/>
  <c r="EV513" i="1" s="1"/>
  <c r="EO513" i="1"/>
  <c r="ES513" i="1" s="1"/>
  <c r="EP513" i="1"/>
  <c r="ET513" i="1"/>
  <c r="EO333" i="1"/>
  <c r="ES333" i="1"/>
  <c r="EP333" i="1"/>
  <c r="ET333" i="1"/>
  <c r="EQ333" i="1"/>
  <c r="EU333" i="1" s="1"/>
  <c r="ER333" i="1"/>
  <c r="EV333" i="1" s="1"/>
  <c r="DI442" i="2"/>
  <c r="EP443" i="1"/>
  <c r="ET443" i="1"/>
  <c r="EO443" i="1"/>
  <c r="ES443" i="1"/>
  <c r="EU443" i="1"/>
  <c r="ER443" i="1"/>
  <c r="EV443" i="1" s="1"/>
  <c r="DI449" i="2"/>
  <c r="EP450" i="1"/>
  <c r="ET450" i="1"/>
  <c r="EO450" i="1"/>
  <c r="ES450" i="1" s="1"/>
  <c r="EQ450" i="1"/>
  <c r="EU450" i="1" s="1"/>
  <c r="ER450" i="1"/>
  <c r="EV450" i="1" s="1"/>
  <c r="EK310" i="1"/>
  <c r="EO378" i="1"/>
  <c r="ES378" i="1"/>
  <c r="ER378" i="1"/>
  <c r="EV378" i="1"/>
  <c r="EP378" i="1"/>
  <c r="ET378" i="1"/>
  <c r="EQ378" i="1"/>
  <c r="EU378" i="1"/>
  <c r="DI466" i="2"/>
  <c r="EP467" i="1"/>
  <c r="ET467" i="1" s="1"/>
  <c r="EO467" i="1"/>
  <c r="ES467" i="1"/>
  <c r="EQ467" i="1"/>
  <c r="EU467" i="1"/>
  <c r="ER467" i="1"/>
  <c r="EV467" i="1"/>
  <c r="DI12" i="2"/>
  <c r="EO334" i="1"/>
  <c r="ES334" i="1"/>
  <c r="EQ334" i="1"/>
  <c r="EU334" i="1" s="1"/>
  <c r="ER334" i="1"/>
  <c r="EV334" i="1" s="1"/>
  <c r="EP334" i="1"/>
  <c r="ET334" i="1" s="1"/>
  <c r="EP448" i="1"/>
  <c r="ET448" i="1"/>
  <c r="EQ448" i="1"/>
  <c r="EU448" i="1" s="1"/>
  <c r="ER448" i="1"/>
  <c r="EV448" i="1" s="1"/>
  <c r="EO448" i="1"/>
  <c r="ES448" i="1" s="1"/>
  <c r="EQ124" i="1"/>
  <c r="EU124" i="1"/>
  <c r="EO124" i="1"/>
  <c r="ES124" i="1" s="1"/>
  <c r="EP124" i="1"/>
  <c r="ET124" i="1" s="1"/>
  <c r="ER124" i="1"/>
  <c r="EV124" i="1" s="1"/>
  <c r="ER239" i="1"/>
  <c r="EV239" i="1"/>
  <c r="EQ239" i="1"/>
  <c r="EU239" i="1"/>
  <c r="EP239" i="1"/>
  <c r="ET239" i="1"/>
  <c r="EP445" i="1"/>
  <c r="ET445" i="1"/>
  <c r="ER445" i="1"/>
  <c r="EV445" i="1"/>
  <c r="EO445" i="1"/>
  <c r="ES445" i="1"/>
  <c r="EQ445" i="1"/>
  <c r="EU445" i="1"/>
  <c r="EV508" i="1"/>
  <c r="EO508" i="1"/>
  <c r="ES508" i="1"/>
  <c r="EP508" i="1"/>
  <c r="ET508" i="1" s="1"/>
  <c r="EQ508" i="1"/>
  <c r="EU508" i="1" s="1"/>
  <c r="EP22" i="1"/>
  <c r="ET22" i="1"/>
  <c r="EQ22" i="1"/>
  <c r="EU22" i="1"/>
  <c r="ER22" i="1"/>
  <c r="EV22" i="1"/>
  <c r="ER401" i="1"/>
  <c r="EV401" i="1"/>
  <c r="EP283" i="1"/>
  <c r="ET283" i="1" s="1"/>
  <c r="ER165" i="1"/>
  <c r="EV165" i="1"/>
  <c r="EP294" i="1"/>
  <c r="ET294" i="1" s="1"/>
  <c r="EP129" i="1"/>
  <c r="ET129" i="1"/>
  <c r="EP409" i="1"/>
  <c r="ET409" i="1" s="1"/>
  <c r="ER409" i="1"/>
  <c r="EV409" i="1"/>
  <c r="EO409" i="1"/>
  <c r="ES409" i="1" s="1"/>
  <c r="EQ409" i="1"/>
  <c r="EU409" i="1"/>
  <c r="EO11" i="1"/>
  <c r="ES11" i="1" s="1"/>
  <c r="EP11" i="1"/>
  <c r="ET11" i="1"/>
  <c r="EQ11" i="1"/>
  <c r="EU11" i="1" s="1"/>
  <c r="ER11" i="1"/>
  <c r="EV11" i="1"/>
  <c r="EP451" i="1"/>
  <c r="ET451" i="1" s="1"/>
  <c r="EO451" i="1"/>
  <c r="ES451" i="1"/>
  <c r="EQ451" i="1"/>
  <c r="EU451" i="1" s="1"/>
  <c r="ER451" i="1"/>
  <c r="EV451" i="1"/>
  <c r="EO186" i="1"/>
  <c r="ES186" i="1" s="1"/>
  <c r="EP186" i="1"/>
  <c r="ET186" i="1"/>
  <c r="EQ186" i="1"/>
  <c r="EU186" i="1" s="1"/>
  <c r="EV186" i="1"/>
  <c r="EO240" i="1"/>
  <c r="ES240" i="1"/>
  <c r="EP240" i="1"/>
  <c r="ET240" i="1"/>
  <c r="EQ240" i="1"/>
  <c r="EU240" i="1"/>
  <c r="ER240" i="1"/>
  <c r="EV240" i="1"/>
  <c r="EE129" i="1"/>
  <c r="EO296" i="1"/>
  <c r="ES296" i="1" s="1"/>
  <c r="ER296" i="1"/>
  <c r="EV296" i="1"/>
  <c r="EP296" i="1"/>
  <c r="ET296" i="1" s="1"/>
  <c r="EQ296" i="1"/>
  <c r="EU296" i="1"/>
  <c r="EP449" i="1"/>
  <c r="ET449" i="1"/>
  <c r="EQ449" i="1"/>
  <c r="EU449" i="1"/>
  <c r="ER449" i="1"/>
  <c r="EV449" i="1"/>
  <c r="EO449" i="1"/>
  <c r="ES449" i="1"/>
  <c r="EO222" i="1"/>
  <c r="ES222" i="1"/>
  <c r="EQ222" i="1"/>
  <c r="EU222" i="1"/>
  <c r="ER222" i="1"/>
  <c r="EV222" i="1"/>
  <c r="EP222" i="1"/>
  <c r="ET222" i="1"/>
  <c r="EQ150" i="1"/>
  <c r="EU150" i="1"/>
  <c r="EP150" i="1"/>
  <c r="ET150" i="1"/>
  <c r="ER150" i="1"/>
  <c r="EV150" i="1"/>
  <c r="EO150" i="1"/>
  <c r="ES150" i="1"/>
  <c r="EO64" i="1"/>
  <c r="ES64" i="1"/>
  <c r="EP64" i="1"/>
  <c r="ET64" i="1"/>
  <c r="EQ64" i="1"/>
  <c r="EU64" i="1"/>
  <c r="ER64" i="1"/>
  <c r="EV64" i="1"/>
  <c r="EP425" i="1"/>
  <c r="ET425" i="1"/>
  <c r="EQ425" i="1"/>
  <c r="EU425" i="1"/>
  <c r="ER425" i="1"/>
  <c r="EV425" i="1"/>
  <c r="EO425" i="1"/>
  <c r="ES425" i="1"/>
  <c r="EO42" i="1"/>
  <c r="ES42" i="1"/>
  <c r="EP42" i="1"/>
  <c r="ET42" i="1"/>
  <c r="EQ42" i="1"/>
  <c r="EU42" i="1"/>
  <c r="ER42" i="1"/>
  <c r="EV42" i="1"/>
  <c r="EP428" i="1"/>
  <c r="ET428" i="1"/>
  <c r="EO428" i="1"/>
  <c r="ES428" i="1"/>
  <c r="EQ428" i="1"/>
  <c r="EU428" i="1"/>
  <c r="ER428" i="1"/>
  <c r="EV428" i="1"/>
  <c r="EP452" i="1"/>
  <c r="ET452" i="1"/>
  <c r="EQ452" i="1"/>
  <c r="EU452" i="1"/>
  <c r="ER452" i="1"/>
  <c r="EV452" i="1"/>
  <c r="EO452" i="1"/>
  <c r="ES452" i="1"/>
  <c r="DI145" i="2"/>
  <c r="EA338" i="1"/>
  <c r="ER338" i="1" s="1"/>
  <c r="EV338" i="1" s="1"/>
  <c r="EO337" i="1"/>
  <c r="ES337" i="1"/>
  <c r="EP337" i="1"/>
  <c r="ET337" i="1"/>
  <c r="EQ337" i="1"/>
  <c r="EU337" i="1"/>
  <c r="ER337" i="1"/>
  <c r="EV337" i="1"/>
  <c r="EP424" i="1"/>
  <c r="ET424" i="1"/>
  <c r="EQ424" i="1"/>
  <c r="EU424" i="1"/>
  <c r="ER424" i="1"/>
  <c r="EV424" i="1"/>
  <c r="EO424" i="1"/>
  <c r="ES424" i="1"/>
  <c r="EO318" i="1"/>
  <c r="ES318" i="1"/>
  <c r="EQ318" i="1"/>
  <c r="EU318" i="1"/>
  <c r="ER318" i="1"/>
  <c r="EV318" i="1"/>
  <c r="EP318" i="1"/>
  <c r="ET318" i="1"/>
  <c r="EA353" i="1"/>
  <c r="DI352" i="2"/>
  <c r="EO352" i="1"/>
  <c r="ES352" i="1"/>
  <c r="EP352" i="1"/>
  <c r="ET352" i="1"/>
  <c r="EQ352" i="1"/>
  <c r="EU352" i="1"/>
  <c r="ER352" i="1"/>
  <c r="EV352" i="1"/>
  <c r="EP489" i="1"/>
  <c r="ET489" i="1"/>
  <c r="EQ489" i="1"/>
  <c r="EU489" i="1"/>
  <c r="ER489" i="1"/>
  <c r="EV489" i="1"/>
  <c r="EO489" i="1"/>
  <c r="ES489" i="1"/>
  <c r="EP405" i="1"/>
  <c r="ET405" i="1"/>
  <c r="EQ405" i="1"/>
  <c r="EU405" i="1"/>
  <c r="ER405" i="1"/>
  <c r="EV405" i="1"/>
  <c r="EO405" i="1"/>
  <c r="ES405" i="1"/>
  <c r="EO369" i="1"/>
  <c r="ES369" i="1"/>
  <c r="ER369" i="1"/>
  <c r="EV369" i="1"/>
  <c r="EP369" i="1"/>
  <c r="ET369" i="1"/>
  <c r="EQ369" i="1"/>
  <c r="EU369" i="1"/>
  <c r="ER512" i="1"/>
  <c r="EV512" i="1"/>
  <c r="EO512" i="1"/>
  <c r="ES512" i="1"/>
  <c r="EP512" i="1"/>
  <c r="ET512" i="1"/>
  <c r="EQ512" i="1"/>
  <c r="EU512" i="1"/>
  <c r="EN237" i="1"/>
  <c r="EO237" i="1"/>
  <c r="ES237" i="1" s="1"/>
  <c r="EP237" i="1"/>
  <c r="ET237" i="1" s="1"/>
  <c r="EQ237" i="1"/>
  <c r="EU237" i="1" s="1"/>
  <c r="ER237" i="1"/>
  <c r="EV237" i="1" s="1"/>
  <c r="EE113" i="1"/>
  <c r="DM112" i="2" s="1"/>
  <c r="F5" i="7" s="1"/>
  <c r="EQ113" i="1"/>
  <c r="EU113" i="1"/>
  <c r="EO113" i="1"/>
  <c r="ES113" i="1"/>
  <c r="ER113" i="1"/>
  <c r="EV113" i="1"/>
  <c r="EP113" i="1"/>
  <c r="ET113" i="1"/>
  <c r="EO381" i="1"/>
  <c r="ES381" i="1"/>
  <c r="ER381" i="1"/>
  <c r="EV381" i="1"/>
  <c r="EP381" i="1"/>
  <c r="ET381" i="1"/>
  <c r="EQ381" i="1"/>
  <c r="EU381" i="1"/>
  <c r="EA357" i="1"/>
  <c r="EO356" i="1"/>
  <c r="ES356" i="1" s="1"/>
  <c r="EQ356" i="1"/>
  <c r="EU356" i="1" s="1"/>
  <c r="EP356" i="1"/>
  <c r="ET356" i="1" s="1"/>
  <c r="ER356" i="1"/>
  <c r="EV356" i="1" s="1"/>
  <c r="EO74" i="1"/>
  <c r="ES74" i="1"/>
  <c r="EP74" i="1"/>
  <c r="ET74" i="1"/>
  <c r="EQ74" i="1"/>
  <c r="EU74" i="1"/>
  <c r="ER74" i="1"/>
  <c r="EV74" i="1"/>
  <c r="EP407" i="1"/>
  <c r="ET407" i="1"/>
  <c r="EO407" i="1"/>
  <c r="ES407" i="1"/>
  <c r="EQ407" i="1"/>
  <c r="EU407" i="1"/>
  <c r="ER407" i="1"/>
  <c r="EV407" i="1"/>
  <c r="EN309" i="1"/>
  <c r="EE475" i="1"/>
  <c r="EP475" i="1"/>
  <c r="ET475" i="1"/>
  <c r="EO475" i="1"/>
  <c r="ES475" i="1"/>
  <c r="EQ475" i="1"/>
  <c r="EU475" i="1"/>
  <c r="ER475" i="1"/>
  <c r="EV475" i="1"/>
  <c r="EE177" i="1"/>
  <c r="EO177" i="1"/>
  <c r="ES177" i="1" s="1"/>
  <c r="ER177" i="1"/>
  <c r="EV177" i="1" s="1"/>
  <c r="EP177" i="1"/>
  <c r="ET177" i="1" s="1"/>
  <c r="EQ177" i="1"/>
  <c r="EU177" i="1" s="1"/>
  <c r="DI218" i="2"/>
  <c r="EO219" i="1"/>
  <c r="ES219" i="1"/>
  <c r="EP219" i="1"/>
  <c r="ET219" i="1"/>
  <c r="ER219" i="1"/>
  <c r="EV219" i="1"/>
  <c r="EQ219" i="1"/>
  <c r="EU219" i="1"/>
  <c r="DI510" i="2"/>
  <c r="EQ511" i="1"/>
  <c r="EU511" i="1" s="1"/>
  <c r="ER511" i="1"/>
  <c r="EV511" i="1" s="1"/>
  <c r="EO511" i="1"/>
  <c r="ES511" i="1" s="1"/>
  <c r="EP511" i="1"/>
  <c r="ET511" i="1" s="1"/>
  <c r="EP439" i="1"/>
  <c r="ET439" i="1" s="1"/>
  <c r="EO439" i="1"/>
  <c r="ES439" i="1" s="1"/>
  <c r="EQ439" i="1"/>
  <c r="EU439" i="1" s="1"/>
  <c r="ER439" i="1"/>
  <c r="EV439" i="1" s="1"/>
  <c r="ER519" i="1"/>
  <c r="EV519" i="1" s="1"/>
  <c r="EO519" i="1"/>
  <c r="ES519" i="1" s="1"/>
  <c r="EP519" i="1"/>
  <c r="ET519" i="1" s="1"/>
  <c r="EQ519" i="1"/>
  <c r="EU519" i="1" s="1"/>
  <c r="DI92" i="2"/>
  <c r="EQ93" i="1"/>
  <c r="EU93" i="1"/>
  <c r="EO93" i="1"/>
  <c r="ES93" i="1"/>
  <c r="EP93" i="1"/>
  <c r="ET93" i="1"/>
  <c r="ER93" i="1"/>
  <c r="EV93" i="1"/>
  <c r="DI256" i="2"/>
  <c r="EO257" i="1"/>
  <c r="ES257" i="1" s="1"/>
  <c r="EP257" i="1"/>
  <c r="ET257" i="1" s="1"/>
  <c r="EQ257" i="1"/>
  <c r="EU257" i="1" s="1"/>
  <c r="ER257" i="1"/>
  <c r="EV257" i="1" s="1"/>
  <c r="EQ401" i="1"/>
  <c r="EU401" i="1" s="1"/>
  <c r="ER283" i="1"/>
  <c r="EV283" i="1" s="1"/>
  <c r="EO165" i="1"/>
  <c r="ES165" i="1" s="1"/>
  <c r="EO294" i="1"/>
  <c r="ES294" i="1" s="1"/>
  <c r="EO129" i="1"/>
  <c r="ES129" i="1" s="1"/>
  <c r="EP429" i="1"/>
  <c r="ET429" i="1" s="1"/>
  <c r="ER429" i="1"/>
  <c r="EV429" i="1" s="1"/>
  <c r="EO429" i="1"/>
  <c r="ES429" i="1" s="1"/>
  <c r="EQ429" i="1"/>
  <c r="EU429" i="1" s="1"/>
  <c r="EO354" i="1"/>
  <c r="ES354" i="1" s="1"/>
  <c r="EP354" i="1"/>
  <c r="ET354" i="1" s="1"/>
  <c r="EQ354" i="1"/>
  <c r="EU354" i="1" s="1"/>
  <c r="ER354" i="1"/>
  <c r="EV354" i="1" s="1"/>
  <c r="EO192" i="1"/>
  <c r="ES192" i="1" s="1"/>
  <c r="EQ192" i="1"/>
  <c r="EU192" i="1" s="1"/>
  <c r="ER192" i="1"/>
  <c r="EV192" i="1" s="1"/>
  <c r="EP192" i="1"/>
  <c r="ET192" i="1" s="1"/>
  <c r="EO309" i="1"/>
  <c r="ES309" i="1" s="1"/>
  <c r="EP309" i="1"/>
  <c r="ET309" i="1" s="1"/>
  <c r="EQ309" i="1"/>
  <c r="EU309" i="1" s="1"/>
  <c r="ER309" i="1"/>
  <c r="EV309" i="1" s="1"/>
  <c r="EO231" i="1"/>
  <c r="ES231" i="1" s="1"/>
  <c r="ER231" i="1"/>
  <c r="EV231" i="1" s="1"/>
  <c r="EQ231" i="1"/>
  <c r="EU231" i="1" s="1"/>
  <c r="EP231" i="1"/>
  <c r="ET231" i="1" s="1"/>
  <c r="EQ148" i="1"/>
  <c r="EU148" i="1" s="1"/>
  <c r="ER148" i="1"/>
  <c r="EV148" i="1" s="1"/>
  <c r="EO148" i="1"/>
  <c r="ES148" i="1" s="1"/>
  <c r="EP148" i="1"/>
  <c r="ET148" i="1" s="1"/>
  <c r="ER242" i="1"/>
  <c r="EV242" i="1" s="1"/>
  <c r="EO383" i="1"/>
  <c r="ES383" i="1" s="1"/>
  <c r="EP383" i="1"/>
  <c r="ET383" i="1" s="1"/>
  <c r="EQ383" i="1"/>
  <c r="EU383" i="1" s="1"/>
  <c r="ER383" i="1"/>
  <c r="EV383" i="1" s="1"/>
  <c r="EO58" i="1"/>
  <c r="ES58" i="1" s="1"/>
  <c r="EP58" i="1"/>
  <c r="ET58" i="1" s="1"/>
  <c r="EQ58" i="1"/>
  <c r="EU58" i="1" s="1"/>
  <c r="ER58" i="1"/>
  <c r="EV58" i="1" s="1"/>
  <c r="EP408" i="1"/>
  <c r="ET408" i="1" s="1"/>
  <c r="EO408" i="1"/>
  <c r="ES408" i="1" s="1"/>
  <c r="EQ408" i="1"/>
  <c r="EU408" i="1" s="1"/>
  <c r="ER408" i="1"/>
  <c r="EV408" i="1" s="1"/>
  <c r="EQ91" i="1"/>
  <c r="EU91" i="1" s="1"/>
  <c r="EP91" i="1"/>
  <c r="ET91" i="1" s="1"/>
  <c r="ER91" i="1"/>
  <c r="EV91" i="1" s="1"/>
  <c r="EO91" i="1"/>
  <c r="ES91" i="1" s="1"/>
  <c r="EO193" i="1"/>
  <c r="ES193" i="1" s="1"/>
  <c r="ER193" i="1"/>
  <c r="EV193" i="1" s="1"/>
  <c r="EP193" i="1"/>
  <c r="ET193" i="1" s="1"/>
  <c r="EQ193" i="1"/>
  <c r="EU193" i="1" s="1"/>
  <c r="EO221" i="1"/>
  <c r="ES221" i="1" s="1"/>
  <c r="EP221" i="1"/>
  <c r="ET221" i="1" s="1"/>
  <c r="EQ221" i="1"/>
  <c r="EU221" i="1" s="1"/>
  <c r="ER221" i="1"/>
  <c r="EV221" i="1" s="1"/>
  <c r="EO241" i="1"/>
  <c r="ES241" i="1" s="1"/>
  <c r="EP241" i="1"/>
  <c r="ET241" i="1" s="1"/>
  <c r="EQ241" i="1"/>
  <c r="EU241" i="1" s="1"/>
  <c r="ER241" i="1"/>
  <c r="EV241" i="1" s="1"/>
  <c r="EO272" i="1"/>
  <c r="ES272" i="1" s="1"/>
  <c r="ER272" i="1"/>
  <c r="EV272" i="1" s="1"/>
  <c r="EP272" i="1"/>
  <c r="ET272" i="1" s="1"/>
  <c r="EQ272" i="1"/>
  <c r="EU272" i="1" s="1"/>
  <c r="EP499" i="1"/>
  <c r="ET499" i="1" s="1"/>
  <c r="EO499" i="1"/>
  <c r="ES499" i="1" s="1"/>
  <c r="EQ499" i="1"/>
  <c r="EU499" i="1" s="1"/>
  <c r="ER499" i="1"/>
  <c r="EV499" i="1" s="1"/>
  <c r="EO19" i="1"/>
  <c r="ES19" i="1" s="1"/>
  <c r="EP19" i="1"/>
  <c r="ET19" i="1" s="1"/>
  <c r="EQ19" i="1"/>
  <c r="EU19" i="1" s="1"/>
  <c r="ER19" i="1"/>
  <c r="EV19" i="1" s="1"/>
  <c r="EO256" i="1"/>
  <c r="ES256" i="1" s="1"/>
  <c r="EP256" i="1"/>
  <c r="ET256" i="1" s="1"/>
  <c r="EQ256" i="1"/>
  <c r="EU256" i="1" s="1"/>
  <c r="ER256" i="1"/>
  <c r="EV256" i="1" s="1"/>
  <c r="ER506" i="1"/>
  <c r="EV506" i="1" s="1"/>
  <c r="EO506" i="1"/>
  <c r="ES506" i="1" s="1"/>
  <c r="EP506" i="1"/>
  <c r="ET506" i="1" s="1"/>
  <c r="EQ506" i="1"/>
  <c r="EU506" i="1" s="1"/>
  <c r="EP474" i="1"/>
  <c r="ET474" i="1" s="1"/>
  <c r="EO474" i="1"/>
  <c r="ES474" i="1" s="1"/>
  <c r="EQ474" i="1"/>
  <c r="EU474" i="1" s="1"/>
  <c r="ER474" i="1"/>
  <c r="EV474" i="1" s="1"/>
  <c r="EO340" i="1"/>
  <c r="ES340" i="1" s="1"/>
  <c r="EP340" i="1"/>
  <c r="ET340" i="1" s="1"/>
  <c r="EQ340" i="1"/>
  <c r="EU340" i="1" s="1"/>
  <c r="ER340" i="1"/>
  <c r="EV340" i="1" s="1"/>
  <c r="EO335" i="1"/>
  <c r="ES335" i="1" s="1"/>
  <c r="ER335" i="1"/>
  <c r="EV335" i="1" s="1"/>
  <c r="EP335" i="1"/>
  <c r="ET335" i="1" s="1"/>
  <c r="EQ335" i="1"/>
  <c r="EU335" i="1" s="1"/>
  <c r="EO244" i="1"/>
  <c r="ES244" i="1" s="1"/>
  <c r="EP244" i="1"/>
  <c r="ET244" i="1" s="1"/>
  <c r="ER244" i="1"/>
  <c r="EV244" i="1" s="1"/>
  <c r="EQ244" i="1"/>
  <c r="EU244" i="1" s="1"/>
  <c r="DI57" i="2"/>
  <c r="EO379" i="1"/>
  <c r="ES379" i="1"/>
  <c r="EP379" i="1"/>
  <c r="ET379" i="1"/>
  <c r="EQ379" i="1"/>
  <c r="EU379" i="1"/>
  <c r="ER379" i="1"/>
  <c r="EV379" i="1"/>
  <c r="EP473" i="1"/>
  <c r="ET473" i="1"/>
  <c r="EQ473" i="1"/>
  <c r="EU473" i="1"/>
  <c r="ER473" i="1"/>
  <c r="EV473" i="1"/>
  <c r="EO473" i="1"/>
  <c r="ES473" i="1"/>
  <c r="EO176" i="1"/>
  <c r="ES176" i="1"/>
  <c r="EQ176" i="1"/>
  <c r="EU176" i="1"/>
  <c r="ER176" i="1"/>
  <c r="EV176" i="1"/>
  <c r="EP176" i="1"/>
  <c r="ET176" i="1"/>
  <c r="EO258" i="1"/>
  <c r="ES258" i="1"/>
  <c r="ER258" i="1"/>
  <c r="EV258" i="1"/>
  <c r="EP258" i="1"/>
  <c r="ET258" i="1"/>
  <c r="EQ258" i="1"/>
  <c r="EU258" i="1"/>
  <c r="EO195" i="1"/>
  <c r="ES195" i="1"/>
  <c r="EP195" i="1"/>
  <c r="ET195" i="1"/>
  <c r="EQ195" i="1"/>
  <c r="EU195" i="1"/>
  <c r="ER195" i="1"/>
  <c r="EV195" i="1"/>
  <c r="EP441" i="1"/>
  <c r="ET441" i="1"/>
  <c r="EQ441" i="1"/>
  <c r="EU441" i="1"/>
  <c r="ER441" i="1"/>
  <c r="EV441" i="1"/>
  <c r="EO441" i="1"/>
  <c r="ES441" i="1"/>
  <c r="EQ518" i="1"/>
  <c r="EU518" i="1"/>
  <c r="ER518" i="1"/>
  <c r="EV518" i="1"/>
  <c r="EO518" i="1"/>
  <c r="ES518" i="1"/>
  <c r="EP518" i="1"/>
  <c r="ET518" i="1"/>
  <c r="DI450" i="2"/>
  <c r="EO377" i="1"/>
  <c r="ES377" i="1" s="1"/>
  <c r="ER377" i="1"/>
  <c r="EV377" i="1" s="1"/>
  <c r="EP377" i="1"/>
  <c r="ET377" i="1" s="1"/>
  <c r="EQ377" i="1"/>
  <c r="EU377" i="1" s="1"/>
  <c r="EO172" i="1"/>
  <c r="ES172" i="1" s="1"/>
  <c r="EQ172" i="1"/>
  <c r="EU172" i="1" s="1"/>
  <c r="ER172" i="1"/>
  <c r="EV172" i="1" s="1"/>
  <c r="EP172" i="1"/>
  <c r="ET172" i="1" s="1"/>
  <c r="EQ516" i="1"/>
  <c r="EU516" i="1" s="1"/>
  <c r="ER516" i="1"/>
  <c r="EV516" i="1" s="1"/>
  <c r="EO516" i="1"/>
  <c r="ES516" i="1" s="1"/>
  <c r="EP516" i="1"/>
  <c r="ET516" i="1" s="1"/>
  <c r="ER517" i="1"/>
  <c r="EV517" i="1" s="1"/>
  <c r="EO517" i="1"/>
  <c r="ES517" i="1" s="1"/>
  <c r="EP517" i="1"/>
  <c r="ET517" i="1" s="1"/>
  <c r="EQ517" i="1"/>
  <c r="EU517" i="1" s="1"/>
  <c r="EO46" i="1"/>
  <c r="ES46" i="1" s="1"/>
  <c r="EP46" i="1"/>
  <c r="ET46" i="1" s="1"/>
  <c r="EQ46" i="1"/>
  <c r="EU46" i="1" s="1"/>
  <c r="ER46" i="1"/>
  <c r="EV46" i="1" s="1"/>
  <c r="EQ126" i="1"/>
  <c r="EU126" i="1" s="1"/>
  <c r="EP126" i="1"/>
  <c r="ET126" i="1" s="1"/>
  <c r="EO126" i="1"/>
  <c r="ES126" i="1" s="1"/>
  <c r="ER126" i="1"/>
  <c r="EV126" i="1" s="1"/>
  <c r="EP404" i="1"/>
  <c r="ET404" i="1" s="1"/>
  <c r="EQ404" i="1"/>
  <c r="EU404" i="1" s="1"/>
  <c r="ER404" i="1"/>
  <c r="EV404" i="1" s="1"/>
  <c r="EO404" i="1"/>
  <c r="ES404" i="1" s="1"/>
  <c r="EO261" i="1"/>
  <c r="ES261" i="1" s="1"/>
  <c r="EQ261" i="1"/>
  <c r="EU261" i="1" s="1"/>
  <c r="ER261" i="1"/>
  <c r="EV261" i="1" s="1"/>
  <c r="EP261" i="1"/>
  <c r="ET261" i="1" s="1"/>
  <c r="EP430" i="1"/>
  <c r="ET430" i="1" s="1"/>
  <c r="ER430" i="1"/>
  <c r="EV430" i="1" s="1"/>
  <c r="EO430" i="1"/>
  <c r="ES430" i="1" s="1"/>
  <c r="EQ430" i="1"/>
  <c r="EU430" i="1" s="1"/>
  <c r="EQ129" i="1"/>
  <c r="EU129" i="1" s="1"/>
  <c r="EB353" i="1"/>
  <c r="DJ352" i="2" s="1"/>
  <c r="EN297" i="1"/>
  <c r="DK166" i="2"/>
  <c r="EB295" i="1"/>
  <c r="DJ293" i="2"/>
  <c r="EE257" i="1"/>
  <c r="DM256" i="2" s="1"/>
  <c r="EE445" i="1"/>
  <c r="DM444" i="2"/>
  <c r="EJ295" i="1"/>
  <c r="DK294" i="4" s="1"/>
  <c r="DN222" i="2"/>
  <c r="DN179" i="2"/>
  <c r="EN295" i="1"/>
  <c r="DN119" i="2"/>
  <c r="DN58" i="2"/>
  <c r="ED173" i="1"/>
  <c r="EP173" i="1" s="1"/>
  <c r="ET173" i="1" s="1"/>
  <c r="DN167" i="2"/>
  <c r="DN300" i="2"/>
  <c r="DN352" i="2"/>
  <c r="DN177" i="2"/>
  <c r="DN283" i="2"/>
  <c r="DN356" i="2"/>
  <c r="DN272" i="2"/>
  <c r="DN74" i="2"/>
  <c r="DN491" i="2"/>
  <c r="DN296" i="2"/>
  <c r="DN172" i="2"/>
  <c r="DN337" i="2"/>
  <c r="DN312" i="2"/>
  <c r="DN309" i="2"/>
  <c r="EE22" i="1"/>
  <c r="DM21" i="2"/>
  <c r="EE193" i="1"/>
  <c r="DM192" i="2" s="1"/>
  <c r="DI192" i="2"/>
  <c r="DY24" i="1"/>
  <c r="DN22" i="2"/>
  <c r="EE237" i="1"/>
  <c r="DM236" i="2" s="1"/>
  <c r="EB173" i="1"/>
  <c r="DJ171" i="2"/>
  <c r="DI171" i="2"/>
  <c r="EE172" i="1"/>
  <c r="DM171" i="2" s="1"/>
  <c r="EA173" i="1"/>
  <c r="DY498" i="1"/>
  <c r="DN496" i="2"/>
  <c r="DZ502" i="1"/>
  <c r="DO500" i="2"/>
  <c r="DY320" i="1"/>
  <c r="DY321" i="1" s="1"/>
  <c r="DN320" i="2" s="1"/>
  <c r="DN318" i="2"/>
  <c r="DZ320" i="1"/>
  <c r="DO318" i="2"/>
  <c r="EC173" i="1"/>
  <c r="DK171" i="2"/>
  <c r="EB178" i="1"/>
  <c r="ET178" i="1" s="1"/>
  <c r="DJ176" i="2"/>
  <c r="DI176" i="2"/>
  <c r="EA178" i="1"/>
  <c r="DY502" i="1"/>
  <c r="DN500" i="2"/>
  <c r="DI260" i="2"/>
  <c r="EE261" i="1"/>
  <c r="DM260" i="2"/>
  <c r="EA476" i="1"/>
  <c r="DI474" i="2"/>
  <c r="DL518" i="2"/>
  <c r="DL92" i="2"/>
  <c r="DK260" i="2"/>
  <c r="DZ498" i="1"/>
  <c r="DO497" i="2" s="1"/>
  <c r="DO496" i="2"/>
  <c r="EE519" i="1"/>
  <c r="DM518" i="2"/>
  <c r="EE58" i="1"/>
  <c r="EE381" i="1"/>
  <c r="DL376" i="2"/>
  <c r="EB23" i="1"/>
  <c r="EE356" i="1"/>
  <c r="DM355" i="2"/>
  <c r="DI376" i="2"/>
  <c r="EE377" i="1"/>
  <c r="DM376" i="2" s="1"/>
  <c r="DK376" i="2"/>
  <c r="EN75" i="1"/>
  <c r="EL357" i="1"/>
  <c r="EN467" i="1"/>
  <c r="EN178" i="1"/>
  <c r="EN59" i="1"/>
  <c r="EN195" i="1"/>
  <c r="DL73" i="2"/>
  <c r="ED75" i="1"/>
  <c r="EB75" i="1"/>
  <c r="ET75" i="1" s="1"/>
  <c r="DJ73" i="2"/>
  <c r="EK320" i="1"/>
  <c r="EA75" i="1"/>
  <c r="EO75" i="1" s="1"/>
  <c r="EE74" i="1"/>
  <c r="DM73" i="2" s="1"/>
  <c r="DI73" i="2"/>
  <c r="DK406" i="2"/>
  <c r="EN313" i="1"/>
  <c r="EN173" i="1"/>
  <c r="EN338" i="1"/>
  <c r="EE11" i="1"/>
  <c r="DM10" i="2" s="1"/>
  <c r="DI10" i="2"/>
  <c r="DL406" i="2"/>
  <c r="EL310" i="1"/>
  <c r="EL320" i="1"/>
  <c r="EL24" i="1"/>
  <c r="EN19" i="1"/>
  <c r="EM24" i="1"/>
  <c r="EN353" i="1"/>
  <c r="EN168" i="1"/>
  <c r="EN223" i="1"/>
  <c r="EE508" i="1"/>
  <c r="DM507" i="2"/>
  <c r="DI355" i="2"/>
  <c r="EN180" i="1"/>
  <c r="DK73" i="2"/>
  <c r="EC75" i="1"/>
  <c r="EE407" i="1"/>
  <c r="DM406" i="2"/>
  <c r="DI406" i="2"/>
  <c r="EM320" i="1"/>
  <c r="EM321" i="1" s="1"/>
  <c r="EN321" i="1" s="1"/>
  <c r="EK24" i="1"/>
  <c r="DM366" i="2"/>
  <c r="DM92" i="2"/>
  <c r="DM413" i="2"/>
  <c r="DM365" i="2"/>
  <c r="DM474" i="2"/>
  <c r="DM129" i="2"/>
  <c r="DM12" i="2"/>
  <c r="DM491" i="2"/>
  <c r="DM204" i="2"/>
  <c r="DJ63" i="2"/>
  <c r="DM72" i="2"/>
  <c r="DM385" i="2"/>
  <c r="DM219" i="2"/>
  <c r="DM80" i="2"/>
  <c r="DM131" i="2"/>
  <c r="DJ271" i="2"/>
  <c r="DM169" i="2"/>
  <c r="DM293" i="2"/>
  <c r="DM369" i="2"/>
  <c r="DM91" i="2"/>
  <c r="DM20" i="2"/>
  <c r="DM9" i="2"/>
  <c r="DM83" i="2"/>
  <c r="DM270" i="2"/>
  <c r="DM437" i="2"/>
  <c r="DM389" i="2"/>
  <c r="DM156" i="2"/>
  <c r="DJ221" i="2"/>
  <c r="DM402" i="2"/>
  <c r="DM62" i="2"/>
  <c r="DM338" i="2"/>
  <c r="DJ21" i="2"/>
  <c r="DJ164" i="2"/>
  <c r="DJ175" i="2"/>
  <c r="DM11" i="2"/>
  <c r="EE516" i="1"/>
  <c r="DM330" i="2"/>
  <c r="DM235" i="2"/>
  <c r="DM126" i="2"/>
  <c r="DM122" i="2"/>
  <c r="DM165" i="2"/>
  <c r="DJ112" i="2"/>
  <c r="C5" i="7" s="1"/>
  <c r="EB357" i="1"/>
  <c r="ET357" i="1" s="1"/>
  <c r="DM19" i="2"/>
  <c r="DM57" i="2"/>
  <c r="DM163" i="2"/>
  <c r="DJ498" i="2"/>
  <c r="DM128" i="2"/>
  <c r="DM485" i="2"/>
  <c r="DM17" i="2"/>
  <c r="DM482" i="2"/>
  <c r="DM441" i="2"/>
  <c r="DM380" i="2"/>
  <c r="DM154" i="2"/>
  <c r="DJ166" i="2"/>
  <c r="DJ125" i="2"/>
  <c r="DJ123" i="2"/>
  <c r="DM422" i="2"/>
  <c r="DJ317" i="2"/>
  <c r="DJ403" i="2"/>
  <c r="DM109" i="2"/>
  <c r="DM121" i="2"/>
  <c r="DM280" i="2"/>
  <c r="DM118" i="2"/>
  <c r="DM242" i="2"/>
  <c r="DM176" i="2"/>
  <c r="DM84" i="2"/>
  <c r="DM282" i="2"/>
  <c r="DM275" i="2"/>
  <c r="DM95" i="2"/>
  <c r="DJ145" i="2"/>
  <c r="DJ295" i="2"/>
  <c r="DJ178" i="2"/>
  <c r="DM445" i="2"/>
  <c r="DJ311" i="2"/>
  <c r="DM94" i="2"/>
  <c r="DJ336" i="2"/>
  <c r="DJ472" i="2"/>
  <c r="DJ380" i="2"/>
  <c r="DM426" i="2"/>
  <c r="DJ203" i="2"/>
  <c r="DM155" i="2"/>
  <c r="DM316" i="2"/>
  <c r="DM132" i="2"/>
  <c r="DM471" i="2"/>
  <c r="DM367" i="2"/>
  <c r="DM342" i="2"/>
  <c r="DM75" i="2"/>
  <c r="DM81" i="2"/>
  <c r="DM391" i="2"/>
  <c r="DM300" i="2"/>
  <c r="DM110" i="2"/>
  <c r="DJ282" i="2"/>
  <c r="DM486" i="2"/>
  <c r="DM278" i="2"/>
  <c r="DM436" i="2"/>
  <c r="DM193" i="2"/>
  <c r="DM130" i="2"/>
  <c r="DM490" i="2"/>
  <c r="DM148" i="2"/>
  <c r="DM435" i="2"/>
  <c r="DM184" i="2"/>
  <c r="DM314" i="2"/>
  <c r="DM297" i="2"/>
  <c r="DJ495" i="2"/>
  <c r="DM88" i="2"/>
  <c r="DM379" i="2"/>
  <c r="DM381" i="2"/>
  <c r="DJ299" i="2"/>
  <c r="DM276" i="2"/>
  <c r="DM465" i="2"/>
  <c r="DM307" i="2"/>
  <c r="DM519" i="2"/>
  <c r="DJ407" i="2"/>
  <c r="DJ277" i="2"/>
  <c r="DJ146" i="2"/>
  <c r="DJ444" i="2"/>
  <c r="DM108" i="2"/>
  <c r="DJ185" i="2"/>
  <c r="DM85" i="2"/>
  <c r="DM354" i="2"/>
  <c r="DI283" i="2"/>
  <c r="DI220" i="2"/>
  <c r="DI240" i="2"/>
  <c r="DI337" i="2"/>
  <c r="DL164" i="2"/>
  <c r="DI498" i="2"/>
  <c r="DI18" i="2"/>
  <c r="DI255" i="2"/>
  <c r="DI331" i="2"/>
  <c r="DI166" i="2"/>
  <c r="DL447" i="2"/>
  <c r="DK221" i="2"/>
  <c r="D8" i="7" s="1"/>
  <c r="DI170" i="2"/>
  <c r="DK311" i="2"/>
  <c r="DL123" i="2"/>
  <c r="DI299" i="2"/>
  <c r="DK318" i="2"/>
  <c r="DI424" i="2"/>
  <c r="DI41" i="2"/>
  <c r="DI427" i="2"/>
  <c r="DI332" i="2"/>
  <c r="DL336" i="2"/>
  <c r="DI351" i="2"/>
  <c r="DI382" i="2"/>
  <c r="EA59" i="1"/>
  <c r="DL175" i="2"/>
  <c r="DI407" i="2"/>
  <c r="DI146" i="2"/>
  <c r="DI203" i="2"/>
  <c r="DI90" i="2"/>
  <c r="DI112" i="2"/>
  <c r="DI380" i="2"/>
  <c r="DI229" i="2"/>
  <c r="DL496" i="2"/>
  <c r="DL500" i="2"/>
  <c r="DI259" i="2"/>
  <c r="DI448" i="2"/>
  <c r="DI443" i="2"/>
  <c r="DL166" i="2"/>
  <c r="DI408" i="2"/>
  <c r="DI22" i="2"/>
  <c r="DK448" i="2"/>
  <c r="DL351" i="2"/>
  <c r="DK178" i="2"/>
  <c r="DL311" i="2"/>
  <c r="DI356" i="2"/>
  <c r="DL317" i="2"/>
  <c r="DI339" i="2"/>
  <c r="DK317" i="2"/>
  <c r="DI378" i="2"/>
  <c r="DK123" i="2"/>
  <c r="DK183" i="2"/>
  <c r="DI488" i="2"/>
  <c r="DK336" i="2"/>
  <c r="DL472" i="2"/>
  <c r="DK147" i="2"/>
  <c r="DK175" i="2"/>
  <c r="DK203" i="2"/>
  <c r="DI377" i="2"/>
  <c r="DK440" i="2"/>
  <c r="DI517" i="2"/>
  <c r="DK339" i="2"/>
  <c r="DK271" i="2"/>
  <c r="DK496" i="2"/>
  <c r="DI185" i="2"/>
  <c r="DI239" i="2"/>
  <c r="DI315" i="2"/>
  <c r="DI495" i="2"/>
  <c r="DK499" i="2"/>
  <c r="DI311" i="2"/>
  <c r="DI350" i="2"/>
  <c r="DI183" i="2"/>
  <c r="DI178" i="2"/>
  <c r="DL221" i="2"/>
  <c r="DL299" i="2"/>
  <c r="DL178" i="2"/>
  <c r="DL177" i="2"/>
  <c r="DI353" i="2"/>
  <c r="DI425" i="2"/>
  <c r="DI191" i="2"/>
  <c r="DI308" i="2"/>
  <c r="DI334" i="2"/>
  <c r="DI243" i="2"/>
  <c r="EE467" i="1"/>
  <c r="DI317" i="2"/>
  <c r="DI147" i="2"/>
  <c r="DI241" i="2"/>
  <c r="DK516" i="2"/>
  <c r="DL448" i="2"/>
  <c r="DL21" i="2"/>
  <c r="DL488" i="2"/>
  <c r="DI404" i="2"/>
  <c r="DK472" i="2"/>
  <c r="DL407" i="2"/>
  <c r="DL257" i="2"/>
  <c r="DK277" i="2"/>
  <c r="DK194" i="2"/>
  <c r="DI368" i="2"/>
  <c r="DI440" i="2"/>
  <c r="DI511" i="2"/>
  <c r="DL377" i="2"/>
  <c r="DK517" i="2"/>
  <c r="DL229" i="2"/>
  <c r="DI271" i="2"/>
  <c r="DK164" i="2"/>
  <c r="DI221" i="2"/>
  <c r="DI149" i="2"/>
  <c r="DI428" i="2"/>
  <c r="DI505" i="2"/>
  <c r="DI473" i="2"/>
  <c r="DI512" i="2"/>
  <c r="DL22" i="2"/>
  <c r="DK21" i="2"/>
  <c r="DL57" i="2"/>
  <c r="DL277" i="2"/>
  <c r="DK380" i="2"/>
  <c r="DK57" i="2"/>
  <c r="DI194" i="2"/>
  <c r="EC310" i="1"/>
  <c r="EU310" i="1" s="1"/>
  <c r="EE430" i="1"/>
  <c r="EE383" i="1"/>
  <c r="EA319" i="1"/>
  <c r="EE369" i="1"/>
  <c r="EB319" i="1"/>
  <c r="ET319" i="1" s="1"/>
  <c r="EE231" i="1"/>
  <c r="EB338" i="1"/>
  <c r="ET338" i="1" s="1"/>
  <c r="EE242" i="1"/>
  <c r="EE424" i="1"/>
  <c r="EE405" i="1"/>
  <c r="EE148" i="1"/>
  <c r="EE378" i="1"/>
  <c r="EJ356" i="1"/>
  <c r="DK355" i="4"/>
  <c r="EE518" i="1"/>
  <c r="EC338" i="1"/>
  <c r="EE147" i="1"/>
  <c r="EE489" i="1"/>
  <c r="EE441" i="1"/>
  <c r="DJ147" i="2"/>
  <c r="EE219" i="1"/>
  <c r="DK404" i="2"/>
  <c r="EJ168" i="1"/>
  <c r="DK167" i="4"/>
  <c r="EJ297" i="1"/>
  <c r="DK296" i="4" s="1"/>
  <c r="D25" i="7"/>
  <c r="EE259" i="1"/>
  <c r="EE318" i="1"/>
  <c r="DH355" i="4"/>
  <c r="EG357" i="1"/>
  <c r="DH356" i="4"/>
  <c r="EE204" i="1"/>
  <c r="DI355" i="4"/>
  <c r="EH357" i="1"/>
  <c r="DI356" i="4" s="1"/>
  <c r="EK357" i="1"/>
  <c r="EN356" i="1"/>
  <c r="DI472" i="2"/>
  <c r="EE473" i="1"/>
  <c r="EE176" i="1"/>
  <c r="DM175" i="2" s="1"/>
  <c r="DI175" i="2"/>
  <c r="DI277" i="2"/>
  <c r="EE278" i="1"/>
  <c r="DM277" i="2" s="1"/>
  <c r="DI74" i="4"/>
  <c r="EJ75" i="1"/>
  <c r="DK74" i="4" s="1"/>
  <c r="EE408" i="1"/>
  <c r="DM407" i="2" s="1"/>
  <c r="DG355" i="4"/>
  <c r="EF357" i="1"/>
  <c r="EE517" i="1"/>
  <c r="DM516" i="2" s="1"/>
  <c r="D46" i="7"/>
  <c r="DJ355" i="4"/>
  <c r="EI357" i="1"/>
  <c r="DJ356" i="4"/>
  <c r="D5" i="7"/>
  <c r="DK255" i="2"/>
  <c r="DK58" i="2"/>
  <c r="D45" i="7" s="1"/>
  <c r="DL272" i="2"/>
  <c r="DJ315" i="2"/>
  <c r="DK185" i="2"/>
  <c r="DK63" i="2"/>
  <c r="EA297" i="1"/>
  <c r="ER297" i="1" s="1"/>
  <c r="EV297" i="1" s="1"/>
  <c r="DI295" i="2"/>
  <c r="DL18" i="2"/>
  <c r="DK350" i="2"/>
  <c r="DK442" i="2"/>
  <c r="DK408" i="2"/>
  <c r="DK125" i="2"/>
  <c r="DK146" i="2"/>
  <c r="DJ170" i="2"/>
  <c r="EE352" i="1"/>
  <c r="DM351" i="2" s="1"/>
  <c r="DK351" i="2"/>
  <c r="DL337" i="2"/>
  <c r="DK428" i="2"/>
  <c r="DJ429" i="2"/>
  <c r="DJ350" i="2"/>
  <c r="DK427" i="2"/>
  <c r="DK450" i="2"/>
  <c r="DJ473" i="2"/>
  <c r="DL424" i="2"/>
  <c r="DK510" i="2"/>
  <c r="DL451" i="2"/>
  <c r="DL218" i="2"/>
  <c r="DL510" i="2"/>
  <c r="DL516" i="2"/>
  <c r="DK218" i="2"/>
  <c r="DI294" i="2"/>
  <c r="DJ333" i="2"/>
  <c r="DL309" i="2"/>
  <c r="DJ332" i="2"/>
  <c r="DL194" i="2"/>
  <c r="DL240" i="2"/>
  <c r="E29" i="7" s="1"/>
  <c r="DL185" i="2"/>
  <c r="DK315" i="2"/>
  <c r="DL259" i="2"/>
  <c r="DL45" i="2"/>
  <c r="DL296" i="2"/>
  <c r="DJ447" i="2"/>
  <c r="DL505" i="2"/>
  <c r="DL125" i="2"/>
  <c r="DK170" i="2"/>
  <c r="DK356" i="2"/>
  <c r="DL428" i="2"/>
  <c r="DL429" i="2"/>
  <c r="DK424" i="2"/>
  <c r="DL427" i="2"/>
  <c r="DJ505" i="2"/>
  <c r="DL12" i="2"/>
  <c r="DJ41" i="2"/>
  <c r="DJ243" i="2"/>
  <c r="DK443" i="2"/>
  <c r="DI451" i="2"/>
  <c r="EE452" i="1"/>
  <c r="DL241" i="2"/>
  <c r="DK230" i="2"/>
  <c r="D29" i="7" s="1"/>
  <c r="DL466" i="2"/>
  <c r="DK257" i="2"/>
  <c r="EE258" i="1"/>
  <c r="DK512" i="2"/>
  <c r="DI230" i="2"/>
  <c r="DJ423" i="2"/>
  <c r="DK447" i="2"/>
  <c r="DK243" i="2"/>
  <c r="DK438" i="2"/>
  <c r="DL63" i="2"/>
  <c r="DL438" i="2"/>
  <c r="DK240" i="2"/>
  <c r="DK283" i="2"/>
  <c r="DK239" i="2"/>
  <c r="DL255" i="2"/>
  <c r="EJ353" i="1"/>
  <c r="DK352" i="4"/>
  <c r="DL331" i="2"/>
  <c r="DK259" i="2"/>
  <c r="DK167" i="2"/>
  <c r="DK45" i="2"/>
  <c r="DK333" i="2"/>
  <c r="DL408" i="2"/>
  <c r="DL512" i="2"/>
  <c r="DK149" i="2"/>
  <c r="DK145" i="2"/>
  <c r="DL170" i="2"/>
  <c r="DJ443" i="2"/>
  <c r="DI63" i="2"/>
  <c r="DJ45" i="2"/>
  <c r="DJ450" i="2"/>
  <c r="DK505" i="2"/>
  <c r="DL473" i="2"/>
  <c r="E56" i="7" s="1"/>
  <c r="DK296" i="2"/>
  <c r="DL449" i="2"/>
  <c r="DL353" i="2"/>
  <c r="DK425" i="2"/>
  <c r="DJ331" i="2"/>
  <c r="DK41" i="2"/>
  <c r="DL442" i="2"/>
  <c r="DL334" i="2"/>
  <c r="DJ451" i="2"/>
  <c r="DL333" i="2"/>
  <c r="DJ239" i="2"/>
  <c r="DI336" i="2"/>
  <c r="EE337" i="1"/>
  <c r="DM336" i="2" s="1"/>
  <c r="DI423" i="2"/>
  <c r="DK258" i="2"/>
  <c r="DL423" i="2"/>
  <c r="DL258" i="2"/>
  <c r="DL230" i="2"/>
  <c r="DJ238" i="2"/>
  <c r="DL58" i="2"/>
  <c r="DJ194" i="2"/>
  <c r="DJ18" i="2"/>
  <c r="DL315" i="2"/>
  <c r="DL400" i="2"/>
  <c r="DJ438" i="2"/>
  <c r="DL238" i="2"/>
  <c r="DL283" i="2"/>
  <c r="E30" i="7" s="1"/>
  <c r="DK18" i="2"/>
  <c r="DL511" i="2"/>
  <c r="DL339" i="2"/>
  <c r="DJ259" i="2"/>
  <c r="DJ183" i="2"/>
  <c r="DJ408" i="2"/>
  <c r="DL90" i="2"/>
  <c r="DL475" i="2"/>
  <c r="E35" i="7" s="1"/>
  <c r="DJ378" i="2"/>
  <c r="DL450" i="2"/>
  <c r="DK473" i="2"/>
  <c r="D15" i="7" s="1"/>
  <c r="DJ425" i="2"/>
  <c r="DK353" i="2"/>
  <c r="DJ511" i="2"/>
  <c r="DL41" i="2"/>
  <c r="DK332" i="2"/>
  <c r="DJ510" i="2"/>
  <c r="DK475" i="2"/>
  <c r="DK451" i="2"/>
  <c r="DJ191" i="2"/>
  <c r="DJ516" i="2"/>
  <c r="DL191" i="2"/>
  <c r="DJ218" i="2"/>
  <c r="DK403" i="2"/>
  <c r="DI258" i="2"/>
  <c r="B9" i="7" s="1"/>
  <c r="DL403" i="2"/>
  <c r="EI320" i="1"/>
  <c r="DJ319" i="4"/>
  <c r="EE444" i="1"/>
  <c r="DM443" i="2" s="1"/>
  <c r="EE184" i="1"/>
  <c r="EC223" i="1"/>
  <c r="EB297" i="1"/>
  <c r="EJ338" i="1"/>
  <c r="DK337" i="4" s="1"/>
  <c r="EC320" i="1"/>
  <c r="ED353" i="1"/>
  <c r="EJ180" i="1"/>
  <c r="DK179" i="4" s="1"/>
  <c r="EC180" i="1"/>
  <c r="EE506" i="1"/>
  <c r="EF24" i="1"/>
  <c r="DG23" i="4" s="1"/>
  <c r="EJ23" i="1"/>
  <c r="DK22" i="4"/>
  <c r="EE474" i="1"/>
  <c r="ED313" i="1"/>
  <c r="EE354" i="1"/>
  <c r="EE426" i="1"/>
  <c r="EE192" i="1"/>
  <c r="DM191" i="2" s="1"/>
  <c r="EH320" i="1"/>
  <c r="DI319" i="4"/>
  <c r="EE425" i="1"/>
  <c r="EE513" i="1"/>
  <c r="EE379" i="1"/>
  <c r="EE46" i="1"/>
  <c r="EE443" i="1"/>
  <c r="EE448" i="1"/>
  <c r="DM447" i="2" s="1"/>
  <c r="EE449" i="1"/>
  <c r="EA313" i="1"/>
  <c r="EQ313" i="1" s="1"/>
  <c r="EU313" i="1" s="1"/>
  <c r="EE312" i="1"/>
  <c r="DM311" i="2" s="1"/>
  <c r="EE351" i="1"/>
  <c r="EE334" i="1"/>
  <c r="EB168" i="1"/>
  <c r="EA180" i="1"/>
  <c r="EP180" i="1" s="1"/>
  <c r="EE126" i="1"/>
  <c r="EE150" i="1"/>
  <c r="EA24" i="1"/>
  <c r="DI23" i="2" s="1"/>
  <c r="EE171" i="1"/>
  <c r="DM170" i="2" s="1"/>
  <c r="EC313" i="1"/>
  <c r="EE124" i="1"/>
  <c r="EE429" i="1"/>
  <c r="ED180" i="1"/>
  <c r="DL179" i="2" s="1"/>
  <c r="EE450" i="1"/>
  <c r="ED24" i="1"/>
  <c r="EE332" i="1"/>
  <c r="DM331" i="2" s="1"/>
  <c r="ED223" i="1"/>
  <c r="ER223" i="1" s="1"/>
  <c r="EB223" i="1"/>
  <c r="EP223" i="1" s="1"/>
  <c r="ET223" i="1" s="1"/>
  <c r="EJ310" i="1"/>
  <c r="DK309" i="4" s="1"/>
  <c r="EC353" i="1"/>
  <c r="EO353" i="1" s="1"/>
  <c r="ES353" i="1" s="1"/>
  <c r="EJ467" i="1"/>
  <c r="DK466" i="4"/>
  <c r="EE309" i="1"/>
  <c r="EA310" i="1"/>
  <c r="EO310" i="1" s="1"/>
  <c r="EE340" i="1"/>
  <c r="EE244" i="1"/>
  <c r="EE333" i="1"/>
  <c r="DM332" i="2" s="1"/>
  <c r="EE512" i="1"/>
  <c r="EE511" i="1"/>
  <c r="EE451" i="1"/>
  <c r="DM450" i="2" s="1"/>
  <c r="EE476" i="1"/>
  <c r="EG24" i="1"/>
  <c r="DH23" i="4" s="1"/>
  <c r="EJ313" i="1"/>
  <c r="DK312" i="4"/>
  <c r="EA168" i="1"/>
  <c r="EE167" i="1"/>
  <c r="EG320" i="1"/>
  <c r="DH319" i="4" s="1"/>
  <c r="ED168" i="1"/>
  <c r="EO168" i="1" s="1"/>
  <c r="ES168" i="1" s="1"/>
  <c r="EA223" i="1"/>
  <c r="EE222" i="1"/>
  <c r="EJ223" i="1"/>
  <c r="DK222" i="4" s="1"/>
  <c r="EE409" i="1"/>
  <c r="DM408" i="2" s="1"/>
  <c r="EE146" i="1"/>
  <c r="EH24" i="1"/>
  <c r="DI23" i="4" s="1"/>
  <c r="EJ319" i="1"/>
  <c r="DK318" i="4" s="1"/>
  <c r="EF320" i="1"/>
  <c r="DG319" i="4" s="1"/>
  <c r="EE179" i="1"/>
  <c r="EB180" i="1"/>
  <c r="ET180" i="1" s="1"/>
  <c r="EB313" i="1"/>
  <c r="ET313" i="1" s="1"/>
  <c r="ED319" i="1"/>
  <c r="EJ178" i="1"/>
  <c r="DK177" i="4" s="1"/>
  <c r="EE42" i="1"/>
  <c r="DM41" i="2" s="1"/>
  <c r="EE428" i="1"/>
  <c r="EE91" i="1"/>
  <c r="EE335" i="1"/>
  <c r="EH501" i="1"/>
  <c r="DI500" i="4" s="1"/>
  <c r="EG503" i="1"/>
  <c r="DH502" i="4"/>
  <c r="EG284" i="1"/>
  <c r="DH283" i="4"/>
  <c r="EI501" i="1"/>
  <c r="DJ500" i="4" s="1"/>
  <c r="EE316" i="1"/>
  <c r="EE499" i="1"/>
  <c r="EA500" i="1"/>
  <c r="EB497" i="1"/>
  <c r="EO497" i="1" s="1"/>
  <c r="ES497" i="1" s="1"/>
  <c r="EC501" i="1"/>
  <c r="EJ500" i="1"/>
  <c r="DK499" i="4"/>
  <c r="EE221" i="1"/>
  <c r="DM220" i="2" s="1"/>
  <c r="EE241" i="1"/>
  <c r="EE230" i="1"/>
  <c r="EB273" i="1"/>
  <c r="EJ497" i="1"/>
  <c r="DK496" i="4" s="1"/>
  <c r="EF498" i="1"/>
  <c r="DG497" i="4"/>
  <c r="EH498" i="1"/>
  <c r="DI497" i="4" s="1"/>
  <c r="EJ501" i="1"/>
  <c r="DK500" i="4" s="1"/>
  <c r="EF502" i="1"/>
  <c r="DG501" i="4" s="1"/>
  <c r="EE186" i="1"/>
  <c r="EE272" i="1"/>
  <c r="EA273" i="1"/>
  <c r="ER273" i="1" s="1"/>
  <c r="EV273" i="1" s="1"/>
  <c r="EE296" i="1"/>
  <c r="EE19" i="1"/>
  <c r="EA497" i="1"/>
  <c r="EE496" i="1"/>
  <c r="DM495" i="2" s="1"/>
  <c r="EE64" i="1"/>
  <c r="EC498" i="1"/>
  <c r="EB284" i="1"/>
  <c r="ER284" i="1" s="1"/>
  <c r="EV284" i="1" s="1"/>
  <c r="EE439" i="1"/>
  <c r="DM438" i="2" s="1"/>
  <c r="EE240" i="1"/>
  <c r="EE195" i="1"/>
  <c r="ED502" i="1"/>
  <c r="EJ283" i="1"/>
  <c r="DK282" i="4"/>
  <c r="EE401" i="1"/>
  <c r="EC273" i="1"/>
  <c r="EE284" i="1"/>
  <c r="EI498" i="1"/>
  <c r="DJ497" i="4"/>
  <c r="EJ273" i="1"/>
  <c r="DK272" i="4"/>
  <c r="EG498" i="1"/>
  <c r="DH497" i="4" s="1"/>
  <c r="EE239" i="1"/>
  <c r="ED498" i="1"/>
  <c r="EE165" i="1"/>
  <c r="EB500" i="1"/>
  <c r="EO500" i="1" s="1"/>
  <c r="ES500" i="1" s="1"/>
  <c r="EJ284" i="1"/>
  <c r="DK283" i="4"/>
  <c r="EE256" i="1"/>
  <c r="C25" i="7"/>
  <c r="EE338" i="1"/>
  <c r="DM337" i="2" s="1"/>
  <c r="DJ177" i="2"/>
  <c r="DJ309" i="2"/>
  <c r="DK337" i="2"/>
  <c r="DJ337" i="2"/>
  <c r="DJ22" i="2"/>
  <c r="DL172" i="2"/>
  <c r="DK172" i="2"/>
  <c r="DJ172" i="2"/>
  <c r="EB320" i="1"/>
  <c r="EE357" i="1"/>
  <c r="DJ294" i="2"/>
  <c r="EQ168" i="1"/>
  <c r="EU168" i="1" s="1"/>
  <c r="ER168" i="1"/>
  <c r="EV168" i="1"/>
  <c r="EP168" i="1"/>
  <c r="ET168" i="1" s="1"/>
  <c r="ER497" i="1"/>
  <c r="EV497" i="1" s="1"/>
  <c r="EQ310" i="1"/>
  <c r="ER310" i="1"/>
  <c r="EV310" i="1"/>
  <c r="EP310" i="1"/>
  <c r="ET310" i="1" s="1"/>
  <c r="EP313" i="1"/>
  <c r="EP75" i="1"/>
  <c r="EQ75" i="1"/>
  <c r="EU75" i="1"/>
  <c r="ER75" i="1"/>
  <c r="EV75" i="1" s="1"/>
  <c r="EP353" i="1"/>
  <c r="DI475" i="2"/>
  <c r="EP476" i="1"/>
  <c r="EO476" i="1"/>
  <c r="ES476" i="1" s="1"/>
  <c r="DI177" i="2"/>
  <c r="EP178" i="1"/>
  <c r="EQ178" i="1"/>
  <c r="EU178" i="1"/>
  <c r="ER178" i="1"/>
  <c r="EV178" i="1" s="1"/>
  <c r="ER357" i="1"/>
  <c r="EV357" i="1" s="1"/>
  <c r="EP357" i="1"/>
  <c r="EO338" i="1"/>
  <c r="ES338" i="1"/>
  <c r="EQ338" i="1"/>
  <c r="EU338" i="1" s="1"/>
  <c r="EP338" i="1"/>
  <c r="EO319" i="1"/>
  <c r="ES319" i="1" s="1"/>
  <c r="EP319" i="1"/>
  <c r="EQ319" i="1"/>
  <c r="EU319" i="1"/>
  <c r="EO173" i="1"/>
  <c r="ES173" i="1" s="1"/>
  <c r="EQ173" i="1"/>
  <c r="EU173" i="1" s="1"/>
  <c r="ER295" i="1"/>
  <c r="EV295" i="1" s="1"/>
  <c r="EO223" i="1"/>
  <c r="ES223" i="1" s="1"/>
  <c r="EO273" i="1"/>
  <c r="ES273" i="1" s="1"/>
  <c r="EO297" i="1"/>
  <c r="ES297" i="1" s="1"/>
  <c r="EP297" i="1"/>
  <c r="ET297" i="1" s="1"/>
  <c r="EQ295" i="1"/>
  <c r="EU295" i="1" s="1"/>
  <c r="EB24" i="1"/>
  <c r="DN497" i="2"/>
  <c r="DN23" i="2"/>
  <c r="DZ503" i="1"/>
  <c r="DO501" i="2"/>
  <c r="DZ321" i="1"/>
  <c r="DO320" i="2" s="1"/>
  <c r="DO319" i="2"/>
  <c r="DY503" i="1"/>
  <c r="DN501" i="2"/>
  <c r="DN319" i="2"/>
  <c r="DI172" i="2"/>
  <c r="EE173" i="1"/>
  <c r="DM172" i="2" s="1"/>
  <c r="EN310" i="1"/>
  <c r="C46" i="7"/>
  <c r="DI74" i="2"/>
  <c r="EE75" i="1"/>
  <c r="DM74" i="2" s="1"/>
  <c r="EN357" i="1"/>
  <c r="EN24" i="1"/>
  <c r="EL321" i="1"/>
  <c r="DL74" i="2"/>
  <c r="B56" i="7"/>
  <c r="DK74" i="2"/>
  <c r="D24" i="7"/>
  <c r="EN320" i="1"/>
  <c r="EK321" i="1"/>
  <c r="DM164" i="2"/>
  <c r="DM194" i="2"/>
  <c r="DM18" i="2"/>
  <c r="DM185" i="2"/>
  <c r="DM240" i="2"/>
  <c r="DM498" i="2"/>
  <c r="DM178" i="2"/>
  <c r="DM145" i="2"/>
  <c r="DM243" i="2"/>
  <c r="DM428" i="2"/>
  <c r="DM378" i="2"/>
  <c r="DM473" i="2"/>
  <c r="DM218" i="2"/>
  <c r="DM146" i="2"/>
  <c r="DM377" i="2"/>
  <c r="DM241" i="2"/>
  <c r="DM429" i="2"/>
  <c r="DM466" i="2"/>
  <c r="DM315" i="2"/>
  <c r="DM427" i="2"/>
  <c r="DM356" i="2"/>
  <c r="DM510" i="2"/>
  <c r="DM339" i="2"/>
  <c r="DM449" i="2"/>
  <c r="DM123" i="2"/>
  <c r="DM512" i="2"/>
  <c r="DM425" i="2"/>
  <c r="DJ296" i="2"/>
  <c r="C10" i="7" s="1"/>
  <c r="DM147" i="2"/>
  <c r="DM368" i="2"/>
  <c r="DM334" i="2"/>
  <c r="DM511" i="2"/>
  <c r="DM149" i="2"/>
  <c r="DM333" i="2"/>
  <c r="DM448" i="2"/>
  <c r="DM442" i="2"/>
  <c r="DM424" i="2"/>
  <c r="DM353" i="2"/>
  <c r="DM257" i="2"/>
  <c r="DM317" i="2"/>
  <c r="DM440" i="2"/>
  <c r="DM517" i="2"/>
  <c r="DM404" i="2"/>
  <c r="DM230" i="2"/>
  <c r="DM255" i="2"/>
  <c r="DM238" i="2"/>
  <c r="DM283" i="2"/>
  <c r="DM239" i="2"/>
  <c r="DM295" i="2"/>
  <c r="DM271" i="2"/>
  <c r="DM229" i="2"/>
  <c r="DM90" i="2"/>
  <c r="F46" i="7" s="1"/>
  <c r="DM221" i="2"/>
  <c r="DM166" i="2"/>
  <c r="DM475" i="2"/>
  <c r="DM308" i="2"/>
  <c r="DJ319" i="2"/>
  <c r="DM125" i="2"/>
  <c r="DM350" i="2"/>
  <c r="DM45" i="2"/>
  <c r="DM505" i="2"/>
  <c r="DM183" i="2"/>
  <c r="DM451" i="2"/>
  <c r="DM472" i="2"/>
  <c r="DM203" i="2"/>
  <c r="DM258" i="2"/>
  <c r="DM488" i="2"/>
  <c r="DM423" i="2"/>
  <c r="DJ318" i="2"/>
  <c r="DM382" i="2"/>
  <c r="DM515" i="2"/>
  <c r="DI496" i="2"/>
  <c r="DL501" i="2"/>
  <c r="E57" i="7" s="1"/>
  <c r="DI499" i="2"/>
  <c r="DK319" i="2"/>
  <c r="DI58" i="2"/>
  <c r="DK500" i="2"/>
  <c r="DI222" i="2"/>
  <c r="DI167" i="2"/>
  <c r="DI312" i="2"/>
  <c r="DK309" i="2"/>
  <c r="DI309" i="2"/>
  <c r="DI318" i="2"/>
  <c r="EA320" i="1"/>
  <c r="DG356" i="4"/>
  <c r="E4" i="7"/>
  <c r="DI296" i="2"/>
  <c r="DL497" i="2"/>
  <c r="DJ179" i="2"/>
  <c r="E45" i="7"/>
  <c r="DJ222" i="2"/>
  <c r="C8" i="7"/>
  <c r="DJ23" i="2"/>
  <c r="E50" i="7"/>
  <c r="DJ272" i="2"/>
  <c r="EE319" i="1"/>
  <c r="DM318" i="2" s="1"/>
  <c r="DL318" i="2"/>
  <c r="E24" i="7"/>
  <c r="DK272" i="2"/>
  <c r="DL23" i="2"/>
  <c r="E3" i="7"/>
  <c r="DK179" i="2"/>
  <c r="DL352" i="2"/>
  <c r="DM400" i="2"/>
  <c r="DK497" i="2"/>
  <c r="DJ167" i="2"/>
  <c r="DK222" i="2"/>
  <c r="D49" i="7" s="1"/>
  <c r="DJ283" i="2"/>
  <c r="DM63" i="2"/>
  <c r="D56" i="7"/>
  <c r="DL167" i="2"/>
  <c r="DL222" i="2"/>
  <c r="DK312" i="2"/>
  <c r="DL312" i="2"/>
  <c r="E25" i="7"/>
  <c r="E5" i="7"/>
  <c r="E46" i="7"/>
  <c r="EG321" i="1"/>
  <c r="DH320" i="4" s="1"/>
  <c r="EE168" i="1"/>
  <c r="B15" i="7"/>
  <c r="B35" i="7"/>
  <c r="EI321" i="1"/>
  <c r="DJ320" i="4"/>
  <c r="EB321" i="1"/>
  <c r="DJ320" i="2" s="1"/>
  <c r="EE313" i="1"/>
  <c r="DM312" i="2" s="1"/>
  <c r="EE223" i="1"/>
  <c r="DM222" i="2" s="1"/>
  <c r="EA321" i="1"/>
  <c r="EP321" i="1" s="1"/>
  <c r="ET321" i="1" s="1"/>
  <c r="EC321" i="1"/>
  <c r="EE297" i="1"/>
  <c r="ED320" i="1"/>
  <c r="EQ320" i="1" s="1"/>
  <c r="EU320" i="1" s="1"/>
  <c r="EE310" i="1"/>
  <c r="EH321" i="1"/>
  <c r="DI320" i="4"/>
  <c r="EB501" i="1"/>
  <c r="DJ500" i="2" s="1"/>
  <c r="EA498" i="1"/>
  <c r="ES498" i="1" s="1"/>
  <c r="EE497" i="1"/>
  <c r="EH502" i="1"/>
  <c r="DI501" i="4"/>
  <c r="EE273" i="1"/>
  <c r="EF503" i="1"/>
  <c r="DG502" i="4" s="1"/>
  <c r="EE500" i="1"/>
  <c r="DM499" i="2" s="1"/>
  <c r="EA501" i="1"/>
  <c r="EQ501" i="1" s="1"/>
  <c r="EU501" i="1" s="1"/>
  <c r="EI502" i="1"/>
  <c r="DJ501" i="4"/>
  <c r="EC502" i="1"/>
  <c r="EU502" i="1" s="1"/>
  <c r="EG504" i="1"/>
  <c r="DH503" i="4"/>
  <c r="ED503" i="1"/>
  <c r="EJ498" i="1"/>
  <c r="DK497" i="4" s="1"/>
  <c r="EB498" i="1"/>
  <c r="EO320" i="1"/>
  <c r="ES320" i="1" s="1"/>
  <c r="EP320" i="1"/>
  <c r="ET320" i="1" s="1"/>
  <c r="ER501" i="1"/>
  <c r="EV501" i="1" s="1"/>
  <c r="EO501" i="1"/>
  <c r="ES501" i="1" s="1"/>
  <c r="EO498" i="1"/>
  <c r="DZ504" i="1"/>
  <c r="DO503" i="2"/>
  <c r="DO502" i="2"/>
  <c r="DY504" i="1"/>
  <c r="DN502" i="2"/>
  <c r="E44" i="7"/>
  <c r="D4" i="7"/>
  <c r="E23" i="7"/>
  <c r="DM272" i="2"/>
  <c r="DM309" i="2"/>
  <c r="DM167" i="2"/>
  <c r="DM496" i="2"/>
  <c r="DM296" i="2"/>
  <c r="DL319" i="2"/>
  <c r="DI500" i="2"/>
  <c r="DI320" i="2"/>
  <c r="DI319" i="2"/>
  <c r="DL502" i="2"/>
  <c r="C28" i="7"/>
  <c r="D28" i="7"/>
  <c r="E49" i="7"/>
  <c r="E28" i="7"/>
  <c r="C3" i="7"/>
  <c r="C23" i="7"/>
  <c r="C44" i="7"/>
  <c r="C49" i="7"/>
  <c r="DJ497" i="2"/>
  <c r="DK320" i="2"/>
  <c r="ED321" i="1"/>
  <c r="DL320" i="2" s="1"/>
  <c r="EE320" i="1"/>
  <c r="DM319" i="2" s="1"/>
  <c r="EE501" i="1"/>
  <c r="DM500" i="2" s="1"/>
  <c r="EA502" i="1"/>
  <c r="EQ502" i="1" s="1"/>
  <c r="EH503" i="1"/>
  <c r="DI502" i="4" s="1"/>
  <c r="EE498" i="1"/>
  <c r="ED504" i="1"/>
  <c r="EI503" i="1"/>
  <c r="DJ502" i="4"/>
  <c r="EJ502" i="1"/>
  <c r="DK501" i="4"/>
  <c r="EC503" i="1"/>
  <c r="DK502" i="2" s="1"/>
  <c r="EF504" i="1"/>
  <c r="DG503" i="4" s="1"/>
  <c r="EB502" i="1"/>
  <c r="ET502" i="1" s="1"/>
  <c r="EQ321" i="1"/>
  <c r="EU321" i="1" s="1"/>
  <c r="EP502" i="1"/>
  <c r="DN503" i="2"/>
  <c r="DM497" i="2"/>
  <c r="DL503" i="2"/>
  <c r="EI504" i="1"/>
  <c r="DJ503" i="4"/>
  <c r="EC504" i="1"/>
  <c r="EJ503" i="1"/>
  <c r="DK502" i="4"/>
  <c r="EH504" i="1"/>
  <c r="DI503" i="4" s="1"/>
  <c r="EB503" i="1"/>
  <c r="EJ504" i="1"/>
  <c r="DK503" i="4" s="1"/>
  <c r="EA503" i="1"/>
  <c r="ER503" i="1" s="1"/>
  <c r="EV503" i="1" s="1"/>
  <c r="EE502" i="1"/>
  <c r="DM501" i="2" s="1"/>
  <c r="EQ503" i="1"/>
  <c r="EU503" i="1"/>
  <c r="DJ502" i="2"/>
  <c r="DK503" i="2"/>
  <c r="EB504" i="1"/>
  <c r="EP504" i="1" s="1"/>
  <c r="EA504" i="1"/>
  <c r="EQ504" i="1" s="1"/>
  <c r="EU504" i="1" s="1"/>
  <c r="EE503" i="1"/>
  <c r="D35" i="7"/>
  <c r="ER504" i="1"/>
  <c r="EV504" i="1"/>
  <c r="EO504" i="1"/>
  <c r="ES504" i="1" s="1"/>
  <c r="DM502" i="2"/>
  <c r="DJ503" i="2"/>
  <c r="DI503" i="2"/>
  <c r="EE504" i="1"/>
  <c r="DM503" i="2"/>
  <c r="B28" i="7" l="1"/>
  <c r="F25" i="7"/>
  <c r="B44" i="7"/>
  <c r="B23" i="7"/>
  <c r="B3" i="7"/>
  <c r="D10" i="7"/>
  <c r="D30" i="7"/>
  <c r="D51" i="7"/>
  <c r="F56" i="7"/>
  <c r="F15" i="7"/>
  <c r="F35" i="7"/>
  <c r="F57" i="7"/>
  <c r="F36" i="7"/>
  <c r="F16" i="7"/>
  <c r="EE353" i="1"/>
  <c r="DM352" i="2" s="1"/>
  <c r="EJ320" i="1"/>
  <c r="DK319" i="4" s="1"/>
  <c r="E9" i="7"/>
  <c r="D50" i="7"/>
  <c r="DI272" i="2"/>
  <c r="DJ499" i="2"/>
  <c r="EE178" i="1"/>
  <c r="DM177" i="2" s="1"/>
  <c r="F48" i="7" s="1"/>
  <c r="EQ297" i="1"/>
  <c r="EU297" i="1" s="1"/>
  <c r="ER180" i="1"/>
  <c r="EV180" i="1" s="1"/>
  <c r="EQ273" i="1"/>
  <c r="EU273" i="1" s="1"/>
  <c r="EQ223" i="1"/>
  <c r="EU223" i="1" s="1"/>
  <c r="ER500" i="1"/>
  <c r="EV500" i="1" s="1"/>
  <c r="ER173" i="1"/>
  <c r="EV173" i="1" s="1"/>
  <c r="EQ476" i="1"/>
  <c r="EU476" i="1" s="1"/>
  <c r="ES75" i="1"/>
  <c r="ES310" i="1"/>
  <c r="ET497" i="1"/>
  <c r="EQ171" i="1"/>
  <c r="EU171" i="1" s="1"/>
  <c r="EP351" i="1"/>
  <c r="ET351" i="1" s="1"/>
  <c r="EQ312" i="1"/>
  <c r="EU312" i="1" s="1"/>
  <c r="EO260" i="1"/>
  <c r="ES260" i="1" s="1"/>
  <c r="ET167" i="1"/>
  <c r="ER167" i="1"/>
  <c r="EV167" i="1" s="1"/>
  <c r="EP165" i="1"/>
  <c r="ET165" i="1" s="1"/>
  <c r="EQ165" i="1"/>
  <c r="EU165" i="1" s="1"/>
  <c r="EV223" i="1"/>
  <c r="ER319" i="1"/>
  <c r="EV319" i="1" s="1"/>
  <c r="EQ357" i="1"/>
  <c r="EU357" i="1" s="1"/>
  <c r="EP295" i="1"/>
  <c r="ET295" i="1" s="1"/>
  <c r="EO178" i="1"/>
  <c r="ES178" i="1" s="1"/>
  <c r="ET476" i="1"/>
  <c r="ER353" i="1"/>
  <c r="EV353" i="1" s="1"/>
  <c r="EO295" i="1"/>
  <c r="ES295" i="1" s="1"/>
  <c r="EO313" i="1"/>
  <c r="ES313" i="1" s="1"/>
  <c r="EP497" i="1"/>
  <c r="DJ74" i="2"/>
  <c r="EO284" i="1"/>
  <c r="ES284" i="1" s="1"/>
  <c r="DJ241" i="2"/>
  <c r="EE295" i="1"/>
  <c r="DM294" i="2" s="1"/>
  <c r="F10" i="7" s="1"/>
  <c r="EQ242" i="1"/>
  <c r="EU242" i="1" s="1"/>
  <c r="EO300" i="1"/>
  <c r="ES300" i="1" s="1"/>
  <c r="ER498" i="1"/>
  <c r="EV498" i="1" s="1"/>
  <c r="EJ357" i="1"/>
  <c r="DK356" i="4" s="1"/>
  <c r="E15" i="7"/>
  <c r="EP503" i="1"/>
  <c r="ET503" i="1" s="1"/>
  <c r="DJ501" i="2"/>
  <c r="EO321" i="1"/>
  <c r="ES321" i="1" s="1"/>
  <c r="DK501" i="2"/>
  <c r="EV320" i="1"/>
  <c r="B29" i="7"/>
  <c r="EE180" i="1"/>
  <c r="DM179" i="2" s="1"/>
  <c r="EF321" i="1"/>
  <c r="DJ356" i="2"/>
  <c r="EQ180" i="1"/>
  <c r="EU180" i="1" s="1"/>
  <c r="EP273" i="1"/>
  <c r="ET273" i="1" s="1"/>
  <c r="EQ500" i="1"/>
  <c r="EU500" i="1" s="1"/>
  <c r="EU353" i="1"/>
  <c r="EP171" i="1"/>
  <c r="ET171" i="1" s="1"/>
  <c r="ER351" i="1"/>
  <c r="EV351" i="1" s="1"/>
  <c r="EP312" i="1"/>
  <c r="ET312" i="1" s="1"/>
  <c r="ER502" i="1"/>
  <c r="EV502" i="1" s="1"/>
  <c r="EP498" i="1"/>
  <c r="ET498" i="1" s="1"/>
  <c r="EP501" i="1"/>
  <c r="ET501" i="1" s="1"/>
  <c r="ER320" i="1"/>
  <c r="B50" i="7"/>
  <c r="E10" i="7"/>
  <c r="D9" i="7"/>
  <c r="EQ353" i="1"/>
  <c r="ER313" i="1"/>
  <c r="EV313" i="1" s="1"/>
  <c r="EQ497" i="1"/>
  <c r="EU497" i="1" s="1"/>
  <c r="EO242" i="1"/>
  <c r="ES242" i="1" s="1"/>
  <c r="EO502" i="1"/>
  <c r="ES502" i="1" s="1"/>
  <c r="ER321" i="1"/>
  <c r="EV321" i="1" s="1"/>
  <c r="E36" i="7"/>
  <c r="C51" i="7"/>
  <c r="ET504" i="1"/>
  <c r="E16" i="7"/>
  <c r="DI502" i="2"/>
  <c r="EO503" i="1"/>
  <c r="ES503" i="1" s="1"/>
  <c r="EE321" i="1"/>
  <c r="DM320" i="2" s="1"/>
  <c r="F52" i="7" s="1"/>
  <c r="C30" i="7"/>
  <c r="DI497" i="2"/>
  <c r="B16" i="7" s="1"/>
  <c r="B27" i="7"/>
  <c r="E51" i="7"/>
  <c r="DJ496" i="2"/>
  <c r="EO180" i="1"/>
  <c r="ES180" i="1" s="1"/>
  <c r="EP500" i="1"/>
  <c r="ET500" i="1" s="1"/>
  <c r="ET242" i="1"/>
  <c r="EO171" i="1"/>
  <c r="ES171" i="1" s="1"/>
  <c r="EO351" i="1"/>
  <c r="ES351" i="1" s="1"/>
  <c r="EO312" i="1"/>
  <c r="ES312" i="1" s="1"/>
  <c r="EQ260" i="1"/>
  <c r="EU260" i="1" s="1"/>
  <c r="DI501" i="2"/>
  <c r="F51" i="7"/>
  <c r="EQ498" i="1"/>
  <c r="EU498" i="1" s="1"/>
  <c r="DK352" i="2"/>
  <c r="DI179" i="2"/>
  <c r="B7" i="7" s="1"/>
  <c r="EP284" i="1"/>
  <c r="ET284" i="1" s="1"/>
  <c r="EO357" i="1"/>
  <c r="ES357" i="1" s="1"/>
  <c r="EQ284" i="1"/>
  <c r="EU284" i="1" s="1"/>
  <c r="EV171" i="1"/>
  <c r="EV312" i="1"/>
  <c r="EP300" i="1"/>
  <c r="ET300" i="1" s="1"/>
  <c r="ET260" i="1"/>
  <c r="EJ24" i="1"/>
  <c r="DK23" i="4" s="1"/>
  <c r="DJ312" i="2"/>
  <c r="ER476" i="1"/>
  <c r="EV476" i="1" s="1"/>
  <c r="ET353" i="1"/>
  <c r="EE300" i="1"/>
  <c r="DM299" i="2" s="1"/>
  <c r="EE260" i="1"/>
  <c r="DM259" i="2" s="1"/>
  <c r="F9" i="7" s="1"/>
  <c r="EP260" i="1"/>
  <c r="EC23" i="1"/>
  <c r="EO22" i="1"/>
  <c r="ES22" i="1" s="1"/>
  <c r="EP146" i="1"/>
  <c r="ET146" i="1" s="1"/>
  <c r="EO146" i="1"/>
  <c r="ES146" i="1" s="1"/>
  <c r="EB59" i="1"/>
  <c r="EE59" i="1" s="1"/>
  <c r="DM58" i="2" s="1"/>
  <c r="DJ57" i="2"/>
  <c r="DY396" i="1"/>
  <c r="DN395" i="2" s="1"/>
  <c r="EI396" i="1"/>
  <c r="DJ395" i="4" s="1"/>
  <c r="DX396" i="1"/>
  <c r="EB396" i="1"/>
  <c r="DJ395" i="2" s="1"/>
  <c r="EJ396" i="1"/>
  <c r="DK395" i="4" s="1"/>
  <c r="EA396" i="1"/>
  <c r="EC396" i="1"/>
  <c r="DK395" i="2" s="1"/>
  <c r="ED396" i="1"/>
  <c r="DL395" i="2" s="1"/>
  <c r="EE396" i="1"/>
  <c r="DM395" i="2" s="1"/>
  <c r="DW396" i="1"/>
  <c r="EF396" i="1"/>
  <c r="DG395" i="4" s="1"/>
  <c r="EH396" i="1"/>
  <c r="DI395" i="4" s="1"/>
  <c r="EG396" i="1"/>
  <c r="DH395" i="4" s="1"/>
  <c r="DZ396" i="1"/>
  <c r="DO395" i="2" s="1"/>
  <c r="DW121" i="1"/>
  <c r="DX120" i="1"/>
  <c r="EP7" i="1"/>
  <c r="ET7" i="1" s="1"/>
  <c r="EQ7" i="1"/>
  <c r="EU7" i="1" s="1"/>
  <c r="ER7" i="1"/>
  <c r="EV7" i="1" s="1"/>
  <c r="DX99" i="1"/>
  <c r="EH99" i="1"/>
  <c r="DI98" i="4" s="1"/>
  <c r="EF99" i="1"/>
  <c r="DG98" i="4" s="1"/>
  <c r="ER447" i="1"/>
  <c r="EV447" i="1" s="1"/>
  <c r="EO447" i="1"/>
  <c r="EQ447" i="1"/>
  <c r="EU447" i="1" s="1"/>
  <c r="DX134" i="1"/>
  <c r="EG134" i="1"/>
  <c r="DH133" i="4" s="1"/>
  <c r="EQ115" i="1"/>
  <c r="EU115" i="1" s="1"/>
  <c r="ER115" i="1"/>
  <c r="EV115" i="1" s="1"/>
  <c r="EC181" i="1"/>
  <c r="EE181" i="1"/>
  <c r="DM180" i="2" s="1"/>
  <c r="DY181" i="1"/>
  <c r="DN180" i="2" s="1"/>
  <c r="EG181" i="1"/>
  <c r="DH180" i="4" s="1"/>
  <c r="DX181" i="1"/>
  <c r="DZ181" i="1"/>
  <c r="DO180" i="2" s="1"/>
  <c r="EI181" i="1"/>
  <c r="DJ180" i="4" s="1"/>
  <c r="EF181" i="1"/>
  <c r="DG180" i="4" s="1"/>
  <c r="ED181" i="1"/>
  <c r="EB181" i="1"/>
  <c r="EJ181" i="1"/>
  <c r="DK180" i="4" s="1"/>
  <c r="EO233" i="1"/>
  <c r="ES233" i="1" s="1"/>
  <c r="EO375" i="1"/>
  <c r="ES375" i="1" s="1"/>
  <c r="EP375" i="1"/>
  <c r="ET375" i="1" s="1"/>
  <c r="ER375" i="1"/>
  <c r="EV375" i="1" s="1"/>
  <c r="EO163" i="1"/>
  <c r="ES163" i="1" s="1"/>
  <c r="EO67" i="1"/>
  <c r="ES67" i="1" s="1"/>
  <c r="EP67" i="1"/>
  <c r="ET67" i="1" s="1"/>
  <c r="ER67" i="1"/>
  <c r="EV67" i="1" s="1"/>
  <c r="EP210" i="1"/>
  <c r="ET210" i="1" s="1"/>
  <c r="EQ210" i="1"/>
  <c r="EU210" i="1" s="1"/>
  <c r="ER210" i="1"/>
  <c r="EV210" i="1" s="1"/>
  <c r="ER27" i="1"/>
  <c r="EV27" i="1" s="1"/>
  <c r="ES27" i="1"/>
  <c r="EP27" i="1"/>
  <c r="EQ27" i="1"/>
  <c r="EU27" i="1" s="1"/>
  <c r="EH270" i="1"/>
  <c r="DI269" i="4" s="1"/>
  <c r="DW271" i="1"/>
  <c r="EQ218" i="1"/>
  <c r="EU218" i="1" s="1"/>
  <c r="EA106" i="1"/>
  <c r="DW107" i="1"/>
  <c r="EG479" i="1"/>
  <c r="DH478" i="4" s="1"/>
  <c r="EI479" i="1"/>
  <c r="DJ478" i="4" s="1"/>
  <c r="EB479" i="1"/>
  <c r="DY479" i="1"/>
  <c r="DN478" i="2" s="1"/>
  <c r="EH479" i="1"/>
  <c r="DI478" i="4" s="1"/>
  <c r="EO174" i="1"/>
  <c r="ES174" i="1" s="1"/>
  <c r="ER174" i="1"/>
  <c r="EV174" i="1" s="1"/>
  <c r="EO345" i="1"/>
  <c r="ES345" i="1" s="1"/>
  <c r="EP345" i="1"/>
  <c r="ET345" i="1" s="1"/>
  <c r="ER345" i="1"/>
  <c r="EV345" i="1" s="1"/>
  <c r="EG143" i="1"/>
  <c r="DH142" i="4" s="1"/>
  <c r="DZ143" i="1"/>
  <c r="DO142" i="2" s="1"/>
  <c r="DX143" i="1"/>
  <c r="EE143" i="1"/>
  <c r="DM142" i="2" s="1"/>
  <c r="DY143" i="1"/>
  <c r="DN142" i="2" s="1"/>
  <c r="EJ143" i="1"/>
  <c r="DK142" i="4" s="1"/>
  <c r="EH143" i="1"/>
  <c r="DI142" i="4" s="1"/>
  <c r="EF143" i="1"/>
  <c r="DG142" i="4" s="1"/>
  <c r="EB143" i="1"/>
  <c r="EC143" i="1"/>
  <c r="EI143" i="1"/>
  <c r="DJ142" i="4" s="1"/>
  <c r="EQ139" i="1"/>
  <c r="ER143" i="1"/>
  <c r="EV143" i="1" s="1"/>
  <c r="EO143" i="1"/>
  <c r="ES143" i="1" s="1"/>
  <c r="DW392" i="1"/>
  <c r="EJ208" i="1"/>
  <c r="DK207" i="4" s="1"/>
  <c r="EE208" i="1"/>
  <c r="DM207" i="2" s="1"/>
  <c r="ER507" i="1"/>
  <c r="EV507" i="1" s="1"/>
  <c r="EO507" i="1"/>
  <c r="ES507" i="1" s="1"/>
  <c r="EO218" i="1"/>
  <c r="ES218" i="1" s="1"/>
  <c r="EP218" i="1"/>
  <c r="ET218" i="1" s="1"/>
  <c r="EG15" i="1"/>
  <c r="DH14" i="4" s="1"/>
  <c r="DW15" i="1"/>
  <c r="EB329" i="1"/>
  <c r="DJ328" i="2" s="1"/>
  <c r="DX329" i="1"/>
  <c r="EC329" i="1"/>
  <c r="DK328" i="2" s="1"/>
  <c r="EA329" i="1"/>
  <c r="DZ329" i="1"/>
  <c r="DO328" i="2" s="1"/>
  <c r="DY329" i="1"/>
  <c r="DN328" i="2" s="1"/>
  <c r="ED329" i="1"/>
  <c r="DL328" i="2" s="1"/>
  <c r="E52" i="7" s="1"/>
  <c r="EE329" i="1"/>
  <c r="DM328" i="2" s="1"/>
  <c r="EJ329" i="1"/>
  <c r="DK328" i="4" s="1"/>
  <c r="EI329" i="1"/>
  <c r="DJ328" i="4" s="1"/>
  <c r="EG329" i="1"/>
  <c r="DH328" i="4" s="1"/>
  <c r="EF329" i="1"/>
  <c r="DG328" i="4" s="1"/>
  <c r="DW329" i="1"/>
  <c r="ER198" i="1"/>
  <c r="EV198" i="1" s="1"/>
  <c r="EE45" i="1"/>
  <c r="DM44" i="2" s="1"/>
  <c r="F4" i="7" s="1"/>
  <c r="EB341" i="1"/>
  <c r="ES447" i="1"/>
  <c r="ET27" i="1"/>
  <c r="ES3" i="1"/>
  <c r="EP163" i="1"/>
  <c r="ET163" i="1" s="1"/>
  <c r="EQ198" i="1"/>
  <c r="EU198" i="1" s="1"/>
  <c r="EB363" i="1"/>
  <c r="DZ431" i="1"/>
  <c r="DO430" i="2" s="1"/>
  <c r="EG345" i="1"/>
  <c r="DH344" i="4" s="1"/>
  <c r="DY345" i="1"/>
  <c r="DN344" i="2" s="1"/>
  <c r="DY210" i="1"/>
  <c r="DN209" i="2" s="1"/>
  <c r="EH210" i="1"/>
  <c r="DI209" i="4" s="1"/>
  <c r="EF139" i="1"/>
  <c r="DG138" i="4" s="1"/>
  <c r="EC139" i="1"/>
  <c r="ER139" i="1" s="1"/>
  <c r="EV139" i="1" s="1"/>
  <c r="DX415" i="1"/>
  <c r="EG188" i="1"/>
  <c r="DH187" i="4" s="1"/>
  <c r="EA188" i="1"/>
  <c r="ED188" i="1"/>
  <c r="DL187" i="2" s="1"/>
  <c r="E8" i="7" s="1"/>
  <c r="DX115" i="1"/>
  <c r="EF336" i="1"/>
  <c r="DG335" i="4" s="1"/>
  <c r="EJ431" i="1"/>
  <c r="DK430" i="4" s="1"/>
  <c r="DY3" i="1"/>
  <c r="DN2" i="2" s="1"/>
  <c r="EH3" i="1"/>
  <c r="DI2" i="4" s="1"/>
  <c r="EO266" i="1"/>
  <c r="ES266" i="1" s="1"/>
  <c r="EP373" i="1"/>
  <c r="ET373" i="1" s="1"/>
  <c r="EP198" i="1"/>
  <c r="ET198" i="1" s="1"/>
  <c r="EA431" i="1"/>
  <c r="EB431" i="1"/>
  <c r="EB233" i="1"/>
  <c r="EA45" i="1"/>
  <c r="DF405" i="2"/>
  <c r="DX406" i="1"/>
  <c r="DW406" i="1"/>
  <c r="EH406" i="1" s="1"/>
  <c r="DI405" i="4" s="1"/>
  <c r="DD405" i="4"/>
  <c r="ER233" i="1"/>
  <c r="EV233" i="1" s="1"/>
  <c r="EV373" i="1"/>
  <c r="DX431" i="1"/>
  <c r="EC431" i="1"/>
  <c r="EJ115" i="1"/>
  <c r="DK114" i="4" s="1"/>
  <c r="DZ363" i="1"/>
  <c r="DO362" i="2" s="1"/>
  <c r="EI32" i="1"/>
  <c r="DJ31" i="4" s="1"/>
  <c r="EB229" i="1"/>
  <c r="EP233" i="1"/>
  <c r="EC363" i="1"/>
  <c r="DZ233" i="1"/>
  <c r="DO232" i="2" s="1"/>
  <c r="EH431" i="1"/>
  <c r="DI430" i="4" s="1"/>
  <c r="ED431" i="1"/>
  <c r="EE198" i="1"/>
  <c r="DM197" i="2" s="1"/>
  <c r="F8" i="7" s="1"/>
  <c r="EI431" i="1"/>
  <c r="DJ430" i="4" s="1"/>
  <c r="EG139" i="1"/>
  <c r="DH138" i="4" s="1"/>
  <c r="EH188" i="1"/>
  <c r="DI187" i="4" s="1"/>
  <c r="EG115" i="1"/>
  <c r="DH114" i="4" s="1"/>
  <c r="EF431" i="1"/>
  <c r="DG430" i="4" s="1"/>
  <c r="EE431" i="1"/>
  <c r="DM430" i="2" s="1"/>
  <c r="F34" i="7" s="1"/>
  <c r="EN163" i="1"/>
  <c r="EL163" i="1"/>
  <c r="CV241" i="4"/>
  <c r="DU371" i="1"/>
  <c r="DU563" i="1"/>
  <c r="DU573" i="1"/>
  <c r="DZ580" i="1"/>
  <c r="DO579" i="2" s="1"/>
  <c r="EE580" i="1"/>
  <c r="DM579" i="2" s="1"/>
  <c r="ED580" i="1"/>
  <c r="DY580" i="1"/>
  <c r="DN579" i="2" s="1"/>
  <c r="EM583" i="1"/>
  <c r="EN583" i="1"/>
  <c r="EG583" i="1"/>
  <c r="DH582" i="4" s="1"/>
  <c r="DZ583" i="1"/>
  <c r="DO582" i="2" s="1"/>
  <c r="EK583" i="1"/>
  <c r="EB583" i="1"/>
  <c r="DJ582" i="2" s="1"/>
  <c r="EH583" i="1"/>
  <c r="DI582" i="4" s="1"/>
  <c r="EE583" i="1"/>
  <c r="DM582" i="2" s="1"/>
  <c r="EJ583" i="1"/>
  <c r="DK582" i="4" s="1"/>
  <c r="DD582" i="4"/>
  <c r="DY583" i="1"/>
  <c r="DN582" i="2" s="1"/>
  <c r="ED583" i="1"/>
  <c r="DL582" i="2" s="1"/>
  <c r="EA583" i="1"/>
  <c r="EC583" i="1"/>
  <c r="DK582" i="2" s="1"/>
  <c r="EI583" i="1"/>
  <c r="DJ582" i="4" s="1"/>
  <c r="EF583" i="1"/>
  <c r="DG582" i="4" s="1"/>
  <c r="DY579" i="1"/>
  <c r="DN578" i="2" s="1"/>
  <c r="DX579" i="1"/>
  <c r="DF578" i="2"/>
  <c r="DX576" i="1"/>
  <c r="DF575" i="2"/>
  <c r="DY545" i="1"/>
  <c r="DN544" i="2" s="1"/>
  <c r="EB545" i="1"/>
  <c r="DC544" i="2"/>
  <c r="DA544" i="4"/>
  <c r="DC556" i="4"/>
  <c r="DE556" i="2"/>
  <c r="DZ545" i="1"/>
  <c r="DO544" i="2" s="1"/>
  <c r="DZ584" i="1"/>
  <c r="DO583" i="2" s="1"/>
  <c r="EB584" i="1"/>
  <c r="ED584" i="1"/>
  <c r="DD583" i="4"/>
  <c r="DY584" i="1"/>
  <c r="DN583" i="2" s="1"/>
  <c r="CS563" i="4"/>
  <c r="CU563" i="2"/>
  <c r="CY570" i="2"/>
  <c r="CW570" i="4"/>
  <c r="DL571" i="1"/>
  <c r="CT577" i="2"/>
  <c r="CR577" i="4"/>
  <c r="CS587" i="4"/>
  <c r="CU587" i="2"/>
  <c r="CX574" i="2"/>
  <c r="CV574" i="4"/>
  <c r="ED545" i="1"/>
  <c r="EA545" i="1"/>
  <c r="EJ589" i="1"/>
  <c r="DK588" i="4" s="1"/>
  <c r="EG589" i="1"/>
  <c r="DH588" i="4" s="1"/>
  <c r="EE589" i="1"/>
  <c r="DM588" i="2" s="1"/>
  <c r="EL589" i="1"/>
  <c r="EF589" i="1"/>
  <c r="DG588" i="4" s="1"/>
  <c r="EL522" i="1"/>
  <c r="DF521" i="2"/>
  <c r="DX522" i="1"/>
  <c r="EF522" i="1"/>
  <c r="DG521" i="4" s="1"/>
  <c r="DZ522" i="1"/>
  <c r="DO521" i="2" s="1"/>
  <c r="EC522" i="1"/>
  <c r="EN522" i="1"/>
  <c r="EA522" i="1"/>
  <c r="EI522" i="1"/>
  <c r="DJ521" i="4" s="1"/>
  <c r="EK522" i="1"/>
  <c r="DD521" i="4"/>
  <c r="EH522" i="1"/>
  <c r="DI521" i="4" s="1"/>
  <c r="EB522" i="1"/>
  <c r="EG522" i="1"/>
  <c r="DH521" i="4" s="1"/>
  <c r="ED522" i="1"/>
  <c r="EM522" i="1"/>
  <c r="EE522" i="1"/>
  <c r="DM521" i="2" s="1"/>
  <c r="CS524" i="4"/>
  <c r="CU524" i="2"/>
  <c r="CQ525" i="4"/>
  <c r="DK526" i="1"/>
  <c r="DW527" i="1" s="1"/>
  <c r="CS525" i="2"/>
  <c r="CV526" i="4"/>
  <c r="CX526" i="2"/>
  <c r="CX529" i="2"/>
  <c r="CV529" i="4"/>
  <c r="CP534" i="4"/>
  <c r="DK535" i="1"/>
  <c r="DK542" i="1"/>
  <c r="DW543" i="1" s="1"/>
  <c r="CP541" i="4"/>
  <c r="CR541" i="2"/>
  <c r="DC551" i="2"/>
  <c r="DA551" i="4"/>
  <c r="DK557" i="1"/>
  <c r="CP556" i="4"/>
  <c r="CX569" i="4"/>
  <c r="DL570" i="1"/>
  <c r="DW571" i="1" s="1"/>
  <c r="CZ569" i="2"/>
  <c r="DC586" i="2"/>
  <c r="DA586" i="4"/>
  <c r="CY520" i="4"/>
  <c r="DA520" i="2"/>
  <c r="EE533" i="1"/>
  <c r="DM532" i="2" s="1"/>
  <c r="EG533" i="1"/>
  <c r="DH532" i="4" s="1"/>
  <c r="EN533" i="1"/>
  <c r="EK533" i="1"/>
  <c r="EF533" i="1"/>
  <c r="DG532" i="4" s="1"/>
  <c r="EI533" i="1"/>
  <c r="DJ532" i="4" s="1"/>
  <c r="EJ533" i="1"/>
  <c r="DK532" i="4" s="1"/>
  <c r="DZ533" i="1"/>
  <c r="DO532" i="2" s="1"/>
  <c r="EH533" i="1"/>
  <c r="DI532" i="4" s="1"/>
  <c r="EM533" i="1"/>
  <c r="DF532" i="2"/>
  <c r="DX533" i="1"/>
  <c r="DD532" i="4"/>
  <c r="EC533" i="1"/>
  <c r="ED533" i="1"/>
  <c r="DW534" i="1"/>
  <c r="EL533" i="1"/>
  <c r="DY533" i="1"/>
  <c r="DN532" i="2" s="1"/>
  <c r="EE545" i="1"/>
  <c r="DM544" i="2" s="1"/>
  <c r="EF545" i="1"/>
  <c r="DG544" i="4" s="1"/>
  <c r="EH545" i="1"/>
  <c r="DI544" i="4" s="1"/>
  <c r="ED543" i="1"/>
  <c r="DL542" i="2" s="1"/>
  <c r="DF569" i="2"/>
  <c r="DD569" i="4"/>
  <c r="DX570" i="1"/>
  <c r="DF565" i="2"/>
  <c r="DD565" i="4"/>
  <c r="EI545" i="1"/>
  <c r="DJ544" i="4" s="1"/>
  <c r="EG545" i="1"/>
  <c r="DH544" i="4" s="1"/>
  <c r="EF543" i="1"/>
  <c r="DG542" i="4" s="1"/>
  <c r="EC530" i="1"/>
  <c r="DK529" i="2" s="1"/>
  <c r="DZ530" i="1"/>
  <c r="DO529" i="2" s="1"/>
  <c r="DX530" i="1"/>
  <c r="ED530" i="1"/>
  <c r="DL529" i="2" s="1"/>
  <c r="EB530" i="1"/>
  <c r="EH530" i="1"/>
  <c r="DI529" i="4" s="1"/>
  <c r="EE530" i="1"/>
  <c r="DM529" i="2" s="1"/>
  <c r="DY530" i="1"/>
  <c r="DN529" i="2" s="1"/>
  <c r="EI530" i="1"/>
  <c r="DJ529" i="4" s="1"/>
  <c r="EA542" i="1"/>
  <c r="DX542" i="1"/>
  <c r="CR550" i="4"/>
  <c r="CW526" i="4"/>
  <c r="DL527" i="1"/>
  <c r="CY526" i="2"/>
  <c r="EL529" i="1"/>
  <c r="EM529" i="1"/>
  <c r="EK529" i="1"/>
  <c r="EB529" i="1"/>
  <c r="DJ528" i="2" s="1"/>
  <c r="EI529" i="1"/>
  <c r="DJ528" i="4" s="1"/>
  <c r="EF529" i="1"/>
  <c r="DG528" i="4" s="1"/>
  <c r="DZ529" i="1"/>
  <c r="DO528" i="2" s="1"/>
  <c r="EJ529" i="1"/>
  <c r="DK528" i="4" s="1"/>
  <c r="ED529" i="1"/>
  <c r="DL528" i="2" s="1"/>
  <c r="DF528" i="2"/>
  <c r="EH529" i="1"/>
  <c r="DI528" i="4" s="1"/>
  <c r="EC529" i="1"/>
  <c r="DK528" i="2" s="1"/>
  <c r="EA529" i="1"/>
  <c r="EN529" i="1"/>
  <c r="DX529" i="1"/>
  <c r="EG529" i="1"/>
  <c r="DH528" i="4" s="1"/>
  <c r="EE529" i="1"/>
  <c r="DM528" i="2" s="1"/>
  <c r="DC536" i="2"/>
  <c r="DA536" i="4"/>
  <c r="CX536" i="2"/>
  <c r="CV536" i="4"/>
  <c r="DD542" i="4"/>
  <c r="EE543" i="1"/>
  <c r="DM542" i="2" s="1"/>
  <c r="DY543" i="1"/>
  <c r="DN542" i="2" s="1"/>
  <c r="EH543" i="1"/>
  <c r="DI542" i="4" s="1"/>
  <c r="EC543" i="1"/>
  <c r="DK542" i="2" s="1"/>
  <c r="EG543" i="1"/>
  <c r="DH542" i="4" s="1"/>
  <c r="EJ543" i="1"/>
  <c r="DK542" i="4" s="1"/>
  <c r="DF542" i="2"/>
  <c r="EA543" i="1"/>
  <c r="DZ543" i="1"/>
  <c r="DO542" i="2" s="1"/>
  <c r="DU547" i="1"/>
  <c r="EC552" i="1"/>
  <c r="EB552" i="1"/>
  <c r="DZ552" i="1"/>
  <c r="DO551" i="2" s="1"/>
  <c r="EF552" i="1"/>
  <c r="DG551" i="4" s="1"/>
  <c r="ED552" i="1"/>
  <c r="EJ552" i="1"/>
  <c r="DK551" i="4" s="1"/>
  <c r="EA552" i="1"/>
  <c r="DY552" i="1"/>
  <c r="DN551" i="2" s="1"/>
  <c r="EI552" i="1"/>
  <c r="DJ551" i="4" s="1"/>
  <c r="EG552" i="1"/>
  <c r="DH551" i="4" s="1"/>
  <c r="CT584" i="4"/>
  <c r="CV584" i="2"/>
  <c r="EJ545" i="1"/>
  <c r="DK544" i="4" s="1"/>
  <c r="DF590" i="2"/>
  <c r="DD590" i="4"/>
  <c r="DX591" i="1"/>
  <c r="DL547" i="1"/>
  <c r="CY546" i="2"/>
  <c r="DA534" i="2"/>
  <c r="CS528" i="2"/>
  <c r="CU530" i="2"/>
  <c r="DB527" i="2"/>
  <c r="DB589" i="2"/>
  <c r="CZ537" i="2"/>
  <c r="CW522" i="2"/>
  <c r="CU586" i="2"/>
  <c r="DE573" i="2"/>
  <c r="CW569" i="2"/>
  <c r="DF586" i="2"/>
  <c r="CV593" i="2"/>
  <c r="CX571" i="2"/>
  <c r="DA555" i="2"/>
  <c r="DB583" i="2"/>
  <c r="CT581" i="2"/>
  <c r="DV582" i="1"/>
  <c r="DU524" i="1"/>
  <c r="DU525" i="1"/>
  <c r="DK568" i="1"/>
  <c r="DV572" i="1"/>
  <c r="DK575" i="1"/>
  <c r="DW576" i="1" s="1"/>
  <c r="DU586" i="1"/>
  <c r="CX572" i="2"/>
  <c r="CV572" i="4"/>
  <c r="CW585" i="2"/>
  <c r="CU585" i="4"/>
  <c r="DB558" i="4"/>
  <c r="CX585" i="4"/>
  <c r="DL592" i="1"/>
  <c r="DW593" i="1" s="1"/>
  <c r="CW591" i="4"/>
  <c r="CU534" i="4"/>
  <c r="CW534" i="2"/>
  <c r="CY580" i="2"/>
  <c r="CW580" i="4"/>
  <c r="DY569" i="1"/>
  <c r="DN568" i="2" s="1"/>
  <c r="EC582" i="1"/>
  <c r="DK581" i="2" s="1"/>
  <c r="DL543" i="1"/>
  <c r="DW544" i="1" s="1"/>
  <c r="CW549" i="4"/>
  <c r="DG520" i="2"/>
  <c r="DE520" i="4"/>
  <c r="DX565" i="1"/>
  <c r="DU538" i="1"/>
  <c r="DA570" i="4"/>
  <c r="DC570" i="2"/>
  <c r="DE551" i="2"/>
  <c r="DC551" i="4"/>
  <c r="DB528" i="2"/>
  <c r="CZ528" i="4"/>
  <c r="CS549" i="2"/>
  <c r="CQ549" i="4"/>
  <c r="EC174" i="2"/>
  <c r="EC528" i="2"/>
  <c r="DY587" i="1"/>
  <c r="DN586" i="2" s="1"/>
  <c r="DL557" i="1"/>
  <c r="DA525" i="4"/>
  <c r="DE528" i="4"/>
  <c r="CQ530" i="4"/>
  <c r="CT523" i="4"/>
  <c r="CX578" i="4"/>
  <c r="CS591" i="4"/>
  <c r="CZ572" i="4"/>
  <c r="DB566" i="4"/>
  <c r="CY558" i="4"/>
  <c r="CZ549" i="4"/>
  <c r="CT579" i="4"/>
  <c r="DB586" i="2"/>
  <c r="CU589" i="2"/>
  <c r="CW553" i="2"/>
  <c r="DD560" i="2"/>
  <c r="DV547" i="1"/>
  <c r="CZ545" i="2"/>
  <c r="CX545" i="4"/>
  <c r="DV564" i="1"/>
  <c r="DV569" i="1"/>
  <c r="CW536" i="2"/>
  <c r="CU536" i="4"/>
  <c r="CY552" i="2"/>
  <c r="DA559" i="4"/>
  <c r="CS530" i="2"/>
  <c r="DE551" i="4"/>
  <c r="CR584" i="4"/>
  <c r="CW552" i="4"/>
  <c r="DB537" i="2"/>
  <c r="CZ537" i="4"/>
  <c r="CZ558" i="2"/>
  <c r="CX558" i="4"/>
  <c r="DD586" i="4"/>
  <c r="DV523" i="1"/>
  <c r="DU528" i="1"/>
  <c r="DV535" i="1"/>
  <c r="DK538" i="1"/>
  <c r="CP537" i="4"/>
  <c r="DC546" i="2"/>
  <c r="DA546" i="4"/>
  <c r="DB520" i="4"/>
  <c r="DD520" i="2"/>
  <c r="DC589" i="2"/>
  <c r="DA589" i="4"/>
  <c r="BC156" i="6"/>
  <c r="EC158" i="2"/>
  <c r="EC440" i="2"/>
  <c r="EE587" i="2"/>
  <c r="EA587" i="2"/>
  <c r="EE568" i="2"/>
  <c r="EB568" i="2"/>
  <c r="EA568" i="2"/>
  <c r="EC568" i="2" s="1"/>
  <c r="EB555" i="2"/>
  <c r="EA555" i="2"/>
  <c r="EC555" i="2" s="1"/>
  <c r="EE555" i="2"/>
  <c r="EE536" i="2"/>
  <c r="EB536" i="2"/>
  <c r="EA536" i="2"/>
  <c r="EC536" i="2" s="1"/>
  <c r="EB523" i="2"/>
  <c r="EE523" i="2"/>
  <c r="EA523" i="2"/>
  <c r="EC523" i="2" s="1"/>
  <c r="EE504" i="2"/>
  <c r="EB504" i="2"/>
  <c r="EA504" i="2"/>
  <c r="EE491" i="2"/>
  <c r="EB491" i="2"/>
  <c r="EE472" i="2"/>
  <c r="EB472" i="2"/>
  <c r="EA459" i="2"/>
  <c r="EC459" i="2" s="1"/>
  <c r="EE459" i="2"/>
  <c r="EB427" i="2"/>
  <c r="EE427" i="2"/>
  <c r="EA427" i="2"/>
  <c r="EE408" i="2"/>
  <c r="EB408" i="2"/>
  <c r="EE395" i="2"/>
  <c r="EB395" i="2"/>
  <c r="EE376" i="2"/>
  <c r="EB376" i="2"/>
  <c r="EC376" i="2" s="1"/>
  <c r="EA376" i="2"/>
  <c r="EB363" i="2"/>
  <c r="EA363" i="2"/>
  <c r="EC363" i="2" s="1"/>
  <c r="EE363" i="2"/>
  <c r="EE344" i="2"/>
  <c r="EA344" i="2"/>
  <c r="EB331" i="2"/>
  <c r="EE331" i="2"/>
  <c r="EE312" i="2"/>
  <c r="EA312" i="2"/>
  <c r="EB299" i="2"/>
  <c r="EE299" i="2"/>
  <c r="EA299" i="2"/>
  <c r="EE259" i="2"/>
  <c r="EA259" i="2"/>
  <c r="EC259" i="2" s="1"/>
  <c r="EB259" i="2"/>
  <c r="EA213" i="2"/>
  <c r="EE213" i="2"/>
  <c r="EE193" i="2"/>
  <c r="EB193" i="2"/>
  <c r="EA193" i="2"/>
  <c r="EC193" i="2" s="1"/>
  <c r="EE149" i="2"/>
  <c r="EB149" i="2"/>
  <c r="EE129" i="2"/>
  <c r="EA129" i="2"/>
  <c r="EC129" i="2" s="1"/>
  <c r="EB129" i="2"/>
  <c r="DY417" i="4"/>
  <c r="EA149" i="2"/>
  <c r="EC40" i="2"/>
  <c r="EC480" i="2"/>
  <c r="EB459" i="2"/>
  <c r="EB440" i="2"/>
  <c r="EB213" i="2"/>
  <c r="EE580" i="2"/>
  <c r="EB580" i="2"/>
  <c r="EA580" i="2"/>
  <c r="EC580" i="2" s="1"/>
  <c r="EB567" i="2"/>
  <c r="EE567" i="2"/>
  <c r="EA567" i="2"/>
  <c r="EB535" i="2"/>
  <c r="EE535" i="2"/>
  <c r="EE516" i="2"/>
  <c r="EB516" i="2"/>
  <c r="EA516" i="2"/>
  <c r="EC516" i="2" s="1"/>
  <c r="EB503" i="2"/>
  <c r="EA503" i="2"/>
  <c r="EE503" i="2"/>
  <c r="EE484" i="2"/>
  <c r="EB484" i="2"/>
  <c r="EA484" i="2"/>
  <c r="EB471" i="2"/>
  <c r="EE471" i="2"/>
  <c r="EA471" i="2"/>
  <c r="EC471" i="2" s="1"/>
  <c r="EE452" i="2"/>
  <c r="EB452" i="2"/>
  <c r="EA452" i="2"/>
  <c r="EE439" i="2"/>
  <c r="EA439" i="2"/>
  <c r="EB439" i="2"/>
  <c r="EE420" i="2"/>
  <c r="EB420" i="2"/>
  <c r="EA420" i="2"/>
  <c r="EB407" i="2"/>
  <c r="EE407" i="2"/>
  <c r="EA407" i="2"/>
  <c r="EC407" i="2" s="1"/>
  <c r="EE388" i="2"/>
  <c r="EB388" i="2"/>
  <c r="EA388" i="2"/>
  <c r="EC388" i="2" s="1"/>
  <c r="EE375" i="2"/>
  <c r="EB375" i="2"/>
  <c r="EE356" i="2"/>
  <c r="EB356" i="2"/>
  <c r="EA356" i="2"/>
  <c r="EC356" i="2" s="1"/>
  <c r="EE343" i="2"/>
  <c r="EB343" i="2"/>
  <c r="EA343" i="2"/>
  <c r="EC343" i="2" s="1"/>
  <c r="EE324" i="2"/>
  <c r="EB324" i="2"/>
  <c r="EE311" i="2"/>
  <c r="EB311" i="2"/>
  <c r="EC311" i="2" s="1"/>
  <c r="EE292" i="2"/>
  <c r="EB292" i="2"/>
  <c r="EA292" i="2"/>
  <c r="EC292" i="2" s="1"/>
  <c r="EE274" i="2"/>
  <c r="EB274" i="2"/>
  <c r="EA274" i="2"/>
  <c r="EE242" i="2"/>
  <c r="EA242" i="2"/>
  <c r="EB242" i="2"/>
  <c r="EE222" i="2"/>
  <c r="EB222" i="2"/>
  <c r="EC222" i="2" s="1"/>
  <c r="EE178" i="2"/>
  <c r="EB178" i="2"/>
  <c r="EA178" i="2"/>
  <c r="EE158" i="2"/>
  <c r="EB158" i="2"/>
  <c r="EE114" i="2"/>
  <c r="EA114" i="2"/>
  <c r="EB114" i="2"/>
  <c r="EE94" i="2"/>
  <c r="EB94" i="2"/>
  <c r="EA94" i="2"/>
  <c r="EE42" i="2"/>
  <c r="EB42" i="2"/>
  <c r="EA42" i="2"/>
  <c r="EC42" i="2" s="1"/>
  <c r="EE10" i="2"/>
  <c r="EB10" i="2"/>
  <c r="EA10" i="2"/>
  <c r="EC10" i="2" s="1"/>
  <c r="EC400" i="2"/>
  <c r="EC56" i="2"/>
  <c r="EC520" i="2"/>
  <c r="EC296" i="2"/>
  <c r="EA408" i="2"/>
  <c r="EC408" i="2" s="1"/>
  <c r="EC375" i="2"/>
  <c r="EC37" i="2"/>
  <c r="EC2" i="2"/>
  <c r="EA535" i="2"/>
  <c r="EC535" i="2" s="1"/>
  <c r="EC380" i="2"/>
  <c r="BC583" i="6"/>
  <c r="BC559" i="6"/>
  <c r="BC519" i="6"/>
  <c r="BC495" i="6"/>
  <c r="BC455" i="6"/>
  <c r="BC431" i="6"/>
  <c r="BC391" i="6"/>
  <c r="BC367" i="6"/>
  <c r="BC327" i="6"/>
  <c r="BC303" i="6"/>
  <c r="BC263" i="6"/>
  <c r="BC239" i="6"/>
  <c r="BC199" i="6"/>
  <c r="BC175" i="6"/>
  <c r="BC135" i="6"/>
  <c r="BC111" i="6"/>
  <c r="BC71" i="6"/>
  <c r="BC47" i="6"/>
  <c r="EC254" i="2"/>
  <c r="EB587" i="2"/>
  <c r="EB344" i="2"/>
  <c r="EB583" i="2"/>
  <c r="EE583" i="2"/>
  <c r="EA583" i="2"/>
  <c r="EE564" i="2"/>
  <c r="EA564" i="2"/>
  <c r="EC564" i="2" s="1"/>
  <c r="EB564" i="2"/>
  <c r="EA551" i="2"/>
  <c r="EB551" i="2"/>
  <c r="EE551" i="2"/>
  <c r="EE532" i="2"/>
  <c r="EB532" i="2"/>
  <c r="EA532" i="2"/>
  <c r="EB519" i="2"/>
  <c r="EC519" i="2" s="1"/>
  <c r="EE519" i="2"/>
  <c r="EE500" i="2"/>
  <c r="EB500" i="2"/>
  <c r="EA500" i="2"/>
  <c r="EC500" i="2" s="1"/>
  <c r="EA487" i="2"/>
  <c r="EC487" i="2" s="1"/>
  <c r="EB487" i="2"/>
  <c r="EE487" i="2"/>
  <c r="EE468" i="2"/>
  <c r="EB468" i="2"/>
  <c r="EA468" i="2"/>
  <c r="EC468" i="2" s="1"/>
  <c r="EB455" i="2"/>
  <c r="EE455" i="2"/>
  <c r="EA455" i="2"/>
  <c r="EE436" i="2"/>
  <c r="EB436" i="2"/>
  <c r="EA436" i="2"/>
  <c r="EC436" i="2" s="1"/>
  <c r="EE423" i="2"/>
  <c r="EA423" i="2"/>
  <c r="EB423" i="2"/>
  <c r="EE404" i="2"/>
  <c r="EB404" i="2"/>
  <c r="EB391" i="2"/>
  <c r="EE391" i="2"/>
  <c r="EA391" i="2"/>
  <c r="EC391" i="2" s="1"/>
  <c r="EE372" i="2"/>
  <c r="EA372" i="2"/>
  <c r="EB372" i="2"/>
  <c r="EE359" i="2"/>
  <c r="EA359" i="2"/>
  <c r="EC359" i="2" s="1"/>
  <c r="EE340" i="2"/>
  <c r="EA340" i="2"/>
  <c r="EC340" i="2" s="1"/>
  <c r="EE327" i="2"/>
  <c r="EB327" i="2"/>
  <c r="EA327" i="2"/>
  <c r="EC327" i="2" s="1"/>
  <c r="EE308" i="2"/>
  <c r="EA308" i="2"/>
  <c r="EC308" i="2" s="1"/>
  <c r="EA295" i="2"/>
  <c r="EC295" i="2" s="1"/>
  <c r="EB295" i="2"/>
  <c r="EE295" i="2"/>
  <c r="EE271" i="2"/>
  <c r="EA271" i="2"/>
  <c r="EB271" i="2"/>
  <c r="EE266" i="2"/>
  <c r="EB266" i="2"/>
  <c r="EC266" i="2" s="1"/>
  <c r="EE210" i="2"/>
  <c r="EB210" i="2"/>
  <c r="EA210" i="2"/>
  <c r="EE190" i="2"/>
  <c r="EB190" i="2"/>
  <c r="EA190" i="2"/>
  <c r="EC190" i="2" s="1"/>
  <c r="EE146" i="2"/>
  <c r="EB146" i="2"/>
  <c r="EA146" i="2"/>
  <c r="EE126" i="2"/>
  <c r="EB126" i="2"/>
  <c r="EA472" i="2"/>
  <c r="EC472" i="2" s="1"/>
  <c r="EA395" i="2"/>
  <c r="EC324" i="2"/>
  <c r="EA126" i="2"/>
  <c r="EC126" i="2" s="1"/>
  <c r="EA548" i="2"/>
  <c r="EB312" i="2"/>
  <c r="EA491" i="2"/>
  <c r="EC491" i="2" s="1"/>
  <c r="EA404" i="2"/>
  <c r="EA331" i="2"/>
  <c r="EC289" i="2"/>
  <c r="EC59" i="2"/>
  <c r="EB548" i="2"/>
  <c r="EC527" i="2"/>
  <c r="EC464" i="2"/>
  <c r="EB579" i="2"/>
  <c r="EA579" i="2"/>
  <c r="EE579" i="2"/>
  <c r="EE528" i="2"/>
  <c r="EB528" i="2"/>
  <c r="EE496" i="2"/>
  <c r="EA496" i="2"/>
  <c r="EC496" i="2" s="1"/>
  <c r="EB483" i="2"/>
  <c r="EC483" i="2" s="1"/>
  <c r="EE483" i="2"/>
  <c r="EA419" i="2"/>
  <c r="EC419" i="2" s="1"/>
  <c r="EB419" i="2"/>
  <c r="EE419" i="2"/>
  <c r="EE400" i="2"/>
  <c r="EB400" i="2"/>
  <c r="EE368" i="2"/>
  <c r="EB368" i="2"/>
  <c r="EC368" i="2" s="1"/>
  <c r="EB355" i="2"/>
  <c r="EC355" i="2" s="1"/>
  <c r="EE355" i="2"/>
  <c r="EE336" i="2"/>
  <c r="EA336" i="2"/>
  <c r="EC336" i="2" s="1"/>
  <c r="EB323" i="2"/>
  <c r="EC323" i="2" s="1"/>
  <c r="EE323" i="2"/>
  <c r="EE304" i="2"/>
  <c r="EA304" i="2"/>
  <c r="EC304" i="2" s="1"/>
  <c r="EA291" i="2"/>
  <c r="EC291" i="2" s="1"/>
  <c r="EE291" i="2"/>
  <c r="EB279" i="2"/>
  <c r="EC279" i="2" s="1"/>
  <c r="EE279" i="2"/>
  <c r="EE257" i="2"/>
  <c r="EB257" i="2"/>
  <c r="EC257" i="2" s="1"/>
  <c r="EB247" i="2"/>
  <c r="EC247" i="2" s="1"/>
  <c r="EE247" i="2"/>
  <c r="EE202" i="2"/>
  <c r="EB202" i="2"/>
  <c r="EC202" i="2" s="1"/>
  <c r="EE138" i="2"/>
  <c r="EB138" i="2"/>
  <c r="EC138" i="2" s="1"/>
  <c r="EE74" i="2"/>
  <c r="EB74" i="2"/>
  <c r="EC74" i="2" s="1"/>
  <c r="BC377" i="6"/>
  <c r="EC546" i="2"/>
  <c r="EA559" i="2"/>
  <c r="EC559" i="2" s="1"/>
  <c r="EE559" i="2"/>
  <c r="EB527" i="2"/>
  <c r="EE527" i="2"/>
  <c r="EE508" i="2"/>
  <c r="EA508" i="2"/>
  <c r="EC508" i="2" s="1"/>
  <c r="EB495" i="2"/>
  <c r="EC495" i="2" s="1"/>
  <c r="EE495" i="2"/>
  <c r="EE476" i="2"/>
  <c r="EB476" i="2"/>
  <c r="EC476" i="2" s="1"/>
  <c r="EE444" i="2"/>
  <c r="EB444" i="2"/>
  <c r="EC444" i="2" s="1"/>
  <c r="EB431" i="2"/>
  <c r="EC431" i="2" s="1"/>
  <c r="EE431" i="2"/>
  <c r="EE412" i="2"/>
  <c r="EB412" i="2"/>
  <c r="EA412" i="2"/>
  <c r="EC412" i="2" s="1"/>
  <c r="EB399" i="2"/>
  <c r="EA399" i="2"/>
  <c r="EE399" i="2"/>
  <c r="EE380" i="2"/>
  <c r="EB380" i="2"/>
  <c r="EE284" i="2"/>
  <c r="EB284" i="2"/>
  <c r="EC284" i="2" s="1"/>
  <c r="EB201" i="2"/>
  <c r="EC201" i="2" s="1"/>
  <c r="EE201" i="2"/>
  <c r="EB137" i="2"/>
  <c r="EC137" i="2" s="1"/>
  <c r="EE137" i="2"/>
  <c r="EB73" i="2"/>
  <c r="EC73" i="2" s="1"/>
  <c r="EE73" i="2"/>
  <c r="EE50" i="2"/>
  <c r="EB50" i="2"/>
  <c r="EC50" i="2" s="1"/>
  <c r="EE18" i="2"/>
  <c r="EB18" i="2"/>
  <c r="EA18" i="2"/>
  <c r="EE584" i="2"/>
  <c r="EB584" i="2"/>
  <c r="EC584" i="2" s="1"/>
  <c r="EA571" i="2"/>
  <c r="EC571" i="2" s="1"/>
  <c r="EE571" i="2"/>
  <c r="EE552" i="2"/>
  <c r="EB552" i="2"/>
  <c r="EC552" i="2" s="1"/>
  <c r="EB539" i="2"/>
  <c r="EC539" i="2" s="1"/>
  <c r="EE539" i="2"/>
  <c r="EE520" i="2"/>
  <c r="EB520" i="2"/>
  <c r="EA507" i="2"/>
  <c r="EB507" i="2"/>
  <c r="EE507" i="2"/>
  <c r="EE456" i="2"/>
  <c r="EB456" i="2"/>
  <c r="EA456" i="2"/>
  <c r="EB443" i="2"/>
  <c r="EC443" i="2" s="1"/>
  <c r="EE443" i="2"/>
  <c r="EE424" i="2"/>
  <c r="EB424" i="2"/>
  <c r="EC424" i="2" s="1"/>
  <c r="EE392" i="2"/>
  <c r="EB392" i="2"/>
  <c r="EA392" i="2"/>
  <c r="EB379" i="2"/>
  <c r="EE379" i="2"/>
  <c r="EE360" i="2"/>
  <c r="EB360" i="2"/>
  <c r="EA360" i="2"/>
  <c r="EC360" i="2" s="1"/>
  <c r="EB347" i="2"/>
  <c r="EC347" i="2" s="1"/>
  <c r="EE347" i="2"/>
  <c r="EB315" i="2"/>
  <c r="EA315" i="2"/>
  <c r="EE315" i="2"/>
  <c r="EE296" i="2"/>
  <c r="EB296" i="2"/>
  <c r="EA283" i="2"/>
  <c r="EC283" i="2" s="1"/>
  <c r="EE283" i="2"/>
  <c r="EB277" i="2"/>
  <c r="EC277" i="2" s="1"/>
  <c r="EE277" i="2"/>
  <c r="EE245" i="2"/>
  <c r="EA245" i="2"/>
  <c r="EC245" i="2" s="1"/>
  <c r="EE225" i="2"/>
  <c r="EB225" i="2"/>
  <c r="EC225" i="2" s="1"/>
  <c r="EE161" i="2"/>
  <c r="EB161" i="2"/>
  <c r="EC161" i="2" s="1"/>
  <c r="EE117" i="2"/>
  <c r="EA117" i="2"/>
  <c r="EC117" i="2" s="1"/>
  <c r="EE97" i="2"/>
  <c r="EB97" i="2"/>
  <c r="EC97" i="2" s="1"/>
  <c r="EE82" i="2"/>
  <c r="EB82" i="2"/>
  <c r="EC82" i="2" s="1"/>
  <c r="EC379" i="2"/>
  <c r="EE576" i="2"/>
  <c r="EB576" i="2"/>
  <c r="EC576" i="2" s="1"/>
  <c r="EB563" i="2"/>
  <c r="EA563" i="2"/>
  <c r="EE563" i="2"/>
  <c r="EB531" i="2"/>
  <c r="EC531" i="2" s="1"/>
  <c r="EE531" i="2"/>
  <c r="EE512" i="2"/>
  <c r="EB512" i="2"/>
  <c r="EA512" i="2"/>
  <c r="EA499" i="2"/>
  <c r="EC499" i="2" s="1"/>
  <c r="EE499" i="2"/>
  <c r="EE480" i="2"/>
  <c r="EB480" i="2"/>
  <c r="EB467" i="2"/>
  <c r="EC467" i="2" s="1"/>
  <c r="EE467" i="2"/>
  <c r="EE448" i="2"/>
  <c r="EB448" i="2"/>
  <c r="EA448" i="2"/>
  <c r="EA403" i="2"/>
  <c r="EC403" i="2" s="1"/>
  <c r="EE403" i="2"/>
  <c r="EE384" i="2"/>
  <c r="EA384" i="2"/>
  <c r="EC384" i="2" s="1"/>
  <c r="EB371" i="2"/>
  <c r="EC371" i="2" s="1"/>
  <c r="EE371" i="2"/>
  <c r="EB339" i="2"/>
  <c r="EC339" i="2" s="1"/>
  <c r="EE339" i="2"/>
  <c r="EB307" i="2"/>
  <c r="EC307" i="2" s="1"/>
  <c r="EE307" i="2"/>
  <c r="EE288" i="2"/>
  <c r="EB288" i="2"/>
  <c r="EC288" i="2" s="1"/>
  <c r="EB265" i="2"/>
  <c r="EC265" i="2" s="1"/>
  <c r="EE265" i="2"/>
  <c r="EE254" i="2"/>
  <c r="EB254" i="2"/>
  <c r="EE234" i="2"/>
  <c r="EA234" i="2"/>
  <c r="EC234" i="2" s="1"/>
  <c r="EB234" i="2"/>
  <c r="EE170" i="2"/>
  <c r="EB170" i="2"/>
  <c r="EC170" i="2" s="1"/>
  <c r="EE106" i="2"/>
  <c r="EA106" i="2"/>
  <c r="EC106" i="2" s="1"/>
  <c r="EB106" i="2"/>
  <c r="EC416" i="2"/>
  <c r="EC374" i="2"/>
  <c r="EE588" i="2"/>
  <c r="EB588" i="2"/>
  <c r="EA588" i="2"/>
  <c r="EC588" i="2" s="1"/>
  <c r="EE524" i="2"/>
  <c r="EB524" i="2"/>
  <c r="EC524" i="2" s="1"/>
  <c r="EB479" i="2"/>
  <c r="EC479" i="2" s="1"/>
  <c r="EE479" i="2"/>
  <c r="EE460" i="2"/>
  <c r="EB460" i="2"/>
  <c r="EA460" i="2"/>
  <c r="EC460" i="2" s="1"/>
  <c r="EE428" i="2"/>
  <c r="EB428" i="2"/>
  <c r="EC428" i="2" s="1"/>
  <c r="EE396" i="2"/>
  <c r="EB396" i="2"/>
  <c r="EC396" i="2" s="1"/>
  <c r="EB383" i="2"/>
  <c r="EC383" i="2" s="1"/>
  <c r="EE383" i="2"/>
  <c r="EE364" i="2"/>
  <c r="EB364" i="2"/>
  <c r="EC364" i="2" s="1"/>
  <c r="EE332" i="2"/>
  <c r="EA332" i="2"/>
  <c r="EC332" i="2" s="1"/>
  <c r="EA319" i="2"/>
  <c r="EC319" i="2" s="1"/>
  <c r="EE319" i="2"/>
  <c r="EE300" i="2"/>
  <c r="EA300" i="2"/>
  <c r="EC300" i="2" s="1"/>
  <c r="EA287" i="2"/>
  <c r="EB287" i="2"/>
  <c r="EE287" i="2"/>
  <c r="EB233" i="2"/>
  <c r="EC233" i="2" s="1"/>
  <c r="EE233" i="2"/>
  <c r="EB169" i="2"/>
  <c r="EC169" i="2" s="1"/>
  <c r="EE169" i="2"/>
  <c r="EB105" i="2"/>
  <c r="EC105" i="2" s="1"/>
  <c r="EE105" i="2"/>
  <c r="DY21" i="4"/>
  <c r="EA477" i="4"/>
  <c r="DW477" i="4"/>
  <c r="DY477" i="4" s="1"/>
  <c r="DX477" i="4"/>
  <c r="EA297" i="4"/>
  <c r="DX297" i="4"/>
  <c r="DW297" i="4"/>
  <c r="EA189" i="4"/>
  <c r="DX189" i="4"/>
  <c r="DW189" i="4"/>
  <c r="DY189" i="4" s="1"/>
  <c r="DW85" i="4"/>
  <c r="DY85" i="4" s="1"/>
  <c r="EA85" i="4"/>
  <c r="DX85" i="4"/>
  <c r="EA53" i="4"/>
  <c r="DX53" i="4"/>
  <c r="DY53" i="4" s="1"/>
  <c r="EA465" i="4"/>
  <c r="DX465" i="4"/>
  <c r="DW465" i="4"/>
  <c r="DY465" i="4" s="1"/>
  <c r="DW433" i="4"/>
  <c r="DY433" i="4" s="1"/>
  <c r="EA433" i="4"/>
  <c r="DX433" i="4"/>
  <c r="EA401" i="4"/>
  <c r="DW401" i="4"/>
  <c r="DX401" i="4"/>
  <c r="DY238" i="4"/>
  <c r="DY105" i="4"/>
  <c r="DY114" i="4"/>
  <c r="DY122" i="4"/>
  <c r="DY406" i="4"/>
  <c r="DY588" i="4"/>
  <c r="EA489" i="4"/>
  <c r="DW489" i="4"/>
  <c r="DX489" i="4"/>
  <c r="DY138" i="4"/>
  <c r="EA30" i="2"/>
  <c r="EC382" i="2"/>
  <c r="EB270" i="2"/>
  <c r="EC270" i="2" s="1"/>
  <c r="EB238" i="2"/>
  <c r="EC238" i="2" s="1"/>
  <c r="EB206" i="2"/>
  <c r="EC206" i="2" s="1"/>
  <c r="EB174" i="2"/>
  <c r="EB142" i="2"/>
  <c r="EC142" i="2" s="1"/>
  <c r="EB110" i="2"/>
  <c r="EC110" i="2" s="1"/>
  <c r="EB78" i="2"/>
  <c r="EC78" i="2" s="1"/>
  <c r="EB62" i="2"/>
  <c r="EC62" i="2" s="1"/>
  <c r="EB46" i="2"/>
  <c r="EC46" i="2" s="1"/>
  <c r="EB30" i="2"/>
  <c r="EB14" i="2"/>
  <c r="EC14" i="2" s="1"/>
  <c r="EA301" i="4"/>
  <c r="DW301" i="4"/>
  <c r="DY301" i="4" s="1"/>
  <c r="DX301" i="4"/>
  <c r="EA261" i="4"/>
  <c r="DW261" i="4"/>
  <c r="DX261" i="4"/>
  <c r="DW237" i="4"/>
  <c r="DY237" i="4" s="1"/>
  <c r="EA237" i="4"/>
  <c r="DX237" i="4"/>
  <c r="DX89" i="4"/>
  <c r="EA89" i="4"/>
  <c r="DW89" i="4"/>
  <c r="DY89" i="4" s="1"/>
  <c r="DX57" i="4"/>
  <c r="DY57" i="4" s="1"/>
  <c r="EA57" i="4"/>
  <c r="DY213" i="4"/>
  <c r="DY560" i="4"/>
  <c r="DW369" i="4"/>
  <c r="DY369" i="4" s="1"/>
  <c r="EA369" i="4"/>
  <c r="DX369" i="4"/>
  <c r="EA305" i="4"/>
  <c r="DX305" i="4"/>
  <c r="DW305" i="4"/>
  <c r="DY305" i="4" s="1"/>
  <c r="DW285" i="4"/>
  <c r="DY285" i="4" s="1"/>
  <c r="EA285" i="4"/>
  <c r="DX285" i="4"/>
  <c r="DW157" i="4"/>
  <c r="EA157" i="4"/>
  <c r="DX157" i="4"/>
  <c r="DW93" i="4"/>
  <c r="EA93" i="4"/>
  <c r="DX93" i="4"/>
  <c r="DW61" i="4"/>
  <c r="DY61" i="4" s="1"/>
  <c r="EA61" i="4"/>
  <c r="DX61" i="4"/>
  <c r="DY34" i="4"/>
  <c r="DY282" i="4"/>
  <c r="DY302" i="4"/>
  <c r="EA497" i="4"/>
  <c r="DW497" i="4"/>
  <c r="DX497" i="4"/>
  <c r="EA457" i="4"/>
  <c r="DX457" i="4"/>
  <c r="DY457" i="4" s="1"/>
  <c r="EA425" i="4"/>
  <c r="DW425" i="4"/>
  <c r="DY425" i="4" s="1"/>
  <c r="DX425" i="4"/>
  <c r="EA393" i="4"/>
  <c r="DX393" i="4"/>
  <c r="DW393" i="4"/>
  <c r="DY393" i="4" s="1"/>
  <c r="EA353" i="4"/>
  <c r="DW353" i="4"/>
  <c r="DY353" i="4" s="1"/>
  <c r="DX353" i="4"/>
  <c r="EA329" i="4"/>
  <c r="DX329" i="4"/>
  <c r="DY329" i="4" s="1"/>
  <c r="EA309" i="4"/>
  <c r="DX309" i="4"/>
  <c r="DW309" i="4"/>
  <c r="DY309" i="4" s="1"/>
  <c r="EA205" i="4"/>
  <c r="DW205" i="4"/>
  <c r="DY205" i="4" s="1"/>
  <c r="DX205" i="4"/>
  <c r="DX97" i="4"/>
  <c r="EA97" i="4"/>
  <c r="DW97" i="4"/>
  <c r="DY97" i="4" s="1"/>
  <c r="DX65" i="4"/>
  <c r="EA65" i="4"/>
  <c r="DW65" i="4"/>
  <c r="DY82" i="4"/>
  <c r="EA313" i="4"/>
  <c r="DX313" i="4"/>
  <c r="DW313" i="4"/>
  <c r="DY313" i="4" s="1"/>
  <c r="EA277" i="4"/>
  <c r="DX277" i="4"/>
  <c r="DY277" i="4" s="1"/>
  <c r="EA253" i="4"/>
  <c r="DX253" i="4"/>
  <c r="DW253" i="4"/>
  <c r="EA101" i="4"/>
  <c r="DX101" i="4"/>
  <c r="DY101" i="4" s="1"/>
  <c r="DW69" i="4"/>
  <c r="EA69" i="4"/>
  <c r="DX69" i="4"/>
  <c r="DW449" i="4"/>
  <c r="DY449" i="4" s="1"/>
  <c r="EA449" i="4"/>
  <c r="DX449" i="4"/>
  <c r="EA417" i="4"/>
  <c r="DX417" i="4"/>
  <c r="EA385" i="4"/>
  <c r="DX385" i="4"/>
  <c r="DY385" i="4" s="1"/>
  <c r="EA173" i="4"/>
  <c r="DX173" i="4"/>
  <c r="DY173" i="4" s="1"/>
  <c r="DX105" i="4"/>
  <c r="EA105" i="4"/>
  <c r="DX73" i="4"/>
  <c r="EA73" i="4"/>
  <c r="DW73" i="4"/>
  <c r="DY73" i="4" s="1"/>
  <c r="DW221" i="4"/>
  <c r="DY221" i="4" s="1"/>
  <c r="EA221" i="4"/>
  <c r="DX221" i="4"/>
  <c r="EA109" i="4"/>
  <c r="DX109" i="4"/>
  <c r="DW109" i="4"/>
  <c r="DW77" i="4"/>
  <c r="EA77" i="4"/>
  <c r="DX77" i="4"/>
  <c r="DY218" i="4"/>
  <c r="DY434" i="4"/>
  <c r="DY494" i="4"/>
  <c r="DY526" i="4"/>
  <c r="EA441" i="4"/>
  <c r="DW441" i="4"/>
  <c r="DX441" i="4"/>
  <c r="EA409" i="4"/>
  <c r="DW409" i="4"/>
  <c r="DY409" i="4" s="1"/>
  <c r="DX409" i="4"/>
  <c r="EA377" i="4"/>
  <c r="DX377" i="4"/>
  <c r="DY377" i="4" s="1"/>
  <c r="EA293" i="4"/>
  <c r="DW293" i="4"/>
  <c r="DX293" i="4"/>
  <c r="EA269" i="4"/>
  <c r="DW269" i="4"/>
  <c r="DY269" i="4" s="1"/>
  <c r="DX269" i="4"/>
  <c r="DX81" i="4"/>
  <c r="EA81" i="4"/>
  <c r="DW81" i="4"/>
  <c r="DY81" i="4" s="1"/>
  <c r="DW29" i="4"/>
  <c r="DY29" i="4" s="1"/>
  <c r="DY378" i="4"/>
  <c r="DX245" i="4"/>
  <c r="DY245" i="4" s="1"/>
  <c r="DX229" i="4"/>
  <c r="DX213" i="4"/>
  <c r="DX197" i="4"/>
  <c r="DX181" i="4"/>
  <c r="DY181" i="4" s="1"/>
  <c r="DX165" i="4"/>
  <c r="DY165" i="4" s="1"/>
  <c r="DX149" i="4"/>
  <c r="DY149" i="4" s="1"/>
  <c r="DX45" i="4"/>
  <c r="DX37" i="4"/>
  <c r="DX29" i="4"/>
  <c r="DX21" i="4"/>
  <c r="DX13" i="4"/>
  <c r="DY13" i="4" s="1"/>
  <c r="DX5" i="4"/>
  <c r="DY5" i="4" s="1"/>
  <c r="DW37" i="4"/>
  <c r="DW197" i="4"/>
  <c r="DY197" i="4" s="1"/>
  <c r="DW45" i="4"/>
  <c r="DY45" i="4" s="1"/>
  <c r="EA49" i="4"/>
  <c r="EA41" i="4"/>
  <c r="EA33" i="4"/>
  <c r="EA25" i="4"/>
  <c r="EA17" i="4"/>
  <c r="EA9" i="4"/>
  <c r="DW33" i="4"/>
  <c r="DY33" i="4" s="1"/>
  <c r="DX41" i="4"/>
  <c r="DY41" i="4" s="1"/>
  <c r="DW229" i="4"/>
  <c r="DY229" i="4" s="1"/>
  <c r="EA372" i="4"/>
  <c r="DY383" i="4"/>
  <c r="DY375" i="4"/>
  <c r="BC161" i="6"/>
  <c r="BC153" i="6"/>
  <c r="BC160" i="6"/>
  <c r="BC152" i="6"/>
  <c r="DY489" i="4" l="1"/>
  <c r="DY293" i="4"/>
  <c r="DY69" i="4"/>
  <c r="EF528" i="1"/>
  <c r="DG527" i="4" s="1"/>
  <c r="EH528" i="1"/>
  <c r="DI527" i="4" s="1"/>
  <c r="EE528" i="1"/>
  <c r="DM527" i="2" s="1"/>
  <c r="DZ528" i="1"/>
  <c r="DO527" i="2" s="1"/>
  <c r="DX528" i="1"/>
  <c r="EB528" i="1"/>
  <c r="DJ527" i="2" s="1"/>
  <c r="DW529" i="1"/>
  <c r="EC528" i="1"/>
  <c r="DK527" i="2" s="1"/>
  <c r="DY528" i="1"/>
  <c r="DN527" i="2" s="1"/>
  <c r="EG528" i="1"/>
  <c r="DH527" i="4" s="1"/>
  <c r="ED528" i="1"/>
  <c r="DL527" i="2" s="1"/>
  <c r="DD527" i="4"/>
  <c r="EL528" i="1"/>
  <c r="EK528" i="1"/>
  <c r="EJ528" i="1"/>
  <c r="DK527" i="4" s="1"/>
  <c r="DF527" i="2"/>
  <c r="EA528" i="1"/>
  <c r="EI528" i="1"/>
  <c r="DJ527" i="4" s="1"/>
  <c r="DW528" i="1"/>
  <c r="EM528" i="1"/>
  <c r="EN528" i="1"/>
  <c r="DG563" i="2"/>
  <c r="DX564" i="1"/>
  <c r="DW564" i="1"/>
  <c r="DW565" i="1"/>
  <c r="DE563" i="4"/>
  <c r="DY564" i="1"/>
  <c r="DN563" i="2" s="1"/>
  <c r="EK564" i="1"/>
  <c r="EM564" i="1"/>
  <c r="DZ564" i="1"/>
  <c r="DO563" i="2" s="1"/>
  <c r="EB564" i="1"/>
  <c r="DJ563" i="2" s="1"/>
  <c r="EL564" i="1"/>
  <c r="EC564" i="1"/>
  <c r="DK563" i="2" s="1"/>
  <c r="EF564" i="1"/>
  <c r="DG563" i="4" s="1"/>
  <c r="EG564" i="1"/>
  <c r="DH563" i="4" s="1"/>
  <c r="EI564" i="1"/>
  <c r="DJ563" i="4" s="1"/>
  <c r="EH564" i="1"/>
  <c r="DI563" i="4" s="1"/>
  <c r="EN564" i="1"/>
  <c r="ED564" i="1"/>
  <c r="DL563" i="2" s="1"/>
  <c r="EA564" i="1"/>
  <c r="EE564" i="1"/>
  <c r="DM563" i="2" s="1"/>
  <c r="EJ564" i="1"/>
  <c r="DK563" i="4" s="1"/>
  <c r="DY524" i="1"/>
  <c r="DN523" i="2" s="1"/>
  <c r="EH524" i="1"/>
  <c r="DI523" i="4" s="1"/>
  <c r="EE524" i="1"/>
  <c r="DM523" i="2" s="1"/>
  <c r="EJ524" i="1"/>
  <c r="DK523" i="4" s="1"/>
  <c r="DW524" i="1"/>
  <c r="DD523" i="4"/>
  <c r="DZ524" i="1"/>
  <c r="DO523" i="2" s="1"/>
  <c r="EC524" i="1"/>
  <c r="DK523" i="2" s="1"/>
  <c r="EG524" i="1"/>
  <c r="DH523" i="4" s="1"/>
  <c r="EB524" i="1"/>
  <c r="DJ523" i="2" s="1"/>
  <c r="ED524" i="1"/>
  <c r="DL523" i="2" s="1"/>
  <c r="DF523" i="2"/>
  <c r="EL524" i="1"/>
  <c r="EN524" i="1"/>
  <c r="DX524" i="1"/>
  <c r="EK524" i="1"/>
  <c r="EA524" i="1"/>
  <c r="EI524" i="1"/>
  <c r="DJ523" i="4" s="1"/>
  <c r="EF524" i="1"/>
  <c r="DG523" i="4" s="1"/>
  <c r="EM524" i="1"/>
  <c r="EQ529" i="1"/>
  <c r="ER529" i="1"/>
  <c r="EO529" i="1"/>
  <c r="EP529" i="1"/>
  <c r="DI528" i="2"/>
  <c r="DY157" i="4"/>
  <c r="EC448" i="2"/>
  <c r="EC392" i="2"/>
  <c r="EC18" i="2"/>
  <c r="EC399" i="2"/>
  <c r="EC583" i="2"/>
  <c r="EC567" i="2"/>
  <c r="EC213" i="2"/>
  <c r="EC504" i="2"/>
  <c r="EO542" i="1"/>
  <c r="ER542" i="1"/>
  <c r="EV542" i="1" s="1"/>
  <c r="ES542" i="1"/>
  <c r="EP542" i="1"/>
  <c r="ET542" i="1" s="1"/>
  <c r="EQ542" i="1"/>
  <c r="EU542" i="1" s="1"/>
  <c r="DI541" i="2"/>
  <c r="DF533" i="4"/>
  <c r="EU534" i="1"/>
  <c r="ES534" i="1"/>
  <c r="EV534" i="1"/>
  <c r="DH533" i="2"/>
  <c r="ET534" i="1"/>
  <c r="EP545" i="1"/>
  <c r="DI544" i="2"/>
  <c r="EO545" i="1"/>
  <c r="ES545" i="1" s="1"/>
  <c r="EQ545" i="1"/>
  <c r="EU545" i="1" s="1"/>
  <c r="ER545" i="1"/>
  <c r="EO584" i="1"/>
  <c r="ES584" i="1" s="1"/>
  <c r="EQ584" i="1"/>
  <c r="EU584" i="1" s="1"/>
  <c r="EP584" i="1"/>
  <c r="DJ583" i="2"/>
  <c r="ET584" i="1"/>
  <c r="ER584" i="1"/>
  <c r="EV584" i="1" s="1"/>
  <c r="D11" i="7"/>
  <c r="D52" i="7"/>
  <c r="D31" i="7"/>
  <c r="EO139" i="1"/>
  <c r="ES139" i="1" s="1"/>
  <c r="DH106" i="2"/>
  <c r="DF106" i="4"/>
  <c r="EU107" i="1"/>
  <c r="ET107" i="1"/>
  <c r="EV107" i="1"/>
  <c r="ES107" i="1"/>
  <c r="C31" i="7"/>
  <c r="C52" i="7"/>
  <c r="C11" i="7"/>
  <c r="C57" i="7"/>
  <c r="C36" i="7"/>
  <c r="C16" i="7"/>
  <c r="B48" i="7"/>
  <c r="EO59" i="1"/>
  <c r="ES59" i="1" s="1"/>
  <c r="F14" i="7"/>
  <c r="F31" i="7"/>
  <c r="DH575" i="2"/>
  <c r="DF575" i="4"/>
  <c r="EC30" i="2"/>
  <c r="DL551" i="2"/>
  <c r="DY65" i="4"/>
  <c r="EC512" i="2"/>
  <c r="EC579" i="2"/>
  <c r="EC548" i="2"/>
  <c r="EC146" i="2"/>
  <c r="EC455" i="2"/>
  <c r="EC94" i="2"/>
  <c r="EC178" i="2"/>
  <c r="EC274" i="2"/>
  <c r="EC420" i="2"/>
  <c r="EC503" i="2"/>
  <c r="DG546" i="2"/>
  <c r="DE546" i="4"/>
  <c r="DZ586" i="1"/>
  <c r="DO585" i="2" s="1"/>
  <c r="EB586" i="1"/>
  <c r="DJ585" i="2" s="1"/>
  <c r="ED586" i="1"/>
  <c r="DL585" i="2" s="1"/>
  <c r="EI586" i="1"/>
  <c r="DJ585" i="4" s="1"/>
  <c r="EG586" i="1"/>
  <c r="DH585" i="4" s="1"/>
  <c r="EJ586" i="1"/>
  <c r="DK585" i="4" s="1"/>
  <c r="DY586" i="1"/>
  <c r="DN585" i="2" s="1"/>
  <c r="DF585" i="2"/>
  <c r="DW586" i="1"/>
  <c r="EE586" i="1"/>
  <c r="DM585" i="2" s="1"/>
  <c r="EC586" i="1"/>
  <c r="DK585" i="2" s="1"/>
  <c r="EH586" i="1"/>
  <c r="DI585" i="4" s="1"/>
  <c r="DW587" i="1"/>
  <c r="DX586" i="1"/>
  <c r="EA586" i="1"/>
  <c r="EM586" i="1"/>
  <c r="EN586" i="1"/>
  <c r="EF586" i="1"/>
  <c r="DG585" i="4" s="1"/>
  <c r="EL586" i="1"/>
  <c r="EK586" i="1"/>
  <c r="DD585" i="4"/>
  <c r="DJ551" i="2"/>
  <c r="DL532" i="2"/>
  <c r="EV545" i="1"/>
  <c r="DL544" i="2"/>
  <c r="ER583" i="1"/>
  <c r="EO583" i="1"/>
  <c r="EP583" i="1"/>
  <c r="EQ583" i="1"/>
  <c r="DI582" i="2"/>
  <c r="DZ406" i="1"/>
  <c r="DO405" i="2" s="1"/>
  <c r="EF406" i="1"/>
  <c r="DG405" i="4" s="1"/>
  <c r="EI406" i="1"/>
  <c r="DJ405" i="4" s="1"/>
  <c r="EG406" i="1"/>
  <c r="DH405" i="4" s="1"/>
  <c r="EA406" i="1"/>
  <c r="EL406" i="1"/>
  <c r="ED406" i="1"/>
  <c r="DL405" i="2" s="1"/>
  <c r="EB406" i="1"/>
  <c r="DJ405" i="2" s="1"/>
  <c r="C13" i="7" s="1"/>
  <c r="EM406" i="1"/>
  <c r="EK406" i="1"/>
  <c r="EN406" i="1" s="1"/>
  <c r="DH405" i="2"/>
  <c r="DY406" i="1"/>
  <c r="DN405" i="2" s="1"/>
  <c r="DF405" i="4"/>
  <c r="EC406" i="1"/>
  <c r="DK405" i="2" s="1"/>
  <c r="ER188" i="1"/>
  <c r="EV188" i="1" s="1"/>
  <c r="EO188" i="1"/>
  <c r="ES188" i="1" s="1"/>
  <c r="EQ188" i="1"/>
  <c r="EU188" i="1" s="1"/>
  <c r="DI187" i="2"/>
  <c r="EP188" i="1"/>
  <c r="ET188" i="1" s="1"/>
  <c r="DI105" i="2"/>
  <c r="EO106" i="1"/>
  <c r="ES106" i="1"/>
  <c r="EP106" i="1"/>
  <c r="ET106" i="1" s="1"/>
  <c r="ER106" i="1"/>
  <c r="EV106" i="1" s="1"/>
  <c r="EQ106" i="1"/>
  <c r="EU106" i="1" s="1"/>
  <c r="D36" i="7"/>
  <c r="D57" i="7"/>
  <c r="D16" i="7"/>
  <c r="B51" i="7"/>
  <c r="B30" i="7"/>
  <c r="B10" i="7"/>
  <c r="F30" i="7"/>
  <c r="F7" i="7"/>
  <c r="ER533" i="1"/>
  <c r="EV533" i="1" s="1"/>
  <c r="EP533" i="1"/>
  <c r="ET533" i="1" s="1"/>
  <c r="EQ533" i="1"/>
  <c r="EU533" i="1" s="1"/>
  <c r="EO533" i="1"/>
  <c r="ES533" i="1" s="1"/>
  <c r="DK532" i="2"/>
  <c r="DH395" i="2"/>
  <c r="DF395" i="4"/>
  <c r="EV396" i="1"/>
  <c r="EE23" i="1"/>
  <c r="DM22" i="2" s="1"/>
  <c r="EC24" i="1"/>
  <c r="EO23" i="1"/>
  <c r="ES23" i="1" s="1"/>
  <c r="DK22" i="2"/>
  <c r="EQ23" i="1"/>
  <c r="EU23" i="1" s="1"/>
  <c r="ER23" i="1"/>
  <c r="EV23" i="1" s="1"/>
  <c r="EP23" i="1"/>
  <c r="ET23" i="1" s="1"/>
  <c r="F27" i="7"/>
  <c r="F45" i="7"/>
  <c r="EM593" i="1"/>
  <c r="EG593" i="1"/>
  <c r="DH592" i="4" s="1"/>
  <c r="DZ593" i="1"/>
  <c r="DO592" i="2" s="1"/>
  <c r="EH593" i="1"/>
  <c r="DI592" i="4" s="1"/>
  <c r="DY593" i="1"/>
  <c r="DN592" i="2" s="1"/>
  <c r="ED593" i="1"/>
  <c r="DL592" i="2" s="1"/>
  <c r="EI593" i="1"/>
  <c r="DJ592" i="4" s="1"/>
  <c r="EB593" i="1"/>
  <c r="DJ592" i="2" s="1"/>
  <c r="DH592" i="2"/>
  <c r="EK593" i="1"/>
  <c r="DF592" i="4"/>
  <c r="EF593" i="1"/>
  <c r="DG592" i="4" s="1"/>
  <c r="EL593" i="1"/>
  <c r="EN593" i="1" s="1"/>
  <c r="EO522" i="1"/>
  <c r="ES522" i="1" s="1"/>
  <c r="EP522" i="1"/>
  <c r="EQ522" i="1"/>
  <c r="EU522" i="1" s="1"/>
  <c r="ER522" i="1"/>
  <c r="EV522" i="1" s="1"/>
  <c r="DI521" i="2"/>
  <c r="EC331" i="2"/>
  <c r="EC149" i="2"/>
  <c r="EC344" i="2"/>
  <c r="DE571" i="4"/>
  <c r="DW572" i="1"/>
  <c r="DG571" i="2"/>
  <c r="DX572" i="1"/>
  <c r="EB547" i="1"/>
  <c r="DJ546" i="2" s="1"/>
  <c r="ED547" i="1"/>
  <c r="DL546" i="2" s="1"/>
  <c r="DY547" i="1"/>
  <c r="DN546" i="2" s="1"/>
  <c r="DZ547" i="1"/>
  <c r="DO546" i="2" s="1"/>
  <c r="EJ547" i="1"/>
  <c r="DK546" i="4" s="1"/>
  <c r="DD546" i="4"/>
  <c r="EF547" i="1"/>
  <c r="DG546" i="4" s="1"/>
  <c r="DF546" i="2"/>
  <c r="EA547" i="1"/>
  <c r="EH547" i="1"/>
  <c r="DI546" i="4" s="1"/>
  <c r="EC547" i="1"/>
  <c r="DK546" i="2" s="1"/>
  <c r="DX547" i="1"/>
  <c r="EE547" i="1"/>
  <c r="DM546" i="2" s="1"/>
  <c r="EI547" i="1"/>
  <c r="DJ546" i="4" s="1"/>
  <c r="EN547" i="1"/>
  <c r="DW548" i="1"/>
  <c r="EM547" i="1"/>
  <c r="EK547" i="1"/>
  <c r="EL547" i="1"/>
  <c r="EG547" i="1"/>
  <c r="DH546" i="4" s="1"/>
  <c r="DW547" i="1"/>
  <c r="DL521" i="2"/>
  <c r="EM563" i="1"/>
  <c r="EK563" i="1"/>
  <c r="EL563" i="1"/>
  <c r="DF562" i="2"/>
  <c r="DW563" i="1"/>
  <c r="DD562" i="4"/>
  <c r="DX563" i="1"/>
  <c r="EF563" i="1"/>
  <c r="DG562" i="4" s="1"/>
  <c r="DY563" i="1"/>
  <c r="DN562" i="2" s="1"/>
  <c r="EI563" i="1"/>
  <c r="DJ562" i="4" s="1"/>
  <c r="EB563" i="1"/>
  <c r="DJ562" i="2" s="1"/>
  <c r="DZ563" i="1"/>
  <c r="DO562" i="2" s="1"/>
  <c r="EG563" i="1"/>
  <c r="DH562" i="4" s="1"/>
  <c r="EH563" i="1"/>
  <c r="DI562" i="4" s="1"/>
  <c r="ED563" i="1"/>
  <c r="DL562" i="2" s="1"/>
  <c r="EA563" i="1"/>
  <c r="EJ563" i="1"/>
  <c r="DK562" i="4" s="1"/>
  <c r="EN563" i="1"/>
  <c r="EC563" i="1"/>
  <c r="DK562" i="2" s="1"/>
  <c r="EE563" i="1"/>
  <c r="DM562" i="2" s="1"/>
  <c r="DK430" i="2"/>
  <c r="EO363" i="1"/>
  <c r="ES363" i="1" s="1"/>
  <c r="DJ362" i="2"/>
  <c r="DJ340" i="2"/>
  <c r="ER341" i="1"/>
  <c r="EV341" i="1" s="1"/>
  <c r="EO341" i="1"/>
  <c r="ES341" i="1" s="1"/>
  <c r="EP341" i="1"/>
  <c r="ET341" i="1" s="1"/>
  <c r="EQ341" i="1"/>
  <c r="EU341" i="1" s="1"/>
  <c r="DH14" i="2"/>
  <c r="DF14" i="4"/>
  <c r="ES15" i="1"/>
  <c r="ET15" i="1"/>
  <c r="EU15" i="1"/>
  <c r="EV15" i="1"/>
  <c r="DH391" i="2"/>
  <c r="DF391" i="4"/>
  <c r="ES392" i="1"/>
  <c r="ET392" i="1"/>
  <c r="EU392" i="1"/>
  <c r="EV392" i="1"/>
  <c r="DH270" i="2"/>
  <c r="DF270" i="4"/>
  <c r="ES271" i="1"/>
  <c r="EU271" i="1"/>
  <c r="EV271" i="1"/>
  <c r="ET271" i="1"/>
  <c r="F55" i="7"/>
  <c r="F29" i="7"/>
  <c r="EK591" i="1"/>
  <c r="EK592" i="1" s="1"/>
  <c r="EL591" i="1"/>
  <c r="EL592" i="1" s="1"/>
  <c r="EH591" i="1"/>
  <c r="EF591" i="1"/>
  <c r="EJ591" i="1" s="1"/>
  <c r="DK590" i="4" s="1"/>
  <c r="EG591" i="1"/>
  <c r="EI591" i="1"/>
  <c r="EM591" i="1"/>
  <c r="EM592" i="1" s="1"/>
  <c r="ED591" i="1"/>
  <c r="EA591" i="1"/>
  <c r="EC591" i="1"/>
  <c r="EN591" i="1"/>
  <c r="EB591" i="1"/>
  <c r="DX573" i="1"/>
  <c r="DF572" i="2"/>
  <c r="DW573" i="1"/>
  <c r="DW574" i="1"/>
  <c r="DD572" i="4"/>
  <c r="DL430" i="2"/>
  <c r="EV431" i="1"/>
  <c r="F24" i="7"/>
  <c r="DK142" i="2"/>
  <c r="DJ180" i="2"/>
  <c r="EO181" i="1"/>
  <c r="ES181" i="1" s="1"/>
  <c r="EQ181" i="1"/>
  <c r="EP181" i="1"/>
  <c r="ET181" i="1"/>
  <c r="EK120" i="1"/>
  <c r="EN120" i="1" s="1"/>
  <c r="EL120" i="1"/>
  <c r="EM120" i="1"/>
  <c r="ED120" i="1"/>
  <c r="EH120" i="1"/>
  <c r="DI119" i="4" s="1"/>
  <c r="EC120" i="1"/>
  <c r="EI120" i="1"/>
  <c r="DJ119" i="4" s="1"/>
  <c r="EF120" i="1"/>
  <c r="DG119" i="4" s="1"/>
  <c r="EA120" i="1"/>
  <c r="EG120" i="1"/>
  <c r="DH119" i="4" s="1"/>
  <c r="EB120" i="1"/>
  <c r="EE120" i="1"/>
  <c r="DM119" i="2" s="1"/>
  <c r="E13" i="7"/>
  <c r="E54" i="7"/>
  <c r="E33" i="7"/>
  <c r="DG320" i="4"/>
  <c r="EJ321" i="1"/>
  <c r="DK320" i="4" s="1"/>
  <c r="F50" i="7"/>
  <c r="B36" i="7"/>
  <c r="EU544" i="1"/>
  <c r="ES544" i="1"/>
  <c r="EV544" i="1"/>
  <c r="DH543" i="2"/>
  <c r="DF543" i="4"/>
  <c r="ET544" i="1"/>
  <c r="DK551" i="2"/>
  <c r="EC287" i="2"/>
  <c r="EC507" i="2"/>
  <c r="EC372" i="2"/>
  <c r="EC423" i="2"/>
  <c r="EC551" i="2"/>
  <c r="EC299" i="2"/>
  <c r="ER552" i="1"/>
  <c r="EV552" i="1" s="1"/>
  <c r="EP552" i="1"/>
  <c r="ET552" i="1" s="1"/>
  <c r="EQ552" i="1"/>
  <c r="EU552" i="1" s="1"/>
  <c r="EO552" i="1"/>
  <c r="ES552" i="1" s="1"/>
  <c r="DI551" i="2"/>
  <c r="DK521" i="2"/>
  <c r="DI44" i="2"/>
  <c r="EO45" i="1"/>
  <c r="ES45" i="1"/>
  <c r="EQ45" i="1"/>
  <c r="EU45" i="1" s="1"/>
  <c r="EP45" i="1"/>
  <c r="ET45" i="1" s="1"/>
  <c r="ER45" i="1"/>
  <c r="EV45" i="1" s="1"/>
  <c r="EP139" i="1"/>
  <c r="ET139" i="1" s="1"/>
  <c r="DK138" i="2"/>
  <c r="EU139" i="1"/>
  <c r="DY37" i="4"/>
  <c r="DY109" i="4"/>
  <c r="DY93" i="4"/>
  <c r="DY261" i="4"/>
  <c r="DY401" i="4"/>
  <c r="DY297" i="4"/>
  <c r="EC404" i="2"/>
  <c r="EC395" i="2"/>
  <c r="EC271" i="2"/>
  <c r="EC114" i="2"/>
  <c r="EC439" i="2"/>
  <c r="EC484" i="2"/>
  <c r="EC535" i="1"/>
  <c r="DK534" i="2" s="1"/>
  <c r="EA535" i="1"/>
  <c r="EF535" i="1"/>
  <c r="DG534" i="4" s="1"/>
  <c r="DE534" i="4"/>
  <c r="DZ535" i="1"/>
  <c r="DO534" i="2" s="1"/>
  <c r="EI535" i="1"/>
  <c r="DJ534" i="4" s="1"/>
  <c r="EG535" i="1"/>
  <c r="DH534" i="4" s="1"/>
  <c r="EE535" i="1"/>
  <c r="DM534" i="2" s="1"/>
  <c r="EJ535" i="1"/>
  <c r="DK534" i="4" s="1"/>
  <c r="EB535" i="1"/>
  <c r="DJ534" i="2" s="1"/>
  <c r="DG534" i="2"/>
  <c r="ED535" i="1"/>
  <c r="DL534" i="2" s="1"/>
  <c r="EM535" i="1"/>
  <c r="EN535" i="1"/>
  <c r="EL535" i="1"/>
  <c r="EK535" i="1"/>
  <c r="DX535" i="1"/>
  <c r="DY535" i="1"/>
  <c r="DN534" i="2" s="1"/>
  <c r="EH535" i="1"/>
  <c r="DI534" i="4" s="1"/>
  <c r="DW535" i="1"/>
  <c r="DW536" i="1"/>
  <c r="EA569" i="1"/>
  <c r="DG568" i="2"/>
  <c r="DE568" i="4"/>
  <c r="DZ569" i="1"/>
  <c r="DO568" i="2" s="1"/>
  <c r="EI569" i="1"/>
  <c r="DJ568" i="4" s="1"/>
  <c r="EB569" i="1"/>
  <c r="DJ568" i="2" s="1"/>
  <c r="EE569" i="1"/>
  <c r="DM568" i="2" s="1"/>
  <c r="EJ569" i="1"/>
  <c r="DK568" i="4" s="1"/>
  <c r="EF569" i="1"/>
  <c r="DG568" i="4" s="1"/>
  <c r="DW570" i="1"/>
  <c r="EC569" i="1"/>
  <c r="DK568" i="2" s="1"/>
  <c r="ED569" i="1"/>
  <c r="DL568" i="2" s="1"/>
  <c r="DW569" i="1"/>
  <c r="DX569" i="1"/>
  <c r="EM569" i="1"/>
  <c r="EN569" i="1"/>
  <c r="EG569" i="1"/>
  <c r="DH568" i="4" s="1"/>
  <c r="EL569" i="1"/>
  <c r="EK569" i="1"/>
  <c r="DF537" i="2"/>
  <c r="DD537" i="4"/>
  <c r="DW539" i="1"/>
  <c r="DW538" i="1"/>
  <c r="EI538" i="1" s="1"/>
  <c r="DJ537" i="4" s="1"/>
  <c r="DX538" i="1"/>
  <c r="DZ538" i="1"/>
  <c r="DO537" i="2" s="1"/>
  <c r="EG525" i="1"/>
  <c r="DH524" i="4" s="1"/>
  <c r="DF524" i="2"/>
  <c r="EA525" i="1"/>
  <c r="DX525" i="1"/>
  <c r="EE525" i="1"/>
  <c r="DM524" i="2" s="1"/>
  <c r="EF525" i="1"/>
  <c r="DG524" i="4" s="1"/>
  <c r="DW525" i="1"/>
  <c r="DW526" i="1"/>
  <c r="ED525" i="1"/>
  <c r="DL524" i="2" s="1"/>
  <c r="EI525" i="1"/>
  <c r="DJ524" i="4" s="1"/>
  <c r="DZ525" i="1"/>
  <c r="DO524" i="2" s="1"/>
  <c r="DD524" i="4"/>
  <c r="EM525" i="1"/>
  <c r="EC525" i="1"/>
  <c r="DK524" i="2" s="1"/>
  <c r="EH525" i="1"/>
  <c r="DI524" i="4" s="1"/>
  <c r="EK525" i="1"/>
  <c r="EJ525" i="1"/>
  <c r="DK524" i="4" s="1"/>
  <c r="EB525" i="1"/>
  <c r="DJ524" i="2" s="1"/>
  <c r="EN525" i="1"/>
  <c r="DY525" i="1"/>
  <c r="DN524" i="2" s="1"/>
  <c r="EL525" i="1"/>
  <c r="EH569" i="1"/>
  <c r="DI568" i="4" s="1"/>
  <c r="ER543" i="1"/>
  <c r="EO543" i="1"/>
  <c r="ES543" i="1" s="1"/>
  <c r="EQ543" i="1"/>
  <c r="EU543" i="1" s="1"/>
  <c r="DI542" i="2"/>
  <c r="EP543" i="1"/>
  <c r="ET543" i="1" s="1"/>
  <c r="EQ530" i="1"/>
  <c r="EU530" i="1" s="1"/>
  <c r="ER530" i="1"/>
  <c r="EO530" i="1"/>
  <c r="ES530" i="1" s="1"/>
  <c r="EP530" i="1"/>
  <c r="ET530" i="1" s="1"/>
  <c r="DJ529" i="2"/>
  <c r="DF570" i="4"/>
  <c r="DH570" i="2"/>
  <c r="EV543" i="1"/>
  <c r="DH542" i="2"/>
  <c r="DF542" i="4"/>
  <c r="DF526" i="4"/>
  <c r="EM527" i="1"/>
  <c r="EL527" i="1"/>
  <c r="EK527" i="1"/>
  <c r="EN527" i="1" s="1"/>
  <c r="DH526" i="2"/>
  <c r="EG527" i="1"/>
  <c r="DH526" i="4" s="1"/>
  <c r="DZ527" i="1"/>
  <c r="DO526" i="2" s="1"/>
  <c r="EH527" i="1"/>
  <c r="DI526" i="4" s="1"/>
  <c r="EF527" i="1"/>
  <c r="DG526" i="4" s="1"/>
  <c r="EI527" i="1"/>
  <c r="DJ526" i="4" s="1"/>
  <c r="ED527" i="1"/>
  <c r="DL526" i="2" s="1"/>
  <c r="EA527" i="1"/>
  <c r="EC527" i="1"/>
  <c r="DK526" i="2" s="1"/>
  <c r="EB527" i="1"/>
  <c r="DJ526" i="2" s="1"/>
  <c r="DY527" i="1"/>
  <c r="DN526" i="2" s="1"/>
  <c r="ET522" i="1"/>
  <c r="DJ521" i="2"/>
  <c r="EV530" i="1"/>
  <c r="DK362" i="2"/>
  <c r="EU363" i="1"/>
  <c r="EQ233" i="1"/>
  <c r="EU233" i="1" s="1"/>
  <c r="DJ232" i="2"/>
  <c r="ET233" i="1"/>
  <c r="EP143" i="1"/>
  <c r="ET143" i="1" s="1"/>
  <c r="DJ142" i="2"/>
  <c r="DJ478" i="2"/>
  <c r="EQ479" i="1"/>
  <c r="EU479" i="1" s="1"/>
  <c r="ER479" i="1"/>
  <c r="EV479" i="1" s="1"/>
  <c r="EP479" i="1"/>
  <c r="ET479" i="1"/>
  <c r="EO479" i="1"/>
  <c r="ES479" i="1" s="1"/>
  <c r="ER363" i="1"/>
  <c r="EV363" i="1" s="1"/>
  <c r="DL180" i="2"/>
  <c r="DK180" i="2"/>
  <c r="EU181" i="1"/>
  <c r="ER181" i="1"/>
  <c r="EV181" i="1" s="1"/>
  <c r="DH120" i="2"/>
  <c r="DF120" i="4"/>
  <c r="DZ121" i="1"/>
  <c r="DO120" i="2" s="1"/>
  <c r="EB121" i="1"/>
  <c r="DJ120" i="2" s="1"/>
  <c r="ED121" i="1"/>
  <c r="DL120" i="2" s="1"/>
  <c r="EA121" i="1"/>
  <c r="EF121" i="1"/>
  <c r="DG120" i="4" s="1"/>
  <c r="EI121" i="1"/>
  <c r="DJ120" i="4" s="1"/>
  <c r="EM121" i="1"/>
  <c r="EG121" i="1"/>
  <c r="DH120" i="4" s="1"/>
  <c r="EL121" i="1"/>
  <c r="DY121" i="1"/>
  <c r="DN120" i="2" s="1"/>
  <c r="EH121" i="1"/>
  <c r="DI120" i="4" s="1"/>
  <c r="EK121" i="1"/>
  <c r="EN121" i="1"/>
  <c r="D13" i="7"/>
  <c r="D54" i="7"/>
  <c r="D33" i="7"/>
  <c r="F11" i="7"/>
  <c r="F28" i="7"/>
  <c r="E11" i="7"/>
  <c r="DY497" i="4"/>
  <c r="DY77" i="4"/>
  <c r="DJ430" i="2"/>
  <c r="DH328" i="2"/>
  <c r="DF328" i="4"/>
  <c r="EU329" i="1"/>
  <c r="ET329" i="1"/>
  <c r="EQ363" i="1"/>
  <c r="EQ396" i="1"/>
  <c r="EU396" i="1" s="1"/>
  <c r="DI395" i="2"/>
  <c r="ER396" i="1"/>
  <c r="EO396" i="1"/>
  <c r="ES396" i="1" s="1"/>
  <c r="EP396" i="1"/>
  <c r="ET396" i="1" s="1"/>
  <c r="ET59" i="1"/>
  <c r="DJ58" i="2"/>
  <c r="C24" i="7" s="1"/>
  <c r="EQ59" i="1"/>
  <c r="EU59" i="1" s="1"/>
  <c r="ER59" i="1"/>
  <c r="EV59" i="1" s="1"/>
  <c r="EP59" i="1"/>
  <c r="B57" i="7"/>
  <c r="F49" i="7"/>
  <c r="C33" i="7"/>
  <c r="E31" i="7"/>
  <c r="DY441" i="4"/>
  <c r="DY253" i="4"/>
  <c r="EC563" i="2"/>
  <c r="EC315" i="2"/>
  <c r="EC456" i="2"/>
  <c r="EC210" i="2"/>
  <c r="EC532" i="2"/>
  <c r="EC242" i="2"/>
  <c r="EC452" i="2"/>
  <c r="EC312" i="2"/>
  <c r="EC427" i="2"/>
  <c r="EC587" i="2"/>
  <c r="DG522" i="2"/>
  <c r="ED523" i="1"/>
  <c r="DL522" i="2" s="1"/>
  <c r="DE522" i="4"/>
  <c r="EJ523" i="1"/>
  <c r="DK522" i="4" s="1"/>
  <c r="DY523" i="1"/>
  <c r="DN522" i="2" s="1"/>
  <c r="EI523" i="1"/>
  <c r="DJ522" i="4" s="1"/>
  <c r="EE523" i="1"/>
  <c r="DM522" i="2" s="1"/>
  <c r="EA523" i="1"/>
  <c r="EF523" i="1"/>
  <c r="DG522" i="4" s="1"/>
  <c r="EB523" i="1"/>
  <c r="DJ522" i="2" s="1"/>
  <c r="EC523" i="1"/>
  <c r="DK522" i="2" s="1"/>
  <c r="EG523" i="1"/>
  <c r="DH522" i="4" s="1"/>
  <c r="DZ523" i="1"/>
  <c r="DO522" i="2" s="1"/>
  <c r="EH523" i="1"/>
  <c r="DI522" i="4" s="1"/>
  <c r="DW523" i="1"/>
  <c r="EN523" i="1"/>
  <c r="EM523" i="1"/>
  <c r="EK523" i="1"/>
  <c r="EL523" i="1"/>
  <c r="DX523" i="1"/>
  <c r="EJ582" i="1"/>
  <c r="DK581" i="4" s="1"/>
  <c r="DG581" i="2"/>
  <c r="DE581" i="4"/>
  <c r="EI582" i="1"/>
  <c r="DJ581" i="4" s="1"/>
  <c r="EE582" i="1"/>
  <c r="DM581" i="2" s="1"/>
  <c r="DX582" i="1"/>
  <c r="DZ582" i="1"/>
  <c r="DO581" i="2" s="1"/>
  <c r="DY582" i="1"/>
  <c r="DN581" i="2" s="1"/>
  <c r="EF582" i="1"/>
  <c r="DG581" i="4" s="1"/>
  <c r="EN582" i="1"/>
  <c r="EG582" i="1"/>
  <c r="DH581" i="4" s="1"/>
  <c r="EK582" i="1"/>
  <c r="ED582" i="1"/>
  <c r="DL581" i="2" s="1"/>
  <c r="DW582" i="1"/>
  <c r="EM582" i="1"/>
  <c r="EH582" i="1"/>
  <c r="DI581" i="4" s="1"/>
  <c r="EL582" i="1"/>
  <c r="EA582" i="1"/>
  <c r="DW583" i="1"/>
  <c r="EB582" i="1"/>
  <c r="DJ581" i="2" s="1"/>
  <c r="DL583" i="2"/>
  <c r="DJ544" i="2"/>
  <c r="ET545" i="1"/>
  <c r="DL579" i="2"/>
  <c r="EQ580" i="1"/>
  <c r="EU580" i="1" s="1"/>
  <c r="EP580" i="1"/>
  <c r="ET580" i="1" s="1"/>
  <c r="EO580" i="1"/>
  <c r="ES580" i="1" s="1"/>
  <c r="ER580" i="1"/>
  <c r="EV580" i="1"/>
  <c r="DF370" i="2"/>
  <c r="DD370" i="4"/>
  <c r="DX371" i="1"/>
  <c r="EA371" i="1" s="1"/>
  <c r="DW372" i="1"/>
  <c r="DW371" i="1"/>
  <c r="DY371" i="1"/>
  <c r="DN370" i="2" s="1"/>
  <c r="EF371" i="1"/>
  <c r="DG370" i="4" s="1"/>
  <c r="DZ371" i="1"/>
  <c r="DO370" i="2" s="1"/>
  <c r="EG371" i="1"/>
  <c r="DH370" i="4" s="1"/>
  <c r="DJ228" i="2"/>
  <c r="EP229" i="1"/>
  <c r="ET229" i="1"/>
  <c r="EQ229" i="1"/>
  <c r="EU229" i="1" s="1"/>
  <c r="ER229" i="1"/>
  <c r="EV229" i="1" s="1"/>
  <c r="EO229" i="1"/>
  <c r="ES229" i="1" s="1"/>
  <c r="EP431" i="1"/>
  <c r="ET431" i="1" s="1"/>
  <c r="EO431" i="1"/>
  <c r="EQ431" i="1"/>
  <c r="EU431" i="1" s="1"/>
  <c r="ER431" i="1"/>
  <c r="DI430" i="2"/>
  <c r="ES431" i="1"/>
  <c r="EQ329" i="1"/>
  <c r="ER329" i="1"/>
  <c r="EV329" i="1" s="1"/>
  <c r="EO329" i="1"/>
  <c r="ES329" i="1" s="1"/>
  <c r="DI328" i="2"/>
  <c r="EP329" i="1"/>
  <c r="EQ143" i="1"/>
  <c r="EU143" i="1" s="1"/>
  <c r="EP363" i="1"/>
  <c r="ET363" i="1" s="1"/>
  <c r="DI370" i="2" l="1"/>
  <c r="DH572" i="2"/>
  <c r="DF572" i="4"/>
  <c r="EB592" i="1"/>
  <c r="DJ590" i="2"/>
  <c r="DY538" i="1"/>
  <c r="DN537" i="2" s="1"/>
  <c r="EM536" i="1"/>
  <c r="EH536" i="1"/>
  <c r="DI535" i="4" s="1"/>
  <c r="EL536" i="1"/>
  <c r="EN536" i="1" s="1"/>
  <c r="EK536" i="1"/>
  <c r="DF535" i="4"/>
  <c r="EI536" i="1"/>
  <c r="DJ535" i="4" s="1"/>
  <c r="EF536" i="1"/>
  <c r="DG535" i="4" s="1"/>
  <c r="DY536" i="1"/>
  <c r="DN535" i="2" s="1"/>
  <c r="DZ536" i="1"/>
  <c r="DO535" i="2" s="1"/>
  <c r="EG536" i="1"/>
  <c r="DH535" i="4" s="1"/>
  <c r="DH535" i="2"/>
  <c r="ED536" i="1"/>
  <c r="DL535" i="2" s="1"/>
  <c r="EC536" i="1"/>
  <c r="DK535" i="2" s="1"/>
  <c r="EB536" i="1"/>
  <c r="DJ535" i="2" s="1"/>
  <c r="EA536" i="1"/>
  <c r="EE536" i="1"/>
  <c r="DM535" i="2" s="1"/>
  <c r="EP524" i="1"/>
  <c r="DI523" i="2"/>
  <c r="EQ524" i="1"/>
  <c r="ER524" i="1"/>
  <c r="EO524" i="1"/>
  <c r="DH527" i="2"/>
  <c r="DF527" i="4"/>
  <c r="D27" i="7"/>
  <c r="D7" i="7"/>
  <c r="D48" i="7"/>
  <c r="C45" i="7"/>
  <c r="EC371" i="1"/>
  <c r="DK370" i="2" s="1"/>
  <c r="B25" i="7"/>
  <c r="B46" i="7"/>
  <c r="B5" i="7"/>
  <c r="DJ119" i="2"/>
  <c r="EJ120" i="1"/>
  <c r="DK119" i="4" s="1"/>
  <c r="EE406" i="1"/>
  <c r="DM405" i="2" s="1"/>
  <c r="B54" i="7"/>
  <c r="EC121" i="1"/>
  <c r="C35" i="7"/>
  <c r="C15" i="7"/>
  <c r="C56" i="7"/>
  <c r="EA538" i="1"/>
  <c r="EF538" i="1"/>
  <c r="DG537" i="4" s="1"/>
  <c r="DL119" i="2"/>
  <c r="C27" i="7"/>
  <c r="C48" i="7"/>
  <c r="C7" i="7"/>
  <c r="EK573" i="1"/>
  <c r="EN573" i="1" s="1"/>
  <c r="EF573" i="1"/>
  <c r="DG572" i="4" s="1"/>
  <c r="ER591" i="1"/>
  <c r="EO591" i="1"/>
  <c r="ES591" i="1" s="1"/>
  <c r="EP591" i="1"/>
  <c r="ET591" i="1" s="1"/>
  <c r="EQ591" i="1"/>
  <c r="EA592" i="1"/>
  <c r="DI590" i="2"/>
  <c r="EN592" i="1"/>
  <c r="EU548" i="1"/>
  <c r="EV548" i="1"/>
  <c r="ET548" i="1"/>
  <c r="DH547" i="2"/>
  <c r="DF547" i="4"/>
  <c r="ES548" i="1"/>
  <c r="EJ406" i="1"/>
  <c r="DK405" i="4" s="1"/>
  <c r="F44" i="7"/>
  <c r="F3" i="7"/>
  <c r="B49" i="7"/>
  <c r="B8" i="7"/>
  <c r="DH585" i="2"/>
  <c r="DF585" i="4"/>
  <c r="C54" i="7"/>
  <c r="DH564" i="2"/>
  <c r="DF564" i="4"/>
  <c r="DY565" i="1"/>
  <c r="EB565" i="1" s="1"/>
  <c r="EK565" i="1"/>
  <c r="EL565" i="1"/>
  <c r="EL566" i="1" s="1"/>
  <c r="EM565" i="1"/>
  <c r="EM566" i="1" s="1"/>
  <c r="EC565" i="1"/>
  <c r="DZ565" i="1"/>
  <c r="EI565" i="1"/>
  <c r="EF565" i="1"/>
  <c r="EA565" i="1"/>
  <c r="EH565" i="1"/>
  <c r="EG565" i="1"/>
  <c r="ER528" i="1"/>
  <c r="EV528" i="1" s="1"/>
  <c r="EO528" i="1"/>
  <c r="ES528" i="1" s="1"/>
  <c r="EP528" i="1"/>
  <c r="ET528" i="1" s="1"/>
  <c r="EQ528" i="1"/>
  <c r="EU528" i="1" s="1"/>
  <c r="DI527" i="2"/>
  <c r="EQ582" i="1"/>
  <c r="ER582" i="1"/>
  <c r="EP582" i="1"/>
  <c r="DI581" i="2"/>
  <c r="EO582" i="1"/>
  <c r="EG538" i="1"/>
  <c r="DH537" i="4" s="1"/>
  <c r="EM539" i="1"/>
  <c r="EM540" i="1" s="1"/>
  <c r="EM541" i="1" s="1"/>
  <c r="EK539" i="1"/>
  <c r="EK540" i="1" s="1"/>
  <c r="EI539" i="1"/>
  <c r="DZ539" i="1"/>
  <c r="DY539" i="1"/>
  <c r="EA539" i="1" s="1"/>
  <c r="EL539" i="1"/>
  <c r="EL540" i="1" s="1"/>
  <c r="EL541" i="1" s="1"/>
  <c r="EF539" i="1"/>
  <c r="EH539" i="1"/>
  <c r="DH538" i="2"/>
  <c r="DF538" i="4"/>
  <c r="EG539" i="1"/>
  <c r="EJ539" i="1" s="1"/>
  <c r="DK538" i="4" s="1"/>
  <c r="ET535" i="1"/>
  <c r="DH534" i="2"/>
  <c r="DF534" i="4"/>
  <c r="B45" i="7"/>
  <c r="B4" i="7"/>
  <c r="B24" i="7"/>
  <c r="DZ573" i="1"/>
  <c r="DO572" i="2" s="1"/>
  <c r="EP547" i="1"/>
  <c r="ET547" i="1" s="1"/>
  <c r="EQ547" i="1"/>
  <c r="EO547" i="1"/>
  <c r="DI546" i="2"/>
  <c r="ER547" i="1"/>
  <c r="EP24" i="1"/>
  <c r="ET24" i="1" s="1"/>
  <c r="EO24" i="1"/>
  <c r="ES24" i="1" s="1"/>
  <c r="ER24" i="1"/>
  <c r="EV24" i="1" s="1"/>
  <c r="EE24" i="1"/>
  <c r="DM23" i="2" s="1"/>
  <c r="F23" i="7" s="1"/>
  <c r="EQ24" i="1"/>
  <c r="EU24" i="1" s="1"/>
  <c r="DK23" i="2"/>
  <c r="D44" i="7" s="1"/>
  <c r="ED371" i="1"/>
  <c r="DL370" i="2" s="1"/>
  <c r="EM538" i="1"/>
  <c r="EI573" i="1"/>
  <c r="DJ572" i="4" s="1"/>
  <c r="EH573" i="1"/>
  <c r="DI572" i="4" s="1"/>
  <c r="ED592" i="1"/>
  <c r="EV591" i="1"/>
  <c r="DL590" i="2"/>
  <c r="EQ563" i="1"/>
  <c r="EP563" i="1"/>
  <c r="EO563" i="1"/>
  <c r="DI562" i="2"/>
  <c r="ER563" i="1"/>
  <c r="EC593" i="1"/>
  <c r="EJ593" i="1"/>
  <c r="DK592" i="4" s="1"/>
  <c r="EP406" i="1"/>
  <c r="ET406" i="1" s="1"/>
  <c r="EO406" i="1"/>
  <c r="ES406" i="1" s="1"/>
  <c r="EQ406" i="1"/>
  <c r="EU406" i="1" s="1"/>
  <c r="ER406" i="1"/>
  <c r="EV406" i="1" s="1"/>
  <c r="DI405" i="2"/>
  <c r="B33" i="7" s="1"/>
  <c r="C4" i="7"/>
  <c r="ER564" i="1"/>
  <c r="EP564" i="1"/>
  <c r="EQ564" i="1"/>
  <c r="DI563" i="2"/>
  <c r="EO564" i="1"/>
  <c r="DF563" i="4"/>
  <c r="DH563" i="2"/>
  <c r="ES564" i="1"/>
  <c r="EV564" i="1"/>
  <c r="ET564" i="1"/>
  <c r="EU564" i="1"/>
  <c r="D34" i="7"/>
  <c r="D14" i="7"/>
  <c r="D55" i="7"/>
  <c r="EU587" i="1"/>
  <c r="DH586" i="2"/>
  <c r="DF586" i="4"/>
  <c r="ES587" i="1"/>
  <c r="ET587" i="1"/>
  <c r="EV587" i="1"/>
  <c r="EI371" i="1"/>
  <c r="DJ370" i="4" s="1"/>
  <c r="DH522" i="2"/>
  <c r="DF522" i="4"/>
  <c r="B34" i="7"/>
  <c r="B14" i="7"/>
  <c r="B55" i="7"/>
  <c r="EK371" i="1"/>
  <c r="EH371" i="1"/>
  <c r="DI370" i="4" s="1"/>
  <c r="DH524" i="2"/>
  <c r="DF524" i="4"/>
  <c r="ET525" i="1"/>
  <c r="ES525" i="1"/>
  <c r="EL371" i="1"/>
  <c r="C29" i="7"/>
  <c r="C9" i="7"/>
  <c r="C50" i="7"/>
  <c r="EM371" i="1"/>
  <c r="EN371" i="1" s="1"/>
  <c r="E48" i="7"/>
  <c r="E27" i="7"/>
  <c r="E7" i="7"/>
  <c r="EC538" i="1"/>
  <c r="DK537" i="2" s="1"/>
  <c r="DH568" i="2"/>
  <c r="DF568" i="4"/>
  <c r="ET569" i="1"/>
  <c r="EQ535" i="1"/>
  <c r="EU535" i="1" s="1"/>
  <c r="EP535" i="1"/>
  <c r="ER535" i="1"/>
  <c r="EV535" i="1" s="1"/>
  <c r="DI534" i="2"/>
  <c r="EO535" i="1"/>
  <c r="ES535" i="1" s="1"/>
  <c r="B52" i="7"/>
  <c r="B11" i="7"/>
  <c r="B31" i="7"/>
  <c r="DF370" i="4"/>
  <c r="DH370" i="2"/>
  <c r="DH581" i="2"/>
  <c r="ES582" i="1"/>
  <c r="DF581" i="4"/>
  <c r="EU582" i="1"/>
  <c r="EV582" i="1"/>
  <c r="ET582" i="1"/>
  <c r="C34" i="7"/>
  <c r="C55" i="7"/>
  <c r="C14" i="7"/>
  <c r="EJ121" i="1"/>
  <c r="DK120" i="4" s="1"/>
  <c r="EJ527" i="1"/>
  <c r="DK526" i="4" s="1"/>
  <c r="ED538" i="1"/>
  <c r="DL537" i="2" s="1"/>
  <c r="EH538" i="1"/>
  <c r="DI537" i="4" s="1"/>
  <c r="EK538" i="1"/>
  <c r="ER120" i="1"/>
  <c r="EV120" i="1" s="1"/>
  <c r="EO120" i="1"/>
  <c r="DI119" i="2"/>
  <c r="ES120" i="1"/>
  <c r="EQ120" i="1"/>
  <c r="EU120" i="1" s="1"/>
  <c r="EP120" i="1"/>
  <c r="ET120" i="1" s="1"/>
  <c r="EG573" i="1"/>
  <c r="DH572" i="4" s="1"/>
  <c r="EM573" i="1"/>
  <c r="DH571" i="2"/>
  <c r="DF571" i="4"/>
  <c r="EA593" i="1"/>
  <c r="EP586" i="1"/>
  <c r="ET586" i="1" s="1"/>
  <c r="DI585" i="2"/>
  <c r="EO586" i="1"/>
  <c r="ES586" i="1" s="1"/>
  <c r="EQ586" i="1"/>
  <c r="EU586" i="1" s="1"/>
  <c r="ER586" i="1"/>
  <c r="EV586" i="1" s="1"/>
  <c r="ES524" i="1"/>
  <c r="ET524" i="1"/>
  <c r="DH523" i="2"/>
  <c r="EU524" i="1"/>
  <c r="DF523" i="4"/>
  <c r="EV524" i="1"/>
  <c r="EU529" i="1"/>
  <c r="DH528" i="2"/>
  <c r="ET529" i="1"/>
  <c r="DF528" i="4"/>
  <c r="ES529" i="1"/>
  <c r="EV529" i="1"/>
  <c r="EB371" i="1"/>
  <c r="DJ370" i="2" s="1"/>
  <c r="EK372" i="1"/>
  <c r="EM372" i="1"/>
  <c r="EN372" i="1" s="1"/>
  <c r="EL372" i="1"/>
  <c r="DZ372" i="1"/>
  <c r="DO371" i="2" s="1"/>
  <c r="DY372" i="1"/>
  <c r="DN371" i="2" s="1"/>
  <c r="EC372" i="1"/>
  <c r="DK371" i="2" s="1"/>
  <c r="EG372" i="1"/>
  <c r="DH371" i="4" s="1"/>
  <c r="EI372" i="1"/>
  <c r="DJ371" i="4" s="1"/>
  <c r="EH372" i="1"/>
  <c r="DI371" i="4" s="1"/>
  <c r="DH371" i="2"/>
  <c r="EF372" i="1"/>
  <c r="DG371" i="4" s="1"/>
  <c r="DF371" i="4"/>
  <c r="DI524" i="2"/>
  <c r="EQ525" i="1"/>
  <c r="EU525" i="1" s="1"/>
  <c r="EP525" i="1"/>
  <c r="ER525" i="1"/>
  <c r="EV525" i="1" s="1"/>
  <c r="EO525" i="1"/>
  <c r="EB538" i="1"/>
  <c r="DJ537" i="2" s="1"/>
  <c r="DY573" i="1"/>
  <c r="DN572" i="2" s="1"/>
  <c r="EE591" i="1"/>
  <c r="DM590" i="2" s="1"/>
  <c r="DJ590" i="4"/>
  <c r="EI592" i="1"/>
  <c r="DJ591" i="4" s="1"/>
  <c r="EU547" i="1"/>
  <c r="ES547" i="1"/>
  <c r="EV547" i="1"/>
  <c r="DH546" i="2"/>
  <c r="DF546" i="4"/>
  <c r="EE527" i="1"/>
  <c r="DM526" i="2" s="1"/>
  <c r="EP527" i="1"/>
  <c r="ET527" i="1" s="1"/>
  <c r="EQ527" i="1"/>
  <c r="ER527" i="1"/>
  <c r="EV527" i="1" s="1"/>
  <c r="EO527" i="1"/>
  <c r="ES527" i="1" s="1"/>
  <c r="DI526" i="2"/>
  <c r="DH537" i="2"/>
  <c r="DF537" i="4"/>
  <c r="EQ569" i="1"/>
  <c r="EU569" i="1" s="1"/>
  <c r="DI568" i="2"/>
  <c r="ER569" i="1"/>
  <c r="EV569" i="1" s="1"/>
  <c r="EP569" i="1"/>
  <c r="EO569" i="1"/>
  <c r="ES569" i="1" s="1"/>
  <c r="DK119" i="2"/>
  <c r="E14" i="7"/>
  <c r="E34" i="7"/>
  <c r="E55" i="7"/>
  <c r="EL573" i="1"/>
  <c r="DG590" i="4"/>
  <c r="EF592" i="1"/>
  <c r="D23" i="7"/>
  <c r="ER523" i="1"/>
  <c r="EV523" i="1" s="1"/>
  <c r="EP523" i="1"/>
  <c r="ET523" i="1" s="1"/>
  <c r="EQ523" i="1"/>
  <c r="EU523" i="1" s="1"/>
  <c r="EO523" i="1"/>
  <c r="ES523" i="1" s="1"/>
  <c r="DI522" i="2"/>
  <c r="DY570" i="1"/>
  <c r="EA570" i="1"/>
  <c r="EE570" i="1" s="1"/>
  <c r="DM569" i="2" s="1"/>
  <c r="EI570" i="1"/>
  <c r="DF569" i="4"/>
  <c r="EG570" i="1"/>
  <c r="EK570" i="1"/>
  <c r="DH569" i="2"/>
  <c r="EH570" i="1"/>
  <c r="EF570" i="1"/>
  <c r="DZ570" i="1"/>
  <c r="EM570" i="1"/>
  <c r="EM571" i="1" s="1"/>
  <c r="EM572" i="1" s="1"/>
  <c r="EC570" i="1"/>
  <c r="EL570" i="1"/>
  <c r="EL571" i="1" s="1"/>
  <c r="EL572" i="1" s="1"/>
  <c r="ED570" i="1"/>
  <c r="EB570" i="1"/>
  <c r="DH573" i="2"/>
  <c r="EL574" i="1"/>
  <c r="EL575" i="1" s="1"/>
  <c r="EL576" i="1" s="1"/>
  <c r="EL577" i="1" s="1"/>
  <c r="EL578" i="1" s="1"/>
  <c r="DF573" i="4"/>
  <c r="DZ574" i="1"/>
  <c r="EM574" i="1"/>
  <c r="EM575" i="1" s="1"/>
  <c r="EM576" i="1" s="1"/>
  <c r="EM577" i="1" s="1"/>
  <c r="EM578" i="1" s="1"/>
  <c r="EI574" i="1"/>
  <c r="EK574" i="1"/>
  <c r="EK575" i="1" s="1"/>
  <c r="EG574" i="1"/>
  <c r="EH574" i="1"/>
  <c r="EF574" i="1"/>
  <c r="DY574" i="1"/>
  <c r="EN574" i="1"/>
  <c r="DH590" i="4"/>
  <c r="EG592" i="1"/>
  <c r="DH591" i="4" s="1"/>
  <c r="DF562" i="4"/>
  <c r="DH562" i="2"/>
  <c r="EU563" i="1"/>
  <c r="ET563" i="1"/>
  <c r="ES563" i="1"/>
  <c r="EV563" i="1"/>
  <c r="EV583" i="1"/>
  <c r="EU583" i="1"/>
  <c r="ES583" i="1"/>
  <c r="ET583" i="1"/>
  <c r="DH582" i="2"/>
  <c r="DF582" i="4"/>
  <c r="EO121" i="1"/>
  <c r="ES121" i="1" s="1"/>
  <c r="EP121" i="1"/>
  <c r="ET121" i="1" s="1"/>
  <c r="ER121" i="1"/>
  <c r="EV121" i="1" s="1"/>
  <c r="EQ121" i="1"/>
  <c r="DI120" i="2"/>
  <c r="EU527" i="1"/>
  <c r="ET526" i="1"/>
  <c r="EU526" i="1"/>
  <c r="DH525" i="2"/>
  <c r="DF525" i="4"/>
  <c r="EV526" i="1"/>
  <c r="ES526" i="1"/>
  <c r="EL538" i="1"/>
  <c r="ED573" i="1"/>
  <c r="DL572" i="2" s="1"/>
  <c r="DK590" i="2"/>
  <c r="EC592" i="1"/>
  <c r="EU591" i="1"/>
  <c r="DI590" i="4"/>
  <c r="EH592" i="1"/>
  <c r="DI591" i="4" s="1"/>
  <c r="EA540" i="1" l="1"/>
  <c r="DI538" i="2"/>
  <c r="EB566" i="1"/>
  <c r="DJ564" i="2"/>
  <c r="EG575" i="1"/>
  <c r="DH573" i="4"/>
  <c r="D3" i="7"/>
  <c r="EI575" i="1"/>
  <c r="DJ573" i="4"/>
  <c r="DG569" i="4"/>
  <c r="EF571" i="1"/>
  <c r="DN569" i="2"/>
  <c r="DY571" i="1"/>
  <c r="EA573" i="1"/>
  <c r="EJ372" i="1"/>
  <c r="DK371" i="4" s="1"/>
  <c r="EJ371" i="1"/>
  <c r="DK370" i="4" s="1"/>
  <c r="EJ573" i="1"/>
  <c r="DK572" i="4" s="1"/>
  <c r="EB539" i="1"/>
  <c r="ER539" i="1" s="1"/>
  <c r="EK566" i="1"/>
  <c r="EN566" i="1" s="1"/>
  <c r="EN565" i="1"/>
  <c r="D32" i="7"/>
  <c r="D12" i="7"/>
  <c r="D53" i="7"/>
  <c r="DJ591" i="2"/>
  <c r="EP371" i="1"/>
  <c r="ET371" i="1" s="1"/>
  <c r="EB372" i="1"/>
  <c r="EN538" i="1"/>
  <c r="EE371" i="1"/>
  <c r="DM370" i="2" s="1"/>
  <c r="EB573" i="1"/>
  <c r="EN539" i="1"/>
  <c r="EH540" i="1"/>
  <c r="DI538" i="4"/>
  <c r="DG564" i="4"/>
  <c r="EF566" i="1"/>
  <c r="EJ565" i="1"/>
  <c r="DK564" i="4" s="1"/>
  <c r="DY566" i="1"/>
  <c r="DN565" i="2" s="1"/>
  <c r="DN564" i="2"/>
  <c r="EQ371" i="1"/>
  <c r="EU371" i="1" s="1"/>
  <c r="DL569" i="2"/>
  <c r="ED571" i="1"/>
  <c r="DI569" i="4"/>
  <c r="EH571" i="1"/>
  <c r="DK591" i="2"/>
  <c r="EU592" i="1"/>
  <c r="DY575" i="1"/>
  <c r="DN573" i="2"/>
  <c r="DZ575" i="1"/>
  <c r="DO573" i="2"/>
  <c r="DJ569" i="2"/>
  <c r="EB571" i="1"/>
  <c r="EA372" i="1"/>
  <c r="DG538" i="4"/>
  <c r="EF540" i="1"/>
  <c r="EJ538" i="1"/>
  <c r="DK537" i="4" s="1"/>
  <c r="EI566" i="1"/>
  <c r="DJ565" i="4" s="1"/>
  <c r="DJ564" i="4"/>
  <c r="ER592" i="1"/>
  <c r="EO592" i="1"/>
  <c r="ES592" i="1" s="1"/>
  <c r="EQ592" i="1"/>
  <c r="EE592" i="1"/>
  <c r="DM591" i="2" s="1"/>
  <c r="EP592" i="1"/>
  <c r="ET592" i="1" s="1"/>
  <c r="DI591" i="2"/>
  <c r="EC573" i="1"/>
  <c r="B13" i="7"/>
  <c r="C6" i="7"/>
  <c r="C26" i="7"/>
  <c r="C47" i="7"/>
  <c r="EO371" i="1"/>
  <c r="ES371" i="1" s="1"/>
  <c r="ER593" i="1"/>
  <c r="EV593" i="1" s="1"/>
  <c r="DI592" i="2"/>
  <c r="EO593" i="1"/>
  <c r="ES593" i="1" s="1"/>
  <c r="EQ593" i="1"/>
  <c r="EP593" i="1"/>
  <c r="ET593" i="1" s="1"/>
  <c r="EE593" i="1"/>
  <c r="DM592" i="2" s="1"/>
  <c r="EC539" i="1"/>
  <c r="ED565" i="1"/>
  <c r="EQ538" i="1"/>
  <c r="EU538" i="1" s="1"/>
  <c r="DI537" i="2"/>
  <c r="EO538" i="1"/>
  <c r="ES538" i="1" s="1"/>
  <c r="ER538" i="1"/>
  <c r="EP538" i="1"/>
  <c r="ET538" i="1" s="1"/>
  <c r="DZ566" i="1"/>
  <c r="DO565" i="2" s="1"/>
  <c r="DO564" i="2"/>
  <c r="F13" i="7"/>
  <c r="F54" i="7"/>
  <c r="F33" i="7"/>
  <c r="DG573" i="4"/>
  <c r="EF575" i="1"/>
  <c r="EN570" i="1"/>
  <c r="EK571" i="1"/>
  <c r="DH538" i="4"/>
  <c r="EG540" i="1"/>
  <c r="EJ574" i="1"/>
  <c r="DK573" i="4" s="1"/>
  <c r="ED539" i="1"/>
  <c r="DZ540" i="1"/>
  <c r="DO538" i="2"/>
  <c r="EG566" i="1"/>
  <c r="DH565" i="4" s="1"/>
  <c r="DH564" i="4"/>
  <c r="EC566" i="1"/>
  <c r="DK564" i="2"/>
  <c r="EJ536" i="1"/>
  <c r="DK535" i="4" s="1"/>
  <c r="EE538" i="1"/>
  <c r="DM537" i="2" s="1"/>
  <c r="EJ570" i="1"/>
  <c r="DK569" i="4" s="1"/>
  <c r="EV538" i="1"/>
  <c r="ED372" i="1"/>
  <c r="DJ569" i="4"/>
  <c r="EI571" i="1"/>
  <c r="DG591" i="4"/>
  <c r="EJ592" i="1"/>
  <c r="DK591" i="4" s="1"/>
  <c r="D26" i="7"/>
  <c r="D6" i="7"/>
  <c r="D47" i="7"/>
  <c r="B6" i="7"/>
  <c r="B47" i="7"/>
  <c r="B26" i="7"/>
  <c r="DK592" i="2"/>
  <c r="EU593" i="1"/>
  <c r="EV592" i="1"/>
  <c r="DL591" i="2"/>
  <c r="EI540" i="1"/>
  <c r="DJ538" i="4"/>
  <c r="EH566" i="1"/>
  <c r="DI565" i="4" s="1"/>
  <c r="DI564" i="4"/>
  <c r="EQ536" i="1"/>
  <c r="EU536" i="1" s="1"/>
  <c r="EO536" i="1"/>
  <c r="ES536" i="1" s="1"/>
  <c r="DI535" i="2"/>
  <c r="ER536" i="1"/>
  <c r="EV536" i="1" s="1"/>
  <c r="EP536" i="1"/>
  <c r="ET536" i="1" s="1"/>
  <c r="EH575" i="1"/>
  <c r="DI573" i="4"/>
  <c r="DH569" i="4"/>
  <c r="EG571" i="1"/>
  <c r="DY540" i="1"/>
  <c r="DN538" i="2"/>
  <c r="DK569" i="2"/>
  <c r="EC571" i="1"/>
  <c r="EN575" i="1"/>
  <c r="EK576" i="1"/>
  <c r="ED574" i="1"/>
  <c r="DO569" i="2"/>
  <c r="DZ571" i="1"/>
  <c r="ER570" i="1"/>
  <c r="EV570" i="1" s="1"/>
  <c r="DI569" i="2"/>
  <c r="EQ570" i="1"/>
  <c r="EU570" i="1" s="1"/>
  <c r="EO570" i="1"/>
  <c r="ES570" i="1" s="1"/>
  <c r="EP570" i="1"/>
  <c r="ET570" i="1" s="1"/>
  <c r="EA571" i="1"/>
  <c r="EK541" i="1"/>
  <c r="EN541" i="1" s="1"/>
  <c r="EN540" i="1"/>
  <c r="EQ565" i="1"/>
  <c r="EU565" i="1" s="1"/>
  <c r="EO565" i="1"/>
  <c r="ES565" i="1" s="1"/>
  <c r="ER565" i="1"/>
  <c r="DI564" i="2"/>
  <c r="EA566" i="1"/>
  <c r="EP565" i="1"/>
  <c r="ET565" i="1" s="1"/>
  <c r="EE565" i="1"/>
  <c r="DM564" i="2" s="1"/>
  <c r="E47" i="7"/>
  <c r="E6" i="7"/>
  <c r="E26" i="7"/>
  <c r="DK120" i="2"/>
  <c r="EE121" i="1"/>
  <c r="DM120" i="2" s="1"/>
  <c r="EU121" i="1"/>
  <c r="ER371" i="1"/>
  <c r="EV371" i="1" s="1"/>
  <c r="DK572" i="2" l="1"/>
  <c r="EC574" i="1"/>
  <c r="EJ566" i="1"/>
  <c r="DK565" i="4" s="1"/>
  <c r="DG565" i="4"/>
  <c r="DJ371" i="2"/>
  <c r="B59" i="7"/>
  <c r="DJ565" i="2"/>
  <c r="EQ539" i="1"/>
  <c r="DK570" i="2"/>
  <c r="EC572" i="1"/>
  <c r="DI574" i="4"/>
  <c r="EH576" i="1"/>
  <c r="EN571" i="1"/>
  <c r="EK572" i="1"/>
  <c r="EN572" i="1" s="1"/>
  <c r="DJ574" i="4"/>
  <c r="EI576" i="1"/>
  <c r="DI539" i="2"/>
  <c r="EA541" i="1"/>
  <c r="D59" i="7"/>
  <c r="DO570" i="2"/>
  <c r="DZ572" i="1"/>
  <c r="DO571" i="2" s="1"/>
  <c r="DJ539" i="4"/>
  <c r="EI541" i="1"/>
  <c r="DJ540" i="4" s="1"/>
  <c r="DL371" i="2"/>
  <c r="DK565" i="2"/>
  <c r="EG541" i="1"/>
  <c r="DH540" i="4" s="1"/>
  <c r="DH539" i="4"/>
  <c r="DY541" i="1"/>
  <c r="DN540" i="2" s="1"/>
  <c r="DN539" i="2"/>
  <c r="F26" i="7"/>
  <c r="F6" i="7"/>
  <c r="F47" i="7"/>
  <c r="DI565" i="2"/>
  <c r="ER571" i="1"/>
  <c r="EV571" i="1" s="1"/>
  <c r="EP571" i="1"/>
  <c r="EQ571" i="1"/>
  <c r="EU571" i="1" s="1"/>
  <c r="DI570" i="2"/>
  <c r="EO571" i="1"/>
  <c r="EE571" i="1"/>
  <c r="DM570" i="2" s="1"/>
  <c r="ES571" i="1"/>
  <c r="EA572" i="1"/>
  <c r="ED575" i="1"/>
  <c r="DL573" i="2"/>
  <c r="DH570" i="4"/>
  <c r="EG572" i="1"/>
  <c r="DH571" i="4" s="1"/>
  <c r="DO574" i="2"/>
  <c r="DZ576" i="1"/>
  <c r="DL570" i="2"/>
  <c r="ED572" i="1"/>
  <c r="EP539" i="1"/>
  <c r="ET539" i="1" s="1"/>
  <c r="EK577" i="1"/>
  <c r="EN576" i="1"/>
  <c r="DO539" i="2"/>
  <c r="DZ541" i="1"/>
  <c r="DO540" i="2" s="1"/>
  <c r="EJ575" i="1"/>
  <c r="DK574" i="4" s="1"/>
  <c r="DG574" i="4"/>
  <c r="EF576" i="1"/>
  <c r="DG539" i="4"/>
  <c r="EJ540" i="1"/>
  <c r="DK539" i="4" s="1"/>
  <c r="EF541" i="1"/>
  <c r="EH541" i="1"/>
  <c r="DI540" i="4" s="1"/>
  <c r="DI539" i="4"/>
  <c r="EQ573" i="1"/>
  <c r="EU573" i="1" s="1"/>
  <c r="ER573" i="1"/>
  <c r="EV573" i="1" s="1"/>
  <c r="EP573" i="1"/>
  <c r="DI572" i="2"/>
  <c r="EO573" i="1"/>
  <c r="ES573" i="1" s="1"/>
  <c r="EE573" i="1"/>
  <c r="DM572" i="2" s="1"/>
  <c r="F59" i="7" s="1"/>
  <c r="EA574" i="1"/>
  <c r="ED540" i="1"/>
  <c r="DL538" i="2"/>
  <c r="EV539" i="1"/>
  <c r="ED566" i="1"/>
  <c r="EO566" i="1" s="1"/>
  <c r="ES566" i="1" s="1"/>
  <c r="DL564" i="2"/>
  <c r="EV565" i="1"/>
  <c r="DN574" i="2"/>
  <c r="DY576" i="1"/>
  <c r="EB540" i="1"/>
  <c r="EP540" i="1" s="1"/>
  <c r="DJ538" i="2"/>
  <c r="DN570" i="2"/>
  <c r="DY572" i="1"/>
  <c r="DN571" i="2" s="1"/>
  <c r="DH574" i="4"/>
  <c r="EG576" i="1"/>
  <c r="EO539" i="1"/>
  <c r="ES539" i="1" s="1"/>
  <c r="DJ570" i="4"/>
  <c r="EI572" i="1"/>
  <c r="DJ571" i="4" s="1"/>
  <c r="DK538" i="2"/>
  <c r="EC540" i="1"/>
  <c r="EU539" i="1"/>
  <c r="DJ572" i="2"/>
  <c r="EB574" i="1"/>
  <c r="ET573" i="1"/>
  <c r="B58" i="7"/>
  <c r="EE539" i="1"/>
  <c r="DM538" i="2" s="1"/>
  <c r="EP372" i="1"/>
  <c r="ET372" i="1" s="1"/>
  <c r="ER372" i="1"/>
  <c r="EV372" i="1" s="1"/>
  <c r="EO372" i="1"/>
  <c r="DI371" i="2"/>
  <c r="EQ372" i="1"/>
  <c r="EU372" i="1" s="1"/>
  <c r="ES372" i="1"/>
  <c r="EE372" i="1"/>
  <c r="DM371" i="2" s="1"/>
  <c r="F32" i="7" s="1"/>
  <c r="F12" i="7"/>
  <c r="F53" i="7"/>
  <c r="DG570" i="4"/>
  <c r="EF572" i="1"/>
  <c r="EJ571" i="1"/>
  <c r="DK570" i="4" s="1"/>
  <c r="DJ570" i="2"/>
  <c r="ET571" i="1"/>
  <c r="EB572" i="1"/>
  <c r="DI570" i="4"/>
  <c r="EH572" i="1"/>
  <c r="DI571" i="4" s="1"/>
  <c r="C59" i="7"/>
  <c r="E53" i="7" l="1"/>
  <c r="E32" i="7"/>
  <c r="E12" i="7"/>
  <c r="B12" i="7"/>
  <c r="B32" i="7"/>
  <c r="B53" i="7"/>
  <c r="B60" i="7" s="1"/>
  <c r="DJ573" i="2"/>
  <c r="EB575" i="1"/>
  <c r="ET574" i="1"/>
  <c r="DY577" i="1"/>
  <c r="DN575" i="2"/>
  <c r="EO540" i="1"/>
  <c r="ES540" i="1" s="1"/>
  <c r="DL539" i="2"/>
  <c r="ED541" i="1"/>
  <c r="ER566" i="1"/>
  <c r="EV566" i="1" s="1"/>
  <c r="DH575" i="4"/>
  <c r="EG577" i="1"/>
  <c r="EP574" i="1"/>
  <c r="EO574" i="1"/>
  <c r="EQ574" i="1"/>
  <c r="ER574" i="1"/>
  <c r="EV574" i="1" s="1"/>
  <c r="DI573" i="2"/>
  <c r="EA575" i="1"/>
  <c r="EE574" i="1"/>
  <c r="DM573" i="2" s="1"/>
  <c r="ES574" i="1"/>
  <c r="DL571" i="2"/>
  <c r="EE540" i="1"/>
  <c r="DM539" i="2" s="1"/>
  <c r="DK573" i="2"/>
  <c r="EC575" i="1"/>
  <c r="EU574" i="1"/>
  <c r="EU540" i="1"/>
  <c r="DK539" i="2"/>
  <c r="EC541" i="1"/>
  <c r="DL565" i="2"/>
  <c r="EE566" i="1"/>
  <c r="DM565" i="2" s="1"/>
  <c r="EJ541" i="1"/>
  <c r="DK540" i="4" s="1"/>
  <c r="DG540" i="4"/>
  <c r="DL574" i="2"/>
  <c r="ED576" i="1"/>
  <c r="ER540" i="1"/>
  <c r="EV540" i="1" s="1"/>
  <c r="C58" i="7"/>
  <c r="E58" i="7"/>
  <c r="DG571" i="4"/>
  <c r="EJ572" i="1"/>
  <c r="DK571" i="4" s="1"/>
  <c r="DJ539" i="2"/>
  <c r="ET540" i="1"/>
  <c r="EB541" i="1"/>
  <c r="EO541" i="1" s="1"/>
  <c r="ES541" i="1" s="1"/>
  <c r="DJ571" i="2"/>
  <c r="E59" i="7"/>
  <c r="EN577" i="1"/>
  <c r="EK578" i="1"/>
  <c r="EN578" i="1" s="1"/>
  <c r="DZ577" i="1"/>
  <c r="DO575" i="2"/>
  <c r="EP572" i="1"/>
  <c r="ET572" i="1" s="1"/>
  <c r="ER572" i="1"/>
  <c r="EV572" i="1" s="1"/>
  <c r="EO572" i="1"/>
  <c r="EQ572" i="1"/>
  <c r="DI571" i="2"/>
  <c r="EE572" i="1"/>
  <c r="DM571" i="2" s="1"/>
  <c r="ES572" i="1"/>
  <c r="EP566" i="1"/>
  <c r="ET566" i="1" s="1"/>
  <c r="DI540" i="2"/>
  <c r="B37" i="7" s="1"/>
  <c r="ER541" i="1"/>
  <c r="EP541" i="1"/>
  <c r="EE541" i="1"/>
  <c r="DM540" i="2" s="1"/>
  <c r="EQ541" i="1"/>
  <c r="DI575" i="4"/>
  <c r="EH577" i="1"/>
  <c r="D58" i="7"/>
  <c r="D60" i="7" s="1"/>
  <c r="EF577" i="1"/>
  <c r="DG575" i="4"/>
  <c r="EJ576" i="1"/>
  <c r="DK575" i="4" s="1"/>
  <c r="EQ566" i="1"/>
  <c r="EU566" i="1" s="1"/>
  <c r="EQ540" i="1"/>
  <c r="DK571" i="2"/>
  <c r="EU572" i="1"/>
  <c r="C32" i="7"/>
  <c r="C12" i="7"/>
  <c r="C53" i="7"/>
  <c r="EI577" i="1"/>
  <c r="DJ575" i="4"/>
  <c r="D37" i="7" l="1"/>
  <c r="C37" i="7"/>
  <c r="DH576" i="4"/>
  <c r="EG578" i="1"/>
  <c r="DH577" i="4" s="1"/>
  <c r="DJ576" i="4"/>
  <c r="EI578" i="1"/>
  <c r="DJ577" i="4" s="1"/>
  <c r="DG576" i="4"/>
  <c r="EF578" i="1"/>
  <c r="EJ577" i="1"/>
  <c r="DK576" i="4" s="1"/>
  <c r="DL540" i="2"/>
  <c r="EV541" i="1"/>
  <c r="DI576" i="4"/>
  <c r="EH578" i="1"/>
  <c r="DI577" i="4" s="1"/>
  <c r="DL575" i="2"/>
  <c r="ED577" i="1"/>
  <c r="EU541" i="1"/>
  <c r="DK540" i="2"/>
  <c r="D17" i="7" s="1"/>
  <c r="DY578" i="1"/>
  <c r="DN577" i="2" s="1"/>
  <c r="DN576" i="2"/>
  <c r="C60" i="7"/>
  <c r="DZ578" i="1"/>
  <c r="DO577" i="2" s="1"/>
  <c r="DO576" i="2"/>
  <c r="DJ540" i="2"/>
  <c r="C17" i="7" s="1"/>
  <c r="ET541" i="1"/>
  <c r="EO575" i="1"/>
  <c r="ES575" i="1" s="1"/>
  <c r="EP575" i="1"/>
  <c r="DI574" i="2"/>
  <c r="EQ575" i="1"/>
  <c r="EU575" i="1" s="1"/>
  <c r="EE575" i="1"/>
  <c r="DM574" i="2" s="1"/>
  <c r="ER575" i="1"/>
  <c r="EV575" i="1" s="1"/>
  <c r="EA576" i="1"/>
  <c r="E60" i="7"/>
  <c r="DK574" i="2"/>
  <c r="EC576" i="1"/>
  <c r="ET575" i="1"/>
  <c r="DJ574" i="2"/>
  <c r="EB576" i="1"/>
  <c r="ER576" i="1" l="1"/>
  <c r="EV576" i="1" s="1"/>
  <c r="EO576" i="1"/>
  <c r="EA577" i="1"/>
  <c r="EQ576" i="1"/>
  <c r="DI575" i="2"/>
  <c r="EP576" i="1"/>
  <c r="ES576" i="1"/>
  <c r="EE576" i="1"/>
  <c r="DM575" i="2" s="1"/>
  <c r="EC577" i="1"/>
  <c r="DK575" i="2"/>
  <c r="EU576" i="1"/>
  <c r="ED578" i="1"/>
  <c r="DL576" i="2"/>
  <c r="DJ575" i="2"/>
  <c r="EB577" i="1"/>
  <c r="ET576" i="1"/>
  <c r="DG577" i="4"/>
  <c r="EJ578" i="1"/>
  <c r="DK577" i="4" s="1"/>
  <c r="E37" i="7"/>
  <c r="E17" i="7"/>
  <c r="DL577" i="2" l="1"/>
  <c r="ER577" i="1"/>
  <c r="EV577" i="1" s="1"/>
  <c r="EP577" i="1"/>
  <c r="DI576" i="2"/>
  <c r="EQ577" i="1"/>
  <c r="EE577" i="1"/>
  <c r="DM576" i="2" s="1"/>
  <c r="EA578" i="1"/>
  <c r="EO577" i="1"/>
  <c r="ES577" i="1"/>
  <c r="EB578" i="1"/>
  <c r="ET577" i="1"/>
  <c r="DJ576" i="2"/>
  <c r="EC578" i="1"/>
  <c r="EU577" i="1"/>
  <c r="DK576" i="2"/>
  <c r="E38" i="7"/>
  <c r="E39" i="7" s="1"/>
  <c r="E18" i="7"/>
  <c r="E19" i="7" s="1"/>
  <c r="DK577" i="2" l="1"/>
  <c r="C18" i="7"/>
  <c r="C19" i="7" s="1"/>
  <c r="DJ577" i="2"/>
  <c r="C38" i="7" s="1"/>
  <c r="C39" i="7" s="1"/>
  <c r="EP578" i="1"/>
  <c r="ET578" i="1" s="1"/>
  <c r="EX5" i="1" s="1"/>
  <c r="EO578" i="1"/>
  <c r="ES578" i="1" s="1"/>
  <c r="EX4" i="1" s="1"/>
  <c r="EX8" i="1" s="1"/>
  <c r="DI577" i="2"/>
  <c r="EE578" i="1"/>
  <c r="DM577" i="2" s="1"/>
  <c r="EQ578" i="1"/>
  <c r="EU578" i="1" s="1"/>
  <c r="EX6" i="1" s="1"/>
  <c r="ER578" i="1"/>
  <c r="EV578" i="1" s="1"/>
  <c r="EX7" i="1" s="1"/>
  <c r="B17" i="7" l="1"/>
  <c r="B18" i="7"/>
  <c r="B19" i="7" s="1"/>
  <c r="B38" i="7"/>
  <c r="B39" i="7" s="1"/>
  <c r="F58" i="7"/>
  <c r="F60" i="7" s="1"/>
  <c r="F17" i="7"/>
  <c r="F19" i="7" s="1"/>
  <c r="F37" i="7"/>
  <c r="F39" i="7" s="1"/>
  <c r="F38" i="7"/>
  <c r="F18" i="7"/>
  <c r="D18" i="7"/>
  <c r="D19" i="7" s="1"/>
  <c r="D38" i="7"/>
  <c r="D39" i="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Windows User</author>
  </authors>
  <commentList>
    <comment ref="ES1" authorId="0" shapeId="0" xr:uid="{00000000-0006-0000-0100-000001000000}">
      <text>
        <r>
          <rPr>
            <b/>
            <sz val="9"/>
            <color indexed="81"/>
            <rFont val="Tahoma"/>
            <family val="2"/>
          </rPr>
          <t>Windows User:</t>
        </r>
        <r>
          <rPr>
            <sz val="9"/>
            <color indexed="81"/>
            <rFont val="Tahoma"/>
            <family val="2"/>
          </rPr>
          <t xml:space="preserve">
Based on the four components hierarchical classification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Windows User</author>
    <author>Federico</author>
  </authors>
  <commentList>
    <comment ref="C1" authorId="0" shapeId="0" xr:uid="{00000000-0006-0000-0200-000001000000}">
      <text>
        <r>
          <rPr>
            <b/>
            <sz val="9"/>
            <color indexed="81"/>
            <rFont val="Tahoma"/>
            <family val="2"/>
          </rPr>
          <t>Windows User:</t>
        </r>
        <r>
          <rPr>
            <sz val="9"/>
            <color indexed="81"/>
            <rFont val="Tahoma"/>
            <family val="2"/>
          </rPr>
          <t xml:space="preserve">
It is a transformation of GDP. For euro area countries GDP was converted in local currency before 2002. For all the countries GDP was rescaled in billions.</t>
        </r>
      </text>
    </comment>
    <comment ref="D1" authorId="0" shapeId="0" xr:uid="{00000000-0006-0000-0200-000002000000}">
      <text>
        <r>
          <rPr>
            <b/>
            <sz val="9"/>
            <color indexed="81"/>
            <rFont val="Tahoma"/>
            <family val="2"/>
          </rPr>
          <t>Windows User:</t>
        </r>
        <r>
          <rPr>
            <sz val="9"/>
            <color indexed="81"/>
            <rFont val="Tahoma"/>
            <family val="2"/>
          </rPr>
          <t xml:space="preserve">
Consumer confidence indicator SADJ. Source: Datastream. Code: *OCS005Q</t>
        </r>
      </text>
    </comment>
    <comment ref="E1" authorId="0" shapeId="0" xr:uid="{00000000-0006-0000-0200-000003000000}">
      <text>
        <r>
          <rPr>
            <b/>
            <sz val="9"/>
            <color indexed="81"/>
            <rFont val="Tahoma"/>
            <family val="2"/>
          </rPr>
          <t>Windows User:</t>
        </r>
        <r>
          <rPr>
            <sz val="9"/>
            <color indexed="81"/>
            <rFont val="Tahoma"/>
            <family val="2"/>
          </rPr>
          <t xml:space="preserve">
Manufacturing industry confidence SADJ. Source: Datastream. Code: *OBS085Q</t>
        </r>
      </text>
    </comment>
    <comment ref="F1" authorId="0" shapeId="0" xr:uid="{00000000-0006-0000-0200-000004000000}">
      <text>
        <r>
          <rPr>
            <b/>
            <sz val="9"/>
            <color indexed="81"/>
            <rFont val="Tahoma"/>
            <family val="2"/>
          </rPr>
          <t>Windows User:</t>
        </r>
        <r>
          <rPr>
            <sz val="9"/>
            <color indexed="81"/>
            <rFont val="Tahoma"/>
            <family val="2"/>
          </rPr>
          <t xml:space="preserve">
Genera government gross financial liabilities. Source: OECD Economic Outlook n. 97</t>
        </r>
      </text>
    </comment>
    <comment ref="G1" authorId="0" shapeId="0" xr:uid="{00000000-0006-0000-0200-000005000000}">
      <text>
        <r>
          <rPr>
            <b/>
            <sz val="9"/>
            <color indexed="81"/>
            <rFont val="Tahoma"/>
            <family val="2"/>
          </rPr>
          <t>Windows User:</t>
        </r>
        <r>
          <rPr>
            <sz val="9"/>
            <color indexed="81"/>
            <rFont val="Tahoma"/>
            <family val="2"/>
          </rPr>
          <t xml:space="preserve">
Potential output of total economy, value. Source: OECD Economic Outlook n. 97</t>
        </r>
      </text>
    </comment>
    <comment ref="H1" authorId="0" shapeId="0" xr:uid="{00000000-0006-0000-0200-000006000000}">
      <text>
        <r>
          <rPr>
            <b/>
            <sz val="9"/>
            <color indexed="81"/>
            <rFont val="Tahoma"/>
            <family val="2"/>
          </rPr>
          <t>Windows User:</t>
        </r>
        <r>
          <rPr>
            <sz val="9"/>
            <color indexed="81"/>
            <rFont val="Tahoma"/>
            <family val="2"/>
          </rPr>
          <t xml:space="preserve">
Gross domestic product, value, market prices. Source for all except IRL: OECD Economic Outlook n. 94. Source for IRL: IMF WEO April 2015.</t>
        </r>
      </text>
    </comment>
    <comment ref="I1" authorId="0" shapeId="0" xr:uid="{00000000-0006-0000-0200-000007000000}">
      <text>
        <r>
          <rPr>
            <b/>
            <sz val="9"/>
            <color indexed="81"/>
            <rFont val="Tahoma"/>
            <family val="2"/>
          </rPr>
          <t>Windows User:</t>
        </r>
        <r>
          <rPr>
            <sz val="9"/>
            <color indexed="81"/>
            <rFont val="Tahoma"/>
            <family val="2"/>
          </rPr>
          <t xml:space="preserve">
Gross domestic product, volume, market prices. Source for all except IRL: OECD Economic Outlook n. 97. Source for IRL: IMF WEO April 2015</t>
        </r>
      </text>
    </comment>
    <comment ref="J1" authorId="0" shapeId="0" xr:uid="{00000000-0006-0000-0200-000008000000}">
      <text>
        <r>
          <rPr>
            <b/>
            <sz val="9"/>
            <color indexed="81"/>
            <rFont val="Tahoma"/>
            <family val="2"/>
          </rPr>
          <t>Windows User:</t>
        </r>
        <r>
          <rPr>
            <sz val="9"/>
            <color indexed="81"/>
            <rFont val="Tahoma"/>
            <family val="2"/>
          </rPr>
          <t xml:space="preserve">
Short-term interest rate. Source: OECD Economic Outlook n. 97</t>
        </r>
      </text>
    </comment>
    <comment ref="K1" authorId="0" shapeId="0" xr:uid="{00000000-0006-0000-0200-000009000000}">
      <text>
        <r>
          <rPr>
            <b/>
            <sz val="9"/>
            <color indexed="81"/>
            <rFont val="Tahoma"/>
            <family val="2"/>
          </rPr>
          <t>Windows User:</t>
        </r>
        <r>
          <rPr>
            <sz val="9"/>
            <color indexed="81"/>
            <rFont val="Tahoma"/>
            <family val="2"/>
          </rPr>
          <t xml:space="preserve">
Long-term interest rate on government bonds. Source: OECD Economic Outlook n. 97</t>
        </r>
      </text>
    </comment>
    <comment ref="L1" authorId="0" shapeId="0" xr:uid="{00000000-0006-0000-0200-00000A000000}">
      <text>
        <r>
          <rPr>
            <b/>
            <sz val="9"/>
            <color indexed="81"/>
            <rFont val="Tahoma"/>
            <family val="2"/>
          </rPr>
          <t>Windows User:</t>
        </r>
        <r>
          <rPr>
            <sz val="9"/>
            <color indexed="81"/>
            <rFont val="Tahoma"/>
            <family val="2"/>
          </rPr>
          <t xml:space="preserve">
Old</t>
        </r>
      </text>
    </comment>
    <comment ref="M1" authorId="0" shapeId="0" xr:uid="{00000000-0006-0000-0200-00000B000000}">
      <text>
        <r>
          <rPr>
            <b/>
            <sz val="9"/>
            <color indexed="81"/>
            <rFont val="Tahoma"/>
            <family val="2"/>
          </rPr>
          <t>Windows User:</t>
        </r>
        <r>
          <rPr>
            <sz val="9"/>
            <color indexed="81"/>
            <rFont val="Tahoma"/>
            <family val="2"/>
          </rPr>
          <t xml:space="preserve">
old</t>
        </r>
      </text>
    </comment>
    <comment ref="N1" authorId="0" shapeId="0" xr:uid="{00000000-0006-0000-0200-00000C000000}">
      <text>
        <r>
          <rPr>
            <b/>
            <sz val="9"/>
            <color indexed="81"/>
            <rFont val="Tahoma"/>
            <family val="2"/>
          </rPr>
          <t>Windows User:</t>
        </r>
        <r>
          <rPr>
            <sz val="9"/>
            <color indexed="81"/>
            <rFont val="Tahoma"/>
            <family val="2"/>
          </rPr>
          <t xml:space="preserve">
Population. Unit: Persons, thousands. Source: OECD Historical population data and projections (1950-2050)</t>
        </r>
      </text>
    </comment>
    <comment ref="O1" authorId="0" shapeId="0" xr:uid="{00000000-0006-0000-0200-00000D000000}">
      <text>
        <r>
          <rPr>
            <b/>
            <sz val="9"/>
            <color indexed="81"/>
            <rFont val="Tahoma"/>
            <family val="2"/>
          </rPr>
          <t>Windows User:</t>
        </r>
        <r>
          <rPr>
            <sz val="9"/>
            <color indexed="81"/>
            <rFont val="Tahoma"/>
            <family val="2"/>
          </rPr>
          <t xml:space="preserve">
Trade balances for goods and services
Source: OECD Economic Outlook n.94</t>
        </r>
      </text>
    </comment>
    <comment ref="P1" authorId="0" shapeId="0" xr:uid="{00000000-0006-0000-0200-00000E000000}">
      <text>
        <r>
          <rPr>
            <b/>
            <sz val="9"/>
            <color indexed="81"/>
            <rFont val="Tahoma"/>
            <family val="2"/>
          </rPr>
          <t>Windows User:</t>
        </r>
        <r>
          <rPr>
            <sz val="9"/>
            <color indexed="81"/>
            <rFont val="Tahoma"/>
            <family val="2"/>
          </rPr>
          <t xml:space="preserve">
Net Exports (GDPV-FDDV)</t>
        </r>
      </text>
    </comment>
    <comment ref="Q1" authorId="0" shapeId="0" xr:uid="{00000000-0006-0000-0200-00000F000000}">
      <text>
        <r>
          <rPr>
            <b/>
            <sz val="9"/>
            <color indexed="81"/>
            <rFont val="Tahoma"/>
            <family val="2"/>
          </rPr>
          <t>Windows User:</t>
        </r>
        <r>
          <rPr>
            <sz val="9"/>
            <color indexed="81"/>
            <rFont val="Tahoma"/>
            <family val="2"/>
          </rPr>
          <t xml:space="preserve">
Gross fixed capital formation, total volume. Source: OECD Economic Outlook n. 97</t>
        </r>
      </text>
    </comment>
    <comment ref="R1" authorId="0" shapeId="0" xr:uid="{00000000-0006-0000-0200-000010000000}">
      <text>
        <r>
          <rPr>
            <b/>
            <sz val="9"/>
            <color indexed="81"/>
            <rFont val="Tahoma"/>
            <family val="2"/>
          </rPr>
          <t>Windows User:</t>
        </r>
        <r>
          <rPr>
            <sz val="9"/>
            <color indexed="81"/>
            <rFont val="Tahoma"/>
            <family val="2"/>
          </rPr>
          <t xml:space="preserve">
Final domestic expenditure, volume. Source: OECD Economic Outlook n. 97</t>
        </r>
      </text>
    </comment>
    <comment ref="S1" authorId="0" shapeId="0" xr:uid="{00000000-0006-0000-0200-000011000000}">
      <text>
        <r>
          <rPr>
            <b/>
            <sz val="9"/>
            <color indexed="81"/>
            <rFont val="Tahoma"/>
            <family val="2"/>
          </rPr>
          <t>Windows User:</t>
        </r>
        <r>
          <rPr>
            <sz val="9"/>
            <color indexed="81"/>
            <rFont val="Tahoma"/>
            <family val="2"/>
          </rPr>
          <t xml:space="preserve">
Private Investments (Total - Government) from OECD Economic Outlook n. 97, except AUT, PRT, ITA, IRL, ESP (from ECOFIN AMECO, Private Investments scaled with Total Investment Deflator from same database)
Guarda file Investments_Solutions in newdata</t>
        </r>
      </text>
    </comment>
    <comment ref="T1" authorId="0" shapeId="0" xr:uid="{00000000-0006-0000-0200-000012000000}">
      <text>
        <r>
          <rPr>
            <b/>
            <sz val="9"/>
            <color indexed="81"/>
            <rFont val="Tahoma"/>
            <family val="2"/>
          </rPr>
          <t>Windows User:</t>
        </r>
        <r>
          <rPr>
            <sz val="9"/>
            <color indexed="81"/>
            <rFont val="Tahoma"/>
            <family val="2"/>
          </rPr>
          <t xml:space="preserve">
Private final consumption expenditure, volume. Source: OECD Economic Outlook n. 97</t>
        </r>
      </text>
    </comment>
    <comment ref="U1" authorId="0" shapeId="0" xr:uid="{00000000-0006-0000-0200-000013000000}">
      <text>
        <r>
          <rPr>
            <b/>
            <sz val="9"/>
            <color indexed="81"/>
            <rFont val="Tahoma"/>
            <family val="2"/>
          </rPr>
          <t>Windows User:</t>
        </r>
        <r>
          <rPr>
            <sz val="9"/>
            <color indexed="81"/>
            <rFont val="Tahoma"/>
            <family val="2"/>
          </rPr>
          <t xml:space="preserve">
Unemploymwent rate. Source: OECD Economic Outlook n. 97</t>
        </r>
      </text>
    </comment>
    <comment ref="V1" authorId="0" shapeId="0" xr:uid="{00000000-0006-0000-0200-000014000000}">
      <text>
        <r>
          <rPr>
            <b/>
            <sz val="9"/>
            <color indexed="81"/>
            <rFont val="Tahoma"/>
            <family val="2"/>
          </rPr>
          <t>Windows User:</t>
        </r>
        <r>
          <rPr>
            <sz val="9"/>
            <color indexed="81"/>
            <rFont val="Tahoma"/>
            <family val="2"/>
          </rPr>
          <t xml:space="preserve">
DS Market - TOT RETURN index. Source: Datastream. Code: TOTMKXX(RI). </t>
        </r>
      </text>
    </comment>
    <comment ref="W1" authorId="0" shapeId="0" xr:uid="{00000000-0006-0000-0200-000015000000}">
      <text>
        <r>
          <rPr>
            <b/>
            <sz val="9"/>
            <color indexed="81"/>
            <rFont val="Tahoma"/>
            <family val="2"/>
          </rPr>
          <t>Windows User:</t>
        </r>
        <r>
          <rPr>
            <sz val="9"/>
            <color indexed="81"/>
            <rFont val="Tahoma"/>
            <family val="2"/>
          </rPr>
          <t xml:space="preserve">
Nominal effective exchange rate, chain-linked, overall weights. Source: OECD Economic Outlook n. 97</t>
        </r>
      </text>
    </comment>
    <comment ref="X1" authorId="0" shapeId="0" xr:uid="{00000000-0006-0000-0200-000016000000}">
      <text>
        <r>
          <rPr>
            <b/>
            <sz val="9"/>
            <color indexed="81"/>
            <rFont val="Tahoma"/>
            <family val="2"/>
          </rPr>
          <t>Windows User:</t>
        </r>
        <r>
          <rPr>
            <sz val="9"/>
            <color indexed="81"/>
            <rFont val="Tahoma"/>
            <family val="2"/>
          </rPr>
          <t xml:space="preserve">
Household final consumption expenditure, constant prices (USD-2005 prices). Datastream code: *WDP2B9C. Source: World Bank. Downloaded 12/05/2016. Note: includes expenditures of non-profit institutions serving households.</t>
        </r>
      </text>
    </comment>
    <comment ref="Y1" authorId="0" shapeId="0" xr:uid="{00000000-0006-0000-0200-000017000000}">
      <text>
        <r>
          <rPr>
            <b/>
            <sz val="9"/>
            <color indexed="81"/>
            <rFont val="Tahoma"/>
            <family val="2"/>
          </rPr>
          <t>Windows User:</t>
        </r>
        <r>
          <rPr>
            <sz val="9"/>
            <color indexed="81"/>
            <rFont val="Tahoma"/>
            <family val="2"/>
          </rPr>
          <t xml:space="preserve">
Household Consumption Expenditure, incl. NPISHs, Nominal, IMF International Financial Statistics database</t>
        </r>
      </text>
    </comment>
    <comment ref="Z1" authorId="0" shapeId="0" xr:uid="{00000000-0006-0000-0200-000018000000}">
      <text>
        <r>
          <rPr>
            <b/>
            <sz val="9"/>
            <color indexed="81"/>
            <rFont val="Tahoma"/>
            <family val="2"/>
          </rPr>
          <t>Windows User:</t>
        </r>
        <r>
          <rPr>
            <sz val="9"/>
            <color indexed="81"/>
            <rFont val="Tahoma"/>
            <family val="2"/>
          </rPr>
          <t xml:space="preserve">
Current receipts, general government value, OECD EO 98. Note: for AUS 1978-1988 and IRL before 1990 data come from EO 88.</t>
        </r>
      </text>
    </comment>
    <comment ref="AA1" authorId="0" shapeId="0" xr:uid="{00000000-0006-0000-0200-000019000000}">
      <text>
        <r>
          <rPr>
            <b/>
            <sz val="9"/>
            <color indexed="81"/>
            <rFont val="Tahoma"/>
            <family val="2"/>
          </rPr>
          <t>Windows User:</t>
        </r>
        <r>
          <rPr>
            <sz val="9"/>
            <color indexed="81"/>
            <rFont val="Tahoma"/>
            <family val="2"/>
          </rPr>
          <t xml:space="preserve">
Other current outlays, general government, value (TSUB (subsidies, value) +TOCP (other current payments general government, value)), OECD EO 98. Note: for AUS 1978-1988 and IRL before 1990 data come from EO 88.</t>
        </r>
      </text>
    </comment>
    <comment ref="AB1" authorId="0" shapeId="0" xr:uid="{00000000-0006-0000-0200-00001A000000}">
      <text>
        <r>
          <rPr>
            <b/>
            <sz val="9"/>
            <color indexed="81"/>
            <rFont val="Tahoma"/>
            <family val="2"/>
          </rPr>
          <t>Windows User:</t>
        </r>
        <r>
          <rPr>
            <sz val="9"/>
            <color indexed="81"/>
            <rFont val="Tahoma"/>
            <family val="2"/>
          </rPr>
          <t xml:space="preserve">
Social security benefits paid by general government, value, OECD EO 98. Note: for AUS 1978-1988 and IRL before 1990 data come from EO 88.</t>
        </r>
      </text>
    </comment>
    <comment ref="AC1" authorId="0" shapeId="0" xr:uid="{00000000-0006-0000-0200-00001B000000}">
      <text>
        <r>
          <rPr>
            <b/>
            <sz val="9"/>
            <color indexed="81"/>
            <rFont val="Tahoma"/>
            <family val="2"/>
          </rPr>
          <t>Windows User:</t>
        </r>
        <r>
          <rPr>
            <sz val="9"/>
            <color indexed="81"/>
            <rFont val="Tahoma"/>
            <family val="2"/>
          </rPr>
          <t xml:space="preserve">
Government final consumption expenditure, volume, OECD EO 97. Note: for IRL we use Final consumption expenditure of general government from AMECO dataset, in 2012 prices (to deflate we use the correspondent deflator in the dataset: Price deflator total final consumption expenditure of general government). </t>
        </r>
      </text>
    </comment>
    <comment ref="AD1" authorId="0" shapeId="0" xr:uid="{00000000-0006-0000-0200-00001C000000}">
      <text>
        <r>
          <rPr>
            <b/>
            <sz val="9"/>
            <color indexed="81"/>
            <rFont val="Tahoma"/>
            <family val="2"/>
          </rPr>
          <t>Windows User:</t>
        </r>
        <r>
          <rPr>
            <sz val="9"/>
            <color indexed="81"/>
            <rFont val="Tahoma"/>
            <family val="2"/>
          </rPr>
          <t xml:space="preserve">
Government gross fixed capital formation, volume, OECD EO 97. Note: for AUT(missing 78-94), IRL, ITA, PRT, ESP, we used data from AMECO (Gross fixed capital formation at current prices: general government, deflated with correspondent deflator series in AMECO dataset-Price deflator gross fixed capital formation: total economy  ). For PRT we deflated the series in 2011 prices and for IRL in 2012 prices.</t>
        </r>
      </text>
    </comment>
    <comment ref="AE1" authorId="0" shapeId="0" xr:uid="{00000000-0006-0000-0200-00001D000000}">
      <text>
        <r>
          <rPr>
            <b/>
            <sz val="9"/>
            <color indexed="81"/>
            <rFont val="Tahoma"/>
            <family val="2"/>
          </rPr>
          <t>Windows User:</t>
        </r>
        <r>
          <rPr>
            <sz val="9"/>
            <color indexed="81"/>
            <rFont val="Tahoma"/>
            <family val="2"/>
          </rPr>
          <t xml:space="preserve">
Government net lending as a percentage of GDP. Source: OECD Economic Outlook n. 97</t>
        </r>
      </text>
    </comment>
    <comment ref="AF1" authorId="0" shapeId="0" xr:uid="{00000000-0006-0000-0200-00001E000000}">
      <text>
        <r>
          <rPr>
            <b/>
            <sz val="9"/>
            <color indexed="81"/>
            <rFont val="Tahoma"/>
            <family val="2"/>
          </rPr>
          <t>Windows User:</t>
        </r>
        <r>
          <rPr>
            <sz val="9"/>
            <color indexed="81"/>
            <rFont val="Tahoma"/>
            <family val="2"/>
          </rPr>
          <t xml:space="preserve">
Consumer price index-all items, IMF International Financial Statistics database
</t>
        </r>
      </text>
    </comment>
    <comment ref="AG1" authorId="0" shapeId="0" xr:uid="{00000000-0006-0000-0200-00001F000000}">
      <text>
        <r>
          <rPr>
            <b/>
            <sz val="9"/>
            <color indexed="81"/>
            <rFont val="Tahoma"/>
            <family val="2"/>
          </rPr>
          <t>Windows User:</t>
        </r>
        <r>
          <rPr>
            <sz val="9"/>
            <color indexed="81"/>
            <rFont val="Tahoma"/>
            <family val="2"/>
          </rPr>
          <t xml:space="preserve">
Dummy=1 if currency crisis. Source: Reinhart&amp;Rogoff.</t>
        </r>
      </text>
    </comment>
    <comment ref="AH1" authorId="0" shapeId="0" xr:uid="{00000000-0006-0000-0200-000020000000}">
      <text>
        <r>
          <rPr>
            <b/>
            <sz val="9"/>
            <color indexed="81"/>
            <rFont val="Tahoma"/>
            <family val="2"/>
          </rPr>
          <t>Windows User:</t>
        </r>
        <r>
          <rPr>
            <sz val="9"/>
            <color indexed="81"/>
            <rFont val="Tahoma"/>
            <family val="2"/>
          </rPr>
          <t xml:space="preserve">
Windows User:
Dummy=1 if inflation crisis. Source: Reinhart&amp;Rogoff.</t>
        </r>
      </text>
    </comment>
    <comment ref="AI1" authorId="0" shapeId="0" xr:uid="{00000000-0006-0000-0200-000021000000}">
      <text>
        <r>
          <rPr>
            <b/>
            <sz val="9"/>
            <color indexed="81"/>
            <rFont val="Tahoma"/>
            <family val="2"/>
          </rPr>
          <t>Windows User:</t>
        </r>
        <r>
          <rPr>
            <sz val="9"/>
            <color indexed="81"/>
            <rFont val="Tahoma"/>
            <family val="2"/>
          </rPr>
          <t xml:space="preserve">
Windows User:
Dummy=1 if stock market crash. Source: Reinhart&amp;Rogoff.</t>
        </r>
      </text>
    </comment>
    <comment ref="AJ1" authorId="0" shapeId="0" xr:uid="{00000000-0006-0000-0200-000022000000}">
      <text>
        <r>
          <rPr>
            <b/>
            <sz val="9"/>
            <color indexed="81"/>
            <rFont val="Tahoma"/>
            <family val="2"/>
          </rPr>
          <t>Windows User:</t>
        </r>
        <r>
          <rPr>
            <sz val="9"/>
            <color indexed="81"/>
            <rFont val="Tahoma"/>
            <family val="2"/>
          </rPr>
          <t xml:space="preserve">
Windows User:
Dummy=1 if banking crisis. Source: Reinhart&amp;Rogoff.</t>
        </r>
      </text>
    </comment>
    <comment ref="AK1" authorId="0" shapeId="0" xr:uid="{00000000-0006-0000-0200-000023000000}">
      <text>
        <r>
          <rPr>
            <b/>
            <sz val="9"/>
            <color indexed="81"/>
            <rFont val="Tahoma"/>
            <family val="2"/>
          </rPr>
          <t>Windows User:</t>
        </r>
        <r>
          <rPr>
            <sz val="9"/>
            <color indexed="81"/>
            <rFont val="Tahoma"/>
            <family val="2"/>
          </rPr>
          <t xml:space="preserve">
NBER for US and OECD for others indicators of recession (=1 if recession). Monthly data, aggregated in the following way: if in a year there are more than 3 months in recession then the dummy is 1</t>
        </r>
      </text>
    </comment>
    <comment ref="AL1" authorId="0" shapeId="0" xr:uid="{00000000-0006-0000-0200-000024000000}">
      <text>
        <r>
          <rPr>
            <b/>
            <sz val="9"/>
            <color indexed="81"/>
            <rFont val="Tahoma"/>
            <family val="2"/>
          </rPr>
          <t>Windows User:</t>
        </r>
        <r>
          <rPr>
            <sz val="9"/>
            <color indexed="81"/>
            <rFont val="Tahoma"/>
            <family val="2"/>
          </rPr>
          <t xml:space="preserve">
Employment Protection index, sample 1985-2013 (2014 for GBR). Data are from OECD, downloaded 28/06/2016. Computed as the average between EPR_v1(individual dismissals-regular contracts) and EPT_v1(temporary employment).</t>
        </r>
      </text>
    </comment>
    <comment ref="AM1" authorId="0" shapeId="0" xr:uid="{00000000-0006-0000-0200-000025000000}">
      <text>
        <r>
          <rPr>
            <b/>
            <sz val="9"/>
            <color indexed="81"/>
            <rFont val="Tahoma"/>
            <family val="2"/>
          </rPr>
          <t>Windows User:</t>
        </r>
        <r>
          <rPr>
            <sz val="9"/>
            <color indexed="81"/>
            <rFont val="Tahoma"/>
            <family val="2"/>
          </rPr>
          <t xml:space="preserve">
Product Market Regulation - Network Sectors, All Sectors, 1975-2013. Data are from OECD, downloaded 28/06/2016.
</t>
        </r>
      </text>
    </comment>
    <comment ref="DH1" authorId="0" shapeId="0" xr:uid="{00000000-0006-0000-0200-000026000000}">
      <text>
        <r>
          <rPr>
            <b/>
            <sz val="9"/>
            <color indexed="81"/>
            <rFont val="Tahoma"/>
            <family val="2"/>
          </rPr>
          <t>Windows User:</t>
        </r>
        <r>
          <rPr>
            <sz val="9"/>
            <color indexed="81"/>
            <rFont val="Tahoma"/>
            <family val="2"/>
          </rPr>
          <t xml:space="preserve">
Equals 1 if there were new measures (unexpected or announced for the future) introduced in the year</t>
        </r>
      </text>
    </comment>
    <comment ref="DI1" authorId="0" shapeId="0" xr:uid="{00000000-0006-0000-0200-000027000000}">
      <text>
        <r>
          <rPr>
            <b/>
            <sz val="9"/>
            <color indexed="81"/>
            <rFont val="Tahoma"/>
            <family val="2"/>
          </rPr>
          <t>Windows User:</t>
        </r>
        <r>
          <rPr>
            <sz val="9"/>
            <color indexed="81"/>
            <rFont val="Tahoma"/>
            <family val="2"/>
          </rPr>
          <t xml:space="preserve">
Hierarchical Dummy: 
step 1: EB vs TB
step 2: DB vs IB or CB vs TRB</t>
        </r>
      </text>
    </comment>
    <comment ref="DJ1" authorId="0" shapeId="0" xr:uid="{00000000-0006-0000-0200-000028000000}">
      <text>
        <r>
          <rPr>
            <b/>
            <sz val="9"/>
            <color indexed="81"/>
            <rFont val="Tahoma"/>
            <family val="2"/>
          </rPr>
          <t>Windows User:</t>
        </r>
        <r>
          <rPr>
            <sz val="9"/>
            <color indexed="81"/>
            <rFont val="Tahoma"/>
            <family val="2"/>
          </rPr>
          <t xml:space="preserve">
Windows User:
Hierarchical Dummy: 
step 1: EB vs TB
step 2: DB vs IB or CB vs TRB</t>
        </r>
      </text>
    </comment>
    <comment ref="DK1" authorId="0" shapeId="0" xr:uid="{00000000-0006-0000-0200-000029000000}">
      <text>
        <r>
          <rPr>
            <b/>
            <sz val="9"/>
            <color indexed="81"/>
            <rFont val="Tahoma"/>
            <family val="2"/>
          </rPr>
          <t>Windows User:</t>
        </r>
        <r>
          <rPr>
            <sz val="9"/>
            <color indexed="81"/>
            <rFont val="Tahoma"/>
            <family val="2"/>
          </rPr>
          <t xml:space="preserve">
Windows User:
Hierarchical Dummy: 
step 1: EB vs TB
step 2: DB vs IB or CB vs TRB</t>
        </r>
      </text>
    </comment>
    <comment ref="DL1" authorId="0" shapeId="0" xr:uid="{00000000-0006-0000-0200-00002A000000}">
      <text>
        <r>
          <rPr>
            <b/>
            <sz val="9"/>
            <color indexed="81"/>
            <rFont val="Tahoma"/>
            <family val="2"/>
          </rPr>
          <t>Windows User:</t>
        </r>
        <r>
          <rPr>
            <sz val="9"/>
            <color indexed="81"/>
            <rFont val="Tahoma"/>
            <family val="2"/>
          </rPr>
          <t xml:space="preserve">
Windows User:
Hierarchical Dummy: 
step 1: EB vs TB
step 2: DB vs IB or CB vs TRB</t>
        </r>
      </text>
    </comment>
    <comment ref="DM1" authorId="0" shapeId="0" xr:uid="{00000000-0006-0000-0200-00002B000000}">
      <text>
        <r>
          <rPr>
            <b/>
            <sz val="9"/>
            <color indexed="81"/>
            <rFont val="Tahoma"/>
            <family val="2"/>
          </rPr>
          <t>Windows User:</t>
        </r>
        <r>
          <rPr>
            <sz val="9"/>
            <color indexed="81"/>
            <rFont val="Tahoma"/>
            <family val="2"/>
          </rPr>
          <t xml:space="preserve">
Equals 1 if is is a year to be considered and it was not possible to define any dummy due to high nyc</t>
        </r>
      </text>
    </comment>
    <comment ref="DN1" authorId="0" shapeId="0" xr:uid="{00000000-0006-0000-0200-00002C000000}">
      <text>
        <r>
          <rPr>
            <b/>
            <sz val="9"/>
            <color indexed="81"/>
            <rFont val="Tahoma"/>
            <family val="2"/>
          </rPr>
          <t>Windows User:</t>
        </r>
        <r>
          <rPr>
            <sz val="9"/>
            <color indexed="81"/>
            <rFont val="Tahoma"/>
            <family val="2"/>
          </rPr>
          <t xml:space="preserve">
Equals 1 if the total plan is spending based, defined as in GDP.</t>
        </r>
      </text>
    </comment>
    <comment ref="DO1" authorId="0" shapeId="0" xr:uid="{00000000-0006-0000-0200-00002D000000}">
      <text>
        <r>
          <rPr>
            <b/>
            <sz val="9"/>
            <color indexed="81"/>
            <rFont val="Tahoma"/>
            <family val="2"/>
          </rPr>
          <t>Windows User:</t>
        </r>
        <r>
          <rPr>
            <sz val="9"/>
            <color indexed="81"/>
            <rFont val="Tahoma"/>
            <family val="2"/>
          </rPr>
          <t xml:space="preserve">
Equals 1 if the total plan is tax based (defined as in GDP)</t>
        </r>
      </text>
    </comment>
    <comment ref="DP1" authorId="0" shapeId="0" xr:uid="{00000000-0006-0000-0200-00002E000000}">
      <text>
        <r>
          <rPr>
            <b/>
            <sz val="9"/>
            <color indexed="81"/>
            <rFont val="Tahoma"/>
            <family val="2"/>
          </rPr>
          <t>Windows User:</t>
        </r>
        <r>
          <rPr>
            <sz val="9"/>
            <color indexed="81"/>
            <rFont val="Tahoma"/>
            <family val="2"/>
          </rPr>
          <t xml:space="preserve">
General Government Debt/GDP ratio - IMF Historical Public Debt Database - A few missing observations are replaced by linear interpolation.</t>
        </r>
      </text>
    </comment>
    <comment ref="DQ1" authorId="0" shapeId="0" xr:uid="{00000000-0006-0000-0200-00002F000000}">
      <text>
        <r>
          <rPr>
            <b/>
            <sz val="9"/>
            <color indexed="81"/>
            <rFont val="Tahoma"/>
            <family val="2"/>
          </rPr>
          <t>Windows User:</t>
        </r>
        <r>
          <rPr>
            <sz val="9"/>
            <color indexed="81"/>
            <rFont val="Tahoma"/>
            <family val="2"/>
          </rPr>
          <t xml:space="preserve">
Government Debt/GDP ratio AMECO (for Australia OECD)
</t>
        </r>
      </text>
    </comment>
    <comment ref="DR1" authorId="1" shapeId="0" xr:uid="{00000000-0006-0000-0200-000030000000}">
      <text>
        <r>
          <rPr>
            <b/>
            <sz val="9"/>
            <color indexed="81"/>
            <rFont val="Tahoma"/>
            <family val="2"/>
          </rPr>
          <t>Federico:</t>
        </r>
        <r>
          <rPr>
            <sz val="9"/>
            <color indexed="81"/>
            <rFont val="Tahoma"/>
            <family val="2"/>
          </rPr>
          <t xml:space="preserve">
General Government Debt/GDP ratio - IMF Global Debt Database</t>
        </r>
      </text>
    </comment>
    <comment ref="DS1" authorId="0" shapeId="0" xr:uid="{00000000-0006-0000-0200-000031000000}">
      <text>
        <r>
          <rPr>
            <b/>
            <sz val="9"/>
            <color indexed="81"/>
            <rFont val="Tahoma"/>
            <family val="2"/>
          </rPr>
          <t>Windows User:</t>
        </r>
        <r>
          <rPr>
            <sz val="9"/>
            <color indexed="81"/>
            <rFont val="Tahoma"/>
            <family val="2"/>
          </rPr>
          <t xml:space="preserve">
Stock-flow adjustment AMECO
</t>
        </r>
      </text>
    </comment>
    <comment ref="DT1" authorId="1" shapeId="0" xr:uid="{00000000-0006-0000-0200-000032000000}">
      <text>
        <r>
          <rPr>
            <b/>
            <sz val="9"/>
            <color indexed="81"/>
            <rFont val="Tahoma"/>
            <family val="2"/>
          </rPr>
          <t>Federico:</t>
        </r>
        <r>
          <rPr>
            <sz val="9"/>
            <color indexed="81"/>
            <rFont val="Tahoma"/>
            <family val="2"/>
          </rPr>
          <t xml:space="preserve">
Net interest expenses as a percentage of GDP - OECD Economic Outlook</t>
        </r>
      </text>
    </comment>
    <comment ref="DU1" authorId="1" shapeId="0" xr:uid="{00000000-0006-0000-0200-000033000000}">
      <text>
        <r>
          <rPr>
            <b/>
            <sz val="9"/>
            <color indexed="81"/>
            <rFont val="Tahoma"/>
            <family val="2"/>
          </rPr>
          <t>Federico:</t>
        </r>
        <r>
          <rPr>
            <sz val="9"/>
            <color indexed="81"/>
            <rFont val="Tahoma"/>
            <family val="2"/>
          </rPr>
          <t xml:space="preserve">
General Government net lending as percentage of GDP - OECD Economic Outlook (positive value: deficit; negative value: surplus)</t>
        </r>
      </text>
    </comment>
    <comment ref="DV1" authorId="0" shapeId="0" xr:uid="{00000000-0006-0000-0200-000034000000}">
      <text>
        <r>
          <rPr>
            <b/>
            <sz val="9"/>
            <color indexed="81"/>
            <rFont val="Tahoma"/>
            <family val="2"/>
          </rPr>
          <t>Windows User:</t>
        </r>
        <r>
          <rPr>
            <sz val="9"/>
            <color indexed="81"/>
            <rFont val="Tahoma"/>
            <family val="2"/>
          </rPr>
          <t xml:space="preserve">
Primary deficit (deficit-net interests) - OECD Economic Outlook</t>
        </r>
      </text>
    </comment>
    <comment ref="DW1" authorId="0" shapeId="0" xr:uid="{00000000-0006-0000-0200-000035000000}">
      <text>
        <r>
          <rPr>
            <b/>
            <sz val="9"/>
            <color indexed="81"/>
            <rFont val="Tahoma"/>
            <family val="2"/>
          </rPr>
          <t>Windows User:</t>
        </r>
        <r>
          <rPr>
            <sz val="9"/>
            <color indexed="81"/>
            <rFont val="Tahoma"/>
            <family val="2"/>
          </rPr>
          <t xml:space="preserve">
Total government disbursements - OECD Economic Outlook 102 - Nov. 2017
</t>
        </r>
      </text>
    </comment>
    <comment ref="DX1" authorId="0" shapeId="0" xr:uid="{00000000-0006-0000-0200-000036000000}">
      <text>
        <r>
          <rPr>
            <b/>
            <sz val="9"/>
            <color indexed="81"/>
            <rFont val="Tahoma"/>
            <family val="2"/>
          </rPr>
          <t>Windows User:</t>
        </r>
        <r>
          <rPr>
            <sz val="9"/>
            <color indexed="81"/>
            <rFont val="Tahoma"/>
            <family val="2"/>
          </rPr>
          <t xml:space="preserve">
Total government receipts - OECD Economic Outlook 102 - Nov. 2017
</t>
        </r>
      </text>
    </comment>
    <comment ref="DY1" authorId="1" shapeId="0" xr:uid="{00000000-0006-0000-0200-000037000000}">
      <text>
        <r>
          <rPr>
            <b/>
            <sz val="9"/>
            <color indexed="81"/>
            <rFont val="Tahoma"/>
            <family val="2"/>
          </rPr>
          <t>Federico:</t>
        </r>
        <r>
          <rPr>
            <sz val="9"/>
            <color indexed="81"/>
            <rFont val="Tahoma"/>
            <family val="2"/>
          </rPr>
          <t xml:space="preserve">
Capital transfers paid and other capital payments - OECD Economic Outlook</t>
        </r>
      </text>
    </comment>
    <comment ref="DZ1" authorId="1" shapeId="0" xr:uid="{00000000-0006-0000-0200-000038000000}">
      <text>
        <r>
          <rPr>
            <b/>
            <sz val="9"/>
            <color indexed="81"/>
            <rFont val="Tahoma"/>
            <family val="2"/>
          </rPr>
          <t>Federico:</t>
        </r>
        <r>
          <rPr>
            <sz val="9"/>
            <color indexed="81"/>
            <rFont val="Tahoma"/>
            <family val="2"/>
          </rPr>
          <t xml:space="preserve">
General government consumption of fixed capital - OECD Economic Outlook</t>
        </r>
      </text>
    </comment>
    <comment ref="EA1" authorId="1" shapeId="0" xr:uid="{00000000-0006-0000-0200-000039000000}">
      <text>
        <r>
          <rPr>
            <b/>
            <sz val="9"/>
            <color indexed="81"/>
            <rFont val="Tahoma"/>
            <family val="2"/>
          </rPr>
          <t>Federico:</t>
        </r>
        <r>
          <rPr>
            <sz val="9"/>
            <color indexed="81"/>
            <rFont val="Tahoma"/>
            <family val="2"/>
          </rPr>
          <t xml:space="preserve">
Federico:
Capital transfers paid and other capital payments as a percentage of GDP - OECD Economic Outlook</t>
        </r>
      </text>
    </comment>
    <comment ref="EB1" authorId="1" shapeId="0" xr:uid="{00000000-0006-0000-0200-00003A000000}">
      <text>
        <r>
          <rPr>
            <b/>
            <sz val="9"/>
            <color indexed="81"/>
            <rFont val="Tahoma"/>
            <family val="2"/>
          </rPr>
          <t>Federico:</t>
        </r>
        <r>
          <rPr>
            <sz val="9"/>
            <color indexed="81"/>
            <rFont val="Tahoma"/>
            <family val="2"/>
          </rPr>
          <t xml:space="preserve">
Federico:
General government consumption of fixed capital as a percentage of GDP - OECD Economic Outlook</t>
        </r>
      </text>
    </comment>
    <comment ref="ED1" authorId="1" shapeId="0" xr:uid="{00000000-0006-0000-0200-00003B000000}">
      <text>
        <r>
          <rPr>
            <b/>
            <sz val="9"/>
            <color indexed="81"/>
            <rFont val="Tahoma"/>
            <family val="2"/>
          </rPr>
          <t>Federico:</t>
        </r>
        <r>
          <rPr>
            <sz val="9"/>
            <color indexed="81"/>
            <rFont val="Tahoma"/>
            <family val="2"/>
          </rPr>
          <t xml:space="preserve">
Current disbursements of general government excluding gross interest payments - OECD Economic Outlook</t>
        </r>
      </text>
    </comment>
    <comment ref="EE1" authorId="1" shapeId="0" xr:uid="{00000000-0006-0000-0200-00003C000000}">
      <text>
        <r>
          <rPr>
            <b/>
            <sz val="9"/>
            <color indexed="81"/>
            <rFont val="Tahoma"/>
            <family val="2"/>
          </rPr>
          <t>Federico:</t>
        </r>
        <r>
          <rPr>
            <sz val="9"/>
            <color indexed="81"/>
            <rFont val="Tahoma"/>
            <family val="2"/>
          </rPr>
          <t xml:space="preserve">
Current disbursements of general government excluding gross interest payments as a percentage of GDP - OECD Economic Outlook</t>
        </r>
      </text>
    </comment>
    <comment ref="EF1" authorId="1" shapeId="0" xr:uid="{00000000-0006-0000-0200-00003D000000}">
      <text>
        <r>
          <rPr>
            <b/>
            <sz val="9"/>
            <color indexed="81"/>
            <rFont val="Tahoma"/>
            <family val="2"/>
          </rPr>
          <t>Federico:</t>
        </r>
        <r>
          <rPr>
            <sz val="9"/>
            <color indexed="81"/>
            <rFont val="Tahoma"/>
            <family val="2"/>
          </rPr>
          <t xml:space="preserve">
General government fixed capital formation, appropriation account - OECD Economic Outlook</t>
        </r>
      </text>
    </comment>
    <comment ref="EG1" authorId="1" shapeId="0" xr:uid="{00000000-0006-0000-0200-00003E000000}">
      <text>
        <r>
          <rPr>
            <b/>
            <sz val="9"/>
            <color indexed="81"/>
            <rFont val="Tahoma"/>
            <family val="2"/>
          </rPr>
          <t>Federico:</t>
        </r>
        <r>
          <rPr>
            <sz val="9"/>
            <color indexed="81"/>
            <rFont val="Tahoma"/>
            <family val="2"/>
          </rPr>
          <t xml:space="preserve">
General government final consumption expenditure, appropriation account - OECD Economic Outlook</t>
        </r>
      </text>
    </comment>
    <comment ref="EH1" authorId="1" shapeId="0" xr:uid="{FE760F41-CFBE-4F02-A423-94DEE3423FD8}">
      <text>
        <r>
          <rPr>
            <b/>
            <sz val="9"/>
            <color indexed="81"/>
            <rFont val="Tahoma"/>
            <family val="2"/>
          </rPr>
          <t>Federico:</t>
        </r>
        <r>
          <rPr>
            <sz val="9"/>
            <color indexed="81"/>
            <rFont val="Tahoma"/>
            <family val="2"/>
          </rPr>
          <t xml:space="preserve">
Implied cost of debt calculated as average net interests divided by starting debt - OECD Economic Outlook and IMF Global Debt Database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Windows User</author>
    <author>Federico</author>
  </authors>
  <commentList>
    <comment ref="DF1" authorId="0" shapeId="0" xr:uid="{00000000-0006-0000-0400-000001000000}">
      <text>
        <r>
          <rPr>
            <b/>
            <sz val="9"/>
            <color indexed="81"/>
            <rFont val="Tahoma"/>
            <family val="2"/>
          </rPr>
          <t>Windows User:</t>
        </r>
        <r>
          <rPr>
            <sz val="9"/>
            <color indexed="81"/>
            <rFont val="Tahoma"/>
            <family val="2"/>
          </rPr>
          <t xml:space="preserve">
Equals 1 if there were new measures (unexpected or announced for the future) introduced in the year</t>
        </r>
      </text>
    </comment>
    <comment ref="DG1" authorId="0" shapeId="0" xr:uid="{00000000-0006-0000-0400-000002000000}">
      <text>
        <r>
          <rPr>
            <b/>
            <sz val="9"/>
            <color indexed="81"/>
            <rFont val="Tahoma"/>
            <family val="2"/>
          </rPr>
          <t>Windows User:</t>
        </r>
        <r>
          <rPr>
            <sz val="9"/>
            <color indexed="81"/>
            <rFont val="Tahoma"/>
            <family val="2"/>
          </rPr>
          <t xml:space="preserve">
Non-Hierarchical dummy:
DB vs IB vs CB vs TRB</t>
        </r>
      </text>
    </comment>
    <comment ref="DH1" authorId="0" shapeId="0" xr:uid="{00000000-0006-0000-0400-000003000000}">
      <text>
        <r>
          <rPr>
            <b/>
            <sz val="9"/>
            <color indexed="81"/>
            <rFont val="Tahoma"/>
            <family val="2"/>
          </rPr>
          <t>Windows User:</t>
        </r>
        <r>
          <rPr>
            <sz val="9"/>
            <color indexed="81"/>
            <rFont val="Tahoma"/>
            <family val="2"/>
          </rPr>
          <t xml:space="preserve">
Non-Hierarchical dummy:
DB vs IB vs CB vs TRB</t>
        </r>
      </text>
    </comment>
    <comment ref="DI1" authorId="0" shapeId="0" xr:uid="{00000000-0006-0000-0400-000004000000}">
      <text>
        <r>
          <rPr>
            <b/>
            <sz val="9"/>
            <color indexed="81"/>
            <rFont val="Tahoma"/>
            <family val="2"/>
          </rPr>
          <t>Windows User:</t>
        </r>
        <r>
          <rPr>
            <sz val="9"/>
            <color indexed="81"/>
            <rFont val="Tahoma"/>
            <family val="2"/>
          </rPr>
          <t xml:space="preserve">
Non-Hierarchical dummy:
DB vs IB vs CB vs TRB</t>
        </r>
      </text>
    </comment>
    <comment ref="DJ1" authorId="0" shapeId="0" xr:uid="{00000000-0006-0000-0400-000005000000}">
      <text>
        <r>
          <rPr>
            <b/>
            <sz val="9"/>
            <color indexed="81"/>
            <rFont val="Tahoma"/>
            <family val="2"/>
          </rPr>
          <t>Windows User:</t>
        </r>
        <r>
          <rPr>
            <sz val="9"/>
            <color indexed="81"/>
            <rFont val="Tahoma"/>
            <family val="2"/>
          </rPr>
          <t xml:space="preserve">
Non-Hierarchical dummy:
DB vs IB vs CB vs TRB</t>
        </r>
      </text>
    </comment>
    <comment ref="DK1" authorId="0" shapeId="0" xr:uid="{00000000-0006-0000-0400-000006000000}">
      <text>
        <r>
          <rPr>
            <b/>
            <sz val="9"/>
            <color indexed="81"/>
            <rFont val="Tahoma"/>
            <family val="2"/>
          </rPr>
          <t>Windows User:</t>
        </r>
        <r>
          <rPr>
            <sz val="9"/>
            <color indexed="81"/>
            <rFont val="Tahoma"/>
            <family val="2"/>
          </rPr>
          <t xml:space="preserve">
Equals 1 if is is a year to be considered and it was not possible to define any dummy due to high nyc</t>
        </r>
      </text>
    </comment>
    <comment ref="DL1" authorId="0" shapeId="0" xr:uid="{00000000-0006-0000-0400-000007000000}">
      <text>
        <r>
          <rPr>
            <b/>
            <sz val="9"/>
            <color indexed="81"/>
            <rFont val="Tahoma"/>
            <family val="2"/>
          </rPr>
          <t>Windows User:</t>
        </r>
        <r>
          <rPr>
            <sz val="9"/>
            <color indexed="81"/>
            <rFont val="Tahoma"/>
            <family val="2"/>
          </rPr>
          <t xml:space="preserve">
General Government Debt/GDP ratio - IMF Historical Public Debt Database - A few missing observations are replaced by linear interpolation.</t>
        </r>
      </text>
    </comment>
    <comment ref="DM1" authorId="0" shapeId="0" xr:uid="{00000000-0006-0000-0400-000008000000}">
      <text>
        <r>
          <rPr>
            <b/>
            <sz val="9"/>
            <color indexed="81"/>
            <rFont val="Tahoma"/>
            <family val="2"/>
          </rPr>
          <t>Windows User:</t>
        </r>
        <r>
          <rPr>
            <sz val="9"/>
            <color indexed="81"/>
            <rFont val="Tahoma"/>
            <family val="2"/>
          </rPr>
          <t xml:space="preserve">
Government Debt/GDP ratio AMECO (for Australia OECD)
</t>
        </r>
      </text>
    </comment>
    <comment ref="DN1" authorId="1" shapeId="0" xr:uid="{00000000-0006-0000-0400-000009000000}">
      <text>
        <r>
          <rPr>
            <b/>
            <sz val="9"/>
            <color indexed="81"/>
            <rFont val="Tahoma"/>
            <family val="2"/>
          </rPr>
          <t>Federico:</t>
        </r>
        <r>
          <rPr>
            <sz val="9"/>
            <color indexed="81"/>
            <rFont val="Tahoma"/>
            <family val="2"/>
          </rPr>
          <t xml:space="preserve">
General Government Debt/GDP ratio - IMF Global Debt Database</t>
        </r>
      </text>
    </comment>
    <comment ref="DO1" authorId="0" shapeId="0" xr:uid="{00000000-0006-0000-0400-00000A000000}">
      <text>
        <r>
          <rPr>
            <b/>
            <sz val="9"/>
            <color indexed="81"/>
            <rFont val="Tahoma"/>
            <family val="2"/>
          </rPr>
          <t>Windows User:</t>
        </r>
        <r>
          <rPr>
            <sz val="9"/>
            <color indexed="81"/>
            <rFont val="Tahoma"/>
            <family val="2"/>
          </rPr>
          <t xml:space="preserve">
Stock-flow adjustment AMECO
</t>
        </r>
      </text>
    </comment>
    <comment ref="DP1" authorId="1" shapeId="0" xr:uid="{00000000-0006-0000-0400-00000B000000}">
      <text>
        <r>
          <rPr>
            <b/>
            <sz val="9"/>
            <color indexed="81"/>
            <rFont val="Tahoma"/>
            <family val="2"/>
          </rPr>
          <t>Federico:</t>
        </r>
        <r>
          <rPr>
            <sz val="9"/>
            <color indexed="81"/>
            <rFont val="Tahoma"/>
            <family val="2"/>
          </rPr>
          <t xml:space="preserve">
Net interest expenses as a percentage of GDP - OECD Economic Outlook</t>
        </r>
      </text>
    </comment>
    <comment ref="DQ1" authorId="1" shapeId="0" xr:uid="{00000000-0006-0000-0400-00000C000000}">
      <text>
        <r>
          <rPr>
            <b/>
            <sz val="9"/>
            <color indexed="81"/>
            <rFont val="Tahoma"/>
            <family val="2"/>
          </rPr>
          <t>Federico:</t>
        </r>
        <r>
          <rPr>
            <sz val="9"/>
            <color indexed="81"/>
            <rFont val="Tahoma"/>
            <family val="2"/>
          </rPr>
          <t xml:space="preserve">
General Government net lending as percentage of GDP - OECD Economic Outlook (positive value: deficit; negative value: surplus)</t>
        </r>
      </text>
    </comment>
    <comment ref="DR1" authorId="0" shapeId="0" xr:uid="{00000000-0006-0000-0400-00000D000000}">
      <text>
        <r>
          <rPr>
            <b/>
            <sz val="9"/>
            <color indexed="81"/>
            <rFont val="Tahoma"/>
            <family val="2"/>
          </rPr>
          <t>Windows User:</t>
        </r>
        <r>
          <rPr>
            <sz val="9"/>
            <color indexed="81"/>
            <rFont val="Tahoma"/>
            <family val="2"/>
          </rPr>
          <t xml:space="preserve">
Primary deficit (deficit-net interests) - OECD Economic Outlook</t>
        </r>
      </text>
    </comment>
    <comment ref="DS1" authorId="0" shapeId="0" xr:uid="{00000000-0006-0000-0400-00000E000000}">
      <text>
        <r>
          <rPr>
            <b/>
            <sz val="9"/>
            <color indexed="81"/>
            <rFont val="Tahoma"/>
            <family val="2"/>
          </rPr>
          <t>Windows User:</t>
        </r>
        <r>
          <rPr>
            <sz val="9"/>
            <color indexed="81"/>
            <rFont val="Tahoma"/>
            <family val="2"/>
          </rPr>
          <t xml:space="preserve">
Total government disbursements - OECD Economic Outlook 102 - Nov. 2017
</t>
        </r>
      </text>
    </comment>
    <comment ref="DT1" authorId="0" shapeId="0" xr:uid="{00000000-0006-0000-0400-00000F000000}">
      <text>
        <r>
          <rPr>
            <b/>
            <sz val="9"/>
            <color indexed="81"/>
            <rFont val="Tahoma"/>
            <family val="2"/>
          </rPr>
          <t>Windows User:</t>
        </r>
        <r>
          <rPr>
            <sz val="9"/>
            <color indexed="81"/>
            <rFont val="Tahoma"/>
            <family val="2"/>
          </rPr>
          <t xml:space="preserve">
Total government receipts - OECD Economic Outlook 102 - Nov. 2017
</t>
        </r>
      </text>
    </comment>
    <comment ref="DU1" authorId="1" shapeId="0" xr:uid="{00000000-0006-0000-0400-000010000000}">
      <text>
        <r>
          <rPr>
            <b/>
            <sz val="9"/>
            <color indexed="81"/>
            <rFont val="Tahoma"/>
            <family val="2"/>
          </rPr>
          <t>Federico:</t>
        </r>
        <r>
          <rPr>
            <sz val="9"/>
            <color indexed="81"/>
            <rFont val="Tahoma"/>
            <family val="2"/>
          </rPr>
          <t xml:space="preserve">
Capital transfers paid and other capital payments - OECD Economic Outlook</t>
        </r>
      </text>
    </comment>
    <comment ref="DV1" authorId="1" shapeId="0" xr:uid="{00000000-0006-0000-0400-000011000000}">
      <text>
        <r>
          <rPr>
            <b/>
            <sz val="9"/>
            <color indexed="81"/>
            <rFont val="Tahoma"/>
            <family val="2"/>
          </rPr>
          <t>Federico:</t>
        </r>
        <r>
          <rPr>
            <sz val="9"/>
            <color indexed="81"/>
            <rFont val="Tahoma"/>
            <family val="2"/>
          </rPr>
          <t xml:space="preserve">
General government consumption of fixed capital - OECD Economic Outlook</t>
        </r>
      </text>
    </comment>
    <comment ref="DW1" authorId="1" shapeId="0" xr:uid="{00000000-0006-0000-0400-000012000000}">
      <text>
        <r>
          <rPr>
            <b/>
            <sz val="9"/>
            <color indexed="81"/>
            <rFont val="Tahoma"/>
            <family val="2"/>
          </rPr>
          <t>Federico:</t>
        </r>
        <r>
          <rPr>
            <sz val="9"/>
            <color indexed="81"/>
            <rFont val="Tahoma"/>
            <family val="2"/>
          </rPr>
          <t xml:space="preserve">
Federico:
Capital transfers paid and other capital payments as a percentage of GDP - OECD Economic Outlook</t>
        </r>
      </text>
    </comment>
    <comment ref="DX1" authorId="1" shapeId="0" xr:uid="{00000000-0006-0000-0400-000013000000}">
      <text>
        <r>
          <rPr>
            <b/>
            <sz val="9"/>
            <color indexed="81"/>
            <rFont val="Tahoma"/>
            <family val="2"/>
          </rPr>
          <t>Federico:</t>
        </r>
        <r>
          <rPr>
            <sz val="9"/>
            <color indexed="81"/>
            <rFont val="Tahoma"/>
            <family val="2"/>
          </rPr>
          <t xml:space="preserve">
Federico:
General government consumption of fixed capital as a percentage of GDP - OECD Economic Outlook</t>
        </r>
      </text>
    </comment>
    <comment ref="DZ1" authorId="1" shapeId="0" xr:uid="{00000000-0006-0000-0400-000014000000}">
      <text>
        <r>
          <rPr>
            <b/>
            <sz val="9"/>
            <color indexed="81"/>
            <rFont val="Tahoma"/>
            <family val="2"/>
          </rPr>
          <t>Federico:</t>
        </r>
        <r>
          <rPr>
            <sz val="9"/>
            <color indexed="81"/>
            <rFont val="Tahoma"/>
            <family val="2"/>
          </rPr>
          <t xml:space="preserve">
Current disbursements of general government excluding gross interest payments - OECD Economic Outlook</t>
        </r>
      </text>
    </comment>
    <comment ref="EA1" authorId="1" shapeId="0" xr:uid="{00000000-0006-0000-0400-000015000000}">
      <text>
        <r>
          <rPr>
            <b/>
            <sz val="9"/>
            <color indexed="81"/>
            <rFont val="Tahoma"/>
            <family val="2"/>
          </rPr>
          <t>Federico:</t>
        </r>
        <r>
          <rPr>
            <sz val="9"/>
            <color indexed="81"/>
            <rFont val="Tahoma"/>
            <family val="2"/>
          </rPr>
          <t xml:space="preserve">
Current disbursements of general government excluding gross interest payments as a percentage of GDP - OECD Economic Outlook</t>
        </r>
      </text>
    </comment>
    <comment ref="EB1" authorId="1" shapeId="0" xr:uid="{00000000-0006-0000-0400-000016000000}">
      <text>
        <r>
          <rPr>
            <b/>
            <sz val="9"/>
            <color indexed="81"/>
            <rFont val="Tahoma"/>
            <family val="2"/>
          </rPr>
          <t>Federico:</t>
        </r>
        <r>
          <rPr>
            <sz val="9"/>
            <color indexed="81"/>
            <rFont val="Tahoma"/>
            <family val="2"/>
          </rPr>
          <t xml:space="preserve">
General government fixed capital formation, appropriation account - OECD Economic Outlook</t>
        </r>
      </text>
    </comment>
    <comment ref="EC1" authorId="1" shapeId="0" xr:uid="{00000000-0006-0000-0400-000017000000}">
      <text>
        <r>
          <rPr>
            <b/>
            <sz val="9"/>
            <color indexed="81"/>
            <rFont val="Tahoma"/>
            <family val="2"/>
          </rPr>
          <t>Federico:</t>
        </r>
        <r>
          <rPr>
            <sz val="9"/>
            <color indexed="81"/>
            <rFont val="Tahoma"/>
            <family val="2"/>
          </rPr>
          <t xml:space="preserve">
General government final consumption expenditure, appropriation account - OECD Economic Outlook</t>
        </r>
      </text>
    </comment>
    <comment ref="ED1" authorId="1" shapeId="0" xr:uid="{B0A3BA80-8E96-4B31-8AE4-A05EB1E0262A}">
      <text>
        <r>
          <rPr>
            <b/>
            <sz val="9"/>
            <color indexed="81"/>
            <rFont val="Tahoma"/>
            <family val="2"/>
          </rPr>
          <t>Federico:</t>
        </r>
        <r>
          <rPr>
            <sz val="9"/>
            <color indexed="81"/>
            <rFont val="Tahoma"/>
            <family val="2"/>
          </rPr>
          <t xml:space="preserve">
Implied cost of debt calculated as average net interests divided by starting debt - OECD Economic Outlook and IMF Global Debt Database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Windows User</author>
    <author>Federico</author>
  </authors>
  <commentList>
    <comment ref="D1" authorId="0" shapeId="0" xr:uid="{00000000-0006-0000-0500-000001000000}">
      <text>
        <r>
          <rPr>
            <b/>
            <sz val="9"/>
            <color indexed="81"/>
            <rFont val="Tahoma"/>
            <family val="2"/>
          </rPr>
          <t>Windows User:</t>
        </r>
        <r>
          <rPr>
            <sz val="9"/>
            <color indexed="81"/>
            <rFont val="Tahoma"/>
            <family val="2"/>
          </rPr>
          <t xml:space="preserve">
It is a transformation of GDP. For euro area countries GDP was converted in local currency before 2002. For all the countries GDP was rescaled in billions.</t>
        </r>
      </text>
    </comment>
    <comment ref="E1" authorId="0" shapeId="0" xr:uid="{00000000-0006-0000-0500-000002000000}">
      <text>
        <r>
          <rPr>
            <b/>
            <sz val="9"/>
            <color indexed="81"/>
            <rFont val="Tahoma"/>
            <family val="2"/>
          </rPr>
          <t>Windows User:</t>
        </r>
        <r>
          <rPr>
            <sz val="9"/>
            <color indexed="81"/>
            <rFont val="Tahoma"/>
            <family val="2"/>
          </rPr>
          <t xml:space="preserve">
Consumer confidence indicator SADJ. Source: Datastream. Code: *OCS005Q. Downloaded 12/05/2016</t>
        </r>
      </text>
    </comment>
    <comment ref="F1" authorId="0" shapeId="0" xr:uid="{00000000-0006-0000-0500-000003000000}">
      <text>
        <r>
          <rPr>
            <b/>
            <sz val="9"/>
            <color indexed="81"/>
            <rFont val="Tahoma"/>
            <family val="2"/>
          </rPr>
          <t>Windows User:</t>
        </r>
        <r>
          <rPr>
            <sz val="9"/>
            <color indexed="81"/>
            <rFont val="Tahoma"/>
            <family val="2"/>
          </rPr>
          <t xml:space="preserve">
Manufacturing industry confidence SADJ. Source: Datastream. Code: *OBS085Q. Downloaded 12/05/2016</t>
        </r>
      </text>
    </comment>
    <comment ref="G1" authorId="0" shapeId="0" xr:uid="{00000000-0006-0000-0500-000004000000}">
      <text>
        <r>
          <rPr>
            <b/>
            <sz val="9"/>
            <color indexed="81"/>
            <rFont val="Tahoma"/>
            <family val="2"/>
          </rPr>
          <t>Windows User:</t>
        </r>
        <r>
          <rPr>
            <sz val="9"/>
            <color indexed="81"/>
            <rFont val="Tahoma"/>
            <family val="2"/>
          </rPr>
          <t xml:space="preserve">
General government gross financial liabilities, value. Source: OECD Economic Outlook n. 97</t>
        </r>
      </text>
    </comment>
    <comment ref="H1" authorId="0" shapeId="0" xr:uid="{00000000-0006-0000-0500-000005000000}">
      <text>
        <r>
          <rPr>
            <b/>
            <sz val="9"/>
            <color indexed="81"/>
            <rFont val="Tahoma"/>
            <family val="2"/>
          </rPr>
          <t>Windows User:</t>
        </r>
        <r>
          <rPr>
            <sz val="9"/>
            <color indexed="81"/>
            <rFont val="Tahoma"/>
            <family val="2"/>
          </rPr>
          <t xml:space="preserve">
Potential output of total economy, value. Source: OECD Economic Outlook n. 97</t>
        </r>
      </text>
    </comment>
    <comment ref="I1" authorId="0" shapeId="0" xr:uid="{00000000-0006-0000-0500-000006000000}">
      <text>
        <r>
          <rPr>
            <b/>
            <sz val="9"/>
            <color indexed="81"/>
            <rFont val="Tahoma"/>
            <family val="2"/>
          </rPr>
          <t>Windows User:</t>
        </r>
        <r>
          <rPr>
            <sz val="9"/>
            <color indexed="81"/>
            <rFont val="Tahoma"/>
            <family val="2"/>
          </rPr>
          <t xml:space="preserve">
Gross domestic product, value, market prices. Source for all except IRL: OECD Economic Outlook n. 97. Source for IRL: IMF WEO April 2015.</t>
        </r>
      </text>
    </comment>
    <comment ref="J1" authorId="0" shapeId="0" xr:uid="{00000000-0006-0000-0500-000007000000}">
      <text>
        <r>
          <rPr>
            <b/>
            <sz val="9"/>
            <color indexed="81"/>
            <rFont val="Tahoma"/>
            <family val="2"/>
          </rPr>
          <t>Windows User:</t>
        </r>
        <r>
          <rPr>
            <sz val="9"/>
            <color indexed="81"/>
            <rFont val="Tahoma"/>
            <family val="2"/>
          </rPr>
          <t xml:space="preserve">
Gross domestic product, volume, market prices. Source for all except IRL: OECD Economic Outlook n. 97. Source for IRL: IMF WEO April 2015</t>
        </r>
      </text>
    </comment>
    <comment ref="K1" authorId="0" shapeId="0" xr:uid="{00000000-0006-0000-0500-000008000000}">
      <text>
        <r>
          <rPr>
            <b/>
            <sz val="9"/>
            <color indexed="81"/>
            <rFont val="Tahoma"/>
            <family val="2"/>
          </rPr>
          <t>Windows User:</t>
        </r>
        <r>
          <rPr>
            <sz val="9"/>
            <color indexed="81"/>
            <rFont val="Tahoma"/>
            <family val="2"/>
          </rPr>
          <t xml:space="preserve">
Short-term interest rate. Source: OECD Economic Outlook n. 97</t>
        </r>
      </text>
    </comment>
    <comment ref="L1" authorId="0" shapeId="0" xr:uid="{00000000-0006-0000-0500-000009000000}">
      <text>
        <r>
          <rPr>
            <b/>
            <sz val="9"/>
            <color indexed="81"/>
            <rFont val="Tahoma"/>
            <family val="2"/>
          </rPr>
          <t>Windows User:</t>
        </r>
        <r>
          <rPr>
            <sz val="9"/>
            <color indexed="81"/>
            <rFont val="Tahoma"/>
            <family val="2"/>
          </rPr>
          <t xml:space="preserve">
Long-term interest rate on government bonds. Source: OECD Economic Outlook n. 97</t>
        </r>
      </text>
    </comment>
    <comment ref="M1" authorId="0" shapeId="0" xr:uid="{00000000-0006-0000-0500-00000A000000}">
      <text>
        <r>
          <rPr>
            <b/>
            <sz val="9"/>
            <color indexed="81"/>
            <rFont val="Tahoma"/>
            <family val="2"/>
          </rPr>
          <t>Windows User:</t>
        </r>
        <r>
          <rPr>
            <sz val="9"/>
            <color indexed="81"/>
            <rFont val="Tahoma"/>
            <family val="2"/>
          </rPr>
          <t xml:space="preserve">
Old</t>
        </r>
      </text>
    </comment>
    <comment ref="N1" authorId="0" shapeId="0" xr:uid="{00000000-0006-0000-0500-00000B000000}">
      <text>
        <r>
          <rPr>
            <b/>
            <sz val="9"/>
            <color indexed="81"/>
            <rFont val="Tahoma"/>
            <family val="2"/>
          </rPr>
          <t>Windows User:</t>
        </r>
        <r>
          <rPr>
            <sz val="9"/>
            <color indexed="81"/>
            <rFont val="Tahoma"/>
            <family val="2"/>
          </rPr>
          <t xml:space="preserve">
old</t>
        </r>
      </text>
    </comment>
    <comment ref="O1" authorId="0" shapeId="0" xr:uid="{00000000-0006-0000-0500-00000C000000}">
      <text>
        <r>
          <rPr>
            <b/>
            <sz val="9"/>
            <color indexed="81"/>
            <rFont val="Tahoma"/>
            <family val="2"/>
          </rPr>
          <t>Windows User:</t>
        </r>
        <r>
          <rPr>
            <sz val="9"/>
            <color indexed="81"/>
            <rFont val="Tahoma"/>
            <family val="2"/>
          </rPr>
          <t xml:space="preserve">
Population. Unit: Persons, thousands. Source: OECD Historical population data and projections (1950-2050)</t>
        </r>
      </text>
    </comment>
    <comment ref="P1" authorId="0" shapeId="0" xr:uid="{00000000-0006-0000-0500-00000D000000}">
      <text>
        <r>
          <rPr>
            <b/>
            <sz val="9"/>
            <color indexed="81"/>
            <rFont val="Tahoma"/>
            <family val="2"/>
          </rPr>
          <t>Windows User:</t>
        </r>
        <r>
          <rPr>
            <sz val="9"/>
            <color indexed="81"/>
            <rFont val="Tahoma"/>
            <family val="2"/>
          </rPr>
          <t xml:space="preserve">
Trade balances for goods and services
Source: OECD Economic Outlook n.94</t>
        </r>
      </text>
    </comment>
    <comment ref="Q1" authorId="0" shapeId="0" xr:uid="{00000000-0006-0000-0500-00000E000000}">
      <text>
        <r>
          <rPr>
            <b/>
            <sz val="9"/>
            <color indexed="81"/>
            <rFont val="Tahoma"/>
            <family val="2"/>
          </rPr>
          <t>Windows User:</t>
        </r>
        <r>
          <rPr>
            <sz val="9"/>
            <color indexed="81"/>
            <rFont val="Tahoma"/>
            <family val="2"/>
          </rPr>
          <t xml:space="preserve">
Net Exports (GDPV-FDDV)</t>
        </r>
      </text>
    </comment>
    <comment ref="R1" authorId="0" shapeId="0" xr:uid="{00000000-0006-0000-0500-00000F000000}">
      <text>
        <r>
          <rPr>
            <b/>
            <sz val="9"/>
            <color indexed="81"/>
            <rFont val="Tahoma"/>
            <family val="2"/>
          </rPr>
          <t>Windows User:</t>
        </r>
        <r>
          <rPr>
            <sz val="9"/>
            <color indexed="81"/>
            <rFont val="Tahoma"/>
            <family val="2"/>
          </rPr>
          <t xml:space="preserve">
Gross fixed capital formation, total volume. Source: OECD Economic Outlook n. 97</t>
        </r>
      </text>
    </comment>
    <comment ref="S1" authorId="0" shapeId="0" xr:uid="{00000000-0006-0000-0500-000010000000}">
      <text>
        <r>
          <rPr>
            <b/>
            <sz val="9"/>
            <color indexed="81"/>
            <rFont val="Tahoma"/>
            <family val="2"/>
          </rPr>
          <t>Windows User:</t>
        </r>
        <r>
          <rPr>
            <sz val="9"/>
            <color indexed="81"/>
            <rFont val="Tahoma"/>
            <family val="2"/>
          </rPr>
          <t xml:space="preserve">
Final domestic expenditure, volume. Source: OECD Economic Outlook n. 97</t>
        </r>
      </text>
    </comment>
    <comment ref="T1" authorId="0" shapeId="0" xr:uid="{00000000-0006-0000-0500-000011000000}">
      <text>
        <r>
          <rPr>
            <b/>
            <sz val="9"/>
            <color indexed="81"/>
            <rFont val="Tahoma"/>
            <family val="2"/>
          </rPr>
          <t>Windows User:</t>
        </r>
        <r>
          <rPr>
            <sz val="9"/>
            <color indexed="81"/>
            <rFont val="Tahoma"/>
            <family val="2"/>
          </rPr>
          <t xml:space="preserve">
Private Investments (Total - Government gross fixed capital formation, volume) from OECD Economic Outlook n. 97, except AUT, PRT, ITA, IRL, ESP (from ECOFIN AMECO, Private Investments scaled with Total Investment Deflator from same database)
Guarda file Investments_Solutions in newdata</t>
        </r>
      </text>
    </comment>
    <comment ref="U1" authorId="0" shapeId="0" xr:uid="{00000000-0006-0000-0500-000012000000}">
      <text>
        <r>
          <rPr>
            <b/>
            <sz val="9"/>
            <color indexed="81"/>
            <rFont val="Tahoma"/>
            <family val="2"/>
          </rPr>
          <t>Windows User:</t>
        </r>
        <r>
          <rPr>
            <sz val="9"/>
            <color indexed="81"/>
            <rFont val="Tahoma"/>
            <family val="2"/>
          </rPr>
          <t xml:space="preserve">
Private final consumption expenditure, volume. Source: OECD Economic Outlook n. 97</t>
        </r>
      </text>
    </comment>
    <comment ref="V1" authorId="0" shapeId="0" xr:uid="{00000000-0006-0000-0500-000013000000}">
      <text>
        <r>
          <rPr>
            <b/>
            <sz val="9"/>
            <color indexed="81"/>
            <rFont val="Tahoma"/>
            <family val="2"/>
          </rPr>
          <t>Windows User:</t>
        </r>
        <r>
          <rPr>
            <sz val="9"/>
            <color indexed="81"/>
            <rFont val="Tahoma"/>
            <family val="2"/>
          </rPr>
          <t xml:space="preserve">
Unemploymwent rate. Source: OECD Economic Outlook n. 97</t>
        </r>
      </text>
    </comment>
    <comment ref="W1" authorId="0" shapeId="0" xr:uid="{00000000-0006-0000-0500-000014000000}">
      <text>
        <r>
          <rPr>
            <b/>
            <sz val="9"/>
            <color indexed="81"/>
            <rFont val="Tahoma"/>
            <family val="2"/>
          </rPr>
          <t>Windows User:</t>
        </r>
        <r>
          <rPr>
            <sz val="9"/>
            <color indexed="81"/>
            <rFont val="Tahoma"/>
            <family val="2"/>
          </rPr>
          <t xml:space="preserve">
DS Market - TOT RETURN index. Source: Datastream. Code: TOTMKXX(RI). Note: set 30/12/1978 as starting date and 30/12/2014 as end date to get year end values</t>
        </r>
      </text>
    </comment>
    <comment ref="X1" authorId="0" shapeId="0" xr:uid="{00000000-0006-0000-0500-000015000000}">
      <text>
        <r>
          <rPr>
            <b/>
            <sz val="9"/>
            <color indexed="81"/>
            <rFont val="Tahoma"/>
            <family val="2"/>
          </rPr>
          <t>Windows User:</t>
        </r>
        <r>
          <rPr>
            <sz val="9"/>
            <color indexed="81"/>
            <rFont val="Tahoma"/>
            <family val="2"/>
          </rPr>
          <t xml:space="preserve">
Nominal effective exchange rate, chain-linked, overall weights. Source: OECD Economic Outlook n. 97</t>
        </r>
      </text>
    </comment>
    <comment ref="Y1" authorId="0" shapeId="0" xr:uid="{00000000-0006-0000-0500-000016000000}">
      <text>
        <r>
          <rPr>
            <b/>
            <sz val="9"/>
            <color indexed="81"/>
            <rFont val="Tahoma"/>
            <family val="2"/>
          </rPr>
          <t>Windows User:</t>
        </r>
        <r>
          <rPr>
            <sz val="9"/>
            <color indexed="81"/>
            <rFont val="Tahoma"/>
            <family val="2"/>
          </rPr>
          <t xml:space="preserve">
Household final consumption expenditure, constant prices (USD-2005 prices). Datastream code: *WDP2B9C. Source: World Bank. Downloaded 12/05/2016. Note: includes expenditures of non-profit institutions serving households.</t>
        </r>
      </text>
    </comment>
    <comment ref="Z1" authorId="0" shapeId="0" xr:uid="{00000000-0006-0000-0500-000017000000}">
      <text>
        <r>
          <rPr>
            <b/>
            <sz val="9"/>
            <color indexed="81"/>
            <rFont val="Tahoma"/>
            <family val="2"/>
          </rPr>
          <t>Windows User:</t>
        </r>
        <r>
          <rPr>
            <sz val="9"/>
            <color indexed="81"/>
            <rFont val="Tahoma"/>
            <family val="2"/>
          </rPr>
          <t xml:space="preserve">
Household Consumption Expenditure, incl. NPISHs, Nominal, IMF International Financial Statistics database</t>
        </r>
      </text>
    </comment>
    <comment ref="AA1" authorId="0" shapeId="0" xr:uid="{00000000-0006-0000-0500-000018000000}">
      <text>
        <r>
          <rPr>
            <b/>
            <sz val="9"/>
            <color indexed="81"/>
            <rFont val="Tahoma"/>
            <family val="2"/>
          </rPr>
          <t>Windows User:</t>
        </r>
        <r>
          <rPr>
            <sz val="9"/>
            <color indexed="81"/>
            <rFont val="Tahoma"/>
            <family val="2"/>
          </rPr>
          <t xml:space="preserve">
Current receipts, general government value, OECD EO 98. Note: for AUS 1978-1988 and IRL before 1990 data come from EO 88.</t>
        </r>
      </text>
    </comment>
    <comment ref="AB1" authorId="0" shapeId="0" xr:uid="{00000000-0006-0000-0500-000019000000}">
      <text>
        <r>
          <rPr>
            <b/>
            <sz val="9"/>
            <color indexed="81"/>
            <rFont val="Tahoma"/>
            <family val="2"/>
          </rPr>
          <t>Windows User:</t>
        </r>
        <r>
          <rPr>
            <sz val="9"/>
            <color indexed="81"/>
            <rFont val="Tahoma"/>
            <family val="2"/>
          </rPr>
          <t xml:space="preserve">
Other current outlays, general government, value (TSUB (subsidies, value) +TOCP (other current payments general government, value)), OECD EO 98. Note: for AUS 1978-1988 and IRL before 1990 data come from EO 88.</t>
        </r>
      </text>
    </comment>
    <comment ref="AC1" authorId="0" shapeId="0" xr:uid="{00000000-0006-0000-0500-00001A000000}">
      <text>
        <r>
          <rPr>
            <b/>
            <sz val="9"/>
            <color indexed="81"/>
            <rFont val="Tahoma"/>
            <family val="2"/>
          </rPr>
          <t>Windows User:</t>
        </r>
        <r>
          <rPr>
            <sz val="9"/>
            <color indexed="81"/>
            <rFont val="Tahoma"/>
            <family val="2"/>
          </rPr>
          <t xml:space="preserve">
Social security benefits paid by general government, value, OECD EO 98. Note: for AUS 1978-1988 and IRL before 1990 data come from EO 88.</t>
        </r>
      </text>
    </comment>
    <comment ref="AD1" authorId="0" shapeId="0" xr:uid="{00000000-0006-0000-0500-00001B000000}">
      <text>
        <r>
          <rPr>
            <b/>
            <sz val="9"/>
            <color indexed="81"/>
            <rFont val="Tahoma"/>
            <family val="2"/>
          </rPr>
          <t>Windows User:</t>
        </r>
        <r>
          <rPr>
            <sz val="9"/>
            <color indexed="81"/>
            <rFont val="Tahoma"/>
            <family val="2"/>
          </rPr>
          <t xml:space="preserve">
Government final consumption expenditure, volume, OECD EO 97. Note: for IRL we use Final consumption expenditure of general government from AMECO dataset, in 2012 prices (to deflate we use the correspondent deflator in the dataset: Price deflator total final consumption expenditure of general government). </t>
        </r>
      </text>
    </comment>
    <comment ref="AE1" authorId="0" shapeId="0" xr:uid="{00000000-0006-0000-0500-00001C000000}">
      <text>
        <r>
          <rPr>
            <b/>
            <sz val="9"/>
            <color indexed="81"/>
            <rFont val="Tahoma"/>
            <family val="2"/>
          </rPr>
          <t>Windows User:</t>
        </r>
        <r>
          <rPr>
            <sz val="9"/>
            <color indexed="81"/>
            <rFont val="Tahoma"/>
            <family val="2"/>
          </rPr>
          <t xml:space="preserve">
Government gross fixed capital formation, volume, OECD EO 97. Note: for AUT(missing 78-94), IRL, ITA, PRT, ESP, we used data from AMECO (Gross fixed capital formation at current prices: general government, deflated with correspondent deflator series in AMECO dataset-Price deflator gross fixed capital formation: total economy  ). For PRT we deflated the series in 2011 prices and for IRL in 2012 prices.</t>
        </r>
      </text>
    </comment>
    <comment ref="AF1" authorId="0" shapeId="0" xr:uid="{00000000-0006-0000-0500-00001D000000}">
      <text>
        <r>
          <rPr>
            <b/>
            <sz val="9"/>
            <color indexed="81"/>
            <rFont val="Tahoma"/>
            <family val="2"/>
          </rPr>
          <t>Windows User:</t>
        </r>
        <r>
          <rPr>
            <sz val="9"/>
            <color indexed="81"/>
            <rFont val="Tahoma"/>
            <family val="2"/>
          </rPr>
          <t xml:space="preserve">
Government net lending as a percentage of GDP. Source: OECD Economic Outlook n. 97</t>
        </r>
      </text>
    </comment>
    <comment ref="AG1" authorId="0" shapeId="0" xr:uid="{00000000-0006-0000-0500-00001E000000}">
      <text>
        <r>
          <rPr>
            <b/>
            <sz val="9"/>
            <color indexed="81"/>
            <rFont val="Tahoma"/>
            <family val="2"/>
          </rPr>
          <t>Windows User:</t>
        </r>
        <r>
          <rPr>
            <sz val="9"/>
            <color indexed="81"/>
            <rFont val="Tahoma"/>
            <family val="2"/>
          </rPr>
          <t xml:space="preserve">
Consumer price index-all items, IMF International Financial Statistics database
</t>
        </r>
      </text>
    </comment>
    <comment ref="AH1" authorId="0" shapeId="0" xr:uid="{00000000-0006-0000-0500-00001F000000}">
      <text>
        <r>
          <rPr>
            <b/>
            <sz val="9"/>
            <color indexed="81"/>
            <rFont val="Tahoma"/>
            <family val="2"/>
          </rPr>
          <t>Windows User:</t>
        </r>
        <r>
          <rPr>
            <sz val="9"/>
            <color indexed="81"/>
            <rFont val="Tahoma"/>
            <family val="2"/>
          </rPr>
          <t xml:space="preserve">
Dummy=1 if currency crisis. Source: Reinhart&amp;Rogoff.</t>
        </r>
      </text>
    </comment>
    <comment ref="AI1" authorId="0" shapeId="0" xr:uid="{00000000-0006-0000-0500-000020000000}">
      <text>
        <r>
          <rPr>
            <b/>
            <sz val="9"/>
            <color indexed="81"/>
            <rFont val="Tahoma"/>
            <family val="2"/>
          </rPr>
          <t>Windows User:</t>
        </r>
        <r>
          <rPr>
            <sz val="9"/>
            <color indexed="81"/>
            <rFont val="Tahoma"/>
            <family val="2"/>
          </rPr>
          <t xml:space="preserve">
Windows User:
Dummy=1 if inflation crisis. Source: Reinhart&amp;Rogoff.</t>
        </r>
      </text>
    </comment>
    <comment ref="AJ1" authorId="0" shapeId="0" xr:uid="{00000000-0006-0000-0500-000021000000}">
      <text>
        <r>
          <rPr>
            <b/>
            <sz val="9"/>
            <color indexed="81"/>
            <rFont val="Tahoma"/>
            <family val="2"/>
          </rPr>
          <t>Windows User:</t>
        </r>
        <r>
          <rPr>
            <sz val="9"/>
            <color indexed="81"/>
            <rFont val="Tahoma"/>
            <family val="2"/>
          </rPr>
          <t xml:space="preserve">
Windows User:
Dummy=1 if stock market crash. Source: Reinhart&amp;Rogoff.</t>
        </r>
      </text>
    </comment>
    <comment ref="AK1" authorId="0" shapeId="0" xr:uid="{00000000-0006-0000-0500-000022000000}">
      <text>
        <r>
          <rPr>
            <b/>
            <sz val="9"/>
            <color indexed="81"/>
            <rFont val="Tahoma"/>
            <family val="2"/>
          </rPr>
          <t>Windows User:</t>
        </r>
        <r>
          <rPr>
            <sz val="9"/>
            <color indexed="81"/>
            <rFont val="Tahoma"/>
            <family val="2"/>
          </rPr>
          <t xml:space="preserve">
Windows User:
Dummy=1 if banking crisis. Source: Reinhart&amp;Rogoff.</t>
        </r>
      </text>
    </comment>
    <comment ref="AL1" authorId="0" shapeId="0" xr:uid="{00000000-0006-0000-0500-000023000000}">
      <text>
        <r>
          <rPr>
            <b/>
            <sz val="9"/>
            <color indexed="81"/>
            <rFont val="Tahoma"/>
            <family val="2"/>
          </rPr>
          <t>Windows User:</t>
        </r>
        <r>
          <rPr>
            <sz val="9"/>
            <color indexed="81"/>
            <rFont val="Tahoma"/>
            <family val="2"/>
          </rPr>
          <t xml:space="preserve">
NBER for US and OECD for others indicators of recession (=1 if recession). Monthly data, aggregated in the following way: if in a year there are more than 6 months in recession then the dummy is 1</t>
        </r>
      </text>
    </comment>
    <comment ref="AM1" authorId="0" shapeId="0" xr:uid="{00000000-0006-0000-0500-000024000000}">
      <text>
        <r>
          <rPr>
            <b/>
            <sz val="9"/>
            <color indexed="81"/>
            <rFont val="Tahoma"/>
            <family val="2"/>
          </rPr>
          <t>Windows User:</t>
        </r>
        <r>
          <rPr>
            <sz val="9"/>
            <color indexed="81"/>
            <rFont val="Tahoma"/>
            <family val="2"/>
          </rPr>
          <t xml:space="preserve">
Employment Protection index, sample 1985-2013 (2014 for GBR). Data are from OECD, downloaded 28/06/2016. Computed as the average between EPR_v1(individual dismissals-regular contracts) and EPT_v1(temporary employment).</t>
        </r>
      </text>
    </comment>
    <comment ref="AN1" authorId="0" shapeId="0" xr:uid="{00000000-0006-0000-0500-000025000000}">
      <text>
        <r>
          <rPr>
            <b/>
            <sz val="9"/>
            <color indexed="81"/>
            <rFont val="Tahoma"/>
            <family val="2"/>
          </rPr>
          <t>Windows User:</t>
        </r>
        <r>
          <rPr>
            <sz val="9"/>
            <color indexed="81"/>
            <rFont val="Tahoma"/>
            <family val="2"/>
          </rPr>
          <t xml:space="preserve">
Product Market Regulation - Network Sectors, All Sectors, 1975-2013. Data are from OECD, downloaded 28/06/2016.
</t>
        </r>
      </text>
    </comment>
    <comment ref="AO1" authorId="0" shapeId="0" xr:uid="{00000000-0006-0000-0500-000026000000}">
      <text>
        <r>
          <rPr>
            <b/>
            <sz val="9"/>
            <color indexed="81"/>
            <rFont val="Tahoma"/>
            <family val="2"/>
          </rPr>
          <t>Windows User:</t>
        </r>
        <r>
          <rPr>
            <sz val="9"/>
            <color indexed="81"/>
            <rFont val="Tahoma"/>
            <family val="2"/>
          </rPr>
          <t xml:space="preserve">
Real effective exchange rate index calculated as the yearly average. Source: Bank of International Settlements.
Note that before 1994 we use the narrow index and from 1994 onwards we use the broad index.</t>
        </r>
      </text>
    </comment>
    <comment ref="AP1" authorId="0" shapeId="0" xr:uid="{00000000-0006-0000-0500-000027000000}">
      <text>
        <r>
          <rPr>
            <b/>
            <sz val="9"/>
            <color indexed="81"/>
            <rFont val="Tahoma"/>
            <family val="2"/>
          </rPr>
          <t>Windows User:</t>
        </r>
        <r>
          <rPr>
            <sz val="9"/>
            <color indexed="81"/>
            <rFont val="Tahoma"/>
            <family val="2"/>
          </rPr>
          <t xml:space="preserve">
General Government Debt/GDP ratio - IMF Historical Public Debt Database - A few missing observations are replaced by linear interpolation.</t>
        </r>
      </text>
    </comment>
    <comment ref="AQ1" authorId="0" shapeId="0" xr:uid="{00000000-0006-0000-0500-000028000000}">
      <text>
        <r>
          <rPr>
            <b/>
            <sz val="9"/>
            <color indexed="81"/>
            <rFont val="Tahoma"/>
            <family val="2"/>
          </rPr>
          <t>Windows User:</t>
        </r>
        <r>
          <rPr>
            <sz val="9"/>
            <color indexed="81"/>
            <rFont val="Tahoma"/>
            <family val="2"/>
          </rPr>
          <t xml:space="preserve">
Government Debt/GDP ratio AMECO (for Australia OECD)
</t>
        </r>
      </text>
    </comment>
    <comment ref="AR1" authorId="1" shapeId="0" xr:uid="{00000000-0006-0000-0500-000029000000}">
      <text>
        <r>
          <rPr>
            <b/>
            <sz val="9"/>
            <color indexed="81"/>
            <rFont val="Tahoma"/>
            <family val="2"/>
          </rPr>
          <t>Federico:</t>
        </r>
        <r>
          <rPr>
            <sz val="9"/>
            <color indexed="81"/>
            <rFont val="Tahoma"/>
            <family val="2"/>
          </rPr>
          <t xml:space="preserve">
General Government Debt/GDP ratio - IMF Global Debt Database</t>
        </r>
      </text>
    </comment>
    <comment ref="AS1" authorId="0" shapeId="0" xr:uid="{00000000-0006-0000-0500-00002A000000}">
      <text>
        <r>
          <rPr>
            <b/>
            <sz val="9"/>
            <color indexed="81"/>
            <rFont val="Tahoma"/>
            <family val="2"/>
          </rPr>
          <t>Windows User:</t>
        </r>
        <r>
          <rPr>
            <sz val="9"/>
            <color indexed="81"/>
            <rFont val="Tahoma"/>
            <family val="2"/>
          </rPr>
          <t xml:space="preserve">
Stock-flow adjustment - AMECO
</t>
        </r>
      </text>
    </comment>
    <comment ref="AT1" authorId="1" shapeId="0" xr:uid="{00000000-0006-0000-0500-00002B000000}">
      <text>
        <r>
          <rPr>
            <b/>
            <sz val="9"/>
            <color indexed="81"/>
            <rFont val="Tahoma"/>
            <family val="2"/>
          </rPr>
          <t>Federico:</t>
        </r>
        <r>
          <rPr>
            <sz val="9"/>
            <color indexed="81"/>
            <rFont val="Tahoma"/>
            <family val="2"/>
          </rPr>
          <t xml:space="preserve">
Net interest expenses as a percentage of GDP - OECD Economic Outlook</t>
        </r>
      </text>
    </comment>
    <comment ref="AU1" authorId="1" shapeId="0" xr:uid="{00000000-0006-0000-0500-00002C000000}">
      <text>
        <r>
          <rPr>
            <b/>
            <sz val="9"/>
            <color indexed="81"/>
            <rFont val="Tahoma"/>
            <family val="2"/>
          </rPr>
          <t>Federico:</t>
        </r>
        <r>
          <rPr>
            <sz val="9"/>
            <color indexed="81"/>
            <rFont val="Tahoma"/>
            <family val="2"/>
          </rPr>
          <t xml:space="preserve">
General Government net lending as percentage of GDP - OECD Economic Outlook (positive value: deficit; negative value: surplus)</t>
        </r>
      </text>
    </comment>
    <comment ref="AV1" authorId="0" shapeId="0" xr:uid="{00000000-0006-0000-0500-00002D000000}">
      <text>
        <r>
          <rPr>
            <b/>
            <sz val="9"/>
            <color indexed="81"/>
            <rFont val="Tahoma"/>
            <family val="2"/>
          </rPr>
          <t>Windows User:</t>
        </r>
        <r>
          <rPr>
            <sz val="9"/>
            <color indexed="81"/>
            <rFont val="Tahoma"/>
            <family val="2"/>
          </rPr>
          <t xml:space="preserve">
Primary deficit (deficit-net interests) - OECD Economic Outlook</t>
        </r>
      </text>
    </comment>
    <comment ref="AW1" authorId="0" shapeId="0" xr:uid="{00000000-0006-0000-0500-00002E000000}">
      <text>
        <r>
          <rPr>
            <b/>
            <sz val="9"/>
            <color indexed="81"/>
            <rFont val="Tahoma"/>
            <family val="2"/>
          </rPr>
          <t>Windows User:</t>
        </r>
        <r>
          <rPr>
            <sz val="9"/>
            <color indexed="81"/>
            <rFont val="Tahoma"/>
            <family val="2"/>
          </rPr>
          <t xml:space="preserve">
Total government disbursements - OECD Economic Outlook 102 - Nov. 2017
</t>
        </r>
      </text>
    </comment>
    <comment ref="AX1" authorId="0" shapeId="0" xr:uid="{00000000-0006-0000-0500-00002F000000}">
      <text>
        <r>
          <rPr>
            <b/>
            <sz val="9"/>
            <color indexed="81"/>
            <rFont val="Tahoma"/>
            <family val="2"/>
          </rPr>
          <t>Windows User:</t>
        </r>
        <r>
          <rPr>
            <sz val="9"/>
            <color indexed="81"/>
            <rFont val="Tahoma"/>
            <family val="2"/>
          </rPr>
          <t xml:space="preserve">
Total government receipts - OECD Economic Outlook 102 - Nov. 2017
</t>
        </r>
      </text>
    </comment>
    <comment ref="AY1" authorId="1" shapeId="0" xr:uid="{00000000-0006-0000-0500-000030000000}">
      <text>
        <r>
          <rPr>
            <b/>
            <sz val="9"/>
            <color indexed="81"/>
            <rFont val="Tahoma"/>
            <family val="2"/>
          </rPr>
          <t>Federico:</t>
        </r>
        <r>
          <rPr>
            <sz val="9"/>
            <color indexed="81"/>
            <rFont val="Tahoma"/>
            <family val="2"/>
          </rPr>
          <t xml:space="preserve">
Capital transfers paid and other capital payments - OECD Economic Outlook</t>
        </r>
      </text>
    </comment>
    <comment ref="AZ1" authorId="1" shapeId="0" xr:uid="{00000000-0006-0000-0500-000031000000}">
      <text>
        <r>
          <rPr>
            <b/>
            <sz val="9"/>
            <color indexed="81"/>
            <rFont val="Tahoma"/>
            <family val="2"/>
          </rPr>
          <t>Federico:</t>
        </r>
        <r>
          <rPr>
            <sz val="9"/>
            <color indexed="81"/>
            <rFont val="Tahoma"/>
            <family val="2"/>
          </rPr>
          <t xml:space="preserve">
General government consumption of fixed capital - OECD Economic Outlook</t>
        </r>
      </text>
    </comment>
    <comment ref="BA1" authorId="1" shapeId="0" xr:uid="{00000000-0006-0000-0500-000032000000}">
      <text>
        <r>
          <rPr>
            <b/>
            <sz val="9"/>
            <color indexed="81"/>
            <rFont val="Tahoma"/>
            <family val="2"/>
          </rPr>
          <t>Federico:</t>
        </r>
        <r>
          <rPr>
            <sz val="9"/>
            <color indexed="81"/>
            <rFont val="Tahoma"/>
            <family val="2"/>
          </rPr>
          <t xml:space="preserve">
Capital transfers paid and other capital payments as a percentage of GDP - OECD Economic Outlook</t>
        </r>
      </text>
    </comment>
    <comment ref="BB1" authorId="1" shapeId="0" xr:uid="{00000000-0006-0000-0500-000033000000}">
      <text>
        <r>
          <rPr>
            <b/>
            <sz val="9"/>
            <color indexed="81"/>
            <rFont val="Tahoma"/>
            <family val="2"/>
          </rPr>
          <t>Federico:</t>
        </r>
        <r>
          <rPr>
            <sz val="9"/>
            <color indexed="81"/>
            <rFont val="Tahoma"/>
            <family val="2"/>
          </rPr>
          <t xml:space="preserve">
General government consumption of fixed capital as a percentage of GDP - OECD Economic Outlook</t>
        </r>
      </text>
    </comment>
    <comment ref="BD1" authorId="1" shapeId="0" xr:uid="{00000000-0006-0000-0500-000034000000}">
      <text>
        <r>
          <rPr>
            <b/>
            <sz val="9"/>
            <color indexed="81"/>
            <rFont val="Tahoma"/>
            <family val="2"/>
          </rPr>
          <t>Federico:</t>
        </r>
        <r>
          <rPr>
            <sz val="9"/>
            <color indexed="81"/>
            <rFont val="Tahoma"/>
            <family val="2"/>
          </rPr>
          <t xml:space="preserve">
Current disbursements of general government excluding gross interest payments - OECD Economic Outlook</t>
        </r>
      </text>
    </comment>
    <comment ref="BE1" authorId="1" shapeId="0" xr:uid="{00000000-0006-0000-0500-000035000000}">
      <text>
        <r>
          <rPr>
            <b/>
            <sz val="9"/>
            <color indexed="81"/>
            <rFont val="Tahoma"/>
            <family val="2"/>
          </rPr>
          <t>Federico:</t>
        </r>
        <r>
          <rPr>
            <sz val="9"/>
            <color indexed="81"/>
            <rFont val="Tahoma"/>
            <family val="2"/>
          </rPr>
          <t xml:space="preserve">
Current disbursements of general government excluding gross interest payments as a percentage of GDP - OECD Economic Outlook</t>
        </r>
      </text>
    </comment>
    <comment ref="BF1" authorId="1" shapeId="0" xr:uid="{00000000-0006-0000-0500-000036000000}">
      <text>
        <r>
          <rPr>
            <b/>
            <sz val="9"/>
            <color indexed="81"/>
            <rFont val="Tahoma"/>
            <family val="2"/>
          </rPr>
          <t>Federico:</t>
        </r>
        <r>
          <rPr>
            <sz val="9"/>
            <color indexed="81"/>
            <rFont val="Tahoma"/>
            <family val="2"/>
          </rPr>
          <t xml:space="preserve">
General government fixed capital formation, appropriation account - OECD Economic Outlook</t>
        </r>
      </text>
    </comment>
    <comment ref="BG1" authorId="1" shapeId="0" xr:uid="{00000000-0006-0000-0500-000037000000}">
      <text>
        <r>
          <rPr>
            <b/>
            <sz val="9"/>
            <color indexed="81"/>
            <rFont val="Tahoma"/>
            <family val="2"/>
          </rPr>
          <t>Federico:</t>
        </r>
        <r>
          <rPr>
            <sz val="9"/>
            <color indexed="81"/>
            <rFont val="Tahoma"/>
            <family val="2"/>
          </rPr>
          <t xml:space="preserve">
General government final consumption expenditure, appropriation account - OECD Economic Outlook</t>
        </r>
      </text>
    </comment>
    <comment ref="BH1" authorId="1" shapeId="0" xr:uid="{E5105445-5466-4EA2-A59C-C03A58B6F23A}">
      <text>
        <r>
          <rPr>
            <b/>
            <sz val="9"/>
            <color indexed="81"/>
            <rFont val="Tahoma"/>
            <family val="2"/>
          </rPr>
          <t>Federico:</t>
        </r>
        <r>
          <rPr>
            <sz val="9"/>
            <color indexed="81"/>
            <rFont val="Tahoma"/>
            <family val="2"/>
          </rPr>
          <t xml:space="preserve">
Implied cost of debt calculated as average net interests divided by starting debt - OECD Economic Outlook and IMF Global Debt Database</t>
        </r>
      </text>
    </comment>
  </commentList>
</comments>
</file>

<file path=xl/sharedStrings.xml><?xml version="1.0" encoding="utf-8"?>
<sst xmlns="http://schemas.openxmlformats.org/spreadsheetml/2006/main" count="7464" uniqueCount="245">
  <si>
    <t>Taxes - Income</t>
  </si>
  <si>
    <t>Taxes - Propetries</t>
  </si>
  <si>
    <t>Taxes - Personal</t>
  </si>
  <si>
    <t>Taxes - Corporate</t>
  </si>
  <si>
    <t>Taxes - Goods and Services</t>
  </si>
  <si>
    <t>Taxes - Not yet classified (P vs. C)</t>
  </si>
  <si>
    <t>Taxes - Not yet classified</t>
  </si>
  <si>
    <t>Taxes - Other</t>
  </si>
  <si>
    <t>Spending - Consumption</t>
  </si>
  <si>
    <t>Spending - Salaries</t>
  </si>
  <si>
    <t>Spending - Investments</t>
  </si>
  <si>
    <t>Spending - Transfers</t>
  </si>
  <si>
    <t>Spending - Not yet classified</t>
  </si>
  <si>
    <t>Spending - Other</t>
  </si>
  <si>
    <t>Country</t>
  </si>
  <si>
    <t>Year</t>
  </si>
  <si>
    <t>u_t</t>
  </si>
  <si>
    <t>a_t</t>
  </si>
  <si>
    <t>a_t+1</t>
  </si>
  <si>
    <t>a_t+2</t>
  </si>
  <si>
    <t>a_t+3</t>
  </si>
  <si>
    <t>a_t+4</t>
  </si>
  <si>
    <t>a_t+5</t>
  </si>
  <si>
    <t>(Values in % GDP_t-1)</t>
  </si>
  <si>
    <t>Tax - Total</t>
  </si>
  <si>
    <t>Spending - Total</t>
  </si>
  <si>
    <t>Tax -Impact</t>
  </si>
  <si>
    <t>Spending Impact</t>
  </si>
  <si>
    <t>Tot</t>
  </si>
  <si>
    <t xml:space="preserve">Tot </t>
  </si>
  <si>
    <t>Direct Tax</t>
  </si>
  <si>
    <t>Indirect Tax</t>
  </si>
  <si>
    <t>NYC Tax</t>
  </si>
  <si>
    <t>Other Tax</t>
  </si>
  <si>
    <t>Cons-Inv</t>
  </si>
  <si>
    <t>Transfers</t>
  </si>
  <si>
    <t>NYC Spend</t>
  </si>
  <si>
    <t>Other Spend</t>
  </si>
  <si>
    <t>Tax</t>
  </si>
  <si>
    <t>Spend</t>
  </si>
  <si>
    <t>New Plan</t>
  </si>
  <si>
    <t>Negative Consolidation</t>
  </si>
  <si>
    <t>Hierarchical Dummies</t>
  </si>
  <si>
    <t>DB</t>
  </si>
  <si>
    <t>IB</t>
  </si>
  <si>
    <t>CB</t>
  </si>
  <si>
    <t>TRB</t>
  </si>
  <si>
    <t>EB</t>
  </si>
  <si>
    <t>TB</t>
  </si>
  <si>
    <t>NYC</t>
  </si>
  <si>
    <t>Non-Hierarchical Dummies</t>
  </si>
  <si>
    <t>GDP_scale</t>
  </si>
  <si>
    <t>esi_con</t>
  </si>
  <si>
    <t>esi_ind</t>
  </si>
  <si>
    <t>ggfl</t>
  </si>
  <si>
    <t>gdptr</t>
  </si>
  <si>
    <t>gdp</t>
  </si>
  <si>
    <t>gdpv</t>
  </si>
  <si>
    <t>r_sh</t>
  </si>
  <si>
    <t>r_lo</t>
  </si>
  <si>
    <t>pfce</t>
  </si>
  <si>
    <t>gfcf</t>
  </si>
  <si>
    <t>popt</t>
  </si>
  <si>
    <t>fbgsd</t>
  </si>
  <si>
    <t>NE</t>
  </si>
  <si>
    <t>itv</t>
  </si>
  <si>
    <t>fddv</t>
  </si>
  <si>
    <t>ipv</t>
  </si>
  <si>
    <t>cpv</t>
  </si>
  <si>
    <t>utr</t>
  </si>
  <si>
    <t>imf_dir_ut</t>
  </si>
  <si>
    <t>imf_dir_at</t>
  </si>
  <si>
    <t>imf_dir_at1</t>
  </si>
  <si>
    <t>imf_dir_at2</t>
  </si>
  <si>
    <t>imf_dir_at3</t>
  </si>
  <si>
    <t>imf_dir_at4</t>
  </si>
  <si>
    <t>imf_dir_at5</t>
  </si>
  <si>
    <t>imf_ind_ut</t>
  </si>
  <si>
    <t>imf_ind_at</t>
  </si>
  <si>
    <t>imf_ind_at1</t>
  </si>
  <si>
    <t>imf_ind_at2</t>
  </si>
  <si>
    <t>imf_ind_at3</t>
  </si>
  <si>
    <t>imf_ind_at4</t>
  </si>
  <si>
    <t>imf_ind_at5</t>
  </si>
  <si>
    <t>imf_tnyc_ut</t>
  </si>
  <si>
    <t>imf_tnyc_at</t>
  </si>
  <si>
    <t>imf_tnyc_at1</t>
  </si>
  <si>
    <t>imf_tnyc_at2</t>
  </si>
  <si>
    <t>imf_tnyc_at3</t>
  </si>
  <si>
    <t>imf_tnyc_at4</t>
  </si>
  <si>
    <t>imf_tnyc_at5</t>
  </si>
  <si>
    <t>imf_toth_ut</t>
  </si>
  <si>
    <t>imf_toth_at</t>
  </si>
  <si>
    <t>imf_toth_at1</t>
  </si>
  <si>
    <t>imf_toth_at2</t>
  </si>
  <si>
    <t>imf_toth_at3</t>
  </si>
  <si>
    <t>imf_toth_at4</t>
  </si>
  <si>
    <t>imf_toth_at5</t>
  </si>
  <si>
    <t>imf_con_ut</t>
  </si>
  <si>
    <t>imf_con_at</t>
  </si>
  <si>
    <t>imf_con_at1</t>
  </si>
  <si>
    <t>imf_con_at2</t>
  </si>
  <si>
    <t>imf_con_at3</t>
  </si>
  <si>
    <t>imf_con_at4</t>
  </si>
  <si>
    <t>imf_con_at5</t>
  </si>
  <si>
    <t>imf_tra_ut</t>
  </si>
  <si>
    <t>imf_tra_at</t>
  </si>
  <si>
    <t>imf_tra_at1</t>
  </si>
  <si>
    <t>imf_tra_at2</t>
  </si>
  <si>
    <t>imf_tra_at3</t>
  </si>
  <si>
    <t>imf_tra_at4</t>
  </si>
  <si>
    <t>imf_tra_at5</t>
  </si>
  <si>
    <t>imf_snyc_ut</t>
  </si>
  <si>
    <t>imf_snyc_at</t>
  </si>
  <si>
    <t>imf_snyc_at1</t>
  </si>
  <si>
    <t>imf_snyc_at2</t>
  </si>
  <si>
    <t>imf_snyc_at3</t>
  </si>
  <si>
    <t>imf_snyc_at4</t>
  </si>
  <si>
    <t>imf_snyc_at5</t>
  </si>
  <si>
    <t>imf_soth_ut</t>
  </si>
  <si>
    <t>imf_soth_at</t>
  </si>
  <si>
    <t>imf_soth_at1</t>
  </si>
  <si>
    <t>imf_soth_at2</t>
  </si>
  <si>
    <t>imf_soth_at3</t>
  </si>
  <si>
    <t>imf_soth_at4</t>
  </si>
  <si>
    <t>imf_soth_at5</t>
  </si>
  <si>
    <t>IMF_TAX_UT</t>
  </si>
  <si>
    <t>IMF_TAX_ATT</t>
  </si>
  <si>
    <t>IMF_TAX_ATT1</t>
  </si>
  <si>
    <t>IMF_TAX_ATT2</t>
  </si>
  <si>
    <t>IMF_TAX_ATT3</t>
  </si>
  <si>
    <t>IMF_TAX_ATT4</t>
  </si>
  <si>
    <t>IMF_TAX_ATT5</t>
  </si>
  <si>
    <t>IMF_SPND_UT</t>
  </si>
  <si>
    <t>IMF_SPND_ATT</t>
  </si>
  <si>
    <t>IMF_SPND_ATT1</t>
  </si>
  <si>
    <t>IMF_SPND_ATT2</t>
  </si>
  <si>
    <t>IMF_SPND_ATT3</t>
  </si>
  <si>
    <t>IMF_SPND_ATT4</t>
  </si>
  <si>
    <t>IMF_SPND_ATT5</t>
  </si>
  <si>
    <t>IMF_DB</t>
  </si>
  <si>
    <t>IMF_IB</t>
  </si>
  <si>
    <t>IMF_CB</t>
  </si>
  <si>
    <t>IMF_TRB</t>
  </si>
  <si>
    <t>AUS</t>
  </si>
  <si>
    <t>NA</t>
  </si>
  <si>
    <t>AUT</t>
  </si>
  <si>
    <t>BEL</t>
  </si>
  <si>
    <t>CAN</t>
  </si>
  <si>
    <t>DEU</t>
  </si>
  <si>
    <t>DNK</t>
  </si>
  <si>
    <t>ESP</t>
  </si>
  <si>
    <t>FRA</t>
  </si>
  <si>
    <t>GBR</t>
  </si>
  <si>
    <t>IRL</t>
  </si>
  <si>
    <t>ITA</t>
  </si>
  <si>
    <t>JPN</t>
  </si>
  <si>
    <t>PRT</t>
  </si>
  <si>
    <t>USA</t>
  </si>
  <si>
    <t>IMF_plan</t>
  </si>
  <si>
    <t>IMF_NYC</t>
  </si>
  <si>
    <t>Australia</t>
  </si>
  <si>
    <t>Belgium</t>
  </si>
  <si>
    <t>Austria</t>
  </si>
  <si>
    <t>Canada</t>
  </si>
  <si>
    <t>Germany</t>
  </si>
  <si>
    <t>Denmark</t>
  </si>
  <si>
    <t>Spain</t>
  </si>
  <si>
    <t>France</t>
  </si>
  <si>
    <t>United Kingdom</t>
  </si>
  <si>
    <t>Ireland</t>
  </si>
  <si>
    <t>Italy</t>
  </si>
  <si>
    <t>Japan</t>
  </si>
  <si>
    <t>Portugal</t>
  </si>
  <si>
    <t>United States</t>
  </si>
  <si>
    <t>neer</t>
  </si>
  <si>
    <t>totmk</t>
  </si>
  <si>
    <t>IMF_TAX_TOT</t>
  </si>
  <si>
    <t>IMF_SPND_TOT</t>
  </si>
  <si>
    <t>Tot.</t>
  </si>
  <si>
    <t>Consolidations (1981-2014)</t>
  </si>
  <si>
    <t>Consolidations (1978-2014)</t>
  </si>
  <si>
    <t>New Plans (1981-2014)</t>
  </si>
  <si>
    <t>CC</t>
  </si>
  <si>
    <t>IC</t>
  </si>
  <si>
    <t>SMC</t>
  </si>
  <si>
    <t>BC</t>
  </si>
  <si>
    <t>Finland</t>
  </si>
  <si>
    <t>FIN</t>
  </si>
  <si>
    <t>Sweden</t>
  </si>
  <si>
    <t>SWE</t>
  </si>
  <si>
    <t>hfce</t>
  </si>
  <si>
    <t>pfce_new</t>
  </si>
  <si>
    <t>yrg</t>
  </si>
  <si>
    <t>oco</t>
  </si>
  <si>
    <t>sspg</t>
  </si>
  <si>
    <t>cgv</t>
  </si>
  <si>
    <t>igv</t>
  </si>
  <si>
    <t>rec_index</t>
  </si>
  <si>
    <t>ggdeficit</t>
  </si>
  <si>
    <t>CPI</t>
  </si>
  <si>
    <t>3-Components Dummies (Non-Hierarchical)</t>
  </si>
  <si>
    <t>IMF_TB</t>
  </si>
  <si>
    <t>IMF_EB</t>
  </si>
  <si>
    <t>Share of components over total plan</t>
  </si>
  <si>
    <t>Threshold:</t>
  </si>
  <si>
    <t xml:space="preserve">Direct </t>
  </si>
  <si>
    <t>Indirect</t>
  </si>
  <si>
    <t>Consumption</t>
  </si>
  <si>
    <t>=1 if share&lt;threshold when new plan=1</t>
  </si>
  <si>
    <t>EPL</t>
  </si>
  <si>
    <t>PMR</t>
  </si>
  <si>
    <t>Sheet</t>
  </si>
  <si>
    <t>Content</t>
  </si>
  <si>
    <t>GDP</t>
  </si>
  <si>
    <t>Fiscal shocks and plan dummies based on the shocks</t>
  </si>
  <si>
    <t>eviews_hierarchical</t>
  </si>
  <si>
    <t>It combines GDP and Macrodata; it uses dummies classified according to the non hierarchical classification (i.e.  TRB vs CB vs IB vs DB)</t>
  </si>
  <si>
    <t>eviews_non_hierarchical</t>
  </si>
  <si>
    <t>It combines GDP and Macrodata; it uses dummies classified according to the hierarchical classification (i.e. 1st step: EB vs TB 2nd step: TRB vs CB or IB vs DB)</t>
  </si>
  <si>
    <t>hierarchical_summary</t>
  </si>
  <si>
    <t>summary of the dummies</t>
  </si>
  <si>
    <t>MacroData</t>
  </si>
  <si>
    <t>Macroeconomic data we use</t>
  </si>
  <si>
    <t>rexr</t>
  </si>
  <si>
    <t>debti</t>
  </si>
  <si>
    <t>debta</t>
  </si>
  <si>
    <t>debt_new</t>
  </si>
  <si>
    <t>sfa_a_value</t>
  </si>
  <si>
    <t>netint</t>
  </si>
  <si>
    <t>deficit</t>
  </si>
  <si>
    <t>primary_def</t>
  </si>
  <si>
    <t>dis</t>
  </si>
  <si>
    <t>receipts</t>
  </si>
  <si>
    <t>cap_transf_paid</t>
  </si>
  <si>
    <t>gov_cons_fixedcap</t>
  </si>
  <si>
    <t>currentdisb</t>
  </si>
  <si>
    <t>igaa</t>
  </si>
  <si>
    <t>cgaa</t>
  </si>
  <si>
    <t>..</t>
  </si>
  <si>
    <t>captrans_gdp</t>
  </si>
  <si>
    <t>govconscap_gdp</t>
  </si>
  <si>
    <t>oecd_exp_resid</t>
  </si>
  <si>
    <t>currentdisb_gdp</t>
  </si>
  <si>
    <t>cost of debt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</si>
</sst>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_ ;\-#,##0.000\ "/>
    <numFmt numFmtId="165" formatCode="0E+00"/>
  </numFmts>
  <fonts count="13" x14ac:knownFonts="1">
    <font>
      <sz val="11"/>
      <color theme="1"/>
      <name val="Calibri"/>
      <family val="2"/>
      <scheme val="minor"/>
    </font>
    <font>
      <b/>
      <sz val="11"/>
      <color theme="0"/>
      <name val="Calibri"/>
      <family val="2"/>
      <scheme val="minor"/>
    </font>
    <font>
      <b/>
      <sz val="11"/>
      <color theme="1"/>
      <name val="Calibri"/>
      <family val="2"/>
      <scheme val="minor"/>
    </font>
    <font>
      <b/>
      <sz val="11"/>
      <color theme="1" tint="0.14999847407452621"/>
      <name val="Calibri"/>
      <family val="2"/>
      <scheme val="minor"/>
    </font>
    <font>
      <b/>
      <sz val="11"/>
      <name val="Calibri"/>
      <family val="2"/>
      <scheme val="minor"/>
    </font>
    <font>
      <sz val="9"/>
      <color indexed="81"/>
      <name val="Tahoma"/>
      <family val="2"/>
    </font>
    <font>
      <b/>
      <sz val="9"/>
      <color indexed="81"/>
      <name val="Tahoma"/>
      <family val="2"/>
    </font>
    <font>
      <sz val="11"/>
      <color theme="1"/>
      <name val="Calibri"/>
      <family val="2"/>
      <scheme val="minor"/>
    </font>
    <font>
      <sz val="11"/>
      <color theme="0"/>
      <name val="Calibri"/>
      <family val="2"/>
      <scheme val="minor"/>
    </font>
    <font>
      <sz val="11"/>
      <color rgb="FFFF0000"/>
      <name val="Calibri"/>
      <family val="2"/>
      <scheme val="minor"/>
    </font>
    <font>
      <sz val="10"/>
      <name val="Arial"/>
      <family val="2"/>
    </font>
    <font>
      <sz val="8"/>
      <name val="Arial"/>
      <family val="2"/>
    </font>
    <font>
      <sz val="12"/>
      <color theme="1"/>
      <name val="Calibri"/>
      <family val="2"/>
      <scheme val="minor"/>
    </font>
  </fonts>
  <fills count="24">
    <fill>
      <patternFill patternType="none"/>
    </fill>
    <fill>
      <patternFill patternType="gray125"/>
    </fill>
    <fill>
      <patternFill patternType="solid">
        <fgColor rgb="FFC00000"/>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6" tint="0.39997558519241921"/>
        <bgColor indexed="64"/>
      </patternFill>
    </fill>
    <fill>
      <patternFill patternType="solid">
        <fgColor theme="7" tint="0.59999389629810485"/>
        <bgColor indexed="64"/>
      </patternFill>
    </fill>
    <fill>
      <patternFill patternType="solid">
        <fgColor theme="7" tint="-0.249977111117893"/>
        <bgColor indexed="64"/>
      </patternFill>
    </fill>
    <fill>
      <patternFill patternType="solid">
        <fgColor theme="8" tint="-0.499984740745262"/>
        <bgColor indexed="64"/>
      </patternFill>
    </fill>
    <fill>
      <patternFill patternType="solid">
        <fgColor theme="8" tint="0.39997558519241921"/>
        <bgColor indexed="64"/>
      </patternFill>
    </fill>
    <fill>
      <patternFill patternType="solid">
        <fgColor rgb="FFFFFF00"/>
        <bgColor indexed="64"/>
      </patternFill>
    </fill>
    <fill>
      <patternFill patternType="solid">
        <fgColor theme="4" tint="0.39997558519241921"/>
        <bgColor indexed="64"/>
      </patternFill>
    </fill>
    <fill>
      <patternFill patternType="solid">
        <fgColor rgb="FF00B0F0"/>
        <bgColor indexed="64"/>
      </patternFill>
    </fill>
    <fill>
      <patternFill patternType="solid">
        <fgColor rgb="FF00B050"/>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rgb="FFFFC000"/>
        <bgColor indexed="64"/>
      </patternFill>
    </fill>
    <fill>
      <patternFill patternType="solid">
        <fgColor rgb="FFFF0000"/>
        <bgColor indexed="64"/>
      </patternFill>
    </fill>
    <fill>
      <patternFill patternType="solid">
        <fgColor theme="9" tint="-0.249977111117893"/>
        <bgColor indexed="64"/>
      </patternFill>
    </fill>
    <fill>
      <patternFill patternType="solid">
        <fgColor theme="9" tint="0.39997558519241921"/>
        <bgColor indexed="64"/>
      </patternFill>
    </fill>
    <fill>
      <patternFill patternType="solid">
        <fgColor theme="9"/>
        <bgColor indexed="64"/>
      </patternFill>
    </fill>
    <fill>
      <patternFill patternType="solid">
        <fgColor theme="8"/>
        <bgColor indexed="64"/>
      </patternFill>
    </fill>
    <fill>
      <patternFill patternType="solid">
        <fgColor theme="4"/>
      </patternFill>
    </fill>
    <fill>
      <patternFill patternType="solid">
        <fgColor rgb="FFF0F8FF"/>
        <bgColor indexed="64"/>
      </patternFill>
    </fill>
  </fills>
  <borders count="27">
    <border>
      <left/>
      <right/>
      <top/>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auto="1"/>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style="thin">
        <color auto="1"/>
      </left>
      <right/>
      <top/>
      <bottom style="thin">
        <color auto="1"/>
      </bottom>
      <diagonal/>
    </border>
    <border>
      <left style="thin">
        <color auto="1"/>
      </left>
      <right/>
      <top/>
      <bottom/>
      <diagonal/>
    </border>
    <border>
      <left/>
      <right/>
      <top/>
      <bottom style="medium">
        <color auto="1"/>
      </bottom>
      <diagonal/>
    </border>
    <border>
      <left/>
      <right/>
      <top style="thin">
        <color auto="1"/>
      </top>
      <bottom style="medium">
        <color auto="1"/>
      </bottom>
      <diagonal/>
    </border>
    <border>
      <left/>
      <right style="thin">
        <color auto="1"/>
      </right>
      <top style="thin">
        <color auto="1"/>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thin">
        <color rgb="FFC0C0C0"/>
      </left>
      <right style="thin">
        <color rgb="FFC0C0C0"/>
      </right>
      <top style="thin">
        <color rgb="FFC0C0C0"/>
      </top>
      <bottom style="thin">
        <color rgb="FFC0C0C0"/>
      </bottom>
      <diagonal/>
    </border>
  </borders>
  <cellStyleXfs count="5">
    <xf numFmtId="0" fontId="0" fillId="0" borderId="0"/>
    <xf numFmtId="9" fontId="7" fillId="0" borderId="0" applyFont="0" applyFill="0" applyBorder="0" applyAlignment="0" applyProtection="0"/>
    <xf numFmtId="0" fontId="8" fillId="22" borderId="0" applyNumberFormat="0" applyBorder="0" applyAlignment="0" applyProtection="0"/>
    <xf numFmtId="0" fontId="10" fillId="0" borderId="0"/>
    <xf numFmtId="0" fontId="12" fillId="0" borderId="0"/>
  </cellStyleXfs>
  <cellXfs count="106">
    <xf numFmtId="0" fontId="0" fillId="0" borderId="0" xfId="0"/>
    <xf numFmtId="0" fontId="0" fillId="0" borderId="1" xfId="0" applyBorder="1"/>
    <xf numFmtId="0" fontId="0" fillId="0" borderId="2" xfId="0" applyBorder="1"/>
    <xf numFmtId="0" fontId="3" fillId="3" borderId="4" xfId="0" applyFont="1" applyFill="1" applyBorder="1" applyAlignment="1">
      <alignment horizontal="center"/>
    </xf>
    <xf numFmtId="0" fontId="3" fillId="3" borderId="5" xfId="0" applyFont="1" applyFill="1" applyBorder="1" applyAlignment="1">
      <alignment horizontal="center"/>
    </xf>
    <xf numFmtId="0" fontId="4" fillId="4" borderId="4" xfId="0" applyFont="1" applyFill="1" applyBorder="1"/>
    <xf numFmtId="0" fontId="4" fillId="4" borderId="5" xfId="0" applyFont="1" applyFill="1" applyBorder="1"/>
    <xf numFmtId="0" fontId="0" fillId="0" borderId="6" xfId="0" applyBorder="1"/>
    <xf numFmtId="0" fontId="4" fillId="6" borderId="4" xfId="0" applyFont="1" applyFill="1" applyBorder="1"/>
    <xf numFmtId="0" fontId="4" fillId="6" borderId="5" xfId="0" applyFont="1" applyFill="1" applyBorder="1"/>
    <xf numFmtId="0" fontId="0" fillId="0" borderId="12" xfId="0" applyBorder="1"/>
    <xf numFmtId="0" fontId="1" fillId="8" borderId="10" xfId="0" applyFont="1" applyFill="1" applyBorder="1" applyAlignment="1">
      <alignment horizontal="center"/>
    </xf>
    <xf numFmtId="0" fontId="1" fillId="8" borderId="11" xfId="0" applyFont="1" applyFill="1" applyBorder="1" applyAlignment="1">
      <alignment horizontal="center"/>
    </xf>
    <xf numFmtId="0" fontId="1" fillId="9" borderId="8" xfId="0" applyFont="1" applyFill="1" applyBorder="1" applyAlignment="1">
      <alignment horizontal="center"/>
    </xf>
    <xf numFmtId="0" fontId="1" fillId="9" borderId="1" xfId="0" applyFont="1" applyFill="1" applyBorder="1" applyAlignment="1">
      <alignment horizontal="center"/>
    </xf>
    <xf numFmtId="0" fontId="1" fillId="9" borderId="0" xfId="0" applyFont="1" applyFill="1" applyAlignment="1">
      <alignment horizontal="center"/>
    </xf>
    <xf numFmtId="0" fontId="1" fillId="9" borderId="9" xfId="0" applyFont="1" applyFill="1" applyBorder="1" applyAlignment="1">
      <alignment horizontal="center"/>
    </xf>
    <xf numFmtId="0" fontId="1" fillId="5" borderId="8" xfId="0" applyFont="1" applyFill="1" applyBorder="1" applyAlignment="1">
      <alignment horizontal="center"/>
    </xf>
    <xf numFmtId="0" fontId="1" fillId="5" borderId="0" xfId="0" applyFont="1" applyFill="1" applyAlignment="1">
      <alignment horizontal="center"/>
    </xf>
    <xf numFmtId="0" fontId="1" fillId="5" borderId="9" xfId="0" applyFont="1" applyFill="1" applyBorder="1" applyAlignment="1">
      <alignment horizontal="center"/>
    </xf>
    <xf numFmtId="0" fontId="1" fillId="9" borderId="2" xfId="0" applyFont="1" applyFill="1" applyBorder="1" applyAlignment="1">
      <alignment horizontal="center"/>
    </xf>
    <xf numFmtId="0" fontId="1" fillId="5" borderId="1" xfId="0" applyFont="1" applyFill="1" applyBorder="1" applyAlignment="1">
      <alignment horizontal="center"/>
    </xf>
    <xf numFmtId="0" fontId="1" fillId="5" borderId="2" xfId="0" applyFont="1" applyFill="1" applyBorder="1" applyAlignment="1">
      <alignment horizontal="center"/>
    </xf>
    <xf numFmtId="0" fontId="1" fillId="3" borderId="7" xfId="0" applyFont="1" applyFill="1" applyBorder="1" applyAlignment="1">
      <alignment horizontal="center"/>
    </xf>
    <xf numFmtId="0" fontId="1" fillId="3" borderId="9" xfId="0" applyFont="1" applyFill="1" applyBorder="1" applyAlignment="1">
      <alignment horizontal="center"/>
    </xf>
    <xf numFmtId="0" fontId="1" fillId="3" borderId="13" xfId="0" applyFont="1" applyFill="1" applyBorder="1" applyAlignment="1">
      <alignment horizontal="center"/>
    </xf>
    <xf numFmtId="0" fontId="1" fillId="3" borderId="2" xfId="0" applyFont="1" applyFill="1" applyBorder="1" applyAlignment="1">
      <alignment horizontal="center"/>
    </xf>
    <xf numFmtId="0" fontId="2" fillId="10" borderId="10" xfId="0" applyFont="1" applyFill="1" applyBorder="1"/>
    <xf numFmtId="0" fontId="4" fillId="10" borderId="11" xfId="0" applyFont="1" applyFill="1" applyBorder="1" applyAlignment="1">
      <alignment horizontal="center"/>
    </xf>
    <xf numFmtId="0" fontId="2" fillId="14" borderId="12" xfId="0" applyFont="1" applyFill="1" applyBorder="1"/>
    <xf numFmtId="0" fontId="0" fillId="14" borderId="12" xfId="0" applyFill="1" applyBorder="1"/>
    <xf numFmtId="0" fontId="0" fillId="0" borderId="14" xfId="0" applyBorder="1"/>
    <xf numFmtId="0" fontId="2" fillId="17" borderId="14" xfId="0" applyFont="1" applyFill="1" applyBorder="1"/>
    <xf numFmtId="0" fontId="2" fillId="17" borderId="0" xfId="0" applyFont="1" applyFill="1"/>
    <xf numFmtId="0" fontId="2" fillId="17" borderId="6" xfId="0" applyFont="1" applyFill="1" applyBorder="1"/>
    <xf numFmtId="0" fontId="2" fillId="20" borderId="14" xfId="0" applyFont="1" applyFill="1" applyBorder="1"/>
    <xf numFmtId="0" fontId="0" fillId="20" borderId="14" xfId="0" applyFill="1" applyBorder="1"/>
    <xf numFmtId="0" fontId="2" fillId="13" borderId="14" xfId="0" applyFont="1" applyFill="1" applyBorder="1"/>
    <xf numFmtId="0" fontId="2" fillId="13" borderId="0" xfId="0" applyFont="1" applyFill="1"/>
    <xf numFmtId="0" fontId="2" fillId="13" borderId="6" xfId="0" applyFont="1" applyFill="1" applyBorder="1"/>
    <xf numFmtId="0" fontId="3" fillId="3" borderId="16" xfId="0" applyFont="1" applyFill="1" applyBorder="1" applyAlignment="1">
      <alignment horizontal="center"/>
    </xf>
    <xf numFmtId="0" fontId="3" fillId="3" borderId="17" xfId="0" applyFont="1" applyFill="1" applyBorder="1" applyAlignment="1">
      <alignment horizontal="center"/>
    </xf>
    <xf numFmtId="0" fontId="0" fillId="0" borderId="15" xfId="0" applyBorder="1"/>
    <xf numFmtId="0" fontId="0" fillId="16" borderId="15" xfId="0" applyFill="1" applyBorder="1"/>
    <xf numFmtId="0" fontId="0" fillId="16" borderId="19" xfId="0" applyFill="1" applyBorder="1"/>
    <xf numFmtId="0" fontId="0" fillId="17" borderId="15" xfId="0" applyFill="1" applyBorder="1"/>
    <xf numFmtId="0" fontId="0" fillId="17" borderId="19" xfId="0" applyFill="1" applyBorder="1"/>
    <xf numFmtId="0" fontId="0" fillId="10" borderId="15" xfId="0" applyFill="1" applyBorder="1"/>
    <xf numFmtId="0" fontId="0" fillId="12" borderId="15" xfId="0" applyFill="1" applyBorder="1"/>
    <xf numFmtId="0" fontId="0" fillId="12" borderId="19" xfId="0" applyFill="1" applyBorder="1"/>
    <xf numFmtId="0" fontId="0" fillId="9" borderId="15" xfId="0" applyFill="1" applyBorder="1"/>
    <xf numFmtId="0" fontId="0" fillId="9" borderId="19" xfId="0" applyFill="1" applyBorder="1"/>
    <xf numFmtId="0" fontId="0" fillId="15" borderId="15" xfId="0" applyFill="1" applyBorder="1"/>
    <xf numFmtId="0" fontId="0" fillId="15" borderId="19" xfId="0" applyFill="1" applyBorder="1"/>
    <xf numFmtId="0" fontId="0" fillId="11" borderId="15" xfId="0" applyFill="1" applyBorder="1"/>
    <xf numFmtId="0" fontId="0" fillId="18" borderId="15" xfId="0" applyFill="1" applyBorder="1"/>
    <xf numFmtId="0" fontId="0" fillId="3" borderId="18" xfId="0" applyFill="1" applyBorder="1"/>
    <xf numFmtId="0" fontId="0" fillId="3" borderId="15" xfId="0" applyFill="1" applyBorder="1"/>
    <xf numFmtId="0" fontId="0" fillId="3" borderId="19" xfId="0" applyFill="1" applyBorder="1"/>
    <xf numFmtId="0" fontId="0" fillId="19" borderId="15" xfId="0" applyFill="1" applyBorder="1"/>
    <xf numFmtId="0" fontId="0" fillId="19" borderId="19" xfId="0" applyFill="1" applyBorder="1"/>
    <xf numFmtId="0" fontId="0" fillId="4" borderId="0" xfId="0" applyFill="1"/>
    <xf numFmtId="0" fontId="0" fillId="4" borderId="6" xfId="0" applyFill="1" applyBorder="1"/>
    <xf numFmtId="0" fontId="0" fillId="21" borderId="15" xfId="0" applyFill="1" applyBorder="1"/>
    <xf numFmtId="0" fontId="0" fillId="21" borderId="19" xfId="0" applyFill="1" applyBorder="1"/>
    <xf numFmtId="0" fontId="3" fillId="21" borderId="16" xfId="0" applyFont="1" applyFill="1" applyBorder="1" applyAlignment="1">
      <alignment horizontal="center"/>
    </xf>
    <xf numFmtId="0" fontId="3" fillId="21" borderId="17" xfId="0" applyFont="1" applyFill="1" applyBorder="1" applyAlignment="1">
      <alignment horizontal="center"/>
    </xf>
    <xf numFmtId="0" fontId="0" fillId="5" borderId="15" xfId="0" applyFill="1" applyBorder="1"/>
    <xf numFmtId="0" fontId="0" fillId="5" borderId="19" xfId="0" applyFill="1" applyBorder="1"/>
    <xf numFmtId="0" fontId="0" fillId="0" borderId="0" xfId="0" applyAlignment="1">
      <alignment horizontal="left"/>
    </xf>
    <xf numFmtId="0" fontId="0" fillId="0" borderId="1" xfId="0" applyBorder="1" applyAlignment="1">
      <alignment horizontal="left"/>
    </xf>
    <xf numFmtId="0" fontId="0" fillId="5" borderId="0" xfId="0" applyFill="1"/>
    <xf numFmtId="0" fontId="0" fillId="18" borderId="0" xfId="0" applyFill="1"/>
    <xf numFmtId="0" fontId="2" fillId="18" borderId="0" xfId="0" applyFont="1" applyFill="1"/>
    <xf numFmtId="0" fontId="0" fillId="0" borderId="0" xfId="0" quotePrefix="1"/>
    <xf numFmtId="9" fontId="0" fillId="0" borderId="0" xfId="1" applyFont="1"/>
    <xf numFmtId="0" fontId="2" fillId="12" borderId="0" xfId="0" applyFont="1" applyFill="1"/>
    <xf numFmtId="0" fontId="8" fillId="22" borderId="0" xfId="2"/>
    <xf numFmtId="0" fontId="2" fillId="0" borderId="24" xfId="0" applyFont="1" applyBorder="1" applyAlignment="1">
      <alignment horizontal="left" vertical="center"/>
    </xf>
    <xf numFmtId="0" fontId="2" fillId="0" borderId="25" xfId="0" applyFont="1" applyBorder="1" applyAlignment="1">
      <alignment horizontal="left" vertical="center"/>
    </xf>
    <xf numFmtId="0" fontId="0" fillId="0" borderId="20" xfId="0" applyBorder="1" applyAlignment="1">
      <alignment horizontal="left" vertical="center"/>
    </xf>
    <xf numFmtId="0" fontId="0" fillId="0" borderId="21" xfId="0" applyBorder="1" applyAlignment="1">
      <alignment horizontal="left" vertical="center" wrapText="1"/>
    </xf>
    <xf numFmtId="0" fontId="0" fillId="0" borderId="22" xfId="0" applyBorder="1" applyAlignment="1">
      <alignment horizontal="left" vertical="center"/>
    </xf>
    <xf numFmtId="0" fontId="0" fillId="0" borderId="23" xfId="0" applyBorder="1" applyAlignment="1">
      <alignment horizontal="left" vertical="center" wrapText="1"/>
    </xf>
    <xf numFmtId="2" fontId="0" fillId="0" borderId="0" xfId="0" applyNumberFormat="1"/>
    <xf numFmtId="2" fontId="9" fillId="0" borderId="0" xfId="0" applyNumberFormat="1" applyFont="1"/>
    <xf numFmtId="164" fontId="11" fillId="23" borderId="26" xfId="3" applyNumberFormat="1" applyFont="1" applyFill="1" applyBorder="1" applyAlignment="1">
      <alignment horizontal="right"/>
    </xf>
    <xf numFmtId="164" fontId="11" fillId="0" borderId="26" xfId="3" applyNumberFormat="1" applyFont="1" applyBorder="1" applyAlignment="1">
      <alignment horizontal="right"/>
    </xf>
    <xf numFmtId="165" fontId="0" fillId="0" borderId="0" xfId="0" applyNumberFormat="1"/>
    <xf numFmtId="0" fontId="2" fillId="17" borderId="14" xfId="0" applyFont="1" applyFill="1" applyBorder="1" applyAlignment="1">
      <alignment horizontal="center"/>
    </xf>
    <xf numFmtId="0" fontId="2" fillId="17" borderId="0" xfId="0" applyFont="1" applyFill="1" applyAlignment="1">
      <alignment horizontal="center"/>
    </xf>
    <xf numFmtId="0" fontId="0" fillId="12" borderId="0" xfId="0" quotePrefix="1" applyFill="1" applyAlignment="1">
      <alignment horizontal="center"/>
    </xf>
    <xf numFmtId="0" fontId="0" fillId="12" borderId="0" xfId="0" applyFill="1" applyAlignment="1">
      <alignment horizontal="center"/>
    </xf>
    <xf numFmtId="0" fontId="1" fillId="2" borderId="3" xfId="0" applyFont="1" applyFill="1" applyBorder="1" applyAlignment="1">
      <alignment horizontal="center"/>
    </xf>
    <xf numFmtId="0" fontId="1" fillId="2" borderId="4" xfId="0" applyFont="1" applyFill="1" applyBorder="1" applyAlignment="1">
      <alignment horizontal="center"/>
    </xf>
    <xf numFmtId="0" fontId="1" fillId="2" borderId="5" xfId="0" applyFont="1" applyFill="1" applyBorder="1" applyAlignment="1">
      <alignment horizontal="center"/>
    </xf>
    <xf numFmtId="0" fontId="2" fillId="17" borderId="6" xfId="0" applyFont="1" applyFill="1" applyBorder="1" applyAlignment="1">
      <alignment horizontal="center"/>
    </xf>
    <xf numFmtId="0" fontId="2" fillId="13" borderId="14" xfId="0" applyFont="1" applyFill="1" applyBorder="1" applyAlignment="1">
      <alignment horizontal="center"/>
    </xf>
    <xf numFmtId="0" fontId="2" fillId="13" borderId="0" xfId="0" applyFont="1" applyFill="1" applyAlignment="1">
      <alignment horizontal="center"/>
    </xf>
    <xf numFmtId="0" fontId="2" fillId="13" borderId="6" xfId="0" applyFont="1" applyFill="1" applyBorder="1" applyAlignment="1">
      <alignment horizontal="center"/>
    </xf>
    <xf numFmtId="0" fontId="1" fillId="7" borderId="7" xfId="0" applyFont="1" applyFill="1" applyBorder="1" applyAlignment="1">
      <alignment horizontal="center"/>
    </xf>
    <xf numFmtId="0" fontId="1" fillId="7" borderId="8" xfId="0" applyFont="1" applyFill="1" applyBorder="1" applyAlignment="1">
      <alignment horizontal="center"/>
    </xf>
    <xf numFmtId="0" fontId="1" fillId="7" borderId="9" xfId="0" applyFont="1" applyFill="1" applyBorder="1" applyAlignment="1">
      <alignment horizontal="center"/>
    </xf>
    <xf numFmtId="0" fontId="0" fillId="18" borderId="14" xfId="0" applyFill="1" applyBorder="1" applyAlignment="1">
      <alignment horizontal="center"/>
    </xf>
    <xf numFmtId="0" fontId="0" fillId="18" borderId="0" xfId="0" applyFill="1" applyAlignment="1">
      <alignment horizontal="center"/>
    </xf>
    <xf numFmtId="0" fontId="0" fillId="0" borderId="0" xfId="0" applyAlignment="1">
      <alignment horizontal="center"/>
    </xf>
  </cellXfs>
  <cellStyles count="5">
    <cellStyle name="Akzent1" xfId="2" builtinId="29"/>
    <cellStyle name="Normale 3" xfId="4" xr:uid="{00000000-0005-0000-0000-000002000000}"/>
    <cellStyle name="Normale 4" xfId="3" xr:uid="{00000000-0005-0000-0000-000003000000}"/>
    <cellStyle name="Prozent" xfId="1" builtinId="5"/>
    <cellStyle name="Standard" xfId="0" builtinId="0"/>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6"/>
  <sheetViews>
    <sheetView workbookViewId="0">
      <selection activeCell="B4" sqref="B4"/>
    </sheetView>
  </sheetViews>
  <sheetFormatPr baseColWidth="10" defaultColWidth="8.81640625" defaultRowHeight="14.5" x14ac:dyDescent="0.35"/>
  <cols>
    <col min="1" max="1" width="23.453125" bestFit="1" customWidth="1"/>
    <col min="2" max="2" width="33.6328125" customWidth="1"/>
  </cols>
  <sheetData>
    <row r="1" spans="1:2" ht="15" thickBot="1" x14ac:dyDescent="0.4">
      <c r="A1" s="78" t="s">
        <v>212</v>
      </c>
      <c r="B1" s="79" t="s">
        <v>213</v>
      </c>
    </row>
    <row r="2" spans="1:2" ht="29" x14ac:dyDescent="0.35">
      <c r="A2" s="80" t="s">
        <v>214</v>
      </c>
      <c r="B2" s="81" t="s">
        <v>215</v>
      </c>
    </row>
    <row r="3" spans="1:2" ht="72.5" x14ac:dyDescent="0.35">
      <c r="A3" s="80" t="s">
        <v>216</v>
      </c>
      <c r="B3" s="81" t="s">
        <v>219</v>
      </c>
    </row>
    <row r="4" spans="1:2" ht="58" x14ac:dyDescent="0.35">
      <c r="A4" s="80" t="s">
        <v>218</v>
      </c>
      <c r="B4" s="81" t="s">
        <v>217</v>
      </c>
    </row>
    <row r="5" spans="1:2" x14ac:dyDescent="0.35">
      <c r="A5" s="80" t="s">
        <v>220</v>
      </c>
      <c r="B5" s="81" t="s">
        <v>221</v>
      </c>
    </row>
    <row r="6" spans="1:2" ht="15" thickBot="1" x14ac:dyDescent="0.4">
      <c r="A6" s="82" t="s">
        <v>222</v>
      </c>
      <c r="B6" s="83" t="s">
        <v>223</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oglio1"/>
  <dimension ref="A1:EX594"/>
  <sheetViews>
    <sheetView zoomScale="80" zoomScaleNormal="80" zoomScalePageLayoutView="80" workbookViewId="0">
      <pane xSplit="2" ySplit="2" topLeftCell="CT3" activePane="bottomRight" state="frozen"/>
      <selection pane="topRight" activeCell="C1" sqref="C1"/>
      <selection pane="bottomLeft" activeCell="A3" sqref="A3"/>
      <selection pane="bottomRight" activeCell="CZ41" sqref="CZ41"/>
    </sheetView>
  </sheetViews>
  <sheetFormatPr baseColWidth="10" defaultColWidth="8.81640625" defaultRowHeight="14.5" x14ac:dyDescent="0.35"/>
  <cols>
    <col min="2" max="2" width="11.08984375" style="7" customWidth="1"/>
    <col min="3" max="3" width="10" bestFit="1" customWidth="1"/>
    <col min="9" max="9" width="9.08984375" style="7" customWidth="1"/>
    <col min="10" max="10" width="10" bestFit="1" customWidth="1"/>
    <col min="16" max="16" width="9.08984375" style="7" customWidth="1"/>
    <col min="17" max="17" width="10" bestFit="1" customWidth="1"/>
    <col min="23" max="23" width="9.08984375" style="7" customWidth="1"/>
    <col min="24" max="24" width="10" bestFit="1" customWidth="1"/>
    <col min="30" max="30" width="9.08984375" style="7" customWidth="1"/>
    <col min="31" max="31" width="10" bestFit="1" customWidth="1"/>
    <col min="37" max="37" width="9.08984375" style="7" customWidth="1"/>
    <col min="38" max="38" width="10" bestFit="1" customWidth="1"/>
    <col min="44" max="44" width="9.08984375" style="7" customWidth="1"/>
    <col min="45" max="45" width="10" bestFit="1" customWidth="1"/>
    <col min="51" max="51" width="9.08984375" style="7" customWidth="1"/>
    <col min="52" max="52" width="10" bestFit="1" customWidth="1"/>
    <col min="58" max="58" width="9.08984375" style="7" customWidth="1"/>
    <col min="59" max="59" width="10" bestFit="1" customWidth="1"/>
    <col min="65" max="65" width="9.08984375" style="7" customWidth="1"/>
    <col min="66" max="66" width="10" bestFit="1" customWidth="1"/>
    <col min="72" max="72" width="9.08984375" style="7" customWidth="1"/>
    <col min="73" max="73" width="10" bestFit="1" customWidth="1"/>
    <col min="79" max="79" width="9.08984375" style="7" customWidth="1"/>
    <col min="80" max="80" width="10" bestFit="1" customWidth="1"/>
    <col min="86" max="86" width="9.08984375" style="7" customWidth="1"/>
    <col min="87" max="87" width="10" bestFit="1" customWidth="1"/>
    <col min="93" max="93" width="9.08984375" style="7" customWidth="1"/>
    <col min="94" max="94" width="10" bestFit="1" customWidth="1"/>
    <col min="100" max="100" width="9.08984375" style="7" customWidth="1"/>
    <col min="107" max="107" width="8.81640625" style="7"/>
    <col min="114" max="114" width="8.81640625" style="7"/>
    <col min="115" max="115" width="15.36328125" style="10" bestFit="1" customWidth="1"/>
    <col min="116" max="116" width="21" style="10" bestFit="1" customWidth="1"/>
    <col min="117" max="119" width="15.81640625" bestFit="1" customWidth="1"/>
    <col min="120" max="120" width="15.81640625" style="7" bestFit="1" customWidth="1"/>
    <col min="121" max="121" width="12" bestFit="1" customWidth="1"/>
    <col min="122" max="122" width="12.453125" bestFit="1" customWidth="1"/>
    <col min="123" max="123" width="14.453125" bestFit="1" customWidth="1"/>
    <col min="124" max="124" width="16" style="7" bestFit="1" customWidth="1"/>
    <col min="125" max="125" width="10" customWidth="1"/>
    <col min="126" max="126" width="14.453125" style="7" bestFit="1" customWidth="1"/>
    <col min="127" max="127" width="12.08984375" style="10" bestFit="1" customWidth="1"/>
    <col min="128" max="128" width="24.453125" style="10" bestFit="1" customWidth="1"/>
    <col min="129" max="130" width="14.6328125" style="31" customWidth="1"/>
    <col min="131" max="131" width="8.81640625" style="31"/>
    <col min="132" max="132" width="11.453125" bestFit="1" customWidth="1"/>
    <col min="135" max="135" width="8.81640625" style="7"/>
    <col min="136" max="136" width="8.81640625" style="31"/>
    <col min="137" max="137" width="11.453125" bestFit="1" customWidth="1"/>
    <col min="140" max="140" width="8.81640625" style="7"/>
    <col min="141" max="141" width="10.81640625" customWidth="1"/>
    <col min="142" max="142" width="13.08984375" customWidth="1"/>
    <col min="143" max="143" width="12.36328125" customWidth="1"/>
    <col min="144" max="144" width="11.6328125" customWidth="1"/>
    <col min="145" max="145" width="17.81640625" customWidth="1"/>
    <col min="146" max="148" width="13.453125" customWidth="1"/>
    <col min="149" max="149" width="10.81640625" customWidth="1"/>
    <col min="150" max="150" width="12.08984375" customWidth="1"/>
    <col min="151" max="151" width="14.6328125" customWidth="1"/>
    <col min="152" max="152" width="8.81640625" customWidth="1"/>
    <col min="153" max="153" width="20.36328125" customWidth="1"/>
  </cols>
  <sheetData>
    <row r="1" spans="1:154" x14ac:dyDescent="0.35">
      <c r="A1" s="1" t="s">
        <v>23</v>
      </c>
      <c r="B1" s="2"/>
      <c r="C1" s="93" t="s">
        <v>0</v>
      </c>
      <c r="D1" s="94"/>
      <c r="E1" s="94"/>
      <c r="F1" s="94"/>
      <c r="G1" s="94"/>
      <c r="H1" s="94"/>
      <c r="I1" s="95"/>
      <c r="J1" s="93" t="s">
        <v>1</v>
      </c>
      <c r="K1" s="94"/>
      <c r="L1" s="94"/>
      <c r="M1" s="94"/>
      <c r="N1" s="94"/>
      <c r="O1" s="94"/>
      <c r="P1" s="95"/>
      <c r="Q1" s="93" t="s">
        <v>2</v>
      </c>
      <c r="R1" s="94"/>
      <c r="S1" s="94"/>
      <c r="T1" s="94"/>
      <c r="U1" s="94"/>
      <c r="V1" s="94"/>
      <c r="W1" s="95"/>
      <c r="X1" s="93" t="s">
        <v>3</v>
      </c>
      <c r="Y1" s="94"/>
      <c r="Z1" s="94"/>
      <c r="AA1" s="94"/>
      <c r="AB1" s="94"/>
      <c r="AC1" s="94"/>
      <c r="AD1" s="95"/>
      <c r="AE1" s="93" t="s">
        <v>4</v>
      </c>
      <c r="AF1" s="94"/>
      <c r="AG1" s="94"/>
      <c r="AH1" s="94"/>
      <c r="AI1" s="94"/>
      <c r="AJ1" s="94"/>
      <c r="AK1" s="95"/>
      <c r="AL1" s="93" t="s">
        <v>5</v>
      </c>
      <c r="AM1" s="94"/>
      <c r="AN1" s="94"/>
      <c r="AO1" s="94"/>
      <c r="AP1" s="94"/>
      <c r="AQ1" s="94"/>
      <c r="AR1" s="95"/>
      <c r="AS1" s="93" t="s">
        <v>6</v>
      </c>
      <c r="AT1" s="94"/>
      <c r="AU1" s="94"/>
      <c r="AV1" s="94"/>
      <c r="AW1" s="94"/>
      <c r="AX1" s="94"/>
      <c r="AY1" s="95"/>
      <c r="AZ1" s="93" t="s">
        <v>7</v>
      </c>
      <c r="BA1" s="94"/>
      <c r="BB1" s="94"/>
      <c r="BC1" s="94"/>
      <c r="BD1" s="94"/>
      <c r="BE1" s="94"/>
      <c r="BF1" s="95"/>
      <c r="BG1" s="93" t="s">
        <v>8</v>
      </c>
      <c r="BH1" s="94"/>
      <c r="BI1" s="94"/>
      <c r="BJ1" s="94"/>
      <c r="BK1" s="94"/>
      <c r="BL1" s="94"/>
      <c r="BM1" s="95"/>
      <c r="BN1" s="93" t="s">
        <v>9</v>
      </c>
      <c r="BO1" s="94"/>
      <c r="BP1" s="94"/>
      <c r="BQ1" s="94"/>
      <c r="BR1" s="94"/>
      <c r="BS1" s="94"/>
      <c r="BT1" s="95"/>
      <c r="BU1" s="93" t="s">
        <v>10</v>
      </c>
      <c r="BV1" s="94"/>
      <c r="BW1" s="94"/>
      <c r="BX1" s="94"/>
      <c r="BY1" s="94"/>
      <c r="BZ1" s="94"/>
      <c r="CA1" s="95"/>
      <c r="CB1" s="93" t="s">
        <v>11</v>
      </c>
      <c r="CC1" s="94"/>
      <c r="CD1" s="94"/>
      <c r="CE1" s="94"/>
      <c r="CF1" s="94"/>
      <c r="CG1" s="94"/>
      <c r="CH1" s="95"/>
      <c r="CI1" s="93" t="s">
        <v>12</v>
      </c>
      <c r="CJ1" s="94"/>
      <c r="CK1" s="94"/>
      <c r="CL1" s="94"/>
      <c r="CM1" s="94"/>
      <c r="CN1" s="94"/>
      <c r="CO1" s="95"/>
      <c r="CP1" s="93" t="s">
        <v>13</v>
      </c>
      <c r="CQ1" s="94"/>
      <c r="CR1" s="94"/>
      <c r="CS1" s="94"/>
      <c r="CT1" s="94"/>
      <c r="CU1" s="94"/>
      <c r="CV1" s="95"/>
      <c r="CW1" s="100" t="s">
        <v>24</v>
      </c>
      <c r="CX1" s="101"/>
      <c r="CY1" s="101"/>
      <c r="CZ1" s="101"/>
      <c r="DA1" s="101"/>
      <c r="DB1" s="101"/>
      <c r="DC1" s="102"/>
      <c r="DD1" s="100" t="s">
        <v>25</v>
      </c>
      <c r="DE1" s="101"/>
      <c r="DF1" s="101"/>
      <c r="DG1" s="101"/>
      <c r="DH1" s="101"/>
      <c r="DI1" s="101"/>
      <c r="DJ1" s="102"/>
      <c r="DK1" s="11" t="s">
        <v>26</v>
      </c>
      <c r="DL1" s="11" t="s">
        <v>27</v>
      </c>
      <c r="DM1" s="13" t="s">
        <v>30</v>
      </c>
      <c r="DN1" s="13" t="s">
        <v>31</v>
      </c>
      <c r="DO1" s="15" t="s">
        <v>32</v>
      </c>
      <c r="DP1" s="16" t="s">
        <v>33</v>
      </c>
      <c r="DQ1" s="17" t="s">
        <v>34</v>
      </c>
      <c r="DR1" s="17" t="s">
        <v>35</v>
      </c>
      <c r="DS1" s="18" t="s">
        <v>36</v>
      </c>
      <c r="DT1" s="19" t="s">
        <v>37</v>
      </c>
      <c r="DU1" s="23" t="s">
        <v>38</v>
      </c>
      <c r="DV1" s="24" t="s">
        <v>39</v>
      </c>
      <c r="DW1" s="27" t="s">
        <v>40</v>
      </c>
      <c r="DX1" s="29" t="s">
        <v>41</v>
      </c>
      <c r="DY1" s="35" t="s">
        <v>47</v>
      </c>
      <c r="DZ1" s="35" t="s">
        <v>48</v>
      </c>
      <c r="EA1" s="89" t="s">
        <v>42</v>
      </c>
      <c r="EB1" s="90"/>
      <c r="EC1" s="90"/>
      <c r="ED1" s="90"/>
      <c r="EE1" s="96"/>
      <c r="EF1" s="97" t="s">
        <v>50</v>
      </c>
      <c r="EG1" s="98"/>
      <c r="EH1" s="98"/>
      <c r="EI1" s="98"/>
      <c r="EJ1" s="99"/>
      <c r="EK1" s="103" t="s">
        <v>201</v>
      </c>
      <c r="EL1" s="104"/>
      <c r="EM1" s="104"/>
      <c r="EN1" s="104"/>
      <c r="EO1" s="89" t="s">
        <v>204</v>
      </c>
      <c r="EP1" s="90"/>
      <c r="EQ1" s="90"/>
      <c r="ER1" s="90"/>
      <c r="ES1" s="91" t="s">
        <v>209</v>
      </c>
      <c r="ET1" s="92"/>
      <c r="EU1" s="92"/>
      <c r="EV1" s="92"/>
      <c r="EX1" s="74"/>
    </row>
    <row r="2" spans="1:154" x14ac:dyDescent="0.35">
      <c r="A2" s="3" t="s">
        <v>14</v>
      </c>
      <c r="B2" s="4" t="s">
        <v>15</v>
      </c>
      <c r="C2" s="5" t="s">
        <v>16</v>
      </c>
      <c r="D2" s="5" t="s">
        <v>17</v>
      </c>
      <c r="E2" s="5" t="s">
        <v>18</v>
      </c>
      <c r="F2" s="5" t="s">
        <v>19</v>
      </c>
      <c r="G2" s="5" t="s">
        <v>20</v>
      </c>
      <c r="H2" s="5" t="s">
        <v>21</v>
      </c>
      <c r="I2" s="6" t="s">
        <v>22</v>
      </c>
      <c r="J2" s="5" t="s">
        <v>16</v>
      </c>
      <c r="K2" s="5" t="s">
        <v>17</v>
      </c>
      <c r="L2" s="5" t="s">
        <v>18</v>
      </c>
      <c r="M2" s="5" t="s">
        <v>19</v>
      </c>
      <c r="N2" s="5" t="s">
        <v>20</v>
      </c>
      <c r="O2" s="5" t="s">
        <v>21</v>
      </c>
      <c r="P2" s="6" t="s">
        <v>22</v>
      </c>
      <c r="Q2" s="5" t="s">
        <v>16</v>
      </c>
      <c r="R2" s="5" t="s">
        <v>17</v>
      </c>
      <c r="S2" s="5" t="s">
        <v>18</v>
      </c>
      <c r="T2" s="5" t="s">
        <v>19</v>
      </c>
      <c r="U2" s="5" t="s">
        <v>20</v>
      </c>
      <c r="V2" s="5" t="s">
        <v>21</v>
      </c>
      <c r="W2" s="6" t="s">
        <v>22</v>
      </c>
      <c r="X2" s="5" t="s">
        <v>16</v>
      </c>
      <c r="Y2" s="5" t="s">
        <v>17</v>
      </c>
      <c r="Z2" s="5" t="s">
        <v>18</v>
      </c>
      <c r="AA2" s="5" t="s">
        <v>19</v>
      </c>
      <c r="AB2" s="5" t="s">
        <v>20</v>
      </c>
      <c r="AC2" s="5" t="s">
        <v>21</v>
      </c>
      <c r="AD2" s="6" t="s">
        <v>22</v>
      </c>
      <c r="AE2" s="5" t="s">
        <v>16</v>
      </c>
      <c r="AF2" s="5" t="s">
        <v>17</v>
      </c>
      <c r="AG2" s="5" t="s">
        <v>18</v>
      </c>
      <c r="AH2" s="5" t="s">
        <v>19</v>
      </c>
      <c r="AI2" s="5" t="s">
        <v>20</v>
      </c>
      <c r="AJ2" s="5" t="s">
        <v>21</v>
      </c>
      <c r="AK2" s="6" t="s">
        <v>22</v>
      </c>
      <c r="AL2" s="5" t="s">
        <v>16</v>
      </c>
      <c r="AM2" s="5" t="s">
        <v>17</v>
      </c>
      <c r="AN2" s="5" t="s">
        <v>18</v>
      </c>
      <c r="AO2" s="5" t="s">
        <v>19</v>
      </c>
      <c r="AP2" s="5" t="s">
        <v>20</v>
      </c>
      <c r="AQ2" s="5" t="s">
        <v>21</v>
      </c>
      <c r="AR2" s="6" t="s">
        <v>22</v>
      </c>
      <c r="AS2" s="5" t="s">
        <v>16</v>
      </c>
      <c r="AT2" s="5" t="s">
        <v>17</v>
      </c>
      <c r="AU2" s="5" t="s">
        <v>18</v>
      </c>
      <c r="AV2" s="5" t="s">
        <v>19</v>
      </c>
      <c r="AW2" s="5" t="s">
        <v>20</v>
      </c>
      <c r="AX2" s="5" t="s">
        <v>21</v>
      </c>
      <c r="AY2" s="6" t="s">
        <v>22</v>
      </c>
      <c r="AZ2" s="5" t="s">
        <v>16</v>
      </c>
      <c r="BA2" s="5" t="s">
        <v>17</v>
      </c>
      <c r="BB2" s="5" t="s">
        <v>18</v>
      </c>
      <c r="BC2" s="5" t="s">
        <v>19</v>
      </c>
      <c r="BD2" s="5" t="s">
        <v>20</v>
      </c>
      <c r="BE2" s="5" t="s">
        <v>21</v>
      </c>
      <c r="BF2" s="6" t="s">
        <v>22</v>
      </c>
      <c r="BG2" s="5" t="s">
        <v>16</v>
      </c>
      <c r="BH2" s="5" t="s">
        <v>17</v>
      </c>
      <c r="BI2" s="5" t="s">
        <v>18</v>
      </c>
      <c r="BJ2" s="5" t="s">
        <v>19</v>
      </c>
      <c r="BK2" s="5" t="s">
        <v>20</v>
      </c>
      <c r="BL2" s="5" t="s">
        <v>21</v>
      </c>
      <c r="BM2" s="6" t="s">
        <v>22</v>
      </c>
      <c r="BN2" s="5" t="s">
        <v>16</v>
      </c>
      <c r="BO2" s="5" t="s">
        <v>17</v>
      </c>
      <c r="BP2" s="5" t="s">
        <v>18</v>
      </c>
      <c r="BQ2" s="5" t="s">
        <v>19</v>
      </c>
      <c r="BR2" s="5" t="s">
        <v>20</v>
      </c>
      <c r="BS2" s="5" t="s">
        <v>21</v>
      </c>
      <c r="BT2" s="6" t="s">
        <v>22</v>
      </c>
      <c r="BU2" s="5" t="s">
        <v>16</v>
      </c>
      <c r="BV2" s="5" t="s">
        <v>17</v>
      </c>
      <c r="BW2" s="5" t="s">
        <v>18</v>
      </c>
      <c r="BX2" s="5" t="s">
        <v>19</v>
      </c>
      <c r="BY2" s="5" t="s">
        <v>20</v>
      </c>
      <c r="BZ2" s="5" t="s">
        <v>21</v>
      </c>
      <c r="CA2" s="6" t="s">
        <v>22</v>
      </c>
      <c r="CB2" s="5" t="s">
        <v>16</v>
      </c>
      <c r="CC2" s="5" t="s">
        <v>17</v>
      </c>
      <c r="CD2" s="5" t="s">
        <v>18</v>
      </c>
      <c r="CE2" s="5" t="s">
        <v>19</v>
      </c>
      <c r="CF2" s="5" t="s">
        <v>20</v>
      </c>
      <c r="CG2" s="5" t="s">
        <v>21</v>
      </c>
      <c r="CH2" s="6" t="s">
        <v>22</v>
      </c>
      <c r="CI2" s="5" t="s">
        <v>16</v>
      </c>
      <c r="CJ2" s="5" t="s">
        <v>17</v>
      </c>
      <c r="CK2" s="5" t="s">
        <v>18</v>
      </c>
      <c r="CL2" s="5" t="s">
        <v>19</v>
      </c>
      <c r="CM2" s="5" t="s">
        <v>20</v>
      </c>
      <c r="CN2" s="5" t="s">
        <v>21</v>
      </c>
      <c r="CO2" s="6" t="s">
        <v>22</v>
      </c>
      <c r="CP2" s="5" t="s">
        <v>16</v>
      </c>
      <c r="CQ2" s="5" t="s">
        <v>17</v>
      </c>
      <c r="CR2" s="5" t="s">
        <v>18</v>
      </c>
      <c r="CS2" s="5" t="s">
        <v>19</v>
      </c>
      <c r="CT2" s="5" t="s">
        <v>20</v>
      </c>
      <c r="CU2" s="5" t="s">
        <v>21</v>
      </c>
      <c r="CV2" s="6" t="s">
        <v>22</v>
      </c>
      <c r="CW2" s="8" t="s">
        <v>16</v>
      </c>
      <c r="CX2" s="8" t="s">
        <v>17</v>
      </c>
      <c r="CY2" s="8" t="s">
        <v>18</v>
      </c>
      <c r="CZ2" s="8" t="s">
        <v>19</v>
      </c>
      <c r="DA2" s="8" t="s">
        <v>20</v>
      </c>
      <c r="DB2" s="8" t="s">
        <v>21</v>
      </c>
      <c r="DC2" s="9" t="s">
        <v>22</v>
      </c>
      <c r="DD2" s="8" t="s">
        <v>16</v>
      </c>
      <c r="DE2" s="8" t="s">
        <v>17</v>
      </c>
      <c r="DF2" s="8" t="s">
        <v>18</v>
      </c>
      <c r="DG2" s="8" t="s">
        <v>19</v>
      </c>
      <c r="DH2" s="8" t="s">
        <v>20</v>
      </c>
      <c r="DI2" s="8" t="s">
        <v>21</v>
      </c>
      <c r="DJ2" s="9" t="s">
        <v>22</v>
      </c>
      <c r="DK2" s="12" t="s">
        <v>28</v>
      </c>
      <c r="DL2" s="12" t="s">
        <v>28</v>
      </c>
      <c r="DM2" s="14" t="s">
        <v>28</v>
      </c>
      <c r="DN2" s="14" t="s">
        <v>28</v>
      </c>
      <c r="DO2" s="14" t="s">
        <v>28</v>
      </c>
      <c r="DP2" s="20" t="s">
        <v>29</v>
      </c>
      <c r="DQ2" s="21" t="s">
        <v>28</v>
      </c>
      <c r="DR2" s="21" t="s">
        <v>28</v>
      </c>
      <c r="DS2" s="21" t="s">
        <v>28</v>
      </c>
      <c r="DT2" s="22" t="s">
        <v>29</v>
      </c>
      <c r="DU2" s="25" t="s">
        <v>28</v>
      </c>
      <c r="DV2" s="26" t="s">
        <v>28</v>
      </c>
      <c r="DW2" s="28"/>
      <c r="DX2" s="30"/>
      <c r="DY2" s="36"/>
      <c r="DZ2" s="36"/>
      <c r="EA2" s="32" t="s">
        <v>43</v>
      </c>
      <c r="EB2" s="33" t="s">
        <v>44</v>
      </c>
      <c r="EC2" s="33" t="s">
        <v>45</v>
      </c>
      <c r="ED2" s="33" t="s">
        <v>46</v>
      </c>
      <c r="EE2" s="34" t="s">
        <v>49</v>
      </c>
      <c r="EF2" s="37" t="s">
        <v>43</v>
      </c>
      <c r="EG2" s="38" t="s">
        <v>44</v>
      </c>
      <c r="EH2" s="38" t="s">
        <v>45</v>
      </c>
      <c r="EI2" s="38" t="s">
        <v>46</v>
      </c>
      <c r="EJ2" s="39" t="s">
        <v>49</v>
      </c>
      <c r="EK2" s="73" t="s">
        <v>48</v>
      </c>
      <c r="EL2" s="73" t="s">
        <v>45</v>
      </c>
      <c r="EM2" s="73" t="s">
        <v>46</v>
      </c>
      <c r="EN2" s="73" t="s">
        <v>49</v>
      </c>
      <c r="EO2" s="33" t="s">
        <v>206</v>
      </c>
      <c r="EP2" s="33" t="s">
        <v>207</v>
      </c>
      <c r="EQ2" s="33" t="s">
        <v>208</v>
      </c>
      <c r="ER2" s="33" t="s">
        <v>35</v>
      </c>
      <c r="ES2" s="76" t="s">
        <v>43</v>
      </c>
      <c r="ET2" s="76" t="s">
        <v>44</v>
      </c>
      <c r="EU2" s="76" t="s">
        <v>45</v>
      </c>
      <c r="EV2" s="76" t="s">
        <v>46</v>
      </c>
    </row>
    <row r="3" spans="1:154" x14ac:dyDescent="0.35">
      <c r="A3" t="s">
        <v>144</v>
      </c>
      <c r="B3" s="7">
        <v>1978</v>
      </c>
      <c r="C3">
        <v>0</v>
      </c>
      <c r="D3">
        <v>0</v>
      </c>
      <c r="E3">
        <v>0</v>
      </c>
      <c r="F3">
        <v>0</v>
      </c>
      <c r="G3">
        <v>0</v>
      </c>
      <c r="H3">
        <v>0</v>
      </c>
      <c r="I3" s="7">
        <v>0</v>
      </c>
      <c r="J3">
        <v>0</v>
      </c>
      <c r="K3">
        <v>0</v>
      </c>
      <c r="L3">
        <v>0</v>
      </c>
      <c r="M3">
        <v>0</v>
      </c>
      <c r="N3">
        <v>0</v>
      </c>
      <c r="O3">
        <v>0</v>
      </c>
      <c r="P3" s="7">
        <v>0</v>
      </c>
      <c r="Q3">
        <v>0</v>
      </c>
      <c r="R3">
        <v>0</v>
      </c>
      <c r="S3">
        <v>0</v>
      </c>
      <c r="T3">
        <v>0</v>
      </c>
      <c r="U3">
        <v>0</v>
      </c>
      <c r="V3">
        <v>0</v>
      </c>
      <c r="W3" s="7">
        <v>0</v>
      </c>
      <c r="X3">
        <v>0</v>
      </c>
      <c r="Y3">
        <v>0</v>
      </c>
      <c r="Z3">
        <v>0</v>
      </c>
      <c r="AA3">
        <v>0</v>
      </c>
      <c r="AB3">
        <v>0</v>
      </c>
      <c r="AC3">
        <v>0</v>
      </c>
      <c r="AD3" s="7">
        <v>0</v>
      </c>
      <c r="AE3">
        <v>0</v>
      </c>
      <c r="AF3">
        <v>0</v>
      </c>
      <c r="AG3">
        <v>0</v>
      </c>
      <c r="AH3">
        <v>0</v>
      </c>
      <c r="AI3">
        <v>0</v>
      </c>
      <c r="AJ3">
        <v>0</v>
      </c>
      <c r="AK3" s="7">
        <v>0</v>
      </c>
      <c r="AL3">
        <v>0</v>
      </c>
      <c r="AM3">
        <v>0</v>
      </c>
      <c r="AN3">
        <v>0</v>
      </c>
      <c r="AO3">
        <v>0</v>
      </c>
      <c r="AP3">
        <v>0</v>
      </c>
      <c r="AQ3">
        <v>0</v>
      </c>
      <c r="AR3" s="7">
        <v>0</v>
      </c>
      <c r="AS3">
        <v>0</v>
      </c>
      <c r="AT3">
        <v>0</v>
      </c>
      <c r="AU3">
        <v>0</v>
      </c>
      <c r="AV3">
        <v>0</v>
      </c>
      <c r="AW3">
        <v>0</v>
      </c>
      <c r="AX3">
        <v>0</v>
      </c>
      <c r="AY3" s="7">
        <v>0</v>
      </c>
      <c r="AZ3">
        <v>0</v>
      </c>
      <c r="BA3">
        <v>0</v>
      </c>
      <c r="BB3">
        <v>0</v>
      </c>
      <c r="BC3">
        <v>0</v>
      </c>
      <c r="BD3">
        <v>0</v>
      </c>
      <c r="BE3">
        <v>0</v>
      </c>
      <c r="BF3" s="7">
        <v>0</v>
      </c>
      <c r="BG3">
        <v>0</v>
      </c>
      <c r="BH3">
        <v>0</v>
      </c>
      <c r="BI3">
        <v>0</v>
      </c>
      <c r="BJ3">
        <v>0</v>
      </c>
      <c r="BK3">
        <v>0</v>
      </c>
      <c r="BL3">
        <v>0</v>
      </c>
      <c r="BM3" s="7">
        <v>0</v>
      </c>
      <c r="BN3">
        <v>0</v>
      </c>
      <c r="BO3">
        <v>0</v>
      </c>
      <c r="BP3">
        <v>0</v>
      </c>
      <c r="BQ3">
        <v>0</v>
      </c>
      <c r="BR3">
        <v>0</v>
      </c>
      <c r="BS3">
        <v>0</v>
      </c>
      <c r="BT3" s="7">
        <v>0</v>
      </c>
      <c r="BU3">
        <v>0</v>
      </c>
      <c r="BV3">
        <v>0</v>
      </c>
      <c r="BW3">
        <v>0</v>
      </c>
      <c r="BX3">
        <v>0</v>
      </c>
      <c r="BY3">
        <v>0</v>
      </c>
      <c r="BZ3">
        <v>0</v>
      </c>
      <c r="CA3" s="7">
        <v>0</v>
      </c>
      <c r="CB3">
        <v>0</v>
      </c>
      <c r="CC3">
        <v>0</v>
      </c>
      <c r="CD3">
        <v>0</v>
      </c>
      <c r="CE3">
        <v>0</v>
      </c>
      <c r="CF3">
        <v>0</v>
      </c>
      <c r="CG3">
        <v>0</v>
      </c>
      <c r="CH3" s="7">
        <v>0</v>
      </c>
      <c r="CI3">
        <v>0</v>
      </c>
      <c r="CJ3">
        <v>0</v>
      </c>
      <c r="CK3">
        <v>0</v>
      </c>
      <c r="CL3">
        <v>0</v>
      </c>
      <c r="CM3">
        <v>0</v>
      </c>
      <c r="CN3">
        <v>0</v>
      </c>
      <c r="CO3" s="7">
        <v>0</v>
      </c>
      <c r="CP3">
        <v>0</v>
      </c>
      <c r="CQ3">
        <v>0</v>
      </c>
      <c r="CR3">
        <v>0</v>
      </c>
      <c r="CS3">
        <v>0</v>
      </c>
      <c r="CT3">
        <v>0</v>
      </c>
      <c r="CU3">
        <v>0</v>
      </c>
      <c r="CV3" s="7">
        <v>0</v>
      </c>
      <c r="CW3">
        <f>SUM(C3,J3,AE3,AS3,AZ3)</f>
        <v>0</v>
      </c>
      <c r="CX3">
        <f t="shared" ref="CX3:DC3" si="0">SUM(D3,K3,AF3,AT3,BA3)</f>
        <v>0</v>
      </c>
      <c r="CY3">
        <f t="shared" si="0"/>
        <v>0</v>
      </c>
      <c r="CZ3">
        <f t="shared" si="0"/>
        <v>0</v>
      </c>
      <c r="DA3">
        <f t="shared" si="0"/>
        <v>0</v>
      </c>
      <c r="DB3">
        <f t="shared" si="0"/>
        <v>0</v>
      </c>
      <c r="DC3" s="7">
        <f t="shared" si="0"/>
        <v>0</v>
      </c>
      <c r="DD3">
        <f>SUM(BG3,BN3,BU3,CB3,CI3,CP3)</f>
        <v>0</v>
      </c>
      <c r="DE3">
        <f t="shared" ref="DE3:DJ3" si="1">SUM(BH3,BO3,BV3,CC3,CJ3,CQ3)</f>
        <v>0</v>
      </c>
      <c r="DF3">
        <f t="shared" si="1"/>
        <v>0</v>
      </c>
      <c r="DG3">
        <f t="shared" si="1"/>
        <v>0</v>
      </c>
      <c r="DH3">
        <f t="shared" si="1"/>
        <v>0</v>
      </c>
      <c r="DI3">
        <f t="shared" si="1"/>
        <v>0</v>
      </c>
      <c r="DJ3" s="7">
        <f t="shared" si="1"/>
        <v>0</v>
      </c>
      <c r="DK3" s="10">
        <f>CW3+CX3</f>
        <v>0</v>
      </c>
      <c r="DL3" s="10">
        <f>DD3+DE3</f>
        <v>0</v>
      </c>
      <c r="DM3">
        <f>SUM(C3:P3)</f>
        <v>0</v>
      </c>
      <c r="DN3">
        <f>SUM(AE3:AK3)</f>
        <v>0</v>
      </c>
      <c r="DO3">
        <f>SUM(AS3:AY3)</f>
        <v>0</v>
      </c>
      <c r="DP3" s="7">
        <f>SUM(AZ3:BF3)</f>
        <v>0</v>
      </c>
      <c r="DQ3">
        <f>SUM(BG3:CA3)</f>
        <v>0</v>
      </c>
      <c r="DR3">
        <f>SUM(CB3:CH3)</f>
        <v>0</v>
      </c>
      <c r="DS3">
        <f>SUM(CI3:CO3)</f>
        <v>0</v>
      </c>
      <c r="DT3" s="7">
        <f>SUM(CP3:CV3)</f>
        <v>0</v>
      </c>
      <c r="DU3">
        <f>SUM(DM3:DP3)</f>
        <v>0</v>
      </c>
      <c r="DV3" s="7">
        <f>SUM(DQ3:DT3)</f>
        <v>0</v>
      </c>
      <c r="DW3" s="10">
        <f>IF(B3=1978,IF(OR(DU3&lt;&gt;0,DV3&lt;&gt;0),1,0),IF(AND(OR(DU3&lt;&gt;0,DV3&lt;&gt;0),DU3+DV3&lt;&gt;DU2+DV2-(DK2+DL2),ABS(DU2+DV2-(DK2+DL2)-DU3-DV3)&gt;10^(-15)), 1,IF(AND(C3=0,J3=0,AE3=0,AS3=0,AZ3=0,BG3=0,BN3=0,BU3=0,CB3=0,CI3=0,CP3=0),0,1)))</f>
        <v>0</v>
      </c>
      <c r="DX3" s="10">
        <f>IF(DU3+DV3&lt;0,1,0)</f>
        <v>0</v>
      </c>
      <c r="DY3" s="31">
        <f>IF(AND(DU3=0,DV3=0),0,IF(DW3=0,DY2,IF(DV3&gt;DU3,1,IF(DV3=DU3,"x",0))))</f>
        <v>0</v>
      </c>
      <c r="DZ3" s="31">
        <f>IF(AND(DU3=0,DV3=0),0,IF(DW3=0,DZ2,IF(DU3&gt;DV3,1,IF(DV3=DU3,"x",0))))</f>
        <v>0</v>
      </c>
      <c r="EA3" s="31">
        <f>IF(AND(DU3=0,DV3=0),0,IF(AND(DW3=1,DX3=1),0,IF(DW3=1,IF(DY3=0,IF(DM3=MAX(DM3,DN3+ABS(DO3)),1,0),0),EA2)))</f>
        <v>0</v>
      </c>
      <c r="EB3">
        <f>IF(AND(DU3=0,DV3=0),0,IF(AND(DW3=1,DX3=1),0,IF(DW3=1,IF(DY3=0,IF(DN3=MAX(DN3,DM3+ABS(DO3)),1,0),0),EB2)))</f>
        <v>0</v>
      </c>
      <c r="EC3">
        <f>IF(AND(DU3=0,DV3=0),0,IF(AND(DW3=1,DX3=1),0,IF(DW3=1,IF(DY3=1,IF(DQ3=MAX(DQ3,DR3+ABS(DS3)),1,0),0),EC2)))</f>
        <v>0</v>
      </c>
      <c r="ED3">
        <f>IF(AND(DU3=0,DV3=0),0,IF(AND(DW3=1,DX3=1),0,IF(DW3=1,IF(DY3=1,IF(DR3=MAX(DR3,DQ3+ABS(DS3)),1,0),0),ED2)))</f>
        <v>0</v>
      </c>
      <c r="EE3" s="7">
        <f>IF(AND(DU3=0,DV3=0),0,IF(AND(DX3=1,DW3=1),0,IF(SUM(EA3:ED3)=0,1,0)))</f>
        <v>0</v>
      </c>
      <c r="EF3" s="31">
        <f>IF(AND(DU3=0,DV3=0),0,IF(AND(DW3=1,DX3=1),0,IF(DW3=1,IF(AND(DM3=MAX(DM3,DN3+ABS(DO3)),DM3=MAX(DM3,DQ3+DS3,DR3),DM3=MAX(DM3,DQ3,DR3+DS3)),1,0),EF2)))</f>
        <v>0</v>
      </c>
      <c r="EG3">
        <f>IF(AND(DU3=0,DV3=0),0,IF(AND(DW3=1,DX3=1),0,IF(DW3=1,IF(AND(DN3=MAX(DN3,DM3+ABS(DO3)),DN3=MAX(DN3,DQ3+DS3,DR3),DN3=MAX(DN3,DQ3,DR3+DS3)),1,0),EG2)))</f>
        <v>0</v>
      </c>
      <c r="EH3">
        <f>IF(AND(DU3=0,DV3=0),0,IF(AND(DW3=1,DX3=1),0,IF(DW3=1,IF(AND(DQ3=MAX(DQ3,DR3+ABS(DS3)),DQ3=MAX(DQ3,DM3+DO3,DN3),DQ3=MAX(DQ3,DM3,DN3+DO3)),1,0),EH2)))</f>
        <v>0</v>
      </c>
      <c r="EI3">
        <f>IF(AND(DU3=0,DV3=0),0,IF(AND(DW3=1,DX3=1),0,IF(DW3=1,IF(AND(DR3=MAX(DR3,DQ3+ABS(DS3)),DR3=MAX(DR3,DM3+DO3,DN3),DR3=MAX(DR3,DM3,DN3+DO3)),1,0),EI2)))</f>
        <v>0</v>
      </c>
      <c r="EJ3" s="7">
        <f>IF(AND(DU3=0,DV3=0),0,IF(AND(DX3=1,DW3=1),0,IF(SUM(EF3:EI3)=0,1,0)))</f>
        <v>0</v>
      </c>
      <c r="EK3">
        <f>IF(AND(DU3=0,DV3=0),0,IF(AND(DW3=1,DX3=1),0,IF(DW3=1,IF(AND(SUM(DM3:DP3)=MAX(SUM(DM3:DP3),DQ3+DS3+DT3/2,DR3+DT3/2),SUM(DM3:DP3)=MAX(SUM(DM3:DP3),DQ3+DT3/2,DR3+DS3+DT3/2)),1,0),EK2)))</f>
        <v>0</v>
      </c>
      <c r="EL3">
        <f>IF(AND(DU3=0,DV3=0),0,IF(AND(DW3=1,DX3=1),0,IF(DW3=1,IF(AND((DQ3+DS3+DT3/2)=MAX(SUM(DM3:DP3),DQ3+DS3+DT3/2,DR3+DT3/2),(DQ3+DT3/2)=MAX(SUM(DM3:DP3),DQ3+DT3/2,DR3+DS3+DT3/2)),1,0),EL2)))</f>
        <v>0</v>
      </c>
      <c r="EM3">
        <f>IF(AND(DU3=0,DV3=0),0,IF(AND(DW3=1,DX3=1),0,IF(DW3=1,IF(AND((DR3+DT3/2)=MAX(SUM(DM3:DP3),DQ3+DS3+DT3/2,DR3+DT3/2),(DR3+DS3+DT3/2)=MAX(SUM(DM3:DP3),DQ3+DT3/2,DR3+DS3+DT3/2)),1,0),EM2)))</f>
        <v>0</v>
      </c>
      <c r="EN3">
        <f>IF(AND(DU3=0,DV3=0),0,IF(AND(DX3=1,DW3=1),0,IF(SUM(EK3:EM3)=0,1,0)))</f>
        <v>0</v>
      </c>
      <c r="EO3" s="75">
        <f>IF(AND($EA3=0,$EB3=0,$EC3=0,$ED3=0),0,DM3/SUM($DM3:$DT3))</f>
        <v>0</v>
      </c>
      <c r="EP3" s="75">
        <f>IF(AND($EA3=0,$EB3=0,$EC3=0,$ED3=0),0,DN3/SUM($DM3:$DT3))</f>
        <v>0</v>
      </c>
      <c r="EQ3" s="75">
        <f>IF(AND($EA3=0,$EB3=0,$EC3=0,$ED3=0),0,DQ3/SUM($DM3:$DT3))</f>
        <v>0</v>
      </c>
      <c r="ER3" s="75">
        <f>IF(AND($EA3=0,$EB3=0,$EC3=0,$ED3=0),0,DR3/SUM($DM3:$DT3))</f>
        <v>0</v>
      </c>
      <c r="ES3">
        <f>IF($A3="DEU",IF(AND($B3&gt;1991,$DW3=1,EA3=1,EO3&lt;$EX$3),1,0),IF(AND($B3&gt;1980,$DW3=1,EA3=1,EO3&lt;$EX$3),1,0))</f>
        <v>0</v>
      </c>
      <c r="ET3">
        <f t="shared" ref="ET3:ET66" si="2">IF($A3="DEU",IF(AND($B3&gt;1991,$DW3=1,EB3=1,EP3&lt;$EX$3),1,0),IF(AND($B3&gt;1980,$DW3=1,EB3=1,EP3&lt;$EX$3),1,0))</f>
        <v>0</v>
      </c>
      <c r="EU3">
        <f t="shared" ref="EU3:EU66" si="3">IF($A3="DEU",IF(AND($B3&gt;1991,$DW3=1,EC3=1,EQ3&lt;$EX$3),1,0),IF(AND($B3&gt;1980,$DW3=1,EC3=1,EQ3&lt;$EX$3),1,0))</f>
        <v>0</v>
      </c>
      <c r="EV3">
        <f t="shared" ref="EV3:EV66" si="4">IF($A3="DEU",IF(AND($B3&gt;1991,$DW3=1,ED3=1,ER3&lt;$EX$3),1,0),IF(AND($B3&gt;1980,$DW3=1,ED3=1,ER3&lt;$EX$3),1,0))</f>
        <v>0</v>
      </c>
      <c r="EW3" s="77" t="s">
        <v>205</v>
      </c>
      <c r="EX3" s="77">
        <v>0.25</v>
      </c>
    </row>
    <row r="4" spans="1:154" x14ac:dyDescent="0.35">
      <c r="A4" t="s">
        <v>144</v>
      </c>
      <c r="B4" s="7">
        <v>1979</v>
      </c>
      <c r="C4">
        <v>0</v>
      </c>
      <c r="D4">
        <v>0</v>
      </c>
      <c r="E4">
        <v>0</v>
      </c>
      <c r="F4">
        <v>0</v>
      </c>
      <c r="G4">
        <v>0</v>
      </c>
      <c r="H4">
        <v>0</v>
      </c>
      <c r="I4" s="7">
        <v>0</v>
      </c>
      <c r="J4">
        <v>0</v>
      </c>
      <c r="K4">
        <v>0</v>
      </c>
      <c r="L4">
        <v>0</v>
      </c>
      <c r="M4">
        <v>0</v>
      </c>
      <c r="N4">
        <v>0</v>
      </c>
      <c r="O4">
        <v>0</v>
      </c>
      <c r="P4" s="7">
        <v>0</v>
      </c>
      <c r="Q4">
        <v>0</v>
      </c>
      <c r="R4">
        <v>0</v>
      </c>
      <c r="S4">
        <v>0</v>
      </c>
      <c r="T4">
        <v>0</v>
      </c>
      <c r="U4">
        <v>0</v>
      </c>
      <c r="V4">
        <v>0</v>
      </c>
      <c r="W4" s="7">
        <v>0</v>
      </c>
      <c r="X4">
        <v>0</v>
      </c>
      <c r="Y4">
        <v>0</v>
      </c>
      <c r="Z4">
        <v>0</v>
      </c>
      <c r="AA4">
        <v>0</v>
      </c>
      <c r="AB4">
        <v>0</v>
      </c>
      <c r="AC4">
        <v>0</v>
      </c>
      <c r="AD4" s="7">
        <v>0</v>
      </c>
      <c r="AE4">
        <v>0</v>
      </c>
      <c r="AF4">
        <v>0</v>
      </c>
      <c r="AG4">
        <v>0</v>
      </c>
      <c r="AH4">
        <v>0</v>
      </c>
      <c r="AI4">
        <v>0</v>
      </c>
      <c r="AJ4">
        <v>0</v>
      </c>
      <c r="AK4" s="7">
        <v>0</v>
      </c>
      <c r="AL4">
        <v>0</v>
      </c>
      <c r="AM4">
        <v>0</v>
      </c>
      <c r="AN4">
        <v>0</v>
      </c>
      <c r="AO4">
        <v>0</v>
      </c>
      <c r="AP4">
        <v>0</v>
      </c>
      <c r="AQ4">
        <v>0</v>
      </c>
      <c r="AR4" s="7">
        <v>0</v>
      </c>
      <c r="AS4">
        <v>0</v>
      </c>
      <c r="AT4">
        <v>0</v>
      </c>
      <c r="AU4">
        <v>0</v>
      </c>
      <c r="AV4">
        <v>0</v>
      </c>
      <c r="AW4">
        <v>0</v>
      </c>
      <c r="AX4">
        <v>0</v>
      </c>
      <c r="AY4" s="7">
        <v>0</v>
      </c>
      <c r="AZ4">
        <v>0</v>
      </c>
      <c r="BA4">
        <v>0</v>
      </c>
      <c r="BB4">
        <v>0</v>
      </c>
      <c r="BC4">
        <v>0</v>
      </c>
      <c r="BD4">
        <v>0</v>
      </c>
      <c r="BE4">
        <v>0</v>
      </c>
      <c r="BF4" s="7">
        <v>0</v>
      </c>
      <c r="BG4">
        <v>0</v>
      </c>
      <c r="BH4">
        <v>0</v>
      </c>
      <c r="BI4">
        <v>0</v>
      </c>
      <c r="BJ4">
        <v>0</v>
      </c>
      <c r="BK4">
        <v>0</v>
      </c>
      <c r="BL4">
        <v>0</v>
      </c>
      <c r="BM4" s="7">
        <v>0</v>
      </c>
      <c r="BN4">
        <v>0</v>
      </c>
      <c r="BO4">
        <v>0</v>
      </c>
      <c r="BP4">
        <v>0</v>
      </c>
      <c r="BQ4">
        <v>0</v>
      </c>
      <c r="BR4">
        <v>0</v>
      </c>
      <c r="BS4">
        <v>0</v>
      </c>
      <c r="BT4" s="7">
        <v>0</v>
      </c>
      <c r="BU4">
        <v>0</v>
      </c>
      <c r="BV4">
        <v>0</v>
      </c>
      <c r="BW4">
        <v>0</v>
      </c>
      <c r="BX4">
        <v>0</v>
      </c>
      <c r="BY4">
        <v>0</v>
      </c>
      <c r="BZ4">
        <v>0</v>
      </c>
      <c r="CA4" s="7">
        <v>0</v>
      </c>
      <c r="CB4">
        <v>0</v>
      </c>
      <c r="CC4">
        <v>0</v>
      </c>
      <c r="CD4">
        <v>0</v>
      </c>
      <c r="CE4">
        <v>0</v>
      </c>
      <c r="CF4">
        <v>0</v>
      </c>
      <c r="CG4">
        <v>0</v>
      </c>
      <c r="CH4" s="7">
        <v>0</v>
      </c>
      <c r="CI4">
        <v>0</v>
      </c>
      <c r="CJ4">
        <v>0</v>
      </c>
      <c r="CK4">
        <v>0</v>
      </c>
      <c r="CL4">
        <v>0</v>
      </c>
      <c r="CM4">
        <v>0</v>
      </c>
      <c r="CN4">
        <v>0</v>
      </c>
      <c r="CO4" s="7">
        <v>0</v>
      </c>
      <c r="CP4">
        <v>0</v>
      </c>
      <c r="CQ4">
        <v>0</v>
      </c>
      <c r="CR4">
        <v>0</v>
      </c>
      <c r="CS4">
        <v>0</v>
      </c>
      <c r="CT4">
        <v>0</v>
      </c>
      <c r="CU4">
        <v>0</v>
      </c>
      <c r="CV4" s="7">
        <v>0</v>
      </c>
      <c r="CW4">
        <f t="shared" ref="CW4:CW67" si="5">SUM(C4,J4,AE4,AS4,AZ4)</f>
        <v>0</v>
      </c>
      <c r="CX4">
        <f t="shared" ref="CX4:CX67" si="6">SUM(D4,K4,AF4,AT4,BA4)</f>
        <v>0</v>
      </c>
      <c r="CY4">
        <f t="shared" ref="CY4:CY67" si="7">SUM(E4,L4,AG4,AU4,BB4)</f>
        <v>0</v>
      </c>
      <c r="CZ4">
        <f t="shared" ref="CZ4:CZ67" si="8">SUM(F4,M4,AH4,AV4,BC4)</f>
        <v>0</v>
      </c>
      <c r="DA4">
        <f t="shared" ref="DA4:DA67" si="9">SUM(G4,N4,AI4,AW4,BD4)</f>
        <v>0</v>
      </c>
      <c r="DB4">
        <f t="shared" ref="DB4:DB67" si="10">SUM(H4,O4,AJ4,AX4,BE4)</f>
        <v>0</v>
      </c>
      <c r="DC4" s="7">
        <f t="shared" ref="DC4:DC67" si="11">SUM(I4,P4,AK4,AY4,BF4)</f>
        <v>0</v>
      </c>
      <c r="DD4">
        <f t="shared" ref="DD4:DD67" si="12">SUM(BG4,BN4,BU4,CB4,CI4,CP4)</f>
        <v>0</v>
      </c>
      <c r="DE4">
        <f t="shared" ref="DE4:DE67" si="13">SUM(BH4,BO4,BV4,CC4,CJ4,CQ4)</f>
        <v>0</v>
      </c>
      <c r="DF4">
        <f t="shared" ref="DF4:DF67" si="14">SUM(BI4,BP4,BW4,CD4,CK4,CR4)</f>
        <v>0</v>
      </c>
      <c r="DG4">
        <f t="shared" ref="DG4:DG67" si="15">SUM(BJ4,BQ4,BX4,CE4,CL4,CS4)</f>
        <v>0</v>
      </c>
      <c r="DH4">
        <f t="shared" ref="DH4:DH67" si="16">SUM(BK4,BR4,BY4,CF4,CM4,CT4)</f>
        <v>0</v>
      </c>
      <c r="DI4">
        <f t="shared" ref="DI4:DI67" si="17">SUM(BL4,BS4,BZ4,CG4,CN4,CU4)</f>
        <v>0</v>
      </c>
      <c r="DJ4" s="7">
        <f t="shared" ref="DJ4:DJ67" si="18">SUM(BM4,BT4,CA4,CH4,CO4,CV4)</f>
        <v>0</v>
      </c>
      <c r="DK4" s="10">
        <f t="shared" ref="DK4:DK67" si="19">CW4+CX4</f>
        <v>0</v>
      </c>
      <c r="DL4" s="10">
        <f t="shared" ref="DL4:DL67" si="20">DD4+DE4</f>
        <v>0</v>
      </c>
      <c r="DM4">
        <f t="shared" ref="DM4:DM67" si="21">SUM(C4:P4)</f>
        <v>0</v>
      </c>
      <c r="DN4">
        <f t="shared" ref="DN4:DN67" si="22">SUM(AE4:AK4)</f>
        <v>0</v>
      </c>
      <c r="DO4">
        <f t="shared" ref="DO4:DO67" si="23">SUM(AS4:AY4)</f>
        <v>0</v>
      </c>
      <c r="DP4" s="7">
        <f t="shared" ref="DP4:DP67" si="24">SUM(AZ4:BF4)</f>
        <v>0</v>
      </c>
      <c r="DQ4">
        <f t="shared" ref="DQ4:DQ67" si="25">SUM(BG4:CA4)</f>
        <v>0</v>
      </c>
      <c r="DR4">
        <f t="shared" ref="DR4:DR67" si="26">SUM(CB4:CH4)</f>
        <v>0</v>
      </c>
      <c r="DS4">
        <f t="shared" ref="DS4:DS67" si="27">SUM(CI4:CO4)</f>
        <v>0</v>
      </c>
      <c r="DT4" s="7">
        <f t="shared" ref="DT4:DT67" si="28">SUM(CP4:CV4)</f>
        <v>0</v>
      </c>
      <c r="DU4">
        <f t="shared" ref="DU4:DU67" si="29">SUM(DM4:DP4)</f>
        <v>0</v>
      </c>
      <c r="DV4" s="7">
        <f t="shared" ref="DV4:DV67" si="30">SUM(DQ4:DT4)</f>
        <v>0</v>
      </c>
      <c r="DW4" s="10">
        <f t="shared" ref="DW4:DW67" si="31">IF(B4=1978,IF(OR(DU4&lt;&gt;0,DV4&lt;&gt;0),1,0),IF(AND(OR(DU4&lt;&gt;0,DV4&lt;&gt;0),DU4+DV4&lt;&gt;DU3+DV3-(DK3+DL3),ABS(DU3+DV3-(DK3+DL3)-DU4-DV4)&gt;10^(-15)), 1,IF(AND(C4=0,J4=0,AE4=0,AS4=0,AZ4=0,BG4=0,BN4=0,BU4=0,CB4=0,CI4=0,CP4=0),0,1)))</f>
        <v>0</v>
      </c>
      <c r="DX4" s="10">
        <f t="shared" ref="DX4:DX67" si="32">IF(DU4+DV4&lt;0,1,0)</f>
        <v>0</v>
      </c>
      <c r="DY4" s="31">
        <f>IF(AND(DU4=0,DV4=0),0,IF(DW4=0,DY3,IF(DV4&gt;DU4,1,IF(DV4=DU4,x,0))))</f>
        <v>0</v>
      </c>
      <c r="DZ4" s="31">
        <f t="shared" ref="DZ4:DZ67" si="33">IF(AND(DU4=0,DV4=0),0,IF(DW4=0,DZ3,IF(DU4&gt;DV4,1,IF(DV4=DU4,"x",0))))</f>
        <v>0</v>
      </c>
      <c r="EA4" s="31">
        <f t="shared" ref="EA4:EA67" si="34">IF(AND(DU4=0,DV4=0),0,IF(AND(DW4=1,DX4=1),0,IF(DW4=1,IF(DY4=0,IF(DM4=MAX(DM4,DN4+ABS(DO4)),1,0),0),EA3)))</f>
        <v>0</v>
      </c>
      <c r="EB4">
        <f t="shared" ref="EB4:EB67" si="35">IF(AND(DU4=0,DV4=0),0,IF(AND(DW4=1,DX4=1),0,IF(DW4=1,IF(DY4=0,IF(DN4=MAX(DN4,DM4+ABS(DO4)),1,0),0),EB3)))</f>
        <v>0</v>
      </c>
      <c r="EC4">
        <f t="shared" ref="EC4:EC67" si="36">IF(AND(DU4=0,DV4=0),0,IF(AND(DW4=1,DX4=1),0,IF(DW4=1,IF(DY4=1,IF(DQ4=MAX(DQ4,DR4+ABS(DS4)),1,0),0),EC3)))</f>
        <v>0</v>
      </c>
      <c r="ED4">
        <f t="shared" ref="ED4:ED67" si="37">IF(AND(DU4=0,DV4=0),0,IF(AND(DW4=1,DX4=1),0,IF(DW4=1,IF(DY4=1,IF(DR4=MAX(DR4,DQ4+ABS(DS4)),1,0),0),ED3)))</f>
        <v>0</v>
      </c>
      <c r="EE4" s="7">
        <f t="shared" ref="EE4:EE67" si="38">IF(AND(DU4=0,DV4=0),0,IF(AND(DX4=1,DW4=1),0,IF(SUM(EA4:ED4)=0,1,0)))</f>
        <v>0</v>
      </c>
      <c r="EF4" s="31">
        <f t="shared" ref="EF4:EF67" si="39">IF(AND(DU4=0,DV4=0),0,IF(AND(DW4=1,DX4=1),0,IF(DW4=1,IF(AND(DM4=MAX(DM4,DN4+ABS(DO4)),DM4=MAX(DM4,DQ4+DS4,DR4),DM4=MAX(DM4,DQ4,DR4+DS4)),1,0),EF3)))</f>
        <v>0</v>
      </c>
      <c r="EG4">
        <f t="shared" ref="EG4:EG67" si="40">IF(AND(DU4=0,DV4=0),0,IF(AND(DW4=1,DX4=1),0,IF(DW4=1,IF(AND(DN4=MAX(DN4,DM4+ABS(DO4)),DN4=MAX(DN4,DQ4+DS4,DR4),DN4=MAX(DN4,DQ4,DR4+DS4)),1,0),EG3)))</f>
        <v>0</v>
      </c>
      <c r="EH4">
        <f t="shared" ref="EH4:EH67" si="41">IF(AND(DU4=0,DV4=0),0,IF(AND(DW4=1,DX4=1),0,IF(DW4=1,IF(AND(DQ4=MAX(DQ4,DR4+ABS(DS4)),DQ4=MAX(DQ4,DM4+DO4,DN4),DQ4=MAX(DQ4,DM4,DN4+DO4)),1,0),EH3)))</f>
        <v>0</v>
      </c>
      <c r="EI4">
        <f t="shared" ref="EI4:EI67" si="42">IF(AND(DU4=0,DV4=0),0,IF(AND(DW4=1,DX4=1),0,IF(DW4=1,IF(AND(DR4=MAX(DR4,DQ4+ABS(DS4)),DR4=MAX(DR4,DM4+DO4,DN4),DR4=MAX(DR4,DM4,DN4+DO4)),1,0),EI3)))</f>
        <v>0</v>
      </c>
      <c r="EJ4" s="7">
        <f t="shared" ref="EJ4:EJ67" si="43">IF(AND(DU4=0,DV4=0),0,IF(AND(DX4=1,DW4=1),0,IF(SUM(EF4:EI4)=0,1,0)))</f>
        <v>0</v>
      </c>
      <c r="EK4">
        <f t="shared" ref="EK4:EK67" si="44">IF(AND(DU4=0,DV4=0),0,IF(AND(DW4=1,DX4=1),0,IF(DW4=1,IF(AND(SUM(DM4:DP4)=MAX(SUM(DM4:DP4),DQ4+DS4+DT4/2,DR4+DT4/2),SUM(DM4:DP4)=MAX(SUM(DM4:DP4),DQ4+DT4/2,DR4+DS4+DT4/2)),1,0),EK3)))</f>
        <v>0</v>
      </c>
      <c r="EL4">
        <f t="shared" ref="EL4:EL67" si="45">IF(AND(DU4=0,DV4=0),0,IF(AND(DW4=1,DX4=1),0,IF(DW4=1,IF(AND((DQ4+DS4+DT4/2)=MAX(SUM(DM4:DP4),DQ4+DS4+DT4/2,DR4+DT4/2),(DQ4+DT4/2)=MAX(SUM(DM4:DP4),DQ4+DT4/2,DR4+DS4+DT4/2)),1,0),EL3)))</f>
        <v>0</v>
      </c>
      <c r="EM4">
        <f t="shared" ref="EM4:EM67" si="46">IF(AND(DU4=0,DV4=0),0,IF(AND(DW4=1,DX4=1),0,IF(DW4=1,IF(AND((DR4+DT4/2)=MAX(SUM(DM4:DP4),DQ4+DS4+DT4/2,DR4+DT4/2),(DR4+DS4+DT4/2)=MAX(SUM(DM4:DP4),DQ4+DT4/2,DR4+DS4+DT4/2)),1,0),EM3)))</f>
        <v>0</v>
      </c>
      <c r="EN4">
        <f t="shared" ref="EN4:EN67" si="47">IF(AND(DU4=0,DV4=0),0,IF(AND(DX4=1,DW4=1),0,IF(SUM(EK4:EM4)=0,1,0)))</f>
        <v>0</v>
      </c>
      <c r="EO4" s="75">
        <f t="shared" ref="EO4:EO67" si="48">IF(AND($EA4=0,$EB4=0,$EC4=0,$ED4=0),0,DM4/SUM($DM4:$DT4))</f>
        <v>0</v>
      </c>
      <c r="EP4" s="75">
        <f t="shared" ref="EP4:EP67" si="49">IF(AND($EA4=0,$EB4=0,$EC4=0,$ED4=0),0,DN4/SUM($DM4:$DT4))</f>
        <v>0</v>
      </c>
      <c r="EQ4" s="75">
        <f t="shared" ref="EQ4:EQ67" si="50">IF(AND($EA4=0,$EB4=0,$EC4=0,$ED4=0),0,DQ4/SUM($DM4:$DT4))</f>
        <v>0</v>
      </c>
      <c r="ER4" s="75">
        <f t="shared" ref="ER4:ER67" si="51">IF(AND($EA4=0,$EB4=0,$EC4=0,$ED4=0),0,DR4/SUM($DM4:$DT4))</f>
        <v>0</v>
      </c>
      <c r="ES4">
        <f t="shared" ref="ES4:ES66" si="52">IF($A4="DEU",IF(AND($B4&gt;1991,$DW4=1,EA4=1,EO4&lt;$EX$3),1,0),IF(AND($B4&gt;1980,$DW4=1,EA4=1,EO4&lt;$EX$3),1,0))</f>
        <v>0</v>
      </c>
      <c r="ET4">
        <f t="shared" si="2"/>
        <v>0</v>
      </c>
      <c r="EU4">
        <f t="shared" si="3"/>
        <v>0</v>
      </c>
      <c r="EV4">
        <f t="shared" si="4"/>
        <v>0</v>
      </c>
      <c r="EW4" t="s">
        <v>43</v>
      </c>
      <c r="EX4">
        <f>SUM(ES3:ES594)</f>
        <v>0</v>
      </c>
    </row>
    <row r="5" spans="1:154" x14ac:dyDescent="0.35">
      <c r="A5" t="s">
        <v>144</v>
      </c>
      <c r="B5" s="7">
        <v>1980</v>
      </c>
      <c r="C5">
        <v>0</v>
      </c>
      <c r="D5">
        <v>0</v>
      </c>
      <c r="E5">
        <v>0</v>
      </c>
      <c r="F5">
        <v>0</v>
      </c>
      <c r="G5">
        <v>0</v>
      </c>
      <c r="H5">
        <v>0</v>
      </c>
      <c r="I5" s="7">
        <v>0</v>
      </c>
      <c r="J5">
        <v>0</v>
      </c>
      <c r="K5">
        <v>0</v>
      </c>
      <c r="L5">
        <v>0</v>
      </c>
      <c r="M5">
        <v>0</v>
      </c>
      <c r="N5">
        <v>0</v>
      </c>
      <c r="O5">
        <v>0</v>
      </c>
      <c r="P5" s="7">
        <v>0</v>
      </c>
      <c r="Q5">
        <v>0</v>
      </c>
      <c r="R5">
        <v>0</v>
      </c>
      <c r="S5">
        <v>0</v>
      </c>
      <c r="T5">
        <v>0</v>
      </c>
      <c r="U5">
        <v>0</v>
      </c>
      <c r="V5">
        <v>0</v>
      </c>
      <c r="W5" s="7">
        <v>0</v>
      </c>
      <c r="X5">
        <v>0</v>
      </c>
      <c r="Y5">
        <v>0</v>
      </c>
      <c r="Z5">
        <v>0</v>
      </c>
      <c r="AA5">
        <v>0</v>
      </c>
      <c r="AB5">
        <v>0</v>
      </c>
      <c r="AC5">
        <v>0</v>
      </c>
      <c r="AD5" s="7">
        <v>0</v>
      </c>
      <c r="AE5">
        <v>0</v>
      </c>
      <c r="AF5">
        <v>0</v>
      </c>
      <c r="AG5">
        <v>0</v>
      </c>
      <c r="AH5">
        <v>0</v>
      </c>
      <c r="AI5">
        <v>0</v>
      </c>
      <c r="AJ5">
        <v>0</v>
      </c>
      <c r="AK5" s="7">
        <v>0</v>
      </c>
      <c r="AL5">
        <v>0</v>
      </c>
      <c r="AM5">
        <v>0</v>
      </c>
      <c r="AN5">
        <v>0</v>
      </c>
      <c r="AO5">
        <v>0</v>
      </c>
      <c r="AP5">
        <v>0</v>
      </c>
      <c r="AQ5">
        <v>0</v>
      </c>
      <c r="AR5" s="7">
        <v>0</v>
      </c>
      <c r="AS5">
        <v>0</v>
      </c>
      <c r="AT5">
        <v>0</v>
      </c>
      <c r="AU5">
        <v>0</v>
      </c>
      <c r="AV5">
        <v>0</v>
      </c>
      <c r="AW5">
        <v>0</v>
      </c>
      <c r="AX5">
        <v>0</v>
      </c>
      <c r="AY5" s="7">
        <v>0</v>
      </c>
      <c r="AZ5">
        <v>0</v>
      </c>
      <c r="BA5">
        <v>0</v>
      </c>
      <c r="BB5">
        <v>0</v>
      </c>
      <c r="BC5">
        <v>0</v>
      </c>
      <c r="BD5">
        <v>0</v>
      </c>
      <c r="BE5">
        <v>0</v>
      </c>
      <c r="BF5" s="7">
        <v>0</v>
      </c>
      <c r="BG5">
        <v>0</v>
      </c>
      <c r="BH5">
        <v>0</v>
      </c>
      <c r="BI5">
        <v>0</v>
      </c>
      <c r="BJ5">
        <v>0</v>
      </c>
      <c r="BK5">
        <v>0</v>
      </c>
      <c r="BL5">
        <v>0</v>
      </c>
      <c r="BM5" s="7">
        <v>0</v>
      </c>
      <c r="BN5">
        <v>0</v>
      </c>
      <c r="BO5">
        <v>0</v>
      </c>
      <c r="BP5">
        <v>0</v>
      </c>
      <c r="BQ5">
        <v>0</v>
      </c>
      <c r="BR5">
        <v>0</v>
      </c>
      <c r="BS5">
        <v>0</v>
      </c>
      <c r="BT5" s="7">
        <v>0</v>
      </c>
      <c r="BU5">
        <v>0</v>
      </c>
      <c r="BV5">
        <v>0</v>
      </c>
      <c r="BW5">
        <v>0</v>
      </c>
      <c r="BX5">
        <v>0</v>
      </c>
      <c r="BY5">
        <v>0</v>
      </c>
      <c r="BZ5">
        <v>0</v>
      </c>
      <c r="CA5" s="7">
        <v>0</v>
      </c>
      <c r="CB5">
        <v>0</v>
      </c>
      <c r="CC5">
        <v>0</v>
      </c>
      <c r="CD5">
        <v>0</v>
      </c>
      <c r="CE5">
        <v>0</v>
      </c>
      <c r="CF5">
        <v>0</v>
      </c>
      <c r="CG5">
        <v>0</v>
      </c>
      <c r="CH5" s="7">
        <v>0</v>
      </c>
      <c r="CI5">
        <v>0</v>
      </c>
      <c r="CJ5">
        <v>0</v>
      </c>
      <c r="CK5">
        <v>0</v>
      </c>
      <c r="CL5">
        <v>0</v>
      </c>
      <c r="CM5">
        <v>0</v>
      </c>
      <c r="CN5">
        <v>0</v>
      </c>
      <c r="CO5" s="7">
        <v>0</v>
      </c>
      <c r="CP5">
        <v>0</v>
      </c>
      <c r="CQ5">
        <v>0</v>
      </c>
      <c r="CR5">
        <v>0</v>
      </c>
      <c r="CS5">
        <v>0</v>
      </c>
      <c r="CT5">
        <v>0</v>
      </c>
      <c r="CU5">
        <v>0</v>
      </c>
      <c r="CV5" s="7">
        <v>0</v>
      </c>
      <c r="CW5">
        <f t="shared" si="5"/>
        <v>0</v>
      </c>
      <c r="CX5">
        <f t="shared" si="6"/>
        <v>0</v>
      </c>
      <c r="CY5">
        <f t="shared" si="7"/>
        <v>0</v>
      </c>
      <c r="CZ5">
        <f t="shared" si="8"/>
        <v>0</v>
      </c>
      <c r="DA5">
        <f t="shared" si="9"/>
        <v>0</v>
      </c>
      <c r="DB5">
        <f t="shared" si="10"/>
        <v>0</v>
      </c>
      <c r="DC5" s="7">
        <f t="shared" si="11"/>
        <v>0</v>
      </c>
      <c r="DD5">
        <f t="shared" si="12"/>
        <v>0</v>
      </c>
      <c r="DE5">
        <f t="shared" si="13"/>
        <v>0</v>
      </c>
      <c r="DF5">
        <f t="shared" si="14"/>
        <v>0</v>
      </c>
      <c r="DG5">
        <f t="shared" si="15"/>
        <v>0</v>
      </c>
      <c r="DH5">
        <f t="shared" si="16"/>
        <v>0</v>
      </c>
      <c r="DI5">
        <f t="shared" si="17"/>
        <v>0</v>
      </c>
      <c r="DJ5" s="7">
        <f t="shared" si="18"/>
        <v>0</v>
      </c>
      <c r="DK5" s="10">
        <f t="shared" si="19"/>
        <v>0</v>
      </c>
      <c r="DL5" s="10">
        <f t="shared" si="20"/>
        <v>0</v>
      </c>
      <c r="DM5">
        <f t="shared" si="21"/>
        <v>0</v>
      </c>
      <c r="DN5">
        <f t="shared" si="22"/>
        <v>0</v>
      </c>
      <c r="DO5">
        <f t="shared" si="23"/>
        <v>0</v>
      </c>
      <c r="DP5" s="7">
        <f t="shared" si="24"/>
        <v>0</v>
      </c>
      <c r="DQ5">
        <f t="shared" si="25"/>
        <v>0</v>
      </c>
      <c r="DR5">
        <f t="shared" si="26"/>
        <v>0</v>
      </c>
      <c r="DS5">
        <f t="shared" si="27"/>
        <v>0</v>
      </c>
      <c r="DT5" s="7">
        <f t="shared" si="28"/>
        <v>0</v>
      </c>
      <c r="DU5">
        <f t="shared" si="29"/>
        <v>0</v>
      </c>
      <c r="DV5" s="7">
        <f t="shared" si="30"/>
        <v>0</v>
      </c>
      <c r="DW5" s="10">
        <f t="shared" si="31"/>
        <v>0</v>
      </c>
      <c r="DX5" s="10">
        <f t="shared" si="32"/>
        <v>0</v>
      </c>
      <c r="DY5" s="31">
        <f>IF(AND(DU5=0,DV5=0),0,IF(DW5=0,DY4,IF(DV5&gt;DU5,1,IF(DV5=DU5,x,0))))</f>
        <v>0</v>
      </c>
      <c r="DZ5" s="31">
        <f t="shared" si="33"/>
        <v>0</v>
      </c>
      <c r="EA5" s="31">
        <f t="shared" si="34"/>
        <v>0</v>
      </c>
      <c r="EB5">
        <f t="shared" si="35"/>
        <v>0</v>
      </c>
      <c r="EC5">
        <f t="shared" si="36"/>
        <v>0</v>
      </c>
      <c r="ED5">
        <f t="shared" si="37"/>
        <v>0</v>
      </c>
      <c r="EE5" s="7">
        <f t="shared" si="38"/>
        <v>0</v>
      </c>
      <c r="EF5" s="31">
        <f t="shared" si="39"/>
        <v>0</v>
      </c>
      <c r="EG5">
        <f t="shared" si="40"/>
        <v>0</v>
      </c>
      <c r="EH5">
        <f t="shared" si="41"/>
        <v>0</v>
      </c>
      <c r="EI5">
        <f t="shared" si="42"/>
        <v>0</v>
      </c>
      <c r="EJ5" s="7">
        <f t="shared" si="43"/>
        <v>0</v>
      </c>
      <c r="EK5">
        <f t="shared" si="44"/>
        <v>0</v>
      </c>
      <c r="EL5">
        <f t="shared" si="45"/>
        <v>0</v>
      </c>
      <c r="EM5">
        <f t="shared" si="46"/>
        <v>0</v>
      </c>
      <c r="EN5">
        <f t="shared" si="47"/>
        <v>0</v>
      </c>
      <c r="EO5" s="75">
        <f t="shared" si="48"/>
        <v>0</v>
      </c>
      <c r="EP5" s="75">
        <f t="shared" si="49"/>
        <v>0</v>
      </c>
      <c r="EQ5" s="75">
        <f t="shared" si="50"/>
        <v>0</v>
      </c>
      <c r="ER5" s="75">
        <f t="shared" si="51"/>
        <v>0</v>
      </c>
      <c r="ES5">
        <f t="shared" si="52"/>
        <v>0</v>
      </c>
      <c r="ET5">
        <f t="shared" si="2"/>
        <v>0</v>
      </c>
      <c r="EU5">
        <f t="shared" si="3"/>
        <v>0</v>
      </c>
      <c r="EV5">
        <f t="shared" si="4"/>
        <v>0</v>
      </c>
      <c r="EW5" t="s">
        <v>44</v>
      </c>
      <c r="EX5">
        <f>SUM(ET3:ET594)</f>
        <v>1</v>
      </c>
    </row>
    <row r="6" spans="1:154" x14ac:dyDescent="0.35">
      <c r="A6" t="s">
        <v>144</v>
      </c>
      <c r="B6" s="7">
        <v>1981</v>
      </c>
      <c r="C6">
        <v>0</v>
      </c>
      <c r="D6">
        <v>0</v>
      </c>
      <c r="E6">
        <v>0</v>
      </c>
      <c r="F6">
        <v>0</v>
      </c>
      <c r="G6">
        <v>0</v>
      </c>
      <c r="H6">
        <v>0</v>
      </c>
      <c r="I6" s="7">
        <v>0</v>
      </c>
      <c r="J6">
        <v>0</v>
      </c>
      <c r="K6">
        <v>0</v>
      </c>
      <c r="L6">
        <v>0</v>
      </c>
      <c r="M6">
        <v>0</v>
      </c>
      <c r="N6">
        <v>0</v>
      </c>
      <c r="O6">
        <v>0</v>
      </c>
      <c r="P6" s="7">
        <v>0</v>
      </c>
      <c r="Q6">
        <v>0</v>
      </c>
      <c r="R6">
        <v>0</v>
      </c>
      <c r="S6">
        <v>0</v>
      </c>
      <c r="T6">
        <v>0</v>
      </c>
      <c r="U6">
        <v>0</v>
      </c>
      <c r="V6">
        <v>0</v>
      </c>
      <c r="W6" s="7">
        <v>0</v>
      </c>
      <c r="X6">
        <v>0</v>
      </c>
      <c r="Y6">
        <v>0</v>
      </c>
      <c r="Z6">
        <v>0</v>
      </c>
      <c r="AA6">
        <v>0</v>
      </c>
      <c r="AB6">
        <v>0</v>
      </c>
      <c r="AC6">
        <v>0</v>
      </c>
      <c r="AD6" s="7">
        <v>0</v>
      </c>
      <c r="AE6">
        <v>0</v>
      </c>
      <c r="AF6">
        <v>0</v>
      </c>
      <c r="AG6">
        <v>0</v>
      </c>
      <c r="AH6">
        <v>0</v>
      </c>
      <c r="AI6">
        <v>0</v>
      </c>
      <c r="AJ6">
        <v>0</v>
      </c>
      <c r="AK6" s="7">
        <v>0</v>
      </c>
      <c r="AL6">
        <v>0</v>
      </c>
      <c r="AM6">
        <v>0</v>
      </c>
      <c r="AN6">
        <v>0</v>
      </c>
      <c r="AO6">
        <v>0</v>
      </c>
      <c r="AP6">
        <v>0</v>
      </c>
      <c r="AQ6">
        <v>0</v>
      </c>
      <c r="AR6" s="7">
        <v>0</v>
      </c>
      <c r="AS6">
        <v>0</v>
      </c>
      <c r="AT6">
        <v>0</v>
      </c>
      <c r="AU6">
        <v>0</v>
      </c>
      <c r="AV6">
        <v>0</v>
      </c>
      <c r="AW6">
        <v>0</v>
      </c>
      <c r="AX6">
        <v>0</v>
      </c>
      <c r="AY6" s="7">
        <v>0</v>
      </c>
      <c r="AZ6">
        <v>0</v>
      </c>
      <c r="BA6">
        <v>0</v>
      </c>
      <c r="BB6">
        <v>0</v>
      </c>
      <c r="BC6">
        <v>0</v>
      </c>
      <c r="BD6">
        <v>0</v>
      </c>
      <c r="BE6">
        <v>0</v>
      </c>
      <c r="BF6" s="7">
        <v>0</v>
      </c>
      <c r="BG6">
        <v>0</v>
      </c>
      <c r="BH6">
        <v>0</v>
      </c>
      <c r="BI6">
        <v>0</v>
      </c>
      <c r="BJ6">
        <v>0</v>
      </c>
      <c r="BK6">
        <v>0</v>
      </c>
      <c r="BL6">
        <v>0</v>
      </c>
      <c r="BM6" s="7">
        <v>0</v>
      </c>
      <c r="BN6">
        <v>0</v>
      </c>
      <c r="BO6">
        <v>0</v>
      </c>
      <c r="BP6">
        <v>0</v>
      </c>
      <c r="BQ6">
        <v>0</v>
      </c>
      <c r="BR6">
        <v>0</v>
      </c>
      <c r="BS6">
        <v>0</v>
      </c>
      <c r="BT6" s="7">
        <v>0</v>
      </c>
      <c r="BU6">
        <v>0</v>
      </c>
      <c r="BV6">
        <v>0</v>
      </c>
      <c r="BW6">
        <v>0</v>
      </c>
      <c r="BX6">
        <v>0</v>
      </c>
      <c r="BY6">
        <v>0</v>
      </c>
      <c r="BZ6">
        <v>0</v>
      </c>
      <c r="CA6" s="7">
        <v>0</v>
      </c>
      <c r="CB6">
        <v>0</v>
      </c>
      <c r="CC6">
        <v>0</v>
      </c>
      <c r="CD6">
        <v>0</v>
      </c>
      <c r="CE6">
        <v>0</v>
      </c>
      <c r="CF6">
        <v>0</v>
      </c>
      <c r="CG6">
        <v>0</v>
      </c>
      <c r="CH6" s="7">
        <v>0</v>
      </c>
      <c r="CI6">
        <v>0</v>
      </c>
      <c r="CJ6">
        <v>0</v>
      </c>
      <c r="CK6">
        <v>0</v>
      </c>
      <c r="CL6">
        <v>0</v>
      </c>
      <c r="CM6">
        <v>0</v>
      </c>
      <c r="CN6">
        <v>0</v>
      </c>
      <c r="CO6" s="7">
        <v>0</v>
      </c>
      <c r="CP6">
        <v>0</v>
      </c>
      <c r="CQ6">
        <v>0</v>
      </c>
      <c r="CR6">
        <v>0</v>
      </c>
      <c r="CS6">
        <v>0</v>
      </c>
      <c r="CT6">
        <v>0</v>
      </c>
      <c r="CU6">
        <v>0</v>
      </c>
      <c r="CV6" s="7">
        <v>0</v>
      </c>
      <c r="CW6">
        <f t="shared" si="5"/>
        <v>0</v>
      </c>
      <c r="CX6">
        <f t="shared" si="6"/>
        <v>0</v>
      </c>
      <c r="CY6">
        <f t="shared" si="7"/>
        <v>0</v>
      </c>
      <c r="CZ6">
        <f t="shared" si="8"/>
        <v>0</v>
      </c>
      <c r="DA6">
        <f t="shared" si="9"/>
        <v>0</v>
      </c>
      <c r="DB6">
        <f t="shared" si="10"/>
        <v>0</v>
      </c>
      <c r="DC6" s="7">
        <f t="shared" si="11"/>
        <v>0</v>
      </c>
      <c r="DD6">
        <f t="shared" si="12"/>
        <v>0</v>
      </c>
      <c r="DE6">
        <f t="shared" si="13"/>
        <v>0</v>
      </c>
      <c r="DF6">
        <f t="shared" si="14"/>
        <v>0</v>
      </c>
      <c r="DG6">
        <f t="shared" si="15"/>
        <v>0</v>
      </c>
      <c r="DH6">
        <f t="shared" si="16"/>
        <v>0</v>
      </c>
      <c r="DI6">
        <f t="shared" si="17"/>
        <v>0</v>
      </c>
      <c r="DJ6" s="7">
        <f t="shared" si="18"/>
        <v>0</v>
      </c>
      <c r="DK6" s="10">
        <f t="shared" si="19"/>
        <v>0</v>
      </c>
      <c r="DL6" s="10">
        <f t="shared" si="20"/>
        <v>0</v>
      </c>
      <c r="DM6">
        <f t="shared" si="21"/>
        <v>0</v>
      </c>
      <c r="DN6">
        <f t="shared" si="22"/>
        <v>0</v>
      </c>
      <c r="DO6">
        <f t="shared" si="23"/>
        <v>0</v>
      </c>
      <c r="DP6" s="7">
        <f t="shared" si="24"/>
        <v>0</v>
      </c>
      <c r="DQ6">
        <f t="shared" si="25"/>
        <v>0</v>
      </c>
      <c r="DR6">
        <f t="shared" si="26"/>
        <v>0</v>
      </c>
      <c r="DS6">
        <f t="shared" si="27"/>
        <v>0</v>
      </c>
      <c r="DT6" s="7">
        <f t="shared" si="28"/>
        <v>0</v>
      </c>
      <c r="DU6">
        <f t="shared" si="29"/>
        <v>0</v>
      </c>
      <c r="DV6" s="7">
        <f t="shared" si="30"/>
        <v>0</v>
      </c>
      <c r="DW6" s="10">
        <f t="shared" si="31"/>
        <v>0</v>
      </c>
      <c r="DX6" s="10">
        <f t="shared" si="32"/>
        <v>0</v>
      </c>
      <c r="DY6" s="31">
        <f>IF(AND(DU6=0,DV6=0),0,IF(DW6=0,DY5,IF(DV6&gt;DU6,1,IF(DV6=DU6,x,0))))</f>
        <v>0</v>
      </c>
      <c r="DZ6" s="31">
        <f t="shared" si="33"/>
        <v>0</v>
      </c>
      <c r="EA6" s="31">
        <f t="shared" si="34"/>
        <v>0</v>
      </c>
      <c r="EB6">
        <f t="shared" si="35"/>
        <v>0</v>
      </c>
      <c r="EC6">
        <f t="shared" si="36"/>
        <v>0</v>
      </c>
      <c r="ED6">
        <f t="shared" si="37"/>
        <v>0</v>
      </c>
      <c r="EE6" s="7">
        <f t="shared" si="38"/>
        <v>0</v>
      </c>
      <c r="EF6" s="31">
        <f t="shared" si="39"/>
        <v>0</v>
      </c>
      <c r="EG6">
        <f t="shared" si="40"/>
        <v>0</v>
      </c>
      <c r="EH6">
        <f t="shared" si="41"/>
        <v>0</v>
      </c>
      <c r="EI6">
        <f t="shared" si="42"/>
        <v>0</v>
      </c>
      <c r="EJ6" s="7">
        <f t="shared" si="43"/>
        <v>0</v>
      </c>
      <c r="EK6">
        <f t="shared" si="44"/>
        <v>0</v>
      </c>
      <c r="EL6">
        <f t="shared" si="45"/>
        <v>0</v>
      </c>
      <c r="EM6">
        <f t="shared" si="46"/>
        <v>0</v>
      </c>
      <c r="EN6">
        <f t="shared" si="47"/>
        <v>0</v>
      </c>
      <c r="EO6" s="75">
        <f t="shared" si="48"/>
        <v>0</v>
      </c>
      <c r="EP6" s="75">
        <f t="shared" si="49"/>
        <v>0</v>
      </c>
      <c r="EQ6" s="75">
        <f t="shared" si="50"/>
        <v>0</v>
      </c>
      <c r="ER6" s="75">
        <f t="shared" si="51"/>
        <v>0</v>
      </c>
      <c r="ES6">
        <f t="shared" si="52"/>
        <v>0</v>
      </c>
      <c r="ET6">
        <f t="shared" si="2"/>
        <v>0</v>
      </c>
      <c r="EU6">
        <f t="shared" si="3"/>
        <v>0</v>
      </c>
      <c r="EV6">
        <f t="shared" si="4"/>
        <v>0</v>
      </c>
      <c r="EW6" t="s">
        <v>45</v>
      </c>
      <c r="EX6">
        <f>SUM(EU3:EU594)</f>
        <v>6</v>
      </c>
    </row>
    <row r="7" spans="1:154" x14ac:dyDescent="0.35">
      <c r="A7" t="s">
        <v>144</v>
      </c>
      <c r="B7" s="7">
        <v>1982</v>
      </c>
      <c r="C7">
        <v>0</v>
      </c>
      <c r="D7">
        <v>0</v>
      </c>
      <c r="E7">
        <v>0</v>
      </c>
      <c r="F7">
        <v>0</v>
      </c>
      <c r="G7">
        <v>0</v>
      </c>
      <c r="H7">
        <v>0</v>
      </c>
      <c r="I7" s="7">
        <v>0</v>
      </c>
      <c r="J7">
        <v>0</v>
      </c>
      <c r="K7">
        <v>0</v>
      </c>
      <c r="L7">
        <v>0</v>
      </c>
      <c r="M7">
        <v>0</v>
      </c>
      <c r="N7">
        <v>0</v>
      </c>
      <c r="O7">
        <v>0</v>
      </c>
      <c r="P7" s="7">
        <v>0</v>
      </c>
      <c r="Q7">
        <v>0</v>
      </c>
      <c r="R7">
        <v>0</v>
      </c>
      <c r="S7">
        <v>0</v>
      </c>
      <c r="T7">
        <v>0</v>
      </c>
      <c r="U7">
        <v>0</v>
      </c>
      <c r="V7">
        <v>0</v>
      </c>
      <c r="W7" s="7">
        <v>0</v>
      </c>
      <c r="X7">
        <v>0</v>
      </c>
      <c r="Y7">
        <v>0</v>
      </c>
      <c r="Z7">
        <v>0</v>
      </c>
      <c r="AA7">
        <v>0</v>
      </c>
      <c r="AB7">
        <v>0</v>
      </c>
      <c r="AC7">
        <v>0</v>
      </c>
      <c r="AD7" s="7">
        <v>0</v>
      </c>
      <c r="AE7">
        <v>0</v>
      </c>
      <c r="AF7">
        <v>0</v>
      </c>
      <c r="AG7">
        <v>0</v>
      </c>
      <c r="AH7">
        <v>0</v>
      </c>
      <c r="AI7">
        <v>0</v>
      </c>
      <c r="AJ7">
        <v>0</v>
      </c>
      <c r="AK7" s="7">
        <v>0</v>
      </c>
      <c r="AL7">
        <v>0</v>
      </c>
      <c r="AM7">
        <v>0</v>
      </c>
      <c r="AN7">
        <v>0</v>
      </c>
      <c r="AO7">
        <v>0</v>
      </c>
      <c r="AP7">
        <v>0</v>
      </c>
      <c r="AQ7">
        <v>0</v>
      </c>
      <c r="AR7" s="7">
        <v>0</v>
      </c>
      <c r="AS7">
        <v>0</v>
      </c>
      <c r="AT7">
        <v>0</v>
      </c>
      <c r="AU7">
        <v>0</v>
      </c>
      <c r="AV7">
        <v>0</v>
      </c>
      <c r="AW7">
        <v>0</v>
      </c>
      <c r="AX7">
        <v>0</v>
      </c>
      <c r="AY7" s="7">
        <v>0</v>
      </c>
      <c r="AZ7">
        <v>0</v>
      </c>
      <c r="BA7">
        <v>0</v>
      </c>
      <c r="BB7">
        <v>0</v>
      </c>
      <c r="BC7">
        <v>0</v>
      </c>
      <c r="BD7">
        <v>0</v>
      </c>
      <c r="BE7">
        <v>0</v>
      </c>
      <c r="BF7" s="7">
        <v>0</v>
      </c>
      <c r="BG7">
        <v>0</v>
      </c>
      <c r="BH7">
        <v>0</v>
      </c>
      <c r="BI7">
        <v>0</v>
      </c>
      <c r="BJ7">
        <v>0</v>
      </c>
      <c r="BK7">
        <v>0</v>
      </c>
      <c r="BL7">
        <v>0</v>
      </c>
      <c r="BM7" s="7">
        <v>0</v>
      </c>
      <c r="BN7">
        <v>0</v>
      </c>
      <c r="BO7">
        <v>0</v>
      </c>
      <c r="BP7">
        <v>0</v>
      </c>
      <c r="BQ7">
        <v>0</v>
      </c>
      <c r="BR7">
        <v>0</v>
      </c>
      <c r="BS7">
        <v>0</v>
      </c>
      <c r="BT7" s="7">
        <v>0</v>
      </c>
      <c r="BU7">
        <v>0</v>
      </c>
      <c r="BV7">
        <v>0</v>
      </c>
      <c r="BW7">
        <v>0</v>
      </c>
      <c r="BX7">
        <v>0</v>
      </c>
      <c r="BY7">
        <v>0</v>
      </c>
      <c r="BZ7">
        <v>0</v>
      </c>
      <c r="CA7" s="7">
        <v>0</v>
      </c>
      <c r="CB7">
        <v>0</v>
      </c>
      <c r="CC7">
        <v>0</v>
      </c>
      <c r="CD7">
        <v>0</v>
      </c>
      <c r="CE7">
        <v>0</v>
      </c>
      <c r="CF7">
        <v>0</v>
      </c>
      <c r="CG7">
        <v>0</v>
      </c>
      <c r="CH7" s="7">
        <v>0</v>
      </c>
      <c r="CI7">
        <v>0</v>
      </c>
      <c r="CJ7">
        <v>0</v>
      </c>
      <c r="CK7">
        <v>0</v>
      </c>
      <c r="CL7">
        <v>0</v>
      </c>
      <c r="CM7">
        <v>0</v>
      </c>
      <c r="CN7">
        <v>0</v>
      </c>
      <c r="CO7" s="7">
        <v>0</v>
      </c>
      <c r="CP7">
        <v>0</v>
      </c>
      <c r="CQ7">
        <v>0</v>
      </c>
      <c r="CR7">
        <v>0</v>
      </c>
      <c r="CS7">
        <v>0</v>
      </c>
      <c r="CT7">
        <v>0</v>
      </c>
      <c r="CU7">
        <v>0</v>
      </c>
      <c r="CV7" s="7">
        <v>0</v>
      </c>
      <c r="CW7">
        <f t="shared" si="5"/>
        <v>0</v>
      </c>
      <c r="CX7">
        <f t="shared" si="6"/>
        <v>0</v>
      </c>
      <c r="CY7">
        <f t="shared" si="7"/>
        <v>0</v>
      </c>
      <c r="CZ7">
        <f t="shared" si="8"/>
        <v>0</v>
      </c>
      <c r="DA7">
        <f t="shared" si="9"/>
        <v>0</v>
      </c>
      <c r="DB7">
        <f t="shared" si="10"/>
        <v>0</v>
      </c>
      <c r="DC7" s="7">
        <f t="shared" si="11"/>
        <v>0</v>
      </c>
      <c r="DD7">
        <f t="shared" si="12"/>
        <v>0</v>
      </c>
      <c r="DE7">
        <f t="shared" si="13"/>
        <v>0</v>
      </c>
      <c r="DF7">
        <f t="shared" si="14"/>
        <v>0</v>
      </c>
      <c r="DG7">
        <f t="shared" si="15"/>
        <v>0</v>
      </c>
      <c r="DH7">
        <f t="shared" si="16"/>
        <v>0</v>
      </c>
      <c r="DI7">
        <f t="shared" si="17"/>
        <v>0</v>
      </c>
      <c r="DJ7" s="7">
        <f t="shared" si="18"/>
        <v>0</v>
      </c>
      <c r="DK7" s="10">
        <f t="shared" si="19"/>
        <v>0</v>
      </c>
      <c r="DL7" s="10">
        <f t="shared" si="20"/>
        <v>0</v>
      </c>
      <c r="DM7">
        <f t="shared" si="21"/>
        <v>0</v>
      </c>
      <c r="DN7">
        <f t="shared" si="22"/>
        <v>0</v>
      </c>
      <c r="DO7">
        <f t="shared" si="23"/>
        <v>0</v>
      </c>
      <c r="DP7" s="7">
        <f t="shared" si="24"/>
        <v>0</v>
      </c>
      <c r="DQ7">
        <f t="shared" si="25"/>
        <v>0</v>
      </c>
      <c r="DR7">
        <f t="shared" si="26"/>
        <v>0</v>
      </c>
      <c r="DS7">
        <f t="shared" si="27"/>
        <v>0</v>
      </c>
      <c r="DT7" s="7">
        <f t="shared" si="28"/>
        <v>0</v>
      </c>
      <c r="DU7">
        <f t="shared" si="29"/>
        <v>0</v>
      </c>
      <c r="DV7" s="7">
        <f t="shared" si="30"/>
        <v>0</v>
      </c>
      <c r="DW7" s="10">
        <f t="shared" si="31"/>
        <v>0</v>
      </c>
      <c r="DX7" s="10">
        <f t="shared" si="32"/>
        <v>0</v>
      </c>
      <c r="DY7" s="31">
        <f>IF(AND(DU7=0,DV7=0),0,IF(DW7=0,DY6,IF(DV7&gt;DU7,1,IF(DV7=DU7,x,0))))</f>
        <v>0</v>
      </c>
      <c r="DZ7" s="31">
        <f t="shared" si="33"/>
        <v>0</v>
      </c>
      <c r="EA7" s="31">
        <f t="shared" si="34"/>
        <v>0</v>
      </c>
      <c r="EB7">
        <f t="shared" si="35"/>
        <v>0</v>
      </c>
      <c r="EC7">
        <f t="shared" si="36"/>
        <v>0</v>
      </c>
      <c r="ED7">
        <f t="shared" si="37"/>
        <v>0</v>
      </c>
      <c r="EE7" s="7">
        <f t="shared" si="38"/>
        <v>0</v>
      </c>
      <c r="EF7" s="31">
        <f t="shared" si="39"/>
        <v>0</v>
      </c>
      <c r="EG7">
        <f t="shared" si="40"/>
        <v>0</v>
      </c>
      <c r="EH7">
        <f t="shared" si="41"/>
        <v>0</v>
      </c>
      <c r="EI7">
        <f t="shared" si="42"/>
        <v>0</v>
      </c>
      <c r="EJ7" s="7">
        <f t="shared" si="43"/>
        <v>0</v>
      </c>
      <c r="EK7">
        <f t="shared" si="44"/>
        <v>0</v>
      </c>
      <c r="EL7">
        <f t="shared" si="45"/>
        <v>0</v>
      </c>
      <c r="EM7">
        <f t="shared" si="46"/>
        <v>0</v>
      </c>
      <c r="EN7">
        <f t="shared" si="47"/>
        <v>0</v>
      </c>
      <c r="EO7" s="75">
        <f t="shared" si="48"/>
        <v>0</v>
      </c>
      <c r="EP7" s="75">
        <f t="shared" si="49"/>
        <v>0</v>
      </c>
      <c r="EQ7" s="75">
        <f t="shared" si="50"/>
        <v>0</v>
      </c>
      <c r="ER7" s="75">
        <f t="shared" si="51"/>
        <v>0</v>
      </c>
      <c r="ES7">
        <f t="shared" si="52"/>
        <v>0</v>
      </c>
      <c r="ET7">
        <f t="shared" si="2"/>
        <v>0</v>
      </c>
      <c r="EU7">
        <f t="shared" si="3"/>
        <v>0</v>
      </c>
      <c r="EV7">
        <f t="shared" si="4"/>
        <v>0</v>
      </c>
      <c r="EW7" t="s">
        <v>46</v>
      </c>
      <c r="EX7">
        <f>SUM(EV3:EV594)</f>
        <v>3</v>
      </c>
    </row>
    <row r="8" spans="1:154" x14ac:dyDescent="0.35">
      <c r="A8" t="s">
        <v>144</v>
      </c>
      <c r="B8" s="7">
        <v>1983</v>
      </c>
      <c r="C8">
        <v>0</v>
      </c>
      <c r="D8">
        <v>0</v>
      </c>
      <c r="E8">
        <v>0</v>
      </c>
      <c r="F8">
        <v>0</v>
      </c>
      <c r="G8">
        <v>0</v>
      </c>
      <c r="H8">
        <v>0</v>
      </c>
      <c r="I8" s="7">
        <v>0</v>
      </c>
      <c r="J8">
        <v>0</v>
      </c>
      <c r="K8">
        <v>0</v>
      </c>
      <c r="L8">
        <v>0</v>
      </c>
      <c r="M8">
        <v>0</v>
      </c>
      <c r="N8">
        <v>0</v>
      </c>
      <c r="O8">
        <v>0</v>
      </c>
      <c r="P8" s="7">
        <v>0</v>
      </c>
      <c r="Q8">
        <v>0</v>
      </c>
      <c r="R8">
        <v>0</v>
      </c>
      <c r="S8">
        <v>0</v>
      </c>
      <c r="T8">
        <v>0</v>
      </c>
      <c r="U8">
        <v>0</v>
      </c>
      <c r="V8">
        <v>0</v>
      </c>
      <c r="W8" s="7">
        <v>0</v>
      </c>
      <c r="X8">
        <v>0</v>
      </c>
      <c r="Y8">
        <v>0</v>
      </c>
      <c r="Z8">
        <v>0</v>
      </c>
      <c r="AA8">
        <v>0</v>
      </c>
      <c r="AB8">
        <v>0</v>
      </c>
      <c r="AC8">
        <v>0</v>
      </c>
      <c r="AD8" s="7">
        <v>0</v>
      </c>
      <c r="AE8">
        <v>0</v>
      </c>
      <c r="AF8">
        <v>0</v>
      </c>
      <c r="AG8">
        <v>0</v>
      </c>
      <c r="AH8">
        <v>0</v>
      </c>
      <c r="AI8">
        <v>0</v>
      </c>
      <c r="AJ8">
        <v>0</v>
      </c>
      <c r="AK8" s="7">
        <v>0</v>
      </c>
      <c r="AL8">
        <v>0</v>
      </c>
      <c r="AM8">
        <v>0</v>
      </c>
      <c r="AN8">
        <v>0</v>
      </c>
      <c r="AO8">
        <v>0</v>
      </c>
      <c r="AP8">
        <v>0</v>
      </c>
      <c r="AQ8">
        <v>0</v>
      </c>
      <c r="AR8" s="7">
        <v>0</v>
      </c>
      <c r="AS8">
        <v>0</v>
      </c>
      <c r="AT8">
        <v>0</v>
      </c>
      <c r="AU8">
        <v>0</v>
      </c>
      <c r="AV8">
        <v>0</v>
      </c>
      <c r="AW8">
        <v>0</v>
      </c>
      <c r="AX8">
        <v>0</v>
      </c>
      <c r="AY8" s="7">
        <v>0</v>
      </c>
      <c r="AZ8">
        <v>0</v>
      </c>
      <c r="BA8">
        <v>0</v>
      </c>
      <c r="BB8">
        <v>0</v>
      </c>
      <c r="BC8">
        <v>0</v>
      </c>
      <c r="BD8">
        <v>0</v>
      </c>
      <c r="BE8">
        <v>0</v>
      </c>
      <c r="BF8" s="7">
        <v>0</v>
      </c>
      <c r="BG8">
        <v>0</v>
      </c>
      <c r="BH8">
        <v>0</v>
      </c>
      <c r="BI8">
        <v>0</v>
      </c>
      <c r="BJ8">
        <v>0</v>
      </c>
      <c r="BK8">
        <v>0</v>
      </c>
      <c r="BL8">
        <v>0</v>
      </c>
      <c r="BM8" s="7">
        <v>0</v>
      </c>
      <c r="BN8">
        <v>0</v>
      </c>
      <c r="BO8">
        <v>0</v>
      </c>
      <c r="BP8">
        <v>0</v>
      </c>
      <c r="BQ8">
        <v>0</v>
      </c>
      <c r="BR8">
        <v>0</v>
      </c>
      <c r="BS8">
        <v>0</v>
      </c>
      <c r="BT8" s="7">
        <v>0</v>
      </c>
      <c r="BU8">
        <v>0</v>
      </c>
      <c r="BV8">
        <v>0</v>
      </c>
      <c r="BW8">
        <v>0</v>
      </c>
      <c r="BX8">
        <v>0</v>
      </c>
      <c r="BY8">
        <v>0</v>
      </c>
      <c r="BZ8">
        <v>0</v>
      </c>
      <c r="CA8" s="7">
        <v>0</v>
      </c>
      <c r="CB8">
        <v>0</v>
      </c>
      <c r="CC8">
        <v>0</v>
      </c>
      <c r="CD8">
        <v>0</v>
      </c>
      <c r="CE8">
        <v>0</v>
      </c>
      <c r="CF8">
        <v>0</v>
      </c>
      <c r="CG8">
        <v>0</v>
      </c>
      <c r="CH8" s="7">
        <v>0</v>
      </c>
      <c r="CI8">
        <v>0</v>
      </c>
      <c r="CJ8">
        <v>0</v>
      </c>
      <c r="CK8">
        <v>0</v>
      </c>
      <c r="CL8">
        <v>0</v>
      </c>
      <c r="CM8">
        <v>0</v>
      </c>
      <c r="CN8">
        <v>0</v>
      </c>
      <c r="CO8" s="7">
        <v>0</v>
      </c>
      <c r="CP8">
        <v>0</v>
      </c>
      <c r="CQ8">
        <v>0</v>
      </c>
      <c r="CR8">
        <v>0</v>
      </c>
      <c r="CS8">
        <v>0</v>
      </c>
      <c r="CT8">
        <v>0</v>
      </c>
      <c r="CU8">
        <v>0</v>
      </c>
      <c r="CV8" s="7">
        <v>0</v>
      </c>
      <c r="CW8">
        <f t="shared" si="5"/>
        <v>0</v>
      </c>
      <c r="CX8">
        <f t="shared" si="6"/>
        <v>0</v>
      </c>
      <c r="CY8">
        <f t="shared" si="7"/>
        <v>0</v>
      </c>
      <c r="CZ8">
        <f t="shared" si="8"/>
        <v>0</v>
      </c>
      <c r="DA8">
        <f t="shared" si="9"/>
        <v>0</v>
      </c>
      <c r="DB8">
        <f t="shared" si="10"/>
        <v>0</v>
      </c>
      <c r="DC8" s="7">
        <f t="shared" si="11"/>
        <v>0</v>
      </c>
      <c r="DD8">
        <f t="shared" si="12"/>
        <v>0</v>
      </c>
      <c r="DE8">
        <f t="shared" si="13"/>
        <v>0</v>
      </c>
      <c r="DF8">
        <f t="shared" si="14"/>
        <v>0</v>
      </c>
      <c r="DG8">
        <f t="shared" si="15"/>
        <v>0</v>
      </c>
      <c r="DH8">
        <f t="shared" si="16"/>
        <v>0</v>
      </c>
      <c r="DI8">
        <f t="shared" si="17"/>
        <v>0</v>
      </c>
      <c r="DJ8" s="7">
        <f t="shared" si="18"/>
        <v>0</v>
      </c>
      <c r="DK8" s="10">
        <f t="shared" si="19"/>
        <v>0</v>
      </c>
      <c r="DL8" s="10">
        <f t="shared" si="20"/>
        <v>0</v>
      </c>
      <c r="DM8">
        <f t="shared" si="21"/>
        <v>0</v>
      </c>
      <c r="DN8">
        <f t="shared" si="22"/>
        <v>0</v>
      </c>
      <c r="DO8">
        <f t="shared" si="23"/>
        <v>0</v>
      </c>
      <c r="DP8" s="7">
        <f t="shared" si="24"/>
        <v>0</v>
      </c>
      <c r="DQ8">
        <f t="shared" si="25"/>
        <v>0</v>
      </c>
      <c r="DR8">
        <f t="shared" si="26"/>
        <v>0</v>
      </c>
      <c r="DS8">
        <f t="shared" si="27"/>
        <v>0</v>
      </c>
      <c r="DT8" s="7">
        <f t="shared" si="28"/>
        <v>0</v>
      </c>
      <c r="DU8">
        <f t="shared" si="29"/>
        <v>0</v>
      </c>
      <c r="DV8" s="7">
        <f t="shared" si="30"/>
        <v>0</v>
      </c>
      <c r="DW8" s="10">
        <f t="shared" si="31"/>
        <v>0</v>
      </c>
      <c r="DX8" s="10">
        <f t="shared" si="32"/>
        <v>0</v>
      </c>
      <c r="DY8" s="31">
        <f>IF(AND(DU8=0,DV8=0),0,IF(DW8=0,DY7,IF(DV8&gt;DU8,1,IF(DV8=DU8,x,0))))</f>
        <v>0</v>
      </c>
      <c r="DZ8" s="31">
        <f t="shared" si="33"/>
        <v>0</v>
      </c>
      <c r="EA8" s="31">
        <f t="shared" si="34"/>
        <v>0</v>
      </c>
      <c r="EB8">
        <f t="shared" si="35"/>
        <v>0</v>
      </c>
      <c r="EC8">
        <f t="shared" si="36"/>
        <v>0</v>
      </c>
      <c r="ED8">
        <f t="shared" si="37"/>
        <v>0</v>
      </c>
      <c r="EE8" s="7">
        <f t="shared" si="38"/>
        <v>0</v>
      </c>
      <c r="EF8" s="31">
        <f t="shared" si="39"/>
        <v>0</v>
      </c>
      <c r="EG8">
        <f t="shared" si="40"/>
        <v>0</v>
      </c>
      <c r="EH8">
        <f t="shared" si="41"/>
        <v>0</v>
      </c>
      <c r="EI8">
        <f t="shared" si="42"/>
        <v>0</v>
      </c>
      <c r="EJ8" s="7">
        <f t="shared" si="43"/>
        <v>0</v>
      </c>
      <c r="EK8">
        <f t="shared" si="44"/>
        <v>0</v>
      </c>
      <c r="EL8">
        <f t="shared" si="45"/>
        <v>0</v>
      </c>
      <c r="EM8">
        <f t="shared" si="46"/>
        <v>0</v>
      </c>
      <c r="EN8">
        <f t="shared" si="47"/>
        <v>0</v>
      </c>
      <c r="EO8" s="75">
        <f t="shared" si="48"/>
        <v>0</v>
      </c>
      <c r="EP8" s="75">
        <f t="shared" si="49"/>
        <v>0</v>
      </c>
      <c r="EQ8" s="75">
        <f t="shared" si="50"/>
        <v>0</v>
      </c>
      <c r="ER8" s="75">
        <f t="shared" si="51"/>
        <v>0</v>
      </c>
      <c r="ES8">
        <f t="shared" si="52"/>
        <v>0</v>
      </c>
      <c r="ET8">
        <f t="shared" si="2"/>
        <v>0</v>
      </c>
      <c r="EU8">
        <f t="shared" si="3"/>
        <v>0</v>
      </c>
      <c r="EV8">
        <f t="shared" si="4"/>
        <v>0</v>
      </c>
      <c r="EX8">
        <f>SUM(EX4:EX7)</f>
        <v>10</v>
      </c>
    </row>
    <row r="9" spans="1:154" x14ac:dyDescent="0.35">
      <c r="A9" t="s">
        <v>144</v>
      </c>
      <c r="B9" s="7">
        <v>1984</v>
      </c>
      <c r="C9">
        <v>0</v>
      </c>
      <c r="D9">
        <v>0</v>
      </c>
      <c r="E9">
        <v>0</v>
      </c>
      <c r="F9">
        <v>0</v>
      </c>
      <c r="G9">
        <v>0</v>
      </c>
      <c r="H9">
        <v>0</v>
      </c>
      <c r="I9" s="7">
        <v>0</v>
      </c>
      <c r="J9">
        <v>0</v>
      </c>
      <c r="K9">
        <v>0</v>
      </c>
      <c r="L9">
        <v>0</v>
      </c>
      <c r="M9">
        <v>0</v>
      </c>
      <c r="N9">
        <v>0</v>
      </c>
      <c r="O9">
        <v>0</v>
      </c>
      <c r="P9" s="7">
        <v>0</v>
      </c>
      <c r="Q9">
        <v>0</v>
      </c>
      <c r="R9">
        <v>0</v>
      </c>
      <c r="S9">
        <v>0</v>
      </c>
      <c r="T9">
        <v>0</v>
      </c>
      <c r="U9">
        <v>0</v>
      </c>
      <c r="V9">
        <v>0</v>
      </c>
      <c r="W9" s="7">
        <v>0</v>
      </c>
      <c r="X9">
        <v>0</v>
      </c>
      <c r="Y9">
        <v>0</v>
      </c>
      <c r="Z9">
        <v>0</v>
      </c>
      <c r="AA9">
        <v>0</v>
      </c>
      <c r="AB9">
        <v>0</v>
      </c>
      <c r="AC9">
        <v>0</v>
      </c>
      <c r="AD9" s="7">
        <v>0</v>
      </c>
      <c r="AE9">
        <v>0</v>
      </c>
      <c r="AF9">
        <v>0</v>
      </c>
      <c r="AG9">
        <v>0</v>
      </c>
      <c r="AH9">
        <v>0</v>
      </c>
      <c r="AI9">
        <v>0</v>
      </c>
      <c r="AJ9">
        <v>0</v>
      </c>
      <c r="AK9" s="7">
        <v>0</v>
      </c>
      <c r="AL9">
        <v>0</v>
      </c>
      <c r="AM9">
        <v>0</v>
      </c>
      <c r="AN9">
        <v>0</v>
      </c>
      <c r="AO9">
        <v>0</v>
      </c>
      <c r="AP9">
        <v>0</v>
      </c>
      <c r="AQ9">
        <v>0</v>
      </c>
      <c r="AR9" s="7">
        <v>0</v>
      </c>
      <c r="AS9">
        <v>0</v>
      </c>
      <c r="AT9">
        <v>0</v>
      </c>
      <c r="AU9">
        <v>0</v>
      </c>
      <c r="AV9">
        <v>0</v>
      </c>
      <c r="AW9">
        <v>0</v>
      </c>
      <c r="AX9">
        <v>0</v>
      </c>
      <c r="AY9" s="7">
        <v>0</v>
      </c>
      <c r="AZ9">
        <v>0</v>
      </c>
      <c r="BA9">
        <v>0</v>
      </c>
      <c r="BB9">
        <v>0</v>
      </c>
      <c r="BC9">
        <v>0</v>
      </c>
      <c r="BD9">
        <v>0</v>
      </c>
      <c r="BE9">
        <v>0</v>
      </c>
      <c r="BF9" s="7">
        <v>0</v>
      </c>
      <c r="BG9">
        <v>0</v>
      </c>
      <c r="BH9">
        <v>0</v>
      </c>
      <c r="BI9">
        <v>0</v>
      </c>
      <c r="BJ9">
        <v>0</v>
      </c>
      <c r="BK9">
        <v>0</v>
      </c>
      <c r="BL9">
        <v>0</v>
      </c>
      <c r="BM9" s="7">
        <v>0</v>
      </c>
      <c r="BN9">
        <v>0</v>
      </c>
      <c r="BO9">
        <v>0</v>
      </c>
      <c r="BP9">
        <v>0</v>
      </c>
      <c r="BQ9">
        <v>0</v>
      </c>
      <c r="BR9">
        <v>0</v>
      </c>
      <c r="BS9">
        <v>0</v>
      </c>
      <c r="BT9" s="7">
        <v>0</v>
      </c>
      <c r="BU9">
        <v>0</v>
      </c>
      <c r="BV9">
        <v>0</v>
      </c>
      <c r="BW9">
        <v>0</v>
      </c>
      <c r="BX9">
        <v>0</v>
      </c>
      <c r="BY9">
        <v>0</v>
      </c>
      <c r="BZ9">
        <v>0</v>
      </c>
      <c r="CA9" s="7">
        <v>0</v>
      </c>
      <c r="CB9">
        <v>0</v>
      </c>
      <c r="CC9">
        <v>0</v>
      </c>
      <c r="CD9">
        <v>0</v>
      </c>
      <c r="CE9">
        <v>0</v>
      </c>
      <c r="CF9">
        <v>0</v>
      </c>
      <c r="CG9">
        <v>0</v>
      </c>
      <c r="CH9" s="7">
        <v>0</v>
      </c>
      <c r="CI9">
        <v>0</v>
      </c>
      <c r="CJ9">
        <v>0</v>
      </c>
      <c r="CK9">
        <v>0</v>
      </c>
      <c r="CL9">
        <v>0</v>
      </c>
      <c r="CM9">
        <v>0</v>
      </c>
      <c r="CN9">
        <v>0</v>
      </c>
      <c r="CO9" s="7">
        <v>0</v>
      </c>
      <c r="CP9">
        <v>0</v>
      </c>
      <c r="CQ9">
        <v>0</v>
      </c>
      <c r="CR9">
        <v>0</v>
      </c>
      <c r="CS9">
        <v>0</v>
      </c>
      <c r="CT9">
        <v>0</v>
      </c>
      <c r="CU9">
        <v>0</v>
      </c>
      <c r="CV9" s="7">
        <v>0</v>
      </c>
      <c r="CW9">
        <f t="shared" si="5"/>
        <v>0</v>
      </c>
      <c r="CX9">
        <f t="shared" si="6"/>
        <v>0</v>
      </c>
      <c r="CY9">
        <f t="shared" si="7"/>
        <v>0</v>
      </c>
      <c r="CZ9">
        <f t="shared" si="8"/>
        <v>0</v>
      </c>
      <c r="DA9">
        <f t="shared" si="9"/>
        <v>0</v>
      </c>
      <c r="DB9">
        <f t="shared" si="10"/>
        <v>0</v>
      </c>
      <c r="DC9" s="7">
        <f t="shared" si="11"/>
        <v>0</v>
      </c>
      <c r="DD9">
        <f t="shared" si="12"/>
        <v>0</v>
      </c>
      <c r="DE9">
        <f t="shared" si="13"/>
        <v>0</v>
      </c>
      <c r="DF9">
        <f t="shared" si="14"/>
        <v>0</v>
      </c>
      <c r="DG9">
        <f t="shared" si="15"/>
        <v>0</v>
      </c>
      <c r="DH9">
        <f t="shared" si="16"/>
        <v>0</v>
      </c>
      <c r="DI9">
        <f t="shared" si="17"/>
        <v>0</v>
      </c>
      <c r="DJ9" s="7">
        <f t="shared" si="18"/>
        <v>0</v>
      </c>
      <c r="DK9" s="10">
        <f t="shared" si="19"/>
        <v>0</v>
      </c>
      <c r="DL9" s="10">
        <f t="shared" si="20"/>
        <v>0</v>
      </c>
      <c r="DM9">
        <f t="shared" si="21"/>
        <v>0</v>
      </c>
      <c r="DN9">
        <f t="shared" si="22"/>
        <v>0</v>
      </c>
      <c r="DO9">
        <f t="shared" si="23"/>
        <v>0</v>
      </c>
      <c r="DP9" s="7">
        <f t="shared" si="24"/>
        <v>0</v>
      </c>
      <c r="DQ9">
        <f t="shared" si="25"/>
        <v>0</v>
      </c>
      <c r="DR9">
        <f t="shared" si="26"/>
        <v>0</v>
      </c>
      <c r="DS9">
        <f t="shared" si="27"/>
        <v>0</v>
      </c>
      <c r="DT9" s="7">
        <f t="shared" si="28"/>
        <v>0</v>
      </c>
      <c r="DU9">
        <f t="shared" si="29"/>
        <v>0</v>
      </c>
      <c r="DV9" s="7">
        <f t="shared" si="30"/>
        <v>0</v>
      </c>
      <c r="DW9" s="10">
        <f t="shared" si="31"/>
        <v>0</v>
      </c>
      <c r="DX9" s="10">
        <f t="shared" si="32"/>
        <v>0</v>
      </c>
      <c r="DY9" s="31">
        <f>IF(AND(DU9=0,DV9=0),0,IF(DW9=0,DY8,IF(DV9&gt;DU9,1,IF(DV9=DU9,x,0))))</f>
        <v>0</v>
      </c>
      <c r="DZ9" s="31">
        <f t="shared" si="33"/>
        <v>0</v>
      </c>
      <c r="EA9" s="31">
        <f t="shared" si="34"/>
        <v>0</v>
      </c>
      <c r="EB9">
        <f t="shared" si="35"/>
        <v>0</v>
      </c>
      <c r="EC9">
        <f t="shared" si="36"/>
        <v>0</v>
      </c>
      <c r="ED9">
        <f t="shared" si="37"/>
        <v>0</v>
      </c>
      <c r="EE9" s="7">
        <f t="shared" si="38"/>
        <v>0</v>
      </c>
      <c r="EF9" s="31">
        <f t="shared" si="39"/>
        <v>0</v>
      </c>
      <c r="EG9">
        <f t="shared" si="40"/>
        <v>0</v>
      </c>
      <c r="EH9">
        <f t="shared" si="41"/>
        <v>0</v>
      </c>
      <c r="EI9">
        <f t="shared" si="42"/>
        <v>0</v>
      </c>
      <c r="EJ9" s="7">
        <f t="shared" si="43"/>
        <v>0</v>
      </c>
      <c r="EK9">
        <f t="shared" si="44"/>
        <v>0</v>
      </c>
      <c r="EL9">
        <f t="shared" si="45"/>
        <v>0</v>
      </c>
      <c r="EM9">
        <f t="shared" si="46"/>
        <v>0</v>
      </c>
      <c r="EN9">
        <f t="shared" si="47"/>
        <v>0</v>
      </c>
      <c r="EO9" s="75">
        <f t="shared" si="48"/>
        <v>0</v>
      </c>
      <c r="EP9" s="75">
        <f t="shared" si="49"/>
        <v>0</v>
      </c>
      <c r="EQ9" s="75">
        <f t="shared" si="50"/>
        <v>0</v>
      </c>
      <c r="ER9" s="75">
        <f t="shared" si="51"/>
        <v>0</v>
      </c>
      <c r="ES9">
        <f t="shared" si="52"/>
        <v>0</v>
      </c>
      <c r="ET9">
        <f t="shared" si="2"/>
        <v>0</v>
      </c>
      <c r="EU9">
        <f t="shared" si="3"/>
        <v>0</v>
      </c>
      <c r="EV9">
        <f t="shared" si="4"/>
        <v>0</v>
      </c>
    </row>
    <row r="10" spans="1:154" x14ac:dyDescent="0.35">
      <c r="A10" t="s">
        <v>144</v>
      </c>
      <c r="B10" s="7">
        <v>1985</v>
      </c>
      <c r="C10">
        <v>0</v>
      </c>
      <c r="D10">
        <v>0</v>
      </c>
      <c r="E10">
        <v>0</v>
      </c>
      <c r="F10">
        <v>0</v>
      </c>
      <c r="G10">
        <v>0</v>
      </c>
      <c r="H10">
        <v>0</v>
      </c>
      <c r="I10" s="7">
        <v>0</v>
      </c>
      <c r="J10">
        <v>0</v>
      </c>
      <c r="K10">
        <v>0</v>
      </c>
      <c r="L10">
        <v>0</v>
      </c>
      <c r="M10">
        <v>0</v>
      </c>
      <c r="N10">
        <v>0</v>
      </c>
      <c r="O10">
        <v>0</v>
      </c>
      <c r="P10" s="7">
        <v>0</v>
      </c>
      <c r="Q10">
        <v>0</v>
      </c>
      <c r="R10">
        <v>0</v>
      </c>
      <c r="S10">
        <v>0</v>
      </c>
      <c r="T10">
        <v>0</v>
      </c>
      <c r="U10">
        <v>0</v>
      </c>
      <c r="V10">
        <v>0</v>
      </c>
      <c r="W10" s="7">
        <v>0</v>
      </c>
      <c r="X10">
        <v>0</v>
      </c>
      <c r="Y10">
        <v>0</v>
      </c>
      <c r="Z10">
        <v>0</v>
      </c>
      <c r="AA10">
        <v>0</v>
      </c>
      <c r="AB10">
        <v>0</v>
      </c>
      <c r="AC10">
        <v>0</v>
      </c>
      <c r="AD10" s="7">
        <v>0</v>
      </c>
      <c r="AE10">
        <v>0</v>
      </c>
      <c r="AF10">
        <v>0</v>
      </c>
      <c r="AG10">
        <v>0</v>
      </c>
      <c r="AH10">
        <v>0</v>
      </c>
      <c r="AI10">
        <v>0</v>
      </c>
      <c r="AJ10">
        <v>0</v>
      </c>
      <c r="AK10" s="7">
        <v>0</v>
      </c>
      <c r="AL10">
        <v>0</v>
      </c>
      <c r="AM10">
        <v>0</v>
      </c>
      <c r="AN10">
        <v>0</v>
      </c>
      <c r="AO10">
        <v>0</v>
      </c>
      <c r="AP10">
        <v>0</v>
      </c>
      <c r="AQ10">
        <v>0</v>
      </c>
      <c r="AR10" s="7">
        <v>0</v>
      </c>
      <c r="AS10">
        <v>0</v>
      </c>
      <c r="AT10">
        <v>0</v>
      </c>
      <c r="AU10">
        <v>0</v>
      </c>
      <c r="AV10">
        <v>0</v>
      </c>
      <c r="AW10">
        <v>0</v>
      </c>
      <c r="AX10">
        <v>0</v>
      </c>
      <c r="AY10" s="7">
        <v>0</v>
      </c>
      <c r="AZ10">
        <v>0</v>
      </c>
      <c r="BA10">
        <v>0</v>
      </c>
      <c r="BB10">
        <v>0</v>
      </c>
      <c r="BC10">
        <v>0</v>
      </c>
      <c r="BD10">
        <v>0</v>
      </c>
      <c r="BE10">
        <v>0</v>
      </c>
      <c r="BF10" s="7">
        <v>0</v>
      </c>
      <c r="BG10">
        <v>1.8700000000000001E-2</v>
      </c>
      <c r="BH10">
        <v>0</v>
      </c>
      <c r="BI10">
        <v>1.8700000000000001E-2</v>
      </c>
      <c r="BJ10">
        <v>0</v>
      </c>
      <c r="BK10">
        <v>0</v>
      </c>
      <c r="BL10">
        <v>0</v>
      </c>
      <c r="BM10" s="7">
        <v>0</v>
      </c>
      <c r="BN10">
        <v>0</v>
      </c>
      <c r="BO10">
        <v>0</v>
      </c>
      <c r="BP10">
        <v>0</v>
      </c>
      <c r="BQ10">
        <v>0</v>
      </c>
      <c r="BR10">
        <v>0</v>
      </c>
      <c r="BS10">
        <v>0</v>
      </c>
      <c r="BT10" s="7">
        <v>0</v>
      </c>
      <c r="BU10">
        <v>0</v>
      </c>
      <c r="BV10">
        <v>0</v>
      </c>
      <c r="BW10">
        <v>0</v>
      </c>
      <c r="BX10">
        <v>0</v>
      </c>
      <c r="BY10">
        <v>0</v>
      </c>
      <c r="BZ10">
        <v>0</v>
      </c>
      <c r="CA10" s="7">
        <v>0</v>
      </c>
      <c r="CB10">
        <v>0.15825</v>
      </c>
      <c r="CC10">
        <v>0</v>
      </c>
      <c r="CD10">
        <v>0.15825</v>
      </c>
      <c r="CE10">
        <v>0</v>
      </c>
      <c r="CF10">
        <v>0</v>
      </c>
      <c r="CG10">
        <v>0</v>
      </c>
      <c r="CH10" s="7">
        <v>0</v>
      </c>
      <c r="CI10">
        <v>0</v>
      </c>
      <c r="CJ10">
        <v>0</v>
      </c>
      <c r="CK10">
        <v>0</v>
      </c>
      <c r="CL10">
        <v>0</v>
      </c>
      <c r="CM10">
        <v>0</v>
      </c>
      <c r="CN10">
        <v>0</v>
      </c>
      <c r="CO10" s="7">
        <v>0</v>
      </c>
      <c r="CP10">
        <v>9.0139999999999998E-2</v>
      </c>
      <c r="CQ10">
        <v>0</v>
      </c>
      <c r="CR10">
        <v>9.0139999999999998E-2</v>
      </c>
      <c r="CS10">
        <v>0</v>
      </c>
      <c r="CT10">
        <v>0</v>
      </c>
      <c r="CU10">
        <v>0</v>
      </c>
      <c r="CV10" s="7">
        <v>0</v>
      </c>
      <c r="CW10">
        <f t="shared" si="5"/>
        <v>0</v>
      </c>
      <c r="CX10">
        <f t="shared" si="6"/>
        <v>0</v>
      </c>
      <c r="CY10">
        <f t="shared" si="7"/>
        <v>0</v>
      </c>
      <c r="CZ10">
        <f t="shared" si="8"/>
        <v>0</v>
      </c>
      <c r="DA10">
        <f t="shared" si="9"/>
        <v>0</v>
      </c>
      <c r="DB10">
        <f t="shared" si="10"/>
        <v>0</v>
      </c>
      <c r="DC10" s="7">
        <f t="shared" si="11"/>
        <v>0</v>
      </c>
      <c r="DD10">
        <f t="shared" si="12"/>
        <v>0.26708999999999999</v>
      </c>
      <c r="DE10">
        <f t="shared" si="13"/>
        <v>0</v>
      </c>
      <c r="DF10">
        <f t="shared" si="14"/>
        <v>0.26708999999999999</v>
      </c>
      <c r="DG10">
        <f t="shared" si="15"/>
        <v>0</v>
      </c>
      <c r="DH10">
        <f t="shared" si="16"/>
        <v>0</v>
      </c>
      <c r="DI10">
        <f t="shared" si="17"/>
        <v>0</v>
      </c>
      <c r="DJ10" s="7">
        <f t="shared" si="18"/>
        <v>0</v>
      </c>
      <c r="DK10" s="10">
        <f t="shared" si="19"/>
        <v>0</v>
      </c>
      <c r="DL10" s="10">
        <f t="shared" si="20"/>
        <v>0.26708999999999999</v>
      </c>
      <c r="DM10">
        <f t="shared" si="21"/>
        <v>0</v>
      </c>
      <c r="DN10">
        <f t="shared" si="22"/>
        <v>0</v>
      </c>
      <c r="DO10">
        <f t="shared" si="23"/>
        <v>0</v>
      </c>
      <c r="DP10" s="7">
        <f t="shared" si="24"/>
        <v>0</v>
      </c>
      <c r="DQ10">
        <f t="shared" si="25"/>
        <v>3.7400000000000003E-2</v>
      </c>
      <c r="DR10">
        <f t="shared" si="26"/>
        <v>0.3165</v>
      </c>
      <c r="DS10">
        <f t="shared" si="27"/>
        <v>0</v>
      </c>
      <c r="DT10" s="7">
        <f t="shared" si="28"/>
        <v>0.18028</v>
      </c>
      <c r="DU10">
        <f t="shared" si="29"/>
        <v>0</v>
      </c>
      <c r="DV10" s="7">
        <f t="shared" si="30"/>
        <v>0.53417999999999999</v>
      </c>
      <c r="DW10" s="10">
        <f t="shared" si="31"/>
        <v>1</v>
      </c>
      <c r="DX10" s="10">
        <f t="shared" si="32"/>
        <v>0</v>
      </c>
      <c r="DY10" s="31">
        <f>IF(AND(DU10=0,DV10=0),0,IF(DW10=0,DY9,IF(DV10&gt;DU10,1,IF(DV10=DU10,x,0))))</f>
        <v>1</v>
      </c>
      <c r="DZ10" s="31">
        <f t="shared" si="33"/>
        <v>0</v>
      </c>
      <c r="EA10" s="31">
        <f t="shared" si="34"/>
        <v>0</v>
      </c>
      <c r="EB10">
        <f t="shared" si="35"/>
        <v>0</v>
      </c>
      <c r="EC10">
        <f t="shared" si="36"/>
        <v>0</v>
      </c>
      <c r="ED10">
        <f t="shared" si="37"/>
        <v>1</v>
      </c>
      <c r="EE10" s="7">
        <f t="shared" si="38"/>
        <v>0</v>
      </c>
      <c r="EF10" s="31">
        <f t="shared" si="39"/>
        <v>0</v>
      </c>
      <c r="EG10">
        <f t="shared" si="40"/>
        <v>0</v>
      </c>
      <c r="EH10">
        <f t="shared" si="41"/>
        <v>0</v>
      </c>
      <c r="EI10">
        <f t="shared" si="42"/>
        <v>1</v>
      </c>
      <c r="EJ10" s="7">
        <f t="shared" si="43"/>
        <v>0</v>
      </c>
      <c r="EK10">
        <f t="shared" si="44"/>
        <v>0</v>
      </c>
      <c r="EL10">
        <f t="shared" si="45"/>
        <v>0</v>
      </c>
      <c r="EM10">
        <f t="shared" si="46"/>
        <v>1</v>
      </c>
      <c r="EN10">
        <f t="shared" si="47"/>
        <v>0</v>
      </c>
      <c r="EO10" s="75">
        <f t="shared" si="48"/>
        <v>0</v>
      </c>
      <c r="EP10" s="75">
        <f t="shared" si="49"/>
        <v>0</v>
      </c>
      <c r="EQ10" s="75">
        <f t="shared" si="50"/>
        <v>7.0013853008349253E-2</v>
      </c>
      <c r="ER10" s="75">
        <f t="shared" si="51"/>
        <v>0.59249691115354375</v>
      </c>
      <c r="ES10">
        <f t="shared" si="52"/>
        <v>0</v>
      </c>
      <c r="ET10">
        <f t="shared" si="2"/>
        <v>0</v>
      </c>
      <c r="EU10">
        <f t="shared" si="3"/>
        <v>0</v>
      </c>
      <c r="EV10">
        <f t="shared" si="4"/>
        <v>0</v>
      </c>
    </row>
    <row r="11" spans="1:154" x14ac:dyDescent="0.35">
      <c r="A11" t="s">
        <v>144</v>
      </c>
      <c r="B11" s="7">
        <v>1986</v>
      </c>
      <c r="C11">
        <v>-0.10037</v>
      </c>
      <c r="D11">
        <v>0</v>
      </c>
      <c r="E11">
        <v>-0.58414999999999995</v>
      </c>
      <c r="F11">
        <v>-0.48377999999999999</v>
      </c>
      <c r="G11">
        <v>0</v>
      </c>
      <c r="H11">
        <v>0</v>
      </c>
      <c r="I11" s="7">
        <v>0</v>
      </c>
      <c r="J11">
        <v>0</v>
      </c>
      <c r="K11">
        <v>0</v>
      </c>
      <c r="L11">
        <v>0</v>
      </c>
      <c r="M11">
        <v>0</v>
      </c>
      <c r="N11">
        <v>0</v>
      </c>
      <c r="O11">
        <v>0</v>
      </c>
      <c r="P11" s="7">
        <v>0</v>
      </c>
      <c r="Q11">
        <v>-0.14654</v>
      </c>
      <c r="R11">
        <v>0</v>
      </c>
      <c r="S11">
        <v>-0.63031999999999999</v>
      </c>
      <c r="T11">
        <v>-0.48377999999999999</v>
      </c>
      <c r="U11">
        <v>0</v>
      </c>
      <c r="V11">
        <v>0</v>
      </c>
      <c r="W11" s="7">
        <v>0</v>
      </c>
      <c r="X11">
        <v>4.6170000000000003E-2</v>
      </c>
      <c r="Y11">
        <v>0</v>
      </c>
      <c r="Z11">
        <v>4.6170000000000003E-2</v>
      </c>
      <c r="AA11">
        <v>0</v>
      </c>
      <c r="AB11">
        <v>0</v>
      </c>
      <c r="AC11">
        <v>0</v>
      </c>
      <c r="AD11" s="7">
        <v>0</v>
      </c>
      <c r="AE11">
        <v>3.1919999999999997E-2</v>
      </c>
      <c r="AF11">
        <v>0</v>
      </c>
      <c r="AG11">
        <v>3.1919999999999997E-2</v>
      </c>
      <c r="AH11">
        <v>0</v>
      </c>
      <c r="AI11">
        <v>0</v>
      </c>
      <c r="AJ11">
        <v>0</v>
      </c>
      <c r="AK11" s="7">
        <v>0</v>
      </c>
      <c r="AL11">
        <v>0</v>
      </c>
      <c r="AM11">
        <v>0</v>
      </c>
      <c r="AN11">
        <v>0</v>
      </c>
      <c r="AO11">
        <v>0</v>
      </c>
      <c r="AP11">
        <v>0</v>
      </c>
      <c r="AQ11">
        <v>0</v>
      </c>
      <c r="AR11" s="7">
        <v>0</v>
      </c>
      <c r="AS11">
        <v>0</v>
      </c>
      <c r="AT11">
        <v>0</v>
      </c>
      <c r="AU11">
        <v>0</v>
      </c>
      <c r="AV11">
        <v>0</v>
      </c>
      <c r="AW11">
        <v>0</v>
      </c>
      <c r="AX11">
        <v>0</v>
      </c>
      <c r="AY11" s="7">
        <v>0</v>
      </c>
      <c r="AZ11">
        <v>0.23426</v>
      </c>
      <c r="BA11">
        <v>0</v>
      </c>
      <c r="BB11">
        <v>0.23426</v>
      </c>
      <c r="BC11">
        <v>0</v>
      </c>
      <c r="BD11">
        <v>0</v>
      </c>
      <c r="BE11">
        <v>0</v>
      </c>
      <c r="BF11" s="7">
        <v>0</v>
      </c>
      <c r="BG11">
        <v>3.7139999999999999E-2</v>
      </c>
      <c r="BH11">
        <v>1.8700000000000001E-2</v>
      </c>
      <c r="BI11">
        <v>2.903E-2</v>
      </c>
      <c r="BJ11">
        <v>-8.1099999999999992E-3</v>
      </c>
      <c r="BK11">
        <v>0</v>
      </c>
      <c r="BL11">
        <v>0</v>
      </c>
      <c r="BM11" s="7">
        <v>0</v>
      </c>
      <c r="BN11">
        <v>6.0200000000000002E-3</v>
      </c>
      <c r="BO11">
        <v>0</v>
      </c>
      <c r="BP11">
        <v>4.7099999999999998E-3</v>
      </c>
      <c r="BQ11">
        <v>-1.31E-3</v>
      </c>
      <c r="BR11">
        <v>0</v>
      </c>
      <c r="BS11">
        <v>0</v>
      </c>
      <c r="BT11" s="7">
        <v>0</v>
      </c>
      <c r="BU11">
        <v>9.5149999999999998E-2</v>
      </c>
      <c r="BV11">
        <v>0</v>
      </c>
      <c r="BW11">
        <v>7.4380000000000002E-2</v>
      </c>
      <c r="BX11">
        <v>-2.077E-2</v>
      </c>
      <c r="BY11">
        <v>0</v>
      </c>
      <c r="BZ11">
        <v>0</v>
      </c>
      <c r="CA11" s="7">
        <v>0</v>
      </c>
      <c r="CB11">
        <v>0.18789</v>
      </c>
      <c r="CC11">
        <v>0.15825</v>
      </c>
      <c r="CD11">
        <v>0.14687</v>
      </c>
      <c r="CE11">
        <v>-4.1020000000000001E-2</v>
      </c>
      <c r="CF11">
        <v>0</v>
      </c>
      <c r="CG11">
        <v>0</v>
      </c>
      <c r="CH11" s="7">
        <v>0</v>
      </c>
      <c r="CI11">
        <v>0</v>
      </c>
      <c r="CJ11">
        <v>0</v>
      </c>
      <c r="CK11">
        <v>0</v>
      </c>
      <c r="CL11">
        <v>0</v>
      </c>
      <c r="CM11">
        <v>0</v>
      </c>
      <c r="CN11">
        <v>0</v>
      </c>
      <c r="CO11" s="7">
        <v>0</v>
      </c>
      <c r="CP11">
        <v>4.6170000000000003E-2</v>
      </c>
      <c r="CQ11">
        <v>9.0139999999999998E-2</v>
      </c>
      <c r="CR11">
        <v>3.6089999999999997E-2</v>
      </c>
      <c r="CS11">
        <v>-1.008E-2</v>
      </c>
      <c r="CT11">
        <v>0</v>
      </c>
      <c r="CU11">
        <v>0</v>
      </c>
      <c r="CV11" s="7">
        <v>0</v>
      </c>
      <c r="CW11">
        <f t="shared" si="5"/>
        <v>0.16580999999999999</v>
      </c>
      <c r="CX11">
        <f t="shared" si="6"/>
        <v>0</v>
      </c>
      <c r="CY11">
        <f t="shared" si="7"/>
        <v>-0.31796999999999997</v>
      </c>
      <c r="CZ11">
        <f t="shared" si="8"/>
        <v>-0.48377999999999999</v>
      </c>
      <c r="DA11">
        <f t="shared" si="9"/>
        <v>0</v>
      </c>
      <c r="DB11">
        <f t="shared" si="10"/>
        <v>0</v>
      </c>
      <c r="DC11" s="7">
        <f t="shared" si="11"/>
        <v>0</v>
      </c>
      <c r="DD11">
        <f t="shared" si="12"/>
        <v>0.37236999999999998</v>
      </c>
      <c r="DE11">
        <f t="shared" si="13"/>
        <v>0.26708999999999999</v>
      </c>
      <c r="DF11">
        <f t="shared" si="14"/>
        <v>0.29108000000000001</v>
      </c>
      <c r="DG11">
        <f t="shared" si="15"/>
        <v>-8.1290000000000001E-2</v>
      </c>
      <c r="DH11">
        <f t="shared" si="16"/>
        <v>0</v>
      </c>
      <c r="DI11">
        <f t="shared" si="17"/>
        <v>0</v>
      </c>
      <c r="DJ11" s="7">
        <f t="shared" si="18"/>
        <v>0</v>
      </c>
      <c r="DK11" s="10">
        <f t="shared" si="19"/>
        <v>0.16580999999999999</v>
      </c>
      <c r="DL11" s="10">
        <f t="shared" si="20"/>
        <v>0.63945999999999992</v>
      </c>
      <c r="DM11">
        <f t="shared" si="21"/>
        <v>-1.1682999999999999</v>
      </c>
      <c r="DN11">
        <f t="shared" si="22"/>
        <v>6.3839999999999994E-2</v>
      </c>
      <c r="DO11">
        <f t="shared" si="23"/>
        <v>0</v>
      </c>
      <c r="DP11" s="7">
        <f t="shared" si="24"/>
        <v>0.46851999999999999</v>
      </c>
      <c r="DQ11">
        <f t="shared" si="25"/>
        <v>0.23493999999999998</v>
      </c>
      <c r="DR11">
        <f t="shared" si="26"/>
        <v>0.45199</v>
      </c>
      <c r="DS11">
        <f t="shared" si="27"/>
        <v>0</v>
      </c>
      <c r="DT11" s="7">
        <f t="shared" si="28"/>
        <v>0.16231999999999999</v>
      </c>
      <c r="DU11">
        <f t="shared" si="29"/>
        <v>-0.63593999999999995</v>
      </c>
      <c r="DV11" s="7">
        <f t="shared" si="30"/>
        <v>0.84925000000000006</v>
      </c>
      <c r="DW11" s="10">
        <f t="shared" si="31"/>
        <v>1</v>
      </c>
      <c r="DX11" s="10">
        <f t="shared" si="32"/>
        <v>0</v>
      </c>
      <c r="DY11" s="31">
        <f>IF(AND(DU11=0,DV11=0),0,IF(DW11=0,DY10,IF(DV11&gt;DU11,1,IF(DV11=DU11,x,0))))</f>
        <v>1</v>
      </c>
      <c r="DZ11" s="31">
        <f t="shared" si="33"/>
        <v>0</v>
      </c>
      <c r="EA11" s="31">
        <f t="shared" si="34"/>
        <v>0</v>
      </c>
      <c r="EB11">
        <f t="shared" si="35"/>
        <v>0</v>
      </c>
      <c r="EC11">
        <f t="shared" si="36"/>
        <v>0</v>
      </c>
      <c r="ED11">
        <f t="shared" si="37"/>
        <v>1</v>
      </c>
      <c r="EE11" s="7">
        <f t="shared" si="38"/>
        <v>0</v>
      </c>
      <c r="EF11" s="31">
        <f t="shared" si="39"/>
        <v>0</v>
      </c>
      <c r="EG11">
        <f t="shared" si="40"/>
        <v>0</v>
      </c>
      <c r="EH11">
        <f t="shared" si="41"/>
        <v>0</v>
      </c>
      <c r="EI11">
        <f t="shared" si="42"/>
        <v>1</v>
      </c>
      <c r="EJ11" s="7">
        <f t="shared" si="43"/>
        <v>0</v>
      </c>
      <c r="EK11">
        <f t="shared" si="44"/>
        <v>0</v>
      </c>
      <c r="EL11">
        <f t="shared" si="45"/>
        <v>0</v>
      </c>
      <c r="EM11">
        <f t="shared" si="46"/>
        <v>1</v>
      </c>
      <c r="EN11">
        <f t="shared" si="47"/>
        <v>0</v>
      </c>
      <c r="EO11" s="75">
        <f t="shared" si="48"/>
        <v>-5.4770052974544079</v>
      </c>
      <c r="EP11" s="75">
        <f t="shared" si="49"/>
        <v>0.29928273404903655</v>
      </c>
      <c r="EQ11" s="75">
        <f t="shared" si="50"/>
        <v>1.1014017158126668</v>
      </c>
      <c r="ER11" s="75">
        <f t="shared" si="51"/>
        <v>2.1189348835028827</v>
      </c>
      <c r="ES11">
        <f t="shared" si="52"/>
        <v>0</v>
      </c>
      <c r="ET11">
        <f t="shared" si="2"/>
        <v>0</v>
      </c>
      <c r="EU11">
        <f t="shared" si="3"/>
        <v>0</v>
      </c>
      <c r="EV11">
        <f t="shared" si="4"/>
        <v>0</v>
      </c>
    </row>
    <row r="12" spans="1:154" x14ac:dyDescent="0.35">
      <c r="A12" t="s">
        <v>144</v>
      </c>
      <c r="B12" s="7">
        <v>1987</v>
      </c>
      <c r="C12">
        <v>0</v>
      </c>
      <c r="D12">
        <v>-0.58414999999999995</v>
      </c>
      <c r="E12">
        <v>-0.48377999999999999</v>
      </c>
      <c r="F12">
        <v>0</v>
      </c>
      <c r="G12">
        <v>0</v>
      </c>
      <c r="H12">
        <v>0</v>
      </c>
      <c r="I12" s="7">
        <v>0</v>
      </c>
      <c r="J12">
        <v>0</v>
      </c>
      <c r="K12">
        <v>0</v>
      </c>
      <c r="L12">
        <v>0</v>
      </c>
      <c r="M12">
        <v>0</v>
      </c>
      <c r="N12">
        <v>0</v>
      </c>
      <c r="O12">
        <v>0</v>
      </c>
      <c r="P12" s="7">
        <v>0</v>
      </c>
      <c r="Q12">
        <v>0</v>
      </c>
      <c r="R12">
        <v>-0.63031999999999999</v>
      </c>
      <c r="S12">
        <v>-0.48377999999999999</v>
      </c>
      <c r="T12">
        <v>0</v>
      </c>
      <c r="U12">
        <v>0</v>
      </c>
      <c r="V12">
        <v>0</v>
      </c>
      <c r="W12" s="7">
        <v>0</v>
      </c>
      <c r="X12">
        <v>0</v>
      </c>
      <c r="Y12">
        <v>4.6170000000000003E-2</v>
      </c>
      <c r="Z12">
        <v>0</v>
      </c>
      <c r="AA12">
        <v>0</v>
      </c>
      <c r="AB12">
        <v>0</v>
      </c>
      <c r="AC12">
        <v>0</v>
      </c>
      <c r="AD12" s="7">
        <v>0</v>
      </c>
      <c r="AE12">
        <v>0</v>
      </c>
      <c r="AF12">
        <v>3.1919999999999997E-2</v>
      </c>
      <c r="AG12">
        <v>0</v>
      </c>
      <c r="AH12">
        <v>0</v>
      </c>
      <c r="AI12">
        <v>0</v>
      </c>
      <c r="AJ12">
        <v>0</v>
      </c>
      <c r="AK12" s="7">
        <v>0</v>
      </c>
      <c r="AL12">
        <v>0</v>
      </c>
      <c r="AM12">
        <v>0</v>
      </c>
      <c r="AN12">
        <v>0</v>
      </c>
      <c r="AO12">
        <v>0</v>
      </c>
      <c r="AP12">
        <v>0</v>
      </c>
      <c r="AQ12">
        <v>0</v>
      </c>
      <c r="AR12" s="7">
        <v>0</v>
      </c>
      <c r="AS12">
        <v>0</v>
      </c>
      <c r="AT12">
        <v>0</v>
      </c>
      <c r="AU12">
        <v>0</v>
      </c>
      <c r="AV12">
        <v>0</v>
      </c>
      <c r="AW12">
        <v>0</v>
      </c>
      <c r="AX12">
        <v>0</v>
      </c>
      <c r="AY12" s="7">
        <v>0</v>
      </c>
      <c r="AZ12">
        <v>0</v>
      </c>
      <c r="BA12">
        <v>0.23426</v>
      </c>
      <c r="BB12">
        <v>0</v>
      </c>
      <c r="BC12">
        <v>0</v>
      </c>
      <c r="BD12">
        <v>0</v>
      </c>
      <c r="BE12">
        <v>0</v>
      </c>
      <c r="BF12" s="7">
        <v>0</v>
      </c>
      <c r="BG12">
        <v>6.4570000000000002E-2</v>
      </c>
      <c r="BH12">
        <v>2.903E-2</v>
      </c>
      <c r="BI12">
        <v>5.6460000000000003E-2</v>
      </c>
      <c r="BJ12">
        <v>0</v>
      </c>
      <c r="BK12">
        <v>0</v>
      </c>
      <c r="BL12">
        <v>0</v>
      </c>
      <c r="BM12" s="7">
        <v>0</v>
      </c>
      <c r="BN12">
        <v>0</v>
      </c>
      <c r="BO12">
        <v>4.7099999999999998E-3</v>
      </c>
      <c r="BP12">
        <v>-1.31E-3</v>
      </c>
      <c r="BQ12">
        <v>0</v>
      </c>
      <c r="BR12">
        <v>0</v>
      </c>
      <c r="BS12">
        <v>0</v>
      </c>
      <c r="BT12" s="7">
        <v>0</v>
      </c>
      <c r="BU12">
        <v>0.16880000000000001</v>
      </c>
      <c r="BV12">
        <v>7.4380000000000002E-2</v>
      </c>
      <c r="BW12">
        <v>0.14802000000000001</v>
      </c>
      <c r="BX12">
        <v>0</v>
      </c>
      <c r="BY12">
        <v>0</v>
      </c>
      <c r="BZ12">
        <v>0</v>
      </c>
      <c r="CA12" s="7">
        <v>0</v>
      </c>
      <c r="CB12">
        <v>4.6120000000000001E-2</v>
      </c>
      <c r="CC12">
        <v>0.14687</v>
      </c>
      <c r="CD12">
        <v>5.1000000000000004E-3</v>
      </c>
      <c r="CE12">
        <v>0</v>
      </c>
      <c r="CF12">
        <v>0</v>
      </c>
      <c r="CG12">
        <v>0</v>
      </c>
      <c r="CH12" s="7">
        <v>0</v>
      </c>
      <c r="CI12">
        <v>0</v>
      </c>
      <c r="CJ12">
        <v>0</v>
      </c>
      <c r="CK12">
        <v>0</v>
      </c>
      <c r="CL12">
        <v>0</v>
      </c>
      <c r="CM12">
        <v>0</v>
      </c>
      <c r="CN12">
        <v>0</v>
      </c>
      <c r="CO12" s="7">
        <v>0</v>
      </c>
      <c r="CP12">
        <v>0.11991</v>
      </c>
      <c r="CQ12">
        <v>3.6089999999999997E-2</v>
      </c>
      <c r="CR12">
        <v>0.10983</v>
      </c>
      <c r="CS12">
        <v>0</v>
      </c>
      <c r="CT12">
        <v>0</v>
      </c>
      <c r="CU12">
        <v>0</v>
      </c>
      <c r="CV12" s="7">
        <v>0</v>
      </c>
      <c r="CW12">
        <f t="shared" si="5"/>
        <v>0</v>
      </c>
      <c r="CX12">
        <f t="shared" si="6"/>
        <v>-0.31796999999999997</v>
      </c>
      <c r="CY12">
        <f t="shared" si="7"/>
        <v>-0.48377999999999999</v>
      </c>
      <c r="CZ12">
        <f t="shared" si="8"/>
        <v>0</v>
      </c>
      <c r="DA12">
        <f t="shared" si="9"/>
        <v>0</v>
      </c>
      <c r="DB12">
        <f t="shared" si="10"/>
        <v>0</v>
      </c>
      <c r="DC12" s="7">
        <f t="shared" si="11"/>
        <v>0</v>
      </c>
      <c r="DD12">
        <f t="shared" si="12"/>
        <v>0.39940000000000003</v>
      </c>
      <c r="DE12">
        <f t="shared" si="13"/>
        <v>0.29108000000000001</v>
      </c>
      <c r="DF12">
        <f t="shared" si="14"/>
        <v>0.31809999999999999</v>
      </c>
      <c r="DG12">
        <f t="shared" si="15"/>
        <v>0</v>
      </c>
      <c r="DH12">
        <f t="shared" si="16"/>
        <v>0</v>
      </c>
      <c r="DI12">
        <f t="shared" si="17"/>
        <v>0</v>
      </c>
      <c r="DJ12" s="7">
        <f t="shared" si="18"/>
        <v>0</v>
      </c>
      <c r="DK12" s="10">
        <f t="shared" si="19"/>
        <v>-0.31796999999999997</v>
      </c>
      <c r="DL12" s="10">
        <f t="shared" si="20"/>
        <v>0.69047999999999998</v>
      </c>
      <c r="DM12">
        <f t="shared" si="21"/>
        <v>-1.06793</v>
      </c>
      <c r="DN12">
        <f t="shared" si="22"/>
        <v>3.1919999999999997E-2</v>
      </c>
      <c r="DO12">
        <f t="shared" si="23"/>
        <v>0</v>
      </c>
      <c r="DP12" s="7">
        <f t="shared" si="24"/>
        <v>0.23426</v>
      </c>
      <c r="DQ12">
        <f t="shared" si="25"/>
        <v>0.54466000000000003</v>
      </c>
      <c r="DR12">
        <f t="shared" si="26"/>
        <v>0.19808999999999999</v>
      </c>
      <c r="DS12">
        <f t="shared" si="27"/>
        <v>0</v>
      </c>
      <c r="DT12" s="7">
        <f t="shared" si="28"/>
        <v>0.26583000000000001</v>
      </c>
      <c r="DU12">
        <f t="shared" si="29"/>
        <v>-0.80175000000000007</v>
      </c>
      <c r="DV12" s="7">
        <f t="shared" si="30"/>
        <v>1.00858</v>
      </c>
      <c r="DW12" s="10">
        <f t="shared" si="31"/>
        <v>1</v>
      </c>
      <c r="DX12" s="10">
        <f t="shared" si="32"/>
        <v>0</v>
      </c>
      <c r="DY12" s="31">
        <f>IF(AND(DU12=0,DV12=0),0,IF(DW12=0,DY11,IF(DV12&gt;DU12,1,IF(DV12=DU12,x,0))))</f>
        <v>1</v>
      </c>
      <c r="DZ12" s="31">
        <f t="shared" si="33"/>
        <v>0</v>
      </c>
      <c r="EA12" s="31">
        <f t="shared" si="34"/>
        <v>0</v>
      </c>
      <c r="EB12">
        <f t="shared" si="35"/>
        <v>0</v>
      </c>
      <c r="EC12">
        <f t="shared" si="36"/>
        <v>1</v>
      </c>
      <c r="ED12">
        <f t="shared" si="37"/>
        <v>0</v>
      </c>
      <c r="EE12" s="7">
        <f t="shared" si="38"/>
        <v>0</v>
      </c>
      <c r="EF12" s="31">
        <f t="shared" si="39"/>
        <v>0</v>
      </c>
      <c r="EG12">
        <f t="shared" si="40"/>
        <v>0</v>
      </c>
      <c r="EH12">
        <f t="shared" si="41"/>
        <v>1</v>
      </c>
      <c r="EI12">
        <f t="shared" si="42"/>
        <v>0</v>
      </c>
      <c r="EJ12" s="7">
        <f t="shared" si="43"/>
        <v>0</v>
      </c>
      <c r="EK12">
        <f t="shared" si="44"/>
        <v>0</v>
      </c>
      <c r="EL12">
        <f t="shared" si="45"/>
        <v>1</v>
      </c>
      <c r="EM12">
        <f t="shared" si="46"/>
        <v>0</v>
      </c>
      <c r="EN12">
        <f t="shared" si="47"/>
        <v>0</v>
      </c>
      <c r="EO12" s="75">
        <f t="shared" si="48"/>
        <v>-5.1633225354155599</v>
      </c>
      <c r="EP12" s="75">
        <f t="shared" si="49"/>
        <v>0.15432964270173574</v>
      </c>
      <c r="EQ12" s="75">
        <f t="shared" si="50"/>
        <v>2.6333704008122618</v>
      </c>
      <c r="ER12" s="75">
        <f t="shared" si="51"/>
        <v>0.95774307402214398</v>
      </c>
      <c r="ES12">
        <f t="shared" si="52"/>
        <v>0</v>
      </c>
      <c r="ET12">
        <f t="shared" si="2"/>
        <v>0</v>
      </c>
      <c r="EU12">
        <f t="shared" si="3"/>
        <v>0</v>
      </c>
      <c r="EV12">
        <f t="shared" si="4"/>
        <v>0</v>
      </c>
    </row>
    <row r="13" spans="1:154" x14ac:dyDescent="0.35">
      <c r="A13" t="s">
        <v>144</v>
      </c>
      <c r="B13" s="7">
        <v>1988</v>
      </c>
      <c r="C13">
        <v>0</v>
      </c>
      <c r="D13">
        <v>-0.48377999999999999</v>
      </c>
      <c r="E13">
        <v>0</v>
      </c>
      <c r="F13">
        <v>0</v>
      </c>
      <c r="G13">
        <v>0</v>
      </c>
      <c r="H13">
        <v>0</v>
      </c>
      <c r="I13" s="7">
        <v>0</v>
      </c>
      <c r="J13">
        <v>0</v>
      </c>
      <c r="K13">
        <v>0</v>
      </c>
      <c r="L13">
        <v>0</v>
      </c>
      <c r="M13">
        <v>0</v>
      </c>
      <c r="N13">
        <v>0</v>
      </c>
      <c r="O13">
        <v>0</v>
      </c>
      <c r="P13" s="7">
        <v>0</v>
      </c>
      <c r="Q13">
        <v>0</v>
      </c>
      <c r="R13">
        <v>-0.48377999999999999</v>
      </c>
      <c r="S13">
        <v>0</v>
      </c>
      <c r="T13">
        <v>0</v>
      </c>
      <c r="U13">
        <v>0</v>
      </c>
      <c r="V13">
        <v>0</v>
      </c>
      <c r="W13" s="7">
        <v>0</v>
      </c>
      <c r="X13">
        <v>0</v>
      </c>
      <c r="Y13">
        <v>0</v>
      </c>
      <c r="Z13">
        <v>0</v>
      </c>
      <c r="AA13">
        <v>0</v>
      </c>
      <c r="AB13">
        <v>0</v>
      </c>
      <c r="AC13">
        <v>0</v>
      </c>
      <c r="AD13" s="7">
        <v>0</v>
      </c>
      <c r="AE13">
        <v>0</v>
      </c>
      <c r="AF13">
        <v>0</v>
      </c>
      <c r="AG13">
        <v>0</v>
      </c>
      <c r="AH13">
        <v>0</v>
      </c>
      <c r="AI13">
        <v>0</v>
      </c>
      <c r="AJ13">
        <v>0</v>
      </c>
      <c r="AK13" s="7">
        <v>0</v>
      </c>
      <c r="AL13">
        <v>0</v>
      </c>
      <c r="AM13">
        <v>0</v>
      </c>
      <c r="AN13">
        <v>0</v>
      </c>
      <c r="AO13">
        <v>0</v>
      </c>
      <c r="AP13">
        <v>0</v>
      </c>
      <c r="AQ13">
        <v>0</v>
      </c>
      <c r="AR13" s="7">
        <v>0</v>
      </c>
      <c r="AS13">
        <v>0</v>
      </c>
      <c r="AT13">
        <v>0</v>
      </c>
      <c r="AU13">
        <v>0</v>
      </c>
      <c r="AV13">
        <v>0</v>
      </c>
      <c r="AW13">
        <v>0</v>
      </c>
      <c r="AX13">
        <v>0</v>
      </c>
      <c r="AY13" s="7">
        <v>0</v>
      </c>
      <c r="AZ13">
        <v>0</v>
      </c>
      <c r="BA13">
        <v>0</v>
      </c>
      <c r="BB13">
        <v>0</v>
      </c>
      <c r="BC13">
        <v>0</v>
      </c>
      <c r="BD13">
        <v>0</v>
      </c>
      <c r="BE13">
        <v>0</v>
      </c>
      <c r="BF13" s="7">
        <v>0</v>
      </c>
      <c r="BG13">
        <v>0</v>
      </c>
      <c r="BH13">
        <v>5.6460000000000003E-2</v>
      </c>
      <c r="BI13">
        <v>0</v>
      </c>
      <c r="BJ13">
        <v>0</v>
      </c>
      <c r="BK13">
        <v>0</v>
      </c>
      <c r="BL13">
        <v>0</v>
      </c>
      <c r="BM13" s="7">
        <v>0</v>
      </c>
      <c r="BN13">
        <v>0</v>
      </c>
      <c r="BO13">
        <v>-1.31E-3</v>
      </c>
      <c r="BP13">
        <v>0</v>
      </c>
      <c r="BQ13">
        <v>0</v>
      </c>
      <c r="BR13">
        <v>0</v>
      </c>
      <c r="BS13">
        <v>0</v>
      </c>
      <c r="BT13" s="7">
        <v>0</v>
      </c>
      <c r="BU13">
        <v>0</v>
      </c>
      <c r="BV13">
        <v>0.14802000000000001</v>
      </c>
      <c r="BW13">
        <v>0</v>
      </c>
      <c r="BX13">
        <v>0</v>
      </c>
      <c r="BY13">
        <v>0</v>
      </c>
      <c r="BZ13">
        <v>0</v>
      </c>
      <c r="CA13" s="7">
        <v>0</v>
      </c>
      <c r="CB13">
        <v>0</v>
      </c>
      <c r="CC13">
        <v>5.1000000000000004E-3</v>
      </c>
      <c r="CD13">
        <v>0</v>
      </c>
      <c r="CE13">
        <v>0</v>
      </c>
      <c r="CF13">
        <v>0</v>
      </c>
      <c r="CG13">
        <v>0</v>
      </c>
      <c r="CH13" s="7">
        <v>0</v>
      </c>
      <c r="CI13">
        <v>0</v>
      </c>
      <c r="CJ13">
        <v>0</v>
      </c>
      <c r="CK13">
        <v>0</v>
      </c>
      <c r="CL13">
        <v>0</v>
      </c>
      <c r="CM13">
        <v>0</v>
      </c>
      <c r="CN13">
        <v>0</v>
      </c>
      <c r="CO13" s="7">
        <v>0</v>
      </c>
      <c r="CP13">
        <v>0</v>
      </c>
      <c r="CQ13">
        <v>0.10983</v>
      </c>
      <c r="CR13">
        <v>0</v>
      </c>
      <c r="CS13">
        <v>0</v>
      </c>
      <c r="CT13">
        <v>0</v>
      </c>
      <c r="CU13">
        <v>0</v>
      </c>
      <c r="CV13" s="7">
        <v>0</v>
      </c>
      <c r="CW13">
        <f t="shared" si="5"/>
        <v>0</v>
      </c>
      <c r="CX13">
        <f t="shared" si="6"/>
        <v>-0.48377999999999999</v>
      </c>
      <c r="CY13">
        <f t="shared" si="7"/>
        <v>0</v>
      </c>
      <c r="CZ13">
        <f t="shared" si="8"/>
        <v>0</v>
      </c>
      <c r="DA13">
        <f t="shared" si="9"/>
        <v>0</v>
      </c>
      <c r="DB13">
        <f t="shared" si="10"/>
        <v>0</v>
      </c>
      <c r="DC13" s="7">
        <f t="shared" si="11"/>
        <v>0</v>
      </c>
      <c r="DD13">
        <f t="shared" si="12"/>
        <v>0</v>
      </c>
      <c r="DE13">
        <f t="shared" si="13"/>
        <v>0.31809999999999999</v>
      </c>
      <c r="DF13">
        <f t="shared" si="14"/>
        <v>0</v>
      </c>
      <c r="DG13">
        <f t="shared" si="15"/>
        <v>0</v>
      </c>
      <c r="DH13">
        <f t="shared" si="16"/>
        <v>0</v>
      </c>
      <c r="DI13">
        <f t="shared" si="17"/>
        <v>0</v>
      </c>
      <c r="DJ13" s="7">
        <f t="shared" si="18"/>
        <v>0</v>
      </c>
      <c r="DK13" s="10">
        <f t="shared" si="19"/>
        <v>-0.48377999999999999</v>
      </c>
      <c r="DL13" s="10">
        <f t="shared" si="20"/>
        <v>0.31809999999999999</v>
      </c>
      <c r="DM13">
        <f t="shared" si="21"/>
        <v>-0.48377999999999999</v>
      </c>
      <c r="DN13">
        <f t="shared" si="22"/>
        <v>0</v>
      </c>
      <c r="DO13">
        <f t="shared" si="23"/>
        <v>0</v>
      </c>
      <c r="DP13" s="7">
        <f t="shared" si="24"/>
        <v>0</v>
      </c>
      <c r="DQ13">
        <f t="shared" si="25"/>
        <v>0.20317000000000002</v>
      </c>
      <c r="DR13">
        <f t="shared" si="26"/>
        <v>5.1000000000000004E-3</v>
      </c>
      <c r="DS13">
        <f t="shared" si="27"/>
        <v>0</v>
      </c>
      <c r="DT13" s="7">
        <f t="shared" si="28"/>
        <v>0.10983</v>
      </c>
      <c r="DU13">
        <f t="shared" si="29"/>
        <v>-0.48377999999999999</v>
      </c>
      <c r="DV13" s="7">
        <f t="shared" si="30"/>
        <v>0.31809999999999999</v>
      </c>
      <c r="DW13" s="10">
        <f t="shared" si="31"/>
        <v>0</v>
      </c>
      <c r="DX13" s="10">
        <f t="shared" si="32"/>
        <v>1</v>
      </c>
      <c r="DY13" s="31">
        <f>IF(AND(DU13=0,DV13=0),0,IF(DW13=0,DY12,IF(DV13&gt;DU13,1,IF(DV13=DU13,x,0))))</f>
        <v>1</v>
      </c>
      <c r="DZ13" s="31">
        <f t="shared" si="33"/>
        <v>0</v>
      </c>
      <c r="EA13" s="31">
        <f t="shared" si="34"/>
        <v>0</v>
      </c>
      <c r="EB13">
        <f t="shared" si="35"/>
        <v>0</v>
      </c>
      <c r="EC13">
        <f t="shared" si="36"/>
        <v>1</v>
      </c>
      <c r="ED13">
        <f t="shared" si="37"/>
        <v>0</v>
      </c>
      <c r="EE13" s="7">
        <f t="shared" si="38"/>
        <v>0</v>
      </c>
      <c r="EF13" s="31">
        <f t="shared" si="39"/>
        <v>0</v>
      </c>
      <c r="EG13">
        <f t="shared" si="40"/>
        <v>0</v>
      </c>
      <c r="EH13">
        <f t="shared" si="41"/>
        <v>1</v>
      </c>
      <c r="EI13">
        <f t="shared" si="42"/>
        <v>0</v>
      </c>
      <c r="EJ13" s="7">
        <f t="shared" si="43"/>
        <v>0</v>
      </c>
      <c r="EK13">
        <f t="shared" si="44"/>
        <v>0</v>
      </c>
      <c r="EL13">
        <f t="shared" si="45"/>
        <v>1</v>
      </c>
      <c r="EM13">
        <f t="shared" si="46"/>
        <v>0</v>
      </c>
      <c r="EN13">
        <f t="shared" si="47"/>
        <v>0</v>
      </c>
      <c r="EO13" s="75">
        <f t="shared" si="48"/>
        <v>2.9199661999034285</v>
      </c>
      <c r="EP13" s="75">
        <f t="shared" si="49"/>
        <v>0</v>
      </c>
      <c r="EQ13" s="75">
        <f t="shared" si="50"/>
        <v>-1.2262795750845004</v>
      </c>
      <c r="ER13" s="75">
        <f t="shared" si="51"/>
        <v>-3.0782230806373736E-2</v>
      </c>
      <c r="ES13">
        <f t="shared" si="52"/>
        <v>0</v>
      </c>
      <c r="ET13">
        <f t="shared" si="2"/>
        <v>0</v>
      </c>
      <c r="EU13">
        <f t="shared" si="3"/>
        <v>0</v>
      </c>
      <c r="EV13">
        <f t="shared" si="4"/>
        <v>0</v>
      </c>
    </row>
    <row r="14" spans="1:154" x14ac:dyDescent="0.35">
      <c r="A14" t="s">
        <v>144</v>
      </c>
      <c r="B14" s="7">
        <v>1989</v>
      </c>
      <c r="C14">
        <v>0</v>
      </c>
      <c r="D14">
        <v>0</v>
      </c>
      <c r="E14">
        <v>0</v>
      </c>
      <c r="F14">
        <v>0</v>
      </c>
      <c r="G14">
        <v>0</v>
      </c>
      <c r="H14">
        <v>0</v>
      </c>
      <c r="I14" s="7">
        <v>0</v>
      </c>
      <c r="J14">
        <v>0</v>
      </c>
      <c r="K14">
        <v>0</v>
      </c>
      <c r="L14">
        <v>0</v>
      </c>
      <c r="M14">
        <v>0</v>
      </c>
      <c r="N14">
        <v>0</v>
      </c>
      <c r="O14">
        <v>0</v>
      </c>
      <c r="P14" s="7">
        <v>0</v>
      </c>
      <c r="Q14">
        <v>0</v>
      </c>
      <c r="R14">
        <v>0</v>
      </c>
      <c r="S14">
        <v>0</v>
      </c>
      <c r="T14">
        <v>0</v>
      </c>
      <c r="U14">
        <v>0</v>
      </c>
      <c r="V14">
        <v>0</v>
      </c>
      <c r="W14" s="7">
        <v>0</v>
      </c>
      <c r="X14">
        <v>0</v>
      </c>
      <c r="Y14">
        <v>0</v>
      </c>
      <c r="Z14">
        <v>0</v>
      </c>
      <c r="AA14">
        <v>0</v>
      </c>
      <c r="AB14">
        <v>0</v>
      </c>
      <c r="AC14">
        <v>0</v>
      </c>
      <c r="AD14" s="7">
        <v>0</v>
      </c>
      <c r="AE14">
        <v>0</v>
      </c>
      <c r="AF14">
        <v>0</v>
      </c>
      <c r="AG14">
        <v>0</v>
      </c>
      <c r="AH14">
        <v>0</v>
      </c>
      <c r="AI14">
        <v>0</v>
      </c>
      <c r="AJ14">
        <v>0</v>
      </c>
      <c r="AK14" s="7">
        <v>0</v>
      </c>
      <c r="AL14">
        <v>0</v>
      </c>
      <c r="AM14">
        <v>0</v>
      </c>
      <c r="AN14">
        <v>0</v>
      </c>
      <c r="AO14">
        <v>0</v>
      </c>
      <c r="AP14">
        <v>0</v>
      </c>
      <c r="AQ14">
        <v>0</v>
      </c>
      <c r="AR14" s="7">
        <v>0</v>
      </c>
      <c r="AS14">
        <v>0</v>
      </c>
      <c r="AT14">
        <v>0</v>
      </c>
      <c r="AU14">
        <v>0</v>
      </c>
      <c r="AV14">
        <v>0</v>
      </c>
      <c r="AW14">
        <v>0</v>
      </c>
      <c r="AX14">
        <v>0</v>
      </c>
      <c r="AY14" s="7">
        <v>0</v>
      </c>
      <c r="AZ14">
        <v>0</v>
      </c>
      <c r="BA14">
        <v>0</v>
      </c>
      <c r="BB14">
        <v>0</v>
      </c>
      <c r="BC14">
        <v>0</v>
      </c>
      <c r="BD14">
        <v>0</v>
      </c>
      <c r="BE14">
        <v>0</v>
      </c>
      <c r="BF14" s="7">
        <v>0</v>
      </c>
      <c r="BG14">
        <v>0</v>
      </c>
      <c r="BH14">
        <v>0</v>
      </c>
      <c r="BI14">
        <v>0</v>
      </c>
      <c r="BJ14">
        <v>0</v>
      </c>
      <c r="BK14">
        <v>0</v>
      </c>
      <c r="BL14">
        <v>0</v>
      </c>
      <c r="BM14" s="7">
        <v>0</v>
      </c>
      <c r="BN14">
        <v>0</v>
      </c>
      <c r="BO14">
        <v>0</v>
      </c>
      <c r="BP14">
        <v>0</v>
      </c>
      <c r="BQ14">
        <v>0</v>
      </c>
      <c r="BR14">
        <v>0</v>
      </c>
      <c r="BS14">
        <v>0</v>
      </c>
      <c r="BT14" s="7">
        <v>0</v>
      </c>
      <c r="BU14">
        <v>0</v>
      </c>
      <c r="BV14">
        <v>0</v>
      </c>
      <c r="BW14">
        <v>0</v>
      </c>
      <c r="BX14">
        <v>0</v>
      </c>
      <c r="BY14">
        <v>0</v>
      </c>
      <c r="BZ14">
        <v>0</v>
      </c>
      <c r="CA14" s="7">
        <v>0</v>
      </c>
      <c r="CB14">
        <v>0</v>
      </c>
      <c r="CC14">
        <v>0</v>
      </c>
      <c r="CD14">
        <v>0</v>
      </c>
      <c r="CE14">
        <v>0</v>
      </c>
      <c r="CF14">
        <v>0</v>
      </c>
      <c r="CG14">
        <v>0</v>
      </c>
      <c r="CH14" s="7">
        <v>0</v>
      </c>
      <c r="CI14">
        <v>0</v>
      </c>
      <c r="CJ14">
        <v>0</v>
      </c>
      <c r="CK14">
        <v>0</v>
      </c>
      <c r="CL14">
        <v>0</v>
      </c>
      <c r="CM14">
        <v>0</v>
      </c>
      <c r="CN14">
        <v>0</v>
      </c>
      <c r="CO14" s="7">
        <v>0</v>
      </c>
      <c r="CP14">
        <v>0</v>
      </c>
      <c r="CQ14">
        <v>0</v>
      </c>
      <c r="CR14">
        <v>0</v>
      </c>
      <c r="CS14">
        <v>0</v>
      </c>
      <c r="CT14">
        <v>0</v>
      </c>
      <c r="CU14">
        <v>0</v>
      </c>
      <c r="CV14" s="7">
        <v>0</v>
      </c>
      <c r="CW14">
        <f t="shared" si="5"/>
        <v>0</v>
      </c>
      <c r="CX14">
        <f t="shared" si="6"/>
        <v>0</v>
      </c>
      <c r="CY14">
        <f t="shared" si="7"/>
        <v>0</v>
      </c>
      <c r="CZ14">
        <f t="shared" si="8"/>
        <v>0</v>
      </c>
      <c r="DA14">
        <f t="shared" si="9"/>
        <v>0</v>
      </c>
      <c r="DB14">
        <f t="shared" si="10"/>
        <v>0</v>
      </c>
      <c r="DC14" s="7">
        <f t="shared" si="11"/>
        <v>0</v>
      </c>
      <c r="DD14">
        <f t="shared" si="12"/>
        <v>0</v>
      </c>
      <c r="DE14">
        <f t="shared" si="13"/>
        <v>0</v>
      </c>
      <c r="DF14">
        <f t="shared" si="14"/>
        <v>0</v>
      </c>
      <c r="DG14">
        <f t="shared" si="15"/>
        <v>0</v>
      </c>
      <c r="DH14">
        <f t="shared" si="16"/>
        <v>0</v>
      </c>
      <c r="DI14">
        <f t="shared" si="17"/>
        <v>0</v>
      </c>
      <c r="DJ14" s="7">
        <f t="shared" si="18"/>
        <v>0</v>
      </c>
      <c r="DK14" s="10">
        <f t="shared" si="19"/>
        <v>0</v>
      </c>
      <c r="DL14" s="10">
        <f t="shared" si="20"/>
        <v>0</v>
      </c>
      <c r="DM14">
        <f t="shared" si="21"/>
        <v>0</v>
      </c>
      <c r="DN14">
        <f t="shared" si="22"/>
        <v>0</v>
      </c>
      <c r="DO14">
        <f t="shared" si="23"/>
        <v>0</v>
      </c>
      <c r="DP14" s="7">
        <f t="shared" si="24"/>
        <v>0</v>
      </c>
      <c r="DQ14">
        <f t="shared" si="25"/>
        <v>0</v>
      </c>
      <c r="DR14">
        <f t="shared" si="26"/>
        <v>0</v>
      </c>
      <c r="DS14">
        <f t="shared" si="27"/>
        <v>0</v>
      </c>
      <c r="DT14" s="7">
        <f t="shared" si="28"/>
        <v>0</v>
      </c>
      <c r="DU14">
        <f t="shared" si="29"/>
        <v>0</v>
      </c>
      <c r="DV14" s="7">
        <f t="shared" si="30"/>
        <v>0</v>
      </c>
      <c r="DW14" s="10">
        <f t="shared" si="31"/>
        <v>0</v>
      </c>
      <c r="DX14" s="10">
        <f t="shared" si="32"/>
        <v>0</v>
      </c>
      <c r="DY14" s="31">
        <f>IF(AND(DU14=0,DV14=0),0,IF(DW14=0,DY13,IF(DV14&gt;DU14,1,IF(DV14=DU14,x,0))))</f>
        <v>0</v>
      </c>
      <c r="DZ14" s="31">
        <f t="shared" si="33"/>
        <v>0</v>
      </c>
      <c r="EA14" s="31">
        <f t="shared" si="34"/>
        <v>0</v>
      </c>
      <c r="EB14">
        <f t="shared" si="35"/>
        <v>0</v>
      </c>
      <c r="EC14">
        <f t="shared" si="36"/>
        <v>0</v>
      </c>
      <c r="ED14">
        <f t="shared" si="37"/>
        <v>0</v>
      </c>
      <c r="EE14" s="7">
        <f t="shared" si="38"/>
        <v>0</v>
      </c>
      <c r="EF14" s="31">
        <f t="shared" si="39"/>
        <v>0</v>
      </c>
      <c r="EG14">
        <f t="shared" si="40"/>
        <v>0</v>
      </c>
      <c r="EH14">
        <f t="shared" si="41"/>
        <v>0</v>
      </c>
      <c r="EI14">
        <f t="shared" si="42"/>
        <v>0</v>
      </c>
      <c r="EJ14" s="7">
        <f t="shared" si="43"/>
        <v>0</v>
      </c>
      <c r="EK14">
        <f t="shared" si="44"/>
        <v>0</v>
      </c>
      <c r="EL14">
        <f t="shared" si="45"/>
        <v>0</v>
      </c>
      <c r="EM14">
        <f t="shared" si="46"/>
        <v>0</v>
      </c>
      <c r="EN14">
        <f t="shared" si="47"/>
        <v>0</v>
      </c>
      <c r="EO14" s="75">
        <f t="shared" si="48"/>
        <v>0</v>
      </c>
      <c r="EP14" s="75">
        <f t="shared" si="49"/>
        <v>0</v>
      </c>
      <c r="EQ14" s="75">
        <f t="shared" si="50"/>
        <v>0</v>
      </c>
      <c r="ER14" s="75">
        <f t="shared" si="51"/>
        <v>0</v>
      </c>
      <c r="ES14">
        <f t="shared" si="52"/>
        <v>0</v>
      </c>
      <c r="ET14">
        <f t="shared" si="2"/>
        <v>0</v>
      </c>
      <c r="EU14">
        <f t="shared" si="3"/>
        <v>0</v>
      </c>
      <c r="EV14">
        <f t="shared" si="4"/>
        <v>0</v>
      </c>
    </row>
    <row r="15" spans="1:154" x14ac:dyDescent="0.35">
      <c r="A15" t="s">
        <v>144</v>
      </c>
      <c r="B15" s="7">
        <v>1990</v>
      </c>
      <c r="C15">
        <v>0</v>
      </c>
      <c r="D15">
        <v>0</v>
      </c>
      <c r="E15">
        <v>0</v>
      </c>
      <c r="F15">
        <v>0</v>
      </c>
      <c r="G15">
        <v>0</v>
      </c>
      <c r="H15">
        <v>0</v>
      </c>
      <c r="I15" s="7">
        <v>0</v>
      </c>
      <c r="J15">
        <v>0</v>
      </c>
      <c r="K15">
        <v>0</v>
      </c>
      <c r="L15">
        <v>0</v>
      </c>
      <c r="M15">
        <v>0</v>
      </c>
      <c r="N15">
        <v>0</v>
      </c>
      <c r="O15">
        <v>0</v>
      </c>
      <c r="P15" s="7">
        <v>0</v>
      </c>
      <c r="Q15">
        <v>0</v>
      </c>
      <c r="R15">
        <v>0</v>
      </c>
      <c r="S15">
        <v>0</v>
      </c>
      <c r="T15">
        <v>0</v>
      </c>
      <c r="U15">
        <v>0</v>
      </c>
      <c r="V15">
        <v>0</v>
      </c>
      <c r="W15" s="7">
        <v>0</v>
      </c>
      <c r="X15">
        <v>0</v>
      </c>
      <c r="Y15">
        <v>0</v>
      </c>
      <c r="Z15">
        <v>0</v>
      </c>
      <c r="AA15">
        <v>0</v>
      </c>
      <c r="AB15">
        <v>0</v>
      </c>
      <c r="AC15">
        <v>0</v>
      </c>
      <c r="AD15" s="7">
        <v>0</v>
      </c>
      <c r="AE15">
        <v>0</v>
      </c>
      <c r="AF15">
        <v>0</v>
      </c>
      <c r="AG15">
        <v>0</v>
      </c>
      <c r="AH15">
        <v>0</v>
      </c>
      <c r="AI15">
        <v>0</v>
      </c>
      <c r="AJ15">
        <v>0</v>
      </c>
      <c r="AK15" s="7">
        <v>0</v>
      </c>
      <c r="AL15">
        <v>0</v>
      </c>
      <c r="AM15">
        <v>0</v>
      </c>
      <c r="AN15">
        <v>0</v>
      </c>
      <c r="AO15">
        <v>0</v>
      </c>
      <c r="AP15">
        <v>0</v>
      </c>
      <c r="AQ15">
        <v>0</v>
      </c>
      <c r="AR15" s="7">
        <v>0</v>
      </c>
      <c r="AS15">
        <v>0</v>
      </c>
      <c r="AT15">
        <v>0</v>
      </c>
      <c r="AU15">
        <v>0</v>
      </c>
      <c r="AV15">
        <v>0</v>
      </c>
      <c r="AW15">
        <v>0</v>
      </c>
      <c r="AX15">
        <v>0</v>
      </c>
      <c r="AY15" s="7">
        <v>0</v>
      </c>
      <c r="AZ15">
        <v>0</v>
      </c>
      <c r="BA15">
        <v>0</v>
      </c>
      <c r="BB15">
        <v>0</v>
      </c>
      <c r="BC15">
        <v>0</v>
      </c>
      <c r="BD15">
        <v>0</v>
      </c>
      <c r="BE15">
        <v>0</v>
      </c>
      <c r="BF15" s="7">
        <v>0</v>
      </c>
      <c r="BG15">
        <v>0</v>
      </c>
      <c r="BH15">
        <v>0</v>
      </c>
      <c r="BI15">
        <v>0</v>
      </c>
      <c r="BJ15">
        <v>0</v>
      </c>
      <c r="BK15">
        <v>0</v>
      </c>
      <c r="BL15">
        <v>0</v>
      </c>
      <c r="BM15" s="7">
        <v>0</v>
      </c>
      <c r="BN15">
        <v>0</v>
      </c>
      <c r="BO15">
        <v>0</v>
      </c>
      <c r="BP15">
        <v>0</v>
      </c>
      <c r="BQ15">
        <v>0</v>
      </c>
      <c r="BR15">
        <v>0</v>
      </c>
      <c r="BS15">
        <v>0</v>
      </c>
      <c r="BT15" s="7">
        <v>0</v>
      </c>
      <c r="BU15">
        <v>0</v>
      </c>
      <c r="BV15">
        <v>0</v>
      </c>
      <c r="BW15">
        <v>0</v>
      </c>
      <c r="BX15">
        <v>0</v>
      </c>
      <c r="BY15">
        <v>0</v>
      </c>
      <c r="BZ15">
        <v>0</v>
      </c>
      <c r="CA15" s="7">
        <v>0</v>
      </c>
      <c r="CB15">
        <v>0</v>
      </c>
      <c r="CC15">
        <v>0</v>
      </c>
      <c r="CD15">
        <v>0</v>
      </c>
      <c r="CE15">
        <v>0</v>
      </c>
      <c r="CF15">
        <v>0</v>
      </c>
      <c r="CG15">
        <v>0</v>
      </c>
      <c r="CH15" s="7">
        <v>0</v>
      </c>
      <c r="CI15">
        <v>0</v>
      </c>
      <c r="CJ15">
        <v>0</v>
      </c>
      <c r="CK15">
        <v>0</v>
      </c>
      <c r="CL15">
        <v>0</v>
      </c>
      <c r="CM15">
        <v>0</v>
      </c>
      <c r="CN15">
        <v>0</v>
      </c>
      <c r="CO15" s="7">
        <v>0</v>
      </c>
      <c r="CP15">
        <v>0</v>
      </c>
      <c r="CQ15">
        <v>0</v>
      </c>
      <c r="CR15">
        <v>0</v>
      </c>
      <c r="CS15">
        <v>0</v>
      </c>
      <c r="CT15">
        <v>0</v>
      </c>
      <c r="CU15">
        <v>0</v>
      </c>
      <c r="CV15" s="7">
        <v>0</v>
      </c>
      <c r="CW15">
        <f t="shared" si="5"/>
        <v>0</v>
      </c>
      <c r="CX15">
        <f t="shared" si="6"/>
        <v>0</v>
      </c>
      <c r="CY15">
        <f t="shared" si="7"/>
        <v>0</v>
      </c>
      <c r="CZ15">
        <f t="shared" si="8"/>
        <v>0</v>
      </c>
      <c r="DA15">
        <f t="shared" si="9"/>
        <v>0</v>
      </c>
      <c r="DB15">
        <f t="shared" si="10"/>
        <v>0</v>
      </c>
      <c r="DC15" s="7">
        <f t="shared" si="11"/>
        <v>0</v>
      </c>
      <c r="DD15">
        <f t="shared" si="12"/>
        <v>0</v>
      </c>
      <c r="DE15">
        <f t="shared" si="13"/>
        <v>0</v>
      </c>
      <c r="DF15">
        <f t="shared" si="14"/>
        <v>0</v>
      </c>
      <c r="DG15">
        <f t="shared" si="15"/>
        <v>0</v>
      </c>
      <c r="DH15">
        <f t="shared" si="16"/>
        <v>0</v>
      </c>
      <c r="DI15">
        <f t="shared" si="17"/>
        <v>0</v>
      </c>
      <c r="DJ15" s="7">
        <f t="shared" si="18"/>
        <v>0</v>
      </c>
      <c r="DK15" s="10">
        <f t="shared" si="19"/>
        <v>0</v>
      </c>
      <c r="DL15" s="10">
        <f t="shared" si="20"/>
        <v>0</v>
      </c>
      <c r="DM15">
        <f t="shared" si="21"/>
        <v>0</v>
      </c>
      <c r="DN15">
        <f t="shared" si="22"/>
        <v>0</v>
      </c>
      <c r="DO15">
        <f t="shared" si="23"/>
        <v>0</v>
      </c>
      <c r="DP15" s="7">
        <f t="shared" si="24"/>
        <v>0</v>
      </c>
      <c r="DQ15">
        <f t="shared" si="25"/>
        <v>0</v>
      </c>
      <c r="DR15">
        <f t="shared" si="26"/>
        <v>0</v>
      </c>
      <c r="DS15">
        <f t="shared" si="27"/>
        <v>0</v>
      </c>
      <c r="DT15" s="7">
        <f t="shared" si="28"/>
        <v>0</v>
      </c>
      <c r="DU15">
        <f t="shared" si="29"/>
        <v>0</v>
      </c>
      <c r="DV15" s="7">
        <f t="shared" si="30"/>
        <v>0</v>
      </c>
      <c r="DW15" s="10">
        <f t="shared" si="31"/>
        <v>0</v>
      </c>
      <c r="DX15" s="10">
        <f t="shared" si="32"/>
        <v>0</v>
      </c>
      <c r="DY15" s="31">
        <f>IF(AND(DU15=0,DV15=0),0,IF(DW15=0,DY14,IF(DV15&gt;DU15,1,IF(DV15=DU15,x,0))))</f>
        <v>0</v>
      </c>
      <c r="DZ15" s="31">
        <f t="shared" si="33"/>
        <v>0</v>
      </c>
      <c r="EA15" s="31">
        <f t="shared" si="34"/>
        <v>0</v>
      </c>
      <c r="EB15">
        <f t="shared" si="35"/>
        <v>0</v>
      </c>
      <c r="EC15">
        <f t="shared" si="36"/>
        <v>0</v>
      </c>
      <c r="ED15">
        <f t="shared" si="37"/>
        <v>0</v>
      </c>
      <c r="EE15" s="7">
        <f t="shared" si="38"/>
        <v>0</v>
      </c>
      <c r="EF15" s="31">
        <f t="shared" si="39"/>
        <v>0</v>
      </c>
      <c r="EG15">
        <f t="shared" si="40"/>
        <v>0</v>
      </c>
      <c r="EH15">
        <f t="shared" si="41"/>
        <v>0</v>
      </c>
      <c r="EI15">
        <f t="shared" si="42"/>
        <v>0</v>
      </c>
      <c r="EJ15" s="7">
        <f t="shared" si="43"/>
        <v>0</v>
      </c>
      <c r="EK15">
        <f t="shared" si="44"/>
        <v>0</v>
      </c>
      <c r="EL15">
        <f t="shared" si="45"/>
        <v>0</v>
      </c>
      <c r="EM15">
        <f t="shared" si="46"/>
        <v>0</v>
      </c>
      <c r="EN15">
        <f t="shared" si="47"/>
        <v>0</v>
      </c>
      <c r="EO15" s="75">
        <f t="shared" si="48"/>
        <v>0</v>
      </c>
      <c r="EP15" s="75">
        <f t="shared" si="49"/>
        <v>0</v>
      </c>
      <c r="EQ15" s="75">
        <f t="shared" si="50"/>
        <v>0</v>
      </c>
      <c r="ER15" s="75">
        <f t="shared" si="51"/>
        <v>0</v>
      </c>
      <c r="ES15">
        <f t="shared" si="52"/>
        <v>0</v>
      </c>
      <c r="ET15">
        <f t="shared" si="2"/>
        <v>0</v>
      </c>
      <c r="EU15">
        <f t="shared" si="3"/>
        <v>0</v>
      </c>
      <c r="EV15">
        <f t="shared" si="4"/>
        <v>0</v>
      </c>
    </row>
    <row r="16" spans="1:154" x14ac:dyDescent="0.35">
      <c r="A16" t="s">
        <v>144</v>
      </c>
      <c r="B16" s="7">
        <v>1991</v>
      </c>
      <c r="C16">
        <v>0</v>
      </c>
      <c r="D16">
        <v>0</v>
      </c>
      <c r="E16">
        <v>0</v>
      </c>
      <c r="F16">
        <v>0</v>
      </c>
      <c r="G16">
        <v>0</v>
      </c>
      <c r="H16">
        <v>0</v>
      </c>
      <c r="I16" s="7">
        <v>0</v>
      </c>
      <c r="J16">
        <v>0</v>
      </c>
      <c r="K16">
        <v>0</v>
      </c>
      <c r="L16">
        <v>0</v>
      </c>
      <c r="M16">
        <v>0</v>
      </c>
      <c r="N16">
        <v>0</v>
      </c>
      <c r="O16">
        <v>0</v>
      </c>
      <c r="P16" s="7">
        <v>0</v>
      </c>
      <c r="Q16">
        <v>0</v>
      </c>
      <c r="R16">
        <v>0</v>
      </c>
      <c r="S16">
        <v>0</v>
      </c>
      <c r="T16">
        <v>0</v>
      </c>
      <c r="U16">
        <v>0</v>
      </c>
      <c r="V16">
        <v>0</v>
      </c>
      <c r="W16" s="7">
        <v>0</v>
      </c>
      <c r="X16">
        <v>0</v>
      </c>
      <c r="Y16">
        <v>0</v>
      </c>
      <c r="Z16">
        <v>0</v>
      </c>
      <c r="AA16">
        <v>0</v>
      </c>
      <c r="AB16">
        <v>0</v>
      </c>
      <c r="AC16">
        <v>0</v>
      </c>
      <c r="AD16" s="7">
        <v>0</v>
      </c>
      <c r="AE16">
        <v>0</v>
      </c>
      <c r="AF16">
        <v>0</v>
      </c>
      <c r="AG16">
        <v>0</v>
      </c>
      <c r="AH16">
        <v>0</v>
      </c>
      <c r="AI16">
        <v>0</v>
      </c>
      <c r="AJ16">
        <v>0</v>
      </c>
      <c r="AK16" s="7">
        <v>0</v>
      </c>
      <c r="AL16">
        <v>0</v>
      </c>
      <c r="AM16">
        <v>0</v>
      </c>
      <c r="AN16">
        <v>0</v>
      </c>
      <c r="AO16">
        <v>0</v>
      </c>
      <c r="AP16">
        <v>0</v>
      </c>
      <c r="AQ16">
        <v>0</v>
      </c>
      <c r="AR16" s="7">
        <v>0</v>
      </c>
      <c r="AS16">
        <v>0</v>
      </c>
      <c r="AT16">
        <v>0</v>
      </c>
      <c r="AU16">
        <v>0</v>
      </c>
      <c r="AV16">
        <v>0</v>
      </c>
      <c r="AW16">
        <v>0</v>
      </c>
      <c r="AX16">
        <v>0</v>
      </c>
      <c r="AY16" s="7">
        <v>0</v>
      </c>
      <c r="AZ16">
        <v>0</v>
      </c>
      <c r="BA16">
        <v>0</v>
      </c>
      <c r="BB16">
        <v>0</v>
      </c>
      <c r="BC16">
        <v>0</v>
      </c>
      <c r="BD16">
        <v>0</v>
      </c>
      <c r="BE16">
        <v>0</v>
      </c>
      <c r="BF16" s="7">
        <v>0</v>
      </c>
      <c r="BG16">
        <v>0</v>
      </c>
      <c r="BH16">
        <v>0</v>
      </c>
      <c r="BI16">
        <v>0</v>
      </c>
      <c r="BJ16">
        <v>0</v>
      </c>
      <c r="BK16">
        <v>0</v>
      </c>
      <c r="BL16">
        <v>0</v>
      </c>
      <c r="BM16" s="7">
        <v>0</v>
      </c>
      <c r="BN16">
        <v>0</v>
      </c>
      <c r="BO16">
        <v>0</v>
      </c>
      <c r="BP16">
        <v>0</v>
      </c>
      <c r="BQ16">
        <v>0</v>
      </c>
      <c r="BR16">
        <v>0</v>
      </c>
      <c r="BS16">
        <v>0</v>
      </c>
      <c r="BT16" s="7">
        <v>0</v>
      </c>
      <c r="BU16">
        <v>0</v>
      </c>
      <c r="BV16">
        <v>0</v>
      </c>
      <c r="BW16">
        <v>0</v>
      </c>
      <c r="BX16">
        <v>0</v>
      </c>
      <c r="BY16">
        <v>0</v>
      </c>
      <c r="BZ16">
        <v>0</v>
      </c>
      <c r="CA16" s="7">
        <v>0</v>
      </c>
      <c r="CB16">
        <v>0</v>
      </c>
      <c r="CC16">
        <v>0</v>
      </c>
      <c r="CD16">
        <v>0</v>
      </c>
      <c r="CE16">
        <v>0</v>
      </c>
      <c r="CF16">
        <v>0</v>
      </c>
      <c r="CG16">
        <v>0</v>
      </c>
      <c r="CH16" s="7">
        <v>0</v>
      </c>
      <c r="CI16">
        <v>0</v>
      </c>
      <c r="CJ16">
        <v>0</v>
      </c>
      <c r="CK16">
        <v>0</v>
      </c>
      <c r="CL16">
        <v>0</v>
      </c>
      <c r="CM16">
        <v>0</v>
      </c>
      <c r="CN16">
        <v>0</v>
      </c>
      <c r="CO16" s="7">
        <v>0</v>
      </c>
      <c r="CP16">
        <v>0</v>
      </c>
      <c r="CQ16">
        <v>0</v>
      </c>
      <c r="CR16">
        <v>0</v>
      </c>
      <c r="CS16">
        <v>0</v>
      </c>
      <c r="CT16">
        <v>0</v>
      </c>
      <c r="CU16">
        <v>0</v>
      </c>
      <c r="CV16" s="7">
        <v>0</v>
      </c>
      <c r="CW16">
        <f t="shared" si="5"/>
        <v>0</v>
      </c>
      <c r="CX16">
        <f t="shared" si="6"/>
        <v>0</v>
      </c>
      <c r="CY16">
        <f t="shared" si="7"/>
        <v>0</v>
      </c>
      <c r="CZ16">
        <f t="shared" si="8"/>
        <v>0</v>
      </c>
      <c r="DA16">
        <f t="shared" si="9"/>
        <v>0</v>
      </c>
      <c r="DB16">
        <f t="shared" si="10"/>
        <v>0</v>
      </c>
      <c r="DC16" s="7">
        <f t="shared" si="11"/>
        <v>0</v>
      </c>
      <c r="DD16">
        <f t="shared" si="12"/>
        <v>0</v>
      </c>
      <c r="DE16">
        <f t="shared" si="13"/>
        <v>0</v>
      </c>
      <c r="DF16">
        <f t="shared" si="14"/>
        <v>0</v>
      </c>
      <c r="DG16">
        <f t="shared" si="15"/>
        <v>0</v>
      </c>
      <c r="DH16">
        <f t="shared" si="16"/>
        <v>0</v>
      </c>
      <c r="DI16">
        <f t="shared" si="17"/>
        <v>0</v>
      </c>
      <c r="DJ16" s="7">
        <f t="shared" si="18"/>
        <v>0</v>
      </c>
      <c r="DK16" s="10">
        <f t="shared" si="19"/>
        <v>0</v>
      </c>
      <c r="DL16" s="10">
        <f t="shared" si="20"/>
        <v>0</v>
      </c>
      <c r="DM16">
        <f t="shared" si="21"/>
        <v>0</v>
      </c>
      <c r="DN16">
        <f t="shared" si="22"/>
        <v>0</v>
      </c>
      <c r="DO16">
        <f t="shared" si="23"/>
        <v>0</v>
      </c>
      <c r="DP16" s="7">
        <f t="shared" si="24"/>
        <v>0</v>
      </c>
      <c r="DQ16">
        <f t="shared" si="25"/>
        <v>0</v>
      </c>
      <c r="DR16">
        <f t="shared" si="26"/>
        <v>0</v>
      </c>
      <c r="DS16">
        <f t="shared" si="27"/>
        <v>0</v>
      </c>
      <c r="DT16" s="7">
        <f t="shared" si="28"/>
        <v>0</v>
      </c>
      <c r="DU16">
        <f t="shared" si="29"/>
        <v>0</v>
      </c>
      <c r="DV16" s="7">
        <f t="shared" si="30"/>
        <v>0</v>
      </c>
      <c r="DW16" s="10">
        <f t="shared" si="31"/>
        <v>0</v>
      </c>
      <c r="DX16" s="10">
        <f t="shared" si="32"/>
        <v>0</v>
      </c>
      <c r="DY16" s="31">
        <f>IF(AND(DU16=0,DV16=0),0,IF(DW16=0,DY15,IF(DV16&gt;DU16,1,IF(DV16=DU16,x,0))))</f>
        <v>0</v>
      </c>
      <c r="DZ16" s="31">
        <f t="shared" si="33"/>
        <v>0</v>
      </c>
      <c r="EA16" s="31">
        <f t="shared" si="34"/>
        <v>0</v>
      </c>
      <c r="EB16">
        <f t="shared" si="35"/>
        <v>0</v>
      </c>
      <c r="EC16">
        <f t="shared" si="36"/>
        <v>0</v>
      </c>
      <c r="ED16">
        <f t="shared" si="37"/>
        <v>0</v>
      </c>
      <c r="EE16" s="7">
        <f t="shared" si="38"/>
        <v>0</v>
      </c>
      <c r="EF16" s="31">
        <f t="shared" si="39"/>
        <v>0</v>
      </c>
      <c r="EG16">
        <f t="shared" si="40"/>
        <v>0</v>
      </c>
      <c r="EH16">
        <f t="shared" si="41"/>
        <v>0</v>
      </c>
      <c r="EI16">
        <f t="shared" si="42"/>
        <v>0</v>
      </c>
      <c r="EJ16" s="7">
        <f t="shared" si="43"/>
        <v>0</v>
      </c>
      <c r="EK16">
        <f t="shared" si="44"/>
        <v>0</v>
      </c>
      <c r="EL16">
        <f t="shared" si="45"/>
        <v>0</v>
      </c>
      <c r="EM16">
        <f t="shared" si="46"/>
        <v>0</v>
      </c>
      <c r="EN16">
        <f t="shared" si="47"/>
        <v>0</v>
      </c>
      <c r="EO16" s="75">
        <f t="shared" si="48"/>
        <v>0</v>
      </c>
      <c r="EP16" s="75">
        <f t="shared" si="49"/>
        <v>0</v>
      </c>
      <c r="EQ16" s="75">
        <f t="shared" si="50"/>
        <v>0</v>
      </c>
      <c r="ER16" s="75">
        <f t="shared" si="51"/>
        <v>0</v>
      </c>
      <c r="ES16">
        <f t="shared" si="52"/>
        <v>0</v>
      </c>
      <c r="ET16">
        <f t="shared" si="2"/>
        <v>0</v>
      </c>
      <c r="EU16">
        <f t="shared" si="3"/>
        <v>0</v>
      </c>
      <c r="EV16">
        <f t="shared" si="4"/>
        <v>0</v>
      </c>
    </row>
    <row r="17" spans="1:152" x14ac:dyDescent="0.35">
      <c r="A17" t="s">
        <v>144</v>
      </c>
      <c r="B17" s="7">
        <v>1992</v>
      </c>
      <c r="C17">
        <v>0</v>
      </c>
      <c r="D17">
        <v>0</v>
      </c>
      <c r="E17">
        <v>0</v>
      </c>
      <c r="F17">
        <v>0</v>
      </c>
      <c r="G17">
        <v>0</v>
      </c>
      <c r="H17">
        <v>0</v>
      </c>
      <c r="I17" s="7">
        <v>0</v>
      </c>
      <c r="J17">
        <v>0</v>
      </c>
      <c r="K17">
        <v>0</v>
      </c>
      <c r="L17">
        <v>0</v>
      </c>
      <c r="M17">
        <v>0</v>
      </c>
      <c r="N17">
        <v>0</v>
      </c>
      <c r="O17">
        <v>0</v>
      </c>
      <c r="P17" s="7">
        <v>0</v>
      </c>
      <c r="Q17">
        <v>0</v>
      </c>
      <c r="R17">
        <v>0</v>
      </c>
      <c r="S17">
        <v>0</v>
      </c>
      <c r="T17">
        <v>0</v>
      </c>
      <c r="U17">
        <v>0</v>
      </c>
      <c r="V17">
        <v>0</v>
      </c>
      <c r="W17" s="7">
        <v>0</v>
      </c>
      <c r="X17">
        <v>0</v>
      </c>
      <c r="Y17">
        <v>0</v>
      </c>
      <c r="Z17">
        <v>0</v>
      </c>
      <c r="AA17">
        <v>0</v>
      </c>
      <c r="AB17">
        <v>0</v>
      </c>
      <c r="AC17">
        <v>0</v>
      </c>
      <c r="AD17" s="7">
        <v>0</v>
      </c>
      <c r="AE17">
        <v>0</v>
      </c>
      <c r="AF17">
        <v>0</v>
      </c>
      <c r="AG17">
        <v>0</v>
      </c>
      <c r="AH17">
        <v>0</v>
      </c>
      <c r="AI17">
        <v>0</v>
      </c>
      <c r="AJ17">
        <v>0</v>
      </c>
      <c r="AK17" s="7">
        <v>0</v>
      </c>
      <c r="AL17">
        <v>0</v>
      </c>
      <c r="AM17">
        <v>0</v>
      </c>
      <c r="AN17">
        <v>0</v>
      </c>
      <c r="AO17">
        <v>0</v>
      </c>
      <c r="AP17">
        <v>0</v>
      </c>
      <c r="AQ17">
        <v>0</v>
      </c>
      <c r="AR17" s="7">
        <v>0</v>
      </c>
      <c r="AS17">
        <v>0</v>
      </c>
      <c r="AT17">
        <v>0</v>
      </c>
      <c r="AU17">
        <v>0</v>
      </c>
      <c r="AV17">
        <v>0</v>
      </c>
      <c r="AW17">
        <v>0</v>
      </c>
      <c r="AX17">
        <v>0</v>
      </c>
      <c r="AY17" s="7">
        <v>0</v>
      </c>
      <c r="AZ17">
        <v>0</v>
      </c>
      <c r="BA17">
        <v>0</v>
      </c>
      <c r="BB17">
        <v>0</v>
      </c>
      <c r="BC17">
        <v>0</v>
      </c>
      <c r="BD17">
        <v>0</v>
      </c>
      <c r="BE17">
        <v>0</v>
      </c>
      <c r="BF17" s="7">
        <v>0</v>
      </c>
      <c r="BG17">
        <v>0</v>
      </c>
      <c r="BH17">
        <v>0</v>
      </c>
      <c r="BI17">
        <v>0</v>
      </c>
      <c r="BJ17">
        <v>0</v>
      </c>
      <c r="BK17">
        <v>0</v>
      </c>
      <c r="BL17">
        <v>0</v>
      </c>
      <c r="BM17" s="7">
        <v>0</v>
      </c>
      <c r="BN17">
        <v>0</v>
      </c>
      <c r="BO17">
        <v>0</v>
      </c>
      <c r="BP17">
        <v>0</v>
      </c>
      <c r="BQ17">
        <v>0</v>
      </c>
      <c r="BR17">
        <v>0</v>
      </c>
      <c r="BS17">
        <v>0</v>
      </c>
      <c r="BT17" s="7">
        <v>0</v>
      </c>
      <c r="BU17">
        <v>0</v>
      </c>
      <c r="BV17">
        <v>0</v>
      </c>
      <c r="BW17">
        <v>0</v>
      </c>
      <c r="BX17">
        <v>0</v>
      </c>
      <c r="BY17">
        <v>0</v>
      </c>
      <c r="BZ17">
        <v>0</v>
      </c>
      <c r="CA17" s="7">
        <v>0</v>
      </c>
      <c r="CB17">
        <v>0</v>
      </c>
      <c r="CC17">
        <v>0</v>
      </c>
      <c r="CD17">
        <v>0</v>
      </c>
      <c r="CE17">
        <v>0</v>
      </c>
      <c r="CF17">
        <v>0</v>
      </c>
      <c r="CG17">
        <v>0</v>
      </c>
      <c r="CH17" s="7">
        <v>0</v>
      </c>
      <c r="CI17">
        <v>0</v>
      </c>
      <c r="CJ17">
        <v>0</v>
      </c>
      <c r="CK17">
        <v>0</v>
      </c>
      <c r="CL17">
        <v>0</v>
      </c>
      <c r="CM17">
        <v>0</v>
      </c>
      <c r="CN17">
        <v>0</v>
      </c>
      <c r="CO17" s="7">
        <v>0</v>
      </c>
      <c r="CP17">
        <v>0</v>
      </c>
      <c r="CQ17">
        <v>0</v>
      </c>
      <c r="CR17">
        <v>0</v>
      </c>
      <c r="CS17">
        <v>0</v>
      </c>
      <c r="CT17">
        <v>0</v>
      </c>
      <c r="CU17">
        <v>0</v>
      </c>
      <c r="CV17" s="7">
        <v>0</v>
      </c>
      <c r="CW17">
        <f t="shared" si="5"/>
        <v>0</v>
      </c>
      <c r="CX17">
        <f t="shared" si="6"/>
        <v>0</v>
      </c>
      <c r="CY17">
        <f t="shared" si="7"/>
        <v>0</v>
      </c>
      <c r="CZ17">
        <f t="shared" si="8"/>
        <v>0</v>
      </c>
      <c r="DA17">
        <f t="shared" si="9"/>
        <v>0</v>
      </c>
      <c r="DB17">
        <f t="shared" si="10"/>
        <v>0</v>
      </c>
      <c r="DC17" s="7">
        <f t="shared" si="11"/>
        <v>0</v>
      </c>
      <c r="DD17">
        <f t="shared" si="12"/>
        <v>0</v>
      </c>
      <c r="DE17">
        <f t="shared" si="13"/>
        <v>0</v>
      </c>
      <c r="DF17">
        <f t="shared" si="14"/>
        <v>0</v>
      </c>
      <c r="DG17">
        <f t="shared" si="15"/>
        <v>0</v>
      </c>
      <c r="DH17">
        <f t="shared" si="16"/>
        <v>0</v>
      </c>
      <c r="DI17">
        <f t="shared" si="17"/>
        <v>0</v>
      </c>
      <c r="DJ17" s="7">
        <f t="shared" si="18"/>
        <v>0</v>
      </c>
      <c r="DK17" s="10">
        <f t="shared" si="19"/>
        <v>0</v>
      </c>
      <c r="DL17" s="10">
        <f t="shared" si="20"/>
        <v>0</v>
      </c>
      <c r="DM17">
        <f t="shared" si="21"/>
        <v>0</v>
      </c>
      <c r="DN17">
        <f t="shared" si="22"/>
        <v>0</v>
      </c>
      <c r="DO17">
        <f t="shared" si="23"/>
        <v>0</v>
      </c>
      <c r="DP17" s="7">
        <f t="shared" si="24"/>
        <v>0</v>
      </c>
      <c r="DQ17">
        <f t="shared" si="25"/>
        <v>0</v>
      </c>
      <c r="DR17">
        <f t="shared" si="26"/>
        <v>0</v>
      </c>
      <c r="DS17">
        <f t="shared" si="27"/>
        <v>0</v>
      </c>
      <c r="DT17" s="7">
        <f t="shared" si="28"/>
        <v>0</v>
      </c>
      <c r="DU17">
        <f t="shared" si="29"/>
        <v>0</v>
      </c>
      <c r="DV17" s="7">
        <f t="shared" si="30"/>
        <v>0</v>
      </c>
      <c r="DW17" s="10">
        <f t="shared" si="31"/>
        <v>0</v>
      </c>
      <c r="DX17" s="10">
        <f t="shared" si="32"/>
        <v>0</v>
      </c>
      <c r="DY17" s="31">
        <f>IF(AND(DU17=0,DV17=0),0,IF(DW17=0,DY16,IF(DV17&gt;DU17,1,IF(DV17=DU17,x,0))))</f>
        <v>0</v>
      </c>
      <c r="DZ17" s="31">
        <f t="shared" si="33"/>
        <v>0</v>
      </c>
      <c r="EA17" s="31">
        <f t="shared" si="34"/>
        <v>0</v>
      </c>
      <c r="EB17">
        <f t="shared" si="35"/>
        <v>0</v>
      </c>
      <c r="EC17">
        <f t="shared" si="36"/>
        <v>0</v>
      </c>
      <c r="ED17">
        <f t="shared" si="37"/>
        <v>0</v>
      </c>
      <c r="EE17" s="7">
        <f t="shared" si="38"/>
        <v>0</v>
      </c>
      <c r="EF17" s="31">
        <f t="shared" si="39"/>
        <v>0</v>
      </c>
      <c r="EG17">
        <f t="shared" si="40"/>
        <v>0</v>
      </c>
      <c r="EH17">
        <f t="shared" si="41"/>
        <v>0</v>
      </c>
      <c r="EI17">
        <f t="shared" si="42"/>
        <v>0</v>
      </c>
      <c r="EJ17" s="7">
        <f t="shared" si="43"/>
        <v>0</v>
      </c>
      <c r="EK17">
        <f t="shared" si="44"/>
        <v>0</v>
      </c>
      <c r="EL17">
        <f t="shared" si="45"/>
        <v>0</v>
      </c>
      <c r="EM17">
        <f t="shared" si="46"/>
        <v>0</v>
      </c>
      <c r="EN17">
        <f t="shared" si="47"/>
        <v>0</v>
      </c>
      <c r="EO17" s="75">
        <f t="shared" si="48"/>
        <v>0</v>
      </c>
      <c r="EP17" s="75">
        <f t="shared" si="49"/>
        <v>0</v>
      </c>
      <c r="EQ17" s="75">
        <f t="shared" si="50"/>
        <v>0</v>
      </c>
      <c r="ER17" s="75">
        <f t="shared" si="51"/>
        <v>0</v>
      </c>
      <c r="ES17">
        <f t="shared" si="52"/>
        <v>0</v>
      </c>
      <c r="ET17">
        <f t="shared" si="2"/>
        <v>0</v>
      </c>
      <c r="EU17">
        <f t="shared" si="3"/>
        <v>0</v>
      </c>
      <c r="EV17">
        <f t="shared" si="4"/>
        <v>0</v>
      </c>
    </row>
    <row r="18" spans="1:152" x14ac:dyDescent="0.35">
      <c r="A18" t="s">
        <v>144</v>
      </c>
      <c r="B18" s="7">
        <v>1993</v>
      </c>
      <c r="C18">
        <v>0</v>
      </c>
      <c r="D18">
        <v>0</v>
      </c>
      <c r="E18">
        <v>0.13886999999999999</v>
      </c>
      <c r="F18">
        <v>0.13886999999999999</v>
      </c>
      <c r="G18">
        <v>0</v>
      </c>
      <c r="H18">
        <v>0</v>
      </c>
      <c r="I18" s="7">
        <v>0</v>
      </c>
      <c r="J18">
        <v>0</v>
      </c>
      <c r="K18">
        <v>0</v>
      </c>
      <c r="L18">
        <v>0</v>
      </c>
      <c r="M18">
        <v>0</v>
      </c>
      <c r="N18">
        <v>0</v>
      </c>
      <c r="O18">
        <v>0</v>
      </c>
      <c r="P18" s="7">
        <v>0</v>
      </c>
      <c r="Q18">
        <v>0</v>
      </c>
      <c r="R18">
        <v>0</v>
      </c>
      <c r="S18">
        <v>0.13886999999999999</v>
      </c>
      <c r="T18">
        <v>0.13886999999999999</v>
      </c>
      <c r="U18">
        <v>0</v>
      </c>
      <c r="V18">
        <v>0</v>
      </c>
      <c r="W18" s="7">
        <v>0</v>
      </c>
      <c r="X18">
        <v>0</v>
      </c>
      <c r="Y18">
        <v>0</v>
      </c>
      <c r="Z18">
        <v>0</v>
      </c>
      <c r="AA18">
        <v>0</v>
      </c>
      <c r="AB18">
        <v>0</v>
      </c>
      <c r="AC18">
        <v>0</v>
      </c>
      <c r="AD18" s="7">
        <v>0</v>
      </c>
      <c r="AE18">
        <v>0</v>
      </c>
      <c r="AF18">
        <v>0</v>
      </c>
      <c r="AG18">
        <v>0.1273</v>
      </c>
      <c r="AH18">
        <v>0.1273</v>
      </c>
      <c r="AI18">
        <v>0</v>
      </c>
      <c r="AJ18">
        <v>0</v>
      </c>
      <c r="AK18" s="7">
        <v>0</v>
      </c>
      <c r="AL18">
        <v>0</v>
      </c>
      <c r="AM18">
        <v>0</v>
      </c>
      <c r="AN18">
        <v>0</v>
      </c>
      <c r="AO18">
        <v>0</v>
      </c>
      <c r="AP18">
        <v>0</v>
      </c>
      <c r="AQ18">
        <v>0</v>
      </c>
      <c r="AR18" s="7">
        <v>0</v>
      </c>
      <c r="AS18">
        <v>0</v>
      </c>
      <c r="AT18">
        <v>0</v>
      </c>
      <c r="AU18">
        <v>0</v>
      </c>
      <c r="AV18">
        <v>0</v>
      </c>
      <c r="AW18">
        <v>0</v>
      </c>
      <c r="AX18">
        <v>0</v>
      </c>
      <c r="AY18" s="7">
        <v>0</v>
      </c>
      <c r="AZ18">
        <v>0</v>
      </c>
      <c r="BA18">
        <v>0</v>
      </c>
      <c r="BB18">
        <v>0</v>
      </c>
      <c r="BC18">
        <v>0</v>
      </c>
      <c r="BD18">
        <v>0</v>
      </c>
      <c r="BE18">
        <v>0</v>
      </c>
      <c r="BF18" s="7">
        <v>0</v>
      </c>
      <c r="BG18">
        <v>0</v>
      </c>
      <c r="BH18">
        <v>0</v>
      </c>
      <c r="BI18">
        <v>0</v>
      </c>
      <c r="BJ18">
        <v>0</v>
      </c>
      <c r="BK18">
        <v>0</v>
      </c>
      <c r="BL18">
        <v>0</v>
      </c>
      <c r="BM18" s="7">
        <v>0</v>
      </c>
      <c r="BN18">
        <v>0</v>
      </c>
      <c r="BO18">
        <v>0</v>
      </c>
      <c r="BP18">
        <v>0</v>
      </c>
      <c r="BQ18">
        <v>0</v>
      </c>
      <c r="BR18">
        <v>0</v>
      </c>
      <c r="BS18">
        <v>0</v>
      </c>
      <c r="BT18" s="7">
        <v>0</v>
      </c>
      <c r="BU18">
        <v>0</v>
      </c>
      <c r="BV18">
        <v>0</v>
      </c>
      <c r="BW18">
        <v>0</v>
      </c>
      <c r="BX18">
        <v>0</v>
      </c>
      <c r="BY18">
        <v>0</v>
      </c>
      <c r="BZ18">
        <v>0</v>
      </c>
      <c r="CA18" s="7">
        <v>0</v>
      </c>
      <c r="CB18">
        <v>0</v>
      </c>
      <c r="CC18">
        <v>0</v>
      </c>
      <c r="CD18">
        <v>0</v>
      </c>
      <c r="CE18">
        <v>0</v>
      </c>
      <c r="CF18">
        <v>0</v>
      </c>
      <c r="CG18">
        <v>0</v>
      </c>
      <c r="CH18" s="7">
        <v>0</v>
      </c>
      <c r="CI18">
        <v>0</v>
      </c>
      <c r="CJ18">
        <v>0</v>
      </c>
      <c r="CK18">
        <v>0</v>
      </c>
      <c r="CL18">
        <v>0</v>
      </c>
      <c r="CM18">
        <v>0</v>
      </c>
      <c r="CN18">
        <v>0</v>
      </c>
      <c r="CO18" s="7">
        <v>0</v>
      </c>
      <c r="CP18">
        <v>0</v>
      </c>
      <c r="CQ18">
        <v>0</v>
      </c>
      <c r="CR18">
        <v>0</v>
      </c>
      <c r="CS18">
        <v>0</v>
      </c>
      <c r="CT18">
        <v>0</v>
      </c>
      <c r="CU18">
        <v>0</v>
      </c>
      <c r="CV18" s="7">
        <v>0</v>
      </c>
      <c r="CW18">
        <f t="shared" si="5"/>
        <v>0</v>
      </c>
      <c r="CX18">
        <f t="shared" si="6"/>
        <v>0</v>
      </c>
      <c r="CY18">
        <f t="shared" si="7"/>
        <v>0.26617000000000002</v>
      </c>
      <c r="CZ18">
        <f t="shared" si="8"/>
        <v>0.26617000000000002</v>
      </c>
      <c r="DA18">
        <f t="shared" si="9"/>
        <v>0</v>
      </c>
      <c r="DB18">
        <f t="shared" si="10"/>
        <v>0</v>
      </c>
      <c r="DC18" s="7">
        <f t="shared" si="11"/>
        <v>0</v>
      </c>
      <c r="DD18">
        <f t="shared" si="12"/>
        <v>0</v>
      </c>
      <c r="DE18">
        <f t="shared" si="13"/>
        <v>0</v>
      </c>
      <c r="DF18">
        <f t="shared" si="14"/>
        <v>0</v>
      </c>
      <c r="DG18">
        <f t="shared" si="15"/>
        <v>0</v>
      </c>
      <c r="DH18">
        <f t="shared" si="16"/>
        <v>0</v>
      </c>
      <c r="DI18">
        <f t="shared" si="17"/>
        <v>0</v>
      </c>
      <c r="DJ18" s="7">
        <f t="shared" si="18"/>
        <v>0</v>
      </c>
      <c r="DK18" s="10">
        <f t="shared" si="19"/>
        <v>0</v>
      </c>
      <c r="DL18" s="10">
        <f t="shared" si="20"/>
        <v>0</v>
      </c>
      <c r="DM18">
        <f t="shared" si="21"/>
        <v>0.27773999999999999</v>
      </c>
      <c r="DN18">
        <f t="shared" si="22"/>
        <v>0.25459999999999999</v>
      </c>
      <c r="DO18">
        <f t="shared" si="23"/>
        <v>0</v>
      </c>
      <c r="DP18" s="7">
        <f t="shared" si="24"/>
        <v>0</v>
      </c>
      <c r="DQ18">
        <f t="shared" si="25"/>
        <v>0</v>
      </c>
      <c r="DR18">
        <f t="shared" si="26"/>
        <v>0</v>
      </c>
      <c r="DS18">
        <f t="shared" si="27"/>
        <v>0</v>
      </c>
      <c r="DT18" s="7">
        <f t="shared" si="28"/>
        <v>0</v>
      </c>
      <c r="DU18">
        <f t="shared" si="29"/>
        <v>0.53234000000000004</v>
      </c>
      <c r="DV18" s="7">
        <f t="shared" si="30"/>
        <v>0</v>
      </c>
      <c r="DW18" s="10">
        <f t="shared" si="31"/>
        <v>1</v>
      </c>
      <c r="DX18" s="10">
        <f t="shared" si="32"/>
        <v>0</v>
      </c>
      <c r="DY18" s="31">
        <f>IF(AND(DU18=0,DV18=0),0,IF(DW18=0,DY17,IF(DV18&gt;DU18,1,IF(DV18=DU18,x,0))))</f>
        <v>0</v>
      </c>
      <c r="DZ18" s="31">
        <f t="shared" si="33"/>
        <v>1</v>
      </c>
      <c r="EA18" s="31">
        <f t="shared" si="34"/>
        <v>1</v>
      </c>
      <c r="EB18">
        <f t="shared" si="35"/>
        <v>0</v>
      </c>
      <c r="EC18">
        <f t="shared" si="36"/>
        <v>0</v>
      </c>
      <c r="ED18">
        <f t="shared" si="37"/>
        <v>0</v>
      </c>
      <c r="EE18" s="7">
        <f t="shared" si="38"/>
        <v>0</v>
      </c>
      <c r="EF18" s="31">
        <f t="shared" si="39"/>
        <v>1</v>
      </c>
      <c r="EG18">
        <f t="shared" si="40"/>
        <v>0</v>
      </c>
      <c r="EH18">
        <f t="shared" si="41"/>
        <v>0</v>
      </c>
      <c r="EI18">
        <f t="shared" si="42"/>
        <v>0</v>
      </c>
      <c r="EJ18" s="7">
        <f t="shared" si="43"/>
        <v>0</v>
      </c>
      <c r="EK18">
        <f t="shared" si="44"/>
        <v>1</v>
      </c>
      <c r="EL18">
        <f t="shared" si="45"/>
        <v>0</v>
      </c>
      <c r="EM18">
        <f t="shared" si="46"/>
        <v>0</v>
      </c>
      <c r="EN18">
        <f t="shared" si="47"/>
        <v>0</v>
      </c>
      <c r="EO18" s="75">
        <f t="shared" si="48"/>
        <v>0.52173423000338126</v>
      </c>
      <c r="EP18" s="75">
        <f t="shared" si="49"/>
        <v>0.47826576999661868</v>
      </c>
      <c r="EQ18" s="75">
        <f t="shared" si="50"/>
        <v>0</v>
      </c>
      <c r="ER18" s="75">
        <f t="shared" si="51"/>
        <v>0</v>
      </c>
      <c r="ES18">
        <f t="shared" si="52"/>
        <v>0</v>
      </c>
      <c r="ET18">
        <f t="shared" si="2"/>
        <v>0</v>
      </c>
      <c r="EU18">
        <f t="shared" si="3"/>
        <v>0</v>
      </c>
      <c r="EV18">
        <f t="shared" si="4"/>
        <v>0</v>
      </c>
    </row>
    <row r="19" spans="1:152" x14ac:dyDescent="0.35">
      <c r="A19" t="s">
        <v>144</v>
      </c>
      <c r="B19" s="7">
        <v>1994</v>
      </c>
      <c r="C19">
        <v>0</v>
      </c>
      <c r="D19">
        <v>0.13886999999999999</v>
      </c>
      <c r="E19">
        <v>0.13886999999999999</v>
      </c>
      <c r="F19">
        <v>0</v>
      </c>
      <c r="G19">
        <v>0</v>
      </c>
      <c r="H19">
        <v>0</v>
      </c>
      <c r="I19" s="7">
        <v>0</v>
      </c>
      <c r="J19">
        <v>0</v>
      </c>
      <c r="K19">
        <v>0</v>
      </c>
      <c r="L19">
        <v>0</v>
      </c>
      <c r="M19">
        <v>0</v>
      </c>
      <c r="N19">
        <v>0</v>
      </c>
      <c r="O19">
        <v>0</v>
      </c>
      <c r="P19" s="7">
        <v>0</v>
      </c>
      <c r="Q19">
        <v>0</v>
      </c>
      <c r="R19">
        <v>0.13886999999999999</v>
      </c>
      <c r="S19">
        <v>0.13886999999999999</v>
      </c>
      <c r="T19">
        <v>0</v>
      </c>
      <c r="U19">
        <v>0</v>
      </c>
      <c r="V19">
        <v>0</v>
      </c>
      <c r="W19" s="7">
        <v>0</v>
      </c>
      <c r="X19">
        <v>0</v>
      </c>
      <c r="Y19">
        <v>0</v>
      </c>
      <c r="Z19">
        <v>0</v>
      </c>
      <c r="AA19">
        <v>0</v>
      </c>
      <c r="AB19">
        <v>0</v>
      </c>
      <c r="AC19">
        <v>0</v>
      </c>
      <c r="AD19" s="7">
        <v>0</v>
      </c>
      <c r="AE19">
        <v>0</v>
      </c>
      <c r="AF19">
        <v>0.1273</v>
      </c>
      <c r="AG19">
        <v>0.1273</v>
      </c>
      <c r="AH19">
        <v>0</v>
      </c>
      <c r="AI19">
        <v>0</v>
      </c>
      <c r="AJ19">
        <v>0</v>
      </c>
      <c r="AK19" s="7">
        <v>0</v>
      </c>
      <c r="AL19">
        <v>0</v>
      </c>
      <c r="AM19">
        <v>0</v>
      </c>
      <c r="AN19">
        <v>0</v>
      </c>
      <c r="AO19">
        <v>0</v>
      </c>
      <c r="AP19">
        <v>0</v>
      </c>
      <c r="AQ19">
        <v>0</v>
      </c>
      <c r="AR19" s="7">
        <v>0</v>
      </c>
      <c r="AS19">
        <v>0</v>
      </c>
      <c r="AT19">
        <v>0</v>
      </c>
      <c r="AU19">
        <v>0</v>
      </c>
      <c r="AV19">
        <v>0</v>
      </c>
      <c r="AW19">
        <v>0</v>
      </c>
      <c r="AX19">
        <v>0</v>
      </c>
      <c r="AY19" s="7">
        <v>0</v>
      </c>
      <c r="AZ19">
        <v>0</v>
      </c>
      <c r="BA19">
        <v>0</v>
      </c>
      <c r="BB19">
        <v>0</v>
      </c>
      <c r="BC19">
        <v>0</v>
      </c>
      <c r="BD19">
        <v>0</v>
      </c>
      <c r="BE19">
        <v>0</v>
      </c>
      <c r="BF19" s="7">
        <v>0</v>
      </c>
      <c r="BG19">
        <v>0</v>
      </c>
      <c r="BH19">
        <v>0</v>
      </c>
      <c r="BI19">
        <v>0</v>
      </c>
      <c r="BJ19">
        <v>0</v>
      </c>
      <c r="BK19">
        <v>0</v>
      </c>
      <c r="BL19">
        <v>0</v>
      </c>
      <c r="BM19" s="7">
        <v>0</v>
      </c>
      <c r="BN19">
        <v>0</v>
      </c>
      <c r="BO19">
        <v>0</v>
      </c>
      <c r="BP19">
        <v>0</v>
      </c>
      <c r="BQ19">
        <v>0</v>
      </c>
      <c r="BR19">
        <v>0</v>
      </c>
      <c r="BS19">
        <v>0</v>
      </c>
      <c r="BT19" s="7">
        <v>0</v>
      </c>
      <c r="BU19">
        <v>0</v>
      </c>
      <c r="BV19">
        <v>0</v>
      </c>
      <c r="BW19">
        <v>0</v>
      </c>
      <c r="BX19">
        <v>0</v>
      </c>
      <c r="BY19">
        <v>0</v>
      </c>
      <c r="BZ19">
        <v>0</v>
      </c>
      <c r="CA19" s="7">
        <v>0</v>
      </c>
      <c r="CB19">
        <v>0</v>
      </c>
      <c r="CC19">
        <v>0</v>
      </c>
      <c r="CD19">
        <v>0</v>
      </c>
      <c r="CE19">
        <v>0</v>
      </c>
      <c r="CF19">
        <v>0</v>
      </c>
      <c r="CG19">
        <v>0</v>
      </c>
      <c r="CH19" s="7">
        <v>0</v>
      </c>
      <c r="CI19">
        <v>0</v>
      </c>
      <c r="CJ19">
        <v>0</v>
      </c>
      <c r="CK19">
        <v>0</v>
      </c>
      <c r="CL19">
        <v>0</v>
      </c>
      <c r="CM19">
        <v>0</v>
      </c>
      <c r="CN19">
        <v>0</v>
      </c>
      <c r="CO19" s="7">
        <v>0</v>
      </c>
      <c r="CP19">
        <v>0</v>
      </c>
      <c r="CQ19">
        <v>0</v>
      </c>
      <c r="CR19">
        <v>0</v>
      </c>
      <c r="CS19">
        <v>0</v>
      </c>
      <c r="CT19">
        <v>0</v>
      </c>
      <c r="CU19">
        <v>0</v>
      </c>
      <c r="CV19" s="7">
        <v>0</v>
      </c>
      <c r="CW19">
        <f t="shared" si="5"/>
        <v>0</v>
      </c>
      <c r="CX19">
        <f t="shared" si="6"/>
        <v>0.26617000000000002</v>
      </c>
      <c r="CY19">
        <f t="shared" si="7"/>
        <v>0.26617000000000002</v>
      </c>
      <c r="CZ19">
        <f t="shared" si="8"/>
        <v>0</v>
      </c>
      <c r="DA19">
        <f t="shared" si="9"/>
        <v>0</v>
      </c>
      <c r="DB19">
        <f t="shared" si="10"/>
        <v>0</v>
      </c>
      <c r="DC19" s="7">
        <f t="shared" si="11"/>
        <v>0</v>
      </c>
      <c r="DD19">
        <f t="shared" si="12"/>
        <v>0</v>
      </c>
      <c r="DE19">
        <f t="shared" si="13"/>
        <v>0</v>
      </c>
      <c r="DF19">
        <f t="shared" si="14"/>
        <v>0</v>
      </c>
      <c r="DG19">
        <f t="shared" si="15"/>
        <v>0</v>
      </c>
      <c r="DH19">
        <f t="shared" si="16"/>
        <v>0</v>
      </c>
      <c r="DI19">
        <f t="shared" si="17"/>
        <v>0</v>
      </c>
      <c r="DJ19" s="7">
        <f t="shared" si="18"/>
        <v>0</v>
      </c>
      <c r="DK19" s="10">
        <f t="shared" si="19"/>
        <v>0.26617000000000002</v>
      </c>
      <c r="DL19" s="10">
        <f t="shared" si="20"/>
        <v>0</v>
      </c>
      <c r="DM19">
        <f t="shared" si="21"/>
        <v>0.27773999999999999</v>
      </c>
      <c r="DN19">
        <f t="shared" si="22"/>
        <v>0.25459999999999999</v>
      </c>
      <c r="DO19">
        <f t="shared" si="23"/>
        <v>0</v>
      </c>
      <c r="DP19" s="7">
        <f t="shared" si="24"/>
        <v>0</v>
      </c>
      <c r="DQ19">
        <f t="shared" si="25"/>
        <v>0</v>
      </c>
      <c r="DR19">
        <f t="shared" si="26"/>
        <v>0</v>
      </c>
      <c r="DS19">
        <f t="shared" si="27"/>
        <v>0</v>
      </c>
      <c r="DT19" s="7">
        <f t="shared" si="28"/>
        <v>0</v>
      </c>
      <c r="DU19">
        <f t="shared" si="29"/>
        <v>0.53234000000000004</v>
      </c>
      <c r="DV19" s="7">
        <f t="shared" si="30"/>
        <v>0</v>
      </c>
      <c r="DW19" s="10">
        <f t="shared" si="31"/>
        <v>0</v>
      </c>
      <c r="DX19" s="10">
        <f t="shared" si="32"/>
        <v>0</v>
      </c>
      <c r="DY19" s="31">
        <f>IF(AND(DU19=0,DV19=0),0,IF(DW19=0,DY18,IF(DV19&gt;DU19,1,IF(DV19=DU19,x,0))))</f>
        <v>0</v>
      </c>
      <c r="DZ19" s="31">
        <f t="shared" si="33"/>
        <v>1</v>
      </c>
      <c r="EA19" s="31">
        <f t="shared" si="34"/>
        <v>1</v>
      </c>
      <c r="EB19">
        <f t="shared" si="35"/>
        <v>0</v>
      </c>
      <c r="EC19">
        <f t="shared" si="36"/>
        <v>0</v>
      </c>
      <c r="ED19">
        <f t="shared" si="37"/>
        <v>0</v>
      </c>
      <c r="EE19" s="7">
        <f t="shared" si="38"/>
        <v>0</v>
      </c>
      <c r="EF19" s="31">
        <f t="shared" si="39"/>
        <v>1</v>
      </c>
      <c r="EG19">
        <f t="shared" si="40"/>
        <v>0</v>
      </c>
      <c r="EH19">
        <f t="shared" si="41"/>
        <v>0</v>
      </c>
      <c r="EI19">
        <f t="shared" si="42"/>
        <v>0</v>
      </c>
      <c r="EJ19" s="7">
        <f t="shared" si="43"/>
        <v>0</v>
      </c>
      <c r="EK19">
        <f t="shared" si="44"/>
        <v>1</v>
      </c>
      <c r="EL19">
        <f t="shared" si="45"/>
        <v>0</v>
      </c>
      <c r="EM19">
        <f t="shared" si="46"/>
        <v>0</v>
      </c>
      <c r="EN19">
        <f t="shared" si="47"/>
        <v>0</v>
      </c>
      <c r="EO19" s="75">
        <f t="shared" si="48"/>
        <v>0.52173423000338126</v>
      </c>
      <c r="EP19" s="75">
        <f t="shared" si="49"/>
        <v>0.47826576999661868</v>
      </c>
      <c r="EQ19" s="75">
        <f t="shared" si="50"/>
        <v>0</v>
      </c>
      <c r="ER19" s="75">
        <f t="shared" si="51"/>
        <v>0</v>
      </c>
      <c r="ES19">
        <f t="shared" si="52"/>
        <v>0</v>
      </c>
      <c r="ET19">
        <f t="shared" si="2"/>
        <v>0</v>
      </c>
      <c r="EU19">
        <f t="shared" si="3"/>
        <v>0</v>
      </c>
      <c r="EV19">
        <f t="shared" si="4"/>
        <v>0</v>
      </c>
    </row>
    <row r="20" spans="1:152" x14ac:dyDescent="0.35">
      <c r="A20" t="s">
        <v>144</v>
      </c>
      <c r="B20" s="7">
        <v>1995</v>
      </c>
      <c r="C20">
        <v>0.24559</v>
      </c>
      <c r="D20">
        <v>0.13886999999999999</v>
      </c>
      <c r="E20">
        <v>0.24559</v>
      </c>
      <c r="F20">
        <v>0</v>
      </c>
      <c r="G20">
        <v>0</v>
      </c>
      <c r="H20">
        <v>0</v>
      </c>
      <c r="I20" s="7">
        <v>0</v>
      </c>
      <c r="J20">
        <v>0</v>
      </c>
      <c r="K20">
        <v>0</v>
      </c>
      <c r="L20">
        <v>0</v>
      </c>
      <c r="M20">
        <v>0</v>
      </c>
      <c r="N20">
        <v>0</v>
      </c>
      <c r="O20">
        <v>0</v>
      </c>
      <c r="P20" s="7">
        <v>0</v>
      </c>
      <c r="Q20">
        <v>0</v>
      </c>
      <c r="R20">
        <v>0.13886999999999999</v>
      </c>
      <c r="S20">
        <v>0</v>
      </c>
      <c r="T20">
        <v>0</v>
      </c>
      <c r="U20">
        <v>0</v>
      </c>
      <c r="V20">
        <v>0</v>
      </c>
      <c r="W20" s="7">
        <v>0</v>
      </c>
      <c r="X20">
        <v>0.24559</v>
      </c>
      <c r="Y20">
        <v>0</v>
      </c>
      <c r="Z20">
        <v>0.24559</v>
      </c>
      <c r="AA20">
        <v>0</v>
      </c>
      <c r="AB20">
        <v>0</v>
      </c>
      <c r="AC20">
        <v>0</v>
      </c>
      <c r="AD20" s="7">
        <v>0</v>
      </c>
      <c r="AE20">
        <v>0</v>
      </c>
      <c r="AF20">
        <v>0.1273</v>
      </c>
      <c r="AG20">
        <v>0</v>
      </c>
      <c r="AH20">
        <v>0</v>
      </c>
      <c r="AI20">
        <v>0</v>
      </c>
      <c r="AJ20">
        <v>0</v>
      </c>
      <c r="AK20" s="7">
        <v>0</v>
      </c>
      <c r="AL20">
        <v>0.24559</v>
      </c>
      <c r="AM20">
        <v>0</v>
      </c>
      <c r="AN20">
        <v>0.24559</v>
      </c>
      <c r="AO20">
        <v>0</v>
      </c>
      <c r="AP20">
        <v>0</v>
      </c>
      <c r="AQ20">
        <v>0</v>
      </c>
      <c r="AR20" s="7">
        <v>0</v>
      </c>
      <c r="AS20">
        <v>0.24559</v>
      </c>
      <c r="AT20">
        <v>0</v>
      </c>
      <c r="AU20">
        <v>0.24559</v>
      </c>
      <c r="AV20">
        <v>0</v>
      </c>
      <c r="AW20">
        <v>0</v>
      </c>
      <c r="AX20">
        <v>0</v>
      </c>
      <c r="AY20" s="7">
        <v>0</v>
      </c>
      <c r="AZ20">
        <v>0</v>
      </c>
      <c r="BA20">
        <v>0</v>
      </c>
      <c r="BB20">
        <v>0</v>
      </c>
      <c r="BC20">
        <v>0</v>
      </c>
      <c r="BD20">
        <v>0</v>
      </c>
      <c r="BE20">
        <v>0</v>
      </c>
      <c r="BF20" s="7">
        <v>0</v>
      </c>
      <c r="BG20">
        <v>0</v>
      </c>
      <c r="BH20">
        <v>0</v>
      </c>
      <c r="BI20">
        <v>0</v>
      </c>
      <c r="BJ20">
        <v>0</v>
      </c>
      <c r="BK20">
        <v>0</v>
      </c>
      <c r="BL20">
        <v>0</v>
      </c>
      <c r="BM20" s="7">
        <v>0</v>
      </c>
      <c r="BN20">
        <v>0</v>
      </c>
      <c r="BO20">
        <v>0</v>
      </c>
      <c r="BP20">
        <v>0</v>
      </c>
      <c r="BQ20">
        <v>0</v>
      </c>
      <c r="BR20">
        <v>0</v>
      </c>
      <c r="BS20">
        <v>0</v>
      </c>
      <c r="BT20" s="7">
        <v>0</v>
      </c>
      <c r="BU20">
        <v>0</v>
      </c>
      <c r="BV20">
        <v>0</v>
      </c>
      <c r="BW20">
        <v>0</v>
      </c>
      <c r="BX20">
        <v>0</v>
      </c>
      <c r="BY20">
        <v>0</v>
      </c>
      <c r="BZ20">
        <v>0</v>
      </c>
      <c r="CA20" s="7">
        <v>0</v>
      </c>
      <c r="CB20">
        <v>0</v>
      </c>
      <c r="CC20">
        <v>0</v>
      </c>
      <c r="CD20">
        <v>0</v>
      </c>
      <c r="CE20">
        <v>0</v>
      </c>
      <c r="CF20">
        <v>0</v>
      </c>
      <c r="CG20">
        <v>0</v>
      </c>
      <c r="CH20" s="7">
        <v>0</v>
      </c>
      <c r="CI20">
        <v>0</v>
      </c>
      <c r="CJ20">
        <v>0</v>
      </c>
      <c r="CK20">
        <v>0</v>
      </c>
      <c r="CL20">
        <v>0</v>
      </c>
      <c r="CM20">
        <v>0</v>
      </c>
      <c r="CN20">
        <v>0</v>
      </c>
      <c r="CO20" s="7">
        <v>0</v>
      </c>
      <c r="CP20">
        <v>0</v>
      </c>
      <c r="CQ20">
        <v>0</v>
      </c>
      <c r="CR20">
        <v>0</v>
      </c>
      <c r="CS20">
        <v>0</v>
      </c>
      <c r="CT20">
        <v>0</v>
      </c>
      <c r="CU20">
        <v>0</v>
      </c>
      <c r="CV20" s="7">
        <v>0</v>
      </c>
      <c r="CW20">
        <f t="shared" si="5"/>
        <v>0.49118000000000001</v>
      </c>
      <c r="CX20">
        <f t="shared" si="6"/>
        <v>0.26617000000000002</v>
      </c>
      <c r="CY20">
        <f t="shared" si="7"/>
        <v>0.49118000000000001</v>
      </c>
      <c r="CZ20">
        <f t="shared" si="8"/>
        <v>0</v>
      </c>
      <c r="DA20">
        <f t="shared" si="9"/>
        <v>0</v>
      </c>
      <c r="DB20">
        <f t="shared" si="10"/>
        <v>0</v>
      </c>
      <c r="DC20" s="7">
        <f t="shared" si="11"/>
        <v>0</v>
      </c>
      <c r="DD20">
        <f t="shared" si="12"/>
        <v>0</v>
      </c>
      <c r="DE20">
        <f t="shared" si="13"/>
        <v>0</v>
      </c>
      <c r="DF20">
        <f t="shared" si="14"/>
        <v>0</v>
      </c>
      <c r="DG20">
        <f t="shared" si="15"/>
        <v>0</v>
      </c>
      <c r="DH20">
        <f t="shared" si="16"/>
        <v>0</v>
      </c>
      <c r="DI20">
        <f t="shared" si="17"/>
        <v>0</v>
      </c>
      <c r="DJ20" s="7">
        <f t="shared" si="18"/>
        <v>0</v>
      </c>
      <c r="DK20" s="10">
        <f t="shared" si="19"/>
        <v>0.75734999999999997</v>
      </c>
      <c r="DL20" s="10">
        <f t="shared" si="20"/>
        <v>0</v>
      </c>
      <c r="DM20">
        <f t="shared" si="21"/>
        <v>0.63005</v>
      </c>
      <c r="DN20">
        <f t="shared" si="22"/>
        <v>0.1273</v>
      </c>
      <c r="DO20">
        <f t="shared" si="23"/>
        <v>0.49118000000000001</v>
      </c>
      <c r="DP20" s="7">
        <f t="shared" si="24"/>
        <v>0</v>
      </c>
      <c r="DQ20">
        <f t="shared" si="25"/>
        <v>0</v>
      </c>
      <c r="DR20">
        <f t="shared" si="26"/>
        <v>0</v>
      </c>
      <c r="DS20">
        <f t="shared" si="27"/>
        <v>0</v>
      </c>
      <c r="DT20" s="7">
        <f t="shared" si="28"/>
        <v>0</v>
      </c>
      <c r="DU20">
        <f t="shared" si="29"/>
        <v>1.2485299999999999</v>
      </c>
      <c r="DV20" s="7">
        <f t="shared" si="30"/>
        <v>0</v>
      </c>
      <c r="DW20" s="10">
        <f t="shared" si="31"/>
        <v>1</v>
      </c>
      <c r="DX20" s="10">
        <f t="shared" si="32"/>
        <v>0</v>
      </c>
      <c r="DY20" s="31">
        <f>IF(AND(DU20=0,DV20=0),0,IF(DW20=0,DY19,IF(DV20&gt;DU20,1,IF(DV20=DU20,x,0))))</f>
        <v>0</v>
      </c>
      <c r="DZ20" s="31">
        <f t="shared" si="33"/>
        <v>1</v>
      </c>
      <c r="EA20" s="31">
        <f t="shared" si="34"/>
        <v>1</v>
      </c>
      <c r="EB20">
        <f t="shared" si="35"/>
        <v>0</v>
      </c>
      <c r="EC20">
        <f t="shared" si="36"/>
        <v>0</v>
      </c>
      <c r="ED20">
        <f t="shared" si="37"/>
        <v>0</v>
      </c>
      <c r="EE20" s="7">
        <f t="shared" si="38"/>
        <v>0</v>
      </c>
      <c r="EF20" s="31">
        <f t="shared" si="39"/>
        <v>1</v>
      </c>
      <c r="EG20">
        <f t="shared" si="40"/>
        <v>0</v>
      </c>
      <c r="EH20">
        <f t="shared" si="41"/>
        <v>0</v>
      </c>
      <c r="EI20">
        <f t="shared" si="42"/>
        <v>0</v>
      </c>
      <c r="EJ20" s="7">
        <f t="shared" si="43"/>
        <v>0</v>
      </c>
      <c r="EK20">
        <f t="shared" si="44"/>
        <v>1</v>
      </c>
      <c r="EL20">
        <f t="shared" si="45"/>
        <v>0</v>
      </c>
      <c r="EM20">
        <f t="shared" si="46"/>
        <v>0</v>
      </c>
      <c r="EN20">
        <f t="shared" si="47"/>
        <v>0</v>
      </c>
      <c r="EO20" s="75">
        <f t="shared" si="48"/>
        <v>0.50463344893594875</v>
      </c>
      <c r="EP20" s="75">
        <f t="shared" si="49"/>
        <v>0.10195990484810137</v>
      </c>
      <c r="EQ20" s="75">
        <f t="shared" si="50"/>
        <v>0</v>
      </c>
      <c r="ER20" s="75">
        <f t="shared" si="51"/>
        <v>0</v>
      </c>
      <c r="ES20">
        <f t="shared" si="52"/>
        <v>0</v>
      </c>
      <c r="ET20">
        <f t="shared" si="2"/>
        <v>0</v>
      </c>
      <c r="EU20">
        <f t="shared" si="3"/>
        <v>0</v>
      </c>
      <c r="EV20">
        <f t="shared" si="4"/>
        <v>0</v>
      </c>
    </row>
    <row r="21" spans="1:152" x14ac:dyDescent="0.35">
      <c r="A21" t="s">
        <v>144</v>
      </c>
      <c r="B21" s="7">
        <v>1996</v>
      </c>
      <c r="C21">
        <v>-1.8450000000000001E-2</v>
      </c>
      <c r="D21">
        <v>0.24559</v>
      </c>
      <c r="E21">
        <v>7.399E-2</v>
      </c>
      <c r="F21">
        <v>8.3559999999999995E-2</v>
      </c>
      <c r="G21">
        <v>-8.8800000000000007E-3</v>
      </c>
      <c r="H21">
        <v>0</v>
      </c>
      <c r="I21" s="7">
        <v>0</v>
      </c>
      <c r="J21">
        <v>0</v>
      </c>
      <c r="K21">
        <v>0</v>
      </c>
      <c r="L21">
        <v>0</v>
      </c>
      <c r="M21">
        <v>0</v>
      </c>
      <c r="N21">
        <v>0</v>
      </c>
      <c r="O21">
        <v>0</v>
      </c>
      <c r="P21" s="7">
        <v>0</v>
      </c>
      <c r="Q21">
        <v>-2.4209999999999999E-2</v>
      </c>
      <c r="R21">
        <v>0</v>
      </c>
      <c r="S21">
        <v>3.8999999999999998E-3</v>
      </c>
      <c r="T21">
        <v>2.7820000000000001E-2</v>
      </c>
      <c r="U21">
        <v>-2.9E-4</v>
      </c>
      <c r="V21">
        <v>0</v>
      </c>
      <c r="W21" s="7">
        <v>0</v>
      </c>
      <c r="X21">
        <v>5.7600000000000004E-3</v>
      </c>
      <c r="Y21">
        <v>0.24559</v>
      </c>
      <c r="Z21">
        <v>7.009E-2</v>
      </c>
      <c r="AA21">
        <v>5.5739999999999998E-2</v>
      </c>
      <c r="AB21">
        <v>-8.5900000000000004E-3</v>
      </c>
      <c r="AC21">
        <v>0</v>
      </c>
      <c r="AD21" s="7">
        <v>0</v>
      </c>
      <c r="AE21">
        <v>3.0550000000000001E-2</v>
      </c>
      <c r="AF21">
        <v>0</v>
      </c>
      <c r="AG21">
        <v>3.3579999999999999E-2</v>
      </c>
      <c r="AH21">
        <v>5.47E-3</v>
      </c>
      <c r="AI21">
        <v>2.4399999999999999E-3</v>
      </c>
      <c r="AJ21">
        <v>0</v>
      </c>
      <c r="AK21" s="7">
        <v>0</v>
      </c>
      <c r="AL21">
        <v>0</v>
      </c>
      <c r="AM21">
        <v>0.24559</v>
      </c>
      <c r="AN21">
        <v>0</v>
      </c>
      <c r="AO21">
        <v>0</v>
      </c>
      <c r="AP21">
        <v>0</v>
      </c>
      <c r="AQ21">
        <v>0</v>
      </c>
      <c r="AR21" s="7">
        <v>0</v>
      </c>
      <c r="AS21">
        <v>0</v>
      </c>
      <c r="AT21">
        <v>0.24559</v>
      </c>
      <c r="AU21">
        <v>0</v>
      </c>
      <c r="AV21">
        <v>0</v>
      </c>
      <c r="AW21">
        <v>0</v>
      </c>
      <c r="AX21">
        <v>0</v>
      </c>
      <c r="AY21" s="7">
        <v>0</v>
      </c>
      <c r="AZ21">
        <v>7.0180000000000006E-2</v>
      </c>
      <c r="BA21">
        <v>0</v>
      </c>
      <c r="BB21">
        <v>9.332E-2</v>
      </c>
      <c r="BC21">
        <v>3.4950000000000002E-2</v>
      </c>
      <c r="BD21">
        <v>1.1809999999999999E-2</v>
      </c>
      <c r="BE21">
        <v>0</v>
      </c>
      <c r="BF21" s="7">
        <v>0</v>
      </c>
      <c r="BG21">
        <v>0</v>
      </c>
      <c r="BH21">
        <v>0</v>
      </c>
      <c r="BI21">
        <v>0</v>
      </c>
      <c r="BJ21">
        <v>0</v>
      </c>
      <c r="BK21">
        <v>0</v>
      </c>
      <c r="BL21">
        <v>0</v>
      </c>
      <c r="BM21" s="7">
        <v>0</v>
      </c>
      <c r="BN21">
        <v>0</v>
      </c>
      <c r="BO21">
        <v>0</v>
      </c>
      <c r="BP21">
        <v>0</v>
      </c>
      <c r="BQ21">
        <v>0</v>
      </c>
      <c r="BR21">
        <v>0</v>
      </c>
      <c r="BS21">
        <v>0</v>
      </c>
      <c r="BT21" s="7">
        <v>0</v>
      </c>
      <c r="BU21">
        <v>0</v>
      </c>
      <c r="BV21">
        <v>0</v>
      </c>
      <c r="BW21">
        <v>0</v>
      </c>
      <c r="BX21">
        <v>0</v>
      </c>
      <c r="BY21">
        <v>0</v>
      </c>
      <c r="BZ21">
        <v>0</v>
      </c>
      <c r="CA21" s="7">
        <v>0</v>
      </c>
      <c r="CB21">
        <v>7.399E-2</v>
      </c>
      <c r="CC21">
        <v>0</v>
      </c>
      <c r="CD21">
        <v>9.4E-2</v>
      </c>
      <c r="CE21">
        <v>-4.07E-2</v>
      </c>
      <c r="CF21">
        <v>-6.071E-2</v>
      </c>
      <c r="CG21">
        <v>0</v>
      </c>
      <c r="CH21" s="7">
        <v>0</v>
      </c>
      <c r="CI21">
        <v>0</v>
      </c>
      <c r="CJ21">
        <v>0</v>
      </c>
      <c r="CK21">
        <v>0</v>
      </c>
      <c r="CL21">
        <v>0</v>
      </c>
      <c r="CM21">
        <v>0</v>
      </c>
      <c r="CN21">
        <v>0</v>
      </c>
      <c r="CO21" s="7">
        <v>0</v>
      </c>
      <c r="CP21">
        <v>0.23612</v>
      </c>
      <c r="CQ21">
        <v>0</v>
      </c>
      <c r="CR21">
        <v>0.46044000000000002</v>
      </c>
      <c r="CS21">
        <v>0.25096000000000002</v>
      </c>
      <c r="CT21">
        <v>2.665E-2</v>
      </c>
      <c r="CU21">
        <v>0</v>
      </c>
      <c r="CV21" s="7">
        <v>0</v>
      </c>
      <c r="CW21">
        <f t="shared" si="5"/>
        <v>8.2280000000000006E-2</v>
      </c>
      <c r="CX21">
        <f t="shared" si="6"/>
        <v>0.49118000000000001</v>
      </c>
      <c r="CY21">
        <f t="shared" si="7"/>
        <v>0.20089000000000001</v>
      </c>
      <c r="CZ21">
        <f t="shared" si="8"/>
        <v>0.12398000000000001</v>
      </c>
      <c r="DA21">
        <f t="shared" si="9"/>
        <v>5.369999999999998E-3</v>
      </c>
      <c r="DB21">
        <f t="shared" si="10"/>
        <v>0</v>
      </c>
      <c r="DC21" s="7">
        <f t="shared" si="11"/>
        <v>0</v>
      </c>
      <c r="DD21">
        <f t="shared" si="12"/>
        <v>0.31011</v>
      </c>
      <c r="DE21">
        <f t="shared" si="13"/>
        <v>0</v>
      </c>
      <c r="DF21">
        <f t="shared" si="14"/>
        <v>0.55444000000000004</v>
      </c>
      <c r="DG21">
        <f t="shared" si="15"/>
        <v>0.21026</v>
      </c>
      <c r="DH21">
        <f t="shared" si="16"/>
        <v>-3.406E-2</v>
      </c>
      <c r="DI21">
        <f t="shared" si="17"/>
        <v>0</v>
      </c>
      <c r="DJ21" s="7">
        <f t="shared" si="18"/>
        <v>0</v>
      </c>
      <c r="DK21" s="10">
        <f t="shared" si="19"/>
        <v>0.57345999999999997</v>
      </c>
      <c r="DL21" s="10">
        <f t="shared" si="20"/>
        <v>0.31011</v>
      </c>
      <c r="DM21">
        <f t="shared" si="21"/>
        <v>0.37580999999999998</v>
      </c>
      <c r="DN21">
        <f t="shared" si="22"/>
        <v>7.2039999999999993E-2</v>
      </c>
      <c r="DO21">
        <f t="shared" si="23"/>
        <v>0.24559</v>
      </c>
      <c r="DP21" s="7">
        <f t="shared" si="24"/>
        <v>0.21026</v>
      </c>
      <c r="DQ21">
        <f t="shared" si="25"/>
        <v>0</v>
      </c>
      <c r="DR21">
        <f t="shared" si="26"/>
        <v>6.6580000000000014E-2</v>
      </c>
      <c r="DS21">
        <f t="shared" si="27"/>
        <v>0</v>
      </c>
      <c r="DT21" s="7">
        <f t="shared" si="28"/>
        <v>0.97417000000000009</v>
      </c>
      <c r="DU21">
        <f t="shared" si="29"/>
        <v>0.90369999999999995</v>
      </c>
      <c r="DV21" s="7">
        <f t="shared" si="30"/>
        <v>1.0407500000000001</v>
      </c>
      <c r="DW21" s="10">
        <f t="shared" si="31"/>
        <v>1</v>
      </c>
      <c r="DX21" s="10">
        <f t="shared" si="32"/>
        <v>0</v>
      </c>
      <c r="DY21" s="31">
        <f>IF(AND(DU21=0,DV21=0),0,IF(DW21=0,DY20,IF(DV21&gt;DU21,1,IF(DV21=DU21,x,0))))</f>
        <v>1</v>
      </c>
      <c r="DZ21" s="31">
        <f t="shared" si="33"/>
        <v>0</v>
      </c>
      <c r="EA21" s="31">
        <f t="shared" si="34"/>
        <v>0</v>
      </c>
      <c r="EB21">
        <f t="shared" si="35"/>
        <v>0</v>
      </c>
      <c r="EC21">
        <f t="shared" si="36"/>
        <v>0</v>
      </c>
      <c r="ED21">
        <f t="shared" si="37"/>
        <v>1</v>
      </c>
      <c r="EE21" s="7">
        <f t="shared" si="38"/>
        <v>0</v>
      </c>
      <c r="EF21" s="31">
        <f t="shared" si="39"/>
        <v>1</v>
      </c>
      <c r="EG21">
        <f t="shared" si="40"/>
        <v>0</v>
      </c>
      <c r="EH21">
        <f t="shared" si="41"/>
        <v>0</v>
      </c>
      <c r="EI21">
        <f t="shared" si="42"/>
        <v>0</v>
      </c>
      <c r="EJ21" s="7">
        <f t="shared" si="43"/>
        <v>0</v>
      </c>
      <c r="EK21">
        <f t="shared" si="44"/>
        <v>1</v>
      </c>
      <c r="EL21">
        <f t="shared" si="45"/>
        <v>0</v>
      </c>
      <c r="EM21">
        <f t="shared" si="46"/>
        <v>0</v>
      </c>
      <c r="EN21">
        <f t="shared" si="47"/>
        <v>0</v>
      </c>
      <c r="EO21" s="75">
        <f t="shared" si="48"/>
        <v>0.19327316207667977</v>
      </c>
      <c r="EP21" s="75">
        <f t="shared" si="49"/>
        <v>3.7049037002751417E-2</v>
      </c>
      <c r="EQ21" s="75">
        <f t="shared" si="50"/>
        <v>0</v>
      </c>
      <c r="ER21" s="75">
        <f t="shared" si="51"/>
        <v>3.4241045025585649E-2</v>
      </c>
      <c r="ES21">
        <f t="shared" si="52"/>
        <v>0</v>
      </c>
      <c r="ET21">
        <f t="shared" si="2"/>
        <v>0</v>
      </c>
      <c r="EU21">
        <f t="shared" si="3"/>
        <v>0</v>
      </c>
      <c r="EV21">
        <f t="shared" si="4"/>
        <v>1</v>
      </c>
    </row>
    <row r="22" spans="1:152" x14ac:dyDescent="0.35">
      <c r="A22" t="s">
        <v>144</v>
      </c>
      <c r="B22" s="7">
        <v>1997</v>
      </c>
      <c r="C22">
        <v>-2.6700000000000001E-3</v>
      </c>
      <c r="D22">
        <v>7.399E-2</v>
      </c>
      <c r="E22">
        <v>0.12762000000000001</v>
      </c>
      <c r="F22">
        <v>6.8210000000000007E-2</v>
      </c>
      <c r="G22">
        <v>0.11278000000000001</v>
      </c>
      <c r="H22">
        <v>8.2419999999999993E-2</v>
      </c>
      <c r="I22" s="7">
        <v>0</v>
      </c>
      <c r="J22">
        <v>0</v>
      </c>
      <c r="K22">
        <v>0</v>
      </c>
      <c r="L22">
        <v>0</v>
      </c>
      <c r="M22">
        <v>0</v>
      </c>
      <c r="N22">
        <v>0</v>
      </c>
      <c r="O22">
        <v>0</v>
      </c>
      <c r="P22" s="7">
        <v>0</v>
      </c>
      <c r="Q22">
        <v>9.0000000000000006E-5</v>
      </c>
      <c r="R22">
        <v>3.8999999999999998E-3</v>
      </c>
      <c r="S22">
        <v>9.4880000000000006E-2</v>
      </c>
      <c r="T22">
        <v>9.5649999999999999E-2</v>
      </c>
      <c r="U22">
        <v>0.1114</v>
      </c>
      <c r="V22">
        <v>8.2419999999999993E-2</v>
      </c>
      <c r="W22" s="7">
        <v>0</v>
      </c>
      <c r="X22">
        <v>-2.7599999999999999E-3</v>
      </c>
      <c r="Y22">
        <v>7.009E-2</v>
      </c>
      <c r="Z22">
        <v>3.2739999999999998E-2</v>
      </c>
      <c r="AA22">
        <v>-2.7449999999999999E-2</v>
      </c>
      <c r="AB22">
        <v>1.3799999999999999E-3</v>
      </c>
      <c r="AC22">
        <v>0</v>
      </c>
      <c r="AD22" s="7">
        <v>0</v>
      </c>
      <c r="AE22">
        <v>0</v>
      </c>
      <c r="AF22">
        <v>3.3579999999999999E-2</v>
      </c>
      <c r="AG22">
        <v>5.47E-3</v>
      </c>
      <c r="AH22">
        <v>2.4399999999999999E-3</v>
      </c>
      <c r="AI22">
        <v>0</v>
      </c>
      <c r="AJ22">
        <v>0</v>
      </c>
      <c r="AK22" s="7">
        <v>0</v>
      </c>
      <c r="AL22">
        <v>1.8400000000000001E-3</v>
      </c>
      <c r="AM22">
        <v>0</v>
      </c>
      <c r="AN22">
        <v>2.6679999999999999E-2</v>
      </c>
      <c r="AO22">
        <v>2.3460000000000002E-2</v>
      </c>
      <c r="AP22">
        <v>-5.0600000000000003E-3</v>
      </c>
      <c r="AQ22">
        <v>-3.6800000000000001E-3</v>
      </c>
      <c r="AR22" s="7">
        <v>0</v>
      </c>
      <c r="AS22">
        <v>1.8400000000000001E-3</v>
      </c>
      <c r="AT22">
        <v>0</v>
      </c>
      <c r="AU22">
        <v>2.6679999999999999E-2</v>
      </c>
      <c r="AV22">
        <v>2.3460000000000002E-2</v>
      </c>
      <c r="AW22">
        <v>-5.0600000000000003E-3</v>
      </c>
      <c r="AX22">
        <v>-3.6800000000000001E-3</v>
      </c>
      <c r="AY22" s="7">
        <v>0</v>
      </c>
      <c r="AZ22">
        <v>-4.0499999999999998E-3</v>
      </c>
      <c r="BA22">
        <v>9.332E-2</v>
      </c>
      <c r="BB22">
        <v>7.1279999999999996E-2</v>
      </c>
      <c r="BC22">
        <v>1.8800000000000001E-2</v>
      </c>
      <c r="BD22">
        <v>-3.6889999999999999E-2</v>
      </c>
      <c r="BE22">
        <v>-3.5000000000000001E-3</v>
      </c>
      <c r="BF22" s="7">
        <v>0</v>
      </c>
      <c r="BG22">
        <v>4.3200000000000001E-3</v>
      </c>
      <c r="BH22">
        <v>0</v>
      </c>
      <c r="BI22">
        <v>8.2799999999999992E-3</v>
      </c>
      <c r="BJ22">
        <v>4.6899999999999997E-3</v>
      </c>
      <c r="BK22">
        <v>4.0499999999999998E-3</v>
      </c>
      <c r="BL22">
        <v>3.31E-3</v>
      </c>
      <c r="BM22" s="7">
        <v>0</v>
      </c>
      <c r="BN22">
        <v>0</v>
      </c>
      <c r="BO22">
        <v>0</v>
      </c>
      <c r="BP22">
        <v>0</v>
      </c>
      <c r="BQ22">
        <v>0</v>
      </c>
      <c r="BR22">
        <v>0</v>
      </c>
      <c r="BS22">
        <v>0</v>
      </c>
      <c r="BT22" s="7">
        <v>0</v>
      </c>
      <c r="BU22">
        <v>-1.49E-2</v>
      </c>
      <c r="BV22">
        <v>0</v>
      </c>
      <c r="BW22">
        <v>-2.4379999999999999E-2</v>
      </c>
      <c r="BX22">
        <v>-1.021E-2</v>
      </c>
      <c r="BY22">
        <v>9.2000000000000003E-4</v>
      </c>
      <c r="BZ22">
        <v>1.66E-3</v>
      </c>
      <c r="CA22" s="7">
        <v>0</v>
      </c>
      <c r="CB22">
        <v>1.453E-2</v>
      </c>
      <c r="CC22">
        <v>9.4E-2</v>
      </c>
      <c r="CD22">
        <v>-3.7479999999999999E-2</v>
      </c>
      <c r="CE22">
        <v>-8.5550000000000001E-2</v>
      </c>
      <c r="CF22">
        <v>-3.9559999999999998E-2</v>
      </c>
      <c r="CG22">
        <v>-2.6030000000000001E-2</v>
      </c>
      <c r="CH22" s="7">
        <v>0</v>
      </c>
      <c r="CI22">
        <v>0</v>
      </c>
      <c r="CJ22">
        <v>0</v>
      </c>
      <c r="CK22">
        <v>0</v>
      </c>
      <c r="CL22">
        <v>0</v>
      </c>
      <c r="CM22">
        <v>0</v>
      </c>
      <c r="CN22">
        <v>0</v>
      </c>
      <c r="CO22" s="7">
        <v>0</v>
      </c>
      <c r="CP22">
        <v>-2.1530000000000001E-2</v>
      </c>
      <c r="CQ22">
        <v>0.46044000000000002</v>
      </c>
      <c r="CR22">
        <v>0.23735000000000001</v>
      </c>
      <c r="CS22">
        <v>3.2629999999999999E-2</v>
      </c>
      <c r="CT22">
        <v>-1.619E-2</v>
      </c>
      <c r="CU22">
        <v>-1.426E-2</v>
      </c>
      <c r="CV22" s="7">
        <v>0</v>
      </c>
      <c r="CW22">
        <f t="shared" si="5"/>
        <v>-4.8799999999999998E-3</v>
      </c>
      <c r="CX22">
        <f t="shared" si="6"/>
        <v>0.20089000000000001</v>
      </c>
      <c r="CY22">
        <f t="shared" si="7"/>
        <v>0.23105000000000003</v>
      </c>
      <c r="CZ22">
        <f t="shared" si="8"/>
        <v>0.11291</v>
      </c>
      <c r="DA22">
        <f t="shared" si="9"/>
        <v>7.0830000000000004E-2</v>
      </c>
      <c r="DB22">
        <f t="shared" si="10"/>
        <v>7.5239999999999987E-2</v>
      </c>
      <c r="DC22" s="7">
        <f t="shared" si="11"/>
        <v>0</v>
      </c>
      <c r="DD22">
        <f t="shared" si="12"/>
        <v>-1.7579999999999998E-2</v>
      </c>
      <c r="DE22">
        <f t="shared" si="13"/>
        <v>0.55444000000000004</v>
      </c>
      <c r="DF22">
        <f t="shared" si="14"/>
        <v>0.18376999999999999</v>
      </c>
      <c r="DG22">
        <f t="shared" si="15"/>
        <v>-5.8439999999999999E-2</v>
      </c>
      <c r="DH22">
        <f t="shared" si="16"/>
        <v>-5.0779999999999992E-2</v>
      </c>
      <c r="DI22">
        <f t="shared" si="17"/>
        <v>-3.5320000000000004E-2</v>
      </c>
      <c r="DJ22" s="7">
        <f t="shared" si="18"/>
        <v>0</v>
      </c>
      <c r="DK22" s="10">
        <f t="shared" si="19"/>
        <v>0.19601000000000002</v>
      </c>
      <c r="DL22" s="10">
        <f t="shared" si="20"/>
        <v>0.53686</v>
      </c>
      <c r="DM22">
        <f t="shared" si="21"/>
        <v>0.46234999999999998</v>
      </c>
      <c r="DN22">
        <f t="shared" si="22"/>
        <v>4.1489999999999999E-2</v>
      </c>
      <c r="DO22">
        <f t="shared" si="23"/>
        <v>4.3239999999999994E-2</v>
      </c>
      <c r="DP22" s="7">
        <f t="shared" si="24"/>
        <v>0.13896</v>
      </c>
      <c r="DQ22">
        <f t="shared" si="25"/>
        <v>-2.2260000000000002E-2</v>
      </c>
      <c r="DR22">
        <f t="shared" si="26"/>
        <v>-8.0089999999999995E-2</v>
      </c>
      <c r="DS22">
        <f t="shared" si="27"/>
        <v>0</v>
      </c>
      <c r="DT22" s="7">
        <f t="shared" si="28"/>
        <v>0.67844000000000004</v>
      </c>
      <c r="DU22">
        <f t="shared" si="29"/>
        <v>0.68603999999999987</v>
      </c>
      <c r="DV22" s="7">
        <f t="shared" si="30"/>
        <v>0.57608999999999999</v>
      </c>
      <c r="DW22" s="10">
        <f t="shared" si="31"/>
        <v>1</v>
      </c>
      <c r="DX22" s="10">
        <f t="shared" si="32"/>
        <v>0</v>
      </c>
      <c r="DY22" s="31">
        <f>IF(AND(DU22=0,DV22=0),0,IF(DW22=0,DY21,IF(DV22&gt;DU22,1,IF(DV22=DU22,x,0))))</f>
        <v>0</v>
      </c>
      <c r="DZ22" s="31">
        <f t="shared" si="33"/>
        <v>1</v>
      </c>
      <c r="EA22" s="31">
        <f t="shared" si="34"/>
        <v>1</v>
      </c>
      <c r="EB22">
        <f t="shared" si="35"/>
        <v>0</v>
      </c>
      <c r="EC22">
        <f t="shared" si="36"/>
        <v>0</v>
      </c>
      <c r="ED22">
        <f t="shared" si="37"/>
        <v>0</v>
      </c>
      <c r="EE22" s="7">
        <f t="shared" si="38"/>
        <v>0</v>
      </c>
      <c r="EF22" s="31">
        <f t="shared" si="39"/>
        <v>1</v>
      </c>
      <c r="EG22">
        <f t="shared" si="40"/>
        <v>0</v>
      </c>
      <c r="EH22">
        <f t="shared" si="41"/>
        <v>0</v>
      </c>
      <c r="EI22">
        <f t="shared" si="42"/>
        <v>0</v>
      </c>
      <c r="EJ22" s="7">
        <f t="shared" si="43"/>
        <v>0</v>
      </c>
      <c r="EK22">
        <f t="shared" si="44"/>
        <v>1</v>
      </c>
      <c r="EL22">
        <f t="shared" si="45"/>
        <v>0</v>
      </c>
      <c r="EM22">
        <f t="shared" si="46"/>
        <v>0</v>
      </c>
      <c r="EN22">
        <f t="shared" si="47"/>
        <v>0</v>
      </c>
      <c r="EO22" s="75">
        <f t="shared" si="48"/>
        <v>0.36632518044892365</v>
      </c>
      <c r="EP22" s="75">
        <f t="shared" si="49"/>
        <v>3.2873000404078818E-2</v>
      </c>
      <c r="EQ22" s="75">
        <f t="shared" si="50"/>
        <v>-1.7636851988305485E-2</v>
      </c>
      <c r="ER22" s="75">
        <f t="shared" si="51"/>
        <v>-6.3456220833036217E-2</v>
      </c>
      <c r="ES22">
        <f t="shared" si="52"/>
        <v>0</v>
      </c>
      <c r="ET22">
        <f t="shared" si="2"/>
        <v>0</v>
      </c>
      <c r="EU22">
        <f t="shared" si="3"/>
        <v>0</v>
      </c>
      <c r="EV22">
        <f t="shared" si="4"/>
        <v>0</v>
      </c>
    </row>
    <row r="23" spans="1:152" x14ac:dyDescent="0.35">
      <c r="A23" t="s">
        <v>144</v>
      </c>
      <c r="B23" s="7">
        <v>1998</v>
      </c>
      <c r="C23">
        <v>0</v>
      </c>
      <c r="D23">
        <v>0.12762000000000001</v>
      </c>
      <c r="E23">
        <v>6.8210000000000007E-2</v>
      </c>
      <c r="F23">
        <v>0.11278000000000001</v>
      </c>
      <c r="G23">
        <v>8.2419999999999993E-2</v>
      </c>
      <c r="H23">
        <v>0</v>
      </c>
      <c r="I23" s="7">
        <v>0</v>
      </c>
      <c r="J23">
        <v>0</v>
      </c>
      <c r="K23">
        <v>0</v>
      </c>
      <c r="L23">
        <v>0</v>
      </c>
      <c r="M23">
        <v>0</v>
      </c>
      <c r="N23">
        <v>0</v>
      </c>
      <c r="O23">
        <v>0</v>
      </c>
      <c r="P23" s="7">
        <v>0</v>
      </c>
      <c r="Q23">
        <v>0</v>
      </c>
      <c r="R23">
        <v>9.4880000000000006E-2</v>
      </c>
      <c r="S23">
        <v>9.5649999999999999E-2</v>
      </c>
      <c r="T23">
        <v>0.1114</v>
      </c>
      <c r="U23">
        <v>8.2419999999999993E-2</v>
      </c>
      <c r="V23">
        <v>0</v>
      </c>
      <c r="W23" s="7">
        <v>0</v>
      </c>
      <c r="X23">
        <v>0</v>
      </c>
      <c r="Y23">
        <v>3.2739999999999998E-2</v>
      </c>
      <c r="Z23">
        <v>-2.7449999999999999E-2</v>
      </c>
      <c r="AA23">
        <v>1.3799999999999999E-3</v>
      </c>
      <c r="AB23">
        <v>0</v>
      </c>
      <c r="AC23">
        <v>0</v>
      </c>
      <c r="AD23" s="7">
        <v>0</v>
      </c>
      <c r="AE23">
        <v>0</v>
      </c>
      <c r="AF23">
        <v>5.47E-3</v>
      </c>
      <c r="AG23">
        <v>2.4399999999999999E-3</v>
      </c>
      <c r="AH23">
        <v>0</v>
      </c>
      <c r="AI23">
        <v>0</v>
      </c>
      <c r="AJ23">
        <v>0</v>
      </c>
      <c r="AK23" s="7">
        <v>0</v>
      </c>
      <c r="AL23">
        <v>0</v>
      </c>
      <c r="AM23">
        <v>2.6679999999999999E-2</v>
      </c>
      <c r="AN23">
        <v>2.3460000000000002E-2</v>
      </c>
      <c r="AO23">
        <v>-5.0600000000000003E-3</v>
      </c>
      <c r="AP23">
        <v>-3.6800000000000001E-3</v>
      </c>
      <c r="AQ23">
        <v>0</v>
      </c>
      <c r="AR23" s="7">
        <v>0</v>
      </c>
      <c r="AS23">
        <v>0</v>
      </c>
      <c r="AT23">
        <v>2.6679999999999999E-2</v>
      </c>
      <c r="AU23">
        <v>2.3460000000000002E-2</v>
      </c>
      <c r="AV23">
        <v>-5.0600000000000003E-3</v>
      </c>
      <c r="AW23">
        <v>-3.6800000000000001E-3</v>
      </c>
      <c r="AX23">
        <v>0</v>
      </c>
      <c r="AY23" s="7">
        <v>0</v>
      </c>
      <c r="AZ23">
        <v>0</v>
      </c>
      <c r="BA23">
        <v>7.1279999999999996E-2</v>
      </c>
      <c r="BB23">
        <v>1.8800000000000001E-2</v>
      </c>
      <c r="BC23">
        <v>-3.6889999999999999E-2</v>
      </c>
      <c r="BD23">
        <v>-3.5000000000000001E-3</v>
      </c>
      <c r="BE23">
        <v>0</v>
      </c>
      <c r="BF23" s="7">
        <v>0</v>
      </c>
      <c r="BG23">
        <v>0</v>
      </c>
      <c r="BH23">
        <v>8.2799999999999992E-3</v>
      </c>
      <c r="BI23">
        <v>4.6899999999999997E-3</v>
      </c>
      <c r="BJ23">
        <v>4.0499999999999998E-3</v>
      </c>
      <c r="BK23">
        <v>3.31E-3</v>
      </c>
      <c r="BL23">
        <v>0</v>
      </c>
      <c r="BM23" s="7">
        <v>0</v>
      </c>
      <c r="BN23">
        <v>0</v>
      </c>
      <c r="BO23">
        <v>0</v>
      </c>
      <c r="BP23">
        <v>0</v>
      </c>
      <c r="BQ23">
        <v>0</v>
      </c>
      <c r="BR23">
        <v>0</v>
      </c>
      <c r="BS23">
        <v>0</v>
      </c>
      <c r="BT23" s="7">
        <v>0</v>
      </c>
      <c r="BU23">
        <v>0</v>
      </c>
      <c r="BV23">
        <v>-2.4379999999999999E-2</v>
      </c>
      <c r="BW23">
        <v>-1.021E-2</v>
      </c>
      <c r="BX23">
        <v>9.2000000000000003E-4</v>
      </c>
      <c r="BY23">
        <v>1.66E-3</v>
      </c>
      <c r="BZ23">
        <v>0</v>
      </c>
      <c r="CA23" s="7">
        <v>0</v>
      </c>
      <c r="CB23">
        <v>0</v>
      </c>
      <c r="CC23">
        <v>-3.7479999999999999E-2</v>
      </c>
      <c r="CD23">
        <v>-8.5550000000000001E-2</v>
      </c>
      <c r="CE23">
        <v>-3.9559999999999998E-2</v>
      </c>
      <c r="CF23">
        <v>-2.6030000000000001E-2</v>
      </c>
      <c r="CG23">
        <v>0</v>
      </c>
      <c r="CH23" s="7">
        <v>0</v>
      </c>
      <c r="CI23">
        <v>0</v>
      </c>
      <c r="CJ23">
        <v>0</v>
      </c>
      <c r="CK23">
        <v>0</v>
      </c>
      <c r="CL23">
        <v>0</v>
      </c>
      <c r="CM23">
        <v>0</v>
      </c>
      <c r="CN23">
        <v>0</v>
      </c>
      <c r="CO23" s="7">
        <v>0</v>
      </c>
      <c r="CP23">
        <v>0</v>
      </c>
      <c r="CQ23">
        <v>0.23735000000000001</v>
      </c>
      <c r="CR23">
        <v>3.2629999999999999E-2</v>
      </c>
      <c r="CS23">
        <v>-1.619E-2</v>
      </c>
      <c r="CT23">
        <v>-1.426E-2</v>
      </c>
      <c r="CU23">
        <v>0</v>
      </c>
      <c r="CV23" s="7">
        <v>0</v>
      </c>
      <c r="CW23">
        <f t="shared" si="5"/>
        <v>0</v>
      </c>
      <c r="CX23">
        <f t="shared" si="6"/>
        <v>0.23105000000000003</v>
      </c>
      <c r="CY23">
        <f t="shared" si="7"/>
        <v>0.11291</v>
      </c>
      <c r="CZ23">
        <f t="shared" si="8"/>
        <v>7.0830000000000004E-2</v>
      </c>
      <c r="DA23">
        <f t="shared" si="9"/>
        <v>7.5239999999999987E-2</v>
      </c>
      <c r="DB23">
        <f t="shared" si="10"/>
        <v>0</v>
      </c>
      <c r="DC23" s="7">
        <f t="shared" si="11"/>
        <v>0</v>
      </c>
      <c r="DD23">
        <f t="shared" si="12"/>
        <v>0</v>
      </c>
      <c r="DE23">
        <f t="shared" si="13"/>
        <v>0.18376999999999999</v>
      </c>
      <c r="DF23">
        <f t="shared" si="14"/>
        <v>-5.8439999999999999E-2</v>
      </c>
      <c r="DG23">
        <f t="shared" si="15"/>
        <v>-5.0779999999999992E-2</v>
      </c>
      <c r="DH23">
        <f t="shared" si="16"/>
        <v>-3.5320000000000004E-2</v>
      </c>
      <c r="DI23">
        <f t="shared" si="17"/>
        <v>0</v>
      </c>
      <c r="DJ23" s="7">
        <f t="shared" si="18"/>
        <v>0</v>
      </c>
      <c r="DK23" s="10">
        <f t="shared" si="19"/>
        <v>0.23105000000000003</v>
      </c>
      <c r="DL23" s="10">
        <f t="shared" si="20"/>
        <v>0.18376999999999999</v>
      </c>
      <c r="DM23">
        <f t="shared" si="21"/>
        <v>0.39102999999999999</v>
      </c>
      <c r="DN23">
        <f t="shared" si="22"/>
        <v>7.9100000000000004E-3</v>
      </c>
      <c r="DO23">
        <f t="shared" si="23"/>
        <v>4.1399999999999999E-2</v>
      </c>
      <c r="DP23" s="7">
        <f t="shared" si="24"/>
        <v>4.9689999999999991E-2</v>
      </c>
      <c r="DQ23">
        <f t="shared" si="25"/>
        <v>-1.1679999999999998E-2</v>
      </c>
      <c r="DR23">
        <f t="shared" si="26"/>
        <v>-0.18862000000000001</v>
      </c>
      <c r="DS23">
        <f t="shared" si="27"/>
        <v>0</v>
      </c>
      <c r="DT23" s="7">
        <f t="shared" si="28"/>
        <v>0.23953000000000002</v>
      </c>
      <c r="DU23">
        <f t="shared" si="29"/>
        <v>0.49002999999999997</v>
      </c>
      <c r="DV23" s="7">
        <f t="shared" si="30"/>
        <v>3.9230000000000015E-2</v>
      </c>
      <c r="DW23" s="10">
        <f t="shared" si="31"/>
        <v>0</v>
      </c>
      <c r="DX23" s="10">
        <f t="shared" si="32"/>
        <v>0</v>
      </c>
      <c r="DY23" s="31">
        <f>IF(AND(DU23=0,DV23=0),0,IF(DW23=0,DY22,IF(DV23&gt;DU23,1,IF(DV23=DU23,x,0))))</f>
        <v>0</v>
      </c>
      <c r="DZ23" s="31">
        <f t="shared" si="33"/>
        <v>1</v>
      </c>
      <c r="EA23" s="31">
        <f t="shared" si="34"/>
        <v>1</v>
      </c>
      <c r="EB23">
        <f t="shared" si="35"/>
        <v>0</v>
      </c>
      <c r="EC23">
        <f t="shared" si="36"/>
        <v>0</v>
      </c>
      <c r="ED23">
        <f t="shared" si="37"/>
        <v>0</v>
      </c>
      <c r="EE23" s="7">
        <f t="shared" si="38"/>
        <v>0</v>
      </c>
      <c r="EF23" s="31">
        <f t="shared" si="39"/>
        <v>1</v>
      </c>
      <c r="EG23">
        <f t="shared" si="40"/>
        <v>0</v>
      </c>
      <c r="EH23">
        <f t="shared" si="41"/>
        <v>0</v>
      </c>
      <c r="EI23">
        <f t="shared" si="42"/>
        <v>0</v>
      </c>
      <c r="EJ23" s="7">
        <f t="shared" si="43"/>
        <v>0</v>
      </c>
      <c r="EK23">
        <f t="shared" si="44"/>
        <v>1</v>
      </c>
      <c r="EL23">
        <f t="shared" si="45"/>
        <v>0</v>
      </c>
      <c r="EM23">
        <f t="shared" si="46"/>
        <v>0</v>
      </c>
      <c r="EN23">
        <f t="shared" si="47"/>
        <v>0</v>
      </c>
      <c r="EO23" s="75">
        <f t="shared" si="48"/>
        <v>0.738824018440842</v>
      </c>
      <c r="EP23" s="75">
        <f t="shared" si="49"/>
        <v>1.4945395457809018E-2</v>
      </c>
      <c r="EQ23" s="75">
        <f t="shared" si="50"/>
        <v>-2.2068548539470201E-2</v>
      </c>
      <c r="ER23" s="75">
        <f t="shared" si="51"/>
        <v>-0.35638438574613618</v>
      </c>
      <c r="ES23">
        <f t="shared" si="52"/>
        <v>0</v>
      </c>
      <c r="ET23">
        <f t="shared" si="2"/>
        <v>0</v>
      </c>
      <c r="EU23">
        <f t="shared" si="3"/>
        <v>0</v>
      </c>
      <c r="EV23">
        <f t="shared" si="4"/>
        <v>0</v>
      </c>
    </row>
    <row r="24" spans="1:152" x14ac:dyDescent="0.35">
      <c r="A24" t="s">
        <v>144</v>
      </c>
      <c r="B24" s="7">
        <v>1999</v>
      </c>
      <c r="C24">
        <v>0</v>
      </c>
      <c r="D24">
        <v>6.8210000000000007E-2</v>
      </c>
      <c r="E24">
        <v>0.11278000000000001</v>
      </c>
      <c r="F24">
        <v>8.2419999999999993E-2</v>
      </c>
      <c r="G24">
        <v>0</v>
      </c>
      <c r="H24">
        <v>0</v>
      </c>
      <c r="I24" s="7">
        <v>0</v>
      </c>
      <c r="J24">
        <v>0</v>
      </c>
      <c r="K24">
        <v>0</v>
      </c>
      <c r="L24">
        <v>0</v>
      </c>
      <c r="M24">
        <v>0</v>
      </c>
      <c r="N24">
        <v>0</v>
      </c>
      <c r="O24">
        <v>0</v>
      </c>
      <c r="P24" s="7">
        <v>0</v>
      </c>
      <c r="Q24">
        <v>0</v>
      </c>
      <c r="R24">
        <v>9.5649999999999999E-2</v>
      </c>
      <c r="S24">
        <v>0.1114</v>
      </c>
      <c r="T24">
        <v>8.2419999999999993E-2</v>
      </c>
      <c r="U24">
        <v>0</v>
      </c>
      <c r="V24">
        <v>0</v>
      </c>
      <c r="W24" s="7">
        <v>0</v>
      </c>
      <c r="X24">
        <v>0</v>
      </c>
      <c r="Y24">
        <v>-2.7449999999999999E-2</v>
      </c>
      <c r="Z24">
        <v>1.3799999999999999E-3</v>
      </c>
      <c r="AA24">
        <v>0</v>
      </c>
      <c r="AB24">
        <v>0</v>
      </c>
      <c r="AC24">
        <v>0</v>
      </c>
      <c r="AD24" s="7">
        <v>0</v>
      </c>
      <c r="AE24">
        <v>0</v>
      </c>
      <c r="AF24">
        <v>2.4399999999999999E-3</v>
      </c>
      <c r="AG24">
        <v>0</v>
      </c>
      <c r="AH24">
        <v>0</v>
      </c>
      <c r="AI24">
        <v>0</v>
      </c>
      <c r="AJ24">
        <v>0</v>
      </c>
      <c r="AK24" s="7">
        <v>0</v>
      </c>
      <c r="AL24">
        <v>0</v>
      </c>
      <c r="AM24">
        <v>2.3460000000000002E-2</v>
      </c>
      <c r="AN24">
        <v>-5.0600000000000003E-3</v>
      </c>
      <c r="AO24">
        <v>-3.6800000000000001E-3</v>
      </c>
      <c r="AP24">
        <v>0</v>
      </c>
      <c r="AQ24">
        <v>0</v>
      </c>
      <c r="AR24" s="7">
        <v>0</v>
      </c>
      <c r="AS24">
        <v>0</v>
      </c>
      <c r="AT24">
        <v>2.3460000000000002E-2</v>
      </c>
      <c r="AU24">
        <v>-5.0600000000000003E-3</v>
      </c>
      <c r="AV24">
        <v>-3.6800000000000001E-3</v>
      </c>
      <c r="AW24">
        <v>0</v>
      </c>
      <c r="AX24">
        <v>0</v>
      </c>
      <c r="AY24" s="7">
        <v>0</v>
      </c>
      <c r="AZ24">
        <v>0</v>
      </c>
      <c r="BA24">
        <v>1.8800000000000001E-2</v>
      </c>
      <c r="BB24">
        <v>-3.6889999999999999E-2</v>
      </c>
      <c r="BC24">
        <v>-3.5000000000000001E-3</v>
      </c>
      <c r="BD24">
        <v>0</v>
      </c>
      <c r="BE24">
        <v>0</v>
      </c>
      <c r="BF24" s="7">
        <v>0</v>
      </c>
      <c r="BG24">
        <v>0</v>
      </c>
      <c r="BH24">
        <v>4.6899999999999997E-3</v>
      </c>
      <c r="BI24">
        <v>4.0499999999999998E-3</v>
      </c>
      <c r="BJ24">
        <v>3.31E-3</v>
      </c>
      <c r="BK24">
        <v>0</v>
      </c>
      <c r="BL24">
        <v>0</v>
      </c>
      <c r="BM24" s="7">
        <v>0</v>
      </c>
      <c r="BN24">
        <v>0</v>
      </c>
      <c r="BO24">
        <v>0</v>
      </c>
      <c r="BP24">
        <v>0</v>
      </c>
      <c r="BQ24">
        <v>0</v>
      </c>
      <c r="BR24">
        <v>0</v>
      </c>
      <c r="BS24">
        <v>0</v>
      </c>
      <c r="BT24" s="7">
        <v>0</v>
      </c>
      <c r="BU24">
        <v>0</v>
      </c>
      <c r="BV24">
        <v>-1.021E-2</v>
      </c>
      <c r="BW24">
        <v>9.2000000000000003E-4</v>
      </c>
      <c r="BX24">
        <v>1.66E-3</v>
      </c>
      <c r="BY24">
        <v>0</v>
      </c>
      <c r="BZ24">
        <v>0</v>
      </c>
      <c r="CA24" s="7">
        <v>0</v>
      </c>
      <c r="CB24">
        <v>0</v>
      </c>
      <c r="CC24">
        <v>-8.5550000000000001E-2</v>
      </c>
      <c r="CD24">
        <v>-3.9559999999999998E-2</v>
      </c>
      <c r="CE24">
        <v>-2.6030000000000001E-2</v>
      </c>
      <c r="CF24">
        <v>0</v>
      </c>
      <c r="CG24">
        <v>0</v>
      </c>
      <c r="CH24" s="7">
        <v>0</v>
      </c>
      <c r="CI24">
        <v>0</v>
      </c>
      <c r="CJ24">
        <v>0</v>
      </c>
      <c r="CK24">
        <v>0</v>
      </c>
      <c r="CL24">
        <v>0</v>
      </c>
      <c r="CM24">
        <v>0</v>
      </c>
      <c r="CN24">
        <v>0</v>
      </c>
      <c r="CO24" s="7">
        <v>0</v>
      </c>
      <c r="CP24">
        <v>0</v>
      </c>
      <c r="CQ24">
        <v>3.2629999999999999E-2</v>
      </c>
      <c r="CR24">
        <v>-1.619E-2</v>
      </c>
      <c r="CS24">
        <v>-1.426E-2</v>
      </c>
      <c r="CT24">
        <v>0</v>
      </c>
      <c r="CU24">
        <v>0</v>
      </c>
      <c r="CV24" s="7">
        <v>0</v>
      </c>
      <c r="CW24">
        <f t="shared" si="5"/>
        <v>0</v>
      </c>
      <c r="CX24">
        <f t="shared" si="6"/>
        <v>0.11291</v>
      </c>
      <c r="CY24">
        <f t="shared" si="7"/>
        <v>7.0830000000000004E-2</v>
      </c>
      <c r="CZ24">
        <f t="shared" si="8"/>
        <v>7.5239999999999987E-2</v>
      </c>
      <c r="DA24">
        <f t="shared" si="9"/>
        <v>0</v>
      </c>
      <c r="DB24">
        <f t="shared" si="10"/>
        <v>0</v>
      </c>
      <c r="DC24" s="7">
        <f t="shared" si="11"/>
        <v>0</v>
      </c>
      <c r="DD24">
        <f t="shared" si="12"/>
        <v>0</v>
      </c>
      <c r="DE24">
        <f t="shared" si="13"/>
        <v>-5.8439999999999999E-2</v>
      </c>
      <c r="DF24">
        <f t="shared" si="14"/>
        <v>-5.0779999999999992E-2</v>
      </c>
      <c r="DG24">
        <f t="shared" si="15"/>
        <v>-3.5320000000000004E-2</v>
      </c>
      <c r="DH24">
        <f t="shared" si="16"/>
        <v>0</v>
      </c>
      <c r="DI24">
        <f t="shared" si="17"/>
        <v>0</v>
      </c>
      <c r="DJ24" s="7">
        <f t="shared" si="18"/>
        <v>0</v>
      </c>
      <c r="DK24" s="10">
        <f t="shared" si="19"/>
        <v>0.11291</v>
      </c>
      <c r="DL24" s="10">
        <f t="shared" si="20"/>
        <v>-5.8439999999999999E-2</v>
      </c>
      <c r="DM24">
        <f t="shared" si="21"/>
        <v>0.26341000000000003</v>
      </c>
      <c r="DN24">
        <f t="shared" si="22"/>
        <v>2.4399999999999999E-3</v>
      </c>
      <c r="DO24">
        <f t="shared" si="23"/>
        <v>1.472E-2</v>
      </c>
      <c r="DP24" s="7">
        <f t="shared" si="24"/>
        <v>-2.1589999999999998E-2</v>
      </c>
      <c r="DQ24">
        <f t="shared" si="25"/>
        <v>4.4199999999999995E-3</v>
      </c>
      <c r="DR24">
        <f t="shared" si="26"/>
        <v>-0.15114</v>
      </c>
      <c r="DS24">
        <f t="shared" si="27"/>
        <v>0</v>
      </c>
      <c r="DT24" s="7">
        <f t="shared" si="28"/>
        <v>2.1799999999999996E-3</v>
      </c>
      <c r="DU24">
        <f t="shared" si="29"/>
        <v>0.25898000000000004</v>
      </c>
      <c r="DV24" s="7">
        <f t="shared" si="30"/>
        <v>-0.14454</v>
      </c>
      <c r="DW24" s="10">
        <f t="shared" si="31"/>
        <v>0</v>
      </c>
      <c r="DX24" s="10">
        <f t="shared" si="32"/>
        <v>0</v>
      </c>
      <c r="DY24" s="31">
        <f>IF(AND(DU24=0,DV24=0),0,IF(DW24=0,DY23,IF(DV24&gt;DU24,1,IF(DV24=DU24,x,0))))</f>
        <v>0</v>
      </c>
      <c r="DZ24" s="31">
        <f t="shared" si="33"/>
        <v>1</v>
      </c>
      <c r="EA24" s="31">
        <f t="shared" si="34"/>
        <v>1</v>
      </c>
      <c r="EB24">
        <f t="shared" si="35"/>
        <v>0</v>
      </c>
      <c r="EC24">
        <f t="shared" si="36"/>
        <v>0</v>
      </c>
      <c r="ED24">
        <f t="shared" si="37"/>
        <v>0</v>
      </c>
      <c r="EE24" s="7">
        <f t="shared" si="38"/>
        <v>0</v>
      </c>
      <c r="EF24" s="31">
        <f t="shared" si="39"/>
        <v>1</v>
      </c>
      <c r="EG24">
        <f t="shared" si="40"/>
        <v>0</v>
      </c>
      <c r="EH24">
        <f t="shared" si="41"/>
        <v>0</v>
      </c>
      <c r="EI24">
        <f t="shared" si="42"/>
        <v>0</v>
      </c>
      <c r="EJ24" s="7">
        <f t="shared" si="43"/>
        <v>0</v>
      </c>
      <c r="EK24">
        <f t="shared" si="44"/>
        <v>1</v>
      </c>
      <c r="EL24">
        <f t="shared" si="45"/>
        <v>0</v>
      </c>
      <c r="EM24">
        <f t="shared" si="46"/>
        <v>0</v>
      </c>
      <c r="EN24">
        <f t="shared" si="47"/>
        <v>0</v>
      </c>
      <c r="EO24" s="75">
        <f t="shared" si="48"/>
        <v>2.301730164278224</v>
      </c>
      <c r="EP24" s="75">
        <f t="shared" si="49"/>
        <v>2.1321216357916808E-2</v>
      </c>
      <c r="EQ24" s="75">
        <f t="shared" si="50"/>
        <v>3.8622859140160767E-2</v>
      </c>
      <c r="ER24" s="75">
        <f t="shared" si="51"/>
        <v>-1.3206920657112895</v>
      </c>
      <c r="ES24">
        <f t="shared" si="52"/>
        <v>0</v>
      </c>
      <c r="ET24">
        <f t="shared" si="2"/>
        <v>0</v>
      </c>
      <c r="EU24">
        <f t="shared" si="3"/>
        <v>0</v>
      </c>
      <c r="EV24">
        <f t="shared" si="4"/>
        <v>0</v>
      </c>
    </row>
    <row r="25" spans="1:152" x14ac:dyDescent="0.35">
      <c r="A25" t="s">
        <v>144</v>
      </c>
      <c r="B25" s="7">
        <v>2000</v>
      </c>
      <c r="C25">
        <v>0</v>
      </c>
      <c r="D25">
        <v>0</v>
      </c>
      <c r="E25">
        <v>0</v>
      </c>
      <c r="F25">
        <v>0</v>
      </c>
      <c r="G25">
        <v>0</v>
      </c>
      <c r="H25">
        <v>0</v>
      </c>
      <c r="I25" s="7">
        <v>0</v>
      </c>
      <c r="J25">
        <v>0</v>
      </c>
      <c r="K25">
        <v>0</v>
      </c>
      <c r="L25">
        <v>0</v>
      </c>
      <c r="M25">
        <v>0</v>
      </c>
      <c r="N25">
        <v>0</v>
      </c>
      <c r="O25">
        <v>0</v>
      </c>
      <c r="P25" s="7">
        <v>0</v>
      </c>
      <c r="Q25">
        <v>0</v>
      </c>
      <c r="R25">
        <v>0</v>
      </c>
      <c r="S25">
        <v>0</v>
      </c>
      <c r="T25">
        <v>0</v>
      </c>
      <c r="U25">
        <v>0</v>
      </c>
      <c r="V25">
        <v>0</v>
      </c>
      <c r="W25" s="7">
        <v>0</v>
      </c>
      <c r="X25">
        <v>0</v>
      </c>
      <c r="Y25">
        <v>0</v>
      </c>
      <c r="Z25">
        <v>0</v>
      </c>
      <c r="AA25">
        <v>0</v>
      </c>
      <c r="AB25">
        <v>0</v>
      </c>
      <c r="AC25">
        <v>0</v>
      </c>
      <c r="AD25" s="7">
        <v>0</v>
      </c>
      <c r="AE25">
        <v>0</v>
      </c>
      <c r="AF25">
        <v>0</v>
      </c>
      <c r="AG25">
        <v>0</v>
      </c>
      <c r="AH25">
        <v>0</v>
      </c>
      <c r="AI25">
        <v>0</v>
      </c>
      <c r="AJ25">
        <v>0</v>
      </c>
      <c r="AK25" s="7">
        <v>0</v>
      </c>
      <c r="AL25">
        <v>0</v>
      </c>
      <c r="AM25">
        <v>0</v>
      </c>
      <c r="AN25">
        <v>0</v>
      </c>
      <c r="AO25">
        <v>0</v>
      </c>
      <c r="AP25">
        <v>0</v>
      </c>
      <c r="AQ25">
        <v>0</v>
      </c>
      <c r="AR25" s="7">
        <v>0</v>
      </c>
      <c r="AS25">
        <v>0</v>
      </c>
      <c r="AT25">
        <v>0</v>
      </c>
      <c r="AU25">
        <v>0</v>
      </c>
      <c r="AV25">
        <v>0</v>
      </c>
      <c r="AW25">
        <v>0</v>
      </c>
      <c r="AX25">
        <v>0</v>
      </c>
      <c r="AY25" s="7">
        <v>0</v>
      </c>
      <c r="AZ25">
        <v>0</v>
      </c>
      <c r="BA25">
        <v>0</v>
      </c>
      <c r="BB25">
        <v>0</v>
      </c>
      <c r="BC25">
        <v>0</v>
      </c>
      <c r="BD25">
        <v>0</v>
      </c>
      <c r="BE25">
        <v>0</v>
      </c>
      <c r="BF25" s="7">
        <v>0</v>
      </c>
      <c r="BG25">
        <v>0</v>
      </c>
      <c r="BH25">
        <v>0</v>
      </c>
      <c r="BI25">
        <v>0</v>
      </c>
      <c r="BJ25">
        <v>0</v>
      </c>
      <c r="BK25">
        <v>0</v>
      </c>
      <c r="BL25">
        <v>0</v>
      </c>
      <c r="BM25" s="7">
        <v>0</v>
      </c>
      <c r="BN25">
        <v>0</v>
      </c>
      <c r="BO25">
        <v>0</v>
      </c>
      <c r="BP25">
        <v>0</v>
      </c>
      <c r="BQ25">
        <v>0</v>
      </c>
      <c r="BR25">
        <v>0</v>
      </c>
      <c r="BS25">
        <v>0</v>
      </c>
      <c r="BT25" s="7">
        <v>0</v>
      </c>
      <c r="BU25">
        <v>0</v>
      </c>
      <c r="BV25">
        <v>0</v>
      </c>
      <c r="BW25">
        <v>0</v>
      </c>
      <c r="BX25">
        <v>0</v>
      </c>
      <c r="BY25">
        <v>0</v>
      </c>
      <c r="BZ25">
        <v>0</v>
      </c>
      <c r="CA25" s="7">
        <v>0</v>
      </c>
      <c r="CB25">
        <v>0</v>
      </c>
      <c r="CC25">
        <v>0</v>
      </c>
      <c r="CD25">
        <v>0</v>
      </c>
      <c r="CE25">
        <v>0</v>
      </c>
      <c r="CF25">
        <v>0</v>
      </c>
      <c r="CG25">
        <v>0</v>
      </c>
      <c r="CH25" s="7">
        <v>0</v>
      </c>
      <c r="CI25">
        <v>0</v>
      </c>
      <c r="CJ25">
        <v>0</v>
      </c>
      <c r="CK25">
        <v>0</v>
      </c>
      <c r="CL25">
        <v>0</v>
      </c>
      <c r="CM25">
        <v>0</v>
      </c>
      <c r="CN25">
        <v>0</v>
      </c>
      <c r="CO25" s="7">
        <v>0</v>
      </c>
      <c r="CP25">
        <v>0</v>
      </c>
      <c r="CQ25">
        <v>0</v>
      </c>
      <c r="CR25">
        <v>0</v>
      </c>
      <c r="CS25">
        <v>0</v>
      </c>
      <c r="CT25">
        <v>0</v>
      </c>
      <c r="CU25">
        <v>0</v>
      </c>
      <c r="CV25" s="7">
        <v>0</v>
      </c>
      <c r="CW25">
        <f t="shared" si="5"/>
        <v>0</v>
      </c>
      <c r="CX25">
        <f t="shared" si="6"/>
        <v>0</v>
      </c>
      <c r="CY25">
        <f t="shared" si="7"/>
        <v>0</v>
      </c>
      <c r="CZ25">
        <f t="shared" si="8"/>
        <v>0</v>
      </c>
      <c r="DA25">
        <f t="shared" si="9"/>
        <v>0</v>
      </c>
      <c r="DB25">
        <f t="shared" si="10"/>
        <v>0</v>
      </c>
      <c r="DC25" s="7">
        <f t="shared" si="11"/>
        <v>0</v>
      </c>
      <c r="DD25">
        <f t="shared" si="12"/>
        <v>0</v>
      </c>
      <c r="DE25">
        <f t="shared" si="13"/>
        <v>0</v>
      </c>
      <c r="DF25">
        <f t="shared" si="14"/>
        <v>0</v>
      </c>
      <c r="DG25">
        <f t="shared" si="15"/>
        <v>0</v>
      </c>
      <c r="DH25">
        <f t="shared" si="16"/>
        <v>0</v>
      </c>
      <c r="DI25">
        <f t="shared" si="17"/>
        <v>0</v>
      </c>
      <c r="DJ25" s="7">
        <f t="shared" si="18"/>
        <v>0</v>
      </c>
      <c r="DK25" s="10">
        <f t="shared" si="19"/>
        <v>0</v>
      </c>
      <c r="DL25" s="10">
        <f t="shared" si="20"/>
        <v>0</v>
      </c>
      <c r="DM25">
        <f t="shared" si="21"/>
        <v>0</v>
      </c>
      <c r="DN25">
        <f t="shared" si="22"/>
        <v>0</v>
      </c>
      <c r="DO25">
        <f t="shared" si="23"/>
        <v>0</v>
      </c>
      <c r="DP25" s="7">
        <f t="shared" si="24"/>
        <v>0</v>
      </c>
      <c r="DQ25">
        <f t="shared" si="25"/>
        <v>0</v>
      </c>
      <c r="DR25">
        <f t="shared" si="26"/>
        <v>0</v>
      </c>
      <c r="DS25">
        <f t="shared" si="27"/>
        <v>0</v>
      </c>
      <c r="DT25" s="7">
        <f t="shared" si="28"/>
        <v>0</v>
      </c>
      <c r="DU25">
        <f t="shared" si="29"/>
        <v>0</v>
      </c>
      <c r="DV25" s="7">
        <f t="shared" si="30"/>
        <v>0</v>
      </c>
      <c r="DW25" s="10">
        <f t="shared" si="31"/>
        <v>0</v>
      </c>
      <c r="DX25" s="10">
        <f t="shared" si="32"/>
        <v>0</v>
      </c>
      <c r="DY25" s="31">
        <f>IF(AND(DU25=0,DV25=0),0,IF(DW25=0,DY24,IF(DV25&gt;DU25,1,IF(DV25=DU25,x,0))))</f>
        <v>0</v>
      </c>
      <c r="DZ25" s="31">
        <f t="shared" si="33"/>
        <v>0</v>
      </c>
      <c r="EA25" s="31">
        <f t="shared" si="34"/>
        <v>0</v>
      </c>
      <c r="EB25">
        <f t="shared" si="35"/>
        <v>0</v>
      </c>
      <c r="EC25">
        <f t="shared" si="36"/>
        <v>0</v>
      </c>
      <c r="ED25">
        <f t="shared" si="37"/>
        <v>0</v>
      </c>
      <c r="EE25" s="7">
        <f t="shared" si="38"/>
        <v>0</v>
      </c>
      <c r="EF25" s="31">
        <f t="shared" si="39"/>
        <v>0</v>
      </c>
      <c r="EG25">
        <f t="shared" si="40"/>
        <v>0</v>
      </c>
      <c r="EH25">
        <f t="shared" si="41"/>
        <v>0</v>
      </c>
      <c r="EI25">
        <f t="shared" si="42"/>
        <v>0</v>
      </c>
      <c r="EJ25" s="7">
        <f t="shared" si="43"/>
        <v>0</v>
      </c>
      <c r="EK25">
        <f t="shared" si="44"/>
        <v>0</v>
      </c>
      <c r="EL25">
        <f t="shared" si="45"/>
        <v>0</v>
      </c>
      <c r="EM25">
        <f t="shared" si="46"/>
        <v>0</v>
      </c>
      <c r="EN25">
        <f t="shared" si="47"/>
        <v>0</v>
      </c>
      <c r="EO25" s="75">
        <f t="shared" si="48"/>
        <v>0</v>
      </c>
      <c r="EP25" s="75">
        <f t="shared" si="49"/>
        <v>0</v>
      </c>
      <c r="EQ25" s="75">
        <f t="shared" si="50"/>
        <v>0</v>
      </c>
      <c r="ER25" s="75">
        <f t="shared" si="51"/>
        <v>0</v>
      </c>
      <c r="ES25">
        <f t="shared" si="52"/>
        <v>0</v>
      </c>
      <c r="ET25">
        <f t="shared" si="2"/>
        <v>0</v>
      </c>
      <c r="EU25">
        <f t="shared" si="3"/>
        <v>0</v>
      </c>
      <c r="EV25">
        <f t="shared" si="4"/>
        <v>0</v>
      </c>
    </row>
    <row r="26" spans="1:152" x14ac:dyDescent="0.35">
      <c r="A26" t="s">
        <v>144</v>
      </c>
      <c r="B26" s="7">
        <v>2001</v>
      </c>
      <c r="C26">
        <v>0</v>
      </c>
      <c r="D26">
        <v>0</v>
      </c>
      <c r="E26">
        <v>0</v>
      </c>
      <c r="F26">
        <v>0</v>
      </c>
      <c r="G26">
        <v>0</v>
      </c>
      <c r="H26">
        <v>0</v>
      </c>
      <c r="I26" s="7">
        <v>0</v>
      </c>
      <c r="J26">
        <v>0</v>
      </c>
      <c r="K26">
        <v>0</v>
      </c>
      <c r="L26">
        <v>0</v>
      </c>
      <c r="M26">
        <v>0</v>
      </c>
      <c r="N26">
        <v>0</v>
      </c>
      <c r="O26">
        <v>0</v>
      </c>
      <c r="P26" s="7">
        <v>0</v>
      </c>
      <c r="Q26">
        <v>0</v>
      </c>
      <c r="R26">
        <v>0</v>
      </c>
      <c r="S26">
        <v>0</v>
      </c>
      <c r="T26">
        <v>0</v>
      </c>
      <c r="U26">
        <v>0</v>
      </c>
      <c r="V26">
        <v>0</v>
      </c>
      <c r="W26" s="7">
        <v>0</v>
      </c>
      <c r="X26">
        <v>0</v>
      </c>
      <c r="Y26">
        <v>0</v>
      </c>
      <c r="Z26">
        <v>0</v>
      </c>
      <c r="AA26">
        <v>0</v>
      </c>
      <c r="AB26">
        <v>0</v>
      </c>
      <c r="AC26">
        <v>0</v>
      </c>
      <c r="AD26" s="7">
        <v>0</v>
      </c>
      <c r="AE26">
        <v>0</v>
      </c>
      <c r="AF26">
        <v>0</v>
      </c>
      <c r="AG26">
        <v>0</v>
      </c>
      <c r="AH26">
        <v>0</v>
      </c>
      <c r="AI26">
        <v>0</v>
      </c>
      <c r="AJ26">
        <v>0</v>
      </c>
      <c r="AK26" s="7">
        <v>0</v>
      </c>
      <c r="AL26">
        <v>0</v>
      </c>
      <c r="AM26">
        <v>0</v>
      </c>
      <c r="AN26">
        <v>0</v>
      </c>
      <c r="AO26">
        <v>0</v>
      </c>
      <c r="AP26">
        <v>0</v>
      </c>
      <c r="AQ26">
        <v>0</v>
      </c>
      <c r="AR26" s="7">
        <v>0</v>
      </c>
      <c r="AS26">
        <v>0</v>
      </c>
      <c r="AT26">
        <v>0</v>
      </c>
      <c r="AU26">
        <v>0</v>
      </c>
      <c r="AV26">
        <v>0</v>
      </c>
      <c r="AW26">
        <v>0</v>
      </c>
      <c r="AX26">
        <v>0</v>
      </c>
      <c r="AY26" s="7">
        <v>0</v>
      </c>
      <c r="AZ26">
        <v>0</v>
      </c>
      <c r="BA26">
        <v>0</v>
      </c>
      <c r="BB26">
        <v>0</v>
      </c>
      <c r="BC26">
        <v>0</v>
      </c>
      <c r="BD26">
        <v>0</v>
      </c>
      <c r="BE26">
        <v>0</v>
      </c>
      <c r="BF26" s="7">
        <v>0</v>
      </c>
      <c r="BG26">
        <v>0</v>
      </c>
      <c r="BH26">
        <v>0</v>
      </c>
      <c r="BI26">
        <v>0</v>
      </c>
      <c r="BJ26">
        <v>0</v>
      </c>
      <c r="BK26">
        <v>0</v>
      </c>
      <c r="BL26">
        <v>0</v>
      </c>
      <c r="BM26" s="7">
        <v>0</v>
      </c>
      <c r="BN26">
        <v>0</v>
      </c>
      <c r="BO26">
        <v>0</v>
      </c>
      <c r="BP26">
        <v>0</v>
      </c>
      <c r="BQ26">
        <v>0</v>
      </c>
      <c r="BR26">
        <v>0</v>
      </c>
      <c r="BS26">
        <v>0</v>
      </c>
      <c r="BT26" s="7">
        <v>0</v>
      </c>
      <c r="BU26">
        <v>0</v>
      </c>
      <c r="BV26">
        <v>0</v>
      </c>
      <c r="BW26">
        <v>0</v>
      </c>
      <c r="BX26">
        <v>0</v>
      </c>
      <c r="BY26">
        <v>0</v>
      </c>
      <c r="BZ26">
        <v>0</v>
      </c>
      <c r="CA26" s="7">
        <v>0</v>
      </c>
      <c r="CB26">
        <v>0</v>
      </c>
      <c r="CC26">
        <v>0</v>
      </c>
      <c r="CD26">
        <v>0</v>
      </c>
      <c r="CE26">
        <v>0</v>
      </c>
      <c r="CF26">
        <v>0</v>
      </c>
      <c r="CG26">
        <v>0</v>
      </c>
      <c r="CH26" s="7">
        <v>0</v>
      </c>
      <c r="CI26">
        <v>0</v>
      </c>
      <c r="CJ26">
        <v>0</v>
      </c>
      <c r="CK26">
        <v>0</v>
      </c>
      <c r="CL26">
        <v>0</v>
      </c>
      <c r="CM26">
        <v>0</v>
      </c>
      <c r="CN26">
        <v>0</v>
      </c>
      <c r="CO26" s="7">
        <v>0</v>
      </c>
      <c r="CP26">
        <v>0</v>
      </c>
      <c r="CQ26">
        <v>0</v>
      </c>
      <c r="CR26">
        <v>0</v>
      </c>
      <c r="CS26">
        <v>0</v>
      </c>
      <c r="CT26">
        <v>0</v>
      </c>
      <c r="CU26">
        <v>0</v>
      </c>
      <c r="CV26" s="7">
        <v>0</v>
      </c>
      <c r="CW26">
        <f t="shared" si="5"/>
        <v>0</v>
      </c>
      <c r="CX26">
        <f t="shared" si="6"/>
        <v>0</v>
      </c>
      <c r="CY26">
        <f t="shared" si="7"/>
        <v>0</v>
      </c>
      <c r="CZ26">
        <f t="shared" si="8"/>
        <v>0</v>
      </c>
      <c r="DA26">
        <f t="shared" si="9"/>
        <v>0</v>
      </c>
      <c r="DB26">
        <f t="shared" si="10"/>
        <v>0</v>
      </c>
      <c r="DC26" s="7">
        <f t="shared" si="11"/>
        <v>0</v>
      </c>
      <c r="DD26">
        <f t="shared" si="12"/>
        <v>0</v>
      </c>
      <c r="DE26">
        <f t="shared" si="13"/>
        <v>0</v>
      </c>
      <c r="DF26">
        <f t="shared" si="14"/>
        <v>0</v>
      </c>
      <c r="DG26">
        <f t="shared" si="15"/>
        <v>0</v>
      </c>
      <c r="DH26">
        <f t="shared" si="16"/>
        <v>0</v>
      </c>
      <c r="DI26">
        <f t="shared" si="17"/>
        <v>0</v>
      </c>
      <c r="DJ26" s="7">
        <f t="shared" si="18"/>
        <v>0</v>
      </c>
      <c r="DK26" s="10">
        <f t="shared" si="19"/>
        <v>0</v>
      </c>
      <c r="DL26" s="10">
        <f t="shared" si="20"/>
        <v>0</v>
      </c>
      <c r="DM26">
        <f t="shared" si="21"/>
        <v>0</v>
      </c>
      <c r="DN26">
        <f t="shared" si="22"/>
        <v>0</v>
      </c>
      <c r="DO26">
        <f t="shared" si="23"/>
        <v>0</v>
      </c>
      <c r="DP26" s="7">
        <f t="shared" si="24"/>
        <v>0</v>
      </c>
      <c r="DQ26">
        <f t="shared" si="25"/>
        <v>0</v>
      </c>
      <c r="DR26">
        <f t="shared" si="26"/>
        <v>0</v>
      </c>
      <c r="DS26">
        <f t="shared" si="27"/>
        <v>0</v>
      </c>
      <c r="DT26" s="7">
        <f t="shared" si="28"/>
        <v>0</v>
      </c>
      <c r="DU26">
        <f t="shared" si="29"/>
        <v>0</v>
      </c>
      <c r="DV26" s="7">
        <f t="shared" si="30"/>
        <v>0</v>
      </c>
      <c r="DW26" s="10">
        <f t="shared" si="31"/>
        <v>0</v>
      </c>
      <c r="DX26" s="10">
        <f t="shared" si="32"/>
        <v>0</v>
      </c>
      <c r="DY26" s="31">
        <f>IF(AND(DU26=0,DV26=0),0,IF(DW26=0,DY25,IF(DV26&gt;DU26,1,IF(DV26=DU26,x,0))))</f>
        <v>0</v>
      </c>
      <c r="DZ26" s="31">
        <f t="shared" si="33"/>
        <v>0</v>
      </c>
      <c r="EA26" s="31">
        <f t="shared" si="34"/>
        <v>0</v>
      </c>
      <c r="EB26">
        <f t="shared" si="35"/>
        <v>0</v>
      </c>
      <c r="EC26">
        <f t="shared" si="36"/>
        <v>0</v>
      </c>
      <c r="ED26">
        <f t="shared" si="37"/>
        <v>0</v>
      </c>
      <c r="EE26" s="7">
        <f t="shared" si="38"/>
        <v>0</v>
      </c>
      <c r="EF26" s="31">
        <f t="shared" si="39"/>
        <v>0</v>
      </c>
      <c r="EG26">
        <f t="shared" si="40"/>
        <v>0</v>
      </c>
      <c r="EH26">
        <f t="shared" si="41"/>
        <v>0</v>
      </c>
      <c r="EI26">
        <f t="shared" si="42"/>
        <v>0</v>
      </c>
      <c r="EJ26" s="7">
        <f t="shared" si="43"/>
        <v>0</v>
      </c>
      <c r="EK26">
        <f t="shared" si="44"/>
        <v>0</v>
      </c>
      <c r="EL26">
        <f t="shared" si="45"/>
        <v>0</v>
      </c>
      <c r="EM26">
        <f t="shared" si="46"/>
        <v>0</v>
      </c>
      <c r="EN26">
        <f t="shared" si="47"/>
        <v>0</v>
      </c>
      <c r="EO26" s="75">
        <f t="shared" si="48"/>
        <v>0</v>
      </c>
      <c r="EP26" s="75">
        <f t="shared" si="49"/>
        <v>0</v>
      </c>
      <c r="EQ26" s="75">
        <f t="shared" si="50"/>
        <v>0</v>
      </c>
      <c r="ER26" s="75">
        <f t="shared" si="51"/>
        <v>0</v>
      </c>
      <c r="ES26">
        <f t="shared" si="52"/>
        <v>0</v>
      </c>
      <c r="ET26">
        <f t="shared" si="2"/>
        <v>0</v>
      </c>
      <c r="EU26">
        <f t="shared" si="3"/>
        <v>0</v>
      </c>
      <c r="EV26">
        <f t="shared" si="4"/>
        <v>0</v>
      </c>
    </row>
    <row r="27" spans="1:152" x14ac:dyDescent="0.35">
      <c r="A27" t="s">
        <v>144</v>
      </c>
      <c r="B27" s="7">
        <v>2002</v>
      </c>
      <c r="C27">
        <v>0</v>
      </c>
      <c r="D27">
        <v>0</v>
      </c>
      <c r="E27">
        <v>0</v>
      </c>
      <c r="F27">
        <v>0</v>
      </c>
      <c r="G27">
        <v>0</v>
      </c>
      <c r="H27">
        <v>0</v>
      </c>
      <c r="I27" s="7">
        <v>0</v>
      </c>
      <c r="J27">
        <v>0</v>
      </c>
      <c r="K27">
        <v>0</v>
      </c>
      <c r="L27">
        <v>0</v>
      </c>
      <c r="M27">
        <v>0</v>
      </c>
      <c r="N27">
        <v>0</v>
      </c>
      <c r="O27">
        <v>0</v>
      </c>
      <c r="P27" s="7">
        <v>0</v>
      </c>
      <c r="Q27">
        <v>0</v>
      </c>
      <c r="R27">
        <v>0</v>
      </c>
      <c r="S27">
        <v>0</v>
      </c>
      <c r="T27">
        <v>0</v>
      </c>
      <c r="U27">
        <v>0</v>
      </c>
      <c r="V27">
        <v>0</v>
      </c>
      <c r="W27" s="7">
        <v>0</v>
      </c>
      <c r="X27">
        <v>0</v>
      </c>
      <c r="Y27">
        <v>0</v>
      </c>
      <c r="Z27">
        <v>0</v>
      </c>
      <c r="AA27">
        <v>0</v>
      </c>
      <c r="AB27">
        <v>0</v>
      </c>
      <c r="AC27">
        <v>0</v>
      </c>
      <c r="AD27" s="7">
        <v>0</v>
      </c>
      <c r="AE27">
        <v>0</v>
      </c>
      <c r="AF27">
        <v>0</v>
      </c>
      <c r="AG27">
        <v>0</v>
      </c>
      <c r="AH27">
        <v>0</v>
      </c>
      <c r="AI27">
        <v>0</v>
      </c>
      <c r="AJ27">
        <v>0</v>
      </c>
      <c r="AK27" s="7">
        <v>0</v>
      </c>
      <c r="AL27">
        <v>0</v>
      </c>
      <c r="AM27">
        <v>0</v>
      </c>
      <c r="AN27">
        <v>0</v>
      </c>
      <c r="AO27">
        <v>0</v>
      </c>
      <c r="AP27">
        <v>0</v>
      </c>
      <c r="AQ27">
        <v>0</v>
      </c>
      <c r="AR27" s="7">
        <v>0</v>
      </c>
      <c r="AS27">
        <v>0</v>
      </c>
      <c r="AT27">
        <v>0</v>
      </c>
      <c r="AU27">
        <v>0</v>
      </c>
      <c r="AV27">
        <v>0</v>
      </c>
      <c r="AW27">
        <v>0</v>
      </c>
      <c r="AX27">
        <v>0</v>
      </c>
      <c r="AY27" s="7">
        <v>0</v>
      </c>
      <c r="AZ27">
        <v>0</v>
      </c>
      <c r="BA27">
        <v>0</v>
      </c>
      <c r="BB27">
        <v>0</v>
      </c>
      <c r="BC27">
        <v>0</v>
      </c>
      <c r="BD27">
        <v>0</v>
      </c>
      <c r="BE27">
        <v>0</v>
      </c>
      <c r="BF27" s="7">
        <v>0</v>
      </c>
      <c r="BG27">
        <v>0</v>
      </c>
      <c r="BH27">
        <v>0</v>
      </c>
      <c r="BI27">
        <v>0</v>
      </c>
      <c r="BJ27">
        <v>0</v>
      </c>
      <c r="BK27">
        <v>0</v>
      </c>
      <c r="BL27">
        <v>0</v>
      </c>
      <c r="BM27" s="7">
        <v>0</v>
      </c>
      <c r="BN27">
        <v>0</v>
      </c>
      <c r="BO27">
        <v>0</v>
      </c>
      <c r="BP27">
        <v>0</v>
      </c>
      <c r="BQ27">
        <v>0</v>
      </c>
      <c r="BR27">
        <v>0</v>
      </c>
      <c r="BS27">
        <v>0</v>
      </c>
      <c r="BT27" s="7">
        <v>0</v>
      </c>
      <c r="BU27">
        <v>0</v>
      </c>
      <c r="BV27">
        <v>0</v>
      </c>
      <c r="BW27">
        <v>0</v>
      </c>
      <c r="BX27">
        <v>0</v>
      </c>
      <c r="BY27">
        <v>0</v>
      </c>
      <c r="BZ27">
        <v>0</v>
      </c>
      <c r="CA27" s="7">
        <v>0</v>
      </c>
      <c r="CB27">
        <v>0</v>
      </c>
      <c r="CC27">
        <v>0</v>
      </c>
      <c r="CD27">
        <v>0</v>
      </c>
      <c r="CE27">
        <v>0</v>
      </c>
      <c r="CF27">
        <v>0</v>
      </c>
      <c r="CG27">
        <v>0</v>
      </c>
      <c r="CH27" s="7">
        <v>0</v>
      </c>
      <c r="CI27">
        <v>0</v>
      </c>
      <c r="CJ27">
        <v>0</v>
      </c>
      <c r="CK27">
        <v>0</v>
      </c>
      <c r="CL27">
        <v>0</v>
      </c>
      <c r="CM27">
        <v>0</v>
      </c>
      <c r="CN27">
        <v>0</v>
      </c>
      <c r="CO27" s="7">
        <v>0</v>
      </c>
      <c r="CP27">
        <v>0</v>
      </c>
      <c r="CQ27">
        <v>0</v>
      </c>
      <c r="CR27">
        <v>0</v>
      </c>
      <c r="CS27">
        <v>0</v>
      </c>
      <c r="CT27">
        <v>0</v>
      </c>
      <c r="CU27">
        <v>0</v>
      </c>
      <c r="CV27" s="7">
        <v>0</v>
      </c>
      <c r="CW27">
        <f t="shared" si="5"/>
        <v>0</v>
      </c>
      <c r="CX27">
        <f t="shared" si="6"/>
        <v>0</v>
      </c>
      <c r="CY27">
        <f t="shared" si="7"/>
        <v>0</v>
      </c>
      <c r="CZ27">
        <f t="shared" si="8"/>
        <v>0</v>
      </c>
      <c r="DA27">
        <f t="shared" si="9"/>
        <v>0</v>
      </c>
      <c r="DB27">
        <f t="shared" si="10"/>
        <v>0</v>
      </c>
      <c r="DC27" s="7">
        <f t="shared" si="11"/>
        <v>0</v>
      </c>
      <c r="DD27">
        <f t="shared" si="12"/>
        <v>0</v>
      </c>
      <c r="DE27">
        <f t="shared" si="13"/>
        <v>0</v>
      </c>
      <c r="DF27">
        <f t="shared" si="14"/>
        <v>0</v>
      </c>
      <c r="DG27">
        <f t="shared" si="15"/>
        <v>0</v>
      </c>
      <c r="DH27">
        <f t="shared" si="16"/>
        <v>0</v>
      </c>
      <c r="DI27">
        <f t="shared" si="17"/>
        <v>0</v>
      </c>
      <c r="DJ27" s="7">
        <f t="shared" si="18"/>
        <v>0</v>
      </c>
      <c r="DK27" s="10">
        <f t="shared" si="19"/>
        <v>0</v>
      </c>
      <c r="DL27" s="10">
        <f t="shared" si="20"/>
        <v>0</v>
      </c>
      <c r="DM27">
        <f t="shared" si="21"/>
        <v>0</v>
      </c>
      <c r="DN27">
        <f t="shared" si="22"/>
        <v>0</v>
      </c>
      <c r="DO27">
        <f t="shared" si="23"/>
        <v>0</v>
      </c>
      <c r="DP27" s="7">
        <f t="shared" si="24"/>
        <v>0</v>
      </c>
      <c r="DQ27">
        <f t="shared" si="25"/>
        <v>0</v>
      </c>
      <c r="DR27">
        <f t="shared" si="26"/>
        <v>0</v>
      </c>
      <c r="DS27">
        <f t="shared" si="27"/>
        <v>0</v>
      </c>
      <c r="DT27" s="7">
        <f t="shared" si="28"/>
        <v>0</v>
      </c>
      <c r="DU27">
        <f t="shared" si="29"/>
        <v>0</v>
      </c>
      <c r="DV27" s="7">
        <f t="shared" si="30"/>
        <v>0</v>
      </c>
      <c r="DW27" s="10">
        <f t="shared" si="31"/>
        <v>0</v>
      </c>
      <c r="DX27" s="10">
        <f t="shared" si="32"/>
        <v>0</v>
      </c>
      <c r="DY27" s="31">
        <f>IF(AND(DU27=0,DV27=0),0,IF(DW27=0,DY26,IF(DV27&gt;DU27,1,IF(DV27=DU27,x,0))))</f>
        <v>0</v>
      </c>
      <c r="DZ27" s="31">
        <f t="shared" si="33"/>
        <v>0</v>
      </c>
      <c r="EA27" s="31">
        <f t="shared" si="34"/>
        <v>0</v>
      </c>
      <c r="EB27">
        <f t="shared" si="35"/>
        <v>0</v>
      </c>
      <c r="EC27">
        <f t="shared" si="36"/>
        <v>0</v>
      </c>
      <c r="ED27">
        <f t="shared" si="37"/>
        <v>0</v>
      </c>
      <c r="EE27" s="7">
        <f t="shared" si="38"/>
        <v>0</v>
      </c>
      <c r="EF27" s="31">
        <f t="shared" si="39"/>
        <v>0</v>
      </c>
      <c r="EG27">
        <f t="shared" si="40"/>
        <v>0</v>
      </c>
      <c r="EH27">
        <f t="shared" si="41"/>
        <v>0</v>
      </c>
      <c r="EI27">
        <f t="shared" si="42"/>
        <v>0</v>
      </c>
      <c r="EJ27" s="7">
        <f t="shared" si="43"/>
        <v>0</v>
      </c>
      <c r="EK27">
        <f t="shared" si="44"/>
        <v>0</v>
      </c>
      <c r="EL27">
        <f t="shared" si="45"/>
        <v>0</v>
      </c>
      <c r="EM27">
        <f t="shared" si="46"/>
        <v>0</v>
      </c>
      <c r="EN27">
        <f t="shared" si="47"/>
        <v>0</v>
      </c>
      <c r="EO27" s="75">
        <f t="shared" si="48"/>
        <v>0</v>
      </c>
      <c r="EP27" s="75">
        <f t="shared" si="49"/>
        <v>0</v>
      </c>
      <c r="EQ27" s="75">
        <f t="shared" si="50"/>
        <v>0</v>
      </c>
      <c r="ER27" s="75">
        <f t="shared" si="51"/>
        <v>0</v>
      </c>
      <c r="ES27">
        <f t="shared" si="52"/>
        <v>0</v>
      </c>
      <c r="ET27">
        <f t="shared" si="2"/>
        <v>0</v>
      </c>
      <c r="EU27">
        <f t="shared" si="3"/>
        <v>0</v>
      </c>
      <c r="EV27">
        <f t="shared" si="4"/>
        <v>0</v>
      </c>
    </row>
    <row r="28" spans="1:152" x14ac:dyDescent="0.35">
      <c r="A28" t="s">
        <v>144</v>
      </c>
      <c r="B28" s="7">
        <v>2003</v>
      </c>
      <c r="C28">
        <v>0</v>
      </c>
      <c r="D28">
        <v>0</v>
      </c>
      <c r="E28">
        <v>0</v>
      </c>
      <c r="F28">
        <v>0</v>
      </c>
      <c r="G28">
        <v>0</v>
      </c>
      <c r="H28">
        <v>0</v>
      </c>
      <c r="I28" s="7">
        <v>0</v>
      </c>
      <c r="J28">
        <v>0</v>
      </c>
      <c r="K28">
        <v>0</v>
      </c>
      <c r="L28">
        <v>0</v>
      </c>
      <c r="M28">
        <v>0</v>
      </c>
      <c r="N28">
        <v>0</v>
      </c>
      <c r="O28">
        <v>0</v>
      </c>
      <c r="P28" s="7">
        <v>0</v>
      </c>
      <c r="Q28">
        <v>0</v>
      </c>
      <c r="R28">
        <v>0</v>
      </c>
      <c r="S28">
        <v>0</v>
      </c>
      <c r="T28">
        <v>0</v>
      </c>
      <c r="U28">
        <v>0</v>
      </c>
      <c r="V28">
        <v>0</v>
      </c>
      <c r="W28" s="7">
        <v>0</v>
      </c>
      <c r="X28">
        <v>0</v>
      </c>
      <c r="Y28">
        <v>0</v>
      </c>
      <c r="Z28">
        <v>0</v>
      </c>
      <c r="AA28">
        <v>0</v>
      </c>
      <c r="AB28">
        <v>0</v>
      </c>
      <c r="AC28">
        <v>0</v>
      </c>
      <c r="AD28" s="7">
        <v>0</v>
      </c>
      <c r="AE28">
        <v>0</v>
      </c>
      <c r="AF28">
        <v>0</v>
      </c>
      <c r="AG28">
        <v>0</v>
      </c>
      <c r="AH28">
        <v>0</v>
      </c>
      <c r="AI28">
        <v>0</v>
      </c>
      <c r="AJ28">
        <v>0</v>
      </c>
      <c r="AK28" s="7">
        <v>0</v>
      </c>
      <c r="AL28">
        <v>0</v>
      </c>
      <c r="AM28">
        <v>0</v>
      </c>
      <c r="AN28">
        <v>0</v>
      </c>
      <c r="AO28">
        <v>0</v>
      </c>
      <c r="AP28">
        <v>0</v>
      </c>
      <c r="AQ28">
        <v>0</v>
      </c>
      <c r="AR28" s="7">
        <v>0</v>
      </c>
      <c r="AS28">
        <v>0</v>
      </c>
      <c r="AT28">
        <v>0</v>
      </c>
      <c r="AU28">
        <v>0</v>
      </c>
      <c r="AV28">
        <v>0</v>
      </c>
      <c r="AW28">
        <v>0</v>
      </c>
      <c r="AX28">
        <v>0</v>
      </c>
      <c r="AY28" s="7">
        <v>0</v>
      </c>
      <c r="AZ28">
        <v>0</v>
      </c>
      <c r="BA28">
        <v>0</v>
      </c>
      <c r="BB28">
        <v>0</v>
      </c>
      <c r="BC28">
        <v>0</v>
      </c>
      <c r="BD28">
        <v>0</v>
      </c>
      <c r="BE28">
        <v>0</v>
      </c>
      <c r="BF28" s="7">
        <v>0</v>
      </c>
      <c r="BG28">
        <v>0</v>
      </c>
      <c r="BH28">
        <v>0</v>
      </c>
      <c r="BI28">
        <v>0</v>
      </c>
      <c r="BJ28">
        <v>0</v>
      </c>
      <c r="BK28">
        <v>0</v>
      </c>
      <c r="BL28">
        <v>0</v>
      </c>
      <c r="BM28" s="7">
        <v>0</v>
      </c>
      <c r="BN28">
        <v>0</v>
      </c>
      <c r="BO28">
        <v>0</v>
      </c>
      <c r="BP28">
        <v>0</v>
      </c>
      <c r="BQ28">
        <v>0</v>
      </c>
      <c r="BR28">
        <v>0</v>
      </c>
      <c r="BS28">
        <v>0</v>
      </c>
      <c r="BT28" s="7">
        <v>0</v>
      </c>
      <c r="BU28">
        <v>0</v>
      </c>
      <c r="BV28">
        <v>0</v>
      </c>
      <c r="BW28">
        <v>0</v>
      </c>
      <c r="BX28">
        <v>0</v>
      </c>
      <c r="BY28">
        <v>0</v>
      </c>
      <c r="BZ28">
        <v>0</v>
      </c>
      <c r="CA28" s="7">
        <v>0</v>
      </c>
      <c r="CB28">
        <v>0</v>
      </c>
      <c r="CC28">
        <v>0</v>
      </c>
      <c r="CD28">
        <v>0</v>
      </c>
      <c r="CE28">
        <v>0</v>
      </c>
      <c r="CF28">
        <v>0</v>
      </c>
      <c r="CG28">
        <v>0</v>
      </c>
      <c r="CH28" s="7">
        <v>0</v>
      </c>
      <c r="CI28">
        <v>0</v>
      </c>
      <c r="CJ28">
        <v>0</v>
      </c>
      <c r="CK28">
        <v>0</v>
      </c>
      <c r="CL28">
        <v>0</v>
      </c>
      <c r="CM28">
        <v>0</v>
      </c>
      <c r="CN28">
        <v>0</v>
      </c>
      <c r="CO28" s="7">
        <v>0</v>
      </c>
      <c r="CP28">
        <v>0</v>
      </c>
      <c r="CQ28">
        <v>0</v>
      </c>
      <c r="CR28">
        <v>0</v>
      </c>
      <c r="CS28">
        <v>0</v>
      </c>
      <c r="CT28">
        <v>0</v>
      </c>
      <c r="CU28">
        <v>0</v>
      </c>
      <c r="CV28" s="7">
        <v>0</v>
      </c>
      <c r="CW28">
        <f t="shared" si="5"/>
        <v>0</v>
      </c>
      <c r="CX28">
        <f t="shared" si="6"/>
        <v>0</v>
      </c>
      <c r="CY28">
        <f t="shared" si="7"/>
        <v>0</v>
      </c>
      <c r="CZ28">
        <f t="shared" si="8"/>
        <v>0</v>
      </c>
      <c r="DA28">
        <f t="shared" si="9"/>
        <v>0</v>
      </c>
      <c r="DB28">
        <f t="shared" si="10"/>
        <v>0</v>
      </c>
      <c r="DC28" s="7">
        <f t="shared" si="11"/>
        <v>0</v>
      </c>
      <c r="DD28">
        <f t="shared" si="12"/>
        <v>0</v>
      </c>
      <c r="DE28">
        <f t="shared" si="13"/>
        <v>0</v>
      </c>
      <c r="DF28">
        <f t="shared" si="14"/>
        <v>0</v>
      </c>
      <c r="DG28">
        <f t="shared" si="15"/>
        <v>0</v>
      </c>
      <c r="DH28">
        <f t="shared" si="16"/>
        <v>0</v>
      </c>
      <c r="DI28">
        <f t="shared" si="17"/>
        <v>0</v>
      </c>
      <c r="DJ28" s="7">
        <f t="shared" si="18"/>
        <v>0</v>
      </c>
      <c r="DK28" s="10">
        <f t="shared" si="19"/>
        <v>0</v>
      </c>
      <c r="DL28" s="10">
        <f t="shared" si="20"/>
        <v>0</v>
      </c>
      <c r="DM28">
        <f t="shared" si="21"/>
        <v>0</v>
      </c>
      <c r="DN28">
        <f t="shared" si="22"/>
        <v>0</v>
      </c>
      <c r="DO28">
        <f t="shared" si="23"/>
        <v>0</v>
      </c>
      <c r="DP28" s="7">
        <f t="shared" si="24"/>
        <v>0</v>
      </c>
      <c r="DQ28">
        <f t="shared" si="25"/>
        <v>0</v>
      </c>
      <c r="DR28">
        <f t="shared" si="26"/>
        <v>0</v>
      </c>
      <c r="DS28">
        <f t="shared" si="27"/>
        <v>0</v>
      </c>
      <c r="DT28" s="7">
        <f t="shared" si="28"/>
        <v>0</v>
      </c>
      <c r="DU28">
        <f t="shared" si="29"/>
        <v>0</v>
      </c>
      <c r="DV28" s="7">
        <f t="shared" si="30"/>
        <v>0</v>
      </c>
      <c r="DW28" s="10">
        <f t="shared" si="31"/>
        <v>0</v>
      </c>
      <c r="DX28" s="10">
        <f t="shared" si="32"/>
        <v>0</v>
      </c>
      <c r="DY28" s="31">
        <f>IF(AND(DU28=0,DV28=0),0,IF(DW28=0,DY27,IF(DV28&gt;DU28,1,IF(DV28=DU28,x,0))))</f>
        <v>0</v>
      </c>
      <c r="DZ28" s="31">
        <f t="shared" si="33"/>
        <v>0</v>
      </c>
      <c r="EA28" s="31">
        <f t="shared" si="34"/>
        <v>0</v>
      </c>
      <c r="EB28">
        <f t="shared" si="35"/>
        <v>0</v>
      </c>
      <c r="EC28">
        <f t="shared" si="36"/>
        <v>0</v>
      </c>
      <c r="ED28">
        <f t="shared" si="37"/>
        <v>0</v>
      </c>
      <c r="EE28" s="7">
        <f t="shared" si="38"/>
        <v>0</v>
      </c>
      <c r="EF28" s="31">
        <f t="shared" si="39"/>
        <v>0</v>
      </c>
      <c r="EG28">
        <f t="shared" si="40"/>
        <v>0</v>
      </c>
      <c r="EH28">
        <f t="shared" si="41"/>
        <v>0</v>
      </c>
      <c r="EI28">
        <f t="shared" si="42"/>
        <v>0</v>
      </c>
      <c r="EJ28" s="7">
        <f t="shared" si="43"/>
        <v>0</v>
      </c>
      <c r="EK28">
        <f t="shared" si="44"/>
        <v>0</v>
      </c>
      <c r="EL28">
        <f t="shared" si="45"/>
        <v>0</v>
      </c>
      <c r="EM28">
        <f t="shared" si="46"/>
        <v>0</v>
      </c>
      <c r="EN28">
        <f t="shared" si="47"/>
        <v>0</v>
      </c>
      <c r="EO28" s="75">
        <f t="shared" si="48"/>
        <v>0</v>
      </c>
      <c r="EP28" s="75">
        <f t="shared" si="49"/>
        <v>0</v>
      </c>
      <c r="EQ28" s="75">
        <f t="shared" si="50"/>
        <v>0</v>
      </c>
      <c r="ER28" s="75">
        <f t="shared" si="51"/>
        <v>0</v>
      </c>
      <c r="ES28">
        <f t="shared" si="52"/>
        <v>0</v>
      </c>
      <c r="ET28">
        <f t="shared" si="2"/>
        <v>0</v>
      </c>
      <c r="EU28">
        <f t="shared" si="3"/>
        <v>0</v>
      </c>
      <c r="EV28">
        <f t="shared" si="4"/>
        <v>0</v>
      </c>
    </row>
    <row r="29" spans="1:152" x14ac:dyDescent="0.35">
      <c r="A29" t="s">
        <v>144</v>
      </c>
      <c r="B29" s="7">
        <v>2004</v>
      </c>
      <c r="C29">
        <v>0</v>
      </c>
      <c r="D29">
        <v>0</v>
      </c>
      <c r="E29">
        <v>0</v>
      </c>
      <c r="F29">
        <v>0</v>
      </c>
      <c r="G29">
        <v>0</v>
      </c>
      <c r="H29">
        <v>0</v>
      </c>
      <c r="I29" s="7">
        <v>0</v>
      </c>
      <c r="J29">
        <v>0</v>
      </c>
      <c r="K29">
        <v>0</v>
      </c>
      <c r="L29">
        <v>0</v>
      </c>
      <c r="M29">
        <v>0</v>
      </c>
      <c r="N29">
        <v>0</v>
      </c>
      <c r="O29">
        <v>0</v>
      </c>
      <c r="P29" s="7">
        <v>0</v>
      </c>
      <c r="Q29">
        <v>0</v>
      </c>
      <c r="R29">
        <v>0</v>
      </c>
      <c r="S29">
        <v>0</v>
      </c>
      <c r="T29">
        <v>0</v>
      </c>
      <c r="U29">
        <v>0</v>
      </c>
      <c r="V29">
        <v>0</v>
      </c>
      <c r="W29" s="7">
        <v>0</v>
      </c>
      <c r="X29">
        <v>0</v>
      </c>
      <c r="Y29">
        <v>0</v>
      </c>
      <c r="Z29">
        <v>0</v>
      </c>
      <c r="AA29">
        <v>0</v>
      </c>
      <c r="AB29">
        <v>0</v>
      </c>
      <c r="AC29">
        <v>0</v>
      </c>
      <c r="AD29" s="7">
        <v>0</v>
      </c>
      <c r="AE29">
        <v>0</v>
      </c>
      <c r="AF29">
        <v>0</v>
      </c>
      <c r="AG29">
        <v>0</v>
      </c>
      <c r="AH29">
        <v>0</v>
      </c>
      <c r="AI29">
        <v>0</v>
      </c>
      <c r="AJ29">
        <v>0</v>
      </c>
      <c r="AK29" s="7">
        <v>0</v>
      </c>
      <c r="AL29">
        <v>0</v>
      </c>
      <c r="AM29">
        <v>0</v>
      </c>
      <c r="AN29">
        <v>0</v>
      </c>
      <c r="AO29">
        <v>0</v>
      </c>
      <c r="AP29">
        <v>0</v>
      </c>
      <c r="AQ29">
        <v>0</v>
      </c>
      <c r="AR29" s="7">
        <v>0</v>
      </c>
      <c r="AS29">
        <v>0</v>
      </c>
      <c r="AT29">
        <v>0</v>
      </c>
      <c r="AU29">
        <v>0</v>
      </c>
      <c r="AV29">
        <v>0</v>
      </c>
      <c r="AW29">
        <v>0</v>
      </c>
      <c r="AX29">
        <v>0</v>
      </c>
      <c r="AY29" s="7">
        <v>0</v>
      </c>
      <c r="AZ29">
        <v>0</v>
      </c>
      <c r="BA29">
        <v>0</v>
      </c>
      <c r="BB29">
        <v>0</v>
      </c>
      <c r="BC29">
        <v>0</v>
      </c>
      <c r="BD29">
        <v>0</v>
      </c>
      <c r="BE29">
        <v>0</v>
      </c>
      <c r="BF29" s="7">
        <v>0</v>
      </c>
      <c r="BG29">
        <v>0</v>
      </c>
      <c r="BH29">
        <v>0</v>
      </c>
      <c r="BI29">
        <v>0</v>
      </c>
      <c r="BJ29">
        <v>0</v>
      </c>
      <c r="BK29">
        <v>0</v>
      </c>
      <c r="BL29">
        <v>0</v>
      </c>
      <c r="BM29" s="7">
        <v>0</v>
      </c>
      <c r="BN29">
        <v>0</v>
      </c>
      <c r="BO29">
        <v>0</v>
      </c>
      <c r="BP29">
        <v>0</v>
      </c>
      <c r="BQ29">
        <v>0</v>
      </c>
      <c r="BR29">
        <v>0</v>
      </c>
      <c r="BS29">
        <v>0</v>
      </c>
      <c r="BT29" s="7">
        <v>0</v>
      </c>
      <c r="BU29">
        <v>0</v>
      </c>
      <c r="BV29">
        <v>0</v>
      </c>
      <c r="BW29">
        <v>0</v>
      </c>
      <c r="BX29">
        <v>0</v>
      </c>
      <c r="BY29">
        <v>0</v>
      </c>
      <c r="BZ29">
        <v>0</v>
      </c>
      <c r="CA29" s="7">
        <v>0</v>
      </c>
      <c r="CB29">
        <v>0</v>
      </c>
      <c r="CC29">
        <v>0</v>
      </c>
      <c r="CD29">
        <v>0</v>
      </c>
      <c r="CE29">
        <v>0</v>
      </c>
      <c r="CF29">
        <v>0</v>
      </c>
      <c r="CG29">
        <v>0</v>
      </c>
      <c r="CH29" s="7">
        <v>0</v>
      </c>
      <c r="CI29">
        <v>0</v>
      </c>
      <c r="CJ29">
        <v>0</v>
      </c>
      <c r="CK29">
        <v>0</v>
      </c>
      <c r="CL29">
        <v>0</v>
      </c>
      <c r="CM29">
        <v>0</v>
      </c>
      <c r="CN29">
        <v>0</v>
      </c>
      <c r="CO29" s="7">
        <v>0</v>
      </c>
      <c r="CP29">
        <v>0</v>
      </c>
      <c r="CQ29">
        <v>0</v>
      </c>
      <c r="CR29">
        <v>0</v>
      </c>
      <c r="CS29">
        <v>0</v>
      </c>
      <c r="CT29">
        <v>0</v>
      </c>
      <c r="CU29">
        <v>0</v>
      </c>
      <c r="CV29" s="7">
        <v>0</v>
      </c>
      <c r="CW29">
        <f t="shared" si="5"/>
        <v>0</v>
      </c>
      <c r="CX29">
        <f t="shared" si="6"/>
        <v>0</v>
      </c>
      <c r="CY29">
        <f t="shared" si="7"/>
        <v>0</v>
      </c>
      <c r="CZ29">
        <f t="shared" si="8"/>
        <v>0</v>
      </c>
      <c r="DA29">
        <f t="shared" si="9"/>
        <v>0</v>
      </c>
      <c r="DB29">
        <f t="shared" si="10"/>
        <v>0</v>
      </c>
      <c r="DC29" s="7">
        <f t="shared" si="11"/>
        <v>0</v>
      </c>
      <c r="DD29">
        <f t="shared" si="12"/>
        <v>0</v>
      </c>
      <c r="DE29">
        <f t="shared" si="13"/>
        <v>0</v>
      </c>
      <c r="DF29">
        <f t="shared" si="14"/>
        <v>0</v>
      </c>
      <c r="DG29">
        <f t="shared" si="15"/>
        <v>0</v>
      </c>
      <c r="DH29">
        <f t="shared" si="16"/>
        <v>0</v>
      </c>
      <c r="DI29">
        <f t="shared" si="17"/>
        <v>0</v>
      </c>
      <c r="DJ29" s="7">
        <f t="shared" si="18"/>
        <v>0</v>
      </c>
      <c r="DK29" s="10">
        <f t="shared" si="19"/>
        <v>0</v>
      </c>
      <c r="DL29" s="10">
        <f t="shared" si="20"/>
        <v>0</v>
      </c>
      <c r="DM29">
        <f t="shared" si="21"/>
        <v>0</v>
      </c>
      <c r="DN29">
        <f t="shared" si="22"/>
        <v>0</v>
      </c>
      <c r="DO29">
        <f t="shared" si="23"/>
        <v>0</v>
      </c>
      <c r="DP29" s="7">
        <f t="shared" si="24"/>
        <v>0</v>
      </c>
      <c r="DQ29">
        <f t="shared" si="25"/>
        <v>0</v>
      </c>
      <c r="DR29">
        <f t="shared" si="26"/>
        <v>0</v>
      </c>
      <c r="DS29">
        <f t="shared" si="27"/>
        <v>0</v>
      </c>
      <c r="DT29" s="7">
        <f t="shared" si="28"/>
        <v>0</v>
      </c>
      <c r="DU29">
        <f t="shared" si="29"/>
        <v>0</v>
      </c>
      <c r="DV29" s="7">
        <f t="shared" si="30"/>
        <v>0</v>
      </c>
      <c r="DW29" s="10">
        <f t="shared" si="31"/>
        <v>0</v>
      </c>
      <c r="DX29" s="10">
        <f t="shared" si="32"/>
        <v>0</v>
      </c>
      <c r="DY29" s="31">
        <f>IF(AND(DU29=0,DV29=0),0,IF(DW29=0,DY28,IF(DV29&gt;DU29,1,IF(DV29=DU29,x,0))))</f>
        <v>0</v>
      </c>
      <c r="DZ29" s="31">
        <f t="shared" si="33"/>
        <v>0</v>
      </c>
      <c r="EA29" s="31">
        <f t="shared" si="34"/>
        <v>0</v>
      </c>
      <c r="EB29">
        <f t="shared" si="35"/>
        <v>0</v>
      </c>
      <c r="EC29">
        <f t="shared" si="36"/>
        <v>0</v>
      </c>
      <c r="ED29">
        <f t="shared" si="37"/>
        <v>0</v>
      </c>
      <c r="EE29" s="7">
        <f t="shared" si="38"/>
        <v>0</v>
      </c>
      <c r="EF29" s="31">
        <f t="shared" si="39"/>
        <v>0</v>
      </c>
      <c r="EG29">
        <f t="shared" si="40"/>
        <v>0</v>
      </c>
      <c r="EH29">
        <f t="shared" si="41"/>
        <v>0</v>
      </c>
      <c r="EI29">
        <f t="shared" si="42"/>
        <v>0</v>
      </c>
      <c r="EJ29" s="7">
        <f t="shared" si="43"/>
        <v>0</v>
      </c>
      <c r="EK29">
        <f t="shared" si="44"/>
        <v>0</v>
      </c>
      <c r="EL29">
        <f t="shared" si="45"/>
        <v>0</v>
      </c>
      <c r="EM29">
        <f t="shared" si="46"/>
        <v>0</v>
      </c>
      <c r="EN29">
        <f t="shared" si="47"/>
        <v>0</v>
      </c>
      <c r="EO29" s="75">
        <f t="shared" si="48"/>
        <v>0</v>
      </c>
      <c r="EP29" s="75">
        <f t="shared" si="49"/>
        <v>0</v>
      </c>
      <c r="EQ29" s="75">
        <f t="shared" si="50"/>
        <v>0</v>
      </c>
      <c r="ER29" s="75">
        <f t="shared" si="51"/>
        <v>0</v>
      </c>
      <c r="ES29">
        <f t="shared" si="52"/>
        <v>0</v>
      </c>
      <c r="ET29">
        <f t="shared" si="2"/>
        <v>0</v>
      </c>
      <c r="EU29">
        <f t="shared" si="3"/>
        <v>0</v>
      </c>
      <c r="EV29">
        <f t="shared" si="4"/>
        <v>0</v>
      </c>
    </row>
    <row r="30" spans="1:152" x14ac:dyDescent="0.35">
      <c r="A30" t="s">
        <v>144</v>
      </c>
      <c r="B30" s="7">
        <v>2005</v>
      </c>
      <c r="C30">
        <v>0</v>
      </c>
      <c r="D30">
        <v>0</v>
      </c>
      <c r="E30">
        <v>0</v>
      </c>
      <c r="F30">
        <v>0</v>
      </c>
      <c r="G30">
        <v>0</v>
      </c>
      <c r="H30">
        <v>0</v>
      </c>
      <c r="I30" s="7">
        <v>0</v>
      </c>
      <c r="J30">
        <v>0</v>
      </c>
      <c r="K30">
        <v>0</v>
      </c>
      <c r="L30">
        <v>0</v>
      </c>
      <c r="M30">
        <v>0</v>
      </c>
      <c r="N30">
        <v>0</v>
      </c>
      <c r="O30">
        <v>0</v>
      </c>
      <c r="P30" s="7">
        <v>0</v>
      </c>
      <c r="Q30">
        <v>0</v>
      </c>
      <c r="R30">
        <v>0</v>
      </c>
      <c r="S30">
        <v>0</v>
      </c>
      <c r="T30">
        <v>0</v>
      </c>
      <c r="U30">
        <v>0</v>
      </c>
      <c r="V30">
        <v>0</v>
      </c>
      <c r="W30" s="7">
        <v>0</v>
      </c>
      <c r="X30">
        <v>0</v>
      </c>
      <c r="Y30">
        <v>0</v>
      </c>
      <c r="Z30">
        <v>0</v>
      </c>
      <c r="AA30">
        <v>0</v>
      </c>
      <c r="AB30">
        <v>0</v>
      </c>
      <c r="AC30">
        <v>0</v>
      </c>
      <c r="AD30" s="7">
        <v>0</v>
      </c>
      <c r="AE30">
        <v>0</v>
      </c>
      <c r="AF30">
        <v>0</v>
      </c>
      <c r="AG30">
        <v>0</v>
      </c>
      <c r="AH30">
        <v>0</v>
      </c>
      <c r="AI30">
        <v>0</v>
      </c>
      <c r="AJ30">
        <v>0</v>
      </c>
      <c r="AK30" s="7">
        <v>0</v>
      </c>
      <c r="AL30">
        <v>0</v>
      </c>
      <c r="AM30">
        <v>0</v>
      </c>
      <c r="AN30">
        <v>0</v>
      </c>
      <c r="AO30">
        <v>0</v>
      </c>
      <c r="AP30">
        <v>0</v>
      </c>
      <c r="AQ30">
        <v>0</v>
      </c>
      <c r="AR30" s="7">
        <v>0</v>
      </c>
      <c r="AS30">
        <v>0</v>
      </c>
      <c r="AT30">
        <v>0</v>
      </c>
      <c r="AU30">
        <v>0</v>
      </c>
      <c r="AV30">
        <v>0</v>
      </c>
      <c r="AW30">
        <v>0</v>
      </c>
      <c r="AX30">
        <v>0</v>
      </c>
      <c r="AY30" s="7">
        <v>0</v>
      </c>
      <c r="AZ30">
        <v>0</v>
      </c>
      <c r="BA30">
        <v>0</v>
      </c>
      <c r="BB30">
        <v>0</v>
      </c>
      <c r="BC30">
        <v>0</v>
      </c>
      <c r="BD30">
        <v>0</v>
      </c>
      <c r="BE30">
        <v>0</v>
      </c>
      <c r="BF30" s="7">
        <v>0</v>
      </c>
      <c r="BG30">
        <v>0</v>
      </c>
      <c r="BH30">
        <v>0</v>
      </c>
      <c r="BI30">
        <v>0</v>
      </c>
      <c r="BJ30">
        <v>0</v>
      </c>
      <c r="BK30">
        <v>0</v>
      </c>
      <c r="BL30">
        <v>0</v>
      </c>
      <c r="BM30" s="7">
        <v>0</v>
      </c>
      <c r="BN30">
        <v>0</v>
      </c>
      <c r="BO30">
        <v>0</v>
      </c>
      <c r="BP30">
        <v>0</v>
      </c>
      <c r="BQ30">
        <v>0</v>
      </c>
      <c r="BR30">
        <v>0</v>
      </c>
      <c r="BS30">
        <v>0</v>
      </c>
      <c r="BT30" s="7">
        <v>0</v>
      </c>
      <c r="BU30">
        <v>0</v>
      </c>
      <c r="BV30">
        <v>0</v>
      </c>
      <c r="BW30">
        <v>0</v>
      </c>
      <c r="BX30">
        <v>0</v>
      </c>
      <c r="BY30">
        <v>0</v>
      </c>
      <c r="BZ30">
        <v>0</v>
      </c>
      <c r="CA30" s="7">
        <v>0</v>
      </c>
      <c r="CB30">
        <v>0</v>
      </c>
      <c r="CC30">
        <v>0</v>
      </c>
      <c r="CD30">
        <v>0</v>
      </c>
      <c r="CE30">
        <v>0</v>
      </c>
      <c r="CF30">
        <v>0</v>
      </c>
      <c r="CG30">
        <v>0</v>
      </c>
      <c r="CH30" s="7">
        <v>0</v>
      </c>
      <c r="CI30">
        <v>0</v>
      </c>
      <c r="CJ30">
        <v>0</v>
      </c>
      <c r="CK30">
        <v>0</v>
      </c>
      <c r="CL30">
        <v>0</v>
      </c>
      <c r="CM30">
        <v>0</v>
      </c>
      <c r="CN30">
        <v>0</v>
      </c>
      <c r="CO30" s="7">
        <v>0</v>
      </c>
      <c r="CP30">
        <v>0</v>
      </c>
      <c r="CQ30">
        <v>0</v>
      </c>
      <c r="CR30">
        <v>0</v>
      </c>
      <c r="CS30">
        <v>0</v>
      </c>
      <c r="CT30">
        <v>0</v>
      </c>
      <c r="CU30">
        <v>0</v>
      </c>
      <c r="CV30" s="7">
        <v>0</v>
      </c>
      <c r="CW30">
        <f t="shared" si="5"/>
        <v>0</v>
      </c>
      <c r="CX30">
        <f t="shared" si="6"/>
        <v>0</v>
      </c>
      <c r="CY30">
        <f t="shared" si="7"/>
        <v>0</v>
      </c>
      <c r="CZ30">
        <f t="shared" si="8"/>
        <v>0</v>
      </c>
      <c r="DA30">
        <f t="shared" si="9"/>
        <v>0</v>
      </c>
      <c r="DB30">
        <f t="shared" si="10"/>
        <v>0</v>
      </c>
      <c r="DC30" s="7">
        <f t="shared" si="11"/>
        <v>0</v>
      </c>
      <c r="DD30">
        <f t="shared" si="12"/>
        <v>0</v>
      </c>
      <c r="DE30">
        <f t="shared" si="13"/>
        <v>0</v>
      </c>
      <c r="DF30">
        <f t="shared" si="14"/>
        <v>0</v>
      </c>
      <c r="DG30">
        <f t="shared" si="15"/>
        <v>0</v>
      </c>
      <c r="DH30">
        <f t="shared" si="16"/>
        <v>0</v>
      </c>
      <c r="DI30">
        <f t="shared" si="17"/>
        <v>0</v>
      </c>
      <c r="DJ30" s="7">
        <f t="shared" si="18"/>
        <v>0</v>
      </c>
      <c r="DK30" s="10">
        <f t="shared" si="19"/>
        <v>0</v>
      </c>
      <c r="DL30" s="10">
        <f t="shared" si="20"/>
        <v>0</v>
      </c>
      <c r="DM30">
        <f t="shared" si="21"/>
        <v>0</v>
      </c>
      <c r="DN30">
        <f t="shared" si="22"/>
        <v>0</v>
      </c>
      <c r="DO30">
        <f t="shared" si="23"/>
        <v>0</v>
      </c>
      <c r="DP30" s="7">
        <f t="shared" si="24"/>
        <v>0</v>
      </c>
      <c r="DQ30">
        <f t="shared" si="25"/>
        <v>0</v>
      </c>
      <c r="DR30">
        <f t="shared" si="26"/>
        <v>0</v>
      </c>
      <c r="DS30">
        <f t="shared" si="27"/>
        <v>0</v>
      </c>
      <c r="DT30" s="7">
        <f t="shared" si="28"/>
        <v>0</v>
      </c>
      <c r="DU30">
        <f t="shared" si="29"/>
        <v>0</v>
      </c>
      <c r="DV30" s="7">
        <f t="shared" si="30"/>
        <v>0</v>
      </c>
      <c r="DW30" s="10">
        <f t="shared" si="31"/>
        <v>0</v>
      </c>
      <c r="DX30" s="10">
        <f t="shared" si="32"/>
        <v>0</v>
      </c>
      <c r="DY30" s="31">
        <f>IF(AND(DU30=0,DV30=0),0,IF(DW30=0,DY29,IF(DV30&gt;DU30,1,IF(DV30=DU30,x,0))))</f>
        <v>0</v>
      </c>
      <c r="DZ30" s="31">
        <f t="shared" si="33"/>
        <v>0</v>
      </c>
      <c r="EA30" s="31">
        <f t="shared" si="34"/>
        <v>0</v>
      </c>
      <c r="EB30">
        <f t="shared" si="35"/>
        <v>0</v>
      </c>
      <c r="EC30">
        <f t="shared" si="36"/>
        <v>0</v>
      </c>
      <c r="ED30">
        <f t="shared" si="37"/>
        <v>0</v>
      </c>
      <c r="EE30" s="7">
        <f t="shared" si="38"/>
        <v>0</v>
      </c>
      <c r="EF30" s="31">
        <f t="shared" si="39"/>
        <v>0</v>
      </c>
      <c r="EG30">
        <f t="shared" si="40"/>
        <v>0</v>
      </c>
      <c r="EH30">
        <f t="shared" si="41"/>
        <v>0</v>
      </c>
      <c r="EI30">
        <f t="shared" si="42"/>
        <v>0</v>
      </c>
      <c r="EJ30" s="7">
        <f t="shared" si="43"/>
        <v>0</v>
      </c>
      <c r="EK30">
        <f t="shared" si="44"/>
        <v>0</v>
      </c>
      <c r="EL30">
        <f t="shared" si="45"/>
        <v>0</v>
      </c>
      <c r="EM30">
        <f t="shared" si="46"/>
        <v>0</v>
      </c>
      <c r="EN30">
        <f t="shared" si="47"/>
        <v>0</v>
      </c>
      <c r="EO30" s="75">
        <f t="shared" si="48"/>
        <v>0</v>
      </c>
      <c r="EP30" s="75">
        <f t="shared" si="49"/>
        <v>0</v>
      </c>
      <c r="EQ30" s="75">
        <f t="shared" si="50"/>
        <v>0</v>
      </c>
      <c r="ER30" s="75">
        <f t="shared" si="51"/>
        <v>0</v>
      </c>
      <c r="ES30">
        <f t="shared" si="52"/>
        <v>0</v>
      </c>
      <c r="ET30">
        <f t="shared" si="2"/>
        <v>0</v>
      </c>
      <c r="EU30">
        <f t="shared" si="3"/>
        <v>0</v>
      </c>
      <c r="EV30">
        <f t="shared" si="4"/>
        <v>0</v>
      </c>
    </row>
    <row r="31" spans="1:152" x14ac:dyDescent="0.35">
      <c r="A31" t="s">
        <v>144</v>
      </c>
      <c r="B31" s="7">
        <v>2006</v>
      </c>
      <c r="C31">
        <v>0</v>
      </c>
      <c r="D31">
        <v>0</v>
      </c>
      <c r="E31">
        <v>0</v>
      </c>
      <c r="F31">
        <v>0</v>
      </c>
      <c r="G31">
        <v>0</v>
      </c>
      <c r="H31">
        <v>0</v>
      </c>
      <c r="I31" s="7">
        <v>0</v>
      </c>
      <c r="J31">
        <v>0</v>
      </c>
      <c r="K31">
        <v>0</v>
      </c>
      <c r="L31">
        <v>0</v>
      </c>
      <c r="M31">
        <v>0</v>
      </c>
      <c r="N31">
        <v>0</v>
      </c>
      <c r="O31">
        <v>0</v>
      </c>
      <c r="P31" s="7">
        <v>0</v>
      </c>
      <c r="Q31">
        <v>0</v>
      </c>
      <c r="R31">
        <v>0</v>
      </c>
      <c r="S31">
        <v>0</v>
      </c>
      <c r="T31">
        <v>0</v>
      </c>
      <c r="U31">
        <v>0</v>
      </c>
      <c r="V31">
        <v>0</v>
      </c>
      <c r="W31" s="7">
        <v>0</v>
      </c>
      <c r="X31">
        <v>0</v>
      </c>
      <c r="Y31">
        <v>0</v>
      </c>
      <c r="Z31">
        <v>0</v>
      </c>
      <c r="AA31">
        <v>0</v>
      </c>
      <c r="AB31">
        <v>0</v>
      </c>
      <c r="AC31">
        <v>0</v>
      </c>
      <c r="AD31" s="7">
        <v>0</v>
      </c>
      <c r="AE31">
        <v>0</v>
      </c>
      <c r="AF31">
        <v>0</v>
      </c>
      <c r="AG31">
        <v>0</v>
      </c>
      <c r="AH31">
        <v>0</v>
      </c>
      <c r="AI31">
        <v>0</v>
      </c>
      <c r="AJ31">
        <v>0</v>
      </c>
      <c r="AK31" s="7">
        <v>0</v>
      </c>
      <c r="AL31">
        <v>0</v>
      </c>
      <c r="AM31">
        <v>0</v>
      </c>
      <c r="AN31">
        <v>0</v>
      </c>
      <c r="AO31">
        <v>0</v>
      </c>
      <c r="AP31">
        <v>0</v>
      </c>
      <c r="AQ31">
        <v>0</v>
      </c>
      <c r="AR31" s="7">
        <v>0</v>
      </c>
      <c r="AS31">
        <v>0</v>
      </c>
      <c r="AT31">
        <v>0</v>
      </c>
      <c r="AU31">
        <v>0</v>
      </c>
      <c r="AV31">
        <v>0</v>
      </c>
      <c r="AW31">
        <v>0</v>
      </c>
      <c r="AX31">
        <v>0</v>
      </c>
      <c r="AY31" s="7">
        <v>0</v>
      </c>
      <c r="AZ31">
        <v>0</v>
      </c>
      <c r="BA31">
        <v>0</v>
      </c>
      <c r="BB31">
        <v>0</v>
      </c>
      <c r="BC31">
        <v>0</v>
      </c>
      <c r="BD31">
        <v>0</v>
      </c>
      <c r="BE31">
        <v>0</v>
      </c>
      <c r="BF31" s="7">
        <v>0</v>
      </c>
      <c r="BG31">
        <v>0</v>
      </c>
      <c r="BH31">
        <v>0</v>
      </c>
      <c r="BI31">
        <v>0</v>
      </c>
      <c r="BJ31">
        <v>0</v>
      </c>
      <c r="BK31">
        <v>0</v>
      </c>
      <c r="BL31">
        <v>0</v>
      </c>
      <c r="BM31" s="7">
        <v>0</v>
      </c>
      <c r="BN31">
        <v>0</v>
      </c>
      <c r="BO31">
        <v>0</v>
      </c>
      <c r="BP31">
        <v>0</v>
      </c>
      <c r="BQ31">
        <v>0</v>
      </c>
      <c r="BR31">
        <v>0</v>
      </c>
      <c r="BS31">
        <v>0</v>
      </c>
      <c r="BT31" s="7">
        <v>0</v>
      </c>
      <c r="BU31">
        <v>0</v>
      </c>
      <c r="BV31">
        <v>0</v>
      </c>
      <c r="BW31">
        <v>0</v>
      </c>
      <c r="BX31">
        <v>0</v>
      </c>
      <c r="BY31">
        <v>0</v>
      </c>
      <c r="BZ31">
        <v>0</v>
      </c>
      <c r="CA31" s="7">
        <v>0</v>
      </c>
      <c r="CB31">
        <v>0</v>
      </c>
      <c r="CC31">
        <v>0</v>
      </c>
      <c r="CD31">
        <v>0</v>
      </c>
      <c r="CE31">
        <v>0</v>
      </c>
      <c r="CF31">
        <v>0</v>
      </c>
      <c r="CG31">
        <v>0</v>
      </c>
      <c r="CH31" s="7">
        <v>0</v>
      </c>
      <c r="CI31">
        <v>0</v>
      </c>
      <c r="CJ31">
        <v>0</v>
      </c>
      <c r="CK31">
        <v>0</v>
      </c>
      <c r="CL31">
        <v>0</v>
      </c>
      <c r="CM31">
        <v>0</v>
      </c>
      <c r="CN31">
        <v>0</v>
      </c>
      <c r="CO31" s="7">
        <v>0</v>
      </c>
      <c r="CP31">
        <v>0</v>
      </c>
      <c r="CQ31">
        <v>0</v>
      </c>
      <c r="CR31">
        <v>0</v>
      </c>
      <c r="CS31">
        <v>0</v>
      </c>
      <c r="CT31">
        <v>0</v>
      </c>
      <c r="CU31">
        <v>0</v>
      </c>
      <c r="CV31" s="7">
        <v>0</v>
      </c>
      <c r="CW31">
        <f t="shared" si="5"/>
        <v>0</v>
      </c>
      <c r="CX31">
        <f t="shared" si="6"/>
        <v>0</v>
      </c>
      <c r="CY31">
        <f t="shared" si="7"/>
        <v>0</v>
      </c>
      <c r="CZ31">
        <f t="shared" si="8"/>
        <v>0</v>
      </c>
      <c r="DA31">
        <f t="shared" si="9"/>
        <v>0</v>
      </c>
      <c r="DB31">
        <f t="shared" si="10"/>
        <v>0</v>
      </c>
      <c r="DC31" s="7">
        <f t="shared" si="11"/>
        <v>0</v>
      </c>
      <c r="DD31">
        <f t="shared" si="12"/>
        <v>0</v>
      </c>
      <c r="DE31">
        <f t="shared" si="13"/>
        <v>0</v>
      </c>
      <c r="DF31">
        <f t="shared" si="14"/>
        <v>0</v>
      </c>
      <c r="DG31">
        <f t="shared" si="15"/>
        <v>0</v>
      </c>
      <c r="DH31">
        <f t="shared" si="16"/>
        <v>0</v>
      </c>
      <c r="DI31">
        <f t="shared" si="17"/>
        <v>0</v>
      </c>
      <c r="DJ31" s="7">
        <f t="shared" si="18"/>
        <v>0</v>
      </c>
      <c r="DK31" s="10">
        <f t="shared" si="19"/>
        <v>0</v>
      </c>
      <c r="DL31" s="10">
        <f t="shared" si="20"/>
        <v>0</v>
      </c>
      <c r="DM31">
        <f t="shared" si="21"/>
        <v>0</v>
      </c>
      <c r="DN31">
        <f t="shared" si="22"/>
        <v>0</v>
      </c>
      <c r="DO31">
        <f t="shared" si="23"/>
        <v>0</v>
      </c>
      <c r="DP31" s="7">
        <f t="shared" si="24"/>
        <v>0</v>
      </c>
      <c r="DQ31">
        <f t="shared" si="25"/>
        <v>0</v>
      </c>
      <c r="DR31">
        <f t="shared" si="26"/>
        <v>0</v>
      </c>
      <c r="DS31">
        <f t="shared" si="27"/>
        <v>0</v>
      </c>
      <c r="DT31" s="7">
        <f t="shared" si="28"/>
        <v>0</v>
      </c>
      <c r="DU31">
        <f t="shared" si="29"/>
        <v>0</v>
      </c>
      <c r="DV31" s="7">
        <f t="shared" si="30"/>
        <v>0</v>
      </c>
      <c r="DW31" s="10">
        <f t="shared" si="31"/>
        <v>0</v>
      </c>
      <c r="DX31" s="10">
        <f t="shared" si="32"/>
        <v>0</v>
      </c>
      <c r="DY31" s="31">
        <f>IF(AND(DU31=0,DV31=0),0,IF(DW31=0,DY30,IF(DV31&gt;DU31,1,IF(DV31=DU31,x,0))))</f>
        <v>0</v>
      </c>
      <c r="DZ31" s="31">
        <f t="shared" si="33"/>
        <v>0</v>
      </c>
      <c r="EA31" s="31">
        <f t="shared" si="34"/>
        <v>0</v>
      </c>
      <c r="EB31">
        <f t="shared" si="35"/>
        <v>0</v>
      </c>
      <c r="EC31">
        <f t="shared" si="36"/>
        <v>0</v>
      </c>
      <c r="ED31">
        <f t="shared" si="37"/>
        <v>0</v>
      </c>
      <c r="EE31" s="7">
        <f t="shared" si="38"/>
        <v>0</v>
      </c>
      <c r="EF31" s="31">
        <f t="shared" si="39"/>
        <v>0</v>
      </c>
      <c r="EG31">
        <f t="shared" si="40"/>
        <v>0</v>
      </c>
      <c r="EH31">
        <f t="shared" si="41"/>
        <v>0</v>
      </c>
      <c r="EI31">
        <f t="shared" si="42"/>
        <v>0</v>
      </c>
      <c r="EJ31" s="7">
        <f t="shared" si="43"/>
        <v>0</v>
      </c>
      <c r="EK31">
        <f t="shared" si="44"/>
        <v>0</v>
      </c>
      <c r="EL31">
        <f t="shared" si="45"/>
        <v>0</v>
      </c>
      <c r="EM31">
        <f t="shared" si="46"/>
        <v>0</v>
      </c>
      <c r="EN31">
        <f t="shared" si="47"/>
        <v>0</v>
      </c>
      <c r="EO31" s="75">
        <f t="shared" si="48"/>
        <v>0</v>
      </c>
      <c r="EP31" s="75">
        <f t="shared" si="49"/>
        <v>0</v>
      </c>
      <c r="EQ31" s="75">
        <f t="shared" si="50"/>
        <v>0</v>
      </c>
      <c r="ER31" s="75">
        <f t="shared" si="51"/>
        <v>0</v>
      </c>
      <c r="ES31">
        <f t="shared" si="52"/>
        <v>0</v>
      </c>
      <c r="ET31">
        <f t="shared" si="2"/>
        <v>0</v>
      </c>
      <c r="EU31">
        <f t="shared" si="3"/>
        <v>0</v>
      </c>
      <c r="EV31">
        <f t="shared" si="4"/>
        <v>0</v>
      </c>
    </row>
    <row r="32" spans="1:152" x14ac:dyDescent="0.35">
      <c r="A32" t="s">
        <v>144</v>
      </c>
      <c r="B32" s="7">
        <v>2007</v>
      </c>
      <c r="C32">
        <v>0</v>
      </c>
      <c r="D32">
        <v>0</v>
      </c>
      <c r="E32">
        <v>0</v>
      </c>
      <c r="F32">
        <v>0</v>
      </c>
      <c r="G32">
        <v>0</v>
      </c>
      <c r="H32">
        <v>0</v>
      </c>
      <c r="I32" s="7">
        <v>0</v>
      </c>
      <c r="J32">
        <v>0</v>
      </c>
      <c r="K32">
        <v>0</v>
      </c>
      <c r="L32">
        <v>0</v>
      </c>
      <c r="M32">
        <v>0</v>
      </c>
      <c r="N32">
        <v>0</v>
      </c>
      <c r="O32">
        <v>0</v>
      </c>
      <c r="P32" s="7">
        <v>0</v>
      </c>
      <c r="Q32">
        <v>0</v>
      </c>
      <c r="R32">
        <v>0</v>
      </c>
      <c r="S32">
        <v>0</v>
      </c>
      <c r="T32">
        <v>0</v>
      </c>
      <c r="U32">
        <v>0</v>
      </c>
      <c r="V32">
        <v>0</v>
      </c>
      <c r="W32" s="7">
        <v>0</v>
      </c>
      <c r="X32">
        <v>0</v>
      </c>
      <c r="Y32">
        <v>0</v>
      </c>
      <c r="Z32">
        <v>0</v>
      </c>
      <c r="AA32">
        <v>0</v>
      </c>
      <c r="AB32">
        <v>0</v>
      </c>
      <c r="AC32">
        <v>0</v>
      </c>
      <c r="AD32" s="7">
        <v>0</v>
      </c>
      <c r="AE32">
        <v>0</v>
      </c>
      <c r="AF32">
        <v>0</v>
      </c>
      <c r="AG32">
        <v>0</v>
      </c>
      <c r="AH32">
        <v>0</v>
      </c>
      <c r="AI32">
        <v>0</v>
      </c>
      <c r="AJ32">
        <v>0</v>
      </c>
      <c r="AK32" s="7">
        <v>0</v>
      </c>
      <c r="AL32">
        <v>0</v>
      </c>
      <c r="AM32">
        <v>0</v>
      </c>
      <c r="AN32">
        <v>0</v>
      </c>
      <c r="AO32">
        <v>0</v>
      </c>
      <c r="AP32">
        <v>0</v>
      </c>
      <c r="AQ32">
        <v>0</v>
      </c>
      <c r="AR32" s="7">
        <v>0</v>
      </c>
      <c r="AS32">
        <v>0</v>
      </c>
      <c r="AT32">
        <v>0</v>
      </c>
      <c r="AU32">
        <v>0</v>
      </c>
      <c r="AV32">
        <v>0</v>
      </c>
      <c r="AW32">
        <v>0</v>
      </c>
      <c r="AX32">
        <v>0</v>
      </c>
      <c r="AY32" s="7">
        <v>0</v>
      </c>
      <c r="AZ32">
        <v>0</v>
      </c>
      <c r="BA32">
        <v>0</v>
      </c>
      <c r="BB32">
        <v>0</v>
      </c>
      <c r="BC32">
        <v>0</v>
      </c>
      <c r="BD32">
        <v>0</v>
      </c>
      <c r="BE32">
        <v>0</v>
      </c>
      <c r="BF32" s="7">
        <v>0</v>
      </c>
      <c r="BG32">
        <v>0</v>
      </c>
      <c r="BH32">
        <v>0</v>
      </c>
      <c r="BI32">
        <v>0</v>
      </c>
      <c r="BJ32">
        <v>0</v>
      </c>
      <c r="BK32">
        <v>0</v>
      </c>
      <c r="BL32">
        <v>0</v>
      </c>
      <c r="BM32" s="7">
        <v>0</v>
      </c>
      <c r="BN32">
        <v>0</v>
      </c>
      <c r="BO32">
        <v>0</v>
      </c>
      <c r="BP32">
        <v>0</v>
      </c>
      <c r="BQ32">
        <v>0</v>
      </c>
      <c r="BR32">
        <v>0</v>
      </c>
      <c r="BS32">
        <v>0</v>
      </c>
      <c r="BT32" s="7">
        <v>0</v>
      </c>
      <c r="BU32">
        <v>0</v>
      </c>
      <c r="BV32">
        <v>0</v>
      </c>
      <c r="BW32">
        <v>0</v>
      </c>
      <c r="BX32">
        <v>0</v>
      </c>
      <c r="BY32">
        <v>0</v>
      </c>
      <c r="BZ32">
        <v>0</v>
      </c>
      <c r="CA32" s="7">
        <v>0</v>
      </c>
      <c r="CB32">
        <v>0</v>
      </c>
      <c r="CC32">
        <v>0</v>
      </c>
      <c r="CD32">
        <v>0</v>
      </c>
      <c r="CE32">
        <v>0</v>
      </c>
      <c r="CF32">
        <v>0</v>
      </c>
      <c r="CG32">
        <v>0</v>
      </c>
      <c r="CH32" s="7">
        <v>0</v>
      </c>
      <c r="CI32">
        <v>0</v>
      </c>
      <c r="CJ32">
        <v>0</v>
      </c>
      <c r="CK32">
        <v>0</v>
      </c>
      <c r="CL32">
        <v>0</v>
      </c>
      <c r="CM32">
        <v>0</v>
      </c>
      <c r="CN32">
        <v>0</v>
      </c>
      <c r="CO32" s="7">
        <v>0</v>
      </c>
      <c r="CP32">
        <v>0</v>
      </c>
      <c r="CQ32">
        <v>0</v>
      </c>
      <c r="CR32">
        <v>0</v>
      </c>
      <c r="CS32">
        <v>0</v>
      </c>
      <c r="CT32">
        <v>0</v>
      </c>
      <c r="CU32">
        <v>0</v>
      </c>
      <c r="CV32" s="7">
        <v>0</v>
      </c>
      <c r="CW32">
        <f t="shared" si="5"/>
        <v>0</v>
      </c>
      <c r="CX32">
        <f t="shared" si="6"/>
        <v>0</v>
      </c>
      <c r="CY32">
        <f t="shared" si="7"/>
        <v>0</v>
      </c>
      <c r="CZ32">
        <f t="shared" si="8"/>
        <v>0</v>
      </c>
      <c r="DA32">
        <f t="shared" si="9"/>
        <v>0</v>
      </c>
      <c r="DB32">
        <f t="shared" si="10"/>
        <v>0</v>
      </c>
      <c r="DC32" s="7">
        <f t="shared" si="11"/>
        <v>0</v>
      </c>
      <c r="DD32">
        <f t="shared" si="12"/>
        <v>0</v>
      </c>
      <c r="DE32">
        <f t="shared" si="13"/>
        <v>0</v>
      </c>
      <c r="DF32">
        <f t="shared" si="14"/>
        <v>0</v>
      </c>
      <c r="DG32">
        <f t="shared" si="15"/>
        <v>0</v>
      </c>
      <c r="DH32">
        <f t="shared" si="16"/>
        <v>0</v>
      </c>
      <c r="DI32">
        <f t="shared" si="17"/>
        <v>0</v>
      </c>
      <c r="DJ32" s="7">
        <f t="shared" si="18"/>
        <v>0</v>
      </c>
      <c r="DK32" s="10">
        <f t="shared" si="19"/>
        <v>0</v>
      </c>
      <c r="DL32" s="10">
        <f t="shared" si="20"/>
        <v>0</v>
      </c>
      <c r="DM32">
        <f t="shared" si="21"/>
        <v>0</v>
      </c>
      <c r="DN32">
        <f t="shared" si="22"/>
        <v>0</v>
      </c>
      <c r="DO32">
        <f t="shared" si="23"/>
        <v>0</v>
      </c>
      <c r="DP32" s="7">
        <f t="shared" si="24"/>
        <v>0</v>
      </c>
      <c r="DQ32">
        <f t="shared" si="25"/>
        <v>0</v>
      </c>
      <c r="DR32">
        <f t="shared" si="26"/>
        <v>0</v>
      </c>
      <c r="DS32">
        <f t="shared" si="27"/>
        <v>0</v>
      </c>
      <c r="DT32" s="7">
        <f t="shared" si="28"/>
        <v>0</v>
      </c>
      <c r="DU32">
        <f t="shared" si="29"/>
        <v>0</v>
      </c>
      <c r="DV32" s="7">
        <f t="shared" si="30"/>
        <v>0</v>
      </c>
      <c r="DW32" s="10">
        <f t="shared" si="31"/>
        <v>0</v>
      </c>
      <c r="DX32" s="10">
        <f t="shared" si="32"/>
        <v>0</v>
      </c>
      <c r="DY32" s="31">
        <f>IF(AND(DU32=0,DV32=0),0,IF(DW32=0,DY31,IF(DV32&gt;DU32,1,IF(DV32=DU32,x,0))))</f>
        <v>0</v>
      </c>
      <c r="DZ32" s="31">
        <f t="shared" si="33"/>
        <v>0</v>
      </c>
      <c r="EA32" s="31">
        <f t="shared" si="34"/>
        <v>0</v>
      </c>
      <c r="EB32">
        <f t="shared" si="35"/>
        <v>0</v>
      </c>
      <c r="EC32">
        <f t="shared" si="36"/>
        <v>0</v>
      </c>
      <c r="ED32">
        <f t="shared" si="37"/>
        <v>0</v>
      </c>
      <c r="EE32" s="7">
        <f t="shared" si="38"/>
        <v>0</v>
      </c>
      <c r="EF32" s="31">
        <f t="shared" si="39"/>
        <v>0</v>
      </c>
      <c r="EG32">
        <f t="shared" si="40"/>
        <v>0</v>
      </c>
      <c r="EH32">
        <f t="shared" si="41"/>
        <v>0</v>
      </c>
      <c r="EI32">
        <f t="shared" si="42"/>
        <v>0</v>
      </c>
      <c r="EJ32" s="7">
        <f t="shared" si="43"/>
        <v>0</v>
      </c>
      <c r="EK32">
        <f t="shared" si="44"/>
        <v>0</v>
      </c>
      <c r="EL32">
        <f t="shared" si="45"/>
        <v>0</v>
      </c>
      <c r="EM32">
        <f t="shared" si="46"/>
        <v>0</v>
      </c>
      <c r="EN32">
        <f t="shared" si="47"/>
        <v>0</v>
      </c>
      <c r="EO32" s="75">
        <f t="shared" si="48"/>
        <v>0</v>
      </c>
      <c r="EP32" s="75">
        <f t="shared" si="49"/>
        <v>0</v>
      </c>
      <c r="EQ32" s="75">
        <f t="shared" si="50"/>
        <v>0</v>
      </c>
      <c r="ER32" s="75">
        <f t="shared" si="51"/>
        <v>0</v>
      </c>
      <c r="ES32">
        <f t="shared" si="52"/>
        <v>0</v>
      </c>
      <c r="ET32">
        <f t="shared" si="2"/>
        <v>0</v>
      </c>
      <c r="EU32">
        <f t="shared" si="3"/>
        <v>0</v>
      </c>
      <c r="EV32">
        <f t="shared" si="4"/>
        <v>0</v>
      </c>
    </row>
    <row r="33" spans="1:152" x14ac:dyDescent="0.35">
      <c r="A33" t="s">
        <v>144</v>
      </c>
      <c r="B33" s="7">
        <v>2008</v>
      </c>
      <c r="C33">
        <v>0</v>
      </c>
      <c r="D33">
        <v>0</v>
      </c>
      <c r="E33">
        <v>0</v>
      </c>
      <c r="F33">
        <v>0</v>
      </c>
      <c r="G33">
        <v>0</v>
      </c>
      <c r="H33">
        <v>0</v>
      </c>
      <c r="I33" s="7">
        <v>0</v>
      </c>
      <c r="J33">
        <v>0</v>
      </c>
      <c r="K33">
        <v>0</v>
      </c>
      <c r="L33">
        <v>0</v>
      </c>
      <c r="M33">
        <v>0</v>
      </c>
      <c r="N33">
        <v>0</v>
      </c>
      <c r="O33">
        <v>0</v>
      </c>
      <c r="P33" s="7">
        <v>0</v>
      </c>
      <c r="Q33">
        <v>0</v>
      </c>
      <c r="R33">
        <v>0</v>
      </c>
      <c r="S33">
        <v>0</v>
      </c>
      <c r="T33">
        <v>0</v>
      </c>
      <c r="U33">
        <v>0</v>
      </c>
      <c r="V33">
        <v>0</v>
      </c>
      <c r="W33" s="7">
        <v>0</v>
      </c>
      <c r="X33">
        <v>0</v>
      </c>
      <c r="Y33">
        <v>0</v>
      </c>
      <c r="Z33">
        <v>0</v>
      </c>
      <c r="AA33">
        <v>0</v>
      </c>
      <c r="AB33">
        <v>0</v>
      </c>
      <c r="AC33">
        <v>0</v>
      </c>
      <c r="AD33" s="7">
        <v>0</v>
      </c>
      <c r="AE33">
        <v>0</v>
      </c>
      <c r="AF33">
        <v>0</v>
      </c>
      <c r="AG33">
        <v>0</v>
      </c>
      <c r="AH33">
        <v>0</v>
      </c>
      <c r="AI33">
        <v>0</v>
      </c>
      <c r="AJ33">
        <v>0</v>
      </c>
      <c r="AK33" s="7">
        <v>0</v>
      </c>
      <c r="AL33">
        <v>0</v>
      </c>
      <c r="AM33">
        <v>0</v>
      </c>
      <c r="AN33">
        <v>0</v>
      </c>
      <c r="AO33">
        <v>0</v>
      </c>
      <c r="AP33">
        <v>0</v>
      </c>
      <c r="AQ33">
        <v>0</v>
      </c>
      <c r="AR33" s="7">
        <v>0</v>
      </c>
      <c r="AS33">
        <v>0</v>
      </c>
      <c r="AT33">
        <v>0</v>
      </c>
      <c r="AU33">
        <v>0</v>
      </c>
      <c r="AV33">
        <v>0</v>
      </c>
      <c r="AW33">
        <v>0</v>
      </c>
      <c r="AX33">
        <v>0</v>
      </c>
      <c r="AY33" s="7">
        <v>0</v>
      </c>
      <c r="AZ33">
        <v>0</v>
      </c>
      <c r="BA33">
        <v>0</v>
      </c>
      <c r="BB33">
        <v>0</v>
      </c>
      <c r="BC33">
        <v>0</v>
      </c>
      <c r="BD33">
        <v>0</v>
      </c>
      <c r="BE33">
        <v>0</v>
      </c>
      <c r="BF33" s="7">
        <v>0</v>
      </c>
      <c r="BG33">
        <v>0</v>
      </c>
      <c r="BH33">
        <v>0</v>
      </c>
      <c r="BI33">
        <v>0</v>
      </c>
      <c r="BJ33">
        <v>0</v>
      </c>
      <c r="BK33">
        <v>0</v>
      </c>
      <c r="BL33">
        <v>0</v>
      </c>
      <c r="BM33" s="7">
        <v>0</v>
      </c>
      <c r="BN33">
        <v>0</v>
      </c>
      <c r="BO33">
        <v>0</v>
      </c>
      <c r="BP33">
        <v>0</v>
      </c>
      <c r="BQ33">
        <v>0</v>
      </c>
      <c r="BR33">
        <v>0</v>
      </c>
      <c r="BS33">
        <v>0</v>
      </c>
      <c r="BT33" s="7">
        <v>0</v>
      </c>
      <c r="BU33">
        <v>0</v>
      </c>
      <c r="BV33">
        <v>0</v>
      </c>
      <c r="BW33">
        <v>0</v>
      </c>
      <c r="BX33">
        <v>0</v>
      </c>
      <c r="BY33">
        <v>0</v>
      </c>
      <c r="BZ33">
        <v>0</v>
      </c>
      <c r="CA33" s="7">
        <v>0</v>
      </c>
      <c r="CB33">
        <v>0</v>
      </c>
      <c r="CC33">
        <v>0</v>
      </c>
      <c r="CD33">
        <v>0</v>
      </c>
      <c r="CE33">
        <v>0</v>
      </c>
      <c r="CF33">
        <v>0</v>
      </c>
      <c r="CG33">
        <v>0</v>
      </c>
      <c r="CH33" s="7">
        <v>0</v>
      </c>
      <c r="CI33">
        <v>0</v>
      </c>
      <c r="CJ33">
        <v>0</v>
      </c>
      <c r="CK33">
        <v>0</v>
      </c>
      <c r="CL33">
        <v>0</v>
      </c>
      <c r="CM33">
        <v>0</v>
      </c>
      <c r="CN33">
        <v>0</v>
      </c>
      <c r="CO33" s="7">
        <v>0</v>
      </c>
      <c r="CP33">
        <v>0</v>
      </c>
      <c r="CQ33">
        <v>0</v>
      </c>
      <c r="CR33">
        <v>0</v>
      </c>
      <c r="CS33">
        <v>0</v>
      </c>
      <c r="CT33">
        <v>0</v>
      </c>
      <c r="CU33">
        <v>0</v>
      </c>
      <c r="CV33" s="7">
        <v>0</v>
      </c>
      <c r="CW33">
        <f t="shared" si="5"/>
        <v>0</v>
      </c>
      <c r="CX33">
        <f t="shared" si="6"/>
        <v>0</v>
      </c>
      <c r="CY33">
        <f t="shared" si="7"/>
        <v>0</v>
      </c>
      <c r="CZ33">
        <f t="shared" si="8"/>
        <v>0</v>
      </c>
      <c r="DA33">
        <f t="shared" si="9"/>
        <v>0</v>
      </c>
      <c r="DB33">
        <f t="shared" si="10"/>
        <v>0</v>
      </c>
      <c r="DC33" s="7">
        <f t="shared" si="11"/>
        <v>0</v>
      </c>
      <c r="DD33">
        <f t="shared" si="12"/>
        <v>0</v>
      </c>
      <c r="DE33">
        <f t="shared" si="13"/>
        <v>0</v>
      </c>
      <c r="DF33">
        <f t="shared" si="14"/>
        <v>0</v>
      </c>
      <c r="DG33">
        <f t="shared" si="15"/>
        <v>0</v>
      </c>
      <c r="DH33">
        <f t="shared" si="16"/>
        <v>0</v>
      </c>
      <c r="DI33">
        <f t="shared" si="17"/>
        <v>0</v>
      </c>
      <c r="DJ33" s="7">
        <f t="shared" si="18"/>
        <v>0</v>
      </c>
      <c r="DK33" s="10">
        <f t="shared" si="19"/>
        <v>0</v>
      </c>
      <c r="DL33" s="10">
        <f t="shared" si="20"/>
        <v>0</v>
      </c>
      <c r="DM33">
        <f t="shared" si="21"/>
        <v>0</v>
      </c>
      <c r="DN33">
        <f t="shared" si="22"/>
        <v>0</v>
      </c>
      <c r="DO33">
        <f t="shared" si="23"/>
        <v>0</v>
      </c>
      <c r="DP33" s="7">
        <f t="shared" si="24"/>
        <v>0</v>
      </c>
      <c r="DQ33">
        <f t="shared" si="25"/>
        <v>0</v>
      </c>
      <c r="DR33">
        <f t="shared" si="26"/>
        <v>0</v>
      </c>
      <c r="DS33">
        <f t="shared" si="27"/>
        <v>0</v>
      </c>
      <c r="DT33" s="7">
        <f t="shared" si="28"/>
        <v>0</v>
      </c>
      <c r="DU33">
        <f t="shared" si="29"/>
        <v>0</v>
      </c>
      <c r="DV33" s="7">
        <f t="shared" si="30"/>
        <v>0</v>
      </c>
      <c r="DW33" s="10">
        <f t="shared" si="31"/>
        <v>0</v>
      </c>
      <c r="DX33" s="10">
        <f t="shared" si="32"/>
        <v>0</v>
      </c>
      <c r="DY33" s="31">
        <f>IF(AND(DU33=0,DV33=0),0,IF(DW33=0,DY32,IF(DV33&gt;DU33,1,IF(DV33=DU33,x,0))))</f>
        <v>0</v>
      </c>
      <c r="DZ33" s="31">
        <f t="shared" si="33"/>
        <v>0</v>
      </c>
      <c r="EA33" s="31">
        <f t="shared" si="34"/>
        <v>0</v>
      </c>
      <c r="EB33">
        <f t="shared" si="35"/>
        <v>0</v>
      </c>
      <c r="EC33">
        <f t="shared" si="36"/>
        <v>0</v>
      </c>
      <c r="ED33">
        <f t="shared" si="37"/>
        <v>0</v>
      </c>
      <c r="EE33" s="7">
        <f t="shared" si="38"/>
        <v>0</v>
      </c>
      <c r="EF33" s="31">
        <f t="shared" si="39"/>
        <v>0</v>
      </c>
      <c r="EG33">
        <f t="shared" si="40"/>
        <v>0</v>
      </c>
      <c r="EH33">
        <f t="shared" si="41"/>
        <v>0</v>
      </c>
      <c r="EI33">
        <f t="shared" si="42"/>
        <v>0</v>
      </c>
      <c r="EJ33" s="7">
        <f t="shared" si="43"/>
        <v>0</v>
      </c>
      <c r="EK33">
        <f t="shared" si="44"/>
        <v>0</v>
      </c>
      <c r="EL33">
        <f t="shared" si="45"/>
        <v>0</v>
      </c>
      <c r="EM33">
        <f t="shared" si="46"/>
        <v>0</v>
      </c>
      <c r="EN33">
        <f t="shared" si="47"/>
        <v>0</v>
      </c>
      <c r="EO33" s="75">
        <f t="shared" si="48"/>
        <v>0</v>
      </c>
      <c r="EP33" s="75">
        <f t="shared" si="49"/>
        <v>0</v>
      </c>
      <c r="EQ33" s="75">
        <f t="shared" si="50"/>
        <v>0</v>
      </c>
      <c r="ER33" s="75">
        <f t="shared" si="51"/>
        <v>0</v>
      </c>
      <c r="ES33">
        <f t="shared" si="52"/>
        <v>0</v>
      </c>
      <c r="ET33">
        <f t="shared" si="2"/>
        <v>0</v>
      </c>
      <c r="EU33">
        <f t="shared" si="3"/>
        <v>0</v>
      </c>
      <c r="EV33">
        <f t="shared" si="4"/>
        <v>0</v>
      </c>
    </row>
    <row r="34" spans="1:152" x14ac:dyDescent="0.35">
      <c r="A34" t="s">
        <v>144</v>
      </c>
      <c r="B34" s="7">
        <v>2009</v>
      </c>
      <c r="C34">
        <v>0</v>
      </c>
      <c r="D34">
        <v>0</v>
      </c>
      <c r="E34">
        <v>0</v>
      </c>
      <c r="F34">
        <v>0</v>
      </c>
      <c r="G34">
        <v>0</v>
      </c>
      <c r="H34">
        <v>0</v>
      </c>
      <c r="I34" s="7">
        <v>0</v>
      </c>
      <c r="J34">
        <v>0</v>
      </c>
      <c r="K34">
        <v>0</v>
      </c>
      <c r="L34">
        <v>0</v>
      </c>
      <c r="M34">
        <v>0</v>
      </c>
      <c r="N34">
        <v>0</v>
      </c>
      <c r="O34">
        <v>0</v>
      </c>
      <c r="P34" s="7">
        <v>0</v>
      </c>
      <c r="Q34">
        <v>0</v>
      </c>
      <c r="R34">
        <v>0</v>
      </c>
      <c r="S34">
        <v>0</v>
      </c>
      <c r="T34">
        <v>0</v>
      </c>
      <c r="U34">
        <v>0</v>
      </c>
      <c r="V34">
        <v>0</v>
      </c>
      <c r="W34" s="7">
        <v>0</v>
      </c>
      <c r="X34">
        <v>0</v>
      </c>
      <c r="Y34">
        <v>0</v>
      </c>
      <c r="Z34">
        <v>0</v>
      </c>
      <c r="AA34">
        <v>0</v>
      </c>
      <c r="AB34">
        <v>0</v>
      </c>
      <c r="AC34">
        <v>0</v>
      </c>
      <c r="AD34" s="7">
        <v>0</v>
      </c>
      <c r="AE34">
        <v>0</v>
      </c>
      <c r="AF34">
        <v>0</v>
      </c>
      <c r="AG34">
        <v>0</v>
      </c>
      <c r="AH34">
        <v>0</v>
      </c>
      <c r="AI34">
        <v>0</v>
      </c>
      <c r="AJ34">
        <v>0</v>
      </c>
      <c r="AK34" s="7">
        <v>0</v>
      </c>
      <c r="AL34">
        <v>0</v>
      </c>
      <c r="AM34">
        <v>0</v>
      </c>
      <c r="AN34">
        <v>0</v>
      </c>
      <c r="AO34">
        <v>0</v>
      </c>
      <c r="AP34">
        <v>0</v>
      </c>
      <c r="AQ34">
        <v>0</v>
      </c>
      <c r="AR34" s="7">
        <v>0</v>
      </c>
      <c r="AS34">
        <v>0</v>
      </c>
      <c r="AT34">
        <v>0</v>
      </c>
      <c r="AU34">
        <v>0</v>
      </c>
      <c r="AV34">
        <v>0</v>
      </c>
      <c r="AW34">
        <v>0</v>
      </c>
      <c r="AX34">
        <v>0</v>
      </c>
      <c r="AY34" s="7">
        <v>0</v>
      </c>
      <c r="AZ34">
        <v>0</v>
      </c>
      <c r="BA34">
        <v>0</v>
      </c>
      <c r="BB34">
        <v>0</v>
      </c>
      <c r="BC34">
        <v>0</v>
      </c>
      <c r="BD34">
        <v>0</v>
      </c>
      <c r="BE34">
        <v>0</v>
      </c>
      <c r="BF34" s="7">
        <v>0</v>
      </c>
      <c r="BG34">
        <v>0</v>
      </c>
      <c r="BH34">
        <v>0</v>
      </c>
      <c r="BI34">
        <v>0</v>
      </c>
      <c r="BJ34">
        <v>0</v>
      </c>
      <c r="BK34">
        <v>0</v>
      </c>
      <c r="BL34">
        <v>0</v>
      </c>
      <c r="BM34" s="7">
        <v>0</v>
      </c>
      <c r="BN34">
        <v>0</v>
      </c>
      <c r="BO34">
        <v>0</v>
      </c>
      <c r="BP34">
        <v>0</v>
      </c>
      <c r="BQ34">
        <v>0</v>
      </c>
      <c r="BR34">
        <v>0</v>
      </c>
      <c r="BS34">
        <v>0</v>
      </c>
      <c r="BT34" s="7">
        <v>0</v>
      </c>
      <c r="BU34">
        <v>0</v>
      </c>
      <c r="BV34">
        <v>0</v>
      </c>
      <c r="BW34">
        <v>0</v>
      </c>
      <c r="BX34">
        <v>0</v>
      </c>
      <c r="BY34">
        <v>0</v>
      </c>
      <c r="BZ34">
        <v>0</v>
      </c>
      <c r="CA34" s="7">
        <v>0</v>
      </c>
      <c r="CB34">
        <v>0</v>
      </c>
      <c r="CC34">
        <v>0</v>
      </c>
      <c r="CD34">
        <v>0</v>
      </c>
      <c r="CE34">
        <v>0</v>
      </c>
      <c r="CF34">
        <v>0</v>
      </c>
      <c r="CG34">
        <v>0</v>
      </c>
      <c r="CH34" s="7">
        <v>0</v>
      </c>
      <c r="CI34">
        <v>0</v>
      </c>
      <c r="CJ34">
        <v>0</v>
      </c>
      <c r="CK34">
        <v>0</v>
      </c>
      <c r="CL34">
        <v>0</v>
      </c>
      <c r="CM34">
        <v>0</v>
      </c>
      <c r="CN34">
        <v>0</v>
      </c>
      <c r="CO34" s="7">
        <v>0</v>
      </c>
      <c r="CP34">
        <v>0</v>
      </c>
      <c r="CQ34">
        <v>0</v>
      </c>
      <c r="CR34">
        <v>0</v>
      </c>
      <c r="CS34">
        <v>0</v>
      </c>
      <c r="CT34">
        <v>0</v>
      </c>
      <c r="CU34">
        <v>0</v>
      </c>
      <c r="CV34" s="7">
        <v>0</v>
      </c>
      <c r="CW34">
        <f t="shared" si="5"/>
        <v>0</v>
      </c>
      <c r="CX34">
        <f t="shared" si="6"/>
        <v>0</v>
      </c>
      <c r="CY34">
        <f t="shared" si="7"/>
        <v>0</v>
      </c>
      <c r="CZ34">
        <f t="shared" si="8"/>
        <v>0</v>
      </c>
      <c r="DA34">
        <f t="shared" si="9"/>
        <v>0</v>
      </c>
      <c r="DB34">
        <f t="shared" si="10"/>
        <v>0</v>
      </c>
      <c r="DC34" s="7">
        <f t="shared" si="11"/>
        <v>0</v>
      </c>
      <c r="DD34">
        <f t="shared" si="12"/>
        <v>0</v>
      </c>
      <c r="DE34">
        <f t="shared" si="13"/>
        <v>0</v>
      </c>
      <c r="DF34">
        <f t="shared" si="14"/>
        <v>0</v>
      </c>
      <c r="DG34">
        <f t="shared" si="15"/>
        <v>0</v>
      </c>
      <c r="DH34">
        <f t="shared" si="16"/>
        <v>0</v>
      </c>
      <c r="DI34">
        <f t="shared" si="17"/>
        <v>0</v>
      </c>
      <c r="DJ34" s="7">
        <f t="shared" si="18"/>
        <v>0</v>
      </c>
      <c r="DK34" s="10">
        <f t="shared" si="19"/>
        <v>0</v>
      </c>
      <c r="DL34" s="10">
        <f t="shared" si="20"/>
        <v>0</v>
      </c>
      <c r="DM34">
        <f t="shared" si="21"/>
        <v>0</v>
      </c>
      <c r="DN34">
        <f t="shared" si="22"/>
        <v>0</v>
      </c>
      <c r="DO34">
        <f t="shared" si="23"/>
        <v>0</v>
      </c>
      <c r="DP34" s="7">
        <f t="shared" si="24"/>
        <v>0</v>
      </c>
      <c r="DQ34">
        <f t="shared" si="25"/>
        <v>0</v>
      </c>
      <c r="DR34">
        <f t="shared" si="26"/>
        <v>0</v>
      </c>
      <c r="DS34">
        <f t="shared" si="27"/>
        <v>0</v>
      </c>
      <c r="DT34" s="7">
        <f t="shared" si="28"/>
        <v>0</v>
      </c>
      <c r="DU34">
        <f t="shared" si="29"/>
        <v>0</v>
      </c>
      <c r="DV34" s="7">
        <f t="shared" si="30"/>
        <v>0</v>
      </c>
      <c r="DW34" s="10">
        <f t="shared" si="31"/>
        <v>0</v>
      </c>
      <c r="DX34" s="10">
        <f t="shared" si="32"/>
        <v>0</v>
      </c>
      <c r="DY34" s="31">
        <f>IF(AND(DU34=0,DV34=0),0,IF(DW34=0,DY33,IF(DV34&gt;DU34,1,IF(DV34=DU34,x,0))))</f>
        <v>0</v>
      </c>
      <c r="DZ34" s="31">
        <f t="shared" si="33"/>
        <v>0</v>
      </c>
      <c r="EA34" s="31">
        <f t="shared" si="34"/>
        <v>0</v>
      </c>
      <c r="EB34">
        <f t="shared" si="35"/>
        <v>0</v>
      </c>
      <c r="EC34">
        <f t="shared" si="36"/>
        <v>0</v>
      </c>
      <c r="ED34">
        <f t="shared" si="37"/>
        <v>0</v>
      </c>
      <c r="EE34" s="7">
        <f t="shared" si="38"/>
        <v>0</v>
      </c>
      <c r="EF34" s="31">
        <f t="shared" si="39"/>
        <v>0</v>
      </c>
      <c r="EG34">
        <f t="shared" si="40"/>
        <v>0</v>
      </c>
      <c r="EH34">
        <f t="shared" si="41"/>
        <v>0</v>
      </c>
      <c r="EI34">
        <f t="shared" si="42"/>
        <v>0</v>
      </c>
      <c r="EJ34" s="7">
        <f t="shared" si="43"/>
        <v>0</v>
      </c>
      <c r="EK34">
        <f t="shared" si="44"/>
        <v>0</v>
      </c>
      <c r="EL34">
        <f t="shared" si="45"/>
        <v>0</v>
      </c>
      <c r="EM34">
        <f t="shared" si="46"/>
        <v>0</v>
      </c>
      <c r="EN34">
        <f t="shared" si="47"/>
        <v>0</v>
      </c>
      <c r="EO34" s="75">
        <f t="shared" si="48"/>
        <v>0</v>
      </c>
      <c r="EP34" s="75">
        <f t="shared" si="49"/>
        <v>0</v>
      </c>
      <c r="EQ34" s="75">
        <f t="shared" si="50"/>
        <v>0</v>
      </c>
      <c r="ER34" s="75">
        <f t="shared" si="51"/>
        <v>0</v>
      </c>
      <c r="ES34">
        <f t="shared" si="52"/>
        <v>0</v>
      </c>
      <c r="ET34">
        <f t="shared" si="2"/>
        <v>0</v>
      </c>
      <c r="EU34">
        <f t="shared" si="3"/>
        <v>0</v>
      </c>
      <c r="EV34">
        <f t="shared" si="4"/>
        <v>0</v>
      </c>
    </row>
    <row r="35" spans="1:152" x14ac:dyDescent="0.35">
      <c r="A35" t="s">
        <v>144</v>
      </c>
      <c r="B35" s="7">
        <v>2010</v>
      </c>
      <c r="C35">
        <v>0</v>
      </c>
      <c r="D35">
        <v>0</v>
      </c>
      <c r="E35">
        <v>0</v>
      </c>
      <c r="F35">
        <v>0</v>
      </c>
      <c r="G35">
        <v>0</v>
      </c>
      <c r="H35">
        <v>0</v>
      </c>
      <c r="I35" s="7">
        <v>0</v>
      </c>
      <c r="J35">
        <v>0</v>
      </c>
      <c r="K35">
        <v>0</v>
      </c>
      <c r="L35">
        <v>0</v>
      </c>
      <c r="M35">
        <v>0</v>
      </c>
      <c r="N35">
        <v>0</v>
      </c>
      <c r="O35">
        <v>0</v>
      </c>
      <c r="P35" s="7">
        <v>0</v>
      </c>
      <c r="Q35">
        <v>0</v>
      </c>
      <c r="R35">
        <v>0</v>
      </c>
      <c r="S35">
        <v>0</v>
      </c>
      <c r="T35">
        <v>0</v>
      </c>
      <c r="U35">
        <v>0</v>
      </c>
      <c r="V35">
        <v>0</v>
      </c>
      <c r="W35" s="7">
        <v>0</v>
      </c>
      <c r="X35">
        <v>0</v>
      </c>
      <c r="Y35">
        <v>0</v>
      </c>
      <c r="Z35">
        <v>0</v>
      </c>
      <c r="AA35">
        <v>0</v>
      </c>
      <c r="AB35">
        <v>0</v>
      </c>
      <c r="AC35">
        <v>0</v>
      </c>
      <c r="AD35" s="7">
        <v>0</v>
      </c>
      <c r="AE35">
        <v>0</v>
      </c>
      <c r="AF35">
        <v>0</v>
      </c>
      <c r="AG35">
        <v>0</v>
      </c>
      <c r="AH35">
        <v>0</v>
      </c>
      <c r="AI35">
        <v>0</v>
      </c>
      <c r="AJ35">
        <v>0</v>
      </c>
      <c r="AK35" s="7">
        <v>0</v>
      </c>
      <c r="AL35">
        <v>0</v>
      </c>
      <c r="AM35">
        <v>0</v>
      </c>
      <c r="AN35">
        <v>0</v>
      </c>
      <c r="AO35">
        <v>0</v>
      </c>
      <c r="AP35">
        <v>0</v>
      </c>
      <c r="AQ35">
        <v>0</v>
      </c>
      <c r="AR35" s="7">
        <v>0</v>
      </c>
      <c r="AS35">
        <v>0</v>
      </c>
      <c r="AT35">
        <v>0</v>
      </c>
      <c r="AU35">
        <v>0</v>
      </c>
      <c r="AV35">
        <v>0</v>
      </c>
      <c r="AW35">
        <v>0</v>
      </c>
      <c r="AX35">
        <v>0</v>
      </c>
      <c r="AY35" s="7">
        <v>0</v>
      </c>
      <c r="AZ35">
        <v>0</v>
      </c>
      <c r="BA35">
        <v>0</v>
      </c>
      <c r="BB35">
        <v>0</v>
      </c>
      <c r="BC35">
        <v>0</v>
      </c>
      <c r="BD35">
        <v>0</v>
      </c>
      <c r="BE35">
        <v>0</v>
      </c>
      <c r="BF35" s="7">
        <v>0</v>
      </c>
      <c r="BG35">
        <v>0</v>
      </c>
      <c r="BH35">
        <v>0</v>
      </c>
      <c r="BI35">
        <v>0</v>
      </c>
      <c r="BJ35">
        <v>0</v>
      </c>
      <c r="BK35">
        <v>0</v>
      </c>
      <c r="BL35">
        <v>0</v>
      </c>
      <c r="BM35" s="7">
        <v>0</v>
      </c>
      <c r="BN35">
        <v>0</v>
      </c>
      <c r="BO35">
        <v>0</v>
      </c>
      <c r="BP35">
        <v>0</v>
      </c>
      <c r="BQ35">
        <v>0</v>
      </c>
      <c r="BR35">
        <v>0</v>
      </c>
      <c r="BS35">
        <v>0</v>
      </c>
      <c r="BT35" s="7">
        <v>0</v>
      </c>
      <c r="BU35">
        <v>0</v>
      </c>
      <c r="BV35">
        <v>0</v>
      </c>
      <c r="BW35">
        <v>0</v>
      </c>
      <c r="BX35">
        <v>0</v>
      </c>
      <c r="BY35">
        <v>0</v>
      </c>
      <c r="BZ35">
        <v>0</v>
      </c>
      <c r="CA35" s="7">
        <v>0</v>
      </c>
      <c r="CB35">
        <v>0</v>
      </c>
      <c r="CC35">
        <v>0</v>
      </c>
      <c r="CD35">
        <v>0</v>
      </c>
      <c r="CE35">
        <v>0</v>
      </c>
      <c r="CF35">
        <v>0</v>
      </c>
      <c r="CG35">
        <v>0</v>
      </c>
      <c r="CH35" s="7">
        <v>0</v>
      </c>
      <c r="CI35">
        <v>0</v>
      </c>
      <c r="CJ35">
        <v>0</v>
      </c>
      <c r="CK35">
        <v>0</v>
      </c>
      <c r="CL35">
        <v>0</v>
      </c>
      <c r="CM35">
        <v>0</v>
      </c>
      <c r="CN35">
        <v>0</v>
      </c>
      <c r="CO35" s="7">
        <v>0</v>
      </c>
      <c r="CP35">
        <v>0</v>
      </c>
      <c r="CQ35">
        <v>0</v>
      </c>
      <c r="CR35">
        <v>0</v>
      </c>
      <c r="CS35">
        <v>0</v>
      </c>
      <c r="CT35">
        <v>0</v>
      </c>
      <c r="CU35">
        <v>0</v>
      </c>
      <c r="CV35" s="7">
        <v>0</v>
      </c>
      <c r="CW35">
        <f t="shared" si="5"/>
        <v>0</v>
      </c>
      <c r="CX35">
        <f t="shared" si="6"/>
        <v>0</v>
      </c>
      <c r="CY35">
        <f t="shared" si="7"/>
        <v>0</v>
      </c>
      <c r="CZ35">
        <f t="shared" si="8"/>
        <v>0</v>
      </c>
      <c r="DA35">
        <f t="shared" si="9"/>
        <v>0</v>
      </c>
      <c r="DB35">
        <f t="shared" si="10"/>
        <v>0</v>
      </c>
      <c r="DC35" s="7">
        <f t="shared" si="11"/>
        <v>0</v>
      </c>
      <c r="DD35">
        <f t="shared" si="12"/>
        <v>0</v>
      </c>
      <c r="DE35">
        <f t="shared" si="13"/>
        <v>0</v>
      </c>
      <c r="DF35">
        <f t="shared" si="14"/>
        <v>0</v>
      </c>
      <c r="DG35">
        <f t="shared" si="15"/>
        <v>0</v>
      </c>
      <c r="DH35">
        <f t="shared" si="16"/>
        <v>0</v>
      </c>
      <c r="DI35">
        <f t="shared" si="17"/>
        <v>0</v>
      </c>
      <c r="DJ35" s="7">
        <f t="shared" si="18"/>
        <v>0</v>
      </c>
      <c r="DK35" s="10">
        <f t="shared" si="19"/>
        <v>0</v>
      </c>
      <c r="DL35" s="10">
        <f t="shared" si="20"/>
        <v>0</v>
      </c>
      <c r="DM35">
        <f t="shared" si="21"/>
        <v>0</v>
      </c>
      <c r="DN35">
        <f t="shared" si="22"/>
        <v>0</v>
      </c>
      <c r="DO35">
        <f t="shared" si="23"/>
        <v>0</v>
      </c>
      <c r="DP35" s="7">
        <f t="shared" si="24"/>
        <v>0</v>
      </c>
      <c r="DQ35">
        <f t="shared" si="25"/>
        <v>0</v>
      </c>
      <c r="DR35">
        <f t="shared" si="26"/>
        <v>0</v>
      </c>
      <c r="DS35">
        <f t="shared" si="27"/>
        <v>0</v>
      </c>
      <c r="DT35" s="7">
        <f t="shared" si="28"/>
        <v>0</v>
      </c>
      <c r="DU35">
        <f t="shared" si="29"/>
        <v>0</v>
      </c>
      <c r="DV35" s="7">
        <f t="shared" si="30"/>
        <v>0</v>
      </c>
      <c r="DW35" s="10">
        <f t="shared" si="31"/>
        <v>0</v>
      </c>
      <c r="DX35" s="10">
        <f t="shared" si="32"/>
        <v>0</v>
      </c>
      <c r="DY35" s="31">
        <f>IF(AND(DU35=0,DV35=0),0,IF(DW35=0,DY34,IF(DV35&gt;DU35,1,IF(DV35=DU35,x,0))))</f>
        <v>0</v>
      </c>
      <c r="DZ35" s="31">
        <f t="shared" si="33"/>
        <v>0</v>
      </c>
      <c r="EA35" s="31">
        <f t="shared" si="34"/>
        <v>0</v>
      </c>
      <c r="EB35">
        <f t="shared" si="35"/>
        <v>0</v>
      </c>
      <c r="EC35">
        <f t="shared" si="36"/>
        <v>0</v>
      </c>
      <c r="ED35">
        <f t="shared" si="37"/>
        <v>0</v>
      </c>
      <c r="EE35" s="7">
        <f t="shared" si="38"/>
        <v>0</v>
      </c>
      <c r="EF35" s="31">
        <f t="shared" si="39"/>
        <v>0</v>
      </c>
      <c r="EG35">
        <f t="shared" si="40"/>
        <v>0</v>
      </c>
      <c r="EH35">
        <f t="shared" si="41"/>
        <v>0</v>
      </c>
      <c r="EI35">
        <f t="shared" si="42"/>
        <v>0</v>
      </c>
      <c r="EJ35" s="7">
        <f t="shared" si="43"/>
        <v>0</v>
      </c>
      <c r="EK35">
        <f t="shared" si="44"/>
        <v>0</v>
      </c>
      <c r="EL35">
        <f t="shared" si="45"/>
        <v>0</v>
      </c>
      <c r="EM35">
        <f t="shared" si="46"/>
        <v>0</v>
      </c>
      <c r="EN35">
        <f t="shared" si="47"/>
        <v>0</v>
      </c>
      <c r="EO35" s="75">
        <f t="shared" si="48"/>
        <v>0</v>
      </c>
      <c r="EP35" s="75">
        <f t="shared" si="49"/>
        <v>0</v>
      </c>
      <c r="EQ35" s="75">
        <f t="shared" si="50"/>
        <v>0</v>
      </c>
      <c r="ER35" s="75">
        <f t="shared" si="51"/>
        <v>0</v>
      </c>
      <c r="ES35">
        <f t="shared" si="52"/>
        <v>0</v>
      </c>
      <c r="ET35">
        <f t="shared" si="2"/>
        <v>0</v>
      </c>
      <c r="EU35">
        <f t="shared" si="3"/>
        <v>0</v>
      </c>
      <c r="EV35">
        <f t="shared" si="4"/>
        <v>0</v>
      </c>
    </row>
    <row r="36" spans="1:152" x14ac:dyDescent="0.35">
      <c r="A36" t="s">
        <v>144</v>
      </c>
      <c r="B36" s="7">
        <v>2011</v>
      </c>
      <c r="C36">
        <v>0</v>
      </c>
      <c r="D36">
        <v>0</v>
      </c>
      <c r="E36">
        <v>0</v>
      </c>
      <c r="F36">
        <v>0</v>
      </c>
      <c r="G36">
        <v>0</v>
      </c>
      <c r="H36">
        <v>0</v>
      </c>
      <c r="I36" s="7">
        <v>0</v>
      </c>
      <c r="J36">
        <v>0</v>
      </c>
      <c r="K36">
        <v>0</v>
      </c>
      <c r="L36">
        <v>0</v>
      </c>
      <c r="M36">
        <v>0</v>
      </c>
      <c r="N36">
        <v>0</v>
      </c>
      <c r="O36">
        <v>0</v>
      </c>
      <c r="P36" s="7">
        <v>0</v>
      </c>
      <c r="Q36">
        <v>0</v>
      </c>
      <c r="R36">
        <v>0</v>
      </c>
      <c r="S36">
        <v>0</v>
      </c>
      <c r="T36">
        <v>0</v>
      </c>
      <c r="U36">
        <v>0</v>
      </c>
      <c r="V36">
        <v>0</v>
      </c>
      <c r="W36" s="7">
        <v>0</v>
      </c>
      <c r="X36">
        <v>0</v>
      </c>
      <c r="Y36">
        <v>0</v>
      </c>
      <c r="Z36">
        <v>0</v>
      </c>
      <c r="AA36">
        <v>0</v>
      </c>
      <c r="AB36">
        <v>0</v>
      </c>
      <c r="AC36">
        <v>0</v>
      </c>
      <c r="AD36" s="7">
        <v>0</v>
      </c>
      <c r="AE36">
        <v>0</v>
      </c>
      <c r="AF36">
        <v>0</v>
      </c>
      <c r="AG36">
        <v>0</v>
      </c>
      <c r="AH36">
        <v>0</v>
      </c>
      <c r="AI36">
        <v>0</v>
      </c>
      <c r="AJ36">
        <v>0</v>
      </c>
      <c r="AK36" s="7">
        <v>0</v>
      </c>
      <c r="AL36">
        <v>0</v>
      </c>
      <c r="AM36">
        <v>0</v>
      </c>
      <c r="AN36">
        <v>0</v>
      </c>
      <c r="AO36">
        <v>0</v>
      </c>
      <c r="AP36">
        <v>0</v>
      </c>
      <c r="AQ36">
        <v>0</v>
      </c>
      <c r="AR36" s="7">
        <v>0</v>
      </c>
      <c r="AS36">
        <v>0</v>
      </c>
      <c r="AT36">
        <v>0</v>
      </c>
      <c r="AU36">
        <v>0</v>
      </c>
      <c r="AV36">
        <v>0</v>
      </c>
      <c r="AW36">
        <v>0</v>
      </c>
      <c r="AX36">
        <v>0</v>
      </c>
      <c r="AY36" s="7">
        <v>0</v>
      </c>
      <c r="AZ36">
        <v>0</v>
      </c>
      <c r="BA36">
        <v>0</v>
      </c>
      <c r="BB36">
        <v>0</v>
      </c>
      <c r="BC36">
        <v>0</v>
      </c>
      <c r="BD36">
        <v>0</v>
      </c>
      <c r="BE36">
        <v>0</v>
      </c>
      <c r="BF36" s="7">
        <v>0</v>
      </c>
      <c r="BG36">
        <v>0</v>
      </c>
      <c r="BH36">
        <v>0</v>
      </c>
      <c r="BI36">
        <v>0</v>
      </c>
      <c r="BJ36">
        <v>0</v>
      </c>
      <c r="BK36">
        <v>0</v>
      </c>
      <c r="BL36">
        <v>0</v>
      </c>
      <c r="BM36" s="7">
        <v>0</v>
      </c>
      <c r="BN36">
        <v>0</v>
      </c>
      <c r="BO36">
        <v>0</v>
      </c>
      <c r="BP36">
        <v>0</v>
      </c>
      <c r="BQ36">
        <v>0</v>
      </c>
      <c r="BR36">
        <v>0</v>
      </c>
      <c r="BS36">
        <v>0</v>
      </c>
      <c r="BT36" s="7">
        <v>0</v>
      </c>
      <c r="BU36">
        <v>0</v>
      </c>
      <c r="BV36">
        <v>0</v>
      </c>
      <c r="BW36">
        <v>0</v>
      </c>
      <c r="BX36">
        <v>0</v>
      </c>
      <c r="BY36">
        <v>0</v>
      </c>
      <c r="BZ36">
        <v>0</v>
      </c>
      <c r="CA36" s="7">
        <v>0</v>
      </c>
      <c r="CB36">
        <v>0</v>
      </c>
      <c r="CC36">
        <v>0</v>
      </c>
      <c r="CD36">
        <v>0</v>
      </c>
      <c r="CE36">
        <v>0</v>
      </c>
      <c r="CF36">
        <v>0</v>
      </c>
      <c r="CG36">
        <v>0</v>
      </c>
      <c r="CH36" s="7">
        <v>0</v>
      </c>
      <c r="CI36">
        <v>0</v>
      </c>
      <c r="CJ36">
        <v>0</v>
      </c>
      <c r="CK36">
        <v>0</v>
      </c>
      <c r="CL36">
        <v>0</v>
      </c>
      <c r="CM36">
        <v>0</v>
      </c>
      <c r="CN36">
        <v>0</v>
      </c>
      <c r="CO36" s="7">
        <v>0</v>
      </c>
      <c r="CP36">
        <v>0</v>
      </c>
      <c r="CQ36">
        <v>0</v>
      </c>
      <c r="CR36">
        <v>0</v>
      </c>
      <c r="CS36">
        <v>0</v>
      </c>
      <c r="CT36">
        <v>0</v>
      </c>
      <c r="CU36">
        <v>0</v>
      </c>
      <c r="CV36" s="7">
        <v>0</v>
      </c>
      <c r="CW36">
        <f t="shared" si="5"/>
        <v>0</v>
      </c>
      <c r="CX36">
        <f t="shared" si="6"/>
        <v>0</v>
      </c>
      <c r="CY36">
        <f t="shared" si="7"/>
        <v>0</v>
      </c>
      <c r="CZ36">
        <f t="shared" si="8"/>
        <v>0</v>
      </c>
      <c r="DA36">
        <f t="shared" si="9"/>
        <v>0</v>
      </c>
      <c r="DB36">
        <f t="shared" si="10"/>
        <v>0</v>
      </c>
      <c r="DC36" s="7">
        <f t="shared" si="11"/>
        <v>0</v>
      </c>
      <c r="DD36">
        <f t="shared" si="12"/>
        <v>0</v>
      </c>
      <c r="DE36">
        <f t="shared" si="13"/>
        <v>0</v>
      </c>
      <c r="DF36">
        <f t="shared" si="14"/>
        <v>0</v>
      </c>
      <c r="DG36">
        <f t="shared" si="15"/>
        <v>0</v>
      </c>
      <c r="DH36">
        <f t="shared" si="16"/>
        <v>0</v>
      </c>
      <c r="DI36">
        <f t="shared" si="17"/>
        <v>0</v>
      </c>
      <c r="DJ36" s="7">
        <f t="shared" si="18"/>
        <v>0</v>
      </c>
      <c r="DK36" s="10">
        <f t="shared" si="19"/>
        <v>0</v>
      </c>
      <c r="DL36" s="10">
        <f t="shared" si="20"/>
        <v>0</v>
      </c>
      <c r="DM36">
        <f t="shared" si="21"/>
        <v>0</v>
      </c>
      <c r="DN36">
        <f t="shared" si="22"/>
        <v>0</v>
      </c>
      <c r="DO36">
        <f t="shared" si="23"/>
        <v>0</v>
      </c>
      <c r="DP36" s="7">
        <f t="shared" si="24"/>
        <v>0</v>
      </c>
      <c r="DQ36">
        <f t="shared" si="25"/>
        <v>0</v>
      </c>
      <c r="DR36">
        <f t="shared" si="26"/>
        <v>0</v>
      </c>
      <c r="DS36">
        <f t="shared" si="27"/>
        <v>0</v>
      </c>
      <c r="DT36" s="7">
        <f t="shared" si="28"/>
        <v>0</v>
      </c>
      <c r="DU36">
        <f t="shared" si="29"/>
        <v>0</v>
      </c>
      <c r="DV36" s="7">
        <f t="shared" si="30"/>
        <v>0</v>
      </c>
      <c r="DW36" s="10">
        <f t="shared" si="31"/>
        <v>0</v>
      </c>
      <c r="DX36" s="10">
        <f t="shared" si="32"/>
        <v>0</v>
      </c>
      <c r="DY36" s="31">
        <f>IF(AND(DU36=0,DV36=0),0,IF(DW36=0,DY35,IF(DV36&gt;DU36,1,IF(DV36=DU36,x,0))))</f>
        <v>0</v>
      </c>
      <c r="DZ36" s="31">
        <f t="shared" si="33"/>
        <v>0</v>
      </c>
      <c r="EA36" s="31">
        <f t="shared" si="34"/>
        <v>0</v>
      </c>
      <c r="EB36">
        <f t="shared" si="35"/>
        <v>0</v>
      </c>
      <c r="EC36">
        <f t="shared" si="36"/>
        <v>0</v>
      </c>
      <c r="ED36">
        <f t="shared" si="37"/>
        <v>0</v>
      </c>
      <c r="EE36" s="7">
        <f t="shared" si="38"/>
        <v>0</v>
      </c>
      <c r="EF36" s="31">
        <f t="shared" si="39"/>
        <v>0</v>
      </c>
      <c r="EG36">
        <f t="shared" si="40"/>
        <v>0</v>
      </c>
      <c r="EH36">
        <f t="shared" si="41"/>
        <v>0</v>
      </c>
      <c r="EI36">
        <f t="shared" si="42"/>
        <v>0</v>
      </c>
      <c r="EJ36" s="7">
        <f t="shared" si="43"/>
        <v>0</v>
      </c>
      <c r="EK36">
        <f t="shared" si="44"/>
        <v>0</v>
      </c>
      <c r="EL36">
        <f t="shared" si="45"/>
        <v>0</v>
      </c>
      <c r="EM36">
        <f t="shared" si="46"/>
        <v>0</v>
      </c>
      <c r="EN36">
        <f t="shared" si="47"/>
        <v>0</v>
      </c>
      <c r="EO36" s="75">
        <f t="shared" si="48"/>
        <v>0</v>
      </c>
      <c r="EP36" s="75">
        <f t="shared" si="49"/>
        <v>0</v>
      </c>
      <c r="EQ36" s="75">
        <f t="shared" si="50"/>
        <v>0</v>
      </c>
      <c r="ER36" s="75">
        <f t="shared" si="51"/>
        <v>0</v>
      </c>
      <c r="ES36">
        <f t="shared" si="52"/>
        <v>0</v>
      </c>
      <c r="ET36">
        <f t="shared" si="2"/>
        <v>0</v>
      </c>
      <c r="EU36">
        <f t="shared" si="3"/>
        <v>0</v>
      </c>
      <c r="EV36">
        <f t="shared" si="4"/>
        <v>0</v>
      </c>
    </row>
    <row r="37" spans="1:152" x14ac:dyDescent="0.35">
      <c r="A37" t="s">
        <v>144</v>
      </c>
      <c r="B37" s="7">
        <v>2012</v>
      </c>
      <c r="C37">
        <v>0</v>
      </c>
      <c r="D37">
        <v>0</v>
      </c>
      <c r="E37">
        <v>0</v>
      </c>
      <c r="F37">
        <v>0</v>
      </c>
      <c r="G37">
        <v>0</v>
      </c>
      <c r="H37">
        <v>0</v>
      </c>
      <c r="I37" s="7">
        <v>0</v>
      </c>
      <c r="J37">
        <v>0</v>
      </c>
      <c r="K37">
        <v>0</v>
      </c>
      <c r="L37">
        <v>0</v>
      </c>
      <c r="M37">
        <v>0</v>
      </c>
      <c r="N37">
        <v>0</v>
      </c>
      <c r="O37">
        <v>0</v>
      </c>
      <c r="P37" s="7">
        <v>0</v>
      </c>
      <c r="Q37">
        <v>0</v>
      </c>
      <c r="R37">
        <v>0</v>
      </c>
      <c r="S37">
        <v>0</v>
      </c>
      <c r="T37">
        <v>0</v>
      </c>
      <c r="U37">
        <v>0</v>
      </c>
      <c r="V37">
        <v>0</v>
      </c>
      <c r="W37" s="7">
        <v>0</v>
      </c>
      <c r="X37">
        <v>0</v>
      </c>
      <c r="Y37">
        <v>0</v>
      </c>
      <c r="Z37">
        <v>0</v>
      </c>
      <c r="AA37">
        <v>0</v>
      </c>
      <c r="AB37">
        <v>0</v>
      </c>
      <c r="AC37">
        <v>0</v>
      </c>
      <c r="AD37" s="7">
        <v>0</v>
      </c>
      <c r="AE37">
        <v>0</v>
      </c>
      <c r="AF37">
        <v>0</v>
      </c>
      <c r="AG37">
        <v>0</v>
      </c>
      <c r="AH37">
        <v>0</v>
      </c>
      <c r="AI37">
        <v>0</v>
      </c>
      <c r="AJ37">
        <v>0</v>
      </c>
      <c r="AK37" s="7">
        <v>0</v>
      </c>
      <c r="AL37">
        <v>0</v>
      </c>
      <c r="AM37">
        <v>0</v>
      </c>
      <c r="AN37">
        <v>0</v>
      </c>
      <c r="AO37">
        <v>0</v>
      </c>
      <c r="AP37">
        <v>0</v>
      </c>
      <c r="AQ37">
        <v>0</v>
      </c>
      <c r="AR37" s="7">
        <v>0</v>
      </c>
      <c r="AS37">
        <v>0</v>
      </c>
      <c r="AT37">
        <v>0</v>
      </c>
      <c r="AU37">
        <v>0</v>
      </c>
      <c r="AV37">
        <v>0</v>
      </c>
      <c r="AW37">
        <v>0</v>
      </c>
      <c r="AX37">
        <v>0</v>
      </c>
      <c r="AY37" s="7">
        <v>0</v>
      </c>
      <c r="AZ37">
        <v>0</v>
      </c>
      <c r="BA37">
        <v>0</v>
      </c>
      <c r="BB37">
        <v>0</v>
      </c>
      <c r="BC37">
        <v>0</v>
      </c>
      <c r="BD37">
        <v>0</v>
      </c>
      <c r="BE37">
        <v>0</v>
      </c>
      <c r="BF37" s="7">
        <v>0</v>
      </c>
      <c r="BG37">
        <v>0</v>
      </c>
      <c r="BH37">
        <v>0</v>
      </c>
      <c r="BI37">
        <v>0</v>
      </c>
      <c r="BJ37">
        <v>0</v>
      </c>
      <c r="BK37">
        <v>0</v>
      </c>
      <c r="BL37">
        <v>0</v>
      </c>
      <c r="BM37" s="7">
        <v>0</v>
      </c>
      <c r="BN37">
        <v>0</v>
      </c>
      <c r="BO37">
        <v>0</v>
      </c>
      <c r="BP37">
        <v>0</v>
      </c>
      <c r="BQ37">
        <v>0</v>
      </c>
      <c r="BR37">
        <v>0</v>
      </c>
      <c r="BS37">
        <v>0</v>
      </c>
      <c r="BT37" s="7">
        <v>0</v>
      </c>
      <c r="BU37">
        <v>0</v>
      </c>
      <c r="BV37">
        <v>0</v>
      </c>
      <c r="BW37">
        <v>0</v>
      </c>
      <c r="BX37">
        <v>0</v>
      </c>
      <c r="BY37">
        <v>0</v>
      </c>
      <c r="BZ37">
        <v>0</v>
      </c>
      <c r="CA37" s="7">
        <v>0</v>
      </c>
      <c r="CB37">
        <v>0</v>
      </c>
      <c r="CC37">
        <v>0</v>
      </c>
      <c r="CD37">
        <v>0</v>
      </c>
      <c r="CE37">
        <v>0</v>
      </c>
      <c r="CF37">
        <v>0</v>
      </c>
      <c r="CG37">
        <v>0</v>
      </c>
      <c r="CH37" s="7">
        <v>0</v>
      </c>
      <c r="CI37">
        <v>0</v>
      </c>
      <c r="CJ37">
        <v>0</v>
      </c>
      <c r="CK37">
        <v>0</v>
      </c>
      <c r="CL37">
        <v>0</v>
      </c>
      <c r="CM37">
        <v>0</v>
      </c>
      <c r="CN37">
        <v>0</v>
      </c>
      <c r="CO37" s="7">
        <v>0</v>
      </c>
      <c r="CP37">
        <v>0</v>
      </c>
      <c r="CQ37">
        <v>0</v>
      </c>
      <c r="CR37">
        <v>0</v>
      </c>
      <c r="CS37">
        <v>0</v>
      </c>
      <c r="CT37">
        <v>0</v>
      </c>
      <c r="CU37">
        <v>0</v>
      </c>
      <c r="CV37" s="7">
        <v>0</v>
      </c>
      <c r="CW37">
        <f t="shared" si="5"/>
        <v>0</v>
      </c>
      <c r="CX37">
        <f t="shared" si="6"/>
        <v>0</v>
      </c>
      <c r="CY37">
        <f t="shared" si="7"/>
        <v>0</v>
      </c>
      <c r="CZ37">
        <f t="shared" si="8"/>
        <v>0</v>
      </c>
      <c r="DA37">
        <f t="shared" si="9"/>
        <v>0</v>
      </c>
      <c r="DB37">
        <f t="shared" si="10"/>
        <v>0</v>
      </c>
      <c r="DC37" s="7">
        <f t="shared" si="11"/>
        <v>0</v>
      </c>
      <c r="DD37">
        <f t="shared" si="12"/>
        <v>0</v>
      </c>
      <c r="DE37">
        <f t="shared" si="13"/>
        <v>0</v>
      </c>
      <c r="DF37">
        <f t="shared" si="14"/>
        <v>0</v>
      </c>
      <c r="DG37">
        <f t="shared" si="15"/>
        <v>0</v>
      </c>
      <c r="DH37">
        <f t="shared" si="16"/>
        <v>0</v>
      </c>
      <c r="DI37">
        <f t="shared" si="17"/>
        <v>0</v>
      </c>
      <c r="DJ37" s="7">
        <f t="shared" si="18"/>
        <v>0</v>
      </c>
      <c r="DK37" s="10">
        <f t="shared" si="19"/>
        <v>0</v>
      </c>
      <c r="DL37" s="10">
        <f t="shared" si="20"/>
        <v>0</v>
      </c>
      <c r="DM37">
        <f t="shared" si="21"/>
        <v>0</v>
      </c>
      <c r="DN37">
        <f t="shared" si="22"/>
        <v>0</v>
      </c>
      <c r="DO37">
        <f t="shared" si="23"/>
        <v>0</v>
      </c>
      <c r="DP37" s="7">
        <f t="shared" si="24"/>
        <v>0</v>
      </c>
      <c r="DQ37">
        <f t="shared" si="25"/>
        <v>0</v>
      </c>
      <c r="DR37">
        <f t="shared" si="26"/>
        <v>0</v>
      </c>
      <c r="DS37">
        <f t="shared" si="27"/>
        <v>0</v>
      </c>
      <c r="DT37" s="7">
        <f t="shared" si="28"/>
        <v>0</v>
      </c>
      <c r="DU37">
        <f t="shared" si="29"/>
        <v>0</v>
      </c>
      <c r="DV37" s="7">
        <f t="shared" si="30"/>
        <v>0</v>
      </c>
      <c r="DW37" s="10">
        <f t="shared" si="31"/>
        <v>0</v>
      </c>
      <c r="DX37" s="10">
        <f t="shared" si="32"/>
        <v>0</v>
      </c>
      <c r="DY37" s="31">
        <f>IF(AND(DU37=0,DV37=0),0,IF(DW37=0,DY36,IF(DV37&gt;DU37,1,IF(DV37=DU37,x,0))))</f>
        <v>0</v>
      </c>
      <c r="DZ37" s="31">
        <f t="shared" si="33"/>
        <v>0</v>
      </c>
      <c r="EA37" s="31">
        <f t="shared" si="34"/>
        <v>0</v>
      </c>
      <c r="EB37">
        <f t="shared" si="35"/>
        <v>0</v>
      </c>
      <c r="EC37">
        <f t="shared" si="36"/>
        <v>0</v>
      </c>
      <c r="ED37">
        <f t="shared" si="37"/>
        <v>0</v>
      </c>
      <c r="EE37" s="7">
        <f t="shared" si="38"/>
        <v>0</v>
      </c>
      <c r="EF37" s="31">
        <f t="shared" si="39"/>
        <v>0</v>
      </c>
      <c r="EG37">
        <f t="shared" si="40"/>
        <v>0</v>
      </c>
      <c r="EH37">
        <f t="shared" si="41"/>
        <v>0</v>
      </c>
      <c r="EI37">
        <f t="shared" si="42"/>
        <v>0</v>
      </c>
      <c r="EJ37" s="7">
        <f t="shared" si="43"/>
        <v>0</v>
      </c>
      <c r="EK37">
        <f t="shared" si="44"/>
        <v>0</v>
      </c>
      <c r="EL37">
        <f t="shared" si="45"/>
        <v>0</v>
      </c>
      <c r="EM37">
        <f t="shared" si="46"/>
        <v>0</v>
      </c>
      <c r="EN37">
        <f t="shared" si="47"/>
        <v>0</v>
      </c>
      <c r="EO37" s="75">
        <f t="shared" si="48"/>
        <v>0</v>
      </c>
      <c r="EP37" s="75">
        <f t="shared" si="49"/>
        <v>0</v>
      </c>
      <c r="EQ37" s="75">
        <f t="shared" si="50"/>
        <v>0</v>
      </c>
      <c r="ER37" s="75">
        <f t="shared" si="51"/>
        <v>0</v>
      </c>
      <c r="ES37">
        <f t="shared" si="52"/>
        <v>0</v>
      </c>
      <c r="ET37">
        <f t="shared" si="2"/>
        <v>0</v>
      </c>
      <c r="EU37">
        <f t="shared" si="3"/>
        <v>0</v>
      </c>
      <c r="EV37">
        <f t="shared" si="4"/>
        <v>0</v>
      </c>
    </row>
    <row r="38" spans="1:152" x14ac:dyDescent="0.35">
      <c r="A38" t="s">
        <v>144</v>
      </c>
      <c r="B38" s="7">
        <v>2013</v>
      </c>
      <c r="C38">
        <v>0</v>
      </c>
      <c r="D38">
        <v>0</v>
      </c>
      <c r="E38">
        <v>0</v>
      </c>
      <c r="F38">
        <v>0</v>
      </c>
      <c r="G38">
        <v>0</v>
      </c>
      <c r="H38">
        <v>0</v>
      </c>
      <c r="I38" s="7">
        <v>0</v>
      </c>
      <c r="J38">
        <v>0</v>
      </c>
      <c r="K38">
        <v>0</v>
      </c>
      <c r="L38">
        <v>0</v>
      </c>
      <c r="M38">
        <v>0</v>
      </c>
      <c r="N38">
        <v>0</v>
      </c>
      <c r="O38">
        <v>0</v>
      </c>
      <c r="P38" s="7">
        <v>0</v>
      </c>
      <c r="Q38">
        <v>0</v>
      </c>
      <c r="R38">
        <v>0</v>
      </c>
      <c r="S38">
        <v>0</v>
      </c>
      <c r="T38">
        <v>0</v>
      </c>
      <c r="U38">
        <v>0</v>
      </c>
      <c r="V38">
        <v>0</v>
      </c>
      <c r="W38" s="7">
        <v>0</v>
      </c>
      <c r="X38">
        <v>0</v>
      </c>
      <c r="Y38">
        <v>0</v>
      </c>
      <c r="Z38">
        <v>0</v>
      </c>
      <c r="AA38">
        <v>0</v>
      </c>
      <c r="AB38">
        <v>0</v>
      </c>
      <c r="AC38">
        <v>0</v>
      </c>
      <c r="AD38" s="7">
        <v>0</v>
      </c>
      <c r="AE38">
        <v>0</v>
      </c>
      <c r="AF38">
        <v>0</v>
      </c>
      <c r="AG38">
        <v>0</v>
      </c>
      <c r="AH38">
        <v>0</v>
      </c>
      <c r="AI38">
        <v>0</v>
      </c>
      <c r="AJ38">
        <v>0</v>
      </c>
      <c r="AK38" s="7">
        <v>0</v>
      </c>
      <c r="AL38">
        <v>0</v>
      </c>
      <c r="AM38">
        <v>0</v>
      </c>
      <c r="AN38">
        <v>0</v>
      </c>
      <c r="AO38">
        <v>0</v>
      </c>
      <c r="AP38">
        <v>0</v>
      </c>
      <c r="AQ38">
        <v>0</v>
      </c>
      <c r="AR38" s="7">
        <v>0</v>
      </c>
      <c r="AS38">
        <v>0</v>
      </c>
      <c r="AT38">
        <v>0</v>
      </c>
      <c r="AU38">
        <v>0</v>
      </c>
      <c r="AV38">
        <v>0</v>
      </c>
      <c r="AW38">
        <v>0</v>
      </c>
      <c r="AX38">
        <v>0</v>
      </c>
      <c r="AY38" s="7">
        <v>0</v>
      </c>
      <c r="AZ38">
        <v>0</v>
      </c>
      <c r="BA38">
        <v>0</v>
      </c>
      <c r="BB38">
        <v>0</v>
      </c>
      <c r="BC38">
        <v>0</v>
      </c>
      <c r="BD38">
        <v>0</v>
      </c>
      <c r="BE38">
        <v>0</v>
      </c>
      <c r="BF38" s="7">
        <v>0</v>
      </c>
      <c r="BG38">
        <v>0</v>
      </c>
      <c r="BH38">
        <v>0</v>
      </c>
      <c r="BI38">
        <v>0</v>
      </c>
      <c r="BJ38">
        <v>0</v>
      </c>
      <c r="BK38">
        <v>0</v>
      </c>
      <c r="BL38">
        <v>0</v>
      </c>
      <c r="BM38" s="7">
        <v>0</v>
      </c>
      <c r="BN38">
        <v>0</v>
      </c>
      <c r="BO38">
        <v>0</v>
      </c>
      <c r="BP38">
        <v>0</v>
      </c>
      <c r="BQ38">
        <v>0</v>
      </c>
      <c r="BR38">
        <v>0</v>
      </c>
      <c r="BS38">
        <v>0</v>
      </c>
      <c r="BT38" s="7">
        <v>0</v>
      </c>
      <c r="BU38">
        <v>0</v>
      </c>
      <c r="BV38">
        <v>0</v>
      </c>
      <c r="BW38">
        <v>0</v>
      </c>
      <c r="BX38">
        <v>0</v>
      </c>
      <c r="BY38">
        <v>0</v>
      </c>
      <c r="BZ38">
        <v>0</v>
      </c>
      <c r="CA38" s="7">
        <v>0</v>
      </c>
      <c r="CB38">
        <v>0</v>
      </c>
      <c r="CC38">
        <v>0</v>
      </c>
      <c r="CD38">
        <v>0</v>
      </c>
      <c r="CE38">
        <v>0</v>
      </c>
      <c r="CF38">
        <v>0</v>
      </c>
      <c r="CG38">
        <v>0</v>
      </c>
      <c r="CH38" s="7">
        <v>0</v>
      </c>
      <c r="CI38">
        <v>0</v>
      </c>
      <c r="CJ38">
        <v>0</v>
      </c>
      <c r="CK38">
        <v>0</v>
      </c>
      <c r="CL38">
        <v>0</v>
      </c>
      <c r="CM38">
        <v>0</v>
      </c>
      <c r="CN38">
        <v>0</v>
      </c>
      <c r="CO38" s="7">
        <v>0</v>
      </c>
      <c r="CP38">
        <v>0</v>
      </c>
      <c r="CQ38">
        <v>0</v>
      </c>
      <c r="CR38">
        <v>0</v>
      </c>
      <c r="CS38">
        <v>0</v>
      </c>
      <c r="CT38">
        <v>0</v>
      </c>
      <c r="CU38">
        <v>0</v>
      </c>
      <c r="CV38" s="7">
        <v>0</v>
      </c>
      <c r="CW38">
        <f t="shared" si="5"/>
        <v>0</v>
      </c>
      <c r="CX38">
        <f t="shared" si="6"/>
        <v>0</v>
      </c>
      <c r="CY38">
        <f t="shared" si="7"/>
        <v>0</v>
      </c>
      <c r="CZ38">
        <f t="shared" si="8"/>
        <v>0</v>
      </c>
      <c r="DA38">
        <f t="shared" si="9"/>
        <v>0</v>
      </c>
      <c r="DB38">
        <f t="shared" si="10"/>
        <v>0</v>
      </c>
      <c r="DC38" s="7">
        <f t="shared" si="11"/>
        <v>0</v>
      </c>
      <c r="DD38">
        <f t="shared" si="12"/>
        <v>0</v>
      </c>
      <c r="DE38">
        <f t="shared" si="13"/>
        <v>0</v>
      </c>
      <c r="DF38">
        <f t="shared" si="14"/>
        <v>0</v>
      </c>
      <c r="DG38">
        <f t="shared" si="15"/>
        <v>0</v>
      </c>
      <c r="DH38">
        <f t="shared" si="16"/>
        <v>0</v>
      </c>
      <c r="DI38">
        <f t="shared" si="17"/>
        <v>0</v>
      </c>
      <c r="DJ38" s="7">
        <f t="shared" si="18"/>
        <v>0</v>
      </c>
      <c r="DK38" s="10">
        <f t="shared" si="19"/>
        <v>0</v>
      </c>
      <c r="DL38" s="10">
        <f t="shared" si="20"/>
        <v>0</v>
      </c>
      <c r="DM38">
        <f t="shared" si="21"/>
        <v>0</v>
      </c>
      <c r="DN38">
        <f t="shared" si="22"/>
        <v>0</v>
      </c>
      <c r="DO38">
        <f t="shared" si="23"/>
        <v>0</v>
      </c>
      <c r="DP38" s="7">
        <f t="shared" si="24"/>
        <v>0</v>
      </c>
      <c r="DQ38">
        <f t="shared" si="25"/>
        <v>0</v>
      </c>
      <c r="DR38">
        <f t="shared" si="26"/>
        <v>0</v>
      </c>
      <c r="DS38">
        <f t="shared" si="27"/>
        <v>0</v>
      </c>
      <c r="DT38" s="7">
        <f t="shared" si="28"/>
        <v>0</v>
      </c>
      <c r="DU38">
        <f t="shared" si="29"/>
        <v>0</v>
      </c>
      <c r="DV38" s="7">
        <f t="shared" si="30"/>
        <v>0</v>
      </c>
      <c r="DW38" s="10">
        <f t="shared" si="31"/>
        <v>0</v>
      </c>
      <c r="DX38" s="10">
        <f t="shared" si="32"/>
        <v>0</v>
      </c>
      <c r="DY38" s="31">
        <f>IF(AND(DU38=0,DV38=0),0,IF(DW38=0,DY37,IF(DV38&gt;DU38,1,IF(DV38=DU38,x,0))))</f>
        <v>0</v>
      </c>
      <c r="DZ38" s="31">
        <f t="shared" si="33"/>
        <v>0</v>
      </c>
      <c r="EA38" s="31">
        <f t="shared" si="34"/>
        <v>0</v>
      </c>
      <c r="EB38">
        <f t="shared" si="35"/>
        <v>0</v>
      </c>
      <c r="EC38">
        <f t="shared" si="36"/>
        <v>0</v>
      </c>
      <c r="ED38">
        <f t="shared" si="37"/>
        <v>0</v>
      </c>
      <c r="EE38" s="7">
        <f t="shared" si="38"/>
        <v>0</v>
      </c>
      <c r="EF38" s="31">
        <f t="shared" si="39"/>
        <v>0</v>
      </c>
      <c r="EG38">
        <f t="shared" si="40"/>
        <v>0</v>
      </c>
      <c r="EH38">
        <f t="shared" si="41"/>
        <v>0</v>
      </c>
      <c r="EI38">
        <f t="shared" si="42"/>
        <v>0</v>
      </c>
      <c r="EJ38" s="7">
        <f t="shared" si="43"/>
        <v>0</v>
      </c>
      <c r="EK38">
        <f t="shared" si="44"/>
        <v>0</v>
      </c>
      <c r="EL38">
        <f t="shared" si="45"/>
        <v>0</v>
      </c>
      <c r="EM38">
        <f t="shared" si="46"/>
        <v>0</v>
      </c>
      <c r="EN38">
        <f t="shared" si="47"/>
        <v>0</v>
      </c>
      <c r="EO38" s="75">
        <f t="shared" si="48"/>
        <v>0</v>
      </c>
      <c r="EP38" s="75">
        <f t="shared" si="49"/>
        <v>0</v>
      </c>
      <c r="EQ38" s="75">
        <f t="shared" si="50"/>
        <v>0</v>
      </c>
      <c r="ER38" s="75">
        <f t="shared" si="51"/>
        <v>0</v>
      </c>
      <c r="ES38">
        <f t="shared" si="52"/>
        <v>0</v>
      </c>
      <c r="ET38">
        <f t="shared" si="2"/>
        <v>0</v>
      </c>
      <c r="EU38">
        <f t="shared" si="3"/>
        <v>0</v>
      </c>
      <c r="EV38">
        <f t="shared" si="4"/>
        <v>0</v>
      </c>
    </row>
    <row r="39" spans="1:152" x14ac:dyDescent="0.35">
      <c r="A39" t="s">
        <v>144</v>
      </c>
      <c r="B39" s="7">
        <v>2014</v>
      </c>
      <c r="C39">
        <v>0</v>
      </c>
      <c r="D39">
        <v>0</v>
      </c>
      <c r="E39">
        <v>0</v>
      </c>
      <c r="F39">
        <v>0</v>
      </c>
      <c r="G39">
        <v>0</v>
      </c>
      <c r="H39">
        <v>0</v>
      </c>
      <c r="I39" s="7">
        <v>0</v>
      </c>
      <c r="J39">
        <v>0</v>
      </c>
      <c r="K39">
        <v>0</v>
      </c>
      <c r="L39">
        <v>0</v>
      </c>
      <c r="M39">
        <v>0</v>
      </c>
      <c r="N39">
        <v>0</v>
      </c>
      <c r="O39">
        <v>0</v>
      </c>
      <c r="P39" s="7">
        <v>0</v>
      </c>
      <c r="Q39">
        <v>0</v>
      </c>
      <c r="R39">
        <v>0</v>
      </c>
      <c r="S39">
        <v>0</v>
      </c>
      <c r="T39">
        <v>0</v>
      </c>
      <c r="U39">
        <v>0</v>
      </c>
      <c r="V39">
        <v>0</v>
      </c>
      <c r="W39" s="7">
        <v>0</v>
      </c>
      <c r="X39">
        <v>0</v>
      </c>
      <c r="Y39">
        <v>0</v>
      </c>
      <c r="Z39">
        <v>0</v>
      </c>
      <c r="AA39">
        <v>0</v>
      </c>
      <c r="AB39">
        <v>0</v>
      </c>
      <c r="AC39">
        <v>0</v>
      </c>
      <c r="AD39" s="7">
        <v>0</v>
      </c>
      <c r="AE39">
        <v>0</v>
      </c>
      <c r="AF39">
        <v>0</v>
      </c>
      <c r="AG39">
        <v>0</v>
      </c>
      <c r="AH39">
        <v>0</v>
      </c>
      <c r="AI39">
        <v>0</v>
      </c>
      <c r="AJ39">
        <v>0</v>
      </c>
      <c r="AK39" s="7">
        <v>0</v>
      </c>
      <c r="AL39">
        <v>0</v>
      </c>
      <c r="AM39">
        <v>0</v>
      </c>
      <c r="AN39">
        <v>0</v>
      </c>
      <c r="AO39">
        <v>0</v>
      </c>
      <c r="AP39">
        <v>0</v>
      </c>
      <c r="AQ39">
        <v>0</v>
      </c>
      <c r="AR39" s="7">
        <v>0</v>
      </c>
      <c r="AS39">
        <v>0</v>
      </c>
      <c r="AT39">
        <v>0</v>
      </c>
      <c r="AU39">
        <v>0</v>
      </c>
      <c r="AV39">
        <v>0</v>
      </c>
      <c r="AW39">
        <v>0</v>
      </c>
      <c r="AX39">
        <v>0</v>
      </c>
      <c r="AY39" s="7">
        <v>0</v>
      </c>
      <c r="AZ39">
        <v>0</v>
      </c>
      <c r="BA39">
        <v>0</v>
      </c>
      <c r="BB39">
        <v>0</v>
      </c>
      <c r="BC39">
        <v>0</v>
      </c>
      <c r="BD39">
        <v>0</v>
      </c>
      <c r="BE39">
        <v>0</v>
      </c>
      <c r="BF39" s="7">
        <v>0</v>
      </c>
      <c r="BG39">
        <v>0</v>
      </c>
      <c r="BH39">
        <v>0</v>
      </c>
      <c r="BI39">
        <v>0</v>
      </c>
      <c r="BJ39">
        <v>0</v>
      </c>
      <c r="BK39">
        <v>0</v>
      </c>
      <c r="BL39">
        <v>0</v>
      </c>
      <c r="BM39" s="7">
        <v>0</v>
      </c>
      <c r="BN39">
        <v>0</v>
      </c>
      <c r="BO39">
        <v>0</v>
      </c>
      <c r="BP39">
        <v>0</v>
      </c>
      <c r="BQ39">
        <v>0</v>
      </c>
      <c r="BR39">
        <v>0</v>
      </c>
      <c r="BS39">
        <v>0</v>
      </c>
      <c r="BT39" s="7">
        <v>0</v>
      </c>
      <c r="BU39">
        <v>0</v>
      </c>
      <c r="BV39">
        <v>0</v>
      </c>
      <c r="BW39">
        <v>0</v>
      </c>
      <c r="BX39">
        <v>0</v>
      </c>
      <c r="BY39">
        <v>0</v>
      </c>
      <c r="BZ39">
        <v>0</v>
      </c>
      <c r="CA39" s="7">
        <v>0</v>
      </c>
      <c r="CB39">
        <v>0</v>
      </c>
      <c r="CC39">
        <v>0</v>
      </c>
      <c r="CD39">
        <v>0</v>
      </c>
      <c r="CE39">
        <v>0</v>
      </c>
      <c r="CF39">
        <v>0</v>
      </c>
      <c r="CG39">
        <v>0</v>
      </c>
      <c r="CH39" s="7">
        <v>0</v>
      </c>
      <c r="CI39">
        <v>0</v>
      </c>
      <c r="CJ39">
        <v>0</v>
      </c>
      <c r="CK39">
        <v>0</v>
      </c>
      <c r="CL39">
        <v>0</v>
      </c>
      <c r="CM39">
        <v>0</v>
      </c>
      <c r="CN39">
        <v>0</v>
      </c>
      <c r="CO39" s="7">
        <v>0</v>
      </c>
      <c r="CP39">
        <v>0</v>
      </c>
      <c r="CQ39">
        <v>0</v>
      </c>
      <c r="CR39">
        <v>0</v>
      </c>
      <c r="CS39">
        <v>0</v>
      </c>
      <c r="CT39">
        <v>0</v>
      </c>
      <c r="CU39">
        <v>0</v>
      </c>
      <c r="CV39" s="7">
        <v>0</v>
      </c>
      <c r="CW39">
        <f t="shared" si="5"/>
        <v>0</v>
      </c>
      <c r="CX39">
        <f t="shared" si="6"/>
        <v>0</v>
      </c>
      <c r="CY39">
        <f t="shared" si="7"/>
        <v>0</v>
      </c>
      <c r="CZ39">
        <f t="shared" si="8"/>
        <v>0</v>
      </c>
      <c r="DA39">
        <f t="shared" si="9"/>
        <v>0</v>
      </c>
      <c r="DB39">
        <f t="shared" si="10"/>
        <v>0</v>
      </c>
      <c r="DC39" s="7">
        <f t="shared" si="11"/>
        <v>0</v>
      </c>
      <c r="DD39">
        <f t="shared" si="12"/>
        <v>0</v>
      </c>
      <c r="DE39">
        <f t="shared" si="13"/>
        <v>0</v>
      </c>
      <c r="DF39">
        <f t="shared" si="14"/>
        <v>0</v>
      </c>
      <c r="DG39">
        <f t="shared" si="15"/>
        <v>0</v>
      </c>
      <c r="DH39">
        <f t="shared" si="16"/>
        <v>0</v>
      </c>
      <c r="DI39">
        <f t="shared" si="17"/>
        <v>0</v>
      </c>
      <c r="DJ39" s="7">
        <f t="shared" si="18"/>
        <v>0</v>
      </c>
      <c r="DK39" s="10">
        <f t="shared" si="19"/>
        <v>0</v>
      </c>
      <c r="DL39" s="10">
        <f t="shared" si="20"/>
        <v>0</v>
      </c>
      <c r="DM39">
        <f t="shared" si="21"/>
        <v>0</v>
      </c>
      <c r="DN39">
        <f t="shared" si="22"/>
        <v>0</v>
      </c>
      <c r="DO39">
        <f t="shared" si="23"/>
        <v>0</v>
      </c>
      <c r="DP39" s="7">
        <f t="shared" si="24"/>
        <v>0</v>
      </c>
      <c r="DQ39">
        <f t="shared" si="25"/>
        <v>0</v>
      </c>
      <c r="DR39">
        <f t="shared" si="26"/>
        <v>0</v>
      </c>
      <c r="DS39">
        <f t="shared" si="27"/>
        <v>0</v>
      </c>
      <c r="DT39" s="7">
        <f t="shared" si="28"/>
        <v>0</v>
      </c>
      <c r="DU39">
        <f t="shared" si="29"/>
        <v>0</v>
      </c>
      <c r="DV39" s="7">
        <f t="shared" si="30"/>
        <v>0</v>
      </c>
      <c r="DW39" s="10">
        <f t="shared" si="31"/>
        <v>0</v>
      </c>
      <c r="DX39" s="10">
        <f t="shared" si="32"/>
        <v>0</v>
      </c>
      <c r="DY39" s="31">
        <f>IF(AND(DU39=0,DV39=0),0,IF(DW39=0,DY38,IF(DV39&gt;DU39,1,IF(DV39=DU39,x,0))))</f>
        <v>0</v>
      </c>
      <c r="DZ39" s="31">
        <f t="shared" si="33"/>
        <v>0</v>
      </c>
      <c r="EA39" s="31">
        <f t="shared" si="34"/>
        <v>0</v>
      </c>
      <c r="EB39">
        <f t="shared" si="35"/>
        <v>0</v>
      </c>
      <c r="EC39">
        <f t="shared" si="36"/>
        <v>0</v>
      </c>
      <c r="ED39">
        <f t="shared" si="37"/>
        <v>0</v>
      </c>
      <c r="EE39" s="7">
        <f t="shared" si="38"/>
        <v>0</v>
      </c>
      <c r="EF39" s="31">
        <f t="shared" si="39"/>
        <v>0</v>
      </c>
      <c r="EG39">
        <f t="shared" si="40"/>
        <v>0</v>
      </c>
      <c r="EH39">
        <f t="shared" si="41"/>
        <v>0</v>
      </c>
      <c r="EI39">
        <f t="shared" si="42"/>
        <v>0</v>
      </c>
      <c r="EJ39" s="7">
        <f t="shared" si="43"/>
        <v>0</v>
      </c>
      <c r="EK39">
        <f t="shared" si="44"/>
        <v>0</v>
      </c>
      <c r="EL39">
        <f t="shared" si="45"/>
        <v>0</v>
      </c>
      <c r="EM39">
        <f t="shared" si="46"/>
        <v>0</v>
      </c>
      <c r="EN39">
        <f t="shared" si="47"/>
        <v>0</v>
      </c>
      <c r="EO39" s="75">
        <f t="shared" si="48"/>
        <v>0</v>
      </c>
      <c r="EP39" s="75">
        <f t="shared" si="49"/>
        <v>0</v>
      </c>
      <c r="EQ39" s="75">
        <f t="shared" si="50"/>
        <v>0</v>
      </c>
      <c r="ER39" s="75">
        <f t="shared" si="51"/>
        <v>0</v>
      </c>
      <c r="ES39">
        <f t="shared" si="52"/>
        <v>0</v>
      </c>
      <c r="ET39">
        <f t="shared" si="2"/>
        <v>0</v>
      </c>
      <c r="EU39">
        <f t="shared" si="3"/>
        <v>0</v>
      </c>
      <c r="EV39">
        <f t="shared" si="4"/>
        <v>0</v>
      </c>
    </row>
    <row r="40" spans="1:152" x14ac:dyDescent="0.35">
      <c r="A40" t="s">
        <v>146</v>
      </c>
      <c r="B40" s="7">
        <v>1978</v>
      </c>
      <c r="C40">
        <v>0</v>
      </c>
      <c r="D40">
        <v>0</v>
      </c>
      <c r="E40">
        <v>0</v>
      </c>
      <c r="F40">
        <v>0</v>
      </c>
      <c r="G40">
        <v>0</v>
      </c>
      <c r="H40">
        <v>0</v>
      </c>
      <c r="I40" s="7">
        <v>0</v>
      </c>
      <c r="J40">
        <v>0</v>
      </c>
      <c r="K40">
        <v>0</v>
      </c>
      <c r="L40">
        <v>0</v>
      </c>
      <c r="M40">
        <v>0</v>
      </c>
      <c r="N40">
        <v>0</v>
      </c>
      <c r="O40">
        <v>0</v>
      </c>
      <c r="P40" s="7">
        <v>0</v>
      </c>
      <c r="Q40">
        <v>0</v>
      </c>
      <c r="R40">
        <v>0</v>
      </c>
      <c r="S40">
        <v>0</v>
      </c>
      <c r="T40">
        <v>0</v>
      </c>
      <c r="U40">
        <v>0</v>
      </c>
      <c r="V40">
        <v>0</v>
      </c>
      <c r="W40" s="7">
        <v>0</v>
      </c>
      <c r="X40">
        <v>0</v>
      </c>
      <c r="Y40">
        <v>0</v>
      </c>
      <c r="Z40">
        <v>0</v>
      </c>
      <c r="AA40">
        <v>0</v>
      </c>
      <c r="AB40">
        <v>0</v>
      </c>
      <c r="AC40">
        <v>0</v>
      </c>
      <c r="AD40" s="7">
        <v>0</v>
      </c>
      <c r="AE40">
        <v>0</v>
      </c>
      <c r="AF40">
        <v>0</v>
      </c>
      <c r="AG40">
        <v>0</v>
      </c>
      <c r="AH40">
        <v>0</v>
      </c>
      <c r="AI40">
        <v>0</v>
      </c>
      <c r="AJ40">
        <v>0</v>
      </c>
      <c r="AK40" s="7">
        <v>0</v>
      </c>
      <c r="AL40">
        <v>0</v>
      </c>
      <c r="AM40">
        <v>0</v>
      </c>
      <c r="AN40">
        <v>0</v>
      </c>
      <c r="AO40">
        <v>0</v>
      </c>
      <c r="AP40">
        <v>0</v>
      </c>
      <c r="AQ40">
        <v>0</v>
      </c>
      <c r="AR40" s="7">
        <v>0</v>
      </c>
      <c r="AS40">
        <v>0</v>
      </c>
      <c r="AT40">
        <v>0</v>
      </c>
      <c r="AU40">
        <v>0</v>
      </c>
      <c r="AV40">
        <v>0</v>
      </c>
      <c r="AW40">
        <v>0</v>
      </c>
      <c r="AX40">
        <v>0</v>
      </c>
      <c r="AY40" s="7">
        <v>0</v>
      </c>
      <c r="AZ40">
        <v>0</v>
      </c>
      <c r="BA40">
        <v>0</v>
      </c>
      <c r="BB40">
        <v>0</v>
      </c>
      <c r="BC40">
        <v>0</v>
      </c>
      <c r="BD40">
        <v>0</v>
      </c>
      <c r="BE40">
        <v>0</v>
      </c>
      <c r="BF40" s="7">
        <v>0</v>
      </c>
      <c r="BG40">
        <v>0</v>
      </c>
      <c r="BH40">
        <v>0</v>
      </c>
      <c r="BI40">
        <v>0</v>
      </c>
      <c r="BJ40">
        <v>0</v>
      </c>
      <c r="BK40">
        <v>0</v>
      </c>
      <c r="BL40">
        <v>0</v>
      </c>
      <c r="BM40" s="7">
        <v>0</v>
      </c>
      <c r="BN40">
        <v>0</v>
      </c>
      <c r="BO40">
        <v>0</v>
      </c>
      <c r="BP40">
        <v>0</v>
      </c>
      <c r="BQ40">
        <v>0</v>
      </c>
      <c r="BR40">
        <v>0</v>
      </c>
      <c r="BS40">
        <v>0</v>
      </c>
      <c r="BT40" s="7">
        <v>0</v>
      </c>
      <c r="BU40">
        <v>0</v>
      </c>
      <c r="BV40">
        <v>0</v>
      </c>
      <c r="BW40">
        <v>0</v>
      </c>
      <c r="BX40">
        <v>0</v>
      </c>
      <c r="BY40">
        <v>0</v>
      </c>
      <c r="BZ40">
        <v>0</v>
      </c>
      <c r="CA40" s="7">
        <v>0</v>
      </c>
      <c r="CB40">
        <v>0</v>
      </c>
      <c r="CC40">
        <v>0</v>
      </c>
      <c r="CD40">
        <v>0</v>
      </c>
      <c r="CE40">
        <v>0</v>
      </c>
      <c r="CF40">
        <v>0</v>
      </c>
      <c r="CG40">
        <v>0</v>
      </c>
      <c r="CH40" s="7">
        <v>0</v>
      </c>
      <c r="CI40">
        <v>0</v>
      </c>
      <c r="CJ40">
        <v>0</v>
      </c>
      <c r="CK40">
        <v>0</v>
      </c>
      <c r="CL40">
        <v>0</v>
      </c>
      <c r="CM40">
        <v>0</v>
      </c>
      <c r="CN40">
        <v>0</v>
      </c>
      <c r="CO40" s="7">
        <v>0</v>
      </c>
      <c r="CP40">
        <v>0</v>
      </c>
      <c r="CQ40">
        <v>0</v>
      </c>
      <c r="CR40">
        <v>0</v>
      </c>
      <c r="CS40">
        <v>0</v>
      </c>
      <c r="CT40">
        <v>0</v>
      </c>
      <c r="CU40">
        <v>0</v>
      </c>
      <c r="CV40" s="7">
        <v>0</v>
      </c>
      <c r="CW40">
        <f t="shared" si="5"/>
        <v>0</v>
      </c>
      <c r="CX40">
        <f t="shared" si="6"/>
        <v>0</v>
      </c>
      <c r="CY40">
        <f t="shared" si="7"/>
        <v>0</v>
      </c>
      <c r="CZ40">
        <f t="shared" si="8"/>
        <v>0</v>
      </c>
      <c r="DA40">
        <f t="shared" si="9"/>
        <v>0</v>
      </c>
      <c r="DB40">
        <f t="shared" si="10"/>
        <v>0</v>
      </c>
      <c r="DC40" s="7">
        <f t="shared" si="11"/>
        <v>0</v>
      </c>
      <c r="DD40">
        <f t="shared" si="12"/>
        <v>0</v>
      </c>
      <c r="DE40">
        <f t="shared" si="13"/>
        <v>0</v>
      </c>
      <c r="DF40">
        <f t="shared" si="14"/>
        <v>0</v>
      </c>
      <c r="DG40">
        <f t="shared" si="15"/>
        <v>0</v>
      </c>
      <c r="DH40">
        <f t="shared" si="16"/>
        <v>0</v>
      </c>
      <c r="DI40">
        <f t="shared" si="17"/>
        <v>0</v>
      </c>
      <c r="DJ40" s="7">
        <f t="shared" si="18"/>
        <v>0</v>
      </c>
      <c r="DK40" s="10">
        <f t="shared" si="19"/>
        <v>0</v>
      </c>
      <c r="DL40" s="10">
        <f t="shared" si="20"/>
        <v>0</v>
      </c>
      <c r="DM40">
        <f t="shared" si="21"/>
        <v>0</v>
      </c>
      <c r="DN40">
        <f t="shared" si="22"/>
        <v>0</v>
      </c>
      <c r="DO40">
        <f t="shared" si="23"/>
        <v>0</v>
      </c>
      <c r="DP40" s="7">
        <f t="shared" si="24"/>
        <v>0</v>
      </c>
      <c r="DQ40">
        <f t="shared" si="25"/>
        <v>0</v>
      </c>
      <c r="DR40">
        <f t="shared" si="26"/>
        <v>0</v>
      </c>
      <c r="DS40">
        <f t="shared" si="27"/>
        <v>0</v>
      </c>
      <c r="DT40" s="7">
        <f t="shared" si="28"/>
        <v>0</v>
      </c>
      <c r="DU40">
        <f t="shared" si="29"/>
        <v>0</v>
      </c>
      <c r="DV40" s="7">
        <f t="shared" si="30"/>
        <v>0</v>
      </c>
      <c r="DW40" s="10">
        <f t="shared" si="31"/>
        <v>0</v>
      </c>
      <c r="DX40" s="10">
        <f t="shared" si="32"/>
        <v>0</v>
      </c>
      <c r="DY40" s="31">
        <f>IF(AND(DU40=0,DV40=0),0,IF(DW40=0,DY39,IF(DV40&gt;DU40,1,IF(DV40=DU40,x,0))))</f>
        <v>0</v>
      </c>
      <c r="DZ40" s="31">
        <f t="shared" si="33"/>
        <v>0</v>
      </c>
      <c r="EA40" s="31">
        <f t="shared" si="34"/>
        <v>0</v>
      </c>
      <c r="EB40">
        <f t="shared" si="35"/>
        <v>0</v>
      </c>
      <c r="EC40">
        <f t="shared" si="36"/>
        <v>0</v>
      </c>
      <c r="ED40">
        <f t="shared" si="37"/>
        <v>0</v>
      </c>
      <c r="EE40" s="7">
        <f t="shared" si="38"/>
        <v>0</v>
      </c>
      <c r="EF40" s="31">
        <f t="shared" si="39"/>
        <v>0</v>
      </c>
      <c r="EG40">
        <f t="shared" si="40"/>
        <v>0</v>
      </c>
      <c r="EH40">
        <f t="shared" si="41"/>
        <v>0</v>
      </c>
      <c r="EI40">
        <f t="shared" si="42"/>
        <v>0</v>
      </c>
      <c r="EJ40" s="7">
        <f t="shared" si="43"/>
        <v>0</v>
      </c>
      <c r="EK40">
        <f t="shared" si="44"/>
        <v>0</v>
      </c>
      <c r="EL40">
        <f t="shared" si="45"/>
        <v>0</v>
      </c>
      <c r="EM40">
        <f t="shared" si="46"/>
        <v>0</v>
      </c>
      <c r="EN40">
        <f t="shared" si="47"/>
        <v>0</v>
      </c>
      <c r="EO40" s="75">
        <f t="shared" si="48"/>
        <v>0</v>
      </c>
      <c r="EP40" s="75">
        <f t="shared" si="49"/>
        <v>0</v>
      </c>
      <c r="EQ40" s="75">
        <f t="shared" si="50"/>
        <v>0</v>
      </c>
      <c r="ER40" s="75">
        <f t="shared" si="51"/>
        <v>0</v>
      </c>
      <c r="ES40">
        <f t="shared" si="52"/>
        <v>0</v>
      </c>
      <c r="ET40">
        <f t="shared" si="2"/>
        <v>0</v>
      </c>
      <c r="EU40">
        <f t="shared" si="3"/>
        <v>0</v>
      </c>
      <c r="EV40">
        <f t="shared" si="4"/>
        <v>0</v>
      </c>
    </row>
    <row r="41" spans="1:152" x14ac:dyDescent="0.35">
      <c r="A41" t="s">
        <v>146</v>
      </c>
      <c r="B41" s="7">
        <v>1979</v>
      </c>
      <c r="C41">
        <v>0</v>
      </c>
      <c r="D41">
        <v>0</v>
      </c>
      <c r="E41">
        <v>0</v>
      </c>
      <c r="F41">
        <v>0</v>
      </c>
      <c r="G41">
        <v>0</v>
      </c>
      <c r="H41">
        <v>0</v>
      </c>
      <c r="I41" s="7">
        <v>0</v>
      </c>
      <c r="J41">
        <v>0</v>
      </c>
      <c r="K41">
        <v>0</v>
      </c>
      <c r="L41">
        <v>0</v>
      </c>
      <c r="M41">
        <v>0</v>
      </c>
      <c r="N41">
        <v>0</v>
      </c>
      <c r="O41">
        <v>0</v>
      </c>
      <c r="P41" s="7">
        <v>0</v>
      </c>
      <c r="Q41">
        <v>0</v>
      </c>
      <c r="R41">
        <v>0</v>
      </c>
      <c r="S41">
        <v>0</v>
      </c>
      <c r="T41">
        <v>0</v>
      </c>
      <c r="U41">
        <v>0</v>
      </c>
      <c r="V41">
        <v>0</v>
      </c>
      <c r="W41" s="7">
        <v>0</v>
      </c>
      <c r="X41">
        <v>0</v>
      </c>
      <c r="Y41">
        <v>0</v>
      </c>
      <c r="Z41">
        <v>0</v>
      </c>
      <c r="AA41">
        <v>0</v>
      </c>
      <c r="AB41">
        <v>0</v>
      </c>
      <c r="AC41">
        <v>0</v>
      </c>
      <c r="AD41" s="7">
        <v>0</v>
      </c>
      <c r="AE41">
        <v>0</v>
      </c>
      <c r="AF41">
        <v>0</v>
      </c>
      <c r="AG41">
        <v>0</v>
      </c>
      <c r="AH41">
        <v>0</v>
      </c>
      <c r="AI41">
        <v>0</v>
      </c>
      <c r="AJ41">
        <v>0</v>
      </c>
      <c r="AK41" s="7">
        <v>0</v>
      </c>
      <c r="AL41">
        <v>0</v>
      </c>
      <c r="AM41">
        <v>0</v>
      </c>
      <c r="AN41">
        <v>0</v>
      </c>
      <c r="AO41">
        <v>0</v>
      </c>
      <c r="AP41">
        <v>0</v>
      </c>
      <c r="AQ41">
        <v>0</v>
      </c>
      <c r="AR41" s="7">
        <v>0</v>
      </c>
      <c r="AS41">
        <v>0</v>
      </c>
      <c r="AT41">
        <v>0</v>
      </c>
      <c r="AU41">
        <v>0</v>
      </c>
      <c r="AV41">
        <v>0</v>
      </c>
      <c r="AW41">
        <v>0</v>
      </c>
      <c r="AX41">
        <v>0</v>
      </c>
      <c r="AY41" s="7">
        <v>0</v>
      </c>
      <c r="AZ41">
        <v>0</v>
      </c>
      <c r="BA41">
        <v>0</v>
      </c>
      <c r="BB41">
        <v>0</v>
      </c>
      <c r="BC41">
        <v>0</v>
      </c>
      <c r="BD41">
        <v>0</v>
      </c>
      <c r="BE41">
        <v>0</v>
      </c>
      <c r="BF41" s="7">
        <v>0</v>
      </c>
      <c r="BG41">
        <v>0</v>
      </c>
      <c r="BH41">
        <v>0</v>
      </c>
      <c r="BI41">
        <v>0</v>
      </c>
      <c r="BJ41">
        <v>0</v>
      </c>
      <c r="BK41">
        <v>0</v>
      </c>
      <c r="BL41">
        <v>0</v>
      </c>
      <c r="BM41" s="7">
        <v>0</v>
      </c>
      <c r="BN41">
        <v>0</v>
      </c>
      <c r="BO41">
        <v>0</v>
      </c>
      <c r="BP41">
        <v>0</v>
      </c>
      <c r="BQ41">
        <v>0</v>
      </c>
      <c r="BR41">
        <v>0</v>
      </c>
      <c r="BS41">
        <v>0</v>
      </c>
      <c r="BT41" s="7">
        <v>0</v>
      </c>
      <c r="BU41">
        <v>0</v>
      </c>
      <c r="BV41">
        <v>0</v>
      </c>
      <c r="BW41">
        <v>0</v>
      </c>
      <c r="BX41">
        <v>0</v>
      </c>
      <c r="BY41">
        <v>0</v>
      </c>
      <c r="BZ41">
        <v>0</v>
      </c>
      <c r="CA41" s="7">
        <v>0</v>
      </c>
      <c r="CB41">
        <v>0</v>
      </c>
      <c r="CC41">
        <v>0</v>
      </c>
      <c r="CD41">
        <v>0</v>
      </c>
      <c r="CE41">
        <v>0</v>
      </c>
      <c r="CF41">
        <v>0</v>
      </c>
      <c r="CG41">
        <v>0</v>
      </c>
      <c r="CH41" s="7">
        <v>0</v>
      </c>
      <c r="CI41">
        <v>0</v>
      </c>
      <c r="CJ41">
        <v>0</v>
      </c>
      <c r="CK41">
        <v>0</v>
      </c>
      <c r="CL41">
        <v>0</v>
      </c>
      <c r="CM41">
        <v>0</v>
      </c>
      <c r="CN41">
        <v>0</v>
      </c>
      <c r="CO41" s="7">
        <v>0</v>
      </c>
      <c r="CP41">
        <v>0</v>
      </c>
      <c r="CQ41">
        <v>0</v>
      </c>
      <c r="CR41">
        <v>0</v>
      </c>
      <c r="CS41">
        <v>0</v>
      </c>
      <c r="CT41">
        <v>0</v>
      </c>
      <c r="CU41">
        <v>0</v>
      </c>
      <c r="CV41" s="7">
        <v>0</v>
      </c>
      <c r="CW41">
        <f t="shared" si="5"/>
        <v>0</v>
      </c>
      <c r="CX41">
        <f t="shared" si="6"/>
        <v>0</v>
      </c>
      <c r="CY41">
        <f t="shared" si="7"/>
        <v>0</v>
      </c>
      <c r="CZ41">
        <f t="shared" si="8"/>
        <v>0</v>
      </c>
      <c r="DA41">
        <f t="shared" si="9"/>
        <v>0</v>
      </c>
      <c r="DB41">
        <f t="shared" si="10"/>
        <v>0</v>
      </c>
      <c r="DC41" s="7">
        <f t="shared" si="11"/>
        <v>0</v>
      </c>
      <c r="DD41">
        <f t="shared" si="12"/>
        <v>0</v>
      </c>
      <c r="DE41">
        <f t="shared" si="13"/>
        <v>0</v>
      </c>
      <c r="DF41">
        <f t="shared" si="14"/>
        <v>0</v>
      </c>
      <c r="DG41">
        <f t="shared" si="15"/>
        <v>0</v>
      </c>
      <c r="DH41">
        <f t="shared" si="16"/>
        <v>0</v>
      </c>
      <c r="DI41">
        <f t="shared" si="17"/>
        <v>0</v>
      </c>
      <c r="DJ41" s="7">
        <f t="shared" si="18"/>
        <v>0</v>
      </c>
      <c r="DK41" s="10">
        <f t="shared" si="19"/>
        <v>0</v>
      </c>
      <c r="DL41" s="10">
        <f t="shared" si="20"/>
        <v>0</v>
      </c>
      <c r="DM41">
        <f t="shared" si="21"/>
        <v>0</v>
      </c>
      <c r="DN41">
        <f t="shared" si="22"/>
        <v>0</v>
      </c>
      <c r="DO41">
        <f t="shared" si="23"/>
        <v>0</v>
      </c>
      <c r="DP41" s="7">
        <f t="shared" si="24"/>
        <v>0</v>
      </c>
      <c r="DQ41">
        <f t="shared" si="25"/>
        <v>0</v>
      </c>
      <c r="DR41">
        <f t="shared" si="26"/>
        <v>0</v>
      </c>
      <c r="DS41">
        <f t="shared" si="27"/>
        <v>0</v>
      </c>
      <c r="DT41" s="7">
        <f t="shared" si="28"/>
        <v>0</v>
      </c>
      <c r="DU41">
        <f t="shared" si="29"/>
        <v>0</v>
      </c>
      <c r="DV41" s="7">
        <f t="shared" si="30"/>
        <v>0</v>
      </c>
      <c r="DW41" s="10">
        <f t="shared" si="31"/>
        <v>0</v>
      </c>
      <c r="DX41" s="10">
        <f t="shared" si="32"/>
        <v>0</v>
      </c>
      <c r="DY41" s="31">
        <f>IF(AND(DU41=0,DV41=0),0,IF(DW41=0,DY40,IF(DV41&gt;DU41,1,IF(DV41=DU41,x,0))))</f>
        <v>0</v>
      </c>
      <c r="DZ41" s="31">
        <f t="shared" si="33"/>
        <v>0</v>
      </c>
      <c r="EA41" s="31">
        <f t="shared" si="34"/>
        <v>0</v>
      </c>
      <c r="EB41">
        <f t="shared" si="35"/>
        <v>0</v>
      </c>
      <c r="EC41">
        <f t="shared" si="36"/>
        <v>0</v>
      </c>
      <c r="ED41">
        <f t="shared" si="37"/>
        <v>0</v>
      </c>
      <c r="EE41" s="7">
        <f t="shared" si="38"/>
        <v>0</v>
      </c>
      <c r="EF41" s="31">
        <f t="shared" si="39"/>
        <v>0</v>
      </c>
      <c r="EG41">
        <f t="shared" si="40"/>
        <v>0</v>
      </c>
      <c r="EH41">
        <f t="shared" si="41"/>
        <v>0</v>
      </c>
      <c r="EI41">
        <f t="shared" si="42"/>
        <v>0</v>
      </c>
      <c r="EJ41" s="7">
        <f t="shared" si="43"/>
        <v>0</v>
      </c>
      <c r="EK41">
        <f t="shared" si="44"/>
        <v>0</v>
      </c>
      <c r="EL41">
        <f t="shared" si="45"/>
        <v>0</v>
      </c>
      <c r="EM41">
        <f t="shared" si="46"/>
        <v>0</v>
      </c>
      <c r="EN41">
        <f t="shared" si="47"/>
        <v>0</v>
      </c>
      <c r="EO41" s="75">
        <f t="shared" si="48"/>
        <v>0</v>
      </c>
      <c r="EP41" s="75">
        <f t="shared" si="49"/>
        <v>0</v>
      </c>
      <c r="EQ41" s="75">
        <f t="shared" si="50"/>
        <v>0</v>
      </c>
      <c r="ER41" s="75">
        <f t="shared" si="51"/>
        <v>0</v>
      </c>
      <c r="ES41">
        <f t="shared" si="52"/>
        <v>0</v>
      </c>
      <c r="ET41">
        <f t="shared" si="2"/>
        <v>0</v>
      </c>
      <c r="EU41">
        <f t="shared" si="3"/>
        <v>0</v>
      </c>
      <c r="EV41">
        <f t="shared" si="4"/>
        <v>0</v>
      </c>
    </row>
    <row r="42" spans="1:152" x14ac:dyDescent="0.35">
      <c r="A42" t="s">
        <v>146</v>
      </c>
      <c r="B42" s="7">
        <v>1980</v>
      </c>
      <c r="C42">
        <v>0</v>
      </c>
      <c r="D42">
        <v>0</v>
      </c>
      <c r="E42">
        <v>0</v>
      </c>
      <c r="F42">
        <v>0</v>
      </c>
      <c r="G42">
        <v>0</v>
      </c>
      <c r="H42">
        <v>0</v>
      </c>
      <c r="I42" s="7">
        <v>0</v>
      </c>
      <c r="J42">
        <v>0</v>
      </c>
      <c r="K42">
        <v>0</v>
      </c>
      <c r="L42">
        <v>0</v>
      </c>
      <c r="M42">
        <v>0</v>
      </c>
      <c r="N42">
        <v>0</v>
      </c>
      <c r="O42">
        <v>0</v>
      </c>
      <c r="P42" s="7">
        <v>0</v>
      </c>
      <c r="Q42">
        <v>0</v>
      </c>
      <c r="R42">
        <v>0</v>
      </c>
      <c r="S42">
        <v>0</v>
      </c>
      <c r="T42">
        <v>0</v>
      </c>
      <c r="U42">
        <v>0</v>
      </c>
      <c r="V42">
        <v>0</v>
      </c>
      <c r="W42" s="7">
        <v>0</v>
      </c>
      <c r="X42">
        <v>0</v>
      </c>
      <c r="Y42">
        <v>0</v>
      </c>
      <c r="Z42">
        <v>0</v>
      </c>
      <c r="AA42">
        <v>0</v>
      </c>
      <c r="AB42">
        <v>0</v>
      </c>
      <c r="AC42">
        <v>0</v>
      </c>
      <c r="AD42" s="7">
        <v>0</v>
      </c>
      <c r="AE42">
        <v>0</v>
      </c>
      <c r="AF42">
        <v>0</v>
      </c>
      <c r="AG42">
        <v>0</v>
      </c>
      <c r="AH42">
        <v>0</v>
      </c>
      <c r="AI42">
        <v>0</v>
      </c>
      <c r="AJ42">
        <v>0</v>
      </c>
      <c r="AK42" s="7">
        <v>0</v>
      </c>
      <c r="AL42">
        <v>0.12186</v>
      </c>
      <c r="AM42">
        <v>0</v>
      </c>
      <c r="AN42">
        <v>0</v>
      </c>
      <c r="AO42">
        <v>0</v>
      </c>
      <c r="AP42">
        <v>0</v>
      </c>
      <c r="AQ42">
        <v>0</v>
      </c>
      <c r="AR42" s="7">
        <v>0</v>
      </c>
      <c r="AS42">
        <v>0.12186</v>
      </c>
      <c r="AT42">
        <v>0</v>
      </c>
      <c r="AU42">
        <v>0</v>
      </c>
      <c r="AV42">
        <v>0</v>
      </c>
      <c r="AW42">
        <v>0</v>
      </c>
      <c r="AX42">
        <v>0</v>
      </c>
      <c r="AY42" s="7">
        <v>0</v>
      </c>
      <c r="AZ42">
        <v>0</v>
      </c>
      <c r="BA42">
        <v>0</v>
      </c>
      <c r="BB42">
        <v>0</v>
      </c>
      <c r="BC42">
        <v>0</v>
      </c>
      <c r="BD42">
        <v>0</v>
      </c>
      <c r="BE42">
        <v>0</v>
      </c>
      <c r="BF42" s="7">
        <v>0</v>
      </c>
      <c r="BG42">
        <v>0</v>
      </c>
      <c r="BH42">
        <v>0</v>
      </c>
      <c r="BI42">
        <v>0</v>
      </c>
      <c r="BJ42">
        <v>0</v>
      </c>
      <c r="BK42">
        <v>0</v>
      </c>
      <c r="BL42">
        <v>0</v>
      </c>
      <c r="BM42" s="7">
        <v>0</v>
      </c>
      <c r="BN42">
        <v>0</v>
      </c>
      <c r="BO42">
        <v>0</v>
      </c>
      <c r="BP42">
        <v>0</v>
      </c>
      <c r="BQ42">
        <v>0</v>
      </c>
      <c r="BR42">
        <v>0</v>
      </c>
      <c r="BS42">
        <v>0</v>
      </c>
      <c r="BT42" s="7">
        <v>0</v>
      </c>
      <c r="BU42">
        <v>0</v>
      </c>
      <c r="BV42">
        <v>0</v>
      </c>
      <c r="BW42">
        <v>0</v>
      </c>
      <c r="BX42">
        <v>0</v>
      </c>
      <c r="BY42">
        <v>0</v>
      </c>
      <c r="BZ42">
        <v>0</v>
      </c>
      <c r="CA42" s="7">
        <v>0</v>
      </c>
      <c r="CB42">
        <v>0.72101999999999999</v>
      </c>
      <c r="CC42">
        <v>0</v>
      </c>
      <c r="CD42">
        <v>0</v>
      </c>
      <c r="CE42">
        <v>0</v>
      </c>
      <c r="CF42">
        <v>0</v>
      </c>
      <c r="CG42">
        <v>0</v>
      </c>
      <c r="CH42" s="7">
        <v>0</v>
      </c>
      <c r="CI42">
        <v>0</v>
      </c>
      <c r="CJ42">
        <v>0</v>
      </c>
      <c r="CK42">
        <v>0</v>
      </c>
      <c r="CL42">
        <v>0</v>
      </c>
      <c r="CM42">
        <v>0</v>
      </c>
      <c r="CN42">
        <v>0</v>
      </c>
      <c r="CO42" s="7">
        <v>0</v>
      </c>
      <c r="CP42">
        <v>0</v>
      </c>
      <c r="CQ42">
        <v>0</v>
      </c>
      <c r="CR42">
        <v>0</v>
      </c>
      <c r="CS42">
        <v>0</v>
      </c>
      <c r="CT42">
        <v>0</v>
      </c>
      <c r="CU42">
        <v>0</v>
      </c>
      <c r="CV42" s="7">
        <v>0</v>
      </c>
      <c r="CW42">
        <f t="shared" si="5"/>
        <v>0.12186</v>
      </c>
      <c r="CX42">
        <f t="shared" si="6"/>
        <v>0</v>
      </c>
      <c r="CY42">
        <f t="shared" si="7"/>
        <v>0</v>
      </c>
      <c r="CZ42">
        <f t="shared" si="8"/>
        <v>0</v>
      </c>
      <c r="DA42">
        <f t="shared" si="9"/>
        <v>0</v>
      </c>
      <c r="DB42">
        <f t="shared" si="10"/>
        <v>0</v>
      </c>
      <c r="DC42" s="7">
        <f t="shared" si="11"/>
        <v>0</v>
      </c>
      <c r="DD42">
        <f t="shared" si="12"/>
        <v>0.72101999999999999</v>
      </c>
      <c r="DE42">
        <f t="shared" si="13"/>
        <v>0</v>
      </c>
      <c r="DF42">
        <f t="shared" si="14"/>
        <v>0</v>
      </c>
      <c r="DG42">
        <f t="shared" si="15"/>
        <v>0</v>
      </c>
      <c r="DH42">
        <f t="shared" si="16"/>
        <v>0</v>
      </c>
      <c r="DI42">
        <f t="shared" si="17"/>
        <v>0</v>
      </c>
      <c r="DJ42" s="7">
        <f t="shared" si="18"/>
        <v>0</v>
      </c>
      <c r="DK42" s="10">
        <f t="shared" si="19"/>
        <v>0.12186</v>
      </c>
      <c r="DL42" s="10">
        <f t="shared" si="20"/>
        <v>0.72101999999999999</v>
      </c>
      <c r="DM42">
        <f t="shared" si="21"/>
        <v>0</v>
      </c>
      <c r="DN42">
        <f t="shared" si="22"/>
        <v>0</v>
      </c>
      <c r="DO42">
        <f t="shared" si="23"/>
        <v>0.12186</v>
      </c>
      <c r="DP42" s="7">
        <f t="shared" si="24"/>
        <v>0</v>
      </c>
      <c r="DQ42">
        <f t="shared" si="25"/>
        <v>0</v>
      </c>
      <c r="DR42">
        <f t="shared" si="26"/>
        <v>0.72101999999999999</v>
      </c>
      <c r="DS42">
        <f t="shared" si="27"/>
        <v>0</v>
      </c>
      <c r="DT42" s="7">
        <f t="shared" si="28"/>
        <v>0</v>
      </c>
      <c r="DU42">
        <f t="shared" si="29"/>
        <v>0.12186</v>
      </c>
      <c r="DV42" s="7">
        <f t="shared" si="30"/>
        <v>0.72101999999999999</v>
      </c>
      <c r="DW42" s="10">
        <f t="shared" si="31"/>
        <v>1</v>
      </c>
      <c r="DX42" s="10">
        <f t="shared" si="32"/>
        <v>0</v>
      </c>
      <c r="DY42" s="31">
        <f>IF(AND(DU42=0,DV42=0),0,IF(DW42=0,DY41,IF(DV42&gt;DU42,1,IF(DV42=DU42,x,0))))</f>
        <v>1</v>
      </c>
      <c r="DZ42" s="31">
        <f t="shared" si="33"/>
        <v>0</v>
      </c>
      <c r="EA42" s="31">
        <f t="shared" si="34"/>
        <v>0</v>
      </c>
      <c r="EB42">
        <f t="shared" si="35"/>
        <v>0</v>
      </c>
      <c r="EC42">
        <f t="shared" si="36"/>
        <v>0</v>
      </c>
      <c r="ED42">
        <f t="shared" si="37"/>
        <v>1</v>
      </c>
      <c r="EE42" s="7">
        <f t="shared" si="38"/>
        <v>0</v>
      </c>
      <c r="EF42" s="31">
        <f t="shared" si="39"/>
        <v>0</v>
      </c>
      <c r="EG42">
        <f t="shared" si="40"/>
        <v>0</v>
      </c>
      <c r="EH42">
        <f t="shared" si="41"/>
        <v>0</v>
      </c>
      <c r="EI42">
        <f t="shared" si="42"/>
        <v>1</v>
      </c>
      <c r="EJ42" s="7">
        <f t="shared" si="43"/>
        <v>0</v>
      </c>
      <c r="EK42">
        <f t="shared" si="44"/>
        <v>0</v>
      </c>
      <c r="EL42">
        <f t="shared" si="45"/>
        <v>0</v>
      </c>
      <c r="EM42">
        <f t="shared" si="46"/>
        <v>1</v>
      </c>
      <c r="EN42">
        <f t="shared" si="47"/>
        <v>0</v>
      </c>
      <c r="EO42" s="75">
        <f t="shared" si="48"/>
        <v>0</v>
      </c>
      <c r="EP42" s="75">
        <f t="shared" si="49"/>
        <v>0</v>
      </c>
      <c r="EQ42" s="75">
        <f t="shared" si="50"/>
        <v>0</v>
      </c>
      <c r="ER42" s="75">
        <f t="shared" si="51"/>
        <v>0.85542425968109348</v>
      </c>
      <c r="ES42">
        <f t="shared" si="52"/>
        <v>0</v>
      </c>
      <c r="ET42">
        <f t="shared" si="2"/>
        <v>0</v>
      </c>
      <c r="EU42">
        <f t="shared" si="3"/>
        <v>0</v>
      </c>
      <c r="EV42">
        <f t="shared" si="4"/>
        <v>0</v>
      </c>
    </row>
    <row r="43" spans="1:152" x14ac:dyDescent="0.35">
      <c r="A43" t="s">
        <v>146</v>
      </c>
      <c r="B43" s="7">
        <v>1981</v>
      </c>
      <c r="C43">
        <v>0</v>
      </c>
      <c r="D43">
        <v>0</v>
      </c>
      <c r="E43">
        <v>0</v>
      </c>
      <c r="F43">
        <v>0</v>
      </c>
      <c r="G43">
        <v>0</v>
      </c>
      <c r="H43">
        <v>0</v>
      </c>
      <c r="I43" s="7">
        <v>0</v>
      </c>
      <c r="J43">
        <v>0</v>
      </c>
      <c r="K43">
        <v>0</v>
      </c>
      <c r="L43">
        <v>0</v>
      </c>
      <c r="M43">
        <v>0</v>
      </c>
      <c r="N43">
        <v>0</v>
      </c>
      <c r="O43">
        <v>0</v>
      </c>
      <c r="P43" s="7">
        <v>0</v>
      </c>
      <c r="Q43">
        <v>0</v>
      </c>
      <c r="R43">
        <v>0</v>
      </c>
      <c r="S43">
        <v>0</v>
      </c>
      <c r="T43">
        <v>0</v>
      </c>
      <c r="U43">
        <v>0</v>
      </c>
      <c r="V43">
        <v>0</v>
      </c>
      <c r="W43" s="7">
        <v>0</v>
      </c>
      <c r="X43">
        <v>0</v>
      </c>
      <c r="Y43">
        <v>0</v>
      </c>
      <c r="Z43">
        <v>0</v>
      </c>
      <c r="AA43">
        <v>0</v>
      </c>
      <c r="AB43">
        <v>0</v>
      </c>
      <c r="AC43">
        <v>0</v>
      </c>
      <c r="AD43" s="7">
        <v>0</v>
      </c>
      <c r="AE43">
        <v>0</v>
      </c>
      <c r="AF43">
        <v>0</v>
      </c>
      <c r="AG43">
        <v>0</v>
      </c>
      <c r="AH43">
        <v>0</v>
      </c>
      <c r="AI43">
        <v>0</v>
      </c>
      <c r="AJ43">
        <v>0</v>
      </c>
      <c r="AK43" s="7">
        <v>0</v>
      </c>
      <c r="AL43">
        <v>0.52946000000000004</v>
      </c>
      <c r="AM43">
        <v>0</v>
      </c>
      <c r="AN43">
        <v>0</v>
      </c>
      <c r="AO43">
        <v>0</v>
      </c>
      <c r="AP43">
        <v>0</v>
      </c>
      <c r="AQ43">
        <v>0</v>
      </c>
      <c r="AR43" s="7">
        <v>0</v>
      </c>
      <c r="AS43">
        <v>0.52946000000000004</v>
      </c>
      <c r="AT43">
        <v>0</v>
      </c>
      <c r="AU43">
        <v>0</v>
      </c>
      <c r="AV43">
        <v>0</v>
      </c>
      <c r="AW43">
        <v>0</v>
      </c>
      <c r="AX43">
        <v>0</v>
      </c>
      <c r="AY43" s="7">
        <v>0</v>
      </c>
      <c r="AZ43">
        <v>0</v>
      </c>
      <c r="BA43">
        <v>0</v>
      </c>
      <c r="BB43">
        <v>0</v>
      </c>
      <c r="BC43">
        <v>0</v>
      </c>
      <c r="BD43">
        <v>0</v>
      </c>
      <c r="BE43">
        <v>0</v>
      </c>
      <c r="BF43" s="7">
        <v>0</v>
      </c>
      <c r="BG43">
        <v>0</v>
      </c>
      <c r="BH43">
        <v>0</v>
      </c>
      <c r="BI43">
        <v>0</v>
      </c>
      <c r="BJ43">
        <v>0</v>
      </c>
      <c r="BK43">
        <v>0</v>
      </c>
      <c r="BL43">
        <v>0</v>
      </c>
      <c r="BM43" s="7">
        <v>0</v>
      </c>
      <c r="BN43">
        <v>0</v>
      </c>
      <c r="BO43">
        <v>0</v>
      </c>
      <c r="BP43">
        <v>0</v>
      </c>
      <c r="BQ43">
        <v>0</v>
      </c>
      <c r="BR43">
        <v>0</v>
      </c>
      <c r="BS43">
        <v>0</v>
      </c>
      <c r="BT43" s="7">
        <v>0</v>
      </c>
      <c r="BU43">
        <v>0</v>
      </c>
      <c r="BV43">
        <v>0</v>
      </c>
      <c r="BW43">
        <v>0</v>
      </c>
      <c r="BX43">
        <v>0</v>
      </c>
      <c r="BY43">
        <v>0</v>
      </c>
      <c r="BZ43">
        <v>0</v>
      </c>
      <c r="CA43" s="7">
        <v>0</v>
      </c>
      <c r="CB43">
        <v>1.1251100000000001</v>
      </c>
      <c r="CC43">
        <v>0</v>
      </c>
      <c r="CD43">
        <v>0</v>
      </c>
      <c r="CE43">
        <v>0</v>
      </c>
      <c r="CF43">
        <v>0</v>
      </c>
      <c r="CG43">
        <v>0</v>
      </c>
      <c r="CH43" s="7">
        <v>0</v>
      </c>
      <c r="CI43">
        <v>0</v>
      </c>
      <c r="CJ43">
        <v>0</v>
      </c>
      <c r="CK43">
        <v>0</v>
      </c>
      <c r="CL43">
        <v>0</v>
      </c>
      <c r="CM43">
        <v>0</v>
      </c>
      <c r="CN43">
        <v>0</v>
      </c>
      <c r="CO43" s="7">
        <v>0</v>
      </c>
      <c r="CP43">
        <v>0</v>
      </c>
      <c r="CQ43">
        <v>0</v>
      </c>
      <c r="CR43">
        <v>0</v>
      </c>
      <c r="CS43">
        <v>0</v>
      </c>
      <c r="CT43">
        <v>0</v>
      </c>
      <c r="CU43">
        <v>0</v>
      </c>
      <c r="CV43" s="7">
        <v>0</v>
      </c>
      <c r="CW43">
        <f t="shared" si="5"/>
        <v>0.52946000000000004</v>
      </c>
      <c r="CX43">
        <f t="shared" si="6"/>
        <v>0</v>
      </c>
      <c r="CY43">
        <f t="shared" si="7"/>
        <v>0</v>
      </c>
      <c r="CZ43">
        <f t="shared" si="8"/>
        <v>0</v>
      </c>
      <c r="DA43">
        <f t="shared" si="9"/>
        <v>0</v>
      </c>
      <c r="DB43">
        <f t="shared" si="10"/>
        <v>0</v>
      </c>
      <c r="DC43" s="7">
        <f t="shared" si="11"/>
        <v>0</v>
      </c>
      <c r="DD43">
        <f t="shared" si="12"/>
        <v>1.1251100000000001</v>
      </c>
      <c r="DE43">
        <f t="shared" si="13"/>
        <v>0</v>
      </c>
      <c r="DF43">
        <f t="shared" si="14"/>
        <v>0</v>
      </c>
      <c r="DG43">
        <f t="shared" si="15"/>
        <v>0</v>
      </c>
      <c r="DH43">
        <f t="shared" si="16"/>
        <v>0</v>
      </c>
      <c r="DI43">
        <f t="shared" si="17"/>
        <v>0</v>
      </c>
      <c r="DJ43" s="7">
        <f t="shared" si="18"/>
        <v>0</v>
      </c>
      <c r="DK43" s="10">
        <f t="shared" si="19"/>
        <v>0.52946000000000004</v>
      </c>
      <c r="DL43" s="10">
        <f t="shared" si="20"/>
        <v>1.1251100000000001</v>
      </c>
      <c r="DM43">
        <f t="shared" si="21"/>
        <v>0</v>
      </c>
      <c r="DN43">
        <f t="shared" si="22"/>
        <v>0</v>
      </c>
      <c r="DO43">
        <f t="shared" si="23"/>
        <v>0.52946000000000004</v>
      </c>
      <c r="DP43" s="7">
        <f t="shared" si="24"/>
        <v>0</v>
      </c>
      <c r="DQ43">
        <f t="shared" si="25"/>
        <v>0</v>
      </c>
      <c r="DR43">
        <f t="shared" si="26"/>
        <v>1.1251100000000001</v>
      </c>
      <c r="DS43">
        <f t="shared" si="27"/>
        <v>0</v>
      </c>
      <c r="DT43" s="7">
        <f t="shared" si="28"/>
        <v>0</v>
      </c>
      <c r="DU43">
        <f t="shared" si="29"/>
        <v>0.52946000000000004</v>
      </c>
      <c r="DV43" s="7">
        <f t="shared" si="30"/>
        <v>1.1251100000000001</v>
      </c>
      <c r="DW43" s="10">
        <f t="shared" si="31"/>
        <v>1</v>
      </c>
      <c r="DX43" s="10">
        <f t="shared" si="32"/>
        <v>0</v>
      </c>
      <c r="DY43" s="31">
        <f>IF(AND(DU43=0,DV43=0),0,IF(DW43=0,DY42,IF(DV43&gt;DU43,1,IF(DV43=DU43,x,0))))</f>
        <v>1</v>
      </c>
      <c r="DZ43" s="31">
        <f t="shared" si="33"/>
        <v>0</v>
      </c>
      <c r="EA43" s="31">
        <f t="shared" si="34"/>
        <v>0</v>
      </c>
      <c r="EB43">
        <f t="shared" si="35"/>
        <v>0</v>
      </c>
      <c r="EC43">
        <f t="shared" si="36"/>
        <v>0</v>
      </c>
      <c r="ED43">
        <f t="shared" si="37"/>
        <v>1</v>
      </c>
      <c r="EE43" s="7">
        <f t="shared" si="38"/>
        <v>0</v>
      </c>
      <c r="EF43" s="31">
        <f t="shared" si="39"/>
        <v>0</v>
      </c>
      <c r="EG43">
        <f t="shared" si="40"/>
        <v>0</v>
      </c>
      <c r="EH43">
        <f t="shared" si="41"/>
        <v>0</v>
      </c>
      <c r="EI43">
        <f t="shared" si="42"/>
        <v>1</v>
      </c>
      <c r="EJ43" s="7">
        <f t="shared" si="43"/>
        <v>0</v>
      </c>
      <c r="EK43">
        <f t="shared" si="44"/>
        <v>0</v>
      </c>
      <c r="EL43">
        <f t="shared" si="45"/>
        <v>0</v>
      </c>
      <c r="EM43">
        <f t="shared" si="46"/>
        <v>1</v>
      </c>
      <c r="EN43">
        <f t="shared" si="47"/>
        <v>0</v>
      </c>
      <c r="EO43" s="75">
        <f t="shared" si="48"/>
        <v>0</v>
      </c>
      <c r="EP43" s="75">
        <f t="shared" si="49"/>
        <v>0</v>
      </c>
      <c r="EQ43" s="75">
        <f t="shared" si="50"/>
        <v>0</v>
      </c>
      <c r="ER43" s="75">
        <f t="shared" si="51"/>
        <v>0.68000145052793171</v>
      </c>
      <c r="ES43">
        <f t="shared" si="52"/>
        <v>0</v>
      </c>
      <c r="ET43">
        <f t="shared" si="2"/>
        <v>0</v>
      </c>
      <c r="EU43">
        <f t="shared" si="3"/>
        <v>0</v>
      </c>
      <c r="EV43">
        <f t="shared" si="4"/>
        <v>0</v>
      </c>
    </row>
    <row r="44" spans="1:152" x14ac:dyDescent="0.35">
      <c r="A44" t="s">
        <v>146</v>
      </c>
      <c r="B44" s="7">
        <v>1982</v>
      </c>
      <c r="C44">
        <v>0</v>
      </c>
      <c r="D44">
        <v>0</v>
      </c>
      <c r="E44">
        <v>0</v>
      </c>
      <c r="F44">
        <v>0</v>
      </c>
      <c r="G44">
        <v>0</v>
      </c>
      <c r="H44">
        <v>0</v>
      </c>
      <c r="I44" s="7">
        <v>0</v>
      </c>
      <c r="J44">
        <v>0</v>
      </c>
      <c r="K44">
        <v>0</v>
      </c>
      <c r="L44">
        <v>0</v>
      </c>
      <c r="M44">
        <v>0</v>
      </c>
      <c r="N44">
        <v>0</v>
      </c>
      <c r="O44">
        <v>0</v>
      </c>
      <c r="P44" s="7">
        <v>0</v>
      </c>
      <c r="Q44">
        <v>0</v>
      </c>
      <c r="R44">
        <v>0</v>
      </c>
      <c r="S44">
        <v>0</v>
      </c>
      <c r="T44">
        <v>0</v>
      </c>
      <c r="U44">
        <v>0</v>
      </c>
      <c r="V44">
        <v>0</v>
      </c>
      <c r="W44" s="7">
        <v>0</v>
      </c>
      <c r="X44">
        <v>0</v>
      </c>
      <c r="Y44">
        <v>0</v>
      </c>
      <c r="Z44">
        <v>0</v>
      </c>
      <c r="AA44">
        <v>0</v>
      </c>
      <c r="AB44">
        <v>0</v>
      </c>
      <c r="AC44">
        <v>0</v>
      </c>
      <c r="AD44" s="7">
        <v>0</v>
      </c>
      <c r="AE44">
        <v>0</v>
      </c>
      <c r="AF44">
        <v>0</v>
      </c>
      <c r="AG44">
        <v>0</v>
      </c>
      <c r="AH44">
        <v>0</v>
      </c>
      <c r="AI44">
        <v>0</v>
      </c>
      <c r="AJ44">
        <v>0</v>
      </c>
      <c r="AK44" s="7">
        <v>0</v>
      </c>
      <c r="AL44">
        <v>0</v>
      </c>
      <c r="AM44">
        <v>0</v>
      </c>
      <c r="AN44">
        <v>0</v>
      </c>
      <c r="AO44">
        <v>0</v>
      </c>
      <c r="AP44">
        <v>0</v>
      </c>
      <c r="AQ44">
        <v>0</v>
      </c>
      <c r="AR44" s="7">
        <v>0</v>
      </c>
      <c r="AS44">
        <v>0</v>
      </c>
      <c r="AT44">
        <v>0</v>
      </c>
      <c r="AU44">
        <v>0</v>
      </c>
      <c r="AV44">
        <v>0</v>
      </c>
      <c r="AW44">
        <v>0</v>
      </c>
      <c r="AX44">
        <v>0</v>
      </c>
      <c r="AY44" s="7">
        <v>0</v>
      </c>
      <c r="AZ44">
        <v>0</v>
      </c>
      <c r="BA44">
        <v>0</v>
      </c>
      <c r="BB44">
        <v>0</v>
      </c>
      <c r="BC44">
        <v>0</v>
      </c>
      <c r="BD44">
        <v>0</v>
      </c>
      <c r="BE44">
        <v>0</v>
      </c>
      <c r="BF44" s="7">
        <v>0</v>
      </c>
      <c r="BG44">
        <v>0</v>
      </c>
      <c r="BH44">
        <v>0</v>
      </c>
      <c r="BI44">
        <v>0</v>
      </c>
      <c r="BJ44">
        <v>0</v>
      </c>
      <c r="BK44">
        <v>0</v>
      </c>
      <c r="BL44">
        <v>0</v>
      </c>
      <c r="BM44" s="7">
        <v>0</v>
      </c>
      <c r="BN44">
        <v>0</v>
      </c>
      <c r="BO44">
        <v>0</v>
      </c>
      <c r="BP44">
        <v>0</v>
      </c>
      <c r="BQ44">
        <v>0</v>
      </c>
      <c r="BR44">
        <v>0</v>
      </c>
      <c r="BS44">
        <v>0</v>
      </c>
      <c r="BT44" s="7">
        <v>0</v>
      </c>
      <c r="BU44">
        <v>0</v>
      </c>
      <c r="BV44">
        <v>0</v>
      </c>
      <c r="BW44">
        <v>0</v>
      </c>
      <c r="BX44">
        <v>0</v>
      </c>
      <c r="BY44">
        <v>0</v>
      </c>
      <c r="BZ44">
        <v>0</v>
      </c>
      <c r="CA44" s="7">
        <v>0</v>
      </c>
      <c r="CB44">
        <v>0</v>
      </c>
      <c r="CC44">
        <v>0</v>
      </c>
      <c r="CD44">
        <v>0</v>
      </c>
      <c r="CE44">
        <v>0</v>
      </c>
      <c r="CF44">
        <v>0</v>
      </c>
      <c r="CG44">
        <v>0</v>
      </c>
      <c r="CH44" s="7">
        <v>0</v>
      </c>
      <c r="CI44">
        <v>0</v>
      </c>
      <c r="CJ44">
        <v>0</v>
      </c>
      <c r="CK44">
        <v>0</v>
      </c>
      <c r="CL44">
        <v>0</v>
      </c>
      <c r="CM44">
        <v>0</v>
      </c>
      <c r="CN44">
        <v>0</v>
      </c>
      <c r="CO44" s="7">
        <v>0</v>
      </c>
      <c r="CP44">
        <v>0</v>
      </c>
      <c r="CQ44">
        <v>0</v>
      </c>
      <c r="CR44">
        <v>0</v>
      </c>
      <c r="CS44">
        <v>0</v>
      </c>
      <c r="CT44">
        <v>0</v>
      </c>
      <c r="CU44">
        <v>0</v>
      </c>
      <c r="CV44" s="7">
        <v>0</v>
      </c>
      <c r="CW44">
        <f t="shared" si="5"/>
        <v>0</v>
      </c>
      <c r="CX44">
        <f t="shared" si="6"/>
        <v>0</v>
      </c>
      <c r="CY44">
        <f t="shared" si="7"/>
        <v>0</v>
      </c>
      <c r="CZ44">
        <f t="shared" si="8"/>
        <v>0</v>
      </c>
      <c r="DA44">
        <f t="shared" si="9"/>
        <v>0</v>
      </c>
      <c r="DB44">
        <f t="shared" si="10"/>
        <v>0</v>
      </c>
      <c r="DC44" s="7">
        <f t="shared" si="11"/>
        <v>0</v>
      </c>
      <c r="DD44">
        <f t="shared" si="12"/>
        <v>0</v>
      </c>
      <c r="DE44">
        <f t="shared" si="13"/>
        <v>0</v>
      </c>
      <c r="DF44">
        <f t="shared" si="14"/>
        <v>0</v>
      </c>
      <c r="DG44">
        <f t="shared" si="15"/>
        <v>0</v>
      </c>
      <c r="DH44">
        <f t="shared" si="16"/>
        <v>0</v>
      </c>
      <c r="DI44">
        <f t="shared" si="17"/>
        <v>0</v>
      </c>
      <c r="DJ44" s="7">
        <f t="shared" si="18"/>
        <v>0</v>
      </c>
      <c r="DK44" s="10">
        <f t="shared" si="19"/>
        <v>0</v>
      </c>
      <c r="DL44" s="10">
        <f t="shared" si="20"/>
        <v>0</v>
      </c>
      <c r="DM44">
        <f t="shared" si="21"/>
        <v>0</v>
      </c>
      <c r="DN44">
        <f t="shared" si="22"/>
        <v>0</v>
      </c>
      <c r="DO44">
        <f t="shared" si="23"/>
        <v>0</v>
      </c>
      <c r="DP44" s="7">
        <f t="shared" si="24"/>
        <v>0</v>
      </c>
      <c r="DQ44">
        <f t="shared" si="25"/>
        <v>0</v>
      </c>
      <c r="DR44">
        <f t="shared" si="26"/>
        <v>0</v>
      </c>
      <c r="DS44">
        <f t="shared" si="27"/>
        <v>0</v>
      </c>
      <c r="DT44" s="7">
        <f t="shared" si="28"/>
        <v>0</v>
      </c>
      <c r="DU44">
        <f t="shared" si="29"/>
        <v>0</v>
      </c>
      <c r="DV44" s="7">
        <f t="shared" si="30"/>
        <v>0</v>
      </c>
      <c r="DW44" s="10">
        <f t="shared" si="31"/>
        <v>0</v>
      </c>
      <c r="DX44" s="10">
        <f t="shared" si="32"/>
        <v>0</v>
      </c>
      <c r="DY44" s="31">
        <f>IF(AND(DU44=0,DV44=0),0,IF(DW44=0,DY43,IF(DV44&gt;DU44,1,IF(DV44=DU44,x,0))))</f>
        <v>0</v>
      </c>
      <c r="DZ44" s="31">
        <f t="shared" si="33"/>
        <v>0</v>
      </c>
      <c r="EA44" s="31">
        <f t="shared" si="34"/>
        <v>0</v>
      </c>
      <c r="EB44">
        <f t="shared" si="35"/>
        <v>0</v>
      </c>
      <c r="EC44">
        <f t="shared" si="36"/>
        <v>0</v>
      </c>
      <c r="ED44">
        <f t="shared" si="37"/>
        <v>0</v>
      </c>
      <c r="EE44" s="7">
        <f t="shared" si="38"/>
        <v>0</v>
      </c>
      <c r="EF44" s="31">
        <f t="shared" si="39"/>
        <v>0</v>
      </c>
      <c r="EG44">
        <f t="shared" si="40"/>
        <v>0</v>
      </c>
      <c r="EH44">
        <f t="shared" si="41"/>
        <v>0</v>
      </c>
      <c r="EI44">
        <f t="shared" si="42"/>
        <v>0</v>
      </c>
      <c r="EJ44" s="7">
        <f t="shared" si="43"/>
        <v>0</v>
      </c>
      <c r="EK44">
        <f t="shared" si="44"/>
        <v>0</v>
      </c>
      <c r="EL44">
        <f t="shared" si="45"/>
        <v>0</v>
      </c>
      <c r="EM44">
        <f t="shared" si="46"/>
        <v>0</v>
      </c>
      <c r="EN44">
        <f t="shared" si="47"/>
        <v>0</v>
      </c>
      <c r="EO44" s="75">
        <f t="shared" si="48"/>
        <v>0</v>
      </c>
      <c r="EP44" s="75">
        <f t="shared" si="49"/>
        <v>0</v>
      </c>
      <c r="EQ44" s="75">
        <f t="shared" si="50"/>
        <v>0</v>
      </c>
      <c r="ER44" s="75">
        <f t="shared" si="51"/>
        <v>0</v>
      </c>
      <c r="ES44">
        <f t="shared" si="52"/>
        <v>0</v>
      </c>
      <c r="ET44">
        <f t="shared" si="2"/>
        <v>0</v>
      </c>
      <c r="EU44">
        <f t="shared" si="3"/>
        <v>0</v>
      </c>
      <c r="EV44">
        <f t="shared" si="4"/>
        <v>0</v>
      </c>
    </row>
    <row r="45" spans="1:152" x14ac:dyDescent="0.35">
      <c r="A45" t="s">
        <v>146</v>
      </c>
      <c r="B45" s="7">
        <v>1983</v>
      </c>
      <c r="C45">
        <v>0</v>
      </c>
      <c r="D45">
        <v>0</v>
      </c>
      <c r="E45">
        <v>0</v>
      </c>
      <c r="F45">
        <v>0</v>
      </c>
      <c r="G45">
        <v>0</v>
      </c>
      <c r="H45">
        <v>0</v>
      </c>
      <c r="I45" s="7">
        <v>0</v>
      </c>
      <c r="J45">
        <v>0</v>
      </c>
      <c r="K45">
        <v>0</v>
      </c>
      <c r="L45">
        <v>0</v>
      </c>
      <c r="M45">
        <v>0</v>
      </c>
      <c r="N45">
        <v>0</v>
      </c>
      <c r="O45">
        <v>0</v>
      </c>
      <c r="P45" s="7">
        <v>0</v>
      </c>
      <c r="Q45">
        <v>0</v>
      </c>
      <c r="R45">
        <v>0</v>
      </c>
      <c r="S45">
        <v>0</v>
      </c>
      <c r="T45">
        <v>0</v>
      </c>
      <c r="U45">
        <v>0</v>
      </c>
      <c r="V45">
        <v>0</v>
      </c>
      <c r="W45" s="7">
        <v>0</v>
      </c>
      <c r="X45">
        <v>0</v>
      </c>
      <c r="Y45">
        <v>0</v>
      </c>
      <c r="Z45">
        <v>0</v>
      </c>
      <c r="AA45">
        <v>0</v>
      </c>
      <c r="AB45">
        <v>0</v>
      </c>
      <c r="AC45">
        <v>0</v>
      </c>
      <c r="AD45" s="7">
        <v>0</v>
      </c>
      <c r="AE45">
        <v>0</v>
      </c>
      <c r="AF45">
        <v>0</v>
      </c>
      <c r="AG45">
        <v>0</v>
      </c>
      <c r="AH45">
        <v>0</v>
      </c>
      <c r="AI45">
        <v>0</v>
      </c>
      <c r="AJ45">
        <v>0</v>
      </c>
      <c r="AK45" s="7">
        <v>0</v>
      </c>
      <c r="AL45">
        <v>0</v>
      </c>
      <c r="AM45">
        <v>0</v>
      </c>
      <c r="AN45">
        <v>0</v>
      </c>
      <c r="AO45">
        <v>0</v>
      </c>
      <c r="AP45">
        <v>0</v>
      </c>
      <c r="AQ45">
        <v>0</v>
      </c>
      <c r="AR45" s="7">
        <v>0</v>
      </c>
      <c r="AS45">
        <v>0</v>
      </c>
      <c r="AT45">
        <v>0</v>
      </c>
      <c r="AU45">
        <v>0</v>
      </c>
      <c r="AV45">
        <v>0</v>
      </c>
      <c r="AW45">
        <v>0</v>
      </c>
      <c r="AX45">
        <v>0</v>
      </c>
      <c r="AY45" s="7">
        <v>0</v>
      </c>
      <c r="AZ45">
        <v>0</v>
      </c>
      <c r="BA45">
        <v>0</v>
      </c>
      <c r="BB45">
        <v>0</v>
      </c>
      <c r="BC45">
        <v>0</v>
      </c>
      <c r="BD45">
        <v>0</v>
      </c>
      <c r="BE45">
        <v>0</v>
      </c>
      <c r="BF45" s="7">
        <v>0</v>
      </c>
      <c r="BG45">
        <v>0</v>
      </c>
      <c r="BH45">
        <v>0</v>
      </c>
      <c r="BI45">
        <v>0</v>
      </c>
      <c r="BJ45">
        <v>0</v>
      </c>
      <c r="BK45">
        <v>0</v>
      </c>
      <c r="BL45">
        <v>0</v>
      </c>
      <c r="BM45" s="7">
        <v>0</v>
      </c>
      <c r="BN45">
        <v>0</v>
      </c>
      <c r="BO45">
        <v>0</v>
      </c>
      <c r="BP45">
        <v>0</v>
      </c>
      <c r="BQ45">
        <v>0</v>
      </c>
      <c r="BR45">
        <v>0</v>
      </c>
      <c r="BS45">
        <v>0</v>
      </c>
      <c r="BT45" s="7">
        <v>0</v>
      </c>
      <c r="BU45">
        <v>0</v>
      </c>
      <c r="BV45">
        <v>0</v>
      </c>
      <c r="BW45">
        <v>0</v>
      </c>
      <c r="BX45">
        <v>0</v>
      </c>
      <c r="BY45">
        <v>0</v>
      </c>
      <c r="BZ45">
        <v>0</v>
      </c>
      <c r="CA45" s="7">
        <v>0</v>
      </c>
      <c r="CB45">
        <v>0</v>
      </c>
      <c r="CC45">
        <v>0</v>
      </c>
      <c r="CD45">
        <v>0</v>
      </c>
      <c r="CE45">
        <v>0</v>
      </c>
      <c r="CF45">
        <v>0</v>
      </c>
      <c r="CG45">
        <v>0</v>
      </c>
      <c r="CH45" s="7">
        <v>0</v>
      </c>
      <c r="CI45">
        <v>0</v>
      </c>
      <c r="CJ45">
        <v>0</v>
      </c>
      <c r="CK45">
        <v>0</v>
      </c>
      <c r="CL45">
        <v>0</v>
      </c>
      <c r="CM45">
        <v>0</v>
      </c>
      <c r="CN45">
        <v>0</v>
      </c>
      <c r="CO45" s="7">
        <v>0</v>
      </c>
      <c r="CP45">
        <v>0</v>
      </c>
      <c r="CQ45">
        <v>0</v>
      </c>
      <c r="CR45">
        <v>0</v>
      </c>
      <c r="CS45">
        <v>0</v>
      </c>
      <c r="CT45">
        <v>0</v>
      </c>
      <c r="CU45">
        <v>0</v>
      </c>
      <c r="CV45" s="7">
        <v>0</v>
      </c>
      <c r="CW45">
        <f t="shared" si="5"/>
        <v>0</v>
      </c>
      <c r="CX45">
        <f t="shared" si="6"/>
        <v>0</v>
      </c>
      <c r="CY45">
        <f t="shared" si="7"/>
        <v>0</v>
      </c>
      <c r="CZ45">
        <f t="shared" si="8"/>
        <v>0</v>
      </c>
      <c r="DA45">
        <f t="shared" si="9"/>
        <v>0</v>
      </c>
      <c r="DB45">
        <f t="shared" si="10"/>
        <v>0</v>
      </c>
      <c r="DC45" s="7">
        <f t="shared" si="11"/>
        <v>0</v>
      </c>
      <c r="DD45">
        <f t="shared" si="12"/>
        <v>0</v>
      </c>
      <c r="DE45">
        <f t="shared" si="13"/>
        <v>0</v>
      </c>
      <c r="DF45">
        <f t="shared" si="14"/>
        <v>0</v>
      </c>
      <c r="DG45">
        <f t="shared" si="15"/>
        <v>0</v>
      </c>
      <c r="DH45">
        <f t="shared" si="16"/>
        <v>0</v>
      </c>
      <c r="DI45">
        <f t="shared" si="17"/>
        <v>0</v>
      </c>
      <c r="DJ45" s="7">
        <f t="shared" si="18"/>
        <v>0</v>
      </c>
      <c r="DK45" s="10">
        <f t="shared" si="19"/>
        <v>0</v>
      </c>
      <c r="DL45" s="10">
        <f t="shared" si="20"/>
        <v>0</v>
      </c>
      <c r="DM45">
        <f t="shared" si="21"/>
        <v>0</v>
      </c>
      <c r="DN45">
        <f t="shared" si="22"/>
        <v>0</v>
      </c>
      <c r="DO45">
        <f t="shared" si="23"/>
        <v>0</v>
      </c>
      <c r="DP45" s="7">
        <f t="shared" si="24"/>
        <v>0</v>
      </c>
      <c r="DQ45">
        <f t="shared" si="25"/>
        <v>0</v>
      </c>
      <c r="DR45">
        <f t="shared" si="26"/>
        <v>0</v>
      </c>
      <c r="DS45">
        <f t="shared" si="27"/>
        <v>0</v>
      </c>
      <c r="DT45" s="7">
        <f t="shared" si="28"/>
        <v>0</v>
      </c>
      <c r="DU45">
        <f t="shared" si="29"/>
        <v>0</v>
      </c>
      <c r="DV45" s="7">
        <f t="shared" si="30"/>
        <v>0</v>
      </c>
      <c r="DW45" s="10">
        <f t="shared" si="31"/>
        <v>0</v>
      </c>
      <c r="DX45" s="10">
        <f t="shared" si="32"/>
        <v>0</v>
      </c>
      <c r="DY45" s="31">
        <f>IF(AND(DU45=0,DV45=0),0,IF(DW45=0,DY44,IF(DV45&gt;DU45,1,IF(DV45=DU45,x,0))))</f>
        <v>0</v>
      </c>
      <c r="DZ45" s="31">
        <f t="shared" si="33"/>
        <v>0</v>
      </c>
      <c r="EA45" s="31">
        <f t="shared" si="34"/>
        <v>0</v>
      </c>
      <c r="EB45">
        <f t="shared" si="35"/>
        <v>0</v>
      </c>
      <c r="EC45">
        <f t="shared" si="36"/>
        <v>0</v>
      </c>
      <c r="ED45">
        <f t="shared" si="37"/>
        <v>0</v>
      </c>
      <c r="EE45" s="7">
        <f t="shared" si="38"/>
        <v>0</v>
      </c>
      <c r="EF45" s="31">
        <f t="shared" si="39"/>
        <v>0</v>
      </c>
      <c r="EG45">
        <f t="shared" si="40"/>
        <v>0</v>
      </c>
      <c r="EH45">
        <f t="shared" si="41"/>
        <v>0</v>
      </c>
      <c r="EI45">
        <f t="shared" si="42"/>
        <v>0</v>
      </c>
      <c r="EJ45" s="7">
        <f t="shared" si="43"/>
        <v>0</v>
      </c>
      <c r="EK45">
        <f t="shared" si="44"/>
        <v>0</v>
      </c>
      <c r="EL45">
        <f t="shared" si="45"/>
        <v>0</v>
      </c>
      <c r="EM45">
        <f t="shared" si="46"/>
        <v>0</v>
      </c>
      <c r="EN45">
        <f t="shared" si="47"/>
        <v>0</v>
      </c>
      <c r="EO45" s="75">
        <f t="shared" si="48"/>
        <v>0</v>
      </c>
      <c r="EP45" s="75">
        <f t="shared" si="49"/>
        <v>0</v>
      </c>
      <c r="EQ45" s="75">
        <f t="shared" si="50"/>
        <v>0</v>
      </c>
      <c r="ER45" s="75">
        <f t="shared" si="51"/>
        <v>0</v>
      </c>
      <c r="ES45">
        <f t="shared" si="52"/>
        <v>0</v>
      </c>
      <c r="ET45">
        <f t="shared" si="2"/>
        <v>0</v>
      </c>
      <c r="EU45">
        <f t="shared" si="3"/>
        <v>0</v>
      </c>
      <c r="EV45">
        <f t="shared" si="4"/>
        <v>0</v>
      </c>
    </row>
    <row r="46" spans="1:152" x14ac:dyDescent="0.35">
      <c r="A46" t="s">
        <v>146</v>
      </c>
      <c r="B46" s="7">
        <v>1984</v>
      </c>
      <c r="C46">
        <v>0.34866000000000003</v>
      </c>
      <c r="D46">
        <v>0</v>
      </c>
      <c r="E46">
        <v>0</v>
      </c>
      <c r="F46">
        <v>0</v>
      </c>
      <c r="G46">
        <v>0</v>
      </c>
      <c r="H46">
        <v>0</v>
      </c>
      <c r="I46" s="7">
        <v>0</v>
      </c>
      <c r="J46">
        <v>0</v>
      </c>
      <c r="K46">
        <v>0</v>
      </c>
      <c r="L46">
        <v>0</v>
      </c>
      <c r="M46">
        <v>0</v>
      </c>
      <c r="N46">
        <v>0</v>
      </c>
      <c r="O46">
        <v>0</v>
      </c>
      <c r="P46" s="7">
        <v>0</v>
      </c>
      <c r="Q46">
        <v>0.13558999999999999</v>
      </c>
      <c r="R46">
        <v>0</v>
      </c>
      <c r="S46">
        <v>0</v>
      </c>
      <c r="T46">
        <v>0</v>
      </c>
      <c r="U46">
        <v>0</v>
      </c>
      <c r="V46">
        <v>0</v>
      </c>
      <c r="W46" s="7">
        <v>0</v>
      </c>
      <c r="X46">
        <v>0.21307000000000001</v>
      </c>
      <c r="Y46">
        <v>0</v>
      </c>
      <c r="Z46">
        <v>0</v>
      </c>
      <c r="AA46">
        <v>0</v>
      </c>
      <c r="AB46">
        <v>0</v>
      </c>
      <c r="AC46">
        <v>0</v>
      </c>
      <c r="AD46" s="7">
        <v>0</v>
      </c>
      <c r="AE46">
        <v>1.14283</v>
      </c>
      <c r="AF46">
        <v>0</v>
      </c>
      <c r="AG46">
        <v>0</v>
      </c>
      <c r="AH46">
        <v>0</v>
      </c>
      <c r="AI46">
        <v>0</v>
      </c>
      <c r="AJ46">
        <v>0</v>
      </c>
      <c r="AK46" s="7">
        <v>0</v>
      </c>
      <c r="AL46">
        <v>0</v>
      </c>
      <c r="AM46">
        <v>0</v>
      </c>
      <c r="AN46">
        <v>0</v>
      </c>
      <c r="AO46">
        <v>0</v>
      </c>
      <c r="AP46">
        <v>0</v>
      </c>
      <c r="AQ46">
        <v>0</v>
      </c>
      <c r="AR46" s="7">
        <v>0</v>
      </c>
      <c r="AS46">
        <v>0</v>
      </c>
      <c r="AT46">
        <v>0</v>
      </c>
      <c r="AU46">
        <v>0</v>
      </c>
      <c r="AV46">
        <v>0</v>
      </c>
      <c r="AW46">
        <v>0</v>
      </c>
      <c r="AX46">
        <v>0</v>
      </c>
      <c r="AY46" s="7">
        <v>0</v>
      </c>
      <c r="AZ46">
        <v>0</v>
      </c>
      <c r="BA46">
        <v>0</v>
      </c>
      <c r="BB46">
        <v>0</v>
      </c>
      <c r="BC46">
        <v>0</v>
      </c>
      <c r="BD46">
        <v>0</v>
      </c>
      <c r="BE46">
        <v>0</v>
      </c>
      <c r="BF46" s="7">
        <v>0</v>
      </c>
      <c r="BG46">
        <v>0</v>
      </c>
      <c r="BH46">
        <v>0</v>
      </c>
      <c r="BI46">
        <v>0</v>
      </c>
      <c r="BJ46">
        <v>0</v>
      </c>
      <c r="BK46">
        <v>0</v>
      </c>
      <c r="BL46">
        <v>0</v>
      </c>
      <c r="BM46" s="7">
        <v>0</v>
      </c>
      <c r="BN46">
        <v>0</v>
      </c>
      <c r="BO46">
        <v>0</v>
      </c>
      <c r="BP46">
        <v>0</v>
      </c>
      <c r="BQ46">
        <v>0</v>
      </c>
      <c r="BR46">
        <v>0</v>
      </c>
      <c r="BS46">
        <v>0</v>
      </c>
      <c r="BT46" s="7">
        <v>0</v>
      </c>
      <c r="BU46">
        <v>0</v>
      </c>
      <c r="BV46">
        <v>0</v>
      </c>
      <c r="BW46">
        <v>0</v>
      </c>
      <c r="BX46">
        <v>0</v>
      </c>
      <c r="BY46">
        <v>0</v>
      </c>
      <c r="BZ46">
        <v>0</v>
      </c>
      <c r="CA46" s="7">
        <v>0</v>
      </c>
      <c r="CB46">
        <v>0.63920999999999994</v>
      </c>
      <c r="CC46">
        <v>0</v>
      </c>
      <c r="CD46">
        <v>0</v>
      </c>
      <c r="CE46">
        <v>0</v>
      </c>
      <c r="CF46">
        <v>0</v>
      </c>
      <c r="CG46">
        <v>0</v>
      </c>
      <c r="CH46" s="7">
        <v>0</v>
      </c>
      <c r="CI46">
        <v>0</v>
      </c>
      <c r="CJ46">
        <v>0</v>
      </c>
      <c r="CK46">
        <v>0</v>
      </c>
      <c r="CL46">
        <v>0</v>
      </c>
      <c r="CM46">
        <v>0</v>
      </c>
      <c r="CN46">
        <v>0</v>
      </c>
      <c r="CO46" s="7">
        <v>0</v>
      </c>
      <c r="CP46">
        <v>0</v>
      </c>
      <c r="CQ46">
        <v>0</v>
      </c>
      <c r="CR46">
        <v>0</v>
      </c>
      <c r="CS46">
        <v>0</v>
      </c>
      <c r="CT46">
        <v>0</v>
      </c>
      <c r="CU46">
        <v>0</v>
      </c>
      <c r="CV46" s="7">
        <v>0</v>
      </c>
      <c r="CW46">
        <f t="shared" si="5"/>
        <v>1.49149</v>
      </c>
      <c r="CX46">
        <f t="shared" si="6"/>
        <v>0</v>
      </c>
      <c r="CY46">
        <f t="shared" si="7"/>
        <v>0</v>
      </c>
      <c r="CZ46">
        <f t="shared" si="8"/>
        <v>0</v>
      </c>
      <c r="DA46">
        <f t="shared" si="9"/>
        <v>0</v>
      </c>
      <c r="DB46">
        <f t="shared" si="10"/>
        <v>0</v>
      </c>
      <c r="DC46" s="7">
        <f t="shared" si="11"/>
        <v>0</v>
      </c>
      <c r="DD46">
        <f t="shared" si="12"/>
        <v>0.63920999999999994</v>
      </c>
      <c r="DE46">
        <f t="shared" si="13"/>
        <v>0</v>
      </c>
      <c r="DF46">
        <f t="shared" si="14"/>
        <v>0</v>
      </c>
      <c r="DG46">
        <f t="shared" si="15"/>
        <v>0</v>
      </c>
      <c r="DH46">
        <f t="shared" si="16"/>
        <v>0</v>
      </c>
      <c r="DI46">
        <f t="shared" si="17"/>
        <v>0</v>
      </c>
      <c r="DJ46" s="7">
        <f t="shared" si="18"/>
        <v>0</v>
      </c>
      <c r="DK46" s="10">
        <f t="shared" si="19"/>
        <v>1.49149</v>
      </c>
      <c r="DL46" s="10">
        <f t="shared" si="20"/>
        <v>0.63920999999999994</v>
      </c>
      <c r="DM46">
        <f t="shared" si="21"/>
        <v>0.34866000000000003</v>
      </c>
      <c r="DN46">
        <f t="shared" si="22"/>
        <v>1.14283</v>
      </c>
      <c r="DO46">
        <f t="shared" si="23"/>
        <v>0</v>
      </c>
      <c r="DP46" s="7">
        <f t="shared" si="24"/>
        <v>0</v>
      </c>
      <c r="DQ46">
        <f t="shared" si="25"/>
        <v>0</v>
      </c>
      <c r="DR46">
        <f t="shared" si="26"/>
        <v>0.63920999999999994</v>
      </c>
      <c r="DS46">
        <f t="shared" si="27"/>
        <v>0</v>
      </c>
      <c r="DT46" s="7">
        <f t="shared" si="28"/>
        <v>0</v>
      </c>
      <c r="DU46">
        <f t="shared" si="29"/>
        <v>1.49149</v>
      </c>
      <c r="DV46" s="7">
        <f t="shared" si="30"/>
        <v>0.63920999999999994</v>
      </c>
      <c r="DW46" s="10">
        <f t="shared" si="31"/>
        <v>1</v>
      </c>
      <c r="DX46" s="10">
        <f t="shared" si="32"/>
        <v>0</v>
      </c>
      <c r="DY46" s="31">
        <f>IF(AND(DU46=0,DV46=0),0,IF(DW46=0,DY45,IF(DV46&gt;DU46,1,IF(DV46=DU46,x,0))))</f>
        <v>0</v>
      </c>
      <c r="DZ46" s="31">
        <f t="shared" si="33"/>
        <v>1</v>
      </c>
      <c r="EA46" s="31">
        <f t="shared" si="34"/>
        <v>0</v>
      </c>
      <c r="EB46">
        <f t="shared" si="35"/>
        <v>1</v>
      </c>
      <c r="EC46">
        <f t="shared" si="36"/>
        <v>0</v>
      </c>
      <c r="ED46">
        <f t="shared" si="37"/>
        <v>0</v>
      </c>
      <c r="EE46" s="7">
        <f t="shared" si="38"/>
        <v>0</v>
      </c>
      <c r="EF46" s="31">
        <f t="shared" si="39"/>
        <v>0</v>
      </c>
      <c r="EG46">
        <f t="shared" si="40"/>
        <v>1</v>
      </c>
      <c r="EH46">
        <f t="shared" si="41"/>
        <v>0</v>
      </c>
      <c r="EI46">
        <f t="shared" si="42"/>
        <v>0</v>
      </c>
      <c r="EJ46" s="7">
        <f t="shared" si="43"/>
        <v>0</v>
      </c>
      <c r="EK46">
        <f t="shared" si="44"/>
        <v>1</v>
      </c>
      <c r="EL46">
        <f t="shared" si="45"/>
        <v>0</v>
      </c>
      <c r="EM46">
        <f t="shared" si="46"/>
        <v>0</v>
      </c>
      <c r="EN46">
        <f t="shared" si="47"/>
        <v>0</v>
      </c>
      <c r="EO46" s="75">
        <f t="shared" si="48"/>
        <v>0.16363636363636364</v>
      </c>
      <c r="EP46" s="75">
        <f t="shared" si="49"/>
        <v>0.53636363636363638</v>
      </c>
      <c r="EQ46" s="75">
        <f t="shared" si="50"/>
        <v>0</v>
      </c>
      <c r="ER46" s="75">
        <f t="shared" si="51"/>
        <v>0.3</v>
      </c>
      <c r="ES46">
        <f t="shared" si="52"/>
        <v>0</v>
      </c>
      <c r="ET46">
        <f t="shared" si="2"/>
        <v>0</v>
      </c>
      <c r="EU46">
        <f t="shared" si="3"/>
        <v>0</v>
      </c>
      <c r="EV46">
        <f t="shared" si="4"/>
        <v>0</v>
      </c>
    </row>
    <row r="47" spans="1:152" x14ac:dyDescent="0.35">
      <c r="A47" t="s">
        <v>146</v>
      </c>
      <c r="B47" s="7">
        <v>1985</v>
      </c>
      <c r="C47">
        <v>0</v>
      </c>
      <c r="D47">
        <v>0</v>
      </c>
      <c r="E47">
        <v>0</v>
      </c>
      <c r="F47">
        <v>0</v>
      </c>
      <c r="G47">
        <v>0</v>
      </c>
      <c r="H47">
        <v>0</v>
      </c>
      <c r="I47" s="7">
        <v>0</v>
      </c>
      <c r="J47">
        <v>0</v>
      </c>
      <c r="K47">
        <v>0</v>
      </c>
      <c r="L47">
        <v>0</v>
      </c>
      <c r="M47">
        <v>0</v>
      </c>
      <c r="N47">
        <v>0</v>
      </c>
      <c r="O47">
        <v>0</v>
      </c>
      <c r="P47" s="7">
        <v>0</v>
      </c>
      <c r="Q47">
        <v>0</v>
      </c>
      <c r="R47">
        <v>0</v>
      </c>
      <c r="S47">
        <v>0</v>
      </c>
      <c r="T47">
        <v>0</v>
      </c>
      <c r="U47">
        <v>0</v>
      </c>
      <c r="V47">
        <v>0</v>
      </c>
      <c r="W47" s="7">
        <v>0</v>
      </c>
      <c r="X47">
        <v>0</v>
      </c>
      <c r="Y47">
        <v>0</v>
      </c>
      <c r="Z47">
        <v>0</v>
      </c>
      <c r="AA47">
        <v>0</v>
      </c>
      <c r="AB47">
        <v>0</v>
      </c>
      <c r="AC47">
        <v>0</v>
      </c>
      <c r="AD47" s="7">
        <v>0</v>
      </c>
      <c r="AE47">
        <v>0</v>
      </c>
      <c r="AF47">
        <v>0</v>
      </c>
      <c r="AG47">
        <v>0</v>
      </c>
      <c r="AH47">
        <v>0</v>
      </c>
      <c r="AI47">
        <v>0</v>
      </c>
      <c r="AJ47">
        <v>0</v>
      </c>
      <c r="AK47" s="7">
        <v>0</v>
      </c>
      <c r="AL47">
        <v>0</v>
      </c>
      <c r="AM47">
        <v>0</v>
      </c>
      <c r="AN47">
        <v>0</v>
      </c>
      <c r="AO47">
        <v>0</v>
      </c>
      <c r="AP47">
        <v>0</v>
      </c>
      <c r="AQ47">
        <v>0</v>
      </c>
      <c r="AR47" s="7">
        <v>0</v>
      </c>
      <c r="AS47">
        <v>0</v>
      </c>
      <c r="AT47">
        <v>0</v>
      </c>
      <c r="AU47">
        <v>0</v>
      </c>
      <c r="AV47">
        <v>0</v>
      </c>
      <c r="AW47">
        <v>0</v>
      </c>
      <c r="AX47">
        <v>0</v>
      </c>
      <c r="AY47" s="7">
        <v>0</v>
      </c>
      <c r="AZ47">
        <v>0</v>
      </c>
      <c r="BA47">
        <v>0</v>
      </c>
      <c r="BB47">
        <v>0</v>
      </c>
      <c r="BC47">
        <v>0</v>
      </c>
      <c r="BD47">
        <v>0</v>
      </c>
      <c r="BE47">
        <v>0</v>
      </c>
      <c r="BF47" s="7">
        <v>0</v>
      </c>
      <c r="BG47">
        <v>0</v>
      </c>
      <c r="BH47">
        <v>0</v>
      </c>
      <c r="BI47">
        <v>0</v>
      </c>
      <c r="BJ47">
        <v>0</v>
      </c>
      <c r="BK47">
        <v>0</v>
      </c>
      <c r="BL47">
        <v>0</v>
      </c>
      <c r="BM47" s="7">
        <v>0</v>
      </c>
      <c r="BN47">
        <v>0</v>
      </c>
      <c r="BO47">
        <v>0</v>
      </c>
      <c r="BP47">
        <v>0</v>
      </c>
      <c r="BQ47">
        <v>0</v>
      </c>
      <c r="BR47">
        <v>0</v>
      </c>
      <c r="BS47">
        <v>0</v>
      </c>
      <c r="BT47" s="7">
        <v>0</v>
      </c>
      <c r="BU47">
        <v>0</v>
      </c>
      <c r="BV47">
        <v>0</v>
      </c>
      <c r="BW47">
        <v>0</v>
      </c>
      <c r="BX47">
        <v>0</v>
      </c>
      <c r="BY47">
        <v>0</v>
      </c>
      <c r="BZ47">
        <v>0</v>
      </c>
      <c r="CA47" s="7">
        <v>0</v>
      </c>
      <c r="CB47">
        <v>0</v>
      </c>
      <c r="CC47">
        <v>0</v>
      </c>
      <c r="CD47">
        <v>0</v>
      </c>
      <c r="CE47">
        <v>0</v>
      </c>
      <c r="CF47">
        <v>0</v>
      </c>
      <c r="CG47">
        <v>0</v>
      </c>
      <c r="CH47" s="7">
        <v>0</v>
      </c>
      <c r="CI47">
        <v>0</v>
      </c>
      <c r="CJ47">
        <v>0</v>
      </c>
      <c r="CK47">
        <v>0</v>
      </c>
      <c r="CL47">
        <v>0</v>
      </c>
      <c r="CM47">
        <v>0</v>
      </c>
      <c r="CN47">
        <v>0</v>
      </c>
      <c r="CO47" s="7">
        <v>0</v>
      </c>
      <c r="CP47">
        <v>0</v>
      </c>
      <c r="CQ47">
        <v>0</v>
      </c>
      <c r="CR47">
        <v>0</v>
      </c>
      <c r="CS47">
        <v>0</v>
      </c>
      <c r="CT47">
        <v>0</v>
      </c>
      <c r="CU47">
        <v>0</v>
      </c>
      <c r="CV47" s="7">
        <v>0</v>
      </c>
      <c r="CW47">
        <f t="shared" si="5"/>
        <v>0</v>
      </c>
      <c r="CX47">
        <f t="shared" si="6"/>
        <v>0</v>
      </c>
      <c r="CY47">
        <f t="shared" si="7"/>
        <v>0</v>
      </c>
      <c r="CZ47">
        <f t="shared" si="8"/>
        <v>0</v>
      </c>
      <c r="DA47">
        <f t="shared" si="9"/>
        <v>0</v>
      </c>
      <c r="DB47">
        <f t="shared" si="10"/>
        <v>0</v>
      </c>
      <c r="DC47" s="7">
        <f t="shared" si="11"/>
        <v>0</v>
      </c>
      <c r="DD47">
        <f t="shared" si="12"/>
        <v>0</v>
      </c>
      <c r="DE47">
        <f t="shared" si="13"/>
        <v>0</v>
      </c>
      <c r="DF47">
        <f t="shared" si="14"/>
        <v>0</v>
      </c>
      <c r="DG47">
        <f t="shared" si="15"/>
        <v>0</v>
      </c>
      <c r="DH47">
        <f t="shared" si="16"/>
        <v>0</v>
      </c>
      <c r="DI47">
        <f t="shared" si="17"/>
        <v>0</v>
      </c>
      <c r="DJ47" s="7">
        <f t="shared" si="18"/>
        <v>0</v>
      </c>
      <c r="DK47" s="10">
        <f t="shared" si="19"/>
        <v>0</v>
      </c>
      <c r="DL47" s="10">
        <f t="shared" si="20"/>
        <v>0</v>
      </c>
      <c r="DM47">
        <f t="shared" si="21"/>
        <v>0</v>
      </c>
      <c r="DN47">
        <f t="shared" si="22"/>
        <v>0</v>
      </c>
      <c r="DO47">
        <f t="shared" si="23"/>
        <v>0</v>
      </c>
      <c r="DP47" s="7">
        <f t="shared" si="24"/>
        <v>0</v>
      </c>
      <c r="DQ47">
        <f t="shared" si="25"/>
        <v>0</v>
      </c>
      <c r="DR47">
        <f t="shared" si="26"/>
        <v>0</v>
      </c>
      <c r="DS47">
        <f t="shared" si="27"/>
        <v>0</v>
      </c>
      <c r="DT47" s="7">
        <f t="shared" si="28"/>
        <v>0</v>
      </c>
      <c r="DU47">
        <f t="shared" si="29"/>
        <v>0</v>
      </c>
      <c r="DV47" s="7">
        <f t="shared" si="30"/>
        <v>0</v>
      </c>
      <c r="DW47" s="10">
        <f t="shared" si="31"/>
        <v>0</v>
      </c>
      <c r="DX47" s="10">
        <f t="shared" si="32"/>
        <v>0</v>
      </c>
      <c r="DY47" s="31">
        <f>IF(AND(DU47=0,DV47=0),0,IF(DW47=0,DY46,IF(DV47&gt;DU47,1,IF(DV47=DU47,x,0))))</f>
        <v>0</v>
      </c>
      <c r="DZ47" s="31">
        <f t="shared" si="33"/>
        <v>0</v>
      </c>
      <c r="EA47" s="31">
        <f t="shared" si="34"/>
        <v>0</v>
      </c>
      <c r="EB47">
        <f t="shared" si="35"/>
        <v>0</v>
      </c>
      <c r="EC47">
        <f t="shared" si="36"/>
        <v>0</v>
      </c>
      <c r="ED47">
        <f t="shared" si="37"/>
        <v>0</v>
      </c>
      <c r="EE47" s="7">
        <f t="shared" si="38"/>
        <v>0</v>
      </c>
      <c r="EF47" s="31">
        <f t="shared" si="39"/>
        <v>0</v>
      </c>
      <c r="EG47">
        <f t="shared" si="40"/>
        <v>0</v>
      </c>
      <c r="EH47">
        <f t="shared" si="41"/>
        <v>0</v>
      </c>
      <c r="EI47">
        <f t="shared" si="42"/>
        <v>0</v>
      </c>
      <c r="EJ47" s="7">
        <f t="shared" si="43"/>
        <v>0</v>
      </c>
      <c r="EK47">
        <f t="shared" si="44"/>
        <v>0</v>
      </c>
      <c r="EL47">
        <f t="shared" si="45"/>
        <v>0</v>
      </c>
      <c r="EM47">
        <f t="shared" si="46"/>
        <v>0</v>
      </c>
      <c r="EN47">
        <f t="shared" si="47"/>
        <v>0</v>
      </c>
      <c r="EO47" s="75">
        <f t="shared" si="48"/>
        <v>0</v>
      </c>
      <c r="EP47" s="75">
        <f t="shared" si="49"/>
        <v>0</v>
      </c>
      <c r="EQ47" s="75">
        <f t="shared" si="50"/>
        <v>0</v>
      </c>
      <c r="ER47" s="75">
        <f t="shared" si="51"/>
        <v>0</v>
      </c>
      <c r="ES47">
        <f t="shared" si="52"/>
        <v>0</v>
      </c>
      <c r="ET47">
        <f t="shared" si="2"/>
        <v>0</v>
      </c>
      <c r="EU47">
        <f t="shared" si="3"/>
        <v>0</v>
      </c>
      <c r="EV47">
        <f t="shared" si="4"/>
        <v>0</v>
      </c>
    </row>
    <row r="48" spans="1:152" x14ac:dyDescent="0.35">
      <c r="A48" t="s">
        <v>146</v>
      </c>
      <c r="B48" s="7">
        <v>1986</v>
      </c>
      <c r="C48">
        <v>0</v>
      </c>
      <c r="D48">
        <v>0</v>
      </c>
      <c r="E48">
        <v>0</v>
      </c>
      <c r="F48">
        <v>0</v>
      </c>
      <c r="G48">
        <v>0</v>
      </c>
      <c r="H48">
        <v>0</v>
      </c>
      <c r="I48" s="7">
        <v>0</v>
      </c>
      <c r="J48">
        <v>0</v>
      </c>
      <c r="K48">
        <v>0</v>
      </c>
      <c r="L48">
        <v>0</v>
      </c>
      <c r="M48">
        <v>0</v>
      </c>
      <c r="N48">
        <v>0</v>
      </c>
      <c r="O48">
        <v>0</v>
      </c>
      <c r="P48" s="7">
        <v>0</v>
      </c>
      <c r="Q48">
        <v>0</v>
      </c>
      <c r="R48">
        <v>0</v>
      </c>
      <c r="S48">
        <v>0</v>
      </c>
      <c r="T48">
        <v>0</v>
      </c>
      <c r="U48">
        <v>0</v>
      </c>
      <c r="V48">
        <v>0</v>
      </c>
      <c r="W48" s="7">
        <v>0</v>
      </c>
      <c r="X48">
        <v>0</v>
      </c>
      <c r="Y48">
        <v>0</v>
      </c>
      <c r="Z48">
        <v>0</v>
      </c>
      <c r="AA48">
        <v>0</v>
      </c>
      <c r="AB48">
        <v>0</v>
      </c>
      <c r="AC48">
        <v>0</v>
      </c>
      <c r="AD48" s="7">
        <v>0</v>
      </c>
      <c r="AE48">
        <v>0</v>
      </c>
      <c r="AF48">
        <v>0</v>
      </c>
      <c r="AG48">
        <v>0</v>
      </c>
      <c r="AH48">
        <v>0</v>
      </c>
      <c r="AI48">
        <v>0</v>
      </c>
      <c r="AJ48">
        <v>0</v>
      </c>
      <c r="AK48" s="7">
        <v>0</v>
      </c>
      <c r="AL48">
        <v>0</v>
      </c>
      <c r="AM48">
        <v>0</v>
      </c>
      <c r="AN48">
        <v>0</v>
      </c>
      <c r="AO48">
        <v>0</v>
      </c>
      <c r="AP48">
        <v>0</v>
      </c>
      <c r="AQ48">
        <v>0</v>
      </c>
      <c r="AR48" s="7">
        <v>0</v>
      </c>
      <c r="AS48">
        <v>0</v>
      </c>
      <c r="AT48">
        <v>0</v>
      </c>
      <c r="AU48">
        <v>0</v>
      </c>
      <c r="AV48">
        <v>0</v>
      </c>
      <c r="AW48">
        <v>0</v>
      </c>
      <c r="AX48">
        <v>0</v>
      </c>
      <c r="AY48" s="7">
        <v>0</v>
      </c>
      <c r="AZ48">
        <v>0</v>
      </c>
      <c r="BA48">
        <v>0</v>
      </c>
      <c r="BB48">
        <v>0</v>
      </c>
      <c r="BC48">
        <v>0</v>
      </c>
      <c r="BD48">
        <v>0</v>
      </c>
      <c r="BE48">
        <v>0</v>
      </c>
      <c r="BF48" s="7">
        <v>0</v>
      </c>
      <c r="BG48">
        <v>0</v>
      </c>
      <c r="BH48">
        <v>0</v>
      </c>
      <c r="BI48">
        <v>0</v>
      </c>
      <c r="BJ48">
        <v>0</v>
      </c>
      <c r="BK48">
        <v>0</v>
      </c>
      <c r="BL48">
        <v>0</v>
      </c>
      <c r="BM48" s="7">
        <v>0</v>
      </c>
      <c r="BN48">
        <v>0</v>
      </c>
      <c r="BO48">
        <v>0</v>
      </c>
      <c r="BP48">
        <v>0</v>
      </c>
      <c r="BQ48">
        <v>0</v>
      </c>
      <c r="BR48">
        <v>0</v>
      </c>
      <c r="BS48">
        <v>0</v>
      </c>
      <c r="BT48" s="7">
        <v>0</v>
      </c>
      <c r="BU48">
        <v>0</v>
      </c>
      <c r="BV48">
        <v>0</v>
      </c>
      <c r="BW48">
        <v>0</v>
      </c>
      <c r="BX48">
        <v>0</v>
      </c>
      <c r="BY48">
        <v>0</v>
      </c>
      <c r="BZ48">
        <v>0</v>
      </c>
      <c r="CA48" s="7">
        <v>0</v>
      </c>
      <c r="CB48">
        <v>0</v>
      </c>
      <c r="CC48">
        <v>0</v>
      </c>
      <c r="CD48">
        <v>0</v>
      </c>
      <c r="CE48">
        <v>0</v>
      </c>
      <c r="CF48">
        <v>0</v>
      </c>
      <c r="CG48">
        <v>0</v>
      </c>
      <c r="CH48" s="7">
        <v>0</v>
      </c>
      <c r="CI48">
        <v>0</v>
      </c>
      <c r="CJ48">
        <v>0</v>
      </c>
      <c r="CK48">
        <v>0</v>
      </c>
      <c r="CL48">
        <v>0</v>
      </c>
      <c r="CM48">
        <v>0</v>
      </c>
      <c r="CN48">
        <v>0</v>
      </c>
      <c r="CO48" s="7">
        <v>0</v>
      </c>
      <c r="CP48">
        <v>0</v>
      </c>
      <c r="CQ48">
        <v>0</v>
      </c>
      <c r="CR48">
        <v>0</v>
      </c>
      <c r="CS48">
        <v>0</v>
      </c>
      <c r="CT48">
        <v>0</v>
      </c>
      <c r="CU48">
        <v>0</v>
      </c>
      <c r="CV48" s="7">
        <v>0</v>
      </c>
      <c r="CW48">
        <f t="shared" si="5"/>
        <v>0</v>
      </c>
      <c r="CX48">
        <f t="shared" si="6"/>
        <v>0</v>
      </c>
      <c r="CY48">
        <f t="shared" si="7"/>
        <v>0</v>
      </c>
      <c r="CZ48">
        <f t="shared" si="8"/>
        <v>0</v>
      </c>
      <c r="DA48">
        <f t="shared" si="9"/>
        <v>0</v>
      </c>
      <c r="DB48">
        <f t="shared" si="10"/>
        <v>0</v>
      </c>
      <c r="DC48" s="7">
        <f t="shared" si="11"/>
        <v>0</v>
      </c>
      <c r="DD48">
        <f t="shared" si="12"/>
        <v>0</v>
      </c>
      <c r="DE48">
        <f t="shared" si="13"/>
        <v>0</v>
      </c>
      <c r="DF48">
        <f t="shared" si="14"/>
        <v>0</v>
      </c>
      <c r="DG48">
        <f t="shared" si="15"/>
        <v>0</v>
      </c>
      <c r="DH48">
        <f t="shared" si="16"/>
        <v>0</v>
      </c>
      <c r="DI48">
        <f t="shared" si="17"/>
        <v>0</v>
      </c>
      <c r="DJ48" s="7">
        <f t="shared" si="18"/>
        <v>0</v>
      </c>
      <c r="DK48" s="10">
        <f t="shared" si="19"/>
        <v>0</v>
      </c>
      <c r="DL48" s="10">
        <f t="shared" si="20"/>
        <v>0</v>
      </c>
      <c r="DM48">
        <f t="shared" si="21"/>
        <v>0</v>
      </c>
      <c r="DN48">
        <f t="shared" si="22"/>
        <v>0</v>
      </c>
      <c r="DO48">
        <f t="shared" si="23"/>
        <v>0</v>
      </c>
      <c r="DP48" s="7">
        <f t="shared" si="24"/>
        <v>0</v>
      </c>
      <c r="DQ48">
        <f t="shared" si="25"/>
        <v>0</v>
      </c>
      <c r="DR48">
        <f t="shared" si="26"/>
        <v>0</v>
      </c>
      <c r="DS48">
        <f t="shared" si="27"/>
        <v>0</v>
      </c>
      <c r="DT48" s="7">
        <f t="shared" si="28"/>
        <v>0</v>
      </c>
      <c r="DU48">
        <f t="shared" si="29"/>
        <v>0</v>
      </c>
      <c r="DV48" s="7">
        <f t="shared" si="30"/>
        <v>0</v>
      </c>
      <c r="DW48" s="10">
        <f t="shared" si="31"/>
        <v>0</v>
      </c>
      <c r="DX48" s="10">
        <f t="shared" si="32"/>
        <v>0</v>
      </c>
      <c r="DY48" s="31">
        <f>IF(AND(DU48=0,DV48=0),0,IF(DW48=0,DY47,IF(DV48&gt;DU48,1,IF(DV48=DU48,x,0))))</f>
        <v>0</v>
      </c>
      <c r="DZ48" s="31">
        <f t="shared" si="33"/>
        <v>0</v>
      </c>
      <c r="EA48" s="31">
        <f t="shared" si="34"/>
        <v>0</v>
      </c>
      <c r="EB48">
        <f t="shared" si="35"/>
        <v>0</v>
      </c>
      <c r="EC48">
        <f t="shared" si="36"/>
        <v>0</v>
      </c>
      <c r="ED48">
        <f t="shared" si="37"/>
        <v>0</v>
      </c>
      <c r="EE48" s="7">
        <f t="shared" si="38"/>
        <v>0</v>
      </c>
      <c r="EF48" s="31">
        <f t="shared" si="39"/>
        <v>0</v>
      </c>
      <c r="EG48">
        <f t="shared" si="40"/>
        <v>0</v>
      </c>
      <c r="EH48">
        <f t="shared" si="41"/>
        <v>0</v>
      </c>
      <c r="EI48">
        <f t="shared" si="42"/>
        <v>0</v>
      </c>
      <c r="EJ48" s="7">
        <f t="shared" si="43"/>
        <v>0</v>
      </c>
      <c r="EK48">
        <f t="shared" si="44"/>
        <v>0</v>
      </c>
      <c r="EL48">
        <f t="shared" si="45"/>
        <v>0</v>
      </c>
      <c r="EM48">
        <f t="shared" si="46"/>
        <v>0</v>
      </c>
      <c r="EN48">
        <f t="shared" si="47"/>
        <v>0</v>
      </c>
      <c r="EO48" s="75">
        <f t="shared" si="48"/>
        <v>0</v>
      </c>
      <c r="EP48" s="75">
        <f t="shared" si="49"/>
        <v>0</v>
      </c>
      <c r="EQ48" s="75">
        <f t="shared" si="50"/>
        <v>0</v>
      </c>
      <c r="ER48" s="75">
        <f t="shared" si="51"/>
        <v>0</v>
      </c>
      <c r="ES48">
        <f t="shared" si="52"/>
        <v>0</v>
      </c>
      <c r="ET48">
        <f t="shared" si="2"/>
        <v>0</v>
      </c>
      <c r="EU48">
        <f t="shared" si="3"/>
        <v>0</v>
      </c>
      <c r="EV48">
        <f t="shared" si="4"/>
        <v>0</v>
      </c>
    </row>
    <row r="49" spans="1:152" x14ac:dyDescent="0.35">
      <c r="A49" t="s">
        <v>146</v>
      </c>
      <c r="B49" s="7">
        <v>1987</v>
      </c>
      <c r="C49">
        <v>0</v>
      </c>
      <c r="D49">
        <v>0</v>
      </c>
      <c r="E49">
        <v>0</v>
      </c>
      <c r="F49">
        <v>0</v>
      </c>
      <c r="G49">
        <v>0</v>
      </c>
      <c r="H49">
        <v>0</v>
      </c>
      <c r="I49" s="7">
        <v>0</v>
      </c>
      <c r="J49">
        <v>0</v>
      </c>
      <c r="K49">
        <v>0</v>
      </c>
      <c r="L49">
        <v>0</v>
      </c>
      <c r="M49">
        <v>0</v>
      </c>
      <c r="N49">
        <v>0</v>
      </c>
      <c r="O49">
        <v>0</v>
      </c>
      <c r="P49" s="7">
        <v>0</v>
      </c>
      <c r="Q49">
        <v>0</v>
      </c>
      <c r="R49">
        <v>0</v>
      </c>
      <c r="S49">
        <v>0</v>
      </c>
      <c r="T49">
        <v>0</v>
      </c>
      <c r="U49">
        <v>0</v>
      </c>
      <c r="V49">
        <v>0</v>
      </c>
      <c r="W49" s="7">
        <v>0</v>
      </c>
      <c r="X49">
        <v>0</v>
      </c>
      <c r="Y49">
        <v>0</v>
      </c>
      <c r="Z49">
        <v>0</v>
      </c>
      <c r="AA49">
        <v>0</v>
      </c>
      <c r="AB49">
        <v>0</v>
      </c>
      <c r="AC49">
        <v>0</v>
      </c>
      <c r="AD49" s="7">
        <v>0</v>
      </c>
      <c r="AE49">
        <v>0</v>
      </c>
      <c r="AF49">
        <v>0</v>
      </c>
      <c r="AG49">
        <v>0</v>
      </c>
      <c r="AH49">
        <v>0</v>
      </c>
      <c r="AI49">
        <v>0</v>
      </c>
      <c r="AJ49">
        <v>0</v>
      </c>
      <c r="AK49" s="7">
        <v>0</v>
      </c>
      <c r="AL49">
        <v>0</v>
      </c>
      <c r="AM49">
        <v>0</v>
      </c>
      <c r="AN49">
        <v>0</v>
      </c>
      <c r="AO49">
        <v>0</v>
      </c>
      <c r="AP49">
        <v>0</v>
      </c>
      <c r="AQ49">
        <v>0</v>
      </c>
      <c r="AR49" s="7">
        <v>0</v>
      </c>
      <c r="AS49">
        <v>0</v>
      </c>
      <c r="AT49">
        <v>0</v>
      </c>
      <c r="AU49">
        <v>0</v>
      </c>
      <c r="AV49">
        <v>0</v>
      </c>
      <c r="AW49">
        <v>0</v>
      </c>
      <c r="AX49">
        <v>0</v>
      </c>
      <c r="AY49" s="7">
        <v>0</v>
      </c>
      <c r="AZ49">
        <v>0</v>
      </c>
      <c r="BA49">
        <v>0</v>
      </c>
      <c r="BB49">
        <v>0</v>
      </c>
      <c r="BC49">
        <v>0</v>
      </c>
      <c r="BD49">
        <v>0</v>
      </c>
      <c r="BE49">
        <v>0</v>
      </c>
      <c r="BF49" s="7">
        <v>0</v>
      </c>
      <c r="BG49">
        <v>0</v>
      </c>
      <c r="BH49">
        <v>0</v>
      </c>
      <c r="BI49">
        <v>0</v>
      </c>
      <c r="BJ49">
        <v>0</v>
      </c>
      <c r="BK49">
        <v>0</v>
      </c>
      <c r="BL49">
        <v>0</v>
      </c>
      <c r="BM49" s="7">
        <v>0</v>
      </c>
      <c r="BN49">
        <v>0</v>
      </c>
      <c r="BO49">
        <v>0</v>
      </c>
      <c r="BP49">
        <v>0</v>
      </c>
      <c r="BQ49">
        <v>0</v>
      </c>
      <c r="BR49">
        <v>0</v>
      </c>
      <c r="BS49">
        <v>0</v>
      </c>
      <c r="BT49" s="7">
        <v>0</v>
      </c>
      <c r="BU49">
        <v>0</v>
      </c>
      <c r="BV49">
        <v>0</v>
      </c>
      <c r="BW49">
        <v>0</v>
      </c>
      <c r="BX49">
        <v>0</v>
      </c>
      <c r="BY49">
        <v>0</v>
      </c>
      <c r="BZ49">
        <v>0</v>
      </c>
      <c r="CA49" s="7">
        <v>0</v>
      </c>
      <c r="CB49">
        <v>0</v>
      </c>
      <c r="CC49">
        <v>0</v>
      </c>
      <c r="CD49">
        <v>0</v>
      </c>
      <c r="CE49">
        <v>0</v>
      </c>
      <c r="CF49">
        <v>0</v>
      </c>
      <c r="CG49">
        <v>0</v>
      </c>
      <c r="CH49" s="7">
        <v>0</v>
      </c>
      <c r="CI49">
        <v>0</v>
      </c>
      <c r="CJ49">
        <v>0</v>
      </c>
      <c r="CK49">
        <v>0</v>
      </c>
      <c r="CL49">
        <v>0</v>
      </c>
      <c r="CM49">
        <v>0</v>
      </c>
      <c r="CN49">
        <v>0</v>
      </c>
      <c r="CO49" s="7">
        <v>0</v>
      </c>
      <c r="CP49">
        <v>0</v>
      </c>
      <c r="CQ49">
        <v>0</v>
      </c>
      <c r="CR49">
        <v>0</v>
      </c>
      <c r="CS49">
        <v>0</v>
      </c>
      <c r="CT49">
        <v>0</v>
      </c>
      <c r="CU49">
        <v>0</v>
      </c>
      <c r="CV49" s="7">
        <v>0</v>
      </c>
      <c r="CW49">
        <f t="shared" si="5"/>
        <v>0</v>
      </c>
      <c r="CX49">
        <f t="shared" si="6"/>
        <v>0</v>
      </c>
      <c r="CY49">
        <f t="shared" si="7"/>
        <v>0</v>
      </c>
      <c r="CZ49">
        <f t="shared" si="8"/>
        <v>0</v>
      </c>
      <c r="DA49">
        <f t="shared" si="9"/>
        <v>0</v>
      </c>
      <c r="DB49">
        <f t="shared" si="10"/>
        <v>0</v>
      </c>
      <c r="DC49" s="7">
        <f t="shared" si="11"/>
        <v>0</v>
      </c>
      <c r="DD49">
        <f t="shared" si="12"/>
        <v>0</v>
      </c>
      <c r="DE49">
        <f t="shared" si="13"/>
        <v>0</v>
      </c>
      <c r="DF49">
        <f t="shared" si="14"/>
        <v>0</v>
      </c>
      <c r="DG49">
        <f t="shared" si="15"/>
        <v>0</v>
      </c>
      <c r="DH49">
        <f t="shared" si="16"/>
        <v>0</v>
      </c>
      <c r="DI49">
        <f t="shared" si="17"/>
        <v>0</v>
      </c>
      <c r="DJ49" s="7">
        <f t="shared" si="18"/>
        <v>0</v>
      </c>
      <c r="DK49" s="10">
        <f t="shared" si="19"/>
        <v>0</v>
      </c>
      <c r="DL49" s="10">
        <f t="shared" si="20"/>
        <v>0</v>
      </c>
      <c r="DM49">
        <f t="shared" si="21"/>
        <v>0</v>
      </c>
      <c r="DN49">
        <f t="shared" si="22"/>
        <v>0</v>
      </c>
      <c r="DO49">
        <f t="shared" si="23"/>
        <v>0</v>
      </c>
      <c r="DP49" s="7">
        <f t="shared" si="24"/>
        <v>0</v>
      </c>
      <c r="DQ49">
        <f t="shared" si="25"/>
        <v>0</v>
      </c>
      <c r="DR49">
        <f t="shared" si="26"/>
        <v>0</v>
      </c>
      <c r="DS49">
        <f t="shared" si="27"/>
        <v>0</v>
      </c>
      <c r="DT49" s="7">
        <f t="shared" si="28"/>
        <v>0</v>
      </c>
      <c r="DU49">
        <f t="shared" si="29"/>
        <v>0</v>
      </c>
      <c r="DV49" s="7">
        <f t="shared" si="30"/>
        <v>0</v>
      </c>
      <c r="DW49" s="10">
        <f t="shared" si="31"/>
        <v>0</v>
      </c>
      <c r="DX49" s="10">
        <f t="shared" si="32"/>
        <v>0</v>
      </c>
      <c r="DY49" s="31">
        <f>IF(AND(DU49=0,DV49=0),0,IF(DW49=0,DY48,IF(DV49&gt;DU49,1,IF(DV49=DU49,x,0))))</f>
        <v>0</v>
      </c>
      <c r="DZ49" s="31">
        <f t="shared" si="33"/>
        <v>0</v>
      </c>
      <c r="EA49" s="31">
        <f t="shared" si="34"/>
        <v>0</v>
      </c>
      <c r="EB49">
        <f t="shared" si="35"/>
        <v>0</v>
      </c>
      <c r="EC49">
        <f t="shared" si="36"/>
        <v>0</v>
      </c>
      <c r="ED49">
        <f t="shared" si="37"/>
        <v>0</v>
      </c>
      <c r="EE49" s="7">
        <f t="shared" si="38"/>
        <v>0</v>
      </c>
      <c r="EF49" s="31">
        <f t="shared" si="39"/>
        <v>0</v>
      </c>
      <c r="EG49">
        <f t="shared" si="40"/>
        <v>0</v>
      </c>
      <c r="EH49">
        <f t="shared" si="41"/>
        <v>0</v>
      </c>
      <c r="EI49">
        <f t="shared" si="42"/>
        <v>0</v>
      </c>
      <c r="EJ49" s="7">
        <f t="shared" si="43"/>
        <v>0</v>
      </c>
      <c r="EK49">
        <f t="shared" si="44"/>
        <v>0</v>
      </c>
      <c r="EL49">
        <f t="shared" si="45"/>
        <v>0</v>
      </c>
      <c r="EM49">
        <f t="shared" si="46"/>
        <v>0</v>
      </c>
      <c r="EN49">
        <f t="shared" si="47"/>
        <v>0</v>
      </c>
      <c r="EO49" s="75">
        <f t="shared" si="48"/>
        <v>0</v>
      </c>
      <c r="EP49" s="75">
        <f t="shared" si="49"/>
        <v>0</v>
      </c>
      <c r="EQ49" s="75">
        <f t="shared" si="50"/>
        <v>0</v>
      </c>
      <c r="ER49" s="75">
        <f t="shared" si="51"/>
        <v>0</v>
      </c>
      <c r="ES49">
        <f t="shared" si="52"/>
        <v>0</v>
      </c>
      <c r="ET49">
        <f t="shared" si="2"/>
        <v>0</v>
      </c>
      <c r="EU49">
        <f t="shared" si="3"/>
        <v>0</v>
      </c>
      <c r="EV49">
        <f t="shared" si="4"/>
        <v>0</v>
      </c>
    </row>
    <row r="50" spans="1:152" x14ac:dyDescent="0.35">
      <c r="A50" t="s">
        <v>146</v>
      </c>
      <c r="B50" s="7">
        <v>1988</v>
      </c>
      <c r="C50">
        <v>0</v>
      </c>
      <c r="D50">
        <v>0</v>
      </c>
      <c r="E50">
        <v>0</v>
      </c>
      <c r="F50">
        <v>0</v>
      </c>
      <c r="G50">
        <v>0</v>
      </c>
      <c r="H50">
        <v>0</v>
      </c>
      <c r="I50" s="7">
        <v>0</v>
      </c>
      <c r="J50">
        <v>0</v>
      </c>
      <c r="K50">
        <v>0</v>
      </c>
      <c r="L50">
        <v>0</v>
      </c>
      <c r="M50">
        <v>0</v>
      </c>
      <c r="N50">
        <v>0</v>
      </c>
      <c r="O50">
        <v>0</v>
      </c>
      <c r="P50" s="7">
        <v>0</v>
      </c>
      <c r="Q50">
        <v>0</v>
      </c>
      <c r="R50">
        <v>0</v>
      </c>
      <c r="S50">
        <v>0</v>
      </c>
      <c r="T50">
        <v>0</v>
      </c>
      <c r="U50">
        <v>0</v>
      </c>
      <c r="V50">
        <v>0</v>
      </c>
      <c r="W50" s="7">
        <v>0</v>
      </c>
      <c r="X50">
        <v>0</v>
      </c>
      <c r="Y50">
        <v>0</v>
      </c>
      <c r="Z50">
        <v>0</v>
      </c>
      <c r="AA50">
        <v>0</v>
      </c>
      <c r="AB50">
        <v>0</v>
      </c>
      <c r="AC50">
        <v>0</v>
      </c>
      <c r="AD50" s="7">
        <v>0</v>
      </c>
      <c r="AE50">
        <v>0</v>
      </c>
      <c r="AF50">
        <v>0</v>
      </c>
      <c r="AG50">
        <v>0</v>
      </c>
      <c r="AH50">
        <v>0</v>
      </c>
      <c r="AI50">
        <v>0</v>
      </c>
      <c r="AJ50">
        <v>0</v>
      </c>
      <c r="AK50" s="7">
        <v>0</v>
      </c>
      <c r="AL50">
        <v>0</v>
      </c>
      <c r="AM50">
        <v>0</v>
      </c>
      <c r="AN50">
        <v>0</v>
      </c>
      <c r="AO50">
        <v>0</v>
      </c>
      <c r="AP50">
        <v>0</v>
      </c>
      <c r="AQ50">
        <v>0</v>
      </c>
      <c r="AR50" s="7">
        <v>0</v>
      </c>
      <c r="AS50">
        <v>0</v>
      </c>
      <c r="AT50">
        <v>0</v>
      </c>
      <c r="AU50">
        <v>0</v>
      </c>
      <c r="AV50">
        <v>0</v>
      </c>
      <c r="AW50">
        <v>0</v>
      </c>
      <c r="AX50">
        <v>0</v>
      </c>
      <c r="AY50" s="7">
        <v>0</v>
      </c>
      <c r="AZ50">
        <v>0</v>
      </c>
      <c r="BA50">
        <v>0</v>
      </c>
      <c r="BB50">
        <v>0</v>
      </c>
      <c r="BC50">
        <v>0</v>
      </c>
      <c r="BD50">
        <v>0</v>
      </c>
      <c r="BE50">
        <v>0</v>
      </c>
      <c r="BF50" s="7">
        <v>0</v>
      </c>
      <c r="BG50">
        <v>0</v>
      </c>
      <c r="BH50">
        <v>0</v>
      </c>
      <c r="BI50">
        <v>0</v>
      </c>
      <c r="BJ50">
        <v>0</v>
      </c>
      <c r="BK50">
        <v>0</v>
      </c>
      <c r="BL50">
        <v>0</v>
      </c>
      <c r="BM50" s="7">
        <v>0</v>
      </c>
      <c r="BN50">
        <v>0</v>
      </c>
      <c r="BO50">
        <v>0</v>
      </c>
      <c r="BP50">
        <v>0</v>
      </c>
      <c r="BQ50">
        <v>0</v>
      </c>
      <c r="BR50">
        <v>0</v>
      </c>
      <c r="BS50">
        <v>0</v>
      </c>
      <c r="BT50" s="7">
        <v>0</v>
      </c>
      <c r="BU50">
        <v>0</v>
      </c>
      <c r="BV50">
        <v>0</v>
      </c>
      <c r="BW50">
        <v>0</v>
      </c>
      <c r="BX50">
        <v>0</v>
      </c>
      <c r="BY50">
        <v>0</v>
      </c>
      <c r="BZ50">
        <v>0</v>
      </c>
      <c r="CA50" s="7">
        <v>0</v>
      </c>
      <c r="CB50">
        <v>0</v>
      </c>
      <c r="CC50">
        <v>0</v>
      </c>
      <c r="CD50">
        <v>0</v>
      </c>
      <c r="CE50">
        <v>0</v>
      </c>
      <c r="CF50">
        <v>0</v>
      </c>
      <c r="CG50">
        <v>0</v>
      </c>
      <c r="CH50" s="7">
        <v>0</v>
      </c>
      <c r="CI50">
        <v>0</v>
      </c>
      <c r="CJ50">
        <v>0</v>
      </c>
      <c r="CK50">
        <v>0</v>
      </c>
      <c r="CL50">
        <v>0</v>
      </c>
      <c r="CM50">
        <v>0</v>
      </c>
      <c r="CN50">
        <v>0</v>
      </c>
      <c r="CO50" s="7">
        <v>0</v>
      </c>
      <c r="CP50">
        <v>0</v>
      </c>
      <c r="CQ50">
        <v>0</v>
      </c>
      <c r="CR50">
        <v>0</v>
      </c>
      <c r="CS50">
        <v>0</v>
      </c>
      <c r="CT50">
        <v>0</v>
      </c>
      <c r="CU50">
        <v>0</v>
      </c>
      <c r="CV50" s="7">
        <v>0</v>
      </c>
      <c r="CW50">
        <f t="shared" si="5"/>
        <v>0</v>
      </c>
      <c r="CX50">
        <f t="shared" si="6"/>
        <v>0</v>
      </c>
      <c r="CY50">
        <f t="shared" si="7"/>
        <v>0</v>
      </c>
      <c r="CZ50">
        <f t="shared" si="8"/>
        <v>0</v>
      </c>
      <c r="DA50">
        <f t="shared" si="9"/>
        <v>0</v>
      </c>
      <c r="DB50">
        <f t="shared" si="10"/>
        <v>0</v>
      </c>
      <c r="DC50" s="7">
        <f t="shared" si="11"/>
        <v>0</v>
      </c>
      <c r="DD50">
        <f t="shared" si="12"/>
        <v>0</v>
      </c>
      <c r="DE50">
        <f t="shared" si="13"/>
        <v>0</v>
      </c>
      <c r="DF50">
        <f t="shared" si="14"/>
        <v>0</v>
      </c>
      <c r="DG50">
        <f t="shared" si="15"/>
        <v>0</v>
      </c>
      <c r="DH50">
        <f t="shared" si="16"/>
        <v>0</v>
      </c>
      <c r="DI50">
        <f t="shared" si="17"/>
        <v>0</v>
      </c>
      <c r="DJ50" s="7">
        <f t="shared" si="18"/>
        <v>0</v>
      </c>
      <c r="DK50" s="10">
        <f t="shared" si="19"/>
        <v>0</v>
      </c>
      <c r="DL50" s="10">
        <f t="shared" si="20"/>
        <v>0</v>
      </c>
      <c r="DM50">
        <f t="shared" si="21"/>
        <v>0</v>
      </c>
      <c r="DN50">
        <f t="shared" si="22"/>
        <v>0</v>
      </c>
      <c r="DO50">
        <f t="shared" si="23"/>
        <v>0</v>
      </c>
      <c r="DP50" s="7">
        <f t="shared" si="24"/>
        <v>0</v>
      </c>
      <c r="DQ50">
        <f t="shared" si="25"/>
        <v>0</v>
      </c>
      <c r="DR50">
        <f t="shared" si="26"/>
        <v>0</v>
      </c>
      <c r="DS50">
        <f t="shared" si="27"/>
        <v>0</v>
      </c>
      <c r="DT50" s="7">
        <f t="shared" si="28"/>
        <v>0</v>
      </c>
      <c r="DU50">
        <f t="shared" si="29"/>
        <v>0</v>
      </c>
      <c r="DV50" s="7">
        <f t="shared" si="30"/>
        <v>0</v>
      </c>
      <c r="DW50" s="10">
        <f t="shared" si="31"/>
        <v>0</v>
      </c>
      <c r="DX50" s="10">
        <f t="shared" si="32"/>
        <v>0</v>
      </c>
      <c r="DY50" s="31">
        <f>IF(AND(DU50=0,DV50=0),0,IF(DW50=0,DY49,IF(DV50&gt;DU50,1,IF(DV50=DU50,x,0))))</f>
        <v>0</v>
      </c>
      <c r="DZ50" s="31">
        <f t="shared" si="33"/>
        <v>0</v>
      </c>
      <c r="EA50" s="31">
        <f t="shared" si="34"/>
        <v>0</v>
      </c>
      <c r="EB50">
        <f t="shared" si="35"/>
        <v>0</v>
      </c>
      <c r="EC50">
        <f t="shared" si="36"/>
        <v>0</v>
      </c>
      <c r="ED50">
        <f t="shared" si="37"/>
        <v>0</v>
      </c>
      <c r="EE50" s="7">
        <f t="shared" si="38"/>
        <v>0</v>
      </c>
      <c r="EF50" s="31">
        <f t="shared" si="39"/>
        <v>0</v>
      </c>
      <c r="EG50">
        <f t="shared" si="40"/>
        <v>0</v>
      </c>
      <c r="EH50">
        <f t="shared" si="41"/>
        <v>0</v>
      </c>
      <c r="EI50">
        <f t="shared" si="42"/>
        <v>0</v>
      </c>
      <c r="EJ50" s="7">
        <f t="shared" si="43"/>
        <v>0</v>
      </c>
      <c r="EK50">
        <f t="shared" si="44"/>
        <v>0</v>
      </c>
      <c r="EL50">
        <f t="shared" si="45"/>
        <v>0</v>
      </c>
      <c r="EM50">
        <f t="shared" si="46"/>
        <v>0</v>
      </c>
      <c r="EN50">
        <f t="shared" si="47"/>
        <v>0</v>
      </c>
      <c r="EO50" s="75">
        <f t="shared" si="48"/>
        <v>0</v>
      </c>
      <c r="EP50" s="75">
        <f t="shared" si="49"/>
        <v>0</v>
      </c>
      <c r="EQ50" s="75">
        <f t="shared" si="50"/>
        <v>0</v>
      </c>
      <c r="ER50" s="75">
        <f t="shared" si="51"/>
        <v>0</v>
      </c>
      <c r="ES50">
        <f t="shared" si="52"/>
        <v>0</v>
      </c>
      <c r="ET50">
        <f t="shared" si="2"/>
        <v>0</v>
      </c>
      <c r="EU50">
        <f t="shared" si="3"/>
        <v>0</v>
      </c>
      <c r="EV50">
        <f t="shared" si="4"/>
        <v>0</v>
      </c>
    </row>
    <row r="51" spans="1:152" x14ac:dyDescent="0.35">
      <c r="A51" t="s">
        <v>146</v>
      </c>
      <c r="B51" s="7">
        <v>1989</v>
      </c>
      <c r="C51">
        <v>0</v>
      </c>
      <c r="D51">
        <v>0</v>
      </c>
      <c r="E51">
        <v>0</v>
      </c>
      <c r="F51">
        <v>0</v>
      </c>
      <c r="G51">
        <v>0</v>
      </c>
      <c r="H51">
        <v>0</v>
      </c>
      <c r="I51" s="7">
        <v>0</v>
      </c>
      <c r="J51">
        <v>0</v>
      </c>
      <c r="K51">
        <v>0</v>
      </c>
      <c r="L51">
        <v>0</v>
      </c>
      <c r="M51">
        <v>0</v>
      </c>
      <c r="N51">
        <v>0</v>
      </c>
      <c r="O51">
        <v>0</v>
      </c>
      <c r="P51" s="7">
        <v>0</v>
      </c>
      <c r="Q51">
        <v>0</v>
      </c>
      <c r="R51">
        <v>0</v>
      </c>
      <c r="S51">
        <v>0</v>
      </c>
      <c r="T51">
        <v>0</v>
      </c>
      <c r="U51">
        <v>0</v>
      </c>
      <c r="V51">
        <v>0</v>
      </c>
      <c r="W51" s="7">
        <v>0</v>
      </c>
      <c r="X51">
        <v>0</v>
      </c>
      <c r="Y51">
        <v>0</v>
      </c>
      <c r="Z51">
        <v>0</v>
      </c>
      <c r="AA51">
        <v>0</v>
      </c>
      <c r="AB51">
        <v>0</v>
      </c>
      <c r="AC51">
        <v>0</v>
      </c>
      <c r="AD51" s="7">
        <v>0</v>
      </c>
      <c r="AE51">
        <v>0</v>
      </c>
      <c r="AF51">
        <v>0</v>
      </c>
      <c r="AG51">
        <v>0</v>
      </c>
      <c r="AH51">
        <v>0</v>
      </c>
      <c r="AI51">
        <v>0</v>
      </c>
      <c r="AJ51">
        <v>0</v>
      </c>
      <c r="AK51" s="7">
        <v>0</v>
      </c>
      <c r="AL51">
        <v>0</v>
      </c>
      <c r="AM51">
        <v>0</v>
      </c>
      <c r="AN51">
        <v>0</v>
      </c>
      <c r="AO51">
        <v>0</v>
      </c>
      <c r="AP51">
        <v>0</v>
      </c>
      <c r="AQ51">
        <v>0</v>
      </c>
      <c r="AR51" s="7">
        <v>0</v>
      </c>
      <c r="AS51">
        <v>0</v>
      </c>
      <c r="AT51">
        <v>0</v>
      </c>
      <c r="AU51">
        <v>0</v>
      </c>
      <c r="AV51">
        <v>0</v>
      </c>
      <c r="AW51">
        <v>0</v>
      </c>
      <c r="AX51">
        <v>0</v>
      </c>
      <c r="AY51" s="7">
        <v>0</v>
      </c>
      <c r="AZ51">
        <v>0</v>
      </c>
      <c r="BA51">
        <v>0</v>
      </c>
      <c r="BB51">
        <v>0</v>
      </c>
      <c r="BC51">
        <v>0</v>
      </c>
      <c r="BD51">
        <v>0</v>
      </c>
      <c r="BE51">
        <v>0</v>
      </c>
      <c r="BF51" s="7">
        <v>0</v>
      </c>
      <c r="BG51">
        <v>0</v>
      </c>
      <c r="BH51">
        <v>0</v>
      </c>
      <c r="BI51">
        <v>0</v>
      </c>
      <c r="BJ51">
        <v>0</v>
      </c>
      <c r="BK51">
        <v>0</v>
      </c>
      <c r="BL51">
        <v>0</v>
      </c>
      <c r="BM51" s="7">
        <v>0</v>
      </c>
      <c r="BN51">
        <v>0</v>
      </c>
      <c r="BO51">
        <v>0</v>
      </c>
      <c r="BP51">
        <v>0</v>
      </c>
      <c r="BQ51">
        <v>0</v>
      </c>
      <c r="BR51">
        <v>0</v>
      </c>
      <c r="BS51">
        <v>0</v>
      </c>
      <c r="BT51" s="7">
        <v>0</v>
      </c>
      <c r="BU51">
        <v>0</v>
      </c>
      <c r="BV51">
        <v>0</v>
      </c>
      <c r="BW51">
        <v>0</v>
      </c>
      <c r="BX51">
        <v>0</v>
      </c>
      <c r="BY51">
        <v>0</v>
      </c>
      <c r="BZ51">
        <v>0</v>
      </c>
      <c r="CA51" s="7">
        <v>0</v>
      </c>
      <c r="CB51">
        <v>0</v>
      </c>
      <c r="CC51">
        <v>0</v>
      </c>
      <c r="CD51">
        <v>0</v>
      </c>
      <c r="CE51">
        <v>0</v>
      </c>
      <c r="CF51">
        <v>0</v>
      </c>
      <c r="CG51">
        <v>0</v>
      </c>
      <c r="CH51" s="7">
        <v>0</v>
      </c>
      <c r="CI51">
        <v>0</v>
      </c>
      <c r="CJ51">
        <v>0</v>
      </c>
      <c r="CK51">
        <v>0</v>
      </c>
      <c r="CL51">
        <v>0</v>
      </c>
      <c r="CM51">
        <v>0</v>
      </c>
      <c r="CN51">
        <v>0</v>
      </c>
      <c r="CO51" s="7">
        <v>0</v>
      </c>
      <c r="CP51">
        <v>0</v>
      </c>
      <c r="CQ51">
        <v>0</v>
      </c>
      <c r="CR51">
        <v>0</v>
      </c>
      <c r="CS51">
        <v>0</v>
      </c>
      <c r="CT51">
        <v>0</v>
      </c>
      <c r="CU51">
        <v>0</v>
      </c>
      <c r="CV51" s="7">
        <v>0</v>
      </c>
      <c r="CW51">
        <f t="shared" si="5"/>
        <v>0</v>
      </c>
      <c r="CX51">
        <f t="shared" si="6"/>
        <v>0</v>
      </c>
      <c r="CY51">
        <f t="shared" si="7"/>
        <v>0</v>
      </c>
      <c r="CZ51">
        <f t="shared" si="8"/>
        <v>0</v>
      </c>
      <c r="DA51">
        <f t="shared" si="9"/>
        <v>0</v>
      </c>
      <c r="DB51">
        <f t="shared" si="10"/>
        <v>0</v>
      </c>
      <c r="DC51" s="7">
        <f t="shared" si="11"/>
        <v>0</v>
      </c>
      <c r="DD51">
        <f t="shared" si="12"/>
        <v>0</v>
      </c>
      <c r="DE51">
        <f t="shared" si="13"/>
        <v>0</v>
      </c>
      <c r="DF51">
        <f t="shared" si="14"/>
        <v>0</v>
      </c>
      <c r="DG51">
        <f t="shared" si="15"/>
        <v>0</v>
      </c>
      <c r="DH51">
        <f t="shared" si="16"/>
        <v>0</v>
      </c>
      <c r="DI51">
        <f t="shared" si="17"/>
        <v>0</v>
      </c>
      <c r="DJ51" s="7">
        <f t="shared" si="18"/>
        <v>0</v>
      </c>
      <c r="DK51" s="10">
        <f t="shared" si="19"/>
        <v>0</v>
      </c>
      <c r="DL51" s="10">
        <f t="shared" si="20"/>
        <v>0</v>
      </c>
      <c r="DM51">
        <f t="shared" si="21"/>
        <v>0</v>
      </c>
      <c r="DN51">
        <f t="shared" si="22"/>
        <v>0</v>
      </c>
      <c r="DO51">
        <f t="shared" si="23"/>
        <v>0</v>
      </c>
      <c r="DP51" s="7">
        <f t="shared" si="24"/>
        <v>0</v>
      </c>
      <c r="DQ51">
        <f t="shared" si="25"/>
        <v>0</v>
      </c>
      <c r="DR51">
        <f t="shared" si="26"/>
        <v>0</v>
      </c>
      <c r="DS51">
        <f t="shared" si="27"/>
        <v>0</v>
      </c>
      <c r="DT51" s="7">
        <f t="shared" si="28"/>
        <v>0</v>
      </c>
      <c r="DU51">
        <f t="shared" si="29"/>
        <v>0</v>
      </c>
      <c r="DV51" s="7">
        <f t="shared" si="30"/>
        <v>0</v>
      </c>
      <c r="DW51" s="10">
        <f t="shared" si="31"/>
        <v>0</v>
      </c>
      <c r="DX51" s="10">
        <f t="shared" si="32"/>
        <v>0</v>
      </c>
      <c r="DY51" s="31">
        <f>IF(AND(DU51=0,DV51=0),0,IF(DW51=0,DY50,IF(DV51&gt;DU51,1,IF(DV51=DU51,x,0))))</f>
        <v>0</v>
      </c>
      <c r="DZ51" s="31">
        <f t="shared" si="33"/>
        <v>0</v>
      </c>
      <c r="EA51" s="31">
        <f t="shared" si="34"/>
        <v>0</v>
      </c>
      <c r="EB51">
        <f t="shared" si="35"/>
        <v>0</v>
      </c>
      <c r="EC51">
        <f t="shared" si="36"/>
        <v>0</v>
      </c>
      <c r="ED51">
        <f t="shared" si="37"/>
        <v>0</v>
      </c>
      <c r="EE51" s="7">
        <f t="shared" si="38"/>
        <v>0</v>
      </c>
      <c r="EF51" s="31">
        <f t="shared" si="39"/>
        <v>0</v>
      </c>
      <c r="EG51">
        <f t="shared" si="40"/>
        <v>0</v>
      </c>
      <c r="EH51">
        <f t="shared" si="41"/>
        <v>0</v>
      </c>
      <c r="EI51">
        <f t="shared" si="42"/>
        <v>0</v>
      </c>
      <c r="EJ51" s="7">
        <f t="shared" si="43"/>
        <v>0</v>
      </c>
      <c r="EK51">
        <f t="shared" si="44"/>
        <v>0</v>
      </c>
      <c r="EL51">
        <f t="shared" si="45"/>
        <v>0</v>
      </c>
      <c r="EM51">
        <f t="shared" si="46"/>
        <v>0</v>
      </c>
      <c r="EN51">
        <f t="shared" si="47"/>
        <v>0</v>
      </c>
      <c r="EO51" s="75">
        <f t="shared" si="48"/>
        <v>0</v>
      </c>
      <c r="EP51" s="75">
        <f t="shared" si="49"/>
        <v>0</v>
      </c>
      <c r="EQ51" s="75">
        <f t="shared" si="50"/>
        <v>0</v>
      </c>
      <c r="ER51" s="75">
        <f t="shared" si="51"/>
        <v>0</v>
      </c>
      <c r="ES51">
        <f t="shared" si="52"/>
        <v>0</v>
      </c>
      <c r="ET51">
        <f t="shared" si="2"/>
        <v>0</v>
      </c>
      <c r="EU51">
        <f t="shared" si="3"/>
        <v>0</v>
      </c>
      <c r="EV51">
        <f t="shared" si="4"/>
        <v>0</v>
      </c>
    </row>
    <row r="52" spans="1:152" x14ac:dyDescent="0.35">
      <c r="A52" t="s">
        <v>146</v>
      </c>
      <c r="B52" s="7">
        <v>1990</v>
      </c>
      <c r="C52">
        <v>0</v>
      </c>
      <c r="D52">
        <v>0</v>
      </c>
      <c r="E52">
        <v>0</v>
      </c>
      <c r="F52">
        <v>0</v>
      </c>
      <c r="G52">
        <v>0</v>
      </c>
      <c r="H52">
        <v>0</v>
      </c>
      <c r="I52" s="7">
        <v>0</v>
      </c>
      <c r="J52">
        <v>0</v>
      </c>
      <c r="K52">
        <v>0</v>
      </c>
      <c r="L52">
        <v>0</v>
      </c>
      <c r="M52">
        <v>0</v>
      </c>
      <c r="N52">
        <v>0</v>
      </c>
      <c r="O52">
        <v>0</v>
      </c>
      <c r="P52" s="7">
        <v>0</v>
      </c>
      <c r="Q52">
        <v>0</v>
      </c>
      <c r="R52">
        <v>0</v>
      </c>
      <c r="S52">
        <v>0</v>
      </c>
      <c r="T52">
        <v>0</v>
      </c>
      <c r="U52">
        <v>0</v>
      </c>
      <c r="V52">
        <v>0</v>
      </c>
      <c r="W52" s="7">
        <v>0</v>
      </c>
      <c r="X52">
        <v>0</v>
      </c>
      <c r="Y52">
        <v>0</v>
      </c>
      <c r="Z52">
        <v>0</v>
      </c>
      <c r="AA52">
        <v>0</v>
      </c>
      <c r="AB52">
        <v>0</v>
      </c>
      <c r="AC52">
        <v>0</v>
      </c>
      <c r="AD52" s="7">
        <v>0</v>
      </c>
      <c r="AE52">
        <v>0</v>
      </c>
      <c r="AF52">
        <v>0</v>
      </c>
      <c r="AG52">
        <v>0</v>
      </c>
      <c r="AH52">
        <v>0</v>
      </c>
      <c r="AI52">
        <v>0</v>
      </c>
      <c r="AJ52">
        <v>0</v>
      </c>
      <c r="AK52" s="7">
        <v>0</v>
      </c>
      <c r="AL52">
        <v>0</v>
      </c>
      <c r="AM52">
        <v>0</v>
      </c>
      <c r="AN52">
        <v>0</v>
      </c>
      <c r="AO52">
        <v>0</v>
      </c>
      <c r="AP52">
        <v>0</v>
      </c>
      <c r="AQ52">
        <v>0</v>
      </c>
      <c r="AR52" s="7">
        <v>0</v>
      </c>
      <c r="AS52">
        <v>0</v>
      </c>
      <c r="AT52">
        <v>0</v>
      </c>
      <c r="AU52">
        <v>0</v>
      </c>
      <c r="AV52">
        <v>0</v>
      </c>
      <c r="AW52">
        <v>0</v>
      </c>
      <c r="AX52">
        <v>0</v>
      </c>
      <c r="AY52" s="7">
        <v>0</v>
      </c>
      <c r="AZ52">
        <v>0</v>
      </c>
      <c r="BA52">
        <v>0</v>
      </c>
      <c r="BB52">
        <v>0</v>
      </c>
      <c r="BC52">
        <v>0</v>
      </c>
      <c r="BD52">
        <v>0</v>
      </c>
      <c r="BE52">
        <v>0</v>
      </c>
      <c r="BF52" s="7">
        <v>0</v>
      </c>
      <c r="BG52">
        <v>0</v>
      </c>
      <c r="BH52">
        <v>0</v>
      </c>
      <c r="BI52">
        <v>0</v>
      </c>
      <c r="BJ52">
        <v>0</v>
      </c>
      <c r="BK52">
        <v>0</v>
      </c>
      <c r="BL52">
        <v>0</v>
      </c>
      <c r="BM52" s="7">
        <v>0</v>
      </c>
      <c r="BN52">
        <v>0</v>
      </c>
      <c r="BO52">
        <v>0</v>
      </c>
      <c r="BP52">
        <v>0</v>
      </c>
      <c r="BQ52">
        <v>0</v>
      </c>
      <c r="BR52">
        <v>0</v>
      </c>
      <c r="BS52">
        <v>0</v>
      </c>
      <c r="BT52" s="7">
        <v>0</v>
      </c>
      <c r="BU52">
        <v>0</v>
      </c>
      <c r="BV52">
        <v>0</v>
      </c>
      <c r="BW52">
        <v>0</v>
      </c>
      <c r="BX52">
        <v>0</v>
      </c>
      <c r="BY52">
        <v>0</v>
      </c>
      <c r="BZ52">
        <v>0</v>
      </c>
      <c r="CA52" s="7">
        <v>0</v>
      </c>
      <c r="CB52">
        <v>0</v>
      </c>
      <c r="CC52">
        <v>0</v>
      </c>
      <c r="CD52">
        <v>0</v>
      </c>
      <c r="CE52">
        <v>0</v>
      </c>
      <c r="CF52">
        <v>0</v>
      </c>
      <c r="CG52">
        <v>0</v>
      </c>
      <c r="CH52" s="7">
        <v>0</v>
      </c>
      <c r="CI52">
        <v>0</v>
      </c>
      <c r="CJ52">
        <v>0</v>
      </c>
      <c r="CK52">
        <v>0</v>
      </c>
      <c r="CL52">
        <v>0</v>
      </c>
      <c r="CM52">
        <v>0</v>
      </c>
      <c r="CN52">
        <v>0</v>
      </c>
      <c r="CO52" s="7">
        <v>0</v>
      </c>
      <c r="CP52">
        <v>0</v>
      </c>
      <c r="CQ52">
        <v>0</v>
      </c>
      <c r="CR52">
        <v>0</v>
      </c>
      <c r="CS52">
        <v>0</v>
      </c>
      <c r="CT52">
        <v>0</v>
      </c>
      <c r="CU52">
        <v>0</v>
      </c>
      <c r="CV52" s="7">
        <v>0</v>
      </c>
      <c r="CW52">
        <f t="shared" si="5"/>
        <v>0</v>
      </c>
      <c r="CX52">
        <f t="shared" si="6"/>
        <v>0</v>
      </c>
      <c r="CY52">
        <f t="shared" si="7"/>
        <v>0</v>
      </c>
      <c r="CZ52">
        <f t="shared" si="8"/>
        <v>0</v>
      </c>
      <c r="DA52">
        <f t="shared" si="9"/>
        <v>0</v>
      </c>
      <c r="DB52">
        <f t="shared" si="10"/>
        <v>0</v>
      </c>
      <c r="DC52" s="7">
        <f t="shared" si="11"/>
        <v>0</v>
      </c>
      <c r="DD52">
        <f t="shared" si="12"/>
        <v>0</v>
      </c>
      <c r="DE52">
        <f t="shared" si="13"/>
        <v>0</v>
      </c>
      <c r="DF52">
        <f t="shared" si="14"/>
        <v>0</v>
      </c>
      <c r="DG52">
        <f t="shared" si="15"/>
        <v>0</v>
      </c>
      <c r="DH52">
        <f t="shared" si="16"/>
        <v>0</v>
      </c>
      <c r="DI52">
        <f t="shared" si="17"/>
        <v>0</v>
      </c>
      <c r="DJ52" s="7">
        <f t="shared" si="18"/>
        <v>0</v>
      </c>
      <c r="DK52" s="10">
        <f t="shared" si="19"/>
        <v>0</v>
      </c>
      <c r="DL52" s="10">
        <f t="shared" si="20"/>
        <v>0</v>
      </c>
      <c r="DM52">
        <f t="shared" si="21"/>
        <v>0</v>
      </c>
      <c r="DN52">
        <f t="shared" si="22"/>
        <v>0</v>
      </c>
      <c r="DO52">
        <f t="shared" si="23"/>
        <v>0</v>
      </c>
      <c r="DP52" s="7">
        <f t="shared" si="24"/>
        <v>0</v>
      </c>
      <c r="DQ52">
        <f t="shared" si="25"/>
        <v>0</v>
      </c>
      <c r="DR52">
        <f t="shared" si="26"/>
        <v>0</v>
      </c>
      <c r="DS52">
        <f t="shared" si="27"/>
        <v>0</v>
      </c>
      <c r="DT52" s="7">
        <f t="shared" si="28"/>
        <v>0</v>
      </c>
      <c r="DU52">
        <f t="shared" si="29"/>
        <v>0</v>
      </c>
      <c r="DV52" s="7">
        <f t="shared" si="30"/>
        <v>0</v>
      </c>
      <c r="DW52" s="10">
        <f t="shared" si="31"/>
        <v>0</v>
      </c>
      <c r="DX52" s="10">
        <f t="shared" si="32"/>
        <v>0</v>
      </c>
      <c r="DY52" s="31">
        <f>IF(AND(DU52=0,DV52=0),0,IF(DW52=0,DY51,IF(DV52&gt;DU52,1,IF(DV52=DU52,x,0))))</f>
        <v>0</v>
      </c>
      <c r="DZ52" s="31">
        <f t="shared" si="33"/>
        <v>0</v>
      </c>
      <c r="EA52" s="31">
        <f t="shared" si="34"/>
        <v>0</v>
      </c>
      <c r="EB52">
        <f t="shared" si="35"/>
        <v>0</v>
      </c>
      <c r="EC52">
        <f t="shared" si="36"/>
        <v>0</v>
      </c>
      <c r="ED52">
        <f t="shared" si="37"/>
        <v>0</v>
      </c>
      <c r="EE52" s="7">
        <f t="shared" si="38"/>
        <v>0</v>
      </c>
      <c r="EF52" s="31">
        <f t="shared" si="39"/>
        <v>0</v>
      </c>
      <c r="EG52">
        <f t="shared" si="40"/>
        <v>0</v>
      </c>
      <c r="EH52">
        <f t="shared" si="41"/>
        <v>0</v>
      </c>
      <c r="EI52">
        <f t="shared" si="42"/>
        <v>0</v>
      </c>
      <c r="EJ52" s="7">
        <f t="shared" si="43"/>
        <v>0</v>
      </c>
      <c r="EK52">
        <f t="shared" si="44"/>
        <v>0</v>
      </c>
      <c r="EL52">
        <f t="shared" si="45"/>
        <v>0</v>
      </c>
      <c r="EM52">
        <f t="shared" si="46"/>
        <v>0</v>
      </c>
      <c r="EN52">
        <f t="shared" si="47"/>
        <v>0</v>
      </c>
      <c r="EO52" s="75">
        <f t="shared" si="48"/>
        <v>0</v>
      </c>
      <c r="EP52" s="75">
        <f t="shared" si="49"/>
        <v>0</v>
      </c>
      <c r="EQ52" s="75">
        <f t="shared" si="50"/>
        <v>0</v>
      </c>
      <c r="ER52" s="75">
        <f t="shared" si="51"/>
        <v>0</v>
      </c>
      <c r="ES52">
        <f t="shared" si="52"/>
        <v>0</v>
      </c>
      <c r="ET52">
        <f t="shared" si="2"/>
        <v>0</v>
      </c>
      <c r="EU52">
        <f t="shared" si="3"/>
        <v>0</v>
      </c>
      <c r="EV52">
        <f t="shared" si="4"/>
        <v>0</v>
      </c>
    </row>
    <row r="53" spans="1:152" x14ac:dyDescent="0.35">
      <c r="A53" t="s">
        <v>146</v>
      </c>
      <c r="B53" s="7">
        <v>1991</v>
      </c>
      <c r="C53">
        <v>0</v>
      </c>
      <c r="D53">
        <v>0</v>
      </c>
      <c r="E53">
        <v>0</v>
      </c>
      <c r="F53">
        <v>0</v>
      </c>
      <c r="G53">
        <v>0</v>
      </c>
      <c r="H53">
        <v>0</v>
      </c>
      <c r="I53" s="7">
        <v>0</v>
      </c>
      <c r="J53">
        <v>0</v>
      </c>
      <c r="K53">
        <v>0</v>
      </c>
      <c r="L53">
        <v>0</v>
      </c>
      <c r="M53">
        <v>0</v>
      </c>
      <c r="N53">
        <v>0</v>
      </c>
      <c r="O53">
        <v>0</v>
      </c>
      <c r="P53" s="7">
        <v>0</v>
      </c>
      <c r="Q53">
        <v>0</v>
      </c>
      <c r="R53">
        <v>0</v>
      </c>
      <c r="S53">
        <v>0</v>
      </c>
      <c r="T53">
        <v>0</v>
      </c>
      <c r="U53">
        <v>0</v>
      </c>
      <c r="V53">
        <v>0</v>
      </c>
      <c r="W53" s="7">
        <v>0</v>
      </c>
      <c r="X53">
        <v>0</v>
      </c>
      <c r="Y53">
        <v>0</v>
      </c>
      <c r="Z53">
        <v>0</v>
      </c>
      <c r="AA53">
        <v>0</v>
      </c>
      <c r="AB53">
        <v>0</v>
      </c>
      <c r="AC53">
        <v>0</v>
      </c>
      <c r="AD53" s="7">
        <v>0</v>
      </c>
      <c r="AE53">
        <v>0</v>
      </c>
      <c r="AF53">
        <v>0</v>
      </c>
      <c r="AG53">
        <v>0</v>
      </c>
      <c r="AH53">
        <v>0</v>
      </c>
      <c r="AI53">
        <v>0</v>
      </c>
      <c r="AJ53">
        <v>0</v>
      </c>
      <c r="AK53" s="7">
        <v>0</v>
      </c>
      <c r="AL53">
        <v>0</v>
      </c>
      <c r="AM53">
        <v>0</v>
      </c>
      <c r="AN53">
        <v>0</v>
      </c>
      <c r="AO53">
        <v>0</v>
      </c>
      <c r="AP53">
        <v>0</v>
      </c>
      <c r="AQ53">
        <v>0</v>
      </c>
      <c r="AR53" s="7">
        <v>0</v>
      </c>
      <c r="AS53">
        <v>0</v>
      </c>
      <c r="AT53">
        <v>0</v>
      </c>
      <c r="AU53">
        <v>0</v>
      </c>
      <c r="AV53">
        <v>0</v>
      </c>
      <c r="AW53">
        <v>0</v>
      </c>
      <c r="AX53">
        <v>0</v>
      </c>
      <c r="AY53" s="7">
        <v>0</v>
      </c>
      <c r="AZ53">
        <v>0</v>
      </c>
      <c r="BA53">
        <v>0</v>
      </c>
      <c r="BB53">
        <v>0</v>
      </c>
      <c r="BC53">
        <v>0</v>
      </c>
      <c r="BD53">
        <v>0</v>
      </c>
      <c r="BE53">
        <v>0</v>
      </c>
      <c r="BF53" s="7">
        <v>0</v>
      </c>
      <c r="BG53">
        <v>0</v>
      </c>
      <c r="BH53">
        <v>0</v>
      </c>
      <c r="BI53">
        <v>0</v>
      </c>
      <c r="BJ53">
        <v>0</v>
      </c>
      <c r="BK53">
        <v>0</v>
      </c>
      <c r="BL53">
        <v>0</v>
      </c>
      <c r="BM53" s="7">
        <v>0</v>
      </c>
      <c r="BN53">
        <v>0</v>
      </c>
      <c r="BO53">
        <v>0</v>
      </c>
      <c r="BP53">
        <v>0</v>
      </c>
      <c r="BQ53">
        <v>0</v>
      </c>
      <c r="BR53">
        <v>0</v>
      </c>
      <c r="BS53">
        <v>0</v>
      </c>
      <c r="BT53" s="7">
        <v>0</v>
      </c>
      <c r="BU53">
        <v>0</v>
      </c>
      <c r="BV53">
        <v>0</v>
      </c>
      <c r="BW53">
        <v>0</v>
      </c>
      <c r="BX53">
        <v>0</v>
      </c>
      <c r="BY53">
        <v>0</v>
      </c>
      <c r="BZ53">
        <v>0</v>
      </c>
      <c r="CA53" s="7">
        <v>0</v>
      </c>
      <c r="CB53">
        <v>0</v>
      </c>
      <c r="CC53">
        <v>0</v>
      </c>
      <c r="CD53">
        <v>0</v>
      </c>
      <c r="CE53">
        <v>0</v>
      </c>
      <c r="CF53">
        <v>0</v>
      </c>
      <c r="CG53">
        <v>0</v>
      </c>
      <c r="CH53" s="7">
        <v>0</v>
      </c>
      <c r="CI53">
        <v>0</v>
      </c>
      <c r="CJ53">
        <v>0</v>
      </c>
      <c r="CK53">
        <v>0</v>
      </c>
      <c r="CL53">
        <v>0</v>
      </c>
      <c r="CM53">
        <v>0</v>
      </c>
      <c r="CN53">
        <v>0</v>
      </c>
      <c r="CO53" s="7">
        <v>0</v>
      </c>
      <c r="CP53">
        <v>0</v>
      </c>
      <c r="CQ53">
        <v>0</v>
      </c>
      <c r="CR53">
        <v>0</v>
      </c>
      <c r="CS53">
        <v>0</v>
      </c>
      <c r="CT53">
        <v>0</v>
      </c>
      <c r="CU53">
        <v>0</v>
      </c>
      <c r="CV53" s="7">
        <v>0</v>
      </c>
      <c r="CW53">
        <f t="shared" si="5"/>
        <v>0</v>
      </c>
      <c r="CX53">
        <f t="shared" si="6"/>
        <v>0</v>
      </c>
      <c r="CY53">
        <f t="shared" si="7"/>
        <v>0</v>
      </c>
      <c r="CZ53">
        <f t="shared" si="8"/>
        <v>0</v>
      </c>
      <c r="DA53">
        <f t="shared" si="9"/>
        <v>0</v>
      </c>
      <c r="DB53">
        <f t="shared" si="10"/>
        <v>0</v>
      </c>
      <c r="DC53" s="7">
        <f t="shared" si="11"/>
        <v>0</v>
      </c>
      <c r="DD53">
        <f t="shared" si="12"/>
        <v>0</v>
      </c>
      <c r="DE53">
        <f t="shared" si="13"/>
        <v>0</v>
      </c>
      <c r="DF53">
        <f t="shared" si="14"/>
        <v>0</v>
      </c>
      <c r="DG53">
        <f t="shared" si="15"/>
        <v>0</v>
      </c>
      <c r="DH53">
        <f t="shared" si="16"/>
        <v>0</v>
      </c>
      <c r="DI53">
        <f t="shared" si="17"/>
        <v>0</v>
      </c>
      <c r="DJ53" s="7">
        <f t="shared" si="18"/>
        <v>0</v>
      </c>
      <c r="DK53" s="10">
        <f t="shared" si="19"/>
        <v>0</v>
      </c>
      <c r="DL53" s="10">
        <f t="shared" si="20"/>
        <v>0</v>
      </c>
      <c r="DM53">
        <f t="shared" si="21"/>
        <v>0</v>
      </c>
      <c r="DN53">
        <f t="shared" si="22"/>
        <v>0</v>
      </c>
      <c r="DO53">
        <f t="shared" si="23"/>
        <v>0</v>
      </c>
      <c r="DP53" s="7">
        <f t="shared" si="24"/>
        <v>0</v>
      </c>
      <c r="DQ53">
        <f t="shared" si="25"/>
        <v>0</v>
      </c>
      <c r="DR53">
        <f t="shared" si="26"/>
        <v>0</v>
      </c>
      <c r="DS53">
        <f t="shared" si="27"/>
        <v>0</v>
      </c>
      <c r="DT53" s="7">
        <f t="shared" si="28"/>
        <v>0</v>
      </c>
      <c r="DU53">
        <f t="shared" si="29"/>
        <v>0</v>
      </c>
      <c r="DV53" s="7">
        <f t="shared" si="30"/>
        <v>0</v>
      </c>
      <c r="DW53" s="10">
        <f t="shared" si="31"/>
        <v>0</v>
      </c>
      <c r="DX53" s="10">
        <f t="shared" si="32"/>
        <v>0</v>
      </c>
      <c r="DY53" s="31">
        <f>IF(AND(DU53=0,DV53=0),0,IF(DW53=0,DY52,IF(DV53&gt;DU53,1,IF(DV53=DU53,x,0))))</f>
        <v>0</v>
      </c>
      <c r="DZ53" s="31">
        <f t="shared" si="33"/>
        <v>0</v>
      </c>
      <c r="EA53" s="31">
        <f t="shared" si="34"/>
        <v>0</v>
      </c>
      <c r="EB53">
        <f t="shared" si="35"/>
        <v>0</v>
      </c>
      <c r="EC53">
        <f t="shared" si="36"/>
        <v>0</v>
      </c>
      <c r="ED53">
        <f t="shared" si="37"/>
        <v>0</v>
      </c>
      <c r="EE53" s="7">
        <f t="shared" si="38"/>
        <v>0</v>
      </c>
      <c r="EF53" s="31">
        <f t="shared" si="39"/>
        <v>0</v>
      </c>
      <c r="EG53">
        <f t="shared" si="40"/>
        <v>0</v>
      </c>
      <c r="EH53">
        <f t="shared" si="41"/>
        <v>0</v>
      </c>
      <c r="EI53">
        <f t="shared" si="42"/>
        <v>0</v>
      </c>
      <c r="EJ53" s="7">
        <f t="shared" si="43"/>
        <v>0</v>
      </c>
      <c r="EK53">
        <f t="shared" si="44"/>
        <v>0</v>
      </c>
      <c r="EL53">
        <f t="shared" si="45"/>
        <v>0</v>
      </c>
      <c r="EM53">
        <f t="shared" si="46"/>
        <v>0</v>
      </c>
      <c r="EN53">
        <f t="shared" si="47"/>
        <v>0</v>
      </c>
      <c r="EO53" s="75">
        <f t="shared" si="48"/>
        <v>0</v>
      </c>
      <c r="EP53" s="75">
        <f t="shared" si="49"/>
        <v>0</v>
      </c>
      <c r="EQ53" s="75">
        <f t="shared" si="50"/>
        <v>0</v>
      </c>
      <c r="ER53" s="75">
        <f t="shared" si="51"/>
        <v>0</v>
      </c>
      <c r="ES53">
        <f t="shared" si="52"/>
        <v>0</v>
      </c>
      <c r="ET53">
        <f t="shared" si="2"/>
        <v>0</v>
      </c>
      <c r="EU53">
        <f t="shared" si="3"/>
        <v>0</v>
      </c>
      <c r="EV53">
        <f t="shared" si="4"/>
        <v>0</v>
      </c>
    </row>
    <row r="54" spans="1:152" x14ac:dyDescent="0.35">
      <c r="A54" t="s">
        <v>146</v>
      </c>
      <c r="B54" s="7">
        <v>1992</v>
      </c>
      <c r="C54">
        <v>0</v>
      </c>
      <c r="D54">
        <v>0</v>
      </c>
      <c r="E54">
        <v>0</v>
      </c>
      <c r="F54">
        <v>0</v>
      </c>
      <c r="G54">
        <v>0</v>
      </c>
      <c r="H54">
        <v>0</v>
      </c>
      <c r="I54" s="7">
        <v>0</v>
      </c>
      <c r="J54">
        <v>0</v>
      </c>
      <c r="K54">
        <v>0</v>
      </c>
      <c r="L54">
        <v>0</v>
      </c>
      <c r="M54">
        <v>0</v>
      </c>
      <c r="N54">
        <v>0</v>
      </c>
      <c r="O54">
        <v>0</v>
      </c>
      <c r="P54" s="7">
        <v>0</v>
      </c>
      <c r="Q54">
        <v>0</v>
      </c>
      <c r="R54">
        <v>0</v>
      </c>
      <c r="S54">
        <v>0</v>
      </c>
      <c r="T54">
        <v>0</v>
      </c>
      <c r="U54">
        <v>0</v>
      </c>
      <c r="V54">
        <v>0</v>
      </c>
      <c r="W54" s="7">
        <v>0</v>
      </c>
      <c r="X54">
        <v>0</v>
      </c>
      <c r="Y54">
        <v>0</v>
      </c>
      <c r="Z54">
        <v>0</v>
      </c>
      <c r="AA54">
        <v>0</v>
      </c>
      <c r="AB54">
        <v>0</v>
      </c>
      <c r="AC54">
        <v>0</v>
      </c>
      <c r="AD54" s="7">
        <v>0</v>
      </c>
      <c r="AE54">
        <v>0</v>
      </c>
      <c r="AF54">
        <v>0</v>
      </c>
      <c r="AG54">
        <v>0</v>
      </c>
      <c r="AH54">
        <v>0</v>
      </c>
      <c r="AI54">
        <v>0</v>
      </c>
      <c r="AJ54">
        <v>0</v>
      </c>
      <c r="AK54" s="7">
        <v>0</v>
      </c>
      <c r="AL54">
        <v>0</v>
      </c>
      <c r="AM54">
        <v>0</v>
      </c>
      <c r="AN54">
        <v>0</v>
      </c>
      <c r="AO54">
        <v>0</v>
      </c>
      <c r="AP54">
        <v>0</v>
      </c>
      <c r="AQ54">
        <v>0</v>
      </c>
      <c r="AR54" s="7">
        <v>0</v>
      </c>
      <c r="AS54">
        <v>0</v>
      </c>
      <c r="AT54">
        <v>0</v>
      </c>
      <c r="AU54">
        <v>0</v>
      </c>
      <c r="AV54">
        <v>0</v>
      </c>
      <c r="AW54">
        <v>0</v>
      </c>
      <c r="AX54">
        <v>0</v>
      </c>
      <c r="AY54" s="7">
        <v>0</v>
      </c>
      <c r="AZ54">
        <v>0</v>
      </c>
      <c r="BA54">
        <v>0</v>
      </c>
      <c r="BB54">
        <v>0</v>
      </c>
      <c r="BC54">
        <v>0</v>
      </c>
      <c r="BD54">
        <v>0</v>
      </c>
      <c r="BE54">
        <v>0</v>
      </c>
      <c r="BF54" s="7">
        <v>0</v>
      </c>
      <c r="BG54">
        <v>0</v>
      </c>
      <c r="BH54">
        <v>0</v>
      </c>
      <c r="BI54">
        <v>0</v>
      </c>
      <c r="BJ54">
        <v>0</v>
      </c>
      <c r="BK54">
        <v>0</v>
      </c>
      <c r="BL54">
        <v>0</v>
      </c>
      <c r="BM54" s="7">
        <v>0</v>
      </c>
      <c r="BN54">
        <v>0</v>
      </c>
      <c r="BO54">
        <v>0</v>
      </c>
      <c r="BP54">
        <v>0</v>
      </c>
      <c r="BQ54">
        <v>0</v>
      </c>
      <c r="BR54">
        <v>0</v>
      </c>
      <c r="BS54">
        <v>0</v>
      </c>
      <c r="BT54" s="7">
        <v>0</v>
      </c>
      <c r="BU54">
        <v>0</v>
      </c>
      <c r="BV54">
        <v>0</v>
      </c>
      <c r="BW54">
        <v>0</v>
      </c>
      <c r="BX54">
        <v>0</v>
      </c>
      <c r="BY54">
        <v>0</v>
      </c>
      <c r="BZ54">
        <v>0</v>
      </c>
      <c r="CA54" s="7">
        <v>0</v>
      </c>
      <c r="CB54">
        <v>0</v>
      </c>
      <c r="CC54">
        <v>0</v>
      </c>
      <c r="CD54">
        <v>0</v>
      </c>
      <c r="CE54">
        <v>0</v>
      </c>
      <c r="CF54">
        <v>0</v>
      </c>
      <c r="CG54">
        <v>0</v>
      </c>
      <c r="CH54" s="7">
        <v>0</v>
      </c>
      <c r="CI54">
        <v>0</v>
      </c>
      <c r="CJ54">
        <v>0</v>
      </c>
      <c r="CK54">
        <v>0</v>
      </c>
      <c r="CL54">
        <v>0</v>
      </c>
      <c r="CM54">
        <v>0</v>
      </c>
      <c r="CN54">
        <v>0</v>
      </c>
      <c r="CO54" s="7">
        <v>0</v>
      </c>
      <c r="CP54">
        <v>0</v>
      </c>
      <c r="CQ54">
        <v>0</v>
      </c>
      <c r="CR54">
        <v>0</v>
      </c>
      <c r="CS54">
        <v>0</v>
      </c>
      <c r="CT54">
        <v>0</v>
      </c>
      <c r="CU54">
        <v>0</v>
      </c>
      <c r="CV54" s="7">
        <v>0</v>
      </c>
      <c r="CW54">
        <f t="shared" si="5"/>
        <v>0</v>
      </c>
      <c r="CX54">
        <f t="shared" si="6"/>
        <v>0</v>
      </c>
      <c r="CY54">
        <f t="shared" si="7"/>
        <v>0</v>
      </c>
      <c r="CZ54">
        <f t="shared" si="8"/>
        <v>0</v>
      </c>
      <c r="DA54">
        <f t="shared" si="9"/>
        <v>0</v>
      </c>
      <c r="DB54">
        <f t="shared" si="10"/>
        <v>0</v>
      </c>
      <c r="DC54" s="7">
        <f t="shared" si="11"/>
        <v>0</v>
      </c>
      <c r="DD54">
        <f t="shared" si="12"/>
        <v>0</v>
      </c>
      <c r="DE54">
        <f t="shared" si="13"/>
        <v>0</v>
      </c>
      <c r="DF54">
        <f t="shared" si="14"/>
        <v>0</v>
      </c>
      <c r="DG54">
        <f t="shared" si="15"/>
        <v>0</v>
      </c>
      <c r="DH54">
        <f t="shared" si="16"/>
        <v>0</v>
      </c>
      <c r="DI54">
        <f t="shared" si="17"/>
        <v>0</v>
      </c>
      <c r="DJ54" s="7">
        <f t="shared" si="18"/>
        <v>0</v>
      </c>
      <c r="DK54" s="10">
        <f t="shared" si="19"/>
        <v>0</v>
      </c>
      <c r="DL54" s="10">
        <f t="shared" si="20"/>
        <v>0</v>
      </c>
      <c r="DM54">
        <f t="shared" si="21"/>
        <v>0</v>
      </c>
      <c r="DN54">
        <f t="shared" si="22"/>
        <v>0</v>
      </c>
      <c r="DO54">
        <f t="shared" si="23"/>
        <v>0</v>
      </c>
      <c r="DP54" s="7">
        <f t="shared" si="24"/>
        <v>0</v>
      </c>
      <c r="DQ54">
        <f t="shared" si="25"/>
        <v>0</v>
      </c>
      <c r="DR54">
        <f t="shared" si="26"/>
        <v>0</v>
      </c>
      <c r="DS54">
        <f t="shared" si="27"/>
        <v>0</v>
      </c>
      <c r="DT54" s="7">
        <f t="shared" si="28"/>
        <v>0</v>
      </c>
      <c r="DU54">
        <f t="shared" si="29"/>
        <v>0</v>
      </c>
      <c r="DV54" s="7">
        <f t="shared" si="30"/>
        <v>0</v>
      </c>
      <c r="DW54" s="10">
        <f t="shared" si="31"/>
        <v>0</v>
      </c>
      <c r="DX54" s="10">
        <f t="shared" si="32"/>
        <v>0</v>
      </c>
      <c r="DY54" s="31">
        <f>IF(AND(DU54=0,DV54=0),0,IF(DW54=0,DY53,IF(DV54&gt;DU54,1,IF(DV54=DU54,x,0))))</f>
        <v>0</v>
      </c>
      <c r="DZ54" s="31">
        <f t="shared" si="33"/>
        <v>0</v>
      </c>
      <c r="EA54" s="31">
        <f t="shared" si="34"/>
        <v>0</v>
      </c>
      <c r="EB54">
        <f t="shared" si="35"/>
        <v>0</v>
      </c>
      <c r="EC54">
        <f t="shared" si="36"/>
        <v>0</v>
      </c>
      <c r="ED54">
        <f t="shared" si="37"/>
        <v>0</v>
      </c>
      <c r="EE54" s="7">
        <f t="shared" si="38"/>
        <v>0</v>
      </c>
      <c r="EF54" s="31">
        <f t="shared" si="39"/>
        <v>0</v>
      </c>
      <c r="EG54">
        <f t="shared" si="40"/>
        <v>0</v>
      </c>
      <c r="EH54">
        <f t="shared" si="41"/>
        <v>0</v>
      </c>
      <c r="EI54">
        <f t="shared" si="42"/>
        <v>0</v>
      </c>
      <c r="EJ54" s="7">
        <f t="shared" si="43"/>
        <v>0</v>
      </c>
      <c r="EK54">
        <f t="shared" si="44"/>
        <v>0</v>
      </c>
      <c r="EL54">
        <f t="shared" si="45"/>
        <v>0</v>
      </c>
      <c r="EM54">
        <f t="shared" si="46"/>
        <v>0</v>
      </c>
      <c r="EN54">
        <f t="shared" si="47"/>
        <v>0</v>
      </c>
      <c r="EO54" s="75">
        <f t="shared" si="48"/>
        <v>0</v>
      </c>
      <c r="EP54" s="75">
        <f t="shared" si="49"/>
        <v>0</v>
      </c>
      <c r="EQ54" s="75">
        <f t="shared" si="50"/>
        <v>0</v>
      </c>
      <c r="ER54" s="75">
        <f t="shared" si="51"/>
        <v>0</v>
      </c>
      <c r="ES54">
        <f t="shared" si="52"/>
        <v>0</v>
      </c>
      <c r="ET54">
        <f t="shared" si="2"/>
        <v>0</v>
      </c>
      <c r="EU54">
        <f t="shared" si="3"/>
        <v>0</v>
      </c>
      <c r="EV54">
        <f t="shared" si="4"/>
        <v>0</v>
      </c>
    </row>
    <row r="55" spans="1:152" x14ac:dyDescent="0.35">
      <c r="A55" t="s">
        <v>146</v>
      </c>
      <c r="B55" s="7">
        <v>1993</v>
      </c>
      <c r="C55">
        <v>0</v>
      </c>
      <c r="D55">
        <v>0</v>
      </c>
      <c r="E55">
        <v>0</v>
      </c>
      <c r="F55">
        <v>0</v>
      </c>
      <c r="G55">
        <v>0</v>
      </c>
      <c r="H55">
        <v>0</v>
      </c>
      <c r="I55" s="7">
        <v>0</v>
      </c>
      <c r="J55">
        <v>0</v>
      </c>
      <c r="K55">
        <v>0</v>
      </c>
      <c r="L55">
        <v>0</v>
      </c>
      <c r="M55">
        <v>0</v>
      </c>
      <c r="N55">
        <v>0</v>
      </c>
      <c r="O55">
        <v>0</v>
      </c>
      <c r="P55" s="7">
        <v>0</v>
      </c>
      <c r="Q55">
        <v>0</v>
      </c>
      <c r="R55">
        <v>0</v>
      </c>
      <c r="S55">
        <v>0</v>
      </c>
      <c r="T55">
        <v>0</v>
      </c>
      <c r="U55">
        <v>0</v>
      </c>
      <c r="V55">
        <v>0</v>
      </c>
      <c r="W55" s="7">
        <v>0</v>
      </c>
      <c r="X55">
        <v>0</v>
      </c>
      <c r="Y55">
        <v>0</v>
      </c>
      <c r="Z55">
        <v>0</v>
      </c>
      <c r="AA55">
        <v>0</v>
      </c>
      <c r="AB55">
        <v>0</v>
      </c>
      <c r="AC55">
        <v>0</v>
      </c>
      <c r="AD55" s="7">
        <v>0</v>
      </c>
      <c r="AE55">
        <v>0</v>
      </c>
      <c r="AF55">
        <v>0</v>
      </c>
      <c r="AG55">
        <v>0</v>
      </c>
      <c r="AH55">
        <v>0</v>
      </c>
      <c r="AI55">
        <v>0</v>
      </c>
      <c r="AJ55">
        <v>0</v>
      </c>
      <c r="AK55" s="7">
        <v>0</v>
      </c>
      <c r="AL55">
        <v>0</v>
      </c>
      <c r="AM55">
        <v>0</v>
      </c>
      <c r="AN55">
        <v>0</v>
      </c>
      <c r="AO55">
        <v>0</v>
      </c>
      <c r="AP55">
        <v>0</v>
      </c>
      <c r="AQ55">
        <v>0</v>
      </c>
      <c r="AR55" s="7">
        <v>0</v>
      </c>
      <c r="AS55">
        <v>0</v>
      </c>
      <c r="AT55">
        <v>0</v>
      </c>
      <c r="AU55">
        <v>0</v>
      </c>
      <c r="AV55">
        <v>0</v>
      </c>
      <c r="AW55">
        <v>0</v>
      </c>
      <c r="AX55">
        <v>0</v>
      </c>
      <c r="AY55" s="7">
        <v>0</v>
      </c>
      <c r="AZ55">
        <v>0</v>
      </c>
      <c r="BA55">
        <v>0</v>
      </c>
      <c r="BB55">
        <v>0</v>
      </c>
      <c r="BC55">
        <v>0</v>
      </c>
      <c r="BD55">
        <v>0</v>
      </c>
      <c r="BE55">
        <v>0</v>
      </c>
      <c r="BF55" s="7">
        <v>0</v>
      </c>
      <c r="BG55">
        <v>0</v>
      </c>
      <c r="BH55">
        <v>0</v>
      </c>
      <c r="BI55">
        <v>0</v>
      </c>
      <c r="BJ55">
        <v>0</v>
      </c>
      <c r="BK55">
        <v>0</v>
      </c>
      <c r="BL55">
        <v>0</v>
      </c>
      <c r="BM55" s="7">
        <v>0</v>
      </c>
      <c r="BN55">
        <v>0</v>
      </c>
      <c r="BO55">
        <v>0</v>
      </c>
      <c r="BP55">
        <v>0</v>
      </c>
      <c r="BQ55">
        <v>0</v>
      </c>
      <c r="BR55">
        <v>0</v>
      </c>
      <c r="BS55">
        <v>0</v>
      </c>
      <c r="BT55" s="7">
        <v>0</v>
      </c>
      <c r="BU55">
        <v>0</v>
      </c>
      <c r="BV55">
        <v>0</v>
      </c>
      <c r="BW55">
        <v>0</v>
      </c>
      <c r="BX55">
        <v>0</v>
      </c>
      <c r="BY55">
        <v>0</v>
      </c>
      <c r="BZ55">
        <v>0</v>
      </c>
      <c r="CA55" s="7">
        <v>0</v>
      </c>
      <c r="CB55">
        <v>0</v>
      </c>
      <c r="CC55">
        <v>0</v>
      </c>
      <c r="CD55">
        <v>0</v>
      </c>
      <c r="CE55">
        <v>0</v>
      </c>
      <c r="CF55">
        <v>0</v>
      </c>
      <c r="CG55">
        <v>0</v>
      </c>
      <c r="CH55" s="7">
        <v>0</v>
      </c>
      <c r="CI55">
        <v>0</v>
      </c>
      <c r="CJ55">
        <v>0</v>
      </c>
      <c r="CK55">
        <v>0</v>
      </c>
      <c r="CL55">
        <v>0</v>
      </c>
      <c r="CM55">
        <v>0</v>
      </c>
      <c r="CN55">
        <v>0</v>
      </c>
      <c r="CO55" s="7">
        <v>0</v>
      </c>
      <c r="CP55">
        <v>0</v>
      </c>
      <c r="CQ55">
        <v>0</v>
      </c>
      <c r="CR55">
        <v>0</v>
      </c>
      <c r="CS55">
        <v>0</v>
      </c>
      <c r="CT55">
        <v>0</v>
      </c>
      <c r="CU55">
        <v>0</v>
      </c>
      <c r="CV55" s="7">
        <v>0</v>
      </c>
      <c r="CW55">
        <f t="shared" si="5"/>
        <v>0</v>
      </c>
      <c r="CX55">
        <f t="shared" si="6"/>
        <v>0</v>
      </c>
      <c r="CY55">
        <f t="shared" si="7"/>
        <v>0</v>
      </c>
      <c r="CZ55">
        <f t="shared" si="8"/>
        <v>0</v>
      </c>
      <c r="DA55">
        <f t="shared" si="9"/>
        <v>0</v>
      </c>
      <c r="DB55">
        <f t="shared" si="10"/>
        <v>0</v>
      </c>
      <c r="DC55" s="7">
        <f t="shared" si="11"/>
        <v>0</v>
      </c>
      <c r="DD55">
        <f t="shared" si="12"/>
        <v>0</v>
      </c>
      <c r="DE55">
        <f t="shared" si="13"/>
        <v>0</v>
      </c>
      <c r="DF55">
        <f t="shared" si="14"/>
        <v>0</v>
      </c>
      <c r="DG55">
        <f t="shared" si="15"/>
        <v>0</v>
      </c>
      <c r="DH55">
        <f t="shared" si="16"/>
        <v>0</v>
      </c>
      <c r="DI55">
        <f t="shared" si="17"/>
        <v>0</v>
      </c>
      <c r="DJ55" s="7">
        <f t="shared" si="18"/>
        <v>0</v>
      </c>
      <c r="DK55" s="10">
        <f t="shared" si="19"/>
        <v>0</v>
      </c>
      <c r="DL55" s="10">
        <f t="shared" si="20"/>
        <v>0</v>
      </c>
      <c r="DM55">
        <f t="shared" si="21"/>
        <v>0</v>
      </c>
      <c r="DN55">
        <f t="shared" si="22"/>
        <v>0</v>
      </c>
      <c r="DO55">
        <f t="shared" si="23"/>
        <v>0</v>
      </c>
      <c r="DP55" s="7">
        <f t="shared" si="24"/>
        <v>0</v>
      </c>
      <c r="DQ55">
        <f t="shared" si="25"/>
        <v>0</v>
      </c>
      <c r="DR55">
        <f t="shared" si="26"/>
        <v>0</v>
      </c>
      <c r="DS55">
        <f t="shared" si="27"/>
        <v>0</v>
      </c>
      <c r="DT55" s="7">
        <f t="shared" si="28"/>
        <v>0</v>
      </c>
      <c r="DU55">
        <f t="shared" si="29"/>
        <v>0</v>
      </c>
      <c r="DV55" s="7">
        <f t="shared" si="30"/>
        <v>0</v>
      </c>
      <c r="DW55" s="10">
        <f t="shared" si="31"/>
        <v>0</v>
      </c>
      <c r="DX55" s="10">
        <f t="shared" si="32"/>
        <v>0</v>
      </c>
      <c r="DY55" s="31">
        <f>IF(AND(DU55=0,DV55=0),0,IF(DW55=0,DY54,IF(DV55&gt;DU55,1,IF(DV55=DU55,x,0))))</f>
        <v>0</v>
      </c>
      <c r="DZ55" s="31">
        <f t="shared" si="33"/>
        <v>0</v>
      </c>
      <c r="EA55" s="31">
        <f t="shared" si="34"/>
        <v>0</v>
      </c>
      <c r="EB55">
        <f t="shared" si="35"/>
        <v>0</v>
      </c>
      <c r="EC55">
        <f t="shared" si="36"/>
        <v>0</v>
      </c>
      <c r="ED55">
        <f t="shared" si="37"/>
        <v>0</v>
      </c>
      <c r="EE55" s="7">
        <f t="shared" si="38"/>
        <v>0</v>
      </c>
      <c r="EF55" s="31">
        <f t="shared" si="39"/>
        <v>0</v>
      </c>
      <c r="EG55">
        <f t="shared" si="40"/>
        <v>0</v>
      </c>
      <c r="EH55">
        <f t="shared" si="41"/>
        <v>0</v>
      </c>
      <c r="EI55">
        <f t="shared" si="42"/>
        <v>0</v>
      </c>
      <c r="EJ55" s="7">
        <f t="shared" si="43"/>
        <v>0</v>
      </c>
      <c r="EK55">
        <f t="shared" si="44"/>
        <v>0</v>
      </c>
      <c r="EL55">
        <f t="shared" si="45"/>
        <v>0</v>
      </c>
      <c r="EM55">
        <f t="shared" si="46"/>
        <v>0</v>
      </c>
      <c r="EN55">
        <f t="shared" si="47"/>
        <v>0</v>
      </c>
      <c r="EO55" s="75">
        <f t="shared" si="48"/>
        <v>0</v>
      </c>
      <c r="EP55" s="75">
        <f t="shared" si="49"/>
        <v>0</v>
      </c>
      <c r="EQ55" s="75">
        <f t="shared" si="50"/>
        <v>0</v>
      </c>
      <c r="ER55" s="75">
        <f t="shared" si="51"/>
        <v>0</v>
      </c>
      <c r="ES55">
        <f t="shared" si="52"/>
        <v>0</v>
      </c>
      <c r="ET55">
        <f t="shared" si="2"/>
        <v>0</v>
      </c>
      <c r="EU55">
        <f t="shared" si="3"/>
        <v>0</v>
      </c>
      <c r="EV55">
        <f t="shared" si="4"/>
        <v>0</v>
      </c>
    </row>
    <row r="56" spans="1:152" x14ac:dyDescent="0.35">
      <c r="A56" t="s">
        <v>146</v>
      </c>
      <c r="B56" s="7">
        <v>1994</v>
      </c>
      <c r="C56">
        <v>0</v>
      </c>
      <c r="D56">
        <v>0</v>
      </c>
      <c r="E56">
        <v>0</v>
      </c>
      <c r="F56">
        <v>0</v>
      </c>
      <c r="G56">
        <v>0</v>
      </c>
      <c r="H56">
        <v>0</v>
      </c>
      <c r="I56" s="7">
        <v>0</v>
      </c>
      <c r="J56">
        <v>0</v>
      </c>
      <c r="K56">
        <v>0</v>
      </c>
      <c r="L56">
        <v>0</v>
      </c>
      <c r="M56">
        <v>0</v>
      </c>
      <c r="N56">
        <v>0</v>
      </c>
      <c r="O56">
        <v>0</v>
      </c>
      <c r="P56" s="7">
        <v>0</v>
      </c>
      <c r="Q56">
        <v>0</v>
      </c>
      <c r="R56">
        <v>0</v>
      </c>
      <c r="S56">
        <v>0</v>
      </c>
      <c r="T56">
        <v>0</v>
      </c>
      <c r="U56">
        <v>0</v>
      </c>
      <c r="V56">
        <v>0</v>
      </c>
      <c r="W56" s="7">
        <v>0</v>
      </c>
      <c r="X56">
        <v>0</v>
      </c>
      <c r="Y56">
        <v>0</v>
      </c>
      <c r="Z56">
        <v>0</v>
      </c>
      <c r="AA56">
        <v>0</v>
      </c>
      <c r="AB56">
        <v>0</v>
      </c>
      <c r="AC56">
        <v>0</v>
      </c>
      <c r="AD56" s="7">
        <v>0</v>
      </c>
      <c r="AE56">
        <v>0</v>
      </c>
      <c r="AF56">
        <v>0</v>
      </c>
      <c r="AG56">
        <v>0</v>
      </c>
      <c r="AH56">
        <v>0</v>
      </c>
      <c r="AI56">
        <v>0</v>
      </c>
      <c r="AJ56">
        <v>0</v>
      </c>
      <c r="AK56" s="7">
        <v>0</v>
      </c>
      <c r="AL56">
        <v>0</v>
      </c>
      <c r="AM56">
        <v>0</v>
      </c>
      <c r="AN56">
        <v>0</v>
      </c>
      <c r="AO56">
        <v>0</v>
      </c>
      <c r="AP56">
        <v>0</v>
      </c>
      <c r="AQ56">
        <v>0</v>
      </c>
      <c r="AR56" s="7">
        <v>0</v>
      </c>
      <c r="AS56">
        <v>0</v>
      </c>
      <c r="AT56">
        <v>0</v>
      </c>
      <c r="AU56">
        <v>0</v>
      </c>
      <c r="AV56">
        <v>0</v>
      </c>
      <c r="AW56">
        <v>0</v>
      </c>
      <c r="AX56">
        <v>0</v>
      </c>
      <c r="AY56" s="7">
        <v>0</v>
      </c>
      <c r="AZ56">
        <v>0</v>
      </c>
      <c r="BA56">
        <v>0</v>
      </c>
      <c r="BB56">
        <v>0</v>
      </c>
      <c r="BC56">
        <v>0</v>
      </c>
      <c r="BD56">
        <v>0</v>
      </c>
      <c r="BE56">
        <v>0</v>
      </c>
      <c r="BF56" s="7">
        <v>0</v>
      </c>
      <c r="BG56">
        <v>0</v>
      </c>
      <c r="BH56">
        <v>0</v>
      </c>
      <c r="BI56">
        <v>0</v>
      </c>
      <c r="BJ56">
        <v>0</v>
      </c>
      <c r="BK56">
        <v>0</v>
      </c>
      <c r="BL56">
        <v>0</v>
      </c>
      <c r="BM56" s="7">
        <v>0</v>
      </c>
      <c r="BN56">
        <v>0</v>
      </c>
      <c r="BO56">
        <v>0</v>
      </c>
      <c r="BP56">
        <v>0</v>
      </c>
      <c r="BQ56">
        <v>0</v>
      </c>
      <c r="BR56">
        <v>0</v>
      </c>
      <c r="BS56">
        <v>0</v>
      </c>
      <c r="BT56" s="7">
        <v>0</v>
      </c>
      <c r="BU56">
        <v>0</v>
      </c>
      <c r="BV56">
        <v>0</v>
      </c>
      <c r="BW56">
        <v>0</v>
      </c>
      <c r="BX56">
        <v>0</v>
      </c>
      <c r="BY56">
        <v>0</v>
      </c>
      <c r="BZ56">
        <v>0</v>
      </c>
      <c r="CA56" s="7">
        <v>0</v>
      </c>
      <c r="CB56">
        <v>0</v>
      </c>
      <c r="CC56">
        <v>0</v>
      </c>
      <c r="CD56">
        <v>0</v>
      </c>
      <c r="CE56">
        <v>0</v>
      </c>
      <c r="CF56">
        <v>0</v>
      </c>
      <c r="CG56">
        <v>0</v>
      </c>
      <c r="CH56" s="7">
        <v>0</v>
      </c>
      <c r="CI56">
        <v>0</v>
      </c>
      <c r="CJ56">
        <v>0</v>
      </c>
      <c r="CK56">
        <v>0</v>
      </c>
      <c r="CL56">
        <v>0</v>
      </c>
      <c r="CM56">
        <v>0</v>
      </c>
      <c r="CN56">
        <v>0</v>
      </c>
      <c r="CO56" s="7">
        <v>0</v>
      </c>
      <c r="CP56">
        <v>0</v>
      </c>
      <c r="CQ56">
        <v>0</v>
      </c>
      <c r="CR56">
        <v>0</v>
      </c>
      <c r="CS56">
        <v>0</v>
      </c>
      <c r="CT56">
        <v>0</v>
      </c>
      <c r="CU56">
        <v>0</v>
      </c>
      <c r="CV56" s="7">
        <v>0</v>
      </c>
      <c r="CW56">
        <f t="shared" si="5"/>
        <v>0</v>
      </c>
      <c r="CX56">
        <f t="shared" si="6"/>
        <v>0</v>
      </c>
      <c r="CY56">
        <f t="shared" si="7"/>
        <v>0</v>
      </c>
      <c r="CZ56">
        <f t="shared" si="8"/>
        <v>0</v>
      </c>
      <c r="DA56">
        <f t="shared" si="9"/>
        <v>0</v>
      </c>
      <c r="DB56">
        <f t="shared" si="10"/>
        <v>0</v>
      </c>
      <c r="DC56" s="7">
        <f t="shared" si="11"/>
        <v>0</v>
      </c>
      <c r="DD56">
        <f t="shared" si="12"/>
        <v>0</v>
      </c>
      <c r="DE56">
        <f t="shared" si="13"/>
        <v>0</v>
      </c>
      <c r="DF56">
        <f t="shared" si="14"/>
        <v>0</v>
      </c>
      <c r="DG56">
        <f t="shared" si="15"/>
        <v>0</v>
      </c>
      <c r="DH56">
        <f t="shared" si="16"/>
        <v>0</v>
      </c>
      <c r="DI56">
        <f t="shared" si="17"/>
        <v>0</v>
      </c>
      <c r="DJ56" s="7">
        <f t="shared" si="18"/>
        <v>0</v>
      </c>
      <c r="DK56" s="10">
        <f t="shared" si="19"/>
        <v>0</v>
      </c>
      <c r="DL56" s="10">
        <f t="shared" si="20"/>
        <v>0</v>
      </c>
      <c r="DM56">
        <f t="shared" si="21"/>
        <v>0</v>
      </c>
      <c r="DN56">
        <f t="shared" si="22"/>
        <v>0</v>
      </c>
      <c r="DO56">
        <f t="shared" si="23"/>
        <v>0</v>
      </c>
      <c r="DP56" s="7">
        <f t="shared" si="24"/>
        <v>0</v>
      </c>
      <c r="DQ56">
        <f t="shared" si="25"/>
        <v>0</v>
      </c>
      <c r="DR56">
        <f t="shared" si="26"/>
        <v>0</v>
      </c>
      <c r="DS56">
        <f t="shared" si="27"/>
        <v>0</v>
      </c>
      <c r="DT56" s="7">
        <f t="shared" si="28"/>
        <v>0</v>
      </c>
      <c r="DU56">
        <f t="shared" si="29"/>
        <v>0</v>
      </c>
      <c r="DV56" s="7">
        <f t="shared" si="30"/>
        <v>0</v>
      </c>
      <c r="DW56" s="10">
        <f t="shared" si="31"/>
        <v>0</v>
      </c>
      <c r="DX56" s="10">
        <f t="shared" si="32"/>
        <v>0</v>
      </c>
      <c r="DY56" s="31">
        <f>IF(AND(DU56=0,DV56=0),0,IF(DW56=0,DY55,IF(DV56&gt;DU56,1,IF(DV56=DU56,x,0))))</f>
        <v>0</v>
      </c>
      <c r="DZ56" s="31">
        <f t="shared" si="33"/>
        <v>0</v>
      </c>
      <c r="EA56" s="31">
        <f t="shared" si="34"/>
        <v>0</v>
      </c>
      <c r="EB56">
        <f t="shared" si="35"/>
        <v>0</v>
      </c>
      <c r="EC56">
        <f t="shared" si="36"/>
        <v>0</v>
      </c>
      <c r="ED56">
        <f t="shared" si="37"/>
        <v>0</v>
      </c>
      <c r="EE56" s="7">
        <f t="shared" si="38"/>
        <v>0</v>
      </c>
      <c r="EF56" s="31">
        <f t="shared" si="39"/>
        <v>0</v>
      </c>
      <c r="EG56">
        <f t="shared" si="40"/>
        <v>0</v>
      </c>
      <c r="EH56">
        <f t="shared" si="41"/>
        <v>0</v>
      </c>
      <c r="EI56">
        <f t="shared" si="42"/>
        <v>0</v>
      </c>
      <c r="EJ56" s="7">
        <f t="shared" si="43"/>
        <v>0</v>
      </c>
      <c r="EK56">
        <f t="shared" si="44"/>
        <v>0</v>
      </c>
      <c r="EL56">
        <f t="shared" si="45"/>
        <v>0</v>
      </c>
      <c r="EM56">
        <f t="shared" si="46"/>
        <v>0</v>
      </c>
      <c r="EN56">
        <f t="shared" si="47"/>
        <v>0</v>
      </c>
      <c r="EO56" s="75">
        <f t="shared" si="48"/>
        <v>0</v>
      </c>
      <c r="EP56" s="75">
        <f t="shared" si="49"/>
        <v>0</v>
      </c>
      <c r="EQ56" s="75">
        <f t="shared" si="50"/>
        <v>0</v>
      </c>
      <c r="ER56" s="75">
        <f t="shared" si="51"/>
        <v>0</v>
      </c>
      <c r="ES56">
        <f t="shared" si="52"/>
        <v>0</v>
      </c>
      <c r="ET56">
        <f t="shared" si="2"/>
        <v>0</v>
      </c>
      <c r="EU56">
        <f t="shared" si="3"/>
        <v>0</v>
      </c>
      <c r="EV56">
        <f t="shared" si="4"/>
        <v>0</v>
      </c>
    </row>
    <row r="57" spans="1:152" x14ac:dyDescent="0.35">
      <c r="A57" t="s">
        <v>146</v>
      </c>
      <c r="B57" s="7">
        <v>1995</v>
      </c>
      <c r="C57">
        <v>0</v>
      </c>
      <c r="D57">
        <v>0</v>
      </c>
      <c r="E57">
        <v>0</v>
      </c>
      <c r="F57">
        <v>0</v>
      </c>
      <c r="G57">
        <v>0</v>
      </c>
      <c r="H57">
        <v>0</v>
      </c>
      <c r="I57" s="7">
        <v>0</v>
      </c>
      <c r="J57">
        <v>0</v>
      </c>
      <c r="K57">
        <v>0</v>
      </c>
      <c r="L57">
        <v>0</v>
      </c>
      <c r="M57">
        <v>0</v>
      </c>
      <c r="N57">
        <v>0</v>
      </c>
      <c r="O57">
        <v>0</v>
      </c>
      <c r="P57" s="7">
        <v>0</v>
      </c>
      <c r="Q57">
        <v>0</v>
      </c>
      <c r="R57">
        <v>0</v>
      </c>
      <c r="S57">
        <v>0</v>
      </c>
      <c r="T57">
        <v>0</v>
      </c>
      <c r="U57">
        <v>0</v>
      </c>
      <c r="V57">
        <v>0</v>
      </c>
      <c r="W57" s="7">
        <v>0</v>
      </c>
      <c r="X57">
        <v>0</v>
      </c>
      <c r="Y57">
        <v>0</v>
      </c>
      <c r="Z57">
        <v>0</v>
      </c>
      <c r="AA57">
        <v>0</v>
      </c>
      <c r="AB57">
        <v>0</v>
      </c>
      <c r="AC57">
        <v>0</v>
      </c>
      <c r="AD57" s="7">
        <v>0</v>
      </c>
      <c r="AE57">
        <v>0</v>
      </c>
      <c r="AF57">
        <v>0</v>
      </c>
      <c r="AG57">
        <v>0</v>
      </c>
      <c r="AH57">
        <v>0</v>
      </c>
      <c r="AI57">
        <v>0</v>
      </c>
      <c r="AJ57">
        <v>0</v>
      </c>
      <c r="AK57" s="7">
        <v>0</v>
      </c>
      <c r="AL57">
        <v>0</v>
      </c>
      <c r="AM57">
        <v>0</v>
      </c>
      <c r="AN57">
        <v>0</v>
      </c>
      <c r="AO57">
        <v>0</v>
      </c>
      <c r="AP57">
        <v>0</v>
      </c>
      <c r="AQ57">
        <v>0</v>
      </c>
      <c r="AR57" s="7">
        <v>0</v>
      </c>
      <c r="AS57">
        <v>0</v>
      </c>
      <c r="AT57">
        <v>0</v>
      </c>
      <c r="AU57">
        <v>0</v>
      </c>
      <c r="AV57">
        <v>0</v>
      </c>
      <c r="AW57">
        <v>0</v>
      </c>
      <c r="AX57">
        <v>0</v>
      </c>
      <c r="AY57" s="7">
        <v>0</v>
      </c>
      <c r="AZ57">
        <v>0</v>
      </c>
      <c r="BA57">
        <v>0</v>
      </c>
      <c r="BB57">
        <v>0</v>
      </c>
      <c r="BC57">
        <v>0</v>
      </c>
      <c r="BD57">
        <v>0</v>
      </c>
      <c r="BE57">
        <v>0</v>
      </c>
      <c r="BF57" s="7">
        <v>0</v>
      </c>
      <c r="BG57">
        <v>0</v>
      </c>
      <c r="BH57">
        <v>0</v>
      </c>
      <c r="BI57">
        <v>0</v>
      </c>
      <c r="BJ57">
        <v>0</v>
      </c>
      <c r="BK57">
        <v>0</v>
      </c>
      <c r="BL57">
        <v>0</v>
      </c>
      <c r="BM57" s="7">
        <v>0</v>
      </c>
      <c r="BN57">
        <v>0</v>
      </c>
      <c r="BO57">
        <v>0</v>
      </c>
      <c r="BP57">
        <v>0</v>
      </c>
      <c r="BQ57">
        <v>0</v>
      </c>
      <c r="BR57">
        <v>0</v>
      </c>
      <c r="BS57">
        <v>0</v>
      </c>
      <c r="BT57" s="7">
        <v>0</v>
      </c>
      <c r="BU57">
        <v>0</v>
      </c>
      <c r="BV57">
        <v>0</v>
      </c>
      <c r="BW57">
        <v>0</v>
      </c>
      <c r="BX57">
        <v>0</v>
      </c>
      <c r="BY57">
        <v>0</v>
      </c>
      <c r="BZ57">
        <v>0</v>
      </c>
      <c r="CA57" s="7">
        <v>0</v>
      </c>
      <c r="CB57">
        <v>0</v>
      </c>
      <c r="CC57">
        <v>0</v>
      </c>
      <c r="CD57">
        <v>0</v>
      </c>
      <c r="CE57">
        <v>0</v>
      </c>
      <c r="CF57">
        <v>0</v>
      </c>
      <c r="CG57">
        <v>0</v>
      </c>
      <c r="CH57" s="7">
        <v>0</v>
      </c>
      <c r="CI57">
        <v>0</v>
      </c>
      <c r="CJ57">
        <v>0</v>
      </c>
      <c r="CK57">
        <v>0</v>
      </c>
      <c r="CL57">
        <v>0</v>
      </c>
      <c r="CM57">
        <v>0</v>
      </c>
      <c r="CN57">
        <v>0</v>
      </c>
      <c r="CO57" s="7">
        <v>0</v>
      </c>
      <c r="CP57">
        <v>0</v>
      </c>
      <c r="CQ57">
        <v>0</v>
      </c>
      <c r="CR57">
        <v>0</v>
      </c>
      <c r="CS57">
        <v>0</v>
      </c>
      <c r="CT57">
        <v>0</v>
      </c>
      <c r="CU57">
        <v>0</v>
      </c>
      <c r="CV57" s="7">
        <v>0</v>
      </c>
      <c r="CW57">
        <f t="shared" si="5"/>
        <v>0</v>
      </c>
      <c r="CX57">
        <f t="shared" si="6"/>
        <v>0</v>
      </c>
      <c r="CY57">
        <f t="shared" si="7"/>
        <v>0</v>
      </c>
      <c r="CZ57">
        <f t="shared" si="8"/>
        <v>0</v>
      </c>
      <c r="DA57">
        <f t="shared" si="9"/>
        <v>0</v>
      </c>
      <c r="DB57">
        <f t="shared" si="10"/>
        <v>0</v>
      </c>
      <c r="DC57" s="7">
        <f t="shared" si="11"/>
        <v>0</v>
      </c>
      <c r="DD57">
        <f t="shared" si="12"/>
        <v>0</v>
      </c>
      <c r="DE57">
        <f t="shared" si="13"/>
        <v>0</v>
      </c>
      <c r="DF57">
        <f t="shared" si="14"/>
        <v>0</v>
      </c>
      <c r="DG57">
        <f t="shared" si="15"/>
        <v>0</v>
      </c>
      <c r="DH57">
        <f t="shared" si="16"/>
        <v>0</v>
      </c>
      <c r="DI57">
        <f t="shared" si="17"/>
        <v>0</v>
      </c>
      <c r="DJ57" s="7">
        <f t="shared" si="18"/>
        <v>0</v>
      </c>
      <c r="DK57" s="10">
        <f t="shared" si="19"/>
        <v>0</v>
      </c>
      <c r="DL57" s="10">
        <f t="shared" si="20"/>
        <v>0</v>
      </c>
      <c r="DM57">
        <f t="shared" si="21"/>
        <v>0</v>
      </c>
      <c r="DN57">
        <f t="shared" si="22"/>
        <v>0</v>
      </c>
      <c r="DO57">
        <f t="shared" si="23"/>
        <v>0</v>
      </c>
      <c r="DP57" s="7">
        <f t="shared" si="24"/>
        <v>0</v>
      </c>
      <c r="DQ57">
        <f t="shared" si="25"/>
        <v>0</v>
      </c>
      <c r="DR57">
        <f t="shared" si="26"/>
        <v>0</v>
      </c>
      <c r="DS57">
        <f t="shared" si="27"/>
        <v>0</v>
      </c>
      <c r="DT57" s="7">
        <f t="shared" si="28"/>
        <v>0</v>
      </c>
      <c r="DU57">
        <f t="shared" si="29"/>
        <v>0</v>
      </c>
      <c r="DV57" s="7">
        <f t="shared" si="30"/>
        <v>0</v>
      </c>
      <c r="DW57" s="10">
        <f t="shared" si="31"/>
        <v>0</v>
      </c>
      <c r="DX57" s="10">
        <f t="shared" si="32"/>
        <v>0</v>
      </c>
      <c r="DY57" s="31">
        <f>IF(AND(DU57=0,DV57=0),0,IF(DW57=0,DY56,IF(DV57&gt;DU57,1,IF(DV57=DU57,x,0))))</f>
        <v>0</v>
      </c>
      <c r="DZ57" s="31">
        <f t="shared" si="33"/>
        <v>0</v>
      </c>
      <c r="EA57" s="31">
        <f t="shared" si="34"/>
        <v>0</v>
      </c>
      <c r="EB57">
        <f t="shared" si="35"/>
        <v>0</v>
      </c>
      <c r="EC57">
        <f t="shared" si="36"/>
        <v>0</v>
      </c>
      <c r="ED57">
        <f t="shared" si="37"/>
        <v>0</v>
      </c>
      <c r="EE57" s="7">
        <f t="shared" si="38"/>
        <v>0</v>
      </c>
      <c r="EF57" s="31">
        <f t="shared" si="39"/>
        <v>0</v>
      </c>
      <c r="EG57">
        <f t="shared" si="40"/>
        <v>0</v>
      </c>
      <c r="EH57">
        <f t="shared" si="41"/>
        <v>0</v>
      </c>
      <c r="EI57">
        <f t="shared" si="42"/>
        <v>0</v>
      </c>
      <c r="EJ57" s="7">
        <f t="shared" si="43"/>
        <v>0</v>
      </c>
      <c r="EK57">
        <f t="shared" si="44"/>
        <v>0</v>
      </c>
      <c r="EL57">
        <f t="shared" si="45"/>
        <v>0</v>
      </c>
      <c r="EM57">
        <f t="shared" si="46"/>
        <v>0</v>
      </c>
      <c r="EN57">
        <f t="shared" si="47"/>
        <v>0</v>
      </c>
      <c r="EO57" s="75">
        <f t="shared" si="48"/>
        <v>0</v>
      </c>
      <c r="EP57" s="75">
        <f t="shared" si="49"/>
        <v>0</v>
      </c>
      <c r="EQ57" s="75">
        <f t="shared" si="50"/>
        <v>0</v>
      </c>
      <c r="ER57" s="75">
        <f t="shared" si="51"/>
        <v>0</v>
      </c>
      <c r="ES57">
        <f t="shared" si="52"/>
        <v>0</v>
      </c>
      <c r="ET57">
        <f t="shared" si="2"/>
        <v>0</v>
      </c>
      <c r="EU57">
        <f t="shared" si="3"/>
        <v>0</v>
      </c>
      <c r="EV57">
        <f t="shared" si="4"/>
        <v>0</v>
      </c>
    </row>
    <row r="58" spans="1:152" x14ac:dyDescent="0.35">
      <c r="A58" t="s">
        <v>146</v>
      </c>
      <c r="B58" s="7">
        <v>1996</v>
      </c>
      <c r="C58">
        <v>0.67737000000000003</v>
      </c>
      <c r="D58">
        <v>0</v>
      </c>
      <c r="E58">
        <v>0.98714000000000002</v>
      </c>
      <c r="F58">
        <v>0</v>
      </c>
      <c r="G58">
        <v>0</v>
      </c>
      <c r="H58">
        <v>0</v>
      </c>
      <c r="I58" s="7">
        <v>0</v>
      </c>
      <c r="J58">
        <v>0</v>
      </c>
      <c r="K58">
        <v>0</v>
      </c>
      <c r="L58">
        <v>0</v>
      </c>
      <c r="M58">
        <v>0</v>
      </c>
      <c r="N58">
        <v>0</v>
      </c>
      <c r="O58">
        <v>0</v>
      </c>
      <c r="P58" s="7">
        <v>0</v>
      </c>
      <c r="Q58">
        <v>0.26021</v>
      </c>
      <c r="R58">
        <v>0</v>
      </c>
      <c r="S58">
        <v>0.94584000000000001</v>
      </c>
      <c r="T58">
        <v>0</v>
      </c>
      <c r="U58">
        <v>0</v>
      </c>
      <c r="V58">
        <v>0</v>
      </c>
      <c r="W58" s="7">
        <v>0</v>
      </c>
      <c r="X58">
        <v>0.33456000000000002</v>
      </c>
      <c r="Y58">
        <v>0</v>
      </c>
      <c r="Z58">
        <v>0</v>
      </c>
      <c r="AA58">
        <v>0</v>
      </c>
      <c r="AB58">
        <v>0</v>
      </c>
      <c r="AC58">
        <v>0</v>
      </c>
      <c r="AD58" s="7">
        <v>0</v>
      </c>
      <c r="AE58">
        <v>0.43780999999999998</v>
      </c>
      <c r="AF58">
        <v>0</v>
      </c>
      <c r="AG58">
        <v>9.0870000000000006E-2</v>
      </c>
      <c r="AH58">
        <v>0</v>
      </c>
      <c r="AI58">
        <v>0</v>
      </c>
      <c r="AJ58">
        <v>0</v>
      </c>
      <c r="AK58" s="7">
        <v>0</v>
      </c>
      <c r="AL58">
        <v>8.2610000000000003E-2</v>
      </c>
      <c r="AM58">
        <v>0</v>
      </c>
      <c r="AN58">
        <v>4.1300000000000003E-2</v>
      </c>
      <c r="AO58">
        <v>0</v>
      </c>
      <c r="AP58">
        <v>0</v>
      </c>
      <c r="AQ58">
        <v>0</v>
      </c>
      <c r="AR58" s="7">
        <v>0</v>
      </c>
      <c r="AS58">
        <v>0</v>
      </c>
      <c r="AT58">
        <v>0</v>
      </c>
      <c r="AU58">
        <v>0</v>
      </c>
      <c r="AV58">
        <v>0</v>
      </c>
      <c r="AW58">
        <v>0</v>
      </c>
      <c r="AX58">
        <v>0</v>
      </c>
      <c r="AY58" s="7">
        <v>0</v>
      </c>
      <c r="AZ58">
        <v>-0.20652000000000001</v>
      </c>
      <c r="BA58">
        <v>0</v>
      </c>
      <c r="BB58">
        <v>-0.34694999999999998</v>
      </c>
      <c r="BC58">
        <v>0</v>
      </c>
      <c r="BD58">
        <v>0</v>
      </c>
      <c r="BE58">
        <v>0</v>
      </c>
      <c r="BF58" s="7">
        <v>0</v>
      </c>
      <c r="BG58">
        <v>0</v>
      </c>
      <c r="BH58">
        <v>0</v>
      </c>
      <c r="BI58">
        <v>0</v>
      </c>
      <c r="BJ58">
        <v>0</v>
      </c>
      <c r="BK58">
        <v>0</v>
      </c>
      <c r="BL58">
        <v>0</v>
      </c>
      <c r="BM58" s="7">
        <v>0</v>
      </c>
      <c r="BN58">
        <v>0.33041999999999999</v>
      </c>
      <c r="BO58">
        <v>0</v>
      </c>
      <c r="BP58">
        <v>0.33041999999999999</v>
      </c>
      <c r="BQ58">
        <v>0</v>
      </c>
      <c r="BR58">
        <v>0</v>
      </c>
      <c r="BS58">
        <v>0</v>
      </c>
      <c r="BT58" s="7">
        <v>0</v>
      </c>
      <c r="BU58">
        <v>0.21478</v>
      </c>
      <c r="BV58">
        <v>0</v>
      </c>
      <c r="BW58">
        <v>-4.956E-2</v>
      </c>
      <c r="BX58">
        <v>0</v>
      </c>
      <c r="BY58">
        <v>0</v>
      </c>
      <c r="BZ58">
        <v>0</v>
      </c>
      <c r="CA58" s="7">
        <v>0</v>
      </c>
      <c r="CB58">
        <v>1.0325800000000001</v>
      </c>
      <c r="CC58">
        <v>0</v>
      </c>
      <c r="CD58">
        <v>0.63193999999999995</v>
      </c>
      <c r="CE58">
        <v>0</v>
      </c>
      <c r="CF58">
        <v>0</v>
      </c>
      <c r="CG58">
        <v>0</v>
      </c>
      <c r="CH58" s="7">
        <v>0</v>
      </c>
      <c r="CI58">
        <v>0</v>
      </c>
      <c r="CJ58">
        <v>0</v>
      </c>
      <c r="CK58">
        <v>0</v>
      </c>
      <c r="CL58">
        <v>0</v>
      </c>
      <c r="CM58">
        <v>0</v>
      </c>
      <c r="CN58">
        <v>0</v>
      </c>
      <c r="CO58" s="7">
        <v>0</v>
      </c>
      <c r="CP58">
        <v>0</v>
      </c>
      <c r="CQ58">
        <v>0</v>
      </c>
      <c r="CR58">
        <v>0</v>
      </c>
      <c r="CS58">
        <v>0</v>
      </c>
      <c r="CT58">
        <v>0</v>
      </c>
      <c r="CU58">
        <v>0</v>
      </c>
      <c r="CV58" s="7">
        <v>0</v>
      </c>
      <c r="CW58">
        <f t="shared" si="5"/>
        <v>0.90866000000000002</v>
      </c>
      <c r="CX58">
        <f t="shared" si="6"/>
        <v>0</v>
      </c>
      <c r="CY58">
        <f t="shared" si="7"/>
        <v>0.73105999999999993</v>
      </c>
      <c r="CZ58">
        <f t="shared" si="8"/>
        <v>0</v>
      </c>
      <c r="DA58">
        <f t="shared" si="9"/>
        <v>0</v>
      </c>
      <c r="DB58">
        <f t="shared" si="10"/>
        <v>0</v>
      </c>
      <c r="DC58" s="7">
        <f t="shared" si="11"/>
        <v>0</v>
      </c>
      <c r="DD58">
        <f t="shared" si="12"/>
        <v>1.5777800000000002</v>
      </c>
      <c r="DE58">
        <f t="shared" si="13"/>
        <v>0</v>
      </c>
      <c r="DF58">
        <f t="shared" si="14"/>
        <v>0.91279999999999994</v>
      </c>
      <c r="DG58">
        <f t="shared" si="15"/>
        <v>0</v>
      </c>
      <c r="DH58">
        <f t="shared" si="16"/>
        <v>0</v>
      </c>
      <c r="DI58">
        <f t="shared" si="17"/>
        <v>0</v>
      </c>
      <c r="DJ58" s="7">
        <f t="shared" si="18"/>
        <v>0</v>
      </c>
      <c r="DK58" s="10">
        <f t="shared" si="19"/>
        <v>0.90866000000000002</v>
      </c>
      <c r="DL58" s="10">
        <f t="shared" si="20"/>
        <v>1.5777800000000002</v>
      </c>
      <c r="DM58">
        <f t="shared" si="21"/>
        <v>1.6645099999999999</v>
      </c>
      <c r="DN58">
        <f t="shared" si="22"/>
        <v>0.52868000000000004</v>
      </c>
      <c r="DO58">
        <f t="shared" si="23"/>
        <v>0</v>
      </c>
      <c r="DP58" s="7">
        <f t="shared" si="24"/>
        <v>-0.55347000000000002</v>
      </c>
      <c r="DQ58">
        <f t="shared" si="25"/>
        <v>0.82605999999999991</v>
      </c>
      <c r="DR58">
        <f t="shared" si="26"/>
        <v>1.66452</v>
      </c>
      <c r="DS58">
        <f t="shared" si="27"/>
        <v>0</v>
      </c>
      <c r="DT58" s="7">
        <f t="shared" si="28"/>
        <v>0</v>
      </c>
      <c r="DU58">
        <f t="shared" si="29"/>
        <v>1.6397200000000001</v>
      </c>
      <c r="DV58" s="7">
        <f t="shared" si="30"/>
        <v>2.49058</v>
      </c>
      <c r="DW58" s="10">
        <f t="shared" si="31"/>
        <v>1</v>
      </c>
      <c r="DX58" s="10">
        <f t="shared" si="32"/>
        <v>0</v>
      </c>
      <c r="DY58" s="31">
        <f>IF(AND(DU58=0,DV58=0),0,IF(DW58=0,DY57,IF(DV58&gt;DU58,1,IF(DV58=DU58,x,0))))</f>
        <v>1</v>
      </c>
      <c r="DZ58" s="31">
        <f t="shared" si="33"/>
        <v>0</v>
      </c>
      <c r="EA58" s="31">
        <f t="shared" si="34"/>
        <v>0</v>
      </c>
      <c r="EB58">
        <f t="shared" si="35"/>
        <v>0</v>
      </c>
      <c r="EC58">
        <f t="shared" si="36"/>
        <v>0</v>
      </c>
      <c r="ED58">
        <f t="shared" si="37"/>
        <v>1</v>
      </c>
      <c r="EE58" s="7">
        <f t="shared" si="38"/>
        <v>0</v>
      </c>
      <c r="EF58" s="31">
        <f t="shared" si="39"/>
        <v>0</v>
      </c>
      <c r="EG58">
        <f t="shared" si="40"/>
        <v>0</v>
      </c>
      <c r="EH58">
        <f t="shared" si="41"/>
        <v>0</v>
      </c>
      <c r="EI58">
        <f t="shared" si="42"/>
        <v>1</v>
      </c>
      <c r="EJ58" s="7">
        <f t="shared" si="43"/>
        <v>0</v>
      </c>
      <c r="EK58">
        <f t="shared" si="44"/>
        <v>0</v>
      </c>
      <c r="EL58">
        <f t="shared" si="45"/>
        <v>0</v>
      </c>
      <c r="EM58">
        <f t="shared" si="46"/>
        <v>1</v>
      </c>
      <c r="EN58">
        <f t="shared" si="47"/>
        <v>0</v>
      </c>
      <c r="EO58" s="75">
        <f t="shared" si="48"/>
        <v>0.40299978209815263</v>
      </c>
      <c r="EP58" s="75">
        <f t="shared" si="49"/>
        <v>0.12800038738106193</v>
      </c>
      <c r="EQ58" s="75">
        <f t="shared" si="50"/>
        <v>0.19999999999999998</v>
      </c>
      <c r="ER58" s="75">
        <f t="shared" si="51"/>
        <v>0.40300220322978958</v>
      </c>
      <c r="ES58">
        <f t="shared" si="52"/>
        <v>0</v>
      </c>
      <c r="ET58">
        <f t="shared" si="2"/>
        <v>0</v>
      </c>
      <c r="EU58">
        <f t="shared" si="3"/>
        <v>0</v>
      </c>
      <c r="EV58">
        <f t="shared" si="4"/>
        <v>0</v>
      </c>
    </row>
    <row r="59" spans="1:152" x14ac:dyDescent="0.35">
      <c r="A59" t="s">
        <v>146</v>
      </c>
      <c r="B59" s="7">
        <v>1997</v>
      </c>
      <c r="C59">
        <v>0</v>
      </c>
      <c r="D59">
        <v>0.98714000000000002</v>
      </c>
      <c r="E59">
        <v>0</v>
      </c>
      <c r="F59">
        <v>0</v>
      </c>
      <c r="G59">
        <v>0</v>
      </c>
      <c r="H59">
        <v>0</v>
      </c>
      <c r="I59" s="7">
        <v>0</v>
      </c>
      <c r="J59">
        <v>0</v>
      </c>
      <c r="K59">
        <v>0</v>
      </c>
      <c r="L59">
        <v>0</v>
      </c>
      <c r="M59">
        <v>0</v>
      </c>
      <c r="N59">
        <v>0</v>
      </c>
      <c r="O59">
        <v>0</v>
      </c>
      <c r="P59" s="7">
        <v>0</v>
      </c>
      <c r="Q59">
        <v>0</v>
      </c>
      <c r="R59">
        <v>0.94584000000000001</v>
      </c>
      <c r="S59">
        <v>0</v>
      </c>
      <c r="T59">
        <v>0</v>
      </c>
      <c r="U59">
        <v>0</v>
      </c>
      <c r="V59">
        <v>0</v>
      </c>
      <c r="W59" s="7">
        <v>0</v>
      </c>
      <c r="X59">
        <v>0</v>
      </c>
      <c r="Y59">
        <v>0</v>
      </c>
      <c r="Z59">
        <v>0</v>
      </c>
      <c r="AA59">
        <v>0</v>
      </c>
      <c r="AB59">
        <v>0</v>
      </c>
      <c r="AC59">
        <v>0</v>
      </c>
      <c r="AD59" s="7">
        <v>0</v>
      </c>
      <c r="AE59">
        <v>0</v>
      </c>
      <c r="AF59">
        <v>9.0870000000000006E-2</v>
      </c>
      <c r="AG59">
        <v>0</v>
      </c>
      <c r="AH59">
        <v>0</v>
      </c>
      <c r="AI59">
        <v>0</v>
      </c>
      <c r="AJ59">
        <v>0</v>
      </c>
      <c r="AK59" s="7">
        <v>0</v>
      </c>
      <c r="AL59">
        <v>0</v>
      </c>
      <c r="AM59">
        <v>4.1300000000000003E-2</v>
      </c>
      <c r="AN59">
        <v>0</v>
      </c>
      <c r="AO59">
        <v>0</v>
      </c>
      <c r="AP59">
        <v>0</v>
      </c>
      <c r="AQ59">
        <v>0</v>
      </c>
      <c r="AR59" s="7">
        <v>0</v>
      </c>
      <c r="AS59">
        <v>0</v>
      </c>
      <c r="AT59">
        <v>0</v>
      </c>
      <c r="AU59">
        <v>0</v>
      </c>
      <c r="AV59">
        <v>0</v>
      </c>
      <c r="AW59">
        <v>0</v>
      </c>
      <c r="AX59">
        <v>0</v>
      </c>
      <c r="AY59" s="7">
        <v>0</v>
      </c>
      <c r="AZ59">
        <v>0</v>
      </c>
      <c r="BA59">
        <v>-0.34694999999999998</v>
      </c>
      <c r="BB59">
        <v>0</v>
      </c>
      <c r="BC59">
        <v>0</v>
      </c>
      <c r="BD59">
        <v>0</v>
      </c>
      <c r="BE59">
        <v>0</v>
      </c>
      <c r="BF59" s="7">
        <v>0</v>
      </c>
      <c r="BG59">
        <v>0</v>
      </c>
      <c r="BH59">
        <v>0</v>
      </c>
      <c r="BI59">
        <v>0</v>
      </c>
      <c r="BJ59">
        <v>0</v>
      </c>
      <c r="BK59">
        <v>0</v>
      </c>
      <c r="BL59">
        <v>0</v>
      </c>
      <c r="BM59" s="7">
        <v>0</v>
      </c>
      <c r="BN59">
        <v>0</v>
      </c>
      <c r="BO59">
        <v>0.33041999999999999</v>
      </c>
      <c r="BP59">
        <v>0</v>
      </c>
      <c r="BQ59">
        <v>0</v>
      </c>
      <c r="BR59">
        <v>0</v>
      </c>
      <c r="BS59">
        <v>0</v>
      </c>
      <c r="BT59" s="7">
        <v>0</v>
      </c>
      <c r="BU59">
        <v>0</v>
      </c>
      <c r="BV59">
        <v>-4.956E-2</v>
      </c>
      <c r="BW59">
        <v>0</v>
      </c>
      <c r="BX59">
        <v>0</v>
      </c>
      <c r="BY59">
        <v>0</v>
      </c>
      <c r="BZ59">
        <v>0</v>
      </c>
      <c r="CA59" s="7">
        <v>0</v>
      </c>
      <c r="CB59">
        <v>0</v>
      </c>
      <c r="CC59">
        <v>0.63193999999999995</v>
      </c>
      <c r="CD59">
        <v>0</v>
      </c>
      <c r="CE59">
        <v>0</v>
      </c>
      <c r="CF59">
        <v>0</v>
      </c>
      <c r="CG59">
        <v>0</v>
      </c>
      <c r="CH59" s="7">
        <v>0</v>
      </c>
      <c r="CI59">
        <v>0</v>
      </c>
      <c r="CJ59">
        <v>0</v>
      </c>
      <c r="CK59">
        <v>0</v>
      </c>
      <c r="CL59">
        <v>0</v>
      </c>
      <c r="CM59">
        <v>0</v>
      </c>
      <c r="CN59">
        <v>0</v>
      </c>
      <c r="CO59" s="7">
        <v>0</v>
      </c>
      <c r="CP59">
        <v>0</v>
      </c>
      <c r="CQ59">
        <v>0</v>
      </c>
      <c r="CR59">
        <v>0</v>
      </c>
      <c r="CS59">
        <v>0</v>
      </c>
      <c r="CT59">
        <v>0</v>
      </c>
      <c r="CU59">
        <v>0</v>
      </c>
      <c r="CV59" s="7">
        <v>0</v>
      </c>
      <c r="CW59">
        <f t="shared" si="5"/>
        <v>0</v>
      </c>
      <c r="CX59">
        <f t="shared" si="6"/>
        <v>0.73105999999999993</v>
      </c>
      <c r="CY59">
        <f t="shared" si="7"/>
        <v>0</v>
      </c>
      <c r="CZ59">
        <f t="shared" si="8"/>
        <v>0</v>
      </c>
      <c r="DA59">
        <f t="shared" si="9"/>
        <v>0</v>
      </c>
      <c r="DB59">
        <f t="shared" si="10"/>
        <v>0</v>
      </c>
      <c r="DC59" s="7">
        <f t="shared" si="11"/>
        <v>0</v>
      </c>
      <c r="DD59">
        <f t="shared" si="12"/>
        <v>0</v>
      </c>
      <c r="DE59">
        <f t="shared" si="13"/>
        <v>0.91279999999999994</v>
      </c>
      <c r="DF59">
        <f t="shared" si="14"/>
        <v>0</v>
      </c>
      <c r="DG59">
        <f t="shared" si="15"/>
        <v>0</v>
      </c>
      <c r="DH59">
        <f t="shared" si="16"/>
        <v>0</v>
      </c>
      <c r="DI59">
        <f t="shared" si="17"/>
        <v>0</v>
      </c>
      <c r="DJ59" s="7">
        <f t="shared" si="18"/>
        <v>0</v>
      </c>
      <c r="DK59" s="10">
        <f t="shared" si="19"/>
        <v>0.73105999999999993</v>
      </c>
      <c r="DL59" s="10">
        <f t="shared" si="20"/>
        <v>0.91279999999999994</v>
      </c>
      <c r="DM59">
        <f t="shared" si="21"/>
        <v>0.98714000000000002</v>
      </c>
      <c r="DN59">
        <f t="shared" si="22"/>
        <v>9.0870000000000006E-2</v>
      </c>
      <c r="DO59">
        <f t="shared" si="23"/>
        <v>0</v>
      </c>
      <c r="DP59" s="7">
        <f t="shared" si="24"/>
        <v>-0.34694999999999998</v>
      </c>
      <c r="DQ59">
        <f t="shared" si="25"/>
        <v>0.28086</v>
      </c>
      <c r="DR59">
        <f t="shared" si="26"/>
        <v>0.63193999999999995</v>
      </c>
      <c r="DS59">
        <f t="shared" si="27"/>
        <v>0</v>
      </c>
      <c r="DT59" s="7">
        <f t="shared" si="28"/>
        <v>0</v>
      </c>
      <c r="DU59">
        <f t="shared" si="29"/>
        <v>0.73105999999999993</v>
      </c>
      <c r="DV59" s="7">
        <f t="shared" si="30"/>
        <v>0.91279999999999994</v>
      </c>
      <c r="DW59" s="10">
        <f t="shared" si="31"/>
        <v>0</v>
      </c>
      <c r="DX59" s="10">
        <f t="shared" si="32"/>
        <v>0</v>
      </c>
      <c r="DY59" s="31">
        <f>IF(AND(DU59=0,DV59=0),0,IF(DW59=0,DY58,IF(DV59&gt;DU59,1,IF(DV59=DU59,x,0))))</f>
        <v>1</v>
      </c>
      <c r="DZ59" s="31">
        <f t="shared" si="33"/>
        <v>0</v>
      </c>
      <c r="EA59" s="31">
        <f t="shared" si="34"/>
        <v>0</v>
      </c>
      <c r="EB59">
        <f t="shared" si="35"/>
        <v>0</v>
      </c>
      <c r="EC59">
        <f t="shared" si="36"/>
        <v>0</v>
      </c>
      <c r="ED59">
        <f t="shared" si="37"/>
        <v>1</v>
      </c>
      <c r="EE59" s="7">
        <f t="shared" si="38"/>
        <v>0</v>
      </c>
      <c r="EF59" s="31">
        <f t="shared" si="39"/>
        <v>0</v>
      </c>
      <c r="EG59">
        <f t="shared" si="40"/>
        <v>0</v>
      </c>
      <c r="EH59">
        <f t="shared" si="41"/>
        <v>0</v>
      </c>
      <c r="EI59">
        <f t="shared" si="42"/>
        <v>1</v>
      </c>
      <c r="EJ59" s="7">
        <f t="shared" si="43"/>
        <v>0</v>
      </c>
      <c r="EK59">
        <f t="shared" si="44"/>
        <v>0</v>
      </c>
      <c r="EL59">
        <f t="shared" si="45"/>
        <v>0</v>
      </c>
      <c r="EM59">
        <f t="shared" si="46"/>
        <v>1</v>
      </c>
      <c r="EN59">
        <f t="shared" si="47"/>
        <v>0</v>
      </c>
      <c r="EO59" s="75">
        <f t="shared" si="48"/>
        <v>0.60050125923132147</v>
      </c>
      <c r="EP59" s="75">
        <f t="shared" si="49"/>
        <v>5.5278430036621133E-2</v>
      </c>
      <c r="EQ59" s="75">
        <f t="shared" si="50"/>
        <v>0.17085396566617597</v>
      </c>
      <c r="ER59" s="75">
        <f t="shared" si="51"/>
        <v>0.38442446437044514</v>
      </c>
      <c r="ES59">
        <f t="shared" si="52"/>
        <v>0</v>
      </c>
      <c r="ET59">
        <f t="shared" si="2"/>
        <v>0</v>
      </c>
      <c r="EU59">
        <f t="shared" si="3"/>
        <v>0</v>
      </c>
      <c r="EV59">
        <f t="shared" si="4"/>
        <v>0</v>
      </c>
    </row>
    <row r="60" spans="1:152" x14ac:dyDescent="0.35">
      <c r="A60" t="s">
        <v>146</v>
      </c>
      <c r="B60" s="7">
        <v>1998</v>
      </c>
      <c r="C60">
        <v>0</v>
      </c>
      <c r="D60">
        <v>0</v>
      </c>
      <c r="E60">
        <v>0</v>
      </c>
      <c r="F60">
        <v>0</v>
      </c>
      <c r="G60">
        <v>0</v>
      </c>
      <c r="H60">
        <v>0</v>
      </c>
      <c r="I60" s="7">
        <v>0</v>
      </c>
      <c r="J60">
        <v>0</v>
      </c>
      <c r="K60">
        <v>0</v>
      </c>
      <c r="L60">
        <v>0</v>
      </c>
      <c r="M60">
        <v>0</v>
      </c>
      <c r="N60">
        <v>0</v>
      </c>
      <c r="O60">
        <v>0</v>
      </c>
      <c r="P60" s="7">
        <v>0</v>
      </c>
      <c r="Q60">
        <v>0</v>
      </c>
      <c r="R60">
        <v>0</v>
      </c>
      <c r="S60">
        <v>0</v>
      </c>
      <c r="T60">
        <v>0</v>
      </c>
      <c r="U60">
        <v>0</v>
      </c>
      <c r="V60">
        <v>0</v>
      </c>
      <c r="W60" s="7">
        <v>0</v>
      </c>
      <c r="X60">
        <v>0</v>
      </c>
      <c r="Y60">
        <v>0</v>
      </c>
      <c r="Z60">
        <v>0</v>
      </c>
      <c r="AA60">
        <v>0</v>
      </c>
      <c r="AB60">
        <v>0</v>
      </c>
      <c r="AC60">
        <v>0</v>
      </c>
      <c r="AD60" s="7">
        <v>0</v>
      </c>
      <c r="AE60">
        <v>0</v>
      </c>
      <c r="AF60">
        <v>0</v>
      </c>
      <c r="AG60">
        <v>0</v>
      </c>
      <c r="AH60">
        <v>0</v>
      </c>
      <c r="AI60">
        <v>0</v>
      </c>
      <c r="AJ60">
        <v>0</v>
      </c>
      <c r="AK60" s="7">
        <v>0</v>
      </c>
      <c r="AL60">
        <v>0</v>
      </c>
      <c r="AM60">
        <v>0</v>
      </c>
      <c r="AN60">
        <v>0</v>
      </c>
      <c r="AO60">
        <v>0</v>
      </c>
      <c r="AP60">
        <v>0</v>
      </c>
      <c r="AQ60">
        <v>0</v>
      </c>
      <c r="AR60" s="7">
        <v>0</v>
      </c>
      <c r="AS60">
        <v>0</v>
      </c>
      <c r="AT60">
        <v>0</v>
      </c>
      <c r="AU60">
        <v>0</v>
      </c>
      <c r="AV60">
        <v>0</v>
      </c>
      <c r="AW60">
        <v>0</v>
      </c>
      <c r="AX60">
        <v>0</v>
      </c>
      <c r="AY60" s="7">
        <v>0</v>
      </c>
      <c r="AZ60">
        <v>0</v>
      </c>
      <c r="BA60">
        <v>0</v>
      </c>
      <c r="BB60">
        <v>0</v>
      </c>
      <c r="BC60">
        <v>0</v>
      </c>
      <c r="BD60">
        <v>0</v>
      </c>
      <c r="BE60">
        <v>0</v>
      </c>
      <c r="BF60" s="7">
        <v>0</v>
      </c>
      <c r="BG60">
        <v>0</v>
      </c>
      <c r="BH60">
        <v>0</v>
      </c>
      <c r="BI60">
        <v>0</v>
      </c>
      <c r="BJ60">
        <v>0</v>
      </c>
      <c r="BK60">
        <v>0</v>
      </c>
      <c r="BL60">
        <v>0</v>
      </c>
      <c r="BM60" s="7">
        <v>0</v>
      </c>
      <c r="BN60">
        <v>0</v>
      </c>
      <c r="BO60">
        <v>0</v>
      </c>
      <c r="BP60">
        <v>0</v>
      </c>
      <c r="BQ60">
        <v>0</v>
      </c>
      <c r="BR60">
        <v>0</v>
      </c>
      <c r="BS60">
        <v>0</v>
      </c>
      <c r="BT60" s="7">
        <v>0</v>
      </c>
      <c r="BU60">
        <v>0</v>
      </c>
      <c r="BV60">
        <v>0</v>
      </c>
      <c r="BW60">
        <v>0</v>
      </c>
      <c r="BX60">
        <v>0</v>
      </c>
      <c r="BY60">
        <v>0</v>
      </c>
      <c r="BZ60">
        <v>0</v>
      </c>
      <c r="CA60" s="7">
        <v>0</v>
      </c>
      <c r="CB60">
        <v>0</v>
      </c>
      <c r="CC60">
        <v>0</v>
      </c>
      <c r="CD60">
        <v>0</v>
      </c>
      <c r="CE60">
        <v>0</v>
      </c>
      <c r="CF60">
        <v>0</v>
      </c>
      <c r="CG60">
        <v>0</v>
      </c>
      <c r="CH60" s="7">
        <v>0</v>
      </c>
      <c r="CI60">
        <v>0</v>
      </c>
      <c r="CJ60">
        <v>0</v>
      </c>
      <c r="CK60">
        <v>0</v>
      </c>
      <c r="CL60">
        <v>0</v>
      </c>
      <c r="CM60">
        <v>0</v>
      </c>
      <c r="CN60">
        <v>0</v>
      </c>
      <c r="CO60" s="7">
        <v>0</v>
      </c>
      <c r="CP60">
        <v>0</v>
      </c>
      <c r="CQ60">
        <v>0</v>
      </c>
      <c r="CR60">
        <v>0</v>
      </c>
      <c r="CS60">
        <v>0</v>
      </c>
      <c r="CT60">
        <v>0</v>
      </c>
      <c r="CU60">
        <v>0</v>
      </c>
      <c r="CV60" s="7">
        <v>0</v>
      </c>
      <c r="CW60">
        <f t="shared" si="5"/>
        <v>0</v>
      </c>
      <c r="CX60">
        <f t="shared" si="6"/>
        <v>0</v>
      </c>
      <c r="CY60">
        <f t="shared" si="7"/>
        <v>0</v>
      </c>
      <c r="CZ60">
        <f t="shared" si="8"/>
        <v>0</v>
      </c>
      <c r="DA60">
        <f t="shared" si="9"/>
        <v>0</v>
      </c>
      <c r="DB60">
        <f t="shared" si="10"/>
        <v>0</v>
      </c>
      <c r="DC60" s="7">
        <f t="shared" si="11"/>
        <v>0</v>
      </c>
      <c r="DD60">
        <f t="shared" si="12"/>
        <v>0</v>
      </c>
      <c r="DE60">
        <f t="shared" si="13"/>
        <v>0</v>
      </c>
      <c r="DF60">
        <f t="shared" si="14"/>
        <v>0</v>
      </c>
      <c r="DG60">
        <f t="shared" si="15"/>
        <v>0</v>
      </c>
      <c r="DH60">
        <f t="shared" si="16"/>
        <v>0</v>
      </c>
      <c r="DI60">
        <f t="shared" si="17"/>
        <v>0</v>
      </c>
      <c r="DJ60" s="7">
        <f t="shared" si="18"/>
        <v>0</v>
      </c>
      <c r="DK60" s="10">
        <f t="shared" si="19"/>
        <v>0</v>
      </c>
      <c r="DL60" s="10">
        <f t="shared" si="20"/>
        <v>0</v>
      </c>
      <c r="DM60">
        <f t="shared" si="21"/>
        <v>0</v>
      </c>
      <c r="DN60">
        <f t="shared" si="22"/>
        <v>0</v>
      </c>
      <c r="DO60">
        <f t="shared" si="23"/>
        <v>0</v>
      </c>
      <c r="DP60" s="7">
        <f t="shared" si="24"/>
        <v>0</v>
      </c>
      <c r="DQ60">
        <f t="shared" si="25"/>
        <v>0</v>
      </c>
      <c r="DR60">
        <f t="shared" si="26"/>
        <v>0</v>
      </c>
      <c r="DS60">
        <f t="shared" si="27"/>
        <v>0</v>
      </c>
      <c r="DT60" s="7">
        <f t="shared" si="28"/>
        <v>0</v>
      </c>
      <c r="DU60">
        <f t="shared" si="29"/>
        <v>0</v>
      </c>
      <c r="DV60" s="7">
        <f t="shared" si="30"/>
        <v>0</v>
      </c>
      <c r="DW60" s="10">
        <f t="shared" si="31"/>
        <v>0</v>
      </c>
      <c r="DX60" s="10">
        <f t="shared" si="32"/>
        <v>0</v>
      </c>
      <c r="DY60" s="31">
        <f>IF(AND(DU60=0,DV60=0),0,IF(DW60=0,DY59,IF(DV60&gt;DU60,1,IF(DV60=DU60,x,0))))</f>
        <v>0</v>
      </c>
      <c r="DZ60" s="31">
        <f t="shared" si="33"/>
        <v>0</v>
      </c>
      <c r="EA60" s="31">
        <f t="shared" si="34"/>
        <v>0</v>
      </c>
      <c r="EB60">
        <f t="shared" si="35"/>
        <v>0</v>
      </c>
      <c r="EC60">
        <f t="shared" si="36"/>
        <v>0</v>
      </c>
      <c r="ED60">
        <f t="shared" si="37"/>
        <v>0</v>
      </c>
      <c r="EE60" s="7">
        <f t="shared" si="38"/>
        <v>0</v>
      </c>
      <c r="EF60" s="31">
        <f t="shared" si="39"/>
        <v>0</v>
      </c>
      <c r="EG60">
        <f t="shared" si="40"/>
        <v>0</v>
      </c>
      <c r="EH60">
        <f t="shared" si="41"/>
        <v>0</v>
      </c>
      <c r="EI60">
        <f t="shared" si="42"/>
        <v>0</v>
      </c>
      <c r="EJ60" s="7">
        <f t="shared" si="43"/>
        <v>0</v>
      </c>
      <c r="EK60">
        <f t="shared" si="44"/>
        <v>0</v>
      </c>
      <c r="EL60">
        <f t="shared" si="45"/>
        <v>0</v>
      </c>
      <c r="EM60">
        <f t="shared" si="46"/>
        <v>0</v>
      </c>
      <c r="EN60">
        <f t="shared" si="47"/>
        <v>0</v>
      </c>
      <c r="EO60" s="75">
        <f t="shared" si="48"/>
        <v>0</v>
      </c>
      <c r="EP60" s="75">
        <f t="shared" si="49"/>
        <v>0</v>
      </c>
      <c r="EQ60" s="75">
        <f t="shared" si="50"/>
        <v>0</v>
      </c>
      <c r="ER60" s="75">
        <f t="shared" si="51"/>
        <v>0</v>
      </c>
      <c r="ES60">
        <f t="shared" si="52"/>
        <v>0</v>
      </c>
      <c r="ET60">
        <f t="shared" si="2"/>
        <v>0</v>
      </c>
      <c r="EU60">
        <f t="shared" si="3"/>
        <v>0</v>
      </c>
      <c r="EV60">
        <f t="shared" si="4"/>
        <v>0</v>
      </c>
    </row>
    <row r="61" spans="1:152" x14ac:dyDescent="0.35">
      <c r="A61" t="s">
        <v>146</v>
      </c>
      <c r="B61" s="7">
        <v>1999</v>
      </c>
      <c r="C61">
        <v>0</v>
      </c>
      <c r="D61">
        <v>0</v>
      </c>
      <c r="E61">
        <v>0</v>
      </c>
      <c r="F61">
        <v>0</v>
      </c>
      <c r="G61">
        <v>0</v>
      </c>
      <c r="H61">
        <v>0</v>
      </c>
      <c r="I61" s="7">
        <v>0</v>
      </c>
      <c r="J61">
        <v>0</v>
      </c>
      <c r="K61">
        <v>0</v>
      </c>
      <c r="L61">
        <v>0</v>
      </c>
      <c r="M61">
        <v>0</v>
      </c>
      <c r="N61">
        <v>0</v>
      </c>
      <c r="O61">
        <v>0</v>
      </c>
      <c r="P61" s="7">
        <v>0</v>
      </c>
      <c r="Q61">
        <v>0</v>
      </c>
      <c r="R61">
        <v>0</v>
      </c>
      <c r="S61">
        <v>0</v>
      </c>
      <c r="T61">
        <v>0</v>
      </c>
      <c r="U61">
        <v>0</v>
      </c>
      <c r="V61">
        <v>0</v>
      </c>
      <c r="W61" s="7">
        <v>0</v>
      </c>
      <c r="X61">
        <v>0</v>
      </c>
      <c r="Y61">
        <v>0</v>
      </c>
      <c r="Z61">
        <v>0</v>
      </c>
      <c r="AA61">
        <v>0</v>
      </c>
      <c r="AB61">
        <v>0</v>
      </c>
      <c r="AC61">
        <v>0</v>
      </c>
      <c r="AD61" s="7">
        <v>0</v>
      </c>
      <c r="AE61">
        <v>0</v>
      </c>
      <c r="AF61">
        <v>0</v>
      </c>
      <c r="AG61">
        <v>0</v>
      </c>
      <c r="AH61">
        <v>0</v>
      </c>
      <c r="AI61">
        <v>0</v>
      </c>
      <c r="AJ61">
        <v>0</v>
      </c>
      <c r="AK61" s="7">
        <v>0</v>
      </c>
      <c r="AL61">
        <v>0</v>
      </c>
      <c r="AM61">
        <v>0</v>
      </c>
      <c r="AN61">
        <v>0</v>
      </c>
      <c r="AO61">
        <v>0</v>
      </c>
      <c r="AP61">
        <v>0</v>
      </c>
      <c r="AQ61">
        <v>0</v>
      </c>
      <c r="AR61" s="7">
        <v>0</v>
      </c>
      <c r="AS61">
        <v>0</v>
      </c>
      <c r="AT61">
        <v>0</v>
      </c>
      <c r="AU61">
        <v>0</v>
      </c>
      <c r="AV61">
        <v>0</v>
      </c>
      <c r="AW61">
        <v>0</v>
      </c>
      <c r="AX61">
        <v>0</v>
      </c>
      <c r="AY61" s="7">
        <v>0</v>
      </c>
      <c r="AZ61">
        <v>0</v>
      </c>
      <c r="BA61">
        <v>0</v>
      </c>
      <c r="BB61">
        <v>0</v>
      </c>
      <c r="BC61">
        <v>0</v>
      </c>
      <c r="BD61">
        <v>0</v>
      </c>
      <c r="BE61">
        <v>0</v>
      </c>
      <c r="BF61" s="7">
        <v>0</v>
      </c>
      <c r="BG61">
        <v>0</v>
      </c>
      <c r="BH61">
        <v>0</v>
      </c>
      <c r="BI61">
        <v>0</v>
      </c>
      <c r="BJ61">
        <v>0</v>
      </c>
      <c r="BK61">
        <v>0</v>
      </c>
      <c r="BL61">
        <v>0</v>
      </c>
      <c r="BM61" s="7">
        <v>0</v>
      </c>
      <c r="BN61">
        <v>0</v>
      </c>
      <c r="BO61">
        <v>0</v>
      </c>
      <c r="BP61">
        <v>0</v>
      </c>
      <c r="BQ61">
        <v>0</v>
      </c>
      <c r="BR61">
        <v>0</v>
      </c>
      <c r="BS61">
        <v>0</v>
      </c>
      <c r="BT61" s="7">
        <v>0</v>
      </c>
      <c r="BU61">
        <v>0</v>
      </c>
      <c r="BV61">
        <v>0</v>
      </c>
      <c r="BW61">
        <v>0</v>
      </c>
      <c r="BX61">
        <v>0</v>
      </c>
      <c r="BY61">
        <v>0</v>
      </c>
      <c r="BZ61">
        <v>0</v>
      </c>
      <c r="CA61" s="7">
        <v>0</v>
      </c>
      <c r="CB61">
        <v>0</v>
      </c>
      <c r="CC61">
        <v>0</v>
      </c>
      <c r="CD61">
        <v>0</v>
      </c>
      <c r="CE61">
        <v>0</v>
      </c>
      <c r="CF61">
        <v>0</v>
      </c>
      <c r="CG61">
        <v>0</v>
      </c>
      <c r="CH61" s="7">
        <v>0</v>
      </c>
      <c r="CI61">
        <v>0</v>
      </c>
      <c r="CJ61">
        <v>0</v>
      </c>
      <c r="CK61">
        <v>0</v>
      </c>
      <c r="CL61">
        <v>0</v>
      </c>
      <c r="CM61">
        <v>0</v>
      </c>
      <c r="CN61">
        <v>0</v>
      </c>
      <c r="CO61" s="7">
        <v>0</v>
      </c>
      <c r="CP61">
        <v>0</v>
      </c>
      <c r="CQ61">
        <v>0</v>
      </c>
      <c r="CR61">
        <v>0</v>
      </c>
      <c r="CS61">
        <v>0</v>
      </c>
      <c r="CT61">
        <v>0</v>
      </c>
      <c r="CU61">
        <v>0</v>
      </c>
      <c r="CV61" s="7">
        <v>0</v>
      </c>
      <c r="CW61">
        <f t="shared" si="5"/>
        <v>0</v>
      </c>
      <c r="CX61">
        <f t="shared" si="6"/>
        <v>0</v>
      </c>
      <c r="CY61">
        <f t="shared" si="7"/>
        <v>0</v>
      </c>
      <c r="CZ61">
        <f t="shared" si="8"/>
        <v>0</v>
      </c>
      <c r="DA61">
        <f t="shared" si="9"/>
        <v>0</v>
      </c>
      <c r="DB61">
        <f t="shared" si="10"/>
        <v>0</v>
      </c>
      <c r="DC61" s="7">
        <f t="shared" si="11"/>
        <v>0</v>
      </c>
      <c r="DD61">
        <f t="shared" si="12"/>
        <v>0</v>
      </c>
      <c r="DE61">
        <f t="shared" si="13"/>
        <v>0</v>
      </c>
      <c r="DF61">
        <f t="shared" si="14"/>
        <v>0</v>
      </c>
      <c r="DG61">
        <f t="shared" si="15"/>
        <v>0</v>
      </c>
      <c r="DH61">
        <f t="shared" si="16"/>
        <v>0</v>
      </c>
      <c r="DI61">
        <f t="shared" si="17"/>
        <v>0</v>
      </c>
      <c r="DJ61" s="7">
        <f t="shared" si="18"/>
        <v>0</v>
      </c>
      <c r="DK61" s="10">
        <f t="shared" si="19"/>
        <v>0</v>
      </c>
      <c r="DL61" s="10">
        <f t="shared" si="20"/>
        <v>0</v>
      </c>
      <c r="DM61">
        <f t="shared" si="21"/>
        <v>0</v>
      </c>
      <c r="DN61">
        <f t="shared" si="22"/>
        <v>0</v>
      </c>
      <c r="DO61">
        <f t="shared" si="23"/>
        <v>0</v>
      </c>
      <c r="DP61" s="7">
        <f t="shared" si="24"/>
        <v>0</v>
      </c>
      <c r="DQ61">
        <f t="shared" si="25"/>
        <v>0</v>
      </c>
      <c r="DR61">
        <f t="shared" si="26"/>
        <v>0</v>
      </c>
      <c r="DS61">
        <f t="shared" si="27"/>
        <v>0</v>
      </c>
      <c r="DT61" s="7">
        <f t="shared" si="28"/>
        <v>0</v>
      </c>
      <c r="DU61">
        <f t="shared" si="29"/>
        <v>0</v>
      </c>
      <c r="DV61" s="7">
        <f t="shared" si="30"/>
        <v>0</v>
      </c>
      <c r="DW61" s="10">
        <f t="shared" si="31"/>
        <v>0</v>
      </c>
      <c r="DX61" s="10">
        <f t="shared" si="32"/>
        <v>0</v>
      </c>
      <c r="DY61" s="31">
        <f>IF(AND(DU61=0,DV61=0),0,IF(DW61=0,DY60,IF(DV61&gt;DU61,1,IF(DV61=DU61,x,0))))</f>
        <v>0</v>
      </c>
      <c r="DZ61" s="31">
        <f t="shared" si="33"/>
        <v>0</v>
      </c>
      <c r="EA61" s="31">
        <f t="shared" si="34"/>
        <v>0</v>
      </c>
      <c r="EB61">
        <f t="shared" si="35"/>
        <v>0</v>
      </c>
      <c r="EC61">
        <f t="shared" si="36"/>
        <v>0</v>
      </c>
      <c r="ED61">
        <f t="shared" si="37"/>
        <v>0</v>
      </c>
      <c r="EE61" s="7">
        <f t="shared" si="38"/>
        <v>0</v>
      </c>
      <c r="EF61" s="31">
        <f t="shared" si="39"/>
        <v>0</v>
      </c>
      <c r="EG61">
        <f t="shared" si="40"/>
        <v>0</v>
      </c>
      <c r="EH61">
        <f t="shared" si="41"/>
        <v>0</v>
      </c>
      <c r="EI61">
        <f t="shared" si="42"/>
        <v>0</v>
      </c>
      <c r="EJ61" s="7">
        <f t="shared" si="43"/>
        <v>0</v>
      </c>
      <c r="EK61">
        <f t="shared" si="44"/>
        <v>0</v>
      </c>
      <c r="EL61">
        <f t="shared" si="45"/>
        <v>0</v>
      </c>
      <c r="EM61">
        <f t="shared" si="46"/>
        <v>0</v>
      </c>
      <c r="EN61">
        <f t="shared" si="47"/>
        <v>0</v>
      </c>
      <c r="EO61" s="75">
        <f t="shared" si="48"/>
        <v>0</v>
      </c>
      <c r="EP61" s="75">
        <f t="shared" si="49"/>
        <v>0</v>
      </c>
      <c r="EQ61" s="75">
        <f t="shared" si="50"/>
        <v>0</v>
      </c>
      <c r="ER61" s="75">
        <f t="shared" si="51"/>
        <v>0</v>
      </c>
      <c r="ES61">
        <f t="shared" si="52"/>
        <v>0</v>
      </c>
      <c r="ET61">
        <f t="shared" si="2"/>
        <v>0</v>
      </c>
      <c r="EU61">
        <f t="shared" si="3"/>
        <v>0</v>
      </c>
      <c r="EV61">
        <f t="shared" si="4"/>
        <v>0</v>
      </c>
    </row>
    <row r="62" spans="1:152" x14ac:dyDescent="0.35">
      <c r="A62" t="s">
        <v>146</v>
      </c>
      <c r="B62" s="7">
        <v>2000</v>
      </c>
      <c r="C62">
        <v>0</v>
      </c>
      <c r="D62">
        <v>0</v>
      </c>
      <c r="E62">
        <v>0</v>
      </c>
      <c r="F62">
        <v>0</v>
      </c>
      <c r="G62">
        <v>0</v>
      </c>
      <c r="H62">
        <v>0</v>
      </c>
      <c r="I62" s="7">
        <v>0</v>
      </c>
      <c r="J62">
        <v>0</v>
      </c>
      <c r="K62">
        <v>0</v>
      </c>
      <c r="L62">
        <v>0</v>
      </c>
      <c r="M62">
        <v>0</v>
      </c>
      <c r="N62">
        <v>0</v>
      </c>
      <c r="O62">
        <v>0</v>
      </c>
      <c r="P62" s="7">
        <v>0</v>
      </c>
      <c r="Q62">
        <v>0</v>
      </c>
      <c r="R62">
        <v>0</v>
      </c>
      <c r="S62">
        <v>0</v>
      </c>
      <c r="T62">
        <v>0</v>
      </c>
      <c r="U62">
        <v>0</v>
      </c>
      <c r="V62">
        <v>0</v>
      </c>
      <c r="W62" s="7">
        <v>0</v>
      </c>
      <c r="X62">
        <v>0</v>
      </c>
      <c r="Y62">
        <v>0</v>
      </c>
      <c r="Z62">
        <v>0</v>
      </c>
      <c r="AA62">
        <v>0</v>
      </c>
      <c r="AB62">
        <v>0</v>
      </c>
      <c r="AC62">
        <v>0</v>
      </c>
      <c r="AD62" s="7">
        <v>0</v>
      </c>
      <c r="AE62">
        <v>0</v>
      </c>
      <c r="AF62">
        <v>0</v>
      </c>
      <c r="AG62">
        <v>0</v>
      </c>
      <c r="AH62">
        <v>0</v>
      </c>
      <c r="AI62">
        <v>0</v>
      </c>
      <c r="AJ62">
        <v>0</v>
      </c>
      <c r="AK62" s="7">
        <v>0</v>
      </c>
      <c r="AL62">
        <v>0</v>
      </c>
      <c r="AM62">
        <v>0</v>
      </c>
      <c r="AN62">
        <v>0</v>
      </c>
      <c r="AO62">
        <v>0</v>
      </c>
      <c r="AP62">
        <v>0</v>
      </c>
      <c r="AQ62">
        <v>0</v>
      </c>
      <c r="AR62" s="7">
        <v>0</v>
      </c>
      <c r="AS62">
        <v>0</v>
      </c>
      <c r="AT62">
        <v>0</v>
      </c>
      <c r="AU62">
        <v>0</v>
      </c>
      <c r="AV62">
        <v>0</v>
      </c>
      <c r="AW62">
        <v>0</v>
      </c>
      <c r="AX62">
        <v>0</v>
      </c>
      <c r="AY62" s="7">
        <v>0</v>
      </c>
      <c r="AZ62">
        <v>0</v>
      </c>
      <c r="BA62">
        <v>0</v>
      </c>
      <c r="BB62">
        <v>0</v>
      </c>
      <c r="BC62">
        <v>0</v>
      </c>
      <c r="BD62">
        <v>0</v>
      </c>
      <c r="BE62">
        <v>0</v>
      </c>
      <c r="BF62" s="7">
        <v>0</v>
      </c>
      <c r="BG62">
        <v>0</v>
      </c>
      <c r="BH62">
        <v>0</v>
      </c>
      <c r="BI62">
        <v>0</v>
      </c>
      <c r="BJ62">
        <v>0</v>
      </c>
      <c r="BK62">
        <v>0</v>
      </c>
      <c r="BL62">
        <v>0</v>
      </c>
      <c r="BM62" s="7">
        <v>0</v>
      </c>
      <c r="BN62">
        <v>0</v>
      </c>
      <c r="BO62">
        <v>0</v>
      </c>
      <c r="BP62">
        <v>0</v>
      </c>
      <c r="BQ62">
        <v>0</v>
      </c>
      <c r="BR62">
        <v>0</v>
      </c>
      <c r="BS62">
        <v>0</v>
      </c>
      <c r="BT62" s="7">
        <v>0</v>
      </c>
      <c r="BU62">
        <v>0</v>
      </c>
      <c r="BV62">
        <v>0</v>
      </c>
      <c r="BW62">
        <v>0</v>
      </c>
      <c r="BX62">
        <v>0</v>
      </c>
      <c r="BY62">
        <v>0</v>
      </c>
      <c r="BZ62">
        <v>0</v>
      </c>
      <c r="CA62" s="7">
        <v>0</v>
      </c>
      <c r="CB62">
        <v>0</v>
      </c>
      <c r="CC62">
        <v>0</v>
      </c>
      <c r="CD62">
        <v>0</v>
      </c>
      <c r="CE62">
        <v>0</v>
      </c>
      <c r="CF62">
        <v>0</v>
      </c>
      <c r="CG62">
        <v>0</v>
      </c>
      <c r="CH62" s="7">
        <v>0</v>
      </c>
      <c r="CI62">
        <v>0</v>
      </c>
      <c r="CJ62">
        <v>0</v>
      </c>
      <c r="CK62">
        <v>0</v>
      </c>
      <c r="CL62">
        <v>0</v>
      </c>
      <c r="CM62">
        <v>0</v>
      </c>
      <c r="CN62">
        <v>0</v>
      </c>
      <c r="CO62" s="7">
        <v>0</v>
      </c>
      <c r="CP62">
        <v>0</v>
      </c>
      <c r="CQ62">
        <v>0</v>
      </c>
      <c r="CR62">
        <v>0</v>
      </c>
      <c r="CS62">
        <v>0</v>
      </c>
      <c r="CT62">
        <v>0</v>
      </c>
      <c r="CU62">
        <v>0</v>
      </c>
      <c r="CV62" s="7">
        <v>0</v>
      </c>
      <c r="CW62">
        <f t="shared" si="5"/>
        <v>0</v>
      </c>
      <c r="CX62">
        <f t="shared" si="6"/>
        <v>0</v>
      </c>
      <c r="CY62">
        <f t="shared" si="7"/>
        <v>0</v>
      </c>
      <c r="CZ62">
        <f t="shared" si="8"/>
        <v>0</v>
      </c>
      <c r="DA62">
        <f t="shared" si="9"/>
        <v>0</v>
      </c>
      <c r="DB62">
        <f t="shared" si="10"/>
        <v>0</v>
      </c>
      <c r="DC62" s="7">
        <f t="shared" si="11"/>
        <v>0</v>
      </c>
      <c r="DD62">
        <f t="shared" si="12"/>
        <v>0</v>
      </c>
      <c r="DE62">
        <f t="shared" si="13"/>
        <v>0</v>
      </c>
      <c r="DF62">
        <f t="shared" si="14"/>
        <v>0</v>
      </c>
      <c r="DG62">
        <f t="shared" si="15"/>
        <v>0</v>
      </c>
      <c r="DH62">
        <f t="shared" si="16"/>
        <v>0</v>
      </c>
      <c r="DI62">
        <f t="shared" si="17"/>
        <v>0</v>
      </c>
      <c r="DJ62" s="7">
        <f t="shared" si="18"/>
        <v>0</v>
      </c>
      <c r="DK62" s="10">
        <f t="shared" si="19"/>
        <v>0</v>
      </c>
      <c r="DL62" s="10">
        <f t="shared" si="20"/>
        <v>0</v>
      </c>
      <c r="DM62">
        <f t="shared" si="21"/>
        <v>0</v>
      </c>
      <c r="DN62">
        <f t="shared" si="22"/>
        <v>0</v>
      </c>
      <c r="DO62">
        <f t="shared" si="23"/>
        <v>0</v>
      </c>
      <c r="DP62" s="7">
        <f t="shared" si="24"/>
        <v>0</v>
      </c>
      <c r="DQ62">
        <f t="shared" si="25"/>
        <v>0</v>
      </c>
      <c r="DR62">
        <f t="shared" si="26"/>
        <v>0</v>
      </c>
      <c r="DS62">
        <f t="shared" si="27"/>
        <v>0</v>
      </c>
      <c r="DT62" s="7">
        <f t="shared" si="28"/>
        <v>0</v>
      </c>
      <c r="DU62">
        <f t="shared" si="29"/>
        <v>0</v>
      </c>
      <c r="DV62" s="7">
        <f t="shared" si="30"/>
        <v>0</v>
      </c>
      <c r="DW62" s="10">
        <f t="shared" si="31"/>
        <v>0</v>
      </c>
      <c r="DX62" s="10">
        <f t="shared" si="32"/>
        <v>0</v>
      </c>
      <c r="DY62" s="31">
        <f>IF(AND(DU62=0,DV62=0),0,IF(DW62=0,DY61,IF(DV62&gt;DU62,1,IF(DV62=DU62,x,0))))</f>
        <v>0</v>
      </c>
      <c r="DZ62" s="31">
        <f t="shared" si="33"/>
        <v>0</v>
      </c>
      <c r="EA62" s="31">
        <f t="shared" si="34"/>
        <v>0</v>
      </c>
      <c r="EB62">
        <f t="shared" si="35"/>
        <v>0</v>
      </c>
      <c r="EC62">
        <f t="shared" si="36"/>
        <v>0</v>
      </c>
      <c r="ED62">
        <f t="shared" si="37"/>
        <v>0</v>
      </c>
      <c r="EE62" s="7">
        <f t="shared" si="38"/>
        <v>0</v>
      </c>
      <c r="EF62" s="31">
        <f t="shared" si="39"/>
        <v>0</v>
      </c>
      <c r="EG62">
        <f t="shared" si="40"/>
        <v>0</v>
      </c>
      <c r="EH62">
        <f t="shared" si="41"/>
        <v>0</v>
      </c>
      <c r="EI62">
        <f t="shared" si="42"/>
        <v>0</v>
      </c>
      <c r="EJ62" s="7">
        <f t="shared" si="43"/>
        <v>0</v>
      </c>
      <c r="EK62">
        <f t="shared" si="44"/>
        <v>0</v>
      </c>
      <c r="EL62">
        <f t="shared" si="45"/>
        <v>0</v>
      </c>
      <c r="EM62">
        <f t="shared" si="46"/>
        <v>0</v>
      </c>
      <c r="EN62">
        <f t="shared" si="47"/>
        <v>0</v>
      </c>
      <c r="EO62" s="75">
        <f t="shared" si="48"/>
        <v>0</v>
      </c>
      <c r="EP62" s="75">
        <f t="shared" si="49"/>
        <v>0</v>
      </c>
      <c r="EQ62" s="75">
        <f t="shared" si="50"/>
        <v>0</v>
      </c>
      <c r="ER62" s="75">
        <f t="shared" si="51"/>
        <v>0</v>
      </c>
      <c r="ES62">
        <f t="shared" si="52"/>
        <v>0</v>
      </c>
      <c r="ET62">
        <f t="shared" si="2"/>
        <v>0</v>
      </c>
      <c r="EU62">
        <f t="shared" si="3"/>
        <v>0</v>
      </c>
      <c r="EV62">
        <f t="shared" si="4"/>
        <v>0</v>
      </c>
    </row>
    <row r="63" spans="1:152" x14ac:dyDescent="0.35">
      <c r="A63" t="s">
        <v>146</v>
      </c>
      <c r="B63" s="7">
        <v>2001</v>
      </c>
      <c r="C63">
        <v>0.41516999999999998</v>
      </c>
      <c r="D63">
        <v>0</v>
      </c>
      <c r="E63">
        <v>0.36753000000000002</v>
      </c>
      <c r="F63">
        <v>0</v>
      </c>
      <c r="G63">
        <v>0</v>
      </c>
      <c r="H63">
        <v>0</v>
      </c>
      <c r="I63" s="7">
        <v>0</v>
      </c>
      <c r="J63">
        <v>0</v>
      </c>
      <c r="K63">
        <v>0</v>
      </c>
      <c r="L63">
        <v>8.5080000000000003E-2</v>
      </c>
      <c r="M63">
        <v>0</v>
      </c>
      <c r="N63">
        <v>0</v>
      </c>
      <c r="O63">
        <v>0</v>
      </c>
      <c r="P63" s="7">
        <v>0</v>
      </c>
      <c r="Q63">
        <v>0.10209</v>
      </c>
      <c r="R63">
        <v>0</v>
      </c>
      <c r="S63">
        <v>0.22459999999999999</v>
      </c>
      <c r="T63">
        <v>0</v>
      </c>
      <c r="U63">
        <v>0</v>
      </c>
      <c r="V63">
        <v>0</v>
      </c>
      <c r="W63" s="7">
        <v>0</v>
      </c>
      <c r="X63">
        <v>0.13611999999999999</v>
      </c>
      <c r="Y63">
        <v>0</v>
      </c>
      <c r="Z63">
        <v>0.22120000000000001</v>
      </c>
      <c r="AA63">
        <v>0</v>
      </c>
      <c r="AB63">
        <v>0</v>
      </c>
      <c r="AC63">
        <v>0</v>
      </c>
      <c r="AD63" s="7">
        <v>0</v>
      </c>
      <c r="AE63">
        <v>-2.0420000000000001E-2</v>
      </c>
      <c r="AF63">
        <v>0</v>
      </c>
      <c r="AG63">
        <v>3.0630000000000001E-2</v>
      </c>
      <c r="AH63">
        <v>0</v>
      </c>
      <c r="AI63">
        <v>0</v>
      </c>
      <c r="AJ63">
        <v>0</v>
      </c>
      <c r="AK63" s="7">
        <v>0</v>
      </c>
      <c r="AL63">
        <v>0.69423000000000001</v>
      </c>
      <c r="AM63">
        <v>0</v>
      </c>
      <c r="AN63">
        <v>-0.49343999999999999</v>
      </c>
      <c r="AO63">
        <v>0</v>
      </c>
      <c r="AP63">
        <v>0</v>
      </c>
      <c r="AQ63">
        <v>0</v>
      </c>
      <c r="AR63" s="7">
        <v>0</v>
      </c>
      <c r="AS63">
        <v>0.51727000000000001</v>
      </c>
      <c r="AT63">
        <v>0</v>
      </c>
      <c r="AU63">
        <v>-0.50024999999999997</v>
      </c>
      <c r="AV63">
        <v>0</v>
      </c>
      <c r="AW63">
        <v>0</v>
      </c>
      <c r="AX63">
        <v>0</v>
      </c>
      <c r="AY63" s="7">
        <v>0</v>
      </c>
      <c r="AZ63">
        <v>0</v>
      </c>
      <c r="BA63">
        <v>0</v>
      </c>
      <c r="BB63">
        <v>0</v>
      </c>
      <c r="BC63">
        <v>0</v>
      </c>
      <c r="BD63">
        <v>0</v>
      </c>
      <c r="BE63">
        <v>0</v>
      </c>
      <c r="BF63" s="7">
        <v>0</v>
      </c>
      <c r="BG63">
        <v>0.37434000000000001</v>
      </c>
      <c r="BH63">
        <v>0</v>
      </c>
      <c r="BI63">
        <v>0.11910999999999999</v>
      </c>
      <c r="BJ63">
        <v>0</v>
      </c>
      <c r="BK63">
        <v>0</v>
      </c>
      <c r="BL63">
        <v>0</v>
      </c>
      <c r="BM63" s="7">
        <v>0</v>
      </c>
      <c r="BN63">
        <v>0.17015</v>
      </c>
      <c r="BO63">
        <v>0</v>
      </c>
      <c r="BP63">
        <v>0.20759</v>
      </c>
      <c r="BQ63">
        <v>0</v>
      </c>
      <c r="BR63">
        <v>0</v>
      </c>
      <c r="BS63">
        <v>0</v>
      </c>
      <c r="BT63" s="7">
        <v>0</v>
      </c>
      <c r="BU63">
        <v>1.702E-2</v>
      </c>
      <c r="BV63">
        <v>0</v>
      </c>
      <c r="BW63">
        <v>1.702E-2</v>
      </c>
      <c r="BX63">
        <v>0</v>
      </c>
      <c r="BY63">
        <v>0</v>
      </c>
      <c r="BZ63">
        <v>0</v>
      </c>
      <c r="CA63" s="7">
        <v>0</v>
      </c>
      <c r="CB63">
        <v>0.31308000000000002</v>
      </c>
      <c r="CC63">
        <v>0</v>
      </c>
      <c r="CD63">
        <v>0.46622000000000002</v>
      </c>
      <c r="CE63">
        <v>0</v>
      </c>
      <c r="CF63">
        <v>0</v>
      </c>
      <c r="CG63">
        <v>0</v>
      </c>
      <c r="CH63" s="7">
        <v>0</v>
      </c>
      <c r="CI63">
        <v>0</v>
      </c>
      <c r="CJ63">
        <v>0</v>
      </c>
      <c r="CK63">
        <v>0</v>
      </c>
      <c r="CL63">
        <v>0</v>
      </c>
      <c r="CM63">
        <v>0</v>
      </c>
      <c r="CN63">
        <v>0</v>
      </c>
      <c r="CO63" s="7">
        <v>0</v>
      </c>
      <c r="CP63">
        <v>-0.64998999999999996</v>
      </c>
      <c r="CQ63">
        <v>0</v>
      </c>
      <c r="CR63">
        <v>0.30286999999999997</v>
      </c>
      <c r="CS63">
        <v>0</v>
      </c>
      <c r="CT63">
        <v>0</v>
      </c>
      <c r="CU63">
        <v>0</v>
      </c>
      <c r="CV63" s="7">
        <v>0</v>
      </c>
      <c r="CW63">
        <f t="shared" si="5"/>
        <v>0.91202000000000005</v>
      </c>
      <c r="CX63">
        <f t="shared" si="6"/>
        <v>0</v>
      </c>
      <c r="CY63">
        <f t="shared" si="7"/>
        <v>-1.700999999999997E-2</v>
      </c>
      <c r="CZ63">
        <f t="shared" si="8"/>
        <v>0</v>
      </c>
      <c r="DA63">
        <f t="shared" si="9"/>
        <v>0</v>
      </c>
      <c r="DB63">
        <f t="shared" si="10"/>
        <v>0</v>
      </c>
      <c r="DC63" s="7">
        <f t="shared" si="11"/>
        <v>0</v>
      </c>
      <c r="DD63">
        <f t="shared" si="12"/>
        <v>0.22460000000000013</v>
      </c>
      <c r="DE63">
        <f t="shared" si="13"/>
        <v>0</v>
      </c>
      <c r="DF63">
        <f t="shared" si="14"/>
        <v>1.1128100000000001</v>
      </c>
      <c r="DG63">
        <f t="shared" si="15"/>
        <v>0</v>
      </c>
      <c r="DH63">
        <f t="shared" si="16"/>
        <v>0</v>
      </c>
      <c r="DI63">
        <f t="shared" si="17"/>
        <v>0</v>
      </c>
      <c r="DJ63" s="7">
        <f t="shared" si="18"/>
        <v>0</v>
      </c>
      <c r="DK63" s="10">
        <f t="shared" si="19"/>
        <v>0.91202000000000005</v>
      </c>
      <c r="DL63" s="10">
        <f t="shared" si="20"/>
        <v>0.22460000000000013</v>
      </c>
      <c r="DM63">
        <f t="shared" si="21"/>
        <v>0.86778</v>
      </c>
      <c r="DN63">
        <f t="shared" si="22"/>
        <v>1.021E-2</v>
      </c>
      <c r="DO63">
        <f t="shared" si="23"/>
        <v>1.7020000000000035E-2</v>
      </c>
      <c r="DP63" s="7">
        <f t="shared" si="24"/>
        <v>0</v>
      </c>
      <c r="DQ63">
        <f t="shared" si="25"/>
        <v>0.90522999999999998</v>
      </c>
      <c r="DR63">
        <f t="shared" si="26"/>
        <v>0.7793000000000001</v>
      </c>
      <c r="DS63">
        <f t="shared" si="27"/>
        <v>0</v>
      </c>
      <c r="DT63" s="7">
        <f t="shared" si="28"/>
        <v>-0.34711999999999998</v>
      </c>
      <c r="DU63">
        <f t="shared" si="29"/>
        <v>0.89501000000000008</v>
      </c>
      <c r="DV63" s="7">
        <f t="shared" si="30"/>
        <v>1.3374100000000002</v>
      </c>
      <c r="DW63" s="10">
        <f t="shared" si="31"/>
        <v>1</v>
      </c>
      <c r="DX63" s="10">
        <f t="shared" si="32"/>
        <v>0</v>
      </c>
      <c r="DY63" s="31">
        <f>IF(AND(DU63=0,DV63=0),0,IF(DW63=0,DY62,IF(DV63&gt;DU63,1,IF(DV63=DU63,x,0))))</f>
        <v>1</v>
      </c>
      <c r="DZ63" s="31">
        <f t="shared" si="33"/>
        <v>0</v>
      </c>
      <c r="EA63" s="31">
        <f t="shared" si="34"/>
        <v>0</v>
      </c>
      <c r="EB63">
        <f t="shared" si="35"/>
        <v>0</v>
      </c>
      <c r="EC63">
        <f t="shared" si="36"/>
        <v>1</v>
      </c>
      <c r="ED63">
        <f t="shared" si="37"/>
        <v>0</v>
      </c>
      <c r="EE63" s="7">
        <f t="shared" si="38"/>
        <v>0</v>
      </c>
      <c r="EF63" s="31">
        <f t="shared" si="39"/>
        <v>0</v>
      </c>
      <c r="EG63">
        <f t="shared" si="40"/>
        <v>0</v>
      </c>
      <c r="EH63">
        <f t="shared" si="41"/>
        <v>1</v>
      </c>
      <c r="EI63">
        <f t="shared" si="42"/>
        <v>0</v>
      </c>
      <c r="EJ63" s="7">
        <f t="shared" si="43"/>
        <v>0</v>
      </c>
      <c r="EK63">
        <f t="shared" si="44"/>
        <v>1</v>
      </c>
      <c r="EL63">
        <f t="shared" si="45"/>
        <v>0</v>
      </c>
      <c r="EM63">
        <f t="shared" si="46"/>
        <v>0</v>
      </c>
      <c r="EN63">
        <f t="shared" si="47"/>
        <v>0</v>
      </c>
      <c r="EO63" s="75">
        <f t="shared" si="48"/>
        <v>0.38871717687531909</v>
      </c>
      <c r="EP63" s="75">
        <f t="shared" si="49"/>
        <v>4.5735121527311169E-3</v>
      </c>
      <c r="EQ63" s="75">
        <f t="shared" si="50"/>
        <v>0.40549269402710952</v>
      </c>
      <c r="ER63" s="75">
        <f t="shared" si="51"/>
        <v>0.34908305784753763</v>
      </c>
      <c r="ES63">
        <f t="shared" si="52"/>
        <v>0</v>
      </c>
      <c r="ET63">
        <f t="shared" si="2"/>
        <v>0</v>
      </c>
      <c r="EU63">
        <f t="shared" si="3"/>
        <v>0</v>
      </c>
      <c r="EV63">
        <f t="shared" si="4"/>
        <v>0</v>
      </c>
    </row>
    <row r="64" spans="1:152" x14ac:dyDescent="0.35">
      <c r="A64" t="s">
        <v>146</v>
      </c>
      <c r="B64" s="7">
        <v>2002</v>
      </c>
      <c r="C64">
        <v>0</v>
      </c>
      <c r="D64">
        <v>0.36753000000000002</v>
      </c>
      <c r="E64">
        <v>0</v>
      </c>
      <c r="F64">
        <v>0</v>
      </c>
      <c r="G64">
        <v>0</v>
      </c>
      <c r="H64">
        <v>0</v>
      </c>
      <c r="I64" s="7">
        <v>0</v>
      </c>
      <c r="J64">
        <v>0</v>
      </c>
      <c r="K64">
        <v>8.5080000000000003E-2</v>
      </c>
      <c r="L64">
        <v>0</v>
      </c>
      <c r="M64">
        <v>0</v>
      </c>
      <c r="N64">
        <v>0</v>
      </c>
      <c r="O64">
        <v>0</v>
      </c>
      <c r="P64" s="7">
        <v>0</v>
      </c>
      <c r="Q64">
        <v>0</v>
      </c>
      <c r="R64">
        <v>0.22459999999999999</v>
      </c>
      <c r="S64">
        <v>0</v>
      </c>
      <c r="T64">
        <v>0</v>
      </c>
      <c r="U64">
        <v>0</v>
      </c>
      <c r="V64">
        <v>0</v>
      </c>
      <c r="W64" s="7">
        <v>0</v>
      </c>
      <c r="X64">
        <v>0</v>
      </c>
      <c r="Y64">
        <v>0.22120000000000001</v>
      </c>
      <c r="Z64">
        <v>0</v>
      </c>
      <c r="AA64">
        <v>0</v>
      </c>
      <c r="AB64">
        <v>0</v>
      </c>
      <c r="AC64">
        <v>0</v>
      </c>
      <c r="AD64" s="7">
        <v>0</v>
      </c>
      <c r="AE64">
        <v>0</v>
      </c>
      <c r="AF64">
        <v>3.0630000000000001E-2</v>
      </c>
      <c r="AG64">
        <v>0</v>
      </c>
      <c r="AH64">
        <v>0</v>
      </c>
      <c r="AI64">
        <v>0</v>
      </c>
      <c r="AJ64">
        <v>0</v>
      </c>
      <c r="AK64" s="7">
        <v>0</v>
      </c>
      <c r="AL64">
        <v>0</v>
      </c>
      <c r="AM64">
        <v>-0.49343999999999999</v>
      </c>
      <c r="AN64">
        <v>0</v>
      </c>
      <c r="AO64">
        <v>0</v>
      </c>
      <c r="AP64">
        <v>0</v>
      </c>
      <c r="AQ64">
        <v>0</v>
      </c>
      <c r="AR64" s="7">
        <v>0</v>
      </c>
      <c r="AS64">
        <v>0</v>
      </c>
      <c r="AT64">
        <v>-0.50024999999999997</v>
      </c>
      <c r="AU64">
        <v>0</v>
      </c>
      <c r="AV64">
        <v>0</v>
      </c>
      <c r="AW64">
        <v>0</v>
      </c>
      <c r="AX64">
        <v>0</v>
      </c>
      <c r="AY64" s="7">
        <v>0</v>
      </c>
      <c r="AZ64">
        <v>0</v>
      </c>
      <c r="BA64">
        <v>0</v>
      </c>
      <c r="BB64">
        <v>0</v>
      </c>
      <c r="BC64">
        <v>0</v>
      </c>
      <c r="BD64">
        <v>0</v>
      </c>
      <c r="BE64">
        <v>0</v>
      </c>
      <c r="BF64" s="7">
        <v>0</v>
      </c>
      <c r="BG64">
        <v>0</v>
      </c>
      <c r="BH64">
        <v>0.11910999999999999</v>
      </c>
      <c r="BI64">
        <v>0</v>
      </c>
      <c r="BJ64">
        <v>0</v>
      </c>
      <c r="BK64">
        <v>0</v>
      </c>
      <c r="BL64">
        <v>0</v>
      </c>
      <c r="BM64" s="7">
        <v>0</v>
      </c>
      <c r="BN64">
        <v>0</v>
      </c>
      <c r="BO64">
        <v>0.20759</v>
      </c>
      <c r="BP64">
        <v>0</v>
      </c>
      <c r="BQ64">
        <v>0</v>
      </c>
      <c r="BR64">
        <v>0</v>
      </c>
      <c r="BS64">
        <v>0</v>
      </c>
      <c r="BT64" s="7">
        <v>0</v>
      </c>
      <c r="BU64">
        <v>0</v>
      </c>
      <c r="BV64">
        <v>1.702E-2</v>
      </c>
      <c r="BW64">
        <v>0</v>
      </c>
      <c r="BX64">
        <v>0</v>
      </c>
      <c r="BY64">
        <v>0</v>
      </c>
      <c r="BZ64">
        <v>0</v>
      </c>
      <c r="CA64" s="7">
        <v>0</v>
      </c>
      <c r="CB64">
        <v>0</v>
      </c>
      <c r="CC64">
        <v>0.46622000000000002</v>
      </c>
      <c r="CD64">
        <v>0</v>
      </c>
      <c r="CE64">
        <v>0</v>
      </c>
      <c r="CF64">
        <v>0</v>
      </c>
      <c r="CG64">
        <v>0</v>
      </c>
      <c r="CH64" s="7">
        <v>0</v>
      </c>
      <c r="CI64">
        <v>0</v>
      </c>
      <c r="CJ64">
        <v>0</v>
      </c>
      <c r="CK64">
        <v>0</v>
      </c>
      <c r="CL64">
        <v>0</v>
      </c>
      <c r="CM64">
        <v>0</v>
      </c>
      <c r="CN64">
        <v>0</v>
      </c>
      <c r="CO64" s="7">
        <v>0</v>
      </c>
      <c r="CP64">
        <v>0</v>
      </c>
      <c r="CQ64">
        <v>0.30286999999999997</v>
      </c>
      <c r="CR64">
        <v>0</v>
      </c>
      <c r="CS64">
        <v>0</v>
      </c>
      <c r="CT64">
        <v>0</v>
      </c>
      <c r="CU64">
        <v>0</v>
      </c>
      <c r="CV64" s="7">
        <v>0</v>
      </c>
      <c r="CW64">
        <f t="shared" si="5"/>
        <v>0</v>
      </c>
      <c r="CX64">
        <f t="shared" si="6"/>
        <v>-1.700999999999997E-2</v>
      </c>
      <c r="CY64">
        <f t="shared" si="7"/>
        <v>0</v>
      </c>
      <c r="CZ64">
        <f t="shared" si="8"/>
        <v>0</v>
      </c>
      <c r="DA64">
        <f t="shared" si="9"/>
        <v>0</v>
      </c>
      <c r="DB64">
        <f t="shared" si="10"/>
        <v>0</v>
      </c>
      <c r="DC64" s="7">
        <f t="shared" si="11"/>
        <v>0</v>
      </c>
      <c r="DD64">
        <f t="shared" si="12"/>
        <v>0</v>
      </c>
      <c r="DE64">
        <f t="shared" si="13"/>
        <v>1.1128100000000001</v>
      </c>
      <c r="DF64">
        <f t="shared" si="14"/>
        <v>0</v>
      </c>
      <c r="DG64">
        <f t="shared" si="15"/>
        <v>0</v>
      </c>
      <c r="DH64">
        <f t="shared" si="16"/>
        <v>0</v>
      </c>
      <c r="DI64">
        <f t="shared" si="17"/>
        <v>0</v>
      </c>
      <c r="DJ64" s="7">
        <f t="shared" si="18"/>
        <v>0</v>
      </c>
      <c r="DK64" s="10">
        <f t="shared" si="19"/>
        <v>-1.700999999999997E-2</v>
      </c>
      <c r="DL64" s="10">
        <f t="shared" si="20"/>
        <v>1.1128100000000001</v>
      </c>
      <c r="DM64">
        <f t="shared" si="21"/>
        <v>0.45261000000000001</v>
      </c>
      <c r="DN64">
        <f t="shared" si="22"/>
        <v>3.0630000000000001E-2</v>
      </c>
      <c r="DO64">
        <f t="shared" si="23"/>
        <v>-0.50024999999999997</v>
      </c>
      <c r="DP64" s="7">
        <f t="shared" si="24"/>
        <v>0</v>
      </c>
      <c r="DQ64">
        <f t="shared" si="25"/>
        <v>0.34371999999999997</v>
      </c>
      <c r="DR64">
        <f t="shared" si="26"/>
        <v>0.46622000000000002</v>
      </c>
      <c r="DS64">
        <f t="shared" si="27"/>
        <v>0</v>
      </c>
      <c r="DT64" s="7">
        <f t="shared" si="28"/>
        <v>0.30286999999999997</v>
      </c>
      <c r="DU64">
        <f t="shared" si="29"/>
        <v>-1.700999999999997E-2</v>
      </c>
      <c r="DV64" s="7">
        <f t="shared" si="30"/>
        <v>1.1128100000000001</v>
      </c>
      <c r="DW64" s="10">
        <f t="shared" si="31"/>
        <v>0</v>
      </c>
      <c r="DX64" s="10">
        <f t="shared" si="32"/>
        <v>0</v>
      </c>
      <c r="DY64" s="31">
        <f>IF(AND(DU64=0,DV64=0),0,IF(DW64=0,DY63,IF(DV64&gt;DU64,1,IF(DV64=DU64,x,0))))</f>
        <v>1</v>
      </c>
      <c r="DZ64" s="31">
        <f t="shared" si="33"/>
        <v>0</v>
      </c>
      <c r="EA64" s="31">
        <f t="shared" si="34"/>
        <v>0</v>
      </c>
      <c r="EB64">
        <f t="shared" si="35"/>
        <v>0</v>
      </c>
      <c r="EC64">
        <f t="shared" si="36"/>
        <v>1</v>
      </c>
      <c r="ED64">
        <f t="shared" si="37"/>
        <v>0</v>
      </c>
      <c r="EE64" s="7">
        <f t="shared" si="38"/>
        <v>0</v>
      </c>
      <c r="EF64" s="31">
        <f t="shared" si="39"/>
        <v>0</v>
      </c>
      <c r="EG64">
        <f t="shared" si="40"/>
        <v>0</v>
      </c>
      <c r="EH64">
        <f t="shared" si="41"/>
        <v>1</v>
      </c>
      <c r="EI64">
        <f t="shared" si="42"/>
        <v>0</v>
      </c>
      <c r="EJ64" s="7">
        <f t="shared" si="43"/>
        <v>0</v>
      </c>
      <c r="EK64">
        <f t="shared" si="44"/>
        <v>1</v>
      </c>
      <c r="EL64">
        <f t="shared" si="45"/>
        <v>0</v>
      </c>
      <c r="EM64">
        <f t="shared" si="46"/>
        <v>0</v>
      </c>
      <c r="EN64">
        <f t="shared" si="47"/>
        <v>0</v>
      </c>
      <c r="EO64" s="75">
        <f t="shared" si="48"/>
        <v>0.41304070085782074</v>
      </c>
      <c r="EP64" s="75">
        <f t="shared" si="49"/>
        <v>2.795218105493703E-2</v>
      </c>
      <c r="EQ64" s="75">
        <f t="shared" si="50"/>
        <v>0.31367037780616897</v>
      </c>
      <c r="ER64" s="75">
        <f t="shared" si="51"/>
        <v>0.42546085052016791</v>
      </c>
      <c r="ES64">
        <f t="shared" si="52"/>
        <v>0</v>
      </c>
      <c r="ET64">
        <f t="shared" si="2"/>
        <v>0</v>
      </c>
      <c r="EU64">
        <f t="shared" si="3"/>
        <v>0</v>
      </c>
      <c r="EV64">
        <f t="shared" si="4"/>
        <v>0</v>
      </c>
    </row>
    <row r="65" spans="1:152" x14ac:dyDescent="0.35">
      <c r="A65" t="s">
        <v>146</v>
      </c>
      <c r="B65" s="7">
        <v>2003</v>
      </c>
      <c r="C65">
        <v>0</v>
      </c>
      <c r="D65">
        <v>0</v>
      </c>
      <c r="E65">
        <v>0</v>
      </c>
      <c r="F65">
        <v>0</v>
      </c>
      <c r="G65">
        <v>0</v>
      </c>
      <c r="H65">
        <v>0</v>
      </c>
      <c r="I65" s="7">
        <v>0</v>
      </c>
      <c r="J65">
        <v>0</v>
      </c>
      <c r="K65">
        <v>0</v>
      </c>
      <c r="L65">
        <v>0</v>
      </c>
      <c r="M65">
        <v>0</v>
      </c>
      <c r="N65">
        <v>0</v>
      </c>
      <c r="O65">
        <v>0</v>
      </c>
      <c r="P65" s="7">
        <v>0</v>
      </c>
      <c r="Q65">
        <v>0</v>
      </c>
      <c r="R65">
        <v>0</v>
      </c>
      <c r="S65">
        <v>0</v>
      </c>
      <c r="T65">
        <v>0</v>
      </c>
      <c r="U65">
        <v>0</v>
      </c>
      <c r="V65">
        <v>0</v>
      </c>
      <c r="W65" s="7">
        <v>0</v>
      </c>
      <c r="X65">
        <v>0</v>
      </c>
      <c r="Y65">
        <v>0</v>
      </c>
      <c r="Z65">
        <v>0</v>
      </c>
      <c r="AA65">
        <v>0</v>
      </c>
      <c r="AB65">
        <v>0</v>
      </c>
      <c r="AC65">
        <v>0</v>
      </c>
      <c r="AD65" s="7">
        <v>0</v>
      </c>
      <c r="AE65">
        <v>0</v>
      </c>
      <c r="AF65">
        <v>0</v>
      </c>
      <c r="AG65">
        <v>0</v>
      </c>
      <c r="AH65">
        <v>0</v>
      </c>
      <c r="AI65">
        <v>0</v>
      </c>
      <c r="AJ65">
        <v>0</v>
      </c>
      <c r="AK65" s="7">
        <v>0</v>
      </c>
      <c r="AL65">
        <v>0</v>
      </c>
      <c r="AM65">
        <v>0</v>
      </c>
      <c r="AN65">
        <v>0</v>
      </c>
      <c r="AO65">
        <v>0</v>
      </c>
      <c r="AP65">
        <v>0</v>
      </c>
      <c r="AQ65">
        <v>0</v>
      </c>
      <c r="AR65" s="7">
        <v>0</v>
      </c>
      <c r="AS65">
        <v>0</v>
      </c>
      <c r="AT65">
        <v>0</v>
      </c>
      <c r="AU65">
        <v>0</v>
      </c>
      <c r="AV65">
        <v>0</v>
      </c>
      <c r="AW65">
        <v>0</v>
      </c>
      <c r="AX65">
        <v>0</v>
      </c>
      <c r="AY65" s="7">
        <v>0</v>
      </c>
      <c r="AZ65">
        <v>0</v>
      </c>
      <c r="BA65">
        <v>0</v>
      </c>
      <c r="BB65">
        <v>0</v>
      </c>
      <c r="BC65">
        <v>0</v>
      </c>
      <c r="BD65">
        <v>0</v>
      </c>
      <c r="BE65">
        <v>0</v>
      </c>
      <c r="BF65" s="7">
        <v>0</v>
      </c>
      <c r="BG65">
        <v>0</v>
      </c>
      <c r="BH65">
        <v>0</v>
      </c>
      <c r="BI65">
        <v>0</v>
      </c>
      <c r="BJ65">
        <v>0</v>
      </c>
      <c r="BK65">
        <v>0</v>
      </c>
      <c r="BL65">
        <v>0</v>
      </c>
      <c r="BM65" s="7">
        <v>0</v>
      </c>
      <c r="BN65">
        <v>0</v>
      </c>
      <c r="BO65">
        <v>0</v>
      </c>
      <c r="BP65">
        <v>0</v>
      </c>
      <c r="BQ65">
        <v>0</v>
      </c>
      <c r="BR65">
        <v>0</v>
      </c>
      <c r="BS65">
        <v>0</v>
      </c>
      <c r="BT65" s="7">
        <v>0</v>
      </c>
      <c r="BU65">
        <v>0</v>
      </c>
      <c r="BV65">
        <v>0</v>
      </c>
      <c r="BW65">
        <v>0</v>
      </c>
      <c r="BX65">
        <v>0</v>
      </c>
      <c r="BY65">
        <v>0</v>
      </c>
      <c r="BZ65">
        <v>0</v>
      </c>
      <c r="CA65" s="7">
        <v>0</v>
      </c>
      <c r="CB65">
        <v>0</v>
      </c>
      <c r="CC65">
        <v>0</v>
      </c>
      <c r="CD65">
        <v>0</v>
      </c>
      <c r="CE65">
        <v>0</v>
      </c>
      <c r="CF65">
        <v>0</v>
      </c>
      <c r="CG65">
        <v>0</v>
      </c>
      <c r="CH65" s="7">
        <v>0</v>
      </c>
      <c r="CI65">
        <v>0</v>
      </c>
      <c r="CJ65">
        <v>0</v>
      </c>
      <c r="CK65">
        <v>0</v>
      </c>
      <c r="CL65">
        <v>0</v>
      </c>
      <c r="CM65">
        <v>0</v>
      </c>
      <c r="CN65">
        <v>0</v>
      </c>
      <c r="CO65" s="7">
        <v>0</v>
      </c>
      <c r="CP65">
        <v>0</v>
      </c>
      <c r="CQ65">
        <v>0</v>
      </c>
      <c r="CR65">
        <v>0</v>
      </c>
      <c r="CS65">
        <v>0</v>
      </c>
      <c r="CT65">
        <v>0</v>
      </c>
      <c r="CU65">
        <v>0</v>
      </c>
      <c r="CV65" s="7">
        <v>0</v>
      </c>
      <c r="CW65">
        <f t="shared" si="5"/>
        <v>0</v>
      </c>
      <c r="CX65">
        <f t="shared" si="6"/>
        <v>0</v>
      </c>
      <c r="CY65">
        <f t="shared" si="7"/>
        <v>0</v>
      </c>
      <c r="CZ65">
        <f t="shared" si="8"/>
        <v>0</v>
      </c>
      <c r="DA65">
        <f t="shared" si="9"/>
        <v>0</v>
      </c>
      <c r="DB65">
        <f t="shared" si="10"/>
        <v>0</v>
      </c>
      <c r="DC65" s="7">
        <f t="shared" si="11"/>
        <v>0</v>
      </c>
      <c r="DD65">
        <f t="shared" si="12"/>
        <v>0</v>
      </c>
      <c r="DE65">
        <f t="shared" si="13"/>
        <v>0</v>
      </c>
      <c r="DF65">
        <f t="shared" si="14"/>
        <v>0</v>
      </c>
      <c r="DG65">
        <f t="shared" si="15"/>
        <v>0</v>
      </c>
      <c r="DH65">
        <f t="shared" si="16"/>
        <v>0</v>
      </c>
      <c r="DI65">
        <f t="shared" si="17"/>
        <v>0</v>
      </c>
      <c r="DJ65" s="7">
        <f t="shared" si="18"/>
        <v>0</v>
      </c>
      <c r="DK65" s="10">
        <f t="shared" si="19"/>
        <v>0</v>
      </c>
      <c r="DL65" s="10">
        <f t="shared" si="20"/>
        <v>0</v>
      </c>
      <c r="DM65">
        <f t="shared" si="21"/>
        <v>0</v>
      </c>
      <c r="DN65">
        <f t="shared" si="22"/>
        <v>0</v>
      </c>
      <c r="DO65">
        <f t="shared" si="23"/>
        <v>0</v>
      </c>
      <c r="DP65" s="7">
        <f t="shared" si="24"/>
        <v>0</v>
      </c>
      <c r="DQ65">
        <f t="shared" si="25"/>
        <v>0</v>
      </c>
      <c r="DR65">
        <f t="shared" si="26"/>
        <v>0</v>
      </c>
      <c r="DS65">
        <f t="shared" si="27"/>
        <v>0</v>
      </c>
      <c r="DT65" s="7">
        <f t="shared" si="28"/>
        <v>0</v>
      </c>
      <c r="DU65">
        <f t="shared" si="29"/>
        <v>0</v>
      </c>
      <c r="DV65" s="7">
        <f t="shared" si="30"/>
        <v>0</v>
      </c>
      <c r="DW65" s="10">
        <f t="shared" si="31"/>
        <v>0</v>
      </c>
      <c r="DX65" s="10">
        <f t="shared" si="32"/>
        <v>0</v>
      </c>
      <c r="DY65" s="31">
        <f>IF(AND(DU65=0,DV65=0),0,IF(DW65=0,DY64,IF(DV65&gt;DU65,1,IF(DV65=DU65,x,0))))</f>
        <v>0</v>
      </c>
      <c r="DZ65" s="31">
        <f t="shared" si="33"/>
        <v>0</v>
      </c>
      <c r="EA65" s="31">
        <f t="shared" si="34"/>
        <v>0</v>
      </c>
      <c r="EB65">
        <f t="shared" si="35"/>
        <v>0</v>
      </c>
      <c r="EC65">
        <f t="shared" si="36"/>
        <v>0</v>
      </c>
      <c r="ED65">
        <f t="shared" si="37"/>
        <v>0</v>
      </c>
      <c r="EE65" s="7">
        <f t="shared" si="38"/>
        <v>0</v>
      </c>
      <c r="EF65" s="31">
        <f t="shared" si="39"/>
        <v>0</v>
      </c>
      <c r="EG65">
        <f t="shared" si="40"/>
        <v>0</v>
      </c>
      <c r="EH65">
        <f t="shared" si="41"/>
        <v>0</v>
      </c>
      <c r="EI65">
        <f t="shared" si="42"/>
        <v>0</v>
      </c>
      <c r="EJ65" s="7">
        <f t="shared" si="43"/>
        <v>0</v>
      </c>
      <c r="EK65">
        <f t="shared" si="44"/>
        <v>0</v>
      </c>
      <c r="EL65">
        <f t="shared" si="45"/>
        <v>0</v>
      </c>
      <c r="EM65">
        <f t="shared" si="46"/>
        <v>0</v>
      </c>
      <c r="EN65">
        <f t="shared" si="47"/>
        <v>0</v>
      </c>
      <c r="EO65" s="75">
        <f t="shared" si="48"/>
        <v>0</v>
      </c>
      <c r="EP65" s="75">
        <f t="shared" si="49"/>
        <v>0</v>
      </c>
      <c r="EQ65" s="75">
        <f t="shared" si="50"/>
        <v>0</v>
      </c>
      <c r="ER65" s="75">
        <f t="shared" si="51"/>
        <v>0</v>
      </c>
      <c r="ES65">
        <f t="shared" si="52"/>
        <v>0</v>
      </c>
      <c r="ET65">
        <f t="shared" si="2"/>
        <v>0</v>
      </c>
      <c r="EU65">
        <f t="shared" si="3"/>
        <v>0</v>
      </c>
      <c r="EV65">
        <f t="shared" si="4"/>
        <v>0</v>
      </c>
    </row>
    <row r="66" spans="1:152" x14ac:dyDescent="0.35">
      <c r="A66" t="s">
        <v>146</v>
      </c>
      <c r="B66" s="7">
        <v>2004</v>
      </c>
      <c r="C66">
        <v>0</v>
      </c>
      <c r="D66">
        <v>0</v>
      </c>
      <c r="E66">
        <v>0</v>
      </c>
      <c r="F66">
        <v>0</v>
      </c>
      <c r="G66">
        <v>0</v>
      </c>
      <c r="H66">
        <v>0</v>
      </c>
      <c r="I66" s="7">
        <v>0</v>
      </c>
      <c r="J66">
        <v>0</v>
      </c>
      <c r="K66">
        <v>0</v>
      </c>
      <c r="L66">
        <v>0</v>
      </c>
      <c r="M66">
        <v>0</v>
      </c>
      <c r="N66">
        <v>0</v>
      </c>
      <c r="O66">
        <v>0</v>
      </c>
      <c r="P66" s="7">
        <v>0</v>
      </c>
      <c r="Q66">
        <v>0</v>
      </c>
      <c r="R66">
        <v>0</v>
      </c>
      <c r="S66">
        <v>0</v>
      </c>
      <c r="T66">
        <v>0</v>
      </c>
      <c r="U66">
        <v>0</v>
      </c>
      <c r="V66">
        <v>0</v>
      </c>
      <c r="W66" s="7">
        <v>0</v>
      </c>
      <c r="X66">
        <v>0</v>
      </c>
      <c r="Y66">
        <v>0</v>
      </c>
      <c r="Z66">
        <v>0</v>
      </c>
      <c r="AA66">
        <v>0</v>
      </c>
      <c r="AB66">
        <v>0</v>
      </c>
      <c r="AC66">
        <v>0</v>
      </c>
      <c r="AD66" s="7">
        <v>0</v>
      </c>
      <c r="AE66">
        <v>0</v>
      </c>
      <c r="AF66">
        <v>0</v>
      </c>
      <c r="AG66">
        <v>0</v>
      </c>
      <c r="AH66">
        <v>0</v>
      </c>
      <c r="AI66">
        <v>0</v>
      </c>
      <c r="AJ66">
        <v>0</v>
      </c>
      <c r="AK66" s="7">
        <v>0</v>
      </c>
      <c r="AL66">
        <v>0</v>
      </c>
      <c r="AM66">
        <v>0</v>
      </c>
      <c r="AN66">
        <v>0</v>
      </c>
      <c r="AO66">
        <v>0</v>
      </c>
      <c r="AP66">
        <v>0</v>
      </c>
      <c r="AQ66">
        <v>0</v>
      </c>
      <c r="AR66" s="7">
        <v>0</v>
      </c>
      <c r="AS66">
        <v>0</v>
      </c>
      <c r="AT66">
        <v>0</v>
      </c>
      <c r="AU66">
        <v>0</v>
      </c>
      <c r="AV66">
        <v>0</v>
      </c>
      <c r="AW66">
        <v>0</v>
      </c>
      <c r="AX66">
        <v>0</v>
      </c>
      <c r="AY66" s="7">
        <v>0</v>
      </c>
      <c r="AZ66">
        <v>0</v>
      </c>
      <c r="BA66">
        <v>0</v>
      </c>
      <c r="BB66">
        <v>0</v>
      </c>
      <c r="BC66">
        <v>0</v>
      </c>
      <c r="BD66">
        <v>0</v>
      </c>
      <c r="BE66">
        <v>0</v>
      </c>
      <c r="BF66" s="7">
        <v>0</v>
      </c>
      <c r="BG66">
        <v>0</v>
      </c>
      <c r="BH66">
        <v>0</v>
      </c>
      <c r="BI66">
        <v>0</v>
      </c>
      <c r="BJ66">
        <v>0</v>
      </c>
      <c r="BK66">
        <v>0</v>
      </c>
      <c r="BL66">
        <v>0</v>
      </c>
      <c r="BM66" s="7">
        <v>0</v>
      </c>
      <c r="BN66">
        <v>0</v>
      </c>
      <c r="BO66">
        <v>0</v>
      </c>
      <c r="BP66">
        <v>0</v>
      </c>
      <c r="BQ66">
        <v>0</v>
      </c>
      <c r="BR66">
        <v>0</v>
      </c>
      <c r="BS66">
        <v>0</v>
      </c>
      <c r="BT66" s="7">
        <v>0</v>
      </c>
      <c r="BU66">
        <v>0</v>
      </c>
      <c r="BV66">
        <v>0</v>
      </c>
      <c r="BW66">
        <v>0</v>
      </c>
      <c r="BX66">
        <v>0</v>
      </c>
      <c r="BY66">
        <v>0</v>
      </c>
      <c r="BZ66">
        <v>0</v>
      </c>
      <c r="CA66" s="7">
        <v>0</v>
      </c>
      <c r="CB66">
        <v>0</v>
      </c>
      <c r="CC66">
        <v>0</v>
      </c>
      <c r="CD66">
        <v>0</v>
      </c>
      <c r="CE66">
        <v>0</v>
      </c>
      <c r="CF66">
        <v>0</v>
      </c>
      <c r="CG66">
        <v>0</v>
      </c>
      <c r="CH66" s="7">
        <v>0</v>
      </c>
      <c r="CI66">
        <v>0</v>
      </c>
      <c r="CJ66">
        <v>0</v>
      </c>
      <c r="CK66">
        <v>0</v>
      </c>
      <c r="CL66">
        <v>0</v>
      </c>
      <c r="CM66">
        <v>0</v>
      </c>
      <c r="CN66">
        <v>0</v>
      </c>
      <c r="CO66" s="7">
        <v>0</v>
      </c>
      <c r="CP66">
        <v>0</v>
      </c>
      <c r="CQ66">
        <v>0</v>
      </c>
      <c r="CR66">
        <v>0</v>
      </c>
      <c r="CS66">
        <v>0</v>
      </c>
      <c r="CT66">
        <v>0</v>
      </c>
      <c r="CU66">
        <v>0</v>
      </c>
      <c r="CV66" s="7">
        <v>0</v>
      </c>
      <c r="CW66">
        <f t="shared" si="5"/>
        <v>0</v>
      </c>
      <c r="CX66">
        <f t="shared" si="6"/>
        <v>0</v>
      </c>
      <c r="CY66">
        <f t="shared" si="7"/>
        <v>0</v>
      </c>
      <c r="CZ66">
        <f t="shared" si="8"/>
        <v>0</v>
      </c>
      <c r="DA66">
        <f t="shared" si="9"/>
        <v>0</v>
      </c>
      <c r="DB66">
        <f t="shared" si="10"/>
        <v>0</v>
      </c>
      <c r="DC66" s="7">
        <f t="shared" si="11"/>
        <v>0</v>
      </c>
      <c r="DD66">
        <f t="shared" si="12"/>
        <v>0</v>
      </c>
      <c r="DE66">
        <f t="shared" si="13"/>
        <v>0</v>
      </c>
      <c r="DF66">
        <f t="shared" si="14"/>
        <v>0</v>
      </c>
      <c r="DG66">
        <f t="shared" si="15"/>
        <v>0</v>
      </c>
      <c r="DH66">
        <f t="shared" si="16"/>
        <v>0</v>
      </c>
      <c r="DI66">
        <f t="shared" si="17"/>
        <v>0</v>
      </c>
      <c r="DJ66" s="7">
        <f t="shared" si="18"/>
        <v>0</v>
      </c>
      <c r="DK66" s="10">
        <f t="shared" si="19"/>
        <v>0</v>
      </c>
      <c r="DL66" s="10">
        <f t="shared" si="20"/>
        <v>0</v>
      </c>
      <c r="DM66">
        <f t="shared" si="21"/>
        <v>0</v>
      </c>
      <c r="DN66">
        <f t="shared" si="22"/>
        <v>0</v>
      </c>
      <c r="DO66">
        <f t="shared" si="23"/>
        <v>0</v>
      </c>
      <c r="DP66" s="7">
        <f t="shared" si="24"/>
        <v>0</v>
      </c>
      <c r="DQ66">
        <f t="shared" si="25"/>
        <v>0</v>
      </c>
      <c r="DR66">
        <f t="shared" si="26"/>
        <v>0</v>
      </c>
      <c r="DS66">
        <f t="shared" si="27"/>
        <v>0</v>
      </c>
      <c r="DT66" s="7">
        <f t="shared" si="28"/>
        <v>0</v>
      </c>
      <c r="DU66">
        <f t="shared" si="29"/>
        <v>0</v>
      </c>
      <c r="DV66" s="7">
        <f t="shared" si="30"/>
        <v>0</v>
      </c>
      <c r="DW66" s="10">
        <f t="shared" si="31"/>
        <v>0</v>
      </c>
      <c r="DX66" s="10">
        <f t="shared" si="32"/>
        <v>0</v>
      </c>
      <c r="DY66" s="31">
        <f>IF(AND(DU66=0,DV66=0),0,IF(DW66=0,DY65,IF(DV66&gt;DU66,1,IF(DV66=DU66,x,0))))</f>
        <v>0</v>
      </c>
      <c r="DZ66" s="31">
        <f t="shared" si="33"/>
        <v>0</v>
      </c>
      <c r="EA66" s="31">
        <f t="shared" si="34"/>
        <v>0</v>
      </c>
      <c r="EB66">
        <f t="shared" si="35"/>
        <v>0</v>
      </c>
      <c r="EC66">
        <f t="shared" si="36"/>
        <v>0</v>
      </c>
      <c r="ED66">
        <f t="shared" si="37"/>
        <v>0</v>
      </c>
      <c r="EE66" s="7">
        <f t="shared" si="38"/>
        <v>0</v>
      </c>
      <c r="EF66" s="31">
        <f t="shared" si="39"/>
        <v>0</v>
      </c>
      <c r="EG66">
        <f t="shared" si="40"/>
        <v>0</v>
      </c>
      <c r="EH66">
        <f t="shared" si="41"/>
        <v>0</v>
      </c>
      <c r="EI66">
        <f t="shared" si="42"/>
        <v>0</v>
      </c>
      <c r="EJ66" s="7">
        <f t="shared" si="43"/>
        <v>0</v>
      </c>
      <c r="EK66">
        <f t="shared" si="44"/>
        <v>0</v>
      </c>
      <c r="EL66">
        <f t="shared" si="45"/>
        <v>0</v>
      </c>
      <c r="EM66">
        <f t="shared" si="46"/>
        <v>0</v>
      </c>
      <c r="EN66">
        <f t="shared" si="47"/>
        <v>0</v>
      </c>
      <c r="EO66" s="75">
        <f t="shared" si="48"/>
        <v>0</v>
      </c>
      <c r="EP66" s="75">
        <f t="shared" si="49"/>
        <v>0</v>
      </c>
      <c r="EQ66" s="75">
        <f t="shared" si="50"/>
        <v>0</v>
      </c>
      <c r="ER66" s="75">
        <f t="shared" si="51"/>
        <v>0</v>
      </c>
      <c r="ES66">
        <f t="shared" si="52"/>
        <v>0</v>
      </c>
      <c r="ET66">
        <f t="shared" si="2"/>
        <v>0</v>
      </c>
      <c r="EU66">
        <f t="shared" si="3"/>
        <v>0</v>
      </c>
      <c r="EV66">
        <f t="shared" si="4"/>
        <v>0</v>
      </c>
    </row>
    <row r="67" spans="1:152" x14ac:dyDescent="0.35">
      <c r="A67" t="s">
        <v>146</v>
      </c>
      <c r="B67" s="7">
        <v>2005</v>
      </c>
      <c r="C67">
        <v>0</v>
      </c>
      <c r="D67">
        <v>0</v>
      </c>
      <c r="E67">
        <v>0</v>
      </c>
      <c r="F67">
        <v>0</v>
      </c>
      <c r="G67">
        <v>0</v>
      </c>
      <c r="H67">
        <v>0</v>
      </c>
      <c r="I67" s="7">
        <v>0</v>
      </c>
      <c r="J67">
        <v>0</v>
      </c>
      <c r="K67">
        <v>0</v>
      </c>
      <c r="L67">
        <v>0</v>
      </c>
      <c r="M67">
        <v>0</v>
      </c>
      <c r="N67">
        <v>0</v>
      </c>
      <c r="O67">
        <v>0</v>
      </c>
      <c r="P67" s="7">
        <v>0</v>
      </c>
      <c r="Q67">
        <v>0</v>
      </c>
      <c r="R67">
        <v>0</v>
      </c>
      <c r="S67">
        <v>0</v>
      </c>
      <c r="T67">
        <v>0</v>
      </c>
      <c r="U67">
        <v>0</v>
      </c>
      <c r="V67">
        <v>0</v>
      </c>
      <c r="W67" s="7">
        <v>0</v>
      </c>
      <c r="X67">
        <v>0</v>
      </c>
      <c r="Y67">
        <v>0</v>
      </c>
      <c r="Z67">
        <v>0</v>
      </c>
      <c r="AA67">
        <v>0</v>
      </c>
      <c r="AB67">
        <v>0</v>
      </c>
      <c r="AC67">
        <v>0</v>
      </c>
      <c r="AD67" s="7">
        <v>0</v>
      </c>
      <c r="AE67">
        <v>0</v>
      </c>
      <c r="AF67">
        <v>0</v>
      </c>
      <c r="AG67">
        <v>0</v>
      </c>
      <c r="AH67">
        <v>0</v>
      </c>
      <c r="AI67">
        <v>0</v>
      </c>
      <c r="AJ67">
        <v>0</v>
      </c>
      <c r="AK67" s="7">
        <v>0</v>
      </c>
      <c r="AL67">
        <v>0</v>
      </c>
      <c r="AM67">
        <v>0</v>
      </c>
      <c r="AN67">
        <v>0</v>
      </c>
      <c r="AO67">
        <v>0</v>
      </c>
      <c r="AP67">
        <v>0</v>
      </c>
      <c r="AQ67">
        <v>0</v>
      </c>
      <c r="AR67" s="7">
        <v>0</v>
      </c>
      <c r="AS67">
        <v>0</v>
      </c>
      <c r="AT67">
        <v>0</v>
      </c>
      <c r="AU67">
        <v>0</v>
      </c>
      <c r="AV67">
        <v>0</v>
      </c>
      <c r="AW67">
        <v>0</v>
      </c>
      <c r="AX67">
        <v>0</v>
      </c>
      <c r="AY67" s="7">
        <v>0</v>
      </c>
      <c r="AZ67">
        <v>0</v>
      </c>
      <c r="BA67">
        <v>0</v>
      </c>
      <c r="BB67">
        <v>0</v>
      </c>
      <c r="BC67">
        <v>0</v>
      </c>
      <c r="BD67">
        <v>0</v>
      </c>
      <c r="BE67">
        <v>0</v>
      </c>
      <c r="BF67" s="7">
        <v>0</v>
      </c>
      <c r="BG67">
        <v>0</v>
      </c>
      <c r="BH67">
        <v>0</v>
      </c>
      <c r="BI67">
        <v>0</v>
      </c>
      <c r="BJ67">
        <v>0</v>
      </c>
      <c r="BK67">
        <v>0</v>
      </c>
      <c r="BL67">
        <v>0</v>
      </c>
      <c r="BM67" s="7">
        <v>0</v>
      </c>
      <c r="BN67">
        <v>0</v>
      </c>
      <c r="BO67">
        <v>0</v>
      </c>
      <c r="BP67">
        <v>0</v>
      </c>
      <c r="BQ67">
        <v>0</v>
      </c>
      <c r="BR67">
        <v>0</v>
      </c>
      <c r="BS67">
        <v>0</v>
      </c>
      <c r="BT67" s="7">
        <v>0</v>
      </c>
      <c r="BU67">
        <v>0</v>
      </c>
      <c r="BV67">
        <v>0</v>
      </c>
      <c r="BW67">
        <v>0</v>
      </c>
      <c r="BX67">
        <v>0</v>
      </c>
      <c r="BY67">
        <v>0</v>
      </c>
      <c r="BZ67">
        <v>0</v>
      </c>
      <c r="CA67" s="7">
        <v>0</v>
      </c>
      <c r="CB67">
        <v>0</v>
      </c>
      <c r="CC67">
        <v>0</v>
      </c>
      <c r="CD67">
        <v>0</v>
      </c>
      <c r="CE67">
        <v>0</v>
      </c>
      <c r="CF67">
        <v>0</v>
      </c>
      <c r="CG67">
        <v>0</v>
      </c>
      <c r="CH67" s="7">
        <v>0</v>
      </c>
      <c r="CI67">
        <v>0</v>
      </c>
      <c r="CJ67">
        <v>0</v>
      </c>
      <c r="CK67">
        <v>0</v>
      </c>
      <c r="CL67">
        <v>0</v>
      </c>
      <c r="CM67">
        <v>0</v>
      </c>
      <c r="CN67">
        <v>0</v>
      </c>
      <c r="CO67" s="7">
        <v>0</v>
      </c>
      <c r="CP67">
        <v>0</v>
      </c>
      <c r="CQ67">
        <v>0</v>
      </c>
      <c r="CR67">
        <v>0</v>
      </c>
      <c r="CS67">
        <v>0</v>
      </c>
      <c r="CT67">
        <v>0</v>
      </c>
      <c r="CU67">
        <v>0</v>
      </c>
      <c r="CV67" s="7">
        <v>0</v>
      </c>
      <c r="CW67">
        <f t="shared" si="5"/>
        <v>0</v>
      </c>
      <c r="CX67">
        <f t="shared" si="6"/>
        <v>0</v>
      </c>
      <c r="CY67">
        <f t="shared" si="7"/>
        <v>0</v>
      </c>
      <c r="CZ67">
        <f t="shared" si="8"/>
        <v>0</v>
      </c>
      <c r="DA67">
        <f t="shared" si="9"/>
        <v>0</v>
      </c>
      <c r="DB67">
        <f t="shared" si="10"/>
        <v>0</v>
      </c>
      <c r="DC67" s="7">
        <f t="shared" si="11"/>
        <v>0</v>
      </c>
      <c r="DD67">
        <f t="shared" si="12"/>
        <v>0</v>
      </c>
      <c r="DE67">
        <f t="shared" si="13"/>
        <v>0</v>
      </c>
      <c r="DF67">
        <f t="shared" si="14"/>
        <v>0</v>
      </c>
      <c r="DG67">
        <f t="shared" si="15"/>
        <v>0</v>
      </c>
      <c r="DH67">
        <f t="shared" si="16"/>
        <v>0</v>
      </c>
      <c r="DI67">
        <f t="shared" si="17"/>
        <v>0</v>
      </c>
      <c r="DJ67" s="7">
        <f t="shared" si="18"/>
        <v>0</v>
      </c>
      <c r="DK67" s="10">
        <f t="shared" si="19"/>
        <v>0</v>
      </c>
      <c r="DL67" s="10">
        <f t="shared" si="20"/>
        <v>0</v>
      </c>
      <c r="DM67">
        <f t="shared" si="21"/>
        <v>0</v>
      </c>
      <c r="DN67">
        <f t="shared" si="22"/>
        <v>0</v>
      </c>
      <c r="DO67">
        <f t="shared" si="23"/>
        <v>0</v>
      </c>
      <c r="DP67" s="7">
        <f t="shared" si="24"/>
        <v>0</v>
      </c>
      <c r="DQ67">
        <f t="shared" si="25"/>
        <v>0</v>
      </c>
      <c r="DR67">
        <f t="shared" si="26"/>
        <v>0</v>
      </c>
      <c r="DS67">
        <f t="shared" si="27"/>
        <v>0</v>
      </c>
      <c r="DT67" s="7">
        <f t="shared" si="28"/>
        <v>0</v>
      </c>
      <c r="DU67">
        <f t="shared" si="29"/>
        <v>0</v>
      </c>
      <c r="DV67" s="7">
        <f t="shared" si="30"/>
        <v>0</v>
      </c>
      <c r="DW67" s="10">
        <f t="shared" si="31"/>
        <v>0</v>
      </c>
      <c r="DX67" s="10">
        <f t="shared" si="32"/>
        <v>0</v>
      </c>
      <c r="DY67" s="31">
        <f>IF(AND(DU67=0,DV67=0),0,IF(DW67=0,DY66,IF(DV67&gt;DU67,1,IF(DV67=DU67,x,0))))</f>
        <v>0</v>
      </c>
      <c r="DZ67" s="31">
        <f t="shared" si="33"/>
        <v>0</v>
      </c>
      <c r="EA67" s="31">
        <f t="shared" si="34"/>
        <v>0</v>
      </c>
      <c r="EB67">
        <f t="shared" si="35"/>
        <v>0</v>
      </c>
      <c r="EC67">
        <f t="shared" si="36"/>
        <v>0</v>
      </c>
      <c r="ED67">
        <f t="shared" si="37"/>
        <v>0</v>
      </c>
      <c r="EE67" s="7">
        <f t="shared" si="38"/>
        <v>0</v>
      </c>
      <c r="EF67" s="31">
        <f t="shared" si="39"/>
        <v>0</v>
      </c>
      <c r="EG67">
        <f t="shared" si="40"/>
        <v>0</v>
      </c>
      <c r="EH67">
        <f t="shared" si="41"/>
        <v>0</v>
      </c>
      <c r="EI67">
        <f t="shared" si="42"/>
        <v>0</v>
      </c>
      <c r="EJ67" s="7">
        <f t="shared" si="43"/>
        <v>0</v>
      </c>
      <c r="EK67">
        <f t="shared" si="44"/>
        <v>0</v>
      </c>
      <c r="EL67">
        <f t="shared" si="45"/>
        <v>0</v>
      </c>
      <c r="EM67">
        <f t="shared" si="46"/>
        <v>0</v>
      </c>
      <c r="EN67">
        <f t="shared" si="47"/>
        <v>0</v>
      </c>
      <c r="EO67" s="75">
        <f t="shared" si="48"/>
        <v>0</v>
      </c>
      <c r="EP67" s="75">
        <f t="shared" si="49"/>
        <v>0</v>
      </c>
      <c r="EQ67" s="75">
        <f t="shared" si="50"/>
        <v>0</v>
      </c>
      <c r="ER67" s="75">
        <f t="shared" si="51"/>
        <v>0</v>
      </c>
      <c r="ES67">
        <f t="shared" ref="ES67:ES130" si="53">IF($A67="DEU",IF(AND($B67&gt;1991,$DW67=1,EA67=1,EO67&lt;$EX$3),1,0),IF(AND($B67&gt;1980,$DW67=1,EA67=1,EO67&lt;$EX$3),1,0))</f>
        <v>0</v>
      </c>
      <c r="ET67">
        <f t="shared" ref="ET67:ET130" si="54">IF($A67="DEU",IF(AND($B67&gt;1991,$DW67=1,EB67=1,EP67&lt;$EX$3),1,0),IF(AND($B67&gt;1980,$DW67=1,EB67=1,EP67&lt;$EX$3),1,0))</f>
        <v>0</v>
      </c>
      <c r="EU67">
        <f t="shared" ref="EU67:EU130" si="55">IF($A67="DEU",IF(AND($B67&gt;1991,$DW67=1,EC67=1,EQ67&lt;$EX$3),1,0),IF(AND($B67&gt;1980,$DW67=1,EC67=1,EQ67&lt;$EX$3),1,0))</f>
        <v>0</v>
      </c>
      <c r="EV67">
        <f t="shared" ref="EV67:EV130" si="56">IF($A67="DEU",IF(AND($B67&gt;1991,$DW67=1,ED67=1,ER67&lt;$EX$3),1,0),IF(AND($B67&gt;1980,$DW67=1,ED67=1,ER67&lt;$EX$3),1,0))</f>
        <v>0</v>
      </c>
    </row>
    <row r="68" spans="1:152" x14ac:dyDescent="0.35">
      <c r="A68" t="s">
        <v>146</v>
      </c>
      <c r="B68" s="7">
        <v>2006</v>
      </c>
      <c r="C68">
        <v>0</v>
      </c>
      <c r="D68">
        <v>0</v>
      </c>
      <c r="E68">
        <v>0</v>
      </c>
      <c r="F68">
        <v>0</v>
      </c>
      <c r="G68">
        <v>0</v>
      </c>
      <c r="H68">
        <v>0</v>
      </c>
      <c r="I68" s="7">
        <v>0</v>
      </c>
      <c r="J68">
        <v>0</v>
      </c>
      <c r="K68">
        <v>0</v>
      </c>
      <c r="L68">
        <v>0</v>
      </c>
      <c r="M68">
        <v>0</v>
      </c>
      <c r="N68">
        <v>0</v>
      </c>
      <c r="O68">
        <v>0</v>
      </c>
      <c r="P68" s="7">
        <v>0</v>
      </c>
      <c r="Q68">
        <v>0</v>
      </c>
      <c r="R68">
        <v>0</v>
      </c>
      <c r="S68">
        <v>0</v>
      </c>
      <c r="T68">
        <v>0</v>
      </c>
      <c r="U68">
        <v>0</v>
      </c>
      <c r="V68">
        <v>0</v>
      </c>
      <c r="W68" s="7">
        <v>0</v>
      </c>
      <c r="X68">
        <v>0</v>
      </c>
      <c r="Y68">
        <v>0</v>
      </c>
      <c r="Z68">
        <v>0</v>
      </c>
      <c r="AA68">
        <v>0</v>
      </c>
      <c r="AB68">
        <v>0</v>
      </c>
      <c r="AC68">
        <v>0</v>
      </c>
      <c r="AD68" s="7">
        <v>0</v>
      </c>
      <c r="AE68">
        <v>0</v>
      </c>
      <c r="AF68">
        <v>0</v>
      </c>
      <c r="AG68">
        <v>0</v>
      </c>
      <c r="AH68">
        <v>0</v>
      </c>
      <c r="AI68">
        <v>0</v>
      </c>
      <c r="AJ68">
        <v>0</v>
      </c>
      <c r="AK68" s="7">
        <v>0</v>
      </c>
      <c r="AL68">
        <v>0</v>
      </c>
      <c r="AM68">
        <v>0</v>
      </c>
      <c r="AN68">
        <v>0</v>
      </c>
      <c r="AO68">
        <v>0</v>
      </c>
      <c r="AP68">
        <v>0</v>
      </c>
      <c r="AQ68">
        <v>0</v>
      </c>
      <c r="AR68" s="7">
        <v>0</v>
      </c>
      <c r="AS68">
        <v>0</v>
      </c>
      <c r="AT68">
        <v>0</v>
      </c>
      <c r="AU68">
        <v>0</v>
      </c>
      <c r="AV68">
        <v>0</v>
      </c>
      <c r="AW68">
        <v>0</v>
      </c>
      <c r="AX68">
        <v>0</v>
      </c>
      <c r="AY68" s="7">
        <v>0</v>
      </c>
      <c r="AZ68">
        <v>0</v>
      </c>
      <c r="BA68">
        <v>0</v>
      </c>
      <c r="BB68">
        <v>0</v>
      </c>
      <c r="BC68">
        <v>0</v>
      </c>
      <c r="BD68">
        <v>0</v>
      </c>
      <c r="BE68">
        <v>0</v>
      </c>
      <c r="BF68" s="7">
        <v>0</v>
      </c>
      <c r="BG68">
        <v>0</v>
      </c>
      <c r="BH68">
        <v>0</v>
      </c>
      <c r="BI68">
        <v>0</v>
      </c>
      <c r="BJ68">
        <v>0</v>
      </c>
      <c r="BK68">
        <v>0</v>
      </c>
      <c r="BL68">
        <v>0</v>
      </c>
      <c r="BM68" s="7">
        <v>0</v>
      </c>
      <c r="BN68">
        <v>0</v>
      </c>
      <c r="BO68">
        <v>0</v>
      </c>
      <c r="BP68">
        <v>0</v>
      </c>
      <c r="BQ68">
        <v>0</v>
      </c>
      <c r="BR68">
        <v>0</v>
      </c>
      <c r="BS68">
        <v>0</v>
      </c>
      <c r="BT68" s="7">
        <v>0</v>
      </c>
      <c r="BU68">
        <v>0</v>
      </c>
      <c r="BV68">
        <v>0</v>
      </c>
      <c r="BW68">
        <v>0</v>
      </c>
      <c r="BX68">
        <v>0</v>
      </c>
      <c r="BY68">
        <v>0</v>
      </c>
      <c r="BZ68">
        <v>0</v>
      </c>
      <c r="CA68" s="7">
        <v>0</v>
      </c>
      <c r="CB68">
        <v>0</v>
      </c>
      <c r="CC68">
        <v>0</v>
      </c>
      <c r="CD68">
        <v>0</v>
      </c>
      <c r="CE68">
        <v>0</v>
      </c>
      <c r="CF68">
        <v>0</v>
      </c>
      <c r="CG68">
        <v>0</v>
      </c>
      <c r="CH68" s="7">
        <v>0</v>
      </c>
      <c r="CI68">
        <v>0</v>
      </c>
      <c r="CJ68">
        <v>0</v>
      </c>
      <c r="CK68">
        <v>0</v>
      </c>
      <c r="CL68">
        <v>0</v>
      </c>
      <c r="CM68">
        <v>0</v>
      </c>
      <c r="CN68">
        <v>0</v>
      </c>
      <c r="CO68" s="7">
        <v>0</v>
      </c>
      <c r="CP68">
        <v>0</v>
      </c>
      <c r="CQ68">
        <v>0</v>
      </c>
      <c r="CR68">
        <v>0</v>
      </c>
      <c r="CS68">
        <v>0</v>
      </c>
      <c r="CT68">
        <v>0</v>
      </c>
      <c r="CU68">
        <v>0</v>
      </c>
      <c r="CV68" s="7">
        <v>0</v>
      </c>
      <c r="CW68">
        <f t="shared" ref="CW68:CW131" si="57">SUM(C68,J68,AE68,AS68,AZ68)</f>
        <v>0</v>
      </c>
      <c r="CX68">
        <f t="shared" ref="CX68:CX131" si="58">SUM(D68,K68,AF68,AT68,BA68)</f>
        <v>0</v>
      </c>
      <c r="CY68">
        <f t="shared" ref="CY68:CY131" si="59">SUM(E68,L68,AG68,AU68,BB68)</f>
        <v>0</v>
      </c>
      <c r="CZ68">
        <f t="shared" ref="CZ68:CZ131" si="60">SUM(F68,M68,AH68,AV68,BC68)</f>
        <v>0</v>
      </c>
      <c r="DA68">
        <f t="shared" ref="DA68:DA131" si="61">SUM(G68,N68,AI68,AW68,BD68)</f>
        <v>0</v>
      </c>
      <c r="DB68">
        <f t="shared" ref="DB68:DB131" si="62">SUM(H68,O68,AJ68,AX68,BE68)</f>
        <v>0</v>
      </c>
      <c r="DC68" s="7">
        <f t="shared" ref="DC68:DC131" si="63">SUM(I68,P68,AK68,AY68,BF68)</f>
        <v>0</v>
      </c>
      <c r="DD68">
        <f t="shared" ref="DD68:DD131" si="64">SUM(BG68,BN68,BU68,CB68,CI68,CP68)</f>
        <v>0</v>
      </c>
      <c r="DE68">
        <f t="shared" ref="DE68:DE131" si="65">SUM(BH68,BO68,BV68,CC68,CJ68,CQ68)</f>
        <v>0</v>
      </c>
      <c r="DF68">
        <f t="shared" ref="DF68:DF131" si="66">SUM(BI68,BP68,BW68,CD68,CK68,CR68)</f>
        <v>0</v>
      </c>
      <c r="DG68">
        <f t="shared" ref="DG68:DG131" si="67">SUM(BJ68,BQ68,BX68,CE68,CL68,CS68)</f>
        <v>0</v>
      </c>
      <c r="DH68">
        <f t="shared" ref="DH68:DH131" si="68">SUM(BK68,BR68,BY68,CF68,CM68,CT68)</f>
        <v>0</v>
      </c>
      <c r="DI68">
        <f t="shared" ref="DI68:DI131" si="69">SUM(BL68,BS68,BZ68,CG68,CN68,CU68)</f>
        <v>0</v>
      </c>
      <c r="DJ68" s="7">
        <f t="shared" ref="DJ68:DJ131" si="70">SUM(BM68,BT68,CA68,CH68,CO68,CV68)</f>
        <v>0</v>
      </c>
      <c r="DK68" s="10">
        <f t="shared" ref="DK68:DK131" si="71">CW68+CX68</f>
        <v>0</v>
      </c>
      <c r="DL68" s="10">
        <f t="shared" ref="DL68:DL131" si="72">DD68+DE68</f>
        <v>0</v>
      </c>
      <c r="DM68">
        <f t="shared" ref="DM68:DM131" si="73">SUM(C68:P68)</f>
        <v>0</v>
      </c>
      <c r="DN68">
        <f t="shared" ref="DN68:DN131" si="74">SUM(AE68:AK68)</f>
        <v>0</v>
      </c>
      <c r="DO68">
        <f t="shared" ref="DO68:DO131" si="75">SUM(AS68:AY68)</f>
        <v>0</v>
      </c>
      <c r="DP68" s="7">
        <f t="shared" ref="DP68:DP131" si="76">SUM(AZ68:BF68)</f>
        <v>0</v>
      </c>
      <c r="DQ68">
        <f t="shared" ref="DQ68:DQ131" si="77">SUM(BG68:CA68)</f>
        <v>0</v>
      </c>
      <c r="DR68">
        <f t="shared" ref="DR68:DR131" si="78">SUM(CB68:CH68)</f>
        <v>0</v>
      </c>
      <c r="DS68">
        <f t="shared" ref="DS68:DS131" si="79">SUM(CI68:CO68)</f>
        <v>0</v>
      </c>
      <c r="DT68" s="7">
        <f t="shared" ref="DT68:DT131" si="80">SUM(CP68:CV68)</f>
        <v>0</v>
      </c>
      <c r="DU68">
        <f t="shared" ref="DU68:DU131" si="81">SUM(DM68:DP68)</f>
        <v>0</v>
      </c>
      <c r="DV68" s="7">
        <f t="shared" ref="DV68:DV131" si="82">SUM(DQ68:DT68)</f>
        <v>0</v>
      </c>
      <c r="DW68" s="10">
        <f t="shared" ref="DW68:DW131" si="83">IF(B68=1978,IF(OR(DU68&lt;&gt;0,DV68&lt;&gt;0),1,0),IF(AND(OR(DU68&lt;&gt;0,DV68&lt;&gt;0),DU68+DV68&lt;&gt;DU67+DV67-(DK67+DL67),ABS(DU67+DV67-(DK67+DL67)-DU68-DV68)&gt;10^(-15)), 1,IF(AND(C68=0,J68=0,AE68=0,AS68=0,AZ68=0,BG68=0,BN68=0,BU68=0,CB68=0,CI68=0,CP68=0),0,1)))</f>
        <v>0</v>
      </c>
      <c r="DX68" s="10">
        <f t="shared" ref="DX68:DX131" si="84">IF(DU68+DV68&lt;0,1,0)</f>
        <v>0</v>
      </c>
      <c r="DY68" s="31">
        <f>IF(AND(DU68=0,DV68=0),0,IF(DW68=0,DY67,IF(DV68&gt;DU68,1,IF(DV68=DU68,x,0))))</f>
        <v>0</v>
      </c>
      <c r="DZ68" s="31">
        <f t="shared" ref="DZ68:DZ131" si="85">IF(AND(DU68=0,DV68=0),0,IF(DW68=0,DZ67,IF(DU68&gt;DV68,1,IF(DV68=DU68,"x",0))))</f>
        <v>0</v>
      </c>
      <c r="EA68" s="31">
        <f t="shared" ref="EA68:EA131" si="86">IF(AND(DU68=0,DV68=0),0,IF(AND(DW68=1,DX68=1),0,IF(DW68=1,IF(DY68=0,IF(DM68=MAX(DM68,DN68+ABS(DO68)),1,0),0),EA67)))</f>
        <v>0</v>
      </c>
      <c r="EB68">
        <f t="shared" ref="EB68:EB131" si="87">IF(AND(DU68=0,DV68=0),0,IF(AND(DW68=1,DX68=1),0,IF(DW68=1,IF(DY68=0,IF(DN68=MAX(DN68,DM68+ABS(DO68)),1,0),0),EB67)))</f>
        <v>0</v>
      </c>
      <c r="EC68">
        <f t="shared" ref="EC68:EC131" si="88">IF(AND(DU68=0,DV68=0),0,IF(AND(DW68=1,DX68=1),0,IF(DW68=1,IF(DY68=1,IF(DQ68=MAX(DQ68,DR68+ABS(DS68)),1,0),0),EC67)))</f>
        <v>0</v>
      </c>
      <c r="ED68">
        <f t="shared" ref="ED68:ED131" si="89">IF(AND(DU68=0,DV68=0),0,IF(AND(DW68=1,DX68=1),0,IF(DW68=1,IF(DY68=1,IF(DR68=MAX(DR68,DQ68+ABS(DS68)),1,0),0),ED67)))</f>
        <v>0</v>
      </c>
      <c r="EE68" s="7">
        <f t="shared" ref="EE68:EE131" si="90">IF(AND(DU68=0,DV68=0),0,IF(AND(DX68=1,DW68=1),0,IF(SUM(EA68:ED68)=0,1,0)))</f>
        <v>0</v>
      </c>
      <c r="EF68" s="31">
        <f t="shared" ref="EF68:EF131" si="91">IF(AND(DU68=0,DV68=0),0,IF(AND(DW68=1,DX68=1),0,IF(DW68=1,IF(AND(DM68=MAX(DM68,DN68+ABS(DO68)),DM68=MAX(DM68,DQ68+DS68,DR68),DM68=MAX(DM68,DQ68,DR68+DS68)),1,0),EF67)))</f>
        <v>0</v>
      </c>
      <c r="EG68">
        <f t="shared" ref="EG68:EG131" si="92">IF(AND(DU68=0,DV68=0),0,IF(AND(DW68=1,DX68=1),0,IF(DW68=1,IF(AND(DN68=MAX(DN68,DM68+ABS(DO68)),DN68=MAX(DN68,DQ68+DS68,DR68),DN68=MAX(DN68,DQ68,DR68+DS68)),1,0),EG67)))</f>
        <v>0</v>
      </c>
      <c r="EH68">
        <f t="shared" ref="EH68:EH131" si="93">IF(AND(DU68=0,DV68=0),0,IF(AND(DW68=1,DX68=1),0,IF(DW68=1,IF(AND(DQ68=MAX(DQ68,DR68+ABS(DS68)),DQ68=MAX(DQ68,DM68+DO68,DN68),DQ68=MAX(DQ68,DM68,DN68+DO68)),1,0),EH67)))</f>
        <v>0</v>
      </c>
      <c r="EI68">
        <f t="shared" ref="EI68:EI131" si="94">IF(AND(DU68=0,DV68=0),0,IF(AND(DW68=1,DX68=1),0,IF(DW68=1,IF(AND(DR68=MAX(DR68,DQ68+ABS(DS68)),DR68=MAX(DR68,DM68+DO68,DN68),DR68=MAX(DR68,DM68,DN68+DO68)),1,0),EI67)))</f>
        <v>0</v>
      </c>
      <c r="EJ68" s="7">
        <f t="shared" ref="EJ68:EJ131" si="95">IF(AND(DU68=0,DV68=0),0,IF(AND(DX68=1,DW68=1),0,IF(SUM(EF68:EI68)=0,1,0)))</f>
        <v>0</v>
      </c>
      <c r="EK68">
        <f t="shared" ref="EK68:EK131" si="96">IF(AND(DU68=0,DV68=0),0,IF(AND(DW68=1,DX68=1),0,IF(DW68=1,IF(AND(SUM(DM68:DP68)=MAX(SUM(DM68:DP68),DQ68+DS68+DT68/2,DR68+DT68/2),SUM(DM68:DP68)=MAX(SUM(DM68:DP68),DQ68+DT68/2,DR68+DS68+DT68/2)),1,0),EK67)))</f>
        <v>0</v>
      </c>
      <c r="EL68">
        <f t="shared" ref="EL68:EL131" si="97">IF(AND(DU68=0,DV68=0),0,IF(AND(DW68=1,DX68=1),0,IF(DW68=1,IF(AND((DQ68+DS68+DT68/2)=MAX(SUM(DM68:DP68),DQ68+DS68+DT68/2,DR68+DT68/2),(DQ68+DT68/2)=MAX(SUM(DM68:DP68),DQ68+DT68/2,DR68+DS68+DT68/2)),1,0),EL67)))</f>
        <v>0</v>
      </c>
      <c r="EM68">
        <f t="shared" ref="EM68:EM131" si="98">IF(AND(DU68=0,DV68=0),0,IF(AND(DW68=1,DX68=1),0,IF(DW68=1,IF(AND((DR68+DT68/2)=MAX(SUM(DM68:DP68),DQ68+DS68+DT68/2,DR68+DT68/2),(DR68+DS68+DT68/2)=MAX(SUM(DM68:DP68),DQ68+DT68/2,DR68+DS68+DT68/2)),1,0),EM67)))</f>
        <v>0</v>
      </c>
      <c r="EN68">
        <f t="shared" ref="EN68:EN131" si="99">IF(AND(DU68=0,DV68=0),0,IF(AND(DX68=1,DW68=1),0,IF(SUM(EK68:EM68)=0,1,0)))</f>
        <v>0</v>
      </c>
      <c r="EO68" s="75">
        <f t="shared" ref="EO68:EO131" si="100">IF(AND($EA68=0,$EB68=0,$EC68=0,$ED68=0),0,DM68/SUM($DM68:$DT68))</f>
        <v>0</v>
      </c>
      <c r="EP68" s="75">
        <f t="shared" ref="EP68:EP131" si="101">IF(AND($EA68=0,$EB68=0,$EC68=0,$ED68=0),0,DN68/SUM($DM68:$DT68))</f>
        <v>0</v>
      </c>
      <c r="EQ68" s="75">
        <f t="shared" ref="EQ68:EQ131" si="102">IF(AND($EA68=0,$EB68=0,$EC68=0,$ED68=0),0,DQ68/SUM($DM68:$DT68))</f>
        <v>0</v>
      </c>
      <c r="ER68" s="75">
        <f t="shared" ref="ER68:ER131" si="103">IF(AND($EA68=0,$EB68=0,$EC68=0,$ED68=0),0,DR68/SUM($DM68:$DT68))</f>
        <v>0</v>
      </c>
      <c r="ES68">
        <f t="shared" si="53"/>
        <v>0</v>
      </c>
      <c r="ET68">
        <f t="shared" si="54"/>
        <v>0</v>
      </c>
      <c r="EU68">
        <f t="shared" si="55"/>
        <v>0</v>
      </c>
      <c r="EV68">
        <f t="shared" si="56"/>
        <v>0</v>
      </c>
    </row>
    <row r="69" spans="1:152" x14ac:dyDescent="0.35">
      <c r="A69" t="s">
        <v>146</v>
      </c>
      <c r="B69" s="7">
        <v>2007</v>
      </c>
      <c r="C69">
        <v>0</v>
      </c>
      <c r="D69">
        <v>0</v>
      </c>
      <c r="E69">
        <v>0</v>
      </c>
      <c r="F69">
        <v>0</v>
      </c>
      <c r="G69">
        <v>0</v>
      </c>
      <c r="H69">
        <v>0</v>
      </c>
      <c r="I69" s="7">
        <v>0</v>
      </c>
      <c r="J69">
        <v>0</v>
      </c>
      <c r="K69">
        <v>0</v>
      </c>
      <c r="L69">
        <v>0</v>
      </c>
      <c r="M69">
        <v>0</v>
      </c>
      <c r="N69">
        <v>0</v>
      </c>
      <c r="O69">
        <v>0</v>
      </c>
      <c r="P69" s="7">
        <v>0</v>
      </c>
      <c r="Q69">
        <v>0</v>
      </c>
      <c r="R69">
        <v>0</v>
      </c>
      <c r="S69">
        <v>0</v>
      </c>
      <c r="T69">
        <v>0</v>
      </c>
      <c r="U69">
        <v>0</v>
      </c>
      <c r="V69">
        <v>0</v>
      </c>
      <c r="W69" s="7">
        <v>0</v>
      </c>
      <c r="X69">
        <v>0</v>
      </c>
      <c r="Y69">
        <v>0</v>
      </c>
      <c r="Z69">
        <v>0</v>
      </c>
      <c r="AA69">
        <v>0</v>
      </c>
      <c r="AB69">
        <v>0</v>
      </c>
      <c r="AC69">
        <v>0</v>
      </c>
      <c r="AD69" s="7">
        <v>0</v>
      </c>
      <c r="AE69">
        <v>0</v>
      </c>
      <c r="AF69">
        <v>0</v>
      </c>
      <c r="AG69">
        <v>0</v>
      </c>
      <c r="AH69">
        <v>0</v>
      </c>
      <c r="AI69">
        <v>0</v>
      </c>
      <c r="AJ69">
        <v>0</v>
      </c>
      <c r="AK69" s="7">
        <v>0</v>
      </c>
      <c r="AL69">
        <v>0</v>
      </c>
      <c r="AM69">
        <v>0</v>
      </c>
      <c r="AN69">
        <v>0</v>
      </c>
      <c r="AO69">
        <v>0</v>
      </c>
      <c r="AP69">
        <v>0</v>
      </c>
      <c r="AQ69">
        <v>0</v>
      </c>
      <c r="AR69" s="7">
        <v>0</v>
      </c>
      <c r="AS69">
        <v>0</v>
      </c>
      <c r="AT69">
        <v>0</v>
      </c>
      <c r="AU69">
        <v>0</v>
      </c>
      <c r="AV69">
        <v>0</v>
      </c>
      <c r="AW69">
        <v>0</v>
      </c>
      <c r="AX69">
        <v>0</v>
      </c>
      <c r="AY69" s="7">
        <v>0</v>
      </c>
      <c r="AZ69">
        <v>0</v>
      </c>
      <c r="BA69">
        <v>0</v>
      </c>
      <c r="BB69">
        <v>0</v>
      </c>
      <c r="BC69">
        <v>0</v>
      </c>
      <c r="BD69">
        <v>0</v>
      </c>
      <c r="BE69">
        <v>0</v>
      </c>
      <c r="BF69" s="7">
        <v>0</v>
      </c>
      <c r="BG69">
        <v>0</v>
      </c>
      <c r="BH69">
        <v>0</v>
      </c>
      <c r="BI69">
        <v>0</v>
      </c>
      <c r="BJ69">
        <v>0</v>
      </c>
      <c r="BK69">
        <v>0</v>
      </c>
      <c r="BL69">
        <v>0</v>
      </c>
      <c r="BM69" s="7">
        <v>0</v>
      </c>
      <c r="BN69">
        <v>0</v>
      </c>
      <c r="BO69">
        <v>0</v>
      </c>
      <c r="BP69">
        <v>0</v>
      </c>
      <c r="BQ69">
        <v>0</v>
      </c>
      <c r="BR69">
        <v>0</v>
      </c>
      <c r="BS69">
        <v>0</v>
      </c>
      <c r="BT69" s="7">
        <v>0</v>
      </c>
      <c r="BU69">
        <v>0</v>
      </c>
      <c r="BV69">
        <v>0</v>
      </c>
      <c r="BW69">
        <v>0</v>
      </c>
      <c r="BX69">
        <v>0</v>
      </c>
      <c r="BY69">
        <v>0</v>
      </c>
      <c r="BZ69">
        <v>0</v>
      </c>
      <c r="CA69" s="7">
        <v>0</v>
      </c>
      <c r="CB69">
        <v>0</v>
      </c>
      <c r="CC69">
        <v>0</v>
      </c>
      <c r="CD69">
        <v>0</v>
      </c>
      <c r="CE69">
        <v>0</v>
      </c>
      <c r="CF69">
        <v>0</v>
      </c>
      <c r="CG69">
        <v>0</v>
      </c>
      <c r="CH69" s="7">
        <v>0</v>
      </c>
      <c r="CI69">
        <v>0</v>
      </c>
      <c r="CJ69">
        <v>0</v>
      </c>
      <c r="CK69">
        <v>0</v>
      </c>
      <c r="CL69">
        <v>0</v>
      </c>
      <c r="CM69">
        <v>0</v>
      </c>
      <c r="CN69">
        <v>0</v>
      </c>
      <c r="CO69" s="7">
        <v>0</v>
      </c>
      <c r="CP69">
        <v>0</v>
      </c>
      <c r="CQ69">
        <v>0</v>
      </c>
      <c r="CR69">
        <v>0</v>
      </c>
      <c r="CS69">
        <v>0</v>
      </c>
      <c r="CT69">
        <v>0</v>
      </c>
      <c r="CU69">
        <v>0</v>
      </c>
      <c r="CV69" s="7">
        <v>0</v>
      </c>
      <c r="CW69">
        <f t="shared" si="57"/>
        <v>0</v>
      </c>
      <c r="CX69">
        <f t="shared" si="58"/>
        <v>0</v>
      </c>
      <c r="CY69">
        <f t="shared" si="59"/>
        <v>0</v>
      </c>
      <c r="CZ69">
        <f t="shared" si="60"/>
        <v>0</v>
      </c>
      <c r="DA69">
        <f t="shared" si="61"/>
        <v>0</v>
      </c>
      <c r="DB69">
        <f t="shared" si="62"/>
        <v>0</v>
      </c>
      <c r="DC69" s="7">
        <f t="shared" si="63"/>
        <v>0</v>
      </c>
      <c r="DD69">
        <f t="shared" si="64"/>
        <v>0</v>
      </c>
      <c r="DE69">
        <f t="shared" si="65"/>
        <v>0</v>
      </c>
      <c r="DF69">
        <f t="shared" si="66"/>
        <v>0</v>
      </c>
      <c r="DG69">
        <f t="shared" si="67"/>
        <v>0</v>
      </c>
      <c r="DH69">
        <f t="shared" si="68"/>
        <v>0</v>
      </c>
      <c r="DI69">
        <f t="shared" si="69"/>
        <v>0</v>
      </c>
      <c r="DJ69" s="7">
        <f t="shared" si="70"/>
        <v>0</v>
      </c>
      <c r="DK69" s="10">
        <f t="shared" si="71"/>
        <v>0</v>
      </c>
      <c r="DL69" s="10">
        <f t="shared" si="72"/>
        <v>0</v>
      </c>
      <c r="DM69">
        <f t="shared" si="73"/>
        <v>0</v>
      </c>
      <c r="DN69">
        <f t="shared" si="74"/>
        <v>0</v>
      </c>
      <c r="DO69">
        <f t="shared" si="75"/>
        <v>0</v>
      </c>
      <c r="DP69" s="7">
        <f t="shared" si="76"/>
        <v>0</v>
      </c>
      <c r="DQ69">
        <f t="shared" si="77"/>
        <v>0</v>
      </c>
      <c r="DR69">
        <f t="shared" si="78"/>
        <v>0</v>
      </c>
      <c r="DS69">
        <f t="shared" si="79"/>
        <v>0</v>
      </c>
      <c r="DT69" s="7">
        <f t="shared" si="80"/>
        <v>0</v>
      </c>
      <c r="DU69">
        <f t="shared" si="81"/>
        <v>0</v>
      </c>
      <c r="DV69" s="7">
        <f t="shared" si="82"/>
        <v>0</v>
      </c>
      <c r="DW69" s="10">
        <f t="shared" si="83"/>
        <v>0</v>
      </c>
      <c r="DX69" s="10">
        <f t="shared" si="84"/>
        <v>0</v>
      </c>
      <c r="DY69" s="31">
        <f>IF(AND(DU69=0,DV69=0),0,IF(DW69=0,DY68,IF(DV69&gt;DU69,1,IF(DV69=DU69,x,0))))</f>
        <v>0</v>
      </c>
      <c r="DZ69" s="31">
        <f t="shared" si="85"/>
        <v>0</v>
      </c>
      <c r="EA69" s="31">
        <f t="shared" si="86"/>
        <v>0</v>
      </c>
      <c r="EB69">
        <f t="shared" si="87"/>
        <v>0</v>
      </c>
      <c r="EC69">
        <f t="shared" si="88"/>
        <v>0</v>
      </c>
      <c r="ED69">
        <f t="shared" si="89"/>
        <v>0</v>
      </c>
      <c r="EE69" s="7">
        <f t="shared" si="90"/>
        <v>0</v>
      </c>
      <c r="EF69" s="31">
        <f t="shared" si="91"/>
        <v>0</v>
      </c>
      <c r="EG69">
        <f t="shared" si="92"/>
        <v>0</v>
      </c>
      <c r="EH69">
        <f t="shared" si="93"/>
        <v>0</v>
      </c>
      <c r="EI69">
        <f t="shared" si="94"/>
        <v>0</v>
      </c>
      <c r="EJ69" s="7">
        <f t="shared" si="95"/>
        <v>0</v>
      </c>
      <c r="EK69">
        <f t="shared" si="96"/>
        <v>0</v>
      </c>
      <c r="EL69">
        <f t="shared" si="97"/>
        <v>0</v>
      </c>
      <c r="EM69">
        <f t="shared" si="98"/>
        <v>0</v>
      </c>
      <c r="EN69">
        <f t="shared" si="99"/>
        <v>0</v>
      </c>
      <c r="EO69" s="75">
        <f t="shared" si="100"/>
        <v>0</v>
      </c>
      <c r="EP69" s="75">
        <f t="shared" si="101"/>
        <v>0</v>
      </c>
      <c r="EQ69" s="75">
        <f t="shared" si="102"/>
        <v>0</v>
      </c>
      <c r="ER69" s="75">
        <f t="shared" si="103"/>
        <v>0</v>
      </c>
      <c r="ES69">
        <f t="shared" si="53"/>
        <v>0</v>
      </c>
      <c r="ET69">
        <f t="shared" si="54"/>
        <v>0</v>
      </c>
      <c r="EU69">
        <f t="shared" si="55"/>
        <v>0</v>
      </c>
      <c r="EV69">
        <f t="shared" si="56"/>
        <v>0</v>
      </c>
    </row>
    <row r="70" spans="1:152" x14ac:dyDescent="0.35">
      <c r="A70" t="s">
        <v>146</v>
      </c>
      <c r="B70" s="7">
        <v>2008</v>
      </c>
      <c r="C70">
        <v>0</v>
      </c>
      <c r="D70">
        <v>0</v>
      </c>
      <c r="E70">
        <v>0</v>
      </c>
      <c r="F70">
        <v>0</v>
      </c>
      <c r="G70">
        <v>0</v>
      </c>
      <c r="H70">
        <v>0</v>
      </c>
      <c r="I70" s="7">
        <v>0</v>
      </c>
      <c r="J70">
        <v>0</v>
      </c>
      <c r="K70">
        <v>0</v>
      </c>
      <c r="L70">
        <v>0</v>
      </c>
      <c r="M70">
        <v>0</v>
      </c>
      <c r="N70">
        <v>0</v>
      </c>
      <c r="O70">
        <v>0</v>
      </c>
      <c r="P70" s="7">
        <v>0</v>
      </c>
      <c r="Q70">
        <v>0</v>
      </c>
      <c r="R70">
        <v>0</v>
      </c>
      <c r="S70">
        <v>0</v>
      </c>
      <c r="T70">
        <v>0</v>
      </c>
      <c r="U70">
        <v>0</v>
      </c>
      <c r="V70">
        <v>0</v>
      </c>
      <c r="W70" s="7">
        <v>0</v>
      </c>
      <c r="X70">
        <v>0</v>
      </c>
      <c r="Y70">
        <v>0</v>
      </c>
      <c r="Z70">
        <v>0</v>
      </c>
      <c r="AA70">
        <v>0</v>
      </c>
      <c r="AB70">
        <v>0</v>
      </c>
      <c r="AC70">
        <v>0</v>
      </c>
      <c r="AD70" s="7">
        <v>0</v>
      </c>
      <c r="AE70">
        <v>0</v>
      </c>
      <c r="AF70">
        <v>0</v>
      </c>
      <c r="AG70">
        <v>0</v>
      </c>
      <c r="AH70">
        <v>0</v>
      </c>
      <c r="AI70">
        <v>0</v>
      </c>
      <c r="AJ70">
        <v>0</v>
      </c>
      <c r="AK70" s="7">
        <v>0</v>
      </c>
      <c r="AL70">
        <v>0</v>
      </c>
      <c r="AM70">
        <v>0</v>
      </c>
      <c r="AN70">
        <v>0</v>
      </c>
      <c r="AO70">
        <v>0</v>
      </c>
      <c r="AP70">
        <v>0</v>
      </c>
      <c r="AQ70">
        <v>0</v>
      </c>
      <c r="AR70" s="7">
        <v>0</v>
      </c>
      <c r="AS70">
        <v>0</v>
      </c>
      <c r="AT70">
        <v>0</v>
      </c>
      <c r="AU70">
        <v>0</v>
      </c>
      <c r="AV70">
        <v>0</v>
      </c>
      <c r="AW70">
        <v>0</v>
      </c>
      <c r="AX70">
        <v>0</v>
      </c>
      <c r="AY70" s="7">
        <v>0</v>
      </c>
      <c r="AZ70">
        <v>0</v>
      </c>
      <c r="BA70">
        <v>0</v>
      </c>
      <c r="BB70">
        <v>0</v>
      </c>
      <c r="BC70">
        <v>0</v>
      </c>
      <c r="BD70">
        <v>0</v>
      </c>
      <c r="BE70">
        <v>0</v>
      </c>
      <c r="BF70" s="7">
        <v>0</v>
      </c>
      <c r="BG70">
        <v>0</v>
      </c>
      <c r="BH70">
        <v>0</v>
      </c>
      <c r="BI70">
        <v>0</v>
      </c>
      <c r="BJ70">
        <v>0</v>
      </c>
      <c r="BK70">
        <v>0</v>
      </c>
      <c r="BL70">
        <v>0</v>
      </c>
      <c r="BM70" s="7">
        <v>0</v>
      </c>
      <c r="BN70">
        <v>0</v>
      </c>
      <c r="BO70">
        <v>0</v>
      </c>
      <c r="BP70">
        <v>0</v>
      </c>
      <c r="BQ70">
        <v>0</v>
      </c>
      <c r="BR70">
        <v>0</v>
      </c>
      <c r="BS70">
        <v>0</v>
      </c>
      <c r="BT70" s="7">
        <v>0</v>
      </c>
      <c r="BU70">
        <v>0</v>
      </c>
      <c r="BV70">
        <v>0</v>
      </c>
      <c r="BW70">
        <v>0</v>
      </c>
      <c r="BX70">
        <v>0</v>
      </c>
      <c r="BY70">
        <v>0</v>
      </c>
      <c r="BZ70">
        <v>0</v>
      </c>
      <c r="CA70" s="7">
        <v>0</v>
      </c>
      <c r="CB70">
        <v>0</v>
      </c>
      <c r="CC70">
        <v>0</v>
      </c>
      <c r="CD70">
        <v>0</v>
      </c>
      <c r="CE70">
        <v>0</v>
      </c>
      <c r="CF70">
        <v>0</v>
      </c>
      <c r="CG70">
        <v>0</v>
      </c>
      <c r="CH70" s="7">
        <v>0</v>
      </c>
      <c r="CI70">
        <v>0</v>
      </c>
      <c r="CJ70">
        <v>0</v>
      </c>
      <c r="CK70">
        <v>0</v>
      </c>
      <c r="CL70">
        <v>0</v>
      </c>
      <c r="CM70">
        <v>0</v>
      </c>
      <c r="CN70">
        <v>0</v>
      </c>
      <c r="CO70" s="7">
        <v>0</v>
      </c>
      <c r="CP70">
        <v>0</v>
      </c>
      <c r="CQ70">
        <v>0</v>
      </c>
      <c r="CR70">
        <v>0</v>
      </c>
      <c r="CS70">
        <v>0</v>
      </c>
      <c r="CT70">
        <v>0</v>
      </c>
      <c r="CU70">
        <v>0</v>
      </c>
      <c r="CV70" s="7">
        <v>0</v>
      </c>
      <c r="CW70">
        <f t="shared" si="57"/>
        <v>0</v>
      </c>
      <c r="CX70">
        <f t="shared" si="58"/>
        <v>0</v>
      </c>
      <c r="CY70">
        <f t="shared" si="59"/>
        <v>0</v>
      </c>
      <c r="CZ70">
        <f t="shared" si="60"/>
        <v>0</v>
      </c>
      <c r="DA70">
        <f t="shared" si="61"/>
        <v>0</v>
      </c>
      <c r="DB70">
        <f t="shared" si="62"/>
        <v>0</v>
      </c>
      <c r="DC70" s="7">
        <f t="shared" si="63"/>
        <v>0</v>
      </c>
      <c r="DD70">
        <f t="shared" si="64"/>
        <v>0</v>
      </c>
      <c r="DE70">
        <f t="shared" si="65"/>
        <v>0</v>
      </c>
      <c r="DF70">
        <f t="shared" si="66"/>
        <v>0</v>
      </c>
      <c r="DG70">
        <f t="shared" si="67"/>
        <v>0</v>
      </c>
      <c r="DH70">
        <f t="shared" si="68"/>
        <v>0</v>
      </c>
      <c r="DI70">
        <f t="shared" si="69"/>
        <v>0</v>
      </c>
      <c r="DJ70" s="7">
        <f t="shared" si="70"/>
        <v>0</v>
      </c>
      <c r="DK70" s="10">
        <f t="shared" si="71"/>
        <v>0</v>
      </c>
      <c r="DL70" s="10">
        <f t="shared" si="72"/>
        <v>0</v>
      </c>
      <c r="DM70">
        <f t="shared" si="73"/>
        <v>0</v>
      </c>
      <c r="DN70">
        <f t="shared" si="74"/>
        <v>0</v>
      </c>
      <c r="DO70">
        <f t="shared" si="75"/>
        <v>0</v>
      </c>
      <c r="DP70" s="7">
        <f t="shared" si="76"/>
        <v>0</v>
      </c>
      <c r="DQ70">
        <f t="shared" si="77"/>
        <v>0</v>
      </c>
      <c r="DR70">
        <f t="shared" si="78"/>
        <v>0</v>
      </c>
      <c r="DS70">
        <f t="shared" si="79"/>
        <v>0</v>
      </c>
      <c r="DT70" s="7">
        <f t="shared" si="80"/>
        <v>0</v>
      </c>
      <c r="DU70">
        <f t="shared" si="81"/>
        <v>0</v>
      </c>
      <c r="DV70" s="7">
        <f t="shared" si="82"/>
        <v>0</v>
      </c>
      <c r="DW70" s="10">
        <f t="shared" si="83"/>
        <v>0</v>
      </c>
      <c r="DX70" s="10">
        <f t="shared" si="84"/>
        <v>0</v>
      </c>
      <c r="DY70" s="31">
        <f>IF(AND(DU70=0,DV70=0),0,IF(DW70=0,DY69,IF(DV70&gt;DU70,1,IF(DV70=DU70,x,0))))</f>
        <v>0</v>
      </c>
      <c r="DZ70" s="31">
        <f t="shared" si="85"/>
        <v>0</v>
      </c>
      <c r="EA70" s="31">
        <f t="shared" si="86"/>
        <v>0</v>
      </c>
      <c r="EB70">
        <f t="shared" si="87"/>
        <v>0</v>
      </c>
      <c r="EC70">
        <f t="shared" si="88"/>
        <v>0</v>
      </c>
      <c r="ED70">
        <f t="shared" si="89"/>
        <v>0</v>
      </c>
      <c r="EE70" s="7">
        <f t="shared" si="90"/>
        <v>0</v>
      </c>
      <c r="EF70" s="31">
        <f t="shared" si="91"/>
        <v>0</v>
      </c>
      <c r="EG70">
        <f t="shared" si="92"/>
        <v>0</v>
      </c>
      <c r="EH70">
        <f t="shared" si="93"/>
        <v>0</v>
      </c>
      <c r="EI70">
        <f t="shared" si="94"/>
        <v>0</v>
      </c>
      <c r="EJ70" s="7">
        <f t="shared" si="95"/>
        <v>0</v>
      </c>
      <c r="EK70">
        <f t="shared" si="96"/>
        <v>0</v>
      </c>
      <c r="EL70">
        <f t="shared" si="97"/>
        <v>0</v>
      </c>
      <c r="EM70">
        <f t="shared" si="98"/>
        <v>0</v>
      </c>
      <c r="EN70">
        <f t="shared" si="99"/>
        <v>0</v>
      </c>
      <c r="EO70" s="75">
        <f t="shared" si="100"/>
        <v>0</v>
      </c>
      <c r="EP70" s="75">
        <f t="shared" si="101"/>
        <v>0</v>
      </c>
      <c r="EQ70" s="75">
        <f t="shared" si="102"/>
        <v>0</v>
      </c>
      <c r="ER70" s="75">
        <f t="shared" si="103"/>
        <v>0</v>
      </c>
      <c r="ES70">
        <f t="shared" si="53"/>
        <v>0</v>
      </c>
      <c r="ET70">
        <f t="shared" si="54"/>
        <v>0</v>
      </c>
      <c r="EU70">
        <f t="shared" si="55"/>
        <v>0</v>
      </c>
      <c r="EV70">
        <f t="shared" si="56"/>
        <v>0</v>
      </c>
    </row>
    <row r="71" spans="1:152" x14ac:dyDescent="0.35">
      <c r="A71" t="s">
        <v>146</v>
      </c>
      <c r="B71" s="7">
        <v>2009</v>
      </c>
      <c r="C71">
        <v>0</v>
      </c>
      <c r="D71">
        <v>0</v>
      </c>
      <c r="E71">
        <v>0</v>
      </c>
      <c r="F71">
        <v>0</v>
      </c>
      <c r="G71">
        <v>0</v>
      </c>
      <c r="H71">
        <v>0</v>
      </c>
      <c r="I71" s="7">
        <v>0</v>
      </c>
      <c r="J71">
        <v>0</v>
      </c>
      <c r="K71">
        <v>0</v>
      </c>
      <c r="L71">
        <v>0</v>
      </c>
      <c r="M71">
        <v>0</v>
      </c>
      <c r="N71">
        <v>0</v>
      </c>
      <c r="O71">
        <v>0</v>
      </c>
      <c r="P71" s="7">
        <v>0</v>
      </c>
      <c r="Q71">
        <v>0</v>
      </c>
      <c r="R71">
        <v>0</v>
      </c>
      <c r="S71">
        <v>0</v>
      </c>
      <c r="T71">
        <v>0</v>
      </c>
      <c r="U71">
        <v>0</v>
      </c>
      <c r="V71">
        <v>0</v>
      </c>
      <c r="W71" s="7">
        <v>0</v>
      </c>
      <c r="X71">
        <v>0</v>
      </c>
      <c r="Y71">
        <v>0</v>
      </c>
      <c r="Z71">
        <v>0</v>
      </c>
      <c r="AA71">
        <v>0</v>
      </c>
      <c r="AB71">
        <v>0</v>
      </c>
      <c r="AC71">
        <v>0</v>
      </c>
      <c r="AD71" s="7">
        <v>0</v>
      </c>
      <c r="AE71">
        <v>0</v>
      </c>
      <c r="AF71">
        <v>0</v>
      </c>
      <c r="AG71">
        <v>0</v>
      </c>
      <c r="AH71">
        <v>0</v>
      </c>
      <c r="AI71">
        <v>0</v>
      </c>
      <c r="AJ71">
        <v>0</v>
      </c>
      <c r="AK71" s="7">
        <v>0</v>
      </c>
      <c r="AL71">
        <v>0</v>
      </c>
      <c r="AM71">
        <v>0</v>
      </c>
      <c r="AN71">
        <v>0</v>
      </c>
      <c r="AO71">
        <v>0</v>
      </c>
      <c r="AP71">
        <v>0</v>
      </c>
      <c r="AQ71">
        <v>0</v>
      </c>
      <c r="AR71" s="7">
        <v>0</v>
      </c>
      <c r="AS71">
        <v>0</v>
      </c>
      <c r="AT71">
        <v>0</v>
      </c>
      <c r="AU71">
        <v>0</v>
      </c>
      <c r="AV71">
        <v>0</v>
      </c>
      <c r="AW71">
        <v>0</v>
      </c>
      <c r="AX71">
        <v>0</v>
      </c>
      <c r="AY71" s="7">
        <v>0</v>
      </c>
      <c r="AZ71">
        <v>0</v>
      </c>
      <c r="BA71">
        <v>0</v>
      </c>
      <c r="BB71">
        <v>0</v>
      </c>
      <c r="BC71">
        <v>0</v>
      </c>
      <c r="BD71">
        <v>0</v>
      </c>
      <c r="BE71">
        <v>0</v>
      </c>
      <c r="BF71" s="7">
        <v>0</v>
      </c>
      <c r="BG71">
        <v>0</v>
      </c>
      <c r="BH71">
        <v>0</v>
      </c>
      <c r="BI71">
        <v>0</v>
      </c>
      <c r="BJ71">
        <v>0</v>
      </c>
      <c r="BK71">
        <v>0</v>
      </c>
      <c r="BL71">
        <v>0</v>
      </c>
      <c r="BM71" s="7">
        <v>0</v>
      </c>
      <c r="BN71">
        <v>0</v>
      </c>
      <c r="BO71">
        <v>0</v>
      </c>
      <c r="BP71">
        <v>0</v>
      </c>
      <c r="BQ71">
        <v>0</v>
      </c>
      <c r="BR71">
        <v>0</v>
      </c>
      <c r="BS71">
        <v>0</v>
      </c>
      <c r="BT71" s="7">
        <v>0</v>
      </c>
      <c r="BU71">
        <v>0</v>
      </c>
      <c r="BV71">
        <v>0</v>
      </c>
      <c r="BW71">
        <v>0</v>
      </c>
      <c r="BX71">
        <v>0</v>
      </c>
      <c r="BY71">
        <v>0</v>
      </c>
      <c r="BZ71">
        <v>0</v>
      </c>
      <c r="CA71" s="7">
        <v>0</v>
      </c>
      <c r="CB71">
        <v>0</v>
      </c>
      <c r="CC71">
        <v>0</v>
      </c>
      <c r="CD71">
        <v>0</v>
      </c>
      <c r="CE71">
        <v>0</v>
      </c>
      <c r="CF71">
        <v>0</v>
      </c>
      <c r="CG71">
        <v>0</v>
      </c>
      <c r="CH71" s="7">
        <v>0</v>
      </c>
      <c r="CI71">
        <v>0</v>
      </c>
      <c r="CJ71">
        <v>0</v>
      </c>
      <c r="CK71">
        <v>0</v>
      </c>
      <c r="CL71">
        <v>0</v>
      </c>
      <c r="CM71">
        <v>0</v>
      </c>
      <c r="CN71">
        <v>0</v>
      </c>
      <c r="CO71" s="7">
        <v>0</v>
      </c>
      <c r="CP71">
        <v>0</v>
      </c>
      <c r="CQ71">
        <v>0</v>
      </c>
      <c r="CR71">
        <v>0</v>
      </c>
      <c r="CS71">
        <v>0</v>
      </c>
      <c r="CT71">
        <v>0</v>
      </c>
      <c r="CU71">
        <v>0</v>
      </c>
      <c r="CV71" s="7">
        <v>0</v>
      </c>
      <c r="CW71">
        <f t="shared" si="57"/>
        <v>0</v>
      </c>
      <c r="CX71">
        <f t="shared" si="58"/>
        <v>0</v>
      </c>
      <c r="CY71">
        <f t="shared" si="59"/>
        <v>0</v>
      </c>
      <c r="CZ71">
        <f t="shared" si="60"/>
        <v>0</v>
      </c>
      <c r="DA71">
        <f t="shared" si="61"/>
        <v>0</v>
      </c>
      <c r="DB71">
        <f t="shared" si="62"/>
        <v>0</v>
      </c>
      <c r="DC71" s="7">
        <f t="shared" si="63"/>
        <v>0</v>
      </c>
      <c r="DD71">
        <f t="shared" si="64"/>
        <v>0</v>
      </c>
      <c r="DE71">
        <f t="shared" si="65"/>
        <v>0</v>
      </c>
      <c r="DF71">
        <f t="shared" si="66"/>
        <v>0</v>
      </c>
      <c r="DG71">
        <f t="shared" si="67"/>
        <v>0</v>
      </c>
      <c r="DH71">
        <f t="shared" si="68"/>
        <v>0</v>
      </c>
      <c r="DI71">
        <f t="shared" si="69"/>
        <v>0</v>
      </c>
      <c r="DJ71" s="7">
        <f t="shared" si="70"/>
        <v>0</v>
      </c>
      <c r="DK71" s="10">
        <f t="shared" si="71"/>
        <v>0</v>
      </c>
      <c r="DL71" s="10">
        <f t="shared" si="72"/>
        <v>0</v>
      </c>
      <c r="DM71">
        <f t="shared" si="73"/>
        <v>0</v>
      </c>
      <c r="DN71">
        <f t="shared" si="74"/>
        <v>0</v>
      </c>
      <c r="DO71">
        <f t="shared" si="75"/>
        <v>0</v>
      </c>
      <c r="DP71" s="7">
        <f t="shared" si="76"/>
        <v>0</v>
      </c>
      <c r="DQ71">
        <f t="shared" si="77"/>
        <v>0</v>
      </c>
      <c r="DR71">
        <f t="shared" si="78"/>
        <v>0</v>
      </c>
      <c r="DS71">
        <f t="shared" si="79"/>
        <v>0</v>
      </c>
      <c r="DT71" s="7">
        <f t="shared" si="80"/>
        <v>0</v>
      </c>
      <c r="DU71">
        <f t="shared" si="81"/>
        <v>0</v>
      </c>
      <c r="DV71" s="7">
        <f t="shared" si="82"/>
        <v>0</v>
      </c>
      <c r="DW71" s="10">
        <f t="shared" si="83"/>
        <v>0</v>
      </c>
      <c r="DX71" s="10">
        <f t="shared" si="84"/>
        <v>0</v>
      </c>
      <c r="DY71" s="31">
        <f>IF(AND(DU71=0,DV71=0),0,IF(DW71=0,DY70,IF(DV71&gt;DU71,1,IF(DV71=DU71,x,0))))</f>
        <v>0</v>
      </c>
      <c r="DZ71" s="31">
        <f t="shared" si="85"/>
        <v>0</v>
      </c>
      <c r="EA71" s="31">
        <f t="shared" si="86"/>
        <v>0</v>
      </c>
      <c r="EB71">
        <f t="shared" si="87"/>
        <v>0</v>
      </c>
      <c r="EC71">
        <f t="shared" si="88"/>
        <v>0</v>
      </c>
      <c r="ED71">
        <f t="shared" si="89"/>
        <v>0</v>
      </c>
      <c r="EE71" s="7">
        <f t="shared" si="90"/>
        <v>0</v>
      </c>
      <c r="EF71" s="31">
        <f t="shared" si="91"/>
        <v>0</v>
      </c>
      <c r="EG71">
        <f t="shared" si="92"/>
        <v>0</v>
      </c>
      <c r="EH71">
        <f t="shared" si="93"/>
        <v>0</v>
      </c>
      <c r="EI71">
        <f t="shared" si="94"/>
        <v>0</v>
      </c>
      <c r="EJ71" s="7">
        <f t="shared" si="95"/>
        <v>0</v>
      </c>
      <c r="EK71">
        <f t="shared" si="96"/>
        <v>0</v>
      </c>
      <c r="EL71">
        <f t="shared" si="97"/>
        <v>0</v>
      </c>
      <c r="EM71">
        <f t="shared" si="98"/>
        <v>0</v>
      </c>
      <c r="EN71">
        <f t="shared" si="99"/>
        <v>0</v>
      </c>
      <c r="EO71" s="75">
        <f t="shared" si="100"/>
        <v>0</v>
      </c>
      <c r="EP71" s="75">
        <f t="shared" si="101"/>
        <v>0</v>
      </c>
      <c r="EQ71" s="75">
        <f t="shared" si="102"/>
        <v>0</v>
      </c>
      <c r="ER71" s="75">
        <f t="shared" si="103"/>
        <v>0</v>
      </c>
      <c r="ES71">
        <f t="shared" si="53"/>
        <v>0</v>
      </c>
      <c r="ET71">
        <f t="shared" si="54"/>
        <v>0</v>
      </c>
      <c r="EU71">
        <f t="shared" si="55"/>
        <v>0</v>
      </c>
      <c r="EV71">
        <f t="shared" si="56"/>
        <v>0</v>
      </c>
    </row>
    <row r="72" spans="1:152" x14ac:dyDescent="0.35">
      <c r="A72" t="s">
        <v>146</v>
      </c>
      <c r="B72" s="7">
        <v>2010</v>
      </c>
      <c r="C72">
        <v>0</v>
      </c>
      <c r="D72">
        <v>0</v>
      </c>
      <c r="E72">
        <v>0</v>
      </c>
      <c r="F72">
        <v>0</v>
      </c>
      <c r="G72">
        <v>0</v>
      </c>
      <c r="H72">
        <v>0</v>
      </c>
      <c r="I72" s="7">
        <v>0</v>
      </c>
      <c r="J72">
        <v>0</v>
      </c>
      <c r="K72">
        <v>0</v>
      </c>
      <c r="L72">
        <v>0</v>
      </c>
      <c r="M72">
        <v>0</v>
      </c>
      <c r="N72">
        <v>0</v>
      </c>
      <c r="O72">
        <v>0</v>
      </c>
      <c r="P72" s="7">
        <v>0</v>
      </c>
      <c r="Q72">
        <v>0</v>
      </c>
      <c r="R72">
        <v>0</v>
      </c>
      <c r="S72">
        <v>0</v>
      </c>
      <c r="T72">
        <v>0</v>
      </c>
      <c r="U72">
        <v>0</v>
      </c>
      <c r="V72">
        <v>0</v>
      </c>
      <c r="W72" s="7">
        <v>0</v>
      </c>
      <c r="X72">
        <v>0</v>
      </c>
      <c r="Y72">
        <v>0</v>
      </c>
      <c r="Z72">
        <v>0</v>
      </c>
      <c r="AA72">
        <v>0</v>
      </c>
      <c r="AB72">
        <v>0</v>
      </c>
      <c r="AC72">
        <v>0</v>
      </c>
      <c r="AD72" s="7">
        <v>0</v>
      </c>
      <c r="AE72">
        <v>0</v>
      </c>
      <c r="AF72">
        <v>0</v>
      </c>
      <c r="AG72">
        <v>0</v>
      </c>
      <c r="AH72">
        <v>0</v>
      </c>
      <c r="AI72">
        <v>0</v>
      </c>
      <c r="AJ72">
        <v>0</v>
      </c>
      <c r="AK72" s="7">
        <v>0</v>
      </c>
      <c r="AL72">
        <v>0</v>
      </c>
      <c r="AM72">
        <v>0</v>
      </c>
      <c r="AN72">
        <v>0</v>
      </c>
      <c r="AO72">
        <v>0</v>
      </c>
      <c r="AP72">
        <v>0</v>
      </c>
      <c r="AQ72">
        <v>0</v>
      </c>
      <c r="AR72" s="7">
        <v>0</v>
      </c>
      <c r="AS72">
        <v>0</v>
      </c>
      <c r="AT72">
        <v>0</v>
      </c>
      <c r="AU72">
        <v>0</v>
      </c>
      <c r="AV72">
        <v>0</v>
      </c>
      <c r="AW72">
        <v>0</v>
      </c>
      <c r="AX72">
        <v>0</v>
      </c>
      <c r="AY72" s="7">
        <v>0</v>
      </c>
      <c r="AZ72">
        <v>0</v>
      </c>
      <c r="BA72">
        <v>0</v>
      </c>
      <c r="BB72">
        <v>0</v>
      </c>
      <c r="BC72">
        <v>0</v>
      </c>
      <c r="BD72">
        <v>0</v>
      </c>
      <c r="BE72">
        <v>0</v>
      </c>
      <c r="BF72" s="7">
        <v>0</v>
      </c>
      <c r="BG72">
        <v>0</v>
      </c>
      <c r="BH72">
        <v>0</v>
      </c>
      <c r="BI72">
        <v>0</v>
      </c>
      <c r="BJ72">
        <v>0</v>
      </c>
      <c r="BK72">
        <v>0</v>
      </c>
      <c r="BL72">
        <v>0</v>
      </c>
      <c r="BM72" s="7">
        <v>0</v>
      </c>
      <c r="BN72">
        <v>0</v>
      </c>
      <c r="BO72">
        <v>0</v>
      </c>
      <c r="BP72">
        <v>0</v>
      </c>
      <c r="BQ72">
        <v>0</v>
      </c>
      <c r="BR72">
        <v>0</v>
      </c>
      <c r="BS72">
        <v>0</v>
      </c>
      <c r="BT72" s="7">
        <v>0</v>
      </c>
      <c r="BU72">
        <v>0</v>
      </c>
      <c r="BV72">
        <v>0</v>
      </c>
      <c r="BW72">
        <v>0</v>
      </c>
      <c r="BX72">
        <v>0</v>
      </c>
      <c r="BY72">
        <v>0</v>
      </c>
      <c r="BZ72">
        <v>0</v>
      </c>
      <c r="CA72" s="7">
        <v>0</v>
      </c>
      <c r="CB72">
        <v>0</v>
      </c>
      <c r="CC72">
        <v>0</v>
      </c>
      <c r="CD72">
        <v>0</v>
      </c>
      <c r="CE72">
        <v>0</v>
      </c>
      <c r="CF72">
        <v>0</v>
      </c>
      <c r="CG72">
        <v>0</v>
      </c>
      <c r="CH72" s="7">
        <v>0</v>
      </c>
      <c r="CI72">
        <v>0</v>
      </c>
      <c r="CJ72">
        <v>0</v>
      </c>
      <c r="CK72">
        <v>0</v>
      </c>
      <c r="CL72">
        <v>0</v>
      </c>
      <c r="CM72">
        <v>0</v>
      </c>
      <c r="CN72">
        <v>0</v>
      </c>
      <c r="CO72" s="7">
        <v>0</v>
      </c>
      <c r="CP72">
        <v>0</v>
      </c>
      <c r="CQ72">
        <v>0</v>
      </c>
      <c r="CR72">
        <v>0</v>
      </c>
      <c r="CS72">
        <v>0</v>
      </c>
      <c r="CT72">
        <v>0</v>
      </c>
      <c r="CU72">
        <v>0</v>
      </c>
      <c r="CV72" s="7">
        <v>0</v>
      </c>
      <c r="CW72">
        <f t="shared" si="57"/>
        <v>0</v>
      </c>
      <c r="CX72">
        <f t="shared" si="58"/>
        <v>0</v>
      </c>
      <c r="CY72">
        <f t="shared" si="59"/>
        <v>0</v>
      </c>
      <c r="CZ72">
        <f t="shared" si="60"/>
        <v>0</v>
      </c>
      <c r="DA72">
        <f t="shared" si="61"/>
        <v>0</v>
      </c>
      <c r="DB72">
        <f t="shared" si="62"/>
        <v>0</v>
      </c>
      <c r="DC72" s="7">
        <f t="shared" si="63"/>
        <v>0</v>
      </c>
      <c r="DD72">
        <f t="shared" si="64"/>
        <v>0</v>
      </c>
      <c r="DE72">
        <f t="shared" si="65"/>
        <v>0</v>
      </c>
      <c r="DF72">
        <f t="shared" si="66"/>
        <v>0</v>
      </c>
      <c r="DG72">
        <f t="shared" si="67"/>
        <v>0</v>
      </c>
      <c r="DH72">
        <f t="shared" si="68"/>
        <v>0</v>
      </c>
      <c r="DI72">
        <f t="shared" si="69"/>
        <v>0</v>
      </c>
      <c r="DJ72" s="7">
        <f t="shared" si="70"/>
        <v>0</v>
      </c>
      <c r="DK72" s="10">
        <f t="shared" si="71"/>
        <v>0</v>
      </c>
      <c r="DL72" s="10">
        <f t="shared" si="72"/>
        <v>0</v>
      </c>
      <c r="DM72">
        <f t="shared" si="73"/>
        <v>0</v>
      </c>
      <c r="DN72">
        <f t="shared" si="74"/>
        <v>0</v>
      </c>
      <c r="DO72">
        <f t="shared" si="75"/>
        <v>0</v>
      </c>
      <c r="DP72" s="7">
        <f t="shared" si="76"/>
        <v>0</v>
      </c>
      <c r="DQ72">
        <f t="shared" si="77"/>
        <v>0</v>
      </c>
      <c r="DR72">
        <f t="shared" si="78"/>
        <v>0</v>
      </c>
      <c r="DS72">
        <f t="shared" si="79"/>
        <v>0</v>
      </c>
      <c r="DT72" s="7">
        <f t="shared" si="80"/>
        <v>0</v>
      </c>
      <c r="DU72">
        <f t="shared" si="81"/>
        <v>0</v>
      </c>
      <c r="DV72" s="7">
        <f t="shared" si="82"/>
        <v>0</v>
      </c>
      <c r="DW72" s="10">
        <f t="shared" si="83"/>
        <v>0</v>
      </c>
      <c r="DX72" s="10">
        <f t="shared" si="84"/>
        <v>0</v>
      </c>
      <c r="DY72" s="31">
        <f>IF(AND(DU72=0,DV72=0),0,IF(DW72=0,DY71,IF(DV72&gt;DU72,1,IF(DV72=DU72,x,0))))</f>
        <v>0</v>
      </c>
      <c r="DZ72" s="31">
        <f t="shared" si="85"/>
        <v>0</v>
      </c>
      <c r="EA72" s="31">
        <f t="shared" si="86"/>
        <v>0</v>
      </c>
      <c r="EB72">
        <f t="shared" si="87"/>
        <v>0</v>
      </c>
      <c r="EC72">
        <f t="shared" si="88"/>
        <v>0</v>
      </c>
      <c r="ED72">
        <f t="shared" si="89"/>
        <v>0</v>
      </c>
      <c r="EE72" s="7">
        <f t="shared" si="90"/>
        <v>0</v>
      </c>
      <c r="EF72" s="31">
        <f t="shared" si="91"/>
        <v>0</v>
      </c>
      <c r="EG72">
        <f t="shared" si="92"/>
        <v>0</v>
      </c>
      <c r="EH72">
        <f t="shared" si="93"/>
        <v>0</v>
      </c>
      <c r="EI72">
        <f t="shared" si="94"/>
        <v>0</v>
      </c>
      <c r="EJ72" s="7">
        <f t="shared" si="95"/>
        <v>0</v>
      </c>
      <c r="EK72">
        <f t="shared" si="96"/>
        <v>0</v>
      </c>
      <c r="EL72">
        <f t="shared" si="97"/>
        <v>0</v>
      </c>
      <c r="EM72">
        <f t="shared" si="98"/>
        <v>0</v>
      </c>
      <c r="EN72">
        <f t="shared" si="99"/>
        <v>0</v>
      </c>
      <c r="EO72" s="75">
        <f t="shared" si="100"/>
        <v>0</v>
      </c>
      <c r="EP72" s="75">
        <f t="shared" si="101"/>
        <v>0</v>
      </c>
      <c r="EQ72" s="75">
        <f t="shared" si="102"/>
        <v>0</v>
      </c>
      <c r="ER72" s="75">
        <f t="shared" si="103"/>
        <v>0</v>
      </c>
      <c r="ES72">
        <f t="shared" si="53"/>
        <v>0</v>
      </c>
      <c r="ET72">
        <f t="shared" si="54"/>
        <v>0</v>
      </c>
      <c r="EU72">
        <f t="shared" si="55"/>
        <v>0</v>
      </c>
      <c r="EV72">
        <f t="shared" si="56"/>
        <v>0</v>
      </c>
    </row>
    <row r="73" spans="1:152" x14ac:dyDescent="0.35">
      <c r="A73" t="s">
        <v>146</v>
      </c>
      <c r="B73" s="7">
        <v>2011</v>
      </c>
      <c r="C73">
        <v>0.21439</v>
      </c>
      <c r="D73">
        <v>0</v>
      </c>
      <c r="E73">
        <v>0.10209</v>
      </c>
      <c r="F73">
        <v>3.4029999999999998E-2</v>
      </c>
      <c r="G73">
        <v>7.4859999999999996E-2</v>
      </c>
      <c r="H73">
        <v>0</v>
      </c>
      <c r="I73" s="7">
        <v>0</v>
      </c>
      <c r="J73">
        <v>0</v>
      </c>
      <c r="K73">
        <v>0</v>
      </c>
      <c r="L73">
        <v>0</v>
      </c>
      <c r="M73">
        <v>0</v>
      </c>
      <c r="N73">
        <v>0</v>
      </c>
      <c r="O73">
        <v>0</v>
      </c>
      <c r="P73" s="7">
        <v>0</v>
      </c>
      <c r="Q73">
        <v>1.021E-2</v>
      </c>
      <c r="R73">
        <v>0</v>
      </c>
      <c r="S73">
        <v>6.8100000000000001E-3</v>
      </c>
      <c r="T73">
        <v>1.7010000000000001E-2</v>
      </c>
      <c r="U73">
        <v>5.1040000000000002E-2</v>
      </c>
      <c r="V73">
        <v>0</v>
      </c>
      <c r="W73" s="7">
        <v>0</v>
      </c>
      <c r="X73">
        <v>0.18715999999999999</v>
      </c>
      <c r="Y73">
        <v>0</v>
      </c>
      <c r="Z73">
        <v>7.8270000000000006E-2</v>
      </c>
      <c r="AA73">
        <v>0</v>
      </c>
      <c r="AB73">
        <v>6.8100000000000001E-3</v>
      </c>
      <c r="AC73">
        <v>0</v>
      </c>
      <c r="AD73" s="7">
        <v>0</v>
      </c>
      <c r="AE73">
        <v>0.18886</v>
      </c>
      <c r="AF73">
        <v>0</v>
      </c>
      <c r="AG73">
        <v>9.7320000000000004E-2</v>
      </c>
      <c r="AH73">
        <v>2.7220000000000001E-2</v>
      </c>
      <c r="AI73">
        <v>1.7010000000000001E-2</v>
      </c>
      <c r="AJ73">
        <v>0</v>
      </c>
      <c r="AK73" s="7">
        <v>0</v>
      </c>
      <c r="AL73">
        <v>1.7010000000000001E-2</v>
      </c>
      <c r="AM73">
        <v>0</v>
      </c>
      <c r="AN73">
        <v>1.7010000000000001E-2</v>
      </c>
      <c r="AO73">
        <v>1.7010000000000001E-2</v>
      </c>
      <c r="AP73">
        <v>1.7010000000000001E-2</v>
      </c>
      <c r="AQ73">
        <v>0</v>
      </c>
      <c r="AR73" s="7">
        <v>0</v>
      </c>
      <c r="AS73">
        <v>0</v>
      </c>
      <c r="AT73">
        <v>0</v>
      </c>
      <c r="AU73">
        <v>0</v>
      </c>
      <c r="AV73">
        <v>0</v>
      </c>
      <c r="AW73">
        <v>0</v>
      </c>
      <c r="AX73">
        <v>0</v>
      </c>
      <c r="AY73" s="7">
        <v>0</v>
      </c>
      <c r="AZ73">
        <v>0</v>
      </c>
      <c r="BA73">
        <v>0</v>
      </c>
      <c r="BB73">
        <v>0</v>
      </c>
      <c r="BC73">
        <v>0</v>
      </c>
      <c r="BD73">
        <v>0</v>
      </c>
      <c r="BE73">
        <v>0</v>
      </c>
      <c r="BF73" s="7">
        <v>0</v>
      </c>
      <c r="BG73">
        <v>0.11026</v>
      </c>
      <c r="BH73">
        <v>0</v>
      </c>
      <c r="BI73">
        <v>0.10038999999999999</v>
      </c>
      <c r="BJ73">
        <v>1.8720000000000001E-2</v>
      </c>
      <c r="BK73">
        <v>2.1440000000000001E-2</v>
      </c>
      <c r="BL73">
        <v>0</v>
      </c>
      <c r="BM73" s="7">
        <v>0</v>
      </c>
      <c r="BN73">
        <v>0</v>
      </c>
      <c r="BO73">
        <v>0</v>
      </c>
      <c r="BP73">
        <v>0</v>
      </c>
      <c r="BQ73">
        <v>0</v>
      </c>
      <c r="BR73">
        <v>0</v>
      </c>
      <c r="BS73">
        <v>0</v>
      </c>
      <c r="BT73" s="7">
        <v>0</v>
      </c>
      <c r="BU73">
        <v>0</v>
      </c>
      <c r="BV73">
        <v>0</v>
      </c>
      <c r="BW73">
        <v>0</v>
      </c>
      <c r="BX73">
        <v>0</v>
      </c>
      <c r="BY73">
        <v>0</v>
      </c>
      <c r="BZ73">
        <v>0</v>
      </c>
      <c r="CA73" s="7">
        <v>0</v>
      </c>
      <c r="CB73">
        <v>0.19192999999999999</v>
      </c>
      <c r="CC73">
        <v>0</v>
      </c>
      <c r="CD73">
        <v>7.0099999999999996E-2</v>
      </c>
      <c r="CE73">
        <v>4.5600000000000002E-2</v>
      </c>
      <c r="CF73">
        <v>4.8320000000000002E-2</v>
      </c>
      <c r="CG73">
        <v>0</v>
      </c>
      <c r="CH73" s="7">
        <v>0</v>
      </c>
      <c r="CI73">
        <v>0</v>
      </c>
      <c r="CJ73">
        <v>0</v>
      </c>
      <c r="CK73">
        <v>0</v>
      </c>
      <c r="CL73">
        <v>0</v>
      </c>
      <c r="CM73">
        <v>0</v>
      </c>
      <c r="CN73">
        <v>0</v>
      </c>
      <c r="CO73" s="7">
        <v>0</v>
      </c>
      <c r="CP73">
        <v>0</v>
      </c>
      <c r="CQ73">
        <v>0</v>
      </c>
      <c r="CR73">
        <v>0</v>
      </c>
      <c r="CS73">
        <v>0</v>
      </c>
      <c r="CT73">
        <v>0</v>
      </c>
      <c r="CU73">
        <v>0</v>
      </c>
      <c r="CV73" s="7">
        <v>0</v>
      </c>
      <c r="CW73">
        <f t="shared" si="57"/>
        <v>0.40325</v>
      </c>
      <c r="CX73">
        <f t="shared" si="58"/>
        <v>0</v>
      </c>
      <c r="CY73">
        <f t="shared" si="59"/>
        <v>0.19941</v>
      </c>
      <c r="CZ73">
        <f t="shared" si="60"/>
        <v>6.1249999999999999E-2</v>
      </c>
      <c r="DA73">
        <f t="shared" si="61"/>
        <v>9.1869999999999993E-2</v>
      </c>
      <c r="DB73">
        <f t="shared" si="62"/>
        <v>0</v>
      </c>
      <c r="DC73" s="7">
        <f t="shared" si="63"/>
        <v>0</v>
      </c>
      <c r="DD73">
        <f t="shared" si="64"/>
        <v>0.30218999999999996</v>
      </c>
      <c r="DE73">
        <f t="shared" si="65"/>
        <v>0</v>
      </c>
      <c r="DF73">
        <f t="shared" si="66"/>
        <v>0.17048999999999997</v>
      </c>
      <c r="DG73">
        <f t="shared" si="67"/>
        <v>6.4320000000000002E-2</v>
      </c>
      <c r="DH73">
        <f t="shared" si="68"/>
        <v>6.9760000000000003E-2</v>
      </c>
      <c r="DI73">
        <f t="shared" si="69"/>
        <v>0</v>
      </c>
      <c r="DJ73" s="7">
        <f t="shared" si="70"/>
        <v>0</v>
      </c>
      <c r="DK73" s="10">
        <f t="shared" si="71"/>
        <v>0.40325</v>
      </c>
      <c r="DL73" s="10">
        <f t="shared" si="72"/>
        <v>0.30218999999999996</v>
      </c>
      <c r="DM73">
        <f t="shared" si="73"/>
        <v>0.42536999999999997</v>
      </c>
      <c r="DN73">
        <f t="shared" si="74"/>
        <v>0.33041000000000004</v>
      </c>
      <c r="DO73">
        <f t="shared" si="75"/>
        <v>0</v>
      </c>
      <c r="DP73" s="7">
        <f t="shared" si="76"/>
        <v>0</v>
      </c>
      <c r="DQ73">
        <f t="shared" si="77"/>
        <v>0.25081000000000003</v>
      </c>
      <c r="DR73">
        <f t="shared" si="78"/>
        <v>0.35594999999999999</v>
      </c>
      <c r="DS73">
        <f t="shared" si="79"/>
        <v>0</v>
      </c>
      <c r="DT73" s="7">
        <f t="shared" si="80"/>
        <v>0</v>
      </c>
      <c r="DU73">
        <f t="shared" si="81"/>
        <v>0.75578000000000001</v>
      </c>
      <c r="DV73" s="7">
        <f t="shared" si="82"/>
        <v>0.60675999999999997</v>
      </c>
      <c r="DW73" s="10">
        <f t="shared" si="83"/>
        <v>1</v>
      </c>
      <c r="DX73" s="10">
        <f t="shared" si="84"/>
        <v>0</v>
      </c>
      <c r="DY73" s="31">
        <f>IF(AND(DU73=0,DV73=0),0,IF(DW73=0,DY72,IF(DV73&gt;DU73,1,IF(DV73=DU73,x,0))))</f>
        <v>0</v>
      </c>
      <c r="DZ73" s="31">
        <f t="shared" si="85"/>
        <v>1</v>
      </c>
      <c r="EA73" s="31">
        <f t="shared" si="86"/>
        <v>1</v>
      </c>
      <c r="EB73">
        <f t="shared" si="87"/>
        <v>0</v>
      </c>
      <c r="EC73">
        <f t="shared" si="88"/>
        <v>0</v>
      </c>
      <c r="ED73">
        <f t="shared" si="89"/>
        <v>0</v>
      </c>
      <c r="EE73" s="7">
        <f t="shared" si="90"/>
        <v>0</v>
      </c>
      <c r="EF73" s="31">
        <f t="shared" si="91"/>
        <v>1</v>
      </c>
      <c r="EG73">
        <f t="shared" si="92"/>
        <v>0</v>
      </c>
      <c r="EH73">
        <f t="shared" si="93"/>
        <v>0</v>
      </c>
      <c r="EI73">
        <f t="shared" si="94"/>
        <v>0</v>
      </c>
      <c r="EJ73" s="7">
        <f t="shared" si="95"/>
        <v>0</v>
      </c>
      <c r="EK73">
        <f t="shared" si="96"/>
        <v>1</v>
      </c>
      <c r="EL73">
        <f t="shared" si="97"/>
        <v>0</v>
      </c>
      <c r="EM73">
        <f t="shared" si="98"/>
        <v>0</v>
      </c>
      <c r="EN73">
        <f t="shared" si="99"/>
        <v>0</v>
      </c>
      <c r="EO73" s="75">
        <f t="shared" si="100"/>
        <v>0.31218899995596455</v>
      </c>
      <c r="EP73" s="75">
        <f t="shared" si="101"/>
        <v>0.24249563315572389</v>
      </c>
      <c r="EQ73" s="75">
        <f t="shared" si="102"/>
        <v>0.18407532989857181</v>
      </c>
      <c r="ER73" s="75">
        <f t="shared" si="103"/>
        <v>0.26124003698973974</v>
      </c>
      <c r="ES73">
        <f t="shared" si="53"/>
        <v>0</v>
      </c>
      <c r="ET73">
        <f t="shared" si="54"/>
        <v>0</v>
      </c>
      <c r="EU73">
        <f t="shared" si="55"/>
        <v>0</v>
      </c>
      <c r="EV73">
        <f t="shared" si="56"/>
        <v>0</v>
      </c>
    </row>
    <row r="74" spans="1:152" x14ac:dyDescent="0.35">
      <c r="A74" t="s">
        <v>146</v>
      </c>
      <c r="B74" s="7">
        <v>2012</v>
      </c>
      <c r="C74">
        <v>0.34273999999999999</v>
      </c>
      <c r="D74">
        <v>0.10209</v>
      </c>
      <c r="E74">
        <v>0.21057999999999999</v>
      </c>
      <c r="F74">
        <v>-0.18915999999999999</v>
      </c>
      <c r="G74">
        <v>1.6199999999999999E-2</v>
      </c>
      <c r="H74">
        <v>8.0990000000000006E-2</v>
      </c>
      <c r="I74" s="7">
        <v>0</v>
      </c>
      <c r="J74">
        <v>0</v>
      </c>
      <c r="K74">
        <v>0</v>
      </c>
      <c r="L74">
        <v>0</v>
      </c>
      <c r="M74">
        <v>0</v>
      </c>
      <c r="N74">
        <v>0</v>
      </c>
      <c r="O74">
        <v>0</v>
      </c>
      <c r="P74" s="7">
        <v>0</v>
      </c>
      <c r="Q74">
        <v>0.29155999999999999</v>
      </c>
      <c r="R74">
        <v>6.8100000000000001E-3</v>
      </c>
      <c r="S74">
        <v>0.17413000000000001</v>
      </c>
      <c r="T74">
        <v>-0.22431999999999999</v>
      </c>
      <c r="U74">
        <v>1.6199999999999999E-2</v>
      </c>
      <c r="V74">
        <v>8.0990000000000006E-2</v>
      </c>
      <c r="W74" s="7">
        <v>0</v>
      </c>
      <c r="X74">
        <v>5.1180000000000003E-2</v>
      </c>
      <c r="Y74">
        <v>7.8270000000000006E-2</v>
      </c>
      <c r="Z74">
        <v>1.9439999999999999E-2</v>
      </c>
      <c r="AA74">
        <v>1.814E-2</v>
      </c>
      <c r="AB74">
        <v>0</v>
      </c>
      <c r="AC74">
        <v>0</v>
      </c>
      <c r="AD74" s="7">
        <v>0</v>
      </c>
      <c r="AE74">
        <v>1.2959999999999999E-2</v>
      </c>
      <c r="AF74">
        <v>9.7320000000000004E-2</v>
      </c>
      <c r="AG74">
        <v>0.13413</v>
      </c>
      <c r="AH74">
        <v>0.21462999999999999</v>
      </c>
      <c r="AI74">
        <v>0</v>
      </c>
      <c r="AJ74">
        <v>0</v>
      </c>
      <c r="AK74" s="7">
        <v>0</v>
      </c>
      <c r="AL74">
        <v>0</v>
      </c>
      <c r="AM74">
        <v>1.7010000000000001E-2</v>
      </c>
      <c r="AN74">
        <v>1.7010000000000001E-2</v>
      </c>
      <c r="AO74">
        <v>1.7010000000000001E-2</v>
      </c>
      <c r="AP74">
        <v>0</v>
      </c>
      <c r="AQ74">
        <v>0</v>
      </c>
      <c r="AR74" s="7">
        <v>0</v>
      </c>
      <c r="AS74">
        <v>0</v>
      </c>
      <c r="AT74">
        <v>0</v>
      </c>
      <c r="AU74">
        <v>0</v>
      </c>
      <c r="AV74">
        <v>0</v>
      </c>
      <c r="AW74">
        <v>0</v>
      </c>
      <c r="AX74">
        <v>0</v>
      </c>
      <c r="AY74" s="7">
        <v>0</v>
      </c>
      <c r="AZ74">
        <v>0</v>
      </c>
      <c r="BA74">
        <v>0</v>
      </c>
      <c r="BB74">
        <v>0</v>
      </c>
      <c r="BC74">
        <v>0</v>
      </c>
      <c r="BD74">
        <v>0</v>
      </c>
      <c r="BE74">
        <v>0</v>
      </c>
      <c r="BF74" s="7">
        <v>0</v>
      </c>
      <c r="BG74">
        <v>2.3970000000000002E-2</v>
      </c>
      <c r="BH74">
        <v>0.10038999999999999</v>
      </c>
      <c r="BI74">
        <v>-5.6770000000000001E-2</v>
      </c>
      <c r="BJ74">
        <v>6.8409999999999999E-2</v>
      </c>
      <c r="BK74">
        <v>7.6450000000000004E-2</v>
      </c>
      <c r="BL74">
        <v>5.8300000000000001E-3</v>
      </c>
      <c r="BM74" s="7">
        <v>0</v>
      </c>
      <c r="BN74">
        <v>0</v>
      </c>
      <c r="BO74">
        <v>0</v>
      </c>
      <c r="BP74">
        <v>0</v>
      </c>
      <c r="BQ74">
        <v>0</v>
      </c>
      <c r="BR74">
        <v>0</v>
      </c>
      <c r="BS74">
        <v>0</v>
      </c>
      <c r="BT74" s="7">
        <v>0</v>
      </c>
      <c r="BU74">
        <v>0</v>
      </c>
      <c r="BV74">
        <v>0</v>
      </c>
      <c r="BW74">
        <v>0</v>
      </c>
      <c r="BX74">
        <v>0</v>
      </c>
      <c r="BY74">
        <v>0</v>
      </c>
      <c r="BZ74">
        <v>0</v>
      </c>
      <c r="CA74" s="7">
        <v>0</v>
      </c>
      <c r="CB74">
        <v>0.11727</v>
      </c>
      <c r="CC74">
        <v>7.0099999999999996E-2</v>
      </c>
      <c r="CD74">
        <v>0.43725999999999998</v>
      </c>
      <c r="CE74">
        <v>0.32077</v>
      </c>
      <c r="CF74">
        <v>0.36769000000000002</v>
      </c>
      <c r="CG74">
        <v>0.18562999999999999</v>
      </c>
      <c r="CH74" s="7">
        <v>0</v>
      </c>
      <c r="CI74">
        <v>0</v>
      </c>
      <c r="CJ74">
        <v>0</v>
      </c>
      <c r="CK74">
        <v>0</v>
      </c>
      <c r="CL74">
        <v>0</v>
      </c>
      <c r="CM74">
        <v>0</v>
      </c>
      <c r="CN74">
        <v>0</v>
      </c>
      <c r="CO74" s="7">
        <v>0</v>
      </c>
      <c r="CP74">
        <v>2.7539999999999999E-2</v>
      </c>
      <c r="CQ74">
        <v>0</v>
      </c>
      <c r="CR74">
        <v>-4.9570000000000003E-2</v>
      </c>
      <c r="CS74">
        <v>0.21446000000000001</v>
      </c>
      <c r="CT74">
        <v>6.3820000000000002E-2</v>
      </c>
      <c r="CU74">
        <v>0.15776999999999999</v>
      </c>
      <c r="CV74" s="7">
        <v>0</v>
      </c>
      <c r="CW74">
        <f t="shared" si="57"/>
        <v>0.35570000000000002</v>
      </c>
      <c r="CX74">
        <f t="shared" si="58"/>
        <v>0.19941</v>
      </c>
      <c r="CY74">
        <f t="shared" si="59"/>
        <v>0.34470999999999996</v>
      </c>
      <c r="CZ74">
        <f t="shared" si="60"/>
        <v>2.5469999999999993E-2</v>
      </c>
      <c r="DA74">
        <f t="shared" si="61"/>
        <v>1.6199999999999999E-2</v>
      </c>
      <c r="DB74">
        <f t="shared" si="62"/>
        <v>8.0990000000000006E-2</v>
      </c>
      <c r="DC74" s="7">
        <f t="shared" si="63"/>
        <v>0</v>
      </c>
      <c r="DD74">
        <f t="shared" si="64"/>
        <v>0.16878000000000001</v>
      </c>
      <c r="DE74">
        <f t="shared" si="65"/>
        <v>0.17048999999999997</v>
      </c>
      <c r="DF74">
        <f t="shared" si="66"/>
        <v>0.33091999999999999</v>
      </c>
      <c r="DG74">
        <f t="shared" si="67"/>
        <v>0.60363999999999995</v>
      </c>
      <c r="DH74">
        <f t="shared" si="68"/>
        <v>0.50796000000000008</v>
      </c>
      <c r="DI74">
        <f t="shared" si="69"/>
        <v>0.34922999999999998</v>
      </c>
      <c r="DJ74" s="7">
        <f t="shared" si="70"/>
        <v>0</v>
      </c>
      <c r="DK74" s="10">
        <f t="shared" si="71"/>
        <v>0.55510999999999999</v>
      </c>
      <c r="DL74" s="10">
        <f t="shared" si="72"/>
        <v>0.33926999999999996</v>
      </c>
      <c r="DM74">
        <f t="shared" si="73"/>
        <v>0.56344000000000005</v>
      </c>
      <c r="DN74">
        <f t="shared" si="74"/>
        <v>0.45904</v>
      </c>
      <c r="DO74">
        <f t="shared" si="75"/>
        <v>0</v>
      </c>
      <c r="DP74" s="7">
        <f t="shared" si="76"/>
        <v>0</v>
      </c>
      <c r="DQ74">
        <f t="shared" si="77"/>
        <v>0.21828000000000003</v>
      </c>
      <c r="DR74">
        <f t="shared" si="78"/>
        <v>1.4987200000000001</v>
      </c>
      <c r="DS74">
        <f t="shared" si="79"/>
        <v>0</v>
      </c>
      <c r="DT74" s="7">
        <f t="shared" si="80"/>
        <v>0.41402000000000005</v>
      </c>
      <c r="DU74">
        <f t="shared" si="81"/>
        <v>1.0224800000000001</v>
      </c>
      <c r="DV74" s="7">
        <f t="shared" si="82"/>
        <v>2.1310200000000004</v>
      </c>
      <c r="DW74" s="10">
        <f t="shared" si="83"/>
        <v>1</v>
      </c>
      <c r="DX74" s="10">
        <f t="shared" si="84"/>
        <v>0</v>
      </c>
      <c r="DY74" s="31">
        <f>IF(AND(DU74=0,DV74=0),0,IF(DW74=0,DY73,IF(DV74&gt;DU74,1,IF(DV74=DU74,x,0))))</f>
        <v>1</v>
      </c>
      <c r="DZ74" s="31">
        <f t="shared" si="85"/>
        <v>0</v>
      </c>
      <c r="EA74" s="31">
        <f t="shared" si="86"/>
        <v>0</v>
      </c>
      <c r="EB74">
        <f t="shared" si="87"/>
        <v>0</v>
      </c>
      <c r="EC74">
        <f t="shared" si="88"/>
        <v>0</v>
      </c>
      <c r="ED74">
        <f t="shared" si="89"/>
        <v>1</v>
      </c>
      <c r="EE74" s="7">
        <f t="shared" si="90"/>
        <v>0</v>
      </c>
      <c r="EF74" s="31">
        <f t="shared" si="91"/>
        <v>0</v>
      </c>
      <c r="EG74">
        <f t="shared" si="92"/>
        <v>0</v>
      </c>
      <c r="EH74">
        <f t="shared" si="93"/>
        <v>0</v>
      </c>
      <c r="EI74">
        <f t="shared" si="94"/>
        <v>1</v>
      </c>
      <c r="EJ74" s="7">
        <f t="shared" si="95"/>
        <v>0</v>
      </c>
      <c r="EK74">
        <f t="shared" si="96"/>
        <v>0</v>
      </c>
      <c r="EL74">
        <f t="shared" si="97"/>
        <v>0</v>
      </c>
      <c r="EM74">
        <f t="shared" si="98"/>
        <v>1</v>
      </c>
      <c r="EN74">
        <f t="shared" si="99"/>
        <v>0</v>
      </c>
      <c r="EO74" s="75">
        <f t="shared" si="100"/>
        <v>0.17867131758363725</v>
      </c>
      <c r="EP74" s="75">
        <f t="shared" si="101"/>
        <v>0.14556524496591089</v>
      </c>
      <c r="EQ74" s="75">
        <f t="shared" si="102"/>
        <v>6.9218328840970358E-2</v>
      </c>
      <c r="ER74" s="75">
        <f t="shared" si="103"/>
        <v>0.47525606469002696</v>
      </c>
      <c r="ES74">
        <f t="shared" si="53"/>
        <v>0</v>
      </c>
      <c r="ET74">
        <f t="shared" si="54"/>
        <v>0</v>
      </c>
      <c r="EU74">
        <f t="shared" si="55"/>
        <v>0</v>
      </c>
      <c r="EV74">
        <f t="shared" si="56"/>
        <v>0</v>
      </c>
    </row>
    <row r="75" spans="1:152" x14ac:dyDescent="0.35">
      <c r="A75" t="s">
        <v>146</v>
      </c>
      <c r="B75" s="7">
        <v>2013</v>
      </c>
      <c r="C75">
        <v>0</v>
      </c>
      <c r="D75">
        <v>0.21057999999999999</v>
      </c>
      <c r="E75">
        <v>-0.18915999999999999</v>
      </c>
      <c r="F75">
        <v>1.6199999999999999E-2</v>
      </c>
      <c r="G75">
        <v>8.0990000000000006E-2</v>
      </c>
      <c r="H75">
        <v>0</v>
      </c>
      <c r="I75" s="7">
        <v>0</v>
      </c>
      <c r="J75">
        <v>0</v>
      </c>
      <c r="K75">
        <v>0</v>
      </c>
      <c r="L75">
        <v>0</v>
      </c>
      <c r="M75">
        <v>0</v>
      </c>
      <c r="N75">
        <v>0</v>
      </c>
      <c r="O75">
        <v>0</v>
      </c>
      <c r="P75" s="7">
        <v>0</v>
      </c>
      <c r="Q75">
        <v>0</v>
      </c>
      <c r="R75">
        <v>0.17413000000000001</v>
      </c>
      <c r="S75">
        <v>-0.22431999999999999</v>
      </c>
      <c r="T75">
        <v>1.6199999999999999E-2</v>
      </c>
      <c r="U75">
        <v>8.0990000000000006E-2</v>
      </c>
      <c r="V75">
        <v>0</v>
      </c>
      <c r="W75" s="7">
        <v>0</v>
      </c>
      <c r="X75">
        <v>0</v>
      </c>
      <c r="Y75">
        <v>1.9439999999999999E-2</v>
      </c>
      <c r="Z75">
        <v>1.814E-2</v>
      </c>
      <c r="AA75">
        <v>0</v>
      </c>
      <c r="AB75">
        <v>0</v>
      </c>
      <c r="AC75">
        <v>0</v>
      </c>
      <c r="AD75" s="7">
        <v>0</v>
      </c>
      <c r="AE75">
        <v>0</v>
      </c>
      <c r="AF75">
        <v>0.13413</v>
      </c>
      <c r="AG75">
        <v>0.21462999999999999</v>
      </c>
      <c r="AH75">
        <v>0</v>
      </c>
      <c r="AI75">
        <v>0</v>
      </c>
      <c r="AJ75">
        <v>0</v>
      </c>
      <c r="AK75" s="7">
        <v>0</v>
      </c>
      <c r="AL75">
        <v>0</v>
      </c>
      <c r="AM75">
        <v>1.7010000000000001E-2</v>
      </c>
      <c r="AN75">
        <v>1.7010000000000001E-2</v>
      </c>
      <c r="AO75">
        <v>0</v>
      </c>
      <c r="AP75">
        <v>0</v>
      </c>
      <c r="AQ75">
        <v>0</v>
      </c>
      <c r="AR75" s="7">
        <v>0</v>
      </c>
      <c r="AS75">
        <v>0</v>
      </c>
      <c r="AT75">
        <v>0</v>
      </c>
      <c r="AU75">
        <v>0</v>
      </c>
      <c r="AV75">
        <v>0</v>
      </c>
      <c r="AW75">
        <v>0</v>
      </c>
      <c r="AX75">
        <v>0</v>
      </c>
      <c r="AY75" s="7">
        <v>0</v>
      </c>
      <c r="AZ75">
        <v>0</v>
      </c>
      <c r="BA75">
        <v>0</v>
      </c>
      <c r="BB75">
        <v>0</v>
      </c>
      <c r="BC75">
        <v>0</v>
      </c>
      <c r="BD75">
        <v>0</v>
      </c>
      <c r="BE75">
        <v>0</v>
      </c>
      <c r="BF75" s="7">
        <v>0</v>
      </c>
      <c r="BG75">
        <v>0</v>
      </c>
      <c r="BH75">
        <v>-5.6770000000000001E-2</v>
      </c>
      <c r="BI75">
        <v>6.8409999999999999E-2</v>
      </c>
      <c r="BJ75">
        <v>7.6450000000000004E-2</v>
      </c>
      <c r="BK75">
        <v>5.8300000000000001E-3</v>
      </c>
      <c r="BL75">
        <v>0</v>
      </c>
      <c r="BM75" s="7">
        <v>0</v>
      </c>
      <c r="BN75">
        <v>0</v>
      </c>
      <c r="BO75">
        <v>0</v>
      </c>
      <c r="BP75">
        <v>0</v>
      </c>
      <c r="BQ75">
        <v>0</v>
      </c>
      <c r="BR75">
        <v>0</v>
      </c>
      <c r="BS75">
        <v>0</v>
      </c>
      <c r="BT75" s="7">
        <v>0</v>
      </c>
      <c r="BU75">
        <v>0</v>
      </c>
      <c r="BV75">
        <v>0</v>
      </c>
      <c r="BW75">
        <v>0</v>
      </c>
      <c r="BX75">
        <v>0</v>
      </c>
      <c r="BY75">
        <v>0</v>
      </c>
      <c r="BZ75">
        <v>0</v>
      </c>
      <c r="CA75" s="7">
        <v>0</v>
      </c>
      <c r="CB75">
        <v>0</v>
      </c>
      <c r="CC75">
        <v>0.43725999999999998</v>
      </c>
      <c r="CD75">
        <v>0.32077</v>
      </c>
      <c r="CE75">
        <v>0.36769000000000002</v>
      </c>
      <c r="CF75">
        <v>0.18562999999999999</v>
      </c>
      <c r="CG75">
        <v>0</v>
      </c>
      <c r="CH75" s="7">
        <v>0</v>
      </c>
      <c r="CI75">
        <v>0</v>
      </c>
      <c r="CJ75">
        <v>0</v>
      </c>
      <c r="CK75">
        <v>0</v>
      </c>
      <c r="CL75">
        <v>0</v>
      </c>
      <c r="CM75">
        <v>0</v>
      </c>
      <c r="CN75">
        <v>0</v>
      </c>
      <c r="CO75" s="7">
        <v>0</v>
      </c>
      <c r="CP75">
        <v>0</v>
      </c>
      <c r="CQ75">
        <v>-4.9570000000000003E-2</v>
      </c>
      <c r="CR75">
        <v>0.21446000000000001</v>
      </c>
      <c r="CS75">
        <v>6.3820000000000002E-2</v>
      </c>
      <c r="CT75">
        <v>0.15776999999999999</v>
      </c>
      <c r="CU75">
        <v>0</v>
      </c>
      <c r="CV75" s="7">
        <v>0</v>
      </c>
      <c r="CW75">
        <f t="shared" si="57"/>
        <v>0</v>
      </c>
      <c r="CX75">
        <f t="shared" si="58"/>
        <v>0.34470999999999996</v>
      </c>
      <c r="CY75">
        <f t="shared" si="59"/>
        <v>2.5469999999999993E-2</v>
      </c>
      <c r="CZ75">
        <f t="shared" si="60"/>
        <v>1.6199999999999999E-2</v>
      </c>
      <c r="DA75">
        <f t="shared" si="61"/>
        <v>8.0990000000000006E-2</v>
      </c>
      <c r="DB75">
        <f t="shared" si="62"/>
        <v>0</v>
      </c>
      <c r="DC75" s="7">
        <f t="shared" si="63"/>
        <v>0</v>
      </c>
      <c r="DD75">
        <f t="shared" si="64"/>
        <v>0</v>
      </c>
      <c r="DE75">
        <f t="shared" si="65"/>
        <v>0.33091999999999999</v>
      </c>
      <c r="DF75">
        <f t="shared" si="66"/>
        <v>0.60363999999999995</v>
      </c>
      <c r="DG75">
        <f t="shared" si="67"/>
        <v>0.50796000000000008</v>
      </c>
      <c r="DH75">
        <f t="shared" si="68"/>
        <v>0.34922999999999998</v>
      </c>
      <c r="DI75">
        <f t="shared" si="69"/>
        <v>0</v>
      </c>
      <c r="DJ75" s="7">
        <f t="shared" si="70"/>
        <v>0</v>
      </c>
      <c r="DK75" s="10">
        <f t="shared" si="71"/>
        <v>0.34470999999999996</v>
      </c>
      <c r="DL75" s="10">
        <f t="shared" si="72"/>
        <v>0.33091999999999999</v>
      </c>
      <c r="DM75">
        <f t="shared" si="73"/>
        <v>0.11860999999999999</v>
      </c>
      <c r="DN75">
        <f t="shared" si="74"/>
        <v>0.34875999999999996</v>
      </c>
      <c r="DO75">
        <f t="shared" si="75"/>
        <v>0</v>
      </c>
      <c r="DP75" s="7">
        <f t="shared" si="76"/>
        <v>0</v>
      </c>
      <c r="DQ75">
        <f t="shared" si="77"/>
        <v>9.3920000000000003E-2</v>
      </c>
      <c r="DR75">
        <f t="shared" si="78"/>
        <v>1.31135</v>
      </c>
      <c r="DS75">
        <f t="shared" si="79"/>
        <v>0</v>
      </c>
      <c r="DT75" s="7">
        <f t="shared" si="80"/>
        <v>0.38648000000000005</v>
      </c>
      <c r="DU75">
        <f t="shared" si="81"/>
        <v>0.46736999999999995</v>
      </c>
      <c r="DV75" s="7">
        <f t="shared" si="82"/>
        <v>1.79175</v>
      </c>
      <c r="DW75" s="10">
        <f t="shared" si="83"/>
        <v>0</v>
      </c>
      <c r="DX75" s="10">
        <f t="shared" si="84"/>
        <v>0</v>
      </c>
      <c r="DY75" s="31">
        <f>IF(AND(DU75=0,DV75=0),0,IF(DW75=0,DY74,IF(DV75&gt;DU75,1,IF(DV75=DU75,x,0))))</f>
        <v>1</v>
      </c>
      <c r="DZ75" s="31">
        <f t="shared" si="85"/>
        <v>0</v>
      </c>
      <c r="EA75" s="31">
        <f t="shared" si="86"/>
        <v>0</v>
      </c>
      <c r="EB75">
        <f t="shared" si="87"/>
        <v>0</v>
      </c>
      <c r="EC75">
        <f t="shared" si="88"/>
        <v>0</v>
      </c>
      <c r="ED75">
        <f t="shared" si="89"/>
        <v>1</v>
      </c>
      <c r="EE75" s="7">
        <f t="shared" si="90"/>
        <v>0</v>
      </c>
      <c r="EF75" s="31">
        <f t="shared" si="91"/>
        <v>0</v>
      </c>
      <c r="EG75">
        <f t="shared" si="92"/>
        <v>0</v>
      </c>
      <c r="EH75">
        <f t="shared" si="93"/>
        <v>0</v>
      </c>
      <c r="EI75">
        <f t="shared" si="94"/>
        <v>1</v>
      </c>
      <c r="EJ75" s="7">
        <f t="shared" si="95"/>
        <v>0</v>
      </c>
      <c r="EK75">
        <f t="shared" si="96"/>
        <v>0</v>
      </c>
      <c r="EL75">
        <f t="shared" si="97"/>
        <v>0</v>
      </c>
      <c r="EM75">
        <f t="shared" si="98"/>
        <v>1</v>
      </c>
      <c r="EN75">
        <f t="shared" si="99"/>
        <v>0</v>
      </c>
      <c r="EO75" s="75">
        <f t="shared" si="100"/>
        <v>5.2502744431460031E-2</v>
      </c>
      <c r="EP75" s="75">
        <f t="shared" si="101"/>
        <v>0.15437869612946631</v>
      </c>
      <c r="EQ75" s="75">
        <f t="shared" si="102"/>
        <v>4.157371011721378E-2</v>
      </c>
      <c r="ER75" s="75">
        <f t="shared" si="103"/>
        <v>0.58046938630971345</v>
      </c>
      <c r="ES75">
        <f t="shared" si="53"/>
        <v>0</v>
      </c>
      <c r="ET75">
        <f t="shared" si="54"/>
        <v>0</v>
      </c>
      <c r="EU75">
        <f t="shared" si="55"/>
        <v>0</v>
      </c>
      <c r="EV75">
        <f t="shared" si="56"/>
        <v>0</v>
      </c>
    </row>
    <row r="76" spans="1:152" x14ac:dyDescent="0.35">
      <c r="A76" t="s">
        <v>146</v>
      </c>
      <c r="B76" s="7">
        <v>2014</v>
      </c>
      <c r="C76">
        <v>0.10106999999999999</v>
      </c>
      <c r="D76">
        <v>-0.18915999999999999</v>
      </c>
      <c r="E76">
        <v>5.5879999999999999E-2</v>
      </c>
      <c r="F76">
        <v>4.0379999999999999E-2</v>
      </c>
      <c r="G76">
        <v>1.3639999999999999E-2</v>
      </c>
      <c r="H76">
        <v>-5.1459999999999999E-2</v>
      </c>
      <c r="I76" s="7">
        <v>0</v>
      </c>
      <c r="J76">
        <v>0</v>
      </c>
      <c r="K76">
        <v>0</v>
      </c>
      <c r="L76">
        <v>0</v>
      </c>
      <c r="M76">
        <v>0</v>
      </c>
      <c r="N76">
        <v>0</v>
      </c>
      <c r="O76">
        <v>0</v>
      </c>
      <c r="P76" s="7">
        <v>0</v>
      </c>
      <c r="Q76">
        <v>3.1E-2</v>
      </c>
      <c r="R76">
        <v>-0.22431999999999999</v>
      </c>
      <c r="S76">
        <v>2.085E-2</v>
      </c>
      <c r="T76">
        <v>8.0990000000000006E-2</v>
      </c>
      <c r="U76">
        <v>2.325E-2</v>
      </c>
      <c r="V76">
        <v>0</v>
      </c>
      <c r="W76" s="7">
        <v>0</v>
      </c>
      <c r="X76">
        <v>3.9059999999999997E-2</v>
      </c>
      <c r="Y76">
        <v>1.814E-2</v>
      </c>
      <c r="Z76">
        <v>3.5029999999999999E-2</v>
      </c>
      <c r="AA76">
        <v>-4.061E-2</v>
      </c>
      <c r="AB76">
        <v>-9.6100000000000005E-3</v>
      </c>
      <c r="AC76">
        <v>-5.1459999999999999E-2</v>
      </c>
      <c r="AD76" s="7">
        <v>0</v>
      </c>
      <c r="AE76">
        <v>-4.6190000000000002E-2</v>
      </c>
      <c r="AF76">
        <v>0.21462999999999999</v>
      </c>
      <c r="AG76">
        <v>5.5800000000000002E-2</v>
      </c>
      <c r="AH76">
        <v>0.18911</v>
      </c>
      <c r="AI76">
        <v>0</v>
      </c>
      <c r="AJ76">
        <v>0</v>
      </c>
      <c r="AK76" s="7">
        <v>0</v>
      </c>
      <c r="AL76">
        <v>3.1E-2</v>
      </c>
      <c r="AM76">
        <v>1.7010000000000001E-2</v>
      </c>
      <c r="AN76">
        <v>0</v>
      </c>
      <c r="AO76">
        <v>0</v>
      </c>
      <c r="AP76">
        <v>0</v>
      </c>
      <c r="AQ76">
        <v>0</v>
      </c>
      <c r="AR76" s="7">
        <v>0</v>
      </c>
      <c r="AS76">
        <v>0</v>
      </c>
      <c r="AT76">
        <v>0</v>
      </c>
      <c r="AU76">
        <v>0</v>
      </c>
      <c r="AV76">
        <v>0</v>
      </c>
      <c r="AW76">
        <v>0</v>
      </c>
      <c r="AX76">
        <v>0</v>
      </c>
      <c r="AY76" s="7">
        <v>0</v>
      </c>
      <c r="AZ76">
        <v>0</v>
      </c>
      <c r="BA76">
        <v>0</v>
      </c>
      <c r="BB76">
        <v>0</v>
      </c>
      <c r="BC76">
        <v>0</v>
      </c>
      <c r="BD76">
        <v>0</v>
      </c>
      <c r="BE76">
        <v>0</v>
      </c>
      <c r="BF76" s="7">
        <v>0</v>
      </c>
      <c r="BG76">
        <v>0.12184</v>
      </c>
      <c r="BH76">
        <v>6.8409999999999999E-2</v>
      </c>
      <c r="BI76">
        <v>1.1039999999999999E-2</v>
      </c>
      <c r="BJ76">
        <v>2.7299999999999998E-3</v>
      </c>
      <c r="BK76">
        <v>0</v>
      </c>
      <c r="BL76">
        <v>0</v>
      </c>
      <c r="BM76" s="7">
        <v>0</v>
      </c>
      <c r="BN76">
        <v>0</v>
      </c>
      <c r="BO76">
        <v>0</v>
      </c>
      <c r="BP76">
        <v>0</v>
      </c>
      <c r="BQ76">
        <v>0</v>
      </c>
      <c r="BR76">
        <v>0</v>
      </c>
      <c r="BS76">
        <v>0</v>
      </c>
      <c r="BT76" s="7">
        <v>0</v>
      </c>
      <c r="BU76">
        <v>0</v>
      </c>
      <c r="BV76">
        <v>0</v>
      </c>
      <c r="BW76">
        <v>0</v>
      </c>
      <c r="BX76">
        <v>0</v>
      </c>
      <c r="BY76">
        <v>0</v>
      </c>
      <c r="BZ76">
        <v>0</v>
      </c>
      <c r="CA76" s="7">
        <v>0</v>
      </c>
      <c r="CB76">
        <v>-8.0920000000000006E-2</v>
      </c>
      <c r="CC76">
        <v>0.32077</v>
      </c>
      <c r="CD76">
        <v>0.31498999999999999</v>
      </c>
      <c r="CE76">
        <v>0.10811999999999999</v>
      </c>
      <c r="CF76">
        <v>8.9899999999999997E-3</v>
      </c>
      <c r="CG76">
        <v>-1.736E-2</v>
      </c>
      <c r="CH76" s="7">
        <v>0</v>
      </c>
      <c r="CI76">
        <v>0</v>
      </c>
      <c r="CJ76">
        <v>0</v>
      </c>
      <c r="CK76">
        <v>0</v>
      </c>
      <c r="CL76">
        <v>0</v>
      </c>
      <c r="CM76">
        <v>0</v>
      </c>
      <c r="CN76">
        <v>0</v>
      </c>
      <c r="CO76" s="7">
        <v>0</v>
      </c>
      <c r="CP76">
        <v>0</v>
      </c>
      <c r="CQ76">
        <v>0.21446000000000001</v>
      </c>
      <c r="CR76">
        <v>6.3820000000000002E-2</v>
      </c>
      <c r="CS76">
        <v>0.15776999999999999</v>
      </c>
      <c r="CT76">
        <v>0</v>
      </c>
      <c r="CU76">
        <v>0</v>
      </c>
      <c r="CV76" s="7">
        <v>0</v>
      </c>
      <c r="CW76">
        <f t="shared" si="57"/>
        <v>5.4879999999999991E-2</v>
      </c>
      <c r="CX76">
        <f t="shared" si="58"/>
        <v>2.5469999999999993E-2</v>
      </c>
      <c r="CY76">
        <f t="shared" si="59"/>
        <v>0.11168</v>
      </c>
      <c r="CZ76">
        <f t="shared" si="60"/>
        <v>0.22949</v>
      </c>
      <c r="DA76">
        <f t="shared" si="61"/>
        <v>1.3639999999999999E-2</v>
      </c>
      <c r="DB76">
        <f t="shared" si="62"/>
        <v>-5.1459999999999999E-2</v>
      </c>
      <c r="DC76" s="7">
        <f t="shared" si="63"/>
        <v>0</v>
      </c>
      <c r="DD76">
        <f t="shared" si="64"/>
        <v>4.0919999999999998E-2</v>
      </c>
      <c r="DE76">
        <f t="shared" si="65"/>
        <v>0.60363999999999995</v>
      </c>
      <c r="DF76">
        <f t="shared" si="66"/>
        <v>0.38984999999999997</v>
      </c>
      <c r="DG76">
        <f t="shared" si="67"/>
        <v>0.26861999999999997</v>
      </c>
      <c r="DH76">
        <f t="shared" si="68"/>
        <v>8.9899999999999997E-3</v>
      </c>
      <c r="DI76">
        <f t="shared" si="69"/>
        <v>-1.736E-2</v>
      </c>
      <c r="DJ76" s="7">
        <f t="shared" si="70"/>
        <v>0</v>
      </c>
      <c r="DK76" s="10">
        <f t="shared" si="71"/>
        <v>8.0349999999999977E-2</v>
      </c>
      <c r="DL76" s="10">
        <f t="shared" si="72"/>
        <v>0.64455999999999991</v>
      </c>
      <c r="DM76">
        <f t="shared" si="73"/>
        <v>-2.9650000000000003E-2</v>
      </c>
      <c r="DN76">
        <f t="shared" si="74"/>
        <v>0.41335</v>
      </c>
      <c r="DO76">
        <f t="shared" si="75"/>
        <v>0</v>
      </c>
      <c r="DP76" s="7">
        <f t="shared" si="76"/>
        <v>0</v>
      </c>
      <c r="DQ76">
        <f t="shared" si="77"/>
        <v>0.20402000000000001</v>
      </c>
      <c r="DR76">
        <f t="shared" si="78"/>
        <v>0.65459000000000001</v>
      </c>
      <c r="DS76">
        <f t="shared" si="79"/>
        <v>0</v>
      </c>
      <c r="DT76" s="7">
        <f t="shared" si="80"/>
        <v>0.43605000000000005</v>
      </c>
      <c r="DU76">
        <f t="shared" si="81"/>
        <v>0.38369999999999999</v>
      </c>
      <c r="DV76" s="7">
        <f t="shared" si="82"/>
        <v>1.2946599999999999</v>
      </c>
      <c r="DW76" s="10">
        <f t="shared" si="83"/>
        <v>1</v>
      </c>
      <c r="DX76" s="10">
        <f t="shared" si="84"/>
        <v>0</v>
      </c>
      <c r="DY76" s="31">
        <f>IF(AND(DU76=0,DV76=0),0,IF(DW76=0,DY75,IF(DV76&gt;DU76,1,IF(DV76=DU76,x,0))))</f>
        <v>1</v>
      </c>
      <c r="DZ76" s="31">
        <f t="shared" si="85"/>
        <v>0</v>
      </c>
      <c r="EA76" s="31">
        <f t="shared" si="86"/>
        <v>0</v>
      </c>
      <c r="EB76">
        <f t="shared" si="87"/>
        <v>0</v>
      </c>
      <c r="EC76">
        <f t="shared" si="88"/>
        <v>0</v>
      </c>
      <c r="ED76">
        <f t="shared" si="89"/>
        <v>1</v>
      </c>
      <c r="EE76" s="7">
        <f t="shared" si="90"/>
        <v>0</v>
      </c>
      <c r="EF76" s="31">
        <f t="shared" si="91"/>
        <v>0</v>
      </c>
      <c r="EG76">
        <f t="shared" si="92"/>
        <v>0</v>
      </c>
      <c r="EH76">
        <f t="shared" si="93"/>
        <v>0</v>
      </c>
      <c r="EI76">
        <f t="shared" si="94"/>
        <v>1</v>
      </c>
      <c r="EJ76" s="7">
        <f t="shared" si="95"/>
        <v>0</v>
      </c>
      <c r="EK76">
        <f t="shared" si="96"/>
        <v>0</v>
      </c>
      <c r="EL76">
        <f t="shared" si="97"/>
        <v>0</v>
      </c>
      <c r="EM76">
        <f t="shared" si="98"/>
        <v>1</v>
      </c>
      <c r="EN76">
        <f t="shared" si="99"/>
        <v>0</v>
      </c>
      <c r="EO76" s="75">
        <f t="shared" si="100"/>
        <v>-1.7666054958411784E-2</v>
      </c>
      <c r="EP76" s="75">
        <f t="shared" si="101"/>
        <v>0.24628208489239495</v>
      </c>
      <c r="EQ76" s="75">
        <f t="shared" si="102"/>
        <v>0.12155914106627899</v>
      </c>
      <c r="ER76" s="75">
        <f t="shared" si="103"/>
        <v>0.39001763626397196</v>
      </c>
      <c r="ES76">
        <f t="shared" si="53"/>
        <v>0</v>
      </c>
      <c r="ET76">
        <f t="shared" si="54"/>
        <v>0</v>
      </c>
      <c r="EU76">
        <f t="shared" si="55"/>
        <v>0</v>
      </c>
      <c r="EV76">
        <f t="shared" si="56"/>
        <v>0</v>
      </c>
    </row>
    <row r="77" spans="1:152" x14ac:dyDescent="0.35">
      <c r="A77" t="s">
        <v>147</v>
      </c>
      <c r="B77" s="7">
        <v>1978</v>
      </c>
      <c r="C77">
        <v>0</v>
      </c>
      <c r="D77">
        <v>0</v>
      </c>
      <c r="E77">
        <v>0</v>
      </c>
      <c r="F77">
        <v>0</v>
      </c>
      <c r="G77">
        <v>0</v>
      </c>
      <c r="H77">
        <v>0</v>
      </c>
      <c r="I77" s="7">
        <v>0</v>
      </c>
      <c r="J77">
        <v>0</v>
      </c>
      <c r="K77">
        <v>0</v>
      </c>
      <c r="L77">
        <v>0</v>
      </c>
      <c r="M77">
        <v>0</v>
      </c>
      <c r="N77">
        <v>0</v>
      </c>
      <c r="O77">
        <v>0</v>
      </c>
      <c r="P77" s="7">
        <v>0</v>
      </c>
      <c r="Q77">
        <v>0</v>
      </c>
      <c r="R77">
        <v>0</v>
      </c>
      <c r="S77">
        <v>0</v>
      </c>
      <c r="T77">
        <v>0</v>
      </c>
      <c r="U77">
        <v>0</v>
      </c>
      <c r="V77">
        <v>0</v>
      </c>
      <c r="W77" s="7">
        <v>0</v>
      </c>
      <c r="X77">
        <v>0</v>
      </c>
      <c r="Y77">
        <v>0</v>
      </c>
      <c r="Z77">
        <v>0</v>
      </c>
      <c r="AA77">
        <v>0</v>
      </c>
      <c r="AB77">
        <v>0</v>
      </c>
      <c r="AC77">
        <v>0</v>
      </c>
      <c r="AD77" s="7">
        <v>0</v>
      </c>
      <c r="AE77">
        <v>0</v>
      </c>
      <c r="AF77">
        <v>0</v>
      </c>
      <c r="AG77">
        <v>0</v>
      </c>
      <c r="AH77">
        <v>0</v>
      </c>
      <c r="AI77">
        <v>0</v>
      </c>
      <c r="AJ77">
        <v>0</v>
      </c>
      <c r="AK77" s="7">
        <v>0</v>
      </c>
      <c r="AL77">
        <v>0</v>
      </c>
      <c r="AM77">
        <v>0</v>
      </c>
      <c r="AN77">
        <v>0</v>
      </c>
      <c r="AO77">
        <v>0</v>
      </c>
      <c r="AP77">
        <v>0</v>
      </c>
      <c r="AQ77">
        <v>0</v>
      </c>
      <c r="AR77" s="7">
        <v>0</v>
      </c>
      <c r="AS77">
        <v>0</v>
      </c>
      <c r="AT77">
        <v>0</v>
      </c>
      <c r="AU77">
        <v>0</v>
      </c>
      <c r="AV77">
        <v>0</v>
      </c>
      <c r="AW77">
        <v>0</v>
      </c>
      <c r="AX77">
        <v>0</v>
      </c>
      <c r="AY77" s="7">
        <v>0</v>
      </c>
      <c r="AZ77">
        <v>0</v>
      </c>
      <c r="BA77">
        <v>0</v>
      </c>
      <c r="BB77">
        <v>0</v>
      </c>
      <c r="BC77">
        <v>0</v>
      </c>
      <c r="BD77">
        <v>0</v>
      </c>
      <c r="BE77">
        <v>0</v>
      </c>
      <c r="BF77" s="7">
        <v>0</v>
      </c>
      <c r="BG77">
        <v>0</v>
      </c>
      <c r="BH77">
        <v>0</v>
      </c>
      <c r="BI77">
        <v>0</v>
      </c>
      <c r="BJ77">
        <v>0</v>
      </c>
      <c r="BK77">
        <v>0</v>
      </c>
      <c r="BL77">
        <v>0</v>
      </c>
      <c r="BM77" s="7">
        <v>0</v>
      </c>
      <c r="BN77">
        <v>0</v>
      </c>
      <c r="BO77">
        <v>0</v>
      </c>
      <c r="BP77">
        <v>0</v>
      </c>
      <c r="BQ77">
        <v>0</v>
      </c>
      <c r="BR77">
        <v>0</v>
      </c>
      <c r="BS77">
        <v>0</v>
      </c>
      <c r="BT77" s="7">
        <v>0</v>
      </c>
      <c r="BU77">
        <v>0</v>
      </c>
      <c r="BV77">
        <v>0</v>
      </c>
      <c r="BW77">
        <v>0</v>
      </c>
      <c r="BX77">
        <v>0</v>
      </c>
      <c r="BY77">
        <v>0</v>
      </c>
      <c r="BZ77">
        <v>0</v>
      </c>
      <c r="CA77" s="7">
        <v>0</v>
      </c>
      <c r="CB77">
        <v>0</v>
      </c>
      <c r="CC77">
        <v>0</v>
      </c>
      <c r="CD77">
        <v>0</v>
      </c>
      <c r="CE77">
        <v>0</v>
      </c>
      <c r="CF77">
        <v>0</v>
      </c>
      <c r="CG77">
        <v>0</v>
      </c>
      <c r="CH77" s="7">
        <v>0</v>
      </c>
      <c r="CI77">
        <v>0</v>
      </c>
      <c r="CJ77">
        <v>0</v>
      </c>
      <c r="CK77">
        <v>0</v>
      </c>
      <c r="CL77">
        <v>0</v>
      </c>
      <c r="CM77">
        <v>0</v>
      </c>
      <c r="CN77">
        <v>0</v>
      </c>
      <c r="CO77" s="7">
        <v>0</v>
      </c>
      <c r="CP77">
        <v>0</v>
      </c>
      <c r="CQ77">
        <v>0</v>
      </c>
      <c r="CR77">
        <v>0</v>
      </c>
      <c r="CS77">
        <v>0</v>
      </c>
      <c r="CT77">
        <v>0</v>
      </c>
      <c r="CU77">
        <v>0</v>
      </c>
      <c r="CV77" s="7">
        <v>0</v>
      </c>
      <c r="CW77">
        <f t="shared" si="57"/>
        <v>0</v>
      </c>
      <c r="CX77">
        <f t="shared" si="58"/>
        <v>0</v>
      </c>
      <c r="CY77">
        <f t="shared" si="59"/>
        <v>0</v>
      </c>
      <c r="CZ77">
        <f t="shared" si="60"/>
        <v>0</v>
      </c>
      <c r="DA77">
        <f t="shared" si="61"/>
        <v>0</v>
      </c>
      <c r="DB77">
        <f t="shared" si="62"/>
        <v>0</v>
      </c>
      <c r="DC77" s="7">
        <f t="shared" si="63"/>
        <v>0</v>
      </c>
      <c r="DD77">
        <f t="shared" si="64"/>
        <v>0</v>
      </c>
      <c r="DE77">
        <f t="shared" si="65"/>
        <v>0</v>
      </c>
      <c r="DF77">
        <f t="shared" si="66"/>
        <v>0</v>
      </c>
      <c r="DG77">
        <f t="shared" si="67"/>
        <v>0</v>
      </c>
      <c r="DH77">
        <f t="shared" si="68"/>
        <v>0</v>
      </c>
      <c r="DI77">
        <f t="shared" si="69"/>
        <v>0</v>
      </c>
      <c r="DJ77" s="7">
        <f t="shared" si="70"/>
        <v>0</v>
      </c>
      <c r="DK77" s="10">
        <f t="shared" si="71"/>
        <v>0</v>
      </c>
      <c r="DL77" s="10">
        <f t="shared" si="72"/>
        <v>0</v>
      </c>
      <c r="DM77">
        <f t="shared" si="73"/>
        <v>0</v>
      </c>
      <c r="DN77">
        <f t="shared" si="74"/>
        <v>0</v>
      </c>
      <c r="DO77">
        <f t="shared" si="75"/>
        <v>0</v>
      </c>
      <c r="DP77" s="7">
        <f t="shared" si="76"/>
        <v>0</v>
      </c>
      <c r="DQ77">
        <f t="shared" si="77"/>
        <v>0</v>
      </c>
      <c r="DR77">
        <f t="shared" si="78"/>
        <v>0</v>
      </c>
      <c r="DS77">
        <f t="shared" si="79"/>
        <v>0</v>
      </c>
      <c r="DT77" s="7">
        <f t="shared" si="80"/>
        <v>0</v>
      </c>
      <c r="DU77">
        <f t="shared" si="81"/>
        <v>0</v>
      </c>
      <c r="DV77" s="7">
        <f t="shared" si="82"/>
        <v>0</v>
      </c>
      <c r="DW77" s="10">
        <f t="shared" si="83"/>
        <v>0</v>
      </c>
      <c r="DX77" s="10">
        <f t="shared" si="84"/>
        <v>0</v>
      </c>
      <c r="DY77" s="31">
        <f>IF(AND(DU77=0,DV77=0),0,IF(DW77=0,DY76,IF(DV77&gt;DU77,1,IF(DV77=DU77,x,0))))</f>
        <v>0</v>
      </c>
      <c r="DZ77" s="31">
        <f t="shared" si="85"/>
        <v>0</v>
      </c>
      <c r="EA77" s="31">
        <f t="shared" si="86"/>
        <v>0</v>
      </c>
      <c r="EB77">
        <f t="shared" si="87"/>
        <v>0</v>
      </c>
      <c r="EC77">
        <f t="shared" si="88"/>
        <v>0</v>
      </c>
      <c r="ED77">
        <f t="shared" si="89"/>
        <v>0</v>
      </c>
      <c r="EE77" s="7">
        <f t="shared" si="90"/>
        <v>0</v>
      </c>
      <c r="EF77" s="31">
        <f t="shared" si="91"/>
        <v>0</v>
      </c>
      <c r="EG77">
        <f t="shared" si="92"/>
        <v>0</v>
      </c>
      <c r="EH77">
        <f t="shared" si="93"/>
        <v>0</v>
      </c>
      <c r="EI77">
        <f t="shared" si="94"/>
        <v>0</v>
      </c>
      <c r="EJ77" s="7">
        <f t="shared" si="95"/>
        <v>0</v>
      </c>
      <c r="EK77">
        <f t="shared" si="96"/>
        <v>0</v>
      </c>
      <c r="EL77">
        <f t="shared" si="97"/>
        <v>0</v>
      </c>
      <c r="EM77">
        <f t="shared" si="98"/>
        <v>0</v>
      </c>
      <c r="EN77">
        <f t="shared" si="99"/>
        <v>0</v>
      </c>
      <c r="EO77" s="75">
        <f t="shared" si="100"/>
        <v>0</v>
      </c>
      <c r="EP77" s="75">
        <f t="shared" si="101"/>
        <v>0</v>
      </c>
      <c r="EQ77" s="75">
        <f t="shared" si="102"/>
        <v>0</v>
      </c>
      <c r="ER77" s="75">
        <f t="shared" si="103"/>
        <v>0</v>
      </c>
      <c r="ES77">
        <f t="shared" si="53"/>
        <v>0</v>
      </c>
      <c r="ET77">
        <f t="shared" si="54"/>
        <v>0</v>
      </c>
      <c r="EU77">
        <f t="shared" si="55"/>
        <v>0</v>
      </c>
      <c r="EV77">
        <f t="shared" si="56"/>
        <v>0</v>
      </c>
    </row>
    <row r="78" spans="1:152" x14ac:dyDescent="0.35">
      <c r="A78" t="s">
        <v>147</v>
      </c>
      <c r="B78" s="7">
        <v>1979</v>
      </c>
      <c r="C78">
        <v>0</v>
      </c>
      <c r="D78">
        <v>0</v>
      </c>
      <c r="E78">
        <v>0</v>
      </c>
      <c r="F78">
        <v>0</v>
      </c>
      <c r="G78">
        <v>0</v>
      </c>
      <c r="H78">
        <v>0</v>
      </c>
      <c r="I78" s="7">
        <v>0</v>
      </c>
      <c r="J78">
        <v>0</v>
      </c>
      <c r="K78">
        <v>0</v>
      </c>
      <c r="L78">
        <v>0</v>
      </c>
      <c r="M78">
        <v>0</v>
      </c>
      <c r="N78">
        <v>0</v>
      </c>
      <c r="O78">
        <v>0</v>
      </c>
      <c r="P78" s="7">
        <v>0</v>
      </c>
      <c r="Q78">
        <v>0</v>
      </c>
      <c r="R78">
        <v>0</v>
      </c>
      <c r="S78">
        <v>0</v>
      </c>
      <c r="T78">
        <v>0</v>
      </c>
      <c r="U78">
        <v>0</v>
      </c>
      <c r="V78">
        <v>0</v>
      </c>
      <c r="W78" s="7">
        <v>0</v>
      </c>
      <c r="X78">
        <v>0</v>
      </c>
      <c r="Y78">
        <v>0</v>
      </c>
      <c r="Z78">
        <v>0</v>
      </c>
      <c r="AA78">
        <v>0</v>
      </c>
      <c r="AB78">
        <v>0</v>
      </c>
      <c r="AC78">
        <v>0</v>
      </c>
      <c r="AD78" s="7">
        <v>0</v>
      </c>
      <c r="AE78">
        <v>0</v>
      </c>
      <c r="AF78">
        <v>0</v>
      </c>
      <c r="AG78">
        <v>0</v>
      </c>
      <c r="AH78">
        <v>0</v>
      </c>
      <c r="AI78">
        <v>0</v>
      </c>
      <c r="AJ78">
        <v>0</v>
      </c>
      <c r="AK78" s="7">
        <v>0</v>
      </c>
      <c r="AL78">
        <v>0</v>
      </c>
      <c r="AM78">
        <v>0</v>
      </c>
      <c r="AN78">
        <v>0</v>
      </c>
      <c r="AO78">
        <v>0</v>
      </c>
      <c r="AP78">
        <v>0</v>
      </c>
      <c r="AQ78">
        <v>0</v>
      </c>
      <c r="AR78" s="7">
        <v>0</v>
      </c>
      <c r="AS78">
        <v>0</v>
      </c>
      <c r="AT78">
        <v>0</v>
      </c>
      <c r="AU78">
        <v>0</v>
      </c>
      <c r="AV78">
        <v>0</v>
      </c>
      <c r="AW78">
        <v>0</v>
      </c>
      <c r="AX78">
        <v>0</v>
      </c>
      <c r="AY78" s="7">
        <v>0</v>
      </c>
      <c r="AZ78">
        <v>0</v>
      </c>
      <c r="BA78">
        <v>0</v>
      </c>
      <c r="BB78">
        <v>0</v>
      </c>
      <c r="BC78">
        <v>0</v>
      </c>
      <c r="BD78">
        <v>0</v>
      </c>
      <c r="BE78">
        <v>0</v>
      </c>
      <c r="BF78" s="7">
        <v>0</v>
      </c>
      <c r="BG78">
        <v>0</v>
      </c>
      <c r="BH78">
        <v>0</v>
      </c>
      <c r="BI78">
        <v>0</v>
      </c>
      <c r="BJ78">
        <v>0</v>
      </c>
      <c r="BK78">
        <v>0</v>
      </c>
      <c r="BL78">
        <v>0</v>
      </c>
      <c r="BM78" s="7">
        <v>0</v>
      </c>
      <c r="BN78">
        <v>0</v>
      </c>
      <c r="BO78">
        <v>0</v>
      </c>
      <c r="BP78">
        <v>0</v>
      </c>
      <c r="BQ78">
        <v>0</v>
      </c>
      <c r="BR78">
        <v>0</v>
      </c>
      <c r="BS78">
        <v>0</v>
      </c>
      <c r="BT78" s="7">
        <v>0</v>
      </c>
      <c r="BU78">
        <v>0</v>
      </c>
      <c r="BV78">
        <v>0</v>
      </c>
      <c r="BW78">
        <v>0</v>
      </c>
      <c r="BX78">
        <v>0</v>
      </c>
      <c r="BY78">
        <v>0</v>
      </c>
      <c r="BZ78">
        <v>0</v>
      </c>
      <c r="CA78" s="7">
        <v>0</v>
      </c>
      <c r="CB78">
        <v>0</v>
      </c>
      <c r="CC78">
        <v>0</v>
      </c>
      <c r="CD78">
        <v>0</v>
      </c>
      <c r="CE78">
        <v>0</v>
      </c>
      <c r="CF78">
        <v>0</v>
      </c>
      <c r="CG78">
        <v>0</v>
      </c>
      <c r="CH78" s="7">
        <v>0</v>
      </c>
      <c r="CI78">
        <v>0</v>
      </c>
      <c r="CJ78">
        <v>0</v>
      </c>
      <c r="CK78">
        <v>0</v>
      </c>
      <c r="CL78">
        <v>0</v>
      </c>
      <c r="CM78">
        <v>0</v>
      </c>
      <c r="CN78">
        <v>0</v>
      </c>
      <c r="CO78" s="7">
        <v>0</v>
      </c>
      <c r="CP78">
        <v>0</v>
      </c>
      <c r="CQ78">
        <v>0</v>
      </c>
      <c r="CR78">
        <v>0</v>
      </c>
      <c r="CS78">
        <v>0</v>
      </c>
      <c r="CT78">
        <v>0</v>
      </c>
      <c r="CU78">
        <v>0</v>
      </c>
      <c r="CV78" s="7">
        <v>0</v>
      </c>
      <c r="CW78">
        <f t="shared" si="57"/>
        <v>0</v>
      </c>
      <c r="CX78">
        <f t="shared" si="58"/>
        <v>0</v>
      </c>
      <c r="CY78">
        <f t="shared" si="59"/>
        <v>0</v>
      </c>
      <c r="CZ78">
        <f t="shared" si="60"/>
        <v>0</v>
      </c>
      <c r="DA78">
        <f t="shared" si="61"/>
        <v>0</v>
      </c>
      <c r="DB78">
        <f t="shared" si="62"/>
        <v>0</v>
      </c>
      <c r="DC78" s="7">
        <f t="shared" si="63"/>
        <v>0</v>
      </c>
      <c r="DD78">
        <f t="shared" si="64"/>
        <v>0</v>
      </c>
      <c r="DE78">
        <f t="shared" si="65"/>
        <v>0</v>
      </c>
      <c r="DF78">
        <f t="shared" si="66"/>
        <v>0</v>
      </c>
      <c r="DG78">
        <f t="shared" si="67"/>
        <v>0</v>
      </c>
      <c r="DH78">
        <f t="shared" si="68"/>
        <v>0</v>
      </c>
      <c r="DI78">
        <f t="shared" si="69"/>
        <v>0</v>
      </c>
      <c r="DJ78" s="7">
        <f t="shared" si="70"/>
        <v>0</v>
      </c>
      <c r="DK78" s="10">
        <f t="shared" si="71"/>
        <v>0</v>
      </c>
      <c r="DL78" s="10">
        <f t="shared" si="72"/>
        <v>0</v>
      </c>
      <c r="DM78">
        <f t="shared" si="73"/>
        <v>0</v>
      </c>
      <c r="DN78">
        <f t="shared" si="74"/>
        <v>0</v>
      </c>
      <c r="DO78">
        <f t="shared" si="75"/>
        <v>0</v>
      </c>
      <c r="DP78" s="7">
        <f t="shared" si="76"/>
        <v>0</v>
      </c>
      <c r="DQ78">
        <f t="shared" si="77"/>
        <v>0</v>
      </c>
      <c r="DR78">
        <f t="shared" si="78"/>
        <v>0</v>
      </c>
      <c r="DS78">
        <f t="shared" si="79"/>
        <v>0</v>
      </c>
      <c r="DT78" s="7">
        <f t="shared" si="80"/>
        <v>0</v>
      </c>
      <c r="DU78">
        <f t="shared" si="81"/>
        <v>0</v>
      </c>
      <c r="DV78" s="7">
        <f t="shared" si="82"/>
        <v>0</v>
      </c>
      <c r="DW78" s="10">
        <f t="shared" si="83"/>
        <v>0</v>
      </c>
      <c r="DX78" s="10">
        <f t="shared" si="84"/>
        <v>0</v>
      </c>
      <c r="DY78" s="31">
        <f>IF(AND(DU78=0,DV78=0),0,IF(DW78=0,DY77,IF(DV78&gt;DU78,1,IF(DV78=DU78,x,0))))</f>
        <v>0</v>
      </c>
      <c r="DZ78" s="31">
        <f t="shared" si="85"/>
        <v>0</v>
      </c>
      <c r="EA78" s="31">
        <f t="shared" si="86"/>
        <v>0</v>
      </c>
      <c r="EB78">
        <f t="shared" si="87"/>
        <v>0</v>
      </c>
      <c r="EC78">
        <f t="shared" si="88"/>
        <v>0</v>
      </c>
      <c r="ED78">
        <f t="shared" si="89"/>
        <v>0</v>
      </c>
      <c r="EE78" s="7">
        <f t="shared" si="90"/>
        <v>0</v>
      </c>
      <c r="EF78" s="31">
        <f t="shared" si="91"/>
        <v>0</v>
      </c>
      <c r="EG78">
        <f t="shared" si="92"/>
        <v>0</v>
      </c>
      <c r="EH78">
        <f t="shared" si="93"/>
        <v>0</v>
      </c>
      <c r="EI78">
        <f t="shared" si="94"/>
        <v>0</v>
      </c>
      <c r="EJ78" s="7">
        <f t="shared" si="95"/>
        <v>0</v>
      </c>
      <c r="EK78">
        <f t="shared" si="96"/>
        <v>0</v>
      </c>
      <c r="EL78">
        <f t="shared" si="97"/>
        <v>0</v>
      </c>
      <c r="EM78">
        <f t="shared" si="98"/>
        <v>0</v>
      </c>
      <c r="EN78">
        <f t="shared" si="99"/>
        <v>0</v>
      </c>
      <c r="EO78" s="75">
        <f t="shared" si="100"/>
        <v>0</v>
      </c>
      <c r="EP78" s="75">
        <f t="shared" si="101"/>
        <v>0</v>
      </c>
      <c r="EQ78" s="75">
        <f t="shared" si="102"/>
        <v>0</v>
      </c>
      <c r="ER78" s="75">
        <f t="shared" si="103"/>
        <v>0</v>
      </c>
      <c r="ES78">
        <f t="shared" si="53"/>
        <v>0</v>
      </c>
      <c r="ET78">
        <f t="shared" si="54"/>
        <v>0</v>
      </c>
      <c r="EU78">
        <f t="shared" si="55"/>
        <v>0</v>
      </c>
      <c r="EV78">
        <f t="shared" si="56"/>
        <v>0</v>
      </c>
    </row>
    <row r="79" spans="1:152" x14ac:dyDescent="0.35">
      <c r="A79" t="s">
        <v>147</v>
      </c>
      <c r="B79" s="7">
        <v>1980</v>
      </c>
      <c r="C79">
        <v>0</v>
      </c>
      <c r="D79">
        <v>0</v>
      </c>
      <c r="E79">
        <v>0</v>
      </c>
      <c r="F79">
        <v>0</v>
      </c>
      <c r="G79">
        <v>0</v>
      </c>
      <c r="H79">
        <v>0</v>
      </c>
      <c r="I79" s="7">
        <v>0</v>
      </c>
      <c r="J79">
        <v>0</v>
      </c>
      <c r="K79">
        <v>0</v>
      </c>
      <c r="L79">
        <v>0</v>
      </c>
      <c r="M79">
        <v>0</v>
      </c>
      <c r="N79">
        <v>0</v>
      </c>
      <c r="O79">
        <v>0</v>
      </c>
      <c r="P79" s="7">
        <v>0</v>
      </c>
      <c r="Q79">
        <v>0</v>
      </c>
      <c r="R79">
        <v>0</v>
      </c>
      <c r="S79">
        <v>0</v>
      </c>
      <c r="T79">
        <v>0</v>
      </c>
      <c r="U79">
        <v>0</v>
      </c>
      <c r="V79">
        <v>0</v>
      </c>
      <c r="W79" s="7">
        <v>0</v>
      </c>
      <c r="X79">
        <v>0</v>
      </c>
      <c r="Y79">
        <v>0</v>
      </c>
      <c r="Z79">
        <v>0</v>
      </c>
      <c r="AA79">
        <v>0</v>
      </c>
      <c r="AB79">
        <v>0</v>
      </c>
      <c r="AC79">
        <v>0</v>
      </c>
      <c r="AD79" s="7">
        <v>0</v>
      </c>
      <c r="AE79">
        <v>0</v>
      </c>
      <c r="AF79">
        <v>0</v>
      </c>
      <c r="AG79">
        <v>0</v>
      </c>
      <c r="AH79">
        <v>0</v>
      </c>
      <c r="AI79">
        <v>0</v>
      </c>
      <c r="AJ79">
        <v>0</v>
      </c>
      <c r="AK79" s="7">
        <v>0</v>
      </c>
      <c r="AL79">
        <v>0</v>
      </c>
      <c r="AM79">
        <v>0</v>
      </c>
      <c r="AN79">
        <v>0</v>
      </c>
      <c r="AO79">
        <v>0</v>
      </c>
      <c r="AP79">
        <v>0</v>
      </c>
      <c r="AQ79">
        <v>0</v>
      </c>
      <c r="AR79" s="7">
        <v>0</v>
      </c>
      <c r="AS79">
        <v>0</v>
      </c>
      <c r="AT79">
        <v>0</v>
      </c>
      <c r="AU79">
        <v>0</v>
      </c>
      <c r="AV79">
        <v>0</v>
      </c>
      <c r="AW79">
        <v>0</v>
      </c>
      <c r="AX79">
        <v>0</v>
      </c>
      <c r="AY79" s="7">
        <v>0</v>
      </c>
      <c r="AZ79">
        <v>0</v>
      </c>
      <c r="BA79">
        <v>0</v>
      </c>
      <c r="BB79">
        <v>0</v>
      </c>
      <c r="BC79">
        <v>0</v>
      </c>
      <c r="BD79">
        <v>0</v>
      </c>
      <c r="BE79">
        <v>0</v>
      </c>
      <c r="BF79" s="7">
        <v>0</v>
      </c>
      <c r="BG79">
        <v>0</v>
      </c>
      <c r="BH79">
        <v>0</v>
      </c>
      <c r="BI79">
        <v>0</v>
      </c>
      <c r="BJ79">
        <v>0</v>
      </c>
      <c r="BK79">
        <v>0</v>
      </c>
      <c r="BL79">
        <v>0</v>
      </c>
      <c r="BM79" s="7">
        <v>0</v>
      </c>
      <c r="BN79">
        <v>0</v>
      </c>
      <c r="BO79">
        <v>0</v>
      </c>
      <c r="BP79">
        <v>0</v>
      </c>
      <c r="BQ79">
        <v>0</v>
      </c>
      <c r="BR79">
        <v>0</v>
      </c>
      <c r="BS79">
        <v>0</v>
      </c>
      <c r="BT79" s="7">
        <v>0</v>
      </c>
      <c r="BU79">
        <v>0</v>
      </c>
      <c r="BV79">
        <v>0</v>
      </c>
      <c r="BW79">
        <v>0</v>
      </c>
      <c r="BX79">
        <v>0</v>
      </c>
      <c r="BY79">
        <v>0</v>
      </c>
      <c r="BZ79">
        <v>0</v>
      </c>
      <c r="CA79" s="7">
        <v>0</v>
      </c>
      <c r="CB79">
        <v>0</v>
      </c>
      <c r="CC79">
        <v>0</v>
      </c>
      <c r="CD79">
        <v>0</v>
      </c>
      <c r="CE79">
        <v>0</v>
      </c>
      <c r="CF79">
        <v>0</v>
      </c>
      <c r="CG79">
        <v>0</v>
      </c>
      <c r="CH79" s="7">
        <v>0</v>
      </c>
      <c r="CI79">
        <v>0</v>
      </c>
      <c r="CJ79">
        <v>0</v>
      </c>
      <c r="CK79">
        <v>0</v>
      </c>
      <c r="CL79">
        <v>0</v>
      </c>
      <c r="CM79">
        <v>0</v>
      </c>
      <c r="CN79">
        <v>0</v>
      </c>
      <c r="CO79" s="7">
        <v>0</v>
      </c>
      <c r="CP79">
        <v>0</v>
      </c>
      <c r="CQ79">
        <v>0</v>
      </c>
      <c r="CR79">
        <v>0</v>
      </c>
      <c r="CS79">
        <v>0</v>
      </c>
      <c r="CT79">
        <v>0</v>
      </c>
      <c r="CU79">
        <v>0</v>
      </c>
      <c r="CV79" s="7">
        <v>0</v>
      </c>
      <c r="CW79">
        <f t="shared" si="57"/>
        <v>0</v>
      </c>
      <c r="CX79">
        <f t="shared" si="58"/>
        <v>0</v>
      </c>
      <c r="CY79">
        <f t="shared" si="59"/>
        <v>0</v>
      </c>
      <c r="CZ79">
        <f t="shared" si="60"/>
        <v>0</v>
      </c>
      <c r="DA79">
        <f t="shared" si="61"/>
        <v>0</v>
      </c>
      <c r="DB79">
        <f t="shared" si="62"/>
        <v>0</v>
      </c>
      <c r="DC79" s="7">
        <f t="shared" si="63"/>
        <v>0</v>
      </c>
      <c r="DD79">
        <f t="shared" si="64"/>
        <v>0</v>
      </c>
      <c r="DE79">
        <f t="shared" si="65"/>
        <v>0</v>
      </c>
      <c r="DF79">
        <f t="shared" si="66"/>
        <v>0</v>
      </c>
      <c r="DG79">
        <f t="shared" si="67"/>
        <v>0</v>
      </c>
      <c r="DH79">
        <f t="shared" si="68"/>
        <v>0</v>
      </c>
      <c r="DI79">
        <f t="shared" si="69"/>
        <v>0</v>
      </c>
      <c r="DJ79" s="7">
        <f t="shared" si="70"/>
        <v>0</v>
      </c>
      <c r="DK79" s="10">
        <f t="shared" si="71"/>
        <v>0</v>
      </c>
      <c r="DL79" s="10">
        <f t="shared" si="72"/>
        <v>0</v>
      </c>
      <c r="DM79">
        <f t="shared" si="73"/>
        <v>0</v>
      </c>
      <c r="DN79">
        <f t="shared" si="74"/>
        <v>0</v>
      </c>
      <c r="DO79">
        <f t="shared" si="75"/>
        <v>0</v>
      </c>
      <c r="DP79" s="7">
        <f t="shared" si="76"/>
        <v>0</v>
      </c>
      <c r="DQ79">
        <f t="shared" si="77"/>
        <v>0</v>
      </c>
      <c r="DR79">
        <f t="shared" si="78"/>
        <v>0</v>
      </c>
      <c r="DS79">
        <f t="shared" si="79"/>
        <v>0</v>
      </c>
      <c r="DT79" s="7">
        <f t="shared" si="80"/>
        <v>0</v>
      </c>
      <c r="DU79">
        <f t="shared" si="81"/>
        <v>0</v>
      </c>
      <c r="DV79" s="7">
        <f t="shared" si="82"/>
        <v>0</v>
      </c>
      <c r="DW79" s="10">
        <f t="shared" si="83"/>
        <v>0</v>
      </c>
      <c r="DX79" s="10">
        <f t="shared" si="84"/>
        <v>0</v>
      </c>
      <c r="DY79" s="31">
        <f>IF(AND(DU79=0,DV79=0),0,IF(DW79=0,DY78,IF(DV79&gt;DU79,1,IF(DV79=DU79,x,0))))</f>
        <v>0</v>
      </c>
      <c r="DZ79" s="31">
        <f t="shared" si="85"/>
        <v>0</v>
      </c>
      <c r="EA79" s="31">
        <f t="shared" si="86"/>
        <v>0</v>
      </c>
      <c r="EB79">
        <f t="shared" si="87"/>
        <v>0</v>
      </c>
      <c r="EC79">
        <f t="shared" si="88"/>
        <v>0</v>
      </c>
      <c r="ED79">
        <f t="shared" si="89"/>
        <v>0</v>
      </c>
      <c r="EE79" s="7">
        <f t="shared" si="90"/>
        <v>0</v>
      </c>
      <c r="EF79" s="31">
        <f t="shared" si="91"/>
        <v>0</v>
      </c>
      <c r="EG79">
        <f t="shared" si="92"/>
        <v>0</v>
      </c>
      <c r="EH79">
        <f t="shared" si="93"/>
        <v>0</v>
      </c>
      <c r="EI79">
        <f t="shared" si="94"/>
        <v>0</v>
      </c>
      <c r="EJ79" s="7">
        <f t="shared" si="95"/>
        <v>0</v>
      </c>
      <c r="EK79">
        <f t="shared" si="96"/>
        <v>0</v>
      </c>
      <c r="EL79">
        <f t="shared" si="97"/>
        <v>0</v>
      </c>
      <c r="EM79">
        <f t="shared" si="98"/>
        <v>0</v>
      </c>
      <c r="EN79">
        <f t="shared" si="99"/>
        <v>0</v>
      </c>
      <c r="EO79" s="75">
        <f t="shared" si="100"/>
        <v>0</v>
      </c>
      <c r="EP79" s="75">
        <f t="shared" si="101"/>
        <v>0</v>
      </c>
      <c r="EQ79" s="75">
        <f t="shared" si="102"/>
        <v>0</v>
      </c>
      <c r="ER79" s="75">
        <f t="shared" si="103"/>
        <v>0</v>
      </c>
      <c r="ES79">
        <f t="shared" si="53"/>
        <v>0</v>
      </c>
      <c r="ET79">
        <f t="shared" si="54"/>
        <v>0</v>
      </c>
      <c r="EU79">
        <f t="shared" si="55"/>
        <v>0</v>
      </c>
      <c r="EV79">
        <f t="shared" si="56"/>
        <v>0</v>
      </c>
    </row>
    <row r="80" spans="1:152" x14ac:dyDescent="0.35">
      <c r="A80" t="s">
        <v>147</v>
      </c>
      <c r="B80" s="7">
        <v>1981</v>
      </c>
      <c r="C80">
        <v>0</v>
      </c>
      <c r="D80">
        <v>0</v>
      </c>
      <c r="E80">
        <v>0</v>
      </c>
      <c r="F80">
        <v>0</v>
      </c>
      <c r="G80">
        <v>0</v>
      </c>
      <c r="H80">
        <v>0</v>
      </c>
      <c r="I80" s="7">
        <v>0</v>
      </c>
      <c r="J80">
        <v>0</v>
      </c>
      <c r="K80">
        <v>0</v>
      </c>
      <c r="L80">
        <v>0</v>
      </c>
      <c r="M80">
        <v>0</v>
      </c>
      <c r="N80">
        <v>0</v>
      </c>
      <c r="O80">
        <v>0</v>
      </c>
      <c r="P80" s="7">
        <v>0</v>
      </c>
      <c r="Q80">
        <v>0</v>
      </c>
      <c r="R80">
        <v>0</v>
      </c>
      <c r="S80">
        <v>0</v>
      </c>
      <c r="T80">
        <v>0</v>
      </c>
      <c r="U80">
        <v>0</v>
      </c>
      <c r="V80">
        <v>0</v>
      </c>
      <c r="W80" s="7">
        <v>0</v>
      </c>
      <c r="X80">
        <v>0</v>
      </c>
      <c r="Y80">
        <v>0</v>
      </c>
      <c r="Z80">
        <v>0</v>
      </c>
      <c r="AA80">
        <v>0</v>
      </c>
      <c r="AB80">
        <v>0</v>
      </c>
      <c r="AC80">
        <v>0</v>
      </c>
      <c r="AD80" s="7">
        <v>0</v>
      </c>
      <c r="AE80">
        <v>0</v>
      </c>
      <c r="AF80">
        <v>0</v>
      </c>
      <c r="AG80">
        <v>0</v>
      </c>
      <c r="AH80">
        <v>0</v>
      </c>
      <c r="AI80">
        <v>0</v>
      </c>
      <c r="AJ80">
        <v>0</v>
      </c>
      <c r="AK80" s="7">
        <v>0</v>
      </c>
      <c r="AL80">
        <v>0</v>
      </c>
      <c r="AM80">
        <v>0</v>
      </c>
      <c r="AN80">
        <v>0</v>
      </c>
      <c r="AO80">
        <v>0</v>
      </c>
      <c r="AP80">
        <v>0</v>
      </c>
      <c r="AQ80">
        <v>0</v>
      </c>
      <c r="AR80" s="7">
        <v>0</v>
      </c>
      <c r="AS80">
        <v>0</v>
      </c>
      <c r="AT80">
        <v>0</v>
      </c>
      <c r="AU80">
        <v>0</v>
      </c>
      <c r="AV80">
        <v>0</v>
      </c>
      <c r="AW80">
        <v>0</v>
      </c>
      <c r="AX80">
        <v>0</v>
      </c>
      <c r="AY80" s="7">
        <v>0</v>
      </c>
      <c r="AZ80">
        <v>0</v>
      </c>
      <c r="BA80">
        <v>0</v>
      </c>
      <c r="BB80">
        <v>0</v>
      </c>
      <c r="BC80">
        <v>0</v>
      </c>
      <c r="BD80">
        <v>0</v>
      </c>
      <c r="BE80">
        <v>0</v>
      </c>
      <c r="BF80" s="7">
        <v>0</v>
      </c>
      <c r="BG80">
        <v>0</v>
      </c>
      <c r="BH80">
        <v>0</v>
      </c>
      <c r="BI80">
        <v>0</v>
      </c>
      <c r="BJ80">
        <v>0</v>
      </c>
      <c r="BK80">
        <v>0</v>
      </c>
      <c r="BL80">
        <v>0</v>
      </c>
      <c r="BM80" s="7">
        <v>0</v>
      </c>
      <c r="BN80">
        <v>0</v>
      </c>
      <c r="BO80">
        <v>0</v>
      </c>
      <c r="BP80">
        <v>0</v>
      </c>
      <c r="BQ80">
        <v>0</v>
      </c>
      <c r="BR80">
        <v>0</v>
      </c>
      <c r="BS80">
        <v>0</v>
      </c>
      <c r="BT80" s="7">
        <v>0</v>
      </c>
      <c r="BU80">
        <v>0</v>
      </c>
      <c r="BV80">
        <v>0</v>
      </c>
      <c r="BW80">
        <v>0</v>
      </c>
      <c r="BX80">
        <v>0</v>
      </c>
      <c r="BY80">
        <v>0</v>
      </c>
      <c r="BZ80">
        <v>0</v>
      </c>
      <c r="CA80" s="7">
        <v>0</v>
      </c>
      <c r="CB80">
        <v>0</v>
      </c>
      <c r="CC80">
        <v>0</v>
      </c>
      <c r="CD80">
        <v>0</v>
      </c>
      <c r="CE80">
        <v>0</v>
      </c>
      <c r="CF80">
        <v>0</v>
      </c>
      <c r="CG80">
        <v>0</v>
      </c>
      <c r="CH80" s="7">
        <v>0</v>
      </c>
      <c r="CI80">
        <v>0</v>
      </c>
      <c r="CJ80">
        <v>0</v>
      </c>
      <c r="CK80">
        <v>0</v>
      </c>
      <c r="CL80">
        <v>0</v>
      </c>
      <c r="CM80">
        <v>0</v>
      </c>
      <c r="CN80">
        <v>0</v>
      </c>
      <c r="CO80" s="7">
        <v>0</v>
      </c>
      <c r="CP80">
        <v>0</v>
      </c>
      <c r="CQ80">
        <v>0</v>
      </c>
      <c r="CR80">
        <v>0</v>
      </c>
      <c r="CS80">
        <v>0</v>
      </c>
      <c r="CT80">
        <v>0</v>
      </c>
      <c r="CU80">
        <v>0</v>
      </c>
      <c r="CV80" s="7">
        <v>0</v>
      </c>
      <c r="CW80">
        <f t="shared" si="57"/>
        <v>0</v>
      </c>
      <c r="CX80">
        <f t="shared" si="58"/>
        <v>0</v>
      </c>
      <c r="CY80">
        <f t="shared" si="59"/>
        <v>0</v>
      </c>
      <c r="CZ80">
        <f t="shared" si="60"/>
        <v>0</v>
      </c>
      <c r="DA80">
        <f t="shared" si="61"/>
        <v>0</v>
      </c>
      <c r="DB80">
        <f t="shared" si="62"/>
        <v>0</v>
      </c>
      <c r="DC80" s="7">
        <f t="shared" si="63"/>
        <v>0</v>
      </c>
      <c r="DD80">
        <f t="shared" si="64"/>
        <v>0</v>
      </c>
      <c r="DE80">
        <f t="shared" si="65"/>
        <v>0</v>
      </c>
      <c r="DF80">
        <f t="shared" si="66"/>
        <v>0</v>
      </c>
      <c r="DG80">
        <f t="shared" si="67"/>
        <v>0</v>
      </c>
      <c r="DH80">
        <f t="shared" si="68"/>
        <v>0</v>
      </c>
      <c r="DI80">
        <f t="shared" si="69"/>
        <v>0</v>
      </c>
      <c r="DJ80" s="7">
        <f t="shared" si="70"/>
        <v>0</v>
      </c>
      <c r="DK80" s="10">
        <f t="shared" si="71"/>
        <v>0</v>
      </c>
      <c r="DL80" s="10">
        <f t="shared" si="72"/>
        <v>0</v>
      </c>
      <c r="DM80">
        <f t="shared" si="73"/>
        <v>0</v>
      </c>
      <c r="DN80">
        <f t="shared" si="74"/>
        <v>0</v>
      </c>
      <c r="DO80">
        <f t="shared" si="75"/>
        <v>0</v>
      </c>
      <c r="DP80" s="7">
        <f t="shared" si="76"/>
        <v>0</v>
      </c>
      <c r="DQ80">
        <f t="shared" si="77"/>
        <v>0</v>
      </c>
      <c r="DR80">
        <f t="shared" si="78"/>
        <v>0</v>
      </c>
      <c r="DS80">
        <f t="shared" si="79"/>
        <v>0</v>
      </c>
      <c r="DT80" s="7">
        <f t="shared" si="80"/>
        <v>0</v>
      </c>
      <c r="DU80">
        <f t="shared" si="81"/>
        <v>0</v>
      </c>
      <c r="DV80" s="7">
        <f t="shared" si="82"/>
        <v>0</v>
      </c>
      <c r="DW80" s="10">
        <f t="shared" si="83"/>
        <v>0</v>
      </c>
      <c r="DX80" s="10">
        <f t="shared" si="84"/>
        <v>0</v>
      </c>
      <c r="DY80" s="31">
        <f>IF(AND(DU80=0,DV80=0),0,IF(DW80=0,DY79,IF(DV80&gt;DU80,1,IF(DV80=DU80,x,0))))</f>
        <v>0</v>
      </c>
      <c r="DZ80" s="31">
        <f t="shared" si="85"/>
        <v>0</v>
      </c>
      <c r="EA80" s="31">
        <f t="shared" si="86"/>
        <v>0</v>
      </c>
      <c r="EB80">
        <f t="shared" si="87"/>
        <v>0</v>
      </c>
      <c r="EC80">
        <f t="shared" si="88"/>
        <v>0</v>
      </c>
      <c r="ED80">
        <f t="shared" si="89"/>
        <v>0</v>
      </c>
      <c r="EE80" s="7">
        <f t="shared" si="90"/>
        <v>0</v>
      </c>
      <c r="EF80" s="31">
        <f t="shared" si="91"/>
        <v>0</v>
      </c>
      <c r="EG80">
        <f t="shared" si="92"/>
        <v>0</v>
      </c>
      <c r="EH80">
        <f t="shared" si="93"/>
        <v>0</v>
      </c>
      <c r="EI80">
        <f t="shared" si="94"/>
        <v>0</v>
      </c>
      <c r="EJ80" s="7">
        <f t="shared" si="95"/>
        <v>0</v>
      </c>
      <c r="EK80">
        <f t="shared" si="96"/>
        <v>0</v>
      </c>
      <c r="EL80">
        <f t="shared" si="97"/>
        <v>0</v>
      </c>
      <c r="EM80">
        <f t="shared" si="98"/>
        <v>0</v>
      </c>
      <c r="EN80">
        <f t="shared" si="99"/>
        <v>0</v>
      </c>
      <c r="EO80" s="75">
        <f t="shared" si="100"/>
        <v>0</v>
      </c>
      <c r="EP80" s="75">
        <f t="shared" si="101"/>
        <v>0</v>
      </c>
      <c r="EQ80" s="75">
        <f t="shared" si="102"/>
        <v>0</v>
      </c>
      <c r="ER80" s="75">
        <f t="shared" si="103"/>
        <v>0</v>
      </c>
      <c r="ES80">
        <f t="shared" si="53"/>
        <v>0</v>
      </c>
      <c r="ET80">
        <f t="shared" si="54"/>
        <v>0</v>
      </c>
      <c r="EU80">
        <f t="shared" si="55"/>
        <v>0</v>
      </c>
      <c r="EV80">
        <f t="shared" si="56"/>
        <v>0</v>
      </c>
    </row>
    <row r="81" spans="1:152" x14ac:dyDescent="0.35">
      <c r="A81" t="s">
        <v>147</v>
      </c>
      <c r="B81" s="7">
        <v>1982</v>
      </c>
      <c r="C81">
        <v>0</v>
      </c>
      <c r="D81">
        <v>0</v>
      </c>
      <c r="E81">
        <v>0</v>
      </c>
      <c r="F81">
        <v>0</v>
      </c>
      <c r="G81">
        <v>0</v>
      </c>
      <c r="H81">
        <v>0</v>
      </c>
      <c r="I81" s="7">
        <v>0</v>
      </c>
      <c r="J81">
        <v>0</v>
      </c>
      <c r="K81">
        <v>0</v>
      </c>
      <c r="L81">
        <v>0</v>
      </c>
      <c r="M81">
        <v>0</v>
      </c>
      <c r="N81">
        <v>0</v>
      </c>
      <c r="O81">
        <v>0</v>
      </c>
      <c r="P81" s="7">
        <v>0</v>
      </c>
      <c r="Q81">
        <v>0</v>
      </c>
      <c r="R81">
        <v>0</v>
      </c>
      <c r="S81">
        <v>0</v>
      </c>
      <c r="T81">
        <v>0</v>
      </c>
      <c r="U81">
        <v>0</v>
      </c>
      <c r="V81">
        <v>0</v>
      </c>
      <c r="W81" s="7">
        <v>0</v>
      </c>
      <c r="X81">
        <v>0</v>
      </c>
      <c r="Y81">
        <v>0</v>
      </c>
      <c r="Z81">
        <v>0</v>
      </c>
      <c r="AA81">
        <v>0</v>
      </c>
      <c r="AB81">
        <v>0</v>
      </c>
      <c r="AC81">
        <v>0</v>
      </c>
      <c r="AD81" s="7">
        <v>0</v>
      </c>
      <c r="AE81">
        <v>0</v>
      </c>
      <c r="AF81">
        <v>0</v>
      </c>
      <c r="AG81">
        <v>0</v>
      </c>
      <c r="AH81">
        <v>0</v>
      </c>
      <c r="AI81">
        <v>0</v>
      </c>
      <c r="AJ81">
        <v>0</v>
      </c>
      <c r="AK81" s="7">
        <v>0</v>
      </c>
      <c r="AL81">
        <v>0</v>
      </c>
      <c r="AM81">
        <v>0</v>
      </c>
      <c r="AN81">
        <v>0</v>
      </c>
      <c r="AO81">
        <v>0</v>
      </c>
      <c r="AP81">
        <v>0</v>
      </c>
      <c r="AQ81">
        <v>0</v>
      </c>
      <c r="AR81" s="7">
        <v>0</v>
      </c>
      <c r="AS81">
        <v>0</v>
      </c>
      <c r="AT81">
        <v>0</v>
      </c>
      <c r="AU81">
        <v>0</v>
      </c>
      <c r="AV81">
        <v>0</v>
      </c>
      <c r="AW81">
        <v>0</v>
      </c>
      <c r="AX81">
        <v>0</v>
      </c>
      <c r="AY81" s="7">
        <v>0</v>
      </c>
      <c r="AZ81">
        <v>0</v>
      </c>
      <c r="BA81">
        <v>0</v>
      </c>
      <c r="BB81">
        <v>0</v>
      </c>
      <c r="BC81">
        <v>0</v>
      </c>
      <c r="BD81">
        <v>0</v>
      </c>
      <c r="BE81">
        <v>0</v>
      </c>
      <c r="BF81" s="7">
        <v>0</v>
      </c>
      <c r="BG81">
        <v>0.22544</v>
      </c>
      <c r="BH81">
        <v>0</v>
      </c>
      <c r="BI81">
        <v>0</v>
      </c>
      <c r="BJ81">
        <v>0</v>
      </c>
      <c r="BK81">
        <v>0</v>
      </c>
      <c r="BL81">
        <v>0</v>
      </c>
      <c r="BM81" s="7">
        <v>0</v>
      </c>
      <c r="BN81">
        <v>0.18445</v>
      </c>
      <c r="BO81">
        <v>0</v>
      </c>
      <c r="BP81">
        <v>0</v>
      </c>
      <c r="BQ81">
        <v>0</v>
      </c>
      <c r="BR81">
        <v>0</v>
      </c>
      <c r="BS81">
        <v>0</v>
      </c>
      <c r="BT81" s="7">
        <v>0</v>
      </c>
      <c r="BU81">
        <v>0</v>
      </c>
      <c r="BV81">
        <v>0</v>
      </c>
      <c r="BW81">
        <v>0</v>
      </c>
      <c r="BX81">
        <v>0</v>
      </c>
      <c r="BY81">
        <v>0</v>
      </c>
      <c r="BZ81">
        <v>0</v>
      </c>
      <c r="CA81" s="7">
        <v>0</v>
      </c>
      <c r="CB81">
        <v>1.1553800000000001</v>
      </c>
      <c r="CC81">
        <v>0</v>
      </c>
      <c r="CD81">
        <v>0</v>
      </c>
      <c r="CE81">
        <v>0</v>
      </c>
      <c r="CF81">
        <v>0</v>
      </c>
      <c r="CG81">
        <v>0</v>
      </c>
      <c r="CH81" s="7">
        <v>0</v>
      </c>
      <c r="CI81">
        <v>0</v>
      </c>
      <c r="CJ81">
        <v>0</v>
      </c>
      <c r="CK81">
        <v>0</v>
      </c>
      <c r="CL81">
        <v>0</v>
      </c>
      <c r="CM81">
        <v>0</v>
      </c>
      <c r="CN81">
        <v>0</v>
      </c>
      <c r="CO81" s="7">
        <v>0</v>
      </c>
      <c r="CP81">
        <v>0.20238</v>
      </c>
      <c r="CQ81">
        <v>0</v>
      </c>
      <c r="CR81">
        <v>0</v>
      </c>
      <c r="CS81">
        <v>0</v>
      </c>
      <c r="CT81">
        <v>0</v>
      </c>
      <c r="CU81">
        <v>0</v>
      </c>
      <c r="CV81" s="7">
        <v>0</v>
      </c>
      <c r="CW81">
        <f t="shared" si="57"/>
        <v>0</v>
      </c>
      <c r="CX81">
        <f t="shared" si="58"/>
        <v>0</v>
      </c>
      <c r="CY81">
        <f t="shared" si="59"/>
        <v>0</v>
      </c>
      <c r="CZ81">
        <f t="shared" si="60"/>
        <v>0</v>
      </c>
      <c r="DA81">
        <f t="shared" si="61"/>
        <v>0</v>
      </c>
      <c r="DB81">
        <f t="shared" si="62"/>
        <v>0</v>
      </c>
      <c r="DC81" s="7">
        <f t="shared" si="63"/>
        <v>0</v>
      </c>
      <c r="DD81">
        <f t="shared" si="64"/>
        <v>1.7676499999999999</v>
      </c>
      <c r="DE81">
        <f t="shared" si="65"/>
        <v>0</v>
      </c>
      <c r="DF81">
        <f t="shared" si="66"/>
        <v>0</v>
      </c>
      <c r="DG81">
        <f t="shared" si="67"/>
        <v>0</v>
      </c>
      <c r="DH81">
        <f t="shared" si="68"/>
        <v>0</v>
      </c>
      <c r="DI81">
        <f t="shared" si="69"/>
        <v>0</v>
      </c>
      <c r="DJ81" s="7">
        <f t="shared" si="70"/>
        <v>0</v>
      </c>
      <c r="DK81" s="10">
        <f t="shared" si="71"/>
        <v>0</v>
      </c>
      <c r="DL81" s="10">
        <f t="shared" si="72"/>
        <v>1.7676499999999999</v>
      </c>
      <c r="DM81">
        <f t="shared" si="73"/>
        <v>0</v>
      </c>
      <c r="DN81">
        <f t="shared" si="74"/>
        <v>0</v>
      </c>
      <c r="DO81">
        <f t="shared" si="75"/>
        <v>0</v>
      </c>
      <c r="DP81" s="7">
        <f t="shared" si="76"/>
        <v>0</v>
      </c>
      <c r="DQ81">
        <f t="shared" si="77"/>
        <v>0.40988999999999998</v>
      </c>
      <c r="DR81">
        <f t="shared" si="78"/>
        <v>1.1553800000000001</v>
      </c>
      <c r="DS81">
        <f t="shared" si="79"/>
        <v>0</v>
      </c>
      <c r="DT81" s="7">
        <f t="shared" si="80"/>
        <v>0.20238</v>
      </c>
      <c r="DU81">
        <f t="shared" si="81"/>
        <v>0</v>
      </c>
      <c r="DV81" s="7">
        <f t="shared" si="82"/>
        <v>1.7676499999999999</v>
      </c>
      <c r="DW81" s="10">
        <f t="shared" si="83"/>
        <v>1</v>
      </c>
      <c r="DX81" s="10">
        <f t="shared" si="84"/>
        <v>0</v>
      </c>
      <c r="DY81" s="31">
        <f>IF(AND(DU81=0,DV81=0),0,IF(DW81=0,DY80,IF(DV81&gt;DU81,1,IF(DV81=DU81,x,0))))</f>
        <v>1</v>
      </c>
      <c r="DZ81" s="31">
        <f t="shared" si="85"/>
        <v>0</v>
      </c>
      <c r="EA81" s="31">
        <f t="shared" si="86"/>
        <v>0</v>
      </c>
      <c r="EB81">
        <f t="shared" si="87"/>
        <v>0</v>
      </c>
      <c r="EC81">
        <f t="shared" si="88"/>
        <v>0</v>
      </c>
      <c r="ED81">
        <f t="shared" si="89"/>
        <v>1</v>
      </c>
      <c r="EE81" s="7">
        <f t="shared" si="90"/>
        <v>0</v>
      </c>
      <c r="EF81" s="31">
        <f t="shared" si="91"/>
        <v>0</v>
      </c>
      <c r="EG81">
        <f t="shared" si="92"/>
        <v>0</v>
      </c>
      <c r="EH81">
        <f t="shared" si="93"/>
        <v>0</v>
      </c>
      <c r="EI81">
        <f t="shared" si="94"/>
        <v>1</v>
      </c>
      <c r="EJ81" s="7">
        <f t="shared" si="95"/>
        <v>0</v>
      </c>
      <c r="EK81">
        <f t="shared" si="96"/>
        <v>0</v>
      </c>
      <c r="EL81">
        <f t="shared" si="97"/>
        <v>0</v>
      </c>
      <c r="EM81">
        <f t="shared" si="98"/>
        <v>1</v>
      </c>
      <c r="EN81">
        <f t="shared" si="99"/>
        <v>0</v>
      </c>
      <c r="EO81" s="75">
        <f t="shared" si="100"/>
        <v>0</v>
      </c>
      <c r="EP81" s="75">
        <f t="shared" si="101"/>
        <v>0</v>
      </c>
      <c r="EQ81" s="75">
        <f t="shared" si="102"/>
        <v>0.23188413995983367</v>
      </c>
      <c r="ER81" s="75">
        <f t="shared" si="103"/>
        <v>0.65362486917659046</v>
      </c>
      <c r="ES81">
        <f t="shared" si="53"/>
        <v>0</v>
      </c>
      <c r="ET81">
        <f t="shared" si="54"/>
        <v>0</v>
      </c>
      <c r="EU81">
        <f t="shared" si="55"/>
        <v>0</v>
      </c>
      <c r="EV81">
        <f t="shared" si="56"/>
        <v>0</v>
      </c>
    </row>
    <row r="82" spans="1:152" x14ac:dyDescent="0.35">
      <c r="A82" t="s">
        <v>147</v>
      </c>
      <c r="B82" s="7">
        <v>1983</v>
      </c>
      <c r="C82">
        <v>0.14205000000000001</v>
      </c>
      <c r="D82">
        <v>0</v>
      </c>
      <c r="E82">
        <v>0</v>
      </c>
      <c r="F82">
        <v>0</v>
      </c>
      <c r="G82">
        <v>0</v>
      </c>
      <c r="H82">
        <v>0</v>
      </c>
      <c r="I82" s="7">
        <v>0</v>
      </c>
      <c r="J82">
        <v>0</v>
      </c>
      <c r="K82">
        <v>0</v>
      </c>
      <c r="L82">
        <v>0</v>
      </c>
      <c r="M82">
        <v>0</v>
      </c>
      <c r="N82">
        <v>0</v>
      </c>
      <c r="O82">
        <v>0</v>
      </c>
      <c r="P82" s="7">
        <v>0</v>
      </c>
      <c r="Q82">
        <v>0</v>
      </c>
      <c r="R82">
        <v>0</v>
      </c>
      <c r="S82">
        <v>0</v>
      </c>
      <c r="T82">
        <v>0</v>
      </c>
      <c r="U82">
        <v>0</v>
      </c>
      <c r="V82">
        <v>0</v>
      </c>
      <c r="W82" s="7">
        <v>0</v>
      </c>
      <c r="X82">
        <v>0</v>
      </c>
      <c r="Y82">
        <v>0</v>
      </c>
      <c r="Z82">
        <v>0</v>
      </c>
      <c r="AA82">
        <v>0</v>
      </c>
      <c r="AB82">
        <v>0</v>
      </c>
      <c r="AC82">
        <v>0</v>
      </c>
      <c r="AD82" s="7">
        <v>0</v>
      </c>
      <c r="AE82">
        <v>0.47349000000000002</v>
      </c>
      <c r="AF82">
        <v>0</v>
      </c>
      <c r="AG82">
        <v>0</v>
      </c>
      <c r="AH82">
        <v>0</v>
      </c>
      <c r="AI82">
        <v>0</v>
      </c>
      <c r="AJ82">
        <v>0</v>
      </c>
      <c r="AK82" s="7">
        <v>0</v>
      </c>
      <c r="AL82">
        <v>0.14205000000000001</v>
      </c>
      <c r="AM82">
        <v>0</v>
      </c>
      <c r="AN82">
        <v>0</v>
      </c>
      <c r="AO82">
        <v>0</v>
      </c>
      <c r="AP82">
        <v>0</v>
      </c>
      <c r="AQ82">
        <v>0</v>
      </c>
      <c r="AR82" s="7">
        <v>0</v>
      </c>
      <c r="AS82">
        <v>0</v>
      </c>
      <c r="AT82">
        <v>0</v>
      </c>
      <c r="AU82">
        <v>0</v>
      </c>
      <c r="AV82">
        <v>0</v>
      </c>
      <c r="AW82">
        <v>0</v>
      </c>
      <c r="AX82">
        <v>0</v>
      </c>
      <c r="AY82" s="7">
        <v>0</v>
      </c>
      <c r="AZ82">
        <v>0</v>
      </c>
      <c r="BA82">
        <v>0</v>
      </c>
      <c r="BB82">
        <v>0</v>
      </c>
      <c r="BC82">
        <v>0</v>
      </c>
      <c r="BD82">
        <v>0</v>
      </c>
      <c r="BE82">
        <v>0</v>
      </c>
      <c r="BF82" s="7">
        <v>0</v>
      </c>
      <c r="BG82">
        <v>0.32275999999999999</v>
      </c>
      <c r="BH82">
        <v>0</v>
      </c>
      <c r="BI82">
        <v>0</v>
      </c>
      <c r="BJ82">
        <v>0</v>
      </c>
      <c r="BK82">
        <v>0</v>
      </c>
      <c r="BL82">
        <v>0</v>
      </c>
      <c r="BM82" s="7">
        <v>0</v>
      </c>
      <c r="BN82">
        <v>0</v>
      </c>
      <c r="BO82">
        <v>0</v>
      </c>
      <c r="BP82">
        <v>0</v>
      </c>
      <c r="BQ82">
        <v>0</v>
      </c>
      <c r="BR82">
        <v>0</v>
      </c>
      <c r="BS82">
        <v>0</v>
      </c>
      <c r="BT82" s="7">
        <v>0</v>
      </c>
      <c r="BU82">
        <v>0</v>
      </c>
      <c r="BV82">
        <v>0</v>
      </c>
      <c r="BW82">
        <v>0</v>
      </c>
      <c r="BX82">
        <v>0</v>
      </c>
      <c r="BY82">
        <v>0</v>
      </c>
      <c r="BZ82">
        <v>0</v>
      </c>
      <c r="CA82" s="7">
        <v>0</v>
      </c>
      <c r="CB82">
        <v>0.64551999999999998</v>
      </c>
      <c r="CC82">
        <v>0</v>
      </c>
      <c r="CD82">
        <v>0</v>
      </c>
      <c r="CE82">
        <v>0</v>
      </c>
      <c r="CF82">
        <v>0</v>
      </c>
      <c r="CG82">
        <v>0</v>
      </c>
      <c r="CH82" s="7">
        <v>0</v>
      </c>
      <c r="CI82">
        <v>0</v>
      </c>
      <c r="CJ82">
        <v>0</v>
      </c>
      <c r="CK82">
        <v>0</v>
      </c>
      <c r="CL82">
        <v>0</v>
      </c>
      <c r="CM82">
        <v>0</v>
      </c>
      <c r="CN82">
        <v>0</v>
      </c>
      <c r="CO82" s="7">
        <v>0</v>
      </c>
      <c r="CP82">
        <v>0</v>
      </c>
      <c r="CQ82">
        <v>0</v>
      </c>
      <c r="CR82">
        <v>0</v>
      </c>
      <c r="CS82">
        <v>0</v>
      </c>
      <c r="CT82">
        <v>0</v>
      </c>
      <c r="CU82">
        <v>0</v>
      </c>
      <c r="CV82" s="7">
        <v>0</v>
      </c>
      <c r="CW82">
        <f t="shared" si="57"/>
        <v>0.61553999999999998</v>
      </c>
      <c r="CX82">
        <f t="shared" si="58"/>
        <v>0</v>
      </c>
      <c r="CY82">
        <f t="shared" si="59"/>
        <v>0</v>
      </c>
      <c r="CZ82">
        <f t="shared" si="60"/>
        <v>0</v>
      </c>
      <c r="DA82">
        <f t="shared" si="61"/>
        <v>0</v>
      </c>
      <c r="DB82">
        <f t="shared" si="62"/>
        <v>0</v>
      </c>
      <c r="DC82" s="7">
        <f t="shared" si="63"/>
        <v>0</v>
      </c>
      <c r="DD82">
        <f t="shared" si="64"/>
        <v>0.96828000000000003</v>
      </c>
      <c r="DE82">
        <f t="shared" si="65"/>
        <v>0</v>
      </c>
      <c r="DF82">
        <f t="shared" si="66"/>
        <v>0</v>
      </c>
      <c r="DG82">
        <f t="shared" si="67"/>
        <v>0</v>
      </c>
      <c r="DH82">
        <f t="shared" si="68"/>
        <v>0</v>
      </c>
      <c r="DI82">
        <f t="shared" si="69"/>
        <v>0</v>
      </c>
      <c r="DJ82" s="7">
        <f t="shared" si="70"/>
        <v>0</v>
      </c>
      <c r="DK82" s="10">
        <f t="shared" si="71"/>
        <v>0.61553999999999998</v>
      </c>
      <c r="DL82" s="10">
        <f t="shared" si="72"/>
        <v>0.96828000000000003</v>
      </c>
      <c r="DM82">
        <f t="shared" si="73"/>
        <v>0.14205000000000001</v>
      </c>
      <c r="DN82">
        <f t="shared" si="74"/>
        <v>0.47349000000000002</v>
      </c>
      <c r="DO82">
        <f t="shared" si="75"/>
        <v>0</v>
      </c>
      <c r="DP82" s="7">
        <f t="shared" si="76"/>
        <v>0</v>
      </c>
      <c r="DQ82">
        <f t="shared" si="77"/>
        <v>0.32275999999999999</v>
      </c>
      <c r="DR82">
        <f t="shared" si="78"/>
        <v>0.64551999999999998</v>
      </c>
      <c r="DS82">
        <f t="shared" si="79"/>
        <v>0</v>
      </c>
      <c r="DT82" s="7">
        <f t="shared" si="80"/>
        <v>0</v>
      </c>
      <c r="DU82">
        <f t="shared" si="81"/>
        <v>0.61553999999999998</v>
      </c>
      <c r="DV82" s="7">
        <f t="shared" si="82"/>
        <v>0.96828000000000003</v>
      </c>
      <c r="DW82" s="10">
        <f t="shared" si="83"/>
        <v>1</v>
      </c>
      <c r="DX82" s="10">
        <f t="shared" si="84"/>
        <v>0</v>
      </c>
      <c r="DY82" s="31">
        <f>IF(AND(DU82=0,DV82=0),0,IF(DW82=0,DY81,IF(DV82&gt;DU82,1,IF(DV82=DU82,x,0))))</f>
        <v>1</v>
      </c>
      <c r="DZ82" s="31">
        <f t="shared" si="85"/>
        <v>0</v>
      </c>
      <c r="EA82" s="31">
        <f t="shared" si="86"/>
        <v>0</v>
      </c>
      <c r="EB82">
        <f t="shared" si="87"/>
        <v>0</v>
      </c>
      <c r="EC82">
        <f t="shared" si="88"/>
        <v>0</v>
      </c>
      <c r="ED82">
        <f t="shared" si="89"/>
        <v>1</v>
      </c>
      <c r="EE82" s="7">
        <f t="shared" si="90"/>
        <v>0</v>
      </c>
      <c r="EF82" s="31">
        <f t="shared" si="91"/>
        <v>0</v>
      </c>
      <c r="EG82">
        <f t="shared" si="92"/>
        <v>0</v>
      </c>
      <c r="EH82">
        <f t="shared" si="93"/>
        <v>0</v>
      </c>
      <c r="EI82">
        <f t="shared" si="94"/>
        <v>1</v>
      </c>
      <c r="EJ82" s="7">
        <f t="shared" si="95"/>
        <v>0</v>
      </c>
      <c r="EK82">
        <f t="shared" si="96"/>
        <v>0</v>
      </c>
      <c r="EL82">
        <f t="shared" si="97"/>
        <v>0</v>
      </c>
      <c r="EM82">
        <f t="shared" si="98"/>
        <v>1</v>
      </c>
      <c r="EN82">
        <f t="shared" si="99"/>
        <v>0</v>
      </c>
      <c r="EO82" s="75">
        <f t="shared" si="100"/>
        <v>8.9688222146456054E-2</v>
      </c>
      <c r="EP82" s="75">
        <f t="shared" si="101"/>
        <v>0.29895442663939087</v>
      </c>
      <c r="EQ82" s="75">
        <f t="shared" si="102"/>
        <v>0.20378578373805106</v>
      </c>
      <c r="ER82" s="75">
        <f t="shared" si="103"/>
        <v>0.40757156747610213</v>
      </c>
      <c r="ES82">
        <f t="shared" si="53"/>
        <v>0</v>
      </c>
      <c r="ET82">
        <f t="shared" si="54"/>
        <v>0</v>
      </c>
      <c r="EU82">
        <f t="shared" si="55"/>
        <v>0</v>
      </c>
      <c r="EV82">
        <f t="shared" si="56"/>
        <v>0</v>
      </c>
    </row>
    <row r="83" spans="1:152" x14ac:dyDescent="0.35">
      <c r="A83" t="s">
        <v>147</v>
      </c>
      <c r="B83" s="7">
        <v>1984</v>
      </c>
      <c r="C83">
        <v>0.29943999999999998</v>
      </c>
      <c r="D83">
        <v>0</v>
      </c>
      <c r="E83">
        <v>0.81788000000000005</v>
      </c>
      <c r="F83">
        <v>0</v>
      </c>
      <c r="G83">
        <v>0</v>
      </c>
      <c r="H83">
        <v>0</v>
      </c>
      <c r="I83" s="7">
        <v>0</v>
      </c>
      <c r="J83">
        <v>0</v>
      </c>
      <c r="K83">
        <v>0</v>
      </c>
      <c r="L83">
        <v>0</v>
      </c>
      <c r="M83">
        <v>0</v>
      </c>
      <c r="N83">
        <v>0</v>
      </c>
      <c r="O83">
        <v>0</v>
      </c>
      <c r="P83" s="7">
        <v>0</v>
      </c>
      <c r="Q83">
        <v>0.21006</v>
      </c>
      <c r="R83">
        <v>0</v>
      </c>
      <c r="S83">
        <v>0.56313000000000002</v>
      </c>
      <c r="T83">
        <v>0</v>
      </c>
      <c r="U83">
        <v>0</v>
      </c>
      <c r="V83">
        <v>0</v>
      </c>
      <c r="W83" s="7">
        <v>0</v>
      </c>
      <c r="X83">
        <v>8.9389999999999997E-2</v>
      </c>
      <c r="Y83">
        <v>0</v>
      </c>
      <c r="Z83">
        <v>0.25474999999999998</v>
      </c>
      <c r="AA83">
        <v>0</v>
      </c>
      <c r="AB83">
        <v>0</v>
      </c>
      <c r="AC83">
        <v>0</v>
      </c>
      <c r="AD83" s="7">
        <v>0</v>
      </c>
      <c r="AE83">
        <v>0</v>
      </c>
      <c r="AF83">
        <v>0</v>
      </c>
      <c r="AG83">
        <v>0</v>
      </c>
      <c r="AH83">
        <v>0</v>
      </c>
      <c r="AI83">
        <v>0</v>
      </c>
      <c r="AJ83">
        <v>0</v>
      </c>
      <c r="AK83" s="7">
        <v>0</v>
      </c>
      <c r="AL83">
        <v>0</v>
      </c>
      <c r="AM83">
        <v>0</v>
      </c>
      <c r="AN83">
        <v>0</v>
      </c>
      <c r="AO83">
        <v>0</v>
      </c>
      <c r="AP83">
        <v>0</v>
      </c>
      <c r="AQ83">
        <v>0</v>
      </c>
      <c r="AR83" s="7">
        <v>0</v>
      </c>
      <c r="AS83">
        <v>0</v>
      </c>
      <c r="AT83">
        <v>0</v>
      </c>
      <c r="AU83">
        <v>0</v>
      </c>
      <c r="AV83">
        <v>0</v>
      </c>
      <c r="AW83">
        <v>0</v>
      </c>
      <c r="AX83">
        <v>0</v>
      </c>
      <c r="AY83" s="7">
        <v>0</v>
      </c>
      <c r="AZ83">
        <v>0</v>
      </c>
      <c r="BA83">
        <v>0</v>
      </c>
      <c r="BB83">
        <v>0</v>
      </c>
      <c r="BC83">
        <v>0</v>
      </c>
      <c r="BD83">
        <v>0</v>
      </c>
      <c r="BE83">
        <v>0</v>
      </c>
      <c r="BF83" s="7">
        <v>0</v>
      </c>
      <c r="BG83">
        <v>2.4580000000000001E-2</v>
      </c>
      <c r="BH83">
        <v>0</v>
      </c>
      <c r="BI83">
        <v>6.4799999999999996E-2</v>
      </c>
      <c r="BJ83">
        <v>0</v>
      </c>
      <c r="BK83">
        <v>0</v>
      </c>
      <c r="BL83">
        <v>0</v>
      </c>
      <c r="BM83" s="7">
        <v>0</v>
      </c>
      <c r="BN83">
        <v>0.13630999999999999</v>
      </c>
      <c r="BO83">
        <v>0</v>
      </c>
      <c r="BP83">
        <v>0.27262999999999998</v>
      </c>
      <c r="BQ83">
        <v>0</v>
      </c>
      <c r="BR83">
        <v>0</v>
      </c>
      <c r="BS83">
        <v>0</v>
      </c>
      <c r="BT83" s="7">
        <v>0</v>
      </c>
      <c r="BU83">
        <v>0</v>
      </c>
      <c r="BV83">
        <v>0</v>
      </c>
      <c r="BW83">
        <v>0</v>
      </c>
      <c r="BX83">
        <v>0</v>
      </c>
      <c r="BY83">
        <v>0</v>
      </c>
      <c r="BZ83">
        <v>0</v>
      </c>
      <c r="CA83" s="7">
        <v>0</v>
      </c>
      <c r="CB83">
        <v>0.27933000000000002</v>
      </c>
      <c r="CC83">
        <v>0</v>
      </c>
      <c r="CD83">
        <v>0.69721</v>
      </c>
      <c r="CE83">
        <v>0</v>
      </c>
      <c r="CF83">
        <v>0</v>
      </c>
      <c r="CG83">
        <v>0</v>
      </c>
      <c r="CH83" s="7">
        <v>0</v>
      </c>
      <c r="CI83">
        <v>0</v>
      </c>
      <c r="CJ83">
        <v>0</v>
      </c>
      <c r="CK83">
        <v>0</v>
      </c>
      <c r="CL83">
        <v>0</v>
      </c>
      <c r="CM83">
        <v>0</v>
      </c>
      <c r="CN83">
        <v>0</v>
      </c>
      <c r="CO83" s="7">
        <v>0</v>
      </c>
      <c r="CP83">
        <v>0</v>
      </c>
      <c r="CQ83">
        <v>0</v>
      </c>
      <c r="CR83">
        <v>0</v>
      </c>
      <c r="CS83">
        <v>0</v>
      </c>
      <c r="CT83">
        <v>0</v>
      </c>
      <c r="CU83">
        <v>0</v>
      </c>
      <c r="CV83" s="7">
        <v>0</v>
      </c>
      <c r="CW83">
        <f t="shared" si="57"/>
        <v>0.29943999999999998</v>
      </c>
      <c r="CX83">
        <f t="shared" si="58"/>
        <v>0</v>
      </c>
      <c r="CY83">
        <f t="shared" si="59"/>
        <v>0.81788000000000005</v>
      </c>
      <c r="CZ83">
        <f t="shared" si="60"/>
        <v>0</v>
      </c>
      <c r="DA83">
        <f t="shared" si="61"/>
        <v>0</v>
      </c>
      <c r="DB83">
        <f t="shared" si="62"/>
        <v>0</v>
      </c>
      <c r="DC83" s="7">
        <f t="shared" si="63"/>
        <v>0</v>
      </c>
      <c r="DD83">
        <f t="shared" si="64"/>
        <v>0.44022</v>
      </c>
      <c r="DE83">
        <f t="shared" si="65"/>
        <v>0</v>
      </c>
      <c r="DF83">
        <f t="shared" si="66"/>
        <v>1.03464</v>
      </c>
      <c r="DG83">
        <f t="shared" si="67"/>
        <v>0</v>
      </c>
      <c r="DH83">
        <f t="shared" si="68"/>
        <v>0</v>
      </c>
      <c r="DI83">
        <f t="shared" si="69"/>
        <v>0</v>
      </c>
      <c r="DJ83" s="7">
        <f t="shared" si="70"/>
        <v>0</v>
      </c>
      <c r="DK83" s="10">
        <f t="shared" si="71"/>
        <v>0.29943999999999998</v>
      </c>
      <c r="DL83" s="10">
        <f t="shared" si="72"/>
        <v>0.44022</v>
      </c>
      <c r="DM83">
        <f t="shared" si="73"/>
        <v>1.1173200000000001</v>
      </c>
      <c r="DN83">
        <f t="shared" si="74"/>
        <v>0</v>
      </c>
      <c r="DO83">
        <f t="shared" si="75"/>
        <v>0</v>
      </c>
      <c r="DP83" s="7">
        <f t="shared" si="76"/>
        <v>0</v>
      </c>
      <c r="DQ83">
        <f t="shared" si="77"/>
        <v>0.49831999999999999</v>
      </c>
      <c r="DR83">
        <f t="shared" si="78"/>
        <v>0.97653999999999996</v>
      </c>
      <c r="DS83">
        <f t="shared" si="79"/>
        <v>0</v>
      </c>
      <c r="DT83" s="7">
        <f t="shared" si="80"/>
        <v>0</v>
      </c>
      <c r="DU83">
        <f t="shared" si="81"/>
        <v>1.1173200000000001</v>
      </c>
      <c r="DV83" s="7">
        <f t="shared" si="82"/>
        <v>1.4748600000000001</v>
      </c>
      <c r="DW83" s="10">
        <f t="shared" si="83"/>
        <v>1</v>
      </c>
      <c r="DX83" s="10">
        <f t="shared" si="84"/>
        <v>0</v>
      </c>
      <c r="DY83" s="31">
        <f>IF(AND(DU83=0,DV83=0),0,IF(DW83=0,DY82,IF(DV83&gt;DU83,1,IF(DV83=DU83,x,0))))</f>
        <v>1</v>
      </c>
      <c r="DZ83" s="31">
        <f t="shared" si="85"/>
        <v>0</v>
      </c>
      <c r="EA83" s="31">
        <f t="shared" si="86"/>
        <v>0</v>
      </c>
      <c r="EB83">
        <f t="shared" si="87"/>
        <v>0</v>
      </c>
      <c r="EC83">
        <f t="shared" si="88"/>
        <v>0</v>
      </c>
      <c r="ED83">
        <f t="shared" si="89"/>
        <v>1</v>
      </c>
      <c r="EE83" s="7">
        <f t="shared" si="90"/>
        <v>0</v>
      </c>
      <c r="EF83" s="31">
        <f t="shared" si="91"/>
        <v>1</v>
      </c>
      <c r="EG83">
        <f t="shared" si="92"/>
        <v>0</v>
      </c>
      <c r="EH83">
        <f t="shared" si="93"/>
        <v>0</v>
      </c>
      <c r="EI83">
        <f t="shared" si="94"/>
        <v>0</v>
      </c>
      <c r="EJ83" s="7">
        <f t="shared" si="95"/>
        <v>0</v>
      </c>
      <c r="EK83">
        <f t="shared" si="96"/>
        <v>1</v>
      </c>
      <c r="EL83">
        <f t="shared" si="97"/>
        <v>0</v>
      </c>
      <c r="EM83">
        <f t="shared" si="98"/>
        <v>0</v>
      </c>
      <c r="EN83">
        <f t="shared" si="99"/>
        <v>0</v>
      </c>
      <c r="EO83" s="75">
        <f t="shared" si="100"/>
        <v>0.43103488183690952</v>
      </c>
      <c r="EP83" s="75">
        <f t="shared" si="101"/>
        <v>0</v>
      </c>
      <c r="EQ83" s="75">
        <f t="shared" si="102"/>
        <v>0.192239736438056</v>
      </c>
      <c r="ER83" s="75">
        <f t="shared" si="103"/>
        <v>0.3767253817250345</v>
      </c>
      <c r="ES83">
        <f t="shared" si="53"/>
        <v>0</v>
      </c>
      <c r="ET83">
        <f t="shared" si="54"/>
        <v>0</v>
      </c>
      <c r="EU83">
        <f t="shared" si="55"/>
        <v>0</v>
      </c>
      <c r="EV83">
        <f t="shared" si="56"/>
        <v>0</v>
      </c>
    </row>
    <row r="84" spans="1:152" x14ac:dyDescent="0.35">
      <c r="A84" t="s">
        <v>147</v>
      </c>
      <c r="B84" s="7">
        <v>1985</v>
      </c>
      <c r="C84">
        <v>0</v>
      </c>
      <c r="D84">
        <v>0.81788000000000005</v>
      </c>
      <c r="E84">
        <v>0</v>
      </c>
      <c r="F84">
        <v>0</v>
      </c>
      <c r="G84">
        <v>0</v>
      </c>
      <c r="H84">
        <v>0</v>
      </c>
      <c r="I84" s="7">
        <v>0</v>
      </c>
      <c r="J84">
        <v>0</v>
      </c>
      <c r="K84">
        <v>0</v>
      </c>
      <c r="L84">
        <v>0</v>
      </c>
      <c r="M84">
        <v>0</v>
      </c>
      <c r="N84">
        <v>0</v>
      </c>
      <c r="O84">
        <v>0</v>
      </c>
      <c r="P84" s="7">
        <v>0</v>
      </c>
      <c r="Q84">
        <v>0</v>
      </c>
      <c r="R84">
        <v>0.56313000000000002</v>
      </c>
      <c r="S84">
        <v>0</v>
      </c>
      <c r="T84">
        <v>0</v>
      </c>
      <c r="U84">
        <v>0</v>
      </c>
      <c r="V84">
        <v>0</v>
      </c>
      <c r="W84" s="7">
        <v>0</v>
      </c>
      <c r="X84">
        <v>0</v>
      </c>
      <c r="Y84">
        <v>0.25474999999999998</v>
      </c>
      <c r="Z84">
        <v>0</v>
      </c>
      <c r="AA84">
        <v>0</v>
      </c>
      <c r="AB84">
        <v>0</v>
      </c>
      <c r="AC84">
        <v>0</v>
      </c>
      <c r="AD84" s="7">
        <v>0</v>
      </c>
      <c r="AE84">
        <v>0</v>
      </c>
      <c r="AF84">
        <v>0</v>
      </c>
      <c r="AG84">
        <v>0</v>
      </c>
      <c r="AH84">
        <v>0</v>
      </c>
      <c r="AI84">
        <v>0</v>
      </c>
      <c r="AJ84">
        <v>0</v>
      </c>
      <c r="AK84" s="7">
        <v>0</v>
      </c>
      <c r="AL84">
        <v>0</v>
      </c>
      <c r="AM84">
        <v>0</v>
      </c>
      <c r="AN84">
        <v>0</v>
      </c>
      <c r="AO84">
        <v>0</v>
      </c>
      <c r="AP84">
        <v>0</v>
      </c>
      <c r="AQ84">
        <v>0</v>
      </c>
      <c r="AR84" s="7">
        <v>0</v>
      </c>
      <c r="AS84">
        <v>0</v>
      </c>
      <c r="AT84">
        <v>0</v>
      </c>
      <c r="AU84">
        <v>0</v>
      </c>
      <c r="AV84">
        <v>0</v>
      </c>
      <c r="AW84">
        <v>0</v>
      </c>
      <c r="AX84">
        <v>0</v>
      </c>
      <c r="AY84" s="7">
        <v>0</v>
      </c>
      <c r="AZ84">
        <v>0</v>
      </c>
      <c r="BA84">
        <v>0</v>
      </c>
      <c r="BB84">
        <v>0</v>
      </c>
      <c r="BC84">
        <v>0</v>
      </c>
      <c r="BD84">
        <v>0</v>
      </c>
      <c r="BE84">
        <v>0</v>
      </c>
      <c r="BF84" s="7">
        <v>0</v>
      </c>
      <c r="BG84">
        <v>0</v>
      </c>
      <c r="BH84">
        <v>6.4799999999999996E-2</v>
      </c>
      <c r="BI84">
        <v>0</v>
      </c>
      <c r="BJ84">
        <v>0</v>
      </c>
      <c r="BK84">
        <v>0</v>
      </c>
      <c r="BL84">
        <v>0</v>
      </c>
      <c r="BM84" s="7">
        <v>0</v>
      </c>
      <c r="BN84">
        <v>0</v>
      </c>
      <c r="BO84">
        <v>0.27262999999999998</v>
      </c>
      <c r="BP84">
        <v>0</v>
      </c>
      <c r="BQ84">
        <v>0</v>
      </c>
      <c r="BR84">
        <v>0</v>
      </c>
      <c r="BS84">
        <v>0</v>
      </c>
      <c r="BT84" s="7">
        <v>0</v>
      </c>
      <c r="BU84">
        <v>0</v>
      </c>
      <c r="BV84">
        <v>0</v>
      </c>
      <c r="BW84">
        <v>0</v>
      </c>
      <c r="BX84">
        <v>0</v>
      </c>
      <c r="BY84">
        <v>0</v>
      </c>
      <c r="BZ84">
        <v>0</v>
      </c>
      <c r="CA84" s="7">
        <v>0</v>
      </c>
      <c r="CB84">
        <v>0</v>
      </c>
      <c r="CC84">
        <v>0.69721</v>
      </c>
      <c r="CD84">
        <v>0</v>
      </c>
      <c r="CE84">
        <v>0</v>
      </c>
      <c r="CF84">
        <v>0</v>
      </c>
      <c r="CG84">
        <v>0</v>
      </c>
      <c r="CH84" s="7">
        <v>0</v>
      </c>
      <c r="CI84">
        <v>0</v>
      </c>
      <c r="CJ84">
        <v>0</v>
      </c>
      <c r="CK84">
        <v>0</v>
      </c>
      <c r="CL84">
        <v>0</v>
      </c>
      <c r="CM84">
        <v>0</v>
      </c>
      <c r="CN84">
        <v>0</v>
      </c>
      <c r="CO84" s="7">
        <v>0</v>
      </c>
      <c r="CP84">
        <v>0</v>
      </c>
      <c r="CQ84">
        <v>0</v>
      </c>
      <c r="CR84">
        <v>0</v>
      </c>
      <c r="CS84">
        <v>0</v>
      </c>
      <c r="CT84">
        <v>0</v>
      </c>
      <c r="CU84">
        <v>0</v>
      </c>
      <c r="CV84" s="7">
        <v>0</v>
      </c>
      <c r="CW84">
        <f t="shared" si="57"/>
        <v>0</v>
      </c>
      <c r="CX84">
        <f t="shared" si="58"/>
        <v>0.81788000000000005</v>
      </c>
      <c r="CY84">
        <f t="shared" si="59"/>
        <v>0</v>
      </c>
      <c r="CZ84">
        <f t="shared" si="60"/>
        <v>0</v>
      </c>
      <c r="DA84">
        <f t="shared" si="61"/>
        <v>0</v>
      </c>
      <c r="DB84">
        <f t="shared" si="62"/>
        <v>0</v>
      </c>
      <c r="DC84" s="7">
        <f t="shared" si="63"/>
        <v>0</v>
      </c>
      <c r="DD84">
        <f t="shared" si="64"/>
        <v>0</v>
      </c>
      <c r="DE84">
        <f t="shared" si="65"/>
        <v>1.03464</v>
      </c>
      <c r="DF84">
        <f t="shared" si="66"/>
        <v>0</v>
      </c>
      <c r="DG84">
        <f t="shared" si="67"/>
        <v>0</v>
      </c>
      <c r="DH84">
        <f t="shared" si="68"/>
        <v>0</v>
      </c>
      <c r="DI84">
        <f t="shared" si="69"/>
        <v>0</v>
      </c>
      <c r="DJ84" s="7">
        <f t="shared" si="70"/>
        <v>0</v>
      </c>
      <c r="DK84" s="10">
        <f t="shared" si="71"/>
        <v>0.81788000000000005</v>
      </c>
      <c r="DL84" s="10">
        <f t="shared" si="72"/>
        <v>1.03464</v>
      </c>
      <c r="DM84">
        <f t="shared" si="73"/>
        <v>0.81788000000000005</v>
      </c>
      <c r="DN84">
        <f t="shared" si="74"/>
        <v>0</v>
      </c>
      <c r="DO84">
        <f t="shared" si="75"/>
        <v>0</v>
      </c>
      <c r="DP84" s="7">
        <f t="shared" si="76"/>
        <v>0</v>
      </c>
      <c r="DQ84">
        <f t="shared" si="77"/>
        <v>0.33743000000000001</v>
      </c>
      <c r="DR84">
        <f t="shared" si="78"/>
        <v>0.69721</v>
      </c>
      <c r="DS84">
        <f t="shared" si="79"/>
        <v>0</v>
      </c>
      <c r="DT84" s="7">
        <f t="shared" si="80"/>
        <v>0</v>
      </c>
      <c r="DU84">
        <f t="shared" si="81"/>
        <v>0.81788000000000005</v>
      </c>
      <c r="DV84" s="7">
        <f t="shared" si="82"/>
        <v>1.03464</v>
      </c>
      <c r="DW84" s="10">
        <f t="shared" si="83"/>
        <v>0</v>
      </c>
      <c r="DX84" s="10">
        <f t="shared" si="84"/>
        <v>0</v>
      </c>
      <c r="DY84" s="31">
        <f>IF(AND(DU84=0,DV84=0),0,IF(DW84=0,DY83,IF(DV84&gt;DU84,1,IF(DV84=DU84,x,0))))</f>
        <v>1</v>
      </c>
      <c r="DZ84" s="31">
        <f t="shared" si="85"/>
        <v>0</v>
      </c>
      <c r="EA84" s="31">
        <f t="shared" si="86"/>
        <v>0</v>
      </c>
      <c r="EB84">
        <f t="shared" si="87"/>
        <v>0</v>
      </c>
      <c r="EC84">
        <f t="shared" si="88"/>
        <v>0</v>
      </c>
      <c r="ED84">
        <f t="shared" si="89"/>
        <v>1</v>
      </c>
      <c r="EE84" s="7">
        <f t="shared" si="90"/>
        <v>0</v>
      </c>
      <c r="EF84" s="31">
        <f t="shared" si="91"/>
        <v>1</v>
      </c>
      <c r="EG84">
        <f t="shared" si="92"/>
        <v>0</v>
      </c>
      <c r="EH84">
        <f t="shared" si="93"/>
        <v>0</v>
      </c>
      <c r="EI84">
        <f t="shared" si="94"/>
        <v>0</v>
      </c>
      <c r="EJ84" s="7">
        <f t="shared" si="95"/>
        <v>0</v>
      </c>
      <c r="EK84">
        <f t="shared" si="96"/>
        <v>1</v>
      </c>
      <c r="EL84">
        <f t="shared" si="97"/>
        <v>0</v>
      </c>
      <c r="EM84">
        <f t="shared" si="98"/>
        <v>0</v>
      </c>
      <c r="EN84">
        <f t="shared" si="99"/>
        <v>0</v>
      </c>
      <c r="EO84" s="75">
        <f t="shared" si="100"/>
        <v>0.44149590827629392</v>
      </c>
      <c r="EP84" s="75">
        <f t="shared" si="101"/>
        <v>0</v>
      </c>
      <c r="EQ84" s="75">
        <f t="shared" si="102"/>
        <v>0.18214648154945695</v>
      </c>
      <c r="ER84" s="75">
        <f t="shared" si="103"/>
        <v>0.37635761017424907</v>
      </c>
      <c r="ES84">
        <f t="shared" si="53"/>
        <v>0</v>
      </c>
      <c r="ET84">
        <f t="shared" si="54"/>
        <v>0</v>
      </c>
      <c r="EU84">
        <f t="shared" si="55"/>
        <v>0</v>
      </c>
      <c r="EV84">
        <f t="shared" si="56"/>
        <v>0</v>
      </c>
    </row>
    <row r="85" spans="1:152" x14ac:dyDescent="0.35">
      <c r="A85" t="s">
        <v>147</v>
      </c>
      <c r="B85" s="7">
        <v>1986</v>
      </c>
      <c r="C85">
        <v>0</v>
      </c>
      <c r="D85">
        <v>0</v>
      </c>
      <c r="E85">
        <v>0.10891000000000001</v>
      </c>
      <c r="F85">
        <v>0</v>
      </c>
      <c r="G85">
        <v>0</v>
      </c>
      <c r="H85">
        <v>0</v>
      </c>
      <c r="I85" s="7">
        <v>0</v>
      </c>
      <c r="J85">
        <v>0</v>
      </c>
      <c r="K85">
        <v>0</v>
      </c>
      <c r="L85">
        <v>0</v>
      </c>
      <c r="M85">
        <v>0</v>
      </c>
      <c r="N85">
        <v>0</v>
      </c>
      <c r="O85">
        <v>0</v>
      </c>
      <c r="P85" s="7">
        <v>0</v>
      </c>
      <c r="Q85">
        <v>0</v>
      </c>
      <c r="R85">
        <v>0</v>
      </c>
      <c r="S85">
        <v>0.10306999999999999</v>
      </c>
      <c r="T85">
        <v>0</v>
      </c>
      <c r="U85">
        <v>0</v>
      </c>
      <c r="V85">
        <v>0</v>
      </c>
      <c r="W85" s="7">
        <v>0</v>
      </c>
      <c r="X85">
        <v>0</v>
      </c>
      <c r="Y85">
        <v>0</v>
      </c>
      <c r="Z85">
        <v>5.8300000000000001E-3</v>
      </c>
      <c r="AA85">
        <v>0</v>
      </c>
      <c r="AB85">
        <v>0</v>
      </c>
      <c r="AC85">
        <v>0</v>
      </c>
      <c r="AD85" s="7">
        <v>0</v>
      </c>
      <c r="AE85">
        <v>0</v>
      </c>
      <c r="AF85">
        <v>0</v>
      </c>
      <c r="AG85">
        <v>0</v>
      </c>
      <c r="AH85">
        <v>0</v>
      </c>
      <c r="AI85">
        <v>0</v>
      </c>
      <c r="AJ85">
        <v>0</v>
      </c>
      <c r="AK85" s="7">
        <v>0</v>
      </c>
      <c r="AL85">
        <v>0</v>
      </c>
      <c r="AM85">
        <v>0</v>
      </c>
      <c r="AN85">
        <v>0</v>
      </c>
      <c r="AO85">
        <v>0</v>
      </c>
      <c r="AP85">
        <v>0</v>
      </c>
      <c r="AQ85">
        <v>0</v>
      </c>
      <c r="AR85" s="7">
        <v>0</v>
      </c>
      <c r="AS85">
        <v>0</v>
      </c>
      <c r="AT85">
        <v>0</v>
      </c>
      <c r="AU85">
        <v>0</v>
      </c>
      <c r="AV85">
        <v>0</v>
      </c>
      <c r="AW85">
        <v>0</v>
      </c>
      <c r="AX85">
        <v>0</v>
      </c>
      <c r="AY85" s="7">
        <v>0</v>
      </c>
      <c r="AZ85">
        <v>0</v>
      </c>
      <c r="BA85">
        <v>0</v>
      </c>
      <c r="BB85">
        <v>0</v>
      </c>
      <c r="BC85">
        <v>0</v>
      </c>
      <c r="BD85">
        <v>0</v>
      </c>
      <c r="BE85">
        <v>0</v>
      </c>
      <c r="BF85" s="7">
        <v>0</v>
      </c>
      <c r="BG85">
        <v>0</v>
      </c>
      <c r="BH85">
        <v>0</v>
      </c>
      <c r="BI85">
        <v>7.5850000000000001E-2</v>
      </c>
      <c r="BJ85">
        <v>0</v>
      </c>
      <c r="BK85">
        <v>0</v>
      </c>
      <c r="BL85">
        <v>0</v>
      </c>
      <c r="BM85" s="7">
        <v>0</v>
      </c>
      <c r="BN85">
        <v>0</v>
      </c>
      <c r="BO85">
        <v>0</v>
      </c>
      <c r="BP85">
        <v>0</v>
      </c>
      <c r="BQ85">
        <v>0</v>
      </c>
      <c r="BR85">
        <v>0</v>
      </c>
      <c r="BS85">
        <v>0</v>
      </c>
      <c r="BT85" s="7">
        <v>0</v>
      </c>
      <c r="BU85">
        <v>0</v>
      </c>
      <c r="BV85">
        <v>0</v>
      </c>
      <c r="BW85">
        <v>0.26643</v>
      </c>
      <c r="BX85">
        <v>0</v>
      </c>
      <c r="BY85">
        <v>0</v>
      </c>
      <c r="BZ85">
        <v>0</v>
      </c>
      <c r="CA85" s="7">
        <v>0</v>
      </c>
      <c r="CB85">
        <v>0</v>
      </c>
      <c r="CC85">
        <v>0</v>
      </c>
      <c r="CD85">
        <v>1.6413800000000001</v>
      </c>
      <c r="CE85">
        <v>0</v>
      </c>
      <c r="CF85">
        <v>0</v>
      </c>
      <c r="CG85">
        <v>0</v>
      </c>
      <c r="CH85" s="7">
        <v>0</v>
      </c>
      <c r="CI85">
        <v>0</v>
      </c>
      <c r="CJ85">
        <v>0</v>
      </c>
      <c r="CK85">
        <v>0</v>
      </c>
      <c r="CL85">
        <v>0</v>
      </c>
      <c r="CM85">
        <v>0</v>
      </c>
      <c r="CN85">
        <v>0</v>
      </c>
      <c r="CO85" s="7">
        <v>0</v>
      </c>
      <c r="CP85">
        <v>0</v>
      </c>
      <c r="CQ85">
        <v>0</v>
      </c>
      <c r="CR85">
        <v>0</v>
      </c>
      <c r="CS85">
        <v>0</v>
      </c>
      <c r="CT85">
        <v>0</v>
      </c>
      <c r="CU85">
        <v>0</v>
      </c>
      <c r="CV85" s="7">
        <v>0</v>
      </c>
      <c r="CW85">
        <f t="shared" si="57"/>
        <v>0</v>
      </c>
      <c r="CX85">
        <f t="shared" si="58"/>
        <v>0</v>
      </c>
      <c r="CY85">
        <f t="shared" si="59"/>
        <v>0.10891000000000001</v>
      </c>
      <c r="CZ85">
        <f t="shared" si="60"/>
        <v>0</v>
      </c>
      <c r="DA85">
        <f t="shared" si="61"/>
        <v>0</v>
      </c>
      <c r="DB85">
        <f t="shared" si="62"/>
        <v>0</v>
      </c>
      <c r="DC85" s="7">
        <f t="shared" si="63"/>
        <v>0</v>
      </c>
      <c r="DD85">
        <f t="shared" si="64"/>
        <v>0</v>
      </c>
      <c r="DE85">
        <f t="shared" si="65"/>
        <v>0</v>
      </c>
      <c r="DF85">
        <f t="shared" si="66"/>
        <v>1.98366</v>
      </c>
      <c r="DG85">
        <f t="shared" si="67"/>
        <v>0</v>
      </c>
      <c r="DH85">
        <f t="shared" si="68"/>
        <v>0</v>
      </c>
      <c r="DI85">
        <f t="shared" si="69"/>
        <v>0</v>
      </c>
      <c r="DJ85" s="7">
        <f t="shared" si="70"/>
        <v>0</v>
      </c>
      <c r="DK85" s="10">
        <f t="shared" si="71"/>
        <v>0</v>
      </c>
      <c r="DL85" s="10">
        <f t="shared" si="72"/>
        <v>0</v>
      </c>
      <c r="DM85">
        <f t="shared" si="73"/>
        <v>0.10891000000000001</v>
      </c>
      <c r="DN85">
        <f t="shared" si="74"/>
        <v>0</v>
      </c>
      <c r="DO85">
        <f t="shared" si="75"/>
        <v>0</v>
      </c>
      <c r="DP85" s="7">
        <f t="shared" si="76"/>
        <v>0</v>
      </c>
      <c r="DQ85">
        <f t="shared" si="77"/>
        <v>0.34228000000000003</v>
      </c>
      <c r="DR85">
        <f t="shared" si="78"/>
        <v>1.6413800000000001</v>
      </c>
      <c r="DS85">
        <f t="shared" si="79"/>
        <v>0</v>
      </c>
      <c r="DT85" s="7">
        <f t="shared" si="80"/>
        <v>0</v>
      </c>
      <c r="DU85">
        <f t="shared" si="81"/>
        <v>0.10891000000000001</v>
      </c>
      <c r="DV85" s="7">
        <f t="shared" si="82"/>
        <v>1.98366</v>
      </c>
      <c r="DW85" s="10">
        <f t="shared" si="83"/>
        <v>1</v>
      </c>
      <c r="DX85" s="10">
        <f t="shared" si="84"/>
        <v>0</v>
      </c>
      <c r="DY85" s="31">
        <f>IF(AND(DU85=0,DV85=0),0,IF(DW85=0,DY84,IF(DV85&gt;DU85,1,IF(DV85=DU85,x,0))))</f>
        <v>1</v>
      </c>
      <c r="DZ85" s="31">
        <f t="shared" si="85"/>
        <v>0</v>
      </c>
      <c r="EA85" s="31">
        <f t="shared" si="86"/>
        <v>0</v>
      </c>
      <c r="EB85">
        <f t="shared" si="87"/>
        <v>0</v>
      </c>
      <c r="EC85">
        <f t="shared" si="88"/>
        <v>0</v>
      </c>
      <c r="ED85">
        <f t="shared" si="89"/>
        <v>1</v>
      </c>
      <c r="EE85" s="7">
        <f t="shared" si="90"/>
        <v>0</v>
      </c>
      <c r="EF85" s="31">
        <f t="shared" si="91"/>
        <v>0</v>
      </c>
      <c r="EG85">
        <f t="shared" si="92"/>
        <v>0</v>
      </c>
      <c r="EH85">
        <f t="shared" si="93"/>
        <v>0</v>
      </c>
      <c r="EI85">
        <f t="shared" si="94"/>
        <v>1</v>
      </c>
      <c r="EJ85" s="7">
        <f t="shared" si="95"/>
        <v>0</v>
      </c>
      <c r="EK85">
        <f t="shared" si="96"/>
        <v>0</v>
      </c>
      <c r="EL85">
        <f t="shared" si="97"/>
        <v>0</v>
      </c>
      <c r="EM85">
        <f t="shared" si="98"/>
        <v>1</v>
      </c>
      <c r="EN85">
        <f t="shared" si="99"/>
        <v>0</v>
      </c>
      <c r="EO85" s="75">
        <f t="shared" si="100"/>
        <v>5.2046048638755213E-2</v>
      </c>
      <c r="EP85" s="75">
        <f t="shared" si="101"/>
        <v>0</v>
      </c>
      <c r="EQ85" s="75">
        <f t="shared" si="102"/>
        <v>0.16356919959666821</v>
      </c>
      <c r="ER85" s="75">
        <f t="shared" si="103"/>
        <v>0.78438475176457645</v>
      </c>
      <c r="ES85">
        <f t="shared" si="53"/>
        <v>0</v>
      </c>
      <c r="ET85">
        <f t="shared" si="54"/>
        <v>0</v>
      </c>
      <c r="EU85">
        <f t="shared" si="55"/>
        <v>0</v>
      </c>
      <c r="EV85">
        <f t="shared" si="56"/>
        <v>0</v>
      </c>
    </row>
    <row r="86" spans="1:152" x14ac:dyDescent="0.35">
      <c r="A86" t="s">
        <v>147</v>
      </c>
      <c r="B86" s="7">
        <v>1987</v>
      </c>
      <c r="C86">
        <v>0</v>
      </c>
      <c r="D86">
        <v>0.10891000000000001</v>
      </c>
      <c r="E86">
        <v>0</v>
      </c>
      <c r="F86">
        <v>0</v>
      </c>
      <c r="G86">
        <v>0</v>
      </c>
      <c r="H86">
        <v>0</v>
      </c>
      <c r="I86" s="7">
        <v>0</v>
      </c>
      <c r="J86">
        <v>0</v>
      </c>
      <c r="K86">
        <v>0</v>
      </c>
      <c r="L86">
        <v>0</v>
      </c>
      <c r="M86">
        <v>0</v>
      </c>
      <c r="N86">
        <v>0</v>
      </c>
      <c r="O86">
        <v>0</v>
      </c>
      <c r="P86" s="7">
        <v>0</v>
      </c>
      <c r="Q86">
        <v>0</v>
      </c>
      <c r="R86">
        <v>0.10306999999999999</v>
      </c>
      <c r="S86">
        <v>0</v>
      </c>
      <c r="T86">
        <v>0</v>
      </c>
      <c r="U86">
        <v>0</v>
      </c>
      <c r="V86">
        <v>0</v>
      </c>
      <c r="W86" s="7">
        <v>0</v>
      </c>
      <c r="X86">
        <v>0</v>
      </c>
      <c r="Y86">
        <v>5.8300000000000001E-3</v>
      </c>
      <c r="Z86">
        <v>0</v>
      </c>
      <c r="AA86">
        <v>0</v>
      </c>
      <c r="AB86">
        <v>0</v>
      </c>
      <c r="AC86">
        <v>0</v>
      </c>
      <c r="AD86" s="7">
        <v>0</v>
      </c>
      <c r="AE86">
        <v>0</v>
      </c>
      <c r="AF86">
        <v>0</v>
      </c>
      <c r="AG86">
        <v>0</v>
      </c>
      <c r="AH86">
        <v>0</v>
      </c>
      <c r="AI86">
        <v>0</v>
      </c>
      <c r="AJ86">
        <v>0</v>
      </c>
      <c r="AK86" s="7">
        <v>0</v>
      </c>
      <c r="AL86">
        <v>0</v>
      </c>
      <c r="AM86">
        <v>0</v>
      </c>
      <c r="AN86">
        <v>0</v>
      </c>
      <c r="AO86">
        <v>0</v>
      </c>
      <c r="AP86">
        <v>0</v>
      </c>
      <c r="AQ86">
        <v>0</v>
      </c>
      <c r="AR86" s="7">
        <v>0</v>
      </c>
      <c r="AS86">
        <v>0</v>
      </c>
      <c r="AT86">
        <v>0</v>
      </c>
      <c r="AU86">
        <v>0</v>
      </c>
      <c r="AV86">
        <v>0</v>
      </c>
      <c r="AW86">
        <v>0</v>
      </c>
      <c r="AX86">
        <v>0</v>
      </c>
      <c r="AY86" s="7">
        <v>0</v>
      </c>
      <c r="AZ86">
        <v>0</v>
      </c>
      <c r="BA86">
        <v>0</v>
      </c>
      <c r="BB86">
        <v>0</v>
      </c>
      <c r="BC86">
        <v>0</v>
      </c>
      <c r="BD86">
        <v>0</v>
      </c>
      <c r="BE86">
        <v>0</v>
      </c>
      <c r="BF86" s="7">
        <v>0</v>
      </c>
      <c r="BG86">
        <v>0</v>
      </c>
      <c r="BH86">
        <v>7.5850000000000001E-2</v>
      </c>
      <c r="BI86">
        <v>0</v>
      </c>
      <c r="BJ86">
        <v>0</v>
      </c>
      <c r="BK86">
        <v>0</v>
      </c>
      <c r="BL86">
        <v>0</v>
      </c>
      <c r="BM86" s="7">
        <v>0</v>
      </c>
      <c r="BN86">
        <v>0</v>
      </c>
      <c r="BO86">
        <v>0</v>
      </c>
      <c r="BP86">
        <v>0</v>
      </c>
      <c r="BQ86">
        <v>0</v>
      </c>
      <c r="BR86">
        <v>0</v>
      </c>
      <c r="BS86">
        <v>0</v>
      </c>
      <c r="BT86" s="7">
        <v>0</v>
      </c>
      <c r="BU86">
        <v>0</v>
      </c>
      <c r="BV86">
        <v>0.26643</v>
      </c>
      <c r="BW86">
        <v>0</v>
      </c>
      <c r="BX86">
        <v>0</v>
      </c>
      <c r="BY86">
        <v>0</v>
      </c>
      <c r="BZ86">
        <v>0</v>
      </c>
      <c r="CA86" s="7">
        <v>0</v>
      </c>
      <c r="CB86">
        <v>0</v>
      </c>
      <c r="CC86">
        <v>1.6413800000000001</v>
      </c>
      <c r="CD86">
        <v>0</v>
      </c>
      <c r="CE86">
        <v>0</v>
      </c>
      <c r="CF86">
        <v>0</v>
      </c>
      <c r="CG86">
        <v>0</v>
      </c>
      <c r="CH86" s="7">
        <v>0</v>
      </c>
      <c r="CI86">
        <v>0.2787</v>
      </c>
      <c r="CJ86">
        <v>0</v>
      </c>
      <c r="CK86">
        <v>0</v>
      </c>
      <c r="CL86">
        <v>0</v>
      </c>
      <c r="CM86">
        <v>0</v>
      </c>
      <c r="CN86">
        <v>0</v>
      </c>
      <c r="CO86" s="7">
        <v>0</v>
      </c>
      <c r="CP86">
        <v>0</v>
      </c>
      <c r="CQ86">
        <v>0</v>
      </c>
      <c r="CR86">
        <v>0</v>
      </c>
      <c r="CS86">
        <v>0</v>
      </c>
      <c r="CT86">
        <v>0</v>
      </c>
      <c r="CU86">
        <v>0</v>
      </c>
      <c r="CV86" s="7">
        <v>0</v>
      </c>
      <c r="CW86">
        <f t="shared" si="57"/>
        <v>0</v>
      </c>
      <c r="CX86">
        <f t="shared" si="58"/>
        <v>0.10891000000000001</v>
      </c>
      <c r="CY86">
        <f t="shared" si="59"/>
        <v>0</v>
      </c>
      <c r="CZ86">
        <f t="shared" si="60"/>
        <v>0</v>
      </c>
      <c r="DA86">
        <f t="shared" si="61"/>
        <v>0</v>
      </c>
      <c r="DB86">
        <f t="shared" si="62"/>
        <v>0</v>
      </c>
      <c r="DC86" s="7">
        <f t="shared" si="63"/>
        <v>0</v>
      </c>
      <c r="DD86">
        <f t="shared" si="64"/>
        <v>0.2787</v>
      </c>
      <c r="DE86">
        <f t="shared" si="65"/>
        <v>1.98366</v>
      </c>
      <c r="DF86">
        <f t="shared" si="66"/>
        <v>0</v>
      </c>
      <c r="DG86">
        <f t="shared" si="67"/>
        <v>0</v>
      </c>
      <c r="DH86">
        <f t="shared" si="68"/>
        <v>0</v>
      </c>
      <c r="DI86">
        <f t="shared" si="69"/>
        <v>0</v>
      </c>
      <c r="DJ86" s="7">
        <f t="shared" si="70"/>
        <v>0</v>
      </c>
      <c r="DK86" s="10">
        <f t="shared" si="71"/>
        <v>0.10891000000000001</v>
      </c>
      <c r="DL86" s="10">
        <f t="shared" si="72"/>
        <v>2.2623600000000001</v>
      </c>
      <c r="DM86">
        <f t="shared" si="73"/>
        <v>0.10891000000000001</v>
      </c>
      <c r="DN86">
        <f t="shared" si="74"/>
        <v>0</v>
      </c>
      <c r="DO86">
        <f t="shared" si="75"/>
        <v>0</v>
      </c>
      <c r="DP86" s="7">
        <f t="shared" si="76"/>
        <v>0</v>
      </c>
      <c r="DQ86">
        <f t="shared" si="77"/>
        <v>0.34228000000000003</v>
      </c>
      <c r="DR86">
        <f t="shared" si="78"/>
        <v>1.6413800000000001</v>
      </c>
      <c r="DS86">
        <f t="shared" si="79"/>
        <v>0.2787</v>
      </c>
      <c r="DT86" s="7">
        <f t="shared" si="80"/>
        <v>0</v>
      </c>
      <c r="DU86">
        <f t="shared" si="81"/>
        <v>0.10891000000000001</v>
      </c>
      <c r="DV86" s="7">
        <f t="shared" si="82"/>
        <v>2.2623600000000001</v>
      </c>
      <c r="DW86" s="10">
        <f t="shared" si="83"/>
        <v>1</v>
      </c>
      <c r="DX86" s="10">
        <f t="shared" si="84"/>
        <v>0</v>
      </c>
      <c r="DY86" s="31">
        <f>IF(AND(DU86=0,DV86=0),0,IF(DW86=0,DY85,IF(DV86&gt;DU86,1,IF(DV86=DU86,x,0))))</f>
        <v>1</v>
      </c>
      <c r="DZ86" s="31">
        <f t="shared" si="85"/>
        <v>0</v>
      </c>
      <c r="EA86" s="31">
        <f t="shared" si="86"/>
        <v>0</v>
      </c>
      <c r="EB86">
        <f t="shared" si="87"/>
        <v>0</v>
      </c>
      <c r="EC86">
        <f t="shared" si="88"/>
        <v>0</v>
      </c>
      <c r="ED86">
        <f t="shared" si="89"/>
        <v>1</v>
      </c>
      <c r="EE86" s="7">
        <f t="shared" si="90"/>
        <v>0</v>
      </c>
      <c r="EF86" s="31">
        <f t="shared" si="91"/>
        <v>0</v>
      </c>
      <c r="EG86">
        <f t="shared" si="92"/>
        <v>0</v>
      </c>
      <c r="EH86">
        <f t="shared" si="93"/>
        <v>0</v>
      </c>
      <c r="EI86">
        <f t="shared" si="94"/>
        <v>1</v>
      </c>
      <c r="EJ86" s="7">
        <f t="shared" si="95"/>
        <v>0</v>
      </c>
      <c r="EK86">
        <f t="shared" si="96"/>
        <v>0</v>
      </c>
      <c r="EL86">
        <f t="shared" si="97"/>
        <v>0</v>
      </c>
      <c r="EM86">
        <f t="shared" si="98"/>
        <v>1</v>
      </c>
      <c r="EN86">
        <f t="shared" si="99"/>
        <v>0</v>
      </c>
      <c r="EO86" s="75">
        <f t="shared" si="100"/>
        <v>4.5928974768794775E-2</v>
      </c>
      <c r="EP86" s="75">
        <f t="shared" si="101"/>
        <v>0</v>
      </c>
      <c r="EQ86" s="75">
        <f t="shared" si="102"/>
        <v>0.14434459171667502</v>
      </c>
      <c r="ER86" s="75">
        <f t="shared" si="103"/>
        <v>0.69219447806449697</v>
      </c>
      <c r="ES86">
        <f t="shared" si="53"/>
        <v>0</v>
      </c>
      <c r="ET86">
        <f t="shared" si="54"/>
        <v>0</v>
      </c>
      <c r="EU86">
        <f t="shared" si="55"/>
        <v>0</v>
      </c>
      <c r="EV86">
        <f t="shared" si="56"/>
        <v>0</v>
      </c>
    </row>
    <row r="87" spans="1:152" x14ac:dyDescent="0.35">
      <c r="A87" t="s">
        <v>147</v>
      </c>
      <c r="B87" s="7">
        <v>1988</v>
      </c>
      <c r="C87">
        <v>0</v>
      </c>
      <c r="D87">
        <v>0</v>
      </c>
      <c r="E87">
        <v>0</v>
      </c>
      <c r="F87">
        <v>0</v>
      </c>
      <c r="G87">
        <v>0</v>
      </c>
      <c r="H87">
        <v>0</v>
      </c>
      <c r="I87" s="7">
        <v>0</v>
      </c>
      <c r="J87">
        <v>0</v>
      </c>
      <c r="K87">
        <v>0</v>
      </c>
      <c r="L87">
        <v>0</v>
      </c>
      <c r="M87">
        <v>0</v>
      </c>
      <c r="N87">
        <v>0</v>
      </c>
      <c r="O87">
        <v>0</v>
      </c>
      <c r="P87" s="7">
        <v>0</v>
      </c>
      <c r="Q87">
        <v>0</v>
      </c>
      <c r="R87">
        <v>0</v>
      </c>
      <c r="S87">
        <v>0</v>
      </c>
      <c r="T87">
        <v>0</v>
      </c>
      <c r="U87">
        <v>0</v>
      </c>
      <c r="V87">
        <v>0</v>
      </c>
      <c r="W87" s="7">
        <v>0</v>
      </c>
      <c r="X87">
        <v>0</v>
      </c>
      <c r="Y87">
        <v>0</v>
      </c>
      <c r="Z87">
        <v>0</v>
      </c>
      <c r="AA87">
        <v>0</v>
      </c>
      <c r="AB87">
        <v>0</v>
      </c>
      <c r="AC87">
        <v>0</v>
      </c>
      <c r="AD87" s="7">
        <v>0</v>
      </c>
      <c r="AE87">
        <v>0</v>
      </c>
      <c r="AF87">
        <v>0</v>
      </c>
      <c r="AG87">
        <v>0</v>
      </c>
      <c r="AH87">
        <v>0</v>
      </c>
      <c r="AI87">
        <v>0</v>
      </c>
      <c r="AJ87">
        <v>0</v>
      </c>
      <c r="AK87" s="7">
        <v>0</v>
      </c>
      <c r="AL87">
        <v>0</v>
      </c>
      <c r="AM87">
        <v>0</v>
      </c>
      <c r="AN87">
        <v>0</v>
      </c>
      <c r="AO87">
        <v>0</v>
      </c>
      <c r="AP87">
        <v>0</v>
      </c>
      <c r="AQ87">
        <v>0</v>
      </c>
      <c r="AR87" s="7">
        <v>0</v>
      </c>
      <c r="AS87">
        <v>0</v>
      </c>
      <c r="AT87">
        <v>0</v>
      </c>
      <c r="AU87">
        <v>0</v>
      </c>
      <c r="AV87">
        <v>0</v>
      </c>
      <c r="AW87">
        <v>0</v>
      </c>
      <c r="AX87">
        <v>0</v>
      </c>
      <c r="AY87" s="7">
        <v>0</v>
      </c>
      <c r="AZ87">
        <v>0</v>
      </c>
      <c r="BA87">
        <v>0</v>
      </c>
      <c r="BB87">
        <v>0</v>
      </c>
      <c r="BC87">
        <v>0</v>
      </c>
      <c r="BD87">
        <v>0</v>
      </c>
      <c r="BE87">
        <v>0</v>
      </c>
      <c r="BF87" s="7">
        <v>0</v>
      </c>
      <c r="BG87">
        <v>0</v>
      </c>
      <c r="BH87">
        <v>0</v>
      </c>
      <c r="BI87">
        <v>0</v>
      </c>
      <c r="BJ87">
        <v>0</v>
      </c>
      <c r="BK87">
        <v>0</v>
      </c>
      <c r="BL87">
        <v>0</v>
      </c>
      <c r="BM87" s="7">
        <v>0</v>
      </c>
      <c r="BN87">
        <v>0</v>
      </c>
      <c r="BO87">
        <v>0</v>
      </c>
      <c r="BP87">
        <v>0</v>
      </c>
      <c r="BQ87">
        <v>0</v>
      </c>
      <c r="BR87">
        <v>0</v>
      </c>
      <c r="BS87">
        <v>0</v>
      </c>
      <c r="BT87" s="7">
        <v>0</v>
      </c>
      <c r="BU87">
        <v>0</v>
      </c>
      <c r="BV87">
        <v>0</v>
      </c>
      <c r="BW87">
        <v>0</v>
      </c>
      <c r="BX87">
        <v>0</v>
      </c>
      <c r="BY87">
        <v>0</v>
      </c>
      <c r="BZ87">
        <v>0</v>
      </c>
      <c r="CA87" s="7">
        <v>0</v>
      </c>
      <c r="CB87">
        <v>0</v>
      </c>
      <c r="CC87">
        <v>0</v>
      </c>
      <c r="CD87">
        <v>0</v>
      </c>
      <c r="CE87">
        <v>0</v>
      </c>
      <c r="CF87">
        <v>0</v>
      </c>
      <c r="CG87">
        <v>0</v>
      </c>
      <c r="CH87" s="7">
        <v>0</v>
      </c>
      <c r="CI87">
        <v>0</v>
      </c>
      <c r="CJ87">
        <v>0</v>
      </c>
      <c r="CK87">
        <v>0</v>
      </c>
      <c r="CL87">
        <v>0</v>
      </c>
      <c r="CM87">
        <v>0</v>
      </c>
      <c r="CN87">
        <v>0</v>
      </c>
      <c r="CO87" s="7">
        <v>0</v>
      </c>
      <c r="CP87">
        <v>0</v>
      </c>
      <c r="CQ87">
        <v>0</v>
      </c>
      <c r="CR87">
        <v>0</v>
      </c>
      <c r="CS87">
        <v>0</v>
      </c>
      <c r="CT87">
        <v>0</v>
      </c>
      <c r="CU87">
        <v>0</v>
      </c>
      <c r="CV87" s="7">
        <v>0</v>
      </c>
      <c r="CW87">
        <f t="shared" si="57"/>
        <v>0</v>
      </c>
      <c r="CX87">
        <f t="shared" si="58"/>
        <v>0</v>
      </c>
      <c r="CY87">
        <f t="shared" si="59"/>
        <v>0</v>
      </c>
      <c r="CZ87">
        <f t="shared" si="60"/>
        <v>0</v>
      </c>
      <c r="DA87">
        <f t="shared" si="61"/>
        <v>0</v>
      </c>
      <c r="DB87">
        <f t="shared" si="62"/>
        <v>0</v>
      </c>
      <c r="DC87" s="7">
        <f t="shared" si="63"/>
        <v>0</v>
      </c>
      <c r="DD87">
        <f t="shared" si="64"/>
        <v>0</v>
      </c>
      <c r="DE87">
        <f t="shared" si="65"/>
        <v>0</v>
      </c>
      <c r="DF87">
        <f t="shared" si="66"/>
        <v>0</v>
      </c>
      <c r="DG87">
        <f t="shared" si="67"/>
        <v>0</v>
      </c>
      <c r="DH87">
        <f t="shared" si="68"/>
        <v>0</v>
      </c>
      <c r="DI87">
        <f t="shared" si="69"/>
        <v>0</v>
      </c>
      <c r="DJ87" s="7">
        <f t="shared" si="70"/>
        <v>0</v>
      </c>
      <c r="DK87" s="10">
        <f t="shared" si="71"/>
        <v>0</v>
      </c>
      <c r="DL87" s="10">
        <f t="shared" si="72"/>
        <v>0</v>
      </c>
      <c r="DM87">
        <f t="shared" si="73"/>
        <v>0</v>
      </c>
      <c r="DN87">
        <f t="shared" si="74"/>
        <v>0</v>
      </c>
      <c r="DO87">
        <f t="shared" si="75"/>
        <v>0</v>
      </c>
      <c r="DP87" s="7">
        <f t="shared" si="76"/>
        <v>0</v>
      </c>
      <c r="DQ87">
        <f t="shared" si="77"/>
        <v>0</v>
      </c>
      <c r="DR87">
        <f t="shared" si="78"/>
        <v>0</v>
      </c>
      <c r="DS87">
        <f t="shared" si="79"/>
        <v>0</v>
      </c>
      <c r="DT87" s="7">
        <f t="shared" si="80"/>
        <v>0</v>
      </c>
      <c r="DU87">
        <f t="shared" si="81"/>
        <v>0</v>
      </c>
      <c r="DV87" s="7">
        <f t="shared" si="82"/>
        <v>0</v>
      </c>
      <c r="DW87" s="10">
        <f t="shared" si="83"/>
        <v>0</v>
      </c>
      <c r="DX87" s="10">
        <f t="shared" si="84"/>
        <v>0</v>
      </c>
      <c r="DY87" s="31">
        <f>IF(AND(DU87=0,DV87=0),0,IF(DW87=0,DY86,IF(DV87&gt;DU87,1,IF(DV87=DU87,x,0))))</f>
        <v>0</v>
      </c>
      <c r="DZ87" s="31">
        <f t="shared" si="85"/>
        <v>0</v>
      </c>
      <c r="EA87" s="31">
        <f t="shared" si="86"/>
        <v>0</v>
      </c>
      <c r="EB87">
        <f t="shared" si="87"/>
        <v>0</v>
      </c>
      <c r="EC87">
        <f t="shared" si="88"/>
        <v>0</v>
      </c>
      <c r="ED87">
        <f t="shared" si="89"/>
        <v>0</v>
      </c>
      <c r="EE87" s="7">
        <f t="shared" si="90"/>
        <v>0</v>
      </c>
      <c r="EF87" s="31">
        <f t="shared" si="91"/>
        <v>0</v>
      </c>
      <c r="EG87">
        <f t="shared" si="92"/>
        <v>0</v>
      </c>
      <c r="EH87">
        <f t="shared" si="93"/>
        <v>0</v>
      </c>
      <c r="EI87">
        <f t="shared" si="94"/>
        <v>0</v>
      </c>
      <c r="EJ87" s="7">
        <f t="shared" si="95"/>
        <v>0</v>
      </c>
      <c r="EK87">
        <f t="shared" si="96"/>
        <v>0</v>
      </c>
      <c r="EL87">
        <f t="shared" si="97"/>
        <v>0</v>
      </c>
      <c r="EM87">
        <f t="shared" si="98"/>
        <v>0</v>
      </c>
      <c r="EN87">
        <f t="shared" si="99"/>
        <v>0</v>
      </c>
      <c r="EO87" s="75">
        <f t="shared" si="100"/>
        <v>0</v>
      </c>
      <c r="EP87" s="75">
        <f t="shared" si="101"/>
        <v>0</v>
      </c>
      <c r="EQ87" s="75">
        <f t="shared" si="102"/>
        <v>0</v>
      </c>
      <c r="ER87" s="75">
        <f t="shared" si="103"/>
        <v>0</v>
      </c>
      <c r="ES87">
        <f t="shared" si="53"/>
        <v>0</v>
      </c>
      <c r="ET87">
        <f t="shared" si="54"/>
        <v>0</v>
      </c>
      <c r="EU87">
        <f t="shared" si="55"/>
        <v>0</v>
      </c>
      <c r="EV87">
        <f t="shared" si="56"/>
        <v>0</v>
      </c>
    </row>
    <row r="88" spans="1:152" x14ac:dyDescent="0.35">
      <c r="A88" t="s">
        <v>147</v>
      </c>
      <c r="B88" s="7">
        <v>1989</v>
      </c>
      <c r="C88">
        <v>0</v>
      </c>
      <c r="D88">
        <v>0</v>
      </c>
      <c r="E88">
        <v>0</v>
      </c>
      <c r="F88">
        <v>0</v>
      </c>
      <c r="G88">
        <v>0</v>
      </c>
      <c r="H88">
        <v>0</v>
      </c>
      <c r="I88" s="7">
        <v>0</v>
      </c>
      <c r="J88">
        <v>0</v>
      </c>
      <c r="K88">
        <v>0</v>
      </c>
      <c r="L88">
        <v>0</v>
      </c>
      <c r="M88">
        <v>0</v>
      </c>
      <c r="N88">
        <v>0</v>
      </c>
      <c r="O88">
        <v>0</v>
      </c>
      <c r="P88" s="7">
        <v>0</v>
      </c>
      <c r="Q88">
        <v>0</v>
      </c>
      <c r="R88">
        <v>0</v>
      </c>
      <c r="S88">
        <v>0</v>
      </c>
      <c r="T88">
        <v>0</v>
      </c>
      <c r="U88">
        <v>0</v>
      </c>
      <c r="V88">
        <v>0</v>
      </c>
      <c r="W88" s="7">
        <v>0</v>
      </c>
      <c r="X88">
        <v>0</v>
      </c>
      <c r="Y88">
        <v>0</v>
      </c>
      <c r="Z88">
        <v>0</v>
      </c>
      <c r="AA88">
        <v>0</v>
      </c>
      <c r="AB88">
        <v>0</v>
      </c>
      <c r="AC88">
        <v>0</v>
      </c>
      <c r="AD88" s="7">
        <v>0</v>
      </c>
      <c r="AE88">
        <v>0</v>
      </c>
      <c r="AF88">
        <v>0</v>
      </c>
      <c r="AG88">
        <v>0</v>
      </c>
      <c r="AH88">
        <v>0</v>
      </c>
      <c r="AI88">
        <v>0</v>
      </c>
      <c r="AJ88">
        <v>0</v>
      </c>
      <c r="AK88" s="7">
        <v>0</v>
      </c>
      <c r="AL88">
        <v>0</v>
      </c>
      <c r="AM88">
        <v>0</v>
      </c>
      <c r="AN88">
        <v>0</v>
      </c>
      <c r="AO88">
        <v>0</v>
      </c>
      <c r="AP88">
        <v>0</v>
      </c>
      <c r="AQ88">
        <v>0</v>
      </c>
      <c r="AR88" s="7">
        <v>0</v>
      </c>
      <c r="AS88">
        <v>0</v>
      </c>
      <c r="AT88">
        <v>0</v>
      </c>
      <c r="AU88">
        <v>0</v>
      </c>
      <c r="AV88">
        <v>0</v>
      </c>
      <c r="AW88">
        <v>0</v>
      </c>
      <c r="AX88">
        <v>0</v>
      </c>
      <c r="AY88" s="7">
        <v>0</v>
      </c>
      <c r="AZ88">
        <v>0</v>
      </c>
      <c r="BA88">
        <v>0</v>
      </c>
      <c r="BB88">
        <v>0</v>
      </c>
      <c r="BC88">
        <v>0</v>
      </c>
      <c r="BD88">
        <v>0</v>
      </c>
      <c r="BE88">
        <v>0</v>
      </c>
      <c r="BF88" s="7">
        <v>0</v>
      </c>
      <c r="BG88">
        <v>0</v>
      </c>
      <c r="BH88">
        <v>0</v>
      </c>
      <c r="BI88">
        <v>0</v>
      </c>
      <c r="BJ88">
        <v>0</v>
      </c>
      <c r="BK88">
        <v>0</v>
      </c>
      <c r="BL88">
        <v>0</v>
      </c>
      <c r="BM88" s="7">
        <v>0</v>
      </c>
      <c r="BN88">
        <v>0</v>
      </c>
      <c r="BO88">
        <v>0</v>
      </c>
      <c r="BP88">
        <v>0</v>
      </c>
      <c r="BQ88">
        <v>0</v>
      </c>
      <c r="BR88">
        <v>0</v>
      </c>
      <c r="BS88">
        <v>0</v>
      </c>
      <c r="BT88" s="7">
        <v>0</v>
      </c>
      <c r="BU88">
        <v>0</v>
      </c>
      <c r="BV88">
        <v>0</v>
      </c>
      <c r="BW88">
        <v>0</v>
      </c>
      <c r="BX88">
        <v>0</v>
      </c>
      <c r="BY88">
        <v>0</v>
      </c>
      <c r="BZ88">
        <v>0</v>
      </c>
      <c r="CA88" s="7">
        <v>0</v>
      </c>
      <c r="CB88">
        <v>0</v>
      </c>
      <c r="CC88">
        <v>0</v>
      </c>
      <c r="CD88">
        <v>0</v>
      </c>
      <c r="CE88">
        <v>0</v>
      </c>
      <c r="CF88">
        <v>0</v>
      </c>
      <c r="CG88">
        <v>0</v>
      </c>
      <c r="CH88" s="7">
        <v>0</v>
      </c>
      <c r="CI88">
        <v>0</v>
      </c>
      <c r="CJ88">
        <v>0</v>
      </c>
      <c r="CK88">
        <v>0</v>
      </c>
      <c r="CL88">
        <v>0</v>
      </c>
      <c r="CM88">
        <v>0</v>
      </c>
      <c r="CN88">
        <v>0</v>
      </c>
      <c r="CO88" s="7">
        <v>0</v>
      </c>
      <c r="CP88">
        <v>0</v>
      </c>
      <c r="CQ88">
        <v>0</v>
      </c>
      <c r="CR88">
        <v>0</v>
      </c>
      <c r="CS88">
        <v>0</v>
      </c>
      <c r="CT88">
        <v>0</v>
      </c>
      <c r="CU88">
        <v>0</v>
      </c>
      <c r="CV88" s="7">
        <v>0</v>
      </c>
      <c r="CW88">
        <f t="shared" si="57"/>
        <v>0</v>
      </c>
      <c r="CX88">
        <f t="shared" si="58"/>
        <v>0</v>
      </c>
      <c r="CY88">
        <f t="shared" si="59"/>
        <v>0</v>
      </c>
      <c r="CZ88">
        <f t="shared" si="60"/>
        <v>0</v>
      </c>
      <c r="DA88">
        <f t="shared" si="61"/>
        <v>0</v>
      </c>
      <c r="DB88">
        <f t="shared" si="62"/>
        <v>0</v>
      </c>
      <c r="DC88" s="7">
        <f t="shared" si="63"/>
        <v>0</v>
      </c>
      <c r="DD88">
        <f t="shared" si="64"/>
        <v>0</v>
      </c>
      <c r="DE88">
        <f t="shared" si="65"/>
        <v>0</v>
      </c>
      <c r="DF88">
        <f t="shared" si="66"/>
        <v>0</v>
      </c>
      <c r="DG88">
        <f t="shared" si="67"/>
        <v>0</v>
      </c>
      <c r="DH88">
        <f t="shared" si="68"/>
        <v>0</v>
      </c>
      <c r="DI88">
        <f t="shared" si="69"/>
        <v>0</v>
      </c>
      <c r="DJ88" s="7">
        <f t="shared" si="70"/>
        <v>0</v>
      </c>
      <c r="DK88" s="10">
        <f t="shared" si="71"/>
        <v>0</v>
      </c>
      <c r="DL88" s="10">
        <f t="shared" si="72"/>
        <v>0</v>
      </c>
      <c r="DM88">
        <f t="shared" si="73"/>
        <v>0</v>
      </c>
      <c r="DN88">
        <f t="shared" si="74"/>
        <v>0</v>
      </c>
      <c r="DO88">
        <f t="shared" si="75"/>
        <v>0</v>
      </c>
      <c r="DP88" s="7">
        <f t="shared" si="76"/>
        <v>0</v>
      </c>
      <c r="DQ88">
        <f t="shared" si="77"/>
        <v>0</v>
      </c>
      <c r="DR88">
        <f t="shared" si="78"/>
        <v>0</v>
      </c>
      <c r="DS88">
        <f t="shared" si="79"/>
        <v>0</v>
      </c>
      <c r="DT88" s="7">
        <f t="shared" si="80"/>
        <v>0</v>
      </c>
      <c r="DU88">
        <f t="shared" si="81"/>
        <v>0</v>
      </c>
      <c r="DV88" s="7">
        <f t="shared" si="82"/>
        <v>0</v>
      </c>
      <c r="DW88" s="10">
        <f t="shared" si="83"/>
        <v>0</v>
      </c>
      <c r="DX88" s="10">
        <f t="shared" si="84"/>
        <v>0</v>
      </c>
      <c r="DY88" s="31">
        <f>IF(AND(DU88=0,DV88=0),0,IF(DW88=0,DY87,IF(DV88&gt;DU88,1,IF(DV88=DU88,x,0))))</f>
        <v>0</v>
      </c>
      <c r="DZ88" s="31">
        <f t="shared" si="85"/>
        <v>0</v>
      </c>
      <c r="EA88" s="31">
        <f t="shared" si="86"/>
        <v>0</v>
      </c>
      <c r="EB88">
        <f t="shared" si="87"/>
        <v>0</v>
      </c>
      <c r="EC88">
        <f t="shared" si="88"/>
        <v>0</v>
      </c>
      <c r="ED88">
        <f t="shared" si="89"/>
        <v>0</v>
      </c>
      <c r="EE88" s="7">
        <f t="shared" si="90"/>
        <v>0</v>
      </c>
      <c r="EF88" s="31">
        <f t="shared" si="91"/>
        <v>0</v>
      </c>
      <c r="EG88">
        <f t="shared" si="92"/>
        <v>0</v>
      </c>
      <c r="EH88">
        <f t="shared" si="93"/>
        <v>0</v>
      </c>
      <c r="EI88">
        <f t="shared" si="94"/>
        <v>0</v>
      </c>
      <c r="EJ88" s="7">
        <f t="shared" si="95"/>
        <v>0</v>
      </c>
      <c r="EK88">
        <f t="shared" si="96"/>
        <v>0</v>
      </c>
      <c r="EL88">
        <f t="shared" si="97"/>
        <v>0</v>
      </c>
      <c r="EM88">
        <f t="shared" si="98"/>
        <v>0</v>
      </c>
      <c r="EN88">
        <f t="shared" si="99"/>
        <v>0</v>
      </c>
      <c r="EO88" s="75">
        <f t="shared" si="100"/>
        <v>0</v>
      </c>
      <c r="EP88" s="75">
        <f t="shared" si="101"/>
        <v>0</v>
      </c>
      <c r="EQ88" s="75">
        <f t="shared" si="102"/>
        <v>0</v>
      </c>
      <c r="ER88" s="75">
        <f t="shared" si="103"/>
        <v>0</v>
      </c>
      <c r="ES88">
        <f t="shared" si="53"/>
        <v>0</v>
      </c>
      <c r="ET88">
        <f t="shared" si="54"/>
        <v>0</v>
      </c>
      <c r="EU88">
        <f t="shared" si="55"/>
        <v>0</v>
      </c>
      <c r="EV88">
        <f t="shared" si="56"/>
        <v>0</v>
      </c>
    </row>
    <row r="89" spans="1:152" x14ac:dyDescent="0.35">
      <c r="A89" t="s">
        <v>147</v>
      </c>
      <c r="B89" s="7">
        <v>1990</v>
      </c>
      <c r="C89">
        <v>0.32328000000000001</v>
      </c>
      <c r="D89">
        <v>0</v>
      </c>
      <c r="E89">
        <v>0</v>
      </c>
      <c r="F89">
        <v>0</v>
      </c>
      <c r="G89">
        <v>0</v>
      </c>
      <c r="H89">
        <v>0</v>
      </c>
      <c r="I89" s="7">
        <v>0</v>
      </c>
      <c r="J89">
        <v>0</v>
      </c>
      <c r="K89">
        <v>0</v>
      </c>
      <c r="L89">
        <v>0</v>
      </c>
      <c r="M89">
        <v>0</v>
      </c>
      <c r="N89">
        <v>0</v>
      </c>
      <c r="O89">
        <v>0</v>
      </c>
      <c r="P89" s="7">
        <v>0</v>
      </c>
      <c r="Q89">
        <v>0.16933999999999999</v>
      </c>
      <c r="R89">
        <v>0</v>
      </c>
      <c r="S89">
        <v>0</v>
      </c>
      <c r="T89">
        <v>0</v>
      </c>
      <c r="U89">
        <v>0</v>
      </c>
      <c r="V89">
        <v>0</v>
      </c>
      <c r="W89" s="7">
        <v>0</v>
      </c>
      <c r="X89">
        <v>0.15393999999999999</v>
      </c>
      <c r="Y89">
        <v>0</v>
      </c>
      <c r="Z89">
        <v>0</v>
      </c>
      <c r="AA89">
        <v>0</v>
      </c>
      <c r="AB89">
        <v>0</v>
      </c>
      <c r="AC89">
        <v>0</v>
      </c>
      <c r="AD89" s="7">
        <v>0</v>
      </c>
      <c r="AE89">
        <v>6.1580000000000003E-2</v>
      </c>
      <c r="AF89">
        <v>0</v>
      </c>
      <c r="AG89">
        <v>0</v>
      </c>
      <c r="AH89">
        <v>0</v>
      </c>
      <c r="AI89">
        <v>0</v>
      </c>
      <c r="AJ89">
        <v>0</v>
      </c>
      <c r="AK89" s="7">
        <v>0</v>
      </c>
      <c r="AL89">
        <v>0</v>
      </c>
      <c r="AM89">
        <v>0</v>
      </c>
      <c r="AN89">
        <v>0</v>
      </c>
      <c r="AO89">
        <v>0</v>
      </c>
      <c r="AP89">
        <v>0</v>
      </c>
      <c r="AQ89">
        <v>0</v>
      </c>
      <c r="AR89" s="7">
        <v>0</v>
      </c>
      <c r="AS89">
        <v>0</v>
      </c>
      <c r="AT89">
        <v>0</v>
      </c>
      <c r="AU89">
        <v>0</v>
      </c>
      <c r="AV89">
        <v>0</v>
      </c>
      <c r="AW89">
        <v>0</v>
      </c>
      <c r="AX89">
        <v>0</v>
      </c>
      <c r="AY89" s="7">
        <v>0</v>
      </c>
      <c r="AZ89">
        <v>0</v>
      </c>
      <c r="BA89">
        <v>0</v>
      </c>
      <c r="BB89">
        <v>0</v>
      </c>
      <c r="BC89">
        <v>0</v>
      </c>
      <c r="BD89">
        <v>0</v>
      </c>
      <c r="BE89">
        <v>0</v>
      </c>
      <c r="BF89" s="7">
        <v>0</v>
      </c>
      <c r="BG89">
        <v>0</v>
      </c>
      <c r="BH89">
        <v>0</v>
      </c>
      <c r="BI89">
        <v>0</v>
      </c>
      <c r="BJ89">
        <v>0</v>
      </c>
      <c r="BK89">
        <v>0</v>
      </c>
      <c r="BL89">
        <v>0</v>
      </c>
      <c r="BM89" s="7">
        <v>0</v>
      </c>
      <c r="BN89">
        <v>0</v>
      </c>
      <c r="BO89">
        <v>0</v>
      </c>
      <c r="BP89">
        <v>0</v>
      </c>
      <c r="BQ89">
        <v>0</v>
      </c>
      <c r="BR89">
        <v>0</v>
      </c>
      <c r="BS89">
        <v>0</v>
      </c>
      <c r="BT89" s="7">
        <v>0</v>
      </c>
      <c r="BU89">
        <v>9.2369999999999994E-2</v>
      </c>
      <c r="BV89">
        <v>0</v>
      </c>
      <c r="BW89">
        <v>0</v>
      </c>
      <c r="BX89">
        <v>0</v>
      </c>
      <c r="BY89">
        <v>0</v>
      </c>
      <c r="BZ89">
        <v>0</v>
      </c>
      <c r="CA89" s="7">
        <v>0</v>
      </c>
      <c r="CB89">
        <v>0</v>
      </c>
      <c r="CC89">
        <v>0</v>
      </c>
      <c r="CD89">
        <v>0</v>
      </c>
      <c r="CE89">
        <v>0</v>
      </c>
      <c r="CF89">
        <v>0</v>
      </c>
      <c r="CG89">
        <v>0</v>
      </c>
      <c r="CH89" s="7">
        <v>0</v>
      </c>
      <c r="CI89">
        <v>0</v>
      </c>
      <c r="CJ89">
        <v>0</v>
      </c>
      <c r="CK89">
        <v>0</v>
      </c>
      <c r="CL89">
        <v>0</v>
      </c>
      <c r="CM89">
        <v>0</v>
      </c>
      <c r="CN89">
        <v>0</v>
      </c>
      <c r="CO89" s="7">
        <v>0</v>
      </c>
      <c r="CP89">
        <v>0</v>
      </c>
      <c r="CQ89">
        <v>0</v>
      </c>
      <c r="CR89">
        <v>0</v>
      </c>
      <c r="CS89">
        <v>0</v>
      </c>
      <c r="CT89">
        <v>0</v>
      </c>
      <c r="CU89">
        <v>0</v>
      </c>
      <c r="CV89" s="7">
        <v>0</v>
      </c>
      <c r="CW89">
        <f t="shared" si="57"/>
        <v>0.38486000000000004</v>
      </c>
      <c r="CX89">
        <f t="shared" si="58"/>
        <v>0</v>
      </c>
      <c r="CY89">
        <f t="shared" si="59"/>
        <v>0</v>
      </c>
      <c r="CZ89">
        <f t="shared" si="60"/>
        <v>0</v>
      </c>
      <c r="DA89">
        <f t="shared" si="61"/>
        <v>0</v>
      </c>
      <c r="DB89">
        <f t="shared" si="62"/>
        <v>0</v>
      </c>
      <c r="DC89" s="7">
        <f t="shared" si="63"/>
        <v>0</v>
      </c>
      <c r="DD89">
        <f t="shared" si="64"/>
        <v>9.2369999999999994E-2</v>
      </c>
      <c r="DE89">
        <f t="shared" si="65"/>
        <v>0</v>
      </c>
      <c r="DF89">
        <f t="shared" si="66"/>
        <v>0</v>
      </c>
      <c r="DG89">
        <f t="shared" si="67"/>
        <v>0</v>
      </c>
      <c r="DH89">
        <f t="shared" si="68"/>
        <v>0</v>
      </c>
      <c r="DI89">
        <f t="shared" si="69"/>
        <v>0</v>
      </c>
      <c r="DJ89" s="7">
        <f t="shared" si="70"/>
        <v>0</v>
      </c>
      <c r="DK89" s="10">
        <f t="shared" si="71"/>
        <v>0.38486000000000004</v>
      </c>
      <c r="DL89" s="10">
        <f t="shared" si="72"/>
        <v>9.2369999999999994E-2</v>
      </c>
      <c r="DM89">
        <f t="shared" si="73"/>
        <v>0.32328000000000001</v>
      </c>
      <c r="DN89">
        <f t="shared" si="74"/>
        <v>6.1580000000000003E-2</v>
      </c>
      <c r="DO89">
        <f t="shared" si="75"/>
        <v>0</v>
      </c>
      <c r="DP89" s="7">
        <f t="shared" si="76"/>
        <v>0</v>
      </c>
      <c r="DQ89">
        <f t="shared" si="77"/>
        <v>9.2369999999999994E-2</v>
      </c>
      <c r="DR89">
        <f t="shared" si="78"/>
        <v>0</v>
      </c>
      <c r="DS89">
        <f t="shared" si="79"/>
        <v>0</v>
      </c>
      <c r="DT89" s="7">
        <f t="shared" si="80"/>
        <v>0</v>
      </c>
      <c r="DU89">
        <f t="shared" si="81"/>
        <v>0.38486000000000004</v>
      </c>
      <c r="DV89" s="7">
        <f t="shared" si="82"/>
        <v>9.2369999999999994E-2</v>
      </c>
      <c r="DW89" s="10">
        <f t="shared" si="83"/>
        <v>1</v>
      </c>
      <c r="DX89" s="10">
        <f t="shared" si="84"/>
        <v>0</v>
      </c>
      <c r="DY89" s="31">
        <f>IF(AND(DU89=0,DV89=0),0,IF(DW89=0,DY88,IF(DV89&gt;DU89,1,IF(DV89=DU89,x,0))))</f>
        <v>0</v>
      </c>
      <c r="DZ89" s="31">
        <f t="shared" si="85"/>
        <v>1</v>
      </c>
      <c r="EA89" s="31">
        <f t="shared" si="86"/>
        <v>1</v>
      </c>
      <c r="EB89">
        <f t="shared" si="87"/>
        <v>0</v>
      </c>
      <c r="EC89">
        <f t="shared" si="88"/>
        <v>0</v>
      </c>
      <c r="ED89">
        <f t="shared" si="89"/>
        <v>0</v>
      </c>
      <c r="EE89" s="7">
        <f t="shared" si="90"/>
        <v>0</v>
      </c>
      <c r="EF89" s="31">
        <f t="shared" si="91"/>
        <v>1</v>
      </c>
      <c r="EG89">
        <f t="shared" si="92"/>
        <v>0</v>
      </c>
      <c r="EH89">
        <f t="shared" si="93"/>
        <v>0</v>
      </c>
      <c r="EI89">
        <f t="shared" si="94"/>
        <v>0</v>
      </c>
      <c r="EJ89" s="7">
        <f t="shared" si="95"/>
        <v>0</v>
      </c>
      <c r="EK89">
        <f t="shared" si="96"/>
        <v>1</v>
      </c>
      <c r="EL89">
        <f t="shared" si="97"/>
        <v>0</v>
      </c>
      <c r="EM89">
        <f t="shared" si="98"/>
        <v>0</v>
      </c>
      <c r="EN89">
        <f t="shared" si="99"/>
        <v>0</v>
      </c>
      <c r="EO89" s="75">
        <f t="shared" si="100"/>
        <v>0.67740921568216583</v>
      </c>
      <c r="EP89" s="75">
        <f t="shared" si="101"/>
        <v>0.12903631372713367</v>
      </c>
      <c r="EQ89" s="75">
        <f t="shared" si="102"/>
        <v>0.19355447059070047</v>
      </c>
      <c r="ER89" s="75">
        <f t="shared" si="103"/>
        <v>0</v>
      </c>
      <c r="ES89">
        <f t="shared" si="53"/>
        <v>0</v>
      </c>
      <c r="ET89">
        <f t="shared" si="54"/>
        <v>0</v>
      </c>
      <c r="EU89">
        <f t="shared" si="55"/>
        <v>0</v>
      </c>
      <c r="EV89">
        <f t="shared" si="56"/>
        <v>0</v>
      </c>
    </row>
    <row r="90" spans="1:152" x14ac:dyDescent="0.35">
      <c r="A90" t="s">
        <v>147</v>
      </c>
      <c r="B90" s="7">
        <v>1991</v>
      </c>
      <c r="C90">
        <v>0</v>
      </c>
      <c r="D90">
        <v>0</v>
      </c>
      <c r="E90">
        <v>0</v>
      </c>
      <c r="F90">
        <v>0</v>
      </c>
      <c r="G90">
        <v>0</v>
      </c>
      <c r="H90">
        <v>0</v>
      </c>
      <c r="I90" s="7">
        <v>0</v>
      </c>
      <c r="J90">
        <v>0</v>
      </c>
      <c r="K90">
        <v>0</v>
      </c>
      <c r="L90">
        <v>0</v>
      </c>
      <c r="M90">
        <v>0</v>
      </c>
      <c r="N90">
        <v>0</v>
      </c>
      <c r="O90">
        <v>0</v>
      </c>
      <c r="P90" s="7">
        <v>0</v>
      </c>
      <c r="Q90">
        <v>0</v>
      </c>
      <c r="R90">
        <v>0</v>
      </c>
      <c r="S90">
        <v>0</v>
      </c>
      <c r="T90">
        <v>0</v>
      </c>
      <c r="U90">
        <v>0</v>
      </c>
      <c r="V90">
        <v>0</v>
      </c>
      <c r="W90" s="7">
        <v>0</v>
      </c>
      <c r="X90">
        <v>0</v>
      </c>
      <c r="Y90">
        <v>0</v>
      </c>
      <c r="Z90">
        <v>0</v>
      </c>
      <c r="AA90">
        <v>0</v>
      </c>
      <c r="AB90">
        <v>0</v>
      </c>
      <c r="AC90">
        <v>0</v>
      </c>
      <c r="AD90" s="7">
        <v>0</v>
      </c>
      <c r="AE90">
        <v>0</v>
      </c>
      <c r="AF90">
        <v>0</v>
      </c>
      <c r="AG90">
        <v>0</v>
      </c>
      <c r="AH90">
        <v>0</v>
      </c>
      <c r="AI90">
        <v>0</v>
      </c>
      <c r="AJ90">
        <v>0</v>
      </c>
      <c r="AK90" s="7">
        <v>0</v>
      </c>
      <c r="AL90">
        <v>0</v>
      </c>
      <c r="AM90">
        <v>0</v>
      </c>
      <c r="AN90">
        <v>0</v>
      </c>
      <c r="AO90">
        <v>0</v>
      </c>
      <c r="AP90">
        <v>0</v>
      </c>
      <c r="AQ90">
        <v>0</v>
      </c>
      <c r="AR90" s="7">
        <v>0</v>
      </c>
      <c r="AS90">
        <v>0</v>
      </c>
      <c r="AT90">
        <v>0</v>
      </c>
      <c r="AU90">
        <v>0</v>
      </c>
      <c r="AV90">
        <v>0</v>
      </c>
      <c r="AW90">
        <v>0</v>
      </c>
      <c r="AX90">
        <v>0</v>
      </c>
      <c r="AY90" s="7">
        <v>0</v>
      </c>
      <c r="AZ90">
        <v>0</v>
      </c>
      <c r="BA90">
        <v>0</v>
      </c>
      <c r="BB90">
        <v>0</v>
      </c>
      <c r="BC90">
        <v>0</v>
      </c>
      <c r="BD90">
        <v>0</v>
      </c>
      <c r="BE90">
        <v>0</v>
      </c>
      <c r="BF90" s="7">
        <v>0</v>
      </c>
      <c r="BG90">
        <v>0</v>
      </c>
      <c r="BH90">
        <v>0</v>
      </c>
      <c r="BI90">
        <v>0</v>
      </c>
      <c r="BJ90">
        <v>0</v>
      </c>
      <c r="BK90">
        <v>0</v>
      </c>
      <c r="BL90">
        <v>0</v>
      </c>
      <c r="BM90" s="7">
        <v>0</v>
      </c>
      <c r="BN90">
        <v>0</v>
      </c>
      <c r="BO90">
        <v>0</v>
      </c>
      <c r="BP90">
        <v>0</v>
      </c>
      <c r="BQ90">
        <v>0</v>
      </c>
      <c r="BR90">
        <v>0</v>
      </c>
      <c r="BS90">
        <v>0</v>
      </c>
      <c r="BT90" s="7">
        <v>0</v>
      </c>
      <c r="BU90">
        <v>0</v>
      </c>
      <c r="BV90">
        <v>0</v>
      </c>
      <c r="BW90">
        <v>0</v>
      </c>
      <c r="BX90">
        <v>0</v>
      </c>
      <c r="BY90">
        <v>0</v>
      </c>
      <c r="BZ90">
        <v>0</v>
      </c>
      <c r="CA90" s="7">
        <v>0</v>
      </c>
      <c r="CB90">
        <v>0</v>
      </c>
      <c r="CC90">
        <v>0</v>
      </c>
      <c r="CD90">
        <v>0</v>
      </c>
      <c r="CE90">
        <v>0</v>
      </c>
      <c r="CF90">
        <v>0</v>
      </c>
      <c r="CG90">
        <v>0</v>
      </c>
      <c r="CH90" s="7">
        <v>0</v>
      </c>
      <c r="CI90">
        <v>0</v>
      </c>
      <c r="CJ90">
        <v>0</v>
      </c>
      <c r="CK90">
        <v>0</v>
      </c>
      <c r="CL90">
        <v>0</v>
      </c>
      <c r="CM90">
        <v>0</v>
      </c>
      <c r="CN90">
        <v>0</v>
      </c>
      <c r="CO90" s="7">
        <v>0</v>
      </c>
      <c r="CP90">
        <v>0</v>
      </c>
      <c r="CQ90">
        <v>0</v>
      </c>
      <c r="CR90">
        <v>0</v>
      </c>
      <c r="CS90">
        <v>0</v>
      </c>
      <c r="CT90">
        <v>0</v>
      </c>
      <c r="CU90">
        <v>0</v>
      </c>
      <c r="CV90" s="7">
        <v>0</v>
      </c>
      <c r="CW90">
        <f t="shared" si="57"/>
        <v>0</v>
      </c>
      <c r="CX90">
        <f t="shared" si="58"/>
        <v>0</v>
      </c>
      <c r="CY90">
        <f t="shared" si="59"/>
        <v>0</v>
      </c>
      <c r="CZ90">
        <f t="shared" si="60"/>
        <v>0</v>
      </c>
      <c r="DA90">
        <f t="shared" si="61"/>
        <v>0</v>
      </c>
      <c r="DB90">
        <f t="shared" si="62"/>
        <v>0</v>
      </c>
      <c r="DC90" s="7">
        <f t="shared" si="63"/>
        <v>0</v>
      </c>
      <c r="DD90">
        <f t="shared" si="64"/>
        <v>0</v>
      </c>
      <c r="DE90">
        <f t="shared" si="65"/>
        <v>0</v>
      </c>
      <c r="DF90">
        <f t="shared" si="66"/>
        <v>0</v>
      </c>
      <c r="DG90">
        <f t="shared" si="67"/>
        <v>0</v>
      </c>
      <c r="DH90">
        <f t="shared" si="68"/>
        <v>0</v>
      </c>
      <c r="DI90">
        <f t="shared" si="69"/>
        <v>0</v>
      </c>
      <c r="DJ90" s="7">
        <f t="shared" si="70"/>
        <v>0</v>
      </c>
      <c r="DK90" s="10">
        <f t="shared" si="71"/>
        <v>0</v>
      </c>
      <c r="DL90" s="10">
        <f t="shared" si="72"/>
        <v>0</v>
      </c>
      <c r="DM90">
        <f t="shared" si="73"/>
        <v>0</v>
      </c>
      <c r="DN90">
        <f t="shared" si="74"/>
        <v>0</v>
      </c>
      <c r="DO90">
        <f t="shared" si="75"/>
        <v>0</v>
      </c>
      <c r="DP90" s="7">
        <f t="shared" si="76"/>
        <v>0</v>
      </c>
      <c r="DQ90">
        <f t="shared" si="77"/>
        <v>0</v>
      </c>
      <c r="DR90">
        <f t="shared" si="78"/>
        <v>0</v>
      </c>
      <c r="DS90">
        <f t="shared" si="79"/>
        <v>0</v>
      </c>
      <c r="DT90" s="7">
        <f t="shared" si="80"/>
        <v>0</v>
      </c>
      <c r="DU90">
        <f t="shared" si="81"/>
        <v>0</v>
      </c>
      <c r="DV90" s="7">
        <f t="shared" si="82"/>
        <v>0</v>
      </c>
      <c r="DW90" s="10">
        <f t="shared" si="83"/>
        <v>0</v>
      </c>
      <c r="DX90" s="10">
        <f t="shared" si="84"/>
        <v>0</v>
      </c>
      <c r="DY90" s="31">
        <f>IF(AND(DU90=0,DV90=0),0,IF(DW90=0,DY89,IF(DV90&gt;DU90,1,IF(DV90=DU90,x,0))))</f>
        <v>0</v>
      </c>
      <c r="DZ90" s="31">
        <f t="shared" si="85"/>
        <v>0</v>
      </c>
      <c r="EA90" s="31">
        <f t="shared" si="86"/>
        <v>0</v>
      </c>
      <c r="EB90">
        <f t="shared" si="87"/>
        <v>0</v>
      </c>
      <c r="EC90">
        <f t="shared" si="88"/>
        <v>0</v>
      </c>
      <c r="ED90">
        <f t="shared" si="89"/>
        <v>0</v>
      </c>
      <c r="EE90" s="7">
        <f t="shared" si="90"/>
        <v>0</v>
      </c>
      <c r="EF90" s="31">
        <f t="shared" si="91"/>
        <v>0</v>
      </c>
      <c r="EG90">
        <f t="shared" si="92"/>
        <v>0</v>
      </c>
      <c r="EH90">
        <f t="shared" si="93"/>
        <v>0</v>
      </c>
      <c r="EI90">
        <f t="shared" si="94"/>
        <v>0</v>
      </c>
      <c r="EJ90" s="7">
        <f t="shared" si="95"/>
        <v>0</v>
      </c>
      <c r="EK90">
        <f t="shared" si="96"/>
        <v>0</v>
      </c>
      <c r="EL90">
        <f t="shared" si="97"/>
        <v>0</v>
      </c>
      <c r="EM90">
        <f t="shared" si="98"/>
        <v>0</v>
      </c>
      <c r="EN90">
        <f t="shared" si="99"/>
        <v>0</v>
      </c>
      <c r="EO90" s="75">
        <f t="shared" si="100"/>
        <v>0</v>
      </c>
      <c r="EP90" s="75">
        <f t="shared" si="101"/>
        <v>0</v>
      </c>
      <c r="EQ90" s="75">
        <f t="shared" si="102"/>
        <v>0</v>
      </c>
      <c r="ER90" s="75">
        <f t="shared" si="103"/>
        <v>0</v>
      </c>
      <c r="ES90">
        <f t="shared" si="53"/>
        <v>0</v>
      </c>
      <c r="ET90">
        <f t="shared" si="54"/>
        <v>0</v>
      </c>
      <c r="EU90">
        <f t="shared" si="55"/>
        <v>0</v>
      </c>
      <c r="EV90">
        <f t="shared" si="56"/>
        <v>0</v>
      </c>
    </row>
    <row r="91" spans="1:152" x14ac:dyDescent="0.35">
      <c r="A91" t="s">
        <v>147</v>
      </c>
      <c r="B91" s="7">
        <v>1992</v>
      </c>
      <c r="C91">
        <v>0.55430999999999997</v>
      </c>
      <c r="D91">
        <v>0</v>
      </c>
      <c r="E91">
        <v>0.31180000000000002</v>
      </c>
      <c r="F91">
        <v>0</v>
      </c>
      <c r="G91">
        <v>0</v>
      </c>
      <c r="H91">
        <v>0</v>
      </c>
      <c r="I91" s="7">
        <v>0</v>
      </c>
      <c r="J91">
        <v>0</v>
      </c>
      <c r="K91">
        <v>0</v>
      </c>
      <c r="L91">
        <v>0</v>
      </c>
      <c r="M91">
        <v>0</v>
      </c>
      <c r="N91">
        <v>0</v>
      </c>
      <c r="O91">
        <v>0</v>
      </c>
      <c r="P91" s="7">
        <v>0</v>
      </c>
      <c r="Q91">
        <v>0</v>
      </c>
      <c r="R91">
        <v>0</v>
      </c>
      <c r="S91">
        <v>0</v>
      </c>
      <c r="T91">
        <v>0</v>
      </c>
      <c r="U91">
        <v>0</v>
      </c>
      <c r="V91">
        <v>0</v>
      </c>
      <c r="W91" s="7">
        <v>0</v>
      </c>
      <c r="X91">
        <v>0</v>
      </c>
      <c r="Y91">
        <v>0</v>
      </c>
      <c r="Z91">
        <v>0</v>
      </c>
      <c r="AA91">
        <v>0</v>
      </c>
      <c r="AB91">
        <v>0</v>
      </c>
      <c r="AC91">
        <v>0</v>
      </c>
      <c r="AD91" s="7">
        <v>0</v>
      </c>
      <c r="AE91">
        <v>0</v>
      </c>
      <c r="AF91">
        <v>0</v>
      </c>
      <c r="AG91">
        <v>0.10392999999999999</v>
      </c>
      <c r="AH91">
        <v>0</v>
      </c>
      <c r="AI91">
        <v>0</v>
      </c>
      <c r="AJ91">
        <v>0</v>
      </c>
      <c r="AK91" s="7">
        <v>0</v>
      </c>
      <c r="AL91">
        <v>1.0254799999999999</v>
      </c>
      <c r="AM91">
        <v>0</v>
      </c>
      <c r="AN91">
        <v>-5.543E-2</v>
      </c>
      <c r="AO91">
        <v>0</v>
      </c>
      <c r="AP91">
        <v>0</v>
      </c>
      <c r="AQ91">
        <v>0</v>
      </c>
      <c r="AR91" s="7">
        <v>0</v>
      </c>
      <c r="AS91">
        <v>0.47116000000000002</v>
      </c>
      <c r="AT91">
        <v>0</v>
      </c>
      <c r="AU91">
        <v>-0.36723</v>
      </c>
      <c r="AV91">
        <v>0</v>
      </c>
      <c r="AW91">
        <v>0</v>
      </c>
      <c r="AX91">
        <v>0</v>
      </c>
      <c r="AY91" s="7">
        <v>0</v>
      </c>
      <c r="AZ91">
        <v>0</v>
      </c>
      <c r="BA91">
        <v>0</v>
      </c>
      <c r="BB91">
        <v>0</v>
      </c>
      <c r="BC91">
        <v>0</v>
      </c>
      <c r="BD91">
        <v>0</v>
      </c>
      <c r="BE91">
        <v>0</v>
      </c>
      <c r="BF91" s="7">
        <v>0</v>
      </c>
      <c r="BG91">
        <v>0.37415999999999999</v>
      </c>
      <c r="BH91">
        <v>0</v>
      </c>
      <c r="BI91">
        <v>0.11317000000000001</v>
      </c>
      <c r="BJ91">
        <v>0</v>
      </c>
      <c r="BK91">
        <v>0</v>
      </c>
      <c r="BL91">
        <v>0</v>
      </c>
      <c r="BM91" s="7">
        <v>0</v>
      </c>
      <c r="BN91">
        <v>0</v>
      </c>
      <c r="BO91">
        <v>0</v>
      </c>
      <c r="BP91">
        <v>0</v>
      </c>
      <c r="BQ91">
        <v>0</v>
      </c>
      <c r="BR91">
        <v>0</v>
      </c>
      <c r="BS91">
        <v>0</v>
      </c>
      <c r="BT91" s="7">
        <v>0</v>
      </c>
      <c r="BU91">
        <v>0</v>
      </c>
      <c r="BV91">
        <v>0</v>
      </c>
      <c r="BW91">
        <v>0</v>
      </c>
      <c r="BX91">
        <v>0</v>
      </c>
      <c r="BY91">
        <v>0</v>
      </c>
      <c r="BZ91">
        <v>0</v>
      </c>
      <c r="CA91" s="7">
        <v>0</v>
      </c>
      <c r="CB91">
        <v>0.45038</v>
      </c>
      <c r="CC91">
        <v>0</v>
      </c>
      <c r="CD91">
        <v>0.30603000000000002</v>
      </c>
      <c r="CE91">
        <v>0</v>
      </c>
      <c r="CF91">
        <v>0</v>
      </c>
      <c r="CG91">
        <v>0</v>
      </c>
      <c r="CH91" s="7">
        <v>0</v>
      </c>
      <c r="CI91">
        <v>0</v>
      </c>
      <c r="CJ91">
        <v>0</v>
      </c>
      <c r="CK91">
        <v>0</v>
      </c>
      <c r="CL91">
        <v>0</v>
      </c>
      <c r="CM91">
        <v>0</v>
      </c>
      <c r="CN91">
        <v>0</v>
      </c>
      <c r="CO91" s="7">
        <v>0</v>
      </c>
      <c r="CP91">
        <v>0</v>
      </c>
      <c r="CQ91">
        <v>0</v>
      </c>
      <c r="CR91">
        <v>0</v>
      </c>
      <c r="CS91">
        <v>0</v>
      </c>
      <c r="CT91">
        <v>0</v>
      </c>
      <c r="CU91">
        <v>0</v>
      </c>
      <c r="CV91" s="7">
        <v>0</v>
      </c>
      <c r="CW91">
        <f t="shared" si="57"/>
        <v>1.0254699999999999</v>
      </c>
      <c r="CX91">
        <f t="shared" si="58"/>
        <v>0</v>
      </c>
      <c r="CY91">
        <f t="shared" si="59"/>
        <v>4.8500000000000043E-2</v>
      </c>
      <c r="CZ91">
        <f t="shared" si="60"/>
        <v>0</v>
      </c>
      <c r="DA91">
        <f t="shared" si="61"/>
        <v>0</v>
      </c>
      <c r="DB91">
        <f t="shared" si="62"/>
        <v>0</v>
      </c>
      <c r="DC91" s="7">
        <f t="shared" si="63"/>
        <v>0</v>
      </c>
      <c r="DD91">
        <f t="shared" si="64"/>
        <v>0.82454000000000005</v>
      </c>
      <c r="DE91">
        <f t="shared" si="65"/>
        <v>0</v>
      </c>
      <c r="DF91">
        <f t="shared" si="66"/>
        <v>0.41920000000000002</v>
      </c>
      <c r="DG91">
        <f t="shared" si="67"/>
        <v>0</v>
      </c>
      <c r="DH91">
        <f t="shared" si="68"/>
        <v>0</v>
      </c>
      <c r="DI91">
        <f t="shared" si="69"/>
        <v>0</v>
      </c>
      <c r="DJ91" s="7">
        <f t="shared" si="70"/>
        <v>0</v>
      </c>
      <c r="DK91" s="10">
        <f t="shared" si="71"/>
        <v>1.0254699999999999</v>
      </c>
      <c r="DL91" s="10">
        <f t="shared" si="72"/>
        <v>0.82454000000000005</v>
      </c>
      <c r="DM91">
        <f t="shared" si="73"/>
        <v>0.86610999999999994</v>
      </c>
      <c r="DN91">
        <f t="shared" si="74"/>
        <v>0.10392999999999999</v>
      </c>
      <c r="DO91">
        <f t="shared" si="75"/>
        <v>0.10393000000000002</v>
      </c>
      <c r="DP91" s="7">
        <f t="shared" si="76"/>
        <v>0</v>
      </c>
      <c r="DQ91">
        <f t="shared" si="77"/>
        <v>0.48732999999999999</v>
      </c>
      <c r="DR91">
        <f t="shared" si="78"/>
        <v>0.75641000000000003</v>
      </c>
      <c r="DS91">
        <f t="shared" si="79"/>
        <v>0</v>
      </c>
      <c r="DT91" s="7">
        <f t="shared" si="80"/>
        <v>0</v>
      </c>
      <c r="DU91">
        <f t="shared" si="81"/>
        <v>1.0739699999999999</v>
      </c>
      <c r="DV91" s="7">
        <f t="shared" si="82"/>
        <v>1.2437400000000001</v>
      </c>
      <c r="DW91" s="10">
        <f t="shared" si="83"/>
        <v>1</v>
      </c>
      <c r="DX91" s="10">
        <f t="shared" si="84"/>
        <v>0</v>
      </c>
      <c r="DY91" s="31">
        <f>IF(AND(DU91=0,DV91=0),0,IF(DW91=0,DY90,IF(DV91&gt;DU91,1,IF(DV91=DU91,x,0))))</f>
        <v>1</v>
      </c>
      <c r="DZ91" s="31">
        <f t="shared" si="85"/>
        <v>0</v>
      </c>
      <c r="EA91" s="31">
        <f t="shared" si="86"/>
        <v>0</v>
      </c>
      <c r="EB91">
        <f t="shared" si="87"/>
        <v>0</v>
      </c>
      <c r="EC91">
        <f t="shared" si="88"/>
        <v>0</v>
      </c>
      <c r="ED91">
        <f t="shared" si="89"/>
        <v>1</v>
      </c>
      <c r="EE91" s="7">
        <f t="shared" si="90"/>
        <v>0</v>
      </c>
      <c r="EF91" s="31">
        <f t="shared" si="91"/>
        <v>1</v>
      </c>
      <c r="EG91">
        <f t="shared" si="92"/>
        <v>0</v>
      </c>
      <c r="EH91">
        <f t="shared" si="93"/>
        <v>0</v>
      </c>
      <c r="EI91">
        <f t="shared" si="94"/>
        <v>0</v>
      </c>
      <c r="EJ91" s="7">
        <f t="shared" si="95"/>
        <v>0</v>
      </c>
      <c r="EK91">
        <f t="shared" si="96"/>
        <v>1</v>
      </c>
      <c r="EL91">
        <f t="shared" si="97"/>
        <v>0</v>
      </c>
      <c r="EM91">
        <f t="shared" si="98"/>
        <v>0</v>
      </c>
      <c r="EN91">
        <f t="shared" si="99"/>
        <v>0</v>
      </c>
      <c r="EO91" s="75">
        <f t="shared" si="100"/>
        <v>0.37369213577194726</v>
      </c>
      <c r="EP91" s="75">
        <f t="shared" si="101"/>
        <v>4.4841675619469216E-2</v>
      </c>
      <c r="EQ91" s="75">
        <f t="shared" si="102"/>
        <v>0.21026357913630264</v>
      </c>
      <c r="ER91" s="75">
        <f t="shared" si="103"/>
        <v>0.32636093385281162</v>
      </c>
      <c r="ES91">
        <f t="shared" si="53"/>
        <v>0</v>
      </c>
      <c r="ET91">
        <f t="shared" si="54"/>
        <v>0</v>
      </c>
      <c r="EU91">
        <f t="shared" si="55"/>
        <v>0</v>
      </c>
      <c r="EV91">
        <f t="shared" si="56"/>
        <v>0</v>
      </c>
    </row>
    <row r="92" spans="1:152" x14ac:dyDescent="0.35">
      <c r="A92" t="s">
        <v>147</v>
      </c>
      <c r="B92" s="7">
        <v>1993</v>
      </c>
      <c r="C92">
        <v>0.13064999999999999</v>
      </c>
      <c r="D92">
        <v>0.31180000000000002</v>
      </c>
      <c r="E92">
        <v>0.30485000000000001</v>
      </c>
      <c r="F92">
        <v>0</v>
      </c>
      <c r="G92">
        <v>0</v>
      </c>
      <c r="H92">
        <v>0</v>
      </c>
      <c r="I92" s="7">
        <v>0</v>
      </c>
      <c r="J92">
        <v>0</v>
      </c>
      <c r="K92">
        <v>0</v>
      </c>
      <c r="L92">
        <v>0</v>
      </c>
      <c r="M92">
        <v>0</v>
      </c>
      <c r="N92">
        <v>0</v>
      </c>
      <c r="O92">
        <v>0</v>
      </c>
      <c r="P92" s="7">
        <v>0</v>
      </c>
      <c r="Q92">
        <v>0</v>
      </c>
      <c r="R92">
        <v>0</v>
      </c>
      <c r="S92">
        <v>0</v>
      </c>
      <c r="T92">
        <v>0</v>
      </c>
      <c r="U92">
        <v>0</v>
      </c>
      <c r="V92">
        <v>0</v>
      </c>
      <c r="W92" s="7">
        <v>0</v>
      </c>
      <c r="X92">
        <v>0</v>
      </c>
      <c r="Y92">
        <v>0</v>
      </c>
      <c r="Z92">
        <v>0</v>
      </c>
      <c r="AA92">
        <v>0</v>
      </c>
      <c r="AB92">
        <v>0</v>
      </c>
      <c r="AC92">
        <v>0</v>
      </c>
      <c r="AD92" s="7">
        <v>0</v>
      </c>
      <c r="AE92">
        <v>0</v>
      </c>
      <c r="AF92">
        <v>0.10392999999999999</v>
      </c>
      <c r="AG92">
        <v>0</v>
      </c>
      <c r="AH92">
        <v>0</v>
      </c>
      <c r="AI92">
        <v>0</v>
      </c>
      <c r="AJ92">
        <v>0</v>
      </c>
      <c r="AK92" s="7">
        <v>0</v>
      </c>
      <c r="AL92">
        <v>0.39590999999999998</v>
      </c>
      <c r="AM92">
        <v>-5.543E-2</v>
      </c>
      <c r="AN92">
        <v>0.55427000000000004</v>
      </c>
      <c r="AO92">
        <v>0</v>
      </c>
      <c r="AP92">
        <v>0</v>
      </c>
      <c r="AQ92">
        <v>0</v>
      </c>
      <c r="AR92" s="7">
        <v>0</v>
      </c>
      <c r="AS92">
        <v>0.26526</v>
      </c>
      <c r="AT92">
        <v>-0.36723</v>
      </c>
      <c r="AU92">
        <v>0.24942</v>
      </c>
      <c r="AV92">
        <v>0</v>
      </c>
      <c r="AW92">
        <v>0</v>
      </c>
      <c r="AX92">
        <v>0</v>
      </c>
      <c r="AY92" s="7">
        <v>0</v>
      </c>
      <c r="AZ92">
        <v>0</v>
      </c>
      <c r="BA92">
        <v>0</v>
      </c>
      <c r="BB92">
        <v>0</v>
      </c>
      <c r="BC92">
        <v>0</v>
      </c>
      <c r="BD92">
        <v>0</v>
      </c>
      <c r="BE92">
        <v>0</v>
      </c>
      <c r="BF92" s="7">
        <v>0</v>
      </c>
      <c r="BG92">
        <v>0</v>
      </c>
      <c r="BH92">
        <v>0.11317000000000001</v>
      </c>
      <c r="BI92">
        <v>0</v>
      </c>
      <c r="BJ92">
        <v>0</v>
      </c>
      <c r="BK92">
        <v>0</v>
      </c>
      <c r="BL92">
        <v>0</v>
      </c>
      <c r="BM92" s="7">
        <v>0</v>
      </c>
      <c r="BN92">
        <v>0</v>
      </c>
      <c r="BO92">
        <v>0</v>
      </c>
      <c r="BP92">
        <v>0</v>
      </c>
      <c r="BQ92">
        <v>0</v>
      </c>
      <c r="BR92">
        <v>0</v>
      </c>
      <c r="BS92">
        <v>0</v>
      </c>
      <c r="BT92" s="7">
        <v>0</v>
      </c>
      <c r="BU92">
        <v>0</v>
      </c>
      <c r="BV92">
        <v>0</v>
      </c>
      <c r="BW92">
        <v>0</v>
      </c>
      <c r="BX92">
        <v>0</v>
      </c>
      <c r="BY92">
        <v>0</v>
      </c>
      <c r="BZ92">
        <v>0</v>
      </c>
      <c r="CA92" s="7">
        <v>0</v>
      </c>
      <c r="CB92">
        <v>9.5019999999999993E-2</v>
      </c>
      <c r="CC92">
        <v>0.30603000000000002</v>
      </c>
      <c r="CD92">
        <v>0.22170999999999999</v>
      </c>
      <c r="CE92">
        <v>0</v>
      </c>
      <c r="CF92">
        <v>0</v>
      </c>
      <c r="CG92">
        <v>0</v>
      </c>
      <c r="CH92" s="7">
        <v>0</v>
      </c>
      <c r="CI92">
        <v>2.375E-2</v>
      </c>
      <c r="CJ92">
        <v>0</v>
      </c>
      <c r="CK92">
        <v>5.543E-2</v>
      </c>
      <c r="CL92">
        <v>0</v>
      </c>
      <c r="CM92">
        <v>0</v>
      </c>
      <c r="CN92">
        <v>0</v>
      </c>
      <c r="CO92" s="7">
        <v>0</v>
      </c>
      <c r="CP92">
        <v>0</v>
      </c>
      <c r="CQ92">
        <v>0</v>
      </c>
      <c r="CR92">
        <v>0</v>
      </c>
      <c r="CS92">
        <v>0</v>
      </c>
      <c r="CT92">
        <v>0</v>
      </c>
      <c r="CU92">
        <v>0</v>
      </c>
      <c r="CV92" s="7">
        <v>0</v>
      </c>
      <c r="CW92">
        <f t="shared" si="57"/>
        <v>0.39590999999999998</v>
      </c>
      <c r="CX92">
        <f t="shared" si="58"/>
        <v>4.8500000000000043E-2</v>
      </c>
      <c r="CY92">
        <f t="shared" si="59"/>
        <v>0.55427000000000004</v>
      </c>
      <c r="CZ92">
        <f t="shared" si="60"/>
        <v>0</v>
      </c>
      <c r="DA92">
        <f t="shared" si="61"/>
        <v>0</v>
      </c>
      <c r="DB92">
        <f t="shared" si="62"/>
        <v>0</v>
      </c>
      <c r="DC92" s="7">
        <f t="shared" si="63"/>
        <v>0</v>
      </c>
      <c r="DD92">
        <f t="shared" si="64"/>
        <v>0.11876999999999999</v>
      </c>
      <c r="DE92">
        <f t="shared" si="65"/>
        <v>0.41920000000000002</v>
      </c>
      <c r="DF92">
        <f t="shared" si="66"/>
        <v>0.27714</v>
      </c>
      <c r="DG92">
        <f t="shared" si="67"/>
        <v>0</v>
      </c>
      <c r="DH92">
        <f t="shared" si="68"/>
        <v>0</v>
      </c>
      <c r="DI92">
        <f t="shared" si="69"/>
        <v>0</v>
      </c>
      <c r="DJ92" s="7">
        <f t="shared" si="70"/>
        <v>0</v>
      </c>
      <c r="DK92" s="10">
        <f t="shared" si="71"/>
        <v>0.44441000000000003</v>
      </c>
      <c r="DL92" s="10">
        <f t="shared" si="72"/>
        <v>0.53797000000000006</v>
      </c>
      <c r="DM92">
        <f t="shared" si="73"/>
        <v>0.74730000000000008</v>
      </c>
      <c r="DN92">
        <f t="shared" si="74"/>
        <v>0.10392999999999999</v>
      </c>
      <c r="DO92">
        <f t="shared" si="75"/>
        <v>0.14745</v>
      </c>
      <c r="DP92" s="7">
        <f t="shared" si="76"/>
        <v>0</v>
      </c>
      <c r="DQ92">
        <f t="shared" si="77"/>
        <v>0.11317000000000001</v>
      </c>
      <c r="DR92">
        <f t="shared" si="78"/>
        <v>0.62275999999999998</v>
      </c>
      <c r="DS92">
        <f t="shared" si="79"/>
        <v>7.918E-2</v>
      </c>
      <c r="DT92" s="7">
        <f t="shared" si="80"/>
        <v>0</v>
      </c>
      <c r="DU92">
        <f t="shared" si="81"/>
        <v>0.99868000000000001</v>
      </c>
      <c r="DV92" s="7">
        <f t="shared" si="82"/>
        <v>0.81511</v>
      </c>
      <c r="DW92" s="10">
        <f t="shared" si="83"/>
        <v>1</v>
      </c>
      <c r="DX92" s="10">
        <f t="shared" si="84"/>
        <v>0</v>
      </c>
      <c r="DY92" s="31">
        <f>IF(AND(DU92=0,DV92=0),0,IF(DW92=0,DY91,IF(DV92&gt;DU92,1,IF(DV92=DU92,x,0))))</f>
        <v>0</v>
      </c>
      <c r="DZ92" s="31">
        <f t="shared" si="85"/>
        <v>1</v>
      </c>
      <c r="EA92" s="31">
        <f t="shared" si="86"/>
        <v>1</v>
      </c>
      <c r="EB92">
        <f t="shared" si="87"/>
        <v>0</v>
      </c>
      <c r="EC92">
        <f t="shared" si="88"/>
        <v>0</v>
      </c>
      <c r="ED92">
        <f t="shared" si="89"/>
        <v>0</v>
      </c>
      <c r="EE92" s="7">
        <f t="shared" si="90"/>
        <v>0</v>
      </c>
      <c r="EF92" s="31">
        <f t="shared" si="91"/>
        <v>1</v>
      </c>
      <c r="EG92">
        <f t="shared" si="92"/>
        <v>0</v>
      </c>
      <c r="EH92">
        <f t="shared" si="93"/>
        <v>0</v>
      </c>
      <c r="EI92">
        <f t="shared" si="94"/>
        <v>0</v>
      </c>
      <c r="EJ92" s="7">
        <f t="shared" si="95"/>
        <v>0</v>
      </c>
      <c r="EK92">
        <f t="shared" si="96"/>
        <v>1</v>
      </c>
      <c r="EL92">
        <f t="shared" si="97"/>
        <v>0</v>
      </c>
      <c r="EM92">
        <f t="shared" si="98"/>
        <v>0</v>
      </c>
      <c r="EN92">
        <f t="shared" si="99"/>
        <v>0</v>
      </c>
      <c r="EO92" s="75">
        <f t="shared" si="100"/>
        <v>0.41201021066385857</v>
      </c>
      <c r="EP92" s="75">
        <f t="shared" si="101"/>
        <v>5.7299907927599113E-2</v>
      </c>
      <c r="EQ92" s="75">
        <f t="shared" si="102"/>
        <v>6.2394213222037836E-2</v>
      </c>
      <c r="ER92" s="75">
        <f t="shared" si="103"/>
        <v>0.34334735553730034</v>
      </c>
      <c r="ES92">
        <f t="shared" si="53"/>
        <v>0</v>
      </c>
      <c r="ET92">
        <f t="shared" si="54"/>
        <v>0</v>
      </c>
      <c r="EU92">
        <f t="shared" si="55"/>
        <v>0</v>
      </c>
      <c r="EV92">
        <f t="shared" si="56"/>
        <v>0</v>
      </c>
    </row>
    <row r="93" spans="1:152" x14ac:dyDescent="0.35">
      <c r="A93" t="s">
        <v>147</v>
      </c>
      <c r="B93" s="7">
        <v>1994</v>
      </c>
      <c r="C93">
        <v>0</v>
      </c>
      <c r="D93">
        <v>0.30485000000000001</v>
      </c>
      <c r="E93">
        <v>0</v>
      </c>
      <c r="F93">
        <v>0</v>
      </c>
      <c r="G93">
        <v>0</v>
      </c>
      <c r="H93">
        <v>0</v>
      </c>
      <c r="I93" s="7">
        <v>0</v>
      </c>
      <c r="J93">
        <v>0</v>
      </c>
      <c r="K93">
        <v>0</v>
      </c>
      <c r="L93">
        <v>0</v>
      </c>
      <c r="M93">
        <v>0</v>
      </c>
      <c r="N93">
        <v>0</v>
      </c>
      <c r="O93">
        <v>0</v>
      </c>
      <c r="P93" s="7">
        <v>0</v>
      </c>
      <c r="Q93">
        <v>0</v>
      </c>
      <c r="R93">
        <v>0</v>
      </c>
      <c r="S93">
        <v>0</v>
      </c>
      <c r="T93">
        <v>0</v>
      </c>
      <c r="U93">
        <v>0</v>
      </c>
      <c r="V93">
        <v>0</v>
      </c>
      <c r="W93" s="7">
        <v>0</v>
      </c>
      <c r="X93">
        <v>0</v>
      </c>
      <c r="Y93">
        <v>0</v>
      </c>
      <c r="Z93">
        <v>0</v>
      </c>
      <c r="AA93">
        <v>0</v>
      </c>
      <c r="AB93">
        <v>0</v>
      </c>
      <c r="AC93">
        <v>0</v>
      </c>
      <c r="AD93" s="7">
        <v>0</v>
      </c>
      <c r="AE93">
        <v>0</v>
      </c>
      <c r="AF93">
        <v>0</v>
      </c>
      <c r="AG93">
        <v>0</v>
      </c>
      <c r="AH93">
        <v>0</v>
      </c>
      <c r="AI93">
        <v>0</v>
      </c>
      <c r="AJ93">
        <v>0</v>
      </c>
      <c r="AK93" s="7">
        <v>0</v>
      </c>
      <c r="AL93">
        <v>0</v>
      </c>
      <c r="AM93">
        <v>0.55427000000000004</v>
      </c>
      <c r="AN93">
        <v>0</v>
      </c>
      <c r="AO93">
        <v>0</v>
      </c>
      <c r="AP93">
        <v>0</v>
      </c>
      <c r="AQ93">
        <v>0</v>
      </c>
      <c r="AR93" s="7">
        <v>0</v>
      </c>
      <c r="AS93">
        <v>0</v>
      </c>
      <c r="AT93">
        <v>0.24942</v>
      </c>
      <c r="AU93">
        <v>0</v>
      </c>
      <c r="AV93">
        <v>0</v>
      </c>
      <c r="AW93">
        <v>0</v>
      </c>
      <c r="AX93">
        <v>0</v>
      </c>
      <c r="AY93" s="7">
        <v>0</v>
      </c>
      <c r="AZ93">
        <v>0</v>
      </c>
      <c r="BA93">
        <v>0</v>
      </c>
      <c r="BB93">
        <v>0</v>
      </c>
      <c r="BC93">
        <v>0</v>
      </c>
      <c r="BD93">
        <v>0</v>
      </c>
      <c r="BE93">
        <v>0</v>
      </c>
      <c r="BF93" s="7">
        <v>0</v>
      </c>
      <c r="BG93">
        <v>0.38440000000000002</v>
      </c>
      <c r="BH93">
        <v>0</v>
      </c>
      <c r="BI93">
        <v>0</v>
      </c>
      <c r="BJ93">
        <v>0</v>
      </c>
      <c r="BK93">
        <v>0</v>
      </c>
      <c r="BL93">
        <v>0</v>
      </c>
      <c r="BM93" s="7">
        <v>0</v>
      </c>
      <c r="BN93">
        <v>0</v>
      </c>
      <c r="BO93">
        <v>0</v>
      </c>
      <c r="BP93">
        <v>0</v>
      </c>
      <c r="BQ93">
        <v>0</v>
      </c>
      <c r="BR93">
        <v>0</v>
      </c>
      <c r="BS93">
        <v>0</v>
      </c>
      <c r="BT93" s="7">
        <v>0</v>
      </c>
      <c r="BU93">
        <v>0</v>
      </c>
      <c r="BV93">
        <v>0</v>
      </c>
      <c r="BW93">
        <v>0</v>
      </c>
      <c r="BX93">
        <v>0</v>
      </c>
      <c r="BY93">
        <v>0</v>
      </c>
      <c r="BZ93">
        <v>0</v>
      </c>
      <c r="CA93" s="7">
        <v>0</v>
      </c>
      <c r="CB93">
        <v>0</v>
      </c>
      <c r="CC93">
        <v>0.22170999999999999</v>
      </c>
      <c r="CD93">
        <v>0</v>
      </c>
      <c r="CE93">
        <v>0</v>
      </c>
      <c r="CF93">
        <v>0</v>
      </c>
      <c r="CG93">
        <v>0</v>
      </c>
      <c r="CH93" s="7">
        <v>0</v>
      </c>
      <c r="CI93">
        <v>0</v>
      </c>
      <c r="CJ93">
        <v>5.543E-2</v>
      </c>
      <c r="CK93">
        <v>0</v>
      </c>
      <c r="CL93">
        <v>0</v>
      </c>
      <c r="CM93">
        <v>0</v>
      </c>
      <c r="CN93">
        <v>0</v>
      </c>
      <c r="CO93" s="7">
        <v>0</v>
      </c>
      <c r="CP93">
        <v>0</v>
      </c>
      <c r="CQ93">
        <v>0</v>
      </c>
      <c r="CR93">
        <v>0</v>
      </c>
      <c r="CS93">
        <v>0</v>
      </c>
      <c r="CT93">
        <v>0</v>
      </c>
      <c r="CU93">
        <v>0</v>
      </c>
      <c r="CV93" s="7">
        <v>0</v>
      </c>
      <c r="CW93">
        <f t="shared" si="57"/>
        <v>0</v>
      </c>
      <c r="CX93">
        <f t="shared" si="58"/>
        <v>0.55427000000000004</v>
      </c>
      <c r="CY93">
        <f t="shared" si="59"/>
        <v>0</v>
      </c>
      <c r="CZ93">
        <f t="shared" si="60"/>
        <v>0</v>
      </c>
      <c r="DA93">
        <f t="shared" si="61"/>
        <v>0</v>
      </c>
      <c r="DB93">
        <f t="shared" si="62"/>
        <v>0</v>
      </c>
      <c r="DC93" s="7">
        <f t="shared" si="63"/>
        <v>0</v>
      </c>
      <c r="DD93">
        <f t="shared" si="64"/>
        <v>0.38440000000000002</v>
      </c>
      <c r="DE93">
        <f t="shared" si="65"/>
        <v>0.27714</v>
      </c>
      <c r="DF93">
        <f t="shared" si="66"/>
        <v>0</v>
      </c>
      <c r="DG93">
        <f t="shared" si="67"/>
        <v>0</v>
      </c>
      <c r="DH93">
        <f t="shared" si="68"/>
        <v>0</v>
      </c>
      <c r="DI93">
        <f t="shared" si="69"/>
        <v>0</v>
      </c>
      <c r="DJ93" s="7">
        <f t="shared" si="70"/>
        <v>0</v>
      </c>
      <c r="DK93" s="10">
        <f t="shared" si="71"/>
        <v>0.55427000000000004</v>
      </c>
      <c r="DL93" s="10">
        <f t="shared" si="72"/>
        <v>0.66154000000000002</v>
      </c>
      <c r="DM93">
        <f t="shared" si="73"/>
        <v>0.30485000000000001</v>
      </c>
      <c r="DN93">
        <f t="shared" si="74"/>
        <v>0</v>
      </c>
      <c r="DO93">
        <f t="shared" si="75"/>
        <v>0.24942</v>
      </c>
      <c r="DP93" s="7">
        <f t="shared" si="76"/>
        <v>0</v>
      </c>
      <c r="DQ93">
        <f t="shared" si="77"/>
        <v>0.38440000000000002</v>
      </c>
      <c r="DR93">
        <f t="shared" si="78"/>
        <v>0.22170999999999999</v>
      </c>
      <c r="DS93">
        <f t="shared" si="79"/>
        <v>5.543E-2</v>
      </c>
      <c r="DT93" s="7">
        <f t="shared" si="80"/>
        <v>0</v>
      </c>
      <c r="DU93">
        <f t="shared" si="81"/>
        <v>0.55427000000000004</v>
      </c>
      <c r="DV93" s="7">
        <f t="shared" si="82"/>
        <v>0.66154000000000002</v>
      </c>
      <c r="DW93" s="10">
        <f t="shared" si="83"/>
        <v>1</v>
      </c>
      <c r="DX93" s="10">
        <f t="shared" si="84"/>
        <v>0</v>
      </c>
      <c r="DY93" s="31">
        <f>IF(AND(DU93=0,DV93=0),0,IF(DW93=0,DY92,IF(DV93&gt;DU93,1,IF(DV93=DU93,x,0))))</f>
        <v>1</v>
      </c>
      <c r="DZ93" s="31">
        <f t="shared" si="85"/>
        <v>0</v>
      </c>
      <c r="EA93" s="31">
        <f t="shared" si="86"/>
        <v>0</v>
      </c>
      <c r="EB93">
        <f t="shared" si="87"/>
        <v>0</v>
      </c>
      <c r="EC93">
        <f t="shared" si="88"/>
        <v>1</v>
      </c>
      <c r="ED93">
        <f t="shared" si="89"/>
        <v>0</v>
      </c>
      <c r="EE93" s="7">
        <f t="shared" si="90"/>
        <v>0</v>
      </c>
      <c r="EF93" s="31">
        <f t="shared" si="91"/>
        <v>0</v>
      </c>
      <c r="EG93">
        <f t="shared" si="92"/>
        <v>0</v>
      </c>
      <c r="EH93">
        <f t="shared" si="93"/>
        <v>0</v>
      </c>
      <c r="EI93">
        <f t="shared" si="94"/>
        <v>0</v>
      </c>
      <c r="EJ93" s="7">
        <f t="shared" si="95"/>
        <v>1</v>
      </c>
      <c r="EK93">
        <f t="shared" si="96"/>
        <v>1</v>
      </c>
      <c r="EL93">
        <f t="shared" si="97"/>
        <v>0</v>
      </c>
      <c r="EM93">
        <f t="shared" si="98"/>
        <v>0</v>
      </c>
      <c r="EN93">
        <f t="shared" si="99"/>
        <v>0</v>
      </c>
      <c r="EO93" s="75">
        <f t="shared" si="100"/>
        <v>0.25073819100023848</v>
      </c>
      <c r="EP93" s="75">
        <f t="shared" si="101"/>
        <v>0</v>
      </c>
      <c r="EQ93" s="75">
        <f t="shared" si="102"/>
        <v>0.31616782227486195</v>
      </c>
      <c r="ER93" s="75">
        <f t="shared" si="103"/>
        <v>0.18235579572466087</v>
      </c>
      <c r="ES93">
        <f t="shared" si="53"/>
        <v>0</v>
      </c>
      <c r="ET93">
        <f t="shared" si="54"/>
        <v>0</v>
      </c>
      <c r="EU93">
        <f t="shared" si="55"/>
        <v>0</v>
      </c>
      <c r="EV93">
        <f t="shared" si="56"/>
        <v>0</v>
      </c>
    </row>
    <row r="94" spans="1:152" x14ac:dyDescent="0.35">
      <c r="A94" t="s">
        <v>147</v>
      </c>
      <c r="B94" s="7">
        <v>1995</v>
      </c>
      <c r="C94">
        <v>0</v>
      </c>
      <c r="D94">
        <v>0</v>
      </c>
      <c r="E94">
        <v>0</v>
      </c>
      <c r="F94">
        <v>0</v>
      </c>
      <c r="G94">
        <v>0</v>
      </c>
      <c r="H94">
        <v>0</v>
      </c>
      <c r="I94" s="7">
        <v>0</v>
      </c>
      <c r="J94">
        <v>0</v>
      </c>
      <c r="K94">
        <v>0</v>
      </c>
      <c r="L94">
        <v>0</v>
      </c>
      <c r="M94">
        <v>0</v>
      </c>
      <c r="N94">
        <v>0</v>
      </c>
      <c r="O94">
        <v>0</v>
      </c>
      <c r="P94" s="7">
        <v>0</v>
      </c>
      <c r="Q94">
        <v>0</v>
      </c>
      <c r="R94">
        <v>0</v>
      </c>
      <c r="S94">
        <v>0</v>
      </c>
      <c r="T94">
        <v>0</v>
      </c>
      <c r="U94">
        <v>0</v>
      </c>
      <c r="V94">
        <v>0</v>
      </c>
      <c r="W94" s="7">
        <v>0</v>
      </c>
      <c r="X94">
        <v>0</v>
      </c>
      <c r="Y94">
        <v>0</v>
      </c>
      <c r="Z94">
        <v>0</v>
      </c>
      <c r="AA94">
        <v>0</v>
      </c>
      <c r="AB94">
        <v>0</v>
      </c>
      <c r="AC94">
        <v>0</v>
      </c>
      <c r="AD94" s="7">
        <v>0</v>
      </c>
      <c r="AE94">
        <v>0</v>
      </c>
      <c r="AF94">
        <v>0</v>
      </c>
      <c r="AG94">
        <v>0</v>
      </c>
      <c r="AH94">
        <v>0</v>
      </c>
      <c r="AI94">
        <v>0</v>
      </c>
      <c r="AJ94">
        <v>0</v>
      </c>
      <c r="AK94" s="7">
        <v>0</v>
      </c>
      <c r="AL94">
        <v>0</v>
      </c>
      <c r="AM94">
        <v>0</v>
      </c>
      <c r="AN94">
        <v>0</v>
      </c>
      <c r="AO94">
        <v>0</v>
      </c>
      <c r="AP94">
        <v>0</v>
      </c>
      <c r="AQ94">
        <v>0</v>
      </c>
      <c r="AR94" s="7">
        <v>0</v>
      </c>
      <c r="AS94">
        <v>0</v>
      </c>
      <c r="AT94">
        <v>0</v>
      </c>
      <c r="AU94">
        <v>0</v>
      </c>
      <c r="AV94">
        <v>0</v>
      </c>
      <c r="AW94">
        <v>0</v>
      </c>
      <c r="AX94">
        <v>0</v>
      </c>
      <c r="AY94" s="7">
        <v>0</v>
      </c>
      <c r="AZ94">
        <v>0</v>
      </c>
      <c r="BA94">
        <v>0</v>
      </c>
      <c r="BB94">
        <v>0</v>
      </c>
      <c r="BC94">
        <v>0</v>
      </c>
      <c r="BD94">
        <v>0</v>
      </c>
      <c r="BE94">
        <v>0</v>
      </c>
      <c r="BF94" s="7">
        <v>0</v>
      </c>
      <c r="BG94">
        <v>0</v>
      </c>
      <c r="BH94">
        <v>0</v>
      </c>
      <c r="BI94">
        <v>0</v>
      </c>
      <c r="BJ94">
        <v>0</v>
      </c>
      <c r="BK94">
        <v>0</v>
      </c>
      <c r="BL94">
        <v>0</v>
      </c>
      <c r="BM94" s="7">
        <v>0</v>
      </c>
      <c r="BN94">
        <v>0</v>
      </c>
      <c r="BO94">
        <v>0</v>
      </c>
      <c r="BP94">
        <v>0</v>
      </c>
      <c r="BQ94">
        <v>0</v>
      </c>
      <c r="BR94">
        <v>0</v>
      </c>
      <c r="BS94">
        <v>0</v>
      </c>
      <c r="BT94" s="7">
        <v>0</v>
      </c>
      <c r="BU94">
        <v>0</v>
      </c>
      <c r="BV94">
        <v>0</v>
      </c>
      <c r="BW94">
        <v>0</v>
      </c>
      <c r="BX94">
        <v>0</v>
      </c>
      <c r="BY94">
        <v>0</v>
      </c>
      <c r="BZ94">
        <v>0</v>
      </c>
      <c r="CA94" s="7">
        <v>0</v>
      </c>
      <c r="CB94">
        <v>0</v>
      </c>
      <c r="CC94">
        <v>0</v>
      </c>
      <c r="CD94">
        <v>0</v>
      </c>
      <c r="CE94">
        <v>0</v>
      </c>
      <c r="CF94">
        <v>0</v>
      </c>
      <c r="CG94">
        <v>0</v>
      </c>
      <c r="CH94" s="7">
        <v>0</v>
      </c>
      <c r="CI94">
        <v>0</v>
      </c>
      <c r="CJ94">
        <v>0</v>
      </c>
      <c r="CK94">
        <v>0</v>
      </c>
      <c r="CL94">
        <v>0</v>
      </c>
      <c r="CM94">
        <v>0</v>
      </c>
      <c r="CN94">
        <v>0</v>
      </c>
      <c r="CO94" s="7">
        <v>0</v>
      </c>
      <c r="CP94">
        <v>0</v>
      </c>
      <c r="CQ94">
        <v>0</v>
      </c>
      <c r="CR94">
        <v>0</v>
      </c>
      <c r="CS94">
        <v>0</v>
      </c>
      <c r="CT94">
        <v>0</v>
      </c>
      <c r="CU94">
        <v>0</v>
      </c>
      <c r="CV94" s="7">
        <v>0</v>
      </c>
      <c r="CW94">
        <f t="shared" si="57"/>
        <v>0</v>
      </c>
      <c r="CX94">
        <f t="shared" si="58"/>
        <v>0</v>
      </c>
      <c r="CY94">
        <f t="shared" si="59"/>
        <v>0</v>
      </c>
      <c r="CZ94">
        <f t="shared" si="60"/>
        <v>0</v>
      </c>
      <c r="DA94">
        <f t="shared" si="61"/>
        <v>0</v>
      </c>
      <c r="DB94">
        <f t="shared" si="62"/>
        <v>0</v>
      </c>
      <c r="DC94" s="7">
        <f t="shared" si="63"/>
        <v>0</v>
      </c>
      <c r="DD94">
        <f t="shared" si="64"/>
        <v>0</v>
      </c>
      <c r="DE94">
        <f t="shared" si="65"/>
        <v>0</v>
      </c>
      <c r="DF94">
        <f t="shared" si="66"/>
        <v>0</v>
      </c>
      <c r="DG94">
        <f t="shared" si="67"/>
        <v>0</v>
      </c>
      <c r="DH94">
        <f t="shared" si="68"/>
        <v>0</v>
      </c>
      <c r="DI94">
        <f t="shared" si="69"/>
        <v>0</v>
      </c>
      <c r="DJ94" s="7">
        <f t="shared" si="70"/>
        <v>0</v>
      </c>
      <c r="DK94" s="10">
        <f t="shared" si="71"/>
        <v>0</v>
      </c>
      <c r="DL94" s="10">
        <f t="shared" si="72"/>
        <v>0</v>
      </c>
      <c r="DM94">
        <f t="shared" si="73"/>
        <v>0</v>
      </c>
      <c r="DN94">
        <f t="shared" si="74"/>
        <v>0</v>
      </c>
      <c r="DO94">
        <f t="shared" si="75"/>
        <v>0</v>
      </c>
      <c r="DP94" s="7">
        <f t="shared" si="76"/>
        <v>0</v>
      </c>
      <c r="DQ94">
        <f t="shared" si="77"/>
        <v>0</v>
      </c>
      <c r="DR94">
        <f t="shared" si="78"/>
        <v>0</v>
      </c>
      <c r="DS94">
        <f t="shared" si="79"/>
        <v>0</v>
      </c>
      <c r="DT94" s="7">
        <f t="shared" si="80"/>
        <v>0</v>
      </c>
      <c r="DU94">
        <f t="shared" si="81"/>
        <v>0</v>
      </c>
      <c r="DV94" s="7">
        <f t="shared" si="82"/>
        <v>0</v>
      </c>
      <c r="DW94" s="10">
        <f t="shared" si="83"/>
        <v>0</v>
      </c>
      <c r="DX94" s="10">
        <f t="shared" si="84"/>
        <v>0</v>
      </c>
      <c r="DY94" s="31">
        <f>IF(AND(DU94=0,DV94=0),0,IF(DW94=0,DY93,IF(DV94&gt;DU94,1,IF(DV94=DU94,x,0))))</f>
        <v>0</v>
      </c>
      <c r="DZ94" s="31">
        <f t="shared" si="85"/>
        <v>0</v>
      </c>
      <c r="EA94" s="31">
        <f t="shared" si="86"/>
        <v>0</v>
      </c>
      <c r="EB94">
        <f t="shared" si="87"/>
        <v>0</v>
      </c>
      <c r="EC94">
        <f t="shared" si="88"/>
        <v>0</v>
      </c>
      <c r="ED94">
        <f t="shared" si="89"/>
        <v>0</v>
      </c>
      <c r="EE94" s="7">
        <f t="shared" si="90"/>
        <v>0</v>
      </c>
      <c r="EF94" s="31">
        <f t="shared" si="91"/>
        <v>0</v>
      </c>
      <c r="EG94">
        <f t="shared" si="92"/>
        <v>0</v>
      </c>
      <c r="EH94">
        <f t="shared" si="93"/>
        <v>0</v>
      </c>
      <c r="EI94">
        <f t="shared" si="94"/>
        <v>0</v>
      </c>
      <c r="EJ94" s="7">
        <f t="shared" si="95"/>
        <v>0</v>
      </c>
      <c r="EK94">
        <f t="shared" si="96"/>
        <v>0</v>
      </c>
      <c r="EL94">
        <f t="shared" si="97"/>
        <v>0</v>
      </c>
      <c r="EM94">
        <f t="shared" si="98"/>
        <v>0</v>
      </c>
      <c r="EN94">
        <f t="shared" si="99"/>
        <v>0</v>
      </c>
      <c r="EO94" s="75">
        <f t="shared" si="100"/>
        <v>0</v>
      </c>
      <c r="EP94" s="75">
        <f t="shared" si="101"/>
        <v>0</v>
      </c>
      <c r="EQ94" s="75">
        <f t="shared" si="102"/>
        <v>0</v>
      </c>
      <c r="ER94" s="75">
        <f t="shared" si="103"/>
        <v>0</v>
      </c>
      <c r="ES94">
        <f t="shared" si="53"/>
        <v>0</v>
      </c>
      <c r="ET94">
        <f t="shared" si="54"/>
        <v>0</v>
      </c>
      <c r="EU94">
        <f t="shared" si="55"/>
        <v>0</v>
      </c>
      <c r="EV94">
        <f t="shared" si="56"/>
        <v>0</v>
      </c>
    </row>
    <row r="95" spans="1:152" x14ac:dyDescent="0.35">
      <c r="A95" t="s">
        <v>147</v>
      </c>
      <c r="B95" s="7">
        <v>1996</v>
      </c>
      <c r="C95">
        <v>0.49657000000000001</v>
      </c>
      <c r="D95">
        <v>0</v>
      </c>
      <c r="E95">
        <v>-0.15517</v>
      </c>
      <c r="F95">
        <v>0</v>
      </c>
      <c r="G95">
        <v>0</v>
      </c>
      <c r="H95">
        <v>0</v>
      </c>
      <c r="I95" s="7">
        <v>0</v>
      </c>
      <c r="J95">
        <v>0</v>
      </c>
      <c r="K95">
        <v>0</v>
      </c>
      <c r="L95">
        <v>0</v>
      </c>
      <c r="M95">
        <v>0</v>
      </c>
      <c r="N95">
        <v>0</v>
      </c>
      <c r="O95">
        <v>0</v>
      </c>
      <c r="P95" s="7">
        <v>0</v>
      </c>
      <c r="Q95">
        <v>0</v>
      </c>
      <c r="R95">
        <v>0</v>
      </c>
      <c r="S95">
        <v>0</v>
      </c>
      <c r="T95">
        <v>0</v>
      </c>
      <c r="U95">
        <v>0</v>
      </c>
      <c r="V95">
        <v>0</v>
      </c>
      <c r="W95" s="7">
        <v>0</v>
      </c>
      <c r="X95">
        <v>0</v>
      </c>
      <c r="Y95">
        <v>0</v>
      </c>
      <c r="Z95">
        <v>0</v>
      </c>
      <c r="AA95">
        <v>0</v>
      </c>
      <c r="AB95">
        <v>0</v>
      </c>
      <c r="AC95">
        <v>0</v>
      </c>
      <c r="AD95" s="7">
        <v>0</v>
      </c>
      <c r="AE95">
        <v>0.24828</v>
      </c>
      <c r="AF95">
        <v>0</v>
      </c>
      <c r="AG95">
        <v>-7.7590000000000006E-2</v>
      </c>
      <c r="AH95">
        <v>0</v>
      </c>
      <c r="AI95">
        <v>0</v>
      </c>
      <c r="AJ95">
        <v>0</v>
      </c>
      <c r="AK95" s="7">
        <v>0</v>
      </c>
      <c r="AL95">
        <v>0.49657000000000001</v>
      </c>
      <c r="AM95">
        <v>0</v>
      </c>
      <c r="AN95">
        <v>-0.15517</v>
      </c>
      <c r="AO95">
        <v>0</v>
      </c>
      <c r="AP95">
        <v>0</v>
      </c>
      <c r="AQ95">
        <v>0</v>
      </c>
      <c r="AR95" s="7">
        <v>0</v>
      </c>
      <c r="AS95">
        <v>0</v>
      </c>
      <c r="AT95">
        <v>0</v>
      </c>
      <c r="AU95">
        <v>0</v>
      </c>
      <c r="AV95">
        <v>0</v>
      </c>
      <c r="AW95">
        <v>0</v>
      </c>
      <c r="AX95">
        <v>0</v>
      </c>
      <c r="AY95" s="7">
        <v>0</v>
      </c>
      <c r="AZ95">
        <v>0</v>
      </c>
      <c r="BA95">
        <v>0</v>
      </c>
      <c r="BB95">
        <v>0</v>
      </c>
      <c r="BC95">
        <v>0</v>
      </c>
      <c r="BD95">
        <v>0</v>
      </c>
      <c r="BE95">
        <v>0</v>
      </c>
      <c r="BF95" s="7">
        <v>0</v>
      </c>
      <c r="BG95">
        <v>0</v>
      </c>
      <c r="BH95">
        <v>0</v>
      </c>
      <c r="BI95">
        <v>0</v>
      </c>
      <c r="BJ95">
        <v>0</v>
      </c>
      <c r="BK95">
        <v>0</v>
      </c>
      <c r="BL95">
        <v>0</v>
      </c>
      <c r="BM95" s="7">
        <v>0</v>
      </c>
      <c r="BN95">
        <v>0</v>
      </c>
      <c r="BO95">
        <v>0</v>
      </c>
      <c r="BP95">
        <v>0</v>
      </c>
      <c r="BQ95">
        <v>0</v>
      </c>
      <c r="BR95">
        <v>0</v>
      </c>
      <c r="BS95">
        <v>0</v>
      </c>
      <c r="BT95" s="7">
        <v>0</v>
      </c>
      <c r="BU95">
        <v>0</v>
      </c>
      <c r="BV95">
        <v>0</v>
      </c>
      <c r="BW95">
        <v>0</v>
      </c>
      <c r="BX95">
        <v>0</v>
      </c>
      <c r="BY95">
        <v>0</v>
      </c>
      <c r="BZ95">
        <v>0</v>
      </c>
      <c r="CA95" s="7">
        <v>0</v>
      </c>
      <c r="CB95">
        <v>0</v>
      </c>
      <c r="CC95">
        <v>0</v>
      </c>
      <c r="CD95">
        <v>0</v>
      </c>
      <c r="CE95">
        <v>0</v>
      </c>
      <c r="CF95">
        <v>0</v>
      </c>
      <c r="CG95">
        <v>0</v>
      </c>
      <c r="CH95" s="7">
        <v>0</v>
      </c>
      <c r="CI95">
        <v>0.46551999999999999</v>
      </c>
      <c r="CJ95">
        <v>0</v>
      </c>
      <c r="CK95">
        <v>-0.23275999999999999</v>
      </c>
      <c r="CL95">
        <v>0</v>
      </c>
      <c r="CM95">
        <v>0</v>
      </c>
      <c r="CN95">
        <v>0</v>
      </c>
      <c r="CO95" s="7">
        <v>0</v>
      </c>
      <c r="CP95">
        <v>0</v>
      </c>
      <c r="CQ95">
        <v>0</v>
      </c>
      <c r="CR95">
        <v>0</v>
      </c>
      <c r="CS95">
        <v>0</v>
      </c>
      <c r="CT95">
        <v>0</v>
      </c>
      <c r="CU95">
        <v>0</v>
      </c>
      <c r="CV95" s="7">
        <v>0</v>
      </c>
      <c r="CW95">
        <f t="shared" si="57"/>
        <v>0.74485000000000001</v>
      </c>
      <c r="CX95">
        <f t="shared" si="58"/>
        <v>0</v>
      </c>
      <c r="CY95">
        <f t="shared" si="59"/>
        <v>-0.23276000000000002</v>
      </c>
      <c r="CZ95">
        <f t="shared" si="60"/>
        <v>0</v>
      </c>
      <c r="DA95">
        <f t="shared" si="61"/>
        <v>0</v>
      </c>
      <c r="DB95">
        <f t="shared" si="62"/>
        <v>0</v>
      </c>
      <c r="DC95" s="7">
        <f t="shared" si="63"/>
        <v>0</v>
      </c>
      <c r="DD95">
        <f t="shared" si="64"/>
        <v>0.46551999999999999</v>
      </c>
      <c r="DE95">
        <f t="shared" si="65"/>
        <v>0</v>
      </c>
      <c r="DF95">
        <f t="shared" si="66"/>
        <v>-0.23275999999999999</v>
      </c>
      <c r="DG95">
        <f t="shared" si="67"/>
        <v>0</v>
      </c>
      <c r="DH95">
        <f t="shared" si="68"/>
        <v>0</v>
      </c>
      <c r="DI95">
        <f t="shared" si="69"/>
        <v>0</v>
      </c>
      <c r="DJ95" s="7">
        <f t="shared" si="70"/>
        <v>0</v>
      </c>
      <c r="DK95" s="10">
        <f t="shared" si="71"/>
        <v>0.74485000000000001</v>
      </c>
      <c r="DL95" s="10">
        <f t="shared" si="72"/>
        <v>0.46551999999999999</v>
      </c>
      <c r="DM95">
        <f t="shared" si="73"/>
        <v>0.34140000000000004</v>
      </c>
      <c r="DN95">
        <f t="shared" si="74"/>
        <v>0.17069000000000001</v>
      </c>
      <c r="DO95">
        <f t="shared" si="75"/>
        <v>0</v>
      </c>
      <c r="DP95" s="7">
        <f t="shared" si="76"/>
        <v>0</v>
      </c>
      <c r="DQ95">
        <f t="shared" si="77"/>
        <v>0</v>
      </c>
      <c r="DR95">
        <f t="shared" si="78"/>
        <v>0</v>
      </c>
      <c r="DS95">
        <f t="shared" si="79"/>
        <v>0.23275999999999999</v>
      </c>
      <c r="DT95" s="7">
        <f t="shared" si="80"/>
        <v>0</v>
      </c>
      <c r="DU95">
        <f t="shared" si="81"/>
        <v>0.51209000000000005</v>
      </c>
      <c r="DV95" s="7">
        <f t="shared" si="82"/>
        <v>0.23275999999999999</v>
      </c>
      <c r="DW95" s="10">
        <f t="shared" si="83"/>
        <v>1</v>
      </c>
      <c r="DX95" s="10">
        <f t="shared" si="84"/>
        <v>0</v>
      </c>
      <c r="DY95" s="31">
        <f>IF(AND(DU95=0,DV95=0),0,IF(DW95=0,DY94,IF(DV95&gt;DU95,1,IF(DV95=DU95,x,0))))</f>
        <v>0</v>
      </c>
      <c r="DZ95" s="31">
        <f t="shared" si="85"/>
        <v>1</v>
      </c>
      <c r="EA95" s="31">
        <f t="shared" si="86"/>
        <v>1</v>
      </c>
      <c r="EB95">
        <f t="shared" si="87"/>
        <v>0</v>
      </c>
      <c r="EC95">
        <f t="shared" si="88"/>
        <v>0</v>
      </c>
      <c r="ED95">
        <f t="shared" si="89"/>
        <v>0</v>
      </c>
      <c r="EE95" s="7">
        <f t="shared" si="90"/>
        <v>0</v>
      </c>
      <c r="EF95" s="31">
        <f t="shared" si="91"/>
        <v>1</v>
      </c>
      <c r="EG95">
        <f t="shared" si="92"/>
        <v>0</v>
      </c>
      <c r="EH95">
        <f t="shared" si="93"/>
        <v>0</v>
      </c>
      <c r="EI95">
        <f t="shared" si="94"/>
        <v>0</v>
      </c>
      <c r="EJ95" s="7">
        <f t="shared" si="95"/>
        <v>0</v>
      </c>
      <c r="EK95">
        <f t="shared" si="96"/>
        <v>1</v>
      </c>
      <c r="EL95">
        <f t="shared" si="97"/>
        <v>0</v>
      </c>
      <c r="EM95">
        <f t="shared" si="98"/>
        <v>0</v>
      </c>
      <c r="EN95">
        <f t="shared" si="99"/>
        <v>0</v>
      </c>
      <c r="EO95" s="75">
        <f t="shared" si="100"/>
        <v>0.45834731825199709</v>
      </c>
      <c r="EP95" s="75">
        <f t="shared" si="101"/>
        <v>0.22916023360408136</v>
      </c>
      <c r="EQ95" s="75">
        <f t="shared" si="102"/>
        <v>0</v>
      </c>
      <c r="ER95" s="75">
        <f t="shared" si="103"/>
        <v>0</v>
      </c>
      <c r="ES95">
        <f t="shared" si="53"/>
        <v>0</v>
      </c>
      <c r="ET95">
        <f t="shared" si="54"/>
        <v>0</v>
      </c>
      <c r="EU95">
        <f t="shared" si="55"/>
        <v>0</v>
      </c>
      <c r="EV95">
        <f t="shared" si="56"/>
        <v>0</v>
      </c>
    </row>
    <row r="96" spans="1:152" x14ac:dyDescent="0.35">
      <c r="A96" t="s">
        <v>147</v>
      </c>
      <c r="B96" s="7">
        <v>1997</v>
      </c>
      <c r="C96">
        <v>0</v>
      </c>
      <c r="D96">
        <v>-0.15517</v>
      </c>
      <c r="E96">
        <v>0</v>
      </c>
      <c r="F96">
        <v>0</v>
      </c>
      <c r="G96">
        <v>0</v>
      </c>
      <c r="H96">
        <v>0</v>
      </c>
      <c r="I96" s="7">
        <v>0</v>
      </c>
      <c r="J96">
        <v>0</v>
      </c>
      <c r="K96">
        <v>0</v>
      </c>
      <c r="L96">
        <v>0</v>
      </c>
      <c r="M96">
        <v>0</v>
      </c>
      <c r="N96">
        <v>0</v>
      </c>
      <c r="O96">
        <v>0</v>
      </c>
      <c r="P96" s="7">
        <v>0</v>
      </c>
      <c r="Q96">
        <v>0</v>
      </c>
      <c r="R96">
        <v>0</v>
      </c>
      <c r="S96">
        <v>0</v>
      </c>
      <c r="T96">
        <v>0</v>
      </c>
      <c r="U96">
        <v>0</v>
      </c>
      <c r="V96">
        <v>0</v>
      </c>
      <c r="W96" s="7">
        <v>0</v>
      </c>
      <c r="X96">
        <v>0</v>
      </c>
      <c r="Y96">
        <v>0</v>
      </c>
      <c r="Z96">
        <v>0</v>
      </c>
      <c r="AA96">
        <v>0</v>
      </c>
      <c r="AB96">
        <v>0</v>
      </c>
      <c r="AC96">
        <v>0</v>
      </c>
      <c r="AD96" s="7">
        <v>0</v>
      </c>
      <c r="AE96">
        <v>0</v>
      </c>
      <c r="AF96">
        <v>-7.7590000000000006E-2</v>
      </c>
      <c r="AG96">
        <v>0</v>
      </c>
      <c r="AH96">
        <v>0</v>
      </c>
      <c r="AI96">
        <v>0</v>
      </c>
      <c r="AJ96">
        <v>0</v>
      </c>
      <c r="AK96" s="7">
        <v>0</v>
      </c>
      <c r="AL96">
        <v>0.37959999999999999</v>
      </c>
      <c r="AM96">
        <v>-0.15517</v>
      </c>
      <c r="AN96">
        <v>0</v>
      </c>
      <c r="AO96">
        <v>0</v>
      </c>
      <c r="AP96">
        <v>0</v>
      </c>
      <c r="AQ96">
        <v>0</v>
      </c>
      <c r="AR96" s="7">
        <v>0</v>
      </c>
      <c r="AS96">
        <v>0.37959999999999999</v>
      </c>
      <c r="AT96">
        <v>0</v>
      </c>
      <c r="AU96">
        <v>0</v>
      </c>
      <c r="AV96">
        <v>0</v>
      </c>
      <c r="AW96">
        <v>0</v>
      </c>
      <c r="AX96">
        <v>0</v>
      </c>
      <c r="AY96" s="7">
        <v>0</v>
      </c>
      <c r="AZ96">
        <v>0</v>
      </c>
      <c r="BA96">
        <v>0</v>
      </c>
      <c r="BB96">
        <v>0</v>
      </c>
      <c r="BC96">
        <v>0</v>
      </c>
      <c r="BD96">
        <v>0</v>
      </c>
      <c r="BE96">
        <v>0</v>
      </c>
      <c r="BF96" s="7">
        <v>0</v>
      </c>
      <c r="BG96">
        <v>0</v>
      </c>
      <c r="BH96">
        <v>0</v>
      </c>
      <c r="BI96">
        <v>0</v>
      </c>
      <c r="BJ96">
        <v>0</v>
      </c>
      <c r="BK96">
        <v>0</v>
      </c>
      <c r="BL96">
        <v>0</v>
      </c>
      <c r="BM96" s="7">
        <v>0</v>
      </c>
      <c r="BN96">
        <v>0</v>
      </c>
      <c r="BO96">
        <v>0</v>
      </c>
      <c r="BP96">
        <v>0</v>
      </c>
      <c r="BQ96">
        <v>0</v>
      </c>
      <c r="BR96">
        <v>0</v>
      </c>
      <c r="BS96">
        <v>0</v>
      </c>
      <c r="BT96" s="7">
        <v>0</v>
      </c>
      <c r="BU96">
        <v>0</v>
      </c>
      <c r="BV96">
        <v>0</v>
      </c>
      <c r="BW96">
        <v>0</v>
      </c>
      <c r="BX96">
        <v>0</v>
      </c>
      <c r="BY96">
        <v>0</v>
      </c>
      <c r="BZ96">
        <v>0</v>
      </c>
      <c r="CA96" s="7">
        <v>0</v>
      </c>
      <c r="CB96">
        <v>0.26457000000000003</v>
      </c>
      <c r="CC96">
        <v>0</v>
      </c>
      <c r="CD96">
        <v>0</v>
      </c>
      <c r="CE96">
        <v>0</v>
      </c>
      <c r="CF96">
        <v>0</v>
      </c>
      <c r="CG96">
        <v>0</v>
      </c>
      <c r="CH96" s="7">
        <v>0</v>
      </c>
      <c r="CI96">
        <v>0.19555</v>
      </c>
      <c r="CJ96">
        <v>-0.23275999999999999</v>
      </c>
      <c r="CK96">
        <v>0</v>
      </c>
      <c r="CL96">
        <v>0</v>
      </c>
      <c r="CM96">
        <v>0</v>
      </c>
      <c r="CN96">
        <v>0</v>
      </c>
      <c r="CO96" s="7">
        <v>0</v>
      </c>
      <c r="CP96">
        <v>0</v>
      </c>
      <c r="CQ96">
        <v>0</v>
      </c>
      <c r="CR96">
        <v>0</v>
      </c>
      <c r="CS96">
        <v>0</v>
      </c>
      <c r="CT96">
        <v>0</v>
      </c>
      <c r="CU96">
        <v>0</v>
      </c>
      <c r="CV96" s="7">
        <v>0</v>
      </c>
      <c r="CW96">
        <f t="shared" si="57"/>
        <v>0.37959999999999999</v>
      </c>
      <c r="CX96">
        <f t="shared" si="58"/>
        <v>-0.23276000000000002</v>
      </c>
      <c r="CY96">
        <f t="shared" si="59"/>
        <v>0</v>
      </c>
      <c r="CZ96">
        <f t="shared" si="60"/>
        <v>0</v>
      </c>
      <c r="DA96">
        <f t="shared" si="61"/>
        <v>0</v>
      </c>
      <c r="DB96">
        <f t="shared" si="62"/>
        <v>0</v>
      </c>
      <c r="DC96" s="7">
        <f t="shared" si="63"/>
        <v>0</v>
      </c>
      <c r="DD96">
        <f t="shared" si="64"/>
        <v>0.46012000000000003</v>
      </c>
      <c r="DE96">
        <f t="shared" si="65"/>
        <v>-0.23275999999999999</v>
      </c>
      <c r="DF96">
        <f t="shared" si="66"/>
        <v>0</v>
      </c>
      <c r="DG96">
        <f t="shared" si="67"/>
        <v>0</v>
      </c>
      <c r="DH96">
        <f t="shared" si="68"/>
        <v>0</v>
      </c>
      <c r="DI96">
        <f t="shared" si="69"/>
        <v>0</v>
      </c>
      <c r="DJ96" s="7">
        <f t="shared" si="70"/>
        <v>0</v>
      </c>
      <c r="DK96" s="10">
        <f t="shared" si="71"/>
        <v>0.14683999999999997</v>
      </c>
      <c r="DL96" s="10">
        <f t="shared" si="72"/>
        <v>0.22736000000000003</v>
      </c>
      <c r="DM96">
        <f t="shared" si="73"/>
        <v>-0.15517</v>
      </c>
      <c r="DN96">
        <f t="shared" si="74"/>
        <v>-7.7590000000000006E-2</v>
      </c>
      <c r="DO96">
        <f t="shared" si="75"/>
        <v>0.37959999999999999</v>
      </c>
      <c r="DP96" s="7">
        <f t="shared" si="76"/>
        <v>0</v>
      </c>
      <c r="DQ96">
        <f t="shared" si="77"/>
        <v>0</v>
      </c>
      <c r="DR96">
        <f t="shared" si="78"/>
        <v>0.26457000000000003</v>
      </c>
      <c r="DS96">
        <f t="shared" si="79"/>
        <v>-3.7209999999999993E-2</v>
      </c>
      <c r="DT96" s="7">
        <f t="shared" si="80"/>
        <v>0</v>
      </c>
      <c r="DU96">
        <f t="shared" si="81"/>
        <v>0.14683999999999997</v>
      </c>
      <c r="DV96" s="7">
        <f t="shared" si="82"/>
        <v>0.22736000000000003</v>
      </c>
      <c r="DW96" s="10">
        <f t="shared" si="83"/>
        <v>1</v>
      </c>
      <c r="DX96" s="10">
        <f t="shared" si="84"/>
        <v>0</v>
      </c>
      <c r="DY96" s="31">
        <f>IF(AND(DU96=0,DV96=0),0,IF(DW96=0,DY95,IF(DV96&gt;DU96,1,IF(DV96=DU96,x,0))))</f>
        <v>1</v>
      </c>
      <c r="DZ96" s="31">
        <f t="shared" si="85"/>
        <v>0</v>
      </c>
      <c r="EA96" s="31">
        <f t="shared" si="86"/>
        <v>0</v>
      </c>
      <c r="EB96">
        <f t="shared" si="87"/>
        <v>0</v>
      </c>
      <c r="EC96">
        <f t="shared" si="88"/>
        <v>0</v>
      </c>
      <c r="ED96">
        <f t="shared" si="89"/>
        <v>1</v>
      </c>
      <c r="EE96" s="7">
        <f t="shared" si="90"/>
        <v>0</v>
      </c>
      <c r="EF96" s="31">
        <f t="shared" si="91"/>
        <v>0</v>
      </c>
      <c r="EG96">
        <f t="shared" si="92"/>
        <v>0</v>
      </c>
      <c r="EH96">
        <f t="shared" si="93"/>
        <v>0</v>
      </c>
      <c r="EI96">
        <f t="shared" si="94"/>
        <v>0</v>
      </c>
      <c r="EJ96" s="7">
        <f t="shared" si="95"/>
        <v>1</v>
      </c>
      <c r="EK96">
        <f t="shared" si="96"/>
        <v>0</v>
      </c>
      <c r="EL96">
        <f t="shared" si="97"/>
        <v>0</v>
      </c>
      <c r="EM96">
        <f t="shared" si="98"/>
        <v>1</v>
      </c>
      <c r="EN96">
        <f t="shared" si="99"/>
        <v>0</v>
      </c>
      <c r="EO96" s="75">
        <f t="shared" si="100"/>
        <v>-0.41467129877071091</v>
      </c>
      <c r="EP96" s="75">
        <f t="shared" si="101"/>
        <v>-0.20734901122394445</v>
      </c>
      <c r="EQ96" s="75">
        <f t="shared" si="102"/>
        <v>0</v>
      </c>
      <c r="ER96" s="75">
        <f t="shared" si="103"/>
        <v>0.70702832709780883</v>
      </c>
      <c r="ES96">
        <f t="shared" si="53"/>
        <v>0</v>
      </c>
      <c r="ET96">
        <f t="shared" si="54"/>
        <v>0</v>
      </c>
      <c r="EU96">
        <f t="shared" si="55"/>
        <v>0</v>
      </c>
      <c r="EV96">
        <f t="shared" si="56"/>
        <v>0</v>
      </c>
    </row>
    <row r="97" spans="1:152" x14ac:dyDescent="0.35">
      <c r="A97" t="s">
        <v>147</v>
      </c>
      <c r="B97" s="7">
        <v>1998</v>
      </c>
      <c r="C97">
        <v>0</v>
      </c>
      <c r="D97">
        <v>0</v>
      </c>
      <c r="E97">
        <v>0</v>
      </c>
      <c r="F97">
        <v>0</v>
      </c>
      <c r="G97">
        <v>0</v>
      </c>
      <c r="H97">
        <v>0</v>
      </c>
      <c r="I97" s="7">
        <v>0</v>
      </c>
      <c r="J97">
        <v>0</v>
      </c>
      <c r="K97">
        <v>0</v>
      </c>
      <c r="L97">
        <v>0</v>
      </c>
      <c r="M97">
        <v>0</v>
      </c>
      <c r="N97">
        <v>0</v>
      </c>
      <c r="O97">
        <v>0</v>
      </c>
      <c r="P97" s="7">
        <v>0</v>
      </c>
      <c r="Q97">
        <v>0</v>
      </c>
      <c r="R97">
        <v>0</v>
      </c>
      <c r="S97">
        <v>0</v>
      </c>
      <c r="T97">
        <v>0</v>
      </c>
      <c r="U97">
        <v>0</v>
      </c>
      <c r="V97">
        <v>0</v>
      </c>
      <c r="W97" s="7">
        <v>0</v>
      </c>
      <c r="X97">
        <v>0</v>
      </c>
      <c r="Y97">
        <v>0</v>
      </c>
      <c r="Z97">
        <v>0</v>
      </c>
      <c r="AA97">
        <v>0</v>
      </c>
      <c r="AB97">
        <v>0</v>
      </c>
      <c r="AC97">
        <v>0</v>
      </c>
      <c r="AD97" s="7">
        <v>0</v>
      </c>
      <c r="AE97">
        <v>0</v>
      </c>
      <c r="AF97">
        <v>0</v>
      </c>
      <c r="AG97">
        <v>0</v>
      </c>
      <c r="AH97">
        <v>0</v>
      </c>
      <c r="AI97">
        <v>0</v>
      </c>
      <c r="AJ97">
        <v>0</v>
      </c>
      <c r="AK97" s="7">
        <v>0</v>
      </c>
      <c r="AL97">
        <v>0</v>
      </c>
      <c r="AM97">
        <v>0</v>
      </c>
      <c r="AN97">
        <v>0</v>
      </c>
      <c r="AO97">
        <v>0</v>
      </c>
      <c r="AP97">
        <v>0</v>
      </c>
      <c r="AQ97">
        <v>0</v>
      </c>
      <c r="AR97" s="7">
        <v>0</v>
      </c>
      <c r="AS97">
        <v>0</v>
      </c>
      <c r="AT97">
        <v>0</v>
      </c>
      <c r="AU97">
        <v>0</v>
      </c>
      <c r="AV97">
        <v>0</v>
      </c>
      <c r="AW97">
        <v>0</v>
      </c>
      <c r="AX97">
        <v>0</v>
      </c>
      <c r="AY97" s="7">
        <v>0</v>
      </c>
      <c r="AZ97">
        <v>0</v>
      </c>
      <c r="BA97">
        <v>0</v>
      </c>
      <c r="BB97">
        <v>0</v>
      </c>
      <c r="BC97">
        <v>0</v>
      </c>
      <c r="BD97">
        <v>0</v>
      </c>
      <c r="BE97">
        <v>0</v>
      </c>
      <c r="BF97" s="7">
        <v>0</v>
      </c>
      <c r="BG97">
        <v>0</v>
      </c>
      <c r="BH97">
        <v>0</v>
      </c>
      <c r="BI97">
        <v>0</v>
      </c>
      <c r="BJ97">
        <v>0</v>
      </c>
      <c r="BK97">
        <v>0</v>
      </c>
      <c r="BL97">
        <v>0</v>
      </c>
      <c r="BM97" s="7">
        <v>0</v>
      </c>
      <c r="BN97">
        <v>0</v>
      </c>
      <c r="BO97">
        <v>0</v>
      </c>
      <c r="BP97">
        <v>0</v>
      </c>
      <c r="BQ97">
        <v>0</v>
      </c>
      <c r="BR97">
        <v>0</v>
      </c>
      <c r="BS97">
        <v>0</v>
      </c>
      <c r="BT97" s="7">
        <v>0</v>
      </c>
      <c r="BU97">
        <v>0</v>
      </c>
      <c r="BV97">
        <v>0</v>
      </c>
      <c r="BW97">
        <v>0</v>
      </c>
      <c r="BX97">
        <v>0</v>
      </c>
      <c r="BY97">
        <v>0</v>
      </c>
      <c r="BZ97">
        <v>0</v>
      </c>
      <c r="CA97" s="7">
        <v>0</v>
      </c>
      <c r="CB97">
        <v>0</v>
      </c>
      <c r="CC97">
        <v>0</v>
      </c>
      <c r="CD97">
        <v>0</v>
      </c>
      <c r="CE97">
        <v>0</v>
      </c>
      <c r="CF97">
        <v>0</v>
      </c>
      <c r="CG97">
        <v>0</v>
      </c>
      <c r="CH97" s="7">
        <v>0</v>
      </c>
      <c r="CI97">
        <v>0</v>
      </c>
      <c r="CJ97">
        <v>0</v>
      </c>
      <c r="CK97">
        <v>0</v>
      </c>
      <c r="CL97">
        <v>0</v>
      </c>
      <c r="CM97">
        <v>0</v>
      </c>
      <c r="CN97">
        <v>0</v>
      </c>
      <c r="CO97" s="7">
        <v>0</v>
      </c>
      <c r="CP97">
        <v>0</v>
      </c>
      <c r="CQ97">
        <v>0</v>
      </c>
      <c r="CR97">
        <v>0</v>
      </c>
      <c r="CS97">
        <v>0</v>
      </c>
      <c r="CT97">
        <v>0</v>
      </c>
      <c r="CU97">
        <v>0</v>
      </c>
      <c r="CV97" s="7">
        <v>0</v>
      </c>
      <c r="CW97">
        <f t="shared" si="57"/>
        <v>0</v>
      </c>
      <c r="CX97">
        <f t="shared" si="58"/>
        <v>0</v>
      </c>
      <c r="CY97">
        <f t="shared" si="59"/>
        <v>0</v>
      </c>
      <c r="CZ97">
        <f t="shared" si="60"/>
        <v>0</v>
      </c>
      <c r="DA97">
        <f t="shared" si="61"/>
        <v>0</v>
      </c>
      <c r="DB97">
        <f t="shared" si="62"/>
        <v>0</v>
      </c>
      <c r="DC97" s="7">
        <f t="shared" si="63"/>
        <v>0</v>
      </c>
      <c r="DD97">
        <f t="shared" si="64"/>
        <v>0</v>
      </c>
      <c r="DE97">
        <f t="shared" si="65"/>
        <v>0</v>
      </c>
      <c r="DF97">
        <f t="shared" si="66"/>
        <v>0</v>
      </c>
      <c r="DG97">
        <f t="shared" si="67"/>
        <v>0</v>
      </c>
      <c r="DH97">
        <f t="shared" si="68"/>
        <v>0</v>
      </c>
      <c r="DI97">
        <f t="shared" si="69"/>
        <v>0</v>
      </c>
      <c r="DJ97" s="7">
        <f t="shared" si="70"/>
        <v>0</v>
      </c>
      <c r="DK97" s="10">
        <f t="shared" si="71"/>
        <v>0</v>
      </c>
      <c r="DL97" s="10">
        <f t="shared" si="72"/>
        <v>0</v>
      </c>
      <c r="DM97">
        <f t="shared" si="73"/>
        <v>0</v>
      </c>
      <c r="DN97">
        <f t="shared" si="74"/>
        <v>0</v>
      </c>
      <c r="DO97">
        <f t="shared" si="75"/>
        <v>0</v>
      </c>
      <c r="DP97" s="7">
        <f t="shared" si="76"/>
        <v>0</v>
      </c>
      <c r="DQ97">
        <f t="shared" si="77"/>
        <v>0</v>
      </c>
      <c r="DR97">
        <f t="shared" si="78"/>
        <v>0</v>
      </c>
      <c r="DS97">
        <f t="shared" si="79"/>
        <v>0</v>
      </c>
      <c r="DT97" s="7">
        <f t="shared" si="80"/>
        <v>0</v>
      </c>
      <c r="DU97">
        <f t="shared" si="81"/>
        <v>0</v>
      </c>
      <c r="DV97" s="7">
        <f t="shared" si="82"/>
        <v>0</v>
      </c>
      <c r="DW97" s="10">
        <f t="shared" si="83"/>
        <v>0</v>
      </c>
      <c r="DX97" s="10">
        <f t="shared" si="84"/>
        <v>0</v>
      </c>
      <c r="DY97" s="31">
        <f>IF(AND(DU97=0,DV97=0),0,IF(DW97=0,DY96,IF(DV97&gt;DU97,1,IF(DV97=DU97,x,0))))</f>
        <v>0</v>
      </c>
      <c r="DZ97" s="31">
        <f t="shared" si="85"/>
        <v>0</v>
      </c>
      <c r="EA97" s="31">
        <f t="shared" si="86"/>
        <v>0</v>
      </c>
      <c r="EB97">
        <f t="shared" si="87"/>
        <v>0</v>
      </c>
      <c r="EC97">
        <f t="shared" si="88"/>
        <v>0</v>
      </c>
      <c r="ED97">
        <f t="shared" si="89"/>
        <v>0</v>
      </c>
      <c r="EE97" s="7">
        <f t="shared" si="90"/>
        <v>0</v>
      </c>
      <c r="EF97" s="31">
        <f t="shared" si="91"/>
        <v>0</v>
      </c>
      <c r="EG97">
        <f t="shared" si="92"/>
        <v>0</v>
      </c>
      <c r="EH97">
        <f t="shared" si="93"/>
        <v>0</v>
      </c>
      <c r="EI97">
        <f t="shared" si="94"/>
        <v>0</v>
      </c>
      <c r="EJ97" s="7">
        <f t="shared" si="95"/>
        <v>0</v>
      </c>
      <c r="EK97">
        <f t="shared" si="96"/>
        <v>0</v>
      </c>
      <c r="EL97">
        <f t="shared" si="97"/>
        <v>0</v>
      </c>
      <c r="EM97">
        <f t="shared" si="98"/>
        <v>0</v>
      </c>
      <c r="EN97">
        <f t="shared" si="99"/>
        <v>0</v>
      </c>
      <c r="EO97" s="75">
        <f t="shared" si="100"/>
        <v>0</v>
      </c>
      <c r="EP97" s="75">
        <f t="shared" si="101"/>
        <v>0</v>
      </c>
      <c r="EQ97" s="75">
        <f t="shared" si="102"/>
        <v>0</v>
      </c>
      <c r="ER97" s="75">
        <f t="shared" si="103"/>
        <v>0</v>
      </c>
      <c r="ES97">
        <f t="shared" si="53"/>
        <v>0</v>
      </c>
      <c r="ET97">
        <f t="shared" si="54"/>
        <v>0</v>
      </c>
      <c r="EU97">
        <f t="shared" si="55"/>
        <v>0</v>
      </c>
      <c r="EV97">
        <f t="shared" si="56"/>
        <v>0</v>
      </c>
    </row>
    <row r="98" spans="1:152" x14ac:dyDescent="0.35">
      <c r="A98" t="s">
        <v>147</v>
      </c>
      <c r="B98" s="7">
        <v>1999</v>
      </c>
      <c r="C98">
        <v>0</v>
      </c>
      <c r="D98">
        <v>0</v>
      </c>
      <c r="E98">
        <v>0</v>
      </c>
      <c r="F98">
        <v>0</v>
      </c>
      <c r="G98">
        <v>0</v>
      </c>
      <c r="H98">
        <v>0</v>
      </c>
      <c r="I98" s="7">
        <v>0</v>
      </c>
      <c r="J98">
        <v>0</v>
      </c>
      <c r="K98">
        <v>0</v>
      </c>
      <c r="L98">
        <v>0</v>
      </c>
      <c r="M98">
        <v>0</v>
      </c>
      <c r="N98">
        <v>0</v>
      </c>
      <c r="O98">
        <v>0</v>
      </c>
      <c r="P98" s="7">
        <v>0</v>
      </c>
      <c r="Q98">
        <v>0</v>
      </c>
      <c r="R98">
        <v>0</v>
      </c>
      <c r="S98">
        <v>0</v>
      </c>
      <c r="T98">
        <v>0</v>
      </c>
      <c r="U98">
        <v>0</v>
      </c>
      <c r="V98">
        <v>0</v>
      </c>
      <c r="W98" s="7">
        <v>0</v>
      </c>
      <c r="X98">
        <v>0</v>
      </c>
      <c r="Y98">
        <v>0</v>
      </c>
      <c r="Z98">
        <v>0</v>
      </c>
      <c r="AA98">
        <v>0</v>
      </c>
      <c r="AB98">
        <v>0</v>
      </c>
      <c r="AC98">
        <v>0</v>
      </c>
      <c r="AD98" s="7">
        <v>0</v>
      </c>
      <c r="AE98">
        <v>0</v>
      </c>
      <c r="AF98">
        <v>0</v>
      </c>
      <c r="AG98">
        <v>0</v>
      </c>
      <c r="AH98">
        <v>0</v>
      </c>
      <c r="AI98">
        <v>0</v>
      </c>
      <c r="AJ98">
        <v>0</v>
      </c>
      <c r="AK98" s="7">
        <v>0</v>
      </c>
      <c r="AL98">
        <v>0</v>
      </c>
      <c r="AM98">
        <v>0</v>
      </c>
      <c r="AN98">
        <v>0</v>
      </c>
      <c r="AO98">
        <v>0</v>
      </c>
      <c r="AP98">
        <v>0</v>
      </c>
      <c r="AQ98">
        <v>0</v>
      </c>
      <c r="AR98" s="7">
        <v>0</v>
      </c>
      <c r="AS98">
        <v>0</v>
      </c>
      <c r="AT98">
        <v>0</v>
      </c>
      <c r="AU98">
        <v>0</v>
      </c>
      <c r="AV98">
        <v>0</v>
      </c>
      <c r="AW98">
        <v>0</v>
      </c>
      <c r="AX98">
        <v>0</v>
      </c>
      <c r="AY98" s="7">
        <v>0</v>
      </c>
      <c r="AZ98">
        <v>0</v>
      </c>
      <c r="BA98">
        <v>0</v>
      </c>
      <c r="BB98">
        <v>0</v>
      </c>
      <c r="BC98">
        <v>0</v>
      </c>
      <c r="BD98">
        <v>0</v>
      </c>
      <c r="BE98">
        <v>0</v>
      </c>
      <c r="BF98" s="7">
        <v>0</v>
      </c>
      <c r="BG98">
        <v>0</v>
      </c>
      <c r="BH98">
        <v>0</v>
      </c>
      <c r="BI98">
        <v>0</v>
      </c>
      <c r="BJ98">
        <v>0</v>
      </c>
      <c r="BK98">
        <v>0</v>
      </c>
      <c r="BL98">
        <v>0</v>
      </c>
      <c r="BM98" s="7">
        <v>0</v>
      </c>
      <c r="BN98">
        <v>0</v>
      </c>
      <c r="BO98">
        <v>0</v>
      </c>
      <c r="BP98">
        <v>0</v>
      </c>
      <c r="BQ98">
        <v>0</v>
      </c>
      <c r="BR98">
        <v>0</v>
      </c>
      <c r="BS98">
        <v>0</v>
      </c>
      <c r="BT98" s="7">
        <v>0</v>
      </c>
      <c r="BU98">
        <v>0</v>
      </c>
      <c r="BV98">
        <v>0</v>
      </c>
      <c r="BW98">
        <v>0</v>
      </c>
      <c r="BX98">
        <v>0</v>
      </c>
      <c r="BY98">
        <v>0</v>
      </c>
      <c r="BZ98">
        <v>0</v>
      </c>
      <c r="CA98" s="7">
        <v>0</v>
      </c>
      <c r="CB98">
        <v>0</v>
      </c>
      <c r="CC98">
        <v>0</v>
      </c>
      <c r="CD98">
        <v>0</v>
      </c>
      <c r="CE98">
        <v>0</v>
      </c>
      <c r="CF98">
        <v>0</v>
      </c>
      <c r="CG98">
        <v>0</v>
      </c>
      <c r="CH98" s="7">
        <v>0</v>
      </c>
      <c r="CI98">
        <v>0</v>
      </c>
      <c r="CJ98">
        <v>0</v>
      </c>
      <c r="CK98">
        <v>0</v>
      </c>
      <c r="CL98">
        <v>0</v>
      </c>
      <c r="CM98">
        <v>0</v>
      </c>
      <c r="CN98">
        <v>0</v>
      </c>
      <c r="CO98" s="7">
        <v>0</v>
      </c>
      <c r="CP98">
        <v>0</v>
      </c>
      <c r="CQ98">
        <v>0</v>
      </c>
      <c r="CR98">
        <v>0</v>
      </c>
      <c r="CS98">
        <v>0</v>
      </c>
      <c r="CT98">
        <v>0</v>
      </c>
      <c r="CU98">
        <v>0</v>
      </c>
      <c r="CV98" s="7">
        <v>0</v>
      </c>
      <c r="CW98">
        <f t="shared" si="57"/>
        <v>0</v>
      </c>
      <c r="CX98">
        <f t="shared" si="58"/>
        <v>0</v>
      </c>
      <c r="CY98">
        <f t="shared" si="59"/>
        <v>0</v>
      </c>
      <c r="CZ98">
        <f t="shared" si="60"/>
        <v>0</v>
      </c>
      <c r="DA98">
        <f t="shared" si="61"/>
        <v>0</v>
      </c>
      <c r="DB98">
        <f t="shared" si="62"/>
        <v>0</v>
      </c>
      <c r="DC98" s="7">
        <f t="shared" si="63"/>
        <v>0</v>
      </c>
      <c r="DD98">
        <f t="shared" si="64"/>
        <v>0</v>
      </c>
      <c r="DE98">
        <f t="shared" si="65"/>
        <v>0</v>
      </c>
      <c r="DF98">
        <f t="shared" si="66"/>
        <v>0</v>
      </c>
      <c r="DG98">
        <f t="shared" si="67"/>
        <v>0</v>
      </c>
      <c r="DH98">
        <f t="shared" si="68"/>
        <v>0</v>
      </c>
      <c r="DI98">
        <f t="shared" si="69"/>
        <v>0</v>
      </c>
      <c r="DJ98" s="7">
        <f t="shared" si="70"/>
        <v>0</v>
      </c>
      <c r="DK98" s="10">
        <f t="shared" si="71"/>
        <v>0</v>
      </c>
      <c r="DL98" s="10">
        <f t="shared" si="72"/>
        <v>0</v>
      </c>
      <c r="DM98">
        <f t="shared" si="73"/>
        <v>0</v>
      </c>
      <c r="DN98">
        <f t="shared" si="74"/>
        <v>0</v>
      </c>
      <c r="DO98">
        <f t="shared" si="75"/>
        <v>0</v>
      </c>
      <c r="DP98" s="7">
        <f t="shared" si="76"/>
        <v>0</v>
      </c>
      <c r="DQ98">
        <f t="shared" si="77"/>
        <v>0</v>
      </c>
      <c r="DR98">
        <f t="shared" si="78"/>
        <v>0</v>
      </c>
      <c r="DS98">
        <f t="shared" si="79"/>
        <v>0</v>
      </c>
      <c r="DT98" s="7">
        <f t="shared" si="80"/>
        <v>0</v>
      </c>
      <c r="DU98">
        <f t="shared" si="81"/>
        <v>0</v>
      </c>
      <c r="DV98" s="7">
        <f t="shared" si="82"/>
        <v>0</v>
      </c>
      <c r="DW98" s="10">
        <f t="shared" si="83"/>
        <v>0</v>
      </c>
      <c r="DX98" s="10">
        <f t="shared" si="84"/>
        <v>0</v>
      </c>
      <c r="DY98" s="31">
        <f>IF(AND(DU98=0,DV98=0),0,IF(DW98=0,DY97,IF(DV98&gt;DU98,1,IF(DV98=DU98,x,0))))</f>
        <v>0</v>
      </c>
      <c r="DZ98" s="31">
        <f t="shared" si="85"/>
        <v>0</v>
      </c>
      <c r="EA98" s="31">
        <f t="shared" si="86"/>
        <v>0</v>
      </c>
      <c r="EB98">
        <f t="shared" si="87"/>
        <v>0</v>
      </c>
      <c r="EC98">
        <f t="shared" si="88"/>
        <v>0</v>
      </c>
      <c r="ED98">
        <f t="shared" si="89"/>
        <v>0</v>
      </c>
      <c r="EE98" s="7">
        <f t="shared" si="90"/>
        <v>0</v>
      </c>
      <c r="EF98" s="31">
        <f t="shared" si="91"/>
        <v>0</v>
      </c>
      <c r="EG98">
        <f t="shared" si="92"/>
        <v>0</v>
      </c>
      <c r="EH98">
        <f t="shared" si="93"/>
        <v>0</v>
      </c>
      <c r="EI98">
        <f t="shared" si="94"/>
        <v>0</v>
      </c>
      <c r="EJ98" s="7">
        <f t="shared" si="95"/>
        <v>0</v>
      </c>
      <c r="EK98">
        <f t="shared" si="96"/>
        <v>0</v>
      </c>
      <c r="EL98">
        <f t="shared" si="97"/>
        <v>0</v>
      </c>
      <c r="EM98">
        <f t="shared" si="98"/>
        <v>0</v>
      </c>
      <c r="EN98">
        <f t="shared" si="99"/>
        <v>0</v>
      </c>
      <c r="EO98" s="75">
        <f t="shared" si="100"/>
        <v>0</v>
      </c>
      <c r="EP98" s="75">
        <f t="shared" si="101"/>
        <v>0</v>
      </c>
      <c r="EQ98" s="75">
        <f t="shared" si="102"/>
        <v>0</v>
      </c>
      <c r="ER98" s="75">
        <f t="shared" si="103"/>
        <v>0</v>
      </c>
      <c r="ES98">
        <f t="shared" si="53"/>
        <v>0</v>
      </c>
      <c r="ET98">
        <f t="shared" si="54"/>
        <v>0</v>
      </c>
      <c r="EU98">
        <f t="shared" si="55"/>
        <v>0</v>
      </c>
      <c r="EV98">
        <f t="shared" si="56"/>
        <v>0</v>
      </c>
    </row>
    <row r="99" spans="1:152" x14ac:dyDescent="0.35">
      <c r="A99" t="s">
        <v>147</v>
      </c>
      <c r="B99" s="7">
        <v>2000</v>
      </c>
      <c r="C99">
        <v>0</v>
      </c>
      <c r="D99">
        <v>0</v>
      </c>
      <c r="E99">
        <v>0</v>
      </c>
      <c r="F99">
        <v>0</v>
      </c>
      <c r="G99">
        <v>0</v>
      </c>
      <c r="H99">
        <v>0</v>
      </c>
      <c r="I99" s="7">
        <v>0</v>
      </c>
      <c r="J99">
        <v>0</v>
      </c>
      <c r="K99">
        <v>0</v>
      </c>
      <c r="L99">
        <v>0</v>
      </c>
      <c r="M99">
        <v>0</v>
      </c>
      <c r="N99">
        <v>0</v>
      </c>
      <c r="O99">
        <v>0</v>
      </c>
      <c r="P99" s="7">
        <v>0</v>
      </c>
      <c r="Q99">
        <v>0</v>
      </c>
      <c r="R99">
        <v>0</v>
      </c>
      <c r="S99">
        <v>0</v>
      </c>
      <c r="T99">
        <v>0</v>
      </c>
      <c r="U99">
        <v>0</v>
      </c>
      <c r="V99">
        <v>0</v>
      </c>
      <c r="W99" s="7">
        <v>0</v>
      </c>
      <c r="X99">
        <v>0</v>
      </c>
      <c r="Y99">
        <v>0</v>
      </c>
      <c r="Z99">
        <v>0</v>
      </c>
      <c r="AA99">
        <v>0</v>
      </c>
      <c r="AB99">
        <v>0</v>
      </c>
      <c r="AC99">
        <v>0</v>
      </c>
      <c r="AD99" s="7">
        <v>0</v>
      </c>
      <c r="AE99">
        <v>0</v>
      </c>
      <c r="AF99">
        <v>0</v>
      </c>
      <c r="AG99">
        <v>0</v>
      </c>
      <c r="AH99">
        <v>0</v>
      </c>
      <c r="AI99">
        <v>0</v>
      </c>
      <c r="AJ99">
        <v>0</v>
      </c>
      <c r="AK99" s="7">
        <v>0</v>
      </c>
      <c r="AL99">
        <v>0</v>
      </c>
      <c r="AM99">
        <v>0</v>
      </c>
      <c r="AN99">
        <v>0</v>
      </c>
      <c r="AO99">
        <v>0</v>
      </c>
      <c r="AP99">
        <v>0</v>
      </c>
      <c r="AQ99">
        <v>0</v>
      </c>
      <c r="AR99" s="7">
        <v>0</v>
      </c>
      <c r="AS99">
        <v>0</v>
      </c>
      <c r="AT99">
        <v>0</v>
      </c>
      <c r="AU99">
        <v>0</v>
      </c>
      <c r="AV99">
        <v>0</v>
      </c>
      <c r="AW99">
        <v>0</v>
      </c>
      <c r="AX99">
        <v>0</v>
      </c>
      <c r="AY99" s="7">
        <v>0</v>
      </c>
      <c r="AZ99">
        <v>0</v>
      </c>
      <c r="BA99">
        <v>0</v>
      </c>
      <c r="BB99">
        <v>0</v>
      </c>
      <c r="BC99">
        <v>0</v>
      </c>
      <c r="BD99">
        <v>0</v>
      </c>
      <c r="BE99">
        <v>0</v>
      </c>
      <c r="BF99" s="7">
        <v>0</v>
      </c>
      <c r="BG99">
        <v>0</v>
      </c>
      <c r="BH99">
        <v>0</v>
      </c>
      <c r="BI99">
        <v>0</v>
      </c>
      <c r="BJ99">
        <v>0</v>
      </c>
      <c r="BK99">
        <v>0</v>
      </c>
      <c r="BL99">
        <v>0</v>
      </c>
      <c r="BM99" s="7">
        <v>0</v>
      </c>
      <c r="BN99">
        <v>0</v>
      </c>
      <c r="BO99">
        <v>0</v>
      </c>
      <c r="BP99">
        <v>0</v>
      </c>
      <c r="BQ99">
        <v>0</v>
      </c>
      <c r="BR99">
        <v>0</v>
      </c>
      <c r="BS99">
        <v>0</v>
      </c>
      <c r="BT99" s="7">
        <v>0</v>
      </c>
      <c r="BU99">
        <v>0</v>
      </c>
      <c r="BV99">
        <v>0</v>
      </c>
      <c r="BW99">
        <v>0</v>
      </c>
      <c r="BX99">
        <v>0</v>
      </c>
      <c r="BY99">
        <v>0</v>
      </c>
      <c r="BZ99">
        <v>0</v>
      </c>
      <c r="CA99" s="7">
        <v>0</v>
      </c>
      <c r="CB99">
        <v>0</v>
      </c>
      <c r="CC99">
        <v>0</v>
      </c>
      <c r="CD99">
        <v>0</v>
      </c>
      <c r="CE99">
        <v>0</v>
      </c>
      <c r="CF99">
        <v>0</v>
      </c>
      <c r="CG99">
        <v>0</v>
      </c>
      <c r="CH99" s="7">
        <v>0</v>
      </c>
      <c r="CI99">
        <v>0</v>
      </c>
      <c r="CJ99">
        <v>0</v>
      </c>
      <c r="CK99">
        <v>0</v>
      </c>
      <c r="CL99">
        <v>0</v>
      </c>
      <c r="CM99">
        <v>0</v>
      </c>
      <c r="CN99">
        <v>0</v>
      </c>
      <c r="CO99" s="7">
        <v>0</v>
      </c>
      <c r="CP99">
        <v>0</v>
      </c>
      <c r="CQ99">
        <v>0</v>
      </c>
      <c r="CR99">
        <v>0</v>
      </c>
      <c r="CS99">
        <v>0</v>
      </c>
      <c r="CT99">
        <v>0</v>
      </c>
      <c r="CU99">
        <v>0</v>
      </c>
      <c r="CV99" s="7">
        <v>0</v>
      </c>
      <c r="CW99">
        <f t="shared" si="57"/>
        <v>0</v>
      </c>
      <c r="CX99">
        <f t="shared" si="58"/>
        <v>0</v>
      </c>
      <c r="CY99">
        <f t="shared" si="59"/>
        <v>0</v>
      </c>
      <c r="CZ99">
        <f t="shared" si="60"/>
        <v>0</v>
      </c>
      <c r="DA99">
        <f t="shared" si="61"/>
        <v>0</v>
      </c>
      <c r="DB99">
        <f t="shared" si="62"/>
        <v>0</v>
      </c>
      <c r="DC99" s="7">
        <f t="shared" si="63"/>
        <v>0</v>
      </c>
      <c r="DD99">
        <f t="shared" si="64"/>
        <v>0</v>
      </c>
      <c r="DE99">
        <f t="shared" si="65"/>
        <v>0</v>
      </c>
      <c r="DF99">
        <f t="shared" si="66"/>
        <v>0</v>
      </c>
      <c r="DG99">
        <f t="shared" si="67"/>
        <v>0</v>
      </c>
      <c r="DH99">
        <f t="shared" si="68"/>
        <v>0</v>
      </c>
      <c r="DI99">
        <f t="shared" si="69"/>
        <v>0</v>
      </c>
      <c r="DJ99" s="7">
        <f t="shared" si="70"/>
        <v>0</v>
      </c>
      <c r="DK99" s="10">
        <f t="shared" si="71"/>
        <v>0</v>
      </c>
      <c r="DL99" s="10">
        <f t="shared" si="72"/>
        <v>0</v>
      </c>
      <c r="DM99">
        <f t="shared" si="73"/>
        <v>0</v>
      </c>
      <c r="DN99">
        <f t="shared" si="74"/>
        <v>0</v>
      </c>
      <c r="DO99">
        <f t="shared" si="75"/>
        <v>0</v>
      </c>
      <c r="DP99" s="7">
        <f t="shared" si="76"/>
        <v>0</v>
      </c>
      <c r="DQ99">
        <f t="shared" si="77"/>
        <v>0</v>
      </c>
      <c r="DR99">
        <f t="shared" si="78"/>
        <v>0</v>
      </c>
      <c r="DS99">
        <f t="shared" si="79"/>
        <v>0</v>
      </c>
      <c r="DT99" s="7">
        <f t="shared" si="80"/>
        <v>0</v>
      </c>
      <c r="DU99">
        <f t="shared" si="81"/>
        <v>0</v>
      </c>
      <c r="DV99" s="7">
        <f t="shared" si="82"/>
        <v>0</v>
      </c>
      <c r="DW99" s="10">
        <f t="shared" si="83"/>
        <v>0</v>
      </c>
      <c r="DX99" s="10">
        <f t="shared" si="84"/>
        <v>0</v>
      </c>
      <c r="DY99" s="31">
        <f>IF(AND(DU99=0,DV99=0),0,IF(DW99=0,DY98,IF(DV99&gt;DU99,1,IF(DV99=DU99,x,0))))</f>
        <v>0</v>
      </c>
      <c r="DZ99" s="31">
        <f t="shared" si="85"/>
        <v>0</v>
      </c>
      <c r="EA99" s="31">
        <f t="shared" si="86"/>
        <v>0</v>
      </c>
      <c r="EB99">
        <f t="shared" si="87"/>
        <v>0</v>
      </c>
      <c r="EC99">
        <f t="shared" si="88"/>
        <v>0</v>
      </c>
      <c r="ED99">
        <f t="shared" si="89"/>
        <v>0</v>
      </c>
      <c r="EE99" s="7">
        <f t="shared" si="90"/>
        <v>0</v>
      </c>
      <c r="EF99" s="31">
        <f t="shared" si="91"/>
        <v>0</v>
      </c>
      <c r="EG99">
        <f t="shared" si="92"/>
        <v>0</v>
      </c>
      <c r="EH99">
        <f t="shared" si="93"/>
        <v>0</v>
      </c>
      <c r="EI99">
        <f t="shared" si="94"/>
        <v>0</v>
      </c>
      <c r="EJ99" s="7">
        <f t="shared" si="95"/>
        <v>0</v>
      </c>
      <c r="EK99">
        <f t="shared" si="96"/>
        <v>0</v>
      </c>
      <c r="EL99">
        <f t="shared" si="97"/>
        <v>0</v>
      </c>
      <c r="EM99">
        <f t="shared" si="98"/>
        <v>0</v>
      </c>
      <c r="EN99">
        <f t="shared" si="99"/>
        <v>0</v>
      </c>
      <c r="EO99" s="75">
        <f t="shared" si="100"/>
        <v>0</v>
      </c>
      <c r="EP99" s="75">
        <f t="shared" si="101"/>
        <v>0</v>
      </c>
      <c r="EQ99" s="75">
        <f t="shared" si="102"/>
        <v>0</v>
      </c>
      <c r="ER99" s="75">
        <f t="shared" si="103"/>
        <v>0</v>
      </c>
      <c r="ES99">
        <f t="shared" si="53"/>
        <v>0</v>
      </c>
      <c r="ET99">
        <f t="shared" si="54"/>
        <v>0</v>
      </c>
      <c r="EU99">
        <f t="shared" si="55"/>
        <v>0</v>
      </c>
      <c r="EV99">
        <f t="shared" si="56"/>
        <v>0</v>
      </c>
    </row>
    <row r="100" spans="1:152" x14ac:dyDescent="0.35">
      <c r="A100" t="s">
        <v>147</v>
      </c>
      <c r="B100" s="7">
        <v>2001</v>
      </c>
      <c r="C100">
        <v>0</v>
      </c>
      <c r="D100">
        <v>0</v>
      </c>
      <c r="E100">
        <v>0</v>
      </c>
      <c r="F100">
        <v>0</v>
      </c>
      <c r="G100">
        <v>0</v>
      </c>
      <c r="H100">
        <v>0</v>
      </c>
      <c r="I100" s="7">
        <v>0</v>
      </c>
      <c r="J100">
        <v>0</v>
      </c>
      <c r="K100">
        <v>0</v>
      </c>
      <c r="L100">
        <v>0</v>
      </c>
      <c r="M100">
        <v>0</v>
      </c>
      <c r="N100">
        <v>0</v>
      </c>
      <c r="O100">
        <v>0</v>
      </c>
      <c r="P100" s="7">
        <v>0</v>
      </c>
      <c r="Q100">
        <v>0</v>
      </c>
      <c r="R100">
        <v>0</v>
      </c>
      <c r="S100">
        <v>0</v>
      </c>
      <c r="T100">
        <v>0</v>
      </c>
      <c r="U100">
        <v>0</v>
      </c>
      <c r="V100">
        <v>0</v>
      </c>
      <c r="W100" s="7">
        <v>0</v>
      </c>
      <c r="X100">
        <v>0</v>
      </c>
      <c r="Y100">
        <v>0</v>
      </c>
      <c r="Z100">
        <v>0</v>
      </c>
      <c r="AA100">
        <v>0</v>
      </c>
      <c r="AB100">
        <v>0</v>
      </c>
      <c r="AC100">
        <v>0</v>
      </c>
      <c r="AD100" s="7">
        <v>0</v>
      </c>
      <c r="AE100">
        <v>0</v>
      </c>
      <c r="AF100">
        <v>0</v>
      </c>
      <c r="AG100">
        <v>0</v>
      </c>
      <c r="AH100">
        <v>0</v>
      </c>
      <c r="AI100">
        <v>0</v>
      </c>
      <c r="AJ100">
        <v>0</v>
      </c>
      <c r="AK100" s="7">
        <v>0</v>
      </c>
      <c r="AL100">
        <v>0</v>
      </c>
      <c r="AM100">
        <v>0</v>
      </c>
      <c r="AN100">
        <v>0</v>
      </c>
      <c r="AO100">
        <v>0</v>
      </c>
      <c r="AP100">
        <v>0</v>
      </c>
      <c r="AQ100">
        <v>0</v>
      </c>
      <c r="AR100" s="7">
        <v>0</v>
      </c>
      <c r="AS100">
        <v>0</v>
      </c>
      <c r="AT100">
        <v>0</v>
      </c>
      <c r="AU100">
        <v>0</v>
      </c>
      <c r="AV100">
        <v>0</v>
      </c>
      <c r="AW100">
        <v>0</v>
      </c>
      <c r="AX100">
        <v>0</v>
      </c>
      <c r="AY100" s="7">
        <v>0</v>
      </c>
      <c r="AZ100">
        <v>0</v>
      </c>
      <c r="BA100">
        <v>0</v>
      </c>
      <c r="BB100">
        <v>0</v>
      </c>
      <c r="BC100">
        <v>0</v>
      </c>
      <c r="BD100">
        <v>0</v>
      </c>
      <c r="BE100">
        <v>0</v>
      </c>
      <c r="BF100" s="7">
        <v>0</v>
      </c>
      <c r="BG100">
        <v>0</v>
      </c>
      <c r="BH100">
        <v>0</v>
      </c>
      <c r="BI100">
        <v>0</v>
      </c>
      <c r="BJ100">
        <v>0</v>
      </c>
      <c r="BK100">
        <v>0</v>
      </c>
      <c r="BL100">
        <v>0</v>
      </c>
      <c r="BM100" s="7">
        <v>0</v>
      </c>
      <c r="BN100">
        <v>0</v>
      </c>
      <c r="BO100">
        <v>0</v>
      </c>
      <c r="BP100">
        <v>0</v>
      </c>
      <c r="BQ100">
        <v>0</v>
      </c>
      <c r="BR100">
        <v>0</v>
      </c>
      <c r="BS100">
        <v>0</v>
      </c>
      <c r="BT100" s="7">
        <v>0</v>
      </c>
      <c r="BU100">
        <v>0</v>
      </c>
      <c r="BV100">
        <v>0</v>
      </c>
      <c r="BW100">
        <v>0</v>
      </c>
      <c r="BX100">
        <v>0</v>
      </c>
      <c r="BY100">
        <v>0</v>
      </c>
      <c r="BZ100">
        <v>0</v>
      </c>
      <c r="CA100" s="7">
        <v>0</v>
      </c>
      <c r="CB100">
        <v>0</v>
      </c>
      <c r="CC100">
        <v>0</v>
      </c>
      <c r="CD100">
        <v>0</v>
      </c>
      <c r="CE100">
        <v>0</v>
      </c>
      <c r="CF100">
        <v>0</v>
      </c>
      <c r="CG100">
        <v>0</v>
      </c>
      <c r="CH100" s="7">
        <v>0</v>
      </c>
      <c r="CI100">
        <v>0</v>
      </c>
      <c r="CJ100">
        <v>0</v>
      </c>
      <c r="CK100">
        <v>0</v>
      </c>
      <c r="CL100">
        <v>0</v>
      </c>
      <c r="CM100">
        <v>0</v>
      </c>
      <c r="CN100">
        <v>0</v>
      </c>
      <c r="CO100" s="7">
        <v>0</v>
      </c>
      <c r="CP100">
        <v>0</v>
      </c>
      <c r="CQ100">
        <v>0</v>
      </c>
      <c r="CR100">
        <v>0</v>
      </c>
      <c r="CS100">
        <v>0</v>
      </c>
      <c r="CT100">
        <v>0</v>
      </c>
      <c r="CU100">
        <v>0</v>
      </c>
      <c r="CV100" s="7">
        <v>0</v>
      </c>
      <c r="CW100">
        <f t="shared" si="57"/>
        <v>0</v>
      </c>
      <c r="CX100">
        <f t="shared" si="58"/>
        <v>0</v>
      </c>
      <c r="CY100">
        <f t="shared" si="59"/>
        <v>0</v>
      </c>
      <c r="CZ100">
        <f t="shared" si="60"/>
        <v>0</v>
      </c>
      <c r="DA100">
        <f t="shared" si="61"/>
        <v>0</v>
      </c>
      <c r="DB100">
        <f t="shared" si="62"/>
        <v>0</v>
      </c>
      <c r="DC100" s="7">
        <f t="shared" si="63"/>
        <v>0</v>
      </c>
      <c r="DD100">
        <f t="shared" si="64"/>
        <v>0</v>
      </c>
      <c r="DE100">
        <f t="shared" si="65"/>
        <v>0</v>
      </c>
      <c r="DF100">
        <f t="shared" si="66"/>
        <v>0</v>
      </c>
      <c r="DG100">
        <f t="shared" si="67"/>
        <v>0</v>
      </c>
      <c r="DH100">
        <f t="shared" si="68"/>
        <v>0</v>
      </c>
      <c r="DI100">
        <f t="shared" si="69"/>
        <v>0</v>
      </c>
      <c r="DJ100" s="7">
        <f t="shared" si="70"/>
        <v>0</v>
      </c>
      <c r="DK100" s="10">
        <f t="shared" si="71"/>
        <v>0</v>
      </c>
      <c r="DL100" s="10">
        <f t="shared" si="72"/>
        <v>0</v>
      </c>
      <c r="DM100">
        <f t="shared" si="73"/>
        <v>0</v>
      </c>
      <c r="DN100">
        <f t="shared" si="74"/>
        <v>0</v>
      </c>
      <c r="DO100">
        <f t="shared" si="75"/>
        <v>0</v>
      </c>
      <c r="DP100" s="7">
        <f t="shared" si="76"/>
        <v>0</v>
      </c>
      <c r="DQ100">
        <f t="shared" si="77"/>
        <v>0</v>
      </c>
      <c r="DR100">
        <f t="shared" si="78"/>
        <v>0</v>
      </c>
      <c r="DS100">
        <f t="shared" si="79"/>
        <v>0</v>
      </c>
      <c r="DT100" s="7">
        <f t="shared" si="80"/>
        <v>0</v>
      </c>
      <c r="DU100">
        <f t="shared" si="81"/>
        <v>0</v>
      </c>
      <c r="DV100" s="7">
        <f t="shared" si="82"/>
        <v>0</v>
      </c>
      <c r="DW100" s="10">
        <f t="shared" si="83"/>
        <v>0</v>
      </c>
      <c r="DX100" s="10">
        <f t="shared" si="84"/>
        <v>0</v>
      </c>
      <c r="DY100" s="31">
        <f>IF(AND(DU100=0,DV100=0),0,IF(DW100=0,DY99,IF(DV100&gt;DU100,1,IF(DV100=DU100,x,0))))</f>
        <v>0</v>
      </c>
      <c r="DZ100" s="31">
        <f t="shared" si="85"/>
        <v>0</v>
      </c>
      <c r="EA100" s="31">
        <f t="shared" si="86"/>
        <v>0</v>
      </c>
      <c r="EB100">
        <f t="shared" si="87"/>
        <v>0</v>
      </c>
      <c r="EC100">
        <f t="shared" si="88"/>
        <v>0</v>
      </c>
      <c r="ED100">
        <f t="shared" si="89"/>
        <v>0</v>
      </c>
      <c r="EE100" s="7">
        <f t="shared" si="90"/>
        <v>0</v>
      </c>
      <c r="EF100" s="31">
        <f t="shared" si="91"/>
        <v>0</v>
      </c>
      <c r="EG100">
        <f t="shared" si="92"/>
        <v>0</v>
      </c>
      <c r="EH100">
        <f t="shared" si="93"/>
        <v>0</v>
      </c>
      <c r="EI100">
        <f t="shared" si="94"/>
        <v>0</v>
      </c>
      <c r="EJ100" s="7">
        <f t="shared" si="95"/>
        <v>0</v>
      </c>
      <c r="EK100">
        <f t="shared" si="96"/>
        <v>0</v>
      </c>
      <c r="EL100">
        <f t="shared" si="97"/>
        <v>0</v>
      </c>
      <c r="EM100">
        <f t="shared" si="98"/>
        <v>0</v>
      </c>
      <c r="EN100">
        <f t="shared" si="99"/>
        <v>0</v>
      </c>
      <c r="EO100" s="75">
        <f t="shared" si="100"/>
        <v>0</v>
      </c>
      <c r="EP100" s="75">
        <f t="shared" si="101"/>
        <v>0</v>
      </c>
      <c r="EQ100" s="75">
        <f t="shared" si="102"/>
        <v>0</v>
      </c>
      <c r="ER100" s="75">
        <f t="shared" si="103"/>
        <v>0</v>
      </c>
      <c r="ES100">
        <f t="shared" si="53"/>
        <v>0</v>
      </c>
      <c r="ET100">
        <f t="shared" si="54"/>
        <v>0</v>
      </c>
      <c r="EU100">
        <f t="shared" si="55"/>
        <v>0</v>
      </c>
      <c r="EV100">
        <f t="shared" si="56"/>
        <v>0</v>
      </c>
    </row>
    <row r="101" spans="1:152" x14ac:dyDescent="0.35">
      <c r="A101" t="s">
        <v>147</v>
      </c>
      <c r="B101" s="7">
        <v>2002</v>
      </c>
      <c r="C101">
        <v>0</v>
      </c>
      <c r="D101">
        <v>0</v>
      </c>
      <c r="E101">
        <v>0</v>
      </c>
      <c r="F101">
        <v>0</v>
      </c>
      <c r="G101">
        <v>0</v>
      </c>
      <c r="H101">
        <v>0</v>
      </c>
      <c r="I101" s="7">
        <v>0</v>
      </c>
      <c r="J101">
        <v>0</v>
      </c>
      <c r="K101">
        <v>0</v>
      </c>
      <c r="L101">
        <v>0</v>
      </c>
      <c r="M101">
        <v>0</v>
      </c>
      <c r="N101">
        <v>0</v>
      </c>
      <c r="O101">
        <v>0</v>
      </c>
      <c r="P101" s="7">
        <v>0</v>
      </c>
      <c r="Q101">
        <v>0</v>
      </c>
      <c r="R101">
        <v>0</v>
      </c>
      <c r="S101">
        <v>0</v>
      </c>
      <c r="T101">
        <v>0</v>
      </c>
      <c r="U101">
        <v>0</v>
      </c>
      <c r="V101">
        <v>0</v>
      </c>
      <c r="W101" s="7">
        <v>0</v>
      </c>
      <c r="X101">
        <v>0</v>
      </c>
      <c r="Y101">
        <v>0</v>
      </c>
      <c r="Z101">
        <v>0</v>
      </c>
      <c r="AA101">
        <v>0</v>
      </c>
      <c r="AB101">
        <v>0</v>
      </c>
      <c r="AC101">
        <v>0</v>
      </c>
      <c r="AD101" s="7">
        <v>0</v>
      </c>
      <c r="AE101">
        <v>0</v>
      </c>
      <c r="AF101">
        <v>0</v>
      </c>
      <c r="AG101">
        <v>0</v>
      </c>
      <c r="AH101">
        <v>0</v>
      </c>
      <c r="AI101">
        <v>0</v>
      </c>
      <c r="AJ101">
        <v>0</v>
      </c>
      <c r="AK101" s="7">
        <v>0</v>
      </c>
      <c r="AL101">
        <v>0</v>
      </c>
      <c r="AM101">
        <v>0</v>
      </c>
      <c r="AN101">
        <v>0</v>
      </c>
      <c r="AO101">
        <v>0</v>
      </c>
      <c r="AP101">
        <v>0</v>
      </c>
      <c r="AQ101">
        <v>0</v>
      </c>
      <c r="AR101" s="7">
        <v>0</v>
      </c>
      <c r="AS101">
        <v>0</v>
      </c>
      <c r="AT101">
        <v>0</v>
      </c>
      <c r="AU101">
        <v>0</v>
      </c>
      <c r="AV101">
        <v>0</v>
      </c>
      <c r="AW101">
        <v>0</v>
      </c>
      <c r="AX101">
        <v>0</v>
      </c>
      <c r="AY101" s="7">
        <v>0</v>
      </c>
      <c r="AZ101">
        <v>0</v>
      </c>
      <c r="BA101">
        <v>0</v>
      </c>
      <c r="BB101">
        <v>0</v>
      </c>
      <c r="BC101">
        <v>0</v>
      </c>
      <c r="BD101">
        <v>0</v>
      </c>
      <c r="BE101">
        <v>0</v>
      </c>
      <c r="BF101" s="7">
        <v>0</v>
      </c>
      <c r="BG101">
        <v>0</v>
      </c>
      <c r="BH101">
        <v>0</v>
      </c>
      <c r="BI101">
        <v>0</v>
      </c>
      <c r="BJ101">
        <v>0</v>
      </c>
      <c r="BK101">
        <v>0</v>
      </c>
      <c r="BL101">
        <v>0</v>
      </c>
      <c r="BM101" s="7">
        <v>0</v>
      </c>
      <c r="BN101">
        <v>0</v>
      </c>
      <c r="BO101">
        <v>0</v>
      </c>
      <c r="BP101">
        <v>0</v>
      </c>
      <c r="BQ101">
        <v>0</v>
      </c>
      <c r="BR101">
        <v>0</v>
      </c>
      <c r="BS101">
        <v>0</v>
      </c>
      <c r="BT101" s="7">
        <v>0</v>
      </c>
      <c r="BU101">
        <v>0</v>
      </c>
      <c r="BV101">
        <v>0</v>
      </c>
      <c r="BW101">
        <v>0</v>
      </c>
      <c r="BX101">
        <v>0</v>
      </c>
      <c r="BY101">
        <v>0</v>
      </c>
      <c r="BZ101">
        <v>0</v>
      </c>
      <c r="CA101" s="7">
        <v>0</v>
      </c>
      <c r="CB101">
        <v>0</v>
      </c>
      <c r="CC101">
        <v>0</v>
      </c>
      <c r="CD101">
        <v>0</v>
      </c>
      <c r="CE101">
        <v>0</v>
      </c>
      <c r="CF101">
        <v>0</v>
      </c>
      <c r="CG101">
        <v>0</v>
      </c>
      <c r="CH101" s="7">
        <v>0</v>
      </c>
      <c r="CI101">
        <v>0</v>
      </c>
      <c r="CJ101">
        <v>0</v>
      </c>
      <c r="CK101">
        <v>0</v>
      </c>
      <c r="CL101">
        <v>0</v>
      </c>
      <c r="CM101">
        <v>0</v>
      </c>
      <c r="CN101">
        <v>0</v>
      </c>
      <c r="CO101" s="7">
        <v>0</v>
      </c>
      <c r="CP101">
        <v>0</v>
      </c>
      <c r="CQ101">
        <v>0</v>
      </c>
      <c r="CR101">
        <v>0</v>
      </c>
      <c r="CS101">
        <v>0</v>
      </c>
      <c r="CT101">
        <v>0</v>
      </c>
      <c r="CU101">
        <v>0</v>
      </c>
      <c r="CV101" s="7">
        <v>0</v>
      </c>
      <c r="CW101">
        <f t="shared" si="57"/>
        <v>0</v>
      </c>
      <c r="CX101">
        <f t="shared" si="58"/>
        <v>0</v>
      </c>
      <c r="CY101">
        <f t="shared" si="59"/>
        <v>0</v>
      </c>
      <c r="CZ101">
        <f t="shared" si="60"/>
        <v>0</v>
      </c>
      <c r="DA101">
        <f t="shared" si="61"/>
        <v>0</v>
      </c>
      <c r="DB101">
        <f t="shared" si="62"/>
        <v>0</v>
      </c>
      <c r="DC101" s="7">
        <f t="shared" si="63"/>
        <v>0</v>
      </c>
      <c r="DD101">
        <f t="shared" si="64"/>
        <v>0</v>
      </c>
      <c r="DE101">
        <f t="shared" si="65"/>
        <v>0</v>
      </c>
      <c r="DF101">
        <f t="shared" si="66"/>
        <v>0</v>
      </c>
      <c r="DG101">
        <f t="shared" si="67"/>
        <v>0</v>
      </c>
      <c r="DH101">
        <f t="shared" si="68"/>
        <v>0</v>
      </c>
      <c r="DI101">
        <f t="shared" si="69"/>
        <v>0</v>
      </c>
      <c r="DJ101" s="7">
        <f t="shared" si="70"/>
        <v>0</v>
      </c>
      <c r="DK101" s="10">
        <f t="shared" si="71"/>
        <v>0</v>
      </c>
      <c r="DL101" s="10">
        <f t="shared" si="72"/>
        <v>0</v>
      </c>
      <c r="DM101">
        <f t="shared" si="73"/>
        <v>0</v>
      </c>
      <c r="DN101">
        <f t="shared" si="74"/>
        <v>0</v>
      </c>
      <c r="DO101">
        <f t="shared" si="75"/>
        <v>0</v>
      </c>
      <c r="DP101" s="7">
        <f t="shared" si="76"/>
        <v>0</v>
      </c>
      <c r="DQ101">
        <f t="shared" si="77"/>
        <v>0</v>
      </c>
      <c r="DR101">
        <f t="shared" si="78"/>
        <v>0</v>
      </c>
      <c r="DS101">
        <f t="shared" si="79"/>
        <v>0</v>
      </c>
      <c r="DT101" s="7">
        <f t="shared" si="80"/>
        <v>0</v>
      </c>
      <c r="DU101">
        <f t="shared" si="81"/>
        <v>0</v>
      </c>
      <c r="DV101" s="7">
        <f t="shared" si="82"/>
        <v>0</v>
      </c>
      <c r="DW101" s="10">
        <f t="shared" si="83"/>
        <v>0</v>
      </c>
      <c r="DX101" s="10">
        <f t="shared" si="84"/>
        <v>0</v>
      </c>
      <c r="DY101" s="31">
        <f>IF(AND(DU101=0,DV101=0),0,IF(DW101=0,DY100,IF(DV101&gt;DU101,1,IF(DV101=DU101,x,0))))</f>
        <v>0</v>
      </c>
      <c r="DZ101" s="31">
        <f t="shared" si="85"/>
        <v>0</v>
      </c>
      <c r="EA101" s="31">
        <f t="shared" si="86"/>
        <v>0</v>
      </c>
      <c r="EB101">
        <f t="shared" si="87"/>
        <v>0</v>
      </c>
      <c r="EC101">
        <f t="shared" si="88"/>
        <v>0</v>
      </c>
      <c r="ED101">
        <f t="shared" si="89"/>
        <v>0</v>
      </c>
      <c r="EE101" s="7">
        <f t="shared" si="90"/>
        <v>0</v>
      </c>
      <c r="EF101" s="31">
        <f t="shared" si="91"/>
        <v>0</v>
      </c>
      <c r="EG101">
        <f t="shared" si="92"/>
        <v>0</v>
      </c>
      <c r="EH101">
        <f t="shared" si="93"/>
        <v>0</v>
      </c>
      <c r="EI101">
        <f t="shared" si="94"/>
        <v>0</v>
      </c>
      <c r="EJ101" s="7">
        <f t="shared" si="95"/>
        <v>0</v>
      </c>
      <c r="EK101">
        <f t="shared" si="96"/>
        <v>0</v>
      </c>
      <c r="EL101">
        <f t="shared" si="97"/>
        <v>0</v>
      </c>
      <c r="EM101">
        <f t="shared" si="98"/>
        <v>0</v>
      </c>
      <c r="EN101">
        <f t="shared" si="99"/>
        <v>0</v>
      </c>
      <c r="EO101" s="75">
        <f t="shared" si="100"/>
        <v>0</v>
      </c>
      <c r="EP101" s="75">
        <f t="shared" si="101"/>
        <v>0</v>
      </c>
      <c r="EQ101" s="75">
        <f t="shared" si="102"/>
        <v>0</v>
      </c>
      <c r="ER101" s="75">
        <f t="shared" si="103"/>
        <v>0</v>
      </c>
      <c r="ES101">
        <f t="shared" si="53"/>
        <v>0</v>
      </c>
      <c r="ET101">
        <f t="shared" si="54"/>
        <v>0</v>
      </c>
      <c r="EU101">
        <f t="shared" si="55"/>
        <v>0</v>
      </c>
      <c r="EV101">
        <f t="shared" si="56"/>
        <v>0</v>
      </c>
    </row>
    <row r="102" spans="1:152" x14ac:dyDescent="0.35">
      <c r="A102" t="s">
        <v>147</v>
      </c>
      <c r="B102" s="7">
        <v>2003</v>
      </c>
      <c r="C102">
        <v>0</v>
      </c>
      <c r="D102">
        <v>0</v>
      </c>
      <c r="E102">
        <v>0</v>
      </c>
      <c r="F102">
        <v>0</v>
      </c>
      <c r="G102">
        <v>0</v>
      </c>
      <c r="H102">
        <v>0</v>
      </c>
      <c r="I102" s="7">
        <v>0</v>
      </c>
      <c r="J102">
        <v>0</v>
      </c>
      <c r="K102">
        <v>0</v>
      </c>
      <c r="L102">
        <v>0</v>
      </c>
      <c r="M102">
        <v>0</v>
      </c>
      <c r="N102">
        <v>0</v>
      </c>
      <c r="O102">
        <v>0</v>
      </c>
      <c r="P102" s="7">
        <v>0</v>
      </c>
      <c r="Q102">
        <v>0</v>
      </c>
      <c r="R102">
        <v>0</v>
      </c>
      <c r="S102">
        <v>0</v>
      </c>
      <c r="T102">
        <v>0</v>
      </c>
      <c r="U102">
        <v>0</v>
      </c>
      <c r="V102">
        <v>0</v>
      </c>
      <c r="W102" s="7">
        <v>0</v>
      </c>
      <c r="X102">
        <v>0</v>
      </c>
      <c r="Y102">
        <v>0</v>
      </c>
      <c r="Z102">
        <v>0</v>
      </c>
      <c r="AA102">
        <v>0</v>
      </c>
      <c r="AB102">
        <v>0</v>
      </c>
      <c r="AC102">
        <v>0</v>
      </c>
      <c r="AD102" s="7">
        <v>0</v>
      </c>
      <c r="AE102">
        <v>0</v>
      </c>
      <c r="AF102">
        <v>0</v>
      </c>
      <c r="AG102">
        <v>0</v>
      </c>
      <c r="AH102">
        <v>0</v>
      </c>
      <c r="AI102">
        <v>0</v>
      </c>
      <c r="AJ102">
        <v>0</v>
      </c>
      <c r="AK102" s="7">
        <v>0</v>
      </c>
      <c r="AL102">
        <v>0</v>
      </c>
      <c r="AM102">
        <v>0</v>
      </c>
      <c r="AN102">
        <v>0</v>
      </c>
      <c r="AO102">
        <v>0</v>
      </c>
      <c r="AP102">
        <v>0</v>
      </c>
      <c r="AQ102">
        <v>0</v>
      </c>
      <c r="AR102" s="7">
        <v>0</v>
      </c>
      <c r="AS102">
        <v>0</v>
      </c>
      <c r="AT102">
        <v>0</v>
      </c>
      <c r="AU102">
        <v>0</v>
      </c>
      <c r="AV102">
        <v>0</v>
      </c>
      <c r="AW102">
        <v>0</v>
      </c>
      <c r="AX102">
        <v>0</v>
      </c>
      <c r="AY102" s="7">
        <v>0</v>
      </c>
      <c r="AZ102">
        <v>0</v>
      </c>
      <c r="BA102">
        <v>0</v>
      </c>
      <c r="BB102">
        <v>0</v>
      </c>
      <c r="BC102">
        <v>0</v>
      </c>
      <c r="BD102">
        <v>0</v>
      </c>
      <c r="BE102">
        <v>0</v>
      </c>
      <c r="BF102" s="7">
        <v>0</v>
      </c>
      <c r="BG102">
        <v>0</v>
      </c>
      <c r="BH102">
        <v>0</v>
      </c>
      <c r="BI102">
        <v>0</v>
      </c>
      <c r="BJ102">
        <v>0</v>
      </c>
      <c r="BK102">
        <v>0</v>
      </c>
      <c r="BL102">
        <v>0</v>
      </c>
      <c r="BM102" s="7">
        <v>0</v>
      </c>
      <c r="BN102">
        <v>0</v>
      </c>
      <c r="BO102">
        <v>0</v>
      </c>
      <c r="BP102">
        <v>0</v>
      </c>
      <c r="BQ102">
        <v>0</v>
      </c>
      <c r="BR102">
        <v>0</v>
      </c>
      <c r="BS102">
        <v>0</v>
      </c>
      <c r="BT102" s="7">
        <v>0</v>
      </c>
      <c r="BU102">
        <v>0</v>
      </c>
      <c r="BV102">
        <v>0</v>
      </c>
      <c r="BW102">
        <v>0</v>
      </c>
      <c r="BX102">
        <v>0</v>
      </c>
      <c r="BY102">
        <v>0</v>
      </c>
      <c r="BZ102">
        <v>0</v>
      </c>
      <c r="CA102" s="7">
        <v>0</v>
      </c>
      <c r="CB102">
        <v>0</v>
      </c>
      <c r="CC102">
        <v>0</v>
      </c>
      <c r="CD102">
        <v>0</v>
      </c>
      <c r="CE102">
        <v>0</v>
      </c>
      <c r="CF102">
        <v>0</v>
      </c>
      <c r="CG102">
        <v>0</v>
      </c>
      <c r="CH102" s="7">
        <v>0</v>
      </c>
      <c r="CI102">
        <v>0</v>
      </c>
      <c r="CJ102">
        <v>0</v>
      </c>
      <c r="CK102">
        <v>0</v>
      </c>
      <c r="CL102">
        <v>0</v>
      </c>
      <c r="CM102">
        <v>0</v>
      </c>
      <c r="CN102">
        <v>0</v>
      </c>
      <c r="CO102" s="7">
        <v>0</v>
      </c>
      <c r="CP102">
        <v>0</v>
      </c>
      <c r="CQ102">
        <v>0</v>
      </c>
      <c r="CR102">
        <v>0</v>
      </c>
      <c r="CS102">
        <v>0</v>
      </c>
      <c r="CT102">
        <v>0</v>
      </c>
      <c r="CU102">
        <v>0</v>
      </c>
      <c r="CV102" s="7">
        <v>0</v>
      </c>
      <c r="CW102">
        <f t="shared" si="57"/>
        <v>0</v>
      </c>
      <c r="CX102">
        <f t="shared" si="58"/>
        <v>0</v>
      </c>
      <c r="CY102">
        <f t="shared" si="59"/>
        <v>0</v>
      </c>
      <c r="CZ102">
        <f t="shared" si="60"/>
        <v>0</v>
      </c>
      <c r="DA102">
        <f t="shared" si="61"/>
        <v>0</v>
      </c>
      <c r="DB102">
        <f t="shared" si="62"/>
        <v>0</v>
      </c>
      <c r="DC102" s="7">
        <f t="shared" si="63"/>
        <v>0</v>
      </c>
      <c r="DD102">
        <f t="shared" si="64"/>
        <v>0</v>
      </c>
      <c r="DE102">
        <f t="shared" si="65"/>
        <v>0</v>
      </c>
      <c r="DF102">
        <f t="shared" si="66"/>
        <v>0</v>
      </c>
      <c r="DG102">
        <f t="shared" si="67"/>
        <v>0</v>
      </c>
      <c r="DH102">
        <f t="shared" si="68"/>
        <v>0</v>
      </c>
      <c r="DI102">
        <f t="shared" si="69"/>
        <v>0</v>
      </c>
      <c r="DJ102" s="7">
        <f t="shared" si="70"/>
        <v>0</v>
      </c>
      <c r="DK102" s="10">
        <f t="shared" si="71"/>
        <v>0</v>
      </c>
      <c r="DL102" s="10">
        <f t="shared" si="72"/>
        <v>0</v>
      </c>
      <c r="DM102">
        <f t="shared" si="73"/>
        <v>0</v>
      </c>
      <c r="DN102">
        <f t="shared" si="74"/>
        <v>0</v>
      </c>
      <c r="DO102">
        <f t="shared" si="75"/>
        <v>0</v>
      </c>
      <c r="DP102" s="7">
        <f t="shared" si="76"/>
        <v>0</v>
      </c>
      <c r="DQ102">
        <f t="shared" si="77"/>
        <v>0</v>
      </c>
      <c r="DR102">
        <f t="shared" si="78"/>
        <v>0</v>
      </c>
      <c r="DS102">
        <f t="shared" si="79"/>
        <v>0</v>
      </c>
      <c r="DT102" s="7">
        <f t="shared" si="80"/>
        <v>0</v>
      </c>
      <c r="DU102">
        <f t="shared" si="81"/>
        <v>0</v>
      </c>
      <c r="DV102" s="7">
        <f t="shared" si="82"/>
        <v>0</v>
      </c>
      <c r="DW102" s="10">
        <f t="shared" si="83"/>
        <v>0</v>
      </c>
      <c r="DX102" s="10">
        <f t="shared" si="84"/>
        <v>0</v>
      </c>
      <c r="DY102" s="31">
        <f>IF(AND(DU102=0,DV102=0),0,IF(DW102=0,DY101,IF(DV102&gt;DU102,1,IF(DV102=DU102,x,0))))</f>
        <v>0</v>
      </c>
      <c r="DZ102" s="31">
        <f t="shared" si="85"/>
        <v>0</v>
      </c>
      <c r="EA102" s="31">
        <f t="shared" si="86"/>
        <v>0</v>
      </c>
      <c r="EB102">
        <f t="shared" si="87"/>
        <v>0</v>
      </c>
      <c r="EC102">
        <f t="shared" si="88"/>
        <v>0</v>
      </c>
      <c r="ED102">
        <f t="shared" si="89"/>
        <v>0</v>
      </c>
      <c r="EE102" s="7">
        <f t="shared" si="90"/>
        <v>0</v>
      </c>
      <c r="EF102" s="31">
        <f t="shared" si="91"/>
        <v>0</v>
      </c>
      <c r="EG102">
        <f t="shared" si="92"/>
        <v>0</v>
      </c>
      <c r="EH102">
        <f t="shared" si="93"/>
        <v>0</v>
      </c>
      <c r="EI102">
        <f t="shared" si="94"/>
        <v>0</v>
      </c>
      <c r="EJ102" s="7">
        <f t="shared" si="95"/>
        <v>0</v>
      </c>
      <c r="EK102">
        <f t="shared" si="96"/>
        <v>0</v>
      </c>
      <c r="EL102">
        <f t="shared" si="97"/>
        <v>0</v>
      </c>
      <c r="EM102">
        <f t="shared" si="98"/>
        <v>0</v>
      </c>
      <c r="EN102">
        <f t="shared" si="99"/>
        <v>0</v>
      </c>
      <c r="EO102" s="75">
        <f t="shared" si="100"/>
        <v>0</v>
      </c>
      <c r="EP102" s="75">
        <f t="shared" si="101"/>
        <v>0</v>
      </c>
      <c r="EQ102" s="75">
        <f t="shared" si="102"/>
        <v>0</v>
      </c>
      <c r="ER102" s="75">
        <f t="shared" si="103"/>
        <v>0</v>
      </c>
      <c r="ES102">
        <f t="shared" si="53"/>
        <v>0</v>
      </c>
      <c r="ET102">
        <f t="shared" si="54"/>
        <v>0</v>
      </c>
      <c r="EU102">
        <f t="shared" si="55"/>
        <v>0</v>
      </c>
      <c r="EV102">
        <f t="shared" si="56"/>
        <v>0</v>
      </c>
    </row>
    <row r="103" spans="1:152" x14ac:dyDescent="0.35">
      <c r="A103" t="s">
        <v>147</v>
      </c>
      <c r="B103" s="7">
        <v>2004</v>
      </c>
      <c r="C103">
        <v>0</v>
      </c>
      <c r="D103">
        <v>0</v>
      </c>
      <c r="E103">
        <v>0</v>
      </c>
      <c r="F103">
        <v>0</v>
      </c>
      <c r="G103">
        <v>0</v>
      </c>
      <c r="H103">
        <v>0</v>
      </c>
      <c r="I103" s="7">
        <v>0</v>
      </c>
      <c r="J103">
        <v>0</v>
      </c>
      <c r="K103">
        <v>0</v>
      </c>
      <c r="L103">
        <v>0</v>
      </c>
      <c r="M103">
        <v>0</v>
      </c>
      <c r="N103">
        <v>0</v>
      </c>
      <c r="O103">
        <v>0</v>
      </c>
      <c r="P103" s="7">
        <v>0</v>
      </c>
      <c r="Q103">
        <v>0</v>
      </c>
      <c r="R103">
        <v>0</v>
      </c>
      <c r="S103">
        <v>0</v>
      </c>
      <c r="T103">
        <v>0</v>
      </c>
      <c r="U103">
        <v>0</v>
      </c>
      <c r="V103">
        <v>0</v>
      </c>
      <c r="W103" s="7">
        <v>0</v>
      </c>
      <c r="X103">
        <v>0</v>
      </c>
      <c r="Y103">
        <v>0</v>
      </c>
      <c r="Z103">
        <v>0</v>
      </c>
      <c r="AA103">
        <v>0</v>
      </c>
      <c r="AB103">
        <v>0</v>
      </c>
      <c r="AC103">
        <v>0</v>
      </c>
      <c r="AD103" s="7">
        <v>0</v>
      </c>
      <c r="AE103">
        <v>0</v>
      </c>
      <c r="AF103">
        <v>0</v>
      </c>
      <c r="AG103">
        <v>0</v>
      </c>
      <c r="AH103">
        <v>0</v>
      </c>
      <c r="AI103">
        <v>0</v>
      </c>
      <c r="AJ103">
        <v>0</v>
      </c>
      <c r="AK103" s="7">
        <v>0</v>
      </c>
      <c r="AL103">
        <v>0</v>
      </c>
      <c r="AM103">
        <v>0</v>
      </c>
      <c r="AN103">
        <v>0</v>
      </c>
      <c r="AO103">
        <v>0</v>
      </c>
      <c r="AP103">
        <v>0</v>
      </c>
      <c r="AQ103">
        <v>0</v>
      </c>
      <c r="AR103" s="7">
        <v>0</v>
      </c>
      <c r="AS103">
        <v>0</v>
      </c>
      <c r="AT103">
        <v>0</v>
      </c>
      <c r="AU103">
        <v>0</v>
      </c>
      <c r="AV103">
        <v>0</v>
      </c>
      <c r="AW103">
        <v>0</v>
      </c>
      <c r="AX103">
        <v>0</v>
      </c>
      <c r="AY103" s="7">
        <v>0</v>
      </c>
      <c r="AZ103">
        <v>0</v>
      </c>
      <c r="BA103">
        <v>0</v>
      </c>
      <c r="BB103">
        <v>0</v>
      </c>
      <c r="BC103">
        <v>0</v>
      </c>
      <c r="BD103">
        <v>0</v>
      </c>
      <c r="BE103">
        <v>0</v>
      </c>
      <c r="BF103" s="7">
        <v>0</v>
      </c>
      <c r="BG103">
        <v>0</v>
      </c>
      <c r="BH103">
        <v>0</v>
      </c>
      <c r="BI103">
        <v>0</v>
      </c>
      <c r="BJ103">
        <v>0</v>
      </c>
      <c r="BK103">
        <v>0</v>
      </c>
      <c r="BL103">
        <v>0</v>
      </c>
      <c r="BM103" s="7">
        <v>0</v>
      </c>
      <c r="BN103">
        <v>0</v>
      </c>
      <c r="BO103">
        <v>0</v>
      </c>
      <c r="BP103">
        <v>0</v>
      </c>
      <c r="BQ103">
        <v>0</v>
      </c>
      <c r="BR103">
        <v>0</v>
      </c>
      <c r="BS103">
        <v>0</v>
      </c>
      <c r="BT103" s="7">
        <v>0</v>
      </c>
      <c r="BU103">
        <v>0</v>
      </c>
      <c r="BV103">
        <v>0</v>
      </c>
      <c r="BW103">
        <v>0</v>
      </c>
      <c r="BX103">
        <v>0</v>
      </c>
      <c r="BY103">
        <v>0</v>
      </c>
      <c r="BZ103">
        <v>0</v>
      </c>
      <c r="CA103" s="7">
        <v>0</v>
      </c>
      <c r="CB103">
        <v>0</v>
      </c>
      <c r="CC103">
        <v>0</v>
      </c>
      <c r="CD103">
        <v>0</v>
      </c>
      <c r="CE103">
        <v>0</v>
      </c>
      <c r="CF103">
        <v>0</v>
      </c>
      <c r="CG103">
        <v>0</v>
      </c>
      <c r="CH103" s="7">
        <v>0</v>
      </c>
      <c r="CI103">
        <v>0</v>
      </c>
      <c r="CJ103">
        <v>0</v>
      </c>
      <c r="CK103">
        <v>0</v>
      </c>
      <c r="CL103">
        <v>0</v>
      </c>
      <c r="CM103">
        <v>0</v>
      </c>
      <c r="CN103">
        <v>0</v>
      </c>
      <c r="CO103" s="7">
        <v>0</v>
      </c>
      <c r="CP103">
        <v>0</v>
      </c>
      <c r="CQ103">
        <v>0</v>
      </c>
      <c r="CR103">
        <v>0</v>
      </c>
      <c r="CS103">
        <v>0</v>
      </c>
      <c r="CT103">
        <v>0</v>
      </c>
      <c r="CU103">
        <v>0</v>
      </c>
      <c r="CV103" s="7">
        <v>0</v>
      </c>
      <c r="CW103">
        <f t="shared" si="57"/>
        <v>0</v>
      </c>
      <c r="CX103">
        <f t="shared" si="58"/>
        <v>0</v>
      </c>
      <c r="CY103">
        <f t="shared" si="59"/>
        <v>0</v>
      </c>
      <c r="CZ103">
        <f t="shared" si="60"/>
        <v>0</v>
      </c>
      <c r="DA103">
        <f t="shared" si="61"/>
        <v>0</v>
      </c>
      <c r="DB103">
        <f t="shared" si="62"/>
        <v>0</v>
      </c>
      <c r="DC103" s="7">
        <f t="shared" si="63"/>
        <v>0</v>
      </c>
      <c r="DD103">
        <f t="shared" si="64"/>
        <v>0</v>
      </c>
      <c r="DE103">
        <f t="shared" si="65"/>
        <v>0</v>
      </c>
      <c r="DF103">
        <f t="shared" si="66"/>
        <v>0</v>
      </c>
      <c r="DG103">
        <f t="shared" si="67"/>
        <v>0</v>
      </c>
      <c r="DH103">
        <f t="shared" si="68"/>
        <v>0</v>
      </c>
      <c r="DI103">
        <f t="shared" si="69"/>
        <v>0</v>
      </c>
      <c r="DJ103" s="7">
        <f t="shared" si="70"/>
        <v>0</v>
      </c>
      <c r="DK103" s="10">
        <f t="shared" si="71"/>
        <v>0</v>
      </c>
      <c r="DL103" s="10">
        <f t="shared" si="72"/>
        <v>0</v>
      </c>
      <c r="DM103">
        <f t="shared" si="73"/>
        <v>0</v>
      </c>
      <c r="DN103">
        <f t="shared" si="74"/>
        <v>0</v>
      </c>
      <c r="DO103">
        <f t="shared" si="75"/>
        <v>0</v>
      </c>
      <c r="DP103" s="7">
        <f t="shared" si="76"/>
        <v>0</v>
      </c>
      <c r="DQ103">
        <f t="shared" si="77"/>
        <v>0</v>
      </c>
      <c r="DR103">
        <f t="shared" si="78"/>
        <v>0</v>
      </c>
      <c r="DS103">
        <f t="shared" si="79"/>
        <v>0</v>
      </c>
      <c r="DT103" s="7">
        <f t="shared" si="80"/>
        <v>0</v>
      </c>
      <c r="DU103">
        <f t="shared" si="81"/>
        <v>0</v>
      </c>
      <c r="DV103" s="7">
        <f t="shared" si="82"/>
        <v>0</v>
      </c>
      <c r="DW103" s="10">
        <f t="shared" si="83"/>
        <v>0</v>
      </c>
      <c r="DX103" s="10">
        <f t="shared" si="84"/>
        <v>0</v>
      </c>
      <c r="DY103" s="31">
        <f>IF(AND(DU103=0,DV103=0),0,IF(DW103=0,DY102,IF(DV103&gt;DU103,1,IF(DV103=DU103,x,0))))</f>
        <v>0</v>
      </c>
      <c r="DZ103" s="31">
        <f t="shared" si="85"/>
        <v>0</v>
      </c>
      <c r="EA103" s="31">
        <f t="shared" si="86"/>
        <v>0</v>
      </c>
      <c r="EB103">
        <f t="shared" si="87"/>
        <v>0</v>
      </c>
      <c r="EC103">
        <f t="shared" si="88"/>
        <v>0</v>
      </c>
      <c r="ED103">
        <f t="shared" si="89"/>
        <v>0</v>
      </c>
      <c r="EE103" s="7">
        <f t="shared" si="90"/>
        <v>0</v>
      </c>
      <c r="EF103" s="31">
        <f t="shared" si="91"/>
        <v>0</v>
      </c>
      <c r="EG103">
        <f t="shared" si="92"/>
        <v>0</v>
      </c>
      <c r="EH103">
        <f t="shared" si="93"/>
        <v>0</v>
      </c>
      <c r="EI103">
        <f t="shared" si="94"/>
        <v>0</v>
      </c>
      <c r="EJ103" s="7">
        <f t="shared" si="95"/>
        <v>0</v>
      </c>
      <c r="EK103">
        <f t="shared" si="96"/>
        <v>0</v>
      </c>
      <c r="EL103">
        <f t="shared" si="97"/>
        <v>0</v>
      </c>
      <c r="EM103">
        <f t="shared" si="98"/>
        <v>0</v>
      </c>
      <c r="EN103">
        <f t="shared" si="99"/>
        <v>0</v>
      </c>
      <c r="EO103" s="75">
        <f t="shared" si="100"/>
        <v>0</v>
      </c>
      <c r="EP103" s="75">
        <f t="shared" si="101"/>
        <v>0</v>
      </c>
      <c r="EQ103" s="75">
        <f t="shared" si="102"/>
        <v>0</v>
      </c>
      <c r="ER103" s="75">
        <f t="shared" si="103"/>
        <v>0</v>
      </c>
      <c r="ES103">
        <f t="shared" si="53"/>
        <v>0</v>
      </c>
      <c r="ET103">
        <f t="shared" si="54"/>
        <v>0</v>
      </c>
      <c r="EU103">
        <f t="shared" si="55"/>
        <v>0</v>
      </c>
      <c r="EV103">
        <f t="shared" si="56"/>
        <v>0</v>
      </c>
    </row>
    <row r="104" spans="1:152" x14ac:dyDescent="0.35">
      <c r="A104" t="s">
        <v>147</v>
      </c>
      <c r="B104" s="7">
        <v>2005</v>
      </c>
      <c r="C104">
        <v>0</v>
      </c>
      <c r="D104">
        <v>0</v>
      </c>
      <c r="E104">
        <v>0</v>
      </c>
      <c r="F104">
        <v>0</v>
      </c>
      <c r="G104">
        <v>0</v>
      </c>
      <c r="H104">
        <v>0</v>
      </c>
      <c r="I104" s="7">
        <v>0</v>
      </c>
      <c r="J104">
        <v>0</v>
      </c>
      <c r="K104">
        <v>0</v>
      </c>
      <c r="L104">
        <v>0</v>
      </c>
      <c r="M104">
        <v>0</v>
      </c>
      <c r="N104">
        <v>0</v>
      </c>
      <c r="O104">
        <v>0</v>
      </c>
      <c r="P104" s="7">
        <v>0</v>
      </c>
      <c r="Q104">
        <v>0</v>
      </c>
      <c r="R104">
        <v>0</v>
      </c>
      <c r="S104">
        <v>0</v>
      </c>
      <c r="T104">
        <v>0</v>
      </c>
      <c r="U104">
        <v>0</v>
      </c>
      <c r="V104">
        <v>0</v>
      </c>
      <c r="W104" s="7">
        <v>0</v>
      </c>
      <c r="X104">
        <v>0</v>
      </c>
      <c r="Y104">
        <v>0</v>
      </c>
      <c r="Z104">
        <v>0</v>
      </c>
      <c r="AA104">
        <v>0</v>
      </c>
      <c r="AB104">
        <v>0</v>
      </c>
      <c r="AC104">
        <v>0</v>
      </c>
      <c r="AD104" s="7">
        <v>0</v>
      </c>
      <c r="AE104">
        <v>0</v>
      </c>
      <c r="AF104">
        <v>0</v>
      </c>
      <c r="AG104">
        <v>0</v>
      </c>
      <c r="AH104">
        <v>0</v>
      </c>
      <c r="AI104">
        <v>0</v>
      </c>
      <c r="AJ104">
        <v>0</v>
      </c>
      <c r="AK104" s="7">
        <v>0</v>
      </c>
      <c r="AL104">
        <v>0</v>
      </c>
      <c r="AM104">
        <v>0</v>
      </c>
      <c r="AN104">
        <v>0</v>
      </c>
      <c r="AO104">
        <v>0</v>
      </c>
      <c r="AP104">
        <v>0</v>
      </c>
      <c r="AQ104">
        <v>0</v>
      </c>
      <c r="AR104" s="7">
        <v>0</v>
      </c>
      <c r="AS104">
        <v>0</v>
      </c>
      <c r="AT104">
        <v>0</v>
      </c>
      <c r="AU104">
        <v>0</v>
      </c>
      <c r="AV104">
        <v>0</v>
      </c>
      <c r="AW104">
        <v>0</v>
      </c>
      <c r="AX104">
        <v>0</v>
      </c>
      <c r="AY104" s="7">
        <v>0</v>
      </c>
      <c r="AZ104">
        <v>0</v>
      </c>
      <c r="BA104">
        <v>0</v>
      </c>
      <c r="BB104">
        <v>0</v>
      </c>
      <c r="BC104">
        <v>0</v>
      </c>
      <c r="BD104">
        <v>0</v>
      </c>
      <c r="BE104">
        <v>0</v>
      </c>
      <c r="BF104" s="7">
        <v>0</v>
      </c>
      <c r="BG104">
        <v>0</v>
      </c>
      <c r="BH104">
        <v>0</v>
      </c>
      <c r="BI104">
        <v>0</v>
      </c>
      <c r="BJ104">
        <v>0</v>
      </c>
      <c r="BK104">
        <v>0</v>
      </c>
      <c r="BL104">
        <v>0</v>
      </c>
      <c r="BM104" s="7">
        <v>0</v>
      </c>
      <c r="BN104">
        <v>0</v>
      </c>
      <c r="BO104">
        <v>0</v>
      </c>
      <c r="BP104">
        <v>0</v>
      </c>
      <c r="BQ104">
        <v>0</v>
      </c>
      <c r="BR104">
        <v>0</v>
      </c>
      <c r="BS104">
        <v>0</v>
      </c>
      <c r="BT104" s="7">
        <v>0</v>
      </c>
      <c r="BU104">
        <v>0</v>
      </c>
      <c r="BV104">
        <v>0</v>
      </c>
      <c r="BW104">
        <v>0</v>
      </c>
      <c r="BX104">
        <v>0</v>
      </c>
      <c r="BY104">
        <v>0</v>
      </c>
      <c r="BZ104">
        <v>0</v>
      </c>
      <c r="CA104" s="7">
        <v>0</v>
      </c>
      <c r="CB104">
        <v>0</v>
      </c>
      <c r="CC104">
        <v>0</v>
      </c>
      <c r="CD104">
        <v>0</v>
      </c>
      <c r="CE104">
        <v>0</v>
      </c>
      <c r="CF104">
        <v>0</v>
      </c>
      <c r="CG104">
        <v>0</v>
      </c>
      <c r="CH104" s="7">
        <v>0</v>
      </c>
      <c r="CI104">
        <v>0</v>
      </c>
      <c r="CJ104">
        <v>0</v>
      </c>
      <c r="CK104">
        <v>0</v>
      </c>
      <c r="CL104">
        <v>0</v>
      </c>
      <c r="CM104">
        <v>0</v>
      </c>
      <c r="CN104">
        <v>0</v>
      </c>
      <c r="CO104" s="7">
        <v>0</v>
      </c>
      <c r="CP104">
        <v>0</v>
      </c>
      <c r="CQ104">
        <v>0</v>
      </c>
      <c r="CR104">
        <v>0</v>
      </c>
      <c r="CS104">
        <v>0</v>
      </c>
      <c r="CT104">
        <v>0</v>
      </c>
      <c r="CU104">
        <v>0</v>
      </c>
      <c r="CV104" s="7">
        <v>0</v>
      </c>
      <c r="CW104">
        <f t="shared" si="57"/>
        <v>0</v>
      </c>
      <c r="CX104">
        <f t="shared" si="58"/>
        <v>0</v>
      </c>
      <c r="CY104">
        <f t="shared" si="59"/>
        <v>0</v>
      </c>
      <c r="CZ104">
        <f t="shared" si="60"/>
        <v>0</v>
      </c>
      <c r="DA104">
        <f t="shared" si="61"/>
        <v>0</v>
      </c>
      <c r="DB104">
        <f t="shared" si="62"/>
        <v>0</v>
      </c>
      <c r="DC104" s="7">
        <f t="shared" si="63"/>
        <v>0</v>
      </c>
      <c r="DD104">
        <f t="shared" si="64"/>
        <v>0</v>
      </c>
      <c r="DE104">
        <f t="shared" si="65"/>
        <v>0</v>
      </c>
      <c r="DF104">
        <f t="shared" si="66"/>
        <v>0</v>
      </c>
      <c r="DG104">
        <f t="shared" si="67"/>
        <v>0</v>
      </c>
      <c r="DH104">
        <f t="shared" si="68"/>
        <v>0</v>
      </c>
      <c r="DI104">
        <f t="shared" si="69"/>
        <v>0</v>
      </c>
      <c r="DJ104" s="7">
        <f t="shared" si="70"/>
        <v>0</v>
      </c>
      <c r="DK104" s="10">
        <f t="shared" si="71"/>
        <v>0</v>
      </c>
      <c r="DL104" s="10">
        <f t="shared" si="72"/>
        <v>0</v>
      </c>
      <c r="DM104">
        <f t="shared" si="73"/>
        <v>0</v>
      </c>
      <c r="DN104">
        <f t="shared" si="74"/>
        <v>0</v>
      </c>
      <c r="DO104">
        <f t="shared" si="75"/>
        <v>0</v>
      </c>
      <c r="DP104" s="7">
        <f t="shared" si="76"/>
        <v>0</v>
      </c>
      <c r="DQ104">
        <f t="shared" si="77"/>
        <v>0</v>
      </c>
      <c r="DR104">
        <f t="shared" si="78"/>
        <v>0</v>
      </c>
      <c r="DS104">
        <f t="shared" si="79"/>
        <v>0</v>
      </c>
      <c r="DT104" s="7">
        <f t="shared" si="80"/>
        <v>0</v>
      </c>
      <c r="DU104">
        <f t="shared" si="81"/>
        <v>0</v>
      </c>
      <c r="DV104" s="7">
        <f t="shared" si="82"/>
        <v>0</v>
      </c>
      <c r="DW104" s="10">
        <f t="shared" si="83"/>
        <v>0</v>
      </c>
      <c r="DX104" s="10">
        <f t="shared" si="84"/>
        <v>0</v>
      </c>
      <c r="DY104" s="31">
        <f>IF(AND(DU104=0,DV104=0),0,IF(DW104=0,DY103,IF(DV104&gt;DU104,1,IF(DV104=DU104,x,0))))</f>
        <v>0</v>
      </c>
      <c r="DZ104" s="31">
        <f t="shared" si="85"/>
        <v>0</v>
      </c>
      <c r="EA104" s="31">
        <f t="shared" si="86"/>
        <v>0</v>
      </c>
      <c r="EB104">
        <f t="shared" si="87"/>
        <v>0</v>
      </c>
      <c r="EC104">
        <f t="shared" si="88"/>
        <v>0</v>
      </c>
      <c r="ED104">
        <f t="shared" si="89"/>
        <v>0</v>
      </c>
      <c r="EE104" s="7">
        <f t="shared" si="90"/>
        <v>0</v>
      </c>
      <c r="EF104" s="31">
        <f t="shared" si="91"/>
        <v>0</v>
      </c>
      <c r="EG104">
        <f t="shared" si="92"/>
        <v>0</v>
      </c>
      <c r="EH104">
        <f t="shared" si="93"/>
        <v>0</v>
      </c>
      <c r="EI104">
        <f t="shared" si="94"/>
        <v>0</v>
      </c>
      <c r="EJ104" s="7">
        <f t="shared" si="95"/>
        <v>0</v>
      </c>
      <c r="EK104">
        <f t="shared" si="96"/>
        <v>0</v>
      </c>
      <c r="EL104">
        <f t="shared" si="97"/>
        <v>0</v>
      </c>
      <c r="EM104">
        <f t="shared" si="98"/>
        <v>0</v>
      </c>
      <c r="EN104">
        <f t="shared" si="99"/>
        <v>0</v>
      </c>
      <c r="EO104" s="75">
        <f t="shared" si="100"/>
        <v>0</v>
      </c>
      <c r="EP104" s="75">
        <f t="shared" si="101"/>
        <v>0</v>
      </c>
      <c r="EQ104" s="75">
        <f t="shared" si="102"/>
        <v>0</v>
      </c>
      <c r="ER104" s="75">
        <f t="shared" si="103"/>
        <v>0</v>
      </c>
      <c r="ES104">
        <f t="shared" si="53"/>
        <v>0</v>
      </c>
      <c r="ET104">
        <f t="shared" si="54"/>
        <v>0</v>
      </c>
      <c r="EU104">
        <f t="shared" si="55"/>
        <v>0</v>
      </c>
      <c r="EV104">
        <f t="shared" si="56"/>
        <v>0</v>
      </c>
    </row>
    <row r="105" spans="1:152" x14ac:dyDescent="0.35">
      <c r="A105" t="s">
        <v>147</v>
      </c>
      <c r="B105" s="7">
        <v>2006</v>
      </c>
      <c r="C105">
        <v>0</v>
      </c>
      <c r="D105">
        <v>0</v>
      </c>
      <c r="E105">
        <v>0</v>
      </c>
      <c r="F105">
        <v>0</v>
      </c>
      <c r="G105">
        <v>0</v>
      </c>
      <c r="H105">
        <v>0</v>
      </c>
      <c r="I105" s="7">
        <v>0</v>
      </c>
      <c r="J105">
        <v>0</v>
      </c>
      <c r="K105">
        <v>0</v>
      </c>
      <c r="L105">
        <v>0</v>
      </c>
      <c r="M105">
        <v>0</v>
      </c>
      <c r="N105">
        <v>0</v>
      </c>
      <c r="O105">
        <v>0</v>
      </c>
      <c r="P105" s="7">
        <v>0</v>
      </c>
      <c r="Q105">
        <v>0</v>
      </c>
      <c r="R105">
        <v>0</v>
      </c>
      <c r="S105">
        <v>0</v>
      </c>
      <c r="T105">
        <v>0</v>
      </c>
      <c r="U105">
        <v>0</v>
      </c>
      <c r="V105">
        <v>0</v>
      </c>
      <c r="W105" s="7">
        <v>0</v>
      </c>
      <c r="X105">
        <v>0</v>
      </c>
      <c r="Y105">
        <v>0</v>
      </c>
      <c r="Z105">
        <v>0</v>
      </c>
      <c r="AA105">
        <v>0</v>
      </c>
      <c r="AB105">
        <v>0</v>
      </c>
      <c r="AC105">
        <v>0</v>
      </c>
      <c r="AD105" s="7">
        <v>0</v>
      </c>
      <c r="AE105">
        <v>0</v>
      </c>
      <c r="AF105">
        <v>0</v>
      </c>
      <c r="AG105">
        <v>0</v>
      </c>
      <c r="AH105">
        <v>0</v>
      </c>
      <c r="AI105">
        <v>0</v>
      </c>
      <c r="AJ105">
        <v>0</v>
      </c>
      <c r="AK105" s="7">
        <v>0</v>
      </c>
      <c r="AL105">
        <v>0</v>
      </c>
      <c r="AM105">
        <v>0</v>
      </c>
      <c r="AN105">
        <v>0</v>
      </c>
      <c r="AO105">
        <v>0</v>
      </c>
      <c r="AP105">
        <v>0</v>
      </c>
      <c r="AQ105">
        <v>0</v>
      </c>
      <c r="AR105" s="7">
        <v>0</v>
      </c>
      <c r="AS105">
        <v>0</v>
      </c>
      <c r="AT105">
        <v>0</v>
      </c>
      <c r="AU105">
        <v>0</v>
      </c>
      <c r="AV105">
        <v>0</v>
      </c>
      <c r="AW105">
        <v>0</v>
      </c>
      <c r="AX105">
        <v>0</v>
      </c>
      <c r="AY105" s="7">
        <v>0</v>
      </c>
      <c r="AZ105">
        <v>0</v>
      </c>
      <c r="BA105">
        <v>0</v>
      </c>
      <c r="BB105">
        <v>0</v>
      </c>
      <c r="BC105">
        <v>0</v>
      </c>
      <c r="BD105">
        <v>0</v>
      </c>
      <c r="BE105">
        <v>0</v>
      </c>
      <c r="BF105" s="7">
        <v>0</v>
      </c>
      <c r="BG105">
        <v>0</v>
      </c>
      <c r="BH105">
        <v>0</v>
      </c>
      <c r="BI105">
        <v>0</v>
      </c>
      <c r="BJ105">
        <v>0</v>
      </c>
      <c r="BK105">
        <v>0</v>
      </c>
      <c r="BL105">
        <v>0</v>
      </c>
      <c r="BM105" s="7">
        <v>0</v>
      </c>
      <c r="BN105">
        <v>0</v>
      </c>
      <c r="BO105">
        <v>0</v>
      </c>
      <c r="BP105">
        <v>0</v>
      </c>
      <c r="BQ105">
        <v>0</v>
      </c>
      <c r="BR105">
        <v>0</v>
      </c>
      <c r="BS105">
        <v>0</v>
      </c>
      <c r="BT105" s="7">
        <v>0</v>
      </c>
      <c r="BU105">
        <v>0</v>
      </c>
      <c r="BV105">
        <v>0</v>
      </c>
      <c r="BW105">
        <v>0</v>
      </c>
      <c r="BX105">
        <v>0</v>
      </c>
      <c r="BY105">
        <v>0</v>
      </c>
      <c r="BZ105">
        <v>0</v>
      </c>
      <c r="CA105" s="7">
        <v>0</v>
      </c>
      <c r="CB105">
        <v>0</v>
      </c>
      <c r="CC105">
        <v>0</v>
      </c>
      <c r="CD105">
        <v>0</v>
      </c>
      <c r="CE105">
        <v>0</v>
      </c>
      <c r="CF105">
        <v>0</v>
      </c>
      <c r="CG105">
        <v>0</v>
      </c>
      <c r="CH105" s="7">
        <v>0</v>
      </c>
      <c r="CI105">
        <v>0</v>
      </c>
      <c r="CJ105">
        <v>0</v>
      </c>
      <c r="CK105">
        <v>0</v>
      </c>
      <c r="CL105">
        <v>0</v>
      </c>
      <c r="CM105">
        <v>0</v>
      </c>
      <c r="CN105">
        <v>0</v>
      </c>
      <c r="CO105" s="7">
        <v>0</v>
      </c>
      <c r="CP105">
        <v>0</v>
      </c>
      <c r="CQ105">
        <v>0</v>
      </c>
      <c r="CR105">
        <v>0</v>
      </c>
      <c r="CS105">
        <v>0</v>
      </c>
      <c r="CT105">
        <v>0</v>
      </c>
      <c r="CU105">
        <v>0</v>
      </c>
      <c r="CV105" s="7">
        <v>0</v>
      </c>
      <c r="CW105">
        <f t="shared" si="57"/>
        <v>0</v>
      </c>
      <c r="CX105">
        <f t="shared" si="58"/>
        <v>0</v>
      </c>
      <c r="CY105">
        <f t="shared" si="59"/>
        <v>0</v>
      </c>
      <c r="CZ105">
        <f t="shared" si="60"/>
        <v>0</v>
      </c>
      <c r="DA105">
        <f t="shared" si="61"/>
        <v>0</v>
      </c>
      <c r="DB105">
        <f t="shared" si="62"/>
        <v>0</v>
      </c>
      <c r="DC105" s="7">
        <f t="shared" si="63"/>
        <v>0</v>
      </c>
      <c r="DD105">
        <f t="shared" si="64"/>
        <v>0</v>
      </c>
      <c r="DE105">
        <f t="shared" si="65"/>
        <v>0</v>
      </c>
      <c r="DF105">
        <f t="shared" si="66"/>
        <v>0</v>
      </c>
      <c r="DG105">
        <f t="shared" si="67"/>
        <v>0</v>
      </c>
      <c r="DH105">
        <f t="shared" si="68"/>
        <v>0</v>
      </c>
      <c r="DI105">
        <f t="shared" si="69"/>
        <v>0</v>
      </c>
      <c r="DJ105" s="7">
        <f t="shared" si="70"/>
        <v>0</v>
      </c>
      <c r="DK105" s="10">
        <f t="shared" si="71"/>
        <v>0</v>
      </c>
      <c r="DL105" s="10">
        <f t="shared" si="72"/>
        <v>0</v>
      </c>
      <c r="DM105">
        <f t="shared" si="73"/>
        <v>0</v>
      </c>
      <c r="DN105">
        <f t="shared" si="74"/>
        <v>0</v>
      </c>
      <c r="DO105">
        <f t="shared" si="75"/>
        <v>0</v>
      </c>
      <c r="DP105" s="7">
        <f t="shared" si="76"/>
        <v>0</v>
      </c>
      <c r="DQ105">
        <f t="shared" si="77"/>
        <v>0</v>
      </c>
      <c r="DR105">
        <f t="shared" si="78"/>
        <v>0</v>
      </c>
      <c r="DS105">
        <f t="shared" si="79"/>
        <v>0</v>
      </c>
      <c r="DT105" s="7">
        <f t="shared" si="80"/>
        <v>0</v>
      </c>
      <c r="DU105">
        <f t="shared" si="81"/>
        <v>0</v>
      </c>
      <c r="DV105" s="7">
        <f t="shared" si="82"/>
        <v>0</v>
      </c>
      <c r="DW105" s="10">
        <f t="shared" si="83"/>
        <v>0</v>
      </c>
      <c r="DX105" s="10">
        <f t="shared" si="84"/>
        <v>0</v>
      </c>
      <c r="DY105" s="31">
        <f>IF(AND(DU105=0,DV105=0),0,IF(DW105=0,DY104,IF(DV105&gt;DU105,1,IF(DV105=DU105,x,0))))</f>
        <v>0</v>
      </c>
      <c r="DZ105" s="31">
        <f t="shared" si="85"/>
        <v>0</v>
      </c>
      <c r="EA105" s="31">
        <f t="shared" si="86"/>
        <v>0</v>
      </c>
      <c r="EB105">
        <f t="shared" si="87"/>
        <v>0</v>
      </c>
      <c r="EC105">
        <f t="shared" si="88"/>
        <v>0</v>
      </c>
      <c r="ED105">
        <f t="shared" si="89"/>
        <v>0</v>
      </c>
      <c r="EE105" s="7">
        <f t="shared" si="90"/>
        <v>0</v>
      </c>
      <c r="EF105" s="31">
        <f t="shared" si="91"/>
        <v>0</v>
      </c>
      <c r="EG105">
        <f t="shared" si="92"/>
        <v>0</v>
      </c>
      <c r="EH105">
        <f t="shared" si="93"/>
        <v>0</v>
      </c>
      <c r="EI105">
        <f t="shared" si="94"/>
        <v>0</v>
      </c>
      <c r="EJ105" s="7">
        <f t="shared" si="95"/>
        <v>0</v>
      </c>
      <c r="EK105">
        <f t="shared" si="96"/>
        <v>0</v>
      </c>
      <c r="EL105">
        <f t="shared" si="97"/>
        <v>0</v>
      </c>
      <c r="EM105">
        <f t="shared" si="98"/>
        <v>0</v>
      </c>
      <c r="EN105">
        <f t="shared" si="99"/>
        <v>0</v>
      </c>
      <c r="EO105" s="75">
        <f t="shared" si="100"/>
        <v>0</v>
      </c>
      <c r="EP105" s="75">
        <f t="shared" si="101"/>
        <v>0</v>
      </c>
      <c r="EQ105" s="75">
        <f t="shared" si="102"/>
        <v>0</v>
      </c>
      <c r="ER105" s="75">
        <f t="shared" si="103"/>
        <v>0</v>
      </c>
      <c r="ES105">
        <f t="shared" si="53"/>
        <v>0</v>
      </c>
      <c r="ET105">
        <f t="shared" si="54"/>
        <v>0</v>
      </c>
      <c r="EU105">
        <f t="shared" si="55"/>
        <v>0</v>
      </c>
      <c r="EV105">
        <f t="shared" si="56"/>
        <v>0</v>
      </c>
    </row>
    <row r="106" spans="1:152" x14ac:dyDescent="0.35">
      <c r="A106" t="s">
        <v>147</v>
      </c>
      <c r="B106" s="7">
        <v>2007</v>
      </c>
      <c r="C106">
        <v>0</v>
      </c>
      <c r="D106">
        <v>0</v>
      </c>
      <c r="E106">
        <v>0</v>
      </c>
      <c r="F106">
        <v>0</v>
      </c>
      <c r="G106">
        <v>0</v>
      </c>
      <c r="H106">
        <v>0</v>
      </c>
      <c r="I106" s="7">
        <v>0</v>
      </c>
      <c r="J106">
        <v>0</v>
      </c>
      <c r="K106">
        <v>0</v>
      </c>
      <c r="L106">
        <v>0</v>
      </c>
      <c r="M106">
        <v>0</v>
      </c>
      <c r="N106">
        <v>0</v>
      </c>
      <c r="O106">
        <v>0</v>
      </c>
      <c r="P106" s="7">
        <v>0</v>
      </c>
      <c r="Q106">
        <v>0</v>
      </c>
      <c r="R106">
        <v>0</v>
      </c>
      <c r="S106">
        <v>0</v>
      </c>
      <c r="T106">
        <v>0</v>
      </c>
      <c r="U106">
        <v>0</v>
      </c>
      <c r="V106">
        <v>0</v>
      </c>
      <c r="W106" s="7">
        <v>0</v>
      </c>
      <c r="X106">
        <v>0</v>
      </c>
      <c r="Y106">
        <v>0</v>
      </c>
      <c r="Z106">
        <v>0</v>
      </c>
      <c r="AA106">
        <v>0</v>
      </c>
      <c r="AB106">
        <v>0</v>
      </c>
      <c r="AC106">
        <v>0</v>
      </c>
      <c r="AD106" s="7">
        <v>0</v>
      </c>
      <c r="AE106">
        <v>0</v>
      </c>
      <c r="AF106">
        <v>0</v>
      </c>
      <c r="AG106">
        <v>0</v>
      </c>
      <c r="AH106">
        <v>0</v>
      </c>
      <c r="AI106">
        <v>0</v>
      </c>
      <c r="AJ106">
        <v>0</v>
      </c>
      <c r="AK106" s="7">
        <v>0</v>
      </c>
      <c r="AL106">
        <v>0</v>
      </c>
      <c r="AM106">
        <v>0</v>
      </c>
      <c r="AN106">
        <v>0</v>
      </c>
      <c r="AO106">
        <v>0</v>
      </c>
      <c r="AP106">
        <v>0</v>
      </c>
      <c r="AQ106">
        <v>0</v>
      </c>
      <c r="AR106" s="7">
        <v>0</v>
      </c>
      <c r="AS106">
        <v>0</v>
      </c>
      <c r="AT106">
        <v>0</v>
      </c>
      <c r="AU106">
        <v>0</v>
      </c>
      <c r="AV106">
        <v>0</v>
      </c>
      <c r="AW106">
        <v>0</v>
      </c>
      <c r="AX106">
        <v>0</v>
      </c>
      <c r="AY106" s="7">
        <v>0</v>
      </c>
      <c r="AZ106">
        <v>0</v>
      </c>
      <c r="BA106">
        <v>0</v>
      </c>
      <c r="BB106">
        <v>0</v>
      </c>
      <c r="BC106">
        <v>0</v>
      </c>
      <c r="BD106">
        <v>0</v>
      </c>
      <c r="BE106">
        <v>0</v>
      </c>
      <c r="BF106" s="7">
        <v>0</v>
      </c>
      <c r="BG106">
        <v>0</v>
      </c>
      <c r="BH106">
        <v>0</v>
      </c>
      <c r="BI106">
        <v>0</v>
      </c>
      <c r="BJ106">
        <v>0</v>
      </c>
      <c r="BK106">
        <v>0</v>
      </c>
      <c r="BL106">
        <v>0</v>
      </c>
      <c r="BM106" s="7">
        <v>0</v>
      </c>
      <c r="BN106">
        <v>0</v>
      </c>
      <c r="BO106">
        <v>0</v>
      </c>
      <c r="BP106">
        <v>0</v>
      </c>
      <c r="BQ106">
        <v>0</v>
      </c>
      <c r="BR106">
        <v>0</v>
      </c>
      <c r="BS106">
        <v>0</v>
      </c>
      <c r="BT106" s="7">
        <v>0</v>
      </c>
      <c r="BU106">
        <v>0</v>
      </c>
      <c r="BV106">
        <v>0</v>
      </c>
      <c r="BW106">
        <v>0</v>
      </c>
      <c r="BX106">
        <v>0</v>
      </c>
      <c r="BY106">
        <v>0</v>
      </c>
      <c r="BZ106">
        <v>0</v>
      </c>
      <c r="CA106" s="7">
        <v>0</v>
      </c>
      <c r="CB106">
        <v>0</v>
      </c>
      <c r="CC106">
        <v>0</v>
      </c>
      <c r="CD106">
        <v>0</v>
      </c>
      <c r="CE106">
        <v>0</v>
      </c>
      <c r="CF106">
        <v>0</v>
      </c>
      <c r="CG106">
        <v>0</v>
      </c>
      <c r="CH106" s="7">
        <v>0</v>
      </c>
      <c r="CI106">
        <v>0</v>
      </c>
      <c r="CJ106">
        <v>0</v>
      </c>
      <c r="CK106">
        <v>0</v>
      </c>
      <c r="CL106">
        <v>0</v>
      </c>
      <c r="CM106">
        <v>0</v>
      </c>
      <c r="CN106">
        <v>0</v>
      </c>
      <c r="CO106" s="7">
        <v>0</v>
      </c>
      <c r="CP106">
        <v>0</v>
      </c>
      <c r="CQ106">
        <v>0</v>
      </c>
      <c r="CR106">
        <v>0</v>
      </c>
      <c r="CS106">
        <v>0</v>
      </c>
      <c r="CT106">
        <v>0</v>
      </c>
      <c r="CU106">
        <v>0</v>
      </c>
      <c r="CV106" s="7">
        <v>0</v>
      </c>
      <c r="CW106">
        <f t="shared" si="57"/>
        <v>0</v>
      </c>
      <c r="CX106">
        <f t="shared" si="58"/>
        <v>0</v>
      </c>
      <c r="CY106">
        <f t="shared" si="59"/>
        <v>0</v>
      </c>
      <c r="CZ106">
        <f t="shared" si="60"/>
        <v>0</v>
      </c>
      <c r="DA106">
        <f t="shared" si="61"/>
        <v>0</v>
      </c>
      <c r="DB106">
        <f t="shared" si="62"/>
        <v>0</v>
      </c>
      <c r="DC106" s="7">
        <f t="shared" si="63"/>
        <v>0</v>
      </c>
      <c r="DD106">
        <f t="shared" si="64"/>
        <v>0</v>
      </c>
      <c r="DE106">
        <f t="shared" si="65"/>
        <v>0</v>
      </c>
      <c r="DF106">
        <f t="shared" si="66"/>
        <v>0</v>
      </c>
      <c r="DG106">
        <f t="shared" si="67"/>
        <v>0</v>
      </c>
      <c r="DH106">
        <f t="shared" si="68"/>
        <v>0</v>
      </c>
      <c r="DI106">
        <f t="shared" si="69"/>
        <v>0</v>
      </c>
      <c r="DJ106" s="7">
        <f t="shared" si="70"/>
        <v>0</v>
      </c>
      <c r="DK106" s="10">
        <f t="shared" si="71"/>
        <v>0</v>
      </c>
      <c r="DL106" s="10">
        <f t="shared" si="72"/>
        <v>0</v>
      </c>
      <c r="DM106">
        <f t="shared" si="73"/>
        <v>0</v>
      </c>
      <c r="DN106">
        <f t="shared" si="74"/>
        <v>0</v>
      </c>
      <c r="DO106">
        <f t="shared" si="75"/>
        <v>0</v>
      </c>
      <c r="DP106" s="7">
        <f t="shared" si="76"/>
        <v>0</v>
      </c>
      <c r="DQ106">
        <f t="shared" si="77"/>
        <v>0</v>
      </c>
      <c r="DR106">
        <f t="shared" si="78"/>
        <v>0</v>
      </c>
      <c r="DS106">
        <f t="shared" si="79"/>
        <v>0</v>
      </c>
      <c r="DT106" s="7">
        <f t="shared" si="80"/>
        <v>0</v>
      </c>
      <c r="DU106">
        <f t="shared" si="81"/>
        <v>0</v>
      </c>
      <c r="DV106" s="7">
        <f t="shared" si="82"/>
        <v>0</v>
      </c>
      <c r="DW106" s="10">
        <f t="shared" si="83"/>
        <v>0</v>
      </c>
      <c r="DX106" s="10">
        <f t="shared" si="84"/>
        <v>0</v>
      </c>
      <c r="DY106" s="31">
        <f>IF(AND(DU106=0,DV106=0),0,IF(DW106=0,DY105,IF(DV106&gt;DU106,1,IF(DV106=DU106,x,0))))</f>
        <v>0</v>
      </c>
      <c r="DZ106" s="31">
        <f t="shared" si="85"/>
        <v>0</v>
      </c>
      <c r="EA106" s="31">
        <f t="shared" si="86"/>
        <v>0</v>
      </c>
      <c r="EB106">
        <f t="shared" si="87"/>
        <v>0</v>
      </c>
      <c r="EC106">
        <f t="shared" si="88"/>
        <v>0</v>
      </c>
      <c r="ED106">
        <f t="shared" si="89"/>
        <v>0</v>
      </c>
      <c r="EE106" s="7">
        <f t="shared" si="90"/>
        <v>0</v>
      </c>
      <c r="EF106" s="31">
        <f t="shared" si="91"/>
        <v>0</v>
      </c>
      <c r="EG106">
        <f t="shared" si="92"/>
        <v>0</v>
      </c>
      <c r="EH106">
        <f t="shared" si="93"/>
        <v>0</v>
      </c>
      <c r="EI106">
        <f t="shared" si="94"/>
        <v>0</v>
      </c>
      <c r="EJ106" s="7">
        <f t="shared" si="95"/>
        <v>0</v>
      </c>
      <c r="EK106">
        <f t="shared" si="96"/>
        <v>0</v>
      </c>
      <c r="EL106">
        <f t="shared" si="97"/>
        <v>0</v>
      </c>
      <c r="EM106">
        <f t="shared" si="98"/>
        <v>0</v>
      </c>
      <c r="EN106">
        <f t="shared" si="99"/>
        <v>0</v>
      </c>
      <c r="EO106" s="75">
        <f t="shared" si="100"/>
        <v>0</v>
      </c>
      <c r="EP106" s="75">
        <f t="shared" si="101"/>
        <v>0</v>
      </c>
      <c r="EQ106" s="75">
        <f t="shared" si="102"/>
        <v>0</v>
      </c>
      <c r="ER106" s="75">
        <f t="shared" si="103"/>
        <v>0</v>
      </c>
      <c r="ES106">
        <f t="shared" si="53"/>
        <v>0</v>
      </c>
      <c r="ET106">
        <f t="shared" si="54"/>
        <v>0</v>
      </c>
      <c r="EU106">
        <f t="shared" si="55"/>
        <v>0</v>
      </c>
      <c r="EV106">
        <f t="shared" si="56"/>
        <v>0</v>
      </c>
    </row>
    <row r="107" spans="1:152" x14ac:dyDescent="0.35">
      <c r="A107" t="s">
        <v>147</v>
      </c>
      <c r="B107" s="7">
        <v>2008</v>
      </c>
      <c r="C107">
        <v>0</v>
      </c>
      <c r="D107">
        <v>0</v>
      </c>
      <c r="E107">
        <v>0</v>
      </c>
      <c r="F107">
        <v>0</v>
      </c>
      <c r="G107">
        <v>0</v>
      </c>
      <c r="H107">
        <v>0</v>
      </c>
      <c r="I107" s="7">
        <v>0</v>
      </c>
      <c r="J107">
        <v>0</v>
      </c>
      <c r="K107">
        <v>0</v>
      </c>
      <c r="L107">
        <v>0</v>
      </c>
      <c r="M107">
        <v>0</v>
      </c>
      <c r="N107">
        <v>0</v>
      </c>
      <c r="O107">
        <v>0</v>
      </c>
      <c r="P107" s="7">
        <v>0</v>
      </c>
      <c r="Q107">
        <v>0</v>
      </c>
      <c r="R107">
        <v>0</v>
      </c>
      <c r="S107">
        <v>0</v>
      </c>
      <c r="T107">
        <v>0</v>
      </c>
      <c r="U107">
        <v>0</v>
      </c>
      <c r="V107">
        <v>0</v>
      </c>
      <c r="W107" s="7">
        <v>0</v>
      </c>
      <c r="X107">
        <v>0</v>
      </c>
      <c r="Y107">
        <v>0</v>
      </c>
      <c r="Z107">
        <v>0</v>
      </c>
      <c r="AA107">
        <v>0</v>
      </c>
      <c r="AB107">
        <v>0</v>
      </c>
      <c r="AC107">
        <v>0</v>
      </c>
      <c r="AD107" s="7">
        <v>0</v>
      </c>
      <c r="AE107">
        <v>0</v>
      </c>
      <c r="AF107">
        <v>0</v>
      </c>
      <c r="AG107">
        <v>0</v>
      </c>
      <c r="AH107">
        <v>0</v>
      </c>
      <c r="AI107">
        <v>0</v>
      </c>
      <c r="AJ107">
        <v>0</v>
      </c>
      <c r="AK107" s="7">
        <v>0</v>
      </c>
      <c r="AL107">
        <v>0</v>
      </c>
      <c r="AM107">
        <v>0</v>
      </c>
      <c r="AN107">
        <v>0</v>
      </c>
      <c r="AO107">
        <v>0</v>
      </c>
      <c r="AP107">
        <v>0</v>
      </c>
      <c r="AQ107">
        <v>0</v>
      </c>
      <c r="AR107" s="7">
        <v>0</v>
      </c>
      <c r="AS107">
        <v>0</v>
      </c>
      <c r="AT107">
        <v>0</v>
      </c>
      <c r="AU107">
        <v>0</v>
      </c>
      <c r="AV107">
        <v>0</v>
      </c>
      <c r="AW107">
        <v>0</v>
      </c>
      <c r="AX107">
        <v>0</v>
      </c>
      <c r="AY107" s="7">
        <v>0</v>
      </c>
      <c r="AZ107">
        <v>0</v>
      </c>
      <c r="BA107">
        <v>0</v>
      </c>
      <c r="BB107">
        <v>0</v>
      </c>
      <c r="BC107">
        <v>0</v>
      </c>
      <c r="BD107">
        <v>0</v>
      </c>
      <c r="BE107">
        <v>0</v>
      </c>
      <c r="BF107" s="7">
        <v>0</v>
      </c>
      <c r="BG107">
        <v>0</v>
      </c>
      <c r="BH107">
        <v>0</v>
      </c>
      <c r="BI107">
        <v>0</v>
      </c>
      <c r="BJ107">
        <v>0</v>
      </c>
      <c r="BK107">
        <v>0</v>
      </c>
      <c r="BL107">
        <v>0</v>
      </c>
      <c r="BM107" s="7">
        <v>0</v>
      </c>
      <c r="BN107">
        <v>0</v>
      </c>
      <c r="BO107">
        <v>0</v>
      </c>
      <c r="BP107">
        <v>0</v>
      </c>
      <c r="BQ107">
        <v>0</v>
      </c>
      <c r="BR107">
        <v>0</v>
      </c>
      <c r="BS107">
        <v>0</v>
      </c>
      <c r="BT107" s="7">
        <v>0</v>
      </c>
      <c r="BU107">
        <v>0</v>
      </c>
      <c r="BV107">
        <v>0</v>
      </c>
      <c r="BW107">
        <v>0</v>
      </c>
      <c r="BX107">
        <v>0</v>
      </c>
      <c r="BY107">
        <v>0</v>
      </c>
      <c r="BZ107">
        <v>0</v>
      </c>
      <c r="CA107" s="7">
        <v>0</v>
      </c>
      <c r="CB107">
        <v>0</v>
      </c>
      <c r="CC107">
        <v>0</v>
      </c>
      <c r="CD107">
        <v>0</v>
      </c>
      <c r="CE107">
        <v>0</v>
      </c>
      <c r="CF107">
        <v>0</v>
      </c>
      <c r="CG107">
        <v>0</v>
      </c>
      <c r="CH107" s="7">
        <v>0</v>
      </c>
      <c r="CI107">
        <v>0</v>
      </c>
      <c r="CJ107">
        <v>0</v>
      </c>
      <c r="CK107">
        <v>0</v>
      </c>
      <c r="CL107">
        <v>0</v>
      </c>
      <c r="CM107">
        <v>0</v>
      </c>
      <c r="CN107">
        <v>0</v>
      </c>
      <c r="CO107" s="7">
        <v>0</v>
      </c>
      <c r="CP107">
        <v>0</v>
      </c>
      <c r="CQ107">
        <v>0</v>
      </c>
      <c r="CR107">
        <v>0</v>
      </c>
      <c r="CS107">
        <v>0</v>
      </c>
      <c r="CT107">
        <v>0</v>
      </c>
      <c r="CU107">
        <v>0</v>
      </c>
      <c r="CV107" s="7">
        <v>0</v>
      </c>
      <c r="CW107">
        <f t="shared" si="57"/>
        <v>0</v>
      </c>
      <c r="CX107">
        <f t="shared" si="58"/>
        <v>0</v>
      </c>
      <c r="CY107">
        <f t="shared" si="59"/>
        <v>0</v>
      </c>
      <c r="CZ107">
        <f t="shared" si="60"/>
        <v>0</v>
      </c>
      <c r="DA107">
        <f t="shared" si="61"/>
        <v>0</v>
      </c>
      <c r="DB107">
        <f t="shared" si="62"/>
        <v>0</v>
      </c>
      <c r="DC107" s="7">
        <f t="shared" si="63"/>
        <v>0</v>
      </c>
      <c r="DD107">
        <f t="shared" si="64"/>
        <v>0</v>
      </c>
      <c r="DE107">
        <f t="shared" si="65"/>
        <v>0</v>
      </c>
      <c r="DF107">
        <f t="shared" si="66"/>
        <v>0</v>
      </c>
      <c r="DG107">
        <f t="shared" si="67"/>
        <v>0</v>
      </c>
      <c r="DH107">
        <f t="shared" si="68"/>
        <v>0</v>
      </c>
      <c r="DI107">
        <f t="shared" si="69"/>
        <v>0</v>
      </c>
      <c r="DJ107" s="7">
        <f t="shared" si="70"/>
        <v>0</v>
      </c>
      <c r="DK107" s="10">
        <f t="shared" si="71"/>
        <v>0</v>
      </c>
      <c r="DL107" s="10">
        <f t="shared" si="72"/>
        <v>0</v>
      </c>
      <c r="DM107">
        <f t="shared" si="73"/>
        <v>0</v>
      </c>
      <c r="DN107">
        <f t="shared" si="74"/>
        <v>0</v>
      </c>
      <c r="DO107">
        <f t="shared" si="75"/>
        <v>0</v>
      </c>
      <c r="DP107" s="7">
        <f t="shared" si="76"/>
        <v>0</v>
      </c>
      <c r="DQ107">
        <f t="shared" si="77"/>
        <v>0</v>
      </c>
      <c r="DR107">
        <f t="shared" si="78"/>
        <v>0</v>
      </c>
      <c r="DS107">
        <f t="shared" si="79"/>
        <v>0</v>
      </c>
      <c r="DT107" s="7">
        <f t="shared" si="80"/>
        <v>0</v>
      </c>
      <c r="DU107">
        <f t="shared" si="81"/>
        <v>0</v>
      </c>
      <c r="DV107" s="7">
        <f t="shared" si="82"/>
        <v>0</v>
      </c>
      <c r="DW107" s="10">
        <f t="shared" si="83"/>
        <v>0</v>
      </c>
      <c r="DX107" s="10">
        <f t="shared" si="84"/>
        <v>0</v>
      </c>
      <c r="DY107" s="31">
        <f>IF(AND(DU107=0,DV107=0),0,IF(DW107=0,DY106,IF(DV107&gt;DU107,1,IF(DV107=DU107,x,0))))</f>
        <v>0</v>
      </c>
      <c r="DZ107" s="31">
        <f t="shared" si="85"/>
        <v>0</v>
      </c>
      <c r="EA107" s="31">
        <f t="shared" si="86"/>
        <v>0</v>
      </c>
      <c r="EB107">
        <f t="shared" si="87"/>
        <v>0</v>
      </c>
      <c r="EC107">
        <f t="shared" si="88"/>
        <v>0</v>
      </c>
      <c r="ED107">
        <f t="shared" si="89"/>
        <v>0</v>
      </c>
      <c r="EE107" s="7">
        <f t="shared" si="90"/>
        <v>0</v>
      </c>
      <c r="EF107" s="31">
        <f t="shared" si="91"/>
        <v>0</v>
      </c>
      <c r="EG107">
        <f t="shared" si="92"/>
        <v>0</v>
      </c>
      <c r="EH107">
        <f t="shared" si="93"/>
        <v>0</v>
      </c>
      <c r="EI107">
        <f t="shared" si="94"/>
        <v>0</v>
      </c>
      <c r="EJ107" s="7">
        <f t="shared" si="95"/>
        <v>0</v>
      </c>
      <c r="EK107">
        <f t="shared" si="96"/>
        <v>0</v>
      </c>
      <c r="EL107">
        <f t="shared" si="97"/>
        <v>0</v>
      </c>
      <c r="EM107">
        <f t="shared" si="98"/>
        <v>0</v>
      </c>
      <c r="EN107">
        <f t="shared" si="99"/>
        <v>0</v>
      </c>
      <c r="EO107" s="75">
        <f t="shared" si="100"/>
        <v>0</v>
      </c>
      <c r="EP107" s="75">
        <f t="shared" si="101"/>
        <v>0</v>
      </c>
      <c r="EQ107" s="75">
        <f t="shared" si="102"/>
        <v>0</v>
      </c>
      <c r="ER107" s="75">
        <f t="shared" si="103"/>
        <v>0</v>
      </c>
      <c r="ES107">
        <f t="shared" si="53"/>
        <v>0</v>
      </c>
      <c r="ET107">
        <f t="shared" si="54"/>
        <v>0</v>
      </c>
      <c r="EU107">
        <f t="shared" si="55"/>
        <v>0</v>
      </c>
      <c r="EV107">
        <f t="shared" si="56"/>
        <v>0</v>
      </c>
    </row>
    <row r="108" spans="1:152" x14ac:dyDescent="0.35">
      <c r="A108" t="s">
        <v>147</v>
      </c>
      <c r="B108" s="7">
        <v>2009</v>
      </c>
      <c r="C108">
        <v>0</v>
      </c>
      <c r="D108">
        <v>0</v>
      </c>
      <c r="E108">
        <v>0</v>
      </c>
      <c r="F108">
        <v>0</v>
      </c>
      <c r="G108">
        <v>0</v>
      </c>
      <c r="H108">
        <v>0</v>
      </c>
      <c r="I108" s="7">
        <v>0</v>
      </c>
      <c r="J108">
        <v>0</v>
      </c>
      <c r="K108">
        <v>0</v>
      </c>
      <c r="L108">
        <v>0</v>
      </c>
      <c r="M108">
        <v>0</v>
      </c>
      <c r="N108">
        <v>0</v>
      </c>
      <c r="O108">
        <v>0</v>
      </c>
      <c r="P108" s="7">
        <v>0</v>
      </c>
      <c r="Q108">
        <v>0</v>
      </c>
      <c r="R108">
        <v>0</v>
      </c>
      <c r="S108">
        <v>0</v>
      </c>
      <c r="T108">
        <v>0</v>
      </c>
      <c r="U108">
        <v>0</v>
      </c>
      <c r="V108">
        <v>0</v>
      </c>
      <c r="W108" s="7">
        <v>0</v>
      </c>
      <c r="X108">
        <v>0</v>
      </c>
      <c r="Y108">
        <v>0</v>
      </c>
      <c r="Z108">
        <v>0</v>
      </c>
      <c r="AA108">
        <v>0</v>
      </c>
      <c r="AB108">
        <v>0</v>
      </c>
      <c r="AC108">
        <v>0</v>
      </c>
      <c r="AD108" s="7">
        <v>0</v>
      </c>
      <c r="AE108">
        <v>0</v>
      </c>
      <c r="AF108">
        <v>0</v>
      </c>
      <c r="AG108">
        <v>0</v>
      </c>
      <c r="AH108">
        <v>0</v>
      </c>
      <c r="AI108">
        <v>0</v>
      </c>
      <c r="AJ108">
        <v>0</v>
      </c>
      <c r="AK108" s="7">
        <v>0</v>
      </c>
      <c r="AL108">
        <v>0</v>
      </c>
      <c r="AM108">
        <v>0</v>
      </c>
      <c r="AN108">
        <v>0</v>
      </c>
      <c r="AO108">
        <v>0</v>
      </c>
      <c r="AP108">
        <v>0</v>
      </c>
      <c r="AQ108">
        <v>0</v>
      </c>
      <c r="AR108" s="7">
        <v>0</v>
      </c>
      <c r="AS108">
        <v>0</v>
      </c>
      <c r="AT108">
        <v>0</v>
      </c>
      <c r="AU108">
        <v>0</v>
      </c>
      <c r="AV108">
        <v>0</v>
      </c>
      <c r="AW108">
        <v>0</v>
      </c>
      <c r="AX108">
        <v>0</v>
      </c>
      <c r="AY108" s="7">
        <v>0</v>
      </c>
      <c r="AZ108">
        <v>0</v>
      </c>
      <c r="BA108">
        <v>0</v>
      </c>
      <c r="BB108">
        <v>0</v>
      </c>
      <c r="BC108">
        <v>0</v>
      </c>
      <c r="BD108">
        <v>0</v>
      </c>
      <c r="BE108">
        <v>0</v>
      </c>
      <c r="BF108" s="7">
        <v>0</v>
      </c>
      <c r="BG108">
        <v>0</v>
      </c>
      <c r="BH108">
        <v>0</v>
      </c>
      <c r="BI108">
        <v>0</v>
      </c>
      <c r="BJ108">
        <v>0</v>
      </c>
      <c r="BK108">
        <v>0</v>
      </c>
      <c r="BL108">
        <v>0</v>
      </c>
      <c r="BM108" s="7">
        <v>0</v>
      </c>
      <c r="BN108">
        <v>0</v>
      </c>
      <c r="BO108">
        <v>0</v>
      </c>
      <c r="BP108">
        <v>0</v>
      </c>
      <c r="BQ108">
        <v>0</v>
      </c>
      <c r="BR108">
        <v>0</v>
      </c>
      <c r="BS108">
        <v>0</v>
      </c>
      <c r="BT108" s="7">
        <v>0</v>
      </c>
      <c r="BU108">
        <v>0</v>
      </c>
      <c r="BV108">
        <v>0</v>
      </c>
      <c r="BW108">
        <v>0</v>
      </c>
      <c r="BX108">
        <v>0</v>
      </c>
      <c r="BY108">
        <v>0</v>
      </c>
      <c r="BZ108">
        <v>0</v>
      </c>
      <c r="CA108" s="7">
        <v>0</v>
      </c>
      <c r="CB108">
        <v>0</v>
      </c>
      <c r="CC108">
        <v>0</v>
      </c>
      <c r="CD108">
        <v>0</v>
      </c>
      <c r="CE108">
        <v>0</v>
      </c>
      <c r="CF108">
        <v>0</v>
      </c>
      <c r="CG108">
        <v>0</v>
      </c>
      <c r="CH108" s="7">
        <v>0</v>
      </c>
      <c r="CI108">
        <v>0</v>
      </c>
      <c r="CJ108">
        <v>0</v>
      </c>
      <c r="CK108">
        <v>0</v>
      </c>
      <c r="CL108">
        <v>0</v>
      </c>
      <c r="CM108">
        <v>0</v>
      </c>
      <c r="CN108">
        <v>0</v>
      </c>
      <c r="CO108" s="7">
        <v>0</v>
      </c>
      <c r="CP108">
        <v>0</v>
      </c>
      <c r="CQ108">
        <v>0</v>
      </c>
      <c r="CR108">
        <v>0</v>
      </c>
      <c r="CS108">
        <v>0</v>
      </c>
      <c r="CT108">
        <v>0</v>
      </c>
      <c r="CU108">
        <v>0</v>
      </c>
      <c r="CV108" s="7">
        <v>0</v>
      </c>
      <c r="CW108">
        <f t="shared" si="57"/>
        <v>0</v>
      </c>
      <c r="CX108">
        <f t="shared" si="58"/>
        <v>0</v>
      </c>
      <c r="CY108">
        <f t="shared" si="59"/>
        <v>0</v>
      </c>
      <c r="CZ108">
        <f t="shared" si="60"/>
        <v>0</v>
      </c>
      <c r="DA108">
        <f t="shared" si="61"/>
        <v>0</v>
      </c>
      <c r="DB108">
        <f t="shared" si="62"/>
        <v>0</v>
      </c>
      <c r="DC108" s="7">
        <f t="shared" si="63"/>
        <v>0</v>
      </c>
      <c r="DD108">
        <f t="shared" si="64"/>
        <v>0</v>
      </c>
      <c r="DE108">
        <f t="shared" si="65"/>
        <v>0</v>
      </c>
      <c r="DF108">
        <f t="shared" si="66"/>
        <v>0</v>
      </c>
      <c r="DG108">
        <f t="shared" si="67"/>
        <v>0</v>
      </c>
      <c r="DH108">
        <f t="shared" si="68"/>
        <v>0</v>
      </c>
      <c r="DI108">
        <f t="shared" si="69"/>
        <v>0</v>
      </c>
      <c r="DJ108" s="7">
        <f t="shared" si="70"/>
        <v>0</v>
      </c>
      <c r="DK108" s="10">
        <f t="shared" si="71"/>
        <v>0</v>
      </c>
      <c r="DL108" s="10">
        <f t="shared" si="72"/>
        <v>0</v>
      </c>
      <c r="DM108">
        <f t="shared" si="73"/>
        <v>0</v>
      </c>
      <c r="DN108">
        <f t="shared" si="74"/>
        <v>0</v>
      </c>
      <c r="DO108">
        <f t="shared" si="75"/>
        <v>0</v>
      </c>
      <c r="DP108" s="7">
        <f t="shared" si="76"/>
        <v>0</v>
      </c>
      <c r="DQ108">
        <f t="shared" si="77"/>
        <v>0</v>
      </c>
      <c r="DR108">
        <f t="shared" si="78"/>
        <v>0</v>
      </c>
      <c r="DS108">
        <f t="shared" si="79"/>
        <v>0</v>
      </c>
      <c r="DT108" s="7">
        <f t="shared" si="80"/>
        <v>0</v>
      </c>
      <c r="DU108">
        <f t="shared" si="81"/>
        <v>0</v>
      </c>
      <c r="DV108" s="7">
        <f t="shared" si="82"/>
        <v>0</v>
      </c>
      <c r="DW108" s="10">
        <f t="shared" si="83"/>
        <v>0</v>
      </c>
      <c r="DX108" s="10">
        <f t="shared" si="84"/>
        <v>0</v>
      </c>
      <c r="DY108" s="31">
        <f>IF(AND(DU108=0,DV108=0),0,IF(DW108=0,DY107,IF(DV108&gt;DU108,1,IF(DV108=DU108,x,0))))</f>
        <v>0</v>
      </c>
      <c r="DZ108" s="31">
        <f t="shared" si="85"/>
        <v>0</v>
      </c>
      <c r="EA108" s="31">
        <f t="shared" si="86"/>
        <v>0</v>
      </c>
      <c r="EB108">
        <f t="shared" si="87"/>
        <v>0</v>
      </c>
      <c r="EC108">
        <f t="shared" si="88"/>
        <v>0</v>
      </c>
      <c r="ED108">
        <f t="shared" si="89"/>
        <v>0</v>
      </c>
      <c r="EE108" s="7">
        <f t="shared" si="90"/>
        <v>0</v>
      </c>
      <c r="EF108" s="31">
        <f t="shared" si="91"/>
        <v>0</v>
      </c>
      <c r="EG108">
        <f t="shared" si="92"/>
        <v>0</v>
      </c>
      <c r="EH108">
        <f t="shared" si="93"/>
        <v>0</v>
      </c>
      <c r="EI108">
        <f t="shared" si="94"/>
        <v>0</v>
      </c>
      <c r="EJ108" s="7">
        <f t="shared" si="95"/>
        <v>0</v>
      </c>
      <c r="EK108">
        <f t="shared" si="96"/>
        <v>0</v>
      </c>
      <c r="EL108">
        <f t="shared" si="97"/>
        <v>0</v>
      </c>
      <c r="EM108">
        <f t="shared" si="98"/>
        <v>0</v>
      </c>
      <c r="EN108">
        <f t="shared" si="99"/>
        <v>0</v>
      </c>
      <c r="EO108" s="75">
        <f t="shared" si="100"/>
        <v>0</v>
      </c>
      <c r="EP108" s="75">
        <f t="shared" si="101"/>
        <v>0</v>
      </c>
      <c r="EQ108" s="75">
        <f t="shared" si="102"/>
        <v>0</v>
      </c>
      <c r="ER108" s="75">
        <f t="shared" si="103"/>
        <v>0</v>
      </c>
      <c r="ES108">
        <f t="shared" si="53"/>
        <v>0</v>
      </c>
      <c r="ET108">
        <f t="shared" si="54"/>
        <v>0</v>
      </c>
      <c r="EU108">
        <f t="shared" si="55"/>
        <v>0</v>
      </c>
      <c r="EV108">
        <f t="shared" si="56"/>
        <v>0</v>
      </c>
    </row>
    <row r="109" spans="1:152" x14ac:dyDescent="0.35">
      <c r="A109" t="s">
        <v>147</v>
      </c>
      <c r="B109" s="7">
        <v>2010</v>
      </c>
      <c r="C109">
        <v>9.0939999999999993E-2</v>
      </c>
      <c r="D109">
        <v>0</v>
      </c>
      <c r="E109">
        <v>0.15298999999999999</v>
      </c>
      <c r="F109">
        <v>0</v>
      </c>
      <c r="G109">
        <v>0</v>
      </c>
      <c r="H109">
        <v>0</v>
      </c>
      <c r="I109" s="7">
        <v>0</v>
      </c>
      <c r="J109">
        <v>0</v>
      </c>
      <c r="K109">
        <v>0</v>
      </c>
      <c r="L109">
        <v>0</v>
      </c>
      <c r="M109">
        <v>0</v>
      </c>
      <c r="N109">
        <v>0</v>
      </c>
      <c r="O109">
        <v>0</v>
      </c>
      <c r="P109" s="7">
        <v>0</v>
      </c>
      <c r="Q109">
        <v>5.3760000000000002E-2</v>
      </c>
      <c r="R109">
        <v>0</v>
      </c>
      <c r="S109">
        <v>2.4309999999999998E-2</v>
      </c>
      <c r="T109">
        <v>0</v>
      </c>
      <c r="U109">
        <v>0</v>
      </c>
      <c r="V109">
        <v>0</v>
      </c>
      <c r="W109" s="7">
        <v>0</v>
      </c>
      <c r="X109">
        <v>3.7179999999999998E-2</v>
      </c>
      <c r="Y109">
        <v>0</v>
      </c>
      <c r="Z109">
        <v>0.12867999999999999</v>
      </c>
      <c r="AA109">
        <v>0</v>
      </c>
      <c r="AB109">
        <v>0</v>
      </c>
      <c r="AC109">
        <v>0</v>
      </c>
      <c r="AD109" s="7">
        <v>0</v>
      </c>
      <c r="AE109">
        <v>8.4070000000000006E-2</v>
      </c>
      <c r="AF109">
        <v>0</v>
      </c>
      <c r="AG109">
        <v>6.1199999999999997E-2</v>
      </c>
      <c r="AH109">
        <v>0</v>
      </c>
      <c r="AI109">
        <v>0</v>
      </c>
      <c r="AJ109">
        <v>0</v>
      </c>
      <c r="AK109" s="7">
        <v>0</v>
      </c>
      <c r="AL109">
        <v>3.832E-2</v>
      </c>
      <c r="AM109">
        <v>0</v>
      </c>
      <c r="AN109">
        <v>2.802E-2</v>
      </c>
      <c r="AO109">
        <v>0</v>
      </c>
      <c r="AP109">
        <v>0</v>
      </c>
      <c r="AQ109">
        <v>0</v>
      </c>
      <c r="AR109" s="7">
        <v>0</v>
      </c>
      <c r="AS109">
        <v>3.832E-2</v>
      </c>
      <c r="AT109">
        <v>0</v>
      </c>
      <c r="AU109">
        <v>2.802E-2</v>
      </c>
      <c r="AV109">
        <v>0</v>
      </c>
      <c r="AW109">
        <v>0</v>
      </c>
      <c r="AX109">
        <v>0</v>
      </c>
      <c r="AY109" s="7">
        <v>0</v>
      </c>
      <c r="AZ109">
        <v>1.14E-3</v>
      </c>
      <c r="BA109">
        <v>0</v>
      </c>
      <c r="BB109">
        <v>4.947E-2</v>
      </c>
      <c r="BC109">
        <v>0</v>
      </c>
      <c r="BD109">
        <v>0</v>
      </c>
      <c r="BE109">
        <v>0</v>
      </c>
      <c r="BF109" s="7">
        <v>0</v>
      </c>
      <c r="BG109">
        <v>0.25324999999999998</v>
      </c>
      <c r="BH109">
        <v>0</v>
      </c>
      <c r="BI109">
        <v>4.8039999999999999E-2</v>
      </c>
      <c r="BJ109">
        <v>0</v>
      </c>
      <c r="BK109">
        <v>0</v>
      </c>
      <c r="BL109">
        <v>0</v>
      </c>
      <c r="BM109" s="7">
        <v>0</v>
      </c>
      <c r="BN109">
        <v>4.5379999999999997E-2</v>
      </c>
      <c r="BO109">
        <v>0</v>
      </c>
      <c r="BP109">
        <v>0</v>
      </c>
      <c r="BQ109">
        <v>0</v>
      </c>
      <c r="BR109">
        <v>0</v>
      </c>
      <c r="BS109">
        <v>0</v>
      </c>
      <c r="BT109" s="7">
        <v>0</v>
      </c>
      <c r="BU109">
        <v>0</v>
      </c>
      <c r="BV109">
        <v>0</v>
      </c>
      <c r="BW109">
        <v>0</v>
      </c>
      <c r="BX109">
        <v>0</v>
      </c>
      <c r="BY109">
        <v>0</v>
      </c>
      <c r="BZ109">
        <v>0</v>
      </c>
      <c r="CA109" s="7">
        <v>0</v>
      </c>
      <c r="CB109">
        <v>0.46638000000000002</v>
      </c>
      <c r="CC109">
        <v>0</v>
      </c>
      <c r="CD109">
        <v>3.603E-2</v>
      </c>
      <c r="CE109">
        <v>0</v>
      </c>
      <c r="CF109">
        <v>0</v>
      </c>
      <c r="CG109">
        <v>0</v>
      </c>
      <c r="CH109" s="7">
        <v>0</v>
      </c>
      <c r="CI109">
        <v>2.86E-2</v>
      </c>
      <c r="CJ109">
        <v>0</v>
      </c>
      <c r="CK109">
        <v>0</v>
      </c>
      <c r="CL109">
        <v>0</v>
      </c>
      <c r="CM109">
        <v>0</v>
      </c>
      <c r="CN109">
        <v>0</v>
      </c>
      <c r="CO109" s="7">
        <v>0</v>
      </c>
      <c r="CP109">
        <v>3.6200000000000003E-2</v>
      </c>
      <c r="CQ109">
        <v>0</v>
      </c>
      <c r="CR109">
        <v>0</v>
      </c>
      <c r="CS109">
        <v>0</v>
      </c>
      <c r="CT109">
        <v>0</v>
      </c>
      <c r="CU109">
        <v>0</v>
      </c>
      <c r="CV109" s="7">
        <v>0</v>
      </c>
      <c r="CW109">
        <f t="shared" si="57"/>
        <v>0.21446999999999999</v>
      </c>
      <c r="CX109">
        <f t="shared" si="58"/>
        <v>0</v>
      </c>
      <c r="CY109">
        <f t="shared" si="59"/>
        <v>0.29167999999999999</v>
      </c>
      <c r="CZ109">
        <f t="shared" si="60"/>
        <v>0</v>
      </c>
      <c r="DA109">
        <f t="shared" si="61"/>
        <v>0</v>
      </c>
      <c r="DB109">
        <f t="shared" si="62"/>
        <v>0</v>
      </c>
      <c r="DC109" s="7">
        <f t="shared" si="63"/>
        <v>0</v>
      </c>
      <c r="DD109">
        <f t="shared" si="64"/>
        <v>0.82980999999999994</v>
      </c>
      <c r="DE109">
        <f t="shared" si="65"/>
        <v>0</v>
      </c>
      <c r="DF109">
        <f t="shared" si="66"/>
        <v>8.4070000000000006E-2</v>
      </c>
      <c r="DG109">
        <f t="shared" si="67"/>
        <v>0</v>
      </c>
      <c r="DH109">
        <f t="shared" si="68"/>
        <v>0</v>
      </c>
      <c r="DI109">
        <f t="shared" si="69"/>
        <v>0</v>
      </c>
      <c r="DJ109" s="7">
        <f t="shared" si="70"/>
        <v>0</v>
      </c>
      <c r="DK109" s="10">
        <f t="shared" si="71"/>
        <v>0.21446999999999999</v>
      </c>
      <c r="DL109" s="10">
        <f t="shared" si="72"/>
        <v>0.82980999999999994</v>
      </c>
      <c r="DM109">
        <f t="shared" si="73"/>
        <v>0.24392999999999998</v>
      </c>
      <c r="DN109">
        <f t="shared" si="74"/>
        <v>0.14527000000000001</v>
      </c>
      <c r="DO109">
        <f t="shared" si="75"/>
        <v>6.6339999999999996E-2</v>
      </c>
      <c r="DP109" s="7">
        <f t="shared" si="76"/>
        <v>5.0610000000000002E-2</v>
      </c>
      <c r="DQ109">
        <f t="shared" si="77"/>
        <v>0.34666999999999992</v>
      </c>
      <c r="DR109">
        <f t="shared" si="78"/>
        <v>0.50241000000000002</v>
      </c>
      <c r="DS109">
        <f t="shared" si="79"/>
        <v>2.86E-2</v>
      </c>
      <c r="DT109" s="7">
        <f t="shared" si="80"/>
        <v>3.6200000000000003E-2</v>
      </c>
      <c r="DU109">
        <f t="shared" si="81"/>
        <v>0.50614999999999999</v>
      </c>
      <c r="DV109" s="7">
        <f t="shared" si="82"/>
        <v>0.91387999999999991</v>
      </c>
      <c r="DW109" s="10">
        <f t="shared" si="83"/>
        <v>1</v>
      </c>
      <c r="DX109" s="10">
        <f t="shared" si="84"/>
        <v>0</v>
      </c>
      <c r="DY109" s="31">
        <f>IF(AND(DU109=0,DV109=0),0,IF(DW109=0,DY108,IF(DV109&gt;DU109,1,IF(DV109=DU109,x,0))))</f>
        <v>1</v>
      </c>
      <c r="DZ109" s="31">
        <f t="shared" si="85"/>
        <v>0</v>
      </c>
      <c r="EA109" s="31">
        <f t="shared" si="86"/>
        <v>0</v>
      </c>
      <c r="EB109">
        <f t="shared" si="87"/>
        <v>0</v>
      </c>
      <c r="EC109">
        <f t="shared" si="88"/>
        <v>0</v>
      </c>
      <c r="ED109">
        <f t="shared" si="89"/>
        <v>1</v>
      </c>
      <c r="EE109" s="7">
        <f t="shared" si="90"/>
        <v>0</v>
      </c>
      <c r="EF109" s="31">
        <f t="shared" si="91"/>
        <v>0</v>
      </c>
      <c r="EG109">
        <f t="shared" si="92"/>
        <v>0</v>
      </c>
      <c r="EH109">
        <f t="shared" si="93"/>
        <v>0</v>
      </c>
      <c r="EI109">
        <f t="shared" si="94"/>
        <v>1</v>
      </c>
      <c r="EJ109" s="7">
        <f t="shared" si="95"/>
        <v>0</v>
      </c>
      <c r="EK109">
        <f t="shared" si="96"/>
        <v>0</v>
      </c>
      <c r="EL109">
        <f t="shared" si="97"/>
        <v>0</v>
      </c>
      <c r="EM109">
        <f t="shared" si="98"/>
        <v>1</v>
      </c>
      <c r="EN109">
        <f t="shared" si="99"/>
        <v>0</v>
      </c>
      <c r="EO109" s="75">
        <f t="shared" si="100"/>
        <v>0.1717780610268797</v>
      </c>
      <c r="EP109" s="75">
        <f t="shared" si="101"/>
        <v>0.10230065561995171</v>
      </c>
      <c r="EQ109" s="75">
        <f t="shared" si="102"/>
        <v>0.24412864516946822</v>
      </c>
      <c r="ER109" s="75">
        <f t="shared" si="103"/>
        <v>0.35380238445666645</v>
      </c>
      <c r="ES109">
        <f t="shared" si="53"/>
        <v>0</v>
      </c>
      <c r="ET109">
        <f t="shared" si="54"/>
        <v>0</v>
      </c>
      <c r="EU109">
        <f t="shared" si="55"/>
        <v>0</v>
      </c>
      <c r="EV109">
        <f t="shared" si="56"/>
        <v>0</v>
      </c>
    </row>
    <row r="110" spans="1:152" x14ac:dyDescent="0.35">
      <c r="A110" t="s">
        <v>147</v>
      </c>
      <c r="B110" s="7">
        <v>2011</v>
      </c>
      <c r="C110">
        <v>0.16077</v>
      </c>
      <c r="D110">
        <v>0.15298999999999999</v>
      </c>
      <c r="E110">
        <v>0</v>
      </c>
      <c r="F110">
        <v>0</v>
      </c>
      <c r="G110">
        <v>0</v>
      </c>
      <c r="H110">
        <v>0</v>
      </c>
      <c r="I110" s="7">
        <v>0</v>
      </c>
      <c r="J110">
        <v>0</v>
      </c>
      <c r="K110">
        <v>0</v>
      </c>
      <c r="L110">
        <v>0</v>
      </c>
      <c r="M110">
        <v>0</v>
      </c>
      <c r="N110">
        <v>0</v>
      </c>
      <c r="O110">
        <v>0</v>
      </c>
      <c r="P110" s="7">
        <v>0</v>
      </c>
      <c r="Q110">
        <v>2.1329999999999998E-2</v>
      </c>
      <c r="R110">
        <v>2.4309999999999998E-2</v>
      </c>
      <c r="S110">
        <v>0</v>
      </c>
      <c r="T110">
        <v>0</v>
      </c>
      <c r="U110">
        <v>0</v>
      </c>
      <c r="V110">
        <v>0</v>
      </c>
      <c r="W110" s="7">
        <v>0</v>
      </c>
      <c r="X110">
        <v>1.367E-2</v>
      </c>
      <c r="Y110">
        <v>0.12867999999999999</v>
      </c>
      <c r="Z110">
        <v>0</v>
      </c>
      <c r="AA110">
        <v>0</v>
      </c>
      <c r="AB110">
        <v>0</v>
      </c>
      <c r="AC110">
        <v>0</v>
      </c>
      <c r="AD110" s="7">
        <v>0</v>
      </c>
      <c r="AE110">
        <v>0</v>
      </c>
      <c r="AF110">
        <v>6.1199999999999997E-2</v>
      </c>
      <c r="AG110">
        <v>0</v>
      </c>
      <c r="AH110">
        <v>0</v>
      </c>
      <c r="AI110">
        <v>0</v>
      </c>
      <c r="AJ110">
        <v>0</v>
      </c>
      <c r="AK110" s="7">
        <v>0</v>
      </c>
      <c r="AL110">
        <v>0.12576999999999999</v>
      </c>
      <c r="AM110">
        <v>2.802E-2</v>
      </c>
      <c r="AN110">
        <v>0</v>
      </c>
      <c r="AO110">
        <v>0</v>
      </c>
      <c r="AP110">
        <v>0</v>
      </c>
      <c r="AQ110">
        <v>0</v>
      </c>
      <c r="AR110" s="7">
        <v>0</v>
      </c>
      <c r="AS110">
        <v>0</v>
      </c>
      <c r="AT110">
        <v>2.802E-2</v>
      </c>
      <c r="AU110">
        <v>0</v>
      </c>
      <c r="AV110">
        <v>0</v>
      </c>
      <c r="AW110">
        <v>0</v>
      </c>
      <c r="AX110">
        <v>0</v>
      </c>
      <c r="AY110" s="7">
        <v>0</v>
      </c>
      <c r="AZ110">
        <v>5.0040000000000001E-2</v>
      </c>
      <c r="BA110">
        <v>4.947E-2</v>
      </c>
      <c r="BB110">
        <v>0</v>
      </c>
      <c r="BC110">
        <v>0</v>
      </c>
      <c r="BD110">
        <v>0</v>
      </c>
      <c r="BE110">
        <v>0</v>
      </c>
      <c r="BF110" s="7">
        <v>0</v>
      </c>
      <c r="BG110">
        <v>0.20724999999999999</v>
      </c>
      <c r="BH110">
        <v>4.8039999999999999E-2</v>
      </c>
      <c r="BI110">
        <v>0</v>
      </c>
      <c r="BJ110">
        <v>0</v>
      </c>
      <c r="BK110">
        <v>0</v>
      </c>
      <c r="BL110">
        <v>0</v>
      </c>
      <c r="BM110" s="7">
        <v>0</v>
      </c>
      <c r="BN110">
        <v>0</v>
      </c>
      <c r="BO110">
        <v>0</v>
      </c>
      <c r="BP110">
        <v>0</v>
      </c>
      <c r="BQ110">
        <v>0</v>
      </c>
      <c r="BR110">
        <v>0</v>
      </c>
      <c r="BS110">
        <v>0</v>
      </c>
      <c r="BT110" s="7">
        <v>0</v>
      </c>
      <c r="BU110">
        <v>0</v>
      </c>
      <c r="BV110">
        <v>0</v>
      </c>
      <c r="BW110">
        <v>0</v>
      </c>
      <c r="BX110">
        <v>0</v>
      </c>
      <c r="BY110">
        <v>0</v>
      </c>
      <c r="BZ110">
        <v>0</v>
      </c>
      <c r="CA110" s="7">
        <v>0</v>
      </c>
      <c r="CB110">
        <v>4.675E-2</v>
      </c>
      <c r="CC110">
        <v>3.603E-2</v>
      </c>
      <c r="CD110">
        <v>0</v>
      </c>
      <c r="CE110">
        <v>0</v>
      </c>
      <c r="CF110">
        <v>0</v>
      </c>
      <c r="CG110">
        <v>0</v>
      </c>
      <c r="CH110" s="7">
        <v>0</v>
      </c>
      <c r="CI110">
        <v>0</v>
      </c>
      <c r="CJ110">
        <v>0</v>
      </c>
      <c r="CK110">
        <v>0</v>
      </c>
      <c r="CL110">
        <v>0</v>
      </c>
      <c r="CM110">
        <v>0</v>
      </c>
      <c r="CN110">
        <v>0</v>
      </c>
      <c r="CO110" s="7">
        <v>0</v>
      </c>
      <c r="CP110">
        <v>0</v>
      </c>
      <c r="CQ110">
        <v>0</v>
      </c>
      <c r="CR110">
        <v>0</v>
      </c>
      <c r="CS110">
        <v>0</v>
      </c>
      <c r="CT110">
        <v>0</v>
      </c>
      <c r="CU110">
        <v>0</v>
      </c>
      <c r="CV110" s="7">
        <v>0</v>
      </c>
      <c r="CW110">
        <f t="shared" si="57"/>
        <v>0.21081</v>
      </c>
      <c r="CX110">
        <f t="shared" si="58"/>
        <v>0.29167999999999999</v>
      </c>
      <c r="CY110">
        <f t="shared" si="59"/>
        <v>0</v>
      </c>
      <c r="CZ110">
        <f t="shared" si="60"/>
        <v>0</v>
      </c>
      <c r="DA110">
        <f t="shared" si="61"/>
        <v>0</v>
      </c>
      <c r="DB110">
        <f t="shared" si="62"/>
        <v>0</v>
      </c>
      <c r="DC110" s="7">
        <f t="shared" si="63"/>
        <v>0</v>
      </c>
      <c r="DD110">
        <f t="shared" si="64"/>
        <v>0.254</v>
      </c>
      <c r="DE110">
        <f t="shared" si="65"/>
        <v>8.4070000000000006E-2</v>
      </c>
      <c r="DF110">
        <f t="shared" si="66"/>
        <v>0</v>
      </c>
      <c r="DG110">
        <f t="shared" si="67"/>
        <v>0</v>
      </c>
      <c r="DH110">
        <f t="shared" si="68"/>
        <v>0</v>
      </c>
      <c r="DI110">
        <f t="shared" si="69"/>
        <v>0</v>
      </c>
      <c r="DJ110" s="7">
        <f t="shared" si="70"/>
        <v>0</v>
      </c>
      <c r="DK110" s="10">
        <f t="shared" si="71"/>
        <v>0.50248999999999999</v>
      </c>
      <c r="DL110" s="10">
        <f t="shared" si="72"/>
        <v>0.33806999999999998</v>
      </c>
      <c r="DM110">
        <f t="shared" si="73"/>
        <v>0.31375999999999998</v>
      </c>
      <c r="DN110">
        <f t="shared" si="74"/>
        <v>6.1199999999999997E-2</v>
      </c>
      <c r="DO110">
        <f t="shared" si="75"/>
        <v>2.802E-2</v>
      </c>
      <c r="DP110" s="7">
        <f t="shared" si="76"/>
        <v>9.9510000000000001E-2</v>
      </c>
      <c r="DQ110">
        <f t="shared" si="77"/>
        <v>0.25529000000000002</v>
      </c>
      <c r="DR110">
        <f t="shared" si="78"/>
        <v>8.2779999999999992E-2</v>
      </c>
      <c r="DS110">
        <f t="shared" si="79"/>
        <v>0</v>
      </c>
      <c r="DT110" s="7">
        <f t="shared" si="80"/>
        <v>0</v>
      </c>
      <c r="DU110">
        <f t="shared" si="81"/>
        <v>0.50248999999999999</v>
      </c>
      <c r="DV110" s="7">
        <f t="shared" si="82"/>
        <v>0.33806999999999998</v>
      </c>
      <c r="DW110" s="10">
        <f t="shared" si="83"/>
        <v>1</v>
      </c>
      <c r="DX110" s="10">
        <f t="shared" si="84"/>
        <v>0</v>
      </c>
      <c r="DY110" s="31">
        <f>IF(AND(DU110=0,DV110=0),0,IF(DW110=0,DY109,IF(DV110&gt;DU110,1,IF(DV110=DU110,x,0))))</f>
        <v>0</v>
      </c>
      <c r="DZ110" s="31">
        <f t="shared" si="85"/>
        <v>1</v>
      </c>
      <c r="EA110" s="31">
        <f t="shared" si="86"/>
        <v>1</v>
      </c>
      <c r="EB110">
        <f t="shared" si="87"/>
        <v>0</v>
      </c>
      <c r="EC110">
        <f t="shared" si="88"/>
        <v>0</v>
      </c>
      <c r="ED110">
        <f t="shared" si="89"/>
        <v>0</v>
      </c>
      <c r="EE110" s="7">
        <f t="shared" si="90"/>
        <v>0</v>
      </c>
      <c r="EF110" s="31">
        <f t="shared" si="91"/>
        <v>1</v>
      </c>
      <c r="EG110">
        <f t="shared" si="92"/>
        <v>0</v>
      </c>
      <c r="EH110">
        <f t="shared" si="93"/>
        <v>0</v>
      </c>
      <c r="EI110">
        <f t="shared" si="94"/>
        <v>0</v>
      </c>
      <c r="EJ110" s="7">
        <f t="shared" si="95"/>
        <v>0</v>
      </c>
      <c r="EK110">
        <f t="shared" si="96"/>
        <v>1</v>
      </c>
      <c r="EL110">
        <f t="shared" si="97"/>
        <v>0</v>
      </c>
      <c r="EM110">
        <f t="shared" si="98"/>
        <v>0</v>
      </c>
      <c r="EN110">
        <f t="shared" si="99"/>
        <v>0</v>
      </c>
      <c r="EO110" s="75">
        <f t="shared" si="100"/>
        <v>0.37327495955077566</v>
      </c>
      <c r="EP110" s="75">
        <f t="shared" si="101"/>
        <v>7.2808603787950885E-2</v>
      </c>
      <c r="EQ110" s="75">
        <f t="shared" si="102"/>
        <v>0.30371419053964027</v>
      </c>
      <c r="ER110" s="75">
        <f t="shared" si="103"/>
        <v>9.8481964404682584E-2</v>
      </c>
      <c r="ES110">
        <f t="shared" si="53"/>
        <v>0</v>
      </c>
      <c r="ET110">
        <f t="shared" si="54"/>
        <v>0</v>
      </c>
      <c r="EU110">
        <f t="shared" si="55"/>
        <v>0</v>
      </c>
      <c r="EV110">
        <f t="shared" si="56"/>
        <v>0</v>
      </c>
    </row>
    <row r="111" spans="1:152" x14ac:dyDescent="0.35">
      <c r="A111" t="s">
        <v>147</v>
      </c>
      <c r="B111" s="7">
        <v>2012</v>
      </c>
      <c r="C111">
        <v>0.49375999999999998</v>
      </c>
      <c r="D111">
        <v>0</v>
      </c>
      <c r="E111">
        <v>3.3430000000000001E-2</v>
      </c>
      <c r="F111">
        <v>2.632E-2</v>
      </c>
      <c r="G111">
        <v>0</v>
      </c>
      <c r="H111">
        <v>0</v>
      </c>
      <c r="I111" s="7">
        <v>0</v>
      </c>
      <c r="J111">
        <v>0</v>
      </c>
      <c r="K111">
        <v>0</v>
      </c>
      <c r="L111">
        <v>0</v>
      </c>
      <c r="M111">
        <v>0</v>
      </c>
      <c r="N111">
        <v>0</v>
      </c>
      <c r="O111">
        <v>0</v>
      </c>
      <c r="P111" s="7">
        <v>0</v>
      </c>
      <c r="Q111">
        <v>8.949E-2</v>
      </c>
      <c r="R111">
        <v>0</v>
      </c>
      <c r="S111">
        <v>1.6580000000000001E-2</v>
      </c>
      <c r="T111">
        <v>1.7899999999999999E-2</v>
      </c>
      <c r="U111">
        <v>0</v>
      </c>
      <c r="V111">
        <v>0</v>
      </c>
      <c r="W111" s="7">
        <v>0</v>
      </c>
      <c r="X111">
        <v>0.16292000000000001</v>
      </c>
      <c r="Y111">
        <v>0</v>
      </c>
      <c r="Z111">
        <v>1.3690000000000001E-2</v>
      </c>
      <c r="AA111">
        <v>4.7400000000000003E-3</v>
      </c>
      <c r="AB111">
        <v>0</v>
      </c>
      <c r="AC111">
        <v>0</v>
      </c>
      <c r="AD111" s="7">
        <v>0</v>
      </c>
      <c r="AE111">
        <v>0.17108000000000001</v>
      </c>
      <c r="AF111">
        <v>0</v>
      </c>
      <c r="AG111">
        <v>3.4199999999999999E-3</v>
      </c>
      <c r="AH111">
        <v>3.6800000000000001E-3</v>
      </c>
      <c r="AI111">
        <v>0</v>
      </c>
      <c r="AJ111">
        <v>0</v>
      </c>
      <c r="AK111" s="7">
        <v>0</v>
      </c>
      <c r="AL111">
        <v>0.42770000000000002</v>
      </c>
      <c r="AM111">
        <v>0</v>
      </c>
      <c r="AN111">
        <v>7.6850000000000002E-2</v>
      </c>
      <c r="AO111">
        <v>0.13528999999999999</v>
      </c>
      <c r="AP111">
        <v>0</v>
      </c>
      <c r="AQ111">
        <v>0</v>
      </c>
      <c r="AR111" s="7">
        <v>0</v>
      </c>
      <c r="AS111">
        <v>0.18634999999999999</v>
      </c>
      <c r="AT111">
        <v>0</v>
      </c>
      <c r="AU111">
        <v>7.3700000000000002E-2</v>
      </c>
      <c r="AV111">
        <v>0.13159999999999999</v>
      </c>
      <c r="AW111">
        <v>0</v>
      </c>
      <c r="AX111">
        <v>0</v>
      </c>
      <c r="AY111" s="7">
        <v>0</v>
      </c>
      <c r="AZ111">
        <v>0</v>
      </c>
      <c r="BA111">
        <v>0</v>
      </c>
      <c r="BB111">
        <v>0</v>
      </c>
      <c r="BC111">
        <v>0</v>
      </c>
      <c r="BD111">
        <v>0</v>
      </c>
      <c r="BE111">
        <v>0</v>
      </c>
      <c r="BF111" s="7">
        <v>0</v>
      </c>
      <c r="BG111">
        <v>0.71353999999999995</v>
      </c>
      <c r="BH111">
        <v>0</v>
      </c>
      <c r="BI111">
        <v>8.7910000000000002E-2</v>
      </c>
      <c r="BJ111">
        <v>0.18160999999999999</v>
      </c>
      <c r="BK111">
        <v>0</v>
      </c>
      <c r="BL111">
        <v>0</v>
      </c>
      <c r="BM111" s="7">
        <v>0</v>
      </c>
      <c r="BN111">
        <v>3.2370000000000003E-2</v>
      </c>
      <c r="BO111">
        <v>0</v>
      </c>
      <c r="BP111">
        <v>2.3709999999999998E-2</v>
      </c>
      <c r="BQ111">
        <v>7.4000000000000003E-3</v>
      </c>
      <c r="BR111">
        <v>0</v>
      </c>
      <c r="BS111">
        <v>0</v>
      </c>
      <c r="BT111" s="7">
        <v>0</v>
      </c>
      <c r="BU111">
        <v>0</v>
      </c>
      <c r="BV111">
        <v>0</v>
      </c>
      <c r="BW111">
        <v>0</v>
      </c>
      <c r="BX111">
        <v>0</v>
      </c>
      <c r="BY111">
        <v>0</v>
      </c>
      <c r="BZ111">
        <v>0</v>
      </c>
      <c r="CA111" s="7">
        <v>0</v>
      </c>
      <c r="CB111">
        <v>0.68089999999999995</v>
      </c>
      <c r="CC111">
        <v>0</v>
      </c>
      <c r="CD111">
        <v>0.40217000000000003</v>
      </c>
      <c r="CE111">
        <v>0.38085000000000002</v>
      </c>
      <c r="CF111">
        <v>0</v>
      </c>
      <c r="CG111">
        <v>0</v>
      </c>
      <c r="CH111" s="7">
        <v>0</v>
      </c>
      <c r="CI111">
        <v>0</v>
      </c>
      <c r="CJ111">
        <v>0</v>
      </c>
      <c r="CK111">
        <v>0</v>
      </c>
      <c r="CL111">
        <v>0</v>
      </c>
      <c r="CM111">
        <v>0</v>
      </c>
      <c r="CN111">
        <v>0</v>
      </c>
      <c r="CO111" s="7">
        <v>0</v>
      </c>
      <c r="CP111">
        <v>0.15397</v>
      </c>
      <c r="CQ111">
        <v>0</v>
      </c>
      <c r="CR111">
        <v>1.316E-2</v>
      </c>
      <c r="CS111">
        <v>4.3430000000000003E-2</v>
      </c>
      <c r="CT111">
        <v>0</v>
      </c>
      <c r="CU111">
        <v>0</v>
      </c>
      <c r="CV111" s="7">
        <v>0</v>
      </c>
      <c r="CW111">
        <f t="shared" si="57"/>
        <v>0.85119</v>
      </c>
      <c r="CX111">
        <f t="shared" si="58"/>
        <v>0</v>
      </c>
      <c r="CY111">
        <f t="shared" si="59"/>
        <v>0.11055000000000001</v>
      </c>
      <c r="CZ111">
        <f t="shared" si="60"/>
        <v>0.16159999999999999</v>
      </c>
      <c r="DA111">
        <f t="shared" si="61"/>
        <v>0</v>
      </c>
      <c r="DB111">
        <f t="shared" si="62"/>
        <v>0</v>
      </c>
      <c r="DC111" s="7">
        <f t="shared" si="63"/>
        <v>0</v>
      </c>
      <c r="DD111">
        <f t="shared" si="64"/>
        <v>1.5807799999999999</v>
      </c>
      <c r="DE111">
        <f t="shared" si="65"/>
        <v>0</v>
      </c>
      <c r="DF111">
        <f t="shared" si="66"/>
        <v>0.52694999999999992</v>
      </c>
      <c r="DG111">
        <f t="shared" si="67"/>
        <v>0.61329</v>
      </c>
      <c r="DH111">
        <f t="shared" si="68"/>
        <v>0</v>
      </c>
      <c r="DI111">
        <f t="shared" si="69"/>
        <v>0</v>
      </c>
      <c r="DJ111" s="7">
        <f t="shared" si="70"/>
        <v>0</v>
      </c>
      <c r="DK111" s="10">
        <f t="shared" si="71"/>
        <v>0.85119</v>
      </c>
      <c r="DL111" s="10">
        <f t="shared" si="72"/>
        <v>1.5807799999999999</v>
      </c>
      <c r="DM111">
        <f t="shared" si="73"/>
        <v>0.55350999999999995</v>
      </c>
      <c r="DN111">
        <f t="shared" si="74"/>
        <v>0.17818000000000001</v>
      </c>
      <c r="DO111">
        <f t="shared" si="75"/>
        <v>0.39165</v>
      </c>
      <c r="DP111" s="7">
        <f t="shared" si="76"/>
        <v>0</v>
      </c>
      <c r="DQ111">
        <f t="shared" si="77"/>
        <v>1.04654</v>
      </c>
      <c r="DR111">
        <f t="shared" si="78"/>
        <v>1.4639199999999999</v>
      </c>
      <c r="DS111">
        <f t="shared" si="79"/>
        <v>0</v>
      </c>
      <c r="DT111" s="7">
        <f t="shared" si="80"/>
        <v>0.21056</v>
      </c>
      <c r="DU111">
        <f t="shared" si="81"/>
        <v>1.12334</v>
      </c>
      <c r="DV111" s="7">
        <f t="shared" si="82"/>
        <v>2.7210200000000002</v>
      </c>
      <c r="DW111" s="10">
        <f t="shared" si="83"/>
        <v>1</v>
      </c>
      <c r="DX111" s="10">
        <f t="shared" si="84"/>
        <v>0</v>
      </c>
      <c r="DY111" s="31">
        <f>IF(AND(DU111=0,DV111=0),0,IF(DW111=0,DY110,IF(DV111&gt;DU111,1,IF(DV111=DU111,x,0))))</f>
        <v>1</v>
      </c>
      <c r="DZ111" s="31">
        <f t="shared" si="85"/>
        <v>0</v>
      </c>
      <c r="EA111" s="31">
        <f t="shared" si="86"/>
        <v>0</v>
      </c>
      <c r="EB111">
        <f t="shared" si="87"/>
        <v>0</v>
      </c>
      <c r="EC111">
        <f t="shared" si="88"/>
        <v>0</v>
      </c>
      <c r="ED111">
        <f t="shared" si="89"/>
        <v>1</v>
      </c>
      <c r="EE111" s="7">
        <f t="shared" si="90"/>
        <v>0</v>
      </c>
      <c r="EF111" s="31">
        <f t="shared" si="91"/>
        <v>0</v>
      </c>
      <c r="EG111">
        <f t="shared" si="92"/>
        <v>0</v>
      </c>
      <c r="EH111">
        <f t="shared" si="93"/>
        <v>0</v>
      </c>
      <c r="EI111">
        <f t="shared" si="94"/>
        <v>1</v>
      </c>
      <c r="EJ111" s="7">
        <f t="shared" si="95"/>
        <v>0</v>
      </c>
      <c r="EK111">
        <f t="shared" si="96"/>
        <v>0</v>
      </c>
      <c r="EL111">
        <f t="shared" si="97"/>
        <v>0</v>
      </c>
      <c r="EM111">
        <f t="shared" si="98"/>
        <v>1</v>
      </c>
      <c r="EN111">
        <f t="shared" si="99"/>
        <v>0</v>
      </c>
      <c r="EO111" s="75">
        <f t="shared" si="100"/>
        <v>0.14397975215640574</v>
      </c>
      <c r="EP111" s="75">
        <f t="shared" si="101"/>
        <v>4.634841690164293E-2</v>
      </c>
      <c r="EQ111" s="75">
        <f t="shared" si="102"/>
        <v>0.27222736684389598</v>
      </c>
      <c r="ER111" s="75">
        <f t="shared" si="103"/>
        <v>0.38079680362921264</v>
      </c>
      <c r="ES111">
        <f t="shared" si="53"/>
        <v>0</v>
      </c>
      <c r="ET111">
        <f t="shared" si="54"/>
        <v>0</v>
      </c>
      <c r="EU111">
        <f t="shared" si="55"/>
        <v>0</v>
      </c>
      <c r="EV111">
        <f t="shared" si="56"/>
        <v>0</v>
      </c>
    </row>
    <row r="112" spans="1:152" x14ac:dyDescent="0.35">
      <c r="A112" t="s">
        <v>147</v>
      </c>
      <c r="B112" s="7">
        <v>2013</v>
      </c>
      <c r="C112">
        <v>0.17985999999999999</v>
      </c>
      <c r="D112">
        <v>3.3430000000000001E-2</v>
      </c>
      <c r="E112">
        <v>2.632E-2</v>
      </c>
      <c r="F112">
        <v>0</v>
      </c>
      <c r="G112">
        <v>0</v>
      </c>
      <c r="H112">
        <v>0</v>
      </c>
      <c r="I112" s="7">
        <v>0</v>
      </c>
      <c r="J112">
        <v>0</v>
      </c>
      <c r="K112">
        <v>0</v>
      </c>
      <c r="L112">
        <v>0</v>
      </c>
      <c r="M112">
        <v>0</v>
      </c>
      <c r="N112">
        <v>0</v>
      </c>
      <c r="O112">
        <v>0</v>
      </c>
      <c r="P112" s="7">
        <v>0</v>
      </c>
      <c r="Q112">
        <v>4.9509999999999998E-2</v>
      </c>
      <c r="R112">
        <v>1.6580000000000001E-2</v>
      </c>
      <c r="S112">
        <v>1.7899999999999999E-2</v>
      </c>
      <c r="T112">
        <v>0</v>
      </c>
      <c r="U112">
        <v>0</v>
      </c>
      <c r="V112">
        <v>0</v>
      </c>
      <c r="W112" s="7">
        <v>0</v>
      </c>
      <c r="X112">
        <v>3.7350000000000001E-2</v>
      </c>
      <c r="Y112">
        <v>1.3690000000000001E-2</v>
      </c>
      <c r="Z112">
        <v>4.7400000000000003E-3</v>
      </c>
      <c r="AA112">
        <v>0</v>
      </c>
      <c r="AB112">
        <v>0</v>
      </c>
      <c r="AC112">
        <v>0</v>
      </c>
      <c r="AD112" s="7">
        <v>0</v>
      </c>
      <c r="AE112">
        <v>0.13486000000000001</v>
      </c>
      <c r="AF112">
        <v>3.4199999999999999E-3</v>
      </c>
      <c r="AG112">
        <v>3.6800000000000001E-3</v>
      </c>
      <c r="AH112">
        <v>0</v>
      </c>
      <c r="AI112">
        <v>0</v>
      </c>
      <c r="AJ112">
        <v>0</v>
      </c>
      <c r="AK112" s="7">
        <v>0</v>
      </c>
      <c r="AL112">
        <v>0.28105000000000002</v>
      </c>
      <c r="AM112">
        <v>7.6850000000000002E-2</v>
      </c>
      <c r="AN112">
        <v>0.13528999999999999</v>
      </c>
      <c r="AO112">
        <v>0</v>
      </c>
      <c r="AP112">
        <v>0</v>
      </c>
      <c r="AQ112">
        <v>0</v>
      </c>
      <c r="AR112" s="7">
        <v>0</v>
      </c>
      <c r="AS112">
        <v>0.18806</v>
      </c>
      <c r="AT112">
        <v>7.3700000000000002E-2</v>
      </c>
      <c r="AU112">
        <v>0.13159999999999999</v>
      </c>
      <c r="AV112">
        <v>0</v>
      </c>
      <c r="AW112">
        <v>0</v>
      </c>
      <c r="AX112">
        <v>0</v>
      </c>
      <c r="AY112" s="7">
        <v>0</v>
      </c>
      <c r="AZ112">
        <v>2.3E-2</v>
      </c>
      <c r="BA112">
        <v>0</v>
      </c>
      <c r="BB112">
        <v>0</v>
      </c>
      <c r="BC112">
        <v>0</v>
      </c>
      <c r="BD112">
        <v>0</v>
      </c>
      <c r="BE112">
        <v>0</v>
      </c>
      <c r="BF112" s="7">
        <v>0</v>
      </c>
      <c r="BG112">
        <v>0.18115000000000001</v>
      </c>
      <c r="BH112">
        <v>8.7910000000000002E-2</v>
      </c>
      <c r="BI112">
        <v>0.18160999999999999</v>
      </c>
      <c r="BJ112">
        <v>0</v>
      </c>
      <c r="BK112">
        <v>0</v>
      </c>
      <c r="BL112">
        <v>0</v>
      </c>
      <c r="BM112" s="7">
        <v>0</v>
      </c>
      <c r="BN112">
        <v>0</v>
      </c>
      <c r="BO112">
        <v>2.3709999999999998E-2</v>
      </c>
      <c r="BP112">
        <v>7.4000000000000003E-3</v>
      </c>
      <c r="BQ112">
        <v>0</v>
      </c>
      <c r="BR112">
        <v>0</v>
      </c>
      <c r="BS112">
        <v>0</v>
      </c>
      <c r="BT112" s="7">
        <v>0</v>
      </c>
      <c r="BU112">
        <v>0</v>
      </c>
      <c r="BV112">
        <v>0</v>
      </c>
      <c r="BW112">
        <v>0</v>
      </c>
      <c r="BX112">
        <v>0</v>
      </c>
      <c r="BY112">
        <v>0</v>
      </c>
      <c r="BZ112">
        <v>0</v>
      </c>
      <c r="CA112" s="7">
        <v>0</v>
      </c>
      <c r="CB112">
        <v>0.20300000000000001</v>
      </c>
      <c r="CC112">
        <v>0.40217000000000003</v>
      </c>
      <c r="CD112">
        <v>0.38085000000000002</v>
      </c>
      <c r="CE112">
        <v>0</v>
      </c>
      <c r="CF112">
        <v>0</v>
      </c>
      <c r="CG112">
        <v>0</v>
      </c>
      <c r="CH112" s="7">
        <v>0</v>
      </c>
      <c r="CI112">
        <v>0</v>
      </c>
      <c r="CJ112">
        <v>0</v>
      </c>
      <c r="CK112">
        <v>0</v>
      </c>
      <c r="CL112">
        <v>0</v>
      </c>
      <c r="CM112">
        <v>0</v>
      </c>
      <c r="CN112">
        <v>0</v>
      </c>
      <c r="CO112" s="7">
        <v>0</v>
      </c>
      <c r="CP112">
        <v>0.16611000000000001</v>
      </c>
      <c r="CQ112">
        <v>1.316E-2</v>
      </c>
      <c r="CR112">
        <v>4.3430000000000003E-2</v>
      </c>
      <c r="CS112">
        <v>0</v>
      </c>
      <c r="CT112">
        <v>0</v>
      </c>
      <c r="CU112">
        <v>0</v>
      </c>
      <c r="CV112" s="7">
        <v>0</v>
      </c>
      <c r="CW112">
        <f t="shared" si="57"/>
        <v>0.52578000000000003</v>
      </c>
      <c r="CX112">
        <f t="shared" si="58"/>
        <v>0.11055000000000001</v>
      </c>
      <c r="CY112">
        <f t="shared" si="59"/>
        <v>0.16159999999999999</v>
      </c>
      <c r="CZ112">
        <f t="shared" si="60"/>
        <v>0</v>
      </c>
      <c r="DA112">
        <f t="shared" si="61"/>
        <v>0</v>
      </c>
      <c r="DB112">
        <f t="shared" si="62"/>
        <v>0</v>
      </c>
      <c r="DC112" s="7">
        <f t="shared" si="63"/>
        <v>0</v>
      </c>
      <c r="DD112">
        <f t="shared" si="64"/>
        <v>0.55025999999999997</v>
      </c>
      <c r="DE112">
        <f t="shared" si="65"/>
        <v>0.52694999999999992</v>
      </c>
      <c r="DF112">
        <f t="shared" si="66"/>
        <v>0.61329</v>
      </c>
      <c r="DG112">
        <f t="shared" si="67"/>
        <v>0</v>
      </c>
      <c r="DH112">
        <f t="shared" si="68"/>
        <v>0</v>
      </c>
      <c r="DI112">
        <f t="shared" si="69"/>
        <v>0</v>
      </c>
      <c r="DJ112" s="7">
        <f t="shared" si="70"/>
        <v>0</v>
      </c>
      <c r="DK112" s="10">
        <f t="shared" si="71"/>
        <v>0.63633000000000006</v>
      </c>
      <c r="DL112" s="10">
        <f t="shared" si="72"/>
        <v>1.07721</v>
      </c>
      <c r="DM112">
        <f t="shared" si="73"/>
        <v>0.23960999999999999</v>
      </c>
      <c r="DN112">
        <f t="shared" si="74"/>
        <v>0.14196</v>
      </c>
      <c r="DO112">
        <f t="shared" si="75"/>
        <v>0.39335999999999999</v>
      </c>
      <c r="DP112" s="7">
        <f t="shared" si="76"/>
        <v>2.3E-2</v>
      </c>
      <c r="DQ112">
        <f t="shared" si="77"/>
        <v>0.48178000000000004</v>
      </c>
      <c r="DR112">
        <f t="shared" si="78"/>
        <v>0.98602000000000001</v>
      </c>
      <c r="DS112">
        <f t="shared" si="79"/>
        <v>0</v>
      </c>
      <c r="DT112" s="7">
        <f t="shared" si="80"/>
        <v>0.22270000000000001</v>
      </c>
      <c r="DU112">
        <f t="shared" si="81"/>
        <v>0.79792999999999992</v>
      </c>
      <c r="DV112" s="7">
        <f t="shared" si="82"/>
        <v>1.6905000000000001</v>
      </c>
      <c r="DW112" s="10">
        <f t="shared" si="83"/>
        <v>1</v>
      </c>
      <c r="DX112" s="10">
        <f t="shared" si="84"/>
        <v>0</v>
      </c>
      <c r="DY112" s="31">
        <f>IF(AND(DU112=0,DV112=0),0,IF(DW112=0,DY111,IF(DV112&gt;DU112,1,IF(DV112=DU112,x,0))))</f>
        <v>1</v>
      </c>
      <c r="DZ112" s="31">
        <f t="shared" si="85"/>
        <v>0</v>
      </c>
      <c r="EA112" s="31">
        <f t="shared" si="86"/>
        <v>0</v>
      </c>
      <c r="EB112">
        <f t="shared" si="87"/>
        <v>0</v>
      </c>
      <c r="EC112">
        <f t="shared" si="88"/>
        <v>0</v>
      </c>
      <c r="ED112">
        <f t="shared" si="89"/>
        <v>1</v>
      </c>
      <c r="EE112" s="7">
        <f t="shared" si="90"/>
        <v>0</v>
      </c>
      <c r="EF112" s="31">
        <f t="shared" si="91"/>
        <v>0</v>
      </c>
      <c r="EG112">
        <f t="shared" si="92"/>
        <v>0</v>
      </c>
      <c r="EH112">
        <f t="shared" si="93"/>
        <v>0</v>
      </c>
      <c r="EI112">
        <f t="shared" si="94"/>
        <v>1</v>
      </c>
      <c r="EJ112" s="7">
        <f t="shared" si="95"/>
        <v>0</v>
      </c>
      <c r="EK112">
        <f t="shared" si="96"/>
        <v>0</v>
      </c>
      <c r="EL112">
        <f t="shared" si="97"/>
        <v>0</v>
      </c>
      <c r="EM112">
        <f t="shared" si="98"/>
        <v>1</v>
      </c>
      <c r="EN112">
        <f t="shared" si="99"/>
        <v>0</v>
      </c>
      <c r="EO112" s="75">
        <f t="shared" si="100"/>
        <v>9.6289628400236291E-2</v>
      </c>
      <c r="EP112" s="75">
        <f t="shared" si="101"/>
        <v>5.704801822836085E-2</v>
      </c>
      <c r="EQ112" s="75">
        <f t="shared" si="102"/>
        <v>0.19360801790687301</v>
      </c>
      <c r="ER112" s="75">
        <f t="shared" si="103"/>
        <v>0.39624180708318096</v>
      </c>
      <c r="ES112">
        <f t="shared" si="53"/>
        <v>0</v>
      </c>
      <c r="ET112">
        <f t="shared" si="54"/>
        <v>0</v>
      </c>
      <c r="EU112">
        <f t="shared" si="55"/>
        <v>0</v>
      </c>
      <c r="EV112">
        <f t="shared" si="56"/>
        <v>0</v>
      </c>
    </row>
    <row r="113" spans="1:152" x14ac:dyDescent="0.35">
      <c r="A113" t="s">
        <v>147</v>
      </c>
      <c r="B113" s="7">
        <v>2014</v>
      </c>
      <c r="C113">
        <v>0</v>
      </c>
      <c r="D113">
        <v>2.632E-2</v>
      </c>
      <c r="E113">
        <v>0</v>
      </c>
      <c r="F113">
        <v>0</v>
      </c>
      <c r="G113">
        <v>0</v>
      </c>
      <c r="H113">
        <v>0</v>
      </c>
      <c r="I113" s="7">
        <v>0</v>
      </c>
      <c r="J113">
        <v>0</v>
      </c>
      <c r="K113">
        <v>0</v>
      </c>
      <c r="L113">
        <v>0</v>
      </c>
      <c r="M113">
        <v>0</v>
      </c>
      <c r="N113">
        <v>0</v>
      </c>
      <c r="O113">
        <v>0</v>
      </c>
      <c r="P113" s="7">
        <v>0</v>
      </c>
      <c r="Q113">
        <v>0</v>
      </c>
      <c r="R113">
        <v>1.7899999999999999E-2</v>
      </c>
      <c r="S113">
        <v>0</v>
      </c>
      <c r="T113">
        <v>0</v>
      </c>
      <c r="U113">
        <v>0</v>
      </c>
      <c r="V113">
        <v>0</v>
      </c>
      <c r="W113" s="7">
        <v>0</v>
      </c>
      <c r="X113">
        <v>0</v>
      </c>
      <c r="Y113">
        <v>4.7400000000000003E-3</v>
      </c>
      <c r="Z113">
        <v>0</v>
      </c>
      <c r="AA113">
        <v>0</v>
      </c>
      <c r="AB113">
        <v>0</v>
      </c>
      <c r="AC113">
        <v>0</v>
      </c>
      <c r="AD113" s="7">
        <v>0</v>
      </c>
      <c r="AE113">
        <v>0</v>
      </c>
      <c r="AF113">
        <v>3.6800000000000001E-3</v>
      </c>
      <c r="AG113">
        <v>0</v>
      </c>
      <c r="AH113">
        <v>0</v>
      </c>
      <c r="AI113">
        <v>0</v>
      </c>
      <c r="AJ113">
        <v>0</v>
      </c>
      <c r="AK113" s="7">
        <v>0</v>
      </c>
      <c r="AL113">
        <v>0</v>
      </c>
      <c r="AM113">
        <v>0.13528999999999999</v>
      </c>
      <c r="AN113">
        <v>0</v>
      </c>
      <c r="AO113">
        <v>0</v>
      </c>
      <c r="AP113">
        <v>0</v>
      </c>
      <c r="AQ113">
        <v>0</v>
      </c>
      <c r="AR113" s="7">
        <v>0</v>
      </c>
      <c r="AS113">
        <v>0</v>
      </c>
      <c r="AT113">
        <v>0.13159999999999999</v>
      </c>
      <c r="AU113">
        <v>0</v>
      </c>
      <c r="AV113">
        <v>0</v>
      </c>
      <c r="AW113">
        <v>0</v>
      </c>
      <c r="AX113">
        <v>0</v>
      </c>
      <c r="AY113" s="7">
        <v>0</v>
      </c>
      <c r="AZ113">
        <v>0</v>
      </c>
      <c r="BA113">
        <v>0</v>
      </c>
      <c r="BB113">
        <v>0</v>
      </c>
      <c r="BC113">
        <v>0</v>
      </c>
      <c r="BD113">
        <v>0</v>
      </c>
      <c r="BE113">
        <v>0</v>
      </c>
      <c r="BF113" s="7">
        <v>0</v>
      </c>
      <c r="BG113">
        <v>0</v>
      </c>
      <c r="BH113">
        <v>0.18160999999999999</v>
      </c>
      <c r="BI113">
        <v>0</v>
      </c>
      <c r="BJ113">
        <v>0</v>
      </c>
      <c r="BK113">
        <v>0</v>
      </c>
      <c r="BL113">
        <v>0</v>
      </c>
      <c r="BM113" s="7">
        <v>0</v>
      </c>
      <c r="BN113">
        <v>0</v>
      </c>
      <c r="BO113">
        <v>7.4000000000000003E-3</v>
      </c>
      <c r="BP113">
        <v>0</v>
      </c>
      <c r="BQ113">
        <v>0</v>
      </c>
      <c r="BR113">
        <v>0</v>
      </c>
      <c r="BS113">
        <v>0</v>
      </c>
      <c r="BT113" s="7">
        <v>0</v>
      </c>
      <c r="BU113">
        <v>0</v>
      </c>
      <c r="BV113">
        <v>0</v>
      </c>
      <c r="BW113">
        <v>0</v>
      </c>
      <c r="BX113">
        <v>0</v>
      </c>
      <c r="BY113">
        <v>0</v>
      </c>
      <c r="BZ113">
        <v>0</v>
      </c>
      <c r="CA113" s="7">
        <v>0</v>
      </c>
      <c r="CB113">
        <v>0</v>
      </c>
      <c r="CC113">
        <v>0.38085000000000002</v>
      </c>
      <c r="CD113">
        <v>0</v>
      </c>
      <c r="CE113">
        <v>0</v>
      </c>
      <c r="CF113">
        <v>0</v>
      </c>
      <c r="CG113">
        <v>0</v>
      </c>
      <c r="CH113" s="7">
        <v>0</v>
      </c>
      <c r="CI113">
        <v>0</v>
      </c>
      <c r="CJ113">
        <v>0</v>
      </c>
      <c r="CK113">
        <v>0</v>
      </c>
      <c r="CL113">
        <v>0</v>
      </c>
      <c r="CM113">
        <v>0</v>
      </c>
      <c r="CN113">
        <v>0</v>
      </c>
      <c r="CO113" s="7">
        <v>0</v>
      </c>
      <c r="CP113">
        <v>0</v>
      </c>
      <c r="CQ113">
        <v>4.3430000000000003E-2</v>
      </c>
      <c r="CR113">
        <v>0</v>
      </c>
      <c r="CS113">
        <v>0</v>
      </c>
      <c r="CT113">
        <v>0</v>
      </c>
      <c r="CU113">
        <v>0</v>
      </c>
      <c r="CV113" s="7">
        <v>0</v>
      </c>
      <c r="CW113">
        <f t="shared" si="57"/>
        <v>0</v>
      </c>
      <c r="CX113">
        <f t="shared" si="58"/>
        <v>0.16159999999999999</v>
      </c>
      <c r="CY113">
        <f t="shared" si="59"/>
        <v>0</v>
      </c>
      <c r="CZ113">
        <f t="shared" si="60"/>
        <v>0</v>
      </c>
      <c r="DA113">
        <f t="shared" si="61"/>
        <v>0</v>
      </c>
      <c r="DB113">
        <f t="shared" si="62"/>
        <v>0</v>
      </c>
      <c r="DC113" s="7">
        <f t="shared" si="63"/>
        <v>0</v>
      </c>
      <c r="DD113">
        <f t="shared" si="64"/>
        <v>0</v>
      </c>
      <c r="DE113">
        <f t="shared" si="65"/>
        <v>0.61329</v>
      </c>
      <c r="DF113">
        <f t="shared" si="66"/>
        <v>0</v>
      </c>
      <c r="DG113">
        <f t="shared" si="67"/>
        <v>0</v>
      </c>
      <c r="DH113">
        <f t="shared" si="68"/>
        <v>0</v>
      </c>
      <c r="DI113">
        <f t="shared" si="69"/>
        <v>0</v>
      </c>
      <c r="DJ113" s="7">
        <f t="shared" si="70"/>
        <v>0</v>
      </c>
      <c r="DK113" s="10">
        <f t="shared" si="71"/>
        <v>0.16159999999999999</v>
      </c>
      <c r="DL113" s="10">
        <f t="shared" si="72"/>
        <v>0.61329</v>
      </c>
      <c r="DM113">
        <f t="shared" si="73"/>
        <v>2.632E-2</v>
      </c>
      <c r="DN113">
        <f t="shared" si="74"/>
        <v>3.6800000000000001E-3</v>
      </c>
      <c r="DO113">
        <f t="shared" si="75"/>
        <v>0.13159999999999999</v>
      </c>
      <c r="DP113" s="7">
        <f t="shared" si="76"/>
        <v>0</v>
      </c>
      <c r="DQ113">
        <f t="shared" si="77"/>
        <v>0.18900999999999998</v>
      </c>
      <c r="DR113">
        <f t="shared" si="78"/>
        <v>0.38085000000000002</v>
      </c>
      <c r="DS113">
        <f t="shared" si="79"/>
        <v>0</v>
      </c>
      <c r="DT113" s="7">
        <f t="shared" si="80"/>
        <v>4.3430000000000003E-2</v>
      </c>
      <c r="DU113">
        <f t="shared" si="81"/>
        <v>0.16159999999999999</v>
      </c>
      <c r="DV113" s="7">
        <f t="shared" si="82"/>
        <v>0.61329</v>
      </c>
      <c r="DW113" s="10">
        <f t="shared" si="83"/>
        <v>0</v>
      </c>
      <c r="DX113" s="10">
        <f t="shared" si="84"/>
        <v>0</v>
      </c>
      <c r="DY113" s="31">
        <f>IF(AND(DU113=0,DV113=0),0,IF(DW113=0,DY112,IF(DV113&gt;DU113,1,IF(DV113=DU113,x,0))))</f>
        <v>1</v>
      </c>
      <c r="DZ113" s="31">
        <f t="shared" si="85"/>
        <v>0</v>
      </c>
      <c r="EA113" s="31">
        <f t="shared" si="86"/>
        <v>0</v>
      </c>
      <c r="EB113">
        <f t="shared" si="87"/>
        <v>0</v>
      </c>
      <c r="EC113">
        <f t="shared" si="88"/>
        <v>0</v>
      </c>
      <c r="ED113">
        <f t="shared" si="89"/>
        <v>1</v>
      </c>
      <c r="EE113" s="7">
        <f t="shared" si="90"/>
        <v>0</v>
      </c>
      <c r="EF113" s="31">
        <f t="shared" si="91"/>
        <v>0</v>
      </c>
      <c r="EG113">
        <f t="shared" si="92"/>
        <v>0</v>
      </c>
      <c r="EH113">
        <f t="shared" si="93"/>
        <v>0</v>
      </c>
      <c r="EI113">
        <f t="shared" si="94"/>
        <v>1</v>
      </c>
      <c r="EJ113" s="7">
        <f t="shared" si="95"/>
        <v>0</v>
      </c>
      <c r="EK113">
        <f t="shared" si="96"/>
        <v>0</v>
      </c>
      <c r="EL113">
        <f t="shared" si="97"/>
        <v>0</v>
      </c>
      <c r="EM113">
        <f t="shared" si="98"/>
        <v>1</v>
      </c>
      <c r="EN113">
        <f t="shared" si="99"/>
        <v>0</v>
      </c>
      <c r="EO113" s="75">
        <f t="shared" si="100"/>
        <v>3.3966111319025924E-2</v>
      </c>
      <c r="EP113" s="75">
        <f t="shared" si="101"/>
        <v>4.7490611570674551E-3</v>
      </c>
      <c r="EQ113" s="75">
        <f t="shared" si="102"/>
        <v>0.24391849165688032</v>
      </c>
      <c r="ER113" s="75">
        <f t="shared" si="103"/>
        <v>0.49148911458400552</v>
      </c>
      <c r="ES113">
        <f t="shared" si="53"/>
        <v>0</v>
      </c>
      <c r="ET113">
        <f t="shared" si="54"/>
        <v>0</v>
      </c>
      <c r="EU113">
        <f t="shared" si="55"/>
        <v>0</v>
      </c>
      <c r="EV113">
        <f t="shared" si="56"/>
        <v>0</v>
      </c>
    </row>
    <row r="114" spans="1:152" x14ac:dyDescent="0.35">
      <c r="A114" t="s">
        <v>148</v>
      </c>
      <c r="B114" s="7">
        <v>1978</v>
      </c>
      <c r="C114">
        <v>0</v>
      </c>
      <c r="D114">
        <v>0</v>
      </c>
      <c r="E114">
        <v>0</v>
      </c>
      <c r="F114">
        <v>0</v>
      </c>
      <c r="G114">
        <v>0</v>
      </c>
      <c r="H114">
        <v>0</v>
      </c>
      <c r="I114" s="7">
        <v>0</v>
      </c>
      <c r="J114">
        <v>0</v>
      </c>
      <c r="K114">
        <v>0</v>
      </c>
      <c r="L114">
        <v>0</v>
      </c>
      <c r="M114">
        <v>0</v>
      </c>
      <c r="N114">
        <v>0</v>
      </c>
      <c r="O114">
        <v>0</v>
      </c>
      <c r="P114" s="7">
        <v>0</v>
      </c>
      <c r="Q114">
        <v>0</v>
      </c>
      <c r="R114">
        <v>0</v>
      </c>
      <c r="S114">
        <v>0</v>
      </c>
      <c r="T114">
        <v>0</v>
      </c>
      <c r="U114">
        <v>0</v>
      </c>
      <c r="V114">
        <v>0</v>
      </c>
      <c r="W114" s="7">
        <v>0</v>
      </c>
      <c r="X114">
        <v>0</v>
      </c>
      <c r="Y114">
        <v>0</v>
      </c>
      <c r="Z114">
        <v>0</v>
      </c>
      <c r="AA114">
        <v>0</v>
      </c>
      <c r="AB114">
        <v>0</v>
      </c>
      <c r="AC114">
        <v>0</v>
      </c>
      <c r="AD114" s="7">
        <v>0</v>
      </c>
      <c r="AE114">
        <v>0</v>
      </c>
      <c r="AF114">
        <v>0</v>
      </c>
      <c r="AG114">
        <v>0</v>
      </c>
      <c r="AH114">
        <v>0</v>
      </c>
      <c r="AI114">
        <v>0</v>
      </c>
      <c r="AJ114">
        <v>0</v>
      </c>
      <c r="AK114" s="7">
        <v>0</v>
      </c>
      <c r="AL114">
        <v>0</v>
      </c>
      <c r="AM114">
        <v>0</v>
      </c>
      <c r="AN114">
        <v>0</v>
      </c>
      <c r="AO114">
        <v>0</v>
      </c>
      <c r="AP114">
        <v>0</v>
      </c>
      <c r="AQ114">
        <v>0</v>
      </c>
      <c r="AR114" s="7">
        <v>0</v>
      </c>
      <c r="AS114">
        <v>0</v>
      </c>
      <c r="AT114">
        <v>0</v>
      </c>
      <c r="AU114">
        <v>0</v>
      </c>
      <c r="AV114">
        <v>0</v>
      </c>
      <c r="AW114">
        <v>0</v>
      </c>
      <c r="AX114">
        <v>0</v>
      </c>
      <c r="AY114" s="7">
        <v>0</v>
      </c>
      <c r="AZ114">
        <v>0</v>
      </c>
      <c r="BA114">
        <v>0</v>
      </c>
      <c r="BB114">
        <v>0</v>
      </c>
      <c r="BC114">
        <v>0</v>
      </c>
      <c r="BD114">
        <v>0</v>
      </c>
      <c r="BE114">
        <v>0</v>
      </c>
      <c r="BF114" s="7">
        <v>0</v>
      </c>
      <c r="BG114">
        <v>0</v>
      </c>
      <c r="BH114">
        <v>0</v>
      </c>
      <c r="BI114">
        <v>0</v>
      </c>
      <c r="BJ114">
        <v>0</v>
      </c>
      <c r="BK114">
        <v>0</v>
      </c>
      <c r="BL114">
        <v>0</v>
      </c>
      <c r="BM114" s="7">
        <v>0</v>
      </c>
      <c r="BN114">
        <v>0</v>
      </c>
      <c r="BO114">
        <v>0</v>
      </c>
      <c r="BP114">
        <v>0</v>
      </c>
      <c r="BQ114">
        <v>0</v>
      </c>
      <c r="BR114">
        <v>0</v>
      </c>
      <c r="BS114">
        <v>0</v>
      </c>
      <c r="BT114" s="7">
        <v>0</v>
      </c>
      <c r="BU114">
        <v>0</v>
      </c>
      <c r="BV114">
        <v>0</v>
      </c>
      <c r="BW114">
        <v>0</v>
      </c>
      <c r="BX114">
        <v>0</v>
      </c>
      <c r="BY114">
        <v>0</v>
      </c>
      <c r="BZ114">
        <v>0</v>
      </c>
      <c r="CA114" s="7">
        <v>0</v>
      </c>
      <c r="CB114">
        <v>0</v>
      </c>
      <c r="CC114">
        <v>0</v>
      </c>
      <c r="CD114">
        <v>0</v>
      </c>
      <c r="CE114">
        <v>0</v>
      </c>
      <c r="CF114">
        <v>0</v>
      </c>
      <c r="CG114">
        <v>0</v>
      </c>
      <c r="CH114" s="7">
        <v>0</v>
      </c>
      <c r="CI114">
        <v>0</v>
      </c>
      <c r="CJ114">
        <v>0</v>
      </c>
      <c r="CK114">
        <v>0</v>
      </c>
      <c r="CL114">
        <v>0</v>
      </c>
      <c r="CM114">
        <v>0</v>
      </c>
      <c r="CN114">
        <v>0</v>
      </c>
      <c r="CO114" s="7">
        <v>0</v>
      </c>
      <c r="CP114">
        <v>0</v>
      </c>
      <c r="CQ114">
        <v>0</v>
      </c>
      <c r="CR114">
        <v>0</v>
      </c>
      <c r="CS114">
        <v>0</v>
      </c>
      <c r="CT114">
        <v>0</v>
      </c>
      <c r="CU114">
        <v>0</v>
      </c>
      <c r="CV114" s="7">
        <v>0</v>
      </c>
      <c r="CW114">
        <f t="shared" si="57"/>
        <v>0</v>
      </c>
      <c r="CX114">
        <f t="shared" si="58"/>
        <v>0</v>
      </c>
      <c r="CY114">
        <f t="shared" si="59"/>
        <v>0</v>
      </c>
      <c r="CZ114">
        <f t="shared" si="60"/>
        <v>0</v>
      </c>
      <c r="DA114">
        <f t="shared" si="61"/>
        <v>0</v>
      </c>
      <c r="DB114">
        <f t="shared" si="62"/>
        <v>0</v>
      </c>
      <c r="DC114" s="7">
        <f t="shared" si="63"/>
        <v>0</v>
      </c>
      <c r="DD114">
        <f t="shared" si="64"/>
        <v>0</v>
      </c>
      <c r="DE114">
        <f t="shared" si="65"/>
        <v>0</v>
      </c>
      <c r="DF114">
        <f t="shared" si="66"/>
        <v>0</v>
      </c>
      <c r="DG114">
        <f t="shared" si="67"/>
        <v>0</v>
      </c>
      <c r="DH114">
        <f t="shared" si="68"/>
        <v>0</v>
      </c>
      <c r="DI114">
        <f t="shared" si="69"/>
        <v>0</v>
      </c>
      <c r="DJ114" s="7">
        <f t="shared" si="70"/>
        <v>0</v>
      </c>
      <c r="DK114" s="10">
        <f t="shared" si="71"/>
        <v>0</v>
      </c>
      <c r="DL114" s="10">
        <f t="shared" si="72"/>
        <v>0</v>
      </c>
      <c r="DM114">
        <f t="shared" si="73"/>
        <v>0</v>
      </c>
      <c r="DN114">
        <f t="shared" si="74"/>
        <v>0</v>
      </c>
      <c r="DO114">
        <f t="shared" si="75"/>
        <v>0</v>
      </c>
      <c r="DP114" s="7">
        <f t="shared" si="76"/>
        <v>0</v>
      </c>
      <c r="DQ114">
        <f t="shared" si="77"/>
        <v>0</v>
      </c>
      <c r="DR114">
        <f t="shared" si="78"/>
        <v>0</v>
      </c>
      <c r="DS114">
        <f t="shared" si="79"/>
        <v>0</v>
      </c>
      <c r="DT114" s="7">
        <f t="shared" si="80"/>
        <v>0</v>
      </c>
      <c r="DU114">
        <f t="shared" si="81"/>
        <v>0</v>
      </c>
      <c r="DV114" s="7">
        <f t="shared" si="82"/>
        <v>0</v>
      </c>
      <c r="DW114" s="10">
        <f t="shared" si="83"/>
        <v>0</v>
      </c>
      <c r="DX114" s="10">
        <f t="shared" si="84"/>
        <v>0</v>
      </c>
      <c r="DY114" s="31">
        <f>IF(AND(DU114=0,DV114=0),0,IF(DW114=0,DY113,IF(DV114&gt;DU114,1,IF(DV114=DU114,x,0))))</f>
        <v>0</v>
      </c>
      <c r="DZ114" s="31">
        <f t="shared" si="85"/>
        <v>0</v>
      </c>
      <c r="EA114" s="31">
        <f t="shared" si="86"/>
        <v>0</v>
      </c>
      <c r="EB114">
        <f t="shared" si="87"/>
        <v>0</v>
      </c>
      <c r="EC114">
        <f t="shared" si="88"/>
        <v>0</v>
      </c>
      <c r="ED114">
        <f t="shared" si="89"/>
        <v>0</v>
      </c>
      <c r="EE114" s="7">
        <f t="shared" si="90"/>
        <v>0</v>
      </c>
      <c r="EF114" s="31">
        <f t="shared" si="91"/>
        <v>0</v>
      </c>
      <c r="EG114">
        <f t="shared" si="92"/>
        <v>0</v>
      </c>
      <c r="EH114">
        <f t="shared" si="93"/>
        <v>0</v>
      </c>
      <c r="EI114">
        <f t="shared" si="94"/>
        <v>0</v>
      </c>
      <c r="EJ114" s="7">
        <f t="shared" si="95"/>
        <v>0</v>
      </c>
      <c r="EK114">
        <f t="shared" si="96"/>
        <v>0</v>
      </c>
      <c r="EL114">
        <f t="shared" si="97"/>
        <v>0</v>
      </c>
      <c r="EM114">
        <f t="shared" si="98"/>
        <v>0</v>
      </c>
      <c r="EN114">
        <f t="shared" si="99"/>
        <v>0</v>
      </c>
      <c r="EO114" s="75">
        <f t="shared" si="100"/>
        <v>0</v>
      </c>
      <c r="EP114" s="75">
        <f t="shared" si="101"/>
        <v>0</v>
      </c>
      <c r="EQ114" s="75">
        <f t="shared" si="102"/>
        <v>0</v>
      </c>
      <c r="ER114" s="75">
        <f t="shared" si="103"/>
        <v>0</v>
      </c>
      <c r="ES114">
        <f t="shared" si="53"/>
        <v>0</v>
      </c>
      <c r="ET114">
        <f t="shared" si="54"/>
        <v>0</v>
      </c>
      <c r="EU114">
        <f t="shared" si="55"/>
        <v>0</v>
      </c>
      <c r="EV114">
        <f t="shared" si="56"/>
        <v>0</v>
      </c>
    </row>
    <row r="115" spans="1:152" x14ac:dyDescent="0.35">
      <c r="A115" t="s">
        <v>148</v>
      </c>
      <c r="B115" s="7">
        <v>1979</v>
      </c>
      <c r="C115">
        <v>0</v>
      </c>
      <c r="D115">
        <v>0</v>
      </c>
      <c r="E115">
        <v>0</v>
      </c>
      <c r="F115">
        <v>0</v>
      </c>
      <c r="G115">
        <v>0</v>
      </c>
      <c r="H115">
        <v>0</v>
      </c>
      <c r="I115" s="7">
        <v>0</v>
      </c>
      <c r="J115">
        <v>0</v>
      </c>
      <c r="K115">
        <v>0</v>
      </c>
      <c r="L115">
        <v>0</v>
      </c>
      <c r="M115">
        <v>0</v>
      </c>
      <c r="N115">
        <v>0</v>
      </c>
      <c r="O115">
        <v>0</v>
      </c>
      <c r="P115" s="7">
        <v>0</v>
      </c>
      <c r="Q115">
        <v>0</v>
      </c>
      <c r="R115">
        <v>0</v>
      </c>
      <c r="S115">
        <v>0</v>
      </c>
      <c r="T115">
        <v>0</v>
      </c>
      <c r="U115">
        <v>0</v>
      </c>
      <c r="V115">
        <v>0</v>
      </c>
      <c r="W115" s="7">
        <v>0</v>
      </c>
      <c r="X115">
        <v>0</v>
      </c>
      <c r="Y115">
        <v>0</v>
      </c>
      <c r="Z115">
        <v>0</v>
      </c>
      <c r="AA115">
        <v>0</v>
      </c>
      <c r="AB115">
        <v>0</v>
      </c>
      <c r="AC115">
        <v>0</v>
      </c>
      <c r="AD115" s="7">
        <v>0</v>
      </c>
      <c r="AE115">
        <v>0</v>
      </c>
      <c r="AF115">
        <v>0</v>
      </c>
      <c r="AG115">
        <v>0</v>
      </c>
      <c r="AH115">
        <v>0</v>
      </c>
      <c r="AI115">
        <v>0</v>
      </c>
      <c r="AJ115">
        <v>0</v>
      </c>
      <c r="AK115" s="7">
        <v>0</v>
      </c>
      <c r="AL115">
        <v>0</v>
      </c>
      <c r="AM115">
        <v>0</v>
      </c>
      <c r="AN115">
        <v>0</v>
      </c>
      <c r="AO115">
        <v>0</v>
      </c>
      <c r="AP115">
        <v>0</v>
      </c>
      <c r="AQ115">
        <v>0</v>
      </c>
      <c r="AR115" s="7">
        <v>0</v>
      </c>
      <c r="AS115">
        <v>0</v>
      </c>
      <c r="AT115">
        <v>0</v>
      </c>
      <c r="AU115">
        <v>0</v>
      </c>
      <c r="AV115">
        <v>0</v>
      </c>
      <c r="AW115">
        <v>0</v>
      </c>
      <c r="AX115">
        <v>0</v>
      </c>
      <c r="AY115" s="7">
        <v>0</v>
      </c>
      <c r="AZ115">
        <v>0</v>
      </c>
      <c r="BA115">
        <v>0</v>
      </c>
      <c r="BB115">
        <v>0</v>
      </c>
      <c r="BC115">
        <v>0</v>
      </c>
      <c r="BD115">
        <v>0</v>
      </c>
      <c r="BE115">
        <v>0</v>
      </c>
      <c r="BF115" s="7">
        <v>0</v>
      </c>
      <c r="BG115">
        <v>0</v>
      </c>
      <c r="BH115">
        <v>0</v>
      </c>
      <c r="BI115">
        <v>0</v>
      </c>
      <c r="BJ115">
        <v>0</v>
      </c>
      <c r="BK115">
        <v>0</v>
      </c>
      <c r="BL115">
        <v>0</v>
      </c>
      <c r="BM115" s="7">
        <v>0</v>
      </c>
      <c r="BN115">
        <v>0</v>
      </c>
      <c r="BO115">
        <v>0</v>
      </c>
      <c r="BP115">
        <v>0</v>
      </c>
      <c r="BQ115">
        <v>0</v>
      </c>
      <c r="BR115">
        <v>0</v>
      </c>
      <c r="BS115">
        <v>0</v>
      </c>
      <c r="BT115" s="7">
        <v>0</v>
      </c>
      <c r="BU115">
        <v>0</v>
      </c>
      <c r="BV115">
        <v>0</v>
      </c>
      <c r="BW115">
        <v>0</v>
      </c>
      <c r="BX115">
        <v>0</v>
      </c>
      <c r="BY115">
        <v>0</v>
      </c>
      <c r="BZ115">
        <v>0</v>
      </c>
      <c r="CA115" s="7">
        <v>0</v>
      </c>
      <c r="CB115">
        <v>0</v>
      </c>
      <c r="CC115">
        <v>0</v>
      </c>
      <c r="CD115">
        <v>0</v>
      </c>
      <c r="CE115">
        <v>0</v>
      </c>
      <c r="CF115">
        <v>0</v>
      </c>
      <c r="CG115">
        <v>0</v>
      </c>
      <c r="CH115" s="7">
        <v>0</v>
      </c>
      <c r="CI115">
        <v>0</v>
      </c>
      <c r="CJ115">
        <v>0</v>
      </c>
      <c r="CK115">
        <v>0</v>
      </c>
      <c r="CL115">
        <v>0</v>
      </c>
      <c r="CM115">
        <v>0</v>
      </c>
      <c r="CN115">
        <v>0</v>
      </c>
      <c r="CO115" s="7">
        <v>0</v>
      </c>
      <c r="CP115">
        <v>0</v>
      </c>
      <c r="CQ115">
        <v>0</v>
      </c>
      <c r="CR115">
        <v>0</v>
      </c>
      <c r="CS115">
        <v>0</v>
      </c>
      <c r="CT115">
        <v>0</v>
      </c>
      <c r="CU115">
        <v>0</v>
      </c>
      <c r="CV115" s="7">
        <v>0</v>
      </c>
      <c r="CW115">
        <f t="shared" si="57"/>
        <v>0</v>
      </c>
      <c r="CX115">
        <f t="shared" si="58"/>
        <v>0</v>
      </c>
      <c r="CY115">
        <f t="shared" si="59"/>
        <v>0</v>
      </c>
      <c r="CZ115">
        <f t="shared" si="60"/>
        <v>0</v>
      </c>
      <c r="DA115">
        <f t="shared" si="61"/>
        <v>0</v>
      </c>
      <c r="DB115">
        <f t="shared" si="62"/>
        <v>0</v>
      </c>
      <c r="DC115" s="7">
        <f t="shared" si="63"/>
        <v>0</v>
      </c>
      <c r="DD115">
        <f t="shared" si="64"/>
        <v>0</v>
      </c>
      <c r="DE115">
        <f t="shared" si="65"/>
        <v>0</v>
      </c>
      <c r="DF115">
        <f t="shared" si="66"/>
        <v>0</v>
      </c>
      <c r="DG115">
        <f t="shared" si="67"/>
        <v>0</v>
      </c>
      <c r="DH115">
        <f t="shared" si="68"/>
        <v>0</v>
      </c>
      <c r="DI115">
        <f t="shared" si="69"/>
        <v>0</v>
      </c>
      <c r="DJ115" s="7">
        <f t="shared" si="70"/>
        <v>0</v>
      </c>
      <c r="DK115" s="10">
        <f t="shared" si="71"/>
        <v>0</v>
      </c>
      <c r="DL115" s="10">
        <f t="shared" si="72"/>
        <v>0</v>
      </c>
      <c r="DM115">
        <f t="shared" si="73"/>
        <v>0</v>
      </c>
      <c r="DN115">
        <f t="shared" si="74"/>
        <v>0</v>
      </c>
      <c r="DO115">
        <f t="shared" si="75"/>
        <v>0</v>
      </c>
      <c r="DP115" s="7">
        <f t="shared" si="76"/>
        <v>0</v>
      </c>
      <c r="DQ115">
        <f t="shared" si="77"/>
        <v>0</v>
      </c>
      <c r="DR115">
        <f t="shared" si="78"/>
        <v>0</v>
      </c>
      <c r="DS115">
        <f t="shared" si="79"/>
        <v>0</v>
      </c>
      <c r="DT115" s="7">
        <f t="shared" si="80"/>
        <v>0</v>
      </c>
      <c r="DU115">
        <f t="shared" si="81"/>
        <v>0</v>
      </c>
      <c r="DV115" s="7">
        <f t="shared" si="82"/>
        <v>0</v>
      </c>
      <c r="DW115" s="10">
        <f t="shared" si="83"/>
        <v>0</v>
      </c>
      <c r="DX115" s="10">
        <f t="shared" si="84"/>
        <v>0</v>
      </c>
      <c r="DY115" s="31">
        <f>IF(AND(DU115=0,DV115=0),0,IF(DW115=0,DY114,IF(DV115&gt;DU115,1,IF(DV115=DU115,x,0))))</f>
        <v>0</v>
      </c>
      <c r="DZ115" s="31">
        <f t="shared" si="85"/>
        <v>0</v>
      </c>
      <c r="EA115" s="31">
        <f t="shared" si="86"/>
        <v>0</v>
      </c>
      <c r="EB115">
        <f t="shared" si="87"/>
        <v>0</v>
      </c>
      <c r="EC115">
        <f t="shared" si="88"/>
        <v>0</v>
      </c>
      <c r="ED115">
        <f t="shared" si="89"/>
        <v>0</v>
      </c>
      <c r="EE115" s="7">
        <f t="shared" si="90"/>
        <v>0</v>
      </c>
      <c r="EF115" s="31">
        <f t="shared" si="91"/>
        <v>0</v>
      </c>
      <c r="EG115">
        <f t="shared" si="92"/>
        <v>0</v>
      </c>
      <c r="EH115">
        <f t="shared" si="93"/>
        <v>0</v>
      </c>
      <c r="EI115">
        <f t="shared" si="94"/>
        <v>0</v>
      </c>
      <c r="EJ115" s="7">
        <f t="shared" si="95"/>
        <v>0</v>
      </c>
      <c r="EK115">
        <f t="shared" si="96"/>
        <v>0</v>
      </c>
      <c r="EL115">
        <f t="shared" si="97"/>
        <v>0</v>
      </c>
      <c r="EM115">
        <f t="shared" si="98"/>
        <v>0</v>
      </c>
      <c r="EN115">
        <f t="shared" si="99"/>
        <v>0</v>
      </c>
      <c r="EO115" s="75">
        <f t="shared" si="100"/>
        <v>0</v>
      </c>
      <c r="EP115" s="75">
        <f t="shared" si="101"/>
        <v>0</v>
      </c>
      <c r="EQ115" s="75">
        <f t="shared" si="102"/>
        <v>0</v>
      </c>
      <c r="ER115" s="75">
        <f t="shared" si="103"/>
        <v>0</v>
      </c>
      <c r="ES115">
        <f t="shared" si="53"/>
        <v>0</v>
      </c>
      <c r="ET115">
        <f t="shared" si="54"/>
        <v>0</v>
      </c>
      <c r="EU115">
        <f t="shared" si="55"/>
        <v>0</v>
      </c>
      <c r="EV115">
        <f t="shared" si="56"/>
        <v>0</v>
      </c>
    </row>
    <row r="116" spans="1:152" x14ac:dyDescent="0.35">
      <c r="A116" t="s">
        <v>148</v>
      </c>
      <c r="B116" s="7">
        <v>1980</v>
      </c>
      <c r="C116">
        <v>0</v>
      </c>
      <c r="D116">
        <v>0</v>
      </c>
      <c r="E116">
        <v>0</v>
      </c>
      <c r="F116">
        <v>0</v>
      </c>
      <c r="G116">
        <v>0</v>
      </c>
      <c r="H116">
        <v>0</v>
      </c>
      <c r="I116" s="7">
        <v>0</v>
      </c>
      <c r="J116">
        <v>0</v>
      </c>
      <c r="K116">
        <v>0</v>
      </c>
      <c r="L116">
        <v>0</v>
      </c>
      <c r="M116">
        <v>0</v>
      </c>
      <c r="N116">
        <v>0</v>
      </c>
      <c r="O116">
        <v>0</v>
      </c>
      <c r="P116" s="7">
        <v>0</v>
      </c>
      <c r="Q116">
        <v>0</v>
      </c>
      <c r="R116">
        <v>0</v>
      </c>
      <c r="S116">
        <v>0</v>
      </c>
      <c r="T116">
        <v>0</v>
      </c>
      <c r="U116">
        <v>0</v>
      </c>
      <c r="V116">
        <v>0</v>
      </c>
      <c r="W116" s="7">
        <v>0</v>
      </c>
      <c r="X116">
        <v>0</v>
      </c>
      <c r="Y116">
        <v>0</v>
      </c>
      <c r="Z116">
        <v>0</v>
      </c>
      <c r="AA116">
        <v>0</v>
      </c>
      <c r="AB116">
        <v>0</v>
      </c>
      <c r="AC116">
        <v>0</v>
      </c>
      <c r="AD116" s="7">
        <v>0</v>
      </c>
      <c r="AE116">
        <v>0</v>
      </c>
      <c r="AF116">
        <v>0</v>
      </c>
      <c r="AG116">
        <v>0</v>
      </c>
      <c r="AH116">
        <v>0</v>
      </c>
      <c r="AI116">
        <v>0</v>
      </c>
      <c r="AJ116">
        <v>0</v>
      </c>
      <c r="AK116" s="7">
        <v>0</v>
      </c>
      <c r="AL116">
        <v>0</v>
      </c>
      <c r="AM116">
        <v>0</v>
      </c>
      <c r="AN116">
        <v>0</v>
      </c>
      <c r="AO116">
        <v>0</v>
      </c>
      <c r="AP116">
        <v>0</v>
      </c>
      <c r="AQ116">
        <v>0</v>
      </c>
      <c r="AR116" s="7">
        <v>0</v>
      </c>
      <c r="AS116">
        <v>0</v>
      </c>
      <c r="AT116">
        <v>0</v>
      </c>
      <c r="AU116">
        <v>0</v>
      </c>
      <c r="AV116">
        <v>0</v>
      </c>
      <c r="AW116">
        <v>0</v>
      </c>
      <c r="AX116">
        <v>0</v>
      </c>
      <c r="AY116" s="7">
        <v>0</v>
      </c>
      <c r="AZ116">
        <v>0</v>
      </c>
      <c r="BA116">
        <v>0</v>
      </c>
      <c r="BB116">
        <v>0</v>
      </c>
      <c r="BC116">
        <v>0</v>
      </c>
      <c r="BD116">
        <v>0</v>
      </c>
      <c r="BE116">
        <v>0</v>
      </c>
      <c r="BF116" s="7">
        <v>0</v>
      </c>
      <c r="BG116">
        <v>0</v>
      </c>
      <c r="BH116">
        <v>0</v>
      </c>
      <c r="BI116">
        <v>0</v>
      </c>
      <c r="BJ116">
        <v>0</v>
      </c>
      <c r="BK116">
        <v>0</v>
      </c>
      <c r="BL116">
        <v>0</v>
      </c>
      <c r="BM116" s="7">
        <v>0</v>
      </c>
      <c r="BN116">
        <v>0</v>
      </c>
      <c r="BO116">
        <v>0</v>
      </c>
      <c r="BP116">
        <v>0</v>
      </c>
      <c r="BQ116">
        <v>0</v>
      </c>
      <c r="BR116">
        <v>0</v>
      </c>
      <c r="BS116">
        <v>0</v>
      </c>
      <c r="BT116" s="7">
        <v>0</v>
      </c>
      <c r="BU116">
        <v>0</v>
      </c>
      <c r="BV116">
        <v>0</v>
      </c>
      <c r="BW116">
        <v>0</v>
      </c>
      <c r="BX116">
        <v>0</v>
      </c>
      <c r="BY116">
        <v>0</v>
      </c>
      <c r="BZ116">
        <v>0</v>
      </c>
      <c r="CA116" s="7">
        <v>0</v>
      </c>
      <c r="CB116">
        <v>0</v>
      </c>
      <c r="CC116">
        <v>0</v>
      </c>
      <c r="CD116">
        <v>0</v>
      </c>
      <c r="CE116">
        <v>0</v>
      </c>
      <c r="CF116">
        <v>0</v>
      </c>
      <c r="CG116">
        <v>0</v>
      </c>
      <c r="CH116" s="7">
        <v>0</v>
      </c>
      <c r="CI116">
        <v>0</v>
      </c>
      <c r="CJ116">
        <v>0</v>
      </c>
      <c r="CK116">
        <v>0</v>
      </c>
      <c r="CL116">
        <v>0</v>
      </c>
      <c r="CM116">
        <v>0</v>
      </c>
      <c r="CN116">
        <v>0</v>
      </c>
      <c r="CO116" s="7">
        <v>0</v>
      </c>
      <c r="CP116">
        <v>0</v>
      </c>
      <c r="CQ116">
        <v>0</v>
      </c>
      <c r="CR116">
        <v>0</v>
      </c>
      <c r="CS116">
        <v>0</v>
      </c>
      <c r="CT116">
        <v>0</v>
      </c>
      <c r="CU116">
        <v>0</v>
      </c>
      <c r="CV116" s="7">
        <v>0</v>
      </c>
      <c r="CW116">
        <f t="shared" si="57"/>
        <v>0</v>
      </c>
      <c r="CX116">
        <f t="shared" si="58"/>
        <v>0</v>
      </c>
      <c r="CY116">
        <f t="shared" si="59"/>
        <v>0</v>
      </c>
      <c r="CZ116">
        <f t="shared" si="60"/>
        <v>0</v>
      </c>
      <c r="DA116">
        <f t="shared" si="61"/>
        <v>0</v>
      </c>
      <c r="DB116">
        <f t="shared" si="62"/>
        <v>0</v>
      </c>
      <c r="DC116" s="7">
        <f t="shared" si="63"/>
        <v>0</v>
      </c>
      <c r="DD116">
        <f t="shared" si="64"/>
        <v>0</v>
      </c>
      <c r="DE116">
        <f t="shared" si="65"/>
        <v>0</v>
      </c>
      <c r="DF116">
        <f t="shared" si="66"/>
        <v>0</v>
      </c>
      <c r="DG116">
        <f t="shared" si="67"/>
        <v>0</v>
      </c>
      <c r="DH116">
        <f t="shared" si="68"/>
        <v>0</v>
      </c>
      <c r="DI116">
        <f t="shared" si="69"/>
        <v>0</v>
      </c>
      <c r="DJ116" s="7">
        <f t="shared" si="70"/>
        <v>0</v>
      </c>
      <c r="DK116" s="10">
        <f t="shared" si="71"/>
        <v>0</v>
      </c>
      <c r="DL116" s="10">
        <f t="shared" si="72"/>
        <v>0</v>
      </c>
      <c r="DM116">
        <f t="shared" si="73"/>
        <v>0</v>
      </c>
      <c r="DN116">
        <f t="shared" si="74"/>
        <v>0</v>
      </c>
      <c r="DO116">
        <f t="shared" si="75"/>
        <v>0</v>
      </c>
      <c r="DP116" s="7">
        <f t="shared" si="76"/>
        <v>0</v>
      </c>
      <c r="DQ116">
        <f t="shared" si="77"/>
        <v>0</v>
      </c>
      <c r="DR116">
        <f t="shared" si="78"/>
        <v>0</v>
      </c>
      <c r="DS116">
        <f t="shared" si="79"/>
        <v>0</v>
      </c>
      <c r="DT116" s="7">
        <f t="shared" si="80"/>
        <v>0</v>
      </c>
      <c r="DU116">
        <f t="shared" si="81"/>
        <v>0</v>
      </c>
      <c r="DV116" s="7">
        <f t="shared" si="82"/>
        <v>0</v>
      </c>
      <c r="DW116" s="10">
        <f t="shared" si="83"/>
        <v>0</v>
      </c>
      <c r="DX116" s="10">
        <f t="shared" si="84"/>
        <v>0</v>
      </c>
      <c r="DY116" s="31">
        <f>IF(AND(DU116=0,DV116=0),0,IF(DW116=0,DY115,IF(DV116&gt;DU116,1,IF(DV116=DU116,x,0))))</f>
        <v>0</v>
      </c>
      <c r="DZ116" s="31">
        <f t="shared" si="85"/>
        <v>0</v>
      </c>
      <c r="EA116" s="31">
        <f t="shared" si="86"/>
        <v>0</v>
      </c>
      <c r="EB116">
        <f t="shared" si="87"/>
        <v>0</v>
      </c>
      <c r="EC116">
        <f t="shared" si="88"/>
        <v>0</v>
      </c>
      <c r="ED116">
        <f t="shared" si="89"/>
        <v>0</v>
      </c>
      <c r="EE116" s="7">
        <f t="shared" si="90"/>
        <v>0</v>
      </c>
      <c r="EF116" s="31">
        <f t="shared" si="91"/>
        <v>0</v>
      </c>
      <c r="EG116">
        <f t="shared" si="92"/>
        <v>0</v>
      </c>
      <c r="EH116">
        <f t="shared" si="93"/>
        <v>0</v>
      </c>
      <c r="EI116">
        <f t="shared" si="94"/>
        <v>0</v>
      </c>
      <c r="EJ116" s="7">
        <f t="shared" si="95"/>
        <v>0</v>
      </c>
      <c r="EK116">
        <f t="shared" si="96"/>
        <v>0</v>
      </c>
      <c r="EL116">
        <f t="shared" si="97"/>
        <v>0</v>
      </c>
      <c r="EM116">
        <f t="shared" si="98"/>
        <v>0</v>
      </c>
      <c r="EN116">
        <f t="shared" si="99"/>
        <v>0</v>
      </c>
      <c r="EO116" s="75">
        <f t="shared" si="100"/>
        <v>0</v>
      </c>
      <c r="EP116" s="75">
        <f t="shared" si="101"/>
        <v>0</v>
      </c>
      <c r="EQ116" s="75">
        <f t="shared" si="102"/>
        <v>0</v>
      </c>
      <c r="ER116" s="75">
        <f t="shared" si="103"/>
        <v>0</v>
      </c>
      <c r="ES116">
        <f t="shared" si="53"/>
        <v>0</v>
      </c>
      <c r="ET116">
        <f t="shared" si="54"/>
        <v>0</v>
      </c>
      <c r="EU116">
        <f t="shared" si="55"/>
        <v>0</v>
      </c>
      <c r="EV116">
        <f t="shared" si="56"/>
        <v>0</v>
      </c>
    </row>
    <row r="117" spans="1:152" x14ac:dyDescent="0.35">
      <c r="A117" t="s">
        <v>148</v>
      </c>
      <c r="B117" s="7">
        <v>1981</v>
      </c>
      <c r="C117">
        <v>0</v>
      </c>
      <c r="D117">
        <v>0</v>
      </c>
      <c r="E117">
        <v>0</v>
      </c>
      <c r="F117">
        <v>0</v>
      </c>
      <c r="G117">
        <v>0</v>
      </c>
      <c r="H117">
        <v>0</v>
      </c>
      <c r="I117" s="7">
        <v>0</v>
      </c>
      <c r="J117">
        <v>0</v>
      </c>
      <c r="K117">
        <v>0</v>
      </c>
      <c r="L117">
        <v>0</v>
      </c>
      <c r="M117">
        <v>0</v>
      </c>
      <c r="N117">
        <v>0</v>
      </c>
      <c r="O117">
        <v>0</v>
      </c>
      <c r="P117" s="7">
        <v>0</v>
      </c>
      <c r="Q117">
        <v>0</v>
      </c>
      <c r="R117">
        <v>0</v>
      </c>
      <c r="S117">
        <v>0</v>
      </c>
      <c r="T117">
        <v>0</v>
      </c>
      <c r="U117">
        <v>0</v>
      </c>
      <c r="V117">
        <v>0</v>
      </c>
      <c r="W117" s="7">
        <v>0</v>
      </c>
      <c r="X117">
        <v>0</v>
      </c>
      <c r="Y117">
        <v>0</v>
      </c>
      <c r="Z117">
        <v>0</v>
      </c>
      <c r="AA117">
        <v>0</v>
      </c>
      <c r="AB117">
        <v>0</v>
      </c>
      <c r="AC117">
        <v>0</v>
      </c>
      <c r="AD117" s="7">
        <v>0</v>
      </c>
      <c r="AE117">
        <v>0</v>
      </c>
      <c r="AF117">
        <v>0</v>
      </c>
      <c r="AG117">
        <v>0</v>
      </c>
      <c r="AH117">
        <v>0</v>
      </c>
      <c r="AI117">
        <v>0</v>
      </c>
      <c r="AJ117">
        <v>0</v>
      </c>
      <c r="AK117" s="7">
        <v>0</v>
      </c>
      <c r="AL117">
        <v>0</v>
      </c>
      <c r="AM117">
        <v>0</v>
      </c>
      <c r="AN117">
        <v>0</v>
      </c>
      <c r="AO117">
        <v>0</v>
      </c>
      <c r="AP117">
        <v>0</v>
      </c>
      <c r="AQ117">
        <v>0</v>
      </c>
      <c r="AR117" s="7">
        <v>0</v>
      </c>
      <c r="AS117">
        <v>0</v>
      </c>
      <c r="AT117">
        <v>0</v>
      </c>
      <c r="AU117">
        <v>0</v>
      </c>
      <c r="AV117">
        <v>0</v>
      </c>
      <c r="AW117">
        <v>0</v>
      </c>
      <c r="AX117">
        <v>0</v>
      </c>
      <c r="AY117" s="7">
        <v>0</v>
      </c>
      <c r="AZ117">
        <v>0</v>
      </c>
      <c r="BA117">
        <v>0</v>
      </c>
      <c r="BB117">
        <v>0</v>
      </c>
      <c r="BC117">
        <v>0</v>
      </c>
      <c r="BD117">
        <v>0</v>
      </c>
      <c r="BE117">
        <v>0</v>
      </c>
      <c r="BF117" s="7">
        <v>0</v>
      </c>
      <c r="BG117">
        <v>0</v>
      </c>
      <c r="BH117">
        <v>0</v>
      </c>
      <c r="BI117">
        <v>0</v>
      </c>
      <c r="BJ117">
        <v>0</v>
      </c>
      <c r="BK117">
        <v>0</v>
      </c>
      <c r="BL117">
        <v>0</v>
      </c>
      <c r="BM117" s="7">
        <v>0</v>
      </c>
      <c r="BN117">
        <v>0</v>
      </c>
      <c r="BO117">
        <v>0</v>
      </c>
      <c r="BP117">
        <v>0</v>
      </c>
      <c r="BQ117">
        <v>0</v>
      </c>
      <c r="BR117">
        <v>0</v>
      </c>
      <c r="BS117">
        <v>0</v>
      </c>
      <c r="BT117" s="7">
        <v>0</v>
      </c>
      <c r="BU117">
        <v>0</v>
      </c>
      <c r="BV117">
        <v>0</v>
      </c>
      <c r="BW117">
        <v>0</v>
      </c>
      <c r="BX117">
        <v>0</v>
      </c>
      <c r="BY117">
        <v>0</v>
      </c>
      <c r="BZ117">
        <v>0</v>
      </c>
      <c r="CA117" s="7">
        <v>0</v>
      </c>
      <c r="CB117">
        <v>0</v>
      </c>
      <c r="CC117">
        <v>0</v>
      </c>
      <c r="CD117">
        <v>0</v>
      </c>
      <c r="CE117">
        <v>0</v>
      </c>
      <c r="CF117">
        <v>0</v>
      </c>
      <c r="CG117">
        <v>0</v>
      </c>
      <c r="CH117" s="7">
        <v>0</v>
      </c>
      <c r="CI117">
        <v>0</v>
      </c>
      <c r="CJ117">
        <v>0</v>
      </c>
      <c r="CK117">
        <v>0</v>
      </c>
      <c r="CL117">
        <v>0</v>
      </c>
      <c r="CM117">
        <v>0</v>
      </c>
      <c r="CN117">
        <v>0</v>
      </c>
      <c r="CO117" s="7">
        <v>0</v>
      </c>
      <c r="CP117">
        <v>0</v>
      </c>
      <c r="CQ117">
        <v>0</v>
      </c>
      <c r="CR117">
        <v>0</v>
      </c>
      <c r="CS117">
        <v>0</v>
      </c>
      <c r="CT117">
        <v>0</v>
      </c>
      <c r="CU117">
        <v>0</v>
      </c>
      <c r="CV117" s="7">
        <v>0</v>
      </c>
      <c r="CW117">
        <f t="shared" si="57"/>
        <v>0</v>
      </c>
      <c r="CX117">
        <f t="shared" si="58"/>
        <v>0</v>
      </c>
      <c r="CY117">
        <f t="shared" si="59"/>
        <v>0</v>
      </c>
      <c r="CZ117">
        <f t="shared" si="60"/>
        <v>0</v>
      </c>
      <c r="DA117">
        <f t="shared" si="61"/>
        <v>0</v>
      </c>
      <c r="DB117">
        <f t="shared" si="62"/>
        <v>0</v>
      </c>
      <c r="DC117" s="7">
        <f t="shared" si="63"/>
        <v>0</v>
      </c>
      <c r="DD117">
        <f t="shared" si="64"/>
        <v>0</v>
      </c>
      <c r="DE117">
        <f t="shared" si="65"/>
        <v>0</v>
      </c>
      <c r="DF117">
        <f t="shared" si="66"/>
        <v>0</v>
      </c>
      <c r="DG117">
        <f t="shared" si="67"/>
        <v>0</v>
      </c>
      <c r="DH117">
        <f t="shared" si="68"/>
        <v>0</v>
      </c>
      <c r="DI117">
        <f t="shared" si="69"/>
        <v>0</v>
      </c>
      <c r="DJ117" s="7">
        <f t="shared" si="70"/>
        <v>0</v>
      </c>
      <c r="DK117" s="10">
        <f t="shared" si="71"/>
        <v>0</v>
      </c>
      <c r="DL117" s="10">
        <f t="shared" si="72"/>
        <v>0</v>
      </c>
      <c r="DM117">
        <f t="shared" si="73"/>
        <v>0</v>
      </c>
      <c r="DN117">
        <f t="shared" si="74"/>
        <v>0</v>
      </c>
      <c r="DO117">
        <f t="shared" si="75"/>
        <v>0</v>
      </c>
      <c r="DP117" s="7">
        <f t="shared" si="76"/>
        <v>0</v>
      </c>
      <c r="DQ117">
        <f t="shared" si="77"/>
        <v>0</v>
      </c>
      <c r="DR117">
        <f t="shared" si="78"/>
        <v>0</v>
      </c>
      <c r="DS117">
        <f t="shared" si="79"/>
        <v>0</v>
      </c>
      <c r="DT117" s="7">
        <f t="shared" si="80"/>
        <v>0</v>
      </c>
      <c r="DU117">
        <f t="shared" si="81"/>
        <v>0</v>
      </c>
      <c r="DV117" s="7">
        <f t="shared" si="82"/>
        <v>0</v>
      </c>
      <c r="DW117" s="10">
        <f t="shared" si="83"/>
        <v>0</v>
      </c>
      <c r="DX117" s="10">
        <f t="shared" si="84"/>
        <v>0</v>
      </c>
      <c r="DY117" s="31">
        <f>IF(AND(DU117=0,DV117=0),0,IF(DW117=0,DY116,IF(DV117&gt;DU117,1,IF(DV117=DU117,x,0))))</f>
        <v>0</v>
      </c>
      <c r="DZ117" s="31">
        <f t="shared" si="85"/>
        <v>0</v>
      </c>
      <c r="EA117" s="31">
        <f t="shared" si="86"/>
        <v>0</v>
      </c>
      <c r="EB117">
        <f t="shared" si="87"/>
        <v>0</v>
      </c>
      <c r="EC117">
        <f t="shared" si="88"/>
        <v>0</v>
      </c>
      <c r="ED117">
        <f t="shared" si="89"/>
        <v>0</v>
      </c>
      <c r="EE117" s="7">
        <f t="shared" si="90"/>
        <v>0</v>
      </c>
      <c r="EF117" s="31">
        <f t="shared" si="91"/>
        <v>0</v>
      </c>
      <c r="EG117">
        <f t="shared" si="92"/>
        <v>0</v>
      </c>
      <c r="EH117">
        <f t="shared" si="93"/>
        <v>0</v>
      </c>
      <c r="EI117">
        <f t="shared" si="94"/>
        <v>0</v>
      </c>
      <c r="EJ117" s="7">
        <f t="shared" si="95"/>
        <v>0</v>
      </c>
      <c r="EK117">
        <f t="shared" si="96"/>
        <v>0</v>
      </c>
      <c r="EL117">
        <f t="shared" si="97"/>
        <v>0</v>
      </c>
      <c r="EM117">
        <f t="shared" si="98"/>
        <v>0</v>
      </c>
      <c r="EN117">
        <f t="shared" si="99"/>
        <v>0</v>
      </c>
      <c r="EO117" s="75">
        <f t="shared" si="100"/>
        <v>0</v>
      </c>
      <c r="EP117" s="75">
        <f t="shared" si="101"/>
        <v>0</v>
      </c>
      <c r="EQ117" s="75">
        <f t="shared" si="102"/>
        <v>0</v>
      </c>
      <c r="ER117" s="75">
        <f t="shared" si="103"/>
        <v>0</v>
      </c>
      <c r="ES117">
        <f t="shared" si="53"/>
        <v>0</v>
      </c>
      <c r="ET117">
        <f t="shared" si="54"/>
        <v>0</v>
      </c>
      <c r="EU117">
        <f t="shared" si="55"/>
        <v>0</v>
      </c>
      <c r="EV117">
        <f t="shared" si="56"/>
        <v>0</v>
      </c>
    </row>
    <row r="118" spans="1:152" x14ac:dyDescent="0.35">
      <c r="A118" t="s">
        <v>148</v>
      </c>
      <c r="B118" s="7">
        <v>1982</v>
      </c>
      <c r="C118">
        <v>0</v>
      </c>
      <c r="D118">
        <v>0</v>
      </c>
      <c r="E118">
        <v>0</v>
      </c>
      <c r="F118">
        <v>0</v>
      </c>
      <c r="G118">
        <v>0</v>
      </c>
      <c r="H118">
        <v>0</v>
      </c>
      <c r="I118" s="7">
        <v>0</v>
      </c>
      <c r="J118">
        <v>0</v>
      </c>
      <c r="K118">
        <v>0</v>
      </c>
      <c r="L118">
        <v>0</v>
      </c>
      <c r="M118">
        <v>0</v>
      </c>
      <c r="N118">
        <v>0</v>
      </c>
      <c r="O118">
        <v>0</v>
      </c>
      <c r="P118" s="7">
        <v>0</v>
      </c>
      <c r="Q118">
        <v>0</v>
      </c>
      <c r="R118">
        <v>0</v>
      </c>
      <c r="S118">
        <v>0</v>
      </c>
      <c r="T118">
        <v>0</v>
      </c>
      <c r="U118">
        <v>0</v>
      </c>
      <c r="V118">
        <v>0</v>
      </c>
      <c r="W118" s="7">
        <v>0</v>
      </c>
      <c r="X118">
        <v>0</v>
      </c>
      <c r="Y118">
        <v>0</v>
      </c>
      <c r="Z118">
        <v>0</v>
      </c>
      <c r="AA118">
        <v>0</v>
      </c>
      <c r="AB118">
        <v>0</v>
      </c>
      <c r="AC118">
        <v>0</v>
      </c>
      <c r="AD118" s="7">
        <v>0</v>
      </c>
      <c r="AE118">
        <v>0</v>
      </c>
      <c r="AF118">
        <v>0</v>
      </c>
      <c r="AG118">
        <v>0</v>
      </c>
      <c r="AH118">
        <v>0</v>
      </c>
      <c r="AI118">
        <v>0</v>
      </c>
      <c r="AJ118">
        <v>0</v>
      </c>
      <c r="AK118" s="7">
        <v>0</v>
      </c>
      <c r="AL118">
        <v>0</v>
      </c>
      <c r="AM118">
        <v>0</v>
      </c>
      <c r="AN118">
        <v>0</v>
      </c>
      <c r="AO118">
        <v>0</v>
      </c>
      <c r="AP118">
        <v>0</v>
      </c>
      <c r="AQ118">
        <v>0</v>
      </c>
      <c r="AR118" s="7">
        <v>0</v>
      </c>
      <c r="AS118">
        <v>0</v>
      </c>
      <c r="AT118">
        <v>0</v>
      </c>
      <c r="AU118">
        <v>0</v>
      </c>
      <c r="AV118">
        <v>0</v>
      </c>
      <c r="AW118">
        <v>0</v>
      </c>
      <c r="AX118">
        <v>0</v>
      </c>
      <c r="AY118" s="7">
        <v>0</v>
      </c>
      <c r="AZ118">
        <v>0</v>
      </c>
      <c r="BA118">
        <v>0</v>
      </c>
      <c r="BB118">
        <v>0</v>
      </c>
      <c r="BC118">
        <v>0</v>
      </c>
      <c r="BD118">
        <v>0</v>
      </c>
      <c r="BE118">
        <v>0</v>
      </c>
      <c r="BF118" s="7">
        <v>0</v>
      </c>
      <c r="BG118">
        <v>0</v>
      </c>
      <c r="BH118">
        <v>0</v>
      </c>
      <c r="BI118">
        <v>0</v>
      </c>
      <c r="BJ118">
        <v>0</v>
      </c>
      <c r="BK118">
        <v>0</v>
      </c>
      <c r="BL118">
        <v>0</v>
      </c>
      <c r="BM118" s="7">
        <v>0</v>
      </c>
      <c r="BN118">
        <v>0</v>
      </c>
      <c r="BO118">
        <v>0</v>
      </c>
      <c r="BP118">
        <v>0</v>
      </c>
      <c r="BQ118">
        <v>0</v>
      </c>
      <c r="BR118">
        <v>0</v>
      </c>
      <c r="BS118">
        <v>0</v>
      </c>
      <c r="BT118" s="7">
        <v>0</v>
      </c>
      <c r="BU118">
        <v>0</v>
      </c>
      <c r="BV118">
        <v>0</v>
      </c>
      <c r="BW118">
        <v>0</v>
      </c>
      <c r="BX118">
        <v>0</v>
      </c>
      <c r="BY118">
        <v>0</v>
      </c>
      <c r="BZ118">
        <v>0</v>
      </c>
      <c r="CA118" s="7">
        <v>0</v>
      </c>
      <c r="CB118">
        <v>0</v>
      </c>
      <c r="CC118">
        <v>0</v>
      </c>
      <c r="CD118">
        <v>0</v>
      </c>
      <c r="CE118">
        <v>0</v>
      </c>
      <c r="CF118">
        <v>0</v>
      </c>
      <c r="CG118">
        <v>0</v>
      </c>
      <c r="CH118" s="7">
        <v>0</v>
      </c>
      <c r="CI118">
        <v>0</v>
      </c>
      <c r="CJ118">
        <v>0</v>
      </c>
      <c r="CK118">
        <v>0</v>
      </c>
      <c r="CL118">
        <v>0</v>
      </c>
      <c r="CM118">
        <v>0</v>
      </c>
      <c r="CN118">
        <v>0</v>
      </c>
      <c r="CO118" s="7">
        <v>0</v>
      </c>
      <c r="CP118">
        <v>0</v>
      </c>
      <c r="CQ118">
        <v>0</v>
      </c>
      <c r="CR118">
        <v>0</v>
      </c>
      <c r="CS118">
        <v>0</v>
      </c>
      <c r="CT118">
        <v>0</v>
      </c>
      <c r="CU118">
        <v>0</v>
      </c>
      <c r="CV118" s="7">
        <v>0</v>
      </c>
      <c r="CW118">
        <f t="shared" si="57"/>
        <v>0</v>
      </c>
      <c r="CX118">
        <f t="shared" si="58"/>
        <v>0</v>
      </c>
      <c r="CY118">
        <f t="shared" si="59"/>
        <v>0</v>
      </c>
      <c r="CZ118">
        <f t="shared" si="60"/>
        <v>0</v>
      </c>
      <c r="DA118">
        <f t="shared" si="61"/>
        <v>0</v>
      </c>
      <c r="DB118">
        <f t="shared" si="62"/>
        <v>0</v>
      </c>
      <c r="DC118" s="7">
        <f t="shared" si="63"/>
        <v>0</v>
      </c>
      <c r="DD118">
        <f t="shared" si="64"/>
        <v>0</v>
      </c>
      <c r="DE118">
        <f t="shared" si="65"/>
        <v>0</v>
      </c>
      <c r="DF118">
        <f t="shared" si="66"/>
        <v>0</v>
      </c>
      <c r="DG118">
        <f t="shared" si="67"/>
        <v>0</v>
      </c>
      <c r="DH118">
        <f t="shared" si="68"/>
        <v>0</v>
      </c>
      <c r="DI118">
        <f t="shared" si="69"/>
        <v>0</v>
      </c>
      <c r="DJ118" s="7">
        <f t="shared" si="70"/>
        <v>0</v>
      </c>
      <c r="DK118" s="10">
        <f t="shared" si="71"/>
        <v>0</v>
      </c>
      <c r="DL118" s="10">
        <f t="shared" si="72"/>
        <v>0</v>
      </c>
      <c r="DM118">
        <f t="shared" si="73"/>
        <v>0</v>
      </c>
      <c r="DN118">
        <f t="shared" si="74"/>
        <v>0</v>
      </c>
      <c r="DO118">
        <f t="shared" si="75"/>
        <v>0</v>
      </c>
      <c r="DP118" s="7">
        <f t="shared" si="76"/>
        <v>0</v>
      </c>
      <c r="DQ118">
        <f t="shared" si="77"/>
        <v>0</v>
      </c>
      <c r="DR118">
        <f t="shared" si="78"/>
        <v>0</v>
      </c>
      <c r="DS118">
        <f t="shared" si="79"/>
        <v>0</v>
      </c>
      <c r="DT118" s="7">
        <f t="shared" si="80"/>
        <v>0</v>
      </c>
      <c r="DU118">
        <f t="shared" si="81"/>
        <v>0</v>
      </c>
      <c r="DV118" s="7">
        <f t="shared" si="82"/>
        <v>0</v>
      </c>
      <c r="DW118" s="10">
        <f t="shared" si="83"/>
        <v>0</v>
      </c>
      <c r="DX118" s="10">
        <f t="shared" si="84"/>
        <v>0</v>
      </c>
      <c r="DY118" s="31">
        <f>IF(AND(DU118=0,DV118=0),0,IF(DW118=0,DY117,IF(DV118&gt;DU118,1,IF(DV118=DU118,x,0))))</f>
        <v>0</v>
      </c>
      <c r="DZ118" s="31">
        <f t="shared" si="85"/>
        <v>0</v>
      </c>
      <c r="EA118" s="31">
        <f t="shared" si="86"/>
        <v>0</v>
      </c>
      <c r="EB118">
        <f t="shared" si="87"/>
        <v>0</v>
      </c>
      <c r="EC118">
        <f t="shared" si="88"/>
        <v>0</v>
      </c>
      <c r="ED118">
        <f t="shared" si="89"/>
        <v>0</v>
      </c>
      <c r="EE118" s="7">
        <f t="shared" si="90"/>
        <v>0</v>
      </c>
      <c r="EF118" s="31">
        <f t="shared" si="91"/>
        <v>0</v>
      </c>
      <c r="EG118">
        <f t="shared" si="92"/>
        <v>0</v>
      </c>
      <c r="EH118">
        <f t="shared" si="93"/>
        <v>0</v>
      </c>
      <c r="EI118">
        <f t="shared" si="94"/>
        <v>0</v>
      </c>
      <c r="EJ118" s="7">
        <f t="shared" si="95"/>
        <v>0</v>
      </c>
      <c r="EK118">
        <f t="shared" si="96"/>
        <v>0</v>
      </c>
      <c r="EL118">
        <f t="shared" si="97"/>
        <v>0</v>
      </c>
      <c r="EM118">
        <f t="shared" si="98"/>
        <v>0</v>
      </c>
      <c r="EN118">
        <f t="shared" si="99"/>
        <v>0</v>
      </c>
      <c r="EO118" s="75">
        <f t="shared" si="100"/>
        <v>0</v>
      </c>
      <c r="EP118" s="75">
        <f t="shared" si="101"/>
        <v>0</v>
      </c>
      <c r="EQ118" s="75">
        <f t="shared" si="102"/>
        <v>0</v>
      </c>
      <c r="ER118" s="75">
        <f t="shared" si="103"/>
        <v>0</v>
      </c>
      <c r="ES118">
        <f t="shared" si="53"/>
        <v>0</v>
      </c>
      <c r="ET118">
        <f t="shared" si="54"/>
        <v>0</v>
      </c>
      <c r="EU118">
        <f t="shared" si="55"/>
        <v>0</v>
      </c>
      <c r="EV118">
        <f t="shared" si="56"/>
        <v>0</v>
      </c>
    </row>
    <row r="119" spans="1:152" x14ac:dyDescent="0.35">
      <c r="A119" t="s">
        <v>148</v>
      </c>
      <c r="B119" s="7">
        <v>1983</v>
      </c>
      <c r="C119">
        <v>0</v>
      </c>
      <c r="D119">
        <v>0</v>
      </c>
      <c r="E119">
        <v>0.12767999999999999</v>
      </c>
      <c r="F119">
        <v>0.24825</v>
      </c>
      <c r="G119">
        <v>0.20558000000000001</v>
      </c>
      <c r="H119">
        <v>4.4929999999999998E-2</v>
      </c>
      <c r="I119" s="7">
        <v>0</v>
      </c>
      <c r="J119">
        <v>0</v>
      </c>
      <c r="K119">
        <v>0</v>
      </c>
      <c r="L119">
        <v>0</v>
      </c>
      <c r="M119">
        <v>0</v>
      </c>
      <c r="N119">
        <v>0</v>
      </c>
      <c r="O119">
        <v>0</v>
      </c>
      <c r="P119" s="7">
        <v>0</v>
      </c>
      <c r="Q119">
        <v>0</v>
      </c>
      <c r="R119">
        <v>0</v>
      </c>
      <c r="S119">
        <v>0.14546000000000001</v>
      </c>
      <c r="T119">
        <v>0.26506000000000002</v>
      </c>
      <c r="U119">
        <v>0.20784</v>
      </c>
      <c r="V119">
        <v>4.4929999999999998E-2</v>
      </c>
      <c r="W119" s="7">
        <v>0</v>
      </c>
      <c r="X119">
        <v>0</v>
      </c>
      <c r="Y119">
        <v>0</v>
      </c>
      <c r="Z119">
        <v>-1.7780000000000001E-2</v>
      </c>
      <c r="AA119">
        <v>-1.6809999999999999E-2</v>
      </c>
      <c r="AB119">
        <v>-2.2599999999999999E-3</v>
      </c>
      <c r="AC119">
        <v>0</v>
      </c>
      <c r="AD119" s="7">
        <v>0</v>
      </c>
      <c r="AE119">
        <v>0</v>
      </c>
      <c r="AF119">
        <v>0</v>
      </c>
      <c r="AG119">
        <v>6.4000000000000001E-2</v>
      </c>
      <c r="AH119">
        <v>0.13802</v>
      </c>
      <c r="AI119">
        <v>5.851E-2</v>
      </c>
      <c r="AJ119">
        <v>6.4599999999999996E-3</v>
      </c>
      <c r="AK119" s="7">
        <v>0</v>
      </c>
      <c r="AL119">
        <v>0</v>
      </c>
      <c r="AM119">
        <v>0</v>
      </c>
      <c r="AN119">
        <v>0</v>
      </c>
      <c r="AO119">
        <v>0</v>
      </c>
      <c r="AP119">
        <v>0</v>
      </c>
      <c r="AQ119">
        <v>0</v>
      </c>
      <c r="AR119" s="7">
        <v>0</v>
      </c>
      <c r="AS119">
        <v>0</v>
      </c>
      <c r="AT119">
        <v>0</v>
      </c>
      <c r="AU119">
        <v>0</v>
      </c>
      <c r="AV119">
        <v>0</v>
      </c>
      <c r="AW119">
        <v>0</v>
      </c>
      <c r="AX119">
        <v>0</v>
      </c>
      <c r="AY119" s="7">
        <v>0</v>
      </c>
      <c r="AZ119">
        <v>0</v>
      </c>
      <c r="BA119">
        <v>0</v>
      </c>
      <c r="BB119">
        <v>0</v>
      </c>
      <c r="BC119">
        <v>0</v>
      </c>
      <c r="BD119">
        <v>0</v>
      </c>
      <c r="BE119">
        <v>0</v>
      </c>
      <c r="BF119" s="7">
        <v>0</v>
      </c>
      <c r="BG119">
        <v>0</v>
      </c>
      <c r="BH119">
        <v>0</v>
      </c>
      <c r="BI119">
        <v>0</v>
      </c>
      <c r="BJ119">
        <v>0</v>
      </c>
      <c r="BK119">
        <v>0</v>
      </c>
      <c r="BL119">
        <v>0</v>
      </c>
      <c r="BM119" s="7">
        <v>0</v>
      </c>
      <c r="BN119">
        <v>0</v>
      </c>
      <c r="BO119">
        <v>0</v>
      </c>
      <c r="BP119">
        <v>0</v>
      </c>
      <c r="BQ119">
        <v>0</v>
      </c>
      <c r="BR119">
        <v>0</v>
      </c>
      <c r="BS119">
        <v>0</v>
      </c>
      <c r="BT119" s="7">
        <v>0</v>
      </c>
      <c r="BU119">
        <v>0</v>
      </c>
      <c r="BV119">
        <v>0</v>
      </c>
      <c r="BW119">
        <v>0</v>
      </c>
      <c r="BX119">
        <v>0</v>
      </c>
      <c r="BY119">
        <v>0</v>
      </c>
      <c r="BZ119">
        <v>0</v>
      </c>
      <c r="CA119" s="7">
        <v>0</v>
      </c>
      <c r="CB119">
        <v>0</v>
      </c>
      <c r="CC119">
        <v>0</v>
      </c>
      <c r="CD119">
        <v>0</v>
      </c>
      <c r="CE119">
        <v>0</v>
      </c>
      <c r="CF119">
        <v>0</v>
      </c>
      <c r="CG119">
        <v>0</v>
      </c>
      <c r="CH119" s="7">
        <v>0</v>
      </c>
      <c r="CI119">
        <v>0</v>
      </c>
      <c r="CJ119">
        <v>0</v>
      </c>
      <c r="CK119">
        <v>0</v>
      </c>
      <c r="CL119">
        <v>0</v>
      </c>
      <c r="CM119">
        <v>0</v>
      </c>
      <c r="CN119">
        <v>0</v>
      </c>
      <c r="CO119" s="7">
        <v>0</v>
      </c>
      <c r="CP119">
        <v>0</v>
      </c>
      <c r="CQ119">
        <v>0</v>
      </c>
      <c r="CR119">
        <v>0</v>
      </c>
      <c r="CS119">
        <v>0</v>
      </c>
      <c r="CT119">
        <v>0</v>
      </c>
      <c r="CU119">
        <v>0</v>
      </c>
      <c r="CV119" s="7">
        <v>0</v>
      </c>
      <c r="CW119">
        <f t="shared" si="57"/>
        <v>0</v>
      </c>
      <c r="CX119">
        <f t="shared" si="58"/>
        <v>0</v>
      </c>
      <c r="CY119">
        <f t="shared" si="59"/>
        <v>0.19167999999999999</v>
      </c>
      <c r="CZ119">
        <f t="shared" si="60"/>
        <v>0.38627</v>
      </c>
      <c r="DA119">
        <f t="shared" si="61"/>
        <v>0.26408999999999999</v>
      </c>
      <c r="DB119">
        <f t="shared" si="62"/>
        <v>5.1389999999999998E-2</v>
      </c>
      <c r="DC119" s="7">
        <f t="shared" si="63"/>
        <v>0</v>
      </c>
      <c r="DD119">
        <f t="shared" si="64"/>
        <v>0</v>
      </c>
      <c r="DE119">
        <f t="shared" si="65"/>
        <v>0</v>
      </c>
      <c r="DF119">
        <f t="shared" si="66"/>
        <v>0</v>
      </c>
      <c r="DG119">
        <f t="shared" si="67"/>
        <v>0</v>
      </c>
      <c r="DH119">
        <f t="shared" si="68"/>
        <v>0</v>
      </c>
      <c r="DI119">
        <f t="shared" si="69"/>
        <v>0</v>
      </c>
      <c r="DJ119" s="7">
        <f t="shared" si="70"/>
        <v>0</v>
      </c>
      <c r="DK119" s="10">
        <f t="shared" si="71"/>
        <v>0</v>
      </c>
      <c r="DL119" s="10">
        <f t="shared" si="72"/>
        <v>0</v>
      </c>
      <c r="DM119">
        <f t="shared" si="73"/>
        <v>0.62644</v>
      </c>
      <c r="DN119">
        <f t="shared" si="74"/>
        <v>0.26699000000000001</v>
      </c>
      <c r="DO119">
        <f t="shared" si="75"/>
        <v>0</v>
      </c>
      <c r="DP119" s="7">
        <f t="shared" si="76"/>
        <v>0</v>
      </c>
      <c r="DQ119">
        <f t="shared" si="77"/>
        <v>0</v>
      </c>
      <c r="DR119">
        <f t="shared" si="78"/>
        <v>0</v>
      </c>
      <c r="DS119">
        <f t="shared" si="79"/>
        <v>0</v>
      </c>
      <c r="DT119" s="7">
        <f t="shared" si="80"/>
        <v>0</v>
      </c>
      <c r="DU119">
        <f t="shared" si="81"/>
        <v>0.89342999999999995</v>
      </c>
      <c r="DV119" s="7">
        <f t="shared" si="82"/>
        <v>0</v>
      </c>
      <c r="DW119" s="10">
        <f t="shared" si="83"/>
        <v>1</v>
      </c>
      <c r="DX119" s="10">
        <f t="shared" si="84"/>
        <v>0</v>
      </c>
      <c r="DY119" s="31">
        <f>IF(AND(DU119=0,DV119=0),0,IF(DW119=0,DY118,IF(DV119&gt;DU119,1,IF(DV119=DU119,x,0))))</f>
        <v>0</v>
      </c>
      <c r="DZ119" s="31">
        <f t="shared" si="85"/>
        <v>1</v>
      </c>
      <c r="EA119" s="31">
        <f t="shared" si="86"/>
        <v>1</v>
      </c>
      <c r="EB119">
        <f t="shared" si="87"/>
        <v>0</v>
      </c>
      <c r="EC119">
        <f t="shared" si="88"/>
        <v>0</v>
      </c>
      <c r="ED119">
        <f t="shared" si="89"/>
        <v>0</v>
      </c>
      <c r="EE119" s="7">
        <f t="shared" si="90"/>
        <v>0</v>
      </c>
      <c r="EF119" s="31">
        <f t="shared" si="91"/>
        <v>1</v>
      </c>
      <c r="EG119">
        <f t="shared" si="92"/>
        <v>0</v>
      </c>
      <c r="EH119">
        <f t="shared" si="93"/>
        <v>0</v>
      </c>
      <c r="EI119">
        <f t="shared" si="94"/>
        <v>0</v>
      </c>
      <c r="EJ119" s="7">
        <f t="shared" si="95"/>
        <v>0</v>
      </c>
      <c r="EK119">
        <f t="shared" si="96"/>
        <v>1</v>
      </c>
      <c r="EL119">
        <f t="shared" si="97"/>
        <v>0</v>
      </c>
      <c r="EM119">
        <f t="shared" si="98"/>
        <v>0</v>
      </c>
      <c r="EN119">
        <f t="shared" si="99"/>
        <v>0</v>
      </c>
      <c r="EO119" s="75">
        <f t="shared" si="100"/>
        <v>0.70116293386163442</v>
      </c>
      <c r="EP119" s="75">
        <f t="shared" si="101"/>
        <v>0.29883706613836564</v>
      </c>
      <c r="EQ119" s="75">
        <f t="shared" si="102"/>
        <v>0</v>
      </c>
      <c r="ER119" s="75">
        <f t="shared" si="103"/>
        <v>0</v>
      </c>
      <c r="ES119">
        <f t="shared" si="53"/>
        <v>0</v>
      </c>
      <c r="ET119">
        <f t="shared" si="54"/>
        <v>0</v>
      </c>
      <c r="EU119">
        <f t="shared" si="55"/>
        <v>0</v>
      </c>
      <c r="EV119">
        <f t="shared" si="56"/>
        <v>0</v>
      </c>
    </row>
    <row r="120" spans="1:152" x14ac:dyDescent="0.35">
      <c r="A120" t="s">
        <v>148</v>
      </c>
      <c r="B120" s="7">
        <v>1984</v>
      </c>
      <c r="C120">
        <v>0</v>
      </c>
      <c r="D120">
        <v>0.12767999999999999</v>
      </c>
      <c r="E120">
        <v>0.24825</v>
      </c>
      <c r="F120">
        <v>0.20558000000000001</v>
      </c>
      <c r="G120">
        <v>4.4929999999999998E-2</v>
      </c>
      <c r="H120">
        <v>0</v>
      </c>
      <c r="I120" s="7">
        <v>0</v>
      </c>
      <c r="J120">
        <v>0</v>
      </c>
      <c r="K120">
        <v>0</v>
      </c>
      <c r="L120">
        <v>0</v>
      </c>
      <c r="M120">
        <v>0</v>
      </c>
      <c r="N120">
        <v>0</v>
      </c>
      <c r="O120">
        <v>0</v>
      </c>
      <c r="P120" s="7">
        <v>0</v>
      </c>
      <c r="Q120">
        <v>0</v>
      </c>
      <c r="R120">
        <v>0.14546000000000001</v>
      </c>
      <c r="S120">
        <v>0.26506000000000002</v>
      </c>
      <c r="T120">
        <v>0.20784</v>
      </c>
      <c r="U120">
        <v>4.4929999999999998E-2</v>
      </c>
      <c r="V120">
        <v>0</v>
      </c>
      <c r="W120" s="7">
        <v>0</v>
      </c>
      <c r="X120">
        <v>0</v>
      </c>
      <c r="Y120">
        <v>-1.7780000000000001E-2</v>
      </c>
      <c r="Z120">
        <v>-1.6809999999999999E-2</v>
      </c>
      <c r="AA120">
        <v>-2.2599999999999999E-3</v>
      </c>
      <c r="AB120">
        <v>0</v>
      </c>
      <c r="AC120">
        <v>0</v>
      </c>
      <c r="AD120" s="7">
        <v>0</v>
      </c>
      <c r="AE120">
        <v>0</v>
      </c>
      <c r="AF120">
        <v>6.4000000000000001E-2</v>
      </c>
      <c r="AG120">
        <v>0.13802</v>
      </c>
      <c r="AH120">
        <v>5.851E-2</v>
      </c>
      <c r="AI120">
        <v>6.4599999999999996E-3</v>
      </c>
      <c r="AJ120">
        <v>0</v>
      </c>
      <c r="AK120" s="7">
        <v>0</v>
      </c>
      <c r="AL120">
        <v>0</v>
      </c>
      <c r="AM120">
        <v>0</v>
      </c>
      <c r="AN120">
        <v>0</v>
      </c>
      <c r="AO120">
        <v>0</v>
      </c>
      <c r="AP120">
        <v>0</v>
      </c>
      <c r="AQ120">
        <v>0</v>
      </c>
      <c r="AR120" s="7">
        <v>0</v>
      </c>
      <c r="AS120">
        <v>0</v>
      </c>
      <c r="AT120">
        <v>0</v>
      </c>
      <c r="AU120">
        <v>0</v>
      </c>
      <c r="AV120">
        <v>0</v>
      </c>
      <c r="AW120">
        <v>0</v>
      </c>
      <c r="AX120">
        <v>0</v>
      </c>
      <c r="AY120" s="7">
        <v>0</v>
      </c>
      <c r="AZ120">
        <v>0</v>
      </c>
      <c r="BA120">
        <v>0</v>
      </c>
      <c r="BB120">
        <v>0</v>
      </c>
      <c r="BC120">
        <v>0</v>
      </c>
      <c r="BD120">
        <v>0</v>
      </c>
      <c r="BE120">
        <v>0</v>
      </c>
      <c r="BF120" s="7">
        <v>0</v>
      </c>
      <c r="BG120">
        <v>0</v>
      </c>
      <c r="BH120">
        <v>0</v>
      </c>
      <c r="BI120">
        <v>0</v>
      </c>
      <c r="BJ120">
        <v>0</v>
      </c>
      <c r="BK120">
        <v>0</v>
      </c>
      <c r="BL120">
        <v>0</v>
      </c>
      <c r="BM120" s="7">
        <v>0</v>
      </c>
      <c r="BN120">
        <v>0</v>
      </c>
      <c r="BO120">
        <v>0</v>
      </c>
      <c r="BP120">
        <v>0</v>
      </c>
      <c r="BQ120">
        <v>0</v>
      </c>
      <c r="BR120">
        <v>0</v>
      </c>
      <c r="BS120">
        <v>0</v>
      </c>
      <c r="BT120" s="7">
        <v>0</v>
      </c>
      <c r="BU120">
        <v>0</v>
      </c>
      <c r="BV120">
        <v>0</v>
      </c>
      <c r="BW120">
        <v>0</v>
      </c>
      <c r="BX120">
        <v>0</v>
      </c>
      <c r="BY120">
        <v>0</v>
      </c>
      <c r="BZ120">
        <v>0</v>
      </c>
      <c r="CA120" s="7">
        <v>0</v>
      </c>
      <c r="CB120">
        <v>0</v>
      </c>
      <c r="CC120">
        <v>0</v>
      </c>
      <c r="CD120">
        <v>0</v>
      </c>
      <c r="CE120">
        <v>0</v>
      </c>
      <c r="CF120">
        <v>0</v>
      </c>
      <c r="CG120">
        <v>0</v>
      </c>
      <c r="CH120" s="7">
        <v>0</v>
      </c>
      <c r="CI120">
        <v>0</v>
      </c>
      <c r="CJ120">
        <v>0</v>
      </c>
      <c r="CK120">
        <v>0</v>
      </c>
      <c r="CL120">
        <v>0</v>
      </c>
      <c r="CM120">
        <v>0</v>
      </c>
      <c r="CN120">
        <v>0</v>
      </c>
      <c r="CO120" s="7">
        <v>0</v>
      </c>
      <c r="CP120">
        <v>0</v>
      </c>
      <c r="CQ120">
        <v>0</v>
      </c>
      <c r="CR120">
        <v>0</v>
      </c>
      <c r="CS120">
        <v>0</v>
      </c>
      <c r="CT120">
        <v>0</v>
      </c>
      <c r="CU120">
        <v>0</v>
      </c>
      <c r="CV120" s="7">
        <v>0</v>
      </c>
      <c r="CW120">
        <f t="shared" si="57"/>
        <v>0</v>
      </c>
      <c r="CX120">
        <f t="shared" si="58"/>
        <v>0.19167999999999999</v>
      </c>
      <c r="CY120">
        <f t="shared" si="59"/>
        <v>0.38627</v>
      </c>
      <c r="CZ120">
        <f t="shared" si="60"/>
        <v>0.26408999999999999</v>
      </c>
      <c r="DA120">
        <f t="shared" si="61"/>
        <v>5.1389999999999998E-2</v>
      </c>
      <c r="DB120">
        <f t="shared" si="62"/>
        <v>0</v>
      </c>
      <c r="DC120" s="7">
        <f t="shared" si="63"/>
        <v>0</v>
      </c>
      <c r="DD120">
        <f t="shared" si="64"/>
        <v>0</v>
      </c>
      <c r="DE120">
        <f t="shared" si="65"/>
        <v>0</v>
      </c>
      <c r="DF120">
        <f t="shared" si="66"/>
        <v>0</v>
      </c>
      <c r="DG120">
        <f t="shared" si="67"/>
        <v>0</v>
      </c>
      <c r="DH120">
        <f t="shared" si="68"/>
        <v>0</v>
      </c>
      <c r="DI120">
        <f t="shared" si="69"/>
        <v>0</v>
      </c>
      <c r="DJ120" s="7">
        <f t="shared" si="70"/>
        <v>0</v>
      </c>
      <c r="DK120" s="10">
        <f t="shared" si="71"/>
        <v>0.19167999999999999</v>
      </c>
      <c r="DL120" s="10">
        <f t="shared" si="72"/>
        <v>0</v>
      </c>
      <c r="DM120">
        <f t="shared" si="73"/>
        <v>0.62644</v>
      </c>
      <c r="DN120">
        <f t="shared" si="74"/>
        <v>0.26699000000000001</v>
      </c>
      <c r="DO120">
        <f t="shared" si="75"/>
        <v>0</v>
      </c>
      <c r="DP120" s="7">
        <f t="shared" si="76"/>
        <v>0</v>
      </c>
      <c r="DQ120">
        <f t="shared" si="77"/>
        <v>0</v>
      </c>
      <c r="DR120">
        <f t="shared" si="78"/>
        <v>0</v>
      </c>
      <c r="DS120">
        <f t="shared" si="79"/>
        <v>0</v>
      </c>
      <c r="DT120" s="7">
        <f t="shared" si="80"/>
        <v>0</v>
      </c>
      <c r="DU120">
        <f t="shared" si="81"/>
        <v>0.89342999999999995</v>
      </c>
      <c r="DV120" s="7">
        <f t="shared" si="82"/>
        <v>0</v>
      </c>
      <c r="DW120" s="10">
        <f t="shared" si="83"/>
        <v>0</v>
      </c>
      <c r="DX120" s="10">
        <f t="shared" si="84"/>
        <v>0</v>
      </c>
      <c r="DY120" s="31">
        <f>IF(AND(DU120=0,DV120=0),0,IF(DW120=0,DY119,IF(DV120&gt;DU120,1,IF(DV120=DU120,x,0))))</f>
        <v>0</v>
      </c>
      <c r="DZ120" s="31">
        <f t="shared" si="85"/>
        <v>1</v>
      </c>
      <c r="EA120" s="31">
        <f t="shared" si="86"/>
        <v>1</v>
      </c>
      <c r="EB120">
        <f t="shared" si="87"/>
        <v>0</v>
      </c>
      <c r="EC120">
        <f t="shared" si="88"/>
        <v>0</v>
      </c>
      <c r="ED120">
        <f t="shared" si="89"/>
        <v>0</v>
      </c>
      <c r="EE120" s="7">
        <f t="shared" si="90"/>
        <v>0</v>
      </c>
      <c r="EF120" s="31">
        <f t="shared" si="91"/>
        <v>1</v>
      </c>
      <c r="EG120">
        <f t="shared" si="92"/>
        <v>0</v>
      </c>
      <c r="EH120">
        <f t="shared" si="93"/>
        <v>0</v>
      </c>
      <c r="EI120">
        <f t="shared" si="94"/>
        <v>0</v>
      </c>
      <c r="EJ120" s="7">
        <f t="shared" si="95"/>
        <v>0</v>
      </c>
      <c r="EK120">
        <f t="shared" si="96"/>
        <v>1</v>
      </c>
      <c r="EL120">
        <f t="shared" si="97"/>
        <v>0</v>
      </c>
      <c r="EM120">
        <f t="shared" si="98"/>
        <v>0</v>
      </c>
      <c r="EN120">
        <f t="shared" si="99"/>
        <v>0</v>
      </c>
      <c r="EO120" s="75">
        <f t="shared" si="100"/>
        <v>0.70116293386163442</v>
      </c>
      <c r="EP120" s="75">
        <f t="shared" si="101"/>
        <v>0.29883706613836564</v>
      </c>
      <c r="EQ120" s="75">
        <f t="shared" si="102"/>
        <v>0</v>
      </c>
      <c r="ER120" s="75">
        <f t="shared" si="103"/>
        <v>0</v>
      </c>
      <c r="ES120">
        <f t="shared" si="53"/>
        <v>0</v>
      </c>
      <c r="ET120">
        <f t="shared" si="54"/>
        <v>0</v>
      </c>
      <c r="EU120">
        <f t="shared" si="55"/>
        <v>0</v>
      </c>
      <c r="EV120">
        <f t="shared" si="56"/>
        <v>0</v>
      </c>
    </row>
    <row r="121" spans="1:152" x14ac:dyDescent="0.35">
      <c r="A121" t="s">
        <v>148</v>
      </c>
      <c r="B121" s="7">
        <v>1985</v>
      </c>
      <c r="C121">
        <v>2.1270000000000001E-2</v>
      </c>
      <c r="D121">
        <v>0.24825</v>
      </c>
      <c r="E121">
        <v>0.42786000000000002</v>
      </c>
      <c r="F121">
        <v>0.11666</v>
      </c>
      <c r="G121">
        <v>0</v>
      </c>
      <c r="H121">
        <v>0</v>
      </c>
      <c r="I121" s="7">
        <v>0</v>
      </c>
      <c r="J121">
        <v>0</v>
      </c>
      <c r="K121">
        <v>0</v>
      </c>
      <c r="L121">
        <v>0</v>
      </c>
      <c r="M121">
        <v>0</v>
      </c>
      <c r="N121">
        <v>0</v>
      </c>
      <c r="O121">
        <v>0</v>
      </c>
      <c r="P121" s="7">
        <v>0</v>
      </c>
      <c r="Q121">
        <v>3.5999999999999997E-2</v>
      </c>
      <c r="R121">
        <v>0.26506000000000002</v>
      </c>
      <c r="S121">
        <v>0.45384999999999998</v>
      </c>
      <c r="T121">
        <v>0.12293</v>
      </c>
      <c r="U121">
        <v>0</v>
      </c>
      <c r="V121">
        <v>0</v>
      </c>
      <c r="W121" s="7">
        <v>0</v>
      </c>
      <c r="X121">
        <v>-1.882E-2</v>
      </c>
      <c r="Y121">
        <v>-1.6809999999999999E-2</v>
      </c>
      <c r="Z121">
        <v>-2.6540000000000001E-2</v>
      </c>
      <c r="AA121">
        <v>-6.0000000000000001E-3</v>
      </c>
      <c r="AB121">
        <v>0</v>
      </c>
      <c r="AC121">
        <v>0</v>
      </c>
      <c r="AD121" s="7">
        <v>0</v>
      </c>
      <c r="AE121">
        <v>0.15545999999999999</v>
      </c>
      <c r="AF121">
        <v>0.13802</v>
      </c>
      <c r="AG121">
        <v>0.39179000000000003</v>
      </c>
      <c r="AH121">
        <v>0.10029</v>
      </c>
      <c r="AI121">
        <v>0</v>
      </c>
      <c r="AJ121">
        <v>0</v>
      </c>
      <c r="AK121" s="7">
        <v>0</v>
      </c>
      <c r="AL121">
        <v>4.0899999999999999E-3</v>
      </c>
      <c r="AM121">
        <v>0</v>
      </c>
      <c r="AN121">
        <v>5.5000000000000003E-4</v>
      </c>
      <c r="AO121">
        <v>-2.7E-4</v>
      </c>
      <c r="AP121">
        <v>0</v>
      </c>
      <c r="AQ121">
        <v>0</v>
      </c>
      <c r="AR121" s="7">
        <v>0</v>
      </c>
      <c r="AS121">
        <v>0</v>
      </c>
      <c r="AT121">
        <v>0</v>
      </c>
      <c r="AU121">
        <v>0</v>
      </c>
      <c r="AV121">
        <v>0</v>
      </c>
      <c r="AW121">
        <v>0</v>
      </c>
      <c r="AX121">
        <v>0</v>
      </c>
      <c r="AY121" s="7">
        <v>0</v>
      </c>
      <c r="AZ121">
        <v>0</v>
      </c>
      <c r="BA121">
        <v>0</v>
      </c>
      <c r="BB121">
        <v>0</v>
      </c>
      <c r="BC121">
        <v>0</v>
      </c>
      <c r="BD121">
        <v>0</v>
      </c>
      <c r="BE121">
        <v>0</v>
      </c>
      <c r="BF121" s="7">
        <v>0</v>
      </c>
      <c r="BG121">
        <v>0.12529999999999999</v>
      </c>
      <c r="BH121">
        <v>0</v>
      </c>
      <c r="BI121">
        <v>4.3889999999999998E-2</v>
      </c>
      <c r="BJ121">
        <v>-1.17E-3</v>
      </c>
      <c r="BK121">
        <v>-2.5100000000000001E-3</v>
      </c>
      <c r="BL121">
        <v>-2.5100000000000001E-3</v>
      </c>
      <c r="BM121" s="7">
        <v>-2.5100000000000001E-3</v>
      </c>
      <c r="BN121">
        <v>1.44E-2</v>
      </c>
      <c r="BO121">
        <v>0</v>
      </c>
      <c r="BP121">
        <v>2.9350000000000001E-2</v>
      </c>
      <c r="BQ121">
        <v>2.1680000000000001E-2</v>
      </c>
      <c r="BR121">
        <v>1.7999999999999999E-2</v>
      </c>
      <c r="BS121">
        <v>1.7999999999999999E-2</v>
      </c>
      <c r="BT121" s="7">
        <v>1.7999999999999999E-2</v>
      </c>
      <c r="BU121">
        <v>5.7189999999999998E-2</v>
      </c>
      <c r="BV121">
        <v>0</v>
      </c>
      <c r="BW121">
        <v>1.9060000000000001E-2</v>
      </c>
      <c r="BX121">
        <v>0</v>
      </c>
      <c r="BY121">
        <v>0</v>
      </c>
      <c r="BZ121">
        <v>0</v>
      </c>
      <c r="CA121" s="7">
        <v>0</v>
      </c>
      <c r="CB121">
        <v>0.28927000000000003</v>
      </c>
      <c r="CC121">
        <v>0</v>
      </c>
      <c r="CD121">
        <v>0.18021000000000001</v>
      </c>
      <c r="CE121">
        <v>0.11731999999999999</v>
      </c>
      <c r="CF121">
        <v>0.11919</v>
      </c>
      <c r="CG121">
        <v>0.11919</v>
      </c>
      <c r="CH121" s="7">
        <v>0.11919</v>
      </c>
      <c r="CI121">
        <v>0</v>
      </c>
      <c r="CJ121">
        <v>0</v>
      </c>
      <c r="CK121">
        <v>0</v>
      </c>
      <c r="CL121">
        <v>0</v>
      </c>
      <c r="CM121">
        <v>0</v>
      </c>
      <c r="CN121">
        <v>0</v>
      </c>
      <c r="CO121" s="7">
        <v>0</v>
      </c>
      <c r="CP121">
        <v>2.946E-2</v>
      </c>
      <c r="CQ121">
        <v>0</v>
      </c>
      <c r="CR121">
        <v>9.8200000000000006E-3</v>
      </c>
      <c r="CS121">
        <v>8.1820000000000004E-2</v>
      </c>
      <c r="CT121">
        <v>0.10909000000000001</v>
      </c>
      <c r="CU121">
        <v>0.10909000000000001</v>
      </c>
      <c r="CV121" s="7">
        <v>0.10909000000000001</v>
      </c>
      <c r="CW121">
        <f t="shared" si="57"/>
        <v>0.17673</v>
      </c>
      <c r="CX121">
        <f t="shared" si="58"/>
        <v>0.38627</v>
      </c>
      <c r="CY121">
        <f t="shared" si="59"/>
        <v>0.81964999999999999</v>
      </c>
      <c r="CZ121">
        <f t="shared" si="60"/>
        <v>0.21695</v>
      </c>
      <c r="DA121">
        <f t="shared" si="61"/>
        <v>0</v>
      </c>
      <c r="DB121">
        <f t="shared" si="62"/>
        <v>0</v>
      </c>
      <c r="DC121" s="7">
        <f t="shared" si="63"/>
        <v>0</v>
      </c>
      <c r="DD121">
        <f t="shared" si="64"/>
        <v>0.51562000000000008</v>
      </c>
      <c r="DE121">
        <f t="shared" si="65"/>
        <v>0</v>
      </c>
      <c r="DF121">
        <f t="shared" si="66"/>
        <v>0.28233000000000003</v>
      </c>
      <c r="DG121">
        <f t="shared" si="67"/>
        <v>0.21965000000000001</v>
      </c>
      <c r="DH121">
        <f t="shared" si="68"/>
        <v>0.24376999999999999</v>
      </c>
      <c r="DI121">
        <f t="shared" si="69"/>
        <v>0.24376999999999999</v>
      </c>
      <c r="DJ121" s="7">
        <f t="shared" si="70"/>
        <v>0.24376999999999999</v>
      </c>
      <c r="DK121" s="10">
        <f t="shared" si="71"/>
        <v>0.56299999999999994</v>
      </c>
      <c r="DL121" s="10">
        <f t="shared" si="72"/>
        <v>0.51562000000000008</v>
      </c>
      <c r="DM121">
        <f t="shared" si="73"/>
        <v>0.81403999999999999</v>
      </c>
      <c r="DN121">
        <f t="shared" si="74"/>
        <v>0.78556000000000004</v>
      </c>
      <c r="DO121">
        <f t="shared" si="75"/>
        <v>0</v>
      </c>
      <c r="DP121" s="7">
        <f t="shared" si="76"/>
        <v>0</v>
      </c>
      <c r="DQ121">
        <f t="shared" si="77"/>
        <v>0.35617000000000004</v>
      </c>
      <c r="DR121">
        <f t="shared" si="78"/>
        <v>0.94437000000000004</v>
      </c>
      <c r="DS121">
        <f t="shared" si="79"/>
        <v>0</v>
      </c>
      <c r="DT121" s="7">
        <f t="shared" si="80"/>
        <v>0.44837000000000005</v>
      </c>
      <c r="DU121">
        <f t="shared" si="81"/>
        <v>1.5996000000000001</v>
      </c>
      <c r="DV121" s="7">
        <f t="shared" si="82"/>
        <v>1.74891</v>
      </c>
      <c r="DW121" s="10">
        <f t="shared" si="83"/>
        <v>1</v>
      </c>
      <c r="DX121" s="10">
        <f t="shared" si="84"/>
        <v>0</v>
      </c>
      <c r="DY121" s="31">
        <f>IF(AND(DU121=0,DV121=0),0,IF(DW121=0,DY120,IF(DV121&gt;DU121,1,IF(DV121=DU121,x,0))))</f>
        <v>1</v>
      </c>
      <c r="DZ121" s="31">
        <f t="shared" si="85"/>
        <v>0</v>
      </c>
      <c r="EA121" s="31">
        <f t="shared" si="86"/>
        <v>0</v>
      </c>
      <c r="EB121">
        <f t="shared" si="87"/>
        <v>0</v>
      </c>
      <c r="EC121">
        <f t="shared" si="88"/>
        <v>0</v>
      </c>
      <c r="ED121">
        <f t="shared" si="89"/>
        <v>1</v>
      </c>
      <c r="EE121" s="7">
        <f t="shared" si="90"/>
        <v>0</v>
      </c>
      <c r="EF121" s="31">
        <f t="shared" si="91"/>
        <v>0</v>
      </c>
      <c r="EG121">
        <f t="shared" si="92"/>
        <v>0</v>
      </c>
      <c r="EH121">
        <f t="shared" si="93"/>
        <v>0</v>
      </c>
      <c r="EI121">
        <f t="shared" si="94"/>
        <v>1</v>
      </c>
      <c r="EJ121" s="7">
        <f t="shared" si="95"/>
        <v>0</v>
      </c>
      <c r="EK121">
        <f t="shared" si="96"/>
        <v>1</v>
      </c>
      <c r="EL121">
        <f t="shared" si="97"/>
        <v>0</v>
      </c>
      <c r="EM121">
        <f t="shared" si="98"/>
        <v>0</v>
      </c>
      <c r="EN121">
        <f t="shared" si="99"/>
        <v>0</v>
      </c>
      <c r="EO121" s="75">
        <f t="shared" si="100"/>
        <v>0.24310514228716648</v>
      </c>
      <c r="EP121" s="75">
        <f t="shared" si="101"/>
        <v>0.2345998668064303</v>
      </c>
      <c r="EQ121" s="75">
        <f t="shared" si="102"/>
        <v>0.10636671235863114</v>
      </c>
      <c r="ER121" s="75">
        <f t="shared" si="103"/>
        <v>0.28202693138142038</v>
      </c>
      <c r="ES121">
        <f t="shared" si="53"/>
        <v>0</v>
      </c>
      <c r="ET121">
        <f t="shared" si="54"/>
        <v>0</v>
      </c>
      <c r="EU121">
        <f t="shared" si="55"/>
        <v>0</v>
      </c>
      <c r="EV121">
        <f t="shared" si="56"/>
        <v>0</v>
      </c>
    </row>
    <row r="122" spans="1:152" x14ac:dyDescent="0.35">
      <c r="A122" t="s">
        <v>148</v>
      </c>
      <c r="B122" s="7">
        <v>1986</v>
      </c>
      <c r="C122">
        <v>0.14224999999999999</v>
      </c>
      <c r="D122">
        <v>0.42786000000000002</v>
      </c>
      <c r="E122">
        <v>0.28514</v>
      </c>
      <c r="F122">
        <v>7.8689999999999996E-2</v>
      </c>
      <c r="G122">
        <v>1.278E-2</v>
      </c>
      <c r="H122">
        <v>0</v>
      </c>
      <c r="I122" s="7">
        <v>0</v>
      </c>
      <c r="J122">
        <v>0</v>
      </c>
      <c r="K122">
        <v>0</v>
      </c>
      <c r="L122">
        <v>0</v>
      </c>
      <c r="M122">
        <v>0</v>
      </c>
      <c r="N122">
        <v>0</v>
      </c>
      <c r="O122">
        <v>0</v>
      </c>
      <c r="P122" s="7">
        <v>0</v>
      </c>
      <c r="Q122">
        <v>8.4739999999999996E-2</v>
      </c>
      <c r="R122">
        <v>0.45384999999999998</v>
      </c>
      <c r="S122">
        <v>0.22836000000000001</v>
      </c>
      <c r="T122">
        <v>4.3380000000000002E-2</v>
      </c>
      <c r="U122">
        <v>5.8799999999999998E-3</v>
      </c>
      <c r="V122">
        <v>0</v>
      </c>
      <c r="W122" s="7">
        <v>0</v>
      </c>
      <c r="X122">
        <v>5.7500000000000002E-2</v>
      </c>
      <c r="Y122">
        <v>-2.6540000000000001E-2</v>
      </c>
      <c r="Z122">
        <v>5.7049999999999997E-2</v>
      </c>
      <c r="AA122">
        <v>3.5310000000000001E-2</v>
      </c>
      <c r="AB122">
        <v>6.8900000000000003E-3</v>
      </c>
      <c r="AC122">
        <v>0</v>
      </c>
      <c r="AD122" s="7">
        <v>0</v>
      </c>
      <c r="AE122">
        <v>0.14602999999999999</v>
      </c>
      <c r="AF122">
        <v>0.39179000000000003</v>
      </c>
      <c r="AG122">
        <v>0.18451999999999999</v>
      </c>
      <c r="AH122">
        <v>2.4459999999999999E-2</v>
      </c>
      <c r="AI122">
        <v>4.1999999999999997E-3</v>
      </c>
      <c r="AJ122">
        <v>0</v>
      </c>
      <c r="AK122" s="7">
        <v>0</v>
      </c>
      <c r="AL122">
        <v>0</v>
      </c>
      <c r="AM122">
        <v>5.5000000000000003E-4</v>
      </c>
      <c r="AN122">
        <v>-2.7E-4</v>
      </c>
      <c r="AO122">
        <v>0</v>
      </c>
      <c r="AP122">
        <v>0</v>
      </c>
      <c r="AQ122">
        <v>0</v>
      </c>
      <c r="AR122" s="7">
        <v>0</v>
      </c>
      <c r="AS122">
        <v>0</v>
      </c>
      <c r="AT122">
        <v>0</v>
      </c>
      <c r="AU122">
        <v>0</v>
      </c>
      <c r="AV122">
        <v>0</v>
      </c>
      <c r="AW122">
        <v>0</v>
      </c>
      <c r="AX122">
        <v>0</v>
      </c>
      <c r="AY122" s="7">
        <v>0</v>
      </c>
      <c r="AZ122">
        <v>0</v>
      </c>
      <c r="BA122">
        <v>0</v>
      </c>
      <c r="BB122">
        <v>0</v>
      </c>
      <c r="BC122">
        <v>0</v>
      </c>
      <c r="BD122">
        <v>0</v>
      </c>
      <c r="BE122">
        <v>0</v>
      </c>
      <c r="BF122" s="7">
        <v>0</v>
      </c>
      <c r="BG122">
        <v>9.0800000000000006E-2</v>
      </c>
      <c r="BH122">
        <v>4.3889999999999998E-2</v>
      </c>
      <c r="BI122">
        <v>5.8599999999999999E-2</v>
      </c>
      <c r="BJ122">
        <v>1.464E-2</v>
      </c>
      <c r="BK122">
        <v>-6.9999999999999994E-5</v>
      </c>
      <c r="BL122">
        <v>-2.5100000000000001E-3</v>
      </c>
      <c r="BM122" s="7">
        <v>0</v>
      </c>
      <c r="BN122">
        <v>0</v>
      </c>
      <c r="BO122">
        <v>2.9350000000000001E-2</v>
      </c>
      <c r="BP122">
        <v>2.1680000000000001E-2</v>
      </c>
      <c r="BQ122">
        <v>1.7999999999999999E-2</v>
      </c>
      <c r="BR122">
        <v>1.7999999999999999E-2</v>
      </c>
      <c r="BS122">
        <v>1.7999999999999999E-2</v>
      </c>
      <c r="BT122" s="7">
        <v>0</v>
      </c>
      <c r="BU122">
        <v>0</v>
      </c>
      <c r="BV122">
        <v>1.9060000000000001E-2</v>
      </c>
      <c r="BW122">
        <v>0</v>
      </c>
      <c r="BX122">
        <v>0</v>
      </c>
      <c r="BY122">
        <v>0</v>
      </c>
      <c r="BZ122">
        <v>0</v>
      </c>
      <c r="CA122" s="7">
        <v>0</v>
      </c>
      <c r="CB122">
        <v>0</v>
      </c>
      <c r="CC122">
        <v>0.18021000000000001</v>
      </c>
      <c r="CD122">
        <v>0.11731999999999999</v>
      </c>
      <c r="CE122">
        <v>0.11919</v>
      </c>
      <c r="CF122">
        <v>0.11919</v>
      </c>
      <c r="CG122">
        <v>0.11919</v>
      </c>
      <c r="CH122" s="7">
        <v>0</v>
      </c>
      <c r="CI122">
        <v>0</v>
      </c>
      <c r="CJ122">
        <v>0</v>
      </c>
      <c r="CK122">
        <v>0</v>
      </c>
      <c r="CL122">
        <v>0</v>
      </c>
      <c r="CM122">
        <v>0</v>
      </c>
      <c r="CN122">
        <v>0</v>
      </c>
      <c r="CO122" s="7">
        <v>0</v>
      </c>
      <c r="CP122">
        <v>3.0269999999999998E-2</v>
      </c>
      <c r="CQ122">
        <v>9.8200000000000006E-3</v>
      </c>
      <c r="CR122">
        <v>9.2670000000000002E-2</v>
      </c>
      <c r="CS122">
        <v>0.12523999999999999</v>
      </c>
      <c r="CT122">
        <v>0.11439000000000001</v>
      </c>
      <c r="CU122">
        <v>0.10909000000000001</v>
      </c>
      <c r="CV122" s="7">
        <v>0</v>
      </c>
      <c r="CW122">
        <f t="shared" si="57"/>
        <v>0.28827999999999998</v>
      </c>
      <c r="CX122">
        <f t="shared" si="58"/>
        <v>0.81964999999999999</v>
      </c>
      <c r="CY122">
        <f t="shared" si="59"/>
        <v>0.46965999999999997</v>
      </c>
      <c r="CZ122">
        <f t="shared" si="60"/>
        <v>0.10314999999999999</v>
      </c>
      <c r="DA122">
        <f t="shared" si="61"/>
        <v>1.6979999999999999E-2</v>
      </c>
      <c r="DB122">
        <f t="shared" si="62"/>
        <v>0</v>
      </c>
      <c r="DC122" s="7">
        <f t="shared" si="63"/>
        <v>0</v>
      </c>
      <c r="DD122">
        <f t="shared" si="64"/>
        <v>0.12107000000000001</v>
      </c>
      <c r="DE122">
        <f t="shared" si="65"/>
        <v>0.28233000000000003</v>
      </c>
      <c r="DF122">
        <f t="shared" si="66"/>
        <v>0.29027000000000003</v>
      </c>
      <c r="DG122">
        <f t="shared" si="67"/>
        <v>0.27707000000000004</v>
      </c>
      <c r="DH122">
        <f t="shared" si="68"/>
        <v>0.25151000000000001</v>
      </c>
      <c r="DI122">
        <f t="shared" si="69"/>
        <v>0.24376999999999999</v>
      </c>
      <c r="DJ122" s="7">
        <f t="shared" si="70"/>
        <v>0</v>
      </c>
      <c r="DK122" s="10">
        <f t="shared" si="71"/>
        <v>1.1079300000000001</v>
      </c>
      <c r="DL122" s="10">
        <f t="shared" si="72"/>
        <v>0.40340000000000004</v>
      </c>
      <c r="DM122">
        <f t="shared" si="73"/>
        <v>0.94672000000000012</v>
      </c>
      <c r="DN122">
        <f t="shared" si="74"/>
        <v>0.751</v>
      </c>
      <c r="DO122">
        <f t="shared" si="75"/>
        <v>0</v>
      </c>
      <c r="DP122" s="7">
        <f t="shared" si="76"/>
        <v>0</v>
      </c>
      <c r="DQ122">
        <f t="shared" si="77"/>
        <v>0.32944000000000007</v>
      </c>
      <c r="DR122">
        <f t="shared" si="78"/>
        <v>0.65510000000000002</v>
      </c>
      <c r="DS122">
        <f t="shared" si="79"/>
        <v>0</v>
      </c>
      <c r="DT122" s="7">
        <f t="shared" si="80"/>
        <v>0.48148000000000002</v>
      </c>
      <c r="DU122">
        <f t="shared" si="81"/>
        <v>1.6977200000000001</v>
      </c>
      <c r="DV122" s="7">
        <f t="shared" si="82"/>
        <v>1.4660200000000001</v>
      </c>
      <c r="DW122" s="10">
        <f t="shared" si="83"/>
        <v>1</v>
      </c>
      <c r="DX122" s="10">
        <f t="shared" si="84"/>
        <v>0</v>
      </c>
      <c r="DY122" s="31">
        <f>IF(AND(DU122=0,DV122=0),0,IF(DW122=0,DY121,IF(DV122&gt;DU122,1,IF(DV122=DU122,x,0))))</f>
        <v>0</v>
      </c>
      <c r="DZ122" s="31">
        <f t="shared" si="85"/>
        <v>1</v>
      </c>
      <c r="EA122" s="31">
        <f t="shared" si="86"/>
        <v>1</v>
      </c>
      <c r="EB122">
        <f t="shared" si="87"/>
        <v>0</v>
      </c>
      <c r="EC122">
        <f t="shared" si="88"/>
        <v>0</v>
      </c>
      <c r="ED122">
        <f t="shared" si="89"/>
        <v>0</v>
      </c>
      <c r="EE122" s="7">
        <f t="shared" si="90"/>
        <v>0</v>
      </c>
      <c r="EF122" s="31">
        <f t="shared" si="91"/>
        <v>1</v>
      </c>
      <c r="EG122">
        <f t="shared" si="92"/>
        <v>0</v>
      </c>
      <c r="EH122">
        <f t="shared" si="93"/>
        <v>0</v>
      </c>
      <c r="EI122">
        <f t="shared" si="94"/>
        <v>0</v>
      </c>
      <c r="EJ122" s="7">
        <f t="shared" si="95"/>
        <v>0</v>
      </c>
      <c r="EK122">
        <f t="shared" si="96"/>
        <v>1</v>
      </c>
      <c r="EL122">
        <f t="shared" si="97"/>
        <v>0</v>
      </c>
      <c r="EM122">
        <f t="shared" si="98"/>
        <v>0</v>
      </c>
      <c r="EN122">
        <f t="shared" si="99"/>
        <v>0</v>
      </c>
      <c r="EO122" s="75">
        <f t="shared" si="100"/>
        <v>0.29924077199769894</v>
      </c>
      <c r="EP122" s="75">
        <f t="shared" si="101"/>
        <v>0.23737728131894528</v>
      </c>
      <c r="EQ122" s="75">
        <f t="shared" si="102"/>
        <v>0.10412992218071018</v>
      </c>
      <c r="ER122" s="75">
        <f t="shared" si="103"/>
        <v>0.20706505591483496</v>
      </c>
      <c r="ES122">
        <f t="shared" si="53"/>
        <v>0</v>
      </c>
      <c r="ET122">
        <f t="shared" si="54"/>
        <v>0</v>
      </c>
      <c r="EU122">
        <f t="shared" si="55"/>
        <v>0</v>
      </c>
      <c r="EV122">
        <f t="shared" si="56"/>
        <v>0</v>
      </c>
    </row>
    <row r="123" spans="1:152" x14ac:dyDescent="0.35">
      <c r="A123" t="s">
        <v>148</v>
      </c>
      <c r="B123" s="7">
        <v>1987</v>
      </c>
      <c r="C123">
        <v>0</v>
      </c>
      <c r="D123">
        <v>0.28514</v>
      </c>
      <c r="E123">
        <v>-0.10738</v>
      </c>
      <c r="F123">
        <v>-0.18862000000000001</v>
      </c>
      <c r="G123">
        <v>8.7169999999999997E-2</v>
      </c>
      <c r="H123">
        <v>8.6209999999999995E-2</v>
      </c>
      <c r="I123" s="7">
        <v>1.389E-2</v>
      </c>
      <c r="J123">
        <v>0</v>
      </c>
      <c r="K123">
        <v>0</v>
      </c>
      <c r="L123">
        <v>0</v>
      </c>
      <c r="M123">
        <v>0</v>
      </c>
      <c r="N123">
        <v>0</v>
      </c>
      <c r="O123">
        <v>0</v>
      </c>
      <c r="P123" s="7">
        <v>0</v>
      </c>
      <c r="Q123">
        <v>0</v>
      </c>
      <c r="R123">
        <v>0.22836000000000001</v>
      </c>
      <c r="S123">
        <v>-0.21884999999999999</v>
      </c>
      <c r="T123">
        <v>-0.23455000000000001</v>
      </c>
      <c r="U123">
        <v>5.0299999999999997E-3</v>
      </c>
      <c r="V123">
        <v>8.6199999999999992E-3</v>
      </c>
      <c r="W123" s="7">
        <v>-3.3500000000000001E-3</v>
      </c>
      <c r="X123">
        <v>0</v>
      </c>
      <c r="Y123">
        <v>5.7049999999999997E-2</v>
      </c>
      <c r="Z123">
        <v>0.11146</v>
      </c>
      <c r="AA123">
        <v>4.5929999999999999E-2</v>
      </c>
      <c r="AB123">
        <v>8.2140000000000005E-2</v>
      </c>
      <c r="AC123">
        <v>7.7590000000000006E-2</v>
      </c>
      <c r="AD123" s="7">
        <v>1.7239999999999998E-2</v>
      </c>
      <c r="AE123">
        <v>0</v>
      </c>
      <c r="AF123">
        <v>0.18451999999999999</v>
      </c>
      <c r="AG123">
        <v>0.43037999999999998</v>
      </c>
      <c r="AH123">
        <v>-7.7460000000000001E-2</v>
      </c>
      <c r="AI123">
        <v>-6.2979999999999994E-2</v>
      </c>
      <c r="AJ123">
        <v>1.3169999999999999E-2</v>
      </c>
      <c r="AK123" s="7">
        <v>3.3500000000000001E-3</v>
      </c>
      <c r="AL123">
        <v>0</v>
      </c>
      <c r="AM123">
        <v>-2.7E-4</v>
      </c>
      <c r="AN123">
        <v>0</v>
      </c>
      <c r="AO123">
        <v>0</v>
      </c>
      <c r="AP123">
        <v>0</v>
      </c>
      <c r="AQ123">
        <v>0</v>
      </c>
      <c r="AR123" s="7">
        <v>0</v>
      </c>
      <c r="AS123">
        <v>0</v>
      </c>
      <c r="AT123">
        <v>0</v>
      </c>
      <c r="AU123">
        <v>0</v>
      </c>
      <c r="AV123">
        <v>0</v>
      </c>
      <c r="AW123">
        <v>0</v>
      </c>
      <c r="AX123">
        <v>0</v>
      </c>
      <c r="AY123" s="7">
        <v>0</v>
      </c>
      <c r="AZ123">
        <v>0</v>
      </c>
      <c r="BA123">
        <v>0</v>
      </c>
      <c r="BB123">
        <v>0</v>
      </c>
      <c r="BC123">
        <v>0</v>
      </c>
      <c r="BD123">
        <v>0</v>
      </c>
      <c r="BE123">
        <v>0</v>
      </c>
      <c r="BF123" s="7">
        <v>0</v>
      </c>
      <c r="BG123">
        <v>0</v>
      </c>
      <c r="BH123">
        <v>5.8599999999999999E-2</v>
      </c>
      <c r="BI123">
        <v>1.464E-2</v>
      </c>
      <c r="BJ123">
        <v>-6.9999999999999994E-5</v>
      </c>
      <c r="BK123">
        <v>-2.5100000000000001E-3</v>
      </c>
      <c r="BL123">
        <v>0</v>
      </c>
      <c r="BM123" s="7">
        <v>0</v>
      </c>
      <c r="BN123">
        <v>0</v>
      </c>
      <c r="BO123">
        <v>2.1680000000000001E-2</v>
      </c>
      <c r="BP123">
        <v>1.7999999999999999E-2</v>
      </c>
      <c r="BQ123">
        <v>1.7999999999999999E-2</v>
      </c>
      <c r="BR123">
        <v>1.7999999999999999E-2</v>
      </c>
      <c r="BS123">
        <v>0</v>
      </c>
      <c r="BT123" s="7">
        <v>0</v>
      </c>
      <c r="BU123">
        <v>0</v>
      </c>
      <c r="BV123">
        <v>0</v>
      </c>
      <c r="BW123">
        <v>0</v>
      </c>
      <c r="BX123">
        <v>0</v>
      </c>
      <c r="BY123">
        <v>0</v>
      </c>
      <c r="BZ123">
        <v>0</v>
      </c>
      <c r="CA123" s="7">
        <v>0</v>
      </c>
      <c r="CB123">
        <v>0</v>
      </c>
      <c r="CC123">
        <v>0.11731999999999999</v>
      </c>
      <c r="CD123">
        <v>0.11919</v>
      </c>
      <c r="CE123">
        <v>0.11919</v>
      </c>
      <c r="CF123">
        <v>0.11919</v>
      </c>
      <c r="CG123">
        <v>0</v>
      </c>
      <c r="CH123" s="7">
        <v>0</v>
      </c>
      <c r="CI123">
        <v>0</v>
      </c>
      <c r="CJ123">
        <v>0</v>
      </c>
      <c r="CK123">
        <v>0</v>
      </c>
      <c r="CL123">
        <v>0</v>
      </c>
      <c r="CM123">
        <v>0</v>
      </c>
      <c r="CN123">
        <v>0</v>
      </c>
      <c r="CO123" s="7">
        <v>0</v>
      </c>
      <c r="CP123">
        <v>0</v>
      </c>
      <c r="CQ123">
        <v>9.2670000000000002E-2</v>
      </c>
      <c r="CR123">
        <v>7.6380000000000003E-2</v>
      </c>
      <c r="CS123">
        <v>9.5229999999999995E-2</v>
      </c>
      <c r="CT123">
        <v>0.10453999999999999</v>
      </c>
      <c r="CU123">
        <v>-2.63E-3</v>
      </c>
      <c r="CV123" s="7">
        <v>-4.8000000000000001E-4</v>
      </c>
      <c r="CW123">
        <f t="shared" si="57"/>
        <v>0</v>
      </c>
      <c r="CX123">
        <f t="shared" si="58"/>
        <v>0.46965999999999997</v>
      </c>
      <c r="CY123">
        <f t="shared" si="59"/>
        <v>0.32299999999999995</v>
      </c>
      <c r="CZ123">
        <f t="shared" si="60"/>
        <v>-0.26607999999999998</v>
      </c>
      <c r="DA123">
        <f t="shared" si="61"/>
        <v>2.4190000000000003E-2</v>
      </c>
      <c r="DB123">
        <f t="shared" si="62"/>
        <v>9.9379999999999996E-2</v>
      </c>
      <c r="DC123" s="7">
        <f t="shared" si="63"/>
        <v>1.7239999999999998E-2</v>
      </c>
      <c r="DD123">
        <f t="shared" si="64"/>
        <v>0</v>
      </c>
      <c r="DE123">
        <f t="shared" si="65"/>
        <v>0.29027000000000003</v>
      </c>
      <c r="DF123">
        <f t="shared" si="66"/>
        <v>0.22821000000000002</v>
      </c>
      <c r="DG123">
        <f t="shared" si="67"/>
        <v>0.23235</v>
      </c>
      <c r="DH123">
        <f t="shared" si="68"/>
        <v>0.23921999999999999</v>
      </c>
      <c r="DI123">
        <f t="shared" si="69"/>
        <v>-2.63E-3</v>
      </c>
      <c r="DJ123" s="7">
        <f t="shared" si="70"/>
        <v>-4.8000000000000001E-4</v>
      </c>
      <c r="DK123" s="10">
        <f t="shared" si="71"/>
        <v>0.46965999999999997</v>
      </c>
      <c r="DL123" s="10">
        <f t="shared" si="72"/>
        <v>0.29027000000000003</v>
      </c>
      <c r="DM123">
        <f t="shared" si="73"/>
        <v>0.17641000000000001</v>
      </c>
      <c r="DN123">
        <f t="shared" si="74"/>
        <v>0.49098000000000008</v>
      </c>
      <c r="DO123">
        <f t="shared" si="75"/>
        <v>0</v>
      </c>
      <c r="DP123" s="7">
        <f t="shared" si="76"/>
        <v>0</v>
      </c>
      <c r="DQ123">
        <f t="shared" si="77"/>
        <v>0.14634</v>
      </c>
      <c r="DR123">
        <f t="shared" si="78"/>
        <v>0.47489000000000003</v>
      </c>
      <c r="DS123">
        <f t="shared" si="79"/>
        <v>0</v>
      </c>
      <c r="DT123" s="7">
        <f t="shared" si="80"/>
        <v>0.36571000000000004</v>
      </c>
      <c r="DU123">
        <f t="shared" si="81"/>
        <v>0.66739000000000015</v>
      </c>
      <c r="DV123" s="7">
        <f t="shared" si="82"/>
        <v>0.98694000000000015</v>
      </c>
      <c r="DW123" s="10">
        <f t="shared" si="83"/>
        <v>1</v>
      </c>
      <c r="DX123" s="10">
        <f t="shared" si="84"/>
        <v>0</v>
      </c>
      <c r="DY123" s="31">
        <f>IF(AND(DU123=0,DV123=0),0,IF(DW123=0,DY122,IF(DV123&gt;DU123,1,IF(DV123=DU123,x,0))))</f>
        <v>1</v>
      </c>
      <c r="DZ123" s="31">
        <f t="shared" si="85"/>
        <v>0</v>
      </c>
      <c r="EA123" s="31">
        <f t="shared" si="86"/>
        <v>0</v>
      </c>
      <c r="EB123">
        <f t="shared" si="87"/>
        <v>0</v>
      </c>
      <c r="EC123">
        <f t="shared" si="88"/>
        <v>0</v>
      </c>
      <c r="ED123">
        <f t="shared" si="89"/>
        <v>1</v>
      </c>
      <c r="EE123" s="7">
        <f t="shared" si="90"/>
        <v>0</v>
      </c>
      <c r="EF123" s="31">
        <f t="shared" si="91"/>
        <v>0</v>
      </c>
      <c r="EG123">
        <f t="shared" si="92"/>
        <v>1</v>
      </c>
      <c r="EH123">
        <f t="shared" si="93"/>
        <v>0</v>
      </c>
      <c r="EI123">
        <f t="shared" si="94"/>
        <v>0</v>
      </c>
      <c r="EJ123" s="7">
        <f t="shared" si="95"/>
        <v>0</v>
      </c>
      <c r="EK123">
        <f t="shared" si="96"/>
        <v>1</v>
      </c>
      <c r="EL123">
        <f t="shared" si="97"/>
        <v>0</v>
      </c>
      <c r="EM123">
        <f t="shared" si="98"/>
        <v>0</v>
      </c>
      <c r="EN123">
        <f t="shared" si="99"/>
        <v>0</v>
      </c>
      <c r="EO123" s="75">
        <f t="shared" si="100"/>
        <v>0.10663531459865927</v>
      </c>
      <c r="EP123" s="75">
        <f t="shared" si="101"/>
        <v>0.29678480109772537</v>
      </c>
      <c r="EQ123" s="75">
        <f t="shared" si="102"/>
        <v>8.8458771829078825E-2</v>
      </c>
      <c r="ER123" s="75">
        <f t="shared" si="103"/>
        <v>0.28705880930648658</v>
      </c>
      <c r="ES123">
        <f t="shared" si="53"/>
        <v>0</v>
      </c>
      <c r="ET123">
        <f t="shared" si="54"/>
        <v>0</v>
      </c>
      <c r="EU123">
        <f t="shared" si="55"/>
        <v>0</v>
      </c>
      <c r="EV123">
        <f t="shared" si="56"/>
        <v>0</v>
      </c>
    </row>
    <row r="124" spans="1:152" x14ac:dyDescent="0.35">
      <c r="A124" t="s">
        <v>148</v>
      </c>
      <c r="B124" s="7">
        <v>1988</v>
      </c>
      <c r="C124">
        <v>0</v>
      </c>
      <c r="D124">
        <v>-0.10738</v>
      </c>
      <c r="E124">
        <v>-0.18862000000000001</v>
      </c>
      <c r="F124">
        <v>8.7169999999999997E-2</v>
      </c>
      <c r="G124">
        <v>8.6209999999999995E-2</v>
      </c>
      <c r="H124">
        <v>1.389E-2</v>
      </c>
      <c r="I124" s="7">
        <v>0</v>
      </c>
      <c r="J124">
        <v>0</v>
      </c>
      <c r="K124">
        <v>0</v>
      </c>
      <c r="L124">
        <v>0</v>
      </c>
      <c r="M124">
        <v>0</v>
      </c>
      <c r="N124">
        <v>0</v>
      </c>
      <c r="O124">
        <v>0</v>
      </c>
      <c r="P124" s="7">
        <v>0</v>
      </c>
      <c r="Q124">
        <v>0</v>
      </c>
      <c r="R124">
        <v>-0.21884999999999999</v>
      </c>
      <c r="S124">
        <v>-0.23455000000000001</v>
      </c>
      <c r="T124">
        <v>5.0299999999999997E-3</v>
      </c>
      <c r="U124">
        <v>8.6199999999999992E-3</v>
      </c>
      <c r="V124">
        <v>-3.3500000000000001E-3</v>
      </c>
      <c r="W124" s="7">
        <v>0</v>
      </c>
      <c r="X124">
        <v>0</v>
      </c>
      <c r="Y124">
        <v>0.11146</v>
      </c>
      <c r="Z124">
        <v>4.5929999999999999E-2</v>
      </c>
      <c r="AA124">
        <v>8.2140000000000005E-2</v>
      </c>
      <c r="AB124">
        <v>7.7590000000000006E-2</v>
      </c>
      <c r="AC124">
        <v>1.7239999999999998E-2</v>
      </c>
      <c r="AD124" s="7">
        <v>0</v>
      </c>
      <c r="AE124">
        <v>2.9659999999999999E-2</v>
      </c>
      <c r="AF124">
        <v>0.43037999999999998</v>
      </c>
      <c r="AG124">
        <v>-5.7680000000000002E-2</v>
      </c>
      <c r="AH124">
        <v>-5.969E-2</v>
      </c>
      <c r="AI124">
        <v>1.3169999999999999E-2</v>
      </c>
      <c r="AJ124">
        <v>3.3500000000000001E-3</v>
      </c>
      <c r="AK124" s="7">
        <v>0</v>
      </c>
      <c r="AL124">
        <v>0</v>
      </c>
      <c r="AM124">
        <v>0</v>
      </c>
      <c r="AN124">
        <v>0</v>
      </c>
      <c r="AO124">
        <v>0</v>
      </c>
      <c r="AP124">
        <v>0</v>
      </c>
      <c r="AQ124">
        <v>0</v>
      </c>
      <c r="AR124" s="7">
        <v>0</v>
      </c>
      <c r="AS124">
        <v>0</v>
      </c>
      <c r="AT124">
        <v>0</v>
      </c>
      <c r="AU124">
        <v>0</v>
      </c>
      <c r="AV124">
        <v>0</v>
      </c>
      <c r="AW124">
        <v>0</v>
      </c>
      <c r="AX124">
        <v>0</v>
      </c>
      <c r="AY124" s="7">
        <v>0</v>
      </c>
      <c r="AZ124">
        <v>0</v>
      </c>
      <c r="BA124">
        <v>0</v>
      </c>
      <c r="BB124">
        <v>0</v>
      </c>
      <c r="BC124">
        <v>0</v>
      </c>
      <c r="BD124">
        <v>0</v>
      </c>
      <c r="BE124">
        <v>0</v>
      </c>
      <c r="BF124" s="7">
        <v>0</v>
      </c>
      <c r="BG124">
        <v>0</v>
      </c>
      <c r="BH124">
        <v>1.464E-2</v>
      </c>
      <c r="BI124">
        <v>-6.9999999999999994E-5</v>
      </c>
      <c r="BJ124">
        <v>-2.5100000000000001E-3</v>
      </c>
      <c r="BK124">
        <v>0</v>
      </c>
      <c r="BL124">
        <v>0</v>
      </c>
      <c r="BM124" s="7">
        <v>0</v>
      </c>
      <c r="BN124">
        <v>0</v>
      </c>
      <c r="BO124">
        <v>1.7999999999999999E-2</v>
      </c>
      <c r="BP124">
        <v>1.7999999999999999E-2</v>
      </c>
      <c r="BQ124">
        <v>1.7999999999999999E-2</v>
      </c>
      <c r="BR124">
        <v>0</v>
      </c>
      <c r="BS124">
        <v>0</v>
      </c>
      <c r="BT124" s="7">
        <v>0</v>
      </c>
      <c r="BU124">
        <v>0</v>
      </c>
      <c r="BV124">
        <v>0</v>
      </c>
      <c r="BW124">
        <v>0</v>
      </c>
      <c r="BX124">
        <v>0</v>
      </c>
      <c r="BY124">
        <v>0</v>
      </c>
      <c r="BZ124">
        <v>0</v>
      </c>
      <c r="CA124" s="7">
        <v>0</v>
      </c>
      <c r="CB124">
        <v>0</v>
      </c>
      <c r="CC124">
        <v>0.11919</v>
      </c>
      <c r="CD124">
        <v>0.11919</v>
      </c>
      <c r="CE124">
        <v>0.11919</v>
      </c>
      <c r="CF124">
        <v>0</v>
      </c>
      <c r="CG124">
        <v>0</v>
      </c>
      <c r="CH124" s="7">
        <v>0</v>
      </c>
      <c r="CI124">
        <v>0</v>
      </c>
      <c r="CJ124">
        <v>0</v>
      </c>
      <c r="CK124">
        <v>0</v>
      </c>
      <c r="CL124">
        <v>0</v>
      </c>
      <c r="CM124">
        <v>0</v>
      </c>
      <c r="CN124">
        <v>0</v>
      </c>
      <c r="CO124" s="7">
        <v>0</v>
      </c>
      <c r="CP124">
        <v>0</v>
      </c>
      <c r="CQ124">
        <v>7.6380000000000003E-2</v>
      </c>
      <c r="CR124">
        <v>9.5229999999999995E-2</v>
      </c>
      <c r="CS124">
        <v>0.10453999999999999</v>
      </c>
      <c r="CT124">
        <v>-2.63E-3</v>
      </c>
      <c r="CU124">
        <v>-4.8000000000000001E-4</v>
      </c>
      <c r="CV124" s="7">
        <v>0</v>
      </c>
      <c r="CW124">
        <f t="shared" si="57"/>
        <v>2.9659999999999999E-2</v>
      </c>
      <c r="CX124">
        <f t="shared" si="58"/>
        <v>0.32299999999999995</v>
      </c>
      <c r="CY124">
        <f t="shared" si="59"/>
        <v>-0.24630000000000002</v>
      </c>
      <c r="CZ124">
        <f t="shared" si="60"/>
        <v>2.7479999999999997E-2</v>
      </c>
      <c r="DA124">
        <f t="shared" si="61"/>
        <v>9.9379999999999996E-2</v>
      </c>
      <c r="DB124">
        <f t="shared" si="62"/>
        <v>1.7239999999999998E-2</v>
      </c>
      <c r="DC124" s="7">
        <f t="shared" si="63"/>
        <v>0</v>
      </c>
      <c r="DD124">
        <f t="shared" si="64"/>
        <v>0</v>
      </c>
      <c r="DE124">
        <f t="shared" si="65"/>
        <v>0.22821000000000002</v>
      </c>
      <c r="DF124">
        <f t="shared" si="66"/>
        <v>0.23235</v>
      </c>
      <c r="DG124">
        <f t="shared" si="67"/>
        <v>0.23921999999999999</v>
      </c>
      <c r="DH124">
        <f t="shared" si="68"/>
        <v>-2.63E-3</v>
      </c>
      <c r="DI124">
        <f t="shared" si="69"/>
        <v>-4.8000000000000001E-4</v>
      </c>
      <c r="DJ124" s="7">
        <f t="shared" si="70"/>
        <v>0</v>
      </c>
      <c r="DK124" s="10">
        <f t="shared" si="71"/>
        <v>0.35265999999999997</v>
      </c>
      <c r="DL124" s="10">
        <f t="shared" si="72"/>
        <v>0.22821000000000002</v>
      </c>
      <c r="DM124">
        <f t="shared" si="73"/>
        <v>-0.10873000000000005</v>
      </c>
      <c r="DN124">
        <f t="shared" si="74"/>
        <v>0.35919000000000001</v>
      </c>
      <c r="DO124">
        <f t="shared" si="75"/>
        <v>0</v>
      </c>
      <c r="DP124" s="7">
        <f t="shared" si="76"/>
        <v>0</v>
      </c>
      <c r="DQ124">
        <f t="shared" si="77"/>
        <v>6.6059999999999994E-2</v>
      </c>
      <c r="DR124">
        <f t="shared" si="78"/>
        <v>0.35757</v>
      </c>
      <c r="DS124">
        <f t="shared" si="79"/>
        <v>0</v>
      </c>
      <c r="DT124" s="7">
        <f t="shared" si="80"/>
        <v>0.27304</v>
      </c>
      <c r="DU124">
        <f t="shared" si="81"/>
        <v>0.25045999999999996</v>
      </c>
      <c r="DV124" s="7">
        <f t="shared" si="82"/>
        <v>0.69667000000000001</v>
      </c>
      <c r="DW124" s="10">
        <f t="shared" si="83"/>
        <v>1</v>
      </c>
      <c r="DX124" s="10">
        <f t="shared" si="84"/>
        <v>0</v>
      </c>
      <c r="DY124" s="31">
        <f>IF(AND(DU124=0,DV124=0),0,IF(DW124=0,DY123,IF(DV124&gt;DU124,1,IF(DV124=DU124,x,0))))</f>
        <v>1</v>
      </c>
      <c r="DZ124" s="31">
        <f t="shared" si="85"/>
        <v>0</v>
      </c>
      <c r="EA124" s="31">
        <f t="shared" si="86"/>
        <v>0</v>
      </c>
      <c r="EB124">
        <f t="shared" si="87"/>
        <v>0</v>
      </c>
      <c r="EC124">
        <f t="shared" si="88"/>
        <v>0</v>
      </c>
      <c r="ED124">
        <f t="shared" si="89"/>
        <v>1</v>
      </c>
      <c r="EE124" s="7">
        <f t="shared" si="90"/>
        <v>0</v>
      </c>
      <c r="EF124" s="31">
        <f t="shared" si="91"/>
        <v>0</v>
      </c>
      <c r="EG124">
        <f t="shared" si="92"/>
        <v>1</v>
      </c>
      <c r="EH124">
        <f t="shared" si="93"/>
        <v>0</v>
      </c>
      <c r="EI124">
        <f t="shared" si="94"/>
        <v>0</v>
      </c>
      <c r="EJ124" s="7">
        <f t="shared" si="95"/>
        <v>0</v>
      </c>
      <c r="EK124">
        <f t="shared" si="96"/>
        <v>0</v>
      </c>
      <c r="EL124">
        <f t="shared" si="97"/>
        <v>0</v>
      </c>
      <c r="EM124">
        <f t="shared" si="98"/>
        <v>1</v>
      </c>
      <c r="EN124">
        <f t="shared" si="99"/>
        <v>0</v>
      </c>
      <c r="EO124" s="75">
        <f t="shared" si="100"/>
        <v>-0.11479944674965427</v>
      </c>
      <c r="EP124" s="75">
        <f t="shared" si="101"/>
        <v>0.37924044217794811</v>
      </c>
      <c r="EQ124" s="75">
        <f t="shared" si="102"/>
        <v>6.9747553134205428E-2</v>
      </c>
      <c r="ER124" s="75">
        <f t="shared" si="103"/>
        <v>0.37753001171961609</v>
      </c>
      <c r="ES124">
        <f t="shared" si="53"/>
        <v>0</v>
      </c>
      <c r="ET124">
        <f t="shared" si="54"/>
        <v>0</v>
      </c>
      <c r="EU124">
        <f t="shared" si="55"/>
        <v>0</v>
      </c>
      <c r="EV124">
        <f t="shared" si="56"/>
        <v>0</v>
      </c>
    </row>
    <row r="125" spans="1:152" x14ac:dyDescent="0.35">
      <c r="A125" t="s">
        <v>148</v>
      </c>
      <c r="B125" s="7">
        <v>1989</v>
      </c>
      <c r="C125">
        <v>0.16619999999999999</v>
      </c>
      <c r="D125">
        <v>-0.18862000000000001</v>
      </c>
      <c r="E125">
        <v>0.41053000000000001</v>
      </c>
      <c r="F125">
        <v>0.17552999999999999</v>
      </c>
      <c r="G125">
        <v>1.389E-2</v>
      </c>
      <c r="H125">
        <v>0</v>
      </c>
      <c r="I125" s="7">
        <v>0</v>
      </c>
      <c r="J125">
        <v>0</v>
      </c>
      <c r="K125">
        <v>0</v>
      </c>
      <c r="L125">
        <v>0</v>
      </c>
      <c r="M125">
        <v>0</v>
      </c>
      <c r="N125">
        <v>0</v>
      </c>
      <c r="O125">
        <v>0</v>
      </c>
      <c r="P125" s="7">
        <v>0</v>
      </c>
      <c r="Q125">
        <v>6.5640000000000004E-2</v>
      </c>
      <c r="R125">
        <v>-0.23455000000000001</v>
      </c>
      <c r="S125">
        <v>4.9790000000000001E-2</v>
      </c>
      <c r="T125">
        <v>1.6250000000000001E-2</v>
      </c>
      <c r="U125">
        <v>-3.3500000000000001E-3</v>
      </c>
      <c r="V125">
        <v>0</v>
      </c>
      <c r="W125" s="7">
        <v>0</v>
      </c>
      <c r="X125">
        <v>4.938E-2</v>
      </c>
      <c r="Y125">
        <v>4.5929999999999999E-2</v>
      </c>
      <c r="Z125">
        <v>0.16603999999999999</v>
      </c>
      <c r="AA125">
        <v>0.10007000000000001</v>
      </c>
      <c r="AB125">
        <v>1.7239999999999998E-2</v>
      </c>
      <c r="AC125">
        <v>0</v>
      </c>
      <c r="AD125" s="7">
        <v>0</v>
      </c>
      <c r="AE125">
        <v>0.24689</v>
      </c>
      <c r="AF125">
        <v>-5.7680000000000002E-2</v>
      </c>
      <c r="AG125">
        <v>0.17374999999999999</v>
      </c>
      <c r="AH125">
        <v>6.3549999999999995E-2</v>
      </c>
      <c r="AI125">
        <v>3.3500000000000001E-3</v>
      </c>
      <c r="AJ125">
        <v>0</v>
      </c>
      <c r="AK125" s="7">
        <v>0</v>
      </c>
      <c r="AL125">
        <v>5.1180000000000003E-2</v>
      </c>
      <c r="AM125">
        <v>0</v>
      </c>
      <c r="AN125">
        <v>0.19470000000000001</v>
      </c>
      <c r="AO125">
        <v>5.9209999999999999E-2</v>
      </c>
      <c r="AP125">
        <v>0</v>
      </c>
      <c r="AQ125">
        <v>0</v>
      </c>
      <c r="AR125" s="7">
        <v>0</v>
      </c>
      <c r="AS125">
        <v>0</v>
      </c>
      <c r="AT125">
        <v>0</v>
      </c>
      <c r="AU125">
        <v>0</v>
      </c>
      <c r="AV125">
        <v>0</v>
      </c>
      <c r="AW125">
        <v>0</v>
      </c>
      <c r="AX125">
        <v>0</v>
      </c>
      <c r="AY125" s="7">
        <v>0</v>
      </c>
      <c r="AZ125">
        <v>3.1910000000000001E-2</v>
      </c>
      <c r="BA125">
        <v>0</v>
      </c>
      <c r="BB125">
        <v>-1.6459999999999999E-2</v>
      </c>
      <c r="BC125">
        <v>-9.0299999999999998E-3</v>
      </c>
      <c r="BD125">
        <v>0</v>
      </c>
      <c r="BE125">
        <v>0</v>
      </c>
      <c r="BF125" s="7">
        <v>0</v>
      </c>
      <c r="BG125">
        <v>7.8880000000000006E-2</v>
      </c>
      <c r="BH125">
        <v>-6.9999999999999994E-5</v>
      </c>
      <c r="BI125">
        <v>2.571E-2</v>
      </c>
      <c r="BJ125">
        <v>6.4000000000000005E-4</v>
      </c>
      <c r="BK125">
        <v>0</v>
      </c>
      <c r="BL125">
        <v>0</v>
      </c>
      <c r="BM125" s="7">
        <v>0</v>
      </c>
      <c r="BN125">
        <v>0</v>
      </c>
      <c r="BO125">
        <v>1.7999999999999999E-2</v>
      </c>
      <c r="BP125">
        <v>1.7999999999999999E-2</v>
      </c>
      <c r="BQ125">
        <v>0</v>
      </c>
      <c r="BR125">
        <v>0</v>
      </c>
      <c r="BS125">
        <v>0</v>
      </c>
      <c r="BT125" s="7">
        <v>0</v>
      </c>
      <c r="BU125">
        <v>2.4099999999999998E-3</v>
      </c>
      <c r="BV125">
        <v>0</v>
      </c>
      <c r="BW125">
        <v>8.0000000000000004E-4</v>
      </c>
      <c r="BX125">
        <v>0</v>
      </c>
      <c r="BY125">
        <v>0</v>
      </c>
      <c r="BZ125">
        <v>0</v>
      </c>
      <c r="CA125" s="7">
        <v>0</v>
      </c>
      <c r="CB125">
        <v>2.9510000000000002E-2</v>
      </c>
      <c r="CC125">
        <v>0.11919</v>
      </c>
      <c r="CD125">
        <v>0.16250000000000001</v>
      </c>
      <c r="CE125">
        <v>1.116E-2</v>
      </c>
      <c r="CF125">
        <v>0</v>
      </c>
      <c r="CG125">
        <v>0</v>
      </c>
      <c r="CH125" s="7">
        <v>0</v>
      </c>
      <c r="CI125">
        <v>0</v>
      </c>
      <c r="CJ125">
        <v>0</v>
      </c>
      <c r="CK125">
        <v>0</v>
      </c>
      <c r="CL125">
        <v>0</v>
      </c>
      <c r="CM125">
        <v>0</v>
      </c>
      <c r="CN125">
        <v>0</v>
      </c>
      <c r="CO125" s="7">
        <v>0</v>
      </c>
      <c r="CP125">
        <v>5.4190000000000002E-2</v>
      </c>
      <c r="CQ125">
        <v>9.5229999999999995E-2</v>
      </c>
      <c r="CR125">
        <v>0.14910000000000001</v>
      </c>
      <c r="CS125">
        <v>6.1999999999999998E-3</v>
      </c>
      <c r="CT125">
        <v>-4.8000000000000001E-4</v>
      </c>
      <c r="CU125">
        <v>0</v>
      </c>
      <c r="CV125" s="7">
        <v>0</v>
      </c>
      <c r="CW125">
        <f t="shared" si="57"/>
        <v>0.44499999999999995</v>
      </c>
      <c r="CX125">
        <f t="shared" si="58"/>
        <v>-0.24630000000000002</v>
      </c>
      <c r="CY125">
        <f t="shared" si="59"/>
        <v>0.56781999999999999</v>
      </c>
      <c r="CZ125">
        <f t="shared" si="60"/>
        <v>0.23004999999999998</v>
      </c>
      <c r="DA125">
        <f t="shared" si="61"/>
        <v>1.7239999999999998E-2</v>
      </c>
      <c r="DB125">
        <f t="shared" si="62"/>
        <v>0</v>
      </c>
      <c r="DC125" s="7">
        <f t="shared" si="63"/>
        <v>0</v>
      </c>
      <c r="DD125">
        <f t="shared" si="64"/>
        <v>0.16499000000000003</v>
      </c>
      <c r="DE125">
        <f t="shared" si="65"/>
        <v>0.23235</v>
      </c>
      <c r="DF125">
        <f t="shared" si="66"/>
        <v>0.35611000000000004</v>
      </c>
      <c r="DG125">
        <f t="shared" si="67"/>
        <v>1.7999999999999999E-2</v>
      </c>
      <c r="DH125">
        <f t="shared" si="68"/>
        <v>-4.8000000000000001E-4</v>
      </c>
      <c r="DI125">
        <f t="shared" si="69"/>
        <v>0</v>
      </c>
      <c r="DJ125" s="7">
        <f t="shared" si="70"/>
        <v>0</v>
      </c>
      <c r="DK125" s="10">
        <f t="shared" si="71"/>
        <v>0.19869999999999993</v>
      </c>
      <c r="DL125" s="10">
        <f t="shared" si="72"/>
        <v>0.39734000000000003</v>
      </c>
      <c r="DM125">
        <f t="shared" si="73"/>
        <v>0.57752999999999988</v>
      </c>
      <c r="DN125">
        <f t="shared" si="74"/>
        <v>0.42985999999999996</v>
      </c>
      <c r="DO125">
        <f t="shared" si="75"/>
        <v>0</v>
      </c>
      <c r="DP125" s="7">
        <f t="shared" si="76"/>
        <v>6.4200000000000021E-3</v>
      </c>
      <c r="DQ125">
        <f t="shared" si="77"/>
        <v>0.14437</v>
      </c>
      <c r="DR125">
        <f t="shared" si="78"/>
        <v>0.32236000000000004</v>
      </c>
      <c r="DS125">
        <f t="shared" si="79"/>
        <v>0</v>
      </c>
      <c r="DT125" s="7">
        <f t="shared" si="80"/>
        <v>0.30424000000000001</v>
      </c>
      <c r="DU125">
        <f t="shared" si="81"/>
        <v>1.0138099999999999</v>
      </c>
      <c r="DV125" s="7">
        <f t="shared" si="82"/>
        <v>0.77097000000000004</v>
      </c>
      <c r="DW125" s="10">
        <f t="shared" si="83"/>
        <v>1</v>
      </c>
      <c r="DX125" s="10">
        <f t="shared" si="84"/>
        <v>0</v>
      </c>
      <c r="DY125" s="31">
        <f>IF(AND(DU125=0,DV125=0),0,IF(DW125=0,DY124,IF(DV125&gt;DU125,1,IF(DV125=DU125,x,0))))</f>
        <v>0</v>
      </c>
      <c r="DZ125" s="31">
        <f t="shared" si="85"/>
        <v>1</v>
      </c>
      <c r="EA125" s="31">
        <f t="shared" si="86"/>
        <v>1</v>
      </c>
      <c r="EB125">
        <f t="shared" si="87"/>
        <v>0</v>
      </c>
      <c r="EC125">
        <f t="shared" si="88"/>
        <v>0</v>
      </c>
      <c r="ED125">
        <f t="shared" si="89"/>
        <v>0</v>
      </c>
      <c r="EE125" s="7">
        <f t="shared" si="90"/>
        <v>0</v>
      </c>
      <c r="EF125" s="31">
        <f t="shared" si="91"/>
        <v>1</v>
      </c>
      <c r="EG125">
        <f t="shared" si="92"/>
        <v>0</v>
      </c>
      <c r="EH125">
        <f t="shared" si="93"/>
        <v>0</v>
      </c>
      <c r="EI125">
        <f t="shared" si="94"/>
        <v>0</v>
      </c>
      <c r="EJ125" s="7">
        <f t="shared" si="95"/>
        <v>0</v>
      </c>
      <c r="EK125">
        <f t="shared" si="96"/>
        <v>1</v>
      </c>
      <c r="EL125">
        <f t="shared" si="97"/>
        <v>0</v>
      </c>
      <c r="EM125">
        <f t="shared" si="98"/>
        <v>0</v>
      </c>
      <c r="EN125">
        <f t="shared" si="99"/>
        <v>0</v>
      </c>
      <c r="EO125" s="75">
        <f t="shared" si="100"/>
        <v>0.32358610024764956</v>
      </c>
      <c r="EP125" s="75">
        <f t="shared" si="101"/>
        <v>0.24084761147032127</v>
      </c>
      <c r="EQ125" s="75">
        <f t="shared" si="102"/>
        <v>8.0889521397595227E-2</v>
      </c>
      <c r="ER125" s="75">
        <f t="shared" si="103"/>
        <v>0.18061609834265291</v>
      </c>
      <c r="ES125">
        <f t="shared" si="53"/>
        <v>0</v>
      </c>
      <c r="ET125">
        <f t="shared" si="54"/>
        <v>0</v>
      </c>
      <c r="EU125">
        <f t="shared" si="55"/>
        <v>0</v>
      </c>
      <c r="EV125">
        <f t="shared" si="56"/>
        <v>0</v>
      </c>
    </row>
    <row r="126" spans="1:152" x14ac:dyDescent="0.35">
      <c r="A126" t="s">
        <v>148</v>
      </c>
      <c r="B126" s="7">
        <v>1990</v>
      </c>
      <c r="C126">
        <v>-6.1809999999999997E-2</v>
      </c>
      <c r="D126">
        <v>0.41053000000000001</v>
      </c>
      <c r="E126">
        <v>0.10940999999999999</v>
      </c>
      <c r="F126">
        <v>4.0000000000000002E-4</v>
      </c>
      <c r="G126">
        <v>5.5999999999999995E-4</v>
      </c>
      <c r="H126">
        <v>0</v>
      </c>
      <c r="I126" s="7">
        <v>0</v>
      </c>
      <c r="J126">
        <v>0</v>
      </c>
      <c r="K126">
        <v>0</v>
      </c>
      <c r="L126">
        <v>0</v>
      </c>
      <c r="M126">
        <v>0</v>
      </c>
      <c r="N126">
        <v>0</v>
      </c>
      <c r="O126">
        <v>0</v>
      </c>
      <c r="P126" s="7">
        <v>0</v>
      </c>
      <c r="Q126">
        <v>-6.3500000000000001E-2</v>
      </c>
      <c r="R126">
        <v>4.9790000000000001E-2</v>
      </c>
      <c r="S126">
        <v>-6.6170000000000007E-2</v>
      </c>
      <c r="T126">
        <v>-2.265E-2</v>
      </c>
      <c r="U126">
        <v>3.6999999999999999E-4</v>
      </c>
      <c r="V126">
        <v>0</v>
      </c>
      <c r="W126" s="7">
        <v>0</v>
      </c>
      <c r="X126">
        <v>1.6900000000000001E-3</v>
      </c>
      <c r="Y126">
        <v>0.16603999999999999</v>
      </c>
      <c r="Z126">
        <v>0.11637</v>
      </c>
      <c r="AA126">
        <v>2.3050000000000001E-2</v>
      </c>
      <c r="AB126">
        <v>1.9000000000000001E-4</v>
      </c>
      <c r="AC126">
        <v>0</v>
      </c>
      <c r="AD126" s="7">
        <v>0</v>
      </c>
      <c r="AE126">
        <v>-0.18093999999999999</v>
      </c>
      <c r="AF126">
        <v>0.17374999999999999</v>
      </c>
      <c r="AG126">
        <v>0.16002</v>
      </c>
      <c r="AH126">
        <v>0.24890999999999999</v>
      </c>
      <c r="AI126">
        <v>6.4430000000000001E-2</v>
      </c>
      <c r="AJ126">
        <v>0</v>
      </c>
      <c r="AK126" s="7">
        <v>0</v>
      </c>
      <c r="AL126">
        <v>0</v>
      </c>
      <c r="AM126">
        <v>0.19470000000000001</v>
      </c>
      <c r="AN126">
        <v>5.9209999999999999E-2</v>
      </c>
      <c r="AO126">
        <v>0</v>
      </c>
      <c r="AP126">
        <v>0</v>
      </c>
      <c r="AQ126">
        <v>0</v>
      </c>
      <c r="AR126" s="7">
        <v>0</v>
      </c>
      <c r="AS126">
        <v>0</v>
      </c>
      <c r="AT126">
        <v>0</v>
      </c>
      <c r="AU126">
        <v>0</v>
      </c>
      <c r="AV126">
        <v>0</v>
      </c>
      <c r="AW126">
        <v>0</v>
      </c>
      <c r="AX126">
        <v>0</v>
      </c>
      <c r="AY126" s="7">
        <v>0</v>
      </c>
      <c r="AZ126">
        <v>0</v>
      </c>
      <c r="BA126">
        <v>-1.6459999999999999E-2</v>
      </c>
      <c r="BB126">
        <v>-9.0299999999999998E-3</v>
      </c>
      <c r="BC126">
        <v>0</v>
      </c>
      <c r="BD126">
        <v>0</v>
      </c>
      <c r="BE126">
        <v>0</v>
      </c>
      <c r="BF126" s="7">
        <v>0</v>
      </c>
      <c r="BG126">
        <v>6.0909999999999999E-2</v>
      </c>
      <c r="BH126">
        <v>2.571E-2</v>
      </c>
      <c r="BI126">
        <v>6.0729999999999999E-2</v>
      </c>
      <c r="BJ126">
        <v>6.2939999999999996E-2</v>
      </c>
      <c r="BK126">
        <v>1.6559999999999998E-2</v>
      </c>
      <c r="BL126">
        <v>0</v>
      </c>
      <c r="BM126" s="7">
        <v>0</v>
      </c>
      <c r="BN126">
        <v>0</v>
      </c>
      <c r="BO126">
        <v>1.7999999999999999E-2</v>
      </c>
      <c r="BP126">
        <v>0</v>
      </c>
      <c r="BQ126">
        <v>0</v>
      </c>
      <c r="BR126">
        <v>0</v>
      </c>
      <c r="BS126">
        <v>0</v>
      </c>
      <c r="BT126" s="7">
        <v>0</v>
      </c>
      <c r="BU126">
        <v>9.8899999999999995E-3</v>
      </c>
      <c r="BV126">
        <v>8.0000000000000004E-4</v>
      </c>
      <c r="BW126">
        <v>4.3099999999999996E-3</v>
      </c>
      <c r="BX126">
        <v>1.023E-2</v>
      </c>
      <c r="BY126">
        <v>3.3E-3</v>
      </c>
      <c r="BZ126">
        <v>0</v>
      </c>
      <c r="CA126" s="7">
        <v>0</v>
      </c>
      <c r="CB126">
        <v>1.585E-2</v>
      </c>
      <c r="CC126">
        <v>0.16250000000000001</v>
      </c>
      <c r="CD126">
        <v>3.116E-2</v>
      </c>
      <c r="CE126">
        <v>7.1599999999999997E-3</v>
      </c>
      <c r="CF126">
        <v>7.5000000000000002E-4</v>
      </c>
      <c r="CG126">
        <v>0</v>
      </c>
      <c r="CH126" s="7">
        <v>0</v>
      </c>
      <c r="CI126">
        <v>0</v>
      </c>
      <c r="CJ126">
        <v>0</v>
      </c>
      <c r="CK126">
        <v>0</v>
      </c>
      <c r="CL126">
        <v>0</v>
      </c>
      <c r="CM126">
        <v>0</v>
      </c>
      <c r="CN126">
        <v>0</v>
      </c>
      <c r="CO126" s="7">
        <v>0</v>
      </c>
      <c r="CP126">
        <v>0.12093</v>
      </c>
      <c r="CQ126">
        <v>0.14910000000000001</v>
      </c>
      <c r="CR126">
        <v>0.13292999999999999</v>
      </c>
      <c r="CS126">
        <v>1.5970000000000002E-2</v>
      </c>
      <c r="CT126">
        <v>-4.1200000000000004E-3</v>
      </c>
      <c r="CU126">
        <v>0</v>
      </c>
      <c r="CV126" s="7">
        <v>0</v>
      </c>
      <c r="CW126">
        <f t="shared" si="57"/>
        <v>-0.24274999999999999</v>
      </c>
      <c r="CX126">
        <f t="shared" si="58"/>
        <v>0.56781999999999999</v>
      </c>
      <c r="CY126">
        <f t="shared" si="59"/>
        <v>0.26040000000000002</v>
      </c>
      <c r="CZ126">
        <f t="shared" si="60"/>
        <v>0.24931</v>
      </c>
      <c r="DA126">
        <f t="shared" si="61"/>
        <v>6.4990000000000006E-2</v>
      </c>
      <c r="DB126">
        <f t="shared" si="62"/>
        <v>0</v>
      </c>
      <c r="DC126" s="7">
        <f t="shared" si="63"/>
        <v>0</v>
      </c>
      <c r="DD126">
        <f t="shared" si="64"/>
        <v>0.20757999999999999</v>
      </c>
      <c r="DE126">
        <f t="shared" si="65"/>
        <v>0.35611000000000004</v>
      </c>
      <c r="DF126">
        <f t="shared" si="66"/>
        <v>0.22913</v>
      </c>
      <c r="DG126">
        <f t="shared" si="67"/>
        <v>9.6299999999999997E-2</v>
      </c>
      <c r="DH126">
        <f t="shared" si="68"/>
        <v>1.6489999999999998E-2</v>
      </c>
      <c r="DI126">
        <f t="shared" si="69"/>
        <v>0</v>
      </c>
      <c r="DJ126" s="7">
        <f t="shared" si="70"/>
        <v>0</v>
      </c>
      <c r="DK126" s="10">
        <f t="shared" si="71"/>
        <v>0.32506999999999997</v>
      </c>
      <c r="DL126" s="10">
        <f t="shared" si="72"/>
        <v>0.56369000000000002</v>
      </c>
      <c r="DM126">
        <f t="shared" si="73"/>
        <v>0.45909000000000005</v>
      </c>
      <c r="DN126">
        <f t="shared" si="74"/>
        <v>0.46616999999999997</v>
      </c>
      <c r="DO126">
        <f t="shared" si="75"/>
        <v>0</v>
      </c>
      <c r="DP126" s="7">
        <f t="shared" si="76"/>
        <v>-2.5489999999999999E-2</v>
      </c>
      <c r="DQ126">
        <f t="shared" si="77"/>
        <v>0.27338000000000001</v>
      </c>
      <c r="DR126">
        <f t="shared" si="78"/>
        <v>0.21742</v>
      </c>
      <c r="DS126">
        <f t="shared" si="79"/>
        <v>0</v>
      </c>
      <c r="DT126" s="7">
        <f t="shared" si="80"/>
        <v>0.41480999999999996</v>
      </c>
      <c r="DU126">
        <f t="shared" si="81"/>
        <v>0.89976999999999996</v>
      </c>
      <c r="DV126" s="7">
        <f t="shared" si="82"/>
        <v>0.90561000000000003</v>
      </c>
      <c r="DW126" s="10">
        <f t="shared" si="83"/>
        <v>1</v>
      </c>
      <c r="DX126" s="10">
        <f t="shared" si="84"/>
        <v>0</v>
      </c>
      <c r="DY126" s="31">
        <f>IF(AND(DU126=0,DV126=0),0,IF(DW126=0,DY125,IF(DV126&gt;DU126,1,IF(DV126=DU126,x,0))))</f>
        <v>1</v>
      </c>
      <c r="DZ126" s="31">
        <f t="shared" si="85"/>
        <v>0</v>
      </c>
      <c r="EA126" s="31">
        <f t="shared" si="86"/>
        <v>0</v>
      </c>
      <c r="EB126">
        <f t="shared" si="87"/>
        <v>0</v>
      </c>
      <c r="EC126">
        <f t="shared" si="88"/>
        <v>1</v>
      </c>
      <c r="ED126">
        <f t="shared" si="89"/>
        <v>0</v>
      </c>
      <c r="EE126" s="7">
        <f t="shared" si="90"/>
        <v>0</v>
      </c>
      <c r="EF126" s="31">
        <f t="shared" si="91"/>
        <v>0</v>
      </c>
      <c r="EG126">
        <f t="shared" si="92"/>
        <v>1</v>
      </c>
      <c r="EH126">
        <f t="shared" si="93"/>
        <v>0</v>
      </c>
      <c r="EI126">
        <f t="shared" si="94"/>
        <v>0</v>
      </c>
      <c r="EJ126" s="7">
        <f t="shared" si="95"/>
        <v>0</v>
      </c>
      <c r="EK126">
        <f t="shared" si="96"/>
        <v>1</v>
      </c>
      <c r="EL126">
        <f t="shared" si="97"/>
        <v>0</v>
      </c>
      <c r="EM126">
        <f t="shared" si="98"/>
        <v>0</v>
      </c>
      <c r="EN126">
        <f t="shared" si="99"/>
        <v>0</v>
      </c>
      <c r="EO126" s="75">
        <f t="shared" si="100"/>
        <v>0.25428995557721928</v>
      </c>
      <c r="EP126" s="75">
        <f t="shared" si="101"/>
        <v>0.25821156764780823</v>
      </c>
      <c r="EQ126" s="75">
        <f t="shared" si="102"/>
        <v>0.15142518472565336</v>
      </c>
      <c r="ER126" s="75">
        <f t="shared" si="103"/>
        <v>0.12042894016772095</v>
      </c>
      <c r="ES126">
        <f t="shared" si="53"/>
        <v>0</v>
      </c>
      <c r="ET126">
        <f t="shared" si="54"/>
        <v>0</v>
      </c>
      <c r="EU126">
        <f t="shared" si="55"/>
        <v>1</v>
      </c>
      <c r="EV126">
        <f t="shared" si="56"/>
        <v>0</v>
      </c>
    </row>
    <row r="127" spans="1:152" x14ac:dyDescent="0.35">
      <c r="A127" t="s">
        <v>148</v>
      </c>
      <c r="B127" s="7">
        <v>1991</v>
      </c>
      <c r="C127">
        <v>0</v>
      </c>
      <c r="D127">
        <v>0.10940999999999999</v>
      </c>
      <c r="E127">
        <v>4.0000000000000002E-4</v>
      </c>
      <c r="F127">
        <v>5.5999999999999995E-4</v>
      </c>
      <c r="G127">
        <v>0</v>
      </c>
      <c r="H127">
        <v>0</v>
      </c>
      <c r="I127" s="7">
        <v>0</v>
      </c>
      <c r="J127">
        <v>0</v>
      </c>
      <c r="K127">
        <v>0</v>
      </c>
      <c r="L127">
        <v>0</v>
      </c>
      <c r="M127">
        <v>0</v>
      </c>
      <c r="N127">
        <v>0</v>
      </c>
      <c r="O127">
        <v>0</v>
      </c>
      <c r="P127" s="7">
        <v>0</v>
      </c>
      <c r="Q127">
        <v>0</v>
      </c>
      <c r="R127">
        <v>-6.6170000000000007E-2</v>
      </c>
      <c r="S127">
        <v>-2.265E-2</v>
      </c>
      <c r="T127">
        <v>3.6999999999999999E-4</v>
      </c>
      <c r="U127">
        <v>0</v>
      </c>
      <c r="V127">
        <v>0</v>
      </c>
      <c r="W127" s="7">
        <v>0</v>
      </c>
      <c r="X127">
        <v>0</v>
      </c>
      <c r="Y127">
        <v>0.11637</v>
      </c>
      <c r="Z127">
        <v>2.3050000000000001E-2</v>
      </c>
      <c r="AA127">
        <v>1.9000000000000001E-4</v>
      </c>
      <c r="AB127">
        <v>0</v>
      </c>
      <c r="AC127">
        <v>0</v>
      </c>
      <c r="AD127" s="7">
        <v>0</v>
      </c>
      <c r="AE127">
        <v>0</v>
      </c>
      <c r="AF127">
        <v>0.16002</v>
      </c>
      <c r="AG127">
        <v>0.24890999999999999</v>
      </c>
      <c r="AH127">
        <v>6.4430000000000001E-2</v>
      </c>
      <c r="AI127">
        <v>0</v>
      </c>
      <c r="AJ127">
        <v>0</v>
      </c>
      <c r="AK127" s="7">
        <v>0</v>
      </c>
      <c r="AL127">
        <v>0</v>
      </c>
      <c r="AM127">
        <v>5.9209999999999999E-2</v>
      </c>
      <c r="AN127">
        <v>0</v>
      </c>
      <c r="AO127">
        <v>0</v>
      </c>
      <c r="AP127">
        <v>0</v>
      </c>
      <c r="AQ127">
        <v>0</v>
      </c>
      <c r="AR127" s="7">
        <v>0</v>
      </c>
      <c r="AS127">
        <v>0</v>
      </c>
      <c r="AT127">
        <v>0</v>
      </c>
      <c r="AU127">
        <v>0</v>
      </c>
      <c r="AV127">
        <v>0</v>
      </c>
      <c r="AW127">
        <v>0</v>
      </c>
      <c r="AX127">
        <v>0</v>
      </c>
      <c r="AY127" s="7">
        <v>0</v>
      </c>
      <c r="AZ127">
        <v>0</v>
      </c>
      <c r="BA127">
        <v>-9.0299999999999998E-3</v>
      </c>
      <c r="BB127">
        <v>0</v>
      </c>
      <c r="BC127">
        <v>0</v>
      </c>
      <c r="BD127">
        <v>0</v>
      </c>
      <c r="BE127">
        <v>0</v>
      </c>
      <c r="BF127" s="7">
        <v>0</v>
      </c>
      <c r="BG127">
        <v>8.523E-2</v>
      </c>
      <c r="BH127">
        <v>6.0729999999999999E-2</v>
      </c>
      <c r="BI127">
        <v>8.4290000000000004E-2</v>
      </c>
      <c r="BJ127">
        <v>1.6920000000000001E-2</v>
      </c>
      <c r="BK127">
        <v>8.9999999999999998E-4</v>
      </c>
      <c r="BL127">
        <v>0</v>
      </c>
      <c r="BM127" s="7">
        <v>0</v>
      </c>
      <c r="BN127">
        <v>0</v>
      </c>
      <c r="BO127">
        <v>0</v>
      </c>
      <c r="BP127">
        <v>0</v>
      </c>
      <c r="BQ127">
        <v>0</v>
      </c>
      <c r="BR127">
        <v>0</v>
      </c>
      <c r="BS127">
        <v>0</v>
      </c>
      <c r="BT127" s="7">
        <v>0</v>
      </c>
      <c r="BU127">
        <v>1.7049999999999999E-2</v>
      </c>
      <c r="BV127">
        <v>4.3099999999999996E-3</v>
      </c>
      <c r="BW127">
        <v>1.7430000000000001E-2</v>
      </c>
      <c r="BX127">
        <v>9.9600000000000001E-3</v>
      </c>
      <c r="BY127">
        <v>2.0500000000000002E-3</v>
      </c>
      <c r="BZ127">
        <v>0</v>
      </c>
      <c r="CA127" s="7">
        <v>0</v>
      </c>
      <c r="CB127">
        <v>8.1399999999999997E-3</v>
      </c>
      <c r="CC127">
        <v>3.116E-2</v>
      </c>
      <c r="CD127">
        <v>1.8769999999999998E-2</v>
      </c>
      <c r="CE127">
        <v>3.7200000000000002E-3</v>
      </c>
      <c r="CF127">
        <v>0</v>
      </c>
      <c r="CG127">
        <v>0</v>
      </c>
      <c r="CH127" s="7">
        <v>0</v>
      </c>
      <c r="CI127">
        <v>0</v>
      </c>
      <c r="CJ127">
        <v>0</v>
      </c>
      <c r="CK127">
        <v>0</v>
      </c>
      <c r="CL127">
        <v>0</v>
      </c>
      <c r="CM127">
        <v>0</v>
      </c>
      <c r="CN127">
        <v>0</v>
      </c>
      <c r="CO127" s="7">
        <v>0</v>
      </c>
      <c r="CP127">
        <v>0</v>
      </c>
      <c r="CQ127">
        <v>0.13292999999999999</v>
      </c>
      <c r="CR127">
        <v>0.12595000000000001</v>
      </c>
      <c r="CS127">
        <v>0.11738999999999999</v>
      </c>
      <c r="CT127">
        <v>2.828E-2</v>
      </c>
      <c r="CU127">
        <v>0</v>
      </c>
      <c r="CV127" s="7">
        <v>0</v>
      </c>
      <c r="CW127">
        <f t="shared" si="57"/>
        <v>0</v>
      </c>
      <c r="CX127">
        <f t="shared" si="58"/>
        <v>0.26040000000000002</v>
      </c>
      <c r="CY127">
        <f t="shared" si="59"/>
        <v>0.24931</v>
      </c>
      <c r="CZ127">
        <f t="shared" si="60"/>
        <v>6.4990000000000006E-2</v>
      </c>
      <c r="DA127">
        <f t="shared" si="61"/>
        <v>0</v>
      </c>
      <c r="DB127">
        <f t="shared" si="62"/>
        <v>0</v>
      </c>
      <c r="DC127" s="7">
        <f t="shared" si="63"/>
        <v>0</v>
      </c>
      <c r="DD127">
        <f t="shared" si="64"/>
        <v>0.11041999999999999</v>
      </c>
      <c r="DE127">
        <f t="shared" si="65"/>
        <v>0.22913</v>
      </c>
      <c r="DF127">
        <f t="shared" si="66"/>
        <v>0.24643999999999999</v>
      </c>
      <c r="DG127">
        <f t="shared" si="67"/>
        <v>0.14799000000000001</v>
      </c>
      <c r="DH127">
        <f t="shared" si="68"/>
        <v>3.1230000000000001E-2</v>
      </c>
      <c r="DI127">
        <f t="shared" si="69"/>
        <v>0</v>
      </c>
      <c r="DJ127" s="7">
        <f t="shared" si="70"/>
        <v>0</v>
      </c>
      <c r="DK127" s="10">
        <f t="shared" si="71"/>
        <v>0.26040000000000002</v>
      </c>
      <c r="DL127" s="10">
        <f t="shared" si="72"/>
        <v>0.33955000000000002</v>
      </c>
      <c r="DM127">
        <f t="shared" si="73"/>
        <v>0.11037</v>
      </c>
      <c r="DN127">
        <f t="shared" si="74"/>
        <v>0.47336</v>
      </c>
      <c r="DO127">
        <f t="shared" si="75"/>
        <v>0</v>
      </c>
      <c r="DP127" s="7">
        <f t="shared" si="76"/>
        <v>-9.0299999999999998E-3</v>
      </c>
      <c r="DQ127">
        <f t="shared" si="77"/>
        <v>0.29887000000000002</v>
      </c>
      <c r="DR127">
        <f t="shared" si="78"/>
        <v>6.1789999999999998E-2</v>
      </c>
      <c r="DS127">
        <f t="shared" si="79"/>
        <v>0</v>
      </c>
      <c r="DT127" s="7">
        <f t="shared" si="80"/>
        <v>0.40454999999999997</v>
      </c>
      <c r="DU127">
        <f t="shared" si="81"/>
        <v>0.57469999999999999</v>
      </c>
      <c r="DV127" s="7">
        <f t="shared" si="82"/>
        <v>0.76520999999999995</v>
      </c>
      <c r="DW127" s="10">
        <f t="shared" si="83"/>
        <v>1</v>
      </c>
      <c r="DX127" s="10">
        <f t="shared" si="84"/>
        <v>0</v>
      </c>
      <c r="DY127" s="31">
        <f>IF(AND(DU127=0,DV127=0),0,IF(DW127=0,DY126,IF(DV127&gt;DU127,1,IF(DV127=DU127,x,0))))</f>
        <v>1</v>
      </c>
      <c r="DZ127" s="31">
        <f t="shared" si="85"/>
        <v>0</v>
      </c>
      <c r="EA127" s="31">
        <f t="shared" si="86"/>
        <v>0</v>
      </c>
      <c r="EB127">
        <f t="shared" si="87"/>
        <v>0</v>
      </c>
      <c r="EC127">
        <f t="shared" si="88"/>
        <v>1</v>
      </c>
      <c r="ED127">
        <f t="shared" si="89"/>
        <v>0</v>
      </c>
      <c r="EE127" s="7">
        <f t="shared" si="90"/>
        <v>0</v>
      </c>
      <c r="EF127" s="31">
        <f t="shared" si="91"/>
        <v>0</v>
      </c>
      <c r="EG127">
        <f t="shared" si="92"/>
        <v>1</v>
      </c>
      <c r="EH127">
        <f t="shared" si="93"/>
        <v>0</v>
      </c>
      <c r="EI127">
        <f t="shared" si="94"/>
        <v>0</v>
      </c>
      <c r="EJ127" s="7">
        <f t="shared" si="95"/>
        <v>0</v>
      </c>
      <c r="EK127">
        <f t="shared" si="96"/>
        <v>1</v>
      </c>
      <c r="EL127">
        <f t="shared" si="97"/>
        <v>0</v>
      </c>
      <c r="EM127">
        <f t="shared" si="98"/>
        <v>0</v>
      </c>
      <c r="EN127">
        <f t="shared" si="99"/>
        <v>0</v>
      </c>
      <c r="EO127" s="75">
        <f t="shared" si="100"/>
        <v>8.237120403609198E-2</v>
      </c>
      <c r="EP127" s="75">
        <f t="shared" si="101"/>
        <v>0.35327745893380902</v>
      </c>
      <c r="EQ127" s="75">
        <f t="shared" si="102"/>
        <v>0.22305229455709716</v>
      </c>
      <c r="ER127" s="75">
        <f t="shared" si="103"/>
        <v>4.6115037577150707E-2</v>
      </c>
      <c r="ES127">
        <f t="shared" si="53"/>
        <v>0</v>
      </c>
      <c r="ET127">
        <f t="shared" si="54"/>
        <v>0</v>
      </c>
      <c r="EU127">
        <f t="shared" si="55"/>
        <v>1</v>
      </c>
      <c r="EV127">
        <f t="shared" si="56"/>
        <v>0</v>
      </c>
    </row>
    <row r="128" spans="1:152" x14ac:dyDescent="0.35">
      <c r="A128" t="s">
        <v>148</v>
      </c>
      <c r="B128" s="7">
        <v>1992</v>
      </c>
      <c r="C128">
        <v>-5.7579999999999999E-2</v>
      </c>
      <c r="D128">
        <v>4.0000000000000002E-4</v>
      </c>
      <c r="E128">
        <v>-1.6480000000000002E-2</v>
      </c>
      <c r="F128">
        <v>4.2689999999999999E-2</v>
      </c>
      <c r="G128">
        <v>1.3990000000000001E-2</v>
      </c>
      <c r="H128">
        <v>0</v>
      </c>
      <c r="I128" s="7">
        <v>0</v>
      </c>
      <c r="J128">
        <v>0</v>
      </c>
      <c r="K128">
        <v>0</v>
      </c>
      <c r="L128">
        <v>0</v>
      </c>
      <c r="M128">
        <v>0</v>
      </c>
      <c r="N128">
        <v>0</v>
      </c>
      <c r="O128">
        <v>0</v>
      </c>
      <c r="P128" s="7">
        <v>0</v>
      </c>
      <c r="Q128">
        <v>-5.7579999999999999E-2</v>
      </c>
      <c r="R128">
        <v>-2.265E-2</v>
      </c>
      <c r="S128">
        <v>-1.6670000000000001E-2</v>
      </c>
      <c r="T128">
        <v>4.2689999999999999E-2</v>
      </c>
      <c r="U128">
        <v>1.3990000000000001E-2</v>
      </c>
      <c r="V128">
        <v>0</v>
      </c>
      <c r="W128" s="7">
        <v>0</v>
      </c>
      <c r="X128">
        <v>0</v>
      </c>
      <c r="Y128">
        <v>2.3050000000000001E-2</v>
      </c>
      <c r="Z128">
        <v>1.9000000000000001E-4</v>
      </c>
      <c r="AA128">
        <v>0</v>
      </c>
      <c r="AB128">
        <v>0</v>
      </c>
      <c r="AC128">
        <v>0</v>
      </c>
      <c r="AD128" s="7">
        <v>0</v>
      </c>
      <c r="AE128">
        <v>0</v>
      </c>
      <c r="AF128">
        <v>0.24890999999999999</v>
      </c>
      <c r="AG128">
        <v>6.4430000000000001E-2</v>
      </c>
      <c r="AH128">
        <v>0</v>
      </c>
      <c r="AI128">
        <v>0</v>
      </c>
      <c r="AJ128">
        <v>0</v>
      </c>
      <c r="AK128" s="7">
        <v>0</v>
      </c>
      <c r="AL128">
        <v>0</v>
      </c>
      <c r="AM128">
        <v>0</v>
      </c>
      <c r="AN128">
        <v>0</v>
      </c>
      <c r="AO128">
        <v>0</v>
      </c>
      <c r="AP128">
        <v>0</v>
      </c>
      <c r="AQ128">
        <v>0</v>
      </c>
      <c r="AR128" s="7">
        <v>0</v>
      </c>
      <c r="AS128">
        <v>0</v>
      </c>
      <c r="AT128">
        <v>0</v>
      </c>
      <c r="AU128">
        <v>0</v>
      </c>
      <c r="AV128">
        <v>0</v>
      </c>
      <c r="AW128">
        <v>0</v>
      </c>
      <c r="AX128">
        <v>0</v>
      </c>
      <c r="AY128" s="7">
        <v>0</v>
      </c>
      <c r="AZ128">
        <v>0</v>
      </c>
      <c r="BA128">
        <v>0</v>
      </c>
      <c r="BB128">
        <v>0</v>
      </c>
      <c r="BC128">
        <v>0</v>
      </c>
      <c r="BD128">
        <v>0</v>
      </c>
      <c r="BE128">
        <v>0</v>
      </c>
      <c r="BF128" s="7">
        <v>0</v>
      </c>
      <c r="BG128">
        <v>0</v>
      </c>
      <c r="BH128">
        <v>8.4290000000000004E-2</v>
      </c>
      <c r="BI128">
        <v>1.6920000000000001E-2</v>
      </c>
      <c r="BJ128">
        <v>8.9999999999999998E-4</v>
      </c>
      <c r="BK128">
        <v>0</v>
      </c>
      <c r="BL128">
        <v>0</v>
      </c>
      <c r="BM128" s="7">
        <v>0</v>
      </c>
      <c r="BN128">
        <v>0</v>
      </c>
      <c r="BO128">
        <v>0</v>
      </c>
      <c r="BP128">
        <v>0</v>
      </c>
      <c r="BQ128">
        <v>0</v>
      </c>
      <c r="BR128">
        <v>0</v>
      </c>
      <c r="BS128">
        <v>0</v>
      </c>
      <c r="BT128" s="7">
        <v>0</v>
      </c>
      <c r="BU128">
        <v>0</v>
      </c>
      <c r="BV128">
        <v>1.7430000000000001E-2</v>
      </c>
      <c r="BW128">
        <v>9.9600000000000001E-3</v>
      </c>
      <c r="BX128">
        <v>2.0500000000000002E-3</v>
      </c>
      <c r="BY128">
        <v>0</v>
      </c>
      <c r="BZ128">
        <v>0</v>
      </c>
      <c r="CA128" s="7">
        <v>0</v>
      </c>
      <c r="CB128">
        <v>0</v>
      </c>
      <c r="CC128">
        <v>1.8769999999999998E-2</v>
      </c>
      <c r="CD128">
        <v>3.7200000000000002E-3</v>
      </c>
      <c r="CE128">
        <v>0</v>
      </c>
      <c r="CF128">
        <v>0</v>
      </c>
      <c r="CG128">
        <v>0</v>
      </c>
      <c r="CH128" s="7">
        <v>0</v>
      </c>
      <c r="CI128">
        <v>0</v>
      </c>
      <c r="CJ128">
        <v>0</v>
      </c>
      <c r="CK128">
        <v>0</v>
      </c>
      <c r="CL128">
        <v>0</v>
      </c>
      <c r="CM128">
        <v>0</v>
      </c>
      <c r="CN128">
        <v>0</v>
      </c>
      <c r="CO128" s="7">
        <v>0</v>
      </c>
      <c r="CP128">
        <v>0</v>
      </c>
      <c r="CQ128">
        <v>0.12595000000000001</v>
      </c>
      <c r="CR128">
        <v>0.11738999999999999</v>
      </c>
      <c r="CS128">
        <v>2.828E-2</v>
      </c>
      <c r="CT128">
        <v>0</v>
      </c>
      <c r="CU128">
        <v>0</v>
      </c>
      <c r="CV128" s="7">
        <v>0</v>
      </c>
      <c r="CW128">
        <f t="shared" si="57"/>
        <v>-5.7579999999999999E-2</v>
      </c>
      <c r="CX128">
        <f t="shared" si="58"/>
        <v>0.24931</v>
      </c>
      <c r="CY128">
        <f t="shared" si="59"/>
        <v>4.795E-2</v>
      </c>
      <c r="CZ128">
        <f t="shared" si="60"/>
        <v>4.2689999999999999E-2</v>
      </c>
      <c r="DA128">
        <f t="shared" si="61"/>
        <v>1.3990000000000001E-2</v>
      </c>
      <c r="DB128">
        <f t="shared" si="62"/>
        <v>0</v>
      </c>
      <c r="DC128" s="7">
        <f t="shared" si="63"/>
        <v>0</v>
      </c>
      <c r="DD128">
        <f t="shared" si="64"/>
        <v>0</v>
      </c>
      <c r="DE128">
        <f t="shared" si="65"/>
        <v>0.24643999999999999</v>
      </c>
      <c r="DF128">
        <f t="shared" si="66"/>
        <v>0.14799000000000001</v>
      </c>
      <c r="DG128">
        <f t="shared" si="67"/>
        <v>3.1230000000000001E-2</v>
      </c>
      <c r="DH128">
        <f t="shared" si="68"/>
        <v>0</v>
      </c>
      <c r="DI128">
        <f t="shared" si="69"/>
        <v>0</v>
      </c>
      <c r="DJ128" s="7">
        <f t="shared" si="70"/>
        <v>0</v>
      </c>
      <c r="DK128" s="10">
        <f t="shared" si="71"/>
        <v>0.19173000000000001</v>
      </c>
      <c r="DL128" s="10">
        <f t="shared" si="72"/>
        <v>0.24643999999999999</v>
      </c>
      <c r="DM128">
        <f t="shared" si="73"/>
        <v>-1.6980000000000002E-2</v>
      </c>
      <c r="DN128">
        <f t="shared" si="74"/>
        <v>0.31334000000000001</v>
      </c>
      <c r="DO128">
        <f t="shared" si="75"/>
        <v>0</v>
      </c>
      <c r="DP128" s="7">
        <f t="shared" si="76"/>
        <v>0</v>
      </c>
      <c r="DQ128">
        <f t="shared" si="77"/>
        <v>0.13155</v>
      </c>
      <c r="DR128">
        <f t="shared" si="78"/>
        <v>2.249E-2</v>
      </c>
      <c r="DS128">
        <f t="shared" si="79"/>
        <v>0</v>
      </c>
      <c r="DT128" s="7">
        <f t="shared" si="80"/>
        <v>0.27161999999999997</v>
      </c>
      <c r="DU128">
        <f t="shared" si="81"/>
        <v>0.29636000000000001</v>
      </c>
      <c r="DV128" s="7">
        <f t="shared" si="82"/>
        <v>0.42565999999999998</v>
      </c>
      <c r="DW128" s="10">
        <f t="shared" si="83"/>
        <v>1</v>
      </c>
      <c r="DX128" s="10">
        <f t="shared" si="84"/>
        <v>0</v>
      </c>
      <c r="DY128" s="31">
        <f>IF(AND(DU128=0,DV128=0),0,IF(DW128=0,DY127,IF(DV128&gt;DU128,1,IF(DV128=DU128,x,0))))</f>
        <v>1</v>
      </c>
      <c r="DZ128" s="31">
        <f t="shared" si="85"/>
        <v>0</v>
      </c>
      <c r="EA128" s="31">
        <f t="shared" si="86"/>
        <v>0</v>
      </c>
      <c r="EB128">
        <f t="shared" si="87"/>
        <v>0</v>
      </c>
      <c r="EC128">
        <f t="shared" si="88"/>
        <v>1</v>
      </c>
      <c r="ED128">
        <f t="shared" si="89"/>
        <v>0</v>
      </c>
      <c r="EE128" s="7">
        <f t="shared" si="90"/>
        <v>0</v>
      </c>
      <c r="EF128" s="31">
        <f t="shared" si="91"/>
        <v>0</v>
      </c>
      <c r="EG128">
        <f t="shared" si="92"/>
        <v>1</v>
      </c>
      <c r="EH128">
        <f t="shared" si="93"/>
        <v>0</v>
      </c>
      <c r="EI128">
        <f t="shared" si="94"/>
        <v>0</v>
      </c>
      <c r="EJ128" s="7">
        <f t="shared" si="95"/>
        <v>0</v>
      </c>
      <c r="EK128">
        <f t="shared" si="96"/>
        <v>1</v>
      </c>
      <c r="EL128">
        <f t="shared" si="97"/>
        <v>0</v>
      </c>
      <c r="EM128">
        <f t="shared" si="98"/>
        <v>0</v>
      </c>
      <c r="EN128">
        <f t="shared" si="99"/>
        <v>0</v>
      </c>
      <c r="EO128" s="75">
        <f t="shared" si="100"/>
        <v>-2.351735408991441E-2</v>
      </c>
      <c r="EP128" s="75">
        <f t="shared" si="101"/>
        <v>0.43397689814686574</v>
      </c>
      <c r="EQ128" s="75">
        <f t="shared" si="102"/>
        <v>0.18219716905348882</v>
      </c>
      <c r="ER128" s="75">
        <f t="shared" si="103"/>
        <v>3.1148721642059778E-2</v>
      </c>
      <c r="ES128">
        <f t="shared" si="53"/>
        <v>0</v>
      </c>
      <c r="ET128">
        <f t="shared" si="54"/>
        <v>0</v>
      </c>
      <c r="EU128">
        <f t="shared" si="55"/>
        <v>1</v>
      </c>
      <c r="EV128">
        <f t="shared" si="56"/>
        <v>0</v>
      </c>
    </row>
    <row r="129" spans="1:152" x14ac:dyDescent="0.35">
      <c r="A129" t="s">
        <v>148</v>
      </c>
      <c r="B129" s="7">
        <v>1993</v>
      </c>
      <c r="C129">
        <v>0</v>
      </c>
      <c r="D129">
        <v>-1.6480000000000002E-2</v>
      </c>
      <c r="E129">
        <v>4.2689999999999999E-2</v>
      </c>
      <c r="F129">
        <v>1.3990000000000001E-2</v>
      </c>
      <c r="G129">
        <v>0</v>
      </c>
      <c r="H129">
        <v>0</v>
      </c>
      <c r="I129" s="7">
        <v>0</v>
      </c>
      <c r="J129">
        <v>0</v>
      </c>
      <c r="K129">
        <v>0</v>
      </c>
      <c r="L129">
        <v>0</v>
      </c>
      <c r="M129">
        <v>0</v>
      </c>
      <c r="N129">
        <v>0</v>
      </c>
      <c r="O129">
        <v>0</v>
      </c>
      <c r="P129" s="7">
        <v>0</v>
      </c>
      <c r="Q129">
        <v>0</v>
      </c>
      <c r="R129">
        <v>-1.6670000000000001E-2</v>
      </c>
      <c r="S129">
        <v>4.2689999999999999E-2</v>
      </c>
      <c r="T129">
        <v>1.3990000000000001E-2</v>
      </c>
      <c r="U129">
        <v>0</v>
      </c>
      <c r="V129">
        <v>0</v>
      </c>
      <c r="W129" s="7">
        <v>0</v>
      </c>
      <c r="X129">
        <v>0</v>
      </c>
      <c r="Y129">
        <v>1.9000000000000001E-4</v>
      </c>
      <c r="Z129">
        <v>0</v>
      </c>
      <c r="AA129">
        <v>0</v>
      </c>
      <c r="AB129">
        <v>0</v>
      </c>
      <c r="AC129">
        <v>0</v>
      </c>
      <c r="AD129" s="7">
        <v>0</v>
      </c>
      <c r="AE129">
        <v>0</v>
      </c>
      <c r="AF129">
        <v>6.4430000000000001E-2</v>
      </c>
      <c r="AG129">
        <v>0</v>
      </c>
      <c r="AH129">
        <v>0</v>
      </c>
      <c r="AI129">
        <v>0</v>
      </c>
      <c r="AJ129">
        <v>0</v>
      </c>
      <c r="AK129" s="7">
        <v>0</v>
      </c>
      <c r="AL129">
        <v>0</v>
      </c>
      <c r="AM129">
        <v>0</v>
      </c>
      <c r="AN129">
        <v>0</v>
      </c>
      <c r="AO129">
        <v>0</v>
      </c>
      <c r="AP129">
        <v>0</v>
      </c>
      <c r="AQ129">
        <v>0</v>
      </c>
      <c r="AR129" s="7">
        <v>0</v>
      </c>
      <c r="AS129">
        <v>0</v>
      </c>
      <c r="AT129">
        <v>0</v>
      </c>
      <c r="AU129">
        <v>0</v>
      </c>
      <c r="AV129">
        <v>0</v>
      </c>
      <c r="AW129">
        <v>0</v>
      </c>
      <c r="AX129">
        <v>0</v>
      </c>
      <c r="AY129" s="7">
        <v>0</v>
      </c>
      <c r="AZ129">
        <v>0</v>
      </c>
      <c r="BA129">
        <v>0</v>
      </c>
      <c r="BB129">
        <v>0</v>
      </c>
      <c r="BC129">
        <v>0</v>
      </c>
      <c r="BD129">
        <v>0</v>
      </c>
      <c r="BE129">
        <v>0</v>
      </c>
      <c r="BF129" s="7">
        <v>0</v>
      </c>
      <c r="BG129">
        <v>0.10493</v>
      </c>
      <c r="BH129">
        <v>1.6920000000000001E-2</v>
      </c>
      <c r="BI129">
        <v>5.8909999999999997E-2</v>
      </c>
      <c r="BJ129">
        <v>6.6030000000000005E-2</v>
      </c>
      <c r="BK129">
        <v>1.9449999999999999E-2</v>
      </c>
      <c r="BL129">
        <v>3.1539999999999999E-2</v>
      </c>
      <c r="BM129" s="7">
        <v>1.051E-2</v>
      </c>
      <c r="BN129">
        <v>0</v>
      </c>
      <c r="BO129">
        <v>0</v>
      </c>
      <c r="BP129">
        <v>0</v>
      </c>
      <c r="BQ129">
        <v>0</v>
      </c>
      <c r="BR129">
        <v>0</v>
      </c>
      <c r="BS129">
        <v>0</v>
      </c>
      <c r="BT129" s="7">
        <v>0</v>
      </c>
      <c r="BU129">
        <v>4.1000000000000003E-3</v>
      </c>
      <c r="BV129">
        <v>9.9600000000000001E-3</v>
      </c>
      <c r="BW129">
        <v>6.9899999999999997E-3</v>
      </c>
      <c r="BX129">
        <v>7.8200000000000006E-3</v>
      </c>
      <c r="BY129">
        <v>2.2100000000000002E-3</v>
      </c>
      <c r="BZ129">
        <v>3.15E-3</v>
      </c>
      <c r="CA129" s="7">
        <v>1.0499999999999999E-3</v>
      </c>
      <c r="CB129">
        <v>0.10650999999999999</v>
      </c>
      <c r="CC129">
        <v>3.7200000000000002E-3</v>
      </c>
      <c r="CD129">
        <v>9.4700000000000006E-2</v>
      </c>
      <c r="CE129">
        <v>6.3630000000000006E-2</v>
      </c>
      <c r="CF129">
        <v>1.4630000000000001E-2</v>
      </c>
      <c r="CG129">
        <v>2.171E-2</v>
      </c>
      <c r="CH129" s="7">
        <v>7.2399999999999999E-3</v>
      </c>
      <c r="CI129">
        <v>0</v>
      </c>
      <c r="CJ129">
        <v>0</v>
      </c>
      <c r="CK129">
        <v>0</v>
      </c>
      <c r="CL129">
        <v>0</v>
      </c>
      <c r="CM129">
        <v>0</v>
      </c>
      <c r="CN129">
        <v>0</v>
      </c>
      <c r="CO129" s="7">
        <v>0</v>
      </c>
      <c r="CP129">
        <v>2.145E-2</v>
      </c>
      <c r="CQ129">
        <v>0.11738999999999999</v>
      </c>
      <c r="CR129">
        <v>3.8170000000000003E-2</v>
      </c>
      <c r="CS129">
        <v>6.7499999999999999E-3</v>
      </c>
      <c r="CT129">
        <v>1.9499999999999999E-3</v>
      </c>
      <c r="CU129">
        <v>1.362E-2</v>
      </c>
      <c r="CV129" s="7">
        <v>4.5399999999999998E-3</v>
      </c>
      <c r="CW129">
        <f t="shared" si="57"/>
        <v>0</v>
      </c>
      <c r="CX129">
        <f t="shared" si="58"/>
        <v>4.795E-2</v>
      </c>
      <c r="CY129">
        <f t="shared" si="59"/>
        <v>4.2689999999999999E-2</v>
      </c>
      <c r="CZ129">
        <f t="shared" si="60"/>
        <v>1.3990000000000001E-2</v>
      </c>
      <c r="DA129">
        <f t="shared" si="61"/>
        <v>0</v>
      </c>
      <c r="DB129">
        <f t="shared" si="62"/>
        <v>0</v>
      </c>
      <c r="DC129" s="7">
        <f t="shared" si="63"/>
        <v>0</v>
      </c>
      <c r="DD129">
        <f t="shared" si="64"/>
        <v>0.23699000000000001</v>
      </c>
      <c r="DE129">
        <f t="shared" si="65"/>
        <v>0.14799000000000001</v>
      </c>
      <c r="DF129">
        <f t="shared" si="66"/>
        <v>0.19877000000000003</v>
      </c>
      <c r="DG129">
        <f t="shared" si="67"/>
        <v>0.14423</v>
      </c>
      <c r="DH129">
        <f t="shared" si="68"/>
        <v>3.8240000000000003E-2</v>
      </c>
      <c r="DI129">
        <f t="shared" si="69"/>
        <v>7.0019999999999999E-2</v>
      </c>
      <c r="DJ129" s="7">
        <f t="shared" si="70"/>
        <v>2.334E-2</v>
      </c>
      <c r="DK129" s="10">
        <f t="shared" si="71"/>
        <v>4.795E-2</v>
      </c>
      <c r="DL129" s="10">
        <f t="shared" si="72"/>
        <v>0.38497999999999999</v>
      </c>
      <c r="DM129">
        <f t="shared" si="73"/>
        <v>4.02E-2</v>
      </c>
      <c r="DN129">
        <f t="shared" si="74"/>
        <v>6.4430000000000001E-2</v>
      </c>
      <c r="DO129">
        <f t="shared" si="75"/>
        <v>0</v>
      </c>
      <c r="DP129" s="7">
        <f t="shared" si="76"/>
        <v>0</v>
      </c>
      <c r="DQ129">
        <f t="shared" si="77"/>
        <v>0.34357000000000004</v>
      </c>
      <c r="DR129">
        <f t="shared" si="78"/>
        <v>0.31214000000000003</v>
      </c>
      <c r="DS129">
        <f t="shared" si="79"/>
        <v>0</v>
      </c>
      <c r="DT129" s="7">
        <f t="shared" si="80"/>
        <v>0.20387</v>
      </c>
      <c r="DU129">
        <f t="shared" si="81"/>
        <v>0.10463</v>
      </c>
      <c r="DV129" s="7">
        <f t="shared" si="82"/>
        <v>0.85958000000000001</v>
      </c>
      <c r="DW129" s="10">
        <f t="shared" si="83"/>
        <v>1</v>
      </c>
      <c r="DX129" s="10">
        <f t="shared" si="84"/>
        <v>0</v>
      </c>
      <c r="DY129" s="31">
        <f>IF(AND(DU129=0,DV129=0),0,IF(DW129=0,DY128,IF(DV129&gt;DU129,1,IF(DV129=DU129,x,0))))</f>
        <v>1</v>
      </c>
      <c r="DZ129" s="31">
        <f t="shared" si="85"/>
        <v>0</v>
      </c>
      <c r="EA129" s="31">
        <f t="shared" si="86"/>
        <v>0</v>
      </c>
      <c r="EB129">
        <f t="shared" si="87"/>
        <v>0</v>
      </c>
      <c r="EC129">
        <f t="shared" si="88"/>
        <v>1</v>
      </c>
      <c r="ED129">
        <f t="shared" si="89"/>
        <v>0</v>
      </c>
      <c r="EE129" s="7">
        <f t="shared" si="90"/>
        <v>0</v>
      </c>
      <c r="EF129" s="31">
        <f t="shared" si="91"/>
        <v>0</v>
      </c>
      <c r="EG129">
        <f t="shared" si="92"/>
        <v>0</v>
      </c>
      <c r="EH129">
        <f t="shared" si="93"/>
        <v>1</v>
      </c>
      <c r="EI129">
        <f t="shared" si="94"/>
        <v>0</v>
      </c>
      <c r="EJ129" s="7">
        <f t="shared" si="95"/>
        <v>0</v>
      </c>
      <c r="EK129">
        <f t="shared" si="96"/>
        <v>0</v>
      </c>
      <c r="EL129">
        <f t="shared" si="97"/>
        <v>1</v>
      </c>
      <c r="EM129">
        <f t="shared" si="98"/>
        <v>0</v>
      </c>
      <c r="EN129">
        <f t="shared" si="99"/>
        <v>0</v>
      </c>
      <c r="EO129" s="75">
        <f t="shared" si="100"/>
        <v>4.1692162495721885E-2</v>
      </c>
      <c r="EP129" s="75">
        <f t="shared" si="101"/>
        <v>6.6821543024859736E-2</v>
      </c>
      <c r="EQ129" s="75">
        <f t="shared" si="102"/>
        <v>0.35632279275261619</v>
      </c>
      <c r="ER129" s="75">
        <f t="shared" si="103"/>
        <v>0.32372615923916992</v>
      </c>
      <c r="ES129">
        <f t="shared" si="53"/>
        <v>0</v>
      </c>
      <c r="ET129">
        <f t="shared" si="54"/>
        <v>0</v>
      </c>
      <c r="EU129">
        <f t="shared" si="55"/>
        <v>0</v>
      </c>
      <c r="EV129">
        <f t="shared" si="56"/>
        <v>0</v>
      </c>
    </row>
    <row r="130" spans="1:152" x14ac:dyDescent="0.35">
      <c r="A130" t="s">
        <v>148</v>
      </c>
      <c r="B130" s="7">
        <v>1994</v>
      </c>
      <c r="C130">
        <v>5.815E-2</v>
      </c>
      <c r="D130">
        <v>4.2689999999999999E-2</v>
      </c>
      <c r="E130">
        <v>0.1163</v>
      </c>
      <c r="F130">
        <v>3.9269999999999999E-2</v>
      </c>
      <c r="G130">
        <v>3.8800000000000002E-3</v>
      </c>
      <c r="H130">
        <v>0</v>
      </c>
      <c r="I130" s="7">
        <v>0</v>
      </c>
      <c r="J130">
        <v>0</v>
      </c>
      <c r="K130">
        <v>0</v>
      </c>
      <c r="L130">
        <v>0</v>
      </c>
      <c r="M130">
        <v>0</v>
      </c>
      <c r="N130">
        <v>0</v>
      </c>
      <c r="O130">
        <v>0</v>
      </c>
      <c r="P130" s="7">
        <v>0</v>
      </c>
      <c r="Q130">
        <v>2.0200000000000001E-3</v>
      </c>
      <c r="R130">
        <v>4.2689999999999999E-2</v>
      </c>
      <c r="S130">
        <v>2.9839999999999998E-2</v>
      </c>
      <c r="T130">
        <v>1.8200000000000001E-2</v>
      </c>
      <c r="U130">
        <v>4.3800000000000002E-3</v>
      </c>
      <c r="V130">
        <v>0</v>
      </c>
      <c r="W130" s="7">
        <v>0</v>
      </c>
      <c r="X130">
        <v>5.3100000000000001E-2</v>
      </c>
      <c r="Y130">
        <v>0</v>
      </c>
      <c r="Z130">
        <v>4.6519999999999999E-2</v>
      </c>
      <c r="AA130">
        <v>1.5679999999999999E-2</v>
      </c>
      <c r="AB130">
        <v>2.0200000000000001E-3</v>
      </c>
      <c r="AC130">
        <v>0</v>
      </c>
      <c r="AD130" s="7">
        <v>0</v>
      </c>
      <c r="AE130">
        <v>0</v>
      </c>
      <c r="AF130">
        <v>0</v>
      </c>
      <c r="AG130">
        <v>0</v>
      </c>
      <c r="AH130">
        <v>0</v>
      </c>
      <c r="AI130">
        <v>0</v>
      </c>
      <c r="AJ130">
        <v>0</v>
      </c>
      <c r="AK130" s="7">
        <v>0</v>
      </c>
      <c r="AL130">
        <v>3.0300000000000001E-3</v>
      </c>
      <c r="AM130">
        <v>0</v>
      </c>
      <c r="AN130">
        <v>3.9949999999999999E-2</v>
      </c>
      <c r="AO130">
        <v>5.3899999999999998E-3</v>
      </c>
      <c r="AP130">
        <v>-2.5300000000000001E-3</v>
      </c>
      <c r="AQ130">
        <v>0</v>
      </c>
      <c r="AR130" s="7">
        <v>0</v>
      </c>
      <c r="AS130">
        <v>0</v>
      </c>
      <c r="AT130">
        <v>0</v>
      </c>
      <c r="AU130">
        <v>0</v>
      </c>
      <c r="AV130">
        <v>0</v>
      </c>
      <c r="AW130">
        <v>0</v>
      </c>
      <c r="AX130">
        <v>0</v>
      </c>
      <c r="AY130" s="7">
        <v>0</v>
      </c>
      <c r="AZ130">
        <v>0</v>
      </c>
      <c r="BA130">
        <v>0</v>
      </c>
      <c r="BB130">
        <v>0</v>
      </c>
      <c r="BC130">
        <v>0</v>
      </c>
      <c r="BD130">
        <v>0</v>
      </c>
      <c r="BE130">
        <v>0</v>
      </c>
      <c r="BF130" s="7">
        <v>0</v>
      </c>
      <c r="BG130">
        <v>0.1163</v>
      </c>
      <c r="BH130">
        <v>5.8909999999999997E-2</v>
      </c>
      <c r="BI130">
        <v>0.16083</v>
      </c>
      <c r="BJ130">
        <v>7.2209999999999996E-2</v>
      </c>
      <c r="BK130">
        <v>4.2900000000000001E-2</v>
      </c>
      <c r="BL130">
        <v>1.051E-2</v>
      </c>
      <c r="BM130" s="7">
        <v>0</v>
      </c>
      <c r="BN130">
        <v>6.3699999999999998E-3</v>
      </c>
      <c r="BO130">
        <v>0</v>
      </c>
      <c r="BP130">
        <v>4.8649999999999999E-2</v>
      </c>
      <c r="BQ130">
        <v>5.8990000000000001E-2</v>
      </c>
      <c r="BR130">
        <v>1.4500000000000001E-2</v>
      </c>
      <c r="BS130">
        <v>0</v>
      </c>
      <c r="BT130" s="7">
        <v>0</v>
      </c>
      <c r="BU130">
        <v>0</v>
      </c>
      <c r="BV130">
        <v>6.9899999999999997E-3</v>
      </c>
      <c r="BW130">
        <v>7.8200000000000006E-3</v>
      </c>
      <c r="BX130">
        <v>2.2100000000000002E-3</v>
      </c>
      <c r="BY130">
        <v>3.15E-3</v>
      </c>
      <c r="BZ130">
        <v>1.0499999999999999E-3</v>
      </c>
      <c r="CA130" s="7">
        <v>0</v>
      </c>
      <c r="CB130">
        <v>8.9709999999999998E-2</v>
      </c>
      <c r="CC130">
        <v>9.4700000000000006E-2</v>
      </c>
      <c r="CD130">
        <v>0.27173000000000003</v>
      </c>
      <c r="CE130">
        <v>7.2720000000000007E-2</v>
      </c>
      <c r="CF130">
        <v>2.1270000000000001E-2</v>
      </c>
      <c r="CG130">
        <v>7.2399999999999999E-3</v>
      </c>
      <c r="CH130" s="7">
        <v>0</v>
      </c>
      <c r="CI130">
        <v>0</v>
      </c>
      <c r="CJ130">
        <v>0</v>
      </c>
      <c r="CK130">
        <v>0</v>
      </c>
      <c r="CL130">
        <v>0</v>
      </c>
      <c r="CM130">
        <v>0</v>
      </c>
      <c r="CN130">
        <v>0</v>
      </c>
      <c r="CO130" s="7">
        <v>0</v>
      </c>
      <c r="CP130">
        <v>9.1999999999999998E-3</v>
      </c>
      <c r="CQ130">
        <v>3.8170000000000003E-2</v>
      </c>
      <c r="CR130">
        <v>6.1089999999999998E-2</v>
      </c>
      <c r="CS130">
        <v>0.1318</v>
      </c>
      <c r="CT130">
        <v>5.1200000000000002E-2</v>
      </c>
      <c r="CU130">
        <v>4.5399999999999998E-3</v>
      </c>
      <c r="CV130" s="7">
        <v>0</v>
      </c>
      <c r="CW130">
        <f t="shared" si="57"/>
        <v>5.815E-2</v>
      </c>
      <c r="CX130">
        <f t="shared" si="58"/>
        <v>4.2689999999999999E-2</v>
      </c>
      <c r="CY130">
        <f t="shared" si="59"/>
        <v>0.1163</v>
      </c>
      <c r="CZ130">
        <f t="shared" si="60"/>
        <v>3.9269999999999999E-2</v>
      </c>
      <c r="DA130">
        <f t="shared" si="61"/>
        <v>3.8800000000000002E-3</v>
      </c>
      <c r="DB130">
        <f t="shared" si="62"/>
        <v>0</v>
      </c>
      <c r="DC130" s="7">
        <f t="shared" si="63"/>
        <v>0</v>
      </c>
      <c r="DD130">
        <f t="shared" si="64"/>
        <v>0.22158</v>
      </c>
      <c r="DE130">
        <f t="shared" si="65"/>
        <v>0.19877000000000003</v>
      </c>
      <c r="DF130">
        <f t="shared" si="66"/>
        <v>0.55012000000000005</v>
      </c>
      <c r="DG130">
        <f t="shared" si="67"/>
        <v>0.33792999999999995</v>
      </c>
      <c r="DH130">
        <f t="shared" si="68"/>
        <v>0.13302</v>
      </c>
      <c r="DI130">
        <f t="shared" si="69"/>
        <v>2.334E-2</v>
      </c>
      <c r="DJ130" s="7">
        <f t="shared" si="70"/>
        <v>0</v>
      </c>
      <c r="DK130" s="10">
        <f t="shared" si="71"/>
        <v>0.10084</v>
      </c>
      <c r="DL130" s="10">
        <f t="shared" si="72"/>
        <v>0.42035</v>
      </c>
      <c r="DM130">
        <f t="shared" si="73"/>
        <v>0.26029000000000002</v>
      </c>
      <c r="DN130">
        <f t="shared" si="74"/>
        <v>0</v>
      </c>
      <c r="DO130">
        <f t="shared" si="75"/>
        <v>0</v>
      </c>
      <c r="DP130" s="7">
        <f t="shared" si="76"/>
        <v>0</v>
      </c>
      <c r="DQ130">
        <f t="shared" si="77"/>
        <v>0.6113900000000001</v>
      </c>
      <c r="DR130">
        <f t="shared" si="78"/>
        <v>0.55737000000000014</v>
      </c>
      <c r="DS130">
        <f t="shared" si="79"/>
        <v>0</v>
      </c>
      <c r="DT130" s="7">
        <f t="shared" si="80"/>
        <v>0.29599999999999999</v>
      </c>
      <c r="DU130">
        <f t="shared" si="81"/>
        <v>0.26029000000000002</v>
      </c>
      <c r="DV130" s="7">
        <f t="shared" si="82"/>
        <v>1.4647600000000003</v>
      </c>
      <c r="DW130" s="10">
        <f t="shared" si="83"/>
        <v>1</v>
      </c>
      <c r="DX130" s="10">
        <f t="shared" si="84"/>
        <v>0</v>
      </c>
      <c r="DY130" s="31">
        <f>IF(AND(DU130=0,DV130=0),0,IF(DW130=0,DY129,IF(DV130&gt;DU130,1,IF(DV130=DU130,x,0))))</f>
        <v>1</v>
      </c>
      <c r="DZ130" s="31">
        <f t="shared" si="85"/>
        <v>0</v>
      </c>
      <c r="EA130" s="31">
        <f t="shared" si="86"/>
        <v>0</v>
      </c>
      <c r="EB130">
        <f t="shared" si="87"/>
        <v>0</v>
      </c>
      <c r="EC130">
        <f t="shared" si="88"/>
        <v>1</v>
      </c>
      <c r="ED130">
        <f t="shared" si="89"/>
        <v>0</v>
      </c>
      <c r="EE130" s="7">
        <f t="shared" si="90"/>
        <v>0</v>
      </c>
      <c r="EF130" s="31">
        <f t="shared" si="91"/>
        <v>0</v>
      </c>
      <c r="EG130">
        <f t="shared" si="92"/>
        <v>0</v>
      </c>
      <c r="EH130">
        <f t="shared" si="93"/>
        <v>1</v>
      </c>
      <c r="EI130">
        <f t="shared" si="94"/>
        <v>0</v>
      </c>
      <c r="EJ130" s="7">
        <f t="shared" si="95"/>
        <v>0</v>
      </c>
      <c r="EK130">
        <f t="shared" si="96"/>
        <v>0</v>
      </c>
      <c r="EL130">
        <f t="shared" si="97"/>
        <v>1</v>
      </c>
      <c r="EM130">
        <f t="shared" si="98"/>
        <v>0</v>
      </c>
      <c r="EN130">
        <f t="shared" si="99"/>
        <v>0</v>
      </c>
      <c r="EO130" s="75">
        <f t="shared" si="100"/>
        <v>0.15088838004695515</v>
      </c>
      <c r="EP130" s="75">
        <f t="shared" si="101"/>
        <v>0</v>
      </c>
      <c r="EQ130" s="75">
        <f t="shared" si="102"/>
        <v>0.35441871250108692</v>
      </c>
      <c r="ER130" s="75">
        <f t="shared" si="103"/>
        <v>0.32310367815425645</v>
      </c>
      <c r="ES130">
        <f t="shared" si="53"/>
        <v>0</v>
      </c>
      <c r="ET130">
        <f t="shared" si="54"/>
        <v>0</v>
      </c>
      <c r="EU130">
        <f t="shared" si="55"/>
        <v>0</v>
      </c>
      <c r="EV130">
        <f t="shared" si="56"/>
        <v>0</v>
      </c>
    </row>
    <row r="131" spans="1:152" x14ac:dyDescent="0.35">
      <c r="A131" t="s">
        <v>148</v>
      </c>
      <c r="B131" s="7">
        <v>1995</v>
      </c>
      <c r="C131">
        <v>3.576E-2</v>
      </c>
      <c r="D131">
        <v>0.1163</v>
      </c>
      <c r="E131">
        <v>8.3129999999999996E-2</v>
      </c>
      <c r="F131">
        <v>3.0259999999999999E-2</v>
      </c>
      <c r="G131">
        <v>5.2399999999999999E-3</v>
      </c>
      <c r="H131">
        <v>0</v>
      </c>
      <c r="I131" s="7">
        <v>0</v>
      </c>
      <c r="J131">
        <v>0</v>
      </c>
      <c r="K131">
        <v>0</v>
      </c>
      <c r="L131">
        <v>0</v>
      </c>
      <c r="M131">
        <v>0</v>
      </c>
      <c r="N131">
        <v>0</v>
      </c>
      <c r="O131">
        <v>0</v>
      </c>
      <c r="P131" s="7">
        <v>0</v>
      </c>
      <c r="Q131">
        <v>1.4300000000000001E-3</v>
      </c>
      <c r="R131">
        <v>2.9839999999999998E-2</v>
      </c>
      <c r="S131">
        <v>2.631E-2</v>
      </c>
      <c r="T131">
        <v>1.312E-2</v>
      </c>
      <c r="U131">
        <v>2.0699999999999998E-3</v>
      </c>
      <c r="V131">
        <v>0</v>
      </c>
      <c r="W131" s="7">
        <v>0</v>
      </c>
      <c r="X131">
        <v>3.4329999999999999E-2</v>
      </c>
      <c r="Y131">
        <v>4.6519999999999999E-2</v>
      </c>
      <c r="Z131">
        <v>5.1429999999999997E-2</v>
      </c>
      <c r="AA131">
        <v>1.966E-2</v>
      </c>
      <c r="AB131">
        <v>3.1800000000000001E-3</v>
      </c>
      <c r="AC131">
        <v>0</v>
      </c>
      <c r="AD131" s="7">
        <v>0</v>
      </c>
      <c r="AE131">
        <v>5.3870000000000001E-2</v>
      </c>
      <c r="AF131">
        <v>0</v>
      </c>
      <c r="AG131">
        <v>1.796E-2</v>
      </c>
      <c r="AH131">
        <v>0</v>
      </c>
      <c r="AI131">
        <v>0</v>
      </c>
      <c r="AJ131">
        <v>0</v>
      </c>
      <c r="AK131" s="7">
        <v>0</v>
      </c>
      <c r="AL131">
        <v>0</v>
      </c>
      <c r="AM131">
        <v>3.9949999999999999E-2</v>
      </c>
      <c r="AN131">
        <v>5.3899999999999998E-3</v>
      </c>
      <c r="AO131">
        <v>-2.5300000000000001E-3</v>
      </c>
      <c r="AP131">
        <v>0</v>
      </c>
      <c r="AQ131">
        <v>0</v>
      </c>
      <c r="AR131" s="7">
        <v>0</v>
      </c>
      <c r="AS131">
        <v>0</v>
      </c>
      <c r="AT131">
        <v>0</v>
      </c>
      <c r="AU131">
        <v>0</v>
      </c>
      <c r="AV131">
        <v>0</v>
      </c>
      <c r="AW131">
        <v>0</v>
      </c>
      <c r="AX131">
        <v>0</v>
      </c>
      <c r="AY131" s="7">
        <v>0</v>
      </c>
      <c r="AZ131">
        <v>0</v>
      </c>
      <c r="BA131">
        <v>0</v>
      </c>
      <c r="BB131">
        <v>0</v>
      </c>
      <c r="BC131">
        <v>0</v>
      </c>
      <c r="BD131">
        <v>0</v>
      </c>
      <c r="BE131">
        <v>0</v>
      </c>
      <c r="BF131" s="7">
        <v>0</v>
      </c>
      <c r="BG131">
        <v>8.7150000000000005E-2</v>
      </c>
      <c r="BH131">
        <v>0.16083</v>
      </c>
      <c r="BI131">
        <v>0.16056999999999999</v>
      </c>
      <c r="BJ131">
        <v>0.14124</v>
      </c>
      <c r="BK131">
        <v>3.6700000000000003E-2</v>
      </c>
      <c r="BL131">
        <v>0</v>
      </c>
      <c r="BM131" s="7">
        <v>0</v>
      </c>
      <c r="BN131">
        <v>0</v>
      </c>
      <c r="BO131">
        <v>4.8649999999999999E-2</v>
      </c>
      <c r="BP131">
        <v>5.8990000000000001E-2</v>
      </c>
      <c r="BQ131">
        <v>1.4500000000000001E-2</v>
      </c>
      <c r="BR131">
        <v>0</v>
      </c>
      <c r="BS131">
        <v>0</v>
      </c>
      <c r="BT131" s="7">
        <v>0</v>
      </c>
      <c r="BU131">
        <v>1.907E-2</v>
      </c>
      <c r="BV131">
        <v>7.8200000000000006E-3</v>
      </c>
      <c r="BW131">
        <v>-1.051E-2</v>
      </c>
      <c r="BX131">
        <v>-3.2000000000000002E-3</v>
      </c>
      <c r="BY131">
        <v>1.0499999999999999E-3</v>
      </c>
      <c r="BZ131">
        <v>0</v>
      </c>
      <c r="CA131" s="7">
        <v>0</v>
      </c>
      <c r="CB131">
        <v>0.19670000000000001</v>
      </c>
      <c r="CC131">
        <v>0.27173000000000003</v>
      </c>
      <c r="CD131">
        <v>0.25546999999999997</v>
      </c>
      <c r="CE131">
        <v>0.11516</v>
      </c>
      <c r="CF131">
        <v>2.5510000000000001E-2</v>
      </c>
      <c r="CG131">
        <v>0</v>
      </c>
      <c r="CH131" s="7">
        <v>0</v>
      </c>
      <c r="CI131">
        <v>0</v>
      </c>
      <c r="CJ131">
        <v>0</v>
      </c>
      <c r="CK131">
        <v>0</v>
      </c>
      <c r="CL131">
        <v>0</v>
      </c>
      <c r="CM131">
        <v>0</v>
      </c>
      <c r="CN131">
        <v>0</v>
      </c>
      <c r="CO131" s="7">
        <v>0</v>
      </c>
      <c r="CP131">
        <v>6.5790000000000001E-2</v>
      </c>
      <c r="CQ131">
        <v>6.1089999999999998E-2</v>
      </c>
      <c r="CR131">
        <v>0.18720000000000001</v>
      </c>
      <c r="CS131">
        <v>5.7590000000000002E-2</v>
      </c>
      <c r="CT131">
        <v>2.9499999999999999E-3</v>
      </c>
      <c r="CU131">
        <v>0</v>
      </c>
      <c r="CV131" s="7">
        <v>0</v>
      </c>
      <c r="CW131">
        <f t="shared" si="57"/>
        <v>8.9630000000000001E-2</v>
      </c>
      <c r="CX131">
        <f t="shared" si="58"/>
        <v>0.1163</v>
      </c>
      <c r="CY131">
        <f t="shared" si="59"/>
        <v>0.10109</v>
      </c>
      <c r="CZ131">
        <f t="shared" si="60"/>
        <v>3.0259999999999999E-2</v>
      </c>
      <c r="DA131">
        <f t="shared" si="61"/>
        <v>5.2399999999999999E-3</v>
      </c>
      <c r="DB131">
        <f t="shared" si="62"/>
        <v>0</v>
      </c>
      <c r="DC131" s="7">
        <f t="shared" si="63"/>
        <v>0</v>
      </c>
      <c r="DD131">
        <f t="shared" si="64"/>
        <v>0.36871000000000004</v>
      </c>
      <c r="DE131">
        <f t="shared" si="65"/>
        <v>0.55012000000000005</v>
      </c>
      <c r="DF131">
        <f t="shared" si="66"/>
        <v>0.65171999999999997</v>
      </c>
      <c r="DG131">
        <f t="shared" si="67"/>
        <v>0.32528999999999997</v>
      </c>
      <c r="DH131">
        <f t="shared" si="68"/>
        <v>6.6210000000000005E-2</v>
      </c>
      <c r="DI131">
        <f t="shared" si="69"/>
        <v>0</v>
      </c>
      <c r="DJ131" s="7">
        <f t="shared" si="70"/>
        <v>0</v>
      </c>
      <c r="DK131" s="10">
        <f t="shared" si="71"/>
        <v>0.20593</v>
      </c>
      <c r="DL131" s="10">
        <f t="shared" si="72"/>
        <v>0.91883000000000004</v>
      </c>
      <c r="DM131">
        <f t="shared" si="73"/>
        <v>0.27069000000000004</v>
      </c>
      <c r="DN131">
        <f t="shared" si="74"/>
        <v>7.1830000000000005E-2</v>
      </c>
      <c r="DO131">
        <f t="shared" si="75"/>
        <v>0</v>
      </c>
      <c r="DP131" s="7">
        <f t="shared" si="76"/>
        <v>0</v>
      </c>
      <c r="DQ131">
        <f t="shared" si="77"/>
        <v>0.72285999999999995</v>
      </c>
      <c r="DR131">
        <f t="shared" si="78"/>
        <v>0.86457000000000006</v>
      </c>
      <c r="DS131">
        <f t="shared" si="79"/>
        <v>0</v>
      </c>
      <c r="DT131" s="7">
        <f t="shared" si="80"/>
        <v>0.37462000000000006</v>
      </c>
      <c r="DU131">
        <f t="shared" si="81"/>
        <v>0.34252000000000005</v>
      </c>
      <c r="DV131" s="7">
        <f t="shared" si="82"/>
        <v>1.9620500000000001</v>
      </c>
      <c r="DW131" s="10">
        <f t="shared" si="83"/>
        <v>1</v>
      </c>
      <c r="DX131" s="10">
        <f t="shared" si="84"/>
        <v>0</v>
      </c>
      <c r="DY131" s="31">
        <f>IF(AND(DU131=0,DV131=0),0,IF(DW131=0,DY130,IF(DV131&gt;DU131,1,IF(DV131=DU131,x,0))))</f>
        <v>1</v>
      </c>
      <c r="DZ131" s="31">
        <f t="shared" si="85"/>
        <v>0</v>
      </c>
      <c r="EA131" s="31">
        <f t="shared" si="86"/>
        <v>0</v>
      </c>
      <c r="EB131">
        <f t="shared" si="87"/>
        <v>0</v>
      </c>
      <c r="EC131">
        <f t="shared" si="88"/>
        <v>0</v>
      </c>
      <c r="ED131">
        <f t="shared" si="89"/>
        <v>1</v>
      </c>
      <c r="EE131" s="7">
        <f t="shared" si="90"/>
        <v>0</v>
      </c>
      <c r="EF131" s="31">
        <f t="shared" si="91"/>
        <v>0</v>
      </c>
      <c r="EG131">
        <f t="shared" si="92"/>
        <v>0</v>
      </c>
      <c r="EH131">
        <f t="shared" si="93"/>
        <v>0</v>
      </c>
      <c r="EI131">
        <f t="shared" si="94"/>
        <v>1</v>
      </c>
      <c r="EJ131" s="7">
        <f t="shared" si="95"/>
        <v>0</v>
      </c>
      <c r="EK131">
        <f t="shared" si="96"/>
        <v>0</v>
      </c>
      <c r="EL131">
        <f t="shared" si="97"/>
        <v>0</v>
      </c>
      <c r="EM131">
        <f t="shared" si="98"/>
        <v>1</v>
      </c>
      <c r="EN131">
        <f t="shared" si="99"/>
        <v>0</v>
      </c>
      <c r="EO131" s="75">
        <f t="shared" si="100"/>
        <v>0.11745792056652653</v>
      </c>
      <c r="EP131" s="75">
        <f t="shared" si="101"/>
        <v>3.116850431967786E-2</v>
      </c>
      <c r="EQ131" s="75">
        <f t="shared" si="102"/>
        <v>0.31366372034696277</v>
      </c>
      <c r="ER131" s="75">
        <f t="shared" si="103"/>
        <v>0.37515458415235814</v>
      </c>
      <c r="ES131">
        <f t="shared" ref="ES131:ES194" si="104">IF($A131="DEU",IF(AND($B131&gt;1991,$DW131=1,EA131=1,EO131&lt;$EX$3),1,0),IF(AND($B131&gt;1980,$DW131=1,EA131=1,EO131&lt;$EX$3),1,0))</f>
        <v>0</v>
      </c>
      <c r="ET131">
        <f t="shared" ref="ET131:ET194" si="105">IF($A131="DEU",IF(AND($B131&gt;1991,$DW131=1,EB131=1,EP131&lt;$EX$3),1,0),IF(AND($B131&gt;1980,$DW131=1,EB131=1,EP131&lt;$EX$3),1,0))</f>
        <v>0</v>
      </c>
      <c r="EU131">
        <f t="shared" ref="EU131:EU194" si="106">IF($A131="DEU",IF(AND($B131&gt;1991,$DW131=1,EC131=1,EQ131&lt;$EX$3),1,0),IF(AND($B131&gt;1980,$DW131=1,EC131=1,EQ131&lt;$EX$3),1,0))</f>
        <v>0</v>
      </c>
      <c r="EV131">
        <f t="shared" ref="EV131:EV194" si="107">IF($A131="DEU",IF(AND($B131&gt;1991,$DW131=1,ED131=1,ER131&lt;$EX$3),1,0),IF(AND($B131&gt;1980,$DW131=1,ED131=1,ER131&lt;$EX$3),1,0))</f>
        <v>0</v>
      </c>
    </row>
    <row r="132" spans="1:152" x14ac:dyDescent="0.35">
      <c r="A132" t="s">
        <v>148</v>
      </c>
      <c r="B132" s="7">
        <v>1996</v>
      </c>
      <c r="C132">
        <v>0</v>
      </c>
      <c r="D132">
        <v>8.3129999999999996E-2</v>
      </c>
      <c r="E132">
        <v>3.0259999999999999E-2</v>
      </c>
      <c r="F132">
        <v>5.2399999999999999E-3</v>
      </c>
      <c r="G132">
        <v>0</v>
      </c>
      <c r="H132">
        <v>0</v>
      </c>
      <c r="I132" s="7">
        <v>0</v>
      </c>
      <c r="J132">
        <v>0</v>
      </c>
      <c r="K132">
        <v>0</v>
      </c>
      <c r="L132">
        <v>0</v>
      </c>
      <c r="M132">
        <v>0</v>
      </c>
      <c r="N132">
        <v>0</v>
      </c>
      <c r="O132">
        <v>0</v>
      </c>
      <c r="P132" s="7">
        <v>0</v>
      </c>
      <c r="Q132">
        <v>0</v>
      </c>
      <c r="R132">
        <v>2.631E-2</v>
      </c>
      <c r="S132">
        <v>1.312E-2</v>
      </c>
      <c r="T132">
        <v>2.0699999999999998E-3</v>
      </c>
      <c r="U132">
        <v>0</v>
      </c>
      <c r="V132">
        <v>0</v>
      </c>
      <c r="W132" s="7">
        <v>0</v>
      </c>
      <c r="X132">
        <v>0</v>
      </c>
      <c r="Y132">
        <v>5.1429999999999997E-2</v>
      </c>
      <c r="Z132">
        <v>1.966E-2</v>
      </c>
      <c r="AA132">
        <v>3.1800000000000001E-3</v>
      </c>
      <c r="AB132">
        <v>0</v>
      </c>
      <c r="AC132">
        <v>0</v>
      </c>
      <c r="AD132" s="7">
        <v>0</v>
      </c>
      <c r="AE132">
        <v>3.1800000000000001E-3</v>
      </c>
      <c r="AF132">
        <v>1.796E-2</v>
      </c>
      <c r="AG132">
        <v>1.06E-3</v>
      </c>
      <c r="AH132">
        <v>0</v>
      </c>
      <c r="AI132">
        <v>0</v>
      </c>
      <c r="AJ132">
        <v>0</v>
      </c>
      <c r="AK132" s="7">
        <v>0</v>
      </c>
      <c r="AL132">
        <v>0</v>
      </c>
      <c r="AM132">
        <v>5.3899999999999998E-3</v>
      </c>
      <c r="AN132">
        <v>-2.5300000000000001E-3</v>
      </c>
      <c r="AO132">
        <v>0</v>
      </c>
      <c r="AP132">
        <v>0</v>
      </c>
      <c r="AQ132">
        <v>0</v>
      </c>
      <c r="AR132" s="7">
        <v>0</v>
      </c>
      <c r="AS132">
        <v>0</v>
      </c>
      <c r="AT132">
        <v>0</v>
      </c>
      <c r="AU132">
        <v>0</v>
      </c>
      <c r="AV132">
        <v>0</v>
      </c>
      <c r="AW132">
        <v>0</v>
      </c>
      <c r="AX132">
        <v>0</v>
      </c>
      <c r="AY132" s="7">
        <v>0</v>
      </c>
      <c r="AZ132">
        <v>0</v>
      </c>
      <c r="BA132">
        <v>0</v>
      </c>
      <c r="BB132">
        <v>0</v>
      </c>
      <c r="BC132">
        <v>0</v>
      </c>
      <c r="BD132">
        <v>0</v>
      </c>
      <c r="BE132">
        <v>0</v>
      </c>
      <c r="BF132" s="7">
        <v>0</v>
      </c>
      <c r="BG132">
        <v>3.2699999999999999E-3</v>
      </c>
      <c r="BH132">
        <v>0.16056999999999999</v>
      </c>
      <c r="BI132">
        <v>0.16058</v>
      </c>
      <c r="BJ132">
        <v>4.2790000000000002E-2</v>
      </c>
      <c r="BK132">
        <v>0</v>
      </c>
      <c r="BL132">
        <v>0</v>
      </c>
      <c r="BM132" s="7">
        <v>0</v>
      </c>
      <c r="BN132">
        <v>0</v>
      </c>
      <c r="BO132">
        <v>5.8990000000000001E-2</v>
      </c>
      <c r="BP132">
        <v>1.4500000000000001E-2</v>
      </c>
      <c r="BQ132">
        <v>0</v>
      </c>
      <c r="BR132">
        <v>0</v>
      </c>
      <c r="BS132">
        <v>0</v>
      </c>
      <c r="BT132" s="7">
        <v>0</v>
      </c>
      <c r="BU132">
        <v>0</v>
      </c>
      <c r="BV132">
        <v>-1.051E-2</v>
      </c>
      <c r="BW132">
        <v>-3.2000000000000002E-3</v>
      </c>
      <c r="BX132">
        <v>1.0499999999999999E-3</v>
      </c>
      <c r="BY132">
        <v>0</v>
      </c>
      <c r="BZ132">
        <v>0</v>
      </c>
      <c r="CA132" s="7">
        <v>0</v>
      </c>
      <c r="CB132">
        <v>-8.5330000000000003E-2</v>
      </c>
      <c r="CC132">
        <v>0.25546999999999997</v>
      </c>
      <c r="CD132">
        <v>0.16488</v>
      </c>
      <c r="CE132">
        <v>5.1569999999999998E-2</v>
      </c>
      <c r="CF132">
        <v>0</v>
      </c>
      <c r="CG132">
        <v>0</v>
      </c>
      <c r="CH132" s="7">
        <v>0</v>
      </c>
      <c r="CI132">
        <v>0</v>
      </c>
      <c r="CJ132">
        <v>0</v>
      </c>
      <c r="CK132">
        <v>0</v>
      </c>
      <c r="CL132">
        <v>0</v>
      </c>
      <c r="CM132">
        <v>0</v>
      </c>
      <c r="CN132">
        <v>0</v>
      </c>
      <c r="CO132" s="7">
        <v>0</v>
      </c>
      <c r="CP132">
        <v>0</v>
      </c>
      <c r="CQ132">
        <v>0.18720000000000001</v>
      </c>
      <c r="CR132">
        <v>5.7590000000000002E-2</v>
      </c>
      <c r="CS132">
        <v>2.9499999999999999E-3</v>
      </c>
      <c r="CT132">
        <v>0</v>
      </c>
      <c r="CU132">
        <v>0</v>
      </c>
      <c r="CV132" s="7">
        <v>0</v>
      </c>
      <c r="CW132">
        <f t="shared" ref="CW132:CW195" si="108">SUM(C132,J132,AE132,AS132,AZ132)</f>
        <v>3.1800000000000001E-3</v>
      </c>
      <c r="CX132">
        <f t="shared" ref="CX132:CX195" si="109">SUM(D132,K132,AF132,AT132,BA132)</f>
        <v>0.10109</v>
      </c>
      <c r="CY132">
        <f t="shared" ref="CY132:CY195" si="110">SUM(E132,L132,AG132,AU132,BB132)</f>
        <v>3.1320000000000001E-2</v>
      </c>
      <c r="CZ132">
        <f t="shared" ref="CZ132:CZ195" si="111">SUM(F132,M132,AH132,AV132,BC132)</f>
        <v>5.2399999999999999E-3</v>
      </c>
      <c r="DA132">
        <f t="shared" ref="DA132:DA195" si="112">SUM(G132,N132,AI132,AW132,BD132)</f>
        <v>0</v>
      </c>
      <c r="DB132">
        <f t="shared" ref="DB132:DB195" si="113">SUM(H132,O132,AJ132,AX132,BE132)</f>
        <v>0</v>
      </c>
      <c r="DC132" s="7">
        <f t="shared" ref="DC132:DC195" si="114">SUM(I132,P132,AK132,AY132,BF132)</f>
        <v>0</v>
      </c>
      <c r="DD132">
        <f t="shared" ref="DD132:DD195" si="115">SUM(BG132,BN132,BU132,CB132,CI132,CP132)</f>
        <v>-8.2060000000000008E-2</v>
      </c>
      <c r="DE132">
        <f t="shared" ref="DE132:DE195" si="116">SUM(BH132,BO132,BV132,CC132,CJ132,CQ132)</f>
        <v>0.65171999999999997</v>
      </c>
      <c r="DF132">
        <f t="shared" ref="DF132:DF195" si="117">SUM(BI132,BP132,BW132,CD132,CK132,CR132)</f>
        <v>0.39434999999999998</v>
      </c>
      <c r="DG132">
        <f t="shared" ref="DG132:DG195" si="118">SUM(BJ132,BQ132,BX132,CE132,CL132,CS132)</f>
        <v>9.8359999999999989E-2</v>
      </c>
      <c r="DH132">
        <f t="shared" ref="DH132:DH195" si="119">SUM(BK132,BR132,BY132,CF132,CM132,CT132)</f>
        <v>0</v>
      </c>
      <c r="DI132">
        <f t="shared" ref="DI132:DI195" si="120">SUM(BL132,BS132,BZ132,CG132,CN132,CU132)</f>
        <v>0</v>
      </c>
      <c r="DJ132" s="7">
        <f t="shared" ref="DJ132:DJ195" si="121">SUM(BM132,BT132,CA132,CH132,CO132,CV132)</f>
        <v>0</v>
      </c>
      <c r="DK132" s="10">
        <f t="shared" ref="DK132:DK195" si="122">CW132+CX132</f>
        <v>0.10427</v>
      </c>
      <c r="DL132" s="10">
        <f t="shared" ref="DL132:DL195" si="123">DD132+DE132</f>
        <v>0.56965999999999994</v>
      </c>
      <c r="DM132">
        <f t="shared" ref="DM132:DM195" si="124">SUM(C132:P132)</f>
        <v>0.11862999999999999</v>
      </c>
      <c r="DN132">
        <f t="shared" ref="DN132:DN195" si="125">SUM(AE132:AK132)</f>
        <v>2.2199999999999998E-2</v>
      </c>
      <c r="DO132">
        <f t="shared" ref="DO132:DO195" si="126">SUM(AS132:AY132)</f>
        <v>0</v>
      </c>
      <c r="DP132" s="7">
        <f t="shared" ref="DP132:DP195" si="127">SUM(AZ132:BF132)</f>
        <v>0</v>
      </c>
      <c r="DQ132">
        <f t="shared" ref="DQ132:DQ195" si="128">SUM(BG132:CA132)</f>
        <v>0.42803999999999998</v>
      </c>
      <c r="DR132">
        <f t="shared" ref="DR132:DR195" si="129">SUM(CB132:CH132)</f>
        <v>0.38658999999999999</v>
      </c>
      <c r="DS132">
        <f t="shared" ref="DS132:DS195" si="130">SUM(CI132:CO132)</f>
        <v>0</v>
      </c>
      <c r="DT132" s="7">
        <f t="shared" ref="DT132:DT195" si="131">SUM(CP132:CV132)</f>
        <v>0.24774000000000002</v>
      </c>
      <c r="DU132">
        <f t="shared" ref="DU132:DU195" si="132">SUM(DM132:DP132)</f>
        <v>0.14082999999999998</v>
      </c>
      <c r="DV132" s="7">
        <f t="shared" ref="DV132:DV195" si="133">SUM(DQ132:DT132)</f>
        <v>1.06237</v>
      </c>
      <c r="DW132" s="10">
        <f t="shared" ref="DW132:DW195" si="134">IF(B132=1978,IF(OR(DU132&lt;&gt;0,DV132&lt;&gt;0),1,0),IF(AND(OR(DU132&lt;&gt;0,DV132&lt;&gt;0),DU132+DV132&lt;&gt;DU131+DV131-(DK131+DL131),ABS(DU131+DV131-(DK131+DL131)-DU132-DV132)&gt;10^(-15)), 1,IF(AND(C132=0,J132=0,AE132=0,AS132=0,AZ132=0,BG132=0,BN132=0,BU132=0,CB132=0,CI132=0,CP132=0),0,1)))</f>
        <v>1</v>
      </c>
      <c r="DX132" s="10">
        <f t="shared" ref="DX132:DX195" si="135">IF(DU132+DV132&lt;0,1,0)</f>
        <v>0</v>
      </c>
      <c r="DY132" s="31">
        <f>IF(AND(DU132=0,DV132=0),0,IF(DW132=0,DY131,IF(DV132&gt;DU132,1,IF(DV132=DU132,x,0))))</f>
        <v>1</v>
      </c>
      <c r="DZ132" s="31">
        <f t="shared" ref="DZ132:DZ195" si="136">IF(AND(DU132=0,DV132=0),0,IF(DW132=0,DZ131,IF(DU132&gt;DV132,1,IF(DV132=DU132,"x",0))))</f>
        <v>0</v>
      </c>
      <c r="EA132" s="31">
        <f t="shared" ref="EA132:EA195" si="137">IF(AND(DU132=0,DV132=0),0,IF(AND(DW132=1,DX132=1),0,IF(DW132=1,IF(DY132=0,IF(DM132=MAX(DM132,DN132+ABS(DO132)),1,0),0),EA131)))</f>
        <v>0</v>
      </c>
      <c r="EB132">
        <f t="shared" ref="EB132:EB195" si="138">IF(AND(DU132=0,DV132=0),0,IF(AND(DW132=1,DX132=1),0,IF(DW132=1,IF(DY132=0,IF(DN132=MAX(DN132,DM132+ABS(DO132)),1,0),0),EB131)))</f>
        <v>0</v>
      </c>
      <c r="EC132">
        <f t="shared" ref="EC132:EC195" si="139">IF(AND(DU132=0,DV132=0),0,IF(AND(DW132=1,DX132=1),0,IF(DW132=1,IF(DY132=1,IF(DQ132=MAX(DQ132,DR132+ABS(DS132)),1,0),0),EC131)))</f>
        <v>1</v>
      </c>
      <c r="ED132">
        <f t="shared" ref="ED132:ED195" si="140">IF(AND(DU132=0,DV132=0),0,IF(AND(DW132=1,DX132=1),0,IF(DW132=1,IF(DY132=1,IF(DR132=MAX(DR132,DQ132+ABS(DS132)),1,0),0),ED131)))</f>
        <v>0</v>
      </c>
      <c r="EE132" s="7">
        <f t="shared" ref="EE132:EE195" si="141">IF(AND(DU132=0,DV132=0),0,IF(AND(DX132=1,DW132=1),0,IF(SUM(EA132:ED132)=0,1,0)))</f>
        <v>0</v>
      </c>
      <c r="EF132" s="31">
        <f t="shared" ref="EF132:EF195" si="142">IF(AND(DU132=0,DV132=0),0,IF(AND(DW132=1,DX132=1),0,IF(DW132=1,IF(AND(DM132=MAX(DM132,DN132+ABS(DO132)),DM132=MAX(DM132,DQ132+DS132,DR132),DM132=MAX(DM132,DQ132,DR132+DS132)),1,0),EF131)))</f>
        <v>0</v>
      </c>
      <c r="EG132">
        <f t="shared" ref="EG132:EG195" si="143">IF(AND(DU132=0,DV132=0),0,IF(AND(DW132=1,DX132=1),0,IF(DW132=1,IF(AND(DN132=MAX(DN132,DM132+ABS(DO132)),DN132=MAX(DN132,DQ132+DS132,DR132),DN132=MAX(DN132,DQ132,DR132+DS132)),1,0),EG131)))</f>
        <v>0</v>
      </c>
      <c r="EH132">
        <f t="shared" ref="EH132:EH195" si="144">IF(AND(DU132=0,DV132=0),0,IF(AND(DW132=1,DX132=1),0,IF(DW132=1,IF(AND(DQ132=MAX(DQ132,DR132+ABS(DS132)),DQ132=MAX(DQ132,DM132+DO132,DN132),DQ132=MAX(DQ132,DM132,DN132+DO132)),1,0),EH131)))</f>
        <v>1</v>
      </c>
      <c r="EI132">
        <f t="shared" ref="EI132:EI195" si="145">IF(AND(DU132=0,DV132=0),0,IF(AND(DW132=1,DX132=1),0,IF(DW132=1,IF(AND(DR132=MAX(DR132,DQ132+ABS(DS132)),DR132=MAX(DR132,DM132+DO132,DN132),DR132=MAX(DR132,DM132,DN132+DO132)),1,0),EI131)))</f>
        <v>0</v>
      </c>
      <c r="EJ132" s="7">
        <f t="shared" ref="EJ132:EJ195" si="146">IF(AND(DU132=0,DV132=0),0,IF(AND(DX132=1,DW132=1),0,IF(SUM(EF132:EI132)=0,1,0)))</f>
        <v>0</v>
      </c>
      <c r="EK132">
        <f t="shared" ref="EK132:EK195" si="147">IF(AND(DU132=0,DV132=0),0,IF(AND(DW132=1,DX132=1),0,IF(DW132=1,IF(AND(SUM(DM132:DP132)=MAX(SUM(DM132:DP132),DQ132+DS132+DT132/2,DR132+DT132/2),SUM(DM132:DP132)=MAX(SUM(DM132:DP132),DQ132+DT132/2,DR132+DS132+DT132/2)),1,0),EK131)))</f>
        <v>0</v>
      </c>
      <c r="EL132">
        <f t="shared" ref="EL132:EL195" si="148">IF(AND(DU132=0,DV132=0),0,IF(AND(DW132=1,DX132=1),0,IF(DW132=1,IF(AND((DQ132+DS132+DT132/2)=MAX(SUM(DM132:DP132),DQ132+DS132+DT132/2,DR132+DT132/2),(DQ132+DT132/2)=MAX(SUM(DM132:DP132),DQ132+DT132/2,DR132+DS132+DT132/2)),1,0),EL131)))</f>
        <v>1</v>
      </c>
      <c r="EM132">
        <f t="shared" ref="EM132:EM195" si="149">IF(AND(DU132=0,DV132=0),0,IF(AND(DW132=1,DX132=1),0,IF(DW132=1,IF(AND((DR132+DT132/2)=MAX(SUM(DM132:DP132),DQ132+DS132+DT132/2,DR132+DT132/2),(DR132+DS132+DT132/2)=MAX(SUM(DM132:DP132),DQ132+DT132/2,DR132+DS132+DT132/2)),1,0),EM131)))</f>
        <v>0</v>
      </c>
      <c r="EN132">
        <f t="shared" ref="EN132:EN195" si="150">IF(AND(DU132=0,DV132=0),0,IF(AND(DX132=1,DW132=1),0,IF(SUM(EK132:EM132)=0,1,0)))</f>
        <v>0</v>
      </c>
      <c r="EO132" s="75">
        <f t="shared" ref="EO132:EO195" si="151">IF(AND($EA132=0,$EB132=0,$EC132=0,$ED132=0),0,DM132/SUM($DM132:$DT132))</f>
        <v>9.8595412234042543E-2</v>
      </c>
      <c r="EP132" s="75">
        <f t="shared" ref="EP132:EP195" si="152">IF(AND($EA132=0,$EB132=0,$EC132=0,$ED132=0),0,DN132/SUM($DM132:$DT132))</f>
        <v>1.8450797872340424E-2</v>
      </c>
      <c r="EQ132" s="75">
        <f t="shared" ref="EQ132:EQ195" si="153">IF(AND($EA132=0,$EB132=0,$EC132=0,$ED132=0),0,DQ132/SUM($DM132:$DT132))</f>
        <v>0.35575132978723401</v>
      </c>
      <c r="ER132" s="75">
        <f t="shared" ref="ER132:ER195" si="154">IF(AND($EA132=0,$EB132=0,$EC132=0,$ED132=0),0,DR132/SUM($DM132:$DT132))</f>
        <v>0.32130152925531913</v>
      </c>
      <c r="ES132">
        <f t="shared" si="104"/>
        <v>0</v>
      </c>
      <c r="ET132">
        <f t="shared" si="105"/>
        <v>0</v>
      </c>
      <c r="EU132">
        <f t="shared" si="106"/>
        <v>0</v>
      </c>
      <c r="EV132">
        <f t="shared" si="107"/>
        <v>0</v>
      </c>
    </row>
    <row r="133" spans="1:152" x14ac:dyDescent="0.35">
      <c r="A133" t="s">
        <v>148</v>
      </c>
      <c r="B133" s="7">
        <v>1997</v>
      </c>
      <c r="C133">
        <v>-4.4830000000000002E-2</v>
      </c>
      <c r="D133">
        <v>3.0259999999999999E-2</v>
      </c>
      <c r="E133">
        <v>-1.575E-2</v>
      </c>
      <c r="F133">
        <v>-1.8249999999999999E-2</v>
      </c>
      <c r="G133">
        <v>-5.4099999999999999E-3</v>
      </c>
      <c r="H133">
        <v>0</v>
      </c>
      <c r="I133" s="7">
        <v>0</v>
      </c>
      <c r="J133">
        <v>0</v>
      </c>
      <c r="K133">
        <v>0</v>
      </c>
      <c r="L133">
        <v>0</v>
      </c>
      <c r="M133">
        <v>0</v>
      </c>
      <c r="N133">
        <v>0</v>
      </c>
      <c r="O133">
        <v>0</v>
      </c>
      <c r="P133" s="7">
        <v>0</v>
      </c>
      <c r="Q133">
        <v>-4.7030000000000002E-2</v>
      </c>
      <c r="R133">
        <v>1.312E-2</v>
      </c>
      <c r="S133">
        <v>-2.1420000000000002E-2</v>
      </c>
      <c r="T133">
        <v>-1.489E-2</v>
      </c>
      <c r="U133">
        <v>-4.0899999999999999E-3</v>
      </c>
      <c r="V133">
        <v>0</v>
      </c>
      <c r="W133" s="7">
        <v>0</v>
      </c>
      <c r="X133">
        <v>2.1900000000000001E-3</v>
      </c>
      <c r="Y133">
        <v>1.966E-2</v>
      </c>
      <c r="Z133">
        <v>5.6600000000000001E-3</v>
      </c>
      <c r="AA133">
        <v>-3.3600000000000001E-3</v>
      </c>
      <c r="AB133">
        <v>-1.32E-3</v>
      </c>
      <c r="AC133">
        <v>0</v>
      </c>
      <c r="AD133" s="7">
        <v>0</v>
      </c>
      <c r="AE133">
        <v>8.77E-3</v>
      </c>
      <c r="AF133">
        <v>1.06E-3</v>
      </c>
      <c r="AG133">
        <v>2.9199999999999999E-3</v>
      </c>
      <c r="AH133">
        <v>0</v>
      </c>
      <c r="AI133">
        <v>0</v>
      </c>
      <c r="AJ133">
        <v>0</v>
      </c>
      <c r="AK133" s="7">
        <v>0</v>
      </c>
      <c r="AL133">
        <v>0</v>
      </c>
      <c r="AM133">
        <v>-2.5300000000000001E-3</v>
      </c>
      <c r="AN133">
        <v>0</v>
      </c>
      <c r="AO133">
        <v>0</v>
      </c>
      <c r="AP133">
        <v>0</v>
      </c>
      <c r="AQ133">
        <v>0</v>
      </c>
      <c r="AR133" s="7">
        <v>0</v>
      </c>
      <c r="AS133">
        <v>0</v>
      </c>
      <c r="AT133">
        <v>0</v>
      </c>
      <c r="AU133">
        <v>0</v>
      </c>
      <c r="AV133">
        <v>0</v>
      </c>
      <c r="AW133">
        <v>0</v>
      </c>
      <c r="AX133">
        <v>0</v>
      </c>
      <c r="AY133" s="7">
        <v>0</v>
      </c>
      <c r="AZ133">
        <v>0</v>
      </c>
      <c r="BA133">
        <v>0</v>
      </c>
      <c r="BB133">
        <v>0</v>
      </c>
      <c r="BC133">
        <v>0</v>
      </c>
      <c r="BD133">
        <v>0</v>
      </c>
      <c r="BE133">
        <v>0</v>
      </c>
      <c r="BF133" s="7">
        <v>0</v>
      </c>
      <c r="BG133">
        <v>-4.4000000000000002E-4</v>
      </c>
      <c r="BH133">
        <v>0.16058</v>
      </c>
      <c r="BI133">
        <v>4.2639999999999997E-2</v>
      </c>
      <c r="BJ133">
        <v>0</v>
      </c>
      <c r="BK133">
        <v>0</v>
      </c>
      <c r="BL133">
        <v>0</v>
      </c>
      <c r="BM133" s="7">
        <v>0</v>
      </c>
      <c r="BN133">
        <v>0</v>
      </c>
      <c r="BO133">
        <v>1.4500000000000001E-2</v>
      </c>
      <c r="BP133">
        <v>0</v>
      </c>
      <c r="BQ133">
        <v>0</v>
      </c>
      <c r="BR133">
        <v>0</v>
      </c>
      <c r="BS133">
        <v>0</v>
      </c>
      <c r="BT133" s="7">
        <v>0</v>
      </c>
      <c r="BU133">
        <v>0</v>
      </c>
      <c r="BV133">
        <v>-3.2000000000000002E-3</v>
      </c>
      <c r="BW133">
        <v>1.0499999999999999E-3</v>
      </c>
      <c r="BX133">
        <v>0</v>
      </c>
      <c r="BY133">
        <v>0</v>
      </c>
      <c r="BZ133">
        <v>0</v>
      </c>
      <c r="CA133" s="7">
        <v>0</v>
      </c>
      <c r="CB133">
        <v>-1.404E-2</v>
      </c>
      <c r="CC133">
        <v>0.16488</v>
      </c>
      <c r="CD133">
        <v>3.4079999999999999E-2</v>
      </c>
      <c r="CE133">
        <v>-1.0059999999999999E-2</v>
      </c>
      <c r="CF133">
        <v>-1.9300000000000001E-3</v>
      </c>
      <c r="CG133">
        <v>0</v>
      </c>
      <c r="CH133" s="7">
        <v>0</v>
      </c>
      <c r="CI133">
        <v>0</v>
      </c>
      <c r="CJ133">
        <v>0</v>
      </c>
      <c r="CK133">
        <v>0</v>
      </c>
      <c r="CL133">
        <v>0</v>
      </c>
      <c r="CM133">
        <v>0</v>
      </c>
      <c r="CN133">
        <v>0</v>
      </c>
      <c r="CO133" s="7">
        <v>0</v>
      </c>
      <c r="CP133">
        <v>0</v>
      </c>
      <c r="CQ133">
        <v>5.7590000000000002E-2</v>
      </c>
      <c r="CR133">
        <v>2.9499999999999999E-3</v>
      </c>
      <c r="CS133">
        <v>0</v>
      </c>
      <c r="CT133">
        <v>0</v>
      </c>
      <c r="CU133">
        <v>0</v>
      </c>
      <c r="CV133" s="7">
        <v>0</v>
      </c>
      <c r="CW133">
        <f t="shared" si="108"/>
        <v>-3.6060000000000002E-2</v>
      </c>
      <c r="CX133">
        <f t="shared" si="109"/>
        <v>3.1320000000000001E-2</v>
      </c>
      <c r="CY133">
        <f t="shared" si="110"/>
        <v>-1.2830000000000001E-2</v>
      </c>
      <c r="CZ133">
        <f t="shared" si="111"/>
        <v>-1.8249999999999999E-2</v>
      </c>
      <c r="DA133">
        <f t="shared" si="112"/>
        <v>-5.4099999999999999E-3</v>
      </c>
      <c r="DB133">
        <f t="shared" si="113"/>
        <v>0</v>
      </c>
      <c r="DC133" s="7">
        <f t="shared" si="114"/>
        <v>0</v>
      </c>
      <c r="DD133">
        <f t="shared" si="115"/>
        <v>-1.448E-2</v>
      </c>
      <c r="DE133">
        <f t="shared" si="116"/>
        <v>0.39434999999999998</v>
      </c>
      <c r="DF133">
        <f t="shared" si="117"/>
        <v>8.072E-2</v>
      </c>
      <c r="DG133">
        <f t="shared" si="118"/>
        <v>-1.0059999999999999E-2</v>
      </c>
      <c r="DH133">
        <f t="shared" si="119"/>
        <v>-1.9300000000000001E-3</v>
      </c>
      <c r="DI133">
        <f t="shared" si="120"/>
        <v>0</v>
      </c>
      <c r="DJ133" s="7">
        <f t="shared" si="121"/>
        <v>0</v>
      </c>
      <c r="DK133" s="10">
        <f t="shared" si="122"/>
        <v>-4.7400000000000012E-3</v>
      </c>
      <c r="DL133" s="10">
        <f t="shared" si="123"/>
        <v>0.37986999999999999</v>
      </c>
      <c r="DM133">
        <f t="shared" si="124"/>
        <v>-5.398E-2</v>
      </c>
      <c r="DN133">
        <f t="shared" si="125"/>
        <v>1.2750000000000001E-2</v>
      </c>
      <c r="DO133">
        <f t="shared" si="126"/>
        <v>0</v>
      </c>
      <c r="DP133" s="7">
        <f t="shared" si="127"/>
        <v>0</v>
      </c>
      <c r="DQ133">
        <f t="shared" si="128"/>
        <v>0.21513000000000002</v>
      </c>
      <c r="DR133">
        <f t="shared" si="129"/>
        <v>0.17293000000000003</v>
      </c>
      <c r="DS133">
        <f t="shared" si="130"/>
        <v>0</v>
      </c>
      <c r="DT133" s="7">
        <f t="shared" si="131"/>
        <v>6.0540000000000004E-2</v>
      </c>
      <c r="DU133">
        <f t="shared" si="132"/>
        <v>-4.1230000000000003E-2</v>
      </c>
      <c r="DV133" s="7">
        <f t="shared" si="133"/>
        <v>0.44860000000000005</v>
      </c>
      <c r="DW133" s="10">
        <f t="shared" si="134"/>
        <v>1</v>
      </c>
      <c r="DX133" s="10">
        <f t="shared" si="135"/>
        <v>0</v>
      </c>
      <c r="DY133" s="31">
        <f>IF(AND(DU133=0,DV133=0),0,IF(DW133=0,DY132,IF(DV133&gt;DU133,1,IF(DV133=DU133,x,0))))</f>
        <v>1</v>
      </c>
      <c r="DZ133" s="31">
        <f t="shared" si="136"/>
        <v>0</v>
      </c>
      <c r="EA133" s="31">
        <f t="shared" si="137"/>
        <v>0</v>
      </c>
      <c r="EB133">
        <f t="shared" si="138"/>
        <v>0</v>
      </c>
      <c r="EC133">
        <f t="shared" si="139"/>
        <v>1</v>
      </c>
      <c r="ED133">
        <f t="shared" si="140"/>
        <v>0</v>
      </c>
      <c r="EE133" s="7">
        <f t="shared" si="141"/>
        <v>0</v>
      </c>
      <c r="EF133" s="31">
        <f t="shared" si="142"/>
        <v>0</v>
      </c>
      <c r="EG133">
        <f t="shared" si="143"/>
        <v>0</v>
      </c>
      <c r="EH133">
        <f t="shared" si="144"/>
        <v>1</v>
      </c>
      <c r="EI133">
        <f t="shared" si="145"/>
        <v>0</v>
      </c>
      <c r="EJ133" s="7">
        <f t="shared" si="146"/>
        <v>0</v>
      </c>
      <c r="EK133">
        <f t="shared" si="147"/>
        <v>0</v>
      </c>
      <c r="EL133">
        <f t="shared" si="148"/>
        <v>1</v>
      </c>
      <c r="EM133">
        <f t="shared" si="149"/>
        <v>0</v>
      </c>
      <c r="EN133">
        <f t="shared" si="150"/>
        <v>0</v>
      </c>
      <c r="EO133" s="75">
        <f t="shared" si="151"/>
        <v>-0.13250853032869381</v>
      </c>
      <c r="EP133" s="75">
        <f t="shared" si="152"/>
        <v>3.1298328301053099E-2</v>
      </c>
      <c r="EQ133" s="75">
        <f t="shared" si="153"/>
        <v>0.52809485234553355</v>
      </c>
      <c r="ER133" s="75">
        <f t="shared" si="154"/>
        <v>0.42450352259616569</v>
      </c>
      <c r="ES133">
        <f t="shared" si="104"/>
        <v>0</v>
      </c>
      <c r="ET133">
        <f t="shared" si="105"/>
        <v>0</v>
      </c>
      <c r="EU133">
        <f t="shared" si="106"/>
        <v>0</v>
      </c>
      <c r="EV133">
        <f t="shared" si="107"/>
        <v>0</v>
      </c>
    </row>
    <row r="134" spans="1:152" x14ac:dyDescent="0.35">
      <c r="A134" t="s">
        <v>148</v>
      </c>
      <c r="B134" s="7">
        <v>1998</v>
      </c>
      <c r="C134">
        <v>0</v>
      </c>
      <c r="D134">
        <v>0</v>
      </c>
      <c r="E134">
        <v>0</v>
      </c>
      <c r="F134">
        <v>0</v>
      </c>
      <c r="G134">
        <v>0</v>
      </c>
      <c r="H134">
        <v>0</v>
      </c>
      <c r="I134" s="7">
        <v>0</v>
      </c>
      <c r="J134">
        <v>0</v>
      </c>
      <c r="K134">
        <v>0</v>
      </c>
      <c r="L134">
        <v>0</v>
      </c>
      <c r="M134">
        <v>0</v>
      </c>
      <c r="N134">
        <v>0</v>
      </c>
      <c r="O134">
        <v>0</v>
      </c>
      <c r="P134" s="7">
        <v>0</v>
      </c>
      <c r="Q134">
        <v>0</v>
      </c>
      <c r="R134">
        <v>0</v>
      </c>
      <c r="S134">
        <v>0</v>
      </c>
      <c r="T134">
        <v>0</v>
      </c>
      <c r="U134">
        <v>0</v>
      </c>
      <c r="V134">
        <v>0</v>
      </c>
      <c r="W134" s="7">
        <v>0</v>
      </c>
      <c r="X134">
        <v>0</v>
      </c>
      <c r="Y134">
        <v>0</v>
      </c>
      <c r="Z134">
        <v>0</v>
      </c>
      <c r="AA134">
        <v>0</v>
      </c>
      <c r="AB134">
        <v>0</v>
      </c>
      <c r="AC134">
        <v>0</v>
      </c>
      <c r="AD134" s="7">
        <v>0</v>
      </c>
      <c r="AE134">
        <v>0</v>
      </c>
      <c r="AF134">
        <v>0</v>
      </c>
      <c r="AG134">
        <v>0</v>
      </c>
      <c r="AH134">
        <v>0</v>
      </c>
      <c r="AI134">
        <v>0</v>
      </c>
      <c r="AJ134">
        <v>0</v>
      </c>
      <c r="AK134" s="7">
        <v>0</v>
      </c>
      <c r="AL134">
        <v>0</v>
      </c>
      <c r="AM134">
        <v>0</v>
      </c>
      <c r="AN134">
        <v>0</v>
      </c>
      <c r="AO134">
        <v>0</v>
      </c>
      <c r="AP134">
        <v>0</v>
      </c>
      <c r="AQ134">
        <v>0</v>
      </c>
      <c r="AR134" s="7">
        <v>0</v>
      </c>
      <c r="AS134">
        <v>0</v>
      </c>
      <c r="AT134">
        <v>0</v>
      </c>
      <c r="AU134">
        <v>0</v>
      </c>
      <c r="AV134">
        <v>0</v>
      </c>
      <c r="AW134">
        <v>0</v>
      </c>
      <c r="AX134">
        <v>0</v>
      </c>
      <c r="AY134" s="7">
        <v>0</v>
      </c>
      <c r="AZ134">
        <v>0</v>
      </c>
      <c r="BA134">
        <v>0</v>
      </c>
      <c r="BB134">
        <v>0</v>
      </c>
      <c r="BC134">
        <v>0</v>
      </c>
      <c r="BD134">
        <v>0</v>
      </c>
      <c r="BE134">
        <v>0</v>
      </c>
      <c r="BF134" s="7">
        <v>0</v>
      </c>
      <c r="BG134">
        <v>0</v>
      </c>
      <c r="BH134">
        <v>0</v>
      </c>
      <c r="BI134">
        <v>0</v>
      </c>
      <c r="BJ134">
        <v>0</v>
      </c>
      <c r="BK134">
        <v>0</v>
      </c>
      <c r="BL134">
        <v>0</v>
      </c>
      <c r="BM134" s="7">
        <v>0</v>
      </c>
      <c r="BN134">
        <v>0</v>
      </c>
      <c r="BO134">
        <v>0</v>
      </c>
      <c r="BP134">
        <v>0</v>
      </c>
      <c r="BQ134">
        <v>0</v>
      </c>
      <c r="BR134">
        <v>0</v>
      </c>
      <c r="BS134">
        <v>0</v>
      </c>
      <c r="BT134" s="7">
        <v>0</v>
      </c>
      <c r="BU134">
        <v>0</v>
      </c>
      <c r="BV134">
        <v>0</v>
      </c>
      <c r="BW134">
        <v>0</v>
      </c>
      <c r="BX134">
        <v>0</v>
      </c>
      <c r="BY134">
        <v>0</v>
      </c>
      <c r="BZ134">
        <v>0</v>
      </c>
      <c r="CA134" s="7">
        <v>0</v>
      </c>
      <c r="CB134">
        <v>0</v>
      </c>
      <c r="CC134">
        <v>0</v>
      </c>
      <c r="CD134">
        <v>0</v>
      </c>
      <c r="CE134">
        <v>0</v>
      </c>
      <c r="CF134">
        <v>0</v>
      </c>
      <c r="CG134">
        <v>0</v>
      </c>
      <c r="CH134" s="7">
        <v>0</v>
      </c>
      <c r="CI134">
        <v>0</v>
      </c>
      <c r="CJ134">
        <v>0</v>
      </c>
      <c r="CK134">
        <v>0</v>
      </c>
      <c r="CL134">
        <v>0</v>
      </c>
      <c r="CM134">
        <v>0</v>
      </c>
      <c r="CN134">
        <v>0</v>
      </c>
      <c r="CO134" s="7">
        <v>0</v>
      </c>
      <c r="CP134">
        <v>0</v>
      </c>
      <c r="CQ134">
        <v>0</v>
      </c>
      <c r="CR134">
        <v>0</v>
      </c>
      <c r="CS134">
        <v>0</v>
      </c>
      <c r="CT134">
        <v>0</v>
      </c>
      <c r="CU134">
        <v>0</v>
      </c>
      <c r="CV134" s="7">
        <v>0</v>
      </c>
      <c r="CW134">
        <f t="shared" si="108"/>
        <v>0</v>
      </c>
      <c r="CX134">
        <f t="shared" si="109"/>
        <v>0</v>
      </c>
      <c r="CY134">
        <f t="shared" si="110"/>
        <v>0</v>
      </c>
      <c r="CZ134">
        <f t="shared" si="111"/>
        <v>0</v>
      </c>
      <c r="DA134">
        <f t="shared" si="112"/>
        <v>0</v>
      </c>
      <c r="DB134">
        <f t="shared" si="113"/>
        <v>0</v>
      </c>
      <c r="DC134" s="7">
        <f t="shared" si="114"/>
        <v>0</v>
      </c>
      <c r="DD134">
        <f t="shared" si="115"/>
        <v>0</v>
      </c>
      <c r="DE134">
        <f t="shared" si="116"/>
        <v>0</v>
      </c>
      <c r="DF134">
        <f t="shared" si="117"/>
        <v>0</v>
      </c>
      <c r="DG134">
        <f t="shared" si="118"/>
        <v>0</v>
      </c>
      <c r="DH134">
        <f t="shared" si="119"/>
        <v>0</v>
      </c>
      <c r="DI134">
        <f t="shared" si="120"/>
        <v>0</v>
      </c>
      <c r="DJ134" s="7">
        <f t="shared" si="121"/>
        <v>0</v>
      </c>
      <c r="DK134" s="10">
        <f t="shared" si="122"/>
        <v>0</v>
      </c>
      <c r="DL134" s="10">
        <f t="shared" si="123"/>
        <v>0</v>
      </c>
      <c r="DM134">
        <f t="shared" si="124"/>
        <v>0</v>
      </c>
      <c r="DN134">
        <f t="shared" si="125"/>
        <v>0</v>
      </c>
      <c r="DO134">
        <f t="shared" si="126"/>
        <v>0</v>
      </c>
      <c r="DP134" s="7">
        <f t="shared" si="127"/>
        <v>0</v>
      </c>
      <c r="DQ134">
        <f t="shared" si="128"/>
        <v>0</v>
      </c>
      <c r="DR134">
        <f t="shared" si="129"/>
        <v>0</v>
      </c>
      <c r="DS134">
        <f t="shared" si="130"/>
        <v>0</v>
      </c>
      <c r="DT134" s="7">
        <f t="shared" si="131"/>
        <v>0</v>
      </c>
      <c r="DU134">
        <f t="shared" si="132"/>
        <v>0</v>
      </c>
      <c r="DV134" s="7">
        <f t="shared" si="133"/>
        <v>0</v>
      </c>
      <c r="DW134" s="10">
        <f t="shared" si="134"/>
        <v>0</v>
      </c>
      <c r="DX134" s="10">
        <f t="shared" si="135"/>
        <v>0</v>
      </c>
      <c r="DY134" s="31">
        <f>IF(AND(DU134=0,DV134=0),0,IF(DW134=0,DY133,IF(DV134&gt;DU134,1,IF(DV134=DU134,x,0))))</f>
        <v>0</v>
      </c>
      <c r="DZ134" s="31">
        <f t="shared" si="136"/>
        <v>0</v>
      </c>
      <c r="EA134" s="31">
        <f t="shared" si="137"/>
        <v>0</v>
      </c>
      <c r="EB134">
        <f t="shared" si="138"/>
        <v>0</v>
      </c>
      <c r="EC134">
        <f t="shared" si="139"/>
        <v>0</v>
      </c>
      <c r="ED134">
        <f t="shared" si="140"/>
        <v>0</v>
      </c>
      <c r="EE134" s="7">
        <f t="shared" si="141"/>
        <v>0</v>
      </c>
      <c r="EF134" s="31">
        <f t="shared" si="142"/>
        <v>0</v>
      </c>
      <c r="EG134">
        <f t="shared" si="143"/>
        <v>0</v>
      </c>
      <c r="EH134">
        <f t="shared" si="144"/>
        <v>0</v>
      </c>
      <c r="EI134">
        <f t="shared" si="145"/>
        <v>0</v>
      </c>
      <c r="EJ134" s="7">
        <f t="shared" si="146"/>
        <v>0</v>
      </c>
      <c r="EK134">
        <f t="shared" si="147"/>
        <v>0</v>
      </c>
      <c r="EL134">
        <f t="shared" si="148"/>
        <v>0</v>
      </c>
      <c r="EM134">
        <f t="shared" si="149"/>
        <v>0</v>
      </c>
      <c r="EN134">
        <f t="shared" si="150"/>
        <v>0</v>
      </c>
      <c r="EO134" s="75">
        <f t="shared" si="151"/>
        <v>0</v>
      </c>
      <c r="EP134" s="75">
        <f t="shared" si="152"/>
        <v>0</v>
      </c>
      <c r="EQ134" s="75">
        <f t="shared" si="153"/>
        <v>0</v>
      </c>
      <c r="ER134" s="75">
        <f t="shared" si="154"/>
        <v>0</v>
      </c>
      <c r="ES134">
        <f t="shared" si="104"/>
        <v>0</v>
      </c>
      <c r="ET134">
        <f t="shared" si="105"/>
        <v>0</v>
      </c>
      <c r="EU134">
        <f t="shared" si="106"/>
        <v>0</v>
      </c>
      <c r="EV134">
        <f t="shared" si="107"/>
        <v>0</v>
      </c>
    </row>
    <row r="135" spans="1:152" x14ac:dyDescent="0.35">
      <c r="A135" t="s">
        <v>148</v>
      </c>
      <c r="B135" s="7">
        <v>1999</v>
      </c>
      <c r="C135">
        <v>0</v>
      </c>
      <c r="D135">
        <v>0</v>
      </c>
      <c r="E135">
        <v>0</v>
      </c>
      <c r="F135">
        <v>0</v>
      </c>
      <c r="G135">
        <v>0</v>
      </c>
      <c r="H135">
        <v>0</v>
      </c>
      <c r="I135" s="7">
        <v>0</v>
      </c>
      <c r="J135">
        <v>0</v>
      </c>
      <c r="K135">
        <v>0</v>
      </c>
      <c r="L135">
        <v>0</v>
      </c>
      <c r="M135">
        <v>0</v>
      </c>
      <c r="N135">
        <v>0</v>
      </c>
      <c r="O135">
        <v>0</v>
      </c>
      <c r="P135" s="7">
        <v>0</v>
      </c>
      <c r="Q135">
        <v>0</v>
      </c>
      <c r="R135">
        <v>0</v>
      </c>
      <c r="S135">
        <v>0</v>
      </c>
      <c r="T135">
        <v>0</v>
      </c>
      <c r="U135">
        <v>0</v>
      </c>
      <c r="V135">
        <v>0</v>
      </c>
      <c r="W135" s="7">
        <v>0</v>
      </c>
      <c r="X135">
        <v>0</v>
      </c>
      <c r="Y135">
        <v>0</v>
      </c>
      <c r="Z135">
        <v>0</v>
      </c>
      <c r="AA135">
        <v>0</v>
      </c>
      <c r="AB135">
        <v>0</v>
      </c>
      <c r="AC135">
        <v>0</v>
      </c>
      <c r="AD135" s="7">
        <v>0</v>
      </c>
      <c r="AE135">
        <v>0</v>
      </c>
      <c r="AF135">
        <v>0</v>
      </c>
      <c r="AG135">
        <v>0</v>
      </c>
      <c r="AH135">
        <v>0</v>
      </c>
      <c r="AI135">
        <v>0</v>
      </c>
      <c r="AJ135">
        <v>0</v>
      </c>
      <c r="AK135" s="7">
        <v>0</v>
      </c>
      <c r="AL135">
        <v>0</v>
      </c>
      <c r="AM135">
        <v>0</v>
      </c>
      <c r="AN135">
        <v>0</v>
      </c>
      <c r="AO135">
        <v>0</v>
      </c>
      <c r="AP135">
        <v>0</v>
      </c>
      <c r="AQ135">
        <v>0</v>
      </c>
      <c r="AR135" s="7">
        <v>0</v>
      </c>
      <c r="AS135">
        <v>0</v>
      </c>
      <c r="AT135">
        <v>0</v>
      </c>
      <c r="AU135">
        <v>0</v>
      </c>
      <c r="AV135">
        <v>0</v>
      </c>
      <c r="AW135">
        <v>0</v>
      </c>
      <c r="AX135">
        <v>0</v>
      </c>
      <c r="AY135" s="7">
        <v>0</v>
      </c>
      <c r="AZ135">
        <v>0</v>
      </c>
      <c r="BA135">
        <v>0</v>
      </c>
      <c r="BB135">
        <v>0</v>
      </c>
      <c r="BC135">
        <v>0</v>
      </c>
      <c r="BD135">
        <v>0</v>
      </c>
      <c r="BE135">
        <v>0</v>
      </c>
      <c r="BF135" s="7">
        <v>0</v>
      </c>
      <c r="BG135">
        <v>0</v>
      </c>
      <c r="BH135">
        <v>0</v>
      </c>
      <c r="BI135">
        <v>0</v>
      </c>
      <c r="BJ135">
        <v>0</v>
      </c>
      <c r="BK135">
        <v>0</v>
      </c>
      <c r="BL135">
        <v>0</v>
      </c>
      <c r="BM135" s="7">
        <v>0</v>
      </c>
      <c r="BN135">
        <v>0</v>
      </c>
      <c r="BO135">
        <v>0</v>
      </c>
      <c r="BP135">
        <v>0</v>
      </c>
      <c r="BQ135">
        <v>0</v>
      </c>
      <c r="BR135">
        <v>0</v>
      </c>
      <c r="BS135">
        <v>0</v>
      </c>
      <c r="BT135" s="7">
        <v>0</v>
      </c>
      <c r="BU135">
        <v>0</v>
      </c>
      <c r="BV135">
        <v>0</v>
      </c>
      <c r="BW135">
        <v>0</v>
      </c>
      <c r="BX135">
        <v>0</v>
      </c>
      <c r="BY135">
        <v>0</v>
      </c>
      <c r="BZ135">
        <v>0</v>
      </c>
      <c r="CA135" s="7">
        <v>0</v>
      </c>
      <c r="CB135">
        <v>0</v>
      </c>
      <c r="CC135">
        <v>0</v>
      </c>
      <c r="CD135">
        <v>0</v>
      </c>
      <c r="CE135">
        <v>0</v>
      </c>
      <c r="CF135">
        <v>0</v>
      </c>
      <c r="CG135">
        <v>0</v>
      </c>
      <c r="CH135" s="7">
        <v>0</v>
      </c>
      <c r="CI135">
        <v>0</v>
      </c>
      <c r="CJ135">
        <v>0</v>
      </c>
      <c r="CK135">
        <v>0</v>
      </c>
      <c r="CL135">
        <v>0</v>
      </c>
      <c r="CM135">
        <v>0</v>
      </c>
      <c r="CN135">
        <v>0</v>
      </c>
      <c r="CO135" s="7">
        <v>0</v>
      </c>
      <c r="CP135">
        <v>0</v>
      </c>
      <c r="CQ135">
        <v>0</v>
      </c>
      <c r="CR135">
        <v>0</v>
      </c>
      <c r="CS135">
        <v>0</v>
      </c>
      <c r="CT135">
        <v>0</v>
      </c>
      <c r="CU135">
        <v>0</v>
      </c>
      <c r="CV135" s="7">
        <v>0</v>
      </c>
      <c r="CW135">
        <f t="shared" si="108"/>
        <v>0</v>
      </c>
      <c r="CX135">
        <f t="shared" si="109"/>
        <v>0</v>
      </c>
      <c r="CY135">
        <f t="shared" si="110"/>
        <v>0</v>
      </c>
      <c r="CZ135">
        <f t="shared" si="111"/>
        <v>0</v>
      </c>
      <c r="DA135">
        <f t="shared" si="112"/>
        <v>0</v>
      </c>
      <c r="DB135">
        <f t="shared" si="113"/>
        <v>0</v>
      </c>
      <c r="DC135" s="7">
        <f t="shared" si="114"/>
        <v>0</v>
      </c>
      <c r="DD135">
        <f t="shared" si="115"/>
        <v>0</v>
      </c>
      <c r="DE135">
        <f t="shared" si="116"/>
        <v>0</v>
      </c>
      <c r="DF135">
        <f t="shared" si="117"/>
        <v>0</v>
      </c>
      <c r="DG135">
        <f t="shared" si="118"/>
        <v>0</v>
      </c>
      <c r="DH135">
        <f t="shared" si="119"/>
        <v>0</v>
      </c>
      <c r="DI135">
        <f t="shared" si="120"/>
        <v>0</v>
      </c>
      <c r="DJ135" s="7">
        <f t="shared" si="121"/>
        <v>0</v>
      </c>
      <c r="DK135" s="10">
        <f t="shared" si="122"/>
        <v>0</v>
      </c>
      <c r="DL135" s="10">
        <f t="shared" si="123"/>
        <v>0</v>
      </c>
      <c r="DM135">
        <f t="shared" si="124"/>
        <v>0</v>
      </c>
      <c r="DN135">
        <f t="shared" si="125"/>
        <v>0</v>
      </c>
      <c r="DO135">
        <f t="shared" si="126"/>
        <v>0</v>
      </c>
      <c r="DP135" s="7">
        <f t="shared" si="127"/>
        <v>0</v>
      </c>
      <c r="DQ135">
        <f t="shared" si="128"/>
        <v>0</v>
      </c>
      <c r="DR135">
        <f t="shared" si="129"/>
        <v>0</v>
      </c>
      <c r="DS135">
        <f t="shared" si="130"/>
        <v>0</v>
      </c>
      <c r="DT135" s="7">
        <f t="shared" si="131"/>
        <v>0</v>
      </c>
      <c r="DU135">
        <f t="shared" si="132"/>
        <v>0</v>
      </c>
      <c r="DV135" s="7">
        <f t="shared" si="133"/>
        <v>0</v>
      </c>
      <c r="DW135" s="10">
        <f t="shared" si="134"/>
        <v>0</v>
      </c>
      <c r="DX135" s="10">
        <f t="shared" si="135"/>
        <v>0</v>
      </c>
      <c r="DY135" s="31">
        <f>IF(AND(DU135=0,DV135=0),0,IF(DW135=0,DY134,IF(DV135&gt;DU135,1,IF(DV135=DU135,x,0))))</f>
        <v>0</v>
      </c>
      <c r="DZ135" s="31">
        <f t="shared" si="136"/>
        <v>0</v>
      </c>
      <c r="EA135" s="31">
        <f t="shared" si="137"/>
        <v>0</v>
      </c>
      <c r="EB135">
        <f t="shared" si="138"/>
        <v>0</v>
      </c>
      <c r="EC135">
        <f t="shared" si="139"/>
        <v>0</v>
      </c>
      <c r="ED135">
        <f t="shared" si="140"/>
        <v>0</v>
      </c>
      <c r="EE135" s="7">
        <f t="shared" si="141"/>
        <v>0</v>
      </c>
      <c r="EF135" s="31">
        <f t="shared" si="142"/>
        <v>0</v>
      </c>
      <c r="EG135">
        <f t="shared" si="143"/>
        <v>0</v>
      </c>
      <c r="EH135">
        <f t="shared" si="144"/>
        <v>0</v>
      </c>
      <c r="EI135">
        <f t="shared" si="145"/>
        <v>0</v>
      </c>
      <c r="EJ135" s="7">
        <f t="shared" si="146"/>
        <v>0</v>
      </c>
      <c r="EK135">
        <f t="shared" si="147"/>
        <v>0</v>
      </c>
      <c r="EL135">
        <f t="shared" si="148"/>
        <v>0</v>
      </c>
      <c r="EM135">
        <f t="shared" si="149"/>
        <v>0</v>
      </c>
      <c r="EN135">
        <f t="shared" si="150"/>
        <v>0</v>
      </c>
      <c r="EO135" s="75">
        <f t="shared" si="151"/>
        <v>0</v>
      </c>
      <c r="EP135" s="75">
        <f t="shared" si="152"/>
        <v>0</v>
      </c>
      <c r="EQ135" s="75">
        <f t="shared" si="153"/>
        <v>0</v>
      </c>
      <c r="ER135" s="75">
        <f t="shared" si="154"/>
        <v>0</v>
      </c>
      <c r="ES135">
        <f t="shared" si="104"/>
        <v>0</v>
      </c>
      <c r="ET135">
        <f t="shared" si="105"/>
        <v>0</v>
      </c>
      <c r="EU135">
        <f t="shared" si="106"/>
        <v>0</v>
      </c>
      <c r="EV135">
        <f t="shared" si="107"/>
        <v>0</v>
      </c>
    </row>
    <row r="136" spans="1:152" x14ac:dyDescent="0.35">
      <c r="A136" t="s">
        <v>148</v>
      </c>
      <c r="B136" s="7">
        <v>2000</v>
      </c>
      <c r="C136">
        <v>0</v>
      </c>
      <c r="D136">
        <v>0</v>
      </c>
      <c r="E136">
        <v>0</v>
      </c>
      <c r="F136">
        <v>0</v>
      </c>
      <c r="G136">
        <v>0</v>
      </c>
      <c r="H136">
        <v>0</v>
      </c>
      <c r="I136" s="7">
        <v>0</v>
      </c>
      <c r="J136">
        <v>0</v>
      </c>
      <c r="K136">
        <v>0</v>
      </c>
      <c r="L136">
        <v>0</v>
      </c>
      <c r="M136">
        <v>0</v>
      </c>
      <c r="N136">
        <v>0</v>
      </c>
      <c r="O136">
        <v>0</v>
      </c>
      <c r="P136" s="7">
        <v>0</v>
      </c>
      <c r="Q136">
        <v>0</v>
      </c>
      <c r="R136">
        <v>0</v>
      </c>
      <c r="S136">
        <v>0</v>
      </c>
      <c r="T136">
        <v>0</v>
      </c>
      <c r="U136">
        <v>0</v>
      </c>
      <c r="V136">
        <v>0</v>
      </c>
      <c r="W136" s="7">
        <v>0</v>
      </c>
      <c r="X136">
        <v>0</v>
      </c>
      <c r="Y136">
        <v>0</v>
      </c>
      <c r="Z136">
        <v>0</v>
      </c>
      <c r="AA136">
        <v>0</v>
      </c>
      <c r="AB136">
        <v>0</v>
      </c>
      <c r="AC136">
        <v>0</v>
      </c>
      <c r="AD136" s="7">
        <v>0</v>
      </c>
      <c r="AE136">
        <v>0</v>
      </c>
      <c r="AF136">
        <v>0</v>
      </c>
      <c r="AG136">
        <v>0</v>
      </c>
      <c r="AH136">
        <v>0</v>
      </c>
      <c r="AI136">
        <v>0</v>
      </c>
      <c r="AJ136">
        <v>0</v>
      </c>
      <c r="AK136" s="7">
        <v>0</v>
      </c>
      <c r="AL136">
        <v>0</v>
      </c>
      <c r="AM136">
        <v>0</v>
      </c>
      <c r="AN136">
        <v>0</v>
      </c>
      <c r="AO136">
        <v>0</v>
      </c>
      <c r="AP136">
        <v>0</v>
      </c>
      <c r="AQ136">
        <v>0</v>
      </c>
      <c r="AR136" s="7">
        <v>0</v>
      </c>
      <c r="AS136">
        <v>0</v>
      </c>
      <c r="AT136">
        <v>0</v>
      </c>
      <c r="AU136">
        <v>0</v>
      </c>
      <c r="AV136">
        <v>0</v>
      </c>
      <c r="AW136">
        <v>0</v>
      </c>
      <c r="AX136">
        <v>0</v>
      </c>
      <c r="AY136" s="7">
        <v>0</v>
      </c>
      <c r="AZ136">
        <v>0</v>
      </c>
      <c r="BA136">
        <v>0</v>
      </c>
      <c r="BB136">
        <v>0</v>
      </c>
      <c r="BC136">
        <v>0</v>
      </c>
      <c r="BD136">
        <v>0</v>
      </c>
      <c r="BE136">
        <v>0</v>
      </c>
      <c r="BF136" s="7">
        <v>0</v>
      </c>
      <c r="BG136">
        <v>0</v>
      </c>
      <c r="BH136">
        <v>0</v>
      </c>
      <c r="BI136">
        <v>0</v>
      </c>
      <c r="BJ136">
        <v>0</v>
      </c>
      <c r="BK136">
        <v>0</v>
      </c>
      <c r="BL136">
        <v>0</v>
      </c>
      <c r="BM136" s="7">
        <v>0</v>
      </c>
      <c r="BN136">
        <v>0</v>
      </c>
      <c r="BO136">
        <v>0</v>
      </c>
      <c r="BP136">
        <v>0</v>
      </c>
      <c r="BQ136">
        <v>0</v>
      </c>
      <c r="BR136">
        <v>0</v>
      </c>
      <c r="BS136">
        <v>0</v>
      </c>
      <c r="BT136" s="7">
        <v>0</v>
      </c>
      <c r="BU136">
        <v>0</v>
      </c>
      <c r="BV136">
        <v>0</v>
      </c>
      <c r="BW136">
        <v>0</v>
      </c>
      <c r="BX136">
        <v>0</v>
      </c>
      <c r="BY136">
        <v>0</v>
      </c>
      <c r="BZ136">
        <v>0</v>
      </c>
      <c r="CA136" s="7">
        <v>0</v>
      </c>
      <c r="CB136">
        <v>0</v>
      </c>
      <c r="CC136">
        <v>0</v>
      </c>
      <c r="CD136">
        <v>0</v>
      </c>
      <c r="CE136">
        <v>0</v>
      </c>
      <c r="CF136">
        <v>0</v>
      </c>
      <c r="CG136">
        <v>0</v>
      </c>
      <c r="CH136" s="7">
        <v>0</v>
      </c>
      <c r="CI136">
        <v>0</v>
      </c>
      <c r="CJ136">
        <v>0</v>
      </c>
      <c r="CK136">
        <v>0</v>
      </c>
      <c r="CL136">
        <v>0</v>
      </c>
      <c r="CM136">
        <v>0</v>
      </c>
      <c r="CN136">
        <v>0</v>
      </c>
      <c r="CO136" s="7">
        <v>0</v>
      </c>
      <c r="CP136">
        <v>0</v>
      </c>
      <c r="CQ136">
        <v>0</v>
      </c>
      <c r="CR136">
        <v>0</v>
      </c>
      <c r="CS136">
        <v>0</v>
      </c>
      <c r="CT136">
        <v>0</v>
      </c>
      <c r="CU136">
        <v>0</v>
      </c>
      <c r="CV136" s="7">
        <v>0</v>
      </c>
      <c r="CW136">
        <f t="shared" si="108"/>
        <v>0</v>
      </c>
      <c r="CX136">
        <f t="shared" si="109"/>
        <v>0</v>
      </c>
      <c r="CY136">
        <f t="shared" si="110"/>
        <v>0</v>
      </c>
      <c r="CZ136">
        <f t="shared" si="111"/>
        <v>0</v>
      </c>
      <c r="DA136">
        <f t="shared" si="112"/>
        <v>0</v>
      </c>
      <c r="DB136">
        <f t="shared" si="113"/>
        <v>0</v>
      </c>
      <c r="DC136" s="7">
        <f t="shared" si="114"/>
        <v>0</v>
      </c>
      <c r="DD136">
        <f t="shared" si="115"/>
        <v>0</v>
      </c>
      <c r="DE136">
        <f t="shared" si="116"/>
        <v>0</v>
      </c>
      <c r="DF136">
        <f t="shared" si="117"/>
        <v>0</v>
      </c>
      <c r="DG136">
        <f t="shared" si="118"/>
        <v>0</v>
      </c>
      <c r="DH136">
        <f t="shared" si="119"/>
        <v>0</v>
      </c>
      <c r="DI136">
        <f t="shared" si="120"/>
        <v>0</v>
      </c>
      <c r="DJ136" s="7">
        <f t="shared" si="121"/>
        <v>0</v>
      </c>
      <c r="DK136" s="10">
        <f t="shared" si="122"/>
        <v>0</v>
      </c>
      <c r="DL136" s="10">
        <f t="shared" si="123"/>
        <v>0</v>
      </c>
      <c r="DM136">
        <f t="shared" si="124"/>
        <v>0</v>
      </c>
      <c r="DN136">
        <f t="shared" si="125"/>
        <v>0</v>
      </c>
      <c r="DO136">
        <f t="shared" si="126"/>
        <v>0</v>
      </c>
      <c r="DP136" s="7">
        <f t="shared" si="127"/>
        <v>0</v>
      </c>
      <c r="DQ136">
        <f t="shared" si="128"/>
        <v>0</v>
      </c>
      <c r="DR136">
        <f t="shared" si="129"/>
        <v>0</v>
      </c>
      <c r="DS136">
        <f t="shared" si="130"/>
        <v>0</v>
      </c>
      <c r="DT136" s="7">
        <f t="shared" si="131"/>
        <v>0</v>
      </c>
      <c r="DU136">
        <f t="shared" si="132"/>
        <v>0</v>
      </c>
      <c r="DV136" s="7">
        <f t="shared" si="133"/>
        <v>0</v>
      </c>
      <c r="DW136" s="10">
        <f t="shared" si="134"/>
        <v>0</v>
      </c>
      <c r="DX136" s="10">
        <f t="shared" si="135"/>
        <v>0</v>
      </c>
      <c r="DY136" s="31">
        <f>IF(AND(DU136=0,DV136=0),0,IF(DW136=0,DY135,IF(DV136&gt;DU136,1,IF(DV136=DU136,x,0))))</f>
        <v>0</v>
      </c>
      <c r="DZ136" s="31">
        <f t="shared" si="136"/>
        <v>0</v>
      </c>
      <c r="EA136" s="31">
        <f t="shared" si="137"/>
        <v>0</v>
      </c>
      <c r="EB136">
        <f t="shared" si="138"/>
        <v>0</v>
      </c>
      <c r="EC136">
        <f t="shared" si="139"/>
        <v>0</v>
      </c>
      <c r="ED136">
        <f t="shared" si="140"/>
        <v>0</v>
      </c>
      <c r="EE136" s="7">
        <f t="shared" si="141"/>
        <v>0</v>
      </c>
      <c r="EF136" s="31">
        <f t="shared" si="142"/>
        <v>0</v>
      </c>
      <c r="EG136">
        <f t="shared" si="143"/>
        <v>0</v>
      </c>
      <c r="EH136">
        <f t="shared" si="144"/>
        <v>0</v>
      </c>
      <c r="EI136">
        <f t="shared" si="145"/>
        <v>0</v>
      </c>
      <c r="EJ136" s="7">
        <f t="shared" si="146"/>
        <v>0</v>
      </c>
      <c r="EK136">
        <f t="shared" si="147"/>
        <v>0</v>
      </c>
      <c r="EL136">
        <f t="shared" si="148"/>
        <v>0</v>
      </c>
      <c r="EM136">
        <f t="shared" si="149"/>
        <v>0</v>
      </c>
      <c r="EN136">
        <f t="shared" si="150"/>
        <v>0</v>
      </c>
      <c r="EO136" s="75">
        <f t="shared" si="151"/>
        <v>0</v>
      </c>
      <c r="EP136" s="75">
        <f t="shared" si="152"/>
        <v>0</v>
      </c>
      <c r="EQ136" s="75">
        <f t="shared" si="153"/>
        <v>0</v>
      </c>
      <c r="ER136" s="75">
        <f t="shared" si="154"/>
        <v>0</v>
      </c>
      <c r="ES136">
        <f t="shared" si="104"/>
        <v>0</v>
      </c>
      <c r="ET136">
        <f t="shared" si="105"/>
        <v>0</v>
      </c>
      <c r="EU136">
        <f t="shared" si="106"/>
        <v>0</v>
      </c>
      <c r="EV136">
        <f t="shared" si="107"/>
        <v>0</v>
      </c>
    </row>
    <row r="137" spans="1:152" x14ac:dyDescent="0.35">
      <c r="A137" t="s">
        <v>148</v>
      </c>
      <c r="B137" s="7">
        <v>2001</v>
      </c>
      <c r="C137">
        <v>0</v>
      </c>
      <c r="D137">
        <v>0</v>
      </c>
      <c r="E137">
        <v>0</v>
      </c>
      <c r="F137">
        <v>0</v>
      </c>
      <c r="G137">
        <v>0</v>
      </c>
      <c r="H137">
        <v>0</v>
      </c>
      <c r="I137" s="7">
        <v>0</v>
      </c>
      <c r="J137">
        <v>0</v>
      </c>
      <c r="K137">
        <v>0</v>
      </c>
      <c r="L137">
        <v>0</v>
      </c>
      <c r="M137">
        <v>0</v>
      </c>
      <c r="N137">
        <v>0</v>
      </c>
      <c r="O137">
        <v>0</v>
      </c>
      <c r="P137" s="7">
        <v>0</v>
      </c>
      <c r="Q137">
        <v>0</v>
      </c>
      <c r="R137">
        <v>0</v>
      </c>
      <c r="S137">
        <v>0</v>
      </c>
      <c r="T137">
        <v>0</v>
      </c>
      <c r="U137">
        <v>0</v>
      </c>
      <c r="V137">
        <v>0</v>
      </c>
      <c r="W137" s="7">
        <v>0</v>
      </c>
      <c r="X137">
        <v>0</v>
      </c>
      <c r="Y137">
        <v>0</v>
      </c>
      <c r="Z137">
        <v>0</v>
      </c>
      <c r="AA137">
        <v>0</v>
      </c>
      <c r="AB137">
        <v>0</v>
      </c>
      <c r="AC137">
        <v>0</v>
      </c>
      <c r="AD137" s="7">
        <v>0</v>
      </c>
      <c r="AE137">
        <v>0</v>
      </c>
      <c r="AF137">
        <v>0</v>
      </c>
      <c r="AG137">
        <v>0</v>
      </c>
      <c r="AH137">
        <v>0</v>
      </c>
      <c r="AI137">
        <v>0</v>
      </c>
      <c r="AJ137">
        <v>0</v>
      </c>
      <c r="AK137" s="7">
        <v>0</v>
      </c>
      <c r="AL137">
        <v>0</v>
      </c>
      <c r="AM137">
        <v>0</v>
      </c>
      <c r="AN137">
        <v>0</v>
      </c>
      <c r="AO137">
        <v>0</v>
      </c>
      <c r="AP137">
        <v>0</v>
      </c>
      <c r="AQ137">
        <v>0</v>
      </c>
      <c r="AR137" s="7">
        <v>0</v>
      </c>
      <c r="AS137">
        <v>0</v>
      </c>
      <c r="AT137">
        <v>0</v>
      </c>
      <c r="AU137">
        <v>0</v>
      </c>
      <c r="AV137">
        <v>0</v>
      </c>
      <c r="AW137">
        <v>0</v>
      </c>
      <c r="AX137">
        <v>0</v>
      </c>
      <c r="AY137" s="7">
        <v>0</v>
      </c>
      <c r="AZ137">
        <v>0</v>
      </c>
      <c r="BA137">
        <v>0</v>
      </c>
      <c r="BB137">
        <v>0</v>
      </c>
      <c r="BC137">
        <v>0</v>
      </c>
      <c r="BD137">
        <v>0</v>
      </c>
      <c r="BE137">
        <v>0</v>
      </c>
      <c r="BF137" s="7">
        <v>0</v>
      </c>
      <c r="BG137">
        <v>0</v>
      </c>
      <c r="BH137">
        <v>0</v>
      </c>
      <c r="BI137">
        <v>0</v>
      </c>
      <c r="BJ137">
        <v>0</v>
      </c>
      <c r="BK137">
        <v>0</v>
      </c>
      <c r="BL137">
        <v>0</v>
      </c>
      <c r="BM137" s="7">
        <v>0</v>
      </c>
      <c r="BN137">
        <v>0</v>
      </c>
      <c r="BO137">
        <v>0</v>
      </c>
      <c r="BP137">
        <v>0</v>
      </c>
      <c r="BQ137">
        <v>0</v>
      </c>
      <c r="BR137">
        <v>0</v>
      </c>
      <c r="BS137">
        <v>0</v>
      </c>
      <c r="BT137" s="7">
        <v>0</v>
      </c>
      <c r="BU137">
        <v>0</v>
      </c>
      <c r="BV137">
        <v>0</v>
      </c>
      <c r="BW137">
        <v>0</v>
      </c>
      <c r="BX137">
        <v>0</v>
      </c>
      <c r="BY137">
        <v>0</v>
      </c>
      <c r="BZ137">
        <v>0</v>
      </c>
      <c r="CA137" s="7">
        <v>0</v>
      </c>
      <c r="CB137">
        <v>0</v>
      </c>
      <c r="CC137">
        <v>0</v>
      </c>
      <c r="CD137">
        <v>0</v>
      </c>
      <c r="CE137">
        <v>0</v>
      </c>
      <c r="CF137">
        <v>0</v>
      </c>
      <c r="CG137">
        <v>0</v>
      </c>
      <c r="CH137" s="7">
        <v>0</v>
      </c>
      <c r="CI137">
        <v>0</v>
      </c>
      <c r="CJ137">
        <v>0</v>
      </c>
      <c r="CK137">
        <v>0</v>
      </c>
      <c r="CL137">
        <v>0</v>
      </c>
      <c r="CM137">
        <v>0</v>
      </c>
      <c r="CN137">
        <v>0</v>
      </c>
      <c r="CO137" s="7">
        <v>0</v>
      </c>
      <c r="CP137">
        <v>0</v>
      </c>
      <c r="CQ137">
        <v>0</v>
      </c>
      <c r="CR137">
        <v>0</v>
      </c>
      <c r="CS137">
        <v>0</v>
      </c>
      <c r="CT137">
        <v>0</v>
      </c>
      <c r="CU137">
        <v>0</v>
      </c>
      <c r="CV137" s="7">
        <v>0</v>
      </c>
      <c r="CW137">
        <f t="shared" si="108"/>
        <v>0</v>
      </c>
      <c r="CX137">
        <f t="shared" si="109"/>
        <v>0</v>
      </c>
      <c r="CY137">
        <f t="shared" si="110"/>
        <v>0</v>
      </c>
      <c r="CZ137">
        <f t="shared" si="111"/>
        <v>0</v>
      </c>
      <c r="DA137">
        <f t="shared" si="112"/>
        <v>0</v>
      </c>
      <c r="DB137">
        <f t="shared" si="113"/>
        <v>0</v>
      </c>
      <c r="DC137" s="7">
        <f t="shared" si="114"/>
        <v>0</v>
      </c>
      <c r="DD137">
        <f t="shared" si="115"/>
        <v>0</v>
      </c>
      <c r="DE137">
        <f t="shared" si="116"/>
        <v>0</v>
      </c>
      <c r="DF137">
        <f t="shared" si="117"/>
        <v>0</v>
      </c>
      <c r="DG137">
        <f t="shared" si="118"/>
        <v>0</v>
      </c>
      <c r="DH137">
        <f t="shared" si="119"/>
        <v>0</v>
      </c>
      <c r="DI137">
        <f t="shared" si="120"/>
        <v>0</v>
      </c>
      <c r="DJ137" s="7">
        <f t="shared" si="121"/>
        <v>0</v>
      </c>
      <c r="DK137" s="10">
        <f t="shared" si="122"/>
        <v>0</v>
      </c>
      <c r="DL137" s="10">
        <f t="shared" si="123"/>
        <v>0</v>
      </c>
      <c r="DM137">
        <f t="shared" si="124"/>
        <v>0</v>
      </c>
      <c r="DN137">
        <f t="shared" si="125"/>
        <v>0</v>
      </c>
      <c r="DO137">
        <f t="shared" si="126"/>
        <v>0</v>
      </c>
      <c r="DP137" s="7">
        <f t="shared" si="127"/>
        <v>0</v>
      </c>
      <c r="DQ137">
        <f t="shared" si="128"/>
        <v>0</v>
      </c>
      <c r="DR137">
        <f t="shared" si="129"/>
        <v>0</v>
      </c>
      <c r="DS137">
        <f t="shared" si="130"/>
        <v>0</v>
      </c>
      <c r="DT137" s="7">
        <f t="shared" si="131"/>
        <v>0</v>
      </c>
      <c r="DU137">
        <f t="shared" si="132"/>
        <v>0</v>
      </c>
      <c r="DV137" s="7">
        <f t="shared" si="133"/>
        <v>0</v>
      </c>
      <c r="DW137" s="10">
        <f t="shared" si="134"/>
        <v>0</v>
      </c>
      <c r="DX137" s="10">
        <f t="shared" si="135"/>
        <v>0</v>
      </c>
      <c r="DY137" s="31">
        <f>IF(AND(DU137=0,DV137=0),0,IF(DW137=0,DY136,IF(DV137&gt;DU137,1,IF(DV137=DU137,x,0))))</f>
        <v>0</v>
      </c>
      <c r="DZ137" s="31">
        <f t="shared" si="136"/>
        <v>0</v>
      </c>
      <c r="EA137" s="31">
        <f t="shared" si="137"/>
        <v>0</v>
      </c>
      <c r="EB137">
        <f t="shared" si="138"/>
        <v>0</v>
      </c>
      <c r="EC137">
        <f t="shared" si="139"/>
        <v>0</v>
      </c>
      <c r="ED137">
        <f t="shared" si="140"/>
        <v>0</v>
      </c>
      <c r="EE137" s="7">
        <f t="shared" si="141"/>
        <v>0</v>
      </c>
      <c r="EF137" s="31">
        <f t="shared" si="142"/>
        <v>0</v>
      </c>
      <c r="EG137">
        <f t="shared" si="143"/>
        <v>0</v>
      </c>
      <c r="EH137">
        <f t="shared" si="144"/>
        <v>0</v>
      </c>
      <c r="EI137">
        <f t="shared" si="145"/>
        <v>0</v>
      </c>
      <c r="EJ137" s="7">
        <f t="shared" si="146"/>
        <v>0</v>
      </c>
      <c r="EK137">
        <f t="shared" si="147"/>
        <v>0</v>
      </c>
      <c r="EL137">
        <f t="shared" si="148"/>
        <v>0</v>
      </c>
      <c r="EM137">
        <f t="shared" si="149"/>
        <v>0</v>
      </c>
      <c r="EN137">
        <f t="shared" si="150"/>
        <v>0</v>
      </c>
      <c r="EO137" s="75">
        <f t="shared" si="151"/>
        <v>0</v>
      </c>
      <c r="EP137" s="75">
        <f t="shared" si="152"/>
        <v>0</v>
      </c>
      <c r="EQ137" s="75">
        <f t="shared" si="153"/>
        <v>0</v>
      </c>
      <c r="ER137" s="75">
        <f t="shared" si="154"/>
        <v>0</v>
      </c>
      <c r="ES137">
        <f t="shared" si="104"/>
        <v>0</v>
      </c>
      <c r="ET137">
        <f t="shared" si="105"/>
        <v>0</v>
      </c>
      <c r="EU137">
        <f t="shared" si="106"/>
        <v>0</v>
      </c>
      <c r="EV137">
        <f t="shared" si="107"/>
        <v>0</v>
      </c>
    </row>
    <row r="138" spans="1:152" x14ac:dyDescent="0.35">
      <c r="A138" t="s">
        <v>148</v>
      </c>
      <c r="B138" s="7">
        <v>2002</v>
      </c>
      <c r="C138">
        <v>0</v>
      </c>
      <c r="D138">
        <v>0</v>
      </c>
      <c r="E138">
        <v>0</v>
      </c>
      <c r="F138">
        <v>0</v>
      </c>
      <c r="G138">
        <v>0</v>
      </c>
      <c r="H138">
        <v>0</v>
      </c>
      <c r="I138" s="7">
        <v>0</v>
      </c>
      <c r="J138">
        <v>0</v>
      </c>
      <c r="K138">
        <v>0</v>
      </c>
      <c r="L138">
        <v>0</v>
      </c>
      <c r="M138">
        <v>0</v>
      </c>
      <c r="N138">
        <v>0</v>
      </c>
      <c r="O138">
        <v>0</v>
      </c>
      <c r="P138" s="7">
        <v>0</v>
      </c>
      <c r="Q138">
        <v>0</v>
      </c>
      <c r="R138">
        <v>0</v>
      </c>
      <c r="S138">
        <v>0</v>
      </c>
      <c r="T138">
        <v>0</v>
      </c>
      <c r="U138">
        <v>0</v>
      </c>
      <c r="V138">
        <v>0</v>
      </c>
      <c r="W138" s="7">
        <v>0</v>
      </c>
      <c r="X138">
        <v>0</v>
      </c>
      <c r="Y138">
        <v>0</v>
      </c>
      <c r="Z138">
        <v>0</v>
      </c>
      <c r="AA138">
        <v>0</v>
      </c>
      <c r="AB138">
        <v>0</v>
      </c>
      <c r="AC138">
        <v>0</v>
      </c>
      <c r="AD138" s="7">
        <v>0</v>
      </c>
      <c r="AE138">
        <v>0</v>
      </c>
      <c r="AF138">
        <v>0</v>
      </c>
      <c r="AG138">
        <v>0</v>
      </c>
      <c r="AH138">
        <v>0</v>
      </c>
      <c r="AI138">
        <v>0</v>
      </c>
      <c r="AJ138">
        <v>0</v>
      </c>
      <c r="AK138" s="7">
        <v>0</v>
      </c>
      <c r="AL138">
        <v>0</v>
      </c>
      <c r="AM138">
        <v>0</v>
      </c>
      <c r="AN138">
        <v>0</v>
      </c>
      <c r="AO138">
        <v>0</v>
      </c>
      <c r="AP138">
        <v>0</v>
      </c>
      <c r="AQ138">
        <v>0</v>
      </c>
      <c r="AR138" s="7">
        <v>0</v>
      </c>
      <c r="AS138">
        <v>0</v>
      </c>
      <c r="AT138">
        <v>0</v>
      </c>
      <c r="AU138">
        <v>0</v>
      </c>
      <c r="AV138">
        <v>0</v>
      </c>
      <c r="AW138">
        <v>0</v>
      </c>
      <c r="AX138">
        <v>0</v>
      </c>
      <c r="AY138" s="7">
        <v>0</v>
      </c>
      <c r="AZ138">
        <v>0</v>
      </c>
      <c r="BA138">
        <v>0</v>
      </c>
      <c r="BB138">
        <v>0</v>
      </c>
      <c r="BC138">
        <v>0</v>
      </c>
      <c r="BD138">
        <v>0</v>
      </c>
      <c r="BE138">
        <v>0</v>
      </c>
      <c r="BF138" s="7">
        <v>0</v>
      </c>
      <c r="BG138">
        <v>0</v>
      </c>
      <c r="BH138">
        <v>0</v>
      </c>
      <c r="BI138">
        <v>0</v>
      </c>
      <c r="BJ138">
        <v>0</v>
      </c>
      <c r="BK138">
        <v>0</v>
      </c>
      <c r="BL138">
        <v>0</v>
      </c>
      <c r="BM138" s="7">
        <v>0</v>
      </c>
      <c r="BN138">
        <v>0</v>
      </c>
      <c r="BO138">
        <v>0</v>
      </c>
      <c r="BP138">
        <v>0</v>
      </c>
      <c r="BQ138">
        <v>0</v>
      </c>
      <c r="BR138">
        <v>0</v>
      </c>
      <c r="BS138">
        <v>0</v>
      </c>
      <c r="BT138" s="7">
        <v>0</v>
      </c>
      <c r="BU138">
        <v>0</v>
      </c>
      <c r="BV138">
        <v>0</v>
      </c>
      <c r="BW138">
        <v>0</v>
      </c>
      <c r="BX138">
        <v>0</v>
      </c>
      <c r="BY138">
        <v>0</v>
      </c>
      <c r="BZ138">
        <v>0</v>
      </c>
      <c r="CA138" s="7">
        <v>0</v>
      </c>
      <c r="CB138">
        <v>0</v>
      </c>
      <c r="CC138">
        <v>0</v>
      </c>
      <c r="CD138">
        <v>0</v>
      </c>
      <c r="CE138">
        <v>0</v>
      </c>
      <c r="CF138">
        <v>0</v>
      </c>
      <c r="CG138">
        <v>0</v>
      </c>
      <c r="CH138" s="7">
        <v>0</v>
      </c>
      <c r="CI138">
        <v>0</v>
      </c>
      <c r="CJ138">
        <v>0</v>
      </c>
      <c r="CK138">
        <v>0</v>
      </c>
      <c r="CL138">
        <v>0</v>
      </c>
      <c r="CM138">
        <v>0</v>
      </c>
      <c r="CN138">
        <v>0</v>
      </c>
      <c r="CO138" s="7">
        <v>0</v>
      </c>
      <c r="CP138">
        <v>0</v>
      </c>
      <c r="CQ138">
        <v>0</v>
      </c>
      <c r="CR138">
        <v>0</v>
      </c>
      <c r="CS138">
        <v>0</v>
      </c>
      <c r="CT138">
        <v>0</v>
      </c>
      <c r="CU138">
        <v>0</v>
      </c>
      <c r="CV138" s="7">
        <v>0</v>
      </c>
      <c r="CW138">
        <f t="shared" si="108"/>
        <v>0</v>
      </c>
      <c r="CX138">
        <f t="shared" si="109"/>
        <v>0</v>
      </c>
      <c r="CY138">
        <f t="shared" si="110"/>
        <v>0</v>
      </c>
      <c r="CZ138">
        <f t="shared" si="111"/>
        <v>0</v>
      </c>
      <c r="DA138">
        <f t="shared" si="112"/>
        <v>0</v>
      </c>
      <c r="DB138">
        <f t="shared" si="113"/>
        <v>0</v>
      </c>
      <c r="DC138" s="7">
        <f t="shared" si="114"/>
        <v>0</v>
      </c>
      <c r="DD138">
        <f t="shared" si="115"/>
        <v>0</v>
      </c>
      <c r="DE138">
        <f t="shared" si="116"/>
        <v>0</v>
      </c>
      <c r="DF138">
        <f t="shared" si="117"/>
        <v>0</v>
      </c>
      <c r="DG138">
        <f t="shared" si="118"/>
        <v>0</v>
      </c>
      <c r="DH138">
        <f t="shared" si="119"/>
        <v>0</v>
      </c>
      <c r="DI138">
        <f t="shared" si="120"/>
        <v>0</v>
      </c>
      <c r="DJ138" s="7">
        <f t="shared" si="121"/>
        <v>0</v>
      </c>
      <c r="DK138" s="10">
        <f t="shared" si="122"/>
        <v>0</v>
      </c>
      <c r="DL138" s="10">
        <f t="shared" si="123"/>
        <v>0</v>
      </c>
      <c r="DM138">
        <f t="shared" si="124"/>
        <v>0</v>
      </c>
      <c r="DN138">
        <f t="shared" si="125"/>
        <v>0</v>
      </c>
      <c r="DO138">
        <f t="shared" si="126"/>
        <v>0</v>
      </c>
      <c r="DP138" s="7">
        <f t="shared" si="127"/>
        <v>0</v>
      </c>
      <c r="DQ138">
        <f t="shared" si="128"/>
        <v>0</v>
      </c>
      <c r="DR138">
        <f t="shared" si="129"/>
        <v>0</v>
      </c>
      <c r="DS138">
        <f t="shared" si="130"/>
        <v>0</v>
      </c>
      <c r="DT138" s="7">
        <f t="shared" si="131"/>
        <v>0</v>
      </c>
      <c r="DU138">
        <f t="shared" si="132"/>
        <v>0</v>
      </c>
      <c r="DV138" s="7">
        <f t="shared" si="133"/>
        <v>0</v>
      </c>
      <c r="DW138" s="10">
        <f t="shared" si="134"/>
        <v>0</v>
      </c>
      <c r="DX138" s="10">
        <f t="shared" si="135"/>
        <v>0</v>
      </c>
      <c r="DY138" s="31">
        <f>IF(AND(DU138=0,DV138=0),0,IF(DW138=0,DY137,IF(DV138&gt;DU138,1,IF(DV138=DU138,x,0))))</f>
        <v>0</v>
      </c>
      <c r="DZ138" s="31">
        <f t="shared" si="136"/>
        <v>0</v>
      </c>
      <c r="EA138" s="31">
        <f t="shared" si="137"/>
        <v>0</v>
      </c>
      <c r="EB138">
        <f t="shared" si="138"/>
        <v>0</v>
      </c>
      <c r="EC138">
        <f t="shared" si="139"/>
        <v>0</v>
      </c>
      <c r="ED138">
        <f t="shared" si="140"/>
        <v>0</v>
      </c>
      <c r="EE138" s="7">
        <f t="shared" si="141"/>
        <v>0</v>
      </c>
      <c r="EF138" s="31">
        <f t="shared" si="142"/>
        <v>0</v>
      </c>
      <c r="EG138">
        <f t="shared" si="143"/>
        <v>0</v>
      </c>
      <c r="EH138">
        <f t="shared" si="144"/>
        <v>0</v>
      </c>
      <c r="EI138">
        <f t="shared" si="145"/>
        <v>0</v>
      </c>
      <c r="EJ138" s="7">
        <f t="shared" si="146"/>
        <v>0</v>
      </c>
      <c r="EK138">
        <f t="shared" si="147"/>
        <v>0</v>
      </c>
      <c r="EL138">
        <f t="shared" si="148"/>
        <v>0</v>
      </c>
      <c r="EM138">
        <f t="shared" si="149"/>
        <v>0</v>
      </c>
      <c r="EN138">
        <f t="shared" si="150"/>
        <v>0</v>
      </c>
      <c r="EO138" s="75">
        <f t="shared" si="151"/>
        <v>0</v>
      </c>
      <c r="EP138" s="75">
        <f t="shared" si="152"/>
        <v>0</v>
      </c>
      <c r="EQ138" s="75">
        <f t="shared" si="153"/>
        <v>0</v>
      </c>
      <c r="ER138" s="75">
        <f t="shared" si="154"/>
        <v>0</v>
      </c>
      <c r="ES138">
        <f t="shared" si="104"/>
        <v>0</v>
      </c>
      <c r="ET138">
        <f t="shared" si="105"/>
        <v>0</v>
      </c>
      <c r="EU138">
        <f t="shared" si="106"/>
        <v>0</v>
      </c>
      <c r="EV138">
        <f t="shared" si="107"/>
        <v>0</v>
      </c>
    </row>
    <row r="139" spans="1:152" x14ac:dyDescent="0.35">
      <c r="A139" t="s">
        <v>148</v>
      </c>
      <c r="B139" s="7">
        <v>2003</v>
      </c>
      <c r="C139">
        <v>0</v>
      </c>
      <c r="D139">
        <v>0</v>
      </c>
      <c r="E139">
        <v>0</v>
      </c>
      <c r="F139">
        <v>0</v>
      </c>
      <c r="G139">
        <v>0</v>
      </c>
      <c r="H139">
        <v>0</v>
      </c>
      <c r="I139" s="7">
        <v>0</v>
      </c>
      <c r="J139">
        <v>0</v>
      </c>
      <c r="K139">
        <v>0</v>
      </c>
      <c r="L139">
        <v>0</v>
      </c>
      <c r="M139">
        <v>0</v>
      </c>
      <c r="N139">
        <v>0</v>
      </c>
      <c r="O139">
        <v>0</v>
      </c>
      <c r="P139" s="7">
        <v>0</v>
      </c>
      <c r="Q139">
        <v>0</v>
      </c>
      <c r="R139">
        <v>0</v>
      </c>
      <c r="S139">
        <v>0</v>
      </c>
      <c r="T139">
        <v>0</v>
      </c>
      <c r="U139">
        <v>0</v>
      </c>
      <c r="V139">
        <v>0</v>
      </c>
      <c r="W139" s="7">
        <v>0</v>
      </c>
      <c r="X139">
        <v>0</v>
      </c>
      <c r="Y139">
        <v>0</v>
      </c>
      <c r="Z139">
        <v>0</v>
      </c>
      <c r="AA139">
        <v>0</v>
      </c>
      <c r="AB139">
        <v>0</v>
      </c>
      <c r="AC139">
        <v>0</v>
      </c>
      <c r="AD139" s="7">
        <v>0</v>
      </c>
      <c r="AE139">
        <v>0</v>
      </c>
      <c r="AF139">
        <v>0</v>
      </c>
      <c r="AG139">
        <v>0</v>
      </c>
      <c r="AH139">
        <v>0</v>
      </c>
      <c r="AI139">
        <v>0</v>
      </c>
      <c r="AJ139">
        <v>0</v>
      </c>
      <c r="AK139" s="7">
        <v>0</v>
      </c>
      <c r="AL139">
        <v>0</v>
      </c>
      <c r="AM139">
        <v>0</v>
      </c>
      <c r="AN139">
        <v>0</v>
      </c>
      <c r="AO139">
        <v>0</v>
      </c>
      <c r="AP139">
        <v>0</v>
      </c>
      <c r="AQ139">
        <v>0</v>
      </c>
      <c r="AR139" s="7">
        <v>0</v>
      </c>
      <c r="AS139">
        <v>0</v>
      </c>
      <c r="AT139">
        <v>0</v>
      </c>
      <c r="AU139">
        <v>0</v>
      </c>
      <c r="AV139">
        <v>0</v>
      </c>
      <c r="AW139">
        <v>0</v>
      </c>
      <c r="AX139">
        <v>0</v>
      </c>
      <c r="AY139" s="7">
        <v>0</v>
      </c>
      <c r="AZ139">
        <v>0</v>
      </c>
      <c r="BA139">
        <v>0</v>
      </c>
      <c r="BB139">
        <v>0</v>
      </c>
      <c r="BC139">
        <v>0</v>
      </c>
      <c r="BD139">
        <v>0</v>
      </c>
      <c r="BE139">
        <v>0</v>
      </c>
      <c r="BF139" s="7">
        <v>0</v>
      </c>
      <c r="BG139">
        <v>0</v>
      </c>
      <c r="BH139">
        <v>0</v>
      </c>
      <c r="BI139">
        <v>0</v>
      </c>
      <c r="BJ139">
        <v>0</v>
      </c>
      <c r="BK139">
        <v>0</v>
      </c>
      <c r="BL139">
        <v>0</v>
      </c>
      <c r="BM139" s="7">
        <v>0</v>
      </c>
      <c r="BN139">
        <v>0</v>
      </c>
      <c r="BO139">
        <v>0</v>
      </c>
      <c r="BP139">
        <v>0</v>
      </c>
      <c r="BQ139">
        <v>0</v>
      </c>
      <c r="BR139">
        <v>0</v>
      </c>
      <c r="BS139">
        <v>0</v>
      </c>
      <c r="BT139" s="7">
        <v>0</v>
      </c>
      <c r="BU139">
        <v>0</v>
      </c>
      <c r="BV139">
        <v>0</v>
      </c>
      <c r="BW139">
        <v>0</v>
      </c>
      <c r="BX139">
        <v>0</v>
      </c>
      <c r="BY139">
        <v>0</v>
      </c>
      <c r="BZ139">
        <v>0</v>
      </c>
      <c r="CA139" s="7">
        <v>0</v>
      </c>
      <c r="CB139">
        <v>0</v>
      </c>
      <c r="CC139">
        <v>0</v>
      </c>
      <c r="CD139">
        <v>0</v>
      </c>
      <c r="CE139">
        <v>0</v>
      </c>
      <c r="CF139">
        <v>0</v>
      </c>
      <c r="CG139">
        <v>0</v>
      </c>
      <c r="CH139" s="7">
        <v>0</v>
      </c>
      <c r="CI139">
        <v>0</v>
      </c>
      <c r="CJ139">
        <v>0</v>
      </c>
      <c r="CK139">
        <v>0</v>
      </c>
      <c r="CL139">
        <v>0</v>
      </c>
      <c r="CM139">
        <v>0</v>
      </c>
      <c r="CN139">
        <v>0</v>
      </c>
      <c r="CO139" s="7">
        <v>0</v>
      </c>
      <c r="CP139">
        <v>0</v>
      </c>
      <c r="CQ139">
        <v>0</v>
      </c>
      <c r="CR139">
        <v>0</v>
      </c>
      <c r="CS139">
        <v>0</v>
      </c>
      <c r="CT139">
        <v>0</v>
      </c>
      <c r="CU139">
        <v>0</v>
      </c>
      <c r="CV139" s="7">
        <v>0</v>
      </c>
      <c r="CW139">
        <f t="shared" si="108"/>
        <v>0</v>
      </c>
      <c r="CX139">
        <f t="shared" si="109"/>
        <v>0</v>
      </c>
      <c r="CY139">
        <f t="shared" si="110"/>
        <v>0</v>
      </c>
      <c r="CZ139">
        <f t="shared" si="111"/>
        <v>0</v>
      </c>
      <c r="DA139">
        <f t="shared" si="112"/>
        <v>0</v>
      </c>
      <c r="DB139">
        <f t="shared" si="113"/>
        <v>0</v>
      </c>
      <c r="DC139" s="7">
        <f t="shared" si="114"/>
        <v>0</v>
      </c>
      <c r="DD139">
        <f t="shared" si="115"/>
        <v>0</v>
      </c>
      <c r="DE139">
        <f t="shared" si="116"/>
        <v>0</v>
      </c>
      <c r="DF139">
        <f t="shared" si="117"/>
        <v>0</v>
      </c>
      <c r="DG139">
        <f t="shared" si="118"/>
        <v>0</v>
      </c>
      <c r="DH139">
        <f t="shared" si="119"/>
        <v>0</v>
      </c>
      <c r="DI139">
        <f t="shared" si="120"/>
        <v>0</v>
      </c>
      <c r="DJ139" s="7">
        <f t="shared" si="121"/>
        <v>0</v>
      </c>
      <c r="DK139" s="10">
        <f t="shared" si="122"/>
        <v>0</v>
      </c>
      <c r="DL139" s="10">
        <f t="shared" si="123"/>
        <v>0</v>
      </c>
      <c r="DM139">
        <f t="shared" si="124"/>
        <v>0</v>
      </c>
      <c r="DN139">
        <f t="shared" si="125"/>
        <v>0</v>
      </c>
      <c r="DO139">
        <f t="shared" si="126"/>
        <v>0</v>
      </c>
      <c r="DP139" s="7">
        <f t="shared" si="127"/>
        <v>0</v>
      </c>
      <c r="DQ139">
        <f t="shared" si="128"/>
        <v>0</v>
      </c>
      <c r="DR139">
        <f t="shared" si="129"/>
        <v>0</v>
      </c>
      <c r="DS139">
        <f t="shared" si="130"/>
        <v>0</v>
      </c>
      <c r="DT139" s="7">
        <f t="shared" si="131"/>
        <v>0</v>
      </c>
      <c r="DU139">
        <f t="shared" si="132"/>
        <v>0</v>
      </c>
      <c r="DV139" s="7">
        <f t="shared" si="133"/>
        <v>0</v>
      </c>
      <c r="DW139" s="10">
        <f t="shared" si="134"/>
        <v>0</v>
      </c>
      <c r="DX139" s="10">
        <f t="shared" si="135"/>
        <v>0</v>
      </c>
      <c r="DY139" s="31">
        <f>IF(AND(DU139=0,DV139=0),0,IF(DW139=0,DY138,IF(DV139&gt;DU139,1,IF(DV139=DU139,x,0))))</f>
        <v>0</v>
      </c>
      <c r="DZ139" s="31">
        <f t="shared" si="136"/>
        <v>0</v>
      </c>
      <c r="EA139" s="31">
        <f t="shared" si="137"/>
        <v>0</v>
      </c>
      <c r="EB139">
        <f t="shared" si="138"/>
        <v>0</v>
      </c>
      <c r="EC139">
        <f t="shared" si="139"/>
        <v>0</v>
      </c>
      <c r="ED139">
        <f t="shared" si="140"/>
        <v>0</v>
      </c>
      <c r="EE139" s="7">
        <f t="shared" si="141"/>
        <v>0</v>
      </c>
      <c r="EF139" s="31">
        <f t="shared" si="142"/>
        <v>0</v>
      </c>
      <c r="EG139">
        <f t="shared" si="143"/>
        <v>0</v>
      </c>
      <c r="EH139">
        <f t="shared" si="144"/>
        <v>0</v>
      </c>
      <c r="EI139">
        <f t="shared" si="145"/>
        <v>0</v>
      </c>
      <c r="EJ139" s="7">
        <f t="shared" si="146"/>
        <v>0</v>
      </c>
      <c r="EK139">
        <f t="shared" si="147"/>
        <v>0</v>
      </c>
      <c r="EL139">
        <f t="shared" si="148"/>
        <v>0</v>
      </c>
      <c r="EM139">
        <f t="shared" si="149"/>
        <v>0</v>
      </c>
      <c r="EN139">
        <f t="shared" si="150"/>
        <v>0</v>
      </c>
      <c r="EO139" s="75">
        <f t="shared" si="151"/>
        <v>0</v>
      </c>
      <c r="EP139" s="75">
        <f t="shared" si="152"/>
        <v>0</v>
      </c>
      <c r="EQ139" s="75">
        <f t="shared" si="153"/>
        <v>0</v>
      </c>
      <c r="ER139" s="75">
        <f t="shared" si="154"/>
        <v>0</v>
      </c>
      <c r="ES139">
        <f t="shared" si="104"/>
        <v>0</v>
      </c>
      <c r="ET139">
        <f t="shared" si="105"/>
        <v>0</v>
      </c>
      <c r="EU139">
        <f t="shared" si="106"/>
        <v>0</v>
      </c>
      <c r="EV139">
        <f t="shared" si="107"/>
        <v>0</v>
      </c>
    </row>
    <row r="140" spans="1:152" x14ac:dyDescent="0.35">
      <c r="A140" t="s">
        <v>148</v>
      </c>
      <c r="B140" s="7">
        <v>2004</v>
      </c>
      <c r="C140">
        <v>0</v>
      </c>
      <c r="D140">
        <v>0</v>
      </c>
      <c r="E140">
        <v>0</v>
      </c>
      <c r="F140">
        <v>0</v>
      </c>
      <c r="G140">
        <v>0</v>
      </c>
      <c r="H140">
        <v>0</v>
      </c>
      <c r="I140" s="7">
        <v>0</v>
      </c>
      <c r="J140">
        <v>0</v>
      </c>
      <c r="K140">
        <v>0</v>
      </c>
      <c r="L140">
        <v>0</v>
      </c>
      <c r="M140">
        <v>0</v>
      </c>
      <c r="N140">
        <v>0</v>
      </c>
      <c r="O140">
        <v>0</v>
      </c>
      <c r="P140" s="7">
        <v>0</v>
      </c>
      <c r="Q140">
        <v>0</v>
      </c>
      <c r="R140">
        <v>0</v>
      </c>
      <c r="S140">
        <v>0</v>
      </c>
      <c r="T140">
        <v>0</v>
      </c>
      <c r="U140">
        <v>0</v>
      </c>
      <c r="V140">
        <v>0</v>
      </c>
      <c r="W140" s="7">
        <v>0</v>
      </c>
      <c r="X140">
        <v>0</v>
      </c>
      <c r="Y140">
        <v>0</v>
      </c>
      <c r="Z140">
        <v>0</v>
      </c>
      <c r="AA140">
        <v>0</v>
      </c>
      <c r="AB140">
        <v>0</v>
      </c>
      <c r="AC140">
        <v>0</v>
      </c>
      <c r="AD140" s="7">
        <v>0</v>
      </c>
      <c r="AE140">
        <v>0</v>
      </c>
      <c r="AF140">
        <v>0</v>
      </c>
      <c r="AG140">
        <v>0</v>
      </c>
      <c r="AH140">
        <v>0</v>
      </c>
      <c r="AI140">
        <v>0</v>
      </c>
      <c r="AJ140">
        <v>0</v>
      </c>
      <c r="AK140" s="7">
        <v>0</v>
      </c>
      <c r="AL140">
        <v>0</v>
      </c>
      <c r="AM140">
        <v>0</v>
      </c>
      <c r="AN140">
        <v>0</v>
      </c>
      <c r="AO140">
        <v>0</v>
      </c>
      <c r="AP140">
        <v>0</v>
      </c>
      <c r="AQ140">
        <v>0</v>
      </c>
      <c r="AR140" s="7">
        <v>0</v>
      </c>
      <c r="AS140">
        <v>0</v>
      </c>
      <c r="AT140">
        <v>0</v>
      </c>
      <c r="AU140">
        <v>0</v>
      </c>
      <c r="AV140">
        <v>0</v>
      </c>
      <c r="AW140">
        <v>0</v>
      </c>
      <c r="AX140">
        <v>0</v>
      </c>
      <c r="AY140" s="7">
        <v>0</v>
      </c>
      <c r="AZ140">
        <v>0</v>
      </c>
      <c r="BA140">
        <v>0</v>
      </c>
      <c r="BB140">
        <v>0</v>
      </c>
      <c r="BC140">
        <v>0</v>
      </c>
      <c r="BD140">
        <v>0</v>
      </c>
      <c r="BE140">
        <v>0</v>
      </c>
      <c r="BF140" s="7">
        <v>0</v>
      </c>
      <c r="BG140">
        <v>0</v>
      </c>
      <c r="BH140">
        <v>0</v>
      </c>
      <c r="BI140">
        <v>0</v>
      </c>
      <c r="BJ140">
        <v>0</v>
      </c>
      <c r="BK140">
        <v>0</v>
      </c>
      <c r="BL140">
        <v>0</v>
      </c>
      <c r="BM140" s="7">
        <v>0</v>
      </c>
      <c r="BN140">
        <v>0</v>
      </c>
      <c r="BO140">
        <v>0</v>
      </c>
      <c r="BP140">
        <v>0</v>
      </c>
      <c r="BQ140">
        <v>0</v>
      </c>
      <c r="BR140">
        <v>0</v>
      </c>
      <c r="BS140">
        <v>0</v>
      </c>
      <c r="BT140" s="7">
        <v>0</v>
      </c>
      <c r="BU140">
        <v>0</v>
      </c>
      <c r="BV140">
        <v>0</v>
      </c>
      <c r="BW140">
        <v>0</v>
      </c>
      <c r="BX140">
        <v>0</v>
      </c>
      <c r="BY140">
        <v>0</v>
      </c>
      <c r="BZ140">
        <v>0</v>
      </c>
      <c r="CA140" s="7">
        <v>0</v>
      </c>
      <c r="CB140">
        <v>0</v>
      </c>
      <c r="CC140">
        <v>0</v>
      </c>
      <c r="CD140">
        <v>0</v>
      </c>
      <c r="CE140">
        <v>0</v>
      </c>
      <c r="CF140">
        <v>0</v>
      </c>
      <c r="CG140">
        <v>0</v>
      </c>
      <c r="CH140" s="7">
        <v>0</v>
      </c>
      <c r="CI140">
        <v>0</v>
      </c>
      <c r="CJ140">
        <v>0</v>
      </c>
      <c r="CK140">
        <v>0</v>
      </c>
      <c r="CL140">
        <v>0</v>
      </c>
      <c r="CM140">
        <v>0</v>
      </c>
      <c r="CN140">
        <v>0</v>
      </c>
      <c r="CO140" s="7">
        <v>0</v>
      </c>
      <c r="CP140">
        <v>0</v>
      </c>
      <c r="CQ140">
        <v>0</v>
      </c>
      <c r="CR140">
        <v>0</v>
      </c>
      <c r="CS140">
        <v>0</v>
      </c>
      <c r="CT140">
        <v>0</v>
      </c>
      <c r="CU140">
        <v>0</v>
      </c>
      <c r="CV140" s="7">
        <v>0</v>
      </c>
      <c r="CW140">
        <f t="shared" si="108"/>
        <v>0</v>
      </c>
      <c r="CX140">
        <f t="shared" si="109"/>
        <v>0</v>
      </c>
      <c r="CY140">
        <f t="shared" si="110"/>
        <v>0</v>
      </c>
      <c r="CZ140">
        <f t="shared" si="111"/>
        <v>0</v>
      </c>
      <c r="DA140">
        <f t="shared" si="112"/>
        <v>0</v>
      </c>
      <c r="DB140">
        <f t="shared" si="113"/>
        <v>0</v>
      </c>
      <c r="DC140" s="7">
        <f t="shared" si="114"/>
        <v>0</v>
      </c>
      <c r="DD140">
        <f t="shared" si="115"/>
        <v>0</v>
      </c>
      <c r="DE140">
        <f t="shared" si="116"/>
        <v>0</v>
      </c>
      <c r="DF140">
        <f t="shared" si="117"/>
        <v>0</v>
      </c>
      <c r="DG140">
        <f t="shared" si="118"/>
        <v>0</v>
      </c>
      <c r="DH140">
        <f t="shared" si="119"/>
        <v>0</v>
      </c>
      <c r="DI140">
        <f t="shared" si="120"/>
        <v>0</v>
      </c>
      <c r="DJ140" s="7">
        <f t="shared" si="121"/>
        <v>0</v>
      </c>
      <c r="DK140" s="10">
        <f t="shared" si="122"/>
        <v>0</v>
      </c>
      <c r="DL140" s="10">
        <f t="shared" si="123"/>
        <v>0</v>
      </c>
      <c r="DM140">
        <f t="shared" si="124"/>
        <v>0</v>
      </c>
      <c r="DN140">
        <f t="shared" si="125"/>
        <v>0</v>
      </c>
      <c r="DO140">
        <f t="shared" si="126"/>
        <v>0</v>
      </c>
      <c r="DP140" s="7">
        <f t="shared" si="127"/>
        <v>0</v>
      </c>
      <c r="DQ140">
        <f t="shared" si="128"/>
        <v>0</v>
      </c>
      <c r="DR140">
        <f t="shared" si="129"/>
        <v>0</v>
      </c>
      <c r="DS140">
        <f t="shared" si="130"/>
        <v>0</v>
      </c>
      <c r="DT140" s="7">
        <f t="shared" si="131"/>
        <v>0</v>
      </c>
      <c r="DU140">
        <f t="shared" si="132"/>
        <v>0</v>
      </c>
      <c r="DV140" s="7">
        <f t="shared" si="133"/>
        <v>0</v>
      </c>
      <c r="DW140" s="10">
        <f t="shared" si="134"/>
        <v>0</v>
      </c>
      <c r="DX140" s="10">
        <f t="shared" si="135"/>
        <v>0</v>
      </c>
      <c r="DY140" s="31">
        <f>IF(AND(DU140=0,DV140=0),0,IF(DW140=0,DY139,IF(DV140&gt;DU140,1,IF(DV140=DU140,x,0))))</f>
        <v>0</v>
      </c>
      <c r="DZ140" s="31">
        <f t="shared" si="136"/>
        <v>0</v>
      </c>
      <c r="EA140" s="31">
        <f t="shared" si="137"/>
        <v>0</v>
      </c>
      <c r="EB140">
        <f t="shared" si="138"/>
        <v>0</v>
      </c>
      <c r="EC140">
        <f t="shared" si="139"/>
        <v>0</v>
      </c>
      <c r="ED140">
        <f t="shared" si="140"/>
        <v>0</v>
      </c>
      <c r="EE140" s="7">
        <f t="shared" si="141"/>
        <v>0</v>
      </c>
      <c r="EF140" s="31">
        <f t="shared" si="142"/>
        <v>0</v>
      </c>
      <c r="EG140">
        <f t="shared" si="143"/>
        <v>0</v>
      </c>
      <c r="EH140">
        <f t="shared" si="144"/>
        <v>0</v>
      </c>
      <c r="EI140">
        <f t="shared" si="145"/>
        <v>0</v>
      </c>
      <c r="EJ140" s="7">
        <f t="shared" si="146"/>
        <v>0</v>
      </c>
      <c r="EK140">
        <f t="shared" si="147"/>
        <v>0</v>
      </c>
      <c r="EL140">
        <f t="shared" si="148"/>
        <v>0</v>
      </c>
      <c r="EM140">
        <f t="shared" si="149"/>
        <v>0</v>
      </c>
      <c r="EN140">
        <f t="shared" si="150"/>
        <v>0</v>
      </c>
      <c r="EO140" s="75">
        <f t="shared" si="151"/>
        <v>0</v>
      </c>
      <c r="EP140" s="75">
        <f t="shared" si="152"/>
        <v>0</v>
      </c>
      <c r="EQ140" s="75">
        <f t="shared" si="153"/>
        <v>0</v>
      </c>
      <c r="ER140" s="75">
        <f t="shared" si="154"/>
        <v>0</v>
      </c>
      <c r="ES140">
        <f t="shared" si="104"/>
        <v>0</v>
      </c>
      <c r="ET140">
        <f t="shared" si="105"/>
        <v>0</v>
      </c>
      <c r="EU140">
        <f t="shared" si="106"/>
        <v>0</v>
      </c>
      <c r="EV140">
        <f t="shared" si="107"/>
        <v>0</v>
      </c>
    </row>
    <row r="141" spans="1:152" x14ac:dyDescent="0.35">
      <c r="A141" t="s">
        <v>148</v>
      </c>
      <c r="B141" s="7">
        <v>2005</v>
      </c>
      <c r="C141">
        <v>0</v>
      </c>
      <c r="D141">
        <v>0</v>
      </c>
      <c r="E141">
        <v>0</v>
      </c>
      <c r="F141">
        <v>0</v>
      </c>
      <c r="G141">
        <v>0</v>
      </c>
      <c r="H141">
        <v>0</v>
      </c>
      <c r="I141" s="7">
        <v>0</v>
      </c>
      <c r="J141">
        <v>0</v>
      </c>
      <c r="K141">
        <v>0</v>
      </c>
      <c r="L141">
        <v>0</v>
      </c>
      <c r="M141">
        <v>0</v>
      </c>
      <c r="N141">
        <v>0</v>
      </c>
      <c r="O141">
        <v>0</v>
      </c>
      <c r="P141" s="7">
        <v>0</v>
      </c>
      <c r="Q141">
        <v>0</v>
      </c>
      <c r="R141">
        <v>0</v>
      </c>
      <c r="S141">
        <v>0</v>
      </c>
      <c r="T141">
        <v>0</v>
      </c>
      <c r="U141">
        <v>0</v>
      </c>
      <c r="V141">
        <v>0</v>
      </c>
      <c r="W141" s="7">
        <v>0</v>
      </c>
      <c r="X141">
        <v>0</v>
      </c>
      <c r="Y141">
        <v>0</v>
      </c>
      <c r="Z141">
        <v>0</v>
      </c>
      <c r="AA141">
        <v>0</v>
      </c>
      <c r="AB141">
        <v>0</v>
      </c>
      <c r="AC141">
        <v>0</v>
      </c>
      <c r="AD141" s="7">
        <v>0</v>
      </c>
      <c r="AE141">
        <v>0</v>
      </c>
      <c r="AF141">
        <v>0</v>
      </c>
      <c r="AG141">
        <v>0</v>
      </c>
      <c r="AH141">
        <v>0</v>
      </c>
      <c r="AI141">
        <v>0</v>
      </c>
      <c r="AJ141">
        <v>0</v>
      </c>
      <c r="AK141" s="7">
        <v>0</v>
      </c>
      <c r="AL141">
        <v>0</v>
      </c>
      <c r="AM141">
        <v>0</v>
      </c>
      <c r="AN141">
        <v>0</v>
      </c>
      <c r="AO141">
        <v>0</v>
      </c>
      <c r="AP141">
        <v>0</v>
      </c>
      <c r="AQ141">
        <v>0</v>
      </c>
      <c r="AR141" s="7">
        <v>0</v>
      </c>
      <c r="AS141">
        <v>0</v>
      </c>
      <c r="AT141">
        <v>0</v>
      </c>
      <c r="AU141">
        <v>0</v>
      </c>
      <c r="AV141">
        <v>0</v>
      </c>
      <c r="AW141">
        <v>0</v>
      </c>
      <c r="AX141">
        <v>0</v>
      </c>
      <c r="AY141" s="7">
        <v>0</v>
      </c>
      <c r="AZ141">
        <v>0</v>
      </c>
      <c r="BA141">
        <v>0</v>
      </c>
      <c r="BB141">
        <v>0</v>
      </c>
      <c r="BC141">
        <v>0</v>
      </c>
      <c r="BD141">
        <v>0</v>
      </c>
      <c r="BE141">
        <v>0</v>
      </c>
      <c r="BF141" s="7">
        <v>0</v>
      </c>
      <c r="BG141">
        <v>0</v>
      </c>
      <c r="BH141">
        <v>0</v>
      </c>
      <c r="BI141">
        <v>0</v>
      </c>
      <c r="BJ141">
        <v>0</v>
      </c>
      <c r="BK141">
        <v>0</v>
      </c>
      <c r="BL141">
        <v>0</v>
      </c>
      <c r="BM141" s="7">
        <v>0</v>
      </c>
      <c r="BN141">
        <v>0</v>
      </c>
      <c r="BO141">
        <v>0</v>
      </c>
      <c r="BP141">
        <v>0</v>
      </c>
      <c r="BQ141">
        <v>0</v>
      </c>
      <c r="BR141">
        <v>0</v>
      </c>
      <c r="BS141">
        <v>0</v>
      </c>
      <c r="BT141" s="7">
        <v>0</v>
      </c>
      <c r="BU141">
        <v>0</v>
      </c>
      <c r="BV141">
        <v>0</v>
      </c>
      <c r="BW141">
        <v>0</v>
      </c>
      <c r="BX141">
        <v>0</v>
      </c>
      <c r="BY141">
        <v>0</v>
      </c>
      <c r="BZ141">
        <v>0</v>
      </c>
      <c r="CA141" s="7">
        <v>0</v>
      </c>
      <c r="CB141">
        <v>0</v>
      </c>
      <c r="CC141">
        <v>0</v>
      </c>
      <c r="CD141">
        <v>0</v>
      </c>
      <c r="CE141">
        <v>0</v>
      </c>
      <c r="CF141">
        <v>0</v>
      </c>
      <c r="CG141">
        <v>0</v>
      </c>
      <c r="CH141" s="7">
        <v>0</v>
      </c>
      <c r="CI141">
        <v>0</v>
      </c>
      <c r="CJ141">
        <v>0</v>
      </c>
      <c r="CK141">
        <v>0</v>
      </c>
      <c r="CL141">
        <v>0</v>
      </c>
      <c r="CM141">
        <v>0</v>
      </c>
      <c r="CN141">
        <v>0</v>
      </c>
      <c r="CO141" s="7">
        <v>0</v>
      </c>
      <c r="CP141">
        <v>0</v>
      </c>
      <c r="CQ141">
        <v>0</v>
      </c>
      <c r="CR141">
        <v>0</v>
      </c>
      <c r="CS141">
        <v>0</v>
      </c>
      <c r="CT141">
        <v>0</v>
      </c>
      <c r="CU141">
        <v>0</v>
      </c>
      <c r="CV141" s="7">
        <v>0</v>
      </c>
      <c r="CW141">
        <f t="shared" si="108"/>
        <v>0</v>
      </c>
      <c r="CX141">
        <f t="shared" si="109"/>
        <v>0</v>
      </c>
      <c r="CY141">
        <f t="shared" si="110"/>
        <v>0</v>
      </c>
      <c r="CZ141">
        <f t="shared" si="111"/>
        <v>0</v>
      </c>
      <c r="DA141">
        <f t="shared" si="112"/>
        <v>0</v>
      </c>
      <c r="DB141">
        <f t="shared" si="113"/>
        <v>0</v>
      </c>
      <c r="DC141" s="7">
        <f t="shared" si="114"/>
        <v>0</v>
      </c>
      <c r="DD141">
        <f t="shared" si="115"/>
        <v>0</v>
      </c>
      <c r="DE141">
        <f t="shared" si="116"/>
        <v>0</v>
      </c>
      <c r="DF141">
        <f t="shared" si="117"/>
        <v>0</v>
      </c>
      <c r="DG141">
        <f t="shared" si="118"/>
        <v>0</v>
      </c>
      <c r="DH141">
        <f t="shared" si="119"/>
        <v>0</v>
      </c>
      <c r="DI141">
        <f t="shared" si="120"/>
        <v>0</v>
      </c>
      <c r="DJ141" s="7">
        <f t="shared" si="121"/>
        <v>0</v>
      </c>
      <c r="DK141" s="10">
        <f t="shared" si="122"/>
        <v>0</v>
      </c>
      <c r="DL141" s="10">
        <f t="shared" si="123"/>
        <v>0</v>
      </c>
      <c r="DM141">
        <f t="shared" si="124"/>
        <v>0</v>
      </c>
      <c r="DN141">
        <f t="shared" si="125"/>
        <v>0</v>
      </c>
      <c r="DO141">
        <f t="shared" si="126"/>
        <v>0</v>
      </c>
      <c r="DP141" s="7">
        <f t="shared" si="127"/>
        <v>0</v>
      </c>
      <c r="DQ141">
        <f t="shared" si="128"/>
        <v>0</v>
      </c>
      <c r="DR141">
        <f t="shared" si="129"/>
        <v>0</v>
      </c>
      <c r="DS141">
        <f t="shared" si="130"/>
        <v>0</v>
      </c>
      <c r="DT141" s="7">
        <f t="shared" si="131"/>
        <v>0</v>
      </c>
      <c r="DU141">
        <f t="shared" si="132"/>
        <v>0</v>
      </c>
      <c r="DV141" s="7">
        <f t="shared" si="133"/>
        <v>0</v>
      </c>
      <c r="DW141" s="10">
        <f t="shared" si="134"/>
        <v>0</v>
      </c>
      <c r="DX141" s="10">
        <f t="shared" si="135"/>
        <v>0</v>
      </c>
      <c r="DY141" s="31">
        <f>IF(AND(DU141=0,DV141=0),0,IF(DW141=0,DY140,IF(DV141&gt;DU141,1,IF(DV141=DU141,x,0))))</f>
        <v>0</v>
      </c>
      <c r="DZ141" s="31">
        <f t="shared" si="136"/>
        <v>0</v>
      </c>
      <c r="EA141" s="31">
        <f t="shared" si="137"/>
        <v>0</v>
      </c>
      <c r="EB141">
        <f t="shared" si="138"/>
        <v>0</v>
      </c>
      <c r="EC141">
        <f t="shared" si="139"/>
        <v>0</v>
      </c>
      <c r="ED141">
        <f t="shared" si="140"/>
        <v>0</v>
      </c>
      <c r="EE141" s="7">
        <f t="shared" si="141"/>
        <v>0</v>
      </c>
      <c r="EF141" s="31">
        <f t="shared" si="142"/>
        <v>0</v>
      </c>
      <c r="EG141">
        <f t="shared" si="143"/>
        <v>0</v>
      </c>
      <c r="EH141">
        <f t="shared" si="144"/>
        <v>0</v>
      </c>
      <c r="EI141">
        <f t="shared" si="145"/>
        <v>0</v>
      </c>
      <c r="EJ141" s="7">
        <f t="shared" si="146"/>
        <v>0</v>
      </c>
      <c r="EK141">
        <f t="shared" si="147"/>
        <v>0</v>
      </c>
      <c r="EL141">
        <f t="shared" si="148"/>
        <v>0</v>
      </c>
      <c r="EM141">
        <f t="shared" si="149"/>
        <v>0</v>
      </c>
      <c r="EN141">
        <f t="shared" si="150"/>
        <v>0</v>
      </c>
      <c r="EO141" s="75">
        <f t="shared" si="151"/>
        <v>0</v>
      </c>
      <c r="EP141" s="75">
        <f t="shared" si="152"/>
        <v>0</v>
      </c>
      <c r="EQ141" s="75">
        <f t="shared" si="153"/>
        <v>0</v>
      </c>
      <c r="ER141" s="75">
        <f t="shared" si="154"/>
        <v>0</v>
      </c>
      <c r="ES141">
        <f t="shared" si="104"/>
        <v>0</v>
      </c>
      <c r="ET141">
        <f t="shared" si="105"/>
        <v>0</v>
      </c>
      <c r="EU141">
        <f t="shared" si="106"/>
        <v>0</v>
      </c>
      <c r="EV141">
        <f t="shared" si="107"/>
        <v>0</v>
      </c>
    </row>
    <row r="142" spans="1:152" x14ac:dyDescent="0.35">
      <c r="A142" t="s">
        <v>148</v>
      </c>
      <c r="B142" s="7">
        <v>2006</v>
      </c>
      <c r="C142">
        <v>0</v>
      </c>
      <c r="D142">
        <v>0</v>
      </c>
      <c r="E142">
        <v>0</v>
      </c>
      <c r="F142">
        <v>0</v>
      </c>
      <c r="G142">
        <v>0</v>
      </c>
      <c r="H142">
        <v>0</v>
      </c>
      <c r="I142" s="7">
        <v>0</v>
      </c>
      <c r="J142">
        <v>0</v>
      </c>
      <c r="K142">
        <v>0</v>
      </c>
      <c r="L142">
        <v>0</v>
      </c>
      <c r="M142">
        <v>0</v>
      </c>
      <c r="N142">
        <v>0</v>
      </c>
      <c r="O142">
        <v>0</v>
      </c>
      <c r="P142" s="7">
        <v>0</v>
      </c>
      <c r="Q142">
        <v>0</v>
      </c>
      <c r="R142">
        <v>0</v>
      </c>
      <c r="S142">
        <v>0</v>
      </c>
      <c r="T142">
        <v>0</v>
      </c>
      <c r="U142">
        <v>0</v>
      </c>
      <c r="V142">
        <v>0</v>
      </c>
      <c r="W142" s="7">
        <v>0</v>
      </c>
      <c r="X142">
        <v>0</v>
      </c>
      <c r="Y142">
        <v>0</v>
      </c>
      <c r="Z142">
        <v>0</v>
      </c>
      <c r="AA142">
        <v>0</v>
      </c>
      <c r="AB142">
        <v>0</v>
      </c>
      <c r="AC142">
        <v>0</v>
      </c>
      <c r="AD142" s="7">
        <v>0</v>
      </c>
      <c r="AE142">
        <v>0</v>
      </c>
      <c r="AF142">
        <v>0</v>
      </c>
      <c r="AG142">
        <v>0</v>
      </c>
      <c r="AH142">
        <v>0</v>
      </c>
      <c r="AI142">
        <v>0</v>
      </c>
      <c r="AJ142">
        <v>0</v>
      </c>
      <c r="AK142" s="7">
        <v>0</v>
      </c>
      <c r="AL142">
        <v>0</v>
      </c>
      <c r="AM142">
        <v>0</v>
      </c>
      <c r="AN142">
        <v>0</v>
      </c>
      <c r="AO142">
        <v>0</v>
      </c>
      <c r="AP142">
        <v>0</v>
      </c>
      <c r="AQ142">
        <v>0</v>
      </c>
      <c r="AR142" s="7">
        <v>0</v>
      </c>
      <c r="AS142">
        <v>0</v>
      </c>
      <c r="AT142">
        <v>0</v>
      </c>
      <c r="AU142">
        <v>0</v>
      </c>
      <c r="AV142">
        <v>0</v>
      </c>
      <c r="AW142">
        <v>0</v>
      </c>
      <c r="AX142">
        <v>0</v>
      </c>
      <c r="AY142" s="7">
        <v>0</v>
      </c>
      <c r="AZ142">
        <v>0</v>
      </c>
      <c r="BA142">
        <v>0</v>
      </c>
      <c r="BB142">
        <v>0</v>
      </c>
      <c r="BC142">
        <v>0</v>
      </c>
      <c r="BD142">
        <v>0</v>
      </c>
      <c r="BE142">
        <v>0</v>
      </c>
      <c r="BF142" s="7">
        <v>0</v>
      </c>
      <c r="BG142">
        <v>0</v>
      </c>
      <c r="BH142">
        <v>0</v>
      </c>
      <c r="BI142">
        <v>0</v>
      </c>
      <c r="BJ142">
        <v>0</v>
      </c>
      <c r="BK142">
        <v>0</v>
      </c>
      <c r="BL142">
        <v>0</v>
      </c>
      <c r="BM142" s="7">
        <v>0</v>
      </c>
      <c r="BN142">
        <v>0</v>
      </c>
      <c r="BO142">
        <v>0</v>
      </c>
      <c r="BP142">
        <v>0</v>
      </c>
      <c r="BQ142">
        <v>0</v>
      </c>
      <c r="BR142">
        <v>0</v>
      </c>
      <c r="BS142">
        <v>0</v>
      </c>
      <c r="BT142" s="7">
        <v>0</v>
      </c>
      <c r="BU142">
        <v>0</v>
      </c>
      <c r="BV142">
        <v>0</v>
      </c>
      <c r="BW142">
        <v>0</v>
      </c>
      <c r="BX142">
        <v>0</v>
      </c>
      <c r="BY142">
        <v>0</v>
      </c>
      <c r="BZ142">
        <v>0</v>
      </c>
      <c r="CA142" s="7">
        <v>0</v>
      </c>
      <c r="CB142">
        <v>0</v>
      </c>
      <c r="CC142">
        <v>0</v>
      </c>
      <c r="CD142">
        <v>0</v>
      </c>
      <c r="CE142">
        <v>0</v>
      </c>
      <c r="CF142">
        <v>0</v>
      </c>
      <c r="CG142">
        <v>0</v>
      </c>
      <c r="CH142" s="7">
        <v>0</v>
      </c>
      <c r="CI142">
        <v>0</v>
      </c>
      <c r="CJ142">
        <v>0</v>
      </c>
      <c r="CK142">
        <v>0</v>
      </c>
      <c r="CL142">
        <v>0</v>
      </c>
      <c r="CM142">
        <v>0</v>
      </c>
      <c r="CN142">
        <v>0</v>
      </c>
      <c r="CO142" s="7">
        <v>0</v>
      </c>
      <c r="CP142">
        <v>0</v>
      </c>
      <c r="CQ142">
        <v>0</v>
      </c>
      <c r="CR142">
        <v>0</v>
      </c>
      <c r="CS142">
        <v>0</v>
      </c>
      <c r="CT142">
        <v>0</v>
      </c>
      <c r="CU142">
        <v>0</v>
      </c>
      <c r="CV142" s="7">
        <v>0</v>
      </c>
      <c r="CW142">
        <f t="shared" si="108"/>
        <v>0</v>
      </c>
      <c r="CX142">
        <f t="shared" si="109"/>
        <v>0</v>
      </c>
      <c r="CY142">
        <f t="shared" si="110"/>
        <v>0</v>
      </c>
      <c r="CZ142">
        <f t="shared" si="111"/>
        <v>0</v>
      </c>
      <c r="DA142">
        <f t="shared" si="112"/>
        <v>0</v>
      </c>
      <c r="DB142">
        <f t="shared" si="113"/>
        <v>0</v>
      </c>
      <c r="DC142" s="7">
        <f t="shared" si="114"/>
        <v>0</v>
      </c>
      <c r="DD142">
        <f t="shared" si="115"/>
        <v>0</v>
      </c>
      <c r="DE142">
        <f t="shared" si="116"/>
        <v>0</v>
      </c>
      <c r="DF142">
        <f t="shared" si="117"/>
        <v>0</v>
      </c>
      <c r="DG142">
        <f t="shared" si="118"/>
        <v>0</v>
      </c>
      <c r="DH142">
        <f t="shared" si="119"/>
        <v>0</v>
      </c>
      <c r="DI142">
        <f t="shared" si="120"/>
        <v>0</v>
      </c>
      <c r="DJ142" s="7">
        <f t="shared" si="121"/>
        <v>0</v>
      </c>
      <c r="DK142" s="10">
        <f t="shared" si="122"/>
        <v>0</v>
      </c>
      <c r="DL142" s="10">
        <f t="shared" si="123"/>
        <v>0</v>
      </c>
      <c r="DM142">
        <f t="shared" si="124"/>
        <v>0</v>
      </c>
      <c r="DN142">
        <f t="shared" si="125"/>
        <v>0</v>
      </c>
      <c r="DO142">
        <f t="shared" si="126"/>
        <v>0</v>
      </c>
      <c r="DP142" s="7">
        <f t="shared" si="127"/>
        <v>0</v>
      </c>
      <c r="DQ142">
        <f t="shared" si="128"/>
        <v>0</v>
      </c>
      <c r="DR142">
        <f t="shared" si="129"/>
        <v>0</v>
      </c>
      <c r="DS142">
        <f t="shared" si="130"/>
        <v>0</v>
      </c>
      <c r="DT142" s="7">
        <f t="shared" si="131"/>
        <v>0</v>
      </c>
      <c r="DU142">
        <f t="shared" si="132"/>
        <v>0</v>
      </c>
      <c r="DV142" s="7">
        <f t="shared" si="133"/>
        <v>0</v>
      </c>
      <c r="DW142" s="10">
        <f t="shared" si="134"/>
        <v>0</v>
      </c>
      <c r="DX142" s="10">
        <f t="shared" si="135"/>
        <v>0</v>
      </c>
      <c r="DY142" s="31">
        <f>IF(AND(DU142=0,DV142=0),0,IF(DW142=0,DY141,IF(DV142&gt;DU142,1,IF(DV142=DU142,x,0))))</f>
        <v>0</v>
      </c>
      <c r="DZ142" s="31">
        <f t="shared" si="136"/>
        <v>0</v>
      </c>
      <c r="EA142" s="31">
        <f t="shared" si="137"/>
        <v>0</v>
      </c>
      <c r="EB142">
        <f t="shared" si="138"/>
        <v>0</v>
      </c>
      <c r="EC142">
        <f t="shared" si="139"/>
        <v>0</v>
      </c>
      <c r="ED142">
        <f t="shared" si="140"/>
        <v>0</v>
      </c>
      <c r="EE142" s="7">
        <f t="shared" si="141"/>
        <v>0</v>
      </c>
      <c r="EF142" s="31">
        <f t="shared" si="142"/>
        <v>0</v>
      </c>
      <c r="EG142">
        <f t="shared" si="143"/>
        <v>0</v>
      </c>
      <c r="EH142">
        <f t="shared" si="144"/>
        <v>0</v>
      </c>
      <c r="EI142">
        <f t="shared" si="145"/>
        <v>0</v>
      </c>
      <c r="EJ142" s="7">
        <f t="shared" si="146"/>
        <v>0</v>
      </c>
      <c r="EK142">
        <f t="shared" si="147"/>
        <v>0</v>
      </c>
      <c r="EL142">
        <f t="shared" si="148"/>
        <v>0</v>
      </c>
      <c r="EM142">
        <f t="shared" si="149"/>
        <v>0</v>
      </c>
      <c r="EN142">
        <f t="shared" si="150"/>
        <v>0</v>
      </c>
      <c r="EO142" s="75">
        <f t="shared" si="151"/>
        <v>0</v>
      </c>
      <c r="EP142" s="75">
        <f t="shared" si="152"/>
        <v>0</v>
      </c>
      <c r="EQ142" s="75">
        <f t="shared" si="153"/>
        <v>0</v>
      </c>
      <c r="ER142" s="75">
        <f t="shared" si="154"/>
        <v>0</v>
      </c>
      <c r="ES142">
        <f t="shared" si="104"/>
        <v>0</v>
      </c>
      <c r="ET142">
        <f t="shared" si="105"/>
        <v>0</v>
      </c>
      <c r="EU142">
        <f t="shared" si="106"/>
        <v>0</v>
      </c>
      <c r="EV142">
        <f t="shared" si="107"/>
        <v>0</v>
      </c>
    </row>
    <row r="143" spans="1:152" x14ac:dyDescent="0.35">
      <c r="A143" t="s">
        <v>148</v>
      </c>
      <c r="B143" s="7">
        <v>2007</v>
      </c>
      <c r="C143">
        <v>0</v>
      </c>
      <c r="D143">
        <v>0</v>
      </c>
      <c r="E143">
        <v>0</v>
      </c>
      <c r="F143">
        <v>0</v>
      </c>
      <c r="G143">
        <v>0</v>
      </c>
      <c r="H143">
        <v>0</v>
      </c>
      <c r="I143" s="7">
        <v>0</v>
      </c>
      <c r="J143">
        <v>0</v>
      </c>
      <c r="K143">
        <v>0</v>
      </c>
      <c r="L143">
        <v>0</v>
      </c>
      <c r="M143">
        <v>0</v>
      </c>
      <c r="N143">
        <v>0</v>
      </c>
      <c r="O143">
        <v>0</v>
      </c>
      <c r="P143" s="7">
        <v>0</v>
      </c>
      <c r="Q143">
        <v>0</v>
      </c>
      <c r="R143">
        <v>0</v>
      </c>
      <c r="S143">
        <v>0</v>
      </c>
      <c r="T143">
        <v>0</v>
      </c>
      <c r="U143">
        <v>0</v>
      </c>
      <c r="V143">
        <v>0</v>
      </c>
      <c r="W143" s="7">
        <v>0</v>
      </c>
      <c r="X143">
        <v>0</v>
      </c>
      <c r="Y143">
        <v>0</v>
      </c>
      <c r="Z143">
        <v>0</v>
      </c>
      <c r="AA143">
        <v>0</v>
      </c>
      <c r="AB143">
        <v>0</v>
      </c>
      <c r="AC143">
        <v>0</v>
      </c>
      <c r="AD143" s="7">
        <v>0</v>
      </c>
      <c r="AE143">
        <v>0</v>
      </c>
      <c r="AF143">
        <v>0</v>
      </c>
      <c r="AG143">
        <v>0</v>
      </c>
      <c r="AH143">
        <v>0</v>
      </c>
      <c r="AI143">
        <v>0</v>
      </c>
      <c r="AJ143">
        <v>0</v>
      </c>
      <c r="AK143" s="7">
        <v>0</v>
      </c>
      <c r="AL143">
        <v>0</v>
      </c>
      <c r="AM143">
        <v>0</v>
      </c>
      <c r="AN143">
        <v>0</v>
      </c>
      <c r="AO143">
        <v>0</v>
      </c>
      <c r="AP143">
        <v>0</v>
      </c>
      <c r="AQ143">
        <v>0</v>
      </c>
      <c r="AR143" s="7">
        <v>0</v>
      </c>
      <c r="AS143">
        <v>0</v>
      </c>
      <c r="AT143">
        <v>0</v>
      </c>
      <c r="AU143">
        <v>0</v>
      </c>
      <c r="AV143">
        <v>0</v>
      </c>
      <c r="AW143">
        <v>0</v>
      </c>
      <c r="AX143">
        <v>0</v>
      </c>
      <c r="AY143" s="7">
        <v>0</v>
      </c>
      <c r="AZ143">
        <v>0</v>
      </c>
      <c r="BA143">
        <v>0</v>
      </c>
      <c r="BB143">
        <v>0</v>
      </c>
      <c r="BC143">
        <v>0</v>
      </c>
      <c r="BD143">
        <v>0</v>
      </c>
      <c r="BE143">
        <v>0</v>
      </c>
      <c r="BF143" s="7">
        <v>0</v>
      </c>
      <c r="BG143">
        <v>0</v>
      </c>
      <c r="BH143">
        <v>0</v>
      </c>
      <c r="BI143">
        <v>0</v>
      </c>
      <c r="BJ143">
        <v>0</v>
      </c>
      <c r="BK143">
        <v>0</v>
      </c>
      <c r="BL143">
        <v>0</v>
      </c>
      <c r="BM143" s="7">
        <v>0</v>
      </c>
      <c r="BN143">
        <v>0</v>
      </c>
      <c r="BO143">
        <v>0</v>
      </c>
      <c r="BP143">
        <v>0</v>
      </c>
      <c r="BQ143">
        <v>0</v>
      </c>
      <c r="BR143">
        <v>0</v>
      </c>
      <c r="BS143">
        <v>0</v>
      </c>
      <c r="BT143" s="7">
        <v>0</v>
      </c>
      <c r="BU143">
        <v>0</v>
      </c>
      <c r="BV143">
        <v>0</v>
      </c>
      <c r="BW143">
        <v>0</v>
      </c>
      <c r="BX143">
        <v>0</v>
      </c>
      <c r="BY143">
        <v>0</v>
      </c>
      <c r="BZ143">
        <v>0</v>
      </c>
      <c r="CA143" s="7">
        <v>0</v>
      </c>
      <c r="CB143">
        <v>0</v>
      </c>
      <c r="CC143">
        <v>0</v>
      </c>
      <c r="CD143">
        <v>0</v>
      </c>
      <c r="CE143">
        <v>0</v>
      </c>
      <c r="CF143">
        <v>0</v>
      </c>
      <c r="CG143">
        <v>0</v>
      </c>
      <c r="CH143" s="7">
        <v>0</v>
      </c>
      <c r="CI143">
        <v>0</v>
      </c>
      <c r="CJ143">
        <v>0</v>
      </c>
      <c r="CK143">
        <v>0</v>
      </c>
      <c r="CL143">
        <v>0</v>
      </c>
      <c r="CM143">
        <v>0</v>
      </c>
      <c r="CN143">
        <v>0</v>
      </c>
      <c r="CO143" s="7">
        <v>0</v>
      </c>
      <c r="CP143">
        <v>0</v>
      </c>
      <c r="CQ143">
        <v>0</v>
      </c>
      <c r="CR143">
        <v>0</v>
      </c>
      <c r="CS143">
        <v>0</v>
      </c>
      <c r="CT143">
        <v>0</v>
      </c>
      <c r="CU143">
        <v>0</v>
      </c>
      <c r="CV143" s="7">
        <v>0</v>
      </c>
      <c r="CW143">
        <f t="shared" si="108"/>
        <v>0</v>
      </c>
      <c r="CX143">
        <f t="shared" si="109"/>
        <v>0</v>
      </c>
      <c r="CY143">
        <f t="shared" si="110"/>
        <v>0</v>
      </c>
      <c r="CZ143">
        <f t="shared" si="111"/>
        <v>0</v>
      </c>
      <c r="DA143">
        <f t="shared" si="112"/>
        <v>0</v>
      </c>
      <c r="DB143">
        <f t="shared" si="113"/>
        <v>0</v>
      </c>
      <c r="DC143" s="7">
        <f t="shared" si="114"/>
        <v>0</v>
      </c>
      <c r="DD143">
        <f t="shared" si="115"/>
        <v>0</v>
      </c>
      <c r="DE143">
        <f t="shared" si="116"/>
        <v>0</v>
      </c>
      <c r="DF143">
        <f t="shared" si="117"/>
        <v>0</v>
      </c>
      <c r="DG143">
        <f t="shared" si="118"/>
        <v>0</v>
      </c>
      <c r="DH143">
        <f t="shared" si="119"/>
        <v>0</v>
      </c>
      <c r="DI143">
        <f t="shared" si="120"/>
        <v>0</v>
      </c>
      <c r="DJ143" s="7">
        <f t="shared" si="121"/>
        <v>0</v>
      </c>
      <c r="DK143" s="10">
        <f t="shared" si="122"/>
        <v>0</v>
      </c>
      <c r="DL143" s="10">
        <f t="shared" si="123"/>
        <v>0</v>
      </c>
      <c r="DM143">
        <f t="shared" si="124"/>
        <v>0</v>
      </c>
      <c r="DN143">
        <f t="shared" si="125"/>
        <v>0</v>
      </c>
      <c r="DO143">
        <f t="shared" si="126"/>
        <v>0</v>
      </c>
      <c r="DP143" s="7">
        <f t="shared" si="127"/>
        <v>0</v>
      </c>
      <c r="DQ143">
        <f t="shared" si="128"/>
        <v>0</v>
      </c>
      <c r="DR143">
        <f t="shared" si="129"/>
        <v>0</v>
      </c>
      <c r="DS143">
        <f t="shared" si="130"/>
        <v>0</v>
      </c>
      <c r="DT143" s="7">
        <f t="shared" si="131"/>
        <v>0</v>
      </c>
      <c r="DU143">
        <f t="shared" si="132"/>
        <v>0</v>
      </c>
      <c r="DV143" s="7">
        <f t="shared" si="133"/>
        <v>0</v>
      </c>
      <c r="DW143" s="10">
        <f t="shared" si="134"/>
        <v>0</v>
      </c>
      <c r="DX143" s="10">
        <f t="shared" si="135"/>
        <v>0</v>
      </c>
      <c r="DY143" s="31">
        <f>IF(AND(DU143=0,DV143=0),0,IF(DW143=0,DY142,IF(DV143&gt;DU143,1,IF(DV143=DU143,x,0))))</f>
        <v>0</v>
      </c>
      <c r="DZ143" s="31">
        <f t="shared" si="136"/>
        <v>0</v>
      </c>
      <c r="EA143" s="31">
        <f t="shared" si="137"/>
        <v>0</v>
      </c>
      <c r="EB143">
        <f t="shared" si="138"/>
        <v>0</v>
      </c>
      <c r="EC143">
        <f t="shared" si="139"/>
        <v>0</v>
      </c>
      <c r="ED143">
        <f t="shared" si="140"/>
        <v>0</v>
      </c>
      <c r="EE143" s="7">
        <f t="shared" si="141"/>
        <v>0</v>
      </c>
      <c r="EF143" s="31">
        <f t="shared" si="142"/>
        <v>0</v>
      </c>
      <c r="EG143">
        <f t="shared" si="143"/>
        <v>0</v>
      </c>
      <c r="EH143">
        <f t="shared" si="144"/>
        <v>0</v>
      </c>
      <c r="EI143">
        <f t="shared" si="145"/>
        <v>0</v>
      </c>
      <c r="EJ143" s="7">
        <f t="shared" si="146"/>
        <v>0</v>
      </c>
      <c r="EK143">
        <f t="shared" si="147"/>
        <v>0</v>
      </c>
      <c r="EL143">
        <f t="shared" si="148"/>
        <v>0</v>
      </c>
      <c r="EM143">
        <f t="shared" si="149"/>
        <v>0</v>
      </c>
      <c r="EN143">
        <f t="shared" si="150"/>
        <v>0</v>
      </c>
      <c r="EO143" s="75">
        <f t="shared" si="151"/>
        <v>0</v>
      </c>
      <c r="EP143" s="75">
        <f t="shared" si="152"/>
        <v>0</v>
      </c>
      <c r="EQ143" s="75">
        <f t="shared" si="153"/>
        <v>0</v>
      </c>
      <c r="ER143" s="75">
        <f t="shared" si="154"/>
        <v>0</v>
      </c>
      <c r="ES143">
        <f t="shared" si="104"/>
        <v>0</v>
      </c>
      <c r="ET143">
        <f t="shared" si="105"/>
        <v>0</v>
      </c>
      <c r="EU143">
        <f t="shared" si="106"/>
        <v>0</v>
      </c>
      <c r="EV143">
        <f t="shared" si="107"/>
        <v>0</v>
      </c>
    </row>
    <row r="144" spans="1:152" x14ac:dyDescent="0.35">
      <c r="A144" t="s">
        <v>148</v>
      </c>
      <c r="B144" s="7">
        <v>2008</v>
      </c>
      <c r="C144">
        <v>0</v>
      </c>
      <c r="D144">
        <v>0</v>
      </c>
      <c r="E144">
        <v>0</v>
      </c>
      <c r="F144">
        <v>0</v>
      </c>
      <c r="G144">
        <v>0</v>
      </c>
      <c r="H144">
        <v>0</v>
      </c>
      <c r="I144" s="7">
        <v>0</v>
      </c>
      <c r="J144">
        <v>0</v>
      </c>
      <c r="K144">
        <v>0</v>
      </c>
      <c r="L144">
        <v>0</v>
      </c>
      <c r="M144">
        <v>0</v>
      </c>
      <c r="N144">
        <v>0</v>
      </c>
      <c r="O144">
        <v>0</v>
      </c>
      <c r="P144" s="7">
        <v>0</v>
      </c>
      <c r="Q144">
        <v>0</v>
      </c>
      <c r="R144">
        <v>0</v>
      </c>
      <c r="S144">
        <v>0</v>
      </c>
      <c r="T144">
        <v>0</v>
      </c>
      <c r="U144">
        <v>0</v>
      </c>
      <c r="V144">
        <v>0</v>
      </c>
      <c r="W144" s="7">
        <v>0</v>
      </c>
      <c r="X144">
        <v>0</v>
      </c>
      <c r="Y144">
        <v>0</v>
      </c>
      <c r="Z144">
        <v>0</v>
      </c>
      <c r="AA144">
        <v>0</v>
      </c>
      <c r="AB144">
        <v>0</v>
      </c>
      <c r="AC144">
        <v>0</v>
      </c>
      <c r="AD144" s="7">
        <v>0</v>
      </c>
      <c r="AE144">
        <v>0</v>
      </c>
      <c r="AF144">
        <v>0</v>
      </c>
      <c r="AG144">
        <v>0</v>
      </c>
      <c r="AH144">
        <v>0</v>
      </c>
      <c r="AI144">
        <v>0</v>
      </c>
      <c r="AJ144">
        <v>0</v>
      </c>
      <c r="AK144" s="7">
        <v>0</v>
      </c>
      <c r="AL144">
        <v>0</v>
      </c>
      <c r="AM144">
        <v>0</v>
      </c>
      <c r="AN144">
        <v>0</v>
      </c>
      <c r="AO144">
        <v>0</v>
      </c>
      <c r="AP144">
        <v>0</v>
      </c>
      <c r="AQ144">
        <v>0</v>
      </c>
      <c r="AR144" s="7">
        <v>0</v>
      </c>
      <c r="AS144">
        <v>0</v>
      </c>
      <c r="AT144">
        <v>0</v>
      </c>
      <c r="AU144">
        <v>0</v>
      </c>
      <c r="AV144">
        <v>0</v>
      </c>
      <c r="AW144">
        <v>0</v>
      </c>
      <c r="AX144">
        <v>0</v>
      </c>
      <c r="AY144" s="7">
        <v>0</v>
      </c>
      <c r="AZ144">
        <v>0</v>
      </c>
      <c r="BA144">
        <v>0</v>
      </c>
      <c r="BB144">
        <v>0</v>
      </c>
      <c r="BC144">
        <v>0</v>
      </c>
      <c r="BD144">
        <v>0</v>
      </c>
      <c r="BE144">
        <v>0</v>
      </c>
      <c r="BF144" s="7">
        <v>0</v>
      </c>
      <c r="BG144">
        <v>0</v>
      </c>
      <c r="BH144">
        <v>0</v>
      </c>
      <c r="BI144">
        <v>0</v>
      </c>
      <c r="BJ144">
        <v>0</v>
      </c>
      <c r="BK144">
        <v>0</v>
      </c>
      <c r="BL144">
        <v>0</v>
      </c>
      <c r="BM144" s="7">
        <v>0</v>
      </c>
      <c r="BN144">
        <v>0</v>
      </c>
      <c r="BO144">
        <v>0</v>
      </c>
      <c r="BP144">
        <v>0</v>
      </c>
      <c r="BQ144">
        <v>0</v>
      </c>
      <c r="BR144">
        <v>0</v>
      </c>
      <c r="BS144">
        <v>0</v>
      </c>
      <c r="BT144" s="7">
        <v>0</v>
      </c>
      <c r="BU144">
        <v>0</v>
      </c>
      <c r="BV144">
        <v>0</v>
      </c>
      <c r="BW144">
        <v>0</v>
      </c>
      <c r="BX144">
        <v>0</v>
      </c>
      <c r="BY144">
        <v>0</v>
      </c>
      <c r="BZ144">
        <v>0</v>
      </c>
      <c r="CA144" s="7">
        <v>0</v>
      </c>
      <c r="CB144">
        <v>0</v>
      </c>
      <c r="CC144">
        <v>0</v>
      </c>
      <c r="CD144">
        <v>0</v>
      </c>
      <c r="CE144">
        <v>0</v>
      </c>
      <c r="CF144">
        <v>0</v>
      </c>
      <c r="CG144">
        <v>0</v>
      </c>
      <c r="CH144" s="7">
        <v>0</v>
      </c>
      <c r="CI144">
        <v>0</v>
      </c>
      <c r="CJ144">
        <v>0</v>
      </c>
      <c r="CK144">
        <v>0</v>
      </c>
      <c r="CL144">
        <v>0</v>
      </c>
      <c r="CM144">
        <v>0</v>
      </c>
      <c r="CN144">
        <v>0</v>
      </c>
      <c r="CO144" s="7">
        <v>0</v>
      </c>
      <c r="CP144">
        <v>0</v>
      </c>
      <c r="CQ144">
        <v>0</v>
      </c>
      <c r="CR144">
        <v>0</v>
      </c>
      <c r="CS144">
        <v>0</v>
      </c>
      <c r="CT144">
        <v>0</v>
      </c>
      <c r="CU144">
        <v>0</v>
      </c>
      <c r="CV144" s="7">
        <v>0</v>
      </c>
      <c r="CW144">
        <f t="shared" si="108"/>
        <v>0</v>
      </c>
      <c r="CX144">
        <f t="shared" si="109"/>
        <v>0</v>
      </c>
      <c r="CY144">
        <f t="shared" si="110"/>
        <v>0</v>
      </c>
      <c r="CZ144">
        <f t="shared" si="111"/>
        <v>0</v>
      </c>
      <c r="DA144">
        <f t="shared" si="112"/>
        <v>0</v>
      </c>
      <c r="DB144">
        <f t="shared" si="113"/>
        <v>0</v>
      </c>
      <c r="DC144" s="7">
        <f t="shared" si="114"/>
        <v>0</v>
      </c>
      <c r="DD144">
        <f t="shared" si="115"/>
        <v>0</v>
      </c>
      <c r="DE144">
        <f t="shared" si="116"/>
        <v>0</v>
      </c>
      <c r="DF144">
        <f t="shared" si="117"/>
        <v>0</v>
      </c>
      <c r="DG144">
        <f t="shared" si="118"/>
        <v>0</v>
      </c>
      <c r="DH144">
        <f t="shared" si="119"/>
        <v>0</v>
      </c>
      <c r="DI144">
        <f t="shared" si="120"/>
        <v>0</v>
      </c>
      <c r="DJ144" s="7">
        <f t="shared" si="121"/>
        <v>0</v>
      </c>
      <c r="DK144" s="10">
        <f t="shared" si="122"/>
        <v>0</v>
      </c>
      <c r="DL144" s="10">
        <f t="shared" si="123"/>
        <v>0</v>
      </c>
      <c r="DM144">
        <f t="shared" si="124"/>
        <v>0</v>
      </c>
      <c r="DN144">
        <f t="shared" si="125"/>
        <v>0</v>
      </c>
      <c r="DO144">
        <f t="shared" si="126"/>
        <v>0</v>
      </c>
      <c r="DP144" s="7">
        <f t="shared" si="127"/>
        <v>0</v>
      </c>
      <c r="DQ144">
        <f t="shared" si="128"/>
        <v>0</v>
      </c>
      <c r="DR144">
        <f t="shared" si="129"/>
        <v>0</v>
      </c>
      <c r="DS144">
        <f t="shared" si="130"/>
        <v>0</v>
      </c>
      <c r="DT144" s="7">
        <f t="shared" si="131"/>
        <v>0</v>
      </c>
      <c r="DU144">
        <f t="shared" si="132"/>
        <v>0</v>
      </c>
      <c r="DV144" s="7">
        <f t="shared" si="133"/>
        <v>0</v>
      </c>
      <c r="DW144" s="10">
        <f t="shared" si="134"/>
        <v>0</v>
      </c>
      <c r="DX144" s="10">
        <f t="shared" si="135"/>
        <v>0</v>
      </c>
      <c r="DY144" s="31">
        <f>IF(AND(DU144=0,DV144=0),0,IF(DW144=0,DY143,IF(DV144&gt;DU144,1,IF(DV144=DU144,x,0))))</f>
        <v>0</v>
      </c>
      <c r="DZ144" s="31">
        <f t="shared" si="136"/>
        <v>0</v>
      </c>
      <c r="EA144" s="31">
        <f t="shared" si="137"/>
        <v>0</v>
      </c>
      <c r="EB144">
        <f t="shared" si="138"/>
        <v>0</v>
      </c>
      <c r="EC144">
        <f t="shared" si="139"/>
        <v>0</v>
      </c>
      <c r="ED144">
        <f t="shared" si="140"/>
        <v>0</v>
      </c>
      <c r="EE144" s="7">
        <f t="shared" si="141"/>
        <v>0</v>
      </c>
      <c r="EF144" s="31">
        <f t="shared" si="142"/>
        <v>0</v>
      </c>
      <c r="EG144">
        <f t="shared" si="143"/>
        <v>0</v>
      </c>
      <c r="EH144">
        <f t="shared" si="144"/>
        <v>0</v>
      </c>
      <c r="EI144">
        <f t="shared" si="145"/>
        <v>0</v>
      </c>
      <c r="EJ144" s="7">
        <f t="shared" si="146"/>
        <v>0</v>
      </c>
      <c r="EK144">
        <f t="shared" si="147"/>
        <v>0</v>
      </c>
      <c r="EL144">
        <f t="shared" si="148"/>
        <v>0</v>
      </c>
      <c r="EM144">
        <f t="shared" si="149"/>
        <v>0</v>
      </c>
      <c r="EN144">
        <f t="shared" si="150"/>
        <v>0</v>
      </c>
      <c r="EO144" s="75">
        <f t="shared" si="151"/>
        <v>0</v>
      </c>
      <c r="EP144" s="75">
        <f t="shared" si="152"/>
        <v>0</v>
      </c>
      <c r="EQ144" s="75">
        <f t="shared" si="153"/>
        <v>0</v>
      </c>
      <c r="ER144" s="75">
        <f t="shared" si="154"/>
        <v>0</v>
      </c>
      <c r="ES144">
        <f t="shared" si="104"/>
        <v>0</v>
      </c>
      <c r="ET144">
        <f t="shared" si="105"/>
        <v>0</v>
      </c>
      <c r="EU144">
        <f t="shared" si="106"/>
        <v>0</v>
      </c>
      <c r="EV144">
        <f t="shared" si="107"/>
        <v>0</v>
      </c>
    </row>
    <row r="145" spans="1:152" x14ac:dyDescent="0.35">
      <c r="A145" t="s">
        <v>148</v>
      </c>
      <c r="B145" s="7">
        <v>2009</v>
      </c>
      <c r="C145">
        <v>0</v>
      </c>
      <c r="D145">
        <v>0</v>
      </c>
      <c r="E145">
        <v>0</v>
      </c>
      <c r="F145">
        <v>0</v>
      </c>
      <c r="G145">
        <v>0</v>
      </c>
      <c r="H145">
        <v>0</v>
      </c>
      <c r="I145" s="7">
        <v>0</v>
      </c>
      <c r="J145">
        <v>0</v>
      </c>
      <c r="K145">
        <v>0</v>
      </c>
      <c r="L145">
        <v>0</v>
      </c>
      <c r="M145">
        <v>0</v>
      </c>
      <c r="N145">
        <v>0</v>
      </c>
      <c r="O145">
        <v>0</v>
      </c>
      <c r="P145" s="7">
        <v>0</v>
      </c>
      <c r="Q145">
        <v>0</v>
      </c>
      <c r="R145">
        <v>0</v>
      </c>
      <c r="S145">
        <v>0</v>
      </c>
      <c r="T145">
        <v>0</v>
      </c>
      <c r="U145">
        <v>0</v>
      </c>
      <c r="V145">
        <v>0</v>
      </c>
      <c r="W145" s="7">
        <v>0</v>
      </c>
      <c r="X145">
        <v>0</v>
      </c>
      <c r="Y145">
        <v>0</v>
      </c>
      <c r="Z145">
        <v>0</v>
      </c>
      <c r="AA145">
        <v>0</v>
      </c>
      <c r="AB145">
        <v>0</v>
      </c>
      <c r="AC145">
        <v>0</v>
      </c>
      <c r="AD145" s="7">
        <v>0</v>
      </c>
      <c r="AE145">
        <v>0</v>
      </c>
      <c r="AF145">
        <v>0</v>
      </c>
      <c r="AG145">
        <v>0</v>
      </c>
      <c r="AH145">
        <v>0</v>
      </c>
      <c r="AI145">
        <v>0</v>
      </c>
      <c r="AJ145">
        <v>0</v>
      </c>
      <c r="AK145" s="7">
        <v>0</v>
      </c>
      <c r="AL145">
        <v>0</v>
      </c>
      <c r="AM145">
        <v>0</v>
      </c>
      <c r="AN145">
        <v>0</v>
      </c>
      <c r="AO145">
        <v>0</v>
      </c>
      <c r="AP145">
        <v>0</v>
      </c>
      <c r="AQ145">
        <v>0</v>
      </c>
      <c r="AR145" s="7">
        <v>0</v>
      </c>
      <c r="AS145">
        <v>0</v>
      </c>
      <c r="AT145">
        <v>0</v>
      </c>
      <c r="AU145">
        <v>0</v>
      </c>
      <c r="AV145">
        <v>0</v>
      </c>
      <c r="AW145">
        <v>0</v>
      </c>
      <c r="AX145">
        <v>0</v>
      </c>
      <c r="AY145" s="7">
        <v>0</v>
      </c>
      <c r="AZ145">
        <v>0</v>
      </c>
      <c r="BA145">
        <v>0</v>
      </c>
      <c r="BB145">
        <v>0</v>
      </c>
      <c r="BC145">
        <v>0</v>
      </c>
      <c r="BD145">
        <v>0</v>
      </c>
      <c r="BE145">
        <v>0</v>
      </c>
      <c r="BF145" s="7">
        <v>0</v>
      </c>
      <c r="BG145">
        <v>0</v>
      </c>
      <c r="BH145">
        <v>0</v>
      </c>
      <c r="BI145">
        <v>0</v>
      </c>
      <c r="BJ145">
        <v>0</v>
      </c>
      <c r="BK145">
        <v>0</v>
      </c>
      <c r="BL145">
        <v>0</v>
      </c>
      <c r="BM145" s="7">
        <v>0</v>
      </c>
      <c r="BN145">
        <v>0</v>
      </c>
      <c r="BO145">
        <v>0</v>
      </c>
      <c r="BP145">
        <v>0</v>
      </c>
      <c r="BQ145">
        <v>0</v>
      </c>
      <c r="BR145">
        <v>0</v>
      </c>
      <c r="BS145">
        <v>0</v>
      </c>
      <c r="BT145" s="7">
        <v>0</v>
      </c>
      <c r="BU145">
        <v>0</v>
      </c>
      <c r="BV145">
        <v>0</v>
      </c>
      <c r="BW145">
        <v>0</v>
      </c>
      <c r="BX145">
        <v>0</v>
      </c>
      <c r="BY145">
        <v>0</v>
      </c>
      <c r="BZ145">
        <v>0</v>
      </c>
      <c r="CA145" s="7">
        <v>0</v>
      </c>
      <c r="CB145">
        <v>0</v>
      </c>
      <c r="CC145">
        <v>0</v>
      </c>
      <c r="CD145">
        <v>0</v>
      </c>
      <c r="CE145">
        <v>0</v>
      </c>
      <c r="CF145">
        <v>0</v>
      </c>
      <c r="CG145">
        <v>0</v>
      </c>
      <c r="CH145" s="7">
        <v>0</v>
      </c>
      <c r="CI145">
        <v>0</v>
      </c>
      <c r="CJ145">
        <v>0</v>
      </c>
      <c r="CK145">
        <v>0</v>
      </c>
      <c r="CL145">
        <v>0</v>
      </c>
      <c r="CM145">
        <v>0</v>
      </c>
      <c r="CN145">
        <v>0</v>
      </c>
      <c r="CO145" s="7">
        <v>0</v>
      </c>
      <c r="CP145">
        <v>0</v>
      </c>
      <c r="CQ145">
        <v>0</v>
      </c>
      <c r="CR145">
        <v>0</v>
      </c>
      <c r="CS145">
        <v>0</v>
      </c>
      <c r="CT145">
        <v>0</v>
      </c>
      <c r="CU145">
        <v>0</v>
      </c>
      <c r="CV145" s="7">
        <v>0</v>
      </c>
      <c r="CW145">
        <f t="shared" si="108"/>
        <v>0</v>
      </c>
      <c r="CX145">
        <f t="shared" si="109"/>
        <v>0</v>
      </c>
      <c r="CY145">
        <f t="shared" si="110"/>
        <v>0</v>
      </c>
      <c r="CZ145">
        <f t="shared" si="111"/>
        <v>0</v>
      </c>
      <c r="DA145">
        <f t="shared" si="112"/>
        <v>0</v>
      </c>
      <c r="DB145">
        <f t="shared" si="113"/>
        <v>0</v>
      </c>
      <c r="DC145" s="7">
        <f t="shared" si="114"/>
        <v>0</v>
      </c>
      <c r="DD145">
        <f t="shared" si="115"/>
        <v>0</v>
      </c>
      <c r="DE145">
        <f t="shared" si="116"/>
        <v>0</v>
      </c>
      <c r="DF145">
        <f t="shared" si="117"/>
        <v>0</v>
      </c>
      <c r="DG145">
        <f t="shared" si="118"/>
        <v>0</v>
      </c>
      <c r="DH145">
        <f t="shared" si="119"/>
        <v>0</v>
      </c>
      <c r="DI145">
        <f t="shared" si="120"/>
        <v>0</v>
      </c>
      <c r="DJ145" s="7">
        <f t="shared" si="121"/>
        <v>0</v>
      </c>
      <c r="DK145" s="10">
        <f t="shared" si="122"/>
        <v>0</v>
      </c>
      <c r="DL145" s="10">
        <f t="shared" si="123"/>
        <v>0</v>
      </c>
      <c r="DM145">
        <f t="shared" si="124"/>
        <v>0</v>
      </c>
      <c r="DN145">
        <f t="shared" si="125"/>
        <v>0</v>
      </c>
      <c r="DO145">
        <f t="shared" si="126"/>
        <v>0</v>
      </c>
      <c r="DP145" s="7">
        <f t="shared" si="127"/>
        <v>0</v>
      </c>
      <c r="DQ145">
        <f t="shared" si="128"/>
        <v>0</v>
      </c>
      <c r="DR145">
        <f t="shared" si="129"/>
        <v>0</v>
      </c>
      <c r="DS145">
        <f t="shared" si="130"/>
        <v>0</v>
      </c>
      <c r="DT145" s="7">
        <f t="shared" si="131"/>
        <v>0</v>
      </c>
      <c r="DU145">
        <f t="shared" si="132"/>
        <v>0</v>
      </c>
      <c r="DV145" s="7">
        <f t="shared" si="133"/>
        <v>0</v>
      </c>
      <c r="DW145" s="10">
        <f t="shared" si="134"/>
        <v>0</v>
      </c>
      <c r="DX145" s="10">
        <f t="shared" si="135"/>
        <v>0</v>
      </c>
      <c r="DY145" s="31">
        <f>IF(AND(DU145=0,DV145=0),0,IF(DW145=0,DY144,IF(DV145&gt;DU145,1,IF(DV145=DU145,x,0))))</f>
        <v>0</v>
      </c>
      <c r="DZ145" s="31">
        <f t="shared" si="136"/>
        <v>0</v>
      </c>
      <c r="EA145" s="31">
        <f t="shared" si="137"/>
        <v>0</v>
      </c>
      <c r="EB145">
        <f t="shared" si="138"/>
        <v>0</v>
      </c>
      <c r="EC145">
        <f t="shared" si="139"/>
        <v>0</v>
      </c>
      <c r="ED145">
        <f t="shared" si="140"/>
        <v>0</v>
      </c>
      <c r="EE145" s="7">
        <f t="shared" si="141"/>
        <v>0</v>
      </c>
      <c r="EF145" s="31">
        <f t="shared" si="142"/>
        <v>0</v>
      </c>
      <c r="EG145">
        <f t="shared" si="143"/>
        <v>0</v>
      </c>
      <c r="EH145">
        <f t="shared" si="144"/>
        <v>0</v>
      </c>
      <c r="EI145">
        <f t="shared" si="145"/>
        <v>0</v>
      </c>
      <c r="EJ145" s="7">
        <f t="shared" si="146"/>
        <v>0</v>
      </c>
      <c r="EK145">
        <f t="shared" si="147"/>
        <v>0</v>
      </c>
      <c r="EL145">
        <f t="shared" si="148"/>
        <v>0</v>
      </c>
      <c r="EM145">
        <f t="shared" si="149"/>
        <v>0</v>
      </c>
      <c r="EN145">
        <f t="shared" si="150"/>
        <v>0</v>
      </c>
      <c r="EO145" s="75">
        <f t="shared" si="151"/>
        <v>0</v>
      </c>
      <c r="EP145" s="75">
        <f t="shared" si="152"/>
        <v>0</v>
      </c>
      <c r="EQ145" s="75">
        <f t="shared" si="153"/>
        <v>0</v>
      </c>
      <c r="ER145" s="75">
        <f t="shared" si="154"/>
        <v>0</v>
      </c>
      <c r="ES145">
        <f t="shared" si="104"/>
        <v>0</v>
      </c>
      <c r="ET145">
        <f t="shared" si="105"/>
        <v>0</v>
      </c>
      <c r="EU145">
        <f t="shared" si="106"/>
        <v>0</v>
      </c>
      <c r="EV145">
        <f t="shared" si="107"/>
        <v>0</v>
      </c>
    </row>
    <row r="146" spans="1:152" x14ac:dyDescent="0.35">
      <c r="A146" t="s">
        <v>148</v>
      </c>
      <c r="B146" s="7">
        <v>2010</v>
      </c>
      <c r="C146">
        <v>1.7950000000000001E-2</v>
      </c>
      <c r="D146">
        <v>0</v>
      </c>
      <c r="E146">
        <v>9.0900000000000009E-3</v>
      </c>
      <c r="F146">
        <v>3.9100000000000003E-3</v>
      </c>
      <c r="G146">
        <v>4.0699999999999998E-3</v>
      </c>
      <c r="H146">
        <v>3.9100000000000003E-3</v>
      </c>
      <c r="I146" s="7">
        <v>9.6000000000000002E-4</v>
      </c>
      <c r="J146">
        <v>0</v>
      </c>
      <c r="K146">
        <v>0</v>
      </c>
      <c r="L146">
        <v>0</v>
      </c>
      <c r="M146">
        <v>0</v>
      </c>
      <c r="N146">
        <v>0</v>
      </c>
      <c r="O146">
        <v>0</v>
      </c>
      <c r="P146" s="7">
        <v>0</v>
      </c>
      <c r="Q146">
        <v>1.5789999999999998E-2</v>
      </c>
      <c r="R146">
        <v>0</v>
      </c>
      <c r="S146">
        <v>5.7400000000000003E-3</v>
      </c>
      <c r="T146">
        <v>1.1199999999999999E-3</v>
      </c>
      <c r="U146">
        <v>1.99E-3</v>
      </c>
      <c r="V146">
        <v>2.47E-3</v>
      </c>
      <c r="W146" s="7">
        <v>6.4000000000000005E-4</v>
      </c>
      <c r="X146">
        <v>2.15E-3</v>
      </c>
      <c r="Y146">
        <v>0</v>
      </c>
      <c r="Z146">
        <v>3.3500000000000001E-3</v>
      </c>
      <c r="AA146">
        <v>2.7899999999999999E-3</v>
      </c>
      <c r="AB146">
        <v>2.0699999999999998E-3</v>
      </c>
      <c r="AC146">
        <v>1.4400000000000001E-3</v>
      </c>
      <c r="AD146" s="7">
        <v>3.2000000000000003E-4</v>
      </c>
      <c r="AE146">
        <v>0</v>
      </c>
      <c r="AF146">
        <v>0</v>
      </c>
      <c r="AG146">
        <v>0</v>
      </c>
      <c r="AH146">
        <v>0</v>
      </c>
      <c r="AI146">
        <v>0</v>
      </c>
      <c r="AJ146">
        <v>0</v>
      </c>
      <c r="AK146" s="7">
        <v>0</v>
      </c>
      <c r="AL146">
        <v>0</v>
      </c>
      <c r="AM146">
        <v>0</v>
      </c>
      <c r="AN146">
        <v>0</v>
      </c>
      <c r="AO146">
        <v>0</v>
      </c>
      <c r="AP146">
        <v>0</v>
      </c>
      <c r="AQ146">
        <v>0</v>
      </c>
      <c r="AR146" s="7">
        <v>0</v>
      </c>
      <c r="AS146">
        <v>0</v>
      </c>
      <c r="AT146">
        <v>0</v>
      </c>
      <c r="AU146">
        <v>0</v>
      </c>
      <c r="AV146">
        <v>0</v>
      </c>
      <c r="AW146">
        <v>0</v>
      </c>
      <c r="AX146">
        <v>0</v>
      </c>
      <c r="AY146" s="7">
        <v>0</v>
      </c>
      <c r="AZ146">
        <v>0</v>
      </c>
      <c r="BA146">
        <v>0</v>
      </c>
      <c r="BB146">
        <v>0</v>
      </c>
      <c r="BC146">
        <v>0</v>
      </c>
      <c r="BD146">
        <v>0</v>
      </c>
      <c r="BE146">
        <v>0</v>
      </c>
      <c r="BF146" s="7">
        <v>0</v>
      </c>
      <c r="BG146">
        <v>2.163E-2</v>
      </c>
      <c r="BH146">
        <v>0</v>
      </c>
      <c r="BI146">
        <v>4.052E-2</v>
      </c>
      <c r="BJ146">
        <v>8.1170000000000006E-2</v>
      </c>
      <c r="BK146">
        <v>4.614E-2</v>
      </c>
      <c r="BL146">
        <v>1.7170000000000001E-2</v>
      </c>
      <c r="BM146" s="7">
        <v>3.1900000000000001E-3</v>
      </c>
      <c r="BN146">
        <v>0</v>
      </c>
      <c r="BO146">
        <v>0</v>
      </c>
      <c r="BP146">
        <v>0</v>
      </c>
      <c r="BQ146">
        <v>0</v>
      </c>
      <c r="BR146">
        <v>0</v>
      </c>
      <c r="BS146">
        <v>0</v>
      </c>
      <c r="BT146" s="7">
        <v>0</v>
      </c>
      <c r="BU146">
        <v>0</v>
      </c>
      <c r="BV146">
        <v>0</v>
      </c>
      <c r="BW146">
        <v>0</v>
      </c>
      <c r="BX146">
        <v>0</v>
      </c>
      <c r="BY146">
        <v>0</v>
      </c>
      <c r="BZ146">
        <v>0</v>
      </c>
      <c r="CA146" s="7">
        <v>0</v>
      </c>
      <c r="CB146">
        <v>0</v>
      </c>
      <c r="CC146">
        <v>0</v>
      </c>
      <c r="CD146">
        <v>0</v>
      </c>
      <c r="CE146">
        <v>0</v>
      </c>
      <c r="CF146">
        <v>0</v>
      </c>
      <c r="CG146">
        <v>0</v>
      </c>
      <c r="CH146" s="7">
        <v>0</v>
      </c>
      <c r="CI146">
        <v>0</v>
      </c>
      <c r="CJ146">
        <v>0</v>
      </c>
      <c r="CK146">
        <v>0</v>
      </c>
      <c r="CL146">
        <v>0</v>
      </c>
      <c r="CM146">
        <v>0</v>
      </c>
      <c r="CN146">
        <v>0</v>
      </c>
      <c r="CO146" s="7">
        <v>0</v>
      </c>
      <c r="CP146">
        <v>0</v>
      </c>
      <c r="CQ146">
        <v>0</v>
      </c>
      <c r="CR146">
        <v>2.0959999999999999E-2</v>
      </c>
      <c r="CS146">
        <v>2.7619999999999999E-2</v>
      </c>
      <c r="CT146">
        <v>2.928E-2</v>
      </c>
      <c r="CU146">
        <v>3.1640000000000001E-2</v>
      </c>
      <c r="CV146" s="7">
        <v>8.0599999999999995E-3</v>
      </c>
      <c r="CW146">
        <f t="shared" si="108"/>
        <v>1.7950000000000001E-2</v>
      </c>
      <c r="CX146">
        <f t="shared" si="109"/>
        <v>0</v>
      </c>
      <c r="CY146">
        <f t="shared" si="110"/>
        <v>9.0900000000000009E-3</v>
      </c>
      <c r="CZ146">
        <f t="shared" si="111"/>
        <v>3.9100000000000003E-3</v>
      </c>
      <c r="DA146">
        <f t="shared" si="112"/>
        <v>4.0699999999999998E-3</v>
      </c>
      <c r="DB146">
        <f t="shared" si="113"/>
        <v>3.9100000000000003E-3</v>
      </c>
      <c r="DC146" s="7">
        <f t="shared" si="114"/>
        <v>9.6000000000000002E-4</v>
      </c>
      <c r="DD146">
        <f t="shared" si="115"/>
        <v>2.163E-2</v>
      </c>
      <c r="DE146">
        <f t="shared" si="116"/>
        <v>0</v>
      </c>
      <c r="DF146">
        <f t="shared" si="117"/>
        <v>6.148E-2</v>
      </c>
      <c r="DG146">
        <f t="shared" si="118"/>
        <v>0.10879</v>
      </c>
      <c r="DH146">
        <f t="shared" si="119"/>
        <v>7.5420000000000001E-2</v>
      </c>
      <c r="DI146">
        <f t="shared" si="120"/>
        <v>4.8810000000000006E-2</v>
      </c>
      <c r="DJ146" s="7">
        <f t="shared" si="121"/>
        <v>1.125E-2</v>
      </c>
      <c r="DK146" s="10">
        <f t="shared" si="122"/>
        <v>1.7950000000000001E-2</v>
      </c>
      <c r="DL146" s="10">
        <f t="shared" si="123"/>
        <v>2.163E-2</v>
      </c>
      <c r="DM146">
        <f t="shared" si="124"/>
        <v>3.9890000000000009E-2</v>
      </c>
      <c r="DN146">
        <f t="shared" si="125"/>
        <v>0</v>
      </c>
      <c r="DO146">
        <f t="shared" si="126"/>
        <v>0</v>
      </c>
      <c r="DP146" s="7">
        <f t="shared" si="127"/>
        <v>0</v>
      </c>
      <c r="DQ146">
        <f t="shared" si="128"/>
        <v>0.20982000000000001</v>
      </c>
      <c r="DR146">
        <f t="shared" si="129"/>
        <v>0</v>
      </c>
      <c r="DS146">
        <f t="shared" si="130"/>
        <v>0</v>
      </c>
      <c r="DT146" s="7">
        <f t="shared" si="131"/>
        <v>0.11756</v>
      </c>
      <c r="DU146">
        <f t="shared" si="132"/>
        <v>3.9890000000000009E-2</v>
      </c>
      <c r="DV146" s="7">
        <f t="shared" si="133"/>
        <v>0.32738</v>
      </c>
      <c r="DW146" s="10">
        <f t="shared" si="134"/>
        <v>1</v>
      </c>
      <c r="DX146" s="10">
        <f t="shared" si="135"/>
        <v>0</v>
      </c>
      <c r="DY146" s="31">
        <f>IF(AND(DU146=0,DV146=0),0,IF(DW146=0,DY145,IF(DV146&gt;DU146,1,IF(DV146=DU146,x,0))))</f>
        <v>1</v>
      </c>
      <c r="DZ146" s="31">
        <f t="shared" si="136"/>
        <v>0</v>
      </c>
      <c r="EA146" s="31">
        <f t="shared" si="137"/>
        <v>0</v>
      </c>
      <c r="EB146">
        <f t="shared" si="138"/>
        <v>0</v>
      </c>
      <c r="EC146">
        <f t="shared" si="139"/>
        <v>1</v>
      </c>
      <c r="ED146">
        <f t="shared" si="140"/>
        <v>0</v>
      </c>
      <c r="EE146" s="7">
        <f t="shared" si="141"/>
        <v>0</v>
      </c>
      <c r="EF146" s="31">
        <f t="shared" si="142"/>
        <v>0</v>
      </c>
      <c r="EG146">
        <f t="shared" si="143"/>
        <v>0</v>
      </c>
      <c r="EH146">
        <f t="shared" si="144"/>
        <v>1</v>
      </c>
      <c r="EI146">
        <f t="shared" si="145"/>
        <v>0</v>
      </c>
      <c r="EJ146" s="7">
        <f t="shared" si="146"/>
        <v>0</v>
      </c>
      <c r="EK146">
        <f t="shared" si="147"/>
        <v>0</v>
      </c>
      <c r="EL146">
        <f t="shared" si="148"/>
        <v>1</v>
      </c>
      <c r="EM146">
        <f t="shared" si="149"/>
        <v>0</v>
      </c>
      <c r="EN146">
        <f t="shared" si="150"/>
        <v>0</v>
      </c>
      <c r="EO146" s="75">
        <f t="shared" si="151"/>
        <v>0.10861219266479705</v>
      </c>
      <c r="EP146" s="75">
        <f t="shared" si="152"/>
        <v>0</v>
      </c>
      <c r="EQ146" s="75">
        <f t="shared" si="153"/>
        <v>0.571296321507338</v>
      </c>
      <c r="ER146" s="75">
        <f t="shared" si="154"/>
        <v>0</v>
      </c>
      <c r="ES146">
        <f t="shared" si="104"/>
        <v>0</v>
      </c>
      <c r="ET146">
        <f t="shared" si="105"/>
        <v>0</v>
      </c>
      <c r="EU146">
        <f t="shared" si="106"/>
        <v>0</v>
      </c>
      <c r="EV146">
        <f t="shared" si="107"/>
        <v>0</v>
      </c>
    </row>
    <row r="147" spans="1:152" x14ac:dyDescent="0.35">
      <c r="A147" t="s">
        <v>148</v>
      </c>
      <c r="B147" s="7">
        <v>2011</v>
      </c>
      <c r="C147">
        <v>1.0829999999999999E-2</v>
      </c>
      <c r="D147">
        <v>9.0900000000000009E-3</v>
      </c>
      <c r="E147">
        <v>2.962E-2</v>
      </c>
      <c r="F147">
        <v>2.7900000000000001E-2</v>
      </c>
      <c r="G147">
        <v>6.9199999999999999E-3</v>
      </c>
      <c r="H147">
        <v>-2.1199999999999999E-3</v>
      </c>
      <c r="I147" s="7">
        <v>-7.5000000000000002E-4</v>
      </c>
      <c r="J147">
        <v>0</v>
      </c>
      <c r="K147">
        <v>0</v>
      </c>
      <c r="L147">
        <v>0</v>
      </c>
      <c r="M147">
        <v>0</v>
      </c>
      <c r="N147">
        <v>0</v>
      </c>
      <c r="O147">
        <v>0</v>
      </c>
      <c r="P147" s="7">
        <v>0</v>
      </c>
      <c r="Q147">
        <v>7.4400000000000004E-3</v>
      </c>
      <c r="R147">
        <v>5.7400000000000003E-3</v>
      </c>
      <c r="S147">
        <v>3.5999999999999999E-3</v>
      </c>
      <c r="T147">
        <v>1.99E-3</v>
      </c>
      <c r="U147">
        <v>2.7000000000000001E-3</v>
      </c>
      <c r="V147">
        <v>7.1000000000000002E-4</v>
      </c>
      <c r="W147" s="7">
        <v>0</v>
      </c>
      <c r="X147">
        <v>3.3800000000000002E-3</v>
      </c>
      <c r="Y147">
        <v>3.3500000000000001E-3</v>
      </c>
      <c r="Z147">
        <v>2.6020000000000001E-2</v>
      </c>
      <c r="AA147">
        <v>2.5899999999999999E-2</v>
      </c>
      <c r="AB147">
        <v>4.2199999999999998E-3</v>
      </c>
      <c r="AC147">
        <v>-2.8400000000000001E-3</v>
      </c>
      <c r="AD147" s="7">
        <v>-7.5000000000000002E-4</v>
      </c>
      <c r="AE147">
        <v>0</v>
      </c>
      <c r="AF147">
        <v>0</v>
      </c>
      <c r="AG147">
        <v>0</v>
      </c>
      <c r="AH147">
        <v>0</v>
      </c>
      <c r="AI147">
        <v>0</v>
      </c>
      <c r="AJ147">
        <v>0</v>
      </c>
      <c r="AK147" s="7">
        <v>0</v>
      </c>
      <c r="AL147">
        <v>0</v>
      </c>
      <c r="AM147">
        <v>0</v>
      </c>
      <c r="AN147">
        <v>0</v>
      </c>
      <c r="AO147">
        <v>0</v>
      </c>
      <c r="AP147">
        <v>0</v>
      </c>
      <c r="AQ147">
        <v>0</v>
      </c>
      <c r="AR147" s="7">
        <v>0</v>
      </c>
      <c r="AS147">
        <v>0</v>
      </c>
      <c r="AT147">
        <v>0</v>
      </c>
      <c r="AU147">
        <v>0</v>
      </c>
      <c r="AV147">
        <v>0</v>
      </c>
      <c r="AW147">
        <v>0</v>
      </c>
      <c r="AX147">
        <v>0</v>
      </c>
      <c r="AY147" s="7">
        <v>0</v>
      </c>
      <c r="AZ147">
        <v>0</v>
      </c>
      <c r="BA147">
        <v>0</v>
      </c>
      <c r="BB147">
        <v>0</v>
      </c>
      <c r="BC147">
        <v>0</v>
      </c>
      <c r="BD147">
        <v>0</v>
      </c>
      <c r="BE147">
        <v>0</v>
      </c>
      <c r="BF147" s="7">
        <v>0</v>
      </c>
      <c r="BG147">
        <v>8.7500000000000008E-3</v>
      </c>
      <c r="BH147">
        <v>4.052E-2</v>
      </c>
      <c r="BI147">
        <v>0.13267000000000001</v>
      </c>
      <c r="BJ147">
        <v>0.12088</v>
      </c>
      <c r="BK147">
        <v>0.12490999999999999</v>
      </c>
      <c r="BL147">
        <v>3.3009999999999998E-2</v>
      </c>
      <c r="BM147" s="7">
        <v>1.3999999999999999E-4</v>
      </c>
      <c r="BN147">
        <v>0</v>
      </c>
      <c r="BO147">
        <v>0</v>
      </c>
      <c r="BP147">
        <v>0</v>
      </c>
      <c r="BQ147">
        <v>0</v>
      </c>
      <c r="BR147">
        <v>0</v>
      </c>
      <c r="BS147">
        <v>0</v>
      </c>
      <c r="BT147" s="7">
        <v>0</v>
      </c>
      <c r="BU147">
        <v>0</v>
      </c>
      <c r="BV147">
        <v>0</v>
      </c>
      <c r="BW147">
        <v>0</v>
      </c>
      <c r="BX147">
        <v>0</v>
      </c>
      <c r="BY147">
        <v>0</v>
      </c>
      <c r="BZ147">
        <v>0</v>
      </c>
      <c r="CA147" s="7">
        <v>0</v>
      </c>
      <c r="CB147">
        <v>0</v>
      </c>
      <c r="CC147">
        <v>0</v>
      </c>
      <c r="CD147">
        <v>0</v>
      </c>
      <c r="CE147">
        <v>0</v>
      </c>
      <c r="CF147">
        <v>0</v>
      </c>
      <c r="CG147">
        <v>0</v>
      </c>
      <c r="CH147" s="7">
        <v>0</v>
      </c>
      <c r="CI147">
        <v>0</v>
      </c>
      <c r="CJ147">
        <v>0</v>
      </c>
      <c r="CK147">
        <v>0</v>
      </c>
      <c r="CL147">
        <v>0</v>
      </c>
      <c r="CM147">
        <v>0</v>
      </c>
      <c r="CN147">
        <v>0</v>
      </c>
      <c r="CO147" s="7">
        <v>0</v>
      </c>
      <c r="CP147">
        <v>0</v>
      </c>
      <c r="CQ147">
        <v>2.0959999999999999E-2</v>
      </c>
      <c r="CR147">
        <v>2.7619999999999999E-2</v>
      </c>
      <c r="CS147">
        <v>2.928E-2</v>
      </c>
      <c r="CT147">
        <v>3.1640000000000001E-2</v>
      </c>
      <c r="CU147">
        <v>8.0599999999999995E-3</v>
      </c>
      <c r="CV147" s="7">
        <v>0</v>
      </c>
      <c r="CW147">
        <f t="shared" si="108"/>
        <v>1.0829999999999999E-2</v>
      </c>
      <c r="CX147">
        <f t="shared" si="109"/>
        <v>9.0900000000000009E-3</v>
      </c>
      <c r="CY147">
        <f t="shared" si="110"/>
        <v>2.962E-2</v>
      </c>
      <c r="CZ147">
        <f t="shared" si="111"/>
        <v>2.7900000000000001E-2</v>
      </c>
      <c r="DA147">
        <f t="shared" si="112"/>
        <v>6.9199999999999999E-3</v>
      </c>
      <c r="DB147">
        <f t="shared" si="113"/>
        <v>-2.1199999999999999E-3</v>
      </c>
      <c r="DC147" s="7">
        <f t="shared" si="114"/>
        <v>-7.5000000000000002E-4</v>
      </c>
      <c r="DD147">
        <f t="shared" si="115"/>
        <v>8.7500000000000008E-3</v>
      </c>
      <c r="DE147">
        <f t="shared" si="116"/>
        <v>6.148E-2</v>
      </c>
      <c r="DF147">
        <f t="shared" si="117"/>
        <v>0.16029000000000002</v>
      </c>
      <c r="DG147">
        <f t="shared" si="118"/>
        <v>0.15016000000000002</v>
      </c>
      <c r="DH147">
        <f t="shared" si="119"/>
        <v>0.15654999999999999</v>
      </c>
      <c r="DI147">
        <f t="shared" si="120"/>
        <v>4.1069999999999995E-2</v>
      </c>
      <c r="DJ147" s="7">
        <f t="shared" si="121"/>
        <v>1.3999999999999999E-4</v>
      </c>
      <c r="DK147" s="10">
        <f t="shared" si="122"/>
        <v>1.992E-2</v>
      </c>
      <c r="DL147" s="10">
        <f t="shared" si="123"/>
        <v>7.0230000000000001E-2</v>
      </c>
      <c r="DM147">
        <f t="shared" si="124"/>
        <v>8.1490000000000007E-2</v>
      </c>
      <c r="DN147">
        <f t="shared" si="125"/>
        <v>0</v>
      </c>
      <c r="DO147">
        <f t="shared" si="126"/>
        <v>0</v>
      </c>
      <c r="DP147" s="7">
        <f t="shared" si="127"/>
        <v>0</v>
      </c>
      <c r="DQ147">
        <f t="shared" si="128"/>
        <v>0.46088000000000001</v>
      </c>
      <c r="DR147">
        <f t="shared" si="129"/>
        <v>0</v>
      </c>
      <c r="DS147">
        <f t="shared" si="130"/>
        <v>0</v>
      </c>
      <c r="DT147" s="7">
        <f t="shared" si="131"/>
        <v>0.11756</v>
      </c>
      <c r="DU147">
        <f t="shared" si="132"/>
        <v>8.1490000000000007E-2</v>
      </c>
      <c r="DV147" s="7">
        <f t="shared" si="133"/>
        <v>0.57844000000000007</v>
      </c>
      <c r="DW147" s="10">
        <f t="shared" si="134"/>
        <v>1</v>
      </c>
      <c r="DX147" s="10">
        <f t="shared" si="135"/>
        <v>0</v>
      </c>
      <c r="DY147" s="31">
        <f>IF(AND(DU147=0,DV147=0),0,IF(DW147=0,DY146,IF(DV147&gt;DU147,1,IF(DV147=DU147,x,0))))</f>
        <v>1</v>
      </c>
      <c r="DZ147" s="31">
        <f t="shared" si="136"/>
        <v>0</v>
      </c>
      <c r="EA147" s="31">
        <f t="shared" si="137"/>
        <v>0</v>
      </c>
      <c r="EB147">
        <f t="shared" si="138"/>
        <v>0</v>
      </c>
      <c r="EC147">
        <f t="shared" si="139"/>
        <v>1</v>
      </c>
      <c r="ED147">
        <f t="shared" si="140"/>
        <v>0</v>
      </c>
      <c r="EE147" s="7">
        <f t="shared" si="141"/>
        <v>0</v>
      </c>
      <c r="EF147" s="31">
        <f t="shared" si="142"/>
        <v>0</v>
      </c>
      <c r="EG147">
        <f t="shared" si="143"/>
        <v>0</v>
      </c>
      <c r="EH147">
        <f t="shared" si="144"/>
        <v>1</v>
      </c>
      <c r="EI147">
        <f t="shared" si="145"/>
        <v>0</v>
      </c>
      <c r="EJ147" s="7">
        <f t="shared" si="146"/>
        <v>0</v>
      </c>
      <c r="EK147">
        <f t="shared" si="147"/>
        <v>0</v>
      </c>
      <c r="EL147">
        <f t="shared" si="148"/>
        <v>1</v>
      </c>
      <c r="EM147">
        <f t="shared" si="149"/>
        <v>0</v>
      </c>
      <c r="EN147">
        <f t="shared" si="150"/>
        <v>0</v>
      </c>
      <c r="EO147" s="75">
        <f t="shared" si="151"/>
        <v>0.12348279362962739</v>
      </c>
      <c r="EP147" s="75">
        <f t="shared" si="152"/>
        <v>0</v>
      </c>
      <c r="EQ147" s="75">
        <f t="shared" si="153"/>
        <v>0.69837710060157898</v>
      </c>
      <c r="ER147" s="75">
        <f t="shared" si="154"/>
        <v>0</v>
      </c>
      <c r="ES147">
        <f t="shared" si="104"/>
        <v>0</v>
      </c>
      <c r="ET147">
        <f t="shared" si="105"/>
        <v>0</v>
      </c>
      <c r="EU147">
        <f t="shared" si="106"/>
        <v>0</v>
      </c>
      <c r="EV147">
        <f t="shared" si="107"/>
        <v>0</v>
      </c>
    </row>
    <row r="148" spans="1:152" x14ac:dyDescent="0.35">
      <c r="A148" t="s">
        <v>148</v>
      </c>
      <c r="B148" s="7">
        <v>2012</v>
      </c>
      <c r="C148">
        <v>0</v>
      </c>
      <c r="D148">
        <v>2.962E-2</v>
      </c>
      <c r="E148">
        <v>2.7900000000000001E-2</v>
      </c>
      <c r="F148">
        <v>6.9199999999999999E-3</v>
      </c>
      <c r="G148">
        <v>-2.1199999999999999E-3</v>
      </c>
      <c r="H148">
        <v>-7.5000000000000002E-4</v>
      </c>
      <c r="I148" s="7">
        <v>0</v>
      </c>
      <c r="J148">
        <v>0</v>
      </c>
      <c r="K148">
        <v>0</v>
      </c>
      <c r="L148">
        <v>0</v>
      </c>
      <c r="M148">
        <v>0</v>
      </c>
      <c r="N148">
        <v>0</v>
      </c>
      <c r="O148">
        <v>0</v>
      </c>
      <c r="P148" s="7">
        <v>0</v>
      </c>
      <c r="Q148">
        <v>0</v>
      </c>
      <c r="R148">
        <v>3.5999999999999999E-3</v>
      </c>
      <c r="S148">
        <v>1.99E-3</v>
      </c>
      <c r="T148">
        <v>2.7000000000000001E-3</v>
      </c>
      <c r="U148">
        <v>7.1000000000000002E-4</v>
      </c>
      <c r="V148">
        <v>0</v>
      </c>
      <c r="W148" s="7">
        <v>0</v>
      </c>
      <c r="X148">
        <v>0</v>
      </c>
      <c r="Y148">
        <v>2.6020000000000001E-2</v>
      </c>
      <c r="Z148">
        <v>2.5899999999999999E-2</v>
      </c>
      <c r="AA148">
        <v>4.2199999999999998E-3</v>
      </c>
      <c r="AB148">
        <v>-2.8400000000000001E-3</v>
      </c>
      <c r="AC148">
        <v>-7.5000000000000002E-4</v>
      </c>
      <c r="AD148" s="7">
        <v>0</v>
      </c>
      <c r="AE148">
        <v>0</v>
      </c>
      <c r="AF148">
        <v>0</v>
      </c>
      <c r="AG148">
        <v>0</v>
      </c>
      <c r="AH148">
        <v>0</v>
      </c>
      <c r="AI148">
        <v>0</v>
      </c>
      <c r="AJ148">
        <v>0</v>
      </c>
      <c r="AK148" s="7">
        <v>0</v>
      </c>
      <c r="AL148">
        <v>0</v>
      </c>
      <c r="AM148">
        <v>0</v>
      </c>
      <c r="AN148">
        <v>0</v>
      </c>
      <c r="AO148">
        <v>0</v>
      </c>
      <c r="AP148">
        <v>0</v>
      </c>
      <c r="AQ148">
        <v>0</v>
      </c>
      <c r="AR148" s="7">
        <v>0</v>
      </c>
      <c r="AS148">
        <v>0</v>
      </c>
      <c r="AT148">
        <v>0</v>
      </c>
      <c r="AU148">
        <v>0</v>
      </c>
      <c r="AV148">
        <v>0</v>
      </c>
      <c r="AW148">
        <v>0</v>
      </c>
      <c r="AX148">
        <v>0</v>
      </c>
      <c r="AY148" s="7">
        <v>0</v>
      </c>
      <c r="AZ148">
        <v>0</v>
      </c>
      <c r="BA148">
        <v>0</v>
      </c>
      <c r="BB148">
        <v>0</v>
      </c>
      <c r="BC148">
        <v>0</v>
      </c>
      <c r="BD148">
        <v>0</v>
      </c>
      <c r="BE148">
        <v>0</v>
      </c>
      <c r="BF148" s="7">
        <v>0</v>
      </c>
      <c r="BG148">
        <v>6.2370000000000002E-2</v>
      </c>
      <c r="BH148">
        <v>0.13267000000000001</v>
      </c>
      <c r="BI148">
        <v>0.20899999999999999</v>
      </c>
      <c r="BJ148">
        <v>0.23549</v>
      </c>
      <c r="BK148">
        <v>6.2379999999999998E-2</v>
      </c>
      <c r="BL148">
        <v>1.3999999999999999E-4</v>
      </c>
      <c r="BM148" s="7">
        <v>0</v>
      </c>
      <c r="BN148">
        <v>0</v>
      </c>
      <c r="BO148">
        <v>0</v>
      </c>
      <c r="BP148">
        <v>0</v>
      </c>
      <c r="BQ148">
        <v>0</v>
      </c>
      <c r="BR148">
        <v>0</v>
      </c>
      <c r="BS148">
        <v>0</v>
      </c>
      <c r="BT148" s="7">
        <v>0</v>
      </c>
      <c r="BU148">
        <v>0</v>
      </c>
      <c r="BV148">
        <v>0</v>
      </c>
      <c r="BW148">
        <v>0</v>
      </c>
      <c r="BX148">
        <v>0</v>
      </c>
      <c r="BY148">
        <v>0</v>
      </c>
      <c r="BZ148">
        <v>0</v>
      </c>
      <c r="CA148" s="7">
        <v>0</v>
      </c>
      <c r="CB148">
        <v>0</v>
      </c>
      <c r="CC148">
        <v>0</v>
      </c>
      <c r="CD148">
        <v>0</v>
      </c>
      <c r="CE148">
        <v>0</v>
      </c>
      <c r="CF148">
        <v>0</v>
      </c>
      <c r="CG148">
        <v>0</v>
      </c>
      <c r="CH148" s="7">
        <v>0</v>
      </c>
      <c r="CI148">
        <v>0</v>
      </c>
      <c r="CJ148">
        <v>0</v>
      </c>
      <c r="CK148">
        <v>0</v>
      </c>
      <c r="CL148">
        <v>0</v>
      </c>
      <c r="CM148">
        <v>0</v>
      </c>
      <c r="CN148">
        <v>0</v>
      </c>
      <c r="CO148" s="7">
        <v>0</v>
      </c>
      <c r="CP148">
        <v>0</v>
      </c>
      <c r="CQ148">
        <v>2.7619999999999999E-2</v>
      </c>
      <c r="CR148">
        <v>2.928E-2</v>
      </c>
      <c r="CS148">
        <v>3.1640000000000001E-2</v>
      </c>
      <c r="CT148">
        <v>8.0599999999999995E-3</v>
      </c>
      <c r="CU148">
        <v>0</v>
      </c>
      <c r="CV148" s="7">
        <v>0</v>
      </c>
      <c r="CW148">
        <f t="shared" si="108"/>
        <v>0</v>
      </c>
      <c r="CX148">
        <f t="shared" si="109"/>
        <v>2.962E-2</v>
      </c>
      <c r="CY148">
        <f t="shared" si="110"/>
        <v>2.7900000000000001E-2</v>
      </c>
      <c r="CZ148">
        <f t="shared" si="111"/>
        <v>6.9199999999999999E-3</v>
      </c>
      <c r="DA148">
        <f t="shared" si="112"/>
        <v>-2.1199999999999999E-3</v>
      </c>
      <c r="DB148">
        <f t="shared" si="113"/>
        <v>-7.5000000000000002E-4</v>
      </c>
      <c r="DC148" s="7">
        <f t="shared" si="114"/>
        <v>0</v>
      </c>
      <c r="DD148">
        <f t="shared" si="115"/>
        <v>6.2370000000000002E-2</v>
      </c>
      <c r="DE148">
        <f t="shared" si="116"/>
        <v>0.16029000000000002</v>
      </c>
      <c r="DF148">
        <f t="shared" si="117"/>
        <v>0.23827999999999999</v>
      </c>
      <c r="DG148">
        <f t="shared" si="118"/>
        <v>0.26712999999999998</v>
      </c>
      <c r="DH148">
        <f t="shared" si="119"/>
        <v>7.0440000000000003E-2</v>
      </c>
      <c r="DI148">
        <f t="shared" si="120"/>
        <v>1.3999999999999999E-4</v>
      </c>
      <c r="DJ148" s="7">
        <f t="shared" si="121"/>
        <v>0</v>
      </c>
      <c r="DK148" s="10">
        <f t="shared" si="122"/>
        <v>2.962E-2</v>
      </c>
      <c r="DL148" s="10">
        <f t="shared" si="123"/>
        <v>0.22266000000000002</v>
      </c>
      <c r="DM148">
        <f t="shared" si="124"/>
        <v>6.157E-2</v>
      </c>
      <c r="DN148">
        <f t="shared" si="125"/>
        <v>0</v>
      </c>
      <c r="DO148">
        <f t="shared" si="126"/>
        <v>0</v>
      </c>
      <c r="DP148" s="7">
        <f t="shared" si="127"/>
        <v>0</v>
      </c>
      <c r="DQ148">
        <f t="shared" si="128"/>
        <v>0.70205000000000006</v>
      </c>
      <c r="DR148">
        <f t="shared" si="129"/>
        <v>0</v>
      </c>
      <c r="DS148">
        <f t="shared" si="130"/>
        <v>0</v>
      </c>
      <c r="DT148" s="7">
        <f t="shared" si="131"/>
        <v>9.6600000000000005E-2</v>
      </c>
      <c r="DU148">
        <f t="shared" si="132"/>
        <v>6.157E-2</v>
      </c>
      <c r="DV148" s="7">
        <f t="shared" si="133"/>
        <v>0.79865000000000008</v>
      </c>
      <c r="DW148" s="10">
        <f t="shared" si="134"/>
        <v>1</v>
      </c>
      <c r="DX148" s="10">
        <f t="shared" si="135"/>
        <v>0</v>
      </c>
      <c r="DY148" s="31">
        <f>IF(AND(DU148=0,DV148=0),0,IF(DW148=0,DY147,IF(DV148&gt;DU148,1,IF(DV148=DU148,x,0))))</f>
        <v>1</v>
      </c>
      <c r="DZ148" s="31">
        <f t="shared" si="136"/>
        <v>0</v>
      </c>
      <c r="EA148" s="31">
        <f t="shared" si="137"/>
        <v>0</v>
      </c>
      <c r="EB148">
        <f t="shared" si="138"/>
        <v>0</v>
      </c>
      <c r="EC148">
        <f t="shared" si="139"/>
        <v>1</v>
      </c>
      <c r="ED148">
        <f t="shared" si="140"/>
        <v>0</v>
      </c>
      <c r="EE148" s="7">
        <f t="shared" si="141"/>
        <v>0</v>
      </c>
      <c r="EF148" s="31">
        <f t="shared" si="142"/>
        <v>0</v>
      </c>
      <c r="EG148">
        <f t="shared" si="143"/>
        <v>0</v>
      </c>
      <c r="EH148">
        <f t="shared" si="144"/>
        <v>1</v>
      </c>
      <c r="EI148">
        <f t="shared" si="145"/>
        <v>0</v>
      </c>
      <c r="EJ148" s="7">
        <f t="shared" si="146"/>
        <v>0</v>
      </c>
      <c r="EK148">
        <f t="shared" si="147"/>
        <v>0</v>
      </c>
      <c r="EL148">
        <f t="shared" si="148"/>
        <v>1</v>
      </c>
      <c r="EM148">
        <f t="shared" si="149"/>
        <v>0</v>
      </c>
      <c r="EN148">
        <f t="shared" si="150"/>
        <v>0</v>
      </c>
      <c r="EO148" s="75">
        <f t="shared" si="151"/>
        <v>7.1574713445397675E-2</v>
      </c>
      <c r="EP148" s="75">
        <f t="shared" si="152"/>
        <v>0</v>
      </c>
      <c r="EQ148" s="75">
        <f t="shared" si="153"/>
        <v>0.81612843226151444</v>
      </c>
      <c r="ER148" s="75">
        <f t="shared" si="154"/>
        <v>0</v>
      </c>
      <c r="ES148">
        <f t="shared" si="104"/>
        <v>0</v>
      </c>
      <c r="ET148">
        <f t="shared" si="105"/>
        <v>0</v>
      </c>
      <c r="EU148">
        <f t="shared" si="106"/>
        <v>0</v>
      </c>
      <c r="EV148">
        <f t="shared" si="107"/>
        <v>0</v>
      </c>
    </row>
    <row r="149" spans="1:152" x14ac:dyDescent="0.35">
      <c r="A149" t="s">
        <v>148</v>
      </c>
      <c r="B149" s="7">
        <v>2013</v>
      </c>
      <c r="C149">
        <v>9.8300000000000002E-3</v>
      </c>
      <c r="D149">
        <v>2.7900000000000001E-2</v>
      </c>
      <c r="E149">
        <v>3.4070000000000003E-2</v>
      </c>
      <c r="F149">
        <v>2.181E-2</v>
      </c>
      <c r="G149">
        <v>9.9000000000000008E-3</v>
      </c>
      <c r="H149">
        <v>7.5100000000000002E-3</v>
      </c>
      <c r="I149" s="7">
        <v>1.91E-3</v>
      </c>
      <c r="J149">
        <v>0</v>
      </c>
      <c r="K149">
        <v>0</v>
      </c>
      <c r="L149">
        <v>0</v>
      </c>
      <c r="M149">
        <v>0</v>
      </c>
      <c r="N149">
        <v>0</v>
      </c>
      <c r="O149">
        <v>0</v>
      </c>
      <c r="P149" s="7">
        <v>0</v>
      </c>
      <c r="Q149">
        <v>3.48E-3</v>
      </c>
      <c r="R149">
        <v>1.99E-3</v>
      </c>
      <c r="S149">
        <v>5.2900000000000004E-3</v>
      </c>
      <c r="T149">
        <v>2.0100000000000001E-3</v>
      </c>
      <c r="U149">
        <v>8.8999999999999995E-4</v>
      </c>
      <c r="V149">
        <v>6.0999999999999997E-4</v>
      </c>
      <c r="W149" s="7">
        <v>1.3999999999999999E-4</v>
      </c>
      <c r="X149">
        <v>6.3499999999999997E-3</v>
      </c>
      <c r="Y149">
        <v>2.5899999999999999E-2</v>
      </c>
      <c r="Z149">
        <v>2.878E-2</v>
      </c>
      <c r="AA149">
        <v>1.9800000000000002E-2</v>
      </c>
      <c r="AB149">
        <v>9.0100000000000006E-3</v>
      </c>
      <c r="AC149">
        <v>6.8900000000000003E-3</v>
      </c>
      <c r="AD149" s="7">
        <v>1.7700000000000001E-3</v>
      </c>
      <c r="AE149">
        <v>3.1900000000000001E-3</v>
      </c>
      <c r="AF149">
        <v>0</v>
      </c>
      <c r="AG149">
        <v>5.6999999999999998E-4</v>
      </c>
      <c r="AH149">
        <v>-3.6999999999999999E-4</v>
      </c>
      <c r="AI149">
        <v>-2.3000000000000001E-4</v>
      </c>
      <c r="AJ149">
        <v>-2.5999999999999998E-4</v>
      </c>
      <c r="AK149" s="7">
        <v>-6.9999999999999994E-5</v>
      </c>
      <c r="AL149">
        <v>0</v>
      </c>
      <c r="AM149">
        <v>0</v>
      </c>
      <c r="AN149">
        <v>0</v>
      </c>
      <c r="AO149">
        <v>0</v>
      </c>
      <c r="AP149">
        <v>0</v>
      </c>
      <c r="AQ149">
        <v>0</v>
      </c>
      <c r="AR149" s="7">
        <v>0</v>
      </c>
      <c r="AS149">
        <v>0</v>
      </c>
      <c r="AT149">
        <v>0</v>
      </c>
      <c r="AU149">
        <v>0</v>
      </c>
      <c r="AV149">
        <v>0</v>
      </c>
      <c r="AW149">
        <v>0</v>
      </c>
      <c r="AX149">
        <v>0</v>
      </c>
      <c r="AY149" s="7">
        <v>0</v>
      </c>
      <c r="AZ149">
        <v>0</v>
      </c>
      <c r="BA149">
        <v>0</v>
      </c>
      <c r="BB149">
        <v>0</v>
      </c>
      <c r="BC149">
        <v>0</v>
      </c>
      <c r="BD149">
        <v>0</v>
      </c>
      <c r="BE149">
        <v>0</v>
      </c>
      <c r="BF149" s="7">
        <v>0</v>
      </c>
      <c r="BG149">
        <v>8.3099999999999997E-3</v>
      </c>
      <c r="BH149">
        <v>0.20899999999999999</v>
      </c>
      <c r="BI149">
        <v>0.25718000000000002</v>
      </c>
      <c r="BJ149">
        <v>6.9959999999999994E-2</v>
      </c>
      <c r="BK149">
        <v>5.5999999999999995E-4</v>
      </c>
      <c r="BL149">
        <v>0</v>
      </c>
      <c r="BM149" s="7">
        <v>0</v>
      </c>
      <c r="BN149">
        <v>0</v>
      </c>
      <c r="BO149">
        <v>0</v>
      </c>
      <c r="BP149">
        <v>0</v>
      </c>
      <c r="BQ149">
        <v>0</v>
      </c>
      <c r="BR149">
        <v>0</v>
      </c>
      <c r="BS149">
        <v>0</v>
      </c>
      <c r="BT149" s="7">
        <v>0</v>
      </c>
      <c r="BU149">
        <v>0</v>
      </c>
      <c r="BV149">
        <v>0</v>
      </c>
      <c r="BW149">
        <v>0</v>
      </c>
      <c r="BX149">
        <v>0</v>
      </c>
      <c r="BY149">
        <v>0</v>
      </c>
      <c r="BZ149">
        <v>0</v>
      </c>
      <c r="CA149" s="7">
        <v>0</v>
      </c>
      <c r="CB149">
        <v>0</v>
      </c>
      <c r="CC149">
        <v>0</v>
      </c>
      <c r="CD149">
        <v>0</v>
      </c>
      <c r="CE149">
        <v>0</v>
      </c>
      <c r="CF149">
        <v>0</v>
      </c>
      <c r="CG149">
        <v>0</v>
      </c>
      <c r="CH149" s="7">
        <v>0</v>
      </c>
      <c r="CI149">
        <v>8.1999999999999998E-4</v>
      </c>
      <c r="CJ149">
        <v>0</v>
      </c>
      <c r="CK149">
        <v>-5.5000000000000003E-4</v>
      </c>
      <c r="CL149">
        <v>-2.7E-4</v>
      </c>
      <c r="CM149">
        <v>0</v>
      </c>
      <c r="CN149">
        <v>0</v>
      </c>
      <c r="CO149" s="7">
        <v>0</v>
      </c>
      <c r="CP149">
        <v>0</v>
      </c>
      <c r="CQ149">
        <v>2.928E-2</v>
      </c>
      <c r="CR149">
        <v>3.1640000000000001E-2</v>
      </c>
      <c r="CS149">
        <v>8.0599999999999995E-3</v>
      </c>
      <c r="CT149">
        <v>0</v>
      </c>
      <c r="CU149">
        <v>0</v>
      </c>
      <c r="CV149" s="7">
        <v>0</v>
      </c>
      <c r="CW149">
        <f t="shared" si="108"/>
        <v>1.302E-2</v>
      </c>
      <c r="CX149">
        <f t="shared" si="109"/>
        <v>2.7900000000000001E-2</v>
      </c>
      <c r="CY149">
        <f t="shared" si="110"/>
        <v>3.4640000000000004E-2</v>
      </c>
      <c r="CZ149">
        <f t="shared" si="111"/>
        <v>2.1440000000000001E-2</v>
      </c>
      <c r="DA149">
        <f t="shared" si="112"/>
        <v>9.6700000000000015E-3</v>
      </c>
      <c r="DB149">
        <f t="shared" si="113"/>
        <v>7.2500000000000004E-3</v>
      </c>
      <c r="DC149" s="7">
        <f t="shared" si="114"/>
        <v>1.8400000000000001E-3</v>
      </c>
      <c r="DD149">
        <f t="shared" si="115"/>
        <v>9.1299999999999992E-3</v>
      </c>
      <c r="DE149">
        <f t="shared" si="116"/>
        <v>0.23827999999999999</v>
      </c>
      <c r="DF149">
        <f t="shared" si="117"/>
        <v>0.28827000000000003</v>
      </c>
      <c r="DG149">
        <f t="shared" si="118"/>
        <v>7.7749999999999986E-2</v>
      </c>
      <c r="DH149">
        <f t="shared" si="119"/>
        <v>5.5999999999999995E-4</v>
      </c>
      <c r="DI149">
        <f t="shared" si="120"/>
        <v>0</v>
      </c>
      <c r="DJ149" s="7">
        <f t="shared" si="121"/>
        <v>0</v>
      </c>
      <c r="DK149" s="10">
        <f t="shared" si="122"/>
        <v>4.0919999999999998E-2</v>
      </c>
      <c r="DL149" s="10">
        <f t="shared" si="123"/>
        <v>0.24740999999999999</v>
      </c>
      <c r="DM149">
        <f t="shared" si="124"/>
        <v>0.11293</v>
      </c>
      <c r="DN149">
        <f t="shared" si="125"/>
        <v>2.8300000000000001E-3</v>
      </c>
      <c r="DO149">
        <f t="shared" si="126"/>
        <v>0</v>
      </c>
      <c r="DP149" s="7">
        <f t="shared" si="127"/>
        <v>0</v>
      </c>
      <c r="DQ149">
        <f t="shared" si="128"/>
        <v>0.54500999999999999</v>
      </c>
      <c r="DR149">
        <f t="shared" si="129"/>
        <v>0</v>
      </c>
      <c r="DS149">
        <f t="shared" si="130"/>
        <v>-5.4210108624275222E-20</v>
      </c>
      <c r="DT149" s="7">
        <f t="shared" si="131"/>
        <v>6.898E-2</v>
      </c>
      <c r="DU149">
        <f t="shared" si="132"/>
        <v>0.11576</v>
      </c>
      <c r="DV149" s="7">
        <f t="shared" si="133"/>
        <v>0.61399000000000004</v>
      </c>
      <c r="DW149" s="10">
        <f t="shared" si="134"/>
        <v>1</v>
      </c>
      <c r="DX149" s="10">
        <f t="shared" si="135"/>
        <v>0</v>
      </c>
      <c r="DY149" s="31">
        <f>IF(AND(DU149=0,DV149=0),0,IF(DW149=0,DY148,IF(DV149&gt;DU149,1,IF(DV149=DU149,x,0))))</f>
        <v>1</v>
      </c>
      <c r="DZ149" s="31">
        <f t="shared" si="136"/>
        <v>0</v>
      </c>
      <c r="EA149" s="31">
        <f t="shared" si="137"/>
        <v>0</v>
      </c>
      <c r="EB149">
        <f t="shared" si="138"/>
        <v>0</v>
      </c>
      <c r="EC149">
        <f t="shared" si="139"/>
        <v>1</v>
      </c>
      <c r="ED149">
        <f t="shared" si="140"/>
        <v>0</v>
      </c>
      <c r="EE149" s="7">
        <f t="shared" si="141"/>
        <v>0</v>
      </c>
      <c r="EF149" s="31">
        <f t="shared" si="142"/>
        <v>0</v>
      </c>
      <c r="EG149">
        <f t="shared" si="143"/>
        <v>0</v>
      </c>
      <c r="EH149">
        <f t="shared" si="144"/>
        <v>1</v>
      </c>
      <c r="EI149">
        <f t="shared" si="145"/>
        <v>0</v>
      </c>
      <c r="EJ149" s="7">
        <f t="shared" si="146"/>
        <v>0</v>
      </c>
      <c r="EK149">
        <f t="shared" si="147"/>
        <v>0</v>
      </c>
      <c r="EL149">
        <f t="shared" si="148"/>
        <v>1</v>
      </c>
      <c r="EM149">
        <f t="shared" si="149"/>
        <v>0</v>
      </c>
      <c r="EN149">
        <f t="shared" si="150"/>
        <v>0</v>
      </c>
      <c r="EO149" s="75">
        <f t="shared" si="151"/>
        <v>0.15475162726961289</v>
      </c>
      <c r="EP149" s="75">
        <f t="shared" si="152"/>
        <v>3.8780404248030149E-3</v>
      </c>
      <c r="EQ149" s="75">
        <f t="shared" si="153"/>
        <v>0.74684480986639257</v>
      </c>
      <c r="ER149" s="75">
        <f t="shared" si="154"/>
        <v>0</v>
      </c>
      <c r="ES149">
        <f t="shared" si="104"/>
        <v>0</v>
      </c>
      <c r="ET149">
        <f t="shared" si="105"/>
        <v>0</v>
      </c>
      <c r="EU149">
        <f t="shared" si="106"/>
        <v>0</v>
      </c>
      <c r="EV149">
        <f t="shared" si="107"/>
        <v>0</v>
      </c>
    </row>
    <row r="150" spans="1:152" x14ac:dyDescent="0.35">
      <c r="A150" t="s">
        <v>148</v>
      </c>
      <c r="B150" s="7">
        <v>2014</v>
      </c>
      <c r="C150">
        <v>1.6800000000000001E-3</v>
      </c>
      <c r="D150">
        <v>3.4070000000000003E-2</v>
      </c>
      <c r="E150">
        <v>3.4270000000000002E-2</v>
      </c>
      <c r="F150">
        <v>1.392E-2</v>
      </c>
      <c r="G150">
        <v>6.9100000000000003E-3</v>
      </c>
      <c r="H150">
        <v>2.31E-3</v>
      </c>
      <c r="I150" s="7">
        <v>2.0000000000000001E-4</v>
      </c>
      <c r="J150">
        <v>2.0000000000000001E-4</v>
      </c>
      <c r="K150">
        <v>0</v>
      </c>
      <c r="L150">
        <v>1.65E-3</v>
      </c>
      <c r="M150">
        <v>2.5100000000000001E-3</v>
      </c>
      <c r="N150">
        <v>8.5999999999999998E-4</v>
      </c>
      <c r="O150">
        <v>4.6000000000000001E-4</v>
      </c>
      <c r="P150" s="7">
        <v>1.2999999999999999E-4</v>
      </c>
      <c r="Q150">
        <v>1.8699999999999999E-3</v>
      </c>
      <c r="R150">
        <v>5.2900000000000004E-3</v>
      </c>
      <c r="S150">
        <v>1.4930000000000001E-2</v>
      </c>
      <c r="T150">
        <v>6.0400000000000002E-3</v>
      </c>
      <c r="U150">
        <v>7.5000000000000002E-4</v>
      </c>
      <c r="V150">
        <v>1.06E-3</v>
      </c>
      <c r="W150" s="7">
        <v>3.3E-4</v>
      </c>
      <c r="X150">
        <v>0</v>
      </c>
      <c r="Y150">
        <v>2.878E-2</v>
      </c>
      <c r="Z150">
        <v>2.0979999999999999E-2</v>
      </c>
      <c r="AA150">
        <v>1.04E-2</v>
      </c>
      <c r="AB150">
        <v>7.0299999999999998E-3</v>
      </c>
      <c r="AC150">
        <v>1.7099999999999999E-3</v>
      </c>
      <c r="AD150" s="7">
        <v>0</v>
      </c>
      <c r="AE150">
        <v>0</v>
      </c>
      <c r="AF150">
        <v>5.6999999999999998E-4</v>
      </c>
      <c r="AG150">
        <v>-3.6999999999999999E-4</v>
      </c>
      <c r="AH150">
        <v>-2.3000000000000001E-4</v>
      </c>
      <c r="AI150">
        <v>-2.5999999999999998E-4</v>
      </c>
      <c r="AJ150">
        <v>-6.9999999999999994E-5</v>
      </c>
      <c r="AK150" s="7">
        <v>0</v>
      </c>
      <c r="AL150">
        <v>0</v>
      </c>
      <c r="AM150">
        <v>0</v>
      </c>
      <c r="AN150">
        <v>0</v>
      </c>
      <c r="AO150">
        <v>0</v>
      </c>
      <c r="AP150">
        <v>0</v>
      </c>
      <c r="AQ150">
        <v>0</v>
      </c>
      <c r="AR150" s="7">
        <v>0</v>
      </c>
      <c r="AS150">
        <v>0</v>
      </c>
      <c r="AT150">
        <v>0</v>
      </c>
      <c r="AU150">
        <v>0</v>
      </c>
      <c r="AV150">
        <v>0</v>
      </c>
      <c r="AW150">
        <v>0</v>
      </c>
      <c r="AX150">
        <v>0</v>
      </c>
      <c r="AY150" s="7">
        <v>0</v>
      </c>
      <c r="AZ150">
        <v>0</v>
      </c>
      <c r="BA150">
        <v>0</v>
      </c>
      <c r="BB150">
        <v>0</v>
      </c>
      <c r="BC150">
        <v>0</v>
      </c>
      <c r="BD150">
        <v>0</v>
      </c>
      <c r="BE150">
        <v>0</v>
      </c>
      <c r="BF150" s="7">
        <v>0</v>
      </c>
      <c r="BG150">
        <v>5.237E-2</v>
      </c>
      <c r="BH150">
        <v>0.25718000000000002</v>
      </c>
      <c r="BI150">
        <v>0.11165</v>
      </c>
      <c r="BJ150">
        <v>-2.452E-2</v>
      </c>
      <c r="BK150">
        <v>-5.4789999999999998E-2</v>
      </c>
      <c r="BL150">
        <v>-1.4189999999999999E-2</v>
      </c>
      <c r="BM150" s="7">
        <v>0</v>
      </c>
      <c r="BN150">
        <v>7.5509999999999994E-2</v>
      </c>
      <c r="BO150">
        <v>0</v>
      </c>
      <c r="BP150">
        <v>-1.7000000000000001E-4</v>
      </c>
      <c r="BQ150">
        <v>-8.6300000000000005E-3</v>
      </c>
      <c r="BR150">
        <v>-6.5100000000000002E-3</v>
      </c>
      <c r="BS150">
        <v>-5.7000000000000002E-3</v>
      </c>
      <c r="BT150" s="7">
        <v>-1.4300000000000001E-3</v>
      </c>
      <c r="BU150">
        <v>0</v>
      </c>
      <c r="BV150">
        <v>0</v>
      </c>
      <c r="BW150">
        <v>0</v>
      </c>
      <c r="BX150">
        <v>0</v>
      </c>
      <c r="BY150">
        <v>0</v>
      </c>
      <c r="BZ150">
        <v>0</v>
      </c>
      <c r="CA150" s="7">
        <v>0</v>
      </c>
      <c r="CB150">
        <v>0</v>
      </c>
      <c r="CC150">
        <v>0</v>
      </c>
      <c r="CD150">
        <v>0</v>
      </c>
      <c r="CE150">
        <v>0</v>
      </c>
      <c r="CF150">
        <v>0</v>
      </c>
      <c r="CG150">
        <v>0</v>
      </c>
      <c r="CH150" s="7">
        <v>0</v>
      </c>
      <c r="CI150">
        <v>0</v>
      </c>
      <c r="CJ150">
        <v>-5.5000000000000003E-4</v>
      </c>
      <c r="CK150">
        <v>-2.7E-4</v>
      </c>
      <c r="CL150">
        <v>0</v>
      </c>
      <c r="CM150">
        <v>0</v>
      </c>
      <c r="CN150">
        <v>0</v>
      </c>
      <c r="CO150" s="7">
        <v>0</v>
      </c>
      <c r="CP150">
        <v>0</v>
      </c>
      <c r="CQ150">
        <v>3.1640000000000001E-2</v>
      </c>
      <c r="CR150">
        <v>8.0599999999999995E-3</v>
      </c>
      <c r="CS150">
        <v>0</v>
      </c>
      <c r="CT150">
        <v>0</v>
      </c>
      <c r="CU150">
        <v>0</v>
      </c>
      <c r="CV150" s="7">
        <v>0</v>
      </c>
      <c r="CW150">
        <f t="shared" si="108"/>
        <v>1.8800000000000002E-3</v>
      </c>
      <c r="CX150">
        <f t="shared" si="109"/>
        <v>3.4640000000000004E-2</v>
      </c>
      <c r="CY150">
        <f t="shared" si="110"/>
        <v>3.5549999999999998E-2</v>
      </c>
      <c r="CZ150">
        <f t="shared" si="111"/>
        <v>1.6199999999999999E-2</v>
      </c>
      <c r="DA150">
        <f t="shared" si="112"/>
        <v>7.5100000000000002E-3</v>
      </c>
      <c r="DB150">
        <f t="shared" si="113"/>
        <v>2.6999999999999997E-3</v>
      </c>
      <c r="DC150" s="7">
        <f t="shared" si="114"/>
        <v>3.3E-4</v>
      </c>
      <c r="DD150">
        <f t="shared" si="115"/>
        <v>0.12787999999999999</v>
      </c>
      <c r="DE150">
        <f t="shared" si="116"/>
        <v>0.28827000000000003</v>
      </c>
      <c r="DF150">
        <f t="shared" si="117"/>
        <v>0.11926999999999999</v>
      </c>
      <c r="DG150">
        <f t="shared" si="118"/>
        <v>-3.3149999999999999E-2</v>
      </c>
      <c r="DH150">
        <f t="shared" si="119"/>
        <v>-6.13E-2</v>
      </c>
      <c r="DI150">
        <f t="shared" si="120"/>
        <v>-1.9889999999999998E-2</v>
      </c>
      <c r="DJ150" s="7">
        <f t="shared" si="121"/>
        <v>-1.4300000000000001E-3</v>
      </c>
      <c r="DK150" s="10">
        <f t="shared" si="122"/>
        <v>3.6520000000000004E-2</v>
      </c>
      <c r="DL150" s="10">
        <f t="shared" si="123"/>
        <v>0.41615000000000002</v>
      </c>
      <c r="DM150">
        <f t="shared" si="124"/>
        <v>9.9170000000000022E-2</v>
      </c>
      <c r="DN150">
        <f t="shared" si="125"/>
        <v>-3.5999999999999997E-4</v>
      </c>
      <c r="DO150">
        <f t="shared" si="126"/>
        <v>0</v>
      </c>
      <c r="DP150" s="7">
        <f t="shared" si="127"/>
        <v>0</v>
      </c>
      <c r="DQ150">
        <f t="shared" si="128"/>
        <v>0.38077000000000005</v>
      </c>
      <c r="DR150">
        <f t="shared" si="129"/>
        <v>0</v>
      </c>
      <c r="DS150">
        <f t="shared" si="130"/>
        <v>-8.1999999999999998E-4</v>
      </c>
      <c r="DT150" s="7">
        <f t="shared" si="131"/>
        <v>3.9699999999999999E-2</v>
      </c>
      <c r="DU150">
        <f t="shared" si="132"/>
        <v>9.8810000000000023E-2</v>
      </c>
      <c r="DV150" s="7">
        <f t="shared" si="133"/>
        <v>0.41965000000000008</v>
      </c>
      <c r="DW150" s="10">
        <f t="shared" si="134"/>
        <v>1</v>
      </c>
      <c r="DX150" s="10">
        <f t="shared" si="135"/>
        <v>0</v>
      </c>
      <c r="DY150" s="31">
        <f>IF(AND(DU150=0,DV150=0),0,IF(DW150=0,DY149,IF(DV150&gt;DU150,1,IF(DV150=DU150,x,0))))</f>
        <v>1</v>
      </c>
      <c r="DZ150" s="31">
        <f t="shared" si="136"/>
        <v>0</v>
      </c>
      <c r="EA150" s="31">
        <f t="shared" si="137"/>
        <v>0</v>
      </c>
      <c r="EB150">
        <f t="shared" si="138"/>
        <v>0</v>
      </c>
      <c r="EC150">
        <f t="shared" si="139"/>
        <v>1</v>
      </c>
      <c r="ED150">
        <f t="shared" si="140"/>
        <v>0</v>
      </c>
      <c r="EE150" s="7">
        <f t="shared" si="141"/>
        <v>0</v>
      </c>
      <c r="EF150" s="31">
        <f t="shared" si="142"/>
        <v>0</v>
      </c>
      <c r="EG150">
        <f t="shared" si="143"/>
        <v>0</v>
      </c>
      <c r="EH150">
        <f t="shared" si="144"/>
        <v>1</v>
      </c>
      <c r="EI150">
        <f t="shared" si="145"/>
        <v>0</v>
      </c>
      <c r="EJ150" s="7">
        <f t="shared" si="146"/>
        <v>0</v>
      </c>
      <c r="EK150">
        <f t="shared" si="147"/>
        <v>0</v>
      </c>
      <c r="EL150">
        <f t="shared" si="148"/>
        <v>1</v>
      </c>
      <c r="EM150">
        <f t="shared" si="149"/>
        <v>0</v>
      </c>
      <c r="EN150">
        <f t="shared" si="150"/>
        <v>0</v>
      </c>
      <c r="EO150" s="75">
        <f t="shared" si="151"/>
        <v>0.19127801566176758</v>
      </c>
      <c r="EP150" s="75">
        <f t="shared" si="152"/>
        <v>-6.9436407823168604E-4</v>
      </c>
      <c r="EQ150" s="75">
        <f t="shared" si="153"/>
        <v>0.73442502796744213</v>
      </c>
      <c r="ER150" s="75">
        <f t="shared" si="154"/>
        <v>0</v>
      </c>
      <c r="ES150">
        <f t="shared" si="104"/>
        <v>0</v>
      </c>
      <c r="ET150">
        <f t="shared" si="105"/>
        <v>0</v>
      </c>
      <c r="EU150">
        <f t="shared" si="106"/>
        <v>0</v>
      </c>
      <c r="EV150">
        <f t="shared" si="107"/>
        <v>0</v>
      </c>
    </row>
    <row r="151" spans="1:152" x14ac:dyDescent="0.35">
      <c r="A151" t="s">
        <v>149</v>
      </c>
      <c r="B151" s="7">
        <v>1978</v>
      </c>
      <c r="C151">
        <v>0</v>
      </c>
      <c r="D151">
        <v>0</v>
      </c>
      <c r="E151">
        <v>0</v>
      </c>
      <c r="F151">
        <v>0</v>
      </c>
      <c r="G151">
        <v>0</v>
      </c>
      <c r="H151">
        <v>0</v>
      </c>
      <c r="I151" s="7">
        <v>0</v>
      </c>
      <c r="J151">
        <v>0</v>
      </c>
      <c r="K151">
        <v>0</v>
      </c>
      <c r="L151">
        <v>0</v>
      </c>
      <c r="M151">
        <v>0</v>
      </c>
      <c r="N151">
        <v>0</v>
      </c>
      <c r="O151">
        <v>0</v>
      </c>
      <c r="P151" s="7">
        <v>0</v>
      </c>
      <c r="Q151">
        <v>0</v>
      </c>
      <c r="R151">
        <v>0</v>
      </c>
      <c r="S151">
        <v>0</v>
      </c>
      <c r="T151">
        <v>0</v>
      </c>
      <c r="U151">
        <v>0</v>
      </c>
      <c r="V151">
        <v>0</v>
      </c>
      <c r="W151" s="7">
        <v>0</v>
      </c>
      <c r="X151">
        <v>0</v>
      </c>
      <c r="Y151">
        <v>0</v>
      </c>
      <c r="Z151">
        <v>0</v>
      </c>
      <c r="AA151">
        <v>0</v>
      </c>
      <c r="AB151">
        <v>0</v>
      </c>
      <c r="AC151">
        <v>0</v>
      </c>
      <c r="AD151" s="7">
        <v>0</v>
      </c>
      <c r="AE151">
        <v>0</v>
      </c>
      <c r="AF151">
        <v>0</v>
      </c>
      <c r="AG151">
        <v>0</v>
      </c>
      <c r="AH151">
        <v>0</v>
      </c>
      <c r="AI151">
        <v>0</v>
      </c>
      <c r="AJ151">
        <v>0</v>
      </c>
      <c r="AK151" s="7">
        <v>0</v>
      </c>
      <c r="AL151">
        <v>0</v>
      </c>
      <c r="AM151">
        <v>0</v>
      </c>
      <c r="AN151">
        <v>0</v>
      </c>
      <c r="AO151">
        <v>0</v>
      </c>
      <c r="AP151">
        <v>0</v>
      </c>
      <c r="AQ151">
        <v>0</v>
      </c>
      <c r="AR151" s="7">
        <v>0</v>
      </c>
      <c r="AS151">
        <v>0</v>
      </c>
      <c r="AT151">
        <v>0</v>
      </c>
      <c r="AU151">
        <v>0</v>
      </c>
      <c r="AV151">
        <v>0</v>
      </c>
      <c r="AW151">
        <v>0</v>
      </c>
      <c r="AX151">
        <v>0</v>
      </c>
      <c r="AY151" s="7">
        <v>0</v>
      </c>
      <c r="AZ151">
        <v>0</v>
      </c>
      <c r="BA151">
        <v>0</v>
      </c>
      <c r="BB151">
        <v>0</v>
      </c>
      <c r="BC151">
        <v>0</v>
      </c>
      <c r="BD151">
        <v>0</v>
      </c>
      <c r="BE151">
        <v>0</v>
      </c>
      <c r="BF151" s="7">
        <v>0</v>
      </c>
      <c r="BG151">
        <v>0</v>
      </c>
      <c r="BH151">
        <v>0</v>
      </c>
      <c r="BI151">
        <v>0</v>
      </c>
      <c r="BJ151">
        <v>0</v>
      </c>
      <c r="BK151">
        <v>0</v>
      </c>
      <c r="BL151">
        <v>0</v>
      </c>
      <c r="BM151" s="7">
        <v>0</v>
      </c>
      <c r="BN151">
        <v>0</v>
      </c>
      <c r="BO151">
        <v>0</v>
      </c>
      <c r="BP151">
        <v>0</v>
      </c>
      <c r="BQ151">
        <v>0</v>
      </c>
      <c r="BR151">
        <v>0</v>
      </c>
      <c r="BS151">
        <v>0</v>
      </c>
      <c r="BT151" s="7">
        <v>0</v>
      </c>
      <c r="BU151">
        <v>0</v>
      </c>
      <c r="BV151">
        <v>0</v>
      </c>
      <c r="BW151">
        <v>0</v>
      </c>
      <c r="BX151">
        <v>0</v>
      </c>
      <c r="BY151">
        <v>0</v>
      </c>
      <c r="BZ151">
        <v>0</v>
      </c>
      <c r="CA151" s="7">
        <v>0</v>
      </c>
      <c r="CB151">
        <v>0</v>
      </c>
      <c r="CC151">
        <v>0</v>
      </c>
      <c r="CD151">
        <v>0</v>
      </c>
      <c r="CE151">
        <v>0</v>
      </c>
      <c r="CF151">
        <v>0</v>
      </c>
      <c r="CG151">
        <v>0</v>
      </c>
      <c r="CH151" s="7">
        <v>0</v>
      </c>
      <c r="CI151">
        <v>0</v>
      </c>
      <c r="CJ151">
        <v>0</v>
      </c>
      <c r="CK151">
        <v>0</v>
      </c>
      <c r="CL151">
        <v>0</v>
      </c>
      <c r="CM151">
        <v>0</v>
      </c>
      <c r="CN151">
        <v>0</v>
      </c>
      <c r="CO151" s="7">
        <v>0</v>
      </c>
      <c r="CP151">
        <v>0</v>
      </c>
      <c r="CQ151">
        <v>0</v>
      </c>
      <c r="CR151">
        <v>0</v>
      </c>
      <c r="CS151">
        <v>0</v>
      </c>
      <c r="CT151">
        <v>0</v>
      </c>
      <c r="CU151">
        <v>0</v>
      </c>
      <c r="CV151" s="7">
        <v>0</v>
      </c>
      <c r="CW151">
        <f t="shared" si="108"/>
        <v>0</v>
      </c>
      <c r="CX151">
        <f t="shared" si="109"/>
        <v>0</v>
      </c>
      <c r="CY151">
        <f t="shared" si="110"/>
        <v>0</v>
      </c>
      <c r="CZ151">
        <f t="shared" si="111"/>
        <v>0</v>
      </c>
      <c r="DA151">
        <f t="shared" si="112"/>
        <v>0</v>
      </c>
      <c r="DB151">
        <f t="shared" si="113"/>
        <v>0</v>
      </c>
      <c r="DC151" s="7">
        <f t="shared" si="114"/>
        <v>0</v>
      </c>
      <c r="DD151">
        <f t="shared" si="115"/>
        <v>0</v>
      </c>
      <c r="DE151">
        <f t="shared" si="116"/>
        <v>0</v>
      </c>
      <c r="DF151">
        <f t="shared" si="117"/>
        <v>0</v>
      </c>
      <c r="DG151">
        <f t="shared" si="118"/>
        <v>0</v>
      </c>
      <c r="DH151">
        <f t="shared" si="119"/>
        <v>0</v>
      </c>
      <c r="DI151">
        <f t="shared" si="120"/>
        <v>0</v>
      </c>
      <c r="DJ151" s="7">
        <f t="shared" si="121"/>
        <v>0</v>
      </c>
      <c r="DK151" s="10">
        <f t="shared" si="122"/>
        <v>0</v>
      </c>
      <c r="DL151" s="10">
        <f t="shared" si="123"/>
        <v>0</v>
      </c>
      <c r="DM151">
        <f t="shared" si="124"/>
        <v>0</v>
      </c>
      <c r="DN151">
        <f t="shared" si="125"/>
        <v>0</v>
      </c>
      <c r="DO151">
        <f t="shared" si="126"/>
        <v>0</v>
      </c>
      <c r="DP151" s="7">
        <f t="shared" si="127"/>
        <v>0</v>
      </c>
      <c r="DQ151">
        <f t="shared" si="128"/>
        <v>0</v>
      </c>
      <c r="DR151">
        <f t="shared" si="129"/>
        <v>0</v>
      </c>
      <c r="DS151">
        <f t="shared" si="130"/>
        <v>0</v>
      </c>
      <c r="DT151" s="7">
        <f t="shared" si="131"/>
        <v>0</v>
      </c>
      <c r="DU151">
        <f t="shared" si="132"/>
        <v>0</v>
      </c>
      <c r="DV151" s="7">
        <f t="shared" si="133"/>
        <v>0</v>
      </c>
      <c r="DW151" s="10">
        <f t="shared" si="134"/>
        <v>0</v>
      </c>
      <c r="DX151" s="10">
        <f t="shared" si="135"/>
        <v>0</v>
      </c>
      <c r="DY151" s="31">
        <f>IF(AND(DU151=0,DV151=0),0,IF(DW151=0,DY150,IF(DV151&gt;DU151,1,IF(DV151=DU151,x,0))))</f>
        <v>0</v>
      </c>
      <c r="DZ151" s="31">
        <f t="shared" si="136"/>
        <v>0</v>
      </c>
      <c r="EA151" s="31">
        <f t="shared" si="137"/>
        <v>0</v>
      </c>
      <c r="EB151">
        <f t="shared" si="138"/>
        <v>0</v>
      </c>
      <c r="EC151">
        <f t="shared" si="139"/>
        <v>0</v>
      </c>
      <c r="ED151">
        <f t="shared" si="140"/>
        <v>0</v>
      </c>
      <c r="EE151" s="7">
        <f t="shared" si="141"/>
        <v>0</v>
      </c>
      <c r="EF151" s="31">
        <f t="shared" si="142"/>
        <v>0</v>
      </c>
      <c r="EG151">
        <f t="shared" si="143"/>
        <v>0</v>
      </c>
      <c r="EH151">
        <f t="shared" si="144"/>
        <v>0</v>
      </c>
      <c r="EI151">
        <f t="shared" si="145"/>
        <v>0</v>
      </c>
      <c r="EJ151" s="7">
        <f t="shared" si="146"/>
        <v>0</v>
      </c>
      <c r="EK151">
        <f t="shared" si="147"/>
        <v>0</v>
      </c>
      <c r="EL151">
        <f t="shared" si="148"/>
        <v>0</v>
      </c>
      <c r="EM151">
        <f t="shared" si="149"/>
        <v>0</v>
      </c>
      <c r="EN151">
        <f t="shared" si="150"/>
        <v>0</v>
      </c>
      <c r="EO151" s="75">
        <f t="shared" si="151"/>
        <v>0</v>
      </c>
      <c r="EP151" s="75">
        <f t="shared" si="152"/>
        <v>0</v>
      </c>
      <c r="EQ151" s="75">
        <f t="shared" si="153"/>
        <v>0</v>
      </c>
      <c r="ER151" s="75">
        <f t="shared" si="154"/>
        <v>0</v>
      </c>
      <c r="ES151">
        <f t="shared" si="104"/>
        <v>0</v>
      </c>
      <c r="ET151">
        <f t="shared" si="105"/>
        <v>0</v>
      </c>
      <c r="EU151">
        <f t="shared" si="106"/>
        <v>0</v>
      </c>
      <c r="EV151">
        <f t="shared" si="107"/>
        <v>0</v>
      </c>
    </row>
    <row r="152" spans="1:152" x14ac:dyDescent="0.35">
      <c r="A152" t="s">
        <v>149</v>
      </c>
      <c r="B152" s="7">
        <v>1979</v>
      </c>
      <c r="C152">
        <v>0</v>
      </c>
      <c r="D152">
        <v>0</v>
      </c>
      <c r="E152">
        <v>0</v>
      </c>
      <c r="F152">
        <v>0</v>
      </c>
      <c r="G152">
        <v>0</v>
      </c>
      <c r="H152">
        <v>0</v>
      </c>
      <c r="I152" s="7">
        <v>0</v>
      </c>
      <c r="J152">
        <v>0</v>
      </c>
      <c r="K152">
        <v>0</v>
      </c>
      <c r="L152">
        <v>0</v>
      </c>
      <c r="M152">
        <v>0</v>
      </c>
      <c r="N152">
        <v>0</v>
      </c>
      <c r="O152">
        <v>0</v>
      </c>
      <c r="P152" s="7">
        <v>0</v>
      </c>
      <c r="Q152">
        <v>0</v>
      </c>
      <c r="R152">
        <v>0</v>
      </c>
      <c r="S152">
        <v>0</v>
      </c>
      <c r="T152">
        <v>0</v>
      </c>
      <c r="U152">
        <v>0</v>
      </c>
      <c r="V152">
        <v>0</v>
      </c>
      <c r="W152" s="7">
        <v>0</v>
      </c>
      <c r="X152">
        <v>0</v>
      </c>
      <c r="Y152">
        <v>0</v>
      </c>
      <c r="Z152">
        <v>0</v>
      </c>
      <c r="AA152">
        <v>0</v>
      </c>
      <c r="AB152">
        <v>0</v>
      </c>
      <c r="AC152">
        <v>0</v>
      </c>
      <c r="AD152" s="7">
        <v>0</v>
      </c>
      <c r="AE152">
        <v>0</v>
      </c>
      <c r="AF152">
        <v>0</v>
      </c>
      <c r="AG152">
        <v>0</v>
      </c>
      <c r="AH152">
        <v>0</v>
      </c>
      <c r="AI152">
        <v>0</v>
      </c>
      <c r="AJ152">
        <v>0</v>
      </c>
      <c r="AK152" s="7">
        <v>0</v>
      </c>
      <c r="AL152">
        <v>0</v>
      </c>
      <c r="AM152">
        <v>0</v>
      </c>
      <c r="AN152">
        <v>0</v>
      </c>
      <c r="AO152">
        <v>0</v>
      </c>
      <c r="AP152">
        <v>0</v>
      </c>
      <c r="AQ152">
        <v>0</v>
      </c>
      <c r="AR152" s="7">
        <v>0</v>
      </c>
      <c r="AS152">
        <v>0</v>
      </c>
      <c r="AT152">
        <v>0</v>
      </c>
      <c r="AU152">
        <v>0</v>
      </c>
      <c r="AV152">
        <v>0</v>
      </c>
      <c r="AW152">
        <v>0</v>
      </c>
      <c r="AX152">
        <v>0</v>
      </c>
      <c r="AY152" s="7">
        <v>0</v>
      </c>
      <c r="AZ152">
        <v>0</v>
      </c>
      <c r="BA152">
        <v>0</v>
      </c>
      <c r="BB152">
        <v>0</v>
      </c>
      <c r="BC152">
        <v>0</v>
      </c>
      <c r="BD152">
        <v>0</v>
      </c>
      <c r="BE152">
        <v>0</v>
      </c>
      <c r="BF152" s="7">
        <v>0</v>
      </c>
      <c r="BG152">
        <v>0</v>
      </c>
      <c r="BH152">
        <v>0</v>
      </c>
      <c r="BI152">
        <v>0</v>
      </c>
      <c r="BJ152">
        <v>0</v>
      </c>
      <c r="BK152">
        <v>0</v>
      </c>
      <c r="BL152">
        <v>0</v>
      </c>
      <c r="BM152" s="7">
        <v>0</v>
      </c>
      <c r="BN152">
        <v>0</v>
      </c>
      <c r="BO152">
        <v>0</v>
      </c>
      <c r="BP152">
        <v>0</v>
      </c>
      <c r="BQ152">
        <v>0</v>
      </c>
      <c r="BR152">
        <v>0</v>
      </c>
      <c r="BS152">
        <v>0</v>
      </c>
      <c r="BT152" s="7">
        <v>0</v>
      </c>
      <c r="BU152">
        <v>0</v>
      </c>
      <c r="BV152">
        <v>0</v>
      </c>
      <c r="BW152">
        <v>0</v>
      </c>
      <c r="BX152">
        <v>0</v>
      </c>
      <c r="BY152">
        <v>0</v>
      </c>
      <c r="BZ152">
        <v>0</v>
      </c>
      <c r="CA152" s="7">
        <v>0</v>
      </c>
      <c r="CB152">
        <v>0</v>
      </c>
      <c r="CC152">
        <v>0</v>
      </c>
      <c r="CD152">
        <v>0</v>
      </c>
      <c r="CE152">
        <v>0</v>
      </c>
      <c r="CF152">
        <v>0</v>
      </c>
      <c r="CG152">
        <v>0</v>
      </c>
      <c r="CH152" s="7">
        <v>0</v>
      </c>
      <c r="CI152">
        <v>0</v>
      </c>
      <c r="CJ152">
        <v>0</v>
      </c>
      <c r="CK152">
        <v>0</v>
      </c>
      <c r="CL152">
        <v>0</v>
      </c>
      <c r="CM152">
        <v>0</v>
      </c>
      <c r="CN152">
        <v>0</v>
      </c>
      <c r="CO152" s="7">
        <v>0</v>
      </c>
      <c r="CP152">
        <v>0</v>
      </c>
      <c r="CQ152">
        <v>0</v>
      </c>
      <c r="CR152">
        <v>0</v>
      </c>
      <c r="CS152">
        <v>0</v>
      </c>
      <c r="CT152">
        <v>0</v>
      </c>
      <c r="CU152">
        <v>0</v>
      </c>
      <c r="CV152" s="7">
        <v>0</v>
      </c>
      <c r="CW152">
        <f t="shared" si="108"/>
        <v>0</v>
      </c>
      <c r="CX152">
        <f t="shared" si="109"/>
        <v>0</v>
      </c>
      <c r="CY152">
        <f t="shared" si="110"/>
        <v>0</v>
      </c>
      <c r="CZ152">
        <f t="shared" si="111"/>
        <v>0</v>
      </c>
      <c r="DA152">
        <f t="shared" si="112"/>
        <v>0</v>
      </c>
      <c r="DB152">
        <f t="shared" si="113"/>
        <v>0</v>
      </c>
      <c r="DC152" s="7">
        <f t="shared" si="114"/>
        <v>0</v>
      </c>
      <c r="DD152">
        <f t="shared" si="115"/>
        <v>0</v>
      </c>
      <c r="DE152">
        <f t="shared" si="116"/>
        <v>0</v>
      </c>
      <c r="DF152">
        <f t="shared" si="117"/>
        <v>0</v>
      </c>
      <c r="DG152">
        <f t="shared" si="118"/>
        <v>0</v>
      </c>
      <c r="DH152">
        <f t="shared" si="119"/>
        <v>0</v>
      </c>
      <c r="DI152">
        <f t="shared" si="120"/>
        <v>0</v>
      </c>
      <c r="DJ152" s="7">
        <f t="shared" si="121"/>
        <v>0</v>
      </c>
      <c r="DK152" s="10">
        <f t="shared" si="122"/>
        <v>0</v>
      </c>
      <c r="DL152" s="10">
        <f t="shared" si="123"/>
        <v>0</v>
      </c>
      <c r="DM152">
        <f t="shared" si="124"/>
        <v>0</v>
      </c>
      <c r="DN152">
        <f t="shared" si="125"/>
        <v>0</v>
      </c>
      <c r="DO152">
        <f t="shared" si="126"/>
        <v>0</v>
      </c>
      <c r="DP152" s="7">
        <f t="shared" si="127"/>
        <v>0</v>
      </c>
      <c r="DQ152">
        <f t="shared" si="128"/>
        <v>0</v>
      </c>
      <c r="DR152">
        <f t="shared" si="129"/>
        <v>0</v>
      </c>
      <c r="DS152">
        <f t="shared" si="130"/>
        <v>0</v>
      </c>
      <c r="DT152" s="7">
        <f t="shared" si="131"/>
        <v>0</v>
      </c>
      <c r="DU152">
        <f t="shared" si="132"/>
        <v>0</v>
      </c>
      <c r="DV152" s="7">
        <f t="shared" si="133"/>
        <v>0</v>
      </c>
      <c r="DW152" s="10">
        <f t="shared" si="134"/>
        <v>0</v>
      </c>
      <c r="DX152" s="10">
        <f t="shared" si="135"/>
        <v>0</v>
      </c>
      <c r="DY152" s="31">
        <f>IF(AND(DU152=0,DV152=0),0,IF(DW152=0,DY151,IF(DV152&gt;DU152,1,IF(DV152=DU152,x,0))))</f>
        <v>0</v>
      </c>
      <c r="DZ152" s="31">
        <f t="shared" si="136"/>
        <v>0</v>
      </c>
      <c r="EA152" s="31">
        <f t="shared" si="137"/>
        <v>0</v>
      </c>
      <c r="EB152">
        <f t="shared" si="138"/>
        <v>0</v>
      </c>
      <c r="EC152">
        <f t="shared" si="139"/>
        <v>0</v>
      </c>
      <c r="ED152">
        <f t="shared" si="140"/>
        <v>0</v>
      </c>
      <c r="EE152" s="7">
        <f t="shared" si="141"/>
        <v>0</v>
      </c>
      <c r="EF152" s="31">
        <f t="shared" si="142"/>
        <v>0</v>
      </c>
      <c r="EG152">
        <f t="shared" si="143"/>
        <v>0</v>
      </c>
      <c r="EH152">
        <f t="shared" si="144"/>
        <v>0</v>
      </c>
      <c r="EI152">
        <f t="shared" si="145"/>
        <v>0</v>
      </c>
      <c r="EJ152" s="7">
        <f t="shared" si="146"/>
        <v>0</v>
      </c>
      <c r="EK152">
        <f t="shared" si="147"/>
        <v>0</v>
      </c>
      <c r="EL152">
        <f t="shared" si="148"/>
        <v>0</v>
      </c>
      <c r="EM152">
        <f t="shared" si="149"/>
        <v>0</v>
      </c>
      <c r="EN152">
        <f t="shared" si="150"/>
        <v>0</v>
      </c>
      <c r="EO152" s="75">
        <f t="shared" si="151"/>
        <v>0</v>
      </c>
      <c r="EP152" s="75">
        <f t="shared" si="152"/>
        <v>0</v>
      </c>
      <c r="EQ152" s="75">
        <f t="shared" si="153"/>
        <v>0</v>
      </c>
      <c r="ER152" s="75">
        <f t="shared" si="154"/>
        <v>0</v>
      </c>
      <c r="ES152">
        <f t="shared" si="104"/>
        <v>0</v>
      </c>
      <c r="ET152">
        <f t="shared" si="105"/>
        <v>0</v>
      </c>
      <c r="EU152">
        <f t="shared" si="106"/>
        <v>0</v>
      </c>
      <c r="EV152">
        <f t="shared" si="107"/>
        <v>0</v>
      </c>
    </row>
    <row r="153" spans="1:152" x14ac:dyDescent="0.35">
      <c r="A153" t="s">
        <v>149</v>
      </c>
      <c r="B153" s="7">
        <v>1980</v>
      </c>
      <c r="C153">
        <v>0</v>
      </c>
      <c r="D153">
        <v>0</v>
      </c>
      <c r="E153">
        <v>0</v>
      </c>
      <c r="F153">
        <v>0</v>
      </c>
      <c r="G153">
        <v>0</v>
      </c>
      <c r="H153">
        <v>0</v>
      </c>
      <c r="I153" s="7">
        <v>0</v>
      </c>
      <c r="J153">
        <v>0</v>
      </c>
      <c r="K153">
        <v>0</v>
      </c>
      <c r="L153">
        <v>0</v>
      </c>
      <c r="M153">
        <v>0</v>
      </c>
      <c r="N153">
        <v>0</v>
      </c>
      <c r="O153">
        <v>0</v>
      </c>
      <c r="P153" s="7">
        <v>0</v>
      </c>
      <c r="Q153">
        <v>0</v>
      </c>
      <c r="R153">
        <v>0</v>
      </c>
      <c r="S153">
        <v>0</v>
      </c>
      <c r="T153">
        <v>0</v>
      </c>
      <c r="U153">
        <v>0</v>
      </c>
      <c r="V153">
        <v>0</v>
      </c>
      <c r="W153" s="7">
        <v>0</v>
      </c>
      <c r="X153">
        <v>0</v>
      </c>
      <c r="Y153">
        <v>0</v>
      </c>
      <c r="Z153">
        <v>0</v>
      </c>
      <c r="AA153">
        <v>0</v>
      </c>
      <c r="AB153">
        <v>0</v>
      </c>
      <c r="AC153">
        <v>0</v>
      </c>
      <c r="AD153" s="7">
        <v>0</v>
      </c>
      <c r="AE153">
        <v>0</v>
      </c>
      <c r="AF153">
        <v>0</v>
      </c>
      <c r="AG153">
        <v>0</v>
      </c>
      <c r="AH153">
        <v>0</v>
      </c>
      <c r="AI153">
        <v>0</v>
      </c>
      <c r="AJ153">
        <v>0</v>
      </c>
      <c r="AK153" s="7">
        <v>0</v>
      </c>
      <c r="AL153">
        <v>0</v>
      </c>
      <c r="AM153">
        <v>0</v>
      </c>
      <c r="AN153">
        <v>0</v>
      </c>
      <c r="AO153">
        <v>0</v>
      </c>
      <c r="AP153">
        <v>0</v>
      </c>
      <c r="AQ153">
        <v>0</v>
      </c>
      <c r="AR153" s="7">
        <v>0</v>
      </c>
      <c r="AS153">
        <v>0</v>
      </c>
      <c r="AT153">
        <v>0</v>
      </c>
      <c r="AU153">
        <v>0</v>
      </c>
      <c r="AV153">
        <v>0</v>
      </c>
      <c r="AW153">
        <v>0</v>
      </c>
      <c r="AX153">
        <v>0</v>
      </c>
      <c r="AY153" s="7">
        <v>0</v>
      </c>
      <c r="AZ153">
        <v>0</v>
      </c>
      <c r="BA153">
        <v>0</v>
      </c>
      <c r="BB153">
        <v>0</v>
      </c>
      <c r="BC153">
        <v>0</v>
      </c>
      <c r="BD153">
        <v>0</v>
      </c>
      <c r="BE153">
        <v>0</v>
      </c>
      <c r="BF153" s="7">
        <v>0</v>
      </c>
      <c r="BG153">
        <v>0</v>
      </c>
      <c r="BH153">
        <v>0</v>
      </c>
      <c r="BI153">
        <v>0</v>
      </c>
      <c r="BJ153">
        <v>0</v>
      </c>
      <c r="BK153">
        <v>0</v>
      </c>
      <c r="BL153">
        <v>0</v>
      </c>
      <c r="BM153" s="7">
        <v>0</v>
      </c>
      <c r="BN153">
        <v>0</v>
      </c>
      <c r="BO153">
        <v>0</v>
      </c>
      <c r="BP153">
        <v>0</v>
      </c>
      <c r="BQ153">
        <v>0</v>
      </c>
      <c r="BR153">
        <v>0</v>
      </c>
      <c r="BS153">
        <v>0</v>
      </c>
      <c r="BT153" s="7">
        <v>0</v>
      </c>
      <c r="BU153">
        <v>0</v>
      </c>
      <c r="BV153">
        <v>0</v>
      </c>
      <c r="BW153">
        <v>0</v>
      </c>
      <c r="BX153">
        <v>0</v>
      </c>
      <c r="BY153">
        <v>0</v>
      </c>
      <c r="BZ153">
        <v>0</v>
      </c>
      <c r="CA153" s="7">
        <v>0</v>
      </c>
      <c r="CB153">
        <v>0</v>
      </c>
      <c r="CC153">
        <v>0</v>
      </c>
      <c r="CD153">
        <v>0</v>
      </c>
      <c r="CE153">
        <v>0</v>
      </c>
      <c r="CF153">
        <v>0</v>
      </c>
      <c r="CG153">
        <v>0</v>
      </c>
      <c r="CH153" s="7">
        <v>0</v>
      </c>
      <c r="CI153">
        <v>0</v>
      </c>
      <c r="CJ153">
        <v>0</v>
      </c>
      <c r="CK153">
        <v>0</v>
      </c>
      <c r="CL153">
        <v>0</v>
      </c>
      <c r="CM153">
        <v>0</v>
      </c>
      <c r="CN153">
        <v>0</v>
      </c>
      <c r="CO153" s="7">
        <v>0</v>
      </c>
      <c r="CP153">
        <v>0</v>
      </c>
      <c r="CQ153">
        <v>0</v>
      </c>
      <c r="CR153">
        <v>0</v>
      </c>
      <c r="CS153">
        <v>0</v>
      </c>
      <c r="CT153">
        <v>0</v>
      </c>
      <c r="CU153">
        <v>0</v>
      </c>
      <c r="CV153" s="7">
        <v>0</v>
      </c>
      <c r="CW153">
        <f t="shared" si="108"/>
        <v>0</v>
      </c>
      <c r="CX153">
        <f t="shared" si="109"/>
        <v>0</v>
      </c>
      <c r="CY153">
        <f t="shared" si="110"/>
        <v>0</v>
      </c>
      <c r="CZ153">
        <f t="shared" si="111"/>
        <v>0</v>
      </c>
      <c r="DA153">
        <f t="shared" si="112"/>
        <v>0</v>
      </c>
      <c r="DB153">
        <f t="shared" si="113"/>
        <v>0</v>
      </c>
      <c r="DC153" s="7">
        <f t="shared" si="114"/>
        <v>0</v>
      </c>
      <c r="DD153">
        <f t="shared" si="115"/>
        <v>0</v>
      </c>
      <c r="DE153">
        <f t="shared" si="116"/>
        <v>0</v>
      </c>
      <c r="DF153">
        <f t="shared" si="117"/>
        <v>0</v>
      </c>
      <c r="DG153">
        <f t="shared" si="118"/>
        <v>0</v>
      </c>
      <c r="DH153">
        <f t="shared" si="119"/>
        <v>0</v>
      </c>
      <c r="DI153">
        <f t="shared" si="120"/>
        <v>0</v>
      </c>
      <c r="DJ153" s="7">
        <f t="shared" si="121"/>
        <v>0</v>
      </c>
      <c r="DK153" s="10">
        <f t="shared" si="122"/>
        <v>0</v>
      </c>
      <c r="DL153" s="10">
        <f t="shared" si="123"/>
        <v>0</v>
      </c>
      <c r="DM153">
        <f t="shared" si="124"/>
        <v>0</v>
      </c>
      <c r="DN153">
        <f t="shared" si="125"/>
        <v>0</v>
      </c>
      <c r="DO153">
        <f t="shared" si="126"/>
        <v>0</v>
      </c>
      <c r="DP153" s="7">
        <f t="shared" si="127"/>
        <v>0</v>
      </c>
      <c r="DQ153">
        <f t="shared" si="128"/>
        <v>0</v>
      </c>
      <c r="DR153">
        <f t="shared" si="129"/>
        <v>0</v>
      </c>
      <c r="DS153">
        <f t="shared" si="130"/>
        <v>0</v>
      </c>
      <c r="DT153" s="7">
        <f t="shared" si="131"/>
        <v>0</v>
      </c>
      <c r="DU153">
        <f t="shared" si="132"/>
        <v>0</v>
      </c>
      <c r="DV153" s="7">
        <f t="shared" si="133"/>
        <v>0</v>
      </c>
      <c r="DW153" s="10">
        <f t="shared" si="134"/>
        <v>0</v>
      </c>
      <c r="DX153" s="10">
        <f t="shared" si="135"/>
        <v>0</v>
      </c>
      <c r="DY153" s="31">
        <f>IF(AND(DU153=0,DV153=0),0,IF(DW153=0,DY152,IF(DV153&gt;DU153,1,IF(DV153=DU153,x,0))))</f>
        <v>0</v>
      </c>
      <c r="DZ153" s="31">
        <f t="shared" si="136"/>
        <v>0</v>
      </c>
      <c r="EA153" s="31">
        <f t="shared" si="137"/>
        <v>0</v>
      </c>
      <c r="EB153">
        <f t="shared" si="138"/>
        <v>0</v>
      </c>
      <c r="EC153">
        <f t="shared" si="139"/>
        <v>0</v>
      </c>
      <c r="ED153">
        <f t="shared" si="140"/>
        <v>0</v>
      </c>
      <c r="EE153" s="7">
        <f t="shared" si="141"/>
        <v>0</v>
      </c>
      <c r="EF153" s="31">
        <f t="shared" si="142"/>
        <v>0</v>
      </c>
      <c r="EG153">
        <f t="shared" si="143"/>
        <v>0</v>
      </c>
      <c r="EH153">
        <f t="shared" si="144"/>
        <v>0</v>
      </c>
      <c r="EI153">
        <f t="shared" si="145"/>
        <v>0</v>
      </c>
      <c r="EJ153" s="7">
        <f t="shared" si="146"/>
        <v>0</v>
      </c>
      <c r="EK153">
        <f t="shared" si="147"/>
        <v>0</v>
      </c>
      <c r="EL153">
        <f t="shared" si="148"/>
        <v>0</v>
      </c>
      <c r="EM153">
        <f t="shared" si="149"/>
        <v>0</v>
      </c>
      <c r="EN153">
        <f t="shared" si="150"/>
        <v>0</v>
      </c>
      <c r="EO153" s="75">
        <f t="shared" si="151"/>
        <v>0</v>
      </c>
      <c r="EP153" s="75">
        <f t="shared" si="152"/>
        <v>0</v>
      </c>
      <c r="EQ153" s="75">
        <f t="shared" si="153"/>
        <v>0</v>
      </c>
      <c r="ER153" s="75">
        <f t="shared" si="154"/>
        <v>0</v>
      </c>
      <c r="ES153">
        <f t="shared" si="104"/>
        <v>0</v>
      </c>
      <c r="ET153">
        <f t="shared" si="105"/>
        <v>0</v>
      </c>
      <c r="EU153">
        <f t="shared" si="106"/>
        <v>0</v>
      </c>
      <c r="EV153">
        <f t="shared" si="107"/>
        <v>0</v>
      </c>
    </row>
    <row r="154" spans="1:152" x14ac:dyDescent="0.35">
      <c r="A154" t="s">
        <v>149</v>
      </c>
      <c r="B154" s="7">
        <v>1981</v>
      </c>
      <c r="C154">
        <v>0</v>
      </c>
      <c r="D154">
        <v>0</v>
      </c>
      <c r="E154">
        <v>0</v>
      </c>
      <c r="F154">
        <v>0</v>
      </c>
      <c r="G154">
        <v>0</v>
      </c>
      <c r="H154">
        <v>0</v>
      </c>
      <c r="I154" s="7">
        <v>0</v>
      </c>
      <c r="J154">
        <v>0</v>
      </c>
      <c r="K154">
        <v>0</v>
      </c>
      <c r="L154">
        <v>0</v>
      </c>
      <c r="M154">
        <v>0</v>
      </c>
      <c r="N154">
        <v>0</v>
      </c>
      <c r="O154">
        <v>0</v>
      </c>
      <c r="P154" s="7">
        <v>0</v>
      </c>
      <c r="Q154">
        <v>0</v>
      </c>
      <c r="R154">
        <v>0</v>
      </c>
      <c r="S154">
        <v>0</v>
      </c>
      <c r="T154">
        <v>0</v>
      </c>
      <c r="U154">
        <v>0</v>
      </c>
      <c r="V154">
        <v>0</v>
      </c>
      <c r="W154" s="7">
        <v>0</v>
      </c>
      <c r="X154">
        <v>0</v>
      </c>
      <c r="Y154">
        <v>0</v>
      </c>
      <c r="Z154">
        <v>0</v>
      </c>
      <c r="AA154">
        <v>0</v>
      </c>
      <c r="AB154">
        <v>0</v>
      </c>
      <c r="AC154">
        <v>0</v>
      </c>
      <c r="AD154" s="7">
        <v>0</v>
      </c>
      <c r="AE154">
        <v>0</v>
      </c>
      <c r="AF154">
        <v>0</v>
      </c>
      <c r="AG154">
        <v>0</v>
      </c>
      <c r="AH154">
        <v>0</v>
      </c>
      <c r="AI154">
        <v>0</v>
      </c>
      <c r="AJ154">
        <v>0</v>
      </c>
      <c r="AK154" s="7">
        <v>0</v>
      </c>
      <c r="AL154">
        <v>0</v>
      </c>
      <c r="AM154">
        <v>0</v>
      </c>
      <c r="AN154">
        <v>0</v>
      </c>
      <c r="AO154">
        <v>0</v>
      </c>
      <c r="AP154">
        <v>0</v>
      </c>
      <c r="AQ154">
        <v>0</v>
      </c>
      <c r="AR154" s="7">
        <v>0</v>
      </c>
      <c r="AS154">
        <v>0</v>
      </c>
      <c r="AT154">
        <v>0</v>
      </c>
      <c r="AU154">
        <v>0</v>
      </c>
      <c r="AV154">
        <v>0</v>
      </c>
      <c r="AW154">
        <v>0</v>
      </c>
      <c r="AX154">
        <v>0</v>
      </c>
      <c r="AY154" s="7">
        <v>0</v>
      </c>
      <c r="AZ154">
        <v>0</v>
      </c>
      <c r="BA154">
        <v>0</v>
      </c>
      <c r="BB154">
        <v>0</v>
      </c>
      <c r="BC154">
        <v>0</v>
      </c>
      <c r="BD154">
        <v>0</v>
      </c>
      <c r="BE154">
        <v>0</v>
      </c>
      <c r="BF154" s="7">
        <v>0</v>
      </c>
      <c r="BG154">
        <v>0</v>
      </c>
      <c r="BH154">
        <v>0</v>
      </c>
      <c r="BI154">
        <v>0</v>
      </c>
      <c r="BJ154">
        <v>0</v>
      </c>
      <c r="BK154">
        <v>0</v>
      </c>
      <c r="BL154">
        <v>0</v>
      </c>
      <c r="BM154" s="7">
        <v>0</v>
      </c>
      <c r="BN154">
        <v>0</v>
      </c>
      <c r="BO154">
        <v>0</v>
      </c>
      <c r="BP154">
        <v>0</v>
      </c>
      <c r="BQ154">
        <v>0</v>
      </c>
      <c r="BR154">
        <v>0</v>
      </c>
      <c r="BS154">
        <v>0</v>
      </c>
      <c r="BT154" s="7">
        <v>0</v>
      </c>
      <c r="BU154">
        <v>0</v>
      </c>
      <c r="BV154">
        <v>0</v>
      </c>
      <c r="BW154">
        <v>0</v>
      </c>
      <c r="BX154">
        <v>0</v>
      </c>
      <c r="BY154">
        <v>0</v>
      </c>
      <c r="BZ154">
        <v>0</v>
      </c>
      <c r="CA154" s="7">
        <v>0</v>
      </c>
      <c r="CB154">
        <v>0</v>
      </c>
      <c r="CC154">
        <v>0</v>
      </c>
      <c r="CD154">
        <v>0</v>
      </c>
      <c r="CE154">
        <v>0</v>
      </c>
      <c r="CF154">
        <v>0</v>
      </c>
      <c r="CG154">
        <v>0</v>
      </c>
      <c r="CH154" s="7">
        <v>0</v>
      </c>
      <c r="CI154">
        <v>0</v>
      </c>
      <c r="CJ154">
        <v>0</v>
      </c>
      <c r="CK154">
        <v>0</v>
      </c>
      <c r="CL154">
        <v>0</v>
      </c>
      <c r="CM154">
        <v>0</v>
      </c>
      <c r="CN154">
        <v>0</v>
      </c>
      <c r="CO154" s="7">
        <v>0</v>
      </c>
      <c r="CP154">
        <v>0</v>
      </c>
      <c r="CQ154">
        <v>0</v>
      </c>
      <c r="CR154">
        <v>0</v>
      </c>
      <c r="CS154">
        <v>0</v>
      </c>
      <c r="CT154">
        <v>0</v>
      </c>
      <c r="CU154">
        <v>0</v>
      </c>
      <c r="CV154" s="7">
        <v>0</v>
      </c>
      <c r="CW154">
        <f t="shared" si="108"/>
        <v>0</v>
      </c>
      <c r="CX154">
        <f t="shared" si="109"/>
        <v>0</v>
      </c>
      <c r="CY154">
        <f t="shared" si="110"/>
        <v>0</v>
      </c>
      <c r="CZ154">
        <f t="shared" si="111"/>
        <v>0</v>
      </c>
      <c r="DA154">
        <f t="shared" si="112"/>
        <v>0</v>
      </c>
      <c r="DB154">
        <f t="shared" si="113"/>
        <v>0</v>
      </c>
      <c r="DC154" s="7">
        <f t="shared" si="114"/>
        <v>0</v>
      </c>
      <c r="DD154">
        <f t="shared" si="115"/>
        <v>0</v>
      </c>
      <c r="DE154">
        <f t="shared" si="116"/>
        <v>0</v>
      </c>
      <c r="DF154">
        <f t="shared" si="117"/>
        <v>0</v>
      </c>
      <c r="DG154">
        <f t="shared" si="118"/>
        <v>0</v>
      </c>
      <c r="DH154">
        <f t="shared" si="119"/>
        <v>0</v>
      </c>
      <c r="DI154">
        <f t="shared" si="120"/>
        <v>0</v>
      </c>
      <c r="DJ154" s="7">
        <f t="shared" si="121"/>
        <v>0</v>
      </c>
      <c r="DK154" s="10">
        <f t="shared" si="122"/>
        <v>0</v>
      </c>
      <c r="DL154" s="10">
        <f t="shared" si="123"/>
        <v>0</v>
      </c>
      <c r="DM154">
        <f t="shared" si="124"/>
        <v>0</v>
      </c>
      <c r="DN154">
        <f t="shared" si="125"/>
        <v>0</v>
      </c>
      <c r="DO154">
        <f t="shared" si="126"/>
        <v>0</v>
      </c>
      <c r="DP154" s="7">
        <f t="shared" si="127"/>
        <v>0</v>
      </c>
      <c r="DQ154">
        <f t="shared" si="128"/>
        <v>0</v>
      </c>
      <c r="DR154">
        <f t="shared" si="129"/>
        <v>0</v>
      </c>
      <c r="DS154">
        <f t="shared" si="130"/>
        <v>0</v>
      </c>
      <c r="DT154" s="7">
        <f t="shared" si="131"/>
        <v>0</v>
      </c>
      <c r="DU154">
        <f t="shared" si="132"/>
        <v>0</v>
      </c>
      <c r="DV154" s="7">
        <f t="shared" si="133"/>
        <v>0</v>
      </c>
      <c r="DW154" s="10">
        <f t="shared" si="134"/>
        <v>0</v>
      </c>
      <c r="DX154" s="10">
        <f t="shared" si="135"/>
        <v>0</v>
      </c>
      <c r="DY154" s="31">
        <f>IF(AND(DU154=0,DV154=0),0,IF(DW154=0,DY153,IF(DV154&gt;DU154,1,IF(DV154=DU154,x,0))))</f>
        <v>0</v>
      </c>
      <c r="DZ154" s="31">
        <f t="shared" si="136"/>
        <v>0</v>
      </c>
      <c r="EA154" s="31">
        <f t="shared" si="137"/>
        <v>0</v>
      </c>
      <c r="EB154">
        <f t="shared" si="138"/>
        <v>0</v>
      </c>
      <c r="EC154">
        <f t="shared" si="139"/>
        <v>0</v>
      </c>
      <c r="ED154">
        <f t="shared" si="140"/>
        <v>0</v>
      </c>
      <c r="EE154" s="7">
        <f t="shared" si="141"/>
        <v>0</v>
      </c>
      <c r="EF154" s="31">
        <f t="shared" si="142"/>
        <v>0</v>
      </c>
      <c r="EG154">
        <f t="shared" si="143"/>
        <v>0</v>
      </c>
      <c r="EH154">
        <f t="shared" si="144"/>
        <v>0</v>
      </c>
      <c r="EI154">
        <f t="shared" si="145"/>
        <v>0</v>
      </c>
      <c r="EJ154" s="7">
        <f t="shared" si="146"/>
        <v>0</v>
      </c>
      <c r="EK154">
        <f t="shared" si="147"/>
        <v>0</v>
      </c>
      <c r="EL154">
        <f t="shared" si="148"/>
        <v>0</v>
      </c>
      <c r="EM154">
        <f t="shared" si="149"/>
        <v>0</v>
      </c>
      <c r="EN154">
        <f t="shared" si="150"/>
        <v>0</v>
      </c>
      <c r="EO154" s="75">
        <f t="shared" si="151"/>
        <v>0</v>
      </c>
      <c r="EP154" s="75">
        <f t="shared" si="152"/>
        <v>0</v>
      </c>
      <c r="EQ154" s="75">
        <f t="shared" si="153"/>
        <v>0</v>
      </c>
      <c r="ER154" s="75">
        <f t="shared" si="154"/>
        <v>0</v>
      </c>
      <c r="ES154">
        <f t="shared" si="104"/>
        <v>0</v>
      </c>
      <c r="ET154">
        <f t="shared" si="105"/>
        <v>0</v>
      </c>
      <c r="EU154">
        <f t="shared" si="106"/>
        <v>0</v>
      </c>
      <c r="EV154">
        <f t="shared" si="107"/>
        <v>0</v>
      </c>
    </row>
    <row r="155" spans="1:152" x14ac:dyDescent="0.35">
      <c r="A155" t="s">
        <v>149</v>
      </c>
      <c r="B155" s="7">
        <v>1982</v>
      </c>
      <c r="C155">
        <v>0.35102</v>
      </c>
      <c r="D155">
        <v>0</v>
      </c>
      <c r="E155">
        <v>0</v>
      </c>
      <c r="F155">
        <v>-0.35411999999999999</v>
      </c>
      <c r="G155">
        <v>0</v>
      </c>
      <c r="H155">
        <v>0</v>
      </c>
      <c r="I155" s="7">
        <v>0</v>
      </c>
      <c r="J155">
        <v>0</v>
      </c>
      <c r="K155">
        <v>0</v>
      </c>
      <c r="L155">
        <v>0</v>
      </c>
      <c r="M155">
        <v>0</v>
      </c>
      <c r="N155">
        <v>0</v>
      </c>
      <c r="O155">
        <v>0</v>
      </c>
      <c r="P155" s="7">
        <v>0</v>
      </c>
      <c r="Q155">
        <v>0.17551</v>
      </c>
      <c r="R155">
        <v>0</v>
      </c>
      <c r="S155">
        <v>0</v>
      </c>
      <c r="T155">
        <v>-0.17706</v>
      </c>
      <c r="U155">
        <v>0</v>
      </c>
      <c r="V155">
        <v>0</v>
      </c>
      <c r="W155" s="7">
        <v>0</v>
      </c>
      <c r="X155">
        <v>0.17551</v>
      </c>
      <c r="Y155">
        <v>0</v>
      </c>
      <c r="Z155">
        <v>0</v>
      </c>
      <c r="AA155">
        <v>-0.17706</v>
      </c>
      <c r="AB155">
        <v>0</v>
      </c>
      <c r="AC155">
        <v>0</v>
      </c>
      <c r="AD155" s="7">
        <v>0</v>
      </c>
      <c r="AE155">
        <v>0.11556</v>
      </c>
      <c r="AF155">
        <v>0</v>
      </c>
      <c r="AG155">
        <v>0</v>
      </c>
      <c r="AH155">
        <v>0</v>
      </c>
      <c r="AI155">
        <v>0</v>
      </c>
      <c r="AJ155">
        <v>0</v>
      </c>
      <c r="AK155" s="7">
        <v>0</v>
      </c>
      <c r="AL155">
        <v>0</v>
      </c>
      <c r="AM155">
        <v>0</v>
      </c>
      <c r="AN155">
        <v>0</v>
      </c>
      <c r="AO155">
        <v>0</v>
      </c>
      <c r="AP155">
        <v>0</v>
      </c>
      <c r="AQ155">
        <v>0</v>
      </c>
      <c r="AR155" s="7">
        <v>0</v>
      </c>
      <c r="AS155">
        <v>0</v>
      </c>
      <c r="AT155">
        <v>0</v>
      </c>
      <c r="AU155">
        <v>0</v>
      </c>
      <c r="AV155">
        <v>0</v>
      </c>
      <c r="AW155">
        <v>0</v>
      </c>
      <c r="AX155">
        <v>0</v>
      </c>
      <c r="AY155" s="7">
        <v>0</v>
      </c>
      <c r="AZ155">
        <v>0.16774</v>
      </c>
      <c r="BA155">
        <v>0</v>
      </c>
      <c r="BB155">
        <v>0</v>
      </c>
      <c r="BC155">
        <v>0</v>
      </c>
      <c r="BD155">
        <v>0</v>
      </c>
      <c r="BE155">
        <v>0</v>
      </c>
      <c r="BF155" s="7">
        <v>0</v>
      </c>
      <c r="BG155">
        <v>4.9699999999999996E-3</v>
      </c>
      <c r="BH155">
        <v>0</v>
      </c>
      <c r="BI155">
        <v>0</v>
      </c>
      <c r="BJ155">
        <v>0</v>
      </c>
      <c r="BK155">
        <v>0</v>
      </c>
      <c r="BL155">
        <v>0</v>
      </c>
      <c r="BM155" s="7">
        <v>0</v>
      </c>
      <c r="BN155">
        <v>0</v>
      </c>
      <c r="BO155">
        <v>0</v>
      </c>
      <c r="BP155">
        <v>0</v>
      </c>
      <c r="BQ155">
        <v>0</v>
      </c>
      <c r="BR155">
        <v>0</v>
      </c>
      <c r="BS155">
        <v>0</v>
      </c>
      <c r="BT155" s="7">
        <v>0</v>
      </c>
      <c r="BU155">
        <v>0</v>
      </c>
      <c r="BV155">
        <v>0</v>
      </c>
      <c r="BW155">
        <v>0</v>
      </c>
      <c r="BX155">
        <v>0</v>
      </c>
      <c r="BY155">
        <v>0</v>
      </c>
      <c r="BZ155">
        <v>0</v>
      </c>
      <c r="CA155" s="7">
        <v>0</v>
      </c>
      <c r="CB155">
        <v>0.36343999999999999</v>
      </c>
      <c r="CC155">
        <v>0</v>
      </c>
      <c r="CD155">
        <v>0</v>
      </c>
      <c r="CE155">
        <v>0</v>
      </c>
      <c r="CF155">
        <v>0</v>
      </c>
      <c r="CG155">
        <v>0</v>
      </c>
      <c r="CH155" s="7">
        <v>0</v>
      </c>
      <c r="CI155">
        <v>0.18017</v>
      </c>
      <c r="CJ155">
        <v>0</v>
      </c>
      <c r="CK155">
        <v>0</v>
      </c>
      <c r="CL155">
        <v>0</v>
      </c>
      <c r="CM155">
        <v>0</v>
      </c>
      <c r="CN155">
        <v>0</v>
      </c>
      <c r="CO155" s="7">
        <v>0</v>
      </c>
      <c r="CP155">
        <v>0.15221000000000001</v>
      </c>
      <c r="CQ155">
        <v>0</v>
      </c>
      <c r="CR155">
        <v>0</v>
      </c>
      <c r="CS155">
        <v>0</v>
      </c>
      <c r="CT155">
        <v>0</v>
      </c>
      <c r="CU155">
        <v>0</v>
      </c>
      <c r="CV155" s="7">
        <v>0</v>
      </c>
      <c r="CW155">
        <f t="shared" si="108"/>
        <v>0.63431999999999999</v>
      </c>
      <c r="CX155">
        <f t="shared" si="109"/>
        <v>0</v>
      </c>
      <c r="CY155">
        <f t="shared" si="110"/>
        <v>0</v>
      </c>
      <c r="CZ155">
        <f t="shared" si="111"/>
        <v>-0.35411999999999999</v>
      </c>
      <c r="DA155">
        <f t="shared" si="112"/>
        <v>0</v>
      </c>
      <c r="DB155">
        <f t="shared" si="113"/>
        <v>0</v>
      </c>
      <c r="DC155" s="7">
        <f t="shared" si="114"/>
        <v>0</v>
      </c>
      <c r="DD155">
        <f t="shared" si="115"/>
        <v>0.70079000000000002</v>
      </c>
      <c r="DE155">
        <f t="shared" si="116"/>
        <v>0</v>
      </c>
      <c r="DF155">
        <f t="shared" si="117"/>
        <v>0</v>
      </c>
      <c r="DG155">
        <f t="shared" si="118"/>
        <v>0</v>
      </c>
      <c r="DH155">
        <f t="shared" si="119"/>
        <v>0</v>
      </c>
      <c r="DI155">
        <f t="shared" si="120"/>
        <v>0</v>
      </c>
      <c r="DJ155" s="7">
        <f t="shared" si="121"/>
        <v>0</v>
      </c>
      <c r="DK155" s="10">
        <f t="shared" si="122"/>
        <v>0.63431999999999999</v>
      </c>
      <c r="DL155" s="10">
        <f t="shared" si="123"/>
        <v>0.70079000000000002</v>
      </c>
      <c r="DM155">
        <f t="shared" si="124"/>
        <v>-3.0999999999999917E-3</v>
      </c>
      <c r="DN155">
        <f t="shared" si="125"/>
        <v>0.11556</v>
      </c>
      <c r="DO155">
        <f t="shared" si="126"/>
        <v>0</v>
      </c>
      <c r="DP155" s="7">
        <f t="shared" si="127"/>
        <v>0.16774</v>
      </c>
      <c r="DQ155">
        <f t="shared" si="128"/>
        <v>4.9699999999999996E-3</v>
      </c>
      <c r="DR155">
        <f t="shared" si="129"/>
        <v>0.36343999999999999</v>
      </c>
      <c r="DS155">
        <f t="shared" si="130"/>
        <v>0.18017</v>
      </c>
      <c r="DT155" s="7">
        <f t="shared" si="131"/>
        <v>0.15221000000000001</v>
      </c>
      <c r="DU155">
        <f t="shared" si="132"/>
        <v>0.2802</v>
      </c>
      <c r="DV155" s="7">
        <f t="shared" si="133"/>
        <v>0.70079000000000002</v>
      </c>
      <c r="DW155" s="10">
        <f t="shared" si="134"/>
        <v>1</v>
      </c>
      <c r="DX155" s="10">
        <f t="shared" si="135"/>
        <v>0</v>
      </c>
      <c r="DY155" s="31">
        <f>IF(AND(DU155=0,DV155=0),0,IF(DW155=0,DY154,IF(DV155&gt;DU155,1,IF(DV155=DU155,x,0))))</f>
        <v>1</v>
      </c>
      <c r="DZ155" s="31">
        <f t="shared" si="136"/>
        <v>0</v>
      </c>
      <c r="EA155" s="31">
        <f t="shared" si="137"/>
        <v>0</v>
      </c>
      <c r="EB155">
        <f t="shared" si="138"/>
        <v>0</v>
      </c>
      <c r="EC155">
        <f t="shared" si="139"/>
        <v>0</v>
      </c>
      <c r="ED155">
        <f t="shared" si="140"/>
        <v>1</v>
      </c>
      <c r="EE155" s="7">
        <f t="shared" si="141"/>
        <v>0</v>
      </c>
      <c r="EF155" s="31">
        <f t="shared" si="142"/>
        <v>0</v>
      </c>
      <c r="EG155">
        <f t="shared" si="143"/>
        <v>0</v>
      </c>
      <c r="EH155">
        <f t="shared" si="144"/>
        <v>0</v>
      </c>
      <c r="EI155">
        <f t="shared" si="145"/>
        <v>1</v>
      </c>
      <c r="EJ155" s="7">
        <f t="shared" si="146"/>
        <v>0</v>
      </c>
      <c r="EK155">
        <f t="shared" si="147"/>
        <v>0</v>
      </c>
      <c r="EL155">
        <f t="shared" si="148"/>
        <v>0</v>
      </c>
      <c r="EM155">
        <f t="shared" si="149"/>
        <v>1</v>
      </c>
      <c r="EN155">
        <f t="shared" si="150"/>
        <v>0</v>
      </c>
      <c r="EO155" s="75">
        <f t="shared" si="151"/>
        <v>-3.1600729874922194E-3</v>
      </c>
      <c r="EP155" s="75">
        <f t="shared" si="152"/>
        <v>0.11779936594664575</v>
      </c>
      <c r="EQ155" s="75">
        <f t="shared" si="153"/>
        <v>5.0663105638181841E-3</v>
      </c>
      <c r="ER155" s="75">
        <f t="shared" si="154"/>
        <v>0.37048287954005654</v>
      </c>
      <c r="ES155">
        <f t="shared" si="104"/>
        <v>0</v>
      </c>
      <c r="ET155">
        <f t="shared" si="105"/>
        <v>0</v>
      </c>
      <c r="EU155">
        <f t="shared" si="106"/>
        <v>0</v>
      </c>
      <c r="EV155">
        <f t="shared" si="107"/>
        <v>0</v>
      </c>
    </row>
    <row r="156" spans="1:152" x14ac:dyDescent="0.35">
      <c r="A156" t="s">
        <v>149</v>
      </c>
      <c r="B156" s="7">
        <v>1983</v>
      </c>
      <c r="C156">
        <v>0.16735</v>
      </c>
      <c r="D156">
        <v>0</v>
      </c>
      <c r="E156">
        <v>-0.35411999999999999</v>
      </c>
      <c r="F156">
        <v>0</v>
      </c>
      <c r="G156">
        <v>0</v>
      </c>
      <c r="H156">
        <v>0</v>
      </c>
      <c r="I156" s="7">
        <v>0</v>
      </c>
      <c r="J156">
        <v>0</v>
      </c>
      <c r="K156">
        <v>0</v>
      </c>
      <c r="L156">
        <v>0</v>
      </c>
      <c r="M156">
        <v>0</v>
      </c>
      <c r="N156">
        <v>0</v>
      </c>
      <c r="O156">
        <v>0</v>
      </c>
      <c r="P156" s="7">
        <v>0</v>
      </c>
      <c r="Q156">
        <v>0.14942</v>
      </c>
      <c r="R156">
        <v>0</v>
      </c>
      <c r="S156">
        <v>-0.17706</v>
      </c>
      <c r="T156">
        <v>0</v>
      </c>
      <c r="U156">
        <v>0</v>
      </c>
      <c r="V156">
        <v>0</v>
      </c>
      <c r="W156" s="7">
        <v>0</v>
      </c>
      <c r="X156">
        <v>1.7930000000000001E-2</v>
      </c>
      <c r="Y156">
        <v>0</v>
      </c>
      <c r="Z156">
        <v>-0.17706</v>
      </c>
      <c r="AA156">
        <v>0</v>
      </c>
      <c r="AB156">
        <v>0</v>
      </c>
      <c r="AC156">
        <v>0</v>
      </c>
      <c r="AD156" s="7">
        <v>0</v>
      </c>
      <c r="AE156">
        <v>0.17929999999999999</v>
      </c>
      <c r="AF156">
        <v>0</v>
      </c>
      <c r="AG156">
        <v>0</v>
      </c>
      <c r="AH156">
        <v>0</v>
      </c>
      <c r="AI156">
        <v>0</v>
      </c>
      <c r="AJ156">
        <v>0</v>
      </c>
      <c r="AK156" s="7">
        <v>0</v>
      </c>
      <c r="AL156">
        <v>0</v>
      </c>
      <c r="AM156">
        <v>0</v>
      </c>
      <c r="AN156">
        <v>0</v>
      </c>
      <c r="AO156">
        <v>0</v>
      </c>
      <c r="AP156">
        <v>0</v>
      </c>
      <c r="AQ156">
        <v>0</v>
      </c>
      <c r="AR156" s="7">
        <v>0</v>
      </c>
      <c r="AS156">
        <v>0</v>
      </c>
      <c r="AT156">
        <v>0</v>
      </c>
      <c r="AU156">
        <v>0</v>
      </c>
      <c r="AV156">
        <v>0</v>
      </c>
      <c r="AW156">
        <v>0</v>
      </c>
      <c r="AX156">
        <v>0</v>
      </c>
      <c r="AY156" s="7">
        <v>0</v>
      </c>
      <c r="AZ156">
        <v>0</v>
      </c>
      <c r="BA156">
        <v>0</v>
      </c>
      <c r="BB156">
        <v>0</v>
      </c>
      <c r="BC156">
        <v>0</v>
      </c>
      <c r="BD156">
        <v>0</v>
      </c>
      <c r="BE156">
        <v>0</v>
      </c>
      <c r="BF156" s="7">
        <v>0</v>
      </c>
      <c r="BG156">
        <v>0</v>
      </c>
      <c r="BH156">
        <v>0</v>
      </c>
      <c r="BI156">
        <v>0</v>
      </c>
      <c r="BJ156">
        <v>0</v>
      </c>
      <c r="BK156">
        <v>0</v>
      </c>
      <c r="BL156">
        <v>0</v>
      </c>
      <c r="BM156" s="7">
        <v>0</v>
      </c>
      <c r="BN156">
        <v>0.20918</v>
      </c>
      <c r="BO156">
        <v>0</v>
      </c>
      <c r="BP156">
        <v>0</v>
      </c>
      <c r="BQ156">
        <v>0</v>
      </c>
      <c r="BR156">
        <v>0</v>
      </c>
      <c r="BS156">
        <v>0</v>
      </c>
      <c r="BT156" s="7">
        <v>0</v>
      </c>
      <c r="BU156">
        <v>0</v>
      </c>
      <c r="BV156">
        <v>0</v>
      </c>
      <c r="BW156">
        <v>0</v>
      </c>
      <c r="BX156">
        <v>0</v>
      </c>
      <c r="BY156">
        <v>0</v>
      </c>
      <c r="BZ156">
        <v>0</v>
      </c>
      <c r="CA156" s="7">
        <v>0</v>
      </c>
      <c r="CB156">
        <v>0.43630000000000002</v>
      </c>
      <c r="CC156">
        <v>0</v>
      </c>
      <c r="CD156">
        <v>0</v>
      </c>
      <c r="CE156">
        <v>0</v>
      </c>
      <c r="CF156">
        <v>0</v>
      </c>
      <c r="CG156">
        <v>0</v>
      </c>
      <c r="CH156" s="7">
        <v>0</v>
      </c>
      <c r="CI156">
        <v>0</v>
      </c>
      <c r="CJ156">
        <v>0</v>
      </c>
      <c r="CK156">
        <v>0</v>
      </c>
      <c r="CL156">
        <v>0</v>
      </c>
      <c r="CM156">
        <v>0</v>
      </c>
      <c r="CN156">
        <v>0</v>
      </c>
      <c r="CO156" s="7">
        <v>0</v>
      </c>
      <c r="CP156">
        <v>0</v>
      </c>
      <c r="CQ156">
        <v>0</v>
      </c>
      <c r="CR156">
        <v>0</v>
      </c>
      <c r="CS156">
        <v>0</v>
      </c>
      <c r="CT156">
        <v>0</v>
      </c>
      <c r="CU156">
        <v>0</v>
      </c>
      <c r="CV156" s="7">
        <v>0</v>
      </c>
      <c r="CW156">
        <f t="shared" si="108"/>
        <v>0.34665000000000001</v>
      </c>
      <c r="CX156">
        <f t="shared" si="109"/>
        <v>0</v>
      </c>
      <c r="CY156">
        <f t="shared" si="110"/>
        <v>-0.35411999999999999</v>
      </c>
      <c r="CZ156">
        <f t="shared" si="111"/>
        <v>0</v>
      </c>
      <c r="DA156">
        <f t="shared" si="112"/>
        <v>0</v>
      </c>
      <c r="DB156">
        <f t="shared" si="113"/>
        <v>0</v>
      </c>
      <c r="DC156" s="7">
        <f t="shared" si="114"/>
        <v>0</v>
      </c>
      <c r="DD156">
        <f t="shared" si="115"/>
        <v>0.64548000000000005</v>
      </c>
      <c r="DE156">
        <f t="shared" si="116"/>
        <v>0</v>
      </c>
      <c r="DF156">
        <f t="shared" si="117"/>
        <v>0</v>
      </c>
      <c r="DG156">
        <f t="shared" si="118"/>
        <v>0</v>
      </c>
      <c r="DH156">
        <f t="shared" si="119"/>
        <v>0</v>
      </c>
      <c r="DI156">
        <f t="shared" si="120"/>
        <v>0</v>
      </c>
      <c r="DJ156" s="7">
        <f t="shared" si="121"/>
        <v>0</v>
      </c>
      <c r="DK156" s="10">
        <f t="shared" si="122"/>
        <v>0.34665000000000001</v>
      </c>
      <c r="DL156" s="10">
        <f t="shared" si="123"/>
        <v>0.64548000000000005</v>
      </c>
      <c r="DM156">
        <f t="shared" si="124"/>
        <v>-0.18676999999999999</v>
      </c>
      <c r="DN156">
        <f t="shared" si="125"/>
        <v>0.17929999999999999</v>
      </c>
      <c r="DO156">
        <f t="shared" si="126"/>
        <v>0</v>
      </c>
      <c r="DP156" s="7">
        <f t="shared" si="127"/>
        <v>0</v>
      </c>
      <c r="DQ156">
        <f t="shared" si="128"/>
        <v>0.20918</v>
      </c>
      <c r="DR156">
        <f t="shared" si="129"/>
        <v>0.43630000000000002</v>
      </c>
      <c r="DS156">
        <f t="shared" si="130"/>
        <v>0</v>
      </c>
      <c r="DT156" s="7">
        <f t="shared" si="131"/>
        <v>0</v>
      </c>
      <c r="DU156">
        <f t="shared" si="132"/>
        <v>-7.4700000000000044E-3</v>
      </c>
      <c r="DV156" s="7">
        <f t="shared" si="133"/>
        <v>0.64548000000000005</v>
      </c>
      <c r="DW156" s="10">
        <f t="shared" si="134"/>
        <v>1</v>
      </c>
      <c r="DX156" s="10">
        <f t="shared" si="135"/>
        <v>0</v>
      </c>
      <c r="DY156" s="31">
        <f>IF(AND(DU156=0,DV156=0),0,IF(DW156=0,DY155,IF(DV156&gt;DU156,1,IF(DV156=DU156,x,0))))</f>
        <v>1</v>
      </c>
      <c r="DZ156" s="31">
        <f t="shared" si="136"/>
        <v>0</v>
      </c>
      <c r="EA156" s="31">
        <f t="shared" si="137"/>
        <v>0</v>
      </c>
      <c r="EB156">
        <f t="shared" si="138"/>
        <v>0</v>
      </c>
      <c r="EC156">
        <f t="shared" si="139"/>
        <v>0</v>
      </c>
      <c r="ED156">
        <f t="shared" si="140"/>
        <v>1</v>
      </c>
      <c r="EE156" s="7">
        <f t="shared" si="141"/>
        <v>0</v>
      </c>
      <c r="EF156" s="31">
        <f t="shared" si="142"/>
        <v>0</v>
      </c>
      <c r="EG156">
        <f t="shared" si="143"/>
        <v>0</v>
      </c>
      <c r="EH156">
        <f t="shared" si="144"/>
        <v>0</v>
      </c>
      <c r="EI156">
        <f t="shared" si="145"/>
        <v>1</v>
      </c>
      <c r="EJ156" s="7">
        <f t="shared" si="146"/>
        <v>0</v>
      </c>
      <c r="EK156">
        <f t="shared" si="147"/>
        <v>0</v>
      </c>
      <c r="EL156">
        <f t="shared" si="148"/>
        <v>0</v>
      </c>
      <c r="EM156">
        <f t="shared" si="149"/>
        <v>1</v>
      </c>
      <c r="EN156">
        <f t="shared" si="150"/>
        <v>0</v>
      </c>
      <c r="EO156" s="75">
        <f t="shared" si="151"/>
        <v>-0.29273835833294148</v>
      </c>
      <c r="EP156" s="75">
        <f t="shared" si="152"/>
        <v>0.28103007789846551</v>
      </c>
      <c r="EQ156" s="75">
        <f t="shared" si="153"/>
        <v>0.32786319963636934</v>
      </c>
      <c r="ER156" s="75">
        <f t="shared" si="154"/>
        <v>0.68384508079810669</v>
      </c>
      <c r="ES156">
        <f t="shared" si="104"/>
        <v>0</v>
      </c>
      <c r="ET156">
        <f t="shared" si="105"/>
        <v>0</v>
      </c>
      <c r="EU156">
        <f t="shared" si="106"/>
        <v>0</v>
      </c>
      <c r="EV156">
        <f t="shared" si="107"/>
        <v>0</v>
      </c>
    </row>
    <row r="157" spans="1:152" x14ac:dyDescent="0.35">
      <c r="A157" t="s">
        <v>149</v>
      </c>
      <c r="B157" s="7">
        <v>1984</v>
      </c>
      <c r="C157">
        <v>0</v>
      </c>
      <c r="D157">
        <v>-0.35411999999999999</v>
      </c>
      <c r="E157">
        <v>0</v>
      </c>
      <c r="F157">
        <v>0</v>
      </c>
      <c r="G157">
        <v>0</v>
      </c>
      <c r="H157">
        <v>0</v>
      </c>
      <c r="I157" s="7">
        <v>0</v>
      </c>
      <c r="J157">
        <v>0</v>
      </c>
      <c r="K157">
        <v>0</v>
      </c>
      <c r="L157">
        <v>0</v>
      </c>
      <c r="M157">
        <v>0</v>
      </c>
      <c r="N157">
        <v>0</v>
      </c>
      <c r="O157">
        <v>0</v>
      </c>
      <c r="P157" s="7">
        <v>0</v>
      </c>
      <c r="Q157">
        <v>0</v>
      </c>
      <c r="R157">
        <v>-0.17706</v>
      </c>
      <c r="S157">
        <v>0</v>
      </c>
      <c r="T157">
        <v>0</v>
      </c>
      <c r="U157">
        <v>0</v>
      </c>
      <c r="V157">
        <v>0</v>
      </c>
      <c r="W157" s="7">
        <v>0</v>
      </c>
      <c r="X157">
        <v>0</v>
      </c>
      <c r="Y157">
        <v>-0.17706</v>
      </c>
      <c r="Z157">
        <v>0</v>
      </c>
      <c r="AA157">
        <v>0</v>
      </c>
      <c r="AB157">
        <v>0</v>
      </c>
      <c r="AC157">
        <v>0</v>
      </c>
      <c r="AD157" s="7">
        <v>0</v>
      </c>
      <c r="AE157">
        <v>0</v>
      </c>
      <c r="AF157">
        <v>0</v>
      </c>
      <c r="AG157">
        <v>0</v>
      </c>
      <c r="AH157">
        <v>0</v>
      </c>
      <c r="AI157">
        <v>0</v>
      </c>
      <c r="AJ157">
        <v>0</v>
      </c>
      <c r="AK157" s="7">
        <v>0</v>
      </c>
      <c r="AL157">
        <v>0</v>
      </c>
      <c r="AM157">
        <v>0</v>
      </c>
      <c r="AN157">
        <v>0</v>
      </c>
      <c r="AO157">
        <v>0</v>
      </c>
      <c r="AP157">
        <v>0</v>
      </c>
      <c r="AQ157">
        <v>0</v>
      </c>
      <c r="AR157" s="7">
        <v>0</v>
      </c>
      <c r="AS157">
        <v>0</v>
      </c>
      <c r="AT157">
        <v>0</v>
      </c>
      <c r="AU157">
        <v>0</v>
      </c>
      <c r="AV157">
        <v>0</v>
      </c>
      <c r="AW157">
        <v>0</v>
      </c>
      <c r="AX157">
        <v>0</v>
      </c>
      <c r="AY157" s="7">
        <v>0</v>
      </c>
      <c r="AZ157">
        <v>0</v>
      </c>
      <c r="BA157">
        <v>0</v>
      </c>
      <c r="BB157">
        <v>0</v>
      </c>
      <c r="BC157">
        <v>0</v>
      </c>
      <c r="BD157">
        <v>0</v>
      </c>
      <c r="BE157">
        <v>0</v>
      </c>
      <c r="BF157" s="7">
        <v>0</v>
      </c>
      <c r="BG157">
        <v>0</v>
      </c>
      <c r="BH157">
        <v>0</v>
      </c>
      <c r="BI157">
        <v>0</v>
      </c>
      <c r="BJ157">
        <v>0</v>
      </c>
      <c r="BK157">
        <v>0</v>
      </c>
      <c r="BL157">
        <v>0</v>
      </c>
      <c r="BM157" s="7">
        <v>0</v>
      </c>
      <c r="BN157">
        <v>0.28327999999999998</v>
      </c>
      <c r="BO157">
        <v>0</v>
      </c>
      <c r="BP157">
        <v>0</v>
      </c>
      <c r="BQ157">
        <v>0</v>
      </c>
      <c r="BR157">
        <v>0</v>
      </c>
      <c r="BS157">
        <v>0</v>
      </c>
      <c r="BT157" s="7">
        <v>0</v>
      </c>
      <c r="BU157">
        <v>0</v>
      </c>
      <c r="BV157">
        <v>0</v>
      </c>
      <c r="BW157">
        <v>0</v>
      </c>
      <c r="BX157">
        <v>0</v>
      </c>
      <c r="BY157">
        <v>0</v>
      </c>
      <c r="BZ157">
        <v>0</v>
      </c>
      <c r="CA157" s="7">
        <v>0</v>
      </c>
      <c r="CB157">
        <v>0.30979000000000001</v>
      </c>
      <c r="CC157">
        <v>0</v>
      </c>
      <c r="CD157">
        <v>0</v>
      </c>
      <c r="CE157">
        <v>0</v>
      </c>
      <c r="CF157">
        <v>0</v>
      </c>
      <c r="CG157">
        <v>0</v>
      </c>
      <c r="CH157" s="7">
        <v>0</v>
      </c>
      <c r="CI157">
        <v>0</v>
      </c>
      <c r="CJ157">
        <v>0</v>
      </c>
      <c r="CK157">
        <v>0</v>
      </c>
      <c r="CL157">
        <v>0</v>
      </c>
      <c r="CM157">
        <v>0</v>
      </c>
      <c r="CN157">
        <v>0</v>
      </c>
      <c r="CO157" s="7">
        <v>0</v>
      </c>
      <c r="CP157">
        <v>7.9799999999999996E-2</v>
      </c>
      <c r="CQ157">
        <v>0</v>
      </c>
      <c r="CR157">
        <v>0</v>
      </c>
      <c r="CS157">
        <v>0</v>
      </c>
      <c r="CT157">
        <v>0</v>
      </c>
      <c r="CU157">
        <v>0</v>
      </c>
      <c r="CV157" s="7">
        <v>0</v>
      </c>
      <c r="CW157">
        <f t="shared" si="108"/>
        <v>0</v>
      </c>
      <c r="CX157">
        <f t="shared" si="109"/>
        <v>-0.35411999999999999</v>
      </c>
      <c r="CY157">
        <f t="shared" si="110"/>
        <v>0</v>
      </c>
      <c r="CZ157">
        <f t="shared" si="111"/>
        <v>0</v>
      </c>
      <c r="DA157">
        <f t="shared" si="112"/>
        <v>0</v>
      </c>
      <c r="DB157">
        <f t="shared" si="113"/>
        <v>0</v>
      </c>
      <c r="DC157" s="7">
        <f t="shared" si="114"/>
        <v>0</v>
      </c>
      <c r="DD157">
        <f t="shared" si="115"/>
        <v>0.67286999999999997</v>
      </c>
      <c r="DE157">
        <f t="shared" si="116"/>
        <v>0</v>
      </c>
      <c r="DF157">
        <f t="shared" si="117"/>
        <v>0</v>
      </c>
      <c r="DG157">
        <f t="shared" si="118"/>
        <v>0</v>
      </c>
      <c r="DH157">
        <f t="shared" si="119"/>
        <v>0</v>
      </c>
      <c r="DI157">
        <f t="shared" si="120"/>
        <v>0</v>
      </c>
      <c r="DJ157" s="7">
        <f t="shared" si="121"/>
        <v>0</v>
      </c>
      <c r="DK157" s="10">
        <f t="shared" si="122"/>
        <v>-0.35411999999999999</v>
      </c>
      <c r="DL157" s="10">
        <f t="shared" si="123"/>
        <v>0.67286999999999997</v>
      </c>
      <c r="DM157">
        <f t="shared" si="124"/>
        <v>-0.35411999999999999</v>
      </c>
      <c r="DN157">
        <f t="shared" si="125"/>
        <v>0</v>
      </c>
      <c r="DO157">
        <f t="shared" si="126"/>
        <v>0</v>
      </c>
      <c r="DP157" s="7">
        <f t="shared" si="127"/>
        <v>0</v>
      </c>
      <c r="DQ157">
        <f t="shared" si="128"/>
        <v>0.28327999999999998</v>
      </c>
      <c r="DR157">
        <f t="shared" si="129"/>
        <v>0.30979000000000001</v>
      </c>
      <c r="DS157">
        <f t="shared" si="130"/>
        <v>0</v>
      </c>
      <c r="DT157" s="7">
        <f t="shared" si="131"/>
        <v>7.9799999999999996E-2</v>
      </c>
      <c r="DU157">
        <f t="shared" si="132"/>
        <v>-0.35411999999999999</v>
      </c>
      <c r="DV157" s="7">
        <f t="shared" si="133"/>
        <v>0.67286999999999997</v>
      </c>
      <c r="DW157" s="10">
        <f t="shared" si="134"/>
        <v>1</v>
      </c>
      <c r="DX157" s="10">
        <f t="shared" si="135"/>
        <v>0</v>
      </c>
      <c r="DY157" s="31">
        <f>IF(AND(DU157=0,DV157=0),0,IF(DW157=0,DY156,IF(DV157&gt;DU157,1,IF(DV157=DU157,x,0))))</f>
        <v>1</v>
      </c>
      <c r="DZ157" s="31">
        <f t="shared" si="136"/>
        <v>0</v>
      </c>
      <c r="EA157" s="31">
        <f t="shared" si="137"/>
        <v>0</v>
      </c>
      <c r="EB157">
        <f t="shared" si="138"/>
        <v>0</v>
      </c>
      <c r="EC157">
        <f t="shared" si="139"/>
        <v>0</v>
      </c>
      <c r="ED157">
        <f t="shared" si="140"/>
        <v>1</v>
      </c>
      <c r="EE157" s="7">
        <f t="shared" si="141"/>
        <v>0</v>
      </c>
      <c r="EF157" s="31">
        <f t="shared" si="142"/>
        <v>0</v>
      </c>
      <c r="EG157">
        <f t="shared" si="143"/>
        <v>0</v>
      </c>
      <c r="EH157">
        <f t="shared" si="144"/>
        <v>0</v>
      </c>
      <c r="EI157">
        <f t="shared" si="145"/>
        <v>1</v>
      </c>
      <c r="EJ157" s="7">
        <f t="shared" si="146"/>
        <v>0</v>
      </c>
      <c r="EK157">
        <f t="shared" si="147"/>
        <v>0</v>
      </c>
      <c r="EL157">
        <f t="shared" si="148"/>
        <v>0</v>
      </c>
      <c r="EM157">
        <f t="shared" si="149"/>
        <v>1</v>
      </c>
      <c r="EN157">
        <f t="shared" si="150"/>
        <v>0</v>
      </c>
      <c r="EO157" s="75">
        <f t="shared" si="151"/>
        <v>-1.1109647058823531</v>
      </c>
      <c r="EP157" s="75">
        <f t="shared" si="152"/>
        <v>0</v>
      </c>
      <c r="EQ157" s="75">
        <f t="shared" si="153"/>
        <v>0.888721568627451</v>
      </c>
      <c r="ER157" s="75">
        <f t="shared" si="154"/>
        <v>0.97189019607843152</v>
      </c>
      <c r="ES157">
        <f t="shared" si="104"/>
        <v>0</v>
      </c>
      <c r="ET157">
        <f t="shared" si="105"/>
        <v>0</v>
      </c>
      <c r="EU157">
        <f t="shared" si="106"/>
        <v>0</v>
      </c>
      <c r="EV157">
        <f t="shared" si="107"/>
        <v>0</v>
      </c>
    </row>
    <row r="158" spans="1:152" x14ac:dyDescent="0.35">
      <c r="A158" t="s">
        <v>149</v>
      </c>
      <c r="B158" s="7">
        <v>1985</v>
      </c>
      <c r="C158">
        <v>0</v>
      </c>
      <c r="D158">
        <v>0</v>
      </c>
      <c r="E158">
        <v>0</v>
      </c>
      <c r="F158">
        <v>0</v>
      </c>
      <c r="G158">
        <v>0</v>
      </c>
      <c r="H158">
        <v>0</v>
      </c>
      <c r="I158" s="7">
        <v>0</v>
      </c>
      <c r="J158">
        <v>0</v>
      </c>
      <c r="K158">
        <v>0</v>
      </c>
      <c r="L158">
        <v>0</v>
      </c>
      <c r="M158">
        <v>0</v>
      </c>
      <c r="N158">
        <v>0</v>
      </c>
      <c r="O158">
        <v>0</v>
      </c>
      <c r="P158" s="7">
        <v>0</v>
      </c>
      <c r="Q158">
        <v>0</v>
      </c>
      <c r="R158">
        <v>0</v>
      </c>
      <c r="S158">
        <v>0</v>
      </c>
      <c r="T158">
        <v>0</v>
      </c>
      <c r="U158">
        <v>0</v>
      </c>
      <c r="V158">
        <v>0</v>
      </c>
      <c r="W158" s="7">
        <v>0</v>
      </c>
      <c r="X158">
        <v>0</v>
      </c>
      <c r="Y158">
        <v>0</v>
      </c>
      <c r="Z158">
        <v>0</v>
      </c>
      <c r="AA158">
        <v>0</v>
      </c>
      <c r="AB158">
        <v>0</v>
      </c>
      <c r="AC158">
        <v>0</v>
      </c>
      <c r="AD158" s="7">
        <v>0</v>
      </c>
      <c r="AE158">
        <v>0</v>
      </c>
      <c r="AF158">
        <v>0</v>
      </c>
      <c r="AG158">
        <v>0</v>
      </c>
      <c r="AH158">
        <v>0</v>
      </c>
      <c r="AI158">
        <v>0</v>
      </c>
      <c r="AJ158">
        <v>0</v>
      </c>
      <c r="AK158" s="7">
        <v>0</v>
      </c>
      <c r="AL158">
        <v>0</v>
      </c>
      <c r="AM158">
        <v>0</v>
      </c>
      <c r="AN158">
        <v>0</v>
      </c>
      <c r="AO158">
        <v>0</v>
      </c>
      <c r="AP158">
        <v>0</v>
      </c>
      <c r="AQ158">
        <v>0</v>
      </c>
      <c r="AR158" s="7">
        <v>0</v>
      </c>
      <c r="AS158">
        <v>0</v>
      </c>
      <c r="AT158">
        <v>0</v>
      </c>
      <c r="AU158">
        <v>0</v>
      </c>
      <c r="AV158">
        <v>0</v>
      </c>
      <c r="AW158">
        <v>0</v>
      </c>
      <c r="AX158">
        <v>0</v>
      </c>
      <c r="AY158" s="7">
        <v>0</v>
      </c>
      <c r="AZ158">
        <v>0</v>
      </c>
      <c r="BA158">
        <v>0</v>
      </c>
      <c r="BB158">
        <v>0</v>
      </c>
      <c r="BC158">
        <v>0</v>
      </c>
      <c r="BD158">
        <v>0</v>
      </c>
      <c r="BE158">
        <v>0</v>
      </c>
      <c r="BF158" s="7">
        <v>0</v>
      </c>
      <c r="BG158">
        <v>0</v>
      </c>
      <c r="BH158">
        <v>0</v>
      </c>
      <c r="BI158">
        <v>0</v>
      </c>
      <c r="BJ158">
        <v>0</v>
      </c>
      <c r="BK158">
        <v>0</v>
      </c>
      <c r="BL158">
        <v>0</v>
      </c>
      <c r="BM158" s="7">
        <v>0</v>
      </c>
      <c r="BN158">
        <v>0</v>
      </c>
      <c r="BO158">
        <v>0</v>
      </c>
      <c r="BP158">
        <v>0</v>
      </c>
      <c r="BQ158">
        <v>0</v>
      </c>
      <c r="BR158">
        <v>0</v>
      </c>
      <c r="BS158">
        <v>0</v>
      </c>
      <c r="BT158" s="7">
        <v>0</v>
      </c>
      <c r="BU158">
        <v>0</v>
      </c>
      <c r="BV158">
        <v>0</v>
      </c>
      <c r="BW158">
        <v>0</v>
      </c>
      <c r="BX158">
        <v>0</v>
      </c>
      <c r="BY158">
        <v>0</v>
      </c>
      <c r="BZ158">
        <v>0</v>
      </c>
      <c r="CA158" s="7">
        <v>0</v>
      </c>
      <c r="CB158">
        <v>0</v>
      </c>
      <c r="CC158">
        <v>0</v>
      </c>
      <c r="CD158">
        <v>0</v>
      </c>
      <c r="CE158">
        <v>0</v>
      </c>
      <c r="CF158">
        <v>0</v>
      </c>
      <c r="CG158">
        <v>0</v>
      </c>
      <c r="CH158" s="7">
        <v>0</v>
      </c>
      <c r="CI158">
        <v>0</v>
      </c>
      <c r="CJ158">
        <v>0</v>
      </c>
      <c r="CK158">
        <v>0</v>
      </c>
      <c r="CL158">
        <v>0</v>
      </c>
      <c r="CM158">
        <v>0</v>
      </c>
      <c r="CN158">
        <v>0</v>
      </c>
      <c r="CO158" s="7">
        <v>0</v>
      </c>
      <c r="CP158">
        <v>0</v>
      </c>
      <c r="CQ158">
        <v>0</v>
      </c>
      <c r="CR158">
        <v>0</v>
      </c>
      <c r="CS158">
        <v>0</v>
      </c>
      <c r="CT158">
        <v>0</v>
      </c>
      <c r="CU158">
        <v>0</v>
      </c>
      <c r="CV158" s="7">
        <v>0</v>
      </c>
      <c r="CW158">
        <f t="shared" si="108"/>
        <v>0</v>
      </c>
      <c r="CX158">
        <f t="shared" si="109"/>
        <v>0</v>
      </c>
      <c r="CY158">
        <f t="shared" si="110"/>
        <v>0</v>
      </c>
      <c r="CZ158">
        <f t="shared" si="111"/>
        <v>0</v>
      </c>
      <c r="DA158">
        <f t="shared" si="112"/>
        <v>0</v>
      </c>
      <c r="DB158">
        <f t="shared" si="113"/>
        <v>0</v>
      </c>
      <c r="DC158" s="7">
        <f t="shared" si="114"/>
        <v>0</v>
      </c>
      <c r="DD158">
        <f t="shared" si="115"/>
        <v>0</v>
      </c>
      <c r="DE158">
        <f t="shared" si="116"/>
        <v>0</v>
      </c>
      <c r="DF158">
        <f t="shared" si="117"/>
        <v>0</v>
      </c>
      <c r="DG158">
        <f t="shared" si="118"/>
        <v>0</v>
      </c>
      <c r="DH158">
        <f t="shared" si="119"/>
        <v>0</v>
      </c>
      <c r="DI158">
        <f t="shared" si="120"/>
        <v>0</v>
      </c>
      <c r="DJ158" s="7">
        <f t="shared" si="121"/>
        <v>0</v>
      </c>
      <c r="DK158" s="10">
        <f t="shared" si="122"/>
        <v>0</v>
      </c>
      <c r="DL158" s="10">
        <f t="shared" si="123"/>
        <v>0</v>
      </c>
      <c r="DM158">
        <f t="shared" si="124"/>
        <v>0</v>
      </c>
      <c r="DN158">
        <f t="shared" si="125"/>
        <v>0</v>
      </c>
      <c r="DO158">
        <f t="shared" si="126"/>
        <v>0</v>
      </c>
      <c r="DP158" s="7">
        <f t="shared" si="127"/>
        <v>0</v>
      </c>
      <c r="DQ158">
        <f t="shared" si="128"/>
        <v>0</v>
      </c>
      <c r="DR158">
        <f t="shared" si="129"/>
        <v>0</v>
      </c>
      <c r="DS158">
        <f t="shared" si="130"/>
        <v>0</v>
      </c>
      <c r="DT158" s="7">
        <f t="shared" si="131"/>
        <v>0</v>
      </c>
      <c r="DU158">
        <f t="shared" si="132"/>
        <v>0</v>
      </c>
      <c r="DV158" s="7">
        <f t="shared" si="133"/>
        <v>0</v>
      </c>
      <c r="DW158" s="10">
        <f t="shared" si="134"/>
        <v>0</v>
      </c>
      <c r="DX158" s="10">
        <f t="shared" si="135"/>
        <v>0</v>
      </c>
      <c r="DY158" s="31">
        <f>IF(AND(DU158=0,DV158=0),0,IF(DW158=0,DY157,IF(DV158&gt;DU158,1,IF(DV158=DU158,x,0))))</f>
        <v>0</v>
      </c>
      <c r="DZ158" s="31">
        <f t="shared" si="136"/>
        <v>0</v>
      </c>
      <c r="EA158" s="31">
        <f t="shared" si="137"/>
        <v>0</v>
      </c>
      <c r="EB158">
        <f t="shared" si="138"/>
        <v>0</v>
      </c>
      <c r="EC158">
        <f t="shared" si="139"/>
        <v>0</v>
      </c>
      <c r="ED158">
        <f t="shared" si="140"/>
        <v>0</v>
      </c>
      <c r="EE158" s="7">
        <f t="shared" si="141"/>
        <v>0</v>
      </c>
      <c r="EF158" s="31">
        <f t="shared" si="142"/>
        <v>0</v>
      </c>
      <c r="EG158">
        <f t="shared" si="143"/>
        <v>0</v>
      </c>
      <c r="EH158">
        <f t="shared" si="144"/>
        <v>0</v>
      </c>
      <c r="EI158">
        <f t="shared" si="145"/>
        <v>0</v>
      </c>
      <c r="EJ158" s="7">
        <f t="shared" si="146"/>
        <v>0</v>
      </c>
      <c r="EK158">
        <f t="shared" si="147"/>
        <v>0</v>
      </c>
      <c r="EL158">
        <f t="shared" si="148"/>
        <v>0</v>
      </c>
      <c r="EM158">
        <f t="shared" si="149"/>
        <v>0</v>
      </c>
      <c r="EN158">
        <f t="shared" si="150"/>
        <v>0</v>
      </c>
      <c r="EO158" s="75">
        <f t="shared" si="151"/>
        <v>0</v>
      </c>
      <c r="EP158" s="75">
        <f t="shared" si="152"/>
        <v>0</v>
      </c>
      <c r="EQ158" s="75">
        <f t="shared" si="153"/>
        <v>0</v>
      </c>
      <c r="ER158" s="75">
        <f t="shared" si="154"/>
        <v>0</v>
      </c>
      <c r="ES158">
        <f t="shared" si="104"/>
        <v>0</v>
      </c>
      <c r="ET158">
        <f t="shared" si="105"/>
        <v>0</v>
      </c>
      <c r="EU158">
        <f t="shared" si="106"/>
        <v>0</v>
      </c>
      <c r="EV158">
        <f t="shared" si="107"/>
        <v>0</v>
      </c>
    </row>
    <row r="159" spans="1:152" x14ac:dyDescent="0.35">
      <c r="A159" t="s">
        <v>149</v>
      </c>
      <c r="B159" s="7">
        <v>1986</v>
      </c>
      <c r="C159">
        <v>0</v>
      </c>
      <c r="D159">
        <v>0</v>
      </c>
      <c r="E159">
        <v>0</v>
      </c>
      <c r="F159">
        <v>0</v>
      </c>
      <c r="G159">
        <v>0</v>
      </c>
      <c r="H159">
        <v>0</v>
      </c>
      <c r="I159" s="7">
        <v>0</v>
      </c>
      <c r="J159">
        <v>0</v>
      </c>
      <c r="K159">
        <v>0</v>
      </c>
      <c r="L159">
        <v>0</v>
      </c>
      <c r="M159">
        <v>0</v>
      </c>
      <c r="N159">
        <v>0</v>
      </c>
      <c r="O159">
        <v>0</v>
      </c>
      <c r="P159" s="7">
        <v>0</v>
      </c>
      <c r="Q159">
        <v>0</v>
      </c>
      <c r="R159">
        <v>0</v>
      </c>
      <c r="S159">
        <v>0</v>
      </c>
      <c r="T159">
        <v>0</v>
      </c>
      <c r="U159">
        <v>0</v>
      </c>
      <c r="V159">
        <v>0</v>
      </c>
      <c r="W159" s="7">
        <v>0</v>
      </c>
      <c r="X159">
        <v>0</v>
      </c>
      <c r="Y159">
        <v>0</v>
      </c>
      <c r="Z159">
        <v>0</v>
      </c>
      <c r="AA159">
        <v>0</v>
      </c>
      <c r="AB159">
        <v>0</v>
      </c>
      <c r="AC159">
        <v>0</v>
      </c>
      <c r="AD159" s="7">
        <v>0</v>
      </c>
      <c r="AE159">
        <v>0</v>
      </c>
      <c r="AF159">
        <v>0</v>
      </c>
      <c r="AG159">
        <v>0</v>
      </c>
      <c r="AH159">
        <v>0</v>
      </c>
      <c r="AI159">
        <v>0</v>
      </c>
      <c r="AJ159">
        <v>0</v>
      </c>
      <c r="AK159" s="7">
        <v>0</v>
      </c>
      <c r="AL159">
        <v>0</v>
      </c>
      <c r="AM159">
        <v>0</v>
      </c>
      <c r="AN159">
        <v>0</v>
      </c>
      <c r="AO159">
        <v>0</v>
      </c>
      <c r="AP159">
        <v>0</v>
      </c>
      <c r="AQ159">
        <v>0</v>
      </c>
      <c r="AR159" s="7">
        <v>0</v>
      </c>
      <c r="AS159">
        <v>0</v>
      </c>
      <c r="AT159">
        <v>0</v>
      </c>
      <c r="AU159">
        <v>0</v>
      </c>
      <c r="AV159">
        <v>0</v>
      </c>
      <c r="AW159">
        <v>0</v>
      </c>
      <c r="AX159">
        <v>0</v>
      </c>
      <c r="AY159" s="7">
        <v>0</v>
      </c>
      <c r="AZ159">
        <v>0</v>
      </c>
      <c r="BA159">
        <v>0</v>
      </c>
      <c r="BB159">
        <v>0</v>
      </c>
      <c r="BC159">
        <v>0</v>
      </c>
      <c r="BD159">
        <v>0</v>
      </c>
      <c r="BE159">
        <v>0</v>
      </c>
      <c r="BF159" s="7">
        <v>0</v>
      </c>
      <c r="BG159">
        <v>0</v>
      </c>
      <c r="BH159">
        <v>0</v>
      </c>
      <c r="BI159">
        <v>0</v>
      </c>
      <c r="BJ159">
        <v>0</v>
      </c>
      <c r="BK159">
        <v>0</v>
      </c>
      <c r="BL159">
        <v>0</v>
      </c>
      <c r="BM159" s="7">
        <v>0</v>
      </c>
      <c r="BN159">
        <v>0</v>
      </c>
      <c r="BO159">
        <v>0</v>
      </c>
      <c r="BP159">
        <v>0</v>
      </c>
      <c r="BQ159">
        <v>0</v>
      </c>
      <c r="BR159">
        <v>0</v>
      </c>
      <c r="BS159">
        <v>0</v>
      </c>
      <c r="BT159" s="7">
        <v>0</v>
      </c>
      <c r="BU159">
        <v>0</v>
      </c>
      <c r="BV159">
        <v>0</v>
      </c>
      <c r="BW159">
        <v>0</v>
      </c>
      <c r="BX159">
        <v>0</v>
      </c>
      <c r="BY159">
        <v>0</v>
      </c>
      <c r="BZ159">
        <v>0</v>
      </c>
      <c r="CA159" s="7">
        <v>0</v>
      </c>
      <c r="CB159">
        <v>0</v>
      </c>
      <c r="CC159">
        <v>0</v>
      </c>
      <c r="CD159">
        <v>0</v>
      </c>
      <c r="CE159">
        <v>0</v>
      </c>
      <c r="CF159">
        <v>0</v>
      </c>
      <c r="CG159">
        <v>0</v>
      </c>
      <c r="CH159" s="7">
        <v>0</v>
      </c>
      <c r="CI159">
        <v>0</v>
      </c>
      <c r="CJ159">
        <v>0</v>
      </c>
      <c r="CK159">
        <v>0</v>
      </c>
      <c r="CL159">
        <v>0</v>
      </c>
      <c r="CM159">
        <v>0</v>
      </c>
      <c r="CN159">
        <v>0</v>
      </c>
      <c r="CO159" s="7">
        <v>0</v>
      </c>
      <c r="CP159">
        <v>0</v>
      </c>
      <c r="CQ159">
        <v>0</v>
      </c>
      <c r="CR159">
        <v>0</v>
      </c>
      <c r="CS159">
        <v>0</v>
      </c>
      <c r="CT159">
        <v>0</v>
      </c>
      <c r="CU159">
        <v>0</v>
      </c>
      <c r="CV159" s="7">
        <v>0</v>
      </c>
      <c r="CW159">
        <f t="shared" si="108"/>
        <v>0</v>
      </c>
      <c r="CX159">
        <f t="shared" si="109"/>
        <v>0</v>
      </c>
      <c r="CY159">
        <f t="shared" si="110"/>
        <v>0</v>
      </c>
      <c r="CZ159">
        <f t="shared" si="111"/>
        <v>0</v>
      </c>
      <c r="DA159">
        <f t="shared" si="112"/>
        <v>0</v>
      </c>
      <c r="DB159">
        <f t="shared" si="113"/>
        <v>0</v>
      </c>
      <c r="DC159" s="7">
        <f t="shared" si="114"/>
        <v>0</v>
      </c>
      <c r="DD159">
        <f t="shared" si="115"/>
        <v>0</v>
      </c>
      <c r="DE159">
        <f t="shared" si="116"/>
        <v>0</v>
      </c>
      <c r="DF159">
        <f t="shared" si="117"/>
        <v>0</v>
      </c>
      <c r="DG159">
        <f t="shared" si="118"/>
        <v>0</v>
      </c>
      <c r="DH159">
        <f t="shared" si="119"/>
        <v>0</v>
      </c>
      <c r="DI159">
        <f t="shared" si="120"/>
        <v>0</v>
      </c>
      <c r="DJ159" s="7">
        <f t="shared" si="121"/>
        <v>0</v>
      </c>
      <c r="DK159" s="10">
        <f t="shared" si="122"/>
        <v>0</v>
      </c>
      <c r="DL159" s="10">
        <f t="shared" si="123"/>
        <v>0</v>
      </c>
      <c r="DM159">
        <f t="shared" si="124"/>
        <v>0</v>
      </c>
      <c r="DN159">
        <f t="shared" si="125"/>
        <v>0</v>
      </c>
      <c r="DO159">
        <f t="shared" si="126"/>
        <v>0</v>
      </c>
      <c r="DP159" s="7">
        <f t="shared" si="127"/>
        <v>0</v>
      </c>
      <c r="DQ159">
        <f t="shared" si="128"/>
        <v>0</v>
      </c>
      <c r="DR159">
        <f t="shared" si="129"/>
        <v>0</v>
      </c>
      <c r="DS159">
        <f t="shared" si="130"/>
        <v>0</v>
      </c>
      <c r="DT159" s="7">
        <f t="shared" si="131"/>
        <v>0</v>
      </c>
      <c r="DU159">
        <f t="shared" si="132"/>
        <v>0</v>
      </c>
      <c r="DV159" s="7">
        <f t="shared" si="133"/>
        <v>0</v>
      </c>
      <c r="DW159" s="10">
        <f t="shared" si="134"/>
        <v>0</v>
      </c>
      <c r="DX159" s="10">
        <f t="shared" si="135"/>
        <v>0</v>
      </c>
      <c r="DY159" s="31">
        <f>IF(AND(DU159=0,DV159=0),0,IF(DW159=0,DY158,IF(DV159&gt;DU159,1,IF(DV159=DU159,x,0))))</f>
        <v>0</v>
      </c>
      <c r="DZ159" s="31">
        <f t="shared" si="136"/>
        <v>0</v>
      </c>
      <c r="EA159" s="31">
        <f t="shared" si="137"/>
        <v>0</v>
      </c>
      <c r="EB159">
        <f t="shared" si="138"/>
        <v>0</v>
      </c>
      <c r="EC159">
        <f t="shared" si="139"/>
        <v>0</v>
      </c>
      <c r="ED159">
        <f t="shared" si="140"/>
        <v>0</v>
      </c>
      <c r="EE159" s="7">
        <f t="shared" si="141"/>
        <v>0</v>
      </c>
      <c r="EF159" s="31">
        <f t="shared" si="142"/>
        <v>0</v>
      </c>
      <c r="EG159">
        <f t="shared" si="143"/>
        <v>0</v>
      </c>
      <c r="EH159">
        <f t="shared" si="144"/>
        <v>0</v>
      </c>
      <c r="EI159">
        <f t="shared" si="145"/>
        <v>0</v>
      </c>
      <c r="EJ159" s="7">
        <f t="shared" si="146"/>
        <v>0</v>
      </c>
      <c r="EK159">
        <f t="shared" si="147"/>
        <v>0</v>
      </c>
      <c r="EL159">
        <f t="shared" si="148"/>
        <v>0</v>
      </c>
      <c r="EM159">
        <f t="shared" si="149"/>
        <v>0</v>
      </c>
      <c r="EN159">
        <f t="shared" si="150"/>
        <v>0</v>
      </c>
      <c r="EO159" s="75">
        <f t="shared" si="151"/>
        <v>0</v>
      </c>
      <c r="EP159" s="75">
        <f t="shared" si="152"/>
        <v>0</v>
      </c>
      <c r="EQ159" s="75">
        <f t="shared" si="153"/>
        <v>0</v>
      </c>
      <c r="ER159" s="75">
        <f t="shared" si="154"/>
        <v>0</v>
      </c>
      <c r="ES159">
        <f t="shared" si="104"/>
        <v>0</v>
      </c>
      <c r="ET159">
        <f t="shared" si="105"/>
        <v>0</v>
      </c>
      <c r="EU159">
        <f t="shared" si="106"/>
        <v>0</v>
      </c>
      <c r="EV159">
        <f t="shared" si="107"/>
        <v>0</v>
      </c>
    </row>
    <row r="160" spans="1:152" x14ac:dyDescent="0.35">
      <c r="A160" t="s">
        <v>149</v>
      </c>
      <c r="B160" s="7">
        <v>1987</v>
      </c>
      <c r="C160">
        <v>0</v>
      </c>
      <c r="D160">
        <v>0</v>
      </c>
      <c r="E160">
        <v>0</v>
      </c>
      <c r="F160">
        <v>0</v>
      </c>
      <c r="G160">
        <v>0</v>
      </c>
      <c r="H160">
        <v>0</v>
      </c>
      <c r="I160" s="7">
        <v>0</v>
      </c>
      <c r="J160">
        <v>0</v>
      </c>
      <c r="K160">
        <v>0</v>
      </c>
      <c r="L160">
        <v>0</v>
      </c>
      <c r="M160">
        <v>0</v>
      </c>
      <c r="N160">
        <v>0</v>
      </c>
      <c r="O160">
        <v>0</v>
      </c>
      <c r="P160" s="7">
        <v>0</v>
      </c>
      <c r="Q160">
        <v>0</v>
      </c>
      <c r="R160">
        <v>0</v>
      </c>
      <c r="S160">
        <v>0</v>
      </c>
      <c r="T160">
        <v>0</v>
      </c>
      <c r="U160">
        <v>0</v>
      </c>
      <c r="V160">
        <v>0</v>
      </c>
      <c r="W160" s="7">
        <v>0</v>
      </c>
      <c r="X160">
        <v>0</v>
      </c>
      <c r="Y160">
        <v>0</v>
      </c>
      <c r="Z160">
        <v>0</v>
      </c>
      <c r="AA160">
        <v>0</v>
      </c>
      <c r="AB160">
        <v>0</v>
      </c>
      <c r="AC160">
        <v>0</v>
      </c>
      <c r="AD160" s="7">
        <v>0</v>
      </c>
      <c r="AE160">
        <v>0</v>
      </c>
      <c r="AF160">
        <v>0</v>
      </c>
      <c r="AG160">
        <v>0</v>
      </c>
      <c r="AH160">
        <v>0</v>
      </c>
      <c r="AI160">
        <v>0</v>
      </c>
      <c r="AJ160">
        <v>0</v>
      </c>
      <c r="AK160" s="7">
        <v>0</v>
      </c>
      <c r="AL160">
        <v>0</v>
      </c>
      <c r="AM160">
        <v>0</v>
      </c>
      <c r="AN160">
        <v>0</v>
      </c>
      <c r="AO160">
        <v>0</v>
      </c>
      <c r="AP160">
        <v>0</v>
      </c>
      <c r="AQ160">
        <v>0</v>
      </c>
      <c r="AR160" s="7">
        <v>0</v>
      </c>
      <c r="AS160">
        <v>0</v>
      </c>
      <c r="AT160">
        <v>0</v>
      </c>
      <c r="AU160">
        <v>0</v>
      </c>
      <c r="AV160">
        <v>0</v>
      </c>
      <c r="AW160">
        <v>0</v>
      </c>
      <c r="AX160">
        <v>0</v>
      </c>
      <c r="AY160" s="7">
        <v>0</v>
      </c>
      <c r="AZ160">
        <v>0</v>
      </c>
      <c r="BA160">
        <v>0</v>
      </c>
      <c r="BB160">
        <v>0</v>
      </c>
      <c r="BC160">
        <v>0</v>
      </c>
      <c r="BD160">
        <v>0</v>
      </c>
      <c r="BE160">
        <v>0</v>
      </c>
      <c r="BF160" s="7">
        <v>0</v>
      </c>
      <c r="BG160">
        <v>0</v>
      </c>
      <c r="BH160">
        <v>0</v>
      </c>
      <c r="BI160">
        <v>0</v>
      </c>
      <c r="BJ160">
        <v>0</v>
      </c>
      <c r="BK160">
        <v>0</v>
      </c>
      <c r="BL160">
        <v>0</v>
      </c>
      <c r="BM160" s="7">
        <v>0</v>
      </c>
      <c r="BN160">
        <v>0</v>
      </c>
      <c r="BO160">
        <v>0</v>
      </c>
      <c r="BP160">
        <v>0</v>
      </c>
      <c r="BQ160">
        <v>0</v>
      </c>
      <c r="BR160">
        <v>0</v>
      </c>
      <c r="BS160">
        <v>0</v>
      </c>
      <c r="BT160" s="7">
        <v>0</v>
      </c>
      <c r="BU160">
        <v>0</v>
      </c>
      <c r="BV160">
        <v>0</v>
      </c>
      <c r="BW160">
        <v>0</v>
      </c>
      <c r="BX160">
        <v>0</v>
      </c>
      <c r="BY160">
        <v>0</v>
      </c>
      <c r="BZ160">
        <v>0</v>
      </c>
      <c r="CA160" s="7">
        <v>0</v>
      </c>
      <c r="CB160">
        <v>0</v>
      </c>
      <c r="CC160">
        <v>0</v>
      </c>
      <c r="CD160">
        <v>0</v>
      </c>
      <c r="CE160">
        <v>0</v>
      </c>
      <c r="CF160">
        <v>0</v>
      </c>
      <c r="CG160">
        <v>0</v>
      </c>
      <c r="CH160" s="7">
        <v>0</v>
      </c>
      <c r="CI160">
        <v>0</v>
      </c>
      <c r="CJ160">
        <v>0</v>
      </c>
      <c r="CK160">
        <v>0</v>
      </c>
      <c r="CL160">
        <v>0</v>
      </c>
      <c r="CM160">
        <v>0</v>
      </c>
      <c r="CN160">
        <v>0</v>
      </c>
      <c r="CO160" s="7">
        <v>0</v>
      </c>
      <c r="CP160">
        <v>0</v>
      </c>
      <c r="CQ160">
        <v>0</v>
      </c>
      <c r="CR160">
        <v>0</v>
      </c>
      <c r="CS160">
        <v>0</v>
      </c>
      <c r="CT160">
        <v>0</v>
      </c>
      <c r="CU160">
        <v>0</v>
      </c>
      <c r="CV160" s="7">
        <v>0</v>
      </c>
      <c r="CW160">
        <f t="shared" si="108"/>
        <v>0</v>
      </c>
      <c r="CX160">
        <f t="shared" si="109"/>
        <v>0</v>
      </c>
      <c r="CY160">
        <f t="shared" si="110"/>
        <v>0</v>
      </c>
      <c r="CZ160">
        <f t="shared" si="111"/>
        <v>0</v>
      </c>
      <c r="DA160">
        <f t="shared" si="112"/>
        <v>0</v>
      </c>
      <c r="DB160">
        <f t="shared" si="113"/>
        <v>0</v>
      </c>
      <c r="DC160" s="7">
        <f t="shared" si="114"/>
        <v>0</v>
      </c>
      <c r="DD160">
        <f t="shared" si="115"/>
        <v>0</v>
      </c>
      <c r="DE160">
        <f t="shared" si="116"/>
        <v>0</v>
      </c>
      <c r="DF160">
        <f t="shared" si="117"/>
        <v>0</v>
      </c>
      <c r="DG160">
        <f t="shared" si="118"/>
        <v>0</v>
      </c>
      <c r="DH160">
        <f t="shared" si="119"/>
        <v>0</v>
      </c>
      <c r="DI160">
        <f t="shared" si="120"/>
        <v>0</v>
      </c>
      <c r="DJ160" s="7">
        <f t="shared" si="121"/>
        <v>0</v>
      </c>
      <c r="DK160" s="10">
        <f t="shared" si="122"/>
        <v>0</v>
      </c>
      <c r="DL160" s="10">
        <f t="shared" si="123"/>
        <v>0</v>
      </c>
      <c r="DM160">
        <f t="shared" si="124"/>
        <v>0</v>
      </c>
      <c r="DN160">
        <f t="shared" si="125"/>
        <v>0</v>
      </c>
      <c r="DO160">
        <f t="shared" si="126"/>
        <v>0</v>
      </c>
      <c r="DP160" s="7">
        <f t="shared" si="127"/>
        <v>0</v>
      </c>
      <c r="DQ160">
        <f t="shared" si="128"/>
        <v>0</v>
      </c>
      <c r="DR160">
        <f t="shared" si="129"/>
        <v>0</v>
      </c>
      <c r="DS160">
        <f t="shared" si="130"/>
        <v>0</v>
      </c>
      <c r="DT160" s="7">
        <f t="shared" si="131"/>
        <v>0</v>
      </c>
      <c r="DU160">
        <f t="shared" si="132"/>
        <v>0</v>
      </c>
      <c r="DV160" s="7">
        <f t="shared" si="133"/>
        <v>0</v>
      </c>
      <c r="DW160" s="10">
        <f t="shared" si="134"/>
        <v>0</v>
      </c>
      <c r="DX160" s="10">
        <f t="shared" si="135"/>
        <v>0</v>
      </c>
      <c r="DY160" s="31">
        <f>IF(AND(DU160=0,DV160=0),0,IF(DW160=0,DY159,IF(DV160&gt;DU160,1,IF(DV160=DU160,x,0))))</f>
        <v>0</v>
      </c>
      <c r="DZ160" s="31">
        <f t="shared" si="136"/>
        <v>0</v>
      </c>
      <c r="EA160" s="31">
        <f t="shared" si="137"/>
        <v>0</v>
      </c>
      <c r="EB160">
        <f t="shared" si="138"/>
        <v>0</v>
      </c>
      <c r="EC160">
        <f t="shared" si="139"/>
        <v>0</v>
      </c>
      <c r="ED160">
        <f t="shared" si="140"/>
        <v>0</v>
      </c>
      <c r="EE160" s="7">
        <f t="shared" si="141"/>
        <v>0</v>
      </c>
      <c r="EF160" s="31">
        <f t="shared" si="142"/>
        <v>0</v>
      </c>
      <c r="EG160">
        <f t="shared" si="143"/>
        <v>0</v>
      </c>
      <c r="EH160">
        <f t="shared" si="144"/>
        <v>0</v>
      </c>
      <c r="EI160">
        <f t="shared" si="145"/>
        <v>0</v>
      </c>
      <c r="EJ160" s="7">
        <f t="shared" si="146"/>
        <v>0</v>
      </c>
      <c r="EK160">
        <f t="shared" si="147"/>
        <v>0</v>
      </c>
      <c r="EL160">
        <f t="shared" si="148"/>
        <v>0</v>
      </c>
      <c r="EM160">
        <f t="shared" si="149"/>
        <v>0</v>
      </c>
      <c r="EN160">
        <f t="shared" si="150"/>
        <v>0</v>
      </c>
      <c r="EO160" s="75">
        <f t="shared" si="151"/>
        <v>0</v>
      </c>
      <c r="EP160" s="75">
        <f t="shared" si="152"/>
        <v>0</v>
      </c>
      <c r="EQ160" s="75">
        <f t="shared" si="153"/>
        <v>0</v>
      </c>
      <c r="ER160" s="75">
        <f t="shared" si="154"/>
        <v>0</v>
      </c>
      <c r="ES160">
        <f t="shared" si="104"/>
        <v>0</v>
      </c>
      <c r="ET160">
        <f t="shared" si="105"/>
        <v>0</v>
      </c>
      <c r="EU160">
        <f t="shared" si="106"/>
        <v>0</v>
      </c>
      <c r="EV160">
        <f t="shared" si="107"/>
        <v>0</v>
      </c>
    </row>
    <row r="161" spans="1:152" x14ac:dyDescent="0.35">
      <c r="A161" t="s">
        <v>149</v>
      </c>
      <c r="B161" s="7">
        <v>1988</v>
      </c>
      <c r="C161">
        <v>0</v>
      </c>
      <c r="D161">
        <v>0</v>
      </c>
      <c r="E161">
        <v>0</v>
      </c>
      <c r="F161">
        <v>0</v>
      </c>
      <c r="G161">
        <v>0</v>
      </c>
      <c r="H161">
        <v>0</v>
      </c>
      <c r="I161" s="7">
        <v>0</v>
      </c>
      <c r="J161">
        <v>0</v>
      </c>
      <c r="K161">
        <v>0</v>
      </c>
      <c r="L161">
        <v>0</v>
      </c>
      <c r="M161">
        <v>0</v>
      </c>
      <c r="N161">
        <v>0</v>
      </c>
      <c r="O161">
        <v>0</v>
      </c>
      <c r="P161" s="7">
        <v>0</v>
      </c>
      <c r="Q161">
        <v>0</v>
      </c>
      <c r="R161">
        <v>0</v>
      </c>
      <c r="S161">
        <v>0</v>
      </c>
      <c r="T161">
        <v>0</v>
      </c>
      <c r="U161">
        <v>0</v>
      </c>
      <c r="V161">
        <v>0</v>
      </c>
      <c r="W161" s="7">
        <v>0</v>
      </c>
      <c r="X161">
        <v>0</v>
      </c>
      <c r="Y161">
        <v>0</v>
      </c>
      <c r="Z161">
        <v>0</v>
      </c>
      <c r="AA161">
        <v>0</v>
      </c>
      <c r="AB161">
        <v>0</v>
      </c>
      <c r="AC161">
        <v>0</v>
      </c>
      <c r="AD161" s="7">
        <v>0</v>
      </c>
      <c r="AE161">
        <v>0</v>
      </c>
      <c r="AF161">
        <v>0</v>
      </c>
      <c r="AG161">
        <v>0</v>
      </c>
      <c r="AH161">
        <v>0</v>
      </c>
      <c r="AI161">
        <v>0</v>
      </c>
      <c r="AJ161">
        <v>0</v>
      </c>
      <c r="AK161" s="7">
        <v>0</v>
      </c>
      <c r="AL161">
        <v>0</v>
      </c>
      <c r="AM161">
        <v>0</v>
      </c>
      <c r="AN161">
        <v>0</v>
      </c>
      <c r="AO161">
        <v>0</v>
      </c>
      <c r="AP161">
        <v>0</v>
      </c>
      <c r="AQ161">
        <v>0</v>
      </c>
      <c r="AR161" s="7">
        <v>0</v>
      </c>
      <c r="AS161">
        <v>0</v>
      </c>
      <c r="AT161">
        <v>0</v>
      </c>
      <c r="AU161">
        <v>0</v>
      </c>
      <c r="AV161">
        <v>0</v>
      </c>
      <c r="AW161">
        <v>0</v>
      </c>
      <c r="AX161">
        <v>0</v>
      </c>
      <c r="AY161" s="7">
        <v>0</v>
      </c>
      <c r="AZ161">
        <v>0</v>
      </c>
      <c r="BA161">
        <v>0</v>
      </c>
      <c r="BB161">
        <v>0</v>
      </c>
      <c r="BC161">
        <v>0</v>
      </c>
      <c r="BD161">
        <v>0</v>
      </c>
      <c r="BE161">
        <v>0</v>
      </c>
      <c r="BF161" s="7">
        <v>0</v>
      </c>
      <c r="BG161">
        <v>0</v>
      </c>
      <c r="BH161">
        <v>0</v>
      </c>
      <c r="BI161">
        <v>0</v>
      </c>
      <c r="BJ161">
        <v>0</v>
      </c>
      <c r="BK161">
        <v>0</v>
      </c>
      <c r="BL161">
        <v>0</v>
      </c>
      <c r="BM161" s="7">
        <v>0</v>
      </c>
      <c r="BN161">
        <v>0</v>
      </c>
      <c r="BO161">
        <v>0</v>
      </c>
      <c r="BP161">
        <v>0</v>
      </c>
      <c r="BQ161">
        <v>0</v>
      </c>
      <c r="BR161">
        <v>0</v>
      </c>
      <c r="BS161">
        <v>0</v>
      </c>
      <c r="BT161" s="7">
        <v>0</v>
      </c>
      <c r="BU161">
        <v>0</v>
      </c>
      <c r="BV161">
        <v>0</v>
      </c>
      <c r="BW161">
        <v>0</v>
      </c>
      <c r="BX161">
        <v>0</v>
      </c>
      <c r="BY161">
        <v>0</v>
      </c>
      <c r="BZ161">
        <v>0</v>
      </c>
      <c r="CA161" s="7">
        <v>0</v>
      </c>
      <c r="CB161">
        <v>0</v>
      </c>
      <c r="CC161">
        <v>0</v>
      </c>
      <c r="CD161">
        <v>0</v>
      </c>
      <c r="CE161">
        <v>0</v>
      </c>
      <c r="CF161">
        <v>0</v>
      </c>
      <c r="CG161">
        <v>0</v>
      </c>
      <c r="CH161" s="7">
        <v>0</v>
      </c>
      <c r="CI161">
        <v>0</v>
      </c>
      <c r="CJ161">
        <v>0</v>
      </c>
      <c r="CK161">
        <v>0</v>
      </c>
      <c r="CL161">
        <v>0</v>
      </c>
      <c r="CM161">
        <v>0</v>
      </c>
      <c r="CN161">
        <v>0</v>
      </c>
      <c r="CO161" s="7">
        <v>0</v>
      </c>
      <c r="CP161">
        <v>0</v>
      </c>
      <c r="CQ161">
        <v>0</v>
      </c>
      <c r="CR161">
        <v>0</v>
      </c>
      <c r="CS161">
        <v>0</v>
      </c>
      <c r="CT161">
        <v>0</v>
      </c>
      <c r="CU161">
        <v>0</v>
      </c>
      <c r="CV161" s="7">
        <v>0</v>
      </c>
      <c r="CW161">
        <f t="shared" si="108"/>
        <v>0</v>
      </c>
      <c r="CX161">
        <f t="shared" si="109"/>
        <v>0</v>
      </c>
      <c r="CY161">
        <f t="shared" si="110"/>
        <v>0</v>
      </c>
      <c r="CZ161">
        <f t="shared" si="111"/>
        <v>0</v>
      </c>
      <c r="DA161">
        <f t="shared" si="112"/>
        <v>0</v>
      </c>
      <c r="DB161">
        <f t="shared" si="113"/>
        <v>0</v>
      </c>
      <c r="DC161" s="7">
        <f t="shared" si="114"/>
        <v>0</v>
      </c>
      <c r="DD161">
        <f t="shared" si="115"/>
        <v>0</v>
      </c>
      <c r="DE161">
        <f t="shared" si="116"/>
        <v>0</v>
      </c>
      <c r="DF161">
        <f t="shared" si="117"/>
        <v>0</v>
      </c>
      <c r="DG161">
        <f t="shared" si="118"/>
        <v>0</v>
      </c>
      <c r="DH161">
        <f t="shared" si="119"/>
        <v>0</v>
      </c>
      <c r="DI161">
        <f t="shared" si="120"/>
        <v>0</v>
      </c>
      <c r="DJ161" s="7">
        <f t="shared" si="121"/>
        <v>0</v>
      </c>
      <c r="DK161" s="10">
        <f t="shared" si="122"/>
        <v>0</v>
      </c>
      <c r="DL161" s="10">
        <f t="shared" si="123"/>
        <v>0</v>
      </c>
      <c r="DM161">
        <f t="shared" si="124"/>
        <v>0</v>
      </c>
      <c r="DN161">
        <f t="shared" si="125"/>
        <v>0</v>
      </c>
      <c r="DO161">
        <f t="shared" si="126"/>
        <v>0</v>
      </c>
      <c r="DP161" s="7">
        <f t="shared" si="127"/>
        <v>0</v>
      </c>
      <c r="DQ161">
        <f t="shared" si="128"/>
        <v>0</v>
      </c>
      <c r="DR161">
        <f t="shared" si="129"/>
        <v>0</v>
      </c>
      <c r="DS161">
        <f t="shared" si="130"/>
        <v>0</v>
      </c>
      <c r="DT161" s="7">
        <f t="shared" si="131"/>
        <v>0</v>
      </c>
      <c r="DU161">
        <f t="shared" si="132"/>
        <v>0</v>
      </c>
      <c r="DV161" s="7">
        <f t="shared" si="133"/>
        <v>0</v>
      </c>
      <c r="DW161" s="10">
        <f t="shared" si="134"/>
        <v>0</v>
      </c>
      <c r="DX161" s="10">
        <f t="shared" si="135"/>
        <v>0</v>
      </c>
      <c r="DY161" s="31">
        <f>IF(AND(DU161=0,DV161=0),0,IF(DW161=0,DY160,IF(DV161&gt;DU161,1,IF(DV161=DU161,x,0))))</f>
        <v>0</v>
      </c>
      <c r="DZ161" s="31">
        <f t="shared" si="136"/>
        <v>0</v>
      </c>
      <c r="EA161" s="31">
        <f t="shared" si="137"/>
        <v>0</v>
      </c>
      <c r="EB161">
        <f t="shared" si="138"/>
        <v>0</v>
      </c>
      <c r="EC161">
        <f t="shared" si="139"/>
        <v>0</v>
      </c>
      <c r="ED161">
        <f t="shared" si="140"/>
        <v>0</v>
      </c>
      <c r="EE161" s="7">
        <f t="shared" si="141"/>
        <v>0</v>
      </c>
      <c r="EF161" s="31">
        <f t="shared" si="142"/>
        <v>0</v>
      </c>
      <c r="EG161">
        <f t="shared" si="143"/>
        <v>0</v>
      </c>
      <c r="EH161">
        <f t="shared" si="144"/>
        <v>0</v>
      </c>
      <c r="EI161">
        <f t="shared" si="145"/>
        <v>0</v>
      </c>
      <c r="EJ161" s="7">
        <f t="shared" si="146"/>
        <v>0</v>
      </c>
      <c r="EK161">
        <f t="shared" si="147"/>
        <v>0</v>
      </c>
      <c r="EL161">
        <f t="shared" si="148"/>
        <v>0</v>
      </c>
      <c r="EM161">
        <f t="shared" si="149"/>
        <v>0</v>
      </c>
      <c r="EN161">
        <f t="shared" si="150"/>
        <v>0</v>
      </c>
      <c r="EO161" s="75">
        <f t="shared" si="151"/>
        <v>0</v>
      </c>
      <c r="EP161" s="75">
        <f t="shared" si="152"/>
        <v>0</v>
      </c>
      <c r="EQ161" s="75">
        <f t="shared" si="153"/>
        <v>0</v>
      </c>
      <c r="ER161" s="75">
        <f t="shared" si="154"/>
        <v>0</v>
      </c>
      <c r="ES161">
        <f t="shared" si="104"/>
        <v>0</v>
      </c>
      <c r="ET161">
        <f t="shared" si="105"/>
        <v>0</v>
      </c>
      <c r="EU161">
        <f t="shared" si="106"/>
        <v>0</v>
      </c>
      <c r="EV161">
        <f t="shared" si="107"/>
        <v>0</v>
      </c>
    </row>
    <row r="162" spans="1:152" x14ac:dyDescent="0.35">
      <c r="A162" t="s">
        <v>149</v>
      </c>
      <c r="B162" s="7">
        <v>1989</v>
      </c>
      <c r="C162">
        <v>0</v>
      </c>
      <c r="D162">
        <v>0</v>
      </c>
      <c r="E162">
        <v>0</v>
      </c>
      <c r="F162">
        <v>0</v>
      </c>
      <c r="G162">
        <v>0</v>
      </c>
      <c r="H162">
        <v>0</v>
      </c>
      <c r="I162" s="7">
        <v>0</v>
      </c>
      <c r="J162">
        <v>0</v>
      </c>
      <c r="K162">
        <v>0</v>
      </c>
      <c r="L162">
        <v>0</v>
      </c>
      <c r="M162">
        <v>0</v>
      </c>
      <c r="N162">
        <v>0</v>
      </c>
      <c r="O162">
        <v>0</v>
      </c>
      <c r="P162" s="7">
        <v>0</v>
      </c>
      <c r="Q162">
        <v>0</v>
      </c>
      <c r="R162">
        <v>0</v>
      </c>
      <c r="S162">
        <v>0</v>
      </c>
      <c r="T162">
        <v>0</v>
      </c>
      <c r="U162">
        <v>0</v>
      </c>
      <c r="V162">
        <v>0</v>
      </c>
      <c r="W162" s="7">
        <v>0</v>
      </c>
      <c r="X162">
        <v>0</v>
      </c>
      <c r="Y162">
        <v>0</v>
      </c>
      <c r="Z162">
        <v>0</v>
      </c>
      <c r="AA162">
        <v>0</v>
      </c>
      <c r="AB162">
        <v>0</v>
      </c>
      <c r="AC162">
        <v>0</v>
      </c>
      <c r="AD162" s="7">
        <v>0</v>
      </c>
      <c r="AE162">
        <v>0</v>
      </c>
      <c r="AF162">
        <v>0</v>
      </c>
      <c r="AG162">
        <v>0</v>
      </c>
      <c r="AH162">
        <v>0</v>
      </c>
      <c r="AI162">
        <v>0</v>
      </c>
      <c r="AJ162">
        <v>0</v>
      </c>
      <c r="AK162" s="7">
        <v>0</v>
      </c>
      <c r="AL162">
        <v>0</v>
      </c>
      <c r="AM162">
        <v>0</v>
      </c>
      <c r="AN162">
        <v>0</v>
      </c>
      <c r="AO162">
        <v>0</v>
      </c>
      <c r="AP162">
        <v>0</v>
      </c>
      <c r="AQ162">
        <v>0</v>
      </c>
      <c r="AR162" s="7">
        <v>0</v>
      </c>
      <c r="AS162">
        <v>0</v>
      </c>
      <c r="AT162">
        <v>0</v>
      </c>
      <c r="AU162">
        <v>0</v>
      </c>
      <c r="AV162">
        <v>0</v>
      </c>
      <c r="AW162">
        <v>0</v>
      </c>
      <c r="AX162">
        <v>0</v>
      </c>
      <c r="AY162" s="7">
        <v>0</v>
      </c>
      <c r="AZ162">
        <v>0</v>
      </c>
      <c r="BA162">
        <v>0</v>
      </c>
      <c r="BB162">
        <v>0</v>
      </c>
      <c r="BC162">
        <v>0</v>
      </c>
      <c r="BD162">
        <v>0</v>
      </c>
      <c r="BE162">
        <v>0</v>
      </c>
      <c r="BF162" s="7">
        <v>0</v>
      </c>
      <c r="BG162">
        <v>0</v>
      </c>
      <c r="BH162">
        <v>0</v>
      </c>
      <c r="BI162">
        <v>0</v>
      </c>
      <c r="BJ162">
        <v>0</v>
      </c>
      <c r="BK162">
        <v>0</v>
      </c>
      <c r="BL162">
        <v>0</v>
      </c>
      <c r="BM162" s="7">
        <v>0</v>
      </c>
      <c r="BN162">
        <v>0</v>
      </c>
      <c r="BO162">
        <v>0</v>
      </c>
      <c r="BP162">
        <v>0</v>
      </c>
      <c r="BQ162">
        <v>0</v>
      </c>
      <c r="BR162">
        <v>0</v>
      </c>
      <c r="BS162">
        <v>0</v>
      </c>
      <c r="BT162" s="7">
        <v>0</v>
      </c>
      <c r="BU162">
        <v>0</v>
      </c>
      <c r="BV162">
        <v>0</v>
      </c>
      <c r="BW162">
        <v>0</v>
      </c>
      <c r="BX162">
        <v>0</v>
      </c>
      <c r="BY162">
        <v>0</v>
      </c>
      <c r="BZ162">
        <v>0</v>
      </c>
      <c r="CA162" s="7">
        <v>0</v>
      </c>
      <c r="CB162">
        <v>0</v>
      </c>
      <c r="CC162">
        <v>0</v>
      </c>
      <c r="CD162">
        <v>0</v>
      </c>
      <c r="CE162">
        <v>0</v>
      </c>
      <c r="CF162">
        <v>0</v>
      </c>
      <c r="CG162">
        <v>0</v>
      </c>
      <c r="CH162" s="7">
        <v>0</v>
      </c>
      <c r="CI162">
        <v>0</v>
      </c>
      <c r="CJ162">
        <v>0</v>
      </c>
      <c r="CK162">
        <v>0</v>
      </c>
      <c r="CL162">
        <v>0</v>
      </c>
      <c r="CM162">
        <v>0</v>
      </c>
      <c r="CN162">
        <v>0</v>
      </c>
      <c r="CO162" s="7">
        <v>0</v>
      </c>
      <c r="CP162">
        <v>0</v>
      </c>
      <c r="CQ162">
        <v>0</v>
      </c>
      <c r="CR162">
        <v>0</v>
      </c>
      <c r="CS162">
        <v>0</v>
      </c>
      <c r="CT162">
        <v>0</v>
      </c>
      <c r="CU162">
        <v>0</v>
      </c>
      <c r="CV162" s="7">
        <v>0</v>
      </c>
      <c r="CW162">
        <f t="shared" si="108"/>
        <v>0</v>
      </c>
      <c r="CX162">
        <f t="shared" si="109"/>
        <v>0</v>
      </c>
      <c r="CY162">
        <f t="shared" si="110"/>
        <v>0</v>
      </c>
      <c r="CZ162">
        <f t="shared" si="111"/>
        <v>0</v>
      </c>
      <c r="DA162">
        <f t="shared" si="112"/>
        <v>0</v>
      </c>
      <c r="DB162">
        <f t="shared" si="113"/>
        <v>0</v>
      </c>
      <c r="DC162" s="7">
        <f t="shared" si="114"/>
        <v>0</v>
      </c>
      <c r="DD162">
        <f t="shared" si="115"/>
        <v>0</v>
      </c>
      <c r="DE162">
        <f t="shared" si="116"/>
        <v>0</v>
      </c>
      <c r="DF162">
        <f t="shared" si="117"/>
        <v>0</v>
      </c>
      <c r="DG162">
        <f t="shared" si="118"/>
        <v>0</v>
      </c>
      <c r="DH162">
        <f t="shared" si="119"/>
        <v>0</v>
      </c>
      <c r="DI162">
        <f t="shared" si="120"/>
        <v>0</v>
      </c>
      <c r="DJ162" s="7">
        <f t="shared" si="121"/>
        <v>0</v>
      </c>
      <c r="DK162" s="10">
        <f t="shared" si="122"/>
        <v>0</v>
      </c>
      <c r="DL162" s="10">
        <f t="shared" si="123"/>
        <v>0</v>
      </c>
      <c r="DM162">
        <f t="shared" si="124"/>
        <v>0</v>
      </c>
      <c r="DN162">
        <f t="shared" si="125"/>
        <v>0</v>
      </c>
      <c r="DO162">
        <f t="shared" si="126"/>
        <v>0</v>
      </c>
      <c r="DP162" s="7">
        <f t="shared" si="127"/>
        <v>0</v>
      </c>
      <c r="DQ162">
        <f t="shared" si="128"/>
        <v>0</v>
      </c>
      <c r="DR162">
        <f t="shared" si="129"/>
        <v>0</v>
      </c>
      <c r="DS162">
        <f t="shared" si="130"/>
        <v>0</v>
      </c>
      <c r="DT162" s="7">
        <f t="shared" si="131"/>
        <v>0</v>
      </c>
      <c r="DU162">
        <f t="shared" si="132"/>
        <v>0</v>
      </c>
      <c r="DV162" s="7">
        <f t="shared" si="133"/>
        <v>0</v>
      </c>
      <c r="DW162" s="10">
        <f t="shared" si="134"/>
        <v>0</v>
      </c>
      <c r="DX162" s="10">
        <f t="shared" si="135"/>
        <v>0</v>
      </c>
      <c r="DY162" s="31">
        <f>IF(AND(DU162=0,DV162=0),0,IF(DW162=0,DY161,IF(DV162&gt;DU162,1,IF(DV162=DU162,x,0))))</f>
        <v>0</v>
      </c>
      <c r="DZ162" s="31">
        <f t="shared" si="136"/>
        <v>0</v>
      </c>
      <c r="EA162" s="31">
        <f t="shared" si="137"/>
        <v>0</v>
      </c>
      <c r="EB162">
        <f t="shared" si="138"/>
        <v>0</v>
      </c>
      <c r="EC162">
        <f t="shared" si="139"/>
        <v>0</v>
      </c>
      <c r="ED162">
        <f t="shared" si="140"/>
        <v>0</v>
      </c>
      <c r="EE162" s="7">
        <f t="shared" si="141"/>
        <v>0</v>
      </c>
      <c r="EF162" s="31">
        <f t="shared" si="142"/>
        <v>0</v>
      </c>
      <c r="EG162">
        <f t="shared" si="143"/>
        <v>0</v>
      </c>
      <c r="EH162">
        <f t="shared" si="144"/>
        <v>0</v>
      </c>
      <c r="EI162">
        <f t="shared" si="145"/>
        <v>0</v>
      </c>
      <c r="EJ162" s="7">
        <f t="shared" si="146"/>
        <v>0</v>
      </c>
      <c r="EK162">
        <f t="shared" si="147"/>
        <v>0</v>
      </c>
      <c r="EL162">
        <f t="shared" si="148"/>
        <v>0</v>
      </c>
      <c r="EM162">
        <f t="shared" si="149"/>
        <v>0</v>
      </c>
      <c r="EN162">
        <f t="shared" si="150"/>
        <v>0</v>
      </c>
      <c r="EO162" s="75">
        <f t="shared" si="151"/>
        <v>0</v>
      </c>
      <c r="EP162" s="75">
        <f t="shared" si="152"/>
        <v>0</v>
      </c>
      <c r="EQ162" s="75">
        <f t="shared" si="153"/>
        <v>0</v>
      </c>
      <c r="ER162" s="75">
        <f t="shared" si="154"/>
        <v>0</v>
      </c>
      <c r="ES162">
        <f t="shared" si="104"/>
        <v>0</v>
      </c>
      <c r="ET162">
        <f t="shared" si="105"/>
        <v>0</v>
      </c>
      <c r="EU162">
        <f t="shared" si="106"/>
        <v>0</v>
      </c>
      <c r="EV162">
        <f t="shared" si="107"/>
        <v>0</v>
      </c>
    </row>
    <row r="163" spans="1:152" x14ac:dyDescent="0.35">
      <c r="A163" t="s">
        <v>149</v>
      </c>
      <c r="B163" s="7">
        <v>1990</v>
      </c>
      <c r="C163">
        <v>0</v>
      </c>
      <c r="D163">
        <v>0</v>
      </c>
      <c r="E163">
        <v>0</v>
      </c>
      <c r="F163">
        <v>0</v>
      </c>
      <c r="G163">
        <v>0</v>
      </c>
      <c r="H163">
        <v>0</v>
      </c>
      <c r="I163" s="7">
        <v>0</v>
      </c>
      <c r="J163">
        <v>0</v>
      </c>
      <c r="K163">
        <v>0</v>
      </c>
      <c r="L163">
        <v>0</v>
      </c>
      <c r="M163">
        <v>0</v>
      </c>
      <c r="N163">
        <v>0</v>
      </c>
      <c r="O163">
        <v>0</v>
      </c>
      <c r="P163" s="7">
        <v>0</v>
      </c>
      <c r="Q163">
        <v>0</v>
      </c>
      <c r="R163">
        <v>0</v>
      </c>
      <c r="S163">
        <v>0</v>
      </c>
      <c r="T163">
        <v>0</v>
      </c>
      <c r="U163">
        <v>0</v>
      </c>
      <c r="V163">
        <v>0</v>
      </c>
      <c r="W163" s="7">
        <v>0</v>
      </c>
      <c r="X163">
        <v>0</v>
      </c>
      <c r="Y163">
        <v>0</v>
      </c>
      <c r="Z163">
        <v>0</v>
      </c>
      <c r="AA163">
        <v>0</v>
      </c>
      <c r="AB163">
        <v>0</v>
      </c>
      <c r="AC163">
        <v>0</v>
      </c>
      <c r="AD163" s="7">
        <v>0</v>
      </c>
      <c r="AE163">
        <v>0</v>
      </c>
      <c r="AF163">
        <v>0</v>
      </c>
      <c r="AG163">
        <v>0</v>
      </c>
      <c r="AH163">
        <v>0</v>
      </c>
      <c r="AI163">
        <v>0</v>
      </c>
      <c r="AJ163">
        <v>0</v>
      </c>
      <c r="AK163" s="7">
        <v>0</v>
      </c>
      <c r="AL163">
        <v>0</v>
      </c>
      <c r="AM163">
        <v>0</v>
      </c>
      <c r="AN163">
        <v>0</v>
      </c>
      <c r="AO163">
        <v>0</v>
      </c>
      <c r="AP163">
        <v>0</v>
      </c>
      <c r="AQ163">
        <v>0</v>
      </c>
      <c r="AR163" s="7">
        <v>0</v>
      </c>
      <c r="AS163">
        <v>0</v>
      </c>
      <c r="AT163">
        <v>0</v>
      </c>
      <c r="AU163">
        <v>0</v>
      </c>
      <c r="AV163">
        <v>0</v>
      </c>
      <c r="AW163">
        <v>0</v>
      </c>
      <c r="AX163">
        <v>0</v>
      </c>
      <c r="AY163" s="7">
        <v>0</v>
      </c>
      <c r="AZ163">
        <v>0</v>
      </c>
      <c r="BA163">
        <v>0</v>
      </c>
      <c r="BB163">
        <v>0</v>
      </c>
      <c r="BC163">
        <v>0</v>
      </c>
      <c r="BD163">
        <v>0</v>
      </c>
      <c r="BE163">
        <v>0</v>
      </c>
      <c r="BF163" s="7">
        <v>0</v>
      </c>
      <c r="BG163">
        <v>0</v>
      </c>
      <c r="BH163">
        <v>0</v>
      </c>
      <c r="BI163">
        <v>0</v>
      </c>
      <c r="BJ163">
        <v>0</v>
      </c>
      <c r="BK163">
        <v>0</v>
      </c>
      <c r="BL163">
        <v>0</v>
      </c>
      <c r="BM163" s="7">
        <v>0</v>
      </c>
      <c r="BN163">
        <v>0</v>
      </c>
      <c r="BO163">
        <v>0</v>
      </c>
      <c r="BP163">
        <v>0</v>
      </c>
      <c r="BQ163">
        <v>0</v>
      </c>
      <c r="BR163">
        <v>0</v>
      </c>
      <c r="BS163">
        <v>0</v>
      </c>
      <c r="BT163" s="7">
        <v>0</v>
      </c>
      <c r="BU163">
        <v>0</v>
      </c>
      <c r="BV163">
        <v>0</v>
      </c>
      <c r="BW163">
        <v>0</v>
      </c>
      <c r="BX163">
        <v>0</v>
      </c>
      <c r="BY163">
        <v>0</v>
      </c>
      <c r="BZ163">
        <v>0</v>
      </c>
      <c r="CA163" s="7">
        <v>0</v>
      </c>
      <c r="CB163">
        <v>0</v>
      </c>
      <c r="CC163">
        <v>0</v>
      </c>
      <c r="CD163">
        <v>0</v>
      </c>
      <c r="CE163">
        <v>0</v>
      </c>
      <c r="CF163">
        <v>0</v>
      </c>
      <c r="CG163">
        <v>0</v>
      </c>
      <c r="CH163" s="7">
        <v>0</v>
      </c>
      <c r="CI163">
        <v>0</v>
      </c>
      <c r="CJ163">
        <v>0</v>
      </c>
      <c r="CK163">
        <v>0</v>
      </c>
      <c r="CL163">
        <v>0</v>
      </c>
      <c r="CM163">
        <v>0</v>
      </c>
      <c r="CN163">
        <v>0</v>
      </c>
      <c r="CO163" s="7">
        <v>0</v>
      </c>
      <c r="CP163">
        <v>0</v>
      </c>
      <c r="CQ163">
        <v>0</v>
      </c>
      <c r="CR163">
        <v>0</v>
      </c>
      <c r="CS163">
        <v>0</v>
      </c>
      <c r="CT163">
        <v>0</v>
      </c>
      <c r="CU163">
        <v>0</v>
      </c>
      <c r="CV163" s="7">
        <v>0</v>
      </c>
      <c r="CW163">
        <f t="shared" si="108"/>
        <v>0</v>
      </c>
      <c r="CX163">
        <f t="shared" si="109"/>
        <v>0</v>
      </c>
      <c r="CY163">
        <f t="shared" si="110"/>
        <v>0</v>
      </c>
      <c r="CZ163">
        <f t="shared" si="111"/>
        <v>0</v>
      </c>
      <c r="DA163">
        <f t="shared" si="112"/>
        <v>0</v>
      </c>
      <c r="DB163">
        <f t="shared" si="113"/>
        <v>0</v>
      </c>
      <c r="DC163" s="7">
        <f t="shared" si="114"/>
        <v>0</v>
      </c>
      <c r="DD163">
        <f t="shared" si="115"/>
        <v>0</v>
      </c>
      <c r="DE163">
        <f t="shared" si="116"/>
        <v>0</v>
      </c>
      <c r="DF163">
        <f t="shared" si="117"/>
        <v>0</v>
      </c>
      <c r="DG163">
        <f t="shared" si="118"/>
        <v>0</v>
      </c>
      <c r="DH163">
        <f t="shared" si="119"/>
        <v>0</v>
      </c>
      <c r="DI163">
        <f t="shared" si="120"/>
        <v>0</v>
      </c>
      <c r="DJ163" s="7">
        <f t="shared" si="121"/>
        <v>0</v>
      </c>
      <c r="DK163" s="10">
        <f t="shared" si="122"/>
        <v>0</v>
      </c>
      <c r="DL163" s="10">
        <f t="shared" si="123"/>
        <v>0</v>
      </c>
      <c r="DM163">
        <f t="shared" si="124"/>
        <v>0</v>
      </c>
      <c r="DN163">
        <f t="shared" si="125"/>
        <v>0</v>
      </c>
      <c r="DO163">
        <f t="shared" si="126"/>
        <v>0</v>
      </c>
      <c r="DP163" s="7">
        <f t="shared" si="127"/>
        <v>0</v>
      </c>
      <c r="DQ163">
        <f t="shared" si="128"/>
        <v>0</v>
      </c>
      <c r="DR163">
        <f t="shared" si="129"/>
        <v>0</v>
      </c>
      <c r="DS163">
        <f t="shared" si="130"/>
        <v>0</v>
      </c>
      <c r="DT163" s="7">
        <f t="shared" si="131"/>
        <v>0</v>
      </c>
      <c r="DU163">
        <f t="shared" si="132"/>
        <v>0</v>
      </c>
      <c r="DV163" s="7">
        <f t="shared" si="133"/>
        <v>0</v>
      </c>
      <c r="DW163" s="10">
        <f t="shared" si="134"/>
        <v>0</v>
      </c>
      <c r="DX163" s="10">
        <f t="shared" si="135"/>
        <v>0</v>
      </c>
      <c r="DY163" s="31">
        <f>IF(AND(DU163=0,DV163=0),0,IF(DW163=0,DY162,IF(DV163&gt;DU163,1,IF(DV163=DU163,x,0))))</f>
        <v>0</v>
      </c>
      <c r="DZ163" s="31">
        <f t="shared" si="136"/>
        <v>0</v>
      </c>
      <c r="EA163" s="31">
        <f t="shared" si="137"/>
        <v>0</v>
      </c>
      <c r="EB163">
        <f t="shared" si="138"/>
        <v>0</v>
      </c>
      <c r="EC163">
        <f t="shared" si="139"/>
        <v>0</v>
      </c>
      <c r="ED163">
        <f t="shared" si="140"/>
        <v>0</v>
      </c>
      <c r="EE163" s="7">
        <f t="shared" si="141"/>
        <v>0</v>
      </c>
      <c r="EF163" s="31">
        <f t="shared" si="142"/>
        <v>0</v>
      </c>
      <c r="EG163">
        <f t="shared" si="143"/>
        <v>0</v>
      </c>
      <c r="EH163">
        <f t="shared" si="144"/>
        <v>0</v>
      </c>
      <c r="EI163">
        <f t="shared" si="145"/>
        <v>0</v>
      </c>
      <c r="EJ163" s="7">
        <f t="shared" si="146"/>
        <v>0</v>
      </c>
      <c r="EK163">
        <f t="shared" si="147"/>
        <v>0</v>
      </c>
      <c r="EL163">
        <f t="shared" si="148"/>
        <v>0</v>
      </c>
      <c r="EM163">
        <f t="shared" si="149"/>
        <v>0</v>
      </c>
      <c r="EN163">
        <f t="shared" si="150"/>
        <v>0</v>
      </c>
      <c r="EO163" s="75">
        <f t="shared" si="151"/>
        <v>0</v>
      </c>
      <c r="EP163" s="75">
        <f t="shared" si="152"/>
        <v>0</v>
      </c>
      <c r="EQ163" s="75">
        <f t="shared" si="153"/>
        <v>0</v>
      </c>
      <c r="ER163" s="75">
        <f t="shared" si="154"/>
        <v>0</v>
      </c>
      <c r="ES163">
        <f t="shared" si="104"/>
        <v>0</v>
      </c>
      <c r="ET163">
        <f t="shared" si="105"/>
        <v>0</v>
      </c>
      <c r="EU163">
        <f t="shared" si="106"/>
        <v>0</v>
      </c>
      <c r="EV163">
        <f t="shared" si="107"/>
        <v>0</v>
      </c>
    </row>
    <row r="164" spans="1:152" x14ac:dyDescent="0.35">
      <c r="A164" t="s">
        <v>149</v>
      </c>
      <c r="B164" s="7">
        <v>1991</v>
      </c>
      <c r="C164">
        <v>0.90856999999999999</v>
      </c>
      <c r="D164">
        <v>0</v>
      </c>
      <c r="E164">
        <v>-5.2639999999999999E-2</v>
      </c>
      <c r="F164">
        <v>-0.38800000000000001</v>
      </c>
      <c r="G164">
        <v>5.849E-2</v>
      </c>
      <c r="H164">
        <v>0</v>
      </c>
      <c r="I164" s="7">
        <v>0</v>
      </c>
      <c r="J164">
        <v>0</v>
      </c>
      <c r="K164">
        <v>0</v>
      </c>
      <c r="L164">
        <v>0</v>
      </c>
      <c r="M164">
        <v>0</v>
      </c>
      <c r="N164">
        <v>0</v>
      </c>
      <c r="O164">
        <v>0</v>
      </c>
      <c r="P164" s="7">
        <v>0</v>
      </c>
      <c r="Q164">
        <v>0.22811999999999999</v>
      </c>
      <c r="R164">
        <v>0</v>
      </c>
      <c r="S164">
        <v>-3.8999999999999998E-3</v>
      </c>
      <c r="T164">
        <v>2.9250000000000002E-2</v>
      </c>
      <c r="U164">
        <v>5.849E-2</v>
      </c>
      <c r="V164">
        <v>0</v>
      </c>
      <c r="W164" s="7">
        <v>0</v>
      </c>
      <c r="X164">
        <v>0.23982000000000001</v>
      </c>
      <c r="Y164">
        <v>0</v>
      </c>
      <c r="Z164">
        <v>-2.5350000000000001E-2</v>
      </c>
      <c r="AA164">
        <v>0</v>
      </c>
      <c r="AB164">
        <v>0</v>
      </c>
      <c r="AC164">
        <v>0</v>
      </c>
      <c r="AD164" s="7">
        <v>0</v>
      </c>
      <c r="AE164">
        <v>0.26906000000000002</v>
      </c>
      <c r="AF164">
        <v>0</v>
      </c>
      <c r="AG164">
        <v>0.46403</v>
      </c>
      <c r="AH164">
        <v>0.50692999999999999</v>
      </c>
      <c r="AI164">
        <v>0</v>
      </c>
      <c r="AJ164">
        <v>0</v>
      </c>
      <c r="AK164" s="7">
        <v>0</v>
      </c>
      <c r="AL164">
        <v>0.44063999999999998</v>
      </c>
      <c r="AM164">
        <v>0</v>
      </c>
      <c r="AN164">
        <v>-2.3400000000000001E-2</v>
      </c>
      <c r="AO164">
        <v>-0.41724</v>
      </c>
      <c r="AP164">
        <v>0</v>
      </c>
      <c r="AQ164">
        <v>0</v>
      </c>
      <c r="AR164" s="7">
        <v>0</v>
      </c>
      <c r="AS164">
        <v>0</v>
      </c>
      <c r="AT164">
        <v>0</v>
      </c>
      <c r="AU164">
        <v>0</v>
      </c>
      <c r="AV164">
        <v>0</v>
      </c>
      <c r="AW164">
        <v>0</v>
      </c>
      <c r="AX164">
        <v>0</v>
      </c>
      <c r="AY164" s="7">
        <v>0</v>
      </c>
      <c r="AZ164">
        <v>0</v>
      </c>
      <c r="BA164">
        <v>0</v>
      </c>
      <c r="BB164">
        <v>0</v>
      </c>
      <c r="BC164">
        <v>0</v>
      </c>
      <c r="BD164">
        <v>0</v>
      </c>
      <c r="BE164">
        <v>0</v>
      </c>
      <c r="BF164" s="7">
        <v>0</v>
      </c>
      <c r="BG164">
        <v>0</v>
      </c>
      <c r="BH164">
        <v>0</v>
      </c>
      <c r="BI164">
        <v>0</v>
      </c>
      <c r="BJ164">
        <v>0</v>
      </c>
      <c r="BK164">
        <v>0</v>
      </c>
      <c r="BL164">
        <v>0</v>
      </c>
      <c r="BM164" s="7">
        <v>0</v>
      </c>
      <c r="BN164">
        <v>0</v>
      </c>
      <c r="BO164">
        <v>0</v>
      </c>
      <c r="BP164">
        <v>0</v>
      </c>
      <c r="BQ164">
        <v>0</v>
      </c>
      <c r="BR164">
        <v>0</v>
      </c>
      <c r="BS164">
        <v>0</v>
      </c>
      <c r="BT164" s="7">
        <v>0</v>
      </c>
      <c r="BU164">
        <v>0</v>
      </c>
      <c r="BV164">
        <v>0</v>
      </c>
      <c r="BW164">
        <v>0</v>
      </c>
      <c r="BX164">
        <v>0</v>
      </c>
      <c r="BY164">
        <v>0</v>
      </c>
      <c r="BZ164">
        <v>0</v>
      </c>
      <c r="CA164" s="7">
        <v>0</v>
      </c>
      <c r="CB164">
        <v>2.2620000000000001E-2</v>
      </c>
      <c r="CC164">
        <v>0</v>
      </c>
      <c r="CD164">
        <v>7.0849999999999996E-2</v>
      </c>
      <c r="CE164">
        <v>5.1360000000000003E-2</v>
      </c>
      <c r="CF164">
        <v>-1.6879999999999999E-2</v>
      </c>
      <c r="CG164">
        <v>0</v>
      </c>
      <c r="CH164" s="7">
        <v>0</v>
      </c>
      <c r="CI164">
        <v>0</v>
      </c>
      <c r="CJ164">
        <v>0</v>
      </c>
      <c r="CK164">
        <v>0</v>
      </c>
      <c r="CL164">
        <v>0</v>
      </c>
      <c r="CM164">
        <v>0</v>
      </c>
      <c r="CN164">
        <v>0</v>
      </c>
      <c r="CO164" s="7">
        <v>0</v>
      </c>
      <c r="CP164">
        <v>1.95E-2</v>
      </c>
      <c r="CQ164">
        <v>0</v>
      </c>
      <c r="CR164">
        <v>0.10462</v>
      </c>
      <c r="CS164">
        <v>0.15337000000000001</v>
      </c>
      <c r="CT164">
        <v>0.20211000000000001</v>
      </c>
      <c r="CU164">
        <v>0</v>
      </c>
      <c r="CV164" s="7">
        <v>0</v>
      </c>
      <c r="CW164">
        <f t="shared" si="108"/>
        <v>1.17763</v>
      </c>
      <c r="CX164">
        <f t="shared" si="109"/>
        <v>0</v>
      </c>
      <c r="CY164">
        <f t="shared" si="110"/>
        <v>0.41138999999999998</v>
      </c>
      <c r="CZ164">
        <f t="shared" si="111"/>
        <v>0.11892999999999998</v>
      </c>
      <c r="DA164">
        <f t="shared" si="112"/>
        <v>5.849E-2</v>
      </c>
      <c r="DB164">
        <f t="shared" si="113"/>
        <v>0</v>
      </c>
      <c r="DC164" s="7">
        <f t="shared" si="114"/>
        <v>0</v>
      </c>
      <c r="DD164">
        <f t="shared" si="115"/>
        <v>4.2120000000000005E-2</v>
      </c>
      <c r="DE164">
        <f t="shared" si="116"/>
        <v>0</v>
      </c>
      <c r="DF164">
        <f t="shared" si="117"/>
        <v>0.17547000000000001</v>
      </c>
      <c r="DG164">
        <f t="shared" si="118"/>
        <v>0.20473000000000002</v>
      </c>
      <c r="DH164">
        <f t="shared" si="119"/>
        <v>0.18523000000000001</v>
      </c>
      <c r="DI164">
        <f t="shared" si="120"/>
        <v>0</v>
      </c>
      <c r="DJ164" s="7">
        <f t="shared" si="121"/>
        <v>0</v>
      </c>
      <c r="DK164" s="10">
        <f t="shared" si="122"/>
        <v>1.17763</v>
      </c>
      <c r="DL164" s="10">
        <f t="shared" si="123"/>
        <v>4.2120000000000005E-2</v>
      </c>
      <c r="DM164">
        <f t="shared" si="124"/>
        <v>0.52642</v>
      </c>
      <c r="DN164">
        <f t="shared" si="125"/>
        <v>1.2400199999999999</v>
      </c>
      <c r="DO164">
        <f t="shared" si="126"/>
        <v>0</v>
      </c>
      <c r="DP164" s="7">
        <f t="shared" si="127"/>
        <v>0</v>
      </c>
      <c r="DQ164">
        <f t="shared" si="128"/>
        <v>0</v>
      </c>
      <c r="DR164">
        <f t="shared" si="129"/>
        <v>0.12795000000000001</v>
      </c>
      <c r="DS164">
        <f t="shared" si="130"/>
        <v>0</v>
      </c>
      <c r="DT164" s="7">
        <f t="shared" si="131"/>
        <v>0.47960000000000003</v>
      </c>
      <c r="DU164">
        <f t="shared" si="132"/>
        <v>1.7664399999999998</v>
      </c>
      <c r="DV164" s="7">
        <f t="shared" si="133"/>
        <v>0.60755000000000003</v>
      </c>
      <c r="DW164" s="10">
        <f t="shared" si="134"/>
        <v>1</v>
      </c>
      <c r="DX164" s="10">
        <f t="shared" si="135"/>
        <v>0</v>
      </c>
      <c r="DY164" s="31">
        <f>IF(AND(DU164=0,DV164=0),0,IF(DW164=0,DY163,IF(DV164&gt;DU164,1,IF(DV164=DU164,x,0))))</f>
        <v>0</v>
      </c>
      <c r="DZ164" s="31">
        <f t="shared" si="136"/>
        <v>1</v>
      </c>
      <c r="EA164" s="31">
        <f t="shared" si="137"/>
        <v>0</v>
      </c>
      <c r="EB164">
        <f t="shared" si="138"/>
        <v>1</v>
      </c>
      <c r="EC164">
        <f t="shared" si="139"/>
        <v>0</v>
      </c>
      <c r="ED164">
        <f t="shared" si="140"/>
        <v>0</v>
      </c>
      <c r="EE164" s="7">
        <f t="shared" si="141"/>
        <v>0</v>
      </c>
      <c r="EF164" s="31">
        <f t="shared" si="142"/>
        <v>0</v>
      </c>
      <c r="EG164">
        <f t="shared" si="143"/>
        <v>1</v>
      </c>
      <c r="EH164">
        <f t="shared" si="144"/>
        <v>0</v>
      </c>
      <c r="EI164">
        <f t="shared" si="145"/>
        <v>0</v>
      </c>
      <c r="EJ164" s="7">
        <f t="shared" si="146"/>
        <v>0</v>
      </c>
      <c r="EK164">
        <f t="shared" si="147"/>
        <v>1</v>
      </c>
      <c r="EL164">
        <f t="shared" si="148"/>
        <v>0</v>
      </c>
      <c r="EM164">
        <f t="shared" si="149"/>
        <v>0</v>
      </c>
      <c r="EN164">
        <f t="shared" si="150"/>
        <v>0</v>
      </c>
      <c r="EO164" s="75">
        <f t="shared" si="151"/>
        <v>0.22174482622083497</v>
      </c>
      <c r="EP164" s="75">
        <f t="shared" si="152"/>
        <v>0.52233581438843457</v>
      </c>
      <c r="EQ164" s="75">
        <f t="shared" si="153"/>
        <v>0</v>
      </c>
      <c r="ER164" s="75">
        <f t="shared" si="154"/>
        <v>5.3896604450734839E-2</v>
      </c>
      <c r="ES164">
        <f t="shared" si="104"/>
        <v>0</v>
      </c>
      <c r="ET164">
        <f t="shared" si="105"/>
        <v>0</v>
      </c>
      <c r="EU164">
        <f t="shared" si="106"/>
        <v>0</v>
      </c>
      <c r="EV164">
        <f t="shared" si="107"/>
        <v>0</v>
      </c>
    </row>
    <row r="165" spans="1:152" x14ac:dyDescent="0.35">
      <c r="A165" t="s">
        <v>149</v>
      </c>
      <c r="B165" s="7">
        <v>1992</v>
      </c>
      <c r="C165">
        <v>0</v>
      </c>
      <c r="D165">
        <v>-5.2639999999999999E-2</v>
      </c>
      <c r="E165">
        <v>-0.38800000000000001</v>
      </c>
      <c r="F165">
        <v>5.849E-2</v>
      </c>
      <c r="G165">
        <v>0</v>
      </c>
      <c r="H165">
        <v>0</v>
      </c>
      <c r="I165" s="7">
        <v>0</v>
      </c>
      <c r="J165">
        <v>0</v>
      </c>
      <c r="K165">
        <v>0</v>
      </c>
      <c r="L165">
        <v>0</v>
      </c>
      <c r="M165">
        <v>0</v>
      </c>
      <c r="N165">
        <v>0</v>
      </c>
      <c r="O165">
        <v>0</v>
      </c>
      <c r="P165" s="7">
        <v>0</v>
      </c>
      <c r="Q165">
        <v>0</v>
      </c>
      <c r="R165">
        <v>-3.8999999999999998E-3</v>
      </c>
      <c r="S165">
        <v>2.9250000000000002E-2</v>
      </c>
      <c r="T165">
        <v>5.849E-2</v>
      </c>
      <c r="U165">
        <v>0</v>
      </c>
      <c r="V165">
        <v>0</v>
      </c>
      <c r="W165" s="7">
        <v>0</v>
      </c>
      <c r="X165">
        <v>0</v>
      </c>
      <c r="Y165">
        <v>-2.5350000000000001E-2</v>
      </c>
      <c r="Z165">
        <v>0</v>
      </c>
      <c r="AA165">
        <v>0</v>
      </c>
      <c r="AB165">
        <v>0</v>
      </c>
      <c r="AC165">
        <v>0</v>
      </c>
      <c r="AD165" s="7">
        <v>0</v>
      </c>
      <c r="AE165">
        <v>0</v>
      </c>
      <c r="AF165">
        <v>0.46403</v>
      </c>
      <c r="AG165">
        <v>0.50692999999999999</v>
      </c>
      <c r="AH165">
        <v>0</v>
      </c>
      <c r="AI165">
        <v>0</v>
      </c>
      <c r="AJ165">
        <v>0</v>
      </c>
      <c r="AK165" s="7">
        <v>0</v>
      </c>
      <c r="AL165">
        <v>0</v>
      </c>
      <c r="AM165">
        <v>-2.3400000000000001E-2</v>
      </c>
      <c r="AN165">
        <v>-0.41724</v>
      </c>
      <c r="AO165">
        <v>0</v>
      </c>
      <c r="AP165">
        <v>0</v>
      </c>
      <c r="AQ165">
        <v>0</v>
      </c>
      <c r="AR165" s="7">
        <v>0</v>
      </c>
      <c r="AS165">
        <v>0</v>
      </c>
      <c r="AT165">
        <v>0</v>
      </c>
      <c r="AU165">
        <v>0</v>
      </c>
      <c r="AV165">
        <v>0</v>
      </c>
      <c r="AW165">
        <v>0</v>
      </c>
      <c r="AX165">
        <v>0</v>
      </c>
      <c r="AY165" s="7">
        <v>0</v>
      </c>
      <c r="AZ165">
        <v>0</v>
      </c>
      <c r="BA165">
        <v>0</v>
      </c>
      <c r="BB165">
        <v>0</v>
      </c>
      <c r="BC165">
        <v>0</v>
      </c>
      <c r="BD165">
        <v>0</v>
      </c>
      <c r="BE165">
        <v>0</v>
      </c>
      <c r="BF165" s="7">
        <v>0</v>
      </c>
      <c r="BG165">
        <v>0</v>
      </c>
      <c r="BH165">
        <v>0</v>
      </c>
      <c r="BI165">
        <v>0</v>
      </c>
      <c r="BJ165">
        <v>0</v>
      </c>
      <c r="BK165">
        <v>0</v>
      </c>
      <c r="BL165">
        <v>0</v>
      </c>
      <c r="BM165" s="7">
        <v>0</v>
      </c>
      <c r="BN165">
        <v>0</v>
      </c>
      <c r="BO165">
        <v>0</v>
      </c>
      <c r="BP165">
        <v>0</v>
      </c>
      <c r="BQ165">
        <v>0</v>
      </c>
      <c r="BR165">
        <v>0</v>
      </c>
      <c r="BS165">
        <v>0</v>
      </c>
      <c r="BT165" s="7">
        <v>0</v>
      </c>
      <c r="BU165">
        <v>0</v>
      </c>
      <c r="BV165">
        <v>0</v>
      </c>
      <c r="BW165">
        <v>0</v>
      </c>
      <c r="BX165">
        <v>0</v>
      </c>
      <c r="BY165">
        <v>0</v>
      </c>
      <c r="BZ165">
        <v>0</v>
      </c>
      <c r="CA165" s="7">
        <v>0</v>
      </c>
      <c r="CB165">
        <v>0</v>
      </c>
      <c r="CC165">
        <v>7.0849999999999996E-2</v>
      </c>
      <c r="CD165">
        <v>5.1360000000000003E-2</v>
      </c>
      <c r="CE165">
        <v>-1.6879999999999999E-2</v>
      </c>
      <c r="CF165">
        <v>0</v>
      </c>
      <c r="CG165">
        <v>0</v>
      </c>
      <c r="CH165" s="7">
        <v>0</v>
      </c>
      <c r="CI165">
        <v>0</v>
      </c>
      <c r="CJ165">
        <v>0</v>
      </c>
      <c r="CK165">
        <v>0</v>
      </c>
      <c r="CL165">
        <v>0</v>
      </c>
      <c r="CM165">
        <v>0</v>
      </c>
      <c r="CN165">
        <v>0</v>
      </c>
      <c r="CO165" s="7">
        <v>0</v>
      </c>
      <c r="CP165">
        <v>0</v>
      </c>
      <c r="CQ165">
        <v>0.10462</v>
      </c>
      <c r="CR165">
        <v>0.15337000000000001</v>
      </c>
      <c r="CS165">
        <v>0.20211000000000001</v>
      </c>
      <c r="CT165">
        <v>0</v>
      </c>
      <c r="CU165">
        <v>0</v>
      </c>
      <c r="CV165" s="7">
        <v>0</v>
      </c>
      <c r="CW165">
        <f t="shared" si="108"/>
        <v>0</v>
      </c>
      <c r="CX165">
        <f t="shared" si="109"/>
        <v>0.41138999999999998</v>
      </c>
      <c r="CY165">
        <f t="shared" si="110"/>
        <v>0.11892999999999998</v>
      </c>
      <c r="CZ165">
        <f t="shared" si="111"/>
        <v>5.849E-2</v>
      </c>
      <c r="DA165">
        <f t="shared" si="112"/>
        <v>0</v>
      </c>
      <c r="DB165">
        <f t="shared" si="113"/>
        <v>0</v>
      </c>
      <c r="DC165" s="7">
        <f t="shared" si="114"/>
        <v>0</v>
      </c>
      <c r="DD165">
        <f t="shared" si="115"/>
        <v>0</v>
      </c>
      <c r="DE165">
        <f t="shared" si="116"/>
        <v>0.17547000000000001</v>
      </c>
      <c r="DF165">
        <f t="shared" si="117"/>
        <v>0.20473000000000002</v>
      </c>
      <c r="DG165">
        <f t="shared" si="118"/>
        <v>0.18523000000000001</v>
      </c>
      <c r="DH165">
        <f t="shared" si="119"/>
        <v>0</v>
      </c>
      <c r="DI165">
        <f t="shared" si="120"/>
        <v>0</v>
      </c>
      <c r="DJ165" s="7">
        <f t="shared" si="121"/>
        <v>0</v>
      </c>
      <c r="DK165" s="10">
        <f t="shared" si="122"/>
        <v>0.41138999999999998</v>
      </c>
      <c r="DL165" s="10">
        <f t="shared" si="123"/>
        <v>0.17547000000000001</v>
      </c>
      <c r="DM165">
        <f t="shared" si="124"/>
        <v>-0.38215000000000005</v>
      </c>
      <c r="DN165">
        <f t="shared" si="125"/>
        <v>0.97096000000000005</v>
      </c>
      <c r="DO165">
        <f t="shared" si="126"/>
        <v>0</v>
      </c>
      <c r="DP165" s="7">
        <f t="shared" si="127"/>
        <v>0</v>
      </c>
      <c r="DQ165">
        <f t="shared" si="128"/>
        <v>0</v>
      </c>
      <c r="DR165">
        <f t="shared" si="129"/>
        <v>0.10533000000000001</v>
      </c>
      <c r="DS165">
        <f t="shared" si="130"/>
        <v>0</v>
      </c>
      <c r="DT165" s="7">
        <f t="shared" si="131"/>
        <v>0.46010000000000001</v>
      </c>
      <c r="DU165">
        <f t="shared" si="132"/>
        <v>0.58881000000000006</v>
      </c>
      <c r="DV165" s="7">
        <f t="shared" si="133"/>
        <v>0.56542999999999999</v>
      </c>
      <c r="DW165" s="10">
        <f t="shared" si="134"/>
        <v>0</v>
      </c>
      <c r="DX165" s="10">
        <f t="shared" si="135"/>
        <v>0</v>
      </c>
      <c r="DY165" s="31">
        <f>IF(AND(DU165=0,DV165=0),0,IF(DW165=0,DY164,IF(DV165&gt;DU165,1,IF(DV165=DU165,x,0))))</f>
        <v>0</v>
      </c>
      <c r="DZ165" s="31">
        <f t="shared" si="136"/>
        <v>1</v>
      </c>
      <c r="EA165" s="31">
        <f t="shared" si="137"/>
        <v>0</v>
      </c>
      <c r="EB165">
        <f t="shared" si="138"/>
        <v>1</v>
      </c>
      <c r="EC165">
        <f t="shared" si="139"/>
        <v>0</v>
      </c>
      <c r="ED165">
        <f t="shared" si="140"/>
        <v>0</v>
      </c>
      <c r="EE165" s="7">
        <f t="shared" si="141"/>
        <v>0</v>
      </c>
      <c r="EF165" s="31">
        <f t="shared" si="142"/>
        <v>0</v>
      </c>
      <c r="EG165">
        <f t="shared" si="143"/>
        <v>1</v>
      </c>
      <c r="EH165">
        <f t="shared" si="144"/>
        <v>0</v>
      </c>
      <c r="EI165">
        <f t="shared" si="145"/>
        <v>0</v>
      </c>
      <c r="EJ165" s="7">
        <f t="shared" si="146"/>
        <v>0</v>
      </c>
      <c r="EK165">
        <f t="shared" si="147"/>
        <v>1</v>
      </c>
      <c r="EL165">
        <f t="shared" si="148"/>
        <v>0</v>
      </c>
      <c r="EM165">
        <f t="shared" si="149"/>
        <v>0</v>
      </c>
      <c r="EN165">
        <f t="shared" si="150"/>
        <v>0</v>
      </c>
      <c r="EO165" s="75">
        <f t="shared" si="151"/>
        <v>-0.33108365677848628</v>
      </c>
      <c r="EP165" s="75">
        <f t="shared" si="152"/>
        <v>0.84121153313002484</v>
      </c>
      <c r="EQ165" s="75">
        <f t="shared" si="153"/>
        <v>0</v>
      </c>
      <c r="ER165" s="75">
        <f t="shared" si="154"/>
        <v>9.1254851677294149E-2</v>
      </c>
      <c r="ES165">
        <f t="shared" si="104"/>
        <v>0</v>
      </c>
      <c r="ET165">
        <f t="shared" si="105"/>
        <v>0</v>
      </c>
      <c r="EU165">
        <f t="shared" si="106"/>
        <v>0</v>
      </c>
      <c r="EV165">
        <f t="shared" si="107"/>
        <v>0</v>
      </c>
    </row>
    <row r="166" spans="1:152" x14ac:dyDescent="0.35">
      <c r="A166" t="s">
        <v>149</v>
      </c>
      <c r="B166" s="7">
        <v>1993</v>
      </c>
      <c r="C166">
        <v>0</v>
      </c>
      <c r="D166">
        <v>-0.38800000000000001</v>
      </c>
      <c r="E166">
        <v>5.849E-2</v>
      </c>
      <c r="F166">
        <v>0.84445000000000003</v>
      </c>
      <c r="G166">
        <v>0</v>
      </c>
      <c r="H166">
        <v>0</v>
      </c>
      <c r="I166" s="7">
        <v>0</v>
      </c>
      <c r="J166">
        <v>0</v>
      </c>
      <c r="K166">
        <v>0</v>
      </c>
      <c r="L166">
        <v>0</v>
      </c>
      <c r="M166">
        <v>0</v>
      </c>
      <c r="N166">
        <v>0</v>
      </c>
      <c r="O166">
        <v>0</v>
      </c>
      <c r="P166" s="7">
        <v>0</v>
      </c>
      <c r="Q166">
        <v>0</v>
      </c>
      <c r="R166">
        <v>2.9250000000000002E-2</v>
      </c>
      <c r="S166">
        <v>5.849E-2</v>
      </c>
      <c r="T166">
        <v>0</v>
      </c>
      <c r="U166">
        <v>0</v>
      </c>
      <c r="V166">
        <v>0</v>
      </c>
      <c r="W166" s="7">
        <v>0</v>
      </c>
      <c r="X166">
        <v>0</v>
      </c>
      <c r="Y166">
        <v>0</v>
      </c>
      <c r="Z166">
        <v>0</v>
      </c>
      <c r="AA166">
        <v>0</v>
      </c>
      <c r="AB166">
        <v>0</v>
      </c>
      <c r="AC166">
        <v>0</v>
      </c>
      <c r="AD166" s="7">
        <v>0</v>
      </c>
      <c r="AE166">
        <v>0</v>
      </c>
      <c r="AF166">
        <v>0.50692999999999999</v>
      </c>
      <c r="AG166">
        <v>0</v>
      </c>
      <c r="AH166">
        <v>0</v>
      </c>
      <c r="AI166">
        <v>0</v>
      </c>
      <c r="AJ166">
        <v>0</v>
      </c>
      <c r="AK166" s="7">
        <v>0</v>
      </c>
      <c r="AL166">
        <v>0</v>
      </c>
      <c r="AM166">
        <v>-0.41724</v>
      </c>
      <c r="AN166">
        <v>0</v>
      </c>
      <c r="AO166">
        <v>0.84445000000000003</v>
      </c>
      <c r="AP166">
        <v>0</v>
      </c>
      <c r="AQ166">
        <v>0</v>
      </c>
      <c r="AR166" s="7">
        <v>0</v>
      </c>
      <c r="AS166">
        <v>0</v>
      </c>
      <c r="AT166">
        <v>0</v>
      </c>
      <c r="AU166">
        <v>0</v>
      </c>
      <c r="AV166">
        <v>0</v>
      </c>
      <c r="AW166">
        <v>0</v>
      </c>
      <c r="AX166">
        <v>0</v>
      </c>
      <c r="AY166" s="7">
        <v>0</v>
      </c>
      <c r="AZ166">
        <v>0</v>
      </c>
      <c r="BA166">
        <v>0</v>
      </c>
      <c r="BB166">
        <v>0</v>
      </c>
      <c r="BC166">
        <v>0</v>
      </c>
      <c r="BD166">
        <v>0</v>
      </c>
      <c r="BE166">
        <v>0</v>
      </c>
      <c r="BF166" s="7">
        <v>0</v>
      </c>
      <c r="BG166">
        <v>0</v>
      </c>
      <c r="BH166">
        <v>0</v>
      </c>
      <c r="BI166">
        <v>0</v>
      </c>
      <c r="BJ166">
        <v>1.469E-2</v>
      </c>
      <c r="BK166">
        <v>0</v>
      </c>
      <c r="BL166">
        <v>0</v>
      </c>
      <c r="BM166" s="7">
        <v>0</v>
      </c>
      <c r="BN166">
        <v>0</v>
      </c>
      <c r="BO166">
        <v>0</v>
      </c>
      <c r="BP166">
        <v>0</v>
      </c>
      <c r="BQ166">
        <v>1.2670000000000001E-2</v>
      </c>
      <c r="BR166">
        <v>0</v>
      </c>
      <c r="BS166">
        <v>0</v>
      </c>
      <c r="BT166" s="7">
        <v>0</v>
      </c>
      <c r="BU166">
        <v>0</v>
      </c>
      <c r="BV166">
        <v>0</v>
      </c>
      <c r="BW166">
        <v>0</v>
      </c>
      <c r="BX166">
        <v>0</v>
      </c>
      <c r="BY166">
        <v>0</v>
      </c>
      <c r="BZ166">
        <v>0</v>
      </c>
      <c r="CA166" s="7">
        <v>0</v>
      </c>
      <c r="CB166">
        <v>0</v>
      </c>
      <c r="CC166">
        <v>5.1360000000000003E-2</v>
      </c>
      <c r="CD166">
        <v>-1.6879999999999999E-2</v>
      </c>
      <c r="CE166">
        <v>1.6070000000000001E-2</v>
      </c>
      <c r="CF166">
        <v>0</v>
      </c>
      <c r="CG166">
        <v>0</v>
      </c>
      <c r="CH166" s="7">
        <v>0</v>
      </c>
      <c r="CI166">
        <v>0</v>
      </c>
      <c r="CJ166">
        <v>0</v>
      </c>
      <c r="CK166">
        <v>0</v>
      </c>
      <c r="CL166">
        <v>0</v>
      </c>
      <c r="CM166">
        <v>0</v>
      </c>
      <c r="CN166">
        <v>0</v>
      </c>
      <c r="CO166" s="7">
        <v>0</v>
      </c>
      <c r="CP166">
        <v>0</v>
      </c>
      <c r="CQ166">
        <v>0.15337000000000001</v>
      </c>
      <c r="CR166">
        <v>0.20211000000000001</v>
      </c>
      <c r="CS166">
        <v>7.4399999999999994E-2</v>
      </c>
      <c r="CT166">
        <v>0</v>
      </c>
      <c r="CU166">
        <v>0</v>
      </c>
      <c r="CV166" s="7">
        <v>0</v>
      </c>
      <c r="CW166">
        <f t="shared" si="108"/>
        <v>0</v>
      </c>
      <c r="CX166">
        <f t="shared" si="109"/>
        <v>0.11892999999999998</v>
      </c>
      <c r="CY166">
        <f t="shared" si="110"/>
        <v>5.849E-2</v>
      </c>
      <c r="CZ166">
        <f t="shared" si="111"/>
        <v>0.84445000000000003</v>
      </c>
      <c r="DA166">
        <f t="shared" si="112"/>
        <v>0</v>
      </c>
      <c r="DB166">
        <f t="shared" si="113"/>
        <v>0</v>
      </c>
      <c r="DC166" s="7">
        <f t="shared" si="114"/>
        <v>0</v>
      </c>
      <c r="DD166">
        <f t="shared" si="115"/>
        <v>0</v>
      </c>
      <c r="DE166">
        <f t="shared" si="116"/>
        <v>0.20473000000000002</v>
      </c>
      <c r="DF166">
        <f t="shared" si="117"/>
        <v>0.18523000000000001</v>
      </c>
      <c r="DG166">
        <f t="shared" si="118"/>
        <v>0.11782999999999999</v>
      </c>
      <c r="DH166">
        <f t="shared" si="119"/>
        <v>0</v>
      </c>
      <c r="DI166">
        <f t="shared" si="120"/>
        <v>0</v>
      </c>
      <c r="DJ166" s="7">
        <f t="shared" si="121"/>
        <v>0</v>
      </c>
      <c r="DK166" s="10">
        <f t="shared" si="122"/>
        <v>0.11892999999999998</v>
      </c>
      <c r="DL166" s="10">
        <f t="shared" si="123"/>
        <v>0.20473000000000002</v>
      </c>
      <c r="DM166">
        <f t="shared" si="124"/>
        <v>0.51493999999999995</v>
      </c>
      <c r="DN166">
        <f t="shared" si="125"/>
        <v>0.50692999999999999</v>
      </c>
      <c r="DO166">
        <f t="shared" si="126"/>
        <v>0</v>
      </c>
      <c r="DP166" s="7">
        <f t="shared" si="127"/>
        <v>0</v>
      </c>
      <c r="DQ166">
        <f t="shared" si="128"/>
        <v>2.7360000000000002E-2</v>
      </c>
      <c r="DR166">
        <f t="shared" si="129"/>
        <v>5.0550000000000005E-2</v>
      </c>
      <c r="DS166">
        <f t="shared" si="130"/>
        <v>0</v>
      </c>
      <c r="DT166" s="7">
        <f t="shared" si="131"/>
        <v>0.42988000000000004</v>
      </c>
      <c r="DU166">
        <f t="shared" si="132"/>
        <v>1.0218699999999998</v>
      </c>
      <c r="DV166" s="7">
        <f t="shared" si="133"/>
        <v>0.50779000000000007</v>
      </c>
      <c r="DW166" s="10">
        <f t="shared" si="134"/>
        <v>1</v>
      </c>
      <c r="DX166" s="10">
        <f t="shared" si="135"/>
        <v>0</v>
      </c>
      <c r="DY166" s="31">
        <f>IF(AND(DU166=0,DV166=0),0,IF(DW166=0,DY165,IF(DV166&gt;DU166,1,IF(DV166=DU166,x,0))))</f>
        <v>0</v>
      </c>
      <c r="DZ166" s="31">
        <f t="shared" si="136"/>
        <v>1</v>
      </c>
      <c r="EA166" s="31">
        <f t="shared" si="137"/>
        <v>1</v>
      </c>
      <c r="EB166">
        <f t="shared" si="138"/>
        <v>0</v>
      </c>
      <c r="EC166">
        <f t="shared" si="139"/>
        <v>0</v>
      </c>
      <c r="ED166">
        <f t="shared" si="140"/>
        <v>0</v>
      </c>
      <c r="EE166" s="7">
        <f t="shared" si="141"/>
        <v>0</v>
      </c>
      <c r="EF166" s="31">
        <f t="shared" si="142"/>
        <v>1</v>
      </c>
      <c r="EG166">
        <f t="shared" si="143"/>
        <v>0</v>
      </c>
      <c r="EH166">
        <f t="shared" si="144"/>
        <v>0</v>
      </c>
      <c r="EI166">
        <f t="shared" si="145"/>
        <v>0</v>
      </c>
      <c r="EJ166" s="7">
        <f t="shared" si="146"/>
        <v>0</v>
      </c>
      <c r="EK166">
        <f t="shared" si="147"/>
        <v>1</v>
      </c>
      <c r="EL166">
        <f t="shared" si="148"/>
        <v>0</v>
      </c>
      <c r="EM166">
        <f t="shared" si="149"/>
        <v>0</v>
      </c>
      <c r="EN166">
        <f t="shared" si="150"/>
        <v>0</v>
      </c>
      <c r="EO166" s="75">
        <f t="shared" si="151"/>
        <v>0.33663689970320199</v>
      </c>
      <c r="EP166" s="75">
        <f t="shared" si="152"/>
        <v>0.33140044192827162</v>
      </c>
      <c r="EQ166" s="75">
        <f t="shared" si="153"/>
        <v>1.7886327680661063E-2</v>
      </c>
      <c r="ER166" s="75">
        <f t="shared" si="154"/>
        <v>3.3046559366133654E-2</v>
      </c>
      <c r="ES166">
        <f t="shared" si="104"/>
        <v>0</v>
      </c>
      <c r="ET166">
        <f t="shared" si="105"/>
        <v>0</v>
      </c>
      <c r="EU166">
        <f t="shared" si="106"/>
        <v>0</v>
      </c>
      <c r="EV166">
        <f t="shared" si="107"/>
        <v>0</v>
      </c>
    </row>
    <row r="167" spans="1:152" x14ac:dyDescent="0.35">
      <c r="A167" t="s">
        <v>149</v>
      </c>
      <c r="B167" s="7">
        <v>1994</v>
      </c>
      <c r="C167">
        <v>8.1869999999999998E-2</v>
      </c>
      <c r="D167">
        <v>5.849E-2</v>
      </c>
      <c r="E167">
        <v>0.91463000000000005</v>
      </c>
      <c r="F167">
        <v>0</v>
      </c>
      <c r="G167">
        <v>0</v>
      </c>
      <c r="H167">
        <v>0</v>
      </c>
      <c r="I167" s="7">
        <v>0</v>
      </c>
      <c r="J167">
        <v>0</v>
      </c>
      <c r="K167">
        <v>0</v>
      </c>
      <c r="L167">
        <v>0</v>
      </c>
      <c r="M167">
        <v>0</v>
      </c>
      <c r="N167">
        <v>0</v>
      </c>
      <c r="O167">
        <v>0</v>
      </c>
      <c r="P167" s="7">
        <v>0</v>
      </c>
      <c r="Q167">
        <v>0</v>
      </c>
      <c r="R167">
        <v>5.849E-2</v>
      </c>
      <c r="S167">
        <v>0</v>
      </c>
      <c r="T167">
        <v>0</v>
      </c>
      <c r="U167">
        <v>0</v>
      </c>
      <c r="V167">
        <v>0</v>
      </c>
      <c r="W167" s="7">
        <v>0</v>
      </c>
      <c r="X167">
        <v>0</v>
      </c>
      <c r="Y167">
        <v>0</v>
      </c>
      <c r="Z167">
        <v>0</v>
      </c>
      <c r="AA167">
        <v>0</v>
      </c>
      <c r="AB167">
        <v>0</v>
      </c>
      <c r="AC167">
        <v>0</v>
      </c>
      <c r="AD167" s="7">
        <v>0</v>
      </c>
      <c r="AE167">
        <v>0</v>
      </c>
      <c r="AF167">
        <v>0</v>
      </c>
      <c r="AG167">
        <v>0</v>
      </c>
      <c r="AH167">
        <v>0</v>
      </c>
      <c r="AI167">
        <v>0</v>
      </c>
      <c r="AJ167">
        <v>0</v>
      </c>
      <c r="AK167" s="7">
        <v>0</v>
      </c>
      <c r="AL167">
        <v>8.1869999999999998E-2</v>
      </c>
      <c r="AM167">
        <v>0</v>
      </c>
      <c r="AN167">
        <v>0.91463000000000005</v>
      </c>
      <c r="AO167">
        <v>0</v>
      </c>
      <c r="AP167">
        <v>0</v>
      </c>
      <c r="AQ167">
        <v>0</v>
      </c>
      <c r="AR167" s="7">
        <v>0</v>
      </c>
      <c r="AS167">
        <v>0</v>
      </c>
      <c r="AT167">
        <v>0</v>
      </c>
      <c r="AU167">
        <v>0</v>
      </c>
      <c r="AV167">
        <v>0</v>
      </c>
      <c r="AW167">
        <v>0</v>
      </c>
      <c r="AX167">
        <v>0</v>
      </c>
      <c r="AY167" s="7">
        <v>0</v>
      </c>
      <c r="AZ167">
        <v>0</v>
      </c>
      <c r="BA167">
        <v>0</v>
      </c>
      <c r="BB167">
        <v>0</v>
      </c>
      <c r="BC167">
        <v>0</v>
      </c>
      <c r="BD167">
        <v>0</v>
      </c>
      <c r="BE167">
        <v>0</v>
      </c>
      <c r="BF167" s="7">
        <v>0</v>
      </c>
      <c r="BG167">
        <v>0</v>
      </c>
      <c r="BH167">
        <v>0</v>
      </c>
      <c r="BI167">
        <v>1.469E-2</v>
      </c>
      <c r="BJ167">
        <v>0</v>
      </c>
      <c r="BK167">
        <v>0</v>
      </c>
      <c r="BL167">
        <v>0</v>
      </c>
      <c r="BM167" s="7">
        <v>0</v>
      </c>
      <c r="BN167">
        <v>0.21931</v>
      </c>
      <c r="BO167">
        <v>0</v>
      </c>
      <c r="BP167">
        <v>7.9920000000000005E-2</v>
      </c>
      <c r="BQ167">
        <v>0</v>
      </c>
      <c r="BR167">
        <v>0</v>
      </c>
      <c r="BS167">
        <v>0</v>
      </c>
      <c r="BT167" s="7">
        <v>0</v>
      </c>
      <c r="BU167">
        <v>0</v>
      </c>
      <c r="BV167">
        <v>0</v>
      </c>
      <c r="BW167">
        <v>0</v>
      </c>
      <c r="BX167">
        <v>0</v>
      </c>
      <c r="BY167">
        <v>0</v>
      </c>
      <c r="BZ167">
        <v>0</v>
      </c>
      <c r="CA167" s="7">
        <v>0</v>
      </c>
      <c r="CB167">
        <v>0.43861</v>
      </c>
      <c r="CC167">
        <v>-1.6879999999999999E-2</v>
      </c>
      <c r="CD167">
        <v>9.2100000000000001E-2</v>
      </c>
      <c r="CE167">
        <v>0</v>
      </c>
      <c r="CF167">
        <v>0</v>
      </c>
      <c r="CG167">
        <v>0</v>
      </c>
      <c r="CH167" s="7">
        <v>0</v>
      </c>
      <c r="CI167">
        <v>0</v>
      </c>
      <c r="CJ167">
        <v>0</v>
      </c>
      <c r="CK167">
        <v>0</v>
      </c>
      <c r="CL167">
        <v>0</v>
      </c>
      <c r="CM167">
        <v>0</v>
      </c>
      <c r="CN167">
        <v>0</v>
      </c>
      <c r="CO167" s="7">
        <v>0</v>
      </c>
      <c r="CP167">
        <v>0</v>
      </c>
      <c r="CQ167">
        <v>0.20211000000000001</v>
      </c>
      <c r="CR167">
        <v>7.4399999999999994E-2</v>
      </c>
      <c r="CS167">
        <v>0</v>
      </c>
      <c r="CT167">
        <v>0</v>
      </c>
      <c r="CU167">
        <v>0</v>
      </c>
      <c r="CV167" s="7">
        <v>0</v>
      </c>
      <c r="CW167">
        <f t="shared" si="108"/>
        <v>8.1869999999999998E-2</v>
      </c>
      <c r="CX167">
        <f t="shared" si="109"/>
        <v>5.849E-2</v>
      </c>
      <c r="CY167">
        <f t="shared" si="110"/>
        <v>0.91463000000000005</v>
      </c>
      <c r="CZ167">
        <f t="shared" si="111"/>
        <v>0</v>
      </c>
      <c r="DA167">
        <f t="shared" si="112"/>
        <v>0</v>
      </c>
      <c r="DB167">
        <f t="shared" si="113"/>
        <v>0</v>
      </c>
      <c r="DC167" s="7">
        <f t="shared" si="114"/>
        <v>0</v>
      </c>
      <c r="DD167">
        <f t="shared" si="115"/>
        <v>0.65792000000000006</v>
      </c>
      <c r="DE167">
        <f t="shared" si="116"/>
        <v>0.18523000000000001</v>
      </c>
      <c r="DF167">
        <f t="shared" si="117"/>
        <v>0.26110999999999995</v>
      </c>
      <c r="DG167">
        <f t="shared" si="118"/>
        <v>0</v>
      </c>
      <c r="DH167">
        <f t="shared" si="119"/>
        <v>0</v>
      </c>
      <c r="DI167">
        <f t="shared" si="120"/>
        <v>0</v>
      </c>
      <c r="DJ167" s="7">
        <f t="shared" si="121"/>
        <v>0</v>
      </c>
      <c r="DK167" s="10">
        <f t="shared" si="122"/>
        <v>0.14035999999999998</v>
      </c>
      <c r="DL167" s="10">
        <f t="shared" si="123"/>
        <v>0.84315000000000007</v>
      </c>
      <c r="DM167">
        <f t="shared" si="124"/>
        <v>1.0549900000000001</v>
      </c>
      <c r="DN167">
        <f t="shared" si="125"/>
        <v>0</v>
      </c>
      <c r="DO167">
        <f t="shared" si="126"/>
        <v>0</v>
      </c>
      <c r="DP167" s="7">
        <f t="shared" si="127"/>
        <v>0</v>
      </c>
      <c r="DQ167">
        <f t="shared" si="128"/>
        <v>0.31392000000000003</v>
      </c>
      <c r="DR167">
        <f t="shared" si="129"/>
        <v>0.51383000000000001</v>
      </c>
      <c r="DS167">
        <f t="shared" si="130"/>
        <v>0</v>
      </c>
      <c r="DT167" s="7">
        <f t="shared" si="131"/>
        <v>0.27651000000000003</v>
      </c>
      <c r="DU167">
        <f t="shared" si="132"/>
        <v>1.0549900000000001</v>
      </c>
      <c r="DV167" s="7">
        <f t="shared" si="133"/>
        <v>1.10426</v>
      </c>
      <c r="DW167" s="10">
        <f t="shared" si="134"/>
        <v>1</v>
      </c>
      <c r="DX167" s="10">
        <f t="shared" si="135"/>
        <v>0</v>
      </c>
      <c r="DY167" s="31">
        <f>IF(AND(DU167=0,DV167=0),0,IF(DW167=0,DY166,IF(DV167&gt;DU167,1,IF(DV167=DU167,x,0))))</f>
        <v>1</v>
      </c>
      <c r="DZ167" s="31">
        <f t="shared" si="136"/>
        <v>0</v>
      </c>
      <c r="EA167" s="31">
        <f t="shared" si="137"/>
        <v>0</v>
      </c>
      <c r="EB167">
        <f t="shared" si="138"/>
        <v>0</v>
      </c>
      <c r="EC167">
        <f t="shared" si="139"/>
        <v>0</v>
      </c>
      <c r="ED167">
        <f t="shared" si="140"/>
        <v>1</v>
      </c>
      <c r="EE167" s="7">
        <f t="shared" si="141"/>
        <v>0</v>
      </c>
      <c r="EF167" s="31">
        <f t="shared" si="142"/>
        <v>1</v>
      </c>
      <c r="EG167">
        <f t="shared" si="143"/>
        <v>0</v>
      </c>
      <c r="EH167">
        <f t="shared" si="144"/>
        <v>0</v>
      </c>
      <c r="EI167">
        <f t="shared" si="145"/>
        <v>0</v>
      </c>
      <c r="EJ167" s="7">
        <f t="shared" si="146"/>
        <v>0</v>
      </c>
      <c r="EK167">
        <f t="shared" si="147"/>
        <v>1</v>
      </c>
      <c r="EL167">
        <f t="shared" si="148"/>
        <v>0</v>
      </c>
      <c r="EM167">
        <f t="shared" si="149"/>
        <v>0</v>
      </c>
      <c r="EN167">
        <f t="shared" si="150"/>
        <v>0</v>
      </c>
      <c r="EO167" s="75">
        <f t="shared" si="151"/>
        <v>0.48859094593029989</v>
      </c>
      <c r="EP167" s="75">
        <f t="shared" si="152"/>
        <v>0</v>
      </c>
      <c r="EQ167" s="75">
        <f t="shared" si="153"/>
        <v>0.14538381382424453</v>
      </c>
      <c r="ER167" s="75">
        <f t="shared" si="154"/>
        <v>0.23796688665045732</v>
      </c>
      <c r="ES167">
        <f t="shared" si="104"/>
        <v>0</v>
      </c>
      <c r="ET167">
        <f t="shared" si="105"/>
        <v>0</v>
      </c>
      <c r="EU167">
        <f t="shared" si="106"/>
        <v>0</v>
      </c>
      <c r="EV167">
        <f t="shared" si="107"/>
        <v>1</v>
      </c>
    </row>
    <row r="168" spans="1:152" x14ac:dyDescent="0.35">
      <c r="A168" t="s">
        <v>149</v>
      </c>
      <c r="B168" s="7">
        <v>1995</v>
      </c>
      <c r="C168">
        <v>0</v>
      </c>
      <c r="D168">
        <v>0.91463000000000005</v>
      </c>
      <c r="E168">
        <v>0</v>
      </c>
      <c r="F168">
        <v>0</v>
      </c>
      <c r="G168">
        <v>0</v>
      </c>
      <c r="H168">
        <v>0</v>
      </c>
      <c r="I168" s="7">
        <v>0</v>
      </c>
      <c r="J168">
        <v>0</v>
      </c>
      <c r="K168">
        <v>0</v>
      </c>
      <c r="L168">
        <v>0</v>
      </c>
      <c r="M168">
        <v>0</v>
      </c>
      <c r="N168">
        <v>0</v>
      </c>
      <c r="O168">
        <v>0</v>
      </c>
      <c r="P168" s="7">
        <v>0</v>
      </c>
      <c r="Q168">
        <v>0</v>
      </c>
      <c r="R168">
        <v>0</v>
      </c>
      <c r="S168">
        <v>0</v>
      </c>
      <c r="T168">
        <v>0</v>
      </c>
      <c r="U168">
        <v>0</v>
      </c>
      <c r="V168">
        <v>0</v>
      </c>
      <c r="W168" s="7">
        <v>0</v>
      </c>
      <c r="X168">
        <v>0</v>
      </c>
      <c r="Y168">
        <v>0</v>
      </c>
      <c r="Z168">
        <v>0</v>
      </c>
      <c r="AA168">
        <v>0</v>
      </c>
      <c r="AB168">
        <v>0</v>
      </c>
      <c r="AC168">
        <v>0</v>
      </c>
      <c r="AD168" s="7">
        <v>0</v>
      </c>
      <c r="AE168">
        <v>0</v>
      </c>
      <c r="AF168">
        <v>0</v>
      </c>
      <c r="AG168">
        <v>0</v>
      </c>
      <c r="AH168">
        <v>0</v>
      </c>
      <c r="AI168">
        <v>0</v>
      </c>
      <c r="AJ168">
        <v>0</v>
      </c>
      <c r="AK168" s="7">
        <v>0</v>
      </c>
      <c r="AL168">
        <v>0</v>
      </c>
      <c r="AM168">
        <v>0.91463000000000005</v>
      </c>
      <c r="AN168">
        <v>0</v>
      </c>
      <c r="AO168">
        <v>0</v>
      </c>
      <c r="AP168">
        <v>0</v>
      </c>
      <c r="AQ168">
        <v>0</v>
      </c>
      <c r="AR168" s="7">
        <v>0</v>
      </c>
      <c r="AS168">
        <v>0</v>
      </c>
      <c r="AT168">
        <v>0</v>
      </c>
      <c r="AU168">
        <v>0</v>
      </c>
      <c r="AV168">
        <v>0</v>
      </c>
      <c r="AW168">
        <v>0</v>
      </c>
      <c r="AX168">
        <v>0</v>
      </c>
      <c r="AY168" s="7">
        <v>0</v>
      </c>
      <c r="AZ168">
        <v>0</v>
      </c>
      <c r="BA168">
        <v>0</v>
      </c>
      <c r="BB168">
        <v>0</v>
      </c>
      <c r="BC168">
        <v>0</v>
      </c>
      <c r="BD168">
        <v>0</v>
      </c>
      <c r="BE168">
        <v>0</v>
      </c>
      <c r="BF168" s="7">
        <v>0</v>
      </c>
      <c r="BG168">
        <v>0</v>
      </c>
      <c r="BH168">
        <v>1.469E-2</v>
      </c>
      <c r="BI168">
        <v>0</v>
      </c>
      <c r="BJ168">
        <v>0</v>
      </c>
      <c r="BK168">
        <v>0</v>
      </c>
      <c r="BL168">
        <v>0</v>
      </c>
      <c r="BM168" s="7">
        <v>0</v>
      </c>
      <c r="BN168">
        <v>0</v>
      </c>
      <c r="BO168">
        <v>7.9920000000000005E-2</v>
      </c>
      <c r="BP168">
        <v>0</v>
      </c>
      <c r="BQ168">
        <v>0</v>
      </c>
      <c r="BR168">
        <v>0</v>
      </c>
      <c r="BS168">
        <v>0</v>
      </c>
      <c r="BT168" s="7">
        <v>0</v>
      </c>
      <c r="BU168">
        <v>0</v>
      </c>
      <c r="BV168">
        <v>0</v>
      </c>
      <c r="BW168">
        <v>0</v>
      </c>
      <c r="BX168">
        <v>0</v>
      </c>
      <c r="BY168">
        <v>0</v>
      </c>
      <c r="BZ168">
        <v>0</v>
      </c>
      <c r="CA168" s="7">
        <v>0</v>
      </c>
      <c r="CB168">
        <v>0</v>
      </c>
      <c r="CC168">
        <v>9.2100000000000001E-2</v>
      </c>
      <c r="CD168">
        <v>0</v>
      </c>
      <c r="CE168">
        <v>0</v>
      </c>
      <c r="CF168">
        <v>0</v>
      </c>
      <c r="CG168">
        <v>0</v>
      </c>
      <c r="CH168" s="7">
        <v>0</v>
      </c>
      <c r="CI168">
        <v>0</v>
      </c>
      <c r="CJ168">
        <v>0</v>
      </c>
      <c r="CK168">
        <v>0</v>
      </c>
      <c r="CL168">
        <v>0</v>
      </c>
      <c r="CM168">
        <v>0</v>
      </c>
      <c r="CN168">
        <v>0</v>
      </c>
      <c r="CO168" s="7">
        <v>0</v>
      </c>
      <c r="CP168">
        <v>0</v>
      </c>
      <c r="CQ168">
        <v>7.4399999999999994E-2</v>
      </c>
      <c r="CR168">
        <v>0</v>
      </c>
      <c r="CS168">
        <v>0</v>
      </c>
      <c r="CT168">
        <v>0</v>
      </c>
      <c r="CU168">
        <v>0</v>
      </c>
      <c r="CV168" s="7">
        <v>0</v>
      </c>
      <c r="CW168">
        <f t="shared" si="108"/>
        <v>0</v>
      </c>
      <c r="CX168">
        <f t="shared" si="109"/>
        <v>0.91463000000000005</v>
      </c>
      <c r="CY168">
        <f t="shared" si="110"/>
        <v>0</v>
      </c>
      <c r="CZ168">
        <f t="shared" si="111"/>
        <v>0</v>
      </c>
      <c r="DA168">
        <f t="shared" si="112"/>
        <v>0</v>
      </c>
      <c r="DB168">
        <f t="shared" si="113"/>
        <v>0</v>
      </c>
      <c r="DC168" s="7">
        <f t="shared" si="114"/>
        <v>0</v>
      </c>
      <c r="DD168">
        <f t="shared" si="115"/>
        <v>0</v>
      </c>
      <c r="DE168">
        <f t="shared" si="116"/>
        <v>0.26110999999999995</v>
      </c>
      <c r="DF168">
        <f t="shared" si="117"/>
        <v>0</v>
      </c>
      <c r="DG168">
        <f t="shared" si="118"/>
        <v>0</v>
      </c>
      <c r="DH168">
        <f t="shared" si="119"/>
        <v>0</v>
      </c>
      <c r="DI168">
        <f t="shared" si="120"/>
        <v>0</v>
      </c>
      <c r="DJ168" s="7">
        <f t="shared" si="121"/>
        <v>0</v>
      </c>
      <c r="DK168" s="10">
        <f t="shared" si="122"/>
        <v>0.91463000000000005</v>
      </c>
      <c r="DL168" s="10">
        <f t="shared" si="123"/>
        <v>0.26110999999999995</v>
      </c>
      <c r="DM168">
        <f t="shared" si="124"/>
        <v>0.91463000000000005</v>
      </c>
      <c r="DN168">
        <f t="shared" si="125"/>
        <v>0</v>
      </c>
      <c r="DO168">
        <f t="shared" si="126"/>
        <v>0</v>
      </c>
      <c r="DP168" s="7">
        <f t="shared" si="127"/>
        <v>0</v>
      </c>
      <c r="DQ168">
        <f t="shared" si="128"/>
        <v>9.461E-2</v>
      </c>
      <c r="DR168">
        <f t="shared" si="129"/>
        <v>9.2100000000000001E-2</v>
      </c>
      <c r="DS168">
        <f t="shared" si="130"/>
        <v>0</v>
      </c>
      <c r="DT168" s="7">
        <f t="shared" si="131"/>
        <v>7.4399999999999994E-2</v>
      </c>
      <c r="DU168">
        <f t="shared" si="132"/>
        <v>0.91463000000000005</v>
      </c>
      <c r="DV168" s="7">
        <f t="shared" si="133"/>
        <v>0.26110999999999995</v>
      </c>
      <c r="DW168" s="10">
        <f t="shared" si="134"/>
        <v>0</v>
      </c>
      <c r="DX168" s="10">
        <f t="shared" si="135"/>
        <v>0</v>
      </c>
      <c r="DY168" s="31">
        <f>IF(AND(DU168=0,DV168=0),0,IF(DW168=0,DY167,IF(DV168&gt;DU168,1,IF(DV168=DU168,x,0))))</f>
        <v>1</v>
      </c>
      <c r="DZ168" s="31">
        <f t="shared" si="136"/>
        <v>0</v>
      </c>
      <c r="EA168" s="31">
        <f t="shared" si="137"/>
        <v>0</v>
      </c>
      <c r="EB168">
        <f t="shared" si="138"/>
        <v>0</v>
      </c>
      <c r="EC168">
        <f t="shared" si="139"/>
        <v>0</v>
      </c>
      <c r="ED168">
        <f t="shared" si="140"/>
        <v>1</v>
      </c>
      <c r="EE168" s="7">
        <f t="shared" si="141"/>
        <v>0</v>
      </c>
      <c r="EF168" s="31">
        <f t="shared" si="142"/>
        <v>1</v>
      </c>
      <c r="EG168">
        <f t="shared" si="143"/>
        <v>0</v>
      </c>
      <c r="EH168">
        <f t="shared" si="144"/>
        <v>0</v>
      </c>
      <c r="EI168">
        <f t="shared" si="145"/>
        <v>0</v>
      </c>
      <c r="EJ168" s="7">
        <f t="shared" si="146"/>
        <v>0</v>
      </c>
      <c r="EK168">
        <f t="shared" si="147"/>
        <v>1</v>
      </c>
      <c r="EL168">
        <f t="shared" si="148"/>
        <v>0</v>
      </c>
      <c r="EM168">
        <f t="shared" si="149"/>
        <v>0</v>
      </c>
      <c r="EN168">
        <f t="shared" si="150"/>
        <v>0</v>
      </c>
      <c r="EO168" s="75">
        <f t="shared" si="151"/>
        <v>0.77791858744280185</v>
      </c>
      <c r="EP168" s="75">
        <f t="shared" si="152"/>
        <v>0</v>
      </c>
      <c r="EQ168" s="75">
        <f t="shared" si="153"/>
        <v>8.0468470920441584E-2</v>
      </c>
      <c r="ER168" s="75">
        <f t="shared" si="154"/>
        <v>7.8333645193665258E-2</v>
      </c>
      <c r="ES168">
        <f t="shared" si="104"/>
        <v>0</v>
      </c>
      <c r="ET168">
        <f t="shared" si="105"/>
        <v>0</v>
      </c>
      <c r="EU168">
        <f t="shared" si="106"/>
        <v>0</v>
      </c>
      <c r="EV168">
        <f t="shared" si="107"/>
        <v>0</v>
      </c>
    </row>
    <row r="169" spans="1:152" x14ac:dyDescent="0.35">
      <c r="A169" t="s">
        <v>149</v>
      </c>
      <c r="B169" s="7">
        <v>1996</v>
      </c>
      <c r="C169">
        <v>0</v>
      </c>
      <c r="D169">
        <v>0</v>
      </c>
      <c r="E169">
        <v>0</v>
      </c>
      <c r="F169">
        <v>0</v>
      </c>
      <c r="G169">
        <v>0</v>
      </c>
      <c r="H169">
        <v>0</v>
      </c>
      <c r="I169" s="7">
        <v>0</v>
      </c>
      <c r="J169">
        <v>0</v>
      </c>
      <c r="K169">
        <v>0</v>
      </c>
      <c r="L169">
        <v>0</v>
      </c>
      <c r="M169">
        <v>0</v>
      </c>
      <c r="N169">
        <v>0</v>
      </c>
      <c r="O169">
        <v>0</v>
      </c>
      <c r="P169" s="7">
        <v>0</v>
      </c>
      <c r="Q169">
        <v>0</v>
      </c>
      <c r="R169">
        <v>0</v>
      </c>
      <c r="S169">
        <v>0</v>
      </c>
      <c r="T169">
        <v>0</v>
      </c>
      <c r="U169">
        <v>0</v>
      </c>
      <c r="V169">
        <v>0</v>
      </c>
      <c r="W169" s="7">
        <v>0</v>
      </c>
      <c r="X169">
        <v>0</v>
      </c>
      <c r="Y169">
        <v>0</v>
      </c>
      <c r="Z169">
        <v>0</v>
      </c>
      <c r="AA169">
        <v>0</v>
      </c>
      <c r="AB169">
        <v>0</v>
      </c>
      <c r="AC169">
        <v>0</v>
      </c>
      <c r="AD169" s="7">
        <v>0</v>
      </c>
      <c r="AE169">
        <v>0</v>
      </c>
      <c r="AF169">
        <v>0</v>
      </c>
      <c r="AG169">
        <v>0</v>
      </c>
      <c r="AH169">
        <v>0</v>
      </c>
      <c r="AI169">
        <v>0</v>
      </c>
      <c r="AJ169">
        <v>0</v>
      </c>
      <c r="AK169" s="7">
        <v>0</v>
      </c>
      <c r="AL169">
        <v>0</v>
      </c>
      <c r="AM169">
        <v>0</v>
      </c>
      <c r="AN169">
        <v>0</v>
      </c>
      <c r="AO169">
        <v>0</v>
      </c>
      <c r="AP169">
        <v>0</v>
      </c>
      <c r="AQ169">
        <v>0</v>
      </c>
      <c r="AR169" s="7">
        <v>0</v>
      </c>
      <c r="AS169">
        <v>0</v>
      </c>
      <c r="AT169">
        <v>0</v>
      </c>
      <c r="AU169">
        <v>0</v>
      </c>
      <c r="AV169">
        <v>0</v>
      </c>
      <c r="AW169">
        <v>0</v>
      </c>
      <c r="AX169">
        <v>0</v>
      </c>
      <c r="AY169" s="7">
        <v>0</v>
      </c>
      <c r="AZ169">
        <v>0</v>
      </c>
      <c r="BA169">
        <v>0</v>
      </c>
      <c r="BB169">
        <v>0</v>
      </c>
      <c r="BC169">
        <v>0</v>
      </c>
      <c r="BD169">
        <v>0</v>
      </c>
      <c r="BE169">
        <v>0</v>
      </c>
      <c r="BF169" s="7">
        <v>0</v>
      </c>
      <c r="BG169">
        <v>0</v>
      </c>
      <c r="BH169">
        <v>0</v>
      </c>
      <c r="BI169">
        <v>0</v>
      </c>
      <c r="BJ169">
        <v>0</v>
      </c>
      <c r="BK169">
        <v>0</v>
      </c>
      <c r="BL169">
        <v>0</v>
      </c>
      <c r="BM169" s="7">
        <v>0</v>
      </c>
      <c r="BN169">
        <v>0</v>
      </c>
      <c r="BO169">
        <v>0</v>
      </c>
      <c r="BP169">
        <v>0</v>
      </c>
      <c r="BQ169">
        <v>0</v>
      </c>
      <c r="BR169">
        <v>0</v>
      </c>
      <c r="BS169">
        <v>0</v>
      </c>
      <c r="BT169" s="7">
        <v>0</v>
      </c>
      <c r="BU169">
        <v>0</v>
      </c>
      <c r="BV169">
        <v>0</v>
      </c>
      <c r="BW169">
        <v>0</v>
      </c>
      <c r="BX169">
        <v>0</v>
      </c>
      <c r="BY169">
        <v>0</v>
      </c>
      <c r="BZ169">
        <v>0</v>
      </c>
      <c r="CA169" s="7">
        <v>0</v>
      </c>
      <c r="CB169">
        <v>0</v>
      </c>
      <c r="CC169">
        <v>0</v>
      </c>
      <c r="CD169">
        <v>0</v>
      </c>
      <c r="CE169">
        <v>0</v>
      </c>
      <c r="CF169">
        <v>0</v>
      </c>
      <c r="CG169">
        <v>0</v>
      </c>
      <c r="CH169" s="7">
        <v>0</v>
      </c>
      <c r="CI169">
        <v>0</v>
      </c>
      <c r="CJ169">
        <v>0</v>
      </c>
      <c r="CK169">
        <v>0</v>
      </c>
      <c r="CL169">
        <v>0</v>
      </c>
      <c r="CM169">
        <v>0</v>
      </c>
      <c r="CN169">
        <v>0</v>
      </c>
      <c r="CO169" s="7">
        <v>0</v>
      </c>
      <c r="CP169">
        <v>0</v>
      </c>
      <c r="CQ169">
        <v>0</v>
      </c>
      <c r="CR169">
        <v>0</v>
      </c>
      <c r="CS169">
        <v>0</v>
      </c>
      <c r="CT169">
        <v>0</v>
      </c>
      <c r="CU169">
        <v>0</v>
      </c>
      <c r="CV169" s="7">
        <v>0</v>
      </c>
      <c r="CW169">
        <f t="shared" si="108"/>
        <v>0</v>
      </c>
      <c r="CX169">
        <f t="shared" si="109"/>
        <v>0</v>
      </c>
      <c r="CY169">
        <f t="shared" si="110"/>
        <v>0</v>
      </c>
      <c r="CZ169">
        <f t="shared" si="111"/>
        <v>0</v>
      </c>
      <c r="DA169">
        <f t="shared" si="112"/>
        <v>0</v>
      </c>
      <c r="DB169">
        <f t="shared" si="113"/>
        <v>0</v>
      </c>
      <c r="DC169" s="7">
        <f t="shared" si="114"/>
        <v>0</v>
      </c>
      <c r="DD169">
        <f t="shared" si="115"/>
        <v>0</v>
      </c>
      <c r="DE169">
        <f t="shared" si="116"/>
        <v>0</v>
      </c>
      <c r="DF169">
        <f t="shared" si="117"/>
        <v>0</v>
      </c>
      <c r="DG169">
        <f t="shared" si="118"/>
        <v>0</v>
      </c>
      <c r="DH169">
        <f t="shared" si="119"/>
        <v>0</v>
      </c>
      <c r="DI169">
        <f t="shared" si="120"/>
        <v>0</v>
      </c>
      <c r="DJ169" s="7">
        <f t="shared" si="121"/>
        <v>0</v>
      </c>
      <c r="DK169" s="10">
        <f t="shared" si="122"/>
        <v>0</v>
      </c>
      <c r="DL169" s="10">
        <f t="shared" si="123"/>
        <v>0</v>
      </c>
      <c r="DM169">
        <f t="shared" si="124"/>
        <v>0</v>
      </c>
      <c r="DN169">
        <f t="shared" si="125"/>
        <v>0</v>
      </c>
      <c r="DO169">
        <f t="shared" si="126"/>
        <v>0</v>
      </c>
      <c r="DP169" s="7">
        <f t="shared" si="127"/>
        <v>0</v>
      </c>
      <c r="DQ169">
        <f t="shared" si="128"/>
        <v>0</v>
      </c>
      <c r="DR169">
        <f t="shared" si="129"/>
        <v>0</v>
      </c>
      <c r="DS169">
        <f t="shared" si="130"/>
        <v>0</v>
      </c>
      <c r="DT169" s="7">
        <f t="shared" si="131"/>
        <v>0</v>
      </c>
      <c r="DU169">
        <f t="shared" si="132"/>
        <v>0</v>
      </c>
      <c r="DV169" s="7">
        <f t="shared" si="133"/>
        <v>0</v>
      </c>
      <c r="DW169" s="10">
        <f t="shared" si="134"/>
        <v>0</v>
      </c>
      <c r="DX169" s="10">
        <f t="shared" si="135"/>
        <v>0</v>
      </c>
      <c r="DY169" s="31">
        <f>IF(AND(DU169=0,DV169=0),0,IF(DW169=0,DY168,IF(DV169&gt;DU169,1,IF(DV169=DU169,x,0))))</f>
        <v>0</v>
      </c>
      <c r="DZ169" s="31">
        <f t="shared" si="136"/>
        <v>0</v>
      </c>
      <c r="EA169" s="31">
        <f t="shared" si="137"/>
        <v>0</v>
      </c>
      <c r="EB169">
        <f t="shared" si="138"/>
        <v>0</v>
      </c>
      <c r="EC169">
        <f t="shared" si="139"/>
        <v>0</v>
      </c>
      <c r="ED169">
        <f t="shared" si="140"/>
        <v>0</v>
      </c>
      <c r="EE169" s="7">
        <f t="shared" si="141"/>
        <v>0</v>
      </c>
      <c r="EF169" s="31">
        <f t="shared" si="142"/>
        <v>0</v>
      </c>
      <c r="EG169">
        <f t="shared" si="143"/>
        <v>0</v>
      </c>
      <c r="EH169">
        <f t="shared" si="144"/>
        <v>0</v>
      </c>
      <c r="EI169">
        <f t="shared" si="145"/>
        <v>0</v>
      </c>
      <c r="EJ169" s="7">
        <f t="shared" si="146"/>
        <v>0</v>
      </c>
      <c r="EK169">
        <f t="shared" si="147"/>
        <v>0</v>
      </c>
      <c r="EL169">
        <f t="shared" si="148"/>
        <v>0</v>
      </c>
      <c r="EM169">
        <f t="shared" si="149"/>
        <v>0</v>
      </c>
      <c r="EN169">
        <f t="shared" si="150"/>
        <v>0</v>
      </c>
      <c r="EO169" s="75">
        <f t="shared" si="151"/>
        <v>0</v>
      </c>
      <c r="EP169" s="75">
        <f t="shared" si="152"/>
        <v>0</v>
      </c>
      <c r="EQ169" s="75">
        <f t="shared" si="153"/>
        <v>0</v>
      </c>
      <c r="ER169" s="75">
        <f t="shared" si="154"/>
        <v>0</v>
      </c>
      <c r="ES169">
        <f t="shared" si="104"/>
        <v>0</v>
      </c>
      <c r="ET169">
        <f t="shared" si="105"/>
        <v>0</v>
      </c>
      <c r="EU169">
        <f t="shared" si="106"/>
        <v>0</v>
      </c>
      <c r="EV169">
        <f t="shared" si="107"/>
        <v>0</v>
      </c>
    </row>
    <row r="170" spans="1:152" x14ac:dyDescent="0.35">
      <c r="A170" t="s">
        <v>149</v>
      </c>
      <c r="B170" s="7">
        <v>1997</v>
      </c>
      <c r="C170">
        <v>0.53129000000000004</v>
      </c>
      <c r="D170">
        <v>0</v>
      </c>
      <c r="E170">
        <v>0</v>
      </c>
      <c r="F170">
        <v>0</v>
      </c>
      <c r="G170">
        <v>0</v>
      </c>
      <c r="H170">
        <v>0</v>
      </c>
      <c r="I170" s="7">
        <v>0</v>
      </c>
      <c r="J170">
        <v>0</v>
      </c>
      <c r="K170">
        <v>0</v>
      </c>
      <c r="L170">
        <v>0</v>
      </c>
      <c r="M170">
        <v>0</v>
      </c>
      <c r="N170">
        <v>0</v>
      </c>
      <c r="O170">
        <v>0</v>
      </c>
      <c r="P170" s="7">
        <v>0</v>
      </c>
      <c r="Q170">
        <v>0.29221000000000003</v>
      </c>
      <c r="R170">
        <v>0</v>
      </c>
      <c r="S170">
        <v>0</v>
      </c>
      <c r="T170">
        <v>0</v>
      </c>
      <c r="U170">
        <v>0</v>
      </c>
      <c r="V170">
        <v>0</v>
      </c>
      <c r="W170" s="7">
        <v>0</v>
      </c>
      <c r="X170">
        <v>0.23907999999999999</v>
      </c>
      <c r="Y170">
        <v>0</v>
      </c>
      <c r="Z170">
        <v>0</v>
      </c>
      <c r="AA170">
        <v>0</v>
      </c>
      <c r="AB170">
        <v>0</v>
      </c>
      <c r="AC170">
        <v>0</v>
      </c>
      <c r="AD170" s="7">
        <v>0</v>
      </c>
      <c r="AE170">
        <v>0</v>
      </c>
      <c r="AF170">
        <v>0</v>
      </c>
      <c r="AG170">
        <v>0</v>
      </c>
      <c r="AH170">
        <v>0</v>
      </c>
      <c r="AI170">
        <v>0</v>
      </c>
      <c r="AJ170">
        <v>0</v>
      </c>
      <c r="AK170" s="7">
        <v>0</v>
      </c>
      <c r="AL170">
        <v>0</v>
      </c>
      <c r="AM170">
        <v>0</v>
      </c>
      <c r="AN170">
        <v>0</v>
      </c>
      <c r="AO170">
        <v>0</v>
      </c>
      <c r="AP170">
        <v>0</v>
      </c>
      <c r="AQ170">
        <v>0</v>
      </c>
      <c r="AR170" s="7">
        <v>0</v>
      </c>
      <c r="AS170">
        <v>0</v>
      </c>
      <c r="AT170">
        <v>0</v>
      </c>
      <c r="AU170">
        <v>0</v>
      </c>
      <c r="AV170">
        <v>0</v>
      </c>
      <c r="AW170">
        <v>0</v>
      </c>
      <c r="AX170">
        <v>0</v>
      </c>
      <c r="AY170" s="7">
        <v>0</v>
      </c>
      <c r="AZ170">
        <v>0</v>
      </c>
      <c r="BA170">
        <v>0</v>
      </c>
      <c r="BB170">
        <v>0</v>
      </c>
      <c r="BC170">
        <v>0</v>
      </c>
      <c r="BD170">
        <v>0</v>
      </c>
      <c r="BE170">
        <v>0</v>
      </c>
      <c r="BF170" s="7">
        <v>0</v>
      </c>
      <c r="BG170">
        <v>0.18595</v>
      </c>
      <c r="BH170">
        <v>0</v>
      </c>
      <c r="BI170">
        <v>0</v>
      </c>
      <c r="BJ170">
        <v>0</v>
      </c>
      <c r="BK170">
        <v>0</v>
      </c>
      <c r="BL170">
        <v>0</v>
      </c>
      <c r="BM170" s="7">
        <v>0</v>
      </c>
      <c r="BN170">
        <v>0.15939</v>
      </c>
      <c r="BO170">
        <v>0</v>
      </c>
      <c r="BP170">
        <v>0</v>
      </c>
      <c r="BQ170">
        <v>0</v>
      </c>
      <c r="BR170">
        <v>0</v>
      </c>
      <c r="BS170">
        <v>0</v>
      </c>
      <c r="BT170" s="7">
        <v>0</v>
      </c>
      <c r="BU170">
        <v>0</v>
      </c>
      <c r="BV170">
        <v>0</v>
      </c>
      <c r="BW170">
        <v>0</v>
      </c>
      <c r="BX170">
        <v>0</v>
      </c>
      <c r="BY170">
        <v>0</v>
      </c>
      <c r="BZ170">
        <v>0</v>
      </c>
      <c r="CA170" s="7">
        <v>0</v>
      </c>
      <c r="CB170">
        <v>0.56847999999999999</v>
      </c>
      <c r="CC170">
        <v>0</v>
      </c>
      <c r="CD170">
        <v>0</v>
      </c>
      <c r="CE170">
        <v>0</v>
      </c>
      <c r="CF170">
        <v>0</v>
      </c>
      <c r="CG170">
        <v>0</v>
      </c>
      <c r="CH170" s="7">
        <v>0</v>
      </c>
      <c r="CI170">
        <v>0</v>
      </c>
      <c r="CJ170">
        <v>0</v>
      </c>
      <c r="CK170">
        <v>0</v>
      </c>
      <c r="CL170">
        <v>0</v>
      </c>
      <c r="CM170">
        <v>0</v>
      </c>
      <c r="CN170">
        <v>0</v>
      </c>
      <c r="CO170" s="7">
        <v>0</v>
      </c>
      <c r="CP170">
        <v>7.9689999999999997E-2</v>
      </c>
      <c r="CQ170">
        <v>0</v>
      </c>
      <c r="CR170">
        <v>-7.9689999999999997E-2</v>
      </c>
      <c r="CS170">
        <v>0</v>
      </c>
      <c r="CT170">
        <v>0</v>
      </c>
      <c r="CU170">
        <v>0</v>
      </c>
      <c r="CV170" s="7">
        <v>0</v>
      </c>
      <c r="CW170">
        <f t="shared" si="108"/>
        <v>0.53129000000000004</v>
      </c>
      <c r="CX170">
        <f t="shared" si="109"/>
        <v>0</v>
      </c>
      <c r="CY170">
        <f t="shared" si="110"/>
        <v>0</v>
      </c>
      <c r="CZ170">
        <f t="shared" si="111"/>
        <v>0</v>
      </c>
      <c r="DA170">
        <f t="shared" si="112"/>
        <v>0</v>
      </c>
      <c r="DB170">
        <f t="shared" si="113"/>
        <v>0</v>
      </c>
      <c r="DC170" s="7">
        <f t="shared" si="114"/>
        <v>0</v>
      </c>
      <c r="DD170">
        <f t="shared" si="115"/>
        <v>0.99351</v>
      </c>
      <c r="DE170">
        <f t="shared" si="116"/>
        <v>0</v>
      </c>
      <c r="DF170">
        <f t="shared" si="117"/>
        <v>-7.9689999999999997E-2</v>
      </c>
      <c r="DG170">
        <f t="shared" si="118"/>
        <v>0</v>
      </c>
      <c r="DH170">
        <f t="shared" si="119"/>
        <v>0</v>
      </c>
      <c r="DI170">
        <f t="shared" si="120"/>
        <v>0</v>
      </c>
      <c r="DJ170" s="7">
        <f t="shared" si="121"/>
        <v>0</v>
      </c>
      <c r="DK170" s="10">
        <f t="shared" si="122"/>
        <v>0.53129000000000004</v>
      </c>
      <c r="DL170" s="10">
        <f t="shared" si="123"/>
        <v>0.99351</v>
      </c>
      <c r="DM170">
        <f t="shared" si="124"/>
        <v>0.53129000000000004</v>
      </c>
      <c r="DN170">
        <f t="shared" si="125"/>
        <v>0</v>
      </c>
      <c r="DO170">
        <f t="shared" si="126"/>
        <v>0</v>
      </c>
      <c r="DP170" s="7">
        <f t="shared" si="127"/>
        <v>0</v>
      </c>
      <c r="DQ170">
        <f t="shared" si="128"/>
        <v>0.34533999999999998</v>
      </c>
      <c r="DR170">
        <f t="shared" si="129"/>
        <v>0.56847999999999999</v>
      </c>
      <c r="DS170">
        <f t="shared" si="130"/>
        <v>0</v>
      </c>
      <c r="DT170" s="7">
        <f t="shared" si="131"/>
        <v>0</v>
      </c>
      <c r="DU170">
        <f t="shared" si="132"/>
        <v>0.53129000000000004</v>
      </c>
      <c r="DV170" s="7">
        <f t="shared" si="133"/>
        <v>0.91381999999999997</v>
      </c>
      <c r="DW170" s="10">
        <f t="shared" si="134"/>
        <v>1</v>
      </c>
      <c r="DX170" s="10">
        <f t="shared" si="135"/>
        <v>0</v>
      </c>
      <c r="DY170" s="31">
        <f>IF(AND(DU170=0,DV170=0),0,IF(DW170=0,DY169,IF(DV170&gt;DU170,1,IF(DV170=DU170,x,0))))</f>
        <v>1</v>
      </c>
      <c r="DZ170" s="31">
        <f t="shared" si="136"/>
        <v>0</v>
      </c>
      <c r="EA170" s="31">
        <f t="shared" si="137"/>
        <v>0</v>
      </c>
      <c r="EB170">
        <f t="shared" si="138"/>
        <v>0</v>
      </c>
      <c r="EC170">
        <f t="shared" si="139"/>
        <v>0</v>
      </c>
      <c r="ED170">
        <f t="shared" si="140"/>
        <v>1</v>
      </c>
      <c r="EE170" s="7">
        <f t="shared" si="141"/>
        <v>0</v>
      </c>
      <c r="EF170" s="31">
        <f t="shared" si="142"/>
        <v>0</v>
      </c>
      <c r="EG170">
        <f t="shared" si="143"/>
        <v>0</v>
      </c>
      <c r="EH170">
        <f t="shared" si="144"/>
        <v>0</v>
      </c>
      <c r="EI170">
        <f t="shared" si="145"/>
        <v>1</v>
      </c>
      <c r="EJ170" s="7">
        <f t="shared" si="146"/>
        <v>0</v>
      </c>
      <c r="EK170">
        <f t="shared" si="147"/>
        <v>0</v>
      </c>
      <c r="EL170">
        <f t="shared" si="148"/>
        <v>0</v>
      </c>
      <c r="EM170">
        <f t="shared" si="149"/>
        <v>1</v>
      </c>
      <c r="EN170">
        <f t="shared" si="150"/>
        <v>0</v>
      </c>
      <c r="EO170" s="75">
        <f t="shared" si="151"/>
        <v>0.36764675353433302</v>
      </c>
      <c r="EP170" s="75">
        <f t="shared" si="152"/>
        <v>0</v>
      </c>
      <c r="EQ170" s="75">
        <f t="shared" si="153"/>
        <v>0.23897142778058414</v>
      </c>
      <c r="ER170" s="75">
        <f t="shared" si="154"/>
        <v>0.39338181868508276</v>
      </c>
      <c r="ES170">
        <f t="shared" si="104"/>
        <v>0</v>
      </c>
      <c r="ET170">
        <f t="shared" si="105"/>
        <v>0</v>
      </c>
      <c r="EU170">
        <f t="shared" si="106"/>
        <v>0</v>
      </c>
      <c r="EV170">
        <f t="shared" si="107"/>
        <v>0</v>
      </c>
    </row>
    <row r="171" spans="1:152" x14ac:dyDescent="0.35">
      <c r="A171" t="s">
        <v>149</v>
      </c>
      <c r="B171" s="7">
        <v>1998</v>
      </c>
      <c r="C171">
        <v>-0.19258</v>
      </c>
      <c r="D171">
        <v>0</v>
      </c>
      <c r="E171">
        <v>0</v>
      </c>
      <c r="F171">
        <v>0</v>
      </c>
      <c r="G171">
        <v>0</v>
      </c>
      <c r="H171">
        <v>0</v>
      </c>
      <c r="I171" s="7">
        <v>0</v>
      </c>
      <c r="J171">
        <v>0</v>
      </c>
      <c r="K171">
        <v>0</v>
      </c>
      <c r="L171">
        <v>0</v>
      </c>
      <c r="M171">
        <v>0</v>
      </c>
      <c r="N171">
        <v>0</v>
      </c>
      <c r="O171">
        <v>0</v>
      </c>
      <c r="P171" s="7">
        <v>0</v>
      </c>
      <c r="Q171">
        <v>0</v>
      </c>
      <c r="R171">
        <v>0</v>
      </c>
      <c r="S171">
        <v>0</v>
      </c>
      <c r="T171">
        <v>0</v>
      </c>
      <c r="U171">
        <v>0</v>
      </c>
      <c r="V171">
        <v>0</v>
      </c>
      <c r="W171" s="7">
        <v>0</v>
      </c>
      <c r="X171">
        <v>0</v>
      </c>
      <c r="Y171">
        <v>0</v>
      </c>
      <c r="Z171">
        <v>0</v>
      </c>
      <c r="AA171">
        <v>0</v>
      </c>
      <c r="AB171">
        <v>0</v>
      </c>
      <c r="AC171">
        <v>0</v>
      </c>
      <c r="AD171" s="7">
        <v>0</v>
      </c>
      <c r="AE171">
        <v>0.29408000000000001</v>
      </c>
      <c r="AF171">
        <v>0</v>
      </c>
      <c r="AG171">
        <v>0</v>
      </c>
      <c r="AH171">
        <v>0</v>
      </c>
      <c r="AI171">
        <v>0</v>
      </c>
      <c r="AJ171">
        <v>0</v>
      </c>
      <c r="AK171" s="7">
        <v>0</v>
      </c>
      <c r="AL171">
        <v>-0.19258</v>
      </c>
      <c r="AM171">
        <v>0</v>
      </c>
      <c r="AN171">
        <v>0</v>
      </c>
      <c r="AO171">
        <v>0</v>
      </c>
      <c r="AP171">
        <v>0</v>
      </c>
      <c r="AQ171">
        <v>0</v>
      </c>
      <c r="AR171" s="7">
        <v>0</v>
      </c>
      <c r="AS171">
        <v>0</v>
      </c>
      <c r="AT171">
        <v>0</v>
      </c>
      <c r="AU171">
        <v>0</v>
      </c>
      <c r="AV171">
        <v>0</v>
      </c>
      <c r="AW171">
        <v>0</v>
      </c>
      <c r="AX171">
        <v>0</v>
      </c>
      <c r="AY171" s="7">
        <v>0</v>
      </c>
      <c r="AZ171">
        <v>0</v>
      </c>
      <c r="BA171">
        <v>0</v>
      </c>
      <c r="BB171">
        <v>0</v>
      </c>
      <c r="BC171">
        <v>0</v>
      </c>
      <c r="BD171">
        <v>0</v>
      </c>
      <c r="BE171">
        <v>0</v>
      </c>
      <c r="BF171" s="7">
        <v>0</v>
      </c>
      <c r="BG171">
        <v>0</v>
      </c>
      <c r="BH171">
        <v>0</v>
      </c>
      <c r="BI171">
        <v>0</v>
      </c>
      <c r="BJ171">
        <v>0</v>
      </c>
      <c r="BK171">
        <v>0</v>
      </c>
      <c r="BL171">
        <v>0</v>
      </c>
      <c r="BM171" s="7">
        <v>0</v>
      </c>
      <c r="BN171">
        <v>0</v>
      </c>
      <c r="BO171">
        <v>0</v>
      </c>
      <c r="BP171">
        <v>0</v>
      </c>
      <c r="BQ171">
        <v>0</v>
      </c>
      <c r="BR171">
        <v>0</v>
      </c>
      <c r="BS171">
        <v>0</v>
      </c>
      <c r="BT171" s="7">
        <v>0</v>
      </c>
      <c r="BU171">
        <v>0</v>
      </c>
      <c r="BV171">
        <v>0</v>
      </c>
      <c r="BW171">
        <v>0</v>
      </c>
      <c r="BX171">
        <v>0</v>
      </c>
      <c r="BY171">
        <v>0</v>
      </c>
      <c r="BZ171">
        <v>0</v>
      </c>
      <c r="CA171" s="7">
        <v>0</v>
      </c>
      <c r="CB171">
        <v>0</v>
      </c>
      <c r="CC171">
        <v>0</v>
      </c>
      <c r="CD171">
        <v>0</v>
      </c>
      <c r="CE171">
        <v>0</v>
      </c>
      <c r="CF171">
        <v>0</v>
      </c>
      <c r="CG171">
        <v>0</v>
      </c>
      <c r="CH171" s="7">
        <v>0</v>
      </c>
      <c r="CI171">
        <v>0</v>
      </c>
      <c r="CJ171">
        <v>0</v>
      </c>
      <c r="CK171">
        <v>0</v>
      </c>
      <c r="CL171">
        <v>0</v>
      </c>
      <c r="CM171">
        <v>0</v>
      </c>
      <c r="CN171">
        <v>0</v>
      </c>
      <c r="CO171" s="7">
        <v>0</v>
      </c>
      <c r="CP171">
        <v>0</v>
      </c>
      <c r="CQ171">
        <v>-7.9689999999999997E-2</v>
      </c>
      <c r="CR171">
        <v>0</v>
      </c>
      <c r="CS171">
        <v>0</v>
      </c>
      <c r="CT171">
        <v>0</v>
      </c>
      <c r="CU171">
        <v>0</v>
      </c>
      <c r="CV171" s="7">
        <v>0</v>
      </c>
      <c r="CW171">
        <f t="shared" si="108"/>
        <v>0.10150000000000001</v>
      </c>
      <c r="CX171">
        <f t="shared" si="109"/>
        <v>0</v>
      </c>
      <c r="CY171">
        <f t="shared" si="110"/>
        <v>0</v>
      </c>
      <c r="CZ171">
        <f t="shared" si="111"/>
        <v>0</v>
      </c>
      <c r="DA171">
        <f t="shared" si="112"/>
        <v>0</v>
      </c>
      <c r="DB171">
        <f t="shared" si="113"/>
        <v>0</v>
      </c>
      <c r="DC171" s="7">
        <f t="shared" si="114"/>
        <v>0</v>
      </c>
      <c r="DD171">
        <f t="shared" si="115"/>
        <v>0</v>
      </c>
      <c r="DE171">
        <f t="shared" si="116"/>
        <v>-7.9689999999999997E-2</v>
      </c>
      <c r="DF171">
        <f t="shared" si="117"/>
        <v>0</v>
      </c>
      <c r="DG171">
        <f t="shared" si="118"/>
        <v>0</v>
      </c>
      <c r="DH171">
        <f t="shared" si="119"/>
        <v>0</v>
      </c>
      <c r="DI171">
        <f t="shared" si="120"/>
        <v>0</v>
      </c>
      <c r="DJ171" s="7">
        <f t="shared" si="121"/>
        <v>0</v>
      </c>
      <c r="DK171" s="10">
        <f t="shared" si="122"/>
        <v>0.10150000000000001</v>
      </c>
      <c r="DL171" s="10">
        <f t="shared" si="123"/>
        <v>-7.9689999999999997E-2</v>
      </c>
      <c r="DM171">
        <f t="shared" si="124"/>
        <v>-0.19258</v>
      </c>
      <c r="DN171">
        <f t="shared" si="125"/>
        <v>0.29408000000000001</v>
      </c>
      <c r="DO171">
        <f t="shared" si="126"/>
        <v>0</v>
      </c>
      <c r="DP171" s="7">
        <f t="shared" si="127"/>
        <v>0</v>
      </c>
      <c r="DQ171">
        <f t="shared" si="128"/>
        <v>0</v>
      </c>
      <c r="DR171">
        <f t="shared" si="129"/>
        <v>0</v>
      </c>
      <c r="DS171">
        <f t="shared" si="130"/>
        <v>0</v>
      </c>
      <c r="DT171" s="7">
        <f t="shared" si="131"/>
        <v>-7.9689999999999997E-2</v>
      </c>
      <c r="DU171">
        <f t="shared" si="132"/>
        <v>0.10150000000000001</v>
      </c>
      <c r="DV171" s="7">
        <f t="shared" si="133"/>
        <v>-7.9689999999999997E-2</v>
      </c>
      <c r="DW171" s="10">
        <f t="shared" si="134"/>
        <v>1</v>
      </c>
      <c r="DX171" s="10">
        <f t="shared" si="135"/>
        <v>0</v>
      </c>
      <c r="DY171" s="31">
        <f>IF(AND(DU171=0,DV171=0),0,IF(DW171=0,DY170,IF(DV171&gt;DU171,1,IF(DV171=DU171,x,0))))</f>
        <v>0</v>
      </c>
      <c r="DZ171" s="31">
        <f t="shared" si="136"/>
        <v>1</v>
      </c>
      <c r="EA171" s="31">
        <f t="shared" si="137"/>
        <v>0</v>
      </c>
      <c r="EB171">
        <f t="shared" si="138"/>
        <v>1</v>
      </c>
      <c r="EC171">
        <f t="shared" si="139"/>
        <v>0</v>
      </c>
      <c r="ED171">
        <f t="shared" si="140"/>
        <v>0</v>
      </c>
      <c r="EE171" s="7">
        <f t="shared" si="141"/>
        <v>0</v>
      </c>
      <c r="EF171" s="31">
        <f t="shared" si="142"/>
        <v>0</v>
      </c>
      <c r="EG171">
        <f t="shared" si="143"/>
        <v>1</v>
      </c>
      <c r="EH171">
        <f t="shared" si="144"/>
        <v>0</v>
      </c>
      <c r="EI171">
        <f t="shared" si="145"/>
        <v>0</v>
      </c>
      <c r="EJ171" s="7">
        <f t="shared" si="146"/>
        <v>0</v>
      </c>
      <c r="EK171">
        <f t="shared" si="147"/>
        <v>1</v>
      </c>
      <c r="EL171">
        <f t="shared" si="148"/>
        <v>0</v>
      </c>
      <c r="EM171">
        <f t="shared" si="149"/>
        <v>0</v>
      </c>
      <c r="EN171">
        <f t="shared" si="150"/>
        <v>0</v>
      </c>
      <c r="EO171" s="75">
        <f t="shared" si="151"/>
        <v>-8.8298945437872494</v>
      </c>
      <c r="EP171" s="75">
        <f t="shared" si="152"/>
        <v>13.483723062815217</v>
      </c>
      <c r="EQ171" s="75">
        <f t="shared" si="153"/>
        <v>0</v>
      </c>
      <c r="ER171" s="75">
        <f t="shared" si="154"/>
        <v>0</v>
      </c>
      <c r="ES171">
        <f t="shared" si="104"/>
        <v>0</v>
      </c>
      <c r="ET171">
        <f t="shared" si="105"/>
        <v>0</v>
      </c>
      <c r="EU171">
        <f t="shared" si="106"/>
        <v>0</v>
      </c>
      <c r="EV171">
        <f t="shared" si="107"/>
        <v>0</v>
      </c>
    </row>
    <row r="172" spans="1:152" x14ac:dyDescent="0.35">
      <c r="A172" t="s">
        <v>149</v>
      </c>
      <c r="B172" s="7">
        <v>1999</v>
      </c>
      <c r="C172">
        <v>0</v>
      </c>
      <c r="D172">
        <v>0</v>
      </c>
      <c r="E172">
        <v>0.13134000000000001</v>
      </c>
      <c r="F172">
        <v>0</v>
      </c>
      <c r="G172">
        <v>0</v>
      </c>
      <c r="H172">
        <v>-0.38057000000000002</v>
      </c>
      <c r="I172" s="7">
        <v>0</v>
      </c>
      <c r="J172">
        <v>0</v>
      </c>
      <c r="K172">
        <v>0</v>
      </c>
      <c r="L172">
        <v>0</v>
      </c>
      <c r="M172">
        <v>0</v>
      </c>
      <c r="N172">
        <v>0</v>
      </c>
      <c r="O172">
        <v>0</v>
      </c>
      <c r="P172" s="7">
        <v>0</v>
      </c>
      <c r="Q172">
        <v>0</v>
      </c>
      <c r="R172">
        <v>0</v>
      </c>
      <c r="S172">
        <v>-3.8059999999999997E-2</v>
      </c>
      <c r="T172">
        <v>0</v>
      </c>
      <c r="U172">
        <v>0</v>
      </c>
      <c r="V172">
        <v>0</v>
      </c>
      <c r="W172" s="7">
        <v>0</v>
      </c>
      <c r="X172">
        <v>0</v>
      </c>
      <c r="Y172">
        <v>0</v>
      </c>
      <c r="Z172">
        <v>0</v>
      </c>
      <c r="AA172">
        <v>0</v>
      </c>
      <c r="AB172">
        <v>0</v>
      </c>
      <c r="AC172">
        <v>0</v>
      </c>
      <c r="AD172" s="7">
        <v>0</v>
      </c>
      <c r="AE172">
        <v>0</v>
      </c>
      <c r="AF172">
        <v>0</v>
      </c>
      <c r="AG172">
        <v>0</v>
      </c>
      <c r="AH172">
        <v>0</v>
      </c>
      <c r="AI172">
        <v>0</v>
      </c>
      <c r="AJ172">
        <v>0</v>
      </c>
      <c r="AK172" s="7">
        <v>0</v>
      </c>
      <c r="AL172">
        <v>0</v>
      </c>
      <c r="AM172">
        <v>0</v>
      </c>
      <c r="AN172">
        <v>0.16939000000000001</v>
      </c>
      <c r="AO172">
        <v>0</v>
      </c>
      <c r="AP172">
        <v>0</v>
      </c>
      <c r="AQ172">
        <v>-0.38057000000000002</v>
      </c>
      <c r="AR172" s="7">
        <v>0</v>
      </c>
      <c r="AS172">
        <v>0</v>
      </c>
      <c r="AT172">
        <v>0</v>
      </c>
      <c r="AU172">
        <v>0</v>
      </c>
      <c r="AV172">
        <v>0</v>
      </c>
      <c r="AW172">
        <v>0</v>
      </c>
      <c r="AX172">
        <v>0</v>
      </c>
      <c r="AY172" s="7">
        <v>0</v>
      </c>
      <c r="AZ172">
        <v>0</v>
      </c>
      <c r="BA172">
        <v>0</v>
      </c>
      <c r="BB172">
        <v>0</v>
      </c>
      <c r="BC172">
        <v>0</v>
      </c>
      <c r="BD172">
        <v>0</v>
      </c>
      <c r="BE172">
        <v>0</v>
      </c>
      <c r="BF172" s="7">
        <v>0</v>
      </c>
      <c r="BG172">
        <v>0</v>
      </c>
      <c r="BH172">
        <v>0</v>
      </c>
      <c r="BI172">
        <v>1.5219999999999999E-2</v>
      </c>
      <c r="BJ172">
        <v>0</v>
      </c>
      <c r="BK172">
        <v>0</v>
      </c>
      <c r="BL172">
        <v>0</v>
      </c>
      <c r="BM172" s="7">
        <v>0</v>
      </c>
      <c r="BN172">
        <v>0</v>
      </c>
      <c r="BO172">
        <v>0</v>
      </c>
      <c r="BP172">
        <v>0.16939000000000001</v>
      </c>
      <c r="BQ172">
        <v>0</v>
      </c>
      <c r="BR172">
        <v>0</v>
      </c>
      <c r="BS172">
        <v>0</v>
      </c>
      <c r="BT172" s="7">
        <v>0</v>
      </c>
      <c r="BU172">
        <v>0</v>
      </c>
      <c r="BV172">
        <v>0</v>
      </c>
      <c r="BW172">
        <v>0</v>
      </c>
      <c r="BX172">
        <v>0</v>
      </c>
      <c r="BY172">
        <v>0</v>
      </c>
      <c r="BZ172">
        <v>0</v>
      </c>
      <c r="CA172" s="7">
        <v>0</v>
      </c>
      <c r="CB172">
        <v>0</v>
      </c>
      <c r="CC172">
        <v>0</v>
      </c>
      <c r="CD172">
        <v>0.40711999999999998</v>
      </c>
      <c r="CE172">
        <v>0</v>
      </c>
      <c r="CF172">
        <v>0</v>
      </c>
      <c r="CG172">
        <v>0</v>
      </c>
      <c r="CH172" s="7">
        <v>0</v>
      </c>
      <c r="CI172">
        <v>0</v>
      </c>
      <c r="CJ172">
        <v>0</v>
      </c>
      <c r="CK172">
        <v>0</v>
      </c>
      <c r="CL172">
        <v>0</v>
      </c>
      <c r="CM172">
        <v>0</v>
      </c>
      <c r="CN172">
        <v>0</v>
      </c>
      <c r="CO172" s="7">
        <v>0</v>
      </c>
      <c r="CP172">
        <v>0</v>
      </c>
      <c r="CQ172">
        <v>0</v>
      </c>
      <c r="CR172">
        <v>0</v>
      </c>
      <c r="CS172">
        <v>0</v>
      </c>
      <c r="CT172">
        <v>0</v>
      </c>
      <c r="CU172">
        <v>0</v>
      </c>
      <c r="CV172" s="7">
        <v>0</v>
      </c>
      <c r="CW172">
        <f t="shared" si="108"/>
        <v>0</v>
      </c>
      <c r="CX172">
        <f t="shared" si="109"/>
        <v>0</v>
      </c>
      <c r="CY172">
        <f t="shared" si="110"/>
        <v>0.13134000000000001</v>
      </c>
      <c r="CZ172">
        <f t="shared" si="111"/>
        <v>0</v>
      </c>
      <c r="DA172">
        <f t="shared" si="112"/>
        <v>0</v>
      </c>
      <c r="DB172">
        <f t="shared" si="113"/>
        <v>-0.38057000000000002</v>
      </c>
      <c r="DC172" s="7">
        <f t="shared" si="114"/>
        <v>0</v>
      </c>
      <c r="DD172">
        <f t="shared" si="115"/>
        <v>0</v>
      </c>
      <c r="DE172">
        <f t="shared" si="116"/>
        <v>0</v>
      </c>
      <c r="DF172">
        <f t="shared" si="117"/>
        <v>0.59172999999999998</v>
      </c>
      <c r="DG172">
        <f t="shared" si="118"/>
        <v>0</v>
      </c>
      <c r="DH172">
        <f t="shared" si="119"/>
        <v>0</v>
      </c>
      <c r="DI172">
        <f t="shared" si="120"/>
        <v>0</v>
      </c>
      <c r="DJ172" s="7">
        <f t="shared" si="121"/>
        <v>0</v>
      </c>
      <c r="DK172" s="10">
        <f t="shared" si="122"/>
        <v>0</v>
      </c>
      <c r="DL172" s="10">
        <f t="shared" si="123"/>
        <v>0</v>
      </c>
      <c r="DM172">
        <f t="shared" si="124"/>
        <v>-0.24923000000000001</v>
      </c>
      <c r="DN172">
        <f t="shared" si="125"/>
        <v>0</v>
      </c>
      <c r="DO172">
        <f t="shared" si="126"/>
        <v>0</v>
      </c>
      <c r="DP172" s="7">
        <f t="shared" si="127"/>
        <v>0</v>
      </c>
      <c r="DQ172">
        <f t="shared" si="128"/>
        <v>0.18461000000000002</v>
      </c>
      <c r="DR172">
        <f t="shared" si="129"/>
        <v>0.40711999999999998</v>
      </c>
      <c r="DS172">
        <f t="shared" si="130"/>
        <v>0</v>
      </c>
      <c r="DT172" s="7">
        <f t="shared" si="131"/>
        <v>0</v>
      </c>
      <c r="DU172">
        <f t="shared" si="132"/>
        <v>-0.24923000000000001</v>
      </c>
      <c r="DV172" s="7">
        <f t="shared" si="133"/>
        <v>0.59172999999999998</v>
      </c>
      <c r="DW172" s="10">
        <f t="shared" si="134"/>
        <v>1</v>
      </c>
      <c r="DX172" s="10">
        <f t="shared" si="135"/>
        <v>0</v>
      </c>
      <c r="DY172" s="31">
        <f>IF(AND(DU172=0,DV172=0),0,IF(DW172=0,DY171,IF(DV172&gt;DU172,1,IF(DV172=DU172,x,0))))</f>
        <v>1</v>
      </c>
      <c r="DZ172" s="31">
        <f t="shared" si="136"/>
        <v>0</v>
      </c>
      <c r="EA172" s="31">
        <f t="shared" si="137"/>
        <v>0</v>
      </c>
      <c r="EB172">
        <f t="shared" si="138"/>
        <v>0</v>
      </c>
      <c r="EC172">
        <f t="shared" si="139"/>
        <v>0</v>
      </c>
      <c r="ED172">
        <f t="shared" si="140"/>
        <v>1</v>
      </c>
      <c r="EE172" s="7">
        <f t="shared" si="141"/>
        <v>0</v>
      </c>
      <c r="EF172" s="31">
        <f t="shared" si="142"/>
        <v>0</v>
      </c>
      <c r="EG172">
        <f t="shared" si="143"/>
        <v>0</v>
      </c>
      <c r="EH172">
        <f t="shared" si="144"/>
        <v>0</v>
      </c>
      <c r="EI172">
        <f t="shared" si="145"/>
        <v>1</v>
      </c>
      <c r="EJ172" s="7">
        <f t="shared" si="146"/>
        <v>0</v>
      </c>
      <c r="EK172">
        <f t="shared" si="147"/>
        <v>0</v>
      </c>
      <c r="EL172">
        <f t="shared" si="148"/>
        <v>0</v>
      </c>
      <c r="EM172">
        <f t="shared" si="149"/>
        <v>1</v>
      </c>
      <c r="EN172">
        <f t="shared" si="150"/>
        <v>0</v>
      </c>
      <c r="EO172" s="75">
        <f t="shared" si="151"/>
        <v>-0.7276788321167883</v>
      </c>
      <c r="EP172" s="75">
        <f t="shared" si="152"/>
        <v>0</v>
      </c>
      <c r="EQ172" s="75">
        <f t="shared" si="153"/>
        <v>0.53900729927007307</v>
      </c>
      <c r="ER172" s="75">
        <f t="shared" si="154"/>
        <v>1.1886715328467152</v>
      </c>
      <c r="ES172">
        <f t="shared" si="104"/>
        <v>0</v>
      </c>
      <c r="ET172">
        <f t="shared" si="105"/>
        <v>0</v>
      </c>
      <c r="EU172">
        <f t="shared" si="106"/>
        <v>0</v>
      </c>
      <c r="EV172">
        <f t="shared" si="107"/>
        <v>0</v>
      </c>
    </row>
    <row r="173" spans="1:152" x14ac:dyDescent="0.35">
      <c r="A173" t="s">
        <v>149</v>
      </c>
      <c r="B173" s="7">
        <v>2000</v>
      </c>
      <c r="C173">
        <v>0</v>
      </c>
      <c r="D173">
        <v>0.13134000000000001</v>
      </c>
      <c r="E173">
        <v>0</v>
      </c>
      <c r="F173">
        <v>0</v>
      </c>
      <c r="G173">
        <v>-0.38057000000000002</v>
      </c>
      <c r="H173">
        <v>0</v>
      </c>
      <c r="I173" s="7">
        <v>0</v>
      </c>
      <c r="J173">
        <v>0</v>
      </c>
      <c r="K173">
        <v>0</v>
      </c>
      <c r="L173">
        <v>0</v>
      </c>
      <c r="M173">
        <v>0</v>
      </c>
      <c r="N173">
        <v>0</v>
      </c>
      <c r="O173">
        <v>0</v>
      </c>
      <c r="P173" s="7">
        <v>0</v>
      </c>
      <c r="Q173">
        <v>0</v>
      </c>
      <c r="R173">
        <v>-3.8059999999999997E-2</v>
      </c>
      <c r="S173">
        <v>0</v>
      </c>
      <c r="T173">
        <v>0</v>
      </c>
      <c r="U173">
        <v>0</v>
      </c>
      <c r="V173">
        <v>0</v>
      </c>
      <c r="W173" s="7">
        <v>0</v>
      </c>
      <c r="X173">
        <v>0</v>
      </c>
      <c r="Y173">
        <v>0</v>
      </c>
      <c r="Z173">
        <v>0</v>
      </c>
      <c r="AA173">
        <v>0</v>
      </c>
      <c r="AB173">
        <v>0</v>
      </c>
      <c r="AC173">
        <v>0</v>
      </c>
      <c r="AD173" s="7">
        <v>0</v>
      </c>
      <c r="AE173">
        <v>0</v>
      </c>
      <c r="AF173">
        <v>0</v>
      </c>
      <c r="AG173">
        <v>0</v>
      </c>
      <c r="AH173">
        <v>0</v>
      </c>
      <c r="AI173">
        <v>0</v>
      </c>
      <c r="AJ173">
        <v>0</v>
      </c>
      <c r="AK173" s="7">
        <v>0</v>
      </c>
      <c r="AL173">
        <v>0</v>
      </c>
      <c r="AM173">
        <v>0.16939000000000001</v>
      </c>
      <c r="AN173">
        <v>0</v>
      </c>
      <c r="AO173">
        <v>0</v>
      </c>
      <c r="AP173">
        <v>-0.38057000000000002</v>
      </c>
      <c r="AQ173">
        <v>0</v>
      </c>
      <c r="AR173" s="7">
        <v>0</v>
      </c>
      <c r="AS173">
        <v>0</v>
      </c>
      <c r="AT173">
        <v>0</v>
      </c>
      <c r="AU173">
        <v>0</v>
      </c>
      <c r="AV173">
        <v>0</v>
      </c>
      <c r="AW173">
        <v>0</v>
      </c>
      <c r="AX173">
        <v>0</v>
      </c>
      <c r="AY173" s="7">
        <v>0</v>
      </c>
      <c r="AZ173">
        <v>0</v>
      </c>
      <c r="BA173">
        <v>0</v>
      </c>
      <c r="BB173">
        <v>0</v>
      </c>
      <c r="BC173">
        <v>0</v>
      </c>
      <c r="BD173">
        <v>0</v>
      </c>
      <c r="BE173">
        <v>0</v>
      </c>
      <c r="BF173" s="7">
        <v>0</v>
      </c>
      <c r="BG173">
        <v>0</v>
      </c>
      <c r="BH173">
        <v>1.5219999999999999E-2</v>
      </c>
      <c r="BI173">
        <v>0</v>
      </c>
      <c r="BJ173">
        <v>0</v>
      </c>
      <c r="BK173">
        <v>0</v>
      </c>
      <c r="BL173">
        <v>0</v>
      </c>
      <c r="BM173" s="7">
        <v>0</v>
      </c>
      <c r="BN173">
        <v>0</v>
      </c>
      <c r="BO173">
        <v>0.16939000000000001</v>
      </c>
      <c r="BP173">
        <v>0</v>
      </c>
      <c r="BQ173">
        <v>0</v>
      </c>
      <c r="BR173">
        <v>0</v>
      </c>
      <c r="BS173">
        <v>0</v>
      </c>
      <c r="BT173" s="7">
        <v>0</v>
      </c>
      <c r="BU173">
        <v>0</v>
      </c>
      <c r="BV173">
        <v>0</v>
      </c>
      <c r="BW173">
        <v>0</v>
      </c>
      <c r="BX173">
        <v>0</v>
      </c>
      <c r="BY173">
        <v>0</v>
      </c>
      <c r="BZ173">
        <v>0</v>
      </c>
      <c r="CA173" s="7">
        <v>0</v>
      </c>
      <c r="CB173">
        <v>0</v>
      </c>
      <c r="CC173">
        <v>0.40711999999999998</v>
      </c>
      <c r="CD173">
        <v>0</v>
      </c>
      <c r="CE173">
        <v>0</v>
      </c>
      <c r="CF173">
        <v>0</v>
      </c>
      <c r="CG173">
        <v>0</v>
      </c>
      <c r="CH173" s="7">
        <v>0</v>
      </c>
      <c r="CI173">
        <v>0</v>
      </c>
      <c r="CJ173">
        <v>0</v>
      </c>
      <c r="CK173">
        <v>0</v>
      </c>
      <c r="CL173">
        <v>0</v>
      </c>
      <c r="CM173">
        <v>0</v>
      </c>
      <c r="CN173">
        <v>0</v>
      </c>
      <c r="CO173" s="7">
        <v>0</v>
      </c>
      <c r="CP173">
        <v>0</v>
      </c>
      <c r="CQ173">
        <v>0</v>
      </c>
      <c r="CR173">
        <v>0</v>
      </c>
      <c r="CS173">
        <v>0</v>
      </c>
      <c r="CT173">
        <v>0</v>
      </c>
      <c r="CU173">
        <v>0</v>
      </c>
      <c r="CV173" s="7">
        <v>0</v>
      </c>
      <c r="CW173">
        <f t="shared" si="108"/>
        <v>0</v>
      </c>
      <c r="CX173">
        <f t="shared" si="109"/>
        <v>0.13134000000000001</v>
      </c>
      <c r="CY173">
        <f t="shared" si="110"/>
        <v>0</v>
      </c>
      <c r="CZ173">
        <f t="shared" si="111"/>
        <v>0</v>
      </c>
      <c r="DA173">
        <f t="shared" si="112"/>
        <v>-0.38057000000000002</v>
      </c>
      <c r="DB173">
        <f t="shared" si="113"/>
        <v>0</v>
      </c>
      <c r="DC173" s="7">
        <f t="shared" si="114"/>
        <v>0</v>
      </c>
      <c r="DD173">
        <f t="shared" si="115"/>
        <v>0</v>
      </c>
      <c r="DE173">
        <f t="shared" si="116"/>
        <v>0.59172999999999998</v>
      </c>
      <c r="DF173">
        <f t="shared" si="117"/>
        <v>0</v>
      </c>
      <c r="DG173">
        <f t="shared" si="118"/>
        <v>0</v>
      </c>
      <c r="DH173">
        <f t="shared" si="119"/>
        <v>0</v>
      </c>
      <c r="DI173">
        <f t="shared" si="120"/>
        <v>0</v>
      </c>
      <c r="DJ173" s="7">
        <f t="shared" si="121"/>
        <v>0</v>
      </c>
      <c r="DK173" s="10">
        <f t="shared" si="122"/>
        <v>0.13134000000000001</v>
      </c>
      <c r="DL173" s="10">
        <f t="shared" si="123"/>
        <v>0.59172999999999998</v>
      </c>
      <c r="DM173">
        <f t="shared" si="124"/>
        <v>-0.24923000000000001</v>
      </c>
      <c r="DN173">
        <f t="shared" si="125"/>
        <v>0</v>
      </c>
      <c r="DO173">
        <f t="shared" si="126"/>
        <v>0</v>
      </c>
      <c r="DP173" s="7">
        <f t="shared" si="127"/>
        <v>0</v>
      </c>
      <c r="DQ173">
        <f t="shared" si="128"/>
        <v>0.18461000000000002</v>
      </c>
      <c r="DR173">
        <f t="shared" si="129"/>
        <v>0.40711999999999998</v>
      </c>
      <c r="DS173">
        <f t="shared" si="130"/>
        <v>0</v>
      </c>
      <c r="DT173" s="7">
        <f t="shared" si="131"/>
        <v>0</v>
      </c>
      <c r="DU173">
        <f t="shared" si="132"/>
        <v>-0.24923000000000001</v>
      </c>
      <c r="DV173" s="7">
        <f t="shared" si="133"/>
        <v>0.59172999999999998</v>
      </c>
      <c r="DW173" s="10">
        <f t="shared" si="134"/>
        <v>0</v>
      </c>
      <c r="DX173" s="10">
        <f t="shared" si="135"/>
        <v>0</v>
      </c>
      <c r="DY173" s="31">
        <f>IF(AND(DU173=0,DV173=0),0,IF(DW173=0,DY172,IF(DV173&gt;DU173,1,IF(DV173=DU173,x,0))))</f>
        <v>1</v>
      </c>
      <c r="DZ173" s="31">
        <f t="shared" si="136"/>
        <v>0</v>
      </c>
      <c r="EA173" s="31">
        <f t="shared" si="137"/>
        <v>0</v>
      </c>
      <c r="EB173">
        <f t="shared" si="138"/>
        <v>0</v>
      </c>
      <c r="EC173">
        <f t="shared" si="139"/>
        <v>0</v>
      </c>
      <c r="ED173">
        <f t="shared" si="140"/>
        <v>1</v>
      </c>
      <c r="EE173" s="7">
        <f t="shared" si="141"/>
        <v>0</v>
      </c>
      <c r="EF173" s="31">
        <f t="shared" si="142"/>
        <v>0</v>
      </c>
      <c r="EG173">
        <f t="shared" si="143"/>
        <v>0</v>
      </c>
      <c r="EH173">
        <f t="shared" si="144"/>
        <v>0</v>
      </c>
      <c r="EI173">
        <f t="shared" si="145"/>
        <v>1</v>
      </c>
      <c r="EJ173" s="7">
        <f t="shared" si="146"/>
        <v>0</v>
      </c>
      <c r="EK173">
        <f t="shared" si="147"/>
        <v>0</v>
      </c>
      <c r="EL173">
        <f t="shared" si="148"/>
        <v>0</v>
      </c>
      <c r="EM173">
        <f t="shared" si="149"/>
        <v>1</v>
      </c>
      <c r="EN173">
        <f t="shared" si="150"/>
        <v>0</v>
      </c>
      <c r="EO173" s="75">
        <f t="shared" si="151"/>
        <v>-0.7276788321167883</v>
      </c>
      <c r="EP173" s="75">
        <f t="shared" si="152"/>
        <v>0</v>
      </c>
      <c r="EQ173" s="75">
        <f t="shared" si="153"/>
        <v>0.53900729927007307</v>
      </c>
      <c r="ER173" s="75">
        <f t="shared" si="154"/>
        <v>1.1886715328467152</v>
      </c>
      <c r="ES173">
        <f t="shared" si="104"/>
        <v>0</v>
      </c>
      <c r="ET173">
        <f t="shared" si="105"/>
        <v>0</v>
      </c>
      <c r="EU173">
        <f t="shared" si="106"/>
        <v>0</v>
      </c>
      <c r="EV173">
        <f t="shared" si="107"/>
        <v>0</v>
      </c>
    </row>
    <row r="174" spans="1:152" x14ac:dyDescent="0.35">
      <c r="A174" t="s">
        <v>149</v>
      </c>
      <c r="B174" s="7">
        <v>2001</v>
      </c>
      <c r="C174">
        <v>0</v>
      </c>
      <c r="D174">
        <v>0</v>
      </c>
      <c r="E174">
        <v>0</v>
      </c>
      <c r="F174">
        <v>0</v>
      </c>
      <c r="G174">
        <v>0</v>
      </c>
      <c r="H174">
        <v>0</v>
      </c>
      <c r="I174" s="7">
        <v>0</v>
      </c>
      <c r="J174">
        <v>0</v>
      </c>
      <c r="K174">
        <v>0</v>
      </c>
      <c r="L174">
        <v>0</v>
      </c>
      <c r="M174">
        <v>0</v>
      </c>
      <c r="N174">
        <v>0</v>
      </c>
      <c r="O174">
        <v>0</v>
      </c>
      <c r="P174" s="7">
        <v>0</v>
      </c>
      <c r="Q174">
        <v>0</v>
      </c>
      <c r="R174">
        <v>0</v>
      </c>
      <c r="S174">
        <v>0</v>
      </c>
      <c r="T174">
        <v>0</v>
      </c>
      <c r="U174">
        <v>0</v>
      </c>
      <c r="V174">
        <v>0</v>
      </c>
      <c r="W174" s="7">
        <v>0</v>
      </c>
      <c r="X174">
        <v>0</v>
      </c>
      <c r="Y174">
        <v>0</v>
      </c>
      <c r="Z174">
        <v>0</v>
      </c>
      <c r="AA174">
        <v>0</v>
      </c>
      <c r="AB174">
        <v>0</v>
      </c>
      <c r="AC174">
        <v>0</v>
      </c>
      <c r="AD174" s="7">
        <v>0</v>
      </c>
      <c r="AE174">
        <v>0</v>
      </c>
      <c r="AF174">
        <v>0</v>
      </c>
      <c r="AG174">
        <v>0</v>
      </c>
      <c r="AH174">
        <v>0</v>
      </c>
      <c r="AI174">
        <v>0</v>
      </c>
      <c r="AJ174">
        <v>0</v>
      </c>
      <c r="AK174" s="7">
        <v>0</v>
      </c>
      <c r="AL174">
        <v>0</v>
      </c>
      <c r="AM174">
        <v>0</v>
      </c>
      <c r="AN174">
        <v>0</v>
      </c>
      <c r="AO174">
        <v>0</v>
      </c>
      <c r="AP174">
        <v>0</v>
      </c>
      <c r="AQ174">
        <v>0</v>
      </c>
      <c r="AR174" s="7">
        <v>0</v>
      </c>
      <c r="AS174">
        <v>0</v>
      </c>
      <c r="AT174">
        <v>0</v>
      </c>
      <c r="AU174">
        <v>0</v>
      </c>
      <c r="AV174">
        <v>0</v>
      </c>
      <c r="AW174">
        <v>0</v>
      </c>
      <c r="AX174">
        <v>0</v>
      </c>
      <c r="AY174" s="7">
        <v>0</v>
      </c>
      <c r="AZ174">
        <v>0</v>
      </c>
      <c r="BA174">
        <v>0</v>
      </c>
      <c r="BB174">
        <v>0</v>
      </c>
      <c r="BC174">
        <v>0</v>
      </c>
      <c r="BD174">
        <v>0</v>
      </c>
      <c r="BE174">
        <v>0</v>
      </c>
      <c r="BF174" s="7">
        <v>0</v>
      </c>
      <c r="BG174">
        <v>0</v>
      </c>
      <c r="BH174">
        <v>0</v>
      </c>
      <c r="BI174">
        <v>0</v>
      </c>
      <c r="BJ174">
        <v>0</v>
      </c>
      <c r="BK174">
        <v>0</v>
      </c>
      <c r="BL174">
        <v>0</v>
      </c>
      <c r="BM174" s="7">
        <v>0</v>
      </c>
      <c r="BN174">
        <v>0</v>
      </c>
      <c r="BO174">
        <v>0</v>
      </c>
      <c r="BP174">
        <v>0</v>
      </c>
      <c r="BQ174">
        <v>0</v>
      </c>
      <c r="BR174">
        <v>0</v>
      </c>
      <c r="BS174">
        <v>0</v>
      </c>
      <c r="BT174" s="7">
        <v>0</v>
      </c>
      <c r="BU174">
        <v>0</v>
      </c>
      <c r="BV174">
        <v>0</v>
      </c>
      <c r="BW174">
        <v>0</v>
      </c>
      <c r="BX174">
        <v>0</v>
      </c>
      <c r="BY174">
        <v>0</v>
      </c>
      <c r="BZ174">
        <v>0</v>
      </c>
      <c r="CA174" s="7">
        <v>0</v>
      </c>
      <c r="CB174">
        <v>0</v>
      </c>
      <c r="CC174">
        <v>0</v>
      </c>
      <c r="CD174">
        <v>0</v>
      </c>
      <c r="CE174">
        <v>0</v>
      </c>
      <c r="CF174">
        <v>0</v>
      </c>
      <c r="CG174">
        <v>0</v>
      </c>
      <c r="CH174" s="7">
        <v>0</v>
      </c>
      <c r="CI174">
        <v>0</v>
      </c>
      <c r="CJ174">
        <v>0</v>
      </c>
      <c r="CK174">
        <v>0</v>
      </c>
      <c r="CL174">
        <v>0</v>
      </c>
      <c r="CM174">
        <v>0</v>
      </c>
      <c r="CN174">
        <v>0</v>
      </c>
      <c r="CO174" s="7">
        <v>0</v>
      </c>
      <c r="CP174">
        <v>0</v>
      </c>
      <c r="CQ174">
        <v>0</v>
      </c>
      <c r="CR174">
        <v>0</v>
      </c>
      <c r="CS174">
        <v>0</v>
      </c>
      <c r="CT174">
        <v>0</v>
      </c>
      <c r="CU174">
        <v>0</v>
      </c>
      <c r="CV174" s="7">
        <v>0</v>
      </c>
      <c r="CW174">
        <f t="shared" si="108"/>
        <v>0</v>
      </c>
      <c r="CX174">
        <f t="shared" si="109"/>
        <v>0</v>
      </c>
      <c r="CY174">
        <f t="shared" si="110"/>
        <v>0</v>
      </c>
      <c r="CZ174">
        <f t="shared" si="111"/>
        <v>0</v>
      </c>
      <c r="DA174">
        <f t="shared" si="112"/>
        <v>0</v>
      </c>
      <c r="DB174">
        <f t="shared" si="113"/>
        <v>0</v>
      </c>
      <c r="DC174" s="7">
        <f t="shared" si="114"/>
        <v>0</v>
      </c>
      <c r="DD174">
        <f t="shared" si="115"/>
        <v>0</v>
      </c>
      <c r="DE174">
        <f t="shared" si="116"/>
        <v>0</v>
      </c>
      <c r="DF174">
        <f t="shared" si="117"/>
        <v>0</v>
      </c>
      <c r="DG174">
        <f t="shared" si="118"/>
        <v>0</v>
      </c>
      <c r="DH174">
        <f t="shared" si="119"/>
        <v>0</v>
      </c>
      <c r="DI174">
        <f t="shared" si="120"/>
        <v>0</v>
      </c>
      <c r="DJ174" s="7">
        <f t="shared" si="121"/>
        <v>0</v>
      </c>
      <c r="DK174" s="10">
        <f t="shared" si="122"/>
        <v>0</v>
      </c>
      <c r="DL174" s="10">
        <f t="shared" si="123"/>
        <v>0</v>
      </c>
      <c r="DM174">
        <f t="shared" si="124"/>
        <v>0</v>
      </c>
      <c r="DN174">
        <f t="shared" si="125"/>
        <v>0</v>
      </c>
      <c r="DO174">
        <f t="shared" si="126"/>
        <v>0</v>
      </c>
      <c r="DP174" s="7">
        <f t="shared" si="127"/>
        <v>0</v>
      </c>
      <c r="DQ174">
        <f t="shared" si="128"/>
        <v>0</v>
      </c>
      <c r="DR174">
        <f t="shared" si="129"/>
        <v>0</v>
      </c>
      <c r="DS174">
        <f t="shared" si="130"/>
        <v>0</v>
      </c>
      <c r="DT174" s="7">
        <f t="shared" si="131"/>
        <v>0</v>
      </c>
      <c r="DU174">
        <f t="shared" si="132"/>
        <v>0</v>
      </c>
      <c r="DV174" s="7">
        <f t="shared" si="133"/>
        <v>0</v>
      </c>
      <c r="DW174" s="10">
        <f t="shared" si="134"/>
        <v>0</v>
      </c>
      <c r="DX174" s="10">
        <f t="shared" si="135"/>
        <v>0</v>
      </c>
      <c r="DY174" s="31">
        <f>IF(AND(DU174=0,DV174=0),0,IF(DW174=0,DY173,IF(DV174&gt;DU174,1,IF(DV174=DU174,x,0))))</f>
        <v>0</v>
      </c>
      <c r="DZ174" s="31">
        <f t="shared" si="136"/>
        <v>0</v>
      </c>
      <c r="EA174" s="31">
        <f t="shared" si="137"/>
        <v>0</v>
      </c>
      <c r="EB174">
        <f t="shared" si="138"/>
        <v>0</v>
      </c>
      <c r="EC174">
        <f t="shared" si="139"/>
        <v>0</v>
      </c>
      <c r="ED174">
        <f t="shared" si="140"/>
        <v>0</v>
      </c>
      <c r="EE174" s="7">
        <f t="shared" si="141"/>
        <v>0</v>
      </c>
      <c r="EF174" s="31">
        <f t="shared" si="142"/>
        <v>0</v>
      </c>
      <c r="EG174">
        <f t="shared" si="143"/>
        <v>0</v>
      </c>
      <c r="EH174">
        <f t="shared" si="144"/>
        <v>0</v>
      </c>
      <c r="EI174">
        <f t="shared" si="145"/>
        <v>0</v>
      </c>
      <c r="EJ174" s="7">
        <f t="shared" si="146"/>
        <v>0</v>
      </c>
      <c r="EK174">
        <f t="shared" si="147"/>
        <v>0</v>
      </c>
      <c r="EL174">
        <f t="shared" si="148"/>
        <v>0</v>
      </c>
      <c r="EM174">
        <f t="shared" si="149"/>
        <v>0</v>
      </c>
      <c r="EN174">
        <f t="shared" si="150"/>
        <v>0</v>
      </c>
      <c r="EO174" s="75">
        <f t="shared" si="151"/>
        <v>0</v>
      </c>
      <c r="EP174" s="75">
        <f t="shared" si="152"/>
        <v>0</v>
      </c>
      <c r="EQ174" s="75">
        <f t="shared" si="153"/>
        <v>0</v>
      </c>
      <c r="ER174" s="75">
        <f t="shared" si="154"/>
        <v>0</v>
      </c>
      <c r="ES174">
        <f t="shared" si="104"/>
        <v>0</v>
      </c>
      <c r="ET174">
        <f t="shared" si="105"/>
        <v>0</v>
      </c>
      <c r="EU174">
        <f t="shared" si="106"/>
        <v>0</v>
      </c>
      <c r="EV174">
        <f t="shared" si="107"/>
        <v>0</v>
      </c>
    </row>
    <row r="175" spans="1:152" x14ac:dyDescent="0.35">
      <c r="A175" t="s">
        <v>149</v>
      </c>
      <c r="B175" s="7">
        <v>2002</v>
      </c>
      <c r="C175">
        <v>0</v>
      </c>
      <c r="D175">
        <v>0</v>
      </c>
      <c r="E175">
        <v>0</v>
      </c>
      <c r="F175">
        <v>0</v>
      </c>
      <c r="G175">
        <v>0</v>
      </c>
      <c r="H175">
        <v>0</v>
      </c>
      <c r="I175" s="7">
        <v>0</v>
      </c>
      <c r="J175">
        <v>0</v>
      </c>
      <c r="K175">
        <v>0</v>
      </c>
      <c r="L175">
        <v>0</v>
      </c>
      <c r="M175">
        <v>0</v>
      </c>
      <c r="N175">
        <v>0</v>
      </c>
      <c r="O175">
        <v>0</v>
      </c>
      <c r="P175" s="7">
        <v>0</v>
      </c>
      <c r="Q175">
        <v>0</v>
      </c>
      <c r="R175">
        <v>0</v>
      </c>
      <c r="S175">
        <v>0</v>
      </c>
      <c r="T175">
        <v>0</v>
      </c>
      <c r="U175">
        <v>0</v>
      </c>
      <c r="V175">
        <v>0</v>
      </c>
      <c r="W175" s="7">
        <v>0</v>
      </c>
      <c r="X175">
        <v>0</v>
      </c>
      <c r="Y175">
        <v>0</v>
      </c>
      <c r="Z175">
        <v>0</v>
      </c>
      <c r="AA175">
        <v>0</v>
      </c>
      <c r="AB175">
        <v>0</v>
      </c>
      <c r="AC175">
        <v>0</v>
      </c>
      <c r="AD175" s="7">
        <v>0</v>
      </c>
      <c r="AE175">
        <v>0</v>
      </c>
      <c r="AF175">
        <v>0</v>
      </c>
      <c r="AG175">
        <v>0</v>
      </c>
      <c r="AH175">
        <v>0</v>
      </c>
      <c r="AI175">
        <v>0</v>
      </c>
      <c r="AJ175">
        <v>0</v>
      </c>
      <c r="AK175" s="7">
        <v>0</v>
      </c>
      <c r="AL175">
        <v>0</v>
      </c>
      <c r="AM175">
        <v>0</v>
      </c>
      <c r="AN175">
        <v>0</v>
      </c>
      <c r="AO175">
        <v>0</v>
      </c>
      <c r="AP175">
        <v>0</v>
      </c>
      <c r="AQ175">
        <v>0</v>
      </c>
      <c r="AR175" s="7">
        <v>0</v>
      </c>
      <c r="AS175">
        <v>0</v>
      </c>
      <c r="AT175">
        <v>0</v>
      </c>
      <c r="AU175">
        <v>0</v>
      </c>
      <c r="AV175">
        <v>0</v>
      </c>
      <c r="AW175">
        <v>0</v>
      </c>
      <c r="AX175">
        <v>0</v>
      </c>
      <c r="AY175" s="7">
        <v>0</v>
      </c>
      <c r="AZ175">
        <v>0</v>
      </c>
      <c r="BA175">
        <v>0</v>
      </c>
      <c r="BB175">
        <v>0</v>
      </c>
      <c r="BC175">
        <v>0</v>
      </c>
      <c r="BD175">
        <v>0</v>
      </c>
      <c r="BE175">
        <v>0</v>
      </c>
      <c r="BF175" s="7">
        <v>0</v>
      </c>
      <c r="BG175">
        <v>0</v>
      </c>
      <c r="BH175">
        <v>0</v>
      </c>
      <c r="BI175">
        <v>0</v>
      </c>
      <c r="BJ175">
        <v>0</v>
      </c>
      <c r="BK175">
        <v>0</v>
      </c>
      <c r="BL175">
        <v>0</v>
      </c>
      <c r="BM175" s="7">
        <v>0</v>
      </c>
      <c r="BN175">
        <v>0</v>
      </c>
      <c r="BO175">
        <v>0</v>
      </c>
      <c r="BP175">
        <v>0</v>
      </c>
      <c r="BQ175">
        <v>0</v>
      </c>
      <c r="BR175">
        <v>0</v>
      </c>
      <c r="BS175">
        <v>0</v>
      </c>
      <c r="BT175" s="7">
        <v>0</v>
      </c>
      <c r="BU175">
        <v>0</v>
      </c>
      <c r="BV175">
        <v>0</v>
      </c>
      <c r="BW175">
        <v>0</v>
      </c>
      <c r="BX175">
        <v>0</v>
      </c>
      <c r="BY175">
        <v>0</v>
      </c>
      <c r="BZ175">
        <v>0</v>
      </c>
      <c r="CA175" s="7">
        <v>0</v>
      </c>
      <c r="CB175">
        <v>0</v>
      </c>
      <c r="CC175">
        <v>0</v>
      </c>
      <c r="CD175">
        <v>0</v>
      </c>
      <c r="CE175">
        <v>0</v>
      </c>
      <c r="CF175">
        <v>0</v>
      </c>
      <c r="CG175">
        <v>0</v>
      </c>
      <c r="CH175" s="7">
        <v>0</v>
      </c>
      <c r="CI175">
        <v>0</v>
      </c>
      <c r="CJ175">
        <v>0</v>
      </c>
      <c r="CK175">
        <v>0</v>
      </c>
      <c r="CL175">
        <v>0</v>
      </c>
      <c r="CM175">
        <v>0</v>
      </c>
      <c r="CN175">
        <v>0</v>
      </c>
      <c r="CO175" s="7">
        <v>0</v>
      </c>
      <c r="CP175">
        <v>0</v>
      </c>
      <c r="CQ175">
        <v>0</v>
      </c>
      <c r="CR175">
        <v>0</v>
      </c>
      <c r="CS175">
        <v>0</v>
      </c>
      <c r="CT175">
        <v>0</v>
      </c>
      <c r="CU175">
        <v>0</v>
      </c>
      <c r="CV175" s="7">
        <v>0</v>
      </c>
      <c r="CW175">
        <f t="shared" si="108"/>
        <v>0</v>
      </c>
      <c r="CX175">
        <f t="shared" si="109"/>
        <v>0</v>
      </c>
      <c r="CY175">
        <f t="shared" si="110"/>
        <v>0</v>
      </c>
      <c r="CZ175">
        <f t="shared" si="111"/>
        <v>0</v>
      </c>
      <c r="DA175">
        <f t="shared" si="112"/>
        <v>0</v>
      </c>
      <c r="DB175">
        <f t="shared" si="113"/>
        <v>0</v>
      </c>
      <c r="DC175" s="7">
        <f t="shared" si="114"/>
        <v>0</v>
      </c>
      <c r="DD175">
        <f t="shared" si="115"/>
        <v>0</v>
      </c>
      <c r="DE175">
        <f t="shared" si="116"/>
        <v>0</v>
      </c>
      <c r="DF175">
        <f t="shared" si="117"/>
        <v>0</v>
      </c>
      <c r="DG175">
        <f t="shared" si="118"/>
        <v>0</v>
      </c>
      <c r="DH175">
        <f t="shared" si="119"/>
        <v>0</v>
      </c>
      <c r="DI175">
        <f t="shared" si="120"/>
        <v>0</v>
      </c>
      <c r="DJ175" s="7">
        <f t="shared" si="121"/>
        <v>0</v>
      </c>
      <c r="DK175" s="10">
        <f t="shared" si="122"/>
        <v>0</v>
      </c>
      <c r="DL175" s="10">
        <f t="shared" si="123"/>
        <v>0</v>
      </c>
      <c r="DM175">
        <f t="shared" si="124"/>
        <v>0</v>
      </c>
      <c r="DN175">
        <f t="shared" si="125"/>
        <v>0</v>
      </c>
      <c r="DO175">
        <f t="shared" si="126"/>
        <v>0</v>
      </c>
      <c r="DP175" s="7">
        <f t="shared" si="127"/>
        <v>0</v>
      </c>
      <c r="DQ175">
        <f t="shared" si="128"/>
        <v>0</v>
      </c>
      <c r="DR175">
        <f t="shared" si="129"/>
        <v>0</v>
      </c>
      <c r="DS175">
        <f t="shared" si="130"/>
        <v>0</v>
      </c>
      <c r="DT175" s="7">
        <f t="shared" si="131"/>
        <v>0</v>
      </c>
      <c r="DU175">
        <f t="shared" si="132"/>
        <v>0</v>
      </c>
      <c r="DV175" s="7">
        <f t="shared" si="133"/>
        <v>0</v>
      </c>
      <c r="DW175" s="10">
        <f t="shared" si="134"/>
        <v>0</v>
      </c>
      <c r="DX175" s="10">
        <f t="shared" si="135"/>
        <v>0</v>
      </c>
      <c r="DY175" s="31">
        <f>IF(AND(DU175=0,DV175=0),0,IF(DW175=0,DY174,IF(DV175&gt;DU175,1,IF(DV175=DU175,x,0))))</f>
        <v>0</v>
      </c>
      <c r="DZ175" s="31">
        <f t="shared" si="136"/>
        <v>0</v>
      </c>
      <c r="EA175" s="31">
        <f t="shared" si="137"/>
        <v>0</v>
      </c>
      <c r="EB175">
        <f t="shared" si="138"/>
        <v>0</v>
      </c>
      <c r="EC175">
        <f t="shared" si="139"/>
        <v>0</v>
      </c>
      <c r="ED175">
        <f t="shared" si="140"/>
        <v>0</v>
      </c>
      <c r="EE175" s="7">
        <f t="shared" si="141"/>
        <v>0</v>
      </c>
      <c r="EF175" s="31">
        <f t="shared" si="142"/>
        <v>0</v>
      </c>
      <c r="EG175">
        <f t="shared" si="143"/>
        <v>0</v>
      </c>
      <c r="EH175">
        <f t="shared" si="144"/>
        <v>0</v>
      </c>
      <c r="EI175">
        <f t="shared" si="145"/>
        <v>0</v>
      </c>
      <c r="EJ175" s="7">
        <f t="shared" si="146"/>
        <v>0</v>
      </c>
      <c r="EK175">
        <f t="shared" si="147"/>
        <v>0</v>
      </c>
      <c r="EL175">
        <f t="shared" si="148"/>
        <v>0</v>
      </c>
      <c r="EM175">
        <f t="shared" si="149"/>
        <v>0</v>
      </c>
      <c r="EN175">
        <f t="shared" si="150"/>
        <v>0</v>
      </c>
      <c r="EO175" s="75">
        <f t="shared" si="151"/>
        <v>0</v>
      </c>
      <c r="EP175" s="75">
        <f t="shared" si="152"/>
        <v>0</v>
      </c>
      <c r="EQ175" s="75">
        <f t="shared" si="153"/>
        <v>0</v>
      </c>
      <c r="ER175" s="75">
        <f t="shared" si="154"/>
        <v>0</v>
      </c>
      <c r="ES175">
        <f t="shared" si="104"/>
        <v>0</v>
      </c>
      <c r="ET175">
        <f t="shared" si="105"/>
        <v>0</v>
      </c>
      <c r="EU175">
        <f t="shared" si="106"/>
        <v>0</v>
      </c>
      <c r="EV175">
        <f t="shared" si="107"/>
        <v>0</v>
      </c>
    </row>
    <row r="176" spans="1:152" x14ac:dyDescent="0.35">
      <c r="A176" t="s">
        <v>149</v>
      </c>
      <c r="B176" s="7">
        <v>2003</v>
      </c>
      <c r="C176">
        <v>1.2736400000000001</v>
      </c>
      <c r="D176">
        <v>-0.38057000000000002</v>
      </c>
      <c r="E176">
        <v>-0.67988000000000004</v>
      </c>
      <c r="F176">
        <v>0</v>
      </c>
      <c r="G176">
        <v>0</v>
      </c>
      <c r="H176">
        <v>0</v>
      </c>
      <c r="I176" s="7">
        <v>0</v>
      </c>
      <c r="J176">
        <v>0</v>
      </c>
      <c r="K176">
        <v>0</v>
      </c>
      <c r="L176">
        <v>0</v>
      </c>
      <c r="M176">
        <v>0</v>
      </c>
      <c r="N176">
        <v>0</v>
      </c>
      <c r="O176">
        <v>0</v>
      </c>
      <c r="P176" s="7">
        <v>0</v>
      </c>
      <c r="Q176">
        <v>0.57110000000000005</v>
      </c>
      <c r="R176">
        <v>0</v>
      </c>
      <c r="S176">
        <v>0</v>
      </c>
      <c r="T176">
        <v>0</v>
      </c>
      <c r="U176">
        <v>0</v>
      </c>
      <c r="V176">
        <v>0</v>
      </c>
      <c r="W176" s="7">
        <v>0</v>
      </c>
      <c r="X176">
        <v>2.266E-2</v>
      </c>
      <c r="Y176">
        <v>0</v>
      </c>
      <c r="Z176">
        <v>0</v>
      </c>
      <c r="AA176">
        <v>0</v>
      </c>
      <c r="AB176">
        <v>0</v>
      </c>
      <c r="AC176">
        <v>0</v>
      </c>
      <c r="AD176" s="7">
        <v>0</v>
      </c>
      <c r="AE176">
        <v>0.20849999999999999</v>
      </c>
      <c r="AF176">
        <v>0</v>
      </c>
      <c r="AG176">
        <v>0</v>
      </c>
      <c r="AH176">
        <v>0</v>
      </c>
      <c r="AI176">
        <v>0</v>
      </c>
      <c r="AJ176">
        <v>0</v>
      </c>
      <c r="AK176" s="7">
        <v>0</v>
      </c>
      <c r="AL176">
        <v>0.67988000000000004</v>
      </c>
      <c r="AM176">
        <v>-0.38057000000000002</v>
      </c>
      <c r="AN176">
        <v>-0.67988000000000004</v>
      </c>
      <c r="AO176">
        <v>0</v>
      </c>
      <c r="AP176">
        <v>0</v>
      </c>
      <c r="AQ176">
        <v>0</v>
      </c>
      <c r="AR176" s="7">
        <v>0</v>
      </c>
      <c r="AS176">
        <v>0</v>
      </c>
      <c r="AT176">
        <v>0</v>
      </c>
      <c r="AU176">
        <v>0</v>
      </c>
      <c r="AV176">
        <v>0</v>
      </c>
      <c r="AW176">
        <v>0</v>
      </c>
      <c r="AX176">
        <v>0</v>
      </c>
      <c r="AY176" s="7">
        <v>0</v>
      </c>
      <c r="AZ176">
        <v>0</v>
      </c>
      <c r="BA176">
        <v>0</v>
      </c>
      <c r="BB176">
        <v>0</v>
      </c>
      <c r="BC176">
        <v>0</v>
      </c>
      <c r="BD176">
        <v>0</v>
      </c>
      <c r="BE176">
        <v>0</v>
      </c>
      <c r="BF176" s="7">
        <v>0</v>
      </c>
      <c r="BG176">
        <v>0</v>
      </c>
      <c r="BH176">
        <v>0</v>
      </c>
      <c r="BI176">
        <v>0</v>
      </c>
      <c r="BJ176">
        <v>0</v>
      </c>
      <c r="BK176">
        <v>0</v>
      </c>
      <c r="BL176">
        <v>0</v>
      </c>
      <c r="BM176" s="7">
        <v>0</v>
      </c>
      <c r="BN176">
        <v>0</v>
      </c>
      <c r="BO176">
        <v>0</v>
      </c>
      <c r="BP176">
        <v>0</v>
      </c>
      <c r="BQ176">
        <v>0</v>
      </c>
      <c r="BR176">
        <v>0</v>
      </c>
      <c r="BS176">
        <v>0</v>
      </c>
      <c r="BT176" s="7">
        <v>0</v>
      </c>
      <c r="BU176">
        <v>0</v>
      </c>
      <c r="BV176">
        <v>0</v>
      </c>
      <c r="BW176">
        <v>0</v>
      </c>
      <c r="BX176">
        <v>0</v>
      </c>
      <c r="BY176">
        <v>0</v>
      </c>
      <c r="BZ176">
        <v>0</v>
      </c>
      <c r="CA176" s="7">
        <v>0</v>
      </c>
      <c r="CB176">
        <v>0</v>
      </c>
      <c r="CC176">
        <v>0</v>
      </c>
      <c r="CD176">
        <v>0</v>
      </c>
      <c r="CE176">
        <v>0</v>
      </c>
      <c r="CF176">
        <v>0</v>
      </c>
      <c r="CG176">
        <v>0</v>
      </c>
      <c r="CH176" s="7">
        <v>0</v>
      </c>
      <c r="CI176">
        <v>0</v>
      </c>
      <c r="CJ176">
        <v>0</v>
      </c>
      <c r="CK176">
        <v>0</v>
      </c>
      <c r="CL176">
        <v>0</v>
      </c>
      <c r="CM176">
        <v>0</v>
      </c>
      <c r="CN176">
        <v>0</v>
      </c>
      <c r="CO176" s="7">
        <v>0</v>
      </c>
      <c r="CP176">
        <v>0</v>
      </c>
      <c r="CQ176">
        <v>0</v>
      </c>
      <c r="CR176">
        <v>0</v>
      </c>
      <c r="CS176">
        <v>0</v>
      </c>
      <c r="CT176">
        <v>0</v>
      </c>
      <c r="CU176">
        <v>0</v>
      </c>
      <c r="CV176" s="7">
        <v>0</v>
      </c>
      <c r="CW176">
        <f t="shared" si="108"/>
        <v>1.48214</v>
      </c>
      <c r="CX176">
        <f t="shared" si="109"/>
        <v>-0.38057000000000002</v>
      </c>
      <c r="CY176">
        <f t="shared" si="110"/>
        <v>-0.67988000000000004</v>
      </c>
      <c r="CZ176">
        <f t="shared" si="111"/>
        <v>0</v>
      </c>
      <c r="DA176">
        <f t="shared" si="112"/>
        <v>0</v>
      </c>
      <c r="DB176">
        <f t="shared" si="113"/>
        <v>0</v>
      </c>
      <c r="DC176" s="7">
        <f t="shared" si="114"/>
        <v>0</v>
      </c>
      <c r="DD176">
        <f t="shared" si="115"/>
        <v>0</v>
      </c>
      <c r="DE176">
        <f t="shared" si="116"/>
        <v>0</v>
      </c>
      <c r="DF176">
        <f t="shared" si="117"/>
        <v>0</v>
      </c>
      <c r="DG176">
        <f t="shared" si="118"/>
        <v>0</v>
      </c>
      <c r="DH176">
        <f t="shared" si="119"/>
        <v>0</v>
      </c>
      <c r="DI176">
        <f t="shared" si="120"/>
        <v>0</v>
      </c>
      <c r="DJ176" s="7">
        <f t="shared" si="121"/>
        <v>0</v>
      </c>
      <c r="DK176" s="10">
        <f t="shared" si="122"/>
        <v>1.1015699999999999</v>
      </c>
      <c r="DL176" s="10">
        <f t="shared" si="123"/>
        <v>0</v>
      </c>
      <c r="DM176">
        <f t="shared" si="124"/>
        <v>0.21318999999999999</v>
      </c>
      <c r="DN176">
        <f t="shared" si="125"/>
        <v>0.20849999999999999</v>
      </c>
      <c r="DO176">
        <f t="shared" si="126"/>
        <v>0</v>
      </c>
      <c r="DP176" s="7">
        <f t="shared" si="127"/>
        <v>0</v>
      </c>
      <c r="DQ176">
        <f t="shared" si="128"/>
        <v>0</v>
      </c>
      <c r="DR176">
        <f t="shared" si="129"/>
        <v>0</v>
      </c>
      <c r="DS176">
        <f t="shared" si="130"/>
        <v>0</v>
      </c>
      <c r="DT176" s="7">
        <f t="shared" si="131"/>
        <v>0</v>
      </c>
      <c r="DU176">
        <f t="shared" si="132"/>
        <v>0.42169000000000001</v>
      </c>
      <c r="DV176" s="7">
        <f t="shared" si="133"/>
        <v>0</v>
      </c>
      <c r="DW176" s="10">
        <f t="shared" si="134"/>
        <v>1</v>
      </c>
      <c r="DX176" s="10">
        <f t="shared" si="135"/>
        <v>0</v>
      </c>
      <c r="DY176" s="31">
        <f>IF(AND(DU176=0,DV176=0),0,IF(DW176=0,DY175,IF(DV176&gt;DU176,1,IF(DV176=DU176,x,0))))</f>
        <v>0</v>
      </c>
      <c r="DZ176" s="31">
        <f t="shared" si="136"/>
        <v>1</v>
      </c>
      <c r="EA176" s="31">
        <f t="shared" si="137"/>
        <v>1</v>
      </c>
      <c r="EB176">
        <f t="shared" si="138"/>
        <v>0</v>
      </c>
      <c r="EC176">
        <f t="shared" si="139"/>
        <v>0</v>
      </c>
      <c r="ED176">
        <f t="shared" si="140"/>
        <v>0</v>
      </c>
      <c r="EE176" s="7">
        <f t="shared" si="141"/>
        <v>0</v>
      </c>
      <c r="EF176" s="31">
        <f t="shared" si="142"/>
        <v>1</v>
      </c>
      <c r="EG176">
        <f t="shared" si="143"/>
        <v>0</v>
      </c>
      <c r="EH176">
        <f t="shared" si="144"/>
        <v>0</v>
      </c>
      <c r="EI176">
        <f t="shared" si="145"/>
        <v>0</v>
      </c>
      <c r="EJ176" s="7">
        <f t="shared" si="146"/>
        <v>0</v>
      </c>
      <c r="EK176">
        <f t="shared" si="147"/>
        <v>1</v>
      </c>
      <c r="EL176">
        <f t="shared" si="148"/>
        <v>0</v>
      </c>
      <c r="EM176">
        <f t="shared" si="149"/>
        <v>0</v>
      </c>
      <c r="EN176">
        <f t="shared" si="150"/>
        <v>0</v>
      </c>
      <c r="EO176" s="75">
        <f t="shared" si="151"/>
        <v>0.50556095710118809</v>
      </c>
      <c r="EP176" s="75">
        <f t="shared" si="152"/>
        <v>0.49443904289881191</v>
      </c>
      <c r="EQ176" s="75">
        <f t="shared" si="153"/>
        <v>0</v>
      </c>
      <c r="ER176" s="75">
        <f t="shared" si="154"/>
        <v>0</v>
      </c>
      <c r="ES176">
        <f t="shared" si="104"/>
        <v>0</v>
      </c>
      <c r="ET176">
        <f t="shared" si="105"/>
        <v>0</v>
      </c>
      <c r="EU176">
        <f t="shared" si="106"/>
        <v>0</v>
      </c>
      <c r="EV176">
        <f t="shared" si="107"/>
        <v>0</v>
      </c>
    </row>
    <row r="177" spans="1:152" x14ac:dyDescent="0.35">
      <c r="A177" t="s">
        <v>149</v>
      </c>
      <c r="B177" s="7">
        <v>2004</v>
      </c>
      <c r="C177">
        <v>0</v>
      </c>
      <c r="D177">
        <v>-0.67988000000000004</v>
      </c>
      <c r="E177">
        <v>0</v>
      </c>
      <c r="F177">
        <v>0</v>
      </c>
      <c r="G177">
        <v>0</v>
      </c>
      <c r="H177">
        <v>0</v>
      </c>
      <c r="I177" s="7">
        <v>0</v>
      </c>
      <c r="J177">
        <v>0</v>
      </c>
      <c r="K177">
        <v>0</v>
      </c>
      <c r="L177">
        <v>0</v>
      </c>
      <c r="M177">
        <v>0</v>
      </c>
      <c r="N177">
        <v>0</v>
      </c>
      <c r="O177">
        <v>0</v>
      </c>
      <c r="P177" s="7">
        <v>0</v>
      </c>
      <c r="Q177">
        <v>0</v>
      </c>
      <c r="R177">
        <v>0</v>
      </c>
      <c r="S177">
        <v>0</v>
      </c>
      <c r="T177">
        <v>0</v>
      </c>
      <c r="U177">
        <v>0</v>
      </c>
      <c r="V177">
        <v>0</v>
      </c>
      <c r="W177" s="7">
        <v>0</v>
      </c>
      <c r="X177">
        <v>0</v>
      </c>
      <c r="Y177">
        <v>0</v>
      </c>
      <c r="Z177">
        <v>0</v>
      </c>
      <c r="AA177">
        <v>0</v>
      </c>
      <c r="AB177">
        <v>0</v>
      </c>
      <c r="AC177">
        <v>0</v>
      </c>
      <c r="AD177" s="7">
        <v>0</v>
      </c>
      <c r="AE177">
        <v>0</v>
      </c>
      <c r="AF177">
        <v>0</v>
      </c>
      <c r="AG177">
        <v>0</v>
      </c>
      <c r="AH177">
        <v>0</v>
      </c>
      <c r="AI177">
        <v>0</v>
      </c>
      <c r="AJ177">
        <v>0</v>
      </c>
      <c r="AK177" s="7">
        <v>0</v>
      </c>
      <c r="AL177">
        <v>0</v>
      </c>
      <c r="AM177">
        <v>-0.67988000000000004</v>
      </c>
      <c r="AN177">
        <v>0</v>
      </c>
      <c r="AO177">
        <v>0</v>
      </c>
      <c r="AP177">
        <v>0</v>
      </c>
      <c r="AQ177">
        <v>0</v>
      </c>
      <c r="AR177" s="7">
        <v>0</v>
      </c>
      <c r="AS177">
        <v>0</v>
      </c>
      <c r="AT177">
        <v>0</v>
      </c>
      <c r="AU177">
        <v>0</v>
      </c>
      <c r="AV177">
        <v>0</v>
      </c>
      <c r="AW177">
        <v>0</v>
      </c>
      <c r="AX177">
        <v>0</v>
      </c>
      <c r="AY177" s="7">
        <v>0</v>
      </c>
      <c r="AZ177">
        <v>0</v>
      </c>
      <c r="BA177">
        <v>0</v>
      </c>
      <c r="BB177">
        <v>0</v>
      </c>
      <c r="BC177">
        <v>0</v>
      </c>
      <c r="BD177">
        <v>0</v>
      </c>
      <c r="BE177">
        <v>0</v>
      </c>
      <c r="BF177" s="7">
        <v>0</v>
      </c>
      <c r="BG177">
        <v>0.38339000000000001</v>
      </c>
      <c r="BH177">
        <v>0</v>
      </c>
      <c r="BI177">
        <v>0</v>
      </c>
      <c r="BJ177">
        <v>0</v>
      </c>
      <c r="BK177">
        <v>0</v>
      </c>
      <c r="BL177">
        <v>0</v>
      </c>
      <c r="BM177" s="7">
        <v>0</v>
      </c>
      <c r="BN177">
        <v>0</v>
      </c>
      <c r="BO177">
        <v>0</v>
      </c>
      <c r="BP177">
        <v>0</v>
      </c>
      <c r="BQ177">
        <v>0</v>
      </c>
      <c r="BR177">
        <v>0</v>
      </c>
      <c r="BS177">
        <v>0</v>
      </c>
      <c r="BT177" s="7">
        <v>0</v>
      </c>
      <c r="BU177">
        <v>0</v>
      </c>
      <c r="BV177">
        <v>0</v>
      </c>
      <c r="BW177">
        <v>0</v>
      </c>
      <c r="BX177">
        <v>0</v>
      </c>
      <c r="BY177">
        <v>0</v>
      </c>
      <c r="BZ177">
        <v>0</v>
      </c>
      <c r="CA177" s="7">
        <v>0</v>
      </c>
      <c r="CB177">
        <v>0.18944</v>
      </c>
      <c r="CC177">
        <v>0</v>
      </c>
      <c r="CD177">
        <v>0</v>
      </c>
      <c r="CE177">
        <v>0.20261000000000001</v>
      </c>
      <c r="CF177">
        <v>0</v>
      </c>
      <c r="CG177">
        <v>0</v>
      </c>
      <c r="CH177" s="7">
        <v>0</v>
      </c>
      <c r="CI177">
        <v>0</v>
      </c>
      <c r="CJ177">
        <v>0</v>
      </c>
      <c r="CK177">
        <v>0</v>
      </c>
      <c r="CL177">
        <v>0</v>
      </c>
      <c r="CM177">
        <v>0</v>
      </c>
      <c r="CN177">
        <v>0</v>
      </c>
      <c r="CO177" s="7">
        <v>0</v>
      </c>
      <c r="CP177">
        <v>0.48037000000000002</v>
      </c>
      <c r="CQ177">
        <v>0</v>
      </c>
      <c r="CR177">
        <v>0</v>
      </c>
      <c r="CS177">
        <v>0.10131</v>
      </c>
      <c r="CT177">
        <v>0</v>
      </c>
      <c r="CU177">
        <v>0</v>
      </c>
      <c r="CV177" s="7">
        <v>0</v>
      </c>
      <c r="CW177">
        <f t="shared" si="108"/>
        <v>0</v>
      </c>
      <c r="CX177">
        <f t="shared" si="109"/>
        <v>-0.67988000000000004</v>
      </c>
      <c r="CY177">
        <f t="shared" si="110"/>
        <v>0</v>
      </c>
      <c r="CZ177">
        <f t="shared" si="111"/>
        <v>0</v>
      </c>
      <c r="DA177">
        <f t="shared" si="112"/>
        <v>0</v>
      </c>
      <c r="DB177">
        <f t="shared" si="113"/>
        <v>0</v>
      </c>
      <c r="DC177" s="7">
        <f t="shared" si="114"/>
        <v>0</v>
      </c>
      <c r="DD177">
        <f t="shared" si="115"/>
        <v>1.0531999999999999</v>
      </c>
      <c r="DE177">
        <f t="shared" si="116"/>
        <v>0</v>
      </c>
      <c r="DF177">
        <f t="shared" si="117"/>
        <v>0</v>
      </c>
      <c r="DG177">
        <f t="shared" si="118"/>
        <v>0.30392000000000002</v>
      </c>
      <c r="DH177">
        <f t="shared" si="119"/>
        <v>0</v>
      </c>
      <c r="DI177">
        <f t="shared" si="120"/>
        <v>0</v>
      </c>
      <c r="DJ177" s="7">
        <f t="shared" si="121"/>
        <v>0</v>
      </c>
      <c r="DK177" s="10">
        <f t="shared" si="122"/>
        <v>-0.67988000000000004</v>
      </c>
      <c r="DL177" s="10">
        <f t="shared" si="123"/>
        <v>1.0531999999999999</v>
      </c>
      <c r="DM177">
        <f t="shared" si="124"/>
        <v>-0.67988000000000004</v>
      </c>
      <c r="DN177">
        <f t="shared" si="125"/>
        <v>0</v>
      </c>
      <c r="DO177">
        <f t="shared" si="126"/>
        <v>0</v>
      </c>
      <c r="DP177" s="7">
        <f t="shared" si="127"/>
        <v>0</v>
      </c>
      <c r="DQ177">
        <f t="shared" si="128"/>
        <v>0.38339000000000001</v>
      </c>
      <c r="DR177">
        <f t="shared" si="129"/>
        <v>0.39205000000000001</v>
      </c>
      <c r="DS177">
        <f t="shared" si="130"/>
        <v>0</v>
      </c>
      <c r="DT177" s="7">
        <f t="shared" si="131"/>
        <v>0.58167999999999997</v>
      </c>
      <c r="DU177">
        <f t="shared" si="132"/>
        <v>-0.67988000000000004</v>
      </c>
      <c r="DV177" s="7">
        <f t="shared" si="133"/>
        <v>1.3571200000000001</v>
      </c>
      <c r="DW177" s="10">
        <f t="shared" si="134"/>
        <v>1</v>
      </c>
      <c r="DX177" s="10">
        <f t="shared" si="135"/>
        <v>0</v>
      </c>
      <c r="DY177" s="31">
        <f>IF(AND(DU177=0,DV177=0),0,IF(DW177=0,DY176,IF(DV177&gt;DU177,1,IF(DV177=DU177,x,0))))</f>
        <v>1</v>
      </c>
      <c r="DZ177" s="31">
        <f t="shared" si="136"/>
        <v>0</v>
      </c>
      <c r="EA177" s="31">
        <f t="shared" si="137"/>
        <v>0</v>
      </c>
      <c r="EB177">
        <f t="shared" si="138"/>
        <v>0</v>
      </c>
      <c r="EC177">
        <f t="shared" si="139"/>
        <v>0</v>
      </c>
      <c r="ED177">
        <f t="shared" si="140"/>
        <v>1</v>
      </c>
      <c r="EE177" s="7">
        <f t="shared" si="141"/>
        <v>0</v>
      </c>
      <c r="EF177" s="31">
        <f t="shared" si="142"/>
        <v>0</v>
      </c>
      <c r="EG177">
        <f t="shared" si="143"/>
        <v>0</v>
      </c>
      <c r="EH177">
        <f t="shared" si="144"/>
        <v>0</v>
      </c>
      <c r="EI177">
        <f t="shared" si="145"/>
        <v>1</v>
      </c>
      <c r="EJ177" s="7">
        <f t="shared" si="146"/>
        <v>0</v>
      </c>
      <c r="EK177">
        <f t="shared" si="147"/>
        <v>0</v>
      </c>
      <c r="EL177">
        <f t="shared" si="148"/>
        <v>0</v>
      </c>
      <c r="EM177">
        <f t="shared" si="149"/>
        <v>1</v>
      </c>
      <c r="EN177">
        <f t="shared" si="150"/>
        <v>0</v>
      </c>
      <c r="EO177" s="75">
        <f t="shared" si="151"/>
        <v>-1.0038981749453666</v>
      </c>
      <c r="EP177" s="75">
        <f t="shared" si="152"/>
        <v>0</v>
      </c>
      <c r="EQ177" s="75">
        <f t="shared" si="153"/>
        <v>0.56610655011517341</v>
      </c>
      <c r="ER177" s="75">
        <f t="shared" si="154"/>
        <v>0.57889374520111048</v>
      </c>
      <c r="ES177">
        <f t="shared" si="104"/>
        <v>0</v>
      </c>
      <c r="ET177">
        <f t="shared" si="105"/>
        <v>0</v>
      </c>
      <c r="EU177">
        <f t="shared" si="106"/>
        <v>0</v>
      </c>
      <c r="EV177">
        <f t="shared" si="107"/>
        <v>0</v>
      </c>
    </row>
    <row r="178" spans="1:152" x14ac:dyDescent="0.35">
      <c r="A178" t="s">
        <v>149</v>
      </c>
      <c r="B178" s="7">
        <v>2005</v>
      </c>
      <c r="C178">
        <v>0</v>
      </c>
      <c r="D178">
        <v>0</v>
      </c>
      <c r="E178">
        <v>0</v>
      </c>
      <c r="F178">
        <v>0</v>
      </c>
      <c r="G178">
        <v>0</v>
      </c>
      <c r="H178">
        <v>0</v>
      </c>
      <c r="I178" s="7">
        <v>0</v>
      </c>
      <c r="J178">
        <v>0</v>
      </c>
      <c r="K178">
        <v>0</v>
      </c>
      <c r="L178">
        <v>0</v>
      </c>
      <c r="M178">
        <v>0</v>
      </c>
      <c r="N178">
        <v>0</v>
      </c>
      <c r="O178">
        <v>0</v>
      </c>
      <c r="P178" s="7">
        <v>0</v>
      </c>
      <c r="Q178">
        <v>0</v>
      </c>
      <c r="R178">
        <v>0</v>
      </c>
      <c r="S178">
        <v>0</v>
      </c>
      <c r="T178">
        <v>0</v>
      </c>
      <c r="U178">
        <v>0</v>
      </c>
      <c r="V178">
        <v>0</v>
      </c>
      <c r="W178" s="7">
        <v>0</v>
      </c>
      <c r="X178">
        <v>0</v>
      </c>
      <c r="Y178">
        <v>0</v>
      </c>
      <c r="Z178">
        <v>0</v>
      </c>
      <c r="AA178">
        <v>0</v>
      </c>
      <c r="AB178">
        <v>0</v>
      </c>
      <c r="AC178">
        <v>0</v>
      </c>
      <c r="AD178" s="7">
        <v>0</v>
      </c>
      <c r="AE178">
        <v>0</v>
      </c>
      <c r="AF178">
        <v>0</v>
      </c>
      <c r="AG178">
        <v>0</v>
      </c>
      <c r="AH178">
        <v>0</v>
      </c>
      <c r="AI178">
        <v>0</v>
      </c>
      <c r="AJ178">
        <v>0</v>
      </c>
      <c r="AK178" s="7">
        <v>0</v>
      </c>
      <c r="AL178">
        <v>0</v>
      </c>
      <c r="AM178">
        <v>0</v>
      </c>
      <c r="AN178">
        <v>0</v>
      </c>
      <c r="AO178">
        <v>0</v>
      </c>
      <c r="AP178">
        <v>0</v>
      </c>
      <c r="AQ178">
        <v>0</v>
      </c>
      <c r="AR178" s="7">
        <v>0</v>
      </c>
      <c r="AS178">
        <v>0</v>
      </c>
      <c r="AT178">
        <v>0</v>
      </c>
      <c r="AU178">
        <v>0</v>
      </c>
      <c r="AV178">
        <v>0</v>
      </c>
      <c r="AW178">
        <v>0</v>
      </c>
      <c r="AX178">
        <v>0</v>
      </c>
      <c r="AY178" s="7">
        <v>0</v>
      </c>
      <c r="AZ178">
        <v>0</v>
      </c>
      <c r="BA178">
        <v>0</v>
      </c>
      <c r="BB178">
        <v>0</v>
      </c>
      <c r="BC178">
        <v>0</v>
      </c>
      <c r="BD178">
        <v>0</v>
      </c>
      <c r="BE178">
        <v>0</v>
      </c>
      <c r="BF178" s="7">
        <v>0</v>
      </c>
      <c r="BG178">
        <v>0</v>
      </c>
      <c r="BH178">
        <v>0</v>
      </c>
      <c r="BI178">
        <v>0</v>
      </c>
      <c r="BJ178">
        <v>0</v>
      </c>
      <c r="BK178">
        <v>0</v>
      </c>
      <c r="BL178">
        <v>0</v>
      </c>
      <c r="BM178" s="7">
        <v>0</v>
      </c>
      <c r="BN178">
        <v>0</v>
      </c>
      <c r="BO178">
        <v>0</v>
      </c>
      <c r="BP178">
        <v>0</v>
      </c>
      <c r="BQ178">
        <v>0</v>
      </c>
      <c r="BR178">
        <v>0</v>
      </c>
      <c r="BS178">
        <v>0</v>
      </c>
      <c r="BT178" s="7">
        <v>0</v>
      </c>
      <c r="BU178">
        <v>0</v>
      </c>
      <c r="BV178">
        <v>0</v>
      </c>
      <c r="BW178">
        <v>0</v>
      </c>
      <c r="BX178">
        <v>0</v>
      </c>
      <c r="BY178">
        <v>0</v>
      </c>
      <c r="BZ178">
        <v>0</v>
      </c>
      <c r="CA178" s="7">
        <v>0</v>
      </c>
      <c r="CB178">
        <v>0</v>
      </c>
      <c r="CC178">
        <v>0</v>
      </c>
      <c r="CD178">
        <v>0.20261000000000001</v>
      </c>
      <c r="CE178">
        <v>0</v>
      </c>
      <c r="CF178">
        <v>0</v>
      </c>
      <c r="CG178">
        <v>0</v>
      </c>
      <c r="CH178" s="7">
        <v>0</v>
      </c>
      <c r="CI178">
        <v>0</v>
      </c>
      <c r="CJ178">
        <v>0</v>
      </c>
      <c r="CK178">
        <v>0</v>
      </c>
      <c r="CL178">
        <v>0</v>
      </c>
      <c r="CM178">
        <v>0</v>
      </c>
      <c r="CN178">
        <v>0</v>
      </c>
      <c r="CO178" s="7">
        <v>0</v>
      </c>
      <c r="CP178">
        <v>0</v>
      </c>
      <c r="CQ178">
        <v>0</v>
      </c>
      <c r="CR178">
        <v>0.10131</v>
      </c>
      <c r="CS178">
        <v>0</v>
      </c>
      <c r="CT178">
        <v>0</v>
      </c>
      <c r="CU178">
        <v>0</v>
      </c>
      <c r="CV178" s="7">
        <v>0</v>
      </c>
      <c r="CW178">
        <f t="shared" si="108"/>
        <v>0</v>
      </c>
      <c r="CX178">
        <f t="shared" si="109"/>
        <v>0</v>
      </c>
      <c r="CY178">
        <f t="shared" si="110"/>
        <v>0</v>
      </c>
      <c r="CZ178">
        <f t="shared" si="111"/>
        <v>0</v>
      </c>
      <c r="DA178">
        <f t="shared" si="112"/>
        <v>0</v>
      </c>
      <c r="DB178">
        <f t="shared" si="113"/>
        <v>0</v>
      </c>
      <c r="DC178" s="7">
        <f t="shared" si="114"/>
        <v>0</v>
      </c>
      <c r="DD178">
        <f t="shared" si="115"/>
        <v>0</v>
      </c>
      <c r="DE178">
        <f t="shared" si="116"/>
        <v>0</v>
      </c>
      <c r="DF178">
        <f t="shared" si="117"/>
        <v>0.30392000000000002</v>
      </c>
      <c r="DG178">
        <f t="shared" si="118"/>
        <v>0</v>
      </c>
      <c r="DH178">
        <f t="shared" si="119"/>
        <v>0</v>
      </c>
      <c r="DI178">
        <f t="shared" si="120"/>
        <v>0</v>
      </c>
      <c r="DJ178" s="7">
        <f t="shared" si="121"/>
        <v>0</v>
      </c>
      <c r="DK178" s="10">
        <f t="shared" si="122"/>
        <v>0</v>
      </c>
      <c r="DL178" s="10">
        <f t="shared" si="123"/>
        <v>0</v>
      </c>
      <c r="DM178">
        <f t="shared" si="124"/>
        <v>0</v>
      </c>
      <c r="DN178">
        <f t="shared" si="125"/>
        <v>0</v>
      </c>
      <c r="DO178">
        <f t="shared" si="126"/>
        <v>0</v>
      </c>
      <c r="DP178" s="7">
        <f t="shared" si="127"/>
        <v>0</v>
      </c>
      <c r="DQ178">
        <f t="shared" si="128"/>
        <v>0</v>
      </c>
      <c r="DR178">
        <f t="shared" si="129"/>
        <v>0.20261000000000001</v>
      </c>
      <c r="DS178">
        <f t="shared" si="130"/>
        <v>0</v>
      </c>
      <c r="DT178" s="7">
        <f t="shared" si="131"/>
        <v>0.10131</v>
      </c>
      <c r="DU178">
        <f t="shared" si="132"/>
        <v>0</v>
      </c>
      <c r="DV178" s="7">
        <f t="shared" si="133"/>
        <v>0.30392000000000002</v>
      </c>
      <c r="DW178" s="10">
        <f t="shared" si="134"/>
        <v>0</v>
      </c>
      <c r="DX178" s="10">
        <f t="shared" si="135"/>
        <v>0</v>
      </c>
      <c r="DY178" s="31">
        <f>IF(AND(DU178=0,DV178=0),0,IF(DW178=0,DY177,IF(DV178&gt;DU178,1,IF(DV178=DU178,x,0))))</f>
        <v>1</v>
      </c>
      <c r="DZ178" s="31">
        <f t="shared" si="136"/>
        <v>0</v>
      </c>
      <c r="EA178" s="31">
        <f t="shared" si="137"/>
        <v>0</v>
      </c>
      <c r="EB178">
        <f t="shared" si="138"/>
        <v>0</v>
      </c>
      <c r="EC178">
        <f t="shared" si="139"/>
        <v>0</v>
      </c>
      <c r="ED178">
        <f t="shared" si="140"/>
        <v>1</v>
      </c>
      <c r="EE178" s="7">
        <f t="shared" si="141"/>
        <v>0</v>
      </c>
      <c r="EF178" s="31">
        <f t="shared" si="142"/>
        <v>0</v>
      </c>
      <c r="EG178">
        <f t="shared" si="143"/>
        <v>0</v>
      </c>
      <c r="EH178">
        <f t="shared" si="144"/>
        <v>0</v>
      </c>
      <c r="EI178">
        <f t="shared" si="145"/>
        <v>1</v>
      </c>
      <c r="EJ178" s="7">
        <f t="shared" si="146"/>
        <v>0</v>
      </c>
      <c r="EK178">
        <f t="shared" si="147"/>
        <v>0</v>
      </c>
      <c r="EL178">
        <f t="shared" si="148"/>
        <v>0</v>
      </c>
      <c r="EM178">
        <f t="shared" si="149"/>
        <v>1</v>
      </c>
      <c r="EN178">
        <f t="shared" si="150"/>
        <v>0</v>
      </c>
      <c r="EO178" s="75">
        <f t="shared" si="151"/>
        <v>0</v>
      </c>
      <c r="EP178" s="75">
        <f t="shared" si="152"/>
        <v>0</v>
      </c>
      <c r="EQ178" s="75">
        <f t="shared" si="153"/>
        <v>0</v>
      </c>
      <c r="ER178" s="75">
        <f t="shared" si="154"/>
        <v>0.66665569886812315</v>
      </c>
      <c r="ES178">
        <f t="shared" si="104"/>
        <v>0</v>
      </c>
      <c r="ET178">
        <f t="shared" si="105"/>
        <v>0</v>
      </c>
      <c r="EU178">
        <f t="shared" si="106"/>
        <v>0</v>
      </c>
      <c r="EV178">
        <f t="shared" si="107"/>
        <v>0</v>
      </c>
    </row>
    <row r="179" spans="1:152" x14ac:dyDescent="0.35">
      <c r="A179" t="s">
        <v>149</v>
      </c>
      <c r="B179" s="7">
        <v>2006</v>
      </c>
      <c r="C179">
        <v>0</v>
      </c>
      <c r="D179">
        <v>0</v>
      </c>
      <c r="E179">
        <v>-0.60631000000000002</v>
      </c>
      <c r="F179">
        <v>0</v>
      </c>
      <c r="G179">
        <v>0</v>
      </c>
      <c r="H179">
        <v>0</v>
      </c>
      <c r="I179" s="7">
        <v>0</v>
      </c>
      <c r="J179">
        <v>0</v>
      </c>
      <c r="K179">
        <v>0</v>
      </c>
      <c r="L179">
        <v>0</v>
      </c>
      <c r="M179">
        <v>0</v>
      </c>
      <c r="N179">
        <v>0</v>
      </c>
      <c r="O179">
        <v>0</v>
      </c>
      <c r="P179" s="7">
        <v>0</v>
      </c>
      <c r="Q179">
        <v>0</v>
      </c>
      <c r="R179">
        <v>0</v>
      </c>
      <c r="S179">
        <v>-0.30315999999999999</v>
      </c>
      <c r="T179">
        <v>0</v>
      </c>
      <c r="U179">
        <v>0</v>
      </c>
      <c r="V179">
        <v>0</v>
      </c>
      <c r="W179" s="7">
        <v>0</v>
      </c>
      <c r="X179">
        <v>0</v>
      </c>
      <c r="Y179">
        <v>0</v>
      </c>
      <c r="Z179">
        <v>-0.30315999999999999</v>
      </c>
      <c r="AA179">
        <v>0</v>
      </c>
      <c r="AB179">
        <v>0</v>
      </c>
      <c r="AC179">
        <v>0</v>
      </c>
      <c r="AD179" s="7">
        <v>0</v>
      </c>
      <c r="AE179">
        <v>0</v>
      </c>
      <c r="AF179">
        <v>0</v>
      </c>
      <c r="AG179">
        <v>1.0105200000000001</v>
      </c>
      <c r="AH179">
        <v>0</v>
      </c>
      <c r="AI179">
        <v>0</v>
      </c>
      <c r="AJ179">
        <v>0</v>
      </c>
      <c r="AK179" s="7">
        <v>0</v>
      </c>
      <c r="AL179">
        <v>0</v>
      </c>
      <c r="AM179">
        <v>0</v>
      </c>
      <c r="AN179">
        <v>0</v>
      </c>
      <c r="AO179">
        <v>0</v>
      </c>
      <c r="AP179">
        <v>0</v>
      </c>
      <c r="AQ179">
        <v>0</v>
      </c>
      <c r="AR179" s="7">
        <v>0</v>
      </c>
      <c r="AS179">
        <v>0</v>
      </c>
      <c r="AT179">
        <v>0</v>
      </c>
      <c r="AU179">
        <v>0</v>
      </c>
      <c r="AV179">
        <v>0</v>
      </c>
      <c r="AW179">
        <v>0</v>
      </c>
      <c r="AX179">
        <v>0</v>
      </c>
      <c r="AY179" s="7">
        <v>0</v>
      </c>
      <c r="AZ179">
        <v>0</v>
      </c>
      <c r="BA179">
        <v>0</v>
      </c>
      <c r="BB179">
        <v>0</v>
      </c>
      <c r="BC179">
        <v>0</v>
      </c>
      <c r="BD179">
        <v>0</v>
      </c>
      <c r="BE179">
        <v>0</v>
      </c>
      <c r="BF179" s="7">
        <v>0</v>
      </c>
      <c r="BG179">
        <v>0</v>
      </c>
      <c r="BH179">
        <v>0</v>
      </c>
      <c r="BI179">
        <v>0.2021</v>
      </c>
      <c r="BJ179">
        <v>0</v>
      </c>
      <c r="BK179">
        <v>0</v>
      </c>
      <c r="BL179">
        <v>0</v>
      </c>
      <c r="BM179" s="7">
        <v>0</v>
      </c>
      <c r="BN179">
        <v>0</v>
      </c>
      <c r="BO179">
        <v>0</v>
      </c>
      <c r="BP179">
        <v>0</v>
      </c>
      <c r="BQ179">
        <v>0</v>
      </c>
      <c r="BR179">
        <v>0</v>
      </c>
      <c r="BS179">
        <v>0</v>
      </c>
      <c r="BT179" s="7">
        <v>0</v>
      </c>
      <c r="BU179">
        <v>0</v>
      </c>
      <c r="BV179">
        <v>0</v>
      </c>
      <c r="BW179">
        <v>0</v>
      </c>
      <c r="BX179">
        <v>0</v>
      </c>
      <c r="BY179">
        <v>0</v>
      </c>
      <c r="BZ179">
        <v>0</v>
      </c>
      <c r="CA179" s="7">
        <v>0</v>
      </c>
      <c r="CB179">
        <v>0</v>
      </c>
      <c r="CC179">
        <v>0.20261000000000001</v>
      </c>
      <c r="CD179">
        <v>0.30315999999999999</v>
      </c>
      <c r="CE179">
        <v>0</v>
      </c>
      <c r="CF179">
        <v>0</v>
      </c>
      <c r="CG179">
        <v>0</v>
      </c>
      <c r="CH179" s="7">
        <v>0</v>
      </c>
      <c r="CI179">
        <v>0</v>
      </c>
      <c r="CJ179">
        <v>0</v>
      </c>
      <c r="CK179">
        <v>0</v>
      </c>
      <c r="CL179">
        <v>0</v>
      </c>
      <c r="CM179">
        <v>0</v>
      </c>
      <c r="CN179">
        <v>0</v>
      </c>
      <c r="CO179" s="7">
        <v>0</v>
      </c>
      <c r="CP179">
        <v>0</v>
      </c>
      <c r="CQ179">
        <v>0.10131</v>
      </c>
      <c r="CR179">
        <v>0</v>
      </c>
      <c r="CS179">
        <v>0</v>
      </c>
      <c r="CT179">
        <v>0</v>
      </c>
      <c r="CU179">
        <v>0</v>
      </c>
      <c r="CV179" s="7">
        <v>0</v>
      </c>
      <c r="CW179">
        <f t="shared" si="108"/>
        <v>0</v>
      </c>
      <c r="CX179">
        <f t="shared" si="109"/>
        <v>0</v>
      </c>
      <c r="CY179">
        <f t="shared" si="110"/>
        <v>0.40421000000000007</v>
      </c>
      <c r="CZ179">
        <f t="shared" si="111"/>
        <v>0</v>
      </c>
      <c r="DA179">
        <f t="shared" si="112"/>
        <v>0</v>
      </c>
      <c r="DB179">
        <f t="shared" si="113"/>
        <v>0</v>
      </c>
      <c r="DC179" s="7">
        <f t="shared" si="114"/>
        <v>0</v>
      </c>
      <c r="DD179">
        <f t="shared" si="115"/>
        <v>0</v>
      </c>
      <c r="DE179">
        <f t="shared" si="116"/>
        <v>0.30392000000000002</v>
      </c>
      <c r="DF179">
        <f t="shared" si="117"/>
        <v>0.50526000000000004</v>
      </c>
      <c r="DG179">
        <f t="shared" si="118"/>
        <v>0</v>
      </c>
      <c r="DH179">
        <f t="shared" si="119"/>
        <v>0</v>
      </c>
      <c r="DI179">
        <f t="shared" si="120"/>
        <v>0</v>
      </c>
      <c r="DJ179" s="7">
        <f t="shared" si="121"/>
        <v>0</v>
      </c>
      <c r="DK179" s="10">
        <f t="shared" si="122"/>
        <v>0</v>
      </c>
      <c r="DL179" s="10">
        <f t="shared" si="123"/>
        <v>0.30392000000000002</v>
      </c>
      <c r="DM179">
        <f t="shared" si="124"/>
        <v>-0.60631000000000002</v>
      </c>
      <c r="DN179">
        <f t="shared" si="125"/>
        <v>1.0105200000000001</v>
      </c>
      <c r="DO179">
        <f t="shared" si="126"/>
        <v>0</v>
      </c>
      <c r="DP179" s="7">
        <f t="shared" si="127"/>
        <v>0</v>
      </c>
      <c r="DQ179">
        <f t="shared" si="128"/>
        <v>0.2021</v>
      </c>
      <c r="DR179">
        <f t="shared" si="129"/>
        <v>0.50577000000000005</v>
      </c>
      <c r="DS179">
        <f t="shared" si="130"/>
        <v>0</v>
      </c>
      <c r="DT179" s="7">
        <f t="shared" si="131"/>
        <v>0.10131</v>
      </c>
      <c r="DU179">
        <f t="shared" si="132"/>
        <v>0.40421000000000007</v>
      </c>
      <c r="DV179" s="7">
        <f t="shared" si="133"/>
        <v>0.80918000000000001</v>
      </c>
      <c r="DW179" s="10">
        <f t="shared" si="134"/>
        <v>1</v>
      </c>
      <c r="DX179" s="10">
        <f t="shared" si="135"/>
        <v>0</v>
      </c>
      <c r="DY179" s="31">
        <f>IF(AND(DU179=0,DV179=0),0,IF(DW179=0,DY178,IF(DV179&gt;DU179,1,IF(DV179=DU179,x,0))))</f>
        <v>1</v>
      </c>
      <c r="DZ179" s="31">
        <f t="shared" si="136"/>
        <v>0</v>
      </c>
      <c r="EA179" s="31">
        <f t="shared" si="137"/>
        <v>0</v>
      </c>
      <c r="EB179">
        <f t="shared" si="138"/>
        <v>0</v>
      </c>
      <c r="EC179">
        <f t="shared" si="139"/>
        <v>0</v>
      </c>
      <c r="ED179">
        <f t="shared" si="140"/>
        <v>1</v>
      </c>
      <c r="EE179" s="7">
        <f t="shared" si="141"/>
        <v>0</v>
      </c>
      <c r="EF179" s="31">
        <f t="shared" si="142"/>
        <v>0</v>
      </c>
      <c r="EG179">
        <f t="shared" si="143"/>
        <v>1</v>
      </c>
      <c r="EH179">
        <f t="shared" si="144"/>
        <v>0</v>
      </c>
      <c r="EI179">
        <f t="shared" si="145"/>
        <v>0</v>
      </c>
      <c r="EJ179" s="7">
        <f t="shared" si="146"/>
        <v>0</v>
      </c>
      <c r="EK179">
        <f t="shared" si="147"/>
        <v>0</v>
      </c>
      <c r="EL179">
        <f t="shared" si="148"/>
        <v>0</v>
      </c>
      <c r="EM179">
        <f t="shared" si="149"/>
        <v>1</v>
      </c>
      <c r="EN179">
        <f t="shared" si="150"/>
        <v>0</v>
      </c>
      <c r="EO179" s="75">
        <f t="shared" si="151"/>
        <v>-0.49968270712631546</v>
      </c>
      <c r="EP179" s="75">
        <f t="shared" si="152"/>
        <v>0.83280725900163999</v>
      </c>
      <c r="EQ179" s="75">
        <f t="shared" si="153"/>
        <v>0.16655815525099099</v>
      </c>
      <c r="ER179" s="75">
        <f t="shared" si="154"/>
        <v>0.41682393954128516</v>
      </c>
      <c r="ES179">
        <f t="shared" si="104"/>
        <v>0</v>
      </c>
      <c r="ET179">
        <f t="shared" si="105"/>
        <v>0</v>
      </c>
      <c r="EU179">
        <f t="shared" si="106"/>
        <v>0</v>
      </c>
      <c r="EV179">
        <f t="shared" si="107"/>
        <v>0</v>
      </c>
    </row>
    <row r="180" spans="1:152" x14ac:dyDescent="0.35">
      <c r="A180" t="s">
        <v>149</v>
      </c>
      <c r="B180" s="7">
        <v>2007</v>
      </c>
      <c r="C180">
        <v>0</v>
      </c>
      <c r="D180">
        <v>-0.60631000000000002</v>
      </c>
      <c r="E180">
        <v>0</v>
      </c>
      <c r="F180">
        <v>0</v>
      </c>
      <c r="G180">
        <v>0</v>
      </c>
      <c r="H180">
        <v>0</v>
      </c>
      <c r="I180" s="7">
        <v>0</v>
      </c>
      <c r="J180">
        <v>0</v>
      </c>
      <c r="K180">
        <v>0</v>
      </c>
      <c r="L180">
        <v>0</v>
      </c>
      <c r="M180">
        <v>0</v>
      </c>
      <c r="N180">
        <v>0</v>
      </c>
      <c r="O180">
        <v>0</v>
      </c>
      <c r="P180" s="7">
        <v>0</v>
      </c>
      <c r="Q180">
        <v>0</v>
      </c>
      <c r="R180">
        <v>-0.30315999999999999</v>
      </c>
      <c r="S180">
        <v>0</v>
      </c>
      <c r="T180">
        <v>0</v>
      </c>
      <c r="U180">
        <v>0</v>
      </c>
      <c r="V180">
        <v>0</v>
      </c>
      <c r="W180" s="7">
        <v>0</v>
      </c>
      <c r="X180">
        <v>0</v>
      </c>
      <c r="Y180">
        <v>-0.30315999999999999</v>
      </c>
      <c r="Z180">
        <v>0</v>
      </c>
      <c r="AA180">
        <v>0</v>
      </c>
      <c r="AB180">
        <v>0</v>
      </c>
      <c r="AC180">
        <v>0</v>
      </c>
      <c r="AD180" s="7">
        <v>0</v>
      </c>
      <c r="AE180">
        <v>0</v>
      </c>
      <c r="AF180">
        <v>1.0105200000000001</v>
      </c>
      <c r="AG180">
        <v>0</v>
      </c>
      <c r="AH180">
        <v>0</v>
      </c>
      <c r="AI180">
        <v>0</v>
      </c>
      <c r="AJ180">
        <v>0</v>
      </c>
      <c r="AK180" s="7">
        <v>0</v>
      </c>
      <c r="AL180">
        <v>0</v>
      </c>
      <c r="AM180">
        <v>0</v>
      </c>
      <c r="AN180">
        <v>0</v>
      </c>
      <c r="AO180">
        <v>0</v>
      </c>
      <c r="AP180">
        <v>0</v>
      </c>
      <c r="AQ180">
        <v>0</v>
      </c>
      <c r="AR180" s="7">
        <v>0</v>
      </c>
      <c r="AS180">
        <v>0</v>
      </c>
      <c r="AT180">
        <v>0</v>
      </c>
      <c r="AU180">
        <v>0</v>
      </c>
      <c r="AV180">
        <v>0</v>
      </c>
      <c r="AW180">
        <v>0</v>
      </c>
      <c r="AX180">
        <v>0</v>
      </c>
      <c r="AY180" s="7">
        <v>0</v>
      </c>
      <c r="AZ180">
        <v>0</v>
      </c>
      <c r="BA180">
        <v>0</v>
      </c>
      <c r="BB180">
        <v>0</v>
      </c>
      <c r="BC180">
        <v>0</v>
      </c>
      <c r="BD180">
        <v>0</v>
      </c>
      <c r="BE180">
        <v>0</v>
      </c>
      <c r="BF180" s="7">
        <v>0</v>
      </c>
      <c r="BG180">
        <v>0</v>
      </c>
      <c r="BH180">
        <v>0.2021</v>
      </c>
      <c r="BI180">
        <v>0</v>
      </c>
      <c r="BJ180">
        <v>0</v>
      </c>
      <c r="BK180">
        <v>0</v>
      </c>
      <c r="BL180">
        <v>0</v>
      </c>
      <c r="BM180" s="7">
        <v>0</v>
      </c>
      <c r="BN180">
        <v>0</v>
      </c>
      <c r="BO180">
        <v>0</v>
      </c>
      <c r="BP180">
        <v>0</v>
      </c>
      <c r="BQ180">
        <v>0</v>
      </c>
      <c r="BR180">
        <v>0</v>
      </c>
      <c r="BS180">
        <v>0</v>
      </c>
      <c r="BT180" s="7">
        <v>0</v>
      </c>
      <c r="BU180">
        <v>0</v>
      </c>
      <c r="BV180">
        <v>0</v>
      </c>
      <c r="BW180">
        <v>0</v>
      </c>
      <c r="BX180">
        <v>0</v>
      </c>
      <c r="BY180">
        <v>0</v>
      </c>
      <c r="BZ180">
        <v>0</v>
      </c>
      <c r="CA180" s="7">
        <v>0</v>
      </c>
      <c r="CB180">
        <v>0</v>
      </c>
      <c r="CC180">
        <v>0.30315999999999999</v>
      </c>
      <c r="CD180">
        <v>0</v>
      </c>
      <c r="CE180">
        <v>0</v>
      </c>
      <c r="CF180">
        <v>0</v>
      </c>
      <c r="CG180">
        <v>0</v>
      </c>
      <c r="CH180" s="7">
        <v>0</v>
      </c>
      <c r="CI180">
        <v>0</v>
      </c>
      <c r="CJ180">
        <v>0</v>
      </c>
      <c r="CK180">
        <v>0</v>
      </c>
      <c r="CL180">
        <v>0</v>
      </c>
      <c r="CM180">
        <v>0</v>
      </c>
      <c r="CN180">
        <v>0</v>
      </c>
      <c r="CO180" s="7">
        <v>0</v>
      </c>
      <c r="CP180">
        <v>0</v>
      </c>
      <c r="CQ180">
        <v>0</v>
      </c>
      <c r="CR180">
        <v>0</v>
      </c>
      <c r="CS180">
        <v>0</v>
      </c>
      <c r="CT180">
        <v>0</v>
      </c>
      <c r="CU180">
        <v>0</v>
      </c>
      <c r="CV180" s="7">
        <v>0</v>
      </c>
      <c r="CW180">
        <f t="shared" si="108"/>
        <v>0</v>
      </c>
      <c r="CX180">
        <f t="shared" si="109"/>
        <v>0.40421000000000007</v>
      </c>
      <c r="CY180">
        <f t="shared" si="110"/>
        <v>0</v>
      </c>
      <c r="CZ180">
        <f t="shared" si="111"/>
        <v>0</v>
      </c>
      <c r="DA180">
        <f t="shared" si="112"/>
        <v>0</v>
      </c>
      <c r="DB180">
        <f t="shared" si="113"/>
        <v>0</v>
      </c>
      <c r="DC180" s="7">
        <f t="shared" si="114"/>
        <v>0</v>
      </c>
      <c r="DD180">
        <f t="shared" si="115"/>
        <v>0</v>
      </c>
      <c r="DE180">
        <f t="shared" si="116"/>
        <v>0.50526000000000004</v>
      </c>
      <c r="DF180">
        <f t="shared" si="117"/>
        <v>0</v>
      </c>
      <c r="DG180">
        <f t="shared" si="118"/>
        <v>0</v>
      </c>
      <c r="DH180">
        <f t="shared" si="119"/>
        <v>0</v>
      </c>
      <c r="DI180">
        <f t="shared" si="120"/>
        <v>0</v>
      </c>
      <c r="DJ180" s="7">
        <f t="shared" si="121"/>
        <v>0</v>
      </c>
      <c r="DK180" s="10">
        <f t="shared" si="122"/>
        <v>0.40421000000000007</v>
      </c>
      <c r="DL180" s="10">
        <f t="shared" si="123"/>
        <v>0.50526000000000004</v>
      </c>
      <c r="DM180">
        <f t="shared" si="124"/>
        <v>-0.60631000000000002</v>
      </c>
      <c r="DN180">
        <f t="shared" si="125"/>
        <v>1.0105200000000001</v>
      </c>
      <c r="DO180">
        <f t="shared" si="126"/>
        <v>0</v>
      </c>
      <c r="DP180" s="7">
        <f t="shared" si="127"/>
        <v>0</v>
      </c>
      <c r="DQ180">
        <f t="shared" si="128"/>
        <v>0.2021</v>
      </c>
      <c r="DR180">
        <f t="shared" si="129"/>
        <v>0.30315999999999999</v>
      </c>
      <c r="DS180">
        <f t="shared" si="130"/>
        <v>0</v>
      </c>
      <c r="DT180" s="7">
        <f t="shared" si="131"/>
        <v>0</v>
      </c>
      <c r="DU180">
        <f t="shared" si="132"/>
        <v>0.40421000000000007</v>
      </c>
      <c r="DV180" s="7">
        <f t="shared" si="133"/>
        <v>0.50526000000000004</v>
      </c>
      <c r="DW180" s="10">
        <f t="shared" si="134"/>
        <v>0</v>
      </c>
      <c r="DX180" s="10">
        <f t="shared" si="135"/>
        <v>0</v>
      </c>
      <c r="DY180" s="31">
        <f>IF(AND(DU180=0,DV180=0),0,IF(DW180=0,DY179,IF(DV180&gt;DU180,1,IF(DV180=DU180,x,0))))</f>
        <v>1</v>
      </c>
      <c r="DZ180" s="31">
        <f t="shared" si="136"/>
        <v>0</v>
      </c>
      <c r="EA180" s="31">
        <f t="shared" si="137"/>
        <v>0</v>
      </c>
      <c r="EB180">
        <f t="shared" si="138"/>
        <v>0</v>
      </c>
      <c r="EC180">
        <f t="shared" si="139"/>
        <v>0</v>
      </c>
      <c r="ED180">
        <f t="shared" si="140"/>
        <v>1</v>
      </c>
      <c r="EE180" s="7">
        <f t="shared" si="141"/>
        <v>0</v>
      </c>
      <c r="EF180" s="31">
        <f t="shared" si="142"/>
        <v>0</v>
      </c>
      <c r="EG180">
        <f t="shared" si="143"/>
        <v>1</v>
      </c>
      <c r="EH180">
        <f t="shared" si="144"/>
        <v>0</v>
      </c>
      <c r="EI180">
        <f t="shared" si="145"/>
        <v>0</v>
      </c>
      <c r="EJ180" s="7">
        <f t="shared" si="146"/>
        <v>0</v>
      </c>
      <c r="EK180">
        <f t="shared" si="147"/>
        <v>0</v>
      </c>
      <c r="EL180">
        <f t="shared" si="148"/>
        <v>0</v>
      </c>
      <c r="EM180">
        <f t="shared" si="149"/>
        <v>1</v>
      </c>
      <c r="EN180">
        <f t="shared" si="150"/>
        <v>0</v>
      </c>
      <c r="EO180" s="75">
        <f t="shared" si="151"/>
        <v>-0.66666300152836255</v>
      </c>
      <c r="EP180" s="75">
        <f t="shared" si="152"/>
        <v>1.111108667685575</v>
      </c>
      <c r="EQ180" s="75">
        <f t="shared" si="153"/>
        <v>0.22221733537115021</v>
      </c>
      <c r="ER180" s="75">
        <f t="shared" si="154"/>
        <v>0.33333699847163728</v>
      </c>
      <c r="ES180">
        <f t="shared" si="104"/>
        <v>0</v>
      </c>
      <c r="ET180">
        <f t="shared" si="105"/>
        <v>0</v>
      </c>
      <c r="EU180">
        <f t="shared" si="106"/>
        <v>0</v>
      </c>
      <c r="EV180">
        <f t="shared" si="107"/>
        <v>0</v>
      </c>
    </row>
    <row r="181" spans="1:152" x14ac:dyDescent="0.35">
      <c r="A181" t="s">
        <v>149</v>
      </c>
      <c r="B181" s="7">
        <v>2008</v>
      </c>
      <c r="C181">
        <v>0</v>
      </c>
      <c r="D181">
        <v>0</v>
      </c>
      <c r="E181">
        <v>0</v>
      </c>
      <c r="F181">
        <v>0</v>
      </c>
      <c r="G181">
        <v>0</v>
      </c>
      <c r="H181">
        <v>0</v>
      </c>
      <c r="I181" s="7">
        <v>0</v>
      </c>
      <c r="J181">
        <v>0</v>
      </c>
      <c r="K181">
        <v>0</v>
      </c>
      <c r="L181">
        <v>0</v>
      </c>
      <c r="M181">
        <v>0</v>
      </c>
      <c r="N181">
        <v>0</v>
      </c>
      <c r="O181">
        <v>0</v>
      </c>
      <c r="P181" s="7">
        <v>0</v>
      </c>
      <c r="Q181">
        <v>0</v>
      </c>
      <c r="R181">
        <v>0</v>
      </c>
      <c r="S181">
        <v>0</v>
      </c>
      <c r="T181">
        <v>0</v>
      </c>
      <c r="U181">
        <v>0</v>
      </c>
      <c r="V181">
        <v>0</v>
      </c>
      <c r="W181" s="7">
        <v>0</v>
      </c>
      <c r="X181">
        <v>0</v>
      </c>
      <c r="Y181">
        <v>0</v>
      </c>
      <c r="Z181">
        <v>0</v>
      </c>
      <c r="AA181">
        <v>0</v>
      </c>
      <c r="AB181">
        <v>0</v>
      </c>
      <c r="AC181">
        <v>0</v>
      </c>
      <c r="AD181" s="7">
        <v>0</v>
      </c>
      <c r="AE181">
        <v>0</v>
      </c>
      <c r="AF181">
        <v>0</v>
      </c>
      <c r="AG181">
        <v>0</v>
      </c>
      <c r="AH181">
        <v>0</v>
      </c>
      <c r="AI181">
        <v>0</v>
      </c>
      <c r="AJ181">
        <v>0</v>
      </c>
      <c r="AK181" s="7">
        <v>0</v>
      </c>
      <c r="AL181">
        <v>0</v>
      </c>
      <c r="AM181">
        <v>0</v>
      </c>
      <c r="AN181">
        <v>0</v>
      </c>
      <c r="AO181">
        <v>0</v>
      </c>
      <c r="AP181">
        <v>0</v>
      </c>
      <c r="AQ181">
        <v>0</v>
      </c>
      <c r="AR181" s="7">
        <v>0</v>
      </c>
      <c r="AS181">
        <v>0</v>
      </c>
      <c r="AT181">
        <v>0</v>
      </c>
      <c r="AU181">
        <v>0</v>
      </c>
      <c r="AV181">
        <v>0</v>
      </c>
      <c r="AW181">
        <v>0</v>
      </c>
      <c r="AX181">
        <v>0</v>
      </c>
      <c r="AY181" s="7">
        <v>0</v>
      </c>
      <c r="AZ181">
        <v>0</v>
      </c>
      <c r="BA181">
        <v>0</v>
      </c>
      <c r="BB181">
        <v>0</v>
      </c>
      <c r="BC181">
        <v>0</v>
      </c>
      <c r="BD181">
        <v>0</v>
      </c>
      <c r="BE181">
        <v>0</v>
      </c>
      <c r="BF181" s="7">
        <v>0</v>
      </c>
      <c r="BG181">
        <v>0</v>
      </c>
      <c r="BH181">
        <v>0</v>
      </c>
      <c r="BI181">
        <v>0</v>
      </c>
      <c r="BJ181">
        <v>0</v>
      </c>
      <c r="BK181">
        <v>0</v>
      </c>
      <c r="BL181">
        <v>0</v>
      </c>
      <c r="BM181" s="7">
        <v>0</v>
      </c>
      <c r="BN181">
        <v>0</v>
      </c>
      <c r="BO181">
        <v>0</v>
      </c>
      <c r="BP181">
        <v>0</v>
      </c>
      <c r="BQ181">
        <v>0</v>
      </c>
      <c r="BR181">
        <v>0</v>
      </c>
      <c r="BS181">
        <v>0</v>
      </c>
      <c r="BT181" s="7">
        <v>0</v>
      </c>
      <c r="BU181">
        <v>0</v>
      </c>
      <c r="BV181">
        <v>0</v>
      </c>
      <c r="BW181">
        <v>0</v>
      </c>
      <c r="BX181">
        <v>0</v>
      </c>
      <c r="BY181">
        <v>0</v>
      </c>
      <c r="BZ181">
        <v>0</v>
      </c>
      <c r="CA181" s="7">
        <v>0</v>
      </c>
      <c r="CB181">
        <v>0</v>
      </c>
      <c r="CC181">
        <v>0</v>
      </c>
      <c r="CD181">
        <v>0</v>
      </c>
      <c r="CE181">
        <v>0</v>
      </c>
      <c r="CF181">
        <v>0</v>
      </c>
      <c r="CG181">
        <v>0</v>
      </c>
      <c r="CH181" s="7">
        <v>0</v>
      </c>
      <c r="CI181">
        <v>0</v>
      </c>
      <c r="CJ181">
        <v>0</v>
      </c>
      <c r="CK181">
        <v>0</v>
      </c>
      <c r="CL181">
        <v>0</v>
      </c>
      <c r="CM181">
        <v>0</v>
      </c>
      <c r="CN181">
        <v>0</v>
      </c>
      <c r="CO181" s="7">
        <v>0</v>
      </c>
      <c r="CP181">
        <v>0</v>
      </c>
      <c r="CQ181">
        <v>0</v>
      </c>
      <c r="CR181">
        <v>0</v>
      </c>
      <c r="CS181">
        <v>0</v>
      </c>
      <c r="CT181">
        <v>0</v>
      </c>
      <c r="CU181">
        <v>0</v>
      </c>
      <c r="CV181" s="7">
        <v>0</v>
      </c>
      <c r="CW181">
        <f t="shared" si="108"/>
        <v>0</v>
      </c>
      <c r="CX181">
        <f t="shared" si="109"/>
        <v>0</v>
      </c>
      <c r="CY181">
        <f t="shared" si="110"/>
        <v>0</v>
      </c>
      <c r="CZ181">
        <f t="shared" si="111"/>
        <v>0</v>
      </c>
      <c r="DA181">
        <f t="shared" si="112"/>
        <v>0</v>
      </c>
      <c r="DB181">
        <f t="shared" si="113"/>
        <v>0</v>
      </c>
      <c r="DC181" s="7">
        <f t="shared" si="114"/>
        <v>0</v>
      </c>
      <c r="DD181">
        <f t="shared" si="115"/>
        <v>0</v>
      </c>
      <c r="DE181">
        <f t="shared" si="116"/>
        <v>0</v>
      </c>
      <c r="DF181">
        <f t="shared" si="117"/>
        <v>0</v>
      </c>
      <c r="DG181">
        <f t="shared" si="118"/>
        <v>0</v>
      </c>
      <c r="DH181">
        <f t="shared" si="119"/>
        <v>0</v>
      </c>
      <c r="DI181">
        <f t="shared" si="120"/>
        <v>0</v>
      </c>
      <c r="DJ181" s="7">
        <f t="shared" si="121"/>
        <v>0</v>
      </c>
      <c r="DK181" s="10">
        <f t="shared" si="122"/>
        <v>0</v>
      </c>
      <c r="DL181" s="10">
        <f t="shared" si="123"/>
        <v>0</v>
      </c>
      <c r="DM181">
        <f t="shared" si="124"/>
        <v>0</v>
      </c>
      <c r="DN181">
        <f t="shared" si="125"/>
        <v>0</v>
      </c>
      <c r="DO181">
        <f t="shared" si="126"/>
        <v>0</v>
      </c>
      <c r="DP181" s="7">
        <f t="shared" si="127"/>
        <v>0</v>
      </c>
      <c r="DQ181">
        <f t="shared" si="128"/>
        <v>0</v>
      </c>
      <c r="DR181">
        <f t="shared" si="129"/>
        <v>0</v>
      </c>
      <c r="DS181">
        <f t="shared" si="130"/>
        <v>0</v>
      </c>
      <c r="DT181" s="7">
        <f t="shared" si="131"/>
        <v>0</v>
      </c>
      <c r="DU181">
        <f t="shared" si="132"/>
        <v>0</v>
      </c>
      <c r="DV181" s="7">
        <f t="shared" si="133"/>
        <v>0</v>
      </c>
      <c r="DW181" s="10">
        <f t="shared" si="134"/>
        <v>0</v>
      </c>
      <c r="DX181" s="10">
        <f t="shared" si="135"/>
        <v>0</v>
      </c>
      <c r="DY181" s="31">
        <f>IF(AND(DU181=0,DV181=0),0,IF(DW181=0,DY180,IF(DV181&gt;DU181,1,IF(DV181=DU181,x,0))))</f>
        <v>0</v>
      </c>
      <c r="DZ181" s="31">
        <f t="shared" si="136"/>
        <v>0</v>
      </c>
      <c r="EA181" s="31">
        <f t="shared" si="137"/>
        <v>0</v>
      </c>
      <c r="EB181">
        <f t="shared" si="138"/>
        <v>0</v>
      </c>
      <c r="EC181">
        <f t="shared" si="139"/>
        <v>0</v>
      </c>
      <c r="ED181">
        <f t="shared" si="140"/>
        <v>0</v>
      </c>
      <c r="EE181" s="7">
        <f t="shared" si="141"/>
        <v>0</v>
      </c>
      <c r="EF181" s="31">
        <f t="shared" si="142"/>
        <v>0</v>
      </c>
      <c r="EG181">
        <f t="shared" si="143"/>
        <v>0</v>
      </c>
      <c r="EH181">
        <f t="shared" si="144"/>
        <v>0</v>
      </c>
      <c r="EI181">
        <f t="shared" si="145"/>
        <v>0</v>
      </c>
      <c r="EJ181" s="7">
        <f t="shared" si="146"/>
        <v>0</v>
      </c>
      <c r="EK181">
        <f t="shared" si="147"/>
        <v>0</v>
      </c>
      <c r="EL181">
        <f t="shared" si="148"/>
        <v>0</v>
      </c>
      <c r="EM181">
        <f t="shared" si="149"/>
        <v>0</v>
      </c>
      <c r="EN181">
        <f t="shared" si="150"/>
        <v>0</v>
      </c>
      <c r="EO181" s="75">
        <f t="shared" si="151"/>
        <v>0</v>
      </c>
      <c r="EP181" s="75">
        <f t="shared" si="152"/>
        <v>0</v>
      </c>
      <c r="EQ181" s="75">
        <f t="shared" si="153"/>
        <v>0</v>
      </c>
      <c r="ER181" s="75">
        <f t="shared" si="154"/>
        <v>0</v>
      </c>
      <c r="ES181">
        <f t="shared" si="104"/>
        <v>0</v>
      </c>
      <c r="ET181">
        <f t="shared" si="105"/>
        <v>0</v>
      </c>
      <c r="EU181">
        <f t="shared" si="106"/>
        <v>0</v>
      </c>
      <c r="EV181">
        <f t="shared" si="107"/>
        <v>0</v>
      </c>
    </row>
    <row r="182" spans="1:152" x14ac:dyDescent="0.35">
      <c r="A182" t="s">
        <v>149</v>
      </c>
      <c r="B182" s="7">
        <v>2009</v>
      </c>
      <c r="C182">
        <v>0</v>
      </c>
      <c r="D182">
        <v>0</v>
      </c>
      <c r="E182">
        <v>0</v>
      </c>
      <c r="F182">
        <v>0</v>
      </c>
      <c r="G182">
        <v>0</v>
      </c>
      <c r="H182">
        <v>0</v>
      </c>
      <c r="I182" s="7">
        <v>0</v>
      </c>
      <c r="J182">
        <v>0</v>
      </c>
      <c r="K182">
        <v>0</v>
      </c>
      <c r="L182">
        <v>0</v>
      </c>
      <c r="M182">
        <v>0</v>
      </c>
      <c r="N182">
        <v>0</v>
      </c>
      <c r="O182">
        <v>0</v>
      </c>
      <c r="P182" s="7">
        <v>0</v>
      </c>
      <c r="Q182">
        <v>0</v>
      </c>
      <c r="R182">
        <v>0</v>
      </c>
      <c r="S182">
        <v>0</v>
      </c>
      <c r="T182">
        <v>0</v>
      </c>
      <c r="U182">
        <v>0</v>
      </c>
      <c r="V182">
        <v>0</v>
      </c>
      <c r="W182" s="7">
        <v>0</v>
      </c>
      <c r="X182">
        <v>0</v>
      </c>
      <c r="Y182">
        <v>0</v>
      </c>
      <c r="Z182">
        <v>0</v>
      </c>
      <c r="AA182">
        <v>0</v>
      </c>
      <c r="AB182">
        <v>0</v>
      </c>
      <c r="AC182">
        <v>0</v>
      </c>
      <c r="AD182" s="7">
        <v>0</v>
      </c>
      <c r="AE182">
        <v>0</v>
      </c>
      <c r="AF182">
        <v>0</v>
      </c>
      <c r="AG182">
        <v>0</v>
      </c>
      <c r="AH182">
        <v>0</v>
      </c>
      <c r="AI182">
        <v>0</v>
      </c>
      <c r="AJ182">
        <v>0</v>
      </c>
      <c r="AK182" s="7">
        <v>0</v>
      </c>
      <c r="AL182">
        <v>0</v>
      </c>
      <c r="AM182">
        <v>0</v>
      </c>
      <c r="AN182">
        <v>0</v>
      </c>
      <c r="AO182">
        <v>0</v>
      </c>
      <c r="AP182">
        <v>0</v>
      </c>
      <c r="AQ182">
        <v>0</v>
      </c>
      <c r="AR182" s="7">
        <v>0</v>
      </c>
      <c r="AS182">
        <v>0</v>
      </c>
      <c r="AT182">
        <v>0</v>
      </c>
      <c r="AU182">
        <v>0</v>
      </c>
      <c r="AV182">
        <v>0</v>
      </c>
      <c r="AW182">
        <v>0</v>
      </c>
      <c r="AX182">
        <v>0</v>
      </c>
      <c r="AY182" s="7">
        <v>0</v>
      </c>
      <c r="AZ182">
        <v>0</v>
      </c>
      <c r="BA182">
        <v>0</v>
      </c>
      <c r="BB182">
        <v>0</v>
      </c>
      <c r="BC182">
        <v>0</v>
      </c>
      <c r="BD182">
        <v>0</v>
      </c>
      <c r="BE182">
        <v>0</v>
      </c>
      <c r="BF182" s="7">
        <v>0</v>
      </c>
      <c r="BG182">
        <v>0</v>
      </c>
      <c r="BH182">
        <v>0</v>
      </c>
      <c r="BI182">
        <v>0</v>
      </c>
      <c r="BJ182">
        <v>0</v>
      </c>
      <c r="BK182">
        <v>0</v>
      </c>
      <c r="BL182">
        <v>0</v>
      </c>
      <c r="BM182" s="7">
        <v>0</v>
      </c>
      <c r="BN182">
        <v>0</v>
      </c>
      <c r="BO182">
        <v>0</v>
      </c>
      <c r="BP182">
        <v>0</v>
      </c>
      <c r="BQ182">
        <v>0</v>
      </c>
      <c r="BR182">
        <v>0</v>
      </c>
      <c r="BS182">
        <v>0</v>
      </c>
      <c r="BT182" s="7">
        <v>0</v>
      </c>
      <c r="BU182">
        <v>0</v>
      </c>
      <c r="BV182">
        <v>0</v>
      </c>
      <c r="BW182">
        <v>0</v>
      </c>
      <c r="BX182">
        <v>0</v>
      </c>
      <c r="BY182">
        <v>0</v>
      </c>
      <c r="BZ182">
        <v>0</v>
      </c>
      <c r="CA182" s="7">
        <v>0</v>
      </c>
      <c r="CB182">
        <v>0</v>
      </c>
      <c r="CC182">
        <v>0</v>
      </c>
      <c r="CD182">
        <v>0</v>
      </c>
      <c r="CE182">
        <v>0</v>
      </c>
      <c r="CF182">
        <v>0</v>
      </c>
      <c r="CG182">
        <v>0</v>
      </c>
      <c r="CH182" s="7">
        <v>0</v>
      </c>
      <c r="CI182">
        <v>0</v>
      </c>
      <c r="CJ182">
        <v>0</v>
      </c>
      <c r="CK182">
        <v>0</v>
      </c>
      <c r="CL182">
        <v>0</v>
      </c>
      <c r="CM182">
        <v>0</v>
      </c>
      <c r="CN182">
        <v>0</v>
      </c>
      <c r="CO182" s="7">
        <v>0</v>
      </c>
      <c r="CP182">
        <v>0</v>
      </c>
      <c r="CQ182">
        <v>0</v>
      </c>
      <c r="CR182">
        <v>0</v>
      </c>
      <c r="CS182">
        <v>0</v>
      </c>
      <c r="CT182">
        <v>0</v>
      </c>
      <c r="CU182">
        <v>0</v>
      </c>
      <c r="CV182" s="7">
        <v>0</v>
      </c>
      <c r="CW182">
        <f t="shared" si="108"/>
        <v>0</v>
      </c>
      <c r="CX182">
        <f t="shared" si="109"/>
        <v>0</v>
      </c>
      <c r="CY182">
        <f t="shared" si="110"/>
        <v>0</v>
      </c>
      <c r="CZ182">
        <f t="shared" si="111"/>
        <v>0</v>
      </c>
      <c r="DA182">
        <f t="shared" si="112"/>
        <v>0</v>
      </c>
      <c r="DB182">
        <f t="shared" si="113"/>
        <v>0</v>
      </c>
      <c r="DC182" s="7">
        <f t="shared" si="114"/>
        <v>0</v>
      </c>
      <c r="DD182">
        <f t="shared" si="115"/>
        <v>0</v>
      </c>
      <c r="DE182">
        <f t="shared" si="116"/>
        <v>0</v>
      </c>
      <c r="DF182">
        <f t="shared" si="117"/>
        <v>0</v>
      </c>
      <c r="DG182">
        <f t="shared" si="118"/>
        <v>0</v>
      </c>
      <c r="DH182">
        <f t="shared" si="119"/>
        <v>0</v>
      </c>
      <c r="DI182">
        <f t="shared" si="120"/>
        <v>0</v>
      </c>
      <c r="DJ182" s="7">
        <f t="shared" si="121"/>
        <v>0</v>
      </c>
      <c r="DK182" s="10">
        <f t="shared" si="122"/>
        <v>0</v>
      </c>
      <c r="DL182" s="10">
        <f t="shared" si="123"/>
        <v>0</v>
      </c>
      <c r="DM182">
        <f t="shared" si="124"/>
        <v>0</v>
      </c>
      <c r="DN182">
        <f t="shared" si="125"/>
        <v>0</v>
      </c>
      <c r="DO182">
        <f t="shared" si="126"/>
        <v>0</v>
      </c>
      <c r="DP182" s="7">
        <f t="shared" si="127"/>
        <v>0</v>
      </c>
      <c r="DQ182">
        <f t="shared" si="128"/>
        <v>0</v>
      </c>
      <c r="DR182">
        <f t="shared" si="129"/>
        <v>0</v>
      </c>
      <c r="DS182">
        <f t="shared" si="130"/>
        <v>0</v>
      </c>
      <c r="DT182" s="7">
        <f t="shared" si="131"/>
        <v>0</v>
      </c>
      <c r="DU182">
        <f t="shared" si="132"/>
        <v>0</v>
      </c>
      <c r="DV182" s="7">
        <f t="shared" si="133"/>
        <v>0</v>
      </c>
      <c r="DW182" s="10">
        <f t="shared" si="134"/>
        <v>0</v>
      </c>
      <c r="DX182" s="10">
        <f t="shared" si="135"/>
        <v>0</v>
      </c>
      <c r="DY182" s="31">
        <f>IF(AND(DU182=0,DV182=0),0,IF(DW182=0,DY181,IF(DV182&gt;DU182,1,IF(DV182=DU182,x,0))))</f>
        <v>0</v>
      </c>
      <c r="DZ182" s="31">
        <f t="shared" si="136"/>
        <v>0</v>
      </c>
      <c r="EA182" s="31">
        <f t="shared" si="137"/>
        <v>0</v>
      </c>
      <c r="EB182">
        <f t="shared" si="138"/>
        <v>0</v>
      </c>
      <c r="EC182">
        <f t="shared" si="139"/>
        <v>0</v>
      </c>
      <c r="ED182">
        <f t="shared" si="140"/>
        <v>0</v>
      </c>
      <c r="EE182" s="7">
        <f t="shared" si="141"/>
        <v>0</v>
      </c>
      <c r="EF182" s="31">
        <f t="shared" si="142"/>
        <v>0</v>
      </c>
      <c r="EG182">
        <f t="shared" si="143"/>
        <v>0</v>
      </c>
      <c r="EH182">
        <f t="shared" si="144"/>
        <v>0</v>
      </c>
      <c r="EI182">
        <f t="shared" si="145"/>
        <v>0</v>
      </c>
      <c r="EJ182" s="7">
        <f t="shared" si="146"/>
        <v>0</v>
      </c>
      <c r="EK182">
        <f t="shared" si="147"/>
        <v>0</v>
      </c>
      <c r="EL182">
        <f t="shared" si="148"/>
        <v>0</v>
      </c>
      <c r="EM182">
        <f t="shared" si="149"/>
        <v>0</v>
      </c>
      <c r="EN182">
        <f t="shared" si="150"/>
        <v>0</v>
      </c>
      <c r="EO182" s="75">
        <f t="shared" si="151"/>
        <v>0</v>
      </c>
      <c r="EP182" s="75">
        <f t="shared" si="152"/>
        <v>0</v>
      </c>
      <c r="EQ182" s="75">
        <f t="shared" si="153"/>
        <v>0</v>
      </c>
      <c r="ER182" s="75">
        <f t="shared" si="154"/>
        <v>0</v>
      </c>
      <c r="ES182">
        <f t="shared" si="104"/>
        <v>0</v>
      </c>
      <c r="ET182">
        <f t="shared" si="105"/>
        <v>0</v>
      </c>
      <c r="EU182">
        <f t="shared" si="106"/>
        <v>0</v>
      </c>
      <c r="EV182">
        <f t="shared" si="107"/>
        <v>0</v>
      </c>
    </row>
    <row r="183" spans="1:152" x14ac:dyDescent="0.35">
      <c r="A183" t="s">
        <v>149</v>
      </c>
      <c r="B183" s="7">
        <v>2010</v>
      </c>
      <c r="C183">
        <v>0</v>
      </c>
      <c r="D183">
        <v>0</v>
      </c>
      <c r="E183">
        <v>0</v>
      </c>
      <c r="F183">
        <v>0</v>
      </c>
      <c r="G183">
        <v>0</v>
      </c>
      <c r="H183">
        <v>0</v>
      </c>
      <c r="I183" s="7">
        <v>0</v>
      </c>
      <c r="J183">
        <v>0</v>
      </c>
      <c r="K183">
        <v>0</v>
      </c>
      <c r="L183">
        <v>0</v>
      </c>
      <c r="M183">
        <v>0</v>
      </c>
      <c r="N183">
        <v>0</v>
      </c>
      <c r="O183">
        <v>0</v>
      </c>
      <c r="P183" s="7">
        <v>0</v>
      </c>
      <c r="Q183">
        <v>0</v>
      </c>
      <c r="R183">
        <v>0</v>
      </c>
      <c r="S183">
        <v>0</v>
      </c>
      <c r="T183">
        <v>0</v>
      </c>
      <c r="U183">
        <v>0</v>
      </c>
      <c r="V183">
        <v>0</v>
      </c>
      <c r="W183" s="7">
        <v>0</v>
      </c>
      <c r="X183">
        <v>0</v>
      </c>
      <c r="Y183">
        <v>0</v>
      </c>
      <c r="Z183">
        <v>0</v>
      </c>
      <c r="AA183">
        <v>0</v>
      </c>
      <c r="AB183">
        <v>0</v>
      </c>
      <c r="AC183">
        <v>0</v>
      </c>
      <c r="AD183" s="7">
        <v>0</v>
      </c>
      <c r="AE183">
        <v>0</v>
      </c>
      <c r="AF183">
        <v>0</v>
      </c>
      <c r="AG183">
        <v>0</v>
      </c>
      <c r="AH183">
        <v>0</v>
      </c>
      <c r="AI183">
        <v>0</v>
      </c>
      <c r="AJ183">
        <v>0</v>
      </c>
      <c r="AK183" s="7">
        <v>0</v>
      </c>
      <c r="AL183">
        <v>0</v>
      </c>
      <c r="AM183">
        <v>0</v>
      </c>
      <c r="AN183">
        <v>0</v>
      </c>
      <c r="AO183">
        <v>0</v>
      </c>
      <c r="AP183">
        <v>0</v>
      </c>
      <c r="AQ183">
        <v>0</v>
      </c>
      <c r="AR183" s="7">
        <v>0</v>
      </c>
      <c r="AS183">
        <v>0</v>
      </c>
      <c r="AT183">
        <v>0</v>
      </c>
      <c r="AU183">
        <v>0</v>
      </c>
      <c r="AV183">
        <v>0</v>
      </c>
      <c r="AW183">
        <v>0</v>
      </c>
      <c r="AX183">
        <v>0</v>
      </c>
      <c r="AY183" s="7">
        <v>0</v>
      </c>
      <c r="AZ183">
        <v>0</v>
      </c>
      <c r="BA183">
        <v>0</v>
      </c>
      <c r="BB183">
        <v>0</v>
      </c>
      <c r="BC183">
        <v>0</v>
      </c>
      <c r="BD183">
        <v>0</v>
      </c>
      <c r="BE183">
        <v>0</v>
      </c>
      <c r="BF183" s="7">
        <v>0</v>
      </c>
      <c r="BG183">
        <v>0</v>
      </c>
      <c r="BH183">
        <v>0</v>
      </c>
      <c r="BI183">
        <v>0</v>
      </c>
      <c r="BJ183">
        <v>0</v>
      </c>
      <c r="BK183">
        <v>0</v>
      </c>
      <c r="BL183">
        <v>0</v>
      </c>
      <c r="BM183" s="7">
        <v>0</v>
      </c>
      <c r="BN183">
        <v>0</v>
      </c>
      <c r="BO183">
        <v>0</v>
      </c>
      <c r="BP183">
        <v>0</v>
      </c>
      <c r="BQ183">
        <v>0</v>
      </c>
      <c r="BR183">
        <v>0</v>
      </c>
      <c r="BS183">
        <v>0</v>
      </c>
      <c r="BT183" s="7">
        <v>0</v>
      </c>
      <c r="BU183">
        <v>0</v>
      </c>
      <c r="BV183">
        <v>0</v>
      </c>
      <c r="BW183">
        <v>0</v>
      </c>
      <c r="BX183">
        <v>0</v>
      </c>
      <c r="BY183">
        <v>0</v>
      </c>
      <c r="BZ183">
        <v>0</v>
      </c>
      <c r="CA183" s="7">
        <v>0</v>
      </c>
      <c r="CB183">
        <v>0</v>
      </c>
      <c r="CC183">
        <v>0</v>
      </c>
      <c r="CD183">
        <v>0</v>
      </c>
      <c r="CE183">
        <v>0</v>
      </c>
      <c r="CF183">
        <v>0</v>
      </c>
      <c r="CG183">
        <v>0</v>
      </c>
      <c r="CH183" s="7">
        <v>0</v>
      </c>
      <c r="CI183">
        <v>0</v>
      </c>
      <c r="CJ183">
        <v>0</v>
      </c>
      <c r="CK183">
        <v>0</v>
      </c>
      <c r="CL183">
        <v>0</v>
      </c>
      <c r="CM183">
        <v>0</v>
      </c>
      <c r="CN183">
        <v>0</v>
      </c>
      <c r="CO183" s="7">
        <v>0</v>
      </c>
      <c r="CP183">
        <v>0</v>
      </c>
      <c r="CQ183">
        <v>0</v>
      </c>
      <c r="CR183">
        <v>0</v>
      </c>
      <c r="CS183">
        <v>0</v>
      </c>
      <c r="CT183">
        <v>0</v>
      </c>
      <c r="CU183">
        <v>0</v>
      </c>
      <c r="CV183" s="7">
        <v>0</v>
      </c>
      <c r="CW183">
        <f t="shared" si="108"/>
        <v>0</v>
      </c>
      <c r="CX183">
        <f t="shared" si="109"/>
        <v>0</v>
      </c>
      <c r="CY183">
        <f t="shared" si="110"/>
        <v>0</v>
      </c>
      <c r="CZ183">
        <f t="shared" si="111"/>
        <v>0</v>
      </c>
      <c r="DA183">
        <f t="shared" si="112"/>
        <v>0</v>
      </c>
      <c r="DB183">
        <f t="shared" si="113"/>
        <v>0</v>
      </c>
      <c r="DC183" s="7">
        <f t="shared" si="114"/>
        <v>0</v>
      </c>
      <c r="DD183">
        <f t="shared" si="115"/>
        <v>0</v>
      </c>
      <c r="DE183">
        <f t="shared" si="116"/>
        <v>0</v>
      </c>
      <c r="DF183">
        <f t="shared" si="117"/>
        <v>0</v>
      </c>
      <c r="DG183">
        <f t="shared" si="118"/>
        <v>0</v>
      </c>
      <c r="DH183">
        <f t="shared" si="119"/>
        <v>0</v>
      </c>
      <c r="DI183">
        <f t="shared" si="120"/>
        <v>0</v>
      </c>
      <c r="DJ183" s="7">
        <f t="shared" si="121"/>
        <v>0</v>
      </c>
      <c r="DK183" s="10">
        <f t="shared" si="122"/>
        <v>0</v>
      </c>
      <c r="DL183" s="10">
        <f t="shared" si="123"/>
        <v>0</v>
      </c>
      <c r="DM183">
        <f t="shared" si="124"/>
        <v>0</v>
      </c>
      <c r="DN183">
        <f t="shared" si="125"/>
        <v>0</v>
      </c>
      <c r="DO183">
        <f t="shared" si="126"/>
        <v>0</v>
      </c>
      <c r="DP183" s="7">
        <f t="shared" si="127"/>
        <v>0</v>
      </c>
      <c r="DQ183">
        <f t="shared" si="128"/>
        <v>0</v>
      </c>
      <c r="DR183">
        <f t="shared" si="129"/>
        <v>0</v>
      </c>
      <c r="DS183">
        <f t="shared" si="130"/>
        <v>0</v>
      </c>
      <c r="DT183" s="7">
        <f t="shared" si="131"/>
        <v>0</v>
      </c>
      <c r="DU183">
        <f t="shared" si="132"/>
        <v>0</v>
      </c>
      <c r="DV183" s="7">
        <f t="shared" si="133"/>
        <v>0</v>
      </c>
      <c r="DW183" s="10">
        <f t="shared" si="134"/>
        <v>0</v>
      </c>
      <c r="DX183" s="10">
        <f t="shared" si="135"/>
        <v>0</v>
      </c>
      <c r="DY183" s="31">
        <f>IF(AND(DU183=0,DV183=0),0,IF(DW183=0,DY182,IF(DV183&gt;DU183,1,IF(DV183=DU183,x,0))))</f>
        <v>0</v>
      </c>
      <c r="DZ183" s="31">
        <f t="shared" si="136"/>
        <v>0</v>
      </c>
      <c r="EA183" s="31">
        <f t="shared" si="137"/>
        <v>0</v>
      </c>
      <c r="EB183">
        <f t="shared" si="138"/>
        <v>0</v>
      </c>
      <c r="EC183">
        <f t="shared" si="139"/>
        <v>0</v>
      </c>
      <c r="ED183">
        <f t="shared" si="140"/>
        <v>0</v>
      </c>
      <c r="EE183" s="7">
        <f t="shared" si="141"/>
        <v>0</v>
      </c>
      <c r="EF183" s="31">
        <f t="shared" si="142"/>
        <v>0</v>
      </c>
      <c r="EG183">
        <f t="shared" si="143"/>
        <v>0</v>
      </c>
      <c r="EH183">
        <f t="shared" si="144"/>
        <v>0</v>
      </c>
      <c r="EI183">
        <f t="shared" si="145"/>
        <v>0</v>
      </c>
      <c r="EJ183" s="7">
        <f t="shared" si="146"/>
        <v>0</v>
      </c>
      <c r="EK183">
        <f t="shared" si="147"/>
        <v>0</v>
      </c>
      <c r="EL183">
        <f t="shared" si="148"/>
        <v>0</v>
      </c>
      <c r="EM183">
        <f t="shared" si="149"/>
        <v>0</v>
      </c>
      <c r="EN183">
        <f t="shared" si="150"/>
        <v>0</v>
      </c>
      <c r="EO183" s="75">
        <f t="shared" si="151"/>
        <v>0</v>
      </c>
      <c r="EP183" s="75">
        <f t="shared" si="152"/>
        <v>0</v>
      </c>
      <c r="EQ183" s="75">
        <f t="shared" si="153"/>
        <v>0</v>
      </c>
      <c r="ER183" s="75">
        <f t="shared" si="154"/>
        <v>0</v>
      </c>
      <c r="ES183">
        <f t="shared" si="104"/>
        <v>0</v>
      </c>
      <c r="ET183">
        <f t="shared" si="105"/>
        <v>0</v>
      </c>
      <c r="EU183">
        <f t="shared" si="106"/>
        <v>0</v>
      </c>
      <c r="EV183">
        <f t="shared" si="107"/>
        <v>0</v>
      </c>
    </row>
    <row r="184" spans="1:152" x14ac:dyDescent="0.35">
      <c r="A184" t="s">
        <v>149</v>
      </c>
      <c r="B184" s="7">
        <v>2011</v>
      </c>
      <c r="C184">
        <v>0.28336</v>
      </c>
      <c r="D184">
        <v>0</v>
      </c>
      <c r="E184">
        <v>-3.4930000000000003E-2</v>
      </c>
      <c r="F184">
        <v>0</v>
      </c>
      <c r="G184">
        <v>0</v>
      </c>
      <c r="H184">
        <v>0</v>
      </c>
      <c r="I184" s="7">
        <v>0</v>
      </c>
      <c r="J184">
        <v>0</v>
      </c>
      <c r="K184">
        <v>0</v>
      </c>
      <c r="L184">
        <v>0</v>
      </c>
      <c r="M184">
        <v>0</v>
      </c>
      <c r="N184">
        <v>0</v>
      </c>
      <c r="O184">
        <v>0</v>
      </c>
      <c r="P184" s="7">
        <v>0</v>
      </c>
      <c r="Q184">
        <v>0.33382000000000001</v>
      </c>
      <c r="R184">
        <v>0</v>
      </c>
      <c r="S184">
        <v>-5.4339999999999999E-2</v>
      </c>
      <c r="T184">
        <v>0</v>
      </c>
      <c r="U184">
        <v>0</v>
      </c>
      <c r="V184">
        <v>0</v>
      </c>
      <c r="W184" s="7">
        <v>0</v>
      </c>
      <c r="X184">
        <v>-5.0459999999999998E-2</v>
      </c>
      <c r="Y184">
        <v>0</v>
      </c>
      <c r="Z184">
        <v>5.0459999999999998E-2</v>
      </c>
      <c r="AA184">
        <v>0</v>
      </c>
      <c r="AB184">
        <v>0</v>
      </c>
      <c r="AC184">
        <v>0</v>
      </c>
      <c r="AD184" s="7">
        <v>0</v>
      </c>
      <c r="AE184">
        <v>7.7630000000000005E-2</v>
      </c>
      <c r="AF184">
        <v>0</v>
      </c>
      <c r="AG184">
        <v>3.8800000000000002E-3</v>
      </c>
      <c r="AH184">
        <v>0</v>
      </c>
      <c r="AI184">
        <v>0</v>
      </c>
      <c r="AJ184">
        <v>0</v>
      </c>
      <c r="AK184" s="7">
        <v>0</v>
      </c>
      <c r="AL184">
        <v>-3.1050000000000001E-2</v>
      </c>
      <c r="AM184">
        <v>0</v>
      </c>
      <c r="AN184">
        <v>-1.941E-2</v>
      </c>
      <c r="AO184">
        <v>0</v>
      </c>
      <c r="AP184">
        <v>0</v>
      </c>
      <c r="AQ184">
        <v>0</v>
      </c>
      <c r="AR184" s="7">
        <v>0</v>
      </c>
      <c r="AS184">
        <v>-3.1050000000000001E-2</v>
      </c>
      <c r="AT184">
        <v>0</v>
      </c>
      <c r="AU184">
        <v>1.1639999999999999E-2</v>
      </c>
      <c r="AV184">
        <v>0</v>
      </c>
      <c r="AW184">
        <v>0</v>
      </c>
      <c r="AX184">
        <v>0</v>
      </c>
      <c r="AY184" s="7">
        <v>0</v>
      </c>
      <c r="AZ184">
        <v>0</v>
      </c>
      <c r="BA184">
        <v>0</v>
      </c>
      <c r="BB184">
        <v>0</v>
      </c>
      <c r="BC184">
        <v>0</v>
      </c>
      <c r="BD184">
        <v>0</v>
      </c>
      <c r="BE184">
        <v>0</v>
      </c>
      <c r="BF184" s="7">
        <v>0</v>
      </c>
      <c r="BG184">
        <v>0.20573</v>
      </c>
      <c r="BH184">
        <v>-6.1060000000000003E-2</v>
      </c>
      <c r="BI184">
        <v>-2.2239999999999999E-2</v>
      </c>
      <c r="BJ184">
        <v>-6.1060000000000003E-2</v>
      </c>
      <c r="BK184">
        <v>0</v>
      </c>
      <c r="BL184">
        <v>0</v>
      </c>
      <c r="BM184" s="7">
        <v>0</v>
      </c>
      <c r="BN184">
        <v>0</v>
      </c>
      <c r="BO184">
        <v>0</v>
      </c>
      <c r="BP184">
        <v>0</v>
      </c>
      <c r="BQ184">
        <v>0</v>
      </c>
      <c r="BR184">
        <v>0</v>
      </c>
      <c r="BS184">
        <v>0</v>
      </c>
      <c r="BT184" s="7">
        <v>0</v>
      </c>
      <c r="BU184">
        <v>0</v>
      </c>
      <c r="BV184">
        <v>0</v>
      </c>
      <c r="BW184">
        <v>0</v>
      </c>
      <c r="BX184">
        <v>0</v>
      </c>
      <c r="BY184">
        <v>0</v>
      </c>
      <c r="BZ184">
        <v>0</v>
      </c>
      <c r="CA184" s="7">
        <v>0</v>
      </c>
      <c r="CB184">
        <v>-2.717E-2</v>
      </c>
      <c r="CC184">
        <v>-6.1060000000000003E-2</v>
      </c>
      <c r="CD184">
        <v>0.12914</v>
      </c>
      <c r="CE184">
        <v>-6.1060000000000003E-2</v>
      </c>
      <c r="CF184">
        <v>0</v>
      </c>
      <c r="CG184">
        <v>0</v>
      </c>
      <c r="CH184" s="7">
        <v>0</v>
      </c>
      <c r="CI184">
        <v>0</v>
      </c>
      <c r="CJ184">
        <v>0</v>
      </c>
      <c r="CK184">
        <v>0</v>
      </c>
      <c r="CL184">
        <v>0</v>
      </c>
      <c r="CM184">
        <v>0</v>
      </c>
      <c r="CN184">
        <v>0</v>
      </c>
      <c r="CO184" s="7">
        <v>0</v>
      </c>
      <c r="CP184">
        <v>5.0459999999999998E-2</v>
      </c>
      <c r="CQ184">
        <v>0</v>
      </c>
      <c r="CR184">
        <v>1.941E-2</v>
      </c>
      <c r="CS184">
        <v>0</v>
      </c>
      <c r="CT184">
        <v>0</v>
      </c>
      <c r="CU184">
        <v>0</v>
      </c>
      <c r="CV184" s="7">
        <v>0</v>
      </c>
      <c r="CW184">
        <f t="shared" si="108"/>
        <v>0.32994000000000001</v>
      </c>
      <c r="CX184">
        <f t="shared" si="109"/>
        <v>0</v>
      </c>
      <c r="CY184">
        <f t="shared" si="110"/>
        <v>-1.9410000000000004E-2</v>
      </c>
      <c r="CZ184">
        <f t="shared" si="111"/>
        <v>0</v>
      </c>
      <c r="DA184">
        <f t="shared" si="112"/>
        <v>0</v>
      </c>
      <c r="DB184">
        <f t="shared" si="113"/>
        <v>0</v>
      </c>
      <c r="DC184" s="7">
        <f t="shared" si="114"/>
        <v>0</v>
      </c>
      <c r="DD184">
        <f t="shared" si="115"/>
        <v>0.22902</v>
      </c>
      <c r="DE184">
        <f t="shared" si="116"/>
        <v>-0.12212000000000001</v>
      </c>
      <c r="DF184">
        <f t="shared" si="117"/>
        <v>0.12631000000000001</v>
      </c>
      <c r="DG184">
        <f t="shared" si="118"/>
        <v>-0.12212000000000001</v>
      </c>
      <c r="DH184">
        <f t="shared" si="119"/>
        <v>0</v>
      </c>
      <c r="DI184">
        <f t="shared" si="120"/>
        <v>0</v>
      </c>
      <c r="DJ184" s="7">
        <f t="shared" si="121"/>
        <v>0</v>
      </c>
      <c r="DK184" s="10">
        <f t="shared" si="122"/>
        <v>0.32994000000000001</v>
      </c>
      <c r="DL184" s="10">
        <f t="shared" si="123"/>
        <v>0.1069</v>
      </c>
      <c r="DM184">
        <f t="shared" si="124"/>
        <v>0.24842999999999998</v>
      </c>
      <c r="DN184">
        <f t="shared" si="125"/>
        <v>8.1509999999999999E-2</v>
      </c>
      <c r="DO184">
        <f t="shared" si="126"/>
        <v>-1.9410000000000004E-2</v>
      </c>
      <c r="DP184" s="7">
        <f t="shared" si="127"/>
        <v>0</v>
      </c>
      <c r="DQ184">
        <f t="shared" si="128"/>
        <v>6.1369999999999994E-2</v>
      </c>
      <c r="DR184">
        <f t="shared" si="129"/>
        <v>-2.0150000000000001E-2</v>
      </c>
      <c r="DS184">
        <f t="shared" si="130"/>
        <v>0</v>
      </c>
      <c r="DT184" s="7">
        <f t="shared" si="131"/>
        <v>6.9870000000000002E-2</v>
      </c>
      <c r="DU184">
        <f t="shared" si="132"/>
        <v>0.31053000000000003</v>
      </c>
      <c r="DV184" s="7">
        <f t="shared" si="133"/>
        <v>0.11108999999999999</v>
      </c>
      <c r="DW184" s="10">
        <f t="shared" si="134"/>
        <v>1</v>
      </c>
      <c r="DX184" s="10">
        <f t="shared" si="135"/>
        <v>0</v>
      </c>
      <c r="DY184" s="31">
        <f>IF(AND(DU184=0,DV184=0),0,IF(DW184=0,DY183,IF(DV184&gt;DU184,1,IF(DV184=DU184,x,0))))</f>
        <v>0</v>
      </c>
      <c r="DZ184" s="31">
        <f t="shared" si="136"/>
        <v>1</v>
      </c>
      <c r="EA184" s="31">
        <f t="shared" si="137"/>
        <v>1</v>
      </c>
      <c r="EB184">
        <f t="shared" si="138"/>
        <v>0</v>
      </c>
      <c r="EC184">
        <f t="shared" si="139"/>
        <v>0</v>
      </c>
      <c r="ED184">
        <f t="shared" si="140"/>
        <v>0</v>
      </c>
      <c r="EE184" s="7">
        <f t="shared" si="141"/>
        <v>0</v>
      </c>
      <c r="EF184" s="31">
        <f t="shared" si="142"/>
        <v>1</v>
      </c>
      <c r="EG184">
        <f t="shared" si="143"/>
        <v>0</v>
      </c>
      <c r="EH184">
        <f t="shared" si="144"/>
        <v>0</v>
      </c>
      <c r="EI184">
        <f t="shared" si="145"/>
        <v>0</v>
      </c>
      <c r="EJ184" s="7">
        <f t="shared" si="146"/>
        <v>0</v>
      </c>
      <c r="EK184">
        <f t="shared" si="147"/>
        <v>1</v>
      </c>
      <c r="EL184">
        <f t="shared" si="148"/>
        <v>0</v>
      </c>
      <c r="EM184">
        <f t="shared" si="149"/>
        <v>0</v>
      </c>
      <c r="EN184">
        <f t="shared" si="150"/>
        <v>0</v>
      </c>
      <c r="EO184" s="75">
        <f t="shared" si="151"/>
        <v>0.58922726625871635</v>
      </c>
      <c r="EP184" s="75">
        <f t="shared" si="152"/>
        <v>0.19332574356055215</v>
      </c>
      <c r="EQ184" s="75">
        <f t="shared" si="153"/>
        <v>0.14555761111901711</v>
      </c>
      <c r="ER184" s="75">
        <f t="shared" si="154"/>
        <v>-4.7791850481476217E-2</v>
      </c>
      <c r="ES184">
        <f t="shared" si="104"/>
        <v>0</v>
      </c>
      <c r="ET184">
        <f t="shared" si="105"/>
        <v>0</v>
      </c>
      <c r="EU184">
        <f t="shared" si="106"/>
        <v>0</v>
      </c>
      <c r="EV184">
        <f t="shared" si="107"/>
        <v>0</v>
      </c>
    </row>
    <row r="185" spans="1:152" x14ac:dyDescent="0.35">
      <c r="A185" t="s">
        <v>149</v>
      </c>
      <c r="B185" s="7">
        <v>2012</v>
      </c>
      <c r="C185">
        <v>-0.12597</v>
      </c>
      <c r="D185">
        <v>-3.4930000000000003E-2</v>
      </c>
      <c r="E185">
        <v>-0.18895000000000001</v>
      </c>
      <c r="F185">
        <v>0</v>
      </c>
      <c r="G185">
        <v>0</v>
      </c>
      <c r="H185">
        <v>0</v>
      </c>
      <c r="I185" s="7">
        <v>0</v>
      </c>
      <c r="J185">
        <v>0</v>
      </c>
      <c r="K185">
        <v>0</v>
      </c>
      <c r="L185">
        <v>0</v>
      </c>
      <c r="M185">
        <v>0</v>
      </c>
      <c r="N185">
        <v>0</v>
      </c>
      <c r="O185">
        <v>0</v>
      </c>
      <c r="P185" s="7">
        <v>0</v>
      </c>
      <c r="Q185">
        <v>-0.12967000000000001</v>
      </c>
      <c r="R185">
        <v>-5.4339999999999999E-2</v>
      </c>
      <c r="S185">
        <v>-0.27787000000000001</v>
      </c>
      <c r="T185">
        <v>0</v>
      </c>
      <c r="U185">
        <v>0</v>
      </c>
      <c r="V185">
        <v>0</v>
      </c>
      <c r="W185" s="7">
        <v>0</v>
      </c>
      <c r="X185">
        <v>3.3340000000000002E-2</v>
      </c>
      <c r="Y185">
        <v>5.0459999999999998E-2</v>
      </c>
      <c r="Z185">
        <v>8.1509999999999999E-2</v>
      </c>
      <c r="AA185">
        <v>0</v>
      </c>
      <c r="AB185">
        <v>0</v>
      </c>
      <c r="AC185">
        <v>0</v>
      </c>
      <c r="AD185" s="7">
        <v>0</v>
      </c>
      <c r="AE185">
        <v>1.482E-2</v>
      </c>
      <c r="AF185">
        <v>3.8800000000000002E-3</v>
      </c>
      <c r="AG185">
        <v>7.4099999999999999E-3</v>
      </c>
      <c r="AH185">
        <v>0</v>
      </c>
      <c r="AI185">
        <v>0</v>
      </c>
      <c r="AJ185">
        <v>0</v>
      </c>
      <c r="AK185" s="7">
        <v>0</v>
      </c>
      <c r="AL185">
        <v>-7.4099999999999999E-3</v>
      </c>
      <c r="AM185">
        <v>-1.941E-2</v>
      </c>
      <c r="AN185">
        <v>0</v>
      </c>
      <c r="AO185">
        <v>0</v>
      </c>
      <c r="AP185">
        <v>0</v>
      </c>
      <c r="AQ185">
        <v>0</v>
      </c>
      <c r="AR185" s="7">
        <v>0</v>
      </c>
      <c r="AS185">
        <v>2.223E-2</v>
      </c>
      <c r="AT185">
        <v>1.1639999999999999E-2</v>
      </c>
      <c r="AU185">
        <v>-7.4099999999999999E-3</v>
      </c>
      <c r="AV185">
        <v>0</v>
      </c>
      <c r="AW185">
        <v>0</v>
      </c>
      <c r="AX185">
        <v>0</v>
      </c>
      <c r="AY185" s="7">
        <v>0</v>
      </c>
      <c r="AZ185">
        <v>1.482E-2</v>
      </c>
      <c r="BA185">
        <v>0</v>
      </c>
      <c r="BB185">
        <v>-3.7000000000000002E-3</v>
      </c>
      <c r="BC185">
        <v>0</v>
      </c>
      <c r="BD185">
        <v>0</v>
      </c>
      <c r="BE185">
        <v>0</v>
      </c>
      <c r="BF185" s="7">
        <v>0</v>
      </c>
      <c r="BG185">
        <v>1.111E-2</v>
      </c>
      <c r="BH185">
        <v>-2.2239999999999999E-2</v>
      </c>
      <c r="BI185">
        <v>-8.6989999999999998E-2</v>
      </c>
      <c r="BJ185">
        <v>0</v>
      </c>
      <c r="BK185">
        <v>0</v>
      </c>
      <c r="BL185">
        <v>0</v>
      </c>
      <c r="BM185" s="7">
        <v>0</v>
      </c>
      <c r="BN185">
        <v>-1.8519999999999998E-2</v>
      </c>
      <c r="BO185">
        <v>0</v>
      </c>
      <c r="BP185">
        <v>0</v>
      </c>
      <c r="BQ185">
        <v>0</v>
      </c>
      <c r="BR185">
        <v>0</v>
      </c>
      <c r="BS185">
        <v>0</v>
      </c>
      <c r="BT185" s="7">
        <v>0</v>
      </c>
      <c r="BU185">
        <v>0.2964</v>
      </c>
      <c r="BV185">
        <v>0</v>
      </c>
      <c r="BW185">
        <v>0</v>
      </c>
      <c r="BX185">
        <v>0</v>
      </c>
      <c r="BY185">
        <v>0</v>
      </c>
      <c r="BZ185">
        <v>0</v>
      </c>
      <c r="CA185" s="7">
        <v>0</v>
      </c>
      <c r="CB185">
        <v>0.25563999999999998</v>
      </c>
      <c r="CC185">
        <v>0.12914</v>
      </c>
      <c r="CD185">
        <v>3.5270000000000003E-2</v>
      </c>
      <c r="CE185">
        <v>0</v>
      </c>
      <c r="CF185">
        <v>0</v>
      </c>
      <c r="CG185">
        <v>0</v>
      </c>
      <c r="CH185" s="7">
        <v>0</v>
      </c>
      <c r="CI185">
        <v>0</v>
      </c>
      <c r="CJ185">
        <v>0</v>
      </c>
      <c r="CK185">
        <v>0</v>
      </c>
      <c r="CL185">
        <v>0</v>
      </c>
      <c r="CM185">
        <v>0</v>
      </c>
      <c r="CN185">
        <v>0</v>
      </c>
      <c r="CO185" s="7">
        <v>0</v>
      </c>
      <c r="CP185">
        <v>1.8519999999999998E-2</v>
      </c>
      <c r="CQ185">
        <v>1.941E-2</v>
      </c>
      <c r="CR185">
        <v>1.8519999999999998E-2</v>
      </c>
      <c r="CS185">
        <v>0</v>
      </c>
      <c r="CT185">
        <v>0</v>
      </c>
      <c r="CU185">
        <v>0</v>
      </c>
      <c r="CV185" s="7">
        <v>0</v>
      </c>
      <c r="CW185">
        <f t="shared" si="108"/>
        <v>-7.4099999999999999E-2</v>
      </c>
      <c r="CX185">
        <f t="shared" si="109"/>
        <v>-1.9410000000000004E-2</v>
      </c>
      <c r="CY185">
        <f t="shared" si="110"/>
        <v>-0.19265000000000002</v>
      </c>
      <c r="CZ185">
        <f t="shared" si="111"/>
        <v>0</v>
      </c>
      <c r="DA185">
        <f t="shared" si="112"/>
        <v>0</v>
      </c>
      <c r="DB185">
        <f t="shared" si="113"/>
        <v>0</v>
      </c>
      <c r="DC185" s="7">
        <f t="shared" si="114"/>
        <v>0</v>
      </c>
      <c r="DD185">
        <f t="shared" si="115"/>
        <v>0.56314999999999993</v>
      </c>
      <c r="DE185">
        <f t="shared" si="116"/>
        <v>0.12631000000000001</v>
      </c>
      <c r="DF185">
        <f t="shared" si="117"/>
        <v>-3.3199999999999993E-2</v>
      </c>
      <c r="DG185">
        <f t="shared" si="118"/>
        <v>0</v>
      </c>
      <c r="DH185">
        <f t="shared" si="119"/>
        <v>0</v>
      </c>
      <c r="DI185">
        <f t="shared" si="120"/>
        <v>0</v>
      </c>
      <c r="DJ185" s="7">
        <f t="shared" si="121"/>
        <v>0</v>
      </c>
      <c r="DK185" s="10">
        <f t="shared" si="122"/>
        <v>-9.351000000000001E-2</v>
      </c>
      <c r="DL185" s="10">
        <f t="shared" si="123"/>
        <v>0.68945999999999996</v>
      </c>
      <c r="DM185">
        <f t="shared" si="124"/>
        <v>-0.34984999999999999</v>
      </c>
      <c r="DN185">
        <f t="shared" si="125"/>
        <v>2.6110000000000001E-2</v>
      </c>
      <c r="DO185">
        <f t="shared" si="126"/>
        <v>2.6459999999999997E-2</v>
      </c>
      <c r="DP185" s="7">
        <f t="shared" si="127"/>
        <v>1.112E-2</v>
      </c>
      <c r="DQ185">
        <f t="shared" si="128"/>
        <v>0.17976</v>
      </c>
      <c r="DR185">
        <f t="shared" si="129"/>
        <v>0.42005000000000003</v>
      </c>
      <c r="DS185">
        <f t="shared" si="130"/>
        <v>0</v>
      </c>
      <c r="DT185" s="7">
        <f t="shared" si="131"/>
        <v>5.645E-2</v>
      </c>
      <c r="DU185">
        <f t="shared" si="132"/>
        <v>-0.28615999999999997</v>
      </c>
      <c r="DV185" s="7">
        <f t="shared" si="133"/>
        <v>0.65626000000000007</v>
      </c>
      <c r="DW185" s="10">
        <f t="shared" si="134"/>
        <v>1</v>
      </c>
      <c r="DX185" s="10">
        <f t="shared" si="135"/>
        <v>0</v>
      </c>
      <c r="DY185" s="31">
        <f>IF(AND(DU185=0,DV185=0),0,IF(DW185=0,DY184,IF(DV185&gt;DU185,1,IF(DV185=DU185,x,0))))</f>
        <v>1</v>
      </c>
      <c r="DZ185" s="31">
        <f t="shared" si="136"/>
        <v>0</v>
      </c>
      <c r="EA185" s="31">
        <f t="shared" si="137"/>
        <v>0</v>
      </c>
      <c r="EB185">
        <f t="shared" si="138"/>
        <v>0</v>
      </c>
      <c r="EC185">
        <f t="shared" si="139"/>
        <v>0</v>
      </c>
      <c r="ED185">
        <f t="shared" si="140"/>
        <v>1</v>
      </c>
      <c r="EE185" s="7">
        <f t="shared" si="141"/>
        <v>0</v>
      </c>
      <c r="EF185" s="31">
        <f t="shared" si="142"/>
        <v>0</v>
      </c>
      <c r="EG185">
        <f t="shared" si="143"/>
        <v>0</v>
      </c>
      <c r="EH185">
        <f t="shared" si="144"/>
        <v>0</v>
      </c>
      <c r="EI185">
        <f t="shared" si="145"/>
        <v>1</v>
      </c>
      <c r="EJ185" s="7">
        <f t="shared" si="146"/>
        <v>0</v>
      </c>
      <c r="EK185">
        <f t="shared" si="147"/>
        <v>0</v>
      </c>
      <c r="EL185">
        <f t="shared" si="148"/>
        <v>0</v>
      </c>
      <c r="EM185">
        <f t="shared" si="149"/>
        <v>1</v>
      </c>
      <c r="EN185">
        <f t="shared" si="150"/>
        <v>0</v>
      </c>
      <c r="EO185" s="75">
        <f t="shared" si="151"/>
        <v>-0.94528505809240715</v>
      </c>
      <c r="EP185" s="75">
        <f t="shared" si="152"/>
        <v>7.0548500405295853E-2</v>
      </c>
      <c r="EQ185" s="75">
        <f t="shared" si="153"/>
        <v>0.48570656579302879</v>
      </c>
      <c r="ER185" s="75">
        <f t="shared" si="154"/>
        <v>1.1349635233720614</v>
      </c>
      <c r="ES185">
        <f t="shared" si="104"/>
        <v>0</v>
      </c>
      <c r="ET185">
        <f t="shared" si="105"/>
        <v>0</v>
      </c>
      <c r="EU185">
        <f t="shared" si="106"/>
        <v>0</v>
      </c>
      <c r="EV185">
        <f t="shared" si="107"/>
        <v>0</v>
      </c>
    </row>
    <row r="186" spans="1:152" x14ac:dyDescent="0.35">
      <c r="A186" t="s">
        <v>149</v>
      </c>
      <c r="B186" s="7">
        <v>2013</v>
      </c>
      <c r="C186">
        <v>0</v>
      </c>
      <c r="D186">
        <v>-0.18895000000000001</v>
      </c>
      <c r="E186">
        <v>0</v>
      </c>
      <c r="F186">
        <v>0</v>
      </c>
      <c r="G186">
        <v>0</v>
      </c>
      <c r="H186">
        <v>0</v>
      </c>
      <c r="I186" s="7">
        <v>0</v>
      </c>
      <c r="J186">
        <v>0</v>
      </c>
      <c r="K186">
        <v>0</v>
      </c>
      <c r="L186">
        <v>0</v>
      </c>
      <c r="M186">
        <v>0</v>
      </c>
      <c r="N186">
        <v>0</v>
      </c>
      <c r="O186">
        <v>0</v>
      </c>
      <c r="P186" s="7">
        <v>0</v>
      </c>
      <c r="Q186">
        <v>0</v>
      </c>
      <c r="R186">
        <v>-0.27787000000000001</v>
      </c>
      <c r="S186">
        <v>0</v>
      </c>
      <c r="T186">
        <v>0</v>
      </c>
      <c r="U186">
        <v>0</v>
      </c>
      <c r="V186">
        <v>0</v>
      </c>
      <c r="W186" s="7">
        <v>0</v>
      </c>
      <c r="X186">
        <v>0</v>
      </c>
      <c r="Y186">
        <v>8.1509999999999999E-2</v>
      </c>
      <c r="Z186">
        <v>0</v>
      </c>
      <c r="AA186">
        <v>0</v>
      </c>
      <c r="AB186">
        <v>0</v>
      </c>
      <c r="AC186">
        <v>0</v>
      </c>
      <c r="AD186" s="7">
        <v>0</v>
      </c>
      <c r="AE186">
        <v>0</v>
      </c>
      <c r="AF186">
        <v>7.4099999999999999E-3</v>
      </c>
      <c r="AG186">
        <v>0</v>
      </c>
      <c r="AH186">
        <v>0</v>
      </c>
      <c r="AI186">
        <v>0</v>
      </c>
      <c r="AJ186">
        <v>0</v>
      </c>
      <c r="AK186" s="7">
        <v>0</v>
      </c>
      <c r="AL186">
        <v>0</v>
      </c>
      <c r="AM186">
        <v>0</v>
      </c>
      <c r="AN186">
        <v>0</v>
      </c>
      <c r="AO186">
        <v>0</v>
      </c>
      <c r="AP186">
        <v>0</v>
      </c>
      <c r="AQ186">
        <v>0</v>
      </c>
      <c r="AR186" s="7">
        <v>0</v>
      </c>
      <c r="AS186">
        <v>0</v>
      </c>
      <c r="AT186">
        <v>-7.4099999999999999E-3</v>
      </c>
      <c r="AU186">
        <v>0</v>
      </c>
      <c r="AV186">
        <v>0</v>
      </c>
      <c r="AW186">
        <v>0</v>
      </c>
      <c r="AX186">
        <v>0</v>
      </c>
      <c r="AY186" s="7">
        <v>0</v>
      </c>
      <c r="AZ186">
        <v>0</v>
      </c>
      <c r="BA186">
        <v>-3.7000000000000002E-3</v>
      </c>
      <c r="BB186">
        <v>0</v>
      </c>
      <c r="BC186">
        <v>0</v>
      </c>
      <c r="BD186">
        <v>0</v>
      </c>
      <c r="BE186">
        <v>0</v>
      </c>
      <c r="BF186" s="7">
        <v>0</v>
      </c>
      <c r="BG186">
        <v>0</v>
      </c>
      <c r="BH186">
        <v>-8.6989999999999998E-2</v>
      </c>
      <c r="BI186">
        <v>0</v>
      </c>
      <c r="BJ186">
        <v>0</v>
      </c>
      <c r="BK186">
        <v>0</v>
      </c>
      <c r="BL186">
        <v>0</v>
      </c>
      <c r="BM186" s="7">
        <v>0</v>
      </c>
      <c r="BN186">
        <v>0</v>
      </c>
      <c r="BO186">
        <v>0</v>
      </c>
      <c r="BP186">
        <v>0</v>
      </c>
      <c r="BQ186">
        <v>0</v>
      </c>
      <c r="BR186">
        <v>0</v>
      </c>
      <c r="BS186">
        <v>0</v>
      </c>
      <c r="BT186" s="7">
        <v>0</v>
      </c>
      <c r="BU186">
        <v>0</v>
      </c>
      <c r="BV186">
        <v>0</v>
      </c>
      <c r="BW186">
        <v>0</v>
      </c>
      <c r="BX186">
        <v>0</v>
      </c>
      <c r="BY186">
        <v>0</v>
      </c>
      <c r="BZ186">
        <v>0</v>
      </c>
      <c r="CA186" s="7">
        <v>0</v>
      </c>
      <c r="CB186">
        <v>0</v>
      </c>
      <c r="CC186">
        <v>3.5270000000000003E-2</v>
      </c>
      <c r="CD186">
        <v>0</v>
      </c>
      <c r="CE186">
        <v>0</v>
      </c>
      <c r="CF186">
        <v>0</v>
      </c>
      <c r="CG186">
        <v>0</v>
      </c>
      <c r="CH186" s="7">
        <v>0</v>
      </c>
      <c r="CI186">
        <v>0</v>
      </c>
      <c r="CJ186">
        <v>0</v>
      </c>
      <c r="CK186">
        <v>0</v>
      </c>
      <c r="CL186">
        <v>0</v>
      </c>
      <c r="CM186">
        <v>0</v>
      </c>
      <c r="CN186">
        <v>0</v>
      </c>
      <c r="CO186" s="7">
        <v>0</v>
      </c>
      <c r="CP186">
        <v>0</v>
      </c>
      <c r="CQ186">
        <v>1.8519999999999998E-2</v>
      </c>
      <c r="CR186">
        <v>0</v>
      </c>
      <c r="CS186">
        <v>0</v>
      </c>
      <c r="CT186">
        <v>0</v>
      </c>
      <c r="CU186">
        <v>0</v>
      </c>
      <c r="CV186" s="7">
        <v>0</v>
      </c>
      <c r="CW186">
        <f t="shared" si="108"/>
        <v>0</v>
      </c>
      <c r="CX186">
        <f t="shared" si="109"/>
        <v>-0.19265000000000002</v>
      </c>
      <c r="CY186">
        <f t="shared" si="110"/>
        <v>0</v>
      </c>
      <c r="CZ186">
        <f t="shared" si="111"/>
        <v>0</v>
      </c>
      <c r="DA186">
        <f t="shared" si="112"/>
        <v>0</v>
      </c>
      <c r="DB186">
        <f t="shared" si="113"/>
        <v>0</v>
      </c>
      <c r="DC186" s="7">
        <f t="shared" si="114"/>
        <v>0</v>
      </c>
      <c r="DD186">
        <f t="shared" si="115"/>
        <v>0</v>
      </c>
      <c r="DE186">
        <f t="shared" si="116"/>
        <v>-3.3199999999999993E-2</v>
      </c>
      <c r="DF186">
        <f t="shared" si="117"/>
        <v>0</v>
      </c>
      <c r="DG186">
        <f t="shared" si="118"/>
        <v>0</v>
      </c>
      <c r="DH186">
        <f t="shared" si="119"/>
        <v>0</v>
      </c>
      <c r="DI186">
        <f t="shared" si="120"/>
        <v>0</v>
      </c>
      <c r="DJ186" s="7">
        <f t="shared" si="121"/>
        <v>0</v>
      </c>
      <c r="DK186" s="10">
        <f t="shared" si="122"/>
        <v>-0.19265000000000002</v>
      </c>
      <c r="DL186" s="10">
        <f t="shared" si="123"/>
        <v>-3.3199999999999993E-2</v>
      </c>
      <c r="DM186">
        <f t="shared" si="124"/>
        <v>-0.18895000000000001</v>
      </c>
      <c r="DN186">
        <f t="shared" si="125"/>
        <v>7.4099999999999999E-3</v>
      </c>
      <c r="DO186">
        <f t="shared" si="126"/>
        <v>-7.4099999999999999E-3</v>
      </c>
      <c r="DP186" s="7">
        <f t="shared" si="127"/>
        <v>-3.7000000000000002E-3</v>
      </c>
      <c r="DQ186">
        <f t="shared" si="128"/>
        <v>-8.6989999999999998E-2</v>
      </c>
      <c r="DR186">
        <f t="shared" si="129"/>
        <v>3.5270000000000003E-2</v>
      </c>
      <c r="DS186">
        <f t="shared" si="130"/>
        <v>0</v>
      </c>
      <c r="DT186" s="7">
        <f t="shared" si="131"/>
        <v>1.8519999999999998E-2</v>
      </c>
      <c r="DU186">
        <f t="shared" si="132"/>
        <v>-0.19265000000000002</v>
      </c>
      <c r="DV186" s="7">
        <f t="shared" si="133"/>
        <v>-3.3199999999999993E-2</v>
      </c>
      <c r="DW186" s="10">
        <f t="shared" si="134"/>
        <v>0</v>
      </c>
      <c r="DX186" s="10">
        <f t="shared" si="135"/>
        <v>1</v>
      </c>
      <c r="DY186" s="31">
        <f>IF(AND(DU186=0,DV186=0),0,IF(DW186=0,DY185,IF(DV186&gt;DU186,1,IF(DV186=DU186,x,0))))</f>
        <v>1</v>
      </c>
      <c r="DZ186" s="31">
        <f t="shared" si="136"/>
        <v>0</v>
      </c>
      <c r="EA186" s="31">
        <f t="shared" si="137"/>
        <v>0</v>
      </c>
      <c r="EB186">
        <f t="shared" si="138"/>
        <v>0</v>
      </c>
      <c r="EC186">
        <f t="shared" si="139"/>
        <v>0</v>
      </c>
      <c r="ED186">
        <f t="shared" si="140"/>
        <v>1</v>
      </c>
      <c r="EE186" s="7">
        <f t="shared" si="141"/>
        <v>0</v>
      </c>
      <c r="EF186" s="31">
        <f t="shared" si="142"/>
        <v>0</v>
      </c>
      <c r="EG186">
        <f t="shared" si="143"/>
        <v>0</v>
      </c>
      <c r="EH186">
        <f t="shared" si="144"/>
        <v>0</v>
      </c>
      <c r="EI186">
        <f t="shared" si="145"/>
        <v>1</v>
      </c>
      <c r="EJ186" s="7">
        <f t="shared" si="146"/>
        <v>0</v>
      </c>
      <c r="EK186">
        <f t="shared" si="147"/>
        <v>0</v>
      </c>
      <c r="EL186">
        <f t="shared" si="148"/>
        <v>0</v>
      </c>
      <c r="EM186">
        <f t="shared" si="149"/>
        <v>1</v>
      </c>
      <c r="EN186">
        <f t="shared" si="150"/>
        <v>0</v>
      </c>
      <c r="EO186" s="75">
        <f t="shared" si="151"/>
        <v>0.83661722382112025</v>
      </c>
      <c r="EP186" s="75">
        <f t="shared" si="152"/>
        <v>-3.2809386761124638E-2</v>
      </c>
      <c r="EQ186" s="75">
        <f t="shared" si="153"/>
        <v>0.38516714633606375</v>
      </c>
      <c r="ER186" s="75">
        <f t="shared" si="154"/>
        <v>-0.15616559663493471</v>
      </c>
      <c r="ES186">
        <f t="shared" si="104"/>
        <v>0</v>
      </c>
      <c r="ET186">
        <f t="shared" si="105"/>
        <v>0</v>
      </c>
      <c r="EU186">
        <f t="shared" si="106"/>
        <v>0</v>
      </c>
      <c r="EV186">
        <f t="shared" si="107"/>
        <v>0</v>
      </c>
    </row>
    <row r="187" spans="1:152" x14ac:dyDescent="0.35">
      <c r="A187" t="s">
        <v>149</v>
      </c>
      <c r="B187" s="7">
        <v>2014</v>
      </c>
      <c r="C187">
        <v>0</v>
      </c>
      <c r="D187">
        <v>0</v>
      </c>
      <c r="E187">
        <v>0</v>
      </c>
      <c r="F187">
        <v>0</v>
      </c>
      <c r="G187">
        <v>0</v>
      </c>
      <c r="H187">
        <v>0</v>
      </c>
      <c r="I187" s="7">
        <v>0</v>
      </c>
      <c r="J187">
        <v>0</v>
      </c>
      <c r="K187">
        <v>0</v>
      </c>
      <c r="L187">
        <v>0</v>
      </c>
      <c r="M187">
        <v>0</v>
      </c>
      <c r="N187">
        <v>0</v>
      </c>
      <c r="O187">
        <v>0</v>
      </c>
      <c r="P187" s="7">
        <v>0</v>
      </c>
      <c r="Q187">
        <v>0</v>
      </c>
      <c r="R187">
        <v>0</v>
      </c>
      <c r="S187">
        <v>0</v>
      </c>
      <c r="T187">
        <v>0</v>
      </c>
      <c r="U187">
        <v>0</v>
      </c>
      <c r="V187">
        <v>0</v>
      </c>
      <c r="W187" s="7">
        <v>0</v>
      </c>
      <c r="X187">
        <v>0</v>
      </c>
      <c r="Y187">
        <v>0</v>
      </c>
      <c r="Z187">
        <v>0</v>
      </c>
      <c r="AA187">
        <v>0</v>
      </c>
      <c r="AB187">
        <v>0</v>
      </c>
      <c r="AC187">
        <v>0</v>
      </c>
      <c r="AD187" s="7">
        <v>0</v>
      </c>
      <c r="AE187">
        <v>0</v>
      </c>
      <c r="AF187">
        <v>0</v>
      </c>
      <c r="AG187">
        <v>0</v>
      </c>
      <c r="AH187">
        <v>0</v>
      </c>
      <c r="AI187">
        <v>0</v>
      </c>
      <c r="AJ187">
        <v>0</v>
      </c>
      <c r="AK187" s="7">
        <v>0</v>
      </c>
      <c r="AL187">
        <v>0</v>
      </c>
      <c r="AM187">
        <v>0</v>
      </c>
      <c r="AN187">
        <v>0</v>
      </c>
      <c r="AO187">
        <v>0</v>
      </c>
      <c r="AP187">
        <v>0</v>
      </c>
      <c r="AQ187">
        <v>0</v>
      </c>
      <c r="AR187" s="7">
        <v>0</v>
      </c>
      <c r="AS187">
        <v>0</v>
      </c>
      <c r="AT187">
        <v>0</v>
      </c>
      <c r="AU187">
        <v>0</v>
      </c>
      <c r="AV187">
        <v>0</v>
      </c>
      <c r="AW187">
        <v>0</v>
      </c>
      <c r="AX187">
        <v>0</v>
      </c>
      <c r="AY187" s="7">
        <v>0</v>
      </c>
      <c r="AZ187">
        <v>0</v>
      </c>
      <c r="BA187">
        <v>0</v>
      </c>
      <c r="BB187">
        <v>0</v>
      </c>
      <c r="BC187">
        <v>0</v>
      </c>
      <c r="BD187">
        <v>0</v>
      </c>
      <c r="BE187">
        <v>0</v>
      </c>
      <c r="BF187" s="7">
        <v>0</v>
      </c>
      <c r="BG187">
        <v>0</v>
      </c>
      <c r="BH187">
        <v>0</v>
      </c>
      <c r="BI187">
        <v>0</v>
      </c>
      <c r="BJ187">
        <v>0</v>
      </c>
      <c r="BK187">
        <v>0</v>
      </c>
      <c r="BL187">
        <v>0</v>
      </c>
      <c r="BM187" s="7">
        <v>0</v>
      </c>
      <c r="BN187">
        <v>0</v>
      </c>
      <c r="BO187">
        <v>0</v>
      </c>
      <c r="BP187">
        <v>0</v>
      </c>
      <c r="BQ187">
        <v>0</v>
      </c>
      <c r="BR187">
        <v>0</v>
      </c>
      <c r="BS187">
        <v>0</v>
      </c>
      <c r="BT187" s="7">
        <v>0</v>
      </c>
      <c r="BU187">
        <v>0</v>
      </c>
      <c r="BV187">
        <v>0</v>
      </c>
      <c r="BW187">
        <v>0</v>
      </c>
      <c r="BX187">
        <v>0</v>
      </c>
      <c r="BY187">
        <v>0</v>
      </c>
      <c r="BZ187">
        <v>0</v>
      </c>
      <c r="CA187" s="7">
        <v>0</v>
      </c>
      <c r="CB187">
        <v>0</v>
      </c>
      <c r="CC187">
        <v>0</v>
      </c>
      <c r="CD187">
        <v>0</v>
      </c>
      <c r="CE187">
        <v>0</v>
      </c>
      <c r="CF187">
        <v>0</v>
      </c>
      <c r="CG187">
        <v>0</v>
      </c>
      <c r="CH187" s="7">
        <v>0</v>
      </c>
      <c r="CI187">
        <v>0</v>
      </c>
      <c r="CJ187">
        <v>0</v>
      </c>
      <c r="CK187">
        <v>0</v>
      </c>
      <c r="CL187">
        <v>0</v>
      </c>
      <c r="CM187">
        <v>0</v>
      </c>
      <c r="CN187">
        <v>0</v>
      </c>
      <c r="CO187" s="7">
        <v>0</v>
      </c>
      <c r="CP187">
        <v>0</v>
      </c>
      <c r="CQ187">
        <v>0</v>
      </c>
      <c r="CR187">
        <v>0</v>
      </c>
      <c r="CS187">
        <v>0</v>
      </c>
      <c r="CT187">
        <v>0</v>
      </c>
      <c r="CU187">
        <v>0</v>
      </c>
      <c r="CV187" s="7">
        <v>0</v>
      </c>
      <c r="CW187">
        <f t="shared" si="108"/>
        <v>0</v>
      </c>
      <c r="CX187">
        <f t="shared" si="109"/>
        <v>0</v>
      </c>
      <c r="CY187">
        <f t="shared" si="110"/>
        <v>0</v>
      </c>
      <c r="CZ187">
        <f t="shared" si="111"/>
        <v>0</v>
      </c>
      <c r="DA187">
        <f t="shared" si="112"/>
        <v>0</v>
      </c>
      <c r="DB187">
        <f t="shared" si="113"/>
        <v>0</v>
      </c>
      <c r="DC187" s="7">
        <f t="shared" si="114"/>
        <v>0</v>
      </c>
      <c r="DD187">
        <f t="shared" si="115"/>
        <v>0</v>
      </c>
      <c r="DE187">
        <f t="shared" si="116"/>
        <v>0</v>
      </c>
      <c r="DF187">
        <f t="shared" si="117"/>
        <v>0</v>
      </c>
      <c r="DG187">
        <f t="shared" si="118"/>
        <v>0</v>
      </c>
      <c r="DH187">
        <f t="shared" si="119"/>
        <v>0</v>
      </c>
      <c r="DI187">
        <f t="shared" si="120"/>
        <v>0</v>
      </c>
      <c r="DJ187" s="7">
        <f t="shared" si="121"/>
        <v>0</v>
      </c>
      <c r="DK187" s="10">
        <f t="shared" si="122"/>
        <v>0</v>
      </c>
      <c r="DL187" s="10">
        <f t="shared" si="123"/>
        <v>0</v>
      </c>
      <c r="DM187">
        <f t="shared" si="124"/>
        <v>0</v>
      </c>
      <c r="DN187">
        <f t="shared" si="125"/>
        <v>0</v>
      </c>
      <c r="DO187">
        <f t="shared" si="126"/>
        <v>0</v>
      </c>
      <c r="DP187" s="7">
        <f t="shared" si="127"/>
        <v>0</v>
      </c>
      <c r="DQ187">
        <f t="shared" si="128"/>
        <v>0</v>
      </c>
      <c r="DR187">
        <f t="shared" si="129"/>
        <v>0</v>
      </c>
      <c r="DS187">
        <f t="shared" si="130"/>
        <v>0</v>
      </c>
      <c r="DT187" s="7">
        <f t="shared" si="131"/>
        <v>0</v>
      </c>
      <c r="DU187">
        <f t="shared" si="132"/>
        <v>0</v>
      </c>
      <c r="DV187" s="7">
        <f t="shared" si="133"/>
        <v>0</v>
      </c>
      <c r="DW187" s="10">
        <f t="shared" si="134"/>
        <v>0</v>
      </c>
      <c r="DX187" s="10">
        <f t="shared" si="135"/>
        <v>0</v>
      </c>
      <c r="DY187" s="31">
        <f>IF(AND(DU187=0,DV187=0),0,IF(DW187=0,DY186,IF(DV187&gt;DU187,1,IF(DV187=DU187,x,0))))</f>
        <v>0</v>
      </c>
      <c r="DZ187" s="31">
        <f t="shared" si="136"/>
        <v>0</v>
      </c>
      <c r="EA187" s="31">
        <f t="shared" si="137"/>
        <v>0</v>
      </c>
      <c r="EB187">
        <f t="shared" si="138"/>
        <v>0</v>
      </c>
      <c r="EC187">
        <f t="shared" si="139"/>
        <v>0</v>
      </c>
      <c r="ED187">
        <f t="shared" si="140"/>
        <v>0</v>
      </c>
      <c r="EE187" s="7">
        <f t="shared" si="141"/>
        <v>0</v>
      </c>
      <c r="EF187" s="31">
        <f t="shared" si="142"/>
        <v>0</v>
      </c>
      <c r="EG187">
        <f t="shared" si="143"/>
        <v>0</v>
      </c>
      <c r="EH187">
        <f t="shared" si="144"/>
        <v>0</v>
      </c>
      <c r="EI187">
        <f t="shared" si="145"/>
        <v>0</v>
      </c>
      <c r="EJ187" s="7">
        <f t="shared" si="146"/>
        <v>0</v>
      </c>
      <c r="EK187">
        <f t="shared" si="147"/>
        <v>0</v>
      </c>
      <c r="EL187">
        <f t="shared" si="148"/>
        <v>0</v>
      </c>
      <c r="EM187">
        <f t="shared" si="149"/>
        <v>0</v>
      </c>
      <c r="EN187">
        <f t="shared" si="150"/>
        <v>0</v>
      </c>
      <c r="EO187" s="75">
        <f t="shared" si="151"/>
        <v>0</v>
      </c>
      <c r="EP187" s="75">
        <f t="shared" si="152"/>
        <v>0</v>
      </c>
      <c r="EQ187" s="75">
        <f t="shared" si="153"/>
        <v>0</v>
      </c>
      <c r="ER187" s="75">
        <f t="shared" si="154"/>
        <v>0</v>
      </c>
      <c r="ES187">
        <f t="shared" si="104"/>
        <v>0</v>
      </c>
      <c r="ET187">
        <f t="shared" si="105"/>
        <v>0</v>
      </c>
      <c r="EU187">
        <f t="shared" si="106"/>
        <v>0</v>
      </c>
      <c r="EV187">
        <f t="shared" si="107"/>
        <v>0</v>
      </c>
    </row>
    <row r="188" spans="1:152" x14ac:dyDescent="0.35">
      <c r="A188" t="s">
        <v>150</v>
      </c>
      <c r="B188" s="7">
        <v>1978</v>
      </c>
      <c r="C188">
        <v>0</v>
      </c>
      <c r="D188">
        <v>0</v>
      </c>
      <c r="E188">
        <v>0</v>
      </c>
      <c r="F188">
        <v>0</v>
      </c>
      <c r="G188">
        <v>0</v>
      </c>
      <c r="H188">
        <v>0</v>
      </c>
      <c r="I188" s="7">
        <v>0</v>
      </c>
      <c r="J188">
        <v>0</v>
      </c>
      <c r="K188">
        <v>0</v>
      </c>
      <c r="L188">
        <v>0</v>
      </c>
      <c r="M188">
        <v>0</v>
      </c>
      <c r="N188">
        <v>0</v>
      </c>
      <c r="O188">
        <v>0</v>
      </c>
      <c r="P188" s="7">
        <v>0</v>
      </c>
      <c r="Q188">
        <v>0</v>
      </c>
      <c r="R188">
        <v>0</v>
      </c>
      <c r="S188">
        <v>0</v>
      </c>
      <c r="T188">
        <v>0</v>
      </c>
      <c r="U188">
        <v>0</v>
      </c>
      <c r="V188">
        <v>0</v>
      </c>
      <c r="W188" s="7">
        <v>0</v>
      </c>
      <c r="X188">
        <v>0</v>
      </c>
      <c r="Y188">
        <v>0</v>
      </c>
      <c r="Z188">
        <v>0</v>
      </c>
      <c r="AA188">
        <v>0</v>
      </c>
      <c r="AB188">
        <v>0</v>
      </c>
      <c r="AC188">
        <v>0</v>
      </c>
      <c r="AD188" s="7">
        <v>0</v>
      </c>
      <c r="AE188">
        <v>0</v>
      </c>
      <c r="AF188">
        <v>0</v>
      </c>
      <c r="AG188">
        <v>0</v>
      </c>
      <c r="AH188">
        <v>0</v>
      </c>
      <c r="AI188">
        <v>0</v>
      </c>
      <c r="AJ188">
        <v>0</v>
      </c>
      <c r="AK188" s="7">
        <v>0</v>
      </c>
      <c r="AL188">
        <v>0</v>
      </c>
      <c r="AM188">
        <v>0</v>
      </c>
      <c r="AN188">
        <v>0</v>
      </c>
      <c r="AO188">
        <v>0</v>
      </c>
      <c r="AP188">
        <v>0</v>
      </c>
      <c r="AQ188">
        <v>0</v>
      </c>
      <c r="AR188" s="7">
        <v>0</v>
      </c>
      <c r="AS188">
        <v>0</v>
      </c>
      <c r="AT188">
        <v>0</v>
      </c>
      <c r="AU188">
        <v>0</v>
      </c>
      <c r="AV188">
        <v>0</v>
      </c>
      <c r="AW188">
        <v>0</v>
      </c>
      <c r="AX188">
        <v>0</v>
      </c>
      <c r="AY188" s="7">
        <v>0</v>
      </c>
      <c r="AZ188">
        <v>0</v>
      </c>
      <c r="BA188">
        <v>0</v>
      </c>
      <c r="BB188">
        <v>0</v>
      </c>
      <c r="BC188">
        <v>0</v>
      </c>
      <c r="BD188">
        <v>0</v>
      </c>
      <c r="BE188">
        <v>0</v>
      </c>
      <c r="BF188" s="7">
        <v>0</v>
      </c>
      <c r="BG188">
        <v>0</v>
      </c>
      <c r="BH188">
        <v>0</v>
      </c>
      <c r="BI188">
        <v>0</v>
      </c>
      <c r="BJ188">
        <v>0</v>
      </c>
      <c r="BK188">
        <v>0</v>
      </c>
      <c r="BL188">
        <v>0</v>
      </c>
      <c r="BM188" s="7">
        <v>0</v>
      </c>
      <c r="BN188">
        <v>0</v>
      </c>
      <c r="BO188">
        <v>0</v>
      </c>
      <c r="BP188">
        <v>0</v>
      </c>
      <c r="BQ188">
        <v>0</v>
      </c>
      <c r="BR188">
        <v>0</v>
      </c>
      <c r="BS188">
        <v>0</v>
      </c>
      <c r="BT188" s="7">
        <v>0</v>
      </c>
      <c r="BU188">
        <v>0</v>
      </c>
      <c r="BV188">
        <v>0</v>
      </c>
      <c r="BW188">
        <v>0</v>
      </c>
      <c r="BX188">
        <v>0</v>
      </c>
      <c r="BY188">
        <v>0</v>
      </c>
      <c r="BZ188">
        <v>0</v>
      </c>
      <c r="CA188" s="7">
        <v>0</v>
      </c>
      <c r="CB188">
        <v>0</v>
      </c>
      <c r="CC188">
        <v>0</v>
      </c>
      <c r="CD188">
        <v>0</v>
      </c>
      <c r="CE188">
        <v>0</v>
      </c>
      <c r="CF188">
        <v>0</v>
      </c>
      <c r="CG188">
        <v>0</v>
      </c>
      <c r="CH188" s="7">
        <v>0</v>
      </c>
      <c r="CI188">
        <v>0</v>
      </c>
      <c r="CJ188">
        <v>0</v>
      </c>
      <c r="CK188">
        <v>0</v>
      </c>
      <c r="CL188">
        <v>0</v>
      </c>
      <c r="CM188">
        <v>0</v>
      </c>
      <c r="CN188">
        <v>0</v>
      </c>
      <c r="CO188" s="7">
        <v>0</v>
      </c>
      <c r="CP188">
        <v>0</v>
      </c>
      <c r="CQ188">
        <v>0</v>
      </c>
      <c r="CR188">
        <v>0</v>
      </c>
      <c r="CS188">
        <v>0</v>
      </c>
      <c r="CT188">
        <v>0</v>
      </c>
      <c r="CU188">
        <v>0</v>
      </c>
      <c r="CV188" s="7">
        <v>0</v>
      </c>
      <c r="CW188">
        <f t="shared" si="108"/>
        <v>0</v>
      </c>
      <c r="CX188">
        <f t="shared" si="109"/>
        <v>0</v>
      </c>
      <c r="CY188">
        <f t="shared" si="110"/>
        <v>0</v>
      </c>
      <c r="CZ188">
        <f t="shared" si="111"/>
        <v>0</v>
      </c>
      <c r="DA188">
        <f t="shared" si="112"/>
        <v>0</v>
      </c>
      <c r="DB188">
        <f t="shared" si="113"/>
        <v>0</v>
      </c>
      <c r="DC188" s="7">
        <f t="shared" si="114"/>
        <v>0</v>
      </c>
      <c r="DD188">
        <f t="shared" si="115"/>
        <v>0</v>
      </c>
      <c r="DE188">
        <f t="shared" si="116"/>
        <v>0</v>
      </c>
      <c r="DF188">
        <f t="shared" si="117"/>
        <v>0</v>
      </c>
      <c r="DG188">
        <f t="shared" si="118"/>
        <v>0</v>
      </c>
      <c r="DH188">
        <f t="shared" si="119"/>
        <v>0</v>
      </c>
      <c r="DI188">
        <f t="shared" si="120"/>
        <v>0</v>
      </c>
      <c r="DJ188" s="7">
        <f t="shared" si="121"/>
        <v>0</v>
      </c>
      <c r="DK188" s="10">
        <f t="shared" si="122"/>
        <v>0</v>
      </c>
      <c r="DL188" s="10">
        <f t="shared" si="123"/>
        <v>0</v>
      </c>
      <c r="DM188">
        <f t="shared" si="124"/>
        <v>0</v>
      </c>
      <c r="DN188">
        <f t="shared" si="125"/>
        <v>0</v>
      </c>
      <c r="DO188">
        <f t="shared" si="126"/>
        <v>0</v>
      </c>
      <c r="DP188" s="7">
        <f t="shared" si="127"/>
        <v>0</v>
      </c>
      <c r="DQ188">
        <f t="shared" si="128"/>
        <v>0</v>
      </c>
      <c r="DR188">
        <f t="shared" si="129"/>
        <v>0</v>
      </c>
      <c r="DS188">
        <f t="shared" si="130"/>
        <v>0</v>
      </c>
      <c r="DT188" s="7">
        <f t="shared" si="131"/>
        <v>0</v>
      </c>
      <c r="DU188">
        <f t="shared" si="132"/>
        <v>0</v>
      </c>
      <c r="DV188" s="7">
        <f t="shared" si="133"/>
        <v>0</v>
      </c>
      <c r="DW188" s="10">
        <f t="shared" si="134"/>
        <v>0</v>
      </c>
      <c r="DX188" s="10">
        <f t="shared" si="135"/>
        <v>0</v>
      </c>
      <c r="DY188" s="31">
        <f>IF(AND(DU188=0,DV188=0),0,IF(DW188=0,DY187,IF(DV188&gt;DU188,1,IF(DV188=DU188,x,0))))</f>
        <v>0</v>
      </c>
      <c r="DZ188" s="31">
        <f t="shared" si="136"/>
        <v>0</v>
      </c>
      <c r="EA188" s="31">
        <f t="shared" si="137"/>
        <v>0</v>
      </c>
      <c r="EB188">
        <f t="shared" si="138"/>
        <v>0</v>
      </c>
      <c r="EC188">
        <f t="shared" si="139"/>
        <v>0</v>
      </c>
      <c r="ED188">
        <f t="shared" si="140"/>
        <v>0</v>
      </c>
      <c r="EE188" s="7">
        <f t="shared" si="141"/>
        <v>0</v>
      </c>
      <c r="EF188" s="31">
        <f t="shared" si="142"/>
        <v>0</v>
      </c>
      <c r="EG188">
        <f t="shared" si="143"/>
        <v>0</v>
      </c>
      <c r="EH188">
        <f t="shared" si="144"/>
        <v>0</v>
      </c>
      <c r="EI188">
        <f t="shared" si="145"/>
        <v>0</v>
      </c>
      <c r="EJ188" s="7">
        <f t="shared" si="146"/>
        <v>0</v>
      </c>
      <c r="EK188">
        <f t="shared" si="147"/>
        <v>0</v>
      </c>
      <c r="EL188">
        <f t="shared" si="148"/>
        <v>0</v>
      </c>
      <c r="EM188">
        <f t="shared" si="149"/>
        <v>0</v>
      </c>
      <c r="EN188">
        <f t="shared" si="150"/>
        <v>0</v>
      </c>
      <c r="EO188" s="75">
        <f t="shared" si="151"/>
        <v>0</v>
      </c>
      <c r="EP188" s="75">
        <f t="shared" si="152"/>
        <v>0</v>
      </c>
      <c r="EQ188" s="75">
        <f t="shared" si="153"/>
        <v>0</v>
      </c>
      <c r="ER188" s="75">
        <f t="shared" si="154"/>
        <v>0</v>
      </c>
      <c r="ES188">
        <f t="shared" si="104"/>
        <v>0</v>
      </c>
      <c r="ET188">
        <f t="shared" si="105"/>
        <v>0</v>
      </c>
      <c r="EU188">
        <f t="shared" si="106"/>
        <v>0</v>
      </c>
      <c r="EV188">
        <f t="shared" si="107"/>
        <v>0</v>
      </c>
    </row>
    <row r="189" spans="1:152" x14ac:dyDescent="0.35">
      <c r="A189" t="s">
        <v>150</v>
      </c>
      <c r="B189" s="7">
        <v>1979</v>
      </c>
      <c r="C189">
        <v>0</v>
      </c>
      <c r="D189">
        <v>0</v>
      </c>
      <c r="E189">
        <v>0</v>
      </c>
      <c r="F189">
        <v>0</v>
      </c>
      <c r="G189">
        <v>0</v>
      </c>
      <c r="H189">
        <v>0</v>
      </c>
      <c r="I189" s="7">
        <v>0</v>
      </c>
      <c r="J189">
        <v>0</v>
      </c>
      <c r="K189">
        <v>0</v>
      </c>
      <c r="L189">
        <v>0</v>
      </c>
      <c r="M189">
        <v>0</v>
      </c>
      <c r="N189">
        <v>0</v>
      </c>
      <c r="O189">
        <v>0</v>
      </c>
      <c r="P189" s="7">
        <v>0</v>
      </c>
      <c r="Q189">
        <v>0</v>
      </c>
      <c r="R189">
        <v>0</v>
      </c>
      <c r="S189">
        <v>0</v>
      </c>
      <c r="T189">
        <v>0</v>
      </c>
      <c r="U189">
        <v>0</v>
      </c>
      <c r="V189">
        <v>0</v>
      </c>
      <c r="W189" s="7">
        <v>0</v>
      </c>
      <c r="X189">
        <v>0</v>
      </c>
      <c r="Y189">
        <v>0</v>
      </c>
      <c r="Z189">
        <v>0</v>
      </c>
      <c r="AA189">
        <v>0</v>
      </c>
      <c r="AB189">
        <v>0</v>
      </c>
      <c r="AC189">
        <v>0</v>
      </c>
      <c r="AD189" s="7">
        <v>0</v>
      </c>
      <c r="AE189">
        <v>0</v>
      </c>
      <c r="AF189">
        <v>0</v>
      </c>
      <c r="AG189">
        <v>0</v>
      </c>
      <c r="AH189">
        <v>0</v>
      </c>
      <c r="AI189">
        <v>0</v>
      </c>
      <c r="AJ189">
        <v>0</v>
      </c>
      <c r="AK189" s="7">
        <v>0</v>
      </c>
      <c r="AL189">
        <v>0</v>
      </c>
      <c r="AM189">
        <v>0</v>
      </c>
      <c r="AN189">
        <v>0</v>
      </c>
      <c r="AO189">
        <v>0</v>
      </c>
      <c r="AP189">
        <v>0</v>
      </c>
      <c r="AQ189">
        <v>0</v>
      </c>
      <c r="AR189" s="7">
        <v>0</v>
      </c>
      <c r="AS189">
        <v>0</v>
      </c>
      <c r="AT189">
        <v>0</v>
      </c>
      <c r="AU189">
        <v>0</v>
      </c>
      <c r="AV189">
        <v>0</v>
      </c>
      <c r="AW189">
        <v>0</v>
      </c>
      <c r="AX189">
        <v>0</v>
      </c>
      <c r="AY189" s="7">
        <v>0</v>
      </c>
      <c r="AZ189">
        <v>0</v>
      </c>
      <c r="BA189">
        <v>0</v>
      </c>
      <c r="BB189">
        <v>0</v>
      </c>
      <c r="BC189">
        <v>0</v>
      </c>
      <c r="BD189">
        <v>0</v>
      </c>
      <c r="BE189">
        <v>0</v>
      </c>
      <c r="BF189" s="7">
        <v>0</v>
      </c>
      <c r="BG189">
        <v>0</v>
      </c>
      <c r="BH189">
        <v>0</v>
      </c>
      <c r="BI189">
        <v>0</v>
      </c>
      <c r="BJ189">
        <v>0</v>
      </c>
      <c r="BK189">
        <v>0</v>
      </c>
      <c r="BL189">
        <v>0</v>
      </c>
      <c r="BM189" s="7">
        <v>0</v>
      </c>
      <c r="BN189">
        <v>0</v>
      </c>
      <c r="BO189">
        <v>0</v>
      </c>
      <c r="BP189">
        <v>0</v>
      </c>
      <c r="BQ189">
        <v>0</v>
      </c>
      <c r="BR189">
        <v>0</v>
      </c>
      <c r="BS189">
        <v>0</v>
      </c>
      <c r="BT189" s="7">
        <v>0</v>
      </c>
      <c r="BU189">
        <v>0</v>
      </c>
      <c r="BV189">
        <v>0</v>
      </c>
      <c r="BW189">
        <v>0</v>
      </c>
      <c r="BX189">
        <v>0</v>
      </c>
      <c r="BY189">
        <v>0</v>
      </c>
      <c r="BZ189">
        <v>0</v>
      </c>
      <c r="CA189" s="7">
        <v>0</v>
      </c>
      <c r="CB189">
        <v>0</v>
      </c>
      <c r="CC189">
        <v>0</v>
      </c>
      <c r="CD189">
        <v>0</v>
      </c>
      <c r="CE189">
        <v>0</v>
      </c>
      <c r="CF189">
        <v>0</v>
      </c>
      <c r="CG189">
        <v>0</v>
      </c>
      <c r="CH189" s="7">
        <v>0</v>
      </c>
      <c r="CI189">
        <v>0</v>
      </c>
      <c r="CJ189">
        <v>0</v>
      </c>
      <c r="CK189">
        <v>0</v>
      </c>
      <c r="CL189">
        <v>0</v>
      </c>
      <c r="CM189">
        <v>0</v>
      </c>
      <c r="CN189">
        <v>0</v>
      </c>
      <c r="CO189" s="7">
        <v>0</v>
      </c>
      <c r="CP189">
        <v>0</v>
      </c>
      <c r="CQ189">
        <v>0</v>
      </c>
      <c r="CR189">
        <v>0</v>
      </c>
      <c r="CS189">
        <v>0</v>
      </c>
      <c r="CT189">
        <v>0</v>
      </c>
      <c r="CU189">
        <v>0</v>
      </c>
      <c r="CV189" s="7">
        <v>0</v>
      </c>
      <c r="CW189">
        <f t="shared" si="108"/>
        <v>0</v>
      </c>
      <c r="CX189">
        <f t="shared" si="109"/>
        <v>0</v>
      </c>
      <c r="CY189">
        <f t="shared" si="110"/>
        <v>0</v>
      </c>
      <c r="CZ189">
        <f t="shared" si="111"/>
        <v>0</v>
      </c>
      <c r="DA189">
        <f t="shared" si="112"/>
        <v>0</v>
      </c>
      <c r="DB189">
        <f t="shared" si="113"/>
        <v>0</v>
      </c>
      <c r="DC189" s="7">
        <f t="shared" si="114"/>
        <v>0</v>
      </c>
      <c r="DD189">
        <f t="shared" si="115"/>
        <v>0</v>
      </c>
      <c r="DE189">
        <f t="shared" si="116"/>
        <v>0</v>
      </c>
      <c r="DF189">
        <f t="shared" si="117"/>
        <v>0</v>
      </c>
      <c r="DG189">
        <f t="shared" si="118"/>
        <v>0</v>
      </c>
      <c r="DH189">
        <f t="shared" si="119"/>
        <v>0</v>
      </c>
      <c r="DI189">
        <f t="shared" si="120"/>
        <v>0</v>
      </c>
      <c r="DJ189" s="7">
        <f t="shared" si="121"/>
        <v>0</v>
      </c>
      <c r="DK189" s="10">
        <f t="shared" si="122"/>
        <v>0</v>
      </c>
      <c r="DL189" s="10">
        <f t="shared" si="123"/>
        <v>0</v>
      </c>
      <c r="DM189">
        <f t="shared" si="124"/>
        <v>0</v>
      </c>
      <c r="DN189">
        <f t="shared" si="125"/>
        <v>0</v>
      </c>
      <c r="DO189">
        <f t="shared" si="126"/>
        <v>0</v>
      </c>
      <c r="DP189" s="7">
        <f t="shared" si="127"/>
        <v>0</v>
      </c>
      <c r="DQ189">
        <f t="shared" si="128"/>
        <v>0</v>
      </c>
      <c r="DR189">
        <f t="shared" si="129"/>
        <v>0</v>
      </c>
      <c r="DS189">
        <f t="shared" si="130"/>
        <v>0</v>
      </c>
      <c r="DT189" s="7">
        <f t="shared" si="131"/>
        <v>0</v>
      </c>
      <c r="DU189">
        <f t="shared" si="132"/>
        <v>0</v>
      </c>
      <c r="DV189" s="7">
        <f t="shared" si="133"/>
        <v>0</v>
      </c>
      <c r="DW189" s="10">
        <f t="shared" si="134"/>
        <v>0</v>
      </c>
      <c r="DX189" s="10">
        <f t="shared" si="135"/>
        <v>0</v>
      </c>
      <c r="DY189" s="31">
        <f>IF(AND(DU189=0,DV189=0),0,IF(DW189=0,DY188,IF(DV189&gt;DU189,1,IF(DV189=DU189,x,0))))</f>
        <v>0</v>
      </c>
      <c r="DZ189" s="31">
        <f t="shared" si="136"/>
        <v>0</v>
      </c>
      <c r="EA189" s="31">
        <f t="shared" si="137"/>
        <v>0</v>
      </c>
      <c r="EB189">
        <f t="shared" si="138"/>
        <v>0</v>
      </c>
      <c r="EC189">
        <f t="shared" si="139"/>
        <v>0</v>
      </c>
      <c r="ED189">
        <f t="shared" si="140"/>
        <v>0</v>
      </c>
      <c r="EE189" s="7">
        <f t="shared" si="141"/>
        <v>0</v>
      </c>
      <c r="EF189" s="31">
        <f t="shared" si="142"/>
        <v>0</v>
      </c>
      <c r="EG189">
        <f t="shared" si="143"/>
        <v>0</v>
      </c>
      <c r="EH189">
        <f t="shared" si="144"/>
        <v>0</v>
      </c>
      <c r="EI189">
        <f t="shared" si="145"/>
        <v>0</v>
      </c>
      <c r="EJ189" s="7">
        <f t="shared" si="146"/>
        <v>0</v>
      </c>
      <c r="EK189">
        <f t="shared" si="147"/>
        <v>0</v>
      </c>
      <c r="EL189">
        <f t="shared" si="148"/>
        <v>0</v>
      </c>
      <c r="EM189">
        <f t="shared" si="149"/>
        <v>0</v>
      </c>
      <c r="EN189">
        <f t="shared" si="150"/>
        <v>0</v>
      </c>
      <c r="EO189" s="75">
        <f t="shared" si="151"/>
        <v>0</v>
      </c>
      <c r="EP189" s="75">
        <f t="shared" si="152"/>
        <v>0</v>
      </c>
      <c r="EQ189" s="75">
        <f t="shared" si="153"/>
        <v>0</v>
      </c>
      <c r="ER189" s="75">
        <f t="shared" si="154"/>
        <v>0</v>
      </c>
      <c r="ES189">
        <f t="shared" si="104"/>
        <v>0</v>
      </c>
      <c r="ET189">
        <f t="shared" si="105"/>
        <v>0</v>
      </c>
      <c r="EU189">
        <f t="shared" si="106"/>
        <v>0</v>
      </c>
      <c r="EV189">
        <f t="shared" si="107"/>
        <v>0</v>
      </c>
    </row>
    <row r="190" spans="1:152" x14ac:dyDescent="0.35">
      <c r="A190" t="s">
        <v>150</v>
      </c>
      <c r="B190" s="7">
        <v>1980</v>
      </c>
      <c r="C190">
        <v>0</v>
      </c>
      <c r="D190">
        <v>0</v>
      </c>
      <c r="E190">
        <v>0</v>
      </c>
      <c r="F190">
        <v>0</v>
      </c>
      <c r="G190">
        <v>0</v>
      </c>
      <c r="H190">
        <v>0</v>
      </c>
      <c r="I190" s="7">
        <v>0</v>
      </c>
      <c r="J190">
        <v>0</v>
      </c>
      <c r="K190">
        <v>0</v>
      </c>
      <c r="L190">
        <v>0</v>
      </c>
      <c r="M190">
        <v>0</v>
      </c>
      <c r="N190">
        <v>0</v>
      </c>
      <c r="O190">
        <v>0</v>
      </c>
      <c r="P190" s="7">
        <v>0</v>
      </c>
      <c r="Q190">
        <v>0</v>
      </c>
      <c r="R190">
        <v>0</v>
      </c>
      <c r="S190">
        <v>0</v>
      </c>
      <c r="T190">
        <v>0</v>
      </c>
      <c r="U190">
        <v>0</v>
      </c>
      <c r="V190">
        <v>0</v>
      </c>
      <c r="W190" s="7">
        <v>0</v>
      </c>
      <c r="X190">
        <v>0</v>
      </c>
      <c r="Y190">
        <v>0</v>
      </c>
      <c r="Z190">
        <v>0</v>
      </c>
      <c r="AA190">
        <v>0</v>
      </c>
      <c r="AB190">
        <v>0</v>
      </c>
      <c r="AC190">
        <v>0</v>
      </c>
      <c r="AD190" s="7">
        <v>0</v>
      </c>
      <c r="AE190">
        <v>0</v>
      </c>
      <c r="AF190">
        <v>0</v>
      </c>
      <c r="AG190">
        <v>0</v>
      </c>
      <c r="AH190">
        <v>0</v>
      </c>
      <c r="AI190">
        <v>0</v>
      </c>
      <c r="AJ190">
        <v>0</v>
      </c>
      <c r="AK190" s="7">
        <v>0</v>
      </c>
      <c r="AL190">
        <v>0</v>
      </c>
      <c r="AM190">
        <v>0</v>
      </c>
      <c r="AN190">
        <v>0</v>
      </c>
      <c r="AO190">
        <v>0</v>
      </c>
      <c r="AP190">
        <v>0</v>
      </c>
      <c r="AQ190">
        <v>0</v>
      </c>
      <c r="AR190" s="7">
        <v>0</v>
      </c>
      <c r="AS190">
        <v>0</v>
      </c>
      <c r="AT190">
        <v>0</v>
      </c>
      <c r="AU190">
        <v>0</v>
      </c>
      <c r="AV190">
        <v>0</v>
      </c>
      <c r="AW190">
        <v>0</v>
      </c>
      <c r="AX190">
        <v>0</v>
      </c>
      <c r="AY190" s="7">
        <v>0</v>
      </c>
      <c r="AZ190">
        <v>0</v>
      </c>
      <c r="BA190">
        <v>0</v>
      </c>
      <c r="BB190">
        <v>0</v>
      </c>
      <c r="BC190">
        <v>0</v>
      </c>
      <c r="BD190">
        <v>0</v>
      </c>
      <c r="BE190">
        <v>0</v>
      </c>
      <c r="BF190" s="7">
        <v>0</v>
      </c>
      <c r="BG190">
        <v>0</v>
      </c>
      <c r="BH190">
        <v>0</v>
      </c>
      <c r="BI190">
        <v>0</v>
      </c>
      <c r="BJ190">
        <v>0</v>
      </c>
      <c r="BK190">
        <v>0</v>
      </c>
      <c r="BL190">
        <v>0</v>
      </c>
      <c r="BM190" s="7">
        <v>0</v>
      </c>
      <c r="BN190">
        <v>0</v>
      </c>
      <c r="BO190">
        <v>0</v>
      </c>
      <c r="BP190">
        <v>0</v>
      </c>
      <c r="BQ190">
        <v>0</v>
      </c>
      <c r="BR190">
        <v>0</v>
      </c>
      <c r="BS190">
        <v>0</v>
      </c>
      <c r="BT190" s="7">
        <v>0</v>
      </c>
      <c r="BU190">
        <v>0</v>
      </c>
      <c r="BV190">
        <v>0</v>
      </c>
      <c r="BW190">
        <v>0</v>
      </c>
      <c r="BX190">
        <v>0</v>
      </c>
      <c r="BY190">
        <v>0</v>
      </c>
      <c r="BZ190">
        <v>0</v>
      </c>
      <c r="CA190" s="7">
        <v>0</v>
      </c>
      <c r="CB190">
        <v>0</v>
      </c>
      <c r="CC190">
        <v>0</v>
      </c>
      <c r="CD190">
        <v>0</v>
      </c>
      <c r="CE190">
        <v>0</v>
      </c>
      <c r="CF190">
        <v>0</v>
      </c>
      <c r="CG190">
        <v>0</v>
      </c>
      <c r="CH190" s="7">
        <v>0</v>
      </c>
      <c r="CI190">
        <v>0</v>
      </c>
      <c r="CJ190">
        <v>0</v>
      </c>
      <c r="CK190">
        <v>0</v>
      </c>
      <c r="CL190">
        <v>0</v>
      </c>
      <c r="CM190">
        <v>0</v>
      </c>
      <c r="CN190">
        <v>0</v>
      </c>
      <c r="CO190" s="7">
        <v>0</v>
      </c>
      <c r="CP190">
        <v>0</v>
      </c>
      <c r="CQ190">
        <v>0</v>
      </c>
      <c r="CR190">
        <v>0</v>
      </c>
      <c r="CS190">
        <v>0</v>
      </c>
      <c r="CT190">
        <v>0</v>
      </c>
      <c r="CU190">
        <v>0</v>
      </c>
      <c r="CV190" s="7">
        <v>0</v>
      </c>
      <c r="CW190">
        <f t="shared" si="108"/>
        <v>0</v>
      </c>
      <c r="CX190">
        <f t="shared" si="109"/>
        <v>0</v>
      </c>
      <c r="CY190">
        <f t="shared" si="110"/>
        <v>0</v>
      </c>
      <c r="CZ190">
        <f t="shared" si="111"/>
        <v>0</v>
      </c>
      <c r="DA190">
        <f t="shared" si="112"/>
        <v>0</v>
      </c>
      <c r="DB190">
        <f t="shared" si="113"/>
        <v>0</v>
      </c>
      <c r="DC190" s="7">
        <f t="shared" si="114"/>
        <v>0</v>
      </c>
      <c r="DD190">
        <f t="shared" si="115"/>
        <v>0</v>
      </c>
      <c r="DE190">
        <f t="shared" si="116"/>
        <v>0</v>
      </c>
      <c r="DF190">
        <f t="shared" si="117"/>
        <v>0</v>
      </c>
      <c r="DG190">
        <f t="shared" si="118"/>
        <v>0</v>
      </c>
      <c r="DH190">
        <f t="shared" si="119"/>
        <v>0</v>
      </c>
      <c r="DI190">
        <f t="shared" si="120"/>
        <v>0</v>
      </c>
      <c r="DJ190" s="7">
        <f t="shared" si="121"/>
        <v>0</v>
      </c>
      <c r="DK190" s="10">
        <f t="shared" si="122"/>
        <v>0</v>
      </c>
      <c r="DL190" s="10">
        <f t="shared" si="123"/>
        <v>0</v>
      </c>
      <c r="DM190">
        <f t="shared" si="124"/>
        <v>0</v>
      </c>
      <c r="DN190">
        <f t="shared" si="125"/>
        <v>0</v>
      </c>
      <c r="DO190">
        <f t="shared" si="126"/>
        <v>0</v>
      </c>
      <c r="DP190" s="7">
        <f t="shared" si="127"/>
        <v>0</v>
      </c>
      <c r="DQ190">
        <f t="shared" si="128"/>
        <v>0</v>
      </c>
      <c r="DR190">
        <f t="shared" si="129"/>
        <v>0</v>
      </c>
      <c r="DS190">
        <f t="shared" si="130"/>
        <v>0</v>
      </c>
      <c r="DT190" s="7">
        <f t="shared" si="131"/>
        <v>0</v>
      </c>
      <c r="DU190">
        <f t="shared" si="132"/>
        <v>0</v>
      </c>
      <c r="DV190" s="7">
        <f t="shared" si="133"/>
        <v>0</v>
      </c>
      <c r="DW190" s="10">
        <f t="shared" si="134"/>
        <v>0</v>
      </c>
      <c r="DX190" s="10">
        <f t="shared" si="135"/>
        <v>0</v>
      </c>
      <c r="DY190" s="31">
        <f>IF(AND(DU190=0,DV190=0),0,IF(DW190=0,DY189,IF(DV190&gt;DU190,1,IF(DV190=DU190,x,0))))</f>
        <v>0</v>
      </c>
      <c r="DZ190" s="31">
        <f t="shared" si="136"/>
        <v>0</v>
      </c>
      <c r="EA190" s="31">
        <f t="shared" si="137"/>
        <v>0</v>
      </c>
      <c r="EB190">
        <f t="shared" si="138"/>
        <v>0</v>
      </c>
      <c r="EC190">
        <f t="shared" si="139"/>
        <v>0</v>
      </c>
      <c r="ED190">
        <f t="shared" si="140"/>
        <v>0</v>
      </c>
      <c r="EE190" s="7">
        <f t="shared" si="141"/>
        <v>0</v>
      </c>
      <c r="EF190" s="31">
        <f t="shared" si="142"/>
        <v>0</v>
      </c>
      <c r="EG190">
        <f t="shared" si="143"/>
        <v>0</v>
      </c>
      <c r="EH190">
        <f t="shared" si="144"/>
        <v>0</v>
      </c>
      <c r="EI190">
        <f t="shared" si="145"/>
        <v>0</v>
      </c>
      <c r="EJ190" s="7">
        <f t="shared" si="146"/>
        <v>0</v>
      </c>
      <c r="EK190">
        <f t="shared" si="147"/>
        <v>0</v>
      </c>
      <c r="EL190">
        <f t="shared" si="148"/>
        <v>0</v>
      </c>
      <c r="EM190">
        <f t="shared" si="149"/>
        <v>0</v>
      </c>
      <c r="EN190">
        <f t="shared" si="150"/>
        <v>0</v>
      </c>
      <c r="EO190" s="75">
        <f t="shared" si="151"/>
        <v>0</v>
      </c>
      <c r="EP190" s="75">
        <f t="shared" si="152"/>
        <v>0</v>
      </c>
      <c r="EQ190" s="75">
        <f t="shared" si="153"/>
        <v>0</v>
      </c>
      <c r="ER190" s="75">
        <f t="shared" si="154"/>
        <v>0</v>
      </c>
      <c r="ES190">
        <f t="shared" si="104"/>
        <v>0</v>
      </c>
      <c r="ET190">
        <f t="shared" si="105"/>
        <v>0</v>
      </c>
      <c r="EU190">
        <f t="shared" si="106"/>
        <v>0</v>
      </c>
      <c r="EV190">
        <f t="shared" si="107"/>
        <v>0</v>
      </c>
    </row>
    <row r="191" spans="1:152" x14ac:dyDescent="0.35">
      <c r="A191" t="s">
        <v>150</v>
      </c>
      <c r="B191" s="7">
        <v>1981</v>
      </c>
      <c r="C191">
        <v>0</v>
      </c>
      <c r="D191">
        <v>0</v>
      </c>
      <c r="E191">
        <v>0</v>
      </c>
      <c r="F191">
        <v>0</v>
      </c>
      <c r="G191">
        <v>0</v>
      </c>
      <c r="H191">
        <v>0</v>
      </c>
      <c r="I191" s="7">
        <v>0</v>
      </c>
      <c r="J191">
        <v>0</v>
      </c>
      <c r="K191">
        <v>0</v>
      </c>
      <c r="L191">
        <v>0</v>
      </c>
      <c r="M191">
        <v>0</v>
      </c>
      <c r="N191">
        <v>0</v>
      </c>
      <c r="O191">
        <v>0</v>
      </c>
      <c r="P191" s="7">
        <v>0</v>
      </c>
      <c r="Q191">
        <v>0</v>
      </c>
      <c r="R191">
        <v>0</v>
      </c>
      <c r="S191">
        <v>0</v>
      </c>
      <c r="T191">
        <v>0</v>
      </c>
      <c r="U191">
        <v>0</v>
      </c>
      <c r="V191">
        <v>0</v>
      </c>
      <c r="W191" s="7">
        <v>0</v>
      </c>
      <c r="X191">
        <v>0</v>
      </c>
      <c r="Y191">
        <v>0</v>
      </c>
      <c r="Z191">
        <v>0</v>
      </c>
      <c r="AA191">
        <v>0</v>
      </c>
      <c r="AB191">
        <v>0</v>
      </c>
      <c r="AC191">
        <v>0</v>
      </c>
      <c r="AD191" s="7">
        <v>0</v>
      </c>
      <c r="AE191">
        <v>0</v>
      </c>
      <c r="AF191">
        <v>0</v>
      </c>
      <c r="AG191">
        <v>0</v>
      </c>
      <c r="AH191">
        <v>0</v>
      </c>
      <c r="AI191">
        <v>0</v>
      </c>
      <c r="AJ191">
        <v>0</v>
      </c>
      <c r="AK191" s="7">
        <v>0</v>
      </c>
      <c r="AL191">
        <v>0</v>
      </c>
      <c r="AM191">
        <v>0</v>
      </c>
      <c r="AN191">
        <v>0</v>
      </c>
      <c r="AO191">
        <v>0</v>
      </c>
      <c r="AP191">
        <v>0</v>
      </c>
      <c r="AQ191">
        <v>0</v>
      </c>
      <c r="AR191" s="7">
        <v>0</v>
      </c>
      <c r="AS191">
        <v>0</v>
      </c>
      <c r="AT191">
        <v>0</v>
      </c>
      <c r="AU191">
        <v>0</v>
      </c>
      <c r="AV191">
        <v>0</v>
      </c>
      <c r="AW191">
        <v>0</v>
      </c>
      <c r="AX191">
        <v>0</v>
      </c>
      <c r="AY191" s="7">
        <v>0</v>
      </c>
      <c r="AZ191">
        <v>0</v>
      </c>
      <c r="BA191">
        <v>0</v>
      </c>
      <c r="BB191">
        <v>0</v>
      </c>
      <c r="BC191">
        <v>0</v>
      </c>
      <c r="BD191">
        <v>0</v>
      </c>
      <c r="BE191">
        <v>0</v>
      </c>
      <c r="BF191" s="7">
        <v>0</v>
      </c>
      <c r="BG191">
        <v>0</v>
      </c>
      <c r="BH191">
        <v>0</v>
      </c>
      <c r="BI191">
        <v>0</v>
      </c>
      <c r="BJ191">
        <v>0</v>
      </c>
      <c r="BK191">
        <v>0</v>
      </c>
      <c r="BL191">
        <v>0</v>
      </c>
      <c r="BM191" s="7">
        <v>0</v>
      </c>
      <c r="BN191">
        <v>0</v>
      </c>
      <c r="BO191">
        <v>0</v>
      </c>
      <c r="BP191">
        <v>0</v>
      </c>
      <c r="BQ191">
        <v>0</v>
      </c>
      <c r="BR191">
        <v>0</v>
      </c>
      <c r="BS191">
        <v>0</v>
      </c>
      <c r="BT191" s="7">
        <v>0</v>
      </c>
      <c r="BU191">
        <v>0</v>
      </c>
      <c r="BV191">
        <v>0</v>
      </c>
      <c r="BW191">
        <v>0</v>
      </c>
      <c r="BX191">
        <v>0</v>
      </c>
      <c r="BY191">
        <v>0</v>
      </c>
      <c r="BZ191">
        <v>0</v>
      </c>
      <c r="CA191" s="7">
        <v>0</v>
      </c>
      <c r="CB191">
        <v>0</v>
      </c>
      <c r="CC191">
        <v>0</v>
      </c>
      <c r="CD191">
        <v>0</v>
      </c>
      <c r="CE191">
        <v>0</v>
      </c>
      <c r="CF191">
        <v>0</v>
      </c>
      <c r="CG191">
        <v>0</v>
      </c>
      <c r="CH191" s="7">
        <v>0</v>
      </c>
      <c r="CI191">
        <v>0</v>
      </c>
      <c r="CJ191">
        <v>0</v>
      </c>
      <c r="CK191">
        <v>0</v>
      </c>
      <c r="CL191">
        <v>0</v>
      </c>
      <c r="CM191">
        <v>0</v>
      </c>
      <c r="CN191">
        <v>0</v>
      </c>
      <c r="CO191" s="7">
        <v>0</v>
      </c>
      <c r="CP191">
        <v>0</v>
      </c>
      <c r="CQ191">
        <v>0</v>
      </c>
      <c r="CR191">
        <v>0</v>
      </c>
      <c r="CS191">
        <v>0</v>
      </c>
      <c r="CT191">
        <v>0</v>
      </c>
      <c r="CU191">
        <v>0</v>
      </c>
      <c r="CV191" s="7">
        <v>0</v>
      </c>
      <c r="CW191">
        <f t="shared" si="108"/>
        <v>0</v>
      </c>
      <c r="CX191">
        <f t="shared" si="109"/>
        <v>0</v>
      </c>
      <c r="CY191">
        <f t="shared" si="110"/>
        <v>0</v>
      </c>
      <c r="CZ191">
        <f t="shared" si="111"/>
        <v>0</v>
      </c>
      <c r="DA191">
        <f t="shared" si="112"/>
        <v>0</v>
      </c>
      <c r="DB191">
        <f t="shared" si="113"/>
        <v>0</v>
      </c>
      <c r="DC191" s="7">
        <f t="shared" si="114"/>
        <v>0</v>
      </c>
      <c r="DD191">
        <f t="shared" si="115"/>
        <v>0</v>
      </c>
      <c r="DE191">
        <f t="shared" si="116"/>
        <v>0</v>
      </c>
      <c r="DF191">
        <f t="shared" si="117"/>
        <v>0</v>
      </c>
      <c r="DG191">
        <f t="shared" si="118"/>
        <v>0</v>
      </c>
      <c r="DH191">
        <f t="shared" si="119"/>
        <v>0</v>
      </c>
      <c r="DI191">
        <f t="shared" si="120"/>
        <v>0</v>
      </c>
      <c r="DJ191" s="7">
        <f t="shared" si="121"/>
        <v>0</v>
      </c>
      <c r="DK191" s="10">
        <f t="shared" si="122"/>
        <v>0</v>
      </c>
      <c r="DL191" s="10">
        <f t="shared" si="123"/>
        <v>0</v>
      </c>
      <c r="DM191">
        <f t="shared" si="124"/>
        <v>0</v>
      </c>
      <c r="DN191">
        <f t="shared" si="125"/>
        <v>0</v>
      </c>
      <c r="DO191">
        <f t="shared" si="126"/>
        <v>0</v>
      </c>
      <c r="DP191" s="7">
        <f t="shared" si="127"/>
        <v>0</v>
      </c>
      <c r="DQ191">
        <f t="shared" si="128"/>
        <v>0</v>
      </c>
      <c r="DR191">
        <f t="shared" si="129"/>
        <v>0</v>
      </c>
      <c r="DS191">
        <f t="shared" si="130"/>
        <v>0</v>
      </c>
      <c r="DT191" s="7">
        <f t="shared" si="131"/>
        <v>0</v>
      </c>
      <c r="DU191">
        <f t="shared" si="132"/>
        <v>0</v>
      </c>
      <c r="DV191" s="7">
        <f t="shared" si="133"/>
        <v>0</v>
      </c>
      <c r="DW191" s="10">
        <f t="shared" si="134"/>
        <v>0</v>
      </c>
      <c r="DX191" s="10">
        <f t="shared" si="135"/>
        <v>0</v>
      </c>
      <c r="DY191" s="31">
        <f>IF(AND(DU191=0,DV191=0),0,IF(DW191=0,DY190,IF(DV191&gt;DU191,1,IF(DV191=DU191,x,0))))</f>
        <v>0</v>
      </c>
      <c r="DZ191" s="31">
        <f t="shared" si="136"/>
        <v>0</v>
      </c>
      <c r="EA191" s="31">
        <f t="shared" si="137"/>
        <v>0</v>
      </c>
      <c r="EB191">
        <f t="shared" si="138"/>
        <v>0</v>
      </c>
      <c r="EC191">
        <f t="shared" si="139"/>
        <v>0</v>
      </c>
      <c r="ED191">
        <f t="shared" si="140"/>
        <v>0</v>
      </c>
      <c r="EE191" s="7">
        <f t="shared" si="141"/>
        <v>0</v>
      </c>
      <c r="EF191" s="31">
        <f t="shared" si="142"/>
        <v>0</v>
      </c>
      <c r="EG191">
        <f t="shared" si="143"/>
        <v>0</v>
      </c>
      <c r="EH191">
        <f t="shared" si="144"/>
        <v>0</v>
      </c>
      <c r="EI191">
        <f t="shared" si="145"/>
        <v>0</v>
      </c>
      <c r="EJ191" s="7">
        <f t="shared" si="146"/>
        <v>0</v>
      </c>
      <c r="EK191">
        <f t="shared" si="147"/>
        <v>0</v>
      </c>
      <c r="EL191">
        <f t="shared" si="148"/>
        <v>0</v>
      </c>
      <c r="EM191">
        <f t="shared" si="149"/>
        <v>0</v>
      </c>
      <c r="EN191">
        <f t="shared" si="150"/>
        <v>0</v>
      </c>
      <c r="EO191" s="75">
        <f t="shared" si="151"/>
        <v>0</v>
      </c>
      <c r="EP191" s="75">
        <f t="shared" si="152"/>
        <v>0</v>
      </c>
      <c r="EQ191" s="75">
        <f t="shared" si="153"/>
        <v>0</v>
      </c>
      <c r="ER191" s="75">
        <f t="shared" si="154"/>
        <v>0</v>
      </c>
      <c r="ES191">
        <f t="shared" si="104"/>
        <v>0</v>
      </c>
      <c r="ET191">
        <f t="shared" si="105"/>
        <v>0</v>
      </c>
      <c r="EU191">
        <f t="shared" si="106"/>
        <v>0</v>
      </c>
      <c r="EV191">
        <f t="shared" si="107"/>
        <v>0</v>
      </c>
    </row>
    <row r="192" spans="1:152" x14ac:dyDescent="0.35">
      <c r="A192" t="s">
        <v>150</v>
      </c>
      <c r="B192" s="7">
        <v>1982</v>
      </c>
      <c r="C192">
        <v>0</v>
      </c>
      <c r="D192">
        <v>0</v>
      </c>
      <c r="E192">
        <v>0.11436</v>
      </c>
      <c r="F192">
        <v>0</v>
      </c>
      <c r="G192">
        <v>0</v>
      </c>
      <c r="H192">
        <v>0</v>
      </c>
      <c r="I192" s="7">
        <v>0</v>
      </c>
      <c r="J192">
        <v>0</v>
      </c>
      <c r="K192">
        <v>0</v>
      </c>
      <c r="L192">
        <v>0</v>
      </c>
      <c r="M192">
        <v>0</v>
      </c>
      <c r="N192">
        <v>0</v>
      </c>
      <c r="O192">
        <v>0</v>
      </c>
      <c r="P192" s="7">
        <v>0</v>
      </c>
      <c r="Q192">
        <v>0</v>
      </c>
      <c r="R192">
        <v>0</v>
      </c>
      <c r="S192">
        <v>0.11436</v>
      </c>
      <c r="T192">
        <v>0</v>
      </c>
      <c r="U192">
        <v>0</v>
      </c>
      <c r="V192">
        <v>0</v>
      </c>
      <c r="W192" s="7">
        <v>0</v>
      </c>
      <c r="X192">
        <v>0</v>
      </c>
      <c r="Y192">
        <v>0</v>
      </c>
      <c r="Z192">
        <v>0</v>
      </c>
      <c r="AA192">
        <v>0</v>
      </c>
      <c r="AB192">
        <v>0</v>
      </c>
      <c r="AC192">
        <v>0</v>
      </c>
      <c r="AD192" s="7">
        <v>0</v>
      </c>
      <c r="AE192">
        <v>0</v>
      </c>
      <c r="AF192">
        <v>0</v>
      </c>
      <c r="AG192">
        <v>0</v>
      </c>
      <c r="AH192">
        <v>0</v>
      </c>
      <c r="AI192">
        <v>0</v>
      </c>
      <c r="AJ192">
        <v>0</v>
      </c>
      <c r="AK192" s="7">
        <v>0</v>
      </c>
      <c r="AL192">
        <v>0</v>
      </c>
      <c r="AM192">
        <v>0</v>
      </c>
      <c r="AN192">
        <v>0</v>
      </c>
      <c r="AO192">
        <v>0</v>
      </c>
      <c r="AP192">
        <v>0</v>
      </c>
      <c r="AQ192">
        <v>0</v>
      </c>
      <c r="AR192" s="7">
        <v>0</v>
      </c>
      <c r="AS192">
        <v>0</v>
      </c>
      <c r="AT192">
        <v>0</v>
      </c>
      <c r="AU192">
        <v>0</v>
      </c>
      <c r="AV192">
        <v>0</v>
      </c>
      <c r="AW192">
        <v>0</v>
      </c>
      <c r="AX192">
        <v>0</v>
      </c>
      <c r="AY192" s="7">
        <v>0</v>
      </c>
      <c r="AZ192">
        <v>0</v>
      </c>
      <c r="BA192">
        <v>0</v>
      </c>
      <c r="BB192">
        <v>0</v>
      </c>
      <c r="BC192">
        <v>0</v>
      </c>
      <c r="BD192">
        <v>0</v>
      </c>
      <c r="BE192">
        <v>0</v>
      </c>
      <c r="BF192" s="7">
        <v>0</v>
      </c>
      <c r="BG192">
        <v>0</v>
      </c>
      <c r="BH192">
        <v>0</v>
      </c>
      <c r="BI192">
        <v>0</v>
      </c>
      <c r="BJ192">
        <v>0</v>
      </c>
      <c r="BK192">
        <v>0</v>
      </c>
      <c r="BL192">
        <v>0</v>
      </c>
      <c r="BM192" s="7">
        <v>0</v>
      </c>
      <c r="BN192">
        <v>0</v>
      </c>
      <c r="BO192">
        <v>0</v>
      </c>
      <c r="BP192">
        <v>0</v>
      </c>
      <c r="BQ192">
        <v>0</v>
      </c>
      <c r="BR192">
        <v>0</v>
      </c>
      <c r="BS192">
        <v>0</v>
      </c>
      <c r="BT192" s="7">
        <v>0</v>
      </c>
      <c r="BU192">
        <v>0</v>
      </c>
      <c r="BV192">
        <v>0</v>
      </c>
      <c r="BW192">
        <v>0</v>
      </c>
      <c r="BX192">
        <v>0</v>
      </c>
      <c r="BY192">
        <v>0</v>
      </c>
      <c r="BZ192">
        <v>0</v>
      </c>
      <c r="CA192" s="7">
        <v>0</v>
      </c>
      <c r="CB192">
        <v>0</v>
      </c>
      <c r="CC192">
        <v>0</v>
      </c>
      <c r="CD192">
        <v>0</v>
      </c>
      <c r="CE192">
        <v>0</v>
      </c>
      <c r="CF192">
        <v>0</v>
      </c>
      <c r="CG192">
        <v>0</v>
      </c>
      <c r="CH192" s="7">
        <v>0</v>
      </c>
      <c r="CI192">
        <v>0</v>
      </c>
      <c r="CJ192">
        <v>0</v>
      </c>
      <c r="CK192">
        <v>0</v>
      </c>
      <c r="CL192">
        <v>0</v>
      </c>
      <c r="CM192">
        <v>0</v>
      </c>
      <c r="CN192">
        <v>0</v>
      </c>
      <c r="CO192" s="7">
        <v>0</v>
      </c>
      <c r="CP192">
        <v>0</v>
      </c>
      <c r="CQ192">
        <v>0</v>
      </c>
      <c r="CR192">
        <v>0</v>
      </c>
      <c r="CS192">
        <v>0</v>
      </c>
      <c r="CT192">
        <v>0</v>
      </c>
      <c r="CU192">
        <v>0</v>
      </c>
      <c r="CV192" s="7">
        <v>0</v>
      </c>
      <c r="CW192">
        <f t="shared" si="108"/>
        <v>0</v>
      </c>
      <c r="CX192">
        <f t="shared" si="109"/>
        <v>0</v>
      </c>
      <c r="CY192">
        <f t="shared" si="110"/>
        <v>0.11436</v>
      </c>
      <c r="CZ192">
        <f t="shared" si="111"/>
        <v>0</v>
      </c>
      <c r="DA192">
        <f t="shared" si="112"/>
        <v>0</v>
      </c>
      <c r="DB192">
        <f t="shared" si="113"/>
        <v>0</v>
      </c>
      <c r="DC192" s="7">
        <f t="shared" si="114"/>
        <v>0</v>
      </c>
      <c r="DD192">
        <f t="shared" si="115"/>
        <v>0</v>
      </c>
      <c r="DE192">
        <f t="shared" si="116"/>
        <v>0</v>
      </c>
      <c r="DF192">
        <f t="shared" si="117"/>
        <v>0</v>
      </c>
      <c r="DG192">
        <f t="shared" si="118"/>
        <v>0</v>
      </c>
      <c r="DH192">
        <f t="shared" si="119"/>
        <v>0</v>
      </c>
      <c r="DI192">
        <f t="shared" si="120"/>
        <v>0</v>
      </c>
      <c r="DJ192" s="7">
        <f t="shared" si="121"/>
        <v>0</v>
      </c>
      <c r="DK192" s="10">
        <f t="shared" si="122"/>
        <v>0</v>
      </c>
      <c r="DL192" s="10">
        <f t="shared" si="123"/>
        <v>0</v>
      </c>
      <c r="DM192">
        <f t="shared" si="124"/>
        <v>0.11436</v>
      </c>
      <c r="DN192">
        <f t="shared" si="125"/>
        <v>0</v>
      </c>
      <c r="DO192">
        <f t="shared" si="126"/>
        <v>0</v>
      </c>
      <c r="DP192" s="7">
        <f t="shared" si="127"/>
        <v>0</v>
      </c>
      <c r="DQ192">
        <f t="shared" si="128"/>
        <v>0</v>
      </c>
      <c r="DR192">
        <f t="shared" si="129"/>
        <v>0</v>
      </c>
      <c r="DS192">
        <f t="shared" si="130"/>
        <v>0</v>
      </c>
      <c r="DT192" s="7">
        <f t="shared" si="131"/>
        <v>0</v>
      </c>
      <c r="DU192">
        <f t="shared" si="132"/>
        <v>0.11436</v>
      </c>
      <c r="DV192" s="7">
        <f t="shared" si="133"/>
        <v>0</v>
      </c>
      <c r="DW192" s="10">
        <f t="shared" si="134"/>
        <v>1</v>
      </c>
      <c r="DX192" s="10">
        <f t="shared" si="135"/>
        <v>0</v>
      </c>
      <c r="DY192" s="31">
        <f>IF(AND(DU192=0,DV192=0),0,IF(DW192=0,DY191,IF(DV192&gt;DU192,1,IF(DV192=DU192,x,0))))</f>
        <v>0</v>
      </c>
      <c r="DZ192" s="31">
        <f t="shared" si="136"/>
        <v>1</v>
      </c>
      <c r="EA192" s="31">
        <f t="shared" si="137"/>
        <v>1</v>
      </c>
      <c r="EB192">
        <f t="shared" si="138"/>
        <v>0</v>
      </c>
      <c r="EC192">
        <f t="shared" si="139"/>
        <v>0</v>
      </c>
      <c r="ED192">
        <f t="shared" si="140"/>
        <v>0</v>
      </c>
      <c r="EE192" s="7">
        <f t="shared" si="141"/>
        <v>0</v>
      </c>
      <c r="EF192" s="31">
        <f t="shared" si="142"/>
        <v>1</v>
      </c>
      <c r="EG192">
        <f t="shared" si="143"/>
        <v>0</v>
      </c>
      <c r="EH192">
        <f t="shared" si="144"/>
        <v>0</v>
      </c>
      <c r="EI192">
        <f t="shared" si="145"/>
        <v>0</v>
      </c>
      <c r="EJ192" s="7">
        <f t="shared" si="146"/>
        <v>0</v>
      </c>
      <c r="EK192">
        <f t="shared" si="147"/>
        <v>1</v>
      </c>
      <c r="EL192">
        <f t="shared" si="148"/>
        <v>0</v>
      </c>
      <c r="EM192">
        <f t="shared" si="149"/>
        <v>0</v>
      </c>
      <c r="EN192">
        <f t="shared" si="150"/>
        <v>0</v>
      </c>
      <c r="EO192" s="75">
        <f t="shared" si="151"/>
        <v>1</v>
      </c>
      <c r="EP192" s="75">
        <f t="shared" si="152"/>
        <v>0</v>
      </c>
      <c r="EQ192" s="75">
        <f t="shared" si="153"/>
        <v>0</v>
      </c>
      <c r="ER192" s="75">
        <f t="shared" si="154"/>
        <v>0</v>
      </c>
      <c r="ES192">
        <f t="shared" si="104"/>
        <v>0</v>
      </c>
      <c r="ET192">
        <f t="shared" si="105"/>
        <v>0</v>
      </c>
      <c r="EU192">
        <f t="shared" si="106"/>
        <v>0</v>
      </c>
      <c r="EV192">
        <f t="shared" si="107"/>
        <v>0</v>
      </c>
    </row>
    <row r="193" spans="1:152" x14ac:dyDescent="0.35">
      <c r="A193" t="s">
        <v>150</v>
      </c>
      <c r="B193" s="7">
        <v>1983</v>
      </c>
      <c r="C193">
        <v>0.44066</v>
      </c>
      <c r="D193">
        <v>0.11436</v>
      </c>
      <c r="E193">
        <v>0</v>
      </c>
      <c r="F193">
        <v>0</v>
      </c>
      <c r="G193">
        <v>0</v>
      </c>
      <c r="H193">
        <v>0</v>
      </c>
      <c r="I193" s="7">
        <v>0</v>
      </c>
      <c r="J193">
        <v>0.56084000000000001</v>
      </c>
      <c r="K193">
        <v>0</v>
      </c>
      <c r="L193">
        <v>0</v>
      </c>
      <c r="M193">
        <v>0</v>
      </c>
      <c r="N193">
        <v>0</v>
      </c>
      <c r="O193">
        <v>0</v>
      </c>
      <c r="P193" s="7">
        <v>0</v>
      </c>
      <c r="Q193">
        <v>1.0015099999999999</v>
      </c>
      <c r="R193">
        <v>0.11436</v>
      </c>
      <c r="S193">
        <v>0</v>
      </c>
      <c r="T193">
        <v>0</v>
      </c>
      <c r="U193">
        <v>0</v>
      </c>
      <c r="V193">
        <v>0</v>
      </c>
      <c r="W193" s="7">
        <v>0</v>
      </c>
      <c r="X193">
        <v>0</v>
      </c>
      <c r="Y193">
        <v>0</v>
      </c>
      <c r="Z193">
        <v>0</v>
      </c>
      <c r="AA193">
        <v>0</v>
      </c>
      <c r="AB193">
        <v>0</v>
      </c>
      <c r="AC193">
        <v>0</v>
      </c>
      <c r="AD193" s="7">
        <v>0</v>
      </c>
      <c r="AE193">
        <v>0</v>
      </c>
      <c r="AF193">
        <v>0</v>
      </c>
      <c r="AG193">
        <v>0</v>
      </c>
      <c r="AH193">
        <v>0</v>
      </c>
      <c r="AI193">
        <v>0</v>
      </c>
      <c r="AJ193">
        <v>0</v>
      </c>
      <c r="AK193" s="7">
        <v>0</v>
      </c>
      <c r="AL193">
        <v>0</v>
      </c>
      <c r="AM193">
        <v>0</v>
      </c>
      <c r="AN193">
        <v>0</v>
      </c>
      <c r="AO193">
        <v>0</v>
      </c>
      <c r="AP193">
        <v>0</v>
      </c>
      <c r="AQ193">
        <v>0</v>
      </c>
      <c r="AR193" s="7">
        <v>0</v>
      </c>
      <c r="AS193">
        <v>0</v>
      </c>
      <c r="AT193">
        <v>0</v>
      </c>
      <c r="AU193">
        <v>0</v>
      </c>
      <c r="AV193">
        <v>0</v>
      </c>
      <c r="AW193">
        <v>0</v>
      </c>
      <c r="AX193">
        <v>0</v>
      </c>
      <c r="AY193" s="7">
        <v>0</v>
      </c>
      <c r="AZ193">
        <v>0</v>
      </c>
      <c r="BA193">
        <v>0</v>
      </c>
      <c r="BB193">
        <v>0</v>
      </c>
      <c r="BC193">
        <v>0</v>
      </c>
      <c r="BD193">
        <v>0</v>
      </c>
      <c r="BE193">
        <v>0</v>
      </c>
      <c r="BF193" s="7">
        <v>0</v>
      </c>
      <c r="BG193">
        <v>0</v>
      </c>
      <c r="BH193">
        <v>0</v>
      </c>
      <c r="BI193">
        <v>0</v>
      </c>
      <c r="BJ193">
        <v>0</v>
      </c>
      <c r="BK193">
        <v>0</v>
      </c>
      <c r="BL193">
        <v>0</v>
      </c>
      <c r="BM193" s="7">
        <v>0</v>
      </c>
      <c r="BN193">
        <v>0.43398999999999999</v>
      </c>
      <c r="BO193">
        <v>0</v>
      </c>
      <c r="BP193">
        <v>0.40060000000000001</v>
      </c>
      <c r="BQ193">
        <v>0</v>
      </c>
      <c r="BR193">
        <v>0</v>
      </c>
      <c r="BS193">
        <v>0</v>
      </c>
      <c r="BT193" s="7">
        <v>0</v>
      </c>
      <c r="BU193">
        <v>0</v>
      </c>
      <c r="BV193">
        <v>0</v>
      </c>
      <c r="BW193">
        <v>0</v>
      </c>
      <c r="BX193">
        <v>0</v>
      </c>
      <c r="BY193">
        <v>0</v>
      </c>
      <c r="BZ193">
        <v>0</v>
      </c>
      <c r="CA193" s="7">
        <v>0</v>
      </c>
      <c r="CB193">
        <v>0.86797000000000002</v>
      </c>
      <c r="CC193">
        <v>0</v>
      </c>
      <c r="CD193">
        <v>0.80120999999999998</v>
      </c>
      <c r="CE193">
        <v>0</v>
      </c>
      <c r="CF193">
        <v>0</v>
      </c>
      <c r="CG193">
        <v>0</v>
      </c>
      <c r="CH193" s="7">
        <v>0</v>
      </c>
      <c r="CI193">
        <v>0</v>
      </c>
      <c r="CJ193">
        <v>0</v>
      </c>
      <c r="CK193">
        <v>0</v>
      </c>
      <c r="CL193">
        <v>0</v>
      </c>
      <c r="CM193">
        <v>0</v>
      </c>
      <c r="CN193">
        <v>0</v>
      </c>
      <c r="CO193" s="7">
        <v>0</v>
      </c>
      <c r="CP193">
        <v>0.60089999999999999</v>
      </c>
      <c r="CQ193">
        <v>0</v>
      </c>
      <c r="CR193">
        <v>0</v>
      </c>
      <c r="CS193">
        <v>0</v>
      </c>
      <c r="CT193">
        <v>0</v>
      </c>
      <c r="CU193">
        <v>0</v>
      </c>
      <c r="CV193" s="7">
        <v>0</v>
      </c>
      <c r="CW193">
        <f t="shared" si="108"/>
        <v>1.0015000000000001</v>
      </c>
      <c r="CX193">
        <f t="shared" si="109"/>
        <v>0.11436</v>
      </c>
      <c r="CY193">
        <f t="shared" si="110"/>
        <v>0</v>
      </c>
      <c r="CZ193">
        <f t="shared" si="111"/>
        <v>0</v>
      </c>
      <c r="DA193">
        <f t="shared" si="112"/>
        <v>0</v>
      </c>
      <c r="DB193">
        <f t="shared" si="113"/>
        <v>0</v>
      </c>
      <c r="DC193" s="7">
        <f t="shared" si="114"/>
        <v>0</v>
      </c>
      <c r="DD193">
        <f t="shared" si="115"/>
        <v>1.90286</v>
      </c>
      <c r="DE193">
        <f t="shared" si="116"/>
        <v>0</v>
      </c>
      <c r="DF193">
        <f t="shared" si="117"/>
        <v>1.20181</v>
      </c>
      <c r="DG193">
        <f t="shared" si="118"/>
        <v>0</v>
      </c>
      <c r="DH193">
        <f t="shared" si="119"/>
        <v>0</v>
      </c>
      <c r="DI193">
        <f t="shared" si="120"/>
        <v>0</v>
      </c>
      <c r="DJ193" s="7">
        <f t="shared" si="121"/>
        <v>0</v>
      </c>
      <c r="DK193" s="10">
        <f t="shared" si="122"/>
        <v>1.1158600000000001</v>
      </c>
      <c r="DL193" s="10">
        <f t="shared" si="123"/>
        <v>1.90286</v>
      </c>
      <c r="DM193">
        <f t="shared" si="124"/>
        <v>1.1158600000000001</v>
      </c>
      <c r="DN193">
        <f t="shared" si="125"/>
        <v>0</v>
      </c>
      <c r="DO193">
        <f t="shared" si="126"/>
        <v>0</v>
      </c>
      <c r="DP193" s="7">
        <f t="shared" si="127"/>
        <v>0</v>
      </c>
      <c r="DQ193">
        <f t="shared" si="128"/>
        <v>0.83458999999999994</v>
      </c>
      <c r="DR193">
        <f t="shared" si="129"/>
        <v>1.6691799999999999</v>
      </c>
      <c r="DS193">
        <f t="shared" si="130"/>
        <v>0</v>
      </c>
      <c r="DT193" s="7">
        <f t="shared" si="131"/>
        <v>0.60089999999999999</v>
      </c>
      <c r="DU193">
        <f t="shared" si="132"/>
        <v>1.1158600000000001</v>
      </c>
      <c r="DV193" s="7">
        <f t="shared" si="133"/>
        <v>3.1046699999999996</v>
      </c>
      <c r="DW193" s="10">
        <f t="shared" si="134"/>
        <v>1</v>
      </c>
      <c r="DX193" s="10">
        <f t="shared" si="135"/>
        <v>0</v>
      </c>
      <c r="DY193" s="31">
        <f>IF(AND(DU193=0,DV193=0),0,IF(DW193=0,DY192,IF(DV193&gt;DU193,1,IF(DV193=DU193,x,0))))</f>
        <v>1</v>
      </c>
      <c r="DZ193" s="31">
        <f t="shared" si="136"/>
        <v>0</v>
      </c>
      <c r="EA193" s="31">
        <f t="shared" si="137"/>
        <v>0</v>
      </c>
      <c r="EB193">
        <f t="shared" si="138"/>
        <v>0</v>
      </c>
      <c r="EC193">
        <f t="shared" si="139"/>
        <v>0</v>
      </c>
      <c r="ED193">
        <f t="shared" si="140"/>
        <v>1</v>
      </c>
      <c r="EE193" s="7">
        <f t="shared" si="141"/>
        <v>0</v>
      </c>
      <c r="EF193" s="31">
        <f t="shared" si="142"/>
        <v>0</v>
      </c>
      <c r="EG193">
        <f t="shared" si="143"/>
        <v>0</v>
      </c>
      <c r="EH193">
        <f t="shared" si="144"/>
        <v>0</v>
      </c>
      <c r="EI193">
        <f t="shared" si="145"/>
        <v>1</v>
      </c>
      <c r="EJ193" s="7">
        <f t="shared" si="146"/>
        <v>0</v>
      </c>
      <c r="EK193">
        <f t="shared" si="147"/>
        <v>0</v>
      </c>
      <c r="EL193">
        <f t="shared" si="148"/>
        <v>0</v>
      </c>
      <c r="EM193">
        <f t="shared" si="149"/>
        <v>1</v>
      </c>
      <c r="EN193">
        <f t="shared" si="150"/>
        <v>0</v>
      </c>
      <c r="EO193" s="75">
        <f t="shared" si="151"/>
        <v>0.26438859574508417</v>
      </c>
      <c r="EP193" s="75">
        <f t="shared" si="152"/>
        <v>0</v>
      </c>
      <c r="EQ193" s="75">
        <f t="shared" si="153"/>
        <v>0.19774530686904249</v>
      </c>
      <c r="ER193" s="75">
        <f t="shared" si="154"/>
        <v>0.39549061373808497</v>
      </c>
      <c r="ES193">
        <f t="shared" si="104"/>
        <v>0</v>
      </c>
      <c r="ET193">
        <f t="shared" si="105"/>
        <v>0</v>
      </c>
      <c r="EU193">
        <f t="shared" si="106"/>
        <v>0</v>
      </c>
      <c r="EV193">
        <f t="shared" si="107"/>
        <v>0</v>
      </c>
    </row>
    <row r="194" spans="1:152" x14ac:dyDescent="0.35">
      <c r="A194" t="s">
        <v>150</v>
      </c>
      <c r="B194" s="7">
        <v>1984</v>
      </c>
      <c r="C194">
        <v>-0.27251999999999998</v>
      </c>
      <c r="D194">
        <v>0</v>
      </c>
      <c r="E194">
        <v>0.90839000000000003</v>
      </c>
      <c r="F194">
        <v>0</v>
      </c>
      <c r="G194">
        <v>0</v>
      </c>
      <c r="H194">
        <v>0</v>
      </c>
      <c r="I194" s="7">
        <v>0</v>
      </c>
      <c r="J194">
        <v>0</v>
      </c>
      <c r="K194">
        <v>0</v>
      </c>
      <c r="L194">
        <v>0</v>
      </c>
      <c r="M194">
        <v>0</v>
      </c>
      <c r="N194">
        <v>0</v>
      </c>
      <c r="O194">
        <v>0</v>
      </c>
      <c r="P194" s="7">
        <v>0</v>
      </c>
      <c r="Q194">
        <v>-0.39968999999999999</v>
      </c>
      <c r="R194">
        <v>0</v>
      </c>
      <c r="S194">
        <v>0.90839000000000003</v>
      </c>
      <c r="T194">
        <v>0</v>
      </c>
      <c r="U194">
        <v>0</v>
      </c>
      <c r="V194">
        <v>0</v>
      </c>
      <c r="W194" s="7">
        <v>0</v>
      </c>
      <c r="X194">
        <v>0.12717000000000001</v>
      </c>
      <c r="Y194">
        <v>0</v>
      </c>
      <c r="Z194">
        <v>0</v>
      </c>
      <c r="AA194">
        <v>0</v>
      </c>
      <c r="AB194">
        <v>0</v>
      </c>
      <c r="AC194">
        <v>0</v>
      </c>
      <c r="AD194" s="7">
        <v>0</v>
      </c>
      <c r="AE194">
        <v>0</v>
      </c>
      <c r="AF194">
        <v>0</v>
      </c>
      <c r="AG194">
        <v>0</v>
      </c>
      <c r="AH194">
        <v>0</v>
      </c>
      <c r="AI194">
        <v>0</v>
      </c>
      <c r="AJ194">
        <v>0</v>
      </c>
      <c r="AK194" s="7">
        <v>0</v>
      </c>
      <c r="AL194">
        <v>5.45E-2</v>
      </c>
      <c r="AM194">
        <v>0</v>
      </c>
      <c r="AN194">
        <v>0</v>
      </c>
      <c r="AO194">
        <v>0</v>
      </c>
      <c r="AP194">
        <v>0</v>
      </c>
      <c r="AQ194">
        <v>0</v>
      </c>
      <c r="AR194" s="7">
        <v>0</v>
      </c>
      <c r="AS194">
        <v>5.45E-2</v>
      </c>
      <c r="AT194">
        <v>0</v>
      </c>
      <c r="AU194">
        <v>0</v>
      </c>
      <c r="AV194">
        <v>0</v>
      </c>
      <c r="AW194">
        <v>0</v>
      </c>
      <c r="AX194">
        <v>0</v>
      </c>
      <c r="AY194" s="7">
        <v>0</v>
      </c>
      <c r="AZ194">
        <v>0</v>
      </c>
      <c r="BA194">
        <v>0</v>
      </c>
      <c r="BB194">
        <v>0</v>
      </c>
      <c r="BC194">
        <v>0</v>
      </c>
      <c r="BD194">
        <v>0</v>
      </c>
      <c r="BE194">
        <v>0</v>
      </c>
      <c r="BF194" s="7">
        <v>0</v>
      </c>
      <c r="BG194">
        <v>0</v>
      </c>
      <c r="BH194">
        <v>0</v>
      </c>
      <c r="BI194">
        <v>0.45419999999999999</v>
      </c>
      <c r="BJ194">
        <v>0</v>
      </c>
      <c r="BK194">
        <v>0</v>
      </c>
      <c r="BL194">
        <v>0</v>
      </c>
      <c r="BM194" s="7">
        <v>0</v>
      </c>
      <c r="BN194">
        <v>9.9919999999999995E-2</v>
      </c>
      <c r="BO194">
        <v>0.40060000000000001</v>
      </c>
      <c r="BP194">
        <v>0</v>
      </c>
      <c r="BQ194">
        <v>0</v>
      </c>
      <c r="BR194">
        <v>0</v>
      </c>
      <c r="BS194">
        <v>0</v>
      </c>
      <c r="BT194" s="7">
        <v>0</v>
      </c>
      <c r="BU194">
        <v>0</v>
      </c>
      <c r="BV194">
        <v>0</v>
      </c>
      <c r="BW194">
        <v>0</v>
      </c>
      <c r="BX194">
        <v>0</v>
      </c>
      <c r="BY194">
        <v>0</v>
      </c>
      <c r="BZ194">
        <v>0</v>
      </c>
      <c r="CA194" s="7">
        <v>0</v>
      </c>
      <c r="CB194">
        <v>9.9919999999999995E-2</v>
      </c>
      <c r="CC194">
        <v>0.80120999999999998</v>
      </c>
      <c r="CD194">
        <v>0.45419999999999999</v>
      </c>
      <c r="CE194">
        <v>0</v>
      </c>
      <c r="CF194">
        <v>0</v>
      </c>
      <c r="CG194">
        <v>0</v>
      </c>
      <c r="CH194" s="7">
        <v>0</v>
      </c>
      <c r="CI194">
        <v>0</v>
      </c>
      <c r="CJ194">
        <v>0</v>
      </c>
      <c r="CK194">
        <v>0</v>
      </c>
      <c r="CL194">
        <v>0</v>
      </c>
      <c r="CM194">
        <v>0</v>
      </c>
      <c r="CN194">
        <v>0</v>
      </c>
      <c r="CO194" s="7">
        <v>0</v>
      </c>
      <c r="CP194">
        <v>0.56320000000000003</v>
      </c>
      <c r="CQ194">
        <v>0</v>
      </c>
      <c r="CR194">
        <v>0</v>
      </c>
      <c r="CS194">
        <v>0</v>
      </c>
      <c r="CT194">
        <v>0</v>
      </c>
      <c r="CU194">
        <v>0</v>
      </c>
      <c r="CV194" s="7">
        <v>0</v>
      </c>
      <c r="CW194">
        <f t="shared" si="108"/>
        <v>-0.21801999999999999</v>
      </c>
      <c r="CX194">
        <f t="shared" si="109"/>
        <v>0</v>
      </c>
      <c r="CY194">
        <f t="shared" si="110"/>
        <v>0.90839000000000003</v>
      </c>
      <c r="CZ194">
        <f t="shared" si="111"/>
        <v>0</v>
      </c>
      <c r="DA194">
        <f t="shared" si="112"/>
        <v>0</v>
      </c>
      <c r="DB194">
        <f t="shared" si="113"/>
        <v>0</v>
      </c>
      <c r="DC194" s="7">
        <f t="shared" si="114"/>
        <v>0</v>
      </c>
      <c r="DD194">
        <f t="shared" si="115"/>
        <v>0.76304000000000005</v>
      </c>
      <c r="DE194">
        <f t="shared" si="116"/>
        <v>1.20181</v>
      </c>
      <c r="DF194">
        <f t="shared" si="117"/>
        <v>0.90839999999999999</v>
      </c>
      <c r="DG194">
        <f t="shared" si="118"/>
        <v>0</v>
      </c>
      <c r="DH194">
        <f t="shared" si="119"/>
        <v>0</v>
      </c>
      <c r="DI194">
        <f t="shared" si="120"/>
        <v>0</v>
      </c>
      <c r="DJ194" s="7">
        <f t="shared" si="121"/>
        <v>0</v>
      </c>
      <c r="DK194" s="10">
        <f t="shared" si="122"/>
        <v>-0.21801999999999999</v>
      </c>
      <c r="DL194" s="10">
        <f t="shared" si="123"/>
        <v>1.9648500000000002</v>
      </c>
      <c r="DM194">
        <f t="shared" si="124"/>
        <v>0.63587000000000005</v>
      </c>
      <c r="DN194">
        <f t="shared" si="125"/>
        <v>0</v>
      </c>
      <c r="DO194">
        <f t="shared" si="126"/>
        <v>5.45E-2</v>
      </c>
      <c r="DP194" s="7">
        <f t="shared" si="127"/>
        <v>0</v>
      </c>
      <c r="DQ194">
        <f t="shared" si="128"/>
        <v>0.95472000000000001</v>
      </c>
      <c r="DR194">
        <f t="shared" si="129"/>
        <v>1.3553299999999999</v>
      </c>
      <c r="DS194">
        <f t="shared" si="130"/>
        <v>0</v>
      </c>
      <c r="DT194" s="7">
        <f t="shared" si="131"/>
        <v>0.56320000000000003</v>
      </c>
      <c r="DU194">
        <f t="shared" si="132"/>
        <v>0.69037000000000004</v>
      </c>
      <c r="DV194" s="7">
        <f t="shared" si="133"/>
        <v>2.8732500000000001</v>
      </c>
      <c r="DW194" s="10">
        <f t="shared" si="134"/>
        <v>1</v>
      </c>
      <c r="DX194" s="10">
        <f t="shared" si="135"/>
        <v>0</v>
      </c>
      <c r="DY194" s="31">
        <f>IF(AND(DU194=0,DV194=0),0,IF(DW194=0,DY193,IF(DV194&gt;DU194,1,IF(DV194=DU194,x,0))))</f>
        <v>1</v>
      </c>
      <c r="DZ194" s="31">
        <f t="shared" si="136"/>
        <v>0</v>
      </c>
      <c r="EA194" s="31">
        <f t="shared" si="137"/>
        <v>0</v>
      </c>
      <c r="EB194">
        <f t="shared" si="138"/>
        <v>0</v>
      </c>
      <c r="EC194">
        <f t="shared" si="139"/>
        <v>0</v>
      </c>
      <c r="ED194">
        <f t="shared" si="140"/>
        <v>1</v>
      </c>
      <c r="EE194" s="7">
        <f t="shared" si="141"/>
        <v>0</v>
      </c>
      <c r="EF194" s="31">
        <f t="shared" si="142"/>
        <v>0</v>
      </c>
      <c r="EG194">
        <f t="shared" si="143"/>
        <v>0</v>
      </c>
      <c r="EH194">
        <f t="shared" si="144"/>
        <v>0</v>
      </c>
      <c r="EI194">
        <f t="shared" si="145"/>
        <v>1</v>
      </c>
      <c r="EJ194" s="7">
        <f t="shared" si="146"/>
        <v>0</v>
      </c>
      <c r="EK194">
        <f t="shared" si="147"/>
        <v>0</v>
      </c>
      <c r="EL194">
        <f t="shared" si="148"/>
        <v>0</v>
      </c>
      <c r="EM194">
        <f t="shared" si="149"/>
        <v>1</v>
      </c>
      <c r="EN194">
        <f t="shared" si="150"/>
        <v>0</v>
      </c>
      <c r="EO194" s="75">
        <f t="shared" si="151"/>
        <v>0.17843372750180997</v>
      </c>
      <c r="EP194" s="75">
        <f t="shared" si="152"/>
        <v>0</v>
      </c>
      <c r="EQ194" s="75">
        <f t="shared" si="153"/>
        <v>0.2679073526358029</v>
      </c>
      <c r="ER194" s="75">
        <f t="shared" si="154"/>
        <v>0.38032394026299093</v>
      </c>
      <c r="ES194">
        <f t="shared" si="104"/>
        <v>0</v>
      </c>
      <c r="ET194">
        <f t="shared" si="105"/>
        <v>0</v>
      </c>
      <c r="EU194">
        <f t="shared" si="106"/>
        <v>0</v>
      </c>
      <c r="EV194">
        <f t="shared" si="107"/>
        <v>0</v>
      </c>
    </row>
    <row r="195" spans="1:152" x14ac:dyDescent="0.35">
      <c r="A195" t="s">
        <v>150</v>
      </c>
      <c r="B195" s="7">
        <v>1985</v>
      </c>
      <c r="C195">
        <v>0</v>
      </c>
      <c r="D195">
        <v>0.90839000000000003</v>
      </c>
      <c r="E195">
        <v>0</v>
      </c>
      <c r="F195">
        <v>0</v>
      </c>
      <c r="G195">
        <v>0</v>
      </c>
      <c r="H195">
        <v>0</v>
      </c>
      <c r="I195" s="7">
        <v>0</v>
      </c>
      <c r="J195">
        <v>0</v>
      </c>
      <c r="K195">
        <v>0</v>
      </c>
      <c r="L195">
        <v>0</v>
      </c>
      <c r="M195">
        <v>0</v>
      </c>
      <c r="N195">
        <v>0</v>
      </c>
      <c r="O195">
        <v>0</v>
      </c>
      <c r="P195" s="7">
        <v>0</v>
      </c>
      <c r="Q195">
        <v>0</v>
      </c>
      <c r="R195">
        <v>0.90839000000000003</v>
      </c>
      <c r="S195">
        <v>0</v>
      </c>
      <c r="T195">
        <v>0</v>
      </c>
      <c r="U195">
        <v>0</v>
      </c>
      <c r="V195">
        <v>0</v>
      </c>
      <c r="W195" s="7">
        <v>0</v>
      </c>
      <c r="X195">
        <v>0</v>
      </c>
      <c r="Y195">
        <v>0</v>
      </c>
      <c r="Z195">
        <v>0</v>
      </c>
      <c r="AA195">
        <v>0</v>
      </c>
      <c r="AB195">
        <v>0</v>
      </c>
      <c r="AC195">
        <v>0</v>
      </c>
      <c r="AD195" s="7">
        <v>0</v>
      </c>
      <c r="AE195">
        <v>0</v>
      </c>
      <c r="AF195">
        <v>0</v>
      </c>
      <c r="AG195">
        <v>0</v>
      </c>
      <c r="AH195">
        <v>0</v>
      </c>
      <c r="AI195">
        <v>0</v>
      </c>
      <c r="AJ195">
        <v>0</v>
      </c>
      <c r="AK195" s="7">
        <v>0</v>
      </c>
      <c r="AL195">
        <v>0</v>
      </c>
      <c r="AM195">
        <v>0</v>
      </c>
      <c r="AN195">
        <v>0</v>
      </c>
      <c r="AO195">
        <v>0</v>
      </c>
      <c r="AP195">
        <v>0</v>
      </c>
      <c r="AQ195">
        <v>0</v>
      </c>
      <c r="AR195" s="7">
        <v>0</v>
      </c>
      <c r="AS195">
        <v>0</v>
      </c>
      <c r="AT195">
        <v>0</v>
      </c>
      <c r="AU195">
        <v>0</v>
      </c>
      <c r="AV195">
        <v>0</v>
      </c>
      <c r="AW195">
        <v>0</v>
      </c>
      <c r="AX195">
        <v>0</v>
      </c>
      <c r="AY195" s="7">
        <v>0</v>
      </c>
      <c r="AZ195">
        <v>0</v>
      </c>
      <c r="BA195">
        <v>0</v>
      </c>
      <c r="BB195">
        <v>0</v>
      </c>
      <c r="BC195">
        <v>0</v>
      </c>
      <c r="BD195">
        <v>0</v>
      </c>
      <c r="BE195">
        <v>0</v>
      </c>
      <c r="BF195" s="7">
        <v>0</v>
      </c>
      <c r="BG195">
        <v>0</v>
      </c>
      <c r="BH195">
        <v>0.45419999999999999</v>
      </c>
      <c r="BI195">
        <v>0</v>
      </c>
      <c r="BJ195">
        <v>0</v>
      </c>
      <c r="BK195">
        <v>0</v>
      </c>
      <c r="BL195">
        <v>0</v>
      </c>
      <c r="BM195" s="7">
        <v>0</v>
      </c>
      <c r="BN195">
        <v>0</v>
      </c>
      <c r="BO195">
        <v>0</v>
      </c>
      <c r="BP195">
        <v>0</v>
      </c>
      <c r="BQ195">
        <v>0</v>
      </c>
      <c r="BR195">
        <v>0</v>
      </c>
      <c r="BS195">
        <v>0</v>
      </c>
      <c r="BT195" s="7">
        <v>0</v>
      </c>
      <c r="BU195">
        <v>0</v>
      </c>
      <c r="BV195">
        <v>0</v>
      </c>
      <c r="BW195">
        <v>0</v>
      </c>
      <c r="BX195">
        <v>0</v>
      </c>
      <c r="BY195">
        <v>0</v>
      </c>
      <c r="BZ195">
        <v>0</v>
      </c>
      <c r="CA195" s="7">
        <v>0</v>
      </c>
      <c r="CB195">
        <v>0</v>
      </c>
      <c r="CC195">
        <v>0.45419999999999999</v>
      </c>
      <c r="CD195">
        <v>0</v>
      </c>
      <c r="CE195">
        <v>0</v>
      </c>
      <c r="CF195">
        <v>0</v>
      </c>
      <c r="CG195">
        <v>0</v>
      </c>
      <c r="CH195" s="7">
        <v>0</v>
      </c>
      <c r="CI195">
        <v>0</v>
      </c>
      <c r="CJ195">
        <v>0</v>
      </c>
      <c r="CK195">
        <v>0</v>
      </c>
      <c r="CL195">
        <v>0</v>
      </c>
      <c r="CM195">
        <v>0</v>
      </c>
      <c r="CN195">
        <v>0</v>
      </c>
      <c r="CO195" s="7">
        <v>0</v>
      </c>
      <c r="CP195">
        <v>0</v>
      </c>
      <c r="CQ195">
        <v>0</v>
      </c>
      <c r="CR195">
        <v>0</v>
      </c>
      <c r="CS195">
        <v>0</v>
      </c>
      <c r="CT195">
        <v>0</v>
      </c>
      <c r="CU195">
        <v>0</v>
      </c>
      <c r="CV195" s="7">
        <v>0</v>
      </c>
      <c r="CW195">
        <f t="shared" si="108"/>
        <v>0</v>
      </c>
      <c r="CX195">
        <f t="shared" si="109"/>
        <v>0.90839000000000003</v>
      </c>
      <c r="CY195">
        <f t="shared" si="110"/>
        <v>0</v>
      </c>
      <c r="CZ195">
        <f t="shared" si="111"/>
        <v>0</v>
      </c>
      <c r="DA195">
        <f t="shared" si="112"/>
        <v>0</v>
      </c>
      <c r="DB195">
        <f t="shared" si="113"/>
        <v>0</v>
      </c>
      <c r="DC195" s="7">
        <f t="shared" si="114"/>
        <v>0</v>
      </c>
      <c r="DD195">
        <f t="shared" si="115"/>
        <v>0</v>
      </c>
      <c r="DE195">
        <f t="shared" si="116"/>
        <v>0.90839999999999999</v>
      </c>
      <c r="DF195">
        <f t="shared" si="117"/>
        <v>0</v>
      </c>
      <c r="DG195">
        <f t="shared" si="118"/>
        <v>0</v>
      </c>
      <c r="DH195">
        <f t="shared" si="119"/>
        <v>0</v>
      </c>
      <c r="DI195">
        <f t="shared" si="120"/>
        <v>0</v>
      </c>
      <c r="DJ195" s="7">
        <f t="shared" si="121"/>
        <v>0</v>
      </c>
      <c r="DK195" s="10">
        <f t="shared" si="122"/>
        <v>0.90839000000000003</v>
      </c>
      <c r="DL195" s="10">
        <f t="shared" si="123"/>
        <v>0.90839999999999999</v>
      </c>
      <c r="DM195">
        <f t="shared" si="124"/>
        <v>0.90839000000000003</v>
      </c>
      <c r="DN195">
        <f t="shared" si="125"/>
        <v>0</v>
      </c>
      <c r="DO195">
        <f t="shared" si="126"/>
        <v>0</v>
      </c>
      <c r="DP195" s="7">
        <f t="shared" si="127"/>
        <v>0</v>
      </c>
      <c r="DQ195">
        <f t="shared" si="128"/>
        <v>0.45419999999999999</v>
      </c>
      <c r="DR195">
        <f t="shared" si="129"/>
        <v>0.45419999999999999</v>
      </c>
      <c r="DS195">
        <f t="shared" si="130"/>
        <v>0</v>
      </c>
      <c r="DT195" s="7">
        <f t="shared" si="131"/>
        <v>0</v>
      </c>
      <c r="DU195">
        <f t="shared" si="132"/>
        <v>0.90839000000000003</v>
      </c>
      <c r="DV195" s="7">
        <f t="shared" si="133"/>
        <v>0.90839999999999999</v>
      </c>
      <c r="DW195" s="10">
        <f t="shared" si="134"/>
        <v>0</v>
      </c>
      <c r="DX195" s="10">
        <f t="shared" si="135"/>
        <v>0</v>
      </c>
      <c r="DY195" s="31">
        <f>IF(AND(DU195=0,DV195=0),0,IF(DW195=0,DY194,IF(DV195&gt;DU195,1,IF(DV195=DU195,x,0))))</f>
        <v>1</v>
      </c>
      <c r="DZ195" s="31">
        <f t="shared" si="136"/>
        <v>0</v>
      </c>
      <c r="EA195" s="31">
        <f t="shared" si="137"/>
        <v>0</v>
      </c>
      <c r="EB195">
        <f t="shared" si="138"/>
        <v>0</v>
      </c>
      <c r="EC195">
        <f t="shared" si="139"/>
        <v>0</v>
      </c>
      <c r="ED195">
        <f t="shared" si="140"/>
        <v>1</v>
      </c>
      <c r="EE195" s="7">
        <f t="shared" si="141"/>
        <v>0</v>
      </c>
      <c r="EF195" s="31">
        <f t="shared" si="142"/>
        <v>0</v>
      </c>
      <c r="EG195">
        <f t="shared" si="143"/>
        <v>0</v>
      </c>
      <c r="EH195">
        <f t="shared" si="144"/>
        <v>0</v>
      </c>
      <c r="EI195">
        <f t="shared" si="145"/>
        <v>1</v>
      </c>
      <c r="EJ195" s="7">
        <f t="shared" si="146"/>
        <v>0</v>
      </c>
      <c r="EK195">
        <f t="shared" si="147"/>
        <v>0</v>
      </c>
      <c r="EL195">
        <f t="shared" si="148"/>
        <v>0</v>
      </c>
      <c r="EM195">
        <f t="shared" si="149"/>
        <v>1</v>
      </c>
      <c r="EN195">
        <f t="shared" si="150"/>
        <v>0</v>
      </c>
      <c r="EO195" s="75">
        <f t="shared" si="151"/>
        <v>0.49999724789326233</v>
      </c>
      <c r="EP195" s="75">
        <f t="shared" si="152"/>
        <v>0</v>
      </c>
      <c r="EQ195" s="75">
        <f t="shared" si="153"/>
        <v>0.25000137605336886</v>
      </c>
      <c r="ER195" s="75">
        <f t="shared" si="154"/>
        <v>0.25000137605336886</v>
      </c>
      <c r="ES195">
        <f t="shared" ref="ES195:ES258" si="155">IF($A195="DEU",IF(AND($B195&gt;1991,$DW195=1,EA195=1,EO195&lt;$EX$3),1,0),IF(AND($B195&gt;1980,$DW195=1,EA195=1,EO195&lt;$EX$3),1,0))</f>
        <v>0</v>
      </c>
      <c r="ET195">
        <f t="shared" ref="ET195:ET258" si="156">IF($A195="DEU",IF(AND($B195&gt;1991,$DW195=1,EB195=1,EP195&lt;$EX$3),1,0),IF(AND($B195&gt;1980,$DW195=1,EB195=1,EP195&lt;$EX$3),1,0))</f>
        <v>0</v>
      </c>
      <c r="EU195">
        <f t="shared" ref="EU195:EU258" si="157">IF($A195="DEU",IF(AND($B195&gt;1991,$DW195=1,EC195=1,EQ195&lt;$EX$3),1,0),IF(AND($B195&gt;1980,$DW195=1,EC195=1,EQ195&lt;$EX$3),1,0))</f>
        <v>0</v>
      </c>
      <c r="EV195">
        <f t="shared" ref="EV195:EV258" si="158">IF($A195="DEU",IF(AND($B195&gt;1991,$DW195=1,ED195=1,ER195&lt;$EX$3),1,0),IF(AND($B195&gt;1980,$DW195=1,ED195=1,ER195&lt;$EX$3),1,0))</f>
        <v>0</v>
      </c>
    </row>
    <row r="196" spans="1:152" x14ac:dyDescent="0.35">
      <c r="A196" t="s">
        <v>150</v>
      </c>
      <c r="B196" s="7">
        <v>1986</v>
      </c>
      <c r="C196">
        <v>0</v>
      </c>
      <c r="D196">
        <v>0</v>
      </c>
      <c r="E196">
        <v>0</v>
      </c>
      <c r="F196">
        <v>0</v>
      </c>
      <c r="G196">
        <v>0</v>
      </c>
      <c r="H196">
        <v>0</v>
      </c>
      <c r="I196" s="7">
        <v>0</v>
      </c>
      <c r="J196">
        <v>0</v>
      </c>
      <c r="K196">
        <v>0</v>
      </c>
      <c r="L196">
        <v>0</v>
      </c>
      <c r="M196">
        <v>0</v>
      </c>
      <c r="N196">
        <v>0</v>
      </c>
      <c r="O196">
        <v>0</v>
      </c>
      <c r="P196" s="7">
        <v>0</v>
      </c>
      <c r="Q196">
        <v>0</v>
      </c>
      <c r="R196">
        <v>0</v>
      </c>
      <c r="S196">
        <v>0</v>
      </c>
      <c r="T196">
        <v>0</v>
      </c>
      <c r="U196">
        <v>0</v>
      </c>
      <c r="V196">
        <v>0</v>
      </c>
      <c r="W196" s="7">
        <v>0</v>
      </c>
      <c r="X196">
        <v>0</v>
      </c>
      <c r="Y196">
        <v>0</v>
      </c>
      <c r="Z196">
        <v>0</v>
      </c>
      <c r="AA196">
        <v>0</v>
      </c>
      <c r="AB196">
        <v>0</v>
      </c>
      <c r="AC196">
        <v>0</v>
      </c>
      <c r="AD196" s="7">
        <v>0</v>
      </c>
      <c r="AE196">
        <v>0</v>
      </c>
      <c r="AF196">
        <v>0</v>
      </c>
      <c r="AG196">
        <v>0</v>
      </c>
      <c r="AH196">
        <v>0</v>
      </c>
      <c r="AI196">
        <v>0</v>
      </c>
      <c r="AJ196">
        <v>0</v>
      </c>
      <c r="AK196" s="7">
        <v>0</v>
      </c>
      <c r="AL196">
        <v>0</v>
      </c>
      <c r="AM196">
        <v>0</v>
      </c>
      <c r="AN196">
        <v>0</v>
      </c>
      <c r="AO196">
        <v>0</v>
      </c>
      <c r="AP196">
        <v>0</v>
      </c>
      <c r="AQ196">
        <v>0</v>
      </c>
      <c r="AR196" s="7">
        <v>0</v>
      </c>
      <c r="AS196">
        <v>0</v>
      </c>
      <c r="AT196">
        <v>0</v>
      </c>
      <c r="AU196">
        <v>0</v>
      </c>
      <c r="AV196">
        <v>0</v>
      </c>
      <c r="AW196">
        <v>0</v>
      </c>
      <c r="AX196">
        <v>0</v>
      </c>
      <c r="AY196" s="7">
        <v>0</v>
      </c>
      <c r="AZ196">
        <v>0</v>
      </c>
      <c r="BA196">
        <v>0</v>
      </c>
      <c r="BB196">
        <v>0</v>
      </c>
      <c r="BC196">
        <v>0</v>
      </c>
      <c r="BD196">
        <v>0</v>
      </c>
      <c r="BE196">
        <v>0</v>
      </c>
      <c r="BF196" s="7">
        <v>0</v>
      </c>
      <c r="BG196">
        <v>0</v>
      </c>
      <c r="BH196">
        <v>0</v>
      </c>
      <c r="BI196">
        <v>0</v>
      </c>
      <c r="BJ196">
        <v>0</v>
      </c>
      <c r="BK196">
        <v>0</v>
      </c>
      <c r="BL196">
        <v>0</v>
      </c>
      <c r="BM196" s="7">
        <v>0</v>
      </c>
      <c r="BN196">
        <v>0</v>
      </c>
      <c r="BO196">
        <v>0</v>
      </c>
      <c r="BP196">
        <v>0</v>
      </c>
      <c r="BQ196">
        <v>0</v>
      </c>
      <c r="BR196">
        <v>0</v>
      </c>
      <c r="BS196">
        <v>0</v>
      </c>
      <c r="BT196" s="7">
        <v>0</v>
      </c>
      <c r="BU196">
        <v>0</v>
      </c>
      <c r="BV196">
        <v>0</v>
      </c>
      <c r="BW196">
        <v>0</v>
      </c>
      <c r="BX196">
        <v>0</v>
      </c>
      <c r="BY196">
        <v>0</v>
      </c>
      <c r="BZ196">
        <v>0</v>
      </c>
      <c r="CA196" s="7">
        <v>0</v>
      </c>
      <c r="CB196">
        <v>0</v>
      </c>
      <c r="CC196">
        <v>0</v>
      </c>
      <c r="CD196">
        <v>0</v>
      </c>
      <c r="CE196">
        <v>0</v>
      </c>
      <c r="CF196">
        <v>0</v>
      </c>
      <c r="CG196">
        <v>0</v>
      </c>
      <c r="CH196" s="7">
        <v>0</v>
      </c>
      <c r="CI196">
        <v>0</v>
      </c>
      <c r="CJ196">
        <v>0</v>
      </c>
      <c r="CK196">
        <v>0</v>
      </c>
      <c r="CL196">
        <v>0</v>
      </c>
      <c r="CM196">
        <v>0</v>
      </c>
      <c r="CN196">
        <v>0</v>
      </c>
      <c r="CO196" s="7">
        <v>0</v>
      </c>
      <c r="CP196">
        <v>0</v>
      </c>
      <c r="CQ196">
        <v>0</v>
      </c>
      <c r="CR196">
        <v>0</v>
      </c>
      <c r="CS196">
        <v>0</v>
      </c>
      <c r="CT196">
        <v>0</v>
      </c>
      <c r="CU196">
        <v>0</v>
      </c>
      <c r="CV196" s="7">
        <v>0</v>
      </c>
      <c r="CW196">
        <f t="shared" ref="CW196:CW259" si="159">SUM(C196,J196,AE196,AS196,AZ196)</f>
        <v>0</v>
      </c>
      <c r="CX196">
        <f t="shared" ref="CX196:CX259" si="160">SUM(D196,K196,AF196,AT196,BA196)</f>
        <v>0</v>
      </c>
      <c r="CY196">
        <f t="shared" ref="CY196:CY259" si="161">SUM(E196,L196,AG196,AU196,BB196)</f>
        <v>0</v>
      </c>
      <c r="CZ196">
        <f t="shared" ref="CZ196:CZ259" si="162">SUM(F196,M196,AH196,AV196,BC196)</f>
        <v>0</v>
      </c>
      <c r="DA196">
        <f t="shared" ref="DA196:DA259" si="163">SUM(G196,N196,AI196,AW196,BD196)</f>
        <v>0</v>
      </c>
      <c r="DB196">
        <f t="shared" ref="DB196:DB259" si="164">SUM(H196,O196,AJ196,AX196,BE196)</f>
        <v>0</v>
      </c>
      <c r="DC196" s="7">
        <f t="shared" ref="DC196:DC259" si="165">SUM(I196,P196,AK196,AY196,BF196)</f>
        <v>0</v>
      </c>
      <c r="DD196">
        <f t="shared" ref="DD196:DD259" si="166">SUM(BG196,BN196,BU196,CB196,CI196,CP196)</f>
        <v>0</v>
      </c>
      <c r="DE196">
        <f t="shared" ref="DE196:DE259" si="167">SUM(BH196,BO196,BV196,CC196,CJ196,CQ196)</f>
        <v>0</v>
      </c>
      <c r="DF196">
        <f t="shared" ref="DF196:DF259" si="168">SUM(BI196,BP196,BW196,CD196,CK196,CR196)</f>
        <v>0</v>
      </c>
      <c r="DG196">
        <f t="shared" ref="DG196:DG259" si="169">SUM(BJ196,BQ196,BX196,CE196,CL196,CS196)</f>
        <v>0</v>
      </c>
      <c r="DH196">
        <f t="shared" ref="DH196:DH259" si="170">SUM(BK196,BR196,BY196,CF196,CM196,CT196)</f>
        <v>0</v>
      </c>
      <c r="DI196">
        <f t="shared" ref="DI196:DI259" si="171">SUM(BL196,BS196,BZ196,CG196,CN196,CU196)</f>
        <v>0</v>
      </c>
      <c r="DJ196" s="7">
        <f t="shared" ref="DJ196:DJ259" si="172">SUM(BM196,BT196,CA196,CH196,CO196,CV196)</f>
        <v>0</v>
      </c>
      <c r="DK196" s="10">
        <f t="shared" ref="DK196:DK259" si="173">CW196+CX196</f>
        <v>0</v>
      </c>
      <c r="DL196" s="10">
        <f t="shared" ref="DL196:DL259" si="174">DD196+DE196</f>
        <v>0</v>
      </c>
      <c r="DM196">
        <f t="shared" ref="DM196:DM259" si="175">SUM(C196:P196)</f>
        <v>0</v>
      </c>
      <c r="DN196">
        <f t="shared" ref="DN196:DN259" si="176">SUM(AE196:AK196)</f>
        <v>0</v>
      </c>
      <c r="DO196">
        <f t="shared" ref="DO196:DO259" si="177">SUM(AS196:AY196)</f>
        <v>0</v>
      </c>
      <c r="DP196" s="7">
        <f t="shared" ref="DP196:DP259" si="178">SUM(AZ196:BF196)</f>
        <v>0</v>
      </c>
      <c r="DQ196">
        <f t="shared" ref="DQ196:DQ259" si="179">SUM(BG196:CA196)</f>
        <v>0</v>
      </c>
      <c r="DR196">
        <f t="shared" ref="DR196:DR259" si="180">SUM(CB196:CH196)</f>
        <v>0</v>
      </c>
      <c r="DS196">
        <f t="shared" ref="DS196:DS259" si="181">SUM(CI196:CO196)</f>
        <v>0</v>
      </c>
      <c r="DT196" s="7">
        <f t="shared" ref="DT196:DT259" si="182">SUM(CP196:CV196)</f>
        <v>0</v>
      </c>
      <c r="DU196">
        <f t="shared" ref="DU196:DU259" si="183">SUM(DM196:DP196)</f>
        <v>0</v>
      </c>
      <c r="DV196" s="7">
        <f t="shared" ref="DV196:DV259" si="184">SUM(DQ196:DT196)</f>
        <v>0</v>
      </c>
      <c r="DW196" s="10">
        <f t="shared" ref="DW196:DW259" si="185">IF(B196=1978,IF(OR(DU196&lt;&gt;0,DV196&lt;&gt;0),1,0),IF(AND(OR(DU196&lt;&gt;0,DV196&lt;&gt;0),DU196+DV196&lt;&gt;DU195+DV195-(DK195+DL195),ABS(DU195+DV195-(DK195+DL195)-DU196-DV196)&gt;10^(-15)), 1,IF(AND(C196=0,J196=0,AE196=0,AS196=0,AZ196=0,BG196=0,BN196=0,BU196=0,CB196=0,CI196=0,CP196=0),0,1)))</f>
        <v>0</v>
      </c>
      <c r="DX196" s="10">
        <f t="shared" ref="DX196:DX259" si="186">IF(DU196+DV196&lt;0,1,0)</f>
        <v>0</v>
      </c>
      <c r="DY196" s="31">
        <f>IF(AND(DU196=0,DV196=0),0,IF(DW196=0,DY195,IF(DV196&gt;DU196,1,IF(DV196=DU196,x,0))))</f>
        <v>0</v>
      </c>
      <c r="DZ196" s="31">
        <f t="shared" ref="DZ196:DZ259" si="187">IF(AND(DU196=0,DV196=0),0,IF(DW196=0,DZ195,IF(DU196&gt;DV196,1,IF(DV196=DU196,"x",0))))</f>
        <v>0</v>
      </c>
      <c r="EA196" s="31">
        <f t="shared" ref="EA196:EA259" si="188">IF(AND(DU196=0,DV196=0),0,IF(AND(DW196=1,DX196=1),0,IF(DW196=1,IF(DY196=0,IF(DM196=MAX(DM196,DN196+ABS(DO196)),1,0),0),EA195)))</f>
        <v>0</v>
      </c>
      <c r="EB196">
        <f t="shared" ref="EB196:EB259" si="189">IF(AND(DU196=0,DV196=0),0,IF(AND(DW196=1,DX196=1),0,IF(DW196=1,IF(DY196=0,IF(DN196=MAX(DN196,DM196+ABS(DO196)),1,0),0),EB195)))</f>
        <v>0</v>
      </c>
      <c r="EC196">
        <f t="shared" ref="EC196:EC259" si="190">IF(AND(DU196=0,DV196=0),0,IF(AND(DW196=1,DX196=1),0,IF(DW196=1,IF(DY196=1,IF(DQ196=MAX(DQ196,DR196+ABS(DS196)),1,0),0),EC195)))</f>
        <v>0</v>
      </c>
      <c r="ED196">
        <f t="shared" ref="ED196:ED259" si="191">IF(AND(DU196=0,DV196=0),0,IF(AND(DW196=1,DX196=1),0,IF(DW196=1,IF(DY196=1,IF(DR196=MAX(DR196,DQ196+ABS(DS196)),1,0),0),ED195)))</f>
        <v>0</v>
      </c>
      <c r="EE196" s="7">
        <f t="shared" ref="EE196:EE259" si="192">IF(AND(DU196=0,DV196=0),0,IF(AND(DX196=1,DW196=1),0,IF(SUM(EA196:ED196)=0,1,0)))</f>
        <v>0</v>
      </c>
      <c r="EF196" s="31">
        <f t="shared" ref="EF196:EF259" si="193">IF(AND(DU196=0,DV196=0),0,IF(AND(DW196=1,DX196=1),0,IF(DW196=1,IF(AND(DM196=MAX(DM196,DN196+ABS(DO196)),DM196=MAX(DM196,DQ196+DS196,DR196),DM196=MAX(DM196,DQ196,DR196+DS196)),1,0),EF195)))</f>
        <v>0</v>
      </c>
      <c r="EG196">
        <f t="shared" ref="EG196:EG259" si="194">IF(AND(DU196=0,DV196=0),0,IF(AND(DW196=1,DX196=1),0,IF(DW196=1,IF(AND(DN196=MAX(DN196,DM196+ABS(DO196)),DN196=MAX(DN196,DQ196+DS196,DR196),DN196=MAX(DN196,DQ196,DR196+DS196)),1,0),EG195)))</f>
        <v>0</v>
      </c>
      <c r="EH196">
        <f t="shared" ref="EH196:EH259" si="195">IF(AND(DU196=0,DV196=0),0,IF(AND(DW196=1,DX196=1),0,IF(DW196=1,IF(AND(DQ196=MAX(DQ196,DR196+ABS(DS196)),DQ196=MAX(DQ196,DM196+DO196,DN196),DQ196=MAX(DQ196,DM196,DN196+DO196)),1,0),EH195)))</f>
        <v>0</v>
      </c>
      <c r="EI196">
        <f t="shared" ref="EI196:EI259" si="196">IF(AND(DU196=0,DV196=0),0,IF(AND(DW196=1,DX196=1),0,IF(DW196=1,IF(AND(DR196=MAX(DR196,DQ196+ABS(DS196)),DR196=MAX(DR196,DM196+DO196,DN196),DR196=MAX(DR196,DM196,DN196+DO196)),1,0),EI195)))</f>
        <v>0</v>
      </c>
      <c r="EJ196" s="7">
        <f t="shared" ref="EJ196:EJ259" si="197">IF(AND(DU196=0,DV196=0),0,IF(AND(DX196=1,DW196=1),0,IF(SUM(EF196:EI196)=0,1,0)))</f>
        <v>0</v>
      </c>
      <c r="EK196">
        <f t="shared" ref="EK196:EK259" si="198">IF(AND(DU196=0,DV196=0),0,IF(AND(DW196=1,DX196=1),0,IF(DW196=1,IF(AND(SUM(DM196:DP196)=MAX(SUM(DM196:DP196),DQ196+DS196+DT196/2,DR196+DT196/2),SUM(DM196:DP196)=MAX(SUM(DM196:DP196),DQ196+DT196/2,DR196+DS196+DT196/2)),1,0),EK195)))</f>
        <v>0</v>
      </c>
      <c r="EL196">
        <f t="shared" ref="EL196:EL259" si="199">IF(AND(DU196=0,DV196=0),0,IF(AND(DW196=1,DX196=1),0,IF(DW196=1,IF(AND((DQ196+DS196+DT196/2)=MAX(SUM(DM196:DP196),DQ196+DS196+DT196/2,DR196+DT196/2),(DQ196+DT196/2)=MAX(SUM(DM196:DP196),DQ196+DT196/2,DR196+DS196+DT196/2)),1,0),EL195)))</f>
        <v>0</v>
      </c>
      <c r="EM196">
        <f t="shared" ref="EM196:EM259" si="200">IF(AND(DU196=0,DV196=0),0,IF(AND(DW196=1,DX196=1),0,IF(DW196=1,IF(AND((DR196+DT196/2)=MAX(SUM(DM196:DP196),DQ196+DS196+DT196/2,DR196+DT196/2),(DR196+DS196+DT196/2)=MAX(SUM(DM196:DP196),DQ196+DT196/2,DR196+DS196+DT196/2)),1,0),EM195)))</f>
        <v>0</v>
      </c>
      <c r="EN196">
        <f t="shared" ref="EN196:EN259" si="201">IF(AND(DU196=0,DV196=0),0,IF(AND(DX196=1,DW196=1),0,IF(SUM(EK196:EM196)=0,1,0)))</f>
        <v>0</v>
      </c>
      <c r="EO196" s="75">
        <f t="shared" ref="EO196:EO259" si="202">IF(AND($EA196=0,$EB196=0,$EC196=0,$ED196=0),0,DM196/SUM($DM196:$DT196))</f>
        <v>0</v>
      </c>
      <c r="EP196" s="75">
        <f t="shared" ref="EP196:EP259" si="203">IF(AND($EA196=0,$EB196=0,$EC196=0,$ED196=0),0,DN196/SUM($DM196:$DT196))</f>
        <v>0</v>
      </c>
      <c r="EQ196" s="75">
        <f t="shared" ref="EQ196:EQ259" si="204">IF(AND($EA196=0,$EB196=0,$EC196=0,$ED196=0),0,DQ196/SUM($DM196:$DT196))</f>
        <v>0</v>
      </c>
      <c r="ER196" s="75">
        <f t="shared" ref="ER196:ER259" si="205">IF(AND($EA196=0,$EB196=0,$EC196=0,$ED196=0),0,DR196/SUM($DM196:$DT196))</f>
        <v>0</v>
      </c>
      <c r="ES196">
        <f t="shared" si="155"/>
        <v>0</v>
      </c>
      <c r="ET196">
        <f t="shared" si="156"/>
        <v>0</v>
      </c>
      <c r="EU196">
        <f t="shared" si="157"/>
        <v>0</v>
      </c>
      <c r="EV196">
        <f t="shared" si="158"/>
        <v>0</v>
      </c>
    </row>
    <row r="197" spans="1:152" x14ac:dyDescent="0.35">
      <c r="A197" t="s">
        <v>150</v>
      </c>
      <c r="B197" s="7">
        <v>1987</v>
      </c>
      <c r="C197">
        <v>0</v>
      </c>
      <c r="D197">
        <v>0</v>
      </c>
      <c r="E197">
        <v>0</v>
      </c>
      <c r="F197">
        <v>0</v>
      </c>
      <c r="G197">
        <v>0</v>
      </c>
      <c r="H197">
        <v>0</v>
      </c>
      <c r="I197" s="7">
        <v>0</v>
      </c>
      <c r="J197">
        <v>0</v>
      </c>
      <c r="K197">
        <v>0</v>
      </c>
      <c r="L197">
        <v>0</v>
      </c>
      <c r="M197">
        <v>0</v>
      </c>
      <c r="N197">
        <v>0</v>
      </c>
      <c r="O197">
        <v>0</v>
      </c>
      <c r="P197" s="7">
        <v>0</v>
      </c>
      <c r="Q197">
        <v>0</v>
      </c>
      <c r="R197">
        <v>0</v>
      </c>
      <c r="S197">
        <v>0</v>
      </c>
      <c r="T197">
        <v>0</v>
      </c>
      <c r="U197">
        <v>0</v>
      </c>
      <c r="V197">
        <v>0</v>
      </c>
      <c r="W197" s="7">
        <v>0</v>
      </c>
      <c r="X197">
        <v>0</v>
      </c>
      <c r="Y197">
        <v>0</v>
      </c>
      <c r="Z197">
        <v>0</v>
      </c>
      <c r="AA197">
        <v>0</v>
      </c>
      <c r="AB197">
        <v>0</v>
      </c>
      <c r="AC197">
        <v>0</v>
      </c>
      <c r="AD197" s="7">
        <v>0</v>
      </c>
      <c r="AE197">
        <v>0</v>
      </c>
      <c r="AF197">
        <v>0</v>
      </c>
      <c r="AG197">
        <v>0</v>
      </c>
      <c r="AH197">
        <v>0</v>
      </c>
      <c r="AI197">
        <v>0</v>
      </c>
      <c r="AJ197">
        <v>0</v>
      </c>
      <c r="AK197" s="7">
        <v>0</v>
      </c>
      <c r="AL197">
        <v>0</v>
      </c>
      <c r="AM197">
        <v>0</v>
      </c>
      <c r="AN197">
        <v>0</v>
      </c>
      <c r="AO197">
        <v>0</v>
      </c>
      <c r="AP197">
        <v>0</v>
      </c>
      <c r="AQ197">
        <v>0</v>
      </c>
      <c r="AR197" s="7">
        <v>0</v>
      </c>
      <c r="AS197">
        <v>0</v>
      </c>
      <c r="AT197">
        <v>0</v>
      </c>
      <c r="AU197">
        <v>0</v>
      </c>
      <c r="AV197">
        <v>0</v>
      </c>
      <c r="AW197">
        <v>0</v>
      </c>
      <c r="AX197">
        <v>0</v>
      </c>
      <c r="AY197" s="7">
        <v>0</v>
      </c>
      <c r="AZ197">
        <v>0</v>
      </c>
      <c r="BA197">
        <v>0</v>
      </c>
      <c r="BB197">
        <v>0</v>
      </c>
      <c r="BC197">
        <v>0</v>
      </c>
      <c r="BD197">
        <v>0</v>
      </c>
      <c r="BE197">
        <v>0</v>
      </c>
      <c r="BF197" s="7">
        <v>0</v>
      </c>
      <c r="BG197">
        <v>0</v>
      </c>
      <c r="BH197">
        <v>0</v>
      </c>
      <c r="BI197">
        <v>0</v>
      </c>
      <c r="BJ197">
        <v>0</v>
      </c>
      <c r="BK197">
        <v>0</v>
      </c>
      <c r="BL197">
        <v>0</v>
      </c>
      <c r="BM197" s="7">
        <v>0</v>
      </c>
      <c r="BN197">
        <v>0</v>
      </c>
      <c r="BO197">
        <v>0</v>
      </c>
      <c r="BP197">
        <v>0</v>
      </c>
      <c r="BQ197">
        <v>0</v>
      </c>
      <c r="BR197">
        <v>0</v>
      </c>
      <c r="BS197">
        <v>0</v>
      </c>
      <c r="BT197" s="7">
        <v>0</v>
      </c>
      <c r="BU197">
        <v>0</v>
      </c>
      <c r="BV197">
        <v>0</v>
      </c>
      <c r="BW197">
        <v>0</v>
      </c>
      <c r="BX197">
        <v>0</v>
      </c>
      <c r="BY197">
        <v>0</v>
      </c>
      <c r="BZ197">
        <v>0</v>
      </c>
      <c r="CA197" s="7">
        <v>0</v>
      </c>
      <c r="CB197">
        <v>0</v>
      </c>
      <c r="CC197">
        <v>0</v>
      </c>
      <c r="CD197">
        <v>0</v>
      </c>
      <c r="CE197">
        <v>0</v>
      </c>
      <c r="CF197">
        <v>0</v>
      </c>
      <c r="CG197">
        <v>0</v>
      </c>
      <c r="CH197" s="7">
        <v>0</v>
      </c>
      <c r="CI197">
        <v>0</v>
      </c>
      <c r="CJ197">
        <v>0</v>
      </c>
      <c r="CK197">
        <v>0</v>
      </c>
      <c r="CL197">
        <v>0</v>
      </c>
      <c r="CM197">
        <v>0</v>
      </c>
      <c r="CN197">
        <v>0</v>
      </c>
      <c r="CO197" s="7">
        <v>0</v>
      </c>
      <c r="CP197">
        <v>0</v>
      </c>
      <c r="CQ197">
        <v>0</v>
      </c>
      <c r="CR197">
        <v>0</v>
      </c>
      <c r="CS197">
        <v>0</v>
      </c>
      <c r="CT197">
        <v>0</v>
      </c>
      <c r="CU197">
        <v>0</v>
      </c>
      <c r="CV197" s="7">
        <v>0</v>
      </c>
      <c r="CW197">
        <f t="shared" si="159"/>
        <v>0</v>
      </c>
      <c r="CX197">
        <f t="shared" si="160"/>
        <v>0</v>
      </c>
      <c r="CY197">
        <f t="shared" si="161"/>
        <v>0</v>
      </c>
      <c r="CZ197">
        <f t="shared" si="162"/>
        <v>0</v>
      </c>
      <c r="DA197">
        <f t="shared" si="163"/>
        <v>0</v>
      </c>
      <c r="DB197">
        <f t="shared" si="164"/>
        <v>0</v>
      </c>
      <c r="DC197" s="7">
        <f t="shared" si="165"/>
        <v>0</v>
      </c>
      <c r="DD197">
        <f t="shared" si="166"/>
        <v>0</v>
      </c>
      <c r="DE197">
        <f t="shared" si="167"/>
        <v>0</v>
      </c>
      <c r="DF197">
        <f t="shared" si="168"/>
        <v>0</v>
      </c>
      <c r="DG197">
        <f t="shared" si="169"/>
        <v>0</v>
      </c>
      <c r="DH197">
        <f t="shared" si="170"/>
        <v>0</v>
      </c>
      <c r="DI197">
        <f t="shared" si="171"/>
        <v>0</v>
      </c>
      <c r="DJ197" s="7">
        <f t="shared" si="172"/>
        <v>0</v>
      </c>
      <c r="DK197" s="10">
        <f t="shared" si="173"/>
        <v>0</v>
      </c>
      <c r="DL197" s="10">
        <f t="shared" si="174"/>
        <v>0</v>
      </c>
      <c r="DM197">
        <f t="shared" si="175"/>
        <v>0</v>
      </c>
      <c r="DN197">
        <f t="shared" si="176"/>
        <v>0</v>
      </c>
      <c r="DO197">
        <f t="shared" si="177"/>
        <v>0</v>
      </c>
      <c r="DP197" s="7">
        <f t="shared" si="178"/>
        <v>0</v>
      </c>
      <c r="DQ197">
        <f t="shared" si="179"/>
        <v>0</v>
      </c>
      <c r="DR197">
        <f t="shared" si="180"/>
        <v>0</v>
      </c>
      <c r="DS197">
        <f t="shared" si="181"/>
        <v>0</v>
      </c>
      <c r="DT197" s="7">
        <f t="shared" si="182"/>
        <v>0</v>
      </c>
      <c r="DU197">
        <f t="shared" si="183"/>
        <v>0</v>
      </c>
      <c r="DV197" s="7">
        <f t="shared" si="184"/>
        <v>0</v>
      </c>
      <c r="DW197" s="10">
        <f t="shared" si="185"/>
        <v>0</v>
      </c>
      <c r="DX197" s="10">
        <f t="shared" si="186"/>
        <v>0</v>
      </c>
      <c r="DY197" s="31">
        <f>IF(AND(DU197=0,DV197=0),0,IF(DW197=0,DY196,IF(DV197&gt;DU197,1,IF(DV197=DU197,x,0))))</f>
        <v>0</v>
      </c>
      <c r="DZ197" s="31">
        <f t="shared" si="187"/>
        <v>0</v>
      </c>
      <c r="EA197" s="31">
        <f t="shared" si="188"/>
        <v>0</v>
      </c>
      <c r="EB197">
        <f t="shared" si="189"/>
        <v>0</v>
      </c>
      <c r="EC197">
        <f t="shared" si="190"/>
        <v>0</v>
      </c>
      <c r="ED197">
        <f t="shared" si="191"/>
        <v>0</v>
      </c>
      <c r="EE197" s="7">
        <f t="shared" si="192"/>
        <v>0</v>
      </c>
      <c r="EF197" s="31">
        <f t="shared" si="193"/>
        <v>0</v>
      </c>
      <c r="EG197">
        <f t="shared" si="194"/>
        <v>0</v>
      </c>
      <c r="EH197">
        <f t="shared" si="195"/>
        <v>0</v>
      </c>
      <c r="EI197">
        <f t="shared" si="196"/>
        <v>0</v>
      </c>
      <c r="EJ197" s="7">
        <f t="shared" si="197"/>
        <v>0</v>
      </c>
      <c r="EK197">
        <f t="shared" si="198"/>
        <v>0</v>
      </c>
      <c r="EL197">
        <f t="shared" si="199"/>
        <v>0</v>
      </c>
      <c r="EM197">
        <f t="shared" si="200"/>
        <v>0</v>
      </c>
      <c r="EN197">
        <f t="shared" si="201"/>
        <v>0</v>
      </c>
      <c r="EO197" s="75">
        <f t="shared" si="202"/>
        <v>0</v>
      </c>
      <c r="EP197" s="75">
        <f t="shared" si="203"/>
        <v>0</v>
      </c>
      <c r="EQ197" s="75">
        <f t="shared" si="204"/>
        <v>0</v>
      </c>
      <c r="ER197" s="75">
        <f t="shared" si="205"/>
        <v>0</v>
      </c>
      <c r="ES197">
        <f t="shared" si="155"/>
        <v>0</v>
      </c>
      <c r="ET197">
        <f t="shared" si="156"/>
        <v>0</v>
      </c>
      <c r="EU197">
        <f t="shared" si="157"/>
        <v>0</v>
      </c>
      <c r="EV197">
        <f t="shared" si="158"/>
        <v>0</v>
      </c>
    </row>
    <row r="198" spans="1:152" x14ac:dyDescent="0.35">
      <c r="A198" t="s">
        <v>150</v>
      </c>
      <c r="B198" s="7">
        <v>1988</v>
      </c>
      <c r="C198">
        <v>0</v>
      </c>
      <c r="D198">
        <v>0</v>
      </c>
      <c r="E198">
        <v>0</v>
      </c>
      <c r="F198">
        <v>0</v>
      </c>
      <c r="G198">
        <v>0</v>
      </c>
      <c r="H198">
        <v>0</v>
      </c>
      <c r="I198" s="7">
        <v>0</v>
      </c>
      <c r="J198">
        <v>0</v>
      </c>
      <c r="K198">
        <v>0</v>
      </c>
      <c r="L198">
        <v>0</v>
      </c>
      <c r="M198">
        <v>0</v>
      </c>
      <c r="N198">
        <v>0</v>
      </c>
      <c r="O198">
        <v>0</v>
      </c>
      <c r="P198" s="7">
        <v>0</v>
      </c>
      <c r="Q198">
        <v>0</v>
      </c>
      <c r="R198">
        <v>0</v>
      </c>
      <c r="S198">
        <v>0</v>
      </c>
      <c r="T198">
        <v>0</v>
      </c>
      <c r="U198">
        <v>0</v>
      </c>
      <c r="V198">
        <v>0</v>
      </c>
      <c r="W198" s="7">
        <v>0</v>
      </c>
      <c r="X198">
        <v>0</v>
      </c>
      <c r="Y198">
        <v>0</v>
      </c>
      <c r="Z198">
        <v>0</v>
      </c>
      <c r="AA198">
        <v>0</v>
      </c>
      <c r="AB198">
        <v>0</v>
      </c>
      <c r="AC198">
        <v>0</v>
      </c>
      <c r="AD198" s="7">
        <v>0</v>
      </c>
      <c r="AE198">
        <v>0</v>
      </c>
      <c r="AF198">
        <v>0</v>
      </c>
      <c r="AG198">
        <v>0</v>
      </c>
      <c r="AH198">
        <v>0</v>
      </c>
      <c r="AI198">
        <v>0</v>
      </c>
      <c r="AJ198">
        <v>0</v>
      </c>
      <c r="AK198" s="7">
        <v>0</v>
      </c>
      <c r="AL198">
        <v>0</v>
      </c>
      <c r="AM198">
        <v>0</v>
      </c>
      <c r="AN198">
        <v>0</v>
      </c>
      <c r="AO198">
        <v>0</v>
      </c>
      <c r="AP198">
        <v>0</v>
      </c>
      <c r="AQ198">
        <v>0</v>
      </c>
      <c r="AR198" s="7">
        <v>0</v>
      </c>
      <c r="AS198">
        <v>0</v>
      </c>
      <c r="AT198">
        <v>0</v>
      </c>
      <c r="AU198">
        <v>0</v>
      </c>
      <c r="AV198">
        <v>0</v>
      </c>
      <c r="AW198">
        <v>0</v>
      </c>
      <c r="AX198">
        <v>0</v>
      </c>
      <c r="AY198" s="7">
        <v>0</v>
      </c>
      <c r="AZ198">
        <v>0</v>
      </c>
      <c r="BA198">
        <v>0</v>
      </c>
      <c r="BB198">
        <v>0</v>
      </c>
      <c r="BC198">
        <v>0</v>
      </c>
      <c r="BD198">
        <v>0</v>
      </c>
      <c r="BE198">
        <v>0</v>
      </c>
      <c r="BF198" s="7">
        <v>0</v>
      </c>
      <c r="BG198">
        <v>0</v>
      </c>
      <c r="BH198">
        <v>0</v>
      </c>
      <c r="BI198">
        <v>0</v>
      </c>
      <c r="BJ198">
        <v>0</v>
      </c>
      <c r="BK198">
        <v>0</v>
      </c>
      <c r="BL198">
        <v>0</v>
      </c>
      <c r="BM198" s="7">
        <v>0</v>
      </c>
      <c r="BN198">
        <v>0</v>
      </c>
      <c r="BO198">
        <v>0</v>
      </c>
      <c r="BP198">
        <v>0</v>
      </c>
      <c r="BQ198">
        <v>0</v>
      </c>
      <c r="BR198">
        <v>0</v>
      </c>
      <c r="BS198">
        <v>0</v>
      </c>
      <c r="BT198" s="7">
        <v>0</v>
      </c>
      <c r="BU198">
        <v>0</v>
      </c>
      <c r="BV198">
        <v>0</v>
      </c>
      <c r="BW198">
        <v>0</v>
      </c>
      <c r="BX198">
        <v>0</v>
      </c>
      <c r="BY198">
        <v>0</v>
      </c>
      <c r="BZ198">
        <v>0</v>
      </c>
      <c r="CA198" s="7">
        <v>0</v>
      </c>
      <c r="CB198">
        <v>0</v>
      </c>
      <c r="CC198">
        <v>0</v>
      </c>
      <c r="CD198">
        <v>0</v>
      </c>
      <c r="CE198">
        <v>0</v>
      </c>
      <c r="CF198">
        <v>0</v>
      </c>
      <c r="CG198">
        <v>0</v>
      </c>
      <c r="CH198" s="7">
        <v>0</v>
      </c>
      <c r="CI198">
        <v>0</v>
      </c>
      <c r="CJ198">
        <v>0</v>
      </c>
      <c r="CK198">
        <v>0</v>
      </c>
      <c r="CL198">
        <v>0</v>
      </c>
      <c r="CM198">
        <v>0</v>
      </c>
      <c r="CN198">
        <v>0</v>
      </c>
      <c r="CO198" s="7">
        <v>0</v>
      </c>
      <c r="CP198">
        <v>0</v>
      </c>
      <c r="CQ198">
        <v>0</v>
      </c>
      <c r="CR198">
        <v>0</v>
      </c>
      <c r="CS198">
        <v>0</v>
      </c>
      <c r="CT198">
        <v>0</v>
      </c>
      <c r="CU198">
        <v>0</v>
      </c>
      <c r="CV198" s="7">
        <v>0</v>
      </c>
      <c r="CW198">
        <f t="shared" si="159"/>
        <v>0</v>
      </c>
      <c r="CX198">
        <f t="shared" si="160"/>
        <v>0</v>
      </c>
      <c r="CY198">
        <f t="shared" si="161"/>
        <v>0</v>
      </c>
      <c r="CZ198">
        <f t="shared" si="162"/>
        <v>0</v>
      </c>
      <c r="DA198">
        <f t="shared" si="163"/>
        <v>0</v>
      </c>
      <c r="DB198">
        <f t="shared" si="164"/>
        <v>0</v>
      </c>
      <c r="DC198" s="7">
        <f t="shared" si="165"/>
        <v>0</v>
      </c>
      <c r="DD198">
        <f t="shared" si="166"/>
        <v>0</v>
      </c>
      <c r="DE198">
        <f t="shared" si="167"/>
        <v>0</v>
      </c>
      <c r="DF198">
        <f t="shared" si="168"/>
        <v>0</v>
      </c>
      <c r="DG198">
        <f t="shared" si="169"/>
        <v>0</v>
      </c>
      <c r="DH198">
        <f t="shared" si="170"/>
        <v>0</v>
      </c>
      <c r="DI198">
        <f t="shared" si="171"/>
        <v>0</v>
      </c>
      <c r="DJ198" s="7">
        <f t="shared" si="172"/>
        <v>0</v>
      </c>
      <c r="DK198" s="10">
        <f t="shared" si="173"/>
        <v>0</v>
      </c>
      <c r="DL198" s="10">
        <f t="shared" si="174"/>
        <v>0</v>
      </c>
      <c r="DM198">
        <f t="shared" si="175"/>
        <v>0</v>
      </c>
      <c r="DN198">
        <f t="shared" si="176"/>
        <v>0</v>
      </c>
      <c r="DO198">
        <f t="shared" si="177"/>
        <v>0</v>
      </c>
      <c r="DP198" s="7">
        <f t="shared" si="178"/>
        <v>0</v>
      </c>
      <c r="DQ198">
        <f t="shared" si="179"/>
        <v>0</v>
      </c>
      <c r="DR198">
        <f t="shared" si="180"/>
        <v>0</v>
      </c>
      <c r="DS198">
        <f t="shared" si="181"/>
        <v>0</v>
      </c>
      <c r="DT198" s="7">
        <f t="shared" si="182"/>
        <v>0</v>
      </c>
      <c r="DU198">
        <f t="shared" si="183"/>
        <v>0</v>
      </c>
      <c r="DV198" s="7">
        <f t="shared" si="184"/>
        <v>0</v>
      </c>
      <c r="DW198" s="10">
        <f t="shared" si="185"/>
        <v>0</v>
      </c>
      <c r="DX198" s="10">
        <f t="shared" si="186"/>
        <v>0</v>
      </c>
      <c r="DY198" s="31">
        <f>IF(AND(DU198=0,DV198=0),0,IF(DW198=0,DY197,IF(DV198&gt;DU198,1,IF(DV198=DU198,x,0))))</f>
        <v>0</v>
      </c>
      <c r="DZ198" s="31">
        <f t="shared" si="187"/>
        <v>0</v>
      </c>
      <c r="EA198" s="31">
        <f t="shared" si="188"/>
        <v>0</v>
      </c>
      <c r="EB198">
        <f t="shared" si="189"/>
        <v>0</v>
      </c>
      <c r="EC198">
        <f t="shared" si="190"/>
        <v>0</v>
      </c>
      <c r="ED198">
        <f t="shared" si="191"/>
        <v>0</v>
      </c>
      <c r="EE198" s="7">
        <f t="shared" si="192"/>
        <v>0</v>
      </c>
      <c r="EF198" s="31">
        <f t="shared" si="193"/>
        <v>0</v>
      </c>
      <c r="EG198">
        <f t="shared" si="194"/>
        <v>0</v>
      </c>
      <c r="EH198">
        <f t="shared" si="195"/>
        <v>0</v>
      </c>
      <c r="EI198">
        <f t="shared" si="196"/>
        <v>0</v>
      </c>
      <c r="EJ198" s="7">
        <f t="shared" si="197"/>
        <v>0</v>
      </c>
      <c r="EK198">
        <f t="shared" si="198"/>
        <v>0</v>
      </c>
      <c r="EL198">
        <f t="shared" si="199"/>
        <v>0</v>
      </c>
      <c r="EM198">
        <f t="shared" si="200"/>
        <v>0</v>
      </c>
      <c r="EN198">
        <f t="shared" si="201"/>
        <v>0</v>
      </c>
      <c r="EO198" s="75">
        <f t="shared" si="202"/>
        <v>0</v>
      </c>
      <c r="EP198" s="75">
        <f t="shared" si="203"/>
        <v>0</v>
      </c>
      <c r="EQ198" s="75">
        <f t="shared" si="204"/>
        <v>0</v>
      </c>
      <c r="ER198" s="75">
        <f t="shared" si="205"/>
        <v>0</v>
      </c>
      <c r="ES198">
        <f t="shared" si="155"/>
        <v>0</v>
      </c>
      <c r="ET198">
        <f t="shared" si="156"/>
        <v>0</v>
      </c>
      <c r="EU198">
        <f t="shared" si="157"/>
        <v>0</v>
      </c>
      <c r="EV198">
        <f t="shared" si="158"/>
        <v>0</v>
      </c>
    </row>
    <row r="199" spans="1:152" x14ac:dyDescent="0.35">
      <c r="A199" t="s">
        <v>150</v>
      </c>
      <c r="B199" s="7">
        <v>1989</v>
      </c>
      <c r="C199">
        <v>0</v>
      </c>
      <c r="D199">
        <v>0</v>
      </c>
      <c r="E199">
        <v>0</v>
      </c>
      <c r="F199">
        <v>0</v>
      </c>
      <c r="G199">
        <v>0</v>
      </c>
      <c r="H199">
        <v>0</v>
      </c>
      <c r="I199" s="7">
        <v>0</v>
      </c>
      <c r="J199">
        <v>0</v>
      </c>
      <c r="K199">
        <v>0</v>
      </c>
      <c r="L199">
        <v>0</v>
      </c>
      <c r="M199">
        <v>0</v>
      </c>
      <c r="N199">
        <v>0</v>
      </c>
      <c r="O199">
        <v>0</v>
      </c>
      <c r="P199" s="7">
        <v>0</v>
      </c>
      <c r="Q199">
        <v>0</v>
      </c>
      <c r="R199">
        <v>0</v>
      </c>
      <c r="S199">
        <v>0</v>
      </c>
      <c r="T199">
        <v>0</v>
      </c>
      <c r="U199">
        <v>0</v>
      </c>
      <c r="V199">
        <v>0</v>
      </c>
      <c r="W199" s="7">
        <v>0</v>
      </c>
      <c r="X199">
        <v>0</v>
      </c>
      <c r="Y199">
        <v>0</v>
      </c>
      <c r="Z199">
        <v>0</v>
      </c>
      <c r="AA199">
        <v>0</v>
      </c>
      <c r="AB199">
        <v>0</v>
      </c>
      <c r="AC199">
        <v>0</v>
      </c>
      <c r="AD199" s="7">
        <v>0</v>
      </c>
      <c r="AE199">
        <v>0</v>
      </c>
      <c r="AF199">
        <v>0</v>
      </c>
      <c r="AG199">
        <v>0</v>
      </c>
      <c r="AH199">
        <v>0</v>
      </c>
      <c r="AI199">
        <v>0</v>
      </c>
      <c r="AJ199">
        <v>0</v>
      </c>
      <c r="AK199" s="7">
        <v>0</v>
      </c>
      <c r="AL199">
        <v>0</v>
      </c>
      <c r="AM199">
        <v>0</v>
      </c>
      <c r="AN199">
        <v>0</v>
      </c>
      <c r="AO199">
        <v>0</v>
      </c>
      <c r="AP199">
        <v>0</v>
      </c>
      <c r="AQ199">
        <v>0</v>
      </c>
      <c r="AR199" s="7">
        <v>0</v>
      </c>
      <c r="AS199">
        <v>0</v>
      </c>
      <c r="AT199">
        <v>0</v>
      </c>
      <c r="AU199">
        <v>0</v>
      </c>
      <c r="AV199">
        <v>0</v>
      </c>
      <c r="AW199">
        <v>0</v>
      </c>
      <c r="AX199">
        <v>0</v>
      </c>
      <c r="AY199" s="7">
        <v>0</v>
      </c>
      <c r="AZ199">
        <v>0</v>
      </c>
      <c r="BA199">
        <v>0</v>
      </c>
      <c r="BB199">
        <v>0</v>
      </c>
      <c r="BC199">
        <v>0</v>
      </c>
      <c r="BD199">
        <v>0</v>
      </c>
      <c r="BE199">
        <v>0</v>
      </c>
      <c r="BF199" s="7">
        <v>0</v>
      </c>
      <c r="BG199">
        <v>0</v>
      </c>
      <c r="BH199">
        <v>0</v>
      </c>
      <c r="BI199">
        <v>0</v>
      </c>
      <c r="BJ199">
        <v>0</v>
      </c>
      <c r="BK199">
        <v>0</v>
      </c>
      <c r="BL199">
        <v>0</v>
      </c>
      <c r="BM199" s="7">
        <v>0</v>
      </c>
      <c r="BN199">
        <v>0</v>
      </c>
      <c r="BO199">
        <v>0</v>
      </c>
      <c r="BP199">
        <v>0</v>
      </c>
      <c r="BQ199">
        <v>0</v>
      </c>
      <c r="BR199">
        <v>0</v>
      </c>
      <c r="BS199">
        <v>0</v>
      </c>
      <c r="BT199" s="7">
        <v>0</v>
      </c>
      <c r="BU199">
        <v>0</v>
      </c>
      <c r="BV199">
        <v>0</v>
      </c>
      <c r="BW199">
        <v>0</v>
      </c>
      <c r="BX199">
        <v>0</v>
      </c>
      <c r="BY199">
        <v>0</v>
      </c>
      <c r="BZ199">
        <v>0</v>
      </c>
      <c r="CA199" s="7">
        <v>0</v>
      </c>
      <c r="CB199">
        <v>0</v>
      </c>
      <c r="CC199">
        <v>0</v>
      </c>
      <c r="CD199">
        <v>0</v>
      </c>
      <c r="CE199">
        <v>0</v>
      </c>
      <c r="CF199">
        <v>0</v>
      </c>
      <c r="CG199">
        <v>0</v>
      </c>
      <c r="CH199" s="7">
        <v>0</v>
      </c>
      <c r="CI199">
        <v>0</v>
      </c>
      <c r="CJ199">
        <v>0</v>
      </c>
      <c r="CK199">
        <v>0</v>
      </c>
      <c r="CL199">
        <v>0</v>
      </c>
      <c r="CM199">
        <v>0</v>
      </c>
      <c r="CN199">
        <v>0</v>
      </c>
      <c r="CO199" s="7">
        <v>0</v>
      </c>
      <c r="CP199">
        <v>0</v>
      </c>
      <c r="CQ199">
        <v>0</v>
      </c>
      <c r="CR199">
        <v>0</v>
      </c>
      <c r="CS199">
        <v>0</v>
      </c>
      <c r="CT199">
        <v>0</v>
      </c>
      <c r="CU199">
        <v>0</v>
      </c>
      <c r="CV199" s="7">
        <v>0</v>
      </c>
      <c r="CW199">
        <f t="shared" si="159"/>
        <v>0</v>
      </c>
      <c r="CX199">
        <f t="shared" si="160"/>
        <v>0</v>
      </c>
      <c r="CY199">
        <f t="shared" si="161"/>
        <v>0</v>
      </c>
      <c r="CZ199">
        <f t="shared" si="162"/>
        <v>0</v>
      </c>
      <c r="DA199">
        <f t="shared" si="163"/>
        <v>0</v>
      </c>
      <c r="DB199">
        <f t="shared" si="164"/>
        <v>0</v>
      </c>
      <c r="DC199" s="7">
        <f t="shared" si="165"/>
        <v>0</v>
      </c>
      <c r="DD199">
        <f t="shared" si="166"/>
        <v>0</v>
      </c>
      <c r="DE199">
        <f t="shared" si="167"/>
        <v>0</v>
      </c>
      <c r="DF199">
        <f t="shared" si="168"/>
        <v>0</v>
      </c>
      <c r="DG199">
        <f t="shared" si="169"/>
        <v>0</v>
      </c>
      <c r="DH199">
        <f t="shared" si="170"/>
        <v>0</v>
      </c>
      <c r="DI199">
        <f t="shared" si="171"/>
        <v>0</v>
      </c>
      <c r="DJ199" s="7">
        <f t="shared" si="172"/>
        <v>0</v>
      </c>
      <c r="DK199" s="10">
        <f t="shared" si="173"/>
        <v>0</v>
      </c>
      <c r="DL199" s="10">
        <f t="shared" si="174"/>
        <v>0</v>
      </c>
      <c r="DM199">
        <f t="shared" si="175"/>
        <v>0</v>
      </c>
      <c r="DN199">
        <f t="shared" si="176"/>
        <v>0</v>
      </c>
      <c r="DO199">
        <f t="shared" si="177"/>
        <v>0</v>
      </c>
      <c r="DP199" s="7">
        <f t="shared" si="178"/>
        <v>0</v>
      </c>
      <c r="DQ199">
        <f t="shared" si="179"/>
        <v>0</v>
      </c>
      <c r="DR199">
        <f t="shared" si="180"/>
        <v>0</v>
      </c>
      <c r="DS199">
        <f t="shared" si="181"/>
        <v>0</v>
      </c>
      <c r="DT199" s="7">
        <f t="shared" si="182"/>
        <v>0</v>
      </c>
      <c r="DU199">
        <f t="shared" si="183"/>
        <v>0</v>
      </c>
      <c r="DV199" s="7">
        <f t="shared" si="184"/>
        <v>0</v>
      </c>
      <c r="DW199" s="10">
        <f t="shared" si="185"/>
        <v>0</v>
      </c>
      <c r="DX199" s="10">
        <f t="shared" si="186"/>
        <v>0</v>
      </c>
      <c r="DY199" s="31">
        <f>IF(AND(DU199=0,DV199=0),0,IF(DW199=0,DY198,IF(DV199&gt;DU199,1,IF(DV199=DU199,x,0))))</f>
        <v>0</v>
      </c>
      <c r="DZ199" s="31">
        <f t="shared" si="187"/>
        <v>0</v>
      </c>
      <c r="EA199" s="31">
        <f t="shared" si="188"/>
        <v>0</v>
      </c>
      <c r="EB199">
        <f t="shared" si="189"/>
        <v>0</v>
      </c>
      <c r="EC199">
        <f t="shared" si="190"/>
        <v>0</v>
      </c>
      <c r="ED199">
        <f t="shared" si="191"/>
        <v>0</v>
      </c>
      <c r="EE199" s="7">
        <f t="shared" si="192"/>
        <v>0</v>
      </c>
      <c r="EF199" s="31">
        <f t="shared" si="193"/>
        <v>0</v>
      </c>
      <c r="EG199">
        <f t="shared" si="194"/>
        <v>0</v>
      </c>
      <c r="EH199">
        <f t="shared" si="195"/>
        <v>0</v>
      </c>
      <c r="EI199">
        <f t="shared" si="196"/>
        <v>0</v>
      </c>
      <c r="EJ199" s="7">
        <f t="shared" si="197"/>
        <v>0</v>
      </c>
      <c r="EK199">
        <f t="shared" si="198"/>
        <v>0</v>
      </c>
      <c r="EL199">
        <f t="shared" si="199"/>
        <v>0</v>
      </c>
      <c r="EM199">
        <f t="shared" si="200"/>
        <v>0</v>
      </c>
      <c r="EN199">
        <f t="shared" si="201"/>
        <v>0</v>
      </c>
      <c r="EO199" s="75">
        <f t="shared" si="202"/>
        <v>0</v>
      </c>
      <c r="EP199" s="75">
        <f t="shared" si="203"/>
        <v>0</v>
      </c>
      <c r="EQ199" s="75">
        <f t="shared" si="204"/>
        <v>0</v>
      </c>
      <c r="ER199" s="75">
        <f t="shared" si="205"/>
        <v>0</v>
      </c>
      <c r="ES199">
        <f t="shared" si="155"/>
        <v>0</v>
      </c>
      <c r="ET199">
        <f t="shared" si="156"/>
        <v>0</v>
      </c>
      <c r="EU199">
        <f t="shared" si="157"/>
        <v>0</v>
      </c>
      <c r="EV199">
        <f t="shared" si="158"/>
        <v>0</v>
      </c>
    </row>
    <row r="200" spans="1:152" x14ac:dyDescent="0.35">
      <c r="A200" t="s">
        <v>150</v>
      </c>
      <c r="B200" s="7">
        <v>1990</v>
      </c>
      <c r="C200">
        <v>0</v>
      </c>
      <c r="D200">
        <v>0</v>
      </c>
      <c r="E200">
        <v>0</v>
      </c>
      <c r="F200">
        <v>0</v>
      </c>
      <c r="G200">
        <v>0</v>
      </c>
      <c r="H200">
        <v>0</v>
      </c>
      <c r="I200" s="7">
        <v>0</v>
      </c>
      <c r="J200">
        <v>0</v>
      </c>
      <c r="K200">
        <v>0</v>
      </c>
      <c r="L200">
        <v>0</v>
      </c>
      <c r="M200">
        <v>0</v>
      </c>
      <c r="N200">
        <v>0</v>
      </c>
      <c r="O200">
        <v>0</v>
      </c>
      <c r="P200" s="7">
        <v>0</v>
      </c>
      <c r="Q200">
        <v>0</v>
      </c>
      <c r="R200">
        <v>0</v>
      </c>
      <c r="S200">
        <v>0</v>
      </c>
      <c r="T200">
        <v>0</v>
      </c>
      <c r="U200">
        <v>0</v>
      </c>
      <c r="V200">
        <v>0</v>
      </c>
      <c r="W200" s="7">
        <v>0</v>
      </c>
      <c r="X200">
        <v>0</v>
      </c>
      <c r="Y200">
        <v>0</v>
      </c>
      <c r="Z200">
        <v>0</v>
      </c>
      <c r="AA200">
        <v>0</v>
      </c>
      <c r="AB200">
        <v>0</v>
      </c>
      <c r="AC200">
        <v>0</v>
      </c>
      <c r="AD200" s="7">
        <v>0</v>
      </c>
      <c r="AE200">
        <v>0</v>
      </c>
      <c r="AF200">
        <v>0</v>
      </c>
      <c r="AG200">
        <v>0</v>
      </c>
      <c r="AH200">
        <v>0</v>
      </c>
      <c r="AI200">
        <v>0</v>
      </c>
      <c r="AJ200">
        <v>0</v>
      </c>
      <c r="AK200" s="7">
        <v>0</v>
      </c>
      <c r="AL200">
        <v>0</v>
      </c>
      <c r="AM200">
        <v>0</v>
      </c>
      <c r="AN200">
        <v>0</v>
      </c>
      <c r="AO200">
        <v>0</v>
      </c>
      <c r="AP200">
        <v>0</v>
      </c>
      <c r="AQ200">
        <v>0</v>
      </c>
      <c r="AR200" s="7">
        <v>0</v>
      </c>
      <c r="AS200">
        <v>0</v>
      </c>
      <c r="AT200">
        <v>0</v>
      </c>
      <c r="AU200">
        <v>0</v>
      </c>
      <c r="AV200">
        <v>0</v>
      </c>
      <c r="AW200">
        <v>0</v>
      </c>
      <c r="AX200">
        <v>0</v>
      </c>
      <c r="AY200" s="7">
        <v>0</v>
      </c>
      <c r="AZ200">
        <v>0</v>
      </c>
      <c r="BA200">
        <v>0</v>
      </c>
      <c r="BB200">
        <v>0</v>
      </c>
      <c r="BC200">
        <v>0</v>
      </c>
      <c r="BD200">
        <v>0</v>
      </c>
      <c r="BE200">
        <v>0</v>
      </c>
      <c r="BF200" s="7">
        <v>0</v>
      </c>
      <c r="BG200">
        <v>0</v>
      </c>
      <c r="BH200">
        <v>0</v>
      </c>
      <c r="BI200">
        <v>0</v>
      </c>
      <c r="BJ200">
        <v>0</v>
      </c>
      <c r="BK200">
        <v>0</v>
      </c>
      <c r="BL200">
        <v>0</v>
      </c>
      <c r="BM200" s="7">
        <v>0</v>
      </c>
      <c r="BN200">
        <v>0</v>
      </c>
      <c r="BO200">
        <v>0</v>
      </c>
      <c r="BP200">
        <v>0</v>
      </c>
      <c r="BQ200">
        <v>0</v>
      </c>
      <c r="BR200">
        <v>0</v>
      </c>
      <c r="BS200">
        <v>0</v>
      </c>
      <c r="BT200" s="7">
        <v>0</v>
      </c>
      <c r="BU200">
        <v>0</v>
      </c>
      <c r="BV200">
        <v>0</v>
      </c>
      <c r="BW200">
        <v>0</v>
      </c>
      <c r="BX200">
        <v>0</v>
      </c>
      <c r="BY200">
        <v>0</v>
      </c>
      <c r="BZ200">
        <v>0</v>
      </c>
      <c r="CA200" s="7">
        <v>0</v>
      </c>
      <c r="CB200">
        <v>0</v>
      </c>
      <c r="CC200">
        <v>0</v>
      </c>
      <c r="CD200">
        <v>0</v>
      </c>
      <c r="CE200">
        <v>0</v>
      </c>
      <c r="CF200">
        <v>0</v>
      </c>
      <c r="CG200">
        <v>0</v>
      </c>
      <c r="CH200" s="7">
        <v>0</v>
      </c>
      <c r="CI200">
        <v>0</v>
      </c>
      <c r="CJ200">
        <v>0</v>
      </c>
      <c r="CK200">
        <v>0</v>
      </c>
      <c r="CL200">
        <v>0</v>
      </c>
      <c r="CM200">
        <v>0</v>
      </c>
      <c r="CN200">
        <v>0</v>
      </c>
      <c r="CO200" s="7">
        <v>0</v>
      </c>
      <c r="CP200">
        <v>0</v>
      </c>
      <c r="CQ200">
        <v>0</v>
      </c>
      <c r="CR200">
        <v>0</v>
      </c>
      <c r="CS200">
        <v>0</v>
      </c>
      <c r="CT200">
        <v>0</v>
      </c>
      <c r="CU200">
        <v>0</v>
      </c>
      <c r="CV200" s="7">
        <v>0</v>
      </c>
      <c r="CW200">
        <f t="shared" si="159"/>
        <v>0</v>
      </c>
      <c r="CX200">
        <f t="shared" si="160"/>
        <v>0</v>
      </c>
      <c r="CY200">
        <f t="shared" si="161"/>
        <v>0</v>
      </c>
      <c r="CZ200">
        <f t="shared" si="162"/>
        <v>0</v>
      </c>
      <c r="DA200">
        <f t="shared" si="163"/>
        <v>0</v>
      </c>
      <c r="DB200">
        <f t="shared" si="164"/>
        <v>0</v>
      </c>
      <c r="DC200" s="7">
        <f t="shared" si="165"/>
        <v>0</v>
      </c>
      <c r="DD200">
        <f t="shared" si="166"/>
        <v>0</v>
      </c>
      <c r="DE200">
        <f t="shared" si="167"/>
        <v>0</v>
      </c>
      <c r="DF200">
        <f t="shared" si="168"/>
        <v>0</v>
      </c>
      <c r="DG200">
        <f t="shared" si="169"/>
        <v>0</v>
      </c>
      <c r="DH200">
        <f t="shared" si="170"/>
        <v>0</v>
      </c>
      <c r="DI200">
        <f t="shared" si="171"/>
        <v>0</v>
      </c>
      <c r="DJ200" s="7">
        <f t="shared" si="172"/>
        <v>0</v>
      </c>
      <c r="DK200" s="10">
        <f t="shared" si="173"/>
        <v>0</v>
      </c>
      <c r="DL200" s="10">
        <f t="shared" si="174"/>
        <v>0</v>
      </c>
      <c r="DM200">
        <f t="shared" si="175"/>
        <v>0</v>
      </c>
      <c r="DN200">
        <f t="shared" si="176"/>
        <v>0</v>
      </c>
      <c r="DO200">
        <f t="shared" si="177"/>
        <v>0</v>
      </c>
      <c r="DP200" s="7">
        <f t="shared" si="178"/>
        <v>0</v>
      </c>
      <c r="DQ200">
        <f t="shared" si="179"/>
        <v>0</v>
      </c>
      <c r="DR200">
        <f t="shared" si="180"/>
        <v>0</v>
      </c>
      <c r="DS200">
        <f t="shared" si="181"/>
        <v>0</v>
      </c>
      <c r="DT200" s="7">
        <f t="shared" si="182"/>
        <v>0</v>
      </c>
      <c r="DU200">
        <f t="shared" si="183"/>
        <v>0</v>
      </c>
      <c r="DV200" s="7">
        <f t="shared" si="184"/>
        <v>0</v>
      </c>
      <c r="DW200" s="10">
        <f t="shared" si="185"/>
        <v>0</v>
      </c>
      <c r="DX200" s="10">
        <f t="shared" si="186"/>
        <v>0</v>
      </c>
      <c r="DY200" s="31">
        <f>IF(AND(DU200=0,DV200=0),0,IF(DW200=0,DY199,IF(DV200&gt;DU200,1,IF(DV200=DU200,x,0))))</f>
        <v>0</v>
      </c>
      <c r="DZ200" s="31">
        <f t="shared" si="187"/>
        <v>0</v>
      </c>
      <c r="EA200" s="31">
        <f t="shared" si="188"/>
        <v>0</v>
      </c>
      <c r="EB200">
        <f t="shared" si="189"/>
        <v>0</v>
      </c>
      <c r="EC200">
        <f t="shared" si="190"/>
        <v>0</v>
      </c>
      <c r="ED200">
        <f t="shared" si="191"/>
        <v>0</v>
      </c>
      <c r="EE200" s="7">
        <f t="shared" si="192"/>
        <v>0</v>
      </c>
      <c r="EF200" s="31">
        <f t="shared" si="193"/>
        <v>0</v>
      </c>
      <c r="EG200">
        <f t="shared" si="194"/>
        <v>0</v>
      </c>
      <c r="EH200">
        <f t="shared" si="195"/>
        <v>0</v>
      </c>
      <c r="EI200">
        <f t="shared" si="196"/>
        <v>0</v>
      </c>
      <c r="EJ200" s="7">
        <f t="shared" si="197"/>
        <v>0</v>
      </c>
      <c r="EK200">
        <f t="shared" si="198"/>
        <v>0</v>
      </c>
      <c r="EL200">
        <f t="shared" si="199"/>
        <v>0</v>
      </c>
      <c r="EM200">
        <f t="shared" si="200"/>
        <v>0</v>
      </c>
      <c r="EN200">
        <f t="shared" si="201"/>
        <v>0</v>
      </c>
      <c r="EO200" s="75">
        <f t="shared" si="202"/>
        <v>0</v>
      </c>
      <c r="EP200" s="75">
        <f t="shared" si="203"/>
        <v>0</v>
      </c>
      <c r="EQ200" s="75">
        <f t="shared" si="204"/>
        <v>0</v>
      </c>
      <c r="ER200" s="75">
        <f t="shared" si="205"/>
        <v>0</v>
      </c>
      <c r="ES200">
        <f t="shared" si="155"/>
        <v>0</v>
      </c>
      <c r="ET200">
        <f t="shared" si="156"/>
        <v>0</v>
      </c>
      <c r="EU200">
        <f t="shared" si="157"/>
        <v>0</v>
      </c>
      <c r="EV200">
        <f t="shared" si="158"/>
        <v>0</v>
      </c>
    </row>
    <row r="201" spans="1:152" x14ac:dyDescent="0.35">
      <c r="A201" t="s">
        <v>150</v>
      </c>
      <c r="B201" s="7">
        <v>1991</v>
      </c>
      <c r="C201">
        <v>0</v>
      </c>
      <c r="D201">
        <v>0</v>
      </c>
      <c r="E201">
        <v>0</v>
      </c>
      <c r="F201">
        <v>0</v>
      </c>
      <c r="G201">
        <v>0</v>
      </c>
      <c r="H201">
        <v>0</v>
      </c>
      <c r="I201" s="7">
        <v>0</v>
      </c>
      <c r="J201">
        <v>0</v>
      </c>
      <c r="K201">
        <v>0</v>
      </c>
      <c r="L201">
        <v>0</v>
      </c>
      <c r="M201">
        <v>0</v>
      </c>
      <c r="N201">
        <v>0</v>
      </c>
      <c r="O201">
        <v>0</v>
      </c>
      <c r="P201" s="7">
        <v>0</v>
      </c>
      <c r="Q201">
        <v>0</v>
      </c>
      <c r="R201">
        <v>0</v>
      </c>
      <c r="S201">
        <v>0</v>
      </c>
      <c r="T201">
        <v>0</v>
      </c>
      <c r="U201">
        <v>0</v>
      </c>
      <c r="V201">
        <v>0</v>
      </c>
      <c r="W201" s="7">
        <v>0</v>
      </c>
      <c r="X201">
        <v>0</v>
      </c>
      <c r="Y201">
        <v>0</v>
      </c>
      <c r="Z201">
        <v>0</v>
      </c>
      <c r="AA201">
        <v>0</v>
      </c>
      <c r="AB201">
        <v>0</v>
      </c>
      <c r="AC201">
        <v>0</v>
      </c>
      <c r="AD201" s="7">
        <v>0</v>
      </c>
      <c r="AE201">
        <v>0</v>
      </c>
      <c r="AF201">
        <v>0</v>
      </c>
      <c r="AG201">
        <v>0</v>
      </c>
      <c r="AH201">
        <v>0</v>
      </c>
      <c r="AI201">
        <v>0</v>
      </c>
      <c r="AJ201">
        <v>0</v>
      </c>
      <c r="AK201" s="7">
        <v>0</v>
      </c>
      <c r="AL201">
        <v>0</v>
      </c>
      <c r="AM201">
        <v>0</v>
      </c>
      <c r="AN201">
        <v>0</v>
      </c>
      <c r="AO201">
        <v>0</v>
      </c>
      <c r="AP201">
        <v>0</v>
      </c>
      <c r="AQ201">
        <v>0</v>
      </c>
      <c r="AR201" s="7">
        <v>0</v>
      </c>
      <c r="AS201">
        <v>0</v>
      </c>
      <c r="AT201">
        <v>0</v>
      </c>
      <c r="AU201">
        <v>0</v>
      </c>
      <c r="AV201">
        <v>0</v>
      </c>
      <c r="AW201">
        <v>0</v>
      </c>
      <c r="AX201">
        <v>0</v>
      </c>
      <c r="AY201" s="7">
        <v>0</v>
      </c>
      <c r="AZ201">
        <v>0</v>
      </c>
      <c r="BA201">
        <v>0</v>
      </c>
      <c r="BB201">
        <v>0</v>
      </c>
      <c r="BC201">
        <v>0</v>
      </c>
      <c r="BD201">
        <v>0</v>
      </c>
      <c r="BE201">
        <v>0</v>
      </c>
      <c r="BF201" s="7">
        <v>0</v>
      </c>
      <c r="BG201">
        <v>0</v>
      </c>
      <c r="BH201">
        <v>0</v>
      </c>
      <c r="BI201">
        <v>0</v>
      </c>
      <c r="BJ201">
        <v>0</v>
      </c>
      <c r="BK201">
        <v>0</v>
      </c>
      <c r="BL201">
        <v>0</v>
      </c>
      <c r="BM201" s="7">
        <v>0</v>
      </c>
      <c r="BN201">
        <v>0</v>
      </c>
      <c r="BO201">
        <v>0</v>
      </c>
      <c r="BP201">
        <v>0</v>
      </c>
      <c r="BQ201">
        <v>0</v>
      </c>
      <c r="BR201">
        <v>0</v>
      </c>
      <c r="BS201">
        <v>0</v>
      </c>
      <c r="BT201" s="7">
        <v>0</v>
      </c>
      <c r="BU201">
        <v>0</v>
      </c>
      <c r="BV201">
        <v>0</v>
      </c>
      <c r="BW201">
        <v>0</v>
      </c>
      <c r="BX201">
        <v>0</v>
      </c>
      <c r="BY201">
        <v>0</v>
      </c>
      <c r="BZ201">
        <v>0</v>
      </c>
      <c r="CA201" s="7">
        <v>0</v>
      </c>
      <c r="CB201">
        <v>0</v>
      </c>
      <c r="CC201">
        <v>0</v>
      </c>
      <c r="CD201">
        <v>0</v>
      </c>
      <c r="CE201">
        <v>0</v>
      </c>
      <c r="CF201">
        <v>0</v>
      </c>
      <c r="CG201">
        <v>0</v>
      </c>
      <c r="CH201" s="7">
        <v>0</v>
      </c>
      <c r="CI201">
        <v>0</v>
      </c>
      <c r="CJ201">
        <v>0</v>
      </c>
      <c r="CK201">
        <v>0</v>
      </c>
      <c r="CL201">
        <v>0</v>
      </c>
      <c r="CM201">
        <v>0</v>
      </c>
      <c r="CN201">
        <v>0</v>
      </c>
      <c r="CO201" s="7">
        <v>0</v>
      </c>
      <c r="CP201">
        <v>0</v>
      </c>
      <c r="CQ201">
        <v>0</v>
      </c>
      <c r="CR201">
        <v>0</v>
      </c>
      <c r="CS201">
        <v>0</v>
      </c>
      <c r="CT201">
        <v>0</v>
      </c>
      <c r="CU201">
        <v>0</v>
      </c>
      <c r="CV201" s="7">
        <v>0</v>
      </c>
      <c r="CW201">
        <f t="shared" si="159"/>
        <v>0</v>
      </c>
      <c r="CX201">
        <f t="shared" si="160"/>
        <v>0</v>
      </c>
      <c r="CY201">
        <f t="shared" si="161"/>
        <v>0</v>
      </c>
      <c r="CZ201">
        <f t="shared" si="162"/>
        <v>0</v>
      </c>
      <c r="DA201">
        <f t="shared" si="163"/>
        <v>0</v>
      </c>
      <c r="DB201">
        <f t="shared" si="164"/>
        <v>0</v>
      </c>
      <c r="DC201" s="7">
        <f t="shared" si="165"/>
        <v>0</v>
      </c>
      <c r="DD201">
        <f t="shared" si="166"/>
        <v>0</v>
      </c>
      <c r="DE201">
        <f t="shared" si="167"/>
        <v>0</v>
      </c>
      <c r="DF201">
        <f t="shared" si="168"/>
        <v>0</v>
      </c>
      <c r="DG201">
        <f t="shared" si="169"/>
        <v>0</v>
      </c>
      <c r="DH201">
        <f t="shared" si="170"/>
        <v>0</v>
      </c>
      <c r="DI201">
        <f t="shared" si="171"/>
        <v>0</v>
      </c>
      <c r="DJ201" s="7">
        <f t="shared" si="172"/>
        <v>0</v>
      </c>
      <c r="DK201" s="10">
        <f t="shared" si="173"/>
        <v>0</v>
      </c>
      <c r="DL201" s="10">
        <f t="shared" si="174"/>
        <v>0</v>
      </c>
      <c r="DM201">
        <f t="shared" si="175"/>
        <v>0</v>
      </c>
      <c r="DN201">
        <f t="shared" si="176"/>
        <v>0</v>
      </c>
      <c r="DO201">
        <f t="shared" si="177"/>
        <v>0</v>
      </c>
      <c r="DP201" s="7">
        <f t="shared" si="178"/>
        <v>0</v>
      </c>
      <c r="DQ201">
        <f t="shared" si="179"/>
        <v>0</v>
      </c>
      <c r="DR201">
        <f t="shared" si="180"/>
        <v>0</v>
      </c>
      <c r="DS201">
        <f t="shared" si="181"/>
        <v>0</v>
      </c>
      <c r="DT201" s="7">
        <f t="shared" si="182"/>
        <v>0</v>
      </c>
      <c r="DU201">
        <f t="shared" si="183"/>
        <v>0</v>
      </c>
      <c r="DV201" s="7">
        <f t="shared" si="184"/>
        <v>0</v>
      </c>
      <c r="DW201" s="10">
        <f t="shared" si="185"/>
        <v>0</v>
      </c>
      <c r="DX201" s="10">
        <f t="shared" si="186"/>
        <v>0</v>
      </c>
      <c r="DY201" s="31">
        <f>IF(AND(DU201=0,DV201=0),0,IF(DW201=0,DY200,IF(DV201&gt;DU201,1,IF(DV201=DU201,x,0))))</f>
        <v>0</v>
      </c>
      <c r="DZ201" s="31">
        <f t="shared" si="187"/>
        <v>0</v>
      </c>
      <c r="EA201" s="31">
        <f t="shared" si="188"/>
        <v>0</v>
      </c>
      <c r="EB201">
        <f t="shared" si="189"/>
        <v>0</v>
      </c>
      <c r="EC201">
        <f t="shared" si="190"/>
        <v>0</v>
      </c>
      <c r="ED201">
        <f t="shared" si="191"/>
        <v>0</v>
      </c>
      <c r="EE201" s="7">
        <f t="shared" si="192"/>
        <v>0</v>
      </c>
      <c r="EF201" s="31">
        <f t="shared" si="193"/>
        <v>0</v>
      </c>
      <c r="EG201">
        <f t="shared" si="194"/>
        <v>0</v>
      </c>
      <c r="EH201">
        <f t="shared" si="195"/>
        <v>0</v>
      </c>
      <c r="EI201">
        <f t="shared" si="196"/>
        <v>0</v>
      </c>
      <c r="EJ201" s="7">
        <f t="shared" si="197"/>
        <v>0</v>
      </c>
      <c r="EK201">
        <f t="shared" si="198"/>
        <v>0</v>
      </c>
      <c r="EL201">
        <f t="shared" si="199"/>
        <v>0</v>
      </c>
      <c r="EM201">
        <f t="shared" si="200"/>
        <v>0</v>
      </c>
      <c r="EN201">
        <f t="shared" si="201"/>
        <v>0</v>
      </c>
      <c r="EO201" s="75">
        <f t="shared" si="202"/>
        <v>0</v>
      </c>
      <c r="EP201" s="75">
        <f t="shared" si="203"/>
        <v>0</v>
      </c>
      <c r="EQ201" s="75">
        <f t="shared" si="204"/>
        <v>0</v>
      </c>
      <c r="ER201" s="75">
        <f t="shared" si="205"/>
        <v>0</v>
      </c>
      <c r="ES201">
        <f t="shared" si="155"/>
        <v>0</v>
      </c>
      <c r="ET201">
        <f t="shared" si="156"/>
        <v>0</v>
      </c>
      <c r="EU201">
        <f t="shared" si="157"/>
        <v>0</v>
      </c>
      <c r="EV201">
        <f t="shared" si="158"/>
        <v>0</v>
      </c>
    </row>
    <row r="202" spans="1:152" x14ac:dyDescent="0.35">
      <c r="A202" t="s">
        <v>150</v>
      </c>
      <c r="B202" s="7">
        <v>1992</v>
      </c>
      <c r="C202">
        <v>0</v>
      </c>
      <c r="D202">
        <v>0</v>
      </c>
      <c r="E202">
        <v>0</v>
      </c>
      <c r="F202">
        <v>0</v>
      </c>
      <c r="G202">
        <v>0</v>
      </c>
      <c r="H202">
        <v>0</v>
      </c>
      <c r="I202" s="7">
        <v>0</v>
      </c>
      <c r="J202">
        <v>0</v>
      </c>
      <c r="K202">
        <v>0</v>
      </c>
      <c r="L202">
        <v>0</v>
      </c>
      <c r="M202">
        <v>0</v>
      </c>
      <c r="N202">
        <v>0</v>
      </c>
      <c r="O202">
        <v>0</v>
      </c>
      <c r="P202" s="7">
        <v>0</v>
      </c>
      <c r="Q202">
        <v>0</v>
      </c>
      <c r="R202">
        <v>0</v>
      </c>
      <c r="S202">
        <v>0</v>
      </c>
      <c r="T202">
        <v>0</v>
      </c>
      <c r="U202">
        <v>0</v>
      </c>
      <c r="V202">
        <v>0</v>
      </c>
      <c r="W202" s="7">
        <v>0</v>
      </c>
      <c r="X202">
        <v>0</v>
      </c>
      <c r="Y202">
        <v>0</v>
      </c>
      <c r="Z202">
        <v>0</v>
      </c>
      <c r="AA202">
        <v>0</v>
      </c>
      <c r="AB202">
        <v>0</v>
      </c>
      <c r="AC202">
        <v>0</v>
      </c>
      <c r="AD202" s="7">
        <v>0</v>
      </c>
      <c r="AE202">
        <v>0</v>
      </c>
      <c r="AF202">
        <v>0</v>
      </c>
      <c r="AG202">
        <v>0</v>
      </c>
      <c r="AH202">
        <v>0</v>
      </c>
      <c r="AI202">
        <v>0</v>
      </c>
      <c r="AJ202">
        <v>0</v>
      </c>
      <c r="AK202" s="7">
        <v>0</v>
      </c>
      <c r="AL202">
        <v>0</v>
      </c>
      <c r="AM202">
        <v>0</v>
      </c>
      <c r="AN202">
        <v>0</v>
      </c>
      <c r="AO202">
        <v>0</v>
      </c>
      <c r="AP202">
        <v>0</v>
      </c>
      <c r="AQ202">
        <v>0</v>
      </c>
      <c r="AR202" s="7">
        <v>0</v>
      </c>
      <c r="AS202">
        <v>0</v>
      </c>
      <c r="AT202">
        <v>0</v>
      </c>
      <c r="AU202">
        <v>0</v>
      </c>
      <c r="AV202">
        <v>0</v>
      </c>
      <c r="AW202">
        <v>0</v>
      </c>
      <c r="AX202">
        <v>0</v>
      </c>
      <c r="AY202" s="7">
        <v>0</v>
      </c>
      <c r="AZ202">
        <v>0</v>
      </c>
      <c r="BA202">
        <v>0</v>
      </c>
      <c r="BB202">
        <v>0</v>
      </c>
      <c r="BC202">
        <v>0</v>
      </c>
      <c r="BD202">
        <v>0</v>
      </c>
      <c r="BE202">
        <v>0</v>
      </c>
      <c r="BF202" s="7">
        <v>0</v>
      </c>
      <c r="BG202">
        <v>0</v>
      </c>
      <c r="BH202">
        <v>0</v>
      </c>
      <c r="BI202">
        <v>0</v>
      </c>
      <c r="BJ202">
        <v>0</v>
      </c>
      <c r="BK202">
        <v>0</v>
      </c>
      <c r="BL202">
        <v>0</v>
      </c>
      <c r="BM202" s="7">
        <v>0</v>
      </c>
      <c r="BN202">
        <v>0</v>
      </c>
      <c r="BO202">
        <v>0</v>
      </c>
      <c r="BP202">
        <v>0</v>
      </c>
      <c r="BQ202">
        <v>0</v>
      </c>
      <c r="BR202">
        <v>0</v>
      </c>
      <c r="BS202">
        <v>0</v>
      </c>
      <c r="BT202" s="7">
        <v>0</v>
      </c>
      <c r="BU202">
        <v>0</v>
      </c>
      <c r="BV202">
        <v>0</v>
      </c>
      <c r="BW202">
        <v>0</v>
      </c>
      <c r="BX202">
        <v>0</v>
      </c>
      <c r="BY202">
        <v>0</v>
      </c>
      <c r="BZ202">
        <v>0</v>
      </c>
      <c r="CA202" s="7">
        <v>0</v>
      </c>
      <c r="CB202">
        <v>0</v>
      </c>
      <c r="CC202">
        <v>0</v>
      </c>
      <c r="CD202">
        <v>0</v>
      </c>
      <c r="CE202">
        <v>0</v>
      </c>
      <c r="CF202">
        <v>0</v>
      </c>
      <c r="CG202">
        <v>0</v>
      </c>
      <c r="CH202" s="7">
        <v>0</v>
      </c>
      <c r="CI202">
        <v>0</v>
      </c>
      <c r="CJ202">
        <v>0</v>
      </c>
      <c r="CK202">
        <v>0</v>
      </c>
      <c r="CL202">
        <v>0</v>
      </c>
      <c r="CM202">
        <v>0</v>
      </c>
      <c r="CN202">
        <v>0</v>
      </c>
      <c r="CO202" s="7">
        <v>0</v>
      </c>
      <c r="CP202">
        <v>0</v>
      </c>
      <c r="CQ202">
        <v>0</v>
      </c>
      <c r="CR202">
        <v>0</v>
      </c>
      <c r="CS202">
        <v>0</v>
      </c>
      <c r="CT202">
        <v>0</v>
      </c>
      <c r="CU202">
        <v>0</v>
      </c>
      <c r="CV202" s="7">
        <v>0</v>
      </c>
      <c r="CW202">
        <f t="shared" si="159"/>
        <v>0</v>
      </c>
      <c r="CX202">
        <f t="shared" si="160"/>
        <v>0</v>
      </c>
      <c r="CY202">
        <f t="shared" si="161"/>
        <v>0</v>
      </c>
      <c r="CZ202">
        <f t="shared" si="162"/>
        <v>0</v>
      </c>
      <c r="DA202">
        <f t="shared" si="163"/>
        <v>0</v>
      </c>
      <c r="DB202">
        <f t="shared" si="164"/>
        <v>0</v>
      </c>
      <c r="DC202" s="7">
        <f t="shared" si="165"/>
        <v>0</v>
      </c>
      <c r="DD202">
        <f t="shared" si="166"/>
        <v>0</v>
      </c>
      <c r="DE202">
        <f t="shared" si="167"/>
        <v>0</v>
      </c>
      <c r="DF202">
        <f t="shared" si="168"/>
        <v>0</v>
      </c>
      <c r="DG202">
        <f t="shared" si="169"/>
        <v>0</v>
      </c>
      <c r="DH202">
        <f t="shared" si="170"/>
        <v>0</v>
      </c>
      <c r="DI202">
        <f t="shared" si="171"/>
        <v>0</v>
      </c>
      <c r="DJ202" s="7">
        <f t="shared" si="172"/>
        <v>0</v>
      </c>
      <c r="DK202" s="10">
        <f t="shared" si="173"/>
        <v>0</v>
      </c>
      <c r="DL202" s="10">
        <f t="shared" si="174"/>
        <v>0</v>
      </c>
      <c r="DM202">
        <f t="shared" si="175"/>
        <v>0</v>
      </c>
      <c r="DN202">
        <f t="shared" si="176"/>
        <v>0</v>
      </c>
      <c r="DO202">
        <f t="shared" si="177"/>
        <v>0</v>
      </c>
      <c r="DP202" s="7">
        <f t="shared" si="178"/>
        <v>0</v>
      </c>
      <c r="DQ202">
        <f t="shared" si="179"/>
        <v>0</v>
      </c>
      <c r="DR202">
        <f t="shared" si="180"/>
        <v>0</v>
      </c>
      <c r="DS202">
        <f t="shared" si="181"/>
        <v>0</v>
      </c>
      <c r="DT202" s="7">
        <f t="shared" si="182"/>
        <v>0</v>
      </c>
      <c r="DU202">
        <f t="shared" si="183"/>
        <v>0</v>
      </c>
      <c r="DV202" s="7">
        <f t="shared" si="184"/>
        <v>0</v>
      </c>
      <c r="DW202" s="10">
        <f t="shared" si="185"/>
        <v>0</v>
      </c>
      <c r="DX202" s="10">
        <f t="shared" si="186"/>
        <v>0</v>
      </c>
      <c r="DY202" s="31">
        <f>IF(AND(DU202=0,DV202=0),0,IF(DW202=0,DY201,IF(DV202&gt;DU202,1,IF(DV202=DU202,x,0))))</f>
        <v>0</v>
      </c>
      <c r="DZ202" s="31">
        <f t="shared" si="187"/>
        <v>0</v>
      </c>
      <c r="EA202" s="31">
        <f t="shared" si="188"/>
        <v>0</v>
      </c>
      <c r="EB202">
        <f t="shared" si="189"/>
        <v>0</v>
      </c>
      <c r="EC202">
        <f t="shared" si="190"/>
        <v>0</v>
      </c>
      <c r="ED202">
        <f t="shared" si="191"/>
        <v>0</v>
      </c>
      <c r="EE202" s="7">
        <f t="shared" si="192"/>
        <v>0</v>
      </c>
      <c r="EF202" s="31">
        <f t="shared" si="193"/>
        <v>0</v>
      </c>
      <c r="EG202">
        <f t="shared" si="194"/>
        <v>0</v>
      </c>
      <c r="EH202">
        <f t="shared" si="195"/>
        <v>0</v>
      </c>
      <c r="EI202">
        <f t="shared" si="196"/>
        <v>0</v>
      </c>
      <c r="EJ202" s="7">
        <f t="shared" si="197"/>
        <v>0</v>
      </c>
      <c r="EK202">
        <f t="shared" si="198"/>
        <v>0</v>
      </c>
      <c r="EL202">
        <f t="shared" si="199"/>
        <v>0</v>
      </c>
      <c r="EM202">
        <f t="shared" si="200"/>
        <v>0</v>
      </c>
      <c r="EN202">
        <f t="shared" si="201"/>
        <v>0</v>
      </c>
      <c r="EO202" s="75">
        <f t="shared" si="202"/>
        <v>0</v>
      </c>
      <c r="EP202" s="75">
        <f t="shared" si="203"/>
        <v>0</v>
      </c>
      <c r="EQ202" s="75">
        <f t="shared" si="204"/>
        <v>0</v>
      </c>
      <c r="ER202" s="75">
        <f t="shared" si="205"/>
        <v>0</v>
      </c>
      <c r="ES202">
        <f t="shared" si="155"/>
        <v>0</v>
      </c>
      <c r="ET202">
        <f t="shared" si="156"/>
        <v>0</v>
      </c>
      <c r="EU202">
        <f t="shared" si="157"/>
        <v>0</v>
      </c>
      <c r="EV202">
        <f t="shared" si="158"/>
        <v>0</v>
      </c>
    </row>
    <row r="203" spans="1:152" x14ac:dyDescent="0.35">
      <c r="A203" t="s">
        <v>150</v>
      </c>
      <c r="B203" s="7">
        <v>1993</v>
      </c>
      <c r="C203">
        <v>0</v>
      </c>
      <c r="D203">
        <v>0</v>
      </c>
      <c r="E203">
        <v>0</v>
      </c>
      <c r="F203">
        <v>0</v>
      </c>
      <c r="G203">
        <v>0</v>
      </c>
      <c r="H203">
        <v>0</v>
      </c>
      <c r="I203" s="7">
        <v>0</v>
      </c>
      <c r="J203">
        <v>0</v>
      </c>
      <c r="K203">
        <v>0</v>
      </c>
      <c r="L203">
        <v>0</v>
      </c>
      <c r="M203">
        <v>0</v>
      </c>
      <c r="N203">
        <v>0</v>
      </c>
      <c r="O203">
        <v>0</v>
      </c>
      <c r="P203" s="7">
        <v>0</v>
      </c>
      <c r="Q203">
        <v>0</v>
      </c>
      <c r="R203">
        <v>0</v>
      </c>
      <c r="S203">
        <v>0</v>
      </c>
      <c r="T203">
        <v>0</v>
      </c>
      <c r="U203">
        <v>0</v>
      </c>
      <c r="V203">
        <v>0</v>
      </c>
      <c r="W203" s="7">
        <v>0</v>
      </c>
      <c r="X203">
        <v>0</v>
      </c>
      <c r="Y203">
        <v>0</v>
      </c>
      <c r="Z203">
        <v>0</v>
      </c>
      <c r="AA203">
        <v>0</v>
      </c>
      <c r="AB203">
        <v>0</v>
      </c>
      <c r="AC203">
        <v>0</v>
      </c>
      <c r="AD203" s="7">
        <v>0</v>
      </c>
      <c r="AE203">
        <v>0</v>
      </c>
      <c r="AF203">
        <v>0</v>
      </c>
      <c r="AG203">
        <v>0</v>
      </c>
      <c r="AH203">
        <v>0</v>
      </c>
      <c r="AI203">
        <v>0</v>
      </c>
      <c r="AJ203">
        <v>0</v>
      </c>
      <c r="AK203" s="7">
        <v>0</v>
      </c>
      <c r="AL203">
        <v>0</v>
      </c>
      <c r="AM203">
        <v>0</v>
      </c>
      <c r="AN203">
        <v>0</v>
      </c>
      <c r="AO203">
        <v>0</v>
      </c>
      <c r="AP203">
        <v>0</v>
      </c>
      <c r="AQ203">
        <v>0</v>
      </c>
      <c r="AR203" s="7">
        <v>0</v>
      </c>
      <c r="AS203">
        <v>0</v>
      </c>
      <c r="AT203">
        <v>0</v>
      </c>
      <c r="AU203">
        <v>0</v>
      </c>
      <c r="AV203">
        <v>0</v>
      </c>
      <c r="AW203">
        <v>0</v>
      </c>
      <c r="AX203">
        <v>0</v>
      </c>
      <c r="AY203" s="7">
        <v>0</v>
      </c>
      <c r="AZ203">
        <v>0</v>
      </c>
      <c r="BA203">
        <v>0</v>
      </c>
      <c r="BB203">
        <v>0</v>
      </c>
      <c r="BC203">
        <v>0</v>
      </c>
      <c r="BD203">
        <v>0</v>
      </c>
      <c r="BE203">
        <v>0</v>
      </c>
      <c r="BF203" s="7">
        <v>0</v>
      </c>
      <c r="BG203">
        <v>0</v>
      </c>
      <c r="BH203">
        <v>0</v>
      </c>
      <c r="BI203">
        <v>0</v>
      </c>
      <c r="BJ203">
        <v>0</v>
      </c>
      <c r="BK203">
        <v>0</v>
      </c>
      <c r="BL203">
        <v>0</v>
      </c>
      <c r="BM203" s="7">
        <v>0</v>
      </c>
      <c r="BN203">
        <v>0</v>
      </c>
      <c r="BO203">
        <v>0</v>
      </c>
      <c r="BP203">
        <v>0</v>
      </c>
      <c r="BQ203">
        <v>0</v>
      </c>
      <c r="BR203">
        <v>0</v>
      </c>
      <c r="BS203">
        <v>0</v>
      </c>
      <c r="BT203" s="7">
        <v>0</v>
      </c>
      <c r="BU203">
        <v>0</v>
      </c>
      <c r="BV203">
        <v>0</v>
      </c>
      <c r="BW203">
        <v>0</v>
      </c>
      <c r="BX203">
        <v>0</v>
      </c>
      <c r="BY203">
        <v>0</v>
      </c>
      <c r="BZ203">
        <v>0</v>
      </c>
      <c r="CA203" s="7">
        <v>0</v>
      </c>
      <c r="CB203">
        <v>0</v>
      </c>
      <c r="CC203">
        <v>0</v>
      </c>
      <c r="CD203">
        <v>0</v>
      </c>
      <c r="CE203">
        <v>0</v>
      </c>
      <c r="CF203">
        <v>0</v>
      </c>
      <c r="CG203">
        <v>0</v>
      </c>
      <c r="CH203" s="7">
        <v>0</v>
      </c>
      <c r="CI203">
        <v>0</v>
      </c>
      <c r="CJ203">
        <v>0</v>
      </c>
      <c r="CK203">
        <v>0</v>
      </c>
      <c r="CL203">
        <v>0</v>
      </c>
      <c r="CM203">
        <v>0</v>
      </c>
      <c r="CN203">
        <v>0</v>
      </c>
      <c r="CO203" s="7">
        <v>0</v>
      </c>
      <c r="CP203">
        <v>0</v>
      </c>
      <c r="CQ203">
        <v>0</v>
      </c>
      <c r="CR203">
        <v>0</v>
      </c>
      <c r="CS203">
        <v>0</v>
      </c>
      <c r="CT203">
        <v>0</v>
      </c>
      <c r="CU203">
        <v>0</v>
      </c>
      <c r="CV203" s="7">
        <v>0</v>
      </c>
      <c r="CW203">
        <f t="shared" si="159"/>
        <v>0</v>
      </c>
      <c r="CX203">
        <f t="shared" si="160"/>
        <v>0</v>
      </c>
      <c r="CY203">
        <f t="shared" si="161"/>
        <v>0</v>
      </c>
      <c r="CZ203">
        <f t="shared" si="162"/>
        <v>0</v>
      </c>
      <c r="DA203">
        <f t="shared" si="163"/>
        <v>0</v>
      </c>
      <c r="DB203">
        <f t="shared" si="164"/>
        <v>0</v>
      </c>
      <c r="DC203" s="7">
        <f t="shared" si="165"/>
        <v>0</v>
      </c>
      <c r="DD203">
        <f t="shared" si="166"/>
        <v>0</v>
      </c>
      <c r="DE203">
        <f t="shared" si="167"/>
        <v>0</v>
      </c>
      <c r="DF203">
        <f t="shared" si="168"/>
        <v>0</v>
      </c>
      <c r="DG203">
        <f t="shared" si="169"/>
        <v>0</v>
      </c>
      <c r="DH203">
        <f t="shared" si="170"/>
        <v>0</v>
      </c>
      <c r="DI203">
        <f t="shared" si="171"/>
        <v>0</v>
      </c>
      <c r="DJ203" s="7">
        <f t="shared" si="172"/>
        <v>0</v>
      </c>
      <c r="DK203" s="10">
        <f t="shared" si="173"/>
        <v>0</v>
      </c>
      <c r="DL203" s="10">
        <f t="shared" si="174"/>
        <v>0</v>
      </c>
      <c r="DM203">
        <f t="shared" si="175"/>
        <v>0</v>
      </c>
      <c r="DN203">
        <f t="shared" si="176"/>
        <v>0</v>
      </c>
      <c r="DO203">
        <f t="shared" si="177"/>
        <v>0</v>
      </c>
      <c r="DP203" s="7">
        <f t="shared" si="178"/>
        <v>0</v>
      </c>
      <c r="DQ203">
        <f t="shared" si="179"/>
        <v>0</v>
      </c>
      <c r="DR203">
        <f t="shared" si="180"/>
        <v>0</v>
      </c>
      <c r="DS203">
        <f t="shared" si="181"/>
        <v>0</v>
      </c>
      <c r="DT203" s="7">
        <f t="shared" si="182"/>
        <v>0</v>
      </c>
      <c r="DU203">
        <f t="shared" si="183"/>
        <v>0</v>
      </c>
      <c r="DV203" s="7">
        <f t="shared" si="184"/>
        <v>0</v>
      </c>
      <c r="DW203" s="10">
        <f t="shared" si="185"/>
        <v>0</v>
      </c>
      <c r="DX203" s="10">
        <f t="shared" si="186"/>
        <v>0</v>
      </c>
      <c r="DY203" s="31">
        <f>IF(AND(DU203=0,DV203=0),0,IF(DW203=0,DY202,IF(DV203&gt;DU203,1,IF(DV203=DU203,x,0))))</f>
        <v>0</v>
      </c>
      <c r="DZ203" s="31">
        <f t="shared" si="187"/>
        <v>0</v>
      </c>
      <c r="EA203" s="31">
        <f t="shared" si="188"/>
        <v>0</v>
      </c>
      <c r="EB203">
        <f t="shared" si="189"/>
        <v>0</v>
      </c>
      <c r="EC203">
        <f t="shared" si="190"/>
        <v>0</v>
      </c>
      <c r="ED203">
        <f t="shared" si="191"/>
        <v>0</v>
      </c>
      <c r="EE203" s="7">
        <f t="shared" si="192"/>
        <v>0</v>
      </c>
      <c r="EF203" s="31">
        <f t="shared" si="193"/>
        <v>0</v>
      </c>
      <c r="EG203">
        <f t="shared" si="194"/>
        <v>0</v>
      </c>
      <c r="EH203">
        <f t="shared" si="195"/>
        <v>0</v>
      </c>
      <c r="EI203">
        <f t="shared" si="196"/>
        <v>0</v>
      </c>
      <c r="EJ203" s="7">
        <f t="shared" si="197"/>
        <v>0</v>
      </c>
      <c r="EK203">
        <f t="shared" si="198"/>
        <v>0</v>
      </c>
      <c r="EL203">
        <f t="shared" si="199"/>
        <v>0</v>
      </c>
      <c r="EM203">
        <f t="shared" si="200"/>
        <v>0</v>
      </c>
      <c r="EN203">
        <f t="shared" si="201"/>
        <v>0</v>
      </c>
      <c r="EO203" s="75">
        <f t="shared" si="202"/>
        <v>0</v>
      </c>
      <c r="EP203" s="75">
        <f t="shared" si="203"/>
        <v>0</v>
      </c>
      <c r="EQ203" s="75">
        <f t="shared" si="204"/>
        <v>0</v>
      </c>
      <c r="ER203" s="75">
        <f t="shared" si="205"/>
        <v>0</v>
      </c>
      <c r="ES203">
        <f t="shared" si="155"/>
        <v>0</v>
      </c>
      <c r="ET203">
        <f t="shared" si="156"/>
        <v>0</v>
      </c>
      <c r="EU203">
        <f t="shared" si="157"/>
        <v>0</v>
      </c>
      <c r="EV203">
        <f t="shared" si="158"/>
        <v>0</v>
      </c>
    </row>
    <row r="204" spans="1:152" x14ac:dyDescent="0.35">
      <c r="A204" t="s">
        <v>150</v>
      </c>
      <c r="B204" s="7">
        <v>1994</v>
      </c>
      <c r="C204">
        <v>0</v>
      </c>
      <c r="D204">
        <v>0</v>
      </c>
      <c r="E204">
        <v>4.3150000000000001E-2</v>
      </c>
      <c r="F204">
        <v>0</v>
      </c>
      <c r="G204">
        <v>0</v>
      </c>
      <c r="H204">
        <v>0</v>
      </c>
      <c r="I204" s="7">
        <v>0</v>
      </c>
      <c r="J204">
        <v>0</v>
      </c>
      <c r="K204">
        <v>0</v>
      </c>
      <c r="L204">
        <v>0</v>
      </c>
      <c r="M204">
        <v>0</v>
      </c>
      <c r="N204">
        <v>0</v>
      </c>
      <c r="O204">
        <v>0</v>
      </c>
      <c r="P204" s="7">
        <v>0</v>
      </c>
      <c r="Q204">
        <v>0</v>
      </c>
      <c r="R204">
        <v>0</v>
      </c>
      <c r="S204">
        <v>0</v>
      </c>
      <c r="T204">
        <v>0</v>
      </c>
      <c r="U204">
        <v>0</v>
      </c>
      <c r="V204">
        <v>0</v>
      </c>
      <c r="W204" s="7">
        <v>0</v>
      </c>
      <c r="X204">
        <v>0</v>
      </c>
      <c r="Y204">
        <v>0</v>
      </c>
      <c r="Z204">
        <v>0</v>
      </c>
      <c r="AA204">
        <v>0</v>
      </c>
      <c r="AB204">
        <v>0</v>
      </c>
      <c r="AC204">
        <v>0</v>
      </c>
      <c r="AD204" s="7">
        <v>0</v>
      </c>
      <c r="AE204">
        <v>0</v>
      </c>
      <c r="AF204">
        <v>0</v>
      </c>
      <c r="AG204">
        <v>0</v>
      </c>
      <c r="AH204">
        <v>0</v>
      </c>
      <c r="AI204">
        <v>0</v>
      </c>
      <c r="AJ204">
        <v>0</v>
      </c>
      <c r="AK204" s="7">
        <v>0</v>
      </c>
      <c r="AL204">
        <v>0</v>
      </c>
      <c r="AM204">
        <v>0</v>
      </c>
      <c r="AN204">
        <v>4.3150000000000001E-2</v>
      </c>
      <c r="AO204">
        <v>0</v>
      </c>
      <c r="AP204">
        <v>0</v>
      </c>
      <c r="AQ204">
        <v>0</v>
      </c>
      <c r="AR204" s="7">
        <v>0</v>
      </c>
      <c r="AS204">
        <v>0</v>
      </c>
      <c r="AT204">
        <v>0</v>
      </c>
      <c r="AU204">
        <v>0</v>
      </c>
      <c r="AV204">
        <v>0</v>
      </c>
      <c r="AW204">
        <v>0</v>
      </c>
      <c r="AX204">
        <v>0</v>
      </c>
      <c r="AY204" s="7">
        <v>0</v>
      </c>
      <c r="AZ204">
        <v>0</v>
      </c>
      <c r="BA204">
        <v>0</v>
      </c>
      <c r="BB204">
        <v>0</v>
      </c>
      <c r="BC204">
        <v>0</v>
      </c>
      <c r="BD204">
        <v>0</v>
      </c>
      <c r="BE204">
        <v>0</v>
      </c>
      <c r="BF204" s="7">
        <v>0</v>
      </c>
      <c r="BG204">
        <v>0</v>
      </c>
      <c r="BH204">
        <v>0</v>
      </c>
      <c r="BI204">
        <v>0</v>
      </c>
      <c r="BJ204">
        <v>0</v>
      </c>
      <c r="BK204">
        <v>0</v>
      </c>
      <c r="BL204">
        <v>0</v>
      </c>
      <c r="BM204" s="7">
        <v>0</v>
      </c>
      <c r="BN204">
        <v>0</v>
      </c>
      <c r="BO204">
        <v>0</v>
      </c>
      <c r="BP204">
        <v>0</v>
      </c>
      <c r="BQ204">
        <v>0</v>
      </c>
      <c r="BR204">
        <v>0</v>
      </c>
      <c r="BS204">
        <v>0</v>
      </c>
      <c r="BT204" s="7">
        <v>0</v>
      </c>
      <c r="BU204">
        <v>0</v>
      </c>
      <c r="BV204">
        <v>0</v>
      </c>
      <c r="BW204">
        <v>0</v>
      </c>
      <c r="BX204">
        <v>0</v>
      </c>
      <c r="BY204">
        <v>0</v>
      </c>
      <c r="BZ204">
        <v>0</v>
      </c>
      <c r="CA204" s="7">
        <v>0</v>
      </c>
      <c r="CB204">
        <v>0</v>
      </c>
      <c r="CC204">
        <v>0</v>
      </c>
      <c r="CD204">
        <v>0</v>
      </c>
      <c r="CE204">
        <v>0</v>
      </c>
      <c r="CF204">
        <v>0</v>
      </c>
      <c r="CG204">
        <v>0</v>
      </c>
      <c r="CH204" s="7">
        <v>0</v>
      </c>
      <c r="CI204">
        <v>0</v>
      </c>
      <c r="CJ204">
        <v>0</v>
      </c>
      <c r="CK204">
        <v>0</v>
      </c>
      <c r="CL204">
        <v>0</v>
      </c>
      <c r="CM204">
        <v>0</v>
      </c>
      <c r="CN204">
        <v>0</v>
      </c>
      <c r="CO204" s="7">
        <v>0</v>
      </c>
      <c r="CP204">
        <v>0</v>
      </c>
      <c r="CQ204">
        <v>0</v>
      </c>
      <c r="CR204">
        <v>0</v>
      </c>
      <c r="CS204">
        <v>0</v>
      </c>
      <c r="CT204">
        <v>0</v>
      </c>
      <c r="CU204">
        <v>0</v>
      </c>
      <c r="CV204" s="7">
        <v>0</v>
      </c>
      <c r="CW204">
        <f t="shared" si="159"/>
        <v>0</v>
      </c>
      <c r="CX204">
        <f t="shared" si="160"/>
        <v>0</v>
      </c>
      <c r="CY204">
        <f t="shared" si="161"/>
        <v>4.3150000000000001E-2</v>
      </c>
      <c r="CZ204">
        <f t="shared" si="162"/>
        <v>0</v>
      </c>
      <c r="DA204">
        <f t="shared" si="163"/>
        <v>0</v>
      </c>
      <c r="DB204">
        <f t="shared" si="164"/>
        <v>0</v>
      </c>
      <c r="DC204" s="7">
        <f t="shared" si="165"/>
        <v>0</v>
      </c>
      <c r="DD204">
        <f t="shared" si="166"/>
        <v>0</v>
      </c>
      <c r="DE204">
        <f t="shared" si="167"/>
        <v>0</v>
      </c>
      <c r="DF204">
        <f t="shared" si="168"/>
        <v>0</v>
      </c>
      <c r="DG204">
        <f t="shared" si="169"/>
        <v>0</v>
      </c>
      <c r="DH204">
        <f t="shared" si="170"/>
        <v>0</v>
      </c>
      <c r="DI204">
        <f t="shared" si="171"/>
        <v>0</v>
      </c>
      <c r="DJ204" s="7">
        <f t="shared" si="172"/>
        <v>0</v>
      </c>
      <c r="DK204" s="10">
        <f t="shared" si="173"/>
        <v>0</v>
      </c>
      <c r="DL204" s="10">
        <f t="shared" si="174"/>
        <v>0</v>
      </c>
      <c r="DM204">
        <f t="shared" si="175"/>
        <v>4.3150000000000001E-2</v>
      </c>
      <c r="DN204">
        <f t="shared" si="176"/>
        <v>0</v>
      </c>
      <c r="DO204">
        <f t="shared" si="177"/>
        <v>0</v>
      </c>
      <c r="DP204" s="7">
        <f t="shared" si="178"/>
        <v>0</v>
      </c>
      <c r="DQ204">
        <f t="shared" si="179"/>
        <v>0</v>
      </c>
      <c r="DR204">
        <f t="shared" si="180"/>
        <v>0</v>
      </c>
      <c r="DS204">
        <f t="shared" si="181"/>
        <v>0</v>
      </c>
      <c r="DT204" s="7">
        <f t="shared" si="182"/>
        <v>0</v>
      </c>
      <c r="DU204">
        <f t="shared" si="183"/>
        <v>4.3150000000000001E-2</v>
      </c>
      <c r="DV204" s="7">
        <f t="shared" si="184"/>
        <v>0</v>
      </c>
      <c r="DW204" s="10">
        <f t="shared" si="185"/>
        <v>1</v>
      </c>
      <c r="DX204" s="10">
        <f t="shared" si="186"/>
        <v>0</v>
      </c>
      <c r="DY204" s="31">
        <f>IF(AND(DU204=0,DV204=0),0,IF(DW204=0,DY203,IF(DV204&gt;DU204,1,IF(DV204=DU204,x,0))))</f>
        <v>0</v>
      </c>
      <c r="DZ204" s="31">
        <f t="shared" si="187"/>
        <v>1</v>
      </c>
      <c r="EA204" s="31">
        <f t="shared" si="188"/>
        <v>1</v>
      </c>
      <c r="EB204">
        <f t="shared" si="189"/>
        <v>0</v>
      </c>
      <c r="EC204">
        <f t="shared" si="190"/>
        <v>0</v>
      </c>
      <c r="ED204">
        <f t="shared" si="191"/>
        <v>0</v>
      </c>
      <c r="EE204" s="7">
        <f t="shared" si="192"/>
        <v>0</v>
      </c>
      <c r="EF204" s="31">
        <f t="shared" si="193"/>
        <v>1</v>
      </c>
      <c r="EG204">
        <f t="shared" si="194"/>
        <v>0</v>
      </c>
      <c r="EH204">
        <f t="shared" si="195"/>
        <v>0</v>
      </c>
      <c r="EI204">
        <f t="shared" si="196"/>
        <v>0</v>
      </c>
      <c r="EJ204" s="7">
        <f t="shared" si="197"/>
        <v>0</v>
      </c>
      <c r="EK204">
        <f t="shared" si="198"/>
        <v>1</v>
      </c>
      <c r="EL204">
        <f t="shared" si="199"/>
        <v>0</v>
      </c>
      <c r="EM204">
        <f t="shared" si="200"/>
        <v>0</v>
      </c>
      <c r="EN204">
        <f t="shared" si="201"/>
        <v>0</v>
      </c>
      <c r="EO204" s="75">
        <f t="shared" si="202"/>
        <v>1</v>
      </c>
      <c r="EP204" s="75">
        <f t="shared" si="203"/>
        <v>0</v>
      </c>
      <c r="EQ204" s="75">
        <f t="shared" si="204"/>
        <v>0</v>
      </c>
      <c r="ER204" s="75">
        <f t="shared" si="205"/>
        <v>0</v>
      </c>
      <c r="ES204">
        <f t="shared" si="155"/>
        <v>0</v>
      </c>
      <c r="ET204">
        <f t="shared" si="156"/>
        <v>0</v>
      </c>
      <c r="EU204">
        <f t="shared" si="157"/>
        <v>0</v>
      </c>
      <c r="EV204">
        <f t="shared" si="158"/>
        <v>0</v>
      </c>
    </row>
    <row r="205" spans="1:152" x14ac:dyDescent="0.35">
      <c r="A205" t="s">
        <v>150</v>
      </c>
      <c r="B205" s="7">
        <v>1995</v>
      </c>
      <c r="C205">
        <v>0</v>
      </c>
      <c r="D205">
        <v>4.3150000000000001E-2</v>
      </c>
      <c r="E205">
        <v>0</v>
      </c>
      <c r="F205">
        <v>0</v>
      </c>
      <c r="G205">
        <v>0</v>
      </c>
      <c r="H205">
        <v>0</v>
      </c>
      <c r="I205" s="7">
        <v>0</v>
      </c>
      <c r="J205">
        <v>0</v>
      </c>
      <c r="K205">
        <v>0</v>
      </c>
      <c r="L205">
        <v>0</v>
      </c>
      <c r="M205">
        <v>0</v>
      </c>
      <c r="N205">
        <v>0</v>
      </c>
      <c r="O205">
        <v>0</v>
      </c>
      <c r="P205" s="7">
        <v>0</v>
      </c>
      <c r="Q205">
        <v>0</v>
      </c>
      <c r="R205">
        <v>0</v>
      </c>
      <c r="S205">
        <v>0</v>
      </c>
      <c r="T205">
        <v>0</v>
      </c>
      <c r="U205">
        <v>0</v>
      </c>
      <c r="V205">
        <v>0</v>
      </c>
      <c r="W205" s="7">
        <v>0</v>
      </c>
      <c r="X205">
        <v>0</v>
      </c>
      <c r="Y205">
        <v>0</v>
      </c>
      <c r="Z205">
        <v>0</v>
      </c>
      <c r="AA205">
        <v>0</v>
      </c>
      <c r="AB205">
        <v>0</v>
      </c>
      <c r="AC205">
        <v>0</v>
      </c>
      <c r="AD205" s="7">
        <v>0</v>
      </c>
      <c r="AE205">
        <v>0</v>
      </c>
      <c r="AF205">
        <v>0</v>
      </c>
      <c r="AG205">
        <v>0</v>
      </c>
      <c r="AH205">
        <v>0</v>
      </c>
      <c r="AI205">
        <v>0</v>
      </c>
      <c r="AJ205">
        <v>0</v>
      </c>
      <c r="AK205" s="7">
        <v>0</v>
      </c>
      <c r="AL205">
        <v>0</v>
      </c>
      <c r="AM205">
        <v>4.3150000000000001E-2</v>
      </c>
      <c r="AN205">
        <v>0</v>
      </c>
      <c r="AO205">
        <v>0</v>
      </c>
      <c r="AP205">
        <v>0</v>
      </c>
      <c r="AQ205">
        <v>0</v>
      </c>
      <c r="AR205" s="7">
        <v>0</v>
      </c>
      <c r="AS205">
        <v>0</v>
      </c>
      <c r="AT205">
        <v>0</v>
      </c>
      <c r="AU205">
        <v>0</v>
      </c>
      <c r="AV205">
        <v>0</v>
      </c>
      <c r="AW205">
        <v>0</v>
      </c>
      <c r="AX205">
        <v>0</v>
      </c>
      <c r="AY205" s="7">
        <v>0</v>
      </c>
      <c r="AZ205">
        <v>0</v>
      </c>
      <c r="BA205">
        <v>0</v>
      </c>
      <c r="BB205">
        <v>0</v>
      </c>
      <c r="BC205">
        <v>0</v>
      </c>
      <c r="BD205">
        <v>0</v>
      </c>
      <c r="BE205">
        <v>0</v>
      </c>
      <c r="BF205" s="7">
        <v>0</v>
      </c>
      <c r="BG205">
        <v>0</v>
      </c>
      <c r="BH205">
        <v>0</v>
      </c>
      <c r="BI205">
        <v>0</v>
      </c>
      <c r="BJ205">
        <v>0</v>
      </c>
      <c r="BK205">
        <v>0</v>
      </c>
      <c r="BL205">
        <v>0</v>
      </c>
      <c r="BM205" s="7">
        <v>0</v>
      </c>
      <c r="BN205">
        <v>0</v>
      </c>
      <c r="BO205">
        <v>0</v>
      </c>
      <c r="BP205">
        <v>0</v>
      </c>
      <c r="BQ205">
        <v>0</v>
      </c>
      <c r="BR205">
        <v>0</v>
      </c>
      <c r="BS205">
        <v>0</v>
      </c>
      <c r="BT205" s="7">
        <v>0</v>
      </c>
      <c r="BU205">
        <v>0</v>
      </c>
      <c r="BV205">
        <v>0</v>
      </c>
      <c r="BW205">
        <v>0</v>
      </c>
      <c r="BX205">
        <v>0</v>
      </c>
      <c r="BY205">
        <v>0</v>
      </c>
      <c r="BZ205">
        <v>0</v>
      </c>
      <c r="CA205" s="7">
        <v>0</v>
      </c>
      <c r="CB205">
        <v>9.0620000000000006E-2</v>
      </c>
      <c r="CC205">
        <v>0</v>
      </c>
      <c r="CD205">
        <v>0</v>
      </c>
      <c r="CE205">
        <v>0</v>
      </c>
      <c r="CF205">
        <v>0</v>
      </c>
      <c r="CG205">
        <v>0</v>
      </c>
      <c r="CH205" s="7">
        <v>0</v>
      </c>
      <c r="CI205">
        <v>3.0210000000000001E-2</v>
      </c>
      <c r="CJ205">
        <v>0</v>
      </c>
      <c r="CK205">
        <v>0</v>
      </c>
      <c r="CL205">
        <v>0</v>
      </c>
      <c r="CM205">
        <v>0</v>
      </c>
      <c r="CN205">
        <v>0</v>
      </c>
      <c r="CO205" s="7">
        <v>0</v>
      </c>
      <c r="CP205">
        <v>0</v>
      </c>
      <c r="CQ205">
        <v>0</v>
      </c>
      <c r="CR205">
        <v>0</v>
      </c>
      <c r="CS205">
        <v>0</v>
      </c>
      <c r="CT205">
        <v>0</v>
      </c>
      <c r="CU205">
        <v>0</v>
      </c>
      <c r="CV205" s="7">
        <v>0</v>
      </c>
      <c r="CW205">
        <f t="shared" si="159"/>
        <v>0</v>
      </c>
      <c r="CX205">
        <f t="shared" si="160"/>
        <v>4.3150000000000001E-2</v>
      </c>
      <c r="CY205">
        <f t="shared" si="161"/>
        <v>0</v>
      </c>
      <c r="CZ205">
        <f t="shared" si="162"/>
        <v>0</v>
      </c>
      <c r="DA205">
        <f t="shared" si="163"/>
        <v>0</v>
      </c>
      <c r="DB205">
        <f t="shared" si="164"/>
        <v>0</v>
      </c>
      <c r="DC205" s="7">
        <f t="shared" si="165"/>
        <v>0</v>
      </c>
      <c r="DD205">
        <f t="shared" si="166"/>
        <v>0.12083000000000001</v>
      </c>
      <c r="DE205">
        <f t="shared" si="167"/>
        <v>0</v>
      </c>
      <c r="DF205">
        <f t="shared" si="168"/>
        <v>0</v>
      </c>
      <c r="DG205">
        <f t="shared" si="169"/>
        <v>0</v>
      </c>
      <c r="DH205">
        <f t="shared" si="170"/>
        <v>0</v>
      </c>
      <c r="DI205">
        <f t="shared" si="171"/>
        <v>0</v>
      </c>
      <c r="DJ205" s="7">
        <f t="shared" si="172"/>
        <v>0</v>
      </c>
      <c r="DK205" s="10">
        <f t="shared" si="173"/>
        <v>4.3150000000000001E-2</v>
      </c>
      <c r="DL205" s="10">
        <f t="shared" si="174"/>
        <v>0.12083000000000001</v>
      </c>
      <c r="DM205">
        <f t="shared" si="175"/>
        <v>4.3150000000000001E-2</v>
      </c>
      <c r="DN205">
        <f t="shared" si="176"/>
        <v>0</v>
      </c>
      <c r="DO205">
        <f t="shared" si="177"/>
        <v>0</v>
      </c>
      <c r="DP205" s="7">
        <f t="shared" si="178"/>
        <v>0</v>
      </c>
      <c r="DQ205">
        <f t="shared" si="179"/>
        <v>0</v>
      </c>
      <c r="DR205">
        <f t="shared" si="180"/>
        <v>9.0620000000000006E-2</v>
      </c>
      <c r="DS205">
        <f t="shared" si="181"/>
        <v>3.0210000000000001E-2</v>
      </c>
      <c r="DT205" s="7">
        <f t="shared" si="182"/>
        <v>0</v>
      </c>
      <c r="DU205">
        <f t="shared" si="183"/>
        <v>4.3150000000000001E-2</v>
      </c>
      <c r="DV205" s="7">
        <f t="shared" si="184"/>
        <v>0.12083000000000001</v>
      </c>
      <c r="DW205" s="10">
        <f t="shared" si="185"/>
        <v>1</v>
      </c>
      <c r="DX205" s="10">
        <f t="shared" si="186"/>
        <v>0</v>
      </c>
      <c r="DY205" s="31">
        <f>IF(AND(DU205=0,DV205=0),0,IF(DW205=0,DY204,IF(DV205&gt;DU205,1,IF(DV205=DU205,x,0))))</f>
        <v>1</v>
      </c>
      <c r="DZ205" s="31">
        <f t="shared" si="187"/>
        <v>0</v>
      </c>
      <c r="EA205" s="31">
        <f t="shared" si="188"/>
        <v>0</v>
      </c>
      <c r="EB205">
        <f t="shared" si="189"/>
        <v>0</v>
      </c>
      <c r="EC205">
        <f t="shared" si="190"/>
        <v>0</v>
      </c>
      <c r="ED205">
        <f t="shared" si="191"/>
        <v>1</v>
      </c>
      <c r="EE205" s="7">
        <f t="shared" si="192"/>
        <v>0</v>
      </c>
      <c r="EF205" s="31">
        <f t="shared" si="193"/>
        <v>0</v>
      </c>
      <c r="EG205">
        <f t="shared" si="194"/>
        <v>0</v>
      </c>
      <c r="EH205">
        <f t="shared" si="195"/>
        <v>0</v>
      </c>
      <c r="EI205">
        <f t="shared" si="196"/>
        <v>1</v>
      </c>
      <c r="EJ205" s="7">
        <f t="shared" si="197"/>
        <v>0</v>
      </c>
      <c r="EK205">
        <f t="shared" si="198"/>
        <v>0</v>
      </c>
      <c r="EL205">
        <f t="shared" si="199"/>
        <v>0</v>
      </c>
      <c r="EM205">
        <f t="shared" si="200"/>
        <v>1</v>
      </c>
      <c r="EN205">
        <f t="shared" si="201"/>
        <v>0</v>
      </c>
      <c r="EO205" s="75">
        <f t="shared" si="202"/>
        <v>0.26314184656665446</v>
      </c>
      <c r="EP205" s="75">
        <f t="shared" si="203"/>
        <v>0</v>
      </c>
      <c r="EQ205" s="75">
        <f t="shared" si="204"/>
        <v>0</v>
      </c>
      <c r="ER205" s="75">
        <f t="shared" si="205"/>
        <v>0.55262836931333092</v>
      </c>
      <c r="ES205">
        <f t="shared" si="155"/>
        <v>0</v>
      </c>
      <c r="ET205">
        <f t="shared" si="156"/>
        <v>0</v>
      </c>
      <c r="EU205">
        <f t="shared" si="157"/>
        <v>0</v>
      </c>
      <c r="EV205">
        <f t="shared" si="158"/>
        <v>0</v>
      </c>
    </row>
    <row r="206" spans="1:152" x14ac:dyDescent="0.35">
      <c r="A206" t="s">
        <v>150</v>
      </c>
      <c r="B206" s="7">
        <v>1996</v>
      </c>
      <c r="C206">
        <v>0</v>
      </c>
      <c r="D206">
        <v>0</v>
      </c>
      <c r="E206">
        <v>0</v>
      </c>
      <c r="F206">
        <v>0</v>
      </c>
      <c r="G206">
        <v>0</v>
      </c>
      <c r="H206">
        <v>0</v>
      </c>
      <c r="I206" s="7">
        <v>0</v>
      </c>
      <c r="J206">
        <v>0</v>
      </c>
      <c r="K206">
        <v>0</v>
      </c>
      <c r="L206">
        <v>0</v>
      </c>
      <c r="M206">
        <v>0</v>
      </c>
      <c r="N206">
        <v>0</v>
      </c>
      <c r="O206">
        <v>0</v>
      </c>
      <c r="P206" s="7">
        <v>0</v>
      </c>
      <c r="Q206">
        <v>0</v>
      </c>
      <c r="R206">
        <v>0</v>
      </c>
      <c r="S206">
        <v>0</v>
      </c>
      <c r="T206">
        <v>0</v>
      </c>
      <c r="U206">
        <v>0</v>
      </c>
      <c r="V206">
        <v>0</v>
      </c>
      <c r="W206" s="7">
        <v>0</v>
      </c>
      <c r="X206">
        <v>0</v>
      </c>
      <c r="Y206">
        <v>0</v>
      </c>
      <c r="Z206">
        <v>0</v>
      </c>
      <c r="AA206">
        <v>0</v>
      </c>
      <c r="AB206">
        <v>0</v>
      </c>
      <c r="AC206">
        <v>0</v>
      </c>
      <c r="AD206" s="7">
        <v>0</v>
      </c>
      <c r="AE206">
        <v>0</v>
      </c>
      <c r="AF206">
        <v>0</v>
      </c>
      <c r="AG206">
        <v>0</v>
      </c>
      <c r="AH206">
        <v>0</v>
      </c>
      <c r="AI206">
        <v>0</v>
      </c>
      <c r="AJ206">
        <v>0</v>
      </c>
      <c r="AK206" s="7">
        <v>0</v>
      </c>
      <c r="AL206">
        <v>0</v>
      </c>
      <c r="AM206">
        <v>0</v>
      </c>
      <c r="AN206">
        <v>0</v>
      </c>
      <c r="AO206">
        <v>0</v>
      </c>
      <c r="AP206">
        <v>0</v>
      </c>
      <c r="AQ206">
        <v>0</v>
      </c>
      <c r="AR206" s="7">
        <v>0</v>
      </c>
      <c r="AS206">
        <v>0</v>
      </c>
      <c r="AT206">
        <v>0</v>
      </c>
      <c r="AU206">
        <v>0</v>
      </c>
      <c r="AV206">
        <v>0</v>
      </c>
      <c r="AW206">
        <v>0</v>
      </c>
      <c r="AX206">
        <v>0</v>
      </c>
      <c r="AY206" s="7">
        <v>0</v>
      </c>
      <c r="AZ206">
        <v>0</v>
      </c>
      <c r="BA206">
        <v>0</v>
      </c>
      <c r="BB206">
        <v>0</v>
      </c>
      <c r="BC206">
        <v>0</v>
      </c>
      <c r="BD206">
        <v>0</v>
      </c>
      <c r="BE206">
        <v>0</v>
      </c>
      <c r="BF206" s="7">
        <v>0</v>
      </c>
      <c r="BG206">
        <v>0</v>
      </c>
      <c r="BH206">
        <v>0</v>
      </c>
      <c r="BI206">
        <v>0</v>
      </c>
      <c r="BJ206">
        <v>0</v>
      </c>
      <c r="BK206">
        <v>0</v>
      </c>
      <c r="BL206">
        <v>0</v>
      </c>
      <c r="BM206" s="7">
        <v>0</v>
      </c>
      <c r="BN206">
        <v>0</v>
      </c>
      <c r="BO206">
        <v>0</v>
      </c>
      <c r="BP206">
        <v>0</v>
      </c>
      <c r="BQ206">
        <v>0</v>
      </c>
      <c r="BR206">
        <v>0</v>
      </c>
      <c r="BS206">
        <v>0</v>
      </c>
      <c r="BT206" s="7">
        <v>0</v>
      </c>
      <c r="BU206">
        <v>0</v>
      </c>
      <c r="BV206">
        <v>0</v>
      </c>
      <c r="BW206">
        <v>0</v>
      </c>
      <c r="BX206">
        <v>0</v>
      </c>
      <c r="BY206">
        <v>0</v>
      </c>
      <c r="BZ206">
        <v>0</v>
      </c>
      <c r="CA206" s="7">
        <v>0</v>
      </c>
      <c r="CB206">
        <v>0</v>
      </c>
      <c r="CC206">
        <v>0</v>
      </c>
      <c r="CD206">
        <v>0</v>
      </c>
      <c r="CE206">
        <v>0</v>
      </c>
      <c r="CF206">
        <v>0</v>
      </c>
      <c r="CG206">
        <v>0</v>
      </c>
      <c r="CH206" s="7">
        <v>0</v>
      </c>
      <c r="CI206">
        <v>0</v>
      </c>
      <c r="CJ206">
        <v>0</v>
      </c>
      <c r="CK206">
        <v>0</v>
      </c>
      <c r="CL206">
        <v>0</v>
      </c>
      <c r="CM206">
        <v>0</v>
      </c>
      <c r="CN206">
        <v>0</v>
      </c>
      <c r="CO206" s="7">
        <v>0</v>
      </c>
      <c r="CP206">
        <v>0</v>
      </c>
      <c r="CQ206">
        <v>0</v>
      </c>
      <c r="CR206">
        <v>0</v>
      </c>
      <c r="CS206">
        <v>0</v>
      </c>
      <c r="CT206">
        <v>0</v>
      </c>
      <c r="CU206">
        <v>0</v>
      </c>
      <c r="CV206" s="7">
        <v>0</v>
      </c>
      <c r="CW206">
        <f t="shared" si="159"/>
        <v>0</v>
      </c>
      <c r="CX206">
        <f t="shared" si="160"/>
        <v>0</v>
      </c>
      <c r="CY206">
        <f t="shared" si="161"/>
        <v>0</v>
      </c>
      <c r="CZ206">
        <f t="shared" si="162"/>
        <v>0</v>
      </c>
      <c r="DA206">
        <f t="shared" si="163"/>
        <v>0</v>
      </c>
      <c r="DB206">
        <f t="shared" si="164"/>
        <v>0</v>
      </c>
      <c r="DC206" s="7">
        <f t="shared" si="165"/>
        <v>0</v>
      </c>
      <c r="DD206">
        <f t="shared" si="166"/>
        <v>0</v>
      </c>
      <c r="DE206">
        <f t="shared" si="167"/>
        <v>0</v>
      </c>
      <c r="DF206">
        <f t="shared" si="168"/>
        <v>0</v>
      </c>
      <c r="DG206">
        <f t="shared" si="169"/>
        <v>0</v>
      </c>
      <c r="DH206">
        <f t="shared" si="170"/>
        <v>0</v>
      </c>
      <c r="DI206">
        <f t="shared" si="171"/>
        <v>0</v>
      </c>
      <c r="DJ206" s="7">
        <f t="shared" si="172"/>
        <v>0</v>
      </c>
      <c r="DK206" s="10">
        <f t="shared" si="173"/>
        <v>0</v>
      </c>
      <c r="DL206" s="10">
        <f t="shared" si="174"/>
        <v>0</v>
      </c>
      <c r="DM206">
        <f t="shared" si="175"/>
        <v>0</v>
      </c>
      <c r="DN206">
        <f t="shared" si="176"/>
        <v>0</v>
      </c>
      <c r="DO206">
        <f t="shared" si="177"/>
        <v>0</v>
      </c>
      <c r="DP206" s="7">
        <f t="shared" si="178"/>
        <v>0</v>
      </c>
      <c r="DQ206">
        <f t="shared" si="179"/>
        <v>0</v>
      </c>
      <c r="DR206">
        <f t="shared" si="180"/>
        <v>0</v>
      </c>
      <c r="DS206">
        <f t="shared" si="181"/>
        <v>0</v>
      </c>
      <c r="DT206" s="7">
        <f t="shared" si="182"/>
        <v>0</v>
      </c>
      <c r="DU206">
        <f t="shared" si="183"/>
        <v>0</v>
      </c>
      <c r="DV206" s="7">
        <f t="shared" si="184"/>
        <v>0</v>
      </c>
      <c r="DW206" s="10">
        <f t="shared" si="185"/>
        <v>0</v>
      </c>
      <c r="DX206" s="10">
        <f t="shared" si="186"/>
        <v>0</v>
      </c>
      <c r="DY206" s="31">
        <f>IF(AND(DU206=0,DV206=0),0,IF(DW206=0,DY205,IF(DV206&gt;DU206,1,IF(DV206=DU206,x,0))))</f>
        <v>0</v>
      </c>
      <c r="DZ206" s="31">
        <f t="shared" si="187"/>
        <v>0</v>
      </c>
      <c r="EA206" s="31">
        <f t="shared" si="188"/>
        <v>0</v>
      </c>
      <c r="EB206">
        <f t="shared" si="189"/>
        <v>0</v>
      </c>
      <c r="EC206">
        <f t="shared" si="190"/>
        <v>0</v>
      </c>
      <c r="ED206">
        <f t="shared" si="191"/>
        <v>0</v>
      </c>
      <c r="EE206" s="7">
        <f t="shared" si="192"/>
        <v>0</v>
      </c>
      <c r="EF206" s="31">
        <f t="shared" si="193"/>
        <v>0</v>
      </c>
      <c r="EG206">
        <f t="shared" si="194"/>
        <v>0</v>
      </c>
      <c r="EH206">
        <f t="shared" si="195"/>
        <v>0</v>
      </c>
      <c r="EI206">
        <f t="shared" si="196"/>
        <v>0</v>
      </c>
      <c r="EJ206" s="7">
        <f t="shared" si="197"/>
        <v>0</v>
      </c>
      <c r="EK206">
        <f t="shared" si="198"/>
        <v>0</v>
      </c>
      <c r="EL206">
        <f t="shared" si="199"/>
        <v>0</v>
      </c>
      <c r="EM206">
        <f t="shared" si="200"/>
        <v>0</v>
      </c>
      <c r="EN206">
        <f t="shared" si="201"/>
        <v>0</v>
      </c>
      <c r="EO206" s="75">
        <f t="shared" si="202"/>
        <v>0</v>
      </c>
      <c r="EP206" s="75">
        <f t="shared" si="203"/>
        <v>0</v>
      </c>
      <c r="EQ206" s="75">
        <f t="shared" si="204"/>
        <v>0</v>
      </c>
      <c r="ER206" s="75">
        <f t="shared" si="205"/>
        <v>0</v>
      </c>
      <c r="ES206">
        <f t="shared" si="155"/>
        <v>0</v>
      </c>
      <c r="ET206">
        <f t="shared" si="156"/>
        <v>0</v>
      </c>
      <c r="EU206">
        <f t="shared" si="157"/>
        <v>0</v>
      </c>
      <c r="EV206">
        <f t="shared" si="158"/>
        <v>0</v>
      </c>
    </row>
    <row r="207" spans="1:152" x14ac:dyDescent="0.35">
      <c r="A207" t="s">
        <v>150</v>
      </c>
      <c r="B207" s="7">
        <v>1997</v>
      </c>
      <c r="C207">
        <v>0</v>
      </c>
      <c r="D207">
        <v>0</v>
      </c>
      <c r="E207">
        <v>0</v>
      </c>
      <c r="F207">
        <v>0</v>
      </c>
      <c r="G207">
        <v>0</v>
      </c>
      <c r="H207">
        <v>0</v>
      </c>
      <c r="I207" s="7">
        <v>0</v>
      </c>
      <c r="J207">
        <v>0</v>
      </c>
      <c r="K207">
        <v>0</v>
      </c>
      <c r="L207">
        <v>0</v>
      </c>
      <c r="M207">
        <v>0</v>
      </c>
      <c r="N207">
        <v>0</v>
      </c>
      <c r="O207">
        <v>0</v>
      </c>
      <c r="P207" s="7">
        <v>0</v>
      </c>
      <c r="Q207">
        <v>0</v>
      </c>
      <c r="R207">
        <v>0</v>
      </c>
      <c r="S207">
        <v>0</v>
      </c>
      <c r="T207">
        <v>0</v>
      </c>
      <c r="U207">
        <v>0</v>
      </c>
      <c r="V207">
        <v>0</v>
      </c>
      <c r="W207" s="7">
        <v>0</v>
      </c>
      <c r="X207">
        <v>0</v>
      </c>
      <c r="Y207">
        <v>0</v>
      </c>
      <c r="Z207">
        <v>0</v>
      </c>
      <c r="AA207">
        <v>0</v>
      </c>
      <c r="AB207">
        <v>0</v>
      </c>
      <c r="AC207">
        <v>0</v>
      </c>
      <c r="AD207" s="7">
        <v>0</v>
      </c>
      <c r="AE207">
        <v>0</v>
      </c>
      <c r="AF207">
        <v>0</v>
      </c>
      <c r="AG207">
        <v>0</v>
      </c>
      <c r="AH207">
        <v>0</v>
      </c>
      <c r="AI207">
        <v>0</v>
      </c>
      <c r="AJ207">
        <v>0</v>
      </c>
      <c r="AK207" s="7">
        <v>0</v>
      </c>
      <c r="AL207">
        <v>0</v>
      </c>
      <c r="AM207">
        <v>0</v>
      </c>
      <c r="AN207">
        <v>0</v>
      </c>
      <c r="AO207">
        <v>0</v>
      </c>
      <c r="AP207">
        <v>0</v>
      </c>
      <c r="AQ207">
        <v>0</v>
      </c>
      <c r="AR207" s="7">
        <v>0</v>
      </c>
      <c r="AS207">
        <v>0</v>
      </c>
      <c r="AT207">
        <v>0</v>
      </c>
      <c r="AU207">
        <v>0</v>
      </c>
      <c r="AV207">
        <v>0</v>
      </c>
      <c r="AW207">
        <v>0</v>
      </c>
      <c r="AX207">
        <v>0</v>
      </c>
      <c r="AY207" s="7">
        <v>0</v>
      </c>
      <c r="AZ207">
        <v>0</v>
      </c>
      <c r="BA207">
        <v>0</v>
      </c>
      <c r="BB207">
        <v>0</v>
      </c>
      <c r="BC207">
        <v>0</v>
      </c>
      <c r="BD207">
        <v>0</v>
      </c>
      <c r="BE207">
        <v>0</v>
      </c>
      <c r="BF207" s="7">
        <v>0</v>
      </c>
      <c r="BG207">
        <v>0</v>
      </c>
      <c r="BH207">
        <v>0</v>
      </c>
      <c r="BI207">
        <v>0</v>
      </c>
      <c r="BJ207">
        <v>0</v>
      </c>
      <c r="BK207">
        <v>0</v>
      </c>
      <c r="BL207">
        <v>0</v>
      </c>
      <c r="BM207" s="7">
        <v>0</v>
      </c>
      <c r="BN207">
        <v>0</v>
      </c>
      <c r="BO207">
        <v>0</v>
      </c>
      <c r="BP207">
        <v>0</v>
      </c>
      <c r="BQ207">
        <v>0</v>
      </c>
      <c r="BR207">
        <v>0</v>
      </c>
      <c r="BS207">
        <v>0</v>
      </c>
      <c r="BT207" s="7">
        <v>0</v>
      </c>
      <c r="BU207">
        <v>0</v>
      </c>
      <c r="BV207">
        <v>0</v>
      </c>
      <c r="BW207">
        <v>0</v>
      </c>
      <c r="BX207">
        <v>0</v>
      </c>
      <c r="BY207">
        <v>0</v>
      </c>
      <c r="BZ207">
        <v>0</v>
      </c>
      <c r="CA207" s="7">
        <v>0</v>
      </c>
      <c r="CB207">
        <v>0</v>
      </c>
      <c r="CC207">
        <v>0</v>
      </c>
      <c r="CD207">
        <v>0</v>
      </c>
      <c r="CE207">
        <v>0</v>
      </c>
      <c r="CF207">
        <v>0</v>
      </c>
      <c r="CG207">
        <v>0</v>
      </c>
      <c r="CH207" s="7">
        <v>0</v>
      </c>
      <c r="CI207">
        <v>0</v>
      </c>
      <c r="CJ207">
        <v>0</v>
      </c>
      <c r="CK207">
        <v>0</v>
      </c>
      <c r="CL207">
        <v>0</v>
      </c>
      <c r="CM207">
        <v>0</v>
      </c>
      <c r="CN207">
        <v>0</v>
      </c>
      <c r="CO207" s="7">
        <v>0</v>
      </c>
      <c r="CP207">
        <v>0</v>
      </c>
      <c r="CQ207">
        <v>0</v>
      </c>
      <c r="CR207">
        <v>0</v>
      </c>
      <c r="CS207">
        <v>0</v>
      </c>
      <c r="CT207">
        <v>0</v>
      </c>
      <c r="CU207">
        <v>0</v>
      </c>
      <c r="CV207" s="7">
        <v>0</v>
      </c>
      <c r="CW207">
        <f t="shared" si="159"/>
        <v>0</v>
      </c>
      <c r="CX207">
        <f t="shared" si="160"/>
        <v>0</v>
      </c>
      <c r="CY207">
        <f t="shared" si="161"/>
        <v>0</v>
      </c>
      <c r="CZ207">
        <f t="shared" si="162"/>
        <v>0</v>
      </c>
      <c r="DA207">
        <f t="shared" si="163"/>
        <v>0</v>
      </c>
      <c r="DB207">
        <f t="shared" si="164"/>
        <v>0</v>
      </c>
      <c r="DC207" s="7">
        <f t="shared" si="165"/>
        <v>0</v>
      </c>
      <c r="DD207">
        <f t="shared" si="166"/>
        <v>0</v>
      </c>
      <c r="DE207">
        <f t="shared" si="167"/>
        <v>0</v>
      </c>
      <c r="DF207">
        <f t="shared" si="168"/>
        <v>0</v>
      </c>
      <c r="DG207">
        <f t="shared" si="169"/>
        <v>0</v>
      </c>
      <c r="DH207">
        <f t="shared" si="170"/>
        <v>0</v>
      </c>
      <c r="DI207">
        <f t="shared" si="171"/>
        <v>0</v>
      </c>
      <c r="DJ207" s="7">
        <f t="shared" si="172"/>
        <v>0</v>
      </c>
      <c r="DK207" s="10">
        <f t="shared" si="173"/>
        <v>0</v>
      </c>
      <c r="DL207" s="10">
        <f t="shared" si="174"/>
        <v>0</v>
      </c>
      <c r="DM207">
        <f t="shared" si="175"/>
        <v>0</v>
      </c>
      <c r="DN207">
        <f t="shared" si="176"/>
        <v>0</v>
      </c>
      <c r="DO207">
        <f t="shared" si="177"/>
        <v>0</v>
      </c>
      <c r="DP207" s="7">
        <f t="shared" si="178"/>
        <v>0</v>
      </c>
      <c r="DQ207">
        <f t="shared" si="179"/>
        <v>0</v>
      </c>
      <c r="DR207">
        <f t="shared" si="180"/>
        <v>0</v>
      </c>
      <c r="DS207">
        <f t="shared" si="181"/>
        <v>0</v>
      </c>
      <c r="DT207" s="7">
        <f t="shared" si="182"/>
        <v>0</v>
      </c>
      <c r="DU207">
        <f t="shared" si="183"/>
        <v>0</v>
      </c>
      <c r="DV207" s="7">
        <f t="shared" si="184"/>
        <v>0</v>
      </c>
      <c r="DW207" s="10">
        <f t="shared" si="185"/>
        <v>0</v>
      </c>
      <c r="DX207" s="10">
        <f t="shared" si="186"/>
        <v>0</v>
      </c>
      <c r="DY207" s="31">
        <f>IF(AND(DU207=0,DV207=0),0,IF(DW207=0,DY206,IF(DV207&gt;DU207,1,IF(DV207=DU207,x,0))))</f>
        <v>0</v>
      </c>
      <c r="DZ207" s="31">
        <f t="shared" si="187"/>
        <v>0</v>
      </c>
      <c r="EA207" s="31">
        <f t="shared" si="188"/>
        <v>0</v>
      </c>
      <c r="EB207">
        <f t="shared" si="189"/>
        <v>0</v>
      </c>
      <c r="EC207">
        <f t="shared" si="190"/>
        <v>0</v>
      </c>
      <c r="ED207">
        <f t="shared" si="191"/>
        <v>0</v>
      </c>
      <c r="EE207" s="7">
        <f t="shared" si="192"/>
        <v>0</v>
      </c>
      <c r="EF207" s="31">
        <f t="shared" si="193"/>
        <v>0</v>
      </c>
      <c r="EG207">
        <f t="shared" si="194"/>
        <v>0</v>
      </c>
      <c r="EH207">
        <f t="shared" si="195"/>
        <v>0</v>
      </c>
      <c r="EI207">
        <f t="shared" si="196"/>
        <v>0</v>
      </c>
      <c r="EJ207" s="7">
        <f t="shared" si="197"/>
        <v>0</v>
      </c>
      <c r="EK207">
        <f t="shared" si="198"/>
        <v>0</v>
      </c>
      <c r="EL207">
        <f t="shared" si="199"/>
        <v>0</v>
      </c>
      <c r="EM207">
        <f t="shared" si="200"/>
        <v>0</v>
      </c>
      <c r="EN207">
        <f t="shared" si="201"/>
        <v>0</v>
      </c>
      <c r="EO207" s="75">
        <f t="shared" si="202"/>
        <v>0</v>
      </c>
      <c r="EP207" s="75">
        <f t="shared" si="203"/>
        <v>0</v>
      </c>
      <c r="EQ207" s="75">
        <f t="shared" si="204"/>
        <v>0</v>
      </c>
      <c r="ER207" s="75">
        <f t="shared" si="205"/>
        <v>0</v>
      </c>
      <c r="ES207">
        <f t="shared" si="155"/>
        <v>0</v>
      </c>
      <c r="ET207">
        <f t="shared" si="156"/>
        <v>0</v>
      </c>
      <c r="EU207">
        <f t="shared" si="157"/>
        <v>0</v>
      </c>
      <c r="EV207">
        <f t="shared" si="158"/>
        <v>0</v>
      </c>
    </row>
    <row r="208" spans="1:152" x14ac:dyDescent="0.35">
      <c r="A208" t="s">
        <v>150</v>
      </c>
      <c r="B208" s="7">
        <v>1998</v>
      </c>
      <c r="C208">
        <v>0</v>
      </c>
      <c r="D208">
        <v>0</v>
      </c>
      <c r="E208">
        <v>0</v>
      </c>
      <c r="F208">
        <v>0</v>
      </c>
      <c r="G208">
        <v>0</v>
      </c>
      <c r="H208">
        <v>0</v>
      </c>
      <c r="I208" s="7">
        <v>0</v>
      </c>
      <c r="J208">
        <v>0</v>
      </c>
      <c r="K208">
        <v>0</v>
      </c>
      <c r="L208">
        <v>0</v>
      </c>
      <c r="M208">
        <v>0</v>
      </c>
      <c r="N208">
        <v>0</v>
      </c>
      <c r="O208">
        <v>0</v>
      </c>
      <c r="P208" s="7">
        <v>0</v>
      </c>
      <c r="Q208">
        <v>0</v>
      </c>
      <c r="R208">
        <v>0</v>
      </c>
      <c r="S208">
        <v>0</v>
      </c>
      <c r="T208">
        <v>0</v>
      </c>
      <c r="U208">
        <v>0</v>
      </c>
      <c r="V208">
        <v>0</v>
      </c>
      <c r="W208" s="7">
        <v>0</v>
      </c>
      <c r="X208">
        <v>0</v>
      </c>
      <c r="Y208">
        <v>0</v>
      </c>
      <c r="Z208">
        <v>0</v>
      </c>
      <c r="AA208">
        <v>0</v>
      </c>
      <c r="AB208">
        <v>0</v>
      </c>
      <c r="AC208">
        <v>0</v>
      </c>
      <c r="AD208" s="7">
        <v>0</v>
      </c>
      <c r="AE208">
        <v>0</v>
      </c>
      <c r="AF208">
        <v>0</v>
      </c>
      <c r="AG208">
        <v>0</v>
      </c>
      <c r="AH208">
        <v>0</v>
      </c>
      <c r="AI208">
        <v>0</v>
      </c>
      <c r="AJ208">
        <v>0</v>
      </c>
      <c r="AK208" s="7">
        <v>0</v>
      </c>
      <c r="AL208">
        <v>0</v>
      </c>
      <c r="AM208">
        <v>0</v>
      </c>
      <c r="AN208">
        <v>0</v>
      </c>
      <c r="AO208">
        <v>0</v>
      </c>
      <c r="AP208">
        <v>0</v>
      </c>
      <c r="AQ208">
        <v>0</v>
      </c>
      <c r="AR208" s="7">
        <v>0</v>
      </c>
      <c r="AS208">
        <v>0</v>
      </c>
      <c r="AT208">
        <v>0</v>
      </c>
      <c r="AU208">
        <v>0</v>
      </c>
      <c r="AV208">
        <v>0</v>
      </c>
      <c r="AW208">
        <v>0</v>
      </c>
      <c r="AX208">
        <v>0</v>
      </c>
      <c r="AY208" s="7">
        <v>0</v>
      </c>
      <c r="AZ208">
        <v>0</v>
      </c>
      <c r="BA208">
        <v>0</v>
      </c>
      <c r="BB208">
        <v>0</v>
      </c>
      <c r="BC208">
        <v>0</v>
      </c>
      <c r="BD208">
        <v>0</v>
      </c>
      <c r="BE208">
        <v>0</v>
      </c>
      <c r="BF208" s="7">
        <v>0</v>
      </c>
      <c r="BG208">
        <v>0</v>
      </c>
      <c r="BH208">
        <v>0</v>
      </c>
      <c r="BI208">
        <v>0</v>
      </c>
      <c r="BJ208">
        <v>0</v>
      </c>
      <c r="BK208">
        <v>0</v>
      </c>
      <c r="BL208">
        <v>0</v>
      </c>
      <c r="BM208" s="7">
        <v>0</v>
      </c>
      <c r="BN208">
        <v>0</v>
      </c>
      <c r="BO208">
        <v>0</v>
      </c>
      <c r="BP208">
        <v>0</v>
      </c>
      <c r="BQ208">
        <v>0</v>
      </c>
      <c r="BR208">
        <v>0</v>
      </c>
      <c r="BS208">
        <v>0</v>
      </c>
      <c r="BT208" s="7">
        <v>0</v>
      </c>
      <c r="BU208">
        <v>0</v>
      </c>
      <c r="BV208">
        <v>0</v>
      </c>
      <c r="BW208">
        <v>0</v>
      </c>
      <c r="BX208">
        <v>0</v>
      </c>
      <c r="BY208">
        <v>0</v>
      </c>
      <c r="BZ208">
        <v>0</v>
      </c>
      <c r="CA208" s="7">
        <v>0</v>
      </c>
      <c r="CB208">
        <v>0</v>
      </c>
      <c r="CC208">
        <v>0</v>
      </c>
      <c r="CD208">
        <v>0</v>
      </c>
      <c r="CE208">
        <v>0</v>
      </c>
      <c r="CF208">
        <v>0</v>
      </c>
      <c r="CG208">
        <v>0</v>
      </c>
      <c r="CH208" s="7">
        <v>0</v>
      </c>
      <c r="CI208">
        <v>0</v>
      </c>
      <c r="CJ208">
        <v>0</v>
      </c>
      <c r="CK208">
        <v>0</v>
      </c>
      <c r="CL208">
        <v>0</v>
      </c>
      <c r="CM208">
        <v>0</v>
      </c>
      <c r="CN208">
        <v>0</v>
      </c>
      <c r="CO208" s="7">
        <v>0</v>
      </c>
      <c r="CP208">
        <v>0</v>
      </c>
      <c r="CQ208">
        <v>0</v>
      </c>
      <c r="CR208">
        <v>0</v>
      </c>
      <c r="CS208">
        <v>0</v>
      </c>
      <c r="CT208">
        <v>0</v>
      </c>
      <c r="CU208">
        <v>0</v>
      </c>
      <c r="CV208" s="7">
        <v>0</v>
      </c>
      <c r="CW208">
        <f t="shared" si="159"/>
        <v>0</v>
      </c>
      <c r="CX208">
        <f t="shared" si="160"/>
        <v>0</v>
      </c>
      <c r="CY208">
        <f t="shared" si="161"/>
        <v>0</v>
      </c>
      <c r="CZ208">
        <f t="shared" si="162"/>
        <v>0</v>
      </c>
      <c r="DA208">
        <f t="shared" si="163"/>
        <v>0</v>
      </c>
      <c r="DB208">
        <f t="shared" si="164"/>
        <v>0</v>
      </c>
      <c r="DC208" s="7">
        <f t="shared" si="165"/>
        <v>0</v>
      </c>
      <c r="DD208">
        <f t="shared" si="166"/>
        <v>0</v>
      </c>
      <c r="DE208">
        <f t="shared" si="167"/>
        <v>0</v>
      </c>
      <c r="DF208">
        <f t="shared" si="168"/>
        <v>0</v>
      </c>
      <c r="DG208">
        <f t="shared" si="169"/>
        <v>0</v>
      </c>
      <c r="DH208">
        <f t="shared" si="170"/>
        <v>0</v>
      </c>
      <c r="DI208">
        <f t="shared" si="171"/>
        <v>0</v>
      </c>
      <c r="DJ208" s="7">
        <f t="shared" si="172"/>
        <v>0</v>
      </c>
      <c r="DK208" s="10">
        <f t="shared" si="173"/>
        <v>0</v>
      </c>
      <c r="DL208" s="10">
        <f t="shared" si="174"/>
        <v>0</v>
      </c>
      <c r="DM208">
        <f t="shared" si="175"/>
        <v>0</v>
      </c>
      <c r="DN208">
        <f t="shared" si="176"/>
        <v>0</v>
      </c>
      <c r="DO208">
        <f t="shared" si="177"/>
        <v>0</v>
      </c>
      <c r="DP208" s="7">
        <f t="shared" si="178"/>
        <v>0</v>
      </c>
      <c r="DQ208">
        <f t="shared" si="179"/>
        <v>0</v>
      </c>
      <c r="DR208">
        <f t="shared" si="180"/>
        <v>0</v>
      </c>
      <c r="DS208">
        <f t="shared" si="181"/>
        <v>0</v>
      </c>
      <c r="DT208" s="7">
        <f t="shared" si="182"/>
        <v>0</v>
      </c>
      <c r="DU208">
        <f t="shared" si="183"/>
        <v>0</v>
      </c>
      <c r="DV208" s="7">
        <f t="shared" si="184"/>
        <v>0</v>
      </c>
      <c r="DW208" s="10">
        <f t="shared" si="185"/>
        <v>0</v>
      </c>
      <c r="DX208" s="10">
        <f t="shared" si="186"/>
        <v>0</v>
      </c>
      <c r="DY208" s="31">
        <f>IF(AND(DU208=0,DV208=0),0,IF(DW208=0,DY207,IF(DV208&gt;DU208,1,IF(DV208=DU208,x,0))))</f>
        <v>0</v>
      </c>
      <c r="DZ208" s="31">
        <f t="shared" si="187"/>
        <v>0</v>
      </c>
      <c r="EA208" s="31">
        <f t="shared" si="188"/>
        <v>0</v>
      </c>
      <c r="EB208">
        <f t="shared" si="189"/>
        <v>0</v>
      </c>
      <c r="EC208">
        <f t="shared" si="190"/>
        <v>0</v>
      </c>
      <c r="ED208">
        <f t="shared" si="191"/>
        <v>0</v>
      </c>
      <c r="EE208" s="7">
        <f t="shared" si="192"/>
        <v>0</v>
      </c>
      <c r="EF208" s="31">
        <f t="shared" si="193"/>
        <v>0</v>
      </c>
      <c r="EG208">
        <f t="shared" si="194"/>
        <v>0</v>
      </c>
      <c r="EH208">
        <f t="shared" si="195"/>
        <v>0</v>
      </c>
      <c r="EI208">
        <f t="shared" si="196"/>
        <v>0</v>
      </c>
      <c r="EJ208" s="7">
        <f t="shared" si="197"/>
        <v>0</v>
      </c>
      <c r="EK208">
        <f t="shared" si="198"/>
        <v>0</v>
      </c>
      <c r="EL208">
        <f t="shared" si="199"/>
        <v>0</v>
      </c>
      <c r="EM208">
        <f t="shared" si="200"/>
        <v>0</v>
      </c>
      <c r="EN208">
        <f t="shared" si="201"/>
        <v>0</v>
      </c>
      <c r="EO208" s="75">
        <f t="shared" si="202"/>
        <v>0</v>
      </c>
      <c r="EP208" s="75">
        <f t="shared" si="203"/>
        <v>0</v>
      </c>
      <c r="EQ208" s="75">
        <f t="shared" si="204"/>
        <v>0</v>
      </c>
      <c r="ER208" s="75">
        <f t="shared" si="205"/>
        <v>0</v>
      </c>
      <c r="ES208">
        <f t="shared" si="155"/>
        <v>0</v>
      </c>
      <c r="ET208">
        <f t="shared" si="156"/>
        <v>0</v>
      </c>
      <c r="EU208">
        <f t="shared" si="157"/>
        <v>0</v>
      </c>
      <c r="EV208">
        <f t="shared" si="158"/>
        <v>0</v>
      </c>
    </row>
    <row r="209" spans="1:152" x14ac:dyDescent="0.35">
      <c r="A209" t="s">
        <v>150</v>
      </c>
      <c r="B209" s="7">
        <v>1999</v>
      </c>
      <c r="C209">
        <v>0</v>
      </c>
      <c r="D209">
        <v>0</v>
      </c>
      <c r="E209">
        <v>0</v>
      </c>
      <c r="F209">
        <v>0</v>
      </c>
      <c r="G209">
        <v>0</v>
      </c>
      <c r="H209">
        <v>0</v>
      </c>
      <c r="I209" s="7">
        <v>0</v>
      </c>
      <c r="J209">
        <v>0</v>
      </c>
      <c r="K209">
        <v>0</v>
      </c>
      <c r="L209">
        <v>0</v>
      </c>
      <c r="M209">
        <v>0</v>
      </c>
      <c r="N209">
        <v>0</v>
      </c>
      <c r="O209">
        <v>0</v>
      </c>
      <c r="P209" s="7">
        <v>0</v>
      </c>
      <c r="Q209">
        <v>0</v>
      </c>
      <c r="R209">
        <v>0</v>
      </c>
      <c r="S209">
        <v>0</v>
      </c>
      <c r="T209">
        <v>0</v>
      </c>
      <c r="U209">
        <v>0</v>
      </c>
      <c r="V209">
        <v>0</v>
      </c>
      <c r="W209" s="7">
        <v>0</v>
      </c>
      <c r="X209">
        <v>0</v>
      </c>
      <c r="Y209">
        <v>0</v>
      </c>
      <c r="Z209">
        <v>0</v>
      </c>
      <c r="AA209">
        <v>0</v>
      </c>
      <c r="AB209">
        <v>0</v>
      </c>
      <c r="AC209">
        <v>0</v>
      </c>
      <c r="AD209" s="7">
        <v>0</v>
      </c>
      <c r="AE209">
        <v>0</v>
      </c>
      <c r="AF209">
        <v>0</v>
      </c>
      <c r="AG209">
        <v>0</v>
      </c>
      <c r="AH209">
        <v>0</v>
      </c>
      <c r="AI209">
        <v>0</v>
      </c>
      <c r="AJ209">
        <v>0</v>
      </c>
      <c r="AK209" s="7">
        <v>0</v>
      </c>
      <c r="AL209">
        <v>0</v>
      </c>
      <c r="AM209">
        <v>0</v>
      </c>
      <c r="AN209">
        <v>0</v>
      </c>
      <c r="AO209">
        <v>0</v>
      </c>
      <c r="AP209">
        <v>0</v>
      </c>
      <c r="AQ209">
        <v>0</v>
      </c>
      <c r="AR209" s="7">
        <v>0</v>
      </c>
      <c r="AS209">
        <v>0</v>
      </c>
      <c r="AT209">
        <v>0</v>
      </c>
      <c r="AU209">
        <v>0</v>
      </c>
      <c r="AV209">
        <v>0</v>
      </c>
      <c r="AW209">
        <v>0</v>
      </c>
      <c r="AX209">
        <v>0</v>
      </c>
      <c r="AY209" s="7">
        <v>0</v>
      </c>
      <c r="AZ209">
        <v>0</v>
      </c>
      <c r="BA209">
        <v>0</v>
      </c>
      <c r="BB209">
        <v>0</v>
      </c>
      <c r="BC209">
        <v>0</v>
      </c>
      <c r="BD209">
        <v>0</v>
      </c>
      <c r="BE209">
        <v>0</v>
      </c>
      <c r="BF209" s="7">
        <v>0</v>
      </c>
      <c r="BG209">
        <v>0</v>
      </c>
      <c r="BH209">
        <v>0</v>
      </c>
      <c r="BI209">
        <v>0</v>
      </c>
      <c r="BJ209">
        <v>0</v>
      </c>
      <c r="BK209">
        <v>0</v>
      </c>
      <c r="BL209">
        <v>0</v>
      </c>
      <c r="BM209" s="7">
        <v>0</v>
      </c>
      <c r="BN209">
        <v>0</v>
      </c>
      <c r="BO209">
        <v>0</v>
      </c>
      <c r="BP209">
        <v>0</v>
      </c>
      <c r="BQ209">
        <v>0</v>
      </c>
      <c r="BR209">
        <v>0</v>
      </c>
      <c r="BS209">
        <v>0</v>
      </c>
      <c r="BT209" s="7">
        <v>0</v>
      </c>
      <c r="BU209">
        <v>0</v>
      </c>
      <c r="BV209">
        <v>0</v>
      </c>
      <c r="BW209">
        <v>0</v>
      </c>
      <c r="BX209">
        <v>0</v>
      </c>
      <c r="BY209">
        <v>0</v>
      </c>
      <c r="BZ209">
        <v>0</v>
      </c>
      <c r="CA209" s="7">
        <v>0</v>
      </c>
      <c r="CB209">
        <v>0</v>
      </c>
      <c r="CC209">
        <v>0</v>
      </c>
      <c r="CD209">
        <v>0</v>
      </c>
      <c r="CE209">
        <v>0</v>
      </c>
      <c r="CF209">
        <v>0</v>
      </c>
      <c r="CG209">
        <v>0</v>
      </c>
      <c r="CH209" s="7">
        <v>0</v>
      </c>
      <c r="CI209">
        <v>0</v>
      </c>
      <c r="CJ209">
        <v>0</v>
      </c>
      <c r="CK209">
        <v>0</v>
      </c>
      <c r="CL209">
        <v>0</v>
      </c>
      <c r="CM209">
        <v>0</v>
      </c>
      <c r="CN209">
        <v>0</v>
      </c>
      <c r="CO209" s="7">
        <v>0</v>
      </c>
      <c r="CP209">
        <v>0</v>
      </c>
      <c r="CQ209">
        <v>0</v>
      </c>
      <c r="CR209">
        <v>0</v>
      </c>
      <c r="CS209">
        <v>0</v>
      </c>
      <c r="CT209">
        <v>0</v>
      </c>
      <c r="CU209">
        <v>0</v>
      </c>
      <c r="CV209" s="7">
        <v>0</v>
      </c>
      <c r="CW209">
        <f t="shared" si="159"/>
        <v>0</v>
      </c>
      <c r="CX209">
        <f t="shared" si="160"/>
        <v>0</v>
      </c>
      <c r="CY209">
        <f t="shared" si="161"/>
        <v>0</v>
      </c>
      <c r="CZ209">
        <f t="shared" si="162"/>
        <v>0</v>
      </c>
      <c r="DA209">
        <f t="shared" si="163"/>
        <v>0</v>
      </c>
      <c r="DB209">
        <f t="shared" si="164"/>
        <v>0</v>
      </c>
      <c r="DC209" s="7">
        <f t="shared" si="165"/>
        <v>0</v>
      </c>
      <c r="DD209">
        <f t="shared" si="166"/>
        <v>0</v>
      </c>
      <c r="DE209">
        <f t="shared" si="167"/>
        <v>0</v>
      </c>
      <c r="DF209">
        <f t="shared" si="168"/>
        <v>0</v>
      </c>
      <c r="DG209">
        <f t="shared" si="169"/>
        <v>0</v>
      </c>
      <c r="DH209">
        <f t="shared" si="170"/>
        <v>0</v>
      </c>
      <c r="DI209">
        <f t="shared" si="171"/>
        <v>0</v>
      </c>
      <c r="DJ209" s="7">
        <f t="shared" si="172"/>
        <v>0</v>
      </c>
      <c r="DK209" s="10">
        <f t="shared" si="173"/>
        <v>0</v>
      </c>
      <c r="DL209" s="10">
        <f t="shared" si="174"/>
        <v>0</v>
      </c>
      <c r="DM209">
        <f t="shared" si="175"/>
        <v>0</v>
      </c>
      <c r="DN209">
        <f t="shared" si="176"/>
        <v>0</v>
      </c>
      <c r="DO209">
        <f t="shared" si="177"/>
        <v>0</v>
      </c>
      <c r="DP209" s="7">
        <f t="shared" si="178"/>
        <v>0</v>
      </c>
      <c r="DQ209">
        <f t="shared" si="179"/>
        <v>0</v>
      </c>
      <c r="DR209">
        <f t="shared" si="180"/>
        <v>0</v>
      </c>
      <c r="DS209">
        <f t="shared" si="181"/>
        <v>0</v>
      </c>
      <c r="DT209" s="7">
        <f t="shared" si="182"/>
        <v>0</v>
      </c>
      <c r="DU209">
        <f t="shared" si="183"/>
        <v>0</v>
      </c>
      <c r="DV209" s="7">
        <f t="shared" si="184"/>
        <v>0</v>
      </c>
      <c r="DW209" s="10">
        <f t="shared" si="185"/>
        <v>0</v>
      </c>
      <c r="DX209" s="10">
        <f t="shared" si="186"/>
        <v>0</v>
      </c>
      <c r="DY209" s="31">
        <f>IF(AND(DU209=0,DV209=0),0,IF(DW209=0,DY208,IF(DV209&gt;DU209,1,IF(DV209=DU209,x,0))))</f>
        <v>0</v>
      </c>
      <c r="DZ209" s="31">
        <f t="shared" si="187"/>
        <v>0</v>
      </c>
      <c r="EA209" s="31">
        <f t="shared" si="188"/>
        <v>0</v>
      </c>
      <c r="EB209">
        <f t="shared" si="189"/>
        <v>0</v>
      </c>
      <c r="EC209">
        <f t="shared" si="190"/>
        <v>0</v>
      </c>
      <c r="ED209">
        <f t="shared" si="191"/>
        <v>0</v>
      </c>
      <c r="EE209" s="7">
        <f t="shared" si="192"/>
        <v>0</v>
      </c>
      <c r="EF209" s="31">
        <f t="shared" si="193"/>
        <v>0</v>
      </c>
      <c r="EG209">
        <f t="shared" si="194"/>
        <v>0</v>
      </c>
      <c r="EH209">
        <f t="shared" si="195"/>
        <v>0</v>
      </c>
      <c r="EI209">
        <f t="shared" si="196"/>
        <v>0</v>
      </c>
      <c r="EJ209" s="7">
        <f t="shared" si="197"/>
        <v>0</v>
      </c>
      <c r="EK209">
        <f t="shared" si="198"/>
        <v>0</v>
      </c>
      <c r="EL209">
        <f t="shared" si="199"/>
        <v>0</v>
      </c>
      <c r="EM209">
        <f t="shared" si="200"/>
        <v>0</v>
      </c>
      <c r="EN209">
        <f t="shared" si="201"/>
        <v>0</v>
      </c>
      <c r="EO209" s="75">
        <f t="shared" si="202"/>
        <v>0</v>
      </c>
      <c r="EP209" s="75">
        <f t="shared" si="203"/>
        <v>0</v>
      </c>
      <c r="EQ209" s="75">
        <f t="shared" si="204"/>
        <v>0</v>
      </c>
      <c r="ER209" s="75">
        <f t="shared" si="205"/>
        <v>0</v>
      </c>
      <c r="ES209">
        <f t="shared" si="155"/>
        <v>0</v>
      </c>
      <c r="ET209">
        <f t="shared" si="156"/>
        <v>0</v>
      </c>
      <c r="EU209">
        <f t="shared" si="157"/>
        <v>0</v>
      </c>
      <c r="EV209">
        <f t="shared" si="158"/>
        <v>0</v>
      </c>
    </row>
    <row r="210" spans="1:152" x14ac:dyDescent="0.35">
      <c r="A210" t="s">
        <v>150</v>
      </c>
      <c r="B210" s="7">
        <v>2000</v>
      </c>
      <c r="C210">
        <v>0</v>
      </c>
      <c r="D210">
        <v>0</v>
      </c>
      <c r="E210">
        <v>0</v>
      </c>
      <c r="F210">
        <v>0</v>
      </c>
      <c r="G210">
        <v>0</v>
      </c>
      <c r="H210">
        <v>0</v>
      </c>
      <c r="I210" s="7">
        <v>0</v>
      </c>
      <c r="J210">
        <v>0</v>
      </c>
      <c r="K210">
        <v>0</v>
      </c>
      <c r="L210">
        <v>0</v>
      </c>
      <c r="M210">
        <v>0</v>
      </c>
      <c r="N210">
        <v>0</v>
      </c>
      <c r="O210">
        <v>0</v>
      </c>
      <c r="P210" s="7">
        <v>0</v>
      </c>
      <c r="Q210">
        <v>0</v>
      </c>
      <c r="R210">
        <v>0</v>
      </c>
      <c r="S210">
        <v>0</v>
      </c>
      <c r="T210">
        <v>0</v>
      </c>
      <c r="U210">
        <v>0</v>
      </c>
      <c r="V210">
        <v>0</v>
      </c>
      <c r="W210" s="7">
        <v>0</v>
      </c>
      <c r="X210">
        <v>0</v>
      </c>
      <c r="Y210">
        <v>0</v>
      </c>
      <c r="Z210">
        <v>0</v>
      </c>
      <c r="AA210">
        <v>0</v>
      </c>
      <c r="AB210">
        <v>0</v>
      </c>
      <c r="AC210">
        <v>0</v>
      </c>
      <c r="AD210" s="7">
        <v>0</v>
      </c>
      <c r="AE210">
        <v>0</v>
      </c>
      <c r="AF210">
        <v>0</v>
      </c>
      <c r="AG210">
        <v>0</v>
      </c>
      <c r="AH210">
        <v>0</v>
      </c>
      <c r="AI210">
        <v>0</v>
      </c>
      <c r="AJ210">
        <v>0</v>
      </c>
      <c r="AK210" s="7">
        <v>0</v>
      </c>
      <c r="AL210">
        <v>0</v>
      </c>
      <c r="AM210">
        <v>0</v>
      </c>
      <c r="AN210">
        <v>0</v>
      </c>
      <c r="AO210">
        <v>0</v>
      </c>
      <c r="AP210">
        <v>0</v>
      </c>
      <c r="AQ210">
        <v>0</v>
      </c>
      <c r="AR210" s="7">
        <v>0</v>
      </c>
      <c r="AS210">
        <v>0</v>
      </c>
      <c r="AT210">
        <v>0</v>
      </c>
      <c r="AU210">
        <v>0</v>
      </c>
      <c r="AV210">
        <v>0</v>
      </c>
      <c r="AW210">
        <v>0</v>
      </c>
      <c r="AX210">
        <v>0</v>
      </c>
      <c r="AY210" s="7">
        <v>0</v>
      </c>
      <c r="AZ210">
        <v>0</v>
      </c>
      <c r="BA210">
        <v>0</v>
      </c>
      <c r="BB210">
        <v>0</v>
      </c>
      <c r="BC210">
        <v>0</v>
      </c>
      <c r="BD210">
        <v>0</v>
      </c>
      <c r="BE210">
        <v>0</v>
      </c>
      <c r="BF210" s="7">
        <v>0</v>
      </c>
      <c r="BG210">
        <v>0</v>
      </c>
      <c r="BH210">
        <v>0</v>
      </c>
      <c r="BI210">
        <v>0</v>
      </c>
      <c r="BJ210">
        <v>0</v>
      </c>
      <c r="BK210">
        <v>0</v>
      </c>
      <c r="BL210">
        <v>0</v>
      </c>
      <c r="BM210" s="7">
        <v>0</v>
      </c>
      <c r="BN210">
        <v>0</v>
      </c>
      <c r="BO210">
        <v>0</v>
      </c>
      <c r="BP210">
        <v>0</v>
      </c>
      <c r="BQ210">
        <v>0</v>
      </c>
      <c r="BR210">
        <v>0</v>
      </c>
      <c r="BS210">
        <v>0</v>
      </c>
      <c r="BT210" s="7">
        <v>0</v>
      </c>
      <c r="BU210">
        <v>0</v>
      </c>
      <c r="BV210">
        <v>0</v>
      </c>
      <c r="BW210">
        <v>0</v>
      </c>
      <c r="BX210">
        <v>0</v>
      </c>
      <c r="BY210">
        <v>0</v>
      </c>
      <c r="BZ210">
        <v>0</v>
      </c>
      <c r="CA210" s="7">
        <v>0</v>
      </c>
      <c r="CB210">
        <v>0</v>
      </c>
      <c r="CC210">
        <v>0</v>
      </c>
      <c r="CD210">
        <v>0</v>
      </c>
      <c r="CE210">
        <v>0</v>
      </c>
      <c r="CF210">
        <v>0</v>
      </c>
      <c r="CG210">
        <v>0</v>
      </c>
      <c r="CH210" s="7">
        <v>0</v>
      </c>
      <c r="CI210">
        <v>0</v>
      </c>
      <c r="CJ210">
        <v>0</v>
      </c>
      <c r="CK210">
        <v>0</v>
      </c>
      <c r="CL210">
        <v>0</v>
      </c>
      <c r="CM210">
        <v>0</v>
      </c>
      <c r="CN210">
        <v>0</v>
      </c>
      <c r="CO210" s="7">
        <v>0</v>
      </c>
      <c r="CP210">
        <v>0</v>
      </c>
      <c r="CQ210">
        <v>0</v>
      </c>
      <c r="CR210">
        <v>0</v>
      </c>
      <c r="CS210">
        <v>0</v>
      </c>
      <c r="CT210">
        <v>0</v>
      </c>
      <c r="CU210">
        <v>0</v>
      </c>
      <c r="CV210" s="7">
        <v>0</v>
      </c>
      <c r="CW210">
        <f t="shared" si="159"/>
        <v>0</v>
      </c>
      <c r="CX210">
        <f t="shared" si="160"/>
        <v>0</v>
      </c>
      <c r="CY210">
        <f t="shared" si="161"/>
        <v>0</v>
      </c>
      <c r="CZ210">
        <f t="shared" si="162"/>
        <v>0</v>
      </c>
      <c r="DA210">
        <f t="shared" si="163"/>
        <v>0</v>
      </c>
      <c r="DB210">
        <f t="shared" si="164"/>
        <v>0</v>
      </c>
      <c r="DC210" s="7">
        <f t="shared" si="165"/>
        <v>0</v>
      </c>
      <c r="DD210">
        <f t="shared" si="166"/>
        <v>0</v>
      </c>
      <c r="DE210">
        <f t="shared" si="167"/>
        <v>0</v>
      </c>
      <c r="DF210">
        <f t="shared" si="168"/>
        <v>0</v>
      </c>
      <c r="DG210">
        <f t="shared" si="169"/>
        <v>0</v>
      </c>
      <c r="DH210">
        <f t="shared" si="170"/>
        <v>0</v>
      </c>
      <c r="DI210">
        <f t="shared" si="171"/>
        <v>0</v>
      </c>
      <c r="DJ210" s="7">
        <f t="shared" si="172"/>
        <v>0</v>
      </c>
      <c r="DK210" s="10">
        <f t="shared" si="173"/>
        <v>0</v>
      </c>
      <c r="DL210" s="10">
        <f t="shared" si="174"/>
        <v>0</v>
      </c>
      <c r="DM210">
        <f t="shared" si="175"/>
        <v>0</v>
      </c>
      <c r="DN210">
        <f t="shared" si="176"/>
        <v>0</v>
      </c>
      <c r="DO210">
        <f t="shared" si="177"/>
        <v>0</v>
      </c>
      <c r="DP210" s="7">
        <f t="shared" si="178"/>
        <v>0</v>
      </c>
      <c r="DQ210">
        <f t="shared" si="179"/>
        <v>0</v>
      </c>
      <c r="DR210">
        <f t="shared" si="180"/>
        <v>0</v>
      </c>
      <c r="DS210">
        <f t="shared" si="181"/>
        <v>0</v>
      </c>
      <c r="DT210" s="7">
        <f t="shared" si="182"/>
        <v>0</v>
      </c>
      <c r="DU210">
        <f t="shared" si="183"/>
        <v>0</v>
      </c>
      <c r="DV210" s="7">
        <f t="shared" si="184"/>
        <v>0</v>
      </c>
      <c r="DW210" s="10">
        <f t="shared" si="185"/>
        <v>0</v>
      </c>
      <c r="DX210" s="10">
        <f t="shared" si="186"/>
        <v>0</v>
      </c>
      <c r="DY210" s="31">
        <f>IF(AND(DU210=0,DV210=0),0,IF(DW210=0,DY209,IF(DV210&gt;DU210,1,IF(DV210=DU210,x,0))))</f>
        <v>0</v>
      </c>
      <c r="DZ210" s="31">
        <f t="shared" si="187"/>
        <v>0</v>
      </c>
      <c r="EA210" s="31">
        <f t="shared" si="188"/>
        <v>0</v>
      </c>
      <c r="EB210">
        <f t="shared" si="189"/>
        <v>0</v>
      </c>
      <c r="EC210">
        <f t="shared" si="190"/>
        <v>0</v>
      </c>
      <c r="ED210">
        <f t="shared" si="191"/>
        <v>0</v>
      </c>
      <c r="EE210" s="7">
        <f t="shared" si="192"/>
        <v>0</v>
      </c>
      <c r="EF210" s="31">
        <f t="shared" si="193"/>
        <v>0</v>
      </c>
      <c r="EG210">
        <f t="shared" si="194"/>
        <v>0</v>
      </c>
      <c r="EH210">
        <f t="shared" si="195"/>
        <v>0</v>
      </c>
      <c r="EI210">
        <f t="shared" si="196"/>
        <v>0</v>
      </c>
      <c r="EJ210" s="7">
        <f t="shared" si="197"/>
        <v>0</v>
      </c>
      <c r="EK210">
        <f t="shared" si="198"/>
        <v>0</v>
      </c>
      <c r="EL210">
        <f t="shared" si="199"/>
        <v>0</v>
      </c>
      <c r="EM210">
        <f t="shared" si="200"/>
        <v>0</v>
      </c>
      <c r="EN210">
        <f t="shared" si="201"/>
        <v>0</v>
      </c>
      <c r="EO210" s="75">
        <f t="shared" si="202"/>
        <v>0</v>
      </c>
      <c r="EP210" s="75">
        <f t="shared" si="203"/>
        <v>0</v>
      </c>
      <c r="EQ210" s="75">
        <f t="shared" si="204"/>
        <v>0</v>
      </c>
      <c r="ER210" s="75">
        <f t="shared" si="205"/>
        <v>0</v>
      </c>
      <c r="ES210">
        <f t="shared" si="155"/>
        <v>0</v>
      </c>
      <c r="ET210">
        <f t="shared" si="156"/>
        <v>0</v>
      </c>
      <c r="EU210">
        <f t="shared" si="157"/>
        <v>0</v>
      </c>
      <c r="EV210">
        <f t="shared" si="158"/>
        <v>0</v>
      </c>
    </row>
    <row r="211" spans="1:152" x14ac:dyDescent="0.35">
      <c r="A211" t="s">
        <v>150</v>
      </c>
      <c r="B211" s="7">
        <v>2001</v>
      </c>
      <c r="C211">
        <v>0</v>
      </c>
      <c r="D211">
        <v>0</v>
      </c>
      <c r="E211">
        <v>0</v>
      </c>
      <c r="F211">
        <v>0</v>
      </c>
      <c r="G211">
        <v>0</v>
      </c>
      <c r="H211">
        <v>0</v>
      </c>
      <c r="I211" s="7">
        <v>0</v>
      </c>
      <c r="J211">
        <v>0</v>
      </c>
      <c r="K211">
        <v>0</v>
      </c>
      <c r="L211">
        <v>0</v>
      </c>
      <c r="M211">
        <v>0</v>
      </c>
      <c r="N211">
        <v>0</v>
      </c>
      <c r="O211">
        <v>0</v>
      </c>
      <c r="P211" s="7">
        <v>0</v>
      </c>
      <c r="Q211">
        <v>0</v>
      </c>
      <c r="R211">
        <v>0</v>
      </c>
      <c r="S211">
        <v>0</v>
      </c>
      <c r="T211">
        <v>0</v>
      </c>
      <c r="U211">
        <v>0</v>
      </c>
      <c r="V211">
        <v>0</v>
      </c>
      <c r="W211" s="7">
        <v>0</v>
      </c>
      <c r="X211">
        <v>0</v>
      </c>
      <c r="Y211">
        <v>0</v>
      </c>
      <c r="Z211">
        <v>0</v>
      </c>
      <c r="AA211">
        <v>0</v>
      </c>
      <c r="AB211">
        <v>0</v>
      </c>
      <c r="AC211">
        <v>0</v>
      </c>
      <c r="AD211" s="7">
        <v>0</v>
      </c>
      <c r="AE211">
        <v>0</v>
      </c>
      <c r="AF211">
        <v>0</v>
      </c>
      <c r="AG211">
        <v>0</v>
      </c>
      <c r="AH211">
        <v>0</v>
      </c>
      <c r="AI211">
        <v>0</v>
      </c>
      <c r="AJ211">
        <v>0</v>
      </c>
      <c r="AK211" s="7">
        <v>0</v>
      </c>
      <c r="AL211">
        <v>0</v>
      </c>
      <c r="AM211">
        <v>0</v>
      </c>
      <c r="AN211">
        <v>0</v>
      </c>
      <c r="AO211">
        <v>0</v>
      </c>
      <c r="AP211">
        <v>0</v>
      </c>
      <c r="AQ211">
        <v>0</v>
      </c>
      <c r="AR211" s="7">
        <v>0</v>
      </c>
      <c r="AS211">
        <v>0</v>
      </c>
      <c r="AT211">
        <v>0</v>
      </c>
      <c r="AU211">
        <v>0</v>
      </c>
      <c r="AV211">
        <v>0</v>
      </c>
      <c r="AW211">
        <v>0</v>
      </c>
      <c r="AX211">
        <v>0</v>
      </c>
      <c r="AY211" s="7">
        <v>0</v>
      </c>
      <c r="AZ211">
        <v>0</v>
      </c>
      <c r="BA211">
        <v>0</v>
      </c>
      <c r="BB211">
        <v>0</v>
      </c>
      <c r="BC211">
        <v>0</v>
      </c>
      <c r="BD211">
        <v>0</v>
      </c>
      <c r="BE211">
        <v>0</v>
      </c>
      <c r="BF211" s="7">
        <v>0</v>
      </c>
      <c r="BG211">
        <v>0</v>
      </c>
      <c r="BH211">
        <v>0</v>
      </c>
      <c r="BI211">
        <v>0</v>
      </c>
      <c r="BJ211">
        <v>0</v>
      </c>
      <c r="BK211">
        <v>0</v>
      </c>
      <c r="BL211">
        <v>0</v>
      </c>
      <c r="BM211" s="7">
        <v>0</v>
      </c>
      <c r="BN211">
        <v>0</v>
      </c>
      <c r="BO211">
        <v>0</v>
      </c>
      <c r="BP211">
        <v>0</v>
      </c>
      <c r="BQ211">
        <v>0</v>
      </c>
      <c r="BR211">
        <v>0</v>
      </c>
      <c r="BS211">
        <v>0</v>
      </c>
      <c r="BT211" s="7">
        <v>0</v>
      </c>
      <c r="BU211">
        <v>0</v>
      </c>
      <c r="BV211">
        <v>0</v>
      </c>
      <c r="BW211">
        <v>0</v>
      </c>
      <c r="BX211">
        <v>0</v>
      </c>
      <c r="BY211">
        <v>0</v>
      </c>
      <c r="BZ211">
        <v>0</v>
      </c>
      <c r="CA211" s="7">
        <v>0</v>
      </c>
      <c r="CB211">
        <v>0</v>
      </c>
      <c r="CC211">
        <v>0</v>
      </c>
      <c r="CD211">
        <v>0</v>
      </c>
      <c r="CE211">
        <v>0</v>
      </c>
      <c r="CF211">
        <v>0</v>
      </c>
      <c r="CG211">
        <v>0</v>
      </c>
      <c r="CH211" s="7">
        <v>0</v>
      </c>
      <c r="CI211">
        <v>0</v>
      </c>
      <c r="CJ211">
        <v>0</v>
      </c>
      <c r="CK211">
        <v>0</v>
      </c>
      <c r="CL211">
        <v>0</v>
      </c>
      <c r="CM211">
        <v>0</v>
      </c>
      <c r="CN211">
        <v>0</v>
      </c>
      <c r="CO211" s="7">
        <v>0</v>
      </c>
      <c r="CP211">
        <v>0</v>
      </c>
      <c r="CQ211">
        <v>0</v>
      </c>
      <c r="CR211">
        <v>0</v>
      </c>
      <c r="CS211">
        <v>0</v>
      </c>
      <c r="CT211">
        <v>0</v>
      </c>
      <c r="CU211">
        <v>0</v>
      </c>
      <c r="CV211" s="7">
        <v>0</v>
      </c>
      <c r="CW211">
        <f t="shared" si="159"/>
        <v>0</v>
      </c>
      <c r="CX211">
        <f t="shared" si="160"/>
        <v>0</v>
      </c>
      <c r="CY211">
        <f t="shared" si="161"/>
        <v>0</v>
      </c>
      <c r="CZ211">
        <f t="shared" si="162"/>
        <v>0</v>
      </c>
      <c r="DA211">
        <f t="shared" si="163"/>
        <v>0</v>
      </c>
      <c r="DB211">
        <f t="shared" si="164"/>
        <v>0</v>
      </c>
      <c r="DC211" s="7">
        <f t="shared" si="165"/>
        <v>0</v>
      </c>
      <c r="DD211">
        <f t="shared" si="166"/>
        <v>0</v>
      </c>
      <c r="DE211">
        <f t="shared" si="167"/>
        <v>0</v>
      </c>
      <c r="DF211">
        <f t="shared" si="168"/>
        <v>0</v>
      </c>
      <c r="DG211">
        <f t="shared" si="169"/>
        <v>0</v>
      </c>
      <c r="DH211">
        <f t="shared" si="170"/>
        <v>0</v>
      </c>
      <c r="DI211">
        <f t="shared" si="171"/>
        <v>0</v>
      </c>
      <c r="DJ211" s="7">
        <f t="shared" si="172"/>
        <v>0</v>
      </c>
      <c r="DK211" s="10">
        <f t="shared" si="173"/>
        <v>0</v>
      </c>
      <c r="DL211" s="10">
        <f t="shared" si="174"/>
        <v>0</v>
      </c>
      <c r="DM211">
        <f t="shared" si="175"/>
        <v>0</v>
      </c>
      <c r="DN211">
        <f t="shared" si="176"/>
        <v>0</v>
      </c>
      <c r="DO211">
        <f t="shared" si="177"/>
        <v>0</v>
      </c>
      <c r="DP211" s="7">
        <f t="shared" si="178"/>
        <v>0</v>
      </c>
      <c r="DQ211">
        <f t="shared" si="179"/>
        <v>0</v>
      </c>
      <c r="DR211">
        <f t="shared" si="180"/>
        <v>0</v>
      </c>
      <c r="DS211">
        <f t="shared" si="181"/>
        <v>0</v>
      </c>
      <c r="DT211" s="7">
        <f t="shared" si="182"/>
        <v>0</v>
      </c>
      <c r="DU211">
        <f t="shared" si="183"/>
        <v>0</v>
      </c>
      <c r="DV211" s="7">
        <f t="shared" si="184"/>
        <v>0</v>
      </c>
      <c r="DW211" s="10">
        <f t="shared" si="185"/>
        <v>0</v>
      </c>
      <c r="DX211" s="10">
        <f t="shared" si="186"/>
        <v>0</v>
      </c>
      <c r="DY211" s="31">
        <f>IF(AND(DU211=0,DV211=0),0,IF(DW211=0,DY210,IF(DV211&gt;DU211,1,IF(DV211=DU211,x,0))))</f>
        <v>0</v>
      </c>
      <c r="DZ211" s="31">
        <f t="shared" si="187"/>
        <v>0</v>
      </c>
      <c r="EA211" s="31">
        <f t="shared" si="188"/>
        <v>0</v>
      </c>
      <c r="EB211">
        <f t="shared" si="189"/>
        <v>0</v>
      </c>
      <c r="EC211">
        <f t="shared" si="190"/>
        <v>0</v>
      </c>
      <c r="ED211">
        <f t="shared" si="191"/>
        <v>0</v>
      </c>
      <c r="EE211" s="7">
        <f t="shared" si="192"/>
        <v>0</v>
      </c>
      <c r="EF211" s="31">
        <f t="shared" si="193"/>
        <v>0</v>
      </c>
      <c r="EG211">
        <f t="shared" si="194"/>
        <v>0</v>
      </c>
      <c r="EH211">
        <f t="shared" si="195"/>
        <v>0</v>
      </c>
      <c r="EI211">
        <f t="shared" si="196"/>
        <v>0</v>
      </c>
      <c r="EJ211" s="7">
        <f t="shared" si="197"/>
        <v>0</v>
      </c>
      <c r="EK211">
        <f t="shared" si="198"/>
        <v>0</v>
      </c>
      <c r="EL211">
        <f t="shared" si="199"/>
        <v>0</v>
      </c>
      <c r="EM211">
        <f t="shared" si="200"/>
        <v>0</v>
      </c>
      <c r="EN211">
        <f t="shared" si="201"/>
        <v>0</v>
      </c>
      <c r="EO211" s="75">
        <f t="shared" si="202"/>
        <v>0</v>
      </c>
      <c r="EP211" s="75">
        <f t="shared" si="203"/>
        <v>0</v>
      </c>
      <c r="EQ211" s="75">
        <f t="shared" si="204"/>
        <v>0</v>
      </c>
      <c r="ER211" s="75">
        <f t="shared" si="205"/>
        <v>0</v>
      </c>
      <c r="ES211">
        <f t="shared" si="155"/>
        <v>0</v>
      </c>
      <c r="ET211">
        <f t="shared" si="156"/>
        <v>0</v>
      </c>
      <c r="EU211">
        <f t="shared" si="157"/>
        <v>0</v>
      </c>
      <c r="EV211">
        <f t="shared" si="158"/>
        <v>0</v>
      </c>
    </row>
    <row r="212" spans="1:152" x14ac:dyDescent="0.35">
      <c r="A212" t="s">
        <v>150</v>
      </c>
      <c r="B212" s="7">
        <v>2002</v>
      </c>
      <c r="C212">
        <v>0</v>
      </c>
      <c r="D212">
        <v>0</v>
      </c>
      <c r="E212">
        <v>0</v>
      </c>
      <c r="F212">
        <v>0</v>
      </c>
      <c r="G212">
        <v>0</v>
      </c>
      <c r="H212">
        <v>0</v>
      </c>
      <c r="I212" s="7">
        <v>0</v>
      </c>
      <c r="J212">
        <v>0</v>
      </c>
      <c r="K212">
        <v>0</v>
      </c>
      <c r="L212">
        <v>0</v>
      </c>
      <c r="M212">
        <v>0</v>
      </c>
      <c r="N212">
        <v>0</v>
      </c>
      <c r="O212">
        <v>0</v>
      </c>
      <c r="P212" s="7">
        <v>0</v>
      </c>
      <c r="Q212">
        <v>0</v>
      </c>
      <c r="R212">
        <v>0</v>
      </c>
      <c r="S212">
        <v>0</v>
      </c>
      <c r="T212">
        <v>0</v>
      </c>
      <c r="U212">
        <v>0</v>
      </c>
      <c r="V212">
        <v>0</v>
      </c>
      <c r="W212" s="7">
        <v>0</v>
      </c>
      <c r="X212">
        <v>0</v>
      </c>
      <c r="Y212">
        <v>0</v>
      </c>
      <c r="Z212">
        <v>0</v>
      </c>
      <c r="AA212">
        <v>0</v>
      </c>
      <c r="AB212">
        <v>0</v>
      </c>
      <c r="AC212">
        <v>0</v>
      </c>
      <c r="AD212" s="7">
        <v>0</v>
      </c>
      <c r="AE212">
        <v>0</v>
      </c>
      <c r="AF212">
        <v>0</v>
      </c>
      <c r="AG212">
        <v>0</v>
      </c>
      <c r="AH212">
        <v>0</v>
      </c>
      <c r="AI212">
        <v>0</v>
      </c>
      <c r="AJ212">
        <v>0</v>
      </c>
      <c r="AK212" s="7">
        <v>0</v>
      </c>
      <c r="AL212">
        <v>0</v>
      </c>
      <c r="AM212">
        <v>0</v>
      </c>
      <c r="AN212">
        <v>0</v>
      </c>
      <c r="AO212">
        <v>0</v>
      </c>
      <c r="AP212">
        <v>0</v>
      </c>
      <c r="AQ212">
        <v>0</v>
      </c>
      <c r="AR212" s="7">
        <v>0</v>
      </c>
      <c r="AS212">
        <v>0</v>
      </c>
      <c r="AT212">
        <v>0</v>
      </c>
      <c r="AU212">
        <v>0</v>
      </c>
      <c r="AV212">
        <v>0</v>
      </c>
      <c r="AW212">
        <v>0</v>
      </c>
      <c r="AX212">
        <v>0</v>
      </c>
      <c r="AY212" s="7">
        <v>0</v>
      </c>
      <c r="AZ212">
        <v>0</v>
      </c>
      <c r="BA212">
        <v>0</v>
      </c>
      <c r="BB212">
        <v>0</v>
      </c>
      <c r="BC212">
        <v>0</v>
      </c>
      <c r="BD212">
        <v>0</v>
      </c>
      <c r="BE212">
        <v>0</v>
      </c>
      <c r="BF212" s="7">
        <v>0</v>
      </c>
      <c r="BG212">
        <v>0</v>
      </c>
      <c r="BH212">
        <v>0</v>
      </c>
      <c r="BI212">
        <v>0</v>
      </c>
      <c r="BJ212">
        <v>0</v>
      </c>
      <c r="BK212">
        <v>0</v>
      </c>
      <c r="BL212">
        <v>0</v>
      </c>
      <c r="BM212" s="7">
        <v>0</v>
      </c>
      <c r="BN212">
        <v>0</v>
      </c>
      <c r="BO212">
        <v>0</v>
      </c>
      <c r="BP212">
        <v>0</v>
      </c>
      <c r="BQ212">
        <v>0</v>
      </c>
      <c r="BR212">
        <v>0</v>
      </c>
      <c r="BS212">
        <v>0</v>
      </c>
      <c r="BT212" s="7">
        <v>0</v>
      </c>
      <c r="BU212">
        <v>0</v>
      </c>
      <c r="BV212">
        <v>0</v>
      </c>
      <c r="BW212">
        <v>0</v>
      </c>
      <c r="BX212">
        <v>0</v>
      </c>
      <c r="BY212">
        <v>0</v>
      </c>
      <c r="BZ212">
        <v>0</v>
      </c>
      <c r="CA212" s="7">
        <v>0</v>
      </c>
      <c r="CB212">
        <v>0</v>
      </c>
      <c r="CC212">
        <v>0</v>
      </c>
      <c r="CD212">
        <v>0</v>
      </c>
      <c r="CE212">
        <v>0</v>
      </c>
      <c r="CF212">
        <v>0</v>
      </c>
      <c r="CG212">
        <v>0</v>
      </c>
      <c r="CH212" s="7">
        <v>0</v>
      </c>
      <c r="CI212">
        <v>0</v>
      </c>
      <c r="CJ212">
        <v>0</v>
      </c>
      <c r="CK212">
        <v>0</v>
      </c>
      <c r="CL212">
        <v>0</v>
      </c>
      <c r="CM212">
        <v>0</v>
      </c>
      <c r="CN212">
        <v>0</v>
      </c>
      <c r="CO212" s="7">
        <v>0</v>
      </c>
      <c r="CP212">
        <v>0</v>
      </c>
      <c r="CQ212">
        <v>0</v>
      </c>
      <c r="CR212">
        <v>0</v>
      </c>
      <c r="CS212">
        <v>0</v>
      </c>
      <c r="CT212">
        <v>0</v>
      </c>
      <c r="CU212">
        <v>0</v>
      </c>
      <c r="CV212" s="7">
        <v>0</v>
      </c>
      <c r="CW212">
        <f t="shared" si="159"/>
        <v>0</v>
      </c>
      <c r="CX212">
        <f t="shared" si="160"/>
        <v>0</v>
      </c>
      <c r="CY212">
        <f t="shared" si="161"/>
        <v>0</v>
      </c>
      <c r="CZ212">
        <f t="shared" si="162"/>
        <v>0</v>
      </c>
      <c r="DA212">
        <f t="shared" si="163"/>
        <v>0</v>
      </c>
      <c r="DB212">
        <f t="shared" si="164"/>
        <v>0</v>
      </c>
      <c r="DC212" s="7">
        <f t="shared" si="165"/>
        <v>0</v>
      </c>
      <c r="DD212">
        <f t="shared" si="166"/>
        <v>0</v>
      </c>
      <c r="DE212">
        <f t="shared" si="167"/>
        <v>0</v>
      </c>
      <c r="DF212">
        <f t="shared" si="168"/>
        <v>0</v>
      </c>
      <c r="DG212">
        <f t="shared" si="169"/>
        <v>0</v>
      </c>
      <c r="DH212">
        <f t="shared" si="170"/>
        <v>0</v>
      </c>
      <c r="DI212">
        <f t="shared" si="171"/>
        <v>0</v>
      </c>
      <c r="DJ212" s="7">
        <f t="shared" si="172"/>
        <v>0</v>
      </c>
      <c r="DK212" s="10">
        <f t="shared" si="173"/>
        <v>0</v>
      </c>
      <c r="DL212" s="10">
        <f t="shared" si="174"/>
        <v>0</v>
      </c>
      <c r="DM212">
        <f t="shared" si="175"/>
        <v>0</v>
      </c>
      <c r="DN212">
        <f t="shared" si="176"/>
        <v>0</v>
      </c>
      <c r="DO212">
        <f t="shared" si="177"/>
        <v>0</v>
      </c>
      <c r="DP212" s="7">
        <f t="shared" si="178"/>
        <v>0</v>
      </c>
      <c r="DQ212">
        <f t="shared" si="179"/>
        <v>0</v>
      </c>
      <c r="DR212">
        <f t="shared" si="180"/>
        <v>0</v>
      </c>
      <c r="DS212">
        <f t="shared" si="181"/>
        <v>0</v>
      </c>
      <c r="DT212" s="7">
        <f t="shared" si="182"/>
        <v>0</v>
      </c>
      <c r="DU212">
        <f t="shared" si="183"/>
        <v>0</v>
      </c>
      <c r="DV212" s="7">
        <f t="shared" si="184"/>
        <v>0</v>
      </c>
      <c r="DW212" s="10">
        <f t="shared" si="185"/>
        <v>0</v>
      </c>
      <c r="DX212" s="10">
        <f t="shared" si="186"/>
        <v>0</v>
      </c>
      <c r="DY212" s="31">
        <f>IF(AND(DU212=0,DV212=0),0,IF(DW212=0,DY211,IF(DV212&gt;DU212,1,IF(DV212=DU212,x,0))))</f>
        <v>0</v>
      </c>
      <c r="DZ212" s="31">
        <f t="shared" si="187"/>
        <v>0</v>
      </c>
      <c r="EA212" s="31">
        <f t="shared" si="188"/>
        <v>0</v>
      </c>
      <c r="EB212">
        <f t="shared" si="189"/>
        <v>0</v>
      </c>
      <c r="EC212">
        <f t="shared" si="190"/>
        <v>0</v>
      </c>
      <c r="ED212">
        <f t="shared" si="191"/>
        <v>0</v>
      </c>
      <c r="EE212" s="7">
        <f t="shared" si="192"/>
        <v>0</v>
      </c>
      <c r="EF212" s="31">
        <f t="shared" si="193"/>
        <v>0</v>
      </c>
      <c r="EG212">
        <f t="shared" si="194"/>
        <v>0</v>
      </c>
      <c r="EH212">
        <f t="shared" si="195"/>
        <v>0</v>
      </c>
      <c r="EI212">
        <f t="shared" si="196"/>
        <v>0</v>
      </c>
      <c r="EJ212" s="7">
        <f t="shared" si="197"/>
        <v>0</v>
      </c>
      <c r="EK212">
        <f t="shared" si="198"/>
        <v>0</v>
      </c>
      <c r="EL212">
        <f t="shared" si="199"/>
        <v>0</v>
      </c>
      <c r="EM212">
        <f t="shared" si="200"/>
        <v>0</v>
      </c>
      <c r="EN212">
        <f t="shared" si="201"/>
        <v>0</v>
      </c>
      <c r="EO212" s="75">
        <f t="shared" si="202"/>
        <v>0</v>
      </c>
      <c r="EP212" s="75">
        <f t="shared" si="203"/>
        <v>0</v>
      </c>
      <c r="EQ212" s="75">
        <f t="shared" si="204"/>
        <v>0</v>
      </c>
      <c r="ER212" s="75">
        <f t="shared" si="205"/>
        <v>0</v>
      </c>
      <c r="ES212">
        <f t="shared" si="155"/>
        <v>0</v>
      </c>
      <c r="ET212">
        <f t="shared" si="156"/>
        <v>0</v>
      </c>
      <c r="EU212">
        <f t="shared" si="157"/>
        <v>0</v>
      </c>
      <c r="EV212">
        <f t="shared" si="158"/>
        <v>0</v>
      </c>
    </row>
    <row r="213" spans="1:152" x14ac:dyDescent="0.35">
      <c r="A213" t="s">
        <v>150</v>
      </c>
      <c r="B213" s="7">
        <v>2003</v>
      </c>
      <c r="C213">
        <v>0</v>
      </c>
      <c r="D213">
        <v>0</v>
      </c>
      <c r="E213">
        <v>0</v>
      </c>
      <c r="F213">
        <v>0</v>
      </c>
      <c r="G213">
        <v>0</v>
      </c>
      <c r="H213">
        <v>0</v>
      </c>
      <c r="I213" s="7">
        <v>0</v>
      </c>
      <c r="J213">
        <v>0</v>
      </c>
      <c r="K213">
        <v>0</v>
      </c>
      <c r="L213">
        <v>0</v>
      </c>
      <c r="M213">
        <v>0</v>
      </c>
      <c r="N213">
        <v>0</v>
      </c>
      <c r="O213">
        <v>0</v>
      </c>
      <c r="P213" s="7">
        <v>0</v>
      </c>
      <c r="Q213">
        <v>0</v>
      </c>
      <c r="R213">
        <v>0</v>
      </c>
      <c r="S213">
        <v>0</v>
      </c>
      <c r="T213">
        <v>0</v>
      </c>
      <c r="U213">
        <v>0</v>
      </c>
      <c r="V213">
        <v>0</v>
      </c>
      <c r="W213" s="7">
        <v>0</v>
      </c>
      <c r="X213">
        <v>0</v>
      </c>
      <c r="Y213">
        <v>0</v>
      </c>
      <c r="Z213">
        <v>0</v>
      </c>
      <c r="AA213">
        <v>0</v>
      </c>
      <c r="AB213">
        <v>0</v>
      </c>
      <c r="AC213">
        <v>0</v>
      </c>
      <c r="AD213" s="7">
        <v>0</v>
      </c>
      <c r="AE213">
        <v>0</v>
      </c>
      <c r="AF213">
        <v>0</v>
      </c>
      <c r="AG213">
        <v>0</v>
      </c>
      <c r="AH213">
        <v>0</v>
      </c>
      <c r="AI213">
        <v>0</v>
      </c>
      <c r="AJ213">
        <v>0</v>
      </c>
      <c r="AK213" s="7">
        <v>0</v>
      </c>
      <c r="AL213">
        <v>0</v>
      </c>
      <c r="AM213">
        <v>0</v>
      </c>
      <c r="AN213">
        <v>0</v>
      </c>
      <c r="AO213">
        <v>0</v>
      </c>
      <c r="AP213">
        <v>0</v>
      </c>
      <c r="AQ213">
        <v>0</v>
      </c>
      <c r="AR213" s="7">
        <v>0</v>
      </c>
      <c r="AS213">
        <v>0</v>
      </c>
      <c r="AT213">
        <v>0</v>
      </c>
      <c r="AU213">
        <v>0</v>
      </c>
      <c r="AV213">
        <v>0</v>
      </c>
      <c r="AW213">
        <v>0</v>
      </c>
      <c r="AX213">
        <v>0</v>
      </c>
      <c r="AY213" s="7">
        <v>0</v>
      </c>
      <c r="AZ213">
        <v>0</v>
      </c>
      <c r="BA213">
        <v>0</v>
      </c>
      <c r="BB213">
        <v>0</v>
      </c>
      <c r="BC213">
        <v>0</v>
      </c>
      <c r="BD213">
        <v>0</v>
      </c>
      <c r="BE213">
        <v>0</v>
      </c>
      <c r="BF213" s="7">
        <v>0</v>
      </c>
      <c r="BG213">
        <v>0</v>
      </c>
      <c r="BH213">
        <v>0</v>
      </c>
      <c r="BI213">
        <v>0</v>
      </c>
      <c r="BJ213">
        <v>0</v>
      </c>
      <c r="BK213">
        <v>0</v>
      </c>
      <c r="BL213">
        <v>0</v>
      </c>
      <c r="BM213" s="7">
        <v>0</v>
      </c>
      <c r="BN213">
        <v>0</v>
      </c>
      <c r="BO213">
        <v>0</v>
      </c>
      <c r="BP213">
        <v>0</v>
      </c>
      <c r="BQ213">
        <v>0</v>
      </c>
      <c r="BR213">
        <v>0</v>
      </c>
      <c r="BS213">
        <v>0</v>
      </c>
      <c r="BT213" s="7">
        <v>0</v>
      </c>
      <c r="BU213">
        <v>0</v>
      </c>
      <c r="BV213">
        <v>0</v>
      </c>
      <c r="BW213">
        <v>0</v>
      </c>
      <c r="BX213">
        <v>0</v>
      </c>
      <c r="BY213">
        <v>0</v>
      </c>
      <c r="BZ213">
        <v>0</v>
      </c>
      <c r="CA213" s="7">
        <v>0</v>
      </c>
      <c r="CB213">
        <v>0</v>
      </c>
      <c r="CC213">
        <v>0</v>
      </c>
      <c r="CD213">
        <v>0</v>
      </c>
      <c r="CE213">
        <v>0</v>
      </c>
      <c r="CF213">
        <v>0</v>
      </c>
      <c r="CG213">
        <v>0</v>
      </c>
      <c r="CH213" s="7">
        <v>0</v>
      </c>
      <c r="CI213">
        <v>0</v>
      </c>
      <c r="CJ213">
        <v>0</v>
      </c>
      <c r="CK213">
        <v>0</v>
      </c>
      <c r="CL213">
        <v>0</v>
      </c>
      <c r="CM213">
        <v>0</v>
      </c>
      <c r="CN213">
        <v>0</v>
      </c>
      <c r="CO213" s="7">
        <v>0</v>
      </c>
      <c r="CP213">
        <v>0</v>
      </c>
      <c r="CQ213">
        <v>0</v>
      </c>
      <c r="CR213">
        <v>0</v>
      </c>
      <c r="CS213">
        <v>0</v>
      </c>
      <c r="CT213">
        <v>0</v>
      </c>
      <c r="CU213">
        <v>0</v>
      </c>
      <c r="CV213" s="7">
        <v>0</v>
      </c>
      <c r="CW213">
        <f t="shared" si="159"/>
        <v>0</v>
      </c>
      <c r="CX213">
        <f t="shared" si="160"/>
        <v>0</v>
      </c>
      <c r="CY213">
        <f t="shared" si="161"/>
        <v>0</v>
      </c>
      <c r="CZ213">
        <f t="shared" si="162"/>
        <v>0</v>
      </c>
      <c r="DA213">
        <f t="shared" si="163"/>
        <v>0</v>
      </c>
      <c r="DB213">
        <f t="shared" si="164"/>
        <v>0</v>
      </c>
      <c r="DC213" s="7">
        <f t="shared" si="165"/>
        <v>0</v>
      </c>
      <c r="DD213">
        <f t="shared" si="166"/>
        <v>0</v>
      </c>
      <c r="DE213">
        <f t="shared" si="167"/>
        <v>0</v>
      </c>
      <c r="DF213">
        <f t="shared" si="168"/>
        <v>0</v>
      </c>
      <c r="DG213">
        <f t="shared" si="169"/>
        <v>0</v>
      </c>
      <c r="DH213">
        <f t="shared" si="170"/>
        <v>0</v>
      </c>
      <c r="DI213">
        <f t="shared" si="171"/>
        <v>0</v>
      </c>
      <c r="DJ213" s="7">
        <f t="shared" si="172"/>
        <v>0</v>
      </c>
      <c r="DK213" s="10">
        <f t="shared" si="173"/>
        <v>0</v>
      </c>
      <c r="DL213" s="10">
        <f t="shared" si="174"/>
        <v>0</v>
      </c>
      <c r="DM213">
        <f t="shared" si="175"/>
        <v>0</v>
      </c>
      <c r="DN213">
        <f t="shared" si="176"/>
        <v>0</v>
      </c>
      <c r="DO213">
        <f t="shared" si="177"/>
        <v>0</v>
      </c>
      <c r="DP213" s="7">
        <f t="shared" si="178"/>
        <v>0</v>
      </c>
      <c r="DQ213">
        <f t="shared" si="179"/>
        <v>0</v>
      </c>
      <c r="DR213">
        <f t="shared" si="180"/>
        <v>0</v>
      </c>
      <c r="DS213">
        <f t="shared" si="181"/>
        <v>0</v>
      </c>
      <c r="DT213" s="7">
        <f t="shared" si="182"/>
        <v>0</v>
      </c>
      <c r="DU213">
        <f t="shared" si="183"/>
        <v>0</v>
      </c>
      <c r="DV213" s="7">
        <f t="shared" si="184"/>
        <v>0</v>
      </c>
      <c r="DW213" s="10">
        <f t="shared" si="185"/>
        <v>0</v>
      </c>
      <c r="DX213" s="10">
        <f t="shared" si="186"/>
        <v>0</v>
      </c>
      <c r="DY213" s="31">
        <f>IF(AND(DU213=0,DV213=0),0,IF(DW213=0,DY212,IF(DV213&gt;DU213,1,IF(DV213=DU213,x,0))))</f>
        <v>0</v>
      </c>
      <c r="DZ213" s="31">
        <f t="shared" si="187"/>
        <v>0</v>
      </c>
      <c r="EA213" s="31">
        <f t="shared" si="188"/>
        <v>0</v>
      </c>
      <c r="EB213">
        <f t="shared" si="189"/>
        <v>0</v>
      </c>
      <c r="EC213">
        <f t="shared" si="190"/>
        <v>0</v>
      </c>
      <c r="ED213">
        <f t="shared" si="191"/>
        <v>0</v>
      </c>
      <c r="EE213" s="7">
        <f t="shared" si="192"/>
        <v>0</v>
      </c>
      <c r="EF213" s="31">
        <f t="shared" si="193"/>
        <v>0</v>
      </c>
      <c r="EG213">
        <f t="shared" si="194"/>
        <v>0</v>
      </c>
      <c r="EH213">
        <f t="shared" si="195"/>
        <v>0</v>
      </c>
      <c r="EI213">
        <f t="shared" si="196"/>
        <v>0</v>
      </c>
      <c r="EJ213" s="7">
        <f t="shared" si="197"/>
        <v>0</v>
      </c>
      <c r="EK213">
        <f t="shared" si="198"/>
        <v>0</v>
      </c>
      <c r="EL213">
        <f t="shared" si="199"/>
        <v>0</v>
      </c>
      <c r="EM213">
        <f t="shared" si="200"/>
        <v>0</v>
      </c>
      <c r="EN213">
        <f t="shared" si="201"/>
        <v>0</v>
      </c>
      <c r="EO213" s="75">
        <f t="shared" si="202"/>
        <v>0</v>
      </c>
      <c r="EP213" s="75">
        <f t="shared" si="203"/>
        <v>0</v>
      </c>
      <c r="EQ213" s="75">
        <f t="shared" si="204"/>
        <v>0</v>
      </c>
      <c r="ER213" s="75">
        <f t="shared" si="205"/>
        <v>0</v>
      </c>
      <c r="ES213">
        <f t="shared" si="155"/>
        <v>0</v>
      </c>
      <c r="ET213">
        <f t="shared" si="156"/>
        <v>0</v>
      </c>
      <c r="EU213">
        <f t="shared" si="157"/>
        <v>0</v>
      </c>
      <c r="EV213">
        <f t="shared" si="158"/>
        <v>0</v>
      </c>
    </row>
    <row r="214" spans="1:152" x14ac:dyDescent="0.35">
      <c r="A214" t="s">
        <v>150</v>
      </c>
      <c r="B214" s="7">
        <v>2004</v>
      </c>
      <c r="C214">
        <v>0</v>
      </c>
      <c r="D214">
        <v>0</v>
      </c>
      <c r="E214">
        <v>0</v>
      </c>
      <c r="F214">
        <v>0</v>
      </c>
      <c r="G214">
        <v>0</v>
      </c>
      <c r="H214">
        <v>0</v>
      </c>
      <c r="I214" s="7">
        <v>0</v>
      </c>
      <c r="J214">
        <v>0</v>
      </c>
      <c r="K214">
        <v>0</v>
      </c>
      <c r="L214">
        <v>0</v>
      </c>
      <c r="M214">
        <v>0</v>
      </c>
      <c r="N214">
        <v>0</v>
      </c>
      <c r="O214">
        <v>0</v>
      </c>
      <c r="P214" s="7">
        <v>0</v>
      </c>
      <c r="Q214">
        <v>0</v>
      </c>
      <c r="R214">
        <v>0</v>
      </c>
      <c r="S214">
        <v>0</v>
      </c>
      <c r="T214">
        <v>0</v>
      </c>
      <c r="U214">
        <v>0</v>
      </c>
      <c r="V214">
        <v>0</v>
      </c>
      <c r="W214" s="7">
        <v>0</v>
      </c>
      <c r="X214">
        <v>0</v>
      </c>
      <c r="Y214">
        <v>0</v>
      </c>
      <c r="Z214">
        <v>0</v>
      </c>
      <c r="AA214">
        <v>0</v>
      </c>
      <c r="AB214">
        <v>0</v>
      </c>
      <c r="AC214">
        <v>0</v>
      </c>
      <c r="AD214" s="7">
        <v>0</v>
      </c>
      <c r="AE214">
        <v>0</v>
      </c>
      <c r="AF214">
        <v>0</v>
      </c>
      <c r="AG214">
        <v>0</v>
      </c>
      <c r="AH214">
        <v>0</v>
      </c>
      <c r="AI214">
        <v>0</v>
      </c>
      <c r="AJ214">
        <v>0</v>
      </c>
      <c r="AK214" s="7">
        <v>0</v>
      </c>
      <c r="AL214">
        <v>0</v>
      </c>
      <c r="AM214">
        <v>0</v>
      </c>
      <c r="AN214">
        <v>0</v>
      </c>
      <c r="AO214">
        <v>0</v>
      </c>
      <c r="AP214">
        <v>0</v>
      </c>
      <c r="AQ214">
        <v>0</v>
      </c>
      <c r="AR214" s="7">
        <v>0</v>
      </c>
      <c r="AS214">
        <v>0</v>
      </c>
      <c r="AT214">
        <v>0</v>
      </c>
      <c r="AU214">
        <v>0</v>
      </c>
      <c r="AV214">
        <v>0</v>
      </c>
      <c r="AW214">
        <v>0</v>
      </c>
      <c r="AX214">
        <v>0</v>
      </c>
      <c r="AY214" s="7">
        <v>0</v>
      </c>
      <c r="AZ214">
        <v>0</v>
      </c>
      <c r="BA214">
        <v>0</v>
      </c>
      <c r="BB214">
        <v>0</v>
      </c>
      <c r="BC214">
        <v>0</v>
      </c>
      <c r="BD214">
        <v>0</v>
      </c>
      <c r="BE214">
        <v>0</v>
      </c>
      <c r="BF214" s="7">
        <v>0</v>
      </c>
      <c r="BG214">
        <v>0</v>
      </c>
      <c r="BH214">
        <v>0</v>
      </c>
      <c r="BI214">
        <v>0</v>
      </c>
      <c r="BJ214">
        <v>0</v>
      </c>
      <c r="BK214">
        <v>0</v>
      </c>
      <c r="BL214">
        <v>0</v>
      </c>
      <c r="BM214" s="7">
        <v>0</v>
      </c>
      <c r="BN214">
        <v>0</v>
      </c>
      <c r="BO214">
        <v>0</v>
      </c>
      <c r="BP214">
        <v>0</v>
      </c>
      <c r="BQ214">
        <v>0</v>
      </c>
      <c r="BR214">
        <v>0</v>
      </c>
      <c r="BS214">
        <v>0</v>
      </c>
      <c r="BT214" s="7">
        <v>0</v>
      </c>
      <c r="BU214">
        <v>0</v>
      </c>
      <c r="BV214">
        <v>0</v>
      </c>
      <c r="BW214">
        <v>0</v>
      </c>
      <c r="BX214">
        <v>0</v>
      </c>
      <c r="BY214">
        <v>0</v>
      </c>
      <c r="BZ214">
        <v>0</v>
      </c>
      <c r="CA214" s="7">
        <v>0</v>
      </c>
      <c r="CB214">
        <v>0</v>
      </c>
      <c r="CC214">
        <v>0</v>
      </c>
      <c r="CD214">
        <v>0</v>
      </c>
      <c r="CE214">
        <v>0</v>
      </c>
      <c r="CF214">
        <v>0</v>
      </c>
      <c r="CG214">
        <v>0</v>
      </c>
      <c r="CH214" s="7">
        <v>0</v>
      </c>
      <c r="CI214">
        <v>0</v>
      </c>
      <c r="CJ214">
        <v>0</v>
      </c>
      <c r="CK214">
        <v>0</v>
      </c>
      <c r="CL214">
        <v>0</v>
      </c>
      <c r="CM214">
        <v>0</v>
      </c>
      <c r="CN214">
        <v>0</v>
      </c>
      <c r="CO214" s="7">
        <v>0</v>
      </c>
      <c r="CP214">
        <v>0</v>
      </c>
      <c r="CQ214">
        <v>0</v>
      </c>
      <c r="CR214">
        <v>0</v>
      </c>
      <c r="CS214">
        <v>0</v>
      </c>
      <c r="CT214">
        <v>0</v>
      </c>
      <c r="CU214">
        <v>0</v>
      </c>
      <c r="CV214" s="7">
        <v>0</v>
      </c>
      <c r="CW214">
        <f t="shared" si="159"/>
        <v>0</v>
      </c>
      <c r="CX214">
        <f t="shared" si="160"/>
        <v>0</v>
      </c>
      <c r="CY214">
        <f t="shared" si="161"/>
        <v>0</v>
      </c>
      <c r="CZ214">
        <f t="shared" si="162"/>
        <v>0</v>
      </c>
      <c r="DA214">
        <f t="shared" si="163"/>
        <v>0</v>
      </c>
      <c r="DB214">
        <f t="shared" si="164"/>
        <v>0</v>
      </c>
      <c r="DC214" s="7">
        <f t="shared" si="165"/>
        <v>0</v>
      </c>
      <c r="DD214">
        <f t="shared" si="166"/>
        <v>0</v>
      </c>
      <c r="DE214">
        <f t="shared" si="167"/>
        <v>0</v>
      </c>
      <c r="DF214">
        <f t="shared" si="168"/>
        <v>0</v>
      </c>
      <c r="DG214">
        <f t="shared" si="169"/>
        <v>0</v>
      </c>
      <c r="DH214">
        <f t="shared" si="170"/>
        <v>0</v>
      </c>
      <c r="DI214">
        <f t="shared" si="171"/>
        <v>0</v>
      </c>
      <c r="DJ214" s="7">
        <f t="shared" si="172"/>
        <v>0</v>
      </c>
      <c r="DK214" s="10">
        <f t="shared" si="173"/>
        <v>0</v>
      </c>
      <c r="DL214" s="10">
        <f t="shared" si="174"/>
        <v>0</v>
      </c>
      <c r="DM214">
        <f t="shared" si="175"/>
        <v>0</v>
      </c>
      <c r="DN214">
        <f t="shared" si="176"/>
        <v>0</v>
      </c>
      <c r="DO214">
        <f t="shared" si="177"/>
        <v>0</v>
      </c>
      <c r="DP214" s="7">
        <f t="shared" si="178"/>
        <v>0</v>
      </c>
      <c r="DQ214">
        <f t="shared" si="179"/>
        <v>0</v>
      </c>
      <c r="DR214">
        <f t="shared" si="180"/>
        <v>0</v>
      </c>
      <c r="DS214">
        <f t="shared" si="181"/>
        <v>0</v>
      </c>
      <c r="DT214" s="7">
        <f t="shared" si="182"/>
        <v>0</v>
      </c>
      <c r="DU214">
        <f t="shared" si="183"/>
        <v>0</v>
      </c>
      <c r="DV214" s="7">
        <f t="shared" si="184"/>
        <v>0</v>
      </c>
      <c r="DW214" s="10">
        <f t="shared" si="185"/>
        <v>0</v>
      </c>
      <c r="DX214" s="10">
        <f t="shared" si="186"/>
        <v>0</v>
      </c>
      <c r="DY214" s="31">
        <f>IF(AND(DU214=0,DV214=0),0,IF(DW214=0,DY213,IF(DV214&gt;DU214,1,IF(DV214=DU214,x,0))))</f>
        <v>0</v>
      </c>
      <c r="DZ214" s="31">
        <f t="shared" si="187"/>
        <v>0</v>
      </c>
      <c r="EA214" s="31">
        <f t="shared" si="188"/>
        <v>0</v>
      </c>
      <c r="EB214">
        <f t="shared" si="189"/>
        <v>0</v>
      </c>
      <c r="EC214">
        <f t="shared" si="190"/>
        <v>0</v>
      </c>
      <c r="ED214">
        <f t="shared" si="191"/>
        <v>0</v>
      </c>
      <c r="EE214" s="7">
        <f t="shared" si="192"/>
        <v>0</v>
      </c>
      <c r="EF214" s="31">
        <f t="shared" si="193"/>
        <v>0</v>
      </c>
      <c r="EG214">
        <f t="shared" si="194"/>
        <v>0</v>
      </c>
      <c r="EH214">
        <f t="shared" si="195"/>
        <v>0</v>
      </c>
      <c r="EI214">
        <f t="shared" si="196"/>
        <v>0</v>
      </c>
      <c r="EJ214" s="7">
        <f t="shared" si="197"/>
        <v>0</v>
      </c>
      <c r="EK214">
        <f t="shared" si="198"/>
        <v>0</v>
      </c>
      <c r="EL214">
        <f t="shared" si="199"/>
        <v>0</v>
      </c>
      <c r="EM214">
        <f t="shared" si="200"/>
        <v>0</v>
      </c>
      <c r="EN214">
        <f t="shared" si="201"/>
        <v>0</v>
      </c>
      <c r="EO214" s="75">
        <f t="shared" si="202"/>
        <v>0</v>
      </c>
      <c r="EP214" s="75">
        <f t="shared" si="203"/>
        <v>0</v>
      </c>
      <c r="EQ214" s="75">
        <f t="shared" si="204"/>
        <v>0</v>
      </c>
      <c r="ER214" s="75">
        <f t="shared" si="205"/>
        <v>0</v>
      </c>
      <c r="ES214">
        <f t="shared" si="155"/>
        <v>0</v>
      </c>
      <c r="ET214">
        <f t="shared" si="156"/>
        <v>0</v>
      </c>
      <c r="EU214">
        <f t="shared" si="157"/>
        <v>0</v>
      </c>
      <c r="EV214">
        <f t="shared" si="158"/>
        <v>0</v>
      </c>
    </row>
    <row r="215" spans="1:152" x14ac:dyDescent="0.35">
      <c r="A215" t="s">
        <v>150</v>
      </c>
      <c r="B215" s="7">
        <v>2005</v>
      </c>
      <c r="C215">
        <v>0</v>
      </c>
      <c r="D215">
        <v>0</v>
      </c>
      <c r="E215">
        <v>0</v>
      </c>
      <c r="F215">
        <v>0</v>
      </c>
      <c r="G215">
        <v>0</v>
      </c>
      <c r="H215">
        <v>0</v>
      </c>
      <c r="I215" s="7">
        <v>0</v>
      </c>
      <c r="J215">
        <v>0</v>
      </c>
      <c r="K215">
        <v>0</v>
      </c>
      <c r="L215">
        <v>0</v>
      </c>
      <c r="M215">
        <v>0</v>
      </c>
      <c r="N215">
        <v>0</v>
      </c>
      <c r="O215">
        <v>0</v>
      </c>
      <c r="P215" s="7">
        <v>0</v>
      </c>
      <c r="Q215">
        <v>0</v>
      </c>
      <c r="R215">
        <v>0</v>
      </c>
      <c r="S215">
        <v>0</v>
      </c>
      <c r="T215">
        <v>0</v>
      </c>
      <c r="U215">
        <v>0</v>
      </c>
      <c r="V215">
        <v>0</v>
      </c>
      <c r="W215" s="7">
        <v>0</v>
      </c>
      <c r="X215">
        <v>0</v>
      </c>
      <c r="Y215">
        <v>0</v>
      </c>
      <c r="Z215">
        <v>0</v>
      </c>
      <c r="AA215">
        <v>0</v>
      </c>
      <c r="AB215">
        <v>0</v>
      </c>
      <c r="AC215">
        <v>0</v>
      </c>
      <c r="AD215" s="7">
        <v>0</v>
      </c>
      <c r="AE215">
        <v>0</v>
      </c>
      <c r="AF215">
        <v>0</v>
      </c>
      <c r="AG215">
        <v>0</v>
      </c>
      <c r="AH215">
        <v>0</v>
      </c>
      <c r="AI215">
        <v>0</v>
      </c>
      <c r="AJ215">
        <v>0</v>
      </c>
      <c r="AK215" s="7">
        <v>0</v>
      </c>
      <c r="AL215">
        <v>0</v>
      </c>
      <c r="AM215">
        <v>0</v>
      </c>
      <c r="AN215">
        <v>0</v>
      </c>
      <c r="AO215">
        <v>0</v>
      </c>
      <c r="AP215">
        <v>0</v>
      </c>
      <c r="AQ215">
        <v>0</v>
      </c>
      <c r="AR215" s="7">
        <v>0</v>
      </c>
      <c r="AS215">
        <v>0</v>
      </c>
      <c r="AT215">
        <v>0</v>
      </c>
      <c r="AU215">
        <v>0</v>
      </c>
      <c r="AV215">
        <v>0</v>
      </c>
      <c r="AW215">
        <v>0</v>
      </c>
      <c r="AX215">
        <v>0</v>
      </c>
      <c r="AY215" s="7">
        <v>0</v>
      </c>
      <c r="AZ215">
        <v>0</v>
      </c>
      <c r="BA215">
        <v>0</v>
      </c>
      <c r="BB215">
        <v>0</v>
      </c>
      <c r="BC215">
        <v>0</v>
      </c>
      <c r="BD215">
        <v>0</v>
      </c>
      <c r="BE215">
        <v>0</v>
      </c>
      <c r="BF215" s="7">
        <v>0</v>
      </c>
      <c r="BG215">
        <v>0</v>
      </c>
      <c r="BH215">
        <v>0</v>
      </c>
      <c r="BI215">
        <v>0</v>
      </c>
      <c r="BJ215">
        <v>0</v>
      </c>
      <c r="BK215">
        <v>0</v>
      </c>
      <c r="BL215">
        <v>0</v>
      </c>
      <c r="BM215" s="7">
        <v>0</v>
      </c>
      <c r="BN215">
        <v>0</v>
      </c>
      <c r="BO215">
        <v>0</v>
      </c>
      <c r="BP215">
        <v>0</v>
      </c>
      <c r="BQ215">
        <v>0</v>
      </c>
      <c r="BR215">
        <v>0</v>
      </c>
      <c r="BS215">
        <v>0</v>
      </c>
      <c r="BT215" s="7">
        <v>0</v>
      </c>
      <c r="BU215">
        <v>0</v>
      </c>
      <c r="BV215">
        <v>0</v>
      </c>
      <c r="BW215">
        <v>0</v>
      </c>
      <c r="BX215">
        <v>0</v>
      </c>
      <c r="BY215">
        <v>0</v>
      </c>
      <c r="BZ215">
        <v>0</v>
      </c>
      <c r="CA215" s="7">
        <v>0</v>
      </c>
      <c r="CB215">
        <v>0</v>
      </c>
      <c r="CC215">
        <v>0</v>
      </c>
      <c r="CD215">
        <v>0</v>
      </c>
      <c r="CE215">
        <v>0</v>
      </c>
      <c r="CF215">
        <v>0</v>
      </c>
      <c r="CG215">
        <v>0</v>
      </c>
      <c r="CH215" s="7">
        <v>0</v>
      </c>
      <c r="CI215">
        <v>0</v>
      </c>
      <c r="CJ215">
        <v>0</v>
      </c>
      <c r="CK215">
        <v>0</v>
      </c>
      <c r="CL215">
        <v>0</v>
      </c>
      <c r="CM215">
        <v>0</v>
      </c>
      <c r="CN215">
        <v>0</v>
      </c>
      <c r="CO215" s="7">
        <v>0</v>
      </c>
      <c r="CP215">
        <v>0</v>
      </c>
      <c r="CQ215">
        <v>0</v>
      </c>
      <c r="CR215">
        <v>0</v>
      </c>
      <c r="CS215">
        <v>0</v>
      </c>
      <c r="CT215">
        <v>0</v>
      </c>
      <c r="CU215">
        <v>0</v>
      </c>
      <c r="CV215" s="7">
        <v>0</v>
      </c>
      <c r="CW215">
        <f t="shared" si="159"/>
        <v>0</v>
      </c>
      <c r="CX215">
        <f t="shared" si="160"/>
        <v>0</v>
      </c>
      <c r="CY215">
        <f t="shared" si="161"/>
        <v>0</v>
      </c>
      <c r="CZ215">
        <f t="shared" si="162"/>
        <v>0</v>
      </c>
      <c r="DA215">
        <f t="shared" si="163"/>
        <v>0</v>
      </c>
      <c r="DB215">
        <f t="shared" si="164"/>
        <v>0</v>
      </c>
      <c r="DC215" s="7">
        <f t="shared" si="165"/>
        <v>0</v>
      </c>
      <c r="DD215">
        <f t="shared" si="166"/>
        <v>0</v>
      </c>
      <c r="DE215">
        <f t="shared" si="167"/>
        <v>0</v>
      </c>
      <c r="DF215">
        <f t="shared" si="168"/>
        <v>0</v>
      </c>
      <c r="DG215">
        <f t="shared" si="169"/>
        <v>0</v>
      </c>
      <c r="DH215">
        <f t="shared" si="170"/>
        <v>0</v>
      </c>
      <c r="DI215">
        <f t="shared" si="171"/>
        <v>0</v>
      </c>
      <c r="DJ215" s="7">
        <f t="shared" si="172"/>
        <v>0</v>
      </c>
      <c r="DK215" s="10">
        <f t="shared" si="173"/>
        <v>0</v>
      </c>
      <c r="DL215" s="10">
        <f t="shared" si="174"/>
        <v>0</v>
      </c>
      <c r="DM215">
        <f t="shared" si="175"/>
        <v>0</v>
      </c>
      <c r="DN215">
        <f t="shared" si="176"/>
        <v>0</v>
      </c>
      <c r="DO215">
        <f t="shared" si="177"/>
        <v>0</v>
      </c>
      <c r="DP215" s="7">
        <f t="shared" si="178"/>
        <v>0</v>
      </c>
      <c r="DQ215">
        <f t="shared" si="179"/>
        <v>0</v>
      </c>
      <c r="DR215">
        <f t="shared" si="180"/>
        <v>0</v>
      </c>
      <c r="DS215">
        <f t="shared" si="181"/>
        <v>0</v>
      </c>
      <c r="DT215" s="7">
        <f t="shared" si="182"/>
        <v>0</v>
      </c>
      <c r="DU215">
        <f t="shared" si="183"/>
        <v>0</v>
      </c>
      <c r="DV215" s="7">
        <f t="shared" si="184"/>
        <v>0</v>
      </c>
      <c r="DW215" s="10">
        <f t="shared" si="185"/>
        <v>0</v>
      </c>
      <c r="DX215" s="10">
        <f t="shared" si="186"/>
        <v>0</v>
      </c>
      <c r="DY215" s="31">
        <f>IF(AND(DU215=0,DV215=0),0,IF(DW215=0,DY214,IF(DV215&gt;DU215,1,IF(DV215=DU215,x,0))))</f>
        <v>0</v>
      </c>
      <c r="DZ215" s="31">
        <f t="shared" si="187"/>
        <v>0</v>
      </c>
      <c r="EA215" s="31">
        <f t="shared" si="188"/>
        <v>0</v>
      </c>
      <c r="EB215">
        <f t="shared" si="189"/>
        <v>0</v>
      </c>
      <c r="EC215">
        <f t="shared" si="190"/>
        <v>0</v>
      </c>
      <c r="ED215">
        <f t="shared" si="191"/>
        <v>0</v>
      </c>
      <c r="EE215" s="7">
        <f t="shared" si="192"/>
        <v>0</v>
      </c>
      <c r="EF215" s="31">
        <f t="shared" si="193"/>
        <v>0</v>
      </c>
      <c r="EG215">
        <f t="shared" si="194"/>
        <v>0</v>
      </c>
      <c r="EH215">
        <f t="shared" si="195"/>
        <v>0</v>
      </c>
      <c r="EI215">
        <f t="shared" si="196"/>
        <v>0</v>
      </c>
      <c r="EJ215" s="7">
        <f t="shared" si="197"/>
        <v>0</v>
      </c>
      <c r="EK215">
        <f t="shared" si="198"/>
        <v>0</v>
      </c>
      <c r="EL215">
        <f t="shared" si="199"/>
        <v>0</v>
      </c>
      <c r="EM215">
        <f t="shared" si="200"/>
        <v>0</v>
      </c>
      <c r="EN215">
        <f t="shared" si="201"/>
        <v>0</v>
      </c>
      <c r="EO215" s="75">
        <f t="shared" si="202"/>
        <v>0</v>
      </c>
      <c r="EP215" s="75">
        <f t="shared" si="203"/>
        <v>0</v>
      </c>
      <c r="EQ215" s="75">
        <f t="shared" si="204"/>
        <v>0</v>
      </c>
      <c r="ER215" s="75">
        <f t="shared" si="205"/>
        <v>0</v>
      </c>
      <c r="ES215">
        <f t="shared" si="155"/>
        <v>0</v>
      </c>
      <c r="ET215">
        <f t="shared" si="156"/>
        <v>0</v>
      </c>
      <c r="EU215">
        <f t="shared" si="157"/>
        <v>0</v>
      </c>
      <c r="EV215">
        <f t="shared" si="158"/>
        <v>0</v>
      </c>
    </row>
    <row r="216" spans="1:152" x14ac:dyDescent="0.35">
      <c r="A216" t="s">
        <v>150</v>
      </c>
      <c r="B216" s="7">
        <v>2006</v>
      </c>
      <c r="C216">
        <v>0</v>
      </c>
      <c r="D216">
        <v>0</v>
      </c>
      <c r="E216">
        <v>0</v>
      </c>
      <c r="F216">
        <v>0</v>
      </c>
      <c r="G216">
        <v>0</v>
      </c>
      <c r="H216">
        <v>0</v>
      </c>
      <c r="I216" s="7">
        <v>0</v>
      </c>
      <c r="J216">
        <v>0</v>
      </c>
      <c r="K216">
        <v>0</v>
      </c>
      <c r="L216">
        <v>0</v>
      </c>
      <c r="M216">
        <v>0</v>
      </c>
      <c r="N216">
        <v>0</v>
      </c>
      <c r="O216">
        <v>0</v>
      </c>
      <c r="P216" s="7">
        <v>0</v>
      </c>
      <c r="Q216">
        <v>0</v>
      </c>
      <c r="R216">
        <v>0</v>
      </c>
      <c r="S216">
        <v>0</v>
      </c>
      <c r="T216">
        <v>0</v>
      </c>
      <c r="U216">
        <v>0</v>
      </c>
      <c r="V216">
        <v>0</v>
      </c>
      <c r="W216" s="7">
        <v>0</v>
      </c>
      <c r="X216">
        <v>0</v>
      </c>
      <c r="Y216">
        <v>0</v>
      </c>
      <c r="Z216">
        <v>0</v>
      </c>
      <c r="AA216">
        <v>0</v>
      </c>
      <c r="AB216">
        <v>0</v>
      </c>
      <c r="AC216">
        <v>0</v>
      </c>
      <c r="AD216" s="7">
        <v>0</v>
      </c>
      <c r="AE216">
        <v>0</v>
      </c>
      <c r="AF216">
        <v>0</v>
      </c>
      <c r="AG216">
        <v>0</v>
      </c>
      <c r="AH216">
        <v>0</v>
      </c>
      <c r="AI216">
        <v>0</v>
      </c>
      <c r="AJ216">
        <v>0</v>
      </c>
      <c r="AK216" s="7">
        <v>0</v>
      </c>
      <c r="AL216">
        <v>0</v>
      </c>
      <c r="AM216">
        <v>0</v>
      </c>
      <c r="AN216">
        <v>0</v>
      </c>
      <c r="AO216">
        <v>0</v>
      </c>
      <c r="AP216">
        <v>0</v>
      </c>
      <c r="AQ216">
        <v>0</v>
      </c>
      <c r="AR216" s="7">
        <v>0</v>
      </c>
      <c r="AS216">
        <v>0</v>
      </c>
      <c r="AT216">
        <v>0</v>
      </c>
      <c r="AU216">
        <v>0</v>
      </c>
      <c r="AV216">
        <v>0</v>
      </c>
      <c r="AW216">
        <v>0</v>
      </c>
      <c r="AX216">
        <v>0</v>
      </c>
      <c r="AY216" s="7">
        <v>0</v>
      </c>
      <c r="AZ216">
        <v>0</v>
      </c>
      <c r="BA216">
        <v>0</v>
      </c>
      <c r="BB216">
        <v>0</v>
      </c>
      <c r="BC216">
        <v>0</v>
      </c>
      <c r="BD216">
        <v>0</v>
      </c>
      <c r="BE216">
        <v>0</v>
      </c>
      <c r="BF216" s="7">
        <v>0</v>
      </c>
      <c r="BG216">
        <v>0</v>
      </c>
      <c r="BH216">
        <v>0</v>
      </c>
      <c r="BI216">
        <v>0</v>
      </c>
      <c r="BJ216">
        <v>0</v>
      </c>
      <c r="BK216">
        <v>0</v>
      </c>
      <c r="BL216">
        <v>0</v>
      </c>
      <c r="BM216" s="7">
        <v>0</v>
      </c>
      <c r="BN216">
        <v>0</v>
      </c>
      <c r="BO216">
        <v>0</v>
      </c>
      <c r="BP216">
        <v>0</v>
      </c>
      <c r="BQ216">
        <v>0</v>
      </c>
      <c r="BR216">
        <v>0</v>
      </c>
      <c r="BS216">
        <v>0</v>
      </c>
      <c r="BT216" s="7">
        <v>0</v>
      </c>
      <c r="BU216">
        <v>0</v>
      </c>
      <c r="BV216">
        <v>0</v>
      </c>
      <c r="BW216">
        <v>0</v>
      </c>
      <c r="BX216">
        <v>0</v>
      </c>
      <c r="BY216">
        <v>0</v>
      </c>
      <c r="BZ216">
        <v>0</v>
      </c>
      <c r="CA216" s="7">
        <v>0</v>
      </c>
      <c r="CB216">
        <v>0</v>
      </c>
      <c r="CC216">
        <v>0</v>
      </c>
      <c r="CD216">
        <v>0</v>
      </c>
      <c r="CE216">
        <v>0</v>
      </c>
      <c r="CF216">
        <v>0</v>
      </c>
      <c r="CG216">
        <v>0</v>
      </c>
      <c r="CH216" s="7">
        <v>0</v>
      </c>
      <c r="CI216">
        <v>0</v>
      </c>
      <c r="CJ216">
        <v>0</v>
      </c>
      <c r="CK216">
        <v>0</v>
      </c>
      <c r="CL216">
        <v>0</v>
      </c>
      <c r="CM216">
        <v>0</v>
      </c>
      <c r="CN216">
        <v>0</v>
      </c>
      <c r="CO216" s="7">
        <v>0</v>
      </c>
      <c r="CP216">
        <v>0</v>
      </c>
      <c r="CQ216">
        <v>0</v>
      </c>
      <c r="CR216">
        <v>0</v>
      </c>
      <c r="CS216">
        <v>0</v>
      </c>
      <c r="CT216">
        <v>0</v>
      </c>
      <c r="CU216">
        <v>0</v>
      </c>
      <c r="CV216" s="7">
        <v>0</v>
      </c>
      <c r="CW216">
        <f t="shared" si="159"/>
        <v>0</v>
      </c>
      <c r="CX216">
        <f t="shared" si="160"/>
        <v>0</v>
      </c>
      <c r="CY216">
        <f t="shared" si="161"/>
        <v>0</v>
      </c>
      <c r="CZ216">
        <f t="shared" si="162"/>
        <v>0</v>
      </c>
      <c r="DA216">
        <f t="shared" si="163"/>
        <v>0</v>
      </c>
      <c r="DB216">
        <f t="shared" si="164"/>
        <v>0</v>
      </c>
      <c r="DC216" s="7">
        <f t="shared" si="165"/>
        <v>0</v>
      </c>
      <c r="DD216">
        <f t="shared" si="166"/>
        <v>0</v>
      </c>
      <c r="DE216">
        <f t="shared" si="167"/>
        <v>0</v>
      </c>
      <c r="DF216">
        <f t="shared" si="168"/>
        <v>0</v>
      </c>
      <c r="DG216">
        <f t="shared" si="169"/>
        <v>0</v>
      </c>
      <c r="DH216">
        <f t="shared" si="170"/>
        <v>0</v>
      </c>
      <c r="DI216">
        <f t="shared" si="171"/>
        <v>0</v>
      </c>
      <c r="DJ216" s="7">
        <f t="shared" si="172"/>
        <v>0</v>
      </c>
      <c r="DK216" s="10">
        <f t="shared" si="173"/>
        <v>0</v>
      </c>
      <c r="DL216" s="10">
        <f t="shared" si="174"/>
        <v>0</v>
      </c>
      <c r="DM216">
        <f t="shared" si="175"/>
        <v>0</v>
      </c>
      <c r="DN216">
        <f t="shared" si="176"/>
        <v>0</v>
      </c>
      <c r="DO216">
        <f t="shared" si="177"/>
        <v>0</v>
      </c>
      <c r="DP216" s="7">
        <f t="shared" si="178"/>
        <v>0</v>
      </c>
      <c r="DQ216">
        <f t="shared" si="179"/>
        <v>0</v>
      </c>
      <c r="DR216">
        <f t="shared" si="180"/>
        <v>0</v>
      </c>
      <c r="DS216">
        <f t="shared" si="181"/>
        <v>0</v>
      </c>
      <c r="DT216" s="7">
        <f t="shared" si="182"/>
        <v>0</v>
      </c>
      <c r="DU216">
        <f t="shared" si="183"/>
        <v>0</v>
      </c>
      <c r="DV216" s="7">
        <f t="shared" si="184"/>
        <v>0</v>
      </c>
      <c r="DW216" s="10">
        <f t="shared" si="185"/>
        <v>0</v>
      </c>
      <c r="DX216" s="10">
        <f t="shared" si="186"/>
        <v>0</v>
      </c>
      <c r="DY216" s="31">
        <f>IF(AND(DU216=0,DV216=0),0,IF(DW216=0,DY215,IF(DV216&gt;DU216,1,IF(DV216=DU216,x,0))))</f>
        <v>0</v>
      </c>
      <c r="DZ216" s="31">
        <f t="shared" si="187"/>
        <v>0</v>
      </c>
      <c r="EA216" s="31">
        <f t="shared" si="188"/>
        <v>0</v>
      </c>
      <c r="EB216">
        <f t="shared" si="189"/>
        <v>0</v>
      </c>
      <c r="EC216">
        <f t="shared" si="190"/>
        <v>0</v>
      </c>
      <c r="ED216">
        <f t="shared" si="191"/>
        <v>0</v>
      </c>
      <c r="EE216" s="7">
        <f t="shared" si="192"/>
        <v>0</v>
      </c>
      <c r="EF216" s="31">
        <f t="shared" si="193"/>
        <v>0</v>
      </c>
      <c r="EG216">
        <f t="shared" si="194"/>
        <v>0</v>
      </c>
      <c r="EH216">
        <f t="shared" si="195"/>
        <v>0</v>
      </c>
      <c r="EI216">
        <f t="shared" si="196"/>
        <v>0</v>
      </c>
      <c r="EJ216" s="7">
        <f t="shared" si="197"/>
        <v>0</v>
      </c>
      <c r="EK216">
        <f t="shared" si="198"/>
        <v>0</v>
      </c>
      <c r="EL216">
        <f t="shared" si="199"/>
        <v>0</v>
      </c>
      <c r="EM216">
        <f t="shared" si="200"/>
        <v>0</v>
      </c>
      <c r="EN216">
        <f t="shared" si="201"/>
        <v>0</v>
      </c>
      <c r="EO216" s="75">
        <f t="shared" si="202"/>
        <v>0</v>
      </c>
      <c r="EP216" s="75">
        <f t="shared" si="203"/>
        <v>0</v>
      </c>
      <c r="EQ216" s="75">
        <f t="shared" si="204"/>
        <v>0</v>
      </c>
      <c r="ER216" s="75">
        <f t="shared" si="205"/>
        <v>0</v>
      </c>
      <c r="ES216">
        <f t="shared" si="155"/>
        <v>0</v>
      </c>
      <c r="ET216">
        <f t="shared" si="156"/>
        <v>0</v>
      </c>
      <c r="EU216">
        <f t="shared" si="157"/>
        <v>0</v>
      </c>
      <c r="EV216">
        <f t="shared" si="158"/>
        <v>0</v>
      </c>
    </row>
    <row r="217" spans="1:152" x14ac:dyDescent="0.35">
      <c r="A217" t="s">
        <v>150</v>
      </c>
      <c r="B217" s="7">
        <v>2007</v>
      </c>
      <c r="C217">
        <v>0</v>
      </c>
      <c r="D217">
        <v>0</v>
      </c>
      <c r="E217">
        <v>0</v>
      </c>
      <c r="F217">
        <v>0</v>
      </c>
      <c r="G217">
        <v>0</v>
      </c>
      <c r="H217">
        <v>0</v>
      </c>
      <c r="I217" s="7">
        <v>0</v>
      </c>
      <c r="J217">
        <v>0</v>
      </c>
      <c r="K217">
        <v>0</v>
      </c>
      <c r="L217">
        <v>0</v>
      </c>
      <c r="M217">
        <v>0</v>
      </c>
      <c r="N217">
        <v>0</v>
      </c>
      <c r="O217">
        <v>0</v>
      </c>
      <c r="P217" s="7">
        <v>0</v>
      </c>
      <c r="Q217">
        <v>0</v>
      </c>
      <c r="R217">
        <v>0</v>
      </c>
      <c r="S217">
        <v>0</v>
      </c>
      <c r="T217">
        <v>0</v>
      </c>
      <c r="U217">
        <v>0</v>
      </c>
      <c r="V217">
        <v>0</v>
      </c>
      <c r="W217" s="7">
        <v>0</v>
      </c>
      <c r="X217">
        <v>0</v>
      </c>
      <c r="Y217">
        <v>0</v>
      </c>
      <c r="Z217">
        <v>0</v>
      </c>
      <c r="AA217">
        <v>0</v>
      </c>
      <c r="AB217">
        <v>0</v>
      </c>
      <c r="AC217">
        <v>0</v>
      </c>
      <c r="AD217" s="7">
        <v>0</v>
      </c>
      <c r="AE217">
        <v>0</v>
      </c>
      <c r="AF217">
        <v>0</v>
      </c>
      <c r="AG217">
        <v>0</v>
      </c>
      <c r="AH217">
        <v>0</v>
      </c>
      <c r="AI217">
        <v>0</v>
      </c>
      <c r="AJ217">
        <v>0</v>
      </c>
      <c r="AK217" s="7">
        <v>0</v>
      </c>
      <c r="AL217">
        <v>0</v>
      </c>
      <c r="AM217">
        <v>0</v>
      </c>
      <c r="AN217">
        <v>0</v>
      </c>
      <c r="AO217">
        <v>0</v>
      </c>
      <c r="AP217">
        <v>0</v>
      </c>
      <c r="AQ217">
        <v>0</v>
      </c>
      <c r="AR217" s="7">
        <v>0</v>
      </c>
      <c r="AS217">
        <v>0</v>
      </c>
      <c r="AT217">
        <v>0</v>
      </c>
      <c r="AU217">
        <v>0</v>
      </c>
      <c r="AV217">
        <v>0</v>
      </c>
      <c r="AW217">
        <v>0</v>
      </c>
      <c r="AX217">
        <v>0</v>
      </c>
      <c r="AY217" s="7">
        <v>0</v>
      </c>
      <c r="AZ217">
        <v>0</v>
      </c>
      <c r="BA217">
        <v>0</v>
      </c>
      <c r="BB217">
        <v>0</v>
      </c>
      <c r="BC217">
        <v>0</v>
      </c>
      <c r="BD217">
        <v>0</v>
      </c>
      <c r="BE217">
        <v>0</v>
      </c>
      <c r="BF217" s="7">
        <v>0</v>
      </c>
      <c r="BG217">
        <v>0</v>
      </c>
      <c r="BH217">
        <v>0</v>
      </c>
      <c r="BI217">
        <v>0</v>
      </c>
      <c r="BJ217">
        <v>0</v>
      </c>
      <c r="BK217">
        <v>0</v>
      </c>
      <c r="BL217">
        <v>0</v>
      </c>
      <c r="BM217" s="7">
        <v>0</v>
      </c>
      <c r="BN217">
        <v>0</v>
      </c>
      <c r="BO217">
        <v>0</v>
      </c>
      <c r="BP217">
        <v>0</v>
      </c>
      <c r="BQ217">
        <v>0</v>
      </c>
      <c r="BR217">
        <v>0</v>
      </c>
      <c r="BS217">
        <v>0</v>
      </c>
      <c r="BT217" s="7">
        <v>0</v>
      </c>
      <c r="BU217">
        <v>0</v>
      </c>
      <c r="BV217">
        <v>0</v>
      </c>
      <c r="BW217">
        <v>0</v>
      </c>
      <c r="BX217">
        <v>0</v>
      </c>
      <c r="BY217">
        <v>0</v>
      </c>
      <c r="BZ217">
        <v>0</v>
      </c>
      <c r="CA217" s="7">
        <v>0</v>
      </c>
      <c r="CB217">
        <v>0</v>
      </c>
      <c r="CC217">
        <v>0</v>
      </c>
      <c r="CD217">
        <v>0</v>
      </c>
      <c r="CE217">
        <v>0</v>
      </c>
      <c r="CF217">
        <v>0</v>
      </c>
      <c r="CG217">
        <v>0</v>
      </c>
      <c r="CH217" s="7">
        <v>0</v>
      </c>
      <c r="CI217">
        <v>0</v>
      </c>
      <c r="CJ217">
        <v>0</v>
      </c>
      <c r="CK217">
        <v>0</v>
      </c>
      <c r="CL217">
        <v>0</v>
      </c>
      <c r="CM217">
        <v>0</v>
      </c>
      <c r="CN217">
        <v>0</v>
      </c>
      <c r="CO217" s="7">
        <v>0</v>
      </c>
      <c r="CP217">
        <v>0</v>
      </c>
      <c r="CQ217">
        <v>0</v>
      </c>
      <c r="CR217">
        <v>0</v>
      </c>
      <c r="CS217">
        <v>0</v>
      </c>
      <c r="CT217">
        <v>0</v>
      </c>
      <c r="CU217">
        <v>0</v>
      </c>
      <c r="CV217" s="7">
        <v>0</v>
      </c>
      <c r="CW217">
        <f t="shared" si="159"/>
        <v>0</v>
      </c>
      <c r="CX217">
        <f t="shared" si="160"/>
        <v>0</v>
      </c>
      <c r="CY217">
        <f t="shared" si="161"/>
        <v>0</v>
      </c>
      <c r="CZ217">
        <f t="shared" si="162"/>
        <v>0</v>
      </c>
      <c r="DA217">
        <f t="shared" si="163"/>
        <v>0</v>
      </c>
      <c r="DB217">
        <f t="shared" si="164"/>
        <v>0</v>
      </c>
      <c r="DC217" s="7">
        <f t="shared" si="165"/>
        <v>0</v>
      </c>
      <c r="DD217">
        <f t="shared" si="166"/>
        <v>0</v>
      </c>
      <c r="DE217">
        <f t="shared" si="167"/>
        <v>0</v>
      </c>
      <c r="DF217">
        <f t="shared" si="168"/>
        <v>0</v>
      </c>
      <c r="DG217">
        <f t="shared" si="169"/>
        <v>0</v>
      </c>
      <c r="DH217">
        <f t="shared" si="170"/>
        <v>0</v>
      </c>
      <c r="DI217">
        <f t="shared" si="171"/>
        <v>0</v>
      </c>
      <c r="DJ217" s="7">
        <f t="shared" si="172"/>
        <v>0</v>
      </c>
      <c r="DK217" s="10">
        <f t="shared" si="173"/>
        <v>0</v>
      </c>
      <c r="DL217" s="10">
        <f t="shared" si="174"/>
        <v>0</v>
      </c>
      <c r="DM217">
        <f t="shared" si="175"/>
        <v>0</v>
      </c>
      <c r="DN217">
        <f t="shared" si="176"/>
        <v>0</v>
      </c>
      <c r="DO217">
        <f t="shared" si="177"/>
        <v>0</v>
      </c>
      <c r="DP217" s="7">
        <f t="shared" si="178"/>
        <v>0</v>
      </c>
      <c r="DQ217">
        <f t="shared" si="179"/>
        <v>0</v>
      </c>
      <c r="DR217">
        <f t="shared" si="180"/>
        <v>0</v>
      </c>
      <c r="DS217">
        <f t="shared" si="181"/>
        <v>0</v>
      </c>
      <c r="DT217" s="7">
        <f t="shared" si="182"/>
        <v>0</v>
      </c>
      <c r="DU217">
        <f t="shared" si="183"/>
        <v>0</v>
      </c>
      <c r="DV217" s="7">
        <f t="shared" si="184"/>
        <v>0</v>
      </c>
      <c r="DW217" s="10">
        <f t="shared" si="185"/>
        <v>0</v>
      </c>
      <c r="DX217" s="10">
        <f t="shared" si="186"/>
        <v>0</v>
      </c>
      <c r="DY217" s="31">
        <f>IF(AND(DU217=0,DV217=0),0,IF(DW217=0,DY216,IF(DV217&gt;DU217,1,IF(DV217=DU217,x,0))))</f>
        <v>0</v>
      </c>
      <c r="DZ217" s="31">
        <f t="shared" si="187"/>
        <v>0</v>
      </c>
      <c r="EA217" s="31">
        <f t="shared" si="188"/>
        <v>0</v>
      </c>
      <c r="EB217">
        <f t="shared" si="189"/>
        <v>0</v>
      </c>
      <c r="EC217">
        <f t="shared" si="190"/>
        <v>0</v>
      </c>
      <c r="ED217">
        <f t="shared" si="191"/>
        <v>0</v>
      </c>
      <c r="EE217" s="7">
        <f t="shared" si="192"/>
        <v>0</v>
      </c>
      <c r="EF217" s="31">
        <f t="shared" si="193"/>
        <v>0</v>
      </c>
      <c r="EG217">
        <f t="shared" si="194"/>
        <v>0</v>
      </c>
      <c r="EH217">
        <f t="shared" si="195"/>
        <v>0</v>
      </c>
      <c r="EI217">
        <f t="shared" si="196"/>
        <v>0</v>
      </c>
      <c r="EJ217" s="7">
        <f t="shared" si="197"/>
        <v>0</v>
      </c>
      <c r="EK217">
        <f t="shared" si="198"/>
        <v>0</v>
      </c>
      <c r="EL217">
        <f t="shared" si="199"/>
        <v>0</v>
      </c>
      <c r="EM217">
        <f t="shared" si="200"/>
        <v>0</v>
      </c>
      <c r="EN217">
        <f t="shared" si="201"/>
        <v>0</v>
      </c>
      <c r="EO217" s="75">
        <f t="shared" si="202"/>
        <v>0</v>
      </c>
      <c r="EP217" s="75">
        <f t="shared" si="203"/>
        <v>0</v>
      </c>
      <c r="EQ217" s="75">
        <f t="shared" si="204"/>
        <v>0</v>
      </c>
      <c r="ER217" s="75">
        <f t="shared" si="205"/>
        <v>0</v>
      </c>
      <c r="ES217">
        <f t="shared" si="155"/>
        <v>0</v>
      </c>
      <c r="ET217">
        <f t="shared" si="156"/>
        <v>0</v>
      </c>
      <c r="EU217">
        <f t="shared" si="157"/>
        <v>0</v>
      </c>
      <c r="EV217">
        <f t="shared" si="158"/>
        <v>0</v>
      </c>
    </row>
    <row r="218" spans="1:152" x14ac:dyDescent="0.35">
      <c r="A218" t="s">
        <v>150</v>
      </c>
      <c r="B218" s="7">
        <v>2008</v>
      </c>
      <c r="C218">
        <v>0</v>
      </c>
      <c r="D218">
        <v>0</v>
      </c>
      <c r="E218">
        <v>0</v>
      </c>
      <c r="F218">
        <v>0</v>
      </c>
      <c r="G218">
        <v>0</v>
      </c>
      <c r="H218">
        <v>0</v>
      </c>
      <c r="I218" s="7">
        <v>0</v>
      </c>
      <c r="J218">
        <v>0</v>
      </c>
      <c r="K218">
        <v>0</v>
      </c>
      <c r="L218">
        <v>0</v>
      </c>
      <c r="M218">
        <v>0</v>
      </c>
      <c r="N218">
        <v>0</v>
      </c>
      <c r="O218">
        <v>0</v>
      </c>
      <c r="P218" s="7">
        <v>0</v>
      </c>
      <c r="Q218">
        <v>0</v>
      </c>
      <c r="R218">
        <v>0</v>
      </c>
      <c r="S218">
        <v>0</v>
      </c>
      <c r="T218">
        <v>0</v>
      </c>
      <c r="U218">
        <v>0</v>
      </c>
      <c r="V218">
        <v>0</v>
      </c>
      <c r="W218" s="7">
        <v>0</v>
      </c>
      <c r="X218">
        <v>0</v>
      </c>
      <c r="Y218">
        <v>0</v>
      </c>
      <c r="Z218">
        <v>0</v>
      </c>
      <c r="AA218">
        <v>0</v>
      </c>
      <c r="AB218">
        <v>0</v>
      </c>
      <c r="AC218">
        <v>0</v>
      </c>
      <c r="AD218" s="7">
        <v>0</v>
      </c>
      <c r="AE218">
        <v>0</v>
      </c>
      <c r="AF218">
        <v>0</v>
      </c>
      <c r="AG218">
        <v>0</v>
      </c>
      <c r="AH218">
        <v>0</v>
      </c>
      <c r="AI218">
        <v>0</v>
      </c>
      <c r="AJ218">
        <v>0</v>
      </c>
      <c r="AK218" s="7">
        <v>0</v>
      </c>
      <c r="AL218">
        <v>0</v>
      </c>
      <c r="AM218">
        <v>0</v>
      </c>
      <c r="AN218">
        <v>0</v>
      </c>
      <c r="AO218">
        <v>0</v>
      </c>
      <c r="AP218">
        <v>0</v>
      </c>
      <c r="AQ218">
        <v>0</v>
      </c>
      <c r="AR218" s="7">
        <v>0</v>
      </c>
      <c r="AS218">
        <v>0</v>
      </c>
      <c r="AT218">
        <v>0</v>
      </c>
      <c r="AU218">
        <v>0</v>
      </c>
      <c r="AV218">
        <v>0</v>
      </c>
      <c r="AW218">
        <v>0</v>
      </c>
      <c r="AX218">
        <v>0</v>
      </c>
      <c r="AY218" s="7">
        <v>0</v>
      </c>
      <c r="AZ218">
        <v>0</v>
      </c>
      <c r="BA218">
        <v>0</v>
      </c>
      <c r="BB218">
        <v>0</v>
      </c>
      <c r="BC218">
        <v>0</v>
      </c>
      <c r="BD218">
        <v>0</v>
      </c>
      <c r="BE218">
        <v>0</v>
      </c>
      <c r="BF218" s="7">
        <v>0</v>
      </c>
      <c r="BG218">
        <v>0</v>
      </c>
      <c r="BH218">
        <v>0</v>
      </c>
      <c r="BI218">
        <v>0</v>
      </c>
      <c r="BJ218">
        <v>0</v>
      </c>
      <c r="BK218">
        <v>0</v>
      </c>
      <c r="BL218">
        <v>0</v>
      </c>
      <c r="BM218" s="7">
        <v>0</v>
      </c>
      <c r="BN218">
        <v>0</v>
      </c>
      <c r="BO218">
        <v>0</v>
      </c>
      <c r="BP218">
        <v>0</v>
      </c>
      <c r="BQ218">
        <v>0</v>
      </c>
      <c r="BR218">
        <v>0</v>
      </c>
      <c r="BS218">
        <v>0</v>
      </c>
      <c r="BT218" s="7">
        <v>0</v>
      </c>
      <c r="BU218">
        <v>0</v>
      </c>
      <c r="BV218">
        <v>0</v>
      </c>
      <c r="BW218">
        <v>0</v>
      </c>
      <c r="BX218">
        <v>0</v>
      </c>
      <c r="BY218">
        <v>0</v>
      </c>
      <c r="BZ218">
        <v>0</v>
      </c>
      <c r="CA218" s="7">
        <v>0</v>
      </c>
      <c r="CB218">
        <v>0</v>
      </c>
      <c r="CC218">
        <v>0</v>
      </c>
      <c r="CD218">
        <v>0</v>
      </c>
      <c r="CE218">
        <v>0</v>
      </c>
      <c r="CF218">
        <v>0</v>
      </c>
      <c r="CG218">
        <v>0</v>
      </c>
      <c r="CH218" s="7">
        <v>0</v>
      </c>
      <c r="CI218">
        <v>0</v>
      </c>
      <c r="CJ218">
        <v>0</v>
      </c>
      <c r="CK218">
        <v>0</v>
      </c>
      <c r="CL218">
        <v>0</v>
      </c>
      <c r="CM218">
        <v>0</v>
      </c>
      <c r="CN218">
        <v>0</v>
      </c>
      <c r="CO218" s="7">
        <v>0</v>
      </c>
      <c r="CP218">
        <v>0</v>
      </c>
      <c r="CQ218">
        <v>0</v>
      </c>
      <c r="CR218">
        <v>0</v>
      </c>
      <c r="CS218">
        <v>0</v>
      </c>
      <c r="CT218">
        <v>0</v>
      </c>
      <c r="CU218">
        <v>0</v>
      </c>
      <c r="CV218" s="7">
        <v>0</v>
      </c>
      <c r="CW218">
        <f t="shared" si="159"/>
        <v>0</v>
      </c>
      <c r="CX218">
        <f t="shared" si="160"/>
        <v>0</v>
      </c>
      <c r="CY218">
        <f t="shared" si="161"/>
        <v>0</v>
      </c>
      <c r="CZ218">
        <f t="shared" si="162"/>
        <v>0</v>
      </c>
      <c r="DA218">
        <f t="shared" si="163"/>
        <v>0</v>
      </c>
      <c r="DB218">
        <f t="shared" si="164"/>
        <v>0</v>
      </c>
      <c r="DC218" s="7">
        <f t="shared" si="165"/>
        <v>0</v>
      </c>
      <c r="DD218">
        <f t="shared" si="166"/>
        <v>0</v>
      </c>
      <c r="DE218">
        <f t="shared" si="167"/>
        <v>0</v>
      </c>
      <c r="DF218">
        <f t="shared" si="168"/>
        <v>0</v>
      </c>
      <c r="DG218">
        <f t="shared" si="169"/>
        <v>0</v>
      </c>
      <c r="DH218">
        <f t="shared" si="170"/>
        <v>0</v>
      </c>
      <c r="DI218">
        <f t="shared" si="171"/>
        <v>0</v>
      </c>
      <c r="DJ218" s="7">
        <f t="shared" si="172"/>
        <v>0</v>
      </c>
      <c r="DK218" s="10">
        <f t="shared" si="173"/>
        <v>0</v>
      </c>
      <c r="DL218" s="10">
        <f t="shared" si="174"/>
        <v>0</v>
      </c>
      <c r="DM218">
        <f t="shared" si="175"/>
        <v>0</v>
      </c>
      <c r="DN218">
        <f t="shared" si="176"/>
        <v>0</v>
      </c>
      <c r="DO218">
        <f t="shared" si="177"/>
        <v>0</v>
      </c>
      <c r="DP218" s="7">
        <f t="shared" si="178"/>
        <v>0</v>
      </c>
      <c r="DQ218">
        <f t="shared" si="179"/>
        <v>0</v>
      </c>
      <c r="DR218">
        <f t="shared" si="180"/>
        <v>0</v>
      </c>
      <c r="DS218">
        <f t="shared" si="181"/>
        <v>0</v>
      </c>
      <c r="DT218" s="7">
        <f t="shared" si="182"/>
        <v>0</v>
      </c>
      <c r="DU218">
        <f t="shared" si="183"/>
        <v>0</v>
      </c>
      <c r="DV218" s="7">
        <f t="shared" si="184"/>
        <v>0</v>
      </c>
      <c r="DW218" s="10">
        <f t="shared" si="185"/>
        <v>0</v>
      </c>
      <c r="DX218" s="10">
        <f t="shared" si="186"/>
        <v>0</v>
      </c>
      <c r="DY218" s="31">
        <f>IF(AND(DU218=0,DV218=0),0,IF(DW218=0,DY217,IF(DV218&gt;DU218,1,IF(DV218=DU218,x,0))))</f>
        <v>0</v>
      </c>
      <c r="DZ218" s="31">
        <f t="shared" si="187"/>
        <v>0</v>
      </c>
      <c r="EA218" s="31">
        <f t="shared" si="188"/>
        <v>0</v>
      </c>
      <c r="EB218">
        <f t="shared" si="189"/>
        <v>0</v>
      </c>
      <c r="EC218">
        <f t="shared" si="190"/>
        <v>0</v>
      </c>
      <c r="ED218">
        <f t="shared" si="191"/>
        <v>0</v>
      </c>
      <c r="EE218" s="7">
        <f t="shared" si="192"/>
        <v>0</v>
      </c>
      <c r="EF218" s="31">
        <f t="shared" si="193"/>
        <v>0</v>
      </c>
      <c r="EG218">
        <f t="shared" si="194"/>
        <v>0</v>
      </c>
      <c r="EH218">
        <f t="shared" si="195"/>
        <v>0</v>
      </c>
      <c r="EI218">
        <f t="shared" si="196"/>
        <v>0</v>
      </c>
      <c r="EJ218" s="7">
        <f t="shared" si="197"/>
        <v>0</v>
      </c>
      <c r="EK218">
        <f t="shared" si="198"/>
        <v>0</v>
      </c>
      <c r="EL218">
        <f t="shared" si="199"/>
        <v>0</v>
      </c>
      <c r="EM218">
        <f t="shared" si="200"/>
        <v>0</v>
      </c>
      <c r="EN218">
        <f t="shared" si="201"/>
        <v>0</v>
      </c>
      <c r="EO218" s="75">
        <f t="shared" si="202"/>
        <v>0</v>
      </c>
      <c r="EP218" s="75">
        <f t="shared" si="203"/>
        <v>0</v>
      </c>
      <c r="EQ218" s="75">
        <f t="shared" si="204"/>
        <v>0</v>
      </c>
      <c r="ER218" s="75">
        <f t="shared" si="205"/>
        <v>0</v>
      </c>
      <c r="ES218">
        <f t="shared" si="155"/>
        <v>0</v>
      </c>
      <c r="ET218">
        <f t="shared" si="156"/>
        <v>0</v>
      </c>
      <c r="EU218">
        <f t="shared" si="157"/>
        <v>0</v>
      </c>
      <c r="EV218">
        <f t="shared" si="158"/>
        <v>0</v>
      </c>
    </row>
    <row r="219" spans="1:152" x14ac:dyDescent="0.35">
      <c r="A219" t="s">
        <v>150</v>
      </c>
      <c r="B219" s="7">
        <v>2009</v>
      </c>
      <c r="C219">
        <v>0</v>
      </c>
      <c r="D219">
        <v>0</v>
      </c>
      <c r="E219">
        <v>0</v>
      </c>
      <c r="F219">
        <v>6.5019999999999994E-2</v>
      </c>
      <c r="G219">
        <v>0</v>
      </c>
      <c r="H219">
        <v>0.26007999999999998</v>
      </c>
      <c r="I219" s="7">
        <v>0</v>
      </c>
      <c r="J219">
        <v>0</v>
      </c>
      <c r="K219">
        <v>0</v>
      </c>
      <c r="L219">
        <v>0</v>
      </c>
      <c r="M219">
        <v>0</v>
      </c>
      <c r="N219">
        <v>0</v>
      </c>
      <c r="O219">
        <v>0</v>
      </c>
      <c r="P219" s="7">
        <v>0</v>
      </c>
      <c r="Q219">
        <v>0</v>
      </c>
      <c r="R219">
        <v>0</v>
      </c>
      <c r="S219">
        <v>0</v>
      </c>
      <c r="T219">
        <v>0</v>
      </c>
      <c r="U219">
        <v>0</v>
      </c>
      <c r="V219">
        <v>0</v>
      </c>
      <c r="W219" s="7">
        <v>0</v>
      </c>
      <c r="X219">
        <v>0</v>
      </c>
      <c r="Y219">
        <v>0</v>
      </c>
      <c r="Z219">
        <v>0</v>
      </c>
      <c r="AA219">
        <v>0</v>
      </c>
      <c r="AB219">
        <v>0</v>
      </c>
      <c r="AC219">
        <v>0</v>
      </c>
      <c r="AD219" s="7">
        <v>0</v>
      </c>
      <c r="AE219">
        <v>0</v>
      </c>
      <c r="AF219">
        <v>0</v>
      </c>
      <c r="AG219">
        <v>0</v>
      </c>
      <c r="AH219">
        <v>3.2509999999999997E-2</v>
      </c>
      <c r="AI219">
        <v>0</v>
      </c>
      <c r="AJ219">
        <v>0.13003999999999999</v>
      </c>
      <c r="AK219" s="7">
        <v>0</v>
      </c>
      <c r="AL219">
        <v>0</v>
      </c>
      <c r="AM219">
        <v>0</v>
      </c>
      <c r="AN219">
        <v>0</v>
      </c>
      <c r="AO219">
        <v>6.5019999999999994E-2</v>
      </c>
      <c r="AP219">
        <v>0</v>
      </c>
      <c r="AQ219">
        <v>0.26007999999999998</v>
      </c>
      <c r="AR219" s="7">
        <v>0</v>
      </c>
      <c r="AS219">
        <v>0</v>
      </c>
      <c r="AT219">
        <v>0</v>
      </c>
      <c r="AU219">
        <v>0</v>
      </c>
      <c r="AV219">
        <v>0</v>
      </c>
      <c r="AW219">
        <v>0</v>
      </c>
      <c r="AX219">
        <v>0</v>
      </c>
      <c r="AY219" s="7">
        <v>0</v>
      </c>
      <c r="AZ219">
        <v>0</v>
      </c>
      <c r="BA219">
        <v>0</v>
      </c>
      <c r="BB219">
        <v>0</v>
      </c>
      <c r="BC219">
        <v>0</v>
      </c>
      <c r="BD219">
        <v>0</v>
      </c>
      <c r="BE219">
        <v>0</v>
      </c>
      <c r="BF219" s="7">
        <v>0</v>
      </c>
      <c r="BG219">
        <v>0</v>
      </c>
      <c r="BH219">
        <v>0</v>
      </c>
      <c r="BI219">
        <v>0</v>
      </c>
      <c r="BJ219">
        <v>0</v>
      </c>
      <c r="BK219">
        <v>0</v>
      </c>
      <c r="BL219">
        <v>0</v>
      </c>
      <c r="BM219" s="7">
        <v>0</v>
      </c>
      <c r="BN219">
        <v>0</v>
      </c>
      <c r="BO219">
        <v>0</v>
      </c>
      <c r="BP219">
        <v>0</v>
      </c>
      <c r="BQ219">
        <v>0</v>
      </c>
      <c r="BR219">
        <v>0</v>
      </c>
      <c r="BS219">
        <v>0</v>
      </c>
      <c r="BT219" s="7">
        <v>0</v>
      </c>
      <c r="BU219">
        <v>0</v>
      </c>
      <c r="BV219">
        <v>0</v>
      </c>
      <c r="BW219">
        <v>0</v>
      </c>
      <c r="BX219">
        <v>0</v>
      </c>
      <c r="BY219">
        <v>0</v>
      </c>
      <c r="BZ219">
        <v>0</v>
      </c>
      <c r="CA219" s="7">
        <v>0</v>
      </c>
      <c r="CB219">
        <v>0</v>
      </c>
      <c r="CC219">
        <v>0</v>
      </c>
      <c r="CD219">
        <v>0</v>
      </c>
      <c r="CE219">
        <v>0</v>
      </c>
      <c r="CF219">
        <v>0</v>
      </c>
      <c r="CG219">
        <v>0</v>
      </c>
      <c r="CH219" s="7">
        <v>0</v>
      </c>
      <c r="CI219">
        <v>0</v>
      </c>
      <c r="CJ219">
        <v>0</v>
      </c>
      <c r="CK219">
        <v>0</v>
      </c>
      <c r="CL219">
        <v>0</v>
      </c>
      <c r="CM219">
        <v>0</v>
      </c>
      <c r="CN219">
        <v>0</v>
      </c>
      <c r="CO219" s="7">
        <v>0</v>
      </c>
      <c r="CP219">
        <v>0</v>
      </c>
      <c r="CQ219">
        <v>0</v>
      </c>
      <c r="CR219">
        <v>0</v>
      </c>
      <c r="CS219">
        <v>0</v>
      </c>
      <c r="CT219">
        <v>0</v>
      </c>
      <c r="CU219">
        <v>0</v>
      </c>
      <c r="CV219" s="7">
        <v>0</v>
      </c>
      <c r="CW219">
        <f t="shared" si="159"/>
        <v>0</v>
      </c>
      <c r="CX219">
        <f t="shared" si="160"/>
        <v>0</v>
      </c>
      <c r="CY219">
        <f t="shared" si="161"/>
        <v>0</v>
      </c>
      <c r="CZ219">
        <f t="shared" si="162"/>
        <v>9.7529999999999992E-2</v>
      </c>
      <c r="DA219">
        <f t="shared" si="163"/>
        <v>0</v>
      </c>
      <c r="DB219">
        <f t="shared" si="164"/>
        <v>0.39011999999999997</v>
      </c>
      <c r="DC219" s="7">
        <f t="shared" si="165"/>
        <v>0</v>
      </c>
      <c r="DD219">
        <f t="shared" si="166"/>
        <v>0</v>
      </c>
      <c r="DE219">
        <f t="shared" si="167"/>
        <v>0</v>
      </c>
      <c r="DF219">
        <f t="shared" si="168"/>
        <v>0</v>
      </c>
      <c r="DG219">
        <f t="shared" si="169"/>
        <v>0</v>
      </c>
      <c r="DH219">
        <f t="shared" si="170"/>
        <v>0</v>
      </c>
      <c r="DI219">
        <f t="shared" si="171"/>
        <v>0</v>
      </c>
      <c r="DJ219" s="7">
        <f t="shared" si="172"/>
        <v>0</v>
      </c>
      <c r="DK219" s="10">
        <f t="shared" si="173"/>
        <v>0</v>
      </c>
      <c r="DL219" s="10">
        <f t="shared" si="174"/>
        <v>0</v>
      </c>
      <c r="DM219">
        <f t="shared" si="175"/>
        <v>0.32509999999999994</v>
      </c>
      <c r="DN219">
        <f t="shared" si="176"/>
        <v>0.16254999999999997</v>
      </c>
      <c r="DO219">
        <f t="shared" si="177"/>
        <v>0</v>
      </c>
      <c r="DP219" s="7">
        <f t="shared" si="178"/>
        <v>0</v>
      </c>
      <c r="DQ219">
        <f t="shared" si="179"/>
        <v>0</v>
      </c>
      <c r="DR219">
        <f t="shared" si="180"/>
        <v>0</v>
      </c>
      <c r="DS219">
        <f t="shared" si="181"/>
        <v>0</v>
      </c>
      <c r="DT219" s="7">
        <f t="shared" si="182"/>
        <v>0</v>
      </c>
      <c r="DU219">
        <f t="shared" si="183"/>
        <v>0.48764999999999992</v>
      </c>
      <c r="DV219" s="7">
        <f t="shared" si="184"/>
        <v>0</v>
      </c>
      <c r="DW219" s="10">
        <f t="shared" si="185"/>
        <v>1</v>
      </c>
      <c r="DX219" s="10">
        <f t="shared" si="186"/>
        <v>0</v>
      </c>
      <c r="DY219" s="31">
        <f>IF(AND(DU219=0,DV219=0),0,IF(DW219=0,DY218,IF(DV219&gt;DU219,1,IF(DV219=DU219,x,0))))</f>
        <v>0</v>
      </c>
      <c r="DZ219" s="31">
        <f t="shared" si="187"/>
        <v>1</v>
      </c>
      <c r="EA219" s="31">
        <f t="shared" si="188"/>
        <v>1</v>
      </c>
      <c r="EB219">
        <f t="shared" si="189"/>
        <v>0</v>
      </c>
      <c r="EC219">
        <f t="shared" si="190"/>
        <v>0</v>
      </c>
      <c r="ED219">
        <f t="shared" si="191"/>
        <v>0</v>
      </c>
      <c r="EE219" s="7">
        <f t="shared" si="192"/>
        <v>0</v>
      </c>
      <c r="EF219" s="31">
        <f t="shared" si="193"/>
        <v>1</v>
      </c>
      <c r="EG219">
        <f t="shared" si="194"/>
        <v>0</v>
      </c>
      <c r="EH219">
        <f t="shared" si="195"/>
        <v>0</v>
      </c>
      <c r="EI219">
        <f t="shared" si="196"/>
        <v>0</v>
      </c>
      <c r="EJ219" s="7">
        <f t="shared" si="197"/>
        <v>0</v>
      </c>
      <c r="EK219">
        <f t="shared" si="198"/>
        <v>1</v>
      </c>
      <c r="EL219">
        <f t="shared" si="199"/>
        <v>0</v>
      </c>
      <c r="EM219">
        <f t="shared" si="200"/>
        <v>0</v>
      </c>
      <c r="EN219">
        <f t="shared" si="201"/>
        <v>0</v>
      </c>
      <c r="EO219" s="75">
        <f t="shared" si="202"/>
        <v>0.66666666666666663</v>
      </c>
      <c r="EP219" s="75">
        <f t="shared" si="203"/>
        <v>0.33333333333333331</v>
      </c>
      <c r="EQ219" s="75">
        <f t="shared" si="204"/>
        <v>0</v>
      </c>
      <c r="ER219" s="75">
        <f t="shared" si="205"/>
        <v>0</v>
      </c>
      <c r="ES219">
        <f t="shared" si="155"/>
        <v>0</v>
      </c>
      <c r="ET219">
        <f t="shared" si="156"/>
        <v>0</v>
      </c>
      <c r="EU219">
        <f t="shared" si="157"/>
        <v>0</v>
      </c>
      <c r="EV219">
        <f t="shared" si="158"/>
        <v>0</v>
      </c>
    </row>
    <row r="220" spans="1:152" x14ac:dyDescent="0.35">
      <c r="A220" t="s">
        <v>150</v>
      </c>
      <c r="B220" s="7">
        <v>2010</v>
      </c>
      <c r="C220">
        <v>0</v>
      </c>
      <c r="D220">
        <v>0</v>
      </c>
      <c r="E220">
        <v>6.5019999999999994E-2</v>
      </c>
      <c r="F220">
        <v>0</v>
      </c>
      <c r="G220">
        <v>0.26007999999999998</v>
      </c>
      <c r="H220">
        <v>0</v>
      </c>
      <c r="I220" s="7">
        <v>0</v>
      </c>
      <c r="J220">
        <v>0</v>
      </c>
      <c r="K220">
        <v>0</v>
      </c>
      <c r="L220">
        <v>0</v>
      </c>
      <c r="M220">
        <v>0</v>
      </c>
      <c r="N220">
        <v>0</v>
      </c>
      <c r="O220">
        <v>0</v>
      </c>
      <c r="P220" s="7">
        <v>0</v>
      </c>
      <c r="Q220">
        <v>0</v>
      </c>
      <c r="R220">
        <v>0</v>
      </c>
      <c r="S220">
        <v>0</v>
      </c>
      <c r="T220">
        <v>0</v>
      </c>
      <c r="U220">
        <v>0</v>
      </c>
      <c r="V220">
        <v>0</v>
      </c>
      <c r="W220" s="7">
        <v>0</v>
      </c>
      <c r="X220">
        <v>0</v>
      </c>
      <c r="Y220">
        <v>0</v>
      </c>
      <c r="Z220">
        <v>0</v>
      </c>
      <c r="AA220">
        <v>0</v>
      </c>
      <c r="AB220">
        <v>0</v>
      </c>
      <c r="AC220">
        <v>0</v>
      </c>
      <c r="AD220" s="7">
        <v>0</v>
      </c>
      <c r="AE220">
        <v>0</v>
      </c>
      <c r="AF220">
        <v>0</v>
      </c>
      <c r="AG220">
        <v>3.2509999999999997E-2</v>
      </c>
      <c r="AH220">
        <v>0</v>
      </c>
      <c r="AI220">
        <v>0.13003999999999999</v>
      </c>
      <c r="AJ220">
        <v>0</v>
      </c>
      <c r="AK220" s="7">
        <v>0</v>
      </c>
      <c r="AL220">
        <v>0</v>
      </c>
      <c r="AM220">
        <v>0</v>
      </c>
      <c r="AN220">
        <v>0.35637000000000002</v>
      </c>
      <c r="AO220">
        <v>9.7119999999999998E-2</v>
      </c>
      <c r="AP220">
        <v>0.35720000000000002</v>
      </c>
      <c r="AQ220">
        <v>0</v>
      </c>
      <c r="AR220" s="7">
        <v>0</v>
      </c>
      <c r="AS220">
        <v>0</v>
      </c>
      <c r="AT220">
        <v>0</v>
      </c>
      <c r="AU220">
        <v>0.29135</v>
      </c>
      <c r="AV220">
        <v>9.7119999999999998E-2</v>
      </c>
      <c r="AW220">
        <v>9.7119999999999998E-2</v>
      </c>
      <c r="AX220">
        <v>0</v>
      </c>
      <c r="AY220" s="7">
        <v>0</v>
      </c>
      <c r="AZ220">
        <v>0</v>
      </c>
      <c r="BA220">
        <v>0</v>
      </c>
      <c r="BB220">
        <v>0</v>
      </c>
      <c r="BC220">
        <v>0</v>
      </c>
      <c r="BD220">
        <v>0</v>
      </c>
      <c r="BE220">
        <v>0</v>
      </c>
      <c r="BF220" s="7">
        <v>0</v>
      </c>
      <c r="BG220">
        <v>0</v>
      </c>
      <c r="BH220">
        <v>0</v>
      </c>
      <c r="BI220">
        <v>0.5827</v>
      </c>
      <c r="BJ220">
        <v>9.7119999999999998E-2</v>
      </c>
      <c r="BK220">
        <v>0.29135</v>
      </c>
      <c r="BL220">
        <v>0</v>
      </c>
      <c r="BM220" s="7">
        <v>0</v>
      </c>
      <c r="BN220">
        <v>0</v>
      </c>
      <c r="BO220">
        <v>0</v>
      </c>
      <c r="BP220">
        <v>0</v>
      </c>
      <c r="BQ220">
        <v>0</v>
      </c>
      <c r="BR220">
        <v>0</v>
      </c>
      <c r="BS220">
        <v>0</v>
      </c>
      <c r="BT220" s="7">
        <v>0</v>
      </c>
      <c r="BU220">
        <v>0</v>
      </c>
      <c r="BV220">
        <v>0</v>
      </c>
      <c r="BW220">
        <v>-9.7119999999999998E-2</v>
      </c>
      <c r="BX220">
        <v>0.19423000000000001</v>
      </c>
      <c r="BY220">
        <v>0.19423000000000001</v>
      </c>
      <c r="BZ220">
        <v>0</v>
      </c>
      <c r="CA220" s="7">
        <v>0</v>
      </c>
      <c r="CB220">
        <v>0</v>
      </c>
      <c r="CC220">
        <v>0</v>
      </c>
      <c r="CD220">
        <v>9.7119999999999998E-2</v>
      </c>
      <c r="CE220">
        <v>0.29135</v>
      </c>
      <c r="CF220">
        <v>9.7119999999999998E-2</v>
      </c>
      <c r="CG220">
        <v>0</v>
      </c>
      <c r="CH220" s="7">
        <v>0</v>
      </c>
      <c r="CI220">
        <v>0</v>
      </c>
      <c r="CJ220">
        <v>0</v>
      </c>
      <c r="CK220">
        <v>0</v>
      </c>
      <c r="CL220">
        <v>0</v>
      </c>
      <c r="CM220">
        <v>0</v>
      </c>
      <c r="CN220">
        <v>0</v>
      </c>
      <c r="CO220" s="7">
        <v>0</v>
      </c>
      <c r="CP220">
        <v>0</v>
      </c>
      <c r="CQ220">
        <v>0</v>
      </c>
      <c r="CR220">
        <v>0</v>
      </c>
      <c r="CS220">
        <v>0</v>
      </c>
      <c r="CT220">
        <v>0</v>
      </c>
      <c r="CU220">
        <v>0</v>
      </c>
      <c r="CV220" s="7">
        <v>0</v>
      </c>
      <c r="CW220">
        <f t="shared" si="159"/>
        <v>0</v>
      </c>
      <c r="CX220">
        <f t="shared" si="160"/>
        <v>0</v>
      </c>
      <c r="CY220">
        <f t="shared" si="161"/>
        <v>0.38888</v>
      </c>
      <c r="CZ220">
        <f t="shared" si="162"/>
        <v>9.7119999999999998E-2</v>
      </c>
      <c r="DA220">
        <f t="shared" si="163"/>
        <v>0.48723999999999995</v>
      </c>
      <c r="DB220">
        <f t="shared" si="164"/>
        <v>0</v>
      </c>
      <c r="DC220" s="7">
        <f t="shared" si="165"/>
        <v>0</v>
      </c>
      <c r="DD220">
        <f t="shared" si="166"/>
        <v>0</v>
      </c>
      <c r="DE220">
        <f t="shared" si="167"/>
        <v>0</v>
      </c>
      <c r="DF220">
        <f t="shared" si="168"/>
        <v>0.5827</v>
      </c>
      <c r="DG220">
        <f t="shared" si="169"/>
        <v>0.5827</v>
      </c>
      <c r="DH220">
        <f t="shared" si="170"/>
        <v>0.5827</v>
      </c>
      <c r="DI220">
        <f t="shared" si="171"/>
        <v>0</v>
      </c>
      <c r="DJ220" s="7">
        <f t="shared" si="172"/>
        <v>0</v>
      </c>
      <c r="DK220" s="10">
        <f t="shared" si="173"/>
        <v>0</v>
      </c>
      <c r="DL220" s="10">
        <f t="shared" si="174"/>
        <v>0</v>
      </c>
      <c r="DM220">
        <f t="shared" si="175"/>
        <v>0.32509999999999994</v>
      </c>
      <c r="DN220">
        <f t="shared" si="176"/>
        <v>0.16254999999999997</v>
      </c>
      <c r="DO220">
        <f t="shared" si="177"/>
        <v>0.48558999999999997</v>
      </c>
      <c r="DP220" s="7">
        <f t="shared" si="178"/>
        <v>0</v>
      </c>
      <c r="DQ220">
        <f t="shared" si="179"/>
        <v>1.2625100000000002</v>
      </c>
      <c r="DR220">
        <f t="shared" si="180"/>
        <v>0.48558999999999997</v>
      </c>
      <c r="DS220">
        <f t="shared" si="181"/>
        <v>0</v>
      </c>
      <c r="DT220" s="7">
        <f t="shared" si="182"/>
        <v>0</v>
      </c>
      <c r="DU220">
        <f t="shared" si="183"/>
        <v>0.97323999999999988</v>
      </c>
      <c r="DV220" s="7">
        <f t="shared" si="184"/>
        <v>1.7481000000000002</v>
      </c>
      <c r="DW220" s="10">
        <f t="shared" si="185"/>
        <v>1</v>
      </c>
      <c r="DX220" s="10">
        <f t="shared" si="186"/>
        <v>0</v>
      </c>
      <c r="DY220" s="31">
        <f>IF(AND(DU220=0,DV220=0),0,IF(DW220=0,DY219,IF(DV220&gt;DU220,1,IF(DV220=DU220,x,0))))</f>
        <v>1</v>
      </c>
      <c r="DZ220" s="31">
        <f t="shared" si="187"/>
        <v>0</v>
      </c>
      <c r="EA220" s="31">
        <f t="shared" si="188"/>
        <v>0</v>
      </c>
      <c r="EB220">
        <f t="shared" si="189"/>
        <v>0</v>
      </c>
      <c r="EC220">
        <f t="shared" si="190"/>
        <v>1</v>
      </c>
      <c r="ED220">
        <f t="shared" si="191"/>
        <v>0</v>
      </c>
      <c r="EE220" s="7">
        <f t="shared" si="192"/>
        <v>0</v>
      </c>
      <c r="EF220" s="31">
        <f t="shared" si="193"/>
        <v>0</v>
      </c>
      <c r="EG220">
        <f t="shared" si="194"/>
        <v>0</v>
      </c>
      <c r="EH220">
        <f t="shared" si="195"/>
        <v>1</v>
      </c>
      <c r="EI220">
        <f t="shared" si="196"/>
        <v>0</v>
      </c>
      <c r="EJ220" s="7">
        <f t="shared" si="197"/>
        <v>0</v>
      </c>
      <c r="EK220">
        <f t="shared" si="198"/>
        <v>0</v>
      </c>
      <c r="EL220">
        <f t="shared" si="199"/>
        <v>1</v>
      </c>
      <c r="EM220">
        <f t="shared" si="200"/>
        <v>0</v>
      </c>
      <c r="EN220">
        <f t="shared" si="201"/>
        <v>0</v>
      </c>
      <c r="EO220" s="75">
        <f t="shared" si="202"/>
        <v>0.11946320562663977</v>
      </c>
      <c r="EP220" s="75">
        <f t="shared" si="203"/>
        <v>5.9731602813319885E-2</v>
      </c>
      <c r="EQ220" s="75">
        <f t="shared" si="204"/>
        <v>0.46392953471451565</v>
      </c>
      <c r="ER220" s="75">
        <f t="shared" si="205"/>
        <v>0.17843782842276226</v>
      </c>
      <c r="ES220">
        <f t="shared" si="155"/>
        <v>0</v>
      </c>
      <c r="ET220">
        <f t="shared" si="156"/>
        <v>0</v>
      </c>
      <c r="EU220">
        <f t="shared" si="157"/>
        <v>0</v>
      </c>
      <c r="EV220">
        <f t="shared" si="158"/>
        <v>0</v>
      </c>
    </row>
    <row r="221" spans="1:152" x14ac:dyDescent="0.35">
      <c r="A221" t="s">
        <v>150</v>
      </c>
      <c r="B221" s="7">
        <v>2011</v>
      </c>
      <c r="C221">
        <v>0</v>
      </c>
      <c r="D221">
        <v>6.5019999999999994E-2</v>
      </c>
      <c r="E221">
        <v>0</v>
      </c>
      <c r="F221">
        <v>0.26007999999999998</v>
      </c>
      <c r="G221">
        <v>0</v>
      </c>
      <c r="H221">
        <v>0</v>
      </c>
      <c r="I221" s="7">
        <v>0</v>
      </c>
      <c r="J221">
        <v>0</v>
      </c>
      <c r="K221">
        <v>0</v>
      </c>
      <c r="L221">
        <v>0</v>
      </c>
      <c r="M221">
        <v>0</v>
      </c>
      <c r="N221">
        <v>0</v>
      </c>
      <c r="O221">
        <v>0</v>
      </c>
      <c r="P221" s="7">
        <v>0</v>
      </c>
      <c r="Q221">
        <v>0</v>
      </c>
      <c r="R221">
        <v>0</v>
      </c>
      <c r="S221">
        <v>0</v>
      </c>
      <c r="T221">
        <v>0</v>
      </c>
      <c r="U221">
        <v>0</v>
      </c>
      <c r="V221">
        <v>0</v>
      </c>
      <c r="W221" s="7">
        <v>0</v>
      </c>
      <c r="X221">
        <v>0</v>
      </c>
      <c r="Y221">
        <v>0</v>
      </c>
      <c r="Z221">
        <v>0</v>
      </c>
      <c r="AA221">
        <v>0</v>
      </c>
      <c r="AB221">
        <v>0</v>
      </c>
      <c r="AC221">
        <v>0</v>
      </c>
      <c r="AD221" s="7">
        <v>0</v>
      </c>
      <c r="AE221">
        <v>0</v>
      </c>
      <c r="AF221">
        <v>3.2509999999999997E-2</v>
      </c>
      <c r="AG221">
        <v>0</v>
      </c>
      <c r="AH221">
        <v>0.13003999999999999</v>
      </c>
      <c r="AI221">
        <v>0</v>
      </c>
      <c r="AJ221">
        <v>0</v>
      </c>
      <c r="AK221" s="7">
        <v>0</v>
      </c>
      <c r="AL221">
        <v>0</v>
      </c>
      <c r="AM221">
        <v>0.35637000000000002</v>
      </c>
      <c r="AN221">
        <v>9.7119999999999998E-2</v>
      </c>
      <c r="AO221">
        <v>0.35720000000000002</v>
      </c>
      <c r="AP221">
        <v>0</v>
      </c>
      <c r="AQ221">
        <v>0</v>
      </c>
      <c r="AR221" s="7">
        <v>0</v>
      </c>
      <c r="AS221">
        <v>0</v>
      </c>
      <c r="AT221">
        <v>0.29135</v>
      </c>
      <c r="AU221">
        <v>9.7119999999999998E-2</v>
      </c>
      <c r="AV221">
        <v>9.7119999999999998E-2</v>
      </c>
      <c r="AW221">
        <v>0</v>
      </c>
      <c r="AX221">
        <v>0</v>
      </c>
      <c r="AY221" s="7">
        <v>0</v>
      </c>
      <c r="AZ221">
        <v>0</v>
      </c>
      <c r="BA221">
        <v>0</v>
      </c>
      <c r="BB221">
        <v>0</v>
      </c>
      <c r="BC221">
        <v>0</v>
      </c>
      <c r="BD221">
        <v>0</v>
      </c>
      <c r="BE221">
        <v>0</v>
      </c>
      <c r="BF221" s="7">
        <v>0</v>
      </c>
      <c r="BG221">
        <v>0</v>
      </c>
      <c r="BH221">
        <v>0.5827</v>
      </c>
      <c r="BI221">
        <v>9.7119999999999998E-2</v>
      </c>
      <c r="BJ221">
        <v>0.29135</v>
      </c>
      <c r="BK221">
        <v>0</v>
      </c>
      <c r="BL221">
        <v>0</v>
      </c>
      <c r="BM221" s="7">
        <v>0</v>
      </c>
      <c r="BN221">
        <v>0</v>
      </c>
      <c r="BO221">
        <v>0</v>
      </c>
      <c r="BP221">
        <v>0</v>
      </c>
      <c r="BQ221">
        <v>0</v>
      </c>
      <c r="BR221">
        <v>0</v>
      </c>
      <c r="BS221">
        <v>0</v>
      </c>
      <c r="BT221" s="7">
        <v>0</v>
      </c>
      <c r="BU221">
        <v>0</v>
      </c>
      <c r="BV221">
        <v>-9.7119999999999998E-2</v>
      </c>
      <c r="BW221">
        <v>0.19423000000000001</v>
      </c>
      <c r="BX221">
        <v>0.19423000000000001</v>
      </c>
      <c r="BY221">
        <v>0</v>
      </c>
      <c r="BZ221">
        <v>0</v>
      </c>
      <c r="CA221" s="7">
        <v>0</v>
      </c>
      <c r="CB221">
        <v>0</v>
      </c>
      <c r="CC221">
        <v>9.7119999999999998E-2</v>
      </c>
      <c r="CD221">
        <v>0.29135</v>
      </c>
      <c r="CE221">
        <v>9.7119999999999998E-2</v>
      </c>
      <c r="CF221">
        <v>0</v>
      </c>
      <c r="CG221">
        <v>0</v>
      </c>
      <c r="CH221" s="7">
        <v>0</v>
      </c>
      <c r="CI221">
        <v>0</v>
      </c>
      <c r="CJ221">
        <v>0</v>
      </c>
      <c r="CK221">
        <v>0</v>
      </c>
      <c r="CL221">
        <v>0</v>
      </c>
      <c r="CM221">
        <v>0</v>
      </c>
      <c r="CN221">
        <v>0</v>
      </c>
      <c r="CO221" s="7">
        <v>0</v>
      </c>
      <c r="CP221">
        <v>0</v>
      </c>
      <c r="CQ221">
        <v>0</v>
      </c>
      <c r="CR221">
        <v>0</v>
      </c>
      <c r="CS221">
        <v>0</v>
      </c>
      <c r="CT221">
        <v>0</v>
      </c>
      <c r="CU221">
        <v>0</v>
      </c>
      <c r="CV221" s="7">
        <v>0</v>
      </c>
      <c r="CW221">
        <f t="shared" si="159"/>
        <v>0</v>
      </c>
      <c r="CX221">
        <f t="shared" si="160"/>
        <v>0.38888</v>
      </c>
      <c r="CY221">
        <f t="shared" si="161"/>
        <v>9.7119999999999998E-2</v>
      </c>
      <c r="CZ221">
        <f t="shared" si="162"/>
        <v>0.48723999999999995</v>
      </c>
      <c r="DA221">
        <f t="shared" si="163"/>
        <v>0</v>
      </c>
      <c r="DB221">
        <f t="shared" si="164"/>
        <v>0</v>
      </c>
      <c r="DC221" s="7">
        <f t="shared" si="165"/>
        <v>0</v>
      </c>
      <c r="DD221">
        <f t="shared" si="166"/>
        <v>0</v>
      </c>
      <c r="DE221">
        <f t="shared" si="167"/>
        <v>0.5827</v>
      </c>
      <c r="DF221">
        <f t="shared" si="168"/>
        <v>0.5827</v>
      </c>
      <c r="DG221">
        <f t="shared" si="169"/>
        <v>0.5827</v>
      </c>
      <c r="DH221">
        <f t="shared" si="170"/>
        <v>0</v>
      </c>
      <c r="DI221">
        <f t="shared" si="171"/>
        <v>0</v>
      </c>
      <c r="DJ221" s="7">
        <f t="shared" si="172"/>
        <v>0</v>
      </c>
      <c r="DK221" s="10">
        <f t="shared" si="173"/>
        <v>0.38888</v>
      </c>
      <c r="DL221" s="10">
        <f t="shared" si="174"/>
        <v>0.5827</v>
      </c>
      <c r="DM221">
        <f t="shared" si="175"/>
        <v>0.32509999999999994</v>
      </c>
      <c r="DN221">
        <f t="shared" si="176"/>
        <v>0.16254999999999997</v>
      </c>
      <c r="DO221">
        <f t="shared" si="177"/>
        <v>0.48558999999999997</v>
      </c>
      <c r="DP221" s="7">
        <f t="shared" si="178"/>
        <v>0</v>
      </c>
      <c r="DQ221">
        <f t="shared" si="179"/>
        <v>1.2625100000000002</v>
      </c>
      <c r="DR221">
        <f t="shared" si="180"/>
        <v>0.48558999999999997</v>
      </c>
      <c r="DS221">
        <f t="shared" si="181"/>
        <v>0</v>
      </c>
      <c r="DT221" s="7">
        <f t="shared" si="182"/>
        <v>0</v>
      </c>
      <c r="DU221">
        <f t="shared" si="183"/>
        <v>0.97323999999999988</v>
      </c>
      <c r="DV221" s="7">
        <f t="shared" si="184"/>
        <v>1.7481000000000002</v>
      </c>
      <c r="DW221" s="10">
        <f t="shared" si="185"/>
        <v>0</v>
      </c>
      <c r="DX221" s="10">
        <f t="shared" si="186"/>
        <v>0</v>
      </c>
      <c r="DY221" s="31">
        <f>IF(AND(DU221=0,DV221=0),0,IF(DW221=0,DY220,IF(DV221&gt;DU221,1,IF(DV221=DU221,x,0))))</f>
        <v>1</v>
      </c>
      <c r="DZ221" s="31">
        <f t="shared" si="187"/>
        <v>0</v>
      </c>
      <c r="EA221" s="31">
        <f t="shared" si="188"/>
        <v>0</v>
      </c>
      <c r="EB221">
        <f t="shared" si="189"/>
        <v>0</v>
      </c>
      <c r="EC221">
        <f t="shared" si="190"/>
        <v>1</v>
      </c>
      <c r="ED221">
        <f t="shared" si="191"/>
        <v>0</v>
      </c>
      <c r="EE221" s="7">
        <f t="shared" si="192"/>
        <v>0</v>
      </c>
      <c r="EF221" s="31">
        <f t="shared" si="193"/>
        <v>0</v>
      </c>
      <c r="EG221">
        <f t="shared" si="194"/>
        <v>0</v>
      </c>
      <c r="EH221">
        <f t="shared" si="195"/>
        <v>1</v>
      </c>
      <c r="EI221">
        <f t="shared" si="196"/>
        <v>0</v>
      </c>
      <c r="EJ221" s="7">
        <f t="shared" si="197"/>
        <v>0</v>
      </c>
      <c r="EK221">
        <f t="shared" si="198"/>
        <v>0</v>
      </c>
      <c r="EL221">
        <f t="shared" si="199"/>
        <v>1</v>
      </c>
      <c r="EM221">
        <f t="shared" si="200"/>
        <v>0</v>
      </c>
      <c r="EN221">
        <f t="shared" si="201"/>
        <v>0</v>
      </c>
      <c r="EO221" s="75">
        <f t="shared" si="202"/>
        <v>0.11946320562663977</v>
      </c>
      <c r="EP221" s="75">
        <f t="shared" si="203"/>
        <v>5.9731602813319885E-2</v>
      </c>
      <c r="EQ221" s="75">
        <f t="shared" si="204"/>
        <v>0.46392953471451565</v>
      </c>
      <c r="ER221" s="75">
        <f t="shared" si="205"/>
        <v>0.17843782842276226</v>
      </c>
      <c r="ES221">
        <f t="shared" si="155"/>
        <v>0</v>
      </c>
      <c r="ET221">
        <f t="shared" si="156"/>
        <v>0</v>
      </c>
      <c r="EU221">
        <f t="shared" si="157"/>
        <v>0</v>
      </c>
      <c r="EV221">
        <f t="shared" si="158"/>
        <v>0</v>
      </c>
    </row>
    <row r="222" spans="1:152" x14ac:dyDescent="0.35">
      <c r="A222" t="s">
        <v>150</v>
      </c>
      <c r="B222" s="7">
        <v>2012</v>
      </c>
      <c r="C222">
        <v>0</v>
      </c>
      <c r="D222">
        <v>0</v>
      </c>
      <c r="E222">
        <v>0.26007999999999998</v>
      </c>
      <c r="F222">
        <v>0</v>
      </c>
      <c r="G222">
        <v>0</v>
      </c>
      <c r="H222">
        <v>0</v>
      </c>
      <c r="I222" s="7">
        <v>0</v>
      </c>
      <c r="J222">
        <v>0</v>
      </c>
      <c r="K222">
        <v>0</v>
      </c>
      <c r="L222">
        <v>0</v>
      </c>
      <c r="M222">
        <v>0</v>
      </c>
      <c r="N222">
        <v>0</v>
      </c>
      <c r="O222">
        <v>0</v>
      </c>
      <c r="P222" s="7">
        <v>0</v>
      </c>
      <c r="Q222">
        <v>0</v>
      </c>
      <c r="R222">
        <v>0</v>
      </c>
      <c r="S222">
        <v>0</v>
      </c>
      <c r="T222">
        <v>0</v>
      </c>
      <c r="U222">
        <v>0</v>
      </c>
      <c r="V222">
        <v>0</v>
      </c>
      <c r="W222" s="7">
        <v>0</v>
      </c>
      <c r="X222">
        <v>0</v>
      </c>
      <c r="Y222">
        <v>0</v>
      </c>
      <c r="Z222">
        <v>0</v>
      </c>
      <c r="AA222">
        <v>0</v>
      </c>
      <c r="AB222">
        <v>0</v>
      </c>
      <c r="AC222">
        <v>0</v>
      </c>
      <c r="AD222" s="7">
        <v>0</v>
      </c>
      <c r="AE222">
        <v>0</v>
      </c>
      <c r="AF222">
        <v>0</v>
      </c>
      <c r="AG222">
        <v>0.13003999999999999</v>
      </c>
      <c r="AH222">
        <v>0</v>
      </c>
      <c r="AI222">
        <v>0</v>
      </c>
      <c r="AJ222">
        <v>0</v>
      </c>
      <c r="AK222" s="7">
        <v>0</v>
      </c>
      <c r="AL222">
        <v>0.19545999999999999</v>
      </c>
      <c r="AM222">
        <v>9.7119999999999998E-2</v>
      </c>
      <c r="AN222">
        <v>0.45493</v>
      </c>
      <c r="AO222">
        <v>0</v>
      </c>
      <c r="AP222">
        <v>0</v>
      </c>
      <c r="AQ222">
        <v>0</v>
      </c>
      <c r="AR222" s="7">
        <v>0</v>
      </c>
      <c r="AS222">
        <v>0.19545999999999999</v>
      </c>
      <c r="AT222">
        <v>9.7119999999999998E-2</v>
      </c>
      <c r="AU222">
        <v>0.19485</v>
      </c>
      <c r="AV222">
        <v>0</v>
      </c>
      <c r="AW222">
        <v>0</v>
      </c>
      <c r="AX222">
        <v>0</v>
      </c>
      <c r="AY222" s="7">
        <v>0</v>
      </c>
      <c r="AZ222">
        <v>0</v>
      </c>
      <c r="BA222">
        <v>0</v>
      </c>
      <c r="BB222">
        <v>0</v>
      </c>
      <c r="BC222">
        <v>0</v>
      </c>
      <c r="BD222">
        <v>0</v>
      </c>
      <c r="BE222">
        <v>0</v>
      </c>
      <c r="BF222" s="7">
        <v>0</v>
      </c>
      <c r="BG222">
        <v>0</v>
      </c>
      <c r="BH222">
        <v>9.7119999999999998E-2</v>
      </c>
      <c r="BI222">
        <v>0.29135</v>
      </c>
      <c r="BJ222">
        <v>0</v>
      </c>
      <c r="BK222">
        <v>0</v>
      </c>
      <c r="BL222">
        <v>0</v>
      </c>
      <c r="BM222" s="7">
        <v>0</v>
      </c>
      <c r="BN222">
        <v>0</v>
      </c>
      <c r="BO222">
        <v>0</v>
      </c>
      <c r="BP222">
        <v>0</v>
      </c>
      <c r="BQ222">
        <v>0</v>
      </c>
      <c r="BR222">
        <v>0</v>
      </c>
      <c r="BS222">
        <v>0</v>
      </c>
      <c r="BT222" s="7">
        <v>0</v>
      </c>
      <c r="BU222">
        <v>0</v>
      </c>
      <c r="BV222">
        <v>0.19423000000000001</v>
      </c>
      <c r="BW222">
        <v>0.19423000000000001</v>
      </c>
      <c r="BX222">
        <v>0</v>
      </c>
      <c r="BY222">
        <v>0</v>
      </c>
      <c r="BZ222">
        <v>0</v>
      </c>
      <c r="CA222" s="7">
        <v>0</v>
      </c>
      <c r="CB222">
        <v>0</v>
      </c>
      <c r="CC222">
        <v>0.29135</v>
      </c>
      <c r="CD222">
        <v>9.7119999999999998E-2</v>
      </c>
      <c r="CE222">
        <v>0</v>
      </c>
      <c r="CF222">
        <v>0</v>
      </c>
      <c r="CG222">
        <v>0</v>
      </c>
      <c r="CH222" s="7">
        <v>0</v>
      </c>
      <c r="CI222">
        <v>0</v>
      </c>
      <c r="CJ222">
        <v>0</v>
      </c>
      <c r="CK222">
        <v>0</v>
      </c>
      <c r="CL222">
        <v>0</v>
      </c>
      <c r="CM222">
        <v>0</v>
      </c>
      <c r="CN222">
        <v>0</v>
      </c>
      <c r="CO222" s="7">
        <v>0</v>
      </c>
      <c r="CP222">
        <v>0</v>
      </c>
      <c r="CQ222">
        <v>0</v>
      </c>
      <c r="CR222">
        <v>0</v>
      </c>
      <c r="CS222">
        <v>0</v>
      </c>
      <c r="CT222">
        <v>0</v>
      </c>
      <c r="CU222">
        <v>0</v>
      </c>
      <c r="CV222" s="7">
        <v>0</v>
      </c>
      <c r="CW222">
        <f t="shared" si="159"/>
        <v>0.19545999999999999</v>
      </c>
      <c r="CX222">
        <f t="shared" si="160"/>
        <v>9.7119999999999998E-2</v>
      </c>
      <c r="CY222">
        <f t="shared" si="161"/>
        <v>0.58496999999999999</v>
      </c>
      <c r="CZ222">
        <f t="shared" si="162"/>
        <v>0</v>
      </c>
      <c r="DA222">
        <f t="shared" si="163"/>
        <v>0</v>
      </c>
      <c r="DB222">
        <f t="shared" si="164"/>
        <v>0</v>
      </c>
      <c r="DC222" s="7">
        <f t="shared" si="165"/>
        <v>0</v>
      </c>
      <c r="DD222">
        <f t="shared" si="166"/>
        <v>0</v>
      </c>
      <c r="DE222">
        <f t="shared" si="167"/>
        <v>0.5827</v>
      </c>
      <c r="DF222">
        <f t="shared" si="168"/>
        <v>0.5827</v>
      </c>
      <c r="DG222">
        <f t="shared" si="169"/>
        <v>0</v>
      </c>
      <c r="DH222">
        <f t="shared" si="170"/>
        <v>0</v>
      </c>
      <c r="DI222">
        <f t="shared" si="171"/>
        <v>0</v>
      </c>
      <c r="DJ222" s="7">
        <f t="shared" si="172"/>
        <v>0</v>
      </c>
      <c r="DK222" s="10">
        <f t="shared" si="173"/>
        <v>0.29258000000000001</v>
      </c>
      <c r="DL222" s="10">
        <f t="shared" si="174"/>
        <v>0.5827</v>
      </c>
      <c r="DM222">
        <f t="shared" si="175"/>
        <v>0.26007999999999998</v>
      </c>
      <c r="DN222">
        <f t="shared" si="176"/>
        <v>0.13003999999999999</v>
      </c>
      <c r="DO222">
        <f t="shared" si="177"/>
        <v>0.48743000000000003</v>
      </c>
      <c r="DP222" s="7">
        <f t="shared" si="178"/>
        <v>0</v>
      </c>
      <c r="DQ222">
        <f t="shared" si="179"/>
        <v>0.77693000000000001</v>
      </c>
      <c r="DR222">
        <f t="shared" si="180"/>
        <v>0.38846999999999998</v>
      </c>
      <c r="DS222">
        <f t="shared" si="181"/>
        <v>0</v>
      </c>
      <c r="DT222" s="7">
        <f t="shared" si="182"/>
        <v>0</v>
      </c>
      <c r="DU222">
        <f t="shared" si="183"/>
        <v>0.87755000000000005</v>
      </c>
      <c r="DV222" s="7">
        <f t="shared" si="184"/>
        <v>1.1654</v>
      </c>
      <c r="DW222" s="10">
        <f t="shared" si="185"/>
        <v>1</v>
      </c>
      <c r="DX222" s="10">
        <f t="shared" si="186"/>
        <v>0</v>
      </c>
      <c r="DY222" s="31">
        <f>IF(AND(DU222=0,DV222=0),0,IF(DW222=0,DY221,IF(DV222&gt;DU222,1,IF(DV222=DU222,x,0))))</f>
        <v>1</v>
      </c>
      <c r="DZ222" s="31">
        <f t="shared" si="187"/>
        <v>0</v>
      </c>
      <c r="EA222" s="31">
        <f t="shared" si="188"/>
        <v>0</v>
      </c>
      <c r="EB222">
        <f t="shared" si="189"/>
        <v>0</v>
      </c>
      <c r="EC222">
        <f t="shared" si="190"/>
        <v>1</v>
      </c>
      <c r="ED222">
        <f t="shared" si="191"/>
        <v>0</v>
      </c>
      <c r="EE222" s="7">
        <f t="shared" si="192"/>
        <v>0</v>
      </c>
      <c r="EF222" s="31">
        <f t="shared" si="193"/>
        <v>0</v>
      </c>
      <c r="EG222">
        <f t="shared" si="194"/>
        <v>0</v>
      </c>
      <c r="EH222">
        <f t="shared" si="195"/>
        <v>1</v>
      </c>
      <c r="EI222">
        <f t="shared" si="196"/>
        <v>0</v>
      </c>
      <c r="EJ222" s="7">
        <f t="shared" si="197"/>
        <v>0</v>
      </c>
      <c r="EK222">
        <f t="shared" si="198"/>
        <v>1</v>
      </c>
      <c r="EL222">
        <f t="shared" si="199"/>
        <v>0</v>
      </c>
      <c r="EM222">
        <f t="shared" si="200"/>
        <v>0</v>
      </c>
      <c r="EN222">
        <f t="shared" si="201"/>
        <v>0</v>
      </c>
      <c r="EO222" s="75">
        <f t="shared" si="202"/>
        <v>0.12730610147091218</v>
      </c>
      <c r="EP222" s="75">
        <f t="shared" si="203"/>
        <v>6.3653050735456088E-2</v>
      </c>
      <c r="EQ222" s="75">
        <f t="shared" si="204"/>
        <v>0.38029809833818745</v>
      </c>
      <c r="ER222" s="75">
        <f t="shared" si="205"/>
        <v>0.19015149661029396</v>
      </c>
      <c r="ES222">
        <f t="shared" si="155"/>
        <v>0</v>
      </c>
      <c r="ET222">
        <f t="shared" si="156"/>
        <v>0</v>
      </c>
      <c r="EU222">
        <f t="shared" si="157"/>
        <v>0</v>
      </c>
      <c r="EV222">
        <f t="shared" si="158"/>
        <v>0</v>
      </c>
    </row>
    <row r="223" spans="1:152" x14ac:dyDescent="0.35">
      <c r="A223" t="s">
        <v>150</v>
      </c>
      <c r="B223" s="7">
        <v>2013</v>
      </c>
      <c r="C223">
        <v>0</v>
      </c>
      <c r="D223">
        <v>0.26007999999999998</v>
      </c>
      <c r="E223">
        <v>0</v>
      </c>
      <c r="F223">
        <v>0</v>
      </c>
      <c r="G223">
        <v>0</v>
      </c>
      <c r="H223">
        <v>0</v>
      </c>
      <c r="I223" s="7">
        <v>0</v>
      </c>
      <c r="J223">
        <v>0</v>
      </c>
      <c r="K223">
        <v>0</v>
      </c>
      <c r="L223">
        <v>0</v>
      </c>
      <c r="M223">
        <v>0</v>
      </c>
      <c r="N223">
        <v>0</v>
      </c>
      <c r="O223">
        <v>0</v>
      </c>
      <c r="P223" s="7">
        <v>0</v>
      </c>
      <c r="Q223">
        <v>0</v>
      </c>
      <c r="R223">
        <v>0</v>
      </c>
      <c r="S223">
        <v>0</v>
      </c>
      <c r="T223">
        <v>0</v>
      </c>
      <c r="U223">
        <v>0</v>
      </c>
      <c r="V223">
        <v>0</v>
      </c>
      <c r="W223" s="7">
        <v>0</v>
      </c>
      <c r="X223">
        <v>0</v>
      </c>
      <c r="Y223">
        <v>0</v>
      </c>
      <c r="Z223">
        <v>0</v>
      </c>
      <c r="AA223">
        <v>0</v>
      </c>
      <c r="AB223">
        <v>0</v>
      </c>
      <c r="AC223">
        <v>0</v>
      </c>
      <c r="AD223" s="7">
        <v>0</v>
      </c>
      <c r="AE223">
        <v>0</v>
      </c>
      <c r="AF223">
        <v>0.13003999999999999</v>
      </c>
      <c r="AG223">
        <v>0</v>
      </c>
      <c r="AH223">
        <v>0</v>
      </c>
      <c r="AI223">
        <v>0</v>
      </c>
      <c r="AJ223">
        <v>0</v>
      </c>
      <c r="AK223" s="7">
        <v>0</v>
      </c>
      <c r="AL223">
        <v>0</v>
      </c>
      <c r="AM223">
        <v>0.45493</v>
      </c>
      <c r="AN223">
        <v>0</v>
      </c>
      <c r="AO223">
        <v>0</v>
      </c>
      <c r="AP223">
        <v>0</v>
      </c>
      <c r="AQ223">
        <v>0</v>
      </c>
      <c r="AR223" s="7">
        <v>0</v>
      </c>
      <c r="AS223">
        <v>0</v>
      </c>
      <c r="AT223">
        <v>0.19485</v>
      </c>
      <c r="AU223">
        <v>0</v>
      </c>
      <c r="AV223">
        <v>0</v>
      </c>
      <c r="AW223">
        <v>0</v>
      </c>
      <c r="AX223">
        <v>0</v>
      </c>
      <c r="AY223" s="7">
        <v>0</v>
      </c>
      <c r="AZ223">
        <v>0</v>
      </c>
      <c r="BA223">
        <v>0</v>
      </c>
      <c r="BB223">
        <v>0</v>
      </c>
      <c r="BC223">
        <v>0</v>
      </c>
      <c r="BD223">
        <v>0</v>
      </c>
      <c r="BE223">
        <v>0</v>
      </c>
      <c r="BF223" s="7">
        <v>0</v>
      </c>
      <c r="BG223">
        <v>0</v>
      </c>
      <c r="BH223">
        <v>0.29135</v>
      </c>
      <c r="BI223">
        <v>0</v>
      </c>
      <c r="BJ223">
        <v>0</v>
      </c>
      <c r="BK223">
        <v>0</v>
      </c>
      <c r="BL223">
        <v>0</v>
      </c>
      <c r="BM223" s="7">
        <v>0</v>
      </c>
      <c r="BN223">
        <v>0</v>
      </c>
      <c r="BO223">
        <v>0</v>
      </c>
      <c r="BP223">
        <v>0</v>
      </c>
      <c r="BQ223">
        <v>0</v>
      </c>
      <c r="BR223">
        <v>0</v>
      </c>
      <c r="BS223">
        <v>0</v>
      </c>
      <c r="BT223" s="7">
        <v>0</v>
      </c>
      <c r="BU223">
        <v>0</v>
      </c>
      <c r="BV223">
        <v>0.19423000000000001</v>
      </c>
      <c r="BW223">
        <v>0</v>
      </c>
      <c r="BX223">
        <v>0</v>
      </c>
      <c r="BY223">
        <v>0</v>
      </c>
      <c r="BZ223">
        <v>0</v>
      </c>
      <c r="CA223" s="7">
        <v>0</v>
      </c>
      <c r="CB223">
        <v>0</v>
      </c>
      <c r="CC223">
        <v>9.7119999999999998E-2</v>
      </c>
      <c r="CD223">
        <v>0</v>
      </c>
      <c r="CE223">
        <v>0</v>
      </c>
      <c r="CF223">
        <v>0</v>
      </c>
      <c r="CG223">
        <v>0</v>
      </c>
      <c r="CH223" s="7">
        <v>0</v>
      </c>
      <c r="CI223">
        <v>0</v>
      </c>
      <c r="CJ223">
        <v>0</v>
      </c>
      <c r="CK223">
        <v>0</v>
      </c>
      <c r="CL223">
        <v>0</v>
      </c>
      <c r="CM223">
        <v>0</v>
      </c>
      <c r="CN223">
        <v>0</v>
      </c>
      <c r="CO223" s="7">
        <v>0</v>
      </c>
      <c r="CP223">
        <v>0</v>
      </c>
      <c r="CQ223">
        <v>0</v>
      </c>
      <c r="CR223">
        <v>0</v>
      </c>
      <c r="CS223">
        <v>0</v>
      </c>
      <c r="CT223">
        <v>0</v>
      </c>
      <c r="CU223">
        <v>0</v>
      </c>
      <c r="CV223" s="7">
        <v>0</v>
      </c>
      <c r="CW223">
        <f t="shared" si="159"/>
        <v>0</v>
      </c>
      <c r="CX223">
        <f t="shared" si="160"/>
        <v>0.58496999999999999</v>
      </c>
      <c r="CY223">
        <f t="shared" si="161"/>
        <v>0</v>
      </c>
      <c r="CZ223">
        <f t="shared" si="162"/>
        <v>0</v>
      </c>
      <c r="DA223">
        <f t="shared" si="163"/>
        <v>0</v>
      </c>
      <c r="DB223">
        <f t="shared" si="164"/>
        <v>0</v>
      </c>
      <c r="DC223" s="7">
        <f t="shared" si="165"/>
        <v>0</v>
      </c>
      <c r="DD223">
        <f t="shared" si="166"/>
        <v>0</v>
      </c>
      <c r="DE223">
        <f t="shared" si="167"/>
        <v>0.5827</v>
      </c>
      <c r="DF223">
        <f t="shared" si="168"/>
        <v>0</v>
      </c>
      <c r="DG223">
        <f t="shared" si="169"/>
        <v>0</v>
      </c>
      <c r="DH223">
        <f t="shared" si="170"/>
        <v>0</v>
      </c>
      <c r="DI223">
        <f t="shared" si="171"/>
        <v>0</v>
      </c>
      <c r="DJ223" s="7">
        <f t="shared" si="172"/>
        <v>0</v>
      </c>
      <c r="DK223" s="10">
        <f t="shared" si="173"/>
        <v>0.58496999999999999</v>
      </c>
      <c r="DL223" s="10">
        <f t="shared" si="174"/>
        <v>0.5827</v>
      </c>
      <c r="DM223">
        <f t="shared" si="175"/>
        <v>0.26007999999999998</v>
      </c>
      <c r="DN223">
        <f t="shared" si="176"/>
        <v>0.13003999999999999</v>
      </c>
      <c r="DO223">
        <f t="shared" si="177"/>
        <v>0.19485</v>
      </c>
      <c r="DP223" s="7">
        <f t="shared" si="178"/>
        <v>0</v>
      </c>
      <c r="DQ223">
        <f t="shared" si="179"/>
        <v>0.48558000000000001</v>
      </c>
      <c r="DR223">
        <f t="shared" si="180"/>
        <v>9.7119999999999998E-2</v>
      </c>
      <c r="DS223">
        <f t="shared" si="181"/>
        <v>0</v>
      </c>
      <c r="DT223" s="7">
        <f t="shared" si="182"/>
        <v>0</v>
      </c>
      <c r="DU223">
        <f t="shared" si="183"/>
        <v>0.58496999999999999</v>
      </c>
      <c r="DV223" s="7">
        <f t="shared" si="184"/>
        <v>0.5827</v>
      </c>
      <c r="DW223" s="10">
        <f t="shared" si="185"/>
        <v>0</v>
      </c>
      <c r="DX223" s="10">
        <f t="shared" si="186"/>
        <v>0</v>
      </c>
      <c r="DY223" s="31">
        <f>IF(AND(DU223=0,DV223=0),0,IF(DW223=0,DY222,IF(DV223&gt;DU223,1,IF(DV223=DU223,x,0))))</f>
        <v>1</v>
      </c>
      <c r="DZ223" s="31">
        <f t="shared" si="187"/>
        <v>0</v>
      </c>
      <c r="EA223" s="31">
        <f t="shared" si="188"/>
        <v>0</v>
      </c>
      <c r="EB223">
        <f t="shared" si="189"/>
        <v>0</v>
      </c>
      <c r="EC223">
        <f t="shared" si="190"/>
        <v>1</v>
      </c>
      <c r="ED223">
        <f t="shared" si="191"/>
        <v>0</v>
      </c>
      <c r="EE223" s="7">
        <f t="shared" si="192"/>
        <v>0</v>
      </c>
      <c r="EF223" s="31">
        <f t="shared" si="193"/>
        <v>0</v>
      </c>
      <c r="EG223">
        <f t="shared" si="194"/>
        <v>0</v>
      </c>
      <c r="EH223">
        <f t="shared" si="195"/>
        <v>1</v>
      </c>
      <c r="EI223">
        <f t="shared" si="196"/>
        <v>0</v>
      </c>
      <c r="EJ223" s="7">
        <f t="shared" si="197"/>
        <v>0</v>
      </c>
      <c r="EK223">
        <f t="shared" si="198"/>
        <v>1</v>
      </c>
      <c r="EL223">
        <f t="shared" si="199"/>
        <v>0</v>
      </c>
      <c r="EM223">
        <f t="shared" si="200"/>
        <v>0</v>
      </c>
      <c r="EN223">
        <f t="shared" si="201"/>
        <v>0</v>
      </c>
      <c r="EO223" s="75">
        <f t="shared" si="202"/>
        <v>0.22273416290561543</v>
      </c>
      <c r="EP223" s="75">
        <f t="shared" si="203"/>
        <v>0.11136708145280771</v>
      </c>
      <c r="EQ223" s="75">
        <f t="shared" si="204"/>
        <v>0.41585379430832342</v>
      </c>
      <c r="ER223" s="75">
        <f t="shared" si="205"/>
        <v>8.3174184487055422E-2</v>
      </c>
      <c r="ES223">
        <f t="shared" si="155"/>
        <v>0</v>
      </c>
      <c r="ET223">
        <f t="shared" si="156"/>
        <v>0</v>
      </c>
      <c r="EU223">
        <f t="shared" si="157"/>
        <v>0</v>
      </c>
      <c r="EV223">
        <f t="shared" si="158"/>
        <v>0</v>
      </c>
    </row>
    <row r="224" spans="1:152" x14ac:dyDescent="0.35">
      <c r="A224" t="s">
        <v>150</v>
      </c>
      <c r="B224" s="7">
        <v>2014</v>
      </c>
      <c r="C224">
        <v>0</v>
      </c>
      <c r="D224">
        <v>0</v>
      </c>
      <c r="E224">
        <v>0</v>
      </c>
      <c r="F224">
        <v>0</v>
      </c>
      <c r="G224">
        <v>0</v>
      </c>
      <c r="H224">
        <v>0</v>
      </c>
      <c r="I224" s="7">
        <v>0</v>
      </c>
      <c r="J224">
        <v>0</v>
      </c>
      <c r="K224">
        <v>0</v>
      </c>
      <c r="L224">
        <v>0</v>
      </c>
      <c r="M224">
        <v>0</v>
      </c>
      <c r="N224">
        <v>0</v>
      </c>
      <c r="O224">
        <v>0</v>
      </c>
      <c r="P224" s="7">
        <v>0</v>
      </c>
      <c r="Q224">
        <v>0</v>
      </c>
      <c r="R224">
        <v>0</v>
      </c>
      <c r="S224">
        <v>0</v>
      </c>
      <c r="T224">
        <v>0</v>
      </c>
      <c r="U224">
        <v>0</v>
      </c>
      <c r="V224">
        <v>0</v>
      </c>
      <c r="W224" s="7">
        <v>0</v>
      </c>
      <c r="X224">
        <v>0</v>
      </c>
      <c r="Y224">
        <v>0</v>
      </c>
      <c r="Z224">
        <v>0</v>
      </c>
      <c r="AA224">
        <v>0</v>
      </c>
      <c r="AB224">
        <v>0</v>
      </c>
      <c r="AC224">
        <v>0</v>
      </c>
      <c r="AD224" s="7">
        <v>0</v>
      </c>
      <c r="AE224">
        <v>0</v>
      </c>
      <c r="AF224">
        <v>0</v>
      </c>
      <c r="AG224">
        <v>0</v>
      </c>
      <c r="AH224">
        <v>0</v>
      </c>
      <c r="AI224">
        <v>0</v>
      </c>
      <c r="AJ224">
        <v>0</v>
      </c>
      <c r="AK224" s="7">
        <v>0</v>
      </c>
      <c r="AL224">
        <v>0</v>
      </c>
      <c r="AM224">
        <v>0</v>
      </c>
      <c r="AN224">
        <v>0</v>
      </c>
      <c r="AO224">
        <v>0</v>
      </c>
      <c r="AP224">
        <v>0</v>
      </c>
      <c r="AQ224">
        <v>0</v>
      </c>
      <c r="AR224" s="7">
        <v>0</v>
      </c>
      <c r="AS224">
        <v>0</v>
      </c>
      <c r="AT224">
        <v>0</v>
      </c>
      <c r="AU224">
        <v>0</v>
      </c>
      <c r="AV224">
        <v>0</v>
      </c>
      <c r="AW224">
        <v>0</v>
      </c>
      <c r="AX224">
        <v>0</v>
      </c>
      <c r="AY224" s="7">
        <v>0</v>
      </c>
      <c r="AZ224">
        <v>0</v>
      </c>
      <c r="BA224">
        <v>0</v>
      </c>
      <c r="BB224">
        <v>0</v>
      </c>
      <c r="BC224">
        <v>0</v>
      </c>
      <c r="BD224">
        <v>0</v>
      </c>
      <c r="BE224">
        <v>0</v>
      </c>
      <c r="BF224" s="7">
        <v>0</v>
      </c>
      <c r="BG224">
        <v>0</v>
      </c>
      <c r="BH224">
        <v>0</v>
      </c>
      <c r="BI224">
        <v>0</v>
      </c>
      <c r="BJ224">
        <v>0</v>
      </c>
      <c r="BK224">
        <v>0</v>
      </c>
      <c r="BL224">
        <v>0</v>
      </c>
      <c r="BM224" s="7">
        <v>0</v>
      </c>
      <c r="BN224">
        <v>0</v>
      </c>
      <c r="BO224">
        <v>0</v>
      </c>
      <c r="BP224">
        <v>0</v>
      </c>
      <c r="BQ224">
        <v>0</v>
      </c>
      <c r="BR224">
        <v>0</v>
      </c>
      <c r="BS224">
        <v>0</v>
      </c>
      <c r="BT224" s="7">
        <v>0</v>
      </c>
      <c r="BU224">
        <v>0</v>
      </c>
      <c r="BV224">
        <v>0</v>
      </c>
      <c r="BW224">
        <v>0</v>
      </c>
      <c r="BX224">
        <v>0</v>
      </c>
      <c r="BY224">
        <v>0</v>
      </c>
      <c r="BZ224">
        <v>0</v>
      </c>
      <c r="CA224" s="7">
        <v>0</v>
      </c>
      <c r="CB224">
        <v>0</v>
      </c>
      <c r="CC224">
        <v>0</v>
      </c>
      <c r="CD224">
        <v>0</v>
      </c>
      <c r="CE224">
        <v>0</v>
      </c>
      <c r="CF224">
        <v>0</v>
      </c>
      <c r="CG224">
        <v>0</v>
      </c>
      <c r="CH224" s="7">
        <v>0</v>
      </c>
      <c r="CI224">
        <v>0</v>
      </c>
      <c r="CJ224">
        <v>0</v>
      </c>
      <c r="CK224">
        <v>0</v>
      </c>
      <c r="CL224">
        <v>0</v>
      </c>
      <c r="CM224">
        <v>0</v>
      </c>
      <c r="CN224">
        <v>0</v>
      </c>
      <c r="CO224" s="7">
        <v>0</v>
      </c>
      <c r="CP224">
        <v>0</v>
      </c>
      <c r="CQ224">
        <v>0</v>
      </c>
      <c r="CR224">
        <v>0</v>
      </c>
      <c r="CS224">
        <v>0</v>
      </c>
      <c r="CT224">
        <v>0</v>
      </c>
      <c r="CU224">
        <v>0</v>
      </c>
      <c r="CV224" s="7">
        <v>0</v>
      </c>
      <c r="CW224">
        <f t="shared" si="159"/>
        <v>0</v>
      </c>
      <c r="CX224">
        <f t="shared" si="160"/>
        <v>0</v>
      </c>
      <c r="CY224">
        <f t="shared" si="161"/>
        <v>0</v>
      </c>
      <c r="CZ224">
        <f t="shared" si="162"/>
        <v>0</v>
      </c>
      <c r="DA224">
        <f t="shared" si="163"/>
        <v>0</v>
      </c>
      <c r="DB224">
        <f t="shared" si="164"/>
        <v>0</v>
      </c>
      <c r="DC224" s="7">
        <f t="shared" si="165"/>
        <v>0</v>
      </c>
      <c r="DD224">
        <f t="shared" si="166"/>
        <v>0</v>
      </c>
      <c r="DE224">
        <f t="shared" si="167"/>
        <v>0</v>
      </c>
      <c r="DF224">
        <f t="shared" si="168"/>
        <v>0</v>
      </c>
      <c r="DG224">
        <f t="shared" si="169"/>
        <v>0</v>
      </c>
      <c r="DH224">
        <f t="shared" si="170"/>
        <v>0</v>
      </c>
      <c r="DI224">
        <f t="shared" si="171"/>
        <v>0</v>
      </c>
      <c r="DJ224" s="7">
        <f t="shared" si="172"/>
        <v>0</v>
      </c>
      <c r="DK224" s="10">
        <f t="shared" si="173"/>
        <v>0</v>
      </c>
      <c r="DL224" s="10">
        <f t="shared" si="174"/>
        <v>0</v>
      </c>
      <c r="DM224">
        <f t="shared" si="175"/>
        <v>0</v>
      </c>
      <c r="DN224">
        <f t="shared" si="176"/>
        <v>0</v>
      </c>
      <c r="DO224">
        <f t="shared" si="177"/>
        <v>0</v>
      </c>
      <c r="DP224" s="7">
        <f t="shared" si="178"/>
        <v>0</v>
      </c>
      <c r="DQ224">
        <f t="shared" si="179"/>
        <v>0</v>
      </c>
      <c r="DR224">
        <f t="shared" si="180"/>
        <v>0</v>
      </c>
      <c r="DS224">
        <f t="shared" si="181"/>
        <v>0</v>
      </c>
      <c r="DT224" s="7">
        <f t="shared" si="182"/>
        <v>0</v>
      </c>
      <c r="DU224">
        <f t="shared" si="183"/>
        <v>0</v>
      </c>
      <c r="DV224" s="7">
        <f t="shared" si="184"/>
        <v>0</v>
      </c>
      <c r="DW224" s="10">
        <f t="shared" si="185"/>
        <v>0</v>
      </c>
      <c r="DX224" s="10">
        <f t="shared" si="186"/>
        <v>0</v>
      </c>
      <c r="DY224" s="31">
        <f>IF(AND(DU224=0,DV224=0),0,IF(DW224=0,DY223,IF(DV224&gt;DU224,1,IF(DV224=DU224,x,0))))</f>
        <v>0</v>
      </c>
      <c r="DZ224" s="31">
        <f t="shared" si="187"/>
        <v>0</v>
      </c>
      <c r="EA224" s="31">
        <f t="shared" si="188"/>
        <v>0</v>
      </c>
      <c r="EB224">
        <f t="shared" si="189"/>
        <v>0</v>
      </c>
      <c r="EC224">
        <f t="shared" si="190"/>
        <v>0</v>
      </c>
      <c r="ED224">
        <f t="shared" si="191"/>
        <v>0</v>
      </c>
      <c r="EE224" s="7">
        <f t="shared" si="192"/>
        <v>0</v>
      </c>
      <c r="EF224" s="31">
        <f t="shared" si="193"/>
        <v>0</v>
      </c>
      <c r="EG224">
        <f t="shared" si="194"/>
        <v>0</v>
      </c>
      <c r="EH224">
        <f t="shared" si="195"/>
        <v>0</v>
      </c>
      <c r="EI224">
        <f t="shared" si="196"/>
        <v>0</v>
      </c>
      <c r="EJ224" s="7">
        <f t="shared" si="197"/>
        <v>0</v>
      </c>
      <c r="EK224">
        <f t="shared" si="198"/>
        <v>0</v>
      </c>
      <c r="EL224">
        <f t="shared" si="199"/>
        <v>0</v>
      </c>
      <c r="EM224">
        <f t="shared" si="200"/>
        <v>0</v>
      </c>
      <c r="EN224">
        <f t="shared" si="201"/>
        <v>0</v>
      </c>
      <c r="EO224" s="75">
        <f t="shared" si="202"/>
        <v>0</v>
      </c>
      <c r="EP224" s="75">
        <f t="shared" si="203"/>
        <v>0</v>
      </c>
      <c r="EQ224" s="75">
        <f t="shared" si="204"/>
        <v>0</v>
      </c>
      <c r="ER224" s="75">
        <f t="shared" si="205"/>
        <v>0</v>
      </c>
      <c r="ES224">
        <f t="shared" si="155"/>
        <v>0</v>
      </c>
      <c r="ET224">
        <f t="shared" si="156"/>
        <v>0</v>
      </c>
      <c r="EU224">
        <f t="shared" si="157"/>
        <v>0</v>
      </c>
      <c r="EV224">
        <f t="shared" si="158"/>
        <v>0</v>
      </c>
    </row>
    <row r="225" spans="1:152" x14ac:dyDescent="0.35">
      <c r="A225" t="s">
        <v>151</v>
      </c>
      <c r="B225" s="7">
        <v>1978</v>
      </c>
      <c r="C225">
        <v>0</v>
      </c>
      <c r="D225">
        <v>0</v>
      </c>
      <c r="E225">
        <v>0</v>
      </c>
      <c r="F225">
        <v>0</v>
      </c>
      <c r="G225">
        <v>0</v>
      </c>
      <c r="H225">
        <v>0</v>
      </c>
      <c r="I225" s="7">
        <v>0</v>
      </c>
      <c r="J225">
        <v>0</v>
      </c>
      <c r="K225">
        <v>0</v>
      </c>
      <c r="L225">
        <v>0</v>
      </c>
      <c r="M225">
        <v>0</v>
      </c>
      <c r="N225">
        <v>0</v>
      </c>
      <c r="O225">
        <v>0</v>
      </c>
      <c r="P225" s="7">
        <v>0</v>
      </c>
      <c r="Q225">
        <v>0</v>
      </c>
      <c r="R225">
        <v>0</v>
      </c>
      <c r="S225">
        <v>0</v>
      </c>
      <c r="T225">
        <v>0</v>
      </c>
      <c r="U225">
        <v>0</v>
      </c>
      <c r="V225">
        <v>0</v>
      </c>
      <c r="W225" s="7">
        <v>0</v>
      </c>
      <c r="X225">
        <v>0</v>
      </c>
      <c r="Y225">
        <v>0</v>
      </c>
      <c r="Z225">
        <v>0</v>
      </c>
      <c r="AA225">
        <v>0</v>
      </c>
      <c r="AB225">
        <v>0</v>
      </c>
      <c r="AC225">
        <v>0</v>
      </c>
      <c r="AD225" s="7">
        <v>0</v>
      </c>
      <c r="AE225">
        <v>0</v>
      </c>
      <c r="AF225">
        <v>0</v>
      </c>
      <c r="AG225">
        <v>0</v>
      </c>
      <c r="AH225">
        <v>0</v>
      </c>
      <c r="AI225">
        <v>0</v>
      </c>
      <c r="AJ225">
        <v>0</v>
      </c>
      <c r="AK225" s="7">
        <v>0</v>
      </c>
      <c r="AL225">
        <v>0</v>
      </c>
      <c r="AM225">
        <v>0</v>
      </c>
      <c r="AN225">
        <v>0</v>
      </c>
      <c r="AO225">
        <v>0</v>
      </c>
      <c r="AP225">
        <v>0</v>
      </c>
      <c r="AQ225">
        <v>0</v>
      </c>
      <c r="AR225" s="7">
        <v>0</v>
      </c>
      <c r="AS225">
        <v>0</v>
      </c>
      <c r="AT225">
        <v>0</v>
      </c>
      <c r="AU225">
        <v>0</v>
      </c>
      <c r="AV225">
        <v>0</v>
      </c>
      <c r="AW225">
        <v>0</v>
      </c>
      <c r="AX225">
        <v>0</v>
      </c>
      <c r="AY225" s="7">
        <v>0</v>
      </c>
      <c r="AZ225">
        <v>0</v>
      </c>
      <c r="BA225">
        <v>0</v>
      </c>
      <c r="BB225">
        <v>0</v>
      </c>
      <c r="BC225">
        <v>0</v>
      </c>
      <c r="BD225">
        <v>0</v>
      </c>
      <c r="BE225">
        <v>0</v>
      </c>
      <c r="BF225" s="7">
        <v>0</v>
      </c>
      <c r="BG225">
        <v>0</v>
      </c>
      <c r="BH225">
        <v>0</v>
      </c>
      <c r="BI225">
        <v>0</v>
      </c>
      <c r="BJ225">
        <v>0</v>
      </c>
      <c r="BK225">
        <v>0</v>
      </c>
      <c r="BL225">
        <v>0</v>
      </c>
      <c r="BM225" s="7">
        <v>0</v>
      </c>
      <c r="BN225">
        <v>0</v>
      </c>
      <c r="BO225">
        <v>0</v>
      </c>
      <c r="BP225">
        <v>0</v>
      </c>
      <c r="BQ225">
        <v>0</v>
      </c>
      <c r="BR225">
        <v>0</v>
      </c>
      <c r="BS225">
        <v>0</v>
      </c>
      <c r="BT225" s="7">
        <v>0</v>
      </c>
      <c r="BU225">
        <v>0</v>
      </c>
      <c r="BV225">
        <v>0</v>
      </c>
      <c r="BW225">
        <v>0</v>
      </c>
      <c r="BX225">
        <v>0</v>
      </c>
      <c r="BY225">
        <v>0</v>
      </c>
      <c r="BZ225">
        <v>0</v>
      </c>
      <c r="CA225" s="7">
        <v>0</v>
      </c>
      <c r="CB225">
        <v>0</v>
      </c>
      <c r="CC225">
        <v>0</v>
      </c>
      <c r="CD225">
        <v>0</v>
      </c>
      <c r="CE225">
        <v>0</v>
      </c>
      <c r="CF225">
        <v>0</v>
      </c>
      <c r="CG225">
        <v>0</v>
      </c>
      <c r="CH225" s="7">
        <v>0</v>
      </c>
      <c r="CI225">
        <v>0</v>
      </c>
      <c r="CJ225">
        <v>0</v>
      </c>
      <c r="CK225">
        <v>0</v>
      </c>
      <c r="CL225">
        <v>0</v>
      </c>
      <c r="CM225">
        <v>0</v>
      </c>
      <c r="CN225">
        <v>0</v>
      </c>
      <c r="CO225" s="7">
        <v>0</v>
      </c>
      <c r="CP225">
        <v>0</v>
      </c>
      <c r="CQ225">
        <v>0</v>
      </c>
      <c r="CR225">
        <v>0</v>
      </c>
      <c r="CS225">
        <v>0</v>
      </c>
      <c r="CT225">
        <v>0</v>
      </c>
      <c r="CU225">
        <v>0</v>
      </c>
      <c r="CV225" s="7">
        <v>0</v>
      </c>
      <c r="CW225">
        <f t="shared" si="159"/>
        <v>0</v>
      </c>
      <c r="CX225">
        <f t="shared" si="160"/>
        <v>0</v>
      </c>
      <c r="CY225">
        <f t="shared" si="161"/>
        <v>0</v>
      </c>
      <c r="CZ225">
        <f t="shared" si="162"/>
        <v>0</v>
      </c>
      <c r="DA225">
        <f t="shared" si="163"/>
        <v>0</v>
      </c>
      <c r="DB225">
        <f t="shared" si="164"/>
        <v>0</v>
      </c>
      <c r="DC225" s="7">
        <f t="shared" si="165"/>
        <v>0</v>
      </c>
      <c r="DD225">
        <f t="shared" si="166"/>
        <v>0</v>
      </c>
      <c r="DE225">
        <f t="shared" si="167"/>
        <v>0</v>
      </c>
      <c r="DF225">
        <f t="shared" si="168"/>
        <v>0</v>
      </c>
      <c r="DG225">
        <f t="shared" si="169"/>
        <v>0</v>
      </c>
      <c r="DH225">
        <f t="shared" si="170"/>
        <v>0</v>
      </c>
      <c r="DI225">
        <f t="shared" si="171"/>
        <v>0</v>
      </c>
      <c r="DJ225" s="7">
        <f t="shared" si="172"/>
        <v>0</v>
      </c>
      <c r="DK225" s="10">
        <f t="shared" si="173"/>
        <v>0</v>
      </c>
      <c r="DL225" s="10">
        <f t="shared" si="174"/>
        <v>0</v>
      </c>
      <c r="DM225">
        <f t="shared" si="175"/>
        <v>0</v>
      </c>
      <c r="DN225">
        <f t="shared" si="176"/>
        <v>0</v>
      </c>
      <c r="DO225">
        <f t="shared" si="177"/>
        <v>0</v>
      </c>
      <c r="DP225" s="7">
        <f t="shared" si="178"/>
        <v>0</v>
      </c>
      <c r="DQ225">
        <f t="shared" si="179"/>
        <v>0</v>
      </c>
      <c r="DR225">
        <f t="shared" si="180"/>
        <v>0</v>
      </c>
      <c r="DS225">
        <f t="shared" si="181"/>
        <v>0</v>
      </c>
      <c r="DT225" s="7">
        <f t="shared" si="182"/>
        <v>0</v>
      </c>
      <c r="DU225">
        <f t="shared" si="183"/>
        <v>0</v>
      </c>
      <c r="DV225" s="7">
        <f t="shared" si="184"/>
        <v>0</v>
      </c>
      <c r="DW225" s="10">
        <f t="shared" si="185"/>
        <v>0</v>
      </c>
      <c r="DX225" s="10">
        <f t="shared" si="186"/>
        <v>0</v>
      </c>
      <c r="DY225" s="31">
        <f>IF(AND(DU225=0,DV225=0),0,IF(DW225=0,DY224,IF(DV225&gt;DU225,1,IF(DV225=DU225,x,0))))</f>
        <v>0</v>
      </c>
      <c r="DZ225" s="31">
        <f t="shared" si="187"/>
        <v>0</v>
      </c>
      <c r="EA225" s="31">
        <f t="shared" si="188"/>
        <v>0</v>
      </c>
      <c r="EB225">
        <f t="shared" si="189"/>
        <v>0</v>
      </c>
      <c r="EC225">
        <f t="shared" si="190"/>
        <v>0</v>
      </c>
      <c r="ED225">
        <f t="shared" si="191"/>
        <v>0</v>
      </c>
      <c r="EE225" s="7">
        <f t="shared" si="192"/>
        <v>0</v>
      </c>
      <c r="EF225" s="31">
        <f t="shared" si="193"/>
        <v>0</v>
      </c>
      <c r="EG225">
        <f t="shared" si="194"/>
        <v>0</v>
      </c>
      <c r="EH225">
        <f t="shared" si="195"/>
        <v>0</v>
      </c>
      <c r="EI225">
        <f t="shared" si="196"/>
        <v>0</v>
      </c>
      <c r="EJ225" s="7">
        <f t="shared" si="197"/>
        <v>0</v>
      </c>
      <c r="EK225">
        <f t="shared" si="198"/>
        <v>0</v>
      </c>
      <c r="EL225">
        <f t="shared" si="199"/>
        <v>0</v>
      </c>
      <c r="EM225">
        <f t="shared" si="200"/>
        <v>0</v>
      </c>
      <c r="EN225">
        <f t="shared" si="201"/>
        <v>0</v>
      </c>
      <c r="EO225" s="75">
        <f t="shared" si="202"/>
        <v>0</v>
      </c>
      <c r="EP225" s="75">
        <f t="shared" si="203"/>
        <v>0</v>
      </c>
      <c r="EQ225" s="75">
        <f t="shared" si="204"/>
        <v>0</v>
      </c>
      <c r="ER225" s="75">
        <f t="shared" si="205"/>
        <v>0</v>
      </c>
      <c r="ES225">
        <f t="shared" si="155"/>
        <v>0</v>
      </c>
      <c r="ET225">
        <f t="shared" si="156"/>
        <v>0</v>
      </c>
      <c r="EU225">
        <f t="shared" si="157"/>
        <v>0</v>
      </c>
      <c r="EV225">
        <f t="shared" si="158"/>
        <v>0</v>
      </c>
    </row>
    <row r="226" spans="1:152" x14ac:dyDescent="0.35">
      <c r="A226" t="s">
        <v>151</v>
      </c>
      <c r="B226" s="7">
        <v>1979</v>
      </c>
      <c r="C226">
        <v>0</v>
      </c>
      <c r="D226">
        <v>0</v>
      </c>
      <c r="E226">
        <v>0</v>
      </c>
      <c r="F226">
        <v>0</v>
      </c>
      <c r="G226">
        <v>0</v>
      </c>
      <c r="H226">
        <v>0</v>
      </c>
      <c r="I226" s="7">
        <v>0</v>
      </c>
      <c r="J226">
        <v>0</v>
      </c>
      <c r="K226">
        <v>0</v>
      </c>
      <c r="L226">
        <v>0</v>
      </c>
      <c r="M226">
        <v>0</v>
      </c>
      <c r="N226">
        <v>0</v>
      </c>
      <c r="O226">
        <v>0</v>
      </c>
      <c r="P226" s="7">
        <v>0</v>
      </c>
      <c r="Q226">
        <v>0</v>
      </c>
      <c r="R226">
        <v>0</v>
      </c>
      <c r="S226">
        <v>0</v>
      </c>
      <c r="T226">
        <v>0</v>
      </c>
      <c r="U226">
        <v>0</v>
      </c>
      <c r="V226">
        <v>0</v>
      </c>
      <c r="W226" s="7">
        <v>0</v>
      </c>
      <c r="X226">
        <v>0</v>
      </c>
      <c r="Y226">
        <v>0</v>
      </c>
      <c r="Z226">
        <v>0</v>
      </c>
      <c r="AA226">
        <v>0</v>
      </c>
      <c r="AB226">
        <v>0</v>
      </c>
      <c r="AC226">
        <v>0</v>
      </c>
      <c r="AD226" s="7">
        <v>0</v>
      </c>
      <c r="AE226">
        <v>0</v>
      </c>
      <c r="AF226">
        <v>0</v>
      </c>
      <c r="AG226">
        <v>0</v>
      </c>
      <c r="AH226">
        <v>0</v>
      </c>
      <c r="AI226">
        <v>0</v>
      </c>
      <c r="AJ226">
        <v>0</v>
      </c>
      <c r="AK226" s="7">
        <v>0</v>
      </c>
      <c r="AL226">
        <v>0</v>
      </c>
      <c r="AM226">
        <v>0</v>
      </c>
      <c r="AN226">
        <v>0</v>
      </c>
      <c r="AO226">
        <v>0</v>
      </c>
      <c r="AP226">
        <v>0</v>
      </c>
      <c r="AQ226">
        <v>0</v>
      </c>
      <c r="AR226" s="7">
        <v>0</v>
      </c>
      <c r="AS226">
        <v>0</v>
      </c>
      <c r="AT226">
        <v>0</v>
      </c>
      <c r="AU226">
        <v>0</v>
      </c>
      <c r="AV226">
        <v>0</v>
      </c>
      <c r="AW226">
        <v>0</v>
      </c>
      <c r="AX226">
        <v>0</v>
      </c>
      <c r="AY226" s="7">
        <v>0</v>
      </c>
      <c r="AZ226">
        <v>0</v>
      </c>
      <c r="BA226">
        <v>0</v>
      </c>
      <c r="BB226">
        <v>0</v>
      </c>
      <c r="BC226">
        <v>0</v>
      </c>
      <c r="BD226">
        <v>0</v>
      </c>
      <c r="BE226">
        <v>0</v>
      </c>
      <c r="BF226" s="7">
        <v>0</v>
      </c>
      <c r="BG226">
        <v>0</v>
      </c>
      <c r="BH226">
        <v>0</v>
      </c>
      <c r="BI226">
        <v>0</v>
      </c>
      <c r="BJ226">
        <v>0</v>
      </c>
      <c r="BK226">
        <v>0</v>
      </c>
      <c r="BL226">
        <v>0</v>
      </c>
      <c r="BM226" s="7">
        <v>0</v>
      </c>
      <c r="BN226">
        <v>0</v>
      </c>
      <c r="BO226">
        <v>0</v>
      </c>
      <c r="BP226">
        <v>0</v>
      </c>
      <c r="BQ226">
        <v>0</v>
      </c>
      <c r="BR226">
        <v>0</v>
      </c>
      <c r="BS226">
        <v>0</v>
      </c>
      <c r="BT226" s="7">
        <v>0</v>
      </c>
      <c r="BU226">
        <v>0</v>
      </c>
      <c r="BV226">
        <v>0</v>
      </c>
      <c r="BW226">
        <v>0</v>
      </c>
      <c r="BX226">
        <v>0</v>
      </c>
      <c r="BY226">
        <v>0</v>
      </c>
      <c r="BZ226">
        <v>0</v>
      </c>
      <c r="CA226" s="7">
        <v>0</v>
      </c>
      <c r="CB226">
        <v>0</v>
      </c>
      <c r="CC226">
        <v>0</v>
      </c>
      <c r="CD226">
        <v>0</v>
      </c>
      <c r="CE226">
        <v>0</v>
      </c>
      <c r="CF226">
        <v>0</v>
      </c>
      <c r="CG226">
        <v>0</v>
      </c>
      <c r="CH226" s="7">
        <v>0</v>
      </c>
      <c r="CI226">
        <v>0</v>
      </c>
      <c r="CJ226">
        <v>0</v>
      </c>
      <c r="CK226">
        <v>0</v>
      </c>
      <c r="CL226">
        <v>0</v>
      </c>
      <c r="CM226">
        <v>0</v>
      </c>
      <c r="CN226">
        <v>0</v>
      </c>
      <c r="CO226" s="7">
        <v>0</v>
      </c>
      <c r="CP226">
        <v>0</v>
      </c>
      <c r="CQ226">
        <v>0</v>
      </c>
      <c r="CR226">
        <v>0</v>
      </c>
      <c r="CS226">
        <v>0</v>
      </c>
      <c r="CT226">
        <v>0</v>
      </c>
      <c r="CU226">
        <v>0</v>
      </c>
      <c r="CV226" s="7">
        <v>0</v>
      </c>
      <c r="CW226">
        <f t="shared" si="159"/>
        <v>0</v>
      </c>
      <c r="CX226">
        <f t="shared" si="160"/>
        <v>0</v>
      </c>
      <c r="CY226">
        <f t="shared" si="161"/>
        <v>0</v>
      </c>
      <c r="CZ226">
        <f t="shared" si="162"/>
        <v>0</v>
      </c>
      <c r="DA226">
        <f t="shared" si="163"/>
        <v>0</v>
      </c>
      <c r="DB226">
        <f t="shared" si="164"/>
        <v>0</v>
      </c>
      <c r="DC226" s="7">
        <f t="shared" si="165"/>
        <v>0</v>
      </c>
      <c r="DD226">
        <f t="shared" si="166"/>
        <v>0</v>
      </c>
      <c r="DE226">
        <f t="shared" si="167"/>
        <v>0</v>
      </c>
      <c r="DF226">
        <f t="shared" si="168"/>
        <v>0</v>
      </c>
      <c r="DG226">
        <f t="shared" si="169"/>
        <v>0</v>
      </c>
      <c r="DH226">
        <f t="shared" si="170"/>
        <v>0</v>
      </c>
      <c r="DI226">
        <f t="shared" si="171"/>
        <v>0</v>
      </c>
      <c r="DJ226" s="7">
        <f t="shared" si="172"/>
        <v>0</v>
      </c>
      <c r="DK226" s="10">
        <f t="shared" si="173"/>
        <v>0</v>
      </c>
      <c r="DL226" s="10">
        <f t="shared" si="174"/>
        <v>0</v>
      </c>
      <c r="DM226">
        <f t="shared" si="175"/>
        <v>0</v>
      </c>
      <c r="DN226">
        <f t="shared" si="176"/>
        <v>0</v>
      </c>
      <c r="DO226">
        <f t="shared" si="177"/>
        <v>0</v>
      </c>
      <c r="DP226" s="7">
        <f t="shared" si="178"/>
        <v>0</v>
      </c>
      <c r="DQ226">
        <f t="shared" si="179"/>
        <v>0</v>
      </c>
      <c r="DR226">
        <f t="shared" si="180"/>
        <v>0</v>
      </c>
      <c r="DS226">
        <f t="shared" si="181"/>
        <v>0</v>
      </c>
      <c r="DT226" s="7">
        <f t="shared" si="182"/>
        <v>0</v>
      </c>
      <c r="DU226">
        <f t="shared" si="183"/>
        <v>0</v>
      </c>
      <c r="DV226" s="7">
        <f t="shared" si="184"/>
        <v>0</v>
      </c>
      <c r="DW226" s="10">
        <f t="shared" si="185"/>
        <v>0</v>
      </c>
      <c r="DX226" s="10">
        <f t="shared" si="186"/>
        <v>0</v>
      </c>
      <c r="DY226" s="31">
        <f>IF(AND(DU226=0,DV226=0),0,IF(DW226=0,DY225,IF(DV226&gt;DU226,1,IF(DV226=DU226,x,0))))</f>
        <v>0</v>
      </c>
      <c r="DZ226" s="31">
        <f t="shared" si="187"/>
        <v>0</v>
      </c>
      <c r="EA226" s="31">
        <f t="shared" si="188"/>
        <v>0</v>
      </c>
      <c r="EB226">
        <f t="shared" si="189"/>
        <v>0</v>
      </c>
      <c r="EC226">
        <f t="shared" si="190"/>
        <v>0</v>
      </c>
      <c r="ED226">
        <f t="shared" si="191"/>
        <v>0</v>
      </c>
      <c r="EE226" s="7">
        <f t="shared" si="192"/>
        <v>0</v>
      </c>
      <c r="EF226" s="31">
        <f t="shared" si="193"/>
        <v>0</v>
      </c>
      <c r="EG226">
        <f t="shared" si="194"/>
        <v>0</v>
      </c>
      <c r="EH226">
        <f t="shared" si="195"/>
        <v>0</v>
      </c>
      <c r="EI226">
        <f t="shared" si="196"/>
        <v>0</v>
      </c>
      <c r="EJ226" s="7">
        <f t="shared" si="197"/>
        <v>0</v>
      </c>
      <c r="EK226">
        <f t="shared" si="198"/>
        <v>0</v>
      </c>
      <c r="EL226">
        <f t="shared" si="199"/>
        <v>0</v>
      </c>
      <c r="EM226">
        <f t="shared" si="200"/>
        <v>0</v>
      </c>
      <c r="EN226">
        <f t="shared" si="201"/>
        <v>0</v>
      </c>
      <c r="EO226" s="75">
        <f t="shared" si="202"/>
        <v>0</v>
      </c>
      <c r="EP226" s="75">
        <f t="shared" si="203"/>
        <v>0</v>
      </c>
      <c r="EQ226" s="75">
        <f t="shared" si="204"/>
        <v>0</v>
      </c>
      <c r="ER226" s="75">
        <f t="shared" si="205"/>
        <v>0</v>
      </c>
      <c r="ES226">
        <f t="shared" si="155"/>
        <v>0</v>
      </c>
      <c r="ET226">
        <f t="shared" si="156"/>
        <v>0</v>
      </c>
      <c r="EU226">
        <f t="shared" si="157"/>
        <v>0</v>
      </c>
      <c r="EV226">
        <f t="shared" si="158"/>
        <v>0</v>
      </c>
    </row>
    <row r="227" spans="1:152" x14ac:dyDescent="0.35">
      <c r="A227" t="s">
        <v>151</v>
      </c>
      <c r="B227" s="7">
        <v>1980</v>
      </c>
      <c r="C227">
        <v>0</v>
      </c>
      <c r="D227">
        <v>0</v>
      </c>
      <c r="E227">
        <v>0</v>
      </c>
      <c r="F227">
        <v>0</v>
      </c>
      <c r="G227">
        <v>0</v>
      </c>
      <c r="H227">
        <v>0</v>
      </c>
      <c r="I227" s="7">
        <v>0</v>
      </c>
      <c r="J227">
        <v>0</v>
      </c>
      <c r="K227">
        <v>0</v>
      </c>
      <c r="L227">
        <v>0</v>
      </c>
      <c r="M227">
        <v>0</v>
      </c>
      <c r="N227">
        <v>0</v>
      </c>
      <c r="O227">
        <v>0</v>
      </c>
      <c r="P227" s="7">
        <v>0</v>
      </c>
      <c r="Q227">
        <v>0</v>
      </c>
      <c r="R227">
        <v>0</v>
      </c>
      <c r="S227">
        <v>0</v>
      </c>
      <c r="T227">
        <v>0</v>
      </c>
      <c r="U227">
        <v>0</v>
      </c>
      <c r="V227">
        <v>0</v>
      </c>
      <c r="W227" s="7">
        <v>0</v>
      </c>
      <c r="X227">
        <v>0</v>
      </c>
      <c r="Y227">
        <v>0</v>
      </c>
      <c r="Z227">
        <v>0</v>
      </c>
      <c r="AA227">
        <v>0</v>
      </c>
      <c r="AB227">
        <v>0</v>
      </c>
      <c r="AC227">
        <v>0</v>
      </c>
      <c r="AD227" s="7">
        <v>0</v>
      </c>
      <c r="AE227">
        <v>0</v>
      </c>
      <c r="AF227">
        <v>0</v>
      </c>
      <c r="AG227">
        <v>0</v>
      </c>
      <c r="AH227">
        <v>0</v>
      </c>
      <c r="AI227">
        <v>0</v>
      </c>
      <c r="AJ227">
        <v>0</v>
      </c>
      <c r="AK227" s="7">
        <v>0</v>
      </c>
      <c r="AL227">
        <v>0</v>
      </c>
      <c r="AM227">
        <v>0</v>
      </c>
      <c r="AN227">
        <v>0</v>
      </c>
      <c r="AO227">
        <v>0</v>
      </c>
      <c r="AP227">
        <v>0</v>
      </c>
      <c r="AQ227">
        <v>0</v>
      </c>
      <c r="AR227" s="7">
        <v>0</v>
      </c>
      <c r="AS227">
        <v>0</v>
      </c>
      <c r="AT227">
        <v>0</v>
      </c>
      <c r="AU227">
        <v>0</v>
      </c>
      <c r="AV227">
        <v>0</v>
      </c>
      <c r="AW227">
        <v>0</v>
      </c>
      <c r="AX227">
        <v>0</v>
      </c>
      <c r="AY227" s="7">
        <v>0</v>
      </c>
      <c r="AZ227">
        <v>0</v>
      </c>
      <c r="BA227">
        <v>0</v>
      </c>
      <c r="BB227">
        <v>0</v>
      </c>
      <c r="BC227">
        <v>0</v>
      </c>
      <c r="BD227">
        <v>0</v>
      </c>
      <c r="BE227">
        <v>0</v>
      </c>
      <c r="BF227" s="7">
        <v>0</v>
      </c>
      <c r="BG227">
        <v>0</v>
      </c>
      <c r="BH227">
        <v>0</v>
      </c>
      <c r="BI227">
        <v>0</v>
      </c>
      <c r="BJ227">
        <v>0</v>
      </c>
      <c r="BK227">
        <v>0</v>
      </c>
      <c r="BL227">
        <v>0</v>
      </c>
      <c r="BM227" s="7">
        <v>0</v>
      </c>
      <c r="BN227">
        <v>0</v>
      </c>
      <c r="BO227">
        <v>0</v>
      </c>
      <c r="BP227">
        <v>0</v>
      </c>
      <c r="BQ227">
        <v>0</v>
      </c>
      <c r="BR227">
        <v>0</v>
      </c>
      <c r="BS227">
        <v>0</v>
      </c>
      <c r="BT227" s="7">
        <v>0</v>
      </c>
      <c r="BU227">
        <v>0</v>
      </c>
      <c r="BV227">
        <v>0</v>
      </c>
      <c r="BW227">
        <v>0</v>
      </c>
      <c r="BX227">
        <v>0</v>
      </c>
      <c r="BY227">
        <v>0</v>
      </c>
      <c r="BZ227">
        <v>0</v>
      </c>
      <c r="CA227" s="7">
        <v>0</v>
      </c>
      <c r="CB227">
        <v>0</v>
      </c>
      <c r="CC227">
        <v>0</v>
      </c>
      <c r="CD227">
        <v>0</v>
      </c>
      <c r="CE227">
        <v>0</v>
      </c>
      <c r="CF227">
        <v>0</v>
      </c>
      <c r="CG227">
        <v>0</v>
      </c>
      <c r="CH227" s="7">
        <v>0</v>
      </c>
      <c r="CI227">
        <v>0</v>
      </c>
      <c r="CJ227">
        <v>0</v>
      </c>
      <c r="CK227">
        <v>0</v>
      </c>
      <c r="CL227">
        <v>0</v>
      </c>
      <c r="CM227">
        <v>0</v>
      </c>
      <c r="CN227">
        <v>0</v>
      </c>
      <c r="CO227" s="7">
        <v>0</v>
      </c>
      <c r="CP227">
        <v>0</v>
      </c>
      <c r="CQ227">
        <v>0</v>
      </c>
      <c r="CR227">
        <v>0</v>
      </c>
      <c r="CS227">
        <v>0</v>
      </c>
      <c r="CT227">
        <v>0</v>
      </c>
      <c r="CU227">
        <v>0</v>
      </c>
      <c r="CV227" s="7">
        <v>0</v>
      </c>
      <c r="CW227">
        <f t="shared" si="159"/>
        <v>0</v>
      </c>
      <c r="CX227">
        <f t="shared" si="160"/>
        <v>0</v>
      </c>
      <c r="CY227">
        <f t="shared" si="161"/>
        <v>0</v>
      </c>
      <c r="CZ227">
        <f t="shared" si="162"/>
        <v>0</v>
      </c>
      <c r="DA227">
        <f t="shared" si="163"/>
        <v>0</v>
      </c>
      <c r="DB227">
        <f t="shared" si="164"/>
        <v>0</v>
      </c>
      <c r="DC227" s="7">
        <f t="shared" si="165"/>
        <v>0</v>
      </c>
      <c r="DD227">
        <f t="shared" si="166"/>
        <v>0</v>
      </c>
      <c r="DE227">
        <f t="shared" si="167"/>
        <v>0</v>
      </c>
      <c r="DF227">
        <f t="shared" si="168"/>
        <v>0</v>
      </c>
      <c r="DG227">
        <f t="shared" si="169"/>
        <v>0</v>
      </c>
      <c r="DH227">
        <f t="shared" si="170"/>
        <v>0</v>
      </c>
      <c r="DI227">
        <f t="shared" si="171"/>
        <v>0</v>
      </c>
      <c r="DJ227" s="7">
        <f t="shared" si="172"/>
        <v>0</v>
      </c>
      <c r="DK227" s="10">
        <f t="shared" si="173"/>
        <v>0</v>
      </c>
      <c r="DL227" s="10">
        <f t="shared" si="174"/>
        <v>0</v>
      </c>
      <c r="DM227">
        <f t="shared" si="175"/>
        <v>0</v>
      </c>
      <c r="DN227">
        <f t="shared" si="176"/>
        <v>0</v>
      </c>
      <c r="DO227">
        <f t="shared" si="177"/>
        <v>0</v>
      </c>
      <c r="DP227" s="7">
        <f t="shared" si="178"/>
        <v>0</v>
      </c>
      <c r="DQ227">
        <f t="shared" si="179"/>
        <v>0</v>
      </c>
      <c r="DR227">
        <f t="shared" si="180"/>
        <v>0</v>
      </c>
      <c r="DS227">
        <f t="shared" si="181"/>
        <v>0</v>
      </c>
      <c r="DT227" s="7">
        <f t="shared" si="182"/>
        <v>0</v>
      </c>
      <c r="DU227">
        <f t="shared" si="183"/>
        <v>0</v>
      </c>
      <c r="DV227" s="7">
        <f t="shared" si="184"/>
        <v>0</v>
      </c>
      <c r="DW227" s="10">
        <f t="shared" si="185"/>
        <v>0</v>
      </c>
      <c r="DX227" s="10">
        <f t="shared" si="186"/>
        <v>0</v>
      </c>
      <c r="DY227" s="31">
        <f>IF(AND(DU227=0,DV227=0),0,IF(DW227=0,DY226,IF(DV227&gt;DU227,1,IF(DV227=DU227,x,0))))</f>
        <v>0</v>
      </c>
      <c r="DZ227" s="31">
        <f t="shared" si="187"/>
        <v>0</v>
      </c>
      <c r="EA227" s="31">
        <f t="shared" si="188"/>
        <v>0</v>
      </c>
      <c r="EB227">
        <f t="shared" si="189"/>
        <v>0</v>
      </c>
      <c r="EC227">
        <f t="shared" si="190"/>
        <v>0</v>
      </c>
      <c r="ED227">
        <f t="shared" si="191"/>
        <v>0</v>
      </c>
      <c r="EE227" s="7">
        <f t="shared" si="192"/>
        <v>0</v>
      </c>
      <c r="EF227" s="31">
        <f t="shared" si="193"/>
        <v>0</v>
      </c>
      <c r="EG227">
        <f t="shared" si="194"/>
        <v>0</v>
      </c>
      <c r="EH227">
        <f t="shared" si="195"/>
        <v>0</v>
      </c>
      <c r="EI227">
        <f t="shared" si="196"/>
        <v>0</v>
      </c>
      <c r="EJ227" s="7">
        <f t="shared" si="197"/>
        <v>0</v>
      </c>
      <c r="EK227">
        <f t="shared" si="198"/>
        <v>0</v>
      </c>
      <c r="EL227">
        <f t="shared" si="199"/>
        <v>0</v>
      </c>
      <c r="EM227">
        <f t="shared" si="200"/>
        <v>0</v>
      </c>
      <c r="EN227">
        <f t="shared" si="201"/>
        <v>0</v>
      </c>
      <c r="EO227" s="75">
        <f t="shared" si="202"/>
        <v>0</v>
      </c>
      <c r="EP227" s="75">
        <f t="shared" si="203"/>
        <v>0</v>
      </c>
      <c r="EQ227" s="75">
        <f t="shared" si="204"/>
        <v>0</v>
      </c>
      <c r="ER227" s="75">
        <f t="shared" si="205"/>
        <v>0</v>
      </c>
      <c r="ES227">
        <f t="shared" si="155"/>
        <v>0</v>
      </c>
      <c r="ET227">
        <f t="shared" si="156"/>
        <v>0</v>
      </c>
      <c r="EU227">
        <f t="shared" si="157"/>
        <v>0</v>
      </c>
      <c r="EV227">
        <f t="shared" si="158"/>
        <v>0</v>
      </c>
    </row>
    <row r="228" spans="1:152" x14ac:dyDescent="0.35">
      <c r="A228" t="s">
        <v>151</v>
      </c>
      <c r="B228" s="7">
        <v>1981</v>
      </c>
      <c r="C228">
        <v>0</v>
      </c>
      <c r="D228">
        <v>0</v>
      </c>
      <c r="E228">
        <v>0</v>
      </c>
      <c r="F228">
        <v>0</v>
      </c>
      <c r="G228">
        <v>0</v>
      </c>
      <c r="H228">
        <v>0</v>
      </c>
      <c r="I228" s="7">
        <v>0</v>
      </c>
      <c r="J228">
        <v>0</v>
      </c>
      <c r="K228">
        <v>0</v>
      </c>
      <c r="L228">
        <v>0</v>
      </c>
      <c r="M228">
        <v>0</v>
      </c>
      <c r="N228">
        <v>0</v>
      </c>
      <c r="O228">
        <v>0</v>
      </c>
      <c r="P228" s="7">
        <v>0</v>
      </c>
      <c r="Q228">
        <v>0</v>
      </c>
      <c r="R228">
        <v>0</v>
      </c>
      <c r="S228">
        <v>0</v>
      </c>
      <c r="T228">
        <v>0</v>
      </c>
      <c r="U228">
        <v>0</v>
      </c>
      <c r="V228">
        <v>0</v>
      </c>
      <c r="W228" s="7">
        <v>0</v>
      </c>
      <c r="X228">
        <v>0</v>
      </c>
      <c r="Y228">
        <v>0</v>
      </c>
      <c r="Z228">
        <v>0</v>
      </c>
      <c r="AA228">
        <v>0</v>
      </c>
      <c r="AB228">
        <v>0</v>
      </c>
      <c r="AC228">
        <v>0</v>
      </c>
      <c r="AD228" s="7">
        <v>0</v>
      </c>
      <c r="AE228">
        <v>0</v>
      </c>
      <c r="AF228">
        <v>0</v>
      </c>
      <c r="AG228">
        <v>0</v>
      </c>
      <c r="AH228">
        <v>0</v>
      </c>
      <c r="AI228">
        <v>0</v>
      </c>
      <c r="AJ228">
        <v>0</v>
      </c>
      <c r="AK228" s="7">
        <v>0</v>
      </c>
      <c r="AL228">
        <v>0</v>
      </c>
      <c r="AM228">
        <v>0</v>
      </c>
      <c r="AN228">
        <v>0</v>
      </c>
      <c r="AO228">
        <v>0</v>
      </c>
      <c r="AP228">
        <v>0</v>
      </c>
      <c r="AQ228">
        <v>0</v>
      </c>
      <c r="AR228" s="7">
        <v>0</v>
      </c>
      <c r="AS228">
        <v>0</v>
      </c>
      <c r="AT228">
        <v>0</v>
      </c>
      <c r="AU228">
        <v>0</v>
      </c>
      <c r="AV228">
        <v>0</v>
      </c>
      <c r="AW228">
        <v>0</v>
      </c>
      <c r="AX228">
        <v>0</v>
      </c>
      <c r="AY228" s="7">
        <v>0</v>
      </c>
      <c r="AZ228">
        <v>0</v>
      </c>
      <c r="BA228">
        <v>0</v>
      </c>
      <c r="BB228">
        <v>0</v>
      </c>
      <c r="BC228">
        <v>0</v>
      </c>
      <c r="BD228">
        <v>0</v>
      </c>
      <c r="BE228">
        <v>0</v>
      </c>
      <c r="BF228" s="7">
        <v>0</v>
      </c>
      <c r="BG228">
        <v>0</v>
      </c>
      <c r="BH228">
        <v>0</v>
      </c>
      <c r="BI228">
        <v>0</v>
      </c>
      <c r="BJ228">
        <v>0</v>
      </c>
      <c r="BK228">
        <v>0</v>
      </c>
      <c r="BL228">
        <v>0</v>
      </c>
      <c r="BM228" s="7">
        <v>0</v>
      </c>
      <c r="BN228">
        <v>0</v>
      </c>
      <c r="BO228">
        <v>0</v>
      </c>
      <c r="BP228">
        <v>0</v>
      </c>
      <c r="BQ228">
        <v>0</v>
      </c>
      <c r="BR228">
        <v>0</v>
      </c>
      <c r="BS228">
        <v>0</v>
      </c>
      <c r="BT228" s="7">
        <v>0</v>
      </c>
      <c r="BU228">
        <v>0</v>
      </c>
      <c r="BV228">
        <v>0</v>
      </c>
      <c r="BW228">
        <v>0</v>
      </c>
      <c r="BX228">
        <v>0</v>
      </c>
      <c r="BY228">
        <v>0</v>
      </c>
      <c r="BZ228">
        <v>0</v>
      </c>
      <c r="CA228" s="7">
        <v>0</v>
      </c>
      <c r="CB228">
        <v>0</v>
      </c>
      <c r="CC228">
        <v>0</v>
      </c>
      <c r="CD228">
        <v>0</v>
      </c>
      <c r="CE228">
        <v>0</v>
      </c>
      <c r="CF228">
        <v>0</v>
      </c>
      <c r="CG228">
        <v>0</v>
      </c>
      <c r="CH228" s="7">
        <v>0</v>
      </c>
      <c r="CI228">
        <v>0</v>
      </c>
      <c r="CJ228">
        <v>0</v>
      </c>
      <c r="CK228">
        <v>0</v>
      </c>
      <c r="CL228">
        <v>0</v>
      </c>
      <c r="CM228">
        <v>0</v>
      </c>
      <c r="CN228">
        <v>0</v>
      </c>
      <c r="CO228" s="7">
        <v>0</v>
      </c>
      <c r="CP228">
        <v>0</v>
      </c>
      <c r="CQ228">
        <v>0</v>
      </c>
      <c r="CR228">
        <v>0</v>
      </c>
      <c r="CS228">
        <v>0</v>
      </c>
      <c r="CT228">
        <v>0</v>
      </c>
      <c r="CU228">
        <v>0</v>
      </c>
      <c r="CV228" s="7">
        <v>0</v>
      </c>
      <c r="CW228">
        <f t="shared" si="159"/>
        <v>0</v>
      </c>
      <c r="CX228">
        <f t="shared" si="160"/>
        <v>0</v>
      </c>
      <c r="CY228">
        <f t="shared" si="161"/>
        <v>0</v>
      </c>
      <c r="CZ228">
        <f t="shared" si="162"/>
        <v>0</v>
      </c>
      <c r="DA228">
        <f t="shared" si="163"/>
        <v>0</v>
      </c>
      <c r="DB228">
        <f t="shared" si="164"/>
        <v>0</v>
      </c>
      <c r="DC228" s="7">
        <f t="shared" si="165"/>
        <v>0</v>
      </c>
      <c r="DD228">
        <f t="shared" si="166"/>
        <v>0</v>
      </c>
      <c r="DE228">
        <f t="shared" si="167"/>
        <v>0</v>
      </c>
      <c r="DF228">
        <f t="shared" si="168"/>
        <v>0</v>
      </c>
      <c r="DG228">
        <f t="shared" si="169"/>
        <v>0</v>
      </c>
      <c r="DH228">
        <f t="shared" si="170"/>
        <v>0</v>
      </c>
      <c r="DI228">
        <f t="shared" si="171"/>
        <v>0</v>
      </c>
      <c r="DJ228" s="7">
        <f t="shared" si="172"/>
        <v>0</v>
      </c>
      <c r="DK228" s="10">
        <f t="shared" si="173"/>
        <v>0</v>
      </c>
      <c r="DL228" s="10">
        <f t="shared" si="174"/>
        <v>0</v>
      </c>
      <c r="DM228">
        <f t="shared" si="175"/>
        <v>0</v>
      </c>
      <c r="DN228">
        <f t="shared" si="176"/>
        <v>0</v>
      </c>
      <c r="DO228">
        <f t="shared" si="177"/>
        <v>0</v>
      </c>
      <c r="DP228" s="7">
        <f t="shared" si="178"/>
        <v>0</v>
      </c>
      <c r="DQ228">
        <f t="shared" si="179"/>
        <v>0</v>
      </c>
      <c r="DR228">
        <f t="shared" si="180"/>
        <v>0</v>
      </c>
      <c r="DS228">
        <f t="shared" si="181"/>
        <v>0</v>
      </c>
      <c r="DT228" s="7">
        <f t="shared" si="182"/>
        <v>0</v>
      </c>
      <c r="DU228">
        <f t="shared" si="183"/>
        <v>0</v>
      </c>
      <c r="DV228" s="7">
        <f t="shared" si="184"/>
        <v>0</v>
      </c>
      <c r="DW228" s="10">
        <f t="shared" si="185"/>
        <v>0</v>
      </c>
      <c r="DX228" s="10">
        <f t="shared" si="186"/>
        <v>0</v>
      </c>
      <c r="DY228" s="31">
        <f>IF(AND(DU228=0,DV228=0),0,IF(DW228=0,DY227,IF(DV228&gt;DU228,1,IF(DV228=DU228,x,0))))</f>
        <v>0</v>
      </c>
      <c r="DZ228" s="31">
        <f t="shared" si="187"/>
        <v>0</v>
      </c>
      <c r="EA228" s="31">
        <f t="shared" si="188"/>
        <v>0</v>
      </c>
      <c r="EB228">
        <f t="shared" si="189"/>
        <v>0</v>
      </c>
      <c r="EC228">
        <f t="shared" si="190"/>
        <v>0</v>
      </c>
      <c r="ED228">
        <f t="shared" si="191"/>
        <v>0</v>
      </c>
      <c r="EE228" s="7">
        <f t="shared" si="192"/>
        <v>0</v>
      </c>
      <c r="EF228" s="31">
        <f t="shared" si="193"/>
        <v>0</v>
      </c>
      <c r="EG228">
        <f t="shared" si="194"/>
        <v>0</v>
      </c>
      <c r="EH228">
        <f t="shared" si="195"/>
        <v>0</v>
      </c>
      <c r="EI228">
        <f t="shared" si="196"/>
        <v>0</v>
      </c>
      <c r="EJ228" s="7">
        <f t="shared" si="197"/>
        <v>0</v>
      </c>
      <c r="EK228">
        <f t="shared" si="198"/>
        <v>0</v>
      </c>
      <c r="EL228">
        <f t="shared" si="199"/>
        <v>0</v>
      </c>
      <c r="EM228">
        <f t="shared" si="200"/>
        <v>0</v>
      </c>
      <c r="EN228">
        <f t="shared" si="201"/>
        <v>0</v>
      </c>
      <c r="EO228" s="75">
        <f t="shared" si="202"/>
        <v>0</v>
      </c>
      <c r="EP228" s="75">
        <f t="shared" si="203"/>
        <v>0</v>
      </c>
      <c r="EQ228" s="75">
        <f t="shared" si="204"/>
        <v>0</v>
      </c>
      <c r="ER228" s="75">
        <f t="shared" si="205"/>
        <v>0</v>
      </c>
      <c r="ES228">
        <f t="shared" si="155"/>
        <v>0</v>
      </c>
      <c r="ET228">
        <f t="shared" si="156"/>
        <v>0</v>
      </c>
      <c r="EU228">
        <f t="shared" si="157"/>
        <v>0</v>
      </c>
      <c r="EV228">
        <f t="shared" si="158"/>
        <v>0</v>
      </c>
    </row>
    <row r="229" spans="1:152" x14ac:dyDescent="0.35">
      <c r="A229" t="s">
        <v>151</v>
      </c>
      <c r="B229" s="7">
        <v>1982</v>
      </c>
      <c r="C229">
        <v>0</v>
      </c>
      <c r="D229">
        <v>0</v>
      </c>
      <c r="E229">
        <v>0</v>
      </c>
      <c r="F229">
        <v>0</v>
      </c>
      <c r="G229">
        <v>0</v>
      </c>
      <c r="H229">
        <v>0</v>
      </c>
      <c r="I229" s="7">
        <v>0</v>
      </c>
      <c r="J229">
        <v>0</v>
      </c>
      <c r="K229">
        <v>0</v>
      </c>
      <c r="L229">
        <v>0</v>
      </c>
      <c r="M229">
        <v>0</v>
      </c>
      <c r="N229">
        <v>0</v>
      </c>
      <c r="O229">
        <v>0</v>
      </c>
      <c r="P229" s="7">
        <v>0</v>
      </c>
      <c r="Q229">
        <v>0</v>
      </c>
      <c r="R229">
        <v>0</v>
      </c>
      <c r="S229">
        <v>0</v>
      </c>
      <c r="T229">
        <v>0</v>
      </c>
      <c r="U229">
        <v>0</v>
      </c>
      <c r="V229">
        <v>0</v>
      </c>
      <c r="W229" s="7">
        <v>0</v>
      </c>
      <c r="X229">
        <v>0</v>
      </c>
      <c r="Y229">
        <v>0</v>
      </c>
      <c r="Z229">
        <v>0</v>
      </c>
      <c r="AA229">
        <v>0</v>
      </c>
      <c r="AB229">
        <v>0</v>
      </c>
      <c r="AC229">
        <v>0</v>
      </c>
      <c r="AD229" s="7">
        <v>0</v>
      </c>
      <c r="AE229">
        <v>0</v>
      </c>
      <c r="AF229">
        <v>0</v>
      </c>
      <c r="AG229">
        <v>0</v>
      </c>
      <c r="AH229">
        <v>0</v>
      </c>
      <c r="AI229">
        <v>0</v>
      </c>
      <c r="AJ229">
        <v>0</v>
      </c>
      <c r="AK229" s="7">
        <v>0</v>
      </c>
      <c r="AL229">
        <v>0</v>
      </c>
      <c r="AM229">
        <v>0</v>
      </c>
      <c r="AN229">
        <v>0</v>
      </c>
      <c r="AO229">
        <v>0</v>
      </c>
      <c r="AP229">
        <v>0</v>
      </c>
      <c r="AQ229">
        <v>0</v>
      </c>
      <c r="AR229" s="7">
        <v>0</v>
      </c>
      <c r="AS229">
        <v>0</v>
      </c>
      <c r="AT229">
        <v>0</v>
      </c>
      <c r="AU229">
        <v>0</v>
      </c>
      <c r="AV229">
        <v>0</v>
      </c>
      <c r="AW229">
        <v>0</v>
      </c>
      <c r="AX229">
        <v>0</v>
      </c>
      <c r="AY229" s="7">
        <v>0</v>
      </c>
      <c r="AZ229">
        <v>0</v>
      </c>
      <c r="BA229">
        <v>0</v>
      </c>
      <c r="BB229">
        <v>0</v>
      </c>
      <c r="BC229">
        <v>0</v>
      </c>
      <c r="BD229">
        <v>0</v>
      </c>
      <c r="BE229">
        <v>0</v>
      </c>
      <c r="BF229" s="7">
        <v>0</v>
      </c>
      <c r="BG229">
        <v>0</v>
      </c>
      <c r="BH229">
        <v>0</v>
      </c>
      <c r="BI229">
        <v>0</v>
      </c>
      <c r="BJ229">
        <v>0</v>
      </c>
      <c r="BK229">
        <v>0</v>
      </c>
      <c r="BL229">
        <v>0</v>
      </c>
      <c r="BM229" s="7">
        <v>0</v>
      </c>
      <c r="BN229">
        <v>0</v>
      </c>
      <c r="BO229">
        <v>0</v>
      </c>
      <c r="BP229">
        <v>0</v>
      </c>
      <c r="BQ229">
        <v>0</v>
      </c>
      <c r="BR229">
        <v>0</v>
      </c>
      <c r="BS229">
        <v>0</v>
      </c>
      <c r="BT229" s="7">
        <v>0</v>
      </c>
      <c r="BU229">
        <v>0</v>
      </c>
      <c r="BV229">
        <v>0</v>
      </c>
      <c r="BW229">
        <v>0</v>
      </c>
      <c r="BX229">
        <v>0</v>
      </c>
      <c r="BY229">
        <v>0</v>
      </c>
      <c r="BZ229">
        <v>0</v>
      </c>
      <c r="CA229" s="7">
        <v>0</v>
      </c>
      <c r="CB229">
        <v>0</v>
      </c>
      <c r="CC229">
        <v>0</v>
      </c>
      <c r="CD229">
        <v>0</v>
      </c>
      <c r="CE229">
        <v>0</v>
      </c>
      <c r="CF229">
        <v>0</v>
      </c>
      <c r="CG229">
        <v>0</v>
      </c>
      <c r="CH229" s="7">
        <v>0</v>
      </c>
      <c r="CI229">
        <v>0</v>
      </c>
      <c r="CJ229">
        <v>0</v>
      </c>
      <c r="CK229">
        <v>0</v>
      </c>
      <c r="CL229">
        <v>0</v>
      </c>
      <c r="CM229">
        <v>0</v>
      </c>
      <c r="CN229">
        <v>0</v>
      </c>
      <c r="CO229" s="7">
        <v>0</v>
      </c>
      <c r="CP229">
        <v>0</v>
      </c>
      <c r="CQ229">
        <v>0</v>
      </c>
      <c r="CR229">
        <v>0</v>
      </c>
      <c r="CS229">
        <v>0</v>
      </c>
      <c r="CT229">
        <v>0</v>
      </c>
      <c r="CU229">
        <v>0</v>
      </c>
      <c r="CV229" s="7">
        <v>0</v>
      </c>
      <c r="CW229">
        <f t="shared" si="159"/>
        <v>0</v>
      </c>
      <c r="CX229">
        <f t="shared" si="160"/>
        <v>0</v>
      </c>
      <c r="CY229">
        <f t="shared" si="161"/>
        <v>0</v>
      </c>
      <c r="CZ229">
        <f t="shared" si="162"/>
        <v>0</v>
      </c>
      <c r="DA229">
        <f t="shared" si="163"/>
        <v>0</v>
      </c>
      <c r="DB229">
        <f t="shared" si="164"/>
        <v>0</v>
      </c>
      <c r="DC229" s="7">
        <f t="shared" si="165"/>
        <v>0</v>
      </c>
      <c r="DD229">
        <f t="shared" si="166"/>
        <v>0</v>
      </c>
      <c r="DE229">
        <f t="shared" si="167"/>
        <v>0</v>
      </c>
      <c r="DF229">
        <f t="shared" si="168"/>
        <v>0</v>
      </c>
      <c r="DG229">
        <f t="shared" si="169"/>
        <v>0</v>
      </c>
      <c r="DH229">
        <f t="shared" si="170"/>
        <v>0</v>
      </c>
      <c r="DI229">
        <f t="shared" si="171"/>
        <v>0</v>
      </c>
      <c r="DJ229" s="7">
        <f t="shared" si="172"/>
        <v>0</v>
      </c>
      <c r="DK229" s="10">
        <f t="shared" si="173"/>
        <v>0</v>
      </c>
      <c r="DL229" s="10">
        <f t="shared" si="174"/>
        <v>0</v>
      </c>
      <c r="DM229">
        <f t="shared" si="175"/>
        <v>0</v>
      </c>
      <c r="DN229">
        <f t="shared" si="176"/>
        <v>0</v>
      </c>
      <c r="DO229">
        <f t="shared" si="177"/>
        <v>0</v>
      </c>
      <c r="DP229" s="7">
        <f t="shared" si="178"/>
        <v>0</v>
      </c>
      <c r="DQ229">
        <f t="shared" si="179"/>
        <v>0</v>
      </c>
      <c r="DR229">
        <f t="shared" si="180"/>
        <v>0</v>
      </c>
      <c r="DS229">
        <f t="shared" si="181"/>
        <v>0</v>
      </c>
      <c r="DT229" s="7">
        <f t="shared" si="182"/>
        <v>0</v>
      </c>
      <c r="DU229">
        <f t="shared" si="183"/>
        <v>0</v>
      </c>
      <c r="DV229" s="7">
        <f t="shared" si="184"/>
        <v>0</v>
      </c>
      <c r="DW229" s="10">
        <f t="shared" si="185"/>
        <v>0</v>
      </c>
      <c r="DX229" s="10">
        <f t="shared" si="186"/>
        <v>0</v>
      </c>
      <c r="DY229" s="31">
        <f>IF(AND(DU229=0,DV229=0),0,IF(DW229=0,DY228,IF(DV229&gt;DU229,1,IF(DV229=DU229,x,0))))</f>
        <v>0</v>
      </c>
      <c r="DZ229" s="31">
        <f t="shared" si="187"/>
        <v>0</v>
      </c>
      <c r="EA229" s="31">
        <f t="shared" si="188"/>
        <v>0</v>
      </c>
      <c r="EB229">
        <f t="shared" si="189"/>
        <v>0</v>
      </c>
      <c r="EC229">
        <f t="shared" si="190"/>
        <v>0</v>
      </c>
      <c r="ED229">
        <f t="shared" si="191"/>
        <v>0</v>
      </c>
      <c r="EE229" s="7">
        <f t="shared" si="192"/>
        <v>0</v>
      </c>
      <c r="EF229" s="31">
        <f t="shared" si="193"/>
        <v>0</v>
      </c>
      <c r="EG229">
        <f t="shared" si="194"/>
        <v>0</v>
      </c>
      <c r="EH229">
        <f t="shared" si="195"/>
        <v>0</v>
      </c>
      <c r="EI229">
        <f t="shared" si="196"/>
        <v>0</v>
      </c>
      <c r="EJ229" s="7">
        <f t="shared" si="197"/>
        <v>0</v>
      </c>
      <c r="EK229">
        <f t="shared" si="198"/>
        <v>0</v>
      </c>
      <c r="EL229">
        <f t="shared" si="199"/>
        <v>0</v>
      </c>
      <c r="EM229">
        <f t="shared" si="200"/>
        <v>0</v>
      </c>
      <c r="EN229">
        <f t="shared" si="201"/>
        <v>0</v>
      </c>
      <c r="EO229" s="75">
        <f t="shared" si="202"/>
        <v>0</v>
      </c>
      <c r="EP229" s="75">
        <f t="shared" si="203"/>
        <v>0</v>
      </c>
      <c r="EQ229" s="75">
        <f t="shared" si="204"/>
        <v>0</v>
      </c>
      <c r="ER229" s="75">
        <f t="shared" si="205"/>
        <v>0</v>
      </c>
      <c r="ES229">
        <f t="shared" si="155"/>
        <v>0</v>
      </c>
      <c r="ET229">
        <f t="shared" si="156"/>
        <v>0</v>
      </c>
      <c r="EU229">
        <f t="shared" si="157"/>
        <v>0</v>
      </c>
      <c r="EV229">
        <f t="shared" si="158"/>
        <v>0</v>
      </c>
    </row>
    <row r="230" spans="1:152" x14ac:dyDescent="0.35">
      <c r="A230" t="s">
        <v>151</v>
      </c>
      <c r="B230" s="7">
        <v>1983</v>
      </c>
      <c r="C230">
        <v>0.83445000000000003</v>
      </c>
      <c r="D230">
        <v>0</v>
      </c>
      <c r="E230">
        <v>0</v>
      </c>
      <c r="F230">
        <v>0</v>
      </c>
      <c r="G230">
        <v>0</v>
      </c>
      <c r="H230">
        <v>0</v>
      </c>
      <c r="I230" s="7">
        <v>0</v>
      </c>
      <c r="J230">
        <v>0</v>
      </c>
      <c r="K230">
        <v>0</v>
      </c>
      <c r="L230">
        <v>0</v>
      </c>
      <c r="M230">
        <v>0</v>
      </c>
      <c r="N230">
        <v>0</v>
      </c>
      <c r="O230">
        <v>0</v>
      </c>
      <c r="P230" s="7">
        <v>0</v>
      </c>
      <c r="Q230">
        <v>0.83445000000000003</v>
      </c>
      <c r="R230">
        <v>0</v>
      </c>
      <c r="S230">
        <v>0</v>
      </c>
      <c r="T230">
        <v>0</v>
      </c>
      <c r="U230">
        <v>0</v>
      </c>
      <c r="V230">
        <v>0</v>
      </c>
      <c r="W230" s="7">
        <v>0</v>
      </c>
      <c r="X230">
        <v>0</v>
      </c>
      <c r="Y230">
        <v>0</v>
      </c>
      <c r="Z230">
        <v>0</v>
      </c>
      <c r="AA230">
        <v>0</v>
      </c>
      <c r="AB230">
        <v>0</v>
      </c>
      <c r="AC230">
        <v>0</v>
      </c>
      <c r="AD230" s="7">
        <v>0</v>
      </c>
      <c r="AE230">
        <v>0.92717000000000005</v>
      </c>
      <c r="AF230">
        <v>0</v>
      </c>
      <c r="AG230">
        <v>0</v>
      </c>
      <c r="AH230">
        <v>0</v>
      </c>
      <c r="AI230">
        <v>0</v>
      </c>
      <c r="AJ230">
        <v>0</v>
      </c>
      <c r="AK230" s="7">
        <v>0</v>
      </c>
      <c r="AL230">
        <v>0</v>
      </c>
      <c r="AM230">
        <v>0</v>
      </c>
      <c r="AN230">
        <v>0</v>
      </c>
      <c r="AO230">
        <v>0</v>
      </c>
      <c r="AP230">
        <v>0</v>
      </c>
      <c r="AQ230">
        <v>0</v>
      </c>
      <c r="AR230" s="7">
        <v>0</v>
      </c>
      <c r="AS230">
        <v>0</v>
      </c>
      <c r="AT230">
        <v>0</v>
      </c>
      <c r="AU230">
        <v>0</v>
      </c>
      <c r="AV230">
        <v>0</v>
      </c>
      <c r="AW230">
        <v>0</v>
      </c>
      <c r="AX230">
        <v>0</v>
      </c>
      <c r="AY230" s="7">
        <v>0</v>
      </c>
      <c r="AZ230">
        <v>0</v>
      </c>
      <c r="BA230">
        <v>0</v>
      </c>
      <c r="BB230">
        <v>0</v>
      </c>
      <c r="BC230">
        <v>0</v>
      </c>
      <c r="BD230">
        <v>0</v>
      </c>
      <c r="BE230">
        <v>0</v>
      </c>
      <c r="BF230" s="7">
        <v>0</v>
      </c>
      <c r="BG230">
        <v>0</v>
      </c>
      <c r="BH230">
        <v>0</v>
      </c>
      <c r="BI230">
        <v>0</v>
      </c>
      <c r="BJ230">
        <v>0</v>
      </c>
      <c r="BK230">
        <v>0</v>
      </c>
      <c r="BL230">
        <v>0</v>
      </c>
      <c r="BM230" s="7">
        <v>0</v>
      </c>
      <c r="BN230">
        <v>0</v>
      </c>
      <c r="BO230">
        <v>0</v>
      </c>
      <c r="BP230">
        <v>0</v>
      </c>
      <c r="BQ230">
        <v>0</v>
      </c>
      <c r="BR230">
        <v>0</v>
      </c>
      <c r="BS230">
        <v>0</v>
      </c>
      <c r="BT230" s="7">
        <v>0</v>
      </c>
      <c r="BU230">
        <v>0</v>
      </c>
      <c r="BV230">
        <v>0</v>
      </c>
      <c r="BW230">
        <v>0</v>
      </c>
      <c r="BX230">
        <v>0</v>
      </c>
      <c r="BY230">
        <v>0</v>
      </c>
      <c r="BZ230">
        <v>0</v>
      </c>
      <c r="CA230" s="7">
        <v>0</v>
      </c>
      <c r="CB230">
        <v>0</v>
      </c>
      <c r="CC230">
        <v>0</v>
      </c>
      <c r="CD230">
        <v>0</v>
      </c>
      <c r="CE230">
        <v>0</v>
      </c>
      <c r="CF230">
        <v>0</v>
      </c>
      <c r="CG230">
        <v>0</v>
      </c>
      <c r="CH230" s="7">
        <v>0</v>
      </c>
      <c r="CI230">
        <v>0</v>
      </c>
      <c r="CJ230">
        <v>0</v>
      </c>
      <c r="CK230">
        <v>0</v>
      </c>
      <c r="CL230">
        <v>0</v>
      </c>
      <c r="CM230">
        <v>0</v>
      </c>
      <c r="CN230">
        <v>0</v>
      </c>
      <c r="CO230" s="7">
        <v>0</v>
      </c>
      <c r="CP230">
        <v>0</v>
      </c>
      <c r="CQ230">
        <v>0</v>
      </c>
      <c r="CR230">
        <v>0</v>
      </c>
      <c r="CS230">
        <v>0</v>
      </c>
      <c r="CT230">
        <v>0</v>
      </c>
      <c r="CU230">
        <v>0</v>
      </c>
      <c r="CV230" s="7">
        <v>0</v>
      </c>
      <c r="CW230">
        <f t="shared" si="159"/>
        <v>1.7616200000000002</v>
      </c>
      <c r="CX230">
        <f t="shared" si="160"/>
        <v>0</v>
      </c>
      <c r="CY230">
        <f t="shared" si="161"/>
        <v>0</v>
      </c>
      <c r="CZ230">
        <f t="shared" si="162"/>
        <v>0</v>
      </c>
      <c r="DA230">
        <f t="shared" si="163"/>
        <v>0</v>
      </c>
      <c r="DB230">
        <f t="shared" si="164"/>
        <v>0</v>
      </c>
      <c r="DC230" s="7">
        <f t="shared" si="165"/>
        <v>0</v>
      </c>
      <c r="DD230">
        <f t="shared" si="166"/>
        <v>0</v>
      </c>
      <c r="DE230">
        <f t="shared" si="167"/>
        <v>0</v>
      </c>
      <c r="DF230">
        <f t="shared" si="168"/>
        <v>0</v>
      </c>
      <c r="DG230">
        <f t="shared" si="169"/>
        <v>0</v>
      </c>
      <c r="DH230">
        <f t="shared" si="170"/>
        <v>0</v>
      </c>
      <c r="DI230">
        <f t="shared" si="171"/>
        <v>0</v>
      </c>
      <c r="DJ230" s="7">
        <f t="shared" si="172"/>
        <v>0</v>
      </c>
      <c r="DK230" s="10">
        <f t="shared" si="173"/>
        <v>1.7616200000000002</v>
      </c>
      <c r="DL230" s="10">
        <f t="shared" si="174"/>
        <v>0</v>
      </c>
      <c r="DM230">
        <f t="shared" si="175"/>
        <v>0.83445000000000003</v>
      </c>
      <c r="DN230">
        <f t="shared" si="176"/>
        <v>0.92717000000000005</v>
      </c>
      <c r="DO230">
        <f t="shared" si="177"/>
        <v>0</v>
      </c>
      <c r="DP230" s="7">
        <f t="shared" si="178"/>
        <v>0</v>
      </c>
      <c r="DQ230">
        <f t="shared" si="179"/>
        <v>0</v>
      </c>
      <c r="DR230">
        <f t="shared" si="180"/>
        <v>0</v>
      </c>
      <c r="DS230">
        <f t="shared" si="181"/>
        <v>0</v>
      </c>
      <c r="DT230" s="7">
        <f t="shared" si="182"/>
        <v>0</v>
      </c>
      <c r="DU230">
        <f t="shared" si="183"/>
        <v>1.7616200000000002</v>
      </c>
      <c r="DV230" s="7">
        <f t="shared" si="184"/>
        <v>0</v>
      </c>
      <c r="DW230" s="10">
        <f t="shared" si="185"/>
        <v>1</v>
      </c>
      <c r="DX230" s="10">
        <f t="shared" si="186"/>
        <v>0</v>
      </c>
      <c r="DY230" s="31">
        <f>IF(AND(DU230=0,DV230=0),0,IF(DW230=0,DY229,IF(DV230&gt;DU230,1,IF(DV230=DU230,x,0))))</f>
        <v>0</v>
      </c>
      <c r="DZ230" s="31">
        <f t="shared" si="187"/>
        <v>1</v>
      </c>
      <c r="EA230" s="31">
        <f t="shared" si="188"/>
        <v>0</v>
      </c>
      <c r="EB230">
        <f t="shared" si="189"/>
        <v>1</v>
      </c>
      <c r="EC230">
        <f t="shared" si="190"/>
        <v>0</v>
      </c>
      <c r="ED230">
        <f t="shared" si="191"/>
        <v>0</v>
      </c>
      <c r="EE230" s="7">
        <f t="shared" si="192"/>
        <v>0</v>
      </c>
      <c r="EF230" s="31">
        <f t="shared" si="193"/>
        <v>0</v>
      </c>
      <c r="EG230">
        <f t="shared" si="194"/>
        <v>1</v>
      </c>
      <c r="EH230">
        <f t="shared" si="195"/>
        <v>0</v>
      </c>
      <c r="EI230">
        <f t="shared" si="196"/>
        <v>0</v>
      </c>
      <c r="EJ230" s="7">
        <f t="shared" si="197"/>
        <v>0</v>
      </c>
      <c r="EK230">
        <f t="shared" si="198"/>
        <v>1</v>
      </c>
      <c r="EL230">
        <f t="shared" si="199"/>
        <v>0</v>
      </c>
      <c r="EM230">
        <f t="shared" si="200"/>
        <v>0</v>
      </c>
      <c r="EN230">
        <f t="shared" si="201"/>
        <v>0</v>
      </c>
      <c r="EO230" s="75">
        <f t="shared" si="202"/>
        <v>0.47368331422213639</v>
      </c>
      <c r="EP230" s="75">
        <f t="shared" si="203"/>
        <v>0.5263166857778635</v>
      </c>
      <c r="EQ230" s="75">
        <f t="shared" si="204"/>
        <v>0</v>
      </c>
      <c r="ER230" s="75">
        <f t="shared" si="205"/>
        <v>0</v>
      </c>
      <c r="ES230">
        <f t="shared" si="155"/>
        <v>0</v>
      </c>
      <c r="ET230">
        <f t="shared" si="156"/>
        <v>0</v>
      </c>
      <c r="EU230">
        <f t="shared" si="157"/>
        <v>0</v>
      </c>
      <c r="EV230">
        <f t="shared" si="158"/>
        <v>0</v>
      </c>
    </row>
    <row r="231" spans="1:152" x14ac:dyDescent="0.35">
      <c r="A231" t="s">
        <v>151</v>
      </c>
      <c r="B231" s="7">
        <v>1984</v>
      </c>
      <c r="C231">
        <v>0</v>
      </c>
      <c r="D231">
        <v>0</v>
      </c>
      <c r="E231">
        <v>0</v>
      </c>
      <c r="F231">
        <v>0</v>
      </c>
      <c r="G231">
        <v>0</v>
      </c>
      <c r="H231">
        <v>0</v>
      </c>
      <c r="I231" s="7">
        <v>0</v>
      </c>
      <c r="J231">
        <v>0</v>
      </c>
      <c r="K231">
        <v>0</v>
      </c>
      <c r="L231">
        <v>0</v>
      </c>
      <c r="M231">
        <v>0</v>
      </c>
      <c r="N231">
        <v>0</v>
      </c>
      <c r="O231">
        <v>0</v>
      </c>
      <c r="P231" s="7">
        <v>0</v>
      </c>
      <c r="Q231">
        <v>0</v>
      </c>
      <c r="R231">
        <v>0</v>
      </c>
      <c r="S231">
        <v>0</v>
      </c>
      <c r="T231">
        <v>0</v>
      </c>
      <c r="U231">
        <v>0</v>
      </c>
      <c r="V231">
        <v>0</v>
      </c>
      <c r="W231" s="7">
        <v>0</v>
      </c>
      <c r="X231">
        <v>0</v>
      </c>
      <c r="Y231">
        <v>0</v>
      </c>
      <c r="Z231">
        <v>0</v>
      </c>
      <c r="AA231">
        <v>0</v>
      </c>
      <c r="AB231">
        <v>0</v>
      </c>
      <c r="AC231">
        <v>0</v>
      </c>
      <c r="AD231" s="7">
        <v>0</v>
      </c>
      <c r="AE231">
        <v>0.40894999999999998</v>
      </c>
      <c r="AF231">
        <v>0</v>
      </c>
      <c r="AG231">
        <v>0</v>
      </c>
      <c r="AH231">
        <v>0</v>
      </c>
      <c r="AI231">
        <v>0</v>
      </c>
      <c r="AJ231">
        <v>0</v>
      </c>
      <c r="AK231" s="7">
        <v>0</v>
      </c>
      <c r="AL231">
        <v>0</v>
      </c>
      <c r="AM231">
        <v>0</v>
      </c>
      <c r="AN231">
        <v>0</v>
      </c>
      <c r="AO231">
        <v>0</v>
      </c>
      <c r="AP231">
        <v>0</v>
      </c>
      <c r="AQ231">
        <v>0</v>
      </c>
      <c r="AR231" s="7">
        <v>0</v>
      </c>
      <c r="AS231">
        <v>0</v>
      </c>
      <c r="AT231">
        <v>0</v>
      </c>
      <c r="AU231">
        <v>0</v>
      </c>
      <c r="AV231">
        <v>0</v>
      </c>
      <c r="AW231">
        <v>0</v>
      </c>
      <c r="AX231">
        <v>0</v>
      </c>
      <c r="AY231" s="7">
        <v>0</v>
      </c>
      <c r="AZ231">
        <v>0</v>
      </c>
      <c r="BA231">
        <v>0</v>
      </c>
      <c r="BB231">
        <v>0</v>
      </c>
      <c r="BC231">
        <v>0</v>
      </c>
      <c r="BD231">
        <v>0</v>
      </c>
      <c r="BE231">
        <v>0</v>
      </c>
      <c r="BF231" s="7">
        <v>0</v>
      </c>
      <c r="BG231">
        <v>0.54527000000000003</v>
      </c>
      <c r="BH231">
        <v>0</v>
      </c>
      <c r="BI231">
        <v>0</v>
      </c>
      <c r="BJ231">
        <v>0</v>
      </c>
      <c r="BK231">
        <v>0</v>
      </c>
      <c r="BL231">
        <v>0</v>
      </c>
      <c r="BM231" s="7">
        <v>0</v>
      </c>
      <c r="BN231">
        <v>0</v>
      </c>
      <c r="BO231">
        <v>0</v>
      </c>
      <c r="BP231">
        <v>0</v>
      </c>
      <c r="BQ231">
        <v>0</v>
      </c>
      <c r="BR231">
        <v>0</v>
      </c>
      <c r="BS231">
        <v>0</v>
      </c>
      <c r="BT231" s="7">
        <v>0</v>
      </c>
      <c r="BU231">
        <v>0</v>
      </c>
      <c r="BV231">
        <v>0</v>
      </c>
      <c r="BW231">
        <v>0</v>
      </c>
      <c r="BX231">
        <v>0</v>
      </c>
      <c r="BY231">
        <v>0</v>
      </c>
      <c r="BZ231">
        <v>0</v>
      </c>
      <c r="CA231" s="7">
        <v>0</v>
      </c>
      <c r="CB231">
        <v>0.27263999999999999</v>
      </c>
      <c r="CC231">
        <v>0</v>
      </c>
      <c r="CD231">
        <v>0</v>
      </c>
      <c r="CE231">
        <v>0</v>
      </c>
      <c r="CF231">
        <v>0</v>
      </c>
      <c r="CG231">
        <v>0</v>
      </c>
      <c r="CH231" s="7">
        <v>0</v>
      </c>
      <c r="CI231">
        <v>0</v>
      </c>
      <c r="CJ231">
        <v>0</v>
      </c>
      <c r="CK231">
        <v>0</v>
      </c>
      <c r="CL231">
        <v>0</v>
      </c>
      <c r="CM231">
        <v>0</v>
      </c>
      <c r="CN231">
        <v>0</v>
      </c>
      <c r="CO231" s="7">
        <v>0</v>
      </c>
      <c r="CP231">
        <v>0</v>
      </c>
      <c r="CQ231">
        <v>0</v>
      </c>
      <c r="CR231">
        <v>0</v>
      </c>
      <c r="CS231">
        <v>0</v>
      </c>
      <c r="CT231">
        <v>0</v>
      </c>
      <c r="CU231">
        <v>0</v>
      </c>
      <c r="CV231" s="7">
        <v>0</v>
      </c>
      <c r="CW231">
        <f t="shared" si="159"/>
        <v>0.40894999999999998</v>
      </c>
      <c r="CX231">
        <f t="shared" si="160"/>
        <v>0</v>
      </c>
      <c r="CY231">
        <f t="shared" si="161"/>
        <v>0</v>
      </c>
      <c r="CZ231">
        <f t="shared" si="162"/>
        <v>0</v>
      </c>
      <c r="DA231">
        <f t="shared" si="163"/>
        <v>0</v>
      </c>
      <c r="DB231">
        <f t="shared" si="164"/>
        <v>0</v>
      </c>
      <c r="DC231" s="7">
        <f t="shared" si="165"/>
        <v>0</v>
      </c>
      <c r="DD231">
        <f t="shared" si="166"/>
        <v>0.81791000000000003</v>
      </c>
      <c r="DE231">
        <f t="shared" si="167"/>
        <v>0</v>
      </c>
      <c r="DF231">
        <f t="shared" si="168"/>
        <v>0</v>
      </c>
      <c r="DG231">
        <f t="shared" si="169"/>
        <v>0</v>
      </c>
      <c r="DH231">
        <f t="shared" si="170"/>
        <v>0</v>
      </c>
      <c r="DI231">
        <f t="shared" si="171"/>
        <v>0</v>
      </c>
      <c r="DJ231" s="7">
        <f t="shared" si="172"/>
        <v>0</v>
      </c>
      <c r="DK231" s="10">
        <f t="shared" si="173"/>
        <v>0.40894999999999998</v>
      </c>
      <c r="DL231" s="10">
        <f t="shared" si="174"/>
        <v>0.81791000000000003</v>
      </c>
      <c r="DM231">
        <f t="shared" si="175"/>
        <v>0</v>
      </c>
      <c r="DN231">
        <f t="shared" si="176"/>
        <v>0.40894999999999998</v>
      </c>
      <c r="DO231">
        <f t="shared" si="177"/>
        <v>0</v>
      </c>
      <c r="DP231" s="7">
        <f t="shared" si="178"/>
        <v>0</v>
      </c>
      <c r="DQ231">
        <f t="shared" si="179"/>
        <v>0.54527000000000003</v>
      </c>
      <c r="DR231">
        <f t="shared" si="180"/>
        <v>0.27263999999999999</v>
      </c>
      <c r="DS231">
        <f t="shared" si="181"/>
        <v>0</v>
      </c>
      <c r="DT231" s="7">
        <f t="shared" si="182"/>
        <v>0</v>
      </c>
      <c r="DU231">
        <f t="shared" si="183"/>
        <v>0.40894999999999998</v>
      </c>
      <c r="DV231" s="7">
        <f t="shared" si="184"/>
        <v>0.81791000000000003</v>
      </c>
      <c r="DW231" s="10">
        <f t="shared" si="185"/>
        <v>1</v>
      </c>
      <c r="DX231" s="10">
        <f t="shared" si="186"/>
        <v>0</v>
      </c>
      <c r="DY231" s="31">
        <f>IF(AND(DU231=0,DV231=0),0,IF(DW231=0,DY230,IF(DV231&gt;DU231,1,IF(DV231=DU231,x,0))))</f>
        <v>1</v>
      </c>
      <c r="DZ231" s="31">
        <f t="shared" si="187"/>
        <v>0</v>
      </c>
      <c r="EA231" s="31">
        <f t="shared" si="188"/>
        <v>0</v>
      </c>
      <c r="EB231">
        <f t="shared" si="189"/>
        <v>0</v>
      </c>
      <c r="EC231">
        <f t="shared" si="190"/>
        <v>1</v>
      </c>
      <c r="ED231">
        <f t="shared" si="191"/>
        <v>0</v>
      </c>
      <c r="EE231" s="7">
        <f t="shared" si="192"/>
        <v>0</v>
      </c>
      <c r="EF231" s="31">
        <f t="shared" si="193"/>
        <v>0</v>
      </c>
      <c r="EG231">
        <f t="shared" si="194"/>
        <v>0</v>
      </c>
      <c r="EH231">
        <f t="shared" si="195"/>
        <v>1</v>
      </c>
      <c r="EI231">
        <f t="shared" si="196"/>
        <v>0</v>
      </c>
      <c r="EJ231" s="7">
        <f t="shared" si="197"/>
        <v>0</v>
      </c>
      <c r="EK231">
        <f t="shared" si="198"/>
        <v>0</v>
      </c>
      <c r="EL231">
        <f t="shared" si="199"/>
        <v>1</v>
      </c>
      <c r="EM231">
        <f t="shared" si="200"/>
        <v>0</v>
      </c>
      <c r="EN231">
        <f t="shared" si="201"/>
        <v>0</v>
      </c>
      <c r="EO231" s="75">
        <f t="shared" si="202"/>
        <v>0</v>
      </c>
      <c r="EP231" s="75">
        <f t="shared" si="203"/>
        <v>0.33333061637024597</v>
      </c>
      <c r="EQ231" s="75">
        <f t="shared" si="204"/>
        <v>0.44444353879008203</v>
      </c>
      <c r="ER231" s="75">
        <f t="shared" si="205"/>
        <v>0.222225844839672</v>
      </c>
      <c r="ES231">
        <f t="shared" si="155"/>
        <v>0</v>
      </c>
      <c r="ET231">
        <f t="shared" si="156"/>
        <v>0</v>
      </c>
      <c r="EU231">
        <f t="shared" si="157"/>
        <v>0</v>
      </c>
      <c r="EV231">
        <f t="shared" si="158"/>
        <v>0</v>
      </c>
    </row>
    <row r="232" spans="1:152" x14ac:dyDescent="0.35">
      <c r="A232" t="s">
        <v>151</v>
      </c>
      <c r="B232" s="7">
        <v>1985</v>
      </c>
      <c r="C232">
        <v>0</v>
      </c>
      <c r="D232">
        <v>0</v>
      </c>
      <c r="E232">
        <v>0</v>
      </c>
      <c r="F232">
        <v>0</v>
      </c>
      <c r="G232">
        <v>0</v>
      </c>
      <c r="H232">
        <v>0</v>
      </c>
      <c r="I232" s="7">
        <v>0</v>
      </c>
      <c r="J232">
        <v>0</v>
      </c>
      <c r="K232">
        <v>0</v>
      </c>
      <c r="L232">
        <v>0</v>
      </c>
      <c r="M232">
        <v>0</v>
      </c>
      <c r="N232">
        <v>0</v>
      </c>
      <c r="O232">
        <v>0</v>
      </c>
      <c r="P232" s="7">
        <v>0</v>
      </c>
      <c r="Q232">
        <v>0</v>
      </c>
      <c r="R232">
        <v>0</v>
      </c>
      <c r="S232">
        <v>0</v>
      </c>
      <c r="T232">
        <v>0</v>
      </c>
      <c r="U232">
        <v>0</v>
      </c>
      <c r="V232">
        <v>0</v>
      </c>
      <c r="W232" s="7">
        <v>0</v>
      </c>
      <c r="X232">
        <v>0</v>
      </c>
      <c r="Y232">
        <v>0</v>
      </c>
      <c r="Z232">
        <v>0</v>
      </c>
      <c r="AA232">
        <v>0</v>
      </c>
      <c r="AB232">
        <v>0</v>
      </c>
      <c r="AC232">
        <v>0</v>
      </c>
      <c r="AD232" s="7">
        <v>0</v>
      </c>
      <c r="AE232">
        <v>0</v>
      </c>
      <c r="AF232">
        <v>0</v>
      </c>
      <c r="AG232">
        <v>0</v>
      </c>
      <c r="AH232">
        <v>0</v>
      </c>
      <c r="AI232">
        <v>0</v>
      </c>
      <c r="AJ232">
        <v>0</v>
      </c>
      <c r="AK232" s="7">
        <v>0</v>
      </c>
      <c r="AL232">
        <v>0</v>
      </c>
      <c r="AM232">
        <v>0</v>
      </c>
      <c r="AN232">
        <v>0</v>
      </c>
      <c r="AO232">
        <v>0</v>
      </c>
      <c r="AP232">
        <v>0</v>
      </c>
      <c r="AQ232">
        <v>0</v>
      </c>
      <c r="AR232" s="7">
        <v>0</v>
      </c>
      <c r="AS232">
        <v>0</v>
      </c>
      <c r="AT232">
        <v>0</v>
      </c>
      <c r="AU232">
        <v>0</v>
      </c>
      <c r="AV232">
        <v>0</v>
      </c>
      <c r="AW232">
        <v>0</v>
      </c>
      <c r="AX232">
        <v>0</v>
      </c>
      <c r="AY232" s="7">
        <v>0</v>
      </c>
      <c r="AZ232">
        <v>0</v>
      </c>
      <c r="BA232">
        <v>0</v>
      </c>
      <c r="BB232">
        <v>0</v>
      </c>
      <c r="BC232">
        <v>0</v>
      </c>
      <c r="BD232">
        <v>0</v>
      </c>
      <c r="BE232">
        <v>0</v>
      </c>
      <c r="BF232" s="7">
        <v>0</v>
      </c>
      <c r="BG232">
        <v>0</v>
      </c>
      <c r="BH232">
        <v>0</v>
      </c>
      <c r="BI232">
        <v>0</v>
      </c>
      <c r="BJ232">
        <v>0</v>
      </c>
      <c r="BK232">
        <v>0</v>
      </c>
      <c r="BL232">
        <v>0</v>
      </c>
      <c r="BM232" s="7">
        <v>0</v>
      </c>
      <c r="BN232">
        <v>0</v>
      </c>
      <c r="BO232">
        <v>0</v>
      </c>
      <c r="BP232">
        <v>0</v>
      </c>
      <c r="BQ232">
        <v>0</v>
      </c>
      <c r="BR232">
        <v>0</v>
      </c>
      <c r="BS232">
        <v>0</v>
      </c>
      <c r="BT232" s="7">
        <v>0</v>
      </c>
      <c r="BU232">
        <v>0</v>
      </c>
      <c r="BV232">
        <v>0</v>
      </c>
      <c r="BW232">
        <v>0</v>
      </c>
      <c r="BX232">
        <v>0</v>
      </c>
      <c r="BY232">
        <v>0</v>
      </c>
      <c r="BZ232">
        <v>0</v>
      </c>
      <c r="CA232" s="7">
        <v>0</v>
      </c>
      <c r="CB232">
        <v>0</v>
      </c>
      <c r="CC232">
        <v>0</v>
      </c>
      <c r="CD232">
        <v>0</v>
      </c>
      <c r="CE232">
        <v>0</v>
      </c>
      <c r="CF232">
        <v>0</v>
      </c>
      <c r="CG232">
        <v>0</v>
      </c>
      <c r="CH232" s="7">
        <v>0</v>
      </c>
      <c r="CI232">
        <v>0</v>
      </c>
      <c r="CJ232">
        <v>0</v>
      </c>
      <c r="CK232">
        <v>0</v>
      </c>
      <c r="CL232">
        <v>0</v>
      </c>
      <c r="CM232">
        <v>0</v>
      </c>
      <c r="CN232">
        <v>0</v>
      </c>
      <c r="CO232" s="7">
        <v>0</v>
      </c>
      <c r="CP232">
        <v>0</v>
      </c>
      <c r="CQ232">
        <v>0</v>
      </c>
      <c r="CR232">
        <v>0</v>
      </c>
      <c r="CS232">
        <v>0</v>
      </c>
      <c r="CT232">
        <v>0</v>
      </c>
      <c r="CU232">
        <v>0</v>
      </c>
      <c r="CV232" s="7">
        <v>0</v>
      </c>
      <c r="CW232">
        <f t="shared" si="159"/>
        <v>0</v>
      </c>
      <c r="CX232">
        <f t="shared" si="160"/>
        <v>0</v>
      </c>
      <c r="CY232">
        <f t="shared" si="161"/>
        <v>0</v>
      </c>
      <c r="CZ232">
        <f t="shared" si="162"/>
        <v>0</v>
      </c>
      <c r="DA232">
        <f t="shared" si="163"/>
        <v>0</v>
      </c>
      <c r="DB232">
        <f t="shared" si="164"/>
        <v>0</v>
      </c>
      <c r="DC232" s="7">
        <f t="shared" si="165"/>
        <v>0</v>
      </c>
      <c r="DD232">
        <f t="shared" si="166"/>
        <v>0</v>
      </c>
      <c r="DE232">
        <f t="shared" si="167"/>
        <v>0</v>
      </c>
      <c r="DF232">
        <f t="shared" si="168"/>
        <v>0</v>
      </c>
      <c r="DG232">
        <f t="shared" si="169"/>
        <v>0</v>
      </c>
      <c r="DH232">
        <f t="shared" si="170"/>
        <v>0</v>
      </c>
      <c r="DI232">
        <f t="shared" si="171"/>
        <v>0</v>
      </c>
      <c r="DJ232" s="7">
        <f t="shared" si="172"/>
        <v>0</v>
      </c>
      <c r="DK232" s="10">
        <f t="shared" si="173"/>
        <v>0</v>
      </c>
      <c r="DL232" s="10">
        <f t="shared" si="174"/>
        <v>0</v>
      </c>
      <c r="DM232">
        <f t="shared" si="175"/>
        <v>0</v>
      </c>
      <c r="DN232">
        <f t="shared" si="176"/>
        <v>0</v>
      </c>
      <c r="DO232">
        <f t="shared" si="177"/>
        <v>0</v>
      </c>
      <c r="DP232" s="7">
        <f t="shared" si="178"/>
        <v>0</v>
      </c>
      <c r="DQ232">
        <f t="shared" si="179"/>
        <v>0</v>
      </c>
      <c r="DR232">
        <f t="shared" si="180"/>
        <v>0</v>
      </c>
      <c r="DS232">
        <f t="shared" si="181"/>
        <v>0</v>
      </c>
      <c r="DT232" s="7">
        <f t="shared" si="182"/>
        <v>0</v>
      </c>
      <c r="DU232">
        <f t="shared" si="183"/>
        <v>0</v>
      </c>
      <c r="DV232" s="7">
        <f t="shared" si="184"/>
        <v>0</v>
      </c>
      <c r="DW232" s="10">
        <f t="shared" si="185"/>
        <v>0</v>
      </c>
      <c r="DX232" s="10">
        <f t="shared" si="186"/>
        <v>0</v>
      </c>
      <c r="DY232" s="31">
        <f>IF(AND(DU232=0,DV232=0),0,IF(DW232=0,DY231,IF(DV232&gt;DU232,1,IF(DV232=DU232,x,0))))</f>
        <v>0</v>
      </c>
      <c r="DZ232" s="31">
        <f t="shared" si="187"/>
        <v>0</v>
      </c>
      <c r="EA232" s="31">
        <f t="shared" si="188"/>
        <v>0</v>
      </c>
      <c r="EB232">
        <f t="shared" si="189"/>
        <v>0</v>
      </c>
      <c r="EC232">
        <f t="shared" si="190"/>
        <v>0</v>
      </c>
      <c r="ED232">
        <f t="shared" si="191"/>
        <v>0</v>
      </c>
      <c r="EE232" s="7">
        <f t="shared" si="192"/>
        <v>0</v>
      </c>
      <c r="EF232" s="31">
        <f t="shared" si="193"/>
        <v>0</v>
      </c>
      <c r="EG232">
        <f t="shared" si="194"/>
        <v>0</v>
      </c>
      <c r="EH232">
        <f t="shared" si="195"/>
        <v>0</v>
      </c>
      <c r="EI232">
        <f t="shared" si="196"/>
        <v>0</v>
      </c>
      <c r="EJ232" s="7">
        <f t="shared" si="197"/>
        <v>0</v>
      </c>
      <c r="EK232">
        <f t="shared" si="198"/>
        <v>0</v>
      </c>
      <c r="EL232">
        <f t="shared" si="199"/>
        <v>0</v>
      </c>
      <c r="EM232">
        <f t="shared" si="200"/>
        <v>0</v>
      </c>
      <c r="EN232">
        <f t="shared" si="201"/>
        <v>0</v>
      </c>
      <c r="EO232" s="75">
        <f t="shared" si="202"/>
        <v>0</v>
      </c>
      <c r="EP232" s="75">
        <f t="shared" si="203"/>
        <v>0</v>
      </c>
      <c r="EQ232" s="75">
        <f t="shared" si="204"/>
        <v>0</v>
      </c>
      <c r="ER232" s="75">
        <f t="shared" si="205"/>
        <v>0</v>
      </c>
      <c r="ES232">
        <f t="shared" si="155"/>
        <v>0</v>
      </c>
      <c r="ET232">
        <f t="shared" si="156"/>
        <v>0</v>
      </c>
      <c r="EU232">
        <f t="shared" si="157"/>
        <v>0</v>
      </c>
      <c r="EV232">
        <f t="shared" si="158"/>
        <v>0</v>
      </c>
    </row>
    <row r="233" spans="1:152" x14ac:dyDescent="0.35">
      <c r="A233" t="s">
        <v>151</v>
      </c>
      <c r="B233" s="7">
        <v>1986</v>
      </c>
      <c r="C233">
        <v>0</v>
      </c>
      <c r="D233">
        <v>0</v>
      </c>
      <c r="E233">
        <v>0</v>
      </c>
      <c r="F233">
        <v>0</v>
      </c>
      <c r="G233">
        <v>0</v>
      </c>
      <c r="H233">
        <v>0</v>
      </c>
      <c r="I233" s="7">
        <v>0</v>
      </c>
      <c r="J233">
        <v>0</v>
      </c>
      <c r="K233">
        <v>0</v>
      </c>
      <c r="L233">
        <v>0</v>
      </c>
      <c r="M233">
        <v>0</v>
      </c>
      <c r="N233">
        <v>0</v>
      </c>
      <c r="O233">
        <v>0</v>
      </c>
      <c r="P233" s="7">
        <v>0</v>
      </c>
      <c r="Q233">
        <v>0</v>
      </c>
      <c r="R233">
        <v>0</v>
      </c>
      <c r="S233">
        <v>0</v>
      </c>
      <c r="T233">
        <v>0</v>
      </c>
      <c r="U233">
        <v>0</v>
      </c>
      <c r="V233">
        <v>0</v>
      </c>
      <c r="W233" s="7">
        <v>0</v>
      </c>
      <c r="X233">
        <v>0</v>
      </c>
      <c r="Y233">
        <v>0</v>
      </c>
      <c r="Z233">
        <v>0</v>
      </c>
      <c r="AA233">
        <v>0</v>
      </c>
      <c r="AB233">
        <v>0</v>
      </c>
      <c r="AC233">
        <v>0</v>
      </c>
      <c r="AD233" s="7">
        <v>0</v>
      </c>
      <c r="AE233">
        <v>0</v>
      </c>
      <c r="AF233">
        <v>0</v>
      </c>
      <c r="AG233">
        <v>0</v>
      </c>
      <c r="AH233">
        <v>0</v>
      </c>
      <c r="AI233">
        <v>0</v>
      </c>
      <c r="AJ233">
        <v>0</v>
      </c>
      <c r="AK233" s="7">
        <v>0</v>
      </c>
      <c r="AL233">
        <v>0</v>
      </c>
      <c r="AM233">
        <v>0</v>
      </c>
      <c r="AN233">
        <v>0</v>
      </c>
      <c r="AO233">
        <v>0</v>
      </c>
      <c r="AP233">
        <v>0</v>
      </c>
      <c r="AQ233">
        <v>0</v>
      </c>
      <c r="AR233" s="7">
        <v>0</v>
      </c>
      <c r="AS233">
        <v>0</v>
      </c>
      <c r="AT233">
        <v>0</v>
      </c>
      <c r="AU233">
        <v>0</v>
      </c>
      <c r="AV233">
        <v>0</v>
      </c>
      <c r="AW233">
        <v>0</v>
      </c>
      <c r="AX233">
        <v>0</v>
      </c>
      <c r="AY233" s="7">
        <v>0</v>
      </c>
      <c r="AZ233">
        <v>0</v>
      </c>
      <c r="BA233">
        <v>0</v>
      </c>
      <c r="BB233">
        <v>0</v>
      </c>
      <c r="BC233">
        <v>0</v>
      </c>
      <c r="BD233">
        <v>0</v>
      </c>
      <c r="BE233">
        <v>0</v>
      </c>
      <c r="BF233" s="7">
        <v>0</v>
      </c>
      <c r="BG233">
        <v>0</v>
      </c>
      <c r="BH233">
        <v>0</v>
      </c>
      <c r="BI233">
        <v>0</v>
      </c>
      <c r="BJ233">
        <v>0</v>
      </c>
      <c r="BK233">
        <v>0</v>
      </c>
      <c r="BL233">
        <v>0</v>
      </c>
      <c r="BM233" s="7">
        <v>0</v>
      </c>
      <c r="BN233">
        <v>0</v>
      </c>
      <c r="BO233">
        <v>0</v>
      </c>
      <c r="BP233">
        <v>0</v>
      </c>
      <c r="BQ233">
        <v>0</v>
      </c>
      <c r="BR233">
        <v>0</v>
      </c>
      <c r="BS233">
        <v>0</v>
      </c>
      <c r="BT233" s="7">
        <v>0</v>
      </c>
      <c r="BU233">
        <v>0</v>
      </c>
      <c r="BV233">
        <v>0</v>
      </c>
      <c r="BW233">
        <v>0</v>
      </c>
      <c r="BX233">
        <v>0</v>
      </c>
      <c r="BY233">
        <v>0</v>
      </c>
      <c r="BZ233">
        <v>0</v>
      </c>
      <c r="CA233" s="7">
        <v>0</v>
      </c>
      <c r="CB233">
        <v>0</v>
      </c>
      <c r="CC233">
        <v>0</v>
      </c>
      <c r="CD233">
        <v>0</v>
      </c>
      <c r="CE233">
        <v>0</v>
      </c>
      <c r="CF233">
        <v>0</v>
      </c>
      <c r="CG233">
        <v>0</v>
      </c>
      <c r="CH233" s="7">
        <v>0</v>
      </c>
      <c r="CI233">
        <v>0</v>
      </c>
      <c r="CJ233">
        <v>0</v>
      </c>
      <c r="CK233">
        <v>0</v>
      </c>
      <c r="CL233">
        <v>0</v>
      </c>
      <c r="CM233">
        <v>0</v>
      </c>
      <c r="CN233">
        <v>0</v>
      </c>
      <c r="CO233" s="7">
        <v>0</v>
      </c>
      <c r="CP233">
        <v>0</v>
      </c>
      <c r="CQ233">
        <v>0</v>
      </c>
      <c r="CR233">
        <v>0</v>
      </c>
      <c r="CS233">
        <v>0</v>
      </c>
      <c r="CT233">
        <v>0</v>
      </c>
      <c r="CU233">
        <v>0</v>
      </c>
      <c r="CV233" s="7">
        <v>0</v>
      </c>
      <c r="CW233">
        <f t="shared" si="159"/>
        <v>0</v>
      </c>
      <c r="CX233">
        <f t="shared" si="160"/>
        <v>0</v>
      </c>
      <c r="CY233">
        <f t="shared" si="161"/>
        <v>0</v>
      </c>
      <c r="CZ233">
        <f t="shared" si="162"/>
        <v>0</v>
      </c>
      <c r="DA233">
        <f t="shared" si="163"/>
        <v>0</v>
      </c>
      <c r="DB233">
        <f t="shared" si="164"/>
        <v>0</v>
      </c>
      <c r="DC233" s="7">
        <f t="shared" si="165"/>
        <v>0</v>
      </c>
      <c r="DD233">
        <f t="shared" si="166"/>
        <v>0</v>
      </c>
      <c r="DE233">
        <f t="shared" si="167"/>
        <v>0</v>
      </c>
      <c r="DF233">
        <f t="shared" si="168"/>
        <v>0</v>
      </c>
      <c r="DG233">
        <f t="shared" si="169"/>
        <v>0</v>
      </c>
      <c r="DH233">
        <f t="shared" si="170"/>
        <v>0</v>
      </c>
      <c r="DI233">
        <f t="shared" si="171"/>
        <v>0</v>
      </c>
      <c r="DJ233" s="7">
        <f t="shared" si="172"/>
        <v>0</v>
      </c>
      <c r="DK233" s="10">
        <f t="shared" si="173"/>
        <v>0</v>
      </c>
      <c r="DL233" s="10">
        <f t="shared" si="174"/>
        <v>0</v>
      </c>
      <c r="DM233">
        <f t="shared" si="175"/>
        <v>0</v>
      </c>
      <c r="DN233">
        <f t="shared" si="176"/>
        <v>0</v>
      </c>
      <c r="DO233">
        <f t="shared" si="177"/>
        <v>0</v>
      </c>
      <c r="DP233" s="7">
        <f t="shared" si="178"/>
        <v>0</v>
      </c>
      <c r="DQ233">
        <f t="shared" si="179"/>
        <v>0</v>
      </c>
      <c r="DR233">
        <f t="shared" si="180"/>
        <v>0</v>
      </c>
      <c r="DS233">
        <f t="shared" si="181"/>
        <v>0</v>
      </c>
      <c r="DT233" s="7">
        <f t="shared" si="182"/>
        <v>0</v>
      </c>
      <c r="DU233">
        <f t="shared" si="183"/>
        <v>0</v>
      </c>
      <c r="DV233" s="7">
        <f t="shared" si="184"/>
        <v>0</v>
      </c>
      <c r="DW233" s="10">
        <f t="shared" si="185"/>
        <v>0</v>
      </c>
      <c r="DX233" s="10">
        <f t="shared" si="186"/>
        <v>0</v>
      </c>
      <c r="DY233" s="31">
        <f>IF(AND(DU233=0,DV233=0),0,IF(DW233=0,DY232,IF(DV233&gt;DU233,1,IF(DV233=DU233,x,0))))</f>
        <v>0</v>
      </c>
      <c r="DZ233" s="31">
        <f t="shared" si="187"/>
        <v>0</v>
      </c>
      <c r="EA233" s="31">
        <f t="shared" si="188"/>
        <v>0</v>
      </c>
      <c r="EB233">
        <f t="shared" si="189"/>
        <v>0</v>
      </c>
      <c r="EC233">
        <f t="shared" si="190"/>
        <v>0</v>
      </c>
      <c r="ED233">
        <f t="shared" si="191"/>
        <v>0</v>
      </c>
      <c r="EE233" s="7">
        <f t="shared" si="192"/>
        <v>0</v>
      </c>
      <c r="EF233" s="31">
        <f t="shared" si="193"/>
        <v>0</v>
      </c>
      <c r="EG233">
        <f t="shared" si="194"/>
        <v>0</v>
      </c>
      <c r="EH233">
        <f t="shared" si="195"/>
        <v>0</v>
      </c>
      <c r="EI233">
        <f t="shared" si="196"/>
        <v>0</v>
      </c>
      <c r="EJ233" s="7">
        <f t="shared" si="197"/>
        <v>0</v>
      </c>
      <c r="EK233">
        <f t="shared" si="198"/>
        <v>0</v>
      </c>
      <c r="EL233">
        <f t="shared" si="199"/>
        <v>0</v>
      </c>
      <c r="EM233">
        <f t="shared" si="200"/>
        <v>0</v>
      </c>
      <c r="EN233">
        <f t="shared" si="201"/>
        <v>0</v>
      </c>
      <c r="EO233" s="75">
        <f t="shared" si="202"/>
        <v>0</v>
      </c>
      <c r="EP233" s="75">
        <f t="shared" si="203"/>
        <v>0</v>
      </c>
      <c r="EQ233" s="75">
        <f t="shared" si="204"/>
        <v>0</v>
      </c>
      <c r="ER233" s="75">
        <f t="shared" si="205"/>
        <v>0</v>
      </c>
      <c r="ES233">
        <f t="shared" si="155"/>
        <v>0</v>
      </c>
      <c r="ET233">
        <f t="shared" si="156"/>
        <v>0</v>
      </c>
      <c r="EU233">
        <f t="shared" si="157"/>
        <v>0</v>
      </c>
      <c r="EV233">
        <f t="shared" si="158"/>
        <v>0</v>
      </c>
    </row>
    <row r="234" spans="1:152" x14ac:dyDescent="0.35">
      <c r="A234" t="s">
        <v>151</v>
      </c>
      <c r="B234" s="7">
        <v>1987</v>
      </c>
      <c r="C234">
        <v>0</v>
      </c>
      <c r="D234">
        <v>0</v>
      </c>
      <c r="E234">
        <v>0</v>
      </c>
      <c r="F234">
        <v>0</v>
      </c>
      <c r="G234">
        <v>0</v>
      </c>
      <c r="H234">
        <v>0</v>
      </c>
      <c r="I234" s="7">
        <v>0</v>
      </c>
      <c r="J234">
        <v>0</v>
      </c>
      <c r="K234">
        <v>0</v>
      </c>
      <c r="L234">
        <v>0</v>
      </c>
      <c r="M234">
        <v>0</v>
      </c>
      <c r="N234">
        <v>0</v>
      </c>
      <c r="O234">
        <v>0</v>
      </c>
      <c r="P234" s="7">
        <v>0</v>
      </c>
      <c r="Q234">
        <v>0</v>
      </c>
      <c r="R234">
        <v>0</v>
      </c>
      <c r="S234">
        <v>0</v>
      </c>
      <c r="T234">
        <v>0</v>
      </c>
      <c r="U234">
        <v>0</v>
      </c>
      <c r="V234">
        <v>0</v>
      </c>
      <c r="W234" s="7">
        <v>0</v>
      </c>
      <c r="X234">
        <v>0</v>
      </c>
      <c r="Y234">
        <v>0</v>
      </c>
      <c r="Z234">
        <v>0</v>
      </c>
      <c r="AA234">
        <v>0</v>
      </c>
      <c r="AB234">
        <v>0</v>
      </c>
      <c r="AC234">
        <v>0</v>
      </c>
      <c r="AD234" s="7">
        <v>0</v>
      </c>
      <c r="AE234">
        <v>0</v>
      </c>
      <c r="AF234">
        <v>0</v>
      </c>
      <c r="AG234">
        <v>0</v>
      </c>
      <c r="AH234">
        <v>0</v>
      </c>
      <c r="AI234">
        <v>0</v>
      </c>
      <c r="AJ234">
        <v>0</v>
      </c>
      <c r="AK234" s="7">
        <v>0</v>
      </c>
      <c r="AL234">
        <v>0</v>
      </c>
      <c r="AM234">
        <v>0</v>
      </c>
      <c r="AN234">
        <v>0</v>
      </c>
      <c r="AO234">
        <v>0</v>
      </c>
      <c r="AP234">
        <v>0</v>
      </c>
      <c r="AQ234">
        <v>0</v>
      </c>
      <c r="AR234" s="7">
        <v>0</v>
      </c>
      <c r="AS234">
        <v>0</v>
      </c>
      <c r="AT234">
        <v>0</v>
      </c>
      <c r="AU234">
        <v>0</v>
      </c>
      <c r="AV234">
        <v>0</v>
      </c>
      <c r="AW234">
        <v>0</v>
      </c>
      <c r="AX234">
        <v>0</v>
      </c>
      <c r="AY234" s="7">
        <v>0</v>
      </c>
      <c r="AZ234">
        <v>0</v>
      </c>
      <c r="BA234">
        <v>0</v>
      </c>
      <c r="BB234">
        <v>0</v>
      </c>
      <c r="BC234">
        <v>0</v>
      </c>
      <c r="BD234">
        <v>0</v>
      </c>
      <c r="BE234">
        <v>0</v>
      </c>
      <c r="BF234" s="7">
        <v>0</v>
      </c>
      <c r="BG234">
        <v>0</v>
      </c>
      <c r="BH234">
        <v>0</v>
      </c>
      <c r="BI234">
        <v>0</v>
      </c>
      <c r="BJ234">
        <v>0</v>
      </c>
      <c r="BK234">
        <v>0</v>
      </c>
      <c r="BL234">
        <v>0</v>
      </c>
      <c r="BM234" s="7">
        <v>0</v>
      </c>
      <c r="BN234">
        <v>0</v>
      </c>
      <c r="BO234">
        <v>0</v>
      </c>
      <c r="BP234">
        <v>0</v>
      </c>
      <c r="BQ234">
        <v>0</v>
      </c>
      <c r="BR234">
        <v>0</v>
      </c>
      <c r="BS234">
        <v>0</v>
      </c>
      <c r="BT234" s="7">
        <v>0</v>
      </c>
      <c r="BU234">
        <v>0</v>
      </c>
      <c r="BV234">
        <v>0</v>
      </c>
      <c r="BW234">
        <v>0</v>
      </c>
      <c r="BX234">
        <v>0</v>
      </c>
      <c r="BY234">
        <v>0</v>
      </c>
      <c r="BZ234">
        <v>0</v>
      </c>
      <c r="CA234" s="7">
        <v>0</v>
      </c>
      <c r="CB234">
        <v>0</v>
      </c>
      <c r="CC234">
        <v>0</v>
      </c>
      <c r="CD234">
        <v>0</v>
      </c>
      <c r="CE234">
        <v>0</v>
      </c>
      <c r="CF234">
        <v>0</v>
      </c>
      <c r="CG234">
        <v>0</v>
      </c>
      <c r="CH234" s="7">
        <v>0</v>
      </c>
      <c r="CI234">
        <v>0</v>
      </c>
      <c r="CJ234">
        <v>0</v>
      </c>
      <c r="CK234">
        <v>0</v>
      </c>
      <c r="CL234">
        <v>0</v>
      </c>
      <c r="CM234">
        <v>0</v>
      </c>
      <c r="CN234">
        <v>0</v>
      </c>
      <c r="CO234" s="7">
        <v>0</v>
      </c>
      <c r="CP234">
        <v>0</v>
      </c>
      <c r="CQ234">
        <v>0</v>
      </c>
      <c r="CR234">
        <v>0</v>
      </c>
      <c r="CS234">
        <v>0</v>
      </c>
      <c r="CT234">
        <v>0</v>
      </c>
      <c r="CU234">
        <v>0</v>
      </c>
      <c r="CV234" s="7">
        <v>0</v>
      </c>
      <c r="CW234">
        <f t="shared" si="159"/>
        <v>0</v>
      </c>
      <c r="CX234">
        <f t="shared" si="160"/>
        <v>0</v>
      </c>
      <c r="CY234">
        <f t="shared" si="161"/>
        <v>0</v>
      </c>
      <c r="CZ234">
        <f t="shared" si="162"/>
        <v>0</v>
      </c>
      <c r="DA234">
        <f t="shared" si="163"/>
        <v>0</v>
      </c>
      <c r="DB234">
        <f t="shared" si="164"/>
        <v>0</v>
      </c>
      <c r="DC234" s="7">
        <f t="shared" si="165"/>
        <v>0</v>
      </c>
      <c r="DD234">
        <f t="shared" si="166"/>
        <v>0</v>
      </c>
      <c r="DE234">
        <f t="shared" si="167"/>
        <v>0</v>
      </c>
      <c r="DF234">
        <f t="shared" si="168"/>
        <v>0</v>
      </c>
      <c r="DG234">
        <f t="shared" si="169"/>
        <v>0</v>
      </c>
      <c r="DH234">
        <f t="shared" si="170"/>
        <v>0</v>
      </c>
      <c r="DI234">
        <f t="shared" si="171"/>
        <v>0</v>
      </c>
      <c r="DJ234" s="7">
        <f t="shared" si="172"/>
        <v>0</v>
      </c>
      <c r="DK234" s="10">
        <f t="shared" si="173"/>
        <v>0</v>
      </c>
      <c r="DL234" s="10">
        <f t="shared" si="174"/>
        <v>0</v>
      </c>
      <c r="DM234">
        <f t="shared" si="175"/>
        <v>0</v>
      </c>
      <c r="DN234">
        <f t="shared" si="176"/>
        <v>0</v>
      </c>
      <c r="DO234">
        <f t="shared" si="177"/>
        <v>0</v>
      </c>
      <c r="DP234" s="7">
        <f t="shared" si="178"/>
        <v>0</v>
      </c>
      <c r="DQ234">
        <f t="shared" si="179"/>
        <v>0</v>
      </c>
      <c r="DR234">
        <f t="shared" si="180"/>
        <v>0</v>
      </c>
      <c r="DS234">
        <f t="shared" si="181"/>
        <v>0</v>
      </c>
      <c r="DT234" s="7">
        <f t="shared" si="182"/>
        <v>0</v>
      </c>
      <c r="DU234">
        <f t="shared" si="183"/>
        <v>0</v>
      </c>
      <c r="DV234" s="7">
        <f t="shared" si="184"/>
        <v>0</v>
      </c>
      <c r="DW234" s="10">
        <f t="shared" si="185"/>
        <v>0</v>
      </c>
      <c r="DX234" s="10">
        <f t="shared" si="186"/>
        <v>0</v>
      </c>
      <c r="DY234" s="31">
        <f>IF(AND(DU234=0,DV234=0),0,IF(DW234=0,DY233,IF(DV234&gt;DU234,1,IF(DV234=DU234,x,0))))</f>
        <v>0</v>
      </c>
      <c r="DZ234" s="31">
        <f t="shared" si="187"/>
        <v>0</v>
      </c>
      <c r="EA234" s="31">
        <f t="shared" si="188"/>
        <v>0</v>
      </c>
      <c r="EB234">
        <f t="shared" si="189"/>
        <v>0</v>
      </c>
      <c r="EC234">
        <f t="shared" si="190"/>
        <v>0</v>
      </c>
      <c r="ED234">
        <f t="shared" si="191"/>
        <v>0</v>
      </c>
      <c r="EE234" s="7">
        <f t="shared" si="192"/>
        <v>0</v>
      </c>
      <c r="EF234" s="31">
        <f t="shared" si="193"/>
        <v>0</v>
      </c>
      <c r="EG234">
        <f t="shared" si="194"/>
        <v>0</v>
      </c>
      <c r="EH234">
        <f t="shared" si="195"/>
        <v>0</v>
      </c>
      <c r="EI234">
        <f t="shared" si="196"/>
        <v>0</v>
      </c>
      <c r="EJ234" s="7">
        <f t="shared" si="197"/>
        <v>0</v>
      </c>
      <c r="EK234">
        <f t="shared" si="198"/>
        <v>0</v>
      </c>
      <c r="EL234">
        <f t="shared" si="199"/>
        <v>0</v>
      </c>
      <c r="EM234">
        <f t="shared" si="200"/>
        <v>0</v>
      </c>
      <c r="EN234">
        <f t="shared" si="201"/>
        <v>0</v>
      </c>
      <c r="EO234" s="75">
        <f t="shared" si="202"/>
        <v>0</v>
      </c>
      <c r="EP234" s="75">
        <f t="shared" si="203"/>
        <v>0</v>
      </c>
      <c r="EQ234" s="75">
        <f t="shared" si="204"/>
        <v>0</v>
      </c>
      <c r="ER234" s="75">
        <f t="shared" si="205"/>
        <v>0</v>
      </c>
      <c r="ES234">
        <f t="shared" si="155"/>
        <v>0</v>
      </c>
      <c r="ET234">
        <f t="shared" si="156"/>
        <v>0</v>
      </c>
      <c r="EU234">
        <f t="shared" si="157"/>
        <v>0</v>
      </c>
      <c r="EV234">
        <f t="shared" si="158"/>
        <v>0</v>
      </c>
    </row>
    <row r="235" spans="1:152" x14ac:dyDescent="0.35">
      <c r="A235" t="s">
        <v>151</v>
      </c>
      <c r="B235" s="7">
        <v>1988</v>
      </c>
      <c r="C235">
        <v>0</v>
      </c>
      <c r="D235">
        <v>0</v>
      </c>
      <c r="E235">
        <v>0</v>
      </c>
      <c r="F235">
        <v>0</v>
      </c>
      <c r="G235">
        <v>0</v>
      </c>
      <c r="H235">
        <v>0</v>
      </c>
      <c r="I235" s="7">
        <v>0</v>
      </c>
      <c r="J235">
        <v>0</v>
      </c>
      <c r="K235">
        <v>0</v>
      </c>
      <c r="L235">
        <v>0</v>
      </c>
      <c r="M235">
        <v>0</v>
      </c>
      <c r="N235">
        <v>0</v>
      </c>
      <c r="O235">
        <v>0</v>
      </c>
      <c r="P235" s="7">
        <v>0</v>
      </c>
      <c r="Q235">
        <v>0</v>
      </c>
      <c r="R235">
        <v>0</v>
      </c>
      <c r="S235">
        <v>0</v>
      </c>
      <c r="T235">
        <v>0</v>
      </c>
      <c r="U235">
        <v>0</v>
      </c>
      <c r="V235">
        <v>0</v>
      </c>
      <c r="W235" s="7">
        <v>0</v>
      </c>
      <c r="X235">
        <v>0</v>
      </c>
      <c r="Y235">
        <v>0</v>
      </c>
      <c r="Z235">
        <v>0</v>
      </c>
      <c r="AA235">
        <v>0</v>
      </c>
      <c r="AB235">
        <v>0</v>
      </c>
      <c r="AC235">
        <v>0</v>
      </c>
      <c r="AD235" s="7">
        <v>0</v>
      </c>
      <c r="AE235">
        <v>0</v>
      </c>
      <c r="AF235">
        <v>0</v>
      </c>
      <c r="AG235">
        <v>0</v>
      </c>
      <c r="AH235">
        <v>0</v>
      </c>
      <c r="AI235">
        <v>0</v>
      </c>
      <c r="AJ235">
        <v>0</v>
      </c>
      <c r="AK235" s="7">
        <v>0</v>
      </c>
      <c r="AL235">
        <v>0</v>
      </c>
      <c r="AM235">
        <v>0</v>
      </c>
      <c r="AN235">
        <v>0</v>
      </c>
      <c r="AO235">
        <v>0</v>
      </c>
      <c r="AP235">
        <v>0</v>
      </c>
      <c r="AQ235">
        <v>0</v>
      </c>
      <c r="AR235" s="7">
        <v>0</v>
      </c>
      <c r="AS235">
        <v>0</v>
      </c>
      <c r="AT235">
        <v>0</v>
      </c>
      <c r="AU235">
        <v>0</v>
      </c>
      <c r="AV235">
        <v>0</v>
      </c>
      <c r="AW235">
        <v>0</v>
      </c>
      <c r="AX235">
        <v>0</v>
      </c>
      <c r="AY235" s="7">
        <v>0</v>
      </c>
      <c r="AZ235">
        <v>0</v>
      </c>
      <c r="BA235">
        <v>0</v>
      </c>
      <c r="BB235">
        <v>0</v>
      </c>
      <c r="BC235">
        <v>0</v>
      </c>
      <c r="BD235">
        <v>0</v>
      </c>
      <c r="BE235">
        <v>0</v>
      </c>
      <c r="BF235" s="7">
        <v>0</v>
      </c>
      <c r="BG235">
        <v>0</v>
      </c>
      <c r="BH235">
        <v>0</v>
      </c>
      <c r="BI235">
        <v>0</v>
      </c>
      <c r="BJ235">
        <v>0</v>
      </c>
      <c r="BK235">
        <v>0</v>
      </c>
      <c r="BL235">
        <v>0</v>
      </c>
      <c r="BM235" s="7">
        <v>0</v>
      </c>
      <c r="BN235">
        <v>0</v>
      </c>
      <c r="BO235">
        <v>0</v>
      </c>
      <c r="BP235">
        <v>0</v>
      </c>
      <c r="BQ235">
        <v>0</v>
      </c>
      <c r="BR235">
        <v>0</v>
      </c>
      <c r="BS235">
        <v>0</v>
      </c>
      <c r="BT235" s="7">
        <v>0</v>
      </c>
      <c r="BU235">
        <v>0</v>
      </c>
      <c r="BV235">
        <v>0</v>
      </c>
      <c r="BW235">
        <v>0</v>
      </c>
      <c r="BX235">
        <v>0</v>
      </c>
      <c r="BY235">
        <v>0</v>
      </c>
      <c r="BZ235">
        <v>0</v>
      </c>
      <c r="CA235" s="7">
        <v>0</v>
      </c>
      <c r="CB235">
        <v>0</v>
      </c>
      <c r="CC235">
        <v>0</v>
      </c>
      <c r="CD235">
        <v>0</v>
      </c>
      <c r="CE235">
        <v>0</v>
      </c>
      <c r="CF235">
        <v>0</v>
      </c>
      <c r="CG235">
        <v>0</v>
      </c>
      <c r="CH235" s="7">
        <v>0</v>
      </c>
      <c r="CI235">
        <v>0</v>
      </c>
      <c r="CJ235">
        <v>0</v>
      </c>
      <c r="CK235">
        <v>0</v>
      </c>
      <c r="CL235">
        <v>0</v>
      </c>
      <c r="CM235">
        <v>0</v>
      </c>
      <c r="CN235">
        <v>0</v>
      </c>
      <c r="CO235" s="7">
        <v>0</v>
      </c>
      <c r="CP235">
        <v>0</v>
      </c>
      <c r="CQ235">
        <v>0</v>
      </c>
      <c r="CR235">
        <v>0</v>
      </c>
      <c r="CS235">
        <v>0</v>
      </c>
      <c r="CT235">
        <v>0</v>
      </c>
      <c r="CU235">
        <v>0</v>
      </c>
      <c r="CV235" s="7">
        <v>0</v>
      </c>
      <c r="CW235">
        <f t="shared" si="159"/>
        <v>0</v>
      </c>
      <c r="CX235">
        <f t="shared" si="160"/>
        <v>0</v>
      </c>
      <c r="CY235">
        <f t="shared" si="161"/>
        <v>0</v>
      </c>
      <c r="CZ235">
        <f t="shared" si="162"/>
        <v>0</v>
      </c>
      <c r="DA235">
        <f t="shared" si="163"/>
        <v>0</v>
      </c>
      <c r="DB235">
        <f t="shared" si="164"/>
        <v>0</v>
      </c>
      <c r="DC235" s="7">
        <f t="shared" si="165"/>
        <v>0</v>
      </c>
      <c r="DD235">
        <f t="shared" si="166"/>
        <v>0</v>
      </c>
      <c r="DE235">
        <f t="shared" si="167"/>
        <v>0</v>
      </c>
      <c r="DF235">
        <f t="shared" si="168"/>
        <v>0</v>
      </c>
      <c r="DG235">
        <f t="shared" si="169"/>
        <v>0</v>
      </c>
      <c r="DH235">
        <f t="shared" si="170"/>
        <v>0</v>
      </c>
      <c r="DI235">
        <f t="shared" si="171"/>
        <v>0</v>
      </c>
      <c r="DJ235" s="7">
        <f t="shared" si="172"/>
        <v>0</v>
      </c>
      <c r="DK235" s="10">
        <f t="shared" si="173"/>
        <v>0</v>
      </c>
      <c r="DL235" s="10">
        <f t="shared" si="174"/>
        <v>0</v>
      </c>
      <c r="DM235">
        <f t="shared" si="175"/>
        <v>0</v>
      </c>
      <c r="DN235">
        <f t="shared" si="176"/>
        <v>0</v>
      </c>
      <c r="DO235">
        <f t="shared" si="177"/>
        <v>0</v>
      </c>
      <c r="DP235" s="7">
        <f t="shared" si="178"/>
        <v>0</v>
      </c>
      <c r="DQ235">
        <f t="shared" si="179"/>
        <v>0</v>
      </c>
      <c r="DR235">
        <f t="shared" si="180"/>
        <v>0</v>
      </c>
      <c r="DS235">
        <f t="shared" si="181"/>
        <v>0</v>
      </c>
      <c r="DT235" s="7">
        <f t="shared" si="182"/>
        <v>0</v>
      </c>
      <c r="DU235">
        <f t="shared" si="183"/>
        <v>0</v>
      </c>
      <c r="DV235" s="7">
        <f t="shared" si="184"/>
        <v>0</v>
      </c>
      <c r="DW235" s="10">
        <f t="shared" si="185"/>
        <v>0</v>
      </c>
      <c r="DX235" s="10">
        <f t="shared" si="186"/>
        <v>0</v>
      </c>
      <c r="DY235" s="31">
        <f>IF(AND(DU235=0,DV235=0),0,IF(DW235=0,DY234,IF(DV235&gt;DU235,1,IF(DV235=DU235,x,0))))</f>
        <v>0</v>
      </c>
      <c r="DZ235" s="31">
        <f t="shared" si="187"/>
        <v>0</v>
      </c>
      <c r="EA235" s="31">
        <f t="shared" si="188"/>
        <v>0</v>
      </c>
      <c r="EB235">
        <f t="shared" si="189"/>
        <v>0</v>
      </c>
      <c r="EC235">
        <f t="shared" si="190"/>
        <v>0</v>
      </c>
      <c r="ED235">
        <f t="shared" si="191"/>
        <v>0</v>
      </c>
      <c r="EE235" s="7">
        <f t="shared" si="192"/>
        <v>0</v>
      </c>
      <c r="EF235" s="31">
        <f t="shared" si="193"/>
        <v>0</v>
      </c>
      <c r="EG235">
        <f t="shared" si="194"/>
        <v>0</v>
      </c>
      <c r="EH235">
        <f t="shared" si="195"/>
        <v>0</v>
      </c>
      <c r="EI235">
        <f t="shared" si="196"/>
        <v>0</v>
      </c>
      <c r="EJ235" s="7">
        <f t="shared" si="197"/>
        <v>0</v>
      </c>
      <c r="EK235">
        <f t="shared" si="198"/>
        <v>0</v>
      </c>
      <c r="EL235">
        <f t="shared" si="199"/>
        <v>0</v>
      </c>
      <c r="EM235">
        <f t="shared" si="200"/>
        <v>0</v>
      </c>
      <c r="EN235">
        <f t="shared" si="201"/>
        <v>0</v>
      </c>
      <c r="EO235" s="75">
        <f t="shared" si="202"/>
        <v>0</v>
      </c>
      <c r="EP235" s="75">
        <f t="shared" si="203"/>
        <v>0</v>
      </c>
      <c r="EQ235" s="75">
        <f t="shared" si="204"/>
        <v>0</v>
      </c>
      <c r="ER235" s="75">
        <f t="shared" si="205"/>
        <v>0</v>
      </c>
      <c r="ES235">
        <f t="shared" si="155"/>
        <v>0</v>
      </c>
      <c r="ET235">
        <f t="shared" si="156"/>
        <v>0</v>
      </c>
      <c r="EU235">
        <f t="shared" si="157"/>
        <v>0</v>
      </c>
      <c r="EV235">
        <f t="shared" si="158"/>
        <v>0</v>
      </c>
    </row>
    <row r="236" spans="1:152" x14ac:dyDescent="0.35">
      <c r="A236" t="s">
        <v>151</v>
      </c>
      <c r="B236" s="7">
        <v>1989</v>
      </c>
      <c r="C236">
        <v>0.85904000000000003</v>
      </c>
      <c r="D236">
        <v>0</v>
      </c>
      <c r="E236">
        <v>-0.30893999999999999</v>
      </c>
      <c r="F236">
        <v>0</v>
      </c>
      <c r="G236">
        <v>0</v>
      </c>
      <c r="H236">
        <v>0</v>
      </c>
      <c r="I236" s="7">
        <v>0</v>
      </c>
      <c r="J236">
        <v>0</v>
      </c>
      <c r="K236">
        <v>0</v>
      </c>
      <c r="L236">
        <v>0</v>
      </c>
      <c r="M236">
        <v>0</v>
      </c>
      <c r="N236">
        <v>0</v>
      </c>
      <c r="O236">
        <v>0</v>
      </c>
      <c r="P236" s="7">
        <v>0</v>
      </c>
      <c r="Q236">
        <v>0</v>
      </c>
      <c r="R236">
        <v>0</v>
      </c>
      <c r="S236">
        <v>0</v>
      </c>
      <c r="T236">
        <v>0</v>
      </c>
      <c r="U236">
        <v>0</v>
      </c>
      <c r="V236">
        <v>0</v>
      </c>
      <c r="W236" s="7">
        <v>0</v>
      </c>
      <c r="X236">
        <v>0.30893999999999999</v>
      </c>
      <c r="Y236">
        <v>0</v>
      </c>
      <c r="Z236">
        <v>-0.30893999999999999</v>
      </c>
      <c r="AA236">
        <v>0</v>
      </c>
      <c r="AB236">
        <v>0</v>
      </c>
      <c r="AC236">
        <v>0</v>
      </c>
      <c r="AD236" s="7">
        <v>0</v>
      </c>
      <c r="AE236">
        <v>0.22004000000000001</v>
      </c>
      <c r="AF236">
        <v>0</v>
      </c>
      <c r="AG236">
        <v>0</v>
      </c>
      <c r="AH236">
        <v>0</v>
      </c>
      <c r="AI236">
        <v>0</v>
      </c>
      <c r="AJ236">
        <v>0</v>
      </c>
      <c r="AK236" s="7">
        <v>0</v>
      </c>
      <c r="AL236">
        <v>0.55010000000000003</v>
      </c>
      <c r="AM236">
        <v>0</v>
      </c>
      <c r="AN236">
        <v>0</v>
      </c>
      <c r="AO236">
        <v>0</v>
      </c>
      <c r="AP236">
        <v>0</v>
      </c>
      <c r="AQ236">
        <v>0</v>
      </c>
      <c r="AR236" s="7">
        <v>0</v>
      </c>
      <c r="AS236">
        <v>0</v>
      </c>
      <c r="AT236">
        <v>0</v>
      </c>
      <c r="AU236">
        <v>0</v>
      </c>
      <c r="AV236">
        <v>0</v>
      </c>
      <c r="AW236">
        <v>0</v>
      </c>
      <c r="AX236">
        <v>0</v>
      </c>
      <c r="AY236" s="7">
        <v>0</v>
      </c>
      <c r="AZ236">
        <v>0</v>
      </c>
      <c r="BA236">
        <v>0</v>
      </c>
      <c r="BB236">
        <v>0</v>
      </c>
      <c r="BC236">
        <v>0</v>
      </c>
      <c r="BD236">
        <v>0</v>
      </c>
      <c r="BE236">
        <v>0</v>
      </c>
      <c r="BF236" s="7">
        <v>0</v>
      </c>
      <c r="BG236">
        <v>0</v>
      </c>
      <c r="BH236">
        <v>0</v>
      </c>
      <c r="BI236">
        <v>0</v>
      </c>
      <c r="BJ236">
        <v>0</v>
      </c>
      <c r="BK236">
        <v>0</v>
      </c>
      <c r="BL236">
        <v>0</v>
      </c>
      <c r="BM236" s="7">
        <v>0</v>
      </c>
      <c r="BN236">
        <v>0</v>
      </c>
      <c r="BO236">
        <v>0</v>
      </c>
      <c r="BP236">
        <v>0</v>
      </c>
      <c r="BQ236">
        <v>0</v>
      </c>
      <c r="BR236">
        <v>0</v>
      </c>
      <c r="BS236">
        <v>0</v>
      </c>
      <c r="BT236" s="7">
        <v>0</v>
      </c>
      <c r="BU236">
        <v>9.1539999999999996E-2</v>
      </c>
      <c r="BV236">
        <v>0</v>
      </c>
      <c r="BW236">
        <v>0</v>
      </c>
      <c r="BX236">
        <v>0</v>
      </c>
      <c r="BY236">
        <v>0</v>
      </c>
      <c r="BZ236">
        <v>0</v>
      </c>
      <c r="CA236" s="7">
        <v>0</v>
      </c>
      <c r="CB236">
        <v>0</v>
      </c>
      <c r="CC236">
        <v>0</v>
      </c>
      <c r="CD236">
        <v>0</v>
      </c>
      <c r="CE236">
        <v>0</v>
      </c>
      <c r="CF236">
        <v>0</v>
      </c>
      <c r="CG236">
        <v>0</v>
      </c>
      <c r="CH236" s="7">
        <v>0</v>
      </c>
      <c r="CI236">
        <v>0</v>
      </c>
      <c r="CJ236">
        <v>0</v>
      </c>
      <c r="CK236">
        <v>0</v>
      </c>
      <c r="CL236">
        <v>0</v>
      </c>
      <c r="CM236">
        <v>0</v>
      </c>
      <c r="CN236">
        <v>0</v>
      </c>
      <c r="CO236" s="7">
        <v>0</v>
      </c>
      <c r="CP236">
        <v>0</v>
      </c>
      <c r="CQ236">
        <v>0</v>
      </c>
      <c r="CR236">
        <v>0</v>
      </c>
      <c r="CS236">
        <v>0</v>
      </c>
      <c r="CT236">
        <v>0</v>
      </c>
      <c r="CU236">
        <v>0</v>
      </c>
      <c r="CV236" s="7">
        <v>0</v>
      </c>
      <c r="CW236">
        <f t="shared" si="159"/>
        <v>1.07908</v>
      </c>
      <c r="CX236">
        <f t="shared" si="160"/>
        <v>0</v>
      </c>
      <c r="CY236">
        <f t="shared" si="161"/>
        <v>-0.30893999999999999</v>
      </c>
      <c r="CZ236">
        <f t="shared" si="162"/>
        <v>0</v>
      </c>
      <c r="DA236">
        <f t="shared" si="163"/>
        <v>0</v>
      </c>
      <c r="DB236">
        <f t="shared" si="164"/>
        <v>0</v>
      </c>
      <c r="DC236" s="7">
        <f t="shared" si="165"/>
        <v>0</v>
      </c>
      <c r="DD236">
        <f t="shared" si="166"/>
        <v>9.1539999999999996E-2</v>
      </c>
      <c r="DE236">
        <f t="shared" si="167"/>
        <v>0</v>
      </c>
      <c r="DF236">
        <f t="shared" si="168"/>
        <v>0</v>
      </c>
      <c r="DG236">
        <f t="shared" si="169"/>
        <v>0</v>
      </c>
      <c r="DH236">
        <f t="shared" si="170"/>
        <v>0</v>
      </c>
      <c r="DI236">
        <f t="shared" si="171"/>
        <v>0</v>
      </c>
      <c r="DJ236" s="7">
        <f t="shared" si="172"/>
        <v>0</v>
      </c>
      <c r="DK236" s="10">
        <f t="shared" si="173"/>
        <v>1.07908</v>
      </c>
      <c r="DL236" s="10">
        <f t="shared" si="174"/>
        <v>9.1539999999999996E-2</v>
      </c>
      <c r="DM236">
        <f t="shared" si="175"/>
        <v>0.55010000000000003</v>
      </c>
      <c r="DN236">
        <f t="shared" si="176"/>
        <v>0.22004000000000001</v>
      </c>
      <c r="DO236">
        <f t="shared" si="177"/>
        <v>0</v>
      </c>
      <c r="DP236" s="7">
        <f t="shared" si="178"/>
        <v>0</v>
      </c>
      <c r="DQ236">
        <f t="shared" si="179"/>
        <v>9.1539999999999996E-2</v>
      </c>
      <c r="DR236">
        <f t="shared" si="180"/>
        <v>0</v>
      </c>
      <c r="DS236">
        <f t="shared" si="181"/>
        <v>0</v>
      </c>
      <c r="DT236" s="7">
        <f t="shared" si="182"/>
        <v>0</v>
      </c>
      <c r="DU236">
        <f t="shared" si="183"/>
        <v>0.77014000000000005</v>
      </c>
      <c r="DV236" s="7">
        <f t="shared" si="184"/>
        <v>9.1539999999999996E-2</v>
      </c>
      <c r="DW236" s="10">
        <f t="shared" si="185"/>
        <v>1</v>
      </c>
      <c r="DX236" s="10">
        <f t="shared" si="186"/>
        <v>0</v>
      </c>
      <c r="DY236" s="31">
        <f>IF(AND(DU236=0,DV236=0),0,IF(DW236=0,DY235,IF(DV236&gt;DU236,1,IF(DV236=DU236,x,0))))</f>
        <v>0</v>
      </c>
      <c r="DZ236" s="31">
        <f t="shared" si="187"/>
        <v>1</v>
      </c>
      <c r="EA236" s="31">
        <f t="shared" si="188"/>
        <v>1</v>
      </c>
      <c r="EB236">
        <f t="shared" si="189"/>
        <v>0</v>
      </c>
      <c r="EC236">
        <f t="shared" si="190"/>
        <v>0</v>
      </c>
      <c r="ED236">
        <f t="shared" si="191"/>
        <v>0</v>
      </c>
      <c r="EE236" s="7">
        <f t="shared" si="192"/>
        <v>0</v>
      </c>
      <c r="EF236" s="31">
        <f t="shared" si="193"/>
        <v>1</v>
      </c>
      <c r="EG236">
        <f t="shared" si="194"/>
        <v>0</v>
      </c>
      <c r="EH236">
        <f t="shared" si="195"/>
        <v>0</v>
      </c>
      <c r="EI236">
        <f t="shared" si="196"/>
        <v>0</v>
      </c>
      <c r="EJ236" s="7">
        <f t="shared" si="197"/>
        <v>0</v>
      </c>
      <c r="EK236">
        <f t="shared" si="198"/>
        <v>1</v>
      </c>
      <c r="EL236">
        <f t="shared" si="199"/>
        <v>0</v>
      </c>
      <c r="EM236">
        <f t="shared" si="200"/>
        <v>0</v>
      </c>
      <c r="EN236">
        <f t="shared" si="201"/>
        <v>0</v>
      </c>
      <c r="EO236" s="75">
        <f t="shared" si="202"/>
        <v>0.63840404790641536</v>
      </c>
      <c r="EP236" s="75">
        <f t="shared" si="203"/>
        <v>0.25536161916256617</v>
      </c>
      <c r="EQ236" s="75">
        <f t="shared" si="204"/>
        <v>0.10623433293101847</v>
      </c>
      <c r="ER236" s="75">
        <f t="shared" si="205"/>
        <v>0</v>
      </c>
      <c r="ES236">
        <f t="shared" si="155"/>
        <v>0</v>
      </c>
      <c r="ET236">
        <f t="shared" si="156"/>
        <v>0</v>
      </c>
      <c r="EU236">
        <f t="shared" si="157"/>
        <v>0</v>
      </c>
      <c r="EV236">
        <f t="shared" si="158"/>
        <v>0</v>
      </c>
    </row>
    <row r="237" spans="1:152" x14ac:dyDescent="0.35">
      <c r="A237" t="s">
        <v>151</v>
      </c>
      <c r="B237" s="7">
        <v>1990</v>
      </c>
      <c r="C237">
        <v>0</v>
      </c>
      <c r="D237">
        <v>-0.30893999999999999</v>
      </c>
      <c r="E237">
        <v>0</v>
      </c>
      <c r="F237">
        <v>0</v>
      </c>
      <c r="G237">
        <v>0</v>
      </c>
      <c r="H237">
        <v>0</v>
      </c>
      <c r="I237" s="7">
        <v>0</v>
      </c>
      <c r="J237">
        <v>0</v>
      </c>
      <c r="K237">
        <v>0</v>
      </c>
      <c r="L237">
        <v>0</v>
      </c>
      <c r="M237">
        <v>0</v>
      </c>
      <c r="N237">
        <v>0</v>
      </c>
      <c r="O237">
        <v>0</v>
      </c>
      <c r="P237" s="7">
        <v>0</v>
      </c>
      <c r="Q237">
        <v>0</v>
      </c>
      <c r="R237">
        <v>0</v>
      </c>
      <c r="S237">
        <v>0</v>
      </c>
      <c r="T237">
        <v>0</v>
      </c>
      <c r="U237">
        <v>0</v>
      </c>
      <c r="V237">
        <v>0</v>
      </c>
      <c r="W237" s="7">
        <v>0</v>
      </c>
      <c r="X237">
        <v>0</v>
      </c>
      <c r="Y237">
        <v>-0.30893999999999999</v>
      </c>
      <c r="Z237">
        <v>0</v>
      </c>
      <c r="AA237">
        <v>0</v>
      </c>
      <c r="AB237">
        <v>0</v>
      </c>
      <c r="AC237">
        <v>0</v>
      </c>
      <c r="AD237" s="7">
        <v>0</v>
      </c>
      <c r="AE237">
        <v>0</v>
      </c>
      <c r="AF237">
        <v>0</v>
      </c>
      <c r="AG237">
        <v>0</v>
      </c>
      <c r="AH237">
        <v>0</v>
      </c>
      <c r="AI237">
        <v>0</v>
      </c>
      <c r="AJ237">
        <v>0</v>
      </c>
      <c r="AK237" s="7">
        <v>0</v>
      </c>
      <c r="AL237">
        <v>0</v>
      </c>
      <c r="AM237">
        <v>0</v>
      </c>
      <c r="AN237">
        <v>0</v>
      </c>
      <c r="AO237">
        <v>0</v>
      </c>
      <c r="AP237">
        <v>0</v>
      </c>
      <c r="AQ237">
        <v>0</v>
      </c>
      <c r="AR237" s="7">
        <v>0</v>
      </c>
      <c r="AS237">
        <v>0</v>
      </c>
      <c r="AT237">
        <v>0</v>
      </c>
      <c r="AU237">
        <v>0</v>
      </c>
      <c r="AV237">
        <v>0</v>
      </c>
      <c r="AW237">
        <v>0</v>
      </c>
      <c r="AX237">
        <v>0</v>
      </c>
      <c r="AY237" s="7">
        <v>0</v>
      </c>
      <c r="AZ237">
        <v>0</v>
      </c>
      <c r="BA237">
        <v>0</v>
      </c>
      <c r="BB237">
        <v>0</v>
      </c>
      <c r="BC237">
        <v>0</v>
      </c>
      <c r="BD237">
        <v>0</v>
      </c>
      <c r="BE237">
        <v>0</v>
      </c>
      <c r="BF237" s="7">
        <v>0</v>
      </c>
      <c r="BG237">
        <v>0</v>
      </c>
      <c r="BH237">
        <v>0</v>
      </c>
      <c r="BI237">
        <v>0</v>
      </c>
      <c r="BJ237">
        <v>0</v>
      </c>
      <c r="BK237">
        <v>0</v>
      </c>
      <c r="BL237">
        <v>0</v>
      </c>
      <c r="BM237" s="7">
        <v>0</v>
      </c>
      <c r="BN237">
        <v>0</v>
      </c>
      <c r="BO237">
        <v>0</v>
      </c>
      <c r="BP237">
        <v>0</v>
      </c>
      <c r="BQ237">
        <v>0</v>
      </c>
      <c r="BR237">
        <v>0</v>
      </c>
      <c r="BS237">
        <v>0</v>
      </c>
      <c r="BT237" s="7">
        <v>0</v>
      </c>
      <c r="BU237">
        <v>0</v>
      </c>
      <c r="BV237">
        <v>0</v>
      </c>
      <c r="BW237">
        <v>0</v>
      </c>
      <c r="BX237">
        <v>0</v>
      </c>
      <c r="BY237">
        <v>0</v>
      </c>
      <c r="BZ237">
        <v>0</v>
      </c>
      <c r="CA237" s="7">
        <v>0</v>
      </c>
      <c r="CB237">
        <v>0</v>
      </c>
      <c r="CC237">
        <v>0</v>
      </c>
      <c r="CD237">
        <v>0</v>
      </c>
      <c r="CE237">
        <v>0</v>
      </c>
      <c r="CF237">
        <v>0</v>
      </c>
      <c r="CG237">
        <v>0</v>
      </c>
      <c r="CH237" s="7">
        <v>0</v>
      </c>
      <c r="CI237">
        <v>0</v>
      </c>
      <c r="CJ237">
        <v>0</v>
      </c>
      <c r="CK237">
        <v>0</v>
      </c>
      <c r="CL237">
        <v>0</v>
      </c>
      <c r="CM237">
        <v>0</v>
      </c>
      <c r="CN237">
        <v>0</v>
      </c>
      <c r="CO237" s="7">
        <v>0</v>
      </c>
      <c r="CP237">
        <v>0</v>
      </c>
      <c r="CQ237">
        <v>0</v>
      </c>
      <c r="CR237">
        <v>0</v>
      </c>
      <c r="CS237">
        <v>0</v>
      </c>
      <c r="CT237">
        <v>0</v>
      </c>
      <c r="CU237">
        <v>0</v>
      </c>
      <c r="CV237" s="7">
        <v>0</v>
      </c>
      <c r="CW237">
        <f t="shared" si="159"/>
        <v>0</v>
      </c>
      <c r="CX237">
        <f t="shared" si="160"/>
        <v>-0.30893999999999999</v>
      </c>
      <c r="CY237">
        <f t="shared" si="161"/>
        <v>0</v>
      </c>
      <c r="CZ237">
        <f t="shared" si="162"/>
        <v>0</v>
      </c>
      <c r="DA237">
        <f t="shared" si="163"/>
        <v>0</v>
      </c>
      <c r="DB237">
        <f t="shared" si="164"/>
        <v>0</v>
      </c>
      <c r="DC237" s="7">
        <f t="shared" si="165"/>
        <v>0</v>
      </c>
      <c r="DD237">
        <f t="shared" si="166"/>
        <v>0</v>
      </c>
      <c r="DE237">
        <f t="shared" si="167"/>
        <v>0</v>
      </c>
      <c r="DF237">
        <f t="shared" si="168"/>
        <v>0</v>
      </c>
      <c r="DG237">
        <f t="shared" si="169"/>
        <v>0</v>
      </c>
      <c r="DH237">
        <f t="shared" si="170"/>
        <v>0</v>
      </c>
      <c r="DI237">
        <f t="shared" si="171"/>
        <v>0</v>
      </c>
      <c r="DJ237" s="7">
        <f t="shared" si="172"/>
        <v>0</v>
      </c>
      <c r="DK237" s="10">
        <f t="shared" si="173"/>
        <v>-0.30893999999999999</v>
      </c>
      <c r="DL237" s="10">
        <f t="shared" si="174"/>
        <v>0</v>
      </c>
      <c r="DM237">
        <f t="shared" si="175"/>
        <v>-0.30893999999999999</v>
      </c>
      <c r="DN237">
        <f t="shared" si="176"/>
        <v>0</v>
      </c>
      <c r="DO237">
        <f t="shared" si="177"/>
        <v>0</v>
      </c>
      <c r="DP237" s="7">
        <f t="shared" si="178"/>
        <v>0</v>
      </c>
      <c r="DQ237">
        <f t="shared" si="179"/>
        <v>0</v>
      </c>
      <c r="DR237">
        <f t="shared" si="180"/>
        <v>0</v>
      </c>
      <c r="DS237">
        <f t="shared" si="181"/>
        <v>0</v>
      </c>
      <c r="DT237" s="7">
        <f t="shared" si="182"/>
        <v>0</v>
      </c>
      <c r="DU237">
        <f t="shared" si="183"/>
        <v>-0.30893999999999999</v>
      </c>
      <c r="DV237" s="7">
        <f t="shared" si="184"/>
        <v>0</v>
      </c>
      <c r="DW237" s="10">
        <f t="shared" si="185"/>
        <v>0</v>
      </c>
      <c r="DX237" s="10">
        <f t="shared" si="186"/>
        <v>1</v>
      </c>
      <c r="DY237" s="31">
        <f>IF(AND(DU237=0,DV237=0),0,IF(DW237=0,DY236,IF(DV237&gt;DU237,1,IF(DV237=DU237,x,0))))</f>
        <v>0</v>
      </c>
      <c r="DZ237" s="31">
        <f t="shared" si="187"/>
        <v>1</v>
      </c>
      <c r="EA237" s="31">
        <f t="shared" si="188"/>
        <v>1</v>
      </c>
      <c r="EB237">
        <f t="shared" si="189"/>
        <v>0</v>
      </c>
      <c r="EC237">
        <f t="shared" si="190"/>
        <v>0</v>
      </c>
      <c r="ED237">
        <f t="shared" si="191"/>
        <v>0</v>
      </c>
      <c r="EE237" s="7">
        <f t="shared" si="192"/>
        <v>0</v>
      </c>
      <c r="EF237" s="31">
        <f t="shared" si="193"/>
        <v>1</v>
      </c>
      <c r="EG237">
        <f t="shared" si="194"/>
        <v>0</v>
      </c>
      <c r="EH237">
        <f t="shared" si="195"/>
        <v>0</v>
      </c>
      <c r="EI237">
        <f t="shared" si="196"/>
        <v>0</v>
      </c>
      <c r="EJ237" s="7">
        <f t="shared" si="197"/>
        <v>0</v>
      </c>
      <c r="EK237">
        <f t="shared" si="198"/>
        <v>1</v>
      </c>
      <c r="EL237">
        <f t="shared" si="199"/>
        <v>0</v>
      </c>
      <c r="EM237">
        <f t="shared" si="200"/>
        <v>0</v>
      </c>
      <c r="EN237">
        <f t="shared" si="201"/>
        <v>0</v>
      </c>
      <c r="EO237" s="75">
        <f t="shared" si="202"/>
        <v>1</v>
      </c>
      <c r="EP237" s="75">
        <f t="shared" si="203"/>
        <v>0</v>
      </c>
      <c r="EQ237" s="75">
        <f t="shared" si="204"/>
        <v>0</v>
      </c>
      <c r="ER237" s="75">
        <f t="shared" si="205"/>
        <v>0</v>
      </c>
      <c r="ES237">
        <f t="shared" si="155"/>
        <v>0</v>
      </c>
      <c r="ET237">
        <f t="shared" si="156"/>
        <v>0</v>
      </c>
      <c r="EU237">
        <f t="shared" si="157"/>
        <v>0</v>
      </c>
      <c r="EV237">
        <f t="shared" si="158"/>
        <v>0</v>
      </c>
    </row>
    <row r="238" spans="1:152" x14ac:dyDescent="0.35">
      <c r="A238" t="s">
        <v>151</v>
      </c>
      <c r="B238" s="7">
        <v>1991</v>
      </c>
      <c r="C238">
        <v>0</v>
      </c>
      <c r="D238">
        <v>0</v>
      </c>
      <c r="E238">
        <v>0</v>
      </c>
      <c r="F238">
        <v>0</v>
      </c>
      <c r="G238">
        <v>0</v>
      </c>
      <c r="H238">
        <v>0</v>
      </c>
      <c r="I238" s="7">
        <v>0</v>
      </c>
      <c r="J238">
        <v>0</v>
      </c>
      <c r="K238">
        <v>0</v>
      </c>
      <c r="L238">
        <v>0</v>
      </c>
      <c r="M238">
        <v>0</v>
      </c>
      <c r="N238">
        <v>0</v>
      </c>
      <c r="O238">
        <v>0</v>
      </c>
      <c r="P238" s="7">
        <v>0</v>
      </c>
      <c r="Q238">
        <v>0</v>
      </c>
      <c r="R238">
        <v>0</v>
      </c>
      <c r="S238">
        <v>0</v>
      </c>
      <c r="T238">
        <v>0</v>
      </c>
      <c r="U238">
        <v>0</v>
      </c>
      <c r="V238">
        <v>0</v>
      </c>
      <c r="W238" s="7">
        <v>0</v>
      </c>
      <c r="X238">
        <v>0</v>
      </c>
      <c r="Y238">
        <v>0</v>
      </c>
      <c r="Z238">
        <v>0</v>
      </c>
      <c r="AA238">
        <v>0</v>
      </c>
      <c r="AB238">
        <v>0</v>
      </c>
      <c r="AC238">
        <v>0</v>
      </c>
      <c r="AD238" s="7">
        <v>0</v>
      </c>
      <c r="AE238">
        <v>0</v>
      </c>
      <c r="AF238">
        <v>0</v>
      </c>
      <c r="AG238">
        <v>0</v>
      </c>
      <c r="AH238">
        <v>0</v>
      </c>
      <c r="AI238">
        <v>0</v>
      </c>
      <c r="AJ238">
        <v>0</v>
      </c>
      <c r="AK238" s="7">
        <v>0</v>
      </c>
      <c r="AL238">
        <v>0</v>
      </c>
      <c r="AM238">
        <v>0</v>
      </c>
      <c r="AN238">
        <v>0</v>
      </c>
      <c r="AO238">
        <v>0</v>
      </c>
      <c r="AP238">
        <v>0</v>
      </c>
      <c r="AQ238">
        <v>0</v>
      </c>
      <c r="AR238" s="7">
        <v>0</v>
      </c>
      <c r="AS238">
        <v>0</v>
      </c>
      <c r="AT238">
        <v>0</v>
      </c>
      <c r="AU238">
        <v>0</v>
      </c>
      <c r="AV238">
        <v>0</v>
      </c>
      <c r="AW238">
        <v>0</v>
      </c>
      <c r="AX238">
        <v>0</v>
      </c>
      <c r="AY238" s="7">
        <v>0</v>
      </c>
      <c r="AZ238">
        <v>0</v>
      </c>
      <c r="BA238">
        <v>0</v>
      </c>
      <c r="BB238">
        <v>0</v>
      </c>
      <c r="BC238">
        <v>0</v>
      </c>
      <c r="BD238">
        <v>0</v>
      </c>
      <c r="BE238">
        <v>0</v>
      </c>
      <c r="BF238" s="7">
        <v>0</v>
      </c>
      <c r="BG238">
        <v>0</v>
      </c>
      <c r="BH238">
        <v>0</v>
      </c>
      <c r="BI238">
        <v>0</v>
      </c>
      <c r="BJ238">
        <v>0</v>
      </c>
      <c r="BK238">
        <v>0</v>
      </c>
      <c r="BL238">
        <v>0</v>
      </c>
      <c r="BM238" s="7">
        <v>0</v>
      </c>
      <c r="BN238">
        <v>0</v>
      </c>
      <c r="BO238">
        <v>0</v>
      </c>
      <c r="BP238">
        <v>0</v>
      </c>
      <c r="BQ238">
        <v>0</v>
      </c>
      <c r="BR238">
        <v>0</v>
      </c>
      <c r="BS238">
        <v>0</v>
      </c>
      <c r="BT238" s="7">
        <v>0</v>
      </c>
      <c r="BU238">
        <v>0</v>
      </c>
      <c r="BV238">
        <v>0</v>
      </c>
      <c r="BW238">
        <v>0</v>
      </c>
      <c r="BX238">
        <v>0</v>
      </c>
      <c r="BY238">
        <v>0</v>
      </c>
      <c r="BZ238">
        <v>0</v>
      </c>
      <c r="CA238" s="7">
        <v>0</v>
      </c>
      <c r="CB238">
        <v>0</v>
      </c>
      <c r="CC238">
        <v>0</v>
      </c>
      <c r="CD238">
        <v>0</v>
      </c>
      <c r="CE238">
        <v>0</v>
      </c>
      <c r="CF238">
        <v>0</v>
      </c>
      <c r="CG238">
        <v>0</v>
      </c>
      <c r="CH238" s="7">
        <v>0</v>
      </c>
      <c r="CI238">
        <v>0</v>
      </c>
      <c r="CJ238">
        <v>0</v>
      </c>
      <c r="CK238">
        <v>0</v>
      </c>
      <c r="CL238">
        <v>0</v>
      </c>
      <c r="CM238">
        <v>0</v>
      </c>
      <c r="CN238">
        <v>0</v>
      </c>
      <c r="CO238" s="7">
        <v>0</v>
      </c>
      <c r="CP238">
        <v>0</v>
      </c>
      <c r="CQ238">
        <v>0</v>
      </c>
      <c r="CR238">
        <v>0</v>
      </c>
      <c r="CS238">
        <v>0</v>
      </c>
      <c r="CT238">
        <v>0</v>
      </c>
      <c r="CU238">
        <v>0</v>
      </c>
      <c r="CV238" s="7">
        <v>0</v>
      </c>
      <c r="CW238">
        <f t="shared" si="159"/>
        <v>0</v>
      </c>
      <c r="CX238">
        <f t="shared" si="160"/>
        <v>0</v>
      </c>
      <c r="CY238">
        <f t="shared" si="161"/>
        <v>0</v>
      </c>
      <c r="CZ238">
        <f t="shared" si="162"/>
        <v>0</v>
      </c>
      <c r="DA238">
        <f t="shared" si="163"/>
        <v>0</v>
      </c>
      <c r="DB238">
        <f t="shared" si="164"/>
        <v>0</v>
      </c>
      <c r="DC238" s="7">
        <f t="shared" si="165"/>
        <v>0</v>
      </c>
      <c r="DD238">
        <f t="shared" si="166"/>
        <v>0</v>
      </c>
      <c r="DE238">
        <f t="shared" si="167"/>
        <v>0</v>
      </c>
      <c r="DF238">
        <f t="shared" si="168"/>
        <v>0</v>
      </c>
      <c r="DG238">
        <f t="shared" si="169"/>
        <v>0</v>
      </c>
      <c r="DH238">
        <f t="shared" si="170"/>
        <v>0</v>
      </c>
      <c r="DI238">
        <f t="shared" si="171"/>
        <v>0</v>
      </c>
      <c r="DJ238" s="7">
        <f t="shared" si="172"/>
        <v>0</v>
      </c>
      <c r="DK238" s="10">
        <f t="shared" si="173"/>
        <v>0</v>
      </c>
      <c r="DL238" s="10">
        <f t="shared" si="174"/>
        <v>0</v>
      </c>
      <c r="DM238">
        <f t="shared" si="175"/>
        <v>0</v>
      </c>
      <c r="DN238">
        <f t="shared" si="176"/>
        <v>0</v>
      </c>
      <c r="DO238">
        <f t="shared" si="177"/>
        <v>0</v>
      </c>
      <c r="DP238" s="7">
        <f t="shared" si="178"/>
        <v>0</v>
      </c>
      <c r="DQ238">
        <f t="shared" si="179"/>
        <v>0</v>
      </c>
      <c r="DR238">
        <f t="shared" si="180"/>
        <v>0</v>
      </c>
      <c r="DS238">
        <f t="shared" si="181"/>
        <v>0</v>
      </c>
      <c r="DT238" s="7">
        <f t="shared" si="182"/>
        <v>0</v>
      </c>
      <c r="DU238">
        <f t="shared" si="183"/>
        <v>0</v>
      </c>
      <c r="DV238" s="7">
        <f t="shared" si="184"/>
        <v>0</v>
      </c>
      <c r="DW238" s="10">
        <f t="shared" si="185"/>
        <v>0</v>
      </c>
      <c r="DX238" s="10">
        <f t="shared" si="186"/>
        <v>0</v>
      </c>
      <c r="DY238" s="31">
        <f>IF(AND(DU238=0,DV238=0),0,IF(DW238=0,DY237,IF(DV238&gt;DU238,1,IF(DV238=DU238,x,0))))</f>
        <v>0</v>
      </c>
      <c r="DZ238" s="31">
        <f t="shared" si="187"/>
        <v>0</v>
      </c>
      <c r="EA238" s="31">
        <f t="shared" si="188"/>
        <v>0</v>
      </c>
      <c r="EB238">
        <f t="shared" si="189"/>
        <v>0</v>
      </c>
      <c r="EC238">
        <f t="shared" si="190"/>
        <v>0</v>
      </c>
      <c r="ED238">
        <f t="shared" si="191"/>
        <v>0</v>
      </c>
      <c r="EE238" s="7">
        <f t="shared" si="192"/>
        <v>0</v>
      </c>
      <c r="EF238" s="31">
        <f t="shared" si="193"/>
        <v>0</v>
      </c>
      <c r="EG238">
        <f t="shared" si="194"/>
        <v>0</v>
      </c>
      <c r="EH238">
        <f t="shared" si="195"/>
        <v>0</v>
      </c>
      <c r="EI238">
        <f t="shared" si="196"/>
        <v>0</v>
      </c>
      <c r="EJ238" s="7">
        <f t="shared" si="197"/>
        <v>0</v>
      </c>
      <c r="EK238">
        <f t="shared" si="198"/>
        <v>0</v>
      </c>
      <c r="EL238">
        <f t="shared" si="199"/>
        <v>0</v>
      </c>
      <c r="EM238">
        <f t="shared" si="200"/>
        <v>0</v>
      </c>
      <c r="EN238">
        <f t="shared" si="201"/>
        <v>0</v>
      </c>
      <c r="EO238" s="75">
        <f t="shared" si="202"/>
        <v>0</v>
      </c>
      <c r="EP238" s="75">
        <f t="shared" si="203"/>
        <v>0</v>
      </c>
      <c r="EQ238" s="75">
        <f t="shared" si="204"/>
        <v>0</v>
      </c>
      <c r="ER238" s="75">
        <f t="shared" si="205"/>
        <v>0</v>
      </c>
      <c r="ES238">
        <f t="shared" si="155"/>
        <v>0</v>
      </c>
      <c r="ET238">
        <f t="shared" si="156"/>
        <v>0</v>
      </c>
      <c r="EU238">
        <f t="shared" si="157"/>
        <v>0</v>
      </c>
      <c r="EV238">
        <f t="shared" si="158"/>
        <v>0</v>
      </c>
    </row>
    <row r="239" spans="1:152" x14ac:dyDescent="0.35">
      <c r="A239" t="s">
        <v>151</v>
      </c>
      <c r="B239" s="7">
        <v>1992</v>
      </c>
      <c r="C239">
        <v>0.27483000000000002</v>
      </c>
      <c r="D239">
        <v>-0.60275000000000001</v>
      </c>
      <c r="E239">
        <v>0.27483000000000002</v>
      </c>
      <c r="F239">
        <v>0</v>
      </c>
      <c r="G239">
        <v>0</v>
      </c>
      <c r="H239">
        <v>0</v>
      </c>
      <c r="I239" s="7">
        <v>0</v>
      </c>
      <c r="J239">
        <v>0</v>
      </c>
      <c r="K239">
        <v>0</v>
      </c>
      <c r="L239">
        <v>0</v>
      </c>
      <c r="M239">
        <v>0</v>
      </c>
      <c r="N239">
        <v>0</v>
      </c>
      <c r="O239">
        <v>0</v>
      </c>
      <c r="P239" s="7">
        <v>0</v>
      </c>
      <c r="Q239">
        <v>9.1609999999999997E-2</v>
      </c>
      <c r="R239">
        <v>-0.60275000000000001</v>
      </c>
      <c r="S239">
        <v>0.27483000000000002</v>
      </c>
      <c r="T239">
        <v>0</v>
      </c>
      <c r="U239">
        <v>0</v>
      </c>
      <c r="V239">
        <v>0</v>
      </c>
      <c r="W239" s="7">
        <v>0</v>
      </c>
      <c r="X239">
        <v>0</v>
      </c>
      <c r="Y239">
        <v>0</v>
      </c>
      <c r="Z239">
        <v>0</v>
      </c>
      <c r="AA239">
        <v>0</v>
      </c>
      <c r="AB239">
        <v>0</v>
      </c>
      <c r="AC239">
        <v>0</v>
      </c>
      <c r="AD239" s="7">
        <v>0</v>
      </c>
      <c r="AE239">
        <v>0.54966000000000004</v>
      </c>
      <c r="AF239">
        <v>0</v>
      </c>
      <c r="AG239">
        <v>0.18321999999999999</v>
      </c>
      <c r="AH239">
        <v>0</v>
      </c>
      <c r="AI239">
        <v>0</v>
      </c>
      <c r="AJ239">
        <v>0</v>
      </c>
      <c r="AK239" s="7">
        <v>0</v>
      </c>
      <c r="AL239">
        <v>0.18321999999999999</v>
      </c>
      <c r="AM239">
        <v>0</v>
      </c>
      <c r="AN239">
        <v>0</v>
      </c>
      <c r="AO239">
        <v>0</v>
      </c>
      <c r="AP239">
        <v>0</v>
      </c>
      <c r="AQ239">
        <v>0</v>
      </c>
      <c r="AR239" s="7">
        <v>0</v>
      </c>
      <c r="AS239">
        <v>0</v>
      </c>
      <c r="AT239">
        <v>0</v>
      </c>
      <c r="AU239">
        <v>0</v>
      </c>
      <c r="AV239">
        <v>0</v>
      </c>
      <c r="AW239">
        <v>0</v>
      </c>
      <c r="AX239">
        <v>0</v>
      </c>
      <c r="AY239" s="7">
        <v>0</v>
      </c>
      <c r="AZ239">
        <v>0</v>
      </c>
      <c r="BA239">
        <v>0</v>
      </c>
      <c r="BB239">
        <v>0</v>
      </c>
      <c r="BC239">
        <v>0</v>
      </c>
      <c r="BD239">
        <v>0</v>
      </c>
      <c r="BE239">
        <v>0</v>
      </c>
      <c r="BF239" s="7">
        <v>0</v>
      </c>
      <c r="BG239">
        <v>0</v>
      </c>
      <c r="BH239">
        <v>0</v>
      </c>
      <c r="BI239">
        <v>0</v>
      </c>
      <c r="BJ239">
        <v>0</v>
      </c>
      <c r="BK239">
        <v>0</v>
      </c>
      <c r="BL239">
        <v>0</v>
      </c>
      <c r="BM239" s="7">
        <v>0</v>
      </c>
      <c r="BN239">
        <v>0</v>
      </c>
      <c r="BO239">
        <v>0</v>
      </c>
      <c r="BP239">
        <v>0</v>
      </c>
      <c r="BQ239">
        <v>0</v>
      </c>
      <c r="BR239">
        <v>0</v>
      </c>
      <c r="BS239">
        <v>0</v>
      </c>
      <c r="BT239" s="7">
        <v>0</v>
      </c>
      <c r="BU239">
        <v>0</v>
      </c>
      <c r="BV239">
        <v>0</v>
      </c>
      <c r="BW239">
        <v>0</v>
      </c>
      <c r="BX239">
        <v>0</v>
      </c>
      <c r="BY239">
        <v>0</v>
      </c>
      <c r="BZ239">
        <v>0</v>
      </c>
      <c r="CA239" s="7">
        <v>0</v>
      </c>
      <c r="CB239">
        <v>0.36645</v>
      </c>
      <c r="CC239">
        <v>0</v>
      </c>
      <c r="CD239">
        <v>0.28841</v>
      </c>
      <c r="CE239">
        <v>0</v>
      </c>
      <c r="CF239">
        <v>0</v>
      </c>
      <c r="CG239">
        <v>0</v>
      </c>
      <c r="CH239" s="7">
        <v>0</v>
      </c>
      <c r="CI239">
        <v>0</v>
      </c>
      <c r="CJ239">
        <v>0</v>
      </c>
      <c r="CK239">
        <v>0</v>
      </c>
      <c r="CL239">
        <v>0</v>
      </c>
      <c r="CM239">
        <v>0</v>
      </c>
      <c r="CN239">
        <v>0</v>
      </c>
      <c r="CO239" s="7">
        <v>0</v>
      </c>
      <c r="CP239">
        <v>0</v>
      </c>
      <c r="CQ239">
        <v>0</v>
      </c>
      <c r="CR239">
        <v>0</v>
      </c>
      <c r="CS239">
        <v>0</v>
      </c>
      <c r="CT239">
        <v>0</v>
      </c>
      <c r="CU239">
        <v>0</v>
      </c>
      <c r="CV239" s="7">
        <v>0</v>
      </c>
      <c r="CW239">
        <f t="shared" si="159"/>
        <v>0.82449000000000006</v>
      </c>
      <c r="CX239">
        <f t="shared" si="160"/>
        <v>-0.60275000000000001</v>
      </c>
      <c r="CY239">
        <f t="shared" si="161"/>
        <v>0.45805000000000001</v>
      </c>
      <c r="CZ239">
        <f t="shared" si="162"/>
        <v>0</v>
      </c>
      <c r="DA239">
        <f t="shared" si="163"/>
        <v>0</v>
      </c>
      <c r="DB239">
        <f t="shared" si="164"/>
        <v>0</v>
      </c>
      <c r="DC239" s="7">
        <f t="shared" si="165"/>
        <v>0</v>
      </c>
      <c r="DD239">
        <f t="shared" si="166"/>
        <v>0.36645</v>
      </c>
      <c r="DE239">
        <f t="shared" si="167"/>
        <v>0</v>
      </c>
      <c r="DF239">
        <f t="shared" si="168"/>
        <v>0.28841</v>
      </c>
      <c r="DG239">
        <f t="shared" si="169"/>
        <v>0</v>
      </c>
      <c r="DH239">
        <f t="shared" si="170"/>
        <v>0</v>
      </c>
      <c r="DI239">
        <f t="shared" si="171"/>
        <v>0</v>
      </c>
      <c r="DJ239" s="7">
        <f t="shared" si="172"/>
        <v>0</v>
      </c>
      <c r="DK239" s="10">
        <f t="shared" si="173"/>
        <v>0.22174000000000005</v>
      </c>
      <c r="DL239" s="10">
        <f t="shared" si="174"/>
        <v>0.36645</v>
      </c>
      <c r="DM239">
        <f t="shared" si="175"/>
        <v>-5.3089999999999971E-2</v>
      </c>
      <c r="DN239">
        <f t="shared" si="176"/>
        <v>0.73287999999999998</v>
      </c>
      <c r="DO239">
        <f t="shared" si="177"/>
        <v>0</v>
      </c>
      <c r="DP239" s="7">
        <f t="shared" si="178"/>
        <v>0</v>
      </c>
      <c r="DQ239">
        <f t="shared" si="179"/>
        <v>0</v>
      </c>
      <c r="DR239">
        <f t="shared" si="180"/>
        <v>0.65486</v>
      </c>
      <c r="DS239">
        <f t="shared" si="181"/>
        <v>0</v>
      </c>
      <c r="DT239" s="7">
        <f t="shared" si="182"/>
        <v>0</v>
      </c>
      <c r="DU239">
        <f t="shared" si="183"/>
        <v>0.67979000000000001</v>
      </c>
      <c r="DV239" s="7">
        <f t="shared" si="184"/>
        <v>0.65486</v>
      </c>
      <c r="DW239" s="10">
        <f t="shared" si="185"/>
        <v>1</v>
      </c>
      <c r="DX239" s="10">
        <f t="shared" si="186"/>
        <v>0</v>
      </c>
      <c r="DY239" s="31">
        <f>IF(AND(DU239=0,DV239=0),0,IF(DW239=0,DY238,IF(DV239&gt;DU239,1,IF(DV239=DU239,x,0))))</f>
        <v>0</v>
      </c>
      <c r="DZ239" s="31">
        <f t="shared" si="187"/>
        <v>1</v>
      </c>
      <c r="EA239" s="31">
        <f t="shared" si="188"/>
        <v>0</v>
      </c>
      <c r="EB239">
        <f t="shared" si="189"/>
        <v>1</v>
      </c>
      <c r="EC239">
        <f t="shared" si="190"/>
        <v>0</v>
      </c>
      <c r="ED239">
        <f t="shared" si="191"/>
        <v>0</v>
      </c>
      <c r="EE239" s="7">
        <f t="shared" si="192"/>
        <v>0</v>
      </c>
      <c r="EF239" s="31">
        <f t="shared" si="193"/>
        <v>0</v>
      </c>
      <c r="EG239">
        <f t="shared" si="194"/>
        <v>1</v>
      </c>
      <c r="EH239">
        <f t="shared" si="195"/>
        <v>0</v>
      </c>
      <c r="EI239">
        <f t="shared" si="196"/>
        <v>0</v>
      </c>
      <c r="EJ239" s="7">
        <f t="shared" si="197"/>
        <v>0</v>
      </c>
      <c r="EK239">
        <f t="shared" si="198"/>
        <v>1</v>
      </c>
      <c r="EL239">
        <f t="shared" si="199"/>
        <v>0</v>
      </c>
      <c r="EM239">
        <f t="shared" si="200"/>
        <v>0</v>
      </c>
      <c r="EN239">
        <f t="shared" si="201"/>
        <v>0</v>
      </c>
      <c r="EO239" s="75">
        <f t="shared" si="202"/>
        <v>-3.9778219008728861E-2</v>
      </c>
      <c r="EP239" s="75">
        <f t="shared" si="203"/>
        <v>0.54911774622560228</v>
      </c>
      <c r="EQ239" s="75">
        <f t="shared" si="204"/>
        <v>0</v>
      </c>
      <c r="ER239" s="75">
        <f t="shared" si="205"/>
        <v>0.49066047278312669</v>
      </c>
      <c r="ES239">
        <f t="shared" si="155"/>
        <v>0</v>
      </c>
      <c r="ET239">
        <f t="shared" si="156"/>
        <v>0</v>
      </c>
      <c r="EU239">
        <f t="shared" si="157"/>
        <v>0</v>
      </c>
      <c r="EV239">
        <f t="shared" si="158"/>
        <v>0</v>
      </c>
    </row>
    <row r="240" spans="1:152" x14ac:dyDescent="0.35">
      <c r="A240" t="s">
        <v>151</v>
      </c>
      <c r="B240" s="7">
        <v>1993</v>
      </c>
      <c r="C240">
        <v>0.18271999999999999</v>
      </c>
      <c r="D240">
        <v>0.27483000000000002</v>
      </c>
      <c r="E240">
        <v>0</v>
      </c>
      <c r="F240">
        <v>0</v>
      </c>
      <c r="G240">
        <v>0</v>
      </c>
      <c r="H240">
        <v>0</v>
      </c>
      <c r="I240" s="7">
        <v>0</v>
      </c>
      <c r="J240">
        <v>0</v>
      </c>
      <c r="K240">
        <v>0</v>
      </c>
      <c r="L240">
        <v>0</v>
      </c>
      <c r="M240">
        <v>0</v>
      </c>
      <c r="N240">
        <v>0</v>
      </c>
      <c r="O240">
        <v>0</v>
      </c>
      <c r="P240" s="7">
        <v>0</v>
      </c>
      <c r="Q240">
        <v>0</v>
      </c>
      <c r="R240">
        <v>0.27483000000000002</v>
      </c>
      <c r="S240">
        <v>0</v>
      </c>
      <c r="T240">
        <v>0</v>
      </c>
      <c r="U240">
        <v>0</v>
      </c>
      <c r="V240">
        <v>0</v>
      </c>
      <c r="W240" s="7">
        <v>0</v>
      </c>
      <c r="X240">
        <v>0</v>
      </c>
      <c r="Y240">
        <v>0</v>
      </c>
      <c r="Z240">
        <v>0</v>
      </c>
      <c r="AA240">
        <v>0</v>
      </c>
      <c r="AB240">
        <v>0</v>
      </c>
      <c r="AC240">
        <v>0</v>
      </c>
      <c r="AD240" s="7">
        <v>0</v>
      </c>
      <c r="AE240">
        <v>0</v>
      </c>
      <c r="AF240">
        <v>0.18321999999999999</v>
      </c>
      <c r="AG240">
        <v>0</v>
      </c>
      <c r="AH240">
        <v>0</v>
      </c>
      <c r="AI240">
        <v>0</v>
      </c>
      <c r="AJ240">
        <v>0</v>
      </c>
      <c r="AK240" s="7">
        <v>0</v>
      </c>
      <c r="AL240">
        <v>0.27409</v>
      </c>
      <c r="AM240">
        <v>0</v>
      </c>
      <c r="AN240">
        <v>0</v>
      </c>
      <c r="AO240">
        <v>0</v>
      </c>
      <c r="AP240">
        <v>0</v>
      </c>
      <c r="AQ240">
        <v>0</v>
      </c>
      <c r="AR240" s="7">
        <v>0</v>
      </c>
      <c r="AS240">
        <v>9.1359999999999997E-2</v>
      </c>
      <c r="AT240">
        <v>0</v>
      </c>
      <c r="AU240">
        <v>0</v>
      </c>
      <c r="AV240">
        <v>0</v>
      </c>
      <c r="AW240">
        <v>0</v>
      </c>
      <c r="AX240">
        <v>0</v>
      </c>
      <c r="AY240" s="7">
        <v>0</v>
      </c>
      <c r="AZ240">
        <v>0</v>
      </c>
      <c r="BA240">
        <v>0</v>
      </c>
      <c r="BB240">
        <v>0</v>
      </c>
      <c r="BC240">
        <v>0</v>
      </c>
      <c r="BD240">
        <v>0</v>
      </c>
      <c r="BE240">
        <v>0</v>
      </c>
      <c r="BF240" s="7">
        <v>0</v>
      </c>
      <c r="BG240">
        <v>0</v>
      </c>
      <c r="BH240">
        <v>0</v>
      </c>
      <c r="BI240">
        <v>0</v>
      </c>
      <c r="BJ240">
        <v>0</v>
      </c>
      <c r="BK240">
        <v>0</v>
      </c>
      <c r="BL240">
        <v>0</v>
      </c>
      <c r="BM240" s="7">
        <v>0</v>
      </c>
      <c r="BN240">
        <v>0</v>
      </c>
      <c r="BO240">
        <v>0</v>
      </c>
      <c r="BP240">
        <v>0</v>
      </c>
      <c r="BQ240">
        <v>0</v>
      </c>
      <c r="BR240">
        <v>0</v>
      </c>
      <c r="BS240">
        <v>0</v>
      </c>
      <c r="BT240" s="7">
        <v>0</v>
      </c>
      <c r="BU240">
        <v>0</v>
      </c>
      <c r="BV240">
        <v>0</v>
      </c>
      <c r="BW240">
        <v>0</v>
      </c>
      <c r="BX240">
        <v>0</v>
      </c>
      <c r="BY240">
        <v>0</v>
      </c>
      <c r="BZ240">
        <v>0</v>
      </c>
      <c r="CA240" s="7">
        <v>0</v>
      </c>
      <c r="CB240">
        <v>0</v>
      </c>
      <c r="CC240">
        <v>0.28841</v>
      </c>
      <c r="CD240">
        <v>0</v>
      </c>
      <c r="CE240">
        <v>0</v>
      </c>
      <c r="CF240">
        <v>0</v>
      </c>
      <c r="CG240">
        <v>0</v>
      </c>
      <c r="CH240" s="7">
        <v>0</v>
      </c>
      <c r="CI240">
        <v>0</v>
      </c>
      <c r="CJ240">
        <v>0</v>
      </c>
      <c r="CK240">
        <v>0</v>
      </c>
      <c r="CL240">
        <v>0</v>
      </c>
      <c r="CM240">
        <v>0</v>
      </c>
      <c r="CN240">
        <v>0</v>
      </c>
      <c r="CO240" s="7">
        <v>0</v>
      </c>
      <c r="CP240">
        <v>0</v>
      </c>
      <c r="CQ240">
        <v>0</v>
      </c>
      <c r="CR240">
        <v>0</v>
      </c>
      <c r="CS240">
        <v>0</v>
      </c>
      <c r="CT240">
        <v>0</v>
      </c>
      <c r="CU240">
        <v>0</v>
      </c>
      <c r="CV240" s="7">
        <v>0</v>
      </c>
      <c r="CW240">
        <f t="shared" si="159"/>
        <v>0.27407999999999999</v>
      </c>
      <c r="CX240">
        <f t="shared" si="160"/>
        <v>0.45805000000000001</v>
      </c>
      <c r="CY240">
        <f t="shared" si="161"/>
        <v>0</v>
      </c>
      <c r="CZ240">
        <f t="shared" si="162"/>
        <v>0</v>
      </c>
      <c r="DA240">
        <f t="shared" si="163"/>
        <v>0</v>
      </c>
      <c r="DB240">
        <f t="shared" si="164"/>
        <v>0</v>
      </c>
      <c r="DC240" s="7">
        <f t="shared" si="165"/>
        <v>0</v>
      </c>
      <c r="DD240">
        <f t="shared" si="166"/>
        <v>0</v>
      </c>
      <c r="DE240">
        <f t="shared" si="167"/>
        <v>0.28841</v>
      </c>
      <c r="DF240">
        <f t="shared" si="168"/>
        <v>0</v>
      </c>
      <c r="DG240">
        <f t="shared" si="169"/>
        <v>0</v>
      </c>
      <c r="DH240">
        <f t="shared" si="170"/>
        <v>0</v>
      </c>
      <c r="DI240">
        <f t="shared" si="171"/>
        <v>0</v>
      </c>
      <c r="DJ240" s="7">
        <f t="shared" si="172"/>
        <v>0</v>
      </c>
      <c r="DK240" s="10">
        <f t="shared" si="173"/>
        <v>0.73212999999999995</v>
      </c>
      <c r="DL240" s="10">
        <f t="shared" si="174"/>
        <v>0.28841</v>
      </c>
      <c r="DM240">
        <f t="shared" si="175"/>
        <v>0.45755000000000001</v>
      </c>
      <c r="DN240">
        <f t="shared" si="176"/>
        <v>0.18321999999999999</v>
      </c>
      <c r="DO240">
        <f t="shared" si="177"/>
        <v>9.1359999999999997E-2</v>
      </c>
      <c r="DP240" s="7">
        <f t="shared" si="178"/>
        <v>0</v>
      </c>
      <c r="DQ240">
        <f t="shared" si="179"/>
        <v>0</v>
      </c>
      <c r="DR240">
        <f t="shared" si="180"/>
        <v>0.28841</v>
      </c>
      <c r="DS240">
        <f t="shared" si="181"/>
        <v>0</v>
      </c>
      <c r="DT240" s="7">
        <f t="shared" si="182"/>
        <v>0</v>
      </c>
      <c r="DU240">
        <f t="shared" si="183"/>
        <v>0.73213000000000006</v>
      </c>
      <c r="DV240" s="7">
        <f t="shared" si="184"/>
        <v>0.28841</v>
      </c>
      <c r="DW240" s="10">
        <f t="shared" si="185"/>
        <v>1</v>
      </c>
      <c r="DX240" s="10">
        <f t="shared" si="186"/>
        <v>0</v>
      </c>
      <c r="DY240" s="31">
        <f>IF(AND(DU240=0,DV240=0),0,IF(DW240=0,DY239,IF(DV240&gt;DU240,1,IF(DV240=DU240,x,0))))</f>
        <v>0</v>
      </c>
      <c r="DZ240" s="31">
        <f t="shared" si="187"/>
        <v>1</v>
      </c>
      <c r="EA240" s="31">
        <f t="shared" si="188"/>
        <v>1</v>
      </c>
      <c r="EB240">
        <f t="shared" si="189"/>
        <v>0</v>
      </c>
      <c r="EC240">
        <f t="shared" si="190"/>
        <v>0</v>
      </c>
      <c r="ED240">
        <f t="shared" si="191"/>
        <v>0</v>
      </c>
      <c r="EE240" s="7">
        <f t="shared" si="192"/>
        <v>0</v>
      </c>
      <c r="EF240" s="31">
        <f t="shared" si="193"/>
        <v>1</v>
      </c>
      <c r="EG240">
        <f t="shared" si="194"/>
        <v>0</v>
      </c>
      <c r="EH240">
        <f t="shared" si="195"/>
        <v>0</v>
      </c>
      <c r="EI240">
        <f t="shared" si="196"/>
        <v>0</v>
      </c>
      <c r="EJ240" s="7">
        <f t="shared" si="197"/>
        <v>0</v>
      </c>
      <c r="EK240">
        <f t="shared" si="198"/>
        <v>1</v>
      </c>
      <c r="EL240">
        <f t="shared" si="199"/>
        <v>0</v>
      </c>
      <c r="EM240">
        <f t="shared" si="200"/>
        <v>0</v>
      </c>
      <c r="EN240">
        <f t="shared" si="201"/>
        <v>0</v>
      </c>
      <c r="EO240" s="75">
        <f t="shared" si="202"/>
        <v>0.44834107433319614</v>
      </c>
      <c r="EP240" s="75">
        <f t="shared" si="203"/>
        <v>0.17953240441334978</v>
      </c>
      <c r="EQ240" s="75">
        <f t="shared" si="204"/>
        <v>0</v>
      </c>
      <c r="ER240" s="75">
        <f t="shared" si="205"/>
        <v>0.2826052873968683</v>
      </c>
      <c r="ES240">
        <f t="shared" si="155"/>
        <v>0</v>
      </c>
      <c r="ET240">
        <f t="shared" si="156"/>
        <v>0</v>
      </c>
      <c r="EU240">
        <f t="shared" si="157"/>
        <v>0</v>
      </c>
      <c r="EV240">
        <f t="shared" si="158"/>
        <v>0</v>
      </c>
    </row>
    <row r="241" spans="1:152" x14ac:dyDescent="0.35">
      <c r="A241" t="s">
        <v>151</v>
      </c>
      <c r="B241" s="7">
        <v>1994</v>
      </c>
      <c r="C241">
        <v>0</v>
      </c>
      <c r="D241">
        <v>0</v>
      </c>
      <c r="E241">
        <v>0</v>
      </c>
      <c r="F241">
        <v>0</v>
      </c>
      <c r="G241">
        <v>0</v>
      </c>
      <c r="H241">
        <v>0</v>
      </c>
      <c r="I241" s="7">
        <v>0</v>
      </c>
      <c r="J241">
        <v>0</v>
      </c>
      <c r="K241">
        <v>0</v>
      </c>
      <c r="L241">
        <v>0</v>
      </c>
      <c r="M241">
        <v>0</v>
      </c>
      <c r="N241">
        <v>0</v>
      </c>
      <c r="O241">
        <v>0</v>
      </c>
      <c r="P241" s="7">
        <v>0</v>
      </c>
      <c r="Q241">
        <v>0</v>
      </c>
      <c r="R241">
        <v>0</v>
      </c>
      <c r="S241">
        <v>0</v>
      </c>
      <c r="T241">
        <v>0</v>
      </c>
      <c r="U241">
        <v>0</v>
      </c>
      <c r="V241">
        <v>0</v>
      </c>
      <c r="W241" s="7">
        <v>0</v>
      </c>
      <c r="X241">
        <v>0</v>
      </c>
      <c r="Y241">
        <v>0</v>
      </c>
      <c r="Z241">
        <v>0</v>
      </c>
      <c r="AA241">
        <v>0</v>
      </c>
      <c r="AB241">
        <v>0</v>
      </c>
      <c r="AC241">
        <v>0</v>
      </c>
      <c r="AD241" s="7">
        <v>0</v>
      </c>
      <c r="AE241">
        <v>0</v>
      </c>
      <c r="AF241">
        <v>0</v>
      </c>
      <c r="AG241">
        <v>0</v>
      </c>
      <c r="AH241">
        <v>0</v>
      </c>
      <c r="AI241">
        <v>0</v>
      </c>
      <c r="AJ241">
        <v>0</v>
      </c>
      <c r="AK241" s="7">
        <v>0</v>
      </c>
      <c r="AL241">
        <v>0</v>
      </c>
      <c r="AM241">
        <v>0</v>
      </c>
      <c r="AN241">
        <v>0</v>
      </c>
      <c r="AO241">
        <v>0</v>
      </c>
      <c r="AP241">
        <v>0</v>
      </c>
      <c r="AQ241">
        <v>0</v>
      </c>
      <c r="AR241" s="7">
        <v>0</v>
      </c>
      <c r="AS241">
        <v>0</v>
      </c>
      <c r="AT241">
        <v>0</v>
      </c>
      <c r="AU241">
        <v>0</v>
      </c>
      <c r="AV241">
        <v>0</v>
      </c>
      <c r="AW241">
        <v>0</v>
      </c>
      <c r="AX241">
        <v>0</v>
      </c>
      <c r="AY241" s="7">
        <v>0</v>
      </c>
      <c r="AZ241">
        <v>0</v>
      </c>
      <c r="BA241">
        <v>0</v>
      </c>
      <c r="BB241">
        <v>0</v>
      </c>
      <c r="BC241">
        <v>0</v>
      </c>
      <c r="BD241">
        <v>0</v>
      </c>
      <c r="BE241">
        <v>0</v>
      </c>
      <c r="BF241" s="7">
        <v>0</v>
      </c>
      <c r="BG241">
        <v>0.19406999999999999</v>
      </c>
      <c r="BH241">
        <v>0</v>
      </c>
      <c r="BI241">
        <v>0</v>
      </c>
      <c r="BJ241">
        <v>0</v>
      </c>
      <c r="BK241">
        <v>0</v>
      </c>
      <c r="BL241">
        <v>0</v>
      </c>
      <c r="BM241" s="7">
        <v>0</v>
      </c>
      <c r="BN241">
        <v>0</v>
      </c>
      <c r="BO241">
        <v>0</v>
      </c>
      <c r="BP241">
        <v>0</v>
      </c>
      <c r="BQ241">
        <v>0</v>
      </c>
      <c r="BR241">
        <v>0</v>
      </c>
      <c r="BS241">
        <v>0</v>
      </c>
      <c r="BT241" s="7">
        <v>0</v>
      </c>
      <c r="BU241">
        <v>1.3585199999999999</v>
      </c>
      <c r="BV241">
        <v>0</v>
      </c>
      <c r="BW241">
        <v>0</v>
      </c>
      <c r="BX241">
        <v>0</v>
      </c>
      <c r="BY241">
        <v>0</v>
      </c>
      <c r="BZ241">
        <v>0</v>
      </c>
      <c r="CA241" s="7">
        <v>0</v>
      </c>
      <c r="CB241">
        <v>0</v>
      </c>
      <c r="CC241">
        <v>0</v>
      </c>
      <c r="CD241">
        <v>0</v>
      </c>
      <c r="CE241">
        <v>0</v>
      </c>
      <c r="CF241">
        <v>0</v>
      </c>
      <c r="CG241">
        <v>0</v>
      </c>
      <c r="CH241" s="7">
        <v>0</v>
      </c>
      <c r="CI241">
        <v>0</v>
      </c>
      <c r="CJ241">
        <v>0</v>
      </c>
      <c r="CK241">
        <v>0</v>
      </c>
      <c r="CL241">
        <v>0</v>
      </c>
      <c r="CM241">
        <v>0</v>
      </c>
      <c r="CN241">
        <v>0</v>
      </c>
      <c r="CO241" s="7">
        <v>0</v>
      </c>
      <c r="CP241">
        <v>0</v>
      </c>
      <c r="CQ241">
        <v>0</v>
      </c>
      <c r="CR241">
        <v>0</v>
      </c>
      <c r="CS241">
        <v>0</v>
      </c>
      <c r="CT241">
        <v>0</v>
      </c>
      <c r="CU241">
        <v>0</v>
      </c>
      <c r="CV241" s="7">
        <v>0</v>
      </c>
      <c r="CW241">
        <f t="shared" si="159"/>
        <v>0</v>
      </c>
      <c r="CX241">
        <f t="shared" si="160"/>
        <v>0</v>
      </c>
      <c r="CY241">
        <f t="shared" si="161"/>
        <v>0</v>
      </c>
      <c r="CZ241">
        <f t="shared" si="162"/>
        <v>0</v>
      </c>
      <c r="DA241">
        <f t="shared" si="163"/>
        <v>0</v>
      </c>
      <c r="DB241">
        <f t="shared" si="164"/>
        <v>0</v>
      </c>
      <c r="DC241" s="7">
        <f t="shared" si="165"/>
        <v>0</v>
      </c>
      <c r="DD241">
        <f t="shared" si="166"/>
        <v>1.5525899999999999</v>
      </c>
      <c r="DE241">
        <f t="shared" si="167"/>
        <v>0</v>
      </c>
      <c r="DF241">
        <f t="shared" si="168"/>
        <v>0</v>
      </c>
      <c r="DG241">
        <f t="shared" si="169"/>
        <v>0</v>
      </c>
      <c r="DH241">
        <f t="shared" si="170"/>
        <v>0</v>
      </c>
      <c r="DI241">
        <f t="shared" si="171"/>
        <v>0</v>
      </c>
      <c r="DJ241" s="7">
        <f t="shared" si="172"/>
        <v>0</v>
      </c>
      <c r="DK241" s="10">
        <f t="shared" si="173"/>
        <v>0</v>
      </c>
      <c r="DL241" s="10">
        <f t="shared" si="174"/>
        <v>1.5525899999999999</v>
      </c>
      <c r="DM241">
        <f t="shared" si="175"/>
        <v>0</v>
      </c>
      <c r="DN241">
        <f t="shared" si="176"/>
        <v>0</v>
      </c>
      <c r="DO241">
        <f t="shared" si="177"/>
        <v>0</v>
      </c>
      <c r="DP241" s="7">
        <f t="shared" si="178"/>
        <v>0</v>
      </c>
      <c r="DQ241">
        <f t="shared" si="179"/>
        <v>1.5525899999999999</v>
      </c>
      <c r="DR241">
        <f t="shared" si="180"/>
        <v>0</v>
      </c>
      <c r="DS241">
        <f t="shared" si="181"/>
        <v>0</v>
      </c>
      <c r="DT241" s="7">
        <f t="shared" si="182"/>
        <v>0</v>
      </c>
      <c r="DU241">
        <f t="shared" si="183"/>
        <v>0</v>
      </c>
      <c r="DV241" s="7">
        <f t="shared" si="184"/>
        <v>1.5525899999999999</v>
      </c>
      <c r="DW241" s="10">
        <f t="shared" si="185"/>
        <v>1</v>
      </c>
      <c r="DX241" s="10">
        <f t="shared" si="186"/>
        <v>0</v>
      </c>
      <c r="DY241" s="31">
        <f>IF(AND(DU241=0,DV241=0),0,IF(DW241=0,DY240,IF(DV241&gt;DU241,1,IF(DV241=DU241,x,0))))</f>
        <v>1</v>
      </c>
      <c r="DZ241" s="31">
        <f t="shared" si="187"/>
        <v>0</v>
      </c>
      <c r="EA241" s="31">
        <f t="shared" si="188"/>
        <v>0</v>
      </c>
      <c r="EB241">
        <f t="shared" si="189"/>
        <v>0</v>
      </c>
      <c r="EC241">
        <f t="shared" si="190"/>
        <v>1</v>
      </c>
      <c r="ED241">
        <f t="shared" si="191"/>
        <v>0</v>
      </c>
      <c r="EE241" s="7">
        <f t="shared" si="192"/>
        <v>0</v>
      </c>
      <c r="EF241" s="31">
        <f t="shared" si="193"/>
        <v>0</v>
      </c>
      <c r="EG241">
        <f t="shared" si="194"/>
        <v>0</v>
      </c>
      <c r="EH241">
        <f t="shared" si="195"/>
        <v>1</v>
      </c>
      <c r="EI241">
        <f t="shared" si="196"/>
        <v>0</v>
      </c>
      <c r="EJ241" s="7">
        <f t="shared" si="197"/>
        <v>0</v>
      </c>
      <c r="EK241">
        <f t="shared" si="198"/>
        <v>0</v>
      </c>
      <c r="EL241">
        <f t="shared" si="199"/>
        <v>1</v>
      </c>
      <c r="EM241">
        <f t="shared" si="200"/>
        <v>0</v>
      </c>
      <c r="EN241">
        <f t="shared" si="201"/>
        <v>0</v>
      </c>
      <c r="EO241" s="75">
        <f t="shared" si="202"/>
        <v>0</v>
      </c>
      <c r="EP241" s="75">
        <f t="shared" si="203"/>
        <v>0</v>
      </c>
      <c r="EQ241" s="75">
        <f t="shared" si="204"/>
        <v>1</v>
      </c>
      <c r="ER241" s="75">
        <f t="shared" si="205"/>
        <v>0</v>
      </c>
      <c r="ES241">
        <f t="shared" si="155"/>
        <v>0</v>
      </c>
      <c r="ET241">
        <f t="shared" si="156"/>
        <v>0</v>
      </c>
      <c r="EU241">
        <f t="shared" si="157"/>
        <v>0</v>
      </c>
      <c r="EV241">
        <f t="shared" si="158"/>
        <v>0</v>
      </c>
    </row>
    <row r="242" spans="1:152" x14ac:dyDescent="0.35">
      <c r="A242" t="s">
        <v>151</v>
      </c>
      <c r="B242" s="7">
        <v>1995</v>
      </c>
      <c r="C242">
        <v>0</v>
      </c>
      <c r="D242">
        <v>0</v>
      </c>
      <c r="E242">
        <v>0</v>
      </c>
      <c r="F242">
        <v>0</v>
      </c>
      <c r="G242">
        <v>0</v>
      </c>
      <c r="H242">
        <v>0</v>
      </c>
      <c r="I242" s="7">
        <v>0</v>
      </c>
      <c r="J242">
        <v>0</v>
      </c>
      <c r="K242">
        <v>0</v>
      </c>
      <c r="L242">
        <v>0</v>
      </c>
      <c r="M242">
        <v>0</v>
      </c>
      <c r="N242">
        <v>0</v>
      </c>
      <c r="O242">
        <v>0</v>
      </c>
      <c r="P242" s="7">
        <v>0</v>
      </c>
      <c r="Q242">
        <v>0</v>
      </c>
      <c r="R242">
        <v>0</v>
      </c>
      <c r="S242">
        <v>0</v>
      </c>
      <c r="T242">
        <v>0</v>
      </c>
      <c r="U242">
        <v>0</v>
      </c>
      <c r="V242">
        <v>0</v>
      </c>
      <c r="W242" s="7">
        <v>0</v>
      </c>
      <c r="X242">
        <v>0</v>
      </c>
      <c r="Y242">
        <v>0</v>
      </c>
      <c r="Z242">
        <v>0</v>
      </c>
      <c r="AA242">
        <v>0</v>
      </c>
      <c r="AB242">
        <v>0</v>
      </c>
      <c r="AC242">
        <v>0</v>
      </c>
      <c r="AD242" s="7">
        <v>0</v>
      </c>
      <c r="AE242">
        <v>0</v>
      </c>
      <c r="AF242">
        <v>0</v>
      </c>
      <c r="AG242">
        <v>0</v>
      </c>
      <c r="AH242">
        <v>0</v>
      </c>
      <c r="AI242">
        <v>0</v>
      </c>
      <c r="AJ242">
        <v>0</v>
      </c>
      <c r="AK242" s="7">
        <v>0</v>
      </c>
      <c r="AL242">
        <v>0</v>
      </c>
      <c r="AM242">
        <v>0</v>
      </c>
      <c r="AN242">
        <v>0</v>
      </c>
      <c r="AO242">
        <v>0</v>
      </c>
      <c r="AP242">
        <v>0</v>
      </c>
      <c r="AQ242">
        <v>0</v>
      </c>
      <c r="AR242" s="7">
        <v>0</v>
      </c>
      <c r="AS242">
        <v>0</v>
      </c>
      <c r="AT242">
        <v>0</v>
      </c>
      <c r="AU242">
        <v>0</v>
      </c>
      <c r="AV242">
        <v>0</v>
      </c>
      <c r="AW242">
        <v>0</v>
      </c>
      <c r="AX242">
        <v>0</v>
      </c>
      <c r="AY242" s="7">
        <v>0</v>
      </c>
      <c r="AZ242">
        <v>0</v>
      </c>
      <c r="BA242">
        <v>0</v>
      </c>
      <c r="BB242">
        <v>0</v>
      </c>
      <c r="BC242">
        <v>0</v>
      </c>
      <c r="BD242">
        <v>0</v>
      </c>
      <c r="BE242">
        <v>0</v>
      </c>
      <c r="BF242" s="7">
        <v>0</v>
      </c>
      <c r="BG242">
        <v>0.56433999999999995</v>
      </c>
      <c r="BH242">
        <v>0</v>
      </c>
      <c r="BI242">
        <v>0</v>
      </c>
      <c r="BJ242">
        <v>0</v>
      </c>
      <c r="BK242">
        <v>0</v>
      </c>
      <c r="BL242">
        <v>0</v>
      </c>
      <c r="BM242" s="7">
        <v>0</v>
      </c>
      <c r="BN242">
        <v>0</v>
      </c>
      <c r="BO242">
        <v>0</v>
      </c>
      <c r="BP242">
        <v>0</v>
      </c>
      <c r="BQ242">
        <v>0</v>
      </c>
      <c r="BR242">
        <v>0</v>
      </c>
      <c r="BS242">
        <v>0</v>
      </c>
      <c r="BT242" s="7">
        <v>0</v>
      </c>
      <c r="BU242">
        <v>0</v>
      </c>
      <c r="BV242">
        <v>0</v>
      </c>
      <c r="BW242">
        <v>0</v>
      </c>
      <c r="BX242">
        <v>0</v>
      </c>
      <c r="BY242">
        <v>0</v>
      </c>
      <c r="BZ242">
        <v>0</v>
      </c>
      <c r="CA242" s="7">
        <v>0</v>
      </c>
      <c r="CB242">
        <v>0</v>
      </c>
      <c r="CC242">
        <v>0</v>
      </c>
      <c r="CD242">
        <v>0</v>
      </c>
      <c r="CE242">
        <v>0</v>
      </c>
      <c r="CF242">
        <v>0</v>
      </c>
      <c r="CG242">
        <v>0</v>
      </c>
      <c r="CH242" s="7">
        <v>0</v>
      </c>
      <c r="CI242">
        <v>0</v>
      </c>
      <c r="CJ242">
        <v>0</v>
      </c>
      <c r="CK242">
        <v>0</v>
      </c>
      <c r="CL242">
        <v>0</v>
      </c>
      <c r="CM242">
        <v>0</v>
      </c>
      <c r="CN242">
        <v>0</v>
      </c>
      <c r="CO242" s="7">
        <v>0</v>
      </c>
      <c r="CP242">
        <v>0.21163000000000001</v>
      </c>
      <c r="CQ242">
        <v>0</v>
      </c>
      <c r="CR242">
        <v>0</v>
      </c>
      <c r="CS242">
        <v>0</v>
      </c>
      <c r="CT242">
        <v>0</v>
      </c>
      <c r="CU242">
        <v>0</v>
      </c>
      <c r="CV242" s="7">
        <v>0</v>
      </c>
      <c r="CW242">
        <f t="shared" si="159"/>
        <v>0</v>
      </c>
      <c r="CX242">
        <f t="shared" si="160"/>
        <v>0</v>
      </c>
      <c r="CY242">
        <f t="shared" si="161"/>
        <v>0</v>
      </c>
      <c r="CZ242">
        <f t="shared" si="162"/>
        <v>0</v>
      </c>
      <c r="DA242">
        <f t="shared" si="163"/>
        <v>0</v>
      </c>
      <c r="DB242">
        <f t="shared" si="164"/>
        <v>0</v>
      </c>
      <c r="DC242" s="7">
        <f t="shared" si="165"/>
        <v>0</v>
      </c>
      <c r="DD242">
        <f t="shared" si="166"/>
        <v>0.77596999999999994</v>
      </c>
      <c r="DE242">
        <f t="shared" si="167"/>
        <v>0</v>
      </c>
      <c r="DF242">
        <f t="shared" si="168"/>
        <v>0</v>
      </c>
      <c r="DG242">
        <f t="shared" si="169"/>
        <v>0</v>
      </c>
      <c r="DH242">
        <f t="shared" si="170"/>
        <v>0</v>
      </c>
      <c r="DI242">
        <f t="shared" si="171"/>
        <v>0</v>
      </c>
      <c r="DJ242" s="7">
        <f t="shared" si="172"/>
        <v>0</v>
      </c>
      <c r="DK242" s="10">
        <f t="shared" si="173"/>
        <v>0</v>
      </c>
      <c r="DL242" s="10">
        <f t="shared" si="174"/>
        <v>0.77596999999999994</v>
      </c>
      <c r="DM242">
        <f t="shared" si="175"/>
        <v>0</v>
      </c>
      <c r="DN242">
        <f t="shared" si="176"/>
        <v>0</v>
      </c>
      <c r="DO242">
        <f t="shared" si="177"/>
        <v>0</v>
      </c>
      <c r="DP242" s="7">
        <f t="shared" si="178"/>
        <v>0</v>
      </c>
      <c r="DQ242">
        <f t="shared" si="179"/>
        <v>0.56433999999999995</v>
      </c>
      <c r="DR242">
        <f t="shared" si="180"/>
        <v>0</v>
      </c>
      <c r="DS242">
        <f t="shared" si="181"/>
        <v>0</v>
      </c>
      <c r="DT242" s="7">
        <f t="shared" si="182"/>
        <v>0.21163000000000001</v>
      </c>
      <c r="DU242">
        <f t="shared" si="183"/>
        <v>0</v>
      </c>
      <c r="DV242" s="7">
        <f t="shared" si="184"/>
        <v>0.77596999999999994</v>
      </c>
      <c r="DW242" s="10">
        <f t="shared" si="185"/>
        <v>1</v>
      </c>
      <c r="DX242" s="10">
        <f t="shared" si="186"/>
        <v>0</v>
      </c>
      <c r="DY242" s="31">
        <f>IF(AND(DU242=0,DV242=0),0,IF(DW242=0,DY241,IF(DV242&gt;DU242,1,IF(DV242=DU242,x,0))))</f>
        <v>1</v>
      </c>
      <c r="DZ242" s="31">
        <f t="shared" si="187"/>
        <v>0</v>
      </c>
      <c r="EA242" s="31">
        <f t="shared" si="188"/>
        <v>0</v>
      </c>
      <c r="EB242">
        <f t="shared" si="189"/>
        <v>0</v>
      </c>
      <c r="EC242">
        <f t="shared" si="190"/>
        <v>1</v>
      </c>
      <c r="ED242">
        <f t="shared" si="191"/>
        <v>0</v>
      </c>
      <c r="EE242" s="7">
        <f t="shared" si="192"/>
        <v>0</v>
      </c>
      <c r="EF242" s="31">
        <f t="shared" si="193"/>
        <v>0</v>
      </c>
      <c r="EG242">
        <f t="shared" si="194"/>
        <v>0</v>
      </c>
      <c r="EH242">
        <f t="shared" si="195"/>
        <v>1</v>
      </c>
      <c r="EI242">
        <f t="shared" si="196"/>
        <v>0</v>
      </c>
      <c r="EJ242" s="7">
        <f t="shared" si="197"/>
        <v>0</v>
      </c>
      <c r="EK242">
        <f t="shared" si="198"/>
        <v>0</v>
      </c>
      <c r="EL242">
        <f t="shared" si="199"/>
        <v>1</v>
      </c>
      <c r="EM242">
        <f t="shared" si="200"/>
        <v>0</v>
      </c>
      <c r="EN242">
        <f t="shared" si="201"/>
        <v>0</v>
      </c>
      <c r="EO242" s="75">
        <f t="shared" si="202"/>
        <v>0</v>
      </c>
      <c r="EP242" s="75">
        <f t="shared" si="203"/>
        <v>0</v>
      </c>
      <c r="EQ242" s="75">
        <f t="shared" si="204"/>
        <v>0.7272703841643362</v>
      </c>
      <c r="ER242" s="75">
        <f t="shared" si="205"/>
        <v>0</v>
      </c>
      <c r="ES242">
        <f t="shared" si="155"/>
        <v>0</v>
      </c>
      <c r="ET242">
        <f t="shared" si="156"/>
        <v>0</v>
      </c>
      <c r="EU242">
        <f t="shared" si="157"/>
        <v>0</v>
      </c>
      <c r="EV242">
        <f t="shared" si="158"/>
        <v>0</v>
      </c>
    </row>
    <row r="243" spans="1:152" x14ac:dyDescent="0.35">
      <c r="A243" t="s">
        <v>151</v>
      </c>
      <c r="B243" s="7">
        <v>1996</v>
      </c>
      <c r="C243">
        <v>0</v>
      </c>
      <c r="D243">
        <v>0</v>
      </c>
      <c r="E243">
        <v>0</v>
      </c>
      <c r="F243">
        <v>0</v>
      </c>
      <c r="G243">
        <v>0</v>
      </c>
      <c r="H243">
        <v>0</v>
      </c>
      <c r="I243" s="7">
        <v>0</v>
      </c>
      <c r="J243">
        <v>0</v>
      </c>
      <c r="K243">
        <v>0</v>
      </c>
      <c r="L243">
        <v>0</v>
      </c>
      <c r="M243">
        <v>0</v>
      </c>
      <c r="N243">
        <v>0</v>
      </c>
      <c r="O243">
        <v>0</v>
      </c>
      <c r="P243" s="7">
        <v>0</v>
      </c>
      <c r="Q243">
        <v>0</v>
      </c>
      <c r="R243">
        <v>0</v>
      </c>
      <c r="S243">
        <v>0</v>
      </c>
      <c r="T243">
        <v>0</v>
      </c>
      <c r="U243">
        <v>0</v>
      </c>
      <c r="V243">
        <v>0</v>
      </c>
      <c r="W243" s="7">
        <v>0</v>
      </c>
      <c r="X243">
        <v>0</v>
      </c>
      <c r="Y243">
        <v>0</v>
      </c>
      <c r="Z243">
        <v>0</v>
      </c>
      <c r="AA243">
        <v>0</v>
      </c>
      <c r="AB243">
        <v>0</v>
      </c>
      <c r="AC243">
        <v>0</v>
      </c>
      <c r="AD243" s="7">
        <v>0</v>
      </c>
      <c r="AE243">
        <v>0.19277</v>
      </c>
      <c r="AF243">
        <v>0</v>
      </c>
      <c r="AG243">
        <v>0</v>
      </c>
      <c r="AH243">
        <v>0</v>
      </c>
      <c r="AI243">
        <v>0</v>
      </c>
      <c r="AJ243">
        <v>0</v>
      </c>
      <c r="AK243" s="7">
        <v>0</v>
      </c>
      <c r="AL243">
        <v>0</v>
      </c>
      <c r="AM243">
        <v>0</v>
      </c>
      <c r="AN243">
        <v>0</v>
      </c>
      <c r="AO243">
        <v>0</v>
      </c>
      <c r="AP243">
        <v>0</v>
      </c>
      <c r="AQ243">
        <v>0</v>
      </c>
      <c r="AR243" s="7">
        <v>0</v>
      </c>
      <c r="AS243">
        <v>0</v>
      </c>
      <c r="AT243">
        <v>0</v>
      </c>
      <c r="AU243">
        <v>0</v>
      </c>
      <c r="AV243">
        <v>0</v>
      </c>
      <c r="AW243">
        <v>0</v>
      </c>
      <c r="AX243">
        <v>0</v>
      </c>
      <c r="AY243" s="7">
        <v>0</v>
      </c>
      <c r="AZ243">
        <v>0</v>
      </c>
      <c r="BA243">
        <v>0</v>
      </c>
      <c r="BB243">
        <v>0</v>
      </c>
      <c r="BC243">
        <v>0</v>
      </c>
      <c r="BD243">
        <v>0</v>
      </c>
      <c r="BE243">
        <v>0</v>
      </c>
      <c r="BF243" s="7">
        <v>0</v>
      </c>
      <c r="BG243">
        <v>0.19275999999999999</v>
      </c>
      <c r="BH243">
        <v>0</v>
      </c>
      <c r="BI243">
        <v>0</v>
      </c>
      <c r="BJ243">
        <v>0</v>
      </c>
      <c r="BK243">
        <v>0</v>
      </c>
      <c r="BL243">
        <v>0</v>
      </c>
      <c r="BM243" s="7">
        <v>0</v>
      </c>
      <c r="BN243">
        <v>0</v>
      </c>
      <c r="BO243">
        <v>0</v>
      </c>
      <c r="BP243">
        <v>0</v>
      </c>
      <c r="BQ243">
        <v>0</v>
      </c>
      <c r="BR243">
        <v>0</v>
      </c>
      <c r="BS243">
        <v>0</v>
      </c>
      <c r="BT243" s="7">
        <v>0</v>
      </c>
      <c r="BU243">
        <v>0.86741999999999997</v>
      </c>
      <c r="BV243">
        <v>0</v>
      </c>
      <c r="BW243">
        <v>0</v>
      </c>
      <c r="BX243">
        <v>0</v>
      </c>
      <c r="BY243">
        <v>0</v>
      </c>
      <c r="BZ243">
        <v>0</v>
      </c>
      <c r="CA243" s="7">
        <v>0</v>
      </c>
      <c r="CB243">
        <v>0</v>
      </c>
      <c r="CC243">
        <v>0</v>
      </c>
      <c r="CD243">
        <v>0</v>
      </c>
      <c r="CE243">
        <v>0</v>
      </c>
      <c r="CF243">
        <v>0</v>
      </c>
      <c r="CG243">
        <v>0</v>
      </c>
      <c r="CH243" s="7">
        <v>0</v>
      </c>
      <c r="CI243">
        <v>0</v>
      </c>
      <c r="CJ243">
        <v>0</v>
      </c>
      <c r="CK243">
        <v>0</v>
      </c>
      <c r="CL243">
        <v>0</v>
      </c>
      <c r="CM243">
        <v>0</v>
      </c>
      <c r="CN243">
        <v>0</v>
      </c>
      <c r="CO243" s="7">
        <v>0</v>
      </c>
      <c r="CP243">
        <v>0</v>
      </c>
      <c r="CQ243">
        <v>0</v>
      </c>
      <c r="CR243">
        <v>0</v>
      </c>
      <c r="CS243">
        <v>0</v>
      </c>
      <c r="CT243">
        <v>0</v>
      </c>
      <c r="CU243">
        <v>0</v>
      </c>
      <c r="CV243" s="7">
        <v>0</v>
      </c>
      <c r="CW243">
        <f t="shared" si="159"/>
        <v>0.19277</v>
      </c>
      <c r="CX243">
        <f t="shared" si="160"/>
        <v>0</v>
      </c>
      <c r="CY243">
        <f t="shared" si="161"/>
        <v>0</v>
      </c>
      <c r="CZ243">
        <f t="shared" si="162"/>
        <v>0</v>
      </c>
      <c r="DA243">
        <f t="shared" si="163"/>
        <v>0</v>
      </c>
      <c r="DB243">
        <f t="shared" si="164"/>
        <v>0</v>
      </c>
      <c r="DC243" s="7">
        <f t="shared" si="165"/>
        <v>0</v>
      </c>
      <c r="DD243">
        <f t="shared" si="166"/>
        <v>1.0601799999999999</v>
      </c>
      <c r="DE243">
        <f t="shared" si="167"/>
        <v>0</v>
      </c>
      <c r="DF243">
        <f t="shared" si="168"/>
        <v>0</v>
      </c>
      <c r="DG243">
        <f t="shared" si="169"/>
        <v>0</v>
      </c>
      <c r="DH243">
        <f t="shared" si="170"/>
        <v>0</v>
      </c>
      <c r="DI243">
        <f t="shared" si="171"/>
        <v>0</v>
      </c>
      <c r="DJ243" s="7">
        <f t="shared" si="172"/>
        <v>0</v>
      </c>
      <c r="DK243" s="10">
        <f t="shared" si="173"/>
        <v>0.19277</v>
      </c>
      <c r="DL243" s="10">
        <f t="shared" si="174"/>
        <v>1.0601799999999999</v>
      </c>
      <c r="DM243">
        <f t="shared" si="175"/>
        <v>0</v>
      </c>
      <c r="DN243">
        <f t="shared" si="176"/>
        <v>0.19277</v>
      </c>
      <c r="DO243">
        <f t="shared" si="177"/>
        <v>0</v>
      </c>
      <c r="DP243" s="7">
        <f t="shared" si="178"/>
        <v>0</v>
      </c>
      <c r="DQ243">
        <f t="shared" si="179"/>
        <v>1.0601799999999999</v>
      </c>
      <c r="DR243">
        <f t="shared" si="180"/>
        <v>0</v>
      </c>
      <c r="DS243">
        <f t="shared" si="181"/>
        <v>0</v>
      </c>
      <c r="DT243" s="7">
        <f t="shared" si="182"/>
        <v>0</v>
      </c>
      <c r="DU243">
        <f t="shared" si="183"/>
        <v>0.19277</v>
      </c>
      <c r="DV243" s="7">
        <f t="shared" si="184"/>
        <v>1.0601799999999999</v>
      </c>
      <c r="DW243" s="10">
        <f t="shared" si="185"/>
        <v>1</v>
      </c>
      <c r="DX243" s="10">
        <f t="shared" si="186"/>
        <v>0</v>
      </c>
      <c r="DY243" s="31">
        <f>IF(AND(DU243=0,DV243=0),0,IF(DW243=0,DY242,IF(DV243&gt;DU243,1,IF(DV243=DU243,x,0))))</f>
        <v>1</v>
      </c>
      <c r="DZ243" s="31">
        <f t="shared" si="187"/>
        <v>0</v>
      </c>
      <c r="EA243" s="31">
        <f t="shared" si="188"/>
        <v>0</v>
      </c>
      <c r="EB243">
        <f t="shared" si="189"/>
        <v>0</v>
      </c>
      <c r="EC243">
        <f t="shared" si="190"/>
        <v>1</v>
      </c>
      <c r="ED243">
        <f t="shared" si="191"/>
        <v>0</v>
      </c>
      <c r="EE243" s="7">
        <f t="shared" si="192"/>
        <v>0</v>
      </c>
      <c r="EF243" s="31">
        <f t="shared" si="193"/>
        <v>0</v>
      </c>
      <c r="EG243">
        <f t="shared" si="194"/>
        <v>0</v>
      </c>
      <c r="EH243">
        <f t="shared" si="195"/>
        <v>1</v>
      </c>
      <c r="EI243">
        <f t="shared" si="196"/>
        <v>0</v>
      </c>
      <c r="EJ243" s="7">
        <f t="shared" si="197"/>
        <v>0</v>
      </c>
      <c r="EK243">
        <f t="shared" si="198"/>
        <v>0</v>
      </c>
      <c r="EL243">
        <f t="shared" si="199"/>
        <v>1</v>
      </c>
      <c r="EM243">
        <f t="shared" si="200"/>
        <v>0</v>
      </c>
      <c r="EN243">
        <f t="shared" si="201"/>
        <v>0</v>
      </c>
      <c r="EO243" s="75">
        <f t="shared" si="202"/>
        <v>0</v>
      </c>
      <c r="EP243" s="75">
        <f t="shared" si="203"/>
        <v>0.15385290713915162</v>
      </c>
      <c r="EQ243" s="75">
        <f t="shared" si="204"/>
        <v>0.84614709286084844</v>
      </c>
      <c r="ER243" s="75">
        <f t="shared" si="205"/>
        <v>0</v>
      </c>
      <c r="ES243">
        <f t="shared" si="155"/>
        <v>0</v>
      </c>
      <c r="ET243">
        <f t="shared" si="156"/>
        <v>0</v>
      </c>
      <c r="EU243">
        <f t="shared" si="157"/>
        <v>0</v>
      </c>
      <c r="EV243">
        <f t="shared" si="158"/>
        <v>0</v>
      </c>
    </row>
    <row r="244" spans="1:152" x14ac:dyDescent="0.35">
      <c r="A244" t="s">
        <v>151</v>
      </c>
      <c r="B244" s="7">
        <v>1997</v>
      </c>
      <c r="C244">
        <v>0</v>
      </c>
      <c r="D244">
        <v>0</v>
      </c>
      <c r="E244">
        <v>0</v>
      </c>
      <c r="F244">
        <v>0</v>
      </c>
      <c r="G244">
        <v>0</v>
      </c>
      <c r="H244">
        <v>0</v>
      </c>
      <c r="I244" s="7">
        <v>0</v>
      </c>
      <c r="J244">
        <v>0</v>
      </c>
      <c r="K244">
        <v>0</v>
      </c>
      <c r="L244">
        <v>0</v>
      </c>
      <c r="M244">
        <v>0</v>
      </c>
      <c r="N244">
        <v>0</v>
      </c>
      <c r="O244">
        <v>0</v>
      </c>
      <c r="P244" s="7">
        <v>0</v>
      </c>
      <c r="Q244">
        <v>0</v>
      </c>
      <c r="R244">
        <v>0</v>
      </c>
      <c r="S244">
        <v>0</v>
      </c>
      <c r="T244">
        <v>0</v>
      </c>
      <c r="U244">
        <v>0</v>
      </c>
      <c r="V244">
        <v>0</v>
      </c>
      <c r="W244" s="7">
        <v>0</v>
      </c>
      <c r="X244">
        <v>0</v>
      </c>
      <c r="Y244">
        <v>0</v>
      </c>
      <c r="Z244">
        <v>0</v>
      </c>
      <c r="AA244">
        <v>0</v>
      </c>
      <c r="AB244">
        <v>0</v>
      </c>
      <c r="AC244">
        <v>0</v>
      </c>
      <c r="AD244" s="7">
        <v>0</v>
      </c>
      <c r="AE244">
        <v>9.0719999999999995E-2</v>
      </c>
      <c r="AF244">
        <v>0</v>
      </c>
      <c r="AG244">
        <v>0</v>
      </c>
      <c r="AH244">
        <v>0</v>
      </c>
      <c r="AI244">
        <v>0</v>
      </c>
      <c r="AJ244">
        <v>0</v>
      </c>
      <c r="AK244" s="7">
        <v>0</v>
      </c>
      <c r="AL244">
        <v>0</v>
      </c>
      <c r="AM244">
        <v>0</v>
      </c>
      <c r="AN244">
        <v>0</v>
      </c>
      <c r="AO244">
        <v>0</v>
      </c>
      <c r="AP244">
        <v>0</v>
      </c>
      <c r="AQ244">
        <v>0</v>
      </c>
      <c r="AR244" s="7">
        <v>0</v>
      </c>
      <c r="AS244">
        <v>0</v>
      </c>
      <c r="AT244">
        <v>0</v>
      </c>
      <c r="AU244">
        <v>0</v>
      </c>
      <c r="AV244">
        <v>0</v>
      </c>
      <c r="AW244">
        <v>0</v>
      </c>
      <c r="AX244">
        <v>0</v>
      </c>
      <c r="AY244" s="7">
        <v>0</v>
      </c>
      <c r="AZ244">
        <v>0</v>
      </c>
      <c r="BA244">
        <v>0</v>
      </c>
      <c r="BB244">
        <v>0</v>
      </c>
      <c r="BC244">
        <v>0</v>
      </c>
      <c r="BD244">
        <v>0</v>
      </c>
      <c r="BE244">
        <v>0</v>
      </c>
      <c r="BF244" s="7">
        <v>0</v>
      </c>
      <c r="BG244">
        <v>0.18143999999999999</v>
      </c>
      <c r="BH244">
        <v>0</v>
      </c>
      <c r="BI244">
        <v>0</v>
      </c>
      <c r="BJ244">
        <v>0</v>
      </c>
      <c r="BK244">
        <v>0</v>
      </c>
      <c r="BL244">
        <v>0</v>
      </c>
      <c r="BM244" s="7">
        <v>0</v>
      </c>
      <c r="BN244">
        <v>0.45361000000000001</v>
      </c>
      <c r="BO244">
        <v>0</v>
      </c>
      <c r="BP244">
        <v>0</v>
      </c>
      <c r="BQ244">
        <v>0</v>
      </c>
      <c r="BR244">
        <v>0</v>
      </c>
      <c r="BS244">
        <v>0</v>
      </c>
      <c r="BT244" s="7">
        <v>0</v>
      </c>
      <c r="BU244">
        <v>0.45361000000000001</v>
      </c>
      <c r="BV244">
        <v>0</v>
      </c>
      <c r="BW244">
        <v>0</v>
      </c>
      <c r="BX244">
        <v>0</v>
      </c>
      <c r="BY244">
        <v>0</v>
      </c>
      <c r="BZ244">
        <v>0</v>
      </c>
      <c r="CA244" s="7">
        <v>0</v>
      </c>
      <c r="CB244">
        <v>0.27216000000000001</v>
      </c>
      <c r="CC244">
        <v>0</v>
      </c>
      <c r="CD244">
        <v>0</v>
      </c>
      <c r="CE244">
        <v>0</v>
      </c>
      <c r="CF244">
        <v>0</v>
      </c>
      <c r="CG244">
        <v>0</v>
      </c>
      <c r="CH244" s="7">
        <v>0</v>
      </c>
      <c r="CI244">
        <v>0</v>
      </c>
      <c r="CJ244">
        <v>0</v>
      </c>
      <c r="CK244">
        <v>0</v>
      </c>
      <c r="CL244">
        <v>0</v>
      </c>
      <c r="CM244">
        <v>0</v>
      </c>
      <c r="CN244">
        <v>0</v>
      </c>
      <c r="CO244" s="7">
        <v>0</v>
      </c>
      <c r="CP244">
        <v>0</v>
      </c>
      <c r="CQ244">
        <v>0</v>
      </c>
      <c r="CR244">
        <v>0</v>
      </c>
      <c r="CS244">
        <v>0</v>
      </c>
      <c r="CT244">
        <v>0</v>
      </c>
      <c r="CU244">
        <v>0</v>
      </c>
      <c r="CV244" s="7">
        <v>0</v>
      </c>
      <c r="CW244">
        <f t="shared" si="159"/>
        <v>9.0719999999999995E-2</v>
      </c>
      <c r="CX244">
        <f t="shared" si="160"/>
        <v>0</v>
      </c>
      <c r="CY244">
        <f t="shared" si="161"/>
        <v>0</v>
      </c>
      <c r="CZ244">
        <f t="shared" si="162"/>
        <v>0</v>
      </c>
      <c r="DA244">
        <f t="shared" si="163"/>
        <v>0</v>
      </c>
      <c r="DB244">
        <f t="shared" si="164"/>
        <v>0</v>
      </c>
      <c r="DC244" s="7">
        <f t="shared" si="165"/>
        <v>0</v>
      </c>
      <c r="DD244">
        <f t="shared" si="166"/>
        <v>1.3608199999999999</v>
      </c>
      <c r="DE244">
        <f t="shared" si="167"/>
        <v>0</v>
      </c>
      <c r="DF244">
        <f t="shared" si="168"/>
        <v>0</v>
      </c>
      <c r="DG244">
        <f t="shared" si="169"/>
        <v>0</v>
      </c>
      <c r="DH244">
        <f t="shared" si="170"/>
        <v>0</v>
      </c>
      <c r="DI244">
        <f t="shared" si="171"/>
        <v>0</v>
      </c>
      <c r="DJ244" s="7">
        <f t="shared" si="172"/>
        <v>0</v>
      </c>
      <c r="DK244" s="10">
        <f t="shared" si="173"/>
        <v>9.0719999999999995E-2</v>
      </c>
      <c r="DL244" s="10">
        <f t="shared" si="174"/>
        <v>1.3608199999999999</v>
      </c>
      <c r="DM244">
        <f t="shared" si="175"/>
        <v>0</v>
      </c>
      <c r="DN244">
        <f t="shared" si="176"/>
        <v>9.0719999999999995E-2</v>
      </c>
      <c r="DO244">
        <f t="shared" si="177"/>
        <v>0</v>
      </c>
      <c r="DP244" s="7">
        <f t="shared" si="178"/>
        <v>0</v>
      </c>
      <c r="DQ244">
        <f t="shared" si="179"/>
        <v>1.08866</v>
      </c>
      <c r="DR244">
        <f t="shared" si="180"/>
        <v>0.27216000000000001</v>
      </c>
      <c r="DS244">
        <f t="shared" si="181"/>
        <v>0</v>
      </c>
      <c r="DT244" s="7">
        <f t="shared" si="182"/>
        <v>0</v>
      </c>
      <c r="DU244">
        <f t="shared" si="183"/>
        <v>9.0719999999999995E-2</v>
      </c>
      <c r="DV244" s="7">
        <f t="shared" si="184"/>
        <v>1.3608199999999999</v>
      </c>
      <c r="DW244" s="10">
        <f t="shared" si="185"/>
        <v>1</v>
      </c>
      <c r="DX244" s="10">
        <f t="shared" si="186"/>
        <v>0</v>
      </c>
      <c r="DY244" s="31">
        <f>IF(AND(DU244=0,DV244=0),0,IF(DW244=0,DY243,IF(DV244&gt;DU244,1,IF(DV244=DU244,x,0))))</f>
        <v>1</v>
      </c>
      <c r="DZ244" s="31">
        <f t="shared" si="187"/>
        <v>0</v>
      </c>
      <c r="EA244" s="31">
        <f t="shared" si="188"/>
        <v>0</v>
      </c>
      <c r="EB244">
        <f t="shared" si="189"/>
        <v>0</v>
      </c>
      <c r="EC244">
        <f t="shared" si="190"/>
        <v>1</v>
      </c>
      <c r="ED244">
        <f t="shared" si="191"/>
        <v>0</v>
      </c>
      <c r="EE244" s="7">
        <f t="shared" si="192"/>
        <v>0</v>
      </c>
      <c r="EF244" s="31">
        <f t="shared" si="193"/>
        <v>0</v>
      </c>
      <c r="EG244">
        <f t="shared" si="194"/>
        <v>0</v>
      </c>
      <c r="EH244">
        <f t="shared" si="195"/>
        <v>1</v>
      </c>
      <c r="EI244">
        <f t="shared" si="196"/>
        <v>0</v>
      </c>
      <c r="EJ244" s="7">
        <f t="shared" si="197"/>
        <v>0</v>
      </c>
      <c r="EK244">
        <f t="shared" si="198"/>
        <v>0</v>
      </c>
      <c r="EL244">
        <f t="shared" si="199"/>
        <v>1</v>
      </c>
      <c r="EM244">
        <f t="shared" si="200"/>
        <v>0</v>
      </c>
      <c r="EN244">
        <f t="shared" si="201"/>
        <v>0</v>
      </c>
      <c r="EO244" s="75">
        <f t="shared" si="202"/>
        <v>0</v>
      </c>
      <c r="EP244" s="75">
        <f t="shared" si="203"/>
        <v>6.2499138845639804E-2</v>
      </c>
      <c r="EQ244" s="75">
        <f t="shared" si="204"/>
        <v>0.75000344461744084</v>
      </c>
      <c r="ER244" s="75">
        <f t="shared" si="205"/>
        <v>0.18749741653691945</v>
      </c>
      <c r="ES244">
        <f t="shared" si="155"/>
        <v>0</v>
      </c>
      <c r="ET244">
        <f t="shared" si="156"/>
        <v>0</v>
      </c>
      <c r="EU244">
        <f t="shared" si="157"/>
        <v>0</v>
      </c>
      <c r="EV244">
        <f t="shared" si="158"/>
        <v>0</v>
      </c>
    </row>
    <row r="245" spans="1:152" x14ac:dyDescent="0.35">
      <c r="A245" t="s">
        <v>151</v>
      </c>
      <c r="B245" s="7">
        <v>1998</v>
      </c>
      <c r="C245">
        <v>0</v>
      </c>
      <c r="D245">
        <v>0</v>
      </c>
      <c r="E245">
        <v>0</v>
      </c>
      <c r="F245">
        <v>0</v>
      </c>
      <c r="G245">
        <v>0</v>
      </c>
      <c r="H245">
        <v>0</v>
      </c>
      <c r="I245" s="7">
        <v>0</v>
      </c>
      <c r="J245">
        <v>0</v>
      </c>
      <c r="K245">
        <v>0</v>
      </c>
      <c r="L245">
        <v>0</v>
      </c>
      <c r="M245">
        <v>0</v>
      </c>
      <c r="N245">
        <v>0</v>
      </c>
      <c r="O245">
        <v>0</v>
      </c>
      <c r="P245" s="7">
        <v>0</v>
      </c>
      <c r="Q245">
        <v>0</v>
      </c>
      <c r="R245">
        <v>0</v>
      </c>
      <c r="S245">
        <v>0</v>
      </c>
      <c r="T245">
        <v>0</v>
      </c>
      <c r="U245">
        <v>0</v>
      </c>
      <c r="V245">
        <v>0</v>
      </c>
      <c r="W245" s="7">
        <v>0</v>
      </c>
      <c r="X245">
        <v>0</v>
      </c>
      <c r="Y245">
        <v>0</v>
      </c>
      <c r="Z245">
        <v>0</v>
      </c>
      <c r="AA245">
        <v>0</v>
      </c>
      <c r="AB245">
        <v>0</v>
      </c>
      <c r="AC245">
        <v>0</v>
      </c>
      <c r="AD245" s="7">
        <v>0</v>
      </c>
      <c r="AE245">
        <v>0</v>
      </c>
      <c r="AF245">
        <v>0</v>
      </c>
      <c r="AG245">
        <v>0</v>
      </c>
      <c r="AH245">
        <v>0</v>
      </c>
      <c r="AI245">
        <v>0</v>
      </c>
      <c r="AJ245">
        <v>0</v>
      </c>
      <c r="AK245" s="7">
        <v>0</v>
      </c>
      <c r="AL245">
        <v>0</v>
      </c>
      <c r="AM245">
        <v>0</v>
      </c>
      <c r="AN245">
        <v>0</v>
      </c>
      <c r="AO245">
        <v>0</v>
      </c>
      <c r="AP245">
        <v>0</v>
      </c>
      <c r="AQ245">
        <v>0</v>
      </c>
      <c r="AR245" s="7">
        <v>0</v>
      </c>
      <c r="AS245">
        <v>0</v>
      </c>
      <c r="AT245">
        <v>0</v>
      </c>
      <c r="AU245">
        <v>0</v>
      </c>
      <c r="AV245">
        <v>0</v>
      </c>
      <c r="AW245">
        <v>0</v>
      </c>
      <c r="AX245">
        <v>0</v>
      </c>
      <c r="AY245" s="7">
        <v>0</v>
      </c>
      <c r="AZ245">
        <v>0</v>
      </c>
      <c r="BA245">
        <v>0</v>
      </c>
      <c r="BB245">
        <v>0</v>
      </c>
      <c r="BC245">
        <v>0</v>
      </c>
      <c r="BD245">
        <v>0</v>
      </c>
      <c r="BE245">
        <v>0</v>
      </c>
      <c r="BF245" s="7">
        <v>0</v>
      </c>
      <c r="BG245">
        <v>0</v>
      </c>
      <c r="BH245">
        <v>0</v>
      </c>
      <c r="BI245">
        <v>0</v>
      </c>
      <c r="BJ245">
        <v>0</v>
      </c>
      <c r="BK245">
        <v>0</v>
      </c>
      <c r="BL245">
        <v>0</v>
      </c>
      <c r="BM245" s="7">
        <v>0</v>
      </c>
      <c r="BN245">
        <v>0</v>
      </c>
      <c r="BO245">
        <v>0</v>
      </c>
      <c r="BP245">
        <v>0</v>
      </c>
      <c r="BQ245">
        <v>0</v>
      </c>
      <c r="BR245">
        <v>0</v>
      </c>
      <c r="BS245">
        <v>0</v>
      </c>
      <c r="BT245" s="7">
        <v>0</v>
      </c>
      <c r="BU245">
        <v>0</v>
      </c>
      <c r="BV245">
        <v>0</v>
      </c>
      <c r="BW245">
        <v>0</v>
      </c>
      <c r="BX245">
        <v>0</v>
      </c>
      <c r="BY245">
        <v>0</v>
      </c>
      <c r="BZ245">
        <v>0</v>
      </c>
      <c r="CA245" s="7">
        <v>0</v>
      </c>
      <c r="CB245">
        <v>0</v>
      </c>
      <c r="CC245">
        <v>0</v>
      </c>
      <c r="CD245">
        <v>0</v>
      </c>
      <c r="CE245">
        <v>0</v>
      </c>
      <c r="CF245">
        <v>0</v>
      </c>
      <c r="CG245">
        <v>0</v>
      </c>
      <c r="CH245" s="7">
        <v>0</v>
      </c>
      <c r="CI245">
        <v>0</v>
      </c>
      <c r="CJ245">
        <v>0</v>
      </c>
      <c r="CK245">
        <v>0</v>
      </c>
      <c r="CL245">
        <v>0</v>
      </c>
      <c r="CM245">
        <v>0</v>
      </c>
      <c r="CN245">
        <v>0</v>
      </c>
      <c r="CO245" s="7">
        <v>0</v>
      </c>
      <c r="CP245">
        <v>0</v>
      </c>
      <c r="CQ245">
        <v>0</v>
      </c>
      <c r="CR245">
        <v>0</v>
      </c>
      <c r="CS245">
        <v>0</v>
      </c>
      <c r="CT245">
        <v>0</v>
      </c>
      <c r="CU245">
        <v>0</v>
      </c>
      <c r="CV245" s="7">
        <v>0</v>
      </c>
      <c r="CW245">
        <f t="shared" si="159"/>
        <v>0</v>
      </c>
      <c r="CX245">
        <f t="shared" si="160"/>
        <v>0</v>
      </c>
      <c r="CY245">
        <f t="shared" si="161"/>
        <v>0</v>
      </c>
      <c r="CZ245">
        <f t="shared" si="162"/>
        <v>0</v>
      </c>
      <c r="DA245">
        <f t="shared" si="163"/>
        <v>0</v>
      </c>
      <c r="DB245">
        <f t="shared" si="164"/>
        <v>0</v>
      </c>
      <c r="DC245" s="7">
        <f t="shared" si="165"/>
        <v>0</v>
      </c>
      <c r="DD245">
        <f t="shared" si="166"/>
        <v>0</v>
      </c>
      <c r="DE245">
        <f t="shared" si="167"/>
        <v>0</v>
      </c>
      <c r="DF245">
        <f t="shared" si="168"/>
        <v>0</v>
      </c>
      <c r="DG245">
        <f t="shared" si="169"/>
        <v>0</v>
      </c>
      <c r="DH245">
        <f t="shared" si="170"/>
        <v>0</v>
      </c>
      <c r="DI245">
        <f t="shared" si="171"/>
        <v>0</v>
      </c>
      <c r="DJ245" s="7">
        <f t="shared" si="172"/>
        <v>0</v>
      </c>
      <c r="DK245" s="10">
        <f t="shared" si="173"/>
        <v>0</v>
      </c>
      <c r="DL245" s="10">
        <f t="shared" si="174"/>
        <v>0</v>
      </c>
      <c r="DM245">
        <f t="shared" si="175"/>
        <v>0</v>
      </c>
      <c r="DN245">
        <f t="shared" si="176"/>
        <v>0</v>
      </c>
      <c r="DO245">
        <f t="shared" si="177"/>
        <v>0</v>
      </c>
      <c r="DP245" s="7">
        <f t="shared" si="178"/>
        <v>0</v>
      </c>
      <c r="DQ245">
        <f t="shared" si="179"/>
        <v>0</v>
      </c>
      <c r="DR245">
        <f t="shared" si="180"/>
        <v>0</v>
      </c>
      <c r="DS245">
        <f t="shared" si="181"/>
        <v>0</v>
      </c>
      <c r="DT245" s="7">
        <f t="shared" si="182"/>
        <v>0</v>
      </c>
      <c r="DU245">
        <f t="shared" si="183"/>
        <v>0</v>
      </c>
      <c r="DV245" s="7">
        <f t="shared" si="184"/>
        <v>0</v>
      </c>
      <c r="DW245" s="10">
        <f t="shared" si="185"/>
        <v>0</v>
      </c>
      <c r="DX245" s="10">
        <f t="shared" si="186"/>
        <v>0</v>
      </c>
      <c r="DY245" s="31">
        <f>IF(AND(DU245=0,DV245=0),0,IF(DW245=0,DY244,IF(DV245&gt;DU245,1,IF(DV245=DU245,x,0))))</f>
        <v>0</v>
      </c>
      <c r="DZ245" s="31">
        <f t="shared" si="187"/>
        <v>0</v>
      </c>
      <c r="EA245" s="31">
        <f t="shared" si="188"/>
        <v>0</v>
      </c>
      <c r="EB245">
        <f t="shared" si="189"/>
        <v>0</v>
      </c>
      <c r="EC245">
        <f t="shared" si="190"/>
        <v>0</v>
      </c>
      <c r="ED245">
        <f t="shared" si="191"/>
        <v>0</v>
      </c>
      <c r="EE245" s="7">
        <f t="shared" si="192"/>
        <v>0</v>
      </c>
      <c r="EF245" s="31">
        <f t="shared" si="193"/>
        <v>0</v>
      </c>
      <c r="EG245">
        <f t="shared" si="194"/>
        <v>0</v>
      </c>
      <c r="EH245">
        <f t="shared" si="195"/>
        <v>0</v>
      </c>
      <c r="EI245">
        <f t="shared" si="196"/>
        <v>0</v>
      </c>
      <c r="EJ245" s="7">
        <f t="shared" si="197"/>
        <v>0</v>
      </c>
      <c r="EK245">
        <f t="shared" si="198"/>
        <v>0</v>
      </c>
      <c r="EL245">
        <f t="shared" si="199"/>
        <v>0</v>
      </c>
      <c r="EM245">
        <f t="shared" si="200"/>
        <v>0</v>
      </c>
      <c r="EN245">
        <f t="shared" si="201"/>
        <v>0</v>
      </c>
      <c r="EO245" s="75">
        <f t="shared" si="202"/>
        <v>0</v>
      </c>
      <c r="EP245" s="75">
        <f t="shared" si="203"/>
        <v>0</v>
      </c>
      <c r="EQ245" s="75">
        <f t="shared" si="204"/>
        <v>0</v>
      </c>
      <c r="ER245" s="75">
        <f t="shared" si="205"/>
        <v>0</v>
      </c>
      <c r="ES245">
        <f t="shared" si="155"/>
        <v>0</v>
      </c>
      <c r="ET245">
        <f t="shared" si="156"/>
        <v>0</v>
      </c>
      <c r="EU245">
        <f t="shared" si="157"/>
        <v>0</v>
      </c>
      <c r="EV245">
        <f t="shared" si="158"/>
        <v>0</v>
      </c>
    </row>
    <row r="246" spans="1:152" x14ac:dyDescent="0.35">
      <c r="A246" t="s">
        <v>151</v>
      </c>
      <c r="B246" s="7">
        <v>1999</v>
      </c>
      <c r="C246">
        <v>0</v>
      </c>
      <c r="D246">
        <v>0</v>
      </c>
      <c r="E246">
        <v>0</v>
      </c>
      <c r="F246">
        <v>0</v>
      </c>
      <c r="G246">
        <v>0</v>
      </c>
      <c r="H246">
        <v>0</v>
      </c>
      <c r="I246" s="7">
        <v>0</v>
      </c>
      <c r="J246">
        <v>0</v>
      </c>
      <c r="K246">
        <v>0</v>
      </c>
      <c r="L246">
        <v>0</v>
      </c>
      <c r="M246">
        <v>0</v>
      </c>
      <c r="N246">
        <v>0</v>
      </c>
      <c r="O246">
        <v>0</v>
      </c>
      <c r="P246" s="7">
        <v>0</v>
      </c>
      <c r="Q246">
        <v>0</v>
      </c>
      <c r="R246">
        <v>0</v>
      </c>
      <c r="S246">
        <v>0</v>
      </c>
      <c r="T246">
        <v>0</v>
      </c>
      <c r="U246">
        <v>0</v>
      </c>
      <c r="V246">
        <v>0</v>
      </c>
      <c r="W246" s="7">
        <v>0</v>
      </c>
      <c r="X246">
        <v>0</v>
      </c>
      <c r="Y246">
        <v>0</v>
      </c>
      <c r="Z246">
        <v>0</v>
      </c>
      <c r="AA246">
        <v>0</v>
      </c>
      <c r="AB246">
        <v>0</v>
      </c>
      <c r="AC246">
        <v>0</v>
      </c>
      <c r="AD246" s="7">
        <v>0</v>
      </c>
      <c r="AE246">
        <v>0</v>
      </c>
      <c r="AF246">
        <v>0</v>
      </c>
      <c r="AG246">
        <v>0</v>
      </c>
      <c r="AH246">
        <v>0</v>
      </c>
      <c r="AI246">
        <v>0</v>
      </c>
      <c r="AJ246">
        <v>0</v>
      </c>
      <c r="AK246" s="7">
        <v>0</v>
      </c>
      <c r="AL246">
        <v>0</v>
      </c>
      <c r="AM246">
        <v>0</v>
      </c>
      <c r="AN246">
        <v>0</v>
      </c>
      <c r="AO246">
        <v>0</v>
      </c>
      <c r="AP246">
        <v>0</v>
      </c>
      <c r="AQ246">
        <v>0</v>
      </c>
      <c r="AR246" s="7">
        <v>0</v>
      </c>
      <c r="AS246">
        <v>0</v>
      </c>
      <c r="AT246">
        <v>0</v>
      </c>
      <c r="AU246">
        <v>0</v>
      </c>
      <c r="AV246">
        <v>0</v>
      </c>
      <c r="AW246">
        <v>0</v>
      </c>
      <c r="AX246">
        <v>0</v>
      </c>
      <c r="AY246" s="7">
        <v>0</v>
      </c>
      <c r="AZ246">
        <v>0</v>
      </c>
      <c r="BA246">
        <v>0</v>
      </c>
      <c r="BB246">
        <v>0</v>
      </c>
      <c r="BC246">
        <v>0</v>
      </c>
      <c r="BD246">
        <v>0</v>
      </c>
      <c r="BE246">
        <v>0</v>
      </c>
      <c r="BF246" s="7">
        <v>0</v>
      </c>
      <c r="BG246">
        <v>0</v>
      </c>
      <c r="BH246">
        <v>0</v>
      </c>
      <c r="BI246">
        <v>0</v>
      </c>
      <c r="BJ246">
        <v>0</v>
      </c>
      <c r="BK246">
        <v>0</v>
      </c>
      <c r="BL246">
        <v>0</v>
      </c>
      <c r="BM246" s="7">
        <v>0</v>
      </c>
      <c r="BN246">
        <v>0</v>
      </c>
      <c r="BO246">
        <v>0</v>
      </c>
      <c r="BP246">
        <v>0</v>
      </c>
      <c r="BQ246">
        <v>0</v>
      </c>
      <c r="BR246">
        <v>0</v>
      </c>
      <c r="BS246">
        <v>0</v>
      </c>
      <c r="BT246" s="7">
        <v>0</v>
      </c>
      <c r="BU246">
        <v>0</v>
      </c>
      <c r="BV246">
        <v>0</v>
      </c>
      <c r="BW246">
        <v>0</v>
      </c>
      <c r="BX246">
        <v>0</v>
      </c>
      <c r="BY246">
        <v>0</v>
      </c>
      <c r="BZ246">
        <v>0</v>
      </c>
      <c r="CA246" s="7">
        <v>0</v>
      </c>
      <c r="CB246">
        <v>0</v>
      </c>
      <c r="CC246">
        <v>0</v>
      </c>
      <c r="CD246">
        <v>0</v>
      </c>
      <c r="CE246">
        <v>0</v>
      </c>
      <c r="CF246">
        <v>0</v>
      </c>
      <c r="CG246">
        <v>0</v>
      </c>
      <c r="CH246" s="7">
        <v>0</v>
      </c>
      <c r="CI246">
        <v>0</v>
      </c>
      <c r="CJ246">
        <v>0</v>
      </c>
      <c r="CK246">
        <v>0</v>
      </c>
      <c r="CL246">
        <v>0</v>
      </c>
      <c r="CM246">
        <v>0</v>
      </c>
      <c r="CN246">
        <v>0</v>
      </c>
      <c r="CO246" s="7">
        <v>0</v>
      </c>
      <c r="CP246">
        <v>0</v>
      </c>
      <c r="CQ246">
        <v>0</v>
      </c>
      <c r="CR246">
        <v>0</v>
      </c>
      <c r="CS246">
        <v>0</v>
      </c>
      <c r="CT246">
        <v>0</v>
      </c>
      <c r="CU246">
        <v>0</v>
      </c>
      <c r="CV246" s="7">
        <v>0</v>
      </c>
      <c r="CW246">
        <f t="shared" si="159"/>
        <v>0</v>
      </c>
      <c r="CX246">
        <f t="shared" si="160"/>
        <v>0</v>
      </c>
      <c r="CY246">
        <f t="shared" si="161"/>
        <v>0</v>
      </c>
      <c r="CZ246">
        <f t="shared" si="162"/>
        <v>0</v>
      </c>
      <c r="DA246">
        <f t="shared" si="163"/>
        <v>0</v>
      </c>
      <c r="DB246">
        <f t="shared" si="164"/>
        <v>0</v>
      </c>
      <c r="DC246" s="7">
        <f t="shared" si="165"/>
        <v>0</v>
      </c>
      <c r="DD246">
        <f t="shared" si="166"/>
        <v>0</v>
      </c>
      <c r="DE246">
        <f t="shared" si="167"/>
        <v>0</v>
      </c>
      <c r="DF246">
        <f t="shared" si="168"/>
        <v>0</v>
      </c>
      <c r="DG246">
        <f t="shared" si="169"/>
        <v>0</v>
      </c>
      <c r="DH246">
        <f t="shared" si="170"/>
        <v>0</v>
      </c>
      <c r="DI246">
        <f t="shared" si="171"/>
        <v>0</v>
      </c>
      <c r="DJ246" s="7">
        <f t="shared" si="172"/>
        <v>0</v>
      </c>
      <c r="DK246" s="10">
        <f t="shared" si="173"/>
        <v>0</v>
      </c>
      <c r="DL246" s="10">
        <f t="shared" si="174"/>
        <v>0</v>
      </c>
      <c r="DM246">
        <f t="shared" si="175"/>
        <v>0</v>
      </c>
      <c r="DN246">
        <f t="shared" si="176"/>
        <v>0</v>
      </c>
      <c r="DO246">
        <f t="shared" si="177"/>
        <v>0</v>
      </c>
      <c r="DP246" s="7">
        <f t="shared" si="178"/>
        <v>0</v>
      </c>
      <c r="DQ246">
        <f t="shared" si="179"/>
        <v>0</v>
      </c>
      <c r="DR246">
        <f t="shared" si="180"/>
        <v>0</v>
      </c>
      <c r="DS246">
        <f t="shared" si="181"/>
        <v>0</v>
      </c>
      <c r="DT246" s="7">
        <f t="shared" si="182"/>
        <v>0</v>
      </c>
      <c r="DU246">
        <f t="shared" si="183"/>
        <v>0</v>
      </c>
      <c r="DV246" s="7">
        <f t="shared" si="184"/>
        <v>0</v>
      </c>
      <c r="DW246" s="10">
        <f t="shared" si="185"/>
        <v>0</v>
      </c>
      <c r="DX246" s="10">
        <f t="shared" si="186"/>
        <v>0</v>
      </c>
      <c r="DY246" s="31">
        <f>IF(AND(DU246=0,DV246=0),0,IF(DW246=0,DY245,IF(DV246&gt;DU246,1,IF(DV246=DU246,x,0))))</f>
        <v>0</v>
      </c>
      <c r="DZ246" s="31">
        <f t="shared" si="187"/>
        <v>0</v>
      </c>
      <c r="EA246" s="31">
        <f t="shared" si="188"/>
        <v>0</v>
      </c>
      <c r="EB246">
        <f t="shared" si="189"/>
        <v>0</v>
      </c>
      <c r="EC246">
        <f t="shared" si="190"/>
        <v>0</v>
      </c>
      <c r="ED246">
        <f t="shared" si="191"/>
        <v>0</v>
      </c>
      <c r="EE246" s="7">
        <f t="shared" si="192"/>
        <v>0</v>
      </c>
      <c r="EF246" s="31">
        <f t="shared" si="193"/>
        <v>0</v>
      </c>
      <c r="EG246">
        <f t="shared" si="194"/>
        <v>0</v>
      </c>
      <c r="EH246">
        <f t="shared" si="195"/>
        <v>0</v>
      </c>
      <c r="EI246">
        <f t="shared" si="196"/>
        <v>0</v>
      </c>
      <c r="EJ246" s="7">
        <f t="shared" si="197"/>
        <v>0</v>
      </c>
      <c r="EK246">
        <f t="shared" si="198"/>
        <v>0</v>
      </c>
      <c r="EL246">
        <f t="shared" si="199"/>
        <v>0</v>
      </c>
      <c r="EM246">
        <f t="shared" si="200"/>
        <v>0</v>
      </c>
      <c r="EN246">
        <f t="shared" si="201"/>
        <v>0</v>
      </c>
      <c r="EO246" s="75">
        <f t="shared" si="202"/>
        <v>0</v>
      </c>
      <c r="EP246" s="75">
        <f t="shared" si="203"/>
        <v>0</v>
      </c>
      <c r="EQ246" s="75">
        <f t="shared" si="204"/>
        <v>0</v>
      </c>
      <c r="ER246" s="75">
        <f t="shared" si="205"/>
        <v>0</v>
      </c>
      <c r="ES246">
        <f t="shared" si="155"/>
        <v>0</v>
      </c>
      <c r="ET246">
        <f t="shared" si="156"/>
        <v>0</v>
      </c>
      <c r="EU246">
        <f t="shared" si="157"/>
        <v>0</v>
      </c>
      <c r="EV246">
        <f t="shared" si="158"/>
        <v>0</v>
      </c>
    </row>
    <row r="247" spans="1:152" x14ac:dyDescent="0.35">
      <c r="A247" t="s">
        <v>151</v>
      </c>
      <c r="B247" s="7">
        <v>2000</v>
      </c>
      <c r="C247">
        <v>0</v>
      </c>
      <c r="D247">
        <v>0</v>
      </c>
      <c r="E247">
        <v>0</v>
      </c>
      <c r="F247">
        <v>0</v>
      </c>
      <c r="G247">
        <v>0</v>
      </c>
      <c r="H247">
        <v>0</v>
      </c>
      <c r="I247" s="7">
        <v>0</v>
      </c>
      <c r="J247">
        <v>0</v>
      </c>
      <c r="K247">
        <v>0</v>
      </c>
      <c r="L247">
        <v>0</v>
      </c>
      <c r="M247">
        <v>0</v>
      </c>
      <c r="N247">
        <v>0</v>
      </c>
      <c r="O247">
        <v>0</v>
      </c>
      <c r="P247" s="7">
        <v>0</v>
      </c>
      <c r="Q247">
        <v>0</v>
      </c>
      <c r="R247">
        <v>0</v>
      </c>
      <c r="S247">
        <v>0</v>
      </c>
      <c r="T247">
        <v>0</v>
      </c>
      <c r="U247">
        <v>0</v>
      </c>
      <c r="V247">
        <v>0</v>
      </c>
      <c r="W247" s="7">
        <v>0</v>
      </c>
      <c r="X247">
        <v>0</v>
      </c>
      <c r="Y247">
        <v>0</v>
      </c>
      <c r="Z247">
        <v>0</v>
      </c>
      <c r="AA247">
        <v>0</v>
      </c>
      <c r="AB247">
        <v>0</v>
      </c>
      <c r="AC247">
        <v>0</v>
      </c>
      <c r="AD247" s="7">
        <v>0</v>
      </c>
      <c r="AE247">
        <v>0</v>
      </c>
      <c r="AF247">
        <v>0</v>
      </c>
      <c r="AG247">
        <v>0</v>
      </c>
      <c r="AH247">
        <v>0</v>
      </c>
      <c r="AI247">
        <v>0</v>
      </c>
      <c r="AJ247">
        <v>0</v>
      </c>
      <c r="AK247" s="7">
        <v>0</v>
      </c>
      <c r="AL247">
        <v>0</v>
      </c>
      <c r="AM247">
        <v>0</v>
      </c>
      <c r="AN247">
        <v>0</v>
      </c>
      <c r="AO247">
        <v>0</v>
      </c>
      <c r="AP247">
        <v>0</v>
      </c>
      <c r="AQ247">
        <v>0</v>
      </c>
      <c r="AR247" s="7">
        <v>0</v>
      </c>
      <c r="AS247">
        <v>0</v>
      </c>
      <c r="AT247">
        <v>0</v>
      </c>
      <c r="AU247">
        <v>0</v>
      </c>
      <c r="AV247">
        <v>0</v>
      </c>
      <c r="AW247">
        <v>0</v>
      </c>
      <c r="AX247">
        <v>0</v>
      </c>
      <c r="AY247" s="7">
        <v>0</v>
      </c>
      <c r="AZ247">
        <v>0</v>
      </c>
      <c r="BA247">
        <v>0</v>
      </c>
      <c r="BB247">
        <v>0</v>
      </c>
      <c r="BC247">
        <v>0</v>
      </c>
      <c r="BD247">
        <v>0</v>
      </c>
      <c r="BE247">
        <v>0</v>
      </c>
      <c r="BF247" s="7">
        <v>0</v>
      </c>
      <c r="BG247">
        <v>0</v>
      </c>
      <c r="BH247">
        <v>0</v>
      </c>
      <c r="BI247">
        <v>0</v>
      </c>
      <c r="BJ247">
        <v>0</v>
      </c>
      <c r="BK247">
        <v>0</v>
      </c>
      <c r="BL247">
        <v>0</v>
      </c>
      <c r="BM247" s="7">
        <v>0</v>
      </c>
      <c r="BN247">
        <v>0</v>
      </c>
      <c r="BO247">
        <v>0</v>
      </c>
      <c r="BP247">
        <v>0</v>
      </c>
      <c r="BQ247">
        <v>0</v>
      </c>
      <c r="BR247">
        <v>0</v>
      </c>
      <c r="BS247">
        <v>0</v>
      </c>
      <c r="BT247" s="7">
        <v>0</v>
      </c>
      <c r="BU247">
        <v>0</v>
      </c>
      <c r="BV247">
        <v>0</v>
      </c>
      <c r="BW247">
        <v>0</v>
      </c>
      <c r="BX247">
        <v>0</v>
      </c>
      <c r="BY247">
        <v>0</v>
      </c>
      <c r="BZ247">
        <v>0</v>
      </c>
      <c r="CA247" s="7">
        <v>0</v>
      </c>
      <c r="CB247">
        <v>0</v>
      </c>
      <c r="CC247">
        <v>0</v>
      </c>
      <c r="CD247">
        <v>0</v>
      </c>
      <c r="CE247">
        <v>0</v>
      </c>
      <c r="CF247">
        <v>0</v>
      </c>
      <c r="CG247">
        <v>0</v>
      </c>
      <c r="CH247" s="7">
        <v>0</v>
      </c>
      <c r="CI247">
        <v>0</v>
      </c>
      <c r="CJ247">
        <v>0</v>
      </c>
      <c r="CK247">
        <v>0</v>
      </c>
      <c r="CL247">
        <v>0</v>
      </c>
      <c r="CM247">
        <v>0</v>
      </c>
      <c r="CN247">
        <v>0</v>
      </c>
      <c r="CO247" s="7">
        <v>0</v>
      </c>
      <c r="CP247">
        <v>0</v>
      </c>
      <c r="CQ247">
        <v>0</v>
      </c>
      <c r="CR247">
        <v>0</v>
      </c>
      <c r="CS247">
        <v>0</v>
      </c>
      <c r="CT247">
        <v>0</v>
      </c>
      <c r="CU247">
        <v>0</v>
      </c>
      <c r="CV247" s="7">
        <v>0</v>
      </c>
      <c r="CW247">
        <f t="shared" si="159"/>
        <v>0</v>
      </c>
      <c r="CX247">
        <f t="shared" si="160"/>
        <v>0</v>
      </c>
      <c r="CY247">
        <f t="shared" si="161"/>
        <v>0</v>
      </c>
      <c r="CZ247">
        <f t="shared" si="162"/>
        <v>0</v>
      </c>
      <c r="DA247">
        <f t="shared" si="163"/>
        <v>0</v>
      </c>
      <c r="DB247">
        <f t="shared" si="164"/>
        <v>0</v>
      </c>
      <c r="DC247" s="7">
        <f t="shared" si="165"/>
        <v>0</v>
      </c>
      <c r="DD247">
        <f t="shared" si="166"/>
        <v>0</v>
      </c>
      <c r="DE247">
        <f t="shared" si="167"/>
        <v>0</v>
      </c>
      <c r="DF247">
        <f t="shared" si="168"/>
        <v>0</v>
      </c>
      <c r="DG247">
        <f t="shared" si="169"/>
        <v>0</v>
      </c>
      <c r="DH247">
        <f t="shared" si="170"/>
        <v>0</v>
      </c>
      <c r="DI247">
        <f t="shared" si="171"/>
        <v>0</v>
      </c>
      <c r="DJ247" s="7">
        <f t="shared" si="172"/>
        <v>0</v>
      </c>
      <c r="DK247" s="10">
        <f t="shared" si="173"/>
        <v>0</v>
      </c>
      <c r="DL247" s="10">
        <f t="shared" si="174"/>
        <v>0</v>
      </c>
      <c r="DM247">
        <f t="shared" si="175"/>
        <v>0</v>
      </c>
      <c r="DN247">
        <f t="shared" si="176"/>
        <v>0</v>
      </c>
      <c r="DO247">
        <f t="shared" si="177"/>
        <v>0</v>
      </c>
      <c r="DP247" s="7">
        <f t="shared" si="178"/>
        <v>0</v>
      </c>
      <c r="DQ247">
        <f t="shared" si="179"/>
        <v>0</v>
      </c>
      <c r="DR247">
        <f t="shared" si="180"/>
        <v>0</v>
      </c>
      <c r="DS247">
        <f t="shared" si="181"/>
        <v>0</v>
      </c>
      <c r="DT247" s="7">
        <f t="shared" si="182"/>
        <v>0</v>
      </c>
      <c r="DU247">
        <f t="shared" si="183"/>
        <v>0</v>
      </c>
      <c r="DV247" s="7">
        <f t="shared" si="184"/>
        <v>0</v>
      </c>
      <c r="DW247" s="10">
        <f t="shared" si="185"/>
        <v>0</v>
      </c>
      <c r="DX247" s="10">
        <f t="shared" si="186"/>
        <v>0</v>
      </c>
      <c r="DY247" s="31">
        <f>IF(AND(DU247=0,DV247=0),0,IF(DW247=0,DY246,IF(DV247&gt;DU247,1,IF(DV247=DU247,x,0))))</f>
        <v>0</v>
      </c>
      <c r="DZ247" s="31">
        <f t="shared" si="187"/>
        <v>0</v>
      </c>
      <c r="EA247" s="31">
        <f t="shared" si="188"/>
        <v>0</v>
      </c>
      <c r="EB247">
        <f t="shared" si="189"/>
        <v>0</v>
      </c>
      <c r="EC247">
        <f t="shared" si="190"/>
        <v>0</v>
      </c>
      <c r="ED247">
        <f t="shared" si="191"/>
        <v>0</v>
      </c>
      <c r="EE247" s="7">
        <f t="shared" si="192"/>
        <v>0</v>
      </c>
      <c r="EF247" s="31">
        <f t="shared" si="193"/>
        <v>0</v>
      </c>
      <c r="EG247">
        <f t="shared" si="194"/>
        <v>0</v>
      </c>
      <c r="EH247">
        <f t="shared" si="195"/>
        <v>0</v>
      </c>
      <c r="EI247">
        <f t="shared" si="196"/>
        <v>0</v>
      </c>
      <c r="EJ247" s="7">
        <f t="shared" si="197"/>
        <v>0</v>
      </c>
      <c r="EK247">
        <f t="shared" si="198"/>
        <v>0</v>
      </c>
      <c r="EL247">
        <f t="shared" si="199"/>
        <v>0</v>
      </c>
      <c r="EM247">
        <f t="shared" si="200"/>
        <v>0</v>
      </c>
      <c r="EN247">
        <f t="shared" si="201"/>
        <v>0</v>
      </c>
      <c r="EO247" s="75">
        <f t="shared" si="202"/>
        <v>0</v>
      </c>
      <c r="EP247" s="75">
        <f t="shared" si="203"/>
        <v>0</v>
      </c>
      <c r="EQ247" s="75">
        <f t="shared" si="204"/>
        <v>0</v>
      </c>
      <c r="ER247" s="75">
        <f t="shared" si="205"/>
        <v>0</v>
      </c>
      <c r="ES247">
        <f t="shared" si="155"/>
        <v>0</v>
      </c>
      <c r="ET247">
        <f t="shared" si="156"/>
        <v>0</v>
      </c>
      <c r="EU247">
        <f t="shared" si="157"/>
        <v>0</v>
      </c>
      <c r="EV247">
        <f t="shared" si="158"/>
        <v>0</v>
      </c>
    </row>
    <row r="248" spans="1:152" x14ac:dyDescent="0.35">
      <c r="A248" t="s">
        <v>151</v>
      </c>
      <c r="B248" s="7">
        <v>2001</v>
      </c>
      <c r="C248">
        <v>0</v>
      </c>
      <c r="D248">
        <v>0</v>
      </c>
      <c r="E248">
        <v>0</v>
      </c>
      <c r="F248">
        <v>0</v>
      </c>
      <c r="G248">
        <v>0</v>
      </c>
      <c r="H248">
        <v>0</v>
      </c>
      <c r="I248" s="7">
        <v>0</v>
      </c>
      <c r="J248">
        <v>0</v>
      </c>
      <c r="K248">
        <v>0</v>
      </c>
      <c r="L248">
        <v>0</v>
      </c>
      <c r="M248">
        <v>0</v>
      </c>
      <c r="N248">
        <v>0</v>
      </c>
      <c r="O248">
        <v>0</v>
      </c>
      <c r="P248" s="7">
        <v>0</v>
      </c>
      <c r="Q248">
        <v>0</v>
      </c>
      <c r="R248">
        <v>0</v>
      </c>
      <c r="S248">
        <v>0</v>
      </c>
      <c r="T248">
        <v>0</v>
      </c>
      <c r="U248">
        <v>0</v>
      </c>
      <c r="V248">
        <v>0</v>
      </c>
      <c r="W248" s="7">
        <v>0</v>
      </c>
      <c r="X248">
        <v>0</v>
      </c>
      <c r="Y248">
        <v>0</v>
      </c>
      <c r="Z248">
        <v>0</v>
      </c>
      <c r="AA248">
        <v>0</v>
      </c>
      <c r="AB248">
        <v>0</v>
      </c>
      <c r="AC248">
        <v>0</v>
      </c>
      <c r="AD248" s="7">
        <v>0</v>
      </c>
      <c r="AE248">
        <v>0</v>
      </c>
      <c r="AF248">
        <v>0</v>
      </c>
      <c r="AG248">
        <v>0</v>
      </c>
      <c r="AH248">
        <v>0</v>
      </c>
      <c r="AI248">
        <v>0</v>
      </c>
      <c r="AJ248">
        <v>0</v>
      </c>
      <c r="AK248" s="7">
        <v>0</v>
      </c>
      <c r="AL248">
        <v>0</v>
      </c>
      <c r="AM248">
        <v>0</v>
      </c>
      <c r="AN248">
        <v>0</v>
      </c>
      <c r="AO248">
        <v>0</v>
      </c>
      <c r="AP248">
        <v>0</v>
      </c>
      <c r="AQ248">
        <v>0</v>
      </c>
      <c r="AR248" s="7">
        <v>0</v>
      </c>
      <c r="AS248">
        <v>0</v>
      </c>
      <c r="AT248">
        <v>0</v>
      </c>
      <c r="AU248">
        <v>0</v>
      </c>
      <c r="AV248">
        <v>0</v>
      </c>
      <c r="AW248">
        <v>0</v>
      </c>
      <c r="AX248">
        <v>0</v>
      </c>
      <c r="AY248" s="7">
        <v>0</v>
      </c>
      <c r="AZ248">
        <v>0</v>
      </c>
      <c r="BA248">
        <v>0</v>
      </c>
      <c r="BB248">
        <v>0</v>
      </c>
      <c r="BC248">
        <v>0</v>
      </c>
      <c r="BD248">
        <v>0</v>
      </c>
      <c r="BE248">
        <v>0</v>
      </c>
      <c r="BF248" s="7">
        <v>0</v>
      </c>
      <c r="BG248">
        <v>0</v>
      </c>
      <c r="BH248">
        <v>0</v>
      </c>
      <c r="BI248">
        <v>0</v>
      </c>
      <c r="BJ248">
        <v>0</v>
      </c>
      <c r="BK248">
        <v>0</v>
      </c>
      <c r="BL248">
        <v>0</v>
      </c>
      <c r="BM248" s="7">
        <v>0</v>
      </c>
      <c r="BN248">
        <v>0</v>
      </c>
      <c r="BO248">
        <v>0</v>
      </c>
      <c r="BP248">
        <v>0</v>
      </c>
      <c r="BQ248">
        <v>0</v>
      </c>
      <c r="BR248">
        <v>0</v>
      </c>
      <c r="BS248">
        <v>0</v>
      </c>
      <c r="BT248" s="7">
        <v>0</v>
      </c>
      <c r="BU248">
        <v>0</v>
      </c>
      <c r="BV248">
        <v>0</v>
      </c>
      <c r="BW248">
        <v>0</v>
      </c>
      <c r="BX248">
        <v>0</v>
      </c>
      <c r="BY248">
        <v>0</v>
      </c>
      <c r="BZ248">
        <v>0</v>
      </c>
      <c r="CA248" s="7">
        <v>0</v>
      </c>
      <c r="CB248">
        <v>0</v>
      </c>
      <c r="CC248">
        <v>0</v>
      </c>
      <c r="CD248">
        <v>0</v>
      </c>
      <c r="CE248">
        <v>0</v>
      </c>
      <c r="CF248">
        <v>0</v>
      </c>
      <c r="CG248">
        <v>0</v>
      </c>
      <c r="CH248" s="7">
        <v>0</v>
      </c>
      <c r="CI248">
        <v>0</v>
      </c>
      <c r="CJ248">
        <v>0</v>
      </c>
      <c r="CK248">
        <v>0</v>
      </c>
      <c r="CL248">
        <v>0</v>
      </c>
      <c r="CM248">
        <v>0</v>
      </c>
      <c r="CN248">
        <v>0</v>
      </c>
      <c r="CO248" s="7">
        <v>0</v>
      </c>
      <c r="CP248">
        <v>0</v>
      </c>
      <c r="CQ248">
        <v>0</v>
      </c>
      <c r="CR248">
        <v>0</v>
      </c>
      <c r="CS248">
        <v>0</v>
      </c>
      <c r="CT248">
        <v>0</v>
      </c>
      <c r="CU248">
        <v>0</v>
      </c>
      <c r="CV248" s="7">
        <v>0</v>
      </c>
      <c r="CW248">
        <f t="shared" si="159"/>
        <v>0</v>
      </c>
      <c r="CX248">
        <f t="shared" si="160"/>
        <v>0</v>
      </c>
      <c r="CY248">
        <f t="shared" si="161"/>
        <v>0</v>
      </c>
      <c r="CZ248">
        <f t="shared" si="162"/>
        <v>0</v>
      </c>
      <c r="DA248">
        <f t="shared" si="163"/>
        <v>0</v>
      </c>
      <c r="DB248">
        <f t="shared" si="164"/>
        <v>0</v>
      </c>
      <c r="DC248" s="7">
        <f t="shared" si="165"/>
        <v>0</v>
      </c>
      <c r="DD248">
        <f t="shared" si="166"/>
        <v>0</v>
      </c>
      <c r="DE248">
        <f t="shared" si="167"/>
        <v>0</v>
      </c>
      <c r="DF248">
        <f t="shared" si="168"/>
        <v>0</v>
      </c>
      <c r="DG248">
        <f t="shared" si="169"/>
        <v>0</v>
      </c>
      <c r="DH248">
        <f t="shared" si="170"/>
        <v>0</v>
      </c>
      <c r="DI248">
        <f t="shared" si="171"/>
        <v>0</v>
      </c>
      <c r="DJ248" s="7">
        <f t="shared" si="172"/>
        <v>0</v>
      </c>
      <c r="DK248" s="10">
        <f t="shared" si="173"/>
        <v>0</v>
      </c>
      <c r="DL248" s="10">
        <f t="shared" si="174"/>
        <v>0</v>
      </c>
      <c r="DM248">
        <f t="shared" si="175"/>
        <v>0</v>
      </c>
      <c r="DN248">
        <f t="shared" si="176"/>
        <v>0</v>
      </c>
      <c r="DO248">
        <f t="shared" si="177"/>
        <v>0</v>
      </c>
      <c r="DP248" s="7">
        <f t="shared" si="178"/>
        <v>0</v>
      </c>
      <c r="DQ248">
        <f t="shared" si="179"/>
        <v>0</v>
      </c>
      <c r="DR248">
        <f t="shared" si="180"/>
        <v>0</v>
      </c>
      <c r="DS248">
        <f t="shared" si="181"/>
        <v>0</v>
      </c>
      <c r="DT248" s="7">
        <f t="shared" si="182"/>
        <v>0</v>
      </c>
      <c r="DU248">
        <f t="shared" si="183"/>
        <v>0</v>
      </c>
      <c r="DV248" s="7">
        <f t="shared" si="184"/>
        <v>0</v>
      </c>
      <c r="DW248" s="10">
        <f t="shared" si="185"/>
        <v>0</v>
      </c>
      <c r="DX248" s="10">
        <f t="shared" si="186"/>
        <v>0</v>
      </c>
      <c r="DY248" s="31">
        <f>IF(AND(DU248=0,DV248=0),0,IF(DW248=0,DY247,IF(DV248&gt;DU248,1,IF(DV248=DU248,x,0))))</f>
        <v>0</v>
      </c>
      <c r="DZ248" s="31">
        <f t="shared" si="187"/>
        <v>0</v>
      </c>
      <c r="EA248" s="31">
        <f t="shared" si="188"/>
        <v>0</v>
      </c>
      <c r="EB248">
        <f t="shared" si="189"/>
        <v>0</v>
      </c>
      <c r="EC248">
        <f t="shared" si="190"/>
        <v>0</v>
      </c>
      <c r="ED248">
        <f t="shared" si="191"/>
        <v>0</v>
      </c>
      <c r="EE248" s="7">
        <f t="shared" si="192"/>
        <v>0</v>
      </c>
      <c r="EF248" s="31">
        <f t="shared" si="193"/>
        <v>0</v>
      </c>
      <c r="EG248">
        <f t="shared" si="194"/>
        <v>0</v>
      </c>
      <c r="EH248">
        <f t="shared" si="195"/>
        <v>0</v>
      </c>
      <c r="EI248">
        <f t="shared" si="196"/>
        <v>0</v>
      </c>
      <c r="EJ248" s="7">
        <f t="shared" si="197"/>
        <v>0</v>
      </c>
      <c r="EK248">
        <f t="shared" si="198"/>
        <v>0</v>
      </c>
      <c r="EL248">
        <f t="shared" si="199"/>
        <v>0</v>
      </c>
      <c r="EM248">
        <f t="shared" si="200"/>
        <v>0</v>
      </c>
      <c r="EN248">
        <f t="shared" si="201"/>
        <v>0</v>
      </c>
      <c r="EO248" s="75">
        <f t="shared" si="202"/>
        <v>0</v>
      </c>
      <c r="EP248" s="75">
        <f t="shared" si="203"/>
        <v>0</v>
      </c>
      <c r="EQ248" s="75">
        <f t="shared" si="204"/>
        <v>0</v>
      </c>
      <c r="ER248" s="75">
        <f t="shared" si="205"/>
        <v>0</v>
      </c>
      <c r="ES248">
        <f t="shared" si="155"/>
        <v>0</v>
      </c>
      <c r="ET248">
        <f t="shared" si="156"/>
        <v>0</v>
      </c>
      <c r="EU248">
        <f t="shared" si="157"/>
        <v>0</v>
      </c>
      <c r="EV248">
        <f t="shared" si="158"/>
        <v>0</v>
      </c>
    </row>
    <row r="249" spans="1:152" x14ac:dyDescent="0.35">
      <c r="A249" t="s">
        <v>151</v>
      </c>
      <c r="B249" s="7">
        <v>2002</v>
      </c>
      <c r="C249">
        <v>0</v>
      </c>
      <c r="D249">
        <v>0</v>
      </c>
      <c r="E249">
        <v>0</v>
      </c>
      <c r="F249">
        <v>0</v>
      </c>
      <c r="G249">
        <v>0</v>
      </c>
      <c r="H249">
        <v>0</v>
      </c>
      <c r="I249" s="7">
        <v>0</v>
      </c>
      <c r="J249">
        <v>0</v>
      </c>
      <c r="K249">
        <v>0</v>
      </c>
      <c r="L249">
        <v>0</v>
      </c>
      <c r="M249">
        <v>0</v>
      </c>
      <c r="N249">
        <v>0</v>
      </c>
      <c r="O249">
        <v>0</v>
      </c>
      <c r="P249" s="7">
        <v>0</v>
      </c>
      <c r="Q249">
        <v>0</v>
      </c>
      <c r="R249">
        <v>0</v>
      </c>
      <c r="S249">
        <v>0</v>
      </c>
      <c r="T249">
        <v>0</v>
      </c>
      <c r="U249">
        <v>0</v>
      </c>
      <c r="V249">
        <v>0</v>
      </c>
      <c r="W249" s="7">
        <v>0</v>
      </c>
      <c r="X249">
        <v>0</v>
      </c>
      <c r="Y249">
        <v>0</v>
      </c>
      <c r="Z249">
        <v>0</v>
      </c>
      <c r="AA249">
        <v>0</v>
      </c>
      <c r="AB249">
        <v>0</v>
      </c>
      <c r="AC249">
        <v>0</v>
      </c>
      <c r="AD249" s="7">
        <v>0</v>
      </c>
      <c r="AE249">
        <v>0</v>
      </c>
      <c r="AF249">
        <v>0</v>
      </c>
      <c r="AG249">
        <v>0</v>
      </c>
      <c r="AH249">
        <v>0</v>
      </c>
      <c r="AI249">
        <v>0</v>
      </c>
      <c r="AJ249">
        <v>0</v>
      </c>
      <c r="AK249" s="7">
        <v>0</v>
      </c>
      <c r="AL249">
        <v>0</v>
      </c>
      <c r="AM249">
        <v>0</v>
      </c>
      <c r="AN249">
        <v>0</v>
      </c>
      <c r="AO249">
        <v>0</v>
      </c>
      <c r="AP249">
        <v>0</v>
      </c>
      <c r="AQ249">
        <v>0</v>
      </c>
      <c r="AR249" s="7">
        <v>0</v>
      </c>
      <c r="AS249">
        <v>0</v>
      </c>
      <c r="AT249">
        <v>0</v>
      </c>
      <c r="AU249">
        <v>0</v>
      </c>
      <c r="AV249">
        <v>0</v>
      </c>
      <c r="AW249">
        <v>0</v>
      </c>
      <c r="AX249">
        <v>0</v>
      </c>
      <c r="AY249" s="7">
        <v>0</v>
      </c>
      <c r="AZ249">
        <v>0</v>
      </c>
      <c r="BA249">
        <v>0</v>
      </c>
      <c r="BB249">
        <v>0</v>
      </c>
      <c r="BC249">
        <v>0</v>
      </c>
      <c r="BD249">
        <v>0</v>
      </c>
      <c r="BE249">
        <v>0</v>
      </c>
      <c r="BF249" s="7">
        <v>0</v>
      </c>
      <c r="BG249">
        <v>0</v>
      </c>
      <c r="BH249">
        <v>0</v>
      </c>
      <c r="BI249">
        <v>0</v>
      </c>
      <c r="BJ249">
        <v>0</v>
      </c>
      <c r="BK249">
        <v>0</v>
      </c>
      <c r="BL249">
        <v>0</v>
      </c>
      <c r="BM249" s="7">
        <v>0</v>
      </c>
      <c r="BN249">
        <v>0</v>
      </c>
      <c r="BO249">
        <v>0</v>
      </c>
      <c r="BP249">
        <v>0</v>
      </c>
      <c r="BQ249">
        <v>0</v>
      </c>
      <c r="BR249">
        <v>0</v>
      </c>
      <c r="BS249">
        <v>0</v>
      </c>
      <c r="BT249" s="7">
        <v>0</v>
      </c>
      <c r="BU249">
        <v>0</v>
      </c>
      <c r="BV249">
        <v>0</v>
      </c>
      <c r="BW249">
        <v>0</v>
      </c>
      <c r="BX249">
        <v>0</v>
      </c>
      <c r="BY249">
        <v>0</v>
      </c>
      <c r="BZ249">
        <v>0</v>
      </c>
      <c r="CA249" s="7">
        <v>0</v>
      </c>
      <c r="CB249">
        <v>0</v>
      </c>
      <c r="CC249">
        <v>0</v>
      </c>
      <c r="CD249">
        <v>0</v>
      </c>
      <c r="CE249">
        <v>0</v>
      </c>
      <c r="CF249">
        <v>0</v>
      </c>
      <c r="CG249">
        <v>0</v>
      </c>
      <c r="CH249" s="7">
        <v>0</v>
      </c>
      <c r="CI249">
        <v>0</v>
      </c>
      <c r="CJ249">
        <v>0</v>
      </c>
      <c r="CK249">
        <v>0</v>
      </c>
      <c r="CL249">
        <v>0</v>
      </c>
      <c r="CM249">
        <v>0</v>
      </c>
      <c r="CN249">
        <v>0</v>
      </c>
      <c r="CO249" s="7">
        <v>0</v>
      </c>
      <c r="CP249">
        <v>0</v>
      </c>
      <c r="CQ249">
        <v>0</v>
      </c>
      <c r="CR249">
        <v>0</v>
      </c>
      <c r="CS249">
        <v>0</v>
      </c>
      <c r="CT249">
        <v>0</v>
      </c>
      <c r="CU249">
        <v>0</v>
      </c>
      <c r="CV249" s="7">
        <v>0</v>
      </c>
      <c r="CW249">
        <f t="shared" si="159"/>
        <v>0</v>
      </c>
      <c r="CX249">
        <f t="shared" si="160"/>
        <v>0</v>
      </c>
      <c r="CY249">
        <f t="shared" si="161"/>
        <v>0</v>
      </c>
      <c r="CZ249">
        <f t="shared" si="162"/>
        <v>0</v>
      </c>
      <c r="DA249">
        <f t="shared" si="163"/>
        <v>0</v>
      </c>
      <c r="DB249">
        <f t="shared" si="164"/>
        <v>0</v>
      </c>
      <c r="DC249" s="7">
        <f t="shared" si="165"/>
        <v>0</v>
      </c>
      <c r="DD249">
        <f t="shared" si="166"/>
        <v>0</v>
      </c>
      <c r="DE249">
        <f t="shared" si="167"/>
        <v>0</v>
      </c>
      <c r="DF249">
        <f t="shared" si="168"/>
        <v>0</v>
      </c>
      <c r="DG249">
        <f t="shared" si="169"/>
        <v>0</v>
      </c>
      <c r="DH249">
        <f t="shared" si="170"/>
        <v>0</v>
      </c>
      <c r="DI249">
        <f t="shared" si="171"/>
        <v>0</v>
      </c>
      <c r="DJ249" s="7">
        <f t="shared" si="172"/>
        <v>0</v>
      </c>
      <c r="DK249" s="10">
        <f t="shared" si="173"/>
        <v>0</v>
      </c>
      <c r="DL249" s="10">
        <f t="shared" si="174"/>
        <v>0</v>
      </c>
      <c r="DM249">
        <f t="shared" si="175"/>
        <v>0</v>
      </c>
      <c r="DN249">
        <f t="shared" si="176"/>
        <v>0</v>
      </c>
      <c r="DO249">
        <f t="shared" si="177"/>
        <v>0</v>
      </c>
      <c r="DP249" s="7">
        <f t="shared" si="178"/>
        <v>0</v>
      </c>
      <c r="DQ249">
        <f t="shared" si="179"/>
        <v>0</v>
      </c>
      <c r="DR249">
        <f t="shared" si="180"/>
        <v>0</v>
      </c>
      <c r="DS249">
        <f t="shared" si="181"/>
        <v>0</v>
      </c>
      <c r="DT249" s="7">
        <f t="shared" si="182"/>
        <v>0</v>
      </c>
      <c r="DU249">
        <f t="shared" si="183"/>
        <v>0</v>
      </c>
      <c r="DV249" s="7">
        <f t="shared" si="184"/>
        <v>0</v>
      </c>
      <c r="DW249" s="10">
        <f t="shared" si="185"/>
        <v>0</v>
      </c>
      <c r="DX249" s="10">
        <f t="shared" si="186"/>
        <v>0</v>
      </c>
      <c r="DY249" s="31">
        <f>IF(AND(DU249=0,DV249=0),0,IF(DW249=0,DY248,IF(DV249&gt;DU249,1,IF(DV249=DU249,x,0))))</f>
        <v>0</v>
      </c>
      <c r="DZ249" s="31">
        <f t="shared" si="187"/>
        <v>0</v>
      </c>
      <c r="EA249" s="31">
        <f t="shared" si="188"/>
        <v>0</v>
      </c>
      <c r="EB249">
        <f t="shared" si="189"/>
        <v>0</v>
      </c>
      <c r="EC249">
        <f t="shared" si="190"/>
        <v>0</v>
      </c>
      <c r="ED249">
        <f t="shared" si="191"/>
        <v>0</v>
      </c>
      <c r="EE249" s="7">
        <f t="shared" si="192"/>
        <v>0</v>
      </c>
      <c r="EF249" s="31">
        <f t="shared" si="193"/>
        <v>0</v>
      </c>
      <c r="EG249">
        <f t="shared" si="194"/>
        <v>0</v>
      </c>
      <c r="EH249">
        <f t="shared" si="195"/>
        <v>0</v>
      </c>
      <c r="EI249">
        <f t="shared" si="196"/>
        <v>0</v>
      </c>
      <c r="EJ249" s="7">
        <f t="shared" si="197"/>
        <v>0</v>
      </c>
      <c r="EK249">
        <f t="shared" si="198"/>
        <v>0</v>
      </c>
      <c r="EL249">
        <f t="shared" si="199"/>
        <v>0</v>
      </c>
      <c r="EM249">
        <f t="shared" si="200"/>
        <v>0</v>
      </c>
      <c r="EN249">
        <f t="shared" si="201"/>
        <v>0</v>
      </c>
      <c r="EO249" s="75">
        <f t="shared" si="202"/>
        <v>0</v>
      </c>
      <c r="EP249" s="75">
        <f t="shared" si="203"/>
        <v>0</v>
      </c>
      <c r="EQ249" s="75">
        <f t="shared" si="204"/>
        <v>0</v>
      </c>
      <c r="ER249" s="75">
        <f t="shared" si="205"/>
        <v>0</v>
      </c>
      <c r="ES249">
        <f t="shared" si="155"/>
        <v>0</v>
      </c>
      <c r="ET249">
        <f t="shared" si="156"/>
        <v>0</v>
      </c>
      <c r="EU249">
        <f t="shared" si="157"/>
        <v>0</v>
      </c>
      <c r="EV249">
        <f t="shared" si="158"/>
        <v>0</v>
      </c>
    </row>
    <row r="250" spans="1:152" x14ac:dyDescent="0.35">
      <c r="A250" t="s">
        <v>151</v>
      </c>
      <c r="B250" s="7">
        <v>2003</v>
      </c>
      <c r="C250">
        <v>0</v>
      </c>
      <c r="D250">
        <v>0</v>
      </c>
      <c r="E250">
        <v>0</v>
      </c>
      <c r="F250">
        <v>0</v>
      </c>
      <c r="G250">
        <v>0</v>
      </c>
      <c r="H250">
        <v>0</v>
      </c>
      <c r="I250" s="7">
        <v>0</v>
      </c>
      <c r="J250">
        <v>0</v>
      </c>
      <c r="K250">
        <v>0</v>
      </c>
      <c r="L250">
        <v>0</v>
      </c>
      <c r="M250">
        <v>0</v>
      </c>
      <c r="N250">
        <v>0</v>
      </c>
      <c r="O250">
        <v>0</v>
      </c>
      <c r="P250" s="7">
        <v>0</v>
      </c>
      <c r="Q250">
        <v>0</v>
      </c>
      <c r="R250">
        <v>0</v>
      </c>
      <c r="S250">
        <v>0</v>
      </c>
      <c r="T250">
        <v>0</v>
      </c>
      <c r="U250">
        <v>0</v>
      </c>
      <c r="V250">
        <v>0</v>
      </c>
      <c r="W250" s="7">
        <v>0</v>
      </c>
      <c r="X250">
        <v>0</v>
      </c>
      <c r="Y250">
        <v>0</v>
      </c>
      <c r="Z250">
        <v>0</v>
      </c>
      <c r="AA250">
        <v>0</v>
      </c>
      <c r="AB250">
        <v>0</v>
      </c>
      <c r="AC250">
        <v>0</v>
      </c>
      <c r="AD250" s="7">
        <v>0</v>
      </c>
      <c r="AE250">
        <v>0</v>
      </c>
      <c r="AF250">
        <v>0</v>
      </c>
      <c r="AG250">
        <v>0</v>
      </c>
      <c r="AH250">
        <v>0</v>
      </c>
      <c r="AI250">
        <v>0</v>
      </c>
      <c r="AJ250">
        <v>0</v>
      </c>
      <c r="AK250" s="7">
        <v>0</v>
      </c>
      <c r="AL250">
        <v>0</v>
      </c>
      <c r="AM250">
        <v>0</v>
      </c>
      <c r="AN250">
        <v>0</v>
      </c>
      <c r="AO250">
        <v>0</v>
      </c>
      <c r="AP250">
        <v>0</v>
      </c>
      <c r="AQ250">
        <v>0</v>
      </c>
      <c r="AR250" s="7">
        <v>0</v>
      </c>
      <c r="AS250">
        <v>0</v>
      </c>
      <c r="AT250">
        <v>0</v>
      </c>
      <c r="AU250">
        <v>0</v>
      </c>
      <c r="AV250">
        <v>0</v>
      </c>
      <c r="AW250">
        <v>0</v>
      </c>
      <c r="AX250">
        <v>0</v>
      </c>
      <c r="AY250" s="7">
        <v>0</v>
      </c>
      <c r="AZ250">
        <v>0</v>
      </c>
      <c r="BA250">
        <v>0</v>
      </c>
      <c r="BB250">
        <v>0</v>
      </c>
      <c r="BC250">
        <v>0</v>
      </c>
      <c r="BD250">
        <v>0</v>
      </c>
      <c r="BE250">
        <v>0</v>
      </c>
      <c r="BF250" s="7">
        <v>0</v>
      </c>
      <c r="BG250">
        <v>0</v>
      </c>
      <c r="BH250">
        <v>0</v>
      </c>
      <c r="BI250">
        <v>0</v>
      </c>
      <c r="BJ250">
        <v>0</v>
      </c>
      <c r="BK250">
        <v>0</v>
      </c>
      <c r="BL250">
        <v>0</v>
      </c>
      <c r="BM250" s="7">
        <v>0</v>
      </c>
      <c r="BN250">
        <v>0</v>
      </c>
      <c r="BO250">
        <v>0</v>
      </c>
      <c r="BP250">
        <v>0</v>
      </c>
      <c r="BQ250">
        <v>0</v>
      </c>
      <c r="BR250">
        <v>0</v>
      </c>
      <c r="BS250">
        <v>0</v>
      </c>
      <c r="BT250" s="7">
        <v>0</v>
      </c>
      <c r="BU250">
        <v>0</v>
      </c>
      <c r="BV250">
        <v>0</v>
      </c>
      <c r="BW250">
        <v>0</v>
      </c>
      <c r="BX250">
        <v>0</v>
      </c>
      <c r="BY250">
        <v>0</v>
      </c>
      <c r="BZ250">
        <v>0</v>
      </c>
      <c r="CA250" s="7">
        <v>0</v>
      </c>
      <c r="CB250">
        <v>0</v>
      </c>
      <c r="CC250">
        <v>0</v>
      </c>
      <c r="CD250">
        <v>0</v>
      </c>
      <c r="CE250">
        <v>0</v>
      </c>
      <c r="CF250">
        <v>0</v>
      </c>
      <c r="CG250">
        <v>0</v>
      </c>
      <c r="CH250" s="7">
        <v>0</v>
      </c>
      <c r="CI250">
        <v>0</v>
      </c>
      <c r="CJ250">
        <v>0</v>
      </c>
      <c r="CK250">
        <v>0</v>
      </c>
      <c r="CL250">
        <v>0</v>
      </c>
      <c r="CM250">
        <v>0</v>
      </c>
      <c r="CN250">
        <v>0</v>
      </c>
      <c r="CO250" s="7">
        <v>0</v>
      </c>
      <c r="CP250">
        <v>0</v>
      </c>
      <c r="CQ250">
        <v>0</v>
      </c>
      <c r="CR250">
        <v>0</v>
      </c>
      <c r="CS250">
        <v>0</v>
      </c>
      <c r="CT250">
        <v>0</v>
      </c>
      <c r="CU250">
        <v>0</v>
      </c>
      <c r="CV250" s="7">
        <v>0</v>
      </c>
      <c r="CW250">
        <f t="shared" si="159"/>
        <v>0</v>
      </c>
      <c r="CX250">
        <f t="shared" si="160"/>
        <v>0</v>
      </c>
      <c r="CY250">
        <f t="shared" si="161"/>
        <v>0</v>
      </c>
      <c r="CZ250">
        <f t="shared" si="162"/>
        <v>0</v>
      </c>
      <c r="DA250">
        <f t="shared" si="163"/>
        <v>0</v>
      </c>
      <c r="DB250">
        <f t="shared" si="164"/>
        <v>0</v>
      </c>
      <c r="DC250" s="7">
        <f t="shared" si="165"/>
        <v>0</v>
      </c>
      <c r="DD250">
        <f t="shared" si="166"/>
        <v>0</v>
      </c>
      <c r="DE250">
        <f t="shared" si="167"/>
        <v>0</v>
      </c>
      <c r="DF250">
        <f t="shared" si="168"/>
        <v>0</v>
      </c>
      <c r="DG250">
        <f t="shared" si="169"/>
        <v>0</v>
      </c>
      <c r="DH250">
        <f t="shared" si="170"/>
        <v>0</v>
      </c>
      <c r="DI250">
        <f t="shared" si="171"/>
        <v>0</v>
      </c>
      <c r="DJ250" s="7">
        <f t="shared" si="172"/>
        <v>0</v>
      </c>
      <c r="DK250" s="10">
        <f t="shared" si="173"/>
        <v>0</v>
      </c>
      <c r="DL250" s="10">
        <f t="shared" si="174"/>
        <v>0</v>
      </c>
      <c r="DM250">
        <f t="shared" si="175"/>
        <v>0</v>
      </c>
      <c r="DN250">
        <f t="shared" si="176"/>
        <v>0</v>
      </c>
      <c r="DO250">
        <f t="shared" si="177"/>
        <v>0</v>
      </c>
      <c r="DP250" s="7">
        <f t="shared" si="178"/>
        <v>0</v>
      </c>
      <c r="DQ250">
        <f t="shared" si="179"/>
        <v>0</v>
      </c>
      <c r="DR250">
        <f t="shared" si="180"/>
        <v>0</v>
      </c>
      <c r="DS250">
        <f t="shared" si="181"/>
        <v>0</v>
      </c>
      <c r="DT250" s="7">
        <f t="shared" si="182"/>
        <v>0</v>
      </c>
      <c r="DU250">
        <f t="shared" si="183"/>
        <v>0</v>
      </c>
      <c r="DV250" s="7">
        <f t="shared" si="184"/>
        <v>0</v>
      </c>
      <c r="DW250" s="10">
        <f t="shared" si="185"/>
        <v>0</v>
      </c>
      <c r="DX250" s="10">
        <f t="shared" si="186"/>
        <v>0</v>
      </c>
      <c r="DY250" s="31">
        <f>IF(AND(DU250=0,DV250=0),0,IF(DW250=0,DY249,IF(DV250&gt;DU250,1,IF(DV250=DU250,x,0))))</f>
        <v>0</v>
      </c>
      <c r="DZ250" s="31">
        <f t="shared" si="187"/>
        <v>0</v>
      </c>
      <c r="EA250" s="31">
        <f t="shared" si="188"/>
        <v>0</v>
      </c>
      <c r="EB250">
        <f t="shared" si="189"/>
        <v>0</v>
      </c>
      <c r="EC250">
        <f t="shared" si="190"/>
        <v>0</v>
      </c>
      <c r="ED250">
        <f t="shared" si="191"/>
        <v>0</v>
      </c>
      <c r="EE250" s="7">
        <f t="shared" si="192"/>
        <v>0</v>
      </c>
      <c r="EF250" s="31">
        <f t="shared" si="193"/>
        <v>0</v>
      </c>
      <c r="EG250">
        <f t="shared" si="194"/>
        <v>0</v>
      </c>
      <c r="EH250">
        <f t="shared" si="195"/>
        <v>0</v>
      </c>
      <c r="EI250">
        <f t="shared" si="196"/>
        <v>0</v>
      </c>
      <c r="EJ250" s="7">
        <f t="shared" si="197"/>
        <v>0</v>
      </c>
      <c r="EK250">
        <f t="shared" si="198"/>
        <v>0</v>
      </c>
      <c r="EL250">
        <f t="shared" si="199"/>
        <v>0</v>
      </c>
      <c r="EM250">
        <f t="shared" si="200"/>
        <v>0</v>
      </c>
      <c r="EN250">
        <f t="shared" si="201"/>
        <v>0</v>
      </c>
      <c r="EO250" s="75">
        <f t="shared" si="202"/>
        <v>0</v>
      </c>
      <c r="EP250" s="75">
        <f t="shared" si="203"/>
        <v>0</v>
      </c>
      <c r="EQ250" s="75">
        <f t="shared" si="204"/>
        <v>0</v>
      </c>
      <c r="ER250" s="75">
        <f t="shared" si="205"/>
        <v>0</v>
      </c>
      <c r="ES250">
        <f t="shared" si="155"/>
        <v>0</v>
      </c>
      <c r="ET250">
        <f t="shared" si="156"/>
        <v>0</v>
      </c>
      <c r="EU250">
        <f t="shared" si="157"/>
        <v>0</v>
      </c>
      <c r="EV250">
        <f t="shared" si="158"/>
        <v>0</v>
      </c>
    </row>
    <row r="251" spans="1:152" x14ac:dyDescent="0.35">
      <c r="A251" t="s">
        <v>151</v>
      </c>
      <c r="B251" s="7">
        <v>2004</v>
      </c>
      <c r="C251">
        <v>0</v>
      </c>
      <c r="D251">
        <v>0</v>
      </c>
      <c r="E251">
        <v>0</v>
      </c>
      <c r="F251">
        <v>0</v>
      </c>
      <c r="G251">
        <v>0</v>
      </c>
      <c r="H251">
        <v>0</v>
      </c>
      <c r="I251" s="7">
        <v>0</v>
      </c>
      <c r="J251">
        <v>0</v>
      </c>
      <c r="K251">
        <v>0</v>
      </c>
      <c r="L251">
        <v>0</v>
      </c>
      <c r="M251">
        <v>0</v>
      </c>
      <c r="N251">
        <v>0</v>
      </c>
      <c r="O251">
        <v>0</v>
      </c>
      <c r="P251" s="7">
        <v>0</v>
      </c>
      <c r="Q251">
        <v>0</v>
      </c>
      <c r="R251">
        <v>0</v>
      </c>
      <c r="S251">
        <v>0</v>
      </c>
      <c r="T251">
        <v>0</v>
      </c>
      <c r="U251">
        <v>0</v>
      </c>
      <c r="V251">
        <v>0</v>
      </c>
      <c r="W251" s="7">
        <v>0</v>
      </c>
      <c r="X251">
        <v>0</v>
      </c>
      <c r="Y251">
        <v>0</v>
      </c>
      <c r="Z251">
        <v>0</v>
      </c>
      <c r="AA251">
        <v>0</v>
      </c>
      <c r="AB251">
        <v>0</v>
      </c>
      <c r="AC251">
        <v>0</v>
      </c>
      <c r="AD251" s="7">
        <v>0</v>
      </c>
      <c r="AE251">
        <v>0</v>
      </c>
      <c r="AF251">
        <v>0</v>
      </c>
      <c r="AG251">
        <v>0</v>
      </c>
      <c r="AH251">
        <v>0</v>
      </c>
      <c r="AI251">
        <v>0</v>
      </c>
      <c r="AJ251">
        <v>0</v>
      </c>
      <c r="AK251" s="7">
        <v>0</v>
      </c>
      <c r="AL251">
        <v>0</v>
      </c>
      <c r="AM251">
        <v>0</v>
      </c>
      <c r="AN251">
        <v>0</v>
      </c>
      <c r="AO251">
        <v>0</v>
      </c>
      <c r="AP251">
        <v>0</v>
      </c>
      <c r="AQ251">
        <v>0</v>
      </c>
      <c r="AR251" s="7">
        <v>0</v>
      </c>
      <c r="AS251">
        <v>0</v>
      </c>
      <c r="AT251">
        <v>0</v>
      </c>
      <c r="AU251">
        <v>0</v>
      </c>
      <c r="AV251">
        <v>0</v>
      </c>
      <c r="AW251">
        <v>0</v>
      </c>
      <c r="AX251">
        <v>0</v>
      </c>
      <c r="AY251" s="7">
        <v>0</v>
      </c>
      <c r="AZ251">
        <v>0</v>
      </c>
      <c r="BA251">
        <v>0</v>
      </c>
      <c r="BB251">
        <v>0</v>
      </c>
      <c r="BC251">
        <v>0</v>
      </c>
      <c r="BD251">
        <v>0</v>
      </c>
      <c r="BE251">
        <v>0</v>
      </c>
      <c r="BF251" s="7">
        <v>0</v>
      </c>
      <c r="BG251">
        <v>0</v>
      </c>
      <c r="BH251">
        <v>0</v>
      </c>
      <c r="BI251">
        <v>0</v>
      </c>
      <c r="BJ251">
        <v>0</v>
      </c>
      <c r="BK251">
        <v>0</v>
      </c>
      <c r="BL251">
        <v>0</v>
      </c>
      <c r="BM251" s="7">
        <v>0</v>
      </c>
      <c r="BN251">
        <v>0</v>
      </c>
      <c r="BO251">
        <v>0</v>
      </c>
      <c r="BP251">
        <v>0</v>
      </c>
      <c r="BQ251">
        <v>0</v>
      </c>
      <c r="BR251">
        <v>0</v>
      </c>
      <c r="BS251">
        <v>0</v>
      </c>
      <c r="BT251" s="7">
        <v>0</v>
      </c>
      <c r="BU251">
        <v>0</v>
      </c>
      <c r="BV251">
        <v>0</v>
      </c>
      <c r="BW251">
        <v>0</v>
      </c>
      <c r="BX251">
        <v>0</v>
      </c>
      <c r="BY251">
        <v>0</v>
      </c>
      <c r="BZ251">
        <v>0</v>
      </c>
      <c r="CA251" s="7">
        <v>0</v>
      </c>
      <c r="CB251">
        <v>0</v>
      </c>
      <c r="CC251">
        <v>0</v>
      </c>
      <c r="CD251">
        <v>0</v>
      </c>
      <c r="CE251">
        <v>0</v>
      </c>
      <c r="CF251">
        <v>0</v>
      </c>
      <c r="CG251">
        <v>0</v>
      </c>
      <c r="CH251" s="7">
        <v>0</v>
      </c>
      <c r="CI251">
        <v>0</v>
      </c>
      <c r="CJ251">
        <v>0</v>
      </c>
      <c r="CK251">
        <v>0</v>
      </c>
      <c r="CL251">
        <v>0</v>
      </c>
      <c r="CM251">
        <v>0</v>
      </c>
      <c r="CN251">
        <v>0</v>
      </c>
      <c r="CO251" s="7">
        <v>0</v>
      </c>
      <c r="CP251">
        <v>0</v>
      </c>
      <c r="CQ251">
        <v>0</v>
      </c>
      <c r="CR251">
        <v>0</v>
      </c>
      <c r="CS251">
        <v>0</v>
      </c>
      <c r="CT251">
        <v>0</v>
      </c>
      <c r="CU251">
        <v>0</v>
      </c>
      <c r="CV251" s="7">
        <v>0</v>
      </c>
      <c r="CW251">
        <f t="shared" si="159"/>
        <v>0</v>
      </c>
      <c r="CX251">
        <f t="shared" si="160"/>
        <v>0</v>
      </c>
      <c r="CY251">
        <f t="shared" si="161"/>
        <v>0</v>
      </c>
      <c r="CZ251">
        <f t="shared" si="162"/>
        <v>0</v>
      </c>
      <c r="DA251">
        <f t="shared" si="163"/>
        <v>0</v>
      </c>
      <c r="DB251">
        <f t="shared" si="164"/>
        <v>0</v>
      </c>
      <c r="DC251" s="7">
        <f t="shared" si="165"/>
        <v>0</v>
      </c>
      <c r="DD251">
        <f t="shared" si="166"/>
        <v>0</v>
      </c>
      <c r="DE251">
        <f t="shared" si="167"/>
        <v>0</v>
      </c>
      <c r="DF251">
        <f t="shared" si="168"/>
        <v>0</v>
      </c>
      <c r="DG251">
        <f t="shared" si="169"/>
        <v>0</v>
      </c>
      <c r="DH251">
        <f t="shared" si="170"/>
        <v>0</v>
      </c>
      <c r="DI251">
        <f t="shared" si="171"/>
        <v>0</v>
      </c>
      <c r="DJ251" s="7">
        <f t="shared" si="172"/>
        <v>0</v>
      </c>
      <c r="DK251" s="10">
        <f t="shared" si="173"/>
        <v>0</v>
      </c>
      <c r="DL251" s="10">
        <f t="shared" si="174"/>
        <v>0</v>
      </c>
      <c r="DM251">
        <f t="shared" si="175"/>
        <v>0</v>
      </c>
      <c r="DN251">
        <f t="shared" si="176"/>
        <v>0</v>
      </c>
      <c r="DO251">
        <f t="shared" si="177"/>
        <v>0</v>
      </c>
      <c r="DP251" s="7">
        <f t="shared" si="178"/>
        <v>0</v>
      </c>
      <c r="DQ251">
        <f t="shared" si="179"/>
        <v>0</v>
      </c>
      <c r="DR251">
        <f t="shared" si="180"/>
        <v>0</v>
      </c>
      <c r="DS251">
        <f t="shared" si="181"/>
        <v>0</v>
      </c>
      <c r="DT251" s="7">
        <f t="shared" si="182"/>
        <v>0</v>
      </c>
      <c r="DU251">
        <f t="shared" si="183"/>
        <v>0</v>
      </c>
      <c r="DV251" s="7">
        <f t="shared" si="184"/>
        <v>0</v>
      </c>
      <c r="DW251" s="10">
        <f t="shared" si="185"/>
        <v>0</v>
      </c>
      <c r="DX251" s="10">
        <f t="shared" si="186"/>
        <v>0</v>
      </c>
      <c r="DY251" s="31">
        <f>IF(AND(DU251=0,DV251=0),0,IF(DW251=0,DY250,IF(DV251&gt;DU251,1,IF(DV251=DU251,x,0))))</f>
        <v>0</v>
      </c>
      <c r="DZ251" s="31">
        <f t="shared" si="187"/>
        <v>0</v>
      </c>
      <c r="EA251" s="31">
        <f t="shared" si="188"/>
        <v>0</v>
      </c>
      <c r="EB251">
        <f t="shared" si="189"/>
        <v>0</v>
      </c>
      <c r="EC251">
        <f t="shared" si="190"/>
        <v>0</v>
      </c>
      <c r="ED251">
        <f t="shared" si="191"/>
        <v>0</v>
      </c>
      <c r="EE251" s="7">
        <f t="shared" si="192"/>
        <v>0</v>
      </c>
      <c r="EF251" s="31">
        <f t="shared" si="193"/>
        <v>0</v>
      </c>
      <c r="EG251">
        <f t="shared" si="194"/>
        <v>0</v>
      </c>
      <c r="EH251">
        <f t="shared" si="195"/>
        <v>0</v>
      </c>
      <c r="EI251">
        <f t="shared" si="196"/>
        <v>0</v>
      </c>
      <c r="EJ251" s="7">
        <f t="shared" si="197"/>
        <v>0</v>
      </c>
      <c r="EK251">
        <f t="shared" si="198"/>
        <v>0</v>
      </c>
      <c r="EL251">
        <f t="shared" si="199"/>
        <v>0</v>
      </c>
      <c r="EM251">
        <f t="shared" si="200"/>
        <v>0</v>
      </c>
      <c r="EN251">
        <f t="shared" si="201"/>
        <v>0</v>
      </c>
      <c r="EO251" s="75">
        <f t="shared" si="202"/>
        <v>0</v>
      </c>
      <c r="EP251" s="75">
        <f t="shared" si="203"/>
        <v>0</v>
      </c>
      <c r="EQ251" s="75">
        <f t="shared" si="204"/>
        <v>0</v>
      </c>
      <c r="ER251" s="75">
        <f t="shared" si="205"/>
        <v>0</v>
      </c>
      <c r="ES251">
        <f t="shared" si="155"/>
        <v>0</v>
      </c>
      <c r="ET251">
        <f t="shared" si="156"/>
        <v>0</v>
      </c>
      <c r="EU251">
        <f t="shared" si="157"/>
        <v>0</v>
      </c>
      <c r="EV251">
        <f t="shared" si="158"/>
        <v>0</v>
      </c>
    </row>
    <row r="252" spans="1:152" x14ac:dyDescent="0.35">
      <c r="A252" t="s">
        <v>151</v>
      </c>
      <c r="B252" s="7">
        <v>2005</v>
      </c>
      <c r="C252">
        <v>0</v>
      </c>
      <c r="D252">
        <v>0</v>
      </c>
      <c r="E252">
        <v>0</v>
      </c>
      <c r="F252">
        <v>0</v>
      </c>
      <c r="G252">
        <v>0</v>
      </c>
      <c r="H252">
        <v>0</v>
      </c>
      <c r="I252" s="7">
        <v>0</v>
      </c>
      <c r="J252">
        <v>0</v>
      </c>
      <c r="K252">
        <v>0</v>
      </c>
      <c r="L252">
        <v>0</v>
      </c>
      <c r="M252">
        <v>0</v>
      </c>
      <c r="N252">
        <v>0</v>
      </c>
      <c r="O252">
        <v>0</v>
      </c>
      <c r="P252" s="7">
        <v>0</v>
      </c>
      <c r="Q252">
        <v>0</v>
      </c>
      <c r="R252">
        <v>0</v>
      </c>
      <c r="S252">
        <v>0</v>
      </c>
      <c r="T252">
        <v>0</v>
      </c>
      <c r="U252">
        <v>0</v>
      </c>
      <c r="V252">
        <v>0</v>
      </c>
      <c r="W252" s="7">
        <v>0</v>
      </c>
      <c r="X252">
        <v>0</v>
      </c>
      <c r="Y252">
        <v>0</v>
      </c>
      <c r="Z252">
        <v>0</v>
      </c>
      <c r="AA252">
        <v>0</v>
      </c>
      <c r="AB252">
        <v>0</v>
      </c>
      <c r="AC252">
        <v>0</v>
      </c>
      <c r="AD252" s="7">
        <v>0</v>
      </c>
      <c r="AE252">
        <v>0</v>
      </c>
      <c r="AF252">
        <v>0</v>
      </c>
      <c r="AG252">
        <v>0</v>
      </c>
      <c r="AH252">
        <v>0</v>
      </c>
      <c r="AI252">
        <v>0</v>
      </c>
      <c r="AJ252">
        <v>0</v>
      </c>
      <c r="AK252" s="7">
        <v>0</v>
      </c>
      <c r="AL252">
        <v>0</v>
      </c>
      <c r="AM252">
        <v>0</v>
      </c>
      <c r="AN252">
        <v>0</v>
      </c>
      <c r="AO252">
        <v>0</v>
      </c>
      <c r="AP252">
        <v>0</v>
      </c>
      <c r="AQ252">
        <v>0</v>
      </c>
      <c r="AR252" s="7">
        <v>0</v>
      </c>
      <c r="AS252">
        <v>0</v>
      </c>
      <c r="AT252">
        <v>0</v>
      </c>
      <c r="AU252">
        <v>0</v>
      </c>
      <c r="AV252">
        <v>0</v>
      </c>
      <c r="AW252">
        <v>0</v>
      </c>
      <c r="AX252">
        <v>0</v>
      </c>
      <c r="AY252" s="7">
        <v>0</v>
      </c>
      <c r="AZ252">
        <v>0</v>
      </c>
      <c r="BA252">
        <v>0</v>
      </c>
      <c r="BB252">
        <v>0</v>
      </c>
      <c r="BC252">
        <v>0</v>
      </c>
      <c r="BD252">
        <v>0</v>
      </c>
      <c r="BE252">
        <v>0</v>
      </c>
      <c r="BF252" s="7">
        <v>0</v>
      </c>
      <c r="BG252">
        <v>0</v>
      </c>
      <c r="BH252">
        <v>0</v>
      </c>
      <c r="BI252">
        <v>0</v>
      </c>
      <c r="BJ252">
        <v>0</v>
      </c>
      <c r="BK252">
        <v>0</v>
      </c>
      <c r="BL252">
        <v>0</v>
      </c>
      <c r="BM252" s="7">
        <v>0</v>
      </c>
      <c r="BN252">
        <v>0</v>
      </c>
      <c r="BO252">
        <v>0</v>
      </c>
      <c r="BP252">
        <v>0</v>
      </c>
      <c r="BQ252">
        <v>0</v>
      </c>
      <c r="BR252">
        <v>0</v>
      </c>
      <c r="BS252">
        <v>0</v>
      </c>
      <c r="BT252" s="7">
        <v>0</v>
      </c>
      <c r="BU252">
        <v>0</v>
      </c>
      <c r="BV252">
        <v>0</v>
      </c>
      <c r="BW252">
        <v>0</v>
      </c>
      <c r="BX252">
        <v>0</v>
      </c>
      <c r="BY252">
        <v>0</v>
      </c>
      <c r="BZ252">
        <v>0</v>
      </c>
      <c r="CA252" s="7">
        <v>0</v>
      </c>
      <c r="CB252">
        <v>0</v>
      </c>
      <c r="CC252">
        <v>0</v>
      </c>
      <c r="CD252">
        <v>0</v>
      </c>
      <c r="CE252">
        <v>0</v>
      </c>
      <c r="CF252">
        <v>0</v>
      </c>
      <c r="CG252">
        <v>0</v>
      </c>
      <c r="CH252" s="7">
        <v>0</v>
      </c>
      <c r="CI252">
        <v>0</v>
      </c>
      <c r="CJ252">
        <v>0</v>
      </c>
      <c r="CK252">
        <v>0</v>
      </c>
      <c r="CL252">
        <v>0</v>
      </c>
      <c r="CM252">
        <v>0</v>
      </c>
      <c r="CN252">
        <v>0</v>
      </c>
      <c r="CO252" s="7">
        <v>0</v>
      </c>
      <c r="CP252">
        <v>0</v>
      </c>
      <c r="CQ252">
        <v>0</v>
      </c>
      <c r="CR252">
        <v>0</v>
      </c>
      <c r="CS252">
        <v>0</v>
      </c>
      <c r="CT252">
        <v>0</v>
      </c>
      <c r="CU252">
        <v>0</v>
      </c>
      <c r="CV252" s="7">
        <v>0</v>
      </c>
      <c r="CW252">
        <f t="shared" si="159"/>
        <v>0</v>
      </c>
      <c r="CX252">
        <f t="shared" si="160"/>
        <v>0</v>
      </c>
      <c r="CY252">
        <f t="shared" si="161"/>
        <v>0</v>
      </c>
      <c r="CZ252">
        <f t="shared" si="162"/>
        <v>0</v>
      </c>
      <c r="DA252">
        <f t="shared" si="163"/>
        <v>0</v>
      </c>
      <c r="DB252">
        <f t="shared" si="164"/>
        <v>0</v>
      </c>
      <c r="DC252" s="7">
        <f t="shared" si="165"/>
        <v>0</v>
      </c>
      <c r="DD252">
        <f t="shared" si="166"/>
        <v>0</v>
      </c>
      <c r="DE252">
        <f t="shared" si="167"/>
        <v>0</v>
      </c>
      <c r="DF252">
        <f t="shared" si="168"/>
        <v>0</v>
      </c>
      <c r="DG252">
        <f t="shared" si="169"/>
        <v>0</v>
      </c>
      <c r="DH252">
        <f t="shared" si="170"/>
        <v>0</v>
      </c>
      <c r="DI252">
        <f t="shared" si="171"/>
        <v>0</v>
      </c>
      <c r="DJ252" s="7">
        <f t="shared" si="172"/>
        <v>0</v>
      </c>
      <c r="DK252" s="10">
        <f t="shared" si="173"/>
        <v>0</v>
      </c>
      <c r="DL252" s="10">
        <f t="shared" si="174"/>
        <v>0</v>
      </c>
      <c r="DM252">
        <f t="shared" si="175"/>
        <v>0</v>
      </c>
      <c r="DN252">
        <f t="shared" si="176"/>
        <v>0</v>
      </c>
      <c r="DO252">
        <f t="shared" si="177"/>
        <v>0</v>
      </c>
      <c r="DP252" s="7">
        <f t="shared" si="178"/>
        <v>0</v>
      </c>
      <c r="DQ252">
        <f t="shared" si="179"/>
        <v>0</v>
      </c>
      <c r="DR252">
        <f t="shared" si="180"/>
        <v>0</v>
      </c>
      <c r="DS252">
        <f t="shared" si="181"/>
        <v>0</v>
      </c>
      <c r="DT252" s="7">
        <f t="shared" si="182"/>
        <v>0</v>
      </c>
      <c r="DU252">
        <f t="shared" si="183"/>
        <v>0</v>
      </c>
      <c r="DV252" s="7">
        <f t="shared" si="184"/>
        <v>0</v>
      </c>
      <c r="DW252" s="10">
        <f t="shared" si="185"/>
        <v>0</v>
      </c>
      <c r="DX252" s="10">
        <f t="shared" si="186"/>
        <v>0</v>
      </c>
      <c r="DY252" s="31">
        <f>IF(AND(DU252=0,DV252=0),0,IF(DW252=0,DY251,IF(DV252&gt;DU252,1,IF(DV252=DU252,x,0))))</f>
        <v>0</v>
      </c>
      <c r="DZ252" s="31">
        <f t="shared" si="187"/>
        <v>0</v>
      </c>
      <c r="EA252" s="31">
        <f t="shared" si="188"/>
        <v>0</v>
      </c>
      <c r="EB252">
        <f t="shared" si="189"/>
        <v>0</v>
      </c>
      <c r="EC252">
        <f t="shared" si="190"/>
        <v>0</v>
      </c>
      <c r="ED252">
        <f t="shared" si="191"/>
        <v>0</v>
      </c>
      <c r="EE252" s="7">
        <f t="shared" si="192"/>
        <v>0</v>
      </c>
      <c r="EF252" s="31">
        <f t="shared" si="193"/>
        <v>0</v>
      </c>
      <c r="EG252">
        <f t="shared" si="194"/>
        <v>0</v>
      </c>
      <c r="EH252">
        <f t="shared" si="195"/>
        <v>0</v>
      </c>
      <c r="EI252">
        <f t="shared" si="196"/>
        <v>0</v>
      </c>
      <c r="EJ252" s="7">
        <f t="shared" si="197"/>
        <v>0</v>
      </c>
      <c r="EK252">
        <f t="shared" si="198"/>
        <v>0</v>
      </c>
      <c r="EL252">
        <f t="shared" si="199"/>
        <v>0</v>
      </c>
      <c r="EM252">
        <f t="shared" si="200"/>
        <v>0</v>
      </c>
      <c r="EN252">
        <f t="shared" si="201"/>
        <v>0</v>
      </c>
      <c r="EO252" s="75">
        <f t="shared" si="202"/>
        <v>0</v>
      </c>
      <c r="EP252" s="75">
        <f t="shared" si="203"/>
        <v>0</v>
      </c>
      <c r="EQ252" s="75">
        <f t="shared" si="204"/>
        <v>0</v>
      </c>
      <c r="ER252" s="75">
        <f t="shared" si="205"/>
        <v>0</v>
      </c>
      <c r="ES252">
        <f t="shared" si="155"/>
        <v>0</v>
      </c>
      <c r="ET252">
        <f t="shared" si="156"/>
        <v>0</v>
      </c>
      <c r="EU252">
        <f t="shared" si="157"/>
        <v>0</v>
      </c>
      <c r="EV252">
        <f t="shared" si="158"/>
        <v>0</v>
      </c>
    </row>
    <row r="253" spans="1:152" x14ac:dyDescent="0.35">
      <c r="A253" t="s">
        <v>151</v>
      </c>
      <c r="B253" s="7">
        <v>2006</v>
      </c>
      <c r="C253">
        <v>0</v>
      </c>
      <c r="D253">
        <v>0</v>
      </c>
      <c r="E253">
        <v>0</v>
      </c>
      <c r="F253">
        <v>0</v>
      </c>
      <c r="G253">
        <v>0</v>
      </c>
      <c r="H253">
        <v>0</v>
      </c>
      <c r="I253" s="7">
        <v>0</v>
      </c>
      <c r="J253">
        <v>0</v>
      </c>
      <c r="K253">
        <v>0</v>
      </c>
      <c r="L253">
        <v>0</v>
      </c>
      <c r="M253">
        <v>0</v>
      </c>
      <c r="N253">
        <v>0</v>
      </c>
      <c r="O253">
        <v>0</v>
      </c>
      <c r="P253" s="7">
        <v>0</v>
      </c>
      <c r="Q253">
        <v>0</v>
      </c>
      <c r="R253">
        <v>0</v>
      </c>
      <c r="S253">
        <v>0</v>
      </c>
      <c r="T253">
        <v>0</v>
      </c>
      <c r="U253">
        <v>0</v>
      </c>
      <c r="V253">
        <v>0</v>
      </c>
      <c r="W253" s="7">
        <v>0</v>
      </c>
      <c r="X253">
        <v>0</v>
      </c>
      <c r="Y253">
        <v>0</v>
      </c>
      <c r="Z253">
        <v>0</v>
      </c>
      <c r="AA253">
        <v>0</v>
      </c>
      <c r="AB253">
        <v>0</v>
      </c>
      <c r="AC253">
        <v>0</v>
      </c>
      <c r="AD253" s="7">
        <v>0</v>
      </c>
      <c r="AE253">
        <v>0</v>
      </c>
      <c r="AF253">
        <v>0</v>
      </c>
      <c r="AG253">
        <v>0</v>
      </c>
      <c r="AH253">
        <v>0</v>
      </c>
      <c r="AI253">
        <v>0</v>
      </c>
      <c r="AJ253">
        <v>0</v>
      </c>
      <c r="AK253" s="7">
        <v>0</v>
      </c>
      <c r="AL253">
        <v>0</v>
      </c>
      <c r="AM253">
        <v>0</v>
      </c>
      <c r="AN253">
        <v>0</v>
      </c>
      <c r="AO253">
        <v>0</v>
      </c>
      <c r="AP253">
        <v>0</v>
      </c>
      <c r="AQ253">
        <v>0</v>
      </c>
      <c r="AR253" s="7">
        <v>0</v>
      </c>
      <c r="AS253">
        <v>0</v>
      </c>
      <c r="AT253">
        <v>0</v>
      </c>
      <c r="AU253">
        <v>0</v>
      </c>
      <c r="AV253">
        <v>0</v>
      </c>
      <c r="AW253">
        <v>0</v>
      </c>
      <c r="AX253">
        <v>0</v>
      </c>
      <c r="AY253" s="7">
        <v>0</v>
      </c>
      <c r="AZ253">
        <v>0</v>
      </c>
      <c r="BA253">
        <v>0</v>
      </c>
      <c r="BB253">
        <v>0</v>
      </c>
      <c r="BC253">
        <v>0</v>
      </c>
      <c r="BD253">
        <v>0</v>
      </c>
      <c r="BE253">
        <v>0</v>
      </c>
      <c r="BF253" s="7">
        <v>0</v>
      </c>
      <c r="BG253">
        <v>0</v>
      </c>
      <c r="BH253">
        <v>0</v>
      </c>
      <c r="BI253">
        <v>0</v>
      </c>
      <c r="BJ253">
        <v>0</v>
      </c>
      <c r="BK253">
        <v>0</v>
      </c>
      <c r="BL253">
        <v>0</v>
      </c>
      <c r="BM253" s="7">
        <v>0</v>
      </c>
      <c r="BN253">
        <v>0</v>
      </c>
      <c r="BO253">
        <v>0</v>
      </c>
      <c r="BP253">
        <v>0</v>
      </c>
      <c r="BQ253">
        <v>0</v>
      </c>
      <c r="BR253">
        <v>0</v>
      </c>
      <c r="BS253">
        <v>0</v>
      </c>
      <c r="BT253" s="7">
        <v>0</v>
      </c>
      <c r="BU253">
        <v>0</v>
      </c>
      <c r="BV253">
        <v>0</v>
      </c>
      <c r="BW253">
        <v>0</v>
      </c>
      <c r="BX253">
        <v>0</v>
      </c>
      <c r="BY253">
        <v>0</v>
      </c>
      <c r="BZ253">
        <v>0</v>
      </c>
      <c r="CA253" s="7">
        <v>0</v>
      </c>
      <c r="CB253">
        <v>0</v>
      </c>
      <c r="CC253">
        <v>0</v>
      </c>
      <c r="CD253">
        <v>0</v>
      </c>
      <c r="CE253">
        <v>0</v>
      </c>
      <c r="CF253">
        <v>0</v>
      </c>
      <c r="CG253">
        <v>0</v>
      </c>
      <c r="CH253" s="7">
        <v>0</v>
      </c>
      <c r="CI253">
        <v>0</v>
      </c>
      <c r="CJ253">
        <v>0</v>
      </c>
      <c r="CK253">
        <v>0</v>
      </c>
      <c r="CL253">
        <v>0</v>
      </c>
      <c r="CM253">
        <v>0</v>
      </c>
      <c r="CN253">
        <v>0</v>
      </c>
      <c r="CO253" s="7">
        <v>0</v>
      </c>
      <c r="CP253">
        <v>0</v>
      </c>
      <c r="CQ253">
        <v>0</v>
      </c>
      <c r="CR253">
        <v>0</v>
      </c>
      <c r="CS253">
        <v>0</v>
      </c>
      <c r="CT253">
        <v>0</v>
      </c>
      <c r="CU253">
        <v>0</v>
      </c>
      <c r="CV253" s="7">
        <v>0</v>
      </c>
      <c r="CW253">
        <f t="shared" si="159"/>
        <v>0</v>
      </c>
      <c r="CX253">
        <f t="shared" si="160"/>
        <v>0</v>
      </c>
      <c r="CY253">
        <f t="shared" si="161"/>
        <v>0</v>
      </c>
      <c r="CZ253">
        <f t="shared" si="162"/>
        <v>0</v>
      </c>
      <c r="DA253">
        <f t="shared" si="163"/>
        <v>0</v>
      </c>
      <c r="DB253">
        <f t="shared" si="164"/>
        <v>0</v>
      </c>
      <c r="DC253" s="7">
        <f t="shared" si="165"/>
        <v>0</v>
      </c>
      <c r="DD253">
        <f t="shared" si="166"/>
        <v>0</v>
      </c>
      <c r="DE253">
        <f t="shared" si="167"/>
        <v>0</v>
      </c>
      <c r="DF253">
        <f t="shared" si="168"/>
        <v>0</v>
      </c>
      <c r="DG253">
        <f t="shared" si="169"/>
        <v>0</v>
      </c>
      <c r="DH253">
        <f t="shared" si="170"/>
        <v>0</v>
      </c>
      <c r="DI253">
        <f t="shared" si="171"/>
        <v>0</v>
      </c>
      <c r="DJ253" s="7">
        <f t="shared" si="172"/>
        <v>0</v>
      </c>
      <c r="DK253" s="10">
        <f t="shared" si="173"/>
        <v>0</v>
      </c>
      <c r="DL253" s="10">
        <f t="shared" si="174"/>
        <v>0</v>
      </c>
      <c r="DM253">
        <f t="shared" si="175"/>
        <v>0</v>
      </c>
      <c r="DN253">
        <f t="shared" si="176"/>
        <v>0</v>
      </c>
      <c r="DO253">
        <f t="shared" si="177"/>
        <v>0</v>
      </c>
      <c r="DP253" s="7">
        <f t="shared" si="178"/>
        <v>0</v>
      </c>
      <c r="DQ253">
        <f t="shared" si="179"/>
        <v>0</v>
      </c>
      <c r="DR253">
        <f t="shared" si="180"/>
        <v>0</v>
      </c>
      <c r="DS253">
        <f t="shared" si="181"/>
        <v>0</v>
      </c>
      <c r="DT253" s="7">
        <f t="shared" si="182"/>
        <v>0</v>
      </c>
      <c r="DU253">
        <f t="shared" si="183"/>
        <v>0</v>
      </c>
      <c r="DV253" s="7">
        <f t="shared" si="184"/>
        <v>0</v>
      </c>
      <c r="DW253" s="10">
        <f t="shared" si="185"/>
        <v>0</v>
      </c>
      <c r="DX253" s="10">
        <f t="shared" si="186"/>
        <v>0</v>
      </c>
      <c r="DY253" s="31">
        <f>IF(AND(DU253=0,DV253=0),0,IF(DW253=0,DY252,IF(DV253&gt;DU253,1,IF(DV253=DU253,x,0))))</f>
        <v>0</v>
      </c>
      <c r="DZ253" s="31">
        <f t="shared" si="187"/>
        <v>0</v>
      </c>
      <c r="EA253" s="31">
        <f t="shared" si="188"/>
        <v>0</v>
      </c>
      <c r="EB253">
        <f t="shared" si="189"/>
        <v>0</v>
      </c>
      <c r="EC253">
        <f t="shared" si="190"/>
        <v>0</v>
      </c>
      <c r="ED253">
        <f t="shared" si="191"/>
        <v>0</v>
      </c>
      <c r="EE253" s="7">
        <f t="shared" si="192"/>
        <v>0</v>
      </c>
      <c r="EF253" s="31">
        <f t="shared" si="193"/>
        <v>0</v>
      </c>
      <c r="EG253">
        <f t="shared" si="194"/>
        <v>0</v>
      </c>
      <c r="EH253">
        <f t="shared" si="195"/>
        <v>0</v>
      </c>
      <c r="EI253">
        <f t="shared" si="196"/>
        <v>0</v>
      </c>
      <c r="EJ253" s="7">
        <f t="shared" si="197"/>
        <v>0</v>
      </c>
      <c r="EK253">
        <f t="shared" si="198"/>
        <v>0</v>
      </c>
      <c r="EL253">
        <f t="shared" si="199"/>
        <v>0</v>
      </c>
      <c r="EM253">
        <f t="shared" si="200"/>
        <v>0</v>
      </c>
      <c r="EN253">
        <f t="shared" si="201"/>
        <v>0</v>
      </c>
      <c r="EO253" s="75">
        <f t="shared" si="202"/>
        <v>0</v>
      </c>
      <c r="EP253" s="75">
        <f t="shared" si="203"/>
        <v>0</v>
      </c>
      <c r="EQ253" s="75">
        <f t="shared" si="204"/>
        <v>0</v>
      </c>
      <c r="ER253" s="75">
        <f t="shared" si="205"/>
        <v>0</v>
      </c>
      <c r="ES253">
        <f t="shared" si="155"/>
        <v>0</v>
      </c>
      <c r="ET253">
        <f t="shared" si="156"/>
        <v>0</v>
      </c>
      <c r="EU253">
        <f t="shared" si="157"/>
        <v>0</v>
      </c>
      <c r="EV253">
        <f t="shared" si="158"/>
        <v>0</v>
      </c>
    </row>
    <row r="254" spans="1:152" x14ac:dyDescent="0.35">
      <c r="A254" t="s">
        <v>151</v>
      </c>
      <c r="B254" s="7">
        <v>2007</v>
      </c>
      <c r="C254">
        <v>0</v>
      </c>
      <c r="D254">
        <v>0</v>
      </c>
      <c r="E254">
        <v>0</v>
      </c>
      <c r="F254">
        <v>0</v>
      </c>
      <c r="G254">
        <v>0</v>
      </c>
      <c r="H254">
        <v>0</v>
      </c>
      <c r="I254" s="7">
        <v>0</v>
      </c>
      <c r="J254">
        <v>0</v>
      </c>
      <c r="K254">
        <v>0</v>
      </c>
      <c r="L254">
        <v>0</v>
      </c>
      <c r="M254">
        <v>0</v>
      </c>
      <c r="N254">
        <v>0</v>
      </c>
      <c r="O254">
        <v>0</v>
      </c>
      <c r="P254" s="7">
        <v>0</v>
      </c>
      <c r="Q254">
        <v>0</v>
      </c>
      <c r="R254">
        <v>0</v>
      </c>
      <c r="S254">
        <v>0</v>
      </c>
      <c r="T254">
        <v>0</v>
      </c>
      <c r="U254">
        <v>0</v>
      </c>
      <c r="V254">
        <v>0</v>
      </c>
      <c r="W254" s="7">
        <v>0</v>
      </c>
      <c r="X254">
        <v>0</v>
      </c>
      <c r="Y254">
        <v>0</v>
      </c>
      <c r="Z254">
        <v>0</v>
      </c>
      <c r="AA254">
        <v>0</v>
      </c>
      <c r="AB254">
        <v>0</v>
      </c>
      <c r="AC254">
        <v>0</v>
      </c>
      <c r="AD254" s="7">
        <v>0</v>
      </c>
      <c r="AE254">
        <v>0</v>
      </c>
      <c r="AF254">
        <v>0</v>
      </c>
      <c r="AG254">
        <v>0</v>
      </c>
      <c r="AH254">
        <v>0</v>
      </c>
      <c r="AI254">
        <v>0</v>
      </c>
      <c r="AJ254">
        <v>0</v>
      </c>
      <c r="AK254" s="7">
        <v>0</v>
      </c>
      <c r="AL254">
        <v>0</v>
      </c>
      <c r="AM254">
        <v>0</v>
      </c>
      <c r="AN254">
        <v>0</v>
      </c>
      <c r="AO254">
        <v>0</v>
      </c>
      <c r="AP254">
        <v>0</v>
      </c>
      <c r="AQ254">
        <v>0</v>
      </c>
      <c r="AR254" s="7">
        <v>0</v>
      </c>
      <c r="AS254">
        <v>0</v>
      </c>
      <c r="AT254">
        <v>0</v>
      </c>
      <c r="AU254">
        <v>0</v>
      </c>
      <c r="AV254">
        <v>0</v>
      </c>
      <c r="AW254">
        <v>0</v>
      </c>
      <c r="AX254">
        <v>0</v>
      </c>
      <c r="AY254" s="7">
        <v>0</v>
      </c>
      <c r="AZ254">
        <v>0</v>
      </c>
      <c r="BA254">
        <v>0</v>
      </c>
      <c r="BB254">
        <v>0</v>
      </c>
      <c r="BC254">
        <v>0</v>
      </c>
      <c r="BD254">
        <v>0</v>
      </c>
      <c r="BE254">
        <v>0</v>
      </c>
      <c r="BF254" s="7">
        <v>0</v>
      </c>
      <c r="BG254">
        <v>0</v>
      </c>
      <c r="BH254">
        <v>0</v>
      </c>
      <c r="BI254">
        <v>0</v>
      </c>
      <c r="BJ254">
        <v>0</v>
      </c>
      <c r="BK254">
        <v>0</v>
      </c>
      <c r="BL254">
        <v>0</v>
      </c>
      <c r="BM254" s="7">
        <v>0</v>
      </c>
      <c r="BN254">
        <v>0</v>
      </c>
      <c r="BO254">
        <v>0</v>
      </c>
      <c r="BP254">
        <v>0</v>
      </c>
      <c r="BQ254">
        <v>0</v>
      </c>
      <c r="BR254">
        <v>0</v>
      </c>
      <c r="BS254">
        <v>0</v>
      </c>
      <c r="BT254" s="7">
        <v>0</v>
      </c>
      <c r="BU254">
        <v>0</v>
      </c>
      <c r="BV254">
        <v>0</v>
      </c>
      <c r="BW254">
        <v>0</v>
      </c>
      <c r="BX254">
        <v>0</v>
      </c>
      <c r="BY254">
        <v>0</v>
      </c>
      <c r="BZ254">
        <v>0</v>
      </c>
      <c r="CA254" s="7">
        <v>0</v>
      </c>
      <c r="CB254">
        <v>0</v>
      </c>
      <c r="CC254">
        <v>0</v>
      </c>
      <c r="CD254">
        <v>0</v>
      </c>
      <c r="CE254">
        <v>0</v>
      </c>
      <c r="CF254">
        <v>0</v>
      </c>
      <c r="CG254">
        <v>0</v>
      </c>
      <c r="CH254" s="7">
        <v>0</v>
      </c>
      <c r="CI254">
        <v>0</v>
      </c>
      <c r="CJ254">
        <v>0</v>
      </c>
      <c r="CK254">
        <v>0</v>
      </c>
      <c r="CL254">
        <v>0</v>
      </c>
      <c r="CM254">
        <v>0</v>
      </c>
      <c r="CN254">
        <v>0</v>
      </c>
      <c r="CO254" s="7">
        <v>0</v>
      </c>
      <c r="CP254">
        <v>0</v>
      </c>
      <c r="CQ254">
        <v>0</v>
      </c>
      <c r="CR254">
        <v>0</v>
      </c>
      <c r="CS254">
        <v>0</v>
      </c>
      <c r="CT254">
        <v>0</v>
      </c>
      <c r="CU254">
        <v>0</v>
      </c>
      <c r="CV254" s="7">
        <v>0</v>
      </c>
      <c r="CW254">
        <f t="shared" si="159"/>
        <v>0</v>
      </c>
      <c r="CX254">
        <f t="shared" si="160"/>
        <v>0</v>
      </c>
      <c r="CY254">
        <f t="shared" si="161"/>
        <v>0</v>
      </c>
      <c r="CZ254">
        <f t="shared" si="162"/>
        <v>0</v>
      </c>
      <c r="DA254">
        <f t="shared" si="163"/>
        <v>0</v>
      </c>
      <c r="DB254">
        <f t="shared" si="164"/>
        <v>0</v>
      </c>
      <c r="DC254" s="7">
        <f t="shared" si="165"/>
        <v>0</v>
      </c>
      <c r="DD254">
        <f t="shared" si="166"/>
        <v>0</v>
      </c>
      <c r="DE254">
        <f t="shared" si="167"/>
        <v>0</v>
      </c>
      <c r="DF254">
        <f t="shared" si="168"/>
        <v>0</v>
      </c>
      <c r="DG254">
        <f t="shared" si="169"/>
        <v>0</v>
      </c>
      <c r="DH254">
        <f t="shared" si="170"/>
        <v>0</v>
      </c>
      <c r="DI254">
        <f t="shared" si="171"/>
        <v>0</v>
      </c>
      <c r="DJ254" s="7">
        <f t="shared" si="172"/>
        <v>0</v>
      </c>
      <c r="DK254" s="10">
        <f t="shared" si="173"/>
        <v>0</v>
      </c>
      <c r="DL254" s="10">
        <f t="shared" si="174"/>
        <v>0</v>
      </c>
      <c r="DM254">
        <f t="shared" si="175"/>
        <v>0</v>
      </c>
      <c r="DN254">
        <f t="shared" si="176"/>
        <v>0</v>
      </c>
      <c r="DO254">
        <f t="shared" si="177"/>
        <v>0</v>
      </c>
      <c r="DP254" s="7">
        <f t="shared" si="178"/>
        <v>0</v>
      </c>
      <c r="DQ254">
        <f t="shared" si="179"/>
        <v>0</v>
      </c>
      <c r="DR254">
        <f t="shared" si="180"/>
        <v>0</v>
      </c>
      <c r="DS254">
        <f t="shared" si="181"/>
        <v>0</v>
      </c>
      <c r="DT254" s="7">
        <f t="shared" si="182"/>
        <v>0</v>
      </c>
      <c r="DU254">
        <f t="shared" si="183"/>
        <v>0</v>
      </c>
      <c r="DV254" s="7">
        <f t="shared" si="184"/>
        <v>0</v>
      </c>
      <c r="DW254" s="10">
        <f t="shared" si="185"/>
        <v>0</v>
      </c>
      <c r="DX254" s="10">
        <f t="shared" si="186"/>
        <v>0</v>
      </c>
      <c r="DY254" s="31">
        <f>IF(AND(DU254=0,DV254=0),0,IF(DW254=0,DY253,IF(DV254&gt;DU254,1,IF(DV254=DU254,x,0))))</f>
        <v>0</v>
      </c>
      <c r="DZ254" s="31">
        <f t="shared" si="187"/>
        <v>0</v>
      </c>
      <c r="EA254" s="31">
        <f t="shared" si="188"/>
        <v>0</v>
      </c>
      <c r="EB254">
        <f t="shared" si="189"/>
        <v>0</v>
      </c>
      <c r="EC254">
        <f t="shared" si="190"/>
        <v>0</v>
      </c>
      <c r="ED254">
        <f t="shared" si="191"/>
        <v>0</v>
      </c>
      <c r="EE254" s="7">
        <f t="shared" si="192"/>
        <v>0</v>
      </c>
      <c r="EF254" s="31">
        <f t="shared" si="193"/>
        <v>0</v>
      </c>
      <c r="EG254">
        <f t="shared" si="194"/>
        <v>0</v>
      </c>
      <c r="EH254">
        <f t="shared" si="195"/>
        <v>0</v>
      </c>
      <c r="EI254">
        <f t="shared" si="196"/>
        <v>0</v>
      </c>
      <c r="EJ254" s="7">
        <f t="shared" si="197"/>
        <v>0</v>
      </c>
      <c r="EK254">
        <f t="shared" si="198"/>
        <v>0</v>
      </c>
      <c r="EL254">
        <f t="shared" si="199"/>
        <v>0</v>
      </c>
      <c r="EM254">
        <f t="shared" si="200"/>
        <v>0</v>
      </c>
      <c r="EN254">
        <f t="shared" si="201"/>
        <v>0</v>
      </c>
      <c r="EO254" s="75">
        <f t="shared" si="202"/>
        <v>0</v>
      </c>
      <c r="EP254" s="75">
        <f t="shared" si="203"/>
        <v>0</v>
      </c>
      <c r="EQ254" s="75">
        <f t="shared" si="204"/>
        <v>0</v>
      </c>
      <c r="ER254" s="75">
        <f t="shared" si="205"/>
        <v>0</v>
      </c>
      <c r="ES254">
        <f t="shared" si="155"/>
        <v>0</v>
      </c>
      <c r="ET254">
        <f t="shared" si="156"/>
        <v>0</v>
      </c>
      <c r="EU254">
        <f t="shared" si="157"/>
        <v>0</v>
      </c>
      <c r="EV254">
        <f t="shared" si="158"/>
        <v>0</v>
      </c>
    </row>
    <row r="255" spans="1:152" x14ac:dyDescent="0.35">
      <c r="A255" t="s">
        <v>151</v>
      </c>
      <c r="B255" s="7">
        <v>2008</v>
      </c>
      <c r="C255">
        <v>0</v>
      </c>
      <c r="D255">
        <v>0</v>
      </c>
      <c r="E255">
        <v>0</v>
      </c>
      <c r="F255">
        <v>0</v>
      </c>
      <c r="G255">
        <v>0</v>
      </c>
      <c r="H255">
        <v>0</v>
      </c>
      <c r="I255" s="7">
        <v>0</v>
      </c>
      <c r="J255">
        <v>0</v>
      </c>
      <c r="K255">
        <v>0</v>
      </c>
      <c r="L255">
        <v>0</v>
      </c>
      <c r="M255">
        <v>0</v>
      </c>
      <c r="N255">
        <v>0</v>
      </c>
      <c r="O255">
        <v>0</v>
      </c>
      <c r="P255" s="7">
        <v>0</v>
      </c>
      <c r="Q255">
        <v>0</v>
      </c>
      <c r="R255">
        <v>0</v>
      </c>
      <c r="S255">
        <v>0</v>
      </c>
      <c r="T255">
        <v>0</v>
      </c>
      <c r="U255">
        <v>0</v>
      </c>
      <c r="V255">
        <v>0</v>
      </c>
      <c r="W255" s="7">
        <v>0</v>
      </c>
      <c r="X255">
        <v>0</v>
      </c>
      <c r="Y255">
        <v>0</v>
      </c>
      <c r="Z255">
        <v>0</v>
      </c>
      <c r="AA255">
        <v>0</v>
      </c>
      <c r="AB255">
        <v>0</v>
      </c>
      <c r="AC255">
        <v>0</v>
      </c>
      <c r="AD255" s="7">
        <v>0</v>
      </c>
      <c r="AE255">
        <v>0</v>
      </c>
      <c r="AF255">
        <v>0</v>
      </c>
      <c r="AG255">
        <v>0</v>
      </c>
      <c r="AH255">
        <v>0</v>
      </c>
      <c r="AI255">
        <v>0</v>
      </c>
      <c r="AJ255">
        <v>0</v>
      </c>
      <c r="AK255" s="7">
        <v>0</v>
      </c>
      <c r="AL255">
        <v>0</v>
      </c>
      <c r="AM255">
        <v>0</v>
      </c>
      <c r="AN255">
        <v>0</v>
      </c>
      <c r="AO255">
        <v>0</v>
      </c>
      <c r="AP255">
        <v>0</v>
      </c>
      <c r="AQ255">
        <v>0</v>
      </c>
      <c r="AR255" s="7">
        <v>0</v>
      </c>
      <c r="AS255">
        <v>0</v>
      </c>
      <c r="AT255">
        <v>0</v>
      </c>
      <c r="AU255">
        <v>0</v>
      </c>
      <c r="AV255">
        <v>0</v>
      </c>
      <c r="AW255">
        <v>0</v>
      </c>
      <c r="AX255">
        <v>0</v>
      </c>
      <c r="AY255" s="7">
        <v>0</v>
      </c>
      <c r="AZ255">
        <v>0</v>
      </c>
      <c r="BA255">
        <v>0</v>
      </c>
      <c r="BB255">
        <v>0</v>
      </c>
      <c r="BC255">
        <v>0</v>
      </c>
      <c r="BD255">
        <v>0</v>
      </c>
      <c r="BE255">
        <v>0</v>
      </c>
      <c r="BF255" s="7">
        <v>0</v>
      </c>
      <c r="BG255">
        <v>0</v>
      </c>
      <c r="BH255">
        <v>0</v>
      </c>
      <c r="BI255">
        <v>0</v>
      </c>
      <c r="BJ255">
        <v>0</v>
      </c>
      <c r="BK255">
        <v>0</v>
      </c>
      <c r="BL255">
        <v>0</v>
      </c>
      <c r="BM255" s="7">
        <v>0</v>
      </c>
      <c r="BN255">
        <v>0</v>
      </c>
      <c r="BO255">
        <v>0</v>
      </c>
      <c r="BP255">
        <v>0</v>
      </c>
      <c r="BQ255">
        <v>0</v>
      </c>
      <c r="BR255">
        <v>0</v>
      </c>
      <c r="BS255">
        <v>0</v>
      </c>
      <c r="BT255" s="7">
        <v>0</v>
      </c>
      <c r="BU255">
        <v>0</v>
      </c>
      <c r="BV255">
        <v>0</v>
      </c>
      <c r="BW255">
        <v>0</v>
      </c>
      <c r="BX255">
        <v>0</v>
      </c>
      <c r="BY255">
        <v>0</v>
      </c>
      <c r="BZ255">
        <v>0</v>
      </c>
      <c r="CA255" s="7">
        <v>0</v>
      </c>
      <c r="CB255">
        <v>0</v>
      </c>
      <c r="CC255">
        <v>0</v>
      </c>
      <c r="CD255">
        <v>0</v>
      </c>
      <c r="CE255">
        <v>0</v>
      </c>
      <c r="CF255">
        <v>0</v>
      </c>
      <c r="CG255">
        <v>0</v>
      </c>
      <c r="CH255" s="7">
        <v>0</v>
      </c>
      <c r="CI255">
        <v>0</v>
      </c>
      <c r="CJ255">
        <v>0</v>
      </c>
      <c r="CK255">
        <v>0</v>
      </c>
      <c r="CL255">
        <v>0</v>
      </c>
      <c r="CM255">
        <v>0</v>
      </c>
      <c r="CN255">
        <v>0</v>
      </c>
      <c r="CO255" s="7">
        <v>0</v>
      </c>
      <c r="CP255">
        <v>0</v>
      </c>
      <c r="CQ255">
        <v>0</v>
      </c>
      <c r="CR255">
        <v>0</v>
      </c>
      <c r="CS255">
        <v>0</v>
      </c>
      <c r="CT255">
        <v>0</v>
      </c>
      <c r="CU255">
        <v>0</v>
      </c>
      <c r="CV255" s="7">
        <v>0</v>
      </c>
      <c r="CW255">
        <f t="shared" si="159"/>
        <v>0</v>
      </c>
      <c r="CX255">
        <f t="shared" si="160"/>
        <v>0</v>
      </c>
      <c r="CY255">
        <f t="shared" si="161"/>
        <v>0</v>
      </c>
      <c r="CZ255">
        <f t="shared" si="162"/>
        <v>0</v>
      </c>
      <c r="DA255">
        <f t="shared" si="163"/>
        <v>0</v>
      </c>
      <c r="DB255">
        <f t="shared" si="164"/>
        <v>0</v>
      </c>
      <c r="DC255" s="7">
        <f t="shared" si="165"/>
        <v>0</v>
      </c>
      <c r="DD255">
        <f t="shared" si="166"/>
        <v>0</v>
      </c>
      <c r="DE255">
        <f t="shared" si="167"/>
        <v>0</v>
      </c>
      <c r="DF255">
        <f t="shared" si="168"/>
        <v>0</v>
      </c>
      <c r="DG255">
        <f t="shared" si="169"/>
        <v>0</v>
      </c>
      <c r="DH255">
        <f t="shared" si="170"/>
        <v>0</v>
      </c>
      <c r="DI255">
        <f t="shared" si="171"/>
        <v>0</v>
      </c>
      <c r="DJ255" s="7">
        <f t="shared" si="172"/>
        <v>0</v>
      </c>
      <c r="DK255" s="10">
        <f t="shared" si="173"/>
        <v>0</v>
      </c>
      <c r="DL255" s="10">
        <f t="shared" si="174"/>
        <v>0</v>
      </c>
      <c r="DM255">
        <f t="shared" si="175"/>
        <v>0</v>
      </c>
      <c r="DN255">
        <f t="shared" si="176"/>
        <v>0</v>
      </c>
      <c r="DO255">
        <f t="shared" si="177"/>
        <v>0</v>
      </c>
      <c r="DP255" s="7">
        <f t="shared" si="178"/>
        <v>0</v>
      </c>
      <c r="DQ255">
        <f t="shared" si="179"/>
        <v>0</v>
      </c>
      <c r="DR255">
        <f t="shared" si="180"/>
        <v>0</v>
      </c>
      <c r="DS255">
        <f t="shared" si="181"/>
        <v>0</v>
      </c>
      <c r="DT255" s="7">
        <f t="shared" si="182"/>
        <v>0</v>
      </c>
      <c r="DU255">
        <f t="shared" si="183"/>
        <v>0</v>
      </c>
      <c r="DV255" s="7">
        <f t="shared" si="184"/>
        <v>0</v>
      </c>
      <c r="DW255" s="10">
        <f t="shared" si="185"/>
        <v>0</v>
      </c>
      <c r="DX255" s="10">
        <f t="shared" si="186"/>
        <v>0</v>
      </c>
      <c r="DY255" s="31">
        <f>IF(AND(DU255=0,DV255=0),0,IF(DW255=0,DY254,IF(DV255&gt;DU255,1,IF(DV255=DU255,x,0))))</f>
        <v>0</v>
      </c>
      <c r="DZ255" s="31">
        <f t="shared" si="187"/>
        <v>0</v>
      </c>
      <c r="EA255" s="31">
        <f t="shared" si="188"/>
        <v>0</v>
      </c>
      <c r="EB255">
        <f t="shared" si="189"/>
        <v>0</v>
      </c>
      <c r="EC255">
        <f t="shared" si="190"/>
        <v>0</v>
      </c>
      <c r="ED255">
        <f t="shared" si="191"/>
        <v>0</v>
      </c>
      <c r="EE255" s="7">
        <f t="shared" si="192"/>
        <v>0</v>
      </c>
      <c r="EF255" s="31">
        <f t="shared" si="193"/>
        <v>0</v>
      </c>
      <c r="EG255">
        <f t="shared" si="194"/>
        <v>0</v>
      </c>
      <c r="EH255">
        <f t="shared" si="195"/>
        <v>0</v>
      </c>
      <c r="EI255">
        <f t="shared" si="196"/>
        <v>0</v>
      </c>
      <c r="EJ255" s="7">
        <f t="shared" si="197"/>
        <v>0</v>
      </c>
      <c r="EK255">
        <f t="shared" si="198"/>
        <v>0</v>
      </c>
      <c r="EL255">
        <f t="shared" si="199"/>
        <v>0</v>
      </c>
      <c r="EM255">
        <f t="shared" si="200"/>
        <v>0</v>
      </c>
      <c r="EN255">
        <f t="shared" si="201"/>
        <v>0</v>
      </c>
      <c r="EO255" s="75">
        <f t="shared" si="202"/>
        <v>0</v>
      </c>
      <c r="EP255" s="75">
        <f t="shared" si="203"/>
        <v>0</v>
      </c>
      <c r="EQ255" s="75">
        <f t="shared" si="204"/>
        <v>0</v>
      </c>
      <c r="ER255" s="75">
        <f t="shared" si="205"/>
        <v>0</v>
      </c>
      <c r="ES255">
        <f t="shared" si="155"/>
        <v>0</v>
      </c>
      <c r="ET255">
        <f t="shared" si="156"/>
        <v>0</v>
      </c>
      <c r="EU255">
        <f t="shared" si="157"/>
        <v>0</v>
      </c>
      <c r="EV255">
        <f t="shared" si="158"/>
        <v>0</v>
      </c>
    </row>
    <row r="256" spans="1:152" x14ac:dyDescent="0.35">
      <c r="A256" t="s">
        <v>151</v>
      </c>
      <c r="B256" s="7">
        <v>2009</v>
      </c>
      <c r="C256">
        <v>0</v>
      </c>
      <c r="D256">
        <v>0</v>
      </c>
      <c r="E256">
        <v>0</v>
      </c>
      <c r="F256">
        <v>0</v>
      </c>
      <c r="G256">
        <v>0</v>
      </c>
      <c r="H256">
        <v>0</v>
      </c>
      <c r="I256" s="7">
        <v>0</v>
      </c>
      <c r="J256">
        <v>0</v>
      </c>
      <c r="K256">
        <v>0</v>
      </c>
      <c r="L256">
        <v>0</v>
      </c>
      <c r="M256">
        <v>0</v>
      </c>
      <c r="N256">
        <v>0</v>
      </c>
      <c r="O256">
        <v>0</v>
      </c>
      <c r="P256" s="7">
        <v>0</v>
      </c>
      <c r="Q256">
        <v>0</v>
      </c>
      <c r="R256">
        <v>0</v>
      </c>
      <c r="S256">
        <v>0</v>
      </c>
      <c r="T256">
        <v>0</v>
      </c>
      <c r="U256">
        <v>0</v>
      </c>
      <c r="V256">
        <v>0</v>
      </c>
      <c r="W256" s="7">
        <v>0</v>
      </c>
      <c r="X256">
        <v>0</v>
      </c>
      <c r="Y256">
        <v>0</v>
      </c>
      <c r="Z256">
        <v>0</v>
      </c>
      <c r="AA256">
        <v>0</v>
      </c>
      <c r="AB256">
        <v>0</v>
      </c>
      <c r="AC256">
        <v>0</v>
      </c>
      <c r="AD256" s="7">
        <v>0</v>
      </c>
      <c r="AE256">
        <v>0.29236000000000001</v>
      </c>
      <c r="AF256">
        <v>0</v>
      </c>
      <c r="AG256">
        <v>0</v>
      </c>
      <c r="AH256">
        <v>0</v>
      </c>
      <c r="AI256">
        <v>0</v>
      </c>
      <c r="AJ256">
        <v>0</v>
      </c>
      <c r="AK256" s="7">
        <v>0</v>
      </c>
      <c r="AL256">
        <v>0</v>
      </c>
      <c r="AM256">
        <v>0</v>
      </c>
      <c r="AN256">
        <v>0</v>
      </c>
      <c r="AO256">
        <v>0</v>
      </c>
      <c r="AP256">
        <v>0</v>
      </c>
      <c r="AQ256">
        <v>0</v>
      </c>
      <c r="AR256" s="7">
        <v>0</v>
      </c>
      <c r="AS256">
        <v>0</v>
      </c>
      <c r="AT256">
        <v>0</v>
      </c>
      <c r="AU256">
        <v>0</v>
      </c>
      <c r="AV256">
        <v>0</v>
      </c>
      <c r="AW256">
        <v>0</v>
      </c>
      <c r="AX256">
        <v>0</v>
      </c>
      <c r="AY256" s="7">
        <v>0</v>
      </c>
      <c r="AZ256">
        <v>0</v>
      </c>
      <c r="BA256">
        <v>0</v>
      </c>
      <c r="BB256">
        <v>0</v>
      </c>
      <c r="BC256">
        <v>0</v>
      </c>
      <c r="BD256">
        <v>0</v>
      </c>
      <c r="BE256">
        <v>0</v>
      </c>
      <c r="BF256" s="7">
        <v>0</v>
      </c>
      <c r="BG256">
        <v>0</v>
      </c>
      <c r="BH256">
        <v>0</v>
      </c>
      <c r="BI256">
        <v>0</v>
      </c>
      <c r="BJ256">
        <v>0</v>
      </c>
      <c r="BK256">
        <v>0</v>
      </c>
      <c r="BL256">
        <v>0</v>
      </c>
      <c r="BM256" s="7">
        <v>0</v>
      </c>
      <c r="BN256">
        <v>0</v>
      </c>
      <c r="BO256">
        <v>0</v>
      </c>
      <c r="BP256">
        <v>0</v>
      </c>
      <c r="BQ256">
        <v>0</v>
      </c>
      <c r="BR256">
        <v>0</v>
      </c>
      <c r="BS256">
        <v>0</v>
      </c>
      <c r="BT256" s="7">
        <v>0</v>
      </c>
      <c r="BU256">
        <v>0</v>
      </c>
      <c r="BV256">
        <v>0</v>
      </c>
      <c r="BW256">
        <v>0</v>
      </c>
      <c r="BX256">
        <v>0</v>
      </c>
      <c r="BY256">
        <v>0</v>
      </c>
      <c r="BZ256">
        <v>0</v>
      </c>
      <c r="CA256" s="7">
        <v>0</v>
      </c>
      <c r="CB256">
        <v>0</v>
      </c>
      <c r="CC256">
        <v>0</v>
      </c>
      <c r="CD256">
        <v>0</v>
      </c>
      <c r="CE256">
        <v>0</v>
      </c>
      <c r="CF256">
        <v>0</v>
      </c>
      <c r="CG256">
        <v>0</v>
      </c>
      <c r="CH256" s="7">
        <v>0</v>
      </c>
      <c r="CI256">
        <v>0</v>
      </c>
      <c r="CJ256">
        <v>0</v>
      </c>
      <c r="CK256">
        <v>0</v>
      </c>
      <c r="CL256">
        <v>0</v>
      </c>
      <c r="CM256">
        <v>0</v>
      </c>
      <c r="CN256">
        <v>0</v>
      </c>
      <c r="CO256" s="7">
        <v>0</v>
      </c>
      <c r="CP256">
        <v>0</v>
      </c>
      <c r="CQ256">
        <v>0</v>
      </c>
      <c r="CR256">
        <v>0</v>
      </c>
      <c r="CS256">
        <v>0</v>
      </c>
      <c r="CT256">
        <v>0</v>
      </c>
      <c r="CU256">
        <v>0</v>
      </c>
      <c r="CV256" s="7">
        <v>0</v>
      </c>
      <c r="CW256">
        <f t="shared" si="159"/>
        <v>0.29236000000000001</v>
      </c>
      <c r="CX256">
        <f t="shared" si="160"/>
        <v>0</v>
      </c>
      <c r="CY256">
        <f t="shared" si="161"/>
        <v>0</v>
      </c>
      <c r="CZ256">
        <f t="shared" si="162"/>
        <v>0</v>
      </c>
      <c r="DA256">
        <f t="shared" si="163"/>
        <v>0</v>
      </c>
      <c r="DB256">
        <f t="shared" si="164"/>
        <v>0</v>
      </c>
      <c r="DC256" s="7">
        <f t="shared" si="165"/>
        <v>0</v>
      </c>
      <c r="DD256">
        <f t="shared" si="166"/>
        <v>0</v>
      </c>
      <c r="DE256">
        <f t="shared" si="167"/>
        <v>0</v>
      </c>
      <c r="DF256">
        <f t="shared" si="168"/>
        <v>0</v>
      </c>
      <c r="DG256">
        <f t="shared" si="169"/>
        <v>0</v>
      </c>
      <c r="DH256">
        <f t="shared" si="170"/>
        <v>0</v>
      </c>
      <c r="DI256">
        <f t="shared" si="171"/>
        <v>0</v>
      </c>
      <c r="DJ256" s="7">
        <f t="shared" si="172"/>
        <v>0</v>
      </c>
      <c r="DK256" s="10">
        <f t="shared" si="173"/>
        <v>0.29236000000000001</v>
      </c>
      <c r="DL256" s="10">
        <f t="shared" si="174"/>
        <v>0</v>
      </c>
      <c r="DM256">
        <f t="shared" si="175"/>
        <v>0</v>
      </c>
      <c r="DN256">
        <f t="shared" si="176"/>
        <v>0.29236000000000001</v>
      </c>
      <c r="DO256">
        <f t="shared" si="177"/>
        <v>0</v>
      </c>
      <c r="DP256" s="7">
        <f t="shared" si="178"/>
        <v>0</v>
      </c>
      <c r="DQ256">
        <f t="shared" si="179"/>
        <v>0</v>
      </c>
      <c r="DR256">
        <f t="shared" si="180"/>
        <v>0</v>
      </c>
      <c r="DS256">
        <f t="shared" si="181"/>
        <v>0</v>
      </c>
      <c r="DT256" s="7">
        <f t="shared" si="182"/>
        <v>0</v>
      </c>
      <c r="DU256">
        <f t="shared" si="183"/>
        <v>0.29236000000000001</v>
      </c>
      <c r="DV256" s="7">
        <f t="shared" si="184"/>
        <v>0</v>
      </c>
      <c r="DW256" s="10">
        <f t="shared" si="185"/>
        <v>1</v>
      </c>
      <c r="DX256" s="10">
        <f t="shared" si="186"/>
        <v>0</v>
      </c>
      <c r="DY256" s="31">
        <f>IF(AND(DU256=0,DV256=0),0,IF(DW256=0,DY255,IF(DV256&gt;DU256,1,IF(DV256=DU256,x,0))))</f>
        <v>0</v>
      </c>
      <c r="DZ256" s="31">
        <f t="shared" si="187"/>
        <v>1</v>
      </c>
      <c r="EA256" s="31">
        <f t="shared" si="188"/>
        <v>0</v>
      </c>
      <c r="EB256">
        <f t="shared" si="189"/>
        <v>1</v>
      </c>
      <c r="EC256">
        <f t="shared" si="190"/>
        <v>0</v>
      </c>
      <c r="ED256">
        <f t="shared" si="191"/>
        <v>0</v>
      </c>
      <c r="EE256" s="7">
        <f t="shared" si="192"/>
        <v>0</v>
      </c>
      <c r="EF256" s="31">
        <f t="shared" si="193"/>
        <v>0</v>
      </c>
      <c r="EG256">
        <f t="shared" si="194"/>
        <v>1</v>
      </c>
      <c r="EH256">
        <f t="shared" si="195"/>
        <v>0</v>
      </c>
      <c r="EI256">
        <f t="shared" si="196"/>
        <v>0</v>
      </c>
      <c r="EJ256" s="7">
        <f t="shared" si="197"/>
        <v>0</v>
      </c>
      <c r="EK256">
        <f t="shared" si="198"/>
        <v>1</v>
      </c>
      <c r="EL256">
        <f t="shared" si="199"/>
        <v>0</v>
      </c>
      <c r="EM256">
        <f t="shared" si="200"/>
        <v>0</v>
      </c>
      <c r="EN256">
        <f t="shared" si="201"/>
        <v>0</v>
      </c>
      <c r="EO256" s="75">
        <f t="shared" si="202"/>
        <v>0</v>
      </c>
      <c r="EP256" s="75">
        <f t="shared" si="203"/>
        <v>1</v>
      </c>
      <c r="EQ256" s="75">
        <f t="shared" si="204"/>
        <v>0</v>
      </c>
      <c r="ER256" s="75">
        <f t="shared" si="205"/>
        <v>0</v>
      </c>
      <c r="ES256">
        <f t="shared" si="155"/>
        <v>0</v>
      </c>
      <c r="ET256">
        <f t="shared" si="156"/>
        <v>0</v>
      </c>
      <c r="EU256">
        <f t="shared" si="157"/>
        <v>0</v>
      </c>
      <c r="EV256">
        <f t="shared" si="158"/>
        <v>0</v>
      </c>
    </row>
    <row r="257" spans="1:152" x14ac:dyDescent="0.35">
      <c r="A257" t="s">
        <v>151</v>
      </c>
      <c r="B257" s="7">
        <v>2010</v>
      </c>
      <c r="C257">
        <v>0</v>
      </c>
      <c r="D257">
        <v>0</v>
      </c>
      <c r="E257">
        <v>0</v>
      </c>
      <c r="F257">
        <v>0</v>
      </c>
      <c r="G257">
        <v>0</v>
      </c>
      <c r="H257">
        <v>0</v>
      </c>
      <c r="I257" s="7">
        <v>0</v>
      </c>
      <c r="J257">
        <v>0</v>
      </c>
      <c r="K257">
        <v>0</v>
      </c>
      <c r="L257">
        <v>0</v>
      </c>
      <c r="M257">
        <v>0</v>
      </c>
      <c r="N257">
        <v>0</v>
      </c>
      <c r="O257">
        <v>0</v>
      </c>
      <c r="P257" s="7">
        <v>0</v>
      </c>
      <c r="Q257">
        <v>9.7019999999999995E-2</v>
      </c>
      <c r="R257">
        <v>0</v>
      </c>
      <c r="S257">
        <v>0</v>
      </c>
      <c r="T257">
        <v>0</v>
      </c>
      <c r="U257">
        <v>0</v>
      </c>
      <c r="V257">
        <v>0</v>
      </c>
      <c r="W257" s="7">
        <v>0</v>
      </c>
      <c r="X257">
        <v>-9.7019999999999995E-2</v>
      </c>
      <c r="Y257">
        <v>0</v>
      </c>
      <c r="Z257">
        <v>0</v>
      </c>
      <c r="AA257">
        <v>0</v>
      </c>
      <c r="AB257">
        <v>0</v>
      </c>
      <c r="AC257">
        <v>0</v>
      </c>
      <c r="AD257" s="7">
        <v>0</v>
      </c>
      <c r="AE257">
        <v>0.48510999999999999</v>
      </c>
      <c r="AF257">
        <v>0</v>
      </c>
      <c r="AG257">
        <v>0</v>
      </c>
      <c r="AH257">
        <v>0</v>
      </c>
      <c r="AI257">
        <v>0</v>
      </c>
      <c r="AJ257">
        <v>0</v>
      </c>
      <c r="AK257" s="7">
        <v>0</v>
      </c>
      <c r="AL257">
        <v>0</v>
      </c>
      <c r="AM257">
        <v>0</v>
      </c>
      <c r="AN257">
        <v>0</v>
      </c>
      <c r="AO257">
        <v>0</v>
      </c>
      <c r="AP257">
        <v>0</v>
      </c>
      <c r="AQ257">
        <v>0</v>
      </c>
      <c r="AR257" s="7">
        <v>0</v>
      </c>
      <c r="AS257">
        <v>0</v>
      </c>
      <c r="AT257">
        <v>0</v>
      </c>
      <c r="AU257">
        <v>0</v>
      </c>
      <c r="AV257">
        <v>0</v>
      </c>
      <c r="AW257">
        <v>0</v>
      </c>
      <c r="AX257">
        <v>0</v>
      </c>
      <c r="AY257" s="7">
        <v>0</v>
      </c>
      <c r="AZ257">
        <v>0</v>
      </c>
      <c r="BA257">
        <v>0</v>
      </c>
      <c r="BB257">
        <v>0</v>
      </c>
      <c r="BC257">
        <v>0</v>
      </c>
      <c r="BD257">
        <v>0</v>
      </c>
      <c r="BE257">
        <v>0</v>
      </c>
      <c r="BF257" s="7">
        <v>0</v>
      </c>
      <c r="BG257">
        <v>0.17460000000000001</v>
      </c>
      <c r="BH257">
        <v>0</v>
      </c>
      <c r="BI257">
        <v>9.7309999999999994E-2</v>
      </c>
      <c r="BJ257">
        <v>0</v>
      </c>
      <c r="BK257">
        <v>0</v>
      </c>
      <c r="BL257">
        <v>0</v>
      </c>
      <c r="BM257" s="7">
        <v>0</v>
      </c>
      <c r="BN257">
        <v>0.69506999999999997</v>
      </c>
      <c r="BO257">
        <v>0</v>
      </c>
      <c r="BP257">
        <v>0.20388999999999999</v>
      </c>
      <c r="BQ257">
        <v>0</v>
      </c>
      <c r="BR257">
        <v>0</v>
      </c>
      <c r="BS257">
        <v>0</v>
      </c>
      <c r="BT257" s="7">
        <v>0</v>
      </c>
      <c r="BU257">
        <v>0.27571000000000001</v>
      </c>
      <c r="BV257">
        <v>0</v>
      </c>
      <c r="BW257">
        <v>0.26597999999999999</v>
      </c>
      <c r="BX257">
        <v>0</v>
      </c>
      <c r="BY257">
        <v>0</v>
      </c>
      <c r="BZ257">
        <v>0</v>
      </c>
      <c r="CA257" s="7">
        <v>0</v>
      </c>
      <c r="CB257">
        <v>-3.7100000000000002E-3</v>
      </c>
      <c r="CC257">
        <v>0</v>
      </c>
      <c r="CD257">
        <v>-5.5599999999999998E-3</v>
      </c>
      <c r="CE257">
        <v>0</v>
      </c>
      <c r="CF257">
        <v>0</v>
      </c>
      <c r="CG257">
        <v>0</v>
      </c>
      <c r="CH257" s="7">
        <v>0</v>
      </c>
      <c r="CI257">
        <v>0</v>
      </c>
      <c r="CJ257">
        <v>0</v>
      </c>
      <c r="CK257">
        <v>0</v>
      </c>
      <c r="CL257">
        <v>0</v>
      </c>
      <c r="CM257">
        <v>0</v>
      </c>
      <c r="CN257">
        <v>0</v>
      </c>
      <c r="CO257" s="7">
        <v>0</v>
      </c>
      <c r="CP257">
        <v>2.7799999999999998E-2</v>
      </c>
      <c r="CQ257">
        <v>0</v>
      </c>
      <c r="CR257">
        <v>0</v>
      </c>
      <c r="CS257">
        <v>0</v>
      </c>
      <c r="CT257">
        <v>0</v>
      </c>
      <c r="CU257">
        <v>0</v>
      </c>
      <c r="CV257" s="7">
        <v>0</v>
      </c>
      <c r="CW257">
        <f t="shared" si="159"/>
        <v>0.48510999999999999</v>
      </c>
      <c r="CX257">
        <f t="shared" si="160"/>
        <v>0</v>
      </c>
      <c r="CY257">
        <f t="shared" si="161"/>
        <v>0</v>
      </c>
      <c r="CZ257">
        <f t="shared" si="162"/>
        <v>0</v>
      </c>
      <c r="DA257">
        <f t="shared" si="163"/>
        <v>0</v>
      </c>
      <c r="DB257">
        <f t="shared" si="164"/>
        <v>0</v>
      </c>
      <c r="DC257" s="7">
        <f t="shared" si="165"/>
        <v>0</v>
      </c>
      <c r="DD257">
        <f t="shared" si="166"/>
        <v>1.1694699999999998</v>
      </c>
      <c r="DE257">
        <f t="shared" si="167"/>
        <v>0</v>
      </c>
      <c r="DF257">
        <f t="shared" si="168"/>
        <v>0.56162000000000001</v>
      </c>
      <c r="DG257">
        <f t="shared" si="169"/>
        <v>0</v>
      </c>
      <c r="DH257">
        <f t="shared" si="170"/>
        <v>0</v>
      </c>
      <c r="DI257">
        <f t="shared" si="171"/>
        <v>0</v>
      </c>
      <c r="DJ257" s="7">
        <f t="shared" si="172"/>
        <v>0</v>
      </c>
      <c r="DK257" s="10">
        <f t="shared" si="173"/>
        <v>0.48510999999999999</v>
      </c>
      <c r="DL257" s="10">
        <f t="shared" si="174"/>
        <v>1.1694699999999998</v>
      </c>
      <c r="DM257">
        <f t="shared" si="175"/>
        <v>0</v>
      </c>
      <c r="DN257">
        <f t="shared" si="176"/>
        <v>0.48510999999999999</v>
      </c>
      <c r="DO257">
        <f t="shared" si="177"/>
        <v>0</v>
      </c>
      <c r="DP257" s="7">
        <f t="shared" si="178"/>
        <v>0</v>
      </c>
      <c r="DQ257">
        <f t="shared" si="179"/>
        <v>1.7125599999999999</v>
      </c>
      <c r="DR257">
        <f t="shared" si="180"/>
        <v>-9.2700000000000005E-3</v>
      </c>
      <c r="DS257">
        <f t="shared" si="181"/>
        <v>0</v>
      </c>
      <c r="DT257" s="7">
        <f t="shared" si="182"/>
        <v>2.7799999999999998E-2</v>
      </c>
      <c r="DU257">
        <f t="shared" si="183"/>
        <v>0.48510999999999999</v>
      </c>
      <c r="DV257" s="7">
        <f t="shared" si="184"/>
        <v>1.73109</v>
      </c>
      <c r="DW257" s="10">
        <f t="shared" si="185"/>
        <v>1</v>
      </c>
      <c r="DX257" s="10">
        <f t="shared" si="186"/>
        <v>0</v>
      </c>
      <c r="DY257" s="31">
        <f>IF(AND(DU257=0,DV257=0),0,IF(DW257=0,DY256,IF(DV257&gt;DU257,1,IF(DV257=DU257,x,0))))</f>
        <v>1</v>
      </c>
      <c r="DZ257" s="31">
        <f t="shared" si="187"/>
        <v>0</v>
      </c>
      <c r="EA257" s="31">
        <f t="shared" si="188"/>
        <v>0</v>
      </c>
      <c r="EB257">
        <f t="shared" si="189"/>
        <v>0</v>
      </c>
      <c r="EC257">
        <f t="shared" si="190"/>
        <v>1</v>
      </c>
      <c r="ED257">
        <f t="shared" si="191"/>
        <v>0</v>
      </c>
      <c r="EE257" s="7">
        <f t="shared" si="192"/>
        <v>0</v>
      </c>
      <c r="EF257" s="31">
        <f t="shared" si="193"/>
        <v>0</v>
      </c>
      <c r="EG257">
        <f t="shared" si="194"/>
        <v>0</v>
      </c>
      <c r="EH257">
        <f t="shared" si="195"/>
        <v>1</v>
      </c>
      <c r="EI257">
        <f t="shared" si="196"/>
        <v>0</v>
      </c>
      <c r="EJ257" s="7">
        <f t="shared" si="197"/>
        <v>0</v>
      </c>
      <c r="EK257">
        <f t="shared" si="198"/>
        <v>0</v>
      </c>
      <c r="EL257">
        <f t="shared" si="199"/>
        <v>1</v>
      </c>
      <c r="EM257">
        <f t="shared" si="200"/>
        <v>0</v>
      </c>
      <c r="EN257">
        <f t="shared" si="201"/>
        <v>0</v>
      </c>
      <c r="EO257" s="75">
        <f t="shared" si="202"/>
        <v>0</v>
      </c>
      <c r="EP257" s="75">
        <f t="shared" si="203"/>
        <v>0.21889269921487228</v>
      </c>
      <c r="EQ257" s="75">
        <f t="shared" si="204"/>
        <v>0.77274614204494163</v>
      </c>
      <c r="ER257" s="75">
        <f t="shared" si="205"/>
        <v>-4.1828354841620796E-3</v>
      </c>
      <c r="ES257">
        <f t="shared" si="155"/>
        <v>0</v>
      </c>
      <c r="ET257">
        <f t="shared" si="156"/>
        <v>0</v>
      </c>
      <c r="EU257">
        <f t="shared" si="157"/>
        <v>0</v>
      </c>
      <c r="EV257">
        <f t="shared" si="158"/>
        <v>0</v>
      </c>
    </row>
    <row r="258" spans="1:152" x14ac:dyDescent="0.35">
      <c r="A258" t="s">
        <v>151</v>
      </c>
      <c r="B258" s="7">
        <v>2011</v>
      </c>
      <c r="C258">
        <v>0</v>
      </c>
      <c r="D258">
        <v>0</v>
      </c>
      <c r="E258">
        <v>0</v>
      </c>
      <c r="F258">
        <v>0</v>
      </c>
      <c r="G258">
        <v>0</v>
      </c>
      <c r="H258">
        <v>0</v>
      </c>
      <c r="I258" s="7">
        <v>0</v>
      </c>
      <c r="J258">
        <v>0</v>
      </c>
      <c r="K258">
        <v>0</v>
      </c>
      <c r="L258">
        <v>0</v>
      </c>
      <c r="M258">
        <v>0</v>
      </c>
      <c r="N258">
        <v>0</v>
      </c>
      <c r="O258">
        <v>0</v>
      </c>
      <c r="P258" s="7">
        <v>0</v>
      </c>
      <c r="Q258">
        <v>0</v>
      </c>
      <c r="R258">
        <v>0</v>
      </c>
      <c r="S258">
        <v>0</v>
      </c>
      <c r="T258">
        <v>0</v>
      </c>
      <c r="U258">
        <v>0</v>
      </c>
      <c r="V258">
        <v>0</v>
      </c>
      <c r="W258" s="7">
        <v>0</v>
      </c>
      <c r="X258">
        <v>0</v>
      </c>
      <c r="Y258">
        <v>0</v>
      </c>
      <c r="Z258">
        <v>0</v>
      </c>
      <c r="AA258">
        <v>0</v>
      </c>
      <c r="AB258">
        <v>0</v>
      </c>
      <c r="AC258">
        <v>0</v>
      </c>
      <c r="AD258" s="7">
        <v>0</v>
      </c>
      <c r="AE258">
        <v>0</v>
      </c>
      <c r="AF258">
        <v>0</v>
      </c>
      <c r="AG258">
        <v>0</v>
      </c>
      <c r="AH258">
        <v>0</v>
      </c>
      <c r="AI258">
        <v>0</v>
      </c>
      <c r="AJ258">
        <v>0</v>
      </c>
      <c r="AK258" s="7">
        <v>0</v>
      </c>
      <c r="AL258">
        <v>0</v>
      </c>
      <c r="AM258">
        <v>0</v>
      </c>
      <c r="AN258">
        <v>0</v>
      </c>
      <c r="AO258">
        <v>0</v>
      </c>
      <c r="AP258">
        <v>0</v>
      </c>
      <c r="AQ258">
        <v>0</v>
      </c>
      <c r="AR258" s="7">
        <v>0</v>
      </c>
      <c r="AS258">
        <v>0</v>
      </c>
      <c r="AT258">
        <v>0</v>
      </c>
      <c r="AU258">
        <v>0</v>
      </c>
      <c r="AV258">
        <v>0</v>
      </c>
      <c r="AW258">
        <v>0</v>
      </c>
      <c r="AX258">
        <v>0</v>
      </c>
      <c r="AY258" s="7">
        <v>0</v>
      </c>
      <c r="AZ258">
        <v>0</v>
      </c>
      <c r="BA258">
        <v>0</v>
      </c>
      <c r="BB258">
        <v>0</v>
      </c>
      <c r="BC258">
        <v>0</v>
      </c>
      <c r="BD258">
        <v>0</v>
      </c>
      <c r="BE258">
        <v>0</v>
      </c>
      <c r="BF258" s="7">
        <v>0</v>
      </c>
      <c r="BG258">
        <v>0.19428000000000001</v>
      </c>
      <c r="BH258">
        <v>9.7309999999999994E-2</v>
      </c>
      <c r="BI258">
        <v>0</v>
      </c>
      <c r="BJ258">
        <v>0</v>
      </c>
      <c r="BK258">
        <v>0</v>
      </c>
      <c r="BL258">
        <v>0</v>
      </c>
      <c r="BM258" s="7">
        <v>0</v>
      </c>
      <c r="BN258">
        <v>0.59857000000000005</v>
      </c>
      <c r="BO258">
        <v>0.20388999999999999</v>
      </c>
      <c r="BP258">
        <v>0</v>
      </c>
      <c r="BQ258">
        <v>0</v>
      </c>
      <c r="BR258">
        <v>0</v>
      </c>
      <c r="BS258">
        <v>0</v>
      </c>
      <c r="BT258" s="7">
        <v>0</v>
      </c>
      <c r="BU258">
        <v>0</v>
      </c>
      <c r="BV258">
        <v>0.26597999999999999</v>
      </c>
      <c r="BW258">
        <v>0</v>
      </c>
      <c r="BX258">
        <v>0</v>
      </c>
      <c r="BY258">
        <v>0</v>
      </c>
      <c r="BZ258">
        <v>0</v>
      </c>
      <c r="CA258" s="7">
        <v>0</v>
      </c>
      <c r="CB258">
        <v>0.14155000000000001</v>
      </c>
      <c r="CC258">
        <v>-5.5599999999999998E-3</v>
      </c>
      <c r="CD258">
        <v>0</v>
      </c>
      <c r="CE258">
        <v>0</v>
      </c>
      <c r="CF258">
        <v>0</v>
      </c>
      <c r="CG258">
        <v>0</v>
      </c>
      <c r="CH258" s="7">
        <v>0</v>
      </c>
      <c r="CI258">
        <v>0</v>
      </c>
      <c r="CJ258">
        <v>0</v>
      </c>
      <c r="CK258">
        <v>0</v>
      </c>
      <c r="CL258">
        <v>0</v>
      </c>
      <c r="CM258">
        <v>0</v>
      </c>
      <c r="CN258">
        <v>0</v>
      </c>
      <c r="CO258" s="7">
        <v>0</v>
      </c>
      <c r="CP258">
        <v>4.6260000000000003E-2</v>
      </c>
      <c r="CQ258">
        <v>0</v>
      </c>
      <c r="CR258">
        <v>0</v>
      </c>
      <c r="CS258">
        <v>0</v>
      </c>
      <c r="CT258">
        <v>0</v>
      </c>
      <c r="CU258">
        <v>0</v>
      </c>
      <c r="CV258" s="7">
        <v>0</v>
      </c>
      <c r="CW258">
        <f t="shared" si="159"/>
        <v>0</v>
      </c>
      <c r="CX258">
        <f t="shared" si="160"/>
        <v>0</v>
      </c>
      <c r="CY258">
        <f t="shared" si="161"/>
        <v>0</v>
      </c>
      <c r="CZ258">
        <f t="shared" si="162"/>
        <v>0</v>
      </c>
      <c r="DA258">
        <f t="shared" si="163"/>
        <v>0</v>
      </c>
      <c r="DB258">
        <f t="shared" si="164"/>
        <v>0</v>
      </c>
      <c r="DC258" s="7">
        <f t="shared" si="165"/>
        <v>0</v>
      </c>
      <c r="DD258">
        <f t="shared" si="166"/>
        <v>0.98066000000000009</v>
      </c>
      <c r="DE258">
        <f t="shared" si="167"/>
        <v>0.56162000000000001</v>
      </c>
      <c r="DF258">
        <f t="shared" si="168"/>
        <v>0</v>
      </c>
      <c r="DG258">
        <f t="shared" si="169"/>
        <v>0</v>
      </c>
      <c r="DH258">
        <f t="shared" si="170"/>
        <v>0</v>
      </c>
      <c r="DI258">
        <f t="shared" si="171"/>
        <v>0</v>
      </c>
      <c r="DJ258" s="7">
        <f t="shared" si="172"/>
        <v>0</v>
      </c>
      <c r="DK258" s="10">
        <f t="shared" si="173"/>
        <v>0</v>
      </c>
      <c r="DL258" s="10">
        <f t="shared" si="174"/>
        <v>1.5422800000000001</v>
      </c>
      <c r="DM258">
        <f t="shared" si="175"/>
        <v>0</v>
      </c>
      <c r="DN258">
        <f t="shared" si="176"/>
        <v>0</v>
      </c>
      <c r="DO258">
        <f t="shared" si="177"/>
        <v>0</v>
      </c>
      <c r="DP258" s="7">
        <f t="shared" si="178"/>
        <v>0</v>
      </c>
      <c r="DQ258">
        <f t="shared" si="179"/>
        <v>1.3600300000000001</v>
      </c>
      <c r="DR258">
        <f t="shared" si="180"/>
        <v>0.13599</v>
      </c>
      <c r="DS258">
        <f t="shared" si="181"/>
        <v>0</v>
      </c>
      <c r="DT258" s="7">
        <f t="shared" si="182"/>
        <v>4.6260000000000003E-2</v>
      </c>
      <c r="DU258">
        <f t="shared" si="183"/>
        <v>0</v>
      </c>
      <c r="DV258" s="7">
        <f t="shared" si="184"/>
        <v>1.5422800000000001</v>
      </c>
      <c r="DW258" s="10">
        <f t="shared" si="185"/>
        <v>1</v>
      </c>
      <c r="DX258" s="10">
        <f t="shared" si="186"/>
        <v>0</v>
      </c>
      <c r="DY258" s="31">
        <f>IF(AND(DU258=0,DV258=0),0,IF(DW258=0,DY257,IF(DV258&gt;DU258,1,IF(DV258=DU258,x,0))))</f>
        <v>1</v>
      </c>
      <c r="DZ258" s="31">
        <f t="shared" si="187"/>
        <v>0</v>
      </c>
      <c r="EA258" s="31">
        <f t="shared" si="188"/>
        <v>0</v>
      </c>
      <c r="EB258">
        <f t="shared" si="189"/>
        <v>0</v>
      </c>
      <c r="EC258">
        <f t="shared" si="190"/>
        <v>1</v>
      </c>
      <c r="ED258">
        <f t="shared" si="191"/>
        <v>0</v>
      </c>
      <c r="EE258" s="7">
        <f t="shared" si="192"/>
        <v>0</v>
      </c>
      <c r="EF258" s="31">
        <f t="shared" si="193"/>
        <v>0</v>
      </c>
      <c r="EG258">
        <f t="shared" si="194"/>
        <v>0</v>
      </c>
      <c r="EH258">
        <f t="shared" si="195"/>
        <v>1</v>
      </c>
      <c r="EI258">
        <f t="shared" si="196"/>
        <v>0</v>
      </c>
      <c r="EJ258" s="7">
        <f t="shared" si="197"/>
        <v>0</v>
      </c>
      <c r="EK258">
        <f t="shared" si="198"/>
        <v>0</v>
      </c>
      <c r="EL258">
        <f t="shared" si="199"/>
        <v>1</v>
      </c>
      <c r="EM258">
        <f t="shared" si="200"/>
        <v>0</v>
      </c>
      <c r="EN258">
        <f t="shared" si="201"/>
        <v>0</v>
      </c>
      <c r="EO258" s="75">
        <f t="shared" si="202"/>
        <v>0</v>
      </c>
      <c r="EP258" s="75">
        <f t="shared" si="203"/>
        <v>0</v>
      </c>
      <c r="EQ258" s="75">
        <f t="shared" si="204"/>
        <v>0.88183079596441627</v>
      </c>
      <c r="ER258" s="75">
        <f t="shared" si="205"/>
        <v>8.817465051741577E-2</v>
      </c>
      <c r="ES258">
        <f t="shared" si="155"/>
        <v>0</v>
      </c>
      <c r="ET258">
        <f t="shared" si="156"/>
        <v>0</v>
      </c>
      <c r="EU258">
        <f t="shared" si="157"/>
        <v>0</v>
      </c>
      <c r="EV258">
        <f t="shared" si="158"/>
        <v>0</v>
      </c>
    </row>
    <row r="259" spans="1:152" x14ac:dyDescent="0.35">
      <c r="A259" t="s">
        <v>151</v>
      </c>
      <c r="B259" s="7">
        <v>2012</v>
      </c>
      <c r="C259">
        <v>1.171</v>
      </c>
      <c r="D259">
        <v>0</v>
      </c>
      <c r="E259">
        <v>9.3009999999999995E-2</v>
      </c>
      <c r="F259">
        <v>0</v>
      </c>
      <c r="G259">
        <v>0</v>
      </c>
      <c r="H259">
        <v>0</v>
      </c>
      <c r="I259" s="7">
        <v>0</v>
      </c>
      <c r="J259">
        <v>0.1358</v>
      </c>
      <c r="K259">
        <v>0</v>
      </c>
      <c r="L259">
        <v>0</v>
      </c>
      <c r="M259">
        <v>0</v>
      </c>
      <c r="N259">
        <v>0</v>
      </c>
      <c r="O259">
        <v>0</v>
      </c>
      <c r="P259" s="7">
        <v>0</v>
      </c>
      <c r="Q259">
        <v>0.55806</v>
      </c>
      <c r="R259">
        <v>0</v>
      </c>
      <c r="S259">
        <v>9.3009999999999995E-2</v>
      </c>
      <c r="T259">
        <v>0</v>
      </c>
      <c r="U259">
        <v>0</v>
      </c>
      <c r="V259">
        <v>0</v>
      </c>
      <c r="W259" s="7">
        <v>0</v>
      </c>
      <c r="X259">
        <v>0.38041000000000003</v>
      </c>
      <c r="Y259">
        <v>0</v>
      </c>
      <c r="Z259">
        <v>0</v>
      </c>
      <c r="AA259">
        <v>0</v>
      </c>
      <c r="AB259">
        <v>0</v>
      </c>
      <c r="AC259">
        <v>0</v>
      </c>
      <c r="AD259" s="7">
        <v>0</v>
      </c>
      <c r="AE259">
        <v>3.3860000000000001E-2</v>
      </c>
      <c r="AF259">
        <v>0</v>
      </c>
      <c r="AG259">
        <v>0</v>
      </c>
      <c r="AH259">
        <v>0</v>
      </c>
      <c r="AI259">
        <v>0</v>
      </c>
      <c r="AJ259">
        <v>0</v>
      </c>
      <c r="AK259" s="7">
        <v>0</v>
      </c>
      <c r="AL259">
        <v>0.36831999999999998</v>
      </c>
      <c r="AM259">
        <v>0</v>
      </c>
      <c r="AN259">
        <v>0</v>
      </c>
      <c r="AO259">
        <v>0</v>
      </c>
      <c r="AP259">
        <v>0</v>
      </c>
      <c r="AQ259">
        <v>0</v>
      </c>
      <c r="AR259" s="7">
        <v>0</v>
      </c>
      <c r="AS259">
        <v>0</v>
      </c>
      <c r="AT259">
        <v>0</v>
      </c>
      <c r="AU259">
        <v>0</v>
      </c>
      <c r="AV259">
        <v>0</v>
      </c>
      <c r="AW259">
        <v>0</v>
      </c>
      <c r="AX259">
        <v>0</v>
      </c>
      <c r="AY259" s="7">
        <v>0</v>
      </c>
      <c r="AZ259">
        <v>0.32554</v>
      </c>
      <c r="BA259">
        <v>0</v>
      </c>
      <c r="BB259">
        <v>0.74407999999999996</v>
      </c>
      <c r="BC259">
        <v>0</v>
      </c>
      <c r="BD259">
        <v>0</v>
      </c>
      <c r="BE259">
        <v>0</v>
      </c>
      <c r="BF259" s="7">
        <v>0</v>
      </c>
      <c r="BG259">
        <v>0.38952999999999999</v>
      </c>
      <c r="BH259">
        <v>0</v>
      </c>
      <c r="BI259">
        <v>0.22256999999999999</v>
      </c>
      <c r="BJ259">
        <v>0</v>
      </c>
      <c r="BK259">
        <v>0</v>
      </c>
      <c r="BL259">
        <v>0</v>
      </c>
      <c r="BM259" s="7">
        <v>0</v>
      </c>
      <c r="BN259">
        <v>0.77180000000000004</v>
      </c>
      <c r="BO259">
        <v>0</v>
      </c>
      <c r="BP259">
        <v>-2.911E-2</v>
      </c>
      <c r="BQ259">
        <v>0.25670999999999999</v>
      </c>
      <c r="BR259">
        <v>0.22042999999999999</v>
      </c>
      <c r="BS259">
        <v>0</v>
      </c>
      <c r="BT259" s="7">
        <v>0</v>
      </c>
      <c r="BU259">
        <v>0</v>
      </c>
      <c r="BV259">
        <v>0</v>
      </c>
      <c r="BW259">
        <v>0</v>
      </c>
      <c r="BX259">
        <v>0</v>
      </c>
      <c r="BY259">
        <v>0</v>
      </c>
      <c r="BZ259">
        <v>0</v>
      </c>
      <c r="CA259" s="7">
        <v>0</v>
      </c>
      <c r="CB259">
        <v>0.33921000000000001</v>
      </c>
      <c r="CC259">
        <v>0</v>
      </c>
      <c r="CD259">
        <v>0.25345000000000001</v>
      </c>
      <c r="CE259">
        <v>1.172E-2</v>
      </c>
      <c r="CF259">
        <v>-9.9500000000000005E-3</v>
      </c>
      <c r="CG259">
        <v>0</v>
      </c>
      <c r="CH259" s="7">
        <v>0</v>
      </c>
      <c r="CI259">
        <v>0</v>
      </c>
      <c r="CJ259">
        <v>0</v>
      </c>
      <c r="CK259">
        <v>0</v>
      </c>
      <c r="CL259">
        <v>0</v>
      </c>
      <c r="CM259">
        <v>0</v>
      </c>
      <c r="CN259">
        <v>0</v>
      </c>
      <c r="CO259" s="7">
        <v>0</v>
      </c>
      <c r="CP259">
        <v>0</v>
      </c>
      <c r="CQ259">
        <v>0</v>
      </c>
      <c r="CR259">
        <v>0</v>
      </c>
      <c r="CS259">
        <v>0</v>
      </c>
      <c r="CT259">
        <v>0</v>
      </c>
      <c r="CU259">
        <v>0</v>
      </c>
      <c r="CV259" s="7">
        <v>0</v>
      </c>
      <c r="CW259">
        <f t="shared" si="159"/>
        <v>1.6661999999999999</v>
      </c>
      <c r="CX259">
        <f t="shared" si="160"/>
        <v>0</v>
      </c>
      <c r="CY259">
        <f t="shared" si="161"/>
        <v>0.83709</v>
      </c>
      <c r="CZ259">
        <f t="shared" si="162"/>
        <v>0</v>
      </c>
      <c r="DA259">
        <f t="shared" si="163"/>
        <v>0</v>
      </c>
      <c r="DB259">
        <f t="shared" si="164"/>
        <v>0</v>
      </c>
      <c r="DC259" s="7">
        <f t="shared" si="165"/>
        <v>0</v>
      </c>
      <c r="DD259">
        <f t="shared" si="166"/>
        <v>1.50054</v>
      </c>
      <c r="DE259">
        <f t="shared" si="167"/>
        <v>0</v>
      </c>
      <c r="DF259">
        <f t="shared" si="168"/>
        <v>0.44691000000000003</v>
      </c>
      <c r="DG259">
        <f t="shared" si="169"/>
        <v>0.26843</v>
      </c>
      <c r="DH259">
        <f t="shared" si="170"/>
        <v>0.21048</v>
      </c>
      <c r="DI259">
        <f t="shared" si="171"/>
        <v>0</v>
      </c>
      <c r="DJ259" s="7">
        <f t="shared" si="172"/>
        <v>0</v>
      </c>
      <c r="DK259" s="10">
        <f t="shared" si="173"/>
        <v>1.6661999999999999</v>
      </c>
      <c r="DL259" s="10">
        <f t="shared" si="174"/>
        <v>1.50054</v>
      </c>
      <c r="DM259">
        <f t="shared" si="175"/>
        <v>1.39981</v>
      </c>
      <c r="DN259">
        <f t="shared" si="176"/>
        <v>3.3860000000000001E-2</v>
      </c>
      <c r="DO259">
        <f t="shared" si="177"/>
        <v>0</v>
      </c>
      <c r="DP259" s="7">
        <f t="shared" si="178"/>
        <v>1.06962</v>
      </c>
      <c r="DQ259">
        <f t="shared" si="179"/>
        <v>1.8319300000000001</v>
      </c>
      <c r="DR259">
        <f t="shared" si="180"/>
        <v>0.5944299999999999</v>
      </c>
      <c r="DS259">
        <f t="shared" si="181"/>
        <v>0</v>
      </c>
      <c r="DT259" s="7">
        <f t="shared" si="182"/>
        <v>0</v>
      </c>
      <c r="DU259">
        <f t="shared" si="183"/>
        <v>2.5032899999999998</v>
      </c>
      <c r="DV259" s="7">
        <f t="shared" si="184"/>
        <v>2.4263599999999999</v>
      </c>
      <c r="DW259" s="10">
        <f t="shared" si="185"/>
        <v>1</v>
      </c>
      <c r="DX259" s="10">
        <f t="shared" si="186"/>
        <v>0</v>
      </c>
      <c r="DY259" s="31">
        <f>IF(AND(DU259=0,DV259=0),0,IF(DW259=0,DY258,IF(DV259&gt;DU259,1,IF(DV259=DU259,x,0))))</f>
        <v>0</v>
      </c>
      <c r="DZ259" s="31">
        <f t="shared" si="187"/>
        <v>1</v>
      </c>
      <c r="EA259" s="31">
        <f t="shared" si="188"/>
        <v>1</v>
      </c>
      <c r="EB259">
        <f t="shared" si="189"/>
        <v>0</v>
      </c>
      <c r="EC259">
        <f t="shared" si="190"/>
        <v>0</v>
      </c>
      <c r="ED259">
        <f t="shared" si="191"/>
        <v>0</v>
      </c>
      <c r="EE259" s="7">
        <f t="shared" si="192"/>
        <v>0</v>
      </c>
      <c r="EF259" s="31">
        <f t="shared" si="193"/>
        <v>0</v>
      </c>
      <c r="EG259">
        <f t="shared" si="194"/>
        <v>0</v>
      </c>
      <c r="EH259">
        <f t="shared" si="195"/>
        <v>1</v>
      </c>
      <c r="EI259">
        <f t="shared" si="196"/>
        <v>0</v>
      </c>
      <c r="EJ259" s="7">
        <f t="shared" si="197"/>
        <v>0</v>
      </c>
      <c r="EK259">
        <f t="shared" si="198"/>
        <v>1</v>
      </c>
      <c r="EL259">
        <f t="shared" si="199"/>
        <v>0</v>
      </c>
      <c r="EM259">
        <f t="shared" si="200"/>
        <v>0</v>
      </c>
      <c r="EN259">
        <f t="shared" si="201"/>
        <v>0</v>
      </c>
      <c r="EO259" s="75">
        <f t="shared" si="202"/>
        <v>0.28395727891432454</v>
      </c>
      <c r="EP259" s="75">
        <f t="shared" si="203"/>
        <v>6.8686417899850912E-3</v>
      </c>
      <c r="EQ259" s="75">
        <f t="shared" si="204"/>
        <v>0.37161461767062576</v>
      </c>
      <c r="ER259" s="75">
        <f t="shared" si="205"/>
        <v>0.1205825971417849</v>
      </c>
      <c r="ES259">
        <f t="shared" ref="ES259:ES322" si="206">IF($A259="DEU",IF(AND($B259&gt;1991,$DW259=1,EA259=1,EO259&lt;$EX$3),1,0),IF(AND($B259&gt;1980,$DW259=1,EA259=1,EO259&lt;$EX$3),1,0))</f>
        <v>0</v>
      </c>
      <c r="ET259">
        <f t="shared" ref="ET259:ET322" si="207">IF($A259="DEU",IF(AND($B259&gt;1991,$DW259=1,EB259=1,EP259&lt;$EX$3),1,0),IF(AND($B259&gt;1980,$DW259=1,EB259=1,EP259&lt;$EX$3),1,0))</f>
        <v>0</v>
      </c>
      <c r="EU259">
        <f t="shared" ref="EU259:EU322" si="208">IF($A259="DEU",IF(AND($B259&gt;1991,$DW259=1,EC259=1,EQ259&lt;$EX$3),1,0),IF(AND($B259&gt;1980,$DW259=1,EC259=1,EQ259&lt;$EX$3),1,0))</f>
        <v>0</v>
      </c>
      <c r="EV259">
        <f t="shared" ref="EV259:EV322" si="209">IF($A259="DEU",IF(AND($B259&gt;1991,$DW259=1,ED259=1,ER259&lt;$EX$3),1,0),IF(AND($B259&gt;1980,$DW259=1,ED259=1,ER259&lt;$EX$3),1,0))</f>
        <v>0</v>
      </c>
    </row>
    <row r="260" spans="1:152" x14ac:dyDescent="0.35">
      <c r="A260" t="s">
        <v>151</v>
      </c>
      <c r="B260" s="7">
        <v>2013</v>
      </c>
      <c r="C260">
        <v>0.48774000000000001</v>
      </c>
      <c r="D260">
        <v>9.3009999999999995E-2</v>
      </c>
      <c r="E260">
        <v>0.39018999999999998</v>
      </c>
      <c r="F260">
        <v>-9.7549999999999998E-2</v>
      </c>
      <c r="G260">
        <v>0</v>
      </c>
      <c r="H260">
        <v>0</v>
      </c>
      <c r="I260" s="7">
        <v>0</v>
      </c>
      <c r="J260">
        <v>0</v>
      </c>
      <c r="K260">
        <v>0</v>
      </c>
      <c r="L260">
        <v>0</v>
      </c>
      <c r="M260">
        <v>0</v>
      </c>
      <c r="N260">
        <v>0</v>
      </c>
      <c r="O260">
        <v>0</v>
      </c>
      <c r="P260" s="7">
        <v>0</v>
      </c>
      <c r="Q260">
        <v>0.48774000000000001</v>
      </c>
      <c r="R260">
        <v>9.3009999999999995E-2</v>
      </c>
      <c r="S260">
        <v>0</v>
      </c>
      <c r="T260">
        <v>0</v>
      </c>
      <c r="U260">
        <v>0</v>
      </c>
      <c r="V260">
        <v>0</v>
      </c>
      <c r="W260" s="7">
        <v>0</v>
      </c>
      <c r="X260">
        <v>0</v>
      </c>
      <c r="Y260">
        <v>0</v>
      </c>
      <c r="Z260">
        <v>0.29264000000000001</v>
      </c>
      <c r="AA260">
        <v>-9.7549999999999998E-2</v>
      </c>
      <c r="AB260">
        <v>0</v>
      </c>
      <c r="AC260">
        <v>0</v>
      </c>
      <c r="AD260" s="7">
        <v>0</v>
      </c>
      <c r="AE260">
        <v>1.1705700000000001</v>
      </c>
      <c r="AF260">
        <v>0</v>
      </c>
      <c r="AG260">
        <v>0</v>
      </c>
      <c r="AH260">
        <v>9.7549999999999998E-2</v>
      </c>
      <c r="AI260">
        <v>0</v>
      </c>
      <c r="AJ260">
        <v>0</v>
      </c>
      <c r="AK260" s="7">
        <v>0</v>
      </c>
      <c r="AL260">
        <v>0</v>
      </c>
      <c r="AM260">
        <v>0</v>
      </c>
      <c r="AN260">
        <v>9.7549999999999998E-2</v>
      </c>
      <c r="AO260">
        <v>0</v>
      </c>
      <c r="AP260">
        <v>0</v>
      </c>
      <c r="AQ260">
        <v>0</v>
      </c>
      <c r="AR260" s="7">
        <v>0</v>
      </c>
      <c r="AS260">
        <v>0</v>
      </c>
      <c r="AT260">
        <v>0</v>
      </c>
      <c r="AU260">
        <v>0</v>
      </c>
      <c r="AV260">
        <v>0</v>
      </c>
      <c r="AW260">
        <v>0</v>
      </c>
      <c r="AX260">
        <v>0</v>
      </c>
      <c r="AY260" s="7">
        <v>0</v>
      </c>
      <c r="AZ260">
        <v>0.39018999999999998</v>
      </c>
      <c r="BA260">
        <v>0.74407999999999996</v>
      </c>
      <c r="BB260">
        <v>0.19509000000000001</v>
      </c>
      <c r="BC260">
        <v>0.29264000000000001</v>
      </c>
      <c r="BD260">
        <v>0</v>
      </c>
      <c r="BE260">
        <v>0</v>
      </c>
      <c r="BF260" s="7">
        <v>0</v>
      </c>
      <c r="BG260">
        <v>-5.6860000000000001E-2</v>
      </c>
      <c r="BH260">
        <v>0.22256999999999999</v>
      </c>
      <c r="BI260">
        <v>0</v>
      </c>
      <c r="BJ260">
        <v>0</v>
      </c>
      <c r="BK260">
        <v>0</v>
      </c>
      <c r="BL260">
        <v>0</v>
      </c>
      <c r="BM260" s="7">
        <v>0</v>
      </c>
      <c r="BN260">
        <v>6.3500000000000001E-2</v>
      </c>
      <c r="BO260">
        <v>-2.911E-2</v>
      </c>
      <c r="BP260">
        <v>0.25670999999999999</v>
      </c>
      <c r="BQ260">
        <v>0.15694</v>
      </c>
      <c r="BR260">
        <v>0</v>
      </c>
      <c r="BS260">
        <v>0</v>
      </c>
      <c r="BT260" s="7">
        <v>0</v>
      </c>
      <c r="BU260">
        <v>0</v>
      </c>
      <c r="BV260">
        <v>0</v>
      </c>
      <c r="BW260">
        <v>0</v>
      </c>
      <c r="BX260">
        <v>0</v>
      </c>
      <c r="BY260">
        <v>0</v>
      </c>
      <c r="BZ260">
        <v>0</v>
      </c>
      <c r="CA260" s="7">
        <v>0</v>
      </c>
      <c r="CB260">
        <v>-0.33843000000000001</v>
      </c>
      <c r="CC260">
        <v>0.25345000000000001</v>
      </c>
      <c r="CD260">
        <v>-5.4530000000000002E-2</v>
      </c>
      <c r="CE260">
        <v>-2.3220000000000001E-2</v>
      </c>
      <c r="CF260">
        <v>0</v>
      </c>
      <c r="CG260">
        <v>0</v>
      </c>
      <c r="CH260" s="7">
        <v>0</v>
      </c>
      <c r="CI260">
        <v>0</v>
      </c>
      <c r="CJ260">
        <v>0</v>
      </c>
      <c r="CK260">
        <v>0</v>
      </c>
      <c r="CL260">
        <v>0</v>
      </c>
      <c r="CM260">
        <v>0</v>
      </c>
      <c r="CN260">
        <v>0</v>
      </c>
      <c r="CO260" s="7">
        <v>0</v>
      </c>
      <c r="CP260">
        <v>0</v>
      </c>
      <c r="CQ260">
        <v>0</v>
      </c>
      <c r="CR260">
        <v>0</v>
      </c>
      <c r="CS260">
        <v>0</v>
      </c>
      <c r="CT260">
        <v>0</v>
      </c>
      <c r="CU260">
        <v>0</v>
      </c>
      <c r="CV260" s="7">
        <v>0</v>
      </c>
      <c r="CW260">
        <f t="shared" ref="CW260:CW323" si="210">SUM(C260,J260,AE260,AS260,AZ260)</f>
        <v>2.0485000000000002</v>
      </c>
      <c r="CX260">
        <f t="shared" ref="CX260:CX323" si="211">SUM(D260,K260,AF260,AT260,BA260)</f>
        <v>0.83709</v>
      </c>
      <c r="CY260">
        <f t="shared" ref="CY260:CY323" si="212">SUM(E260,L260,AG260,AU260,BB260)</f>
        <v>0.58528000000000002</v>
      </c>
      <c r="CZ260">
        <f t="shared" ref="CZ260:CZ323" si="213">SUM(F260,M260,AH260,AV260,BC260)</f>
        <v>0.29264000000000001</v>
      </c>
      <c r="DA260">
        <f t="shared" ref="DA260:DA323" si="214">SUM(G260,N260,AI260,AW260,BD260)</f>
        <v>0</v>
      </c>
      <c r="DB260">
        <f t="shared" ref="DB260:DB323" si="215">SUM(H260,O260,AJ260,AX260,BE260)</f>
        <v>0</v>
      </c>
      <c r="DC260" s="7">
        <f t="shared" ref="DC260:DC323" si="216">SUM(I260,P260,AK260,AY260,BF260)</f>
        <v>0</v>
      </c>
      <c r="DD260">
        <f t="shared" ref="DD260:DD323" si="217">SUM(BG260,BN260,BU260,CB260,CI260,CP260)</f>
        <v>-0.33179000000000003</v>
      </c>
      <c r="DE260">
        <f t="shared" ref="DE260:DE323" si="218">SUM(BH260,BO260,BV260,CC260,CJ260,CQ260)</f>
        <v>0.44691000000000003</v>
      </c>
      <c r="DF260">
        <f t="shared" ref="DF260:DF323" si="219">SUM(BI260,BP260,BW260,CD260,CK260,CR260)</f>
        <v>0.20218</v>
      </c>
      <c r="DG260">
        <f t="shared" ref="DG260:DG323" si="220">SUM(BJ260,BQ260,BX260,CE260,CL260,CS260)</f>
        <v>0.13372000000000001</v>
      </c>
      <c r="DH260">
        <f t="shared" ref="DH260:DH323" si="221">SUM(BK260,BR260,BY260,CF260,CM260,CT260)</f>
        <v>0</v>
      </c>
      <c r="DI260">
        <f t="shared" ref="DI260:DI323" si="222">SUM(BL260,BS260,BZ260,CG260,CN260,CU260)</f>
        <v>0</v>
      </c>
      <c r="DJ260" s="7">
        <f t="shared" ref="DJ260:DJ323" si="223">SUM(BM260,BT260,CA260,CH260,CO260,CV260)</f>
        <v>0</v>
      </c>
      <c r="DK260" s="10">
        <f t="shared" ref="DK260:DK323" si="224">CW260+CX260</f>
        <v>2.8855900000000001</v>
      </c>
      <c r="DL260" s="10">
        <f t="shared" ref="DL260:DL323" si="225">DD260+DE260</f>
        <v>0.11512</v>
      </c>
      <c r="DM260">
        <f t="shared" ref="DM260:DM323" si="226">SUM(C260:P260)</f>
        <v>0.87338999999999989</v>
      </c>
      <c r="DN260">
        <f t="shared" ref="DN260:DN323" si="227">SUM(AE260:AK260)</f>
        <v>1.2681200000000001</v>
      </c>
      <c r="DO260">
        <f t="shared" ref="DO260:DO323" si="228">SUM(AS260:AY260)</f>
        <v>0</v>
      </c>
      <c r="DP260" s="7">
        <f t="shared" ref="DP260:DP323" si="229">SUM(AZ260:BF260)</f>
        <v>1.6219999999999999</v>
      </c>
      <c r="DQ260">
        <f t="shared" ref="DQ260:DQ323" si="230">SUM(BG260:CA260)</f>
        <v>0.61375000000000002</v>
      </c>
      <c r="DR260">
        <f t="shared" ref="DR260:DR323" si="231">SUM(CB260:CH260)</f>
        <v>-0.16272999999999999</v>
      </c>
      <c r="DS260">
        <f t="shared" ref="DS260:DS323" si="232">SUM(CI260:CO260)</f>
        <v>0</v>
      </c>
      <c r="DT260" s="7">
        <f t="shared" ref="DT260:DT323" si="233">SUM(CP260:CV260)</f>
        <v>0</v>
      </c>
      <c r="DU260">
        <f t="shared" ref="DU260:DU323" si="234">SUM(DM260:DP260)</f>
        <v>3.7635100000000001</v>
      </c>
      <c r="DV260" s="7">
        <f t="shared" ref="DV260:DV323" si="235">SUM(DQ260:DT260)</f>
        <v>0.45102000000000003</v>
      </c>
      <c r="DW260" s="10">
        <f t="shared" ref="DW260:DW323" si="236">IF(B260=1978,IF(OR(DU260&lt;&gt;0,DV260&lt;&gt;0),1,0),IF(AND(OR(DU260&lt;&gt;0,DV260&lt;&gt;0),DU260+DV260&lt;&gt;DU259+DV259-(DK259+DL259),ABS(DU259+DV259-(DK259+DL259)-DU260-DV260)&gt;10^(-15)), 1,IF(AND(C260=0,J260=0,AE260=0,AS260=0,AZ260=0,BG260=0,BN260=0,BU260=0,CB260=0,CI260=0,CP260=0),0,1)))</f>
        <v>1</v>
      </c>
      <c r="DX260" s="10">
        <f t="shared" ref="DX260:DX323" si="237">IF(DU260+DV260&lt;0,1,0)</f>
        <v>0</v>
      </c>
      <c r="DY260" s="31">
        <f>IF(AND(DU260=0,DV260=0),0,IF(DW260=0,DY259,IF(DV260&gt;DU260,1,IF(DV260=DU260,x,0))))</f>
        <v>0</v>
      </c>
      <c r="DZ260" s="31">
        <f t="shared" ref="DZ260:DZ323" si="238">IF(AND(DU260=0,DV260=0),0,IF(DW260=0,DZ259,IF(DU260&gt;DV260,1,IF(DV260=DU260,"x",0))))</f>
        <v>1</v>
      </c>
      <c r="EA260" s="31">
        <f t="shared" ref="EA260:EA323" si="239">IF(AND(DU260=0,DV260=0),0,IF(AND(DW260=1,DX260=1),0,IF(DW260=1,IF(DY260=0,IF(DM260=MAX(DM260,DN260+ABS(DO260)),1,0),0),EA259)))</f>
        <v>0</v>
      </c>
      <c r="EB260">
        <f t="shared" ref="EB260:EB323" si="240">IF(AND(DU260=0,DV260=0),0,IF(AND(DW260=1,DX260=1),0,IF(DW260=1,IF(DY260=0,IF(DN260=MAX(DN260,DM260+ABS(DO260)),1,0),0),EB259)))</f>
        <v>1</v>
      </c>
      <c r="EC260">
        <f t="shared" ref="EC260:EC323" si="241">IF(AND(DU260=0,DV260=0),0,IF(AND(DW260=1,DX260=1),0,IF(DW260=1,IF(DY260=1,IF(DQ260=MAX(DQ260,DR260+ABS(DS260)),1,0),0),EC259)))</f>
        <v>0</v>
      </c>
      <c r="ED260">
        <f t="shared" ref="ED260:ED323" si="242">IF(AND(DU260=0,DV260=0),0,IF(AND(DW260=1,DX260=1),0,IF(DW260=1,IF(DY260=1,IF(DR260=MAX(DR260,DQ260+ABS(DS260)),1,0),0),ED259)))</f>
        <v>0</v>
      </c>
      <c r="EE260" s="7">
        <f t="shared" ref="EE260:EE323" si="243">IF(AND(DU260=0,DV260=0),0,IF(AND(DX260=1,DW260=1),0,IF(SUM(EA260:ED260)=0,1,0)))</f>
        <v>0</v>
      </c>
      <c r="EF260" s="31">
        <f t="shared" ref="EF260:EF323" si="244">IF(AND(DU260=0,DV260=0),0,IF(AND(DW260=1,DX260=1),0,IF(DW260=1,IF(AND(DM260=MAX(DM260,DN260+ABS(DO260)),DM260=MAX(DM260,DQ260+DS260,DR260),DM260=MAX(DM260,DQ260,DR260+DS260)),1,0),EF259)))</f>
        <v>0</v>
      </c>
      <c r="EG260">
        <f t="shared" ref="EG260:EG323" si="245">IF(AND(DU260=0,DV260=0),0,IF(AND(DW260=1,DX260=1),0,IF(DW260=1,IF(AND(DN260=MAX(DN260,DM260+ABS(DO260)),DN260=MAX(DN260,DQ260+DS260,DR260),DN260=MAX(DN260,DQ260,DR260+DS260)),1,0),EG259)))</f>
        <v>1</v>
      </c>
      <c r="EH260">
        <f t="shared" ref="EH260:EH323" si="246">IF(AND(DU260=0,DV260=0),0,IF(AND(DW260=1,DX260=1),0,IF(DW260=1,IF(AND(DQ260=MAX(DQ260,DR260+ABS(DS260)),DQ260=MAX(DQ260,DM260+DO260,DN260),DQ260=MAX(DQ260,DM260,DN260+DO260)),1,0),EH259)))</f>
        <v>0</v>
      </c>
      <c r="EI260">
        <f t="shared" ref="EI260:EI323" si="247">IF(AND(DU260=0,DV260=0),0,IF(AND(DW260=1,DX260=1),0,IF(DW260=1,IF(AND(DR260=MAX(DR260,DQ260+ABS(DS260)),DR260=MAX(DR260,DM260+DO260,DN260),DR260=MAX(DR260,DM260,DN260+DO260)),1,0),EI259)))</f>
        <v>0</v>
      </c>
      <c r="EJ260" s="7">
        <f t="shared" ref="EJ260:EJ323" si="248">IF(AND(DU260=0,DV260=0),0,IF(AND(DX260=1,DW260=1),0,IF(SUM(EF260:EI260)=0,1,0)))</f>
        <v>0</v>
      </c>
      <c r="EK260">
        <f t="shared" ref="EK260:EK323" si="249">IF(AND(DU260=0,DV260=0),0,IF(AND(DW260=1,DX260=1),0,IF(DW260=1,IF(AND(SUM(DM260:DP260)=MAX(SUM(DM260:DP260),DQ260+DS260+DT260/2,DR260+DT260/2),SUM(DM260:DP260)=MAX(SUM(DM260:DP260),DQ260+DT260/2,DR260+DS260+DT260/2)),1,0),EK259)))</f>
        <v>1</v>
      </c>
      <c r="EL260">
        <f t="shared" ref="EL260:EL323" si="250">IF(AND(DU260=0,DV260=0),0,IF(AND(DW260=1,DX260=1),0,IF(DW260=1,IF(AND((DQ260+DS260+DT260/2)=MAX(SUM(DM260:DP260),DQ260+DS260+DT260/2,DR260+DT260/2),(DQ260+DT260/2)=MAX(SUM(DM260:DP260),DQ260+DT260/2,DR260+DS260+DT260/2)),1,0),EL259)))</f>
        <v>0</v>
      </c>
      <c r="EM260">
        <f t="shared" ref="EM260:EM323" si="251">IF(AND(DU260=0,DV260=0),0,IF(AND(DW260=1,DX260=1),0,IF(DW260=1,IF(AND((DR260+DT260/2)=MAX(SUM(DM260:DP260),DQ260+DS260+DT260/2,DR260+DT260/2),(DR260+DS260+DT260/2)=MAX(SUM(DM260:DP260),DQ260+DT260/2,DR260+DS260+DT260/2)),1,0),EM259)))</f>
        <v>0</v>
      </c>
      <c r="EN260">
        <f t="shared" ref="EN260:EN323" si="252">IF(AND(DU260=0,DV260=0),0,IF(AND(DX260=1,DW260=1),0,IF(SUM(EK260:EM260)=0,1,0)))</f>
        <v>0</v>
      </c>
      <c r="EO260" s="75">
        <f t="shared" ref="EO260:EO323" si="253">IF(AND($EA260=0,$EB260=0,$EC260=0,$ED260=0),0,DM260/SUM($DM260:$DT260))</f>
        <v>0.20723307225242196</v>
      </c>
      <c r="EP260" s="75">
        <f t="shared" ref="EP260:EP323" si="254">IF(AND($EA260=0,$EB260=0,$EC260=0,$ED260=0),0,DN260/SUM($DM260:$DT260))</f>
        <v>0.30089238894965753</v>
      </c>
      <c r="EQ260" s="75">
        <f t="shared" ref="EQ260:EQ323" si="255">IF(AND($EA260=0,$EB260=0,$EC260=0,$ED260=0),0,DQ260/SUM($DM260:$DT260))</f>
        <v>0.14562715178204924</v>
      </c>
      <c r="ER260" s="75">
        <f t="shared" ref="ER260:ER323" si="256">IF(AND($EA260=0,$EB260=0,$EC260=0,$ED260=0),0,DR260/SUM($DM260:$DT260))</f>
        <v>-3.8611660137666592E-2</v>
      </c>
      <c r="ES260">
        <f t="shared" si="206"/>
        <v>0</v>
      </c>
      <c r="ET260">
        <f t="shared" si="207"/>
        <v>0</v>
      </c>
      <c r="EU260">
        <f t="shared" si="208"/>
        <v>0</v>
      </c>
      <c r="EV260">
        <f t="shared" si="209"/>
        <v>0</v>
      </c>
    </row>
    <row r="261" spans="1:152" x14ac:dyDescent="0.35">
      <c r="A261" t="s">
        <v>151</v>
      </c>
      <c r="B261" s="7">
        <v>2014</v>
      </c>
      <c r="C261">
        <v>0.42902000000000001</v>
      </c>
      <c r="D261">
        <v>0.39018999999999998</v>
      </c>
      <c r="E261">
        <v>-0.2828</v>
      </c>
      <c r="F261">
        <v>-0.38025999999999999</v>
      </c>
      <c r="G261">
        <v>0</v>
      </c>
      <c r="H261">
        <v>0</v>
      </c>
      <c r="I261" s="7">
        <v>0</v>
      </c>
      <c r="J261">
        <v>0</v>
      </c>
      <c r="K261">
        <v>0</v>
      </c>
      <c r="L261">
        <v>0</v>
      </c>
      <c r="M261">
        <v>0</v>
      </c>
      <c r="N261">
        <v>0</v>
      </c>
      <c r="O261">
        <v>0</v>
      </c>
      <c r="P261" s="7">
        <v>0</v>
      </c>
      <c r="Q261">
        <v>0.12676000000000001</v>
      </c>
      <c r="R261">
        <v>0</v>
      </c>
      <c r="S261">
        <v>-0.12675</v>
      </c>
      <c r="T261">
        <v>-0.20476</v>
      </c>
      <c r="U261">
        <v>0</v>
      </c>
      <c r="V261">
        <v>0</v>
      </c>
      <c r="W261" s="7">
        <v>0</v>
      </c>
      <c r="X261">
        <v>0.20476</v>
      </c>
      <c r="Y261">
        <v>0.29264000000000001</v>
      </c>
      <c r="Z261">
        <v>-0.15604999999999999</v>
      </c>
      <c r="AA261">
        <v>-0.17551</v>
      </c>
      <c r="AB261">
        <v>0</v>
      </c>
      <c r="AC261">
        <v>0</v>
      </c>
      <c r="AD261" s="7">
        <v>0</v>
      </c>
      <c r="AE261">
        <v>6.8250000000000005E-2</v>
      </c>
      <c r="AF261">
        <v>0</v>
      </c>
      <c r="AG261">
        <v>0.13655</v>
      </c>
      <c r="AH261">
        <v>8.7749999999999995E-2</v>
      </c>
      <c r="AI261">
        <v>0</v>
      </c>
      <c r="AJ261">
        <v>0</v>
      </c>
      <c r="AK261" s="7">
        <v>0</v>
      </c>
      <c r="AL261">
        <v>9.7500000000000003E-2</v>
      </c>
      <c r="AM261">
        <v>9.7549999999999998E-2</v>
      </c>
      <c r="AN261">
        <v>0</v>
      </c>
      <c r="AO261">
        <v>0</v>
      </c>
      <c r="AP261">
        <v>0</v>
      </c>
      <c r="AQ261">
        <v>0</v>
      </c>
      <c r="AR261" s="7">
        <v>0</v>
      </c>
      <c r="AS261">
        <v>0</v>
      </c>
      <c r="AT261">
        <v>0</v>
      </c>
      <c r="AU261">
        <v>0</v>
      </c>
      <c r="AV261">
        <v>0</v>
      </c>
      <c r="AW261">
        <v>0</v>
      </c>
      <c r="AX261">
        <v>0</v>
      </c>
      <c r="AY261" s="7">
        <v>0</v>
      </c>
      <c r="AZ261">
        <v>0.40950999999999999</v>
      </c>
      <c r="BA261">
        <v>0.19509000000000001</v>
      </c>
      <c r="BB261">
        <v>0.58514999999999995</v>
      </c>
      <c r="BC261">
        <v>0.21451000000000001</v>
      </c>
      <c r="BD261">
        <v>0</v>
      </c>
      <c r="BE261">
        <v>0</v>
      </c>
      <c r="BF261" s="7">
        <v>0</v>
      </c>
      <c r="BG261">
        <v>0.22808</v>
      </c>
      <c r="BH261">
        <v>0</v>
      </c>
      <c r="BI261">
        <v>0.38306000000000001</v>
      </c>
      <c r="BJ261">
        <v>0</v>
      </c>
      <c r="BK261">
        <v>0</v>
      </c>
      <c r="BL261">
        <v>0</v>
      </c>
      <c r="BM261" s="7">
        <v>0</v>
      </c>
      <c r="BN261">
        <v>0</v>
      </c>
      <c r="BO261">
        <v>0.25670999999999999</v>
      </c>
      <c r="BP261">
        <v>0.15694</v>
      </c>
      <c r="BQ261">
        <v>0</v>
      </c>
      <c r="BR261">
        <v>0</v>
      </c>
      <c r="BS261">
        <v>0</v>
      </c>
      <c r="BT261" s="7">
        <v>0</v>
      </c>
      <c r="BU261">
        <v>0</v>
      </c>
      <c r="BV261">
        <v>0</v>
      </c>
      <c r="BW261">
        <v>0</v>
      </c>
      <c r="BX261">
        <v>0</v>
      </c>
      <c r="BY261">
        <v>0</v>
      </c>
      <c r="BZ261">
        <v>0</v>
      </c>
      <c r="CA261" s="7">
        <v>0</v>
      </c>
      <c r="CB261">
        <v>-8.9590000000000003E-2</v>
      </c>
      <c r="CC261">
        <v>-5.4530000000000002E-2</v>
      </c>
      <c r="CD261">
        <v>6.6369999999999998E-2</v>
      </c>
      <c r="CE261">
        <v>0</v>
      </c>
      <c r="CF261">
        <v>0</v>
      </c>
      <c r="CG261">
        <v>0</v>
      </c>
      <c r="CH261" s="7">
        <v>0</v>
      </c>
      <c r="CI261">
        <v>0</v>
      </c>
      <c r="CJ261">
        <v>0</v>
      </c>
      <c r="CK261">
        <v>0</v>
      </c>
      <c r="CL261">
        <v>0</v>
      </c>
      <c r="CM261">
        <v>0</v>
      </c>
      <c r="CN261">
        <v>0</v>
      </c>
      <c r="CO261" s="7">
        <v>0</v>
      </c>
      <c r="CP261">
        <v>-0.16661000000000001</v>
      </c>
      <c r="CQ261">
        <v>0</v>
      </c>
      <c r="CR261">
        <v>0.16661000000000001</v>
      </c>
      <c r="CS261">
        <v>0</v>
      </c>
      <c r="CT261">
        <v>0</v>
      </c>
      <c r="CU261">
        <v>0</v>
      </c>
      <c r="CV261" s="7">
        <v>0</v>
      </c>
      <c r="CW261">
        <f t="shared" si="210"/>
        <v>0.90677999999999992</v>
      </c>
      <c r="CX261">
        <f t="shared" si="211"/>
        <v>0.58528000000000002</v>
      </c>
      <c r="CY261">
        <f t="shared" si="212"/>
        <v>0.43889999999999996</v>
      </c>
      <c r="CZ261">
        <f t="shared" si="213"/>
        <v>-7.7999999999999986E-2</v>
      </c>
      <c r="DA261">
        <f t="shared" si="214"/>
        <v>0</v>
      </c>
      <c r="DB261">
        <f t="shared" si="215"/>
        <v>0</v>
      </c>
      <c r="DC261" s="7">
        <f t="shared" si="216"/>
        <v>0</v>
      </c>
      <c r="DD261">
        <f t="shared" si="217"/>
        <v>-2.8120000000000006E-2</v>
      </c>
      <c r="DE261">
        <f t="shared" si="218"/>
        <v>0.20218</v>
      </c>
      <c r="DF261">
        <f t="shared" si="219"/>
        <v>0.77298000000000011</v>
      </c>
      <c r="DG261">
        <f t="shared" si="220"/>
        <v>0</v>
      </c>
      <c r="DH261">
        <f t="shared" si="221"/>
        <v>0</v>
      </c>
      <c r="DI261">
        <f t="shared" si="222"/>
        <v>0</v>
      </c>
      <c r="DJ261" s="7">
        <f t="shared" si="223"/>
        <v>0</v>
      </c>
      <c r="DK261" s="10">
        <f t="shared" si="224"/>
        <v>1.4920599999999999</v>
      </c>
      <c r="DL261" s="10">
        <f t="shared" si="225"/>
        <v>0.17405999999999999</v>
      </c>
      <c r="DM261">
        <f t="shared" si="226"/>
        <v>0.15615000000000007</v>
      </c>
      <c r="DN261">
        <f t="shared" si="227"/>
        <v>0.29254999999999998</v>
      </c>
      <c r="DO261">
        <f t="shared" si="228"/>
        <v>0</v>
      </c>
      <c r="DP261" s="7">
        <f t="shared" si="229"/>
        <v>1.4042600000000001</v>
      </c>
      <c r="DQ261">
        <f t="shared" si="230"/>
        <v>1.0247900000000001</v>
      </c>
      <c r="DR261">
        <f t="shared" si="231"/>
        <v>-7.775E-2</v>
      </c>
      <c r="DS261">
        <f t="shared" si="232"/>
        <v>0</v>
      </c>
      <c r="DT261" s="7">
        <f t="shared" si="233"/>
        <v>0</v>
      </c>
      <c r="DU261">
        <f t="shared" si="234"/>
        <v>1.8529600000000002</v>
      </c>
      <c r="DV261" s="7">
        <f t="shared" si="235"/>
        <v>0.9470400000000001</v>
      </c>
      <c r="DW261" s="10">
        <f t="shared" si="236"/>
        <v>1</v>
      </c>
      <c r="DX261" s="10">
        <f t="shared" si="237"/>
        <v>0</v>
      </c>
      <c r="DY261" s="31">
        <f>IF(AND(DU261=0,DV261=0),0,IF(DW261=0,DY260,IF(DV261&gt;DU261,1,IF(DV261=DU261,x,0))))</f>
        <v>0</v>
      </c>
      <c r="DZ261" s="31">
        <f t="shared" si="238"/>
        <v>1</v>
      </c>
      <c r="EA261" s="31">
        <f t="shared" si="239"/>
        <v>0</v>
      </c>
      <c r="EB261">
        <f t="shared" si="240"/>
        <v>1</v>
      </c>
      <c r="EC261">
        <f t="shared" si="241"/>
        <v>0</v>
      </c>
      <c r="ED261">
        <f t="shared" si="242"/>
        <v>0</v>
      </c>
      <c r="EE261" s="7">
        <f t="shared" si="243"/>
        <v>0</v>
      </c>
      <c r="EF261" s="31">
        <f t="shared" si="244"/>
        <v>0</v>
      </c>
      <c r="EG261">
        <f t="shared" si="245"/>
        <v>0</v>
      </c>
      <c r="EH261">
        <f t="shared" si="246"/>
        <v>1</v>
      </c>
      <c r="EI261">
        <f t="shared" si="247"/>
        <v>0</v>
      </c>
      <c r="EJ261" s="7">
        <f t="shared" si="248"/>
        <v>0</v>
      </c>
      <c r="EK261">
        <f t="shared" si="249"/>
        <v>1</v>
      </c>
      <c r="EL261">
        <f t="shared" si="250"/>
        <v>0</v>
      </c>
      <c r="EM261">
        <f t="shared" si="251"/>
        <v>0</v>
      </c>
      <c r="EN261">
        <f t="shared" si="252"/>
        <v>0</v>
      </c>
      <c r="EO261" s="75">
        <f t="shared" si="253"/>
        <v>5.5767857142857161E-2</v>
      </c>
      <c r="EP261" s="75">
        <f t="shared" si="254"/>
        <v>0.10448214285714284</v>
      </c>
      <c r="EQ261" s="75">
        <f t="shared" si="255"/>
        <v>0.36599642857142856</v>
      </c>
      <c r="ER261" s="75">
        <f t="shared" si="256"/>
        <v>-2.7767857142857139E-2</v>
      </c>
      <c r="ES261">
        <f t="shared" si="206"/>
        <v>0</v>
      </c>
      <c r="ET261">
        <f t="shared" si="207"/>
        <v>1</v>
      </c>
      <c r="EU261">
        <f t="shared" si="208"/>
        <v>0</v>
      </c>
      <c r="EV261">
        <f t="shared" si="209"/>
        <v>0</v>
      </c>
    </row>
    <row r="262" spans="1:152" x14ac:dyDescent="0.35">
      <c r="A262" t="s">
        <v>188</v>
      </c>
      <c r="B262" s="7">
        <v>1978</v>
      </c>
      <c r="C262">
        <v>0</v>
      </c>
      <c r="D262">
        <v>0</v>
      </c>
      <c r="E262">
        <v>0</v>
      </c>
      <c r="F262">
        <v>0</v>
      </c>
      <c r="G262">
        <v>0</v>
      </c>
      <c r="H262">
        <v>0</v>
      </c>
      <c r="I262" s="7">
        <v>0</v>
      </c>
      <c r="J262">
        <v>0</v>
      </c>
      <c r="K262">
        <v>0</v>
      </c>
      <c r="L262">
        <v>0</v>
      </c>
      <c r="M262">
        <v>0</v>
      </c>
      <c r="N262">
        <v>0</v>
      </c>
      <c r="O262">
        <v>0</v>
      </c>
      <c r="P262" s="7">
        <v>0</v>
      </c>
      <c r="Q262">
        <v>0</v>
      </c>
      <c r="R262">
        <v>0</v>
      </c>
      <c r="S262">
        <v>0</v>
      </c>
      <c r="T262">
        <v>0</v>
      </c>
      <c r="U262">
        <v>0</v>
      </c>
      <c r="V262">
        <v>0</v>
      </c>
      <c r="W262" s="7">
        <v>0</v>
      </c>
      <c r="X262">
        <v>0</v>
      </c>
      <c r="Y262">
        <v>0</v>
      </c>
      <c r="Z262">
        <v>0</v>
      </c>
      <c r="AA262">
        <v>0</v>
      </c>
      <c r="AB262">
        <v>0</v>
      </c>
      <c r="AC262">
        <v>0</v>
      </c>
      <c r="AD262" s="7">
        <v>0</v>
      </c>
      <c r="AE262">
        <v>0</v>
      </c>
      <c r="AF262">
        <v>0</v>
      </c>
      <c r="AG262">
        <v>0</v>
      </c>
      <c r="AH262">
        <v>0</v>
      </c>
      <c r="AI262">
        <v>0</v>
      </c>
      <c r="AJ262">
        <v>0</v>
      </c>
      <c r="AK262" s="7">
        <v>0</v>
      </c>
      <c r="AL262">
        <v>0</v>
      </c>
      <c r="AM262">
        <v>0</v>
      </c>
      <c r="AN262">
        <v>0</v>
      </c>
      <c r="AO262">
        <v>0</v>
      </c>
      <c r="AP262">
        <v>0</v>
      </c>
      <c r="AQ262">
        <v>0</v>
      </c>
      <c r="AR262" s="7">
        <v>0</v>
      </c>
      <c r="AS262">
        <v>0</v>
      </c>
      <c r="AT262">
        <v>0</v>
      </c>
      <c r="AU262">
        <v>0</v>
      </c>
      <c r="AV262">
        <v>0</v>
      </c>
      <c r="AW262">
        <v>0</v>
      </c>
      <c r="AX262">
        <v>0</v>
      </c>
      <c r="AY262" s="7">
        <v>0</v>
      </c>
      <c r="AZ262">
        <v>0</v>
      </c>
      <c r="BA262">
        <v>0</v>
      </c>
      <c r="BB262">
        <v>0</v>
      </c>
      <c r="BC262">
        <v>0</v>
      </c>
      <c r="BD262">
        <v>0</v>
      </c>
      <c r="BE262">
        <v>0</v>
      </c>
      <c r="BF262" s="7">
        <v>0</v>
      </c>
      <c r="BG262">
        <v>0</v>
      </c>
      <c r="BH262">
        <v>0</v>
      </c>
      <c r="BI262">
        <v>0</v>
      </c>
      <c r="BJ262">
        <v>0</v>
      </c>
      <c r="BK262">
        <v>0</v>
      </c>
      <c r="BL262">
        <v>0</v>
      </c>
      <c r="BM262" s="7">
        <v>0</v>
      </c>
      <c r="BN262">
        <v>0</v>
      </c>
      <c r="BO262">
        <v>0</v>
      </c>
      <c r="BP262">
        <v>0</v>
      </c>
      <c r="BQ262">
        <v>0</v>
      </c>
      <c r="BR262">
        <v>0</v>
      </c>
      <c r="BS262">
        <v>0</v>
      </c>
      <c r="BT262" s="7">
        <v>0</v>
      </c>
      <c r="BU262">
        <v>0</v>
      </c>
      <c r="BV262">
        <v>0</v>
      </c>
      <c r="BW262">
        <v>0</v>
      </c>
      <c r="BX262">
        <v>0</v>
      </c>
      <c r="BY262">
        <v>0</v>
      </c>
      <c r="BZ262">
        <v>0</v>
      </c>
      <c r="CA262" s="7">
        <v>0</v>
      </c>
      <c r="CB262">
        <v>0</v>
      </c>
      <c r="CC262">
        <v>0</v>
      </c>
      <c r="CD262">
        <v>0</v>
      </c>
      <c r="CE262">
        <v>0</v>
      </c>
      <c r="CF262">
        <v>0</v>
      </c>
      <c r="CG262">
        <v>0</v>
      </c>
      <c r="CH262" s="7">
        <v>0</v>
      </c>
      <c r="CI262">
        <v>0</v>
      </c>
      <c r="CJ262">
        <v>0</v>
      </c>
      <c r="CK262">
        <v>0</v>
      </c>
      <c r="CL262">
        <v>0</v>
      </c>
      <c r="CM262">
        <v>0</v>
      </c>
      <c r="CN262">
        <v>0</v>
      </c>
      <c r="CO262" s="7">
        <v>0</v>
      </c>
      <c r="CP262">
        <v>0</v>
      </c>
      <c r="CQ262">
        <v>0</v>
      </c>
      <c r="CR262">
        <v>0</v>
      </c>
      <c r="CS262">
        <v>0</v>
      </c>
      <c r="CT262">
        <v>0</v>
      </c>
      <c r="CU262">
        <v>0</v>
      </c>
      <c r="CV262" s="7">
        <v>0</v>
      </c>
      <c r="CW262">
        <f t="shared" si="210"/>
        <v>0</v>
      </c>
      <c r="CX262">
        <f t="shared" si="211"/>
        <v>0</v>
      </c>
      <c r="CY262">
        <f t="shared" si="212"/>
        <v>0</v>
      </c>
      <c r="CZ262">
        <f t="shared" si="213"/>
        <v>0</v>
      </c>
      <c r="DA262">
        <f t="shared" si="214"/>
        <v>0</v>
      </c>
      <c r="DB262">
        <f t="shared" si="215"/>
        <v>0</v>
      </c>
      <c r="DC262" s="7">
        <f t="shared" si="216"/>
        <v>0</v>
      </c>
      <c r="DD262">
        <f t="shared" si="217"/>
        <v>0</v>
      </c>
      <c r="DE262">
        <f t="shared" si="218"/>
        <v>0</v>
      </c>
      <c r="DF262">
        <f t="shared" si="219"/>
        <v>0</v>
      </c>
      <c r="DG262">
        <f t="shared" si="220"/>
        <v>0</v>
      </c>
      <c r="DH262">
        <f t="shared" si="221"/>
        <v>0</v>
      </c>
      <c r="DI262">
        <f t="shared" si="222"/>
        <v>0</v>
      </c>
      <c r="DJ262" s="7">
        <f t="shared" si="223"/>
        <v>0</v>
      </c>
      <c r="DK262" s="10">
        <f t="shared" si="224"/>
        <v>0</v>
      </c>
      <c r="DL262" s="10">
        <f t="shared" si="225"/>
        <v>0</v>
      </c>
      <c r="DM262">
        <f t="shared" si="226"/>
        <v>0</v>
      </c>
      <c r="DN262">
        <f t="shared" si="227"/>
        <v>0</v>
      </c>
      <c r="DO262">
        <f t="shared" si="228"/>
        <v>0</v>
      </c>
      <c r="DP262" s="7">
        <f t="shared" si="229"/>
        <v>0</v>
      </c>
      <c r="DQ262">
        <f t="shared" si="230"/>
        <v>0</v>
      </c>
      <c r="DR262">
        <f t="shared" si="231"/>
        <v>0</v>
      </c>
      <c r="DS262">
        <f t="shared" si="232"/>
        <v>0</v>
      </c>
      <c r="DT262" s="7">
        <f t="shared" si="233"/>
        <v>0</v>
      </c>
      <c r="DU262">
        <f t="shared" si="234"/>
        <v>0</v>
      </c>
      <c r="DV262" s="7">
        <f t="shared" si="235"/>
        <v>0</v>
      </c>
      <c r="DW262" s="10">
        <f t="shared" si="236"/>
        <v>0</v>
      </c>
      <c r="DX262" s="10">
        <f t="shared" si="237"/>
        <v>0</v>
      </c>
      <c r="DY262" s="31">
        <f>IF(AND(DU262=0,DV262=0),0,IF(DW262=0,DY261,IF(DV262&gt;DU262,1,IF(DV262=DU262,x,0))))</f>
        <v>0</v>
      </c>
      <c r="DZ262" s="31">
        <f t="shared" si="238"/>
        <v>0</v>
      </c>
      <c r="EA262" s="31">
        <f t="shared" si="239"/>
        <v>0</v>
      </c>
      <c r="EB262">
        <f t="shared" si="240"/>
        <v>0</v>
      </c>
      <c r="EC262">
        <f t="shared" si="241"/>
        <v>0</v>
      </c>
      <c r="ED262">
        <f t="shared" si="242"/>
        <v>0</v>
      </c>
      <c r="EE262" s="7">
        <f t="shared" si="243"/>
        <v>0</v>
      </c>
      <c r="EF262" s="31">
        <f t="shared" si="244"/>
        <v>0</v>
      </c>
      <c r="EG262">
        <f t="shared" si="245"/>
        <v>0</v>
      </c>
      <c r="EH262">
        <f t="shared" si="246"/>
        <v>0</v>
      </c>
      <c r="EI262">
        <f t="shared" si="247"/>
        <v>0</v>
      </c>
      <c r="EJ262" s="7">
        <f t="shared" si="248"/>
        <v>0</v>
      </c>
      <c r="EK262">
        <f t="shared" si="249"/>
        <v>0</v>
      </c>
      <c r="EL262">
        <f t="shared" si="250"/>
        <v>0</v>
      </c>
      <c r="EM262">
        <f t="shared" si="251"/>
        <v>0</v>
      </c>
      <c r="EN262">
        <f t="shared" si="252"/>
        <v>0</v>
      </c>
      <c r="EO262" s="75">
        <f t="shared" si="253"/>
        <v>0</v>
      </c>
      <c r="EP262" s="75">
        <f t="shared" si="254"/>
        <v>0</v>
      </c>
      <c r="EQ262" s="75">
        <f t="shared" si="255"/>
        <v>0</v>
      </c>
      <c r="ER262" s="75">
        <f t="shared" si="256"/>
        <v>0</v>
      </c>
      <c r="ES262">
        <f t="shared" si="206"/>
        <v>0</v>
      </c>
      <c r="ET262">
        <f t="shared" si="207"/>
        <v>0</v>
      </c>
      <c r="EU262">
        <f t="shared" si="208"/>
        <v>0</v>
      </c>
      <c r="EV262">
        <f t="shared" si="209"/>
        <v>0</v>
      </c>
    </row>
    <row r="263" spans="1:152" x14ac:dyDescent="0.35">
      <c r="A263" t="s">
        <v>188</v>
      </c>
      <c r="B263" s="7">
        <v>1979</v>
      </c>
      <c r="C263">
        <v>0</v>
      </c>
      <c r="D263">
        <v>0</v>
      </c>
      <c r="E263">
        <v>0</v>
      </c>
      <c r="F263">
        <v>0</v>
      </c>
      <c r="G263">
        <v>0</v>
      </c>
      <c r="H263">
        <v>0</v>
      </c>
      <c r="I263" s="7">
        <v>0</v>
      </c>
      <c r="J263">
        <v>0</v>
      </c>
      <c r="K263">
        <v>0</v>
      </c>
      <c r="L263">
        <v>0</v>
      </c>
      <c r="M263">
        <v>0</v>
      </c>
      <c r="N263">
        <v>0</v>
      </c>
      <c r="O263">
        <v>0</v>
      </c>
      <c r="P263" s="7">
        <v>0</v>
      </c>
      <c r="Q263">
        <v>0</v>
      </c>
      <c r="R263">
        <v>0</v>
      </c>
      <c r="S263">
        <v>0</v>
      </c>
      <c r="T263">
        <v>0</v>
      </c>
      <c r="U263">
        <v>0</v>
      </c>
      <c r="V263">
        <v>0</v>
      </c>
      <c r="W263" s="7">
        <v>0</v>
      </c>
      <c r="X263">
        <v>0</v>
      </c>
      <c r="Y263">
        <v>0</v>
      </c>
      <c r="Z263">
        <v>0</v>
      </c>
      <c r="AA263">
        <v>0</v>
      </c>
      <c r="AB263">
        <v>0</v>
      </c>
      <c r="AC263">
        <v>0</v>
      </c>
      <c r="AD263" s="7">
        <v>0</v>
      </c>
      <c r="AE263">
        <v>0</v>
      </c>
      <c r="AF263">
        <v>0</v>
      </c>
      <c r="AG263">
        <v>0</v>
      </c>
      <c r="AH263">
        <v>0</v>
      </c>
      <c r="AI263">
        <v>0</v>
      </c>
      <c r="AJ263">
        <v>0</v>
      </c>
      <c r="AK263" s="7">
        <v>0</v>
      </c>
      <c r="AL263">
        <v>0</v>
      </c>
      <c r="AM263">
        <v>0</v>
      </c>
      <c r="AN263">
        <v>0</v>
      </c>
      <c r="AO263">
        <v>0</v>
      </c>
      <c r="AP263">
        <v>0</v>
      </c>
      <c r="AQ263">
        <v>0</v>
      </c>
      <c r="AR263" s="7">
        <v>0</v>
      </c>
      <c r="AS263">
        <v>0</v>
      </c>
      <c r="AT263">
        <v>0</v>
      </c>
      <c r="AU263">
        <v>0</v>
      </c>
      <c r="AV263">
        <v>0</v>
      </c>
      <c r="AW263">
        <v>0</v>
      </c>
      <c r="AX263">
        <v>0</v>
      </c>
      <c r="AY263" s="7">
        <v>0</v>
      </c>
      <c r="AZ263">
        <v>0</v>
      </c>
      <c r="BA263">
        <v>0</v>
      </c>
      <c r="BB263">
        <v>0</v>
      </c>
      <c r="BC263">
        <v>0</v>
      </c>
      <c r="BD263">
        <v>0</v>
      </c>
      <c r="BE263">
        <v>0</v>
      </c>
      <c r="BF263" s="7">
        <v>0</v>
      </c>
      <c r="BG263">
        <v>0</v>
      </c>
      <c r="BH263">
        <v>0</v>
      </c>
      <c r="BI263">
        <v>0</v>
      </c>
      <c r="BJ263">
        <v>0</v>
      </c>
      <c r="BK263">
        <v>0</v>
      </c>
      <c r="BL263">
        <v>0</v>
      </c>
      <c r="BM263" s="7">
        <v>0</v>
      </c>
      <c r="BN263">
        <v>0</v>
      </c>
      <c r="BO263">
        <v>0</v>
      </c>
      <c r="BP263">
        <v>0</v>
      </c>
      <c r="BQ263">
        <v>0</v>
      </c>
      <c r="BR263">
        <v>0</v>
      </c>
      <c r="BS263">
        <v>0</v>
      </c>
      <c r="BT263" s="7">
        <v>0</v>
      </c>
      <c r="BU263">
        <v>0</v>
      </c>
      <c r="BV263">
        <v>0</v>
      </c>
      <c r="BW263">
        <v>0</v>
      </c>
      <c r="BX263">
        <v>0</v>
      </c>
      <c r="BY263">
        <v>0</v>
      </c>
      <c r="BZ263">
        <v>0</v>
      </c>
      <c r="CA263" s="7">
        <v>0</v>
      </c>
      <c r="CB263">
        <v>0</v>
      </c>
      <c r="CC263">
        <v>0</v>
      </c>
      <c r="CD263">
        <v>0</v>
      </c>
      <c r="CE263">
        <v>0</v>
      </c>
      <c r="CF263">
        <v>0</v>
      </c>
      <c r="CG263">
        <v>0</v>
      </c>
      <c r="CH263" s="7">
        <v>0</v>
      </c>
      <c r="CI263">
        <v>0</v>
      </c>
      <c r="CJ263">
        <v>0</v>
      </c>
      <c r="CK263">
        <v>0</v>
      </c>
      <c r="CL263">
        <v>0</v>
      </c>
      <c r="CM263">
        <v>0</v>
      </c>
      <c r="CN263">
        <v>0</v>
      </c>
      <c r="CO263" s="7">
        <v>0</v>
      </c>
      <c r="CP263">
        <v>0</v>
      </c>
      <c r="CQ263">
        <v>0</v>
      </c>
      <c r="CR263">
        <v>0</v>
      </c>
      <c r="CS263">
        <v>0</v>
      </c>
      <c r="CT263">
        <v>0</v>
      </c>
      <c r="CU263">
        <v>0</v>
      </c>
      <c r="CV263" s="7">
        <v>0</v>
      </c>
      <c r="CW263">
        <f t="shared" si="210"/>
        <v>0</v>
      </c>
      <c r="CX263">
        <f t="shared" si="211"/>
        <v>0</v>
      </c>
      <c r="CY263">
        <f t="shared" si="212"/>
        <v>0</v>
      </c>
      <c r="CZ263">
        <f t="shared" si="213"/>
        <v>0</v>
      </c>
      <c r="DA263">
        <f t="shared" si="214"/>
        <v>0</v>
      </c>
      <c r="DB263">
        <f t="shared" si="215"/>
        <v>0</v>
      </c>
      <c r="DC263" s="7">
        <f t="shared" si="216"/>
        <v>0</v>
      </c>
      <c r="DD263">
        <f t="shared" si="217"/>
        <v>0</v>
      </c>
      <c r="DE263">
        <f t="shared" si="218"/>
        <v>0</v>
      </c>
      <c r="DF263">
        <f t="shared" si="219"/>
        <v>0</v>
      </c>
      <c r="DG263">
        <f t="shared" si="220"/>
        <v>0</v>
      </c>
      <c r="DH263">
        <f t="shared" si="221"/>
        <v>0</v>
      </c>
      <c r="DI263">
        <f t="shared" si="222"/>
        <v>0</v>
      </c>
      <c r="DJ263" s="7">
        <f t="shared" si="223"/>
        <v>0</v>
      </c>
      <c r="DK263" s="10">
        <f t="shared" si="224"/>
        <v>0</v>
      </c>
      <c r="DL263" s="10">
        <f t="shared" si="225"/>
        <v>0</v>
      </c>
      <c r="DM263">
        <f t="shared" si="226"/>
        <v>0</v>
      </c>
      <c r="DN263">
        <f t="shared" si="227"/>
        <v>0</v>
      </c>
      <c r="DO263">
        <f t="shared" si="228"/>
        <v>0</v>
      </c>
      <c r="DP263" s="7">
        <f t="shared" si="229"/>
        <v>0</v>
      </c>
      <c r="DQ263">
        <f t="shared" si="230"/>
        <v>0</v>
      </c>
      <c r="DR263">
        <f t="shared" si="231"/>
        <v>0</v>
      </c>
      <c r="DS263">
        <f t="shared" si="232"/>
        <v>0</v>
      </c>
      <c r="DT263" s="7">
        <f t="shared" si="233"/>
        <v>0</v>
      </c>
      <c r="DU263">
        <f t="shared" si="234"/>
        <v>0</v>
      </c>
      <c r="DV263" s="7">
        <f t="shared" si="235"/>
        <v>0</v>
      </c>
      <c r="DW263" s="10">
        <f t="shared" si="236"/>
        <v>0</v>
      </c>
      <c r="DX263" s="10">
        <f t="shared" si="237"/>
        <v>0</v>
      </c>
      <c r="DY263" s="31">
        <f>IF(AND(DU263=0,DV263=0),0,IF(DW263=0,DY262,IF(DV263&gt;DU263,1,IF(DV263=DU263,x,0))))</f>
        <v>0</v>
      </c>
      <c r="DZ263" s="31">
        <f t="shared" si="238"/>
        <v>0</v>
      </c>
      <c r="EA263" s="31">
        <f t="shared" si="239"/>
        <v>0</v>
      </c>
      <c r="EB263">
        <f t="shared" si="240"/>
        <v>0</v>
      </c>
      <c r="EC263">
        <f t="shared" si="241"/>
        <v>0</v>
      </c>
      <c r="ED263">
        <f t="shared" si="242"/>
        <v>0</v>
      </c>
      <c r="EE263" s="7">
        <f t="shared" si="243"/>
        <v>0</v>
      </c>
      <c r="EF263" s="31">
        <f t="shared" si="244"/>
        <v>0</v>
      </c>
      <c r="EG263">
        <f t="shared" si="245"/>
        <v>0</v>
      </c>
      <c r="EH263">
        <f t="shared" si="246"/>
        <v>0</v>
      </c>
      <c r="EI263">
        <f t="shared" si="247"/>
        <v>0</v>
      </c>
      <c r="EJ263" s="7">
        <f t="shared" si="248"/>
        <v>0</v>
      </c>
      <c r="EK263">
        <f t="shared" si="249"/>
        <v>0</v>
      </c>
      <c r="EL263">
        <f t="shared" si="250"/>
        <v>0</v>
      </c>
      <c r="EM263">
        <f t="shared" si="251"/>
        <v>0</v>
      </c>
      <c r="EN263">
        <f t="shared" si="252"/>
        <v>0</v>
      </c>
      <c r="EO263" s="75">
        <f t="shared" si="253"/>
        <v>0</v>
      </c>
      <c r="EP263" s="75">
        <f t="shared" si="254"/>
        <v>0</v>
      </c>
      <c r="EQ263" s="75">
        <f t="shared" si="255"/>
        <v>0</v>
      </c>
      <c r="ER263" s="75">
        <f t="shared" si="256"/>
        <v>0</v>
      </c>
      <c r="ES263">
        <f t="shared" si="206"/>
        <v>0</v>
      </c>
      <c r="ET263">
        <f t="shared" si="207"/>
        <v>0</v>
      </c>
      <c r="EU263">
        <f t="shared" si="208"/>
        <v>0</v>
      </c>
      <c r="EV263">
        <f t="shared" si="209"/>
        <v>0</v>
      </c>
    </row>
    <row r="264" spans="1:152" x14ac:dyDescent="0.35">
      <c r="A264" t="s">
        <v>188</v>
      </c>
      <c r="B264" s="7">
        <v>1980</v>
      </c>
      <c r="C264">
        <v>0</v>
      </c>
      <c r="D264">
        <v>0</v>
      </c>
      <c r="E264">
        <v>0</v>
      </c>
      <c r="F264">
        <v>0</v>
      </c>
      <c r="G264">
        <v>0</v>
      </c>
      <c r="H264">
        <v>0</v>
      </c>
      <c r="I264" s="7">
        <v>0</v>
      </c>
      <c r="J264">
        <v>0</v>
      </c>
      <c r="K264">
        <v>0</v>
      </c>
      <c r="L264">
        <v>0</v>
      </c>
      <c r="M264">
        <v>0</v>
      </c>
      <c r="N264">
        <v>0</v>
      </c>
      <c r="O264">
        <v>0</v>
      </c>
      <c r="P264" s="7">
        <v>0</v>
      </c>
      <c r="Q264">
        <v>0</v>
      </c>
      <c r="R264">
        <v>0</v>
      </c>
      <c r="S264">
        <v>0</v>
      </c>
      <c r="T264">
        <v>0</v>
      </c>
      <c r="U264">
        <v>0</v>
      </c>
      <c r="V264">
        <v>0</v>
      </c>
      <c r="W264" s="7">
        <v>0</v>
      </c>
      <c r="X264">
        <v>0</v>
      </c>
      <c r="Y264">
        <v>0</v>
      </c>
      <c r="Z264">
        <v>0</v>
      </c>
      <c r="AA264">
        <v>0</v>
      </c>
      <c r="AB264">
        <v>0</v>
      </c>
      <c r="AC264">
        <v>0</v>
      </c>
      <c r="AD264" s="7">
        <v>0</v>
      </c>
      <c r="AE264">
        <v>0</v>
      </c>
      <c r="AF264">
        <v>0</v>
      </c>
      <c r="AG264">
        <v>0</v>
      </c>
      <c r="AH264">
        <v>0</v>
      </c>
      <c r="AI264">
        <v>0</v>
      </c>
      <c r="AJ264">
        <v>0</v>
      </c>
      <c r="AK264" s="7">
        <v>0</v>
      </c>
      <c r="AL264">
        <v>0</v>
      </c>
      <c r="AM264">
        <v>0</v>
      </c>
      <c r="AN264">
        <v>0</v>
      </c>
      <c r="AO264">
        <v>0</v>
      </c>
      <c r="AP264">
        <v>0</v>
      </c>
      <c r="AQ264">
        <v>0</v>
      </c>
      <c r="AR264" s="7">
        <v>0</v>
      </c>
      <c r="AS264">
        <v>0</v>
      </c>
      <c r="AT264">
        <v>0</v>
      </c>
      <c r="AU264">
        <v>0</v>
      </c>
      <c r="AV264">
        <v>0</v>
      </c>
      <c r="AW264">
        <v>0</v>
      </c>
      <c r="AX264">
        <v>0</v>
      </c>
      <c r="AY264" s="7">
        <v>0</v>
      </c>
      <c r="AZ264">
        <v>0</v>
      </c>
      <c r="BA264">
        <v>0</v>
      </c>
      <c r="BB264">
        <v>0</v>
      </c>
      <c r="BC264">
        <v>0</v>
      </c>
      <c r="BD264">
        <v>0</v>
      </c>
      <c r="BE264">
        <v>0</v>
      </c>
      <c r="BF264" s="7">
        <v>0</v>
      </c>
      <c r="BG264">
        <v>0</v>
      </c>
      <c r="BH264">
        <v>0</v>
      </c>
      <c r="BI264">
        <v>0</v>
      </c>
      <c r="BJ264">
        <v>0</v>
      </c>
      <c r="BK264">
        <v>0</v>
      </c>
      <c r="BL264">
        <v>0</v>
      </c>
      <c r="BM264" s="7">
        <v>0</v>
      </c>
      <c r="BN264">
        <v>0</v>
      </c>
      <c r="BO264">
        <v>0</v>
      </c>
      <c r="BP264">
        <v>0</v>
      </c>
      <c r="BQ264">
        <v>0</v>
      </c>
      <c r="BR264">
        <v>0</v>
      </c>
      <c r="BS264">
        <v>0</v>
      </c>
      <c r="BT264" s="7">
        <v>0</v>
      </c>
      <c r="BU264">
        <v>0</v>
      </c>
      <c r="BV264">
        <v>0</v>
      </c>
      <c r="BW264">
        <v>0</v>
      </c>
      <c r="BX264">
        <v>0</v>
      </c>
      <c r="BY264">
        <v>0</v>
      </c>
      <c r="BZ264">
        <v>0</v>
      </c>
      <c r="CA264" s="7">
        <v>0</v>
      </c>
      <c r="CB264">
        <v>0</v>
      </c>
      <c r="CC264">
        <v>0</v>
      </c>
      <c r="CD264">
        <v>0</v>
      </c>
      <c r="CE264">
        <v>0</v>
      </c>
      <c r="CF264">
        <v>0</v>
      </c>
      <c r="CG264">
        <v>0</v>
      </c>
      <c r="CH264" s="7">
        <v>0</v>
      </c>
      <c r="CI264">
        <v>0</v>
      </c>
      <c r="CJ264">
        <v>0</v>
      </c>
      <c r="CK264">
        <v>0</v>
      </c>
      <c r="CL264">
        <v>0</v>
      </c>
      <c r="CM264">
        <v>0</v>
      </c>
      <c r="CN264">
        <v>0</v>
      </c>
      <c r="CO264" s="7">
        <v>0</v>
      </c>
      <c r="CP264">
        <v>0</v>
      </c>
      <c r="CQ264">
        <v>0</v>
      </c>
      <c r="CR264">
        <v>0</v>
      </c>
      <c r="CS264">
        <v>0</v>
      </c>
      <c r="CT264">
        <v>0</v>
      </c>
      <c r="CU264">
        <v>0</v>
      </c>
      <c r="CV264" s="7">
        <v>0</v>
      </c>
      <c r="CW264">
        <f t="shared" si="210"/>
        <v>0</v>
      </c>
      <c r="CX264">
        <f t="shared" si="211"/>
        <v>0</v>
      </c>
      <c r="CY264">
        <f t="shared" si="212"/>
        <v>0</v>
      </c>
      <c r="CZ264">
        <f t="shared" si="213"/>
        <v>0</v>
      </c>
      <c r="DA264">
        <f t="shared" si="214"/>
        <v>0</v>
      </c>
      <c r="DB264">
        <f t="shared" si="215"/>
        <v>0</v>
      </c>
      <c r="DC264" s="7">
        <f t="shared" si="216"/>
        <v>0</v>
      </c>
      <c r="DD264">
        <f t="shared" si="217"/>
        <v>0</v>
      </c>
      <c r="DE264">
        <f t="shared" si="218"/>
        <v>0</v>
      </c>
      <c r="DF264">
        <f t="shared" si="219"/>
        <v>0</v>
      </c>
      <c r="DG264">
        <f t="shared" si="220"/>
        <v>0</v>
      </c>
      <c r="DH264">
        <f t="shared" si="221"/>
        <v>0</v>
      </c>
      <c r="DI264">
        <f t="shared" si="222"/>
        <v>0</v>
      </c>
      <c r="DJ264" s="7">
        <f t="shared" si="223"/>
        <v>0</v>
      </c>
      <c r="DK264" s="10">
        <f t="shared" si="224"/>
        <v>0</v>
      </c>
      <c r="DL264" s="10">
        <f t="shared" si="225"/>
        <v>0</v>
      </c>
      <c r="DM264">
        <f t="shared" si="226"/>
        <v>0</v>
      </c>
      <c r="DN264">
        <f t="shared" si="227"/>
        <v>0</v>
      </c>
      <c r="DO264">
        <f t="shared" si="228"/>
        <v>0</v>
      </c>
      <c r="DP264" s="7">
        <f t="shared" si="229"/>
        <v>0</v>
      </c>
      <c r="DQ264">
        <f t="shared" si="230"/>
        <v>0</v>
      </c>
      <c r="DR264">
        <f t="shared" si="231"/>
        <v>0</v>
      </c>
      <c r="DS264">
        <f t="shared" si="232"/>
        <v>0</v>
      </c>
      <c r="DT264" s="7">
        <f t="shared" si="233"/>
        <v>0</v>
      </c>
      <c r="DU264">
        <f t="shared" si="234"/>
        <v>0</v>
      </c>
      <c r="DV264" s="7">
        <f t="shared" si="235"/>
        <v>0</v>
      </c>
      <c r="DW264" s="10">
        <f t="shared" si="236"/>
        <v>0</v>
      </c>
      <c r="DX264" s="10">
        <f t="shared" si="237"/>
        <v>0</v>
      </c>
      <c r="DY264" s="31">
        <f>IF(AND(DU264=0,DV264=0),0,IF(DW264=0,DY263,IF(DV264&gt;DU264,1,IF(DV264=DU264,x,0))))</f>
        <v>0</v>
      </c>
      <c r="DZ264" s="31">
        <f t="shared" si="238"/>
        <v>0</v>
      </c>
      <c r="EA264" s="31">
        <f t="shared" si="239"/>
        <v>0</v>
      </c>
      <c r="EB264">
        <f t="shared" si="240"/>
        <v>0</v>
      </c>
      <c r="EC264">
        <f t="shared" si="241"/>
        <v>0</v>
      </c>
      <c r="ED264">
        <f t="shared" si="242"/>
        <v>0</v>
      </c>
      <c r="EE264" s="7">
        <f t="shared" si="243"/>
        <v>0</v>
      </c>
      <c r="EF264" s="31">
        <f t="shared" si="244"/>
        <v>0</v>
      </c>
      <c r="EG264">
        <f t="shared" si="245"/>
        <v>0</v>
      </c>
      <c r="EH264">
        <f t="shared" si="246"/>
        <v>0</v>
      </c>
      <c r="EI264">
        <f t="shared" si="247"/>
        <v>0</v>
      </c>
      <c r="EJ264" s="7">
        <f t="shared" si="248"/>
        <v>0</v>
      </c>
      <c r="EK264">
        <f t="shared" si="249"/>
        <v>0</v>
      </c>
      <c r="EL264">
        <f t="shared" si="250"/>
        <v>0</v>
      </c>
      <c r="EM264">
        <f t="shared" si="251"/>
        <v>0</v>
      </c>
      <c r="EN264">
        <f t="shared" si="252"/>
        <v>0</v>
      </c>
      <c r="EO264" s="75">
        <f t="shared" si="253"/>
        <v>0</v>
      </c>
      <c r="EP264" s="75">
        <f t="shared" si="254"/>
        <v>0</v>
      </c>
      <c r="EQ264" s="75">
        <f t="shared" si="255"/>
        <v>0</v>
      </c>
      <c r="ER264" s="75">
        <f t="shared" si="256"/>
        <v>0</v>
      </c>
      <c r="ES264">
        <f t="shared" si="206"/>
        <v>0</v>
      </c>
      <c r="ET264">
        <f t="shared" si="207"/>
        <v>0</v>
      </c>
      <c r="EU264">
        <f t="shared" si="208"/>
        <v>0</v>
      </c>
      <c r="EV264">
        <f t="shared" si="209"/>
        <v>0</v>
      </c>
    </row>
    <row r="265" spans="1:152" x14ac:dyDescent="0.35">
      <c r="A265" t="s">
        <v>188</v>
      </c>
      <c r="B265" s="7">
        <v>1981</v>
      </c>
      <c r="C265">
        <v>0</v>
      </c>
      <c r="D265">
        <v>0</v>
      </c>
      <c r="E265">
        <v>0</v>
      </c>
      <c r="F265">
        <v>0</v>
      </c>
      <c r="G265">
        <v>0</v>
      </c>
      <c r="H265">
        <v>0</v>
      </c>
      <c r="I265" s="7">
        <v>0</v>
      </c>
      <c r="J265">
        <v>0</v>
      </c>
      <c r="K265">
        <v>0</v>
      </c>
      <c r="L265">
        <v>0</v>
      </c>
      <c r="M265">
        <v>0</v>
      </c>
      <c r="N265">
        <v>0</v>
      </c>
      <c r="O265">
        <v>0</v>
      </c>
      <c r="P265" s="7">
        <v>0</v>
      </c>
      <c r="Q265">
        <v>0</v>
      </c>
      <c r="R265">
        <v>0</v>
      </c>
      <c r="S265">
        <v>0</v>
      </c>
      <c r="T265">
        <v>0</v>
      </c>
      <c r="U265">
        <v>0</v>
      </c>
      <c r="V265">
        <v>0</v>
      </c>
      <c r="W265" s="7">
        <v>0</v>
      </c>
      <c r="X265">
        <v>0</v>
      </c>
      <c r="Y265">
        <v>0</v>
      </c>
      <c r="Z265">
        <v>0</v>
      </c>
      <c r="AA265">
        <v>0</v>
      </c>
      <c r="AB265">
        <v>0</v>
      </c>
      <c r="AC265">
        <v>0</v>
      </c>
      <c r="AD265" s="7">
        <v>0</v>
      </c>
      <c r="AE265">
        <v>0</v>
      </c>
      <c r="AF265">
        <v>0</v>
      </c>
      <c r="AG265">
        <v>0</v>
      </c>
      <c r="AH265">
        <v>0</v>
      </c>
      <c r="AI265">
        <v>0</v>
      </c>
      <c r="AJ265">
        <v>0</v>
      </c>
      <c r="AK265" s="7">
        <v>0</v>
      </c>
      <c r="AL265">
        <v>0</v>
      </c>
      <c r="AM265">
        <v>0</v>
      </c>
      <c r="AN265">
        <v>0</v>
      </c>
      <c r="AO265">
        <v>0</v>
      </c>
      <c r="AP265">
        <v>0</v>
      </c>
      <c r="AQ265">
        <v>0</v>
      </c>
      <c r="AR265" s="7">
        <v>0</v>
      </c>
      <c r="AS265">
        <v>0</v>
      </c>
      <c r="AT265">
        <v>0</v>
      </c>
      <c r="AU265">
        <v>0</v>
      </c>
      <c r="AV265">
        <v>0</v>
      </c>
      <c r="AW265">
        <v>0</v>
      </c>
      <c r="AX265">
        <v>0</v>
      </c>
      <c r="AY265" s="7">
        <v>0</v>
      </c>
      <c r="AZ265">
        <v>0</v>
      </c>
      <c r="BA265">
        <v>0</v>
      </c>
      <c r="BB265">
        <v>0</v>
      </c>
      <c r="BC265">
        <v>0</v>
      </c>
      <c r="BD265">
        <v>0</v>
      </c>
      <c r="BE265">
        <v>0</v>
      </c>
      <c r="BF265" s="7">
        <v>0</v>
      </c>
      <c r="BG265">
        <v>0</v>
      </c>
      <c r="BH265">
        <v>0</v>
      </c>
      <c r="BI265">
        <v>0</v>
      </c>
      <c r="BJ265">
        <v>0</v>
      </c>
      <c r="BK265">
        <v>0</v>
      </c>
      <c r="BL265">
        <v>0</v>
      </c>
      <c r="BM265" s="7">
        <v>0</v>
      </c>
      <c r="BN265">
        <v>0</v>
      </c>
      <c r="BO265">
        <v>0</v>
      </c>
      <c r="BP265">
        <v>0</v>
      </c>
      <c r="BQ265">
        <v>0</v>
      </c>
      <c r="BR265">
        <v>0</v>
      </c>
      <c r="BS265">
        <v>0</v>
      </c>
      <c r="BT265" s="7">
        <v>0</v>
      </c>
      <c r="BU265">
        <v>0</v>
      </c>
      <c r="BV265">
        <v>0</v>
      </c>
      <c r="BW265">
        <v>0</v>
      </c>
      <c r="BX265">
        <v>0</v>
      </c>
      <c r="BY265">
        <v>0</v>
      </c>
      <c r="BZ265">
        <v>0</v>
      </c>
      <c r="CA265" s="7">
        <v>0</v>
      </c>
      <c r="CB265">
        <v>0</v>
      </c>
      <c r="CC265">
        <v>0</v>
      </c>
      <c r="CD265">
        <v>0</v>
      </c>
      <c r="CE265">
        <v>0</v>
      </c>
      <c r="CF265">
        <v>0</v>
      </c>
      <c r="CG265">
        <v>0</v>
      </c>
      <c r="CH265" s="7">
        <v>0</v>
      </c>
      <c r="CI265">
        <v>0</v>
      </c>
      <c r="CJ265">
        <v>0</v>
      </c>
      <c r="CK265">
        <v>0</v>
      </c>
      <c r="CL265">
        <v>0</v>
      </c>
      <c r="CM265">
        <v>0</v>
      </c>
      <c r="CN265">
        <v>0</v>
      </c>
      <c r="CO265" s="7">
        <v>0</v>
      </c>
      <c r="CP265">
        <v>0</v>
      </c>
      <c r="CQ265">
        <v>0</v>
      </c>
      <c r="CR265">
        <v>0</v>
      </c>
      <c r="CS265">
        <v>0</v>
      </c>
      <c r="CT265">
        <v>0</v>
      </c>
      <c r="CU265">
        <v>0</v>
      </c>
      <c r="CV265" s="7">
        <v>0</v>
      </c>
      <c r="CW265">
        <f t="shared" si="210"/>
        <v>0</v>
      </c>
      <c r="CX265">
        <f t="shared" si="211"/>
        <v>0</v>
      </c>
      <c r="CY265">
        <f t="shared" si="212"/>
        <v>0</v>
      </c>
      <c r="CZ265">
        <f t="shared" si="213"/>
        <v>0</v>
      </c>
      <c r="DA265">
        <f t="shared" si="214"/>
        <v>0</v>
      </c>
      <c r="DB265">
        <f t="shared" si="215"/>
        <v>0</v>
      </c>
      <c r="DC265" s="7">
        <f t="shared" si="216"/>
        <v>0</v>
      </c>
      <c r="DD265">
        <f t="shared" si="217"/>
        <v>0</v>
      </c>
      <c r="DE265">
        <f t="shared" si="218"/>
        <v>0</v>
      </c>
      <c r="DF265">
        <f t="shared" si="219"/>
        <v>0</v>
      </c>
      <c r="DG265">
        <f t="shared" si="220"/>
        <v>0</v>
      </c>
      <c r="DH265">
        <f t="shared" si="221"/>
        <v>0</v>
      </c>
      <c r="DI265">
        <f t="shared" si="222"/>
        <v>0</v>
      </c>
      <c r="DJ265" s="7">
        <f t="shared" si="223"/>
        <v>0</v>
      </c>
      <c r="DK265" s="10">
        <f t="shared" si="224"/>
        <v>0</v>
      </c>
      <c r="DL265" s="10">
        <f t="shared" si="225"/>
        <v>0</v>
      </c>
      <c r="DM265">
        <f t="shared" si="226"/>
        <v>0</v>
      </c>
      <c r="DN265">
        <f t="shared" si="227"/>
        <v>0</v>
      </c>
      <c r="DO265">
        <f t="shared" si="228"/>
        <v>0</v>
      </c>
      <c r="DP265" s="7">
        <f t="shared" si="229"/>
        <v>0</v>
      </c>
      <c r="DQ265">
        <f t="shared" si="230"/>
        <v>0</v>
      </c>
      <c r="DR265">
        <f t="shared" si="231"/>
        <v>0</v>
      </c>
      <c r="DS265">
        <f t="shared" si="232"/>
        <v>0</v>
      </c>
      <c r="DT265" s="7">
        <f t="shared" si="233"/>
        <v>0</v>
      </c>
      <c r="DU265">
        <f t="shared" si="234"/>
        <v>0</v>
      </c>
      <c r="DV265" s="7">
        <f t="shared" si="235"/>
        <v>0</v>
      </c>
      <c r="DW265" s="10">
        <f t="shared" si="236"/>
        <v>0</v>
      </c>
      <c r="DX265" s="10">
        <f t="shared" si="237"/>
        <v>0</v>
      </c>
      <c r="DY265" s="31">
        <f>IF(AND(DU265=0,DV265=0),0,IF(DW265=0,DY264,IF(DV265&gt;DU265,1,IF(DV265=DU265,x,0))))</f>
        <v>0</v>
      </c>
      <c r="DZ265" s="31">
        <f t="shared" si="238"/>
        <v>0</v>
      </c>
      <c r="EA265" s="31">
        <f t="shared" si="239"/>
        <v>0</v>
      </c>
      <c r="EB265">
        <f t="shared" si="240"/>
        <v>0</v>
      </c>
      <c r="EC265">
        <f t="shared" si="241"/>
        <v>0</v>
      </c>
      <c r="ED265">
        <f t="shared" si="242"/>
        <v>0</v>
      </c>
      <c r="EE265" s="7">
        <f t="shared" si="243"/>
        <v>0</v>
      </c>
      <c r="EF265" s="31">
        <f t="shared" si="244"/>
        <v>0</v>
      </c>
      <c r="EG265">
        <f t="shared" si="245"/>
        <v>0</v>
      </c>
      <c r="EH265">
        <f t="shared" si="246"/>
        <v>0</v>
      </c>
      <c r="EI265">
        <f t="shared" si="247"/>
        <v>0</v>
      </c>
      <c r="EJ265" s="7">
        <f t="shared" si="248"/>
        <v>0</v>
      </c>
      <c r="EK265">
        <f t="shared" si="249"/>
        <v>0</v>
      </c>
      <c r="EL265">
        <f t="shared" si="250"/>
        <v>0</v>
      </c>
      <c r="EM265">
        <f t="shared" si="251"/>
        <v>0</v>
      </c>
      <c r="EN265">
        <f t="shared" si="252"/>
        <v>0</v>
      </c>
      <c r="EO265" s="75">
        <f t="shared" si="253"/>
        <v>0</v>
      </c>
      <c r="EP265" s="75">
        <f t="shared" si="254"/>
        <v>0</v>
      </c>
      <c r="EQ265" s="75">
        <f t="shared" si="255"/>
        <v>0</v>
      </c>
      <c r="ER265" s="75">
        <f t="shared" si="256"/>
        <v>0</v>
      </c>
      <c r="ES265">
        <f t="shared" si="206"/>
        <v>0</v>
      </c>
      <c r="ET265">
        <f t="shared" si="207"/>
        <v>0</v>
      </c>
      <c r="EU265">
        <f t="shared" si="208"/>
        <v>0</v>
      </c>
      <c r="EV265">
        <f t="shared" si="209"/>
        <v>0</v>
      </c>
    </row>
    <row r="266" spans="1:152" x14ac:dyDescent="0.35">
      <c r="A266" t="s">
        <v>188</v>
      </c>
      <c r="B266" s="7">
        <v>1982</v>
      </c>
      <c r="C266">
        <v>0</v>
      </c>
      <c r="D266">
        <v>0</v>
      </c>
      <c r="E266">
        <v>0</v>
      </c>
      <c r="F266">
        <v>0</v>
      </c>
      <c r="G266">
        <v>0</v>
      </c>
      <c r="H266">
        <v>0</v>
      </c>
      <c r="I266" s="7">
        <v>0</v>
      </c>
      <c r="J266">
        <v>0</v>
      </c>
      <c r="K266">
        <v>0</v>
      </c>
      <c r="L266">
        <v>0</v>
      </c>
      <c r="M266">
        <v>0</v>
      </c>
      <c r="N266">
        <v>0</v>
      </c>
      <c r="O266">
        <v>0</v>
      </c>
      <c r="P266" s="7">
        <v>0</v>
      </c>
      <c r="Q266">
        <v>0</v>
      </c>
      <c r="R266">
        <v>0</v>
      </c>
      <c r="S266">
        <v>0</v>
      </c>
      <c r="T266">
        <v>0</v>
      </c>
      <c r="U266">
        <v>0</v>
      </c>
      <c r="V266">
        <v>0</v>
      </c>
      <c r="W266" s="7">
        <v>0</v>
      </c>
      <c r="X266">
        <v>0</v>
      </c>
      <c r="Y266">
        <v>0</v>
      </c>
      <c r="Z266">
        <v>0</v>
      </c>
      <c r="AA266">
        <v>0</v>
      </c>
      <c r="AB266">
        <v>0</v>
      </c>
      <c r="AC266">
        <v>0</v>
      </c>
      <c r="AD266" s="7">
        <v>0</v>
      </c>
      <c r="AE266">
        <v>0</v>
      </c>
      <c r="AF266">
        <v>0</v>
      </c>
      <c r="AG266">
        <v>0</v>
      </c>
      <c r="AH266">
        <v>0</v>
      </c>
      <c r="AI266">
        <v>0</v>
      </c>
      <c r="AJ266">
        <v>0</v>
      </c>
      <c r="AK266" s="7">
        <v>0</v>
      </c>
      <c r="AL266">
        <v>0</v>
      </c>
      <c r="AM266">
        <v>0</v>
      </c>
      <c r="AN266">
        <v>0</v>
      </c>
      <c r="AO266">
        <v>0</v>
      </c>
      <c r="AP266">
        <v>0</v>
      </c>
      <c r="AQ266">
        <v>0</v>
      </c>
      <c r="AR266" s="7">
        <v>0</v>
      </c>
      <c r="AS266">
        <v>0</v>
      </c>
      <c r="AT266">
        <v>0</v>
      </c>
      <c r="AU266">
        <v>0</v>
      </c>
      <c r="AV266">
        <v>0</v>
      </c>
      <c r="AW266">
        <v>0</v>
      </c>
      <c r="AX266">
        <v>0</v>
      </c>
      <c r="AY266" s="7">
        <v>0</v>
      </c>
      <c r="AZ266">
        <v>0</v>
      </c>
      <c r="BA266">
        <v>0</v>
      </c>
      <c r="BB266">
        <v>0</v>
      </c>
      <c r="BC266">
        <v>0</v>
      </c>
      <c r="BD266">
        <v>0</v>
      </c>
      <c r="BE266">
        <v>0</v>
      </c>
      <c r="BF266" s="7">
        <v>0</v>
      </c>
      <c r="BG266">
        <v>0</v>
      </c>
      <c r="BH266">
        <v>0</v>
      </c>
      <c r="BI266">
        <v>0</v>
      </c>
      <c r="BJ266">
        <v>0</v>
      </c>
      <c r="BK266">
        <v>0</v>
      </c>
      <c r="BL266">
        <v>0</v>
      </c>
      <c r="BM266" s="7">
        <v>0</v>
      </c>
      <c r="BN266">
        <v>0</v>
      </c>
      <c r="BO266">
        <v>0</v>
      </c>
      <c r="BP266">
        <v>0</v>
      </c>
      <c r="BQ266">
        <v>0</v>
      </c>
      <c r="BR266">
        <v>0</v>
      </c>
      <c r="BS266">
        <v>0</v>
      </c>
      <c r="BT266" s="7">
        <v>0</v>
      </c>
      <c r="BU266">
        <v>0</v>
      </c>
      <c r="BV266">
        <v>0</v>
      </c>
      <c r="BW266">
        <v>0</v>
      </c>
      <c r="BX266">
        <v>0</v>
      </c>
      <c r="BY266">
        <v>0</v>
      </c>
      <c r="BZ266">
        <v>0</v>
      </c>
      <c r="CA266" s="7">
        <v>0</v>
      </c>
      <c r="CB266">
        <v>0</v>
      </c>
      <c r="CC266">
        <v>0</v>
      </c>
      <c r="CD266">
        <v>0</v>
      </c>
      <c r="CE266">
        <v>0</v>
      </c>
      <c r="CF266">
        <v>0</v>
      </c>
      <c r="CG266">
        <v>0</v>
      </c>
      <c r="CH266" s="7">
        <v>0</v>
      </c>
      <c r="CI266">
        <v>0</v>
      </c>
      <c r="CJ266">
        <v>0</v>
      </c>
      <c r="CK266">
        <v>0</v>
      </c>
      <c r="CL266">
        <v>0</v>
      </c>
      <c r="CM266">
        <v>0</v>
      </c>
      <c r="CN266">
        <v>0</v>
      </c>
      <c r="CO266" s="7">
        <v>0</v>
      </c>
      <c r="CP266">
        <v>0</v>
      </c>
      <c r="CQ266">
        <v>0</v>
      </c>
      <c r="CR266">
        <v>0</v>
      </c>
      <c r="CS266">
        <v>0</v>
      </c>
      <c r="CT266">
        <v>0</v>
      </c>
      <c r="CU266">
        <v>0</v>
      </c>
      <c r="CV266" s="7">
        <v>0</v>
      </c>
      <c r="CW266">
        <f t="shared" si="210"/>
        <v>0</v>
      </c>
      <c r="CX266">
        <f t="shared" si="211"/>
        <v>0</v>
      </c>
      <c r="CY266">
        <f t="shared" si="212"/>
        <v>0</v>
      </c>
      <c r="CZ266">
        <f t="shared" si="213"/>
        <v>0</v>
      </c>
      <c r="DA266">
        <f t="shared" si="214"/>
        <v>0</v>
      </c>
      <c r="DB266">
        <f t="shared" si="215"/>
        <v>0</v>
      </c>
      <c r="DC266" s="7">
        <f t="shared" si="216"/>
        <v>0</v>
      </c>
      <c r="DD266">
        <f t="shared" si="217"/>
        <v>0</v>
      </c>
      <c r="DE266">
        <f t="shared" si="218"/>
        <v>0</v>
      </c>
      <c r="DF266">
        <f t="shared" si="219"/>
        <v>0</v>
      </c>
      <c r="DG266">
        <f t="shared" si="220"/>
        <v>0</v>
      </c>
      <c r="DH266">
        <f t="shared" si="221"/>
        <v>0</v>
      </c>
      <c r="DI266">
        <f t="shared" si="222"/>
        <v>0</v>
      </c>
      <c r="DJ266" s="7">
        <f t="shared" si="223"/>
        <v>0</v>
      </c>
      <c r="DK266" s="10">
        <f t="shared" si="224"/>
        <v>0</v>
      </c>
      <c r="DL266" s="10">
        <f t="shared" si="225"/>
        <v>0</v>
      </c>
      <c r="DM266">
        <f t="shared" si="226"/>
        <v>0</v>
      </c>
      <c r="DN266">
        <f t="shared" si="227"/>
        <v>0</v>
      </c>
      <c r="DO266">
        <f t="shared" si="228"/>
        <v>0</v>
      </c>
      <c r="DP266" s="7">
        <f t="shared" si="229"/>
        <v>0</v>
      </c>
      <c r="DQ266">
        <f t="shared" si="230"/>
        <v>0</v>
      </c>
      <c r="DR266">
        <f t="shared" si="231"/>
        <v>0</v>
      </c>
      <c r="DS266">
        <f t="shared" si="232"/>
        <v>0</v>
      </c>
      <c r="DT266" s="7">
        <f t="shared" si="233"/>
        <v>0</v>
      </c>
      <c r="DU266">
        <f t="shared" si="234"/>
        <v>0</v>
      </c>
      <c r="DV266" s="7">
        <f t="shared" si="235"/>
        <v>0</v>
      </c>
      <c r="DW266" s="10">
        <f t="shared" si="236"/>
        <v>0</v>
      </c>
      <c r="DX266" s="10">
        <f t="shared" si="237"/>
        <v>0</v>
      </c>
      <c r="DY266" s="31">
        <f>IF(AND(DU266=0,DV266=0),0,IF(DW266=0,DY265,IF(DV266&gt;DU266,1,IF(DV266=DU266,x,0))))</f>
        <v>0</v>
      </c>
      <c r="DZ266" s="31">
        <f t="shared" si="238"/>
        <v>0</v>
      </c>
      <c r="EA266" s="31">
        <f t="shared" si="239"/>
        <v>0</v>
      </c>
      <c r="EB266">
        <f t="shared" si="240"/>
        <v>0</v>
      </c>
      <c r="EC266">
        <f t="shared" si="241"/>
        <v>0</v>
      </c>
      <c r="ED266">
        <f t="shared" si="242"/>
        <v>0</v>
      </c>
      <c r="EE266" s="7">
        <f t="shared" si="243"/>
        <v>0</v>
      </c>
      <c r="EF266" s="31">
        <f t="shared" si="244"/>
        <v>0</v>
      </c>
      <c r="EG266">
        <f t="shared" si="245"/>
        <v>0</v>
      </c>
      <c r="EH266">
        <f t="shared" si="246"/>
        <v>0</v>
      </c>
      <c r="EI266">
        <f t="shared" si="247"/>
        <v>0</v>
      </c>
      <c r="EJ266" s="7">
        <f t="shared" si="248"/>
        <v>0</v>
      </c>
      <c r="EK266">
        <f t="shared" si="249"/>
        <v>0</v>
      </c>
      <c r="EL266">
        <f t="shared" si="250"/>
        <v>0</v>
      </c>
      <c r="EM266">
        <f t="shared" si="251"/>
        <v>0</v>
      </c>
      <c r="EN266">
        <f t="shared" si="252"/>
        <v>0</v>
      </c>
      <c r="EO266" s="75">
        <f t="shared" si="253"/>
        <v>0</v>
      </c>
      <c r="EP266" s="75">
        <f t="shared" si="254"/>
        <v>0</v>
      </c>
      <c r="EQ266" s="75">
        <f t="shared" si="255"/>
        <v>0</v>
      </c>
      <c r="ER266" s="75">
        <f t="shared" si="256"/>
        <v>0</v>
      </c>
      <c r="ES266">
        <f t="shared" si="206"/>
        <v>0</v>
      </c>
      <c r="ET266">
        <f t="shared" si="207"/>
        <v>0</v>
      </c>
      <c r="EU266">
        <f t="shared" si="208"/>
        <v>0</v>
      </c>
      <c r="EV266">
        <f t="shared" si="209"/>
        <v>0</v>
      </c>
    </row>
    <row r="267" spans="1:152" x14ac:dyDescent="0.35">
      <c r="A267" t="s">
        <v>188</v>
      </c>
      <c r="B267" s="7">
        <v>1983</v>
      </c>
      <c r="C267">
        <v>0</v>
      </c>
      <c r="D267">
        <v>0</v>
      </c>
      <c r="E267">
        <v>0</v>
      </c>
      <c r="F267">
        <v>0</v>
      </c>
      <c r="G267">
        <v>0</v>
      </c>
      <c r="H267">
        <v>0</v>
      </c>
      <c r="I267" s="7">
        <v>0</v>
      </c>
      <c r="J267">
        <v>0</v>
      </c>
      <c r="K267">
        <v>0</v>
      </c>
      <c r="L267">
        <v>0</v>
      </c>
      <c r="M267">
        <v>0</v>
      </c>
      <c r="N267">
        <v>0</v>
      </c>
      <c r="O267">
        <v>0</v>
      </c>
      <c r="P267" s="7">
        <v>0</v>
      </c>
      <c r="Q267">
        <v>0</v>
      </c>
      <c r="R267">
        <v>0</v>
      </c>
      <c r="S267">
        <v>0</v>
      </c>
      <c r="T267">
        <v>0</v>
      </c>
      <c r="U267">
        <v>0</v>
      </c>
      <c r="V267">
        <v>0</v>
      </c>
      <c r="W267" s="7">
        <v>0</v>
      </c>
      <c r="X267">
        <v>0</v>
      </c>
      <c r="Y267">
        <v>0</v>
      </c>
      <c r="Z267">
        <v>0</v>
      </c>
      <c r="AA267">
        <v>0</v>
      </c>
      <c r="AB267">
        <v>0</v>
      </c>
      <c r="AC267">
        <v>0</v>
      </c>
      <c r="AD267" s="7">
        <v>0</v>
      </c>
      <c r="AE267">
        <v>0</v>
      </c>
      <c r="AF267">
        <v>0</v>
      </c>
      <c r="AG267">
        <v>0</v>
      </c>
      <c r="AH267">
        <v>0</v>
      </c>
      <c r="AI267">
        <v>0</v>
      </c>
      <c r="AJ267">
        <v>0</v>
      </c>
      <c r="AK267" s="7">
        <v>0</v>
      </c>
      <c r="AL267">
        <v>0</v>
      </c>
      <c r="AM267">
        <v>0</v>
      </c>
      <c r="AN267">
        <v>0</v>
      </c>
      <c r="AO267">
        <v>0</v>
      </c>
      <c r="AP267">
        <v>0</v>
      </c>
      <c r="AQ267">
        <v>0</v>
      </c>
      <c r="AR267" s="7">
        <v>0</v>
      </c>
      <c r="AS267">
        <v>0</v>
      </c>
      <c r="AT267">
        <v>0</v>
      </c>
      <c r="AU267">
        <v>0</v>
      </c>
      <c r="AV267">
        <v>0</v>
      </c>
      <c r="AW267">
        <v>0</v>
      </c>
      <c r="AX267">
        <v>0</v>
      </c>
      <c r="AY267" s="7">
        <v>0</v>
      </c>
      <c r="AZ267">
        <v>0</v>
      </c>
      <c r="BA267">
        <v>0</v>
      </c>
      <c r="BB267">
        <v>0</v>
      </c>
      <c r="BC267">
        <v>0</v>
      </c>
      <c r="BD267">
        <v>0</v>
      </c>
      <c r="BE267">
        <v>0</v>
      </c>
      <c r="BF267" s="7">
        <v>0</v>
      </c>
      <c r="BG267">
        <v>0</v>
      </c>
      <c r="BH267">
        <v>0</v>
      </c>
      <c r="BI267">
        <v>0</v>
      </c>
      <c r="BJ267">
        <v>0</v>
      </c>
      <c r="BK267">
        <v>0</v>
      </c>
      <c r="BL267">
        <v>0</v>
      </c>
      <c r="BM267" s="7">
        <v>0</v>
      </c>
      <c r="BN267">
        <v>0</v>
      </c>
      <c r="BO267">
        <v>0</v>
      </c>
      <c r="BP267">
        <v>0</v>
      </c>
      <c r="BQ267">
        <v>0</v>
      </c>
      <c r="BR267">
        <v>0</v>
      </c>
      <c r="BS267">
        <v>0</v>
      </c>
      <c r="BT267" s="7">
        <v>0</v>
      </c>
      <c r="BU267">
        <v>0</v>
      </c>
      <c r="BV267">
        <v>0</v>
      </c>
      <c r="BW267">
        <v>0</v>
      </c>
      <c r="BX267">
        <v>0</v>
      </c>
      <c r="BY267">
        <v>0</v>
      </c>
      <c r="BZ267">
        <v>0</v>
      </c>
      <c r="CA267" s="7">
        <v>0</v>
      </c>
      <c r="CB267">
        <v>0</v>
      </c>
      <c r="CC267">
        <v>0</v>
      </c>
      <c r="CD267">
        <v>0</v>
      </c>
      <c r="CE267">
        <v>0</v>
      </c>
      <c r="CF267">
        <v>0</v>
      </c>
      <c r="CG267">
        <v>0</v>
      </c>
      <c r="CH267" s="7">
        <v>0</v>
      </c>
      <c r="CI267">
        <v>0</v>
      </c>
      <c r="CJ267">
        <v>0</v>
      </c>
      <c r="CK267">
        <v>0</v>
      </c>
      <c r="CL267">
        <v>0</v>
      </c>
      <c r="CM267">
        <v>0</v>
      </c>
      <c r="CN267">
        <v>0</v>
      </c>
      <c r="CO267" s="7">
        <v>0</v>
      </c>
      <c r="CP267">
        <v>0</v>
      </c>
      <c r="CQ267">
        <v>0</v>
      </c>
      <c r="CR267">
        <v>0</v>
      </c>
      <c r="CS267">
        <v>0</v>
      </c>
      <c r="CT267">
        <v>0</v>
      </c>
      <c r="CU267">
        <v>0</v>
      </c>
      <c r="CV267" s="7">
        <v>0</v>
      </c>
      <c r="CW267">
        <f t="shared" si="210"/>
        <v>0</v>
      </c>
      <c r="CX267">
        <f t="shared" si="211"/>
        <v>0</v>
      </c>
      <c r="CY267">
        <f t="shared" si="212"/>
        <v>0</v>
      </c>
      <c r="CZ267">
        <f t="shared" si="213"/>
        <v>0</v>
      </c>
      <c r="DA267">
        <f t="shared" si="214"/>
        <v>0</v>
      </c>
      <c r="DB267">
        <f t="shared" si="215"/>
        <v>0</v>
      </c>
      <c r="DC267" s="7">
        <f t="shared" si="216"/>
        <v>0</v>
      </c>
      <c r="DD267">
        <f t="shared" si="217"/>
        <v>0</v>
      </c>
      <c r="DE267">
        <f t="shared" si="218"/>
        <v>0</v>
      </c>
      <c r="DF267">
        <f t="shared" si="219"/>
        <v>0</v>
      </c>
      <c r="DG267">
        <f t="shared" si="220"/>
        <v>0</v>
      </c>
      <c r="DH267">
        <f t="shared" si="221"/>
        <v>0</v>
      </c>
      <c r="DI267">
        <f t="shared" si="222"/>
        <v>0</v>
      </c>
      <c r="DJ267" s="7">
        <f t="shared" si="223"/>
        <v>0</v>
      </c>
      <c r="DK267" s="10">
        <f t="shared" si="224"/>
        <v>0</v>
      </c>
      <c r="DL267" s="10">
        <f t="shared" si="225"/>
        <v>0</v>
      </c>
      <c r="DM267">
        <f t="shared" si="226"/>
        <v>0</v>
      </c>
      <c r="DN267">
        <f t="shared" si="227"/>
        <v>0</v>
      </c>
      <c r="DO267">
        <f t="shared" si="228"/>
        <v>0</v>
      </c>
      <c r="DP267" s="7">
        <f t="shared" si="229"/>
        <v>0</v>
      </c>
      <c r="DQ267">
        <f t="shared" si="230"/>
        <v>0</v>
      </c>
      <c r="DR267">
        <f t="shared" si="231"/>
        <v>0</v>
      </c>
      <c r="DS267">
        <f t="shared" si="232"/>
        <v>0</v>
      </c>
      <c r="DT267" s="7">
        <f t="shared" si="233"/>
        <v>0</v>
      </c>
      <c r="DU267">
        <f t="shared" si="234"/>
        <v>0</v>
      </c>
      <c r="DV267" s="7">
        <f t="shared" si="235"/>
        <v>0</v>
      </c>
      <c r="DW267" s="10">
        <f t="shared" si="236"/>
        <v>0</v>
      </c>
      <c r="DX267" s="10">
        <f t="shared" si="237"/>
        <v>0</v>
      </c>
      <c r="DY267" s="31">
        <f>IF(AND(DU267=0,DV267=0),0,IF(DW267=0,DY266,IF(DV267&gt;DU267,1,IF(DV267=DU267,x,0))))</f>
        <v>0</v>
      </c>
      <c r="DZ267" s="31">
        <f t="shared" si="238"/>
        <v>0</v>
      </c>
      <c r="EA267" s="31">
        <f t="shared" si="239"/>
        <v>0</v>
      </c>
      <c r="EB267">
        <f t="shared" si="240"/>
        <v>0</v>
      </c>
      <c r="EC267">
        <f t="shared" si="241"/>
        <v>0</v>
      </c>
      <c r="ED267">
        <f t="shared" si="242"/>
        <v>0</v>
      </c>
      <c r="EE267" s="7">
        <f t="shared" si="243"/>
        <v>0</v>
      </c>
      <c r="EF267" s="31">
        <f t="shared" si="244"/>
        <v>0</v>
      </c>
      <c r="EG267">
        <f t="shared" si="245"/>
        <v>0</v>
      </c>
      <c r="EH267">
        <f t="shared" si="246"/>
        <v>0</v>
      </c>
      <c r="EI267">
        <f t="shared" si="247"/>
        <v>0</v>
      </c>
      <c r="EJ267" s="7">
        <f t="shared" si="248"/>
        <v>0</v>
      </c>
      <c r="EK267">
        <f t="shared" si="249"/>
        <v>0</v>
      </c>
      <c r="EL267">
        <f t="shared" si="250"/>
        <v>0</v>
      </c>
      <c r="EM267">
        <f t="shared" si="251"/>
        <v>0</v>
      </c>
      <c r="EN267">
        <f t="shared" si="252"/>
        <v>0</v>
      </c>
      <c r="EO267" s="75">
        <f t="shared" si="253"/>
        <v>0</v>
      </c>
      <c r="EP267" s="75">
        <f t="shared" si="254"/>
        <v>0</v>
      </c>
      <c r="EQ267" s="75">
        <f t="shared" si="255"/>
        <v>0</v>
      </c>
      <c r="ER267" s="75">
        <f t="shared" si="256"/>
        <v>0</v>
      </c>
      <c r="ES267">
        <f t="shared" si="206"/>
        <v>0</v>
      </c>
      <c r="ET267">
        <f t="shared" si="207"/>
        <v>0</v>
      </c>
      <c r="EU267">
        <f t="shared" si="208"/>
        <v>0</v>
      </c>
      <c r="EV267">
        <f t="shared" si="209"/>
        <v>0</v>
      </c>
    </row>
    <row r="268" spans="1:152" x14ac:dyDescent="0.35">
      <c r="A268" t="s">
        <v>188</v>
      </c>
      <c r="B268" s="7">
        <v>1984</v>
      </c>
      <c r="C268">
        <v>0</v>
      </c>
      <c r="D268">
        <v>0</v>
      </c>
      <c r="E268">
        <v>0</v>
      </c>
      <c r="F268">
        <v>0</v>
      </c>
      <c r="G268">
        <v>0</v>
      </c>
      <c r="H268">
        <v>0</v>
      </c>
      <c r="I268" s="7">
        <v>0</v>
      </c>
      <c r="J268">
        <v>0</v>
      </c>
      <c r="K268">
        <v>0</v>
      </c>
      <c r="L268">
        <v>0</v>
      </c>
      <c r="M268">
        <v>0</v>
      </c>
      <c r="N268">
        <v>0</v>
      </c>
      <c r="O268">
        <v>0</v>
      </c>
      <c r="P268" s="7">
        <v>0</v>
      </c>
      <c r="Q268">
        <v>0</v>
      </c>
      <c r="R268">
        <v>0</v>
      </c>
      <c r="S268">
        <v>0</v>
      </c>
      <c r="T268">
        <v>0</v>
      </c>
      <c r="U268">
        <v>0</v>
      </c>
      <c r="V268">
        <v>0</v>
      </c>
      <c r="W268" s="7">
        <v>0</v>
      </c>
      <c r="X268">
        <v>0</v>
      </c>
      <c r="Y268">
        <v>0</v>
      </c>
      <c r="Z268">
        <v>0</v>
      </c>
      <c r="AA268">
        <v>0</v>
      </c>
      <c r="AB268">
        <v>0</v>
      </c>
      <c r="AC268">
        <v>0</v>
      </c>
      <c r="AD268" s="7">
        <v>0</v>
      </c>
      <c r="AE268">
        <v>0</v>
      </c>
      <c r="AF268">
        <v>0</v>
      </c>
      <c r="AG268">
        <v>0</v>
      </c>
      <c r="AH268">
        <v>0</v>
      </c>
      <c r="AI268">
        <v>0</v>
      </c>
      <c r="AJ268">
        <v>0</v>
      </c>
      <c r="AK268" s="7">
        <v>0</v>
      </c>
      <c r="AL268">
        <v>0</v>
      </c>
      <c r="AM268">
        <v>0</v>
      </c>
      <c r="AN268">
        <v>0</v>
      </c>
      <c r="AO268">
        <v>0</v>
      </c>
      <c r="AP268">
        <v>0</v>
      </c>
      <c r="AQ268">
        <v>0</v>
      </c>
      <c r="AR268" s="7">
        <v>0</v>
      </c>
      <c r="AS268">
        <v>0</v>
      </c>
      <c r="AT268">
        <v>0</v>
      </c>
      <c r="AU268">
        <v>0</v>
      </c>
      <c r="AV268">
        <v>0</v>
      </c>
      <c r="AW268">
        <v>0</v>
      </c>
      <c r="AX268">
        <v>0</v>
      </c>
      <c r="AY268" s="7">
        <v>0</v>
      </c>
      <c r="AZ268">
        <v>0</v>
      </c>
      <c r="BA268">
        <v>0</v>
      </c>
      <c r="BB268">
        <v>0</v>
      </c>
      <c r="BC268">
        <v>0</v>
      </c>
      <c r="BD268">
        <v>0</v>
      </c>
      <c r="BE268">
        <v>0</v>
      </c>
      <c r="BF268" s="7">
        <v>0</v>
      </c>
      <c r="BG268">
        <v>0</v>
      </c>
      <c r="BH268">
        <v>0</v>
      </c>
      <c r="BI268">
        <v>0</v>
      </c>
      <c r="BJ268">
        <v>0</v>
      </c>
      <c r="BK268">
        <v>0</v>
      </c>
      <c r="BL268">
        <v>0</v>
      </c>
      <c r="BM268" s="7">
        <v>0</v>
      </c>
      <c r="BN268">
        <v>0</v>
      </c>
      <c r="BO268">
        <v>0</v>
      </c>
      <c r="BP268">
        <v>0</v>
      </c>
      <c r="BQ268">
        <v>0</v>
      </c>
      <c r="BR268">
        <v>0</v>
      </c>
      <c r="BS268">
        <v>0</v>
      </c>
      <c r="BT268" s="7">
        <v>0</v>
      </c>
      <c r="BU268">
        <v>0</v>
      </c>
      <c r="BV268">
        <v>0</v>
      </c>
      <c r="BW268">
        <v>0</v>
      </c>
      <c r="BX268">
        <v>0</v>
      </c>
      <c r="BY268">
        <v>0</v>
      </c>
      <c r="BZ268">
        <v>0</v>
      </c>
      <c r="CA268" s="7">
        <v>0</v>
      </c>
      <c r="CB268">
        <v>0</v>
      </c>
      <c r="CC268">
        <v>0</v>
      </c>
      <c r="CD268">
        <v>0</v>
      </c>
      <c r="CE268">
        <v>0</v>
      </c>
      <c r="CF268">
        <v>0</v>
      </c>
      <c r="CG268">
        <v>0</v>
      </c>
      <c r="CH268" s="7">
        <v>0</v>
      </c>
      <c r="CI268">
        <v>0</v>
      </c>
      <c r="CJ268">
        <v>0</v>
      </c>
      <c r="CK268">
        <v>0</v>
      </c>
      <c r="CL268">
        <v>0</v>
      </c>
      <c r="CM268">
        <v>0</v>
      </c>
      <c r="CN268">
        <v>0</v>
      </c>
      <c r="CO268" s="7">
        <v>0</v>
      </c>
      <c r="CP268">
        <v>0</v>
      </c>
      <c r="CQ268">
        <v>0</v>
      </c>
      <c r="CR268">
        <v>0</v>
      </c>
      <c r="CS268">
        <v>0</v>
      </c>
      <c r="CT268">
        <v>0</v>
      </c>
      <c r="CU268">
        <v>0</v>
      </c>
      <c r="CV268" s="7">
        <v>0</v>
      </c>
      <c r="CW268">
        <f t="shared" si="210"/>
        <v>0</v>
      </c>
      <c r="CX268">
        <f t="shared" si="211"/>
        <v>0</v>
      </c>
      <c r="CY268">
        <f t="shared" si="212"/>
        <v>0</v>
      </c>
      <c r="CZ268">
        <f t="shared" si="213"/>
        <v>0</v>
      </c>
      <c r="DA268">
        <f t="shared" si="214"/>
        <v>0</v>
      </c>
      <c r="DB268">
        <f t="shared" si="215"/>
        <v>0</v>
      </c>
      <c r="DC268" s="7">
        <f t="shared" si="216"/>
        <v>0</v>
      </c>
      <c r="DD268">
        <f t="shared" si="217"/>
        <v>0</v>
      </c>
      <c r="DE268">
        <f t="shared" si="218"/>
        <v>0</v>
      </c>
      <c r="DF268">
        <f t="shared" si="219"/>
        <v>0</v>
      </c>
      <c r="DG268">
        <f t="shared" si="220"/>
        <v>0</v>
      </c>
      <c r="DH268">
        <f t="shared" si="221"/>
        <v>0</v>
      </c>
      <c r="DI268">
        <f t="shared" si="222"/>
        <v>0</v>
      </c>
      <c r="DJ268" s="7">
        <f t="shared" si="223"/>
        <v>0</v>
      </c>
      <c r="DK268" s="10">
        <f t="shared" si="224"/>
        <v>0</v>
      </c>
      <c r="DL268" s="10">
        <f t="shared" si="225"/>
        <v>0</v>
      </c>
      <c r="DM268">
        <f t="shared" si="226"/>
        <v>0</v>
      </c>
      <c r="DN268">
        <f t="shared" si="227"/>
        <v>0</v>
      </c>
      <c r="DO268">
        <f t="shared" si="228"/>
        <v>0</v>
      </c>
      <c r="DP268" s="7">
        <f t="shared" si="229"/>
        <v>0</v>
      </c>
      <c r="DQ268">
        <f t="shared" si="230"/>
        <v>0</v>
      </c>
      <c r="DR268">
        <f t="shared" si="231"/>
        <v>0</v>
      </c>
      <c r="DS268">
        <f t="shared" si="232"/>
        <v>0</v>
      </c>
      <c r="DT268" s="7">
        <f t="shared" si="233"/>
        <v>0</v>
      </c>
      <c r="DU268">
        <f t="shared" si="234"/>
        <v>0</v>
      </c>
      <c r="DV268" s="7">
        <f t="shared" si="235"/>
        <v>0</v>
      </c>
      <c r="DW268" s="10">
        <f t="shared" si="236"/>
        <v>0</v>
      </c>
      <c r="DX268" s="10">
        <f t="shared" si="237"/>
        <v>0</v>
      </c>
      <c r="DY268" s="31">
        <f>IF(AND(DU268=0,DV268=0),0,IF(DW268=0,DY267,IF(DV268&gt;DU268,1,IF(DV268=DU268,x,0))))</f>
        <v>0</v>
      </c>
      <c r="DZ268" s="31">
        <f t="shared" si="238"/>
        <v>0</v>
      </c>
      <c r="EA268" s="31">
        <f t="shared" si="239"/>
        <v>0</v>
      </c>
      <c r="EB268">
        <f t="shared" si="240"/>
        <v>0</v>
      </c>
      <c r="EC268">
        <f t="shared" si="241"/>
        <v>0</v>
      </c>
      <c r="ED268">
        <f t="shared" si="242"/>
        <v>0</v>
      </c>
      <c r="EE268" s="7">
        <f t="shared" si="243"/>
        <v>0</v>
      </c>
      <c r="EF268" s="31">
        <f t="shared" si="244"/>
        <v>0</v>
      </c>
      <c r="EG268">
        <f t="shared" si="245"/>
        <v>0</v>
      </c>
      <c r="EH268">
        <f t="shared" si="246"/>
        <v>0</v>
      </c>
      <c r="EI268">
        <f t="shared" si="247"/>
        <v>0</v>
      </c>
      <c r="EJ268" s="7">
        <f t="shared" si="248"/>
        <v>0</v>
      </c>
      <c r="EK268">
        <f t="shared" si="249"/>
        <v>0</v>
      </c>
      <c r="EL268">
        <f t="shared" si="250"/>
        <v>0</v>
      </c>
      <c r="EM268">
        <f t="shared" si="251"/>
        <v>0</v>
      </c>
      <c r="EN268">
        <f t="shared" si="252"/>
        <v>0</v>
      </c>
      <c r="EO268" s="75">
        <f t="shared" si="253"/>
        <v>0</v>
      </c>
      <c r="EP268" s="75">
        <f t="shared" si="254"/>
        <v>0</v>
      </c>
      <c r="EQ268" s="75">
        <f t="shared" si="255"/>
        <v>0</v>
      </c>
      <c r="ER268" s="75">
        <f t="shared" si="256"/>
        <v>0</v>
      </c>
      <c r="ES268">
        <f t="shared" si="206"/>
        <v>0</v>
      </c>
      <c r="ET268">
        <f t="shared" si="207"/>
        <v>0</v>
      </c>
      <c r="EU268">
        <f t="shared" si="208"/>
        <v>0</v>
      </c>
      <c r="EV268">
        <f t="shared" si="209"/>
        <v>0</v>
      </c>
    </row>
    <row r="269" spans="1:152" x14ac:dyDescent="0.35">
      <c r="A269" t="s">
        <v>188</v>
      </c>
      <c r="B269" s="7">
        <v>1985</v>
      </c>
      <c r="C269">
        <v>0</v>
      </c>
      <c r="D269">
        <v>0</v>
      </c>
      <c r="E269">
        <v>0</v>
      </c>
      <c r="F269">
        <v>0</v>
      </c>
      <c r="G269">
        <v>0</v>
      </c>
      <c r="H269">
        <v>0</v>
      </c>
      <c r="I269" s="7">
        <v>0</v>
      </c>
      <c r="J269">
        <v>0</v>
      </c>
      <c r="K269">
        <v>0</v>
      </c>
      <c r="L269">
        <v>0</v>
      </c>
      <c r="M269">
        <v>0</v>
      </c>
      <c r="N269">
        <v>0</v>
      </c>
      <c r="O269">
        <v>0</v>
      </c>
      <c r="P269" s="7">
        <v>0</v>
      </c>
      <c r="Q269">
        <v>0</v>
      </c>
      <c r="R269">
        <v>0</v>
      </c>
      <c r="S269">
        <v>0</v>
      </c>
      <c r="T269">
        <v>0</v>
      </c>
      <c r="U269">
        <v>0</v>
      </c>
      <c r="V269">
        <v>0</v>
      </c>
      <c r="W269" s="7">
        <v>0</v>
      </c>
      <c r="X269">
        <v>0</v>
      </c>
      <c r="Y269">
        <v>0</v>
      </c>
      <c r="Z269">
        <v>0</v>
      </c>
      <c r="AA269">
        <v>0</v>
      </c>
      <c r="AB269">
        <v>0</v>
      </c>
      <c r="AC269">
        <v>0</v>
      </c>
      <c r="AD269" s="7">
        <v>0</v>
      </c>
      <c r="AE269">
        <v>0</v>
      </c>
      <c r="AF269">
        <v>0</v>
      </c>
      <c r="AG269">
        <v>0</v>
      </c>
      <c r="AH269">
        <v>0</v>
      </c>
      <c r="AI269">
        <v>0</v>
      </c>
      <c r="AJ269">
        <v>0</v>
      </c>
      <c r="AK269" s="7">
        <v>0</v>
      </c>
      <c r="AL269">
        <v>0</v>
      </c>
      <c r="AM269">
        <v>0</v>
      </c>
      <c r="AN269">
        <v>0</v>
      </c>
      <c r="AO269">
        <v>0</v>
      </c>
      <c r="AP269">
        <v>0</v>
      </c>
      <c r="AQ269">
        <v>0</v>
      </c>
      <c r="AR269" s="7">
        <v>0</v>
      </c>
      <c r="AS269">
        <v>0</v>
      </c>
      <c r="AT269">
        <v>0</v>
      </c>
      <c r="AU269">
        <v>0</v>
      </c>
      <c r="AV269">
        <v>0</v>
      </c>
      <c r="AW269">
        <v>0</v>
      </c>
      <c r="AX269">
        <v>0</v>
      </c>
      <c r="AY269" s="7">
        <v>0</v>
      </c>
      <c r="AZ269">
        <v>0</v>
      </c>
      <c r="BA269">
        <v>0</v>
      </c>
      <c r="BB269">
        <v>0</v>
      </c>
      <c r="BC269">
        <v>0</v>
      </c>
      <c r="BD269">
        <v>0</v>
      </c>
      <c r="BE269">
        <v>0</v>
      </c>
      <c r="BF269" s="7">
        <v>0</v>
      </c>
      <c r="BG269">
        <v>0</v>
      </c>
      <c r="BH269">
        <v>0</v>
      </c>
      <c r="BI269">
        <v>0</v>
      </c>
      <c r="BJ269">
        <v>0</v>
      </c>
      <c r="BK269">
        <v>0</v>
      </c>
      <c r="BL269">
        <v>0</v>
      </c>
      <c r="BM269" s="7">
        <v>0</v>
      </c>
      <c r="BN269">
        <v>0</v>
      </c>
      <c r="BO269">
        <v>0</v>
      </c>
      <c r="BP269">
        <v>0</v>
      </c>
      <c r="BQ269">
        <v>0</v>
      </c>
      <c r="BR269">
        <v>0</v>
      </c>
      <c r="BS269">
        <v>0</v>
      </c>
      <c r="BT269" s="7">
        <v>0</v>
      </c>
      <c r="BU269">
        <v>0</v>
      </c>
      <c r="BV269">
        <v>0</v>
      </c>
      <c r="BW269">
        <v>0</v>
      </c>
      <c r="BX269">
        <v>0</v>
      </c>
      <c r="BY269">
        <v>0</v>
      </c>
      <c r="BZ269">
        <v>0</v>
      </c>
      <c r="CA269" s="7">
        <v>0</v>
      </c>
      <c r="CB269">
        <v>0</v>
      </c>
      <c r="CC269">
        <v>0</v>
      </c>
      <c r="CD269">
        <v>0</v>
      </c>
      <c r="CE269">
        <v>0</v>
      </c>
      <c r="CF269">
        <v>0</v>
      </c>
      <c r="CG269">
        <v>0</v>
      </c>
      <c r="CH269" s="7">
        <v>0</v>
      </c>
      <c r="CI269">
        <v>0</v>
      </c>
      <c r="CJ269">
        <v>0</v>
      </c>
      <c r="CK269">
        <v>0</v>
      </c>
      <c r="CL269">
        <v>0</v>
      </c>
      <c r="CM269">
        <v>0</v>
      </c>
      <c r="CN269">
        <v>0</v>
      </c>
      <c r="CO269" s="7">
        <v>0</v>
      </c>
      <c r="CP269">
        <v>0</v>
      </c>
      <c r="CQ269">
        <v>0</v>
      </c>
      <c r="CR269">
        <v>0</v>
      </c>
      <c r="CS269">
        <v>0</v>
      </c>
      <c r="CT269">
        <v>0</v>
      </c>
      <c r="CU269">
        <v>0</v>
      </c>
      <c r="CV269" s="7">
        <v>0</v>
      </c>
      <c r="CW269">
        <f t="shared" si="210"/>
        <v>0</v>
      </c>
      <c r="CX269">
        <f t="shared" si="211"/>
        <v>0</v>
      </c>
      <c r="CY269">
        <f t="shared" si="212"/>
        <v>0</v>
      </c>
      <c r="CZ269">
        <f t="shared" si="213"/>
        <v>0</v>
      </c>
      <c r="DA269">
        <f t="shared" si="214"/>
        <v>0</v>
      </c>
      <c r="DB269">
        <f t="shared" si="215"/>
        <v>0</v>
      </c>
      <c r="DC269" s="7">
        <f t="shared" si="216"/>
        <v>0</v>
      </c>
      <c r="DD269">
        <f t="shared" si="217"/>
        <v>0</v>
      </c>
      <c r="DE269">
        <f t="shared" si="218"/>
        <v>0</v>
      </c>
      <c r="DF269">
        <f t="shared" si="219"/>
        <v>0</v>
      </c>
      <c r="DG269">
        <f t="shared" si="220"/>
        <v>0</v>
      </c>
      <c r="DH269">
        <f t="shared" si="221"/>
        <v>0</v>
      </c>
      <c r="DI269">
        <f t="shared" si="222"/>
        <v>0</v>
      </c>
      <c r="DJ269" s="7">
        <f t="shared" si="223"/>
        <v>0</v>
      </c>
      <c r="DK269" s="10">
        <f t="shared" si="224"/>
        <v>0</v>
      </c>
      <c r="DL269" s="10">
        <f t="shared" si="225"/>
        <v>0</v>
      </c>
      <c r="DM269">
        <f t="shared" si="226"/>
        <v>0</v>
      </c>
      <c r="DN269">
        <f t="shared" si="227"/>
        <v>0</v>
      </c>
      <c r="DO269">
        <f t="shared" si="228"/>
        <v>0</v>
      </c>
      <c r="DP269" s="7">
        <f t="shared" si="229"/>
        <v>0</v>
      </c>
      <c r="DQ269">
        <f t="shared" si="230"/>
        <v>0</v>
      </c>
      <c r="DR269">
        <f t="shared" si="231"/>
        <v>0</v>
      </c>
      <c r="DS269">
        <f t="shared" si="232"/>
        <v>0</v>
      </c>
      <c r="DT269" s="7">
        <f t="shared" si="233"/>
        <v>0</v>
      </c>
      <c r="DU269">
        <f t="shared" si="234"/>
        <v>0</v>
      </c>
      <c r="DV269" s="7">
        <f t="shared" si="235"/>
        <v>0</v>
      </c>
      <c r="DW269" s="10">
        <f t="shared" si="236"/>
        <v>0</v>
      </c>
      <c r="DX269" s="10">
        <f t="shared" si="237"/>
        <v>0</v>
      </c>
      <c r="DY269" s="31">
        <f>IF(AND(DU269=0,DV269=0),0,IF(DW269=0,DY268,IF(DV269&gt;DU269,1,IF(DV269=DU269,x,0))))</f>
        <v>0</v>
      </c>
      <c r="DZ269" s="31">
        <f t="shared" si="238"/>
        <v>0</v>
      </c>
      <c r="EA269" s="31">
        <f t="shared" si="239"/>
        <v>0</v>
      </c>
      <c r="EB269">
        <f t="shared" si="240"/>
        <v>0</v>
      </c>
      <c r="EC269">
        <f t="shared" si="241"/>
        <v>0</v>
      </c>
      <c r="ED269">
        <f t="shared" si="242"/>
        <v>0</v>
      </c>
      <c r="EE269" s="7">
        <f t="shared" si="243"/>
        <v>0</v>
      </c>
      <c r="EF269" s="31">
        <f t="shared" si="244"/>
        <v>0</v>
      </c>
      <c r="EG269">
        <f t="shared" si="245"/>
        <v>0</v>
      </c>
      <c r="EH269">
        <f t="shared" si="246"/>
        <v>0</v>
      </c>
      <c r="EI269">
        <f t="shared" si="247"/>
        <v>0</v>
      </c>
      <c r="EJ269" s="7">
        <f t="shared" si="248"/>
        <v>0</v>
      </c>
      <c r="EK269">
        <f t="shared" si="249"/>
        <v>0</v>
      </c>
      <c r="EL269">
        <f t="shared" si="250"/>
        <v>0</v>
      </c>
      <c r="EM269">
        <f t="shared" si="251"/>
        <v>0</v>
      </c>
      <c r="EN269">
        <f t="shared" si="252"/>
        <v>0</v>
      </c>
      <c r="EO269" s="75">
        <f t="shared" si="253"/>
        <v>0</v>
      </c>
      <c r="EP269" s="75">
        <f t="shared" si="254"/>
        <v>0</v>
      </c>
      <c r="EQ269" s="75">
        <f t="shared" si="255"/>
        <v>0</v>
      </c>
      <c r="ER269" s="75">
        <f t="shared" si="256"/>
        <v>0</v>
      </c>
      <c r="ES269">
        <f t="shared" si="206"/>
        <v>0</v>
      </c>
      <c r="ET269">
        <f t="shared" si="207"/>
        <v>0</v>
      </c>
      <c r="EU269">
        <f t="shared" si="208"/>
        <v>0</v>
      </c>
      <c r="EV269">
        <f t="shared" si="209"/>
        <v>0</v>
      </c>
    </row>
    <row r="270" spans="1:152" x14ac:dyDescent="0.35">
      <c r="A270" t="s">
        <v>188</v>
      </c>
      <c r="B270" s="7">
        <v>1986</v>
      </c>
      <c r="C270">
        <v>0</v>
      </c>
      <c r="D270">
        <v>0</v>
      </c>
      <c r="E270">
        <v>0</v>
      </c>
      <c r="F270">
        <v>0</v>
      </c>
      <c r="G270">
        <v>0</v>
      </c>
      <c r="H270">
        <v>0</v>
      </c>
      <c r="I270" s="7">
        <v>0</v>
      </c>
      <c r="J270">
        <v>0</v>
      </c>
      <c r="K270">
        <v>0</v>
      </c>
      <c r="L270">
        <v>0</v>
      </c>
      <c r="M270">
        <v>0</v>
      </c>
      <c r="N270">
        <v>0</v>
      </c>
      <c r="O270">
        <v>0</v>
      </c>
      <c r="P270" s="7">
        <v>0</v>
      </c>
      <c r="Q270">
        <v>0</v>
      </c>
      <c r="R270">
        <v>0</v>
      </c>
      <c r="S270">
        <v>0</v>
      </c>
      <c r="T270">
        <v>0</v>
      </c>
      <c r="U270">
        <v>0</v>
      </c>
      <c r="V270">
        <v>0</v>
      </c>
      <c r="W270" s="7">
        <v>0</v>
      </c>
      <c r="X270">
        <v>0</v>
      </c>
      <c r="Y270">
        <v>0</v>
      </c>
      <c r="Z270">
        <v>0</v>
      </c>
      <c r="AA270">
        <v>0</v>
      </c>
      <c r="AB270">
        <v>0</v>
      </c>
      <c r="AC270">
        <v>0</v>
      </c>
      <c r="AD270" s="7">
        <v>0</v>
      </c>
      <c r="AE270">
        <v>0</v>
      </c>
      <c r="AF270">
        <v>0</v>
      </c>
      <c r="AG270">
        <v>0</v>
      </c>
      <c r="AH270">
        <v>0</v>
      </c>
      <c r="AI270">
        <v>0</v>
      </c>
      <c r="AJ270">
        <v>0</v>
      </c>
      <c r="AK270" s="7">
        <v>0</v>
      </c>
      <c r="AL270">
        <v>0</v>
      </c>
      <c r="AM270">
        <v>0</v>
      </c>
      <c r="AN270">
        <v>0</v>
      </c>
      <c r="AO270">
        <v>0</v>
      </c>
      <c r="AP270">
        <v>0</v>
      </c>
      <c r="AQ270">
        <v>0</v>
      </c>
      <c r="AR270" s="7">
        <v>0</v>
      </c>
      <c r="AS270">
        <v>0</v>
      </c>
      <c r="AT270">
        <v>0</v>
      </c>
      <c r="AU270">
        <v>0</v>
      </c>
      <c r="AV270">
        <v>0</v>
      </c>
      <c r="AW270">
        <v>0</v>
      </c>
      <c r="AX270">
        <v>0</v>
      </c>
      <c r="AY270" s="7">
        <v>0</v>
      </c>
      <c r="AZ270">
        <v>0</v>
      </c>
      <c r="BA270">
        <v>0</v>
      </c>
      <c r="BB270">
        <v>0</v>
      </c>
      <c r="BC270">
        <v>0</v>
      </c>
      <c r="BD270">
        <v>0</v>
      </c>
      <c r="BE270">
        <v>0</v>
      </c>
      <c r="BF270" s="7">
        <v>0</v>
      </c>
      <c r="BG270">
        <v>0</v>
      </c>
      <c r="BH270">
        <v>0</v>
      </c>
      <c r="BI270">
        <v>0</v>
      </c>
      <c r="BJ270">
        <v>0</v>
      </c>
      <c r="BK270">
        <v>0</v>
      </c>
      <c r="BL270">
        <v>0</v>
      </c>
      <c r="BM270" s="7">
        <v>0</v>
      </c>
      <c r="BN270">
        <v>0</v>
      </c>
      <c r="BO270">
        <v>0</v>
      </c>
      <c r="BP270">
        <v>0</v>
      </c>
      <c r="BQ270">
        <v>0</v>
      </c>
      <c r="BR270">
        <v>0</v>
      </c>
      <c r="BS270">
        <v>0</v>
      </c>
      <c r="BT270" s="7">
        <v>0</v>
      </c>
      <c r="BU270">
        <v>0</v>
      </c>
      <c r="BV270">
        <v>0</v>
      </c>
      <c r="BW270">
        <v>0</v>
      </c>
      <c r="BX270">
        <v>0</v>
      </c>
      <c r="BY270">
        <v>0</v>
      </c>
      <c r="BZ270">
        <v>0</v>
      </c>
      <c r="CA270" s="7">
        <v>0</v>
      </c>
      <c r="CB270">
        <v>0</v>
      </c>
      <c r="CC270">
        <v>0</v>
      </c>
      <c r="CD270">
        <v>0</v>
      </c>
      <c r="CE270">
        <v>0</v>
      </c>
      <c r="CF270">
        <v>0</v>
      </c>
      <c r="CG270">
        <v>0</v>
      </c>
      <c r="CH270" s="7">
        <v>0</v>
      </c>
      <c r="CI270">
        <v>0</v>
      </c>
      <c r="CJ270">
        <v>0</v>
      </c>
      <c r="CK270">
        <v>0</v>
      </c>
      <c r="CL270">
        <v>0</v>
      </c>
      <c r="CM270">
        <v>0</v>
      </c>
      <c r="CN270">
        <v>0</v>
      </c>
      <c r="CO270" s="7">
        <v>0</v>
      </c>
      <c r="CP270">
        <v>0</v>
      </c>
      <c r="CQ270">
        <v>0</v>
      </c>
      <c r="CR270">
        <v>0</v>
      </c>
      <c r="CS270">
        <v>0</v>
      </c>
      <c r="CT270">
        <v>0</v>
      </c>
      <c r="CU270">
        <v>0</v>
      </c>
      <c r="CV270" s="7">
        <v>0</v>
      </c>
      <c r="CW270">
        <f t="shared" si="210"/>
        <v>0</v>
      </c>
      <c r="CX270">
        <f t="shared" si="211"/>
        <v>0</v>
      </c>
      <c r="CY270">
        <f t="shared" si="212"/>
        <v>0</v>
      </c>
      <c r="CZ270">
        <f t="shared" si="213"/>
        <v>0</v>
      </c>
      <c r="DA270">
        <f t="shared" si="214"/>
        <v>0</v>
      </c>
      <c r="DB270">
        <f t="shared" si="215"/>
        <v>0</v>
      </c>
      <c r="DC270" s="7">
        <f t="shared" si="216"/>
        <v>0</v>
      </c>
      <c r="DD270">
        <f t="shared" si="217"/>
        <v>0</v>
      </c>
      <c r="DE270">
        <f t="shared" si="218"/>
        <v>0</v>
      </c>
      <c r="DF270">
        <f t="shared" si="219"/>
        <v>0</v>
      </c>
      <c r="DG270">
        <f t="shared" si="220"/>
        <v>0</v>
      </c>
      <c r="DH270">
        <f t="shared" si="221"/>
        <v>0</v>
      </c>
      <c r="DI270">
        <f t="shared" si="222"/>
        <v>0</v>
      </c>
      <c r="DJ270" s="7">
        <f t="shared" si="223"/>
        <v>0</v>
      </c>
      <c r="DK270" s="10">
        <f t="shared" si="224"/>
        <v>0</v>
      </c>
      <c r="DL270" s="10">
        <f t="shared" si="225"/>
        <v>0</v>
      </c>
      <c r="DM270">
        <f t="shared" si="226"/>
        <v>0</v>
      </c>
      <c r="DN270">
        <f t="shared" si="227"/>
        <v>0</v>
      </c>
      <c r="DO270">
        <f t="shared" si="228"/>
        <v>0</v>
      </c>
      <c r="DP270" s="7">
        <f t="shared" si="229"/>
        <v>0</v>
      </c>
      <c r="DQ270">
        <f t="shared" si="230"/>
        <v>0</v>
      </c>
      <c r="DR270">
        <f t="shared" si="231"/>
        <v>0</v>
      </c>
      <c r="DS270">
        <f t="shared" si="232"/>
        <v>0</v>
      </c>
      <c r="DT270" s="7">
        <f t="shared" si="233"/>
        <v>0</v>
      </c>
      <c r="DU270">
        <f t="shared" si="234"/>
        <v>0</v>
      </c>
      <c r="DV270" s="7">
        <f t="shared" si="235"/>
        <v>0</v>
      </c>
      <c r="DW270" s="10">
        <f t="shared" si="236"/>
        <v>0</v>
      </c>
      <c r="DX270" s="10">
        <f t="shared" si="237"/>
        <v>0</v>
      </c>
      <c r="DY270" s="31">
        <f>IF(AND(DU270=0,DV270=0),0,IF(DW270=0,DY269,IF(DV270&gt;DU270,1,IF(DV270=DU270,x,0))))</f>
        <v>0</v>
      </c>
      <c r="DZ270" s="31">
        <f t="shared" si="238"/>
        <v>0</v>
      </c>
      <c r="EA270" s="31">
        <f t="shared" si="239"/>
        <v>0</v>
      </c>
      <c r="EB270">
        <f t="shared" si="240"/>
        <v>0</v>
      </c>
      <c r="EC270">
        <f t="shared" si="241"/>
        <v>0</v>
      </c>
      <c r="ED270">
        <f t="shared" si="242"/>
        <v>0</v>
      </c>
      <c r="EE270" s="7">
        <f t="shared" si="243"/>
        <v>0</v>
      </c>
      <c r="EF270" s="31">
        <f t="shared" si="244"/>
        <v>0</v>
      </c>
      <c r="EG270">
        <f t="shared" si="245"/>
        <v>0</v>
      </c>
      <c r="EH270">
        <f t="shared" si="246"/>
        <v>0</v>
      </c>
      <c r="EI270">
        <f t="shared" si="247"/>
        <v>0</v>
      </c>
      <c r="EJ270" s="7">
        <f t="shared" si="248"/>
        <v>0</v>
      </c>
      <c r="EK270">
        <f t="shared" si="249"/>
        <v>0</v>
      </c>
      <c r="EL270">
        <f t="shared" si="250"/>
        <v>0</v>
      </c>
      <c r="EM270">
        <f t="shared" si="251"/>
        <v>0</v>
      </c>
      <c r="EN270">
        <f t="shared" si="252"/>
        <v>0</v>
      </c>
      <c r="EO270" s="75">
        <f t="shared" si="253"/>
        <v>0</v>
      </c>
      <c r="EP270" s="75">
        <f t="shared" si="254"/>
        <v>0</v>
      </c>
      <c r="EQ270" s="75">
        <f t="shared" si="255"/>
        <v>0</v>
      </c>
      <c r="ER270" s="75">
        <f t="shared" si="256"/>
        <v>0</v>
      </c>
      <c r="ES270">
        <f t="shared" si="206"/>
        <v>0</v>
      </c>
      <c r="ET270">
        <f t="shared" si="207"/>
        <v>0</v>
      </c>
      <c r="EU270">
        <f t="shared" si="208"/>
        <v>0</v>
      </c>
      <c r="EV270">
        <f t="shared" si="209"/>
        <v>0</v>
      </c>
    </row>
    <row r="271" spans="1:152" x14ac:dyDescent="0.35">
      <c r="A271" t="s">
        <v>188</v>
      </c>
      <c r="B271" s="7">
        <v>1987</v>
      </c>
      <c r="C271">
        <v>0</v>
      </c>
      <c r="D271">
        <v>0</v>
      </c>
      <c r="E271">
        <v>0</v>
      </c>
      <c r="F271">
        <v>0</v>
      </c>
      <c r="G271">
        <v>0</v>
      </c>
      <c r="H271">
        <v>0</v>
      </c>
      <c r="I271" s="7">
        <v>0</v>
      </c>
      <c r="J271">
        <v>0</v>
      </c>
      <c r="K271">
        <v>0</v>
      </c>
      <c r="L271">
        <v>0</v>
      </c>
      <c r="M271">
        <v>0</v>
      </c>
      <c r="N271">
        <v>0</v>
      </c>
      <c r="O271">
        <v>0</v>
      </c>
      <c r="P271" s="7">
        <v>0</v>
      </c>
      <c r="Q271">
        <v>0</v>
      </c>
      <c r="R271">
        <v>0</v>
      </c>
      <c r="S271">
        <v>0</v>
      </c>
      <c r="T271">
        <v>0</v>
      </c>
      <c r="U271">
        <v>0</v>
      </c>
      <c r="V271">
        <v>0</v>
      </c>
      <c r="W271" s="7">
        <v>0</v>
      </c>
      <c r="X271">
        <v>0</v>
      </c>
      <c r="Y271">
        <v>0</v>
      </c>
      <c r="Z271">
        <v>0</v>
      </c>
      <c r="AA271">
        <v>0</v>
      </c>
      <c r="AB271">
        <v>0</v>
      </c>
      <c r="AC271">
        <v>0</v>
      </c>
      <c r="AD271" s="7">
        <v>0</v>
      </c>
      <c r="AE271">
        <v>0</v>
      </c>
      <c r="AF271">
        <v>0</v>
      </c>
      <c r="AG271">
        <v>0</v>
      </c>
      <c r="AH271">
        <v>0</v>
      </c>
      <c r="AI271">
        <v>0</v>
      </c>
      <c r="AJ271">
        <v>0</v>
      </c>
      <c r="AK271" s="7">
        <v>0</v>
      </c>
      <c r="AL271">
        <v>0</v>
      </c>
      <c r="AM271">
        <v>0</v>
      </c>
      <c r="AN271">
        <v>0</v>
      </c>
      <c r="AO271">
        <v>0</v>
      </c>
      <c r="AP271">
        <v>0</v>
      </c>
      <c r="AQ271">
        <v>0</v>
      </c>
      <c r="AR271" s="7">
        <v>0</v>
      </c>
      <c r="AS271">
        <v>0</v>
      </c>
      <c r="AT271">
        <v>0</v>
      </c>
      <c r="AU271">
        <v>0</v>
      </c>
      <c r="AV271">
        <v>0</v>
      </c>
      <c r="AW271">
        <v>0</v>
      </c>
      <c r="AX271">
        <v>0</v>
      </c>
      <c r="AY271" s="7">
        <v>0</v>
      </c>
      <c r="AZ271">
        <v>0</v>
      </c>
      <c r="BA271">
        <v>0</v>
      </c>
      <c r="BB271">
        <v>0</v>
      </c>
      <c r="BC271">
        <v>0</v>
      </c>
      <c r="BD271">
        <v>0</v>
      </c>
      <c r="BE271">
        <v>0</v>
      </c>
      <c r="BF271" s="7">
        <v>0</v>
      </c>
      <c r="BG271">
        <v>0</v>
      </c>
      <c r="BH271">
        <v>0</v>
      </c>
      <c r="BI271">
        <v>0</v>
      </c>
      <c r="BJ271">
        <v>0</v>
      </c>
      <c r="BK271">
        <v>0</v>
      </c>
      <c r="BL271">
        <v>0</v>
      </c>
      <c r="BM271" s="7">
        <v>0</v>
      </c>
      <c r="BN271">
        <v>0</v>
      </c>
      <c r="BO271">
        <v>0</v>
      </c>
      <c r="BP271">
        <v>0</v>
      </c>
      <c r="BQ271">
        <v>0</v>
      </c>
      <c r="BR271">
        <v>0</v>
      </c>
      <c r="BS271">
        <v>0</v>
      </c>
      <c r="BT271" s="7">
        <v>0</v>
      </c>
      <c r="BU271">
        <v>0</v>
      </c>
      <c r="BV271">
        <v>0</v>
      </c>
      <c r="BW271">
        <v>0</v>
      </c>
      <c r="BX271">
        <v>0</v>
      </c>
      <c r="BY271">
        <v>0</v>
      </c>
      <c r="BZ271">
        <v>0</v>
      </c>
      <c r="CA271" s="7">
        <v>0</v>
      </c>
      <c r="CB271">
        <v>0</v>
      </c>
      <c r="CC271">
        <v>0</v>
      </c>
      <c r="CD271">
        <v>0</v>
      </c>
      <c r="CE271">
        <v>0</v>
      </c>
      <c r="CF271">
        <v>0</v>
      </c>
      <c r="CG271">
        <v>0</v>
      </c>
      <c r="CH271" s="7">
        <v>0</v>
      </c>
      <c r="CI271">
        <v>0</v>
      </c>
      <c r="CJ271">
        <v>0</v>
      </c>
      <c r="CK271">
        <v>0</v>
      </c>
      <c r="CL271">
        <v>0</v>
      </c>
      <c r="CM271">
        <v>0</v>
      </c>
      <c r="CN271">
        <v>0</v>
      </c>
      <c r="CO271" s="7">
        <v>0</v>
      </c>
      <c r="CP271">
        <v>0</v>
      </c>
      <c r="CQ271">
        <v>0</v>
      </c>
      <c r="CR271">
        <v>0</v>
      </c>
      <c r="CS271">
        <v>0</v>
      </c>
      <c r="CT271">
        <v>0</v>
      </c>
      <c r="CU271">
        <v>0</v>
      </c>
      <c r="CV271" s="7">
        <v>0</v>
      </c>
      <c r="CW271">
        <f t="shared" si="210"/>
        <v>0</v>
      </c>
      <c r="CX271">
        <f t="shared" si="211"/>
        <v>0</v>
      </c>
      <c r="CY271">
        <f t="shared" si="212"/>
        <v>0</v>
      </c>
      <c r="CZ271">
        <f t="shared" si="213"/>
        <v>0</v>
      </c>
      <c r="DA271">
        <f t="shared" si="214"/>
        <v>0</v>
      </c>
      <c r="DB271">
        <f t="shared" si="215"/>
        <v>0</v>
      </c>
      <c r="DC271" s="7">
        <f t="shared" si="216"/>
        <v>0</v>
      </c>
      <c r="DD271">
        <f t="shared" si="217"/>
        <v>0</v>
      </c>
      <c r="DE271">
        <f t="shared" si="218"/>
        <v>0</v>
      </c>
      <c r="DF271">
        <f t="shared" si="219"/>
        <v>0</v>
      </c>
      <c r="DG271">
        <f t="shared" si="220"/>
        <v>0</v>
      </c>
      <c r="DH271">
        <f t="shared" si="221"/>
        <v>0</v>
      </c>
      <c r="DI271">
        <f t="shared" si="222"/>
        <v>0</v>
      </c>
      <c r="DJ271" s="7">
        <f t="shared" si="223"/>
        <v>0</v>
      </c>
      <c r="DK271" s="10">
        <f t="shared" si="224"/>
        <v>0</v>
      </c>
      <c r="DL271" s="10">
        <f t="shared" si="225"/>
        <v>0</v>
      </c>
      <c r="DM271">
        <f t="shared" si="226"/>
        <v>0</v>
      </c>
      <c r="DN271">
        <f t="shared" si="227"/>
        <v>0</v>
      </c>
      <c r="DO271">
        <f t="shared" si="228"/>
        <v>0</v>
      </c>
      <c r="DP271" s="7">
        <f t="shared" si="229"/>
        <v>0</v>
      </c>
      <c r="DQ271">
        <f t="shared" si="230"/>
        <v>0</v>
      </c>
      <c r="DR271">
        <f t="shared" si="231"/>
        <v>0</v>
      </c>
      <c r="DS271">
        <f t="shared" si="232"/>
        <v>0</v>
      </c>
      <c r="DT271" s="7">
        <f t="shared" si="233"/>
        <v>0</v>
      </c>
      <c r="DU271">
        <f t="shared" si="234"/>
        <v>0</v>
      </c>
      <c r="DV271" s="7">
        <f t="shared" si="235"/>
        <v>0</v>
      </c>
      <c r="DW271" s="10">
        <f t="shared" si="236"/>
        <v>0</v>
      </c>
      <c r="DX271" s="10">
        <f t="shared" si="237"/>
        <v>0</v>
      </c>
      <c r="DY271" s="31">
        <f>IF(AND(DU271=0,DV271=0),0,IF(DW271=0,DY270,IF(DV271&gt;DU271,1,IF(DV271=DU271,x,0))))</f>
        <v>0</v>
      </c>
      <c r="DZ271" s="31">
        <f t="shared" si="238"/>
        <v>0</v>
      </c>
      <c r="EA271" s="31">
        <f t="shared" si="239"/>
        <v>0</v>
      </c>
      <c r="EB271">
        <f t="shared" si="240"/>
        <v>0</v>
      </c>
      <c r="EC271">
        <f t="shared" si="241"/>
        <v>0</v>
      </c>
      <c r="ED271">
        <f t="shared" si="242"/>
        <v>0</v>
      </c>
      <c r="EE271" s="7">
        <f t="shared" si="243"/>
        <v>0</v>
      </c>
      <c r="EF271" s="31">
        <f t="shared" si="244"/>
        <v>0</v>
      </c>
      <c r="EG271">
        <f t="shared" si="245"/>
        <v>0</v>
      </c>
      <c r="EH271">
        <f t="shared" si="246"/>
        <v>0</v>
      </c>
      <c r="EI271">
        <f t="shared" si="247"/>
        <v>0</v>
      </c>
      <c r="EJ271" s="7">
        <f t="shared" si="248"/>
        <v>0</v>
      </c>
      <c r="EK271">
        <f t="shared" si="249"/>
        <v>0</v>
      </c>
      <c r="EL271">
        <f t="shared" si="250"/>
        <v>0</v>
      </c>
      <c r="EM271">
        <f t="shared" si="251"/>
        <v>0</v>
      </c>
      <c r="EN271">
        <f t="shared" si="252"/>
        <v>0</v>
      </c>
      <c r="EO271" s="75">
        <f t="shared" si="253"/>
        <v>0</v>
      </c>
      <c r="EP271" s="75">
        <f t="shared" si="254"/>
        <v>0</v>
      </c>
      <c r="EQ271" s="75">
        <f t="shared" si="255"/>
        <v>0</v>
      </c>
      <c r="ER271" s="75">
        <f t="shared" si="256"/>
        <v>0</v>
      </c>
      <c r="ES271">
        <f t="shared" si="206"/>
        <v>0</v>
      </c>
      <c r="ET271">
        <f t="shared" si="207"/>
        <v>0</v>
      </c>
      <c r="EU271">
        <f t="shared" si="208"/>
        <v>0</v>
      </c>
      <c r="EV271">
        <f t="shared" si="209"/>
        <v>0</v>
      </c>
    </row>
    <row r="272" spans="1:152" x14ac:dyDescent="0.35">
      <c r="A272" t="s">
        <v>188</v>
      </c>
      <c r="B272" s="7">
        <v>1988</v>
      </c>
      <c r="C272">
        <v>0</v>
      </c>
      <c r="D272">
        <v>0</v>
      </c>
      <c r="E272">
        <v>0</v>
      </c>
      <c r="F272">
        <v>0</v>
      </c>
      <c r="G272">
        <v>0</v>
      </c>
      <c r="H272">
        <v>0</v>
      </c>
      <c r="I272" s="7">
        <v>0</v>
      </c>
      <c r="J272">
        <v>0</v>
      </c>
      <c r="K272">
        <v>0</v>
      </c>
      <c r="L272">
        <v>0</v>
      </c>
      <c r="M272">
        <v>0</v>
      </c>
      <c r="N272">
        <v>0</v>
      </c>
      <c r="O272">
        <v>0</v>
      </c>
      <c r="P272" s="7">
        <v>0</v>
      </c>
      <c r="Q272">
        <v>0</v>
      </c>
      <c r="R272">
        <v>0</v>
      </c>
      <c r="S272">
        <v>0</v>
      </c>
      <c r="T272">
        <v>0</v>
      </c>
      <c r="U272">
        <v>0</v>
      </c>
      <c r="V272">
        <v>0</v>
      </c>
      <c r="W272" s="7">
        <v>0</v>
      </c>
      <c r="X272">
        <v>0</v>
      </c>
      <c r="Y272">
        <v>0</v>
      </c>
      <c r="Z272">
        <v>0</v>
      </c>
      <c r="AA272">
        <v>0</v>
      </c>
      <c r="AB272">
        <v>0</v>
      </c>
      <c r="AC272">
        <v>0</v>
      </c>
      <c r="AD272" s="7">
        <v>0</v>
      </c>
      <c r="AE272">
        <v>0</v>
      </c>
      <c r="AF272">
        <v>0</v>
      </c>
      <c r="AG272">
        <v>0</v>
      </c>
      <c r="AH272">
        <v>0</v>
      </c>
      <c r="AI272">
        <v>0</v>
      </c>
      <c r="AJ272">
        <v>0</v>
      </c>
      <c r="AK272" s="7">
        <v>0</v>
      </c>
      <c r="AL272">
        <v>0</v>
      </c>
      <c r="AM272">
        <v>0</v>
      </c>
      <c r="AN272">
        <v>0</v>
      </c>
      <c r="AO272">
        <v>0</v>
      </c>
      <c r="AP272">
        <v>0</v>
      </c>
      <c r="AQ272">
        <v>0</v>
      </c>
      <c r="AR272" s="7">
        <v>0</v>
      </c>
      <c r="AS272">
        <v>0</v>
      </c>
      <c r="AT272">
        <v>0</v>
      </c>
      <c r="AU272">
        <v>0</v>
      </c>
      <c r="AV272">
        <v>0</v>
      </c>
      <c r="AW272">
        <v>0</v>
      </c>
      <c r="AX272">
        <v>0</v>
      </c>
      <c r="AY272" s="7">
        <v>0</v>
      </c>
      <c r="AZ272">
        <v>0</v>
      </c>
      <c r="BA272">
        <v>0</v>
      </c>
      <c r="BB272">
        <v>0</v>
      </c>
      <c r="BC272">
        <v>0</v>
      </c>
      <c r="BD272">
        <v>0</v>
      </c>
      <c r="BE272">
        <v>0</v>
      </c>
      <c r="BF272" s="7">
        <v>0</v>
      </c>
      <c r="BG272">
        <v>0</v>
      </c>
      <c r="BH272">
        <v>0</v>
      </c>
      <c r="BI272">
        <v>0</v>
      </c>
      <c r="BJ272">
        <v>0</v>
      </c>
      <c r="BK272">
        <v>0</v>
      </c>
      <c r="BL272">
        <v>0</v>
      </c>
      <c r="BM272" s="7">
        <v>0</v>
      </c>
      <c r="BN272">
        <v>0</v>
      </c>
      <c r="BO272">
        <v>0</v>
      </c>
      <c r="BP272">
        <v>0</v>
      </c>
      <c r="BQ272">
        <v>0</v>
      </c>
      <c r="BR272">
        <v>0</v>
      </c>
      <c r="BS272">
        <v>0</v>
      </c>
      <c r="BT272" s="7">
        <v>0</v>
      </c>
      <c r="BU272">
        <v>0</v>
      </c>
      <c r="BV272">
        <v>0</v>
      </c>
      <c r="BW272">
        <v>0</v>
      </c>
      <c r="BX272">
        <v>0</v>
      </c>
      <c r="BY272">
        <v>0</v>
      </c>
      <c r="BZ272">
        <v>0</v>
      </c>
      <c r="CA272" s="7">
        <v>0</v>
      </c>
      <c r="CB272">
        <v>0</v>
      </c>
      <c r="CC272">
        <v>0</v>
      </c>
      <c r="CD272">
        <v>0</v>
      </c>
      <c r="CE272">
        <v>0</v>
      </c>
      <c r="CF272">
        <v>0</v>
      </c>
      <c r="CG272">
        <v>0</v>
      </c>
      <c r="CH272" s="7">
        <v>0</v>
      </c>
      <c r="CI272">
        <v>0</v>
      </c>
      <c r="CJ272">
        <v>0</v>
      </c>
      <c r="CK272">
        <v>0</v>
      </c>
      <c r="CL272">
        <v>0</v>
      </c>
      <c r="CM272">
        <v>0</v>
      </c>
      <c r="CN272">
        <v>0</v>
      </c>
      <c r="CO272" s="7">
        <v>0</v>
      </c>
      <c r="CP272">
        <v>0</v>
      </c>
      <c r="CQ272">
        <v>0</v>
      </c>
      <c r="CR272">
        <v>0</v>
      </c>
      <c r="CS272">
        <v>0</v>
      </c>
      <c r="CT272">
        <v>0</v>
      </c>
      <c r="CU272">
        <v>0</v>
      </c>
      <c r="CV272" s="7">
        <v>0</v>
      </c>
      <c r="CW272">
        <f t="shared" si="210"/>
        <v>0</v>
      </c>
      <c r="CX272">
        <f t="shared" si="211"/>
        <v>0</v>
      </c>
      <c r="CY272">
        <f t="shared" si="212"/>
        <v>0</v>
      </c>
      <c r="CZ272">
        <f t="shared" si="213"/>
        <v>0</v>
      </c>
      <c r="DA272">
        <f t="shared" si="214"/>
        <v>0</v>
      </c>
      <c r="DB272">
        <f t="shared" si="215"/>
        <v>0</v>
      </c>
      <c r="DC272" s="7">
        <f t="shared" si="216"/>
        <v>0</v>
      </c>
      <c r="DD272">
        <f t="shared" si="217"/>
        <v>0</v>
      </c>
      <c r="DE272">
        <f t="shared" si="218"/>
        <v>0</v>
      </c>
      <c r="DF272">
        <f t="shared" si="219"/>
        <v>0</v>
      </c>
      <c r="DG272">
        <f t="shared" si="220"/>
        <v>0</v>
      </c>
      <c r="DH272">
        <f t="shared" si="221"/>
        <v>0</v>
      </c>
      <c r="DI272">
        <f t="shared" si="222"/>
        <v>0</v>
      </c>
      <c r="DJ272" s="7">
        <f t="shared" si="223"/>
        <v>0</v>
      </c>
      <c r="DK272" s="10">
        <f t="shared" si="224"/>
        <v>0</v>
      </c>
      <c r="DL272" s="10">
        <f t="shared" si="225"/>
        <v>0</v>
      </c>
      <c r="DM272">
        <f t="shared" si="226"/>
        <v>0</v>
      </c>
      <c r="DN272">
        <f t="shared" si="227"/>
        <v>0</v>
      </c>
      <c r="DO272">
        <f t="shared" si="228"/>
        <v>0</v>
      </c>
      <c r="DP272" s="7">
        <f t="shared" si="229"/>
        <v>0</v>
      </c>
      <c r="DQ272">
        <f t="shared" si="230"/>
        <v>0</v>
      </c>
      <c r="DR272">
        <f t="shared" si="231"/>
        <v>0</v>
      </c>
      <c r="DS272">
        <f t="shared" si="232"/>
        <v>0</v>
      </c>
      <c r="DT272" s="7">
        <f t="shared" si="233"/>
        <v>0</v>
      </c>
      <c r="DU272">
        <f t="shared" si="234"/>
        <v>0</v>
      </c>
      <c r="DV272" s="7">
        <f t="shared" si="235"/>
        <v>0</v>
      </c>
      <c r="DW272" s="10">
        <f t="shared" si="236"/>
        <v>0</v>
      </c>
      <c r="DX272" s="10">
        <f t="shared" si="237"/>
        <v>0</v>
      </c>
      <c r="DY272" s="31">
        <f>IF(AND(DU272=0,DV272=0),0,IF(DW272=0,DY271,IF(DV272&gt;DU272,1,IF(DV272=DU272,x,0))))</f>
        <v>0</v>
      </c>
      <c r="DZ272" s="31">
        <f t="shared" si="238"/>
        <v>0</v>
      </c>
      <c r="EA272" s="31">
        <f t="shared" si="239"/>
        <v>0</v>
      </c>
      <c r="EB272">
        <f t="shared" si="240"/>
        <v>0</v>
      </c>
      <c r="EC272">
        <f t="shared" si="241"/>
        <v>0</v>
      </c>
      <c r="ED272">
        <f t="shared" si="242"/>
        <v>0</v>
      </c>
      <c r="EE272" s="7">
        <f t="shared" si="243"/>
        <v>0</v>
      </c>
      <c r="EF272" s="31">
        <f t="shared" si="244"/>
        <v>0</v>
      </c>
      <c r="EG272">
        <f t="shared" si="245"/>
        <v>0</v>
      </c>
      <c r="EH272">
        <f t="shared" si="246"/>
        <v>0</v>
      </c>
      <c r="EI272">
        <f t="shared" si="247"/>
        <v>0</v>
      </c>
      <c r="EJ272" s="7">
        <f t="shared" si="248"/>
        <v>0</v>
      </c>
      <c r="EK272">
        <f t="shared" si="249"/>
        <v>0</v>
      </c>
      <c r="EL272">
        <f t="shared" si="250"/>
        <v>0</v>
      </c>
      <c r="EM272">
        <f t="shared" si="251"/>
        <v>0</v>
      </c>
      <c r="EN272">
        <f t="shared" si="252"/>
        <v>0</v>
      </c>
      <c r="EO272" s="75">
        <f t="shared" si="253"/>
        <v>0</v>
      </c>
      <c r="EP272" s="75">
        <f t="shared" si="254"/>
        <v>0</v>
      </c>
      <c r="EQ272" s="75">
        <f t="shared" si="255"/>
        <v>0</v>
      </c>
      <c r="ER272" s="75">
        <f t="shared" si="256"/>
        <v>0</v>
      </c>
      <c r="ES272">
        <f t="shared" si="206"/>
        <v>0</v>
      </c>
      <c r="ET272">
        <f t="shared" si="207"/>
        <v>0</v>
      </c>
      <c r="EU272">
        <f t="shared" si="208"/>
        <v>0</v>
      </c>
      <c r="EV272">
        <f t="shared" si="209"/>
        <v>0</v>
      </c>
    </row>
    <row r="273" spans="1:152" x14ac:dyDescent="0.35">
      <c r="A273" t="s">
        <v>188</v>
      </c>
      <c r="B273" s="7">
        <v>1989</v>
      </c>
      <c r="C273">
        <v>0</v>
      </c>
      <c r="D273">
        <v>0</v>
      </c>
      <c r="E273">
        <v>0</v>
      </c>
      <c r="F273">
        <v>0</v>
      </c>
      <c r="G273">
        <v>0</v>
      </c>
      <c r="H273">
        <v>0</v>
      </c>
      <c r="I273" s="7">
        <v>0</v>
      </c>
      <c r="J273">
        <v>0</v>
      </c>
      <c r="K273">
        <v>0</v>
      </c>
      <c r="L273">
        <v>0</v>
      </c>
      <c r="M273">
        <v>0</v>
      </c>
      <c r="N273">
        <v>0</v>
      </c>
      <c r="O273">
        <v>0</v>
      </c>
      <c r="P273" s="7">
        <v>0</v>
      </c>
      <c r="Q273">
        <v>0</v>
      </c>
      <c r="R273">
        <v>0</v>
      </c>
      <c r="S273">
        <v>0</v>
      </c>
      <c r="T273">
        <v>0</v>
      </c>
      <c r="U273">
        <v>0</v>
      </c>
      <c r="V273">
        <v>0</v>
      </c>
      <c r="W273" s="7">
        <v>0</v>
      </c>
      <c r="X273">
        <v>0</v>
      </c>
      <c r="Y273">
        <v>0</v>
      </c>
      <c r="Z273">
        <v>0</v>
      </c>
      <c r="AA273">
        <v>0</v>
      </c>
      <c r="AB273">
        <v>0</v>
      </c>
      <c r="AC273">
        <v>0</v>
      </c>
      <c r="AD273" s="7">
        <v>0</v>
      </c>
      <c r="AE273">
        <v>0</v>
      </c>
      <c r="AF273">
        <v>0</v>
      </c>
      <c r="AG273">
        <v>0</v>
      </c>
      <c r="AH273">
        <v>0</v>
      </c>
      <c r="AI273">
        <v>0</v>
      </c>
      <c r="AJ273">
        <v>0</v>
      </c>
      <c r="AK273" s="7">
        <v>0</v>
      </c>
      <c r="AL273">
        <v>0</v>
      </c>
      <c r="AM273">
        <v>0</v>
      </c>
      <c r="AN273">
        <v>0</v>
      </c>
      <c r="AO273">
        <v>0</v>
      </c>
      <c r="AP273">
        <v>0</v>
      </c>
      <c r="AQ273">
        <v>0</v>
      </c>
      <c r="AR273" s="7">
        <v>0</v>
      </c>
      <c r="AS273">
        <v>0</v>
      </c>
      <c r="AT273">
        <v>0</v>
      </c>
      <c r="AU273">
        <v>0</v>
      </c>
      <c r="AV273">
        <v>0</v>
      </c>
      <c r="AW273">
        <v>0</v>
      </c>
      <c r="AX273">
        <v>0</v>
      </c>
      <c r="AY273" s="7">
        <v>0</v>
      </c>
      <c r="AZ273">
        <v>0</v>
      </c>
      <c r="BA273">
        <v>0</v>
      </c>
      <c r="BB273">
        <v>0</v>
      </c>
      <c r="BC273">
        <v>0</v>
      </c>
      <c r="BD273">
        <v>0</v>
      </c>
      <c r="BE273">
        <v>0</v>
      </c>
      <c r="BF273" s="7">
        <v>0</v>
      </c>
      <c r="BG273">
        <v>0</v>
      </c>
      <c r="BH273">
        <v>0</v>
      </c>
      <c r="BI273">
        <v>0</v>
      </c>
      <c r="BJ273">
        <v>0</v>
      </c>
      <c r="BK273">
        <v>0</v>
      </c>
      <c r="BL273">
        <v>0</v>
      </c>
      <c r="BM273" s="7">
        <v>0</v>
      </c>
      <c r="BN273">
        <v>0</v>
      </c>
      <c r="BO273">
        <v>0</v>
      </c>
      <c r="BP273">
        <v>0</v>
      </c>
      <c r="BQ273">
        <v>0</v>
      </c>
      <c r="BR273">
        <v>0</v>
      </c>
      <c r="BS273">
        <v>0</v>
      </c>
      <c r="BT273" s="7">
        <v>0</v>
      </c>
      <c r="BU273">
        <v>0</v>
      </c>
      <c r="BV273">
        <v>0</v>
      </c>
      <c r="BW273">
        <v>0</v>
      </c>
      <c r="BX273">
        <v>0</v>
      </c>
      <c r="BY273">
        <v>0</v>
      </c>
      <c r="BZ273">
        <v>0</v>
      </c>
      <c r="CA273" s="7">
        <v>0</v>
      </c>
      <c r="CB273">
        <v>0</v>
      </c>
      <c r="CC273">
        <v>0</v>
      </c>
      <c r="CD273">
        <v>0</v>
      </c>
      <c r="CE273">
        <v>0</v>
      </c>
      <c r="CF273">
        <v>0</v>
      </c>
      <c r="CG273">
        <v>0</v>
      </c>
      <c r="CH273" s="7">
        <v>0</v>
      </c>
      <c r="CI273">
        <v>0</v>
      </c>
      <c r="CJ273">
        <v>0</v>
      </c>
      <c r="CK273">
        <v>0</v>
      </c>
      <c r="CL273">
        <v>0</v>
      </c>
      <c r="CM273">
        <v>0</v>
      </c>
      <c r="CN273">
        <v>0</v>
      </c>
      <c r="CO273" s="7">
        <v>0</v>
      </c>
      <c r="CP273">
        <v>0</v>
      </c>
      <c r="CQ273">
        <v>0</v>
      </c>
      <c r="CR273">
        <v>0</v>
      </c>
      <c r="CS273">
        <v>0</v>
      </c>
      <c r="CT273">
        <v>0</v>
      </c>
      <c r="CU273">
        <v>0</v>
      </c>
      <c r="CV273" s="7">
        <v>0</v>
      </c>
      <c r="CW273">
        <f t="shared" si="210"/>
        <v>0</v>
      </c>
      <c r="CX273">
        <f t="shared" si="211"/>
        <v>0</v>
      </c>
      <c r="CY273">
        <f t="shared" si="212"/>
        <v>0</v>
      </c>
      <c r="CZ273">
        <f t="shared" si="213"/>
        <v>0</v>
      </c>
      <c r="DA273">
        <f t="shared" si="214"/>
        <v>0</v>
      </c>
      <c r="DB273">
        <f t="shared" si="215"/>
        <v>0</v>
      </c>
      <c r="DC273" s="7">
        <f t="shared" si="216"/>
        <v>0</v>
      </c>
      <c r="DD273">
        <f t="shared" si="217"/>
        <v>0</v>
      </c>
      <c r="DE273">
        <f t="shared" si="218"/>
        <v>0</v>
      </c>
      <c r="DF273">
        <f t="shared" si="219"/>
        <v>0</v>
      </c>
      <c r="DG273">
        <f t="shared" si="220"/>
        <v>0</v>
      </c>
      <c r="DH273">
        <f t="shared" si="221"/>
        <v>0</v>
      </c>
      <c r="DI273">
        <f t="shared" si="222"/>
        <v>0</v>
      </c>
      <c r="DJ273" s="7">
        <f t="shared" si="223"/>
        <v>0</v>
      </c>
      <c r="DK273" s="10">
        <f t="shared" si="224"/>
        <v>0</v>
      </c>
      <c r="DL273" s="10">
        <f t="shared" si="225"/>
        <v>0</v>
      </c>
      <c r="DM273">
        <f t="shared" si="226"/>
        <v>0</v>
      </c>
      <c r="DN273">
        <f t="shared" si="227"/>
        <v>0</v>
      </c>
      <c r="DO273">
        <f t="shared" si="228"/>
        <v>0</v>
      </c>
      <c r="DP273" s="7">
        <f t="shared" si="229"/>
        <v>0</v>
      </c>
      <c r="DQ273">
        <f t="shared" si="230"/>
        <v>0</v>
      </c>
      <c r="DR273">
        <f t="shared" si="231"/>
        <v>0</v>
      </c>
      <c r="DS273">
        <f t="shared" si="232"/>
        <v>0</v>
      </c>
      <c r="DT273" s="7">
        <f t="shared" si="233"/>
        <v>0</v>
      </c>
      <c r="DU273">
        <f t="shared" si="234"/>
        <v>0</v>
      </c>
      <c r="DV273" s="7">
        <f t="shared" si="235"/>
        <v>0</v>
      </c>
      <c r="DW273" s="10">
        <f t="shared" si="236"/>
        <v>0</v>
      </c>
      <c r="DX273" s="10">
        <f t="shared" si="237"/>
        <v>0</v>
      </c>
      <c r="DY273" s="31">
        <f>IF(AND(DU273=0,DV273=0),0,IF(DW273=0,DY272,IF(DV273&gt;DU273,1,IF(DV273=DU273,x,0))))</f>
        <v>0</v>
      </c>
      <c r="DZ273" s="31">
        <f t="shared" si="238"/>
        <v>0</v>
      </c>
      <c r="EA273" s="31">
        <f t="shared" si="239"/>
        <v>0</v>
      </c>
      <c r="EB273">
        <f t="shared" si="240"/>
        <v>0</v>
      </c>
      <c r="EC273">
        <f t="shared" si="241"/>
        <v>0</v>
      </c>
      <c r="ED273">
        <f t="shared" si="242"/>
        <v>0</v>
      </c>
      <c r="EE273" s="7">
        <f t="shared" si="243"/>
        <v>0</v>
      </c>
      <c r="EF273" s="31">
        <f t="shared" si="244"/>
        <v>0</v>
      </c>
      <c r="EG273">
        <f t="shared" si="245"/>
        <v>0</v>
      </c>
      <c r="EH273">
        <f t="shared" si="246"/>
        <v>0</v>
      </c>
      <c r="EI273">
        <f t="shared" si="247"/>
        <v>0</v>
      </c>
      <c r="EJ273" s="7">
        <f t="shared" si="248"/>
        <v>0</v>
      </c>
      <c r="EK273">
        <f t="shared" si="249"/>
        <v>0</v>
      </c>
      <c r="EL273">
        <f t="shared" si="250"/>
        <v>0</v>
      </c>
      <c r="EM273">
        <f t="shared" si="251"/>
        <v>0</v>
      </c>
      <c r="EN273">
        <f t="shared" si="252"/>
        <v>0</v>
      </c>
      <c r="EO273" s="75">
        <f t="shared" si="253"/>
        <v>0</v>
      </c>
      <c r="EP273" s="75">
        <f t="shared" si="254"/>
        <v>0</v>
      </c>
      <c r="EQ273" s="75">
        <f t="shared" si="255"/>
        <v>0</v>
      </c>
      <c r="ER273" s="75">
        <f t="shared" si="256"/>
        <v>0</v>
      </c>
      <c r="ES273">
        <f t="shared" si="206"/>
        <v>0</v>
      </c>
      <c r="ET273">
        <f t="shared" si="207"/>
        <v>0</v>
      </c>
      <c r="EU273">
        <f t="shared" si="208"/>
        <v>0</v>
      </c>
      <c r="EV273">
        <f t="shared" si="209"/>
        <v>0</v>
      </c>
    </row>
    <row r="274" spans="1:152" x14ac:dyDescent="0.35">
      <c r="A274" t="s">
        <v>188</v>
      </c>
      <c r="B274" s="7">
        <v>1990</v>
      </c>
      <c r="C274">
        <v>0</v>
      </c>
      <c r="D274">
        <v>0</v>
      </c>
      <c r="E274">
        <v>0</v>
      </c>
      <c r="F274">
        <v>0</v>
      </c>
      <c r="G274">
        <v>0</v>
      </c>
      <c r="H274">
        <v>0</v>
      </c>
      <c r="I274" s="7">
        <v>0</v>
      </c>
      <c r="J274">
        <v>0</v>
      </c>
      <c r="K274">
        <v>0</v>
      </c>
      <c r="L274">
        <v>0</v>
      </c>
      <c r="M274">
        <v>0</v>
      </c>
      <c r="N274">
        <v>0</v>
      </c>
      <c r="O274">
        <v>0</v>
      </c>
      <c r="P274" s="7">
        <v>0</v>
      </c>
      <c r="Q274">
        <v>0</v>
      </c>
      <c r="R274">
        <v>0</v>
      </c>
      <c r="S274">
        <v>0</v>
      </c>
      <c r="T274">
        <v>0</v>
      </c>
      <c r="U274">
        <v>0</v>
      </c>
      <c r="V274">
        <v>0</v>
      </c>
      <c r="W274" s="7">
        <v>0</v>
      </c>
      <c r="X274">
        <v>0</v>
      </c>
      <c r="Y274">
        <v>0</v>
      </c>
      <c r="Z274">
        <v>0</v>
      </c>
      <c r="AA274">
        <v>0</v>
      </c>
      <c r="AB274">
        <v>0</v>
      </c>
      <c r="AC274">
        <v>0</v>
      </c>
      <c r="AD274" s="7">
        <v>0</v>
      </c>
      <c r="AE274">
        <v>0</v>
      </c>
      <c r="AF274">
        <v>0</v>
      </c>
      <c r="AG274">
        <v>0</v>
      </c>
      <c r="AH274">
        <v>0</v>
      </c>
      <c r="AI274">
        <v>0</v>
      </c>
      <c r="AJ274">
        <v>0</v>
      </c>
      <c r="AK274" s="7">
        <v>0</v>
      </c>
      <c r="AL274">
        <v>0</v>
      </c>
      <c r="AM274">
        <v>0</v>
      </c>
      <c r="AN274">
        <v>0</v>
      </c>
      <c r="AO274">
        <v>0</v>
      </c>
      <c r="AP274">
        <v>0</v>
      </c>
      <c r="AQ274">
        <v>0</v>
      </c>
      <c r="AR274" s="7">
        <v>0</v>
      </c>
      <c r="AS274">
        <v>0</v>
      </c>
      <c r="AT274">
        <v>0</v>
      </c>
      <c r="AU274">
        <v>0</v>
      </c>
      <c r="AV274">
        <v>0</v>
      </c>
      <c r="AW274">
        <v>0</v>
      </c>
      <c r="AX274">
        <v>0</v>
      </c>
      <c r="AY274" s="7">
        <v>0</v>
      </c>
      <c r="AZ274">
        <v>0</v>
      </c>
      <c r="BA274">
        <v>0</v>
      </c>
      <c r="BB274">
        <v>0</v>
      </c>
      <c r="BC274">
        <v>0</v>
      </c>
      <c r="BD274">
        <v>0</v>
      </c>
      <c r="BE274">
        <v>0</v>
      </c>
      <c r="BF274" s="7">
        <v>0</v>
      </c>
      <c r="BG274">
        <v>0</v>
      </c>
      <c r="BH274">
        <v>0</v>
      </c>
      <c r="BI274">
        <v>0</v>
      </c>
      <c r="BJ274">
        <v>0</v>
      </c>
      <c r="BK274">
        <v>0</v>
      </c>
      <c r="BL274">
        <v>0</v>
      </c>
      <c r="BM274" s="7">
        <v>0</v>
      </c>
      <c r="BN274">
        <v>0</v>
      </c>
      <c r="BO274">
        <v>0</v>
      </c>
      <c r="BP274">
        <v>0</v>
      </c>
      <c r="BQ274">
        <v>0</v>
      </c>
      <c r="BR274">
        <v>0</v>
      </c>
      <c r="BS274">
        <v>0</v>
      </c>
      <c r="BT274" s="7">
        <v>0</v>
      </c>
      <c r="BU274">
        <v>0</v>
      </c>
      <c r="BV274">
        <v>0</v>
      </c>
      <c r="BW274">
        <v>0</v>
      </c>
      <c r="BX274">
        <v>0</v>
      </c>
      <c r="BY274">
        <v>0</v>
      </c>
      <c r="BZ274">
        <v>0</v>
      </c>
      <c r="CA274" s="7">
        <v>0</v>
      </c>
      <c r="CB274">
        <v>0</v>
      </c>
      <c r="CC274">
        <v>0</v>
      </c>
      <c r="CD274">
        <v>0</v>
      </c>
      <c r="CE274">
        <v>0</v>
      </c>
      <c r="CF274">
        <v>0</v>
      </c>
      <c r="CG274">
        <v>0</v>
      </c>
      <c r="CH274" s="7">
        <v>0</v>
      </c>
      <c r="CI274">
        <v>0</v>
      </c>
      <c r="CJ274">
        <v>0</v>
      </c>
      <c r="CK274">
        <v>0</v>
      </c>
      <c r="CL274">
        <v>0</v>
      </c>
      <c r="CM274">
        <v>0</v>
      </c>
      <c r="CN274">
        <v>0</v>
      </c>
      <c r="CO274" s="7">
        <v>0</v>
      </c>
      <c r="CP274">
        <v>0</v>
      </c>
      <c r="CQ274">
        <v>0</v>
      </c>
      <c r="CR274">
        <v>0</v>
      </c>
      <c r="CS274">
        <v>0</v>
      </c>
      <c r="CT274">
        <v>0</v>
      </c>
      <c r="CU274">
        <v>0</v>
      </c>
      <c r="CV274" s="7">
        <v>0</v>
      </c>
      <c r="CW274">
        <f t="shared" si="210"/>
        <v>0</v>
      </c>
      <c r="CX274">
        <f t="shared" si="211"/>
        <v>0</v>
      </c>
      <c r="CY274">
        <f t="shared" si="212"/>
        <v>0</v>
      </c>
      <c r="CZ274">
        <f t="shared" si="213"/>
        <v>0</v>
      </c>
      <c r="DA274">
        <f t="shared" si="214"/>
        <v>0</v>
      </c>
      <c r="DB274">
        <f t="shared" si="215"/>
        <v>0</v>
      </c>
      <c r="DC274" s="7">
        <f t="shared" si="216"/>
        <v>0</v>
      </c>
      <c r="DD274">
        <f t="shared" si="217"/>
        <v>0</v>
      </c>
      <c r="DE274">
        <f t="shared" si="218"/>
        <v>0</v>
      </c>
      <c r="DF274">
        <f t="shared" si="219"/>
        <v>0</v>
      </c>
      <c r="DG274">
        <f t="shared" si="220"/>
        <v>0</v>
      </c>
      <c r="DH274">
        <f t="shared" si="221"/>
        <v>0</v>
      </c>
      <c r="DI274">
        <f t="shared" si="222"/>
        <v>0</v>
      </c>
      <c r="DJ274" s="7">
        <f t="shared" si="223"/>
        <v>0</v>
      </c>
      <c r="DK274" s="10">
        <f t="shared" si="224"/>
        <v>0</v>
      </c>
      <c r="DL274" s="10">
        <f t="shared" si="225"/>
        <v>0</v>
      </c>
      <c r="DM274">
        <f t="shared" si="226"/>
        <v>0</v>
      </c>
      <c r="DN274">
        <f t="shared" si="227"/>
        <v>0</v>
      </c>
      <c r="DO274">
        <f t="shared" si="228"/>
        <v>0</v>
      </c>
      <c r="DP274" s="7">
        <f t="shared" si="229"/>
        <v>0</v>
      </c>
      <c r="DQ274">
        <f t="shared" si="230"/>
        <v>0</v>
      </c>
      <c r="DR274">
        <f t="shared" si="231"/>
        <v>0</v>
      </c>
      <c r="DS274">
        <f t="shared" si="232"/>
        <v>0</v>
      </c>
      <c r="DT274" s="7">
        <f t="shared" si="233"/>
        <v>0</v>
      </c>
      <c r="DU274">
        <f t="shared" si="234"/>
        <v>0</v>
      </c>
      <c r="DV274" s="7">
        <f t="shared" si="235"/>
        <v>0</v>
      </c>
      <c r="DW274" s="10">
        <f t="shared" si="236"/>
        <v>0</v>
      </c>
      <c r="DX274" s="10">
        <f t="shared" si="237"/>
        <v>0</v>
      </c>
      <c r="DY274" s="31">
        <f>IF(AND(DU274=0,DV274=0),0,IF(DW274=0,DY273,IF(DV274&gt;DU274,1,IF(DV274=DU274,x,0))))</f>
        <v>0</v>
      </c>
      <c r="DZ274" s="31">
        <f t="shared" si="238"/>
        <v>0</v>
      </c>
      <c r="EA274" s="31">
        <f t="shared" si="239"/>
        <v>0</v>
      </c>
      <c r="EB274">
        <f t="shared" si="240"/>
        <v>0</v>
      </c>
      <c r="EC274">
        <f t="shared" si="241"/>
        <v>0</v>
      </c>
      <c r="ED274">
        <f t="shared" si="242"/>
        <v>0</v>
      </c>
      <c r="EE274" s="7">
        <f t="shared" si="243"/>
        <v>0</v>
      </c>
      <c r="EF274" s="31">
        <f t="shared" si="244"/>
        <v>0</v>
      </c>
      <c r="EG274">
        <f t="shared" si="245"/>
        <v>0</v>
      </c>
      <c r="EH274">
        <f t="shared" si="246"/>
        <v>0</v>
      </c>
      <c r="EI274">
        <f t="shared" si="247"/>
        <v>0</v>
      </c>
      <c r="EJ274" s="7">
        <f t="shared" si="248"/>
        <v>0</v>
      </c>
      <c r="EK274">
        <f t="shared" si="249"/>
        <v>0</v>
      </c>
      <c r="EL274">
        <f t="shared" si="250"/>
        <v>0</v>
      </c>
      <c r="EM274">
        <f t="shared" si="251"/>
        <v>0</v>
      </c>
      <c r="EN274">
        <f t="shared" si="252"/>
        <v>0</v>
      </c>
      <c r="EO274" s="75">
        <f t="shared" si="253"/>
        <v>0</v>
      </c>
      <c r="EP274" s="75">
        <f t="shared" si="254"/>
        <v>0</v>
      </c>
      <c r="EQ274" s="75">
        <f t="shared" si="255"/>
        <v>0</v>
      </c>
      <c r="ER274" s="75">
        <f t="shared" si="256"/>
        <v>0</v>
      </c>
      <c r="ES274">
        <f t="shared" si="206"/>
        <v>0</v>
      </c>
      <c r="ET274">
        <f t="shared" si="207"/>
        <v>0</v>
      </c>
      <c r="EU274">
        <f t="shared" si="208"/>
        <v>0</v>
      </c>
      <c r="EV274">
        <f t="shared" si="209"/>
        <v>0</v>
      </c>
    </row>
    <row r="275" spans="1:152" x14ac:dyDescent="0.35">
      <c r="A275" t="s">
        <v>188</v>
      </c>
      <c r="B275" s="7">
        <v>1991</v>
      </c>
      <c r="C275">
        <v>0</v>
      </c>
      <c r="D275">
        <v>0</v>
      </c>
      <c r="E275">
        <v>0</v>
      </c>
      <c r="F275">
        <v>0</v>
      </c>
      <c r="G275">
        <v>0</v>
      </c>
      <c r="H275">
        <v>0</v>
      </c>
      <c r="I275" s="7">
        <v>0</v>
      </c>
      <c r="J275">
        <v>0</v>
      </c>
      <c r="K275">
        <v>0</v>
      </c>
      <c r="L275">
        <v>0</v>
      </c>
      <c r="M275">
        <v>0</v>
      </c>
      <c r="N275">
        <v>0</v>
      </c>
      <c r="O275">
        <v>0</v>
      </c>
      <c r="P275" s="7">
        <v>0</v>
      </c>
      <c r="Q275">
        <v>0</v>
      </c>
      <c r="R275">
        <v>0</v>
      </c>
      <c r="S275">
        <v>0</v>
      </c>
      <c r="T275">
        <v>0</v>
      </c>
      <c r="U275">
        <v>0</v>
      </c>
      <c r="V275">
        <v>0</v>
      </c>
      <c r="W275" s="7">
        <v>0</v>
      </c>
      <c r="X275">
        <v>0</v>
      </c>
      <c r="Y275">
        <v>0</v>
      </c>
      <c r="Z275">
        <v>0</v>
      </c>
      <c r="AA275">
        <v>0</v>
      </c>
      <c r="AB275">
        <v>0</v>
      </c>
      <c r="AC275">
        <v>0</v>
      </c>
      <c r="AD275" s="7">
        <v>0</v>
      </c>
      <c r="AE275">
        <v>0</v>
      </c>
      <c r="AF275">
        <v>0</v>
      </c>
      <c r="AG275">
        <v>0</v>
      </c>
      <c r="AH275">
        <v>0</v>
      </c>
      <c r="AI275">
        <v>0</v>
      </c>
      <c r="AJ275">
        <v>0</v>
      </c>
      <c r="AK275" s="7">
        <v>0</v>
      </c>
      <c r="AL275">
        <v>0</v>
      </c>
      <c r="AM275">
        <v>0</v>
      </c>
      <c r="AN275">
        <v>0</v>
      </c>
      <c r="AO275">
        <v>0</v>
      </c>
      <c r="AP275">
        <v>0</v>
      </c>
      <c r="AQ275">
        <v>0</v>
      </c>
      <c r="AR275" s="7">
        <v>0</v>
      </c>
      <c r="AS275">
        <v>0</v>
      </c>
      <c r="AT275">
        <v>0</v>
      </c>
      <c r="AU275">
        <v>0</v>
      </c>
      <c r="AV275">
        <v>0</v>
      </c>
      <c r="AW275">
        <v>0</v>
      </c>
      <c r="AX275">
        <v>0</v>
      </c>
      <c r="AY275" s="7">
        <v>0</v>
      </c>
      <c r="AZ275">
        <v>0</v>
      </c>
      <c r="BA275">
        <v>0</v>
      </c>
      <c r="BB275">
        <v>0</v>
      </c>
      <c r="BC275">
        <v>0</v>
      </c>
      <c r="BD275">
        <v>0</v>
      </c>
      <c r="BE275">
        <v>0</v>
      </c>
      <c r="BF275" s="7">
        <v>0</v>
      </c>
      <c r="BG275">
        <v>0</v>
      </c>
      <c r="BH275">
        <v>0</v>
      </c>
      <c r="BI275">
        <v>0</v>
      </c>
      <c r="BJ275">
        <v>0</v>
      </c>
      <c r="BK275">
        <v>0</v>
      </c>
      <c r="BL275">
        <v>0</v>
      </c>
      <c r="BM275" s="7">
        <v>0</v>
      </c>
      <c r="BN275">
        <v>0</v>
      </c>
      <c r="BO275">
        <v>0</v>
      </c>
      <c r="BP275">
        <v>0</v>
      </c>
      <c r="BQ275">
        <v>0</v>
      </c>
      <c r="BR275">
        <v>0</v>
      </c>
      <c r="BS275">
        <v>0</v>
      </c>
      <c r="BT275" s="7">
        <v>0</v>
      </c>
      <c r="BU275">
        <v>0</v>
      </c>
      <c r="BV275">
        <v>0</v>
      </c>
      <c r="BW275">
        <v>0</v>
      </c>
      <c r="BX275">
        <v>0</v>
      </c>
      <c r="BY275">
        <v>0</v>
      </c>
      <c r="BZ275">
        <v>0</v>
      </c>
      <c r="CA275" s="7">
        <v>0</v>
      </c>
      <c r="CB275">
        <v>0</v>
      </c>
      <c r="CC275">
        <v>0</v>
      </c>
      <c r="CD275">
        <v>0</v>
      </c>
      <c r="CE275">
        <v>0</v>
      </c>
      <c r="CF275">
        <v>0</v>
      </c>
      <c r="CG275">
        <v>0</v>
      </c>
      <c r="CH275" s="7">
        <v>0</v>
      </c>
      <c r="CI275">
        <v>0</v>
      </c>
      <c r="CJ275">
        <v>0</v>
      </c>
      <c r="CK275">
        <v>0</v>
      </c>
      <c r="CL275">
        <v>0</v>
      </c>
      <c r="CM275">
        <v>0</v>
      </c>
      <c r="CN275">
        <v>0</v>
      </c>
      <c r="CO275" s="7">
        <v>0</v>
      </c>
      <c r="CP275">
        <v>0</v>
      </c>
      <c r="CQ275">
        <v>0</v>
      </c>
      <c r="CR275">
        <v>0</v>
      </c>
      <c r="CS275">
        <v>0</v>
      </c>
      <c r="CT275">
        <v>0</v>
      </c>
      <c r="CU275">
        <v>0</v>
      </c>
      <c r="CV275" s="7">
        <v>0</v>
      </c>
      <c r="CW275">
        <f t="shared" si="210"/>
        <v>0</v>
      </c>
      <c r="CX275">
        <f t="shared" si="211"/>
        <v>0</v>
      </c>
      <c r="CY275">
        <f t="shared" si="212"/>
        <v>0</v>
      </c>
      <c r="CZ275">
        <f t="shared" si="213"/>
        <v>0</v>
      </c>
      <c r="DA275">
        <f t="shared" si="214"/>
        <v>0</v>
      </c>
      <c r="DB275">
        <f t="shared" si="215"/>
        <v>0</v>
      </c>
      <c r="DC275" s="7">
        <f t="shared" si="216"/>
        <v>0</v>
      </c>
      <c r="DD275">
        <f t="shared" si="217"/>
        <v>0</v>
      </c>
      <c r="DE275">
        <f t="shared" si="218"/>
        <v>0</v>
      </c>
      <c r="DF275">
        <f t="shared" si="219"/>
        <v>0</v>
      </c>
      <c r="DG275">
        <f t="shared" si="220"/>
        <v>0</v>
      </c>
      <c r="DH275">
        <f t="shared" si="221"/>
        <v>0</v>
      </c>
      <c r="DI275">
        <f t="shared" si="222"/>
        <v>0</v>
      </c>
      <c r="DJ275" s="7">
        <f t="shared" si="223"/>
        <v>0</v>
      </c>
      <c r="DK275" s="10">
        <f t="shared" si="224"/>
        <v>0</v>
      </c>
      <c r="DL275" s="10">
        <f t="shared" si="225"/>
        <v>0</v>
      </c>
      <c r="DM275">
        <f t="shared" si="226"/>
        <v>0</v>
      </c>
      <c r="DN275">
        <f t="shared" si="227"/>
        <v>0</v>
      </c>
      <c r="DO275">
        <f t="shared" si="228"/>
        <v>0</v>
      </c>
      <c r="DP275" s="7">
        <f t="shared" si="229"/>
        <v>0</v>
      </c>
      <c r="DQ275">
        <f t="shared" si="230"/>
        <v>0</v>
      </c>
      <c r="DR275">
        <f t="shared" si="231"/>
        <v>0</v>
      </c>
      <c r="DS275">
        <f t="shared" si="232"/>
        <v>0</v>
      </c>
      <c r="DT275" s="7">
        <f t="shared" si="233"/>
        <v>0</v>
      </c>
      <c r="DU275">
        <f t="shared" si="234"/>
        <v>0</v>
      </c>
      <c r="DV275" s="7">
        <f t="shared" si="235"/>
        <v>0</v>
      </c>
      <c r="DW275" s="10">
        <f t="shared" si="236"/>
        <v>0</v>
      </c>
      <c r="DX275" s="10">
        <f t="shared" si="237"/>
        <v>0</v>
      </c>
      <c r="DY275" s="31">
        <f>IF(AND(DU275=0,DV275=0),0,IF(DW275=0,DY274,IF(DV275&gt;DU275,1,IF(DV275=DU275,x,0))))</f>
        <v>0</v>
      </c>
      <c r="DZ275" s="31">
        <f t="shared" si="238"/>
        <v>0</v>
      </c>
      <c r="EA275" s="31">
        <f t="shared" si="239"/>
        <v>0</v>
      </c>
      <c r="EB275">
        <f t="shared" si="240"/>
        <v>0</v>
      </c>
      <c r="EC275">
        <f t="shared" si="241"/>
        <v>0</v>
      </c>
      <c r="ED275">
        <f t="shared" si="242"/>
        <v>0</v>
      </c>
      <c r="EE275" s="7">
        <f t="shared" si="243"/>
        <v>0</v>
      </c>
      <c r="EF275" s="31">
        <f t="shared" si="244"/>
        <v>0</v>
      </c>
      <c r="EG275">
        <f t="shared" si="245"/>
        <v>0</v>
      </c>
      <c r="EH275">
        <f t="shared" si="246"/>
        <v>0</v>
      </c>
      <c r="EI275">
        <f t="shared" si="247"/>
        <v>0</v>
      </c>
      <c r="EJ275" s="7">
        <f t="shared" si="248"/>
        <v>0</v>
      </c>
      <c r="EK275">
        <f t="shared" si="249"/>
        <v>0</v>
      </c>
      <c r="EL275">
        <f t="shared" si="250"/>
        <v>0</v>
      </c>
      <c r="EM275">
        <f t="shared" si="251"/>
        <v>0</v>
      </c>
      <c r="EN275">
        <f t="shared" si="252"/>
        <v>0</v>
      </c>
      <c r="EO275" s="75">
        <f t="shared" si="253"/>
        <v>0</v>
      </c>
      <c r="EP275" s="75">
        <f t="shared" si="254"/>
        <v>0</v>
      </c>
      <c r="EQ275" s="75">
        <f t="shared" si="255"/>
        <v>0</v>
      </c>
      <c r="ER275" s="75">
        <f t="shared" si="256"/>
        <v>0</v>
      </c>
      <c r="ES275">
        <f t="shared" si="206"/>
        <v>0</v>
      </c>
      <c r="ET275">
        <f t="shared" si="207"/>
        <v>0</v>
      </c>
      <c r="EU275">
        <f t="shared" si="208"/>
        <v>0</v>
      </c>
      <c r="EV275">
        <f t="shared" si="209"/>
        <v>0</v>
      </c>
    </row>
    <row r="276" spans="1:152" x14ac:dyDescent="0.35">
      <c r="A276" t="s">
        <v>188</v>
      </c>
      <c r="B276" s="7">
        <v>1992</v>
      </c>
      <c r="C276">
        <v>0</v>
      </c>
      <c r="D276">
        <v>0</v>
      </c>
      <c r="E276">
        <v>0</v>
      </c>
      <c r="F276">
        <v>0</v>
      </c>
      <c r="G276">
        <v>0</v>
      </c>
      <c r="H276">
        <v>0</v>
      </c>
      <c r="I276" s="7">
        <v>0</v>
      </c>
      <c r="J276">
        <v>0</v>
      </c>
      <c r="K276">
        <v>0</v>
      </c>
      <c r="L276">
        <v>0</v>
      </c>
      <c r="M276">
        <v>0</v>
      </c>
      <c r="N276">
        <v>0</v>
      </c>
      <c r="O276">
        <v>0</v>
      </c>
      <c r="P276" s="7">
        <v>0</v>
      </c>
      <c r="Q276">
        <v>0</v>
      </c>
      <c r="R276">
        <v>0</v>
      </c>
      <c r="S276">
        <v>0</v>
      </c>
      <c r="T276">
        <v>0</v>
      </c>
      <c r="U276">
        <v>0</v>
      </c>
      <c r="V276">
        <v>0</v>
      </c>
      <c r="W276" s="7">
        <v>0</v>
      </c>
      <c r="X276">
        <v>0</v>
      </c>
      <c r="Y276">
        <v>0</v>
      </c>
      <c r="Z276">
        <v>0</v>
      </c>
      <c r="AA276">
        <v>0</v>
      </c>
      <c r="AB276">
        <v>0</v>
      </c>
      <c r="AC276">
        <v>0</v>
      </c>
      <c r="AD276" s="7">
        <v>0</v>
      </c>
      <c r="AE276">
        <v>0</v>
      </c>
      <c r="AF276">
        <v>0</v>
      </c>
      <c r="AG276">
        <v>0</v>
      </c>
      <c r="AH276">
        <v>0</v>
      </c>
      <c r="AI276">
        <v>0</v>
      </c>
      <c r="AJ276">
        <v>0</v>
      </c>
      <c r="AK276" s="7">
        <v>0</v>
      </c>
      <c r="AL276">
        <v>0</v>
      </c>
      <c r="AM276">
        <v>0</v>
      </c>
      <c r="AN276">
        <v>0</v>
      </c>
      <c r="AO276">
        <v>0</v>
      </c>
      <c r="AP276">
        <v>0</v>
      </c>
      <c r="AQ276">
        <v>0</v>
      </c>
      <c r="AR276" s="7">
        <v>0</v>
      </c>
      <c r="AS276">
        <v>0</v>
      </c>
      <c r="AT276">
        <v>0</v>
      </c>
      <c r="AU276">
        <v>0</v>
      </c>
      <c r="AV276">
        <v>0</v>
      </c>
      <c r="AW276">
        <v>0</v>
      </c>
      <c r="AX276">
        <v>0</v>
      </c>
      <c r="AY276" s="7">
        <v>0</v>
      </c>
      <c r="AZ276">
        <v>0</v>
      </c>
      <c r="BA276">
        <v>0</v>
      </c>
      <c r="BB276">
        <v>0</v>
      </c>
      <c r="BC276">
        <v>0</v>
      </c>
      <c r="BD276">
        <v>0</v>
      </c>
      <c r="BE276">
        <v>0</v>
      </c>
      <c r="BF276" s="7">
        <v>0</v>
      </c>
      <c r="BG276">
        <v>0</v>
      </c>
      <c r="BH276">
        <v>0</v>
      </c>
      <c r="BI276">
        <v>0.64468000000000003</v>
      </c>
      <c r="BJ276">
        <v>0</v>
      </c>
      <c r="BK276">
        <v>0</v>
      </c>
      <c r="BL276">
        <v>0</v>
      </c>
      <c r="BM276" s="7">
        <v>0</v>
      </c>
      <c r="BN276">
        <v>0</v>
      </c>
      <c r="BO276">
        <v>0</v>
      </c>
      <c r="BP276">
        <v>0</v>
      </c>
      <c r="BQ276">
        <v>0</v>
      </c>
      <c r="BR276">
        <v>0</v>
      </c>
      <c r="BS276">
        <v>0</v>
      </c>
      <c r="BT276" s="7">
        <v>0</v>
      </c>
      <c r="BU276">
        <v>0</v>
      </c>
      <c r="BV276">
        <v>0</v>
      </c>
      <c r="BW276">
        <v>0</v>
      </c>
      <c r="BX276">
        <v>0</v>
      </c>
      <c r="BY276">
        <v>0</v>
      </c>
      <c r="BZ276">
        <v>0</v>
      </c>
      <c r="CA276" s="7">
        <v>0</v>
      </c>
      <c r="CB276">
        <v>0.86721999999999999</v>
      </c>
      <c r="CC276">
        <v>0</v>
      </c>
      <c r="CD276">
        <v>1.2893600000000001</v>
      </c>
      <c r="CE276">
        <v>0</v>
      </c>
      <c r="CF276">
        <v>0</v>
      </c>
      <c r="CG276">
        <v>0</v>
      </c>
      <c r="CH276" s="7">
        <v>0</v>
      </c>
      <c r="CI276">
        <v>0</v>
      </c>
      <c r="CJ276">
        <v>0</v>
      </c>
      <c r="CK276">
        <v>0</v>
      </c>
      <c r="CL276">
        <v>0</v>
      </c>
      <c r="CM276">
        <v>0</v>
      </c>
      <c r="CN276">
        <v>0</v>
      </c>
      <c r="CO276" s="7">
        <v>0</v>
      </c>
      <c r="CP276">
        <v>0</v>
      </c>
      <c r="CQ276">
        <v>0</v>
      </c>
      <c r="CR276">
        <v>0</v>
      </c>
      <c r="CS276">
        <v>0</v>
      </c>
      <c r="CT276">
        <v>0</v>
      </c>
      <c r="CU276">
        <v>0</v>
      </c>
      <c r="CV276" s="7">
        <v>0</v>
      </c>
      <c r="CW276">
        <f t="shared" si="210"/>
        <v>0</v>
      </c>
      <c r="CX276">
        <f t="shared" si="211"/>
        <v>0</v>
      </c>
      <c r="CY276">
        <f t="shared" si="212"/>
        <v>0</v>
      </c>
      <c r="CZ276">
        <f t="shared" si="213"/>
        <v>0</v>
      </c>
      <c r="DA276">
        <f t="shared" si="214"/>
        <v>0</v>
      </c>
      <c r="DB276">
        <f t="shared" si="215"/>
        <v>0</v>
      </c>
      <c r="DC276" s="7">
        <f t="shared" si="216"/>
        <v>0</v>
      </c>
      <c r="DD276">
        <f t="shared" si="217"/>
        <v>0.86721999999999999</v>
      </c>
      <c r="DE276">
        <f t="shared" si="218"/>
        <v>0</v>
      </c>
      <c r="DF276">
        <f t="shared" si="219"/>
        <v>1.93404</v>
      </c>
      <c r="DG276">
        <f t="shared" si="220"/>
        <v>0</v>
      </c>
      <c r="DH276">
        <f t="shared" si="221"/>
        <v>0</v>
      </c>
      <c r="DI276">
        <f t="shared" si="222"/>
        <v>0</v>
      </c>
      <c r="DJ276" s="7">
        <f t="shared" si="223"/>
        <v>0</v>
      </c>
      <c r="DK276" s="10">
        <f t="shared" si="224"/>
        <v>0</v>
      </c>
      <c r="DL276" s="10">
        <f t="shared" si="225"/>
        <v>0.86721999999999999</v>
      </c>
      <c r="DM276">
        <f t="shared" si="226"/>
        <v>0</v>
      </c>
      <c r="DN276">
        <f t="shared" si="227"/>
        <v>0</v>
      </c>
      <c r="DO276">
        <f t="shared" si="228"/>
        <v>0</v>
      </c>
      <c r="DP276" s="7">
        <f t="shared" si="229"/>
        <v>0</v>
      </c>
      <c r="DQ276">
        <f t="shared" si="230"/>
        <v>0.64468000000000003</v>
      </c>
      <c r="DR276">
        <f t="shared" si="231"/>
        <v>2.1565799999999999</v>
      </c>
      <c r="DS276">
        <f t="shared" si="232"/>
        <v>0</v>
      </c>
      <c r="DT276" s="7">
        <f t="shared" si="233"/>
        <v>0</v>
      </c>
      <c r="DU276">
        <f t="shared" si="234"/>
        <v>0</v>
      </c>
      <c r="DV276" s="7">
        <f t="shared" si="235"/>
        <v>2.8012600000000001</v>
      </c>
      <c r="DW276" s="10">
        <f t="shared" si="236"/>
        <v>1</v>
      </c>
      <c r="DX276" s="10">
        <f t="shared" si="237"/>
        <v>0</v>
      </c>
      <c r="DY276" s="31">
        <f>IF(AND(DU276=0,DV276=0),0,IF(DW276=0,DY275,IF(DV276&gt;DU276,1,IF(DV276=DU276,x,0))))</f>
        <v>1</v>
      </c>
      <c r="DZ276" s="31">
        <f t="shared" si="238"/>
        <v>0</v>
      </c>
      <c r="EA276" s="31">
        <f t="shared" si="239"/>
        <v>0</v>
      </c>
      <c r="EB276">
        <f t="shared" si="240"/>
        <v>0</v>
      </c>
      <c r="EC276">
        <f t="shared" si="241"/>
        <v>0</v>
      </c>
      <c r="ED276">
        <f t="shared" si="242"/>
        <v>1</v>
      </c>
      <c r="EE276" s="7">
        <f t="shared" si="243"/>
        <v>0</v>
      </c>
      <c r="EF276" s="31">
        <f t="shared" si="244"/>
        <v>0</v>
      </c>
      <c r="EG276">
        <f t="shared" si="245"/>
        <v>0</v>
      </c>
      <c r="EH276">
        <f t="shared" si="246"/>
        <v>0</v>
      </c>
      <c r="EI276">
        <f t="shared" si="247"/>
        <v>1</v>
      </c>
      <c r="EJ276" s="7">
        <f t="shared" si="248"/>
        <v>0</v>
      </c>
      <c r="EK276">
        <f t="shared" si="249"/>
        <v>0</v>
      </c>
      <c r="EL276">
        <f t="shared" si="250"/>
        <v>0</v>
      </c>
      <c r="EM276">
        <f t="shared" si="251"/>
        <v>1</v>
      </c>
      <c r="EN276">
        <f t="shared" si="252"/>
        <v>0</v>
      </c>
      <c r="EO276" s="75">
        <f t="shared" si="253"/>
        <v>0</v>
      </c>
      <c r="EP276" s="75">
        <f t="shared" si="254"/>
        <v>0</v>
      </c>
      <c r="EQ276" s="75">
        <f t="shared" si="255"/>
        <v>0.23013929446035</v>
      </c>
      <c r="ER276" s="75">
        <f t="shared" si="256"/>
        <v>0.76986070553965003</v>
      </c>
      <c r="ES276">
        <f t="shared" si="206"/>
        <v>0</v>
      </c>
      <c r="ET276">
        <f t="shared" si="207"/>
        <v>0</v>
      </c>
      <c r="EU276">
        <f t="shared" si="208"/>
        <v>0</v>
      </c>
      <c r="EV276">
        <f t="shared" si="209"/>
        <v>0</v>
      </c>
    </row>
    <row r="277" spans="1:152" x14ac:dyDescent="0.35">
      <c r="A277" t="s">
        <v>188</v>
      </c>
      <c r="B277" s="7">
        <v>1993</v>
      </c>
      <c r="C277">
        <v>0</v>
      </c>
      <c r="D277">
        <v>0</v>
      </c>
      <c r="E277">
        <v>0</v>
      </c>
      <c r="F277">
        <v>0</v>
      </c>
      <c r="G277">
        <v>0</v>
      </c>
      <c r="H277">
        <v>0</v>
      </c>
      <c r="I277" s="7">
        <v>0</v>
      </c>
      <c r="J277">
        <v>0</v>
      </c>
      <c r="K277">
        <v>0</v>
      </c>
      <c r="L277">
        <v>0</v>
      </c>
      <c r="M277">
        <v>0</v>
      </c>
      <c r="N277">
        <v>0</v>
      </c>
      <c r="O277">
        <v>0</v>
      </c>
      <c r="P277" s="7">
        <v>0</v>
      </c>
      <c r="Q277">
        <v>0</v>
      </c>
      <c r="R277">
        <v>0</v>
      </c>
      <c r="S277">
        <v>0</v>
      </c>
      <c r="T277">
        <v>0</v>
      </c>
      <c r="U277">
        <v>0</v>
      </c>
      <c r="V277">
        <v>0</v>
      </c>
      <c r="W277" s="7">
        <v>0</v>
      </c>
      <c r="X277">
        <v>0</v>
      </c>
      <c r="Y277">
        <v>0</v>
      </c>
      <c r="Z277">
        <v>0</v>
      </c>
      <c r="AA277">
        <v>0</v>
      </c>
      <c r="AB277">
        <v>0</v>
      </c>
      <c r="AC277">
        <v>0</v>
      </c>
      <c r="AD277" s="7">
        <v>0</v>
      </c>
      <c r="AE277">
        <v>0</v>
      </c>
      <c r="AF277">
        <v>0</v>
      </c>
      <c r="AG277">
        <v>0</v>
      </c>
      <c r="AH277">
        <v>0</v>
      </c>
      <c r="AI277">
        <v>0</v>
      </c>
      <c r="AJ277">
        <v>0</v>
      </c>
      <c r="AK277" s="7">
        <v>0</v>
      </c>
      <c r="AL277">
        <v>0</v>
      </c>
      <c r="AM277">
        <v>0</v>
      </c>
      <c r="AN277">
        <v>0</v>
      </c>
      <c r="AO277">
        <v>0</v>
      </c>
      <c r="AP277">
        <v>0</v>
      </c>
      <c r="AQ277">
        <v>0</v>
      </c>
      <c r="AR277" s="7">
        <v>0</v>
      </c>
      <c r="AS277">
        <v>0</v>
      </c>
      <c r="AT277">
        <v>0</v>
      </c>
      <c r="AU277">
        <v>0</v>
      </c>
      <c r="AV277">
        <v>0</v>
      </c>
      <c r="AW277">
        <v>0</v>
      </c>
      <c r="AX277">
        <v>0</v>
      </c>
      <c r="AY277" s="7">
        <v>0</v>
      </c>
      <c r="AZ277">
        <v>0</v>
      </c>
      <c r="BA277">
        <v>0</v>
      </c>
      <c r="BB277">
        <v>0</v>
      </c>
      <c r="BC277">
        <v>0</v>
      </c>
      <c r="BD277">
        <v>0</v>
      </c>
      <c r="BE277">
        <v>0</v>
      </c>
      <c r="BF277" s="7">
        <v>0</v>
      </c>
      <c r="BG277">
        <v>0</v>
      </c>
      <c r="BH277">
        <v>0.64468000000000003</v>
      </c>
      <c r="BI277">
        <v>0</v>
      </c>
      <c r="BJ277">
        <v>0</v>
      </c>
      <c r="BK277">
        <v>0</v>
      </c>
      <c r="BL277">
        <v>0</v>
      </c>
      <c r="BM277" s="7">
        <v>0</v>
      </c>
      <c r="BN277">
        <v>0</v>
      </c>
      <c r="BO277">
        <v>0</v>
      </c>
      <c r="BP277">
        <v>0</v>
      </c>
      <c r="BQ277">
        <v>0</v>
      </c>
      <c r="BR277">
        <v>0</v>
      </c>
      <c r="BS277">
        <v>0</v>
      </c>
      <c r="BT277" s="7">
        <v>0</v>
      </c>
      <c r="BU277">
        <v>0</v>
      </c>
      <c r="BV277">
        <v>0</v>
      </c>
      <c r="BW277">
        <v>0</v>
      </c>
      <c r="BX277">
        <v>0</v>
      </c>
      <c r="BY277">
        <v>0</v>
      </c>
      <c r="BZ277">
        <v>0</v>
      </c>
      <c r="CA277" s="7">
        <v>0</v>
      </c>
      <c r="CB277">
        <v>1.6848099999999999</v>
      </c>
      <c r="CC277">
        <v>1.2893600000000001</v>
      </c>
      <c r="CD277">
        <v>0</v>
      </c>
      <c r="CE277">
        <v>0</v>
      </c>
      <c r="CF277">
        <v>0</v>
      </c>
      <c r="CG277">
        <v>0</v>
      </c>
      <c r="CH277" s="7">
        <v>0</v>
      </c>
      <c r="CI277">
        <v>0</v>
      </c>
      <c r="CJ277">
        <v>0</v>
      </c>
      <c r="CK277">
        <v>0</v>
      </c>
      <c r="CL277">
        <v>0</v>
      </c>
      <c r="CM277">
        <v>0</v>
      </c>
      <c r="CN277">
        <v>0</v>
      </c>
      <c r="CO277" s="7">
        <v>0</v>
      </c>
      <c r="CP277">
        <v>0</v>
      </c>
      <c r="CQ277">
        <v>0</v>
      </c>
      <c r="CR277">
        <v>0</v>
      </c>
      <c r="CS277">
        <v>0</v>
      </c>
      <c r="CT277">
        <v>0</v>
      </c>
      <c r="CU277">
        <v>0</v>
      </c>
      <c r="CV277" s="7">
        <v>0</v>
      </c>
      <c r="CW277">
        <f t="shared" si="210"/>
        <v>0</v>
      </c>
      <c r="CX277">
        <f t="shared" si="211"/>
        <v>0</v>
      </c>
      <c r="CY277">
        <f t="shared" si="212"/>
        <v>0</v>
      </c>
      <c r="CZ277">
        <f t="shared" si="213"/>
        <v>0</v>
      </c>
      <c r="DA277">
        <f t="shared" si="214"/>
        <v>0</v>
      </c>
      <c r="DB277">
        <f t="shared" si="215"/>
        <v>0</v>
      </c>
      <c r="DC277" s="7">
        <f t="shared" si="216"/>
        <v>0</v>
      </c>
      <c r="DD277">
        <f t="shared" si="217"/>
        <v>1.6848099999999999</v>
      </c>
      <c r="DE277">
        <f t="shared" si="218"/>
        <v>1.93404</v>
      </c>
      <c r="DF277">
        <f t="shared" si="219"/>
        <v>0</v>
      </c>
      <c r="DG277">
        <f t="shared" si="220"/>
        <v>0</v>
      </c>
      <c r="DH277">
        <f t="shared" si="221"/>
        <v>0</v>
      </c>
      <c r="DI277">
        <f t="shared" si="222"/>
        <v>0</v>
      </c>
      <c r="DJ277" s="7">
        <f t="shared" si="223"/>
        <v>0</v>
      </c>
      <c r="DK277" s="10">
        <f t="shared" si="224"/>
        <v>0</v>
      </c>
      <c r="DL277" s="10">
        <f t="shared" si="225"/>
        <v>3.6188500000000001</v>
      </c>
      <c r="DM277">
        <f t="shared" si="226"/>
        <v>0</v>
      </c>
      <c r="DN277">
        <f t="shared" si="227"/>
        <v>0</v>
      </c>
      <c r="DO277">
        <f t="shared" si="228"/>
        <v>0</v>
      </c>
      <c r="DP277" s="7">
        <f t="shared" si="229"/>
        <v>0</v>
      </c>
      <c r="DQ277">
        <f t="shared" si="230"/>
        <v>0.64468000000000003</v>
      </c>
      <c r="DR277">
        <f t="shared" si="231"/>
        <v>2.97417</v>
      </c>
      <c r="DS277">
        <f t="shared" si="232"/>
        <v>0</v>
      </c>
      <c r="DT277" s="7">
        <f t="shared" si="233"/>
        <v>0</v>
      </c>
      <c r="DU277">
        <f t="shared" si="234"/>
        <v>0</v>
      </c>
      <c r="DV277" s="7">
        <f t="shared" si="235"/>
        <v>3.6188500000000001</v>
      </c>
      <c r="DW277" s="10">
        <f t="shared" si="236"/>
        <v>1</v>
      </c>
      <c r="DX277" s="10">
        <f t="shared" si="237"/>
        <v>0</v>
      </c>
      <c r="DY277" s="31">
        <f>IF(AND(DU277=0,DV277=0),0,IF(DW277=0,DY276,IF(DV277&gt;DU277,1,IF(DV277=DU277,x,0))))</f>
        <v>1</v>
      </c>
      <c r="DZ277" s="31">
        <f t="shared" si="238"/>
        <v>0</v>
      </c>
      <c r="EA277" s="31">
        <f t="shared" si="239"/>
        <v>0</v>
      </c>
      <c r="EB277">
        <f t="shared" si="240"/>
        <v>0</v>
      </c>
      <c r="EC277">
        <f t="shared" si="241"/>
        <v>0</v>
      </c>
      <c r="ED277">
        <f t="shared" si="242"/>
        <v>1</v>
      </c>
      <c r="EE277" s="7">
        <f t="shared" si="243"/>
        <v>0</v>
      </c>
      <c r="EF277" s="31">
        <f t="shared" si="244"/>
        <v>0</v>
      </c>
      <c r="EG277">
        <f t="shared" si="245"/>
        <v>0</v>
      </c>
      <c r="EH277">
        <f t="shared" si="246"/>
        <v>0</v>
      </c>
      <c r="EI277">
        <f t="shared" si="247"/>
        <v>1</v>
      </c>
      <c r="EJ277" s="7">
        <f t="shared" si="248"/>
        <v>0</v>
      </c>
      <c r="EK277">
        <f t="shared" si="249"/>
        <v>0</v>
      </c>
      <c r="EL277">
        <f t="shared" si="250"/>
        <v>0</v>
      </c>
      <c r="EM277">
        <f t="shared" si="251"/>
        <v>1</v>
      </c>
      <c r="EN277">
        <f t="shared" si="252"/>
        <v>0</v>
      </c>
      <c r="EO277" s="75">
        <f t="shared" si="253"/>
        <v>0</v>
      </c>
      <c r="EP277" s="75">
        <f t="shared" si="254"/>
        <v>0</v>
      </c>
      <c r="EQ277" s="75">
        <f t="shared" si="255"/>
        <v>0.17814499081199828</v>
      </c>
      <c r="ER277" s="75">
        <f t="shared" si="256"/>
        <v>0.8218550091880017</v>
      </c>
      <c r="ES277">
        <f t="shared" si="206"/>
        <v>0</v>
      </c>
      <c r="ET277">
        <f t="shared" si="207"/>
        <v>0</v>
      </c>
      <c r="EU277">
        <f t="shared" si="208"/>
        <v>0</v>
      </c>
      <c r="EV277">
        <f t="shared" si="209"/>
        <v>0</v>
      </c>
    </row>
    <row r="278" spans="1:152" x14ac:dyDescent="0.35">
      <c r="A278" t="s">
        <v>188</v>
      </c>
      <c r="B278" s="7">
        <v>1994</v>
      </c>
      <c r="C278">
        <v>0.70611000000000002</v>
      </c>
      <c r="D278">
        <v>0</v>
      </c>
      <c r="E278">
        <v>-0.70611000000000002</v>
      </c>
      <c r="F278">
        <v>0</v>
      </c>
      <c r="G278">
        <v>0</v>
      </c>
      <c r="H278">
        <v>0</v>
      </c>
      <c r="I278" s="7">
        <v>0</v>
      </c>
      <c r="J278">
        <v>0</v>
      </c>
      <c r="K278">
        <v>0</v>
      </c>
      <c r="L278">
        <v>0</v>
      </c>
      <c r="M278">
        <v>0</v>
      </c>
      <c r="N278">
        <v>0</v>
      </c>
      <c r="O278">
        <v>0</v>
      </c>
      <c r="P278" s="7">
        <v>0</v>
      </c>
      <c r="Q278">
        <v>0</v>
      </c>
      <c r="R278">
        <v>0</v>
      </c>
      <c r="S278">
        <v>0</v>
      </c>
      <c r="T278">
        <v>0</v>
      </c>
      <c r="U278">
        <v>0</v>
      </c>
      <c r="V278">
        <v>0</v>
      </c>
      <c r="W278" s="7">
        <v>0</v>
      </c>
      <c r="X278">
        <v>0</v>
      </c>
      <c r="Y278">
        <v>0</v>
      </c>
      <c r="Z278">
        <v>0</v>
      </c>
      <c r="AA278">
        <v>0</v>
      </c>
      <c r="AB278">
        <v>0</v>
      </c>
      <c r="AC278">
        <v>0</v>
      </c>
      <c r="AD278" s="7">
        <v>0</v>
      </c>
      <c r="AE278">
        <v>0</v>
      </c>
      <c r="AF278">
        <v>0</v>
      </c>
      <c r="AG278">
        <v>0</v>
      </c>
      <c r="AH278">
        <v>0</v>
      </c>
      <c r="AI278">
        <v>0</v>
      </c>
      <c r="AJ278">
        <v>0</v>
      </c>
      <c r="AK278" s="7">
        <v>0</v>
      </c>
      <c r="AL278">
        <v>0.70611000000000002</v>
      </c>
      <c r="AM278">
        <v>0</v>
      </c>
      <c r="AN278">
        <v>-0.70611000000000002</v>
      </c>
      <c r="AO278">
        <v>0</v>
      </c>
      <c r="AP278">
        <v>0</v>
      </c>
      <c r="AQ278">
        <v>0</v>
      </c>
      <c r="AR278" s="7">
        <v>0</v>
      </c>
      <c r="AS278">
        <v>0</v>
      </c>
      <c r="AT278">
        <v>0</v>
      </c>
      <c r="AU278">
        <v>0</v>
      </c>
      <c r="AV278">
        <v>0</v>
      </c>
      <c r="AW278">
        <v>0</v>
      </c>
      <c r="AX278">
        <v>0</v>
      </c>
      <c r="AY278" s="7">
        <v>0</v>
      </c>
      <c r="AZ278">
        <v>0.98070999999999997</v>
      </c>
      <c r="BA278">
        <v>0</v>
      </c>
      <c r="BB278">
        <v>0</v>
      </c>
      <c r="BC278">
        <v>0</v>
      </c>
      <c r="BD278">
        <v>0</v>
      </c>
      <c r="BE278">
        <v>0</v>
      </c>
      <c r="BF278" s="7">
        <v>0</v>
      </c>
      <c r="BG278">
        <v>0</v>
      </c>
      <c r="BH278">
        <v>0</v>
      </c>
      <c r="BI278">
        <v>0</v>
      </c>
      <c r="BJ278">
        <v>0</v>
      </c>
      <c r="BK278">
        <v>0</v>
      </c>
      <c r="BL278">
        <v>0</v>
      </c>
      <c r="BM278" s="7">
        <v>0</v>
      </c>
      <c r="BN278">
        <v>0.78456999999999999</v>
      </c>
      <c r="BO278">
        <v>0</v>
      </c>
      <c r="BP278">
        <v>0</v>
      </c>
      <c r="BQ278">
        <v>0</v>
      </c>
      <c r="BR278">
        <v>0</v>
      </c>
      <c r="BS278">
        <v>0</v>
      </c>
      <c r="BT278" s="7">
        <v>0</v>
      </c>
      <c r="BU278">
        <v>0.15690999999999999</v>
      </c>
      <c r="BV278">
        <v>0</v>
      </c>
      <c r="BW278">
        <v>0</v>
      </c>
      <c r="BX278">
        <v>0</v>
      </c>
      <c r="BY278">
        <v>0</v>
      </c>
      <c r="BZ278">
        <v>0</v>
      </c>
      <c r="CA278" s="7">
        <v>0</v>
      </c>
      <c r="CB278">
        <v>0</v>
      </c>
      <c r="CC278">
        <v>0</v>
      </c>
      <c r="CD278">
        <v>0</v>
      </c>
      <c r="CE278">
        <v>0</v>
      </c>
      <c r="CF278">
        <v>0</v>
      </c>
      <c r="CG278">
        <v>0</v>
      </c>
      <c r="CH278" s="7">
        <v>0</v>
      </c>
      <c r="CI278">
        <v>0</v>
      </c>
      <c r="CJ278">
        <v>0</v>
      </c>
      <c r="CK278">
        <v>0</v>
      </c>
      <c r="CL278">
        <v>0</v>
      </c>
      <c r="CM278">
        <v>0</v>
      </c>
      <c r="CN278">
        <v>0</v>
      </c>
      <c r="CO278" s="7">
        <v>0</v>
      </c>
      <c r="CP278">
        <v>0.82379999999999998</v>
      </c>
      <c r="CQ278">
        <v>0</v>
      </c>
      <c r="CR278">
        <v>0</v>
      </c>
      <c r="CS278">
        <v>0</v>
      </c>
      <c r="CT278">
        <v>0</v>
      </c>
      <c r="CU278">
        <v>0</v>
      </c>
      <c r="CV278" s="7">
        <v>0</v>
      </c>
      <c r="CW278">
        <f t="shared" si="210"/>
        <v>1.68682</v>
      </c>
      <c r="CX278">
        <f t="shared" si="211"/>
        <v>0</v>
      </c>
      <c r="CY278">
        <f t="shared" si="212"/>
        <v>-0.70611000000000002</v>
      </c>
      <c r="CZ278">
        <f t="shared" si="213"/>
        <v>0</v>
      </c>
      <c r="DA278">
        <f t="shared" si="214"/>
        <v>0</v>
      </c>
      <c r="DB278">
        <f t="shared" si="215"/>
        <v>0</v>
      </c>
      <c r="DC278" s="7">
        <f t="shared" si="216"/>
        <v>0</v>
      </c>
      <c r="DD278">
        <f t="shared" si="217"/>
        <v>1.76528</v>
      </c>
      <c r="DE278">
        <f t="shared" si="218"/>
        <v>0</v>
      </c>
      <c r="DF278">
        <f t="shared" si="219"/>
        <v>0</v>
      </c>
      <c r="DG278">
        <f t="shared" si="220"/>
        <v>0</v>
      </c>
      <c r="DH278">
        <f t="shared" si="221"/>
        <v>0</v>
      </c>
      <c r="DI278">
        <f t="shared" si="222"/>
        <v>0</v>
      </c>
      <c r="DJ278" s="7">
        <f t="shared" si="223"/>
        <v>0</v>
      </c>
      <c r="DK278" s="10">
        <f t="shared" si="224"/>
        <v>1.68682</v>
      </c>
      <c r="DL278" s="10">
        <f t="shared" si="225"/>
        <v>1.76528</v>
      </c>
      <c r="DM278">
        <f t="shared" si="226"/>
        <v>0</v>
      </c>
      <c r="DN278">
        <f t="shared" si="227"/>
        <v>0</v>
      </c>
      <c r="DO278">
        <f t="shared" si="228"/>
        <v>0</v>
      </c>
      <c r="DP278" s="7">
        <f t="shared" si="229"/>
        <v>0.98070999999999997</v>
      </c>
      <c r="DQ278">
        <f t="shared" si="230"/>
        <v>0.94147999999999998</v>
      </c>
      <c r="DR278">
        <f t="shared" si="231"/>
        <v>0</v>
      </c>
      <c r="DS278">
        <f t="shared" si="232"/>
        <v>0</v>
      </c>
      <c r="DT278" s="7">
        <f t="shared" si="233"/>
        <v>0.82379999999999998</v>
      </c>
      <c r="DU278">
        <f t="shared" si="234"/>
        <v>0.98070999999999997</v>
      </c>
      <c r="DV278" s="7">
        <f t="shared" si="235"/>
        <v>1.76528</v>
      </c>
      <c r="DW278" s="10">
        <f t="shared" si="236"/>
        <v>1</v>
      </c>
      <c r="DX278" s="10">
        <f t="shared" si="237"/>
        <v>0</v>
      </c>
      <c r="DY278" s="31">
        <f>IF(AND(DU278=0,DV278=0),0,IF(DW278=0,DY277,IF(DV278&gt;DU278,1,IF(DV278=DU278,x,0))))</f>
        <v>1</v>
      </c>
      <c r="DZ278" s="31">
        <f t="shared" si="238"/>
        <v>0</v>
      </c>
      <c r="EA278" s="31">
        <f t="shared" si="239"/>
        <v>0</v>
      </c>
      <c r="EB278">
        <f t="shared" si="240"/>
        <v>0</v>
      </c>
      <c r="EC278">
        <f t="shared" si="241"/>
        <v>1</v>
      </c>
      <c r="ED278">
        <f t="shared" si="242"/>
        <v>0</v>
      </c>
      <c r="EE278" s="7">
        <f t="shared" si="243"/>
        <v>0</v>
      </c>
      <c r="EF278" s="31">
        <f t="shared" si="244"/>
        <v>0</v>
      </c>
      <c r="EG278">
        <f t="shared" si="245"/>
        <v>0</v>
      </c>
      <c r="EH278">
        <f t="shared" si="246"/>
        <v>1</v>
      </c>
      <c r="EI278">
        <f t="shared" si="247"/>
        <v>0</v>
      </c>
      <c r="EJ278" s="7">
        <f t="shared" si="248"/>
        <v>0</v>
      </c>
      <c r="EK278">
        <f t="shared" si="249"/>
        <v>0</v>
      </c>
      <c r="EL278">
        <f t="shared" si="250"/>
        <v>1</v>
      </c>
      <c r="EM278">
        <f t="shared" si="251"/>
        <v>0</v>
      </c>
      <c r="EN278">
        <f t="shared" si="252"/>
        <v>0</v>
      </c>
      <c r="EO278" s="75">
        <f t="shared" si="253"/>
        <v>0</v>
      </c>
      <c r="EP278" s="75">
        <f t="shared" si="254"/>
        <v>0</v>
      </c>
      <c r="EQ278" s="75">
        <f t="shared" si="255"/>
        <v>0.34285631047454651</v>
      </c>
      <c r="ER278" s="75">
        <f t="shared" si="256"/>
        <v>0</v>
      </c>
      <c r="ES278">
        <f t="shared" si="206"/>
        <v>0</v>
      </c>
      <c r="ET278">
        <f t="shared" si="207"/>
        <v>0</v>
      </c>
      <c r="EU278">
        <f t="shared" si="208"/>
        <v>0</v>
      </c>
      <c r="EV278">
        <f t="shared" si="209"/>
        <v>0</v>
      </c>
    </row>
    <row r="279" spans="1:152" x14ac:dyDescent="0.35">
      <c r="A279" t="s">
        <v>188</v>
      </c>
      <c r="B279" s="7">
        <v>1995</v>
      </c>
      <c r="C279">
        <v>0</v>
      </c>
      <c r="D279">
        <v>-0.70611000000000002</v>
      </c>
      <c r="E279">
        <v>0</v>
      </c>
      <c r="F279">
        <v>0</v>
      </c>
      <c r="G279">
        <v>0</v>
      </c>
      <c r="H279">
        <v>0</v>
      </c>
      <c r="I279" s="7">
        <v>0</v>
      </c>
      <c r="J279">
        <v>0</v>
      </c>
      <c r="K279">
        <v>0</v>
      </c>
      <c r="L279">
        <v>0</v>
      </c>
      <c r="M279">
        <v>0</v>
      </c>
      <c r="N279">
        <v>0</v>
      </c>
      <c r="O279">
        <v>0</v>
      </c>
      <c r="P279" s="7">
        <v>0</v>
      </c>
      <c r="Q279">
        <v>0</v>
      </c>
      <c r="R279">
        <v>0</v>
      </c>
      <c r="S279">
        <v>0</v>
      </c>
      <c r="T279">
        <v>0</v>
      </c>
      <c r="U279">
        <v>0</v>
      </c>
      <c r="V279">
        <v>0</v>
      </c>
      <c r="W279" s="7">
        <v>0</v>
      </c>
      <c r="X279">
        <v>0</v>
      </c>
      <c r="Y279">
        <v>0</v>
      </c>
      <c r="Z279">
        <v>0</v>
      </c>
      <c r="AA279">
        <v>0</v>
      </c>
      <c r="AB279">
        <v>0</v>
      </c>
      <c r="AC279">
        <v>0</v>
      </c>
      <c r="AD279" s="7">
        <v>0</v>
      </c>
      <c r="AE279">
        <v>0</v>
      </c>
      <c r="AF279">
        <v>0</v>
      </c>
      <c r="AG279">
        <v>0</v>
      </c>
      <c r="AH279">
        <v>0</v>
      </c>
      <c r="AI279">
        <v>0</v>
      </c>
      <c r="AJ279">
        <v>0</v>
      </c>
      <c r="AK279" s="7">
        <v>0</v>
      </c>
      <c r="AL279">
        <v>0</v>
      </c>
      <c r="AM279">
        <v>-0.70611000000000002</v>
      </c>
      <c r="AN279">
        <v>0</v>
      </c>
      <c r="AO279">
        <v>0</v>
      </c>
      <c r="AP279">
        <v>0</v>
      </c>
      <c r="AQ279">
        <v>0</v>
      </c>
      <c r="AR279" s="7">
        <v>0</v>
      </c>
      <c r="AS279">
        <v>0</v>
      </c>
      <c r="AT279">
        <v>0</v>
      </c>
      <c r="AU279">
        <v>0</v>
      </c>
      <c r="AV279">
        <v>0</v>
      </c>
      <c r="AW279">
        <v>0</v>
      </c>
      <c r="AX279">
        <v>0</v>
      </c>
      <c r="AY279" s="7">
        <v>0</v>
      </c>
      <c r="AZ279">
        <v>0</v>
      </c>
      <c r="BA279">
        <v>0</v>
      </c>
      <c r="BB279">
        <v>0</v>
      </c>
      <c r="BC279">
        <v>0</v>
      </c>
      <c r="BD279">
        <v>0</v>
      </c>
      <c r="BE279">
        <v>0</v>
      </c>
      <c r="BF279" s="7">
        <v>0</v>
      </c>
      <c r="BG279">
        <v>0.64853000000000005</v>
      </c>
      <c r="BH279">
        <v>0</v>
      </c>
      <c r="BI279">
        <v>2.7789999999999999E-2</v>
      </c>
      <c r="BJ279">
        <v>0</v>
      </c>
      <c r="BK279">
        <v>0</v>
      </c>
      <c r="BL279">
        <v>0</v>
      </c>
      <c r="BM279" s="7">
        <v>0</v>
      </c>
      <c r="BN279">
        <v>0</v>
      </c>
      <c r="BO279">
        <v>0</v>
      </c>
      <c r="BP279">
        <v>6.4850000000000005E-2</v>
      </c>
      <c r="BQ279">
        <v>0</v>
      </c>
      <c r="BR279">
        <v>0</v>
      </c>
      <c r="BS279">
        <v>0</v>
      </c>
      <c r="BT279" s="7">
        <v>0</v>
      </c>
      <c r="BU279">
        <v>0</v>
      </c>
      <c r="BV279">
        <v>0</v>
      </c>
      <c r="BW279">
        <v>0</v>
      </c>
      <c r="BX279">
        <v>0</v>
      </c>
      <c r="BY279">
        <v>0</v>
      </c>
      <c r="BZ279">
        <v>0</v>
      </c>
      <c r="CA279" s="7">
        <v>0</v>
      </c>
      <c r="CB279">
        <v>0.27794000000000002</v>
      </c>
      <c r="CC279">
        <v>0</v>
      </c>
      <c r="CD279">
        <v>0.80603000000000002</v>
      </c>
      <c r="CE279">
        <v>0</v>
      </c>
      <c r="CF279">
        <v>0</v>
      </c>
      <c r="CG279">
        <v>0</v>
      </c>
      <c r="CH279" s="7">
        <v>0</v>
      </c>
      <c r="CI279">
        <v>0</v>
      </c>
      <c r="CJ279">
        <v>0</v>
      </c>
      <c r="CK279">
        <v>0</v>
      </c>
      <c r="CL279">
        <v>0</v>
      </c>
      <c r="CM279">
        <v>0</v>
      </c>
      <c r="CN279">
        <v>0</v>
      </c>
      <c r="CO279" s="7">
        <v>0</v>
      </c>
      <c r="CP279">
        <v>1.4823500000000001</v>
      </c>
      <c r="CQ279">
        <v>0</v>
      </c>
      <c r="CR279">
        <v>0.70411999999999997</v>
      </c>
      <c r="CS279">
        <v>0</v>
      </c>
      <c r="CT279">
        <v>0</v>
      </c>
      <c r="CU279">
        <v>0</v>
      </c>
      <c r="CV279" s="7">
        <v>0</v>
      </c>
      <c r="CW279">
        <f t="shared" si="210"/>
        <v>0</v>
      </c>
      <c r="CX279">
        <f t="shared" si="211"/>
        <v>-0.70611000000000002</v>
      </c>
      <c r="CY279">
        <f t="shared" si="212"/>
        <v>0</v>
      </c>
      <c r="CZ279">
        <f t="shared" si="213"/>
        <v>0</v>
      </c>
      <c r="DA279">
        <f t="shared" si="214"/>
        <v>0</v>
      </c>
      <c r="DB279">
        <f t="shared" si="215"/>
        <v>0</v>
      </c>
      <c r="DC279" s="7">
        <f t="shared" si="216"/>
        <v>0</v>
      </c>
      <c r="DD279">
        <f t="shared" si="217"/>
        <v>2.4088200000000004</v>
      </c>
      <c r="DE279">
        <f t="shared" si="218"/>
        <v>0</v>
      </c>
      <c r="DF279">
        <f t="shared" si="219"/>
        <v>1.6027900000000002</v>
      </c>
      <c r="DG279">
        <f t="shared" si="220"/>
        <v>0</v>
      </c>
      <c r="DH279">
        <f t="shared" si="221"/>
        <v>0</v>
      </c>
      <c r="DI279">
        <f t="shared" si="222"/>
        <v>0</v>
      </c>
      <c r="DJ279" s="7">
        <f t="shared" si="223"/>
        <v>0</v>
      </c>
      <c r="DK279" s="10">
        <f t="shared" si="224"/>
        <v>-0.70611000000000002</v>
      </c>
      <c r="DL279" s="10">
        <f t="shared" si="225"/>
        <v>2.4088200000000004</v>
      </c>
      <c r="DM279">
        <f t="shared" si="226"/>
        <v>-0.70611000000000002</v>
      </c>
      <c r="DN279">
        <f t="shared" si="227"/>
        <v>0</v>
      </c>
      <c r="DO279">
        <f t="shared" si="228"/>
        <v>0</v>
      </c>
      <c r="DP279" s="7">
        <f t="shared" si="229"/>
        <v>0</v>
      </c>
      <c r="DQ279">
        <f t="shared" si="230"/>
        <v>0.74117</v>
      </c>
      <c r="DR279">
        <f t="shared" si="231"/>
        <v>1.0839700000000001</v>
      </c>
      <c r="DS279">
        <f t="shared" si="232"/>
        <v>0</v>
      </c>
      <c r="DT279" s="7">
        <f t="shared" si="233"/>
        <v>2.1864699999999999</v>
      </c>
      <c r="DU279">
        <f t="shared" si="234"/>
        <v>-0.70611000000000002</v>
      </c>
      <c r="DV279" s="7">
        <f t="shared" si="235"/>
        <v>4.0116100000000001</v>
      </c>
      <c r="DW279" s="10">
        <f t="shared" si="236"/>
        <v>1</v>
      </c>
      <c r="DX279" s="10">
        <f t="shared" si="237"/>
        <v>0</v>
      </c>
      <c r="DY279" s="31">
        <f>IF(AND(DU279=0,DV279=0),0,IF(DW279=0,DY278,IF(DV279&gt;DU279,1,IF(DV279=DU279,x,0))))</f>
        <v>1</v>
      </c>
      <c r="DZ279" s="31">
        <f t="shared" si="238"/>
        <v>0</v>
      </c>
      <c r="EA279" s="31">
        <f t="shared" si="239"/>
        <v>0</v>
      </c>
      <c r="EB279">
        <f t="shared" si="240"/>
        <v>0</v>
      </c>
      <c r="EC279">
        <f t="shared" si="241"/>
        <v>0</v>
      </c>
      <c r="ED279">
        <f t="shared" si="242"/>
        <v>1</v>
      </c>
      <c r="EE279" s="7">
        <f t="shared" si="243"/>
        <v>0</v>
      </c>
      <c r="EF279" s="31">
        <f t="shared" si="244"/>
        <v>0</v>
      </c>
      <c r="EG279">
        <f t="shared" si="245"/>
        <v>0</v>
      </c>
      <c r="EH279">
        <f t="shared" si="246"/>
        <v>0</v>
      </c>
      <c r="EI279">
        <f t="shared" si="247"/>
        <v>1</v>
      </c>
      <c r="EJ279" s="7">
        <f t="shared" si="248"/>
        <v>0</v>
      </c>
      <c r="EK279">
        <f t="shared" si="249"/>
        <v>0</v>
      </c>
      <c r="EL279">
        <f t="shared" si="250"/>
        <v>0</v>
      </c>
      <c r="EM279">
        <f t="shared" si="251"/>
        <v>1</v>
      </c>
      <c r="EN279">
        <f t="shared" si="252"/>
        <v>0</v>
      </c>
      <c r="EO279" s="75">
        <f t="shared" si="253"/>
        <v>-0.21361669944032674</v>
      </c>
      <c r="EP279" s="75">
        <f t="shared" si="254"/>
        <v>0</v>
      </c>
      <c r="EQ279" s="75">
        <f t="shared" si="255"/>
        <v>0.22422326425654213</v>
      </c>
      <c r="ER279" s="75">
        <f t="shared" si="256"/>
        <v>0.32792920889426719</v>
      </c>
      <c r="ES279">
        <f t="shared" si="206"/>
        <v>0</v>
      </c>
      <c r="ET279">
        <f t="shared" si="207"/>
        <v>0</v>
      </c>
      <c r="EU279">
        <f t="shared" si="208"/>
        <v>0</v>
      </c>
      <c r="EV279">
        <f t="shared" si="209"/>
        <v>0</v>
      </c>
    </row>
    <row r="280" spans="1:152" x14ac:dyDescent="0.35">
      <c r="A280" t="s">
        <v>188</v>
      </c>
      <c r="B280" s="7">
        <v>1996</v>
      </c>
      <c r="C280">
        <v>0</v>
      </c>
      <c r="D280">
        <v>0</v>
      </c>
      <c r="E280">
        <v>-0.27304</v>
      </c>
      <c r="F280">
        <v>0</v>
      </c>
      <c r="G280">
        <v>0</v>
      </c>
      <c r="H280">
        <v>0</v>
      </c>
      <c r="I280" s="7">
        <v>0</v>
      </c>
      <c r="J280">
        <v>0</v>
      </c>
      <c r="K280">
        <v>0</v>
      </c>
      <c r="L280">
        <v>0</v>
      </c>
      <c r="M280">
        <v>0</v>
      </c>
      <c r="N280">
        <v>0</v>
      </c>
      <c r="O280">
        <v>0</v>
      </c>
      <c r="P280" s="7">
        <v>0</v>
      </c>
      <c r="Q280">
        <v>0</v>
      </c>
      <c r="R280">
        <v>0</v>
      </c>
      <c r="S280">
        <v>-0.27304</v>
      </c>
      <c r="T280">
        <v>0</v>
      </c>
      <c r="U280">
        <v>0</v>
      </c>
      <c r="V280">
        <v>0</v>
      </c>
      <c r="W280" s="7">
        <v>0</v>
      </c>
      <c r="X280">
        <v>0</v>
      </c>
      <c r="Y280">
        <v>0</v>
      </c>
      <c r="Z280">
        <v>0</v>
      </c>
      <c r="AA280">
        <v>0</v>
      </c>
      <c r="AB280">
        <v>0</v>
      </c>
      <c r="AC280">
        <v>0</v>
      </c>
      <c r="AD280" s="7">
        <v>0</v>
      </c>
      <c r="AE280">
        <v>0</v>
      </c>
      <c r="AF280">
        <v>0</v>
      </c>
      <c r="AG280">
        <v>0</v>
      </c>
      <c r="AH280">
        <v>0</v>
      </c>
      <c r="AI280">
        <v>0</v>
      </c>
      <c r="AJ280">
        <v>0</v>
      </c>
      <c r="AK280" s="7">
        <v>0</v>
      </c>
      <c r="AL280">
        <v>0</v>
      </c>
      <c r="AM280">
        <v>0</v>
      </c>
      <c r="AN280">
        <v>0</v>
      </c>
      <c r="AO280">
        <v>0</v>
      </c>
      <c r="AP280">
        <v>0</v>
      </c>
      <c r="AQ280">
        <v>0</v>
      </c>
      <c r="AR280" s="7">
        <v>0</v>
      </c>
      <c r="AS280">
        <v>0</v>
      </c>
      <c r="AT280">
        <v>0</v>
      </c>
      <c r="AU280">
        <v>0</v>
      </c>
      <c r="AV280">
        <v>0</v>
      </c>
      <c r="AW280">
        <v>0</v>
      </c>
      <c r="AX280">
        <v>0</v>
      </c>
      <c r="AY280" s="7">
        <v>0</v>
      </c>
      <c r="AZ280">
        <v>0</v>
      </c>
      <c r="BA280">
        <v>0</v>
      </c>
      <c r="BB280">
        <v>0</v>
      </c>
      <c r="BC280">
        <v>0</v>
      </c>
      <c r="BD280">
        <v>0</v>
      </c>
      <c r="BE280">
        <v>0</v>
      </c>
      <c r="BF280" s="7">
        <v>0</v>
      </c>
      <c r="BG280">
        <v>0</v>
      </c>
      <c r="BH280">
        <v>2.7789999999999999E-2</v>
      </c>
      <c r="BI280">
        <v>0</v>
      </c>
      <c r="BJ280">
        <v>0</v>
      </c>
      <c r="BK280">
        <v>0</v>
      </c>
      <c r="BL280">
        <v>0</v>
      </c>
      <c r="BM280" s="7">
        <v>0</v>
      </c>
      <c r="BN280">
        <v>0</v>
      </c>
      <c r="BO280">
        <v>6.4850000000000005E-2</v>
      </c>
      <c r="BP280">
        <v>0</v>
      </c>
      <c r="BQ280">
        <v>0</v>
      </c>
      <c r="BR280">
        <v>0</v>
      </c>
      <c r="BS280">
        <v>0</v>
      </c>
      <c r="BT280" s="7">
        <v>0</v>
      </c>
      <c r="BU280">
        <v>0</v>
      </c>
      <c r="BV280">
        <v>0</v>
      </c>
      <c r="BW280">
        <v>0</v>
      </c>
      <c r="BX280">
        <v>0</v>
      </c>
      <c r="BY280">
        <v>0</v>
      </c>
      <c r="BZ280">
        <v>0</v>
      </c>
      <c r="CA280" s="7">
        <v>0</v>
      </c>
      <c r="CB280">
        <v>0</v>
      </c>
      <c r="CC280">
        <v>0.80603000000000002</v>
      </c>
      <c r="CD280">
        <v>0</v>
      </c>
      <c r="CE280">
        <v>0</v>
      </c>
      <c r="CF280">
        <v>0</v>
      </c>
      <c r="CG280">
        <v>0</v>
      </c>
      <c r="CH280" s="7">
        <v>0</v>
      </c>
      <c r="CI280">
        <v>0</v>
      </c>
      <c r="CJ280">
        <v>0</v>
      </c>
      <c r="CK280">
        <v>0</v>
      </c>
      <c r="CL280">
        <v>0</v>
      </c>
      <c r="CM280">
        <v>0</v>
      </c>
      <c r="CN280">
        <v>0</v>
      </c>
      <c r="CO280" s="7">
        <v>0</v>
      </c>
      <c r="CP280">
        <v>0</v>
      </c>
      <c r="CQ280">
        <v>0.70411999999999997</v>
      </c>
      <c r="CR280">
        <v>0</v>
      </c>
      <c r="CS280">
        <v>0</v>
      </c>
      <c r="CT280">
        <v>0</v>
      </c>
      <c r="CU280">
        <v>0</v>
      </c>
      <c r="CV280" s="7">
        <v>0</v>
      </c>
      <c r="CW280">
        <f t="shared" si="210"/>
        <v>0</v>
      </c>
      <c r="CX280">
        <f t="shared" si="211"/>
        <v>0</v>
      </c>
      <c r="CY280">
        <f t="shared" si="212"/>
        <v>-0.27304</v>
      </c>
      <c r="CZ280">
        <f t="shared" si="213"/>
        <v>0</v>
      </c>
      <c r="DA280">
        <f t="shared" si="214"/>
        <v>0</v>
      </c>
      <c r="DB280">
        <f t="shared" si="215"/>
        <v>0</v>
      </c>
      <c r="DC280" s="7">
        <f t="shared" si="216"/>
        <v>0</v>
      </c>
      <c r="DD280">
        <f t="shared" si="217"/>
        <v>0</v>
      </c>
      <c r="DE280">
        <f t="shared" si="218"/>
        <v>1.6027900000000002</v>
      </c>
      <c r="DF280">
        <f t="shared" si="219"/>
        <v>0</v>
      </c>
      <c r="DG280">
        <f t="shared" si="220"/>
        <v>0</v>
      </c>
      <c r="DH280">
        <f t="shared" si="221"/>
        <v>0</v>
      </c>
      <c r="DI280">
        <f t="shared" si="222"/>
        <v>0</v>
      </c>
      <c r="DJ280" s="7">
        <f t="shared" si="223"/>
        <v>0</v>
      </c>
      <c r="DK280" s="10">
        <f t="shared" si="224"/>
        <v>0</v>
      </c>
      <c r="DL280" s="10">
        <f t="shared" si="225"/>
        <v>1.6027900000000002</v>
      </c>
      <c r="DM280">
        <f t="shared" si="226"/>
        <v>-0.27304</v>
      </c>
      <c r="DN280">
        <f t="shared" si="227"/>
        <v>0</v>
      </c>
      <c r="DO280">
        <f t="shared" si="228"/>
        <v>0</v>
      </c>
      <c r="DP280" s="7">
        <f t="shared" si="229"/>
        <v>0</v>
      </c>
      <c r="DQ280">
        <f t="shared" si="230"/>
        <v>9.264E-2</v>
      </c>
      <c r="DR280">
        <f t="shared" si="231"/>
        <v>0.80603000000000002</v>
      </c>
      <c r="DS280">
        <f t="shared" si="232"/>
        <v>0</v>
      </c>
      <c r="DT280" s="7">
        <f t="shared" si="233"/>
        <v>0.70411999999999997</v>
      </c>
      <c r="DU280">
        <f t="shared" si="234"/>
        <v>-0.27304</v>
      </c>
      <c r="DV280" s="7">
        <f t="shared" si="235"/>
        <v>1.6027900000000002</v>
      </c>
      <c r="DW280" s="10">
        <f t="shared" si="236"/>
        <v>1</v>
      </c>
      <c r="DX280" s="10">
        <f t="shared" si="237"/>
        <v>0</v>
      </c>
      <c r="DY280" s="31">
        <f>IF(AND(DU280=0,DV280=0),0,IF(DW280=0,DY279,IF(DV280&gt;DU280,1,IF(DV280=DU280,x,0))))</f>
        <v>1</v>
      </c>
      <c r="DZ280" s="31">
        <f t="shared" si="238"/>
        <v>0</v>
      </c>
      <c r="EA280" s="31">
        <f t="shared" si="239"/>
        <v>0</v>
      </c>
      <c r="EB280">
        <f t="shared" si="240"/>
        <v>0</v>
      </c>
      <c r="EC280">
        <f t="shared" si="241"/>
        <v>0</v>
      </c>
      <c r="ED280">
        <f t="shared" si="242"/>
        <v>1</v>
      </c>
      <c r="EE280" s="7">
        <f t="shared" si="243"/>
        <v>0</v>
      </c>
      <c r="EF280" s="31">
        <f t="shared" si="244"/>
        <v>0</v>
      </c>
      <c r="EG280">
        <f t="shared" si="245"/>
        <v>0</v>
      </c>
      <c r="EH280">
        <f t="shared" si="246"/>
        <v>0</v>
      </c>
      <c r="EI280">
        <f t="shared" si="247"/>
        <v>1</v>
      </c>
      <c r="EJ280" s="7">
        <f t="shared" si="248"/>
        <v>0</v>
      </c>
      <c r="EK280">
        <f t="shared" si="249"/>
        <v>0</v>
      </c>
      <c r="EL280">
        <f t="shared" si="250"/>
        <v>0</v>
      </c>
      <c r="EM280">
        <f t="shared" si="251"/>
        <v>1</v>
      </c>
      <c r="EN280">
        <f t="shared" si="252"/>
        <v>0</v>
      </c>
      <c r="EO280" s="75">
        <f t="shared" si="253"/>
        <v>-0.20533182929122015</v>
      </c>
      <c r="EP280" s="75">
        <f t="shared" si="254"/>
        <v>0</v>
      </c>
      <c r="EQ280" s="75">
        <f t="shared" si="255"/>
        <v>6.9667230682459114E-2</v>
      </c>
      <c r="ER280" s="75">
        <f t="shared" si="256"/>
        <v>0.60615153224290286</v>
      </c>
      <c r="ES280">
        <f t="shared" si="206"/>
        <v>0</v>
      </c>
      <c r="ET280">
        <f t="shared" si="207"/>
        <v>0</v>
      </c>
      <c r="EU280">
        <f t="shared" si="208"/>
        <v>0</v>
      </c>
      <c r="EV280">
        <f t="shared" si="209"/>
        <v>0</v>
      </c>
    </row>
    <row r="281" spans="1:152" x14ac:dyDescent="0.35">
      <c r="A281" t="s">
        <v>188</v>
      </c>
      <c r="B281" s="7">
        <v>1997</v>
      </c>
      <c r="C281">
        <v>-0.64268999999999998</v>
      </c>
      <c r="D281">
        <v>-0.27304</v>
      </c>
      <c r="E281">
        <v>0</v>
      </c>
      <c r="F281">
        <v>0</v>
      </c>
      <c r="G281">
        <v>0</v>
      </c>
      <c r="H281">
        <v>0</v>
      </c>
      <c r="I281" s="7">
        <v>0</v>
      </c>
      <c r="J281">
        <v>0</v>
      </c>
      <c r="K281">
        <v>0</v>
      </c>
      <c r="L281">
        <v>0</v>
      </c>
      <c r="M281">
        <v>0</v>
      </c>
      <c r="N281">
        <v>0</v>
      </c>
      <c r="O281">
        <v>0</v>
      </c>
      <c r="P281" s="7">
        <v>0</v>
      </c>
      <c r="Q281">
        <v>-0.64268999999999998</v>
      </c>
      <c r="R281">
        <v>-0.27304</v>
      </c>
      <c r="S281">
        <v>0</v>
      </c>
      <c r="T281">
        <v>0</v>
      </c>
      <c r="U281">
        <v>0</v>
      </c>
      <c r="V281">
        <v>0</v>
      </c>
      <c r="W281" s="7">
        <v>0</v>
      </c>
      <c r="X281">
        <v>0</v>
      </c>
      <c r="Y281">
        <v>0</v>
      </c>
      <c r="Z281">
        <v>0</v>
      </c>
      <c r="AA281">
        <v>0</v>
      </c>
      <c r="AB281">
        <v>0</v>
      </c>
      <c r="AC281">
        <v>0</v>
      </c>
      <c r="AD281" s="7">
        <v>0</v>
      </c>
      <c r="AE281">
        <v>0.16478999999999999</v>
      </c>
      <c r="AF281">
        <v>0</v>
      </c>
      <c r="AG281">
        <v>0</v>
      </c>
      <c r="AH281">
        <v>0</v>
      </c>
      <c r="AI281">
        <v>0</v>
      </c>
      <c r="AJ281">
        <v>0</v>
      </c>
      <c r="AK281" s="7">
        <v>0</v>
      </c>
      <c r="AL281">
        <v>0</v>
      </c>
      <c r="AM281">
        <v>0</v>
      </c>
      <c r="AN281">
        <v>0</v>
      </c>
      <c r="AO281">
        <v>0</v>
      </c>
      <c r="AP281">
        <v>0</v>
      </c>
      <c r="AQ281">
        <v>0</v>
      </c>
      <c r="AR281" s="7">
        <v>0</v>
      </c>
      <c r="AS281">
        <v>0</v>
      </c>
      <c r="AT281">
        <v>0</v>
      </c>
      <c r="AU281">
        <v>0</v>
      </c>
      <c r="AV281">
        <v>0</v>
      </c>
      <c r="AW281">
        <v>0</v>
      </c>
      <c r="AX281">
        <v>0</v>
      </c>
      <c r="AY281" s="7">
        <v>0</v>
      </c>
      <c r="AZ281">
        <v>0</v>
      </c>
      <c r="BA281">
        <v>0</v>
      </c>
      <c r="BB281">
        <v>0</v>
      </c>
      <c r="BC281">
        <v>0</v>
      </c>
      <c r="BD281">
        <v>0</v>
      </c>
      <c r="BE281">
        <v>0</v>
      </c>
      <c r="BF281" s="7">
        <v>0</v>
      </c>
      <c r="BG281">
        <v>9.8879999999999996E-2</v>
      </c>
      <c r="BH281">
        <v>0</v>
      </c>
      <c r="BI281">
        <v>0</v>
      </c>
      <c r="BJ281">
        <v>0</v>
      </c>
      <c r="BK281">
        <v>0</v>
      </c>
      <c r="BL281">
        <v>0</v>
      </c>
      <c r="BM281" s="7">
        <v>0</v>
      </c>
      <c r="BN281">
        <v>0</v>
      </c>
      <c r="BO281">
        <v>0</v>
      </c>
      <c r="BP281">
        <v>0</v>
      </c>
      <c r="BQ281">
        <v>0</v>
      </c>
      <c r="BR281">
        <v>0</v>
      </c>
      <c r="BS281">
        <v>0</v>
      </c>
      <c r="BT281" s="7">
        <v>0</v>
      </c>
      <c r="BU281">
        <v>0</v>
      </c>
      <c r="BV281">
        <v>0</v>
      </c>
      <c r="BW281">
        <v>0</v>
      </c>
      <c r="BX281">
        <v>0</v>
      </c>
      <c r="BY281">
        <v>0</v>
      </c>
      <c r="BZ281">
        <v>0</v>
      </c>
      <c r="CA281" s="7">
        <v>0</v>
      </c>
      <c r="CB281">
        <v>0.88988</v>
      </c>
      <c r="CC281">
        <v>0</v>
      </c>
      <c r="CD281">
        <v>0</v>
      </c>
      <c r="CE281">
        <v>0</v>
      </c>
      <c r="CF281">
        <v>0</v>
      </c>
      <c r="CG281">
        <v>0</v>
      </c>
      <c r="CH281" s="7">
        <v>0</v>
      </c>
      <c r="CI281">
        <v>0</v>
      </c>
      <c r="CJ281">
        <v>0</v>
      </c>
      <c r="CK281">
        <v>0</v>
      </c>
      <c r="CL281">
        <v>0</v>
      </c>
      <c r="CM281">
        <v>0</v>
      </c>
      <c r="CN281">
        <v>0</v>
      </c>
      <c r="CO281" s="7">
        <v>0</v>
      </c>
      <c r="CP281">
        <v>0</v>
      </c>
      <c r="CQ281">
        <v>0</v>
      </c>
      <c r="CR281">
        <v>0</v>
      </c>
      <c r="CS281">
        <v>0</v>
      </c>
      <c r="CT281">
        <v>0</v>
      </c>
      <c r="CU281">
        <v>0</v>
      </c>
      <c r="CV281" s="7">
        <v>0</v>
      </c>
      <c r="CW281">
        <f t="shared" si="210"/>
        <v>-0.47789999999999999</v>
      </c>
      <c r="CX281">
        <f t="shared" si="211"/>
        <v>-0.27304</v>
      </c>
      <c r="CY281">
        <f t="shared" si="212"/>
        <v>0</v>
      </c>
      <c r="CZ281">
        <f t="shared" si="213"/>
        <v>0</v>
      </c>
      <c r="DA281">
        <f t="shared" si="214"/>
        <v>0</v>
      </c>
      <c r="DB281">
        <f t="shared" si="215"/>
        <v>0</v>
      </c>
      <c r="DC281" s="7">
        <f t="shared" si="216"/>
        <v>0</v>
      </c>
      <c r="DD281">
        <f t="shared" si="217"/>
        <v>0.98875999999999997</v>
      </c>
      <c r="DE281">
        <f t="shared" si="218"/>
        <v>0</v>
      </c>
      <c r="DF281">
        <f t="shared" si="219"/>
        <v>0</v>
      </c>
      <c r="DG281">
        <f t="shared" si="220"/>
        <v>0</v>
      </c>
      <c r="DH281">
        <f t="shared" si="221"/>
        <v>0</v>
      </c>
      <c r="DI281">
        <f t="shared" si="222"/>
        <v>0</v>
      </c>
      <c r="DJ281" s="7">
        <f t="shared" si="223"/>
        <v>0</v>
      </c>
      <c r="DK281" s="10">
        <f t="shared" si="224"/>
        <v>-0.75093999999999994</v>
      </c>
      <c r="DL281" s="10">
        <f t="shared" si="225"/>
        <v>0.98875999999999997</v>
      </c>
      <c r="DM281">
        <f t="shared" si="226"/>
        <v>-0.91572999999999993</v>
      </c>
      <c r="DN281">
        <f t="shared" si="227"/>
        <v>0.16478999999999999</v>
      </c>
      <c r="DO281">
        <f t="shared" si="228"/>
        <v>0</v>
      </c>
      <c r="DP281" s="7">
        <f t="shared" si="229"/>
        <v>0</v>
      </c>
      <c r="DQ281">
        <f t="shared" si="230"/>
        <v>9.8879999999999996E-2</v>
      </c>
      <c r="DR281">
        <f t="shared" si="231"/>
        <v>0.88988</v>
      </c>
      <c r="DS281">
        <f t="shared" si="232"/>
        <v>0</v>
      </c>
      <c r="DT281" s="7">
        <f t="shared" si="233"/>
        <v>0</v>
      </c>
      <c r="DU281">
        <f t="shared" si="234"/>
        <v>-0.75093999999999994</v>
      </c>
      <c r="DV281" s="7">
        <f t="shared" si="235"/>
        <v>0.98875999999999997</v>
      </c>
      <c r="DW281" s="10">
        <f t="shared" si="236"/>
        <v>1</v>
      </c>
      <c r="DX281" s="10">
        <f t="shared" si="237"/>
        <v>0</v>
      </c>
      <c r="DY281" s="31">
        <f>IF(AND(DU281=0,DV281=0),0,IF(DW281=0,DY280,IF(DV281&gt;DU281,1,IF(DV281=DU281,x,0))))</f>
        <v>1</v>
      </c>
      <c r="DZ281" s="31">
        <f t="shared" si="238"/>
        <v>0</v>
      </c>
      <c r="EA281" s="31">
        <f t="shared" si="239"/>
        <v>0</v>
      </c>
      <c r="EB281">
        <f t="shared" si="240"/>
        <v>0</v>
      </c>
      <c r="EC281">
        <f t="shared" si="241"/>
        <v>0</v>
      </c>
      <c r="ED281">
        <f t="shared" si="242"/>
        <v>1</v>
      </c>
      <c r="EE281" s="7">
        <f t="shared" si="243"/>
        <v>0</v>
      </c>
      <c r="EF281" s="31">
        <f t="shared" si="244"/>
        <v>0</v>
      </c>
      <c r="EG281">
        <f t="shared" si="245"/>
        <v>0</v>
      </c>
      <c r="EH281">
        <f t="shared" si="246"/>
        <v>0</v>
      </c>
      <c r="EI281">
        <f t="shared" si="247"/>
        <v>1</v>
      </c>
      <c r="EJ281" s="7">
        <f t="shared" si="248"/>
        <v>0</v>
      </c>
      <c r="EK281">
        <f t="shared" si="249"/>
        <v>0</v>
      </c>
      <c r="EL281">
        <f t="shared" si="250"/>
        <v>0</v>
      </c>
      <c r="EM281">
        <f t="shared" si="251"/>
        <v>1</v>
      </c>
      <c r="EN281">
        <f t="shared" si="252"/>
        <v>0</v>
      </c>
      <c r="EO281" s="75">
        <f t="shared" si="253"/>
        <v>-3.8505171978807495</v>
      </c>
      <c r="EP281" s="75">
        <f t="shared" si="254"/>
        <v>0.69291901438062387</v>
      </c>
      <c r="EQ281" s="75">
        <f t="shared" si="255"/>
        <v>0.41577663779328899</v>
      </c>
      <c r="ER281" s="75">
        <f t="shared" si="256"/>
        <v>3.7418215457068364</v>
      </c>
      <c r="ES281">
        <f t="shared" si="206"/>
        <v>0</v>
      </c>
      <c r="ET281">
        <f t="shared" si="207"/>
        <v>0</v>
      </c>
      <c r="EU281">
        <f t="shared" si="208"/>
        <v>0</v>
      </c>
      <c r="EV281">
        <f t="shared" si="209"/>
        <v>0</v>
      </c>
    </row>
    <row r="282" spans="1:152" x14ac:dyDescent="0.35">
      <c r="A282" t="s">
        <v>188</v>
      </c>
      <c r="B282" s="7">
        <v>1998</v>
      </c>
      <c r="C282">
        <v>0</v>
      </c>
      <c r="D282">
        <v>0</v>
      </c>
      <c r="E282">
        <v>0</v>
      </c>
      <c r="F282">
        <v>0</v>
      </c>
      <c r="G282">
        <v>0</v>
      </c>
      <c r="H282">
        <v>0</v>
      </c>
      <c r="I282" s="7">
        <v>0</v>
      </c>
      <c r="J282">
        <v>0</v>
      </c>
      <c r="K282">
        <v>0</v>
      </c>
      <c r="L282">
        <v>0</v>
      </c>
      <c r="M282">
        <v>0</v>
      </c>
      <c r="N282">
        <v>0</v>
      </c>
      <c r="O282">
        <v>0</v>
      </c>
      <c r="P282" s="7">
        <v>0</v>
      </c>
      <c r="Q282">
        <v>0</v>
      </c>
      <c r="R282">
        <v>0</v>
      </c>
      <c r="S282">
        <v>0</v>
      </c>
      <c r="T282">
        <v>0</v>
      </c>
      <c r="U282">
        <v>0</v>
      </c>
      <c r="V282">
        <v>0</v>
      </c>
      <c r="W282" s="7">
        <v>0</v>
      </c>
      <c r="X282">
        <v>0</v>
      </c>
      <c r="Y282">
        <v>0</v>
      </c>
      <c r="Z282">
        <v>0</v>
      </c>
      <c r="AA282">
        <v>0</v>
      </c>
      <c r="AB282">
        <v>0</v>
      </c>
      <c r="AC282">
        <v>0</v>
      </c>
      <c r="AD282" s="7">
        <v>0</v>
      </c>
      <c r="AE282">
        <v>0</v>
      </c>
      <c r="AF282">
        <v>0</v>
      </c>
      <c r="AG282">
        <v>0</v>
      </c>
      <c r="AH282">
        <v>0</v>
      </c>
      <c r="AI282">
        <v>0</v>
      </c>
      <c r="AJ282">
        <v>0</v>
      </c>
      <c r="AK282" s="7">
        <v>0</v>
      </c>
      <c r="AL282">
        <v>0</v>
      </c>
      <c r="AM282">
        <v>0</v>
      </c>
      <c r="AN282">
        <v>0</v>
      </c>
      <c r="AO282">
        <v>0</v>
      </c>
      <c r="AP282">
        <v>0</v>
      </c>
      <c r="AQ282">
        <v>0</v>
      </c>
      <c r="AR282" s="7">
        <v>0</v>
      </c>
      <c r="AS282">
        <v>0</v>
      </c>
      <c r="AT282">
        <v>0</v>
      </c>
      <c r="AU282">
        <v>0</v>
      </c>
      <c r="AV282">
        <v>0</v>
      </c>
      <c r="AW282">
        <v>0</v>
      </c>
      <c r="AX282">
        <v>0</v>
      </c>
      <c r="AY282" s="7">
        <v>0</v>
      </c>
      <c r="AZ282">
        <v>0</v>
      </c>
      <c r="BA282">
        <v>0</v>
      </c>
      <c r="BB282">
        <v>0</v>
      </c>
      <c r="BC282">
        <v>0</v>
      </c>
      <c r="BD282">
        <v>0</v>
      </c>
      <c r="BE282">
        <v>0</v>
      </c>
      <c r="BF282" s="7">
        <v>0</v>
      </c>
      <c r="BG282">
        <v>0</v>
      </c>
      <c r="BH282">
        <v>0</v>
      </c>
      <c r="BI282">
        <v>0</v>
      </c>
      <c r="BJ282">
        <v>0</v>
      </c>
      <c r="BK282">
        <v>0</v>
      </c>
      <c r="BL282">
        <v>0</v>
      </c>
      <c r="BM282" s="7">
        <v>0</v>
      </c>
      <c r="BN282">
        <v>0</v>
      </c>
      <c r="BO282">
        <v>0</v>
      </c>
      <c r="BP282">
        <v>0</v>
      </c>
      <c r="BQ282">
        <v>0</v>
      </c>
      <c r="BR282">
        <v>0</v>
      </c>
      <c r="BS282">
        <v>0</v>
      </c>
      <c r="BT282" s="7">
        <v>0</v>
      </c>
      <c r="BU282">
        <v>0</v>
      </c>
      <c r="BV282">
        <v>0</v>
      </c>
      <c r="BW282">
        <v>0</v>
      </c>
      <c r="BX282">
        <v>0</v>
      </c>
      <c r="BY282">
        <v>0</v>
      </c>
      <c r="BZ282">
        <v>0</v>
      </c>
      <c r="CA282" s="7">
        <v>0</v>
      </c>
      <c r="CB282">
        <v>0</v>
      </c>
      <c r="CC282">
        <v>0</v>
      </c>
      <c r="CD282">
        <v>0</v>
      </c>
      <c r="CE282">
        <v>0</v>
      </c>
      <c r="CF282">
        <v>0</v>
      </c>
      <c r="CG282">
        <v>0</v>
      </c>
      <c r="CH282" s="7">
        <v>0</v>
      </c>
      <c r="CI282">
        <v>0</v>
      </c>
      <c r="CJ282">
        <v>0</v>
      </c>
      <c r="CK282">
        <v>0</v>
      </c>
      <c r="CL282">
        <v>0</v>
      </c>
      <c r="CM282">
        <v>0</v>
      </c>
      <c r="CN282">
        <v>0</v>
      </c>
      <c r="CO282" s="7">
        <v>0</v>
      </c>
      <c r="CP282">
        <v>0</v>
      </c>
      <c r="CQ282">
        <v>0</v>
      </c>
      <c r="CR282">
        <v>0</v>
      </c>
      <c r="CS282">
        <v>0</v>
      </c>
      <c r="CT282">
        <v>0</v>
      </c>
      <c r="CU282">
        <v>0</v>
      </c>
      <c r="CV282" s="7">
        <v>0</v>
      </c>
      <c r="CW282">
        <f t="shared" si="210"/>
        <v>0</v>
      </c>
      <c r="CX282">
        <f t="shared" si="211"/>
        <v>0</v>
      </c>
      <c r="CY282">
        <f t="shared" si="212"/>
        <v>0</v>
      </c>
      <c r="CZ282">
        <f t="shared" si="213"/>
        <v>0</v>
      </c>
      <c r="DA282">
        <f t="shared" si="214"/>
        <v>0</v>
      </c>
      <c r="DB282">
        <f t="shared" si="215"/>
        <v>0</v>
      </c>
      <c r="DC282" s="7">
        <f t="shared" si="216"/>
        <v>0</v>
      </c>
      <c r="DD282">
        <f t="shared" si="217"/>
        <v>0</v>
      </c>
      <c r="DE282">
        <f t="shared" si="218"/>
        <v>0</v>
      </c>
      <c r="DF282">
        <f t="shared" si="219"/>
        <v>0</v>
      </c>
      <c r="DG282">
        <f t="shared" si="220"/>
        <v>0</v>
      </c>
      <c r="DH282">
        <f t="shared" si="221"/>
        <v>0</v>
      </c>
      <c r="DI282">
        <f t="shared" si="222"/>
        <v>0</v>
      </c>
      <c r="DJ282" s="7">
        <f t="shared" si="223"/>
        <v>0</v>
      </c>
      <c r="DK282" s="10">
        <f t="shared" si="224"/>
        <v>0</v>
      </c>
      <c r="DL282" s="10">
        <f t="shared" si="225"/>
        <v>0</v>
      </c>
      <c r="DM282">
        <f t="shared" si="226"/>
        <v>0</v>
      </c>
      <c r="DN282">
        <f t="shared" si="227"/>
        <v>0</v>
      </c>
      <c r="DO282">
        <f t="shared" si="228"/>
        <v>0</v>
      </c>
      <c r="DP282" s="7">
        <f t="shared" si="229"/>
        <v>0</v>
      </c>
      <c r="DQ282">
        <f t="shared" si="230"/>
        <v>0</v>
      </c>
      <c r="DR282">
        <f t="shared" si="231"/>
        <v>0</v>
      </c>
      <c r="DS282">
        <f t="shared" si="232"/>
        <v>0</v>
      </c>
      <c r="DT282" s="7">
        <f t="shared" si="233"/>
        <v>0</v>
      </c>
      <c r="DU282">
        <f t="shared" si="234"/>
        <v>0</v>
      </c>
      <c r="DV282" s="7">
        <f t="shared" si="235"/>
        <v>0</v>
      </c>
      <c r="DW282" s="10">
        <f t="shared" si="236"/>
        <v>0</v>
      </c>
      <c r="DX282" s="10">
        <f t="shared" si="237"/>
        <v>0</v>
      </c>
      <c r="DY282" s="31">
        <f>IF(AND(DU282=0,DV282=0),0,IF(DW282=0,DY281,IF(DV282&gt;DU282,1,IF(DV282=DU282,x,0))))</f>
        <v>0</v>
      </c>
      <c r="DZ282" s="31">
        <f t="shared" si="238"/>
        <v>0</v>
      </c>
      <c r="EA282" s="31">
        <f t="shared" si="239"/>
        <v>0</v>
      </c>
      <c r="EB282">
        <f t="shared" si="240"/>
        <v>0</v>
      </c>
      <c r="EC282">
        <f t="shared" si="241"/>
        <v>0</v>
      </c>
      <c r="ED282">
        <f t="shared" si="242"/>
        <v>0</v>
      </c>
      <c r="EE282" s="7">
        <f t="shared" si="243"/>
        <v>0</v>
      </c>
      <c r="EF282" s="31">
        <f t="shared" si="244"/>
        <v>0</v>
      </c>
      <c r="EG282">
        <f t="shared" si="245"/>
        <v>0</v>
      </c>
      <c r="EH282">
        <f t="shared" si="246"/>
        <v>0</v>
      </c>
      <c r="EI282">
        <f t="shared" si="247"/>
        <v>0</v>
      </c>
      <c r="EJ282" s="7">
        <f t="shared" si="248"/>
        <v>0</v>
      </c>
      <c r="EK282">
        <f t="shared" si="249"/>
        <v>0</v>
      </c>
      <c r="EL282">
        <f t="shared" si="250"/>
        <v>0</v>
      </c>
      <c r="EM282">
        <f t="shared" si="251"/>
        <v>0</v>
      </c>
      <c r="EN282">
        <f t="shared" si="252"/>
        <v>0</v>
      </c>
      <c r="EO282" s="75">
        <f t="shared" si="253"/>
        <v>0</v>
      </c>
      <c r="EP282" s="75">
        <f t="shared" si="254"/>
        <v>0</v>
      </c>
      <c r="EQ282" s="75">
        <f t="shared" si="255"/>
        <v>0</v>
      </c>
      <c r="ER282" s="75">
        <f t="shared" si="256"/>
        <v>0</v>
      </c>
      <c r="ES282">
        <f t="shared" si="206"/>
        <v>0</v>
      </c>
      <c r="ET282">
        <f t="shared" si="207"/>
        <v>0</v>
      </c>
      <c r="EU282">
        <f t="shared" si="208"/>
        <v>0</v>
      </c>
      <c r="EV282">
        <f t="shared" si="209"/>
        <v>0</v>
      </c>
    </row>
    <row r="283" spans="1:152" x14ac:dyDescent="0.35">
      <c r="A283" t="s">
        <v>188</v>
      </c>
      <c r="B283" s="7">
        <v>1999</v>
      </c>
      <c r="C283">
        <v>0</v>
      </c>
      <c r="D283">
        <v>0</v>
      </c>
      <c r="E283">
        <v>0</v>
      </c>
      <c r="F283">
        <v>0</v>
      </c>
      <c r="G283">
        <v>0</v>
      </c>
      <c r="H283">
        <v>0</v>
      </c>
      <c r="I283" s="7">
        <v>0</v>
      </c>
      <c r="J283">
        <v>0</v>
      </c>
      <c r="K283">
        <v>0</v>
      </c>
      <c r="L283">
        <v>0</v>
      </c>
      <c r="M283">
        <v>0</v>
      </c>
      <c r="N283">
        <v>0</v>
      </c>
      <c r="O283">
        <v>0</v>
      </c>
      <c r="P283" s="7">
        <v>0</v>
      </c>
      <c r="Q283">
        <v>0</v>
      </c>
      <c r="R283">
        <v>0</v>
      </c>
      <c r="S283">
        <v>0</v>
      </c>
      <c r="T283">
        <v>0</v>
      </c>
      <c r="U283">
        <v>0</v>
      </c>
      <c r="V283">
        <v>0</v>
      </c>
      <c r="W283" s="7">
        <v>0</v>
      </c>
      <c r="X283">
        <v>0</v>
      </c>
      <c r="Y283">
        <v>0</v>
      </c>
      <c r="Z283">
        <v>0</v>
      </c>
      <c r="AA283">
        <v>0</v>
      </c>
      <c r="AB283">
        <v>0</v>
      </c>
      <c r="AC283">
        <v>0</v>
      </c>
      <c r="AD283" s="7">
        <v>0</v>
      </c>
      <c r="AE283">
        <v>0</v>
      </c>
      <c r="AF283">
        <v>0</v>
      </c>
      <c r="AG283">
        <v>0</v>
      </c>
      <c r="AH283">
        <v>0</v>
      </c>
      <c r="AI283">
        <v>0</v>
      </c>
      <c r="AJ283">
        <v>0</v>
      </c>
      <c r="AK283" s="7">
        <v>0</v>
      </c>
      <c r="AL283">
        <v>0</v>
      </c>
      <c r="AM283">
        <v>0</v>
      </c>
      <c r="AN283">
        <v>0</v>
      </c>
      <c r="AO283">
        <v>0</v>
      </c>
      <c r="AP283">
        <v>0</v>
      </c>
      <c r="AQ283">
        <v>0</v>
      </c>
      <c r="AR283" s="7">
        <v>0</v>
      </c>
      <c r="AS283">
        <v>0</v>
      </c>
      <c r="AT283">
        <v>0</v>
      </c>
      <c r="AU283">
        <v>0</v>
      </c>
      <c r="AV283">
        <v>0</v>
      </c>
      <c r="AW283">
        <v>0</v>
      </c>
      <c r="AX283">
        <v>0</v>
      </c>
      <c r="AY283" s="7">
        <v>0</v>
      </c>
      <c r="AZ283">
        <v>0</v>
      </c>
      <c r="BA283">
        <v>0</v>
      </c>
      <c r="BB283">
        <v>0</v>
      </c>
      <c r="BC283">
        <v>0</v>
      </c>
      <c r="BD283">
        <v>0</v>
      </c>
      <c r="BE283">
        <v>0</v>
      </c>
      <c r="BF283" s="7">
        <v>0</v>
      </c>
      <c r="BG283">
        <v>0</v>
      </c>
      <c r="BH283">
        <v>0</v>
      </c>
      <c r="BI283">
        <v>0</v>
      </c>
      <c r="BJ283">
        <v>0</v>
      </c>
      <c r="BK283">
        <v>0</v>
      </c>
      <c r="BL283">
        <v>0</v>
      </c>
      <c r="BM283" s="7">
        <v>0</v>
      </c>
      <c r="BN283">
        <v>0</v>
      </c>
      <c r="BO283">
        <v>0</v>
      </c>
      <c r="BP283">
        <v>0</v>
      </c>
      <c r="BQ283">
        <v>0</v>
      </c>
      <c r="BR283">
        <v>0</v>
      </c>
      <c r="BS283">
        <v>0</v>
      </c>
      <c r="BT283" s="7">
        <v>0</v>
      </c>
      <c r="BU283">
        <v>0</v>
      </c>
      <c r="BV283">
        <v>0</v>
      </c>
      <c r="BW283">
        <v>0</v>
      </c>
      <c r="BX283">
        <v>0</v>
      </c>
      <c r="BY283">
        <v>0</v>
      </c>
      <c r="BZ283">
        <v>0</v>
      </c>
      <c r="CA283" s="7">
        <v>0</v>
      </c>
      <c r="CB283">
        <v>0</v>
      </c>
      <c r="CC283">
        <v>0</v>
      </c>
      <c r="CD283">
        <v>0</v>
      </c>
      <c r="CE283">
        <v>0</v>
      </c>
      <c r="CF283">
        <v>0</v>
      </c>
      <c r="CG283">
        <v>0</v>
      </c>
      <c r="CH283" s="7">
        <v>0</v>
      </c>
      <c r="CI283">
        <v>0</v>
      </c>
      <c r="CJ283">
        <v>0</v>
      </c>
      <c r="CK283">
        <v>0</v>
      </c>
      <c r="CL283">
        <v>0</v>
      </c>
      <c r="CM283">
        <v>0</v>
      </c>
      <c r="CN283">
        <v>0</v>
      </c>
      <c r="CO283" s="7">
        <v>0</v>
      </c>
      <c r="CP283">
        <v>0</v>
      </c>
      <c r="CQ283">
        <v>0</v>
      </c>
      <c r="CR283">
        <v>0</v>
      </c>
      <c r="CS283">
        <v>0</v>
      </c>
      <c r="CT283">
        <v>0</v>
      </c>
      <c r="CU283">
        <v>0</v>
      </c>
      <c r="CV283" s="7">
        <v>0</v>
      </c>
      <c r="CW283">
        <f t="shared" si="210"/>
        <v>0</v>
      </c>
      <c r="CX283">
        <f t="shared" si="211"/>
        <v>0</v>
      </c>
      <c r="CY283">
        <f t="shared" si="212"/>
        <v>0</v>
      </c>
      <c r="CZ283">
        <f t="shared" si="213"/>
        <v>0</v>
      </c>
      <c r="DA283">
        <f t="shared" si="214"/>
        <v>0</v>
      </c>
      <c r="DB283">
        <f t="shared" si="215"/>
        <v>0</v>
      </c>
      <c r="DC283" s="7">
        <f t="shared" si="216"/>
        <v>0</v>
      </c>
      <c r="DD283">
        <f t="shared" si="217"/>
        <v>0</v>
      </c>
      <c r="DE283">
        <f t="shared" si="218"/>
        <v>0</v>
      </c>
      <c r="DF283">
        <f t="shared" si="219"/>
        <v>0</v>
      </c>
      <c r="DG283">
        <f t="shared" si="220"/>
        <v>0</v>
      </c>
      <c r="DH283">
        <f t="shared" si="221"/>
        <v>0</v>
      </c>
      <c r="DI283">
        <f t="shared" si="222"/>
        <v>0</v>
      </c>
      <c r="DJ283" s="7">
        <f t="shared" si="223"/>
        <v>0</v>
      </c>
      <c r="DK283" s="10">
        <f t="shared" si="224"/>
        <v>0</v>
      </c>
      <c r="DL283" s="10">
        <f t="shared" si="225"/>
        <v>0</v>
      </c>
      <c r="DM283">
        <f t="shared" si="226"/>
        <v>0</v>
      </c>
      <c r="DN283">
        <f t="shared" si="227"/>
        <v>0</v>
      </c>
      <c r="DO283">
        <f t="shared" si="228"/>
        <v>0</v>
      </c>
      <c r="DP283" s="7">
        <f t="shared" si="229"/>
        <v>0</v>
      </c>
      <c r="DQ283">
        <f t="shared" si="230"/>
        <v>0</v>
      </c>
      <c r="DR283">
        <f t="shared" si="231"/>
        <v>0</v>
      </c>
      <c r="DS283">
        <f t="shared" si="232"/>
        <v>0</v>
      </c>
      <c r="DT283" s="7">
        <f t="shared" si="233"/>
        <v>0</v>
      </c>
      <c r="DU283">
        <f t="shared" si="234"/>
        <v>0</v>
      </c>
      <c r="DV283" s="7">
        <f t="shared" si="235"/>
        <v>0</v>
      </c>
      <c r="DW283" s="10">
        <f t="shared" si="236"/>
        <v>0</v>
      </c>
      <c r="DX283" s="10">
        <f t="shared" si="237"/>
        <v>0</v>
      </c>
      <c r="DY283" s="31">
        <f>IF(AND(DU283=0,DV283=0),0,IF(DW283=0,DY282,IF(DV283&gt;DU283,1,IF(DV283=DU283,x,0))))</f>
        <v>0</v>
      </c>
      <c r="DZ283" s="31">
        <f t="shared" si="238"/>
        <v>0</v>
      </c>
      <c r="EA283" s="31">
        <f t="shared" si="239"/>
        <v>0</v>
      </c>
      <c r="EB283">
        <f t="shared" si="240"/>
        <v>0</v>
      </c>
      <c r="EC283">
        <f t="shared" si="241"/>
        <v>0</v>
      </c>
      <c r="ED283">
        <f t="shared" si="242"/>
        <v>0</v>
      </c>
      <c r="EE283" s="7">
        <f t="shared" si="243"/>
        <v>0</v>
      </c>
      <c r="EF283" s="31">
        <f t="shared" si="244"/>
        <v>0</v>
      </c>
      <c r="EG283">
        <f t="shared" si="245"/>
        <v>0</v>
      </c>
      <c r="EH283">
        <f t="shared" si="246"/>
        <v>0</v>
      </c>
      <c r="EI283">
        <f t="shared" si="247"/>
        <v>0</v>
      </c>
      <c r="EJ283" s="7">
        <f t="shared" si="248"/>
        <v>0</v>
      </c>
      <c r="EK283">
        <f t="shared" si="249"/>
        <v>0</v>
      </c>
      <c r="EL283">
        <f t="shared" si="250"/>
        <v>0</v>
      </c>
      <c r="EM283">
        <f t="shared" si="251"/>
        <v>0</v>
      </c>
      <c r="EN283">
        <f t="shared" si="252"/>
        <v>0</v>
      </c>
      <c r="EO283" s="75">
        <f t="shared" si="253"/>
        <v>0</v>
      </c>
      <c r="EP283" s="75">
        <f t="shared" si="254"/>
        <v>0</v>
      </c>
      <c r="EQ283" s="75">
        <f t="shared" si="255"/>
        <v>0</v>
      </c>
      <c r="ER283" s="75">
        <f t="shared" si="256"/>
        <v>0</v>
      </c>
      <c r="ES283">
        <f t="shared" si="206"/>
        <v>0</v>
      </c>
      <c r="ET283">
        <f t="shared" si="207"/>
        <v>0</v>
      </c>
      <c r="EU283">
        <f t="shared" si="208"/>
        <v>0</v>
      </c>
      <c r="EV283">
        <f t="shared" si="209"/>
        <v>0</v>
      </c>
    </row>
    <row r="284" spans="1:152" x14ac:dyDescent="0.35">
      <c r="A284" t="s">
        <v>188</v>
      </c>
      <c r="B284" s="7">
        <v>2000</v>
      </c>
      <c r="C284">
        <v>0</v>
      </c>
      <c r="D284">
        <v>0</v>
      </c>
      <c r="E284">
        <v>0</v>
      </c>
      <c r="F284">
        <v>0</v>
      </c>
      <c r="G284">
        <v>0</v>
      </c>
      <c r="H284">
        <v>0</v>
      </c>
      <c r="I284" s="7">
        <v>0</v>
      </c>
      <c r="J284">
        <v>0</v>
      </c>
      <c r="K284">
        <v>0</v>
      </c>
      <c r="L284">
        <v>0</v>
      </c>
      <c r="M284">
        <v>0</v>
      </c>
      <c r="N284">
        <v>0</v>
      </c>
      <c r="O284">
        <v>0</v>
      </c>
      <c r="P284" s="7">
        <v>0</v>
      </c>
      <c r="Q284">
        <v>0</v>
      </c>
      <c r="R284">
        <v>0</v>
      </c>
      <c r="S284">
        <v>0</v>
      </c>
      <c r="T284">
        <v>0</v>
      </c>
      <c r="U284">
        <v>0</v>
      </c>
      <c r="V284">
        <v>0</v>
      </c>
      <c r="W284" s="7">
        <v>0</v>
      </c>
      <c r="X284">
        <v>0</v>
      </c>
      <c r="Y284">
        <v>0</v>
      </c>
      <c r="Z284">
        <v>0</v>
      </c>
      <c r="AA284">
        <v>0</v>
      </c>
      <c r="AB284">
        <v>0</v>
      </c>
      <c r="AC284">
        <v>0</v>
      </c>
      <c r="AD284" s="7">
        <v>0</v>
      </c>
      <c r="AE284">
        <v>0</v>
      </c>
      <c r="AF284">
        <v>0</v>
      </c>
      <c r="AG284">
        <v>0</v>
      </c>
      <c r="AH284">
        <v>0</v>
      </c>
      <c r="AI284">
        <v>0</v>
      </c>
      <c r="AJ284">
        <v>0</v>
      </c>
      <c r="AK284" s="7">
        <v>0</v>
      </c>
      <c r="AL284">
        <v>0</v>
      </c>
      <c r="AM284">
        <v>0</v>
      </c>
      <c r="AN284">
        <v>0</v>
      </c>
      <c r="AO284">
        <v>0</v>
      </c>
      <c r="AP284">
        <v>0</v>
      </c>
      <c r="AQ284">
        <v>0</v>
      </c>
      <c r="AR284" s="7">
        <v>0</v>
      </c>
      <c r="AS284">
        <v>0</v>
      </c>
      <c r="AT284">
        <v>0</v>
      </c>
      <c r="AU284">
        <v>0</v>
      </c>
      <c r="AV284">
        <v>0</v>
      </c>
      <c r="AW284">
        <v>0</v>
      </c>
      <c r="AX284">
        <v>0</v>
      </c>
      <c r="AY284" s="7">
        <v>0</v>
      </c>
      <c r="AZ284">
        <v>0</v>
      </c>
      <c r="BA284">
        <v>0</v>
      </c>
      <c r="BB284">
        <v>0</v>
      </c>
      <c r="BC284">
        <v>0</v>
      </c>
      <c r="BD284">
        <v>0</v>
      </c>
      <c r="BE284">
        <v>0</v>
      </c>
      <c r="BF284" s="7">
        <v>0</v>
      </c>
      <c r="BG284">
        <v>0</v>
      </c>
      <c r="BH284">
        <v>0</v>
      </c>
      <c r="BI284">
        <v>0</v>
      </c>
      <c r="BJ284">
        <v>0</v>
      </c>
      <c r="BK284">
        <v>0</v>
      </c>
      <c r="BL284">
        <v>0</v>
      </c>
      <c r="BM284" s="7">
        <v>0</v>
      </c>
      <c r="BN284">
        <v>0</v>
      </c>
      <c r="BO284">
        <v>0</v>
      </c>
      <c r="BP284">
        <v>0</v>
      </c>
      <c r="BQ284">
        <v>0</v>
      </c>
      <c r="BR284">
        <v>0</v>
      </c>
      <c r="BS284">
        <v>0</v>
      </c>
      <c r="BT284" s="7">
        <v>0</v>
      </c>
      <c r="BU284">
        <v>0</v>
      </c>
      <c r="BV284">
        <v>0</v>
      </c>
      <c r="BW284">
        <v>0</v>
      </c>
      <c r="BX284">
        <v>0</v>
      </c>
      <c r="BY284">
        <v>0</v>
      </c>
      <c r="BZ284">
        <v>0</v>
      </c>
      <c r="CA284" s="7">
        <v>0</v>
      </c>
      <c r="CB284">
        <v>0</v>
      </c>
      <c r="CC284">
        <v>0</v>
      </c>
      <c r="CD284">
        <v>0</v>
      </c>
      <c r="CE284">
        <v>0</v>
      </c>
      <c r="CF284">
        <v>0</v>
      </c>
      <c r="CG284">
        <v>0</v>
      </c>
      <c r="CH284" s="7">
        <v>0</v>
      </c>
      <c r="CI284">
        <v>0</v>
      </c>
      <c r="CJ284">
        <v>0</v>
      </c>
      <c r="CK284">
        <v>0</v>
      </c>
      <c r="CL284">
        <v>0</v>
      </c>
      <c r="CM284">
        <v>0</v>
      </c>
      <c r="CN284">
        <v>0</v>
      </c>
      <c r="CO284" s="7">
        <v>0</v>
      </c>
      <c r="CP284">
        <v>0</v>
      </c>
      <c r="CQ284">
        <v>0</v>
      </c>
      <c r="CR284">
        <v>0</v>
      </c>
      <c r="CS284">
        <v>0</v>
      </c>
      <c r="CT284">
        <v>0</v>
      </c>
      <c r="CU284">
        <v>0</v>
      </c>
      <c r="CV284" s="7">
        <v>0</v>
      </c>
      <c r="CW284">
        <f t="shared" si="210"/>
        <v>0</v>
      </c>
      <c r="CX284">
        <f t="shared" si="211"/>
        <v>0</v>
      </c>
      <c r="CY284">
        <f t="shared" si="212"/>
        <v>0</v>
      </c>
      <c r="CZ284">
        <f t="shared" si="213"/>
        <v>0</v>
      </c>
      <c r="DA284">
        <f t="shared" si="214"/>
        <v>0</v>
      </c>
      <c r="DB284">
        <f t="shared" si="215"/>
        <v>0</v>
      </c>
      <c r="DC284" s="7">
        <f t="shared" si="216"/>
        <v>0</v>
      </c>
      <c r="DD284">
        <f t="shared" si="217"/>
        <v>0</v>
      </c>
      <c r="DE284">
        <f t="shared" si="218"/>
        <v>0</v>
      </c>
      <c r="DF284">
        <f t="shared" si="219"/>
        <v>0</v>
      </c>
      <c r="DG284">
        <f t="shared" si="220"/>
        <v>0</v>
      </c>
      <c r="DH284">
        <f t="shared" si="221"/>
        <v>0</v>
      </c>
      <c r="DI284">
        <f t="shared" si="222"/>
        <v>0</v>
      </c>
      <c r="DJ284" s="7">
        <f t="shared" si="223"/>
        <v>0</v>
      </c>
      <c r="DK284" s="10">
        <f t="shared" si="224"/>
        <v>0</v>
      </c>
      <c r="DL284" s="10">
        <f t="shared" si="225"/>
        <v>0</v>
      </c>
      <c r="DM284">
        <f t="shared" si="226"/>
        <v>0</v>
      </c>
      <c r="DN284">
        <f t="shared" si="227"/>
        <v>0</v>
      </c>
      <c r="DO284">
        <f t="shared" si="228"/>
        <v>0</v>
      </c>
      <c r="DP284" s="7">
        <f t="shared" si="229"/>
        <v>0</v>
      </c>
      <c r="DQ284">
        <f t="shared" si="230"/>
        <v>0</v>
      </c>
      <c r="DR284">
        <f t="shared" si="231"/>
        <v>0</v>
      </c>
      <c r="DS284">
        <f t="shared" si="232"/>
        <v>0</v>
      </c>
      <c r="DT284" s="7">
        <f t="shared" si="233"/>
        <v>0</v>
      </c>
      <c r="DU284">
        <f t="shared" si="234"/>
        <v>0</v>
      </c>
      <c r="DV284" s="7">
        <f t="shared" si="235"/>
        <v>0</v>
      </c>
      <c r="DW284" s="10">
        <f t="shared" si="236"/>
        <v>0</v>
      </c>
      <c r="DX284" s="10">
        <f t="shared" si="237"/>
        <v>0</v>
      </c>
      <c r="DY284" s="31">
        <f>IF(AND(DU284=0,DV284=0),0,IF(DW284=0,DY283,IF(DV284&gt;DU284,1,IF(DV284=DU284,x,0))))</f>
        <v>0</v>
      </c>
      <c r="DZ284" s="31">
        <f t="shared" si="238"/>
        <v>0</v>
      </c>
      <c r="EA284" s="31">
        <f t="shared" si="239"/>
        <v>0</v>
      </c>
      <c r="EB284">
        <f t="shared" si="240"/>
        <v>0</v>
      </c>
      <c r="EC284">
        <f t="shared" si="241"/>
        <v>0</v>
      </c>
      <c r="ED284">
        <f t="shared" si="242"/>
        <v>0</v>
      </c>
      <c r="EE284" s="7">
        <f t="shared" si="243"/>
        <v>0</v>
      </c>
      <c r="EF284" s="31">
        <f t="shared" si="244"/>
        <v>0</v>
      </c>
      <c r="EG284">
        <f t="shared" si="245"/>
        <v>0</v>
      </c>
      <c r="EH284">
        <f t="shared" si="246"/>
        <v>0</v>
      </c>
      <c r="EI284">
        <f t="shared" si="247"/>
        <v>0</v>
      </c>
      <c r="EJ284" s="7">
        <f t="shared" si="248"/>
        <v>0</v>
      </c>
      <c r="EK284">
        <f t="shared" si="249"/>
        <v>0</v>
      </c>
      <c r="EL284">
        <f t="shared" si="250"/>
        <v>0</v>
      </c>
      <c r="EM284">
        <f t="shared" si="251"/>
        <v>0</v>
      </c>
      <c r="EN284">
        <f t="shared" si="252"/>
        <v>0</v>
      </c>
      <c r="EO284" s="75">
        <f t="shared" si="253"/>
        <v>0</v>
      </c>
      <c r="EP284" s="75">
        <f t="shared" si="254"/>
        <v>0</v>
      </c>
      <c r="EQ284" s="75">
        <f t="shared" si="255"/>
        <v>0</v>
      </c>
      <c r="ER284" s="75">
        <f t="shared" si="256"/>
        <v>0</v>
      </c>
      <c r="ES284">
        <f t="shared" si="206"/>
        <v>0</v>
      </c>
      <c r="ET284">
        <f t="shared" si="207"/>
        <v>0</v>
      </c>
      <c r="EU284">
        <f t="shared" si="208"/>
        <v>0</v>
      </c>
      <c r="EV284">
        <f t="shared" si="209"/>
        <v>0</v>
      </c>
    </row>
    <row r="285" spans="1:152" x14ac:dyDescent="0.35">
      <c r="A285" t="s">
        <v>188</v>
      </c>
      <c r="B285" s="7">
        <v>2001</v>
      </c>
      <c r="C285">
        <v>0</v>
      </c>
      <c r="D285">
        <v>0</v>
      </c>
      <c r="E285">
        <v>0</v>
      </c>
      <c r="F285">
        <v>0</v>
      </c>
      <c r="G285">
        <v>0</v>
      </c>
      <c r="H285">
        <v>0</v>
      </c>
      <c r="I285" s="7">
        <v>0</v>
      </c>
      <c r="J285">
        <v>0</v>
      </c>
      <c r="K285">
        <v>0</v>
      </c>
      <c r="L285">
        <v>0</v>
      </c>
      <c r="M285">
        <v>0</v>
      </c>
      <c r="N285">
        <v>0</v>
      </c>
      <c r="O285">
        <v>0</v>
      </c>
      <c r="P285" s="7">
        <v>0</v>
      </c>
      <c r="Q285">
        <v>0</v>
      </c>
      <c r="R285">
        <v>0</v>
      </c>
      <c r="S285">
        <v>0</v>
      </c>
      <c r="T285">
        <v>0</v>
      </c>
      <c r="U285">
        <v>0</v>
      </c>
      <c r="V285">
        <v>0</v>
      </c>
      <c r="W285" s="7">
        <v>0</v>
      </c>
      <c r="X285">
        <v>0</v>
      </c>
      <c r="Y285">
        <v>0</v>
      </c>
      <c r="Z285">
        <v>0</v>
      </c>
      <c r="AA285">
        <v>0</v>
      </c>
      <c r="AB285">
        <v>0</v>
      </c>
      <c r="AC285">
        <v>0</v>
      </c>
      <c r="AD285" s="7">
        <v>0</v>
      </c>
      <c r="AE285">
        <v>0</v>
      </c>
      <c r="AF285">
        <v>0</v>
      </c>
      <c r="AG285">
        <v>0</v>
      </c>
      <c r="AH285">
        <v>0</v>
      </c>
      <c r="AI285">
        <v>0</v>
      </c>
      <c r="AJ285">
        <v>0</v>
      </c>
      <c r="AK285" s="7">
        <v>0</v>
      </c>
      <c r="AL285">
        <v>0</v>
      </c>
      <c r="AM285">
        <v>0</v>
      </c>
      <c r="AN285">
        <v>0</v>
      </c>
      <c r="AO285">
        <v>0</v>
      </c>
      <c r="AP285">
        <v>0</v>
      </c>
      <c r="AQ285">
        <v>0</v>
      </c>
      <c r="AR285" s="7">
        <v>0</v>
      </c>
      <c r="AS285">
        <v>0</v>
      </c>
      <c r="AT285">
        <v>0</v>
      </c>
      <c r="AU285">
        <v>0</v>
      </c>
      <c r="AV285">
        <v>0</v>
      </c>
      <c r="AW285">
        <v>0</v>
      </c>
      <c r="AX285">
        <v>0</v>
      </c>
      <c r="AY285" s="7">
        <v>0</v>
      </c>
      <c r="AZ285">
        <v>0</v>
      </c>
      <c r="BA285">
        <v>0</v>
      </c>
      <c r="BB285">
        <v>0</v>
      </c>
      <c r="BC285">
        <v>0</v>
      </c>
      <c r="BD285">
        <v>0</v>
      </c>
      <c r="BE285">
        <v>0</v>
      </c>
      <c r="BF285" s="7">
        <v>0</v>
      </c>
      <c r="BG285">
        <v>0</v>
      </c>
      <c r="BH285">
        <v>0</v>
      </c>
      <c r="BI285">
        <v>0</v>
      </c>
      <c r="BJ285">
        <v>0</v>
      </c>
      <c r="BK285">
        <v>0</v>
      </c>
      <c r="BL285">
        <v>0</v>
      </c>
      <c r="BM285" s="7">
        <v>0</v>
      </c>
      <c r="BN285">
        <v>0</v>
      </c>
      <c r="BO285">
        <v>0</v>
      </c>
      <c r="BP285">
        <v>0</v>
      </c>
      <c r="BQ285">
        <v>0</v>
      </c>
      <c r="BR285">
        <v>0</v>
      </c>
      <c r="BS285">
        <v>0</v>
      </c>
      <c r="BT285" s="7">
        <v>0</v>
      </c>
      <c r="BU285">
        <v>0</v>
      </c>
      <c r="BV285">
        <v>0</v>
      </c>
      <c r="BW285">
        <v>0</v>
      </c>
      <c r="BX285">
        <v>0</v>
      </c>
      <c r="BY285">
        <v>0</v>
      </c>
      <c r="BZ285">
        <v>0</v>
      </c>
      <c r="CA285" s="7">
        <v>0</v>
      </c>
      <c r="CB285">
        <v>0</v>
      </c>
      <c r="CC285">
        <v>0</v>
      </c>
      <c r="CD285">
        <v>0</v>
      </c>
      <c r="CE285">
        <v>0</v>
      </c>
      <c r="CF285">
        <v>0</v>
      </c>
      <c r="CG285">
        <v>0</v>
      </c>
      <c r="CH285" s="7">
        <v>0</v>
      </c>
      <c r="CI285">
        <v>0</v>
      </c>
      <c r="CJ285">
        <v>0</v>
      </c>
      <c r="CK285">
        <v>0</v>
      </c>
      <c r="CL285">
        <v>0</v>
      </c>
      <c r="CM285">
        <v>0</v>
      </c>
      <c r="CN285">
        <v>0</v>
      </c>
      <c r="CO285" s="7">
        <v>0</v>
      </c>
      <c r="CP285">
        <v>0</v>
      </c>
      <c r="CQ285">
        <v>0</v>
      </c>
      <c r="CR285">
        <v>0</v>
      </c>
      <c r="CS285">
        <v>0</v>
      </c>
      <c r="CT285">
        <v>0</v>
      </c>
      <c r="CU285">
        <v>0</v>
      </c>
      <c r="CV285" s="7">
        <v>0</v>
      </c>
      <c r="CW285">
        <f t="shared" si="210"/>
        <v>0</v>
      </c>
      <c r="CX285">
        <f t="shared" si="211"/>
        <v>0</v>
      </c>
      <c r="CY285">
        <f t="shared" si="212"/>
        <v>0</v>
      </c>
      <c r="CZ285">
        <f t="shared" si="213"/>
        <v>0</v>
      </c>
      <c r="DA285">
        <f t="shared" si="214"/>
        <v>0</v>
      </c>
      <c r="DB285">
        <f t="shared" si="215"/>
        <v>0</v>
      </c>
      <c r="DC285" s="7">
        <f t="shared" si="216"/>
        <v>0</v>
      </c>
      <c r="DD285">
        <f t="shared" si="217"/>
        <v>0</v>
      </c>
      <c r="DE285">
        <f t="shared" si="218"/>
        <v>0</v>
      </c>
      <c r="DF285">
        <f t="shared" si="219"/>
        <v>0</v>
      </c>
      <c r="DG285">
        <f t="shared" si="220"/>
        <v>0</v>
      </c>
      <c r="DH285">
        <f t="shared" si="221"/>
        <v>0</v>
      </c>
      <c r="DI285">
        <f t="shared" si="222"/>
        <v>0</v>
      </c>
      <c r="DJ285" s="7">
        <f t="shared" si="223"/>
        <v>0</v>
      </c>
      <c r="DK285" s="10">
        <f t="shared" si="224"/>
        <v>0</v>
      </c>
      <c r="DL285" s="10">
        <f t="shared" si="225"/>
        <v>0</v>
      </c>
      <c r="DM285">
        <f t="shared" si="226"/>
        <v>0</v>
      </c>
      <c r="DN285">
        <f t="shared" si="227"/>
        <v>0</v>
      </c>
      <c r="DO285">
        <f t="shared" si="228"/>
        <v>0</v>
      </c>
      <c r="DP285" s="7">
        <f t="shared" si="229"/>
        <v>0</v>
      </c>
      <c r="DQ285">
        <f t="shared" si="230"/>
        <v>0</v>
      </c>
      <c r="DR285">
        <f t="shared" si="231"/>
        <v>0</v>
      </c>
      <c r="DS285">
        <f t="shared" si="232"/>
        <v>0</v>
      </c>
      <c r="DT285" s="7">
        <f t="shared" si="233"/>
        <v>0</v>
      </c>
      <c r="DU285">
        <f t="shared" si="234"/>
        <v>0</v>
      </c>
      <c r="DV285" s="7">
        <f t="shared" si="235"/>
        <v>0</v>
      </c>
      <c r="DW285" s="10">
        <f t="shared" si="236"/>
        <v>0</v>
      </c>
      <c r="DX285" s="10">
        <f t="shared" si="237"/>
        <v>0</v>
      </c>
      <c r="DY285" s="31">
        <f>IF(AND(DU285=0,DV285=0),0,IF(DW285=0,DY284,IF(DV285&gt;DU285,1,IF(DV285=DU285,x,0))))</f>
        <v>0</v>
      </c>
      <c r="DZ285" s="31">
        <f t="shared" si="238"/>
        <v>0</v>
      </c>
      <c r="EA285" s="31">
        <f t="shared" si="239"/>
        <v>0</v>
      </c>
      <c r="EB285">
        <f t="shared" si="240"/>
        <v>0</v>
      </c>
      <c r="EC285">
        <f t="shared" si="241"/>
        <v>0</v>
      </c>
      <c r="ED285">
        <f t="shared" si="242"/>
        <v>0</v>
      </c>
      <c r="EE285" s="7">
        <f t="shared" si="243"/>
        <v>0</v>
      </c>
      <c r="EF285" s="31">
        <f t="shared" si="244"/>
        <v>0</v>
      </c>
      <c r="EG285">
        <f t="shared" si="245"/>
        <v>0</v>
      </c>
      <c r="EH285">
        <f t="shared" si="246"/>
        <v>0</v>
      </c>
      <c r="EI285">
        <f t="shared" si="247"/>
        <v>0</v>
      </c>
      <c r="EJ285" s="7">
        <f t="shared" si="248"/>
        <v>0</v>
      </c>
      <c r="EK285">
        <f t="shared" si="249"/>
        <v>0</v>
      </c>
      <c r="EL285">
        <f t="shared" si="250"/>
        <v>0</v>
      </c>
      <c r="EM285">
        <f t="shared" si="251"/>
        <v>0</v>
      </c>
      <c r="EN285">
        <f t="shared" si="252"/>
        <v>0</v>
      </c>
      <c r="EO285" s="75">
        <f t="shared" si="253"/>
        <v>0</v>
      </c>
      <c r="EP285" s="75">
        <f t="shared" si="254"/>
        <v>0</v>
      </c>
      <c r="EQ285" s="75">
        <f t="shared" si="255"/>
        <v>0</v>
      </c>
      <c r="ER285" s="75">
        <f t="shared" si="256"/>
        <v>0</v>
      </c>
      <c r="ES285">
        <f t="shared" si="206"/>
        <v>0</v>
      </c>
      <c r="ET285">
        <f t="shared" si="207"/>
        <v>0</v>
      </c>
      <c r="EU285">
        <f t="shared" si="208"/>
        <v>0</v>
      </c>
      <c r="EV285">
        <f t="shared" si="209"/>
        <v>0</v>
      </c>
    </row>
    <row r="286" spans="1:152" x14ac:dyDescent="0.35">
      <c r="A286" t="s">
        <v>188</v>
      </c>
      <c r="B286" s="7">
        <v>2002</v>
      </c>
      <c r="C286">
        <v>0</v>
      </c>
      <c r="D286">
        <v>0</v>
      </c>
      <c r="E286">
        <v>0</v>
      </c>
      <c r="F286">
        <v>0</v>
      </c>
      <c r="G286">
        <v>0</v>
      </c>
      <c r="H286">
        <v>0</v>
      </c>
      <c r="I286" s="7">
        <v>0</v>
      </c>
      <c r="J286">
        <v>0</v>
      </c>
      <c r="K286">
        <v>0</v>
      </c>
      <c r="L286">
        <v>0</v>
      </c>
      <c r="M286">
        <v>0</v>
      </c>
      <c r="N286">
        <v>0</v>
      </c>
      <c r="O286">
        <v>0</v>
      </c>
      <c r="P286" s="7">
        <v>0</v>
      </c>
      <c r="Q286">
        <v>0</v>
      </c>
      <c r="R286">
        <v>0</v>
      </c>
      <c r="S286">
        <v>0</v>
      </c>
      <c r="T286">
        <v>0</v>
      </c>
      <c r="U286">
        <v>0</v>
      </c>
      <c r="V286">
        <v>0</v>
      </c>
      <c r="W286" s="7">
        <v>0</v>
      </c>
      <c r="X286">
        <v>0</v>
      </c>
      <c r="Y286">
        <v>0</v>
      </c>
      <c r="Z286">
        <v>0</v>
      </c>
      <c r="AA286">
        <v>0</v>
      </c>
      <c r="AB286">
        <v>0</v>
      </c>
      <c r="AC286">
        <v>0</v>
      </c>
      <c r="AD286" s="7">
        <v>0</v>
      </c>
      <c r="AE286">
        <v>0</v>
      </c>
      <c r="AF286">
        <v>0</v>
      </c>
      <c r="AG286">
        <v>0</v>
      </c>
      <c r="AH286">
        <v>0</v>
      </c>
      <c r="AI286">
        <v>0</v>
      </c>
      <c r="AJ286">
        <v>0</v>
      </c>
      <c r="AK286" s="7">
        <v>0</v>
      </c>
      <c r="AL286">
        <v>0</v>
      </c>
      <c r="AM286">
        <v>0</v>
      </c>
      <c r="AN286">
        <v>0</v>
      </c>
      <c r="AO286">
        <v>0</v>
      </c>
      <c r="AP286">
        <v>0</v>
      </c>
      <c r="AQ286">
        <v>0</v>
      </c>
      <c r="AR286" s="7">
        <v>0</v>
      </c>
      <c r="AS286">
        <v>0</v>
      </c>
      <c r="AT286">
        <v>0</v>
      </c>
      <c r="AU286">
        <v>0</v>
      </c>
      <c r="AV286">
        <v>0</v>
      </c>
      <c r="AW286">
        <v>0</v>
      </c>
      <c r="AX286">
        <v>0</v>
      </c>
      <c r="AY286" s="7">
        <v>0</v>
      </c>
      <c r="AZ286">
        <v>0</v>
      </c>
      <c r="BA286">
        <v>0</v>
      </c>
      <c r="BB286">
        <v>0</v>
      </c>
      <c r="BC286">
        <v>0</v>
      </c>
      <c r="BD286">
        <v>0</v>
      </c>
      <c r="BE286">
        <v>0</v>
      </c>
      <c r="BF286" s="7">
        <v>0</v>
      </c>
      <c r="BG286">
        <v>0</v>
      </c>
      <c r="BH286">
        <v>0</v>
      </c>
      <c r="BI286">
        <v>0</v>
      </c>
      <c r="BJ286">
        <v>0</v>
      </c>
      <c r="BK286">
        <v>0</v>
      </c>
      <c r="BL286">
        <v>0</v>
      </c>
      <c r="BM286" s="7">
        <v>0</v>
      </c>
      <c r="BN286">
        <v>0</v>
      </c>
      <c r="BO286">
        <v>0</v>
      </c>
      <c r="BP286">
        <v>0</v>
      </c>
      <c r="BQ286">
        <v>0</v>
      </c>
      <c r="BR286">
        <v>0</v>
      </c>
      <c r="BS286">
        <v>0</v>
      </c>
      <c r="BT286" s="7">
        <v>0</v>
      </c>
      <c r="BU286">
        <v>0</v>
      </c>
      <c r="BV286">
        <v>0</v>
      </c>
      <c r="BW286">
        <v>0</v>
      </c>
      <c r="BX286">
        <v>0</v>
      </c>
      <c r="BY286">
        <v>0</v>
      </c>
      <c r="BZ286">
        <v>0</v>
      </c>
      <c r="CA286" s="7">
        <v>0</v>
      </c>
      <c r="CB286">
        <v>0</v>
      </c>
      <c r="CC286">
        <v>0</v>
      </c>
      <c r="CD286">
        <v>0</v>
      </c>
      <c r="CE286">
        <v>0</v>
      </c>
      <c r="CF286">
        <v>0</v>
      </c>
      <c r="CG286">
        <v>0</v>
      </c>
      <c r="CH286" s="7">
        <v>0</v>
      </c>
      <c r="CI286">
        <v>0</v>
      </c>
      <c r="CJ286">
        <v>0</v>
      </c>
      <c r="CK286">
        <v>0</v>
      </c>
      <c r="CL286">
        <v>0</v>
      </c>
      <c r="CM286">
        <v>0</v>
      </c>
      <c r="CN286">
        <v>0</v>
      </c>
      <c r="CO286" s="7">
        <v>0</v>
      </c>
      <c r="CP286">
        <v>0</v>
      </c>
      <c r="CQ286">
        <v>0</v>
      </c>
      <c r="CR286">
        <v>0</v>
      </c>
      <c r="CS286">
        <v>0</v>
      </c>
      <c r="CT286">
        <v>0</v>
      </c>
      <c r="CU286">
        <v>0</v>
      </c>
      <c r="CV286" s="7">
        <v>0</v>
      </c>
      <c r="CW286">
        <f t="shared" si="210"/>
        <v>0</v>
      </c>
      <c r="CX286">
        <f t="shared" si="211"/>
        <v>0</v>
      </c>
      <c r="CY286">
        <f t="shared" si="212"/>
        <v>0</v>
      </c>
      <c r="CZ286">
        <f t="shared" si="213"/>
        <v>0</v>
      </c>
      <c r="DA286">
        <f t="shared" si="214"/>
        <v>0</v>
      </c>
      <c r="DB286">
        <f t="shared" si="215"/>
        <v>0</v>
      </c>
      <c r="DC286" s="7">
        <f t="shared" si="216"/>
        <v>0</v>
      </c>
      <c r="DD286">
        <f t="shared" si="217"/>
        <v>0</v>
      </c>
      <c r="DE286">
        <f t="shared" si="218"/>
        <v>0</v>
      </c>
      <c r="DF286">
        <f t="shared" si="219"/>
        <v>0</v>
      </c>
      <c r="DG286">
        <f t="shared" si="220"/>
        <v>0</v>
      </c>
      <c r="DH286">
        <f t="shared" si="221"/>
        <v>0</v>
      </c>
      <c r="DI286">
        <f t="shared" si="222"/>
        <v>0</v>
      </c>
      <c r="DJ286" s="7">
        <f t="shared" si="223"/>
        <v>0</v>
      </c>
      <c r="DK286" s="10">
        <f t="shared" si="224"/>
        <v>0</v>
      </c>
      <c r="DL286" s="10">
        <f t="shared" si="225"/>
        <v>0</v>
      </c>
      <c r="DM286">
        <f t="shared" si="226"/>
        <v>0</v>
      </c>
      <c r="DN286">
        <f t="shared" si="227"/>
        <v>0</v>
      </c>
      <c r="DO286">
        <f t="shared" si="228"/>
        <v>0</v>
      </c>
      <c r="DP286" s="7">
        <f t="shared" si="229"/>
        <v>0</v>
      </c>
      <c r="DQ286">
        <f t="shared" si="230"/>
        <v>0</v>
      </c>
      <c r="DR286">
        <f t="shared" si="231"/>
        <v>0</v>
      </c>
      <c r="DS286">
        <f t="shared" si="232"/>
        <v>0</v>
      </c>
      <c r="DT286" s="7">
        <f t="shared" si="233"/>
        <v>0</v>
      </c>
      <c r="DU286">
        <f t="shared" si="234"/>
        <v>0</v>
      </c>
      <c r="DV286" s="7">
        <f t="shared" si="235"/>
        <v>0</v>
      </c>
      <c r="DW286" s="10">
        <f t="shared" si="236"/>
        <v>0</v>
      </c>
      <c r="DX286" s="10">
        <f t="shared" si="237"/>
        <v>0</v>
      </c>
      <c r="DY286" s="31">
        <f>IF(AND(DU286=0,DV286=0),0,IF(DW286=0,DY285,IF(DV286&gt;DU286,1,IF(DV286=DU286,x,0))))</f>
        <v>0</v>
      </c>
      <c r="DZ286" s="31">
        <f t="shared" si="238"/>
        <v>0</v>
      </c>
      <c r="EA286" s="31">
        <f t="shared" si="239"/>
        <v>0</v>
      </c>
      <c r="EB286">
        <f t="shared" si="240"/>
        <v>0</v>
      </c>
      <c r="EC286">
        <f t="shared" si="241"/>
        <v>0</v>
      </c>
      <c r="ED286">
        <f t="shared" si="242"/>
        <v>0</v>
      </c>
      <c r="EE286" s="7">
        <f t="shared" si="243"/>
        <v>0</v>
      </c>
      <c r="EF286" s="31">
        <f t="shared" si="244"/>
        <v>0</v>
      </c>
      <c r="EG286">
        <f t="shared" si="245"/>
        <v>0</v>
      </c>
      <c r="EH286">
        <f t="shared" si="246"/>
        <v>0</v>
      </c>
      <c r="EI286">
        <f t="shared" si="247"/>
        <v>0</v>
      </c>
      <c r="EJ286" s="7">
        <f t="shared" si="248"/>
        <v>0</v>
      </c>
      <c r="EK286">
        <f t="shared" si="249"/>
        <v>0</v>
      </c>
      <c r="EL286">
        <f t="shared" si="250"/>
        <v>0</v>
      </c>
      <c r="EM286">
        <f t="shared" si="251"/>
        <v>0</v>
      </c>
      <c r="EN286">
        <f t="shared" si="252"/>
        <v>0</v>
      </c>
      <c r="EO286" s="75">
        <f t="shared" si="253"/>
        <v>0</v>
      </c>
      <c r="EP286" s="75">
        <f t="shared" si="254"/>
        <v>0</v>
      </c>
      <c r="EQ286" s="75">
        <f t="shared" si="255"/>
        <v>0</v>
      </c>
      <c r="ER286" s="75">
        <f t="shared" si="256"/>
        <v>0</v>
      </c>
      <c r="ES286">
        <f t="shared" si="206"/>
        <v>0</v>
      </c>
      <c r="ET286">
        <f t="shared" si="207"/>
        <v>0</v>
      </c>
      <c r="EU286">
        <f t="shared" si="208"/>
        <v>0</v>
      </c>
      <c r="EV286">
        <f t="shared" si="209"/>
        <v>0</v>
      </c>
    </row>
    <row r="287" spans="1:152" x14ac:dyDescent="0.35">
      <c r="A287" t="s">
        <v>188</v>
      </c>
      <c r="B287" s="7">
        <v>2003</v>
      </c>
      <c r="C287">
        <v>0</v>
      </c>
      <c r="D287">
        <v>0</v>
      </c>
      <c r="E287">
        <v>0</v>
      </c>
      <c r="F287">
        <v>0</v>
      </c>
      <c r="G287">
        <v>0</v>
      </c>
      <c r="H287">
        <v>0</v>
      </c>
      <c r="I287" s="7">
        <v>0</v>
      </c>
      <c r="J287">
        <v>0</v>
      </c>
      <c r="K287">
        <v>0</v>
      </c>
      <c r="L287">
        <v>0</v>
      </c>
      <c r="M287">
        <v>0</v>
      </c>
      <c r="N287">
        <v>0</v>
      </c>
      <c r="O287">
        <v>0</v>
      </c>
      <c r="P287" s="7">
        <v>0</v>
      </c>
      <c r="Q287">
        <v>0</v>
      </c>
      <c r="R287">
        <v>0</v>
      </c>
      <c r="S287">
        <v>0</v>
      </c>
      <c r="T287">
        <v>0</v>
      </c>
      <c r="U287">
        <v>0</v>
      </c>
      <c r="V287">
        <v>0</v>
      </c>
      <c r="W287" s="7">
        <v>0</v>
      </c>
      <c r="X287">
        <v>0</v>
      </c>
      <c r="Y287">
        <v>0</v>
      </c>
      <c r="Z287">
        <v>0</v>
      </c>
      <c r="AA287">
        <v>0</v>
      </c>
      <c r="AB287">
        <v>0</v>
      </c>
      <c r="AC287">
        <v>0</v>
      </c>
      <c r="AD287" s="7">
        <v>0</v>
      </c>
      <c r="AE287">
        <v>0</v>
      </c>
      <c r="AF287">
        <v>0</v>
      </c>
      <c r="AG287">
        <v>0</v>
      </c>
      <c r="AH287">
        <v>0</v>
      </c>
      <c r="AI287">
        <v>0</v>
      </c>
      <c r="AJ287">
        <v>0</v>
      </c>
      <c r="AK287" s="7">
        <v>0</v>
      </c>
      <c r="AL287">
        <v>0</v>
      </c>
      <c r="AM287">
        <v>0</v>
      </c>
      <c r="AN287">
        <v>0</v>
      </c>
      <c r="AO287">
        <v>0</v>
      </c>
      <c r="AP287">
        <v>0</v>
      </c>
      <c r="AQ287">
        <v>0</v>
      </c>
      <c r="AR287" s="7">
        <v>0</v>
      </c>
      <c r="AS287">
        <v>0</v>
      </c>
      <c r="AT287">
        <v>0</v>
      </c>
      <c r="AU287">
        <v>0</v>
      </c>
      <c r="AV287">
        <v>0</v>
      </c>
      <c r="AW287">
        <v>0</v>
      </c>
      <c r="AX287">
        <v>0</v>
      </c>
      <c r="AY287" s="7">
        <v>0</v>
      </c>
      <c r="AZ287">
        <v>0</v>
      </c>
      <c r="BA287">
        <v>0</v>
      </c>
      <c r="BB287">
        <v>0</v>
      </c>
      <c r="BC287">
        <v>0</v>
      </c>
      <c r="BD287">
        <v>0</v>
      </c>
      <c r="BE287">
        <v>0</v>
      </c>
      <c r="BF287" s="7">
        <v>0</v>
      </c>
      <c r="BG287">
        <v>0</v>
      </c>
      <c r="BH287">
        <v>0</v>
      </c>
      <c r="BI287">
        <v>0</v>
      </c>
      <c r="BJ287">
        <v>0</v>
      </c>
      <c r="BK287">
        <v>0</v>
      </c>
      <c r="BL287">
        <v>0</v>
      </c>
      <c r="BM287" s="7">
        <v>0</v>
      </c>
      <c r="BN287">
        <v>0</v>
      </c>
      <c r="BO287">
        <v>0</v>
      </c>
      <c r="BP287">
        <v>0</v>
      </c>
      <c r="BQ287">
        <v>0</v>
      </c>
      <c r="BR287">
        <v>0</v>
      </c>
      <c r="BS287">
        <v>0</v>
      </c>
      <c r="BT287" s="7">
        <v>0</v>
      </c>
      <c r="BU287">
        <v>0</v>
      </c>
      <c r="BV287">
        <v>0</v>
      </c>
      <c r="BW287">
        <v>0</v>
      </c>
      <c r="BX287">
        <v>0</v>
      </c>
      <c r="BY287">
        <v>0</v>
      </c>
      <c r="BZ287">
        <v>0</v>
      </c>
      <c r="CA287" s="7">
        <v>0</v>
      </c>
      <c r="CB287">
        <v>0</v>
      </c>
      <c r="CC287">
        <v>0</v>
      </c>
      <c r="CD287">
        <v>0</v>
      </c>
      <c r="CE287">
        <v>0</v>
      </c>
      <c r="CF287">
        <v>0</v>
      </c>
      <c r="CG287">
        <v>0</v>
      </c>
      <c r="CH287" s="7">
        <v>0</v>
      </c>
      <c r="CI287">
        <v>0</v>
      </c>
      <c r="CJ287">
        <v>0</v>
      </c>
      <c r="CK287">
        <v>0</v>
      </c>
      <c r="CL287">
        <v>0</v>
      </c>
      <c r="CM287">
        <v>0</v>
      </c>
      <c r="CN287">
        <v>0</v>
      </c>
      <c r="CO287" s="7">
        <v>0</v>
      </c>
      <c r="CP287">
        <v>0</v>
      </c>
      <c r="CQ287">
        <v>0</v>
      </c>
      <c r="CR287">
        <v>0</v>
      </c>
      <c r="CS287">
        <v>0</v>
      </c>
      <c r="CT287">
        <v>0</v>
      </c>
      <c r="CU287">
        <v>0</v>
      </c>
      <c r="CV287" s="7">
        <v>0</v>
      </c>
      <c r="CW287">
        <f t="shared" si="210"/>
        <v>0</v>
      </c>
      <c r="CX287">
        <f t="shared" si="211"/>
        <v>0</v>
      </c>
      <c r="CY287">
        <f t="shared" si="212"/>
        <v>0</v>
      </c>
      <c r="CZ287">
        <f t="shared" si="213"/>
        <v>0</v>
      </c>
      <c r="DA287">
        <f t="shared" si="214"/>
        <v>0</v>
      </c>
      <c r="DB287">
        <f t="shared" si="215"/>
        <v>0</v>
      </c>
      <c r="DC287" s="7">
        <f t="shared" si="216"/>
        <v>0</v>
      </c>
      <c r="DD287">
        <f t="shared" si="217"/>
        <v>0</v>
      </c>
      <c r="DE287">
        <f t="shared" si="218"/>
        <v>0</v>
      </c>
      <c r="DF287">
        <f t="shared" si="219"/>
        <v>0</v>
      </c>
      <c r="DG287">
        <f t="shared" si="220"/>
        <v>0</v>
      </c>
      <c r="DH287">
        <f t="shared" si="221"/>
        <v>0</v>
      </c>
      <c r="DI287">
        <f t="shared" si="222"/>
        <v>0</v>
      </c>
      <c r="DJ287" s="7">
        <f t="shared" si="223"/>
        <v>0</v>
      </c>
      <c r="DK287" s="10">
        <f t="shared" si="224"/>
        <v>0</v>
      </c>
      <c r="DL287" s="10">
        <f t="shared" si="225"/>
        <v>0</v>
      </c>
      <c r="DM287">
        <f t="shared" si="226"/>
        <v>0</v>
      </c>
      <c r="DN287">
        <f t="shared" si="227"/>
        <v>0</v>
      </c>
      <c r="DO287">
        <f t="shared" si="228"/>
        <v>0</v>
      </c>
      <c r="DP287" s="7">
        <f t="shared" si="229"/>
        <v>0</v>
      </c>
      <c r="DQ287">
        <f t="shared" si="230"/>
        <v>0</v>
      </c>
      <c r="DR287">
        <f t="shared" si="231"/>
        <v>0</v>
      </c>
      <c r="DS287">
        <f t="shared" si="232"/>
        <v>0</v>
      </c>
      <c r="DT287" s="7">
        <f t="shared" si="233"/>
        <v>0</v>
      </c>
      <c r="DU287">
        <f t="shared" si="234"/>
        <v>0</v>
      </c>
      <c r="DV287" s="7">
        <f t="shared" si="235"/>
        <v>0</v>
      </c>
      <c r="DW287" s="10">
        <f t="shared" si="236"/>
        <v>0</v>
      </c>
      <c r="DX287" s="10">
        <f t="shared" si="237"/>
        <v>0</v>
      </c>
      <c r="DY287" s="31">
        <f>IF(AND(DU287=0,DV287=0),0,IF(DW287=0,DY286,IF(DV287&gt;DU287,1,IF(DV287=DU287,x,0))))</f>
        <v>0</v>
      </c>
      <c r="DZ287" s="31">
        <f t="shared" si="238"/>
        <v>0</v>
      </c>
      <c r="EA287" s="31">
        <f t="shared" si="239"/>
        <v>0</v>
      </c>
      <c r="EB287">
        <f t="shared" si="240"/>
        <v>0</v>
      </c>
      <c r="EC287">
        <f t="shared" si="241"/>
        <v>0</v>
      </c>
      <c r="ED287">
        <f t="shared" si="242"/>
        <v>0</v>
      </c>
      <c r="EE287" s="7">
        <f t="shared" si="243"/>
        <v>0</v>
      </c>
      <c r="EF287" s="31">
        <f t="shared" si="244"/>
        <v>0</v>
      </c>
      <c r="EG287">
        <f t="shared" si="245"/>
        <v>0</v>
      </c>
      <c r="EH287">
        <f t="shared" si="246"/>
        <v>0</v>
      </c>
      <c r="EI287">
        <f t="shared" si="247"/>
        <v>0</v>
      </c>
      <c r="EJ287" s="7">
        <f t="shared" si="248"/>
        <v>0</v>
      </c>
      <c r="EK287">
        <f t="shared" si="249"/>
        <v>0</v>
      </c>
      <c r="EL287">
        <f t="shared" si="250"/>
        <v>0</v>
      </c>
      <c r="EM287">
        <f t="shared" si="251"/>
        <v>0</v>
      </c>
      <c r="EN287">
        <f t="shared" si="252"/>
        <v>0</v>
      </c>
      <c r="EO287" s="75">
        <f t="shared" si="253"/>
        <v>0</v>
      </c>
      <c r="EP287" s="75">
        <f t="shared" si="254"/>
        <v>0</v>
      </c>
      <c r="EQ287" s="75">
        <f t="shared" si="255"/>
        <v>0</v>
      </c>
      <c r="ER287" s="75">
        <f t="shared" si="256"/>
        <v>0</v>
      </c>
      <c r="ES287">
        <f t="shared" si="206"/>
        <v>0</v>
      </c>
      <c r="ET287">
        <f t="shared" si="207"/>
        <v>0</v>
      </c>
      <c r="EU287">
        <f t="shared" si="208"/>
        <v>0</v>
      </c>
      <c r="EV287">
        <f t="shared" si="209"/>
        <v>0</v>
      </c>
    </row>
    <row r="288" spans="1:152" x14ac:dyDescent="0.35">
      <c r="A288" t="s">
        <v>188</v>
      </c>
      <c r="B288" s="7">
        <v>2004</v>
      </c>
      <c r="C288">
        <v>0</v>
      </c>
      <c r="D288">
        <v>0</v>
      </c>
      <c r="E288">
        <v>0</v>
      </c>
      <c r="F288">
        <v>0</v>
      </c>
      <c r="G288">
        <v>0</v>
      </c>
      <c r="H288">
        <v>0</v>
      </c>
      <c r="I288" s="7">
        <v>0</v>
      </c>
      <c r="J288">
        <v>0</v>
      </c>
      <c r="K288">
        <v>0</v>
      </c>
      <c r="L288">
        <v>0</v>
      </c>
      <c r="M288">
        <v>0</v>
      </c>
      <c r="N288">
        <v>0</v>
      </c>
      <c r="O288">
        <v>0</v>
      </c>
      <c r="P288" s="7">
        <v>0</v>
      </c>
      <c r="Q288">
        <v>0</v>
      </c>
      <c r="R288">
        <v>0</v>
      </c>
      <c r="S288">
        <v>0</v>
      </c>
      <c r="T288">
        <v>0</v>
      </c>
      <c r="U288">
        <v>0</v>
      </c>
      <c r="V288">
        <v>0</v>
      </c>
      <c r="W288" s="7">
        <v>0</v>
      </c>
      <c r="X288">
        <v>0</v>
      </c>
      <c r="Y288">
        <v>0</v>
      </c>
      <c r="Z288">
        <v>0</v>
      </c>
      <c r="AA288">
        <v>0</v>
      </c>
      <c r="AB288">
        <v>0</v>
      </c>
      <c r="AC288">
        <v>0</v>
      </c>
      <c r="AD288" s="7">
        <v>0</v>
      </c>
      <c r="AE288">
        <v>0</v>
      </c>
      <c r="AF288">
        <v>0</v>
      </c>
      <c r="AG288">
        <v>0</v>
      </c>
      <c r="AH288">
        <v>0</v>
      </c>
      <c r="AI288">
        <v>0</v>
      </c>
      <c r="AJ288">
        <v>0</v>
      </c>
      <c r="AK288" s="7">
        <v>0</v>
      </c>
      <c r="AL288">
        <v>0</v>
      </c>
      <c r="AM288">
        <v>0</v>
      </c>
      <c r="AN288">
        <v>0</v>
      </c>
      <c r="AO288">
        <v>0</v>
      </c>
      <c r="AP288">
        <v>0</v>
      </c>
      <c r="AQ288">
        <v>0</v>
      </c>
      <c r="AR288" s="7">
        <v>0</v>
      </c>
      <c r="AS288">
        <v>0</v>
      </c>
      <c r="AT288">
        <v>0</v>
      </c>
      <c r="AU288">
        <v>0</v>
      </c>
      <c r="AV288">
        <v>0</v>
      </c>
      <c r="AW288">
        <v>0</v>
      </c>
      <c r="AX288">
        <v>0</v>
      </c>
      <c r="AY288" s="7">
        <v>0</v>
      </c>
      <c r="AZ288">
        <v>0</v>
      </c>
      <c r="BA288">
        <v>0</v>
      </c>
      <c r="BB288">
        <v>0</v>
      </c>
      <c r="BC288">
        <v>0</v>
      </c>
      <c r="BD288">
        <v>0</v>
      </c>
      <c r="BE288">
        <v>0</v>
      </c>
      <c r="BF288" s="7">
        <v>0</v>
      </c>
      <c r="BG288">
        <v>0</v>
      </c>
      <c r="BH288">
        <v>0</v>
      </c>
      <c r="BI288">
        <v>0</v>
      </c>
      <c r="BJ288">
        <v>0</v>
      </c>
      <c r="BK288">
        <v>0</v>
      </c>
      <c r="BL288">
        <v>0</v>
      </c>
      <c r="BM288" s="7">
        <v>0</v>
      </c>
      <c r="BN288">
        <v>0</v>
      </c>
      <c r="BO288">
        <v>0</v>
      </c>
      <c r="BP288">
        <v>0</v>
      </c>
      <c r="BQ288">
        <v>0</v>
      </c>
      <c r="BR288">
        <v>0</v>
      </c>
      <c r="BS288">
        <v>0</v>
      </c>
      <c r="BT288" s="7">
        <v>0</v>
      </c>
      <c r="BU288">
        <v>0</v>
      </c>
      <c r="BV288">
        <v>0</v>
      </c>
      <c r="BW288">
        <v>0</v>
      </c>
      <c r="BX288">
        <v>0</v>
      </c>
      <c r="BY288">
        <v>0</v>
      </c>
      <c r="BZ288">
        <v>0</v>
      </c>
      <c r="CA288" s="7">
        <v>0</v>
      </c>
      <c r="CB288">
        <v>0</v>
      </c>
      <c r="CC288">
        <v>0</v>
      </c>
      <c r="CD288">
        <v>0</v>
      </c>
      <c r="CE288">
        <v>0</v>
      </c>
      <c r="CF288">
        <v>0</v>
      </c>
      <c r="CG288">
        <v>0</v>
      </c>
      <c r="CH288" s="7">
        <v>0</v>
      </c>
      <c r="CI288">
        <v>0</v>
      </c>
      <c r="CJ288">
        <v>0</v>
      </c>
      <c r="CK288">
        <v>0</v>
      </c>
      <c r="CL288">
        <v>0</v>
      </c>
      <c r="CM288">
        <v>0</v>
      </c>
      <c r="CN288">
        <v>0</v>
      </c>
      <c r="CO288" s="7">
        <v>0</v>
      </c>
      <c r="CP288">
        <v>0</v>
      </c>
      <c r="CQ288">
        <v>0</v>
      </c>
      <c r="CR288">
        <v>0</v>
      </c>
      <c r="CS288">
        <v>0</v>
      </c>
      <c r="CT288">
        <v>0</v>
      </c>
      <c r="CU288">
        <v>0</v>
      </c>
      <c r="CV288" s="7">
        <v>0</v>
      </c>
      <c r="CW288">
        <f t="shared" si="210"/>
        <v>0</v>
      </c>
      <c r="CX288">
        <f t="shared" si="211"/>
        <v>0</v>
      </c>
      <c r="CY288">
        <f t="shared" si="212"/>
        <v>0</v>
      </c>
      <c r="CZ288">
        <f t="shared" si="213"/>
        <v>0</v>
      </c>
      <c r="DA288">
        <f t="shared" si="214"/>
        <v>0</v>
      </c>
      <c r="DB288">
        <f t="shared" si="215"/>
        <v>0</v>
      </c>
      <c r="DC288" s="7">
        <f t="shared" si="216"/>
        <v>0</v>
      </c>
      <c r="DD288">
        <f t="shared" si="217"/>
        <v>0</v>
      </c>
      <c r="DE288">
        <f t="shared" si="218"/>
        <v>0</v>
      </c>
      <c r="DF288">
        <f t="shared" si="219"/>
        <v>0</v>
      </c>
      <c r="DG288">
        <f t="shared" si="220"/>
        <v>0</v>
      </c>
      <c r="DH288">
        <f t="shared" si="221"/>
        <v>0</v>
      </c>
      <c r="DI288">
        <f t="shared" si="222"/>
        <v>0</v>
      </c>
      <c r="DJ288" s="7">
        <f t="shared" si="223"/>
        <v>0</v>
      </c>
      <c r="DK288" s="10">
        <f t="shared" si="224"/>
        <v>0</v>
      </c>
      <c r="DL288" s="10">
        <f t="shared" si="225"/>
        <v>0</v>
      </c>
      <c r="DM288">
        <f t="shared" si="226"/>
        <v>0</v>
      </c>
      <c r="DN288">
        <f t="shared" si="227"/>
        <v>0</v>
      </c>
      <c r="DO288">
        <f t="shared" si="228"/>
        <v>0</v>
      </c>
      <c r="DP288" s="7">
        <f t="shared" si="229"/>
        <v>0</v>
      </c>
      <c r="DQ288">
        <f t="shared" si="230"/>
        <v>0</v>
      </c>
      <c r="DR288">
        <f t="shared" si="231"/>
        <v>0</v>
      </c>
      <c r="DS288">
        <f t="shared" si="232"/>
        <v>0</v>
      </c>
      <c r="DT288" s="7">
        <f t="shared" si="233"/>
        <v>0</v>
      </c>
      <c r="DU288">
        <f t="shared" si="234"/>
        <v>0</v>
      </c>
      <c r="DV288" s="7">
        <f t="shared" si="235"/>
        <v>0</v>
      </c>
      <c r="DW288" s="10">
        <f t="shared" si="236"/>
        <v>0</v>
      </c>
      <c r="DX288" s="10">
        <f t="shared" si="237"/>
        <v>0</v>
      </c>
      <c r="DY288" s="31">
        <f>IF(AND(DU288=0,DV288=0),0,IF(DW288=0,DY287,IF(DV288&gt;DU288,1,IF(DV288=DU288,x,0))))</f>
        <v>0</v>
      </c>
      <c r="DZ288" s="31">
        <f t="shared" si="238"/>
        <v>0</v>
      </c>
      <c r="EA288" s="31">
        <f t="shared" si="239"/>
        <v>0</v>
      </c>
      <c r="EB288">
        <f t="shared" si="240"/>
        <v>0</v>
      </c>
      <c r="EC288">
        <f t="shared" si="241"/>
        <v>0</v>
      </c>
      <c r="ED288">
        <f t="shared" si="242"/>
        <v>0</v>
      </c>
      <c r="EE288" s="7">
        <f t="shared" si="243"/>
        <v>0</v>
      </c>
      <c r="EF288" s="31">
        <f t="shared" si="244"/>
        <v>0</v>
      </c>
      <c r="EG288">
        <f t="shared" si="245"/>
        <v>0</v>
      </c>
      <c r="EH288">
        <f t="shared" si="246"/>
        <v>0</v>
      </c>
      <c r="EI288">
        <f t="shared" si="247"/>
        <v>0</v>
      </c>
      <c r="EJ288" s="7">
        <f t="shared" si="248"/>
        <v>0</v>
      </c>
      <c r="EK288">
        <f t="shared" si="249"/>
        <v>0</v>
      </c>
      <c r="EL288">
        <f t="shared" si="250"/>
        <v>0</v>
      </c>
      <c r="EM288">
        <f t="shared" si="251"/>
        <v>0</v>
      </c>
      <c r="EN288">
        <f t="shared" si="252"/>
        <v>0</v>
      </c>
      <c r="EO288" s="75">
        <f t="shared" si="253"/>
        <v>0</v>
      </c>
      <c r="EP288" s="75">
        <f t="shared" si="254"/>
        <v>0</v>
      </c>
      <c r="EQ288" s="75">
        <f t="shared" si="255"/>
        <v>0</v>
      </c>
      <c r="ER288" s="75">
        <f t="shared" si="256"/>
        <v>0</v>
      </c>
      <c r="ES288">
        <f t="shared" si="206"/>
        <v>0</v>
      </c>
      <c r="ET288">
        <f t="shared" si="207"/>
        <v>0</v>
      </c>
      <c r="EU288">
        <f t="shared" si="208"/>
        <v>0</v>
      </c>
      <c r="EV288">
        <f t="shared" si="209"/>
        <v>0</v>
      </c>
    </row>
    <row r="289" spans="1:152" x14ac:dyDescent="0.35">
      <c r="A289" t="s">
        <v>188</v>
      </c>
      <c r="B289" s="7">
        <v>2005</v>
      </c>
      <c r="C289">
        <v>0</v>
      </c>
      <c r="D289">
        <v>0</v>
      </c>
      <c r="E289">
        <v>0</v>
      </c>
      <c r="F289">
        <v>0</v>
      </c>
      <c r="G289">
        <v>0</v>
      </c>
      <c r="H289">
        <v>0</v>
      </c>
      <c r="I289" s="7">
        <v>0</v>
      </c>
      <c r="J289">
        <v>0</v>
      </c>
      <c r="K289">
        <v>0</v>
      </c>
      <c r="L289">
        <v>0</v>
      </c>
      <c r="M289">
        <v>0</v>
      </c>
      <c r="N289">
        <v>0</v>
      </c>
      <c r="O289">
        <v>0</v>
      </c>
      <c r="P289" s="7">
        <v>0</v>
      </c>
      <c r="Q289">
        <v>0</v>
      </c>
      <c r="R289">
        <v>0</v>
      </c>
      <c r="S289">
        <v>0</v>
      </c>
      <c r="T289">
        <v>0</v>
      </c>
      <c r="U289">
        <v>0</v>
      </c>
      <c r="V289">
        <v>0</v>
      </c>
      <c r="W289" s="7">
        <v>0</v>
      </c>
      <c r="X289">
        <v>0</v>
      </c>
      <c r="Y289">
        <v>0</v>
      </c>
      <c r="Z289">
        <v>0</v>
      </c>
      <c r="AA289">
        <v>0</v>
      </c>
      <c r="AB289">
        <v>0</v>
      </c>
      <c r="AC289">
        <v>0</v>
      </c>
      <c r="AD289" s="7">
        <v>0</v>
      </c>
      <c r="AE289">
        <v>0</v>
      </c>
      <c r="AF289">
        <v>0</v>
      </c>
      <c r="AG289">
        <v>0</v>
      </c>
      <c r="AH289">
        <v>0</v>
      </c>
      <c r="AI289">
        <v>0</v>
      </c>
      <c r="AJ289">
        <v>0</v>
      </c>
      <c r="AK289" s="7">
        <v>0</v>
      </c>
      <c r="AL289">
        <v>0</v>
      </c>
      <c r="AM289">
        <v>0</v>
      </c>
      <c r="AN289">
        <v>0</v>
      </c>
      <c r="AO289">
        <v>0</v>
      </c>
      <c r="AP289">
        <v>0</v>
      </c>
      <c r="AQ289">
        <v>0</v>
      </c>
      <c r="AR289" s="7">
        <v>0</v>
      </c>
      <c r="AS289">
        <v>0</v>
      </c>
      <c r="AT289">
        <v>0</v>
      </c>
      <c r="AU289">
        <v>0</v>
      </c>
      <c r="AV289">
        <v>0</v>
      </c>
      <c r="AW289">
        <v>0</v>
      </c>
      <c r="AX289">
        <v>0</v>
      </c>
      <c r="AY289" s="7">
        <v>0</v>
      </c>
      <c r="AZ289">
        <v>0</v>
      </c>
      <c r="BA289">
        <v>0</v>
      </c>
      <c r="BB289">
        <v>0</v>
      </c>
      <c r="BC289">
        <v>0</v>
      </c>
      <c r="BD289">
        <v>0</v>
      </c>
      <c r="BE289">
        <v>0</v>
      </c>
      <c r="BF289" s="7">
        <v>0</v>
      </c>
      <c r="BG289">
        <v>0</v>
      </c>
      <c r="BH289">
        <v>0</v>
      </c>
      <c r="BI289">
        <v>0</v>
      </c>
      <c r="BJ289">
        <v>0</v>
      </c>
      <c r="BK289">
        <v>0</v>
      </c>
      <c r="BL289">
        <v>0</v>
      </c>
      <c r="BM289" s="7">
        <v>0</v>
      </c>
      <c r="BN289">
        <v>0</v>
      </c>
      <c r="BO289">
        <v>0</v>
      </c>
      <c r="BP289">
        <v>0</v>
      </c>
      <c r="BQ289">
        <v>0</v>
      </c>
      <c r="BR289">
        <v>0</v>
      </c>
      <c r="BS289">
        <v>0</v>
      </c>
      <c r="BT289" s="7">
        <v>0</v>
      </c>
      <c r="BU289">
        <v>0</v>
      </c>
      <c r="BV289">
        <v>0</v>
      </c>
      <c r="BW289">
        <v>0</v>
      </c>
      <c r="BX289">
        <v>0</v>
      </c>
      <c r="BY289">
        <v>0</v>
      </c>
      <c r="BZ289">
        <v>0</v>
      </c>
      <c r="CA289" s="7">
        <v>0</v>
      </c>
      <c r="CB289">
        <v>0</v>
      </c>
      <c r="CC289">
        <v>0</v>
      </c>
      <c r="CD289">
        <v>0</v>
      </c>
      <c r="CE289">
        <v>0</v>
      </c>
      <c r="CF289">
        <v>0</v>
      </c>
      <c r="CG289">
        <v>0</v>
      </c>
      <c r="CH289" s="7">
        <v>0</v>
      </c>
      <c r="CI289">
        <v>0</v>
      </c>
      <c r="CJ289">
        <v>0</v>
      </c>
      <c r="CK289">
        <v>0</v>
      </c>
      <c r="CL289">
        <v>0</v>
      </c>
      <c r="CM289">
        <v>0</v>
      </c>
      <c r="CN289">
        <v>0</v>
      </c>
      <c r="CO289" s="7">
        <v>0</v>
      </c>
      <c r="CP289">
        <v>0</v>
      </c>
      <c r="CQ289">
        <v>0</v>
      </c>
      <c r="CR289">
        <v>0</v>
      </c>
      <c r="CS289">
        <v>0</v>
      </c>
      <c r="CT289">
        <v>0</v>
      </c>
      <c r="CU289">
        <v>0</v>
      </c>
      <c r="CV289" s="7">
        <v>0</v>
      </c>
      <c r="CW289">
        <f t="shared" si="210"/>
        <v>0</v>
      </c>
      <c r="CX289">
        <f t="shared" si="211"/>
        <v>0</v>
      </c>
      <c r="CY289">
        <f t="shared" si="212"/>
        <v>0</v>
      </c>
      <c r="CZ289">
        <f t="shared" si="213"/>
        <v>0</v>
      </c>
      <c r="DA289">
        <f t="shared" si="214"/>
        <v>0</v>
      </c>
      <c r="DB289">
        <f t="shared" si="215"/>
        <v>0</v>
      </c>
      <c r="DC289" s="7">
        <f t="shared" si="216"/>
        <v>0</v>
      </c>
      <c r="DD289">
        <f t="shared" si="217"/>
        <v>0</v>
      </c>
      <c r="DE289">
        <f t="shared" si="218"/>
        <v>0</v>
      </c>
      <c r="DF289">
        <f t="shared" si="219"/>
        <v>0</v>
      </c>
      <c r="DG289">
        <f t="shared" si="220"/>
        <v>0</v>
      </c>
      <c r="DH289">
        <f t="shared" si="221"/>
        <v>0</v>
      </c>
      <c r="DI289">
        <f t="shared" si="222"/>
        <v>0</v>
      </c>
      <c r="DJ289" s="7">
        <f t="shared" si="223"/>
        <v>0</v>
      </c>
      <c r="DK289" s="10">
        <f t="shared" si="224"/>
        <v>0</v>
      </c>
      <c r="DL289" s="10">
        <f t="shared" si="225"/>
        <v>0</v>
      </c>
      <c r="DM289">
        <f t="shared" si="226"/>
        <v>0</v>
      </c>
      <c r="DN289">
        <f t="shared" si="227"/>
        <v>0</v>
      </c>
      <c r="DO289">
        <f t="shared" si="228"/>
        <v>0</v>
      </c>
      <c r="DP289" s="7">
        <f t="shared" si="229"/>
        <v>0</v>
      </c>
      <c r="DQ289">
        <f t="shared" si="230"/>
        <v>0</v>
      </c>
      <c r="DR289">
        <f t="shared" si="231"/>
        <v>0</v>
      </c>
      <c r="DS289">
        <f t="shared" si="232"/>
        <v>0</v>
      </c>
      <c r="DT289" s="7">
        <f t="shared" si="233"/>
        <v>0</v>
      </c>
      <c r="DU289">
        <f t="shared" si="234"/>
        <v>0</v>
      </c>
      <c r="DV289" s="7">
        <f t="shared" si="235"/>
        <v>0</v>
      </c>
      <c r="DW289" s="10">
        <f t="shared" si="236"/>
        <v>0</v>
      </c>
      <c r="DX289" s="10">
        <f t="shared" si="237"/>
        <v>0</v>
      </c>
      <c r="DY289" s="31">
        <f>IF(AND(DU289=0,DV289=0),0,IF(DW289=0,DY288,IF(DV289&gt;DU289,1,IF(DV289=DU289,x,0))))</f>
        <v>0</v>
      </c>
      <c r="DZ289" s="31">
        <f t="shared" si="238"/>
        <v>0</v>
      </c>
      <c r="EA289" s="31">
        <f t="shared" si="239"/>
        <v>0</v>
      </c>
      <c r="EB289">
        <f t="shared" si="240"/>
        <v>0</v>
      </c>
      <c r="EC289">
        <f t="shared" si="241"/>
        <v>0</v>
      </c>
      <c r="ED289">
        <f t="shared" si="242"/>
        <v>0</v>
      </c>
      <c r="EE289" s="7">
        <f t="shared" si="243"/>
        <v>0</v>
      </c>
      <c r="EF289" s="31">
        <f t="shared" si="244"/>
        <v>0</v>
      </c>
      <c r="EG289">
        <f t="shared" si="245"/>
        <v>0</v>
      </c>
      <c r="EH289">
        <f t="shared" si="246"/>
        <v>0</v>
      </c>
      <c r="EI289">
        <f t="shared" si="247"/>
        <v>0</v>
      </c>
      <c r="EJ289" s="7">
        <f t="shared" si="248"/>
        <v>0</v>
      </c>
      <c r="EK289">
        <f t="shared" si="249"/>
        <v>0</v>
      </c>
      <c r="EL289">
        <f t="shared" si="250"/>
        <v>0</v>
      </c>
      <c r="EM289">
        <f t="shared" si="251"/>
        <v>0</v>
      </c>
      <c r="EN289">
        <f t="shared" si="252"/>
        <v>0</v>
      </c>
      <c r="EO289" s="75">
        <f t="shared" si="253"/>
        <v>0</v>
      </c>
      <c r="EP289" s="75">
        <f t="shared" si="254"/>
        <v>0</v>
      </c>
      <c r="EQ289" s="75">
        <f t="shared" si="255"/>
        <v>0</v>
      </c>
      <c r="ER289" s="75">
        <f t="shared" si="256"/>
        <v>0</v>
      </c>
      <c r="ES289">
        <f t="shared" si="206"/>
        <v>0</v>
      </c>
      <c r="ET289">
        <f t="shared" si="207"/>
        <v>0</v>
      </c>
      <c r="EU289">
        <f t="shared" si="208"/>
        <v>0</v>
      </c>
      <c r="EV289">
        <f t="shared" si="209"/>
        <v>0</v>
      </c>
    </row>
    <row r="290" spans="1:152" x14ac:dyDescent="0.35">
      <c r="A290" t="s">
        <v>188</v>
      </c>
      <c r="B290" s="7">
        <v>2006</v>
      </c>
      <c r="C290">
        <v>0</v>
      </c>
      <c r="D290">
        <v>0</v>
      </c>
      <c r="E290">
        <v>0</v>
      </c>
      <c r="F290">
        <v>0</v>
      </c>
      <c r="G290">
        <v>0</v>
      </c>
      <c r="H290">
        <v>0</v>
      </c>
      <c r="I290" s="7">
        <v>0</v>
      </c>
      <c r="J290">
        <v>0</v>
      </c>
      <c r="K290">
        <v>0</v>
      </c>
      <c r="L290">
        <v>0</v>
      </c>
      <c r="M290">
        <v>0</v>
      </c>
      <c r="N290">
        <v>0</v>
      </c>
      <c r="O290">
        <v>0</v>
      </c>
      <c r="P290" s="7">
        <v>0</v>
      </c>
      <c r="Q290">
        <v>0</v>
      </c>
      <c r="R290">
        <v>0</v>
      </c>
      <c r="S290">
        <v>0</v>
      </c>
      <c r="T290">
        <v>0</v>
      </c>
      <c r="U290">
        <v>0</v>
      </c>
      <c r="V290">
        <v>0</v>
      </c>
      <c r="W290" s="7">
        <v>0</v>
      </c>
      <c r="X290">
        <v>0</v>
      </c>
      <c r="Y290">
        <v>0</v>
      </c>
      <c r="Z290">
        <v>0</v>
      </c>
      <c r="AA290">
        <v>0</v>
      </c>
      <c r="AB290">
        <v>0</v>
      </c>
      <c r="AC290">
        <v>0</v>
      </c>
      <c r="AD290" s="7">
        <v>0</v>
      </c>
      <c r="AE290">
        <v>0</v>
      </c>
      <c r="AF290">
        <v>0</v>
      </c>
      <c r="AG290">
        <v>0</v>
      </c>
      <c r="AH290">
        <v>0</v>
      </c>
      <c r="AI290">
        <v>0</v>
      </c>
      <c r="AJ290">
        <v>0</v>
      </c>
      <c r="AK290" s="7">
        <v>0</v>
      </c>
      <c r="AL290">
        <v>0</v>
      </c>
      <c r="AM290">
        <v>0</v>
      </c>
      <c r="AN290">
        <v>0</v>
      </c>
      <c r="AO290">
        <v>0</v>
      </c>
      <c r="AP290">
        <v>0</v>
      </c>
      <c r="AQ290">
        <v>0</v>
      </c>
      <c r="AR290" s="7">
        <v>0</v>
      </c>
      <c r="AS290">
        <v>0</v>
      </c>
      <c r="AT290">
        <v>0</v>
      </c>
      <c r="AU290">
        <v>0</v>
      </c>
      <c r="AV290">
        <v>0</v>
      </c>
      <c r="AW290">
        <v>0</v>
      </c>
      <c r="AX290">
        <v>0</v>
      </c>
      <c r="AY290" s="7">
        <v>0</v>
      </c>
      <c r="AZ290">
        <v>0</v>
      </c>
      <c r="BA290">
        <v>0</v>
      </c>
      <c r="BB290">
        <v>0</v>
      </c>
      <c r="BC290">
        <v>0</v>
      </c>
      <c r="BD290">
        <v>0</v>
      </c>
      <c r="BE290">
        <v>0</v>
      </c>
      <c r="BF290" s="7">
        <v>0</v>
      </c>
      <c r="BG290">
        <v>0</v>
      </c>
      <c r="BH290">
        <v>0</v>
      </c>
      <c r="BI290">
        <v>0</v>
      </c>
      <c r="BJ290">
        <v>0</v>
      </c>
      <c r="BK290">
        <v>0</v>
      </c>
      <c r="BL290">
        <v>0</v>
      </c>
      <c r="BM290" s="7">
        <v>0</v>
      </c>
      <c r="BN290">
        <v>0</v>
      </c>
      <c r="BO290">
        <v>0</v>
      </c>
      <c r="BP290">
        <v>0</v>
      </c>
      <c r="BQ290">
        <v>0</v>
      </c>
      <c r="BR290">
        <v>0</v>
      </c>
      <c r="BS290">
        <v>0</v>
      </c>
      <c r="BT290" s="7">
        <v>0</v>
      </c>
      <c r="BU290">
        <v>0</v>
      </c>
      <c r="BV290">
        <v>0</v>
      </c>
      <c r="BW290">
        <v>0</v>
      </c>
      <c r="BX290">
        <v>0</v>
      </c>
      <c r="BY290">
        <v>0</v>
      </c>
      <c r="BZ290">
        <v>0</v>
      </c>
      <c r="CA290" s="7">
        <v>0</v>
      </c>
      <c r="CB290">
        <v>0</v>
      </c>
      <c r="CC290">
        <v>0</v>
      </c>
      <c r="CD290">
        <v>0</v>
      </c>
      <c r="CE290">
        <v>0</v>
      </c>
      <c r="CF290">
        <v>0</v>
      </c>
      <c r="CG290">
        <v>0</v>
      </c>
      <c r="CH290" s="7">
        <v>0</v>
      </c>
      <c r="CI290">
        <v>0</v>
      </c>
      <c r="CJ290">
        <v>0</v>
      </c>
      <c r="CK290">
        <v>0</v>
      </c>
      <c r="CL290">
        <v>0</v>
      </c>
      <c r="CM290">
        <v>0</v>
      </c>
      <c r="CN290">
        <v>0</v>
      </c>
      <c r="CO290" s="7">
        <v>0</v>
      </c>
      <c r="CP290">
        <v>0</v>
      </c>
      <c r="CQ290">
        <v>0</v>
      </c>
      <c r="CR290">
        <v>0</v>
      </c>
      <c r="CS290">
        <v>0</v>
      </c>
      <c r="CT290">
        <v>0</v>
      </c>
      <c r="CU290">
        <v>0</v>
      </c>
      <c r="CV290" s="7">
        <v>0</v>
      </c>
      <c r="CW290">
        <f t="shared" si="210"/>
        <v>0</v>
      </c>
      <c r="CX290">
        <f t="shared" si="211"/>
        <v>0</v>
      </c>
      <c r="CY290">
        <f t="shared" si="212"/>
        <v>0</v>
      </c>
      <c r="CZ290">
        <f t="shared" si="213"/>
        <v>0</v>
      </c>
      <c r="DA290">
        <f t="shared" si="214"/>
        <v>0</v>
      </c>
      <c r="DB290">
        <f t="shared" si="215"/>
        <v>0</v>
      </c>
      <c r="DC290" s="7">
        <f t="shared" si="216"/>
        <v>0</v>
      </c>
      <c r="DD290">
        <f t="shared" si="217"/>
        <v>0</v>
      </c>
      <c r="DE290">
        <f t="shared" si="218"/>
        <v>0</v>
      </c>
      <c r="DF290">
        <f t="shared" si="219"/>
        <v>0</v>
      </c>
      <c r="DG290">
        <f t="shared" si="220"/>
        <v>0</v>
      </c>
      <c r="DH290">
        <f t="shared" si="221"/>
        <v>0</v>
      </c>
      <c r="DI290">
        <f t="shared" si="222"/>
        <v>0</v>
      </c>
      <c r="DJ290" s="7">
        <f t="shared" si="223"/>
        <v>0</v>
      </c>
      <c r="DK290" s="10">
        <f t="shared" si="224"/>
        <v>0</v>
      </c>
      <c r="DL290" s="10">
        <f t="shared" si="225"/>
        <v>0</v>
      </c>
      <c r="DM290">
        <f t="shared" si="226"/>
        <v>0</v>
      </c>
      <c r="DN290">
        <f t="shared" si="227"/>
        <v>0</v>
      </c>
      <c r="DO290">
        <f t="shared" si="228"/>
        <v>0</v>
      </c>
      <c r="DP290" s="7">
        <f t="shared" si="229"/>
        <v>0</v>
      </c>
      <c r="DQ290">
        <f t="shared" si="230"/>
        <v>0</v>
      </c>
      <c r="DR290">
        <f t="shared" si="231"/>
        <v>0</v>
      </c>
      <c r="DS290">
        <f t="shared" si="232"/>
        <v>0</v>
      </c>
      <c r="DT290" s="7">
        <f t="shared" si="233"/>
        <v>0</v>
      </c>
      <c r="DU290">
        <f t="shared" si="234"/>
        <v>0</v>
      </c>
      <c r="DV290" s="7">
        <f t="shared" si="235"/>
        <v>0</v>
      </c>
      <c r="DW290" s="10">
        <f t="shared" si="236"/>
        <v>0</v>
      </c>
      <c r="DX290" s="10">
        <f t="shared" si="237"/>
        <v>0</v>
      </c>
      <c r="DY290" s="31">
        <f>IF(AND(DU290=0,DV290=0),0,IF(DW290=0,DY289,IF(DV290&gt;DU290,1,IF(DV290=DU290,x,0))))</f>
        <v>0</v>
      </c>
      <c r="DZ290" s="31">
        <f t="shared" si="238"/>
        <v>0</v>
      </c>
      <c r="EA290" s="31">
        <f t="shared" si="239"/>
        <v>0</v>
      </c>
      <c r="EB290">
        <f t="shared" si="240"/>
        <v>0</v>
      </c>
      <c r="EC290">
        <f t="shared" si="241"/>
        <v>0</v>
      </c>
      <c r="ED290">
        <f t="shared" si="242"/>
        <v>0</v>
      </c>
      <c r="EE290" s="7">
        <f t="shared" si="243"/>
        <v>0</v>
      </c>
      <c r="EF290" s="31">
        <f t="shared" si="244"/>
        <v>0</v>
      </c>
      <c r="EG290">
        <f t="shared" si="245"/>
        <v>0</v>
      </c>
      <c r="EH290">
        <f t="shared" si="246"/>
        <v>0</v>
      </c>
      <c r="EI290">
        <f t="shared" si="247"/>
        <v>0</v>
      </c>
      <c r="EJ290" s="7">
        <f t="shared" si="248"/>
        <v>0</v>
      </c>
      <c r="EK290">
        <f t="shared" si="249"/>
        <v>0</v>
      </c>
      <c r="EL290">
        <f t="shared" si="250"/>
        <v>0</v>
      </c>
      <c r="EM290">
        <f t="shared" si="251"/>
        <v>0</v>
      </c>
      <c r="EN290">
        <f t="shared" si="252"/>
        <v>0</v>
      </c>
      <c r="EO290" s="75">
        <f t="shared" si="253"/>
        <v>0</v>
      </c>
      <c r="EP290" s="75">
        <f t="shared" si="254"/>
        <v>0</v>
      </c>
      <c r="EQ290" s="75">
        <f t="shared" si="255"/>
        <v>0</v>
      </c>
      <c r="ER290" s="75">
        <f t="shared" si="256"/>
        <v>0</v>
      </c>
      <c r="ES290">
        <f t="shared" si="206"/>
        <v>0</v>
      </c>
      <c r="ET290">
        <f t="shared" si="207"/>
        <v>0</v>
      </c>
      <c r="EU290">
        <f t="shared" si="208"/>
        <v>0</v>
      </c>
      <c r="EV290">
        <f t="shared" si="209"/>
        <v>0</v>
      </c>
    </row>
    <row r="291" spans="1:152" x14ac:dyDescent="0.35">
      <c r="A291" t="s">
        <v>188</v>
      </c>
      <c r="B291" s="7">
        <v>2007</v>
      </c>
      <c r="C291">
        <v>0</v>
      </c>
      <c r="D291">
        <v>0</v>
      </c>
      <c r="E291">
        <v>0</v>
      </c>
      <c r="F291">
        <v>0</v>
      </c>
      <c r="G291">
        <v>0</v>
      </c>
      <c r="H291">
        <v>0</v>
      </c>
      <c r="I291" s="7">
        <v>0</v>
      </c>
      <c r="J291">
        <v>0</v>
      </c>
      <c r="K291">
        <v>0</v>
      </c>
      <c r="L291">
        <v>0</v>
      </c>
      <c r="M291">
        <v>0</v>
      </c>
      <c r="N291">
        <v>0</v>
      </c>
      <c r="O291">
        <v>0</v>
      </c>
      <c r="P291" s="7">
        <v>0</v>
      </c>
      <c r="Q291">
        <v>0</v>
      </c>
      <c r="R291">
        <v>0</v>
      </c>
      <c r="S291">
        <v>0</v>
      </c>
      <c r="T291">
        <v>0</v>
      </c>
      <c r="U291">
        <v>0</v>
      </c>
      <c r="V291">
        <v>0</v>
      </c>
      <c r="W291" s="7">
        <v>0</v>
      </c>
      <c r="X291">
        <v>0</v>
      </c>
      <c r="Y291">
        <v>0</v>
      </c>
      <c r="Z291">
        <v>0</v>
      </c>
      <c r="AA291">
        <v>0</v>
      </c>
      <c r="AB291">
        <v>0</v>
      </c>
      <c r="AC291">
        <v>0</v>
      </c>
      <c r="AD291" s="7">
        <v>0</v>
      </c>
      <c r="AE291">
        <v>0</v>
      </c>
      <c r="AF291">
        <v>0</v>
      </c>
      <c r="AG291">
        <v>0</v>
      </c>
      <c r="AH291">
        <v>0</v>
      </c>
      <c r="AI291">
        <v>0</v>
      </c>
      <c r="AJ291">
        <v>0</v>
      </c>
      <c r="AK291" s="7">
        <v>0</v>
      </c>
      <c r="AL291">
        <v>0</v>
      </c>
      <c r="AM291">
        <v>0</v>
      </c>
      <c r="AN291">
        <v>0</v>
      </c>
      <c r="AO291">
        <v>0</v>
      </c>
      <c r="AP291">
        <v>0</v>
      </c>
      <c r="AQ291">
        <v>0</v>
      </c>
      <c r="AR291" s="7">
        <v>0</v>
      </c>
      <c r="AS291">
        <v>0</v>
      </c>
      <c r="AT291">
        <v>0</v>
      </c>
      <c r="AU291">
        <v>0</v>
      </c>
      <c r="AV291">
        <v>0</v>
      </c>
      <c r="AW291">
        <v>0</v>
      </c>
      <c r="AX291">
        <v>0</v>
      </c>
      <c r="AY291" s="7">
        <v>0</v>
      </c>
      <c r="AZ291">
        <v>0</v>
      </c>
      <c r="BA291">
        <v>0</v>
      </c>
      <c r="BB291">
        <v>0</v>
      </c>
      <c r="BC291">
        <v>0</v>
      </c>
      <c r="BD291">
        <v>0</v>
      </c>
      <c r="BE291">
        <v>0</v>
      </c>
      <c r="BF291" s="7">
        <v>0</v>
      </c>
      <c r="BG291">
        <v>0</v>
      </c>
      <c r="BH291">
        <v>0</v>
      </c>
      <c r="BI291">
        <v>0</v>
      </c>
      <c r="BJ291">
        <v>0</v>
      </c>
      <c r="BK291">
        <v>0</v>
      </c>
      <c r="BL291">
        <v>0</v>
      </c>
      <c r="BM291" s="7">
        <v>0</v>
      </c>
      <c r="BN291">
        <v>0</v>
      </c>
      <c r="BO291">
        <v>0</v>
      </c>
      <c r="BP291">
        <v>0</v>
      </c>
      <c r="BQ291">
        <v>0</v>
      </c>
      <c r="BR291">
        <v>0</v>
      </c>
      <c r="BS291">
        <v>0</v>
      </c>
      <c r="BT291" s="7">
        <v>0</v>
      </c>
      <c r="BU291">
        <v>0</v>
      </c>
      <c r="BV291">
        <v>0</v>
      </c>
      <c r="BW291">
        <v>0</v>
      </c>
      <c r="BX291">
        <v>0</v>
      </c>
      <c r="BY291">
        <v>0</v>
      </c>
      <c r="BZ291">
        <v>0</v>
      </c>
      <c r="CA291" s="7">
        <v>0</v>
      </c>
      <c r="CB291">
        <v>0</v>
      </c>
      <c r="CC291">
        <v>0</v>
      </c>
      <c r="CD291">
        <v>0</v>
      </c>
      <c r="CE291">
        <v>0</v>
      </c>
      <c r="CF291">
        <v>0</v>
      </c>
      <c r="CG291">
        <v>0</v>
      </c>
      <c r="CH291" s="7">
        <v>0</v>
      </c>
      <c r="CI291">
        <v>0</v>
      </c>
      <c r="CJ291">
        <v>0</v>
      </c>
      <c r="CK291">
        <v>0</v>
      </c>
      <c r="CL291">
        <v>0</v>
      </c>
      <c r="CM291">
        <v>0</v>
      </c>
      <c r="CN291">
        <v>0</v>
      </c>
      <c r="CO291" s="7">
        <v>0</v>
      </c>
      <c r="CP291">
        <v>0</v>
      </c>
      <c r="CQ291">
        <v>0</v>
      </c>
      <c r="CR291">
        <v>0</v>
      </c>
      <c r="CS291">
        <v>0</v>
      </c>
      <c r="CT291">
        <v>0</v>
      </c>
      <c r="CU291">
        <v>0</v>
      </c>
      <c r="CV291" s="7">
        <v>0</v>
      </c>
      <c r="CW291">
        <f t="shared" si="210"/>
        <v>0</v>
      </c>
      <c r="CX291">
        <f t="shared" si="211"/>
        <v>0</v>
      </c>
      <c r="CY291">
        <f t="shared" si="212"/>
        <v>0</v>
      </c>
      <c r="CZ291">
        <f t="shared" si="213"/>
        <v>0</v>
      </c>
      <c r="DA291">
        <f t="shared" si="214"/>
        <v>0</v>
      </c>
      <c r="DB291">
        <f t="shared" si="215"/>
        <v>0</v>
      </c>
      <c r="DC291" s="7">
        <f t="shared" si="216"/>
        <v>0</v>
      </c>
      <c r="DD291">
        <f t="shared" si="217"/>
        <v>0</v>
      </c>
      <c r="DE291">
        <f t="shared" si="218"/>
        <v>0</v>
      </c>
      <c r="DF291">
        <f t="shared" si="219"/>
        <v>0</v>
      </c>
      <c r="DG291">
        <f t="shared" si="220"/>
        <v>0</v>
      </c>
      <c r="DH291">
        <f t="shared" si="221"/>
        <v>0</v>
      </c>
      <c r="DI291">
        <f t="shared" si="222"/>
        <v>0</v>
      </c>
      <c r="DJ291" s="7">
        <f t="shared" si="223"/>
        <v>0</v>
      </c>
      <c r="DK291" s="10">
        <f t="shared" si="224"/>
        <v>0</v>
      </c>
      <c r="DL291" s="10">
        <f t="shared" si="225"/>
        <v>0</v>
      </c>
      <c r="DM291">
        <f t="shared" si="226"/>
        <v>0</v>
      </c>
      <c r="DN291">
        <f t="shared" si="227"/>
        <v>0</v>
      </c>
      <c r="DO291">
        <f t="shared" si="228"/>
        <v>0</v>
      </c>
      <c r="DP291" s="7">
        <f t="shared" si="229"/>
        <v>0</v>
      </c>
      <c r="DQ291">
        <f t="shared" si="230"/>
        <v>0</v>
      </c>
      <c r="DR291">
        <f t="shared" si="231"/>
        <v>0</v>
      </c>
      <c r="DS291">
        <f t="shared" si="232"/>
        <v>0</v>
      </c>
      <c r="DT291" s="7">
        <f t="shared" si="233"/>
        <v>0</v>
      </c>
      <c r="DU291">
        <f t="shared" si="234"/>
        <v>0</v>
      </c>
      <c r="DV291" s="7">
        <f t="shared" si="235"/>
        <v>0</v>
      </c>
      <c r="DW291" s="10">
        <f t="shared" si="236"/>
        <v>0</v>
      </c>
      <c r="DX291" s="10">
        <f t="shared" si="237"/>
        <v>0</v>
      </c>
      <c r="DY291" s="31">
        <f>IF(AND(DU291=0,DV291=0),0,IF(DW291=0,DY290,IF(DV291&gt;DU291,1,IF(DV291=DU291,x,0))))</f>
        <v>0</v>
      </c>
      <c r="DZ291" s="31">
        <f t="shared" si="238"/>
        <v>0</v>
      </c>
      <c r="EA291" s="31">
        <f t="shared" si="239"/>
        <v>0</v>
      </c>
      <c r="EB291">
        <f t="shared" si="240"/>
        <v>0</v>
      </c>
      <c r="EC291">
        <f t="shared" si="241"/>
        <v>0</v>
      </c>
      <c r="ED291">
        <f t="shared" si="242"/>
        <v>0</v>
      </c>
      <c r="EE291" s="7">
        <f t="shared" si="243"/>
        <v>0</v>
      </c>
      <c r="EF291" s="31">
        <f t="shared" si="244"/>
        <v>0</v>
      </c>
      <c r="EG291">
        <f t="shared" si="245"/>
        <v>0</v>
      </c>
      <c r="EH291">
        <f t="shared" si="246"/>
        <v>0</v>
      </c>
      <c r="EI291">
        <f t="shared" si="247"/>
        <v>0</v>
      </c>
      <c r="EJ291" s="7">
        <f t="shared" si="248"/>
        <v>0</v>
      </c>
      <c r="EK291">
        <f t="shared" si="249"/>
        <v>0</v>
      </c>
      <c r="EL291">
        <f t="shared" si="250"/>
        <v>0</v>
      </c>
      <c r="EM291">
        <f t="shared" si="251"/>
        <v>0</v>
      </c>
      <c r="EN291">
        <f t="shared" si="252"/>
        <v>0</v>
      </c>
      <c r="EO291" s="75">
        <f t="shared" si="253"/>
        <v>0</v>
      </c>
      <c r="EP291" s="75">
        <f t="shared" si="254"/>
        <v>0</v>
      </c>
      <c r="EQ291" s="75">
        <f t="shared" si="255"/>
        <v>0</v>
      </c>
      <c r="ER291" s="75">
        <f t="shared" si="256"/>
        <v>0</v>
      </c>
      <c r="ES291">
        <f t="shared" si="206"/>
        <v>0</v>
      </c>
      <c r="ET291">
        <f t="shared" si="207"/>
        <v>0</v>
      </c>
      <c r="EU291">
        <f t="shared" si="208"/>
        <v>0</v>
      </c>
      <c r="EV291">
        <f t="shared" si="209"/>
        <v>0</v>
      </c>
    </row>
    <row r="292" spans="1:152" x14ac:dyDescent="0.35">
      <c r="A292" t="s">
        <v>188</v>
      </c>
      <c r="B292" s="7">
        <v>2008</v>
      </c>
      <c r="C292">
        <v>0</v>
      </c>
      <c r="D292">
        <v>0</v>
      </c>
      <c r="E292">
        <v>0</v>
      </c>
      <c r="F292">
        <v>0</v>
      </c>
      <c r="G292">
        <v>0</v>
      </c>
      <c r="H292">
        <v>0</v>
      </c>
      <c r="I292" s="7">
        <v>0</v>
      </c>
      <c r="J292">
        <v>0</v>
      </c>
      <c r="K292">
        <v>0</v>
      </c>
      <c r="L292">
        <v>0</v>
      </c>
      <c r="M292">
        <v>0</v>
      </c>
      <c r="N292">
        <v>0</v>
      </c>
      <c r="O292">
        <v>0</v>
      </c>
      <c r="P292" s="7">
        <v>0</v>
      </c>
      <c r="Q292">
        <v>0</v>
      </c>
      <c r="R292">
        <v>0</v>
      </c>
      <c r="S292">
        <v>0</v>
      </c>
      <c r="T292">
        <v>0</v>
      </c>
      <c r="U292">
        <v>0</v>
      </c>
      <c r="V292">
        <v>0</v>
      </c>
      <c r="W292" s="7">
        <v>0</v>
      </c>
      <c r="X292">
        <v>0</v>
      </c>
      <c r="Y292">
        <v>0</v>
      </c>
      <c r="Z292">
        <v>0</v>
      </c>
      <c r="AA292">
        <v>0</v>
      </c>
      <c r="AB292">
        <v>0</v>
      </c>
      <c r="AC292">
        <v>0</v>
      </c>
      <c r="AD292" s="7">
        <v>0</v>
      </c>
      <c r="AE292">
        <v>0</v>
      </c>
      <c r="AF292">
        <v>0</v>
      </c>
      <c r="AG292">
        <v>0</v>
      </c>
      <c r="AH292">
        <v>0</v>
      </c>
      <c r="AI292">
        <v>0</v>
      </c>
      <c r="AJ292">
        <v>0</v>
      </c>
      <c r="AK292" s="7">
        <v>0</v>
      </c>
      <c r="AL292">
        <v>0</v>
      </c>
      <c r="AM292">
        <v>0</v>
      </c>
      <c r="AN292">
        <v>0</v>
      </c>
      <c r="AO292">
        <v>0</v>
      </c>
      <c r="AP292">
        <v>0</v>
      </c>
      <c r="AQ292">
        <v>0</v>
      </c>
      <c r="AR292" s="7">
        <v>0</v>
      </c>
      <c r="AS292">
        <v>0</v>
      </c>
      <c r="AT292">
        <v>0</v>
      </c>
      <c r="AU292">
        <v>0</v>
      </c>
      <c r="AV292">
        <v>0</v>
      </c>
      <c r="AW292">
        <v>0</v>
      </c>
      <c r="AX292">
        <v>0</v>
      </c>
      <c r="AY292" s="7">
        <v>0</v>
      </c>
      <c r="AZ292">
        <v>0</v>
      </c>
      <c r="BA292">
        <v>0</v>
      </c>
      <c r="BB292">
        <v>0</v>
      </c>
      <c r="BC292">
        <v>0</v>
      </c>
      <c r="BD292">
        <v>0</v>
      </c>
      <c r="BE292">
        <v>0</v>
      </c>
      <c r="BF292" s="7">
        <v>0</v>
      </c>
      <c r="BG292">
        <v>0</v>
      </c>
      <c r="BH292">
        <v>0</v>
      </c>
      <c r="BI292">
        <v>0</v>
      </c>
      <c r="BJ292">
        <v>0</v>
      </c>
      <c r="BK292">
        <v>0</v>
      </c>
      <c r="BL292">
        <v>0</v>
      </c>
      <c r="BM292" s="7">
        <v>0</v>
      </c>
      <c r="BN292">
        <v>0</v>
      </c>
      <c r="BO292">
        <v>0</v>
      </c>
      <c r="BP292">
        <v>0</v>
      </c>
      <c r="BQ292">
        <v>0</v>
      </c>
      <c r="BR292">
        <v>0</v>
      </c>
      <c r="BS292">
        <v>0</v>
      </c>
      <c r="BT292" s="7">
        <v>0</v>
      </c>
      <c r="BU292">
        <v>0</v>
      </c>
      <c r="BV292">
        <v>0</v>
      </c>
      <c r="BW292">
        <v>0</v>
      </c>
      <c r="BX292">
        <v>0</v>
      </c>
      <c r="BY292">
        <v>0</v>
      </c>
      <c r="BZ292">
        <v>0</v>
      </c>
      <c r="CA292" s="7">
        <v>0</v>
      </c>
      <c r="CB292">
        <v>0</v>
      </c>
      <c r="CC292">
        <v>0</v>
      </c>
      <c r="CD292">
        <v>0</v>
      </c>
      <c r="CE292">
        <v>0</v>
      </c>
      <c r="CF292">
        <v>0</v>
      </c>
      <c r="CG292">
        <v>0</v>
      </c>
      <c r="CH292" s="7">
        <v>0</v>
      </c>
      <c r="CI292">
        <v>0</v>
      </c>
      <c r="CJ292">
        <v>0</v>
      </c>
      <c r="CK292">
        <v>0</v>
      </c>
      <c r="CL292">
        <v>0</v>
      </c>
      <c r="CM292">
        <v>0</v>
      </c>
      <c r="CN292">
        <v>0</v>
      </c>
      <c r="CO292" s="7">
        <v>0</v>
      </c>
      <c r="CP292">
        <v>0</v>
      </c>
      <c r="CQ292">
        <v>0</v>
      </c>
      <c r="CR292">
        <v>0</v>
      </c>
      <c r="CS292">
        <v>0</v>
      </c>
      <c r="CT292">
        <v>0</v>
      </c>
      <c r="CU292">
        <v>0</v>
      </c>
      <c r="CV292" s="7">
        <v>0</v>
      </c>
      <c r="CW292">
        <f t="shared" si="210"/>
        <v>0</v>
      </c>
      <c r="CX292">
        <f t="shared" si="211"/>
        <v>0</v>
      </c>
      <c r="CY292">
        <f t="shared" si="212"/>
        <v>0</v>
      </c>
      <c r="CZ292">
        <f t="shared" si="213"/>
        <v>0</v>
      </c>
      <c r="DA292">
        <f t="shared" si="214"/>
        <v>0</v>
      </c>
      <c r="DB292">
        <f t="shared" si="215"/>
        <v>0</v>
      </c>
      <c r="DC292" s="7">
        <f t="shared" si="216"/>
        <v>0</v>
      </c>
      <c r="DD292">
        <f t="shared" si="217"/>
        <v>0</v>
      </c>
      <c r="DE292">
        <f t="shared" si="218"/>
        <v>0</v>
      </c>
      <c r="DF292">
        <f t="shared" si="219"/>
        <v>0</v>
      </c>
      <c r="DG292">
        <f t="shared" si="220"/>
        <v>0</v>
      </c>
      <c r="DH292">
        <f t="shared" si="221"/>
        <v>0</v>
      </c>
      <c r="DI292">
        <f t="shared" si="222"/>
        <v>0</v>
      </c>
      <c r="DJ292" s="7">
        <f t="shared" si="223"/>
        <v>0</v>
      </c>
      <c r="DK292" s="10">
        <f t="shared" si="224"/>
        <v>0</v>
      </c>
      <c r="DL292" s="10">
        <f t="shared" si="225"/>
        <v>0</v>
      </c>
      <c r="DM292">
        <f t="shared" si="226"/>
        <v>0</v>
      </c>
      <c r="DN292">
        <f t="shared" si="227"/>
        <v>0</v>
      </c>
      <c r="DO292">
        <f t="shared" si="228"/>
        <v>0</v>
      </c>
      <c r="DP292" s="7">
        <f t="shared" si="229"/>
        <v>0</v>
      </c>
      <c r="DQ292">
        <f t="shared" si="230"/>
        <v>0</v>
      </c>
      <c r="DR292">
        <f t="shared" si="231"/>
        <v>0</v>
      </c>
      <c r="DS292">
        <f t="shared" si="232"/>
        <v>0</v>
      </c>
      <c r="DT292" s="7">
        <f t="shared" si="233"/>
        <v>0</v>
      </c>
      <c r="DU292">
        <f t="shared" si="234"/>
        <v>0</v>
      </c>
      <c r="DV292" s="7">
        <f t="shared" si="235"/>
        <v>0</v>
      </c>
      <c r="DW292" s="10">
        <f t="shared" si="236"/>
        <v>0</v>
      </c>
      <c r="DX292" s="10">
        <f t="shared" si="237"/>
        <v>0</v>
      </c>
      <c r="DY292" s="31">
        <f>IF(AND(DU292=0,DV292=0),0,IF(DW292=0,DY291,IF(DV292&gt;DU292,1,IF(DV292=DU292,x,0))))</f>
        <v>0</v>
      </c>
      <c r="DZ292" s="31">
        <f t="shared" si="238"/>
        <v>0</v>
      </c>
      <c r="EA292" s="31">
        <f t="shared" si="239"/>
        <v>0</v>
      </c>
      <c r="EB292">
        <f t="shared" si="240"/>
        <v>0</v>
      </c>
      <c r="EC292">
        <f t="shared" si="241"/>
        <v>0</v>
      </c>
      <c r="ED292">
        <f t="shared" si="242"/>
        <v>0</v>
      </c>
      <c r="EE292" s="7">
        <f t="shared" si="243"/>
        <v>0</v>
      </c>
      <c r="EF292" s="31">
        <f t="shared" si="244"/>
        <v>0</v>
      </c>
      <c r="EG292">
        <f t="shared" si="245"/>
        <v>0</v>
      </c>
      <c r="EH292">
        <f t="shared" si="246"/>
        <v>0</v>
      </c>
      <c r="EI292">
        <f t="shared" si="247"/>
        <v>0</v>
      </c>
      <c r="EJ292" s="7">
        <f t="shared" si="248"/>
        <v>0</v>
      </c>
      <c r="EK292">
        <f t="shared" si="249"/>
        <v>0</v>
      </c>
      <c r="EL292">
        <f t="shared" si="250"/>
        <v>0</v>
      </c>
      <c r="EM292">
        <f t="shared" si="251"/>
        <v>0</v>
      </c>
      <c r="EN292">
        <f t="shared" si="252"/>
        <v>0</v>
      </c>
      <c r="EO292" s="75">
        <f t="shared" si="253"/>
        <v>0</v>
      </c>
      <c r="EP292" s="75">
        <f t="shared" si="254"/>
        <v>0</v>
      </c>
      <c r="EQ292" s="75">
        <f t="shared" si="255"/>
        <v>0</v>
      </c>
      <c r="ER292" s="75">
        <f t="shared" si="256"/>
        <v>0</v>
      </c>
      <c r="ES292">
        <f t="shared" si="206"/>
        <v>0</v>
      </c>
      <c r="ET292">
        <f t="shared" si="207"/>
        <v>0</v>
      </c>
      <c r="EU292">
        <f t="shared" si="208"/>
        <v>0</v>
      </c>
      <c r="EV292">
        <f t="shared" si="209"/>
        <v>0</v>
      </c>
    </row>
    <row r="293" spans="1:152" x14ac:dyDescent="0.35">
      <c r="A293" t="s">
        <v>188</v>
      </c>
      <c r="B293" s="7">
        <v>2009</v>
      </c>
      <c r="C293">
        <v>0</v>
      </c>
      <c r="D293">
        <v>0</v>
      </c>
      <c r="E293">
        <v>0</v>
      </c>
      <c r="F293">
        <v>0</v>
      </c>
      <c r="G293">
        <v>0</v>
      </c>
      <c r="H293">
        <v>0</v>
      </c>
      <c r="I293" s="7">
        <v>0</v>
      </c>
      <c r="J293">
        <v>0</v>
      </c>
      <c r="K293">
        <v>0</v>
      </c>
      <c r="L293">
        <v>0</v>
      </c>
      <c r="M293">
        <v>0</v>
      </c>
      <c r="N293">
        <v>0</v>
      </c>
      <c r="O293">
        <v>0</v>
      </c>
      <c r="P293" s="7">
        <v>0</v>
      </c>
      <c r="Q293">
        <v>0</v>
      </c>
      <c r="R293">
        <v>0</v>
      </c>
      <c r="S293">
        <v>0</v>
      </c>
      <c r="T293">
        <v>0</v>
      </c>
      <c r="U293">
        <v>0</v>
      </c>
      <c r="V293">
        <v>0</v>
      </c>
      <c r="W293" s="7">
        <v>0</v>
      </c>
      <c r="X293">
        <v>0</v>
      </c>
      <c r="Y293">
        <v>0</v>
      </c>
      <c r="Z293">
        <v>0</v>
      </c>
      <c r="AA293">
        <v>0</v>
      </c>
      <c r="AB293">
        <v>0</v>
      </c>
      <c r="AC293">
        <v>0</v>
      </c>
      <c r="AD293" s="7">
        <v>0</v>
      </c>
      <c r="AE293">
        <v>0</v>
      </c>
      <c r="AF293">
        <v>0</v>
      </c>
      <c r="AG293">
        <v>0</v>
      </c>
      <c r="AH293">
        <v>0</v>
      </c>
      <c r="AI293">
        <v>0</v>
      </c>
      <c r="AJ293">
        <v>0</v>
      </c>
      <c r="AK293" s="7">
        <v>0</v>
      </c>
      <c r="AL293">
        <v>0</v>
      </c>
      <c r="AM293">
        <v>0</v>
      </c>
      <c r="AN293">
        <v>0</v>
      </c>
      <c r="AO293">
        <v>0</v>
      </c>
      <c r="AP293">
        <v>0</v>
      </c>
      <c r="AQ293">
        <v>0</v>
      </c>
      <c r="AR293" s="7">
        <v>0</v>
      </c>
      <c r="AS293">
        <v>0</v>
      </c>
      <c r="AT293">
        <v>0</v>
      </c>
      <c r="AU293">
        <v>0</v>
      </c>
      <c r="AV293">
        <v>0</v>
      </c>
      <c r="AW293">
        <v>0</v>
      </c>
      <c r="AX293">
        <v>0</v>
      </c>
      <c r="AY293" s="7">
        <v>0</v>
      </c>
      <c r="AZ293">
        <v>0</v>
      </c>
      <c r="BA293">
        <v>0</v>
      </c>
      <c r="BB293">
        <v>0</v>
      </c>
      <c r="BC293">
        <v>0</v>
      </c>
      <c r="BD293">
        <v>0</v>
      </c>
      <c r="BE293">
        <v>0</v>
      </c>
      <c r="BF293" s="7">
        <v>0</v>
      </c>
      <c r="BG293">
        <v>0</v>
      </c>
      <c r="BH293">
        <v>0</v>
      </c>
      <c r="BI293">
        <v>0</v>
      </c>
      <c r="BJ293">
        <v>0</v>
      </c>
      <c r="BK293">
        <v>0</v>
      </c>
      <c r="BL293">
        <v>0</v>
      </c>
      <c r="BM293" s="7">
        <v>0</v>
      </c>
      <c r="BN293">
        <v>0</v>
      </c>
      <c r="BO293">
        <v>0</v>
      </c>
      <c r="BP293">
        <v>0</v>
      </c>
      <c r="BQ293">
        <v>0</v>
      </c>
      <c r="BR293">
        <v>0</v>
      </c>
      <c r="BS293">
        <v>0</v>
      </c>
      <c r="BT293" s="7">
        <v>0</v>
      </c>
      <c r="BU293">
        <v>0</v>
      </c>
      <c r="BV293">
        <v>0</v>
      </c>
      <c r="BW293">
        <v>0</v>
      </c>
      <c r="BX293">
        <v>0</v>
      </c>
      <c r="BY293">
        <v>0</v>
      </c>
      <c r="BZ293">
        <v>0</v>
      </c>
      <c r="CA293" s="7">
        <v>0</v>
      </c>
      <c r="CB293">
        <v>0</v>
      </c>
      <c r="CC293">
        <v>0</v>
      </c>
      <c r="CD293">
        <v>0</v>
      </c>
      <c r="CE293">
        <v>0</v>
      </c>
      <c r="CF293">
        <v>0</v>
      </c>
      <c r="CG293">
        <v>0</v>
      </c>
      <c r="CH293" s="7">
        <v>0</v>
      </c>
      <c r="CI293">
        <v>0</v>
      </c>
      <c r="CJ293">
        <v>0</v>
      </c>
      <c r="CK293">
        <v>0</v>
      </c>
      <c r="CL293">
        <v>0</v>
      </c>
      <c r="CM293">
        <v>0</v>
      </c>
      <c r="CN293">
        <v>0</v>
      </c>
      <c r="CO293" s="7">
        <v>0</v>
      </c>
      <c r="CP293">
        <v>0</v>
      </c>
      <c r="CQ293">
        <v>0</v>
      </c>
      <c r="CR293">
        <v>0</v>
      </c>
      <c r="CS293">
        <v>0</v>
      </c>
      <c r="CT293">
        <v>0</v>
      </c>
      <c r="CU293">
        <v>0</v>
      </c>
      <c r="CV293" s="7">
        <v>0</v>
      </c>
      <c r="CW293">
        <f t="shared" si="210"/>
        <v>0</v>
      </c>
      <c r="CX293">
        <f t="shared" si="211"/>
        <v>0</v>
      </c>
      <c r="CY293">
        <f t="shared" si="212"/>
        <v>0</v>
      </c>
      <c r="CZ293">
        <f t="shared" si="213"/>
        <v>0</v>
      </c>
      <c r="DA293">
        <f t="shared" si="214"/>
        <v>0</v>
      </c>
      <c r="DB293">
        <f t="shared" si="215"/>
        <v>0</v>
      </c>
      <c r="DC293" s="7">
        <f t="shared" si="216"/>
        <v>0</v>
      </c>
      <c r="DD293">
        <f t="shared" si="217"/>
        <v>0</v>
      </c>
      <c r="DE293">
        <f t="shared" si="218"/>
        <v>0</v>
      </c>
      <c r="DF293">
        <f t="shared" si="219"/>
        <v>0</v>
      </c>
      <c r="DG293">
        <f t="shared" si="220"/>
        <v>0</v>
      </c>
      <c r="DH293">
        <f t="shared" si="221"/>
        <v>0</v>
      </c>
      <c r="DI293">
        <f t="shared" si="222"/>
        <v>0</v>
      </c>
      <c r="DJ293" s="7">
        <f t="shared" si="223"/>
        <v>0</v>
      </c>
      <c r="DK293" s="10">
        <f t="shared" si="224"/>
        <v>0</v>
      </c>
      <c r="DL293" s="10">
        <f t="shared" si="225"/>
        <v>0</v>
      </c>
      <c r="DM293">
        <f t="shared" si="226"/>
        <v>0</v>
      </c>
      <c r="DN293">
        <f t="shared" si="227"/>
        <v>0</v>
      </c>
      <c r="DO293">
        <f t="shared" si="228"/>
        <v>0</v>
      </c>
      <c r="DP293" s="7">
        <f t="shared" si="229"/>
        <v>0</v>
      </c>
      <c r="DQ293">
        <f t="shared" si="230"/>
        <v>0</v>
      </c>
      <c r="DR293">
        <f t="shared" si="231"/>
        <v>0</v>
      </c>
      <c r="DS293">
        <f t="shared" si="232"/>
        <v>0</v>
      </c>
      <c r="DT293" s="7">
        <f t="shared" si="233"/>
        <v>0</v>
      </c>
      <c r="DU293">
        <f t="shared" si="234"/>
        <v>0</v>
      </c>
      <c r="DV293" s="7">
        <f t="shared" si="235"/>
        <v>0</v>
      </c>
      <c r="DW293" s="10">
        <f t="shared" si="236"/>
        <v>0</v>
      </c>
      <c r="DX293" s="10">
        <f t="shared" si="237"/>
        <v>0</v>
      </c>
      <c r="DY293" s="31">
        <f>IF(AND(DU293=0,DV293=0),0,IF(DW293=0,DY292,IF(DV293&gt;DU293,1,IF(DV293=DU293,x,0))))</f>
        <v>0</v>
      </c>
      <c r="DZ293" s="31">
        <f t="shared" si="238"/>
        <v>0</v>
      </c>
      <c r="EA293" s="31">
        <f t="shared" si="239"/>
        <v>0</v>
      </c>
      <c r="EB293">
        <f t="shared" si="240"/>
        <v>0</v>
      </c>
      <c r="EC293">
        <f t="shared" si="241"/>
        <v>0</v>
      </c>
      <c r="ED293">
        <f t="shared" si="242"/>
        <v>0</v>
      </c>
      <c r="EE293" s="7">
        <f t="shared" si="243"/>
        <v>0</v>
      </c>
      <c r="EF293" s="31">
        <f t="shared" si="244"/>
        <v>0</v>
      </c>
      <c r="EG293">
        <f t="shared" si="245"/>
        <v>0</v>
      </c>
      <c r="EH293">
        <f t="shared" si="246"/>
        <v>0</v>
      </c>
      <c r="EI293">
        <f t="shared" si="247"/>
        <v>0</v>
      </c>
      <c r="EJ293" s="7">
        <f t="shared" si="248"/>
        <v>0</v>
      </c>
      <c r="EK293">
        <f t="shared" si="249"/>
        <v>0</v>
      </c>
      <c r="EL293">
        <f t="shared" si="250"/>
        <v>0</v>
      </c>
      <c r="EM293">
        <f t="shared" si="251"/>
        <v>0</v>
      </c>
      <c r="EN293">
        <f t="shared" si="252"/>
        <v>0</v>
      </c>
      <c r="EO293" s="75">
        <f t="shared" si="253"/>
        <v>0</v>
      </c>
      <c r="EP293" s="75">
        <f t="shared" si="254"/>
        <v>0</v>
      </c>
      <c r="EQ293" s="75">
        <f t="shared" si="255"/>
        <v>0</v>
      </c>
      <c r="ER293" s="75">
        <f t="shared" si="256"/>
        <v>0</v>
      </c>
      <c r="ES293">
        <f t="shared" si="206"/>
        <v>0</v>
      </c>
      <c r="ET293">
        <f t="shared" si="207"/>
        <v>0</v>
      </c>
      <c r="EU293">
        <f t="shared" si="208"/>
        <v>0</v>
      </c>
      <c r="EV293">
        <f t="shared" si="209"/>
        <v>0</v>
      </c>
    </row>
    <row r="294" spans="1:152" x14ac:dyDescent="0.35">
      <c r="A294" t="s">
        <v>188</v>
      </c>
      <c r="B294" s="7">
        <v>2010</v>
      </c>
      <c r="C294">
        <v>0</v>
      </c>
      <c r="D294">
        <v>0</v>
      </c>
      <c r="E294">
        <v>0</v>
      </c>
      <c r="F294">
        <v>0</v>
      </c>
      <c r="G294">
        <v>0</v>
      </c>
      <c r="H294">
        <v>0</v>
      </c>
      <c r="I294" s="7">
        <v>0</v>
      </c>
      <c r="J294">
        <v>0</v>
      </c>
      <c r="K294">
        <v>0</v>
      </c>
      <c r="L294">
        <v>0</v>
      </c>
      <c r="M294">
        <v>0</v>
      </c>
      <c r="N294">
        <v>0</v>
      </c>
      <c r="O294">
        <v>0</v>
      </c>
      <c r="P294" s="7">
        <v>0</v>
      </c>
      <c r="Q294">
        <v>0</v>
      </c>
      <c r="R294">
        <v>0</v>
      </c>
      <c r="S294">
        <v>0</v>
      </c>
      <c r="T294">
        <v>0</v>
      </c>
      <c r="U294">
        <v>0</v>
      </c>
      <c r="V294">
        <v>0</v>
      </c>
      <c r="W294" s="7">
        <v>0</v>
      </c>
      <c r="X294">
        <v>0</v>
      </c>
      <c r="Y294">
        <v>0</v>
      </c>
      <c r="Z294">
        <v>0</v>
      </c>
      <c r="AA294">
        <v>0</v>
      </c>
      <c r="AB294">
        <v>0</v>
      </c>
      <c r="AC294">
        <v>0</v>
      </c>
      <c r="AD294" s="7">
        <v>0</v>
      </c>
      <c r="AE294">
        <v>0</v>
      </c>
      <c r="AF294">
        <v>0</v>
      </c>
      <c r="AG294">
        <v>0.64631000000000005</v>
      </c>
      <c r="AH294">
        <v>0.12153</v>
      </c>
      <c r="AI294">
        <v>0</v>
      </c>
      <c r="AJ294">
        <v>0</v>
      </c>
      <c r="AK294" s="7">
        <v>0</v>
      </c>
      <c r="AL294">
        <v>0</v>
      </c>
      <c r="AM294">
        <v>0</v>
      </c>
      <c r="AN294">
        <v>0</v>
      </c>
      <c r="AO294">
        <v>0</v>
      </c>
      <c r="AP294">
        <v>0</v>
      </c>
      <c r="AQ294">
        <v>0</v>
      </c>
      <c r="AR294" s="7">
        <v>0</v>
      </c>
      <c r="AS294">
        <v>0</v>
      </c>
      <c r="AT294">
        <v>0</v>
      </c>
      <c r="AU294">
        <v>0</v>
      </c>
      <c r="AV294">
        <v>0</v>
      </c>
      <c r="AW294">
        <v>0</v>
      </c>
      <c r="AX294">
        <v>0</v>
      </c>
      <c r="AY294" s="7">
        <v>0</v>
      </c>
      <c r="AZ294">
        <v>0</v>
      </c>
      <c r="BA294">
        <v>0</v>
      </c>
      <c r="BB294">
        <v>0</v>
      </c>
      <c r="BC294">
        <v>0</v>
      </c>
      <c r="BD294">
        <v>0</v>
      </c>
      <c r="BE294">
        <v>0</v>
      </c>
      <c r="BF294" s="7">
        <v>0</v>
      </c>
      <c r="BG294">
        <v>0</v>
      </c>
      <c r="BH294">
        <v>0</v>
      </c>
      <c r="BI294">
        <v>0</v>
      </c>
      <c r="BJ294">
        <v>0</v>
      </c>
      <c r="BK294">
        <v>0</v>
      </c>
      <c r="BL294">
        <v>0</v>
      </c>
      <c r="BM294" s="7">
        <v>0</v>
      </c>
      <c r="BN294">
        <v>0</v>
      </c>
      <c r="BO294">
        <v>0</v>
      </c>
      <c r="BP294">
        <v>0</v>
      </c>
      <c r="BQ294">
        <v>0</v>
      </c>
      <c r="BR294">
        <v>0</v>
      </c>
      <c r="BS294">
        <v>0</v>
      </c>
      <c r="BT294" s="7">
        <v>0</v>
      </c>
      <c r="BU294">
        <v>0</v>
      </c>
      <c r="BV294">
        <v>0</v>
      </c>
      <c r="BW294">
        <v>0</v>
      </c>
      <c r="BX294">
        <v>0</v>
      </c>
      <c r="BY294">
        <v>0</v>
      </c>
      <c r="BZ294">
        <v>0</v>
      </c>
      <c r="CA294" s="7">
        <v>0</v>
      </c>
      <c r="CB294">
        <v>0</v>
      </c>
      <c r="CC294">
        <v>0</v>
      </c>
      <c r="CD294">
        <v>0</v>
      </c>
      <c r="CE294">
        <v>0</v>
      </c>
      <c r="CF294">
        <v>0</v>
      </c>
      <c r="CG294">
        <v>0</v>
      </c>
      <c r="CH294" s="7">
        <v>0</v>
      </c>
      <c r="CI294">
        <v>0</v>
      </c>
      <c r="CJ294">
        <v>0</v>
      </c>
      <c r="CK294">
        <v>0</v>
      </c>
      <c r="CL294">
        <v>0</v>
      </c>
      <c r="CM294">
        <v>0</v>
      </c>
      <c r="CN294">
        <v>0</v>
      </c>
      <c r="CO294" s="7">
        <v>0</v>
      </c>
      <c r="CP294">
        <v>0</v>
      </c>
      <c r="CQ294">
        <v>0</v>
      </c>
      <c r="CR294">
        <v>0</v>
      </c>
      <c r="CS294">
        <v>0</v>
      </c>
      <c r="CT294">
        <v>0</v>
      </c>
      <c r="CU294">
        <v>0</v>
      </c>
      <c r="CV294" s="7">
        <v>0</v>
      </c>
      <c r="CW294">
        <f t="shared" si="210"/>
        <v>0</v>
      </c>
      <c r="CX294">
        <f t="shared" si="211"/>
        <v>0</v>
      </c>
      <c r="CY294">
        <f t="shared" si="212"/>
        <v>0.64631000000000005</v>
      </c>
      <c r="CZ294">
        <f t="shared" si="213"/>
        <v>0.12153</v>
      </c>
      <c r="DA294">
        <f t="shared" si="214"/>
        <v>0</v>
      </c>
      <c r="DB294">
        <f t="shared" si="215"/>
        <v>0</v>
      </c>
      <c r="DC294" s="7">
        <f t="shared" si="216"/>
        <v>0</v>
      </c>
      <c r="DD294">
        <f t="shared" si="217"/>
        <v>0</v>
      </c>
      <c r="DE294">
        <f t="shared" si="218"/>
        <v>0</v>
      </c>
      <c r="DF294">
        <f t="shared" si="219"/>
        <v>0</v>
      </c>
      <c r="DG294">
        <f t="shared" si="220"/>
        <v>0</v>
      </c>
      <c r="DH294">
        <f t="shared" si="221"/>
        <v>0</v>
      </c>
      <c r="DI294">
        <f t="shared" si="222"/>
        <v>0</v>
      </c>
      <c r="DJ294" s="7">
        <f t="shared" si="223"/>
        <v>0</v>
      </c>
      <c r="DK294" s="10">
        <f t="shared" si="224"/>
        <v>0</v>
      </c>
      <c r="DL294" s="10">
        <f t="shared" si="225"/>
        <v>0</v>
      </c>
      <c r="DM294">
        <f t="shared" si="226"/>
        <v>0</v>
      </c>
      <c r="DN294">
        <f t="shared" si="227"/>
        <v>0.76784000000000008</v>
      </c>
      <c r="DO294">
        <f t="shared" si="228"/>
        <v>0</v>
      </c>
      <c r="DP294" s="7">
        <f t="shared" si="229"/>
        <v>0</v>
      </c>
      <c r="DQ294">
        <f t="shared" si="230"/>
        <v>0</v>
      </c>
      <c r="DR294">
        <f t="shared" si="231"/>
        <v>0</v>
      </c>
      <c r="DS294">
        <f t="shared" si="232"/>
        <v>0</v>
      </c>
      <c r="DT294" s="7">
        <f t="shared" si="233"/>
        <v>0</v>
      </c>
      <c r="DU294">
        <f t="shared" si="234"/>
        <v>0.76784000000000008</v>
      </c>
      <c r="DV294" s="7">
        <f t="shared" si="235"/>
        <v>0</v>
      </c>
      <c r="DW294" s="10">
        <f t="shared" si="236"/>
        <v>1</v>
      </c>
      <c r="DX294" s="10">
        <f t="shared" si="237"/>
        <v>0</v>
      </c>
      <c r="DY294" s="31">
        <f>IF(AND(DU294=0,DV294=0),0,IF(DW294=0,DY293,IF(DV294&gt;DU294,1,IF(DV294=DU294,x,0))))</f>
        <v>0</v>
      </c>
      <c r="DZ294" s="31">
        <f t="shared" si="238"/>
        <v>1</v>
      </c>
      <c r="EA294" s="31">
        <f t="shared" si="239"/>
        <v>0</v>
      </c>
      <c r="EB294">
        <f t="shared" si="240"/>
        <v>1</v>
      </c>
      <c r="EC294">
        <f t="shared" si="241"/>
        <v>0</v>
      </c>
      <c r="ED294">
        <f t="shared" si="242"/>
        <v>0</v>
      </c>
      <c r="EE294" s="7">
        <f t="shared" si="243"/>
        <v>0</v>
      </c>
      <c r="EF294" s="31">
        <f t="shared" si="244"/>
        <v>0</v>
      </c>
      <c r="EG294">
        <f t="shared" si="245"/>
        <v>1</v>
      </c>
      <c r="EH294">
        <f t="shared" si="246"/>
        <v>0</v>
      </c>
      <c r="EI294">
        <f t="shared" si="247"/>
        <v>0</v>
      </c>
      <c r="EJ294" s="7">
        <f t="shared" si="248"/>
        <v>0</v>
      </c>
      <c r="EK294">
        <f t="shared" si="249"/>
        <v>1</v>
      </c>
      <c r="EL294">
        <f t="shared" si="250"/>
        <v>0</v>
      </c>
      <c r="EM294">
        <f t="shared" si="251"/>
        <v>0</v>
      </c>
      <c r="EN294">
        <f t="shared" si="252"/>
        <v>0</v>
      </c>
      <c r="EO294" s="75">
        <f t="shared" si="253"/>
        <v>0</v>
      </c>
      <c r="EP294" s="75">
        <f t="shared" si="254"/>
        <v>1</v>
      </c>
      <c r="EQ294" s="75">
        <f t="shared" si="255"/>
        <v>0</v>
      </c>
      <c r="ER294" s="75">
        <f t="shared" si="256"/>
        <v>0</v>
      </c>
      <c r="ES294">
        <f t="shared" si="206"/>
        <v>0</v>
      </c>
      <c r="ET294">
        <f t="shared" si="207"/>
        <v>0</v>
      </c>
      <c r="EU294">
        <f t="shared" si="208"/>
        <v>0</v>
      </c>
      <c r="EV294">
        <f t="shared" si="209"/>
        <v>0</v>
      </c>
    </row>
    <row r="295" spans="1:152" x14ac:dyDescent="0.35">
      <c r="A295" t="s">
        <v>188</v>
      </c>
      <c r="B295" s="7">
        <v>2011</v>
      </c>
      <c r="C295">
        <v>0</v>
      </c>
      <c r="D295">
        <v>0</v>
      </c>
      <c r="E295">
        <v>0</v>
      </c>
      <c r="F295">
        <v>0</v>
      </c>
      <c r="G295">
        <v>0</v>
      </c>
      <c r="H295">
        <v>0</v>
      </c>
      <c r="I295" s="7">
        <v>0</v>
      </c>
      <c r="J295">
        <v>0</v>
      </c>
      <c r="K295">
        <v>0</v>
      </c>
      <c r="L295">
        <v>0</v>
      </c>
      <c r="M295">
        <v>0</v>
      </c>
      <c r="N295">
        <v>0</v>
      </c>
      <c r="O295">
        <v>0</v>
      </c>
      <c r="P295" s="7">
        <v>0</v>
      </c>
      <c r="Q295">
        <v>0</v>
      </c>
      <c r="R295">
        <v>0</v>
      </c>
      <c r="S295">
        <v>0</v>
      </c>
      <c r="T295">
        <v>0</v>
      </c>
      <c r="U295">
        <v>0</v>
      </c>
      <c r="V295">
        <v>0</v>
      </c>
      <c r="W295" s="7">
        <v>0</v>
      </c>
      <c r="X295">
        <v>0</v>
      </c>
      <c r="Y295">
        <v>0</v>
      </c>
      <c r="Z295">
        <v>0</v>
      </c>
      <c r="AA295">
        <v>0</v>
      </c>
      <c r="AB295">
        <v>0</v>
      </c>
      <c r="AC295">
        <v>0</v>
      </c>
      <c r="AD295" s="7">
        <v>0</v>
      </c>
      <c r="AE295">
        <v>0</v>
      </c>
      <c r="AF295">
        <v>0.64631000000000005</v>
      </c>
      <c r="AG295">
        <v>0.12153</v>
      </c>
      <c r="AH295">
        <v>0</v>
      </c>
      <c r="AI295">
        <v>0</v>
      </c>
      <c r="AJ295">
        <v>0</v>
      </c>
      <c r="AK295" s="7">
        <v>0</v>
      </c>
      <c r="AL295">
        <v>0</v>
      </c>
      <c r="AM295">
        <v>0</v>
      </c>
      <c r="AN295">
        <v>0</v>
      </c>
      <c r="AO295">
        <v>0</v>
      </c>
      <c r="AP295">
        <v>0</v>
      </c>
      <c r="AQ295">
        <v>0</v>
      </c>
      <c r="AR295" s="7">
        <v>0</v>
      </c>
      <c r="AS295">
        <v>0</v>
      </c>
      <c r="AT295">
        <v>0</v>
      </c>
      <c r="AU295">
        <v>0</v>
      </c>
      <c r="AV295">
        <v>0</v>
      </c>
      <c r="AW295">
        <v>0</v>
      </c>
      <c r="AX295">
        <v>0</v>
      </c>
      <c r="AY295" s="7">
        <v>0</v>
      </c>
      <c r="AZ295">
        <v>0</v>
      </c>
      <c r="BA295">
        <v>0</v>
      </c>
      <c r="BB295">
        <v>0</v>
      </c>
      <c r="BC295">
        <v>0</v>
      </c>
      <c r="BD295">
        <v>0</v>
      </c>
      <c r="BE295">
        <v>0</v>
      </c>
      <c r="BF295" s="7">
        <v>0</v>
      </c>
      <c r="BG295">
        <v>0</v>
      </c>
      <c r="BH295">
        <v>0</v>
      </c>
      <c r="BI295">
        <v>0</v>
      </c>
      <c r="BJ295">
        <v>0</v>
      </c>
      <c r="BK295">
        <v>0</v>
      </c>
      <c r="BL295">
        <v>0</v>
      </c>
      <c r="BM295" s="7">
        <v>0</v>
      </c>
      <c r="BN295">
        <v>0</v>
      </c>
      <c r="BO295">
        <v>0</v>
      </c>
      <c r="BP295">
        <v>0</v>
      </c>
      <c r="BQ295">
        <v>0</v>
      </c>
      <c r="BR295">
        <v>0</v>
      </c>
      <c r="BS295">
        <v>0</v>
      </c>
      <c r="BT295" s="7">
        <v>0</v>
      </c>
      <c r="BU295">
        <v>0</v>
      </c>
      <c r="BV295">
        <v>0</v>
      </c>
      <c r="BW295">
        <v>0</v>
      </c>
      <c r="BX295">
        <v>0</v>
      </c>
      <c r="BY295">
        <v>0</v>
      </c>
      <c r="BZ295">
        <v>0</v>
      </c>
      <c r="CA295" s="7">
        <v>0</v>
      </c>
      <c r="CB295">
        <v>0</v>
      </c>
      <c r="CC295">
        <v>0</v>
      </c>
      <c r="CD295">
        <v>0</v>
      </c>
      <c r="CE295">
        <v>0</v>
      </c>
      <c r="CF295">
        <v>0</v>
      </c>
      <c r="CG295">
        <v>0</v>
      </c>
      <c r="CH295" s="7">
        <v>0</v>
      </c>
      <c r="CI295">
        <v>0</v>
      </c>
      <c r="CJ295">
        <v>0</v>
      </c>
      <c r="CK295">
        <v>0</v>
      </c>
      <c r="CL295">
        <v>0</v>
      </c>
      <c r="CM295">
        <v>0</v>
      </c>
      <c r="CN295">
        <v>0</v>
      </c>
      <c r="CO295" s="7">
        <v>0</v>
      </c>
      <c r="CP295">
        <v>0</v>
      </c>
      <c r="CQ295">
        <v>0</v>
      </c>
      <c r="CR295">
        <v>0</v>
      </c>
      <c r="CS295">
        <v>0</v>
      </c>
      <c r="CT295">
        <v>0</v>
      </c>
      <c r="CU295">
        <v>0</v>
      </c>
      <c r="CV295" s="7">
        <v>0</v>
      </c>
      <c r="CW295">
        <f t="shared" si="210"/>
        <v>0</v>
      </c>
      <c r="CX295">
        <f t="shared" si="211"/>
        <v>0.64631000000000005</v>
      </c>
      <c r="CY295">
        <f t="shared" si="212"/>
        <v>0.12153</v>
      </c>
      <c r="CZ295">
        <f t="shared" si="213"/>
        <v>0</v>
      </c>
      <c r="DA295">
        <f t="shared" si="214"/>
        <v>0</v>
      </c>
      <c r="DB295">
        <f t="shared" si="215"/>
        <v>0</v>
      </c>
      <c r="DC295" s="7">
        <f t="shared" si="216"/>
        <v>0</v>
      </c>
      <c r="DD295">
        <f t="shared" si="217"/>
        <v>0</v>
      </c>
      <c r="DE295">
        <f t="shared" si="218"/>
        <v>0</v>
      </c>
      <c r="DF295">
        <f t="shared" si="219"/>
        <v>0</v>
      </c>
      <c r="DG295">
        <f t="shared" si="220"/>
        <v>0</v>
      </c>
      <c r="DH295">
        <f t="shared" si="221"/>
        <v>0</v>
      </c>
      <c r="DI295">
        <f t="shared" si="222"/>
        <v>0</v>
      </c>
      <c r="DJ295" s="7">
        <f t="shared" si="223"/>
        <v>0</v>
      </c>
      <c r="DK295" s="10">
        <f t="shared" si="224"/>
        <v>0.64631000000000005</v>
      </c>
      <c r="DL295" s="10">
        <f t="shared" si="225"/>
        <v>0</v>
      </c>
      <c r="DM295">
        <f t="shared" si="226"/>
        <v>0</v>
      </c>
      <c r="DN295">
        <f t="shared" si="227"/>
        <v>0.76784000000000008</v>
      </c>
      <c r="DO295">
        <f t="shared" si="228"/>
        <v>0</v>
      </c>
      <c r="DP295" s="7">
        <f t="shared" si="229"/>
        <v>0</v>
      </c>
      <c r="DQ295">
        <f t="shared" si="230"/>
        <v>0</v>
      </c>
      <c r="DR295">
        <f t="shared" si="231"/>
        <v>0</v>
      </c>
      <c r="DS295">
        <f t="shared" si="232"/>
        <v>0</v>
      </c>
      <c r="DT295" s="7">
        <f t="shared" si="233"/>
        <v>0</v>
      </c>
      <c r="DU295">
        <f t="shared" si="234"/>
        <v>0.76784000000000008</v>
      </c>
      <c r="DV295" s="7">
        <f t="shared" si="235"/>
        <v>0</v>
      </c>
      <c r="DW295" s="10">
        <f t="shared" si="236"/>
        <v>0</v>
      </c>
      <c r="DX295" s="10">
        <f t="shared" si="237"/>
        <v>0</v>
      </c>
      <c r="DY295" s="31">
        <f>IF(AND(DU295=0,DV295=0),0,IF(DW295=0,DY294,IF(DV295&gt;DU295,1,IF(DV295=DU295,x,0))))</f>
        <v>0</v>
      </c>
      <c r="DZ295" s="31">
        <f t="shared" si="238"/>
        <v>1</v>
      </c>
      <c r="EA295" s="31">
        <f t="shared" si="239"/>
        <v>0</v>
      </c>
      <c r="EB295">
        <f t="shared" si="240"/>
        <v>1</v>
      </c>
      <c r="EC295">
        <f t="shared" si="241"/>
        <v>0</v>
      </c>
      <c r="ED295">
        <f t="shared" si="242"/>
        <v>0</v>
      </c>
      <c r="EE295" s="7">
        <f t="shared" si="243"/>
        <v>0</v>
      </c>
      <c r="EF295" s="31">
        <f t="shared" si="244"/>
        <v>0</v>
      </c>
      <c r="EG295">
        <f t="shared" si="245"/>
        <v>1</v>
      </c>
      <c r="EH295">
        <f t="shared" si="246"/>
        <v>0</v>
      </c>
      <c r="EI295">
        <f t="shared" si="247"/>
        <v>0</v>
      </c>
      <c r="EJ295" s="7">
        <f t="shared" si="248"/>
        <v>0</v>
      </c>
      <c r="EK295">
        <f t="shared" si="249"/>
        <v>1</v>
      </c>
      <c r="EL295">
        <f t="shared" si="250"/>
        <v>0</v>
      </c>
      <c r="EM295">
        <f t="shared" si="251"/>
        <v>0</v>
      </c>
      <c r="EN295">
        <f t="shared" si="252"/>
        <v>0</v>
      </c>
      <c r="EO295" s="75">
        <f t="shared" si="253"/>
        <v>0</v>
      </c>
      <c r="EP295" s="75">
        <f t="shared" si="254"/>
        <v>1</v>
      </c>
      <c r="EQ295" s="75">
        <f t="shared" si="255"/>
        <v>0</v>
      </c>
      <c r="ER295" s="75">
        <f t="shared" si="256"/>
        <v>0</v>
      </c>
      <c r="ES295">
        <f t="shared" si="206"/>
        <v>0</v>
      </c>
      <c r="ET295">
        <f t="shared" si="207"/>
        <v>0</v>
      </c>
      <c r="EU295">
        <f t="shared" si="208"/>
        <v>0</v>
      </c>
      <c r="EV295">
        <f t="shared" si="209"/>
        <v>0</v>
      </c>
    </row>
    <row r="296" spans="1:152" x14ac:dyDescent="0.35">
      <c r="A296" t="s">
        <v>188</v>
      </c>
      <c r="B296" s="7">
        <v>2012</v>
      </c>
      <c r="C296">
        <v>-0.36065000000000003</v>
      </c>
      <c r="D296">
        <v>0</v>
      </c>
      <c r="E296">
        <v>0.55874999999999997</v>
      </c>
      <c r="F296">
        <v>0</v>
      </c>
      <c r="G296">
        <v>0</v>
      </c>
      <c r="H296">
        <v>0.24382000000000001</v>
      </c>
      <c r="I296" s="7">
        <v>0</v>
      </c>
      <c r="J296">
        <v>7.1110000000000007E-2</v>
      </c>
      <c r="K296">
        <v>0</v>
      </c>
      <c r="L296">
        <v>0</v>
      </c>
      <c r="M296">
        <v>0</v>
      </c>
      <c r="N296">
        <v>0</v>
      </c>
      <c r="O296">
        <v>0</v>
      </c>
      <c r="P296" s="7">
        <v>0</v>
      </c>
      <c r="Q296">
        <v>-3.5560000000000001E-2</v>
      </c>
      <c r="R296">
        <v>0</v>
      </c>
      <c r="S296">
        <v>0.55874999999999997</v>
      </c>
      <c r="T296">
        <v>0</v>
      </c>
      <c r="U296">
        <v>0</v>
      </c>
      <c r="V296">
        <v>0</v>
      </c>
      <c r="W296" s="7">
        <v>0</v>
      </c>
      <c r="X296">
        <v>-0.32508999999999999</v>
      </c>
      <c r="Y296">
        <v>0</v>
      </c>
      <c r="Z296">
        <v>0</v>
      </c>
      <c r="AA296">
        <v>0</v>
      </c>
      <c r="AB296">
        <v>0</v>
      </c>
      <c r="AC296">
        <v>0.24382000000000001</v>
      </c>
      <c r="AD296" s="7">
        <v>0</v>
      </c>
      <c r="AE296">
        <v>0.21842</v>
      </c>
      <c r="AF296">
        <v>0.12153</v>
      </c>
      <c r="AG296">
        <v>0.45716000000000001</v>
      </c>
      <c r="AH296">
        <v>6.3490000000000005E-2</v>
      </c>
      <c r="AI296">
        <v>0</v>
      </c>
      <c r="AJ296">
        <v>0</v>
      </c>
      <c r="AK296" s="7">
        <v>0</v>
      </c>
      <c r="AL296">
        <v>7.1110000000000007E-2</v>
      </c>
      <c r="AM296">
        <v>0</v>
      </c>
      <c r="AN296">
        <v>0</v>
      </c>
      <c r="AO296">
        <v>0</v>
      </c>
      <c r="AP296">
        <v>0</v>
      </c>
      <c r="AQ296">
        <v>0</v>
      </c>
      <c r="AR296" s="7">
        <v>0</v>
      </c>
      <c r="AS296">
        <v>0</v>
      </c>
      <c r="AT296">
        <v>0</v>
      </c>
      <c r="AU296">
        <v>0</v>
      </c>
      <c r="AV296">
        <v>0</v>
      </c>
      <c r="AW296">
        <v>0</v>
      </c>
      <c r="AX296">
        <v>0</v>
      </c>
      <c r="AY296" s="7">
        <v>0</v>
      </c>
      <c r="AZ296">
        <v>1.7170000000000001E-2</v>
      </c>
      <c r="BA296">
        <v>0</v>
      </c>
      <c r="BB296">
        <v>1.7170000000000001E-2</v>
      </c>
      <c r="BC296">
        <v>1.7170000000000001E-2</v>
      </c>
      <c r="BD296">
        <v>1.7170000000000001E-2</v>
      </c>
      <c r="BE296">
        <v>0</v>
      </c>
      <c r="BF296" s="7">
        <v>0</v>
      </c>
      <c r="BG296">
        <v>5.9310000000000002E-2</v>
      </c>
      <c r="BH296">
        <v>0</v>
      </c>
      <c r="BI296">
        <v>-0.17666999999999999</v>
      </c>
      <c r="BJ296">
        <v>8.7980000000000003E-2</v>
      </c>
      <c r="BK296">
        <v>7.8329999999999997E-2</v>
      </c>
      <c r="BL296">
        <v>0</v>
      </c>
      <c r="BM296" s="7">
        <v>0</v>
      </c>
      <c r="BN296">
        <v>0</v>
      </c>
      <c r="BO296">
        <v>0</v>
      </c>
      <c r="BP296">
        <v>0</v>
      </c>
      <c r="BQ296">
        <v>0</v>
      </c>
      <c r="BR296">
        <v>0</v>
      </c>
      <c r="BS296">
        <v>0</v>
      </c>
      <c r="BT296" s="7">
        <v>0</v>
      </c>
      <c r="BU296">
        <v>-2.0300000000000001E-3</v>
      </c>
      <c r="BV296">
        <v>0</v>
      </c>
      <c r="BW296">
        <v>-5.1000000000000004E-4</v>
      </c>
      <c r="BX296">
        <v>6.6E-3</v>
      </c>
      <c r="BY296">
        <v>8.6400000000000001E-3</v>
      </c>
      <c r="BZ296">
        <v>0</v>
      </c>
      <c r="CA296" s="7">
        <v>0</v>
      </c>
      <c r="CB296">
        <v>1.397E-2</v>
      </c>
      <c r="CC296">
        <v>0</v>
      </c>
      <c r="CD296">
        <v>0.23798</v>
      </c>
      <c r="CE296">
        <v>6.5269999999999995E-2</v>
      </c>
      <c r="CF296">
        <v>2.3109999999999999E-2</v>
      </c>
      <c r="CG296">
        <v>0</v>
      </c>
      <c r="CH296" s="7">
        <v>0</v>
      </c>
      <c r="CI296">
        <v>0</v>
      </c>
      <c r="CJ296">
        <v>0</v>
      </c>
      <c r="CK296">
        <v>0</v>
      </c>
      <c r="CL296">
        <v>0</v>
      </c>
      <c r="CM296">
        <v>0</v>
      </c>
      <c r="CN296">
        <v>0</v>
      </c>
      <c r="CO296" s="7">
        <v>0</v>
      </c>
      <c r="CP296">
        <v>0.15784000000000001</v>
      </c>
      <c r="CQ296">
        <v>0</v>
      </c>
      <c r="CR296">
        <v>0.13374</v>
      </c>
      <c r="CS296">
        <v>7.7869999999999995E-2</v>
      </c>
      <c r="CT296">
        <v>0.14796999999999999</v>
      </c>
      <c r="CU296">
        <v>0</v>
      </c>
      <c r="CV296" s="7">
        <v>0</v>
      </c>
      <c r="CW296">
        <f t="shared" si="210"/>
        <v>-5.3950000000000012E-2</v>
      </c>
      <c r="CX296">
        <f t="shared" si="211"/>
        <v>0.12153</v>
      </c>
      <c r="CY296">
        <f t="shared" si="212"/>
        <v>1.0330799999999998</v>
      </c>
      <c r="CZ296">
        <f t="shared" si="213"/>
        <v>8.0660000000000009E-2</v>
      </c>
      <c r="DA296">
        <f t="shared" si="214"/>
        <v>1.7170000000000001E-2</v>
      </c>
      <c r="DB296">
        <f t="shared" si="215"/>
        <v>0.24382000000000001</v>
      </c>
      <c r="DC296" s="7">
        <f t="shared" si="216"/>
        <v>0</v>
      </c>
      <c r="DD296">
        <f t="shared" si="217"/>
        <v>0.22909000000000002</v>
      </c>
      <c r="DE296">
        <f t="shared" si="218"/>
        <v>0</v>
      </c>
      <c r="DF296">
        <f t="shared" si="219"/>
        <v>0.19453999999999999</v>
      </c>
      <c r="DG296">
        <f t="shared" si="220"/>
        <v>0.23771999999999999</v>
      </c>
      <c r="DH296">
        <f t="shared" si="221"/>
        <v>0.25805</v>
      </c>
      <c r="DI296">
        <f t="shared" si="222"/>
        <v>0</v>
      </c>
      <c r="DJ296" s="7">
        <f t="shared" si="223"/>
        <v>0</v>
      </c>
      <c r="DK296" s="10">
        <f t="shared" si="224"/>
        <v>6.7579999999999987E-2</v>
      </c>
      <c r="DL296" s="10">
        <f t="shared" si="225"/>
        <v>0.22909000000000002</v>
      </c>
      <c r="DM296">
        <f t="shared" si="226"/>
        <v>0.51302999999999999</v>
      </c>
      <c r="DN296">
        <f t="shared" si="227"/>
        <v>0.86060000000000003</v>
      </c>
      <c r="DO296">
        <f t="shared" si="228"/>
        <v>0</v>
      </c>
      <c r="DP296" s="7">
        <f t="shared" si="229"/>
        <v>6.8680000000000005E-2</v>
      </c>
      <c r="DQ296">
        <f t="shared" si="230"/>
        <v>6.165000000000001E-2</v>
      </c>
      <c r="DR296">
        <f t="shared" si="231"/>
        <v>0.34033000000000002</v>
      </c>
      <c r="DS296">
        <f t="shared" si="232"/>
        <v>0</v>
      </c>
      <c r="DT296" s="7">
        <f t="shared" si="233"/>
        <v>0.51741999999999999</v>
      </c>
      <c r="DU296">
        <f t="shared" si="234"/>
        <v>1.44231</v>
      </c>
      <c r="DV296" s="7">
        <f t="shared" si="235"/>
        <v>0.9194</v>
      </c>
      <c r="DW296" s="10">
        <f t="shared" si="236"/>
        <v>1</v>
      </c>
      <c r="DX296" s="10">
        <f t="shared" si="237"/>
        <v>0</v>
      </c>
      <c r="DY296" s="31">
        <f>IF(AND(DU296=0,DV296=0),0,IF(DW296=0,DY295,IF(DV296&gt;DU296,1,IF(DV296=DU296,x,0))))</f>
        <v>0</v>
      </c>
      <c r="DZ296" s="31">
        <f t="shared" si="238"/>
        <v>1</v>
      </c>
      <c r="EA296" s="31">
        <f t="shared" si="239"/>
        <v>0</v>
      </c>
      <c r="EB296">
        <f t="shared" si="240"/>
        <v>1</v>
      </c>
      <c r="EC296">
        <f t="shared" si="241"/>
        <v>0</v>
      </c>
      <c r="ED296">
        <f t="shared" si="242"/>
        <v>0</v>
      </c>
      <c r="EE296" s="7">
        <f t="shared" si="243"/>
        <v>0</v>
      </c>
      <c r="EF296" s="31">
        <f t="shared" si="244"/>
        <v>0</v>
      </c>
      <c r="EG296">
        <f t="shared" si="245"/>
        <v>1</v>
      </c>
      <c r="EH296">
        <f t="shared" si="246"/>
        <v>0</v>
      </c>
      <c r="EI296">
        <f t="shared" si="247"/>
        <v>0</v>
      </c>
      <c r="EJ296" s="7">
        <f t="shared" si="248"/>
        <v>0</v>
      </c>
      <c r="EK296">
        <f t="shared" si="249"/>
        <v>1</v>
      </c>
      <c r="EL296">
        <f t="shared" si="250"/>
        <v>0</v>
      </c>
      <c r="EM296">
        <f t="shared" si="251"/>
        <v>0</v>
      </c>
      <c r="EN296">
        <f t="shared" si="252"/>
        <v>0</v>
      </c>
      <c r="EO296" s="75">
        <f t="shared" si="253"/>
        <v>0.21722819482493616</v>
      </c>
      <c r="EP296" s="75">
        <f t="shared" si="254"/>
        <v>0.36439698354158639</v>
      </c>
      <c r="EQ296" s="75">
        <f t="shared" si="255"/>
        <v>2.6103967040830588E-2</v>
      </c>
      <c r="ER296" s="75">
        <f t="shared" si="256"/>
        <v>0.14410321334964921</v>
      </c>
      <c r="ES296">
        <f t="shared" si="206"/>
        <v>0</v>
      </c>
      <c r="ET296">
        <f t="shared" si="207"/>
        <v>0</v>
      </c>
      <c r="EU296">
        <f t="shared" si="208"/>
        <v>0</v>
      </c>
      <c r="EV296">
        <f t="shared" si="209"/>
        <v>0</v>
      </c>
    </row>
    <row r="297" spans="1:152" x14ac:dyDescent="0.35">
      <c r="A297" t="s">
        <v>188</v>
      </c>
      <c r="B297" s="7">
        <v>2013</v>
      </c>
      <c r="C297">
        <v>0</v>
      </c>
      <c r="D297">
        <v>0.55874999999999997</v>
      </c>
      <c r="E297">
        <v>0</v>
      </c>
      <c r="F297">
        <v>0</v>
      </c>
      <c r="G297">
        <v>0.24382000000000001</v>
      </c>
      <c r="H297">
        <v>0</v>
      </c>
      <c r="I297" s="7">
        <v>0</v>
      </c>
      <c r="J297">
        <v>0</v>
      </c>
      <c r="K297">
        <v>0</v>
      </c>
      <c r="L297">
        <v>0</v>
      </c>
      <c r="M297">
        <v>0</v>
      </c>
      <c r="N297">
        <v>0</v>
      </c>
      <c r="O297">
        <v>0</v>
      </c>
      <c r="P297" s="7">
        <v>0</v>
      </c>
      <c r="Q297">
        <v>0</v>
      </c>
      <c r="R297">
        <v>0.55874999999999997</v>
      </c>
      <c r="S297">
        <v>0</v>
      </c>
      <c r="T297">
        <v>0</v>
      </c>
      <c r="U297">
        <v>0</v>
      </c>
      <c r="V297">
        <v>0</v>
      </c>
      <c r="W297" s="7">
        <v>0</v>
      </c>
      <c r="X297">
        <v>0</v>
      </c>
      <c r="Y297">
        <v>0</v>
      </c>
      <c r="Z297">
        <v>0</v>
      </c>
      <c r="AA297">
        <v>0</v>
      </c>
      <c r="AB297">
        <v>0.24382000000000001</v>
      </c>
      <c r="AC297">
        <v>0</v>
      </c>
      <c r="AD297" s="7">
        <v>0</v>
      </c>
      <c r="AE297">
        <v>0</v>
      </c>
      <c r="AF297">
        <v>0.45716000000000001</v>
      </c>
      <c r="AG297">
        <v>6.3490000000000005E-2</v>
      </c>
      <c r="AH297">
        <v>0</v>
      </c>
      <c r="AI297">
        <v>0</v>
      </c>
      <c r="AJ297">
        <v>0</v>
      </c>
      <c r="AK297" s="7">
        <v>0</v>
      </c>
      <c r="AL297">
        <v>0</v>
      </c>
      <c r="AM297">
        <v>0</v>
      </c>
      <c r="AN297">
        <v>0</v>
      </c>
      <c r="AO297">
        <v>0</v>
      </c>
      <c r="AP297">
        <v>0</v>
      </c>
      <c r="AQ297">
        <v>0</v>
      </c>
      <c r="AR297" s="7">
        <v>0</v>
      </c>
      <c r="AS297">
        <v>0</v>
      </c>
      <c r="AT297">
        <v>0</v>
      </c>
      <c r="AU297">
        <v>0</v>
      </c>
      <c r="AV297">
        <v>0</v>
      </c>
      <c r="AW297">
        <v>0</v>
      </c>
      <c r="AX297">
        <v>0</v>
      </c>
      <c r="AY297" s="7">
        <v>0</v>
      </c>
      <c r="AZ297">
        <v>0</v>
      </c>
      <c r="BA297">
        <v>1.7170000000000001E-2</v>
      </c>
      <c r="BB297">
        <v>1.7170000000000001E-2</v>
      </c>
      <c r="BC297">
        <v>1.7170000000000001E-2</v>
      </c>
      <c r="BD297">
        <v>0</v>
      </c>
      <c r="BE297">
        <v>0</v>
      </c>
      <c r="BF297" s="7">
        <v>0</v>
      </c>
      <c r="BG297">
        <v>0</v>
      </c>
      <c r="BH297">
        <v>-0.17666999999999999</v>
      </c>
      <c r="BI297">
        <v>8.7980000000000003E-2</v>
      </c>
      <c r="BJ297">
        <v>7.8329999999999997E-2</v>
      </c>
      <c r="BK297">
        <v>0</v>
      </c>
      <c r="BL297">
        <v>0</v>
      </c>
      <c r="BM297" s="7">
        <v>0</v>
      </c>
      <c r="BN297">
        <v>0</v>
      </c>
      <c r="BO297">
        <v>0</v>
      </c>
      <c r="BP297">
        <v>0</v>
      </c>
      <c r="BQ297">
        <v>0</v>
      </c>
      <c r="BR297">
        <v>0</v>
      </c>
      <c r="BS297">
        <v>0</v>
      </c>
      <c r="BT297" s="7">
        <v>0</v>
      </c>
      <c r="BU297">
        <v>0</v>
      </c>
      <c r="BV297">
        <v>-5.1000000000000004E-4</v>
      </c>
      <c r="BW297">
        <v>6.6E-3</v>
      </c>
      <c r="BX297">
        <v>8.6400000000000001E-3</v>
      </c>
      <c r="BY297">
        <v>0</v>
      </c>
      <c r="BZ297">
        <v>0</v>
      </c>
      <c r="CA297" s="7">
        <v>0</v>
      </c>
      <c r="CB297">
        <v>0</v>
      </c>
      <c r="CC297">
        <v>0.23798</v>
      </c>
      <c r="CD297">
        <v>6.5269999999999995E-2</v>
      </c>
      <c r="CE297">
        <v>2.3109999999999999E-2</v>
      </c>
      <c r="CF297">
        <v>0</v>
      </c>
      <c r="CG297">
        <v>0</v>
      </c>
      <c r="CH297" s="7">
        <v>0</v>
      </c>
      <c r="CI297">
        <v>0</v>
      </c>
      <c r="CJ297">
        <v>0</v>
      </c>
      <c r="CK297">
        <v>0</v>
      </c>
      <c r="CL297">
        <v>0</v>
      </c>
      <c r="CM297">
        <v>0</v>
      </c>
      <c r="CN297">
        <v>0</v>
      </c>
      <c r="CO297" s="7">
        <v>0</v>
      </c>
      <c r="CP297">
        <v>0</v>
      </c>
      <c r="CQ297">
        <v>0.13374</v>
      </c>
      <c r="CR297">
        <v>7.7869999999999995E-2</v>
      </c>
      <c r="CS297">
        <v>0.14796999999999999</v>
      </c>
      <c r="CT297">
        <v>0</v>
      </c>
      <c r="CU297">
        <v>0</v>
      </c>
      <c r="CV297" s="7">
        <v>0</v>
      </c>
      <c r="CW297">
        <f t="shared" si="210"/>
        <v>0</v>
      </c>
      <c r="CX297">
        <f t="shared" si="211"/>
        <v>1.0330799999999998</v>
      </c>
      <c r="CY297">
        <f t="shared" si="212"/>
        <v>8.0660000000000009E-2</v>
      </c>
      <c r="CZ297">
        <f t="shared" si="213"/>
        <v>1.7170000000000001E-2</v>
      </c>
      <c r="DA297">
        <f t="shared" si="214"/>
        <v>0.24382000000000001</v>
      </c>
      <c r="DB297">
        <f t="shared" si="215"/>
        <v>0</v>
      </c>
      <c r="DC297" s="7">
        <f t="shared" si="216"/>
        <v>0</v>
      </c>
      <c r="DD297">
        <f t="shared" si="217"/>
        <v>0</v>
      </c>
      <c r="DE297">
        <f t="shared" si="218"/>
        <v>0.19453999999999999</v>
      </c>
      <c r="DF297">
        <f t="shared" si="219"/>
        <v>0.23771999999999999</v>
      </c>
      <c r="DG297">
        <f t="shared" si="220"/>
        <v>0.25805</v>
      </c>
      <c r="DH297">
        <f t="shared" si="221"/>
        <v>0</v>
      </c>
      <c r="DI297">
        <f t="shared" si="222"/>
        <v>0</v>
      </c>
      <c r="DJ297" s="7">
        <f t="shared" si="223"/>
        <v>0</v>
      </c>
      <c r="DK297" s="10">
        <f t="shared" si="224"/>
        <v>1.0330799999999998</v>
      </c>
      <c r="DL297" s="10">
        <f t="shared" si="225"/>
        <v>0.19453999999999999</v>
      </c>
      <c r="DM297">
        <f t="shared" si="226"/>
        <v>0.80257000000000001</v>
      </c>
      <c r="DN297">
        <f t="shared" si="227"/>
        <v>0.52065000000000006</v>
      </c>
      <c r="DO297">
        <f t="shared" si="228"/>
        <v>0</v>
      </c>
      <c r="DP297" s="7">
        <f t="shared" si="229"/>
        <v>5.151E-2</v>
      </c>
      <c r="DQ297">
        <f t="shared" si="230"/>
        <v>4.3700000000000058E-3</v>
      </c>
      <c r="DR297">
        <f t="shared" si="231"/>
        <v>0.32636000000000004</v>
      </c>
      <c r="DS297">
        <f t="shared" si="232"/>
        <v>0</v>
      </c>
      <c r="DT297" s="7">
        <f t="shared" si="233"/>
        <v>0.35958000000000001</v>
      </c>
      <c r="DU297">
        <f t="shared" si="234"/>
        <v>1.37473</v>
      </c>
      <c r="DV297" s="7">
        <f t="shared" si="235"/>
        <v>0.69030999999999998</v>
      </c>
      <c r="DW297" s="10">
        <f t="shared" si="236"/>
        <v>0</v>
      </c>
      <c r="DX297" s="10">
        <f t="shared" si="237"/>
        <v>0</v>
      </c>
      <c r="DY297" s="31">
        <f>IF(AND(DU297=0,DV297=0),0,IF(DW297=0,DY296,IF(DV297&gt;DU297,1,IF(DV297=DU297,x,0))))</f>
        <v>0</v>
      </c>
      <c r="DZ297" s="31">
        <f t="shared" si="238"/>
        <v>1</v>
      </c>
      <c r="EA297" s="31">
        <f t="shared" si="239"/>
        <v>0</v>
      </c>
      <c r="EB297">
        <f t="shared" si="240"/>
        <v>1</v>
      </c>
      <c r="EC297">
        <f t="shared" si="241"/>
        <v>0</v>
      </c>
      <c r="ED297">
        <f t="shared" si="242"/>
        <v>0</v>
      </c>
      <c r="EE297" s="7">
        <f t="shared" si="243"/>
        <v>0</v>
      </c>
      <c r="EF297" s="31">
        <f t="shared" si="244"/>
        <v>0</v>
      </c>
      <c r="EG297">
        <f t="shared" si="245"/>
        <v>1</v>
      </c>
      <c r="EH297">
        <f t="shared" si="246"/>
        <v>0</v>
      </c>
      <c r="EI297">
        <f t="shared" si="247"/>
        <v>0</v>
      </c>
      <c r="EJ297" s="7">
        <f t="shared" si="248"/>
        <v>0</v>
      </c>
      <c r="EK297">
        <f t="shared" si="249"/>
        <v>1</v>
      </c>
      <c r="EL297">
        <f t="shared" si="250"/>
        <v>0</v>
      </c>
      <c r="EM297">
        <f t="shared" si="251"/>
        <v>0</v>
      </c>
      <c r="EN297">
        <f t="shared" si="252"/>
        <v>0</v>
      </c>
      <c r="EO297" s="75">
        <f t="shared" si="253"/>
        <v>0.38864622477046457</v>
      </c>
      <c r="EP297" s="75">
        <f t="shared" si="254"/>
        <v>0.25212586681129667</v>
      </c>
      <c r="EQ297" s="75">
        <f t="shared" si="255"/>
        <v>2.1161817688761506E-3</v>
      </c>
      <c r="ER297" s="75">
        <f t="shared" si="256"/>
        <v>0.15804052221748735</v>
      </c>
      <c r="ES297">
        <f t="shared" si="206"/>
        <v>0</v>
      </c>
      <c r="ET297">
        <f t="shared" si="207"/>
        <v>0</v>
      </c>
      <c r="EU297">
        <f t="shared" si="208"/>
        <v>0</v>
      </c>
      <c r="EV297">
        <f t="shared" si="209"/>
        <v>0</v>
      </c>
    </row>
    <row r="298" spans="1:152" x14ac:dyDescent="0.35">
      <c r="A298" t="s">
        <v>188</v>
      </c>
      <c r="B298" s="7">
        <v>2014</v>
      </c>
      <c r="C298">
        <v>0</v>
      </c>
      <c r="D298">
        <v>0</v>
      </c>
      <c r="E298">
        <v>0.15198</v>
      </c>
      <c r="F298">
        <v>0.24382000000000001</v>
      </c>
      <c r="G298">
        <v>0</v>
      </c>
      <c r="H298">
        <v>0</v>
      </c>
      <c r="I298" s="7">
        <v>0</v>
      </c>
      <c r="J298">
        <v>0</v>
      </c>
      <c r="K298">
        <v>0</v>
      </c>
      <c r="L298">
        <v>2.9700000000000001E-2</v>
      </c>
      <c r="M298">
        <v>0</v>
      </c>
      <c r="N298">
        <v>0</v>
      </c>
      <c r="O298">
        <v>7.4260000000000007E-2</v>
      </c>
      <c r="P298" s="7">
        <v>0</v>
      </c>
      <c r="Q298">
        <v>0</v>
      </c>
      <c r="R298">
        <v>0</v>
      </c>
      <c r="S298">
        <v>0.16585</v>
      </c>
      <c r="T298">
        <v>0</v>
      </c>
      <c r="U298">
        <v>0</v>
      </c>
      <c r="V298">
        <v>0</v>
      </c>
      <c r="W298" s="7">
        <v>0</v>
      </c>
      <c r="X298">
        <v>0</v>
      </c>
      <c r="Y298">
        <v>0</v>
      </c>
      <c r="Z298">
        <v>1.089E-2</v>
      </c>
      <c r="AA298">
        <v>0.24382000000000001</v>
      </c>
      <c r="AB298">
        <v>0</v>
      </c>
      <c r="AC298">
        <v>0</v>
      </c>
      <c r="AD298" s="7">
        <v>0</v>
      </c>
      <c r="AE298">
        <v>0</v>
      </c>
      <c r="AF298">
        <v>6.3490000000000005E-2</v>
      </c>
      <c r="AG298">
        <v>5.94E-3</v>
      </c>
      <c r="AH298">
        <v>0</v>
      </c>
      <c r="AI298">
        <v>0</v>
      </c>
      <c r="AJ298">
        <v>0.14951</v>
      </c>
      <c r="AK298" s="7">
        <v>0</v>
      </c>
      <c r="AL298">
        <v>0</v>
      </c>
      <c r="AM298">
        <v>0</v>
      </c>
      <c r="AN298">
        <v>4.9500000000000004E-3</v>
      </c>
      <c r="AO298">
        <v>0</v>
      </c>
      <c r="AP298">
        <v>0</v>
      </c>
      <c r="AQ298">
        <v>7.4260000000000007E-2</v>
      </c>
      <c r="AR298" s="7">
        <v>0</v>
      </c>
      <c r="AS298">
        <v>0</v>
      </c>
      <c r="AT298">
        <v>0</v>
      </c>
      <c r="AU298">
        <v>0</v>
      </c>
      <c r="AV298">
        <v>0</v>
      </c>
      <c r="AW298">
        <v>0</v>
      </c>
      <c r="AX298">
        <v>0</v>
      </c>
      <c r="AY298" s="7">
        <v>0</v>
      </c>
      <c r="AZ298">
        <v>0</v>
      </c>
      <c r="BA298">
        <v>1.7170000000000001E-2</v>
      </c>
      <c r="BB298">
        <v>9.0929999999999997E-2</v>
      </c>
      <c r="BC298">
        <v>0</v>
      </c>
      <c r="BD298">
        <v>0</v>
      </c>
      <c r="BE298">
        <v>-2.5739999999999999E-2</v>
      </c>
      <c r="BF298" s="7">
        <v>0</v>
      </c>
      <c r="BG298">
        <v>0</v>
      </c>
      <c r="BH298">
        <v>8.7980000000000003E-2</v>
      </c>
      <c r="BI298">
        <v>0.15629999999999999</v>
      </c>
      <c r="BJ298">
        <v>6.4400000000000004E-3</v>
      </c>
      <c r="BK298">
        <v>5.5199999999999999E-2</v>
      </c>
      <c r="BL298">
        <v>5.7180000000000002E-2</v>
      </c>
      <c r="BM298" s="7">
        <v>0</v>
      </c>
      <c r="BN298">
        <v>0</v>
      </c>
      <c r="BO298">
        <v>0</v>
      </c>
      <c r="BP298">
        <v>1.059E-2</v>
      </c>
      <c r="BQ298">
        <v>0</v>
      </c>
      <c r="BR298">
        <v>0</v>
      </c>
      <c r="BS298">
        <v>0</v>
      </c>
      <c r="BT298" s="7">
        <v>0</v>
      </c>
      <c r="BU298">
        <v>0</v>
      </c>
      <c r="BV298">
        <v>6.6E-3</v>
      </c>
      <c r="BW298">
        <v>6.062E-2</v>
      </c>
      <c r="BX298">
        <v>0</v>
      </c>
      <c r="BY298">
        <v>0</v>
      </c>
      <c r="BZ298">
        <v>0</v>
      </c>
      <c r="CA298" s="7">
        <v>0</v>
      </c>
      <c r="CB298">
        <v>0</v>
      </c>
      <c r="CC298">
        <v>6.5269999999999995E-2</v>
      </c>
      <c r="CD298">
        <v>0.28256999999999999</v>
      </c>
      <c r="CE298">
        <v>1.2869999999999999E-2</v>
      </c>
      <c r="CF298">
        <v>2.0299999999999999E-2</v>
      </c>
      <c r="CG298">
        <v>5.5449999999999999E-2</v>
      </c>
      <c r="CH298" s="7">
        <v>0</v>
      </c>
      <c r="CI298">
        <v>0</v>
      </c>
      <c r="CJ298">
        <v>0</v>
      </c>
      <c r="CK298">
        <v>0</v>
      </c>
      <c r="CL298">
        <v>0</v>
      </c>
      <c r="CM298">
        <v>0</v>
      </c>
      <c r="CN298">
        <v>0</v>
      </c>
      <c r="CO298" s="7">
        <v>0</v>
      </c>
      <c r="CP298">
        <v>0</v>
      </c>
      <c r="CQ298">
        <v>7.7869999999999995E-2</v>
      </c>
      <c r="CR298">
        <v>0.18955</v>
      </c>
      <c r="CS298">
        <v>0</v>
      </c>
      <c r="CT298">
        <v>0</v>
      </c>
      <c r="CU298">
        <v>0.19802</v>
      </c>
      <c r="CV298" s="7">
        <v>0</v>
      </c>
      <c r="CW298">
        <f t="shared" si="210"/>
        <v>0</v>
      </c>
      <c r="CX298">
        <f t="shared" si="211"/>
        <v>8.0660000000000009E-2</v>
      </c>
      <c r="CY298">
        <f t="shared" si="212"/>
        <v>0.27855000000000002</v>
      </c>
      <c r="CZ298">
        <f t="shared" si="213"/>
        <v>0.24382000000000001</v>
      </c>
      <c r="DA298">
        <f t="shared" si="214"/>
        <v>0</v>
      </c>
      <c r="DB298">
        <f t="shared" si="215"/>
        <v>0.19803000000000004</v>
      </c>
      <c r="DC298" s="7">
        <f t="shared" si="216"/>
        <v>0</v>
      </c>
      <c r="DD298">
        <f t="shared" si="217"/>
        <v>0</v>
      </c>
      <c r="DE298">
        <f t="shared" si="218"/>
        <v>0.23771999999999999</v>
      </c>
      <c r="DF298">
        <f t="shared" si="219"/>
        <v>0.69962999999999997</v>
      </c>
      <c r="DG298">
        <f t="shared" si="220"/>
        <v>1.9310000000000001E-2</v>
      </c>
      <c r="DH298">
        <f t="shared" si="221"/>
        <v>7.5499999999999998E-2</v>
      </c>
      <c r="DI298">
        <f t="shared" si="222"/>
        <v>0.31064999999999998</v>
      </c>
      <c r="DJ298" s="7">
        <f t="shared" si="223"/>
        <v>0</v>
      </c>
      <c r="DK298" s="10">
        <f t="shared" si="224"/>
        <v>8.0660000000000009E-2</v>
      </c>
      <c r="DL298" s="10">
        <f t="shared" si="225"/>
        <v>0.23771999999999999</v>
      </c>
      <c r="DM298">
        <f t="shared" si="226"/>
        <v>0.49976000000000004</v>
      </c>
      <c r="DN298">
        <f t="shared" si="227"/>
        <v>0.21894000000000002</v>
      </c>
      <c r="DO298">
        <f t="shared" si="228"/>
        <v>0</v>
      </c>
      <c r="DP298" s="7">
        <f t="shared" si="229"/>
        <v>8.2360000000000003E-2</v>
      </c>
      <c r="DQ298">
        <f t="shared" si="230"/>
        <v>0.44090999999999997</v>
      </c>
      <c r="DR298">
        <f t="shared" si="231"/>
        <v>0.43645999999999996</v>
      </c>
      <c r="DS298">
        <f t="shared" si="232"/>
        <v>0</v>
      </c>
      <c r="DT298" s="7">
        <f t="shared" si="233"/>
        <v>0.46543999999999996</v>
      </c>
      <c r="DU298">
        <f t="shared" si="234"/>
        <v>0.80106000000000011</v>
      </c>
      <c r="DV298" s="7">
        <f t="shared" si="235"/>
        <v>1.3428100000000001</v>
      </c>
      <c r="DW298" s="10">
        <f t="shared" si="236"/>
        <v>1</v>
      </c>
      <c r="DX298" s="10">
        <f t="shared" si="237"/>
        <v>0</v>
      </c>
      <c r="DY298" s="31">
        <f>IF(AND(DU298=0,DV298=0),0,IF(DW298=0,DY297,IF(DV298&gt;DU298,1,IF(DV298=DU298,x,0))))</f>
        <v>1</v>
      </c>
      <c r="DZ298" s="31">
        <f t="shared" si="238"/>
        <v>0</v>
      </c>
      <c r="EA298" s="31">
        <f t="shared" si="239"/>
        <v>0</v>
      </c>
      <c r="EB298">
        <f t="shared" si="240"/>
        <v>0</v>
      </c>
      <c r="EC298">
        <f t="shared" si="241"/>
        <v>1</v>
      </c>
      <c r="ED298">
        <f t="shared" si="242"/>
        <v>0</v>
      </c>
      <c r="EE298" s="7">
        <f t="shared" si="243"/>
        <v>0</v>
      </c>
      <c r="EF298" s="31">
        <f t="shared" si="244"/>
        <v>1</v>
      </c>
      <c r="EG298">
        <f t="shared" si="245"/>
        <v>0</v>
      </c>
      <c r="EH298">
        <f t="shared" si="246"/>
        <v>0</v>
      </c>
      <c r="EI298">
        <f t="shared" si="247"/>
        <v>0</v>
      </c>
      <c r="EJ298" s="7">
        <f t="shared" si="248"/>
        <v>0</v>
      </c>
      <c r="EK298">
        <f t="shared" si="249"/>
        <v>1</v>
      </c>
      <c r="EL298">
        <f t="shared" si="250"/>
        <v>0</v>
      </c>
      <c r="EM298">
        <f t="shared" si="251"/>
        <v>0</v>
      </c>
      <c r="EN298">
        <f t="shared" si="252"/>
        <v>0</v>
      </c>
      <c r="EO298" s="75">
        <f t="shared" si="253"/>
        <v>0.23311114946335365</v>
      </c>
      <c r="EP298" s="75">
        <f t="shared" si="254"/>
        <v>0.10212372951718154</v>
      </c>
      <c r="EQ298" s="75">
        <f t="shared" si="255"/>
        <v>0.20566079099945422</v>
      </c>
      <c r="ER298" s="75">
        <f t="shared" si="256"/>
        <v>0.20358510544016192</v>
      </c>
      <c r="ES298">
        <f t="shared" si="206"/>
        <v>0</v>
      </c>
      <c r="ET298">
        <f t="shared" si="207"/>
        <v>0</v>
      </c>
      <c r="EU298">
        <f t="shared" si="208"/>
        <v>1</v>
      </c>
      <c r="EV298">
        <f t="shared" si="209"/>
        <v>0</v>
      </c>
    </row>
    <row r="299" spans="1:152" x14ac:dyDescent="0.35">
      <c r="A299" t="s">
        <v>152</v>
      </c>
      <c r="B299" s="7">
        <v>1978</v>
      </c>
      <c r="C299">
        <v>0</v>
      </c>
      <c r="D299">
        <v>0</v>
      </c>
      <c r="E299">
        <v>0</v>
      </c>
      <c r="F299">
        <v>0</v>
      </c>
      <c r="G299">
        <v>0</v>
      </c>
      <c r="H299">
        <v>0</v>
      </c>
      <c r="I299" s="7">
        <v>0</v>
      </c>
      <c r="J299">
        <v>0</v>
      </c>
      <c r="K299">
        <v>0</v>
      </c>
      <c r="L299">
        <v>0</v>
      </c>
      <c r="M299">
        <v>0</v>
      </c>
      <c r="N299">
        <v>0</v>
      </c>
      <c r="O299">
        <v>0</v>
      </c>
      <c r="P299" s="7">
        <v>0</v>
      </c>
      <c r="Q299">
        <v>0</v>
      </c>
      <c r="R299">
        <v>0</v>
      </c>
      <c r="S299">
        <v>0</v>
      </c>
      <c r="T299">
        <v>0</v>
      </c>
      <c r="U299">
        <v>0</v>
      </c>
      <c r="V299">
        <v>0</v>
      </c>
      <c r="W299" s="7">
        <v>0</v>
      </c>
      <c r="X299">
        <v>0</v>
      </c>
      <c r="Y299">
        <v>0</v>
      </c>
      <c r="Z299">
        <v>0</v>
      </c>
      <c r="AA299">
        <v>0</v>
      </c>
      <c r="AB299">
        <v>0</v>
      </c>
      <c r="AC299">
        <v>0</v>
      </c>
      <c r="AD299" s="7">
        <v>0</v>
      </c>
      <c r="AE299">
        <v>0</v>
      </c>
      <c r="AF299">
        <v>0</v>
      </c>
      <c r="AG299">
        <v>0</v>
      </c>
      <c r="AH299">
        <v>0</v>
      </c>
      <c r="AI299">
        <v>0</v>
      </c>
      <c r="AJ299">
        <v>0</v>
      </c>
      <c r="AK299" s="7">
        <v>0</v>
      </c>
      <c r="AL299">
        <v>0</v>
      </c>
      <c r="AM299">
        <v>0</v>
      </c>
      <c r="AN299">
        <v>0</v>
      </c>
      <c r="AO299">
        <v>0</v>
      </c>
      <c r="AP299">
        <v>0</v>
      </c>
      <c r="AQ299">
        <v>0</v>
      </c>
      <c r="AR299" s="7">
        <v>0</v>
      </c>
      <c r="AS299">
        <v>0</v>
      </c>
      <c r="AT299">
        <v>0</v>
      </c>
      <c r="AU299">
        <v>0</v>
      </c>
      <c r="AV299">
        <v>0</v>
      </c>
      <c r="AW299">
        <v>0</v>
      </c>
      <c r="AX299">
        <v>0</v>
      </c>
      <c r="AY299" s="7">
        <v>0</v>
      </c>
      <c r="AZ299">
        <v>0</v>
      </c>
      <c r="BA299">
        <v>0</v>
      </c>
      <c r="BB299">
        <v>0</v>
      </c>
      <c r="BC299">
        <v>0</v>
      </c>
      <c r="BD299">
        <v>0</v>
      </c>
      <c r="BE299">
        <v>0</v>
      </c>
      <c r="BF299" s="7">
        <v>0</v>
      </c>
      <c r="BG299">
        <v>0</v>
      </c>
      <c r="BH299">
        <v>0</v>
      </c>
      <c r="BI299">
        <v>0</v>
      </c>
      <c r="BJ299">
        <v>0</v>
      </c>
      <c r="BK299">
        <v>0</v>
      </c>
      <c r="BL299">
        <v>0</v>
      </c>
      <c r="BM299" s="7">
        <v>0</v>
      </c>
      <c r="BN299">
        <v>0</v>
      </c>
      <c r="BO299">
        <v>0</v>
      </c>
      <c r="BP299">
        <v>0</v>
      </c>
      <c r="BQ299">
        <v>0</v>
      </c>
      <c r="BR299">
        <v>0</v>
      </c>
      <c r="BS299">
        <v>0</v>
      </c>
      <c r="BT299" s="7">
        <v>0</v>
      </c>
      <c r="BU299">
        <v>0</v>
      </c>
      <c r="BV299">
        <v>0</v>
      </c>
      <c r="BW299">
        <v>0</v>
      </c>
      <c r="BX299">
        <v>0</v>
      </c>
      <c r="BY299">
        <v>0</v>
      </c>
      <c r="BZ299">
        <v>0</v>
      </c>
      <c r="CA299" s="7">
        <v>0</v>
      </c>
      <c r="CB299">
        <v>0</v>
      </c>
      <c r="CC299">
        <v>0</v>
      </c>
      <c r="CD299">
        <v>0</v>
      </c>
      <c r="CE299">
        <v>0</v>
      </c>
      <c r="CF299">
        <v>0</v>
      </c>
      <c r="CG299">
        <v>0</v>
      </c>
      <c r="CH299" s="7">
        <v>0</v>
      </c>
      <c r="CI299">
        <v>0</v>
      </c>
      <c r="CJ299">
        <v>0</v>
      </c>
      <c r="CK299">
        <v>0</v>
      </c>
      <c r="CL299">
        <v>0</v>
      </c>
      <c r="CM299">
        <v>0</v>
      </c>
      <c r="CN299">
        <v>0</v>
      </c>
      <c r="CO299" s="7">
        <v>0</v>
      </c>
      <c r="CP299">
        <v>0</v>
      </c>
      <c r="CQ299">
        <v>0</v>
      </c>
      <c r="CR299">
        <v>0</v>
      </c>
      <c r="CS299">
        <v>0</v>
      </c>
      <c r="CT299">
        <v>0</v>
      </c>
      <c r="CU299">
        <v>0</v>
      </c>
      <c r="CV299" s="7">
        <v>0</v>
      </c>
      <c r="CW299">
        <f t="shared" si="210"/>
        <v>0</v>
      </c>
      <c r="CX299">
        <f t="shared" si="211"/>
        <v>0</v>
      </c>
      <c r="CY299">
        <f t="shared" si="212"/>
        <v>0</v>
      </c>
      <c r="CZ299">
        <f t="shared" si="213"/>
        <v>0</v>
      </c>
      <c r="DA299">
        <f t="shared" si="214"/>
        <v>0</v>
      </c>
      <c r="DB299">
        <f t="shared" si="215"/>
        <v>0</v>
      </c>
      <c r="DC299" s="7">
        <f t="shared" si="216"/>
        <v>0</v>
      </c>
      <c r="DD299">
        <f t="shared" si="217"/>
        <v>0</v>
      </c>
      <c r="DE299">
        <f t="shared" si="218"/>
        <v>0</v>
      </c>
      <c r="DF299">
        <f t="shared" si="219"/>
        <v>0</v>
      </c>
      <c r="DG299">
        <f t="shared" si="220"/>
        <v>0</v>
      </c>
      <c r="DH299">
        <f t="shared" si="221"/>
        <v>0</v>
      </c>
      <c r="DI299">
        <f t="shared" si="222"/>
        <v>0</v>
      </c>
      <c r="DJ299" s="7">
        <f t="shared" si="223"/>
        <v>0</v>
      </c>
      <c r="DK299" s="10">
        <f t="shared" si="224"/>
        <v>0</v>
      </c>
      <c r="DL299" s="10">
        <f t="shared" si="225"/>
        <v>0</v>
      </c>
      <c r="DM299">
        <f t="shared" si="226"/>
        <v>0</v>
      </c>
      <c r="DN299">
        <f t="shared" si="227"/>
        <v>0</v>
      </c>
      <c r="DO299">
        <f t="shared" si="228"/>
        <v>0</v>
      </c>
      <c r="DP299" s="7">
        <f t="shared" si="229"/>
        <v>0</v>
      </c>
      <c r="DQ299">
        <f t="shared" si="230"/>
        <v>0</v>
      </c>
      <c r="DR299">
        <f t="shared" si="231"/>
        <v>0</v>
      </c>
      <c r="DS299">
        <f t="shared" si="232"/>
        <v>0</v>
      </c>
      <c r="DT299" s="7">
        <f t="shared" si="233"/>
        <v>0</v>
      </c>
      <c r="DU299">
        <f t="shared" si="234"/>
        <v>0</v>
      </c>
      <c r="DV299" s="7">
        <f t="shared" si="235"/>
        <v>0</v>
      </c>
      <c r="DW299" s="10">
        <f t="shared" si="236"/>
        <v>0</v>
      </c>
      <c r="DX299" s="10">
        <f t="shared" si="237"/>
        <v>0</v>
      </c>
      <c r="DY299" s="31">
        <f>IF(AND(DU299=0,DV299=0),0,IF(DW299=0,DY298,IF(DV299&gt;DU299,1,IF(DV299=DU299,x,0))))</f>
        <v>0</v>
      </c>
      <c r="DZ299" s="31">
        <f t="shared" si="238"/>
        <v>0</v>
      </c>
      <c r="EA299" s="31">
        <f t="shared" si="239"/>
        <v>0</v>
      </c>
      <c r="EB299">
        <f t="shared" si="240"/>
        <v>0</v>
      </c>
      <c r="EC299">
        <f t="shared" si="241"/>
        <v>0</v>
      </c>
      <c r="ED299">
        <f t="shared" si="242"/>
        <v>0</v>
      </c>
      <c r="EE299" s="7">
        <f t="shared" si="243"/>
        <v>0</v>
      </c>
      <c r="EF299" s="31">
        <f t="shared" si="244"/>
        <v>0</v>
      </c>
      <c r="EG299">
        <f t="shared" si="245"/>
        <v>0</v>
      </c>
      <c r="EH299">
        <f t="shared" si="246"/>
        <v>0</v>
      </c>
      <c r="EI299">
        <f t="shared" si="247"/>
        <v>0</v>
      </c>
      <c r="EJ299" s="7">
        <f t="shared" si="248"/>
        <v>0</v>
      </c>
      <c r="EK299">
        <f t="shared" si="249"/>
        <v>0</v>
      </c>
      <c r="EL299">
        <f t="shared" si="250"/>
        <v>0</v>
      </c>
      <c r="EM299">
        <f t="shared" si="251"/>
        <v>0</v>
      </c>
      <c r="EN299">
        <f t="shared" si="252"/>
        <v>0</v>
      </c>
      <c r="EO299" s="75">
        <f t="shared" si="253"/>
        <v>0</v>
      </c>
      <c r="EP299" s="75">
        <f t="shared" si="254"/>
        <v>0</v>
      </c>
      <c r="EQ299" s="75">
        <f t="shared" si="255"/>
        <v>0</v>
      </c>
      <c r="ER299" s="75">
        <f t="shared" si="256"/>
        <v>0</v>
      </c>
      <c r="ES299">
        <f t="shared" si="206"/>
        <v>0</v>
      </c>
      <c r="ET299">
        <f t="shared" si="207"/>
        <v>0</v>
      </c>
      <c r="EU299">
        <f t="shared" si="208"/>
        <v>0</v>
      </c>
      <c r="EV299">
        <f t="shared" si="209"/>
        <v>0</v>
      </c>
    </row>
    <row r="300" spans="1:152" x14ac:dyDescent="0.35">
      <c r="A300" t="s">
        <v>152</v>
      </c>
      <c r="B300" s="7">
        <v>1979</v>
      </c>
      <c r="C300">
        <v>0.95882999999999996</v>
      </c>
      <c r="D300">
        <v>0</v>
      </c>
      <c r="E300">
        <v>0</v>
      </c>
      <c r="F300">
        <v>0</v>
      </c>
      <c r="G300">
        <v>0</v>
      </c>
      <c r="H300">
        <v>0</v>
      </c>
      <c r="I300" s="7">
        <v>0</v>
      </c>
      <c r="J300">
        <v>0</v>
      </c>
      <c r="K300">
        <v>0</v>
      </c>
      <c r="L300">
        <v>0</v>
      </c>
      <c r="M300">
        <v>0</v>
      </c>
      <c r="N300">
        <v>0</v>
      </c>
      <c r="O300">
        <v>0</v>
      </c>
      <c r="P300" s="7">
        <v>0</v>
      </c>
      <c r="Q300">
        <v>0.20275000000000001</v>
      </c>
      <c r="R300">
        <v>0</v>
      </c>
      <c r="S300">
        <v>0</v>
      </c>
      <c r="T300">
        <v>0</v>
      </c>
      <c r="U300">
        <v>0</v>
      </c>
      <c r="V300">
        <v>0</v>
      </c>
      <c r="W300" s="7">
        <v>0</v>
      </c>
      <c r="X300">
        <v>0.75607999999999997</v>
      </c>
      <c r="Y300">
        <v>0</v>
      </c>
      <c r="Z300">
        <v>0</v>
      </c>
      <c r="AA300">
        <v>0</v>
      </c>
      <c r="AB300">
        <v>0</v>
      </c>
      <c r="AC300">
        <v>0</v>
      </c>
      <c r="AD300" s="7">
        <v>0</v>
      </c>
      <c r="AE300">
        <v>0</v>
      </c>
      <c r="AF300">
        <v>0</v>
      </c>
      <c r="AG300">
        <v>0</v>
      </c>
      <c r="AH300">
        <v>0</v>
      </c>
      <c r="AI300">
        <v>0</v>
      </c>
      <c r="AJ300">
        <v>0</v>
      </c>
      <c r="AK300" s="7">
        <v>0</v>
      </c>
      <c r="AL300">
        <v>0</v>
      </c>
      <c r="AM300">
        <v>0</v>
      </c>
      <c r="AN300">
        <v>0</v>
      </c>
      <c r="AO300">
        <v>0</v>
      </c>
      <c r="AP300">
        <v>0</v>
      </c>
      <c r="AQ300">
        <v>0</v>
      </c>
      <c r="AR300" s="7">
        <v>0</v>
      </c>
      <c r="AS300">
        <v>0</v>
      </c>
      <c r="AT300">
        <v>0</v>
      </c>
      <c r="AU300">
        <v>0</v>
      </c>
      <c r="AV300">
        <v>0</v>
      </c>
      <c r="AW300">
        <v>0</v>
      </c>
      <c r="AX300">
        <v>0</v>
      </c>
      <c r="AY300" s="7">
        <v>0</v>
      </c>
      <c r="AZ300">
        <v>0</v>
      </c>
      <c r="BA300">
        <v>0</v>
      </c>
      <c r="BB300">
        <v>0</v>
      </c>
      <c r="BC300">
        <v>0</v>
      </c>
      <c r="BD300">
        <v>0</v>
      </c>
      <c r="BE300">
        <v>0</v>
      </c>
      <c r="BF300" s="7">
        <v>0</v>
      </c>
      <c r="BG300">
        <v>0</v>
      </c>
      <c r="BH300">
        <v>0</v>
      </c>
      <c r="BI300">
        <v>0</v>
      </c>
      <c r="BJ300">
        <v>0</v>
      </c>
      <c r="BK300">
        <v>0</v>
      </c>
      <c r="BL300">
        <v>0</v>
      </c>
      <c r="BM300" s="7">
        <v>0</v>
      </c>
      <c r="BN300">
        <v>0</v>
      </c>
      <c r="BO300">
        <v>0</v>
      </c>
      <c r="BP300">
        <v>0</v>
      </c>
      <c r="BQ300">
        <v>0</v>
      </c>
      <c r="BR300">
        <v>0</v>
      </c>
      <c r="BS300">
        <v>0</v>
      </c>
      <c r="BT300" s="7">
        <v>0</v>
      </c>
      <c r="BU300">
        <v>0</v>
      </c>
      <c r="BV300">
        <v>0</v>
      </c>
      <c r="BW300">
        <v>0</v>
      </c>
      <c r="BX300">
        <v>0</v>
      </c>
      <c r="BY300">
        <v>0</v>
      </c>
      <c r="BZ300">
        <v>0</v>
      </c>
      <c r="CA300" s="7">
        <v>0</v>
      </c>
      <c r="CB300">
        <v>0</v>
      </c>
      <c r="CC300">
        <v>0</v>
      </c>
      <c r="CD300">
        <v>0</v>
      </c>
      <c r="CE300">
        <v>0</v>
      </c>
      <c r="CF300">
        <v>0</v>
      </c>
      <c r="CG300">
        <v>0</v>
      </c>
      <c r="CH300" s="7">
        <v>0</v>
      </c>
      <c r="CI300">
        <v>0</v>
      </c>
      <c r="CJ300">
        <v>0</v>
      </c>
      <c r="CK300">
        <v>0</v>
      </c>
      <c r="CL300">
        <v>0</v>
      </c>
      <c r="CM300">
        <v>0</v>
      </c>
      <c r="CN300">
        <v>0</v>
      </c>
      <c r="CO300" s="7">
        <v>0</v>
      </c>
      <c r="CP300">
        <v>0</v>
      </c>
      <c r="CQ300">
        <v>0</v>
      </c>
      <c r="CR300">
        <v>0</v>
      </c>
      <c r="CS300">
        <v>0</v>
      </c>
      <c r="CT300">
        <v>0</v>
      </c>
      <c r="CU300">
        <v>0</v>
      </c>
      <c r="CV300" s="7">
        <v>0</v>
      </c>
      <c r="CW300">
        <f t="shared" si="210"/>
        <v>0.95882999999999996</v>
      </c>
      <c r="CX300">
        <f t="shared" si="211"/>
        <v>0</v>
      </c>
      <c r="CY300">
        <f t="shared" si="212"/>
        <v>0</v>
      </c>
      <c r="CZ300">
        <f t="shared" si="213"/>
        <v>0</v>
      </c>
      <c r="DA300">
        <f t="shared" si="214"/>
        <v>0</v>
      </c>
      <c r="DB300">
        <f t="shared" si="215"/>
        <v>0</v>
      </c>
      <c r="DC300" s="7">
        <f t="shared" si="216"/>
        <v>0</v>
      </c>
      <c r="DD300">
        <f t="shared" si="217"/>
        <v>0</v>
      </c>
      <c r="DE300">
        <f t="shared" si="218"/>
        <v>0</v>
      </c>
      <c r="DF300">
        <f t="shared" si="219"/>
        <v>0</v>
      </c>
      <c r="DG300">
        <f t="shared" si="220"/>
        <v>0</v>
      </c>
      <c r="DH300">
        <f t="shared" si="221"/>
        <v>0</v>
      </c>
      <c r="DI300">
        <f t="shared" si="222"/>
        <v>0</v>
      </c>
      <c r="DJ300" s="7">
        <f t="shared" si="223"/>
        <v>0</v>
      </c>
      <c r="DK300" s="10">
        <f t="shared" si="224"/>
        <v>0.95882999999999996</v>
      </c>
      <c r="DL300" s="10">
        <f t="shared" si="225"/>
        <v>0</v>
      </c>
      <c r="DM300">
        <f t="shared" si="226"/>
        <v>0.95882999999999996</v>
      </c>
      <c r="DN300">
        <f t="shared" si="227"/>
        <v>0</v>
      </c>
      <c r="DO300">
        <f t="shared" si="228"/>
        <v>0</v>
      </c>
      <c r="DP300" s="7">
        <f t="shared" si="229"/>
        <v>0</v>
      </c>
      <c r="DQ300">
        <f t="shared" si="230"/>
        <v>0</v>
      </c>
      <c r="DR300">
        <f t="shared" si="231"/>
        <v>0</v>
      </c>
      <c r="DS300">
        <f t="shared" si="232"/>
        <v>0</v>
      </c>
      <c r="DT300" s="7">
        <f t="shared" si="233"/>
        <v>0</v>
      </c>
      <c r="DU300">
        <f t="shared" si="234"/>
        <v>0.95882999999999996</v>
      </c>
      <c r="DV300" s="7">
        <f t="shared" si="235"/>
        <v>0</v>
      </c>
      <c r="DW300" s="10">
        <f t="shared" si="236"/>
        <v>1</v>
      </c>
      <c r="DX300" s="10">
        <f t="shared" si="237"/>
        <v>0</v>
      </c>
      <c r="DY300" s="31">
        <f>IF(AND(DU300=0,DV300=0),0,IF(DW300=0,DY299,IF(DV300&gt;DU300,1,IF(DV300=DU300,x,0))))</f>
        <v>0</v>
      </c>
      <c r="DZ300" s="31">
        <f t="shared" si="238"/>
        <v>1</v>
      </c>
      <c r="EA300" s="31">
        <f t="shared" si="239"/>
        <v>1</v>
      </c>
      <c r="EB300">
        <f t="shared" si="240"/>
        <v>0</v>
      </c>
      <c r="EC300">
        <f t="shared" si="241"/>
        <v>0</v>
      </c>
      <c r="ED300">
        <f t="shared" si="242"/>
        <v>0</v>
      </c>
      <c r="EE300" s="7">
        <f t="shared" si="243"/>
        <v>0</v>
      </c>
      <c r="EF300" s="31">
        <f t="shared" si="244"/>
        <v>1</v>
      </c>
      <c r="EG300">
        <f t="shared" si="245"/>
        <v>0</v>
      </c>
      <c r="EH300">
        <f t="shared" si="246"/>
        <v>0</v>
      </c>
      <c r="EI300">
        <f t="shared" si="247"/>
        <v>0</v>
      </c>
      <c r="EJ300" s="7">
        <f t="shared" si="248"/>
        <v>0</v>
      </c>
      <c r="EK300">
        <f t="shared" si="249"/>
        <v>1</v>
      </c>
      <c r="EL300">
        <f t="shared" si="250"/>
        <v>0</v>
      </c>
      <c r="EM300">
        <f t="shared" si="251"/>
        <v>0</v>
      </c>
      <c r="EN300">
        <f t="shared" si="252"/>
        <v>0</v>
      </c>
      <c r="EO300" s="75">
        <f t="shared" si="253"/>
        <v>1</v>
      </c>
      <c r="EP300" s="75">
        <f t="shared" si="254"/>
        <v>0</v>
      </c>
      <c r="EQ300" s="75">
        <f t="shared" si="255"/>
        <v>0</v>
      </c>
      <c r="ER300" s="75">
        <f t="shared" si="256"/>
        <v>0</v>
      </c>
      <c r="ES300">
        <f t="shared" si="206"/>
        <v>0</v>
      </c>
      <c r="ET300">
        <f t="shared" si="207"/>
        <v>0</v>
      </c>
      <c r="EU300">
        <f t="shared" si="208"/>
        <v>0</v>
      </c>
      <c r="EV300">
        <f t="shared" si="209"/>
        <v>0</v>
      </c>
    </row>
    <row r="301" spans="1:152" x14ac:dyDescent="0.35">
      <c r="A301" t="s">
        <v>152</v>
      </c>
      <c r="B301" s="7">
        <v>1980</v>
      </c>
      <c r="C301">
        <v>0</v>
      </c>
      <c r="D301">
        <v>0</v>
      </c>
      <c r="E301">
        <v>0</v>
      </c>
      <c r="F301">
        <v>0</v>
      </c>
      <c r="G301">
        <v>0</v>
      </c>
      <c r="H301">
        <v>0</v>
      </c>
      <c r="I301" s="7">
        <v>0</v>
      </c>
      <c r="J301">
        <v>0</v>
      </c>
      <c r="K301">
        <v>0</v>
      </c>
      <c r="L301">
        <v>0</v>
      </c>
      <c r="M301">
        <v>0</v>
      </c>
      <c r="N301">
        <v>0</v>
      </c>
      <c r="O301">
        <v>0</v>
      </c>
      <c r="P301" s="7">
        <v>0</v>
      </c>
      <c r="Q301">
        <v>0</v>
      </c>
      <c r="R301">
        <v>0</v>
      </c>
      <c r="S301">
        <v>0</v>
      </c>
      <c r="T301">
        <v>0</v>
      </c>
      <c r="U301">
        <v>0</v>
      </c>
      <c r="V301">
        <v>0</v>
      </c>
      <c r="W301" s="7">
        <v>0</v>
      </c>
      <c r="X301">
        <v>0</v>
      </c>
      <c r="Y301">
        <v>0</v>
      </c>
      <c r="Z301">
        <v>0</v>
      </c>
      <c r="AA301">
        <v>0</v>
      </c>
      <c r="AB301">
        <v>0</v>
      </c>
      <c r="AC301">
        <v>0</v>
      </c>
      <c r="AD301" s="7">
        <v>0</v>
      </c>
      <c r="AE301">
        <v>0</v>
      </c>
      <c r="AF301">
        <v>0</v>
      </c>
      <c r="AG301">
        <v>0</v>
      </c>
      <c r="AH301">
        <v>0</v>
      </c>
      <c r="AI301">
        <v>0</v>
      </c>
      <c r="AJ301">
        <v>0</v>
      </c>
      <c r="AK301" s="7">
        <v>0</v>
      </c>
      <c r="AL301">
        <v>0</v>
      </c>
      <c r="AM301">
        <v>0</v>
      </c>
      <c r="AN301">
        <v>0</v>
      </c>
      <c r="AO301">
        <v>0</v>
      </c>
      <c r="AP301">
        <v>0</v>
      </c>
      <c r="AQ301">
        <v>0</v>
      </c>
      <c r="AR301" s="7">
        <v>0</v>
      </c>
      <c r="AS301">
        <v>0</v>
      </c>
      <c r="AT301">
        <v>0</v>
      </c>
      <c r="AU301">
        <v>0</v>
      </c>
      <c r="AV301">
        <v>0</v>
      </c>
      <c r="AW301">
        <v>0</v>
      </c>
      <c r="AX301">
        <v>0</v>
      </c>
      <c r="AY301" s="7">
        <v>0</v>
      </c>
      <c r="AZ301">
        <v>0</v>
      </c>
      <c r="BA301">
        <v>0</v>
      </c>
      <c r="BB301">
        <v>0</v>
      </c>
      <c r="BC301">
        <v>0</v>
      </c>
      <c r="BD301">
        <v>0</v>
      </c>
      <c r="BE301">
        <v>0</v>
      </c>
      <c r="BF301" s="7">
        <v>0</v>
      </c>
      <c r="BG301">
        <v>0</v>
      </c>
      <c r="BH301">
        <v>0</v>
      </c>
      <c r="BI301">
        <v>0</v>
      </c>
      <c r="BJ301">
        <v>0</v>
      </c>
      <c r="BK301">
        <v>0</v>
      </c>
      <c r="BL301">
        <v>0</v>
      </c>
      <c r="BM301" s="7">
        <v>0</v>
      </c>
      <c r="BN301">
        <v>0</v>
      </c>
      <c r="BO301">
        <v>0</v>
      </c>
      <c r="BP301">
        <v>0</v>
      </c>
      <c r="BQ301">
        <v>0</v>
      </c>
      <c r="BR301">
        <v>0</v>
      </c>
      <c r="BS301">
        <v>0</v>
      </c>
      <c r="BT301" s="7">
        <v>0</v>
      </c>
      <c r="BU301">
        <v>0</v>
      </c>
      <c r="BV301">
        <v>0</v>
      </c>
      <c r="BW301">
        <v>0</v>
      </c>
      <c r="BX301">
        <v>0</v>
      </c>
      <c r="BY301">
        <v>0</v>
      </c>
      <c r="BZ301">
        <v>0</v>
      </c>
      <c r="CA301" s="7">
        <v>0</v>
      </c>
      <c r="CB301">
        <v>0</v>
      </c>
      <c r="CC301">
        <v>0</v>
      </c>
      <c r="CD301">
        <v>0</v>
      </c>
      <c r="CE301">
        <v>0</v>
      </c>
      <c r="CF301">
        <v>0</v>
      </c>
      <c r="CG301">
        <v>0</v>
      </c>
      <c r="CH301" s="7">
        <v>0</v>
      </c>
      <c r="CI301">
        <v>0</v>
      </c>
      <c r="CJ301">
        <v>0</v>
      </c>
      <c r="CK301">
        <v>0</v>
      </c>
      <c r="CL301">
        <v>0</v>
      </c>
      <c r="CM301">
        <v>0</v>
      </c>
      <c r="CN301">
        <v>0</v>
      </c>
      <c r="CO301" s="7">
        <v>0</v>
      </c>
      <c r="CP301">
        <v>0</v>
      </c>
      <c r="CQ301">
        <v>0</v>
      </c>
      <c r="CR301">
        <v>0</v>
      </c>
      <c r="CS301">
        <v>0</v>
      </c>
      <c r="CT301">
        <v>0</v>
      </c>
      <c r="CU301">
        <v>0</v>
      </c>
      <c r="CV301" s="7">
        <v>0</v>
      </c>
      <c r="CW301">
        <f t="shared" si="210"/>
        <v>0</v>
      </c>
      <c r="CX301">
        <f t="shared" si="211"/>
        <v>0</v>
      </c>
      <c r="CY301">
        <f t="shared" si="212"/>
        <v>0</v>
      </c>
      <c r="CZ301">
        <f t="shared" si="213"/>
        <v>0</v>
      </c>
      <c r="DA301">
        <f t="shared" si="214"/>
        <v>0</v>
      </c>
      <c r="DB301">
        <f t="shared" si="215"/>
        <v>0</v>
      </c>
      <c r="DC301" s="7">
        <f t="shared" si="216"/>
        <v>0</v>
      </c>
      <c r="DD301">
        <f t="shared" si="217"/>
        <v>0</v>
      </c>
      <c r="DE301">
        <f t="shared" si="218"/>
        <v>0</v>
      </c>
      <c r="DF301">
        <f t="shared" si="219"/>
        <v>0</v>
      </c>
      <c r="DG301">
        <f t="shared" si="220"/>
        <v>0</v>
      </c>
      <c r="DH301">
        <f t="shared" si="221"/>
        <v>0</v>
      </c>
      <c r="DI301">
        <f t="shared" si="222"/>
        <v>0</v>
      </c>
      <c r="DJ301" s="7">
        <f t="shared" si="223"/>
        <v>0</v>
      </c>
      <c r="DK301" s="10">
        <f t="shared" si="224"/>
        <v>0</v>
      </c>
      <c r="DL301" s="10">
        <f t="shared" si="225"/>
        <v>0</v>
      </c>
      <c r="DM301">
        <f t="shared" si="226"/>
        <v>0</v>
      </c>
      <c r="DN301">
        <f t="shared" si="227"/>
        <v>0</v>
      </c>
      <c r="DO301">
        <f t="shared" si="228"/>
        <v>0</v>
      </c>
      <c r="DP301" s="7">
        <f t="shared" si="229"/>
        <v>0</v>
      </c>
      <c r="DQ301">
        <f t="shared" si="230"/>
        <v>0</v>
      </c>
      <c r="DR301">
        <f t="shared" si="231"/>
        <v>0</v>
      </c>
      <c r="DS301">
        <f t="shared" si="232"/>
        <v>0</v>
      </c>
      <c r="DT301" s="7">
        <f t="shared" si="233"/>
        <v>0</v>
      </c>
      <c r="DU301">
        <f>SUM(DM301:DP301)</f>
        <v>0</v>
      </c>
      <c r="DV301" s="7">
        <f>SUM(DQ301:DT301)</f>
        <v>0</v>
      </c>
      <c r="DW301" s="10">
        <f t="shared" si="236"/>
        <v>0</v>
      </c>
      <c r="DX301" s="10">
        <f t="shared" si="237"/>
        <v>0</v>
      </c>
      <c r="DY301" s="31">
        <f>IF(AND(DU301=0,DV301=0),0,IF(DW301=0,DY300,IF(DV301&gt;DU301,1,IF(DV301=DU301,x,0))))</f>
        <v>0</v>
      </c>
      <c r="DZ301" s="31">
        <f t="shared" si="238"/>
        <v>0</v>
      </c>
      <c r="EA301" s="31">
        <f t="shared" si="239"/>
        <v>0</v>
      </c>
      <c r="EB301">
        <f t="shared" si="240"/>
        <v>0</v>
      </c>
      <c r="EC301">
        <f t="shared" si="241"/>
        <v>0</v>
      </c>
      <c r="ED301">
        <f t="shared" si="242"/>
        <v>0</v>
      </c>
      <c r="EE301" s="7">
        <f t="shared" si="243"/>
        <v>0</v>
      </c>
      <c r="EF301" s="31">
        <f t="shared" si="244"/>
        <v>0</v>
      </c>
      <c r="EG301">
        <f t="shared" si="245"/>
        <v>0</v>
      </c>
      <c r="EH301">
        <f t="shared" si="246"/>
        <v>0</v>
      </c>
      <c r="EI301">
        <f t="shared" si="247"/>
        <v>0</v>
      </c>
      <c r="EJ301" s="7">
        <f t="shared" si="248"/>
        <v>0</v>
      </c>
      <c r="EK301">
        <f t="shared" si="249"/>
        <v>0</v>
      </c>
      <c r="EL301">
        <f t="shared" si="250"/>
        <v>0</v>
      </c>
      <c r="EM301">
        <f t="shared" si="251"/>
        <v>0</v>
      </c>
      <c r="EN301">
        <f t="shared" si="252"/>
        <v>0</v>
      </c>
      <c r="EO301" s="75">
        <f t="shared" si="253"/>
        <v>0</v>
      </c>
      <c r="EP301" s="75">
        <f t="shared" si="254"/>
        <v>0</v>
      </c>
      <c r="EQ301" s="75">
        <f t="shared" si="255"/>
        <v>0</v>
      </c>
      <c r="ER301" s="75">
        <f t="shared" si="256"/>
        <v>0</v>
      </c>
      <c r="ES301">
        <f t="shared" si="206"/>
        <v>0</v>
      </c>
      <c r="ET301">
        <f t="shared" si="207"/>
        <v>0</v>
      </c>
      <c r="EU301">
        <f t="shared" si="208"/>
        <v>0</v>
      </c>
      <c r="EV301">
        <f t="shared" si="209"/>
        <v>0</v>
      </c>
    </row>
    <row r="302" spans="1:152" x14ac:dyDescent="0.35">
      <c r="A302" t="s">
        <v>152</v>
      </c>
      <c r="B302" s="7">
        <v>1981</v>
      </c>
      <c r="C302">
        <v>0</v>
      </c>
      <c r="D302">
        <v>0</v>
      </c>
      <c r="E302">
        <v>0</v>
      </c>
      <c r="F302">
        <v>0</v>
      </c>
      <c r="G302">
        <v>0</v>
      </c>
      <c r="H302">
        <v>0</v>
      </c>
      <c r="I302" s="7">
        <v>0</v>
      </c>
      <c r="J302">
        <v>0</v>
      </c>
      <c r="K302">
        <v>0</v>
      </c>
      <c r="L302">
        <v>0</v>
      </c>
      <c r="M302">
        <v>0</v>
      </c>
      <c r="N302">
        <v>0</v>
      </c>
      <c r="O302">
        <v>0</v>
      </c>
      <c r="P302" s="7">
        <v>0</v>
      </c>
      <c r="Q302">
        <v>0</v>
      </c>
      <c r="R302">
        <v>0</v>
      </c>
      <c r="S302">
        <v>0</v>
      </c>
      <c r="T302">
        <v>0</v>
      </c>
      <c r="U302">
        <v>0</v>
      </c>
      <c r="V302">
        <v>0</v>
      </c>
      <c r="W302" s="7">
        <v>0</v>
      </c>
      <c r="X302">
        <v>0</v>
      </c>
      <c r="Y302">
        <v>0</v>
      </c>
      <c r="Z302">
        <v>0</v>
      </c>
      <c r="AA302">
        <v>0</v>
      </c>
      <c r="AB302">
        <v>0</v>
      </c>
      <c r="AC302">
        <v>0</v>
      </c>
      <c r="AD302" s="7">
        <v>0</v>
      </c>
      <c r="AE302">
        <v>0</v>
      </c>
      <c r="AF302">
        <v>0</v>
      </c>
      <c r="AG302">
        <v>0</v>
      </c>
      <c r="AH302">
        <v>0</v>
      </c>
      <c r="AI302">
        <v>0</v>
      </c>
      <c r="AJ302">
        <v>0</v>
      </c>
      <c r="AK302" s="7">
        <v>0</v>
      </c>
      <c r="AL302">
        <v>0</v>
      </c>
      <c r="AM302">
        <v>0</v>
      </c>
      <c r="AN302">
        <v>0</v>
      </c>
      <c r="AO302">
        <v>0</v>
      </c>
      <c r="AP302">
        <v>0</v>
      </c>
      <c r="AQ302">
        <v>0</v>
      </c>
      <c r="AR302" s="7">
        <v>0</v>
      </c>
      <c r="AS302">
        <v>0</v>
      </c>
      <c r="AT302">
        <v>0</v>
      </c>
      <c r="AU302">
        <v>0</v>
      </c>
      <c r="AV302">
        <v>0</v>
      </c>
      <c r="AW302">
        <v>0</v>
      </c>
      <c r="AX302">
        <v>0</v>
      </c>
      <c r="AY302" s="7">
        <v>0</v>
      </c>
      <c r="AZ302">
        <v>0</v>
      </c>
      <c r="BA302">
        <v>0</v>
      </c>
      <c r="BB302">
        <v>0</v>
      </c>
      <c r="BC302">
        <v>0</v>
      </c>
      <c r="BD302">
        <v>0</v>
      </c>
      <c r="BE302">
        <v>0</v>
      </c>
      <c r="BF302" s="7">
        <v>0</v>
      </c>
      <c r="BG302">
        <v>0</v>
      </c>
      <c r="BH302">
        <v>0</v>
      </c>
      <c r="BI302">
        <v>0</v>
      </c>
      <c r="BJ302">
        <v>0</v>
      </c>
      <c r="BK302">
        <v>0</v>
      </c>
      <c r="BL302">
        <v>0</v>
      </c>
      <c r="BM302" s="7">
        <v>0</v>
      </c>
      <c r="BN302">
        <v>0</v>
      </c>
      <c r="BO302">
        <v>0</v>
      </c>
      <c r="BP302">
        <v>0</v>
      </c>
      <c r="BQ302">
        <v>0</v>
      </c>
      <c r="BR302">
        <v>0</v>
      </c>
      <c r="BS302">
        <v>0</v>
      </c>
      <c r="BT302" s="7">
        <v>0</v>
      </c>
      <c r="BU302">
        <v>0</v>
      </c>
      <c r="BV302">
        <v>0</v>
      </c>
      <c r="BW302">
        <v>0</v>
      </c>
      <c r="BX302">
        <v>0</v>
      </c>
      <c r="BY302">
        <v>0</v>
      </c>
      <c r="BZ302">
        <v>0</v>
      </c>
      <c r="CA302" s="7">
        <v>0</v>
      </c>
      <c r="CB302">
        <v>0</v>
      </c>
      <c r="CC302">
        <v>0</v>
      </c>
      <c r="CD302">
        <v>0</v>
      </c>
      <c r="CE302">
        <v>0</v>
      </c>
      <c r="CF302">
        <v>0</v>
      </c>
      <c r="CG302">
        <v>0</v>
      </c>
      <c r="CH302" s="7">
        <v>0</v>
      </c>
      <c r="CI302">
        <v>0</v>
      </c>
      <c r="CJ302">
        <v>0</v>
      </c>
      <c r="CK302">
        <v>0</v>
      </c>
      <c r="CL302">
        <v>0</v>
      </c>
      <c r="CM302">
        <v>0</v>
      </c>
      <c r="CN302">
        <v>0</v>
      </c>
      <c r="CO302" s="7">
        <v>0</v>
      </c>
      <c r="CP302">
        <v>0</v>
      </c>
      <c r="CQ302">
        <v>0</v>
      </c>
      <c r="CR302">
        <v>0</v>
      </c>
      <c r="CS302">
        <v>0</v>
      </c>
      <c r="CT302">
        <v>0</v>
      </c>
      <c r="CU302">
        <v>0</v>
      </c>
      <c r="CV302" s="7">
        <v>0</v>
      </c>
      <c r="CW302">
        <f t="shared" si="210"/>
        <v>0</v>
      </c>
      <c r="CX302">
        <f t="shared" si="211"/>
        <v>0</v>
      </c>
      <c r="CY302">
        <f t="shared" si="212"/>
        <v>0</v>
      </c>
      <c r="CZ302">
        <f t="shared" si="213"/>
        <v>0</v>
      </c>
      <c r="DA302">
        <f t="shared" si="214"/>
        <v>0</v>
      </c>
      <c r="DB302">
        <f t="shared" si="215"/>
        <v>0</v>
      </c>
      <c r="DC302" s="7">
        <f t="shared" si="216"/>
        <v>0</v>
      </c>
      <c r="DD302">
        <f t="shared" si="217"/>
        <v>0</v>
      </c>
      <c r="DE302">
        <f t="shared" si="218"/>
        <v>0</v>
      </c>
      <c r="DF302">
        <f t="shared" si="219"/>
        <v>0</v>
      </c>
      <c r="DG302">
        <f t="shared" si="220"/>
        <v>0</v>
      </c>
      <c r="DH302">
        <f t="shared" si="221"/>
        <v>0</v>
      </c>
      <c r="DI302">
        <f t="shared" si="222"/>
        <v>0</v>
      </c>
      <c r="DJ302" s="7">
        <f t="shared" si="223"/>
        <v>0</v>
      </c>
      <c r="DK302" s="10">
        <f t="shared" si="224"/>
        <v>0</v>
      </c>
      <c r="DL302" s="10">
        <f t="shared" si="225"/>
        <v>0</v>
      </c>
      <c r="DM302">
        <f t="shared" si="226"/>
        <v>0</v>
      </c>
      <c r="DN302">
        <f t="shared" si="227"/>
        <v>0</v>
      </c>
      <c r="DO302">
        <f t="shared" si="228"/>
        <v>0</v>
      </c>
      <c r="DP302" s="7">
        <f t="shared" si="229"/>
        <v>0</v>
      </c>
      <c r="DQ302">
        <f t="shared" si="230"/>
        <v>0</v>
      </c>
      <c r="DR302">
        <f t="shared" si="231"/>
        <v>0</v>
      </c>
      <c r="DS302">
        <f t="shared" si="232"/>
        <v>0</v>
      </c>
      <c r="DT302" s="7">
        <f t="shared" si="233"/>
        <v>0</v>
      </c>
      <c r="DU302">
        <f t="shared" si="234"/>
        <v>0</v>
      </c>
      <c r="DV302" s="7">
        <f t="shared" si="235"/>
        <v>0</v>
      </c>
      <c r="DW302" s="10">
        <f t="shared" si="236"/>
        <v>0</v>
      </c>
      <c r="DX302" s="10">
        <f t="shared" si="237"/>
        <v>0</v>
      </c>
      <c r="DY302" s="31">
        <f>IF(AND(DU302=0,DV302=0),0,IF(DW302=0,DY301,IF(DV302&gt;DU302,1,IF(DV302=DU302,x,0))))</f>
        <v>0</v>
      </c>
      <c r="DZ302" s="31">
        <f t="shared" si="238"/>
        <v>0</v>
      </c>
      <c r="EA302" s="31">
        <f t="shared" si="239"/>
        <v>0</v>
      </c>
      <c r="EB302">
        <f t="shared" si="240"/>
        <v>0</v>
      </c>
      <c r="EC302">
        <f t="shared" si="241"/>
        <v>0</v>
      </c>
      <c r="ED302">
        <f t="shared" si="242"/>
        <v>0</v>
      </c>
      <c r="EE302" s="7">
        <f t="shared" si="243"/>
        <v>0</v>
      </c>
      <c r="EF302" s="31">
        <f t="shared" si="244"/>
        <v>0</v>
      </c>
      <c r="EG302">
        <f t="shared" si="245"/>
        <v>0</v>
      </c>
      <c r="EH302">
        <f t="shared" si="246"/>
        <v>0</v>
      </c>
      <c r="EI302">
        <f t="shared" si="247"/>
        <v>0</v>
      </c>
      <c r="EJ302" s="7">
        <f t="shared" si="248"/>
        <v>0</v>
      </c>
      <c r="EK302">
        <f t="shared" si="249"/>
        <v>0</v>
      </c>
      <c r="EL302">
        <f t="shared" si="250"/>
        <v>0</v>
      </c>
      <c r="EM302">
        <f t="shared" si="251"/>
        <v>0</v>
      </c>
      <c r="EN302">
        <f t="shared" si="252"/>
        <v>0</v>
      </c>
      <c r="EO302" s="75">
        <f t="shared" si="253"/>
        <v>0</v>
      </c>
      <c r="EP302" s="75">
        <f t="shared" si="254"/>
        <v>0</v>
      </c>
      <c r="EQ302" s="75">
        <f t="shared" si="255"/>
        <v>0</v>
      </c>
      <c r="ER302" s="75">
        <f t="shared" si="256"/>
        <v>0</v>
      </c>
      <c r="ES302">
        <f t="shared" si="206"/>
        <v>0</v>
      </c>
      <c r="ET302">
        <f t="shared" si="207"/>
        <v>0</v>
      </c>
      <c r="EU302">
        <f t="shared" si="208"/>
        <v>0</v>
      </c>
      <c r="EV302">
        <f t="shared" si="209"/>
        <v>0</v>
      </c>
    </row>
    <row r="303" spans="1:152" x14ac:dyDescent="0.35">
      <c r="A303" t="s">
        <v>152</v>
      </c>
      <c r="B303" s="7">
        <v>1982</v>
      </c>
      <c r="C303">
        <v>0</v>
      </c>
      <c r="D303">
        <v>0</v>
      </c>
      <c r="E303">
        <v>0</v>
      </c>
      <c r="F303">
        <v>0</v>
      </c>
      <c r="G303">
        <v>0</v>
      </c>
      <c r="H303">
        <v>0</v>
      </c>
      <c r="I303" s="7">
        <v>0</v>
      </c>
      <c r="J303">
        <v>0</v>
      </c>
      <c r="K303">
        <v>0</v>
      </c>
      <c r="L303">
        <v>0</v>
      </c>
      <c r="M303">
        <v>0</v>
      </c>
      <c r="N303">
        <v>0</v>
      </c>
      <c r="O303">
        <v>0</v>
      </c>
      <c r="P303" s="7">
        <v>0</v>
      </c>
      <c r="Q303">
        <v>0</v>
      </c>
      <c r="R303">
        <v>0</v>
      </c>
      <c r="S303">
        <v>0</v>
      </c>
      <c r="T303">
        <v>0</v>
      </c>
      <c r="U303">
        <v>0</v>
      </c>
      <c r="V303">
        <v>0</v>
      </c>
      <c r="W303" s="7">
        <v>0</v>
      </c>
      <c r="X303">
        <v>0</v>
      </c>
      <c r="Y303">
        <v>0</v>
      </c>
      <c r="Z303">
        <v>0</v>
      </c>
      <c r="AA303">
        <v>0</v>
      </c>
      <c r="AB303">
        <v>0</v>
      </c>
      <c r="AC303">
        <v>0</v>
      </c>
      <c r="AD303" s="7">
        <v>0</v>
      </c>
      <c r="AE303">
        <v>0</v>
      </c>
      <c r="AF303">
        <v>0</v>
      </c>
      <c r="AG303">
        <v>0</v>
      </c>
      <c r="AH303">
        <v>0</v>
      </c>
      <c r="AI303">
        <v>0</v>
      </c>
      <c r="AJ303">
        <v>0</v>
      </c>
      <c r="AK303" s="7">
        <v>0</v>
      </c>
      <c r="AL303">
        <v>0</v>
      </c>
      <c r="AM303">
        <v>0</v>
      </c>
      <c r="AN303">
        <v>0</v>
      </c>
      <c r="AO303">
        <v>0</v>
      </c>
      <c r="AP303">
        <v>0</v>
      </c>
      <c r="AQ303">
        <v>0</v>
      </c>
      <c r="AR303" s="7">
        <v>0</v>
      </c>
      <c r="AS303">
        <v>0</v>
      </c>
      <c r="AT303">
        <v>0</v>
      </c>
      <c r="AU303">
        <v>0</v>
      </c>
      <c r="AV303">
        <v>0</v>
      </c>
      <c r="AW303">
        <v>0</v>
      </c>
      <c r="AX303">
        <v>0</v>
      </c>
      <c r="AY303" s="7">
        <v>0</v>
      </c>
      <c r="AZ303">
        <v>0</v>
      </c>
      <c r="BA303">
        <v>0</v>
      </c>
      <c r="BB303">
        <v>0</v>
      </c>
      <c r="BC303">
        <v>0</v>
      </c>
      <c r="BD303">
        <v>0</v>
      </c>
      <c r="BE303">
        <v>0</v>
      </c>
      <c r="BF303" s="7">
        <v>0</v>
      </c>
      <c r="BG303">
        <v>0</v>
      </c>
      <c r="BH303">
        <v>0</v>
      </c>
      <c r="BI303">
        <v>0</v>
      </c>
      <c r="BJ303">
        <v>0</v>
      </c>
      <c r="BK303">
        <v>0</v>
      </c>
      <c r="BL303">
        <v>0</v>
      </c>
      <c r="BM303" s="7">
        <v>0</v>
      </c>
      <c r="BN303">
        <v>0</v>
      </c>
      <c r="BO303">
        <v>0</v>
      </c>
      <c r="BP303">
        <v>0</v>
      </c>
      <c r="BQ303">
        <v>0</v>
      </c>
      <c r="BR303">
        <v>0</v>
      </c>
      <c r="BS303">
        <v>0</v>
      </c>
      <c r="BT303" s="7">
        <v>0</v>
      </c>
      <c r="BU303">
        <v>0</v>
      </c>
      <c r="BV303">
        <v>0</v>
      </c>
      <c r="BW303">
        <v>0</v>
      </c>
      <c r="BX303">
        <v>0</v>
      </c>
      <c r="BY303">
        <v>0</v>
      </c>
      <c r="BZ303">
        <v>0</v>
      </c>
      <c r="CA303" s="7">
        <v>0</v>
      </c>
      <c r="CB303">
        <v>0</v>
      </c>
      <c r="CC303">
        <v>0</v>
      </c>
      <c r="CD303">
        <v>0</v>
      </c>
      <c r="CE303">
        <v>0</v>
      </c>
      <c r="CF303">
        <v>0</v>
      </c>
      <c r="CG303">
        <v>0</v>
      </c>
      <c r="CH303" s="7">
        <v>0</v>
      </c>
      <c r="CI303">
        <v>0</v>
      </c>
      <c r="CJ303">
        <v>0</v>
      </c>
      <c r="CK303">
        <v>0</v>
      </c>
      <c r="CL303">
        <v>0</v>
      </c>
      <c r="CM303">
        <v>0</v>
      </c>
      <c r="CN303">
        <v>0</v>
      </c>
      <c r="CO303" s="7">
        <v>0</v>
      </c>
      <c r="CP303">
        <v>0</v>
      </c>
      <c r="CQ303">
        <v>0</v>
      </c>
      <c r="CR303">
        <v>0</v>
      </c>
      <c r="CS303">
        <v>0</v>
      </c>
      <c r="CT303">
        <v>0</v>
      </c>
      <c r="CU303">
        <v>0</v>
      </c>
      <c r="CV303" s="7">
        <v>0</v>
      </c>
      <c r="CW303">
        <f t="shared" si="210"/>
        <v>0</v>
      </c>
      <c r="CX303">
        <f t="shared" si="211"/>
        <v>0</v>
      </c>
      <c r="CY303">
        <f t="shared" si="212"/>
        <v>0</v>
      </c>
      <c r="CZ303">
        <f t="shared" si="213"/>
        <v>0</v>
      </c>
      <c r="DA303">
        <f t="shared" si="214"/>
        <v>0</v>
      </c>
      <c r="DB303">
        <f t="shared" si="215"/>
        <v>0</v>
      </c>
      <c r="DC303" s="7">
        <f t="shared" si="216"/>
        <v>0</v>
      </c>
      <c r="DD303">
        <f t="shared" si="217"/>
        <v>0</v>
      </c>
      <c r="DE303">
        <f t="shared" si="218"/>
        <v>0</v>
      </c>
      <c r="DF303">
        <f t="shared" si="219"/>
        <v>0</v>
      </c>
      <c r="DG303">
        <f t="shared" si="220"/>
        <v>0</v>
      </c>
      <c r="DH303">
        <f t="shared" si="221"/>
        <v>0</v>
      </c>
      <c r="DI303">
        <f t="shared" si="222"/>
        <v>0</v>
      </c>
      <c r="DJ303" s="7">
        <f t="shared" si="223"/>
        <v>0</v>
      </c>
      <c r="DK303" s="10">
        <f t="shared" si="224"/>
        <v>0</v>
      </c>
      <c r="DL303" s="10">
        <f t="shared" si="225"/>
        <v>0</v>
      </c>
      <c r="DM303">
        <f t="shared" si="226"/>
        <v>0</v>
      </c>
      <c r="DN303">
        <f t="shared" si="227"/>
        <v>0</v>
      </c>
      <c r="DO303">
        <f t="shared" si="228"/>
        <v>0</v>
      </c>
      <c r="DP303" s="7">
        <f t="shared" si="229"/>
        <v>0</v>
      </c>
      <c r="DQ303">
        <f t="shared" si="230"/>
        <v>0</v>
      </c>
      <c r="DR303">
        <f t="shared" si="231"/>
        <v>0</v>
      </c>
      <c r="DS303">
        <f t="shared" si="232"/>
        <v>0</v>
      </c>
      <c r="DT303" s="7">
        <f t="shared" si="233"/>
        <v>0</v>
      </c>
      <c r="DU303">
        <f t="shared" si="234"/>
        <v>0</v>
      </c>
      <c r="DV303" s="7">
        <f t="shared" si="235"/>
        <v>0</v>
      </c>
      <c r="DW303" s="10">
        <f t="shared" si="236"/>
        <v>0</v>
      </c>
      <c r="DX303" s="10">
        <f t="shared" si="237"/>
        <v>0</v>
      </c>
      <c r="DY303" s="31">
        <f>IF(AND(DU303=0,DV303=0),0,IF(DW303=0,DY302,IF(DV303&gt;DU303,1,IF(DV303=DU303,x,0))))</f>
        <v>0</v>
      </c>
      <c r="DZ303" s="31">
        <f t="shared" si="238"/>
        <v>0</v>
      </c>
      <c r="EA303" s="31">
        <f t="shared" si="239"/>
        <v>0</v>
      </c>
      <c r="EB303">
        <f t="shared" si="240"/>
        <v>0</v>
      </c>
      <c r="EC303">
        <f t="shared" si="241"/>
        <v>0</v>
      </c>
      <c r="ED303">
        <f t="shared" si="242"/>
        <v>0</v>
      </c>
      <c r="EE303" s="7">
        <f t="shared" si="243"/>
        <v>0</v>
      </c>
      <c r="EF303" s="31">
        <f t="shared" si="244"/>
        <v>0</v>
      </c>
      <c r="EG303">
        <f t="shared" si="245"/>
        <v>0</v>
      </c>
      <c r="EH303">
        <f t="shared" si="246"/>
        <v>0</v>
      </c>
      <c r="EI303">
        <f t="shared" si="247"/>
        <v>0</v>
      </c>
      <c r="EJ303" s="7">
        <f t="shared" si="248"/>
        <v>0</v>
      </c>
      <c r="EK303">
        <f t="shared" si="249"/>
        <v>0</v>
      </c>
      <c r="EL303">
        <f t="shared" si="250"/>
        <v>0</v>
      </c>
      <c r="EM303">
        <f t="shared" si="251"/>
        <v>0</v>
      </c>
      <c r="EN303">
        <f t="shared" si="252"/>
        <v>0</v>
      </c>
      <c r="EO303" s="75">
        <f t="shared" si="253"/>
        <v>0</v>
      </c>
      <c r="EP303" s="75">
        <f t="shared" si="254"/>
        <v>0</v>
      </c>
      <c r="EQ303" s="75">
        <f t="shared" si="255"/>
        <v>0</v>
      </c>
      <c r="ER303" s="75">
        <f t="shared" si="256"/>
        <v>0</v>
      </c>
      <c r="ES303">
        <f t="shared" si="206"/>
        <v>0</v>
      </c>
      <c r="ET303">
        <f t="shared" si="207"/>
        <v>0</v>
      </c>
      <c r="EU303">
        <f t="shared" si="208"/>
        <v>0</v>
      </c>
      <c r="EV303">
        <f t="shared" si="209"/>
        <v>0</v>
      </c>
    </row>
    <row r="304" spans="1:152" x14ac:dyDescent="0.35">
      <c r="A304" t="s">
        <v>152</v>
      </c>
      <c r="B304" s="7">
        <v>1983</v>
      </c>
      <c r="C304">
        <v>0</v>
      </c>
      <c r="D304">
        <v>0</v>
      </c>
      <c r="E304">
        <v>0</v>
      </c>
      <c r="F304">
        <v>0</v>
      </c>
      <c r="G304">
        <v>0</v>
      </c>
      <c r="H304">
        <v>0</v>
      </c>
      <c r="I304" s="7">
        <v>0</v>
      </c>
      <c r="J304">
        <v>0</v>
      </c>
      <c r="K304">
        <v>0</v>
      </c>
      <c r="L304">
        <v>0</v>
      </c>
      <c r="M304">
        <v>0</v>
      </c>
      <c r="N304">
        <v>0</v>
      </c>
      <c r="O304">
        <v>0</v>
      </c>
      <c r="P304" s="7">
        <v>0</v>
      </c>
      <c r="Q304">
        <v>0</v>
      </c>
      <c r="R304">
        <v>0</v>
      </c>
      <c r="S304">
        <v>0</v>
      </c>
      <c r="T304">
        <v>0</v>
      </c>
      <c r="U304">
        <v>0</v>
      </c>
      <c r="V304">
        <v>0</v>
      </c>
      <c r="W304" s="7">
        <v>0</v>
      </c>
      <c r="X304">
        <v>0</v>
      </c>
      <c r="Y304">
        <v>0</v>
      </c>
      <c r="Z304">
        <v>0</v>
      </c>
      <c r="AA304">
        <v>0</v>
      </c>
      <c r="AB304">
        <v>0</v>
      </c>
      <c r="AC304">
        <v>0</v>
      </c>
      <c r="AD304" s="7">
        <v>0</v>
      </c>
      <c r="AE304">
        <v>0</v>
      </c>
      <c r="AF304">
        <v>0</v>
      </c>
      <c r="AG304">
        <v>0</v>
      </c>
      <c r="AH304">
        <v>0</v>
      </c>
      <c r="AI304">
        <v>0</v>
      </c>
      <c r="AJ304">
        <v>0</v>
      </c>
      <c r="AK304" s="7">
        <v>0</v>
      </c>
      <c r="AL304">
        <v>0</v>
      </c>
      <c r="AM304">
        <v>0</v>
      </c>
      <c r="AN304">
        <v>0</v>
      </c>
      <c r="AO304">
        <v>0</v>
      </c>
      <c r="AP304">
        <v>0</v>
      </c>
      <c r="AQ304">
        <v>0</v>
      </c>
      <c r="AR304" s="7">
        <v>0</v>
      </c>
      <c r="AS304">
        <v>0</v>
      </c>
      <c r="AT304">
        <v>0</v>
      </c>
      <c r="AU304">
        <v>0</v>
      </c>
      <c r="AV304">
        <v>0</v>
      </c>
      <c r="AW304">
        <v>0</v>
      </c>
      <c r="AX304">
        <v>0</v>
      </c>
      <c r="AY304" s="7">
        <v>0</v>
      </c>
      <c r="AZ304">
        <v>0</v>
      </c>
      <c r="BA304">
        <v>0</v>
      </c>
      <c r="BB304">
        <v>0</v>
      </c>
      <c r="BC304">
        <v>0</v>
      </c>
      <c r="BD304">
        <v>0</v>
      </c>
      <c r="BE304">
        <v>0</v>
      </c>
      <c r="BF304" s="7">
        <v>0</v>
      </c>
      <c r="BG304">
        <v>0</v>
      </c>
      <c r="BH304">
        <v>0</v>
      </c>
      <c r="BI304">
        <v>0</v>
      </c>
      <c r="BJ304">
        <v>0</v>
      </c>
      <c r="BK304">
        <v>0</v>
      </c>
      <c r="BL304">
        <v>0</v>
      </c>
      <c r="BM304" s="7">
        <v>0</v>
      </c>
      <c r="BN304">
        <v>0</v>
      </c>
      <c r="BO304">
        <v>0</v>
      </c>
      <c r="BP304">
        <v>0</v>
      </c>
      <c r="BQ304">
        <v>0</v>
      </c>
      <c r="BR304">
        <v>0</v>
      </c>
      <c r="BS304">
        <v>0</v>
      </c>
      <c r="BT304" s="7">
        <v>0</v>
      </c>
      <c r="BU304">
        <v>0</v>
      </c>
      <c r="BV304">
        <v>0</v>
      </c>
      <c r="BW304">
        <v>0</v>
      </c>
      <c r="BX304">
        <v>0</v>
      </c>
      <c r="BY304">
        <v>0</v>
      </c>
      <c r="BZ304">
        <v>0</v>
      </c>
      <c r="CA304" s="7">
        <v>0</v>
      </c>
      <c r="CB304">
        <v>0</v>
      </c>
      <c r="CC304">
        <v>0</v>
      </c>
      <c r="CD304">
        <v>0</v>
      </c>
      <c r="CE304">
        <v>0</v>
      </c>
      <c r="CF304">
        <v>0</v>
      </c>
      <c r="CG304">
        <v>0</v>
      </c>
      <c r="CH304" s="7">
        <v>0</v>
      </c>
      <c r="CI304">
        <v>0</v>
      </c>
      <c r="CJ304">
        <v>0</v>
      </c>
      <c r="CK304">
        <v>0</v>
      </c>
      <c r="CL304">
        <v>0</v>
      </c>
      <c r="CM304">
        <v>0</v>
      </c>
      <c r="CN304">
        <v>0</v>
      </c>
      <c r="CO304" s="7">
        <v>0</v>
      </c>
      <c r="CP304">
        <v>0</v>
      </c>
      <c r="CQ304">
        <v>0</v>
      </c>
      <c r="CR304">
        <v>0</v>
      </c>
      <c r="CS304">
        <v>0</v>
      </c>
      <c r="CT304">
        <v>0</v>
      </c>
      <c r="CU304">
        <v>0</v>
      </c>
      <c r="CV304" s="7">
        <v>0</v>
      </c>
      <c r="CW304">
        <f t="shared" si="210"/>
        <v>0</v>
      </c>
      <c r="CX304">
        <f t="shared" si="211"/>
        <v>0</v>
      </c>
      <c r="CY304">
        <f t="shared" si="212"/>
        <v>0</v>
      </c>
      <c r="CZ304">
        <f t="shared" si="213"/>
        <v>0</v>
      </c>
      <c r="DA304">
        <f t="shared" si="214"/>
        <v>0</v>
      </c>
      <c r="DB304">
        <f t="shared" si="215"/>
        <v>0</v>
      </c>
      <c r="DC304" s="7">
        <f t="shared" si="216"/>
        <v>0</v>
      </c>
      <c r="DD304">
        <f t="shared" si="217"/>
        <v>0</v>
      </c>
      <c r="DE304">
        <f t="shared" si="218"/>
        <v>0</v>
      </c>
      <c r="DF304">
        <f t="shared" si="219"/>
        <v>0</v>
      </c>
      <c r="DG304">
        <f t="shared" si="220"/>
        <v>0</v>
      </c>
      <c r="DH304">
        <f t="shared" si="221"/>
        <v>0</v>
      </c>
      <c r="DI304">
        <f t="shared" si="222"/>
        <v>0</v>
      </c>
      <c r="DJ304" s="7">
        <f t="shared" si="223"/>
        <v>0</v>
      </c>
      <c r="DK304" s="10">
        <f t="shared" si="224"/>
        <v>0</v>
      </c>
      <c r="DL304" s="10">
        <f t="shared" si="225"/>
        <v>0</v>
      </c>
      <c r="DM304">
        <f t="shared" si="226"/>
        <v>0</v>
      </c>
      <c r="DN304">
        <f t="shared" si="227"/>
        <v>0</v>
      </c>
      <c r="DO304">
        <f t="shared" si="228"/>
        <v>0</v>
      </c>
      <c r="DP304" s="7">
        <f t="shared" si="229"/>
        <v>0</v>
      </c>
      <c r="DQ304">
        <f t="shared" si="230"/>
        <v>0</v>
      </c>
      <c r="DR304">
        <f t="shared" si="231"/>
        <v>0</v>
      </c>
      <c r="DS304">
        <f t="shared" si="232"/>
        <v>0</v>
      </c>
      <c r="DT304" s="7">
        <f t="shared" si="233"/>
        <v>0</v>
      </c>
      <c r="DU304">
        <f t="shared" si="234"/>
        <v>0</v>
      </c>
      <c r="DV304" s="7">
        <f t="shared" si="235"/>
        <v>0</v>
      </c>
      <c r="DW304" s="10">
        <f t="shared" si="236"/>
        <v>0</v>
      </c>
      <c r="DX304" s="10">
        <f t="shared" si="237"/>
        <v>0</v>
      </c>
      <c r="DY304" s="31">
        <f>IF(AND(DU304=0,DV304=0),0,IF(DW304=0,DY303,IF(DV304&gt;DU304,1,IF(DV304=DU304,x,0))))</f>
        <v>0</v>
      </c>
      <c r="DZ304" s="31">
        <f t="shared" si="238"/>
        <v>0</v>
      </c>
      <c r="EA304" s="31">
        <f t="shared" si="239"/>
        <v>0</v>
      </c>
      <c r="EB304">
        <f t="shared" si="240"/>
        <v>0</v>
      </c>
      <c r="EC304">
        <f t="shared" si="241"/>
        <v>0</v>
      </c>
      <c r="ED304">
        <f t="shared" si="242"/>
        <v>0</v>
      </c>
      <c r="EE304" s="7">
        <f t="shared" si="243"/>
        <v>0</v>
      </c>
      <c r="EF304" s="31">
        <f t="shared" si="244"/>
        <v>0</v>
      </c>
      <c r="EG304">
        <f t="shared" si="245"/>
        <v>0</v>
      </c>
      <c r="EH304">
        <f t="shared" si="246"/>
        <v>0</v>
      </c>
      <c r="EI304">
        <f t="shared" si="247"/>
        <v>0</v>
      </c>
      <c r="EJ304" s="7">
        <f t="shared" si="248"/>
        <v>0</v>
      </c>
      <c r="EK304">
        <f t="shared" si="249"/>
        <v>0</v>
      </c>
      <c r="EL304">
        <f t="shared" si="250"/>
        <v>0</v>
      </c>
      <c r="EM304">
        <f t="shared" si="251"/>
        <v>0</v>
      </c>
      <c r="EN304">
        <f t="shared" si="252"/>
        <v>0</v>
      </c>
      <c r="EO304" s="75">
        <f t="shared" si="253"/>
        <v>0</v>
      </c>
      <c r="EP304" s="75">
        <f t="shared" si="254"/>
        <v>0</v>
      </c>
      <c r="EQ304" s="75">
        <f t="shared" si="255"/>
        <v>0</v>
      </c>
      <c r="ER304" s="75">
        <f t="shared" si="256"/>
        <v>0</v>
      </c>
      <c r="ES304">
        <f t="shared" si="206"/>
        <v>0</v>
      </c>
      <c r="ET304">
        <f t="shared" si="207"/>
        <v>0</v>
      </c>
      <c r="EU304">
        <f t="shared" si="208"/>
        <v>0</v>
      </c>
      <c r="EV304">
        <f t="shared" si="209"/>
        <v>0</v>
      </c>
    </row>
    <row r="305" spans="1:152" x14ac:dyDescent="0.35">
      <c r="A305" t="s">
        <v>152</v>
      </c>
      <c r="B305" s="7">
        <v>1984</v>
      </c>
      <c r="C305">
        <v>0</v>
      </c>
      <c r="D305">
        <v>0</v>
      </c>
      <c r="E305">
        <v>0</v>
      </c>
      <c r="F305">
        <v>0</v>
      </c>
      <c r="G305">
        <v>0</v>
      </c>
      <c r="H305">
        <v>0</v>
      </c>
      <c r="I305" s="7">
        <v>0</v>
      </c>
      <c r="J305">
        <v>0</v>
      </c>
      <c r="K305">
        <v>0</v>
      </c>
      <c r="L305">
        <v>0</v>
      </c>
      <c r="M305">
        <v>0</v>
      </c>
      <c r="N305">
        <v>0</v>
      </c>
      <c r="O305">
        <v>0</v>
      </c>
      <c r="P305" s="7">
        <v>0</v>
      </c>
      <c r="Q305">
        <v>0</v>
      </c>
      <c r="R305">
        <v>0</v>
      </c>
      <c r="S305">
        <v>0</v>
      </c>
      <c r="T305">
        <v>0</v>
      </c>
      <c r="U305">
        <v>0</v>
      </c>
      <c r="V305">
        <v>0</v>
      </c>
      <c r="W305" s="7">
        <v>0</v>
      </c>
      <c r="X305">
        <v>0</v>
      </c>
      <c r="Y305">
        <v>0</v>
      </c>
      <c r="Z305">
        <v>0</v>
      </c>
      <c r="AA305">
        <v>0</v>
      </c>
      <c r="AB305">
        <v>0</v>
      </c>
      <c r="AC305">
        <v>0</v>
      </c>
      <c r="AD305" s="7">
        <v>0</v>
      </c>
      <c r="AE305">
        <v>0</v>
      </c>
      <c r="AF305">
        <v>0</v>
      </c>
      <c r="AG305">
        <v>0</v>
      </c>
      <c r="AH305">
        <v>0</v>
      </c>
      <c r="AI305">
        <v>0</v>
      </c>
      <c r="AJ305">
        <v>0</v>
      </c>
      <c r="AK305" s="7">
        <v>0</v>
      </c>
      <c r="AL305">
        <v>0</v>
      </c>
      <c r="AM305">
        <v>0</v>
      </c>
      <c r="AN305">
        <v>0</v>
      </c>
      <c r="AO305">
        <v>0</v>
      </c>
      <c r="AP305">
        <v>0</v>
      </c>
      <c r="AQ305">
        <v>0</v>
      </c>
      <c r="AR305" s="7">
        <v>0</v>
      </c>
      <c r="AS305">
        <v>0</v>
      </c>
      <c r="AT305">
        <v>0</v>
      </c>
      <c r="AU305">
        <v>0</v>
      </c>
      <c r="AV305">
        <v>0</v>
      </c>
      <c r="AW305">
        <v>0</v>
      </c>
      <c r="AX305">
        <v>0</v>
      </c>
      <c r="AY305" s="7">
        <v>0</v>
      </c>
      <c r="AZ305">
        <v>0</v>
      </c>
      <c r="BA305">
        <v>0</v>
      </c>
      <c r="BB305">
        <v>0</v>
      </c>
      <c r="BC305">
        <v>0</v>
      </c>
      <c r="BD305">
        <v>0</v>
      </c>
      <c r="BE305">
        <v>0</v>
      </c>
      <c r="BF305" s="7">
        <v>0</v>
      </c>
      <c r="BG305">
        <v>0</v>
      </c>
      <c r="BH305">
        <v>0</v>
      </c>
      <c r="BI305">
        <v>0</v>
      </c>
      <c r="BJ305">
        <v>0</v>
      </c>
      <c r="BK305">
        <v>0</v>
      </c>
      <c r="BL305">
        <v>0</v>
      </c>
      <c r="BM305" s="7">
        <v>0</v>
      </c>
      <c r="BN305">
        <v>0</v>
      </c>
      <c r="BO305">
        <v>0</v>
      </c>
      <c r="BP305">
        <v>0</v>
      </c>
      <c r="BQ305">
        <v>0</v>
      </c>
      <c r="BR305">
        <v>0</v>
      </c>
      <c r="BS305">
        <v>0</v>
      </c>
      <c r="BT305" s="7">
        <v>0</v>
      </c>
      <c r="BU305">
        <v>0</v>
      </c>
      <c r="BV305">
        <v>0</v>
      </c>
      <c r="BW305">
        <v>0</v>
      </c>
      <c r="BX305">
        <v>0</v>
      </c>
      <c r="BY305">
        <v>0</v>
      </c>
      <c r="BZ305">
        <v>0</v>
      </c>
      <c r="CA305" s="7">
        <v>0</v>
      </c>
      <c r="CB305">
        <v>0</v>
      </c>
      <c r="CC305">
        <v>0</v>
      </c>
      <c r="CD305">
        <v>0</v>
      </c>
      <c r="CE305">
        <v>0</v>
      </c>
      <c r="CF305">
        <v>0</v>
      </c>
      <c r="CG305">
        <v>0</v>
      </c>
      <c r="CH305" s="7">
        <v>0</v>
      </c>
      <c r="CI305">
        <v>0</v>
      </c>
      <c r="CJ305">
        <v>0</v>
      </c>
      <c r="CK305">
        <v>0</v>
      </c>
      <c r="CL305">
        <v>0</v>
      </c>
      <c r="CM305">
        <v>0</v>
      </c>
      <c r="CN305">
        <v>0</v>
      </c>
      <c r="CO305" s="7">
        <v>0</v>
      </c>
      <c r="CP305">
        <v>0</v>
      </c>
      <c r="CQ305">
        <v>0</v>
      </c>
      <c r="CR305">
        <v>0</v>
      </c>
      <c r="CS305">
        <v>0</v>
      </c>
      <c r="CT305">
        <v>0</v>
      </c>
      <c r="CU305">
        <v>0</v>
      </c>
      <c r="CV305" s="7">
        <v>0</v>
      </c>
      <c r="CW305">
        <f t="shared" si="210"/>
        <v>0</v>
      </c>
      <c r="CX305">
        <f t="shared" si="211"/>
        <v>0</v>
      </c>
      <c r="CY305">
        <f t="shared" si="212"/>
        <v>0</v>
      </c>
      <c r="CZ305">
        <f t="shared" si="213"/>
        <v>0</v>
      </c>
      <c r="DA305">
        <f t="shared" si="214"/>
        <v>0</v>
      </c>
      <c r="DB305">
        <f t="shared" si="215"/>
        <v>0</v>
      </c>
      <c r="DC305" s="7">
        <f t="shared" si="216"/>
        <v>0</v>
      </c>
      <c r="DD305">
        <f t="shared" si="217"/>
        <v>0</v>
      </c>
      <c r="DE305">
        <f t="shared" si="218"/>
        <v>0</v>
      </c>
      <c r="DF305">
        <f t="shared" si="219"/>
        <v>0</v>
      </c>
      <c r="DG305">
        <f t="shared" si="220"/>
        <v>0</v>
      </c>
      <c r="DH305">
        <f t="shared" si="221"/>
        <v>0</v>
      </c>
      <c r="DI305">
        <f t="shared" si="222"/>
        <v>0</v>
      </c>
      <c r="DJ305" s="7">
        <f t="shared" si="223"/>
        <v>0</v>
      </c>
      <c r="DK305" s="10">
        <f t="shared" si="224"/>
        <v>0</v>
      </c>
      <c r="DL305" s="10">
        <f t="shared" si="225"/>
        <v>0</v>
      </c>
      <c r="DM305">
        <f t="shared" si="226"/>
        <v>0</v>
      </c>
      <c r="DN305">
        <f t="shared" si="227"/>
        <v>0</v>
      </c>
      <c r="DO305">
        <f t="shared" si="228"/>
        <v>0</v>
      </c>
      <c r="DP305" s="7">
        <f t="shared" si="229"/>
        <v>0</v>
      </c>
      <c r="DQ305">
        <f t="shared" si="230"/>
        <v>0</v>
      </c>
      <c r="DR305">
        <f t="shared" si="231"/>
        <v>0</v>
      </c>
      <c r="DS305">
        <f t="shared" si="232"/>
        <v>0</v>
      </c>
      <c r="DT305" s="7">
        <f t="shared" si="233"/>
        <v>0</v>
      </c>
      <c r="DU305">
        <f t="shared" si="234"/>
        <v>0</v>
      </c>
      <c r="DV305" s="7">
        <f t="shared" si="235"/>
        <v>0</v>
      </c>
      <c r="DW305" s="10">
        <f t="shared" si="236"/>
        <v>0</v>
      </c>
      <c r="DX305" s="10">
        <f t="shared" si="237"/>
        <v>0</v>
      </c>
      <c r="DY305" s="31">
        <f>IF(AND(DU305=0,DV305=0),0,IF(DW305=0,DY304,IF(DV305&gt;DU305,1,IF(DV305=DU305,x,0))))</f>
        <v>0</v>
      </c>
      <c r="DZ305" s="31">
        <f t="shared" si="238"/>
        <v>0</v>
      </c>
      <c r="EA305" s="31">
        <f t="shared" si="239"/>
        <v>0</v>
      </c>
      <c r="EB305">
        <f t="shared" si="240"/>
        <v>0</v>
      </c>
      <c r="EC305">
        <f t="shared" si="241"/>
        <v>0</v>
      </c>
      <c r="ED305">
        <f t="shared" si="242"/>
        <v>0</v>
      </c>
      <c r="EE305" s="7">
        <f t="shared" si="243"/>
        <v>0</v>
      </c>
      <c r="EF305" s="31">
        <f t="shared" si="244"/>
        <v>0</v>
      </c>
      <c r="EG305">
        <f t="shared" si="245"/>
        <v>0</v>
      </c>
      <c r="EH305">
        <f t="shared" si="246"/>
        <v>0</v>
      </c>
      <c r="EI305">
        <f t="shared" si="247"/>
        <v>0</v>
      </c>
      <c r="EJ305" s="7">
        <f t="shared" si="248"/>
        <v>0</v>
      </c>
      <c r="EK305">
        <f t="shared" si="249"/>
        <v>0</v>
      </c>
      <c r="EL305">
        <f t="shared" si="250"/>
        <v>0</v>
      </c>
      <c r="EM305">
        <f t="shared" si="251"/>
        <v>0</v>
      </c>
      <c r="EN305">
        <f t="shared" si="252"/>
        <v>0</v>
      </c>
      <c r="EO305" s="75">
        <f t="shared" si="253"/>
        <v>0</v>
      </c>
      <c r="EP305" s="75">
        <f t="shared" si="254"/>
        <v>0</v>
      </c>
      <c r="EQ305" s="75">
        <f t="shared" si="255"/>
        <v>0</v>
      </c>
      <c r="ER305" s="75">
        <f t="shared" si="256"/>
        <v>0</v>
      </c>
      <c r="ES305">
        <f t="shared" si="206"/>
        <v>0</v>
      </c>
      <c r="ET305">
        <f t="shared" si="207"/>
        <v>0</v>
      </c>
      <c r="EU305">
        <f t="shared" si="208"/>
        <v>0</v>
      </c>
      <c r="EV305">
        <f t="shared" si="209"/>
        <v>0</v>
      </c>
    </row>
    <row r="306" spans="1:152" x14ac:dyDescent="0.35">
      <c r="A306" t="s">
        <v>152</v>
      </c>
      <c r="B306" s="7">
        <v>1985</v>
      </c>
      <c r="C306">
        <v>0</v>
      </c>
      <c r="D306">
        <v>0</v>
      </c>
      <c r="E306">
        <v>0</v>
      </c>
      <c r="F306">
        <v>0</v>
      </c>
      <c r="G306">
        <v>0</v>
      </c>
      <c r="H306">
        <v>0</v>
      </c>
      <c r="I306" s="7">
        <v>0</v>
      </c>
      <c r="J306">
        <v>0</v>
      </c>
      <c r="K306">
        <v>0</v>
      </c>
      <c r="L306">
        <v>0</v>
      </c>
      <c r="M306">
        <v>0</v>
      </c>
      <c r="N306">
        <v>0</v>
      </c>
      <c r="O306">
        <v>0</v>
      </c>
      <c r="P306" s="7">
        <v>0</v>
      </c>
      <c r="Q306">
        <v>0</v>
      </c>
      <c r="R306">
        <v>0</v>
      </c>
      <c r="S306">
        <v>0</v>
      </c>
      <c r="T306">
        <v>0</v>
      </c>
      <c r="U306">
        <v>0</v>
      </c>
      <c r="V306">
        <v>0</v>
      </c>
      <c r="W306" s="7">
        <v>0</v>
      </c>
      <c r="X306">
        <v>0</v>
      </c>
      <c r="Y306">
        <v>0</v>
      </c>
      <c r="Z306">
        <v>0</v>
      </c>
      <c r="AA306">
        <v>0</v>
      </c>
      <c r="AB306">
        <v>0</v>
      </c>
      <c r="AC306">
        <v>0</v>
      </c>
      <c r="AD306" s="7">
        <v>0</v>
      </c>
      <c r="AE306">
        <v>0</v>
      </c>
      <c r="AF306">
        <v>0</v>
      </c>
      <c r="AG306">
        <v>0</v>
      </c>
      <c r="AH306">
        <v>0</v>
      </c>
      <c r="AI306">
        <v>0</v>
      </c>
      <c r="AJ306">
        <v>0</v>
      </c>
      <c r="AK306" s="7">
        <v>0</v>
      </c>
      <c r="AL306">
        <v>0</v>
      </c>
      <c r="AM306">
        <v>0</v>
      </c>
      <c r="AN306">
        <v>0</v>
      </c>
      <c r="AO306">
        <v>0</v>
      </c>
      <c r="AP306">
        <v>0</v>
      </c>
      <c r="AQ306">
        <v>0</v>
      </c>
      <c r="AR306" s="7">
        <v>0</v>
      </c>
      <c r="AS306">
        <v>0</v>
      </c>
      <c r="AT306">
        <v>0</v>
      </c>
      <c r="AU306">
        <v>0</v>
      </c>
      <c r="AV306">
        <v>0</v>
      </c>
      <c r="AW306">
        <v>0</v>
      </c>
      <c r="AX306">
        <v>0</v>
      </c>
      <c r="AY306" s="7">
        <v>0</v>
      </c>
      <c r="AZ306">
        <v>0</v>
      </c>
      <c r="BA306">
        <v>0</v>
      </c>
      <c r="BB306">
        <v>0</v>
      </c>
      <c r="BC306">
        <v>0</v>
      </c>
      <c r="BD306">
        <v>0</v>
      </c>
      <c r="BE306">
        <v>0</v>
      </c>
      <c r="BF306" s="7">
        <v>0</v>
      </c>
      <c r="BG306">
        <v>0</v>
      </c>
      <c r="BH306">
        <v>0</v>
      </c>
      <c r="BI306">
        <v>0</v>
      </c>
      <c r="BJ306">
        <v>0</v>
      </c>
      <c r="BK306">
        <v>0</v>
      </c>
      <c r="BL306">
        <v>0</v>
      </c>
      <c r="BM306" s="7">
        <v>0</v>
      </c>
      <c r="BN306">
        <v>0</v>
      </c>
      <c r="BO306">
        <v>0</v>
      </c>
      <c r="BP306">
        <v>0</v>
      </c>
      <c r="BQ306">
        <v>0</v>
      </c>
      <c r="BR306">
        <v>0</v>
      </c>
      <c r="BS306">
        <v>0</v>
      </c>
      <c r="BT306" s="7">
        <v>0</v>
      </c>
      <c r="BU306">
        <v>0</v>
      </c>
      <c r="BV306">
        <v>0</v>
      </c>
      <c r="BW306">
        <v>0</v>
      </c>
      <c r="BX306">
        <v>0</v>
      </c>
      <c r="BY306">
        <v>0</v>
      </c>
      <c r="BZ306">
        <v>0</v>
      </c>
      <c r="CA306" s="7">
        <v>0</v>
      </c>
      <c r="CB306">
        <v>0</v>
      </c>
      <c r="CC306">
        <v>0</v>
      </c>
      <c r="CD306">
        <v>0</v>
      </c>
      <c r="CE306">
        <v>0</v>
      </c>
      <c r="CF306">
        <v>0</v>
      </c>
      <c r="CG306">
        <v>0</v>
      </c>
      <c r="CH306" s="7">
        <v>0</v>
      </c>
      <c r="CI306">
        <v>0</v>
      </c>
      <c r="CJ306">
        <v>0</v>
      </c>
      <c r="CK306">
        <v>0</v>
      </c>
      <c r="CL306">
        <v>0</v>
      </c>
      <c r="CM306">
        <v>0</v>
      </c>
      <c r="CN306">
        <v>0</v>
      </c>
      <c r="CO306" s="7">
        <v>0</v>
      </c>
      <c r="CP306">
        <v>0</v>
      </c>
      <c r="CQ306">
        <v>0</v>
      </c>
      <c r="CR306">
        <v>0</v>
      </c>
      <c r="CS306">
        <v>0</v>
      </c>
      <c r="CT306">
        <v>0</v>
      </c>
      <c r="CU306">
        <v>0</v>
      </c>
      <c r="CV306" s="7">
        <v>0</v>
      </c>
      <c r="CW306">
        <f t="shared" si="210"/>
        <v>0</v>
      </c>
      <c r="CX306">
        <f t="shared" si="211"/>
        <v>0</v>
      </c>
      <c r="CY306">
        <f t="shared" si="212"/>
        <v>0</v>
      </c>
      <c r="CZ306">
        <f t="shared" si="213"/>
        <v>0</v>
      </c>
      <c r="DA306">
        <f t="shared" si="214"/>
        <v>0</v>
      </c>
      <c r="DB306">
        <f t="shared" si="215"/>
        <v>0</v>
      </c>
      <c r="DC306" s="7">
        <f t="shared" si="216"/>
        <v>0</v>
      </c>
      <c r="DD306">
        <f t="shared" si="217"/>
        <v>0</v>
      </c>
      <c r="DE306">
        <f t="shared" si="218"/>
        <v>0</v>
      </c>
      <c r="DF306">
        <f t="shared" si="219"/>
        <v>0</v>
      </c>
      <c r="DG306">
        <f t="shared" si="220"/>
        <v>0</v>
      </c>
      <c r="DH306">
        <f t="shared" si="221"/>
        <v>0</v>
      </c>
      <c r="DI306">
        <f t="shared" si="222"/>
        <v>0</v>
      </c>
      <c r="DJ306" s="7">
        <f t="shared" si="223"/>
        <v>0</v>
      </c>
      <c r="DK306" s="10">
        <f t="shared" si="224"/>
        <v>0</v>
      </c>
      <c r="DL306" s="10">
        <f t="shared" si="225"/>
        <v>0</v>
      </c>
      <c r="DM306">
        <f t="shared" si="226"/>
        <v>0</v>
      </c>
      <c r="DN306">
        <f t="shared" si="227"/>
        <v>0</v>
      </c>
      <c r="DO306">
        <f t="shared" si="228"/>
        <v>0</v>
      </c>
      <c r="DP306" s="7">
        <f t="shared" si="229"/>
        <v>0</v>
      </c>
      <c r="DQ306">
        <f t="shared" si="230"/>
        <v>0</v>
      </c>
      <c r="DR306">
        <f t="shared" si="231"/>
        <v>0</v>
      </c>
      <c r="DS306">
        <f t="shared" si="232"/>
        <v>0</v>
      </c>
      <c r="DT306" s="7">
        <f t="shared" si="233"/>
        <v>0</v>
      </c>
      <c r="DU306">
        <f t="shared" si="234"/>
        <v>0</v>
      </c>
      <c r="DV306" s="7">
        <f t="shared" si="235"/>
        <v>0</v>
      </c>
      <c r="DW306" s="10">
        <f t="shared" si="236"/>
        <v>0</v>
      </c>
      <c r="DX306" s="10">
        <f t="shared" si="237"/>
        <v>0</v>
      </c>
      <c r="DY306" s="31">
        <f>IF(AND(DU306=0,DV306=0),0,IF(DW306=0,DY305,IF(DV306&gt;DU306,1,IF(DV306=DU306,x,0))))</f>
        <v>0</v>
      </c>
      <c r="DZ306" s="31">
        <f t="shared" si="238"/>
        <v>0</v>
      </c>
      <c r="EA306" s="31">
        <f t="shared" si="239"/>
        <v>0</v>
      </c>
      <c r="EB306">
        <f t="shared" si="240"/>
        <v>0</v>
      </c>
      <c r="EC306">
        <f t="shared" si="241"/>
        <v>0</v>
      </c>
      <c r="ED306">
        <f t="shared" si="242"/>
        <v>0</v>
      </c>
      <c r="EE306" s="7">
        <f t="shared" si="243"/>
        <v>0</v>
      </c>
      <c r="EF306" s="31">
        <f t="shared" si="244"/>
        <v>0</v>
      </c>
      <c r="EG306">
        <f t="shared" si="245"/>
        <v>0</v>
      </c>
      <c r="EH306">
        <f t="shared" si="246"/>
        <v>0</v>
      </c>
      <c r="EI306">
        <f t="shared" si="247"/>
        <v>0</v>
      </c>
      <c r="EJ306" s="7">
        <f t="shared" si="248"/>
        <v>0</v>
      </c>
      <c r="EK306">
        <f t="shared" si="249"/>
        <v>0</v>
      </c>
      <c r="EL306">
        <f t="shared" si="250"/>
        <v>0</v>
      </c>
      <c r="EM306">
        <f t="shared" si="251"/>
        <v>0</v>
      </c>
      <c r="EN306">
        <f t="shared" si="252"/>
        <v>0</v>
      </c>
      <c r="EO306" s="75">
        <f t="shared" si="253"/>
        <v>0</v>
      </c>
      <c r="EP306" s="75">
        <f t="shared" si="254"/>
        <v>0</v>
      </c>
      <c r="EQ306" s="75">
        <f t="shared" si="255"/>
        <v>0</v>
      </c>
      <c r="ER306" s="75">
        <f t="shared" si="256"/>
        <v>0</v>
      </c>
      <c r="ES306">
        <f t="shared" si="206"/>
        <v>0</v>
      </c>
      <c r="ET306">
        <f t="shared" si="207"/>
        <v>0</v>
      </c>
      <c r="EU306">
        <f t="shared" si="208"/>
        <v>0</v>
      </c>
      <c r="EV306">
        <f t="shared" si="209"/>
        <v>0</v>
      </c>
    </row>
    <row r="307" spans="1:152" x14ac:dyDescent="0.35">
      <c r="A307" t="s">
        <v>152</v>
      </c>
      <c r="B307" s="7">
        <v>1986</v>
      </c>
      <c r="C307">
        <v>0</v>
      </c>
      <c r="D307">
        <v>0</v>
      </c>
      <c r="E307">
        <v>0</v>
      </c>
      <c r="F307">
        <v>0</v>
      </c>
      <c r="G307">
        <v>0</v>
      </c>
      <c r="H307">
        <v>0</v>
      </c>
      <c r="I307" s="7">
        <v>0</v>
      </c>
      <c r="J307">
        <v>0</v>
      </c>
      <c r="K307">
        <v>0</v>
      </c>
      <c r="L307">
        <v>0</v>
      </c>
      <c r="M307">
        <v>0</v>
      </c>
      <c r="N307">
        <v>0</v>
      </c>
      <c r="O307">
        <v>0</v>
      </c>
      <c r="P307" s="7">
        <v>0</v>
      </c>
      <c r="Q307">
        <v>0</v>
      </c>
      <c r="R307">
        <v>0</v>
      </c>
      <c r="S307">
        <v>0</v>
      </c>
      <c r="T307">
        <v>0</v>
      </c>
      <c r="U307">
        <v>0</v>
      </c>
      <c r="V307">
        <v>0</v>
      </c>
      <c r="W307" s="7">
        <v>0</v>
      </c>
      <c r="X307">
        <v>0</v>
      </c>
      <c r="Y307">
        <v>0</v>
      </c>
      <c r="Z307">
        <v>0</v>
      </c>
      <c r="AA307">
        <v>0</v>
      </c>
      <c r="AB307">
        <v>0</v>
      </c>
      <c r="AC307">
        <v>0</v>
      </c>
      <c r="AD307" s="7">
        <v>0</v>
      </c>
      <c r="AE307">
        <v>0</v>
      </c>
      <c r="AF307">
        <v>0</v>
      </c>
      <c r="AG307">
        <v>0</v>
      </c>
      <c r="AH307">
        <v>0</v>
      </c>
      <c r="AI307">
        <v>0</v>
      </c>
      <c r="AJ307">
        <v>0</v>
      </c>
      <c r="AK307" s="7">
        <v>0</v>
      </c>
      <c r="AL307">
        <v>0</v>
      </c>
      <c r="AM307">
        <v>0</v>
      </c>
      <c r="AN307">
        <v>0</v>
      </c>
      <c r="AO307">
        <v>0</v>
      </c>
      <c r="AP307">
        <v>0</v>
      </c>
      <c r="AQ307">
        <v>0</v>
      </c>
      <c r="AR307" s="7">
        <v>0</v>
      </c>
      <c r="AS307">
        <v>0</v>
      </c>
      <c r="AT307">
        <v>0</v>
      </c>
      <c r="AU307">
        <v>0</v>
      </c>
      <c r="AV307">
        <v>0</v>
      </c>
      <c r="AW307">
        <v>0</v>
      </c>
      <c r="AX307">
        <v>0</v>
      </c>
      <c r="AY307" s="7">
        <v>0</v>
      </c>
      <c r="AZ307">
        <v>0</v>
      </c>
      <c r="BA307">
        <v>0</v>
      </c>
      <c r="BB307">
        <v>0</v>
      </c>
      <c r="BC307">
        <v>0</v>
      </c>
      <c r="BD307">
        <v>0</v>
      </c>
      <c r="BE307">
        <v>0</v>
      </c>
      <c r="BF307" s="7">
        <v>0</v>
      </c>
      <c r="BG307">
        <v>0</v>
      </c>
      <c r="BH307">
        <v>0</v>
      </c>
      <c r="BI307">
        <v>0</v>
      </c>
      <c r="BJ307">
        <v>0</v>
      </c>
      <c r="BK307">
        <v>0</v>
      </c>
      <c r="BL307">
        <v>0</v>
      </c>
      <c r="BM307" s="7">
        <v>0</v>
      </c>
      <c r="BN307">
        <v>0</v>
      </c>
      <c r="BO307">
        <v>0</v>
      </c>
      <c r="BP307">
        <v>0</v>
      </c>
      <c r="BQ307">
        <v>0</v>
      </c>
      <c r="BR307">
        <v>0</v>
      </c>
      <c r="BS307">
        <v>0</v>
      </c>
      <c r="BT307" s="7">
        <v>0</v>
      </c>
      <c r="BU307">
        <v>0</v>
      </c>
      <c r="BV307">
        <v>0</v>
      </c>
      <c r="BW307">
        <v>0</v>
      </c>
      <c r="BX307">
        <v>0</v>
      </c>
      <c r="BY307">
        <v>0</v>
      </c>
      <c r="BZ307">
        <v>0</v>
      </c>
      <c r="CA307" s="7">
        <v>0</v>
      </c>
      <c r="CB307">
        <v>0</v>
      </c>
      <c r="CC307">
        <v>0</v>
      </c>
      <c r="CD307">
        <v>0</v>
      </c>
      <c r="CE307">
        <v>0</v>
      </c>
      <c r="CF307">
        <v>0</v>
      </c>
      <c r="CG307">
        <v>0</v>
      </c>
      <c r="CH307" s="7">
        <v>0</v>
      </c>
      <c r="CI307">
        <v>0</v>
      </c>
      <c r="CJ307">
        <v>0</v>
      </c>
      <c r="CK307">
        <v>0</v>
      </c>
      <c r="CL307">
        <v>0</v>
      </c>
      <c r="CM307">
        <v>0</v>
      </c>
      <c r="CN307">
        <v>0</v>
      </c>
      <c r="CO307" s="7">
        <v>0</v>
      </c>
      <c r="CP307">
        <v>0</v>
      </c>
      <c r="CQ307">
        <v>0</v>
      </c>
      <c r="CR307">
        <v>0</v>
      </c>
      <c r="CS307">
        <v>0</v>
      </c>
      <c r="CT307">
        <v>0</v>
      </c>
      <c r="CU307">
        <v>0</v>
      </c>
      <c r="CV307" s="7">
        <v>0</v>
      </c>
      <c r="CW307">
        <f t="shared" si="210"/>
        <v>0</v>
      </c>
      <c r="CX307">
        <f t="shared" si="211"/>
        <v>0</v>
      </c>
      <c r="CY307">
        <f t="shared" si="212"/>
        <v>0</v>
      </c>
      <c r="CZ307">
        <f t="shared" si="213"/>
        <v>0</v>
      </c>
      <c r="DA307">
        <f t="shared" si="214"/>
        <v>0</v>
      </c>
      <c r="DB307">
        <f t="shared" si="215"/>
        <v>0</v>
      </c>
      <c r="DC307" s="7">
        <f t="shared" si="216"/>
        <v>0</v>
      </c>
      <c r="DD307">
        <f t="shared" si="217"/>
        <v>0</v>
      </c>
      <c r="DE307">
        <f t="shared" si="218"/>
        <v>0</v>
      </c>
      <c r="DF307">
        <f t="shared" si="219"/>
        <v>0</v>
      </c>
      <c r="DG307">
        <f t="shared" si="220"/>
        <v>0</v>
      </c>
      <c r="DH307">
        <f t="shared" si="221"/>
        <v>0</v>
      </c>
      <c r="DI307">
        <f t="shared" si="222"/>
        <v>0</v>
      </c>
      <c r="DJ307" s="7">
        <f t="shared" si="223"/>
        <v>0</v>
      </c>
      <c r="DK307" s="10">
        <f t="shared" si="224"/>
        <v>0</v>
      </c>
      <c r="DL307" s="10">
        <f t="shared" si="225"/>
        <v>0</v>
      </c>
      <c r="DM307">
        <f t="shared" si="226"/>
        <v>0</v>
      </c>
      <c r="DN307">
        <f t="shared" si="227"/>
        <v>0</v>
      </c>
      <c r="DO307">
        <f t="shared" si="228"/>
        <v>0</v>
      </c>
      <c r="DP307" s="7">
        <f t="shared" si="229"/>
        <v>0</v>
      </c>
      <c r="DQ307">
        <f t="shared" si="230"/>
        <v>0</v>
      </c>
      <c r="DR307">
        <f t="shared" si="231"/>
        <v>0</v>
      </c>
      <c r="DS307">
        <f t="shared" si="232"/>
        <v>0</v>
      </c>
      <c r="DT307" s="7">
        <f t="shared" si="233"/>
        <v>0</v>
      </c>
      <c r="DU307">
        <f t="shared" si="234"/>
        <v>0</v>
      </c>
      <c r="DV307" s="7">
        <f t="shared" si="235"/>
        <v>0</v>
      </c>
      <c r="DW307" s="10">
        <f t="shared" si="236"/>
        <v>0</v>
      </c>
      <c r="DX307" s="10">
        <f t="shared" si="237"/>
        <v>0</v>
      </c>
      <c r="DY307" s="31">
        <f>IF(AND(DU307=0,DV307=0),0,IF(DW307=0,DY306,IF(DV307&gt;DU307,1,IF(DV307=DU307,x,0))))</f>
        <v>0</v>
      </c>
      <c r="DZ307" s="31">
        <f t="shared" si="238"/>
        <v>0</v>
      </c>
      <c r="EA307" s="31">
        <f t="shared" si="239"/>
        <v>0</v>
      </c>
      <c r="EB307">
        <f t="shared" si="240"/>
        <v>0</v>
      </c>
      <c r="EC307">
        <f t="shared" si="241"/>
        <v>0</v>
      </c>
      <c r="ED307">
        <f t="shared" si="242"/>
        <v>0</v>
      </c>
      <c r="EE307" s="7">
        <f t="shared" si="243"/>
        <v>0</v>
      </c>
      <c r="EF307" s="31">
        <f t="shared" si="244"/>
        <v>0</v>
      </c>
      <c r="EG307">
        <f t="shared" si="245"/>
        <v>0</v>
      </c>
      <c r="EH307">
        <f t="shared" si="246"/>
        <v>0</v>
      </c>
      <c r="EI307">
        <f t="shared" si="247"/>
        <v>0</v>
      </c>
      <c r="EJ307" s="7">
        <f t="shared" si="248"/>
        <v>0</v>
      </c>
      <c r="EK307">
        <f t="shared" si="249"/>
        <v>0</v>
      </c>
      <c r="EL307">
        <f t="shared" si="250"/>
        <v>0</v>
      </c>
      <c r="EM307">
        <f t="shared" si="251"/>
        <v>0</v>
      </c>
      <c r="EN307">
        <f t="shared" si="252"/>
        <v>0</v>
      </c>
      <c r="EO307" s="75">
        <f t="shared" si="253"/>
        <v>0</v>
      </c>
      <c r="EP307" s="75">
        <f t="shared" si="254"/>
        <v>0</v>
      </c>
      <c r="EQ307" s="75">
        <f t="shared" si="255"/>
        <v>0</v>
      </c>
      <c r="ER307" s="75">
        <f t="shared" si="256"/>
        <v>0</v>
      </c>
      <c r="ES307">
        <f t="shared" si="206"/>
        <v>0</v>
      </c>
      <c r="ET307">
        <f t="shared" si="207"/>
        <v>0</v>
      </c>
      <c r="EU307">
        <f t="shared" si="208"/>
        <v>0</v>
      </c>
      <c r="EV307">
        <f t="shared" si="209"/>
        <v>0</v>
      </c>
    </row>
    <row r="308" spans="1:152" x14ac:dyDescent="0.35">
      <c r="A308" t="s">
        <v>152</v>
      </c>
      <c r="B308" s="7">
        <v>1987</v>
      </c>
      <c r="C308">
        <v>-0.26932</v>
      </c>
      <c r="D308">
        <v>-0.18029000000000001</v>
      </c>
      <c r="E308">
        <v>0</v>
      </c>
      <c r="F308">
        <v>-0.15934999999999999</v>
      </c>
      <c r="G308">
        <v>0</v>
      </c>
      <c r="H308">
        <v>0</v>
      </c>
      <c r="I308" s="7">
        <v>0</v>
      </c>
      <c r="J308">
        <v>0</v>
      </c>
      <c r="K308">
        <v>-8.0130000000000007E-2</v>
      </c>
      <c r="L308">
        <v>0</v>
      </c>
      <c r="M308">
        <v>0</v>
      </c>
      <c r="N308">
        <v>0</v>
      </c>
      <c r="O308">
        <v>0</v>
      </c>
      <c r="P308" s="7">
        <v>0</v>
      </c>
      <c r="Q308">
        <v>-9.3189999999999995E-2</v>
      </c>
      <c r="R308">
        <v>-8.0130000000000007E-2</v>
      </c>
      <c r="S308">
        <v>0</v>
      </c>
      <c r="T308">
        <v>-0.14351</v>
      </c>
      <c r="U308">
        <v>0</v>
      </c>
      <c r="V308">
        <v>0</v>
      </c>
      <c r="W308" s="7">
        <v>0</v>
      </c>
      <c r="X308">
        <v>-0.19197</v>
      </c>
      <c r="Y308">
        <v>-0.18029000000000001</v>
      </c>
      <c r="Z308">
        <v>0</v>
      </c>
      <c r="AA308">
        <v>0</v>
      </c>
      <c r="AB308">
        <v>0</v>
      </c>
      <c r="AC308">
        <v>0</v>
      </c>
      <c r="AD308" s="7">
        <v>0</v>
      </c>
      <c r="AE308">
        <v>-2.5159999999999998E-2</v>
      </c>
      <c r="AF308">
        <v>0</v>
      </c>
      <c r="AG308">
        <v>0</v>
      </c>
      <c r="AH308">
        <v>-4.6600000000000001E-3</v>
      </c>
      <c r="AI308">
        <v>0</v>
      </c>
      <c r="AJ308">
        <v>0</v>
      </c>
      <c r="AK308" s="7">
        <v>0</v>
      </c>
      <c r="AL308">
        <v>4.5659999999999999E-2</v>
      </c>
      <c r="AM308">
        <v>0</v>
      </c>
      <c r="AN308">
        <v>0</v>
      </c>
      <c r="AO308">
        <v>-4.5659999999999999E-2</v>
      </c>
      <c r="AP308">
        <v>0</v>
      </c>
      <c r="AQ308">
        <v>0</v>
      </c>
      <c r="AR308" s="7">
        <v>0</v>
      </c>
      <c r="AS308">
        <v>2.9819999999999999E-2</v>
      </c>
      <c r="AT308">
        <v>0</v>
      </c>
      <c r="AU308">
        <v>0</v>
      </c>
      <c r="AV308">
        <v>-2.9819999999999999E-2</v>
      </c>
      <c r="AW308">
        <v>0</v>
      </c>
      <c r="AX308">
        <v>0</v>
      </c>
      <c r="AY308" s="7">
        <v>0</v>
      </c>
      <c r="AZ308">
        <v>0</v>
      </c>
      <c r="BA308">
        <v>0</v>
      </c>
      <c r="BB308">
        <v>0</v>
      </c>
      <c r="BC308">
        <v>0</v>
      </c>
      <c r="BD308">
        <v>0</v>
      </c>
      <c r="BE308">
        <v>0</v>
      </c>
      <c r="BF308" s="7">
        <v>0</v>
      </c>
      <c r="BG308">
        <v>0.19103999999999999</v>
      </c>
      <c r="BH308">
        <v>0</v>
      </c>
      <c r="BI308">
        <v>0</v>
      </c>
      <c r="BJ308">
        <v>-4.6600000000000001E-3</v>
      </c>
      <c r="BK308">
        <v>0</v>
      </c>
      <c r="BL308">
        <v>0</v>
      </c>
      <c r="BM308" s="7">
        <v>0</v>
      </c>
      <c r="BN308">
        <v>0.26093</v>
      </c>
      <c r="BO308">
        <v>0</v>
      </c>
      <c r="BP308">
        <v>0</v>
      </c>
      <c r="BQ308">
        <v>0</v>
      </c>
      <c r="BR308">
        <v>0</v>
      </c>
      <c r="BS308">
        <v>0</v>
      </c>
      <c r="BT308" s="7">
        <v>0</v>
      </c>
      <c r="BU308">
        <v>0</v>
      </c>
      <c r="BV308">
        <v>0</v>
      </c>
      <c r="BW308">
        <v>0</v>
      </c>
      <c r="BX308">
        <v>0</v>
      </c>
      <c r="BY308">
        <v>0</v>
      </c>
      <c r="BZ308">
        <v>0</v>
      </c>
      <c r="CA308" s="7">
        <v>0</v>
      </c>
      <c r="CB308">
        <v>0.29820000000000002</v>
      </c>
      <c r="CC308">
        <v>0</v>
      </c>
      <c r="CD308">
        <v>0</v>
      </c>
      <c r="CE308">
        <v>0</v>
      </c>
      <c r="CF308">
        <v>0</v>
      </c>
      <c r="CG308">
        <v>0</v>
      </c>
      <c r="CH308" s="7">
        <v>0</v>
      </c>
      <c r="CI308">
        <v>0</v>
      </c>
      <c r="CJ308">
        <v>0</v>
      </c>
      <c r="CK308">
        <v>0</v>
      </c>
      <c r="CL308">
        <v>0</v>
      </c>
      <c r="CM308">
        <v>0</v>
      </c>
      <c r="CN308">
        <v>0</v>
      </c>
      <c r="CO308" s="7">
        <v>0</v>
      </c>
      <c r="CP308">
        <v>0</v>
      </c>
      <c r="CQ308">
        <v>0</v>
      </c>
      <c r="CR308">
        <v>0</v>
      </c>
      <c r="CS308">
        <v>0</v>
      </c>
      <c r="CT308">
        <v>0</v>
      </c>
      <c r="CU308">
        <v>0</v>
      </c>
      <c r="CV308" s="7">
        <v>0</v>
      </c>
      <c r="CW308">
        <f t="shared" si="210"/>
        <v>-0.26466000000000001</v>
      </c>
      <c r="CX308">
        <f t="shared" si="211"/>
        <v>-0.26041999999999998</v>
      </c>
      <c r="CY308">
        <f t="shared" si="212"/>
        <v>0</v>
      </c>
      <c r="CZ308">
        <f t="shared" si="213"/>
        <v>-0.19383</v>
      </c>
      <c r="DA308">
        <f t="shared" si="214"/>
        <v>0</v>
      </c>
      <c r="DB308">
        <f t="shared" si="215"/>
        <v>0</v>
      </c>
      <c r="DC308" s="7">
        <f t="shared" si="216"/>
        <v>0</v>
      </c>
      <c r="DD308">
        <f t="shared" si="217"/>
        <v>0.75017</v>
      </c>
      <c r="DE308">
        <f t="shared" si="218"/>
        <v>0</v>
      </c>
      <c r="DF308">
        <f t="shared" si="219"/>
        <v>0</v>
      </c>
      <c r="DG308">
        <f t="shared" si="220"/>
        <v>-4.6600000000000001E-3</v>
      </c>
      <c r="DH308">
        <f t="shared" si="221"/>
        <v>0</v>
      </c>
      <c r="DI308">
        <f t="shared" si="222"/>
        <v>0</v>
      </c>
      <c r="DJ308" s="7">
        <f t="shared" si="223"/>
        <v>0</v>
      </c>
      <c r="DK308" s="10">
        <f t="shared" si="224"/>
        <v>-0.52507999999999999</v>
      </c>
      <c r="DL308" s="10">
        <f t="shared" si="225"/>
        <v>0.75017</v>
      </c>
      <c r="DM308">
        <f t="shared" si="226"/>
        <v>-0.68908999999999998</v>
      </c>
      <c r="DN308">
        <f t="shared" si="227"/>
        <v>-2.9819999999999999E-2</v>
      </c>
      <c r="DO308">
        <f t="shared" si="228"/>
        <v>0</v>
      </c>
      <c r="DP308" s="7">
        <f t="shared" si="229"/>
        <v>0</v>
      </c>
      <c r="DQ308">
        <f t="shared" si="230"/>
        <v>0.44730999999999999</v>
      </c>
      <c r="DR308">
        <f t="shared" si="231"/>
        <v>0.29820000000000002</v>
      </c>
      <c r="DS308">
        <f t="shared" si="232"/>
        <v>0</v>
      </c>
      <c r="DT308" s="7">
        <f t="shared" si="233"/>
        <v>0</v>
      </c>
      <c r="DU308">
        <f t="shared" si="234"/>
        <v>-0.71890999999999994</v>
      </c>
      <c r="DV308" s="7">
        <f t="shared" si="235"/>
        <v>0.74551000000000001</v>
      </c>
      <c r="DW308" s="10">
        <f t="shared" si="236"/>
        <v>1</v>
      </c>
      <c r="DX308" s="10">
        <f t="shared" si="237"/>
        <v>0</v>
      </c>
      <c r="DY308" s="31">
        <f>IF(AND(DU308=0,DV308=0),0,IF(DW308=0,DY307,IF(DV308&gt;DU308,1,IF(DV308=DU308,x,0))))</f>
        <v>1</v>
      </c>
      <c r="DZ308" s="31">
        <f t="shared" si="238"/>
        <v>0</v>
      </c>
      <c r="EA308" s="31">
        <f t="shared" si="239"/>
        <v>0</v>
      </c>
      <c r="EB308">
        <f t="shared" si="240"/>
        <v>0</v>
      </c>
      <c r="EC308">
        <f t="shared" si="241"/>
        <v>1</v>
      </c>
      <c r="ED308">
        <f t="shared" si="242"/>
        <v>0</v>
      </c>
      <c r="EE308" s="7">
        <f t="shared" si="243"/>
        <v>0</v>
      </c>
      <c r="EF308" s="31">
        <f t="shared" si="244"/>
        <v>0</v>
      </c>
      <c r="EG308">
        <f t="shared" si="245"/>
        <v>0</v>
      </c>
      <c r="EH308">
        <f t="shared" si="246"/>
        <v>1</v>
      </c>
      <c r="EI308">
        <f t="shared" si="247"/>
        <v>0</v>
      </c>
      <c r="EJ308" s="7">
        <f t="shared" si="248"/>
        <v>0</v>
      </c>
      <c r="EK308">
        <f t="shared" si="249"/>
        <v>0</v>
      </c>
      <c r="EL308">
        <f t="shared" si="250"/>
        <v>1</v>
      </c>
      <c r="EM308">
        <f t="shared" si="251"/>
        <v>0</v>
      </c>
      <c r="EN308">
        <f t="shared" si="252"/>
        <v>0</v>
      </c>
      <c r="EO308" s="75">
        <f t="shared" si="253"/>
        <v>-25.905639097744295</v>
      </c>
      <c r="EP308" s="75">
        <f t="shared" si="254"/>
        <v>-1.1210526315789444</v>
      </c>
      <c r="EQ308" s="75">
        <f t="shared" si="255"/>
        <v>16.816165413533792</v>
      </c>
      <c r="ER308" s="75">
        <f t="shared" si="256"/>
        <v>11.210526315789446</v>
      </c>
      <c r="ES308">
        <f t="shared" si="206"/>
        <v>0</v>
      </c>
      <c r="ET308">
        <f t="shared" si="207"/>
        <v>0</v>
      </c>
      <c r="EU308">
        <f t="shared" si="208"/>
        <v>0</v>
      </c>
      <c r="EV308">
        <f t="shared" si="209"/>
        <v>0</v>
      </c>
    </row>
    <row r="309" spans="1:152" x14ac:dyDescent="0.35">
      <c r="A309" t="s">
        <v>152</v>
      </c>
      <c r="B309" s="7">
        <v>1988</v>
      </c>
      <c r="C309">
        <v>0</v>
      </c>
      <c r="D309">
        <v>0</v>
      </c>
      <c r="E309">
        <v>-0.15934999999999999</v>
      </c>
      <c r="F309">
        <v>0</v>
      </c>
      <c r="G309">
        <v>0</v>
      </c>
      <c r="H309">
        <v>0</v>
      </c>
      <c r="I309" s="7">
        <v>0</v>
      </c>
      <c r="J309">
        <v>0</v>
      </c>
      <c r="K309">
        <v>0</v>
      </c>
      <c r="L309">
        <v>0</v>
      </c>
      <c r="M309">
        <v>0</v>
      </c>
      <c r="N309">
        <v>0</v>
      </c>
      <c r="O309">
        <v>0</v>
      </c>
      <c r="P309" s="7">
        <v>0</v>
      </c>
      <c r="Q309">
        <v>0</v>
      </c>
      <c r="R309">
        <v>0</v>
      </c>
      <c r="S309">
        <v>-0.14351</v>
      </c>
      <c r="T309">
        <v>0</v>
      </c>
      <c r="U309">
        <v>0</v>
      </c>
      <c r="V309">
        <v>0</v>
      </c>
      <c r="W309" s="7">
        <v>0</v>
      </c>
      <c r="X309">
        <v>0</v>
      </c>
      <c r="Y309">
        <v>0</v>
      </c>
      <c r="Z309">
        <v>0</v>
      </c>
      <c r="AA309">
        <v>0</v>
      </c>
      <c r="AB309">
        <v>0</v>
      </c>
      <c r="AC309">
        <v>0</v>
      </c>
      <c r="AD309" s="7">
        <v>0</v>
      </c>
      <c r="AE309">
        <v>0</v>
      </c>
      <c r="AF309">
        <v>0</v>
      </c>
      <c r="AG309">
        <v>-4.6600000000000001E-3</v>
      </c>
      <c r="AH309">
        <v>0</v>
      </c>
      <c r="AI309">
        <v>0</v>
      </c>
      <c r="AJ309">
        <v>0</v>
      </c>
      <c r="AK309" s="7">
        <v>0</v>
      </c>
      <c r="AL309">
        <v>0</v>
      </c>
      <c r="AM309">
        <v>0</v>
      </c>
      <c r="AN309">
        <v>-4.5659999999999999E-2</v>
      </c>
      <c r="AO309">
        <v>0</v>
      </c>
      <c r="AP309">
        <v>0</v>
      </c>
      <c r="AQ309">
        <v>0</v>
      </c>
      <c r="AR309" s="7">
        <v>0</v>
      </c>
      <c r="AS309">
        <v>0</v>
      </c>
      <c r="AT309">
        <v>0</v>
      </c>
      <c r="AU309">
        <v>-2.9819999999999999E-2</v>
      </c>
      <c r="AV309">
        <v>0</v>
      </c>
      <c r="AW309">
        <v>0</v>
      </c>
      <c r="AX309">
        <v>0</v>
      </c>
      <c r="AY309" s="7">
        <v>0</v>
      </c>
      <c r="AZ309">
        <v>0</v>
      </c>
      <c r="BA309">
        <v>0</v>
      </c>
      <c r="BB309">
        <v>0</v>
      </c>
      <c r="BC309">
        <v>0</v>
      </c>
      <c r="BD309">
        <v>0</v>
      </c>
      <c r="BE309">
        <v>0</v>
      </c>
      <c r="BF309" s="7">
        <v>0</v>
      </c>
      <c r="BG309">
        <v>0</v>
      </c>
      <c r="BH309">
        <v>0</v>
      </c>
      <c r="BI309">
        <v>-4.6600000000000001E-3</v>
      </c>
      <c r="BJ309">
        <v>0</v>
      </c>
      <c r="BK309">
        <v>0</v>
      </c>
      <c r="BL309">
        <v>0</v>
      </c>
      <c r="BM309" s="7">
        <v>0</v>
      </c>
      <c r="BN309">
        <v>0</v>
      </c>
      <c r="BO309">
        <v>0</v>
      </c>
      <c r="BP309">
        <v>0</v>
      </c>
      <c r="BQ309">
        <v>0</v>
      </c>
      <c r="BR309">
        <v>0</v>
      </c>
      <c r="BS309">
        <v>0</v>
      </c>
      <c r="BT309" s="7">
        <v>0</v>
      </c>
      <c r="BU309">
        <v>0</v>
      </c>
      <c r="BV309">
        <v>0</v>
      </c>
      <c r="BW309">
        <v>0</v>
      </c>
      <c r="BX309">
        <v>0</v>
      </c>
      <c r="BY309">
        <v>0</v>
      </c>
      <c r="BZ309">
        <v>0</v>
      </c>
      <c r="CA309" s="7">
        <v>0</v>
      </c>
      <c r="CB309">
        <v>0</v>
      </c>
      <c r="CC309">
        <v>0</v>
      </c>
      <c r="CD309">
        <v>0</v>
      </c>
      <c r="CE309">
        <v>0</v>
      </c>
      <c r="CF309">
        <v>0</v>
      </c>
      <c r="CG309">
        <v>0</v>
      </c>
      <c r="CH309" s="7">
        <v>0</v>
      </c>
      <c r="CI309">
        <v>0</v>
      </c>
      <c r="CJ309">
        <v>0</v>
      </c>
      <c r="CK309">
        <v>0</v>
      </c>
      <c r="CL309">
        <v>0</v>
      </c>
      <c r="CM309">
        <v>0</v>
      </c>
      <c r="CN309">
        <v>0</v>
      </c>
      <c r="CO309" s="7">
        <v>0</v>
      </c>
      <c r="CP309">
        <v>0</v>
      </c>
      <c r="CQ309">
        <v>0</v>
      </c>
      <c r="CR309">
        <v>0</v>
      </c>
      <c r="CS309">
        <v>0</v>
      </c>
      <c r="CT309">
        <v>0</v>
      </c>
      <c r="CU309">
        <v>0</v>
      </c>
      <c r="CV309" s="7">
        <v>0</v>
      </c>
      <c r="CW309">
        <f t="shared" si="210"/>
        <v>0</v>
      </c>
      <c r="CX309">
        <f t="shared" si="211"/>
        <v>0</v>
      </c>
      <c r="CY309">
        <f t="shared" si="212"/>
        <v>-0.19383</v>
      </c>
      <c r="CZ309">
        <f t="shared" si="213"/>
        <v>0</v>
      </c>
      <c r="DA309">
        <f t="shared" si="214"/>
        <v>0</v>
      </c>
      <c r="DB309">
        <f t="shared" si="215"/>
        <v>0</v>
      </c>
      <c r="DC309" s="7">
        <f t="shared" si="216"/>
        <v>0</v>
      </c>
      <c r="DD309">
        <f t="shared" si="217"/>
        <v>0</v>
      </c>
      <c r="DE309">
        <f t="shared" si="218"/>
        <v>0</v>
      </c>
      <c r="DF309">
        <f t="shared" si="219"/>
        <v>-4.6600000000000001E-3</v>
      </c>
      <c r="DG309">
        <f t="shared" si="220"/>
        <v>0</v>
      </c>
      <c r="DH309">
        <f t="shared" si="221"/>
        <v>0</v>
      </c>
      <c r="DI309">
        <f t="shared" si="222"/>
        <v>0</v>
      </c>
      <c r="DJ309" s="7">
        <f t="shared" si="223"/>
        <v>0</v>
      </c>
      <c r="DK309" s="10">
        <f t="shared" si="224"/>
        <v>0</v>
      </c>
      <c r="DL309" s="10">
        <f t="shared" si="225"/>
        <v>0</v>
      </c>
      <c r="DM309">
        <f t="shared" si="226"/>
        <v>-0.15934999999999999</v>
      </c>
      <c r="DN309">
        <f t="shared" si="227"/>
        <v>-4.6600000000000001E-3</v>
      </c>
      <c r="DO309">
        <f t="shared" si="228"/>
        <v>-2.9819999999999999E-2</v>
      </c>
      <c r="DP309" s="7">
        <f t="shared" si="229"/>
        <v>0</v>
      </c>
      <c r="DQ309">
        <f t="shared" si="230"/>
        <v>-4.6600000000000001E-3</v>
      </c>
      <c r="DR309">
        <f t="shared" si="231"/>
        <v>0</v>
      </c>
      <c r="DS309">
        <f t="shared" si="232"/>
        <v>0</v>
      </c>
      <c r="DT309" s="7">
        <f t="shared" si="233"/>
        <v>0</v>
      </c>
      <c r="DU309">
        <f t="shared" si="234"/>
        <v>-0.19383</v>
      </c>
      <c r="DV309" s="7">
        <f t="shared" si="235"/>
        <v>-4.6600000000000001E-3</v>
      </c>
      <c r="DW309" s="10">
        <f t="shared" si="236"/>
        <v>0</v>
      </c>
      <c r="DX309" s="10">
        <f t="shared" si="237"/>
        <v>1</v>
      </c>
      <c r="DY309" s="31">
        <f>IF(AND(DU309=0,DV309=0),0,IF(DW309=0,DY308,IF(DV309&gt;DU309,1,IF(DV309=DU309,x,0))))</f>
        <v>1</v>
      </c>
      <c r="DZ309" s="31">
        <f t="shared" si="238"/>
        <v>0</v>
      </c>
      <c r="EA309" s="31">
        <f t="shared" si="239"/>
        <v>0</v>
      </c>
      <c r="EB309">
        <f t="shared" si="240"/>
        <v>0</v>
      </c>
      <c r="EC309">
        <f t="shared" si="241"/>
        <v>1</v>
      </c>
      <c r="ED309">
        <f t="shared" si="242"/>
        <v>0</v>
      </c>
      <c r="EE309" s="7">
        <f t="shared" si="243"/>
        <v>0</v>
      </c>
      <c r="EF309" s="31">
        <f t="shared" si="244"/>
        <v>0</v>
      </c>
      <c r="EG309">
        <f t="shared" si="245"/>
        <v>0</v>
      </c>
      <c r="EH309">
        <f t="shared" si="246"/>
        <v>1</v>
      </c>
      <c r="EI309">
        <f t="shared" si="247"/>
        <v>0</v>
      </c>
      <c r="EJ309" s="7">
        <f t="shared" si="248"/>
        <v>0</v>
      </c>
      <c r="EK309">
        <f t="shared" si="249"/>
        <v>0</v>
      </c>
      <c r="EL309">
        <f t="shared" si="250"/>
        <v>1</v>
      </c>
      <c r="EM309">
        <f t="shared" si="251"/>
        <v>0</v>
      </c>
      <c r="EN309">
        <f t="shared" si="252"/>
        <v>0</v>
      </c>
      <c r="EO309" s="75">
        <f t="shared" si="253"/>
        <v>0.80281122474683864</v>
      </c>
      <c r="EP309" s="75">
        <f t="shared" si="254"/>
        <v>2.3477253262129075E-2</v>
      </c>
      <c r="EQ309" s="75">
        <f t="shared" si="255"/>
        <v>2.3477253262129075E-2</v>
      </c>
      <c r="ER309" s="75">
        <f t="shared" si="256"/>
        <v>0</v>
      </c>
      <c r="ES309">
        <f t="shared" si="206"/>
        <v>0</v>
      </c>
      <c r="ET309">
        <f t="shared" si="207"/>
        <v>0</v>
      </c>
      <c r="EU309">
        <f t="shared" si="208"/>
        <v>0</v>
      </c>
      <c r="EV309">
        <f t="shared" si="209"/>
        <v>0</v>
      </c>
    </row>
    <row r="310" spans="1:152" x14ac:dyDescent="0.35">
      <c r="A310" t="s">
        <v>152</v>
      </c>
      <c r="B310" s="7">
        <v>1989</v>
      </c>
      <c r="C310">
        <v>0</v>
      </c>
      <c r="D310">
        <v>-0.15934999999999999</v>
      </c>
      <c r="E310">
        <v>0</v>
      </c>
      <c r="F310">
        <v>0</v>
      </c>
      <c r="G310">
        <v>0</v>
      </c>
      <c r="H310">
        <v>0</v>
      </c>
      <c r="I310" s="7">
        <v>0</v>
      </c>
      <c r="J310">
        <v>0</v>
      </c>
      <c r="K310">
        <v>0</v>
      </c>
      <c r="L310">
        <v>0</v>
      </c>
      <c r="M310">
        <v>0</v>
      </c>
      <c r="N310">
        <v>0</v>
      </c>
      <c r="O310">
        <v>0</v>
      </c>
      <c r="P310" s="7">
        <v>0</v>
      </c>
      <c r="Q310">
        <v>0</v>
      </c>
      <c r="R310">
        <v>-0.14351</v>
      </c>
      <c r="S310">
        <v>0</v>
      </c>
      <c r="T310">
        <v>0</v>
      </c>
      <c r="U310">
        <v>0</v>
      </c>
      <c r="V310">
        <v>0</v>
      </c>
      <c r="W310" s="7">
        <v>0</v>
      </c>
      <c r="X310">
        <v>0</v>
      </c>
      <c r="Y310">
        <v>0</v>
      </c>
      <c r="Z310">
        <v>0</v>
      </c>
      <c r="AA310">
        <v>0</v>
      </c>
      <c r="AB310">
        <v>0</v>
      </c>
      <c r="AC310">
        <v>0</v>
      </c>
      <c r="AD310" s="7">
        <v>0</v>
      </c>
      <c r="AE310">
        <v>0</v>
      </c>
      <c r="AF310">
        <v>-4.6600000000000001E-3</v>
      </c>
      <c r="AG310">
        <v>0</v>
      </c>
      <c r="AH310">
        <v>0</v>
      </c>
      <c r="AI310">
        <v>0</v>
      </c>
      <c r="AJ310">
        <v>0</v>
      </c>
      <c r="AK310" s="7">
        <v>0</v>
      </c>
      <c r="AL310">
        <v>0</v>
      </c>
      <c r="AM310">
        <v>-4.5659999999999999E-2</v>
      </c>
      <c r="AN310">
        <v>0</v>
      </c>
      <c r="AO310">
        <v>0</v>
      </c>
      <c r="AP310">
        <v>0</v>
      </c>
      <c r="AQ310">
        <v>0</v>
      </c>
      <c r="AR310" s="7">
        <v>0</v>
      </c>
      <c r="AS310">
        <v>0</v>
      </c>
      <c r="AT310">
        <v>-2.9819999999999999E-2</v>
      </c>
      <c r="AU310">
        <v>0</v>
      </c>
      <c r="AV310">
        <v>0</v>
      </c>
      <c r="AW310">
        <v>0</v>
      </c>
      <c r="AX310">
        <v>0</v>
      </c>
      <c r="AY310" s="7">
        <v>0</v>
      </c>
      <c r="AZ310">
        <v>0</v>
      </c>
      <c r="BA310">
        <v>0</v>
      </c>
      <c r="BB310">
        <v>0</v>
      </c>
      <c r="BC310">
        <v>0</v>
      </c>
      <c r="BD310">
        <v>0</v>
      </c>
      <c r="BE310">
        <v>0</v>
      </c>
      <c r="BF310" s="7">
        <v>0</v>
      </c>
      <c r="BG310">
        <v>0</v>
      </c>
      <c r="BH310">
        <v>-4.6600000000000001E-3</v>
      </c>
      <c r="BI310">
        <v>0</v>
      </c>
      <c r="BJ310">
        <v>0</v>
      </c>
      <c r="BK310">
        <v>0</v>
      </c>
      <c r="BL310">
        <v>0</v>
      </c>
      <c r="BM310" s="7">
        <v>0</v>
      </c>
      <c r="BN310">
        <v>0</v>
      </c>
      <c r="BO310">
        <v>0</v>
      </c>
      <c r="BP310">
        <v>0</v>
      </c>
      <c r="BQ310">
        <v>0</v>
      </c>
      <c r="BR310">
        <v>0</v>
      </c>
      <c r="BS310">
        <v>0</v>
      </c>
      <c r="BT310" s="7">
        <v>0</v>
      </c>
      <c r="BU310">
        <v>0</v>
      </c>
      <c r="BV310">
        <v>0</v>
      </c>
      <c r="BW310">
        <v>0</v>
      </c>
      <c r="BX310">
        <v>0</v>
      </c>
      <c r="BY310">
        <v>0</v>
      </c>
      <c r="BZ310">
        <v>0</v>
      </c>
      <c r="CA310" s="7">
        <v>0</v>
      </c>
      <c r="CB310">
        <v>0</v>
      </c>
      <c r="CC310">
        <v>0</v>
      </c>
      <c r="CD310">
        <v>0</v>
      </c>
      <c r="CE310">
        <v>0</v>
      </c>
      <c r="CF310">
        <v>0</v>
      </c>
      <c r="CG310">
        <v>0</v>
      </c>
      <c r="CH310" s="7">
        <v>0</v>
      </c>
      <c r="CI310">
        <v>0</v>
      </c>
      <c r="CJ310">
        <v>0</v>
      </c>
      <c r="CK310">
        <v>0</v>
      </c>
      <c r="CL310">
        <v>0</v>
      </c>
      <c r="CM310">
        <v>0</v>
      </c>
      <c r="CN310">
        <v>0</v>
      </c>
      <c r="CO310" s="7">
        <v>0</v>
      </c>
      <c r="CP310">
        <v>0</v>
      </c>
      <c r="CQ310">
        <v>0</v>
      </c>
      <c r="CR310">
        <v>0</v>
      </c>
      <c r="CS310">
        <v>0</v>
      </c>
      <c r="CT310">
        <v>0</v>
      </c>
      <c r="CU310">
        <v>0</v>
      </c>
      <c r="CV310" s="7">
        <v>0</v>
      </c>
      <c r="CW310">
        <f t="shared" si="210"/>
        <v>0</v>
      </c>
      <c r="CX310">
        <f t="shared" si="211"/>
        <v>-0.19383</v>
      </c>
      <c r="CY310">
        <f t="shared" si="212"/>
        <v>0</v>
      </c>
      <c r="CZ310">
        <f t="shared" si="213"/>
        <v>0</v>
      </c>
      <c r="DA310">
        <f t="shared" si="214"/>
        <v>0</v>
      </c>
      <c r="DB310">
        <f t="shared" si="215"/>
        <v>0</v>
      </c>
      <c r="DC310" s="7">
        <f t="shared" si="216"/>
        <v>0</v>
      </c>
      <c r="DD310">
        <f t="shared" si="217"/>
        <v>0</v>
      </c>
      <c r="DE310">
        <f t="shared" si="218"/>
        <v>-4.6600000000000001E-3</v>
      </c>
      <c r="DF310">
        <f t="shared" si="219"/>
        <v>0</v>
      </c>
      <c r="DG310">
        <f t="shared" si="220"/>
        <v>0</v>
      </c>
      <c r="DH310">
        <f t="shared" si="221"/>
        <v>0</v>
      </c>
      <c r="DI310">
        <f t="shared" si="222"/>
        <v>0</v>
      </c>
      <c r="DJ310" s="7">
        <f t="shared" si="223"/>
        <v>0</v>
      </c>
      <c r="DK310" s="10">
        <f t="shared" si="224"/>
        <v>-0.19383</v>
      </c>
      <c r="DL310" s="10">
        <f t="shared" si="225"/>
        <v>-4.6600000000000001E-3</v>
      </c>
      <c r="DM310">
        <f t="shared" si="226"/>
        <v>-0.15934999999999999</v>
      </c>
      <c r="DN310">
        <f t="shared" si="227"/>
        <v>-4.6600000000000001E-3</v>
      </c>
      <c r="DO310">
        <f t="shared" si="228"/>
        <v>-2.9819999999999999E-2</v>
      </c>
      <c r="DP310" s="7">
        <f t="shared" si="229"/>
        <v>0</v>
      </c>
      <c r="DQ310">
        <f t="shared" si="230"/>
        <v>-4.6600000000000001E-3</v>
      </c>
      <c r="DR310">
        <f t="shared" si="231"/>
        <v>0</v>
      </c>
      <c r="DS310">
        <f t="shared" si="232"/>
        <v>0</v>
      </c>
      <c r="DT310" s="7">
        <f t="shared" si="233"/>
        <v>0</v>
      </c>
      <c r="DU310">
        <f t="shared" si="234"/>
        <v>-0.19383</v>
      </c>
      <c r="DV310" s="7">
        <f t="shared" si="235"/>
        <v>-4.6600000000000001E-3</v>
      </c>
      <c r="DW310" s="10">
        <f t="shared" si="236"/>
        <v>0</v>
      </c>
      <c r="DX310" s="10">
        <f t="shared" si="237"/>
        <v>1</v>
      </c>
      <c r="DY310" s="31">
        <f>IF(AND(DU310=0,DV310=0),0,IF(DW310=0,DY309,IF(DV310&gt;DU310,1,IF(DV310=DU310,x,0))))</f>
        <v>1</v>
      </c>
      <c r="DZ310" s="31">
        <f t="shared" si="238"/>
        <v>0</v>
      </c>
      <c r="EA310" s="31">
        <f t="shared" si="239"/>
        <v>0</v>
      </c>
      <c r="EB310">
        <f t="shared" si="240"/>
        <v>0</v>
      </c>
      <c r="EC310">
        <f t="shared" si="241"/>
        <v>1</v>
      </c>
      <c r="ED310">
        <f t="shared" si="242"/>
        <v>0</v>
      </c>
      <c r="EE310" s="7">
        <f t="shared" si="243"/>
        <v>0</v>
      </c>
      <c r="EF310" s="31">
        <f t="shared" si="244"/>
        <v>0</v>
      </c>
      <c r="EG310">
        <f t="shared" si="245"/>
        <v>0</v>
      </c>
      <c r="EH310">
        <f t="shared" si="246"/>
        <v>1</v>
      </c>
      <c r="EI310">
        <f t="shared" si="247"/>
        <v>0</v>
      </c>
      <c r="EJ310" s="7">
        <f t="shared" si="248"/>
        <v>0</v>
      </c>
      <c r="EK310">
        <f t="shared" si="249"/>
        <v>0</v>
      </c>
      <c r="EL310">
        <f t="shared" si="250"/>
        <v>1</v>
      </c>
      <c r="EM310">
        <f t="shared" si="251"/>
        <v>0</v>
      </c>
      <c r="EN310">
        <f t="shared" si="252"/>
        <v>0</v>
      </c>
      <c r="EO310" s="75">
        <f t="shared" si="253"/>
        <v>0.80281122474683864</v>
      </c>
      <c r="EP310" s="75">
        <f t="shared" si="254"/>
        <v>2.3477253262129075E-2</v>
      </c>
      <c r="EQ310" s="75">
        <f t="shared" si="255"/>
        <v>2.3477253262129075E-2</v>
      </c>
      <c r="ER310" s="75">
        <f t="shared" si="256"/>
        <v>0</v>
      </c>
      <c r="ES310">
        <f t="shared" si="206"/>
        <v>0</v>
      </c>
      <c r="ET310">
        <f t="shared" si="207"/>
        <v>0</v>
      </c>
      <c r="EU310">
        <f t="shared" si="208"/>
        <v>0</v>
      </c>
      <c r="EV310">
        <f t="shared" si="209"/>
        <v>0</v>
      </c>
    </row>
    <row r="311" spans="1:152" x14ac:dyDescent="0.35">
      <c r="A311" t="s">
        <v>152</v>
      </c>
      <c r="B311" s="7">
        <v>1990</v>
      </c>
      <c r="C311">
        <v>0</v>
      </c>
      <c r="D311">
        <v>0</v>
      </c>
      <c r="E311">
        <v>0</v>
      </c>
      <c r="F311">
        <v>0</v>
      </c>
      <c r="G311">
        <v>0</v>
      </c>
      <c r="H311">
        <v>0</v>
      </c>
      <c r="I311" s="7">
        <v>0</v>
      </c>
      <c r="J311">
        <v>0</v>
      </c>
      <c r="K311">
        <v>0</v>
      </c>
      <c r="L311">
        <v>0</v>
      </c>
      <c r="M311">
        <v>0</v>
      </c>
      <c r="N311">
        <v>0</v>
      </c>
      <c r="O311">
        <v>0</v>
      </c>
      <c r="P311" s="7">
        <v>0</v>
      </c>
      <c r="Q311">
        <v>0</v>
      </c>
      <c r="R311">
        <v>0</v>
      </c>
      <c r="S311">
        <v>0</v>
      </c>
      <c r="T311">
        <v>0</v>
      </c>
      <c r="U311">
        <v>0</v>
      </c>
      <c r="V311">
        <v>0</v>
      </c>
      <c r="W311" s="7">
        <v>0</v>
      </c>
      <c r="X311">
        <v>0</v>
      </c>
      <c r="Y311">
        <v>0</v>
      </c>
      <c r="Z311">
        <v>0</v>
      </c>
      <c r="AA311">
        <v>0</v>
      </c>
      <c r="AB311">
        <v>0</v>
      </c>
      <c r="AC311">
        <v>0</v>
      </c>
      <c r="AD311" s="7">
        <v>0</v>
      </c>
      <c r="AE311">
        <v>0</v>
      </c>
      <c r="AF311">
        <v>0</v>
      </c>
      <c r="AG311">
        <v>0</v>
      </c>
      <c r="AH311">
        <v>0</v>
      </c>
      <c r="AI311">
        <v>0</v>
      </c>
      <c r="AJ311">
        <v>0</v>
      </c>
      <c r="AK311" s="7">
        <v>0</v>
      </c>
      <c r="AL311">
        <v>0</v>
      </c>
      <c r="AM311">
        <v>0</v>
      </c>
      <c r="AN311">
        <v>0</v>
      </c>
      <c r="AO311">
        <v>0</v>
      </c>
      <c r="AP311">
        <v>0</v>
      </c>
      <c r="AQ311">
        <v>0</v>
      </c>
      <c r="AR311" s="7">
        <v>0</v>
      </c>
      <c r="AS311">
        <v>0</v>
      </c>
      <c r="AT311">
        <v>0</v>
      </c>
      <c r="AU311">
        <v>0</v>
      </c>
      <c r="AV311">
        <v>0</v>
      </c>
      <c r="AW311">
        <v>0</v>
      </c>
      <c r="AX311">
        <v>0</v>
      </c>
      <c r="AY311" s="7">
        <v>0</v>
      </c>
      <c r="AZ311">
        <v>0</v>
      </c>
      <c r="BA311">
        <v>0</v>
      </c>
      <c r="BB311">
        <v>0</v>
      </c>
      <c r="BC311">
        <v>0</v>
      </c>
      <c r="BD311">
        <v>0</v>
      </c>
      <c r="BE311">
        <v>0</v>
      </c>
      <c r="BF311" s="7">
        <v>0</v>
      </c>
      <c r="BG311">
        <v>0</v>
      </c>
      <c r="BH311">
        <v>0</v>
      </c>
      <c r="BI311">
        <v>0</v>
      </c>
      <c r="BJ311">
        <v>0</v>
      </c>
      <c r="BK311">
        <v>0</v>
      </c>
      <c r="BL311">
        <v>0</v>
      </c>
      <c r="BM311" s="7">
        <v>0</v>
      </c>
      <c r="BN311">
        <v>0</v>
      </c>
      <c r="BO311">
        <v>0</v>
      </c>
      <c r="BP311">
        <v>0</v>
      </c>
      <c r="BQ311">
        <v>0</v>
      </c>
      <c r="BR311">
        <v>0</v>
      </c>
      <c r="BS311">
        <v>0</v>
      </c>
      <c r="BT311" s="7">
        <v>0</v>
      </c>
      <c r="BU311">
        <v>0</v>
      </c>
      <c r="BV311">
        <v>0</v>
      </c>
      <c r="BW311">
        <v>0</v>
      </c>
      <c r="BX311">
        <v>0</v>
      </c>
      <c r="BY311">
        <v>0</v>
      </c>
      <c r="BZ311">
        <v>0</v>
      </c>
      <c r="CA311" s="7">
        <v>0</v>
      </c>
      <c r="CB311">
        <v>0</v>
      </c>
      <c r="CC311">
        <v>0</v>
      </c>
      <c r="CD311">
        <v>0</v>
      </c>
      <c r="CE311">
        <v>0</v>
      </c>
      <c r="CF311">
        <v>0</v>
      </c>
      <c r="CG311">
        <v>0</v>
      </c>
      <c r="CH311" s="7">
        <v>0</v>
      </c>
      <c r="CI311">
        <v>0</v>
      </c>
      <c r="CJ311">
        <v>0</v>
      </c>
      <c r="CK311">
        <v>0</v>
      </c>
      <c r="CL311">
        <v>0</v>
      </c>
      <c r="CM311">
        <v>0</v>
      </c>
      <c r="CN311">
        <v>0</v>
      </c>
      <c r="CO311" s="7">
        <v>0</v>
      </c>
      <c r="CP311">
        <v>0</v>
      </c>
      <c r="CQ311">
        <v>0</v>
      </c>
      <c r="CR311">
        <v>0</v>
      </c>
      <c r="CS311">
        <v>0</v>
      </c>
      <c r="CT311">
        <v>0</v>
      </c>
      <c r="CU311">
        <v>0</v>
      </c>
      <c r="CV311" s="7">
        <v>0</v>
      </c>
      <c r="CW311">
        <f t="shared" si="210"/>
        <v>0</v>
      </c>
      <c r="CX311">
        <f t="shared" si="211"/>
        <v>0</v>
      </c>
      <c r="CY311">
        <f t="shared" si="212"/>
        <v>0</v>
      </c>
      <c r="CZ311">
        <f t="shared" si="213"/>
        <v>0</v>
      </c>
      <c r="DA311">
        <f t="shared" si="214"/>
        <v>0</v>
      </c>
      <c r="DB311">
        <f t="shared" si="215"/>
        <v>0</v>
      </c>
      <c r="DC311" s="7">
        <f t="shared" si="216"/>
        <v>0</v>
      </c>
      <c r="DD311">
        <f t="shared" si="217"/>
        <v>0</v>
      </c>
      <c r="DE311">
        <f t="shared" si="218"/>
        <v>0</v>
      </c>
      <c r="DF311">
        <f t="shared" si="219"/>
        <v>0</v>
      </c>
      <c r="DG311">
        <f t="shared" si="220"/>
        <v>0</v>
      </c>
      <c r="DH311">
        <f t="shared" si="221"/>
        <v>0</v>
      </c>
      <c r="DI311">
        <f t="shared" si="222"/>
        <v>0</v>
      </c>
      <c r="DJ311" s="7">
        <f t="shared" si="223"/>
        <v>0</v>
      </c>
      <c r="DK311" s="10">
        <f t="shared" si="224"/>
        <v>0</v>
      </c>
      <c r="DL311" s="10">
        <f t="shared" si="225"/>
        <v>0</v>
      </c>
      <c r="DM311">
        <f t="shared" si="226"/>
        <v>0</v>
      </c>
      <c r="DN311">
        <f t="shared" si="227"/>
        <v>0</v>
      </c>
      <c r="DO311">
        <f t="shared" si="228"/>
        <v>0</v>
      </c>
      <c r="DP311" s="7">
        <f t="shared" si="229"/>
        <v>0</v>
      </c>
      <c r="DQ311">
        <f t="shared" si="230"/>
        <v>0</v>
      </c>
      <c r="DR311">
        <f t="shared" si="231"/>
        <v>0</v>
      </c>
      <c r="DS311">
        <f t="shared" si="232"/>
        <v>0</v>
      </c>
      <c r="DT311" s="7">
        <f t="shared" si="233"/>
        <v>0</v>
      </c>
      <c r="DU311">
        <f t="shared" si="234"/>
        <v>0</v>
      </c>
      <c r="DV311" s="7">
        <f t="shared" si="235"/>
        <v>0</v>
      </c>
      <c r="DW311" s="10">
        <f t="shared" si="236"/>
        <v>0</v>
      </c>
      <c r="DX311" s="10">
        <f t="shared" si="237"/>
        <v>0</v>
      </c>
      <c r="DY311" s="31">
        <f>IF(AND(DU311=0,DV311=0),0,IF(DW311=0,DY310,IF(DV311&gt;DU311,1,IF(DV311=DU311,x,0))))</f>
        <v>0</v>
      </c>
      <c r="DZ311" s="31">
        <f t="shared" si="238"/>
        <v>0</v>
      </c>
      <c r="EA311" s="31">
        <f t="shared" si="239"/>
        <v>0</v>
      </c>
      <c r="EB311">
        <f t="shared" si="240"/>
        <v>0</v>
      </c>
      <c r="EC311">
        <f t="shared" si="241"/>
        <v>0</v>
      </c>
      <c r="ED311">
        <f t="shared" si="242"/>
        <v>0</v>
      </c>
      <c r="EE311" s="7">
        <f t="shared" si="243"/>
        <v>0</v>
      </c>
      <c r="EF311" s="31">
        <f t="shared" si="244"/>
        <v>0</v>
      </c>
      <c r="EG311">
        <f t="shared" si="245"/>
        <v>0</v>
      </c>
      <c r="EH311">
        <f t="shared" si="246"/>
        <v>0</v>
      </c>
      <c r="EI311">
        <f t="shared" si="247"/>
        <v>0</v>
      </c>
      <c r="EJ311" s="7">
        <f t="shared" si="248"/>
        <v>0</v>
      </c>
      <c r="EK311">
        <f t="shared" si="249"/>
        <v>0</v>
      </c>
      <c r="EL311">
        <f t="shared" si="250"/>
        <v>0</v>
      </c>
      <c r="EM311">
        <f t="shared" si="251"/>
        <v>0</v>
      </c>
      <c r="EN311">
        <f t="shared" si="252"/>
        <v>0</v>
      </c>
      <c r="EO311" s="75">
        <f t="shared" si="253"/>
        <v>0</v>
      </c>
      <c r="EP311" s="75">
        <f t="shared" si="254"/>
        <v>0</v>
      </c>
      <c r="EQ311" s="75">
        <f t="shared" si="255"/>
        <v>0</v>
      </c>
      <c r="ER311" s="75">
        <f t="shared" si="256"/>
        <v>0</v>
      </c>
      <c r="ES311">
        <f t="shared" si="206"/>
        <v>0</v>
      </c>
      <c r="ET311">
        <f t="shared" si="207"/>
        <v>0</v>
      </c>
      <c r="EU311">
        <f t="shared" si="208"/>
        <v>0</v>
      </c>
      <c r="EV311">
        <f t="shared" si="209"/>
        <v>0</v>
      </c>
    </row>
    <row r="312" spans="1:152" x14ac:dyDescent="0.35">
      <c r="A312" t="s">
        <v>152</v>
      </c>
      <c r="B312" s="7">
        <v>1991</v>
      </c>
      <c r="C312">
        <v>0</v>
      </c>
      <c r="D312">
        <v>0</v>
      </c>
      <c r="E312">
        <v>0</v>
      </c>
      <c r="F312">
        <v>0</v>
      </c>
      <c r="G312">
        <v>0</v>
      </c>
      <c r="H312">
        <v>0</v>
      </c>
      <c r="I312" s="7">
        <v>0</v>
      </c>
      <c r="J312">
        <v>0</v>
      </c>
      <c r="K312">
        <v>0</v>
      </c>
      <c r="L312">
        <v>0</v>
      </c>
      <c r="M312">
        <v>0</v>
      </c>
      <c r="N312">
        <v>0</v>
      </c>
      <c r="O312">
        <v>0</v>
      </c>
      <c r="P312" s="7">
        <v>0</v>
      </c>
      <c r="Q312">
        <v>0</v>
      </c>
      <c r="R312">
        <v>0</v>
      </c>
      <c r="S312">
        <v>0</v>
      </c>
      <c r="T312">
        <v>0</v>
      </c>
      <c r="U312">
        <v>0</v>
      </c>
      <c r="V312">
        <v>0</v>
      </c>
      <c r="W312" s="7">
        <v>0</v>
      </c>
      <c r="X312">
        <v>0</v>
      </c>
      <c r="Y312">
        <v>0</v>
      </c>
      <c r="Z312">
        <v>0</v>
      </c>
      <c r="AA312">
        <v>0</v>
      </c>
      <c r="AB312">
        <v>0</v>
      </c>
      <c r="AC312">
        <v>0</v>
      </c>
      <c r="AD312" s="7">
        <v>0</v>
      </c>
      <c r="AE312">
        <v>2.879E-2</v>
      </c>
      <c r="AF312">
        <v>0</v>
      </c>
      <c r="AG312">
        <v>0</v>
      </c>
      <c r="AH312">
        <v>0</v>
      </c>
      <c r="AI312">
        <v>0</v>
      </c>
      <c r="AJ312">
        <v>0</v>
      </c>
      <c r="AK312" s="7">
        <v>0</v>
      </c>
      <c r="AL312">
        <v>5.7590000000000002E-2</v>
      </c>
      <c r="AM312">
        <v>0</v>
      </c>
      <c r="AN312">
        <v>-5.7590000000000002E-2</v>
      </c>
      <c r="AO312">
        <v>0</v>
      </c>
      <c r="AP312">
        <v>0</v>
      </c>
      <c r="AQ312">
        <v>0</v>
      </c>
      <c r="AR312" s="7">
        <v>0</v>
      </c>
      <c r="AS312">
        <v>5.7590000000000002E-2</v>
      </c>
      <c r="AT312">
        <v>0</v>
      </c>
      <c r="AU312">
        <v>-5.7590000000000002E-2</v>
      </c>
      <c r="AV312">
        <v>0</v>
      </c>
      <c r="AW312">
        <v>0</v>
      </c>
      <c r="AX312">
        <v>0</v>
      </c>
      <c r="AY312" s="7">
        <v>0</v>
      </c>
      <c r="AZ312">
        <v>0</v>
      </c>
      <c r="BA312">
        <v>0</v>
      </c>
      <c r="BB312">
        <v>0</v>
      </c>
      <c r="BC312">
        <v>0</v>
      </c>
      <c r="BD312">
        <v>0</v>
      </c>
      <c r="BE312">
        <v>0</v>
      </c>
      <c r="BF312" s="7">
        <v>0</v>
      </c>
      <c r="BG312">
        <v>4.351E-2</v>
      </c>
      <c r="BH312">
        <v>0</v>
      </c>
      <c r="BI312">
        <v>0</v>
      </c>
      <c r="BJ312">
        <v>0</v>
      </c>
      <c r="BK312">
        <v>0</v>
      </c>
      <c r="BL312">
        <v>0</v>
      </c>
      <c r="BM312" s="7">
        <v>0</v>
      </c>
      <c r="BN312">
        <v>0</v>
      </c>
      <c r="BO312">
        <v>0</v>
      </c>
      <c r="BP312">
        <v>0</v>
      </c>
      <c r="BQ312">
        <v>0</v>
      </c>
      <c r="BR312">
        <v>0</v>
      </c>
      <c r="BS312">
        <v>0</v>
      </c>
      <c r="BT312" s="7">
        <v>0</v>
      </c>
      <c r="BU312">
        <v>4.3979999999999998E-2</v>
      </c>
      <c r="BV312">
        <v>0</v>
      </c>
      <c r="BW312">
        <v>0</v>
      </c>
      <c r="BX312">
        <v>0</v>
      </c>
      <c r="BY312">
        <v>0</v>
      </c>
      <c r="BZ312">
        <v>0</v>
      </c>
      <c r="CA312" s="7">
        <v>0</v>
      </c>
      <c r="CB312">
        <v>1.728E-2</v>
      </c>
      <c r="CC312">
        <v>0</v>
      </c>
      <c r="CD312">
        <v>0</v>
      </c>
      <c r="CE312">
        <v>0</v>
      </c>
      <c r="CF312">
        <v>0</v>
      </c>
      <c r="CG312">
        <v>0</v>
      </c>
      <c r="CH312" s="7">
        <v>0</v>
      </c>
      <c r="CI312">
        <v>5.4710000000000002E-2</v>
      </c>
      <c r="CJ312">
        <v>0</v>
      </c>
      <c r="CK312">
        <v>0</v>
      </c>
      <c r="CL312">
        <v>0</v>
      </c>
      <c r="CM312">
        <v>0</v>
      </c>
      <c r="CN312">
        <v>0</v>
      </c>
      <c r="CO312" s="7">
        <v>0</v>
      </c>
      <c r="CP312">
        <v>5.9360000000000003E-2</v>
      </c>
      <c r="CQ312">
        <v>0</v>
      </c>
      <c r="CR312">
        <v>0</v>
      </c>
      <c r="CS312">
        <v>0</v>
      </c>
      <c r="CT312">
        <v>0</v>
      </c>
      <c r="CU312">
        <v>0</v>
      </c>
      <c r="CV312" s="7">
        <v>0</v>
      </c>
      <c r="CW312">
        <f t="shared" si="210"/>
        <v>8.6379999999999998E-2</v>
      </c>
      <c r="CX312">
        <f t="shared" si="211"/>
        <v>0</v>
      </c>
      <c r="CY312">
        <f t="shared" si="212"/>
        <v>-5.7590000000000002E-2</v>
      </c>
      <c r="CZ312">
        <f t="shared" si="213"/>
        <v>0</v>
      </c>
      <c r="DA312">
        <f t="shared" si="214"/>
        <v>0</v>
      </c>
      <c r="DB312">
        <f t="shared" si="215"/>
        <v>0</v>
      </c>
      <c r="DC312" s="7">
        <f t="shared" si="216"/>
        <v>0</v>
      </c>
      <c r="DD312">
        <f t="shared" si="217"/>
        <v>0.21884000000000001</v>
      </c>
      <c r="DE312">
        <f t="shared" si="218"/>
        <v>0</v>
      </c>
      <c r="DF312">
        <f t="shared" si="219"/>
        <v>0</v>
      </c>
      <c r="DG312">
        <f t="shared" si="220"/>
        <v>0</v>
      </c>
      <c r="DH312">
        <f t="shared" si="221"/>
        <v>0</v>
      </c>
      <c r="DI312">
        <f t="shared" si="222"/>
        <v>0</v>
      </c>
      <c r="DJ312" s="7">
        <f t="shared" si="223"/>
        <v>0</v>
      </c>
      <c r="DK312" s="10">
        <f t="shared" si="224"/>
        <v>8.6379999999999998E-2</v>
      </c>
      <c r="DL312" s="10">
        <f t="shared" si="225"/>
        <v>0.21884000000000001</v>
      </c>
      <c r="DM312">
        <f t="shared" si="226"/>
        <v>0</v>
      </c>
      <c r="DN312">
        <f t="shared" si="227"/>
        <v>2.879E-2</v>
      </c>
      <c r="DO312">
        <f t="shared" si="228"/>
        <v>0</v>
      </c>
      <c r="DP312" s="7">
        <f t="shared" si="229"/>
        <v>0</v>
      </c>
      <c r="DQ312">
        <f t="shared" si="230"/>
        <v>8.7489999999999998E-2</v>
      </c>
      <c r="DR312">
        <f t="shared" si="231"/>
        <v>1.728E-2</v>
      </c>
      <c r="DS312">
        <f t="shared" si="232"/>
        <v>5.4710000000000002E-2</v>
      </c>
      <c r="DT312" s="7">
        <f t="shared" si="233"/>
        <v>5.9360000000000003E-2</v>
      </c>
      <c r="DU312">
        <f t="shared" si="234"/>
        <v>2.879E-2</v>
      </c>
      <c r="DV312" s="7">
        <f t="shared" si="235"/>
        <v>0.21884000000000001</v>
      </c>
      <c r="DW312" s="10">
        <f t="shared" si="236"/>
        <v>1</v>
      </c>
      <c r="DX312" s="10">
        <f t="shared" si="237"/>
        <v>0</v>
      </c>
      <c r="DY312" s="31">
        <f>IF(AND(DU312=0,DV312=0),0,IF(DW312=0,DY311,IF(DV312&gt;DU312,1,IF(DV312=DU312,x,0))))</f>
        <v>1</v>
      </c>
      <c r="DZ312" s="31">
        <f t="shared" si="238"/>
        <v>0</v>
      </c>
      <c r="EA312" s="31">
        <f t="shared" si="239"/>
        <v>0</v>
      </c>
      <c r="EB312">
        <f t="shared" si="240"/>
        <v>0</v>
      </c>
      <c r="EC312">
        <f t="shared" si="241"/>
        <v>1</v>
      </c>
      <c r="ED312">
        <f t="shared" si="242"/>
        <v>0</v>
      </c>
      <c r="EE312" s="7">
        <f t="shared" si="243"/>
        <v>0</v>
      </c>
      <c r="EF312" s="31">
        <f t="shared" si="244"/>
        <v>0</v>
      </c>
      <c r="EG312">
        <f t="shared" si="245"/>
        <v>0</v>
      </c>
      <c r="EH312">
        <f t="shared" si="246"/>
        <v>1</v>
      </c>
      <c r="EI312">
        <f t="shared" si="247"/>
        <v>0</v>
      </c>
      <c r="EJ312" s="7">
        <f t="shared" si="248"/>
        <v>0</v>
      </c>
      <c r="EK312">
        <f t="shared" si="249"/>
        <v>0</v>
      </c>
      <c r="EL312">
        <f t="shared" si="250"/>
        <v>1</v>
      </c>
      <c r="EM312">
        <f t="shared" si="251"/>
        <v>0</v>
      </c>
      <c r="EN312">
        <f t="shared" si="252"/>
        <v>0</v>
      </c>
      <c r="EO312" s="75">
        <f t="shared" si="253"/>
        <v>0</v>
      </c>
      <c r="EP312" s="75">
        <f t="shared" si="254"/>
        <v>0.11626216532730284</v>
      </c>
      <c r="EQ312" s="75">
        <f t="shared" si="255"/>
        <v>0.35330937285466218</v>
      </c>
      <c r="ER312" s="75">
        <f t="shared" si="256"/>
        <v>6.9781528893914313E-2</v>
      </c>
      <c r="ES312">
        <f t="shared" si="206"/>
        <v>0</v>
      </c>
      <c r="ET312">
        <f t="shared" si="207"/>
        <v>0</v>
      </c>
      <c r="EU312">
        <f t="shared" si="208"/>
        <v>0</v>
      </c>
      <c r="EV312">
        <f t="shared" si="209"/>
        <v>0</v>
      </c>
    </row>
    <row r="313" spans="1:152" x14ac:dyDescent="0.35">
      <c r="A313" t="s">
        <v>152</v>
      </c>
      <c r="B313" s="7">
        <v>1992</v>
      </c>
      <c r="C313">
        <v>0</v>
      </c>
      <c r="D313">
        <v>0</v>
      </c>
      <c r="E313">
        <v>0</v>
      </c>
      <c r="F313">
        <v>0</v>
      </c>
      <c r="G313">
        <v>0</v>
      </c>
      <c r="H313">
        <v>0</v>
      </c>
      <c r="I313" s="7">
        <v>0</v>
      </c>
      <c r="J313">
        <v>0</v>
      </c>
      <c r="K313">
        <v>0</v>
      </c>
      <c r="L313">
        <v>0</v>
      </c>
      <c r="M313">
        <v>0</v>
      </c>
      <c r="N313">
        <v>0</v>
      </c>
      <c r="O313">
        <v>0</v>
      </c>
      <c r="P313" s="7">
        <v>0</v>
      </c>
      <c r="Q313">
        <v>0</v>
      </c>
      <c r="R313">
        <v>0</v>
      </c>
      <c r="S313">
        <v>0</v>
      </c>
      <c r="T313">
        <v>0</v>
      </c>
      <c r="U313">
        <v>0</v>
      </c>
      <c r="V313">
        <v>0</v>
      </c>
      <c r="W313" s="7">
        <v>0</v>
      </c>
      <c r="X313">
        <v>0</v>
      </c>
      <c r="Y313">
        <v>0</v>
      </c>
      <c r="Z313">
        <v>0</v>
      </c>
      <c r="AA313">
        <v>0</v>
      </c>
      <c r="AB313">
        <v>0</v>
      </c>
      <c r="AC313">
        <v>0</v>
      </c>
      <c r="AD313" s="7">
        <v>0</v>
      </c>
      <c r="AE313">
        <v>0</v>
      </c>
      <c r="AF313">
        <v>0</v>
      </c>
      <c r="AG313">
        <v>0</v>
      </c>
      <c r="AH313">
        <v>0</v>
      </c>
      <c r="AI313">
        <v>0</v>
      </c>
      <c r="AJ313">
        <v>0</v>
      </c>
      <c r="AK313" s="7">
        <v>0</v>
      </c>
      <c r="AL313">
        <v>0</v>
      </c>
      <c r="AM313">
        <v>-5.7590000000000002E-2</v>
      </c>
      <c r="AN313">
        <v>0</v>
      </c>
      <c r="AO313">
        <v>0</v>
      </c>
      <c r="AP313">
        <v>0</v>
      </c>
      <c r="AQ313">
        <v>0</v>
      </c>
      <c r="AR313" s="7">
        <v>0</v>
      </c>
      <c r="AS313">
        <v>0</v>
      </c>
      <c r="AT313">
        <v>-5.7590000000000002E-2</v>
      </c>
      <c r="AU313">
        <v>0</v>
      </c>
      <c r="AV313">
        <v>0</v>
      </c>
      <c r="AW313">
        <v>0</v>
      </c>
      <c r="AX313">
        <v>0</v>
      </c>
      <c r="AY313" s="7">
        <v>0</v>
      </c>
      <c r="AZ313">
        <v>0</v>
      </c>
      <c r="BA313">
        <v>0</v>
      </c>
      <c r="BB313">
        <v>0</v>
      </c>
      <c r="BC313">
        <v>0</v>
      </c>
      <c r="BD313">
        <v>0</v>
      </c>
      <c r="BE313">
        <v>0</v>
      </c>
      <c r="BF313" s="7">
        <v>0</v>
      </c>
      <c r="BG313">
        <v>0</v>
      </c>
      <c r="BH313">
        <v>0</v>
      </c>
      <c r="BI313">
        <v>0</v>
      </c>
      <c r="BJ313">
        <v>0</v>
      </c>
      <c r="BK313">
        <v>0</v>
      </c>
      <c r="BL313">
        <v>0</v>
      </c>
      <c r="BM313" s="7">
        <v>0</v>
      </c>
      <c r="BN313">
        <v>0</v>
      </c>
      <c r="BO313">
        <v>0</v>
      </c>
      <c r="BP313">
        <v>0</v>
      </c>
      <c r="BQ313">
        <v>0</v>
      </c>
      <c r="BR313">
        <v>0</v>
      </c>
      <c r="BS313">
        <v>0</v>
      </c>
      <c r="BT313" s="7">
        <v>0</v>
      </c>
      <c r="BU313">
        <v>0</v>
      </c>
      <c r="BV313">
        <v>0</v>
      </c>
      <c r="BW313">
        <v>0</v>
      </c>
      <c r="BX313">
        <v>0</v>
      </c>
      <c r="BY313">
        <v>0</v>
      </c>
      <c r="BZ313">
        <v>0</v>
      </c>
      <c r="CA313" s="7">
        <v>0</v>
      </c>
      <c r="CB313">
        <v>0</v>
      </c>
      <c r="CC313">
        <v>0</v>
      </c>
      <c r="CD313">
        <v>0</v>
      </c>
      <c r="CE313">
        <v>0</v>
      </c>
      <c r="CF313">
        <v>0</v>
      </c>
      <c r="CG313">
        <v>0</v>
      </c>
      <c r="CH313" s="7">
        <v>0</v>
      </c>
      <c r="CI313">
        <v>0</v>
      </c>
      <c r="CJ313">
        <v>0</v>
      </c>
      <c r="CK313">
        <v>0</v>
      </c>
      <c r="CL313">
        <v>0</v>
      </c>
      <c r="CM313">
        <v>0</v>
      </c>
      <c r="CN313">
        <v>0</v>
      </c>
      <c r="CO313" s="7">
        <v>0</v>
      </c>
      <c r="CP313">
        <v>0</v>
      </c>
      <c r="CQ313">
        <v>0</v>
      </c>
      <c r="CR313">
        <v>0</v>
      </c>
      <c r="CS313">
        <v>0</v>
      </c>
      <c r="CT313">
        <v>0</v>
      </c>
      <c r="CU313">
        <v>0</v>
      </c>
      <c r="CV313" s="7">
        <v>0</v>
      </c>
      <c r="CW313">
        <f t="shared" si="210"/>
        <v>0</v>
      </c>
      <c r="CX313">
        <f t="shared" si="211"/>
        <v>-5.7590000000000002E-2</v>
      </c>
      <c r="CY313">
        <f t="shared" si="212"/>
        <v>0</v>
      </c>
      <c r="CZ313">
        <f t="shared" si="213"/>
        <v>0</v>
      </c>
      <c r="DA313">
        <f t="shared" si="214"/>
        <v>0</v>
      </c>
      <c r="DB313">
        <f t="shared" si="215"/>
        <v>0</v>
      </c>
      <c r="DC313" s="7">
        <f t="shared" si="216"/>
        <v>0</v>
      </c>
      <c r="DD313">
        <f t="shared" si="217"/>
        <v>0</v>
      </c>
      <c r="DE313">
        <f t="shared" si="218"/>
        <v>0</v>
      </c>
      <c r="DF313">
        <f t="shared" si="219"/>
        <v>0</v>
      </c>
      <c r="DG313">
        <f t="shared" si="220"/>
        <v>0</v>
      </c>
      <c r="DH313">
        <f t="shared" si="221"/>
        <v>0</v>
      </c>
      <c r="DI313">
        <f t="shared" si="222"/>
        <v>0</v>
      </c>
      <c r="DJ313" s="7">
        <f t="shared" si="223"/>
        <v>0</v>
      </c>
      <c r="DK313" s="10">
        <f t="shared" si="224"/>
        <v>-5.7590000000000002E-2</v>
      </c>
      <c r="DL313" s="10">
        <f t="shared" si="225"/>
        <v>0</v>
      </c>
      <c r="DM313">
        <f t="shared" si="226"/>
        <v>0</v>
      </c>
      <c r="DN313">
        <f t="shared" si="227"/>
        <v>0</v>
      </c>
      <c r="DO313">
        <f t="shared" si="228"/>
        <v>-5.7590000000000002E-2</v>
      </c>
      <c r="DP313" s="7">
        <f t="shared" si="229"/>
        <v>0</v>
      </c>
      <c r="DQ313">
        <f t="shared" si="230"/>
        <v>0</v>
      </c>
      <c r="DR313">
        <f t="shared" si="231"/>
        <v>0</v>
      </c>
      <c r="DS313">
        <f t="shared" si="232"/>
        <v>0</v>
      </c>
      <c r="DT313" s="7">
        <f t="shared" si="233"/>
        <v>0</v>
      </c>
      <c r="DU313">
        <f t="shared" si="234"/>
        <v>-5.7590000000000002E-2</v>
      </c>
      <c r="DV313" s="7">
        <f t="shared" si="235"/>
        <v>0</v>
      </c>
      <c r="DW313" s="10">
        <f t="shared" si="236"/>
        <v>0</v>
      </c>
      <c r="DX313" s="10">
        <f t="shared" si="237"/>
        <v>1</v>
      </c>
      <c r="DY313" s="31">
        <f>IF(AND(DU313=0,DV313=0),0,IF(DW313=0,DY312,IF(DV313&gt;DU313,1,IF(DV313=DU313,x,0))))</f>
        <v>1</v>
      </c>
      <c r="DZ313" s="31">
        <f t="shared" si="238"/>
        <v>0</v>
      </c>
      <c r="EA313" s="31">
        <f t="shared" si="239"/>
        <v>0</v>
      </c>
      <c r="EB313">
        <f t="shared" si="240"/>
        <v>0</v>
      </c>
      <c r="EC313">
        <f t="shared" si="241"/>
        <v>1</v>
      </c>
      <c r="ED313">
        <f t="shared" si="242"/>
        <v>0</v>
      </c>
      <c r="EE313" s="7">
        <f t="shared" si="243"/>
        <v>0</v>
      </c>
      <c r="EF313" s="31">
        <f t="shared" si="244"/>
        <v>0</v>
      </c>
      <c r="EG313">
        <f t="shared" si="245"/>
        <v>0</v>
      </c>
      <c r="EH313">
        <f t="shared" si="246"/>
        <v>1</v>
      </c>
      <c r="EI313">
        <f t="shared" si="247"/>
        <v>0</v>
      </c>
      <c r="EJ313" s="7">
        <f t="shared" si="248"/>
        <v>0</v>
      </c>
      <c r="EK313">
        <f t="shared" si="249"/>
        <v>0</v>
      </c>
      <c r="EL313">
        <f t="shared" si="250"/>
        <v>1</v>
      </c>
      <c r="EM313">
        <f t="shared" si="251"/>
        <v>0</v>
      </c>
      <c r="EN313">
        <f t="shared" si="252"/>
        <v>0</v>
      </c>
      <c r="EO313" s="75">
        <f t="shared" si="253"/>
        <v>0</v>
      </c>
      <c r="EP313" s="75">
        <f t="shared" si="254"/>
        <v>0</v>
      </c>
      <c r="EQ313" s="75">
        <f t="shared" si="255"/>
        <v>0</v>
      </c>
      <c r="ER313" s="75">
        <f t="shared" si="256"/>
        <v>0</v>
      </c>
      <c r="ES313">
        <f t="shared" si="206"/>
        <v>0</v>
      </c>
      <c r="ET313">
        <f t="shared" si="207"/>
        <v>0</v>
      </c>
      <c r="EU313">
        <f t="shared" si="208"/>
        <v>0</v>
      </c>
      <c r="EV313">
        <f t="shared" si="209"/>
        <v>0</v>
      </c>
    </row>
    <row r="314" spans="1:152" x14ac:dyDescent="0.35">
      <c r="A314" t="s">
        <v>152</v>
      </c>
      <c r="B314" s="7">
        <v>1993</v>
      </c>
      <c r="C314">
        <v>0</v>
      </c>
      <c r="D314">
        <v>0</v>
      </c>
      <c r="E314">
        <v>0</v>
      </c>
      <c r="F314">
        <v>0</v>
      </c>
      <c r="G314">
        <v>0</v>
      </c>
      <c r="H314">
        <v>0</v>
      </c>
      <c r="I314" s="7">
        <v>0</v>
      </c>
      <c r="J314">
        <v>0</v>
      </c>
      <c r="K314">
        <v>0</v>
      </c>
      <c r="L314">
        <v>0</v>
      </c>
      <c r="M314">
        <v>0</v>
      </c>
      <c r="N314">
        <v>0</v>
      </c>
      <c r="O314">
        <v>0</v>
      </c>
      <c r="P314" s="7">
        <v>0</v>
      </c>
      <c r="Q314">
        <v>0</v>
      </c>
      <c r="R314">
        <v>0</v>
      </c>
      <c r="S314">
        <v>0</v>
      </c>
      <c r="T314">
        <v>0</v>
      </c>
      <c r="U314">
        <v>0</v>
      </c>
      <c r="V314">
        <v>0</v>
      </c>
      <c r="W314" s="7">
        <v>0</v>
      </c>
      <c r="X314">
        <v>0</v>
      </c>
      <c r="Y314">
        <v>0</v>
      </c>
      <c r="Z314">
        <v>0</v>
      </c>
      <c r="AA314">
        <v>0</v>
      </c>
      <c r="AB314">
        <v>0</v>
      </c>
      <c r="AC314">
        <v>0</v>
      </c>
      <c r="AD314" s="7">
        <v>0</v>
      </c>
      <c r="AE314">
        <v>0</v>
      </c>
      <c r="AF314">
        <v>0</v>
      </c>
      <c r="AG314">
        <v>0</v>
      </c>
      <c r="AH314">
        <v>0</v>
      </c>
      <c r="AI314">
        <v>0</v>
      </c>
      <c r="AJ314">
        <v>0</v>
      </c>
      <c r="AK314" s="7">
        <v>0</v>
      </c>
      <c r="AL314">
        <v>0</v>
      </c>
      <c r="AM314">
        <v>0</v>
      </c>
      <c r="AN314">
        <v>0</v>
      </c>
      <c r="AO314">
        <v>0</v>
      </c>
      <c r="AP314">
        <v>0</v>
      </c>
      <c r="AQ314">
        <v>0</v>
      </c>
      <c r="AR314" s="7">
        <v>0</v>
      </c>
      <c r="AS314">
        <v>0</v>
      </c>
      <c r="AT314">
        <v>0</v>
      </c>
      <c r="AU314">
        <v>0</v>
      </c>
      <c r="AV314">
        <v>0</v>
      </c>
      <c r="AW314">
        <v>0</v>
      </c>
      <c r="AX314">
        <v>0</v>
      </c>
      <c r="AY314" s="7">
        <v>0</v>
      </c>
      <c r="AZ314">
        <v>0</v>
      </c>
      <c r="BA314">
        <v>0</v>
      </c>
      <c r="BB314">
        <v>0</v>
      </c>
      <c r="BC314">
        <v>0</v>
      </c>
      <c r="BD314">
        <v>0</v>
      </c>
      <c r="BE314">
        <v>0</v>
      </c>
      <c r="BF314" s="7">
        <v>0</v>
      </c>
      <c r="BG314">
        <v>0</v>
      </c>
      <c r="BH314">
        <v>0</v>
      </c>
      <c r="BI314">
        <v>0</v>
      </c>
      <c r="BJ314">
        <v>0</v>
      </c>
      <c r="BK314">
        <v>0</v>
      </c>
      <c r="BL314">
        <v>0</v>
      </c>
      <c r="BM314" s="7">
        <v>0</v>
      </c>
      <c r="BN314">
        <v>0</v>
      </c>
      <c r="BO314">
        <v>0</v>
      </c>
      <c r="BP314">
        <v>0</v>
      </c>
      <c r="BQ314">
        <v>0</v>
      </c>
      <c r="BR314">
        <v>0</v>
      </c>
      <c r="BS314">
        <v>0</v>
      </c>
      <c r="BT314" s="7">
        <v>0</v>
      </c>
      <c r="BU314">
        <v>0</v>
      </c>
      <c r="BV314">
        <v>0</v>
      </c>
      <c r="BW314">
        <v>0</v>
      </c>
      <c r="BX314">
        <v>0</v>
      </c>
      <c r="BY314">
        <v>0</v>
      </c>
      <c r="BZ314">
        <v>0</v>
      </c>
      <c r="CA314" s="7">
        <v>0</v>
      </c>
      <c r="CB314">
        <v>0</v>
      </c>
      <c r="CC314">
        <v>0</v>
      </c>
      <c r="CD314">
        <v>0</v>
      </c>
      <c r="CE314">
        <v>0</v>
      </c>
      <c r="CF314">
        <v>0</v>
      </c>
      <c r="CG314">
        <v>0</v>
      </c>
      <c r="CH314" s="7">
        <v>0</v>
      </c>
      <c r="CI314">
        <v>0</v>
      </c>
      <c r="CJ314">
        <v>0</v>
      </c>
      <c r="CK314">
        <v>0</v>
      </c>
      <c r="CL314">
        <v>0</v>
      </c>
      <c r="CM314">
        <v>0</v>
      </c>
      <c r="CN314">
        <v>0</v>
      </c>
      <c r="CO314" s="7">
        <v>0</v>
      </c>
      <c r="CP314">
        <v>0</v>
      </c>
      <c r="CQ314">
        <v>0</v>
      </c>
      <c r="CR314">
        <v>0</v>
      </c>
      <c r="CS314">
        <v>0</v>
      </c>
      <c r="CT314">
        <v>0</v>
      </c>
      <c r="CU314">
        <v>0</v>
      </c>
      <c r="CV314" s="7">
        <v>0</v>
      </c>
      <c r="CW314">
        <f t="shared" si="210"/>
        <v>0</v>
      </c>
      <c r="CX314">
        <f t="shared" si="211"/>
        <v>0</v>
      </c>
      <c r="CY314">
        <f t="shared" si="212"/>
        <v>0</v>
      </c>
      <c r="CZ314">
        <f t="shared" si="213"/>
        <v>0</v>
      </c>
      <c r="DA314">
        <f t="shared" si="214"/>
        <v>0</v>
      </c>
      <c r="DB314">
        <f t="shared" si="215"/>
        <v>0</v>
      </c>
      <c r="DC314" s="7">
        <f t="shared" si="216"/>
        <v>0</v>
      </c>
      <c r="DD314">
        <f t="shared" si="217"/>
        <v>0</v>
      </c>
      <c r="DE314">
        <f t="shared" si="218"/>
        <v>0</v>
      </c>
      <c r="DF314">
        <f t="shared" si="219"/>
        <v>0</v>
      </c>
      <c r="DG314">
        <f t="shared" si="220"/>
        <v>0</v>
      </c>
      <c r="DH314">
        <f t="shared" si="221"/>
        <v>0</v>
      </c>
      <c r="DI314">
        <f t="shared" si="222"/>
        <v>0</v>
      </c>
      <c r="DJ314" s="7">
        <f t="shared" si="223"/>
        <v>0</v>
      </c>
      <c r="DK314" s="10">
        <f t="shared" si="224"/>
        <v>0</v>
      </c>
      <c r="DL314" s="10">
        <f t="shared" si="225"/>
        <v>0</v>
      </c>
      <c r="DM314">
        <f t="shared" si="226"/>
        <v>0</v>
      </c>
      <c r="DN314">
        <f t="shared" si="227"/>
        <v>0</v>
      </c>
      <c r="DO314">
        <f t="shared" si="228"/>
        <v>0</v>
      </c>
      <c r="DP314" s="7">
        <f t="shared" si="229"/>
        <v>0</v>
      </c>
      <c r="DQ314">
        <f t="shared" si="230"/>
        <v>0</v>
      </c>
      <c r="DR314">
        <f t="shared" si="231"/>
        <v>0</v>
      </c>
      <c r="DS314">
        <f t="shared" si="232"/>
        <v>0</v>
      </c>
      <c r="DT314" s="7">
        <f t="shared" si="233"/>
        <v>0</v>
      </c>
      <c r="DU314">
        <f t="shared" si="234"/>
        <v>0</v>
      </c>
      <c r="DV314" s="7">
        <f t="shared" si="235"/>
        <v>0</v>
      </c>
      <c r="DW314" s="10">
        <f t="shared" si="236"/>
        <v>0</v>
      </c>
      <c r="DX314" s="10">
        <f t="shared" si="237"/>
        <v>0</v>
      </c>
      <c r="DY314" s="31">
        <f>IF(AND(DU314=0,DV314=0),0,IF(DW314=0,DY313,IF(DV314&gt;DU314,1,IF(DV314=DU314,x,0))))</f>
        <v>0</v>
      </c>
      <c r="DZ314" s="31">
        <f t="shared" si="238"/>
        <v>0</v>
      </c>
      <c r="EA314" s="31">
        <f t="shared" si="239"/>
        <v>0</v>
      </c>
      <c r="EB314">
        <f t="shared" si="240"/>
        <v>0</v>
      </c>
      <c r="EC314">
        <f t="shared" si="241"/>
        <v>0</v>
      </c>
      <c r="ED314">
        <f t="shared" si="242"/>
        <v>0</v>
      </c>
      <c r="EE314" s="7">
        <f t="shared" si="243"/>
        <v>0</v>
      </c>
      <c r="EF314" s="31">
        <f t="shared" si="244"/>
        <v>0</v>
      </c>
      <c r="EG314">
        <f t="shared" si="245"/>
        <v>0</v>
      </c>
      <c r="EH314">
        <f t="shared" si="246"/>
        <v>0</v>
      </c>
      <c r="EI314">
        <f t="shared" si="247"/>
        <v>0</v>
      </c>
      <c r="EJ314" s="7">
        <f t="shared" si="248"/>
        <v>0</v>
      </c>
      <c r="EK314">
        <f t="shared" si="249"/>
        <v>0</v>
      </c>
      <c r="EL314">
        <f t="shared" si="250"/>
        <v>0</v>
      </c>
      <c r="EM314">
        <f t="shared" si="251"/>
        <v>0</v>
      </c>
      <c r="EN314">
        <f t="shared" si="252"/>
        <v>0</v>
      </c>
      <c r="EO314" s="75">
        <f t="shared" si="253"/>
        <v>0</v>
      </c>
      <c r="EP314" s="75">
        <f t="shared" si="254"/>
        <v>0</v>
      </c>
      <c r="EQ314" s="75">
        <f t="shared" si="255"/>
        <v>0</v>
      </c>
      <c r="ER314" s="75">
        <f t="shared" si="256"/>
        <v>0</v>
      </c>
      <c r="ES314">
        <f t="shared" si="206"/>
        <v>0</v>
      </c>
      <c r="ET314">
        <f t="shared" si="207"/>
        <v>0</v>
      </c>
      <c r="EU314">
        <f t="shared" si="208"/>
        <v>0</v>
      </c>
      <c r="EV314">
        <f t="shared" si="209"/>
        <v>0</v>
      </c>
    </row>
    <row r="315" spans="1:152" x14ac:dyDescent="0.35">
      <c r="A315" t="s">
        <v>152</v>
      </c>
      <c r="B315" s="7">
        <v>1994</v>
      </c>
      <c r="C315">
        <v>0</v>
      </c>
      <c r="D315">
        <v>0</v>
      </c>
      <c r="E315">
        <v>0</v>
      </c>
      <c r="F315">
        <v>0</v>
      </c>
      <c r="G315">
        <v>0</v>
      </c>
      <c r="H315">
        <v>0</v>
      </c>
      <c r="I315" s="7">
        <v>0</v>
      </c>
      <c r="J315">
        <v>0</v>
      </c>
      <c r="K315">
        <v>0</v>
      </c>
      <c r="L315">
        <v>0</v>
      </c>
      <c r="M315">
        <v>0</v>
      </c>
      <c r="N315">
        <v>0</v>
      </c>
      <c r="O315">
        <v>0</v>
      </c>
      <c r="P315" s="7">
        <v>0</v>
      </c>
      <c r="Q315">
        <v>0</v>
      </c>
      <c r="R315">
        <v>0</v>
      </c>
      <c r="S315">
        <v>0</v>
      </c>
      <c r="T315">
        <v>0</v>
      </c>
      <c r="U315">
        <v>0</v>
      </c>
      <c r="V315">
        <v>0</v>
      </c>
      <c r="W315" s="7">
        <v>0</v>
      </c>
      <c r="X315">
        <v>0</v>
      </c>
      <c r="Y315">
        <v>0</v>
      </c>
      <c r="Z315">
        <v>0</v>
      </c>
      <c r="AA315">
        <v>0</v>
      </c>
      <c r="AB315">
        <v>0</v>
      </c>
      <c r="AC315">
        <v>0</v>
      </c>
      <c r="AD315" s="7">
        <v>0</v>
      </c>
      <c r="AE315">
        <v>0</v>
      </c>
      <c r="AF315">
        <v>0</v>
      </c>
      <c r="AG315">
        <v>0</v>
      </c>
      <c r="AH315">
        <v>0</v>
      </c>
      <c r="AI315">
        <v>0</v>
      </c>
      <c r="AJ315">
        <v>0</v>
      </c>
      <c r="AK315" s="7">
        <v>0</v>
      </c>
      <c r="AL315">
        <v>0</v>
      </c>
      <c r="AM315">
        <v>0</v>
      </c>
      <c r="AN315">
        <v>0</v>
      </c>
      <c r="AO315">
        <v>0</v>
      </c>
      <c r="AP315">
        <v>0</v>
      </c>
      <c r="AQ315">
        <v>0</v>
      </c>
      <c r="AR315" s="7">
        <v>0</v>
      </c>
      <c r="AS315">
        <v>0</v>
      </c>
      <c r="AT315">
        <v>0</v>
      </c>
      <c r="AU315">
        <v>0</v>
      </c>
      <c r="AV315">
        <v>0</v>
      </c>
      <c r="AW315">
        <v>0</v>
      </c>
      <c r="AX315">
        <v>0</v>
      </c>
      <c r="AY315" s="7">
        <v>0</v>
      </c>
      <c r="AZ315">
        <v>0</v>
      </c>
      <c r="BA315">
        <v>0</v>
      </c>
      <c r="BB315">
        <v>0</v>
      </c>
      <c r="BC315">
        <v>0</v>
      </c>
      <c r="BD315">
        <v>0</v>
      </c>
      <c r="BE315">
        <v>0</v>
      </c>
      <c r="BF315" s="7">
        <v>0</v>
      </c>
      <c r="BG315">
        <v>0</v>
      </c>
      <c r="BH315">
        <v>0</v>
      </c>
      <c r="BI315">
        <v>0</v>
      </c>
      <c r="BJ315">
        <v>0</v>
      </c>
      <c r="BK315">
        <v>0</v>
      </c>
      <c r="BL315">
        <v>0</v>
      </c>
      <c r="BM315" s="7">
        <v>0</v>
      </c>
      <c r="BN315">
        <v>0</v>
      </c>
      <c r="BO315">
        <v>0</v>
      </c>
      <c r="BP315">
        <v>0</v>
      </c>
      <c r="BQ315">
        <v>0</v>
      </c>
      <c r="BR315">
        <v>0</v>
      </c>
      <c r="BS315">
        <v>0</v>
      </c>
      <c r="BT315" s="7">
        <v>0</v>
      </c>
      <c r="BU315">
        <v>0</v>
      </c>
      <c r="BV315">
        <v>0</v>
      </c>
      <c r="BW315">
        <v>0</v>
      </c>
      <c r="BX315">
        <v>0</v>
      </c>
      <c r="BY315">
        <v>0</v>
      </c>
      <c r="BZ315">
        <v>0</v>
      </c>
      <c r="CA315" s="7">
        <v>0</v>
      </c>
      <c r="CB315">
        <v>0</v>
      </c>
      <c r="CC315">
        <v>0</v>
      </c>
      <c r="CD315">
        <v>0</v>
      </c>
      <c r="CE315">
        <v>0</v>
      </c>
      <c r="CF315">
        <v>0</v>
      </c>
      <c r="CG315">
        <v>0</v>
      </c>
      <c r="CH315" s="7">
        <v>0</v>
      </c>
      <c r="CI315">
        <v>0</v>
      </c>
      <c r="CJ315">
        <v>0</v>
      </c>
      <c r="CK315">
        <v>0</v>
      </c>
      <c r="CL315">
        <v>0</v>
      </c>
      <c r="CM315">
        <v>0</v>
      </c>
      <c r="CN315">
        <v>0</v>
      </c>
      <c r="CO315" s="7">
        <v>0</v>
      </c>
      <c r="CP315">
        <v>0</v>
      </c>
      <c r="CQ315">
        <v>0</v>
      </c>
      <c r="CR315">
        <v>0</v>
      </c>
      <c r="CS315">
        <v>0</v>
      </c>
      <c r="CT315">
        <v>0</v>
      </c>
      <c r="CU315">
        <v>0</v>
      </c>
      <c r="CV315" s="7">
        <v>0</v>
      </c>
      <c r="CW315">
        <f t="shared" si="210"/>
        <v>0</v>
      </c>
      <c r="CX315">
        <f t="shared" si="211"/>
        <v>0</v>
      </c>
      <c r="CY315">
        <f t="shared" si="212"/>
        <v>0</v>
      </c>
      <c r="CZ315">
        <f t="shared" si="213"/>
        <v>0</v>
      </c>
      <c r="DA315">
        <f t="shared" si="214"/>
        <v>0</v>
      </c>
      <c r="DB315">
        <f t="shared" si="215"/>
        <v>0</v>
      </c>
      <c r="DC315" s="7">
        <f t="shared" si="216"/>
        <v>0</v>
      </c>
      <c r="DD315">
        <f t="shared" si="217"/>
        <v>0</v>
      </c>
      <c r="DE315">
        <f t="shared" si="218"/>
        <v>0</v>
      </c>
      <c r="DF315">
        <f t="shared" si="219"/>
        <v>0</v>
      </c>
      <c r="DG315">
        <f t="shared" si="220"/>
        <v>0</v>
      </c>
      <c r="DH315">
        <f t="shared" si="221"/>
        <v>0</v>
      </c>
      <c r="DI315">
        <f t="shared" si="222"/>
        <v>0</v>
      </c>
      <c r="DJ315" s="7">
        <f t="shared" si="223"/>
        <v>0</v>
      </c>
      <c r="DK315" s="10">
        <f t="shared" si="224"/>
        <v>0</v>
      </c>
      <c r="DL315" s="10">
        <f t="shared" si="225"/>
        <v>0</v>
      </c>
      <c r="DM315">
        <f t="shared" si="226"/>
        <v>0</v>
      </c>
      <c r="DN315">
        <f t="shared" si="227"/>
        <v>0</v>
      </c>
      <c r="DO315">
        <f t="shared" si="228"/>
        <v>0</v>
      </c>
      <c r="DP315" s="7">
        <f t="shared" si="229"/>
        <v>0</v>
      </c>
      <c r="DQ315">
        <f t="shared" si="230"/>
        <v>0</v>
      </c>
      <c r="DR315">
        <f t="shared" si="231"/>
        <v>0</v>
      </c>
      <c r="DS315">
        <f t="shared" si="232"/>
        <v>0</v>
      </c>
      <c r="DT315" s="7">
        <f t="shared" si="233"/>
        <v>0</v>
      </c>
      <c r="DU315">
        <f t="shared" si="234"/>
        <v>0</v>
      </c>
      <c r="DV315" s="7">
        <f t="shared" si="235"/>
        <v>0</v>
      </c>
      <c r="DW315" s="10">
        <f t="shared" si="236"/>
        <v>0</v>
      </c>
      <c r="DX315" s="10">
        <f t="shared" si="237"/>
        <v>0</v>
      </c>
      <c r="DY315" s="31">
        <f>IF(AND(DU315=0,DV315=0),0,IF(DW315=0,DY314,IF(DV315&gt;DU315,1,IF(DV315=DU315,x,0))))</f>
        <v>0</v>
      </c>
      <c r="DZ315" s="31">
        <f t="shared" si="238"/>
        <v>0</v>
      </c>
      <c r="EA315" s="31">
        <f t="shared" si="239"/>
        <v>0</v>
      </c>
      <c r="EB315">
        <f t="shared" si="240"/>
        <v>0</v>
      </c>
      <c r="EC315">
        <f t="shared" si="241"/>
        <v>0</v>
      </c>
      <c r="ED315">
        <f t="shared" si="242"/>
        <v>0</v>
      </c>
      <c r="EE315" s="7">
        <f t="shared" si="243"/>
        <v>0</v>
      </c>
      <c r="EF315" s="31">
        <f t="shared" si="244"/>
        <v>0</v>
      </c>
      <c r="EG315">
        <f t="shared" si="245"/>
        <v>0</v>
      </c>
      <c r="EH315">
        <f t="shared" si="246"/>
        <v>0</v>
      </c>
      <c r="EI315">
        <f t="shared" si="247"/>
        <v>0</v>
      </c>
      <c r="EJ315" s="7">
        <f t="shared" si="248"/>
        <v>0</v>
      </c>
      <c r="EK315">
        <f t="shared" si="249"/>
        <v>0</v>
      </c>
      <c r="EL315">
        <f t="shared" si="250"/>
        <v>0</v>
      </c>
      <c r="EM315">
        <f t="shared" si="251"/>
        <v>0</v>
      </c>
      <c r="EN315">
        <f t="shared" si="252"/>
        <v>0</v>
      </c>
      <c r="EO315" s="75">
        <f t="shared" si="253"/>
        <v>0</v>
      </c>
      <c r="EP315" s="75">
        <f t="shared" si="254"/>
        <v>0</v>
      </c>
      <c r="EQ315" s="75">
        <f t="shared" si="255"/>
        <v>0</v>
      </c>
      <c r="ER315" s="75">
        <f t="shared" si="256"/>
        <v>0</v>
      </c>
      <c r="ES315">
        <f t="shared" si="206"/>
        <v>0</v>
      </c>
      <c r="ET315">
        <f t="shared" si="207"/>
        <v>0</v>
      </c>
      <c r="EU315">
        <f t="shared" si="208"/>
        <v>0</v>
      </c>
      <c r="EV315">
        <f t="shared" si="209"/>
        <v>0</v>
      </c>
    </row>
    <row r="316" spans="1:152" x14ac:dyDescent="0.35">
      <c r="A316" t="s">
        <v>152</v>
      </c>
      <c r="B316" s="7">
        <v>1995</v>
      </c>
      <c r="C316">
        <v>0.15432000000000001</v>
      </c>
      <c r="D316">
        <v>0</v>
      </c>
      <c r="E316">
        <v>0</v>
      </c>
      <c r="F316">
        <v>0</v>
      </c>
      <c r="G316">
        <v>0</v>
      </c>
      <c r="H316">
        <v>0</v>
      </c>
      <c r="I316" s="7">
        <v>0</v>
      </c>
      <c r="J316">
        <v>1.132E-2</v>
      </c>
      <c r="K316">
        <v>0</v>
      </c>
      <c r="L316">
        <v>0</v>
      </c>
      <c r="M316">
        <v>0</v>
      </c>
      <c r="N316">
        <v>0</v>
      </c>
      <c r="O316">
        <v>0</v>
      </c>
      <c r="P316" s="7">
        <v>0</v>
      </c>
      <c r="Q316">
        <v>1.132E-2</v>
      </c>
      <c r="R316">
        <v>0</v>
      </c>
      <c r="S316">
        <v>0</v>
      </c>
      <c r="T316">
        <v>0</v>
      </c>
      <c r="U316">
        <v>0</v>
      </c>
      <c r="V316">
        <v>0</v>
      </c>
      <c r="W316" s="7">
        <v>0</v>
      </c>
      <c r="X316">
        <v>0.15432000000000001</v>
      </c>
      <c r="Y316">
        <v>0</v>
      </c>
      <c r="Z316">
        <v>0</v>
      </c>
      <c r="AA316">
        <v>0</v>
      </c>
      <c r="AB316">
        <v>0</v>
      </c>
      <c r="AC316">
        <v>0</v>
      </c>
      <c r="AD316" s="7">
        <v>0</v>
      </c>
      <c r="AE316">
        <v>0.22375999999999999</v>
      </c>
      <c r="AF316">
        <v>0</v>
      </c>
      <c r="AG316">
        <v>0.50668000000000002</v>
      </c>
      <c r="AH316">
        <v>0</v>
      </c>
      <c r="AI316">
        <v>0</v>
      </c>
      <c r="AJ316">
        <v>0</v>
      </c>
      <c r="AK316" s="7">
        <v>0</v>
      </c>
      <c r="AL316">
        <v>0</v>
      </c>
      <c r="AM316">
        <v>0</v>
      </c>
      <c r="AN316">
        <v>0</v>
      </c>
      <c r="AO316">
        <v>0</v>
      </c>
      <c r="AP316">
        <v>0</v>
      </c>
      <c r="AQ316">
        <v>0</v>
      </c>
      <c r="AR316" s="7">
        <v>0</v>
      </c>
      <c r="AS316">
        <v>0</v>
      </c>
      <c r="AT316">
        <v>0</v>
      </c>
      <c r="AU316">
        <v>0</v>
      </c>
      <c r="AV316">
        <v>0</v>
      </c>
      <c r="AW316">
        <v>0</v>
      </c>
      <c r="AX316">
        <v>0</v>
      </c>
      <c r="AY316" s="7">
        <v>0</v>
      </c>
      <c r="AZ316">
        <v>0</v>
      </c>
      <c r="BA316">
        <v>0</v>
      </c>
      <c r="BB316">
        <v>0</v>
      </c>
      <c r="BC316">
        <v>0</v>
      </c>
      <c r="BD316">
        <v>0</v>
      </c>
      <c r="BE316">
        <v>0</v>
      </c>
      <c r="BF316" s="7">
        <v>0</v>
      </c>
      <c r="BG316">
        <v>0.14274999999999999</v>
      </c>
      <c r="BH316">
        <v>0</v>
      </c>
      <c r="BI316">
        <v>0</v>
      </c>
      <c r="BJ316">
        <v>0</v>
      </c>
      <c r="BK316">
        <v>0</v>
      </c>
      <c r="BL316">
        <v>0</v>
      </c>
      <c r="BM316" s="7">
        <v>0</v>
      </c>
      <c r="BN316">
        <v>0</v>
      </c>
      <c r="BO316">
        <v>0</v>
      </c>
      <c r="BP316">
        <v>0</v>
      </c>
      <c r="BQ316">
        <v>0</v>
      </c>
      <c r="BR316">
        <v>0</v>
      </c>
      <c r="BS316">
        <v>0</v>
      </c>
      <c r="BT316" s="7">
        <v>0</v>
      </c>
      <c r="BU316">
        <v>0</v>
      </c>
      <c r="BV316">
        <v>0</v>
      </c>
      <c r="BW316">
        <v>0</v>
      </c>
      <c r="BX316">
        <v>0</v>
      </c>
      <c r="BY316">
        <v>0</v>
      </c>
      <c r="BZ316">
        <v>0</v>
      </c>
      <c r="CA316" s="7">
        <v>0</v>
      </c>
      <c r="CB316">
        <v>-0.52210999999999996</v>
      </c>
      <c r="CC316">
        <v>0</v>
      </c>
      <c r="CD316">
        <v>0</v>
      </c>
      <c r="CE316">
        <v>0</v>
      </c>
      <c r="CF316">
        <v>0</v>
      </c>
      <c r="CG316">
        <v>0</v>
      </c>
      <c r="CH316" s="7">
        <v>0</v>
      </c>
      <c r="CI316">
        <v>0.26106000000000001</v>
      </c>
      <c r="CJ316">
        <v>0</v>
      </c>
      <c r="CK316">
        <v>0</v>
      </c>
      <c r="CL316">
        <v>0</v>
      </c>
      <c r="CM316">
        <v>0</v>
      </c>
      <c r="CN316">
        <v>0</v>
      </c>
      <c r="CO316" s="7">
        <v>0</v>
      </c>
      <c r="CP316">
        <v>0</v>
      </c>
      <c r="CQ316">
        <v>0</v>
      </c>
      <c r="CR316">
        <v>0</v>
      </c>
      <c r="CS316">
        <v>0</v>
      </c>
      <c r="CT316">
        <v>0</v>
      </c>
      <c r="CU316">
        <v>0</v>
      </c>
      <c r="CV316" s="7">
        <v>0</v>
      </c>
      <c r="CW316">
        <f t="shared" si="210"/>
        <v>0.38939999999999997</v>
      </c>
      <c r="CX316">
        <f t="shared" si="211"/>
        <v>0</v>
      </c>
      <c r="CY316">
        <f t="shared" si="212"/>
        <v>0.50668000000000002</v>
      </c>
      <c r="CZ316">
        <f t="shared" si="213"/>
        <v>0</v>
      </c>
      <c r="DA316">
        <f t="shared" si="214"/>
        <v>0</v>
      </c>
      <c r="DB316">
        <f t="shared" si="215"/>
        <v>0</v>
      </c>
      <c r="DC316" s="7">
        <f t="shared" si="216"/>
        <v>0</v>
      </c>
      <c r="DD316">
        <f t="shared" si="217"/>
        <v>-0.11829999999999996</v>
      </c>
      <c r="DE316">
        <f t="shared" si="218"/>
        <v>0</v>
      </c>
      <c r="DF316">
        <f t="shared" si="219"/>
        <v>0</v>
      </c>
      <c r="DG316">
        <f t="shared" si="220"/>
        <v>0</v>
      </c>
      <c r="DH316">
        <f t="shared" si="221"/>
        <v>0</v>
      </c>
      <c r="DI316">
        <f t="shared" si="222"/>
        <v>0</v>
      </c>
      <c r="DJ316" s="7">
        <f t="shared" si="223"/>
        <v>0</v>
      </c>
      <c r="DK316" s="10">
        <f t="shared" si="224"/>
        <v>0.38939999999999997</v>
      </c>
      <c r="DL316" s="10">
        <f t="shared" si="225"/>
        <v>-0.11829999999999996</v>
      </c>
      <c r="DM316">
        <f t="shared" si="226"/>
        <v>0.16564000000000001</v>
      </c>
      <c r="DN316">
        <f t="shared" si="227"/>
        <v>0.73043999999999998</v>
      </c>
      <c r="DO316">
        <f t="shared" si="228"/>
        <v>0</v>
      </c>
      <c r="DP316" s="7">
        <f t="shared" si="229"/>
        <v>0</v>
      </c>
      <c r="DQ316">
        <f t="shared" si="230"/>
        <v>0.14274999999999999</v>
      </c>
      <c r="DR316">
        <f t="shared" si="231"/>
        <v>-0.52210999999999996</v>
      </c>
      <c r="DS316">
        <f t="shared" si="232"/>
        <v>0.26106000000000001</v>
      </c>
      <c r="DT316" s="7">
        <f t="shared" si="233"/>
        <v>0</v>
      </c>
      <c r="DU316">
        <f t="shared" si="234"/>
        <v>0.89607999999999999</v>
      </c>
      <c r="DV316" s="7">
        <f t="shared" si="235"/>
        <v>-0.11829999999999996</v>
      </c>
      <c r="DW316" s="10">
        <f t="shared" si="236"/>
        <v>1</v>
      </c>
      <c r="DX316" s="10">
        <f t="shared" si="237"/>
        <v>0</v>
      </c>
      <c r="DY316" s="31">
        <f>IF(AND(DU316=0,DV316=0),0,IF(DW316=0,DY315,IF(DV316&gt;DU316,1,IF(DV316=DU316,x,0))))</f>
        <v>0</v>
      </c>
      <c r="DZ316" s="31">
        <f t="shared" si="238"/>
        <v>1</v>
      </c>
      <c r="EA316" s="31">
        <f t="shared" si="239"/>
        <v>0</v>
      </c>
      <c r="EB316">
        <f t="shared" si="240"/>
        <v>1</v>
      </c>
      <c r="EC316">
        <f t="shared" si="241"/>
        <v>0</v>
      </c>
      <c r="ED316">
        <f t="shared" si="242"/>
        <v>0</v>
      </c>
      <c r="EE316" s="7">
        <f t="shared" si="243"/>
        <v>0</v>
      </c>
      <c r="EF316" s="31">
        <f t="shared" si="244"/>
        <v>0</v>
      </c>
      <c r="EG316">
        <f t="shared" si="245"/>
        <v>1</v>
      </c>
      <c r="EH316">
        <f t="shared" si="246"/>
        <v>0</v>
      </c>
      <c r="EI316">
        <f t="shared" si="247"/>
        <v>0</v>
      </c>
      <c r="EJ316" s="7">
        <f t="shared" si="248"/>
        <v>0</v>
      </c>
      <c r="EK316">
        <f t="shared" si="249"/>
        <v>1</v>
      </c>
      <c r="EL316">
        <f t="shared" si="250"/>
        <v>0</v>
      </c>
      <c r="EM316">
        <f t="shared" si="251"/>
        <v>0</v>
      </c>
      <c r="EN316">
        <f t="shared" si="252"/>
        <v>0</v>
      </c>
      <c r="EO316" s="75">
        <f t="shared" si="253"/>
        <v>0.21296510581398342</v>
      </c>
      <c r="EP316" s="75">
        <f t="shared" si="254"/>
        <v>0.93913445961582975</v>
      </c>
      <c r="EQ316" s="75">
        <f t="shared" si="255"/>
        <v>0.18353518989945744</v>
      </c>
      <c r="ER316" s="75">
        <f t="shared" si="256"/>
        <v>-0.67128236776466355</v>
      </c>
      <c r="ES316">
        <f t="shared" si="206"/>
        <v>0</v>
      </c>
      <c r="ET316">
        <f t="shared" si="207"/>
        <v>0</v>
      </c>
      <c r="EU316">
        <f t="shared" si="208"/>
        <v>0</v>
      </c>
      <c r="EV316">
        <f t="shared" si="209"/>
        <v>0</v>
      </c>
    </row>
    <row r="317" spans="1:152" x14ac:dyDescent="0.35">
      <c r="A317" t="s">
        <v>152</v>
      </c>
      <c r="B317" s="7">
        <v>1996</v>
      </c>
      <c r="C317">
        <v>0.28552</v>
      </c>
      <c r="D317">
        <v>0</v>
      </c>
      <c r="E317">
        <v>0.10326</v>
      </c>
      <c r="F317">
        <v>0</v>
      </c>
      <c r="G317">
        <v>0</v>
      </c>
      <c r="H317">
        <v>0</v>
      </c>
      <c r="I317" s="7">
        <v>0</v>
      </c>
      <c r="J317">
        <v>0</v>
      </c>
      <c r="K317">
        <v>0</v>
      </c>
      <c r="L317">
        <v>0</v>
      </c>
      <c r="M317">
        <v>0</v>
      </c>
      <c r="N317">
        <v>0</v>
      </c>
      <c r="O317">
        <v>0</v>
      </c>
      <c r="P317" s="7">
        <v>0</v>
      </c>
      <c r="Q317">
        <v>0.24384</v>
      </c>
      <c r="R317">
        <v>0</v>
      </c>
      <c r="S317">
        <v>0.13436000000000001</v>
      </c>
      <c r="T317">
        <v>0</v>
      </c>
      <c r="U317">
        <v>0</v>
      </c>
      <c r="V317">
        <v>0</v>
      </c>
      <c r="W317" s="7">
        <v>0</v>
      </c>
      <c r="X317">
        <v>3.1099999999999999E-2</v>
      </c>
      <c r="Y317">
        <v>0</v>
      </c>
      <c r="Z317">
        <v>-3.1099999999999999E-2</v>
      </c>
      <c r="AA317">
        <v>0</v>
      </c>
      <c r="AB317">
        <v>0</v>
      </c>
      <c r="AC317">
        <v>0</v>
      </c>
      <c r="AD317" s="7">
        <v>0</v>
      </c>
      <c r="AE317">
        <v>0.13063</v>
      </c>
      <c r="AF317">
        <v>0.50668000000000002</v>
      </c>
      <c r="AG317">
        <v>0</v>
      </c>
      <c r="AH317">
        <v>0</v>
      </c>
      <c r="AI317">
        <v>0</v>
      </c>
      <c r="AJ317">
        <v>0</v>
      </c>
      <c r="AK317" s="7">
        <v>0</v>
      </c>
      <c r="AL317">
        <v>1.057E-2</v>
      </c>
      <c r="AM317">
        <v>0</v>
      </c>
      <c r="AN317">
        <v>0</v>
      </c>
      <c r="AO317">
        <v>0</v>
      </c>
      <c r="AP317">
        <v>0</v>
      </c>
      <c r="AQ317">
        <v>0</v>
      </c>
      <c r="AR317" s="7">
        <v>0</v>
      </c>
      <c r="AS317">
        <v>0</v>
      </c>
      <c r="AT317">
        <v>0</v>
      </c>
      <c r="AU317">
        <v>0</v>
      </c>
      <c r="AV317">
        <v>0</v>
      </c>
      <c r="AW317">
        <v>0</v>
      </c>
      <c r="AX317">
        <v>0</v>
      </c>
      <c r="AY317" s="7">
        <v>0</v>
      </c>
      <c r="AZ317">
        <v>0</v>
      </c>
      <c r="BA317">
        <v>0</v>
      </c>
      <c r="BB317">
        <v>0</v>
      </c>
      <c r="BC317">
        <v>0</v>
      </c>
      <c r="BD317">
        <v>0</v>
      </c>
      <c r="BE317">
        <v>0</v>
      </c>
      <c r="BF317" s="7">
        <v>0</v>
      </c>
      <c r="BG317">
        <v>0.10202</v>
      </c>
      <c r="BH317">
        <v>0</v>
      </c>
      <c r="BI317">
        <v>9.2060000000000003E-2</v>
      </c>
      <c r="BJ317">
        <v>0</v>
      </c>
      <c r="BK317">
        <v>0</v>
      </c>
      <c r="BL317">
        <v>0</v>
      </c>
      <c r="BM317" s="7">
        <v>0</v>
      </c>
      <c r="BN317">
        <v>0</v>
      </c>
      <c r="BO317">
        <v>0</v>
      </c>
      <c r="BP317">
        <v>0</v>
      </c>
      <c r="BQ317">
        <v>0</v>
      </c>
      <c r="BR317">
        <v>0</v>
      </c>
      <c r="BS317">
        <v>0</v>
      </c>
      <c r="BT317" s="7">
        <v>0</v>
      </c>
      <c r="BU317">
        <v>0</v>
      </c>
      <c r="BV317">
        <v>0</v>
      </c>
      <c r="BW317">
        <v>0</v>
      </c>
      <c r="BX317">
        <v>0</v>
      </c>
      <c r="BY317">
        <v>0</v>
      </c>
      <c r="BZ317">
        <v>0</v>
      </c>
      <c r="CA317" s="7">
        <v>0</v>
      </c>
      <c r="CB317">
        <v>5.0389999999999997E-2</v>
      </c>
      <c r="CC317">
        <v>0</v>
      </c>
      <c r="CD317">
        <v>0.11819</v>
      </c>
      <c r="CE317">
        <v>0</v>
      </c>
      <c r="CF317">
        <v>0</v>
      </c>
      <c r="CG317">
        <v>0</v>
      </c>
      <c r="CH317" s="7">
        <v>0</v>
      </c>
      <c r="CI317">
        <v>0.24882000000000001</v>
      </c>
      <c r="CJ317">
        <v>0</v>
      </c>
      <c r="CK317">
        <v>0</v>
      </c>
      <c r="CL317">
        <v>0</v>
      </c>
      <c r="CM317">
        <v>0</v>
      </c>
      <c r="CN317">
        <v>0</v>
      </c>
      <c r="CO317" s="7">
        <v>0</v>
      </c>
      <c r="CP317">
        <v>0</v>
      </c>
      <c r="CQ317">
        <v>0</v>
      </c>
      <c r="CR317">
        <v>0</v>
      </c>
      <c r="CS317">
        <v>0</v>
      </c>
      <c r="CT317">
        <v>0</v>
      </c>
      <c r="CU317">
        <v>0</v>
      </c>
      <c r="CV317" s="7">
        <v>0</v>
      </c>
      <c r="CW317">
        <f t="shared" si="210"/>
        <v>0.41615000000000002</v>
      </c>
      <c r="CX317">
        <f t="shared" si="211"/>
        <v>0.50668000000000002</v>
      </c>
      <c r="CY317">
        <f t="shared" si="212"/>
        <v>0.10326</v>
      </c>
      <c r="CZ317">
        <f t="shared" si="213"/>
        <v>0</v>
      </c>
      <c r="DA317">
        <f t="shared" si="214"/>
        <v>0</v>
      </c>
      <c r="DB317">
        <f t="shared" si="215"/>
        <v>0</v>
      </c>
      <c r="DC317" s="7">
        <f t="shared" si="216"/>
        <v>0</v>
      </c>
      <c r="DD317">
        <f t="shared" si="217"/>
        <v>0.40122999999999998</v>
      </c>
      <c r="DE317">
        <f t="shared" si="218"/>
        <v>0</v>
      </c>
      <c r="DF317">
        <f t="shared" si="219"/>
        <v>0.21024999999999999</v>
      </c>
      <c r="DG317">
        <f t="shared" si="220"/>
        <v>0</v>
      </c>
      <c r="DH317">
        <f t="shared" si="221"/>
        <v>0</v>
      </c>
      <c r="DI317">
        <f t="shared" si="222"/>
        <v>0</v>
      </c>
      <c r="DJ317" s="7">
        <f t="shared" si="223"/>
        <v>0</v>
      </c>
      <c r="DK317" s="10">
        <f t="shared" si="224"/>
        <v>0.92283000000000004</v>
      </c>
      <c r="DL317" s="10">
        <f t="shared" si="225"/>
        <v>0.40122999999999998</v>
      </c>
      <c r="DM317">
        <f t="shared" si="226"/>
        <v>0.38878000000000001</v>
      </c>
      <c r="DN317">
        <f t="shared" si="227"/>
        <v>0.63731000000000004</v>
      </c>
      <c r="DO317">
        <f t="shared" si="228"/>
        <v>0</v>
      </c>
      <c r="DP317" s="7">
        <f t="shared" si="229"/>
        <v>0</v>
      </c>
      <c r="DQ317">
        <f t="shared" si="230"/>
        <v>0.19408</v>
      </c>
      <c r="DR317">
        <f t="shared" si="231"/>
        <v>0.16858000000000001</v>
      </c>
      <c r="DS317">
        <f t="shared" si="232"/>
        <v>0.24882000000000001</v>
      </c>
      <c r="DT317" s="7">
        <f t="shared" si="233"/>
        <v>0</v>
      </c>
      <c r="DU317">
        <f t="shared" si="234"/>
        <v>1.0260899999999999</v>
      </c>
      <c r="DV317" s="7">
        <f t="shared" si="235"/>
        <v>0.61148000000000002</v>
      </c>
      <c r="DW317" s="10">
        <f t="shared" si="236"/>
        <v>1</v>
      </c>
      <c r="DX317" s="10">
        <f t="shared" si="237"/>
        <v>0</v>
      </c>
      <c r="DY317" s="31">
        <f>IF(AND(DU317=0,DV317=0),0,IF(DW317=0,DY316,IF(DV317&gt;DU317,1,IF(DV317=DU317,x,0))))</f>
        <v>0</v>
      </c>
      <c r="DZ317" s="31">
        <f t="shared" si="238"/>
        <v>1</v>
      </c>
      <c r="EA317" s="31">
        <f t="shared" si="239"/>
        <v>0</v>
      </c>
      <c r="EB317">
        <f t="shared" si="240"/>
        <v>1</v>
      </c>
      <c r="EC317">
        <f t="shared" si="241"/>
        <v>0</v>
      </c>
      <c r="ED317">
        <f t="shared" si="242"/>
        <v>0</v>
      </c>
      <c r="EE317" s="7">
        <f t="shared" si="243"/>
        <v>0</v>
      </c>
      <c r="EF317" s="31">
        <f t="shared" si="244"/>
        <v>0</v>
      </c>
      <c r="EG317">
        <f t="shared" si="245"/>
        <v>1</v>
      </c>
      <c r="EH317">
        <f t="shared" si="246"/>
        <v>0</v>
      </c>
      <c r="EI317">
        <f t="shared" si="247"/>
        <v>0</v>
      </c>
      <c r="EJ317" s="7">
        <f t="shared" si="248"/>
        <v>0</v>
      </c>
      <c r="EK317">
        <f t="shared" si="249"/>
        <v>1</v>
      </c>
      <c r="EL317">
        <f t="shared" si="250"/>
        <v>0</v>
      </c>
      <c r="EM317">
        <f t="shared" si="251"/>
        <v>0</v>
      </c>
      <c r="EN317">
        <f t="shared" si="252"/>
        <v>0</v>
      </c>
      <c r="EO317" s="75">
        <f t="shared" si="253"/>
        <v>0.2374127518212962</v>
      </c>
      <c r="EP317" s="75">
        <f t="shared" si="254"/>
        <v>0.38918030984934998</v>
      </c>
      <c r="EQ317" s="75">
        <f t="shared" si="255"/>
        <v>0.11851707102597141</v>
      </c>
      <c r="ER317" s="75">
        <f t="shared" si="256"/>
        <v>0.10294521760901824</v>
      </c>
      <c r="ES317">
        <f t="shared" si="206"/>
        <v>0</v>
      </c>
      <c r="ET317">
        <f t="shared" si="207"/>
        <v>0</v>
      </c>
      <c r="EU317">
        <f t="shared" si="208"/>
        <v>0</v>
      </c>
      <c r="EV317">
        <f t="shared" si="209"/>
        <v>0</v>
      </c>
    </row>
    <row r="318" spans="1:152" x14ac:dyDescent="0.35">
      <c r="A318" t="s">
        <v>152</v>
      </c>
      <c r="B318" s="7">
        <v>1997</v>
      </c>
      <c r="C318">
        <v>0.29052</v>
      </c>
      <c r="D318">
        <v>0.10326</v>
      </c>
      <c r="E318">
        <v>0</v>
      </c>
      <c r="F318">
        <v>-9.6839999999999996E-2</v>
      </c>
      <c r="G318">
        <v>-0.19367999999999999</v>
      </c>
      <c r="H318">
        <v>0</v>
      </c>
      <c r="I318" s="7">
        <v>0</v>
      </c>
      <c r="J318">
        <v>0</v>
      </c>
      <c r="K318">
        <v>0</v>
      </c>
      <c r="L318">
        <v>0</v>
      </c>
      <c r="M318">
        <v>0</v>
      </c>
      <c r="N318">
        <v>0</v>
      </c>
      <c r="O318">
        <v>0</v>
      </c>
      <c r="P318" s="7">
        <v>0</v>
      </c>
      <c r="Q318">
        <v>0</v>
      </c>
      <c r="R318">
        <v>0.13436000000000001</v>
      </c>
      <c r="S318">
        <v>0</v>
      </c>
      <c r="T318">
        <v>0</v>
      </c>
      <c r="U318">
        <v>0</v>
      </c>
      <c r="V318">
        <v>0</v>
      </c>
      <c r="W318" s="7">
        <v>0</v>
      </c>
      <c r="X318">
        <v>0.29052</v>
      </c>
      <c r="Y318">
        <v>-3.1099999999999999E-2</v>
      </c>
      <c r="Z318">
        <v>0</v>
      </c>
      <c r="AA318">
        <v>-9.6839999999999996E-2</v>
      </c>
      <c r="AB318">
        <v>-0.19367999999999999</v>
      </c>
      <c r="AC318">
        <v>0</v>
      </c>
      <c r="AD318" s="7">
        <v>0</v>
      </c>
      <c r="AE318">
        <v>0</v>
      </c>
      <c r="AF318">
        <v>0</v>
      </c>
      <c r="AG318">
        <v>0</v>
      </c>
      <c r="AH318">
        <v>0</v>
      </c>
      <c r="AI318">
        <v>0</v>
      </c>
      <c r="AJ318">
        <v>0</v>
      </c>
      <c r="AK318" s="7">
        <v>0</v>
      </c>
      <c r="AL318">
        <v>0</v>
      </c>
      <c r="AM318">
        <v>0</v>
      </c>
      <c r="AN318">
        <v>0</v>
      </c>
      <c r="AO318">
        <v>0</v>
      </c>
      <c r="AP318">
        <v>0</v>
      </c>
      <c r="AQ318">
        <v>0</v>
      </c>
      <c r="AR318" s="7">
        <v>0</v>
      </c>
      <c r="AS318">
        <v>0</v>
      </c>
      <c r="AT318">
        <v>0</v>
      </c>
      <c r="AU318">
        <v>0</v>
      </c>
      <c r="AV318">
        <v>0</v>
      </c>
      <c r="AW318">
        <v>0</v>
      </c>
      <c r="AX318">
        <v>0</v>
      </c>
      <c r="AY318" s="7">
        <v>0</v>
      </c>
      <c r="AZ318">
        <v>0</v>
      </c>
      <c r="BA318">
        <v>0</v>
      </c>
      <c r="BB318">
        <v>0</v>
      </c>
      <c r="BC318">
        <v>0</v>
      </c>
      <c r="BD318">
        <v>0</v>
      </c>
      <c r="BE318">
        <v>0</v>
      </c>
      <c r="BF318" s="7">
        <v>0</v>
      </c>
      <c r="BG318">
        <v>0</v>
      </c>
      <c r="BH318">
        <v>9.2060000000000003E-2</v>
      </c>
      <c r="BI318">
        <v>0</v>
      </c>
      <c r="BJ318">
        <v>0</v>
      </c>
      <c r="BK318">
        <v>0</v>
      </c>
      <c r="BL318">
        <v>0</v>
      </c>
      <c r="BM318" s="7">
        <v>0</v>
      </c>
      <c r="BN318">
        <v>0</v>
      </c>
      <c r="BO318">
        <v>0</v>
      </c>
      <c r="BP318">
        <v>0</v>
      </c>
      <c r="BQ318">
        <v>0</v>
      </c>
      <c r="BR318">
        <v>0</v>
      </c>
      <c r="BS318">
        <v>0</v>
      </c>
      <c r="BT318" s="7">
        <v>0</v>
      </c>
      <c r="BU318">
        <v>0</v>
      </c>
      <c r="BV318">
        <v>0</v>
      </c>
      <c r="BW318">
        <v>0</v>
      </c>
      <c r="BX318">
        <v>0</v>
      </c>
      <c r="BY318">
        <v>0</v>
      </c>
      <c r="BZ318">
        <v>0</v>
      </c>
      <c r="CA318" s="7">
        <v>0</v>
      </c>
      <c r="CB318">
        <v>0</v>
      </c>
      <c r="CC318">
        <v>0.11819</v>
      </c>
      <c r="CD318">
        <v>0</v>
      </c>
      <c r="CE318">
        <v>0</v>
      </c>
      <c r="CF318">
        <v>0</v>
      </c>
      <c r="CG318">
        <v>0</v>
      </c>
      <c r="CH318" s="7">
        <v>0</v>
      </c>
      <c r="CI318">
        <v>0</v>
      </c>
      <c r="CJ318">
        <v>0</v>
      </c>
      <c r="CK318">
        <v>0</v>
      </c>
      <c r="CL318">
        <v>0</v>
      </c>
      <c r="CM318">
        <v>0</v>
      </c>
      <c r="CN318">
        <v>0</v>
      </c>
      <c r="CO318" s="7">
        <v>0</v>
      </c>
      <c r="CP318">
        <v>0</v>
      </c>
      <c r="CQ318">
        <v>0</v>
      </c>
      <c r="CR318">
        <v>0</v>
      </c>
      <c r="CS318">
        <v>0</v>
      </c>
      <c r="CT318">
        <v>0</v>
      </c>
      <c r="CU318">
        <v>0</v>
      </c>
      <c r="CV318" s="7">
        <v>0</v>
      </c>
      <c r="CW318">
        <f t="shared" si="210"/>
        <v>0.29052</v>
      </c>
      <c r="CX318">
        <f t="shared" si="211"/>
        <v>0.10326</v>
      </c>
      <c r="CY318">
        <f t="shared" si="212"/>
        <v>0</v>
      </c>
      <c r="CZ318">
        <f t="shared" si="213"/>
        <v>-9.6839999999999996E-2</v>
      </c>
      <c r="DA318">
        <f t="shared" si="214"/>
        <v>-0.19367999999999999</v>
      </c>
      <c r="DB318">
        <f t="shared" si="215"/>
        <v>0</v>
      </c>
      <c r="DC318" s="7">
        <f t="shared" si="216"/>
        <v>0</v>
      </c>
      <c r="DD318">
        <f t="shared" si="217"/>
        <v>0</v>
      </c>
      <c r="DE318">
        <f t="shared" si="218"/>
        <v>0.21024999999999999</v>
      </c>
      <c r="DF318">
        <f t="shared" si="219"/>
        <v>0</v>
      </c>
      <c r="DG318">
        <f t="shared" si="220"/>
        <v>0</v>
      </c>
      <c r="DH318">
        <f t="shared" si="221"/>
        <v>0</v>
      </c>
      <c r="DI318">
        <f t="shared" si="222"/>
        <v>0</v>
      </c>
      <c r="DJ318" s="7">
        <f t="shared" si="223"/>
        <v>0</v>
      </c>
      <c r="DK318" s="10">
        <f t="shared" si="224"/>
        <v>0.39378000000000002</v>
      </c>
      <c r="DL318" s="10">
        <f t="shared" si="225"/>
        <v>0.21024999999999999</v>
      </c>
      <c r="DM318">
        <f t="shared" si="226"/>
        <v>0.10326000000000005</v>
      </c>
      <c r="DN318">
        <f t="shared" si="227"/>
        <v>0</v>
      </c>
      <c r="DO318">
        <f t="shared" si="228"/>
        <v>0</v>
      </c>
      <c r="DP318" s="7">
        <f t="shared" si="229"/>
        <v>0</v>
      </c>
      <c r="DQ318">
        <f t="shared" si="230"/>
        <v>9.2060000000000003E-2</v>
      </c>
      <c r="DR318">
        <f t="shared" si="231"/>
        <v>0.11819</v>
      </c>
      <c r="DS318">
        <f t="shared" si="232"/>
        <v>0</v>
      </c>
      <c r="DT318" s="7">
        <f t="shared" si="233"/>
        <v>0</v>
      </c>
      <c r="DU318">
        <f t="shared" si="234"/>
        <v>0.10326000000000005</v>
      </c>
      <c r="DV318" s="7">
        <f t="shared" si="235"/>
        <v>0.21024999999999999</v>
      </c>
      <c r="DW318" s="10">
        <f t="shared" si="236"/>
        <v>1</v>
      </c>
      <c r="DX318" s="10">
        <f t="shared" si="237"/>
        <v>0</v>
      </c>
      <c r="DY318" s="31">
        <f>IF(AND(DU318=0,DV318=0),0,IF(DW318=0,DY317,IF(DV318&gt;DU318,1,IF(DV318=DU318,x,0))))</f>
        <v>1</v>
      </c>
      <c r="DZ318" s="31">
        <f t="shared" si="238"/>
        <v>0</v>
      </c>
      <c r="EA318" s="31">
        <f t="shared" si="239"/>
        <v>0</v>
      </c>
      <c r="EB318">
        <f t="shared" si="240"/>
        <v>0</v>
      </c>
      <c r="EC318">
        <f t="shared" si="241"/>
        <v>0</v>
      </c>
      <c r="ED318">
        <f t="shared" si="242"/>
        <v>1</v>
      </c>
      <c r="EE318" s="7">
        <f t="shared" si="243"/>
        <v>0</v>
      </c>
      <c r="EF318" s="31">
        <f t="shared" si="244"/>
        <v>0</v>
      </c>
      <c r="EG318">
        <f t="shared" si="245"/>
        <v>0</v>
      </c>
      <c r="EH318">
        <f t="shared" si="246"/>
        <v>0</v>
      </c>
      <c r="EI318">
        <f t="shared" si="247"/>
        <v>1</v>
      </c>
      <c r="EJ318" s="7">
        <f t="shared" si="248"/>
        <v>0</v>
      </c>
      <c r="EK318">
        <f t="shared" si="249"/>
        <v>0</v>
      </c>
      <c r="EL318">
        <f t="shared" si="250"/>
        <v>0</v>
      </c>
      <c r="EM318">
        <f t="shared" si="251"/>
        <v>1</v>
      </c>
      <c r="EN318">
        <f t="shared" si="252"/>
        <v>0</v>
      </c>
      <c r="EO318" s="75">
        <f t="shared" si="253"/>
        <v>0.32936748429077228</v>
      </c>
      <c r="EP318" s="75">
        <f t="shared" si="254"/>
        <v>0</v>
      </c>
      <c r="EQ318" s="75">
        <f t="shared" si="255"/>
        <v>0.29364294599853269</v>
      </c>
      <c r="ER318" s="75">
        <f t="shared" si="256"/>
        <v>0.37698956971069497</v>
      </c>
      <c r="ES318">
        <f t="shared" si="206"/>
        <v>0</v>
      </c>
      <c r="ET318">
        <f t="shared" si="207"/>
        <v>0</v>
      </c>
      <c r="EU318">
        <f t="shared" si="208"/>
        <v>0</v>
      </c>
      <c r="EV318">
        <f t="shared" si="209"/>
        <v>0</v>
      </c>
    </row>
    <row r="319" spans="1:152" x14ac:dyDescent="0.35">
      <c r="A319" t="s">
        <v>152</v>
      </c>
      <c r="B319" s="7">
        <v>1998</v>
      </c>
      <c r="C319">
        <v>0</v>
      </c>
      <c r="D319">
        <v>0</v>
      </c>
      <c r="E319">
        <v>-9.6839999999999996E-2</v>
      </c>
      <c r="F319">
        <v>-0.19367999999999999</v>
      </c>
      <c r="G319">
        <v>0</v>
      </c>
      <c r="H319">
        <v>0</v>
      </c>
      <c r="I319" s="7">
        <v>0</v>
      </c>
      <c r="J319">
        <v>0</v>
      </c>
      <c r="K319">
        <v>0</v>
      </c>
      <c r="L319">
        <v>0</v>
      </c>
      <c r="M319">
        <v>0</v>
      </c>
      <c r="N319">
        <v>0</v>
      </c>
      <c r="O319">
        <v>0</v>
      </c>
      <c r="P319" s="7">
        <v>0</v>
      </c>
      <c r="Q319">
        <v>0</v>
      </c>
      <c r="R319">
        <v>0</v>
      </c>
      <c r="S319">
        <v>0</v>
      </c>
      <c r="T319">
        <v>0</v>
      </c>
      <c r="U319">
        <v>0</v>
      </c>
      <c r="V319">
        <v>0</v>
      </c>
      <c r="W319" s="7">
        <v>0</v>
      </c>
      <c r="X319">
        <v>0</v>
      </c>
      <c r="Y319">
        <v>0</v>
      </c>
      <c r="Z319">
        <v>-9.6839999999999996E-2</v>
      </c>
      <c r="AA319">
        <v>-0.19367999999999999</v>
      </c>
      <c r="AB319">
        <v>0</v>
      </c>
      <c r="AC319">
        <v>0</v>
      </c>
      <c r="AD319" s="7">
        <v>0</v>
      </c>
      <c r="AE319">
        <v>0</v>
      </c>
      <c r="AF319">
        <v>0</v>
      </c>
      <c r="AG319">
        <v>0</v>
      </c>
      <c r="AH319">
        <v>0</v>
      </c>
      <c r="AI319">
        <v>0</v>
      </c>
      <c r="AJ319">
        <v>0</v>
      </c>
      <c r="AK319" s="7">
        <v>0</v>
      </c>
      <c r="AL319">
        <v>0</v>
      </c>
      <c r="AM319">
        <v>0</v>
      </c>
      <c r="AN319">
        <v>0</v>
      </c>
      <c r="AO319">
        <v>0</v>
      </c>
      <c r="AP319">
        <v>0</v>
      </c>
      <c r="AQ319">
        <v>0</v>
      </c>
      <c r="AR319" s="7">
        <v>0</v>
      </c>
      <c r="AS319">
        <v>0</v>
      </c>
      <c r="AT319">
        <v>0</v>
      </c>
      <c r="AU319">
        <v>0</v>
      </c>
      <c r="AV319">
        <v>0</v>
      </c>
      <c r="AW319">
        <v>0</v>
      </c>
      <c r="AX319">
        <v>0</v>
      </c>
      <c r="AY319" s="7">
        <v>0</v>
      </c>
      <c r="AZ319">
        <v>0</v>
      </c>
      <c r="BA319">
        <v>0</v>
      </c>
      <c r="BB319">
        <v>0</v>
      </c>
      <c r="BC319">
        <v>0</v>
      </c>
      <c r="BD319">
        <v>0</v>
      </c>
      <c r="BE319">
        <v>0</v>
      </c>
      <c r="BF319" s="7">
        <v>0</v>
      </c>
      <c r="BG319">
        <v>0</v>
      </c>
      <c r="BH319">
        <v>0</v>
      </c>
      <c r="BI319">
        <v>0</v>
      </c>
      <c r="BJ319">
        <v>0</v>
      </c>
      <c r="BK319">
        <v>0</v>
      </c>
      <c r="BL319">
        <v>0</v>
      </c>
      <c r="BM319" s="7">
        <v>0</v>
      </c>
      <c r="BN319">
        <v>0</v>
      </c>
      <c r="BO319">
        <v>0</v>
      </c>
      <c r="BP319">
        <v>0</v>
      </c>
      <c r="BQ319">
        <v>0</v>
      </c>
      <c r="BR319">
        <v>0</v>
      </c>
      <c r="BS319">
        <v>0</v>
      </c>
      <c r="BT319" s="7">
        <v>0</v>
      </c>
      <c r="BU319">
        <v>0</v>
      </c>
      <c r="BV319">
        <v>0</v>
      </c>
      <c r="BW319">
        <v>0</v>
      </c>
      <c r="BX319">
        <v>0</v>
      </c>
      <c r="BY319">
        <v>0</v>
      </c>
      <c r="BZ319">
        <v>0</v>
      </c>
      <c r="CA319" s="7">
        <v>0</v>
      </c>
      <c r="CB319">
        <v>0</v>
      </c>
      <c r="CC319">
        <v>0</v>
      </c>
      <c r="CD319">
        <v>0</v>
      </c>
      <c r="CE319">
        <v>0</v>
      </c>
      <c r="CF319">
        <v>0</v>
      </c>
      <c r="CG319">
        <v>0</v>
      </c>
      <c r="CH319" s="7">
        <v>0</v>
      </c>
      <c r="CI319">
        <v>0</v>
      </c>
      <c r="CJ319">
        <v>0</v>
      </c>
      <c r="CK319">
        <v>0</v>
      </c>
      <c r="CL319">
        <v>0</v>
      </c>
      <c r="CM319">
        <v>0</v>
      </c>
      <c r="CN319">
        <v>0</v>
      </c>
      <c r="CO319" s="7">
        <v>0</v>
      </c>
      <c r="CP319">
        <v>0</v>
      </c>
      <c r="CQ319">
        <v>0</v>
      </c>
      <c r="CR319">
        <v>0</v>
      </c>
      <c r="CS319">
        <v>0</v>
      </c>
      <c r="CT319">
        <v>0</v>
      </c>
      <c r="CU319">
        <v>0</v>
      </c>
      <c r="CV319" s="7">
        <v>0</v>
      </c>
      <c r="CW319">
        <f t="shared" si="210"/>
        <v>0</v>
      </c>
      <c r="CX319">
        <f t="shared" si="211"/>
        <v>0</v>
      </c>
      <c r="CY319">
        <f t="shared" si="212"/>
        <v>-9.6839999999999996E-2</v>
      </c>
      <c r="CZ319">
        <f t="shared" si="213"/>
        <v>-0.19367999999999999</v>
      </c>
      <c r="DA319">
        <f t="shared" si="214"/>
        <v>0</v>
      </c>
      <c r="DB319">
        <f t="shared" si="215"/>
        <v>0</v>
      </c>
      <c r="DC319" s="7">
        <f t="shared" si="216"/>
        <v>0</v>
      </c>
      <c r="DD319">
        <f t="shared" si="217"/>
        <v>0</v>
      </c>
      <c r="DE319">
        <f t="shared" si="218"/>
        <v>0</v>
      </c>
      <c r="DF319">
        <f t="shared" si="219"/>
        <v>0</v>
      </c>
      <c r="DG319">
        <f t="shared" si="220"/>
        <v>0</v>
      </c>
      <c r="DH319">
        <f t="shared" si="221"/>
        <v>0</v>
      </c>
      <c r="DI319">
        <f t="shared" si="222"/>
        <v>0</v>
      </c>
      <c r="DJ319" s="7">
        <f t="shared" si="223"/>
        <v>0</v>
      </c>
      <c r="DK319" s="10">
        <f t="shared" si="224"/>
        <v>0</v>
      </c>
      <c r="DL319" s="10">
        <f t="shared" si="225"/>
        <v>0</v>
      </c>
      <c r="DM319">
        <f t="shared" si="226"/>
        <v>-0.29052</v>
      </c>
      <c r="DN319">
        <f t="shared" si="227"/>
        <v>0</v>
      </c>
      <c r="DO319">
        <f t="shared" si="228"/>
        <v>0</v>
      </c>
      <c r="DP319" s="7">
        <f t="shared" si="229"/>
        <v>0</v>
      </c>
      <c r="DQ319">
        <f t="shared" si="230"/>
        <v>0</v>
      </c>
      <c r="DR319">
        <f t="shared" si="231"/>
        <v>0</v>
      </c>
      <c r="DS319">
        <f t="shared" si="232"/>
        <v>0</v>
      </c>
      <c r="DT319" s="7">
        <f t="shared" si="233"/>
        <v>0</v>
      </c>
      <c r="DU319">
        <f t="shared" si="234"/>
        <v>-0.29052</v>
      </c>
      <c r="DV319" s="7">
        <f t="shared" si="235"/>
        <v>0</v>
      </c>
      <c r="DW319" s="10">
        <f t="shared" si="236"/>
        <v>0</v>
      </c>
      <c r="DX319" s="10">
        <f t="shared" si="237"/>
        <v>1</v>
      </c>
      <c r="DY319" s="31">
        <f>IF(AND(DU319=0,DV319=0),0,IF(DW319=0,DY318,IF(DV319&gt;DU319,1,IF(DV319=DU319,x,0))))</f>
        <v>1</v>
      </c>
      <c r="DZ319" s="31">
        <f t="shared" si="238"/>
        <v>0</v>
      </c>
      <c r="EA319" s="31">
        <f t="shared" si="239"/>
        <v>0</v>
      </c>
      <c r="EB319">
        <f t="shared" si="240"/>
        <v>0</v>
      </c>
      <c r="EC319">
        <f t="shared" si="241"/>
        <v>0</v>
      </c>
      <c r="ED319">
        <f t="shared" si="242"/>
        <v>1</v>
      </c>
      <c r="EE319" s="7">
        <f t="shared" si="243"/>
        <v>0</v>
      </c>
      <c r="EF319" s="31">
        <f t="shared" si="244"/>
        <v>0</v>
      </c>
      <c r="EG319">
        <f t="shared" si="245"/>
        <v>0</v>
      </c>
      <c r="EH319">
        <f t="shared" si="246"/>
        <v>0</v>
      </c>
      <c r="EI319">
        <f t="shared" si="247"/>
        <v>1</v>
      </c>
      <c r="EJ319" s="7">
        <f t="shared" si="248"/>
        <v>0</v>
      </c>
      <c r="EK319">
        <f t="shared" si="249"/>
        <v>0</v>
      </c>
      <c r="EL319">
        <f t="shared" si="250"/>
        <v>0</v>
      </c>
      <c r="EM319">
        <f t="shared" si="251"/>
        <v>1</v>
      </c>
      <c r="EN319">
        <f t="shared" si="252"/>
        <v>0</v>
      </c>
      <c r="EO319" s="75">
        <f t="shared" si="253"/>
        <v>1</v>
      </c>
      <c r="EP319" s="75">
        <f t="shared" si="254"/>
        <v>0</v>
      </c>
      <c r="EQ319" s="75">
        <f t="shared" si="255"/>
        <v>0</v>
      </c>
      <c r="ER319" s="75">
        <f t="shared" si="256"/>
        <v>0</v>
      </c>
      <c r="ES319">
        <f t="shared" si="206"/>
        <v>0</v>
      </c>
      <c r="ET319">
        <f t="shared" si="207"/>
        <v>0</v>
      </c>
      <c r="EU319">
        <f t="shared" si="208"/>
        <v>0</v>
      </c>
      <c r="EV319">
        <f t="shared" si="209"/>
        <v>0</v>
      </c>
    </row>
    <row r="320" spans="1:152" x14ac:dyDescent="0.35">
      <c r="A320" t="s">
        <v>152</v>
      </c>
      <c r="B320" s="7">
        <v>1999</v>
      </c>
      <c r="C320">
        <v>0</v>
      </c>
      <c r="D320">
        <v>-9.6839999999999996E-2</v>
      </c>
      <c r="E320">
        <v>-0.19367999999999999</v>
      </c>
      <c r="F320">
        <v>0</v>
      </c>
      <c r="G320">
        <v>0</v>
      </c>
      <c r="H320">
        <v>0</v>
      </c>
      <c r="I320" s="7">
        <v>0</v>
      </c>
      <c r="J320">
        <v>0</v>
      </c>
      <c r="K320">
        <v>0</v>
      </c>
      <c r="L320">
        <v>0</v>
      </c>
      <c r="M320">
        <v>0</v>
      </c>
      <c r="N320">
        <v>0</v>
      </c>
      <c r="O320">
        <v>0</v>
      </c>
      <c r="P320" s="7">
        <v>0</v>
      </c>
      <c r="Q320">
        <v>0</v>
      </c>
      <c r="R320">
        <v>0</v>
      </c>
      <c r="S320">
        <v>0</v>
      </c>
      <c r="T320">
        <v>0</v>
      </c>
      <c r="U320">
        <v>0</v>
      </c>
      <c r="V320">
        <v>0</v>
      </c>
      <c r="W320" s="7">
        <v>0</v>
      </c>
      <c r="X320">
        <v>0</v>
      </c>
      <c r="Y320">
        <v>-9.6839999999999996E-2</v>
      </c>
      <c r="Z320">
        <v>-0.19367999999999999</v>
      </c>
      <c r="AA320">
        <v>0</v>
      </c>
      <c r="AB320">
        <v>0</v>
      </c>
      <c r="AC320">
        <v>0</v>
      </c>
      <c r="AD320" s="7">
        <v>0</v>
      </c>
      <c r="AE320">
        <v>0</v>
      </c>
      <c r="AF320">
        <v>0</v>
      </c>
      <c r="AG320">
        <v>0</v>
      </c>
      <c r="AH320">
        <v>0</v>
      </c>
      <c r="AI320">
        <v>0</v>
      </c>
      <c r="AJ320">
        <v>0</v>
      </c>
      <c r="AK320" s="7">
        <v>0</v>
      </c>
      <c r="AL320">
        <v>0</v>
      </c>
      <c r="AM320">
        <v>0</v>
      </c>
      <c r="AN320">
        <v>0</v>
      </c>
      <c r="AO320">
        <v>0</v>
      </c>
      <c r="AP320">
        <v>0</v>
      </c>
      <c r="AQ320">
        <v>0</v>
      </c>
      <c r="AR320" s="7">
        <v>0</v>
      </c>
      <c r="AS320">
        <v>0</v>
      </c>
      <c r="AT320">
        <v>0</v>
      </c>
      <c r="AU320">
        <v>0</v>
      </c>
      <c r="AV320">
        <v>0</v>
      </c>
      <c r="AW320">
        <v>0</v>
      </c>
      <c r="AX320">
        <v>0</v>
      </c>
      <c r="AY320" s="7">
        <v>0</v>
      </c>
      <c r="AZ320">
        <v>0</v>
      </c>
      <c r="BA320">
        <v>0</v>
      </c>
      <c r="BB320">
        <v>0</v>
      </c>
      <c r="BC320">
        <v>0</v>
      </c>
      <c r="BD320">
        <v>0</v>
      </c>
      <c r="BE320">
        <v>0</v>
      </c>
      <c r="BF320" s="7">
        <v>0</v>
      </c>
      <c r="BG320">
        <v>0</v>
      </c>
      <c r="BH320">
        <v>0</v>
      </c>
      <c r="BI320">
        <v>0</v>
      </c>
      <c r="BJ320">
        <v>0</v>
      </c>
      <c r="BK320">
        <v>0</v>
      </c>
      <c r="BL320">
        <v>0</v>
      </c>
      <c r="BM320" s="7">
        <v>0</v>
      </c>
      <c r="BN320">
        <v>0</v>
      </c>
      <c r="BO320">
        <v>0</v>
      </c>
      <c r="BP320">
        <v>0</v>
      </c>
      <c r="BQ320">
        <v>0</v>
      </c>
      <c r="BR320">
        <v>0</v>
      </c>
      <c r="BS320">
        <v>0</v>
      </c>
      <c r="BT320" s="7">
        <v>0</v>
      </c>
      <c r="BU320">
        <v>0</v>
      </c>
      <c r="BV320">
        <v>0</v>
      </c>
      <c r="BW320">
        <v>0</v>
      </c>
      <c r="BX320">
        <v>0</v>
      </c>
      <c r="BY320">
        <v>0</v>
      </c>
      <c r="BZ320">
        <v>0</v>
      </c>
      <c r="CA320" s="7">
        <v>0</v>
      </c>
      <c r="CB320">
        <v>0</v>
      </c>
      <c r="CC320">
        <v>0</v>
      </c>
      <c r="CD320">
        <v>0</v>
      </c>
      <c r="CE320">
        <v>0</v>
      </c>
      <c r="CF320">
        <v>0</v>
      </c>
      <c r="CG320">
        <v>0</v>
      </c>
      <c r="CH320" s="7">
        <v>0</v>
      </c>
      <c r="CI320">
        <v>0</v>
      </c>
      <c r="CJ320">
        <v>0</v>
      </c>
      <c r="CK320">
        <v>0</v>
      </c>
      <c r="CL320">
        <v>0</v>
      </c>
      <c r="CM320">
        <v>0</v>
      </c>
      <c r="CN320">
        <v>0</v>
      </c>
      <c r="CO320" s="7">
        <v>0</v>
      </c>
      <c r="CP320">
        <v>0</v>
      </c>
      <c r="CQ320">
        <v>0</v>
      </c>
      <c r="CR320">
        <v>0</v>
      </c>
      <c r="CS320">
        <v>0</v>
      </c>
      <c r="CT320">
        <v>0</v>
      </c>
      <c r="CU320">
        <v>0</v>
      </c>
      <c r="CV320" s="7">
        <v>0</v>
      </c>
      <c r="CW320">
        <f t="shared" si="210"/>
        <v>0</v>
      </c>
      <c r="CX320">
        <f t="shared" si="211"/>
        <v>-9.6839999999999996E-2</v>
      </c>
      <c r="CY320">
        <f t="shared" si="212"/>
        <v>-0.19367999999999999</v>
      </c>
      <c r="CZ320">
        <f t="shared" si="213"/>
        <v>0</v>
      </c>
      <c r="DA320">
        <f t="shared" si="214"/>
        <v>0</v>
      </c>
      <c r="DB320">
        <f t="shared" si="215"/>
        <v>0</v>
      </c>
      <c r="DC320" s="7">
        <f t="shared" si="216"/>
        <v>0</v>
      </c>
      <c r="DD320">
        <f t="shared" si="217"/>
        <v>0</v>
      </c>
      <c r="DE320">
        <f t="shared" si="218"/>
        <v>0</v>
      </c>
      <c r="DF320">
        <f t="shared" si="219"/>
        <v>0</v>
      </c>
      <c r="DG320">
        <f t="shared" si="220"/>
        <v>0</v>
      </c>
      <c r="DH320">
        <f t="shared" si="221"/>
        <v>0</v>
      </c>
      <c r="DI320">
        <f t="shared" si="222"/>
        <v>0</v>
      </c>
      <c r="DJ320" s="7">
        <f t="shared" si="223"/>
        <v>0</v>
      </c>
      <c r="DK320" s="10">
        <f t="shared" si="224"/>
        <v>-9.6839999999999996E-2</v>
      </c>
      <c r="DL320" s="10">
        <f t="shared" si="225"/>
        <v>0</v>
      </c>
      <c r="DM320">
        <f t="shared" si="226"/>
        <v>-0.29052</v>
      </c>
      <c r="DN320">
        <f t="shared" si="227"/>
        <v>0</v>
      </c>
      <c r="DO320">
        <f t="shared" si="228"/>
        <v>0</v>
      </c>
      <c r="DP320" s="7">
        <f t="shared" si="229"/>
        <v>0</v>
      </c>
      <c r="DQ320">
        <f t="shared" si="230"/>
        <v>0</v>
      </c>
      <c r="DR320">
        <f t="shared" si="231"/>
        <v>0</v>
      </c>
      <c r="DS320">
        <f t="shared" si="232"/>
        <v>0</v>
      </c>
      <c r="DT320" s="7">
        <f t="shared" si="233"/>
        <v>0</v>
      </c>
      <c r="DU320">
        <f t="shared" si="234"/>
        <v>-0.29052</v>
      </c>
      <c r="DV320" s="7">
        <f t="shared" si="235"/>
        <v>0</v>
      </c>
      <c r="DW320" s="10">
        <f t="shared" si="236"/>
        <v>0</v>
      </c>
      <c r="DX320" s="10">
        <f t="shared" si="237"/>
        <v>1</v>
      </c>
      <c r="DY320" s="31">
        <f>IF(AND(DU320=0,DV320=0),0,IF(DW320=0,DY319,IF(DV320&gt;DU320,1,IF(DV320=DU320,x,0))))</f>
        <v>1</v>
      </c>
      <c r="DZ320" s="31">
        <f t="shared" si="238"/>
        <v>0</v>
      </c>
      <c r="EA320" s="31">
        <f t="shared" si="239"/>
        <v>0</v>
      </c>
      <c r="EB320">
        <f t="shared" si="240"/>
        <v>0</v>
      </c>
      <c r="EC320">
        <f t="shared" si="241"/>
        <v>0</v>
      </c>
      <c r="ED320">
        <f t="shared" si="242"/>
        <v>1</v>
      </c>
      <c r="EE320" s="7">
        <f t="shared" si="243"/>
        <v>0</v>
      </c>
      <c r="EF320" s="31">
        <f t="shared" si="244"/>
        <v>0</v>
      </c>
      <c r="EG320">
        <f t="shared" si="245"/>
        <v>0</v>
      </c>
      <c r="EH320">
        <f t="shared" si="246"/>
        <v>0</v>
      </c>
      <c r="EI320">
        <f t="shared" si="247"/>
        <v>1</v>
      </c>
      <c r="EJ320" s="7">
        <f t="shared" si="248"/>
        <v>0</v>
      </c>
      <c r="EK320">
        <f t="shared" si="249"/>
        <v>0</v>
      </c>
      <c r="EL320">
        <f t="shared" si="250"/>
        <v>0</v>
      </c>
      <c r="EM320">
        <f t="shared" si="251"/>
        <v>1</v>
      </c>
      <c r="EN320">
        <f t="shared" si="252"/>
        <v>0</v>
      </c>
      <c r="EO320" s="75">
        <f t="shared" si="253"/>
        <v>1</v>
      </c>
      <c r="EP320" s="75">
        <f t="shared" si="254"/>
        <v>0</v>
      </c>
      <c r="EQ320" s="75">
        <f t="shared" si="255"/>
        <v>0</v>
      </c>
      <c r="ER320" s="75">
        <f t="shared" si="256"/>
        <v>0</v>
      </c>
      <c r="ES320">
        <f t="shared" si="206"/>
        <v>0</v>
      </c>
      <c r="ET320">
        <f t="shared" si="207"/>
        <v>0</v>
      </c>
      <c r="EU320">
        <f t="shared" si="208"/>
        <v>0</v>
      </c>
      <c r="EV320">
        <f t="shared" si="209"/>
        <v>0</v>
      </c>
    </row>
    <row r="321" spans="1:152" x14ac:dyDescent="0.35">
      <c r="A321" t="s">
        <v>152</v>
      </c>
      <c r="B321" s="7">
        <v>2000</v>
      </c>
      <c r="C321">
        <v>0</v>
      </c>
      <c r="D321">
        <v>-0.19367999999999999</v>
      </c>
      <c r="E321">
        <v>0</v>
      </c>
      <c r="F321">
        <v>0</v>
      </c>
      <c r="G321">
        <v>0</v>
      </c>
      <c r="H321">
        <v>0</v>
      </c>
      <c r="I321" s="7">
        <v>0</v>
      </c>
      <c r="J321">
        <v>0</v>
      </c>
      <c r="K321">
        <v>0</v>
      </c>
      <c r="L321">
        <v>0</v>
      </c>
      <c r="M321">
        <v>0</v>
      </c>
      <c r="N321">
        <v>0</v>
      </c>
      <c r="O321">
        <v>0</v>
      </c>
      <c r="P321" s="7">
        <v>0</v>
      </c>
      <c r="Q321">
        <v>0</v>
      </c>
      <c r="R321">
        <v>0</v>
      </c>
      <c r="S321">
        <v>0</v>
      </c>
      <c r="T321">
        <v>0</v>
      </c>
      <c r="U321">
        <v>0</v>
      </c>
      <c r="V321">
        <v>0</v>
      </c>
      <c r="W321" s="7">
        <v>0</v>
      </c>
      <c r="X321">
        <v>0</v>
      </c>
      <c r="Y321">
        <v>-0.19367999999999999</v>
      </c>
      <c r="Z321">
        <v>0</v>
      </c>
      <c r="AA321">
        <v>0</v>
      </c>
      <c r="AB321">
        <v>0</v>
      </c>
      <c r="AC321">
        <v>0</v>
      </c>
      <c r="AD321" s="7">
        <v>0</v>
      </c>
      <c r="AE321">
        <v>0</v>
      </c>
      <c r="AF321">
        <v>0</v>
      </c>
      <c r="AG321">
        <v>0</v>
      </c>
      <c r="AH321">
        <v>0</v>
      </c>
      <c r="AI321">
        <v>0</v>
      </c>
      <c r="AJ321">
        <v>0</v>
      </c>
      <c r="AK321" s="7">
        <v>0</v>
      </c>
      <c r="AL321">
        <v>0</v>
      </c>
      <c r="AM321">
        <v>0</v>
      </c>
      <c r="AN321">
        <v>0</v>
      </c>
      <c r="AO321">
        <v>0</v>
      </c>
      <c r="AP321">
        <v>0</v>
      </c>
      <c r="AQ321">
        <v>0</v>
      </c>
      <c r="AR321" s="7">
        <v>0</v>
      </c>
      <c r="AS321">
        <v>0</v>
      </c>
      <c r="AT321">
        <v>0</v>
      </c>
      <c r="AU321">
        <v>0</v>
      </c>
      <c r="AV321">
        <v>0</v>
      </c>
      <c r="AW321">
        <v>0</v>
      </c>
      <c r="AX321">
        <v>0</v>
      </c>
      <c r="AY321" s="7">
        <v>0</v>
      </c>
      <c r="AZ321">
        <v>0</v>
      </c>
      <c r="BA321">
        <v>0</v>
      </c>
      <c r="BB321">
        <v>0</v>
      </c>
      <c r="BC321">
        <v>0</v>
      </c>
      <c r="BD321">
        <v>0</v>
      </c>
      <c r="BE321">
        <v>0</v>
      </c>
      <c r="BF321" s="7">
        <v>0</v>
      </c>
      <c r="BG321">
        <v>0</v>
      </c>
      <c r="BH321">
        <v>0</v>
      </c>
      <c r="BI321">
        <v>0</v>
      </c>
      <c r="BJ321">
        <v>0</v>
      </c>
      <c r="BK321">
        <v>0</v>
      </c>
      <c r="BL321">
        <v>0</v>
      </c>
      <c r="BM321" s="7">
        <v>0</v>
      </c>
      <c r="BN321">
        <v>0</v>
      </c>
      <c r="BO321">
        <v>0</v>
      </c>
      <c r="BP321">
        <v>0</v>
      </c>
      <c r="BQ321">
        <v>0</v>
      </c>
      <c r="BR321">
        <v>0</v>
      </c>
      <c r="BS321">
        <v>0</v>
      </c>
      <c r="BT321" s="7">
        <v>0</v>
      </c>
      <c r="BU321">
        <v>0</v>
      </c>
      <c r="BV321">
        <v>0</v>
      </c>
      <c r="BW321">
        <v>0</v>
      </c>
      <c r="BX321">
        <v>0</v>
      </c>
      <c r="BY321">
        <v>0</v>
      </c>
      <c r="BZ321">
        <v>0</v>
      </c>
      <c r="CA321" s="7">
        <v>0</v>
      </c>
      <c r="CB321">
        <v>0</v>
      </c>
      <c r="CC321">
        <v>0</v>
      </c>
      <c r="CD321">
        <v>0</v>
      </c>
      <c r="CE321">
        <v>0</v>
      </c>
      <c r="CF321">
        <v>0</v>
      </c>
      <c r="CG321">
        <v>0</v>
      </c>
      <c r="CH321" s="7">
        <v>0</v>
      </c>
      <c r="CI321">
        <v>0</v>
      </c>
      <c r="CJ321">
        <v>0</v>
      </c>
      <c r="CK321">
        <v>0</v>
      </c>
      <c r="CL321">
        <v>0</v>
      </c>
      <c r="CM321">
        <v>0</v>
      </c>
      <c r="CN321">
        <v>0</v>
      </c>
      <c r="CO321" s="7">
        <v>0</v>
      </c>
      <c r="CP321">
        <v>0</v>
      </c>
      <c r="CQ321">
        <v>0</v>
      </c>
      <c r="CR321">
        <v>0</v>
      </c>
      <c r="CS321">
        <v>0</v>
      </c>
      <c r="CT321">
        <v>0</v>
      </c>
      <c r="CU321">
        <v>0</v>
      </c>
      <c r="CV321" s="7">
        <v>0</v>
      </c>
      <c r="CW321">
        <f t="shared" si="210"/>
        <v>0</v>
      </c>
      <c r="CX321">
        <f t="shared" si="211"/>
        <v>-0.19367999999999999</v>
      </c>
      <c r="CY321">
        <f t="shared" si="212"/>
        <v>0</v>
      </c>
      <c r="CZ321">
        <f t="shared" si="213"/>
        <v>0</v>
      </c>
      <c r="DA321">
        <f t="shared" si="214"/>
        <v>0</v>
      </c>
      <c r="DB321">
        <f t="shared" si="215"/>
        <v>0</v>
      </c>
      <c r="DC321" s="7">
        <f t="shared" si="216"/>
        <v>0</v>
      </c>
      <c r="DD321">
        <f t="shared" si="217"/>
        <v>0</v>
      </c>
      <c r="DE321">
        <f t="shared" si="218"/>
        <v>0</v>
      </c>
      <c r="DF321">
        <f t="shared" si="219"/>
        <v>0</v>
      </c>
      <c r="DG321">
        <f t="shared" si="220"/>
        <v>0</v>
      </c>
      <c r="DH321">
        <f t="shared" si="221"/>
        <v>0</v>
      </c>
      <c r="DI321">
        <f t="shared" si="222"/>
        <v>0</v>
      </c>
      <c r="DJ321" s="7">
        <f t="shared" si="223"/>
        <v>0</v>
      </c>
      <c r="DK321" s="10">
        <f t="shared" si="224"/>
        <v>-0.19367999999999999</v>
      </c>
      <c r="DL321" s="10">
        <f t="shared" si="225"/>
        <v>0</v>
      </c>
      <c r="DM321">
        <f t="shared" si="226"/>
        <v>-0.19367999999999999</v>
      </c>
      <c r="DN321">
        <f t="shared" si="227"/>
        <v>0</v>
      </c>
      <c r="DO321">
        <f t="shared" si="228"/>
        <v>0</v>
      </c>
      <c r="DP321" s="7">
        <f t="shared" si="229"/>
        <v>0</v>
      </c>
      <c r="DQ321">
        <f t="shared" si="230"/>
        <v>0</v>
      </c>
      <c r="DR321">
        <f t="shared" si="231"/>
        <v>0</v>
      </c>
      <c r="DS321">
        <f t="shared" si="232"/>
        <v>0</v>
      </c>
      <c r="DT321" s="7">
        <f t="shared" si="233"/>
        <v>0</v>
      </c>
      <c r="DU321">
        <f t="shared" si="234"/>
        <v>-0.19367999999999999</v>
      </c>
      <c r="DV321" s="7">
        <f t="shared" si="235"/>
        <v>0</v>
      </c>
      <c r="DW321" s="10">
        <f t="shared" si="236"/>
        <v>0</v>
      </c>
      <c r="DX321" s="10">
        <f t="shared" si="237"/>
        <v>1</v>
      </c>
      <c r="DY321" s="31">
        <f>IF(AND(DU321=0,DV321=0),0,IF(DW321=0,DY320,IF(DV321&gt;DU321,1,IF(DV321=DU321,x,0))))</f>
        <v>1</v>
      </c>
      <c r="DZ321" s="31">
        <f t="shared" si="238"/>
        <v>0</v>
      </c>
      <c r="EA321" s="31">
        <f t="shared" si="239"/>
        <v>0</v>
      </c>
      <c r="EB321">
        <f t="shared" si="240"/>
        <v>0</v>
      </c>
      <c r="EC321">
        <f t="shared" si="241"/>
        <v>0</v>
      </c>
      <c r="ED321">
        <f t="shared" si="242"/>
        <v>1</v>
      </c>
      <c r="EE321" s="7">
        <f t="shared" si="243"/>
        <v>0</v>
      </c>
      <c r="EF321" s="31">
        <f t="shared" si="244"/>
        <v>0</v>
      </c>
      <c r="EG321">
        <f t="shared" si="245"/>
        <v>0</v>
      </c>
      <c r="EH321">
        <f t="shared" si="246"/>
        <v>0</v>
      </c>
      <c r="EI321">
        <f t="shared" si="247"/>
        <v>1</v>
      </c>
      <c r="EJ321" s="7">
        <f t="shared" si="248"/>
        <v>0</v>
      </c>
      <c r="EK321">
        <f t="shared" si="249"/>
        <v>0</v>
      </c>
      <c r="EL321">
        <f t="shared" si="250"/>
        <v>0</v>
      </c>
      <c r="EM321">
        <f t="shared" si="251"/>
        <v>1</v>
      </c>
      <c r="EN321">
        <f t="shared" si="252"/>
        <v>0</v>
      </c>
      <c r="EO321" s="75">
        <f t="shared" si="253"/>
        <v>1</v>
      </c>
      <c r="EP321" s="75">
        <f t="shared" si="254"/>
        <v>0</v>
      </c>
      <c r="EQ321" s="75">
        <f t="shared" si="255"/>
        <v>0</v>
      </c>
      <c r="ER321" s="75">
        <f t="shared" si="256"/>
        <v>0</v>
      </c>
      <c r="ES321">
        <f t="shared" si="206"/>
        <v>0</v>
      </c>
      <c r="ET321">
        <f t="shared" si="207"/>
        <v>0</v>
      </c>
      <c r="EU321">
        <f t="shared" si="208"/>
        <v>0</v>
      </c>
      <c r="EV321">
        <f t="shared" si="209"/>
        <v>0</v>
      </c>
    </row>
    <row r="322" spans="1:152" x14ac:dyDescent="0.35">
      <c r="A322" t="s">
        <v>152</v>
      </c>
      <c r="B322" s="7">
        <v>2001</v>
      </c>
      <c r="C322">
        <v>0</v>
      </c>
      <c r="D322">
        <v>0</v>
      </c>
      <c r="E322">
        <v>0</v>
      </c>
      <c r="F322">
        <v>0</v>
      </c>
      <c r="G322">
        <v>0</v>
      </c>
      <c r="H322">
        <v>0</v>
      </c>
      <c r="I322" s="7">
        <v>0</v>
      </c>
      <c r="J322">
        <v>0</v>
      </c>
      <c r="K322">
        <v>0</v>
      </c>
      <c r="L322">
        <v>0</v>
      </c>
      <c r="M322">
        <v>0</v>
      </c>
      <c r="N322">
        <v>0</v>
      </c>
      <c r="O322">
        <v>0</v>
      </c>
      <c r="P322" s="7">
        <v>0</v>
      </c>
      <c r="Q322">
        <v>0</v>
      </c>
      <c r="R322">
        <v>0</v>
      </c>
      <c r="S322">
        <v>0</v>
      </c>
      <c r="T322">
        <v>0</v>
      </c>
      <c r="U322">
        <v>0</v>
      </c>
      <c r="V322">
        <v>0</v>
      </c>
      <c r="W322" s="7">
        <v>0</v>
      </c>
      <c r="X322">
        <v>0</v>
      </c>
      <c r="Y322">
        <v>0</v>
      </c>
      <c r="Z322">
        <v>0</v>
      </c>
      <c r="AA322">
        <v>0</v>
      </c>
      <c r="AB322">
        <v>0</v>
      </c>
      <c r="AC322">
        <v>0</v>
      </c>
      <c r="AD322" s="7">
        <v>0</v>
      </c>
      <c r="AE322">
        <v>0</v>
      </c>
      <c r="AF322">
        <v>0</v>
      </c>
      <c r="AG322">
        <v>0</v>
      </c>
      <c r="AH322">
        <v>0</v>
      </c>
      <c r="AI322">
        <v>0</v>
      </c>
      <c r="AJ322">
        <v>0</v>
      </c>
      <c r="AK322" s="7">
        <v>0</v>
      </c>
      <c r="AL322">
        <v>0</v>
      </c>
      <c r="AM322">
        <v>0</v>
      </c>
      <c r="AN322">
        <v>0</v>
      </c>
      <c r="AO322">
        <v>0</v>
      </c>
      <c r="AP322">
        <v>0</v>
      </c>
      <c r="AQ322">
        <v>0</v>
      </c>
      <c r="AR322" s="7">
        <v>0</v>
      </c>
      <c r="AS322">
        <v>0</v>
      </c>
      <c r="AT322">
        <v>0</v>
      </c>
      <c r="AU322">
        <v>0</v>
      </c>
      <c r="AV322">
        <v>0</v>
      </c>
      <c r="AW322">
        <v>0</v>
      </c>
      <c r="AX322">
        <v>0</v>
      </c>
      <c r="AY322" s="7">
        <v>0</v>
      </c>
      <c r="AZ322">
        <v>0</v>
      </c>
      <c r="BA322">
        <v>0</v>
      </c>
      <c r="BB322">
        <v>0</v>
      </c>
      <c r="BC322">
        <v>0</v>
      </c>
      <c r="BD322">
        <v>0</v>
      </c>
      <c r="BE322">
        <v>0</v>
      </c>
      <c r="BF322" s="7">
        <v>0</v>
      </c>
      <c r="BG322">
        <v>0</v>
      </c>
      <c r="BH322">
        <v>0</v>
      </c>
      <c r="BI322">
        <v>0</v>
      </c>
      <c r="BJ322">
        <v>0</v>
      </c>
      <c r="BK322">
        <v>0</v>
      </c>
      <c r="BL322">
        <v>0</v>
      </c>
      <c r="BM322" s="7">
        <v>0</v>
      </c>
      <c r="BN322">
        <v>0</v>
      </c>
      <c r="BO322">
        <v>0</v>
      </c>
      <c r="BP322">
        <v>0</v>
      </c>
      <c r="BQ322">
        <v>0</v>
      </c>
      <c r="BR322">
        <v>0</v>
      </c>
      <c r="BS322">
        <v>0</v>
      </c>
      <c r="BT322" s="7">
        <v>0</v>
      </c>
      <c r="BU322">
        <v>0</v>
      </c>
      <c r="BV322">
        <v>0</v>
      </c>
      <c r="BW322">
        <v>0</v>
      </c>
      <c r="BX322">
        <v>0</v>
      </c>
      <c r="BY322">
        <v>0</v>
      </c>
      <c r="BZ322">
        <v>0</v>
      </c>
      <c r="CA322" s="7">
        <v>0</v>
      </c>
      <c r="CB322">
        <v>0</v>
      </c>
      <c r="CC322">
        <v>0</v>
      </c>
      <c r="CD322">
        <v>0</v>
      </c>
      <c r="CE322">
        <v>0</v>
      </c>
      <c r="CF322">
        <v>0</v>
      </c>
      <c r="CG322">
        <v>0</v>
      </c>
      <c r="CH322" s="7">
        <v>0</v>
      </c>
      <c r="CI322">
        <v>0</v>
      </c>
      <c r="CJ322">
        <v>0</v>
      </c>
      <c r="CK322">
        <v>0</v>
      </c>
      <c r="CL322">
        <v>0</v>
      </c>
      <c r="CM322">
        <v>0</v>
      </c>
      <c r="CN322">
        <v>0</v>
      </c>
      <c r="CO322" s="7">
        <v>0</v>
      </c>
      <c r="CP322">
        <v>0</v>
      </c>
      <c r="CQ322">
        <v>0</v>
      </c>
      <c r="CR322">
        <v>0</v>
      </c>
      <c r="CS322">
        <v>0</v>
      </c>
      <c r="CT322">
        <v>0</v>
      </c>
      <c r="CU322">
        <v>0</v>
      </c>
      <c r="CV322" s="7">
        <v>0</v>
      </c>
      <c r="CW322">
        <f t="shared" si="210"/>
        <v>0</v>
      </c>
      <c r="CX322">
        <f t="shared" si="211"/>
        <v>0</v>
      </c>
      <c r="CY322">
        <f t="shared" si="212"/>
        <v>0</v>
      </c>
      <c r="CZ322">
        <f t="shared" si="213"/>
        <v>0</v>
      </c>
      <c r="DA322">
        <f t="shared" si="214"/>
        <v>0</v>
      </c>
      <c r="DB322">
        <f t="shared" si="215"/>
        <v>0</v>
      </c>
      <c r="DC322" s="7">
        <f t="shared" si="216"/>
        <v>0</v>
      </c>
      <c r="DD322">
        <f t="shared" si="217"/>
        <v>0</v>
      </c>
      <c r="DE322">
        <f t="shared" si="218"/>
        <v>0</v>
      </c>
      <c r="DF322">
        <f t="shared" si="219"/>
        <v>0</v>
      </c>
      <c r="DG322">
        <f t="shared" si="220"/>
        <v>0</v>
      </c>
      <c r="DH322">
        <f t="shared" si="221"/>
        <v>0</v>
      </c>
      <c r="DI322">
        <f t="shared" si="222"/>
        <v>0</v>
      </c>
      <c r="DJ322" s="7">
        <f t="shared" si="223"/>
        <v>0</v>
      </c>
      <c r="DK322" s="10">
        <f t="shared" si="224"/>
        <v>0</v>
      </c>
      <c r="DL322" s="10">
        <f t="shared" si="225"/>
        <v>0</v>
      </c>
      <c r="DM322">
        <f t="shared" si="226"/>
        <v>0</v>
      </c>
      <c r="DN322">
        <f t="shared" si="227"/>
        <v>0</v>
      </c>
      <c r="DO322">
        <f t="shared" si="228"/>
        <v>0</v>
      </c>
      <c r="DP322" s="7">
        <f t="shared" si="229"/>
        <v>0</v>
      </c>
      <c r="DQ322">
        <f t="shared" si="230"/>
        <v>0</v>
      </c>
      <c r="DR322">
        <f t="shared" si="231"/>
        <v>0</v>
      </c>
      <c r="DS322">
        <f t="shared" si="232"/>
        <v>0</v>
      </c>
      <c r="DT322" s="7">
        <f t="shared" si="233"/>
        <v>0</v>
      </c>
      <c r="DU322">
        <f t="shared" si="234"/>
        <v>0</v>
      </c>
      <c r="DV322" s="7">
        <f t="shared" si="235"/>
        <v>0</v>
      </c>
      <c r="DW322" s="10">
        <f t="shared" si="236"/>
        <v>0</v>
      </c>
      <c r="DX322" s="10">
        <f t="shared" si="237"/>
        <v>0</v>
      </c>
      <c r="DY322" s="31">
        <f>IF(AND(DU322=0,DV322=0),0,IF(DW322=0,DY321,IF(DV322&gt;DU322,1,IF(DV322=DU322,x,0))))</f>
        <v>0</v>
      </c>
      <c r="DZ322" s="31">
        <f t="shared" si="238"/>
        <v>0</v>
      </c>
      <c r="EA322" s="31">
        <f t="shared" si="239"/>
        <v>0</v>
      </c>
      <c r="EB322">
        <f t="shared" si="240"/>
        <v>0</v>
      </c>
      <c r="EC322">
        <f t="shared" si="241"/>
        <v>0</v>
      </c>
      <c r="ED322">
        <f t="shared" si="242"/>
        <v>0</v>
      </c>
      <c r="EE322" s="7">
        <f t="shared" si="243"/>
        <v>0</v>
      </c>
      <c r="EF322" s="31">
        <f t="shared" si="244"/>
        <v>0</v>
      </c>
      <c r="EG322">
        <f t="shared" si="245"/>
        <v>0</v>
      </c>
      <c r="EH322">
        <f t="shared" si="246"/>
        <v>0</v>
      </c>
      <c r="EI322">
        <f t="shared" si="247"/>
        <v>0</v>
      </c>
      <c r="EJ322" s="7">
        <f t="shared" si="248"/>
        <v>0</v>
      </c>
      <c r="EK322">
        <f t="shared" si="249"/>
        <v>0</v>
      </c>
      <c r="EL322">
        <f t="shared" si="250"/>
        <v>0</v>
      </c>
      <c r="EM322">
        <f t="shared" si="251"/>
        <v>0</v>
      </c>
      <c r="EN322">
        <f t="shared" si="252"/>
        <v>0</v>
      </c>
      <c r="EO322" s="75">
        <f t="shared" si="253"/>
        <v>0</v>
      </c>
      <c r="EP322" s="75">
        <f t="shared" si="254"/>
        <v>0</v>
      </c>
      <c r="EQ322" s="75">
        <f t="shared" si="255"/>
        <v>0</v>
      </c>
      <c r="ER322" s="75">
        <f t="shared" si="256"/>
        <v>0</v>
      </c>
      <c r="ES322">
        <f t="shared" si="206"/>
        <v>0</v>
      </c>
      <c r="ET322">
        <f t="shared" si="207"/>
        <v>0</v>
      </c>
      <c r="EU322">
        <f t="shared" si="208"/>
        <v>0</v>
      </c>
      <c r="EV322">
        <f t="shared" si="209"/>
        <v>0</v>
      </c>
    </row>
    <row r="323" spans="1:152" x14ac:dyDescent="0.35">
      <c r="A323" t="s">
        <v>152</v>
      </c>
      <c r="B323" s="7">
        <v>2002</v>
      </c>
      <c r="C323">
        <v>0</v>
      </c>
      <c r="D323">
        <v>0</v>
      </c>
      <c r="E323">
        <v>0</v>
      </c>
      <c r="F323">
        <v>0</v>
      </c>
      <c r="G323">
        <v>0</v>
      </c>
      <c r="H323">
        <v>0</v>
      </c>
      <c r="I323" s="7">
        <v>0</v>
      </c>
      <c r="J323">
        <v>0</v>
      </c>
      <c r="K323">
        <v>0</v>
      </c>
      <c r="L323">
        <v>0</v>
      </c>
      <c r="M323">
        <v>0</v>
      </c>
      <c r="N323">
        <v>0</v>
      </c>
      <c r="O323">
        <v>0</v>
      </c>
      <c r="P323" s="7">
        <v>0</v>
      </c>
      <c r="Q323">
        <v>0</v>
      </c>
      <c r="R323">
        <v>0</v>
      </c>
      <c r="S323">
        <v>0</v>
      </c>
      <c r="T323">
        <v>0</v>
      </c>
      <c r="U323">
        <v>0</v>
      </c>
      <c r="V323">
        <v>0</v>
      </c>
      <c r="W323" s="7">
        <v>0</v>
      </c>
      <c r="X323">
        <v>0</v>
      </c>
      <c r="Y323">
        <v>0</v>
      </c>
      <c r="Z323">
        <v>0</v>
      </c>
      <c r="AA323">
        <v>0</v>
      </c>
      <c r="AB323">
        <v>0</v>
      </c>
      <c r="AC323">
        <v>0</v>
      </c>
      <c r="AD323" s="7">
        <v>0</v>
      </c>
      <c r="AE323">
        <v>0</v>
      </c>
      <c r="AF323">
        <v>0</v>
      </c>
      <c r="AG323">
        <v>0</v>
      </c>
      <c r="AH323">
        <v>0</v>
      </c>
      <c r="AI323">
        <v>0</v>
      </c>
      <c r="AJ323">
        <v>0</v>
      </c>
      <c r="AK323" s="7">
        <v>0</v>
      </c>
      <c r="AL323">
        <v>0</v>
      </c>
      <c r="AM323">
        <v>0</v>
      </c>
      <c r="AN323">
        <v>0</v>
      </c>
      <c r="AO323">
        <v>0</v>
      </c>
      <c r="AP323">
        <v>0</v>
      </c>
      <c r="AQ323">
        <v>0</v>
      </c>
      <c r="AR323" s="7">
        <v>0</v>
      </c>
      <c r="AS323">
        <v>0</v>
      </c>
      <c r="AT323">
        <v>0</v>
      </c>
      <c r="AU323">
        <v>0</v>
      </c>
      <c r="AV323">
        <v>0</v>
      </c>
      <c r="AW323">
        <v>0</v>
      </c>
      <c r="AX323">
        <v>0</v>
      </c>
      <c r="AY323" s="7">
        <v>0</v>
      </c>
      <c r="AZ323">
        <v>0</v>
      </c>
      <c r="BA323">
        <v>0</v>
      </c>
      <c r="BB323">
        <v>0</v>
      </c>
      <c r="BC323">
        <v>0</v>
      </c>
      <c r="BD323">
        <v>0</v>
      </c>
      <c r="BE323">
        <v>0</v>
      </c>
      <c r="BF323" s="7">
        <v>0</v>
      </c>
      <c r="BG323">
        <v>0</v>
      </c>
      <c r="BH323">
        <v>0</v>
      </c>
      <c r="BI323">
        <v>0</v>
      </c>
      <c r="BJ323">
        <v>0</v>
      </c>
      <c r="BK323">
        <v>0</v>
      </c>
      <c r="BL323">
        <v>0</v>
      </c>
      <c r="BM323" s="7">
        <v>0</v>
      </c>
      <c r="BN323">
        <v>0</v>
      </c>
      <c r="BO323">
        <v>0</v>
      </c>
      <c r="BP323">
        <v>0</v>
      </c>
      <c r="BQ323">
        <v>0</v>
      </c>
      <c r="BR323">
        <v>0</v>
      </c>
      <c r="BS323">
        <v>0</v>
      </c>
      <c r="BT323" s="7">
        <v>0</v>
      </c>
      <c r="BU323">
        <v>0</v>
      </c>
      <c r="BV323">
        <v>0</v>
      </c>
      <c r="BW323">
        <v>0</v>
      </c>
      <c r="BX323">
        <v>0</v>
      </c>
      <c r="BY323">
        <v>0</v>
      </c>
      <c r="BZ323">
        <v>0</v>
      </c>
      <c r="CA323" s="7">
        <v>0</v>
      </c>
      <c r="CB323">
        <v>0</v>
      </c>
      <c r="CC323">
        <v>0</v>
      </c>
      <c r="CD323">
        <v>0</v>
      </c>
      <c r="CE323">
        <v>0</v>
      </c>
      <c r="CF323">
        <v>0</v>
      </c>
      <c r="CG323">
        <v>0</v>
      </c>
      <c r="CH323" s="7">
        <v>0</v>
      </c>
      <c r="CI323">
        <v>0</v>
      </c>
      <c r="CJ323">
        <v>0</v>
      </c>
      <c r="CK323">
        <v>0</v>
      </c>
      <c r="CL323">
        <v>0</v>
      </c>
      <c r="CM323">
        <v>0</v>
      </c>
      <c r="CN323">
        <v>0</v>
      </c>
      <c r="CO323" s="7">
        <v>0</v>
      </c>
      <c r="CP323">
        <v>0</v>
      </c>
      <c r="CQ323">
        <v>0</v>
      </c>
      <c r="CR323">
        <v>0</v>
      </c>
      <c r="CS323">
        <v>0</v>
      </c>
      <c r="CT323">
        <v>0</v>
      </c>
      <c r="CU323">
        <v>0</v>
      </c>
      <c r="CV323" s="7">
        <v>0</v>
      </c>
      <c r="CW323">
        <f t="shared" si="210"/>
        <v>0</v>
      </c>
      <c r="CX323">
        <f t="shared" si="211"/>
        <v>0</v>
      </c>
      <c r="CY323">
        <f t="shared" si="212"/>
        <v>0</v>
      </c>
      <c r="CZ323">
        <f t="shared" si="213"/>
        <v>0</v>
      </c>
      <c r="DA323">
        <f t="shared" si="214"/>
        <v>0</v>
      </c>
      <c r="DB323">
        <f t="shared" si="215"/>
        <v>0</v>
      </c>
      <c r="DC323" s="7">
        <f t="shared" si="216"/>
        <v>0</v>
      </c>
      <c r="DD323">
        <f t="shared" si="217"/>
        <v>0</v>
      </c>
      <c r="DE323">
        <f t="shared" si="218"/>
        <v>0</v>
      </c>
      <c r="DF323">
        <f t="shared" si="219"/>
        <v>0</v>
      </c>
      <c r="DG323">
        <f t="shared" si="220"/>
        <v>0</v>
      </c>
      <c r="DH323">
        <f t="shared" si="221"/>
        <v>0</v>
      </c>
      <c r="DI323">
        <f t="shared" si="222"/>
        <v>0</v>
      </c>
      <c r="DJ323" s="7">
        <f t="shared" si="223"/>
        <v>0</v>
      </c>
      <c r="DK323" s="10">
        <f t="shared" si="224"/>
        <v>0</v>
      </c>
      <c r="DL323" s="10">
        <f t="shared" si="225"/>
        <v>0</v>
      </c>
      <c r="DM323">
        <f t="shared" si="226"/>
        <v>0</v>
      </c>
      <c r="DN323">
        <f t="shared" si="227"/>
        <v>0</v>
      </c>
      <c r="DO323">
        <f t="shared" si="228"/>
        <v>0</v>
      </c>
      <c r="DP323" s="7">
        <f t="shared" si="229"/>
        <v>0</v>
      </c>
      <c r="DQ323">
        <f t="shared" si="230"/>
        <v>0</v>
      </c>
      <c r="DR323">
        <f t="shared" si="231"/>
        <v>0</v>
      </c>
      <c r="DS323">
        <f t="shared" si="232"/>
        <v>0</v>
      </c>
      <c r="DT323" s="7">
        <f t="shared" si="233"/>
        <v>0</v>
      </c>
      <c r="DU323">
        <f t="shared" si="234"/>
        <v>0</v>
      </c>
      <c r="DV323" s="7">
        <f t="shared" si="235"/>
        <v>0</v>
      </c>
      <c r="DW323" s="10">
        <f t="shared" si="236"/>
        <v>0</v>
      </c>
      <c r="DX323" s="10">
        <f t="shared" si="237"/>
        <v>0</v>
      </c>
      <c r="DY323" s="31">
        <f>IF(AND(DU323=0,DV323=0),0,IF(DW323=0,DY322,IF(DV323&gt;DU323,1,IF(DV323=DU323,x,0))))</f>
        <v>0</v>
      </c>
      <c r="DZ323" s="31">
        <f t="shared" si="238"/>
        <v>0</v>
      </c>
      <c r="EA323" s="31">
        <f t="shared" si="239"/>
        <v>0</v>
      </c>
      <c r="EB323">
        <f t="shared" si="240"/>
        <v>0</v>
      </c>
      <c r="EC323">
        <f t="shared" si="241"/>
        <v>0</v>
      </c>
      <c r="ED323">
        <f t="shared" si="242"/>
        <v>0</v>
      </c>
      <c r="EE323" s="7">
        <f t="shared" si="243"/>
        <v>0</v>
      </c>
      <c r="EF323" s="31">
        <f t="shared" si="244"/>
        <v>0</v>
      </c>
      <c r="EG323">
        <f t="shared" si="245"/>
        <v>0</v>
      </c>
      <c r="EH323">
        <f t="shared" si="246"/>
        <v>0</v>
      </c>
      <c r="EI323">
        <f t="shared" si="247"/>
        <v>0</v>
      </c>
      <c r="EJ323" s="7">
        <f t="shared" si="248"/>
        <v>0</v>
      </c>
      <c r="EK323">
        <f t="shared" si="249"/>
        <v>0</v>
      </c>
      <c r="EL323">
        <f t="shared" si="250"/>
        <v>0</v>
      </c>
      <c r="EM323">
        <f t="shared" si="251"/>
        <v>0</v>
      </c>
      <c r="EN323">
        <f t="shared" si="252"/>
        <v>0</v>
      </c>
      <c r="EO323" s="75">
        <f t="shared" si="253"/>
        <v>0</v>
      </c>
      <c r="EP323" s="75">
        <f t="shared" si="254"/>
        <v>0</v>
      </c>
      <c r="EQ323" s="75">
        <f t="shared" si="255"/>
        <v>0</v>
      </c>
      <c r="ER323" s="75">
        <f t="shared" si="256"/>
        <v>0</v>
      </c>
      <c r="ES323">
        <f t="shared" ref="ES323:ES386" si="257">IF($A323="DEU",IF(AND($B323&gt;1991,$DW323=1,EA323=1,EO323&lt;$EX$3),1,0),IF(AND($B323&gt;1980,$DW323=1,EA323=1,EO323&lt;$EX$3),1,0))</f>
        <v>0</v>
      </c>
      <c r="ET323">
        <f t="shared" ref="ET323:ET386" si="258">IF($A323="DEU",IF(AND($B323&gt;1991,$DW323=1,EB323=1,EP323&lt;$EX$3),1,0),IF(AND($B323&gt;1980,$DW323=1,EB323=1,EP323&lt;$EX$3),1,0))</f>
        <v>0</v>
      </c>
      <c r="EU323">
        <f t="shared" ref="EU323:EU386" si="259">IF($A323="DEU",IF(AND($B323&gt;1991,$DW323=1,EC323=1,EQ323&lt;$EX$3),1,0),IF(AND($B323&gt;1980,$DW323=1,EC323=1,EQ323&lt;$EX$3),1,0))</f>
        <v>0</v>
      </c>
      <c r="EV323">
        <f t="shared" ref="EV323:EV386" si="260">IF($A323="DEU",IF(AND($B323&gt;1991,$DW323=1,ED323=1,ER323&lt;$EX$3),1,0),IF(AND($B323&gt;1980,$DW323=1,ED323=1,ER323&lt;$EX$3),1,0))</f>
        <v>0</v>
      </c>
    </row>
    <row r="324" spans="1:152" x14ac:dyDescent="0.35">
      <c r="A324" t="s">
        <v>152</v>
      </c>
      <c r="B324" s="7">
        <v>2003</v>
      </c>
      <c r="C324">
        <v>0</v>
      </c>
      <c r="D324">
        <v>0</v>
      </c>
      <c r="E324">
        <v>0</v>
      </c>
      <c r="F324">
        <v>0</v>
      </c>
      <c r="G324">
        <v>0</v>
      </c>
      <c r="H324">
        <v>0</v>
      </c>
      <c r="I324" s="7">
        <v>0</v>
      </c>
      <c r="J324">
        <v>0</v>
      </c>
      <c r="K324">
        <v>0</v>
      </c>
      <c r="L324">
        <v>0</v>
      </c>
      <c r="M324">
        <v>0</v>
      </c>
      <c r="N324">
        <v>0</v>
      </c>
      <c r="O324">
        <v>0</v>
      </c>
      <c r="P324" s="7">
        <v>0</v>
      </c>
      <c r="Q324">
        <v>0</v>
      </c>
      <c r="R324">
        <v>0</v>
      </c>
      <c r="S324">
        <v>0</v>
      </c>
      <c r="T324">
        <v>0</v>
      </c>
      <c r="U324">
        <v>0</v>
      </c>
      <c r="V324">
        <v>0</v>
      </c>
      <c r="W324" s="7">
        <v>0</v>
      </c>
      <c r="X324">
        <v>0</v>
      </c>
      <c r="Y324">
        <v>0</v>
      </c>
      <c r="Z324">
        <v>0</v>
      </c>
      <c r="AA324">
        <v>0</v>
      </c>
      <c r="AB324">
        <v>0</v>
      </c>
      <c r="AC324">
        <v>0</v>
      </c>
      <c r="AD324" s="7">
        <v>0</v>
      </c>
      <c r="AE324">
        <v>0</v>
      </c>
      <c r="AF324">
        <v>0</v>
      </c>
      <c r="AG324">
        <v>0</v>
      </c>
      <c r="AH324">
        <v>0</v>
      </c>
      <c r="AI324">
        <v>0</v>
      </c>
      <c r="AJ324">
        <v>0</v>
      </c>
      <c r="AK324" s="7">
        <v>0</v>
      </c>
      <c r="AL324">
        <v>0</v>
      </c>
      <c r="AM324">
        <v>0</v>
      </c>
      <c r="AN324">
        <v>0</v>
      </c>
      <c r="AO324">
        <v>0</v>
      </c>
      <c r="AP324">
        <v>0</v>
      </c>
      <c r="AQ324">
        <v>0</v>
      </c>
      <c r="AR324" s="7">
        <v>0</v>
      </c>
      <c r="AS324">
        <v>0</v>
      </c>
      <c r="AT324">
        <v>0</v>
      </c>
      <c r="AU324">
        <v>0</v>
      </c>
      <c r="AV324">
        <v>0</v>
      </c>
      <c r="AW324">
        <v>0</v>
      </c>
      <c r="AX324">
        <v>0</v>
      </c>
      <c r="AY324" s="7">
        <v>0</v>
      </c>
      <c r="AZ324">
        <v>0</v>
      </c>
      <c r="BA324">
        <v>0</v>
      </c>
      <c r="BB324">
        <v>0</v>
      </c>
      <c r="BC324">
        <v>0</v>
      </c>
      <c r="BD324">
        <v>0</v>
      </c>
      <c r="BE324">
        <v>0</v>
      </c>
      <c r="BF324" s="7">
        <v>0</v>
      </c>
      <c r="BG324">
        <v>0</v>
      </c>
      <c r="BH324">
        <v>0</v>
      </c>
      <c r="BI324">
        <v>0</v>
      </c>
      <c r="BJ324">
        <v>0</v>
      </c>
      <c r="BK324">
        <v>0</v>
      </c>
      <c r="BL324">
        <v>0</v>
      </c>
      <c r="BM324" s="7">
        <v>0</v>
      </c>
      <c r="BN324">
        <v>0</v>
      </c>
      <c r="BO324">
        <v>0</v>
      </c>
      <c r="BP324">
        <v>0</v>
      </c>
      <c r="BQ324">
        <v>0</v>
      </c>
      <c r="BR324">
        <v>0</v>
      </c>
      <c r="BS324">
        <v>0</v>
      </c>
      <c r="BT324" s="7">
        <v>0</v>
      </c>
      <c r="BU324">
        <v>0</v>
      </c>
      <c r="BV324">
        <v>0</v>
      </c>
      <c r="BW324">
        <v>0</v>
      </c>
      <c r="BX324">
        <v>0</v>
      </c>
      <c r="BY324">
        <v>0</v>
      </c>
      <c r="BZ324">
        <v>0</v>
      </c>
      <c r="CA324" s="7">
        <v>0</v>
      </c>
      <c r="CB324">
        <v>0</v>
      </c>
      <c r="CC324">
        <v>0</v>
      </c>
      <c r="CD324">
        <v>0</v>
      </c>
      <c r="CE324">
        <v>0</v>
      </c>
      <c r="CF324">
        <v>0</v>
      </c>
      <c r="CG324">
        <v>0</v>
      </c>
      <c r="CH324" s="7">
        <v>0</v>
      </c>
      <c r="CI324">
        <v>0</v>
      </c>
      <c r="CJ324">
        <v>0</v>
      </c>
      <c r="CK324">
        <v>0</v>
      </c>
      <c r="CL324">
        <v>0</v>
      </c>
      <c r="CM324">
        <v>0</v>
      </c>
      <c r="CN324">
        <v>0</v>
      </c>
      <c r="CO324" s="7">
        <v>0</v>
      </c>
      <c r="CP324">
        <v>0</v>
      </c>
      <c r="CQ324">
        <v>0</v>
      </c>
      <c r="CR324">
        <v>0</v>
      </c>
      <c r="CS324">
        <v>0</v>
      </c>
      <c r="CT324">
        <v>0</v>
      </c>
      <c r="CU324">
        <v>0</v>
      </c>
      <c r="CV324" s="7">
        <v>0</v>
      </c>
      <c r="CW324">
        <f t="shared" ref="CW324:CW387" si="261">SUM(C324,J324,AE324,AS324,AZ324)</f>
        <v>0</v>
      </c>
      <c r="CX324">
        <f t="shared" ref="CX324:CX387" si="262">SUM(D324,K324,AF324,AT324,BA324)</f>
        <v>0</v>
      </c>
      <c r="CY324">
        <f t="shared" ref="CY324:CY387" si="263">SUM(E324,L324,AG324,AU324,BB324)</f>
        <v>0</v>
      </c>
      <c r="CZ324">
        <f t="shared" ref="CZ324:CZ387" si="264">SUM(F324,M324,AH324,AV324,BC324)</f>
        <v>0</v>
      </c>
      <c r="DA324">
        <f t="shared" ref="DA324:DA387" si="265">SUM(G324,N324,AI324,AW324,BD324)</f>
        <v>0</v>
      </c>
      <c r="DB324">
        <f t="shared" ref="DB324:DB387" si="266">SUM(H324,O324,AJ324,AX324,BE324)</f>
        <v>0</v>
      </c>
      <c r="DC324" s="7">
        <f t="shared" ref="DC324:DC387" si="267">SUM(I324,P324,AK324,AY324,BF324)</f>
        <v>0</v>
      </c>
      <c r="DD324">
        <f t="shared" ref="DD324:DD387" si="268">SUM(BG324,BN324,BU324,CB324,CI324,CP324)</f>
        <v>0</v>
      </c>
      <c r="DE324">
        <f t="shared" ref="DE324:DE387" si="269">SUM(BH324,BO324,BV324,CC324,CJ324,CQ324)</f>
        <v>0</v>
      </c>
      <c r="DF324">
        <f t="shared" ref="DF324:DF387" si="270">SUM(BI324,BP324,BW324,CD324,CK324,CR324)</f>
        <v>0</v>
      </c>
      <c r="DG324">
        <f t="shared" ref="DG324:DG387" si="271">SUM(BJ324,BQ324,BX324,CE324,CL324,CS324)</f>
        <v>0</v>
      </c>
      <c r="DH324">
        <f t="shared" ref="DH324:DH387" si="272">SUM(BK324,BR324,BY324,CF324,CM324,CT324)</f>
        <v>0</v>
      </c>
      <c r="DI324">
        <f t="shared" ref="DI324:DI387" si="273">SUM(BL324,BS324,BZ324,CG324,CN324,CU324)</f>
        <v>0</v>
      </c>
      <c r="DJ324" s="7">
        <f t="shared" ref="DJ324:DJ387" si="274">SUM(BM324,BT324,CA324,CH324,CO324,CV324)</f>
        <v>0</v>
      </c>
      <c r="DK324" s="10">
        <f t="shared" ref="DK324:DK387" si="275">CW324+CX324</f>
        <v>0</v>
      </c>
      <c r="DL324" s="10">
        <f t="shared" ref="DL324:DL387" si="276">DD324+DE324</f>
        <v>0</v>
      </c>
      <c r="DM324">
        <f t="shared" ref="DM324:DM387" si="277">SUM(C324:P324)</f>
        <v>0</v>
      </c>
      <c r="DN324">
        <f t="shared" ref="DN324:DN387" si="278">SUM(AE324:AK324)</f>
        <v>0</v>
      </c>
      <c r="DO324">
        <f t="shared" ref="DO324:DO387" si="279">SUM(AS324:AY324)</f>
        <v>0</v>
      </c>
      <c r="DP324" s="7">
        <f t="shared" ref="DP324:DP387" si="280">SUM(AZ324:BF324)</f>
        <v>0</v>
      </c>
      <c r="DQ324">
        <f t="shared" ref="DQ324:DQ387" si="281">SUM(BG324:CA324)</f>
        <v>0</v>
      </c>
      <c r="DR324">
        <f t="shared" ref="DR324:DR387" si="282">SUM(CB324:CH324)</f>
        <v>0</v>
      </c>
      <c r="DS324">
        <f t="shared" ref="DS324:DS387" si="283">SUM(CI324:CO324)</f>
        <v>0</v>
      </c>
      <c r="DT324" s="7">
        <f t="shared" ref="DT324:DT387" si="284">SUM(CP324:CV324)</f>
        <v>0</v>
      </c>
      <c r="DU324">
        <f t="shared" ref="DU324:DU387" si="285">SUM(DM324:DP324)</f>
        <v>0</v>
      </c>
      <c r="DV324" s="7">
        <f t="shared" ref="DV324:DV387" si="286">SUM(DQ324:DT324)</f>
        <v>0</v>
      </c>
      <c r="DW324" s="10">
        <f t="shared" ref="DW324:DW387" si="287">IF(B324=1978,IF(OR(DU324&lt;&gt;0,DV324&lt;&gt;0),1,0),IF(AND(OR(DU324&lt;&gt;0,DV324&lt;&gt;0),DU324+DV324&lt;&gt;DU323+DV323-(DK323+DL323),ABS(DU323+DV323-(DK323+DL323)-DU324-DV324)&gt;10^(-15)), 1,IF(AND(C324=0,J324=0,AE324=0,AS324=0,AZ324=0,BG324=0,BN324=0,BU324=0,CB324=0,CI324=0,CP324=0),0,1)))</f>
        <v>0</v>
      </c>
      <c r="DX324" s="10">
        <f t="shared" ref="DX324:DX387" si="288">IF(DU324+DV324&lt;0,1,0)</f>
        <v>0</v>
      </c>
      <c r="DY324" s="31">
        <f>IF(AND(DU324=0,DV324=0),0,IF(DW324=0,DY323,IF(DV324&gt;DU324,1,IF(DV324=DU324,x,0))))</f>
        <v>0</v>
      </c>
      <c r="DZ324" s="31">
        <f t="shared" ref="DZ324:DZ387" si="289">IF(AND(DU324=0,DV324=0),0,IF(DW324=0,DZ323,IF(DU324&gt;DV324,1,IF(DV324=DU324,"x",0))))</f>
        <v>0</v>
      </c>
      <c r="EA324" s="31">
        <f t="shared" ref="EA324:EA387" si="290">IF(AND(DU324=0,DV324=0),0,IF(AND(DW324=1,DX324=1),0,IF(DW324=1,IF(DY324=0,IF(DM324=MAX(DM324,DN324+ABS(DO324)),1,0),0),EA323)))</f>
        <v>0</v>
      </c>
      <c r="EB324">
        <f t="shared" ref="EB324:EB387" si="291">IF(AND(DU324=0,DV324=0),0,IF(AND(DW324=1,DX324=1),0,IF(DW324=1,IF(DY324=0,IF(DN324=MAX(DN324,DM324+ABS(DO324)),1,0),0),EB323)))</f>
        <v>0</v>
      </c>
      <c r="EC324">
        <f t="shared" ref="EC324:EC387" si="292">IF(AND(DU324=0,DV324=0),0,IF(AND(DW324=1,DX324=1),0,IF(DW324=1,IF(DY324=1,IF(DQ324=MAX(DQ324,DR324+ABS(DS324)),1,0),0),EC323)))</f>
        <v>0</v>
      </c>
      <c r="ED324">
        <f t="shared" ref="ED324:ED387" si="293">IF(AND(DU324=0,DV324=0),0,IF(AND(DW324=1,DX324=1),0,IF(DW324=1,IF(DY324=1,IF(DR324=MAX(DR324,DQ324+ABS(DS324)),1,0),0),ED323)))</f>
        <v>0</v>
      </c>
      <c r="EE324" s="7">
        <f t="shared" ref="EE324:EE387" si="294">IF(AND(DU324=0,DV324=0),0,IF(AND(DX324=1,DW324=1),0,IF(SUM(EA324:ED324)=0,1,0)))</f>
        <v>0</v>
      </c>
      <c r="EF324" s="31">
        <f t="shared" ref="EF324:EF387" si="295">IF(AND(DU324=0,DV324=0),0,IF(AND(DW324=1,DX324=1),0,IF(DW324=1,IF(AND(DM324=MAX(DM324,DN324+ABS(DO324)),DM324=MAX(DM324,DQ324+DS324,DR324),DM324=MAX(DM324,DQ324,DR324+DS324)),1,0),EF323)))</f>
        <v>0</v>
      </c>
      <c r="EG324">
        <f t="shared" ref="EG324:EG387" si="296">IF(AND(DU324=0,DV324=0),0,IF(AND(DW324=1,DX324=1),0,IF(DW324=1,IF(AND(DN324=MAX(DN324,DM324+ABS(DO324)),DN324=MAX(DN324,DQ324+DS324,DR324),DN324=MAX(DN324,DQ324,DR324+DS324)),1,0),EG323)))</f>
        <v>0</v>
      </c>
      <c r="EH324">
        <f t="shared" ref="EH324:EH387" si="297">IF(AND(DU324=0,DV324=0),0,IF(AND(DW324=1,DX324=1),0,IF(DW324=1,IF(AND(DQ324=MAX(DQ324,DR324+ABS(DS324)),DQ324=MAX(DQ324,DM324+DO324,DN324),DQ324=MAX(DQ324,DM324,DN324+DO324)),1,0),EH323)))</f>
        <v>0</v>
      </c>
      <c r="EI324">
        <f t="shared" ref="EI324:EI387" si="298">IF(AND(DU324=0,DV324=0),0,IF(AND(DW324=1,DX324=1),0,IF(DW324=1,IF(AND(DR324=MAX(DR324,DQ324+ABS(DS324)),DR324=MAX(DR324,DM324+DO324,DN324),DR324=MAX(DR324,DM324,DN324+DO324)),1,0),EI323)))</f>
        <v>0</v>
      </c>
      <c r="EJ324" s="7">
        <f t="shared" ref="EJ324:EJ387" si="299">IF(AND(DU324=0,DV324=0),0,IF(AND(DX324=1,DW324=1),0,IF(SUM(EF324:EI324)=0,1,0)))</f>
        <v>0</v>
      </c>
      <c r="EK324">
        <f t="shared" ref="EK324:EK387" si="300">IF(AND(DU324=0,DV324=0),0,IF(AND(DW324=1,DX324=1),0,IF(DW324=1,IF(AND(SUM(DM324:DP324)=MAX(SUM(DM324:DP324),DQ324+DS324+DT324/2,DR324+DT324/2),SUM(DM324:DP324)=MAX(SUM(DM324:DP324),DQ324+DT324/2,DR324+DS324+DT324/2)),1,0),EK323)))</f>
        <v>0</v>
      </c>
      <c r="EL324">
        <f t="shared" ref="EL324:EL387" si="301">IF(AND(DU324=0,DV324=0),0,IF(AND(DW324=1,DX324=1),0,IF(DW324=1,IF(AND((DQ324+DS324+DT324/2)=MAX(SUM(DM324:DP324),DQ324+DS324+DT324/2,DR324+DT324/2),(DQ324+DT324/2)=MAX(SUM(DM324:DP324),DQ324+DT324/2,DR324+DS324+DT324/2)),1,0),EL323)))</f>
        <v>0</v>
      </c>
      <c r="EM324">
        <f t="shared" ref="EM324:EM387" si="302">IF(AND(DU324=0,DV324=0),0,IF(AND(DW324=1,DX324=1),0,IF(DW324=1,IF(AND((DR324+DT324/2)=MAX(SUM(DM324:DP324),DQ324+DS324+DT324/2,DR324+DT324/2),(DR324+DS324+DT324/2)=MAX(SUM(DM324:DP324),DQ324+DT324/2,DR324+DS324+DT324/2)),1,0),EM323)))</f>
        <v>0</v>
      </c>
      <c r="EN324">
        <f t="shared" ref="EN324:EN387" si="303">IF(AND(DU324=0,DV324=0),0,IF(AND(DX324=1,DW324=1),0,IF(SUM(EK324:EM324)=0,1,0)))</f>
        <v>0</v>
      </c>
      <c r="EO324" s="75">
        <f t="shared" ref="EO324:EO387" si="304">IF(AND($EA324=0,$EB324=0,$EC324=0,$ED324=0),0,DM324/SUM($DM324:$DT324))</f>
        <v>0</v>
      </c>
      <c r="EP324" s="75">
        <f t="shared" ref="EP324:EP387" si="305">IF(AND($EA324=0,$EB324=0,$EC324=0,$ED324=0),0,DN324/SUM($DM324:$DT324))</f>
        <v>0</v>
      </c>
      <c r="EQ324" s="75">
        <f t="shared" ref="EQ324:EQ387" si="306">IF(AND($EA324=0,$EB324=0,$EC324=0,$ED324=0),0,DQ324/SUM($DM324:$DT324))</f>
        <v>0</v>
      </c>
      <c r="ER324" s="75">
        <f t="shared" ref="ER324:ER387" si="307">IF(AND($EA324=0,$EB324=0,$EC324=0,$ED324=0),0,DR324/SUM($DM324:$DT324))</f>
        <v>0</v>
      </c>
      <c r="ES324">
        <f t="shared" si="257"/>
        <v>0</v>
      </c>
      <c r="ET324">
        <f t="shared" si="258"/>
        <v>0</v>
      </c>
      <c r="EU324">
        <f t="shared" si="259"/>
        <v>0</v>
      </c>
      <c r="EV324">
        <f t="shared" si="260"/>
        <v>0</v>
      </c>
    </row>
    <row r="325" spans="1:152" x14ac:dyDescent="0.35">
      <c r="A325" t="s">
        <v>152</v>
      </c>
      <c r="B325" s="7">
        <v>2004</v>
      </c>
      <c r="C325">
        <v>0</v>
      </c>
      <c r="D325">
        <v>0</v>
      </c>
      <c r="E325">
        <v>0</v>
      </c>
      <c r="F325">
        <v>0</v>
      </c>
      <c r="G325">
        <v>0</v>
      </c>
      <c r="H325">
        <v>0</v>
      </c>
      <c r="I325" s="7">
        <v>0</v>
      </c>
      <c r="J325">
        <v>0</v>
      </c>
      <c r="K325">
        <v>0</v>
      </c>
      <c r="L325">
        <v>0</v>
      </c>
      <c r="M325">
        <v>0</v>
      </c>
      <c r="N325">
        <v>0</v>
      </c>
      <c r="O325">
        <v>0</v>
      </c>
      <c r="P325" s="7">
        <v>0</v>
      </c>
      <c r="Q325">
        <v>0</v>
      </c>
      <c r="R325">
        <v>0</v>
      </c>
      <c r="S325">
        <v>0</v>
      </c>
      <c r="T325">
        <v>0</v>
      </c>
      <c r="U325">
        <v>0</v>
      </c>
      <c r="V325">
        <v>0</v>
      </c>
      <c r="W325" s="7">
        <v>0</v>
      </c>
      <c r="X325">
        <v>0</v>
      </c>
      <c r="Y325">
        <v>0</v>
      </c>
      <c r="Z325">
        <v>0</v>
      </c>
      <c r="AA325">
        <v>0</v>
      </c>
      <c r="AB325">
        <v>0</v>
      </c>
      <c r="AC325">
        <v>0</v>
      </c>
      <c r="AD325" s="7">
        <v>0</v>
      </c>
      <c r="AE325">
        <v>0</v>
      </c>
      <c r="AF325">
        <v>0</v>
      </c>
      <c r="AG325">
        <v>0</v>
      </c>
      <c r="AH325">
        <v>0</v>
      </c>
      <c r="AI325">
        <v>0</v>
      </c>
      <c r="AJ325">
        <v>0</v>
      </c>
      <c r="AK325" s="7">
        <v>0</v>
      </c>
      <c r="AL325">
        <v>0</v>
      </c>
      <c r="AM325">
        <v>0</v>
      </c>
      <c r="AN325">
        <v>0</v>
      </c>
      <c r="AO325">
        <v>0</v>
      </c>
      <c r="AP325">
        <v>0</v>
      </c>
      <c r="AQ325">
        <v>0</v>
      </c>
      <c r="AR325" s="7">
        <v>0</v>
      </c>
      <c r="AS325">
        <v>0</v>
      </c>
      <c r="AT325">
        <v>0</v>
      </c>
      <c r="AU325">
        <v>0</v>
      </c>
      <c r="AV325">
        <v>0</v>
      </c>
      <c r="AW325">
        <v>0</v>
      </c>
      <c r="AX325">
        <v>0</v>
      </c>
      <c r="AY325" s="7">
        <v>0</v>
      </c>
      <c r="AZ325">
        <v>0</v>
      </c>
      <c r="BA325">
        <v>0</v>
      </c>
      <c r="BB325">
        <v>0</v>
      </c>
      <c r="BC325">
        <v>0</v>
      </c>
      <c r="BD325">
        <v>0</v>
      </c>
      <c r="BE325">
        <v>0</v>
      </c>
      <c r="BF325" s="7">
        <v>0</v>
      </c>
      <c r="BG325">
        <v>0</v>
      </c>
      <c r="BH325">
        <v>0</v>
      </c>
      <c r="BI325">
        <v>0</v>
      </c>
      <c r="BJ325">
        <v>0</v>
      </c>
      <c r="BK325">
        <v>0</v>
      </c>
      <c r="BL325">
        <v>0</v>
      </c>
      <c r="BM325" s="7">
        <v>0</v>
      </c>
      <c r="BN325">
        <v>0</v>
      </c>
      <c r="BO325">
        <v>0</v>
      </c>
      <c r="BP325">
        <v>0</v>
      </c>
      <c r="BQ325">
        <v>0</v>
      </c>
      <c r="BR325">
        <v>0</v>
      </c>
      <c r="BS325">
        <v>0</v>
      </c>
      <c r="BT325" s="7">
        <v>0</v>
      </c>
      <c r="BU325">
        <v>0</v>
      </c>
      <c r="BV325">
        <v>0</v>
      </c>
      <c r="BW325">
        <v>0</v>
      </c>
      <c r="BX325">
        <v>0</v>
      </c>
      <c r="BY325">
        <v>0</v>
      </c>
      <c r="BZ325">
        <v>0</v>
      </c>
      <c r="CA325" s="7">
        <v>0</v>
      </c>
      <c r="CB325">
        <v>0</v>
      </c>
      <c r="CC325">
        <v>0</v>
      </c>
      <c r="CD325">
        <v>0</v>
      </c>
      <c r="CE325">
        <v>0</v>
      </c>
      <c r="CF325">
        <v>0</v>
      </c>
      <c r="CG325">
        <v>0</v>
      </c>
      <c r="CH325" s="7">
        <v>0</v>
      </c>
      <c r="CI325">
        <v>0</v>
      </c>
      <c r="CJ325">
        <v>0</v>
      </c>
      <c r="CK325">
        <v>0</v>
      </c>
      <c r="CL325">
        <v>0</v>
      </c>
      <c r="CM325">
        <v>0</v>
      </c>
      <c r="CN325">
        <v>0</v>
      </c>
      <c r="CO325" s="7">
        <v>0</v>
      </c>
      <c r="CP325">
        <v>0</v>
      </c>
      <c r="CQ325">
        <v>0</v>
      </c>
      <c r="CR325">
        <v>0</v>
      </c>
      <c r="CS325">
        <v>0</v>
      </c>
      <c r="CT325">
        <v>0</v>
      </c>
      <c r="CU325">
        <v>0</v>
      </c>
      <c r="CV325" s="7">
        <v>0</v>
      </c>
      <c r="CW325">
        <f t="shared" si="261"/>
        <v>0</v>
      </c>
      <c r="CX325">
        <f t="shared" si="262"/>
        <v>0</v>
      </c>
      <c r="CY325">
        <f t="shared" si="263"/>
        <v>0</v>
      </c>
      <c r="CZ325">
        <f t="shared" si="264"/>
        <v>0</v>
      </c>
      <c r="DA325">
        <f t="shared" si="265"/>
        <v>0</v>
      </c>
      <c r="DB325">
        <f t="shared" si="266"/>
        <v>0</v>
      </c>
      <c r="DC325" s="7">
        <f t="shared" si="267"/>
        <v>0</v>
      </c>
      <c r="DD325">
        <f t="shared" si="268"/>
        <v>0</v>
      </c>
      <c r="DE325">
        <f t="shared" si="269"/>
        <v>0</v>
      </c>
      <c r="DF325">
        <f t="shared" si="270"/>
        <v>0</v>
      </c>
      <c r="DG325">
        <f t="shared" si="271"/>
        <v>0</v>
      </c>
      <c r="DH325">
        <f t="shared" si="272"/>
        <v>0</v>
      </c>
      <c r="DI325">
        <f t="shared" si="273"/>
        <v>0</v>
      </c>
      <c r="DJ325" s="7">
        <f t="shared" si="274"/>
        <v>0</v>
      </c>
      <c r="DK325" s="10">
        <f t="shared" si="275"/>
        <v>0</v>
      </c>
      <c r="DL325" s="10">
        <f t="shared" si="276"/>
        <v>0</v>
      </c>
      <c r="DM325">
        <f t="shared" si="277"/>
        <v>0</v>
      </c>
      <c r="DN325">
        <f t="shared" si="278"/>
        <v>0</v>
      </c>
      <c r="DO325">
        <f t="shared" si="279"/>
        <v>0</v>
      </c>
      <c r="DP325" s="7">
        <f t="shared" si="280"/>
        <v>0</v>
      </c>
      <c r="DQ325">
        <f t="shared" si="281"/>
        <v>0</v>
      </c>
      <c r="DR325">
        <f t="shared" si="282"/>
        <v>0</v>
      </c>
      <c r="DS325">
        <f t="shared" si="283"/>
        <v>0</v>
      </c>
      <c r="DT325" s="7">
        <f t="shared" si="284"/>
        <v>0</v>
      </c>
      <c r="DU325">
        <f t="shared" si="285"/>
        <v>0</v>
      </c>
      <c r="DV325" s="7">
        <f t="shared" si="286"/>
        <v>0</v>
      </c>
      <c r="DW325" s="10">
        <f t="shared" si="287"/>
        <v>0</v>
      </c>
      <c r="DX325" s="10">
        <f t="shared" si="288"/>
        <v>0</v>
      </c>
      <c r="DY325" s="31">
        <f>IF(AND(DU325=0,DV325=0),0,IF(DW325=0,DY324,IF(DV325&gt;DU325,1,IF(DV325=DU325,x,0))))</f>
        <v>0</v>
      </c>
      <c r="DZ325" s="31">
        <f t="shared" si="289"/>
        <v>0</v>
      </c>
      <c r="EA325" s="31">
        <f t="shared" si="290"/>
        <v>0</v>
      </c>
      <c r="EB325">
        <f t="shared" si="291"/>
        <v>0</v>
      </c>
      <c r="EC325">
        <f t="shared" si="292"/>
        <v>0</v>
      </c>
      <c r="ED325">
        <f t="shared" si="293"/>
        <v>0</v>
      </c>
      <c r="EE325" s="7">
        <f t="shared" si="294"/>
        <v>0</v>
      </c>
      <c r="EF325" s="31">
        <f t="shared" si="295"/>
        <v>0</v>
      </c>
      <c r="EG325">
        <f t="shared" si="296"/>
        <v>0</v>
      </c>
      <c r="EH325">
        <f t="shared" si="297"/>
        <v>0</v>
      </c>
      <c r="EI325">
        <f t="shared" si="298"/>
        <v>0</v>
      </c>
      <c r="EJ325" s="7">
        <f t="shared" si="299"/>
        <v>0</v>
      </c>
      <c r="EK325">
        <f t="shared" si="300"/>
        <v>0</v>
      </c>
      <c r="EL325">
        <f t="shared" si="301"/>
        <v>0</v>
      </c>
      <c r="EM325">
        <f t="shared" si="302"/>
        <v>0</v>
      </c>
      <c r="EN325">
        <f t="shared" si="303"/>
        <v>0</v>
      </c>
      <c r="EO325" s="75">
        <f t="shared" si="304"/>
        <v>0</v>
      </c>
      <c r="EP325" s="75">
        <f t="shared" si="305"/>
        <v>0</v>
      </c>
      <c r="EQ325" s="75">
        <f t="shared" si="306"/>
        <v>0</v>
      </c>
      <c r="ER325" s="75">
        <f t="shared" si="307"/>
        <v>0</v>
      </c>
      <c r="ES325">
        <f t="shared" si="257"/>
        <v>0</v>
      </c>
      <c r="ET325">
        <f t="shared" si="258"/>
        <v>0</v>
      </c>
      <c r="EU325">
        <f t="shared" si="259"/>
        <v>0</v>
      </c>
      <c r="EV325">
        <f t="shared" si="260"/>
        <v>0</v>
      </c>
    </row>
    <row r="326" spans="1:152" x14ac:dyDescent="0.35">
      <c r="A326" t="s">
        <v>152</v>
      </c>
      <c r="B326" s="7">
        <v>2005</v>
      </c>
      <c r="C326">
        <v>0</v>
      </c>
      <c r="D326">
        <v>0</v>
      </c>
      <c r="E326">
        <v>0</v>
      </c>
      <c r="F326">
        <v>0</v>
      </c>
      <c r="G326">
        <v>0</v>
      </c>
      <c r="H326">
        <v>0</v>
      </c>
      <c r="I326" s="7">
        <v>0</v>
      </c>
      <c r="J326">
        <v>0</v>
      </c>
      <c r="K326">
        <v>0</v>
      </c>
      <c r="L326">
        <v>0</v>
      </c>
      <c r="M326">
        <v>0</v>
      </c>
      <c r="N326">
        <v>0</v>
      </c>
      <c r="O326">
        <v>0</v>
      </c>
      <c r="P326" s="7">
        <v>0</v>
      </c>
      <c r="Q326">
        <v>0</v>
      </c>
      <c r="R326">
        <v>0</v>
      </c>
      <c r="S326">
        <v>0</v>
      </c>
      <c r="T326">
        <v>0</v>
      </c>
      <c r="U326">
        <v>0</v>
      </c>
      <c r="V326">
        <v>0</v>
      </c>
      <c r="W326" s="7">
        <v>0</v>
      </c>
      <c r="X326">
        <v>0</v>
      </c>
      <c r="Y326">
        <v>0</v>
      </c>
      <c r="Z326">
        <v>0</v>
      </c>
      <c r="AA326">
        <v>0</v>
      </c>
      <c r="AB326">
        <v>0</v>
      </c>
      <c r="AC326">
        <v>0</v>
      </c>
      <c r="AD326" s="7">
        <v>0</v>
      </c>
      <c r="AE326">
        <v>0</v>
      </c>
      <c r="AF326">
        <v>0</v>
      </c>
      <c r="AG326">
        <v>0</v>
      </c>
      <c r="AH326">
        <v>0</v>
      </c>
      <c r="AI326">
        <v>0</v>
      </c>
      <c r="AJ326">
        <v>0</v>
      </c>
      <c r="AK326" s="7">
        <v>0</v>
      </c>
      <c r="AL326">
        <v>0</v>
      </c>
      <c r="AM326">
        <v>0</v>
      </c>
      <c r="AN326">
        <v>0</v>
      </c>
      <c r="AO326">
        <v>0</v>
      </c>
      <c r="AP326">
        <v>0</v>
      </c>
      <c r="AQ326">
        <v>0</v>
      </c>
      <c r="AR326" s="7">
        <v>0</v>
      </c>
      <c r="AS326">
        <v>0</v>
      </c>
      <c r="AT326">
        <v>0</v>
      </c>
      <c r="AU326">
        <v>0</v>
      </c>
      <c r="AV326">
        <v>0</v>
      </c>
      <c r="AW326">
        <v>0</v>
      </c>
      <c r="AX326">
        <v>0</v>
      </c>
      <c r="AY326" s="7">
        <v>0</v>
      </c>
      <c r="AZ326">
        <v>0</v>
      </c>
      <c r="BA326">
        <v>0</v>
      </c>
      <c r="BB326">
        <v>0</v>
      </c>
      <c r="BC326">
        <v>0</v>
      </c>
      <c r="BD326">
        <v>0</v>
      </c>
      <c r="BE326">
        <v>0</v>
      </c>
      <c r="BF326" s="7">
        <v>0</v>
      </c>
      <c r="BG326">
        <v>0</v>
      </c>
      <c r="BH326">
        <v>0</v>
      </c>
      <c r="BI326">
        <v>0</v>
      </c>
      <c r="BJ326">
        <v>0</v>
      </c>
      <c r="BK326">
        <v>0</v>
      </c>
      <c r="BL326">
        <v>0</v>
      </c>
      <c r="BM326" s="7">
        <v>0</v>
      </c>
      <c r="BN326">
        <v>0</v>
      </c>
      <c r="BO326">
        <v>0</v>
      </c>
      <c r="BP326">
        <v>0</v>
      </c>
      <c r="BQ326">
        <v>0</v>
      </c>
      <c r="BR326">
        <v>0</v>
      </c>
      <c r="BS326">
        <v>0</v>
      </c>
      <c r="BT326" s="7">
        <v>0</v>
      </c>
      <c r="BU326">
        <v>0</v>
      </c>
      <c r="BV326">
        <v>0</v>
      </c>
      <c r="BW326">
        <v>0</v>
      </c>
      <c r="BX326">
        <v>0</v>
      </c>
      <c r="BY326">
        <v>0</v>
      </c>
      <c r="BZ326">
        <v>0</v>
      </c>
      <c r="CA326" s="7">
        <v>0</v>
      </c>
      <c r="CB326">
        <v>0</v>
      </c>
      <c r="CC326">
        <v>0</v>
      </c>
      <c r="CD326">
        <v>0</v>
      </c>
      <c r="CE326">
        <v>0</v>
      </c>
      <c r="CF326">
        <v>0</v>
      </c>
      <c r="CG326">
        <v>0</v>
      </c>
      <c r="CH326" s="7">
        <v>0</v>
      </c>
      <c r="CI326">
        <v>0</v>
      </c>
      <c r="CJ326">
        <v>0</v>
      </c>
      <c r="CK326">
        <v>0</v>
      </c>
      <c r="CL326">
        <v>0</v>
      </c>
      <c r="CM326">
        <v>0</v>
      </c>
      <c r="CN326">
        <v>0</v>
      </c>
      <c r="CO326" s="7">
        <v>0</v>
      </c>
      <c r="CP326">
        <v>0</v>
      </c>
      <c r="CQ326">
        <v>0</v>
      </c>
      <c r="CR326">
        <v>0</v>
      </c>
      <c r="CS326">
        <v>0</v>
      </c>
      <c r="CT326">
        <v>0</v>
      </c>
      <c r="CU326">
        <v>0</v>
      </c>
      <c r="CV326" s="7">
        <v>0</v>
      </c>
      <c r="CW326">
        <f t="shared" si="261"/>
        <v>0</v>
      </c>
      <c r="CX326">
        <f t="shared" si="262"/>
        <v>0</v>
      </c>
      <c r="CY326">
        <f t="shared" si="263"/>
        <v>0</v>
      </c>
      <c r="CZ326">
        <f t="shared" si="264"/>
        <v>0</v>
      </c>
      <c r="DA326">
        <f t="shared" si="265"/>
        <v>0</v>
      </c>
      <c r="DB326">
        <f t="shared" si="266"/>
        <v>0</v>
      </c>
      <c r="DC326" s="7">
        <f t="shared" si="267"/>
        <v>0</v>
      </c>
      <c r="DD326">
        <f t="shared" si="268"/>
        <v>0</v>
      </c>
      <c r="DE326">
        <f t="shared" si="269"/>
        <v>0</v>
      </c>
      <c r="DF326">
        <f t="shared" si="270"/>
        <v>0</v>
      </c>
      <c r="DG326">
        <f t="shared" si="271"/>
        <v>0</v>
      </c>
      <c r="DH326">
        <f t="shared" si="272"/>
        <v>0</v>
      </c>
      <c r="DI326">
        <f t="shared" si="273"/>
        <v>0</v>
      </c>
      <c r="DJ326" s="7">
        <f t="shared" si="274"/>
        <v>0</v>
      </c>
      <c r="DK326" s="10">
        <f t="shared" si="275"/>
        <v>0</v>
      </c>
      <c r="DL326" s="10">
        <f t="shared" si="276"/>
        <v>0</v>
      </c>
      <c r="DM326">
        <f t="shared" si="277"/>
        <v>0</v>
      </c>
      <c r="DN326">
        <f t="shared" si="278"/>
        <v>0</v>
      </c>
      <c r="DO326">
        <f t="shared" si="279"/>
        <v>0</v>
      </c>
      <c r="DP326" s="7">
        <f t="shared" si="280"/>
        <v>0</v>
      </c>
      <c r="DQ326">
        <f t="shared" si="281"/>
        <v>0</v>
      </c>
      <c r="DR326">
        <f t="shared" si="282"/>
        <v>0</v>
      </c>
      <c r="DS326">
        <f t="shared" si="283"/>
        <v>0</v>
      </c>
      <c r="DT326" s="7">
        <f t="shared" si="284"/>
        <v>0</v>
      </c>
      <c r="DU326">
        <f t="shared" si="285"/>
        <v>0</v>
      </c>
      <c r="DV326" s="7">
        <f t="shared" si="286"/>
        <v>0</v>
      </c>
      <c r="DW326" s="10">
        <f t="shared" si="287"/>
        <v>0</v>
      </c>
      <c r="DX326" s="10">
        <f t="shared" si="288"/>
        <v>0</v>
      </c>
      <c r="DY326" s="31">
        <f>IF(AND(DU326=0,DV326=0),0,IF(DW326=0,DY325,IF(DV326&gt;DU326,1,IF(DV326=DU326,x,0))))</f>
        <v>0</v>
      </c>
      <c r="DZ326" s="31">
        <f t="shared" si="289"/>
        <v>0</v>
      </c>
      <c r="EA326" s="31">
        <f t="shared" si="290"/>
        <v>0</v>
      </c>
      <c r="EB326">
        <f t="shared" si="291"/>
        <v>0</v>
      </c>
      <c r="EC326">
        <f t="shared" si="292"/>
        <v>0</v>
      </c>
      <c r="ED326">
        <f t="shared" si="293"/>
        <v>0</v>
      </c>
      <c r="EE326" s="7">
        <f t="shared" si="294"/>
        <v>0</v>
      </c>
      <c r="EF326" s="31">
        <f t="shared" si="295"/>
        <v>0</v>
      </c>
      <c r="EG326">
        <f t="shared" si="296"/>
        <v>0</v>
      </c>
      <c r="EH326">
        <f t="shared" si="297"/>
        <v>0</v>
      </c>
      <c r="EI326">
        <f t="shared" si="298"/>
        <v>0</v>
      </c>
      <c r="EJ326" s="7">
        <f t="shared" si="299"/>
        <v>0</v>
      </c>
      <c r="EK326">
        <f t="shared" si="300"/>
        <v>0</v>
      </c>
      <c r="EL326">
        <f t="shared" si="301"/>
        <v>0</v>
      </c>
      <c r="EM326">
        <f t="shared" si="302"/>
        <v>0</v>
      </c>
      <c r="EN326">
        <f t="shared" si="303"/>
        <v>0</v>
      </c>
      <c r="EO326" s="75">
        <f t="shared" si="304"/>
        <v>0</v>
      </c>
      <c r="EP326" s="75">
        <f t="shared" si="305"/>
        <v>0</v>
      </c>
      <c r="EQ326" s="75">
        <f t="shared" si="306"/>
        <v>0</v>
      </c>
      <c r="ER326" s="75">
        <f t="shared" si="307"/>
        <v>0</v>
      </c>
      <c r="ES326">
        <f t="shared" si="257"/>
        <v>0</v>
      </c>
      <c r="ET326">
        <f t="shared" si="258"/>
        <v>0</v>
      </c>
      <c r="EU326">
        <f t="shared" si="259"/>
        <v>0</v>
      </c>
      <c r="EV326">
        <f t="shared" si="260"/>
        <v>0</v>
      </c>
    </row>
    <row r="327" spans="1:152" x14ac:dyDescent="0.35">
      <c r="A327" t="s">
        <v>152</v>
      </c>
      <c r="B327" s="7">
        <v>2006</v>
      </c>
      <c r="C327">
        <v>0</v>
      </c>
      <c r="D327">
        <v>0</v>
      </c>
      <c r="E327">
        <v>0</v>
      </c>
      <c r="F327">
        <v>0</v>
      </c>
      <c r="G327">
        <v>0</v>
      </c>
      <c r="H327">
        <v>0</v>
      </c>
      <c r="I327" s="7">
        <v>0</v>
      </c>
      <c r="J327">
        <v>0</v>
      </c>
      <c r="K327">
        <v>0</v>
      </c>
      <c r="L327">
        <v>0</v>
      </c>
      <c r="M327">
        <v>0</v>
      </c>
      <c r="N327">
        <v>0</v>
      </c>
      <c r="O327">
        <v>0</v>
      </c>
      <c r="P327" s="7">
        <v>0</v>
      </c>
      <c r="Q327">
        <v>0</v>
      </c>
      <c r="R327">
        <v>0</v>
      </c>
      <c r="S327">
        <v>0</v>
      </c>
      <c r="T327">
        <v>0</v>
      </c>
      <c r="U327">
        <v>0</v>
      </c>
      <c r="V327">
        <v>0</v>
      </c>
      <c r="W327" s="7">
        <v>0</v>
      </c>
      <c r="X327">
        <v>0</v>
      </c>
      <c r="Y327">
        <v>0</v>
      </c>
      <c r="Z327">
        <v>0</v>
      </c>
      <c r="AA327">
        <v>0</v>
      </c>
      <c r="AB327">
        <v>0</v>
      </c>
      <c r="AC327">
        <v>0</v>
      </c>
      <c r="AD327" s="7">
        <v>0</v>
      </c>
      <c r="AE327">
        <v>0</v>
      </c>
      <c r="AF327">
        <v>0</v>
      </c>
      <c r="AG327">
        <v>0</v>
      </c>
      <c r="AH327">
        <v>0</v>
      </c>
      <c r="AI327">
        <v>0</v>
      </c>
      <c r="AJ327">
        <v>0</v>
      </c>
      <c r="AK327" s="7">
        <v>0</v>
      </c>
      <c r="AL327">
        <v>0</v>
      </c>
      <c r="AM327">
        <v>0</v>
      </c>
      <c r="AN327">
        <v>0</v>
      </c>
      <c r="AO327">
        <v>0</v>
      </c>
      <c r="AP327">
        <v>0</v>
      </c>
      <c r="AQ327">
        <v>0</v>
      </c>
      <c r="AR327" s="7">
        <v>0</v>
      </c>
      <c r="AS327">
        <v>0</v>
      </c>
      <c r="AT327">
        <v>0</v>
      </c>
      <c r="AU327">
        <v>0</v>
      </c>
      <c r="AV327">
        <v>0</v>
      </c>
      <c r="AW327">
        <v>0</v>
      </c>
      <c r="AX327">
        <v>0</v>
      </c>
      <c r="AY327" s="7">
        <v>0</v>
      </c>
      <c r="AZ327">
        <v>0</v>
      </c>
      <c r="BA327">
        <v>0</v>
      </c>
      <c r="BB327">
        <v>0</v>
      </c>
      <c r="BC327">
        <v>0</v>
      </c>
      <c r="BD327">
        <v>0</v>
      </c>
      <c r="BE327">
        <v>0</v>
      </c>
      <c r="BF327" s="7">
        <v>0</v>
      </c>
      <c r="BG327">
        <v>0</v>
      </c>
      <c r="BH327">
        <v>0</v>
      </c>
      <c r="BI327">
        <v>0</v>
      </c>
      <c r="BJ327">
        <v>0</v>
      </c>
      <c r="BK327">
        <v>0</v>
      </c>
      <c r="BL327">
        <v>0</v>
      </c>
      <c r="BM327" s="7">
        <v>0</v>
      </c>
      <c r="BN327">
        <v>0</v>
      </c>
      <c r="BO327">
        <v>0</v>
      </c>
      <c r="BP327">
        <v>0</v>
      </c>
      <c r="BQ327">
        <v>0</v>
      </c>
      <c r="BR327">
        <v>0</v>
      </c>
      <c r="BS327">
        <v>0</v>
      </c>
      <c r="BT327" s="7">
        <v>0</v>
      </c>
      <c r="BU327">
        <v>0</v>
      </c>
      <c r="BV327">
        <v>0</v>
      </c>
      <c r="BW327">
        <v>0</v>
      </c>
      <c r="BX327">
        <v>0</v>
      </c>
      <c r="BY327">
        <v>0</v>
      </c>
      <c r="BZ327">
        <v>0</v>
      </c>
      <c r="CA327" s="7">
        <v>0</v>
      </c>
      <c r="CB327">
        <v>0</v>
      </c>
      <c r="CC327">
        <v>0</v>
      </c>
      <c r="CD327">
        <v>0</v>
      </c>
      <c r="CE327">
        <v>0</v>
      </c>
      <c r="CF327">
        <v>0</v>
      </c>
      <c r="CG327">
        <v>0</v>
      </c>
      <c r="CH327" s="7">
        <v>0</v>
      </c>
      <c r="CI327">
        <v>0</v>
      </c>
      <c r="CJ327">
        <v>0</v>
      </c>
      <c r="CK327">
        <v>0</v>
      </c>
      <c r="CL327">
        <v>0</v>
      </c>
      <c r="CM327">
        <v>0</v>
      </c>
      <c r="CN327">
        <v>0</v>
      </c>
      <c r="CO327" s="7">
        <v>0</v>
      </c>
      <c r="CP327">
        <v>0</v>
      </c>
      <c r="CQ327">
        <v>0</v>
      </c>
      <c r="CR327">
        <v>0</v>
      </c>
      <c r="CS327">
        <v>0</v>
      </c>
      <c r="CT327">
        <v>0</v>
      </c>
      <c r="CU327">
        <v>0</v>
      </c>
      <c r="CV327" s="7">
        <v>0</v>
      </c>
      <c r="CW327">
        <f t="shared" si="261"/>
        <v>0</v>
      </c>
      <c r="CX327">
        <f t="shared" si="262"/>
        <v>0</v>
      </c>
      <c r="CY327">
        <f t="shared" si="263"/>
        <v>0</v>
      </c>
      <c r="CZ327">
        <f t="shared" si="264"/>
        <v>0</v>
      </c>
      <c r="DA327">
        <f t="shared" si="265"/>
        <v>0</v>
      </c>
      <c r="DB327">
        <f t="shared" si="266"/>
        <v>0</v>
      </c>
      <c r="DC327" s="7">
        <f t="shared" si="267"/>
        <v>0</v>
      </c>
      <c r="DD327">
        <f t="shared" si="268"/>
        <v>0</v>
      </c>
      <c r="DE327">
        <f t="shared" si="269"/>
        <v>0</v>
      </c>
      <c r="DF327">
        <f t="shared" si="270"/>
        <v>0</v>
      </c>
      <c r="DG327">
        <f t="shared" si="271"/>
        <v>0</v>
      </c>
      <c r="DH327">
        <f t="shared" si="272"/>
        <v>0</v>
      </c>
      <c r="DI327">
        <f t="shared" si="273"/>
        <v>0</v>
      </c>
      <c r="DJ327" s="7">
        <f t="shared" si="274"/>
        <v>0</v>
      </c>
      <c r="DK327" s="10">
        <f t="shared" si="275"/>
        <v>0</v>
      </c>
      <c r="DL327" s="10">
        <f t="shared" si="276"/>
        <v>0</v>
      </c>
      <c r="DM327">
        <f t="shared" si="277"/>
        <v>0</v>
      </c>
      <c r="DN327">
        <f t="shared" si="278"/>
        <v>0</v>
      </c>
      <c r="DO327">
        <f t="shared" si="279"/>
        <v>0</v>
      </c>
      <c r="DP327" s="7">
        <f t="shared" si="280"/>
        <v>0</v>
      </c>
      <c r="DQ327">
        <f t="shared" si="281"/>
        <v>0</v>
      </c>
      <c r="DR327">
        <f t="shared" si="282"/>
        <v>0</v>
      </c>
      <c r="DS327">
        <f t="shared" si="283"/>
        <v>0</v>
      </c>
      <c r="DT327" s="7">
        <f t="shared" si="284"/>
        <v>0</v>
      </c>
      <c r="DU327">
        <f t="shared" si="285"/>
        <v>0</v>
      </c>
      <c r="DV327" s="7">
        <f t="shared" si="286"/>
        <v>0</v>
      </c>
      <c r="DW327" s="10">
        <f t="shared" si="287"/>
        <v>0</v>
      </c>
      <c r="DX327" s="10">
        <f t="shared" si="288"/>
        <v>0</v>
      </c>
      <c r="DY327" s="31">
        <f>IF(AND(DU327=0,DV327=0),0,IF(DW327=0,DY326,IF(DV327&gt;DU327,1,IF(DV327=DU327,x,0))))</f>
        <v>0</v>
      </c>
      <c r="DZ327" s="31">
        <f t="shared" si="289"/>
        <v>0</v>
      </c>
      <c r="EA327" s="31">
        <f t="shared" si="290"/>
        <v>0</v>
      </c>
      <c r="EB327">
        <f t="shared" si="291"/>
        <v>0</v>
      </c>
      <c r="EC327">
        <f t="shared" si="292"/>
        <v>0</v>
      </c>
      <c r="ED327">
        <f t="shared" si="293"/>
        <v>0</v>
      </c>
      <c r="EE327" s="7">
        <f t="shared" si="294"/>
        <v>0</v>
      </c>
      <c r="EF327" s="31">
        <f t="shared" si="295"/>
        <v>0</v>
      </c>
      <c r="EG327">
        <f t="shared" si="296"/>
        <v>0</v>
      </c>
      <c r="EH327">
        <f t="shared" si="297"/>
        <v>0</v>
      </c>
      <c r="EI327">
        <f t="shared" si="298"/>
        <v>0</v>
      </c>
      <c r="EJ327" s="7">
        <f t="shared" si="299"/>
        <v>0</v>
      </c>
      <c r="EK327">
        <f t="shared" si="300"/>
        <v>0</v>
      </c>
      <c r="EL327">
        <f t="shared" si="301"/>
        <v>0</v>
      </c>
      <c r="EM327">
        <f t="shared" si="302"/>
        <v>0</v>
      </c>
      <c r="EN327">
        <f t="shared" si="303"/>
        <v>0</v>
      </c>
      <c r="EO327" s="75">
        <f t="shared" si="304"/>
        <v>0</v>
      </c>
      <c r="EP327" s="75">
        <f t="shared" si="305"/>
        <v>0</v>
      </c>
      <c r="EQ327" s="75">
        <f t="shared" si="306"/>
        <v>0</v>
      </c>
      <c r="ER327" s="75">
        <f t="shared" si="307"/>
        <v>0</v>
      </c>
      <c r="ES327">
        <f t="shared" si="257"/>
        <v>0</v>
      </c>
      <c r="ET327">
        <f t="shared" si="258"/>
        <v>0</v>
      </c>
      <c r="EU327">
        <f t="shared" si="259"/>
        <v>0</v>
      </c>
      <c r="EV327">
        <f t="shared" si="260"/>
        <v>0</v>
      </c>
    </row>
    <row r="328" spans="1:152" x14ac:dyDescent="0.35">
      <c r="A328" t="s">
        <v>152</v>
      </c>
      <c r="B328" s="7">
        <v>2007</v>
      </c>
      <c r="C328">
        <v>0</v>
      </c>
      <c r="D328">
        <v>0</v>
      </c>
      <c r="E328">
        <v>0</v>
      </c>
      <c r="F328">
        <v>0</v>
      </c>
      <c r="G328">
        <v>0</v>
      </c>
      <c r="H328">
        <v>0</v>
      </c>
      <c r="I328" s="7">
        <v>0</v>
      </c>
      <c r="J328">
        <v>0</v>
      </c>
      <c r="K328">
        <v>0</v>
      </c>
      <c r="L328">
        <v>0</v>
      </c>
      <c r="M328">
        <v>0</v>
      </c>
      <c r="N328">
        <v>0</v>
      </c>
      <c r="O328">
        <v>0</v>
      </c>
      <c r="P328" s="7">
        <v>0</v>
      </c>
      <c r="Q328">
        <v>0</v>
      </c>
      <c r="R328">
        <v>0</v>
      </c>
      <c r="S328">
        <v>0</v>
      </c>
      <c r="T328">
        <v>0</v>
      </c>
      <c r="U328">
        <v>0</v>
      </c>
      <c r="V328">
        <v>0</v>
      </c>
      <c r="W328" s="7">
        <v>0</v>
      </c>
      <c r="X328">
        <v>0</v>
      </c>
      <c r="Y328">
        <v>0</v>
      </c>
      <c r="Z328">
        <v>0</v>
      </c>
      <c r="AA328">
        <v>0</v>
      </c>
      <c r="AB328">
        <v>0</v>
      </c>
      <c r="AC328">
        <v>0</v>
      </c>
      <c r="AD328" s="7">
        <v>0</v>
      </c>
      <c r="AE328">
        <v>0</v>
      </c>
      <c r="AF328">
        <v>0</v>
      </c>
      <c r="AG328">
        <v>0</v>
      </c>
      <c r="AH328">
        <v>0</v>
      </c>
      <c r="AI328">
        <v>0</v>
      </c>
      <c r="AJ328">
        <v>0</v>
      </c>
      <c r="AK328" s="7">
        <v>0</v>
      </c>
      <c r="AL328">
        <v>0</v>
      </c>
      <c r="AM328">
        <v>0</v>
      </c>
      <c r="AN328">
        <v>0</v>
      </c>
      <c r="AO328">
        <v>0</v>
      </c>
      <c r="AP328">
        <v>0</v>
      </c>
      <c r="AQ328">
        <v>0</v>
      </c>
      <c r="AR328" s="7">
        <v>0</v>
      </c>
      <c r="AS328">
        <v>0</v>
      </c>
      <c r="AT328">
        <v>0</v>
      </c>
      <c r="AU328">
        <v>0</v>
      </c>
      <c r="AV328">
        <v>0</v>
      </c>
      <c r="AW328">
        <v>0</v>
      </c>
      <c r="AX328">
        <v>0</v>
      </c>
      <c r="AY328" s="7">
        <v>0</v>
      </c>
      <c r="AZ328">
        <v>0</v>
      </c>
      <c r="BA328">
        <v>0</v>
      </c>
      <c r="BB328">
        <v>0</v>
      </c>
      <c r="BC328">
        <v>0</v>
      </c>
      <c r="BD328">
        <v>0</v>
      </c>
      <c r="BE328">
        <v>0</v>
      </c>
      <c r="BF328" s="7">
        <v>0</v>
      </c>
      <c r="BG328">
        <v>0</v>
      </c>
      <c r="BH328">
        <v>0</v>
      </c>
      <c r="BI328">
        <v>0</v>
      </c>
      <c r="BJ328">
        <v>0</v>
      </c>
      <c r="BK328">
        <v>0</v>
      </c>
      <c r="BL328">
        <v>0</v>
      </c>
      <c r="BM328" s="7">
        <v>0</v>
      </c>
      <c r="BN328">
        <v>0</v>
      </c>
      <c r="BO328">
        <v>0</v>
      </c>
      <c r="BP328">
        <v>0</v>
      </c>
      <c r="BQ328">
        <v>0</v>
      </c>
      <c r="BR328">
        <v>0</v>
      </c>
      <c r="BS328">
        <v>0</v>
      </c>
      <c r="BT328" s="7">
        <v>0</v>
      </c>
      <c r="BU328">
        <v>0</v>
      </c>
      <c r="BV328">
        <v>0</v>
      </c>
      <c r="BW328">
        <v>0</v>
      </c>
      <c r="BX328">
        <v>0</v>
      </c>
      <c r="BY328">
        <v>0</v>
      </c>
      <c r="BZ328">
        <v>0</v>
      </c>
      <c r="CA328" s="7">
        <v>0</v>
      </c>
      <c r="CB328">
        <v>0</v>
      </c>
      <c r="CC328">
        <v>0</v>
      </c>
      <c r="CD328">
        <v>0</v>
      </c>
      <c r="CE328">
        <v>0</v>
      </c>
      <c r="CF328">
        <v>0</v>
      </c>
      <c r="CG328">
        <v>0</v>
      </c>
      <c r="CH328" s="7">
        <v>0</v>
      </c>
      <c r="CI328">
        <v>0</v>
      </c>
      <c r="CJ328">
        <v>0</v>
      </c>
      <c r="CK328">
        <v>0</v>
      </c>
      <c r="CL328">
        <v>0</v>
      </c>
      <c r="CM328">
        <v>0</v>
      </c>
      <c r="CN328">
        <v>0</v>
      </c>
      <c r="CO328" s="7">
        <v>0</v>
      </c>
      <c r="CP328">
        <v>0</v>
      </c>
      <c r="CQ328">
        <v>0</v>
      </c>
      <c r="CR328">
        <v>0</v>
      </c>
      <c r="CS328">
        <v>0</v>
      </c>
      <c r="CT328">
        <v>0</v>
      </c>
      <c r="CU328">
        <v>0</v>
      </c>
      <c r="CV328" s="7">
        <v>0</v>
      </c>
      <c r="CW328">
        <f t="shared" si="261"/>
        <v>0</v>
      </c>
      <c r="CX328">
        <f t="shared" si="262"/>
        <v>0</v>
      </c>
      <c r="CY328">
        <f t="shared" si="263"/>
        <v>0</v>
      </c>
      <c r="CZ328">
        <f t="shared" si="264"/>
        <v>0</v>
      </c>
      <c r="DA328">
        <f t="shared" si="265"/>
        <v>0</v>
      </c>
      <c r="DB328">
        <f t="shared" si="266"/>
        <v>0</v>
      </c>
      <c r="DC328" s="7">
        <f t="shared" si="267"/>
        <v>0</v>
      </c>
      <c r="DD328">
        <f t="shared" si="268"/>
        <v>0</v>
      </c>
      <c r="DE328">
        <f t="shared" si="269"/>
        <v>0</v>
      </c>
      <c r="DF328">
        <f t="shared" si="270"/>
        <v>0</v>
      </c>
      <c r="DG328">
        <f t="shared" si="271"/>
        <v>0</v>
      </c>
      <c r="DH328">
        <f t="shared" si="272"/>
        <v>0</v>
      </c>
      <c r="DI328">
        <f t="shared" si="273"/>
        <v>0</v>
      </c>
      <c r="DJ328" s="7">
        <f t="shared" si="274"/>
        <v>0</v>
      </c>
      <c r="DK328" s="10">
        <f t="shared" si="275"/>
        <v>0</v>
      </c>
      <c r="DL328" s="10">
        <f t="shared" si="276"/>
        <v>0</v>
      </c>
      <c r="DM328">
        <f t="shared" si="277"/>
        <v>0</v>
      </c>
      <c r="DN328">
        <f t="shared" si="278"/>
        <v>0</v>
      </c>
      <c r="DO328">
        <f t="shared" si="279"/>
        <v>0</v>
      </c>
      <c r="DP328" s="7">
        <f t="shared" si="280"/>
        <v>0</v>
      </c>
      <c r="DQ328">
        <f t="shared" si="281"/>
        <v>0</v>
      </c>
      <c r="DR328">
        <f t="shared" si="282"/>
        <v>0</v>
      </c>
      <c r="DS328">
        <f t="shared" si="283"/>
        <v>0</v>
      </c>
      <c r="DT328" s="7">
        <f t="shared" si="284"/>
        <v>0</v>
      </c>
      <c r="DU328">
        <f t="shared" si="285"/>
        <v>0</v>
      </c>
      <c r="DV328" s="7">
        <f t="shared" si="286"/>
        <v>0</v>
      </c>
      <c r="DW328" s="10">
        <f t="shared" si="287"/>
        <v>0</v>
      </c>
      <c r="DX328" s="10">
        <f t="shared" si="288"/>
        <v>0</v>
      </c>
      <c r="DY328" s="31">
        <f>IF(AND(DU328=0,DV328=0),0,IF(DW328=0,DY327,IF(DV328&gt;DU328,1,IF(DV328=DU328,x,0))))</f>
        <v>0</v>
      </c>
      <c r="DZ328" s="31">
        <f t="shared" si="289"/>
        <v>0</v>
      </c>
      <c r="EA328" s="31">
        <f t="shared" si="290"/>
        <v>0</v>
      </c>
      <c r="EB328">
        <f t="shared" si="291"/>
        <v>0</v>
      </c>
      <c r="EC328">
        <f t="shared" si="292"/>
        <v>0</v>
      </c>
      <c r="ED328">
        <f t="shared" si="293"/>
        <v>0</v>
      </c>
      <c r="EE328" s="7">
        <f t="shared" si="294"/>
        <v>0</v>
      </c>
      <c r="EF328" s="31">
        <f t="shared" si="295"/>
        <v>0</v>
      </c>
      <c r="EG328">
        <f t="shared" si="296"/>
        <v>0</v>
      </c>
      <c r="EH328">
        <f t="shared" si="297"/>
        <v>0</v>
      </c>
      <c r="EI328">
        <f t="shared" si="298"/>
        <v>0</v>
      </c>
      <c r="EJ328" s="7">
        <f t="shared" si="299"/>
        <v>0</v>
      </c>
      <c r="EK328">
        <f t="shared" si="300"/>
        <v>0</v>
      </c>
      <c r="EL328">
        <f t="shared" si="301"/>
        <v>0</v>
      </c>
      <c r="EM328">
        <f t="shared" si="302"/>
        <v>0</v>
      </c>
      <c r="EN328">
        <f t="shared" si="303"/>
        <v>0</v>
      </c>
      <c r="EO328" s="75">
        <f t="shared" si="304"/>
        <v>0</v>
      </c>
      <c r="EP328" s="75">
        <f t="shared" si="305"/>
        <v>0</v>
      </c>
      <c r="EQ328" s="75">
        <f t="shared" si="306"/>
        <v>0</v>
      </c>
      <c r="ER328" s="75">
        <f t="shared" si="307"/>
        <v>0</v>
      </c>
      <c r="ES328">
        <f t="shared" si="257"/>
        <v>0</v>
      </c>
      <c r="ET328">
        <f t="shared" si="258"/>
        <v>0</v>
      </c>
      <c r="EU328">
        <f t="shared" si="259"/>
        <v>0</v>
      </c>
      <c r="EV328">
        <f t="shared" si="260"/>
        <v>0</v>
      </c>
    </row>
    <row r="329" spans="1:152" x14ac:dyDescent="0.35">
      <c r="A329" t="s">
        <v>152</v>
      </c>
      <c r="B329" s="7">
        <v>2008</v>
      </c>
      <c r="C329">
        <v>0</v>
      </c>
      <c r="D329">
        <v>0</v>
      </c>
      <c r="E329">
        <v>0</v>
      </c>
      <c r="F329">
        <v>0</v>
      </c>
      <c r="G329">
        <v>0</v>
      </c>
      <c r="H329">
        <v>0</v>
      </c>
      <c r="I329" s="7">
        <v>0</v>
      </c>
      <c r="J329">
        <v>0</v>
      </c>
      <c r="K329">
        <v>0</v>
      </c>
      <c r="L329">
        <v>0</v>
      </c>
      <c r="M329">
        <v>0</v>
      </c>
      <c r="N329">
        <v>0</v>
      </c>
      <c r="O329">
        <v>0</v>
      </c>
      <c r="P329" s="7">
        <v>0</v>
      </c>
      <c r="Q329">
        <v>0</v>
      </c>
      <c r="R329">
        <v>0</v>
      </c>
      <c r="S329">
        <v>0</v>
      </c>
      <c r="T329">
        <v>0</v>
      </c>
      <c r="U329">
        <v>0</v>
      </c>
      <c r="V329">
        <v>0</v>
      </c>
      <c r="W329" s="7">
        <v>0</v>
      </c>
      <c r="X329">
        <v>0</v>
      </c>
      <c r="Y329">
        <v>0</v>
      </c>
      <c r="Z329">
        <v>0</v>
      </c>
      <c r="AA329">
        <v>0</v>
      </c>
      <c r="AB329">
        <v>0</v>
      </c>
      <c r="AC329">
        <v>0</v>
      </c>
      <c r="AD329" s="7">
        <v>0</v>
      </c>
      <c r="AE329">
        <v>0</v>
      </c>
      <c r="AF329">
        <v>0</v>
      </c>
      <c r="AG329">
        <v>0</v>
      </c>
      <c r="AH329">
        <v>0</v>
      </c>
      <c r="AI329">
        <v>0</v>
      </c>
      <c r="AJ329">
        <v>0</v>
      </c>
      <c r="AK329" s="7">
        <v>0</v>
      </c>
      <c r="AL329">
        <v>0</v>
      </c>
      <c r="AM329">
        <v>0</v>
      </c>
      <c r="AN329">
        <v>0</v>
      </c>
      <c r="AO329">
        <v>0</v>
      </c>
      <c r="AP329">
        <v>0</v>
      </c>
      <c r="AQ329">
        <v>0</v>
      </c>
      <c r="AR329" s="7">
        <v>0</v>
      </c>
      <c r="AS329">
        <v>0</v>
      </c>
      <c r="AT329">
        <v>0</v>
      </c>
      <c r="AU329">
        <v>0</v>
      </c>
      <c r="AV329">
        <v>0</v>
      </c>
      <c r="AW329">
        <v>0</v>
      </c>
      <c r="AX329">
        <v>0</v>
      </c>
      <c r="AY329" s="7">
        <v>0</v>
      </c>
      <c r="AZ329">
        <v>0</v>
      </c>
      <c r="BA329">
        <v>0</v>
      </c>
      <c r="BB329">
        <v>0</v>
      </c>
      <c r="BC329">
        <v>0</v>
      </c>
      <c r="BD329">
        <v>0</v>
      </c>
      <c r="BE329">
        <v>0</v>
      </c>
      <c r="BF329" s="7">
        <v>0</v>
      </c>
      <c r="BG329">
        <v>0</v>
      </c>
      <c r="BH329">
        <v>0</v>
      </c>
      <c r="BI329">
        <v>0</v>
      </c>
      <c r="BJ329">
        <v>0</v>
      </c>
      <c r="BK329">
        <v>0</v>
      </c>
      <c r="BL329">
        <v>0</v>
      </c>
      <c r="BM329" s="7">
        <v>0</v>
      </c>
      <c r="BN329">
        <v>0</v>
      </c>
      <c r="BO329">
        <v>0</v>
      </c>
      <c r="BP329">
        <v>0</v>
      </c>
      <c r="BQ329">
        <v>0</v>
      </c>
      <c r="BR329">
        <v>0</v>
      </c>
      <c r="BS329">
        <v>0</v>
      </c>
      <c r="BT329" s="7">
        <v>0</v>
      </c>
      <c r="BU329">
        <v>0</v>
      </c>
      <c r="BV329">
        <v>0</v>
      </c>
      <c r="BW329">
        <v>0</v>
      </c>
      <c r="BX329">
        <v>0</v>
      </c>
      <c r="BY329">
        <v>0</v>
      </c>
      <c r="BZ329">
        <v>0</v>
      </c>
      <c r="CA329" s="7">
        <v>0</v>
      </c>
      <c r="CB329">
        <v>0</v>
      </c>
      <c r="CC329">
        <v>0</v>
      </c>
      <c r="CD329">
        <v>0</v>
      </c>
      <c r="CE329">
        <v>0</v>
      </c>
      <c r="CF329">
        <v>0</v>
      </c>
      <c r="CG329">
        <v>0</v>
      </c>
      <c r="CH329" s="7">
        <v>0</v>
      </c>
      <c r="CI329">
        <v>0</v>
      </c>
      <c r="CJ329">
        <v>0</v>
      </c>
      <c r="CK329">
        <v>0</v>
      </c>
      <c r="CL329">
        <v>0</v>
      </c>
      <c r="CM329">
        <v>0</v>
      </c>
      <c r="CN329">
        <v>0</v>
      </c>
      <c r="CO329" s="7">
        <v>0</v>
      </c>
      <c r="CP329">
        <v>0</v>
      </c>
      <c r="CQ329">
        <v>0</v>
      </c>
      <c r="CR329">
        <v>0</v>
      </c>
      <c r="CS329">
        <v>0</v>
      </c>
      <c r="CT329">
        <v>0</v>
      </c>
      <c r="CU329">
        <v>0</v>
      </c>
      <c r="CV329" s="7">
        <v>0</v>
      </c>
      <c r="CW329">
        <f t="shared" si="261"/>
        <v>0</v>
      </c>
      <c r="CX329">
        <f t="shared" si="262"/>
        <v>0</v>
      </c>
      <c r="CY329">
        <f t="shared" si="263"/>
        <v>0</v>
      </c>
      <c r="CZ329">
        <f t="shared" si="264"/>
        <v>0</v>
      </c>
      <c r="DA329">
        <f t="shared" si="265"/>
        <v>0</v>
      </c>
      <c r="DB329">
        <f t="shared" si="266"/>
        <v>0</v>
      </c>
      <c r="DC329" s="7">
        <f t="shared" si="267"/>
        <v>0</v>
      </c>
      <c r="DD329">
        <f t="shared" si="268"/>
        <v>0</v>
      </c>
      <c r="DE329">
        <f t="shared" si="269"/>
        <v>0</v>
      </c>
      <c r="DF329">
        <f t="shared" si="270"/>
        <v>0</v>
      </c>
      <c r="DG329">
        <f t="shared" si="271"/>
        <v>0</v>
      </c>
      <c r="DH329">
        <f t="shared" si="272"/>
        <v>0</v>
      </c>
      <c r="DI329">
        <f t="shared" si="273"/>
        <v>0</v>
      </c>
      <c r="DJ329" s="7">
        <f t="shared" si="274"/>
        <v>0</v>
      </c>
      <c r="DK329" s="10">
        <f t="shared" si="275"/>
        <v>0</v>
      </c>
      <c r="DL329" s="10">
        <f t="shared" si="276"/>
        <v>0</v>
      </c>
      <c r="DM329">
        <f t="shared" si="277"/>
        <v>0</v>
      </c>
      <c r="DN329">
        <f t="shared" si="278"/>
        <v>0</v>
      </c>
      <c r="DO329">
        <f t="shared" si="279"/>
        <v>0</v>
      </c>
      <c r="DP329" s="7">
        <f t="shared" si="280"/>
        <v>0</v>
      </c>
      <c r="DQ329">
        <f t="shared" si="281"/>
        <v>0</v>
      </c>
      <c r="DR329">
        <f t="shared" si="282"/>
        <v>0</v>
      </c>
      <c r="DS329">
        <f t="shared" si="283"/>
        <v>0</v>
      </c>
      <c r="DT329" s="7">
        <f t="shared" si="284"/>
        <v>0</v>
      </c>
      <c r="DU329">
        <f t="shared" si="285"/>
        <v>0</v>
      </c>
      <c r="DV329" s="7">
        <f t="shared" si="286"/>
        <v>0</v>
      </c>
      <c r="DW329" s="10">
        <f t="shared" si="287"/>
        <v>0</v>
      </c>
      <c r="DX329" s="10">
        <f t="shared" si="288"/>
        <v>0</v>
      </c>
      <c r="DY329" s="31">
        <f>IF(AND(DU329=0,DV329=0),0,IF(DW329=0,DY328,IF(DV329&gt;DU329,1,IF(DV329=DU329,x,0))))</f>
        <v>0</v>
      </c>
      <c r="DZ329" s="31">
        <f t="shared" si="289"/>
        <v>0</v>
      </c>
      <c r="EA329" s="31">
        <f t="shared" si="290"/>
        <v>0</v>
      </c>
      <c r="EB329">
        <f t="shared" si="291"/>
        <v>0</v>
      </c>
      <c r="EC329">
        <f t="shared" si="292"/>
        <v>0</v>
      </c>
      <c r="ED329">
        <f t="shared" si="293"/>
        <v>0</v>
      </c>
      <c r="EE329" s="7">
        <f t="shared" si="294"/>
        <v>0</v>
      </c>
      <c r="EF329" s="31">
        <f t="shared" si="295"/>
        <v>0</v>
      </c>
      <c r="EG329">
        <f t="shared" si="296"/>
        <v>0</v>
      </c>
      <c r="EH329">
        <f t="shared" si="297"/>
        <v>0</v>
      </c>
      <c r="EI329">
        <f t="shared" si="298"/>
        <v>0</v>
      </c>
      <c r="EJ329" s="7">
        <f t="shared" si="299"/>
        <v>0</v>
      </c>
      <c r="EK329">
        <f t="shared" si="300"/>
        <v>0</v>
      </c>
      <c r="EL329">
        <f t="shared" si="301"/>
        <v>0</v>
      </c>
      <c r="EM329">
        <f t="shared" si="302"/>
        <v>0</v>
      </c>
      <c r="EN329">
        <f t="shared" si="303"/>
        <v>0</v>
      </c>
      <c r="EO329" s="75">
        <f t="shared" si="304"/>
        <v>0</v>
      </c>
      <c r="EP329" s="75">
        <f t="shared" si="305"/>
        <v>0</v>
      </c>
      <c r="EQ329" s="75">
        <f t="shared" si="306"/>
        <v>0</v>
      </c>
      <c r="ER329" s="75">
        <f t="shared" si="307"/>
        <v>0</v>
      </c>
      <c r="ES329">
        <f t="shared" si="257"/>
        <v>0</v>
      </c>
      <c r="ET329">
        <f t="shared" si="258"/>
        <v>0</v>
      </c>
      <c r="EU329">
        <f t="shared" si="259"/>
        <v>0</v>
      </c>
      <c r="EV329">
        <f t="shared" si="260"/>
        <v>0</v>
      </c>
    </row>
    <row r="330" spans="1:152" x14ac:dyDescent="0.35">
      <c r="A330" t="s">
        <v>152</v>
      </c>
      <c r="B330" s="7">
        <v>2009</v>
      </c>
      <c r="C330">
        <v>0</v>
      </c>
      <c r="D330">
        <v>0</v>
      </c>
      <c r="E330">
        <v>0</v>
      </c>
      <c r="F330">
        <v>0</v>
      </c>
      <c r="G330">
        <v>0</v>
      </c>
      <c r="H330">
        <v>0</v>
      </c>
      <c r="I330" s="7">
        <v>0</v>
      </c>
      <c r="J330">
        <v>0</v>
      </c>
      <c r="K330">
        <v>0</v>
      </c>
      <c r="L330">
        <v>0</v>
      </c>
      <c r="M330">
        <v>0</v>
      </c>
      <c r="N330">
        <v>0</v>
      </c>
      <c r="O330">
        <v>0</v>
      </c>
      <c r="P330" s="7">
        <v>0</v>
      </c>
      <c r="Q330">
        <v>0</v>
      </c>
      <c r="R330">
        <v>0</v>
      </c>
      <c r="S330">
        <v>0</v>
      </c>
      <c r="T330">
        <v>0</v>
      </c>
      <c r="U330">
        <v>0</v>
      </c>
      <c r="V330">
        <v>0</v>
      </c>
      <c r="W330" s="7">
        <v>0</v>
      </c>
      <c r="X330">
        <v>0</v>
      </c>
      <c r="Y330">
        <v>0</v>
      </c>
      <c r="Z330">
        <v>0</v>
      </c>
      <c r="AA330">
        <v>0</v>
      </c>
      <c r="AB330">
        <v>0</v>
      </c>
      <c r="AC330">
        <v>0</v>
      </c>
      <c r="AD330" s="7">
        <v>0</v>
      </c>
      <c r="AE330">
        <v>0</v>
      </c>
      <c r="AF330">
        <v>0</v>
      </c>
      <c r="AG330">
        <v>0</v>
      </c>
      <c r="AH330">
        <v>0</v>
      </c>
      <c r="AI330">
        <v>0</v>
      </c>
      <c r="AJ330">
        <v>0</v>
      </c>
      <c r="AK330" s="7">
        <v>0</v>
      </c>
      <c r="AL330">
        <v>0</v>
      </c>
      <c r="AM330">
        <v>0</v>
      </c>
      <c r="AN330">
        <v>0</v>
      </c>
      <c r="AO330">
        <v>0</v>
      </c>
      <c r="AP330">
        <v>0</v>
      </c>
      <c r="AQ330">
        <v>0</v>
      </c>
      <c r="AR330" s="7">
        <v>0</v>
      </c>
      <c r="AS330">
        <v>0</v>
      </c>
      <c r="AT330">
        <v>0</v>
      </c>
      <c r="AU330">
        <v>0</v>
      </c>
      <c r="AV330">
        <v>0</v>
      </c>
      <c r="AW330">
        <v>0</v>
      </c>
      <c r="AX330">
        <v>0</v>
      </c>
      <c r="AY330" s="7">
        <v>0</v>
      </c>
      <c r="AZ330">
        <v>0</v>
      </c>
      <c r="BA330">
        <v>0</v>
      </c>
      <c r="BB330">
        <v>0</v>
      </c>
      <c r="BC330">
        <v>0</v>
      </c>
      <c r="BD330">
        <v>0</v>
      </c>
      <c r="BE330">
        <v>0</v>
      </c>
      <c r="BF330" s="7">
        <v>0</v>
      </c>
      <c r="BG330">
        <v>0</v>
      </c>
      <c r="BH330">
        <v>0</v>
      </c>
      <c r="BI330">
        <v>0</v>
      </c>
      <c r="BJ330">
        <v>0</v>
      </c>
      <c r="BK330">
        <v>0</v>
      </c>
      <c r="BL330">
        <v>0</v>
      </c>
      <c r="BM330" s="7">
        <v>0</v>
      </c>
      <c r="BN330">
        <v>0</v>
      </c>
      <c r="BO330">
        <v>0</v>
      </c>
      <c r="BP330">
        <v>0</v>
      </c>
      <c r="BQ330">
        <v>0</v>
      </c>
      <c r="BR330">
        <v>0</v>
      </c>
      <c r="BS330">
        <v>0</v>
      </c>
      <c r="BT330" s="7">
        <v>0</v>
      </c>
      <c r="BU330">
        <v>0</v>
      </c>
      <c r="BV330">
        <v>0</v>
      </c>
      <c r="BW330">
        <v>0</v>
      </c>
      <c r="BX330">
        <v>0</v>
      </c>
      <c r="BY330">
        <v>0</v>
      </c>
      <c r="BZ330">
        <v>0</v>
      </c>
      <c r="CA330" s="7">
        <v>0</v>
      </c>
      <c r="CB330">
        <v>0</v>
      </c>
      <c r="CC330">
        <v>0</v>
      </c>
      <c r="CD330">
        <v>0</v>
      </c>
      <c r="CE330">
        <v>0</v>
      </c>
      <c r="CF330">
        <v>0</v>
      </c>
      <c r="CG330">
        <v>0</v>
      </c>
      <c r="CH330" s="7">
        <v>0</v>
      </c>
      <c r="CI330">
        <v>0</v>
      </c>
      <c r="CJ330">
        <v>0</v>
      </c>
      <c r="CK330">
        <v>0</v>
      </c>
      <c r="CL330">
        <v>0</v>
      </c>
      <c r="CM330">
        <v>0</v>
      </c>
      <c r="CN330">
        <v>0</v>
      </c>
      <c r="CO330" s="7">
        <v>0</v>
      </c>
      <c r="CP330">
        <v>0</v>
      </c>
      <c r="CQ330">
        <v>0</v>
      </c>
      <c r="CR330">
        <v>0</v>
      </c>
      <c r="CS330">
        <v>0</v>
      </c>
      <c r="CT330">
        <v>0</v>
      </c>
      <c r="CU330">
        <v>0</v>
      </c>
      <c r="CV330" s="7">
        <v>0</v>
      </c>
      <c r="CW330">
        <f t="shared" si="261"/>
        <v>0</v>
      </c>
      <c r="CX330">
        <f t="shared" si="262"/>
        <v>0</v>
      </c>
      <c r="CY330">
        <f t="shared" si="263"/>
        <v>0</v>
      </c>
      <c r="CZ330">
        <f t="shared" si="264"/>
        <v>0</v>
      </c>
      <c r="DA330">
        <f t="shared" si="265"/>
        <v>0</v>
      </c>
      <c r="DB330">
        <f t="shared" si="266"/>
        <v>0</v>
      </c>
      <c r="DC330" s="7">
        <f t="shared" si="267"/>
        <v>0</v>
      </c>
      <c r="DD330">
        <f t="shared" si="268"/>
        <v>0</v>
      </c>
      <c r="DE330">
        <f t="shared" si="269"/>
        <v>0</v>
      </c>
      <c r="DF330">
        <f t="shared" si="270"/>
        <v>0</v>
      </c>
      <c r="DG330">
        <f t="shared" si="271"/>
        <v>0</v>
      </c>
      <c r="DH330">
        <f t="shared" si="272"/>
        <v>0</v>
      </c>
      <c r="DI330">
        <f t="shared" si="273"/>
        <v>0</v>
      </c>
      <c r="DJ330" s="7">
        <f t="shared" si="274"/>
        <v>0</v>
      </c>
      <c r="DK330" s="10">
        <f t="shared" si="275"/>
        <v>0</v>
      </c>
      <c r="DL330" s="10">
        <f t="shared" si="276"/>
        <v>0</v>
      </c>
      <c r="DM330">
        <f t="shared" si="277"/>
        <v>0</v>
      </c>
      <c r="DN330">
        <f t="shared" si="278"/>
        <v>0</v>
      </c>
      <c r="DO330">
        <f t="shared" si="279"/>
        <v>0</v>
      </c>
      <c r="DP330" s="7">
        <f t="shared" si="280"/>
        <v>0</v>
      </c>
      <c r="DQ330">
        <f t="shared" si="281"/>
        <v>0</v>
      </c>
      <c r="DR330">
        <f t="shared" si="282"/>
        <v>0</v>
      </c>
      <c r="DS330">
        <f t="shared" si="283"/>
        <v>0</v>
      </c>
      <c r="DT330" s="7">
        <f t="shared" si="284"/>
        <v>0</v>
      </c>
      <c r="DU330">
        <f t="shared" si="285"/>
        <v>0</v>
      </c>
      <c r="DV330" s="7">
        <f t="shared" si="286"/>
        <v>0</v>
      </c>
      <c r="DW330" s="10">
        <f t="shared" si="287"/>
        <v>0</v>
      </c>
      <c r="DX330" s="10">
        <f t="shared" si="288"/>
        <v>0</v>
      </c>
      <c r="DY330" s="31">
        <f>IF(AND(DU330=0,DV330=0),0,IF(DW330=0,DY329,IF(DV330&gt;DU330,1,IF(DV330=DU330,x,0))))</f>
        <v>0</v>
      </c>
      <c r="DZ330" s="31">
        <f t="shared" si="289"/>
        <v>0</v>
      </c>
      <c r="EA330" s="31">
        <f t="shared" si="290"/>
        <v>0</v>
      </c>
      <c r="EB330">
        <f t="shared" si="291"/>
        <v>0</v>
      </c>
      <c r="EC330">
        <f t="shared" si="292"/>
        <v>0</v>
      </c>
      <c r="ED330">
        <f t="shared" si="293"/>
        <v>0</v>
      </c>
      <c r="EE330" s="7">
        <f t="shared" si="294"/>
        <v>0</v>
      </c>
      <c r="EF330" s="31">
        <f t="shared" si="295"/>
        <v>0</v>
      </c>
      <c r="EG330">
        <f t="shared" si="296"/>
        <v>0</v>
      </c>
      <c r="EH330">
        <f t="shared" si="297"/>
        <v>0</v>
      </c>
      <c r="EI330">
        <f t="shared" si="298"/>
        <v>0</v>
      </c>
      <c r="EJ330" s="7">
        <f t="shared" si="299"/>
        <v>0</v>
      </c>
      <c r="EK330">
        <f t="shared" si="300"/>
        <v>0</v>
      </c>
      <c r="EL330">
        <f t="shared" si="301"/>
        <v>0</v>
      </c>
      <c r="EM330">
        <f t="shared" si="302"/>
        <v>0</v>
      </c>
      <c r="EN330">
        <f t="shared" si="303"/>
        <v>0</v>
      </c>
      <c r="EO330" s="75">
        <f t="shared" si="304"/>
        <v>0</v>
      </c>
      <c r="EP330" s="75">
        <f t="shared" si="305"/>
        <v>0</v>
      </c>
      <c r="EQ330" s="75">
        <f t="shared" si="306"/>
        <v>0</v>
      </c>
      <c r="ER330" s="75">
        <f t="shared" si="307"/>
        <v>0</v>
      </c>
      <c r="ES330">
        <f t="shared" si="257"/>
        <v>0</v>
      </c>
      <c r="ET330">
        <f t="shared" si="258"/>
        <v>0</v>
      </c>
      <c r="EU330">
        <f t="shared" si="259"/>
        <v>0</v>
      </c>
      <c r="EV330">
        <f t="shared" si="260"/>
        <v>0</v>
      </c>
    </row>
    <row r="331" spans="1:152" x14ac:dyDescent="0.35">
      <c r="A331" t="s">
        <v>152</v>
      </c>
      <c r="B331" s="7">
        <v>2010</v>
      </c>
      <c r="C331">
        <v>0</v>
      </c>
      <c r="D331">
        <v>0</v>
      </c>
      <c r="E331">
        <v>0</v>
      </c>
      <c r="F331">
        <v>0</v>
      </c>
      <c r="G331">
        <v>0</v>
      </c>
      <c r="H331">
        <v>0</v>
      </c>
      <c r="I331" s="7">
        <v>0</v>
      </c>
      <c r="J331">
        <v>0</v>
      </c>
      <c r="K331">
        <v>0</v>
      </c>
      <c r="L331">
        <v>0</v>
      </c>
      <c r="M331">
        <v>0</v>
      </c>
      <c r="N331">
        <v>0</v>
      </c>
      <c r="O331">
        <v>0</v>
      </c>
      <c r="P331" s="7">
        <v>0</v>
      </c>
      <c r="Q331">
        <v>0</v>
      </c>
      <c r="R331">
        <v>0</v>
      </c>
      <c r="S331">
        <v>0</v>
      </c>
      <c r="T331">
        <v>0</v>
      </c>
      <c r="U331">
        <v>0</v>
      </c>
      <c r="V331">
        <v>0</v>
      </c>
      <c r="W331" s="7">
        <v>0</v>
      </c>
      <c r="X331">
        <v>0</v>
      </c>
      <c r="Y331">
        <v>0</v>
      </c>
      <c r="Z331">
        <v>0</v>
      </c>
      <c r="AA331">
        <v>0</v>
      </c>
      <c r="AB331">
        <v>0</v>
      </c>
      <c r="AC331">
        <v>0</v>
      </c>
      <c r="AD331" s="7">
        <v>0</v>
      </c>
      <c r="AE331">
        <v>0</v>
      </c>
      <c r="AF331">
        <v>0</v>
      </c>
      <c r="AG331">
        <v>0</v>
      </c>
      <c r="AH331">
        <v>0</v>
      </c>
      <c r="AI331">
        <v>0</v>
      </c>
      <c r="AJ331">
        <v>0</v>
      </c>
      <c r="AK331" s="7">
        <v>0</v>
      </c>
      <c r="AL331">
        <v>0</v>
      </c>
      <c r="AM331">
        <v>0</v>
      </c>
      <c r="AN331">
        <v>0</v>
      </c>
      <c r="AO331">
        <v>0</v>
      </c>
      <c r="AP331">
        <v>0</v>
      </c>
      <c r="AQ331">
        <v>0</v>
      </c>
      <c r="AR331" s="7">
        <v>0</v>
      </c>
      <c r="AS331">
        <v>0</v>
      </c>
      <c r="AT331">
        <v>0</v>
      </c>
      <c r="AU331">
        <v>0</v>
      </c>
      <c r="AV331">
        <v>0</v>
      </c>
      <c r="AW331">
        <v>0</v>
      </c>
      <c r="AX331">
        <v>0</v>
      </c>
      <c r="AY331" s="7">
        <v>0</v>
      </c>
      <c r="AZ331">
        <v>0</v>
      </c>
      <c r="BA331">
        <v>0</v>
      </c>
      <c r="BB331">
        <v>0</v>
      </c>
      <c r="BC331">
        <v>0</v>
      </c>
      <c r="BD331">
        <v>0</v>
      </c>
      <c r="BE331">
        <v>0</v>
      </c>
      <c r="BF331" s="7">
        <v>0</v>
      </c>
      <c r="BG331">
        <v>0</v>
      </c>
      <c r="BH331">
        <v>0</v>
      </c>
      <c r="BI331">
        <v>0.23204</v>
      </c>
      <c r="BJ331">
        <v>0</v>
      </c>
      <c r="BK331">
        <v>0</v>
      </c>
      <c r="BL331">
        <v>0</v>
      </c>
      <c r="BM331" s="7">
        <v>0</v>
      </c>
      <c r="BN331">
        <v>0</v>
      </c>
      <c r="BO331">
        <v>0</v>
      </c>
      <c r="BP331">
        <v>0</v>
      </c>
      <c r="BQ331">
        <v>0</v>
      </c>
      <c r="BR331">
        <v>0</v>
      </c>
      <c r="BS331">
        <v>0</v>
      </c>
      <c r="BT331" s="7">
        <v>0</v>
      </c>
      <c r="BU331">
        <v>0</v>
      </c>
      <c r="BV331">
        <v>0</v>
      </c>
      <c r="BW331">
        <v>0</v>
      </c>
      <c r="BX331">
        <v>0</v>
      </c>
      <c r="BY331">
        <v>0</v>
      </c>
      <c r="BZ331">
        <v>0</v>
      </c>
      <c r="CA331" s="7">
        <v>0</v>
      </c>
      <c r="CB331">
        <v>0</v>
      </c>
      <c r="CC331">
        <v>0</v>
      </c>
      <c r="CD331">
        <v>0.12376</v>
      </c>
      <c r="CE331">
        <v>0</v>
      </c>
      <c r="CF331">
        <v>0</v>
      </c>
      <c r="CG331">
        <v>0</v>
      </c>
      <c r="CH331" s="7">
        <v>0</v>
      </c>
      <c r="CI331">
        <v>0</v>
      </c>
      <c r="CJ331">
        <v>0</v>
      </c>
      <c r="CK331">
        <v>0</v>
      </c>
      <c r="CL331">
        <v>0</v>
      </c>
      <c r="CM331">
        <v>0</v>
      </c>
      <c r="CN331">
        <v>0</v>
      </c>
      <c r="CO331" s="7">
        <v>0</v>
      </c>
      <c r="CP331">
        <v>0</v>
      </c>
      <c r="CQ331">
        <v>0</v>
      </c>
      <c r="CR331">
        <v>0</v>
      </c>
      <c r="CS331">
        <v>0</v>
      </c>
      <c r="CT331">
        <v>0</v>
      </c>
      <c r="CU331">
        <v>0</v>
      </c>
      <c r="CV331" s="7">
        <v>0</v>
      </c>
      <c r="CW331">
        <f t="shared" si="261"/>
        <v>0</v>
      </c>
      <c r="CX331">
        <f t="shared" si="262"/>
        <v>0</v>
      </c>
      <c r="CY331">
        <f t="shared" si="263"/>
        <v>0</v>
      </c>
      <c r="CZ331">
        <f t="shared" si="264"/>
        <v>0</v>
      </c>
      <c r="DA331">
        <f t="shared" si="265"/>
        <v>0</v>
      </c>
      <c r="DB331">
        <f t="shared" si="266"/>
        <v>0</v>
      </c>
      <c r="DC331" s="7">
        <f t="shared" si="267"/>
        <v>0</v>
      </c>
      <c r="DD331">
        <f t="shared" si="268"/>
        <v>0</v>
      </c>
      <c r="DE331">
        <f t="shared" si="269"/>
        <v>0</v>
      </c>
      <c r="DF331">
        <f t="shared" si="270"/>
        <v>0.35580000000000001</v>
      </c>
      <c r="DG331">
        <f t="shared" si="271"/>
        <v>0</v>
      </c>
      <c r="DH331">
        <f t="shared" si="272"/>
        <v>0</v>
      </c>
      <c r="DI331">
        <f t="shared" si="273"/>
        <v>0</v>
      </c>
      <c r="DJ331" s="7">
        <f t="shared" si="274"/>
        <v>0</v>
      </c>
      <c r="DK331" s="10">
        <f t="shared" si="275"/>
        <v>0</v>
      </c>
      <c r="DL331" s="10">
        <f t="shared" si="276"/>
        <v>0</v>
      </c>
      <c r="DM331">
        <f t="shared" si="277"/>
        <v>0</v>
      </c>
      <c r="DN331">
        <f t="shared" si="278"/>
        <v>0</v>
      </c>
      <c r="DO331">
        <f t="shared" si="279"/>
        <v>0</v>
      </c>
      <c r="DP331" s="7">
        <f t="shared" si="280"/>
        <v>0</v>
      </c>
      <c r="DQ331">
        <f t="shared" si="281"/>
        <v>0.23204</v>
      </c>
      <c r="DR331">
        <f t="shared" si="282"/>
        <v>0.12376</v>
      </c>
      <c r="DS331">
        <f t="shared" si="283"/>
        <v>0</v>
      </c>
      <c r="DT331" s="7">
        <f t="shared" si="284"/>
        <v>0</v>
      </c>
      <c r="DU331">
        <f t="shared" si="285"/>
        <v>0</v>
      </c>
      <c r="DV331" s="7">
        <f t="shared" si="286"/>
        <v>0.35580000000000001</v>
      </c>
      <c r="DW331" s="10">
        <f t="shared" si="287"/>
        <v>1</v>
      </c>
      <c r="DX331" s="10">
        <f t="shared" si="288"/>
        <v>0</v>
      </c>
      <c r="DY331" s="31">
        <f>IF(AND(DU331=0,DV331=0),0,IF(DW331=0,DY330,IF(DV331&gt;DU331,1,IF(DV331=DU331,x,0))))</f>
        <v>1</v>
      </c>
      <c r="DZ331" s="31">
        <f t="shared" si="289"/>
        <v>0</v>
      </c>
      <c r="EA331" s="31">
        <f t="shared" si="290"/>
        <v>0</v>
      </c>
      <c r="EB331">
        <f t="shared" si="291"/>
        <v>0</v>
      </c>
      <c r="EC331">
        <f t="shared" si="292"/>
        <v>1</v>
      </c>
      <c r="ED331">
        <f t="shared" si="293"/>
        <v>0</v>
      </c>
      <c r="EE331" s="7">
        <f t="shared" si="294"/>
        <v>0</v>
      </c>
      <c r="EF331" s="31">
        <f t="shared" si="295"/>
        <v>0</v>
      </c>
      <c r="EG331">
        <f t="shared" si="296"/>
        <v>0</v>
      </c>
      <c r="EH331">
        <f t="shared" si="297"/>
        <v>1</v>
      </c>
      <c r="EI331">
        <f t="shared" si="298"/>
        <v>0</v>
      </c>
      <c r="EJ331" s="7">
        <f t="shared" si="299"/>
        <v>0</v>
      </c>
      <c r="EK331">
        <f t="shared" si="300"/>
        <v>0</v>
      </c>
      <c r="EL331">
        <f t="shared" si="301"/>
        <v>1</v>
      </c>
      <c r="EM331">
        <f t="shared" si="302"/>
        <v>0</v>
      </c>
      <c r="EN331">
        <f t="shared" si="303"/>
        <v>0</v>
      </c>
      <c r="EO331" s="75">
        <f t="shared" si="304"/>
        <v>0</v>
      </c>
      <c r="EP331" s="75">
        <f t="shared" si="305"/>
        <v>0</v>
      </c>
      <c r="EQ331" s="75">
        <f t="shared" si="306"/>
        <v>0.65216413715570543</v>
      </c>
      <c r="ER331" s="75">
        <f t="shared" si="307"/>
        <v>0.34783586284429452</v>
      </c>
      <c r="ES331">
        <f t="shared" si="257"/>
        <v>0</v>
      </c>
      <c r="ET331">
        <f t="shared" si="258"/>
        <v>0</v>
      </c>
      <c r="EU331">
        <f t="shared" si="259"/>
        <v>0</v>
      </c>
      <c r="EV331">
        <f t="shared" si="260"/>
        <v>0</v>
      </c>
    </row>
    <row r="332" spans="1:152" x14ac:dyDescent="0.35">
      <c r="A332" t="s">
        <v>152</v>
      </c>
      <c r="B332" s="7">
        <v>2011</v>
      </c>
      <c r="C332">
        <v>0.55079</v>
      </c>
      <c r="D332">
        <v>0</v>
      </c>
      <c r="E332">
        <v>0.54679</v>
      </c>
      <c r="F332">
        <v>0</v>
      </c>
      <c r="G332">
        <v>0</v>
      </c>
      <c r="H332">
        <v>0</v>
      </c>
      <c r="I332" s="7">
        <v>0</v>
      </c>
      <c r="J332">
        <v>0</v>
      </c>
      <c r="K332">
        <v>0</v>
      </c>
      <c r="L332">
        <v>0</v>
      </c>
      <c r="M332">
        <v>0</v>
      </c>
      <c r="N332">
        <v>0</v>
      </c>
      <c r="O332">
        <v>0</v>
      </c>
      <c r="P332" s="7">
        <v>0</v>
      </c>
      <c r="Q332">
        <v>0.32046000000000002</v>
      </c>
      <c r="R332">
        <v>0</v>
      </c>
      <c r="S332">
        <v>6.6100000000000006E-2</v>
      </c>
      <c r="T332">
        <v>0</v>
      </c>
      <c r="U332">
        <v>0</v>
      </c>
      <c r="V332">
        <v>0</v>
      </c>
      <c r="W332" s="7">
        <v>0</v>
      </c>
      <c r="X332">
        <v>0.21029999999999999</v>
      </c>
      <c r="Y332">
        <v>0</v>
      </c>
      <c r="Z332">
        <v>5.5079999999999997E-2</v>
      </c>
      <c r="AA332">
        <v>0</v>
      </c>
      <c r="AB332">
        <v>0</v>
      </c>
      <c r="AC332">
        <v>0</v>
      </c>
      <c r="AD332" s="7">
        <v>0</v>
      </c>
      <c r="AE332">
        <v>5.5079999999999997E-2</v>
      </c>
      <c r="AF332">
        <v>0</v>
      </c>
      <c r="AG332">
        <v>6.0089999999999998E-2</v>
      </c>
      <c r="AH332">
        <v>0</v>
      </c>
      <c r="AI332">
        <v>0</v>
      </c>
      <c r="AJ332">
        <v>0</v>
      </c>
      <c r="AK332" s="7">
        <v>0</v>
      </c>
      <c r="AL332">
        <v>7.0099999999999996E-2</v>
      </c>
      <c r="AM332">
        <v>0</v>
      </c>
      <c r="AN332">
        <v>0.42560999999999999</v>
      </c>
      <c r="AO332">
        <v>0</v>
      </c>
      <c r="AP332">
        <v>0</v>
      </c>
      <c r="AQ332">
        <v>0</v>
      </c>
      <c r="AR332" s="7">
        <v>0</v>
      </c>
      <c r="AS332">
        <v>5.0070000000000003E-2</v>
      </c>
      <c r="AT332">
        <v>0</v>
      </c>
      <c r="AU332">
        <v>0</v>
      </c>
      <c r="AV332">
        <v>0</v>
      </c>
      <c r="AW332">
        <v>0</v>
      </c>
      <c r="AX332">
        <v>0</v>
      </c>
      <c r="AY332" s="7">
        <v>0</v>
      </c>
      <c r="AZ332">
        <v>5.0099999999999997E-3</v>
      </c>
      <c r="BA332">
        <v>0</v>
      </c>
      <c r="BB332">
        <v>5.0099999999999997E-3</v>
      </c>
      <c r="BC332">
        <v>0</v>
      </c>
      <c r="BD332">
        <v>0</v>
      </c>
      <c r="BE332">
        <v>0</v>
      </c>
      <c r="BF332" s="7">
        <v>0</v>
      </c>
      <c r="BG332">
        <v>0.41059000000000001</v>
      </c>
      <c r="BH332">
        <v>0.23204</v>
      </c>
      <c r="BI332">
        <v>0.38556000000000001</v>
      </c>
      <c r="BJ332">
        <v>0</v>
      </c>
      <c r="BK332">
        <v>0</v>
      </c>
      <c r="BL332">
        <v>0</v>
      </c>
      <c r="BM332" s="7">
        <v>0</v>
      </c>
      <c r="BN332">
        <v>6.5089999999999995E-2</v>
      </c>
      <c r="BO332">
        <v>0</v>
      </c>
      <c r="BP332">
        <v>0</v>
      </c>
      <c r="BQ332">
        <v>0</v>
      </c>
      <c r="BR332">
        <v>0</v>
      </c>
      <c r="BS332">
        <v>0</v>
      </c>
      <c r="BT332" s="7">
        <v>0</v>
      </c>
      <c r="BU332">
        <v>0</v>
      </c>
      <c r="BV332">
        <v>0</v>
      </c>
      <c r="BW332">
        <v>0</v>
      </c>
      <c r="BX332">
        <v>0</v>
      </c>
      <c r="BY332">
        <v>0</v>
      </c>
      <c r="BZ332">
        <v>0</v>
      </c>
      <c r="CA332" s="7">
        <v>0</v>
      </c>
      <c r="CB332">
        <v>6.0089999999999998E-2</v>
      </c>
      <c r="CC332">
        <v>0.12376</v>
      </c>
      <c r="CD332">
        <v>0.19026999999999999</v>
      </c>
      <c r="CE332">
        <v>0.10514999999999999</v>
      </c>
      <c r="CF332">
        <v>5.5079999999999997E-2</v>
      </c>
      <c r="CG332">
        <v>0.15021999999999999</v>
      </c>
      <c r="CH332" s="7">
        <v>0.25036000000000003</v>
      </c>
      <c r="CI332">
        <v>0</v>
      </c>
      <c r="CJ332">
        <v>0</v>
      </c>
      <c r="CK332">
        <v>0</v>
      </c>
      <c r="CL332">
        <v>0</v>
      </c>
      <c r="CM332">
        <v>0</v>
      </c>
      <c r="CN332">
        <v>0</v>
      </c>
      <c r="CO332" s="7">
        <v>0</v>
      </c>
      <c r="CP332">
        <v>0</v>
      </c>
      <c r="CQ332">
        <v>0</v>
      </c>
      <c r="CR332">
        <v>0</v>
      </c>
      <c r="CS332">
        <v>0</v>
      </c>
      <c r="CT332">
        <v>0</v>
      </c>
      <c r="CU332">
        <v>0</v>
      </c>
      <c r="CV332" s="7">
        <v>0</v>
      </c>
      <c r="CW332">
        <f t="shared" si="261"/>
        <v>0.66094999999999993</v>
      </c>
      <c r="CX332">
        <f t="shared" si="262"/>
        <v>0</v>
      </c>
      <c r="CY332">
        <f t="shared" si="263"/>
        <v>0.61188999999999993</v>
      </c>
      <c r="CZ332">
        <f t="shared" si="264"/>
        <v>0</v>
      </c>
      <c r="DA332">
        <f t="shared" si="265"/>
        <v>0</v>
      </c>
      <c r="DB332">
        <f t="shared" si="266"/>
        <v>0</v>
      </c>
      <c r="DC332" s="7">
        <f t="shared" si="267"/>
        <v>0</v>
      </c>
      <c r="DD332">
        <f t="shared" si="268"/>
        <v>0.53576999999999997</v>
      </c>
      <c r="DE332">
        <f t="shared" si="269"/>
        <v>0.35580000000000001</v>
      </c>
      <c r="DF332">
        <f t="shared" si="270"/>
        <v>0.57583000000000006</v>
      </c>
      <c r="DG332">
        <f t="shared" si="271"/>
        <v>0.10514999999999999</v>
      </c>
      <c r="DH332">
        <f t="shared" si="272"/>
        <v>5.5079999999999997E-2</v>
      </c>
      <c r="DI332">
        <f t="shared" si="273"/>
        <v>0.15021999999999999</v>
      </c>
      <c r="DJ332" s="7">
        <f t="shared" si="274"/>
        <v>0.25036000000000003</v>
      </c>
      <c r="DK332" s="10">
        <f t="shared" si="275"/>
        <v>0.66094999999999993</v>
      </c>
      <c r="DL332" s="10">
        <f t="shared" si="276"/>
        <v>0.89156999999999997</v>
      </c>
      <c r="DM332">
        <f t="shared" si="277"/>
        <v>1.09758</v>
      </c>
      <c r="DN332">
        <f t="shared" si="278"/>
        <v>0.11516999999999999</v>
      </c>
      <c r="DO332">
        <f t="shared" si="279"/>
        <v>5.0070000000000003E-2</v>
      </c>
      <c r="DP332" s="7">
        <f t="shared" si="280"/>
        <v>1.0019999999999999E-2</v>
      </c>
      <c r="DQ332">
        <f t="shared" si="281"/>
        <v>1.09328</v>
      </c>
      <c r="DR332">
        <f t="shared" si="282"/>
        <v>0.93493000000000004</v>
      </c>
      <c r="DS332">
        <f t="shared" si="283"/>
        <v>0</v>
      </c>
      <c r="DT332" s="7">
        <f t="shared" si="284"/>
        <v>0</v>
      </c>
      <c r="DU332">
        <f t="shared" si="285"/>
        <v>1.27284</v>
      </c>
      <c r="DV332" s="7">
        <f t="shared" si="286"/>
        <v>2.0282100000000001</v>
      </c>
      <c r="DW332" s="10">
        <f t="shared" si="287"/>
        <v>1</v>
      </c>
      <c r="DX332" s="10">
        <f t="shared" si="288"/>
        <v>0</v>
      </c>
      <c r="DY332" s="31">
        <f>IF(AND(DU332=0,DV332=0),0,IF(DW332=0,DY331,IF(DV332&gt;DU332,1,IF(DV332=DU332,x,0))))</f>
        <v>1</v>
      </c>
      <c r="DZ332" s="31">
        <f t="shared" si="289"/>
        <v>0</v>
      </c>
      <c r="EA332" s="31">
        <f t="shared" si="290"/>
        <v>0</v>
      </c>
      <c r="EB332">
        <f t="shared" si="291"/>
        <v>0</v>
      </c>
      <c r="EC332">
        <f t="shared" si="292"/>
        <v>1</v>
      </c>
      <c r="ED332">
        <f t="shared" si="293"/>
        <v>0</v>
      </c>
      <c r="EE332" s="7">
        <f t="shared" si="294"/>
        <v>0</v>
      </c>
      <c r="EF332" s="31">
        <f t="shared" si="295"/>
        <v>1</v>
      </c>
      <c r="EG332">
        <f t="shared" si="296"/>
        <v>0</v>
      </c>
      <c r="EH332">
        <f t="shared" si="297"/>
        <v>0</v>
      </c>
      <c r="EI332">
        <f t="shared" si="298"/>
        <v>0</v>
      </c>
      <c r="EJ332" s="7">
        <f t="shared" si="299"/>
        <v>0</v>
      </c>
      <c r="EK332">
        <f t="shared" si="300"/>
        <v>1</v>
      </c>
      <c r="EL332">
        <f t="shared" si="301"/>
        <v>0</v>
      </c>
      <c r="EM332">
        <f t="shared" si="302"/>
        <v>0</v>
      </c>
      <c r="EN332">
        <f t="shared" si="303"/>
        <v>0</v>
      </c>
      <c r="EO332" s="75">
        <f t="shared" si="304"/>
        <v>0.33249420638887628</v>
      </c>
      <c r="EP332" s="75">
        <f t="shared" si="305"/>
        <v>3.4888898986686054E-2</v>
      </c>
      <c r="EQ332" s="75">
        <f t="shared" si="306"/>
        <v>0.33119159055452052</v>
      </c>
      <c r="ER332" s="75">
        <f t="shared" si="307"/>
        <v>0.28322200511958318</v>
      </c>
      <c r="ES332">
        <f t="shared" si="257"/>
        <v>0</v>
      </c>
      <c r="ET332">
        <f t="shared" si="258"/>
        <v>0</v>
      </c>
      <c r="EU332">
        <f t="shared" si="259"/>
        <v>0</v>
      </c>
      <c r="EV332">
        <f t="shared" si="260"/>
        <v>0</v>
      </c>
    </row>
    <row r="333" spans="1:152" x14ac:dyDescent="0.35">
      <c r="A333" t="s">
        <v>152</v>
      </c>
      <c r="B333" s="7">
        <v>2012</v>
      </c>
      <c r="C333">
        <v>0.18002000000000001</v>
      </c>
      <c r="D333">
        <v>0.54679</v>
      </c>
      <c r="E333">
        <v>0.19022</v>
      </c>
      <c r="F333">
        <v>0</v>
      </c>
      <c r="G333">
        <v>0</v>
      </c>
      <c r="H333">
        <v>0</v>
      </c>
      <c r="I333" s="7">
        <v>0</v>
      </c>
      <c r="J333">
        <v>0.15984999999999999</v>
      </c>
      <c r="K333">
        <v>0</v>
      </c>
      <c r="L333">
        <v>3.7900000000000003E-2</v>
      </c>
      <c r="M333">
        <v>9.9600000000000001E-3</v>
      </c>
      <c r="N333">
        <v>0</v>
      </c>
      <c r="O333">
        <v>0</v>
      </c>
      <c r="P333" s="7">
        <v>0</v>
      </c>
      <c r="Q333">
        <v>0.15984999999999999</v>
      </c>
      <c r="R333">
        <v>6.6100000000000006E-2</v>
      </c>
      <c r="S333">
        <v>3.7900000000000003E-2</v>
      </c>
      <c r="T333">
        <v>9.9600000000000001E-3</v>
      </c>
      <c r="U333">
        <v>0</v>
      </c>
      <c r="V333">
        <v>0</v>
      </c>
      <c r="W333" s="7">
        <v>0</v>
      </c>
      <c r="X333">
        <v>0.18002000000000001</v>
      </c>
      <c r="Y333">
        <v>5.5079999999999997E-2</v>
      </c>
      <c r="Z333">
        <v>0.19022</v>
      </c>
      <c r="AA333">
        <v>0</v>
      </c>
      <c r="AB333">
        <v>0</v>
      </c>
      <c r="AC333">
        <v>0</v>
      </c>
      <c r="AD333" s="7">
        <v>0</v>
      </c>
      <c r="AE333">
        <v>8.26E-3</v>
      </c>
      <c r="AF333">
        <v>6.0089999999999998E-2</v>
      </c>
      <c r="AG333">
        <v>1.3599999999999999E-2</v>
      </c>
      <c r="AH333">
        <v>0</v>
      </c>
      <c r="AI333">
        <v>0</v>
      </c>
      <c r="AJ333">
        <v>0</v>
      </c>
      <c r="AK333" s="7">
        <v>0</v>
      </c>
      <c r="AL333">
        <v>0.24293999999999999</v>
      </c>
      <c r="AM333">
        <v>0.42560999999999999</v>
      </c>
      <c r="AN333">
        <v>0.14576</v>
      </c>
      <c r="AO333">
        <v>0</v>
      </c>
      <c r="AP333">
        <v>0</v>
      </c>
      <c r="AQ333">
        <v>0</v>
      </c>
      <c r="AR333" s="7">
        <v>0</v>
      </c>
      <c r="AS333">
        <v>0.24293999999999999</v>
      </c>
      <c r="AT333">
        <v>0</v>
      </c>
      <c r="AU333">
        <v>0.14576</v>
      </c>
      <c r="AV333">
        <v>0</v>
      </c>
      <c r="AW333">
        <v>0</v>
      </c>
      <c r="AX333">
        <v>0</v>
      </c>
      <c r="AY333" s="7">
        <v>0</v>
      </c>
      <c r="AZ333">
        <v>0</v>
      </c>
      <c r="BA333">
        <v>5.0099999999999997E-3</v>
      </c>
      <c r="BB333">
        <v>5.3449999999999998E-2</v>
      </c>
      <c r="BC333">
        <v>0</v>
      </c>
      <c r="BD333">
        <v>0</v>
      </c>
      <c r="BE333">
        <v>0</v>
      </c>
      <c r="BF333" s="7">
        <v>0</v>
      </c>
      <c r="BG333">
        <v>4.8590000000000001E-2</v>
      </c>
      <c r="BH333">
        <v>0.38556000000000001</v>
      </c>
      <c r="BI333">
        <v>2.4289999999999999E-2</v>
      </c>
      <c r="BJ333">
        <v>0</v>
      </c>
      <c r="BK333">
        <v>0</v>
      </c>
      <c r="BL333">
        <v>0</v>
      </c>
      <c r="BM333" s="7">
        <v>0</v>
      </c>
      <c r="BN333">
        <v>0</v>
      </c>
      <c r="BO333">
        <v>0</v>
      </c>
      <c r="BP333">
        <v>0</v>
      </c>
      <c r="BQ333">
        <v>0</v>
      </c>
      <c r="BR333">
        <v>0</v>
      </c>
      <c r="BS333">
        <v>0</v>
      </c>
      <c r="BT333" s="7">
        <v>0</v>
      </c>
      <c r="BU333">
        <v>0</v>
      </c>
      <c r="BV333">
        <v>0</v>
      </c>
      <c r="BW333">
        <v>0</v>
      </c>
      <c r="BX333">
        <v>0</v>
      </c>
      <c r="BY333">
        <v>0</v>
      </c>
      <c r="BZ333">
        <v>0</v>
      </c>
      <c r="CA333" s="7">
        <v>0</v>
      </c>
      <c r="CB333">
        <v>0</v>
      </c>
      <c r="CC333">
        <v>0.19026999999999999</v>
      </c>
      <c r="CD333">
        <v>0.10816000000000001</v>
      </c>
      <c r="CE333">
        <v>5.357E-2</v>
      </c>
      <c r="CF333">
        <v>0.15021999999999999</v>
      </c>
      <c r="CG333">
        <v>0.31352999999999998</v>
      </c>
      <c r="CH333" s="7">
        <v>0</v>
      </c>
      <c r="CI333">
        <v>7.288E-2</v>
      </c>
      <c r="CJ333">
        <v>0</v>
      </c>
      <c r="CK333">
        <v>0</v>
      </c>
      <c r="CL333">
        <v>0</v>
      </c>
      <c r="CM333">
        <v>0</v>
      </c>
      <c r="CN333">
        <v>0</v>
      </c>
      <c r="CO333" s="7">
        <v>0</v>
      </c>
      <c r="CP333">
        <v>0</v>
      </c>
      <c r="CQ333">
        <v>0</v>
      </c>
      <c r="CR333">
        <v>0</v>
      </c>
      <c r="CS333">
        <v>0</v>
      </c>
      <c r="CT333">
        <v>0</v>
      </c>
      <c r="CU333">
        <v>0</v>
      </c>
      <c r="CV333" s="7">
        <v>0</v>
      </c>
      <c r="CW333">
        <f t="shared" si="261"/>
        <v>0.59106999999999998</v>
      </c>
      <c r="CX333">
        <f t="shared" si="262"/>
        <v>0.61188999999999993</v>
      </c>
      <c r="CY333">
        <f t="shared" si="263"/>
        <v>0.44092999999999999</v>
      </c>
      <c r="CZ333">
        <f t="shared" si="264"/>
        <v>9.9600000000000001E-3</v>
      </c>
      <c r="DA333">
        <f t="shared" si="265"/>
        <v>0</v>
      </c>
      <c r="DB333">
        <f t="shared" si="266"/>
        <v>0</v>
      </c>
      <c r="DC333" s="7">
        <f t="shared" si="267"/>
        <v>0</v>
      </c>
      <c r="DD333">
        <f t="shared" si="268"/>
        <v>0.12146999999999999</v>
      </c>
      <c r="DE333">
        <f t="shared" si="269"/>
        <v>0.57583000000000006</v>
      </c>
      <c r="DF333">
        <f t="shared" si="270"/>
        <v>0.13245000000000001</v>
      </c>
      <c r="DG333">
        <f t="shared" si="271"/>
        <v>5.357E-2</v>
      </c>
      <c r="DH333">
        <f t="shared" si="272"/>
        <v>0.15021999999999999</v>
      </c>
      <c r="DI333">
        <f t="shared" si="273"/>
        <v>0.31352999999999998</v>
      </c>
      <c r="DJ333" s="7">
        <f t="shared" si="274"/>
        <v>0</v>
      </c>
      <c r="DK333" s="10">
        <f t="shared" si="275"/>
        <v>1.20296</v>
      </c>
      <c r="DL333" s="10">
        <f t="shared" si="276"/>
        <v>0.69730000000000003</v>
      </c>
      <c r="DM333">
        <f t="shared" si="277"/>
        <v>1.1247400000000001</v>
      </c>
      <c r="DN333">
        <f t="shared" si="278"/>
        <v>8.1949999999999995E-2</v>
      </c>
      <c r="DO333">
        <f t="shared" si="279"/>
        <v>0.38869999999999999</v>
      </c>
      <c r="DP333" s="7">
        <f t="shared" si="280"/>
        <v>5.8459999999999998E-2</v>
      </c>
      <c r="DQ333">
        <f t="shared" si="281"/>
        <v>0.45844000000000001</v>
      </c>
      <c r="DR333">
        <f t="shared" si="282"/>
        <v>0.81574999999999998</v>
      </c>
      <c r="DS333">
        <f t="shared" si="283"/>
        <v>7.288E-2</v>
      </c>
      <c r="DT333" s="7">
        <f t="shared" si="284"/>
        <v>0</v>
      </c>
      <c r="DU333">
        <f t="shared" si="285"/>
        <v>1.65385</v>
      </c>
      <c r="DV333" s="7">
        <f t="shared" si="286"/>
        <v>1.34707</v>
      </c>
      <c r="DW333" s="10">
        <f t="shared" si="287"/>
        <v>1</v>
      </c>
      <c r="DX333" s="10">
        <f t="shared" si="288"/>
        <v>0</v>
      </c>
      <c r="DY333" s="31">
        <f>IF(AND(DU333=0,DV333=0),0,IF(DW333=0,DY332,IF(DV333&gt;DU333,1,IF(DV333=DU333,x,0))))</f>
        <v>0</v>
      </c>
      <c r="DZ333" s="31">
        <f t="shared" si="289"/>
        <v>1</v>
      </c>
      <c r="EA333" s="31">
        <f t="shared" si="290"/>
        <v>1</v>
      </c>
      <c r="EB333">
        <f t="shared" si="291"/>
        <v>0</v>
      </c>
      <c r="EC333">
        <f t="shared" si="292"/>
        <v>0</v>
      </c>
      <c r="ED333">
        <f t="shared" si="293"/>
        <v>0</v>
      </c>
      <c r="EE333" s="7">
        <f t="shared" si="294"/>
        <v>0</v>
      </c>
      <c r="EF333" s="31">
        <f t="shared" si="295"/>
        <v>1</v>
      </c>
      <c r="EG333">
        <f t="shared" si="296"/>
        <v>0</v>
      </c>
      <c r="EH333">
        <f t="shared" si="297"/>
        <v>0</v>
      </c>
      <c r="EI333">
        <f t="shared" si="298"/>
        <v>0</v>
      </c>
      <c r="EJ333" s="7">
        <f t="shared" si="299"/>
        <v>0</v>
      </c>
      <c r="EK333">
        <f t="shared" si="300"/>
        <v>1</v>
      </c>
      <c r="EL333">
        <f t="shared" si="301"/>
        <v>0</v>
      </c>
      <c r="EM333">
        <f t="shared" si="302"/>
        <v>0</v>
      </c>
      <c r="EN333">
        <f t="shared" si="303"/>
        <v>0</v>
      </c>
      <c r="EO333" s="75">
        <f t="shared" si="304"/>
        <v>0.37479839515881797</v>
      </c>
      <c r="EP333" s="75">
        <f t="shared" si="305"/>
        <v>2.7308292123748714E-2</v>
      </c>
      <c r="EQ333" s="75">
        <f t="shared" si="306"/>
        <v>0.15276648494461698</v>
      </c>
      <c r="ER333" s="75">
        <f t="shared" si="307"/>
        <v>0.27183330445330095</v>
      </c>
      <c r="ES333">
        <f t="shared" si="257"/>
        <v>0</v>
      </c>
      <c r="ET333">
        <f t="shared" si="258"/>
        <v>0</v>
      </c>
      <c r="EU333">
        <f t="shared" si="259"/>
        <v>0</v>
      </c>
      <c r="EV333">
        <f t="shared" si="260"/>
        <v>0</v>
      </c>
    </row>
    <row r="334" spans="1:152" x14ac:dyDescent="0.35">
      <c r="A334" t="s">
        <v>152</v>
      </c>
      <c r="B334" s="7">
        <v>2013</v>
      </c>
      <c r="C334">
        <v>1.1504700000000001</v>
      </c>
      <c r="D334">
        <v>0.19022</v>
      </c>
      <c r="E334">
        <v>-0.47936000000000001</v>
      </c>
      <c r="F334">
        <v>0</v>
      </c>
      <c r="G334">
        <v>0</v>
      </c>
      <c r="H334">
        <v>0</v>
      </c>
      <c r="I334" s="7">
        <v>0</v>
      </c>
      <c r="J334">
        <v>9.5869999999999997E-2</v>
      </c>
      <c r="K334">
        <v>3.7900000000000003E-2</v>
      </c>
      <c r="L334">
        <v>9.9600000000000001E-3</v>
      </c>
      <c r="M334">
        <v>0</v>
      </c>
      <c r="N334">
        <v>0</v>
      </c>
      <c r="O334">
        <v>0</v>
      </c>
      <c r="P334" s="7">
        <v>0</v>
      </c>
      <c r="Q334">
        <v>0.57523999999999997</v>
      </c>
      <c r="R334">
        <v>3.7900000000000003E-2</v>
      </c>
      <c r="S334">
        <v>9.9600000000000001E-3</v>
      </c>
      <c r="T334">
        <v>0</v>
      </c>
      <c r="U334">
        <v>0</v>
      </c>
      <c r="V334">
        <v>0</v>
      </c>
      <c r="W334" s="7">
        <v>0</v>
      </c>
      <c r="X334">
        <v>0.38349</v>
      </c>
      <c r="Y334">
        <v>0.19022</v>
      </c>
      <c r="Z334">
        <v>-0.47936000000000001</v>
      </c>
      <c r="AA334">
        <v>0</v>
      </c>
      <c r="AB334">
        <v>0</v>
      </c>
      <c r="AC334">
        <v>0</v>
      </c>
      <c r="AD334" s="7">
        <v>0</v>
      </c>
      <c r="AE334">
        <v>9.5869999999999997E-2</v>
      </c>
      <c r="AF334">
        <v>1.3599999999999999E-2</v>
      </c>
      <c r="AG334">
        <v>0.28761999999999999</v>
      </c>
      <c r="AH334">
        <v>0</v>
      </c>
      <c r="AI334">
        <v>0</v>
      </c>
      <c r="AJ334">
        <v>0</v>
      </c>
      <c r="AK334" s="7">
        <v>0</v>
      </c>
      <c r="AL334">
        <v>0.28761999999999999</v>
      </c>
      <c r="AM334">
        <v>0.14576</v>
      </c>
      <c r="AN334">
        <v>0</v>
      </c>
      <c r="AO334">
        <v>0</v>
      </c>
      <c r="AP334">
        <v>0</v>
      </c>
      <c r="AQ334">
        <v>0</v>
      </c>
      <c r="AR334" s="7">
        <v>0</v>
      </c>
      <c r="AS334">
        <v>0</v>
      </c>
      <c r="AT334">
        <v>0.14576</v>
      </c>
      <c r="AU334">
        <v>0</v>
      </c>
      <c r="AV334">
        <v>0</v>
      </c>
      <c r="AW334">
        <v>0</v>
      </c>
      <c r="AX334">
        <v>0</v>
      </c>
      <c r="AY334" s="7">
        <v>0</v>
      </c>
      <c r="AZ334">
        <v>0</v>
      </c>
      <c r="BA334">
        <v>5.3449999999999998E-2</v>
      </c>
      <c r="BB334">
        <v>0</v>
      </c>
      <c r="BC334">
        <v>0</v>
      </c>
      <c r="BD334">
        <v>0</v>
      </c>
      <c r="BE334">
        <v>0</v>
      </c>
      <c r="BF334" s="7">
        <v>0</v>
      </c>
      <c r="BG334">
        <v>0.28761999999999999</v>
      </c>
      <c r="BH334">
        <v>2.4289999999999999E-2</v>
      </c>
      <c r="BI334">
        <v>0.19175</v>
      </c>
      <c r="BJ334">
        <v>0</v>
      </c>
      <c r="BK334">
        <v>0</v>
      </c>
      <c r="BL334">
        <v>0</v>
      </c>
      <c r="BM334" s="7">
        <v>0</v>
      </c>
      <c r="BN334">
        <v>0</v>
      </c>
      <c r="BO334">
        <v>0</v>
      </c>
      <c r="BP334">
        <v>0</v>
      </c>
      <c r="BQ334">
        <v>0</v>
      </c>
      <c r="BR334">
        <v>0</v>
      </c>
      <c r="BS334">
        <v>0</v>
      </c>
      <c r="BT334" s="7">
        <v>0</v>
      </c>
      <c r="BU334">
        <v>0</v>
      </c>
      <c r="BV334">
        <v>0</v>
      </c>
      <c r="BW334">
        <v>0</v>
      </c>
      <c r="BX334">
        <v>0</v>
      </c>
      <c r="BY334">
        <v>0</v>
      </c>
      <c r="BZ334">
        <v>0</v>
      </c>
      <c r="CA334" s="7">
        <v>0</v>
      </c>
      <c r="CB334">
        <v>9.5869999999999997E-2</v>
      </c>
      <c r="CC334">
        <v>0.10816000000000001</v>
      </c>
      <c r="CD334">
        <v>0.14945</v>
      </c>
      <c r="CE334">
        <v>0.15021999999999999</v>
      </c>
      <c r="CF334">
        <v>0.31352999999999998</v>
      </c>
      <c r="CG334">
        <v>0</v>
      </c>
      <c r="CH334" s="7">
        <v>0</v>
      </c>
      <c r="CI334">
        <v>0</v>
      </c>
      <c r="CJ334">
        <v>0</v>
      </c>
      <c r="CK334">
        <v>0</v>
      </c>
      <c r="CL334">
        <v>0</v>
      </c>
      <c r="CM334">
        <v>0</v>
      </c>
      <c r="CN334">
        <v>0</v>
      </c>
      <c r="CO334" s="7">
        <v>0</v>
      </c>
      <c r="CP334">
        <v>0.19175</v>
      </c>
      <c r="CQ334">
        <v>0</v>
      </c>
      <c r="CR334">
        <v>9.5869999999999997E-2</v>
      </c>
      <c r="CS334">
        <v>0</v>
      </c>
      <c r="CT334">
        <v>0</v>
      </c>
      <c r="CU334">
        <v>0</v>
      </c>
      <c r="CV334" s="7">
        <v>0</v>
      </c>
      <c r="CW334">
        <f t="shared" si="261"/>
        <v>1.3422099999999999</v>
      </c>
      <c r="CX334">
        <f t="shared" si="262"/>
        <v>0.44092999999999999</v>
      </c>
      <c r="CY334">
        <f t="shared" si="263"/>
        <v>-0.18178</v>
      </c>
      <c r="CZ334">
        <f t="shared" si="264"/>
        <v>0</v>
      </c>
      <c r="DA334">
        <f t="shared" si="265"/>
        <v>0</v>
      </c>
      <c r="DB334">
        <f t="shared" si="266"/>
        <v>0</v>
      </c>
      <c r="DC334" s="7">
        <f t="shared" si="267"/>
        <v>0</v>
      </c>
      <c r="DD334">
        <f t="shared" si="268"/>
        <v>0.57523999999999997</v>
      </c>
      <c r="DE334">
        <f t="shared" si="269"/>
        <v>0.13245000000000001</v>
      </c>
      <c r="DF334">
        <f t="shared" si="270"/>
        <v>0.43707000000000001</v>
      </c>
      <c r="DG334">
        <f t="shared" si="271"/>
        <v>0.15021999999999999</v>
      </c>
      <c r="DH334">
        <f t="shared" si="272"/>
        <v>0.31352999999999998</v>
      </c>
      <c r="DI334">
        <f t="shared" si="273"/>
        <v>0</v>
      </c>
      <c r="DJ334" s="7">
        <f t="shared" si="274"/>
        <v>0</v>
      </c>
      <c r="DK334" s="10">
        <f t="shared" si="275"/>
        <v>1.7831399999999999</v>
      </c>
      <c r="DL334" s="10">
        <f t="shared" si="276"/>
        <v>0.70768999999999993</v>
      </c>
      <c r="DM334">
        <f t="shared" si="277"/>
        <v>1.0050600000000003</v>
      </c>
      <c r="DN334">
        <f t="shared" si="278"/>
        <v>0.39709</v>
      </c>
      <c r="DO334">
        <f t="shared" si="279"/>
        <v>0.14576</v>
      </c>
      <c r="DP334" s="7">
        <f t="shared" si="280"/>
        <v>5.3449999999999998E-2</v>
      </c>
      <c r="DQ334">
        <f t="shared" si="281"/>
        <v>0.50366</v>
      </c>
      <c r="DR334">
        <f t="shared" si="282"/>
        <v>0.81723000000000001</v>
      </c>
      <c r="DS334">
        <f t="shared" si="283"/>
        <v>0</v>
      </c>
      <c r="DT334" s="7">
        <f t="shared" si="284"/>
        <v>0.28761999999999999</v>
      </c>
      <c r="DU334">
        <f t="shared" si="285"/>
        <v>1.6013600000000003</v>
      </c>
      <c r="DV334" s="7">
        <f t="shared" si="286"/>
        <v>1.6085099999999999</v>
      </c>
      <c r="DW334" s="10">
        <f t="shared" si="287"/>
        <v>1</v>
      </c>
      <c r="DX334" s="10">
        <f t="shared" si="288"/>
        <v>0</v>
      </c>
      <c r="DY334" s="31">
        <f>IF(AND(DU334=0,DV334=0),0,IF(DW334=0,DY333,IF(DV334&gt;DU334,1,IF(DV334=DU334,x,0))))</f>
        <v>1</v>
      </c>
      <c r="DZ334" s="31">
        <f t="shared" si="289"/>
        <v>0</v>
      </c>
      <c r="EA334" s="31">
        <f t="shared" si="290"/>
        <v>0</v>
      </c>
      <c r="EB334">
        <f t="shared" si="291"/>
        <v>0</v>
      </c>
      <c r="EC334">
        <f t="shared" si="292"/>
        <v>0</v>
      </c>
      <c r="ED334">
        <f t="shared" si="293"/>
        <v>1</v>
      </c>
      <c r="EE334" s="7">
        <f t="shared" si="294"/>
        <v>0</v>
      </c>
      <c r="EF334" s="31">
        <f t="shared" si="295"/>
        <v>1</v>
      </c>
      <c r="EG334">
        <f t="shared" si="296"/>
        <v>0</v>
      </c>
      <c r="EH334">
        <f t="shared" si="297"/>
        <v>0</v>
      </c>
      <c r="EI334">
        <f t="shared" si="298"/>
        <v>0</v>
      </c>
      <c r="EJ334" s="7">
        <f t="shared" si="299"/>
        <v>0</v>
      </c>
      <c r="EK334">
        <f t="shared" si="300"/>
        <v>1</v>
      </c>
      <c r="EL334">
        <f t="shared" si="301"/>
        <v>0</v>
      </c>
      <c r="EM334">
        <f t="shared" si="302"/>
        <v>0</v>
      </c>
      <c r="EN334">
        <f t="shared" si="303"/>
        <v>0</v>
      </c>
      <c r="EO334" s="75">
        <f t="shared" si="304"/>
        <v>0.3131154844277183</v>
      </c>
      <c r="EP334" s="75">
        <f t="shared" si="305"/>
        <v>0.12370905986846818</v>
      </c>
      <c r="EQ334" s="75">
        <f t="shared" si="306"/>
        <v>0.1569097813930159</v>
      </c>
      <c r="ER334" s="75">
        <f t="shared" si="307"/>
        <v>0.25459909591354163</v>
      </c>
      <c r="ES334">
        <f t="shared" si="257"/>
        <v>0</v>
      </c>
      <c r="ET334">
        <f t="shared" si="258"/>
        <v>0</v>
      </c>
      <c r="EU334">
        <f t="shared" si="259"/>
        <v>0</v>
      </c>
      <c r="EV334">
        <f t="shared" si="260"/>
        <v>0</v>
      </c>
    </row>
    <row r="335" spans="1:152" x14ac:dyDescent="0.35">
      <c r="A335" t="s">
        <v>152</v>
      </c>
      <c r="B335" s="7">
        <v>2014</v>
      </c>
      <c r="C335">
        <v>0.13159000000000001</v>
      </c>
      <c r="D335">
        <v>-0.47936000000000001</v>
      </c>
      <c r="E335">
        <v>-0.26856999999999998</v>
      </c>
      <c r="F335">
        <v>-0.41220000000000001</v>
      </c>
      <c r="G335">
        <v>-0.11804000000000001</v>
      </c>
      <c r="H335">
        <v>0</v>
      </c>
      <c r="I335" s="7">
        <v>0</v>
      </c>
      <c r="J335">
        <v>0</v>
      </c>
      <c r="K335">
        <v>9.9600000000000001E-3</v>
      </c>
      <c r="L335">
        <v>0</v>
      </c>
      <c r="M335">
        <v>0</v>
      </c>
      <c r="N335">
        <v>0</v>
      </c>
      <c r="O335">
        <v>0</v>
      </c>
      <c r="P335" s="7">
        <v>0</v>
      </c>
      <c r="Q335">
        <v>0.13395000000000001</v>
      </c>
      <c r="R335">
        <v>9.9600000000000001E-3</v>
      </c>
      <c r="S335">
        <v>6.6100000000000004E-3</v>
      </c>
      <c r="T335">
        <v>-5.0990000000000001E-2</v>
      </c>
      <c r="U335">
        <v>0</v>
      </c>
      <c r="V335">
        <v>0</v>
      </c>
      <c r="W335" s="7">
        <v>0</v>
      </c>
      <c r="X335">
        <v>1.7559999999999999E-2</v>
      </c>
      <c r="Y335">
        <v>-0.47936000000000001</v>
      </c>
      <c r="Z335">
        <v>-5.704E-2</v>
      </c>
      <c r="AA335">
        <v>-0.16572999999999999</v>
      </c>
      <c r="AB335">
        <v>-0.11804000000000001</v>
      </c>
      <c r="AC335">
        <v>0</v>
      </c>
      <c r="AD335" s="7">
        <v>0</v>
      </c>
      <c r="AE335">
        <v>-9.2099999999999994E-3</v>
      </c>
      <c r="AF335">
        <v>0.28761999999999999</v>
      </c>
      <c r="AG335">
        <v>0.10388</v>
      </c>
      <c r="AH335">
        <v>6.3270000000000007E-2</v>
      </c>
      <c r="AI335">
        <v>0</v>
      </c>
      <c r="AJ335">
        <v>0</v>
      </c>
      <c r="AK335" s="7">
        <v>0</v>
      </c>
      <c r="AL335">
        <v>-1.993E-2</v>
      </c>
      <c r="AM335">
        <v>0</v>
      </c>
      <c r="AN335">
        <v>-0.21814</v>
      </c>
      <c r="AO335">
        <v>-0.19547999999999999</v>
      </c>
      <c r="AP335">
        <v>0</v>
      </c>
      <c r="AQ335">
        <v>0</v>
      </c>
      <c r="AR335" s="7">
        <v>0</v>
      </c>
      <c r="AS335">
        <v>0</v>
      </c>
      <c r="AT335">
        <v>0</v>
      </c>
      <c r="AU335">
        <v>0</v>
      </c>
      <c r="AV335">
        <v>0</v>
      </c>
      <c r="AW335">
        <v>0</v>
      </c>
      <c r="AX335">
        <v>0</v>
      </c>
      <c r="AY335" s="7">
        <v>0</v>
      </c>
      <c r="AZ335">
        <v>0</v>
      </c>
      <c r="BA335">
        <v>0</v>
      </c>
      <c r="BB335">
        <v>0</v>
      </c>
      <c r="BC335">
        <v>0</v>
      </c>
      <c r="BD335">
        <v>0</v>
      </c>
      <c r="BE335">
        <v>0</v>
      </c>
      <c r="BF335" s="7">
        <v>0</v>
      </c>
      <c r="BG335">
        <v>0.43990000000000001</v>
      </c>
      <c r="BH335">
        <v>0.19175</v>
      </c>
      <c r="BI335">
        <v>0.57906999999999997</v>
      </c>
      <c r="BJ335">
        <v>0.44119000000000003</v>
      </c>
      <c r="BK335">
        <v>0.35847000000000001</v>
      </c>
      <c r="BL335">
        <v>0</v>
      </c>
      <c r="BM335" s="7">
        <v>0</v>
      </c>
      <c r="BN335">
        <v>0</v>
      </c>
      <c r="BO335">
        <v>0</v>
      </c>
      <c r="BP335">
        <v>0</v>
      </c>
      <c r="BQ335">
        <v>0</v>
      </c>
      <c r="BR335">
        <v>0</v>
      </c>
      <c r="BS335">
        <v>0</v>
      </c>
      <c r="BT335" s="7">
        <v>0</v>
      </c>
      <c r="BU335">
        <v>1.8890000000000001E-2</v>
      </c>
      <c r="BV335">
        <v>0</v>
      </c>
      <c r="BW335">
        <v>0</v>
      </c>
      <c r="BX335">
        <v>0</v>
      </c>
      <c r="BY335">
        <v>0</v>
      </c>
      <c r="BZ335">
        <v>0</v>
      </c>
      <c r="CA335" s="7">
        <v>0</v>
      </c>
      <c r="CB335">
        <v>0.25606000000000001</v>
      </c>
      <c r="CC335">
        <v>0.14945</v>
      </c>
      <c r="CD335">
        <v>0.28506999999999999</v>
      </c>
      <c r="CE335">
        <v>0.41626999999999997</v>
      </c>
      <c r="CF335">
        <v>8.3479999999999999E-2</v>
      </c>
      <c r="CG335">
        <v>0</v>
      </c>
      <c r="CH335" s="7">
        <v>0</v>
      </c>
      <c r="CI335">
        <v>0</v>
      </c>
      <c r="CJ335">
        <v>0</v>
      </c>
      <c r="CK335">
        <v>0</v>
      </c>
      <c r="CL335">
        <v>0</v>
      </c>
      <c r="CM335">
        <v>0</v>
      </c>
      <c r="CN335">
        <v>0</v>
      </c>
      <c r="CO335" s="7">
        <v>0</v>
      </c>
      <c r="CP335">
        <v>0.14335000000000001</v>
      </c>
      <c r="CQ335">
        <v>9.5869999999999997E-2</v>
      </c>
      <c r="CR335">
        <v>0.21814</v>
      </c>
      <c r="CS335">
        <v>0.16619999999999999</v>
      </c>
      <c r="CT335">
        <v>0.13503999999999999</v>
      </c>
      <c r="CU335">
        <v>0</v>
      </c>
      <c r="CV335" s="7">
        <v>0</v>
      </c>
      <c r="CW335">
        <f t="shared" si="261"/>
        <v>0.12238000000000002</v>
      </c>
      <c r="CX335">
        <f t="shared" si="262"/>
        <v>-0.18178</v>
      </c>
      <c r="CY335">
        <f t="shared" si="263"/>
        <v>-0.16468999999999998</v>
      </c>
      <c r="CZ335">
        <f t="shared" si="264"/>
        <v>-0.34893000000000002</v>
      </c>
      <c r="DA335">
        <f t="shared" si="265"/>
        <v>-0.11804000000000001</v>
      </c>
      <c r="DB335">
        <f t="shared" si="266"/>
        <v>0</v>
      </c>
      <c r="DC335" s="7">
        <f t="shared" si="267"/>
        <v>0</v>
      </c>
      <c r="DD335">
        <f t="shared" si="268"/>
        <v>0.85819999999999996</v>
      </c>
      <c r="DE335">
        <f t="shared" si="269"/>
        <v>0.43707000000000001</v>
      </c>
      <c r="DF335">
        <f t="shared" si="270"/>
        <v>1.0822799999999999</v>
      </c>
      <c r="DG335">
        <f t="shared" si="271"/>
        <v>1.02366</v>
      </c>
      <c r="DH335">
        <f t="shared" si="272"/>
        <v>0.57699</v>
      </c>
      <c r="DI335">
        <f t="shared" si="273"/>
        <v>0</v>
      </c>
      <c r="DJ335" s="7">
        <f t="shared" si="274"/>
        <v>0</v>
      </c>
      <c r="DK335" s="10">
        <f t="shared" si="275"/>
        <v>-5.9399999999999981E-2</v>
      </c>
      <c r="DL335" s="10">
        <f t="shared" si="276"/>
        <v>1.2952699999999999</v>
      </c>
      <c r="DM335">
        <f t="shared" si="277"/>
        <v>-1.13662</v>
      </c>
      <c r="DN335">
        <f t="shared" si="278"/>
        <v>0.44556000000000001</v>
      </c>
      <c r="DO335">
        <f t="shared" si="279"/>
        <v>0</v>
      </c>
      <c r="DP335" s="7">
        <f t="shared" si="280"/>
        <v>0</v>
      </c>
      <c r="DQ335">
        <f t="shared" si="281"/>
        <v>2.0292699999999999</v>
      </c>
      <c r="DR335">
        <f t="shared" si="282"/>
        <v>1.1903299999999999</v>
      </c>
      <c r="DS335">
        <f t="shared" si="283"/>
        <v>0</v>
      </c>
      <c r="DT335" s="7">
        <f t="shared" si="284"/>
        <v>0.75859999999999994</v>
      </c>
      <c r="DU335">
        <f t="shared" si="285"/>
        <v>-0.69106000000000001</v>
      </c>
      <c r="DV335" s="7">
        <f t="shared" si="286"/>
        <v>3.9781999999999997</v>
      </c>
      <c r="DW335" s="10">
        <f t="shared" si="287"/>
        <v>1</v>
      </c>
      <c r="DX335" s="10">
        <f t="shared" si="288"/>
        <v>0</v>
      </c>
      <c r="DY335" s="31">
        <f>IF(AND(DU335=0,DV335=0),0,IF(DW335=0,DY334,IF(DV335&gt;DU335,1,IF(DV335=DU335,x,0))))</f>
        <v>1</v>
      </c>
      <c r="DZ335" s="31">
        <f t="shared" si="289"/>
        <v>0</v>
      </c>
      <c r="EA335" s="31">
        <f t="shared" si="290"/>
        <v>0</v>
      </c>
      <c r="EB335">
        <f t="shared" si="291"/>
        <v>0</v>
      </c>
      <c r="EC335">
        <f t="shared" si="292"/>
        <v>1</v>
      </c>
      <c r="ED335">
        <f t="shared" si="293"/>
        <v>0</v>
      </c>
      <c r="EE335" s="7">
        <f t="shared" si="294"/>
        <v>0</v>
      </c>
      <c r="EF335" s="31">
        <f t="shared" si="295"/>
        <v>0</v>
      </c>
      <c r="EG335">
        <f t="shared" si="296"/>
        <v>0</v>
      </c>
      <c r="EH335">
        <f t="shared" si="297"/>
        <v>1</v>
      </c>
      <c r="EI335">
        <f t="shared" si="298"/>
        <v>0</v>
      </c>
      <c r="EJ335" s="7">
        <f t="shared" si="299"/>
        <v>0</v>
      </c>
      <c r="EK335">
        <f t="shared" si="300"/>
        <v>0</v>
      </c>
      <c r="EL335">
        <f t="shared" si="301"/>
        <v>1</v>
      </c>
      <c r="EM335">
        <f t="shared" si="302"/>
        <v>0</v>
      </c>
      <c r="EN335">
        <f t="shared" si="303"/>
        <v>0</v>
      </c>
      <c r="EO335" s="75">
        <f t="shared" si="304"/>
        <v>-0.34577778859434039</v>
      </c>
      <c r="EP335" s="75">
        <f t="shared" si="305"/>
        <v>0.13554640203946289</v>
      </c>
      <c r="EQ335" s="75">
        <f t="shared" si="306"/>
        <v>0.6173360428822624</v>
      </c>
      <c r="ER335" s="75">
        <f t="shared" si="307"/>
        <v>0.36211722044086958</v>
      </c>
      <c r="ES335">
        <f t="shared" si="257"/>
        <v>0</v>
      </c>
      <c r="ET335">
        <f t="shared" si="258"/>
        <v>0</v>
      </c>
      <c r="EU335">
        <f t="shared" si="259"/>
        <v>0</v>
      </c>
      <c r="EV335">
        <f t="shared" si="260"/>
        <v>0</v>
      </c>
    </row>
    <row r="336" spans="1:152" x14ac:dyDescent="0.35">
      <c r="A336" t="s">
        <v>153</v>
      </c>
      <c r="B336" s="7">
        <v>1978</v>
      </c>
      <c r="C336">
        <v>0</v>
      </c>
      <c r="D336">
        <v>0</v>
      </c>
      <c r="E336">
        <v>0</v>
      </c>
      <c r="F336">
        <v>0</v>
      </c>
      <c r="G336">
        <v>0</v>
      </c>
      <c r="H336">
        <v>0</v>
      </c>
      <c r="I336" s="7">
        <v>0</v>
      </c>
      <c r="J336">
        <v>0</v>
      </c>
      <c r="K336">
        <v>0</v>
      </c>
      <c r="L336">
        <v>0</v>
      </c>
      <c r="M336">
        <v>0</v>
      </c>
      <c r="N336">
        <v>0</v>
      </c>
      <c r="O336">
        <v>0</v>
      </c>
      <c r="P336" s="7">
        <v>0</v>
      </c>
      <c r="Q336">
        <v>0</v>
      </c>
      <c r="R336">
        <v>0</v>
      </c>
      <c r="S336">
        <v>0</v>
      </c>
      <c r="T336">
        <v>0</v>
      </c>
      <c r="U336">
        <v>0</v>
      </c>
      <c r="V336">
        <v>0</v>
      </c>
      <c r="W336" s="7">
        <v>0</v>
      </c>
      <c r="X336">
        <v>0</v>
      </c>
      <c r="Y336">
        <v>0</v>
      </c>
      <c r="Z336">
        <v>0</v>
      </c>
      <c r="AA336">
        <v>0</v>
      </c>
      <c r="AB336">
        <v>0</v>
      </c>
      <c r="AC336">
        <v>0</v>
      </c>
      <c r="AD336" s="7">
        <v>0</v>
      </c>
      <c r="AE336">
        <v>0</v>
      </c>
      <c r="AF336">
        <v>0</v>
      </c>
      <c r="AG336">
        <v>0</v>
      </c>
      <c r="AH336">
        <v>0</v>
      </c>
      <c r="AI336">
        <v>0</v>
      </c>
      <c r="AJ336">
        <v>0</v>
      </c>
      <c r="AK336" s="7">
        <v>0</v>
      </c>
      <c r="AL336">
        <v>0</v>
      </c>
      <c r="AM336">
        <v>0</v>
      </c>
      <c r="AN336">
        <v>0</v>
      </c>
      <c r="AO336">
        <v>0</v>
      </c>
      <c r="AP336">
        <v>0</v>
      </c>
      <c r="AQ336">
        <v>0</v>
      </c>
      <c r="AR336" s="7">
        <v>0</v>
      </c>
      <c r="AS336">
        <v>0</v>
      </c>
      <c r="AT336">
        <v>0</v>
      </c>
      <c r="AU336">
        <v>0</v>
      </c>
      <c r="AV336">
        <v>0</v>
      </c>
      <c r="AW336">
        <v>0</v>
      </c>
      <c r="AX336">
        <v>0</v>
      </c>
      <c r="AY336" s="7">
        <v>0</v>
      </c>
      <c r="AZ336">
        <v>0</v>
      </c>
      <c r="BA336">
        <v>0</v>
      </c>
      <c r="BB336">
        <v>0</v>
      </c>
      <c r="BC336">
        <v>0</v>
      </c>
      <c r="BD336">
        <v>0</v>
      </c>
      <c r="BE336">
        <v>0</v>
      </c>
      <c r="BF336" s="7">
        <v>0</v>
      </c>
      <c r="BG336">
        <v>0</v>
      </c>
      <c r="BH336">
        <v>0</v>
      </c>
      <c r="BI336">
        <v>0</v>
      </c>
      <c r="BJ336">
        <v>0</v>
      </c>
      <c r="BK336">
        <v>0</v>
      </c>
      <c r="BL336">
        <v>0</v>
      </c>
      <c r="BM336" s="7">
        <v>0</v>
      </c>
      <c r="BN336">
        <v>0</v>
      </c>
      <c r="BO336">
        <v>0</v>
      </c>
      <c r="BP336">
        <v>0</v>
      </c>
      <c r="BQ336">
        <v>0</v>
      </c>
      <c r="BR336">
        <v>0</v>
      </c>
      <c r="BS336">
        <v>0</v>
      </c>
      <c r="BT336" s="7">
        <v>0</v>
      </c>
      <c r="BU336">
        <v>0</v>
      </c>
      <c r="BV336">
        <v>0</v>
      </c>
      <c r="BW336">
        <v>0</v>
      </c>
      <c r="BX336">
        <v>0</v>
      </c>
      <c r="BY336">
        <v>0</v>
      </c>
      <c r="BZ336">
        <v>0</v>
      </c>
      <c r="CA336" s="7">
        <v>0</v>
      </c>
      <c r="CB336">
        <v>0</v>
      </c>
      <c r="CC336">
        <v>0</v>
      </c>
      <c r="CD336">
        <v>0</v>
      </c>
      <c r="CE336">
        <v>0</v>
      </c>
      <c r="CF336">
        <v>0</v>
      </c>
      <c r="CG336">
        <v>0</v>
      </c>
      <c r="CH336" s="7">
        <v>0</v>
      </c>
      <c r="CI336">
        <v>0</v>
      </c>
      <c r="CJ336">
        <v>0</v>
      </c>
      <c r="CK336">
        <v>0</v>
      </c>
      <c r="CL336">
        <v>0</v>
      </c>
      <c r="CM336">
        <v>0</v>
      </c>
      <c r="CN336">
        <v>0</v>
      </c>
      <c r="CO336" s="7">
        <v>0</v>
      </c>
      <c r="CP336">
        <v>0</v>
      </c>
      <c r="CQ336">
        <v>0</v>
      </c>
      <c r="CR336">
        <v>0</v>
      </c>
      <c r="CS336">
        <v>0</v>
      </c>
      <c r="CT336">
        <v>0</v>
      </c>
      <c r="CU336">
        <v>0</v>
      </c>
      <c r="CV336" s="7">
        <v>0</v>
      </c>
      <c r="CW336">
        <f t="shared" si="261"/>
        <v>0</v>
      </c>
      <c r="CX336">
        <f t="shared" si="262"/>
        <v>0</v>
      </c>
      <c r="CY336">
        <f t="shared" si="263"/>
        <v>0</v>
      </c>
      <c r="CZ336">
        <f t="shared" si="264"/>
        <v>0</v>
      </c>
      <c r="DA336">
        <f t="shared" si="265"/>
        <v>0</v>
      </c>
      <c r="DB336">
        <f t="shared" si="266"/>
        <v>0</v>
      </c>
      <c r="DC336" s="7">
        <f t="shared" si="267"/>
        <v>0</v>
      </c>
      <c r="DD336">
        <f t="shared" si="268"/>
        <v>0</v>
      </c>
      <c r="DE336">
        <f t="shared" si="269"/>
        <v>0</v>
      </c>
      <c r="DF336">
        <f t="shared" si="270"/>
        <v>0</v>
      </c>
      <c r="DG336">
        <f t="shared" si="271"/>
        <v>0</v>
      </c>
      <c r="DH336">
        <f t="shared" si="272"/>
        <v>0</v>
      </c>
      <c r="DI336">
        <f t="shared" si="273"/>
        <v>0</v>
      </c>
      <c r="DJ336" s="7">
        <f t="shared" si="274"/>
        <v>0</v>
      </c>
      <c r="DK336" s="10">
        <f t="shared" si="275"/>
        <v>0</v>
      </c>
      <c r="DL336" s="10">
        <f t="shared" si="276"/>
        <v>0</v>
      </c>
      <c r="DM336">
        <f t="shared" si="277"/>
        <v>0</v>
      </c>
      <c r="DN336">
        <f t="shared" si="278"/>
        <v>0</v>
      </c>
      <c r="DO336">
        <f t="shared" si="279"/>
        <v>0</v>
      </c>
      <c r="DP336" s="7">
        <f t="shared" si="280"/>
        <v>0</v>
      </c>
      <c r="DQ336">
        <f t="shared" si="281"/>
        <v>0</v>
      </c>
      <c r="DR336">
        <f t="shared" si="282"/>
        <v>0</v>
      </c>
      <c r="DS336">
        <f t="shared" si="283"/>
        <v>0</v>
      </c>
      <c r="DT336" s="7">
        <f t="shared" si="284"/>
        <v>0</v>
      </c>
      <c r="DU336">
        <f t="shared" si="285"/>
        <v>0</v>
      </c>
      <c r="DV336" s="7">
        <f t="shared" si="286"/>
        <v>0</v>
      </c>
      <c r="DW336" s="10">
        <f t="shared" si="287"/>
        <v>0</v>
      </c>
      <c r="DX336" s="10">
        <f t="shared" si="288"/>
        <v>0</v>
      </c>
      <c r="DY336" s="31">
        <f>IF(AND(DU336=0,DV336=0),0,IF(DW336=0,DY335,IF(DV336&gt;DU336,1,IF(DV336=DU336,x,0))))</f>
        <v>0</v>
      </c>
      <c r="DZ336" s="31">
        <f t="shared" si="289"/>
        <v>0</v>
      </c>
      <c r="EA336" s="31">
        <f t="shared" si="290"/>
        <v>0</v>
      </c>
      <c r="EB336">
        <f t="shared" si="291"/>
        <v>0</v>
      </c>
      <c r="EC336">
        <f t="shared" si="292"/>
        <v>0</v>
      </c>
      <c r="ED336">
        <f t="shared" si="293"/>
        <v>0</v>
      </c>
      <c r="EE336" s="7">
        <f t="shared" si="294"/>
        <v>0</v>
      </c>
      <c r="EF336" s="31">
        <f t="shared" si="295"/>
        <v>0</v>
      </c>
      <c r="EG336">
        <f t="shared" si="296"/>
        <v>0</v>
      </c>
      <c r="EH336">
        <f t="shared" si="297"/>
        <v>0</v>
      </c>
      <c r="EI336">
        <f t="shared" si="298"/>
        <v>0</v>
      </c>
      <c r="EJ336" s="7">
        <f t="shared" si="299"/>
        <v>0</v>
      </c>
      <c r="EK336">
        <f t="shared" si="300"/>
        <v>0</v>
      </c>
      <c r="EL336">
        <f t="shared" si="301"/>
        <v>0</v>
      </c>
      <c r="EM336">
        <f t="shared" si="302"/>
        <v>0</v>
      </c>
      <c r="EN336">
        <f t="shared" si="303"/>
        <v>0</v>
      </c>
      <c r="EO336" s="75">
        <f t="shared" si="304"/>
        <v>0</v>
      </c>
      <c r="EP336" s="75">
        <f t="shared" si="305"/>
        <v>0</v>
      </c>
      <c r="EQ336" s="75">
        <f t="shared" si="306"/>
        <v>0</v>
      </c>
      <c r="ER336" s="75">
        <f t="shared" si="307"/>
        <v>0</v>
      </c>
      <c r="ES336">
        <f t="shared" si="257"/>
        <v>0</v>
      </c>
      <c r="ET336">
        <f t="shared" si="258"/>
        <v>0</v>
      </c>
      <c r="EU336">
        <f t="shared" si="259"/>
        <v>0</v>
      </c>
      <c r="EV336">
        <f t="shared" si="260"/>
        <v>0</v>
      </c>
    </row>
    <row r="337" spans="1:152" x14ac:dyDescent="0.35">
      <c r="A337" t="s">
        <v>153</v>
      </c>
      <c r="B337" s="7">
        <v>1979</v>
      </c>
      <c r="C337">
        <v>-1.5354300000000001</v>
      </c>
      <c r="D337">
        <v>0</v>
      </c>
      <c r="E337">
        <v>-0.51180999999999999</v>
      </c>
      <c r="F337">
        <v>0</v>
      </c>
      <c r="G337">
        <v>0</v>
      </c>
      <c r="H337">
        <v>0</v>
      </c>
      <c r="I337" s="7">
        <v>0</v>
      </c>
      <c r="J337">
        <v>0</v>
      </c>
      <c r="K337">
        <v>0</v>
      </c>
      <c r="L337">
        <v>0</v>
      </c>
      <c r="M337">
        <v>0</v>
      </c>
      <c r="N337">
        <v>0</v>
      </c>
      <c r="O337">
        <v>0</v>
      </c>
      <c r="P337" s="7">
        <v>0</v>
      </c>
      <c r="Q337">
        <v>-1.4977499999999999</v>
      </c>
      <c r="R337">
        <v>0</v>
      </c>
      <c r="S337">
        <v>-0.49925000000000003</v>
      </c>
      <c r="T337">
        <v>0</v>
      </c>
      <c r="U337">
        <v>0</v>
      </c>
      <c r="V337">
        <v>0</v>
      </c>
      <c r="W337" s="7">
        <v>0</v>
      </c>
      <c r="X337">
        <v>-3.7679999999999998E-2</v>
      </c>
      <c r="Y337">
        <v>0</v>
      </c>
      <c r="Z337">
        <v>-1.256E-2</v>
      </c>
      <c r="AA337">
        <v>0</v>
      </c>
      <c r="AB337">
        <v>0</v>
      </c>
      <c r="AC337">
        <v>0</v>
      </c>
      <c r="AD337" s="7">
        <v>0</v>
      </c>
      <c r="AE337">
        <v>1.0426</v>
      </c>
      <c r="AF337">
        <v>0</v>
      </c>
      <c r="AG337">
        <v>0.34753000000000001</v>
      </c>
      <c r="AH337">
        <v>0</v>
      </c>
      <c r="AI337">
        <v>0</v>
      </c>
      <c r="AJ337">
        <v>0</v>
      </c>
      <c r="AK337" s="7">
        <v>0</v>
      </c>
      <c r="AL337">
        <v>0</v>
      </c>
      <c r="AM337">
        <v>0</v>
      </c>
      <c r="AN337">
        <v>0</v>
      </c>
      <c r="AO337">
        <v>0</v>
      </c>
      <c r="AP337">
        <v>0</v>
      </c>
      <c r="AQ337">
        <v>0</v>
      </c>
      <c r="AR337" s="7">
        <v>0</v>
      </c>
      <c r="AS337">
        <v>0</v>
      </c>
      <c r="AT337">
        <v>0</v>
      </c>
      <c r="AU337">
        <v>0</v>
      </c>
      <c r="AV337">
        <v>0</v>
      </c>
      <c r="AW337">
        <v>0</v>
      </c>
      <c r="AX337">
        <v>0</v>
      </c>
      <c r="AY337" s="7">
        <v>0</v>
      </c>
      <c r="AZ337">
        <v>0</v>
      </c>
      <c r="BA337">
        <v>0</v>
      </c>
      <c r="BB337">
        <v>0</v>
      </c>
      <c r="BC337">
        <v>0</v>
      </c>
      <c r="BD337">
        <v>0</v>
      </c>
      <c r="BE337">
        <v>0</v>
      </c>
      <c r="BF337" s="7">
        <v>0</v>
      </c>
      <c r="BG337">
        <v>0.27232000000000001</v>
      </c>
      <c r="BH337">
        <v>0</v>
      </c>
      <c r="BI337">
        <v>9.0770000000000003E-2</v>
      </c>
      <c r="BJ337">
        <v>0</v>
      </c>
      <c r="BK337">
        <v>0</v>
      </c>
      <c r="BL337">
        <v>0</v>
      </c>
      <c r="BM337" s="7">
        <v>0</v>
      </c>
      <c r="BN337">
        <v>0</v>
      </c>
      <c r="BO337">
        <v>0</v>
      </c>
      <c r="BP337">
        <v>0</v>
      </c>
      <c r="BQ337">
        <v>0</v>
      </c>
      <c r="BR337">
        <v>0</v>
      </c>
      <c r="BS337">
        <v>0</v>
      </c>
      <c r="BT337" s="7">
        <v>0</v>
      </c>
      <c r="BU337">
        <v>0.16228000000000001</v>
      </c>
      <c r="BV337">
        <v>0</v>
      </c>
      <c r="BW337">
        <v>5.4089999999999999E-2</v>
      </c>
      <c r="BX337">
        <v>0</v>
      </c>
      <c r="BY337">
        <v>0</v>
      </c>
      <c r="BZ337">
        <v>0</v>
      </c>
      <c r="CA337" s="7">
        <v>0</v>
      </c>
      <c r="CB337">
        <v>0.30442999999999998</v>
      </c>
      <c r="CC337">
        <v>0</v>
      </c>
      <c r="CD337">
        <v>0.10148</v>
      </c>
      <c r="CE337">
        <v>0</v>
      </c>
      <c r="CF337">
        <v>0</v>
      </c>
      <c r="CG337">
        <v>0</v>
      </c>
      <c r="CH337" s="7">
        <v>0</v>
      </c>
      <c r="CI337">
        <v>0</v>
      </c>
      <c r="CJ337">
        <v>0</v>
      </c>
      <c r="CK337">
        <v>0</v>
      </c>
      <c r="CL337">
        <v>0</v>
      </c>
      <c r="CM337">
        <v>0</v>
      </c>
      <c r="CN337">
        <v>0</v>
      </c>
      <c r="CO337" s="7">
        <v>0</v>
      </c>
      <c r="CP337">
        <v>0</v>
      </c>
      <c r="CQ337">
        <v>0</v>
      </c>
      <c r="CR337">
        <v>0</v>
      </c>
      <c r="CS337">
        <v>0</v>
      </c>
      <c r="CT337">
        <v>0</v>
      </c>
      <c r="CU337">
        <v>0</v>
      </c>
      <c r="CV337" s="7">
        <v>0</v>
      </c>
      <c r="CW337">
        <f t="shared" si="261"/>
        <v>-0.4928300000000001</v>
      </c>
      <c r="CX337">
        <f t="shared" si="262"/>
        <v>0</v>
      </c>
      <c r="CY337">
        <f t="shared" si="263"/>
        <v>-0.16427999999999998</v>
      </c>
      <c r="CZ337">
        <f t="shared" si="264"/>
        <v>0</v>
      </c>
      <c r="DA337">
        <f t="shared" si="265"/>
        <v>0</v>
      </c>
      <c r="DB337">
        <f t="shared" si="266"/>
        <v>0</v>
      </c>
      <c r="DC337" s="7">
        <f t="shared" si="267"/>
        <v>0</v>
      </c>
      <c r="DD337">
        <f t="shared" si="268"/>
        <v>0.73902999999999996</v>
      </c>
      <c r="DE337">
        <f t="shared" si="269"/>
        <v>0</v>
      </c>
      <c r="DF337">
        <f t="shared" si="270"/>
        <v>0.24634</v>
      </c>
      <c r="DG337">
        <f t="shared" si="271"/>
        <v>0</v>
      </c>
      <c r="DH337">
        <f t="shared" si="272"/>
        <v>0</v>
      </c>
      <c r="DI337">
        <f t="shared" si="273"/>
        <v>0</v>
      </c>
      <c r="DJ337" s="7">
        <f t="shared" si="274"/>
        <v>0</v>
      </c>
      <c r="DK337" s="10">
        <f t="shared" si="275"/>
        <v>-0.4928300000000001</v>
      </c>
      <c r="DL337" s="10">
        <f t="shared" si="276"/>
        <v>0.73902999999999996</v>
      </c>
      <c r="DM337">
        <f t="shared" si="277"/>
        <v>-2.0472399999999999</v>
      </c>
      <c r="DN337">
        <f t="shared" si="278"/>
        <v>1.3901300000000001</v>
      </c>
      <c r="DO337">
        <f t="shared" si="279"/>
        <v>0</v>
      </c>
      <c r="DP337" s="7">
        <f t="shared" si="280"/>
        <v>0</v>
      </c>
      <c r="DQ337">
        <f t="shared" si="281"/>
        <v>0.57945999999999998</v>
      </c>
      <c r="DR337">
        <f t="shared" si="282"/>
        <v>0.40590999999999999</v>
      </c>
      <c r="DS337">
        <f t="shared" si="283"/>
        <v>0</v>
      </c>
      <c r="DT337" s="7">
        <f t="shared" si="284"/>
        <v>0</v>
      </c>
      <c r="DU337">
        <f t="shared" si="285"/>
        <v>-0.65710999999999986</v>
      </c>
      <c r="DV337" s="7">
        <f t="shared" si="286"/>
        <v>0.98536999999999997</v>
      </c>
      <c r="DW337" s="10">
        <f t="shared" si="287"/>
        <v>1</v>
      </c>
      <c r="DX337" s="10">
        <f t="shared" si="288"/>
        <v>0</v>
      </c>
      <c r="DY337" s="31">
        <f>IF(AND(DU337=0,DV337=0),0,IF(DW337=0,DY336,IF(DV337&gt;DU337,1,IF(DV337=DU337,x,0))))</f>
        <v>1</v>
      </c>
      <c r="DZ337" s="31">
        <f t="shared" si="289"/>
        <v>0</v>
      </c>
      <c r="EA337" s="31">
        <f t="shared" si="290"/>
        <v>0</v>
      </c>
      <c r="EB337">
        <f t="shared" si="291"/>
        <v>0</v>
      </c>
      <c r="EC337">
        <f t="shared" si="292"/>
        <v>1</v>
      </c>
      <c r="ED337">
        <f t="shared" si="293"/>
        <v>0</v>
      </c>
      <c r="EE337" s="7">
        <f t="shared" si="294"/>
        <v>0</v>
      </c>
      <c r="EF337" s="31">
        <f t="shared" si="295"/>
        <v>0</v>
      </c>
      <c r="EG337">
        <f t="shared" si="296"/>
        <v>1</v>
      </c>
      <c r="EH337">
        <f t="shared" si="297"/>
        <v>0</v>
      </c>
      <c r="EI337">
        <f t="shared" si="298"/>
        <v>0</v>
      </c>
      <c r="EJ337" s="7">
        <f t="shared" si="299"/>
        <v>0</v>
      </c>
      <c r="EK337">
        <f t="shared" si="300"/>
        <v>0</v>
      </c>
      <c r="EL337">
        <f t="shared" si="301"/>
        <v>1</v>
      </c>
      <c r="EM337">
        <f t="shared" si="302"/>
        <v>0</v>
      </c>
      <c r="EN337">
        <f t="shared" si="303"/>
        <v>0</v>
      </c>
      <c r="EO337" s="75">
        <f t="shared" si="304"/>
        <v>-6.2366416864680412</v>
      </c>
      <c r="EP337" s="75">
        <f t="shared" si="305"/>
        <v>4.2348443307134573</v>
      </c>
      <c r="EQ337" s="75">
        <f t="shared" si="306"/>
        <v>1.7652470602571126</v>
      </c>
      <c r="ER337" s="75">
        <f t="shared" si="307"/>
        <v>1.2365502954974712</v>
      </c>
      <c r="ES337">
        <f t="shared" si="257"/>
        <v>0</v>
      </c>
      <c r="ET337">
        <f t="shared" si="258"/>
        <v>0</v>
      </c>
      <c r="EU337">
        <f t="shared" si="259"/>
        <v>0</v>
      </c>
      <c r="EV337">
        <f t="shared" si="260"/>
        <v>0</v>
      </c>
    </row>
    <row r="338" spans="1:152" x14ac:dyDescent="0.35">
      <c r="A338" t="s">
        <v>153</v>
      </c>
      <c r="B338" s="7">
        <v>1980</v>
      </c>
      <c r="C338">
        <v>0</v>
      </c>
      <c r="D338">
        <v>-0.51180999999999999</v>
      </c>
      <c r="E338">
        <v>0</v>
      </c>
      <c r="F338">
        <v>0</v>
      </c>
      <c r="G338">
        <v>0</v>
      </c>
      <c r="H338">
        <v>0</v>
      </c>
      <c r="I338" s="7">
        <v>0</v>
      </c>
      <c r="J338">
        <v>0</v>
      </c>
      <c r="K338">
        <v>0</v>
      </c>
      <c r="L338">
        <v>0</v>
      </c>
      <c r="M338">
        <v>0</v>
      </c>
      <c r="N338">
        <v>0</v>
      </c>
      <c r="O338">
        <v>0</v>
      </c>
      <c r="P338" s="7">
        <v>0</v>
      </c>
      <c r="Q338">
        <v>0</v>
      </c>
      <c r="R338">
        <v>-0.49925000000000003</v>
      </c>
      <c r="S338">
        <v>0</v>
      </c>
      <c r="T338">
        <v>0</v>
      </c>
      <c r="U338">
        <v>0</v>
      </c>
      <c r="V338">
        <v>0</v>
      </c>
      <c r="W338" s="7">
        <v>0</v>
      </c>
      <c r="X338">
        <v>0</v>
      </c>
      <c r="Y338">
        <v>-1.256E-2</v>
      </c>
      <c r="Z338">
        <v>0</v>
      </c>
      <c r="AA338">
        <v>0</v>
      </c>
      <c r="AB338">
        <v>0</v>
      </c>
      <c r="AC338">
        <v>0</v>
      </c>
      <c r="AD338" s="7">
        <v>0</v>
      </c>
      <c r="AE338">
        <v>0</v>
      </c>
      <c r="AF338">
        <v>0.34753000000000001</v>
      </c>
      <c r="AG338">
        <v>0</v>
      </c>
      <c r="AH338">
        <v>0</v>
      </c>
      <c r="AI338">
        <v>0</v>
      </c>
      <c r="AJ338">
        <v>0</v>
      </c>
      <c r="AK338" s="7">
        <v>0</v>
      </c>
      <c r="AL338">
        <v>0</v>
      </c>
      <c r="AM338">
        <v>0</v>
      </c>
      <c r="AN338">
        <v>0</v>
      </c>
      <c r="AO338">
        <v>0</v>
      </c>
      <c r="AP338">
        <v>0</v>
      </c>
      <c r="AQ338">
        <v>0</v>
      </c>
      <c r="AR338" s="7">
        <v>0</v>
      </c>
      <c r="AS338">
        <v>0</v>
      </c>
      <c r="AT338">
        <v>0</v>
      </c>
      <c r="AU338">
        <v>0</v>
      </c>
      <c r="AV338">
        <v>0</v>
      </c>
      <c r="AW338">
        <v>0</v>
      </c>
      <c r="AX338">
        <v>0</v>
      </c>
      <c r="AY338" s="7">
        <v>0</v>
      </c>
      <c r="AZ338">
        <v>0</v>
      </c>
      <c r="BA338">
        <v>0</v>
      </c>
      <c r="BB338">
        <v>0</v>
      </c>
      <c r="BC338">
        <v>0</v>
      </c>
      <c r="BD338">
        <v>0</v>
      </c>
      <c r="BE338">
        <v>0</v>
      </c>
      <c r="BF338" s="7">
        <v>0</v>
      </c>
      <c r="BG338">
        <v>0</v>
      </c>
      <c r="BH338">
        <v>9.0770000000000003E-2</v>
      </c>
      <c r="BI338">
        <v>0</v>
      </c>
      <c r="BJ338">
        <v>0</v>
      </c>
      <c r="BK338">
        <v>0</v>
      </c>
      <c r="BL338">
        <v>0</v>
      </c>
      <c r="BM338" s="7">
        <v>0</v>
      </c>
      <c r="BN338">
        <v>0</v>
      </c>
      <c r="BO338">
        <v>0</v>
      </c>
      <c r="BP338">
        <v>0</v>
      </c>
      <c r="BQ338">
        <v>0</v>
      </c>
      <c r="BR338">
        <v>0</v>
      </c>
      <c r="BS338">
        <v>0</v>
      </c>
      <c r="BT338" s="7">
        <v>0</v>
      </c>
      <c r="BU338">
        <v>0</v>
      </c>
      <c r="BV338">
        <v>5.4089999999999999E-2</v>
      </c>
      <c r="BW338">
        <v>0</v>
      </c>
      <c r="BX338">
        <v>0</v>
      </c>
      <c r="BY338">
        <v>0</v>
      </c>
      <c r="BZ338">
        <v>0</v>
      </c>
      <c r="CA338" s="7">
        <v>0</v>
      </c>
      <c r="CB338">
        <v>0</v>
      </c>
      <c r="CC338">
        <v>0.10148</v>
      </c>
      <c r="CD338">
        <v>0</v>
      </c>
      <c r="CE338">
        <v>0</v>
      </c>
      <c r="CF338">
        <v>0</v>
      </c>
      <c r="CG338">
        <v>0</v>
      </c>
      <c r="CH338" s="7">
        <v>0</v>
      </c>
      <c r="CI338">
        <v>0</v>
      </c>
      <c r="CJ338">
        <v>0</v>
      </c>
      <c r="CK338">
        <v>0</v>
      </c>
      <c r="CL338">
        <v>0</v>
      </c>
      <c r="CM338">
        <v>0</v>
      </c>
      <c r="CN338">
        <v>0</v>
      </c>
      <c r="CO338" s="7">
        <v>0</v>
      </c>
      <c r="CP338">
        <v>0</v>
      </c>
      <c r="CQ338">
        <v>0</v>
      </c>
      <c r="CR338">
        <v>0</v>
      </c>
      <c r="CS338">
        <v>0</v>
      </c>
      <c r="CT338">
        <v>0</v>
      </c>
      <c r="CU338">
        <v>0</v>
      </c>
      <c r="CV338" s="7">
        <v>0</v>
      </c>
      <c r="CW338">
        <f t="shared" si="261"/>
        <v>0</v>
      </c>
      <c r="CX338">
        <f t="shared" si="262"/>
        <v>-0.16427999999999998</v>
      </c>
      <c r="CY338">
        <f t="shared" si="263"/>
        <v>0</v>
      </c>
      <c r="CZ338">
        <f t="shared" si="264"/>
        <v>0</v>
      </c>
      <c r="DA338">
        <f t="shared" si="265"/>
        <v>0</v>
      </c>
      <c r="DB338">
        <f t="shared" si="266"/>
        <v>0</v>
      </c>
      <c r="DC338" s="7">
        <f t="shared" si="267"/>
        <v>0</v>
      </c>
      <c r="DD338">
        <f t="shared" si="268"/>
        <v>0</v>
      </c>
      <c r="DE338">
        <f t="shared" si="269"/>
        <v>0.24634</v>
      </c>
      <c r="DF338">
        <f t="shared" si="270"/>
        <v>0</v>
      </c>
      <c r="DG338">
        <f t="shared" si="271"/>
        <v>0</v>
      </c>
      <c r="DH338">
        <f t="shared" si="272"/>
        <v>0</v>
      </c>
      <c r="DI338">
        <f t="shared" si="273"/>
        <v>0</v>
      </c>
      <c r="DJ338" s="7">
        <f t="shared" si="274"/>
        <v>0</v>
      </c>
      <c r="DK338" s="10">
        <f t="shared" si="275"/>
        <v>-0.16427999999999998</v>
      </c>
      <c r="DL338" s="10">
        <f t="shared" si="276"/>
        <v>0.24634</v>
      </c>
      <c r="DM338">
        <f t="shared" si="277"/>
        <v>-0.51180999999999999</v>
      </c>
      <c r="DN338">
        <f t="shared" si="278"/>
        <v>0.34753000000000001</v>
      </c>
      <c r="DO338">
        <f t="shared" si="279"/>
        <v>0</v>
      </c>
      <c r="DP338" s="7">
        <f t="shared" si="280"/>
        <v>0</v>
      </c>
      <c r="DQ338">
        <f t="shared" si="281"/>
        <v>0.14485999999999999</v>
      </c>
      <c r="DR338">
        <f t="shared" si="282"/>
        <v>0.10148</v>
      </c>
      <c r="DS338">
        <f t="shared" si="283"/>
        <v>0</v>
      </c>
      <c r="DT338" s="7">
        <f t="shared" si="284"/>
        <v>0</v>
      </c>
      <c r="DU338">
        <f t="shared" si="285"/>
        <v>-0.16427999999999998</v>
      </c>
      <c r="DV338" s="7">
        <f t="shared" si="286"/>
        <v>0.24634</v>
      </c>
      <c r="DW338" s="10">
        <f t="shared" si="287"/>
        <v>0</v>
      </c>
      <c r="DX338" s="10">
        <f t="shared" si="288"/>
        <v>0</v>
      </c>
      <c r="DY338" s="31">
        <f>IF(AND(DU338=0,DV338=0),0,IF(DW338=0,DY337,IF(DV338&gt;DU338,1,IF(DV338=DU338,x,0))))</f>
        <v>1</v>
      </c>
      <c r="DZ338" s="31">
        <f t="shared" si="289"/>
        <v>0</v>
      </c>
      <c r="EA338" s="31">
        <f t="shared" si="290"/>
        <v>0</v>
      </c>
      <c r="EB338">
        <f t="shared" si="291"/>
        <v>0</v>
      </c>
      <c r="EC338">
        <f t="shared" si="292"/>
        <v>1</v>
      </c>
      <c r="ED338">
        <f t="shared" si="293"/>
        <v>0</v>
      </c>
      <c r="EE338" s="7">
        <f t="shared" si="294"/>
        <v>0</v>
      </c>
      <c r="EF338" s="31">
        <f t="shared" si="295"/>
        <v>0</v>
      </c>
      <c r="EG338">
        <f t="shared" si="296"/>
        <v>1</v>
      </c>
      <c r="EH338">
        <f t="shared" si="297"/>
        <v>0</v>
      </c>
      <c r="EI338">
        <f t="shared" si="298"/>
        <v>0</v>
      </c>
      <c r="EJ338" s="7">
        <f t="shared" si="299"/>
        <v>0</v>
      </c>
      <c r="EK338">
        <f t="shared" si="300"/>
        <v>0</v>
      </c>
      <c r="EL338">
        <f t="shared" si="301"/>
        <v>1</v>
      </c>
      <c r="EM338">
        <f t="shared" si="302"/>
        <v>0</v>
      </c>
      <c r="EN338">
        <f t="shared" si="303"/>
        <v>0</v>
      </c>
      <c r="EO338" s="75">
        <f t="shared" si="304"/>
        <v>-6.2370216914452836</v>
      </c>
      <c r="EP338" s="75">
        <f t="shared" si="305"/>
        <v>4.235071898610772</v>
      </c>
      <c r="EQ338" s="75">
        <f t="shared" si="306"/>
        <v>1.7652936875456979</v>
      </c>
      <c r="ER338" s="75">
        <f t="shared" si="307"/>
        <v>1.236656105288813</v>
      </c>
      <c r="ES338">
        <f t="shared" si="257"/>
        <v>0</v>
      </c>
      <c r="ET338">
        <f t="shared" si="258"/>
        <v>0</v>
      </c>
      <c r="EU338">
        <f t="shared" si="259"/>
        <v>0</v>
      </c>
      <c r="EV338">
        <f t="shared" si="260"/>
        <v>0</v>
      </c>
    </row>
    <row r="339" spans="1:152" x14ac:dyDescent="0.35">
      <c r="A339" t="s">
        <v>153</v>
      </c>
      <c r="B339" s="7">
        <v>1981</v>
      </c>
      <c r="C339">
        <v>0.37021999999999999</v>
      </c>
      <c r="D339">
        <v>0</v>
      </c>
      <c r="E339">
        <v>0.12341000000000001</v>
      </c>
      <c r="F339">
        <v>0</v>
      </c>
      <c r="G339">
        <v>0</v>
      </c>
      <c r="H339">
        <v>0</v>
      </c>
      <c r="I339" s="7">
        <v>0</v>
      </c>
      <c r="J339">
        <v>0</v>
      </c>
      <c r="K339">
        <v>0</v>
      </c>
      <c r="L339">
        <v>0</v>
      </c>
      <c r="M339">
        <v>0</v>
      </c>
      <c r="N339">
        <v>0</v>
      </c>
      <c r="O339">
        <v>0</v>
      </c>
      <c r="P339" s="7">
        <v>0</v>
      </c>
      <c r="Q339">
        <v>0</v>
      </c>
      <c r="R339">
        <v>0</v>
      </c>
      <c r="S339">
        <v>0</v>
      </c>
      <c r="T339">
        <v>0</v>
      </c>
      <c r="U339">
        <v>0</v>
      </c>
      <c r="V339">
        <v>0</v>
      </c>
      <c r="W339" s="7">
        <v>0</v>
      </c>
      <c r="X339">
        <v>0</v>
      </c>
      <c r="Y339">
        <v>0</v>
      </c>
      <c r="Z339">
        <v>0</v>
      </c>
      <c r="AA339">
        <v>0</v>
      </c>
      <c r="AB339">
        <v>0</v>
      </c>
      <c r="AC339">
        <v>0</v>
      </c>
      <c r="AD339" s="7">
        <v>0</v>
      </c>
      <c r="AE339">
        <v>0.74045000000000005</v>
      </c>
      <c r="AF339">
        <v>0</v>
      </c>
      <c r="AG339">
        <v>0.24682000000000001</v>
      </c>
      <c r="AH339">
        <v>0</v>
      </c>
      <c r="AI339">
        <v>0</v>
      </c>
      <c r="AJ339">
        <v>0</v>
      </c>
      <c r="AK339" s="7">
        <v>0</v>
      </c>
      <c r="AL339">
        <v>0.37021999999999999</v>
      </c>
      <c r="AM339">
        <v>0</v>
      </c>
      <c r="AN339">
        <v>0.12341000000000001</v>
      </c>
      <c r="AO339">
        <v>0</v>
      </c>
      <c r="AP339">
        <v>0</v>
      </c>
      <c r="AQ339">
        <v>0</v>
      </c>
      <c r="AR339" s="7">
        <v>0</v>
      </c>
      <c r="AS339">
        <v>0</v>
      </c>
      <c r="AT339">
        <v>0</v>
      </c>
      <c r="AU339">
        <v>0</v>
      </c>
      <c r="AV339">
        <v>0</v>
      </c>
      <c r="AW339">
        <v>0</v>
      </c>
      <c r="AX339">
        <v>0</v>
      </c>
      <c r="AY339" s="7">
        <v>0</v>
      </c>
      <c r="AZ339">
        <v>0</v>
      </c>
      <c r="BA339">
        <v>0</v>
      </c>
      <c r="BB339">
        <v>0</v>
      </c>
      <c r="BC339">
        <v>0</v>
      </c>
      <c r="BD339">
        <v>0</v>
      </c>
      <c r="BE339">
        <v>0</v>
      </c>
      <c r="BF339" s="7">
        <v>0</v>
      </c>
      <c r="BG339">
        <v>0</v>
      </c>
      <c r="BH339">
        <v>0</v>
      </c>
      <c r="BI339">
        <v>0</v>
      </c>
      <c r="BJ339">
        <v>0</v>
      </c>
      <c r="BK339">
        <v>0</v>
      </c>
      <c r="BL339">
        <v>0</v>
      </c>
      <c r="BM339" s="7">
        <v>0</v>
      </c>
      <c r="BN339">
        <v>0</v>
      </c>
      <c r="BO339">
        <v>0</v>
      </c>
      <c r="BP339">
        <v>0</v>
      </c>
      <c r="BQ339">
        <v>0</v>
      </c>
      <c r="BR339">
        <v>0</v>
      </c>
      <c r="BS339">
        <v>0</v>
      </c>
      <c r="BT339" s="7">
        <v>0</v>
      </c>
      <c r="BU339">
        <v>0.12341000000000001</v>
      </c>
      <c r="BV339">
        <v>0</v>
      </c>
      <c r="BW339">
        <v>4.1140000000000003E-2</v>
      </c>
      <c r="BX339">
        <v>0</v>
      </c>
      <c r="BY339">
        <v>0</v>
      </c>
      <c r="BZ339">
        <v>0</v>
      </c>
      <c r="CA339" s="7">
        <v>0</v>
      </c>
      <c r="CB339">
        <v>0</v>
      </c>
      <c r="CC339">
        <v>0</v>
      </c>
      <c r="CD339">
        <v>0</v>
      </c>
      <c r="CE339">
        <v>0</v>
      </c>
      <c r="CF339">
        <v>0</v>
      </c>
      <c r="CG339">
        <v>0</v>
      </c>
      <c r="CH339" s="7">
        <v>0</v>
      </c>
      <c r="CI339">
        <v>0</v>
      </c>
      <c r="CJ339">
        <v>0</v>
      </c>
      <c r="CK339">
        <v>0</v>
      </c>
      <c r="CL339">
        <v>0</v>
      </c>
      <c r="CM339">
        <v>0</v>
      </c>
      <c r="CN339">
        <v>0</v>
      </c>
      <c r="CO339" s="7">
        <v>0</v>
      </c>
      <c r="CP339">
        <v>0</v>
      </c>
      <c r="CQ339">
        <v>0</v>
      </c>
      <c r="CR339">
        <v>0</v>
      </c>
      <c r="CS339">
        <v>0</v>
      </c>
      <c r="CT339">
        <v>0</v>
      </c>
      <c r="CU339">
        <v>0</v>
      </c>
      <c r="CV339" s="7">
        <v>0</v>
      </c>
      <c r="CW339">
        <f t="shared" si="261"/>
        <v>1.11067</v>
      </c>
      <c r="CX339">
        <f t="shared" si="262"/>
        <v>0</v>
      </c>
      <c r="CY339">
        <f t="shared" si="263"/>
        <v>0.37023</v>
      </c>
      <c r="CZ339">
        <f t="shared" si="264"/>
        <v>0</v>
      </c>
      <c r="DA339">
        <f t="shared" si="265"/>
        <v>0</v>
      </c>
      <c r="DB339">
        <f t="shared" si="266"/>
        <v>0</v>
      </c>
      <c r="DC339" s="7">
        <f t="shared" si="267"/>
        <v>0</v>
      </c>
      <c r="DD339">
        <f t="shared" si="268"/>
        <v>0.12341000000000001</v>
      </c>
      <c r="DE339">
        <f t="shared" si="269"/>
        <v>0</v>
      </c>
      <c r="DF339">
        <f t="shared" si="270"/>
        <v>4.1140000000000003E-2</v>
      </c>
      <c r="DG339">
        <f t="shared" si="271"/>
        <v>0</v>
      </c>
      <c r="DH339">
        <f t="shared" si="272"/>
        <v>0</v>
      </c>
      <c r="DI339">
        <f t="shared" si="273"/>
        <v>0</v>
      </c>
      <c r="DJ339" s="7">
        <f t="shared" si="274"/>
        <v>0</v>
      </c>
      <c r="DK339" s="10">
        <f t="shared" si="275"/>
        <v>1.11067</v>
      </c>
      <c r="DL339" s="10">
        <f t="shared" si="276"/>
        <v>0.12341000000000001</v>
      </c>
      <c r="DM339">
        <f t="shared" si="277"/>
        <v>0.49363000000000001</v>
      </c>
      <c r="DN339">
        <f t="shared" si="278"/>
        <v>0.98727000000000009</v>
      </c>
      <c r="DO339">
        <f t="shared" si="279"/>
        <v>0</v>
      </c>
      <c r="DP339" s="7">
        <f t="shared" si="280"/>
        <v>0</v>
      </c>
      <c r="DQ339">
        <f t="shared" si="281"/>
        <v>0.16455</v>
      </c>
      <c r="DR339">
        <f t="shared" si="282"/>
        <v>0</v>
      </c>
      <c r="DS339">
        <f t="shared" si="283"/>
        <v>0</v>
      </c>
      <c r="DT339" s="7">
        <f t="shared" si="284"/>
        <v>0</v>
      </c>
      <c r="DU339">
        <f t="shared" si="285"/>
        <v>1.4809000000000001</v>
      </c>
      <c r="DV339" s="7">
        <f t="shared" si="286"/>
        <v>0.16455</v>
      </c>
      <c r="DW339" s="10">
        <f t="shared" si="287"/>
        <v>1</v>
      </c>
      <c r="DX339" s="10">
        <f t="shared" si="288"/>
        <v>0</v>
      </c>
      <c r="DY339" s="31">
        <f>IF(AND(DU339=0,DV339=0),0,IF(DW339=0,DY338,IF(DV339&gt;DU339,1,IF(DV339=DU339,x,0))))</f>
        <v>0</v>
      </c>
      <c r="DZ339" s="31">
        <f t="shared" si="289"/>
        <v>1</v>
      </c>
      <c r="EA339" s="31">
        <f t="shared" si="290"/>
        <v>0</v>
      </c>
      <c r="EB339">
        <f t="shared" si="291"/>
        <v>1</v>
      </c>
      <c r="EC339">
        <f t="shared" si="292"/>
        <v>0</v>
      </c>
      <c r="ED339">
        <f t="shared" si="293"/>
        <v>0</v>
      </c>
      <c r="EE339" s="7">
        <f t="shared" si="294"/>
        <v>0</v>
      </c>
      <c r="EF339" s="31">
        <f t="shared" si="295"/>
        <v>0</v>
      </c>
      <c r="EG339">
        <f t="shared" si="296"/>
        <v>1</v>
      </c>
      <c r="EH339">
        <f t="shared" si="297"/>
        <v>0</v>
      </c>
      <c r="EI339">
        <f t="shared" si="298"/>
        <v>0</v>
      </c>
      <c r="EJ339" s="7">
        <f t="shared" si="299"/>
        <v>0</v>
      </c>
      <c r="EK339">
        <f t="shared" si="300"/>
        <v>1</v>
      </c>
      <c r="EL339">
        <f t="shared" si="301"/>
        <v>0</v>
      </c>
      <c r="EM339">
        <f t="shared" si="302"/>
        <v>0</v>
      </c>
      <c r="EN339">
        <f t="shared" si="303"/>
        <v>0</v>
      </c>
      <c r="EO339" s="75">
        <f t="shared" si="304"/>
        <v>0.2999969613175727</v>
      </c>
      <c r="EP339" s="75">
        <f t="shared" si="305"/>
        <v>0.6</v>
      </c>
      <c r="EQ339" s="75">
        <f t="shared" si="306"/>
        <v>0.1000030386824273</v>
      </c>
      <c r="ER339" s="75">
        <f t="shared" si="307"/>
        <v>0</v>
      </c>
      <c r="ES339">
        <f t="shared" si="257"/>
        <v>0</v>
      </c>
      <c r="ET339">
        <f t="shared" si="258"/>
        <v>0</v>
      </c>
      <c r="EU339">
        <f t="shared" si="259"/>
        <v>0</v>
      </c>
      <c r="EV339">
        <f t="shared" si="260"/>
        <v>0</v>
      </c>
    </row>
    <row r="340" spans="1:152" x14ac:dyDescent="0.35">
      <c r="A340" t="s">
        <v>153</v>
      </c>
      <c r="B340" s="7">
        <v>1982</v>
      </c>
      <c r="C340">
        <v>0</v>
      </c>
      <c r="D340">
        <v>0.12341000000000001</v>
      </c>
      <c r="E340">
        <v>0</v>
      </c>
      <c r="F340">
        <v>0</v>
      </c>
      <c r="G340">
        <v>0</v>
      </c>
      <c r="H340">
        <v>0</v>
      </c>
      <c r="I340" s="7">
        <v>0</v>
      </c>
      <c r="J340">
        <v>0</v>
      </c>
      <c r="K340">
        <v>0</v>
      </c>
      <c r="L340">
        <v>0</v>
      </c>
      <c r="M340">
        <v>0</v>
      </c>
      <c r="N340">
        <v>0</v>
      </c>
      <c r="O340">
        <v>0</v>
      </c>
      <c r="P340" s="7">
        <v>0</v>
      </c>
      <c r="Q340">
        <v>0</v>
      </c>
      <c r="R340">
        <v>0</v>
      </c>
      <c r="S340">
        <v>0</v>
      </c>
      <c r="T340">
        <v>0</v>
      </c>
      <c r="U340">
        <v>0</v>
      </c>
      <c r="V340">
        <v>0</v>
      </c>
      <c r="W340" s="7">
        <v>0</v>
      </c>
      <c r="X340">
        <v>0</v>
      </c>
      <c r="Y340">
        <v>0</v>
      </c>
      <c r="Z340">
        <v>0</v>
      </c>
      <c r="AA340">
        <v>0</v>
      </c>
      <c r="AB340">
        <v>0</v>
      </c>
      <c r="AC340">
        <v>0</v>
      </c>
      <c r="AD340" s="7">
        <v>0</v>
      </c>
      <c r="AE340">
        <v>0</v>
      </c>
      <c r="AF340">
        <v>0.24682000000000001</v>
      </c>
      <c r="AG340">
        <v>0</v>
      </c>
      <c r="AH340">
        <v>0</v>
      </c>
      <c r="AI340">
        <v>0</v>
      </c>
      <c r="AJ340">
        <v>0</v>
      </c>
      <c r="AK340" s="7">
        <v>0</v>
      </c>
      <c r="AL340">
        <v>0</v>
      </c>
      <c r="AM340">
        <v>0.12341000000000001</v>
      </c>
      <c r="AN340">
        <v>0</v>
      </c>
      <c r="AO340">
        <v>0</v>
      </c>
      <c r="AP340">
        <v>0</v>
      </c>
      <c r="AQ340">
        <v>0</v>
      </c>
      <c r="AR340" s="7">
        <v>0</v>
      </c>
      <c r="AS340">
        <v>0</v>
      </c>
      <c r="AT340">
        <v>0</v>
      </c>
      <c r="AU340">
        <v>0</v>
      </c>
      <c r="AV340">
        <v>0</v>
      </c>
      <c r="AW340">
        <v>0</v>
      </c>
      <c r="AX340">
        <v>0</v>
      </c>
      <c r="AY340" s="7">
        <v>0</v>
      </c>
      <c r="AZ340">
        <v>0</v>
      </c>
      <c r="BA340">
        <v>0</v>
      </c>
      <c r="BB340">
        <v>0</v>
      </c>
      <c r="BC340">
        <v>0</v>
      </c>
      <c r="BD340">
        <v>0</v>
      </c>
      <c r="BE340">
        <v>0</v>
      </c>
      <c r="BF340" s="7">
        <v>0</v>
      </c>
      <c r="BG340">
        <v>0</v>
      </c>
      <c r="BH340">
        <v>0</v>
      </c>
      <c r="BI340">
        <v>0</v>
      </c>
      <c r="BJ340">
        <v>0</v>
      </c>
      <c r="BK340">
        <v>0</v>
      </c>
      <c r="BL340">
        <v>0</v>
      </c>
      <c r="BM340" s="7">
        <v>0</v>
      </c>
      <c r="BN340">
        <v>0</v>
      </c>
      <c r="BO340">
        <v>0</v>
      </c>
      <c r="BP340">
        <v>0</v>
      </c>
      <c r="BQ340">
        <v>0</v>
      </c>
      <c r="BR340">
        <v>0</v>
      </c>
      <c r="BS340">
        <v>0</v>
      </c>
      <c r="BT340" s="7">
        <v>0</v>
      </c>
      <c r="BU340">
        <v>0</v>
      </c>
      <c r="BV340">
        <v>4.1140000000000003E-2</v>
      </c>
      <c r="BW340">
        <v>0</v>
      </c>
      <c r="BX340">
        <v>0</v>
      </c>
      <c r="BY340">
        <v>0</v>
      </c>
      <c r="BZ340">
        <v>0</v>
      </c>
      <c r="CA340" s="7">
        <v>0</v>
      </c>
      <c r="CB340">
        <v>0</v>
      </c>
      <c r="CC340">
        <v>0</v>
      </c>
      <c r="CD340">
        <v>0</v>
      </c>
      <c r="CE340">
        <v>0</v>
      </c>
      <c r="CF340">
        <v>0</v>
      </c>
      <c r="CG340">
        <v>0</v>
      </c>
      <c r="CH340" s="7">
        <v>0</v>
      </c>
      <c r="CI340">
        <v>0</v>
      </c>
      <c r="CJ340">
        <v>0</v>
      </c>
      <c r="CK340">
        <v>0</v>
      </c>
      <c r="CL340">
        <v>0</v>
      </c>
      <c r="CM340">
        <v>0</v>
      </c>
      <c r="CN340">
        <v>0</v>
      </c>
      <c r="CO340" s="7">
        <v>0</v>
      </c>
      <c r="CP340">
        <v>0</v>
      </c>
      <c r="CQ340">
        <v>0</v>
      </c>
      <c r="CR340">
        <v>0</v>
      </c>
      <c r="CS340">
        <v>0</v>
      </c>
      <c r="CT340">
        <v>0</v>
      </c>
      <c r="CU340">
        <v>0</v>
      </c>
      <c r="CV340" s="7">
        <v>0</v>
      </c>
      <c r="CW340">
        <f t="shared" si="261"/>
        <v>0</v>
      </c>
      <c r="CX340">
        <f t="shared" si="262"/>
        <v>0.37023</v>
      </c>
      <c r="CY340">
        <f t="shared" si="263"/>
        <v>0</v>
      </c>
      <c r="CZ340">
        <f t="shared" si="264"/>
        <v>0</v>
      </c>
      <c r="DA340">
        <f t="shared" si="265"/>
        <v>0</v>
      </c>
      <c r="DB340">
        <f t="shared" si="266"/>
        <v>0</v>
      </c>
      <c r="DC340" s="7">
        <f t="shared" si="267"/>
        <v>0</v>
      </c>
      <c r="DD340">
        <f t="shared" si="268"/>
        <v>0</v>
      </c>
      <c r="DE340">
        <f t="shared" si="269"/>
        <v>4.1140000000000003E-2</v>
      </c>
      <c r="DF340">
        <f t="shared" si="270"/>
        <v>0</v>
      </c>
      <c r="DG340">
        <f t="shared" si="271"/>
        <v>0</v>
      </c>
      <c r="DH340">
        <f t="shared" si="272"/>
        <v>0</v>
      </c>
      <c r="DI340">
        <f t="shared" si="273"/>
        <v>0</v>
      </c>
      <c r="DJ340" s="7">
        <f t="shared" si="274"/>
        <v>0</v>
      </c>
      <c r="DK340" s="10">
        <f t="shared" si="275"/>
        <v>0.37023</v>
      </c>
      <c r="DL340" s="10">
        <f t="shared" si="276"/>
        <v>4.1140000000000003E-2</v>
      </c>
      <c r="DM340">
        <f t="shared" si="277"/>
        <v>0.12341000000000001</v>
      </c>
      <c r="DN340">
        <f t="shared" si="278"/>
        <v>0.24682000000000001</v>
      </c>
      <c r="DO340">
        <f t="shared" si="279"/>
        <v>0</v>
      </c>
      <c r="DP340" s="7">
        <f t="shared" si="280"/>
        <v>0</v>
      </c>
      <c r="DQ340">
        <f t="shared" si="281"/>
        <v>4.1140000000000003E-2</v>
      </c>
      <c r="DR340">
        <f t="shared" si="282"/>
        <v>0</v>
      </c>
      <c r="DS340">
        <f t="shared" si="283"/>
        <v>0</v>
      </c>
      <c r="DT340" s="7">
        <f t="shared" si="284"/>
        <v>0</v>
      </c>
      <c r="DU340">
        <f t="shared" si="285"/>
        <v>0.37023</v>
      </c>
      <c r="DV340" s="7">
        <f t="shared" si="286"/>
        <v>4.1140000000000003E-2</v>
      </c>
      <c r="DW340" s="10">
        <f t="shared" si="287"/>
        <v>0</v>
      </c>
      <c r="DX340" s="10">
        <f t="shared" si="288"/>
        <v>0</v>
      </c>
      <c r="DY340" s="31">
        <f>IF(AND(DU340=0,DV340=0),0,IF(DW340=0,DY339,IF(DV340&gt;DU340,1,IF(DV340=DU340,x,0))))</f>
        <v>0</v>
      </c>
      <c r="DZ340" s="31">
        <f t="shared" si="289"/>
        <v>1</v>
      </c>
      <c r="EA340" s="31">
        <f t="shared" si="290"/>
        <v>0</v>
      </c>
      <c r="EB340">
        <f t="shared" si="291"/>
        <v>1</v>
      </c>
      <c r="EC340">
        <f t="shared" si="292"/>
        <v>0</v>
      </c>
      <c r="ED340">
        <f t="shared" si="293"/>
        <v>0</v>
      </c>
      <c r="EE340" s="7">
        <f t="shared" si="294"/>
        <v>0</v>
      </c>
      <c r="EF340" s="31">
        <f t="shared" si="295"/>
        <v>0</v>
      </c>
      <c r="EG340">
        <f t="shared" si="296"/>
        <v>1</v>
      </c>
      <c r="EH340">
        <f t="shared" si="297"/>
        <v>0</v>
      </c>
      <c r="EI340">
        <f t="shared" si="298"/>
        <v>0</v>
      </c>
      <c r="EJ340" s="7">
        <f t="shared" si="299"/>
        <v>0</v>
      </c>
      <c r="EK340">
        <f t="shared" si="300"/>
        <v>1</v>
      </c>
      <c r="EL340">
        <f t="shared" si="301"/>
        <v>0</v>
      </c>
      <c r="EM340">
        <f t="shared" si="302"/>
        <v>0</v>
      </c>
      <c r="EN340">
        <f t="shared" si="303"/>
        <v>0</v>
      </c>
      <c r="EO340" s="75">
        <f t="shared" si="304"/>
        <v>0.2999975690983786</v>
      </c>
      <c r="EP340" s="75">
        <f t="shared" si="305"/>
        <v>0.59999513819675721</v>
      </c>
      <c r="EQ340" s="75">
        <f t="shared" si="306"/>
        <v>0.10000729270486423</v>
      </c>
      <c r="ER340" s="75">
        <f t="shared" si="307"/>
        <v>0</v>
      </c>
      <c r="ES340">
        <f t="shared" si="257"/>
        <v>0</v>
      </c>
      <c r="ET340">
        <f t="shared" si="258"/>
        <v>0</v>
      </c>
      <c r="EU340">
        <f t="shared" si="259"/>
        <v>0</v>
      </c>
      <c r="EV340">
        <f t="shared" si="260"/>
        <v>0</v>
      </c>
    </row>
    <row r="341" spans="1:152" x14ac:dyDescent="0.35">
      <c r="A341" t="s">
        <v>153</v>
      </c>
      <c r="B341" s="7">
        <v>1983</v>
      </c>
      <c r="C341">
        <v>0</v>
      </c>
      <c r="D341">
        <v>0</v>
      </c>
      <c r="E341">
        <v>0</v>
      </c>
      <c r="F341">
        <v>0</v>
      </c>
      <c r="G341">
        <v>0</v>
      </c>
      <c r="H341">
        <v>0</v>
      </c>
      <c r="I341" s="7">
        <v>0</v>
      </c>
      <c r="J341">
        <v>0</v>
      </c>
      <c r="K341">
        <v>0</v>
      </c>
      <c r="L341">
        <v>0</v>
      </c>
      <c r="M341">
        <v>0</v>
      </c>
      <c r="N341">
        <v>0</v>
      </c>
      <c r="O341">
        <v>0</v>
      </c>
      <c r="P341" s="7">
        <v>0</v>
      </c>
      <c r="Q341">
        <v>0</v>
      </c>
      <c r="R341">
        <v>0</v>
      </c>
      <c r="S341">
        <v>0</v>
      </c>
      <c r="T341">
        <v>0</v>
      </c>
      <c r="U341">
        <v>0</v>
      </c>
      <c r="V341">
        <v>0</v>
      </c>
      <c r="W341" s="7">
        <v>0</v>
      </c>
      <c r="X341">
        <v>0</v>
      </c>
      <c r="Y341">
        <v>0</v>
      </c>
      <c r="Z341">
        <v>0</v>
      </c>
      <c r="AA341">
        <v>0</v>
      </c>
      <c r="AB341">
        <v>0</v>
      </c>
      <c r="AC341">
        <v>0</v>
      </c>
      <c r="AD341" s="7">
        <v>0</v>
      </c>
      <c r="AE341">
        <v>0</v>
      </c>
      <c r="AF341">
        <v>0</v>
      </c>
      <c r="AG341">
        <v>0</v>
      </c>
      <c r="AH341">
        <v>0</v>
      </c>
      <c r="AI341">
        <v>0</v>
      </c>
      <c r="AJ341">
        <v>0</v>
      </c>
      <c r="AK341" s="7">
        <v>0</v>
      </c>
      <c r="AL341">
        <v>0</v>
      </c>
      <c r="AM341">
        <v>0</v>
      </c>
      <c r="AN341">
        <v>0</v>
      </c>
      <c r="AO341">
        <v>0</v>
      </c>
      <c r="AP341">
        <v>0</v>
      </c>
      <c r="AQ341">
        <v>0</v>
      </c>
      <c r="AR341" s="7">
        <v>0</v>
      </c>
      <c r="AS341">
        <v>0</v>
      </c>
      <c r="AT341">
        <v>0</v>
      </c>
      <c r="AU341">
        <v>0</v>
      </c>
      <c r="AV341">
        <v>0</v>
      </c>
      <c r="AW341">
        <v>0</v>
      </c>
      <c r="AX341">
        <v>0</v>
      </c>
      <c r="AY341" s="7">
        <v>0</v>
      </c>
      <c r="AZ341">
        <v>0</v>
      </c>
      <c r="BA341">
        <v>0</v>
      </c>
      <c r="BB341">
        <v>0</v>
      </c>
      <c r="BC341">
        <v>0</v>
      </c>
      <c r="BD341">
        <v>0</v>
      </c>
      <c r="BE341">
        <v>0</v>
      </c>
      <c r="BF341" s="7">
        <v>0</v>
      </c>
      <c r="BG341">
        <v>0</v>
      </c>
      <c r="BH341">
        <v>0</v>
      </c>
      <c r="BI341">
        <v>0</v>
      </c>
      <c r="BJ341">
        <v>0</v>
      </c>
      <c r="BK341">
        <v>0</v>
      </c>
      <c r="BL341">
        <v>0</v>
      </c>
      <c r="BM341" s="7">
        <v>0</v>
      </c>
      <c r="BN341">
        <v>0</v>
      </c>
      <c r="BO341">
        <v>0</v>
      </c>
      <c r="BP341">
        <v>0</v>
      </c>
      <c r="BQ341">
        <v>0</v>
      </c>
      <c r="BR341">
        <v>0</v>
      </c>
      <c r="BS341">
        <v>0</v>
      </c>
      <c r="BT341" s="7">
        <v>0</v>
      </c>
      <c r="BU341">
        <v>0</v>
      </c>
      <c r="BV341">
        <v>0</v>
      </c>
      <c r="BW341">
        <v>0</v>
      </c>
      <c r="BX341">
        <v>0</v>
      </c>
      <c r="BY341">
        <v>0</v>
      </c>
      <c r="BZ341">
        <v>0</v>
      </c>
      <c r="CA341" s="7">
        <v>0</v>
      </c>
      <c r="CB341">
        <v>0</v>
      </c>
      <c r="CC341">
        <v>0</v>
      </c>
      <c r="CD341">
        <v>0</v>
      </c>
      <c r="CE341">
        <v>0</v>
      </c>
      <c r="CF341">
        <v>0</v>
      </c>
      <c r="CG341">
        <v>0</v>
      </c>
      <c r="CH341" s="7">
        <v>0</v>
      </c>
      <c r="CI341">
        <v>0</v>
      </c>
      <c r="CJ341">
        <v>0</v>
      </c>
      <c r="CK341">
        <v>0</v>
      </c>
      <c r="CL341">
        <v>0</v>
      </c>
      <c r="CM341">
        <v>0</v>
      </c>
      <c r="CN341">
        <v>0</v>
      </c>
      <c r="CO341" s="7">
        <v>0</v>
      </c>
      <c r="CP341">
        <v>0</v>
      </c>
      <c r="CQ341">
        <v>0</v>
      </c>
      <c r="CR341">
        <v>0</v>
      </c>
      <c r="CS341">
        <v>0</v>
      </c>
      <c r="CT341">
        <v>0</v>
      </c>
      <c r="CU341">
        <v>0</v>
      </c>
      <c r="CV341" s="7">
        <v>0</v>
      </c>
      <c r="CW341">
        <f t="shared" si="261"/>
        <v>0</v>
      </c>
      <c r="CX341">
        <f t="shared" si="262"/>
        <v>0</v>
      </c>
      <c r="CY341">
        <f t="shared" si="263"/>
        <v>0</v>
      </c>
      <c r="CZ341">
        <f t="shared" si="264"/>
        <v>0</v>
      </c>
      <c r="DA341">
        <f t="shared" si="265"/>
        <v>0</v>
      </c>
      <c r="DB341">
        <f t="shared" si="266"/>
        <v>0</v>
      </c>
      <c r="DC341" s="7">
        <f t="shared" si="267"/>
        <v>0</v>
      </c>
      <c r="DD341">
        <f t="shared" si="268"/>
        <v>0</v>
      </c>
      <c r="DE341">
        <f t="shared" si="269"/>
        <v>0</v>
      </c>
      <c r="DF341">
        <f t="shared" si="270"/>
        <v>0</v>
      </c>
      <c r="DG341">
        <f t="shared" si="271"/>
        <v>0</v>
      </c>
      <c r="DH341">
        <f t="shared" si="272"/>
        <v>0</v>
      </c>
      <c r="DI341">
        <f t="shared" si="273"/>
        <v>0</v>
      </c>
      <c r="DJ341" s="7">
        <f t="shared" si="274"/>
        <v>0</v>
      </c>
      <c r="DK341" s="10">
        <f t="shared" si="275"/>
        <v>0</v>
      </c>
      <c r="DL341" s="10">
        <f t="shared" si="276"/>
        <v>0</v>
      </c>
      <c r="DM341">
        <f t="shared" si="277"/>
        <v>0</v>
      </c>
      <c r="DN341">
        <f t="shared" si="278"/>
        <v>0</v>
      </c>
      <c r="DO341">
        <f t="shared" si="279"/>
        <v>0</v>
      </c>
      <c r="DP341" s="7">
        <f t="shared" si="280"/>
        <v>0</v>
      </c>
      <c r="DQ341">
        <f t="shared" si="281"/>
        <v>0</v>
      </c>
      <c r="DR341">
        <f t="shared" si="282"/>
        <v>0</v>
      </c>
      <c r="DS341">
        <f t="shared" si="283"/>
        <v>0</v>
      </c>
      <c r="DT341" s="7">
        <f t="shared" si="284"/>
        <v>0</v>
      </c>
      <c r="DU341">
        <f t="shared" si="285"/>
        <v>0</v>
      </c>
      <c r="DV341" s="7">
        <f t="shared" si="286"/>
        <v>0</v>
      </c>
      <c r="DW341" s="10">
        <f t="shared" si="287"/>
        <v>0</v>
      </c>
      <c r="DX341" s="10">
        <f t="shared" si="288"/>
        <v>0</v>
      </c>
      <c r="DY341" s="31">
        <f>IF(AND(DU341=0,DV341=0),0,IF(DW341=0,DY340,IF(DV341&gt;DU341,1,IF(DV341=DU341,x,0))))</f>
        <v>0</v>
      </c>
      <c r="DZ341" s="31">
        <f t="shared" si="289"/>
        <v>0</v>
      </c>
      <c r="EA341" s="31">
        <f t="shared" si="290"/>
        <v>0</v>
      </c>
      <c r="EB341">
        <f t="shared" si="291"/>
        <v>0</v>
      </c>
      <c r="EC341">
        <f t="shared" si="292"/>
        <v>0</v>
      </c>
      <c r="ED341">
        <f t="shared" si="293"/>
        <v>0</v>
      </c>
      <c r="EE341" s="7">
        <f t="shared" si="294"/>
        <v>0</v>
      </c>
      <c r="EF341" s="31">
        <f t="shared" si="295"/>
        <v>0</v>
      </c>
      <c r="EG341">
        <f t="shared" si="296"/>
        <v>0</v>
      </c>
      <c r="EH341">
        <f t="shared" si="297"/>
        <v>0</v>
      </c>
      <c r="EI341">
        <f t="shared" si="298"/>
        <v>0</v>
      </c>
      <c r="EJ341" s="7">
        <f t="shared" si="299"/>
        <v>0</v>
      </c>
      <c r="EK341">
        <f t="shared" si="300"/>
        <v>0</v>
      </c>
      <c r="EL341">
        <f t="shared" si="301"/>
        <v>0</v>
      </c>
      <c r="EM341">
        <f t="shared" si="302"/>
        <v>0</v>
      </c>
      <c r="EN341">
        <f t="shared" si="303"/>
        <v>0</v>
      </c>
      <c r="EO341" s="75">
        <f t="shared" si="304"/>
        <v>0</v>
      </c>
      <c r="EP341" s="75">
        <f t="shared" si="305"/>
        <v>0</v>
      </c>
      <c r="EQ341" s="75">
        <f t="shared" si="306"/>
        <v>0</v>
      </c>
      <c r="ER341" s="75">
        <f t="shared" si="307"/>
        <v>0</v>
      </c>
      <c r="ES341">
        <f t="shared" si="257"/>
        <v>0</v>
      </c>
      <c r="ET341">
        <f t="shared" si="258"/>
        <v>0</v>
      </c>
      <c r="EU341">
        <f t="shared" si="259"/>
        <v>0</v>
      </c>
      <c r="EV341">
        <f t="shared" si="260"/>
        <v>0</v>
      </c>
    </row>
    <row r="342" spans="1:152" x14ac:dyDescent="0.35">
      <c r="A342" t="s">
        <v>153</v>
      </c>
      <c r="B342" s="7">
        <v>1984</v>
      </c>
      <c r="C342">
        <v>0</v>
      </c>
      <c r="D342">
        <v>0</v>
      </c>
      <c r="E342">
        <v>0</v>
      </c>
      <c r="F342">
        <v>0</v>
      </c>
      <c r="G342">
        <v>0</v>
      </c>
      <c r="H342">
        <v>0</v>
      </c>
      <c r="I342" s="7">
        <v>0</v>
      </c>
      <c r="J342">
        <v>0</v>
      </c>
      <c r="K342">
        <v>0</v>
      </c>
      <c r="L342">
        <v>0</v>
      </c>
      <c r="M342">
        <v>0</v>
      </c>
      <c r="N342">
        <v>0</v>
      </c>
      <c r="O342">
        <v>0</v>
      </c>
      <c r="P342" s="7">
        <v>0</v>
      </c>
      <c r="Q342">
        <v>0</v>
      </c>
      <c r="R342">
        <v>0</v>
      </c>
      <c r="S342">
        <v>0</v>
      </c>
      <c r="T342">
        <v>0</v>
      </c>
      <c r="U342">
        <v>0</v>
      </c>
      <c r="V342">
        <v>0</v>
      </c>
      <c r="W342" s="7">
        <v>0</v>
      </c>
      <c r="X342">
        <v>0</v>
      </c>
      <c r="Y342">
        <v>0</v>
      </c>
      <c r="Z342">
        <v>0</v>
      </c>
      <c r="AA342">
        <v>0</v>
      </c>
      <c r="AB342">
        <v>0</v>
      </c>
      <c r="AC342">
        <v>0</v>
      </c>
      <c r="AD342" s="7">
        <v>0</v>
      </c>
      <c r="AE342">
        <v>0</v>
      </c>
      <c r="AF342">
        <v>0</v>
      </c>
      <c r="AG342">
        <v>0</v>
      </c>
      <c r="AH342">
        <v>0</v>
      </c>
      <c r="AI342">
        <v>0</v>
      </c>
      <c r="AJ342">
        <v>0</v>
      </c>
      <c r="AK342" s="7">
        <v>0</v>
      </c>
      <c r="AL342">
        <v>0</v>
      </c>
      <c r="AM342">
        <v>0</v>
      </c>
      <c r="AN342">
        <v>0</v>
      </c>
      <c r="AO342">
        <v>0</v>
      </c>
      <c r="AP342">
        <v>0</v>
      </c>
      <c r="AQ342">
        <v>0</v>
      </c>
      <c r="AR342" s="7">
        <v>0</v>
      </c>
      <c r="AS342">
        <v>0</v>
      </c>
      <c r="AT342">
        <v>0</v>
      </c>
      <c r="AU342">
        <v>0</v>
      </c>
      <c r="AV342">
        <v>0</v>
      </c>
      <c r="AW342">
        <v>0</v>
      </c>
      <c r="AX342">
        <v>0</v>
      </c>
      <c r="AY342" s="7">
        <v>0</v>
      </c>
      <c r="AZ342">
        <v>0</v>
      </c>
      <c r="BA342">
        <v>0</v>
      </c>
      <c r="BB342">
        <v>0</v>
      </c>
      <c r="BC342">
        <v>0</v>
      </c>
      <c r="BD342">
        <v>0</v>
      </c>
      <c r="BE342">
        <v>0</v>
      </c>
      <c r="BF342" s="7">
        <v>0</v>
      </c>
      <c r="BG342">
        <v>0</v>
      </c>
      <c r="BH342">
        <v>0</v>
      </c>
      <c r="BI342">
        <v>0</v>
      </c>
      <c r="BJ342">
        <v>0</v>
      </c>
      <c r="BK342">
        <v>0</v>
      </c>
      <c r="BL342">
        <v>0</v>
      </c>
      <c r="BM342" s="7">
        <v>0</v>
      </c>
      <c r="BN342">
        <v>0</v>
      </c>
      <c r="BO342">
        <v>0</v>
      </c>
      <c r="BP342">
        <v>0</v>
      </c>
      <c r="BQ342">
        <v>0</v>
      </c>
      <c r="BR342">
        <v>0</v>
      </c>
      <c r="BS342">
        <v>0</v>
      </c>
      <c r="BT342" s="7">
        <v>0</v>
      </c>
      <c r="BU342">
        <v>0</v>
      </c>
      <c r="BV342">
        <v>0</v>
      </c>
      <c r="BW342">
        <v>0</v>
      </c>
      <c r="BX342">
        <v>0</v>
      </c>
      <c r="BY342">
        <v>0</v>
      </c>
      <c r="BZ342">
        <v>0</v>
      </c>
      <c r="CA342" s="7">
        <v>0</v>
      </c>
      <c r="CB342">
        <v>0</v>
      </c>
      <c r="CC342">
        <v>0</v>
      </c>
      <c r="CD342">
        <v>0</v>
      </c>
      <c r="CE342">
        <v>0</v>
      </c>
      <c r="CF342">
        <v>0</v>
      </c>
      <c r="CG342">
        <v>0</v>
      </c>
      <c r="CH342" s="7">
        <v>0</v>
      </c>
      <c r="CI342">
        <v>0</v>
      </c>
      <c r="CJ342">
        <v>0</v>
      </c>
      <c r="CK342">
        <v>0</v>
      </c>
      <c r="CL342">
        <v>0</v>
      </c>
      <c r="CM342">
        <v>0</v>
      </c>
      <c r="CN342">
        <v>0</v>
      </c>
      <c r="CO342" s="7">
        <v>0</v>
      </c>
      <c r="CP342">
        <v>0</v>
      </c>
      <c r="CQ342">
        <v>0</v>
      </c>
      <c r="CR342">
        <v>0</v>
      </c>
      <c r="CS342">
        <v>0</v>
      </c>
      <c r="CT342">
        <v>0</v>
      </c>
      <c r="CU342">
        <v>0</v>
      </c>
      <c r="CV342" s="7">
        <v>0</v>
      </c>
      <c r="CW342">
        <f t="shared" si="261"/>
        <v>0</v>
      </c>
      <c r="CX342">
        <f t="shared" si="262"/>
        <v>0</v>
      </c>
      <c r="CY342">
        <f t="shared" si="263"/>
        <v>0</v>
      </c>
      <c r="CZ342">
        <f t="shared" si="264"/>
        <v>0</v>
      </c>
      <c r="DA342">
        <f t="shared" si="265"/>
        <v>0</v>
      </c>
      <c r="DB342">
        <f t="shared" si="266"/>
        <v>0</v>
      </c>
      <c r="DC342" s="7">
        <f t="shared" si="267"/>
        <v>0</v>
      </c>
      <c r="DD342">
        <f t="shared" si="268"/>
        <v>0</v>
      </c>
      <c r="DE342">
        <f t="shared" si="269"/>
        <v>0</v>
      </c>
      <c r="DF342">
        <f t="shared" si="270"/>
        <v>0</v>
      </c>
      <c r="DG342">
        <f t="shared" si="271"/>
        <v>0</v>
      </c>
      <c r="DH342">
        <f t="shared" si="272"/>
        <v>0</v>
      </c>
      <c r="DI342">
        <f t="shared" si="273"/>
        <v>0</v>
      </c>
      <c r="DJ342" s="7">
        <f t="shared" si="274"/>
        <v>0</v>
      </c>
      <c r="DK342" s="10">
        <f t="shared" si="275"/>
        <v>0</v>
      </c>
      <c r="DL342" s="10">
        <f t="shared" si="276"/>
        <v>0</v>
      </c>
      <c r="DM342">
        <f t="shared" si="277"/>
        <v>0</v>
      </c>
      <c r="DN342">
        <f t="shared" si="278"/>
        <v>0</v>
      </c>
      <c r="DO342">
        <f t="shared" si="279"/>
        <v>0</v>
      </c>
      <c r="DP342" s="7">
        <f t="shared" si="280"/>
        <v>0</v>
      </c>
      <c r="DQ342">
        <f t="shared" si="281"/>
        <v>0</v>
      </c>
      <c r="DR342">
        <f t="shared" si="282"/>
        <v>0</v>
      </c>
      <c r="DS342">
        <f t="shared" si="283"/>
        <v>0</v>
      </c>
      <c r="DT342" s="7">
        <f t="shared" si="284"/>
        <v>0</v>
      </c>
      <c r="DU342">
        <f t="shared" si="285"/>
        <v>0</v>
      </c>
      <c r="DV342" s="7">
        <f t="shared" si="286"/>
        <v>0</v>
      </c>
      <c r="DW342" s="10">
        <f t="shared" si="287"/>
        <v>0</v>
      </c>
      <c r="DX342" s="10">
        <f t="shared" si="288"/>
        <v>0</v>
      </c>
      <c r="DY342" s="31">
        <f>IF(AND(DU342=0,DV342=0),0,IF(DW342=0,DY341,IF(DV342&gt;DU342,1,IF(DV342=DU342,x,0))))</f>
        <v>0</v>
      </c>
      <c r="DZ342" s="31">
        <f t="shared" si="289"/>
        <v>0</v>
      </c>
      <c r="EA342" s="31">
        <f t="shared" si="290"/>
        <v>0</v>
      </c>
      <c r="EB342">
        <f t="shared" si="291"/>
        <v>0</v>
      </c>
      <c r="EC342">
        <f t="shared" si="292"/>
        <v>0</v>
      </c>
      <c r="ED342">
        <f t="shared" si="293"/>
        <v>0</v>
      </c>
      <c r="EE342" s="7">
        <f t="shared" si="294"/>
        <v>0</v>
      </c>
      <c r="EF342" s="31">
        <f t="shared" si="295"/>
        <v>0</v>
      </c>
      <c r="EG342">
        <f t="shared" si="296"/>
        <v>0</v>
      </c>
      <c r="EH342">
        <f t="shared" si="297"/>
        <v>0</v>
      </c>
      <c r="EI342">
        <f t="shared" si="298"/>
        <v>0</v>
      </c>
      <c r="EJ342" s="7">
        <f t="shared" si="299"/>
        <v>0</v>
      </c>
      <c r="EK342">
        <f t="shared" si="300"/>
        <v>0</v>
      </c>
      <c r="EL342">
        <f t="shared" si="301"/>
        <v>0</v>
      </c>
      <c r="EM342">
        <f t="shared" si="302"/>
        <v>0</v>
      </c>
      <c r="EN342">
        <f t="shared" si="303"/>
        <v>0</v>
      </c>
      <c r="EO342" s="75">
        <f t="shared" si="304"/>
        <v>0</v>
      </c>
      <c r="EP342" s="75">
        <f t="shared" si="305"/>
        <v>0</v>
      </c>
      <c r="EQ342" s="75">
        <f t="shared" si="306"/>
        <v>0</v>
      </c>
      <c r="ER342" s="75">
        <f t="shared" si="307"/>
        <v>0</v>
      </c>
      <c r="ES342">
        <f t="shared" si="257"/>
        <v>0</v>
      </c>
      <c r="ET342">
        <f t="shared" si="258"/>
        <v>0</v>
      </c>
      <c r="EU342">
        <f t="shared" si="259"/>
        <v>0</v>
      </c>
      <c r="EV342">
        <f t="shared" si="260"/>
        <v>0</v>
      </c>
    </row>
    <row r="343" spans="1:152" x14ac:dyDescent="0.35">
      <c r="A343" t="s">
        <v>153</v>
      </c>
      <c r="B343" s="7">
        <v>1985</v>
      </c>
      <c r="C343">
        <v>0</v>
      </c>
      <c r="D343">
        <v>0</v>
      </c>
      <c r="E343">
        <v>0</v>
      </c>
      <c r="F343">
        <v>0</v>
      </c>
      <c r="G343">
        <v>0</v>
      </c>
      <c r="H343">
        <v>0</v>
      </c>
      <c r="I343" s="7">
        <v>0</v>
      </c>
      <c r="J343">
        <v>0</v>
      </c>
      <c r="K343">
        <v>0</v>
      </c>
      <c r="L343">
        <v>0</v>
      </c>
      <c r="M343">
        <v>0</v>
      </c>
      <c r="N343">
        <v>0</v>
      </c>
      <c r="O343">
        <v>0</v>
      </c>
      <c r="P343" s="7">
        <v>0</v>
      </c>
      <c r="Q343">
        <v>0</v>
      </c>
      <c r="R343">
        <v>0</v>
      </c>
      <c r="S343">
        <v>0</v>
      </c>
      <c r="T343">
        <v>0</v>
      </c>
      <c r="U343">
        <v>0</v>
      </c>
      <c r="V343">
        <v>0</v>
      </c>
      <c r="W343" s="7">
        <v>0</v>
      </c>
      <c r="X343">
        <v>0</v>
      </c>
      <c r="Y343">
        <v>0</v>
      </c>
      <c r="Z343">
        <v>0</v>
      </c>
      <c r="AA343">
        <v>0</v>
      </c>
      <c r="AB343">
        <v>0</v>
      </c>
      <c r="AC343">
        <v>0</v>
      </c>
      <c r="AD343" s="7">
        <v>0</v>
      </c>
      <c r="AE343">
        <v>0</v>
      </c>
      <c r="AF343">
        <v>0</v>
      </c>
      <c r="AG343">
        <v>0</v>
      </c>
      <c r="AH343">
        <v>0</v>
      </c>
      <c r="AI343">
        <v>0</v>
      </c>
      <c r="AJ343">
        <v>0</v>
      </c>
      <c r="AK343" s="7">
        <v>0</v>
      </c>
      <c r="AL343">
        <v>0</v>
      </c>
      <c r="AM343">
        <v>0</v>
      </c>
      <c r="AN343">
        <v>0</v>
      </c>
      <c r="AO343">
        <v>0</v>
      </c>
      <c r="AP343">
        <v>0</v>
      </c>
      <c r="AQ343">
        <v>0</v>
      </c>
      <c r="AR343" s="7">
        <v>0</v>
      </c>
      <c r="AS343">
        <v>0</v>
      </c>
      <c r="AT343">
        <v>0</v>
      </c>
      <c r="AU343">
        <v>0</v>
      </c>
      <c r="AV343">
        <v>0</v>
      </c>
      <c r="AW343">
        <v>0</v>
      </c>
      <c r="AX343">
        <v>0</v>
      </c>
      <c r="AY343" s="7">
        <v>0</v>
      </c>
      <c r="AZ343">
        <v>0</v>
      </c>
      <c r="BA343">
        <v>0</v>
      </c>
      <c r="BB343">
        <v>0</v>
      </c>
      <c r="BC343">
        <v>0</v>
      </c>
      <c r="BD343">
        <v>0</v>
      </c>
      <c r="BE343">
        <v>0</v>
      </c>
      <c r="BF343" s="7">
        <v>0</v>
      </c>
      <c r="BG343">
        <v>0</v>
      </c>
      <c r="BH343">
        <v>0</v>
      </c>
      <c r="BI343">
        <v>0</v>
      </c>
      <c r="BJ343">
        <v>0</v>
      </c>
      <c r="BK343">
        <v>0</v>
      </c>
      <c r="BL343">
        <v>0</v>
      </c>
      <c r="BM343" s="7">
        <v>0</v>
      </c>
      <c r="BN343">
        <v>0</v>
      </c>
      <c r="BO343">
        <v>0</v>
      </c>
      <c r="BP343">
        <v>0</v>
      </c>
      <c r="BQ343">
        <v>0</v>
      </c>
      <c r="BR343">
        <v>0</v>
      </c>
      <c r="BS343">
        <v>0</v>
      </c>
      <c r="BT343" s="7">
        <v>0</v>
      </c>
      <c r="BU343">
        <v>0</v>
      </c>
      <c r="BV343">
        <v>0</v>
      </c>
      <c r="BW343">
        <v>0</v>
      </c>
      <c r="BX343">
        <v>0</v>
      </c>
      <c r="BY343">
        <v>0</v>
      </c>
      <c r="BZ343">
        <v>0</v>
      </c>
      <c r="CA343" s="7">
        <v>0</v>
      </c>
      <c r="CB343">
        <v>0</v>
      </c>
      <c r="CC343">
        <v>0</v>
      </c>
      <c r="CD343">
        <v>0</v>
      </c>
      <c r="CE343">
        <v>0</v>
      </c>
      <c r="CF343">
        <v>0</v>
      </c>
      <c r="CG343">
        <v>0</v>
      </c>
      <c r="CH343" s="7">
        <v>0</v>
      </c>
      <c r="CI343">
        <v>0</v>
      </c>
      <c r="CJ343">
        <v>0</v>
      </c>
      <c r="CK343">
        <v>0</v>
      </c>
      <c r="CL343">
        <v>0</v>
      </c>
      <c r="CM343">
        <v>0</v>
      </c>
      <c r="CN343">
        <v>0</v>
      </c>
      <c r="CO343" s="7">
        <v>0</v>
      </c>
      <c r="CP343">
        <v>0</v>
      </c>
      <c r="CQ343">
        <v>0</v>
      </c>
      <c r="CR343">
        <v>0</v>
      </c>
      <c r="CS343">
        <v>0</v>
      </c>
      <c r="CT343">
        <v>0</v>
      </c>
      <c r="CU343">
        <v>0</v>
      </c>
      <c r="CV343" s="7">
        <v>0</v>
      </c>
      <c r="CW343">
        <f t="shared" si="261"/>
        <v>0</v>
      </c>
      <c r="CX343">
        <f t="shared" si="262"/>
        <v>0</v>
      </c>
      <c r="CY343">
        <f t="shared" si="263"/>
        <v>0</v>
      </c>
      <c r="CZ343">
        <f t="shared" si="264"/>
        <v>0</v>
      </c>
      <c r="DA343">
        <f t="shared" si="265"/>
        <v>0</v>
      </c>
      <c r="DB343">
        <f t="shared" si="266"/>
        <v>0</v>
      </c>
      <c r="DC343" s="7">
        <f t="shared" si="267"/>
        <v>0</v>
      </c>
      <c r="DD343">
        <f t="shared" si="268"/>
        <v>0</v>
      </c>
      <c r="DE343">
        <f t="shared" si="269"/>
        <v>0</v>
      </c>
      <c r="DF343">
        <f t="shared" si="270"/>
        <v>0</v>
      </c>
      <c r="DG343">
        <f t="shared" si="271"/>
        <v>0</v>
      </c>
      <c r="DH343">
        <f t="shared" si="272"/>
        <v>0</v>
      </c>
      <c r="DI343">
        <f t="shared" si="273"/>
        <v>0</v>
      </c>
      <c r="DJ343" s="7">
        <f t="shared" si="274"/>
        <v>0</v>
      </c>
      <c r="DK343" s="10">
        <f t="shared" si="275"/>
        <v>0</v>
      </c>
      <c r="DL343" s="10">
        <f t="shared" si="276"/>
        <v>0</v>
      </c>
      <c r="DM343">
        <f t="shared" si="277"/>
        <v>0</v>
      </c>
      <c r="DN343">
        <f t="shared" si="278"/>
        <v>0</v>
      </c>
      <c r="DO343">
        <f t="shared" si="279"/>
        <v>0</v>
      </c>
      <c r="DP343" s="7">
        <f t="shared" si="280"/>
        <v>0</v>
      </c>
      <c r="DQ343">
        <f t="shared" si="281"/>
        <v>0</v>
      </c>
      <c r="DR343">
        <f t="shared" si="282"/>
        <v>0</v>
      </c>
      <c r="DS343">
        <f t="shared" si="283"/>
        <v>0</v>
      </c>
      <c r="DT343" s="7">
        <f t="shared" si="284"/>
        <v>0</v>
      </c>
      <c r="DU343">
        <f t="shared" si="285"/>
        <v>0</v>
      </c>
      <c r="DV343" s="7">
        <f t="shared" si="286"/>
        <v>0</v>
      </c>
      <c r="DW343" s="10">
        <f t="shared" si="287"/>
        <v>0</v>
      </c>
      <c r="DX343" s="10">
        <f t="shared" si="288"/>
        <v>0</v>
      </c>
      <c r="DY343" s="31">
        <f>IF(AND(DU343=0,DV343=0),0,IF(DW343=0,DY342,IF(DV343&gt;DU343,1,IF(DV343=DU343,x,0))))</f>
        <v>0</v>
      </c>
      <c r="DZ343" s="31">
        <f t="shared" si="289"/>
        <v>0</v>
      </c>
      <c r="EA343" s="31">
        <f t="shared" si="290"/>
        <v>0</v>
      </c>
      <c r="EB343">
        <f t="shared" si="291"/>
        <v>0</v>
      </c>
      <c r="EC343">
        <f t="shared" si="292"/>
        <v>0</v>
      </c>
      <c r="ED343">
        <f t="shared" si="293"/>
        <v>0</v>
      </c>
      <c r="EE343" s="7">
        <f t="shared" si="294"/>
        <v>0</v>
      </c>
      <c r="EF343" s="31">
        <f t="shared" si="295"/>
        <v>0</v>
      </c>
      <c r="EG343">
        <f t="shared" si="296"/>
        <v>0</v>
      </c>
      <c r="EH343">
        <f t="shared" si="297"/>
        <v>0</v>
      </c>
      <c r="EI343">
        <f t="shared" si="298"/>
        <v>0</v>
      </c>
      <c r="EJ343" s="7">
        <f t="shared" si="299"/>
        <v>0</v>
      </c>
      <c r="EK343">
        <f t="shared" si="300"/>
        <v>0</v>
      </c>
      <c r="EL343">
        <f t="shared" si="301"/>
        <v>0</v>
      </c>
      <c r="EM343">
        <f t="shared" si="302"/>
        <v>0</v>
      </c>
      <c r="EN343">
        <f t="shared" si="303"/>
        <v>0</v>
      </c>
      <c r="EO343" s="75">
        <f t="shared" si="304"/>
        <v>0</v>
      </c>
      <c r="EP343" s="75">
        <f t="shared" si="305"/>
        <v>0</v>
      </c>
      <c r="EQ343" s="75">
        <f t="shared" si="306"/>
        <v>0</v>
      </c>
      <c r="ER343" s="75">
        <f t="shared" si="307"/>
        <v>0</v>
      </c>
      <c r="ES343">
        <f t="shared" si="257"/>
        <v>0</v>
      </c>
      <c r="ET343">
        <f t="shared" si="258"/>
        <v>0</v>
      </c>
      <c r="EU343">
        <f t="shared" si="259"/>
        <v>0</v>
      </c>
      <c r="EV343">
        <f t="shared" si="260"/>
        <v>0</v>
      </c>
    </row>
    <row r="344" spans="1:152" x14ac:dyDescent="0.35">
      <c r="A344" t="s">
        <v>153</v>
      </c>
      <c r="B344" s="7">
        <v>1986</v>
      </c>
      <c r="C344">
        <v>0</v>
      </c>
      <c r="D344">
        <v>0</v>
      </c>
      <c r="E344">
        <v>0</v>
      </c>
      <c r="F344">
        <v>0</v>
      </c>
      <c r="G344">
        <v>0</v>
      </c>
      <c r="H344">
        <v>0</v>
      </c>
      <c r="I344" s="7">
        <v>0</v>
      </c>
      <c r="J344">
        <v>0</v>
      </c>
      <c r="K344">
        <v>0</v>
      </c>
      <c r="L344">
        <v>0</v>
      </c>
      <c r="M344">
        <v>0</v>
      </c>
      <c r="N344">
        <v>0</v>
      </c>
      <c r="O344">
        <v>0</v>
      </c>
      <c r="P344" s="7">
        <v>0</v>
      </c>
      <c r="Q344">
        <v>0</v>
      </c>
      <c r="R344">
        <v>0</v>
      </c>
      <c r="S344">
        <v>0</v>
      </c>
      <c r="T344">
        <v>0</v>
      </c>
      <c r="U344">
        <v>0</v>
      </c>
      <c r="V344">
        <v>0</v>
      </c>
      <c r="W344" s="7">
        <v>0</v>
      </c>
      <c r="X344">
        <v>0</v>
      </c>
      <c r="Y344">
        <v>0</v>
      </c>
      <c r="Z344">
        <v>0</v>
      </c>
      <c r="AA344">
        <v>0</v>
      </c>
      <c r="AB344">
        <v>0</v>
      </c>
      <c r="AC344">
        <v>0</v>
      </c>
      <c r="AD344" s="7">
        <v>0</v>
      </c>
      <c r="AE344">
        <v>0</v>
      </c>
      <c r="AF344">
        <v>0</v>
      </c>
      <c r="AG344">
        <v>0</v>
      </c>
      <c r="AH344">
        <v>0</v>
      </c>
      <c r="AI344">
        <v>0</v>
      </c>
      <c r="AJ344">
        <v>0</v>
      </c>
      <c r="AK344" s="7">
        <v>0</v>
      </c>
      <c r="AL344">
        <v>0</v>
      </c>
      <c r="AM344">
        <v>0</v>
      </c>
      <c r="AN344">
        <v>0</v>
      </c>
      <c r="AO344">
        <v>0</v>
      </c>
      <c r="AP344">
        <v>0</v>
      </c>
      <c r="AQ344">
        <v>0</v>
      </c>
      <c r="AR344" s="7">
        <v>0</v>
      </c>
      <c r="AS344">
        <v>0</v>
      </c>
      <c r="AT344">
        <v>0</v>
      </c>
      <c r="AU344">
        <v>0</v>
      </c>
      <c r="AV344">
        <v>0</v>
      </c>
      <c r="AW344">
        <v>0</v>
      </c>
      <c r="AX344">
        <v>0</v>
      </c>
      <c r="AY344" s="7">
        <v>0</v>
      </c>
      <c r="AZ344">
        <v>0</v>
      </c>
      <c r="BA344">
        <v>0</v>
      </c>
      <c r="BB344">
        <v>0</v>
      </c>
      <c r="BC344">
        <v>0</v>
      </c>
      <c r="BD344">
        <v>0</v>
      </c>
      <c r="BE344">
        <v>0</v>
      </c>
      <c r="BF344" s="7">
        <v>0</v>
      </c>
      <c r="BG344">
        <v>0</v>
      </c>
      <c r="BH344">
        <v>0</v>
      </c>
      <c r="BI344">
        <v>0</v>
      </c>
      <c r="BJ344">
        <v>0</v>
      </c>
      <c r="BK344">
        <v>0</v>
      </c>
      <c r="BL344">
        <v>0</v>
      </c>
      <c r="BM344" s="7">
        <v>0</v>
      </c>
      <c r="BN344">
        <v>0</v>
      </c>
      <c r="BO344">
        <v>0</v>
      </c>
      <c r="BP344">
        <v>0</v>
      </c>
      <c r="BQ344">
        <v>0</v>
      </c>
      <c r="BR344">
        <v>0</v>
      </c>
      <c r="BS344">
        <v>0</v>
      </c>
      <c r="BT344" s="7">
        <v>0</v>
      </c>
      <c r="BU344">
        <v>0</v>
      </c>
      <c r="BV344">
        <v>0</v>
      </c>
      <c r="BW344">
        <v>0</v>
      </c>
      <c r="BX344">
        <v>0</v>
      </c>
      <c r="BY344">
        <v>0</v>
      </c>
      <c r="BZ344">
        <v>0</v>
      </c>
      <c r="CA344" s="7">
        <v>0</v>
      </c>
      <c r="CB344">
        <v>0</v>
      </c>
      <c r="CC344">
        <v>0</v>
      </c>
      <c r="CD344">
        <v>0</v>
      </c>
      <c r="CE344">
        <v>0</v>
      </c>
      <c r="CF344">
        <v>0</v>
      </c>
      <c r="CG344">
        <v>0</v>
      </c>
      <c r="CH344" s="7">
        <v>0</v>
      </c>
      <c r="CI344">
        <v>0</v>
      </c>
      <c r="CJ344">
        <v>0</v>
      </c>
      <c r="CK344">
        <v>0</v>
      </c>
      <c r="CL344">
        <v>0</v>
      </c>
      <c r="CM344">
        <v>0</v>
      </c>
      <c r="CN344">
        <v>0</v>
      </c>
      <c r="CO344" s="7">
        <v>0</v>
      </c>
      <c r="CP344">
        <v>0</v>
      </c>
      <c r="CQ344">
        <v>0</v>
      </c>
      <c r="CR344">
        <v>0</v>
      </c>
      <c r="CS344">
        <v>0</v>
      </c>
      <c r="CT344">
        <v>0</v>
      </c>
      <c r="CU344">
        <v>0</v>
      </c>
      <c r="CV344" s="7">
        <v>0</v>
      </c>
      <c r="CW344">
        <f t="shared" si="261"/>
        <v>0</v>
      </c>
      <c r="CX344">
        <f t="shared" si="262"/>
        <v>0</v>
      </c>
      <c r="CY344">
        <f t="shared" si="263"/>
        <v>0</v>
      </c>
      <c r="CZ344">
        <f t="shared" si="264"/>
        <v>0</v>
      </c>
      <c r="DA344">
        <f t="shared" si="265"/>
        <v>0</v>
      </c>
      <c r="DB344">
        <f t="shared" si="266"/>
        <v>0</v>
      </c>
      <c r="DC344" s="7">
        <f t="shared" si="267"/>
        <v>0</v>
      </c>
      <c r="DD344">
        <f t="shared" si="268"/>
        <v>0</v>
      </c>
      <c r="DE344">
        <f t="shared" si="269"/>
        <v>0</v>
      </c>
      <c r="DF344">
        <f t="shared" si="270"/>
        <v>0</v>
      </c>
      <c r="DG344">
        <f t="shared" si="271"/>
        <v>0</v>
      </c>
      <c r="DH344">
        <f t="shared" si="272"/>
        <v>0</v>
      </c>
      <c r="DI344">
        <f t="shared" si="273"/>
        <v>0</v>
      </c>
      <c r="DJ344" s="7">
        <f t="shared" si="274"/>
        <v>0</v>
      </c>
      <c r="DK344" s="10">
        <f t="shared" si="275"/>
        <v>0</v>
      </c>
      <c r="DL344" s="10">
        <f t="shared" si="276"/>
        <v>0</v>
      </c>
      <c r="DM344">
        <f t="shared" si="277"/>
        <v>0</v>
      </c>
      <c r="DN344">
        <f t="shared" si="278"/>
        <v>0</v>
      </c>
      <c r="DO344">
        <f t="shared" si="279"/>
        <v>0</v>
      </c>
      <c r="DP344" s="7">
        <f t="shared" si="280"/>
        <v>0</v>
      </c>
      <c r="DQ344">
        <f t="shared" si="281"/>
        <v>0</v>
      </c>
      <c r="DR344">
        <f t="shared" si="282"/>
        <v>0</v>
      </c>
      <c r="DS344">
        <f t="shared" si="283"/>
        <v>0</v>
      </c>
      <c r="DT344" s="7">
        <f t="shared" si="284"/>
        <v>0</v>
      </c>
      <c r="DU344">
        <f t="shared" si="285"/>
        <v>0</v>
      </c>
      <c r="DV344" s="7">
        <f t="shared" si="286"/>
        <v>0</v>
      </c>
      <c r="DW344" s="10">
        <f t="shared" si="287"/>
        <v>0</v>
      </c>
      <c r="DX344" s="10">
        <f t="shared" si="288"/>
        <v>0</v>
      </c>
      <c r="DY344" s="31">
        <f>IF(AND(DU344=0,DV344=0),0,IF(DW344=0,DY343,IF(DV344&gt;DU344,1,IF(DV344=DU344,x,0))))</f>
        <v>0</v>
      </c>
      <c r="DZ344" s="31">
        <f t="shared" si="289"/>
        <v>0</v>
      </c>
      <c r="EA344" s="31">
        <f t="shared" si="290"/>
        <v>0</v>
      </c>
      <c r="EB344">
        <f t="shared" si="291"/>
        <v>0</v>
      </c>
      <c r="EC344">
        <f t="shared" si="292"/>
        <v>0</v>
      </c>
      <c r="ED344">
        <f t="shared" si="293"/>
        <v>0</v>
      </c>
      <c r="EE344" s="7">
        <f t="shared" si="294"/>
        <v>0</v>
      </c>
      <c r="EF344" s="31">
        <f t="shared" si="295"/>
        <v>0</v>
      </c>
      <c r="EG344">
        <f t="shared" si="296"/>
        <v>0</v>
      </c>
      <c r="EH344">
        <f t="shared" si="297"/>
        <v>0</v>
      </c>
      <c r="EI344">
        <f t="shared" si="298"/>
        <v>0</v>
      </c>
      <c r="EJ344" s="7">
        <f t="shared" si="299"/>
        <v>0</v>
      </c>
      <c r="EK344">
        <f t="shared" si="300"/>
        <v>0</v>
      </c>
      <c r="EL344">
        <f t="shared" si="301"/>
        <v>0</v>
      </c>
      <c r="EM344">
        <f t="shared" si="302"/>
        <v>0</v>
      </c>
      <c r="EN344">
        <f t="shared" si="303"/>
        <v>0</v>
      </c>
      <c r="EO344" s="75">
        <f t="shared" si="304"/>
        <v>0</v>
      </c>
      <c r="EP344" s="75">
        <f t="shared" si="305"/>
        <v>0</v>
      </c>
      <c r="EQ344" s="75">
        <f t="shared" si="306"/>
        <v>0</v>
      </c>
      <c r="ER344" s="75">
        <f t="shared" si="307"/>
        <v>0</v>
      </c>
      <c r="ES344">
        <f t="shared" si="257"/>
        <v>0</v>
      </c>
      <c r="ET344">
        <f t="shared" si="258"/>
        <v>0</v>
      </c>
      <c r="EU344">
        <f t="shared" si="259"/>
        <v>0</v>
      </c>
      <c r="EV344">
        <f t="shared" si="260"/>
        <v>0</v>
      </c>
    </row>
    <row r="345" spans="1:152" x14ac:dyDescent="0.35">
      <c r="A345" t="s">
        <v>153</v>
      </c>
      <c r="B345" s="7">
        <v>1987</v>
      </c>
      <c r="C345">
        <v>0</v>
      </c>
      <c r="D345">
        <v>0</v>
      </c>
      <c r="E345">
        <v>0</v>
      </c>
      <c r="F345">
        <v>0</v>
      </c>
      <c r="G345">
        <v>0</v>
      </c>
      <c r="H345">
        <v>0</v>
      </c>
      <c r="I345" s="7">
        <v>0</v>
      </c>
      <c r="J345">
        <v>0</v>
      </c>
      <c r="K345">
        <v>0</v>
      </c>
      <c r="L345">
        <v>0</v>
      </c>
      <c r="M345">
        <v>0</v>
      </c>
      <c r="N345">
        <v>0</v>
      </c>
      <c r="O345">
        <v>0</v>
      </c>
      <c r="P345" s="7">
        <v>0</v>
      </c>
      <c r="Q345">
        <v>0</v>
      </c>
      <c r="R345">
        <v>0</v>
      </c>
      <c r="S345">
        <v>0</v>
      </c>
      <c r="T345">
        <v>0</v>
      </c>
      <c r="U345">
        <v>0</v>
      </c>
      <c r="V345">
        <v>0</v>
      </c>
      <c r="W345" s="7">
        <v>0</v>
      </c>
      <c r="X345">
        <v>0</v>
      </c>
      <c r="Y345">
        <v>0</v>
      </c>
      <c r="Z345">
        <v>0</v>
      </c>
      <c r="AA345">
        <v>0</v>
      </c>
      <c r="AB345">
        <v>0</v>
      </c>
      <c r="AC345">
        <v>0</v>
      </c>
      <c r="AD345" s="7">
        <v>0</v>
      </c>
      <c r="AE345">
        <v>0</v>
      </c>
      <c r="AF345">
        <v>0</v>
      </c>
      <c r="AG345">
        <v>0</v>
      </c>
      <c r="AH345">
        <v>0</v>
      </c>
      <c r="AI345">
        <v>0</v>
      </c>
      <c r="AJ345">
        <v>0</v>
      </c>
      <c r="AK345" s="7">
        <v>0</v>
      </c>
      <c r="AL345">
        <v>0</v>
      </c>
      <c r="AM345">
        <v>0</v>
      </c>
      <c r="AN345">
        <v>0</v>
      </c>
      <c r="AO345">
        <v>0</v>
      </c>
      <c r="AP345">
        <v>0</v>
      </c>
      <c r="AQ345">
        <v>0</v>
      </c>
      <c r="AR345" s="7">
        <v>0</v>
      </c>
      <c r="AS345">
        <v>0</v>
      </c>
      <c r="AT345">
        <v>0</v>
      </c>
      <c r="AU345">
        <v>0</v>
      </c>
      <c r="AV345">
        <v>0</v>
      </c>
      <c r="AW345">
        <v>0</v>
      </c>
      <c r="AX345">
        <v>0</v>
      </c>
      <c r="AY345" s="7">
        <v>0</v>
      </c>
      <c r="AZ345">
        <v>0</v>
      </c>
      <c r="BA345">
        <v>0</v>
      </c>
      <c r="BB345">
        <v>0</v>
      </c>
      <c r="BC345">
        <v>0</v>
      </c>
      <c r="BD345">
        <v>0</v>
      </c>
      <c r="BE345">
        <v>0</v>
      </c>
      <c r="BF345" s="7">
        <v>0</v>
      </c>
      <c r="BG345">
        <v>0</v>
      </c>
      <c r="BH345">
        <v>0</v>
      </c>
      <c r="BI345">
        <v>0</v>
      </c>
      <c r="BJ345">
        <v>0</v>
      </c>
      <c r="BK345">
        <v>0</v>
      </c>
      <c r="BL345">
        <v>0</v>
      </c>
      <c r="BM345" s="7">
        <v>0</v>
      </c>
      <c r="BN345">
        <v>0</v>
      </c>
      <c r="BO345">
        <v>0</v>
      </c>
      <c r="BP345">
        <v>0</v>
      </c>
      <c r="BQ345">
        <v>0</v>
      </c>
      <c r="BR345">
        <v>0</v>
      </c>
      <c r="BS345">
        <v>0</v>
      </c>
      <c r="BT345" s="7">
        <v>0</v>
      </c>
      <c r="BU345">
        <v>0</v>
      </c>
      <c r="BV345">
        <v>0</v>
      </c>
      <c r="BW345">
        <v>0</v>
      </c>
      <c r="BX345">
        <v>0</v>
      </c>
      <c r="BY345">
        <v>0</v>
      </c>
      <c r="BZ345">
        <v>0</v>
      </c>
      <c r="CA345" s="7">
        <v>0</v>
      </c>
      <c r="CB345">
        <v>0</v>
      </c>
      <c r="CC345">
        <v>0</v>
      </c>
      <c r="CD345">
        <v>0</v>
      </c>
      <c r="CE345">
        <v>0</v>
      </c>
      <c r="CF345">
        <v>0</v>
      </c>
      <c r="CG345">
        <v>0</v>
      </c>
      <c r="CH345" s="7">
        <v>0</v>
      </c>
      <c r="CI345">
        <v>0</v>
      </c>
      <c r="CJ345">
        <v>0</v>
      </c>
      <c r="CK345">
        <v>0</v>
      </c>
      <c r="CL345">
        <v>0</v>
      </c>
      <c r="CM345">
        <v>0</v>
      </c>
      <c r="CN345">
        <v>0</v>
      </c>
      <c r="CO345" s="7">
        <v>0</v>
      </c>
      <c r="CP345">
        <v>0</v>
      </c>
      <c r="CQ345">
        <v>0</v>
      </c>
      <c r="CR345">
        <v>0</v>
      </c>
      <c r="CS345">
        <v>0</v>
      </c>
      <c r="CT345">
        <v>0</v>
      </c>
      <c r="CU345">
        <v>0</v>
      </c>
      <c r="CV345" s="7">
        <v>0</v>
      </c>
      <c r="CW345">
        <f t="shared" si="261"/>
        <v>0</v>
      </c>
      <c r="CX345">
        <f t="shared" si="262"/>
        <v>0</v>
      </c>
      <c r="CY345">
        <f t="shared" si="263"/>
        <v>0</v>
      </c>
      <c r="CZ345">
        <f t="shared" si="264"/>
        <v>0</v>
      </c>
      <c r="DA345">
        <f t="shared" si="265"/>
        <v>0</v>
      </c>
      <c r="DB345">
        <f t="shared" si="266"/>
        <v>0</v>
      </c>
      <c r="DC345" s="7">
        <f t="shared" si="267"/>
        <v>0</v>
      </c>
      <c r="DD345">
        <f t="shared" si="268"/>
        <v>0</v>
      </c>
      <c r="DE345">
        <f t="shared" si="269"/>
        <v>0</v>
      </c>
      <c r="DF345">
        <f t="shared" si="270"/>
        <v>0</v>
      </c>
      <c r="DG345">
        <f t="shared" si="271"/>
        <v>0</v>
      </c>
      <c r="DH345">
        <f t="shared" si="272"/>
        <v>0</v>
      </c>
      <c r="DI345">
        <f t="shared" si="273"/>
        <v>0</v>
      </c>
      <c r="DJ345" s="7">
        <f t="shared" si="274"/>
        <v>0</v>
      </c>
      <c r="DK345" s="10">
        <f t="shared" si="275"/>
        <v>0</v>
      </c>
      <c r="DL345" s="10">
        <f t="shared" si="276"/>
        <v>0</v>
      </c>
      <c r="DM345">
        <f t="shared" si="277"/>
        <v>0</v>
      </c>
      <c r="DN345">
        <f t="shared" si="278"/>
        <v>0</v>
      </c>
      <c r="DO345">
        <f t="shared" si="279"/>
        <v>0</v>
      </c>
      <c r="DP345" s="7">
        <f t="shared" si="280"/>
        <v>0</v>
      </c>
      <c r="DQ345">
        <f t="shared" si="281"/>
        <v>0</v>
      </c>
      <c r="DR345">
        <f t="shared" si="282"/>
        <v>0</v>
      </c>
      <c r="DS345">
        <f t="shared" si="283"/>
        <v>0</v>
      </c>
      <c r="DT345" s="7">
        <f t="shared" si="284"/>
        <v>0</v>
      </c>
      <c r="DU345">
        <f t="shared" si="285"/>
        <v>0</v>
      </c>
      <c r="DV345" s="7">
        <f t="shared" si="286"/>
        <v>0</v>
      </c>
      <c r="DW345" s="10">
        <f t="shared" si="287"/>
        <v>0</v>
      </c>
      <c r="DX345" s="10">
        <f t="shared" si="288"/>
        <v>0</v>
      </c>
      <c r="DY345" s="31">
        <f>IF(AND(DU345=0,DV345=0),0,IF(DW345=0,DY344,IF(DV345&gt;DU345,1,IF(DV345=DU345,x,0))))</f>
        <v>0</v>
      </c>
      <c r="DZ345" s="31">
        <f t="shared" si="289"/>
        <v>0</v>
      </c>
      <c r="EA345" s="31">
        <f t="shared" si="290"/>
        <v>0</v>
      </c>
      <c r="EB345">
        <f t="shared" si="291"/>
        <v>0</v>
      </c>
      <c r="EC345">
        <f t="shared" si="292"/>
        <v>0</v>
      </c>
      <c r="ED345">
        <f t="shared" si="293"/>
        <v>0</v>
      </c>
      <c r="EE345" s="7">
        <f t="shared" si="294"/>
        <v>0</v>
      </c>
      <c r="EF345" s="31">
        <f t="shared" si="295"/>
        <v>0</v>
      </c>
      <c r="EG345">
        <f t="shared" si="296"/>
        <v>0</v>
      </c>
      <c r="EH345">
        <f t="shared" si="297"/>
        <v>0</v>
      </c>
      <c r="EI345">
        <f t="shared" si="298"/>
        <v>0</v>
      </c>
      <c r="EJ345" s="7">
        <f t="shared" si="299"/>
        <v>0</v>
      </c>
      <c r="EK345">
        <f t="shared" si="300"/>
        <v>0</v>
      </c>
      <c r="EL345">
        <f t="shared" si="301"/>
        <v>0</v>
      </c>
      <c r="EM345">
        <f t="shared" si="302"/>
        <v>0</v>
      </c>
      <c r="EN345">
        <f t="shared" si="303"/>
        <v>0</v>
      </c>
      <c r="EO345" s="75">
        <f t="shared" si="304"/>
        <v>0</v>
      </c>
      <c r="EP345" s="75">
        <f t="shared" si="305"/>
        <v>0</v>
      </c>
      <c r="EQ345" s="75">
        <f t="shared" si="306"/>
        <v>0</v>
      </c>
      <c r="ER345" s="75">
        <f t="shared" si="307"/>
        <v>0</v>
      </c>
      <c r="ES345">
        <f t="shared" si="257"/>
        <v>0</v>
      </c>
      <c r="ET345">
        <f t="shared" si="258"/>
        <v>0</v>
      </c>
      <c r="EU345">
        <f t="shared" si="259"/>
        <v>0</v>
      </c>
      <c r="EV345">
        <f t="shared" si="260"/>
        <v>0</v>
      </c>
    </row>
    <row r="346" spans="1:152" x14ac:dyDescent="0.35">
      <c r="A346" t="s">
        <v>153</v>
      </c>
      <c r="B346" s="7">
        <v>1988</v>
      </c>
      <c r="C346">
        <v>0</v>
      </c>
      <c r="D346">
        <v>0</v>
      </c>
      <c r="E346">
        <v>0</v>
      </c>
      <c r="F346">
        <v>0</v>
      </c>
      <c r="G346">
        <v>0</v>
      </c>
      <c r="H346">
        <v>0</v>
      </c>
      <c r="I346" s="7">
        <v>0</v>
      </c>
      <c r="J346">
        <v>0</v>
      </c>
      <c r="K346">
        <v>0</v>
      </c>
      <c r="L346">
        <v>0</v>
      </c>
      <c r="M346">
        <v>0</v>
      </c>
      <c r="N346">
        <v>0</v>
      </c>
      <c r="O346">
        <v>0</v>
      </c>
      <c r="P346" s="7">
        <v>0</v>
      </c>
      <c r="Q346">
        <v>0</v>
      </c>
      <c r="R346">
        <v>0</v>
      </c>
      <c r="S346">
        <v>0</v>
      </c>
      <c r="T346">
        <v>0</v>
      </c>
      <c r="U346">
        <v>0</v>
      </c>
      <c r="V346">
        <v>0</v>
      </c>
      <c r="W346" s="7">
        <v>0</v>
      </c>
      <c r="X346">
        <v>0</v>
      </c>
      <c r="Y346">
        <v>0</v>
      </c>
      <c r="Z346">
        <v>0</v>
      </c>
      <c r="AA346">
        <v>0</v>
      </c>
      <c r="AB346">
        <v>0</v>
      </c>
      <c r="AC346">
        <v>0</v>
      </c>
      <c r="AD346" s="7">
        <v>0</v>
      </c>
      <c r="AE346">
        <v>0</v>
      </c>
      <c r="AF346">
        <v>0</v>
      </c>
      <c r="AG346">
        <v>0</v>
      </c>
      <c r="AH346">
        <v>0</v>
      </c>
      <c r="AI346">
        <v>0</v>
      </c>
      <c r="AJ346">
        <v>0</v>
      </c>
      <c r="AK346" s="7">
        <v>0</v>
      </c>
      <c r="AL346">
        <v>0</v>
      </c>
      <c r="AM346">
        <v>0</v>
      </c>
      <c r="AN346">
        <v>0</v>
      </c>
      <c r="AO346">
        <v>0</v>
      </c>
      <c r="AP346">
        <v>0</v>
      </c>
      <c r="AQ346">
        <v>0</v>
      </c>
      <c r="AR346" s="7">
        <v>0</v>
      </c>
      <c r="AS346">
        <v>0</v>
      </c>
      <c r="AT346">
        <v>0</v>
      </c>
      <c r="AU346">
        <v>0</v>
      </c>
      <c r="AV346">
        <v>0</v>
      </c>
      <c r="AW346">
        <v>0</v>
      </c>
      <c r="AX346">
        <v>0</v>
      </c>
      <c r="AY346" s="7">
        <v>0</v>
      </c>
      <c r="AZ346">
        <v>0</v>
      </c>
      <c r="BA346">
        <v>0</v>
      </c>
      <c r="BB346">
        <v>0</v>
      </c>
      <c r="BC346">
        <v>0</v>
      </c>
      <c r="BD346">
        <v>0</v>
      </c>
      <c r="BE346">
        <v>0</v>
      </c>
      <c r="BF346" s="7">
        <v>0</v>
      </c>
      <c r="BG346">
        <v>0</v>
      </c>
      <c r="BH346">
        <v>0</v>
      </c>
      <c r="BI346">
        <v>0</v>
      </c>
      <c r="BJ346">
        <v>0</v>
      </c>
      <c r="BK346">
        <v>0</v>
      </c>
      <c r="BL346">
        <v>0</v>
      </c>
      <c r="BM346" s="7">
        <v>0</v>
      </c>
      <c r="BN346">
        <v>0</v>
      </c>
      <c r="BO346">
        <v>0</v>
      </c>
      <c r="BP346">
        <v>0</v>
      </c>
      <c r="BQ346">
        <v>0</v>
      </c>
      <c r="BR346">
        <v>0</v>
      </c>
      <c r="BS346">
        <v>0</v>
      </c>
      <c r="BT346" s="7">
        <v>0</v>
      </c>
      <c r="BU346">
        <v>0</v>
      </c>
      <c r="BV346">
        <v>0</v>
      </c>
      <c r="BW346">
        <v>0</v>
      </c>
      <c r="BX346">
        <v>0</v>
      </c>
      <c r="BY346">
        <v>0</v>
      </c>
      <c r="BZ346">
        <v>0</v>
      </c>
      <c r="CA346" s="7">
        <v>0</v>
      </c>
      <c r="CB346">
        <v>0</v>
      </c>
      <c r="CC346">
        <v>0</v>
      </c>
      <c r="CD346">
        <v>0</v>
      </c>
      <c r="CE346">
        <v>0</v>
      </c>
      <c r="CF346">
        <v>0</v>
      </c>
      <c r="CG346">
        <v>0</v>
      </c>
      <c r="CH346" s="7">
        <v>0</v>
      </c>
      <c r="CI346">
        <v>0</v>
      </c>
      <c r="CJ346">
        <v>0</v>
      </c>
      <c r="CK346">
        <v>0</v>
      </c>
      <c r="CL346">
        <v>0</v>
      </c>
      <c r="CM346">
        <v>0</v>
      </c>
      <c r="CN346">
        <v>0</v>
      </c>
      <c r="CO346" s="7">
        <v>0</v>
      </c>
      <c r="CP346">
        <v>0</v>
      </c>
      <c r="CQ346">
        <v>0</v>
      </c>
      <c r="CR346">
        <v>0</v>
      </c>
      <c r="CS346">
        <v>0</v>
      </c>
      <c r="CT346">
        <v>0</v>
      </c>
      <c r="CU346">
        <v>0</v>
      </c>
      <c r="CV346" s="7">
        <v>0</v>
      </c>
      <c r="CW346">
        <f t="shared" si="261"/>
        <v>0</v>
      </c>
      <c r="CX346">
        <f t="shared" si="262"/>
        <v>0</v>
      </c>
      <c r="CY346">
        <f t="shared" si="263"/>
        <v>0</v>
      </c>
      <c r="CZ346">
        <f t="shared" si="264"/>
        <v>0</v>
      </c>
      <c r="DA346">
        <f t="shared" si="265"/>
        <v>0</v>
      </c>
      <c r="DB346">
        <f t="shared" si="266"/>
        <v>0</v>
      </c>
      <c r="DC346" s="7">
        <f t="shared" si="267"/>
        <v>0</v>
      </c>
      <c r="DD346">
        <f t="shared" si="268"/>
        <v>0</v>
      </c>
      <c r="DE346">
        <f t="shared" si="269"/>
        <v>0</v>
      </c>
      <c r="DF346">
        <f t="shared" si="270"/>
        <v>0</v>
      </c>
      <c r="DG346">
        <f t="shared" si="271"/>
        <v>0</v>
      </c>
      <c r="DH346">
        <f t="shared" si="272"/>
        <v>0</v>
      </c>
      <c r="DI346">
        <f t="shared" si="273"/>
        <v>0</v>
      </c>
      <c r="DJ346" s="7">
        <f t="shared" si="274"/>
        <v>0</v>
      </c>
      <c r="DK346" s="10">
        <f t="shared" si="275"/>
        <v>0</v>
      </c>
      <c r="DL346" s="10">
        <f t="shared" si="276"/>
        <v>0</v>
      </c>
      <c r="DM346">
        <f t="shared" si="277"/>
        <v>0</v>
      </c>
      <c r="DN346">
        <f t="shared" si="278"/>
        <v>0</v>
      </c>
      <c r="DO346">
        <f t="shared" si="279"/>
        <v>0</v>
      </c>
      <c r="DP346" s="7">
        <f t="shared" si="280"/>
        <v>0</v>
      </c>
      <c r="DQ346">
        <f t="shared" si="281"/>
        <v>0</v>
      </c>
      <c r="DR346">
        <f t="shared" si="282"/>
        <v>0</v>
      </c>
      <c r="DS346">
        <f t="shared" si="283"/>
        <v>0</v>
      </c>
      <c r="DT346" s="7">
        <f t="shared" si="284"/>
        <v>0</v>
      </c>
      <c r="DU346">
        <f t="shared" si="285"/>
        <v>0</v>
      </c>
      <c r="DV346" s="7">
        <f t="shared" si="286"/>
        <v>0</v>
      </c>
      <c r="DW346" s="10">
        <f t="shared" si="287"/>
        <v>0</v>
      </c>
      <c r="DX346" s="10">
        <f t="shared" si="288"/>
        <v>0</v>
      </c>
      <c r="DY346" s="31">
        <f>IF(AND(DU346=0,DV346=0),0,IF(DW346=0,DY345,IF(DV346&gt;DU346,1,IF(DV346=DU346,x,0))))</f>
        <v>0</v>
      </c>
      <c r="DZ346" s="31">
        <f t="shared" si="289"/>
        <v>0</v>
      </c>
      <c r="EA346" s="31">
        <f t="shared" si="290"/>
        <v>0</v>
      </c>
      <c r="EB346">
        <f t="shared" si="291"/>
        <v>0</v>
      </c>
      <c r="EC346">
        <f t="shared" si="292"/>
        <v>0</v>
      </c>
      <c r="ED346">
        <f t="shared" si="293"/>
        <v>0</v>
      </c>
      <c r="EE346" s="7">
        <f t="shared" si="294"/>
        <v>0</v>
      </c>
      <c r="EF346" s="31">
        <f t="shared" si="295"/>
        <v>0</v>
      </c>
      <c r="EG346">
        <f t="shared" si="296"/>
        <v>0</v>
      </c>
      <c r="EH346">
        <f t="shared" si="297"/>
        <v>0</v>
      </c>
      <c r="EI346">
        <f t="shared" si="298"/>
        <v>0</v>
      </c>
      <c r="EJ346" s="7">
        <f t="shared" si="299"/>
        <v>0</v>
      </c>
      <c r="EK346">
        <f t="shared" si="300"/>
        <v>0</v>
      </c>
      <c r="EL346">
        <f t="shared" si="301"/>
        <v>0</v>
      </c>
      <c r="EM346">
        <f t="shared" si="302"/>
        <v>0</v>
      </c>
      <c r="EN346">
        <f t="shared" si="303"/>
        <v>0</v>
      </c>
      <c r="EO346" s="75">
        <f t="shared" si="304"/>
        <v>0</v>
      </c>
      <c r="EP346" s="75">
        <f t="shared" si="305"/>
        <v>0</v>
      </c>
      <c r="EQ346" s="75">
        <f t="shared" si="306"/>
        <v>0</v>
      </c>
      <c r="ER346" s="75">
        <f t="shared" si="307"/>
        <v>0</v>
      </c>
      <c r="ES346">
        <f t="shared" si="257"/>
        <v>0</v>
      </c>
      <c r="ET346">
        <f t="shared" si="258"/>
        <v>0</v>
      </c>
      <c r="EU346">
        <f t="shared" si="259"/>
        <v>0</v>
      </c>
      <c r="EV346">
        <f t="shared" si="260"/>
        <v>0</v>
      </c>
    </row>
    <row r="347" spans="1:152" x14ac:dyDescent="0.35">
      <c r="A347" t="s">
        <v>153</v>
      </c>
      <c r="B347" s="7">
        <v>1989</v>
      </c>
      <c r="C347">
        <v>0</v>
      </c>
      <c r="D347">
        <v>0</v>
      </c>
      <c r="E347">
        <v>0</v>
      </c>
      <c r="F347">
        <v>0</v>
      </c>
      <c r="G347">
        <v>0</v>
      </c>
      <c r="H347">
        <v>0</v>
      </c>
      <c r="I347" s="7">
        <v>0</v>
      </c>
      <c r="J347">
        <v>0</v>
      </c>
      <c r="K347">
        <v>0</v>
      </c>
      <c r="L347">
        <v>0</v>
      </c>
      <c r="M347">
        <v>0</v>
      </c>
      <c r="N347">
        <v>0</v>
      </c>
      <c r="O347">
        <v>0</v>
      </c>
      <c r="P347" s="7">
        <v>0</v>
      </c>
      <c r="Q347">
        <v>0</v>
      </c>
      <c r="R347">
        <v>0</v>
      </c>
      <c r="S347">
        <v>0</v>
      </c>
      <c r="T347">
        <v>0</v>
      </c>
      <c r="U347">
        <v>0</v>
      </c>
      <c r="V347">
        <v>0</v>
      </c>
      <c r="W347" s="7">
        <v>0</v>
      </c>
      <c r="X347">
        <v>0</v>
      </c>
      <c r="Y347">
        <v>0</v>
      </c>
      <c r="Z347">
        <v>0</v>
      </c>
      <c r="AA347">
        <v>0</v>
      </c>
      <c r="AB347">
        <v>0</v>
      </c>
      <c r="AC347">
        <v>0</v>
      </c>
      <c r="AD347" s="7">
        <v>0</v>
      </c>
      <c r="AE347">
        <v>0</v>
      </c>
      <c r="AF347">
        <v>0</v>
      </c>
      <c r="AG347">
        <v>0</v>
      </c>
      <c r="AH347">
        <v>0</v>
      </c>
      <c r="AI347">
        <v>0</v>
      </c>
      <c r="AJ347">
        <v>0</v>
      </c>
      <c r="AK347" s="7">
        <v>0</v>
      </c>
      <c r="AL347">
        <v>0</v>
      </c>
      <c r="AM347">
        <v>0</v>
      </c>
      <c r="AN347">
        <v>0</v>
      </c>
      <c r="AO347">
        <v>0</v>
      </c>
      <c r="AP347">
        <v>0</v>
      </c>
      <c r="AQ347">
        <v>0</v>
      </c>
      <c r="AR347" s="7">
        <v>0</v>
      </c>
      <c r="AS347">
        <v>0</v>
      </c>
      <c r="AT347">
        <v>0</v>
      </c>
      <c r="AU347">
        <v>0</v>
      </c>
      <c r="AV347">
        <v>0</v>
      </c>
      <c r="AW347">
        <v>0</v>
      </c>
      <c r="AX347">
        <v>0</v>
      </c>
      <c r="AY347" s="7">
        <v>0</v>
      </c>
      <c r="AZ347">
        <v>0</v>
      </c>
      <c r="BA347">
        <v>0</v>
      </c>
      <c r="BB347">
        <v>0</v>
      </c>
      <c r="BC347">
        <v>0</v>
      </c>
      <c r="BD347">
        <v>0</v>
      </c>
      <c r="BE347">
        <v>0</v>
      </c>
      <c r="BF347" s="7">
        <v>0</v>
      </c>
      <c r="BG347">
        <v>0</v>
      </c>
      <c r="BH347">
        <v>0</v>
      </c>
      <c r="BI347">
        <v>0</v>
      </c>
      <c r="BJ347">
        <v>0</v>
      </c>
      <c r="BK347">
        <v>0</v>
      </c>
      <c r="BL347">
        <v>0</v>
      </c>
      <c r="BM347" s="7">
        <v>0</v>
      </c>
      <c r="BN347">
        <v>0</v>
      </c>
      <c r="BO347">
        <v>0</v>
      </c>
      <c r="BP347">
        <v>0</v>
      </c>
      <c r="BQ347">
        <v>0</v>
      </c>
      <c r="BR347">
        <v>0</v>
      </c>
      <c r="BS347">
        <v>0</v>
      </c>
      <c r="BT347" s="7">
        <v>0</v>
      </c>
      <c r="BU347">
        <v>0</v>
      </c>
      <c r="BV347">
        <v>0</v>
      </c>
      <c r="BW347">
        <v>0</v>
      </c>
      <c r="BX347">
        <v>0</v>
      </c>
      <c r="BY347">
        <v>0</v>
      </c>
      <c r="BZ347">
        <v>0</v>
      </c>
      <c r="CA347" s="7">
        <v>0</v>
      </c>
      <c r="CB347">
        <v>0</v>
      </c>
      <c r="CC347">
        <v>0</v>
      </c>
      <c r="CD347">
        <v>0</v>
      </c>
      <c r="CE347">
        <v>0</v>
      </c>
      <c r="CF347">
        <v>0</v>
      </c>
      <c r="CG347">
        <v>0</v>
      </c>
      <c r="CH347" s="7">
        <v>0</v>
      </c>
      <c r="CI347">
        <v>0</v>
      </c>
      <c r="CJ347">
        <v>0</v>
      </c>
      <c r="CK347">
        <v>0</v>
      </c>
      <c r="CL347">
        <v>0</v>
      </c>
      <c r="CM347">
        <v>0</v>
      </c>
      <c r="CN347">
        <v>0</v>
      </c>
      <c r="CO347" s="7">
        <v>0</v>
      </c>
      <c r="CP347">
        <v>0</v>
      </c>
      <c r="CQ347">
        <v>0</v>
      </c>
      <c r="CR347">
        <v>0</v>
      </c>
      <c r="CS347">
        <v>0</v>
      </c>
      <c r="CT347">
        <v>0</v>
      </c>
      <c r="CU347">
        <v>0</v>
      </c>
      <c r="CV347" s="7">
        <v>0</v>
      </c>
      <c r="CW347">
        <f t="shared" si="261"/>
        <v>0</v>
      </c>
      <c r="CX347">
        <f t="shared" si="262"/>
        <v>0</v>
      </c>
      <c r="CY347">
        <f t="shared" si="263"/>
        <v>0</v>
      </c>
      <c r="CZ347">
        <f t="shared" si="264"/>
        <v>0</v>
      </c>
      <c r="DA347">
        <f t="shared" si="265"/>
        <v>0</v>
      </c>
      <c r="DB347">
        <f t="shared" si="266"/>
        <v>0</v>
      </c>
      <c r="DC347" s="7">
        <f t="shared" si="267"/>
        <v>0</v>
      </c>
      <c r="DD347">
        <f t="shared" si="268"/>
        <v>0</v>
      </c>
      <c r="DE347">
        <f t="shared" si="269"/>
        <v>0</v>
      </c>
      <c r="DF347">
        <f t="shared" si="270"/>
        <v>0</v>
      </c>
      <c r="DG347">
        <f t="shared" si="271"/>
        <v>0</v>
      </c>
      <c r="DH347">
        <f t="shared" si="272"/>
        <v>0</v>
      </c>
      <c r="DI347">
        <f t="shared" si="273"/>
        <v>0</v>
      </c>
      <c r="DJ347" s="7">
        <f t="shared" si="274"/>
        <v>0</v>
      </c>
      <c r="DK347" s="10">
        <f t="shared" si="275"/>
        <v>0</v>
      </c>
      <c r="DL347" s="10">
        <f t="shared" si="276"/>
        <v>0</v>
      </c>
      <c r="DM347">
        <f t="shared" si="277"/>
        <v>0</v>
      </c>
      <c r="DN347">
        <f t="shared" si="278"/>
        <v>0</v>
      </c>
      <c r="DO347">
        <f t="shared" si="279"/>
        <v>0</v>
      </c>
      <c r="DP347" s="7">
        <f t="shared" si="280"/>
        <v>0</v>
      </c>
      <c r="DQ347">
        <f t="shared" si="281"/>
        <v>0</v>
      </c>
      <c r="DR347">
        <f t="shared" si="282"/>
        <v>0</v>
      </c>
      <c r="DS347">
        <f t="shared" si="283"/>
        <v>0</v>
      </c>
      <c r="DT347" s="7">
        <f t="shared" si="284"/>
        <v>0</v>
      </c>
      <c r="DU347">
        <f t="shared" si="285"/>
        <v>0</v>
      </c>
      <c r="DV347" s="7">
        <f t="shared" si="286"/>
        <v>0</v>
      </c>
      <c r="DW347" s="10">
        <f t="shared" si="287"/>
        <v>0</v>
      </c>
      <c r="DX347" s="10">
        <f t="shared" si="288"/>
        <v>0</v>
      </c>
      <c r="DY347" s="31">
        <f>IF(AND(DU347=0,DV347=0),0,IF(DW347=0,DY346,IF(DV347&gt;DU347,1,IF(DV347=DU347,x,0))))</f>
        <v>0</v>
      </c>
      <c r="DZ347" s="31">
        <f t="shared" si="289"/>
        <v>0</v>
      </c>
      <c r="EA347" s="31">
        <f t="shared" si="290"/>
        <v>0</v>
      </c>
      <c r="EB347">
        <f t="shared" si="291"/>
        <v>0</v>
      </c>
      <c r="EC347">
        <f t="shared" si="292"/>
        <v>0</v>
      </c>
      <c r="ED347">
        <f t="shared" si="293"/>
        <v>0</v>
      </c>
      <c r="EE347" s="7">
        <f t="shared" si="294"/>
        <v>0</v>
      </c>
      <c r="EF347" s="31">
        <f t="shared" si="295"/>
        <v>0</v>
      </c>
      <c r="EG347">
        <f t="shared" si="296"/>
        <v>0</v>
      </c>
      <c r="EH347">
        <f t="shared" si="297"/>
        <v>0</v>
      </c>
      <c r="EI347">
        <f t="shared" si="298"/>
        <v>0</v>
      </c>
      <c r="EJ347" s="7">
        <f t="shared" si="299"/>
        <v>0</v>
      </c>
      <c r="EK347">
        <f t="shared" si="300"/>
        <v>0</v>
      </c>
      <c r="EL347">
        <f t="shared" si="301"/>
        <v>0</v>
      </c>
      <c r="EM347">
        <f t="shared" si="302"/>
        <v>0</v>
      </c>
      <c r="EN347">
        <f t="shared" si="303"/>
        <v>0</v>
      </c>
      <c r="EO347" s="75">
        <f t="shared" si="304"/>
        <v>0</v>
      </c>
      <c r="EP347" s="75">
        <f t="shared" si="305"/>
        <v>0</v>
      </c>
      <c r="EQ347" s="75">
        <f t="shared" si="306"/>
        <v>0</v>
      </c>
      <c r="ER347" s="75">
        <f t="shared" si="307"/>
        <v>0</v>
      </c>
      <c r="ES347">
        <f t="shared" si="257"/>
        <v>0</v>
      </c>
      <c r="ET347">
        <f t="shared" si="258"/>
        <v>0</v>
      </c>
      <c r="EU347">
        <f t="shared" si="259"/>
        <v>0</v>
      </c>
      <c r="EV347">
        <f t="shared" si="260"/>
        <v>0</v>
      </c>
    </row>
    <row r="348" spans="1:152" x14ac:dyDescent="0.35">
      <c r="A348" t="s">
        <v>153</v>
      </c>
      <c r="B348" s="7">
        <v>1990</v>
      </c>
      <c r="C348">
        <v>0</v>
      </c>
      <c r="D348">
        <v>0</v>
      </c>
      <c r="E348">
        <v>0</v>
      </c>
      <c r="F348">
        <v>0</v>
      </c>
      <c r="G348">
        <v>0</v>
      </c>
      <c r="H348">
        <v>0</v>
      </c>
      <c r="I348" s="7">
        <v>0</v>
      </c>
      <c r="J348">
        <v>0</v>
      </c>
      <c r="K348">
        <v>0</v>
      </c>
      <c r="L348">
        <v>0</v>
      </c>
      <c r="M348">
        <v>0</v>
      </c>
      <c r="N348">
        <v>0</v>
      </c>
      <c r="O348">
        <v>0</v>
      </c>
      <c r="P348" s="7">
        <v>0</v>
      </c>
      <c r="Q348">
        <v>0</v>
      </c>
      <c r="R348">
        <v>0</v>
      </c>
      <c r="S348">
        <v>0</v>
      </c>
      <c r="T348">
        <v>0</v>
      </c>
      <c r="U348">
        <v>0</v>
      </c>
      <c r="V348">
        <v>0</v>
      </c>
      <c r="W348" s="7">
        <v>0</v>
      </c>
      <c r="X348">
        <v>0</v>
      </c>
      <c r="Y348">
        <v>0</v>
      </c>
      <c r="Z348">
        <v>0</v>
      </c>
      <c r="AA348">
        <v>0</v>
      </c>
      <c r="AB348">
        <v>0</v>
      </c>
      <c r="AC348">
        <v>0</v>
      </c>
      <c r="AD348" s="7">
        <v>0</v>
      </c>
      <c r="AE348">
        <v>0</v>
      </c>
      <c r="AF348">
        <v>0</v>
      </c>
      <c r="AG348">
        <v>0</v>
      </c>
      <c r="AH348">
        <v>0</v>
      </c>
      <c r="AI348">
        <v>0</v>
      </c>
      <c r="AJ348">
        <v>0</v>
      </c>
      <c r="AK348" s="7">
        <v>0</v>
      </c>
      <c r="AL348">
        <v>0</v>
      </c>
      <c r="AM348">
        <v>0</v>
      </c>
      <c r="AN348">
        <v>0</v>
      </c>
      <c r="AO348">
        <v>0</v>
      </c>
      <c r="AP348">
        <v>0</v>
      </c>
      <c r="AQ348">
        <v>0</v>
      </c>
      <c r="AR348" s="7">
        <v>0</v>
      </c>
      <c r="AS348">
        <v>0</v>
      </c>
      <c r="AT348">
        <v>0</v>
      </c>
      <c r="AU348">
        <v>0</v>
      </c>
      <c r="AV348">
        <v>0</v>
      </c>
      <c r="AW348">
        <v>0</v>
      </c>
      <c r="AX348">
        <v>0</v>
      </c>
      <c r="AY348" s="7">
        <v>0</v>
      </c>
      <c r="AZ348">
        <v>0</v>
      </c>
      <c r="BA348">
        <v>0</v>
      </c>
      <c r="BB348">
        <v>0</v>
      </c>
      <c r="BC348">
        <v>0</v>
      </c>
      <c r="BD348">
        <v>0</v>
      </c>
      <c r="BE348">
        <v>0</v>
      </c>
      <c r="BF348" s="7">
        <v>0</v>
      </c>
      <c r="BG348">
        <v>0</v>
      </c>
      <c r="BH348">
        <v>0</v>
      </c>
      <c r="BI348">
        <v>0</v>
      </c>
      <c r="BJ348">
        <v>0</v>
      </c>
      <c r="BK348">
        <v>0</v>
      </c>
      <c r="BL348">
        <v>0</v>
      </c>
      <c r="BM348" s="7">
        <v>0</v>
      </c>
      <c r="BN348">
        <v>0</v>
      </c>
      <c r="BO348">
        <v>0</v>
      </c>
      <c r="BP348">
        <v>0</v>
      </c>
      <c r="BQ348">
        <v>0</v>
      </c>
      <c r="BR348">
        <v>0</v>
      </c>
      <c r="BS348">
        <v>0</v>
      </c>
      <c r="BT348" s="7">
        <v>0</v>
      </c>
      <c r="BU348">
        <v>0</v>
      </c>
      <c r="BV348">
        <v>0</v>
      </c>
      <c r="BW348">
        <v>0</v>
      </c>
      <c r="BX348">
        <v>0</v>
      </c>
      <c r="BY348">
        <v>0</v>
      </c>
      <c r="BZ348">
        <v>0</v>
      </c>
      <c r="CA348" s="7">
        <v>0</v>
      </c>
      <c r="CB348">
        <v>0</v>
      </c>
      <c r="CC348">
        <v>0</v>
      </c>
      <c r="CD348">
        <v>0</v>
      </c>
      <c r="CE348">
        <v>0</v>
      </c>
      <c r="CF348">
        <v>0</v>
      </c>
      <c r="CG348">
        <v>0</v>
      </c>
      <c r="CH348" s="7">
        <v>0</v>
      </c>
      <c r="CI348">
        <v>0</v>
      </c>
      <c r="CJ348">
        <v>0</v>
      </c>
      <c r="CK348">
        <v>0</v>
      </c>
      <c r="CL348">
        <v>0</v>
      </c>
      <c r="CM348">
        <v>0</v>
      </c>
      <c r="CN348">
        <v>0</v>
      </c>
      <c r="CO348" s="7">
        <v>0</v>
      </c>
      <c r="CP348">
        <v>0</v>
      </c>
      <c r="CQ348">
        <v>0</v>
      </c>
      <c r="CR348">
        <v>0</v>
      </c>
      <c r="CS348">
        <v>0</v>
      </c>
      <c r="CT348">
        <v>0</v>
      </c>
      <c r="CU348">
        <v>0</v>
      </c>
      <c r="CV348" s="7">
        <v>0</v>
      </c>
      <c r="CW348">
        <f t="shared" si="261"/>
        <v>0</v>
      </c>
      <c r="CX348">
        <f t="shared" si="262"/>
        <v>0</v>
      </c>
      <c r="CY348">
        <f t="shared" si="263"/>
        <v>0</v>
      </c>
      <c r="CZ348">
        <f t="shared" si="264"/>
        <v>0</v>
      </c>
      <c r="DA348">
        <f t="shared" si="265"/>
        <v>0</v>
      </c>
      <c r="DB348">
        <f t="shared" si="266"/>
        <v>0</v>
      </c>
      <c r="DC348" s="7">
        <f t="shared" si="267"/>
        <v>0</v>
      </c>
      <c r="DD348">
        <f t="shared" si="268"/>
        <v>0</v>
      </c>
      <c r="DE348">
        <f t="shared" si="269"/>
        <v>0</v>
      </c>
      <c r="DF348">
        <f t="shared" si="270"/>
        <v>0</v>
      </c>
      <c r="DG348">
        <f t="shared" si="271"/>
        <v>0</v>
      </c>
      <c r="DH348">
        <f t="shared" si="272"/>
        <v>0</v>
      </c>
      <c r="DI348">
        <f t="shared" si="273"/>
        <v>0</v>
      </c>
      <c r="DJ348" s="7">
        <f t="shared" si="274"/>
        <v>0</v>
      </c>
      <c r="DK348" s="10">
        <f t="shared" si="275"/>
        <v>0</v>
      </c>
      <c r="DL348" s="10">
        <f t="shared" si="276"/>
        <v>0</v>
      </c>
      <c r="DM348">
        <f t="shared" si="277"/>
        <v>0</v>
      </c>
      <c r="DN348">
        <f t="shared" si="278"/>
        <v>0</v>
      </c>
      <c r="DO348">
        <f t="shared" si="279"/>
        <v>0</v>
      </c>
      <c r="DP348" s="7">
        <f t="shared" si="280"/>
        <v>0</v>
      </c>
      <c r="DQ348">
        <f t="shared" si="281"/>
        <v>0</v>
      </c>
      <c r="DR348">
        <f t="shared" si="282"/>
        <v>0</v>
      </c>
      <c r="DS348">
        <f t="shared" si="283"/>
        <v>0</v>
      </c>
      <c r="DT348" s="7">
        <f t="shared" si="284"/>
        <v>0</v>
      </c>
      <c r="DU348">
        <f t="shared" si="285"/>
        <v>0</v>
      </c>
      <c r="DV348" s="7">
        <f t="shared" si="286"/>
        <v>0</v>
      </c>
      <c r="DW348" s="10">
        <f t="shared" si="287"/>
        <v>0</v>
      </c>
      <c r="DX348" s="10">
        <f t="shared" si="288"/>
        <v>0</v>
      </c>
      <c r="DY348" s="31">
        <f>IF(AND(DU348=0,DV348=0),0,IF(DW348=0,DY347,IF(DV348&gt;DU348,1,IF(DV348=DU348,x,0))))</f>
        <v>0</v>
      </c>
      <c r="DZ348" s="31">
        <f t="shared" si="289"/>
        <v>0</v>
      </c>
      <c r="EA348" s="31">
        <f t="shared" si="290"/>
        <v>0</v>
      </c>
      <c r="EB348">
        <f t="shared" si="291"/>
        <v>0</v>
      </c>
      <c r="EC348">
        <f t="shared" si="292"/>
        <v>0</v>
      </c>
      <c r="ED348">
        <f t="shared" si="293"/>
        <v>0</v>
      </c>
      <c r="EE348" s="7">
        <f t="shared" si="294"/>
        <v>0</v>
      </c>
      <c r="EF348" s="31">
        <f t="shared" si="295"/>
        <v>0</v>
      </c>
      <c r="EG348">
        <f t="shared" si="296"/>
        <v>0</v>
      </c>
      <c r="EH348">
        <f t="shared" si="297"/>
        <v>0</v>
      </c>
      <c r="EI348">
        <f t="shared" si="298"/>
        <v>0</v>
      </c>
      <c r="EJ348" s="7">
        <f t="shared" si="299"/>
        <v>0</v>
      </c>
      <c r="EK348">
        <f t="shared" si="300"/>
        <v>0</v>
      </c>
      <c r="EL348">
        <f t="shared" si="301"/>
        <v>0</v>
      </c>
      <c r="EM348">
        <f t="shared" si="302"/>
        <v>0</v>
      </c>
      <c r="EN348">
        <f t="shared" si="303"/>
        <v>0</v>
      </c>
      <c r="EO348" s="75">
        <f t="shared" si="304"/>
        <v>0</v>
      </c>
      <c r="EP348" s="75">
        <f t="shared" si="305"/>
        <v>0</v>
      </c>
      <c r="EQ348" s="75">
        <f t="shared" si="306"/>
        <v>0</v>
      </c>
      <c r="ER348" s="75">
        <f t="shared" si="307"/>
        <v>0</v>
      </c>
      <c r="ES348">
        <f t="shared" si="257"/>
        <v>0</v>
      </c>
      <c r="ET348">
        <f t="shared" si="258"/>
        <v>0</v>
      </c>
      <c r="EU348">
        <f t="shared" si="259"/>
        <v>0</v>
      </c>
      <c r="EV348">
        <f t="shared" si="260"/>
        <v>0</v>
      </c>
    </row>
    <row r="349" spans="1:152" x14ac:dyDescent="0.35">
      <c r="A349" t="s">
        <v>153</v>
      </c>
      <c r="B349" s="7">
        <v>1991</v>
      </c>
      <c r="C349">
        <v>0</v>
      </c>
      <c r="D349">
        <v>0</v>
      </c>
      <c r="E349">
        <v>0</v>
      </c>
      <c r="F349">
        <v>0</v>
      </c>
      <c r="G349">
        <v>0</v>
      </c>
      <c r="H349">
        <v>0</v>
      </c>
      <c r="I349" s="7">
        <v>0</v>
      </c>
      <c r="J349">
        <v>0</v>
      </c>
      <c r="K349">
        <v>0</v>
      </c>
      <c r="L349">
        <v>0</v>
      </c>
      <c r="M349">
        <v>0</v>
      </c>
      <c r="N349">
        <v>0</v>
      </c>
      <c r="O349">
        <v>0</v>
      </c>
      <c r="P349" s="7">
        <v>0</v>
      </c>
      <c r="Q349">
        <v>0</v>
      </c>
      <c r="R349">
        <v>0</v>
      </c>
      <c r="S349">
        <v>0</v>
      </c>
      <c r="T349">
        <v>0</v>
      </c>
      <c r="U349">
        <v>0</v>
      </c>
      <c r="V349">
        <v>0</v>
      </c>
      <c r="W349" s="7">
        <v>0</v>
      </c>
      <c r="X349">
        <v>0</v>
      </c>
      <c r="Y349">
        <v>0</v>
      </c>
      <c r="Z349">
        <v>0</v>
      </c>
      <c r="AA349">
        <v>0</v>
      </c>
      <c r="AB349">
        <v>0</v>
      </c>
      <c r="AC349">
        <v>0</v>
      </c>
      <c r="AD349" s="7">
        <v>0</v>
      </c>
      <c r="AE349">
        <v>0</v>
      </c>
      <c r="AF349">
        <v>0</v>
      </c>
      <c r="AG349">
        <v>0</v>
      </c>
      <c r="AH349">
        <v>0</v>
      </c>
      <c r="AI349">
        <v>0</v>
      </c>
      <c r="AJ349">
        <v>0</v>
      </c>
      <c r="AK349" s="7">
        <v>0</v>
      </c>
      <c r="AL349">
        <v>0</v>
      </c>
      <c r="AM349">
        <v>0</v>
      </c>
      <c r="AN349">
        <v>0</v>
      </c>
      <c r="AO349">
        <v>0</v>
      </c>
      <c r="AP349">
        <v>0</v>
      </c>
      <c r="AQ349">
        <v>0</v>
      </c>
      <c r="AR349" s="7">
        <v>0</v>
      </c>
      <c r="AS349">
        <v>0</v>
      </c>
      <c r="AT349">
        <v>0</v>
      </c>
      <c r="AU349">
        <v>0</v>
      </c>
      <c r="AV349">
        <v>0</v>
      </c>
      <c r="AW349">
        <v>0</v>
      </c>
      <c r="AX349">
        <v>0</v>
      </c>
      <c r="AY349" s="7">
        <v>0</v>
      </c>
      <c r="AZ349">
        <v>0</v>
      </c>
      <c r="BA349">
        <v>0</v>
      </c>
      <c r="BB349">
        <v>0</v>
      </c>
      <c r="BC349">
        <v>0</v>
      </c>
      <c r="BD349">
        <v>0</v>
      </c>
      <c r="BE349">
        <v>0</v>
      </c>
      <c r="BF349" s="7">
        <v>0</v>
      </c>
      <c r="BG349">
        <v>0</v>
      </c>
      <c r="BH349">
        <v>0</v>
      </c>
      <c r="BI349">
        <v>0</v>
      </c>
      <c r="BJ349">
        <v>0</v>
      </c>
      <c r="BK349">
        <v>0</v>
      </c>
      <c r="BL349">
        <v>0</v>
      </c>
      <c r="BM349" s="7">
        <v>0</v>
      </c>
      <c r="BN349">
        <v>0</v>
      </c>
      <c r="BO349">
        <v>0</v>
      </c>
      <c r="BP349">
        <v>0</v>
      </c>
      <c r="BQ349">
        <v>0</v>
      </c>
      <c r="BR349">
        <v>0</v>
      </c>
      <c r="BS349">
        <v>0</v>
      </c>
      <c r="BT349" s="7">
        <v>0</v>
      </c>
      <c r="BU349">
        <v>0</v>
      </c>
      <c r="BV349">
        <v>0</v>
      </c>
      <c r="BW349">
        <v>0</v>
      </c>
      <c r="BX349">
        <v>0</v>
      </c>
      <c r="BY349">
        <v>0</v>
      </c>
      <c r="BZ349">
        <v>0</v>
      </c>
      <c r="CA349" s="7">
        <v>0</v>
      </c>
      <c r="CB349">
        <v>0</v>
      </c>
      <c r="CC349">
        <v>0</v>
      </c>
      <c r="CD349">
        <v>0</v>
      </c>
      <c r="CE349">
        <v>0</v>
      </c>
      <c r="CF349">
        <v>0</v>
      </c>
      <c r="CG349">
        <v>0</v>
      </c>
      <c r="CH349" s="7">
        <v>0</v>
      </c>
      <c r="CI349">
        <v>0</v>
      </c>
      <c r="CJ349">
        <v>0</v>
      </c>
      <c r="CK349">
        <v>0</v>
      </c>
      <c r="CL349">
        <v>0</v>
      </c>
      <c r="CM349">
        <v>0</v>
      </c>
      <c r="CN349">
        <v>0</v>
      </c>
      <c r="CO349" s="7">
        <v>0</v>
      </c>
      <c r="CP349">
        <v>0</v>
      </c>
      <c r="CQ349">
        <v>0</v>
      </c>
      <c r="CR349">
        <v>0</v>
      </c>
      <c r="CS349">
        <v>0</v>
      </c>
      <c r="CT349">
        <v>0</v>
      </c>
      <c r="CU349">
        <v>0</v>
      </c>
      <c r="CV349" s="7">
        <v>0</v>
      </c>
      <c r="CW349">
        <f t="shared" si="261"/>
        <v>0</v>
      </c>
      <c r="CX349">
        <f t="shared" si="262"/>
        <v>0</v>
      </c>
      <c r="CY349">
        <f t="shared" si="263"/>
        <v>0</v>
      </c>
      <c r="CZ349">
        <f t="shared" si="264"/>
        <v>0</v>
      </c>
      <c r="DA349">
        <f t="shared" si="265"/>
        <v>0</v>
      </c>
      <c r="DB349">
        <f t="shared" si="266"/>
        <v>0</v>
      </c>
      <c r="DC349" s="7">
        <f t="shared" si="267"/>
        <v>0</v>
      </c>
      <c r="DD349">
        <f t="shared" si="268"/>
        <v>0</v>
      </c>
      <c r="DE349">
        <f t="shared" si="269"/>
        <v>0</v>
      </c>
      <c r="DF349">
        <f t="shared" si="270"/>
        <v>0</v>
      </c>
      <c r="DG349">
        <f t="shared" si="271"/>
        <v>0</v>
      </c>
      <c r="DH349">
        <f t="shared" si="272"/>
        <v>0</v>
      </c>
      <c r="DI349">
        <f t="shared" si="273"/>
        <v>0</v>
      </c>
      <c r="DJ349" s="7">
        <f t="shared" si="274"/>
        <v>0</v>
      </c>
      <c r="DK349" s="10">
        <f t="shared" si="275"/>
        <v>0</v>
      </c>
      <c r="DL349" s="10">
        <f t="shared" si="276"/>
        <v>0</v>
      </c>
      <c r="DM349">
        <f t="shared" si="277"/>
        <v>0</v>
      </c>
      <c r="DN349">
        <f t="shared" si="278"/>
        <v>0</v>
      </c>
      <c r="DO349">
        <f t="shared" si="279"/>
        <v>0</v>
      </c>
      <c r="DP349" s="7">
        <f t="shared" si="280"/>
        <v>0</v>
      </c>
      <c r="DQ349">
        <f t="shared" si="281"/>
        <v>0</v>
      </c>
      <c r="DR349">
        <f t="shared" si="282"/>
        <v>0</v>
      </c>
      <c r="DS349">
        <f t="shared" si="283"/>
        <v>0</v>
      </c>
      <c r="DT349" s="7">
        <f t="shared" si="284"/>
        <v>0</v>
      </c>
      <c r="DU349">
        <f t="shared" si="285"/>
        <v>0</v>
      </c>
      <c r="DV349" s="7">
        <f t="shared" si="286"/>
        <v>0</v>
      </c>
      <c r="DW349" s="10">
        <f t="shared" si="287"/>
        <v>0</v>
      </c>
      <c r="DX349" s="10">
        <f t="shared" si="288"/>
        <v>0</v>
      </c>
      <c r="DY349" s="31">
        <f>IF(AND(DU349=0,DV349=0),0,IF(DW349=0,DY348,IF(DV349&gt;DU349,1,IF(DV349=DU349,x,0))))</f>
        <v>0</v>
      </c>
      <c r="DZ349" s="31">
        <f t="shared" si="289"/>
        <v>0</v>
      </c>
      <c r="EA349" s="31">
        <f t="shared" si="290"/>
        <v>0</v>
      </c>
      <c r="EB349">
        <f t="shared" si="291"/>
        <v>0</v>
      </c>
      <c r="EC349">
        <f t="shared" si="292"/>
        <v>0</v>
      </c>
      <c r="ED349">
        <f t="shared" si="293"/>
        <v>0</v>
      </c>
      <c r="EE349" s="7">
        <f t="shared" si="294"/>
        <v>0</v>
      </c>
      <c r="EF349" s="31">
        <f t="shared" si="295"/>
        <v>0</v>
      </c>
      <c r="EG349">
        <f t="shared" si="296"/>
        <v>0</v>
      </c>
      <c r="EH349">
        <f t="shared" si="297"/>
        <v>0</v>
      </c>
      <c r="EI349">
        <f t="shared" si="298"/>
        <v>0</v>
      </c>
      <c r="EJ349" s="7">
        <f t="shared" si="299"/>
        <v>0</v>
      </c>
      <c r="EK349">
        <f t="shared" si="300"/>
        <v>0</v>
      </c>
      <c r="EL349">
        <f t="shared" si="301"/>
        <v>0</v>
      </c>
      <c r="EM349">
        <f t="shared" si="302"/>
        <v>0</v>
      </c>
      <c r="EN349">
        <f t="shared" si="303"/>
        <v>0</v>
      </c>
      <c r="EO349" s="75">
        <f t="shared" si="304"/>
        <v>0</v>
      </c>
      <c r="EP349" s="75">
        <f t="shared" si="305"/>
        <v>0</v>
      </c>
      <c r="EQ349" s="75">
        <f t="shared" si="306"/>
        <v>0</v>
      </c>
      <c r="ER349" s="75">
        <f t="shared" si="307"/>
        <v>0</v>
      </c>
      <c r="ES349">
        <f t="shared" si="257"/>
        <v>0</v>
      </c>
      <c r="ET349">
        <f t="shared" si="258"/>
        <v>0</v>
      </c>
      <c r="EU349">
        <f t="shared" si="259"/>
        <v>0</v>
      </c>
      <c r="EV349">
        <f t="shared" si="260"/>
        <v>0</v>
      </c>
    </row>
    <row r="350" spans="1:152" x14ac:dyDescent="0.35">
      <c r="A350" t="s">
        <v>153</v>
      </c>
      <c r="B350" s="7">
        <v>1992</v>
      </c>
      <c r="C350">
        <v>0</v>
      </c>
      <c r="D350">
        <v>0</v>
      </c>
      <c r="E350">
        <v>0</v>
      </c>
      <c r="F350">
        <v>0</v>
      </c>
      <c r="G350">
        <v>0</v>
      </c>
      <c r="H350">
        <v>0</v>
      </c>
      <c r="I350" s="7">
        <v>0</v>
      </c>
      <c r="J350">
        <v>0</v>
      </c>
      <c r="K350">
        <v>0</v>
      </c>
      <c r="L350">
        <v>0</v>
      </c>
      <c r="M350">
        <v>0</v>
      </c>
      <c r="N350">
        <v>0</v>
      </c>
      <c r="O350">
        <v>0</v>
      </c>
      <c r="P350" s="7">
        <v>0</v>
      </c>
      <c r="Q350">
        <v>0</v>
      </c>
      <c r="R350">
        <v>0</v>
      </c>
      <c r="S350">
        <v>0</v>
      </c>
      <c r="T350">
        <v>0</v>
      </c>
      <c r="U350">
        <v>0</v>
      </c>
      <c r="V350">
        <v>0</v>
      </c>
      <c r="W350" s="7">
        <v>0</v>
      </c>
      <c r="X350">
        <v>0</v>
      </c>
      <c r="Y350">
        <v>0</v>
      </c>
      <c r="Z350">
        <v>0</v>
      </c>
      <c r="AA350">
        <v>0</v>
      </c>
      <c r="AB350">
        <v>0</v>
      </c>
      <c r="AC350">
        <v>0</v>
      </c>
      <c r="AD350" s="7">
        <v>0</v>
      </c>
      <c r="AE350">
        <v>0</v>
      </c>
      <c r="AF350">
        <v>0</v>
      </c>
      <c r="AG350">
        <v>0</v>
      </c>
      <c r="AH350">
        <v>0</v>
      </c>
      <c r="AI350">
        <v>0</v>
      </c>
      <c r="AJ350">
        <v>0</v>
      </c>
      <c r="AK350" s="7">
        <v>0</v>
      </c>
      <c r="AL350">
        <v>0</v>
      </c>
      <c r="AM350">
        <v>0</v>
      </c>
      <c r="AN350">
        <v>0</v>
      </c>
      <c r="AO350">
        <v>0</v>
      </c>
      <c r="AP350">
        <v>0</v>
      </c>
      <c r="AQ350">
        <v>0</v>
      </c>
      <c r="AR350" s="7">
        <v>0</v>
      </c>
      <c r="AS350">
        <v>0</v>
      </c>
      <c r="AT350">
        <v>0</v>
      </c>
      <c r="AU350">
        <v>0</v>
      </c>
      <c r="AV350">
        <v>0</v>
      </c>
      <c r="AW350">
        <v>0</v>
      </c>
      <c r="AX350">
        <v>0</v>
      </c>
      <c r="AY350" s="7">
        <v>0</v>
      </c>
      <c r="AZ350">
        <v>0</v>
      </c>
      <c r="BA350">
        <v>0</v>
      </c>
      <c r="BB350">
        <v>0</v>
      </c>
      <c r="BC350">
        <v>0</v>
      </c>
      <c r="BD350">
        <v>0</v>
      </c>
      <c r="BE350">
        <v>0</v>
      </c>
      <c r="BF350" s="7">
        <v>0</v>
      </c>
      <c r="BG350">
        <v>0</v>
      </c>
      <c r="BH350">
        <v>0</v>
      </c>
      <c r="BI350">
        <v>0</v>
      </c>
      <c r="BJ350">
        <v>0</v>
      </c>
      <c r="BK350">
        <v>0</v>
      </c>
      <c r="BL350">
        <v>0</v>
      </c>
      <c r="BM350" s="7">
        <v>0</v>
      </c>
      <c r="BN350">
        <v>0</v>
      </c>
      <c r="BO350">
        <v>0</v>
      </c>
      <c r="BP350">
        <v>0</v>
      </c>
      <c r="BQ350">
        <v>0</v>
      </c>
      <c r="BR350">
        <v>0</v>
      </c>
      <c r="BS350">
        <v>0</v>
      </c>
      <c r="BT350" s="7">
        <v>0</v>
      </c>
      <c r="BU350">
        <v>0</v>
      </c>
      <c r="BV350">
        <v>0</v>
      </c>
      <c r="BW350">
        <v>0</v>
      </c>
      <c r="BX350">
        <v>0</v>
      </c>
      <c r="BY350">
        <v>0</v>
      </c>
      <c r="BZ350">
        <v>0</v>
      </c>
      <c r="CA350" s="7">
        <v>0</v>
      </c>
      <c r="CB350">
        <v>0</v>
      </c>
      <c r="CC350">
        <v>0</v>
      </c>
      <c r="CD350">
        <v>0</v>
      </c>
      <c r="CE350">
        <v>0</v>
      </c>
      <c r="CF350">
        <v>0</v>
      </c>
      <c r="CG350">
        <v>0</v>
      </c>
      <c r="CH350" s="7">
        <v>0</v>
      </c>
      <c r="CI350">
        <v>0</v>
      </c>
      <c r="CJ350">
        <v>0</v>
      </c>
      <c r="CK350">
        <v>0</v>
      </c>
      <c r="CL350">
        <v>0</v>
      </c>
      <c r="CM350">
        <v>0</v>
      </c>
      <c r="CN350">
        <v>0</v>
      </c>
      <c r="CO350" s="7">
        <v>0</v>
      </c>
      <c r="CP350">
        <v>0</v>
      </c>
      <c r="CQ350">
        <v>0</v>
      </c>
      <c r="CR350">
        <v>0</v>
      </c>
      <c r="CS350">
        <v>0</v>
      </c>
      <c r="CT350">
        <v>0</v>
      </c>
      <c r="CU350">
        <v>0</v>
      </c>
      <c r="CV350" s="7">
        <v>0</v>
      </c>
      <c r="CW350">
        <f t="shared" si="261"/>
        <v>0</v>
      </c>
      <c r="CX350">
        <f t="shared" si="262"/>
        <v>0</v>
      </c>
      <c r="CY350">
        <f t="shared" si="263"/>
        <v>0</v>
      </c>
      <c r="CZ350">
        <f t="shared" si="264"/>
        <v>0</v>
      </c>
      <c r="DA350">
        <f t="shared" si="265"/>
        <v>0</v>
      </c>
      <c r="DB350">
        <f t="shared" si="266"/>
        <v>0</v>
      </c>
      <c r="DC350" s="7">
        <f t="shared" si="267"/>
        <v>0</v>
      </c>
      <c r="DD350">
        <f t="shared" si="268"/>
        <v>0</v>
      </c>
      <c r="DE350">
        <f t="shared" si="269"/>
        <v>0</v>
      </c>
      <c r="DF350">
        <f t="shared" si="270"/>
        <v>0</v>
      </c>
      <c r="DG350">
        <f t="shared" si="271"/>
        <v>0</v>
      </c>
      <c r="DH350">
        <f t="shared" si="272"/>
        <v>0</v>
      </c>
      <c r="DI350">
        <f t="shared" si="273"/>
        <v>0</v>
      </c>
      <c r="DJ350" s="7">
        <f t="shared" si="274"/>
        <v>0</v>
      </c>
      <c r="DK350" s="10">
        <f t="shared" si="275"/>
        <v>0</v>
      </c>
      <c r="DL350" s="10">
        <f t="shared" si="276"/>
        <v>0</v>
      </c>
      <c r="DM350">
        <f t="shared" si="277"/>
        <v>0</v>
      </c>
      <c r="DN350">
        <f t="shared" si="278"/>
        <v>0</v>
      </c>
      <c r="DO350">
        <f t="shared" si="279"/>
        <v>0</v>
      </c>
      <c r="DP350" s="7">
        <f t="shared" si="280"/>
        <v>0</v>
      </c>
      <c r="DQ350">
        <f t="shared" si="281"/>
        <v>0</v>
      </c>
      <c r="DR350">
        <f t="shared" si="282"/>
        <v>0</v>
      </c>
      <c r="DS350">
        <f t="shared" si="283"/>
        <v>0</v>
      </c>
      <c r="DT350" s="7">
        <f t="shared" si="284"/>
        <v>0</v>
      </c>
      <c r="DU350">
        <f t="shared" si="285"/>
        <v>0</v>
      </c>
      <c r="DV350" s="7">
        <f t="shared" si="286"/>
        <v>0</v>
      </c>
      <c r="DW350" s="10">
        <f t="shared" si="287"/>
        <v>0</v>
      </c>
      <c r="DX350" s="10">
        <f t="shared" si="288"/>
        <v>0</v>
      </c>
      <c r="DY350" s="31">
        <f>IF(AND(DU350=0,DV350=0),0,IF(DW350=0,DY349,IF(DV350&gt;DU350,1,IF(DV350=DU350,x,0))))</f>
        <v>0</v>
      </c>
      <c r="DZ350" s="31">
        <f t="shared" si="289"/>
        <v>0</v>
      </c>
      <c r="EA350" s="31">
        <f t="shared" si="290"/>
        <v>0</v>
      </c>
      <c r="EB350">
        <f t="shared" si="291"/>
        <v>0</v>
      </c>
      <c r="EC350">
        <f t="shared" si="292"/>
        <v>0</v>
      </c>
      <c r="ED350">
        <f t="shared" si="293"/>
        <v>0</v>
      </c>
      <c r="EE350" s="7">
        <f t="shared" si="294"/>
        <v>0</v>
      </c>
      <c r="EF350" s="31">
        <f t="shared" si="295"/>
        <v>0</v>
      </c>
      <c r="EG350">
        <f t="shared" si="296"/>
        <v>0</v>
      </c>
      <c r="EH350">
        <f t="shared" si="297"/>
        <v>0</v>
      </c>
      <c r="EI350">
        <f t="shared" si="298"/>
        <v>0</v>
      </c>
      <c r="EJ350" s="7">
        <f t="shared" si="299"/>
        <v>0</v>
      </c>
      <c r="EK350">
        <f t="shared" si="300"/>
        <v>0</v>
      </c>
      <c r="EL350">
        <f t="shared" si="301"/>
        <v>0</v>
      </c>
      <c r="EM350">
        <f t="shared" si="302"/>
        <v>0</v>
      </c>
      <c r="EN350">
        <f t="shared" si="303"/>
        <v>0</v>
      </c>
      <c r="EO350" s="75">
        <f t="shared" si="304"/>
        <v>0</v>
      </c>
      <c r="EP350" s="75">
        <f t="shared" si="305"/>
        <v>0</v>
      </c>
      <c r="EQ350" s="75">
        <f t="shared" si="306"/>
        <v>0</v>
      </c>
      <c r="ER350" s="75">
        <f t="shared" si="307"/>
        <v>0</v>
      </c>
      <c r="ES350">
        <f t="shared" si="257"/>
        <v>0</v>
      </c>
      <c r="ET350">
        <f t="shared" si="258"/>
        <v>0</v>
      </c>
      <c r="EU350">
        <f t="shared" si="259"/>
        <v>0</v>
      </c>
      <c r="EV350">
        <f t="shared" si="260"/>
        <v>0</v>
      </c>
    </row>
    <row r="351" spans="1:152" x14ac:dyDescent="0.35">
      <c r="A351" t="s">
        <v>153</v>
      </c>
      <c r="B351" s="7">
        <v>1993</v>
      </c>
      <c r="C351">
        <v>0</v>
      </c>
      <c r="D351">
        <v>0</v>
      </c>
      <c r="E351">
        <v>0.25496000000000002</v>
      </c>
      <c r="F351">
        <v>8.4989999999999996E-2</v>
      </c>
      <c r="G351">
        <v>0</v>
      </c>
      <c r="H351">
        <v>0</v>
      </c>
      <c r="I351" s="7">
        <v>0</v>
      </c>
      <c r="J351">
        <v>0</v>
      </c>
      <c r="K351">
        <v>0</v>
      </c>
      <c r="L351">
        <v>0</v>
      </c>
      <c r="M351">
        <v>0</v>
      </c>
      <c r="N351">
        <v>0</v>
      </c>
      <c r="O351">
        <v>0</v>
      </c>
      <c r="P351" s="7">
        <v>0</v>
      </c>
      <c r="Q351">
        <v>0</v>
      </c>
      <c r="R351">
        <v>0</v>
      </c>
      <c r="S351">
        <v>0.35927999999999999</v>
      </c>
      <c r="T351">
        <v>0.11976000000000001</v>
      </c>
      <c r="U351">
        <v>0</v>
      </c>
      <c r="V351">
        <v>0</v>
      </c>
      <c r="W351" s="7">
        <v>0</v>
      </c>
      <c r="X351">
        <v>0</v>
      </c>
      <c r="Y351">
        <v>0</v>
      </c>
      <c r="Z351">
        <v>-0.10433000000000001</v>
      </c>
      <c r="AA351">
        <v>-3.4779999999999998E-2</v>
      </c>
      <c r="AB351">
        <v>0</v>
      </c>
      <c r="AC351">
        <v>0</v>
      </c>
      <c r="AD351" s="7">
        <v>0</v>
      </c>
      <c r="AE351">
        <v>0</v>
      </c>
      <c r="AF351">
        <v>0</v>
      </c>
      <c r="AG351">
        <v>0.26556000000000002</v>
      </c>
      <c r="AH351">
        <v>8.8520000000000001E-2</v>
      </c>
      <c r="AI351">
        <v>0</v>
      </c>
      <c r="AJ351">
        <v>0</v>
      </c>
      <c r="AK351" s="7">
        <v>0</v>
      </c>
      <c r="AL351">
        <v>0</v>
      </c>
      <c r="AM351">
        <v>0</v>
      </c>
      <c r="AN351">
        <v>0</v>
      </c>
      <c r="AO351">
        <v>0</v>
      </c>
      <c r="AP351">
        <v>0</v>
      </c>
      <c r="AQ351">
        <v>0</v>
      </c>
      <c r="AR351" s="7">
        <v>0</v>
      </c>
      <c r="AS351">
        <v>0</v>
      </c>
      <c r="AT351">
        <v>0</v>
      </c>
      <c r="AU351">
        <v>0</v>
      </c>
      <c r="AV351">
        <v>0</v>
      </c>
      <c r="AW351">
        <v>0</v>
      </c>
      <c r="AX351">
        <v>0</v>
      </c>
      <c r="AY351" s="7">
        <v>0</v>
      </c>
      <c r="AZ351">
        <v>0</v>
      </c>
      <c r="BA351">
        <v>0</v>
      </c>
      <c r="BB351">
        <v>0</v>
      </c>
      <c r="BC351">
        <v>0</v>
      </c>
      <c r="BD351">
        <v>0</v>
      </c>
      <c r="BE351">
        <v>0</v>
      </c>
      <c r="BF351" s="7">
        <v>0</v>
      </c>
      <c r="BG351">
        <v>0</v>
      </c>
      <c r="BH351">
        <v>0</v>
      </c>
      <c r="BI351">
        <v>0</v>
      </c>
      <c r="BJ351">
        <v>0</v>
      </c>
      <c r="BK351">
        <v>0</v>
      </c>
      <c r="BL351">
        <v>0</v>
      </c>
      <c r="BM351" s="7">
        <v>0</v>
      </c>
      <c r="BN351">
        <v>0</v>
      </c>
      <c r="BO351">
        <v>0</v>
      </c>
      <c r="BP351">
        <v>0</v>
      </c>
      <c r="BQ351">
        <v>0</v>
      </c>
      <c r="BR351">
        <v>0</v>
      </c>
      <c r="BS351">
        <v>0</v>
      </c>
      <c r="BT351" s="7">
        <v>0</v>
      </c>
      <c r="BU351">
        <v>0</v>
      </c>
      <c r="BV351">
        <v>0</v>
      </c>
      <c r="BW351">
        <v>0</v>
      </c>
      <c r="BX351">
        <v>0</v>
      </c>
      <c r="BY351">
        <v>0</v>
      </c>
      <c r="BZ351">
        <v>0</v>
      </c>
      <c r="CA351" s="7">
        <v>0</v>
      </c>
      <c r="CB351">
        <v>0</v>
      </c>
      <c r="CC351">
        <v>0</v>
      </c>
      <c r="CD351">
        <v>0</v>
      </c>
      <c r="CE351">
        <v>0</v>
      </c>
      <c r="CF351">
        <v>0</v>
      </c>
      <c r="CG351">
        <v>0</v>
      </c>
      <c r="CH351" s="7">
        <v>0</v>
      </c>
      <c r="CI351">
        <v>0</v>
      </c>
      <c r="CJ351">
        <v>0</v>
      </c>
      <c r="CK351">
        <v>0</v>
      </c>
      <c r="CL351">
        <v>0</v>
      </c>
      <c r="CM351">
        <v>0</v>
      </c>
      <c r="CN351">
        <v>0</v>
      </c>
      <c r="CO351" s="7">
        <v>0</v>
      </c>
      <c r="CP351">
        <v>0</v>
      </c>
      <c r="CQ351">
        <v>0</v>
      </c>
      <c r="CR351">
        <v>0</v>
      </c>
      <c r="CS351">
        <v>0</v>
      </c>
      <c r="CT351">
        <v>0</v>
      </c>
      <c r="CU351">
        <v>0</v>
      </c>
      <c r="CV351" s="7">
        <v>0</v>
      </c>
      <c r="CW351">
        <f t="shared" si="261"/>
        <v>0</v>
      </c>
      <c r="CX351">
        <f t="shared" si="262"/>
        <v>0</v>
      </c>
      <c r="CY351">
        <f t="shared" si="263"/>
        <v>0.52052000000000009</v>
      </c>
      <c r="CZ351">
        <f t="shared" si="264"/>
        <v>0.17351</v>
      </c>
      <c r="DA351">
        <f t="shared" si="265"/>
        <v>0</v>
      </c>
      <c r="DB351">
        <f t="shared" si="266"/>
        <v>0</v>
      </c>
      <c r="DC351" s="7">
        <f t="shared" si="267"/>
        <v>0</v>
      </c>
      <c r="DD351">
        <f t="shared" si="268"/>
        <v>0</v>
      </c>
      <c r="DE351">
        <f t="shared" si="269"/>
        <v>0</v>
      </c>
      <c r="DF351">
        <f t="shared" si="270"/>
        <v>0</v>
      </c>
      <c r="DG351">
        <f t="shared" si="271"/>
        <v>0</v>
      </c>
      <c r="DH351">
        <f t="shared" si="272"/>
        <v>0</v>
      </c>
      <c r="DI351">
        <f t="shared" si="273"/>
        <v>0</v>
      </c>
      <c r="DJ351" s="7">
        <f t="shared" si="274"/>
        <v>0</v>
      </c>
      <c r="DK351" s="10">
        <f t="shared" si="275"/>
        <v>0</v>
      </c>
      <c r="DL351" s="10">
        <f t="shared" si="276"/>
        <v>0</v>
      </c>
      <c r="DM351">
        <f t="shared" si="277"/>
        <v>0.33995000000000003</v>
      </c>
      <c r="DN351">
        <f t="shared" si="278"/>
        <v>0.35408000000000001</v>
      </c>
      <c r="DO351">
        <f t="shared" si="279"/>
        <v>0</v>
      </c>
      <c r="DP351" s="7">
        <f t="shared" si="280"/>
        <v>0</v>
      </c>
      <c r="DQ351">
        <f t="shared" si="281"/>
        <v>0</v>
      </c>
      <c r="DR351">
        <f t="shared" si="282"/>
        <v>0</v>
      </c>
      <c r="DS351">
        <f t="shared" si="283"/>
        <v>0</v>
      </c>
      <c r="DT351" s="7">
        <f t="shared" si="284"/>
        <v>0</v>
      </c>
      <c r="DU351">
        <f t="shared" si="285"/>
        <v>0.69403000000000004</v>
      </c>
      <c r="DV351" s="7">
        <f t="shared" si="286"/>
        <v>0</v>
      </c>
      <c r="DW351" s="10">
        <f t="shared" si="287"/>
        <v>1</v>
      </c>
      <c r="DX351" s="10">
        <f t="shared" si="288"/>
        <v>0</v>
      </c>
      <c r="DY351" s="31">
        <f>IF(AND(DU351=0,DV351=0),0,IF(DW351=0,DY350,IF(DV351&gt;DU351,1,IF(DV351=DU351,x,0))))</f>
        <v>0</v>
      </c>
      <c r="DZ351" s="31">
        <f t="shared" si="289"/>
        <v>1</v>
      </c>
      <c r="EA351" s="31">
        <f t="shared" si="290"/>
        <v>0</v>
      </c>
      <c r="EB351">
        <f t="shared" si="291"/>
        <v>1</v>
      </c>
      <c r="EC351">
        <f t="shared" si="292"/>
        <v>0</v>
      </c>
      <c r="ED351">
        <f t="shared" si="293"/>
        <v>0</v>
      </c>
      <c r="EE351" s="7">
        <f t="shared" si="294"/>
        <v>0</v>
      </c>
      <c r="EF351" s="31">
        <f t="shared" si="295"/>
        <v>0</v>
      </c>
      <c r="EG351">
        <f t="shared" si="296"/>
        <v>1</v>
      </c>
      <c r="EH351">
        <f t="shared" si="297"/>
        <v>0</v>
      </c>
      <c r="EI351">
        <f t="shared" si="298"/>
        <v>0</v>
      </c>
      <c r="EJ351" s="7">
        <f t="shared" si="299"/>
        <v>0</v>
      </c>
      <c r="EK351">
        <f t="shared" si="300"/>
        <v>1</v>
      </c>
      <c r="EL351">
        <f t="shared" si="301"/>
        <v>0</v>
      </c>
      <c r="EM351">
        <f t="shared" si="302"/>
        <v>0</v>
      </c>
      <c r="EN351">
        <f t="shared" si="303"/>
        <v>0</v>
      </c>
      <c r="EO351" s="75">
        <f t="shared" si="304"/>
        <v>0.48982032476982262</v>
      </c>
      <c r="EP351" s="75">
        <f t="shared" si="305"/>
        <v>0.51017967523017738</v>
      </c>
      <c r="EQ351" s="75">
        <f t="shared" si="306"/>
        <v>0</v>
      </c>
      <c r="ER351" s="75">
        <f t="shared" si="307"/>
        <v>0</v>
      </c>
      <c r="ES351">
        <f t="shared" si="257"/>
        <v>0</v>
      </c>
      <c r="ET351">
        <f t="shared" si="258"/>
        <v>0</v>
      </c>
      <c r="EU351">
        <f t="shared" si="259"/>
        <v>0</v>
      </c>
      <c r="EV351">
        <f t="shared" si="260"/>
        <v>0</v>
      </c>
    </row>
    <row r="352" spans="1:152" x14ac:dyDescent="0.35">
      <c r="A352" t="s">
        <v>153</v>
      </c>
      <c r="B352" s="7">
        <v>1994</v>
      </c>
      <c r="C352">
        <v>1.643E-2</v>
      </c>
      <c r="D352">
        <v>0.25496000000000002</v>
      </c>
      <c r="E352">
        <v>9.0459999999999999E-2</v>
      </c>
      <c r="F352">
        <v>0</v>
      </c>
      <c r="G352">
        <v>0</v>
      </c>
      <c r="H352">
        <v>0</v>
      </c>
      <c r="I352" s="7">
        <v>0</v>
      </c>
      <c r="J352">
        <v>1.06E-3</v>
      </c>
      <c r="K352">
        <v>0</v>
      </c>
      <c r="L352">
        <v>3.5E-4</v>
      </c>
      <c r="M352">
        <v>0</v>
      </c>
      <c r="N352">
        <v>0</v>
      </c>
      <c r="O352">
        <v>0</v>
      </c>
      <c r="P352" s="7">
        <v>0</v>
      </c>
      <c r="Q352">
        <v>-1.5900000000000001E-2</v>
      </c>
      <c r="R352">
        <v>0.35927999999999999</v>
      </c>
      <c r="S352">
        <v>0.11446000000000001</v>
      </c>
      <c r="T352">
        <v>0</v>
      </c>
      <c r="U352">
        <v>0</v>
      </c>
      <c r="V352">
        <v>0</v>
      </c>
      <c r="W352" s="7">
        <v>0</v>
      </c>
      <c r="X352">
        <v>3.338E-2</v>
      </c>
      <c r="Y352">
        <v>-0.10433000000000001</v>
      </c>
      <c r="Z352">
        <v>-2.3650000000000001E-2</v>
      </c>
      <c r="AA352">
        <v>0</v>
      </c>
      <c r="AB352">
        <v>0</v>
      </c>
      <c r="AC352">
        <v>0</v>
      </c>
      <c r="AD352" s="7">
        <v>0</v>
      </c>
      <c r="AE352">
        <v>0.15948999999999999</v>
      </c>
      <c r="AF352">
        <v>0.26556000000000002</v>
      </c>
      <c r="AG352">
        <v>0.14168</v>
      </c>
      <c r="AH352">
        <v>0</v>
      </c>
      <c r="AI352">
        <v>0</v>
      </c>
      <c r="AJ352">
        <v>0</v>
      </c>
      <c r="AK352" s="7">
        <v>0</v>
      </c>
      <c r="AL352">
        <v>0</v>
      </c>
      <c r="AM352">
        <v>0</v>
      </c>
      <c r="AN352">
        <v>0</v>
      </c>
      <c r="AO352">
        <v>0</v>
      </c>
      <c r="AP352">
        <v>0</v>
      </c>
      <c r="AQ352">
        <v>0</v>
      </c>
      <c r="AR352" s="7">
        <v>0</v>
      </c>
      <c r="AS352">
        <v>0</v>
      </c>
      <c r="AT352">
        <v>0</v>
      </c>
      <c r="AU352">
        <v>0</v>
      </c>
      <c r="AV352">
        <v>0</v>
      </c>
      <c r="AW352">
        <v>0</v>
      </c>
      <c r="AX352">
        <v>0</v>
      </c>
      <c r="AY352" s="7">
        <v>0</v>
      </c>
      <c r="AZ352">
        <v>0</v>
      </c>
      <c r="BA352">
        <v>0</v>
      </c>
      <c r="BB352">
        <v>0</v>
      </c>
      <c r="BC352">
        <v>0</v>
      </c>
      <c r="BD352">
        <v>0</v>
      </c>
      <c r="BE352">
        <v>0</v>
      </c>
      <c r="BF352" s="7">
        <v>0</v>
      </c>
      <c r="BG352">
        <v>2.649E-2</v>
      </c>
      <c r="BH352">
        <v>0</v>
      </c>
      <c r="BI352">
        <v>8.8299999999999993E-3</v>
      </c>
      <c r="BJ352">
        <v>0</v>
      </c>
      <c r="BK352">
        <v>0</v>
      </c>
      <c r="BL352">
        <v>0</v>
      </c>
      <c r="BM352" s="7">
        <v>0</v>
      </c>
      <c r="BN352">
        <v>1.06E-3</v>
      </c>
      <c r="BO352">
        <v>0</v>
      </c>
      <c r="BP352">
        <v>3.5E-4</v>
      </c>
      <c r="BQ352">
        <v>0</v>
      </c>
      <c r="BR352">
        <v>0</v>
      </c>
      <c r="BS352">
        <v>0</v>
      </c>
      <c r="BT352" s="7">
        <v>0</v>
      </c>
      <c r="BU352">
        <v>0</v>
      </c>
      <c r="BV352">
        <v>0</v>
      </c>
      <c r="BW352">
        <v>0</v>
      </c>
      <c r="BX352">
        <v>0</v>
      </c>
      <c r="BY352">
        <v>0</v>
      </c>
      <c r="BZ352">
        <v>0</v>
      </c>
      <c r="CA352" s="7">
        <v>0</v>
      </c>
      <c r="CB352">
        <v>-0.18862999999999999</v>
      </c>
      <c r="CC352">
        <v>0</v>
      </c>
      <c r="CD352">
        <v>-6.2880000000000005E-2</v>
      </c>
      <c r="CE352">
        <v>0</v>
      </c>
      <c r="CF352">
        <v>0</v>
      </c>
      <c r="CG352">
        <v>0</v>
      </c>
      <c r="CH352" s="7">
        <v>0</v>
      </c>
      <c r="CI352">
        <v>0</v>
      </c>
      <c r="CJ352">
        <v>0</v>
      </c>
      <c r="CK352">
        <v>0</v>
      </c>
      <c r="CL352">
        <v>0</v>
      </c>
      <c r="CM352">
        <v>0</v>
      </c>
      <c r="CN352">
        <v>0</v>
      </c>
      <c r="CO352" s="7">
        <v>0</v>
      </c>
      <c r="CP352">
        <v>0.28717999999999999</v>
      </c>
      <c r="CQ352">
        <v>0</v>
      </c>
      <c r="CR352">
        <v>9.5729999999999996E-2</v>
      </c>
      <c r="CS352">
        <v>0</v>
      </c>
      <c r="CT352">
        <v>0</v>
      </c>
      <c r="CU352">
        <v>0</v>
      </c>
      <c r="CV352" s="7">
        <v>0</v>
      </c>
      <c r="CW352">
        <f t="shared" si="261"/>
        <v>0.17698</v>
      </c>
      <c r="CX352">
        <f t="shared" si="262"/>
        <v>0.52052000000000009</v>
      </c>
      <c r="CY352">
        <f t="shared" si="263"/>
        <v>0.23249</v>
      </c>
      <c r="CZ352">
        <f t="shared" si="264"/>
        <v>0</v>
      </c>
      <c r="DA352">
        <f t="shared" si="265"/>
        <v>0</v>
      </c>
      <c r="DB352">
        <f t="shared" si="266"/>
        <v>0</v>
      </c>
      <c r="DC352" s="7">
        <f t="shared" si="267"/>
        <v>0</v>
      </c>
      <c r="DD352">
        <f t="shared" si="268"/>
        <v>0.12609999999999999</v>
      </c>
      <c r="DE352">
        <f t="shared" si="269"/>
        <v>0</v>
      </c>
      <c r="DF352">
        <f t="shared" si="270"/>
        <v>4.2029999999999991E-2</v>
      </c>
      <c r="DG352">
        <f t="shared" si="271"/>
        <v>0</v>
      </c>
      <c r="DH352">
        <f t="shared" si="272"/>
        <v>0</v>
      </c>
      <c r="DI352">
        <f t="shared" si="273"/>
        <v>0</v>
      </c>
      <c r="DJ352" s="7">
        <f t="shared" si="274"/>
        <v>0</v>
      </c>
      <c r="DK352" s="10">
        <f t="shared" si="275"/>
        <v>0.69750000000000012</v>
      </c>
      <c r="DL352" s="10">
        <f t="shared" si="276"/>
        <v>0.12609999999999999</v>
      </c>
      <c r="DM352">
        <f t="shared" si="277"/>
        <v>0.36326000000000003</v>
      </c>
      <c r="DN352">
        <f t="shared" si="278"/>
        <v>0.56673000000000007</v>
      </c>
      <c r="DO352">
        <f t="shared" si="279"/>
        <v>0</v>
      </c>
      <c r="DP352" s="7">
        <f t="shared" si="280"/>
        <v>0</v>
      </c>
      <c r="DQ352">
        <f t="shared" si="281"/>
        <v>3.6729999999999999E-2</v>
      </c>
      <c r="DR352">
        <f t="shared" si="282"/>
        <v>-0.25151000000000001</v>
      </c>
      <c r="DS352">
        <f t="shared" si="283"/>
        <v>0</v>
      </c>
      <c r="DT352" s="7">
        <f t="shared" si="284"/>
        <v>0.38290999999999997</v>
      </c>
      <c r="DU352">
        <f t="shared" si="285"/>
        <v>0.92999000000000009</v>
      </c>
      <c r="DV352" s="7">
        <f t="shared" si="286"/>
        <v>0.16812999999999995</v>
      </c>
      <c r="DW352" s="10">
        <f t="shared" si="287"/>
        <v>1</v>
      </c>
      <c r="DX352" s="10">
        <f t="shared" si="288"/>
        <v>0</v>
      </c>
      <c r="DY352" s="31">
        <f>IF(AND(DU352=0,DV352=0),0,IF(DW352=0,DY351,IF(DV352&gt;DU352,1,IF(DV352=DU352,x,0))))</f>
        <v>0</v>
      </c>
      <c r="DZ352" s="31">
        <f t="shared" si="289"/>
        <v>1</v>
      </c>
      <c r="EA352" s="31">
        <f t="shared" si="290"/>
        <v>0</v>
      </c>
      <c r="EB352">
        <f t="shared" si="291"/>
        <v>1</v>
      </c>
      <c r="EC352">
        <f t="shared" si="292"/>
        <v>0</v>
      </c>
      <c r="ED352">
        <f t="shared" si="293"/>
        <v>0</v>
      </c>
      <c r="EE352" s="7">
        <f t="shared" si="294"/>
        <v>0</v>
      </c>
      <c r="EF352" s="31">
        <f t="shared" si="295"/>
        <v>0</v>
      </c>
      <c r="EG352">
        <f t="shared" si="296"/>
        <v>1</v>
      </c>
      <c r="EH352">
        <f t="shared" si="297"/>
        <v>0</v>
      </c>
      <c r="EI352">
        <f t="shared" si="298"/>
        <v>0</v>
      </c>
      <c r="EJ352" s="7">
        <f t="shared" si="299"/>
        <v>0</v>
      </c>
      <c r="EK352">
        <f t="shared" si="300"/>
        <v>1</v>
      </c>
      <c r="EL352">
        <f t="shared" si="301"/>
        <v>0</v>
      </c>
      <c r="EM352">
        <f t="shared" si="302"/>
        <v>0</v>
      </c>
      <c r="EN352">
        <f t="shared" si="303"/>
        <v>0</v>
      </c>
      <c r="EO352" s="75">
        <f t="shared" si="304"/>
        <v>0.3308017338724365</v>
      </c>
      <c r="EP352" s="75">
        <f t="shared" si="305"/>
        <v>0.51609113758059222</v>
      </c>
      <c r="EQ352" s="75">
        <f t="shared" si="306"/>
        <v>3.3448074891632963E-2</v>
      </c>
      <c r="ER352" s="75">
        <f t="shared" si="307"/>
        <v>-0.22903689942811348</v>
      </c>
      <c r="ES352">
        <f t="shared" si="257"/>
        <v>0</v>
      </c>
      <c r="ET352">
        <f t="shared" si="258"/>
        <v>0</v>
      </c>
      <c r="EU352">
        <f t="shared" si="259"/>
        <v>0</v>
      </c>
      <c r="EV352">
        <f t="shared" si="260"/>
        <v>0</v>
      </c>
    </row>
    <row r="353" spans="1:152" x14ac:dyDescent="0.35">
      <c r="A353" t="s">
        <v>153</v>
      </c>
      <c r="B353" s="7">
        <v>1995</v>
      </c>
      <c r="C353">
        <v>0</v>
      </c>
      <c r="D353">
        <v>9.0459999999999999E-2</v>
      </c>
      <c r="E353">
        <v>0</v>
      </c>
      <c r="F353">
        <v>0</v>
      </c>
      <c r="G353">
        <v>0</v>
      </c>
      <c r="H353">
        <v>0</v>
      </c>
      <c r="I353" s="7">
        <v>0</v>
      </c>
      <c r="J353">
        <v>0</v>
      </c>
      <c r="K353">
        <v>3.5E-4</v>
      </c>
      <c r="L353">
        <v>0</v>
      </c>
      <c r="M353">
        <v>0</v>
      </c>
      <c r="N353">
        <v>0</v>
      </c>
      <c r="O353">
        <v>0</v>
      </c>
      <c r="P353" s="7">
        <v>0</v>
      </c>
      <c r="Q353">
        <v>0</v>
      </c>
      <c r="R353">
        <v>0.11446000000000001</v>
      </c>
      <c r="S353">
        <v>0</v>
      </c>
      <c r="T353">
        <v>0</v>
      </c>
      <c r="U353">
        <v>0</v>
      </c>
      <c r="V353">
        <v>0</v>
      </c>
      <c r="W353" s="7">
        <v>0</v>
      </c>
      <c r="X353">
        <v>0</v>
      </c>
      <c r="Y353">
        <v>-2.3650000000000001E-2</v>
      </c>
      <c r="Z353">
        <v>0</v>
      </c>
      <c r="AA353">
        <v>0</v>
      </c>
      <c r="AB353">
        <v>0</v>
      </c>
      <c r="AC353">
        <v>0</v>
      </c>
      <c r="AD353" s="7">
        <v>0</v>
      </c>
      <c r="AE353">
        <v>0</v>
      </c>
      <c r="AF353">
        <v>0.14168</v>
      </c>
      <c r="AG353">
        <v>0</v>
      </c>
      <c r="AH353">
        <v>0</v>
      </c>
      <c r="AI353">
        <v>0</v>
      </c>
      <c r="AJ353">
        <v>0</v>
      </c>
      <c r="AK353" s="7">
        <v>0</v>
      </c>
      <c r="AL353">
        <v>0</v>
      </c>
      <c r="AM353">
        <v>0</v>
      </c>
      <c r="AN353">
        <v>0</v>
      </c>
      <c r="AO353">
        <v>0</v>
      </c>
      <c r="AP353">
        <v>0</v>
      </c>
      <c r="AQ353">
        <v>0</v>
      </c>
      <c r="AR353" s="7">
        <v>0</v>
      </c>
      <c r="AS353">
        <v>0</v>
      </c>
      <c r="AT353">
        <v>0</v>
      </c>
      <c r="AU353">
        <v>0</v>
      </c>
      <c r="AV353">
        <v>0</v>
      </c>
      <c r="AW353">
        <v>0</v>
      </c>
      <c r="AX353">
        <v>0</v>
      </c>
      <c r="AY353" s="7">
        <v>0</v>
      </c>
      <c r="AZ353">
        <v>0</v>
      </c>
      <c r="BA353">
        <v>0</v>
      </c>
      <c r="BB353">
        <v>0</v>
      </c>
      <c r="BC353">
        <v>0</v>
      </c>
      <c r="BD353">
        <v>0</v>
      </c>
      <c r="BE353">
        <v>0</v>
      </c>
      <c r="BF353" s="7">
        <v>0</v>
      </c>
      <c r="BG353">
        <v>0</v>
      </c>
      <c r="BH353">
        <v>8.8299999999999993E-3</v>
      </c>
      <c r="BI353">
        <v>0</v>
      </c>
      <c r="BJ353">
        <v>0</v>
      </c>
      <c r="BK353">
        <v>0</v>
      </c>
      <c r="BL353">
        <v>0</v>
      </c>
      <c r="BM353" s="7">
        <v>0</v>
      </c>
      <c r="BN353">
        <v>0</v>
      </c>
      <c r="BO353">
        <v>3.5E-4</v>
      </c>
      <c r="BP353">
        <v>0</v>
      </c>
      <c r="BQ353">
        <v>0</v>
      </c>
      <c r="BR353">
        <v>0</v>
      </c>
      <c r="BS353">
        <v>0</v>
      </c>
      <c r="BT353" s="7">
        <v>0</v>
      </c>
      <c r="BU353">
        <v>0</v>
      </c>
      <c r="BV353">
        <v>0</v>
      </c>
      <c r="BW353">
        <v>0</v>
      </c>
      <c r="BX353">
        <v>0</v>
      </c>
      <c r="BY353">
        <v>0</v>
      </c>
      <c r="BZ353">
        <v>0</v>
      </c>
      <c r="CA353" s="7">
        <v>0</v>
      </c>
      <c r="CB353">
        <v>0</v>
      </c>
      <c r="CC353">
        <v>-6.2880000000000005E-2</v>
      </c>
      <c r="CD353">
        <v>0</v>
      </c>
      <c r="CE353">
        <v>0</v>
      </c>
      <c r="CF353">
        <v>0</v>
      </c>
      <c r="CG353">
        <v>0</v>
      </c>
      <c r="CH353" s="7">
        <v>0</v>
      </c>
      <c r="CI353">
        <v>0</v>
      </c>
      <c r="CJ353">
        <v>0</v>
      </c>
      <c r="CK353">
        <v>0</v>
      </c>
      <c r="CL353">
        <v>0</v>
      </c>
      <c r="CM353">
        <v>0</v>
      </c>
      <c r="CN353">
        <v>0</v>
      </c>
      <c r="CO353" s="7">
        <v>0</v>
      </c>
      <c r="CP353">
        <v>0</v>
      </c>
      <c r="CQ353">
        <v>9.5729999999999996E-2</v>
      </c>
      <c r="CR353">
        <v>0</v>
      </c>
      <c r="CS353">
        <v>0</v>
      </c>
      <c r="CT353">
        <v>0</v>
      </c>
      <c r="CU353">
        <v>0</v>
      </c>
      <c r="CV353" s="7">
        <v>0</v>
      </c>
      <c r="CW353">
        <f t="shared" si="261"/>
        <v>0</v>
      </c>
      <c r="CX353">
        <f t="shared" si="262"/>
        <v>0.23249</v>
      </c>
      <c r="CY353">
        <f t="shared" si="263"/>
        <v>0</v>
      </c>
      <c r="CZ353">
        <f t="shared" si="264"/>
        <v>0</v>
      </c>
      <c r="DA353">
        <f t="shared" si="265"/>
        <v>0</v>
      </c>
      <c r="DB353">
        <f t="shared" si="266"/>
        <v>0</v>
      </c>
      <c r="DC353" s="7">
        <f t="shared" si="267"/>
        <v>0</v>
      </c>
      <c r="DD353">
        <f t="shared" si="268"/>
        <v>0</v>
      </c>
      <c r="DE353">
        <f t="shared" si="269"/>
        <v>4.2029999999999991E-2</v>
      </c>
      <c r="DF353">
        <f t="shared" si="270"/>
        <v>0</v>
      </c>
      <c r="DG353">
        <f t="shared" si="271"/>
        <v>0</v>
      </c>
      <c r="DH353">
        <f t="shared" si="272"/>
        <v>0</v>
      </c>
      <c r="DI353">
        <f t="shared" si="273"/>
        <v>0</v>
      </c>
      <c r="DJ353" s="7">
        <f t="shared" si="274"/>
        <v>0</v>
      </c>
      <c r="DK353" s="10">
        <f t="shared" si="275"/>
        <v>0.23249</v>
      </c>
      <c r="DL353" s="10">
        <f t="shared" si="276"/>
        <v>4.2029999999999991E-2</v>
      </c>
      <c r="DM353">
        <f t="shared" si="277"/>
        <v>9.0810000000000002E-2</v>
      </c>
      <c r="DN353">
        <f t="shared" si="278"/>
        <v>0.14168</v>
      </c>
      <c r="DO353">
        <f t="shared" si="279"/>
        <v>0</v>
      </c>
      <c r="DP353" s="7">
        <f t="shared" si="280"/>
        <v>0</v>
      </c>
      <c r="DQ353">
        <f t="shared" si="281"/>
        <v>9.1799999999999989E-3</v>
      </c>
      <c r="DR353">
        <f t="shared" si="282"/>
        <v>-6.2880000000000005E-2</v>
      </c>
      <c r="DS353">
        <f t="shared" si="283"/>
        <v>0</v>
      </c>
      <c r="DT353" s="7">
        <f t="shared" si="284"/>
        <v>9.5729999999999996E-2</v>
      </c>
      <c r="DU353">
        <f t="shared" si="285"/>
        <v>0.23249</v>
      </c>
      <c r="DV353" s="7">
        <f t="shared" si="286"/>
        <v>4.2029999999999991E-2</v>
      </c>
      <c r="DW353" s="10">
        <f t="shared" si="287"/>
        <v>0</v>
      </c>
      <c r="DX353" s="10">
        <f t="shared" si="288"/>
        <v>0</v>
      </c>
      <c r="DY353" s="31">
        <f>IF(AND(DU353=0,DV353=0),0,IF(DW353=0,DY352,IF(DV353&gt;DU353,1,IF(DV353=DU353,x,0))))</f>
        <v>0</v>
      </c>
      <c r="DZ353" s="31">
        <f t="shared" si="289"/>
        <v>1</v>
      </c>
      <c r="EA353" s="31">
        <f t="shared" si="290"/>
        <v>0</v>
      </c>
      <c r="EB353">
        <f t="shared" si="291"/>
        <v>1</v>
      </c>
      <c r="EC353">
        <f t="shared" si="292"/>
        <v>0</v>
      </c>
      <c r="ED353">
        <f t="shared" si="293"/>
        <v>0</v>
      </c>
      <c r="EE353" s="7">
        <f t="shared" si="294"/>
        <v>0</v>
      </c>
      <c r="EF353" s="31">
        <f t="shared" si="295"/>
        <v>0</v>
      </c>
      <c r="EG353">
        <f t="shared" si="296"/>
        <v>1</v>
      </c>
      <c r="EH353">
        <f t="shared" si="297"/>
        <v>0</v>
      </c>
      <c r="EI353">
        <f t="shared" si="298"/>
        <v>0</v>
      </c>
      <c r="EJ353" s="7">
        <f t="shared" si="299"/>
        <v>0</v>
      </c>
      <c r="EK353">
        <f t="shared" si="300"/>
        <v>1</v>
      </c>
      <c r="EL353">
        <f t="shared" si="301"/>
        <v>0</v>
      </c>
      <c r="EM353">
        <f t="shared" si="302"/>
        <v>0</v>
      </c>
      <c r="EN353">
        <f t="shared" si="303"/>
        <v>0</v>
      </c>
      <c r="EO353" s="75">
        <f t="shared" si="304"/>
        <v>0.33079557045024044</v>
      </c>
      <c r="EP353" s="75">
        <f t="shared" si="305"/>
        <v>0.51610083054057998</v>
      </c>
      <c r="EQ353" s="75">
        <f t="shared" si="306"/>
        <v>3.3440186507358298E-2</v>
      </c>
      <c r="ER353" s="75">
        <f t="shared" si="307"/>
        <v>-0.22905434940987909</v>
      </c>
      <c r="ES353">
        <f t="shared" si="257"/>
        <v>0</v>
      </c>
      <c r="ET353">
        <f t="shared" si="258"/>
        <v>0</v>
      </c>
      <c r="EU353">
        <f t="shared" si="259"/>
        <v>0</v>
      </c>
      <c r="EV353">
        <f t="shared" si="260"/>
        <v>0</v>
      </c>
    </row>
    <row r="354" spans="1:152" x14ac:dyDescent="0.35">
      <c r="A354" t="s">
        <v>153</v>
      </c>
      <c r="B354" s="7">
        <v>1996</v>
      </c>
      <c r="C354">
        <v>0</v>
      </c>
      <c r="D354">
        <v>0</v>
      </c>
      <c r="E354">
        <v>0</v>
      </c>
      <c r="F354">
        <v>0</v>
      </c>
      <c r="G354">
        <v>0</v>
      </c>
      <c r="H354">
        <v>0</v>
      </c>
      <c r="I354" s="7">
        <v>0</v>
      </c>
      <c r="J354">
        <v>0</v>
      </c>
      <c r="K354">
        <v>0</v>
      </c>
      <c r="L354">
        <v>0</v>
      </c>
      <c r="M354">
        <v>0</v>
      </c>
      <c r="N354">
        <v>0</v>
      </c>
      <c r="O354">
        <v>0</v>
      </c>
      <c r="P354" s="7">
        <v>0</v>
      </c>
      <c r="Q354">
        <v>0</v>
      </c>
      <c r="R354">
        <v>0</v>
      </c>
      <c r="S354">
        <v>0</v>
      </c>
      <c r="T354">
        <v>0</v>
      </c>
      <c r="U354">
        <v>0</v>
      </c>
      <c r="V354">
        <v>0</v>
      </c>
      <c r="W354" s="7">
        <v>0</v>
      </c>
      <c r="X354">
        <v>0</v>
      </c>
      <c r="Y354">
        <v>0</v>
      </c>
      <c r="Z354">
        <v>0</v>
      </c>
      <c r="AA354">
        <v>0</v>
      </c>
      <c r="AB354">
        <v>0</v>
      </c>
      <c r="AC354">
        <v>0</v>
      </c>
      <c r="AD354" s="7">
        <v>0</v>
      </c>
      <c r="AE354">
        <v>0</v>
      </c>
      <c r="AF354">
        <v>0</v>
      </c>
      <c r="AG354">
        <v>0</v>
      </c>
      <c r="AH354">
        <v>0</v>
      </c>
      <c r="AI354">
        <v>0</v>
      </c>
      <c r="AJ354">
        <v>0</v>
      </c>
      <c r="AK354" s="7">
        <v>0</v>
      </c>
      <c r="AL354">
        <v>0</v>
      </c>
      <c r="AM354">
        <v>0</v>
      </c>
      <c r="AN354">
        <v>0</v>
      </c>
      <c r="AO354">
        <v>0</v>
      </c>
      <c r="AP354">
        <v>0</v>
      </c>
      <c r="AQ354">
        <v>0</v>
      </c>
      <c r="AR354" s="7">
        <v>0</v>
      </c>
      <c r="AS354">
        <v>0</v>
      </c>
      <c r="AT354">
        <v>0</v>
      </c>
      <c r="AU354">
        <v>0</v>
      </c>
      <c r="AV354">
        <v>0</v>
      </c>
      <c r="AW354">
        <v>0</v>
      </c>
      <c r="AX354">
        <v>0</v>
      </c>
      <c r="AY354" s="7">
        <v>0</v>
      </c>
      <c r="AZ354">
        <v>0</v>
      </c>
      <c r="BA354">
        <v>0</v>
      </c>
      <c r="BB354">
        <v>0</v>
      </c>
      <c r="BC354">
        <v>0</v>
      </c>
      <c r="BD354">
        <v>0</v>
      </c>
      <c r="BE354">
        <v>0</v>
      </c>
      <c r="BF354" s="7">
        <v>0</v>
      </c>
      <c r="BG354">
        <v>0.182</v>
      </c>
      <c r="BH354">
        <v>0</v>
      </c>
      <c r="BI354">
        <v>6.0670000000000002E-2</v>
      </c>
      <c r="BJ354">
        <v>0</v>
      </c>
      <c r="BK354">
        <v>0</v>
      </c>
      <c r="BL354">
        <v>0</v>
      </c>
      <c r="BM354" s="7">
        <v>0</v>
      </c>
      <c r="BN354">
        <v>0</v>
      </c>
      <c r="BO354">
        <v>0</v>
      </c>
      <c r="BP354">
        <v>0</v>
      </c>
      <c r="BQ354">
        <v>0</v>
      </c>
      <c r="BR354">
        <v>0</v>
      </c>
      <c r="BS354">
        <v>0</v>
      </c>
      <c r="BT354" s="7">
        <v>0</v>
      </c>
      <c r="BU354">
        <v>0</v>
      </c>
      <c r="BV354">
        <v>0</v>
      </c>
      <c r="BW354">
        <v>0</v>
      </c>
      <c r="BX354">
        <v>0</v>
      </c>
      <c r="BY354">
        <v>0</v>
      </c>
      <c r="BZ354">
        <v>0</v>
      </c>
      <c r="CA354" s="7">
        <v>0</v>
      </c>
      <c r="CB354">
        <v>-7.6630000000000004E-2</v>
      </c>
      <c r="CC354">
        <v>0</v>
      </c>
      <c r="CD354">
        <v>-2.554E-2</v>
      </c>
      <c r="CE354">
        <v>0</v>
      </c>
      <c r="CF354">
        <v>0</v>
      </c>
      <c r="CG354">
        <v>0</v>
      </c>
      <c r="CH354" s="7">
        <v>0</v>
      </c>
      <c r="CI354">
        <v>-5.747E-2</v>
      </c>
      <c r="CJ354">
        <v>0</v>
      </c>
      <c r="CK354">
        <v>-1.916E-2</v>
      </c>
      <c r="CL354">
        <v>0</v>
      </c>
      <c r="CM354">
        <v>0</v>
      </c>
      <c r="CN354">
        <v>0</v>
      </c>
      <c r="CO354" s="7">
        <v>0</v>
      </c>
      <c r="CP354">
        <v>0.26821</v>
      </c>
      <c r="CQ354">
        <v>0</v>
      </c>
      <c r="CR354">
        <v>8.9399999999999993E-2</v>
      </c>
      <c r="CS354">
        <v>0</v>
      </c>
      <c r="CT354">
        <v>0</v>
      </c>
      <c r="CU354">
        <v>0</v>
      </c>
      <c r="CV354" s="7">
        <v>0</v>
      </c>
      <c r="CW354">
        <f t="shared" si="261"/>
        <v>0</v>
      </c>
      <c r="CX354">
        <f t="shared" si="262"/>
        <v>0</v>
      </c>
      <c r="CY354">
        <f t="shared" si="263"/>
        <v>0</v>
      </c>
      <c r="CZ354">
        <f t="shared" si="264"/>
        <v>0</v>
      </c>
      <c r="DA354">
        <f t="shared" si="265"/>
        <v>0</v>
      </c>
      <c r="DB354">
        <f t="shared" si="266"/>
        <v>0</v>
      </c>
      <c r="DC354" s="7">
        <f t="shared" si="267"/>
        <v>0</v>
      </c>
      <c r="DD354">
        <f t="shared" si="268"/>
        <v>0.31611</v>
      </c>
      <c r="DE354">
        <f t="shared" si="269"/>
        <v>0</v>
      </c>
      <c r="DF354">
        <f t="shared" si="270"/>
        <v>0.10536999999999999</v>
      </c>
      <c r="DG354">
        <f t="shared" si="271"/>
        <v>0</v>
      </c>
      <c r="DH354">
        <f t="shared" si="272"/>
        <v>0</v>
      </c>
      <c r="DI354">
        <f t="shared" si="273"/>
        <v>0</v>
      </c>
      <c r="DJ354" s="7">
        <f t="shared" si="274"/>
        <v>0</v>
      </c>
      <c r="DK354" s="10">
        <f t="shared" si="275"/>
        <v>0</v>
      </c>
      <c r="DL354" s="10">
        <f t="shared" si="276"/>
        <v>0.31611</v>
      </c>
      <c r="DM354">
        <f t="shared" si="277"/>
        <v>0</v>
      </c>
      <c r="DN354">
        <f t="shared" si="278"/>
        <v>0</v>
      </c>
      <c r="DO354">
        <f t="shared" si="279"/>
        <v>0</v>
      </c>
      <c r="DP354" s="7">
        <f t="shared" si="280"/>
        <v>0</v>
      </c>
      <c r="DQ354">
        <f t="shared" si="281"/>
        <v>0.24267</v>
      </c>
      <c r="DR354">
        <f t="shared" si="282"/>
        <v>-0.10217000000000001</v>
      </c>
      <c r="DS354">
        <f t="shared" si="283"/>
        <v>-7.6630000000000004E-2</v>
      </c>
      <c r="DT354" s="7">
        <f t="shared" si="284"/>
        <v>0.35760999999999998</v>
      </c>
      <c r="DU354">
        <f t="shared" si="285"/>
        <v>0</v>
      </c>
      <c r="DV354" s="7">
        <f t="shared" si="286"/>
        <v>0.42147999999999997</v>
      </c>
      <c r="DW354" s="10">
        <f t="shared" si="287"/>
        <v>1</v>
      </c>
      <c r="DX354" s="10">
        <f t="shared" si="288"/>
        <v>0</v>
      </c>
      <c r="DY354" s="31">
        <f>IF(AND(DU354=0,DV354=0),0,IF(DW354=0,DY353,IF(DV354&gt;DU354,1,IF(DV354=DU354,x,0))))</f>
        <v>1</v>
      </c>
      <c r="DZ354" s="31">
        <f t="shared" si="289"/>
        <v>0</v>
      </c>
      <c r="EA354" s="31">
        <f t="shared" si="290"/>
        <v>0</v>
      </c>
      <c r="EB354">
        <f t="shared" si="291"/>
        <v>0</v>
      </c>
      <c r="EC354">
        <f t="shared" si="292"/>
        <v>1</v>
      </c>
      <c r="ED354">
        <f t="shared" si="293"/>
        <v>0</v>
      </c>
      <c r="EE354" s="7">
        <f t="shared" si="294"/>
        <v>0</v>
      </c>
      <c r="EF354" s="31">
        <f t="shared" si="295"/>
        <v>0</v>
      </c>
      <c r="EG354">
        <f t="shared" si="296"/>
        <v>0</v>
      </c>
      <c r="EH354">
        <f t="shared" si="297"/>
        <v>1</v>
      </c>
      <c r="EI354">
        <f t="shared" si="298"/>
        <v>0</v>
      </c>
      <c r="EJ354" s="7">
        <f t="shared" si="299"/>
        <v>0</v>
      </c>
      <c r="EK354">
        <f t="shared" si="300"/>
        <v>0</v>
      </c>
      <c r="EL354">
        <f t="shared" si="301"/>
        <v>1</v>
      </c>
      <c r="EM354">
        <f t="shared" si="302"/>
        <v>0</v>
      </c>
      <c r="EN354">
        <f t="shared" si="303"/>
        <v>0</v>
      </c>
      <c r="EO354" s="75">
        <f t="shared" si="304"/>
        <v>0</v>
      </c>
      <c r="EP354" s="75">
        <f t="shared" si="305"/>
        <v>0</v>
      </c>
      <c r="EQ354" s="75">
        <f t="shared" si="306"/>
        <v>0.57575685679035782</v>
      </c>
      <c r="ER354" s="75">
        <f t="shared" si="307"/>
        <v>-0.24240770617822915</v>
      </c>
      <c r="ES354">
        <f t="shared" si="257"/>
        <v>0</v>
      </c>
      <c r="ET354">
        <f t="shared" si="258"/>
        <v>0</v>
      </c>
      <c r="EU354">
        <f t="shared" si="259"/>
        <v>0</v>
      </c>
      <c r="EV354">
        <f t="shared" si="260"/>
        <v>0</v>
      </c>
    </row>
    <row r="355" spans="1:152" x14ac:dyDescent="0.35">
      <c r="A355" t="s">
        <v>153</v>
      </c>
      <c r="B355" s="7">
        <v>1997</v>
      </c>
      <c r="C355">
        <v>0.24876000000000001</v>
      </c>
      <c r="D355">
        <v>0</v>
      </c>
      <c r="E355">
        <v>0.26003999999999999</v>
      </c>
      <c r="F355">
        <v>0.20426</v>
      </c>
      <c r="G355">
        <v>4.8410000000000002E-2</v>
      </c>
      <c r="H355">
        <v>0</v>
      </c>
      <c r="I355" s="7">
        <v>0</v>
      </c>
      <c r="J355">
        <v>-2.6900000000000001E-3</v>
      </c>
      <c r="K355">
        <v>0</v>
      </c>
      <c r="L355">
        <v>-9.8700000000000003E-3</v>
      </c>
      <c r="M355">
        <v>-3.8899999999999998E-3</v>
      </c>
      <c r="N355">
        <v>-2.9999999999999997E-4</v>
      </c>
      <c r="O355">
        <v>0</v>
      </c>
      <c r="P355" s="7">
        <v>0</v>
      </c>
      <c r="Q355">
        <v>-0.23993</v>
      </c>
      <c r="R355">
        <v>0</v>
      </c>
      <c r="S355">
        <v>5.2300000000000003E-3</v>
      </c>
      <c r="T355">
        <v>0.11092</v>
      </c>
      <c r="U355">
        <v>2.751E-2</v>
      </c>
      <c r="V355">
        <v>0</v>
      </c>
      <c r="W355" s="7">
        <v>0</v>
      </c>
      <c r="X355">
        <v>0.46326000000000001</v>
      </c>
      <c r="Y355">
        <v>0</v>
      </c>
      <c r="Z355">
        <v>0.20555000000000001</v>
      </c>
      <c r="AA355">
        <v>5.1569999999999998E-2</v>
      </c>
      <c r="AB355">
        <v>1.1509999999999999E-2</v>
      </c>
      <c r="AC355">
        <v>0</v>
      </c>
      <c r="AD355" s="7">
        <v>0</v>
      </c>
      <c r="AE355">
        <v>0.18526999999999999</v>
      </c>
      <c r="AF355">
        <v>0</v>
      </c>
      <c r="AG355">
        <v>6.479E-2</v>
      </c>
      <c r="AH355">
        <v>1.7129999999999999E-2</v>
      </c>
      <c r="AI355">
        <v>5.3699999999999998E-3</v>
      </c>
      <c r="AJ355">
        <v>0</v>
      </c>
      <c r="AK355" s="7">
        <v>0</v>
      </c>
      <c r="AL355">
        <v>2.273E-2</v>
      </c>
      <c r="AM355">
        <v>0</v>
      </c>
      <c r="AN355">
        <v>3.9399999999999998E-2</v>
      </c>
      <c r="AO355">
        <v>3.7879999999999997E-2</v>
      </c>
      <c r="AP355">
        <v>9.0900000000000009E-3</v>
      </c>
      <c r="AQ355">
        <v>0</v>
      </c>
      <c r="AR355" s="7">
        <v>0</v>
      </c>
      <c r="AS355">
        <v>0</v>
      </c>
      <c r="AT355">
        <v>0</v>
      </c>
      <c r="AU355">
        <v>0</v>
      </c>
      <c r="AV355">
        <v>0</v>
      </c>
      <c r="AW355">
        <v>0</v>
      </c>
      <c r="AX355">
        <v>0</v>
      </c>
      <c r="AY355" s="7">
        <v>0</v>
      </c>
      <c r="AZ355">
        <v>3.193E-2</v>
      </c>
      <c r="BA355">
        <v>0</v>
      </c>
      <c r="BB355">
        <v>2.8709999999999999E-2</v>
      </c>
      <c r="BC355">
        <v>2.2270000000000002E-2</v>
      </c>
      <c r="BD355">
        <v>5.4200000000000003E-3</v>
      </c>
      <c r="BE355">
        <v>0</v>
      </c>
      <c r="BF355" s="7">
        <v>0</v>
      </c>
      <c r="BG355">
        <v>0.12467</v>
      </c>
      <c r="BH355">
        <v>6.0670000000000002E-2</v>
      </c>
      <c r="BI355">
        <v>9.8960000000000006E-2</v>
      </c>
      <c r="BJ355">
        <v>1.9130000000000001E-2</v>
      </c>
      <c r="BK355">
        <v>0</v>
      </c>
      <c r="BL355">
        <v>0</v>
      </c>
      <c r="BM355" s="7">
        <v>0</v>
      </c>
      <c r="BN355">
        <v>0</v>
      </c>
      <c r="BO355">
        <v>0</v>
      </c>
      <c r="BP355">
        <v>0</v>
      </c>
      <c r="BQ355">
        <v>0</v>
      </c>
      <c r="BR355">
        <v>0</v>
      </c>
      <c r="BS355">
        <v>0</v>
      </c>
      <c r="BT355" s="7">
        <v>0</v>
      </c>
      <c r="BU355">
        <v>0</v>
      </c>
      <c r="BV355">
        <v>0</v>
      </c>
      <c r="BW355">
        <v>0</v>
      </c>
      <c r="BX355">
        <v>0</v>
      </c>
      <c r="BY355">
        <v>0</v>
      </c>
      <c r="BZ355">
        <v>0</v>
      </c>
      <c r="CA355" s="7">
        <v>0</v>
      </c>
      <c r="CB355">
        <v>-0.11212</v>
      </c>
      <c r="CC355">
        <v>-2.554E-2</v>
      </c>
      <c r="CD355">
        <v>-0.13961999999999999</v>
      </c>
      <c r="CE355">
        <v>-3.4079999999999999E-2</v>
      </c>
      <c r="CF355">
        <v>0</v>
      </c>
      <c r="CG355">
        <v>0</v>
      </c>
      <c r="CH355" s="7">
        <v>0</v>
      </c>
      <c r="CI355">
        <v>-7.1749999999999994E-2</v>
      </c>
      <c r="CJ355">
        <v>-1.916E-2</v>
      </c>
      <c r="CK355">
        <v>2.0930000000000001E-2</v>
      </c>
      <c r="CL355">
        <v>1.495E-2</v>
      </c>
      <c r="CM355">
        <v>0</v>
      </c>
      <c r="CN355">
        <v>0</v>
      </c>
      <c r="CO355" s="7">
        <v>0</v>
      </c>
      <c r="CP355">
        <v>0.28702</v>
      </c>
      <c r="CQ355">
        <v>8.9399999999999993E-2</v>
      </c>
      <c r="CR355">
        <v>7.7729999999999994E-2</v>
      </c>
      <c r="CS355">
        <v>-5.9800000000000001E-3</v>
      </c>
      <c r="CT355">
        <v>0</v>
      </c>
      <c r="CU355">
        <v>0</v>
      </c>
      <c r="CV355" s="7">
        <v>0</v>
      </c>
      <c r="CW355">
        <f t="shared" si="261"/>
        <v>0.46327000000000002</v>
      </c>
      <c r="CX355">
        <f t="shared" si="262"/>
        <v>0</v>
      </c>
      <c r="CY355">
        <f t="shared" si="263"/>
        <v>0.34367000000000003</v>
      </c>
      <c r="CZ355">
        <f t="shared" si="264"/>
        <v>0.23977000000000001</v>
      </c>
      <c r="DA355">
        <f t="shared" si="265"/>
        <v>5.8900000000000001E-2</v>
      </c>
      <c r="DB355">
        <f t="shared" si="266"/>
        <v>0</v>
      </c>
      <c r="DC355" s="7">
        <f t="shared" si="267"/>
        <v>0</v>
      </c>
      <c r="DD355">
        <f t="shared" si="268"/>
        <v>0.22782000000000002</v>
      </c>
      <c r="DE355">
        <f t="shared" si="269"/>
        <v>0.10536999999999999</v>
      </c>
      <c r="DF355">
        <f t="shared" si="270"/>
        <v>5.800000000000001E-2</v>
      </c>
      <c r="DG355">
        <f t="shared" si="271"/>
        <v>-5.9799999999999983E-3</v>
      </c>
      <c r="DH355">
        <f t="shared" si="272"/>
        <v>0</v>
      </c>
      <c r="DI355">
        <f t="shared" si="273"/>
        <v>0</v>
      </c>
      <c r="DJ355" s="7">
        <f t="shared" si="274"/>
        <v>0</v>
      </c>
      <c r="DK355" s="10">
        <f t="shared" si="275"/>
        <v>0.46327000000000002</v>
      </c>
      <c r="DL355" s="10">
        <f t="shared" si="276"/>
        <v>0.33318999999999999</v>
      </c>
      <c r="DM355">
        <f t="shared" si="277"/>
        <v>0.74472000000000005</v>
      </c>
      <c r="DN355">
        <f t="shared" si="278"/>
        <v>0.27255999999999997</v>
      </c>
      <c r="DO355">
        <f t="shared" si="279"/>
        <v>0</v>
      </c>
      <c r="DP355" s="7">
        <f t="shared" si="280"/>
        <v>8.8329999999999992E-2</v>
      </c>
      <c r="DQ355">
        <f t="shared" si="281"/>
        <v>0.30342999999999998</v>
      </c>
      <c r="DR355">
        <f t="shared" si="282"/>
        <v>-0.31135999999999997</v>
      </c>
      <c r="DS355">
        <f t="shared" si="283"/>
        <v>-5.5029999999999989E-2</v>
      </c>
      <c r="DT355" s="7">
        <f t="shared" si="284"/>
        <v>0.44816999999999996</v>
      </c>
      <c r="DU355">
        <f t="shared" si="285"/>
        <v>1.10561</v>
      </c>
      <c r="DV355" s="7">
        <f t="shared" si="286"/>
        <v>0.38520999999999994</v>
      </c>
      <c r="DW355" s="10">
        <f t="shared" si="287"/>
        <v>1</v>
      </c>
      <c r="DX355" s="10">
        <f t="shared" si="288"/>
        <v>0</v>
      </c>
      <c r="DY355" s="31">
        <f>IF(AND(DU355=0,DV355=0),0,IF(DW355=0,DY354,IF(DV355&gt;DU355,1,IF(DV355=DU355,x,0))))</f>
        <v>0</v>
      </c>
      <c r="DZ355" s="31">
        <f t="shared" si="289"/>
        <v>1</v>
      </c>
      <c r="EA355" s="31">
        <f t="shared" si="290"/>
        <v>1</v>
      </c>
      <c r="EB355">
        <f t="shared" si="291"/>
        <v>0</v>
      </c>
      <c r="EC355">
        <f t="shared" si="292"/>
        <v>0</v>
      </c>
      <c r="ED355">
        <f t="shared" si="293"/>
        <v>0</v>
      </c>
      <c r="EE355" s="7">
        <f t="shared" si="294"/>
        <v>0</v>
      </c>
      <c r="EF355" s="31">
        <f t="shared" si="295"/>
        <v>1</v>
      </c>
      <c r="EG355">
        <f t="shared" si="296"/>
        <v>0</v>
      </c>
      <c r="EH355">
        <f t="shared" si="297"/>
        <v>0</v>
      </c>
      <c r="EI355">
        <f t="shared" si="298"/>
        <v>0</v>
      </c>
      <c r="EJ355" s="7">
        <f t="shared" si="299"/>
        <v>0</v>
      </c>
      <c r="EK355">
        <f t="shared" si="300"/>
        <v>1</v>
      </c>
      <c r="EL355">
        <f t="shared" si="301"/>
        <v>0</v>
      </c>
      <c r="EM355">
        <f t="shared" si="302"/>
        <v>0</v>
      </c>
      <c r="EN355">
        <f t="shared" si="303"/>
        <v>0</v>
      </c>
      <c r="EO355" s="75">
        <f t="shared" si="304"/>
        <v>0.49953716746488513</v>
      </c>
      <c r="EP355" s="75">
        <f t="shared" si="305"/>
        <v>0.18282555908828696</v>
      </c>
      <c r="EQ355" s="75">
        <f t="shared" si="306"/>
        <v>0.20353228424625372</v>
      </c>
      <c r="ER355" s="75">
        <f t="shared" si="307"/>
        <v>-0.208851504541125</v>
      </c>
      <c r="ES355">
        <f t="shared" si="257"/>
        <v>0</v>
      </c>
      <c r="ET355">
        <f t="shared" si="258"/>
        <v>0</v>
      </c>
      <c r="EU355">
        <f t="shared" si="259"/>
        <v>0</v>
      </c>
      <c r="EV355">
        <f t="shared" si="260"/>
        <v>0</v>
      </c>
    </row>
    <row r="356" spans="1:152" x14ac:dyDescent="0.35">
      <c r="A356" t="s">
        <v>153</v>
      </c>
      <c r="B356" s="7">
        <v>1998</v>
      </c>
      <c r="C356">
        <v>0</v>
      </c>
      <c r="D356">
        <v>0.26003999999999999</v>
      </c>
      <c r="E356">
        <v>0.20426</v>
      </c>
      <c r="F356">
        <v>4.8410000000000002E-2</v>
      </c>
      <c r="G356">
        <v>0</v>
      </c>
      <c r="H356">
        <v>0</v>
      </c>
      <c r="I356" s="7">
        <v>0</v>
      </c>
      <c r="J356">
        <v>0</v>
      </c>
      <c r="K356">
        <v>-9.8700000000000003E-3</v>
      </c>
      <c r="L356">
        <v>-3.8899999999999998E-3</v>
      </c>
      <c r="M356">
        <v>-2.9999999999999997E-4</v>
      </c>
      <c r="N356">
        <v>0</v>
      </c>
      <c r="O356">
        <v>0</v>
      </c>
      <c r="P356" s="7">
        <v>0</v>
      </c>
      <c r="Q356">
        <v>0</v>
      </c>
      <c r="R356">
        <v>5.2300000000000003E-3</v>
      </c>
      <c r="S356">
        <v>0.11092</v>
      </c>
      <c r="T356">
        <v>2.751E-2</v>
      </c>
      <c r="U356">
        <v>0</v>
      </c>
      <c r="V356">
        <v>0</v>
      </c>
      <c r="W356" s="7">
        <v>0</v>
      </c>
      <c r="X356">
        <v>0</v>
      </c>
      <c r="Y356">
        <v>0.20555000000000001</v>
      </c>
      <c r="Z356">
        <v>5.1569999999999998E-2</v>
      </c>
      <c r="AA356">
        <v>1.1509999999999999E-2</v>
      </c>
      <c r="AB356">
        <v>0</v>
      </c>
      <c r="AC356">
        <v>0</v>
      </c>
      <c r="AD356" s="7">
        <v>0</v>
      </c>
      <c r="AE356">
        <v>0</v>
      </c>
      <c r="AF356">
        <v>6.479E-2</v>
      </c>
      <c r="AG356">
        <v>1.7129999999999999E-2</v>
      </c>
      <c r="AH356">
        <v>5.3699999999999998E-3</v>
      </c>
      <c r="AI356">
        <v>0</v>
      </c>
      <c r="AJ356">
        <v>0</v>
      </c>
      <c r="AK356" s="7">
        <v>0</v>
      </c>
      <c r="AL356">
        <v>0</v>
      </c>
      <c r="AM356">
        <v>3.9399999999999998E-2</v>
      </c>
      <c r="AN356">
        <v>3.7879999999999997E-2</v>
      </c>
      <c r="AO356">
        <v>9.0900000000000009E-3</v>
      </c>
      <c r="AP356">
        <v>0</v>
      </c>
      <c r="AQ356">
        <v>0</v>
      </c>
      <c r="AR356" s="7">
        <v>0</v>
      </c>
      <c r="AS356">
        <v>0</v>
      </c>
      <c r="AT356">
        <v>0</v>
      </c>
      <c r="AU356">
        <v>0</v>
      </c>
      <c r="AV356">
        <v>0</v>
      </c>
      <c r="AW356">
        <v>0</v>
      </c>
      <c r="AX356">
        <v>0</v>
      </c>
      <c r="AY356" s="7">
        <v>0</v>
      </c>
      <c r="AZ356">
        <v>0</v>
      </c>
      <c r="BA356">
        <v>2.8709999999999999E-2</v>
      </c>
      <c r="BB356">
        <v>2.2270000000000002E-2</v>
      </c>
      <c r="BC356">
        <v>5.4200000000000003E-3</v>
      </c>
      <c r="BD356">
        <v>0</v>
      </c>
      <c r="BE356">
        <v>0</v>
      </c>
      <c r="BF356" s="7">
        <v>0</v>
      </c>
      <c r="BG356">
        <v>0</v>
      </c>
      <c r="BH356">
        <v>9.8960000000000006E-2</v>
      </c>
      <c r="BI356">
        <v>1.9130000000000001E-2</v>
      </c>
      <c r="BJ356">
        <v>0</v>
      </c>
      <c r="BK356">
        <v>0</v>
      </c>
      <c r="BL356">
        <v>0</v>
      </c>
      <c r="BM356" s="7">
        <v>0</v>
      </c>
      <c r="BN356">
        <v>0</v>
      </c>
      <c r="BO356">
        <v>0</v>
      </c>
      <c r="BP356">
        <v>0</v>
      </c>
      <c r="BQ356">
        <v>0</v>
      </c>
      <c r="BR356">
        <v>0</v>
      </c>
      <c r="BS356">
        <v>0</v>
      </c>
      <c r="BT356" s="7">
        <v>0</v>
      </c>
      <c r="BU356">
        <v>0</v>
      </c>
      <c r="BV356">
        <v>0</v>
      </c>
      <c r="BW356">
        <v>0</v>
      </c>
      <c r="BX356">
        <v>0</v>
      </c>
      <c r="BY356">
        <v>0</v>
      </c>
      <c r="BZ356">
        <v>0</v>
      </c>
      <c r="CA356" s="7">
        <v>0</v>
      </c>
      <c r="CB356">
        <v>0</v>
      </c>
      <c r="CC356">
        <v>-0.13961999999999999</v>
      </c>
      <c r="CD356">
        <v>-3.4079999999999999E-2</v>
      </c>
      <c r="CE356">
        <v>0</v>
      </c>
      <c r="CF356">
        <v>0</v>
      </c>
      <c r="CG356">
        <v>0</v>
      </c>
      <c r="CH356" s="7">
        <v>0</v>
      </c>
      <c r="CI356">
        <v>0</v>
      </c>
      <c r="CJ356">
        <v>2.0930000000000001E-2</v>
      </c>
      <c r="CK356">
        <v>1.495E-2</v>
      </c>
      <c r="CL356">
        <v>0</v>
      </c>
      <c r="CM356">
        <v>0</v>
      </c>
      <c r="CN356">
        <v>0</v>
      </c>
      <c r="CO356" s="7">
        <v>0</v>
      </c>
      <c r="CP356">
        <v>0</v>
      </c>
      <c r="CQ356">
        <v>7.7729999999999994E-2</v>
      </c>
      <c r="CR356">
        <v>-5.9800000000000001E-3</v>
      </c>
      <c r="CS356">
        <v>0</v>
      </c>
      <c r="CT356">
        <v>0</v>
      </c>
      <c r="CU356">
        <v>0</v>
      </c>
      <c r="CV356" s="7">
        <v>0</v>
      </c>
      <c r="CW356">
        <f t="shared" si="261"/>
        <v>0</v>
      </c>
      <c r="CX356">
        <f t="shared" si="262"/>
        <v>0.34367000000000003</v>
      </c>
      <c r="CY356">
        <f t="shared" si="263"/>
        <v>0.23977000000000001</v>
      </c>
      <c r="CZ356">
        <f t="shared" si="264"/>
        <v>5.8900000000000001E-2</v>
      </c>
      <c r="DA356">
        <f t="shared" si="265"/>
        <v>0</v>
      </c>
      <c r="DB356">
        <f t="shared" si="266"/>
        <v>0</v>
      </c>
      <c r="DC356" s="7">
        <f t="shared" si="267"/>
        <v>0</v>
      </c>
      <c r="DD356">
        <f t="shared" si="268"/>
        <v>0</v>
      </c>
      <c r="DE356">
        <f t="shared" si="269"/>
        <v>5.800000000000001E-2</v>
      </c>
      <c r="DF356">
        <f t="shared" si="270"/>
        <v>-5.9799999999999983E-3</v>
      </c>
      <c r="DG356">
        <f t="shared" si="271"/>
        <v>0</v>
      </c>
      <c r="DH356">
        <f t="shared" si="272"/>
        <v>0</v>
      </c>
      <c r="DI356">
        <f t="shared" si="273"/>
        <v>0</v>
      </c>
      <c r="DJ356" s="7">
        <f t="shared" si="274"/>
        <v>0</v>
      </c>
      <c r="DK356" s="10">
        <f t="shared" si="275"/>
        <v>0.34367000000000003</v>
      </c>
      <c r="DL356" s="10">
        <f t="shared" si="276"/>
        <v>5.800000000000001E-2</v>
      </c>
      <c r="DM356">
        <f t="shared" si="277"/>
        <v>0.49864999999999993</v>
      </c>
      <c r="DN356">
        <f t="shared" si="278"/>
        <v>8.7289999999999993E-2</v>
      </c>
      <c r="DO356">
        <f t="shared" si="279"/>
        <v>0</v>
      </c>
      <c r="DP356" s="7">
        <f t="shared" si="280"/>
        <v>5.6399999999999999E-2</v>
      </c>
      <c r="DQ356">
        <f t="shared" si="281"/>
        <v>0.11809</v>
      </c>
      <c r="DR356">
        <f t="shared" si="282"/>
        <v>-0.17369999999999999</v>
      </c>
      <c r="DS356">
        <f t="shared" si="283"/>
        <v>3.5880000000000002E-2</v>
      </c>
      <c r="DT356" s="7">
        <f t="shared" si="284"/>
        <v>7.1749999999999994E-2</v>
      </c>
      <c r="DU356">
        <f t="shared" si="285"/>
        <v>0.64233999999999991</v>
      </c>
      <c r="DV356" s="7">
        <f t="shared" si="286"/>
        <v>5.2020000000000004E-2</v>
      </c>
      <c r="DW356" s="10">
        <f t="shared" si="287"/>
        <v>0</v>
      </c>
      <c r="DX356" s="10">
        <f t="shared" si="288"/>
        <v>0</v>
      </c>
      <c r="DY356" s="31">
        <f>IF(AND(DU356=0,DV356=0),0,IF(DW356=0,DY355,IF(DV356&gt;DU356,1,IF(DV356=DU356,x,0))))</f>
        <v>0</v>
      </c>
      <c r="DZ356" s="31">
        <f t="shared" si="289"/>
        <v>1</v>
      </c>
      <c r="EA356" s="31">
        <f t="shared" si="290"/>
        <v>1</v>
      </c>
      <c r="EB356">
        <f t="shared" si="291"/>
        <v>0</v>
      </c>
      <c r="EC356">
        <f t="shared" si="292"/>
        <v>0</v>
      </c>
      <c r="ED356">
        <f t="shared" si="293"/>
        <v>0</v>
      </c>
      <c r="EE356" s="7">
        <f t="shared" si="294"/>
        <v>0</v>
      </c>
      <c r="EF356" s="31">
        <f t="shared" si="295"/>
        <v>1</v>
      </c>
      <c r="EG356">
        <f t="shared" si="296"/>
        <v>0</v>
      </c>
      <c r="EH356">
        <f t="shared" si="297"/>
        <v>0</v>
      </c>
      <c r="EI356">
        <f t="shared" si="298"/>
        <v>0</v>
      </c>
      <c r="EJ356" s="7">
        <f t="shared" si="299"/>
        <v>0</v>
      </c>
      <c r="EK356">
        <f t="shared" si="300"/>
        <v>1</v>
      </c>
      <c r="EL356">
        <f t="shared" si="301"/>
        <v>0</v>
      </c>
      <c r="EM356">
        <f t="shared" si="302"/>
        <v>0</v>
      </c>
      <c r="EN356">
        <f t="shared" si="303"/>
        <v>0</v>
      </c>
      <c r="EO356" s="75">
        <f t="shared" si="304"/>
        <v>0.71814332622846933</v>
      </c>
      <c r="EP356" s="75">
        <f t="shared" si="305"/>
        <v>0.12571288668702113</v>
      </c>
      <c r="EQ356" s="75">
        <f t="shared" si="306"/>
        <v>0.17007028054611442</v>
      </c>
      <c r="ER356" s="75">
        <f t="shared" si="307"/>
        <v>-0.25015841926378246</v>
      </c>
      <c r="ES356">
        <f t="shared" si="257"/>
        <v>0</v>
      </c>
      <c r="ET356">
        <f t="shared" si="258"/>
        <v>0</v>
      </c>
      <c r="EU356">
        <f t="shared" si="259"/>
        <v>0</v>
      </c>
      <c r="EV356">
        <f t="shared" si="260"/>
        <v>0</v>
      </c>
    </row>
    <row r="357" spans="1:152" x14ac:dyDescent="0.35">
      <c r="A357" t="s">
        <v>153</v>
      </c>
      <c r="B357" s="7">
        <v>1999</v>
      </c>
      <c r="C357">
        <v>0</v>
      </c>
      <c r="D357">
        <v>0.20426</v>
      </c>
      <c r="E357">
        <v>4.8410000000000002E-2</v>
      </c>
      <c r="F357">
        <v>0</v>
      </c>
      <c r="G357">
        <v>0</v>
      </c>
      <c r="H357">
        <v>0</v>
      </c>
      <c r="I357" s="7">
        <v>0</v>
      </c>
      <c r="J357">
        <v>0</v>
      </c>
      <c r="K357">
        <v>-3.8899999999999998E-3</v>
      </c>
      <c r="L357">
        <v>-2.9999999999999997E-4</v>
      </c>
      <c r="M357">
        <v>0</v>
      </c>
      <c r="N357">
        <v>0</v>
      </c>
      <c r="O357">
        <v>0</v>
      </c>
      <c r="P357" s="7">
        <v>0</v>
      </c>
      <c r="Q357">
        <v>0</v>
      </c>
      <c r="R357">
        <v>0.11092</v>
      </c>
      <c r="S357">
        <v>2.751E-2</v>
      </c>
      <c r="T357">
        <v>0</v>
      </c>
      <c r="U357">
        <v>0</v>
      </c>
      <c r="V357">
        <v>0</v>
      </c>
      <c r="W357" s="7">
        <v>0</v>
      </c>
      <c r="X357">
        <v>0</v>
      </c>
      <c r="Y357">
        <v>5.1569999999999998E-2</v>
      </c>
      <c r="Z357">
        <v>1.1509999999999999E-2</v>
      </c>
      <c r="AA357">
        <v>0</v>
      </c>
      <c r="AB357">
        <v>0</v>
      </c>
      <c r="AC357">
        <v>0</v>
      </c>
      <c r="AD357" s="7">
        <v>0</v>
      </c>
      <c r="AE357">
        <v>0</v>
      </c>
      <c r="AF357">
        <v>1.7129999999999999E-2</v>
      </c>
      <c r="AG357">
        <v>5.3699999999999998E-3</v>
      </c>
      <c r="AH357">
        <v>0</v>
      </c>
      <c r="AI357">
        <v>0</v>
      </c>
      <c r="AJ357">
        <v>0</v>
      </c>
      <c r="AK357" s="7">
        <v>0</v>
      </c>
      <c r="AL357">
        <v>0</v>
      </c>
      <c r="AM357">
        <v>3.7879999999999997E-2</v>
      </c>
      <c r="AN357">
        <v>9.0900000000000009E-3</v>
      </c>
      <c r="AO357">
        <v>0</v>
      </c>
      <c r="AP357">
        <v>0</v>
      </c>
      <c r="AQ357">
        <v>0</v>
      </c>
      <c r="AR357" s="7">
        <v>0</v>
      </c>
      <c r="AS357">
        <v>0</v>
      </c>
      <c r="AT357">
        <v>0</v>
      </c>
      <c r="AU357">
        <v>0</v>
      </c>
      <c r="AV357">
        <v>0</v>
      </c>
      <c r="AW357">
        <v>0</v>
      </c>
      <c r="AX357">
        <v>0</v>
      </c>
      <c r="AY357" s="7">
        <v>0</v>
      </c>
      <c r="AZ357">
        <v>0</v>
      </c>
      <c r="BA357">
        <v>2.2270000000000002E-2</v>
      </c>
      <c r="BB357">
        <v>5.4200000000000003E-3</v>
      </c>
      <c r="BC357">
        <v>0</v>
      </c>
      <c r="BD357">
        <v>0</v>
      </c>
      <c r="BE357">
        <v>0</v>
      </c>
      <c r="BF357" s="7">
        <v>0</v>
      </c>
      <c r="BG357">
        <v>0</v>
      </c>
      <c r="BH357">
        <v>1.9130000000000001E-2</v>
      </c>
      <c r="BI357">
        <v>0</v>
      </c>
      <c r="BJ357">
        <v>0</v>
      </c>
      <c r="BK357">
        <v>0</v>
      </c>
      <c r="BL357">
        <v>0</v>
      </c>
      <c r="BM357" s="7">
        <v>0</v>
      </c>
      <c r="BN357">
        <v>0</v>
      </c>
      <c r="BO357">
        <v>0</v>
      </c>
      <c r="BP357">
        <v>0</v>
      </c>
      <c r="BQ357">
        <v>0</v>
      </c>
      <c r="BR357">
        <v>0</v>
      </c>
      <c r="BS357">
        <v>0</v>
      </c>
      <c r="BT357" s="7">
        <v>0</v>
      </c>
      <c r="BU357">
        <v>0</v>
      </c>
      <c r="BV357">
        <v>0</v>
      </c>
      <c r="BW357">
        <v>0</v>
      </c>
      <c r="BX357">
        <v>0</v>
      </c>
      <c r="BY357">
        <v>0</v>
      </c>
      <c r="BZ357">
        <v>0</v>
      </c>
      <c r="CA357" s="7">
        <v>0</v>
      </c>
      <c r="CB357">
        <v>0</v>
      </c>
      <c r="CC357">
        <v>-3.4079999999999999E-2</v>
      </c>
      <c r="CD357">
        <v>0</v>
      </c>
      <c r="CE357">
        <v>0</v>
      </c>
      <c r="CF357">
        <v>0</v>
      </c>
      <c r="CG357">
        <v>0</v>
      </c>
      <c r="CH357" s="7">
        <v>0</v>
      </c>
      <c r="CI357">
        <v>0</v>
      </c>
      <c r="CJ357">
        <v>1.495E-2</v>
      </c>
      <c r="CK357">
        <v>0</v>
      </c>
      <c r="CL357">
        <v>0</v>
      </c>
      <c r="CM357">
        <v>0</v>
      </c>
      <c r="CN357">
        <v>0</v>
      </c>
      <c r="CO357" s="7">
        <v>0</v>
      </c>
      <c r="CP357">
        <v>0</v>
      </c>
      <c r="CQ357">
        <v>-5.9800000000000001E-3</v>
      </c>
      <c r="CR357">
        <v>0</v>
      </c>
      <c r="CS357">
        <v>0</v>
      </c>
      <c r="CT357">
        <v>0</v>
      </c>
      <c r="CU357">
        <v>0</v>
      </c>
      <c r="CV357" s="7">
        <v>0</v>
      </c>
      <c r="CW357">
        <f t="shared" si="261"/>
        <v>0</v>
      </c>
      <c r="CX357">
        <f t="shared" si="262"/>
        <v>0.23977000000000001</v>
      </c>
      <c r="CY357">
        <f t="shared" si="263"/>
        <v>5.8900000000000001E-2</v>
      </c>
      <c r="CZ357">
        <f t="shared" si="264"/>
        <v>0</v>
      </c>
      <c r="DA357">
        <f t="shared" si="265"/>
        <v>0</v>
      </c>
      <c r="DB357">
        <f t="shared" si="266"/>
        <v>0</v>
      </c>
      <c r="DC357" s="7">
        <f t="shared" si="267"/>
        <v>0</v>
      </c>
      <c r="DD357">
        <f t="shared" si="268"/>
        <v>0</v>
      </c>
      <c r="DE357">
        <f t="shared" si="269"/>
        <v>-5.9799999999999983E-3</v>
      </c>
      <c r="DF357">
        <f t="shared" si="270"/>
        <v>0</v>
      </c>
      <c r="DG357">
        <f t="shared" si="271"/>
        <v>0</v>
      </c>
      <c r="DH357">
        <f t="shared" si="272"/>
        <v>0</v>
      </c>
      <c r="DI357">
        <f t="shared" si="273"/>
        <v>0</v>
      </c>
      <c r="DJ357" s="7">
        <f t="shared" si="274"/>
        <v>0</v>
      </c>
      <c r="DK357" s="10">
        <f t="shared" si="275"/>
        <v>0.23977000000000001</v>
      </c>
      <c r="DL357" s="10">
        <f t="shared" si="276"/>
        <v>-5.9799999999999983E-3</v>
      </c>
      <c r="DM357">
        <f t="shared" si="277"/>
        <v>0.24848000000000001</v>
      </c>
      <c r="DN357">
        <f t="shared" si="278"/>
        <v>2.2499999999999999E-2</v>
      </c>
      <c r="DO357">
        <f t="shared" si="279"/>
        <v>0</v>
      </c>
      <c r="DP357" s="7">
        <f t="shared" si="280"/>
        <v>2.7690000000000003E-2</v>
      </c>
      <c r="DQ357">
        <f t="shared" si="281"/>
        <v>1.9130000000000001E-2</v>
      </c>
      <c r="DR357">
        <f t="shared" si="282"/>
        <v>-3.4079999999999999E-2</v>
      </c>
      <c r="DS357">
        <f t="shared" si="283"/>
        <v>1.495E-2</v>
      </c>
      <c r="DT357" s="7">
        <f t="shared" si="284"/>
        <v>-5.9800000000000001E-3</v>
      </c>
      <c r="DU357">
        <f t="shared" si="285"/>
        <v>0.29866999999999999</v>
      </c>
      <c r="DV357" s="7">
        <f t="shared" si="286"/>
        <v>-5.9799999999999983E-3</v>
      </c>
      <c r="DW357" s="10">
        <f t="shared" si="287"/>
        <v>0</v>
      </c>
      <c r="DX357" s="10">
        <f t="shared" si="288"/>
        <v>0</v>
      </c>
      <c r="DY357" s="31">
        <f>IF(AND(DU357=0,DV357=0),0,IF(DW357=0,DY356,IF(DV357&gt;DU357,1,IF(DV357=DU357,x,0))))</f>
        <v>0</v>
      </c>
      <c r="DZ357" s="31">
        <f t="shared" si="289"/>
        <v>1</v>
      </c>
      <c r="EA357" s="31">
        <f t="shared" si="290"/>
        <v>1</v>
      </c>
      <c r="EB357">
        <f t="shared" si="291"/>
        <v>0</v>
      </c>
      <c r="EC357">
        <f t="shared" si="292"/>
        <v>0</v>
      </c>
      <c r="ED357">
        <f t="shared" si="293"/>
        <v>0</v>
      </c>
      <c r="EE357" s="7">
        <f t="shared" si="294"/>
        <v>0</v>
      </c>
      <c r="EF357" s="31">
        <f t="shared" si="295"/>
        <v>1</v>
      </c>
      <c r="EG357">
        <f t="shared" si="296"/>
        <v>0</v>
      </c>
      <c r="EH357">
        <f t="shared" si="297"/>
        <v>0</v>
      </c>
      <c r="EI357">
        <f t="shared" si="298"/>
        <v>0</v>
      </c>
      <c r="EJ357" s="7">
        <f t="shared" si="299"/>
        <v>0</v>
      </c>
      <c r="EK357">
        <f t="shared" si="300"/>
        <v>1</v>
      </c>
      <c r="EL357">
        <f t="shared" si="301"/>
        <v>0</v>
      </c>
      <c r="EM357">
        <f t="shared" si="302"/>
        <v>0</v>
      </c>
      <c r="EN357">
        <f t="shared" si="303"/>
        <v>0</v>
      </c>
      <c r="EO357" s="75">
        <f t="shared" si="304"/>
        <v>0.84895281697358982</v>
      </c>
      <c r="EP357" s="75">
        <f t="shared" si="305"/>
        <v>7.6873142232396052E-2</v>
      </c>
      <c r="EQ357" s="75">
        <f t="shared" si="306"/>
        <v>6.5359253818032731E-2</v>
      </c>
      <c r="ER357" s="75">
        <f t="shared" si="307"/>
        <v>-0.11643718610133588</v>
      </c>
      <c r="ES357">
        <f t="shared" si="257"/>
        <v>0</v>
      </c>
      <c r="ET357">
        <f t="shared" si="258"/>
        <v>0</v>
      </c>
      <c r="EU357">
        <f t="shared" si="259"/>
        <v>0</v>
      </c>
      <c r="EV357">
        <f t="shared" si="260"/>
        <v>0</v>
      </c>
    </row>
    <row r="358" spans="1:152" x14ac:dyDescent="0.35">
      <c r="A358" t="s">
        <v>153</v>
      </c>
      <c r="B358" s="7">
        <v>2000</v>
      </c>
      <c r="C358">
        <v>0</v>
      </c>
      <c r="D358">
        <v>0</v>
      </c>
      <c r="E358">
        <v>0</v>
      </c>
      <c r="F358">
        <v>0</v>
      </c>
      <c r="G358">
        <v>0</v>
      </c>
      <c r="H358">
        <v>0</v>
      </c>
      <c r="I358" s="7">
        <v>0</v>
      </c>
      <c r="J358">
        <v>0</v>
      </c>
      <c r="K358">
        <v>0</v>
      </c>
      <c r="L358">
        <v>0</v>
      </c>
      <c r="M358">
        <v>0</v>
      </c>
      <c r="N358">
        <v>0</v>
      </c>
      <c r="O358">
        <v>0</v>
      </c>
      <c r="P358" s="7">
        <v>0</v>
      </c>
      <c r="Q358">
        <v>0</v>
      </c>
      <c r="R358">
        <v>0</v>
      </c>
      <c r="S358">
        <v>0</v>
      </c>
      <c r="T358">
        <v>0</v>
      </c>
      <c r="U358">
        <v>0</v>
      </c>
      <c r="V358">
        <v>0</v>
      </c>
      <c r="W358" s="7">
        <v>0</v>
      </c>
      <c r="X358">
        <v>0</v>
      </c>
      <c r="Y358">
        <v>0</v>
      </c>
      <c r="Z358">
        <v>0</v>
      </c>
      <c r="AA358">
        <v>0</v>
      </c>
      <c r="AB358">
        <v>0</v>
      </c>
      <c r="AC358">
        <v>0</v>
      </c>
      <c r="AD358" s="7">
        <v>0</v>
      </c>
      <c r="AE358">
        <v>0</v>
      </c>
      <c r="AF358">
        <v>0</v>
      </c>
      <c r="AG358">
        <v>0</v>
      </c>
      <c r="AH358">
        <v>0</v>
      </c>
      <c r="AI358">
        <v>0</v>
      </c>
      <c r="AJ358">
        <v>0</v>
      </c>
      <c r="AK358" s="7">
        <v>0</v>
      </c>
      <c r="AL358">
        <v>0</v>
      </c>
      <c r="AM358">
        <v>0</v>
      </c>
      <c r="AN358">
        <v>0</v>
      </c>
      <c r="AO358">
        <v>0</v>
      </c>
      <c r="AP358">
        <v>0</v>
      </c>
      <c r="AQ358">
        <v>0</v>
      </c>
      <c r="AR358" s="7">
        <v>0</v>
      </c>
      <c r="AS358">
        <v>0</v>
      </c>
      <c r="AT358">
        <v>0</v>
      </c>
      <c r="AU358">
        <v>0</v>
      </c>
      <c r="AV358">
        <v>0</v>
      </c>
      <c r="AW358">
        <v>0</v>
      </c>
      <c r="AX358">
        <v>0</v>
      </c>
      <c r="AY358" s="7">
        <v>0</v>
      </c>
      <c r="AZ358">
        <v>0</v>
      </c>
      <c r="BA358">
        <v>0</v>
      </c>
      <c r="BB358">
        <v>0</v>
      </c>
      <c r="BC358">
        <v>0</v>
      </c>
      <c r="BD358">
        <v>0</v>
      </c>
      <c r="BE358">
        <v>0</v>
      </c>
      <c r="BF358" s="7">
        <v>0</v>
      </c>
      <c r="BG358">
        <v>0</v>
      </c>
      <c r="BH358">
        <v>0</v>
      </c>
      <c r="BI358">
        <v>0</v>
      </c>
      <c r="BJ358">
        <v>0</v>
      </c>
      <c r="BK358">
        <v>0</v>
      </c>
      <c r="BL358">
        <v>0</v>
      </c>
      <c r="BM358" s="7">
        <v>0</v>
      </c>
      <c r="BN358">
        <v>0</v>
      </c>
      <c r="BO358">
        <v>0</v>
      </c>
      <c r="BP358">
        <v>0</v>
      </c>
      <c r="BQ358">
        <v>0</v>
      </c>
      <c r="BR358">
        <v>0</v>
      </c>
      <c r="BS358">
        <v>0</v>
      </c>
      <c r="BT358" s="7">
        <v>0</v>
      </c>
      <c r="BU358">
        <v>0</v>
      </c>
      <c r="BV358">
        <v>0</v>
      </c>
      <c r="BW358">
        <v>0</v>
      </c>
      <c r="BX358">
        <v>0</v>
      </c>
      <c r="BY358">
        <v>0</v>
      </c>
      <c r="BZ358">
        <v>0</v>
      </c>
      <c r="CA358" s="7">
        <v>0</v>
      </c>
      <c r="CB358">
        <v>0</v>
      </c>
      <c r="CC358">
        <v>0</v>
      </c>
      <c r="CD358">
        <v>0</v>
      </c>
      <c r="CE358">
        <v>0</v>
      </c>
      <c r="CF358">
        <v>0</v>
      </c>
      <c r="CG358">
        <v>0</v>
      </c>
      <c r="CH358" s="7">
        <v>0</v>
      </c>
      <c r="CI358">
        <v>0</v>
      </c>
      <c r="CJ358">
        <v>0</v>
      </c>
      <c r="CK358">
        <v>0</v>
      </c>
      <c r="CL358">
        <v>0</v>
      </c>
      <c r="CM358">
        <v>0</v>
      </c>
      <c r="CN358">
        <v>0</v>
      </c>
      <c r="CO358" s="7">
        <v>0</v>
      </c>
      <c r="CP358">
        <v>0</v>
      </c>
      <c r="CQ358">
        <v>0</v>
      </c>
      <c r="CR358">
        <v>0</v>
      </c>
      <c r="CS358">
        <v>0</v>
      </c>
      <c r="CT358">
        <v>0</v>
      </c>
      <c r="CU358">
        <v>0</v>
      </c>
      <c r="CV358" s="7">
        <v>0</v>
      </c>
      <c r="CW358">
        <f t="shared" si="261"/>
        <v>0</v>
      </c>
      <c r="CX358">
        <f t="shared" si="262"/>
        <v>0</v>
      </c>
      <c r="CY358">
        <f t="shared" si="263"/>
        <v>0</v>
      </c>
      <c r="CZ358">
        <f t="shared" si="264"/>
        <v>0</v>
      </c>
      <c r="DA358">
        <f t="shared" si="265"/>
        <v>0</v>
      </c>
      <c r="DB358">
        <f t="shared" si="266"/>
        <v>0</v>
      </c>
      <c r="DC358" s="7">
        <f t="shared" si="267"/>
        <v>0</v>
      </c>
      <c r="DD358">
        <f t="shared" si="268"/>
        <v>0</v>
      </c>
      <c r="DE358">
        <f t="shared" si="269"/>
        <v>0</v>
      </c>
      <c r="DF358">
        <f t="shared" si="270"/>
        <v>0</v>
      </c>
      <c r="DG358">
        <f t="shared" si="271"/>
        <v>0</v>
      </c>
      <c r="DH358">
        <f t="shared" si="272"/>
        <v>0</v>
      </c>
      <c r="DI358">
        <f t="shared" si="273"/>
        <v>0</v>
      </c>
      <c r="DJ358" s="7">
        <f t="shared" si="274"/>
        <v>0</v>
      </c>
      <c r="DK358" s="10">
        <f t="shared" si="275"/>
        <v>0</v>
      </c>
      <c r="DL358" s="10">
        <f t="shared" si="276"/>
        <v>0</v>
      </c>
      <c r="DM358">
        <f t="shared" si="277"/>
        <v>0</v>
      </c>
      <c r="DN358">
        <f t="shared" si="278"/>
        <v>0</v>
      </c>
      <c r="DO358">
        <f t="shared" si="279"/>
        <v>0</v>
      </c>
      <c r="DP358" s="7">
        <f t="shared" si="280"/>
        <v>0</v>
      </c>
      <c r="DQ358">
        <f t="shared" si="281"/>
        <v>0</v>
      </c>
      <c r="DR358">
        <f t="shared" si="282"/>
        <v>0</v>
      </c>
      <c r="DS358">
        <f t="shared" si="283"/>
        <v>0</v>
      </c>
      <c r="DT358" s="7">
        <f t="shared" si="284"/>
        <v>0</v>
      </c>
      <c r="DU358">
        <f t="shared" si="285"/>
        <v>0</v>
      </c>
      <c r="DV358" s="7">
        <f t="shared" si="286"/>
        <v>0</v>
      </c>
      <c r="DW358" s="10">
        <f t="shared" si="287"/>
        <v>0</v>
      </c>
      <c r="DX358" s="10">
        <f t="shared" si="288"/>
        <v>0</v>
      </c>
      <c r="DY358" s="31">
        <f>IF(AND(DU358=0,DV358=0),0,IF(DW358=0,DY357,IF(DV358&gt;DU358,1,IF(DV358=DU358,x,0))))</f>
        <v>0</v>
      </c>
      <c r="DZ358" s="31">
        <f t="shared" si="289"/>
        <v>0</v>
      </c>
      <c r="EA358" s="31">
        <f t="shared" si="290"/>
        <v>0</v>
      </c>
      <c r="EB358">
        <f t="shared" si="291"/>
        <v>0</v>
      </c>
      <c r="EC358">
        <f t="shared" si="292"/>
        <v>0</v>
      </c>
      <c r="ED358">
        <f t="shared" si="293"/>
        <v>0</v>
      </c>
      <c r="EE358" s="7">
        <f t="shared" si="294"/>
        <v>0</v>
      </c>
      <c r="EF358" s="31">
        <f t="shared" si="295"/>
        <v>0</v>
      </c>
      <c r="EG358">
        <f t="shared" si="296"/>
        <v>0</v>
      </c>
      <c r="EH358">
        <f t="shared" si="297"/>
        <v>0</v>
      </c>
      <c r="EI358">
        <f t="shared" si="298"/>
        <v>0</v>
      </c>
      <c r="EJ358" s="7">
        <f t="shared" si="299"/>
        <v>0</v>
      </c>
      <c r="EK358">
        <f t="shared" si="300"/>
        <v>0</v>
      </c>
      <c r="EL358">
        <f t="shared" si="301"/>
        <v>0</v>
      </c>
      <c r="EM358">
        <f t="shared" si="302"/>
        <v>0</v>
      </c>
      <c r="EN358">
        <f t="shared" si="303"/>
        <v>0</v>
      </c>
      <c r="EO358" s="75">
        <f t="shared" si="304"/>
        <v>0</v>
      </c>
      <c r="EP358" s="75">
        <f t="shared" si="305"/>
        <v>0</v>
      </c>
      <c r="EQ358" s="75">
        <f t="shared" si="306"/>
        <v>0</v>
      </c>
      <c r="ER358" s="75">
        <f t="shared" si="307"/>
        <v>0</v>
      </c>
      <c r="ES358">
        <f t="shared" si="257"/>
        <v>0</v>
      </c>
      <c r="ET358">
        <f t="shared" si="258"/>
        <v>0</v>
      </c>
      <c r="EU358">
        <f t="shared" si="259"/>
        <v>0</v>
      </c>
      <c r="EV358">
        <f t="shared" si="260"/>
        <v>0</v>
      </c>
    </row>
    <row r="359" spans="1:152" x14ac:dyDescent="0.35">
      <c r="A359" t="s">
        <v>153</v>
      </c>
      <c r="B359" s="7">
        <v>2001</v>
      </c>
      <c r="C359">
        <v>0</v>
      </c>
      <c r="D359">
        <v>0</v>
      </c>
      <c r="E359">
        <v>0</v>
      </c>
      <c r="F359">
        <v>0</v>
      </c>
      <c r="G359">
        <v>0</v>
      </c>
      <c r="H359">
        <v>0</v>
      </c>
      <c r="I359" s="7">
        <v>0</v>
      </c>
      <c r="J359">
        <v>0</v>
      </c>
      <c r="K359">
        <v>0</v>
      </c>
      <c r="L359">
        <v>0</v>
      </c>
      <c r="M359">
        <v>0</v>
      </c>
      <c r="N359">
        <v>0</v>
      </c>
      <c r="O359">
        <v>0</v>
      </c>
      <c r="P359" s="7">
        <v>0</v>
      </c>
      <c r="Q359">
        <v>0</v>
      </c>
      <c r="R359">
        <v>0</v>
      </c>
      <c r="S359">
        <v>0</v>
      </c>
      <c r="T359">
        <v>0</v>
      </c>
      <c r="U359">
        <v>0</v>
      </c>
      <c r="V359">
        <v>0</v>
      </c>
      <c r="W359" s="7">
        <v>0</v>
      </c>
      <c r="X359">
        <v>0</v>
      </c>
      <c r="Y359">
        <v>0</v>
      </c>
      <c r="Z359">
        <v>0</v>
      </c>
      <c r="AA359">
        <v>0</v>
      </c>
      <c r="AB359">
        <v>0</v>
      </c>
      <c r="AC359">
        <v>0</v>
      </c>
      <c r="AD359" s="7">
        <v>0</v>
      </c>
      <c r="AE359">
        <v>0</v>
      </c>
      <c r="AF359">
        <v>0</v>
      </c>
      <c r="AG359">
        <v>0</v>
      </c>
      <c r="AH359">
        <v>0</v>
      </c>
      <c r="AI359">
        <v>0</v>
      </c>
      <c r="AJ359">
        <v>0</v>
      </c>
      <c r="AK359" s="7">
        <v>0</v>
      </c>
      <c r="AL359">
        <v>0</v>
      </c>
      <c r="AM359">
        <v>0</v>
      </c>
      <c r="AN359">
        <v>0</v>
      </c>
      <c r="AO359">
        <v>0</v>
      </c>
      <c r="AP359">
        <v>0</v>
      </c>
      <c r="AQ359">
        <v>0</v>
      </c>
      <c r="AR359" s="7">
        <v>0</v>
      </c>
      <c r="AS359">
        <v>0</v>
      </c>
      <c r="AT359">
        <v>0</v>
      </c>
      <c r="AU359">
        <v>0</v>
      </c>
      <c r="AV359">
        <v>0</v>
      </c>
      <c r="AW359">
        <v>0</v>
      </c>
      <c r="AX359">
        <v>0</v>
      </c>
      <c r="AY359" s="7">
        <v>0</v>
      </c>
      <c r="AZ359">
        <v>0</v>
      </c>
      <c r="BA359">
        <v>0</v>
      </c>
      <c r="BB359">
        <v>0</v>
      </c>
      <c r="BC359">
        <v>0</v>
      </c>
      <c r="BD359">
        <v>0</v>
      </c>
      <c r="BE359">
        <v>0</v>
      </c>
      <c r="BF359" s="7">
        <v>0</v>
      </c>
      <c r="BG359">
        <v>0</v>
      </c>
      <c r="BH359">
        <v>0</v>
      </c>
      <c r="BI359">
        <v>0</v>
      </c>
      <c r="BJ359">
        <v>0</v>
      </c>
      <c r="BK359">
        <v>0</v>
      </c>
      <c r="BL359">
        <v>0</v>
      </c>
      <c r="BM359" s="7">
        <v>0</v>
      </c>
      <c r="BN359">
        <v>0</v>
      </c>
      <c r="BO359">
        <v>0</v>
      </c>
      <c r="BP359">
        <v>0</v>
      </c>
      <c r="BQ359">
        <v>0</v>
      </c>
      <c r="BR359">
        <v>0</v>
      </c>
      <c r="BS359">
        <v>0</v>
      </c>
      <c r="BT359" s="7">
        <v>0</v>
      </c>
      <c r="BU359">
        <v>0</v>
      </c>
      <c r="BV359">
        <v>0</v>
      </c>
      <c r="BW359">
        <v>0</v>
      </c>
      <c r="BX359">
        <v>0</v>
      </c>
      <c r="BY359">
        <v>0</v>
      </c>
      <c r="BZ359">
        <v>0</v>
      </c>
      <c r="CA359" s="7">
        <v>0</v>
      </c>
      <c r="CB359">
        <v>0</v>
      </c>
      <c r="CC359">
        <v>0</v>
      </c>
      <c r="CD359">
        <v>0</v>
      </c>
      <c r="CE359">
        <v>0</v>
      </c>
      <c r="CF359">
        <v>0</v>
      </c>
      <c r="CG359">
        <v>0</v>
      </c>
      <c r="CH359" s="7">
        <v>0</v>
      </c>
      <c r="CI359">
        <v>0</v>
      </c>
      <c r="CJ359">
        <v>0</v>
      </c>
      <c r="CK359">
        <v>0</v>
      </c>
      <c r="CL359">
        <v>0</v>
      </c>
      <c r="CM359">
        <v>0</v>
      </c>
      <c r="CN359">
        <v>0</v>
      </c>
      <c r="CO359" s="7">
        <v>0</v>
      </c>
      <c r="CP359">
        <v>0</v>
      </c>
      <c r="CQ359">
        <v>0</v>
      </c>
      <c r="CR359">
        <v>0</v>
      </c>
      <c r="CS359">
        <v>0</v>
      </c>
      <c r="CT359">
        <v>0</v>
      </c>
      <c r="CU359">
        <v>0</v>
      </c>
      <c r="CV359" s="7">
        <v>0</v>
      </c>
      <c r="CW359">
        <f t="shared" si="261"/>
        <v>0</v>
      </c>
      <c r="CX359">
        <f t="shared" si="262"/>
        <v>0</v>
      </c>
      <c r="CY359">
        <f t="shared" si="263"/>
        <v>0</v>
      </c>
      <c r="CZ359">
        <f t="shared" si="264"/>
        <v>0</v>
      </c>
      <c r="DA359">
        <f t="shared" si="265"/>
        <v>0</v>
      </c>
      <c r="DB359">
        <f t="shared" si="266"/>
        <v>0</v>
      </c>
      <c r="DC359" s="7">
        <f t="shared" si="267"/>
        <v>0</v>
      </c>
      <c r="DD359">
        <f t="shared" si="268"/>
        <v>0</v>
      </c>
      <c r="DE359">
        <f t="shared" si="269"/>
        <v>0</v>
      </c>
      <c r="DF359">
        <f t="shared" si="270"/>
        <v>0</v>
      </c>
      <c r="DG359">
        <f t="shared" si="271"/>
        <v>0</v>
      </c>
      <c r="DH359">
        <f t="shared" si="272"/>
        <v>0</v>
      </c>
      <c r="DI359">
        <f t="shared" si="273"/>
        <v>0</v>
      </c>
      <c r="DJ359" s="7">
        <f t="shared" si="274"/>
        <v>0</v>
      </c>
      <c r="DK359" s="10">
        <f t="shared" si="275"/>
        <v>0</v>
      </c>
      <c r="DL359" s="10">
        <f t="shared" si="276"/>
        <v>0</v>
      </c>
      <c r="DM359">
        <f t="shared" si="277"/>
        <v>0</v>
      </c>
      <c r="DN359">
        <f t="shared" si="278"/>
        <v>0</v>
      </c>
      <c r="DO359">
        <f t="shared" si="279"/>
        <v>0</v>
      </c>
      <c r="DP359" s="7">
        <f t="shared" si="280"/>
        <v>0</v>
      </c>
      <c r="DQ359">
        <f t="shared" si="281"/>
        <v>0</v>
      </c>
      <c r="DR359">
        <f t="shared" si="282"/>
        <v>0</v>
      </c>
      <c r="DS359">
        <f t="shared" si="283"/>
        <v>0</v>
      </c>
      <c r="DT359" s="7">
        <f t="shared" si="284"/>
        <v>0</v>
      </c>
      <c r="DU359">
        <f t="shared" si="285"/>
        <v>0</v>
      </c>
      <c r="DV359" s="7">
        <f t="shared" si="286"/>
        <v>0</v>
      </c>
      <c r="DW359" s="10">
        <f t="shared" si="287"/>
        <v>0</v>
      </c>
      <c r="DX359" s="10">
        <f t="shared" si="288"/>
        <v>0</v>
      </c>
      <c r="DY359" s="31">
        <f>IF(AND(DU359=0,DV359=0),0,IF(DW359=0,DY358,IF(DV359&gt;DU359,1,IF(DV359=DU359,x,0))))</f>
        <v>0</v>
      </c>
      <c r="DZ359" s="31">
        <f t="shared" si="289"/>
        <v>0</v>
      </c>
      <c r="EA359" s="31">
        <f t="shared" si="290"/>
        <v>0</v>
      </c>
      <c r="EB359">
        <f t="shared" si="291"/>
        <v>0</v>
      </c>
      <c r="EC359">
        <f t="shared" si="292"/>
        <v>0</v>
      </c>
      <c r="ED359">
        <f t="shared" si="293"/>
        <v>0</v>
      </c>
      <c r="EE359" s="7">
        <f t="shared" si="294"/>
        <v>0</v>
      </c>
      <c r="EF359" s="31">
        <f t="shared" si="295"/>
        <v>0</v>
      </c>
      <c r="EG359">
        <f t="shared" si="296"/>
        <v>0</v>
      </c>
      <c r="EH359">
        <f t="shared" si="297"/>
        <v>0</v>
      </c>
      <c r="EI359">
        <f t="shared" si="298"/>
        <v>0</v>
      </c>
      <c r="EJ359" s="7">
        <f t="shared" si="299"/>
        <v>0</v>
      </c>
      <c r="EK359">
        <f t="shared" si="300"/>
        <v>0</v>
      </c>
      <c r="EL359">
        <f t="shared" si="301"/>
        <v>0</v>
      </c>
      <c r="EM359">
        <f t="shared" si="302"/>
        <v>0</v>
      </c>
      <c r="EN359">
        <f t="shared" si="303"/>
        <v>0</v>
      </c>
      <c r="EO359" s="75">
        <f t="shared" si="304"/>
        <v>0</v>
      </c>
      <c r="EP359" s="75">
        <f t="shared" si="305"/>
        <v>0</v>
      </c>
      <c r="EQ359" s="75">
        <f t="shared" si="306"/>
        <v>0</v>
      </c>
      <c r="ER359" s="75">
        <f t="shared" si="307"/>
        <v>0</v>
      </c>
      <c r="ES359">
        <f t="shared" si="257"/>
        <v>0</v>
      </c>
      <c r="ET359">
        <f t="shared" si="258"/>
        <v>0</v>
      </c>
      <c r="EU359">
        <f t="shared" si="259"/>
        <v>0</v>
      </c>
      <c r="EV359">
        <f t="shared" si="260"/>
        <v>0</v>
      </c>
    </row>
    <row r="360" spans="1:152" x14ac:dyDescent="0.35">
      <c r="A360" t="s">
        <v>153</v>
      </c>
      <c r="B360" s="7">
        <v>2002</v>
      </c>
      <c r="C360">
        <v>0</v>
      </c>
      <c r="D360">
        <v>0</v>
      </c>
      <c r="E360">
        <v>0</v>
      </c>
      <c r="F360">
        <v>0</v>
      </c>
      <c r="G360">
        <v>0</v>
      </c>
      <c r="H360">
        <v>0</v>
      </c>
      <c r="I360" s="7">
        <v>0</v>
      </c>
      <c r="J360">
        <v>0</v>
      </c>
      <c r="K360">
        <v>0</v>
      </c>
      <c r="L360">
        <v>0</v>
      </c>
      <c r="M360">
        <v>0</v>
      </c>
      <c r="N360">
        <v>0</v>
      </c>
      <c r="O360">
        <v>0</v>
      </c>
      <c r="P360" s="7">
        <v>0</v>
      </c>
      <c r="Q360">
        <v>0</v>
      </c>
      <c r="R360">
        <v>0</v>
      </c>
      <c r="S360">
        <v>0</v>
      </c>
      <c r="T360">
        <v>0</v>
      </c>
      <c r="U360">
        <v>0</v>
      </c>
      <c r="V360">
        <v>0</v>
      </c>
      <c r="W360" s="7">
        <v>0</v>
      </c>
      <c r="X360">
        <v>0</v>
      </c>
      <c r="Y360">
        <v>0</v>
      </c>
      <c r="Z360">
        <v>0</v>
      </c>
      <c r="AA360">
        <v>0</v>
      </c>
      <c r="AB360">
        <v>0</v>
      </c>
      <c r="AC360">
        <v>0</v>
      </c>
      <c r="AD360" s="7">
        <v>0</v>
      </c>
      <c r="AE360">
        <v>0</v>
      </c>
      <c r="AF360">
        <v>0</v>
      </c>
      <c r="AG360">
        <v>0</v>
      </c>
      <c r="AH360">
        <v>0</v>
      </c>
      <c r="AI360">
        <v>0</v>
      </c>
      <c r="AJ360">
        <v>0</v>
      </c>
      <c r="AK360" s="7">
        <v>0</v>
      </c>
      <c r="AL360">
        <v>0</v>
      </c>
      <c r="AM360">
        <v>0</v>
      </c>
      <c r="AN360">
        <v>0</v>
      </c>
      <c r="AO360">
        <v>0</v>
      </c>
      <c r="AP360">
        <v>0</v>
      </c>
      <c r="AQ360">
        <v>0</v>
      </c>
      <c r="AR360" s="7">
        <v>0</v>
      </c>
      <c r="AS360">
        <v>0</v>
      </c>
      <c r="AT360">
        <v>0</v>
      </c>
      <c r="AU360">
        <v>0</v>
      </c>
      <c r="AV360">
        <v>0</v>
      </c>
      <c r="AW360">
        <v>0</v>
      </c>
      <c r="AX360">
        <v>0</v>
      </c>
      <c r="AY360" s="7">
        <v>0</v>
      </c>
      <c r="AZ360">
        <v>0</v>
      </c>
      <c r="BA360">
        <v>0</v>
      </c>
      <c r="BB360">
        <v>0</v>
      </c>
      <c r="BC360">
        <v>0</v>
      </c>
      <c r="BD360">
        <v>0</v>
      </c>
      <c r="BE360">
        <v>0</v>
      </c>
      <c r="BF360" s="7">
        <v>0</v>
      </c>
      <c r="BG360">
        <v>0</v>
      </c>
      <c r="BH360">
        <v>0</v>
      </c>
      <c r="BI360">
        <v>0</v>
      </c>
      <c r="BJ360">
        <v>0</v>
      </c>
      <c r="BK360">
        <v>0</v>
      </c>
      <c r="BL360">
        <v>0</v>
      </c>
      <c r="BM360" s="7">
        <v>0</v>
      </c>
      <c r="BN360">
        <v>0</v>
      </c>
      <c r="BO360">
        <v>0</v>
      </c>
      <c r="BP360">
        <v>0</v>
      </c>
      <c r="BQ360">
        <v>0</v>
      </c>
      <c r="BR360">
        <v>0</v>
      </c>
      <c r="BS360">
        <v>0</v>
      </c>
      <c r="BT360" s="7">
        <v>0</v>
      </c>
      <c r="BU360">
        <v>0</v>
      </c>
      <c r="BV360">
        <v>0</v>
      </c>
      <c r="BW360">
        <v>0</v>
      </c>
      <c r="BX360">
        <v>0</v>
      </c>
      <c r="BY360">
        <v>0</v>
      </c>
      <c r="BZ360">
        <v>0</v>
      </c>
      <c r="CA360" s="7">
        <v>0</v>
      </c>
      <c r="CB360">
        <v>0</v>
      </c>
      <c r="CC360">
        <v>0</v>
      </c>
      <c r="CD360">
        <v>0</v>
      </c>
      <c r="CE360">
        <v>0</v>
      </c>
      <c r="CF360">
        <v>0</v>
      </c>
      <c r="CG360">
        <v>0</v>
      </c>
      <c r="CH360" s="7">
        <v>0</v>
      </c>
      <c r="CI360">
        <v>0</v>
      </c>
      <c r="CJ360">
        <v>0</v>
      </c>
      <c r="CK360">
        <v>0</v>
      </c>
      <c r="CL360">
        <v>0</v>
      </c>
      <c r="CM360">
        <v>0</v>
      </c>
      <c r="CN360">
        <v>0</v>
      </c>
      <c r="CO360" s="7">
        <v>0</v>
      </c>
      <c r="CP360">
        <v>0</v>
      </c>
      <c r="CQ360">
        <v>0</v>
      </c>
      <c r="CR360">
        <v>0</v>
      </c>
      <c r="CS360">
        <v>0</v>
      </c>
      <c r="CT360">
        <v>0</v>
      </c>
      <c r="CU360">
        <v>0</v>
      </c>
      <c r="CV360" s="7">
        <v>0</v>
      </c>
      <c r="CW360">
        <f t="shared" si="261"/>
        <v>0</v>
      </c>
      <c r="CX360">
        <f t="shared" si="262"/>
        <v>0</v>
      </c>
      <c r="CY360">
        <f t="shared" si="263"/>
        <v>0</v>
      </c>
      <c r="CZ360">
        <f t="shared" si="264"/>
        <v>0</v>
      </c>
      <c r="DA360">
        <f t="shared" si="265"/>
        <v>0</v>
      </c>
      <c r="DB360">
        <f t="shared" si="266"/>
        <v>0</v>
      </c>
      <c r="DC360" s="7">
        <f t="shared" si="267"/>
        <v>0</v>
      </c>
      <c r="DD360">
        <f t="shared" si="268"/>
        <v>0</v>
      </c>
      <c r="DE360">
        <f t="shared" si="269"/>
        <v>0</v>
      </c>
      <c r="DF360">
        <f t="shared" si="270"/>
        <v>0</v>
      </c>
      <c r="DG360">
        <f t="shared" si="271"/>
        <v>0</v>
      </c>
      <c r="DH360">
        <f t="shared" si="272"/>
        <v>0</v>
      </c>
      <c r="DI360">
        <f t="shared" si="273"/>
        <v>0</v>
      </c>
      <c r="DJ360" s="7">
        <f t="shared" si="274"/>
        <v>0</v>
      </c>
      <c r="DK360" s="10">
        <f t="shared" si="275"/>
        <v>0</v>
      </c>
      <c r="DL360" s="10">
        <f t="shared" si="276"/>
        <v>0</v>
      </c>
      <c r="DM360">
        <f t="shared" si="277"/>
        <v>0</v>
      </c>
      <c r="DN360">
        <f t="shared" si="278"/>
        <v>0</v>
      </c>
      <c r="DO360">
        <f t="shared" si="279"/>
        <v>0</v>
      </c>
      <c r="DP360" s="7">
        <f t="shared" si="280"/>
        <v>0</v>
      </c>
      <c r="DQ360">
        <f t="shared" si="281"/>
        <v>0</v>
      </c>
      <c r="DR360">
        <f t="shared" si="282"/>
        <v>0</v>
      </c>
      <c r="DS360">
        <f t="shared" si="283"/>
        <v>0</v>
      </c>
      <c r="DT360" s="7">
        <f t="shared" si="284"/>
        <v>0</v>
      </c>
      <c r="DU360">
        <f t="shared" si="285"/>
        <v>0</v>
      </c>
      <c r="DV360" s="7">
        <f t="shared" si="286"/>
        <v>0</v>
      </c>
      <c r="DW360" s="10">
        <f t="shared" si="287"/>
        <v>0</v>
      </c>
      <c r="DX360" s="10">
        <f t="shared" si="288"/>
        <v>0</v>
      </c>
      <c r="DY360" s="31">
        <f>IF(AND(DU360=0,DV360=0),0,IF(DW360=0,DY359,IF(DV360&gt;DU360,1,IF(DV360=DU360,x,0))))</f>
        <v>0</v>
      </c>
      <c r="DZ360" s="31">
        <f t="shared" si="289"/>
        <v>0</v>
      </c>
      <c r="EA360" s="31">
        <f t="shared" si="290"/>
        <v>0</v>
      </c>
      <c r="EB360">
        <f t="shared" si="291"/>
        <v>0</v>
      </c>
      <c r="EC360">
        <f t="shared" si="292"/>
        <v>0</v>
      </c>
      <c r="ED360">
        <f t="shared" si="293"/>
        <v>0</v>
      </c>
      <c r="EE360" s="7">
        <f t="shared" si="294"/>
        <v>0</v>
      </c>
      <c r="EF360" s="31">
        <f t="shared" si="295"/>
        <v>0</v>
      </c>
      <c r="EG360">
        <f t="shared" si="296"/>
        <v>0</v>
      </c>
      <c r="EH360">
        <f t="shared" si="297"/>
        <v>0</v>
      </c>
      <c r="EI360">
        <f t="shared" si="298"/>
        <v>0</v>
      </c>
      <c r="EJ360" s="7">
        <f t="shared" si="299"/>
        <v>0</v>
      </c>
      <c r="EK360">
        <f t="shared" si="300"/>
        <v>0</v>
      </c>
      <c r="EL360">
        <f t="shared" si="301"/>
        <v>0</v>
      </c>
      <c r="EM360">
        <f t="shared" si="302"/>
        <v>0</v>
      </c>
      <c r="EN360">
        <f t="shared" si="303"/>
        <v>0</v>
      </c>
      <c r="EO360" s="75">
        <f t="shared" si="304"/>
        <v>0</v>
      </c>
      <c r="EP360" s="75">
        <f t="shared" si="305"/>
        <v>0</v>
      </c>
      <c r="EQ360" s="75">
        <f t="shared" si="306"/>
        <v>0</v>
      </c>
      <c r="ER360" s="75">
        <f t="shared" si="307"/>
        <v>0</v>
      </c>
      <c r="ES360">
        <f t="shared" si="257"/>
        <v>0</v>
      </c>
      <c r="ET360">
        <f t="shared" si="258"/>
        <v>0</v>
      </c>
      <c r="EU360">
        <f t="shared" si="259"/>
        <v>0</v>
      </c>
      <c r="EV360">
        <f t="shared" si="260"/>
        <v>0</v>
      </c>
    </row>
    <row r="361" spans="1:152" x14ac:dyDescent="0.35">
      <c r="A361" t="s">
        <v>153</v>
      </c>
      <c r="B361" s="7">
        <v>2003</v>
      </c>
      <c r="C361">
        <v>0</v>
      </c>
      <c r="D361">
        <v>0</v>
      </c>
      <c r="E361">
        <v>0</v>
      </c>
      <c r="F361">
        <v>0</v>
      </c>
      <c r="G361">
        <v>0</v>
      </c>
      <c r="H361">
        <v>0</v>
      </c>
      <c r="I361" s="7">
        <v>0</v>
      </c>
      <c r="J361">
        <v>0</v>
      </c>
      <c r="K361">
        <v>0</v>
      </c>
      <c r="L361">
        <v>0</v>
      </c>
      <c r="M361">
        <v>0</v>
      </c>
      <c r="N361">
        <v>0</v>
      </c>
      <c r="O361">
        <v>0</v>
      </c>
      <c r="P361" s="7">
        <v>0</v>
      </c>
      <c r="Q361">
        <v>0</v>
      </c>
      <c r="R361">
        <v>0</v>
      </c>
      <c r="S361">
        <v>0</v>
      </c>
      <c r="T361">
        <v>0</v>
      </c>
      <c r="U361">
        <v>0</v>
      </c>
      <c r="V361">
        <v>0</v>
      </c>
      <c r="W361" s="7">
        <v>0</v>
      </c>
      <c r="X361">
        <v>0</v>
      </c>
      <c r="Y361">
        <v>0</v>
      </c>
      <c r="Z361">
        <v>0</v>
      </c>
      <c r="AA361">
        <v>0</v>
      </c>
      <c r="AB361">
        <v>0</v>
      </c>
      <c r="AC361">
        <v>0</v>
      </c>
      <c r="AD361" s="7">
        <v>0</v>
      </c>
      <c r="AE361">
        <v>0</v>
      </c>
      <c r="AF361">
        <v>0</v>
      </c>
      <c r="AG361">
        <v>0</v>
      </c>
      <c r="AH361">
        <v>0</v>
      </c>
      <c r="AI361">
        <v>0</v>
      </c>
      <c r="AJ361">
        <v>0</v>
      </c>
      <c r="AK361" s="7">
        <v>0</v>
      </c>
      <c r="AL361">
        <v>0</v>
      </c>
      <c r="AM361">
        <v>0</v>
      </c>
      <c r="AN361">
        <v>0</v>
      </c>
      <c r="AO361">
        <v>0</v>
      </c>
      <c r="AP361">
        <v>0</v>
      </c>
      <c r="AQ361">
        <v>0</v>
      </c>
      <c r="AR361" s="7">
        <v>0</v>
      </c>
      <c r="AS361">
        <v>0</v>
      </c>
      <c r="AT361">
        <v>0</v>
      </c>
      <c r="AU361">
        <v>0</v>
      </c>
      <c r="AV361">
        <v>0</v>
      </c>
      <c r="AW361">
        <v>0</v>
      </c>
      <c r="AX361">
        <v>0</v>
      </c>
      <c r="AY361" s="7">
        <v>0</v>
      </c>
      <c r="AZ361">
        <v>0</v>
      </c>
      <c r="BA361">
        <v>0</v>
      </c>
      <c r="BB361">
        <v>0</v>
      </c>
      <c r="BC361">
        <v>0</v>
      </c>
      <c r="BD361">
        <v>0</v>
      </c>
      <c r="BE361">
        <v>0</v>
      </c>
      <c r="BF361" s="7">
        <v>0</v>
      </c>
      <c r="BG361">
        <v>0</v>
      </c>
      <c r="BH361">
        <v>0</v>
      </c>
      <c r="BI361">
        <v>0</v>
      </c>
      <c r="BJ361">
        <v>0</v>
      </c>
      <c r="BK361">
        <v>0</v>
      </c>
      <c r="BL361">
        <v>0</v>
      </c>
      <c r="BM361" s="7">
        <v>0</v>
      </c>
      <c r="BN361">
        <v>0</v>
      </c>
      <c r="BO361">
        <v>0</v>
      </c>
      <c r="BP361">
        <v>0</v>
      </c>
      <c r="BQ361">
        <v>0</v>
      </c>
      <c r="BR361">
        <v>0</v>
      </c>
      <c r="BS361">
        <v>0</v>
      </c>
      <c r="BT361" s="7">
        <v>0</v>
      </c>
      <c r="BU361">
        <v>0</v>
      </c>
      <c r="BV361">
        <v>0</v>
      </c>
      <c r="BW361">
        <v>0</v>
      </c>
      <c r="BX361">
        <v>0</v>
      </c>
      <c r="BY361">
        <v>0</v>
      </c>
      <c r="BZ361">
        <v>0</v>
      </c>
      <c r="CA361" s="7">
        <v>0</v>
      </c>
      <c r="CB361">
        <v>0</v>
      </c>
      <c r="CC361">
        <v>0</v>
      </c>
      <c r="CD361">
        <v>0</v>
      </c>
      <c r="CE361">
        <v>0</v>
      </c>
      <c r="CF361">
        <v>0</v>
      </c>
      <c r="CG361">
        <v>0</v>
      </c>
      <c r="CH361" s="7">
        <v>0</v>
      </c>
      <c r="CI361">
        <v>0</v>
      </c>
      <c r="CJ361">
        <v>0</v>
      </c>
      <c r="CK361">
        <v>0</v>
      </c>
      <c r="CL361">
        <v>0</v>
      </c>
      <c r="CM361">
        <v>0</v>
      </c>
      <c r="CN361">
        <v>0</v>
      </c>
      <c r="CO361" s="7">
        <v>0</v>
      </c>
      <c r="CP361">
        <v>0</v>
      </c>
      <c r="CQ361">
        <v>0</v>
      </c>
      <c r="CR361">
        <v>0</v>
      </c>
      <c r="CS361">
        <v>0</v>
      </c>
      <c r="CT361">
        <v>0</v>
      </c>
      <c r="CU361">
        <v>0</v>
      </c>
      <c r="CV361" s="7">
        <v>0</v>
      </c>
      <c r="CW361">
        <f t="shared" si="261"/>
        <v>0</v>
      </c>
      <c r="CX361">
        <f t="shared" si="262"/>
        <v>0</v>
      </c>
      <c r="CY361">
        <f t="shared" si="263"/>
        <v>0</v>
      </c>
      <c r="CZ361">
        <f t="shared" si="264"/>
        <v>0</v>
      </c>
      <c r="DA361">
        <f t="shared" si="265"/>
        <v>0</v>
      </c>
      <c r="DB361">
        <f t="shared" si="266"/>
        <v>0</v>
      </c>
      <c r="DC361" s="7">
        <f t="shared" si="267"/>
        <v>0</v>
      </c>
      <c r="DD361">
        <f t="shared" si="268"/>
        <v>0</v>
      </c>
      <c r="DE361">
        <f t="shared" si="269"/>
        <v>0</v>
      </c>
      <c r="DF361">
        <f t="shared" si="270"/>
        <v>0</v>
      </c>
      <c r="DG361">
        <f t="shared" si="271"/>
        <v>0</v>
      </c>
      <c r="DH361">
        <f t="shared" si="272"/>
        <v>0</v>
      </c>
      <c r="DI361">
        <f t="shared" si="273"/>
        <v>0</v>
      </c>
      <c r="DJ361" s="7">
        <f t="shared" si="274"/>
        <v>0</v>
      </c>
      <c r="DK361" s="10">
        <f t="shared" si="275"/>
        <v>0</v>
      </c>
      <c r="DL361" s="10">
        <f t="shared" si="276"/>
        <v>0</v>
      </c>
      <c r="DM361">
        <f t="shared" si="277"/>
        <v>0</v>
      </c>
      <c r="DN361">
        <f t="shared" si="278"/>
        <v>0</v>
      </c>
      <c r="DO361">
        <f t="shared" si="279"/>
        <v>0</v>
      </c>
      <c r="DP361" s="7">
        <f t="shared" si="280"/>
        <v>0</v>
      </c>
      <c r="DQ361">
        <f t="shared" si="281"/>
        <v>0</v>
      </c>
      <c r="DR361">
        <f t="shared" si="282"/>
        <v>0</v>
      </c>
      <c r="DS361">
        <f t="shared" si="283"/>
        <v>0</v>
      </c>
      <c r="DT361" s="7">
        <f t="shared" si="284"/>
        <v>0</v>
      </c>
      <c r="DU361">
        <f t="shared" si="285"/>
        <v>0</v>
      </c>
      <c r="DV361" s="7">
        <f t="shared" si="286"/>
        <v>0</v>
      </c>
      <c r="DW361" s="10">
        <f t="shared" si="287"/>
        <v>0</v>
      </c>
      <c r="DX361" s="10">
        <f t="shared" si="288"/>
        <v>0</v>
      </c>
      <c r="DY361" s="31">
        <f>IF(AND(DU361=0,DV361=0),0,IF(DW361=0,DY360,IF(DV361&gt;DU361,1,IF(DV361=DU361,x,0))))</f>
        <v>0</v>
      </c>
      <c r="DZ361" s="31">
        <f t="shared" si="289"/>
        <v>0</v>
      </c>
      <c r="EA361" s="31">
        <f t="shared" si="290"/>
        <v>0</v>
      </c>
      <c r="EB361">
        <f t="shared" si="291"/>
        <v>0</v>
      </c>
      <c r="EC361">
        <f t="shared" si="292"/>
        <v>0</v>
      </c>
      <c r="ED361">
        <f t="shared" si="293"/>
        <v>0</v>
      </c>
      <c r="EE361" s="7">
        <f t="shared" si="294"/>
        <v>0</v>
      </c>
      <c r="EF361" s="31">
        <f t="shared" si="295"/>
        <v>0</v>
      </c>
      <c r="EG361">
        <f t="shared" si="296"/>
        <v>0</v>
      </c>
      <c r="EH361">
        <f t="shared" si="297"/>
        <v>0</v>
      </c>
      <c r="EI361">
        <f t="shared" si="298"/>
        <v>0</v>
      </c>
      <c r="EJ361" s="7">
        <f t="shared" si="299"/>
        <v>0</v>
      </c>
      <c r="EK361">
        <f t="shared" si="300"/>
        <v>0</v>
      </c>
      <c r="EL361">
        <f t="shared" si="301"/>
        <v>0</v>
      </c>
      <c r="EM361">
        <f t="shared" si="302"/>
        <v>0</v>
      </c>
      <c r="EN361">
        <f t="shared" si="303"/>
        <v>0</v>
      </c>
      <c r="EO361" s="75">
        <f t="shared" si="304"/>
        <v>0</v>
      </c>
      <c r="EP361" s="75">
        <f t="shared" si="305"/>
        <v>0</v>
      </c>
      <c r="EQ361" s="75">
        <f t="shared" si="306"/>
        <v>0</v>
      </c>
      <c r="ER361" s="75">
        <f t="shared" si="307"/>
        <v>0</v>
      </c>
      <c r="ES361">
        <f t="shared" si="257"/>
        <v>0</v>
      </c>
      <c r="ET361">
        <f t="shared" si="258"/>
        <v>0</v>
      </c>
      <c r="EU361">
        <f t="shared" si="259"/>
        <v>0</v>
      </c>
      <c r="EV361">
        <f t="shared" si="260"/>
        <v>0</v>
      </c>
    </row>
    <row r="362" spans="1:152" x14ac:dyDescent="0.35">
      <c r="A362" t="s">
        <v>153</v>
      </c>
      <c r="B362" s="7">
        <v>2004</v>
      </c>
      <c r="C362">
        <v>0</v>
      </c>
      <c r="D362">
        <v>0</v>
      </c>
      <c r="E362">
        <v>0</v>
      </c>
      <c r="F362">
        <v>0</v>
      </c>
      <c r="G362">
        <v>0</v>
      </c>
      <c r="H362">
        <v>0</v>
      </c>
      <c r="I362" s="7">
        <v>0</v>
      </c>
      <c r="J362">
        <v>0</v>
      </c>
      <c r="K362">
        <v>0</v>
      </c>
      <c r="L362">
        <v>0</v>
      </c>
      <c r="M362">
        <v>0</v>
      </c>
      <c r="N362">
        <v>0</v>
      </c>
      <c r="O362">
        <v>0</v>
      </c>
      <c r="P362" s="7">
        <v>0</v>
      </c>
      <c r="Q362">
        <v>0</v>
      </c>
      <c r="R362">
        <v>0</v>
      </c>
      <c r="S362">
        <v>0</v>
      </c>
      <c r="T362">
        <v>0</v>
      </c>
      <c r="U362">
        <v>0</v>
      </c>
      <c r="V362">
        <v>0</v>
      </c>
      <c r="W362" s="7">
        <v>0</v>
      </c>
      <c r="X362">
        <v>0</v>
      </c>
      <c r="Y362">
        <v>0</v>
      </c>
      <c r="Z362">
        <v>0</v>
      </c>
      <c r="AA362">
        <v>0</v>
      </c>
      <c r="AB362">
        <v>0</v>
      </c>
      <c r="AC362">
        <v>0</v>
      </c>
      <c r="AD362" s="7">
        <v>0</v>
      </c>
      <c r="AE362">
        <v>0</v>
      </c>
      <c r="AF362">
        <v>0</v>
      </c>
      <c r="AG362">
        <v>0</v>
      </c>
      <c r="AH362">
        <v>0</v>
      </c>
      <c r="AI362">
        <v>0</v>
      </c>
      <c r="AJ362">
        <v>0</v>
      </c>
      <c r="AK362" s="7">
        <v>0</v>
      </c>
      <c r="AL362">
        <v>0</v>
      </c>
      <c r="AM362">
        <v>0</v>
      </c>
      <c r="AN362">
        <v>0</v>
      </c>
      <c r="AO362">
        <v>0</v>
      </c>
      <c r="AP362">
        <v>0</v>
      </c>
      <c r="AQ362">
        <v>0</v>
      </c>
      <c r="AR362" s="7">
        <v>0</v>
      </c>
      <c r="AS362">
        <v>0</v>
      </c>
      <c r="AT362">
        <v>0</v>
      </c>
      <c r="AU362">
        <v>0</v>
      </c>
      <c r="AV362">
        <v>0</v>
      </c>
      <c r="AW362">
        <v>0</v>
      </c>
      <c r="AX362">
        <v>0</v>
      </c>
      <c r="AY362" s="7">
        <v>0</v>
      </c>
      <c r="AZ362">
        <v>0</v>
      </c>
      <c r="BA362">
        <v>0</v>
      </c>
      <c r="BB362">
        <v>0</v>
      </c>
      <c r="BC362">
        <v>0</v>
      </c>
      <c r="BD362">
        <v>0</v>
      </c>
      <c r="BE362">
        <v>0</v>
      </c>
      <c r="BF362" s="7">
        <v>0</v>
      </c>
      <c r="BG362">
        <v>0</v>
      </c>
      <c r="BH362">
        <v>0</v>
      </c>
      <c r="BI362">
        <v>0</v>
      </c>
      <c r="BJ362">
        <v>0</v>
      </c>
      <c r="BK362">
        <v>0</v>
      </c>
      <c r="BL362">
        <v>0</v>
      </c>
      <c r="BM362" s="7">
        <v>0</v>
      </c>
      <c r="BN362">
        <v>0</v>
      </c>
      <c r="BO362">
        <v>0</v>
      </c>
      <c r="BP362">
        <v>0</v>
      </c>
      <c r="BQ362">
        <v>0</v>
      </c>
      <c r="BR362">
        <v>0</v>
      </c>
      <c r="BS362">
        <v>0</v>
      </c>
      <c r="BT362" s="7">
        <v>0</v>
      </c>
      <c r="BU362">
        <v>0</v>
      </c>
      <c r="BV362">
        <v>0</v>
      </c>
      <c r="BW362">
        <v>0</v>
      </c>
      <c r="BX362">
        <v>0</v>
      </c>
      <c r="BY362">
        <v>0</v>
      </c>
      <c r="BZ362">
        <v>0</v>
      </c>
      <c r="CA362" s="7">
        <v>0</v>
      </c>
      <c r="CB362">
        <v>0</v>
      </c>
      <c r="CC362">
        <v>0</v>
      </c>
      <c r="CD362">
        <v>0</v>
      </c>
      <c r="CE362">
        <v>0</v>
      </c>
      <c r="CF362">
        <v>0</v>
      </c>
      <c r="CG362">
        <v>0</v>
      </c>
      <c r="CH362" s="7">
        <v>0</v>
      </c>
      <c r="CI362">
        <v>0</v>
      </c>
      <c r="CJ362">
        <v>0</v>
      </c>
      <c r="CK362">
        <v>0</v>
      </c>
      <c r="CL362">
        <v>0</v>
      </c>
      <c r="CM362">
        <v>0</v>
      </c>
      <c r="CN362">
        <v>0</v>
      </c>
      <c r="CO362" s="7">
        <v>0</v>
      </c>
      <c r="CP362">
        <v>0</v>
      </c>
      <c r="CQ362">
        <v>0</v>
      </c>
      <c r="CR362">
        <v>0</v>
      </c>
      <c r="CS362">
        <v>0</v>
      </c>
      <c r="CT362">
        <v>0</v>
      </c>
      <c r="CU362">
        <v>0</v>
      </c>
      <c r="CV362" s="7">
        <v>0</v>
      </c>
      <c r="CW362">
        <f t="shared" si="261"/>
        <v>0</v>
      </c>
      <c r="CX362">
        <f t="shared" si="262"/>
        <v>0</v>
      </c>
      <c r="CY362">
        <f t="shared" si="263"/>
        <v>0</v>
      </c>
      <c r="CZ362">
        <f t="shared" si="264"/>
        <v>0</v>
      </c>
      <c r="DA362">
        <f t="shared" si="265"/>
        <v>0</v>
      </c>
      <c r="DB362">
        <f t="shared" si="266"/>
        <v>0</v>
      </c>
      <c r="DC362" s="7">
        <f t="shared" si="267"/>
        <v>0</v>
      </c>
      <c r="DD362">
        <f t="shared" si="268"/>
        <v>0</v>
      </c>
      <c r="DE362">
        <f t="shared" si="269"/>
        <v>0</v>
      </c>
      <c r="DF362">
        <f t="shared" si="270"/>
        <v>0</v>
      </c>
      <c r="DG362">
        <f t="shared" si="271"/>
        <v>0</v>
      </c>
      <c r="DH362">
        <f t="shared" si="272"/>
        <v>0</v>
      </c>
      <c r="DI362">
        <f t="shared" si="273"/>
        <v>0</v>
      </c>
      <c r="DJ362" s="7">
        <f t="shared" si="274"/>
        <v>0</v>
      </c>
      <c r="DK362" s="10">
        <f t="shared" si="275"/>
        <v>0</v>
      </c>
      <c r="DL362" s="10">
        <f t="shared" si="276"/>
        <v>0</v>
      </c>
      <c r="DM362">
        <f t="shared" si="277"/>
        <v>0</v>
      </c>
      <c r="DN362">
        <f t="shared" si="278"/>
        <v>0</v>
      </c>
      <c r="DO362">
        <f t="shared" si="279"/>
        <v>0</v>
      </c>
      <c r="DP362" s="7">
        <f t="shared" si="280"/>
        <v>0</v>
      </c>
      <c r="DQ362">
        <f t="shared" si="281"/>
        <v>0</v>
      </c>
      <c r="DR362">
        <f t="shared" si="282"/>
        <v>0</v>
      </c>
      <c r="DS362">
        <f t="shared" si="283"/>
        <v>0</v>
      </c>
      <c r="DT362" s="7">
        <f t="shared" si="284"/>
        <v>0</v>
      </c>
      <c r="DU362">
        <f t="shared" si="285"/>
        <v>0</v>
      </c>
      <c r="DV362" s="7">
        <f t="shared" si="286"/>
        <v>0</v>
      </c>
      <c r="DW362" s="10">
        <f t="shared" si="287"/>
        <v>0</v>
      </c>
      <c r="DX362" s="10">
        <f t="shared" si="288"/>
        <v>0</v>
      </c>
      <c r="DY362" s="31">
        <f>IF(AND(DU362=0,DV362=0),0,IF(DW362=0,DY361,IF(DV362&gt;DU362,1,IF(DV362=DU362,x,0))))</f>
        <v>0</v>
      </c>
      <c r="DZ362" s="31">
        <f t="shared" si="289"/>
        <v>0</v>
      </c>
      <c r="EA362" s="31">
        <f t="shared" si="290"/>
        <v>0</v>
      </c>
      <c r="EB362">
        <f t="shared" si="291"/>
        <v>0</v>
      </c>
      <c r="EC362">
        <f t="shared" si="292"/>
        <v>0</v>
      </c>
      <c r="ED362">
        <f t="shared" si="293"/>
        <v>0</v>
      </c>
      <c r="EE362" s="7">
        <f t="shared" si="294"/>
        <v>0</v>
      </c>
      <c r="EF362" s="31">
        <f t="shared" si="295"/>
        <v>0</v>
      </c>
      <c r="EG362">
        <f t="shared" si="296"/>
        <v>0</v>
      </c>
      <c r="EH362">
        <f t="shared" si="297"/>
        <v>0</v>
      </c>
      <c r="EI362">
        <f t="shared" si="298"/>
        <v>0</v>
      </c>
      <c r="EJ362" s="7">
        <f t="shared" si="299"/>
        <v>0</v>
      </c>
      <c r="EK362">
        <f t="shared" si="300"/>
        <v>0</v>
      </c>
      <c r="EL362">
        <f t="shared" si="301"/>
        <v>0</v>
      </c>
      <c r="EM362">
        <f t="shared" si="302"/>
        <v>0</v>
      </c>
      <c r="EN362">
        <f t="shared" si="303"/>
        <v>0</v>
      </c>
      <c r="EO362" s="75">
        <f t="shared" si="304"/>
        <v>0</v>
      </c>
      <c r="EP362" s="75">
        <f t="shared" si="305"/>
        <v>0</v>
      </c>
      <c r="EQ362" s="75">
        <f t="shared" si="306"/>
        <v>0</v>
      </c>
      <c r="ER362" s="75">
        <f t="shared" si="307"/>
        <v>0</v>
      </c>
      <c r="ES362">
        <f t="shared" si="257"/>
        <v>0</v>
      </c>
      <c r="ET362">
        <f t="shared" si="258"/>
        <v>0</v>
      </c>
      <c r="EU362">
        <f t="shared" si="259"/>
        <v>0</v>
      </c>
      <c r="EV362">
        <f t="shared" si="260"/>
        <v>0</v>
      </c>
    </row>
    <row r="363" spans="1:152" x14ac:dyDescent="0.35">
      <c r="A363" t="s">
        <v>153</v>
      </c>
      <c r="B363" s="7">
        <v>2005</v>
      </c>
      <c r="C363">
        <v>0</v>
      </c>
      <c r="D363">
        <v>0</v>
      </c>
      <c r="E363">
        <v>0</v>
      </c>
      <c r="F363">
        <v>0</v>
      </c>
      <c r="G363">
        <v>0</v>
      </c>
      <c r="H363">
        <v>0</v>
      </c>
      <c r="I363" s="7">
        <v>0</v>
      </c>
      <c r="J363">
        <v>0</v>
      </c>
      <c r="K363">
        <v>0</v>
      </c>
      <c r="L363">
        <v>0</v>
      </c>
      <c r="M363">
        <v>0</v>
      </c>
      <c r="N363">
        <v>0</v>
      </c>
      <c r="O363">
        <v>0</v>
      </c>
      <c r="P363" s="7">
        <v>0</v>
      </c>
      <c r="Q363">
        <v>0</v>
      </c>
      <c r="R363">
        <v>0</v>
      </c>
      <c r="S363">
        <v>0</v>
      </c>
      <c r="T363">
        <v>0</v>
      </c>
      <c r="U363">
        <v>0</v>
      </c>
      <c r="V363">
        <v>0</v>
      </c>
      <c r="W363" s="7">
        <v>0</v>
      </c>
      <c r="X363">
        <v>0</v>
      </c>
      <c r="Y363">
        <v>0</v>
      </c>
      <c r="Z363">
        <v>0</v>
      </c>
      <c r="AA363">
        <v>0</v>
      </c>
      <c r="AB363">
        <v>0</v>
      </c>
      <c r="AC363">
        <v>0</v>
      </c>
      <c r="AD363" s="7">
        <v>0</v>
      </c>
      <c r="AE363">
        <v>0</v>
      </c>
      <c r="AF363">
        <v>0</v>
      </c>
      <c r="AG363">
        <v>0</v>
      </c>
      <c r="AH363">
        <v>0</v>
      </c>
      <c r="AI363">
        <v>0</v>
      </c>
      <c r="AJ363">
        <v>0</v>
      </c>
      <c r="AK363" s="7">
        <v>0</v>
      </c>
      <c r="AL363">
        <v>0</v>
      </c>
      <c r="AM363">
        <v>0</v>
      </c>
      <c r="AN363">
        <v>0</v>
      </c>
      <c r="AO363">
        <v>0</v>
      </c>
      <c r="AP363">
        <v>0</v>
      </c>
      <c r="AQ363">
        <v>0</v>
      </c>
      <c r="AR363" s="7">
        <v>0</v>
      </c>
      <c r="AS363">
        <v>0</v>
      </c>
      <c r="AT363">
        <v>0</v>
      </c>
      <c r="AU363">
        <v>0</v>
      </c>
      <c r="AV363">
        <v>0</v>
      </c>
      <c r="AW363">
        <v>0</v>
      </c>
      <c r="AX363">
        <v>0</v>
      </c>
      <c r="AY363" s="7">
        <v>0</v>
      </c>
      <c r="AZ363">
        <v>0</v>
      </c>
      <c r="BA363">
        <v>0</v>
      </c>
      <c r="BB363">
        <v>0</v>
      </c>
      <c r="BC363">
        <v>0</v>
      </c>
      <c r="BD363">
        <v>0</v>
      </c>
      <c r="BE363">
        <v>0</v>
      </c>
      <c r="BF363" s="7">
        <v>0</v>
      </c>
      <c r="BG363">
        <v>0</v>
      </c>
      <c r="BH363">
        <v>0</v>
      </c>
      <c r="BI363">
        <v>0</v>
      </c>
      <c r="BJ363">
        <v>0</v>
      </c>
      <c r="BK363">
        <v>0</v>
      </c>
      <c r="BL363">
        <v>0</v>
      </c>
      <c r="BM363" s="7">
        <v>0</v>
      </c>
      <c r="BN363">
        <v>0</v>
      </c>
      <c r="BO363">
        <v>0</v>
      </c>
      <c r="BP363">
        <v>0</v>
      </c>
      <c r="BQ363">
        <v>0</v>
      </c>
      <c r="BR363">
        <v>0</v>
      </c>
      <c r="BS363">
        <v>0</v>
      </c>
      <c r="BT363" s="7">
        <v>0</v>
      </c>
      <c r="BU363">
        <v>0</v>
      </c>
      <c r="BV363">
        <v>0</v>
      </c>
      <c r="BW363">
        <v>0</v>
      </c>
      <c r="BX363">
        <v>0</v>
      </c>
      <c r="BY363">
        <v>0</v>
      </c>
      <c r="BZ363">
        <v>0</v>
      </c>
      <c r="CA363" s="7">
        <v>0</v>
      </c>
      <c r="CB363">
        <v>0</v>
      </c>
      <c r="CC363">
        <v>0</v>
      </c>
      <c r="CD363">
        <v>0</v>
      </c>
      <c r="CE363">
        <v>0</v>
      </c>
      <c r="CF363">
        <v>0</v>
      </c>
      <c r="CG363">
        <v>0</v>
      </c>
      <c r="CH363" s="7">
        <v>0</v>
      </c>
      <c r="CI363">
        <v>0</v>
      </c>
      <c r="CJ363">
        <v>0</v>
      </c>
      <c r="CK363">
        <v>0</v>
      </c>
      <c r="CL363">
        <v>0</v>
      </c>
      <c r="CM363">
        <v>0</v>
      </c>
      <c r="CN363">
        <v>0</v>
      </c>
      <c r="CO363" s="7">
        <v>0</v>
      </c>
      <c r="CP363">
        <v>0</v>
      </c>
      <c r="CQ363">
        <v>0</v>
      </c>
      <c r="CR363">
        <v>0</v>
      </c>
      <c r="CS363">
        <v>0</v>
      </c>
      <c r="CT363">
        <v>0</v>
      </c>
      <c r="CU363">
        <v>0</v>
      </c>
      <c r="CV363" s="7">
        <v>0</v>
      </c>
      <c r="CW363">
        <f t="shared" si="261"/>
        <v>0</v>
      </c>
      <c r="CX363">
        <f t="shared" si="262"/>
        <v>0</v>
      </c>
      <c r="CY363">
        <f t="shared" si="263"/>
        <v>0</v>
      </c>
      <c r="CZ363">
        <f t="shared" si="264"/>
        <v>0</v>
      </c>
      <c r="DA363">
        <f t="shared" si="265"/>
        <v>0</v>
      </c>
      <c r="DB363">
        <f t="shared" si="266"/>
        <v>0</v>
      </c>
      <c r="DC363" s="7">
        <f t="shared" si="267"/>
        <v>0</v>
      </c>
      <c r="DD363">
        <f t="shared" si="268"/>
        <v>0</v>
      </c>
      <c r="DE363">
        <f t="shared" si="269"/>
        <v>0</v>
      </c>
      <c r="DF363">
        <f t="shared" si="270"/>
        <v>0</v>
      </c>
      <c r="DG363">
        <f t="shared" si="271"/>
        <v>0</v>
      </c>
      <c r="DH363">
        <f t="shared" si="272"/>
        <v>0</v>
      </c>
      <c r="DI363">
        <f t="shared" si="273"/>
        <v>0</v>
      </c>
      <c r="DJ363" s="7">
        <f t="shared" si="274"/>
        <v>0</v>
      </c>
      <c r="DK363" s="10">
        <f t="shared" si="275"/>
        <v>0</v>
      </c>
      <c r="DL363" s="10">
        <f t="shared" si="276"/>
        <v>0</v>
      </c>
      <c r="DM363">
        <f t="shared" si="277"/>
        <v>0</v>
      </c>
      <c r="DN363">
        <f t="shared" si="278"/>
        <v>0</v>
      </c>
      <c r="DO363">
        <f t="shared" si="279"/>
        <v>0</v>
      </c>
      <c r="DP363" s="7">
        <f t="shared" si="280"/>
        <v>0</v>
      </c>
      <c r="DQ363">
        <f t="shared" si="281"/>
        <v>0</v>
      </c>
      <c r="DR363">
        <f t="shared" si="282"/>
        <v>0</v>
      </c>
      <c r="DS363">
        <f t="shared" si="283"/>
        <v>0</v>
      </c>
      <c r="DT363" s="7">
        <f t="shared" si="284"/>
        <v>0</v>
      </c>
      <c r="DU363">
        <f t="shared" si="285"/>
        <v>0</v>
      </c>
      <c r="DV363" s="7">
        <f t="shared" si="286"/>
        <v>0</v>
      </c>
      <c r="DW363" s="10">
        <f t="shared" si="287"/>
        <v>0</v>
      </c>
      <c r="DX363" s="10">
        <f t="shared" si="288"/>
        <v>0</v>
      </c>
      <c r="DY363" s="31">
        <f>IF(AND(DU363=0,DV363=0),0,IF(DW363=0,DY362,IF(DV363&gt;DU363,1,IF(DV363=DU363,x,0))))</f>
        <v>0</v>
      </c>
      <c r="DZ363" s="31">
        <f t="shared" si="289"/>
        <v>0</v>
      </c>
      <c r="EA363" s="31">
        <f t="shared" si="290"/>
        <v>0</v>
      </c>
      <c r="EB363">
        <f t="shared" si="291"/>
        <v>0</v>
      </c>
      <c r="EC363">
        <f t="shared" si="292"/>
        <v>0</v>
      </c>
      <c r="ED363">
        <f t="shared" si="293"/>
        <v>0</v>
      </c>
      <c r="EE363" s="7">
        <f t="shared" si="294"/>
        <v>0</v>
      </c>
      <c r="EF363" s="31">
        <f t="shared" si="295"/>
        <v>0</v>
      </c>
      <c r="EG363">
        <f t="shared" si="296"/>
        <v>0</v>
      </c>
      <c r="EH363">
        <f t="shared" si="297"/>
        <v>0</v>
      </c>
      <c r="EI363">
        <f t="shared" si="298"/>
        <v>0</v>
      </c>
      <c r="EJ363" s="7">
        <f t="shared" si="299"/>
        <v>0</v>
      </c>
      <c r="EK363">
        <f t="shared" si="300"/>
        <v>0</v>
      </c>
      <c r="EL363">
        <f t="shared" si="301"/>
        <v>0</v>
      </c>
      <c r="EM363">
        <f t="shared" si="302"/>
        <v>0</v>
      </c>
      <c r="EN363">
        <f t="shared" si="303"/>
        <v>0</v>
      </c>
      <c r="EO363" s="75">
        <f t="shared" si="304"/>
        <v>0</v>
      </c>
      <c r="EP363" s="75">
        <f t="shared" si="305"/>
        <v>0</v>
      </c>
      <c r="EQ363" s="75">
        <f t="shared" si="306"/>
        <v>0</v>
      </c>
      <c r="ER363" s="75">
        <f t="shared" si="307"/>
        <v>0</v>
      </c>
      <c r="ES363">
        <f t="shared" si="257"/>
        <v>0</v>
      </c>
      <c r="ET363">
        <f t="shared" si="258"/>
        <v>0</v>
      </c>
      <c r="EU363">
        <f t="shared" si="259"/>
        <v>0</v>
      </c>
      <c r="EV363">
        <f t="shared" si="260"/>
        <v>0</v>
      </c>
    </row>
    <row r="364" spans="1:152" x14ac:dyDescent="0.35">
      <c r="A364" t="s">
        <v>153</v>
      </c>
      <c r="B364" s="7">
        <v>2006</v>
      </c>
      <c r="C364">
        <v>0</v>
      </c>
      <c r="D364">
        <v>0</v>
      </c>
      <c r="E364">
        <v>0</v>
      </c>
      <c r="F364">
        <v>0</v>
      </c>
      <c r="G364">
        <v>0</v>
      </c>
      <c r="H364">
        <v>0</v>
      </c>
      <c r="I364" s="7">
        <v>0</v>
      </c>
      <c r="J364">
        <v>0</v>
      </c>
      <c r="K364">
        <v>0</v>
      </c>
      <c r="L364">
        <v>0</v>
      </c>
      <c r="M364">
        <v>0</v>
      </c>
      <c r="N364">
        <v>0</v>
      </c>
      <c r="O364">
        <v>0</v>
      </c>
      <c r="P364" s="7">
        <v>0</v>
      </c>
      <c r="Q364">
        <v>0</v>
      </c>
      <c r="R364">
        <v>0</v>
      </c>
      <c r="S364">
        <v>0</v>
      </c>
      <c r="T364">
        <v>0</v>
      </c>
      <c r="U364">
        <v>0</v>
      </c>
      <c r="V364">
        <v>0</v>
      </c>
      <c r="W364" s="7">
        <v>0</v>
      </c>
      <c r="X364">
        <v>0</v>
      </c>
      <c r="Y364">
        <v>0</v>
      </c>
      <c r="Z364">
        <v>0</v>
      </c>
      <c r="AA364">
        <v>0</v>
      </c>
      <c r="AB364">
        <v>0</v>
      </c>
      <c r="AC364">
        <v>0</v>
      </c>
      <c r="AD364" s="7">
        <v>0</v>
      </c>
      <c r="AE364">
        <v>0</v>
      </c>
      <c r="AF364">
        <v>0</v>
      </c>
      <c r="AG364">
        <v>0</v>
      </c>
      <c r="AH364">
        <v>0</v>
      </c>
      <c r="AI364">
        <v>0</v>
      </c>
      <c r="AJ364">
        <v>0</v>
      </c>
      <c r="AK364" s="7">
        <v>0</v>
      </c>
      <c r="AL364">
        <v>0</v>
      </c>
      <c r="AM364">
        <v>0</v>
      </c>
      <c r="AN364">
        <v>0</v>
      </c>
      <c r="AO364">
        <v>0</v>
      </c>
      <c r="AP364">
        <v>0</v>
      </c>
      <c r="AQ364">
        <v>0</v>
      </c>
      <c r="AR364" s="7">
        <v>0</v>
      </c>
      <c r="AS364">
        <v>0</v>
      </c>
      <c r="AT364">
        <v>0</v>
      </c>
      <c r="AU364">
        <v>0</v>
      </c>
      <c r="AV364">
        <v>0</v>
      </c>
      <c r="AW364">
        <v>0</v>
      </c>
      <c r="AX364">
        <v>0</v>
      </c>
      <c r="AY364" s="7">
        <v>0</v>
      </c>
      <c r="AZ364">
        <v>0</v>
      </c>
      <c r="BA364">
        <v>0</v>
      </c>
      <c r="BB364">
        <v>0</v>
      </c>
      <c r="BC364">
        <v>0</v>
      </c>
      <c r="BD364">
        <v>0</v>
      </c>
      <c r="BE364">
        <v>0</v>
      </c>
      <c r="BF364" s="7">
        <v>0</v>
      </c>
      <c r="BG364">
        <v>0</v>
      </c>
      <c r="BH364">
        <v>0</v>
      </c>
      <c r="BI364">
        <v>0</v>
      </c>
      <c r="BJ364">
        <v>0</v>
      </c>
      <c r="BK364">
        <v>0</v>
      </c>
      <c r="BL364">
        <v>0</v>
      </c>
      <c r="BM364" s="7">
        <v>0</v>
      </c>
      <c r="BN364">
        <v>0</v>
      </c>
      <c r="BO364">
        <v>0</v>
      </c>
      <c r="BP364">
        <v>0</v>
      </c>
      <c r="BQ364">
        <v>0</v>
      </c>
      <c r="BR364">
        <v>0</v>
      </c>
      <c r="BS364">
        <v>0</v>
      </c>
      <c r="BT364" s="7">
        <v>0</v>
      </c>
      <c r="BU364">
        <v>0</v>
      </c>
      <c r="BV364">
        <v>0</v>
      </c>
      <c r="BW364">
        <v>0</v>
      </c>
      <c r="BX364">
        <v>0</v>
      </c>
      <c r="BY364">
        <v>0</v>
      </c>
      <c r="BZ364">
        <v>0</v>
      </c>
      <c r="CA364" s="7">
        <v>0</v>
      </c>
      <c r="CB364">
        <v>0</v>
      </c>
      <c r="CC364">
        <v>0</v>
      </c>
      <c r="CD364">
        <v>0</v>
      </c>
      <c r="CE364">
        <v>0</v>
      </c>
      <c r="CF364">
        <v>0</v>
      </c>
      <c r="CG364">
        <v>0</v>
      </c>
      <c r="CH364" s="7">
        <v>0</v>
      </c>
      <c r="CI364">
        <v>0</v>
      </c>
      <c r="CJ364">
        <v>0</v>
      </c>
      <c r="CK364">
        <v>0</v>
      </c>
      <c r="CL364">
        <v>0</v>
      </c>
      <c r="CM364">
        <v>0</v>
      </c>
      <c r="CN364">
        <v>0</v>
      </c>
      <c r="CO364" s="7">
        <v>0</v>
      </c>
      <c r="CP364">
        <v>0</v>
      </c>
      <c r="CQ364">
        <v>0</v>
      </c>
      <c r="CR364">
        <v>0</v>
      </c>
      <c r="CS364">
        <v>0</v>
      </c>
      <c r="CT364">
        <v>0</v>
      </c>
      <c r="CU364">
        <v>0</v>
      </c>
      <c r="CV364" s="7">
        <v>0</v>
      </c>
      <c r="CW364">
        <f t="shared" si="261"/>
        <v>0</v>
      </c>
      <c r="CX364">
        <f t="shared" si="262"/>
        <v>0</v>
      </c>
      <c r="CY364">
        <f t="shared" si="263"/>
        <v>0</v>
      </c>
      <c r="CZ364">
        <f t="shared" si="264"/>
        <v>0</v>
      </c>
      <c r="DA364">
        <f t="shared" si="265"/>
        <v>0</v>
      </c>
      <c r="DB364">
        <f t="shared" si="266"/>
        <v>0</v>
      </c>
      <c r="DC364" s="7">
        <f t="shared" si="267"/>
        <v>0</v>
      </c>
      <c r="DD364">
        <f t="shared" si="268"/>
        <v>0</v>
      </c>
      <c r="DE364">
        <f t="shared" si="269"/>
        <v>0</v>
      </c>
      <c r="DF364">
        <f t="shared" si="270"/>
        <v>0</v>
      </c>
      <c r="DG364">
        <f t="shared" si="271"/>
        <v>0</v>
      </c>
      <c r="DH364">
        <f t="shared" si="272"/>
        <v>0</v>
      </c>
      <c r="DI364">
        <f t="shared" si="273"/>
        <v>0</v>
      </c>
      <c r="DJ364" s="7">
        <f t="shared" si="274"/>
        <v>0</v>
      </c>
      <c r="DK364" s="10">
        <f t="shared" si="275"/>
        <v>0</v>
      </c>
      <c r="DL364" s="10">
        <f t="shared" si="276"/>
        <v>0</v>
      </c>
      <c r="DM364">
        <f t="shared" si="277"/>
        <v>0</v>
      </c>
      <c r="DN364">
        <f t="shared" si="278"/>
        <v>0</v>
      </c>
      <c r="DO364">
        <f t="shared" si="279"/>
        <v>0</v>
      </c>
      <c r="DP364" s="7">
        <f t="shared" si="280"/>
        <v>0</v>
      </c>
      <c r="DQ364">
        <f t="shared" si="281"/>
        <v>0</v>
      </c>
      <c r="DR364">
        <f t="shared" si="282"/>
        <v>0</v>
      </c>
      <c r="DS364">
        <f t="shared" si="283"/>
        <v>0</v>
      </c>
      <c r="DT364" s="7">
        <f t="shared" si="284"/>
        <v>0</v>
      </c>
      <c r="DU364">
        <f t="shared" si="285"/>
        <v>0</v>
      </c>
      <c r="DV364" s="7">
        <f t="shared" si="286"/>
        <v>0</v>
      </c>
      <c r="DW364" s="10">
        <f t="shared" si="287"/>
        <v>0</v>
      </c>
      <c r="DX364" s="10">
        <f t="shared" si="288"/>
        <v>0</v>
      </c>
      <c r="DY364" s="31">
        <f>IF(AND(DU364=0,DV364=0),0,IF(DW364=0,DY363,IF(DV364&gt;DU364,1,IF(DV364=DU364,x,0))))</f>
        <v>0</v>
      </c>
      <c r="DZ364" s="31">
        <f t="shared" si="289"/>
        <v>0</v>
      </c>
      <c r="EA364" s="31">
        <f t="shared" si="290"/>
        <v>0</v>
      </c>
      <c r="EB364">
        <f t="shared" si="291"/>
        <v>0</v>
      </c>
      <c r="EC364">
        <f t="shared" si="292"/>
        <v>0</v>
      </c>
      <c r="ED364">
        <f t="shared" si="293"/>
        <v>0</v>
      </c>
      <c r="EE364" s="7">
        <f t="shared" si="294"/>
        <v>0</v>
      </c>
      <c r="EF364" s="31">
        <f t="shared" si="295"/>
        <v>0</v>
      </c>
      <c r="EG364">
        <f t="shared" si="296"/>
        <v>0</v>
      </c>
      <c r="EH364">
        <f t="shared" si="297"/>
        <v>0</v>
      </c>
      <c r="EI364">
        <f t="shared" si="298"/>
        <v>0</v>
      </c>
      <c r="EJ364" s="7">
        <f t="shared" si="299"/>
        <v>0</v>
      </c>
      <c r="EK364">
        <f t="shared" si="300"/>
        <v>0</v>
      </c>
      <c r="EL364">
        <f t="shared" si="301"/>
        <v>0</v>
      </c>
      <c r="EM364">
        <f t="shared" si="302"/>
        <v>0</v>
      </c>
      <c r="EN364">
        <f t="shared" si="303"/>
        <v>0</v>
      </c>
      <c r="EO364" s="75">
        <f t="shared" si="304"/>
        <v>0</v>
      </c>
      <c r="EP364" s="75">
        <f t="shared" si="305"/>
        <v>0</v>
      </c>
      <c r="EQ364" s="75">
        <f t="shared" si="306"/>
        <v>0</v>
      </c>
      <c r="ER364" s="75">
        <f t="shared" si="307"/>
        <v>0</v>
      </c>
      <c r="ES364">
        <f t="shared" si="257"/>
        <v>0</v>
      </c>
      <c r="ET364">
        <f t="shared" si="258"/>
        <v>0</v>
      </c>
      <c r="EU364">
        <f t="shared" si="259"/>
        <v>0</v>
      </c>
      <c r="EV364">
        <f t="shared" si="260"/>
        <v>0</v>
      </c>
    </row>
    <row r="365" spans="1:152" x14ac:dyDescent="0.35">
      <c r="A365" t="s">
        <v>153</v>
      </c>
      <c r="B365" s="7">
        <v>2007</v>
      </c>
      <c r="C365">
        <v>0</v>
      </c>
      <c r="D365">
        <v>0</v>
      </c>
      <c r="E365">
        <v>0</v>
      </c>
      <c r="F365">
        <v>0</v>
      </c>
      <c r="G365">
        <v>0</v>
      </c>
      <c r="H365">
        <v>0</v>
      </c>
      <c r="I365" s="7">
        <v>0</v>
      </c>
      <c r="J365">
        <v>0</v>
      </c>
      <c r="K365">
        <v>0</v>
      </c>
      <c r="L365">
        <v>0</v>
      </c>
      <c r="M365">
        <v>0</v>
      </c>
      <c r="N365">
        <v>0</v>
      </c>
      <c r="O365">
        <v>0</v>
      </c>
      <c r="P365" s="7">
        <v>0</v>
      </c>
      <c r="Q365">
        <v>0</v>
      </c>
      <c r="R365">
        <v>0</v>
      </c>
      <c r="S365">
        <v>0</v>
      </c>
      <c r="T365">
        <v>0</v>
      </c>
      <c r="U365">
        <v>0</v>
      </c>
      <c r="V365">
        <v>0</v>
      </c>
      <c r="W365" s="7">
        <v>0</v>
      </c>
      <c r="X365">
        <v>0</v>
      </c>
      <c r="Y365">
        <v>0</v>
      </c>
      <c r="Z365">
        <v>0</v>
      </c>
      <c r="AA365">
        <v>0</v>
      </c>
      <c r="AB365">
        <v>0</v>
      </c>
      <c r="AC365">
        <v>0</v>
      </c>
      <c r="AD365" s="7">
        <v>0</v>
      </c>
      <c r="AE365">
        <v>0</v>
      </c>
      <c r="AF365">
        <v>0</v>
      </c>
      <c r="AG365">
        <v>0</v>
      </c>
      <c r="AH365">
        <v>0</v>
      </c>
      <c r="AI365">
        <v>0</v>
      </c>
      <c r="AJ365">
        <v>0</v>
      </c>
      <c r="AK365" s="7">
        <v>0</v>
      </c>
      <c r="AL365">
        <v>0</v>
      </c>
      <c r="AM365">
        <v>0</v>
      </c>
      <c r="AN365">
        <v>0</v>
      </c>
      <c r="AO365">
        <v>0</v>
      </c>
      <c r="AP365">
        <v>0</v>
      </c>
      <c r="AQ365">
        <v>0</v>
      </c>
      <c r="AR365" s="7">
        <v>0</v>
      </c>
      <c r="AS365">
        <v>0</v>
      </c>
      <c r="AT365">
        <v>0</v>
      </c>
      <c r="AU365">
        <v>0</v>
      </c>
      <c r="AV365">
        <v>0</v>
      </c>
      <c r="AW365">
        <v>0</v>
      </c>
      <c r="AX365">
        <v>0</v>
      </c>
      <c r="AY365" s="7">
        <v>0</v>
      </c>
      <c r="AZ365">
        <v>0</v>
      </c>
      <c r="BA365">
        <v>0</v>
      </c>
      <c r="BB365">
        <v>0</v>
      </c>
      <c r="BC365">
        <v>0</v>
      </c>
      <c r="BD365">
        <v>0</v>
      </c>
      <c r="BE365">
        <v>0</v>
      </c>
      <c r="BF365" s="7">
        <v>0</v>
      </c>
      <c r="BG365">
        <v>0</v>
      </c>
      <c r="BH365">
        <v>0</v>
      </c>
      <c r="BI365">
        <v>0</v>
      </c>
      <c r="BJ365">
        <v>0</v>
      </c>
      <c r="BK365">
        <v>0</v>
      </c>
      <c r="BL365">
        <v>0</v>
      </c>
      <c r="BM365" s="7">
        <v>0</v>
      </c>
      <c r="BN365">
        <v>0</v>
      </c>
      <c r="BO365">
        <v>0</v>
      </c>
      <c r="BP365">
        <v>0</v>
      </c>
      <c r="BQ365">
        <v>0</v>
      </c>
      <c r="BR365">
        <v>0</v>
      </c>
      <c r="BS365">
        <v>0</v>
      </c>
      <c r="BT365" s="7">
        <v>0</v>
      </c>
      <c r="BU365">
        <v>0</v>
      </c>
      <c r="BV365">
        <v>0</v>
      </c>
      <c r="BW365">
        <v>0</v>
      </c>
      <c r="BX365">
        <v>0</v>
      </c>
      <c r="BY365">
        <v>0</v>
      </c>
      <c r="BZ365">
        <v>0</v>
      </c>
      <c r="CA365" s="7">
        <v>0</v>
      </c>
      <c r="CB365">
        <v>0</v>
      </c>
      <c r="CC365">
        <v>0</v>
      </c>
      <c r="CD365">
        <v>0</v>
      </c>
      <c r="CE365">
        <v>0</v>
      </c>
      <c r="CF365">
        <v>0</v>
      </c>
      <c r="CG365">
        <v>0</v>
      </c>
      <c r="CH365" s="7">
        <v>0</v>
      </c>
      <c r="CI365">
        <v>0</v>
      </c>
      <c r="CJ365">
        <v>0</v>
      </c>
      <c r="CK365">
        <v>0</v>
      </c>
      <c r="CL365">
        <v>0</v>
      </c>
      <c r="CM365">
        <v>0</v>
      </c>
      <c r="CN365">
        <v>0</v>
      </c>
      <c r="CO365" s="7">
        <v>0</v>
      </c>
      <c r="CP365">
        <v>0</v>
      </c>
      <c r="CQ365">
        <v>0</v>
      </c>
      <c r="CR365">
        <v>0</v>
      </c>
      <c r="CS365">
        <v>0</v>
      </c>
      <c r="CT365">
        <v>0</v>
      </c>
      <c r="CU365">
        <v>0</v>
      </c>
      <c r="CV365" s="7">
        <v>0</v>
      </c>
      <c r="CW365">
        <f t="shared" si="261"/>
        <v>0</v>
      </c>
      <c r="CX365">
        <f t="shared" si="262"/>
        <v>0</v>
      </c>
      <c r="CY365">
        <f t="shared" si="263"/>
        <v>0</v>
      </c>
      <c r="CZ365">
        <f t="shared" si="264"/>
        <v>0</v>
      </c>
      <c r="DA365">
        <f t="shared" si="265"/>
        <v>0</v>
      </c>
      <c r="DB365">
        <f t="shared" si="266"/>
        <v>0</v>
      </c>
      <c r="DC365" s="7">
        <f t="shared" si="267"/>
        <v>0</v>
      </c>
      <c r="DD365">
        <f t="shared" si="268"/>
        <v>0</v>
      </c>
      <c r="DE365">
        <f t="shared" si="269"/>
        <v>0</v>
      </c>
      <c r="DF365">
        <f t="shared" si="270"/>
        <v>0</v>
      </c>
      <c r="DG365">
        <f t="shared" si="271"/>
        <v>0</v>
      </c>
      <c r="DH365">
        <f t="shared" si="272"/>
        <v>0</v>
      </c>
      <c r="DI365">
        <f t="shared" si="273"/>
        <v>0</v>
      </c>
      <c r="DJ365" s="7">
        <f t="shared" si="274"/>
        <v>0</v>
      </c>
      <c r="DK365" s="10">
        <f t="shared" si="275"/>
        <v>0</v>
      </c>
      <c r="DL365" s="10">
        <f t="shared" si="276"/>
        <v>0</v>
      </c>
      <c r="DM365">
        <f t="shared" si="277"/>
        <v>0</v>
      </c>
      <c r="DN365">
        <f t="shared" si="278"/>
        <v>0</v>
      </c>
      <c r="DO365">
        <f t="shared" si="279"/>
        <v>0</v>
      </c>
      <c r="DP365" s="7">
        <f t="shared" si="280"/>
        <v>0</v>
      </c>
      <c r="DQ365">
        <f t="shared" si="281"/>
        <v>0</v>
      </c>
      <c r="DR365">
        <f t="shared" si="282"/>
        <v>0</v>
      </c>
      <c r="DS365">
        <f t="shared" si="283"/>
        <v>0</v>
      </c>
      <c r="DT365" s="7">
        <f t="shared" si="284"/>
        <v>0</v>
      </c>
      <c r="DU365">
        <f t="shared" si="285"/>
        <v>0</v>
      </c>
      <c r="DV365" s="7">
        <f t="shared" si="286"/>
        <v>0</v>
      </c>
      <c r="DW365" s="10">
        <f t="shared" si="287"/>
        <v>0</v>
      </c>
      <c r="DX365" s="10">
        <f t="shared" si="288"/>
        <v>0</v>
      </c>
      <c r="DY365" s="31">
        <f>IF(AND(DU365=0,DV365=0),0,IF(DW365=0,DY364,IF(DV365&gt;DU365,1,IF(DV365=DU365,x,0))))</f>
        <v>0</v>
      </c>
      <c r="DZ365" s="31">
        <f t="shared" si="289"/>
        <v>0</v>
      </c>
      <c r="EA365" s="31">
        <f t="shared" si="290"/>
        <v>0</v>
      </c>
      <c r="EB365">
        <f t="shared" si="291"/>
        <v>0</v>
      </c>
      <c r="EC365">
        <f t="shared" si="292"/>
        <v>0</v>
      </c>
      <c r="ED365">
        <f t="shared" si="293"/>
        <v>0</v>
      </c>
      <c r="EE365" s="7">
        <f t="shared" si="294"/>
        <v>0</v>
      </c>
      <c r="EF365" s="31">
        <f t="shared" si="295"/>
        <v>0</v>
      </c>
      <c r="EG365">
        <f t="shared" si="296"/>
        <v>0</v>
      </c>
      <c r="EH365">
        <f t="shared" si="297"/>
        <v>0</v>
      </c>
      <c r="EI365">
        <f t="shared" si="298"/>
        <v>0</v>
      </c>
      <c r="EJ365" s="7">
        <f t="shared" si="299"/>
        <v>0</v>
      </c>
      <c r="EK365">
        <f t="shared" si="300"/>
        <v>0</v>
      </c>
      <c r="EL365">
        <f t="shared" si="301"/>
        <v>0</v>
      </c>
      <c r="EM365">
        <f t="shared" si="302"/>
        <v>0</v>
      </c>
      <c r="EN365">
        <f t="shared" si="303"/>
        <v>0</v>
      </c>
      <c r="EO365" s="75">
        <f t="shared" si="304"/>
        <v>0</v>
      </c>
      <c r="EP365" s="75">
        <f t="shared" si="305"/>
        <v>0</v>
      </c>
      <c r="EQ365" s="75">
        <f t="shared" si="306"/>
        <v>0</v>
      </c>
      <c r="ER365" s="75">
        <f t="shared" si="307"/>
        <v>0</v>
      </c>
      <c r="ES365">
        <f t="shared" si="257"/>
        <v>0</v>
      </c>
      <c r="ET365">
        <f t="shared" si="258"/>
        <v>0</v>
      </c>
      <c r="EU365">
        <f t="shared" si="259"/>
        <v>0</v>
      </c>
      <c r="EV365">
        <f t="shared" si="260"/>
        <v>0</v>
      </c>
    </row>
    <row r="366" spans="1:152" x14ac:dyDescent="0.35">
      <c r="A366" t="s">
        <v>153</v>
      </c>
      <c r="B366" s="7">
        <v>2008</v>
      </c>
      <c r="C366">
        <v>0</v>
      </c>
      <c r="D366">
        <v>0</v>
      </c>
      <c r="E366">
        <v>0</v>
      </c>
      <c r="F366">
        <v>0</v>
      </c>
      <c r="G366">
        <v>0</v>
      </c>
      <c r="H366">
        <v>0</v>
      </c>
      <c r="I366" s="7">
        <v>0</v>
      </c>
      <c r="J366">
        <v>0</v>
      </c>
      <c r="K366">
        <v>0</v>
      </c>
      <c r="L366">
        <v>0</v>
      </c>
      <c r="M366">
        <v>0</v>
      </c>
      <c r="N366">
        <v>0</v>
      </c>
      <c r="O366">
        <v>0</v>
      </c>
      <c r="P366" s="7">
        <v>0</v>
      </c>
      <c r="Q366">
        <v>0</v>
      </c>
      <c r="R366">
        <v>0</v>
      </c>
      <c r="S366">
        <v>0</v>
      </c>
      <c r="T366">
        <v>0</v>
      </c>
      <c r="U366">
        <v>0</v>
      </c>
      <c r="V366">
        <v>0</v>
      </c>
      <c r="W366" s="7">
        <v>0</v>
      </c>
      <c r="X366">
        <v>0</v>
      </c>
      <c r="Y366">
        <v>0</v>
      </c>
      <c r="Z366">
        <v>0</v>
      </c>
      <c r="AA366">
        <v>0</v>
      </c>
      <c r="AB366">
        <v>0</v>
      </c>
      <c r="AC366">
        <v>0</v>
      </c>
      <c r="AD366" s="7">
        <v>0</v>
      </c>
      <c r="AE366">
        <v>0</v>
      </c>
      <c r="AF366">
        <v>0</v>
      </c>
      <c r="AG366">
        <v>0</v>
      </c>
      <c r="AH366">
        <v>0</v>
      </c>
      <c r="AI366">
        <v>0</v>
      </c>
      <c r="AJ366">
        <v>0</v>
      </c>
      <c r="AK366" s="7">
        <v>0</v>
      </c>
      <c r="AL366">
        <v>0</v>
      </c>
      <c r="AM366">
        <v>0</v>
      </c>
      <c r="AN366">
        <v>0</v>
      </c>
      <c r="AO366">
        <v>0</v>
      </c>
      <c r="AP366">
        <v>0</v>
      </c>
      <c r="AQ366">
        <v>0</v>
      </c>
      <c r="AR366" s="7">
        <v>0</v>
      </c>
      <c r="AS366">
        <v>0</v>
      </c>
      <c r="AT366">
        <v>0</v>
      </c>
      <c r="AU366">
        <v>0</v>
      </c>
      <c r="AV366">
        <v>0</v>
      </c>
      <c r="AW366">
        <v>0</v>
      </c>
      <c r="AX366">
        <v>0</v>
      </c>
      <c r="AY366" s="7">
        <v>0</v>
      </c>
      <c r="AZ366">
        <v>0</v>
      </c>
      <c r="BA366">
        <v>0</v>
      </c>
      <c r="BB366">
        <v>0</v>
      </c>
      <c r="BC366">
        <v>0</v>
      </c>
      <c r="BD366">
        <v>0</v>
      </c>
      <c r="BE366">
        <v>0</v>
      </c>
      <c r="BF366" s="7">
        <v>0</v>
      </c>
      <c r="BG366">
        <v>0</v>
      </c>
      <c r="BH366">
        <v>0</v>
      </c>
      <c r="BI366">
        <v>0</v>
      </c>
      <c r="BJ366">
        <v>0</v>
      </c>
      <c r="BK366">
        <v>0</v>
      </c>
      <c r="BL366">
        <v>0</v>
      </c>
      <c r="BM366" s="7">
        <v>0</v>
      </c>
      <c r="BN366">
        <v>0</v>
      </c>
      <c r="BO366">
        <v>0</v>
      </c>
      <c r="BP366">
        <v>0</v>
      </c>
      <c r="BQ366">
        <v>0</v>
      </c>
      <c r="BR366">
        <v>0</v>
      </c>
      <c r="BS366">
        <v>0</v>
      </c>
      <c r="BT366" s="7">
        <v>0</v>
      </c>
      <c r="BU366">
        <v>0</v>
      </c>
      <c r="BV366">
        <v>0</v>
      </c>
      <c r="BW366">
        <v>0</v>
      </c>
      <c r="BX366">
        <v>0</v>
      </c>
      <c r="BY366">
        <v>0</v>
      </c>
      <c r="BZ366">
        <v>0</v>
      </c>
      <c r="CA366" s="7">
        <v>0</v>
      </c>
      <c r="CB366">
        <v>0</v>
      </c>
      <c r="CC366">
        <v>0</v>
      </c>
      <c r="CD366">
        <v>0</v>
      </c>
      <c r="CE366">
        <v>0</v>
      </c>
      <c r="CF366">
        <v>0</v>
      </c>
      <c r="CG366">
        <v>0</v>
      </c>
      <c r="CH366" s="7">
        <v>0</v>
      </c>
      <c r="CI366">
        <v>0</v>
      </c>
      <c r="CJ366">
        <v>0</v>
      </c>
      <c r="CK366">
        <v>0</v>
      </c>
      <c r="CL366">
        <v>0</v>
      </c>
      <c r="CM366">
        <v>0</v>
      </c>
      <c r="CN366">
        <v>0</v>
      </c>
      <c r="CO366" s="7">
        <v>0</v>
      </c>
      <c r="CP366">
        <v>0</v>
      </c>
      <c r="CQ366">
        <v>0</v>
      </c>
      <c r="CR366">
        <v>0</v>
      </c>
      <c r="CS366">
        <v>0</v>
      </c>
      <c r="CT366">
        <v>0</v>
      </c>
      <c r="CU366">
        <v>0</v>
      </c>
      <c r="CV366" s="7">
        <v>0</v>
      </c>
      <c r="CW366">
        <f t="shared" si="261"/>
        <v>0</v>
      </c>
      <c r="CX366">
        <f t="shared" si="262"/>
        <v>0</v>
      </c>
      <c r="CY366">
        <f t="shared" si="263"/>
        <v>0</v>
      </c>
      <c r="CZ366">
        <f t="shared" si="264"/>
        <v>0</v>
      </c>
      <c r="DA366">
        <f t="shared" si="265"/>
        <v>0</v>
      </c>
      <c r="DB366">
        <f t="shared" si="266"/>
        <v>0</v>
      </c>
      <c r="DC366" s="7">
        <f t="shared" si="267"/>
        <v>0</v>
      </c>
      <c r="DD366">
        <f t="shared" si="268"/>
        <v>0</v>
      </c>
      <c r="DE366">
        <f t="shared" si="269"/>
        <v>0</v>
      </c>
      <c r="DF366">
        <f t="shared" si="270"/>
        <v>0</v>
      </c>
      <c r="DG366">
        <f t="shared" si="271"/>
        <v>0</v>
      </c>
      <c r="DH366">
        <f t="shared" si="272"/>
        <v>0</v>
      </c>
      <c r="DI366">
        <f t="shared" si="273"/>
        <v>0</v>
      </c>
      <c r="DJ366" s="7">
        <f t="shared" si="274"/>
        <v>0</v>
      </c>
      <c r="DK366" s="10">
        <f t="shared" si="275"/>
        <v>0</v>
      </c>
      <c r="DL366" s="10">
        <f t="shared" si="276"/>
        <v>0</v>
      </c>
      <c r="DM366">
        <f t="shared" si="277"/>
        <v>0</v>
      </c>
      <c r="DN366">
        <f t="shared" si="278"/>
        <v>0</v>
      </c>
      <c r="DO366">
        <f t="shared" si="279"/>
        <v>0</v>
      </c>
      <c r="DP366" s="7">
        <f t="shared" si="280"/>
        <v>0</v>
      </c>
      <c r="DQ366">
        <f t="shared" si="281"/>
        <v>0</v>
      </c>
      <c r="DR366">
        <f t="shared" si="282"/>
        <v>0</v>
      </c>
      <c r="DS366">
        <f t="shared" si="283"/>
        <v>0</v>
      </c>
      <c r="DT366" s="7">
        <f t="shared" si="284"/>
        <v>0</v>
      </c>
      <c r="DU366">
        <f t="shared" si="285"/>
        <v>0</v>
      </c>
      <c r="DV366" s="7">
        <f t="shared" si="286"/>
        <v>0</v>
      </c>
      <c r="DW366" s="10">
        <f t="shared" si="287"/>
        <v>0</v>
      </c>
      <c r="DX366" s="10">
        <f t="shared" si="288"/>
        <v>0</v>
      </c>
      <c r="DY366" s="31">
        <f>IF(AND(DU366=0,DV366=0),0,IF(DW366=0,DY365,IF(DV366&gt;DU366,1,IF(DV366=DU366,x,0))))</f>
        <v>0</v>
      </c>
      <c r="DZ366" s="31">
        <f t="shared" si="289"/>
        <v>0</v>
      </c>
      <c r="EA366" s="31">
        <f t="shared" si="290"/>
        <v>0</v>
      </c>
      <c r="EB366">
        <f t="shared" si="291"/>
        <v>0</v>
      </c>
      <c r="EC366">
        <f t="shared" si="292"/>
        <v>0</v>
      </c>
      <c r="ED366">
        <f t="shared" si="293"/>
        <v>0</v>
      </c>
      <c r="EE366" s="7">
        <f t="shared" si="294"/>
        <v>0</v>
      </c>
      <c r="EF366" s="31">
        <f t="shared" si="295"/>
        <v>0</v>
      </c>
      <c r="EG366">
        <f t="shared" si="296"/>
        <v>0</v>
      </c>
      <c r="EH366">
        <f t="shared" si="297"/>
        <v>0</v>
      </c>
      <c r="EI366">
        <f t="shared" si="298"/>
        <v>0</v>
      </c>
      <c r="EJ366" s="7">
        <f t="shared" si="299"/>
        <v>0</v>
      </c>
      <c r="EK366">
        <f t="shared" si="300"/>
        <v>0</v>
      </c>
      <c r="EL366">
        <f t="shared" si="301"/>
        <v>0</v>
      </c>
      <c r="EM366">
        <f t="shared" si="302"/>
        <v>0</v>
      </c>
      <c r="EN366">
        <f t="shared" si="303"/>
        <v>0</v>
      </c>
      <c r="EO366" s="75">
        <f t="shared" si="304"/>
        <v>0</v>
      </c>
      <c r="EP366" s="75">
        <f t="shared" si="305"/>
        <v>0</v>
      </c>
      <c r="EQ366" s="75">
        <f t="shared" si="306"/>
        <v>0</v>
      </c>
      <c r="ER366" s="75">
        <f t="shared" si="307"/>
        <v>0</v>
      </c>
      <c r="ES366">
        <f t="shared" si="257"/>
        <v>0</v>
      </c>
      <c r="ET366">
        <f t="shared" si="258"/>
        <v>0</v>
      </c>
      <c r="EU366">
        <f t="shared" si="259"/>
        <v>0</v>
      </c>
      <c r="EV366">
        <f t="shared" si="260"/>
        <v>0</v>
      </c>
    </row>
    <row r="367" spans="1:152" x14ac:dyDescent="0.35">
      <c r="A367" t="s">
        <v>153</v>
      </c>
      <c r="B367" s="7">
        <v>2009</v>
      </c>
      <c r="C367">
        <v>0</v>
      </c>
      <c r="D367">
        <v>0</v>
      </c>
      <c r="E367">
        <v>0</v>
      </c>
      <c r="F367">
        <v>0</v>
      </c>
      <c r="G367">
        <v>0</v>
      </c>
      <c r="H367">
        <v>0</v>
      </c>
      <c r="I367" s="7">
        <v>0</v>
      </c>
      <c r="J367">
        <v>0</v>
      </c>
      <c r="K367">
        <v>0</v>
      </c>
      <c r="L367">
        <v>0</v>
      </c>
      <c r="M367">
        <v>0</v>
      </c>
      <c r="N367">
        <v>0</v>
      </c>
      <c r="O367">
        <v>0</v>
      </c>
      <c r="P367" s="7">
        <v>0</v>
      </c>
      <c r="Q367">
        <v>0</v>
      </c>
      <c r="R367">
        <v>0</v>
      </c>
      <c r="S367">
        <v>0</v>
      </c>
      <c r="T367">
        <v>0</v>
      </c>
      <c r="U367">
        <v>0</v>
      </c>
      <c r="V367">
        <v>0</v>
      </c>
      <c r="W367" s="7">
        <v>0</v>
      </c>
      <c r="X367">
        <v>0</v>
      </c>
      <c r="Y367">
        <v>0</v>
      </c>
      <c r="Z367">
        <v>0</v>
      </c>
      <c r="AA367">
        <v>0</v>
      </c>
      <c r="AB367">
        <v>0</v>
      </c>
      <c r="AC367">
        <v>0</v>
      </c>
      <c r="AD367" s="7">
        <v>0</v>
      </c>
      <c r="AE367">
        <v>0</v>
      </c>
      <c r="AF367">
        <v>0</v>
      </c>
      <c r="AG367">
        <v>0</v>
      </c>
      <c r="AH367">
        <v>0</v>
      </c>
      <c r="AI367">
        <v>0</v>
      </c>
      <c r="AJ367">
        <v>0</v>
      </c>
      <c r="AK367" s="7">
        <v>0</v>
      </c>
      <c r="AL367">
        <v>0</v>
      </c>
      <c r="AM367">
        <v>0</v>
      </c>
      <c r="AN367">
        <v>0</v>
      </c>
      <c r="AO367">
        <v>0</v>
      </c>
      <c r="AP367">
        <v>0</v>
      </c>
      <c r="AQ367">
        <v>0</v>
      </c>
      <c r="AR367" s="7">
        <v>0</v>
      </c>
      <c r="AS367">
        <v>0</v>
      </c>
      <c r="AT367">
        <v>0</v>
      </c>
      <c r="AU367">
        <v>0</v>
      </c>
      <c r="AV367">
        <v>0</v>
      </c>
      <c r="AW367">
        <v>0</v>
      </c>
      <c r="AX367">
        <v>0</v>
      </c>
      <c r="AY367" s="7">
        <v>0</v>
      </c>
      <c r="AZ367">
        <v>0</v>
      </c>
      <c r="BA367">
        <v>0</v>
      </c>
      <c r="BB367">
        <v>0</v>
      </c>
      <c r="BC367">
        <v>0</v>
      </c>
      <c r="BD367">
        <v>0</v>
      </c>
      <c r="BE367">
        <v>0</v>
      </c>
      <c r="BF367" s="7">
        <v>0</v>
      </c>
      <c r="BG367">
        <v>0</v>
      </c>
      <c r="BH367">
        <v>0</v>
      </c>
      <c r="BI367">
        <v>0</v>
      </c>
      <c r="BJ367">
        <v>0</v>
      </c>
      <c r="BK367">
        <v>0</v>
      </c>
      <c r="BL367">
        <v>0</v>
      </c>
      <c r="BM367" s="7">
        <v>0</v>
      </c>
      <c r="BN367">
        <v>0</v>
      </c>
      <c r="BO367">
        <v>0</v>
      </c>
      <c r="BP367">
        <v>0</v>
      </c>
      <c r="BQ367">
        <v>0</v>
      </c>
      <c r="BR367">
        <v>0</v>
      </c>
      <c r="BS367">
        <v>0</v>
      </c>
      <c r="BT367" s="7">
        <v>0</v>
      </c>
      <c r="BU367">
        <v>0</v>
      </c>
      <c r="BV367">
        <v>0</v>
      </c>
      <c r="BW367">
        <v>0</v>
      </c>
      <c r="BX367">
        <v>0</v>
      </c>
      <c r="BY367">
        <v>0</v>
      </c>
      <c r="BZ367">
        <v>0</v>
      </c>
      <c r="CA367" s="7">
        <v>0</v>
      </c>
      <c r="CB367">
        <v>0</v>
      </c>
      <c r="CC367">
        <v>0</v>
      </c>
      <c r="CD367">
        <v>0</v>
      </c>
      <c r="CE367">
        <v>0</v>
      </c>
      <c r="CF367">
        <v>0</v>
      </c>
      <c r="CG367">
        <v>0</v>
      </c>
      <c r="CH367" s="7">
        <v>0</v>
      </c>
      <c r="CI367">
        <v>0</v>
      </c>
      <c r="CJ367">
        <v>0</v>
      </c>
      <c r="CK367">
        <v>0</v>
      </c>
      <c r="CL367">
        <v>0</v>
      </c>
      <c r="CM367">
        <v>0</v>
      </c>
      <c r="CN367">
        <v>0</v>
      </c>
      <c r="CO367" s="7">
        <v>0</v>
      </c>
      <c r="CP367">
        <v>0</v>
      </c>
      <c r="CQ367">
        <v>0</v>
      </c>
      <c r="CR367">
        <v>0</v>
      </c>
      <c r="CS367">
        <v>0</v>
      </c>
      <c r="CT367">
        <v>0</v>
      </c>
      <c r="CU367">
        <v>0</v>
      </c>
      <c r="CV367" s="7">
        <v>0</v>
      </c>
      <c r="CW367">
        <f t="shared" si="261"/>
        <v>0</v>
      </c>
      <c r="CX367">
        <f t="shared" si="262"/>
        <v>0</v>
      </c>
      <c r="CY367">
        <f t="shared" si="263"/>
        <v>0</v>
      </c>
      <c r="CZ367">
        <f t="shared" si="264"/>
        <v>0</v>
      </c>
      <c r="DA367">
        <f t="shared" si="265"/>
        <v>0</v>
      </c>
      <c r="DB367">
        <f t="shared" si="266"/>
        <v>0</v>
      </c>
      <c r="DC367" s="7">
        <f t="shared" si="267"/>
        <v>0</v>
      </c>
      <c r="DD367">
        <f t="shared" si="268"/>
        <v>0</v>
      </c>
      <c r="DE367">
        <f t="shared" si="269"/>
        <v>0</v>
      </c>
      <c r="DF367">
        <f t="shared" si="270"/>
        <v>0</v>
      </c>
      <c r="DG367">
        <f t="shared" si="271"/>
        <v>0</v>
      </c>
      <c r="DH367">
        <f t="shared" si="272"/>
        <v>0</v>
      </c>
      <c r="DI367">
        <f t="shared" si="273"/>
        <v>0</v>
      </c>
      <c r="DJ367" s="7">
        <f t="shared" si="274"/>
        <v>0</v>
      </c>
      <c r="DK367" s="10">
        <f t="shared" si="275"/>
        <v>0</v>
      </c>
      <c r="DL367" s="10">
        <f t="shared" si="276"/>
        <v>0</v>
      </c>
      <c r="DM367">
        <f t="shared" si="277"/>
        <v>0</v>
      </c>
      <c r="DN367">
        <f t="shared" si="278"/>
        <v>0</v>
      </c>
      <c r="DO367">
        <f t="shared" si="279"/>
        <v>0</v>
      </c>
      <c r="DP367" s="7">
        <f t="shared" si="280"/>
        <v>0</v>
      </c>
      <c r="DQ367">
        <f t="shared" si="281"/>
        <v>0</v>
      </c>
      <c r="DR367">
        <f t="shared" si="282"/>
        <v>0</v>
      </c>
      <c r="DS367">
        <f t="shared" si="283"/>
        <v>0</v>
      </c>
      <c r="DT367" s="7">
        <f t="shared" si="284"/>
        <v>0</v>
      </c>
      <c r="DU367">
        <f t="shared" si="285"/>
        <v>0</v>
      </c>
      <c r="DV367" s="7">
        <f t="shared" si="286"/>
        <v>0</v>
      </c>
      <c r="DW367" s="10">
        <f t="shared" si="287"/>
        <v>0</v>
      </c>
      <c r="DX367" s="10">
        <f t="shared" si="288"/>
        <v>0</v>
      </c>
      <c r="DY367" s="31">
        <f>IF(AND(DU367=0,DV367=0),0,IF(DW367=0,DY366,IF(DV367&gt;DU367,1,IF(DV367=DU367,x,0))))</f>
        <v>0</v>
      </c>
      <c r="DZ367" s="31">
        <f t="shared" si="289"/>
        <v>0</v>
      </c>
      <c r="EA367" s="31">
        <f t="shared" si="290"/>
        <v>0</v>
      </c>
      <c r="EB367">
        <f t="shared" si="291"/>
        <v>0</v>
      </c>
      <c r="EC367">
        <f t="shared" si="292"/>
        <v>0</v>
      </c>
      <c r="ED367">
        <f t="shared" si="293"/>
        <v>0</v>
      </c>
      <c r="EE367" s="7">
        <f t="shared" si="294"/>
        <v>0</v>
      </c>
      <c r="EF367" s="31">
        <f t="shared" si="295"/>
        <v>0</v>
      </c>
      <c r="EG367">
        <f t="shared" si="296"/>
        <v>0</v>
      </c>
      <c r="EH367">
        <f t="shared" si="297"/>
        <v>0</v>
      </c>
      <c r="EI367">
        <f t="shared" si="298"/>
        <v>0</v>
      </c>
      <c r="EJ367" s="7">
        <f t="shared" si="299"/>
        <v>0</v>
      </c>
      <c r="EK367">
        <f t="shared" si="300"/>
        <v>0</v>
      </c>
      <c r="EL367">
        <f t="shared" si="301"/>
        <v>0</v>
      </c>
      <c r="EM367">
        <f t="shared" si="302"/>
        <v>0</v>
      </c>
      <c r="EN367">
        <f t="shared" si="303"/>
        <v>0</v>
      </c>
      <c r="EO367" s="75">
        <f t="shared" si="304"/>
        <v>0</v>
      </c>
      <c r="EP367" s="75">
        <f t="shared" si="305"/>
        <v>0</v>
      </c>
      <c r="EQ367" s="75">
        <f t="shared" si="306"/>
        <v>0</v>
      </c>
      <c r="ER367" s="75">
        <f t="shared" si="307"/>
        <v>0</v>
      </c>
      <c r="ES367">
        <f t="shared" si="257"/>
        <v>0</v>
      </c>
      <c r="ET367">
        <f t="shared" si="258"/>
        <v>0</v>
      </c>
      <c r="EU367">
        <f t="shared" si="259"/>
        <v>0</v>
      </c>
      <c r="EV367">
        <f t="shared" si="260"/>
        <v>0</v>
      </c>
    </row>
    <row r="368" spans="1:152" x14ac:dyDescent="0.35">
      <c r="A368" t="s">
        <v>153</v>
      </c>
      <c r="B368" s="7">
        <v>2010</v>
      </c>
      <c r="C368">
        <v>7.6000000000000004E-4</v>
      </c>
      <c r="D368">
        <v>0</v>
      </c>
      <c r="E368">
        <v>0.16749</v>
      </c>
      <c r="F368">
        <v>0.18225</v>
      </c>
      <c r="G368">
        <v>0.20637</v>
      </c>
      <c r="H368">
        <v>7.2190000000000004E-2</v>
      </c>
      <c r="I368" s="7">
        <v>4.2250000000000003E-2</v>
      </c>
      <c r="J368">
        <v>0</v>
      </c>
      <c r="K368">
        <v>0</v>
      </c>
      <c r="L368">
        <v>0</v>
      </c>
      <c r="M368">
        <v>0</v>
      </c>
      <c r="N368">
        <v>0</v>
      </c>
      <c r="O368">
        <v>0</v>
      </c>
      <c r="P368" s="7">
        <v>0</v>
      </c>
      <c r="Q368">
        <v>0</v>
      </c>
      <c r="R368">
        <v>0</v>
      </c>
      <c r="S368">
        <v>9.6100000000000005E-3</v>
      </c>
      <c r="T368">
        <v>8.8220000000000007E-2</v>
      </c>
      <c r="U368">
        <v>0.18293000000000001</v>
      </c>
      <c r="V368">
        <v>5.2040000000000003E-2</v>
      </c>
      <c r="W368" s="7">
        <v>7.0000000000000001E-3</v>
      </c>
      <c r="X368">
        <v>7.6000000000000004E-4</v>
      </c>
      <c r="Y368">
        <v>0</v>
      </c>
      <c r="Z368">
        <v>0.12119000000000001</v>
      </c>
      <c r="AA368">
        <v>7.6749999999999999E-2</v>
      </c>
      <c r="AB368">
        <v>4.3E-3</v>
      </c>
      <c r="AC368">
        <v>-1.0710000000000001E-2</v>
      </c>
      <c r="AD368" s="7">
        <v>2.69E-2</v>
      </c>
      <c r="AE368">
        <v>0.14498</v>
      </c>
      <c r="AF368">
        <v>0</v>
      </c>
      <c r="AG368">
        <v>0.53359999999999996</v>
      </c>
      <c r="AH368">
        <v>0.18806999999999999</v>
      </c>
      <c r="AI368">
        <v>3.9640000000000002E-2</v>
      </c>
      <c r="AJ368">
        <v>4.6219999999999997E-2</v>
      </c>
      <c r="AK368" s="7">
        <v>1.375E-2</v>
      </c>
      <c r="AL368">
        <v>0</v>
      </c>
      <c r="AM368">
        <v>0</v>
      </c>
      <c r="AN368">
        <v>3.669E-2</v>
      </c>
      <c r="AO368">
        <v>1.729E-2</v>
      </c>
      <c r="AP368">
        <v>1.9140000000000001E-2</v>
      </c>
      <c r="AQ368">
        <v>3.0870000000000002E-2</v>
      </c>
      <c r="AR368" s="7">
        <v>8.3499999999999998E-3</v>
      </c>
      <c r="AS368">
        <v>0</v>
      </c>
      <c r="AT368">
        <v>0</v>
      </c>
      <c r="AU368">
        <v>0</v>
      </c>
      <c r="AV368">
        <v>0</v>
      </c>
      <c r="AW368">
        <v>0</v>
      </c>
      <c r="AX368">
        <v>0</v>
      </c>
      <c r="AY368" s="7">
        <v>0</v>
      </c>
      <c r="AZ368">
        <v>0</v>
      </c>
      <c r="BA368">
        <v>0</v>
      </c>
      <c r="BB368">
        <v>0</v>
      </c>
      <c r="BC368">
        <v>0</v>
      </c>
      <c r="BD368">
        <v>0</v>
      </c>
      <c r="BE368">
        <v>0</v>
      </c>
      <c r="BF368" s="7">
        <v>0</v>
      </c>
      <c r="BG368">
        <v>0.15586</v>
      </c>
      <c r="BH368">
        <v>0</v>
      </c>
      <c r="BI368">
        <v>0.18174999999999999</v>
      </c>
      <c r="BJ368">
        <v>0.23783000000000001</v>
      </c>
      <c r="BK368">
        <v>0.17871000000000001</v>
      </c>
      <c r="BL368">
        <v>0.23935000000000001</v>
      </c>
      <c r="BM368" s="7">
        <v>6.7129999999999995E-2</v>
      </c>
      <c r="BN368">
        <v>0</v>
      </c>
      <c r="BO368">
        <v>0</v>
      </c>
      <c r="BP368">
        <v>0</v>
      </c>
      <c r="BQ368">
        <v>0</v>
      </c>
      <c r="BR368">
        <v>0</v>
      </c>
      <c r="BS368">
        <v>0</v>
      </c>
      <c r="BT368" s="7">
        <v>0</v>
      </c>
      <c r="BU368">
        <v>9.0069999999999997E-2</v>
      </c>
      <c r="BV368">
        <v>0</v>
      </c>
      <c r="BW368">
        <v>4.2169999999999999E-2</v>
      </c>
      <c r="BX368">
        <v>6.5799999999999999E-3</v>
      </c>
      <c r="BY368">
        <v>3.3700000000000002E-3</v>
      </c>
      <c r="BZ368">
        <v>2.8700000000000002E-3</v>
      </c>
      <c r="CA368" s="7">
        <v>6.7000000000000002E-4</v>
      </c>
      <c r="CB368">
        <v>1.695E-2</v>
      </c>
      <c r="CC368">
        <v>0</v>
      </c>
      <c r="CD368">
        <v>7.4219999999999994E-2</v>
      </c>
      <c r="CE368">
        <v>0.161</v>
      </c>
      <c r="CF368">
        <v>0.28641</v>
      </c>
      <c r="CG368">
        <v>0.22534999999999999</v>
      </c>
      <c r="CH368" s="7">
        <v>4.8410000000000002E-2</v>
      </c>
      <c r="CI368">
        <v>0</v>
      </c>
      <c r="CJ368">
        <v>0</v>
      </c>
      <c r="CK368">
        <v>0</v>
      </c>
      <c r="CL368">
        <v>0</v>
      </c>
      <c r="CM368">
        <v>0</v>
      </c>
      <c r="CN368">
        <v>0</v>
      </c>
      <c r="CO368" s="7">
        <v>0</v>
      </c>
      <c r="CP368">
        <v>0</v>
      </c>
      <c r="CQ368">
        <v>0</v>
      </c>
      <c r="CR368">
        <v>0</v>
      </c>
      <c r="CS368">
        <v>0</v>
      </c>
      <c r="CT368">
        <v>0</v>
      </c>
      <c r="CU368">
        <v>0</v>
      </c>
      <c r="CV368" s="7">
        <v>0</v>
      </c>
      <c r="CW368">
        <f t="shared" si="261"/>
        <v>0.14574000000000001</v>
      </c>
      <c r="CX368">
        <f t="shared" si="262"/>
        <v>0</v>
      </c>
      <c r="CY368">
        <f t="shared" si="263"/>
        <v>0.70108999999999999</v>
      </c>
      <c r="CZ368">
        <f t="shared" si="264"/>
        <v>0.37031999999999998</v>
      </c>
      <c r="DA368">
        <f t="shared" si="265"/>
        <v>0.24601000000000001</v>
      </c>
      <c r="DB368">
        <f t="shared" si="266"/>
        <v>0.11841</v>
      </c>
      <c r="DC368" s="7">
        <f t="shared" si="267"/>
        <v>5.6000000000000001E-2</v>
      </c>
      <c r="DD368">
        <f t="shared" si="268"/>
        <v>0.26288</v>
      </c>
      <c r="DE368">
        <f t="shared" si="269"/>
        <v>0</v>
      </c>
      <c r="DF368">
        <f t="shared" si="270"/>
        <v>0.29814000000000002</v>
      </c>
      <c r="DG368">
        <f t="shared" si="271"/>
        <v>0.40541000000000005</v>
      </c>
      <c r="DH368">
        <f t="shared" si="272"/>
        <v>0.46849000000000002</v>
      </c>
      <c r="DI368">
        <f t="shared" si="273"/>
        <v>0.46757000000000004</v>
      </c>
      <c r="DJ368" s="7">
        <f t="shared" si="274"/>
        <v>0.11621000000000001</v>
      </c>
      <c r="DK368" s="10">
        <f t="shared" si="275"/>
        <v>0.14574000000000001</v>
      </c>
      <c r="DL368" s="10">
        <f t="shared" si="276"/>
        <v>0.26288</v>
      </c>
      <c r="DM368">
        <f t="shared" si="277"/>
        <v>0.67130999999999996</v>
      </c>
      <c r="DN368">
        <f t="shared" si="278"/>
        <v>0.96626000000000001</v>
      </c>
      <c r="DO368">
        <f t="shared" si="279"/>
        <v>0</v>
      </c>
      <c r="DP368" s="7">
        <f t="shared" si="280"/>
        <v>0</v>
      </c>
      <c r="DQ368">
        <f t="shared" si="281"/>
        <v>1.2063600000000001</v>
      </c>
      <c r="DR368">
        <f t="shared" si="282"/>
        <v>0.81233999999999995</v>
      </c>
      <c r="DS368">
        <f t="shared" si="283"/>
        <v>0</v>
      </c>
      <c r="DT368" s="7">
        <f t="shared" si="284"/>
        <v>0</v>
      </c>
      <c r="DU368">
        <f t="shared" si="285"/>
        <v>1.63757</v>
      </c>
      <c r="DV368" s="7">
        <f t="shared" si="286"/>
        <v>2.0186999999999999</v>
      </c>
      <c r="DW368" s="10">
        <f t="shared" si="287"/>
        <v>1</v>
      </c>
      <c r="DX368" s="10">
        <f t="shared" si="288"/>
        <v>0</v>
      </c>
      <c r="DY368" s="31">
        <f>IF(AND(DU368=0,DV368=0),0,IF(DW368=0,DY367,IF(DV368&gt;DU368,1,IF(DV368=DU368,x,0))))</f>
        <v>1</v>
      </c>
      <c r="DZ368" s="31">
        <f t="shared" si="289"/>
        <v>0</v>
      </c>
      <c r="EA368" s="31">
        <f t="shared" si="290"/>
        <v>0</v>
      </c>
      <c r="EB368">
        <f t="shared" si="291"/>
        <v>0</v>
      </c>
      <c r="EC368">
        <f t="shared" si="292"/>
        <v>1</v>
      </c>
      <c r="ED368">
        <f t="shared" si="293"/>
        <v>0</v>
      </c>
      <c r="EE368" s="7">
        <f t="shared" si="294"/>
        <v>0</v>
      </c>
      <c r="EF368" s="31">
        <f t="shared" si="295"/>
        <v>0</v>
      </c>
      <c r="EG368">
        <f t="shared" si="296"/>
        <v>0</v>
      </c>
      <c r="EH368">
        <f t="shared" si="297"/>
        <v>1</v>
      </c>
      <c r="EI368">
        <f t="shared" si="298"/>
        <v>0</v>
      </c>
      <c r="EJ368" s="7">
        <f t="shared" si="299"/>
        <v>0</v>
      </c>
      <c r="EK368">
        <f t="shared" si="300"/>
        <v>1</v>
      </c>
      <c r="EL368">
        <f t="shared" si="301"/>
        <v>0</v>
      </c>
      <c r="EM368">
        <f t="shared" si="302"/>
        <v>0</v>
      </c>
      <c r="EN368">
        <f t="shared" si="303"/>
        <v>0</v>
      </c>
      <c r="EO368" s="75">
        <f t="shared" si="304"/>
        <v>0.18360514951029325</v>
      </c>
      <c r="EP368" s="75">
        <f t="shared" si="305"/>
        <v>0.26427479371053014</v>
      </c>
      <c r="EQ368" s="75">
        <f t="shared" si="306"/>
        <v>0.32994281056924135</v>
      </c>
      <c r="ER368" s="75">
        <f t="shared" si="307"/>
        <v>0.22217724620993523</v>
      </c>
      <c r="ES368">
        <f t="shared" si="257"/>
        <v>0</v>
      </c>
      <c r="ET368">
        <f t="shared" si="258"/>
        <v>0</v>
      </c>
      <c r="EU368">
        <f t="shared" si="259"/>
        <v>0</v>
      </c>
      <c r="EV368">
        <f t="shared" si="260"/>
        <v>0</v>
      </c>
    </row>
    <row r="369" spans="1:152" x14ac:dyDescent="0.35">
      <c r="A369" t="s">
        <v>153</v>
      </c>
      <c r="B369" s="7">
        <v>2011</v>
      </c>
      <c r="C369">
        <v>0.14198</v>
      </c>
      <c r="D369">
        <v>0.16749</v>
      </c>
      <c r="E369">
        <v>0.21153</v>
      </c>
      <c r="F369">
        <v>0.20757999999999999</v>
      </c>
      <c r="G369">
        <v>9.1200000000000003E-2</v>
      </c>
      <c r="H369">
        <v>4.6829999999999997E-2</v>
      </c>
      <c r="I369" s="7">
        <v>-3.2000000000000003E-4</v>
      </c>
      <c r="J369">
        <v>0</v>
      </c>
      <c r="K369">
        <v>0</v>
      </c>
      <c r="L369">
        <v>0</v>
      </c>
      <c r="M369">
        <v>0</v>
      </c>
      <c r="N369">
        <v>0</v>
      </c>
      <c r="O369">
        <v>0</v>
      </c>
      <c r="P369" s="7">
        <v>0</v>
      </c>
      <c r="Q369">
        <v>5.2220000000000003E-2</v>
      </c>
      <c r="R369">
        <v>9.6100000000000005E-3</v>
      </c>
      <c r="S369">
        <v>0.11862</v>
      </c>
      <c r="T369">
        <v>0.23033000000000001</v>
      </c>
      <c r="U369">
        <v>0.10562000000000001</v>
      </c>
      <c r="V369">
        <v>4.3180000000000003E-2</v>
      </c>
      <c r="W369" s="7">
        <v>7.7000000000000002E-3</v>
      </c>
      <c r="X369">
        <v>8.6870000000000003E-2</v>
      </c>
      <c r="Y369">
        <v>0.12119000000000001</v>
      </c>
      <c r="Z369">
        <v>7.4660000000000004E-2</v>
      </c>
      <c r="AA369">
        <v>-4.19E-2</v>
      </c>
      <c r="AB369">
        <v>-4.5280000000000001E-2</v>
      </c>
      <c r="AC369">
        <v>-4.7000000000000002E-3</v>
      </c>
      <c r="AD369" s="7">
        <v>-8.0199999999999994E-3</v>
      </c>
      <c r="AE369">
        <v>-9.5769999999999994E-2</v>
      </c>
      <c r="AF369">
        <v>0.53359999999999996</v>
      </c>
      <c r="AG369">
        <v>0.17635999999999999</v>
      </c>
      <c r="AH369">
        <v>8.2229999999999998E-2</v>
      </c>
      <c r="AI369">
        <v>5.3600000000000002E-2</v>
      </c>
      <c r="AJ369">
        <v>2.9069999999999999E-2</v>
      </c>
      <c r="AK369" s="7">
        <v>5.6100000000000004E-3</v>
      </c>
      <c r="AL369">
        <v>2.8900000000000002E-3</v>
      </c>
      <c r="AM369">
        <v>3.669E-2</v>
      </c>
      <c r="AN369">
        <v>1.8249999999999999E-2</v>
      </c>
      <c r="AO369">
        <v>1.9140000000000001E-2</v>
      </c>
      <c r="AP369">
        <v>3.0870000000000002E-2</v>
      </c>
      <c r="AQ369">
        <v>8.3499999999999998E-3</v>
      </c>
      <c r="AR369" s="7">
        <v>0</v>
      </c>
      <c r="AS369">
        <v>0</v>
      </c>
      <c r="AT369">
        <v>0</v>
      </c>
      <c r="AU369">
        <v>0</v>
      </c>
      <c r="AV369">
        <v>0</v>
      </c>
      <c r="AW369">
        <v>0</v>
      </c>
      <c r="AX369">
        <v>0</v>
      </c>
      <c r="AY369" s="7">
        <v>0</v>
      </c>
      <c r="AZ369">
        <v>0</v>
      </c>
      <c r="BA369">
        <v>0</v>
      </c>
      <c r="BB369">
        <v>0</v>
      </c>
      <c r="BC369">
        <v>0</v>
      </c>
      <c r="BD369">
        <v>0</v>
      </c>
      <c r="BE369">
        <v>0</v>
      </c>
      <c r="BF369" s="7">
        <v>0</v>
      </c>
      <c r="BG369">
        <v>-1.2030000000000001E-2</v>
      </c>
      <c r="BH369">
        <v>0.18174999999999999</v>
      </c>
      <c r="BI369">
        <v>0.24632999999999999</v>
      </c>
      <c r="BJ369">
        <v>0.18287999999999999</v>
      </c>
      <c r="BK369">
        <v>0.23935000000000001</v>
      </c>
      <c r="BL369">
        <v>6.7129999999999995E-2</v>
      </c>
      <c r="BM369" s="7">
        <v>0</v>
      </c>
      <c r="BN369">
        <v>0</v>
      </c>
      <c r="BO369">
        <v>0</v>
      </c>
      <c r="BP369">
        <v>0</v>
      </c>
      <c r="BQ369">
        <v>0</v>
      </c>
      <c r="BR369">
        <v>0</v>
      </c>
      <c r="BS369">
        <v>0</v>
      </c>
      <c r="BT369" s="7">
        <v>0</v>
      </c>
      <c r="BU369">
        <v>-1.251E-2</v>
      </c>
      <c r="BV369">
        <v>4.2169999999999999E-2</v>
      </c>
      <c r="BW369">
        <v>3.0800000000000001E-2</v>
      </c>
      <c r="BX369">
        <v>1.6209999999999999E-2</v>
      </c>
      <c r="BY369">
        <v>7.1199999999999996E-3</v>
      </c>
      <c r="BZ369">
        <v>4.6100000000000004E-3</v>
      </c>
      <c r="CA369" s="7">
        <v>9.6000000000000002E-4</v>
      </c>
      <c r="CB369">
        <v>2.094E-2</v>
      </c>
      <c r="CC369">
        <v>7.4219999999999994E-2</v>
      </c>
      <c r="CD369">
        <v>0.24811</v>
      </c>
      <c r="CE369">
        <v>0.51766000000000001</v>
      </c>
      <c r="CF369">
        <v>0.35176000000000002</v>
      </c>
      <c r="CG369">
        <v>8.226E-2</v>
      </c>
      <c r="CH369" s="7">
        <v>4.81E-3</v>
      </c>
      <c r="CI369">
        <v>0</v>
      </c>
      <c r="CJ369">
        <v>0</v>
      </c>
      <c r="CK369">
        <v>0</v>
      </c>
      <c r="CL369">
        <v>0</v>
      </c>
      <c r="CM369">
        <v>0</v>
      </c>
      <c r="CN369">
        <v>0</v>
      </c>
      <c r="CO369" s="7">
        <v>0</v>
      </c>
      <c r="CP369">
        <v>0</v>
      </c>
      <c r="CQ369">
        <v>0</v>
      </c>
      <c r="CR369">
        <v>0</v>
      </c>
      <c r="CS369">
        <v>0</v>
      </c>
      <c r="CT369">
        <v>0</v>
      </c>
      <c r="CU369">
        <v>0</v>
      </c>
      <c r="CV369" s="7">
        <v>0</v>
      </c>
      <c r="CW369">
        <f t="shared" si="261"/>
        <v>4.6210000000000001E-2</v>
      </c>
      <c r="CX369">
        <f t="shared" si="262"/>
        <v>0.70108999999999999</v>
      </c>
      <c r="CY369">
        <f t="shared" si="263"/>
        <v>0.38788999999999996</v>
      </c>
      <c r="CZ369">
        <f t="shared" si="264"/>
        <v>0.28981000000000001</v>
      </c>
      <c r="DA369">
        <f t="shared" si="265"/>
        <v>0.14480000000000001</v>
      </c>
      <c r="DB369">
        <f t="shared" si="266"/>
        <v>7.5899999999999995E-2</v>
      </c>
      <c r="DC369" s="7">
        <f t="shared" si="267"/>
        <v>5.2900000000000004E-3</v>
      </c>
      <c r="DD369">
        <f t="shared" si="268"/>
        <v>-3.599999999999999E-3</v>
      </c>
      <c r="DE369">
        <f t="shared" si="269"/>
        <v>0.29814000000000002</v>
      </c>
      <c r="DF369">
        <f t="shared" si="270"/>
        <v>0.52523999999999993</v>
      </c>
      <c r="DG369">
        <f t="shared" si="271"/>
        <v>0.71675</v>
      </c>
      <c r="DH369">
        <f t="shared" si="272"/>
        <v>0.59823000000000004</v>
      </c>
      <c r="DI369">
        <f t="shared" si="273"/>
        <v>0.154</v>
      </c>
      <c r="DJ369" s="7">
        <f t="shared" si="274"/>
        <v>5.77E-3</v>
      </c>
      <c r="DK369" s="10">
        <f t="shared" si="275"/>
        <v>0.74729999999999996</v>
      </c>
      <c r="DL369" s="10">
        <f t="shared" si="276"/>
        <v>0.29454000000000002</v>
      </c>
      <c r="DM369">
        <f t="shared" si="277"/>
        <v>0.86629</v>
      </c>
      <c r="DN369">
        <f t="shared" si="278"/>
        <v>0.78469999999999995</v>
      </c>
      <c r="DO369">
        <f t="shared" si="279"/>
        <v>0</v>
      </c>
      <c r="DP369" s="7">
        <f t="shared" si="280"/>
        <v>0</v>
      </c>
      <c r="DQ369">
        <f t="shared" si="281"/>
        <v>0.99476999999999993</v>
      </c>
      <c r="DR369">
        <f t="shared" si="282"/>
        <v>1.29976</v>
      </c>
      <c r="DS369">
        <f t="shared" si="283"/>
        <v>0</v>
      </c>
      <c r="DT369" s="7">
        <f t="shared" si="284"/>
        <v>0</v>
      </c>
      <c r="DU369">
        <f t="shared" si="285"/>
        <v>1.65099</v>
      </c>
      <c r="DV369" s="7">
        <f t="shared" si="286"/>
        <v>2.29453</v>
      </c>
      <c r="DW369" s="10">
        <f t="shared" si="287"/>
        <v>1</v>
      </c>
      <c r="DX369" s="10">
        <f t="shared" si="288"/>
        <v>0</v>
      </c>
      <c r="DY369" s="31">
        <f>IF(AND(DU369=0,DV369=0),0,IF(DW369=0,DY368,IF(DV369&gt;DU369,1,IF(DV369=DU369,x,0))))</f>
        <v>1</v>
      </c>
      <c r="DZ369" s="31">
        <f t="shared" si="289"/>
        <v>0</v>
      </c>
      <c r="EA369" s="31">
        <f t="shared" si="290"/>
        <v>0</v>
      </c>
      <c r="EB369">
        <f t="shared" si="291"/>
        <v>0</v>
      </c>
      <c r="EC369">
        <f t="shared" si="292"/>
        <v>0</v>
      </c>
      <c r="ED369">
        <f t="shared" si="293"/>
        <v>1</v>
      </c>
      <c r="EE369" s="7">
        <f t="shared" si="294"/>
        <v>0</v>
      </c>
      <c r="EF369" s="31">
        <f t="shared" si="295"/>
        <v>0</v>
      </c>
      <c r="EG369">
        <f t="shared" si="296"/>
        <v>0</v>
      </c>
      <c r="EH369">
        <f t="shared" si="297"/>
        <v>0</v>
      </c>
      <c r="EI369">
        <f t="shared" si="298"/>
        <v>1</v>
      </c>
      <c r="EJ369" s="7">
        <f t="shared" si="299"/>
        <v>0</v>
      </c>
      <c r="EK369">
        <f t="shared" si="300"/>
        <v>1</v>
      </c>
      <c r="EL369">
        <f t="shared" si="301"/>
        <v>0</v>
      </c>
      <c r="EM369">
        <f t="shared" si="302"/>
        <v>0</v>
      </c>
      <c r="EN369">
        <f t="shared" si="303"/>
        <v>0</v>
      </c>
      <c r="EO369" s="75">
        <f t="shared" si="304"/>
        <v>0.21956294734280904</v>
      </c>
      <c r="EP369" s="75">
        <f t="shared" si="305"/>
        <v>0.19888379731949146</v>
      </c>
      <c r="EQ369" s="75">
        <f t="shared" si="306"/>
        <v>0.25212646241813497</v>
      </c>
      <c r="ER369" s="75">
        <f t="shared" si="307"/>
        <v>0.32942679291956445</v>
      </c>
      <c r="ES369">
        <f t="shared" si="257"/>
        <v>0</v>
      </c>
      <c r="ET369">
        <f t="shared" si="258"/>
        <v>0</v>
      </c>
      <c r="EU369">
        <f t="shared" si="259"/>
        <v>0</v>
      </c>
      <c r="EV369">
        <f t="shared" si="260"/>
        <v>0</v>
      </c>
    </row>
    <row r="370" spans="1:152" x14ac:dyDescent="0.35">
      <c r="A370" t="s">
        <v>153</v>
      </c>
      <c r="B370" s="7">
        <v>2012</v>
      </c>
      <c r="C370">
        <v>-9.5740000000000006E-2</v>
      </c>
      <c r="D370">
        <v>0.21153</v>
      </c>
      <c r="E370">
        <v>0.21576999999999999</v>
      </c>
      <c r="F370">
        <v>0.17898</v>
      </c>
      <c r="G370">
        <v>-3.338E-2</v>
      </c>
      <c r="H370">
        <v>1.5299999999999999E-3</v>
      </c>
      <c r="I370" s="7">
        <v>1.2290000000000001E-2</v>
      </c>
      <c r="J370">
        <v>0</v>
      </c>
      <c r="K370">
        <v>0</v>
      </c>
      <c r="L370">
        <v>0</v>
      </c>
      <c r="M370">
        <v>0</v>
      </c>
      <c r="N370">
        <v>0</v>
      </c>
      <c r="O370">
        <v>0</v>
      </c>
      <c r="P370" s="7">
        <v>0</v>
      </c>
      <c r="Q370">
        <v>1.924E-2</v>
      </c>
      <c r="R370">
        <v>0.11862</v>
      </c>
      <c r="S370">
        <v>0.10531</v>
      </c>
      <c r="T370">
        <v>0.10145</v>
      </c>
      <c r="U370">
        <v>6.7049999999999998E-2</v>
      </c>
      <c r="V370">
        <v>2.0060000000000001E-2</v>
      </c>
      <c r="W370" s="7">
        <v>2.9399999999999999E-3</v>
      </c>
      <c r="X370">
        <v>-3.7100000000000002E-3</v>
      </c>
      <c r="Y370">
        <v>7.4660000000000004E-2</v>
      </c>
      <c r="Z370">
        <v>-1.9259999999999999E-2</v>
      </c>
      <c r="AA370">
        <v>-4.8680000000000001E-2</v>
      </c>
      <c r="AB370">
        <v>-2.6100000000000002E-2</v>
      </c>
      <c r="AC370">
        <v>-3.2299999999999998E-3</v>
      </c>
      <c r="AD370" s="7">
        <v>3.5500000000000002E-3</v>
      </c>
      <c r="AE370">
        <v>1.7149999999999999E-2</v>
      </c>
      <c r="AF370">
        <v>0.17635999999999999</v>
      </c>
      <c r="AG370">
        <v>9.7689999999999999E-2</v>
      </c>
      <c r="AH370">
        <v>6.241E-2</v>
      </c>
      <c r="AI370">
        <v>4.1349999999999998E-2</v>
      </c>
      <c r="AJ370">
        <v>1.35E-2</v>
      </c>
      <c r="AK370" s="7">
        <v>1.47E-3</v>
      </c>
      <c r="AL370">
        <v>-0.11126999999999999</v>
      </c>
      <c r="AM370">
        <v>1.8249999999999999E-2</v>
      </c>
      <c r="AN370">
        <v>0.12972</v>
      </c>
      <c r="AO370">
        <v>0.12622</v>
      </c>
      <c r="AP370">
        <v>-7.4329999999999993E-2</v>
      </c>
      <c r="AQ370">
        <v>-1.5299999999999999E-2</v>
      </c>
      <c r="AR370" s="7">
        <v>5.7999999999999996E-3</v>
      </c>
      <c r="AS370">
        <v>0</v>
      </c>
      <c r="AT370">
        <v>0</v>
      </c>
      <c r="AU370">
        <v>0</v>
      </c>
      <c r="AV370">
        <v>0</v>
      </c>
      <c r="AW370">
        <v>0</v>
      </c>
      <c r="AX370">
        <v>0</v>
      </c>
      <c r="AY370" s="7">
        <v>0</v>
      </c>
      <c r="AZ370">
        <v>0</v>
      </c>
      <c r="BA370">
        <v>0</v>
      </c>
      <c r="BB370">
        <v>0</v>
      </c>
      <c r="BC370">
        <v>0</v>
      </c>
      <c r="BD370">
        <v>0</v>
      </c>
      <c r="BE370">
        <v>0</v>
      </c>
      <c r="BF370" s="7">
        <v>0</v>
      </c>
      <c r="BG370">
        <v>3.48E-3</v>
      </c>
      <c r="BH370">
        <v>0.24632999999999999</v>
      </c>
      <c r="BI370">
        <v>0.21279000000000001</v>
      </c>
      <c r="BJ370">
        <v>0.28532999999999997</v>
      </c>
      <c r="BK370">
        <v>2.247E-2</v>
      </c>
      <c r="BL370">
        <v>-9.8899999999999995E-3</v>
      </c>
      <c r="BM370" s="7">
        <v>3.0100000000000001E-3</v>
      </c>
      <c r="BN370">
        <v>0</v>
      </c>
      <c r="BO370">
        <v>0</v>
      </c>
      <c r="BP370">
        <v>0</v>
      </c>
      <c r="BQ370">
        <v>0</v>
      </c>
      <c r="BR370">
        <v>0</v>
      </c>
      <c r="BS370">
        <v>0</v>
      </c>
      <c r="BT370" s="7">
        <v>0</v>
      </c>
      <c r="BU370">
        <v>2.3000000000000001E-4</v>
      </c>
      <c r="BV370">
        <v>3.0800000000000001E-2</v>
      </c>
      <c r="BW370">
        <v>1.559E-2</v>
      </c>
      <c r="BX370">
        <v>8.5100000000000002E-3</v>
      </c>
      <c r="BY370">
        <v>3.6670000000000001E-2</v>
      </c>
      <c r="BZ370">
        <v>1.24E-2</v>
      </c>
      <c r="CA370" s="7">
        <v>3.1E-4</v>
      </c>
      <c r="CB370">
        <v>-1.507E-2</v>
      </c>
      <c r="CC370">
        <v>0.24811</v>
      </c>
      <c r="CD370">
        <v>0.49317</v>
      </c>
      <c r="CE370">
        <v>0.36404999999999998</v>
      </c>
      <c r="CF370">
        <v>0.12375</v>
      </c>
      <c r="CG370">
        <v>1.5169999999999999E-2</v>
      </c>
      <c r="CH370" s="7">
        <v>-4.6000000000000001E-4</v>
      </c>
      <c r="CI370">
        <v>0</v>
      </c>
      <c r="CJ370">
        <v>0</v>
      </c>
      <c r="CK370">
        <v>0</v>
      </c>
      <c r="CL370">
        <v>0</v>
      </c>
      <c r="CM370">
        <v>0</v>
      </c>
      <c r="CN370">
        <v>0</v>
      </c>
      <c r="CO370" s="7">
        <v>0</v>
      </c>
      <c r="CP370">
        <v>0</v>
      </c>
      <c r="CQ370">
        <v>0</v>
      </c>
      <c r="CR370">
        <v>0</v>
      </c>
      <c r="CS370">
        <v>0</v>
      </c>
      <c r="CT370">
        <v>0</v>
      </c>
      <c r="CU370">
        <v>0</v>
      </c>
      <c r="CV370" s="7">
        <v>0</v>
      </c>
      <c r="CW370">
        <f t="shared" si="261"/>
        <v>-7.8590000000000007E-2</v>
      </c>
      <c r="CX370">
        <f t="shared" si="262"/>
        <v>0.38788999999999996</v>
      </c>
      <c r="CY370">
        <f t="shared" si="263"/>
        <v>0.31345999999999996</v>
      </c>
      <c r="CZ370">
        <f t="shared" si="264"/>
        <v>0.24138999999999999</v>
      </c>
      <c r="DA370">
        <f t="shared" si="265"/>
        <v>7.9699999999999979E-3</v>
      </c>
      <c r="DB370">
        <f t="shared" si="266"/>
        <v>1.503E-2</v>
      </c>
      <c r="DC370" s="7">
        <f t="shared" si="267"/>
        <v>1.3760000000000001E-2</v>
      </c>
      <c r="DD370">
        <f t="shared" si="268"/>
        <v>-1.136E-2</v>
      </c>
      <c r="DE370">
        <f t="shared" si="269"/>
        <v>0.52523999999999993</v>
      </c>
      <c r="DF370">
        <f t="shared" si="270"/>
        <v>0.72155000000000002</v>
      </c>
      <c r="DG370">
        <f t="shared" si="271"/>
        <v>0.65788999999999997</v>
      </c>
      <c r="DH370">
        <f t="shared" si="272"/>
        <v>0.18289</v>
      </c>
      <c r="DI370">
        <f t="shared" si="273"/>
        <v>1.7680000000000001E-2</v>
      </c>
      <c r="DJ370" s="7">
        <f t="shared" si="274"/>
        <v>2.8600000000000001E-3</v>
      </c>
      <c r="DK370" s="10">
        <f t="shared" si="275"/>
        <v>0.30929999999999996</v>
      </c>
      <c r="DL370" s="10">
        <f t="shared" si="276"/>
        <v>0.51387999999999989</v>
      </c>
      <c r="DM370">
        <f t="shared" si="277"/>
        <v>0.49097999999999997</v>
      </c>
      <c r="DN370">
        <f t="shared" si="278"/>
        <v>0.40993000000000007</v>
      </c>
      <c r="DO370">
        <f t="shared" si="279"/>
        <v>0</v>
      </c>
      <c r="DP370" s="7">
        <f t="shared" si="280"/>
        <v>0</v>
      </c>
      <c r="DQ370">
        <f t="shared" si="281"/>
        <v>0.86802999999999997</v>
      </c>
      <c r="DR370">
        <f t="shared" si="282"/>
        <v>1.22872</v>
      </c>
      <c r="DS370">
        <f t="shared" si="283"/>
        <v>0</v>
      </c>
      <c r="DT370" s="7">
        <f t="shared" si="284"/>
        <v>0</v>
      </c>
      <c r="DU370">
        <f t="shared" si="285"/>
        <v>0.9009100000000001</v>
      </c>
      <c r="DV370" s="7">
        <f t="shared" si="286"/>
        <v>2.0967500000000001</v>
      </c>
      <c r="DW370" s="10">
        <f t="shared" si="287"/>
        <v>1</v>
      </c>
      <c r="DX370" s="10">
        <f t="shared" si="288"/>
        <v>0</v>
      </c>
      <c r="DY370" s="31">
        <f>IF(AND(DU370=0,DV370=0),0,IF(DW370=0,DY369,IF(DV370&gt;DU370,1,IF(DV370=DU370,x,0))))</f>
        <v>1</v>
      </c>
      <c r="DZ370" s="31">
        <f t="shared" si="289"/>
        <v>0</v>
      </c>
      <c r="EA370" s="31">
        <f t="shared" si="290"/>
        <v>0</v>
      </c>
      <c r="EB370">
        <f t="shared" si="291"/>
        <v>0</v>
      </c>
      <c r="EC370">
        <f t="shared" si="292"/>
        <v>0</v>
      </c>
      <c r="ED370">
        <f t="shared" si="293"/>
        <v>1</v>
      </c>
      <c r="EE370" s="7">
        <f t="shared" si="294"/>
        <v>0</v>
      </c>
      <c r="EF370" s="31">
        <f t="shared" si="295"/>
        <v>0</v>
      </c>
      <c r="EG370">
        <f t="shared" si="296"/>
        <v>0</v>
      </c>
      <c r="EH370">
        <f t="shared" si="297"/>
        <v>0</v>
      </c>
      <c r="EI370">
        <f t="shared" si="298"/>
        <v>1</v>
      </c>
      <c r="EJ370" s="7">
        <f t="shared" si="299"/>
        <v>0</v>
      </c>
      <c r="EK370">
        <f t="shared" si="300"/>
        <v>0</v>
      </c>
      <c r="EL370">
        <f t="shared" si="301"/>
        <v>0</v>
      </c>
      <c r="EM370">
        <f t="shared" si="302"/>
        <v>1</v>
      </c>
      <c r="EN370">
        <f t="shared" si="303"/>
        <v>0</v>
      </c>
      <c r="EO370" s="75">
        <f t="shared" si="304"/>
        <v>0.1637877544484698</v>
      </c>
      <c r="EP370" s="75">
        <f t="shared" si="305"/>
        <v>0.13674999833203233</v>
      </c>
      <c r="EQ370" s="75">
        <f t="shared" si="306"/>
        <v>0.28956919730723296</v>
      </c>
      <c r="ER370" s="75">
        <f t="shared" si="307"/>
        <v>0.40989304991226488</v>
      </c>
      <c r="ES370">
        <f t="shared" si="257"/>
        <v>0</v>
      </c>
      <c r="ET370">
        <f t="shared" si="258"/>
        <v>0</v>
      </c>
      <c r="EU370">
        <f t="shared" si="259"/>
        <v>0</v>
      </c>
      <c r="EV370">
        <f t="shared" si="260"/>
        <v>0</v>
      </c>
    </row>
    <row r="371" spans="1:152" x14ac:dyDescent="0.35">
      <c r="A371" t="s">
        <v>153</v>
      </c>
      <c r="B371" s="7">
        <v>2013</v>
      </c>
      <c r="C371">
        <v>-2.0840000000000001E-2</v>
      </c>
      <c r="D371">
        <v>0.21576999999999999</v>
      </c>
      <c r="E371">
        <v>0.28870000000000001</v>
      </c>
      <c r="F371">
        <v>9.3630000000000005E-2</v>
      </c>
      <c r="G371">
        <v>-5.4390000000000001E-2</v>
      </c>
      <c r="H371">
        <v>-2.656E-2</v>
      </c>
      <c r="I371" s="7">
        <v>-3.47E-3</v>
      </c>
      <c r="J371">
        <v>0</v>
      </c>
      <c r="K371">
        <v>0</v>
      </c>
      <c r="L371">
        <v>0</v>
      </c>
      <c r="M371">
        <v>0</v>
      </c>
      <c r="N371">
        <v>0</v>
      </c>
      <c r="O371">
        <v>0</v>
      </c>
      <c r="P371" s="7">
        <v>0</v>
      </c>
      <c r="Q371">
        <v>-1.427E-2</v>
      </c>
      <c r="R371">
        <v>0.10531</v>
      </c>
      <c r="S371">
        <v>0.22377</v>
      </c>
      <c r="T371">
        <v>0.21973999999999999</v>
      </c>
      <c r="U371">
        <v>-1.9599999999999999E-3</v>
      </c>
      <c r="V371">
        <v>-1.031E-2</v>
      </c>
      <c r="W371" s="7">
        <v>2.1199999999999999E-3</v>
      </c>
      <c r="X371">
        <v>-1.0189999999999999E-2</v>
      </c>
      <c r="Y371">
        <v>-1.9259999999999999E-2</v>
      </c>
      <c r="Z371">
        <v>-8.9459999999999998E-2</v>
      </c>
      <c r="AA371">
        <v>-6.0080000000000001E-2</v>
      </c>
      <c r="AB371">
        <v>-2.4680000000000001E-2</v>
      </c>
      <c r="AC371">
        <v>-1.298E-2</v>
      </c>
      <c r="AD371" s="7">
        <v>-3.9300000000000003E-3</v>
      </c>
      <c r="AE371">
        <v>-2.7859999999999999E-2</v>
      </c>
      <c r="AF371">
        <v>9.7689999999999999E-2</v>
      </c>
      <c r="AG371">
        <v>2.2079999999999999E-2</v>
      </c>
      <c r="AH371">
        <v>2.9420000000000002E-2</v>
      </c>
      <c r="AI371">
        <v>1.093E-2</v>
      </c>
      <c r="AJ371">
        <v>-1.25E-3</v>
      </c>
      <c r="AK371" s="7">
        <v>-6.8000000000000005E-4</v>
      </c>
      <c r="AL371">
        <v>3.62E-3</v>
      </c>
      <c r="AM371">
        <v>0.12972</v>
      </c>
      <c r="AN371">
        <v>0.15439</v>
      </c>
      <c r="AO371">
        <v>-6.6019999999999995E-2</v>
      </c>
      <c r="AP371">
        <v>-2.776E-2</v>
      </c>
      <c r="AQ371">
        <v>-3.2699999999999999E-3</v>
      </c>
      <c r="AR371" s="7">
        <v>-1.66E-3</v>
      </c>
      <c r="AS371">
        <v>0</v>
      </c>
      <c r="AT371">
        <v>0</v>
      </c>
      <c r="AU371">
        <v>0</v>
      </c>
      <c r="AV371">
        <v>0</v>
      </c>
      <c r="AW371">
        <v>0</v>
      </c>
      <c r="AX371">
        <v>0</v>
      </c>
      <c r="AY371" s="7">
        <v>0</v>
      </c>
      <c r="AZ371">
        <v>0</v>
      </c>
      <c r="BA371">
        <v>0</v>
      </c>
      <c r="BB371">
        <v>0</v>
      </c>
      <c r="BC371">
        <v>0</v>
      </c>
      <c r="BD371">
        <v>0</v>
      </c>
      <c r="BE371">
        <v>0</v>
      </c>
      <c r="BF371" s="7">
        <v>0</v>
      </c>
      <c r="BG371">
        <v>7.3620000000000005E-2</v>
      </c>
      <c r="BH371">
        <v>0.21279000000000001</v>
      </c>
      <c r="BI371">
        <v>0.28584999999999999</v>
      </c>
      <c r="BJ371">
        <v>-3.5150000000000001E-2</v>
      </c>
      <c r="BK371">
        <v>-2.6429999999999999E-2</v>
      </c>
      <c r="BL371">
        <v>3.0100000000000001E-3</v>
      </c>
      <c r="BM371" s="7">
        <v>0</v>
      </c>
      <c r="BN371">
        <v>0</v>
      </c>
      <c r="BO371">
        <v>0</v>
      </c>
      <c r="BP371">
        <v>0</v>
      </c>
      <c r="BQ371">
        <v>0</v>
      </c>
      <c r="BR371">
        <v>0</v>
      </c>
      <c r="BS371">
        <v>0</v>
      </c>
      <c r="BT371" s="7">
        <v>0</v>
      </c>
      <c r="BU371">
        <v>0</v>
      </c>
      <c r="BV371">
        <v>1.559E-2</v>
      </c>
      <c r="BW371">
        <v>8.5100000000000002E-3</v>
      </c>
      <c r="BX371">
        <v>3.6670000000000001E-2</v>
      </c>
      <c r="BY371">
        <v>1.24E-2</v>
      </c>
      <c r="BZ371">
        <v>3.1E-4</v>
      </c>
      <c r="CA371" s="7">
        <v>0</v>
      </c>
      <c r="CB371">
        <v>-7.0200000000000002E-3</v>
      </c>
      <c r="CC371">
        <v>0.49317</v>
      </c>
      <c r="CD371">
        <v>0.37372</v>
      </c>
      <c r="CE371">
        <v>0.16627</v>
      </c>
      <c r="CF371">
        <v>4.2729999999999997E-2</v>
      </c>
      <c r="CG371">
        <v>1.3729999999999999E-2</v>
      </c>
      <c r="CH371" s="7">
        <v>1.17E-2</v>
      </c>
      <c r="CI371">
        <v>0</v>
      </c>
      <c r="CJ371">
        <v>0</v>
      </c>
      <c r="CK371">
        <v>0</v>
      </c>
      <c r="CL371">
        <v>0</v>
      </c>
      <c r="CM371">
        <v>0</v>
      </c>
      <c r="CN371">
        <v>0</v>
      </c>
      <c r="CO371" s="7">
        <v>0</v>
      </c>
      <c r="CP371">
        <v>6.1199999999999996E-3</v>
      </c>
      <c r="CQ371">
        <v>0</v>
      </c>
      <c r="CR371">
        <v>3.3999999999999998E-3</v>
      </c>
      <c r="CS371">
        <v>-7.0200000000000002E-3</v>
      </c>
      <c r="CT371">
        <v>-2.49E-3</v>
      </c>
      <c r="CU371">
        <v>0</v>
      </c>
      <c r="CV371" s="7">
        <v>0</v>
      </c>
      <c r="CW371">
        <f t="shared" si="261"/>
        <v>-4.87E-2</v>
      </c>
      <c r="CX371">
        <f t="shared" si="262"/>
        <v>0.31345999999999996</v>
      </c>
      <c r="CY371">
        <f t="shared" si="263"/>
        <v>0.31078</v>
      </c>
      <c r="CZ371">
        <f t="shared" si="264"/>
        <v>0.12305000000000001</v>
      </c>
      <c r="DA371">
        <f t="shared" si="265"/>
        <v>-4.3459999999999999E-2</v>
      </c>
      <c r="DB371">
        <f t="shared" si="266"/>
        <v>-2.7810000000000001E-2</v>
      </c>
      <c r="DC371" s="7">
        <f t="shared" si="267"/>
        <v>-4.15E-3</v>
      </c>
      <c r="DD371">
        <f t="shared" si="268"/>
        <v>7.2720000000000007E-2</v>
      </c>
      <c r="DE371">
        <f t="shared" si="269"/>
        <v>0.72155000000000002</v>
      </c>
      <c r="DF371">
        <f t="shared" si="270"/>
        <v>0.67147999999999997</v>
      </c>
      <c r="DG371">
        <f t="shared" si="271"/>
        <v>0.16077</v>
      </c>
      <c r="DH371">
        <f t="shared" si="272"/>
        <v>2.6209999999999997E-2</v>
      </c>
      <c r="DI371">
        <f t="shared" si="273"/>
        <v>1.7049999999999999E-2</v>
      </c>
      <c r="DJ371" s="7">
        <f t="shared" si="274"/>
        <v>1.17E-2</v>
      </c>
      <c r="DK371" s="10">
        <f t="shared" si="275"/>
        <v>0.26475999999999994</v>
      </c>
      <c r="DL371" s="10">
        <f t="shared" si="276"/>
        <v>0.79427000000000003</v>
      </c>
      <c r="DM371">
        <f t="shared" si="277"/>
        <v>0.49283999999999994</v>
      </c>
      <c r="DN371">
        <f t="shared" si="278"/>
        <v>0.13033</v>
      </c>
      <c r="DO371">
        <f t="shared" si="279"/>
        <v>0</v>
      </c>
      <c r="DP371" s="7">
        <f t="shared" si="280"/>
        <v>0</v>
      </c>
      <c r="DQ371">
        <f t="shared" si="281"/>
        <v>0.58716999999999997</v>
      </c>
      <c r="DR371">
        <f t="shared" si="282"/>
        <v>1.0942999999999998</v>
      </c>
      <c r="DS371">
        <f t="shared" si="283"/>
        <v>0</v>
      </c>
      <c r="DT371" s="7">
        <f t="shared" si="284"/>
        <v>9.9999999999987252E-6</v>
      </c>
      <c r="DU371">
        <f t="shared" si="285"/>
        <v>0.62317</v>
      </c>
      <c r="DV371" s="7">
        <f t="shared" si="286"/>
        <v>1.6814799999999999</v>
      </c>
      <c r="DW371" s="10">
        <f t="shared" si="287"/>
        <v>1</v>
      </c>
      <c r="DX371" s="10">
        <f t="shared" si="288"/>
        <v>0</v>
      </c>
      <c r="DY371" s="31">
        <f>IF(AND(DU371=0,DV371=0),0,IF(DW371=0,DY370,IF(DV371&gt;DU371,1,IF(DV371=DU371,x,0))))</f>
        <v>1</v>
      </c>
      <c r="DZ371" s="31">
        <f t="shared" si="289"/>
        <v>0</v>
      </c>
      <c r="EA371" s="31">
        <f t="shared" si="290"/>
        <v>0</v>
      </c>
      <c r="EB371">
        <f t="shared" si="291"/>
        <v>0</v>
      </c>
      <c r="EC371">
        <f t="shared" si="292"/>
        <v>0</v>
      </c>
      <c r="ED371">
        <f t="shared" si="293"/>
        <v>1</v>
      </c>
      <c r="EE371" s="7">
        <f t="shared" si="294"/>
        <v>0</v>
      </c>
      <c r="EF371" s="31">
        <f t="shared" si="295"/>
        <v>0</v>
      </c>
      <c r="EG371">
        <f t="shared" si="296"/>
        <v>0</v>
      </c>
      <c r="EH371">
        <f t="shared" si="297"/>
        <v>0</v>
      </c>
      <c r="EI371">
        <f t="shared" si="298"/>
        <v>1</v>
      </c>
      <c r="EJ371" s="7">
        <f t="shared" si="299"/>
        <v>0</v>
      </c>
      <c r="EK371">
        <f t="shared" si="300"/>
        <v>0</v>
      </c>
      <c r="EL371">
        <f t="shared" si="301"/>
        <v>0</v>
      </c>
      <c r="EM371">
        <f t="shared" si="302"/>
        <v>1</v>
      </c>
      <c r="EN371">
        <f t="shared" si="303"/>
        <v>0</v>
      </c>
      <c r="EO371" s="75">
        <f t="shared" si="304"/>
        <v>0.21384592020480331</v>
      </c>
      <c r="EP371" s="75">
        <f t="shared" si="305"/>
        <v>5.6550886251708503E-2</v>
      </c>
      <c r="EQ371" s="75">
        <f t="shared" si="306"/>
        <v>0.25477621330787753</v>
      </c>
      <c r="ER371" s="75">
        <f t="shared" si="307"/>
        <v>0.4748226411819581</v>
      </c>
      <c r="ES371">
        <f t="shared" si="257"/>
        <v>0</v>
      </c>
      <c r="ET371">
        <f t="shared" si="258"/>
        <v>0</v>
      </c>
      <c r="EU371">
        <f t="shared" si="259"/>
        <v>0</v>
      </c>
      <c r="EV371">
        <f t="shared" si="260"/>
        <v>0</v>
      </c>
    </row>
    <row r="372" spans="1:152" x14ac:dyDescent="0.35">
      <c r="A372" t="s">
        <v>153</v>
      </c>
      <c r="B372" s="7">
        <v>2014</v>
      </c>
      <c r="C372">
        <v>1.5299999999999999E-3</v>
      </c>
      <c r="D372">
        <v>0.28870000000000001</v>
      </c>
      <c r="E372">
        <v>0.11537</v>
      </c>
      <c r="F372">
        <v>-9.1969999999999996E-2</v>
      </c>
      <c r="G372">
        <v>-3.9039999999999998E-2</v>
      </c>
      <c r="H372">
        <v>-2.5649999999999999E-2</v>
      </c>
      <c r="I372" s="7">
        <v>-7.6600000000000001E-3</v>
      </c>
      <c r="J372">
        <v>0</v>
      </c>
      <c r="K372">
        <v>0</v>
      </c>
      <c r="L372">
        <v>0</v>
      </c>
      <c r="M372">
        <v>0</v>
      </c>
      <c r="N372">
        <v>0</v>
      </c>
      <c r="O372">
        <v>0</v>
      </c>
      <c r="P372" s="7">
        <v>0</v>
      </c>
      <c r="Q372">
        <v>8.8000000000000003E-4</v>
      </c>
      <c r="R372">
        <v>0.22377</v>
      </c>
      <c r="S372">
        <v>0.1699</v>
      </c>
      <c r="T372">
        <v>-3.7060000000000003E-2</v>
      </c>
      <c r="U372">
        <v>-3.8109999999999998E-2</v>
      </c>
      <c r="V372">
        <v>-5.9800000000000001E-3</v>
      </c>
      <c r="W372" s="7">
        <v>-2.9E-4</v>
      </c>
      <c r="X372">
        <v>-3.1300000000000001E-2</v>
      </c>
      <c r="Y372">
        <v>-8.9459999999999998E-2</v>
      </c>
      <c r="Z372">
        <v>-7.1389999999999995E-2</v>
      </c>
      <c r="AA372">
        <v>-4.5539999999999997E-2</v>
      </c>
      <c r="AB372">
        <v>3.9039999999999998E-2</v>
      </c>
      <c r="AC372">
        <v>1.942E-2</v>
      </c>
      <c r="AD372" s="7">
        <v>1.24E-3</v>
      </c>
      <c r="AE372">
        <v>-3.065E-2</v>
      </c>
      <c r="AF372">
        <v>2.2079999999999999E-2</v>
      </c>
      <c r="AG372">
        <v>1.2600000000000001E-3</v>
      </c>
      <c r="AH372">
        <v>-9.0600000000000003E-3</v>
      </c>
      <c r="AI372">
        <v>2.3999999999999998E-3</v>
      </c>
      <c r="AJ372">
        <v>-7.5000000000000002E-4</v>
      </c>
      <c r="AK372" s="7">
        <v>-9.5E-4</v>
      </c>
      <c r="AL372">
        <v>3.1960000000000002E-2</v>
      </c>
      <c r="AM372">
        <v>0.15439</v>
      </c>
      <c r="AN372">
        <v>1.686E-2</v>
      </c>
      <c r="AO372">
        <v>-9.3699999999999999E-3</v>
      </c>
      <c r="AP372">
        <v>-3.9969999999999999E-2</v>
      </c>
      <c r="AQ372">
        <v>-3.909E-2</v>
      </c>
      <c r="AR372" s="7">
        <v>-8.6099999999999996E-3</v>
      </c>
      <c r="AS372">
        <v>0</v>
      </c>
      <c r="AT372">
        <v>0</v>
      </c>
      <c r="AU372">
        <v>0</v>
      </c>
      <c r="AV372">
        <v>0</v>
      </c>
      <c r="AW372">
        <v>0</v>
      </c>
      <c r="AX372">
        <v>0</v>
      </c>
      <c r="AY372" s="7">
        <v>0</v>
      </c>
      <c r="AZ372">
        <v>0</v>
      </c>
      <c r="BA372">
        <v>0</v>
      </c>
      <c r="BB372">
        <v>0</v>
      </c>
      <c r="BC372">
        <v>0</v>
      </c>
      <c r="BD372">
        <v>0</v>
      </c>
      <c r="BE372">
        <v>0</v>
      </c>
      <c r="BF372" s="7">
        <v>0</v>
      </c>
      <c r="BG372">
        <v>-1.5100000000000001E-2</v>
      </c>
      <c r="BH372">
        <v>0.28584999999999999</v>
      </c>
      <c r="BI372">
        <v>-3.1210000000000002E-2</v>
      </c>
      <c r="BJ372">
        <v>2.7349999999999999E-2</v>
      </c>
      <c r="BK372">
        <v>2.0379999999999999E-2</v>
      </c>
      <c r="BL372">
        <v>5.8E-4</v>
      </c>
      <c r="BM372" s="7">
        <v>1.4999999999999999E-4</v>
      </c>
      <c r="BN372">
        <v>0</v>
      </c>
      <c r="BO372">
        <v>0</v>
      </c>
      <c r="BP372">
        <v>0</v>
      </c>
      <c r="BQ372">
        <v>0</v>
      </c>
      <c r="BR372">
        <v>0</v>
      </c>
      <c r="BS372">
        <v>0</v>
      </c>
      <c r="BT372" s="7">
        <v>0</v>
      </c>
      <c r="BU372">
        <v>-4.4000000000000002E-4</v>
      </c>
      <c r="BV372">
        <v>8.5100000000000002E-3</v>
      </c>
      <c r="BW372">
        <v>3.5430000000000003E-2</v>
      </c>
      <c r="BX372">
        <v>1.357E-2</v>
      </c>
      <c r="BY372">
        <v>8.1999999999999998E-4</v>
      </c>
      <c r="BZ372">
        <v>0</v>
      </c>
      <c r="CA372" s="7">
        <v>0</v>
      </c>
      <c r="CB372">
        <v>5.0299999999999997E-3</v>
      </c>
      <c r="CC372">
        <v>0.37372</v>
      </c>
      <c r="CD372">
        <v>0.17823</v>
      </c>
      <c r="CE372">
        <v>7.8770000000000007E-2</v>
      </c>
      <c r="CF372">
        <v>2.4170000000000001E-2</v>
      </c>
      <c r="CG372">
        <v>1.1780000000000001E-2</v>
      </c>
      <c r="CH372" s="7">
        <v>6.9999999999999994E-5</v>
      </c>
      <c r="CI372">
        <v>0</v>
      </c>
      <c r="CJ372">
        <v>0</v>
      </c>
      <c r="CK372">
        <v>0</v>
      </c>
      <c r="CL372">
        <v>0</v>
      </c>
      <c r="CM372">
        <v>0</v>
      </c>
      <c r="CN372">
        <v>0</v>
      </c>
      <c r="CO372" s="7">
        <v>0</v>
      </c>
      <c r="CP372">
        <v>0</v>
      </c>
      <c r="CQ372">
        <v>3.3999999999999998E-3</v>
      </c>
      <c r="CR372">
        <v>-7.0200000000000002E-3</v>
      </c>
      <c r="CS372">
        <v>-2.49E-3</v>
      </c>
      <c r="CT372">
        <v>0</v>
      </c>
      <c r="CU372">
        <v>0</v>
      </c>
      <c r="CV372" s="7">
        <v>0</v>
      </c>
      <c r="CW372">
        <f t="shared" si="261"/>
        <v>-2.912E-2</v>
      </c>
      <c r="CX372">
        <f t="shared" si="262"/>
        <v>0.31078</v>
      </c>
      <c r="CY372">
        <f t="shared" si="263"/>
        <v>0.11663</v>
      </c>
      <c r="CZ372">
        <f t="shared" si="264"/>
        <v>-0.10102999999999999</v>
      </c>
      <c r="DA372">
        <f t="shared" si="265"/>
        <v>-3.6639999999999999E-2</v>
      </c>
      <c r="DB372">
        <f t="shared" si="266"/>
        <v>-2.64E-2</v>
      </c>
      <c r="DC372" s="7">
        <f t="shared" si="267"/>
        <v>-8.6099999999999996E-3</v>
      </c>
      <c r="DD372">
        <f t="shared" si="268"/>
        <v>-1.051E-2</v>
      </c>
      <c r="DE372">
        <f t="shared" si="269"/>
        <v>0.67147999999999997</v>
      </c>
      <c r="DF372">
        <f t="shared" si="270"/>
        <v>0.17543</v>
      </c>
      <c r="DG372">
        <f t="shared" si="271"/>
        <v>0.1172</v>
      </c>
      <c r="DH372">
        <f t="shared" si="272"/>
        <v>4.5370000000000001E-2</v>
      </c>
      <c r="DI372">
        <f t="shared" si="273"/>
        <v>1.2360000000000001E-2</v>
      </c>
      <c r="DJ372" s="7">
        <f t="shared" si="274"/>
        <v>2.1999999999999998E-4</v>
      </c>
      <c r="DK372" s="10">
        <f t="shared" si="275"/>
        <v>0.28166000000000002</v>
      </c>
      <c r="DL372" s="10">
        <f t="shared" si="276"/>
        <v>0.66096999999999995</v>
      </c>
      <c r="DM372">
        <f t="shared" si="277"/>
        <v>0.24127999999999994</v>
      </c>
      <c r="DN372">
        <f t="shared" si="278"/>
        <v>-1.5670000000000003E-2</v>
      </c>
      <c r="DO372">
        <f t="shared" si="279"/>
        <v>0</v>
      </c>
      <c r="DP372" s="7">
        <f t="shared" si="280"/>
        <v>0</v>
      </c>
      <c r="DQ372">
        <f t="shared" si="281"/>
        <v>0.34589000000000003</v>
      </c>
      <c r="DR372">
        <f t="shared" si="282"/>
        <v>0.67177000000000009</v>
      </c>
      <c r="DS372">
        <f t="shared" si="283"/>
        <v>0</v>
      </c>
      <c r="DT372" s="7">
        <f t="shared" si="284"/>
        <v>-6.1100000000000008E-3</v>
      </c>
      <c r="DU372">
        <f t="shared" si="285"/>
        <v>0.22560999999999992</v>
      </c>
      <c r="DV372" s="7">
        <f t="shared" si="286"/>
        <v>1.0115500000000002</v>
      </c>
      <c r="DW372" s="10">
        <f t="shared" si="287"/>
        <v>1</v>
      </c>
      <c r="DX372" s="10">
        <f t="shared" si="288"/>
        <v>0</v>
      </c>
      <c r="DY372" s="31">
        <f>IF(AND(DU372=0,DV372=0),0,IF(DW372=0,DY371,IF(DV372&gt;DU372,1,IF(DV372=DU372,x,0))))</f>
        <v>1</v>
      </c>
      <c r="DZ372" s="31">
        <f t="shared" si="289"/>
        <v>0</v>
      </c>
      <c r="EA372" s="31">
        <f t="shared" si="290"/>
        <v>0</v>
      </c>
      <c r="EB372">
        <f t="shared" si="291"/>
        <v>0</v>
      </c>
      <c r="EC372">
        <f t="shared" si="292"/>
        <v>0</v>
      </c>
      <c r="ED372">
        <f t="shared" si="293"/>
        <v>1</v>
      </c>
      <c r="EE372" s="7">
        <f t="shared" si="294"/>
        <v>0</v>
      </c>
      <c r="EF372" s="31">
        <f t="shared" si="295"/>
        <v>0</v>
      </c>
      <c r="EG372">
        <f t="shared" si="296"/>
        <v>0</v>
      </c>
      <c r="EH372">
        <f t="shared" si="297"/>
        <v>0</v>
      </c>
      <c r="EI372">
        <f t="shared" si="298"/>
        <v>1</v>
      </c>
      <c r="EJ372" s="7">
        <f t="shared" si="299"/>
        <v>0</v>
      </c>
      <c r="EK372">
        <f t="shared" si="300"/>
        <v>0</v>
      </c>
      <c r="EL372">
        <f t="shared" si="301"/>
        <v>0</v>
      </c>
      <c r="EM372">
        <f t="shared" si="302"/>
        <v>1</v>
      </c>
      <c r="EN372">
        <f t="shared" si="303"/>
        <v>0</v>
      </c>
      <c r="EO372" s="75">
        <f t="shared" si="304"/>
        <v>0.19502732063758929</v>
      </c>
      <c r="EP372" s="75">
        <f t="shared" si="305"/>
        <v>-1.2666106243331506E-2</v>
      </c>
      <c r="EQ372" s="75">
        <f t="shared" si="306"/>
        <v>0.27958388567363968</v>
      </c>
      <c r="ER372" s="75">
        <f t="shared" si="307"/>
        <v>0.54299363057324856</v>
      </c>
      <c r="ES372">
        <f t="shared" si="257"/>
        <v>0</v>
      </c>
      <c r="ET372">
        <f t="shared" si="258"/>
        <v>0</v>
      </c>
      <c r="EU372">
        <f t="shared" si="259"/>
        <v>0</v>
      </c>
      <c r="EV372">
        <f t="shared" si="260"/>
        <v>0</v>
      </c>
    </row>
    <row r="373" spans="1:152" x14ac:dyDescent="0.35">
      <c r="A373" t="s">
        <v>154</v>
      </c>
      <c r="B373" s="7">
        <v>1978</v>
      </c>
      <c r="C373">
        <v>0</v>
      </c>
      <c r="D373">
        <v>0</v>
      </c>
      <c r="E373">
        <v>0</v>
      </c>
      <c r="F373">
        <v>0</v>
      </c>
      <c r="G373">
        <v>0</v>
      </c>
      <c r="H373">
        <v>0</v>
      </c>
      <c r="I373" s="7">
        <v>0</v>
      </c>
      <c r="J373">
        <v>0</v>
      </c>
      <c r="K373">
        <v>0</v>
      </c>
      <c r="L373">
        <v>0</v>
      </c>
      <c r="M373">
        <v>0</v>
      </c>
      <c r="N373">
        <v>0</v>
      </c>
      <c r="O373">
        <v>0</v>
      </c>
      <c r="P373" s="7">
        <v>0</v>
      </c>
      <c r="Q373">
        <v>0</v>
      </c>
      <c r="R373">
        <v>0</v>
      </c>
      <c r="S373">
        <v>0</v>
      </c>
      <c r="T373">
        <v>0</v>
      </c>
      <c r="U373">
        <v>0</v>
      </c>
      <c r="V373">
        <v>0</v>
      </c>
      <c r="W373" s="7">
        <v>0</v>
      </c>
      <c r="X373">
        <v>0</v>
      </c>
      <c r="Y373">
        <v>0</v>
      </c>
      <c r="Z373">
        <v>0</v>
      </c>
      <c r="AA373">
        <v>0</v>
      </c>
      <c r="AB373">
        <v>0</v>
      </c>
      <c r="AC373">
        <v>0</v>
      </c>
      <c r="AD373" s="7">
        <v>0</v>
      </c>
      <c r="AE373">
        <v>0</v>
      </c>
      <c r="AF373">
        <v>0</v>
      </c>
      <c r="AG373">
        <v>0</v>
      </c>
      <c r="AH373">
        <v>0</v>
      </c>
      <c r="AI373">
        <v>0</v>
      </c>
      <c r="AJ373">
        <v>0</v>
      </c>
      <c r="AK373" s="7">
        <v>0</v>
      </c>
      <c r="AL373">
        <v>0</v>
      </c>
      <c r="AM373">
        <v>0</v>
      </c>
      <c r="AN373">
        <v>0</v>
      </c>
      <c r="AO373">
        <v>0</v>
      </c>
      <c r="AP373">
        <v>0</v>
      </c>
      <c r="AQ373">
        <v>0</v>
      </c>
      <c r="AR373" s="7">
        <v>0</v>
      </c>
      <c r="AS373">
        <v>0</v>
      </c>
      <c r="AT373">
        <v>0</v>
      </c>
      <c r="AU373">
        <v>0</v>
      </c>
      <c r="AV373">
        <v>0</v>
      </c>
      <c r="AW373">
        <v>0</v>
      </c>
      <c r="AX373">
        <v>0</v>
      </c>
      <c r="AY373" s="7">
        <v>0</v>
      </c>
      <c r="AZ373">
        <v>0</v>
      </c>
      <c r="BA373">
        <v>0</v>
      </c>
      <c r="BB373">
        <v>0</v>
      </c>
      <c r="BC373">
        <v>0</v>
      </c>
      <c r="BD373">
        <v>0</v>
      </c>
      <c r="BE373">
        <v>0</v>
      </c>
      <c r="BF373" s="7">
        <v>0</v>
      </c>
      <c r="BG373">
        <v>0</v>
      </c>
      <c r="BH373">
        <v>0</v>
      </c>
      <c r="BI373">
        <v>0</v>
      </c>
      <c r="BJ373">
        <v>0</v>
      </c>
      <c r="BK373">
        <v>0</v>
      </c>
      <c r="BL373">
        <v>0</v>
      </c>
      <c r="BM373" s="7">
        <v>0</v>
      </c>
      <c r="BN373">
        <v>0</v>
      </c>
      <c r="BO373">
        <v>0</v>
      </c>
      <c r="BP373">
        <v>0</v>
      </c>
      <c r="BQ373">
        <v>0</v>
      </c>
      <c r="BR373">
        <v>0</v>
      </c>
      <c r="BS373">
        <v>0</v>
      </c>
      <c r="BT373" s="7">
        <v>0</v>
      </c>
      <c r="BU373">
        <v>0</v>
      </c>
      <c r="BV373">
        <v>0</v>
      </c>
      <c r="BW373">
        <v>0</v>
      </c>
      <c r="BX373">
        <v>0</v>
      </c>
      <c r="BY373">
        <v>0</v>
      </c>
      <c r="BZ373">
        <v>0</v>
      </c>
      <c r="CA373" s="7">
        <v>0</v>
      </c>
      <c r="CB373">
        <v>0</v>
      </c>
      <c r="CC373">
        <v>0</v>
      </c>
      <c r="CD373">
        <v>0</v>
      </c>
      <c r="CE373">
        <v>0</v>
      </c>
      <c r="CF373">
        <v>0</v>
      </c>
      <c r="CG373">
        <v>0</v>
      </c>
      <c r="CH373" s="7">
        <v>0</v>
      </c>
      <c r="CI373">
        <v>0</v>
      </c>
      <c r="CJ373">
        <v>0</v>
      </c>
      <c r="CK373">
        <v>0</v>
      </c>
      <c r="CL373">
        <v>0</v>
      </c>
      <c r="CM373">
        <v>0</v>
      </c>
      <c r="CN373">
        <v>0</v>
      </c>
      <c r="CO373" s="7">
        <v>0</v>
      </c>
      <c r="CP373">
        <v>0</v>
      </c>
      <c r="CQ373">
        <v>0</v>
      </c>
      <c r="CR373">
        <v>0</v>
      </c>
      <c r="CS373">
        <v>0</v>
      </c>
      <c r="CT373">
        <v>0</v>
      </c>
      <c r="CU373">
        <v>0</v>
      </c>
      <c r="CV373" s="7">
        <v>0</v>
      </c>
      <c r="CW373">
        <f t="shared" si="261"/>
        <v>0</v>
      </c>
      <c r="CX373">
        <f t="shared" si="262"/>
        <v>0</v>
      </c>
      <c r="CY373">
        <f t="shared" si="263"/>
        <v>0</v>
      </c>
      <c r="CZ373">
        <f t="shared" si="264"/>
        <v>0</v>
      </c>
      <c r="DA373">
        <f t="shared" si="265"/>
        <v>0</v>
      </c>
      <c r="DB373">
        <f t="shared" si="266"/>
        <v>0</v>
      </c>
      <c r="DC373" s="7">
        <f t="shared" si="267"/>
        <v>0</v>
      </c>
      <c r="DD373">
        <f t="shared" si="268"/>
        <v>0</v>
      </c>
      <c r="DE373">
        <f t="shared" si="269"/>
        <v>0</v>
      </c>
      <c r="DF373">
        <f t="shared" si="270"/>
        <v>0</v>
      </c>
      <c r="DG373">
        <f t="shared" si="271"/>
        <v>0</v>
      </c>
      <c r="DH373">
        <f t="shared" si="272"/>
        <v>0</v>
      </c>
      <c r="DI373">
        <f t="shared" si="273"/>
        <v>0</v>
      </c>
      <c r="DJ373" s="7">
        <f t="shared" si="274"/>
        <v>0</v>
      </c>
      <c r="DK373" s="10">
        <f t="shared" si="275"/>
        <v>0</v>
      </c>
      <c r="DL373" s="10">
        <f t="shared" si="276"/>
        <v>0</v>
      </c>
      <c r="DM373">
        <f t="shared" si="277"/>
        <v>0</v>
      </c>
      <c r="DN373">
        <f t="shared" si="278"/>
        <v>0</v>
      </c>
      <c r="DO373">
        <f t="shared" si="279"/>
        <v>0</v>
      </c>
      <c r="DP373" s="7">
        <f t="shared" si="280"/>
        <v>0</v>
      </c>
      <c r="DQ373">
        <f t="shared" si="281"/>
        <v>0</v>
      </c>
      <c r="DR373">
        <f t="shared" si="282"/>
        <v>0</v>
      </c>
      <c r="DS373">
        <f t="shared" si="283"/>
        <v>0</v>
      </c>
      <c r="DT373" s="7">
        <f t="shared" si="284"/>
        <v>0</v>
      </c>
      <c r="DU373">
        <f t="shared" si="285"/>
        <v>0</v>
      </c>
      <c r="DV373" s="7">
        <f t="shared" si="286"/>
        <v>0</v>
      </c>
      <c r="DW373" s="10">
        <f t="shared" si="287"/>
        <v>0</v>
      </c>
      <c r="DX373" s="10">
        <f t="shared" si="288"/>
        <v>0</v>
      </c>
      <c r="DY373" s="31">
        <f>IF(AND(DU373=0,DV373=0),0,IF(DW373=0,DY372,IF(DV373&gt;DU373,1,IF(DV373=DU373,x,0))))</f>
        <v>0</v>
      </c>
      <c r="DZ373" s="31">
        <f t="shared" si="289"/>
        <v>0</v>
      </c>
      <c r="EA373" s="31">
        <f t="shared" si="290"/>
        <v>0</v>
      </c>
      <c r="EB373">
        <f t="shared" si="291"/>
        <v>0</v>
      </c>
      <c r="EC373">
        <f t="shared" si="292"/>
        <v>0</v>
      </c>
      <c r="ED373">
        <f t="shared" si="293"/>
        <v>0</v>
      </c>
      <c r="EE373" s="7">
        <f t="shared" si="294"/>
        <v>0</v>
      </c>
      <c r="EF373" s="31">
        <f t="shared" si="295"/>
        <v>0</v>
      </c>
      <c r="EG373">
        <f t="shared" si="296"/>
        <v>0</v>
      </c>
      <c r="EH373">
        <f t="shared" si="297"/>
        <v>0</v>
      </c>
      <c r="EI373">
        <f t="shared" si="298"/>
        <v>0</v>
      </c>
      <c r="EJ373" s="7">
        <f t="shared" si="299"/>
        <v>0</v>
      </c>
      <c r="EK373">
        <f t="shared" si="300"/>
        <v>0</v>
      </c>
      <c r="EL373">
        <f t="shared" si="301"/>
        <v>0</v>
      </c>
      <c r="EM373">
        <f t="shared" si="302"/>
        <v>0</v>
      </c>
      <c r="EN373">
        <f t="shared" si="303"/>
        <v>0</v>
      </c>
      <c r="EO373" s="75">
        <f t="shared" si="304"/>
        <v>0</v>
      </c>
      <c r="EP373" s="75">
        <f t="shared" si="305"/>
        <v>0</v>
      </c>
      <c r="EQ373" s="75">
        <f t="shared" si="306"/>
        <v>0</v>
      </c>
      <c r="ER373" s="75">
        <f t="shared" si="307"/>
        <v>0</v>
      </c>
      <c r="ES373">
        <f t="shared" si="257"/>
        <v>0</v>
      </c>
      <c r="ET373">
        <f t="shared" si="258"/>
        <v>0</v>
      </c>
      <c r="EU373">
        <f t="shared" si="259"/>
        <v>0</v>
      </c>
      <c r="EV373">
        <f t="shared" si="260"/>
        <v>0</v>
      </c>
    </row>
    <row r="374" spans="1:152" x14ac:dyDescent="0.35">
      <c r="A374" t="s">
        <v>154</v>
      </c>
      <c r="B374" s="7">
        <v>1979</v>
      </c>
      <c r="C374">
        <v>0</v>
      </c>
      <c r="D374">
        <v>0</v>
      </c>
      <c r="E374">
        <v>0</v>
      </c>
      <c r="F374">
        <v>0</v>
      </c>
      <c r="G374">
        <v>0</v>
      </c>
      <c r="H374">
        <v>0</v>
      </c>
      <c r="I374" s="7">
        <v>0</v>
      </c>
      <c r="J374">
        <v>0</v>
      </c>
      <c r="K374">
        <v>0</v>
      </c>
      <c r="L374">
        <v>0</v>
      </c>
      <c r="M374">
        <v>0</v>
      </c>
      <c r="N374">
        <v>0</v>
      </c>
      <c r="O374">
        <v>0</v>
      </c>
      <c r="P374" s="7">
        <v>0</v>
      </c>
      <c r="Q374">
        <v>0</v>
      </c>
      <c r="R374">
        <v>0</v>
      </c>
      <c r="S374">
        <v>0</v>
      </c>
      <c r="T374">
        <v>0</v>
      </c>
      <c r="U374">
        <v>0</v>
      </c>
      <c r="V374">
        <v>0</v>
      </c>
      <c r="W374" s="7">
        <v>0</v>
      </c>
      <c r="X374">
        <v>0</v>
      </c>
      <c r="Y374">
        <v>0</v>
      </c>
      <c r="Z374">
        <v>0</v>
      </c>
      <c r="AA374">
        <v>0</v>
      </c>
      <c r="AB374">
        <v>0</v>
      </c>
      <c r="AC374">
        <v>0</v>
      </c>
      <c r="AD374" s="7">
        <v>0</v>
      </c>
      <c r="AE374">
        <v>0</v>
      </c>
      <c r="AF374">
        <v>0</v>
      </c>
      <c r="AG374">
        <v>0</v>
      </c>
      <c r="AH374">
        <v>0</v>
      </c>
      <c r="AI374">
        <v>0</v>
      </c>
      <c r="AJ374">
        <v>0</v>
      </c>
      <c r="AK374" s="7">
        <v>0</v>
      </c>
      <c r="AL374">
        <v>0</v>
      </c>
      <c r="AM374">
        <v>0</v>
      </c>
      <c r="AN374">
        <v>0</v>
      </c>
      <c r="AO374">
        <v>0</v>
      </c>
      <c r="AP374">
        <v>0</v>
      </c>
      <c r="AQ374">
        <v>0</v>
      </c>
      <c r="AR374" s="7">
        <v>0</v>
      </c>
      <c r="AS374">
        <v>0</v>
      </c>
      <c r="AT374">
        <v>0</v>
      </c>
      <c r="AU374">
        <v>0</v>
      </c>
      <c r="AV374">
        <v>0</v>
      </c>
      <c r="AW374">
        <v>0</v>
      </c>
      <c r="AX374">
        <v>0</v>
      </c>
      <c r="AY374" s="7">
        <v>0</v>
      </c>
      <c r="AZ374">
        <v>0</v>
      </c>
      <c r="BA374">
        <v>0</v>
      </c>
      <c r="BB374">
        <v>0</v>
      </c>
      <c r="BC374">
        <v>0</v>
      </c>
      <c r="BD374">
        <v>0</v>
      </c>
      <c r="BE374">
        <v>0</v>
      </c>
      <c r="BF374" s="7">
        <v>0</v>
      </c>
      <c r="BG374">
        <v>0</v>
      </c>
      <c r="BH374">
        <v>0</v>
      </c>
      <c r="BI374">
        <v>0</v>
      </c>
      <c r="BJ374">
        <v>0</v>
      </c>
      <c r="BK374">
        <v>0</v>
      </c>
      <c r="BL374">
        <v>0</v>
      </c>
      <c r="BM374" s="7">
        <v>0</v>
      </c>
      <c r="BN374">
        <v>0</v>
      </c>
      <c r="BO374">
        <v>0</v>
      </c>
      <c r="BP374">
        <v>0</v>
      </c>
      <c r="BQ374">
        <v>0</v>
      </c>
      <c r="BR374">
        <v>0</v>
      </c>
      <c r="BS374">
        <v>0</v>
      </c>
      <c r="BT374" s="7">
        <v>0</v>
      </c>
      <c r="BU374">
        <v>0</v>
      </c>
      <c r="BV374">
        <v>0</v>
      </c>
      <c r="BW374">
        <v>0</v>
      </c>
      <c r="BX374">
        <v>0</v>
      </c>
      <c r="BY374">
        <v>0</v>
      </c>
      <c r="BZ374">
        <v>0</v>
      </c>
      <c r="CA374" s="7">
        <v>0</v>
      </c>
      <c r="CB374">
        <v>0</v>
      </c>
      <c r="CC374">
        <v>0</v>
      </c>
      <c r="CD374">
        <v>0</v>
      </c>
      <c r="CE374">
        <v>0</v>
      </c>
      <c r="CF374">
        <v>0</v>
      </c>
      <c r="CG374">
        <v>0</v>
      </c>
      <c r="CH374" s="7">
        <v>0</v>
      </c>
      <c r="CI374">
        <v>0</v>
      </c>
      <c r="CJ374">
        <v>0</v>
      </c>
      <c r="CK374">
        <v>0</v>
      </c>
      <c r="CL374">
        <v>0</v>
      </c>
      <c r="CM374">
        <v>0</v>
      </c>
      <c r="CN374">
        <v>0</v>
      </c>
      <c r="CO374" s="7">
        <v>0</v>
      </c>
      <c r="CP374">
        <v>0</v>
      </c>
      <c r="CQ374">
        <v>0</v>
      </c>
      <c r="CR374">
        <v>0</v>
      </c>
      <c r="CS374">
        <v>0</v>
      </c>
      <c r="CT374">
        <v>0</v>
      </c>
      <c r="CU374">
        <v>0</v>
      </c>
      <c r="CV374" s="7">
        <v>0</v>
      </c>
      <c r="CW374">
        <f t="shared" si="261"/>
        <v>0</v>
      </c>
      <c r="CX374">
        <f t="shared" si="262"/>
        <v>0</v>
      </c>
      <c r="CY374">
        <f t="shared" si="263"/>
        <v>0</v>
      </c>
      <c r="CZ374">
        <f t="shared" si="264"/>
        <v>0</v>
      </c>
      <c r="DA374">
        <f t="shared" si="265"/>
        <v>0</v>
      </c>
      <c r="DB374">
        <f t="shared" si="266"/>
        <v>0</v>
      </c>
      <c r="DC374" s="7">
        <f t="shared" si="267"/>
        <v>0</v>
      </c>
      <c r="DD374">
        <f t="shared" si="268"/>
        <v>0</v>
      </c>
      <c r="DE374">
        <f t="shared" si="269"/>
        <v>0</v>
      </c>
      <c r="DF374">
        <f t="shared" si="270"/>
        <v>0</v>
      </c>
      <c r="DG374">
        <f t="shared" si="271"/>
        <v>0</v>
      </c>
      <c r="DH374">
        <f t="shared" si="272"/>
        <v>0</v>
      </c>
      <c r="DI374">
        <f t="shared" si="273"/>
        <v>0</v>
      </c>
      <c r="DJ374" s="7">
        <f t="shared" si="274"/>
        <v>0</v>
      </c>
      <c r="DK374" s="10">
        <f t="shared" si="275"/>
        <v>0</v>
      </c>
      <c r="DL374" s="10">
        <f t="shared" si="276"/>
        <v>0</v>
      </c>
      <c r="DM374">
        <f t="shared" si="277"/>
        <v>0</v>
      </c>
      <c r="DN374">
        <f t="shared" si="278"/>
        <v>0</v>
      </c>
      <c r="DO374">
        <f t="shared" si="279"/>
        <v>0</v>
      </c>
      <c r="DP374" s="7">
        <f t="shared" si="280"/>
        <v>0</v>
      </c>
      <c r="DQ374">
        <f t="shared" si="281"/>
        <v>0</v>
      </c>
      <c r="DR374">
        <f t="shared" si="282"/>
        <v>0</v>
      </c>
      <c r="DS374">
        <f t="shared" si="283"/>
        <v>0</v>
      </c>
      <c r="DT374" s="7">
        <f t="shared" si="284"/>
        <v>0</v>
      </c>
      <c r="DU374">
        <f t="shared" si="285"/>
        <v>0</v>
      </c>
      <c r="DV374" s="7">
        <f t="shared" si="286"/>
        <v>0</v>
      </c>
      <c r="DW374" s="10">
        <f t="shared" si="287"/>
        <v>0</v>
      </c>
      <c r="DX374" s="10">
        <f t="shared" si="288"/>
        <v>0</v>
      </c>
      <c r="DY374" s="31">
        <f>IF(AND(DU374=0,DV374=0),0,IF(DW374=0,DY373,IF(DV374&gt;DU374,1,IF(DV374=DU374,x,0))))</f>
        <v>0</v>
      </c>
      <c r="DZ374" s="31">
        <f t="shared" si="289"/>
        <v>0</v>
      </c>
      <c r="EA374" s="31">
        <f t="shared" si="290"/>
        <v>0</v>
      </c>
      <c r="EB374">
        <f t="shared" si="291"/>
        <v>0</v>
      </c>
      <c r="EC374">
        <f t="shared" si="292"/>
        <v>0</v>
      </c>
      <c r="ED374">
        <f t="shared" si="293"/>
        <v>0</v>
      </c>
      <c r="EE374" s="7">
        <f t="shared" si="294"/>
        <v>0</v>
      </c>
      <c r="EF374" s="31">
        <f t="shared" si="295"/>
        <v>0</v>
      </c>
      <c r="EG374">
        <f t="shared" si="296"/>
        <v>0</v>
      </c>
      <c r="EH374">
        <f t="shared" si="297"/>
        <v>0</v>
      </c>
      <c r="EI374">
        <f t="shared" si="298"/>
        <v>0</v>
      </c>
      <c r="EJ374" s="7">
        <f t="shared" si="299"/>
        <v>0</v>
      </c>
      <c r="EK374">
        <f t="shared" si="300"/>
        <v>0</v>
      </c>
      <c r="EL374">
        <f t="shared" si="301"/>
        <v>0</v>
      </c>
      <c r="EM374">
        <f t="shared" si="302"/>
        <v>0</v>
      </c>
      <c r="EN374">
        <f t="shared" si="303"/>
        <v>0</v>
      </c>
      <c r="EO374" s="75">
        <f t="shared" si="304"/>
        <v>0</v>
      </c>
      <c r="EP374" s="75">
        <f t="shared" si="305"/>
        <v>0</v>
      </c>
      <c r="EQ374" s="75">
        <f t="shared" si="306"/>
        <v>0</v>
      </c>
      <c r="ER374" s="75">
        <f t="shared" si="307"/>
        <v>0</v>
      </c>
      <c r="ES374">
        <f t="shared" si="257"/>
        <v>0</v>
      </c>
      <c r="ET374">
        <f t="shared" si="258"/>
        <v>0</v>
      </c>
      <c r="EU374">
        <f t="shared" si="259"/>
        <v>0</v>
      </c>
      <c r="EV374">
        <f t="shared" si="260"/>
        <v>0</v>
      </c>
    </row>
    <row r="375" spans="1:152" x14ac:dyDescent="0.35">
      <c r="A375" t="s">
        <v>154</v>
      </c>
      <c r="B375" s="7">
        <v>1980</v>
      </c>
      <c r="C375">
        <v>0</v>
      </c>
      <c r="D375">
        <v>0</v>
      </c>
      <c r="E375">
        <v>0</v>
      </c>
      <c r="F375">
        <v>0</v>
      </c>
      <c r="G375">
        <v>0</v>
      </c>
      <c r="H375">
        <v>0</v>
      </c>
      <c r="I375" s="7">
        <v>0</v>
      </c>
      <c r="J375">
        <v>0</v>
      </c>
      <c r="K375">
        <v>0</v>
      </c>
      <c r="L375">
        <v>0</v>
      </c>
      <c r="M375">
        <v>0</v>
      </c>
      <c r="N375">
        <v>0</v>
      </c>
      <c r="O375">
        <v>0</v>
      </c>
      <c r="P375" s="7">
        <v>0</v>
      </c>
      <c r="Q375">
        <v>0</v>
      </c>
      <c r="R375">
        <v>0</v>
      </c>
      <c r="S375">
        <v>0</v>
      </c>
      <c r="T375">
        <v>0</v>
      </c>
      <c r="U375">
        <v>0</v>
      </c>
      <c r="V375">
        <v>0</v>
      </c>
      <c r="W375" s="7">
        <v>0</v>
      </c>
      <c r="X375">
        <v>0</v>
      </c>
      <c r="Y375">
        <v>0</v>
      </c>
      <c r="Z375">
        <v>0</v>
      </c>
      <c r="AA375">
        <v>0</v>
      </c>
      <c r="AB375">
        <v>0</v>
      </c>
      <c r="AC375">
        <v>0</v>
      </c>
      <c r="AD375" s="7">
        <v>0</v>
      </c>
      <c r="AE375">
        <v>0</v>
      </c>
      <c r="AF375">
        <v>0</v>
      </c>
      <c r="AG375">
        <v>0</v>
      </c>
      <c r="AH375">
        <v>0</v>
      </c>
      <c r="AI375">
        <v>0</v>
      </c>
      <c r="AJ375">
        <v>0</v>
      </c>
      <c r="AK375" s="7">
        <v>0</v>
      </c>
      <c r="AL375">
        <v>0</v>
      </c>
      <c r="AM375">
        <v>0</v>
      </c>
      <c r="AN375">
        <v>0</v>
      </c>
      <c r="AO375">
        <v>0</v>
      </c>
      <c r="AP375">
        <v>0</v>
      </c>
      <c r="AQ375">
        <v>0</v>
      </c>
      <c r="AR375" s="7">
        <v>0</v>
      </c>
      <c r="AS375">
        <v>0</v>
      </c>
      <c r="AT375">
        <v>0</v>
      </c>
      <c r="AU375">
        <v>0</v>
      </c>
      <c r="AV375">
        <v>0</v>
      </c>
      <c r="AW375">
        <v>0</v>
      </c>
      <c r="AX375">
        <v>0</v>
      </c>
      <c r="AY375" s="7">
        <v>0</v>
      </c>
      <c r="AZ375">
        <v>0</v>
      </c>
      <c r="BA375">
        <v>0</v>
      </c>
      <c r="BB375">
        <v>0</v>
      </c>
      <c r="BC375">
        <v>0</v>
      </c>
      <c r="BD375">
        <v>0</v>
      </c>
      <c r="BE375">
        <v>0</v>
      </c>
      <c r="BF375" s="7">
        <v>0</v>
      </c>
      <c r="BG375">
        <v>0</v>
      </c>
      <c r="BH375">
        <v>0</v>
      </c>
      <c r="BI375">
        <v>0</v>
      </c>
      <c r="BJ375">
        <v>0</v>
      </c>
      <c r="BK375">
        <v>0</v>
      </c>
      <c r="BL375">
        <v>0</v>
      </c>
      <c r="BM375" s="7">
        <v>0</v>
      </c>
      <c r="BN375">
        <v>0</v>
      </c>
      <c r="BO375">
        <v>0</v>
      </c>
      <c r="BP375">
        <v>0</v>
      </c>
      <c r="BQ375">
        <v>0</v>
      </c>
      <c r="BR375">
        <v>0</v>
      </c>
      <c r="BS375">
        <v>0</v>
      </c>
      <c r="BT375" s="7">
        <v>0</v>
      </c>
      <c r="BU375">
        <v>0</v>
      </c>
      <c r="BV375">
        <v>0</v>
      </c>
      <c r="BW375">
        <v>0</v>
      </c>
      <c r="BX375">
        <v>0</v>
      </c>
      <c r="BY375">
        <v>0</v>
      </c>
      <c r="BZ375">
        <v>0</v>
      </c>
      <c r="CA375" s="7">
        <v>0</v>
      </c>
      <c r="CB375">
        <v>0</v>
      </c>
      <c r="CC375">
        <v>0</v>
      </c>
      <c r="CD375">
        <v>0</v>
      </c>
      <c r="CE375">
        <v>0</v>
      </c>
      <c r="CF375">
        <v>0</v>
      </c>
      <c r="CG375">
        <v>0</v>
      </c>
      <c r="CH375" s="7">
        <v>0</v>
      </c>
      <c r="CI375">
        <v>0</v>
      </c>
      <c r="CJ375">
        <v>0</v>
      </c>
      <c r="CK375">
        <v>0</v>
      </c>
      <c r="CL375">
        <v>0</v>
      </c>
      <c r="CM375">
        <v>0</v>
      </c>
      <c r="CN375">
        <v>0</v>
      </c>
      <c r="CO375" s="7">
        <v>0</v>
      </c>
      <c r="CP375">
        <v>0</v>
      </c>
      <c r="CQ375">
        <v>0</v>
      </c>
      <c r="CR375">
        <v>0</v>
      </c>
      <c r="CS375">
        <v>0</v>
      </c>
      <c r="CT375">
        <v>0</v>
      </c>
      <c r="CU375">
        <v>0</v>
      </c>
      <c r="CV375" s="7">
        <v>0</v>
      </c>
      <c r="CW375">
        <f t="shared" si="261"/>
        <v>0</v>
      </c>
      <c r="CX375">
        <f t="shared" si="262"/>
        <v>0</v>
      </c>
      <c r="CY375">
        <f t="shared" si="263"/>
        <v>0</v>
      </c>
      <c r="CZ375">
        <f t="shared" si="264"/>
        <v>0</v>
      </c>
      <c r="DA375">
        <f t="shared" si="265"/>
        <v>0</v>
      </c>
      <c r="DB375">
        <f t="shared" si="266"/>
        <v>0</v>
      </c>
      <c r="DC375" s="7">
        <f t="shared" si="267"/>
        <v>0</v>
      </c>
      <c r="DD375">
        <f t="shared" si="268"/>
        <v>0</v>
      </c>
      <c r="DE375">
        <f t="shared" si="269"/>
        <v>0</v>
      </c>
      <c r="DF375">
        <f t="shared" si="270"/>
        <v>0</v>
      </c>
      <c r="DG375">
        <f t="shared" si="271"/>
        <v>0</v>
      </c>
      <c r="DH375">
        <f t="shared" si="272"/>
        <v>0</v>
      </c>
      <c r="DI375">
        <f t="shared" si="273"/>
        <v>0</v>
      </c>
      <c r="DJ375" s="7">
        <f t="shared" si="274"/>
        <v>0</v>
      </c>
      <c r="DK375" s="10">
        <f t="shared" si="275"/>
        <v>0</v>
      </c>
      <c r="DL375" s="10">
        <f t="shared" si="276"/>
        <v>0</v>
      </c>
      <c r="DM375">
        <f t="shared" si="277"/>
        <v>0</v>
      </c>
      <c r="DN375">
        <f t="shared" si="278"/>
        <v>0</v>
      </c>
      <c r="DO375">
        <f t="shared" si="279"/>
        <v>0</v>
      </c>
      <c r="DP375" s="7">
        <f t="shared" si="280"/>
        <v>0</v>
      </c>
      <c r="DQ375">
        <f t="shared" si="281"/>
        <v>0</v>
      </c>
      <c r="DR375">
        <f t="shared" si="282"/>
        <v>0</v>
      </c>
      <c r="DS375">
        <f t="shared" si="283"/>
        <v>0</v>
      </c>
      <c r="DT375" s="7">
        <f t="shared" si="284"/>
        <v>0</v>
      </c>
      <c r="DU375">
        <f t="shared" si="285"/>
        <v>0</v>
      </c>
      <c r="DV375" s="7">
        <f t="shared" si="286"/>
        <v>0</v>
      </c>
      <c r="DW375" s="10">
        <f t="shared" si="287"/>
        <v>0</v>
      </c>
      <c r="DX375" s="10">
        <f t="shared" si="288"/>
        <v>0</v>
      </c>
      <c r="DY375" s="31">
        <f>IF(AND(DU375=0,DV375=0),0,IF(DW375=0,DY374,IF(DV375&gt;DU375,1,IF(DV375=DU375,x,0))))</f>
        <v>0</v>
      </c>
      <c r="DZ375" s="31">
        <f t="shared" si="289"/>
        <v>0</v>
      </c>
      <c r="EA375" s="31">
        <f t="shared" si="290"/>
        <v>0</v>
      </c>
      <c r="EB375">
        <f t="shared" si="291"/>
        <v>0</v>
      </c>
      <c r="EC375">
        <f t="shared" si="292"/>
        <v>0</v>
      </c>
      <c r="ED375">
        <f t="shared" si="293"/>
        <v>0</v>
      </c>
      <c r="EE375" s="7">
        <f t="shared" si="294"/>
        <v>0</v>
      </c>
      <c r="EF375" s="31">
        <f t="shared" si="295"/>
        <v>0</v>
      </c>
      <c r="EG375">
        <f t="shared" si="296"/>
        <v>0</v>
      </c>
      <c r="EH375">
        <f t="shared" si="297"/>
        <v>0</v>
      </c>
      <c r="EI375">
        <f t="shared" si="298"/>
        <v>0</v>
      </c>
      <c r="EJ375" s="7">
        <f t="shared" si="299"/>
        <v>0</v>
      </c>
      <c r="EK375">
        <f t="shared" si="300"/>
        <v>0</v>
      </c>
      <c r="EL375">
        <f t="shared" si="301"/>
        <v>0</v>
      </c>
      <c r="EM375">
        <f t="shared" si="302"/>
        <v>0</v>
      </c>
      <c r="EN375">
        <f t="shared" si="303"/>
        <v>0</v>
      </c>
      <c r="EO375" s="75">
        <f t="shared" si="304"/>
        <v>0</v>
      </c>
      <c r="EP375" s="75">
        <f t="shared" si="305"/>
        <v>0</v>
      </c>
      <c r="EQ375" s="75">
        <f t="shared" si="306"/>
        <v>0</v>
      </c>
      <c r="ER375" s="75">
        <f t="shared" si="307"/>
        <v>0</v>
      </c>
      <c r="ES375">
        <f t="shared" si="257"/>
        <v>0</v>
      </c>
      <c r="ET375">
        <f t="shared" si="258"/>
        <v>0</v>
      </c>
      <c r="EU375">
        <f t="shared" si="259"/>
        <v>0</v>
      </c>
      <c r="EV375">
        <f t="shared" si="260"/>
        <v>0</v>
      </c>
    </row>
    <row r="376" spans="1:152" x14ac:dyDescent="0.35">
      <c r="A376" t="s">
        <v>154</v>
      </c>
      <c r="B376" s="7">
        <v>1981</v>
      </c>
      <c r="C376">
        <v>0</v>
      </c>
      <c r="D376">
        <v>0</v>
      </c>
      <c r="E376">
        <v>0</v>
      </c>
      <c r="F376">
        <v>0</v>
      </c>
      <c r="G376">
        <v>0</v>
      </c>
      <c r="H376">
        <v>0</v>
      </c>
      <c r="I376" s="7">
        <v>0</v>
      </c>
      <c r="J376">
        <v>0</v>
      </c>
      <c r="K376">
        <v>0</v>
      </c>
      <c r="L376">
        <v>0</v>
      </c>
      <c r="M376">
        <v>0</v>
      </c>
      <c r="N376">
        <v>0</v>
      </c>
      <c r="O376">
        <v>0</v>
      </c>
      <c r="P376" s="7">
        <v>0</v>
      </c>
      <c r="Q376">
        <v>0</v>
      </c>
      <c r="R376">
        <v>0</v>
      </c>
      <c r="S376">
        <v>0</v>
      </c>
      <c r="T376">
        <v>0</v>
      </c>
      <c r="U376">
        <v>0</v>
      </c>
      <c r="V376">
        <v>0</v>
      </c>
      <c r="W376" s="7">
        <v>0</v>
      </c>
      <c r="X376">
        <v>0</v>
      </c>
      <c r="Y376">
        <v>0</v>
      </c>
      <c r="Z376">
        <v>0</v>
      </c>
      <c r="AA376">
        <v>0</v>
      </c>
      <c r="AB376">
        <v>0</v>
      </c>
      <c r="AC376">
        <v>0</v>
      </c>
      <c r="AD376" s="7">
        <v>0</v>
      </c>
      <c r="AE376">
        <v>0</v>
      </c>
      <c r="AF376">
        <v>0</v>
      </c>
      <c r="AG376">
        <v>0</v>
      </c>
      <c r="AH376">
        <v>0</v>
      </c>
      <c r="AI376">
        <v>0</v>
      </c>
      <c r="AJ376">
        <v>0</v>
      </c>
      <c r="AK376" s="7">
        <v>0</v>
      </c>
      <c r="AL376">
        <v>0</v>
      </c>
      <c r="AM376">
        <v>0</v>
      </c>
      <c r="AN376">
        <v>0</v>
      </c>
      <c r="AO376">
        <v>0</v>
      </c>
      <c r="AP376">
        <v>0</v>
      </c>
      <c r="AQ376">
        <v>0</v>
      </c>
      <c r="AR376" s="7">
        <v>0</v>
      </c>
      <c r="AS376">
        <v>0</v>
      </c>
      <c r="AT376">
        <v>0</v>
      </c>
      <c r="AU376">
        <v>0</v>
      </c>
      <c r="AV376">
        <v>0</v>
      </c>
      <c r="AW376">
        <v>0</v>
      </c>
      <c r="AX376">
        <v>0</v>
      </c>
      <c r="AY376" s="7">
        <v>0</v>
      </c>
      <c r="AZ376">
        <v>0</v>
      </c>
      <c r="BA376">
        <v>0</v>
      </c>
      <c r="BB376">
        <v>0</v>
      </c>
      <c r="BC376">
        <v>0</v>
      </c>
      <c r="BD376">
        <v>0</v>
      </c>
      <c r="BE376">
        <v>0</v>
      </c>
      <c r="BF376" s="7">
        <v>0</v>
      </c>
      <c r="BG376">
        <v>0</v>
      </c>
      <c r="BH376">
        <v>0</v>
      </c>
      <c r="BI376">
        <v>0</v>
      </c>
      <c r="BJ376">
        <v>0</v>
      </c>
      <c r="BK376">
        <v>0</v>
      </c>
      <c r="BL376">
        <v>0</v>
      </c>
      <c r="BM376" s="7">
        <v>0</v>
      </c>
      <c r="BN376">
        <v>0</v>
      </c>
      <c r="BO376">
        <v>0</v>
      </c>
      <c r="BP376">
        <v>0</v>
      </c>
      <c r="BQ376">
        <v>0</v>
      </c>
      <c r="BR376">
        <v>0</v>
      </c>
      <c r="BS376">
        <v>0</v>
      </c>
      <c r="BT376" s="7">
        <v>0</v>
      </c>
      <c r="BU376">
        <v>0</v>
      </c>
      <c r="BV376">
        <v>0</v>
      </c>
      <c r="BW376">
        <v>0</v>
      </c>
      <c r="BX376">
        <v>0</v>
      </c>
      <c r="BY376">
        <v>0</v>
      </c>
      <c r="BZ376">
        <v>0</v>
      </c>
      <c r="CA376" s="7">
        <v>0</v>
      </c>
      <c r="CB376">
        <v>0</v>
      </c>
      <c r="CC376">
        <v>0</v>
      </c>
      <c r="CD376">
        <v>0</v>
      </c>
      <c r="CE376">
        <v>0</v>
      </c>
      <c r="CF376">
        <v>0</v>
      </c>
      <c r="CG376">
        <v>0</v>
      </c>
      <c r="CH376" s="7">
        <v>0</v>
      </c>
      <c r="CI376">
        <v>0</v>
      </c>
      <c r="CJ376">
        <v>0</v>
      </c>
      <c r="CK376">
        <v>0</v>
      </c>
      <c r="CL376">
        <v>0</v>
      </c>
      <c r="CM376">
        <v>0</v>
      </c>
      <c r="CN376">
        <v>0</v>
      </c>
      <c r="CO376" s="7">
        <v>0</v>
      </c>
      <c r="CP376">
        <v>0</v>
      </c>
      <c r="CQ376">
        <v>0</v>
      </c>
      <c r="CR376">
        <v>0</v>
      </c>
      <c r="CS376">
        <v>0</v>
      </c>
      <c r="CT376">
        <v>0</v>
      </c>
      <c r="CU376">
        <v>0</v>
      </c>
      <c r="CV376" s="7">
        <v>0</v>
      </c>
      <c r="CW376">
        <f t="shared" si="261"/>
        <v>0</v>
      </c>
      <c r="CX376">
        <f t="shared" si="262"/>
        <v>0</v>
      </c>
      <c r="CY376">
        <f t="shared" si="263"/>
        <v>0</v>
      </c>
      <c r="CZ376">
        <f t="shared" si="264"/>
        <v>0</v>
      </c>
      <c r="DA376">
        <f t="shared" si="265"/>
        <v>0</v>
      </c>
      <c r="DB376">
        <f t="shared" si="266"/>
        <v>0</v>
      </c>
      <c r="DC376" s="7">
        <f t="shared" si="267"/>
        <v>0</v>
      </c>
      <c r="DD376">
        <f t="shared" si="268"/>
        <v>0</v>
      </c>
      <c r="DE376">
        <f t="shared" si="269"/>
        <v>0</v>
      </c>
      <c r="DF376">
        <f t="shared" si="270"/>
        <v>0</v>
      </c>
      <c r="DG376">
        <f t="shared" si="271"/>
        <v>0</v>
      </c>
      <c r="DH376">
        <f t="shared" si="272"/>
        <v>0</v>
      </c>
      <c r="DI376">
        <f t="shared" si="273"/>
        <v>0</v>
      </c>
      <c r="DJ376" s="7">
        <f t="shared" si="274"/>
        <v>0</v>
      </c>
      <c r="DK376" s="10">
        <f t="shared" si="275"/>
        <v>0</v>
      </c>
      <c r="DL376" s="10">
        <f t="shared" si="276"/>
        <v>0</v>
      </c>
      <c r="DM376">
        <f t="shared" si="277"/>
        <v>0</v>
      </c>
      <c r="DN376">
        <f t="shared" si="278"/>
        <v>0</v>
      </c>
      <c r="DO376">
        <f t="shared" si="279"/>
        <v>0</v>
      </c>
      <c r="DP376" s="7">
        <f t="shared" si="280"/>
        <v>0</v>
      </c>
      <c r="DQ376">
        <f t="shared" si="281"/>
        <v>0</v>
      </c>
      <c r="DR376">
        <f t="shared" si="282"/>
        <v>0</v>
      </c>
      <c r="DS376">
        <f t="shared" si="283"/>
        <v>0</v>
      </c>
      <c r="DT376" s="7">
        <f t="shared" si="284"/>
        <v>0</v>
      </c>
      <c r="DU376">
        <f t="shared" si="285"/>
        <v>0</v>
      </c>
      <c r="DV376" s="7">
        <f t="shared" si="286"/>
        <v>0</v>
      </c>
      <c r="DW376" s="10">
        <f t="shared" si="287"/>
        <v>0</v>
      </c>
      <c r="DX376" s="10">
        <f t="shared" si="288"/>
        <v>0</v>
      </c>
      <c r="DY376" s="31">
        <f>IF(AND(DU376=0,DV376=0),0,IF(DW376=0,DY375,IF(DV376&gt;DU376,1,IF(DV376=DU376,x,0))))</f>
        <v>0</v>
      </c>
      <c r="DZ376" s="31">
        <f t="shared" si="289"/>
        <v>0</v>
      </c>
      <c r="EA376" s="31">
        <f t="shared" si="290"/>
        <v>0</v>
      </c>
      <c r="EB376">
        <f t="shared" si="291"/>
        <v>0</v>
      </c>
      <c r="EC376">
        <f t="shared" si="292"/>
        <v>0</v>
      </c>
      <c r="ED376">
        <f t="shared" si="293"/>
        <v>0</v>
      </c>
      <c r="EE376" s="7">
        <f t="shared" si="294"/>
        <v>0</v>
      </c>
      <c r="EF376" s="31">
        <f t="shared" si="295"/>
        <v>0</v>
      </c>
      <c r="EG376">
        <f t="shared" si="296"/>
        <v>0</v>
      </c>
      <c r="EH376">
        <f t="shared" si="297"/>
        <v>0</v>
      </c>
      <c r="EI376">
        <f t="shared" si="298"/>
        <v>0</v>
      </c>
      <c r="EJ376" s="7">
        <f t="shared" si="299"/>
        <v>0</v>
      </c>
      <c r="EK376">
        <f t="shared" si="300"/>
        <v>0</v>
      </c>
      <c r="EL376">
        <f t="shared" si="301"/>
        <v>0</v>
      </c>
      <c r="EM376">
        <f t="shared" si="302"/>
        <v>0</v>
      </c>
      <c r="EN376">
        <f t="shared" si="303"/>
        <v>0</v>
      </c>
      <c r="EO376" s="75">
        <f t="shared" si="304"/>
        <v>0</v>
      </c>
      <c r="EP376" s="75">
        <f t="shared" si="305"/>
        <v>0</v>
      </c>
      <c r="EQ376" s="75">
        <f t="shared" si="306"/>
        <v>0</v>
      </c>
      <c r="ER376" s="75">
        <f t="shared" si="307"/>
        <v>0</v>
      </c>
      <c r="ES376">
        <f t="shared" si="257"/>
        <v>0</v>
      </c>
      <c r="ET376">
        <f t="shared" si="258"/>
        <v>0</v>
      </c>
      <c r="EU376">
        <f t="shared" si="259"/>
        <v>0</v>
      </c>
      <c r="EV376">
        <f t="shared" si="260"/>
        <v>0</v>
      </c>
    </row>
    <row r="377" spans="1:152" x14ac:dyDescent="0.35">
      <c r="A377" t="s">
        <v>154</v>
      </c>
      <c r="B377" s="7">
        <v>1982</v>
      </c>
      <c r="C377">
        <v>5.0009999999999999E-2</v>
      </c>
      <c r="D377">
        <v>0</v>
      </c>
      <c r="E377">
        <v>0</v>
      </c>
      <c r="F377">
        <v>0</v>
      </c>
      <c r="G377">
        <v>0</v>
      </c>
      <c r="H377">
        <v>0</v>
      </c>
      <c r="I377" s="7">
        <v>0</v>
      </c>
      <c r="J377">
        <v>0</v>
      </c>
      <c r="K377">
        <v>0</v>
      </c>
      <c r="L377">
        <v>0</v>
      </c>
      <c r="M377">
        <v>0</v>
      </c>
      <c r="N377">
        <v>0</v>
      </c>
      <c r="O377">
        <v>0</v>
      </c>
      <c r="P377" s="7">
        <v>0</v>
      </c>
      <c r="Q377">
        <v>-0.33102999999999999</v>
      </c>
      <c r="R377">
        <v>0</v>
      </c>
      <c r="S377">
        <v>0</v>
      </c>
      <c r="T377">
        <v>0</v>
      </c>
      <c r="U377">
        <v>0</v>
      </c>
      <c r="V377">
        <v>0</v>
      </c>
      <c r="W377" s="7">
        <v>0</v>
      </c>
      <c r="X377">
        <v>0.38103999999999999</v>
      </c>
      <c r="Y377">
        <v>0</v>
      </c>
      <c r="Z377">
        <v>0</v>
      </c>
      <c r="AA377">
        <v>0</v>
      </c>
      <c r="AB377">
        <v>0</v>
      </c>
      <c r="AC377">
        <v>0</v>
      </c>
      <c r="AD377" s="7">
        <v>0</v>
      </c>
      <c r="AE377">
        <v>2.6760199999999998</v>
      </c>
      <c r="AF377">
        <v>0</v>
      </c>
      <c r="AG377">
        <v>0</v>
      </c>
      <c r="AH377">
        <v>0</v>
      </c>
      <c r="AI377">
        <v>0</v>
      </c>
      <c r="AJ377">
        <v>0</v>
      </c>
      <c r="AK377" s="7">
        <v>0</v>
      </c>
      <c r="AL377">
        <v>0</v>
      </c>
      <c r="AM377">
        <v>0</v>
      </c>
      <c r="AN377">
        <v>0</v>
      </c>
      <c r="AO377">
        <v>0</v>
      </c>
      <c r="AP377">
        <v>0</v>
      </c>
      <c r="AQ377">
        <v>0</v>
      </c>
      <c r="AR377" s="7">
        <v>0</v>
      </c>
      <c r="AS377">
        <v>0</v>
      </c>
      <c r="AT377">
        <v>0</v>
      </c>
      <c r="AU377">
        <v>0</v>
      </c>
      <c r="AV377">
        <v>0</v>
      </c>
      <c r="AW377">
        <v>0</v>
      </c>
      <c r="AX377">
        <v>0</v>
      </c>
      <c r="AY377" s="7">
        <v>0</v>
      </c>
      <c r="AZ377">
        <v>0.22227</v>
      </c>
      <c r="BA377">
        <v>0</v>
      </c>
      <c r="BB377">
        <v>0</v>
      </c>
      <c r="BC377">
        <v>0</v>
      </c>
      <c r="BD377">
        <v>0</v>
      </c>
      <c r="BE377">
        <v>0</v>
      </c>
      <c r="BF377" s="7">
        <v>0</v>
      </c>
      <c r="BG377">
        <v>0</v>
      </c>
      <c r="BH377">
        <v>0</v>
      </c>
      <c r="BI377">
        <v>0</v>
      </c>
      <c r="BJ377">
        <v>0</v>
      </c>
      <c r="BK377">
        <v>0</v>
      </c>
      <c r="BL377">
        <v>0</v>
      </c>
      <c r="BM377" s="7">
        <v>0</v>
      </c>
      <c r="BN377">
        <v>0.19846</v>
      </c>
      <c r="BO377">
        <v>0</v>
      </c>
      <c r="BP377">
        <v>0</v>
      </c>
      <c r="BQ377">
        <v>0</v>
      </c>
      <c r="BR377">
        <v>0</v>
      </c>
      <c r="BS377">
        <v>0</v>
      </c>
      <c r="BT377" s="7">
        <v>0</v>
      </c>
      <c r="BU377">
        <v>0</v>
      </c>
      <c r="BV377">
        <v>0</v>
      </c>
      <c r="BW377">
        <v>0</v>
      </c>
      <c r="BX377">
        <v>0</v>
      </c>
      <c r="BY377">
        <v>0</v>
      </c>
      <c r="BZ377">
        <v>0</v>
      </c>
      <c r="CA377" s="7">
        <v>0</v>
      </c>
      <c r="CB377">
        <v>0.10478999999999999</v>
      </c>
      <c r="CC377">
        <v>0</v>
      </c>
      <c r="CD377">
        <v>0</v>
      </c>
      <c r="CE377">
        <v>0</v>
      </c>
      <c r="CF377">
        <v>0</v>
      </c>
      <c r="CG377">
        <v>0</v>
      </c>
      <c r="CH377" s="7">
        <v>0</v>
      </c>
      <c r="CI377">
        <v>0</v>
      </c>
      <c r="CJ377">
        <v>0</v>
      </c>
      <c r="CK377">
        <v>0</v>
      </c>
      <c r="CL377">
        <v>0</v>
      </c>
      <c r="CM377">
        <v>0</v>
      </c>
      <c r="CN377">
        <v>0</v>
      </c>
      <c r="CO377" s="7">
        <v>0</v>
      </c>
      <c r="CP377">
        <v>0</v>
      </c>
      <c r="CQ377">
        <v>0</v>
      </c>
      <c r="CR377">
        <v>0</v>
      </c>
      <c r="CS377">
        <v>0</v>
      </c>
      <c r="CT377">
        <v>0</v>
      </c>
      <c r="CU377">
        <v>0</v>
      </c>
      <c r="CV377" s="7">
        <v>0</v>
      </c>
      <c r="CW377">
        <f t="shared" si="261"/>
        <v>2.9482999999999997</v>
      </c>
      <c r="CX377">
        <f t="shared" si="262"/>
        <v>0</v>
      </c>
      <c r="CY377">
        <f t="shared" si="263"/>
        <v>0</v>
      </c>
      <c r="CZ377">
        <f t="shared" si="264"/>
        <v>0</v>
      </c>
      <c r="DA377">
        <f t="shared" si="265"/>
        <v>0</v>
      </c>
      <c r="DB377">
        <f t="shared" si="266"/>
        <v>0</v>
      </c>
      <c r="DC377" s="7">
        <f t="shared" si="267"/>
        <v>0</v>
      </c>
      <c r="DD377">
        <f t="shared" si="268"/>
        <v>0.30325000000000002</v>
      </c>
      <c r="DE377">
        <f t="shared" si="269"/>
        <v>0</v>
      </c>
      <c r="DF377">
        <f t="shared" si="270"/>
        <v>0</v>
      </c>
      <c r="DG377">
        <f t="shared" si="271"/>
        <v>0</v>
      </c>
      <c r="DH377">
        <f t="shared" si="272"/>
        <v>0</v>
      </c>
      <c r="DI377">
        <f t="shared" si="273"/>
        <v>0</v>
      </c>
      <c r="DJ377" s="7">
        <f t="shared" si="274"/>
        <v>0</v>
      </c>
      <c r="DK377" s="10">
        <f t="shared" si="275"/>
        <v>2.9482999999999997</v>
      </c>
      <c r="DL377" s="10">
        <f t="shared" si="276"/>
        <v>0.30325000000000002</v>
      </c>
      <c r="DM377">
        <f t="shared" si="277"/>
        <v>5.0009999999999999E-2</v>
      </c>
      <c r="DN377">
        <f t="shared" si="278"/>
        <v>2.6760199999999998</v>
      </c>
      <c r="DO377">
        <f t="shared" si="279"/>
        <v>0</v>
      </c>
      <c r="DP377" s="7">
        <f t="shared" si="280"/>
        <v>0.22227</v>
      </c>
      <c r="DQ377">
        <f t="shared" si="281"/>
        <v>0.19846</v>
      </c>
      <c r="DR377">
        <f t="shared" si="282"/>
        <v>0.10478999999999999</v>
      </c>
      <c r="DS377">
        <f t="shared" si="283"/>
        <v>0</v>
      </c>
      <c r="DT377" s="7">
        <f t="shared" si="284"/>
        <v>0</v>
      </c>
      <c r="DU377">
        <f t="shared" si="285"/>
        <v>2.9482999999999997</v>
      </c>
      <c r="DV377" s="7">
        <f t="shared" si="286"/>
        <v>0.30325000000000002</v>
      </c>
      <c r="DW377" s="10">
        <f t="shared" si="287"/>
        <v>1</v>
      </c>
      <c r="DX377" s="10">
        <f t="shared" si="288"/>
        <v>0</v>
      </c>
      <c r="DY377" s="31">
        <f>IF(AND(DU377=0,DV377=0),0,IF(DW377=0,DY376,IF(DV377&gt;DU377,1,IF(DV377=DU377,x,0))))</f>
        <v>0</v>
      </c>
      <c r="DZ377" s="31">
        <f t="shared" si="289"/>
        <v>1</v>
      </c>
      <c r="EA377" s="31">
        <f t="shared" si="290"/>
        <v>0</v>
      </c>
      <c r="EB377">
        <f t="shared" si="291"/>
        <v>1</v>
      </c>
      <c r="EC377">
        <f t="shared" si="292"/>
        <v>0</v>
      </c>
      <c r="ED377">
        <f t="shared" si="293"/>
        <v>0</v>
      </c>
      <c r="EE377" s="7">
        <f t="shared" si="294"/>
        <v>0</v>
      </c>
      <c r="EF377" s="31">
        <f t="shared" si="295"/>
        <v>0</v>
      </c>
      <c r="EG377">
        <f t="shared" si="296"/>
        <v>1</v>
      </c>
      <c r="EH377">
        <f t="shared" si="297"/>
        <v>0</v>
      </c>
      <c r="EI377">
        <f t="shared" si="298"/>
        <v>0</v>
      </c>
      <c r="EJ377" s="7">
        <f t="shared" si="299"/>
        <v>0</v>
      </c>
      <c r="EK377">
        <f t="shared" si="300"/>
        <v>1</v>
      </c>
      <c r="EL377">
        <f t="shared" si="301"/>
        <v>0</v>
      </c>
      <c r="EM377">
        <f t="shared" si="302"/>
        <v>0</v>
      </c>
      <c r="EN377">
        <f t="shared" si="303"/>
        <v>0</v>
      </c>
      <c r="EO377" s="75">
        <f t="shared" si="304"/>
        <v>1.538035706047885E-2</v>
      </c>
      <c r="EP377" s="75">
        <f t="shared" si="305"/>
        <v>0.82299826236717877</v>
      </c>
      <c r="EQ377" s="75">
        <f t="shared" si="306"/>
        <v>6.1035506143224012E-2</v>
      </c>
      <c r="ER377" s="75">
        <f t="shared" si="307"/>
        <v>3.2227706785994376E-2</v>
      </c>
      <c r="ES377">
        <f t="shared" si="257"/>
        <v>0</v>
      </c>
      <c r="ET377">
        <f t="shared" si="258"/>
        <v>0</v>
      </c>
      <c r="EU377">
        <f t="shared" si="259"/>
        <v>0</v>
      </c>
      <c r="EV377">
        <f t="shared" si="260"/>
        <v>0</v>
      </c>
    </row>
    <row r="378" spans="1:152" x14ac:dyDescent="0.35">
      <c r="A378" t="s">
        <v>154</v>
      </c>
      <c r="B378" s="7">
        <v>1983</v>
      </c>
      <c r="C378">
        <v>0.25428000000000001</v>
      </c>
      <c r="D378">
        <v>0</v>
      </c>
      <c r="E378">
        <v>0</v>
      </c>
      <c r="F378">
        <v>0</v>
      </c>
      <c r="G378">
        <v>0</v>
      </c>
      <c r="H378">
        <v>0</v>
      </c>
      <c r="I378" s="7">
        <v>0</v>
      </c>
      <c r="J378">
        <v>0.20075000000000001</v>
      </c>
      <c r="K378">
        <v>0</v>
      </c>
      <c r="L378">
        <v>0</v>
      </c>
      <c r="M378">
        <v>0</v>
      </c>
      <c r="N378">
        <v>0</v>
      </c>
      <c r="O378">
        <v>0</v>
      </c>
      <c r="P378" s="7">
        <v>0</v>
      </c>
      <c r="Q378">
        <v>9.3679999999999999E-2</v>
      </c>
      <c r="R378">
        <v>0</v>
      </c>
      <c r="S378">
        <v>0</v>
      </c>
      <c r="T378">
        <v>0</v>
      </c>
      <c r="U378">
        <v>0</v>
      </c>
      <c r="V378">
        <v>0</v>
      </c>
      <c r="W378" s="7">
        <v>0</v>
      </c>
      <c r="X378">
        <v>0.16059999999999999</v>
      </c>
      <c r="Y378">
        <v>0</v>
      </c>
      <c r="Z378">
        <v>0</v>
      </c>
      <c r="AA378">
        <v>0</v>
      </c>
      <c r="AB378">
        <v>0</v>
      </c>
      <c r="AC378">
        <v>0</v>
      </c>
      <c r="AD378" s="7">
        <v>0</v>
      </c>
      <c r="AE378">
        <v>2.0503200000000001</v>
      </c>
      <c r="AF378">
        <v>0</v>
      </c>
      <c r="AG378">
        <v>0</v>
      </c>
      <c r="AH378">
        <v>0</v>
      </c>
      <c r="AI378">
        <v>0</v>
      </c>
      <c r="AJ378">
        <v>0</v>
      </c>
      <c r="AK378" s="7">
        <v>0</v>
      </c>
      <c r="AL378">
        <v>0.20075000000000001</v>
      </c>
      <c r="AM378">
        <v>0</v>
      </c>
      <c r="AN378">
        <v>0</v>
      </c>
      <c r="AO378">
        <v>0</v>
      </c>
      <c r="AP378">
        <v>0</v>
      </c>
      <c r="AQ378">
        <v>0</v>
      </c>
      <c r="AR378" s="7">
        <v>0</v>
      </c>
      <c r="AS378">
        <v>0</v>
      </c>
      <c r="AT378">
        <v>0</v>
      </c>
      <c r="AU378">
        <v>0</v>
      </c>
      <c r="AV378">
        <v>0</v>
      </c>
      <c r="AW378">
        <v>0</v>
      </c>
      <c r="AX378">
        <v>0</v>
      </c>
      <c r="AY378" s="7">
        <v>0</v>
      </c>
      <c r="AZ378">
        <v>0.14052000000000001</v>
      </c>
      <c r="BA378">
        <v>0</v>
      </c>
      <c r="BB378">
        <v>0</v>
      </c>
      <c r="BC378">
        <v>0</v>
      </c>
      <c r="BD378">
        <v>0</v>
      </c>
      <c r="BE378">
        <v>0</v>
      </c>
      <c r="BF378" s="7">
        <v>0</v>
      </c>
      <c r="BG378">
        <v>0</v>
      </c>
      <c r="BH378">
        <v>0</v>
      </c>
      <c r="BI378">
        <v>0</v>
      </c>
      <c r="BJ378">
        <v>0</v>
      </c>
      <c r="BK378">
        <v>0</v>
      </c>
      <c r="BL378">
        <v>0</v>
      </c>
      <c r="BM378" s="7">
        <v>0</v>
      </c>
      <c r="BN378">
        <v>6.6919999999999993E-2</v>
      </c>
      <c r="BO378">
        <v>0</v>
      </c>
      <c r="BP378">
        <v>0</v>
      </c>
      <c r="BQ378">
        <v>0</v>
      </c>
      <c r="BR378">
        <v>0</v>
      </c>
      <c r="BS378">
        <v>0</v>
      </c>
      <c r="BT378" s="7">
        <v>0</v>
      </c>
      <c r="BU378">
        <v>0</v>
      </c>
      <c r="BV378">
        <v>0</v>
      </c>
      <c r="BW378">
        <v>0</v>
      </c>
      <c r="BX378">
        <v>0</v>
      </c>
      <c r="BY378">
        <v>0</v>
      </c>
      <c r="BZ378">
        <v>0</v>
      </c>
      <c r="CA378" s="7">
        <v>0</v>
      </c>
      <c r="CB378">
        <v>0</v>
      </c>
      <c r="CC378">
        <v>0</v>
      </c>
      <c r="CD378">
        <v>0</v>
      </c>
      <c r="CE378">
        <v>0</v>
      </c>
      <c r="CF378">
        <v>0</v>
      </c>
      <c r="CG378">
        <v>0</v>
      </c>
      <c r="CH378" s="7">
        <v>0</v>
      </c>
      <c r="CI378">
        <v>0</v>
      </c>
      <c r="CJ378">
        <v>0</v>
      </c>
      <c r="CK378">
        <v>0</v>
      </c>
      <c r="CL378">
        <v>0</v>
      </c>
      <c r="CM378">
        <v>0</v>
      </c>
      <c r="CN378">
        <v>0</v>
      </c>
      <c r="CO378" s="7">
        <v>0</v>
      </c>
      <c r="CP378">
        <v>0</v>
      </c>
      <c r="CQ378">
        <v>0</v>
      </c>
      <c r="CR378">
        <v>0</v>
      </c>
      <c r="CS378">
        <v>0</v>
      </c>
      <c r="CT378">
        <v>0</v>
      </c>
      <c r="CU378">
        <v>0</v>
      </c>
      <c r="CV378" s="7">
        <v>0</v>
      </c>
      <c r="CW378">
        <f t="shared" si="261"/>
        <v>2.6458699999999999</v>
      </c>
      <c r="CX378">
        <f t="shared" si="262"/>
        <v>0</v>
      </c>
      <c r="CY378">
        <f t="shared" si="263"/>
        <v>0</v>
      </c>
      <c r="CZ378">
        <f t="shared" si="264"/>
        <v>0</v>
      </c>
      <c r="DA378">
        <f t="shared" si="265"/>
        <v>0</v>
      </c>
      <c r="DB378">
        <f t="shared" si="266"/>
        <v>0</v>
      </c>
      <c r="DC378" s="7">
        <f t="shared" si="267"/>
        <v>0</v>
      </c>
      <c r="DD378">
        <f t="shared" si="268"/>
        <v>6.6919999999999993E-2</v>
      </c>
      <c r="DE378">
        <f t="shared" si="269"/>
        <v>0</v>
      </c>
      <c r="DF378">
        <f t="shared" si="270"/>
        <v>0</v>
      </c>
      <c r="DG378">
        <f t="shared" si="271"/>
        <v>0</v>
      </c>
      <c r="DH378">
        <f t="shared" si="272"/>
        <v>0</v>
      </c>
      <c r="DI378">
        <f t="shared" si="273"/>
        <v>0</v>
      </c>
      <c r="DJ378" s="7">
        <f t="shared" si="274"/>
        <v>0</v>
      </c>
      <c r="DK378" s="10">
        <f t="shared" si="275"/>
        <v>2.6458699999999999</v>
      </c>
      <c r="DL378" s="10">
        <f t="shared" si="276"/>
        <v>6.6919999999999993E-2</v>
      </c>
      <c r="DM378">
        <f t="shared" si="277"/>
        <v>0.45503000000000005</v>
      </c>
      <c r="DN378">
        <f t="shared" si="278"/>
        <v>2.0503200000000001</v>
      </c>
      <c r="DO378">
        <f t="shared" si="279"/>
        <v>0</v>
      </c>
      <c r="DP378" s="7">
        <f t="shared" si="280"/>
        <v>0.14052000000000001</v>
      </c>
      <c r="DQ378">
        <f t="shared" si="281"/>
        <v>6.6919999999999993E-2</v>
      </c>
      <c r="DR378">
        <f t="shared" si="282"/>
        <v>0</v>
      </c>
      <c r="DS378">
        <f t="shared" si="283"/>
        <v>0</v>
      </c>
      <c r="DT378" s="7">
        <f t="shared" si="284"/>
        <v>0</v>
      </c>
      <c r="DU378">
        <f t="shared" si="285"/>
        <v>2.6458699999999999</v>
      </c>
      <c r="DV378" s="7">
        <f t="shared" si="286"/>
        <v>6.6919999999999993E-2</v>
      </c>
      <c r="DW378" s="10">
        <f t="shared" si="287"/>
        <v>1</v>
      </c>
      <c r="DX378" s="10">
        <f t="shared" si="288"/>
        <v>0</v>
      </c>
      <c r="DY378" s="31">
        <f>IF(AND(DU378=0,DV378=0),0,IF(DW378=0,DY377,IF(DV378&gt;DU378,1,IF(DV378=DU378,x,0))))</f>
        <v>0</v>
      </c>
      <c r="DZ378" s="31">
        <f t="shared" si="289"/>
        <v>1</v>
      </c>
      <c r="EA378" s="31">
        <f t="shared" si="290"/>
        <v>0</v>
      </c>
      <c r="EB378">
        <f t="shared" si="291"/>
        <v>1</v>
      </c>
      <c r="EC378">
        <f t="shared" si="292"/>
        <v>0</v>
      </c>
      <c r="ED378">
        <f t="shared" si="293"/>
        <v>0</v>
      </c>
      <c r="EE378" s="7">
        <f t="shared" si="294"/>
        <v>0</v>
      </c>
      <c r="EF378" s="31">
        <f t="shared" si="295"/>
        <v>0</v>
      </c>
      <c r="EG378">
        <f t="shared" si="296"/>
        <v>1</v>
      </c>
      <c r="EH378">
        <f t="shared" si="297"/>
        <v>0</v>
      </c>
      <c r="EI378">
        <f t="shared" si="298"/>
        <v>0</v>
      </c>
      <c r="EJ378" s="7">
        <f t="shared" si="299"/>
        <v>0</v>
      </c>
      <c r="EK378">
        <f t="shared" si="300"/>
        <v>1</v>
      </c>
      <c r="EL378">
        <f t="shared" si="301"/>
        <v>0</v>
      </c>
      <c r="EM378">
        <f t="shared" si="302"/>
        <v>0</v>
      </c>
      <c r="EN378">
        <f t="shared" si="303"/>
        <v>0</v>
      </c>
      <c r="EO378" s="75">
        <f t="shared" si="304"/>
        <v>0.16773506242650557</v>
      </c>
      <c r="EP378" s="75">
        <f t="shared" si="305"/>
        <v>0.75579753685320283</v>
      </c>
      <c r="EQ378" s="75">
        <f t="shared" si="306"/>
        <v>2.4668330390483596E-2</v>
      </c>
      <c r="ER378" s="75">
        <f t="shared" si="307"/>
        <v>0</v>
      </c>
      <c r="ES378">
        <f t="shared" si="257"/>
        <v>0</v>
      </c>
      <c r="ET378">
        <f t="shared" si="258"/>
        <v>0</v>
      </c>
      <c r="EU378">
        <f t="shared" si="259"/>
        <v>0</v>
      </c>
      <c r="EV378">
        <f t="shared" si="260"/>
        <v>0</v>
      </c>
    </row>
    <row r="379" spans="1:152" x14ac:dyDescent="0.35">
      <c r="A379" t="s">
        <v>154</v>
      </c>
      <c r="B379" s="7">
        <v>1984</v>
      </c>
      <c r="C379">
        <v>-0.11413</v>
      </c>
      <c r="D379">
        <v>0</v>
      </c>
      <c r="E379">
        <v>0</v>
      </c>
      <c r="F379">
        <v>0</v>
      </c>
      <c r="G379">
        <v>0</v>
      </c>
      <c r="H379">
        <v>0</v>
      </c>
      <c r="I379" s="7">
        <v>0</v>
      </c>
      <c r="J379">
        <v>0</v>
      </c>
      <c r="K379">
        <v>0</v>
      </c>
      <c r="L379">
        <v>0</v>
      </c>
      <c r="M379">
        <v>0</v>
      </c>
      <c r="N379">
        <v>0</v>
      </c>
      <c r="O379">
        <v>0</v>
      </c>
      <c r="P379" s="7">
        <v>0</v>
      </c>
      <c r="Q379">
        <v>-0.24768999999999999</v>
      </c>
      <c r="R379">
        <v>0</v>
      </c>
      <c r="S379">
        <v>0</v>
      </c>
      <c r="T379">
        <v>0</v>
      </c>
      <c r="U379">
        <v>0</v>
      </c>
      <c r="V379">
        <v>0</v>
      </c>
      <c r="W379" s="7">
        <v>0</v>
      </c>
      <c r="X379">
        <v>0.13356000000000001</v>
      </c>
      <c r="Y379">
        <v>0</v>
      </c>
      <c r="Z379">
        <v>0</v>
      </c>
      <c r="AA379">
        <v>0</v>
      </c>
      <c r="AB379">
        <v>0</v>
      </c>
      <c r="AC379">
        <v>0</v>
      </c>
      <c r="AD379" s="7">
        <v>0</v>
      </c>
      <c r="AE379">
        <v>0.42679</v>
      </c>
      <c r="AF379">
        <v>0</v>
      </c>
      <c r="AG379">
        <v>0</v>
      </c>
      <c r="AH379">
        <v>0</v>
      </c>
      <c r="AI379">
        <v>0</v>
      </c>
      <c r="AJ379">
        <v>0</v>
      </c>
      <c r="AK379" s="7">
        <v>0</v>
      </c>
      <c r="AL379">
        <v>0</v>
      </c>
      <c r="AM379">
        <v>0</v>
      </c>
      <c r="AN379">
        <v>0</v>
      </c>
      <c r="AO379">
        <v>0</v>
      </c>
      <c r="AP379">
        <v>0</v>
      </c>
      <c r="AQ379">
        <v>0</v>
      </c>
      <c r="AR379" s="7">
        <v>0</v>
      </c>
      <c r="AS379">
        <v>0</v>
      </c>
      <c r="AT379">
        <v>0</v>
      </c>
      <c r="AU379">
        <v>0</v>
      </c>
      <c r="AV379">
        <v>0</v>
      </c>
      <c r="AW379">
        <v>0</v>
      </c>
      <c r="AX379">
        <v>0</v>
      </c>
      <c r="AY379" s="7">
        <v>0</v>
      </c>
      <c r="AZ379">
        <v>0</v>
      </c>
      <c r="BA379">
        <v>0</v>
      </c>
      <c r="BB379">
        <v>0</v>
      </c>
      <c r="BC379">
        <v>0</v>
      </c>
      <c r="BD379">
        <v>0</v>
      </c>
      <c r="BE379">
        <v>0</v>
      </c>
      <c r="BF379" s="7">
        <v>0</v>
      </c>
      <c r="BG379">
        <v>0</v>
      </c>
      <c r="BH379">
        <v>0</v>
      </c>
      <c r="BI379">
        <v>0</v>
      </c>
      <c r="BJ379">
        <v>0</v>
      </c>
      <c r="BK379">
        <v>0</v>
      </c>
      <c r="BL379">
        <v>0</v>
      </c>
      <c r="BM379" s="7">
        <v>0</v>
      </c>
      <c r="BN379">
        <v>0</v>
      </c>
      <c r="BO379">
        <v>0</v>
      </c>
      <c r="BP379">
        <v>0</v>
      </c>
      <c r="BQ379">
        <v>0</v>
      </c>
      <c r="BR379">
        <v>0</v>
      </c>
      <c r="BS379">
        <v>0</v>
      </c>
      <c r="BT379" s="7">
        <v>0</v>
      </c>
      <c r="BU379">
        <v>0</v>
      </c>
      <c r="BV379">
        <v>0</v>
      </c>
      <c r="BW379">
        <v>0</v>
      </c>
      <c r="BX379">
        <v>0</v>
      </c>
      <c r="BY379">
        <v>0</v>
      </c>
      <c r="BZ379">
        <v>0</v>
      </c>
      <c r="CA379" s="7">
        <v>0</v>
      </c>
      <c r="CB379">
        <v>0</v>
      </c>
      <c r="CC379">
        <v>0</v>
      </c>
      <c r="CD379">
        <v>0</v>
      </c>
      <c r="CE379">
        <v>0</v>
      </c>
      <c r="CF379">
        <v>0</v>
      </c>
      <c r="CG379">
        <v>0</v>
      </c>
      <c r="CH379" s="7">
        <v>0</v>
      </c>
      <c r="CI379">
        <v>0</v>
      </c>
      <c r="CJ379">
        <v>0</v>
      </c>
      <c r="CK379">
        <v>0</v>
      </c>
      <c r="CL379">
        <v>0</v>
      </c>
      <c r="CM379">
        <v>0</v>
      </c>
      <c r="CN379">
        <v>0</v>
      </c>
      <c r="CO379" s="7">
        <v>0</v>
      </c>
      <c r="CP379">
        <v>0</v>
      </c>
      <c r="CQ379">
        <v>0</v>
      </c>
      <c r="CR379">
        <v>0</v>
      </c>
      <c r="CS379">
        <v>0</v>
      </c>
      <c r="CT379">
        <v>0</v>
      </c>
      <c r="CU379">
        <v>0</v>
      </c>
      <c r="CV379" s="7">
        <v>0</v>
      </c>
      <c r="CW379">
        <f t="shared" si="261"/>
        <v>0.31265999999999999</v>
      </c>
      <c r="CX379">
        <f t="shared" si="262"/>
        <v>0</v>
      </c>
      <c r="CY379">
        <f t="shared" si="263"/>
        <v>0</v>
      </c>
      <c r="CZ379">
        <f t="shared" si="264"/>
        <v>0</v>
      </c>
      <c r="DA379">
        <f t="shared" si="265"/>
        <v>0</v>
      </c>
      <c r="DB379">
        <f t="shared" si="266"/>
        <v>0</v>
      </c>
      <c r="DC379" s="7">
        <f t="shared" si="267"/>
        <v>0</v>
      </c>
      <c r="DD379">
        <f t="shared" si="268"/>
        <v>0</v>
      </c>
      <c r="DE379">
        <f t="shared" si="269"/>
        <v>0</v>
      </c>
      <c r="DF379">
        <f t="shared" si="270"/>
        <v>0</v>
      </c>
      <c r="DG379">
        <f t="shared" si="271"/>
        <v>0</v>
      </c>
      <c r="DH379">
        <f t="shared" si="272"/>
        <v>0</v>
      </c>
      <c r="DI379">
        <f t="shared" si="273"/>
        <v>0</v>
      </c>
      <c r="DJ379" s="7">
        <f t="shared" si="274"/>
        <v>0</v>
      </c>
      <c r="DK379" s="10">
        <f t="shared" si="275"/>
        <v>0.31265999999999999</v>
      </c>
      <c r="DL379" s="10">
        <f t="shared" si="276"/>
        <v>0</v>
      </c>
      <c r="DM379">
        <f t="shared" si="277"/>
        <v>-0.11413</v>
      </c>
      <c r="DN379">
        <f t="shared" si="278"/>
        <v>0.42679</v>
      </c>
      <c r="DO379">
        <f t="shared" si="279"/>
        <v>0</v>
      </c>
      <c r="DP379" s="7">
        <f t="shared" si="280"/>
        <v>0</v>
      </c>
      <c r="DQ379">
        <f t="shared" si="281"/>
        <v>0</v>
      </c>
      <c r="DR379">
        <f t="shared" si="282"/>
        <v>0</v>
      </c>
      <c r="DS379">
        <f t="shared" si="283"/>
        <v>0</v>
      </c>
      <c r="DT379" s="7">
        <f t="shared" si="284"/>
        <v>0</v>
      </c>
      <c r="DU379">
        <f t="shared" si="285"/>
        <v>0.31265999999999999</v>
      </c>
      <c r="DV379" s="7">
        <f t="shared" si="286"/>
        <v>0</v>
      </c>
      <c r="DW379" s="10">
        <f t="shared" si="287"/>
        <v>1</v>
      </c>
      <c r="DX379" s="10">
        <f t="shared" si="288"/>
        <v>0</v>
      </c>
      <c r="DY379" s="31">
        <f>IF(AND(DU379=0,DV379=0),0,IF(DW379=0,DY378,IF(DV379&gt;DU379,1,IF(DV379=DU379,x,0))))</f>
        <v>0</v>
      </c>
      <c r="DZ379" s="31">
        <f t="shared" si="289"/>
        <v>1</v>
      </c>
      <c r="EA379" s="31">
        <f t="shared" si="290"/>
        <v>0</v>
      </c>
      <c r="EB379">
        <f t="shared" si="291"/>
        <v>1</v>
      </c>
      <c r="EC379">
        <f t="shared" si="292"/>
        <v>0</v>
      </c>
      <c r="ED379">
        <f t="shared" si="293"/>
        <v>0</v>
      </c>
      <c r="EE379" s="7">
        <f t="shared" si="294"/>
        <v>0</v>
      </c>
      <c r="EF379" s="31">
        <f t="shared" si="295"/>
        <v>0</v>
      </c>
      <c r="EG379">
        <f t="shared" si="296"/>
        <v>1</v>
      </c>
      <c r="EH379">
        <f t="shared" si="297"/>
        <v>0</v>
      </c>
      <c r="EI379">
        <f t="shared" si="298"/>
        <v>0</v>
      </c>
      <c r="EJ379" s="7">
        <f t="shared" si="299"/>
        <v>0</v>
      </c>
      <c r="EK379">
        <f t="shared" si="300"/>
        <v>1</v>
      </c>
      <c r="EL379">
        <f t="shared" si="301"/>
        <v>0</v>
      </c>
      <c r="EM379">
        <f t="shared" si="302"/>
        <v>0</v>
      </c>
      <c r="EN379">
        <f t="shared" si="303"/>
        <v>0</v>
      </c>
      <c r="EO379" s="75">
        <f t="shared" si="304"/>
        <v>-0.3650291050981897</v>
      </c>
      <c r="EP379" s="75">
        <f t="shared" si="305"/>
        <v>1.3650291050981898</v>
      </c>
      <c r="EQ379" s="75">
        <f t="shared" si="306"/>
        <v>0</v>
      </c>
      <c r="ER379" s="75">
        <f t="shared" si="307"/>
        <v>0</v>
      </c>
      <c r="ES379">
        <f t="shared" si="257"/>
        <v>0</v>
      </c>
      <c r="ET379">
        <f t="shared" si="258"/>
        <v>0</v>
      </c>
      <c r="EU379">
        <f t="shared" si="259"/>
        <v>0</v>
      </c>
      <c r="EV379">
        <f t="shared" si="260"/>
        <v>0</v>
      </c>
    </row>
    <row r="380" spans="1:152" x14ac:dyDescent="0.35">
      <c r="A380" t="s">
        <v>154</v>
      </c>
      <c r="B380" s="7">
        <v>1985</v>
      </c>
      <c r="C380">
        <v>-7.7299999999999994E-2</v>
      </c>
      <c r="D380">
        <v>0</v>
      </c>
      <c r="E380">
        <v>0</v>
      </c>
      <c r="F380">
        <v>0</v>
      </c>
      <c r="G380">
        <v>0</v>
      </c>
      <c r="H380">
        <v>0</v>
      </c>
      <c r="I380" s="7">
        <v>0</v>
      </c>
      <c r="J380">
        <v>0</v>
      </c>
      <c r="K380">
        <v>0</v>
      </c>
      <c r="L380">
        <v>0</v>
      </c>
      <c r="M380">
        <v>0</v>
      </c>
      <c r="N380">
        <v>0</v>
      </c>
      <c r="O380">
        <v>0</v>
      </c>
      <c r="P380" s="7">
        <v>0</v>
      </c>
      <c r="Q380">
        <v>-0.39799000000000001</v>
      </c>
      <c r="R380">
        <v>0</v>
      </c>
      <c r="S380">
        <v>0</v>
      </c>
      <c r="T380">
        <v>0</v>
      </c>
      <c r="U380">
        <v>0</v>
      </c>
      <c r="V380">
        <v>0</v>
      </c>
      <c r="W380" s="7">
        <v>0</v>
      </c>
      <c r="X380">
        <v>0.32069999999999999</v>
      </c>
      <c r="Y380">
        <v>0</v>
      </c>
      <c r="Z380">
        <v>0</v>
      </c>
      <c r="AA380">
        <v>0</v>
      </c>
      <c r="AB380">
        <v>0</v>
      </c>
      <c r="AC380">
        <v>0</v>
      </c>
      <c r="AD380" s="7">
        <v>0</v>
      </c>
      <c r="AE380">
        <v>0.20885999999999999</v>
      </c>
      <c r="AF380">
        <v>0</v>
      </c>
      <c r="AG380">
        <v>0</v>
      </c>
      <c r="AH380">
        <v>0</v>
      </c>
      <c r="AI380">
        <v>0</v>
      </c>
      <c r="AJ380">
        <v>0</v>
      </c>
      <c r="AK380" s="7">
        <v>0</v>
      </c>
      <c r="AL380">
        <v>0</v>
      </c>
      <c r="AM380">
        <v>0</v>
      </c>
      <c r="AN380">
        <v>0</v>
      </c>
      <c r="AO380">
        <v>0</v>
      </c>
      <c r="AP380">
        <v>0</v>
      </c>
      <c r="AQ380">
        <v>0</v>
      </c>
      <c r="AR380" s="7">
        <v>0</v>
      </c>
      <c r="AS380">
        <v>0</v>
      </c>
      <c r="AT380">
        <v>0</v>
      </c>
      <c r="AU380">
        <v>0</v>
      </c>
      <c r="AV380">
        <v>0</v>
      </c>
      <c r="AW380">
        <v>0</v>
      </c>
      <c r="AX380">
        <v>0</v>
      </c>
      <c r="AY380" s="7">
        <v>0</v>
      </c>
      <c r="AZ380">
        <v>0</v>
      </c>
      <c r="BA380">
        <v>0</v>
      </c>
      <c r="BB380">
        <v>0</v>
      </c>
      <c r="BC380">
        <v>0</v>
      </c>
      <c r="BD380">
        <v>0</v>
      </c>
      <c r="BE380">
        <v>0</v>
      </c>
      <c r="BF380" s="7">
        <v>0</v>
      </c>
      <c r="BG380">
        <v>0</v>
      </c>
      <c r="BH380">
        <v>0</v>
      </c>
      <c r="BI380">
        <v>0</v>
      </c>
      <c r="BJ380">
        <v>0</v>
      </c>
      <c r="BK380">
        <v>0</v>
      </c>
      <c r="BL380">
        <v>0</v>
      </c>
      <c r="BM380" s="7">
        <v>0</v>
      </c>
      <c r="BN380">
        <v>0</v>
      </c>
      <c r="BO380">
        <v>0</v>
      </c>
      <c r="BP380">
        <v>0</v>
      </c>
      <c r="BQ380">
        <v>0</v>
      </c>
      <c r="BR380">
        <v>0</v>
      </c>
      <c r="BS380">
        <v>0</v>
      </c>
      <c r="BT380" s="7">
        <v>0</v>
      </c>
      <c r="BU380">
        <v>0</v>
      </c>
      <c r="BV380">
        <v>0</v>
      </c>
      <c r="BW380">
        <v>0</v>
      </c>
      <c r="BX380">
        <v>0</v>
      </c>
      <c r="BY380">
        <v>0</v>
      </c>
      <c r="BZ380">
        <v>0</v>
      </c>
      <c r="CA380" s="7">
        <v>0</v>
      </c>
      <c r="CB380">
        <v>0</v>
      </c>
      <c r="CC380">
        <v>0</v>
      </c>
      <c r="CD380">
        <v>0</v>
      </c>
      <c r="CE380">
        <v>0</v>
      </c>
      <c r="CF380">
        <v>0</v>
      </c>
      <c r="CG380">
        <v>0</v>
      </c>
      <c r="CH380" s="7">
        <v>0</v>
      </c>
      <c r="CI380">
        <v>0</v>
      </c>
      <c r="CJ380">
        <v>0</v>
      </c>
      <c r="CK380">
        <v>0</v>
      </c>
      <c r="CL380">
        <v>0</v>
      </c>
      <c r="CM380">
        <v>0</v>
      </c>
      <c r="CN380">
        <v>0</v>
      </c>
      <c r="CO380" s="7">
        <v>0</v>
      </c>
      <c r="CP380">
        <v>0</v>
      </c>
      <c r="CQ380">
        <v>0</v>
      </c>
      <c r="CR380">
        <v>0</v>
      </c>
      <c r="CS380">
        <v>0</v>
      </c>
      <c r="CT380">
        <v>0</v>
      </c>
      <c r="CU380">
        <v>0</v>
      </c>
      <c r="CV380" s="7">
        <v>0</v>
      </c>
      <c r="CW380">
        <f t="shared" si="261"/>
        <v>0.13156000000000001</v>
      </c>
      <c r="CX380">
        <f t="shared" si="262"/>
        <v>0</v>
      </c>
      <c r="CY380">
        <f t="shared" si="263"/>
        <v>0</v>
      </c>
      <c r="CZ380">
        <f t="shared" si="264"/>
        <v>0</v>
      </c>
      <c r="DA380">
        <f t="shared" si="265"/>
        <v>0</v>
      </c>
      <c r="DB380">
        <f t="shared" si="266"/>
        <v>0</v>
      </c>
      <c r="DC380" s="7">
        <f t="shared" si="267"/>
        <v>0</v>
      </c>
      <c r="DD380">
        <f t="shared" si="268"/>
        <v>0</v>
      </c>
      <c r="DE380">
        <f t="shared" si="269"/>
        <v>0</v>
      </c>
      <c r="DF380">
        <f t="shared" si="270"/>
        <v>0</v>
      </c>
      <c r="DG380">
        <f t="shared" si="271"/>
        <v>0</v>
      </c>
      <c r="DH380">
        <f t="shared" si="272"/>
        <v>0</v>
      </c>
      <c r="DI380">
        <f t="shared" si="273"/>
        <v>0</v>
      </c>
      <c r="DJ380" s="7">
        <f t="shared" si="274"/>
        <v>0</v>
      </c>
      <c r="DK380" s="10">
        <f t="shared" si="275"/>
        <v>0.13156000000000001</v>
      </c>
      <c r="DL380" s="10">
        <f t="shared" si="276"/>
        <v>0</v>
      </c>
      <c r="DM380">
        <f t="shared" si="277"/>
        <v>-7.7299999999999994E-2</v>
      </c>
      <c r="DN380">
        <f t="shared" si="278"/>
        <v>0.20885999999999999</v>
      </c>
      <c r="DO380">
        <f t="shared" si="279"/>
        <v>0</v>
      </c>
      <c r="DP380" s="7">
        <f t="shared" si="280"/>
        <v>0</v>
      </c>
      <c r="DQ380">
        <f t="shared" si="281"/>
        <v>0</v>
      </c>
      <c r="DR380">
        <f t="shared" si="282"/>
        <v>0</v>
      </c>
      <c r="DS380">
        <f t="shared" si="283"/>
        <v>0</v>
      </c>
      <c r="DT380" s="7">
        <f t="shared" si="284"/>
        <v>0</v>
      </c>
      <c r="DU380">
        <f t="shared" si="285"/>
        <v>0.13156000000000001</v>
      </c>
      <c r="DV380" s="7">
        <f t="shared" si="286"/>
        <v>0</v>
      </c>
      <c r="DW380" s="10">
        <f t="shared" si="287"/>
        <v>1</v>
      </c>
      <c r="DX380" s="10">
        <f t="shared" si="288"/>
        <v>0</v>
      </c>
      <c r="DY380" s="31">
        <f>IF(AND(DU380=0,DV380=0),0,IF(DW380=0,DY379,IF(DV380&gt;DU380,1,IF(DV380=DU380,x,0))))</f>
        <v>0</v>
      </c>
      <c r="DZ380" s="31">
        <f t="shared" si="289"/>
        <v>1</v>
      </c>
      <c r="EA380" s="31">
        <f t="shared" si="290"/>
        <v>0</v>
      </c>
      <c r="EB380">
        <f t="shared" si="291"/>
        <v>1</v>
      </c>
      <c r="EC380">
        <f t="shared" si="292"/>
        <v>0</v>
      </c>
      <c r="ED380">
        <f t="shared" si="293"/>
        <v>0</v>
      </c>
      <c r="EE380" s="7">
        <f t="shared" si="294"/>
        <v>0</v>
      </c>
      <c r="EF380" s="31">
        <f t="shared" si="295"/>
        <v>0</v>
      </c>
      <c r="EG380">
        <f t="shared" si="296"/>
        <v>1</v>
      </c>
      <c r="EH380">
        <f t="shared" si="297"/>
        <v>0</v>
      </c>
      <c r="EI380">
        <f t="shared" si="298"/>
        <v>0</v>
      </c>
      <c r="EJ380" s="7">
        <f t="shared" si="299"/>
        <v>0</v>
      </c>
      <c r="EK380">
        <f t="shared" si="300"/>
        <v>1</v>
      </c>
      <c r="EL380">
        <f t="shared" si="301"/>
        <v>0</v>
      </c>
      <c r="EM380">
        <f t="shared" si="302"/>
        <v>0</v>
      </c>
      <c r="EN380">
        <f t="shared" si="303"/>
        <v>0</v>
      </c>
      <c r="EO380" s="75">
        <f t="shared" si="304"/>
        <v>-0.58756460930373966</v>
      </c>
      <c r="EP380" s="75">
        <f t="shared" si="305"/>
        <v>1.5875646093037394</v>
      </c>
      <c r="EQ380" s="75">
        <f t="shared" si="306"/>
        <v>0</v>
      </c>
      <c r="ER380" s="75">
        <f t="shared" si="307"/>
        <v>0</v>
      </c>
      <c r="ES380">
        <f t="shared" si="257"/>
        <v>0</v>
      </c>
      <c r="ET380">
        <f t="shared" si="258"/>
        <v>0</v>
      </c>
      <c r="EU380">
        <f t="shared" si="259"/>
        <v>0</v>
      </c>
      <c r="EV380">
        <f t="shared" si="260"/>
        <v>0</v>
      </c>
    </row>
    <row r="381" spans="1:152" x14ac:dyDescent="0.35">
      <c r="A381" t="s">
        <v>154</v>
      </c>
      <c r="B381" s="7">
        <v>1986</v>
      </c>
      <c r="C381">
        <v>6.5599999999999999E-3</v>
      </c>
      <c r="D381">
        <v>0</v>
      </c>
      <c r="E381">
        <v>0</v>
      </c>
      <c r="F381">
        <v>0</v>
      </c>
      <c r="G381">
        <v>0</v>
      </c>
      <c r="H381">
        <v>0</v>
      </c>
      <c r="I381" s="7">
        <v>0</v>
      </c>
      <c r="J381">
        <v>7.5700000000000003E-2</v>
      </c>
      <c r="K381">
        <v>0</v>
      </c>
      <c r="L381">
        <v>0</v>
      </c>
      <c r="M381">
        <v>0</v>
      </c>
      <c r="N381">
        <v>0</v>
      </c>
      <c r="O381">
        <v>0</v>
      </c>
      <c r="P381" s="7">
        <v>0</v>
      </c>
      <c r="Q381">
        <v>-0.12919</v>
      </c>
      <c r="R381">
        <v>0</v>
      </c>
      <c r="S381">
        <v>0</v>
      </c>
      <c r="T381">
        <v>0</v>
      </c>
      <c r="U381">
        <v>0</v>
      </c>
      <c r="V381">
        <v>0</v>
      </c>
      <c r="W381" s="7">
        <v>0</v>
      </c>
      <c r="X381">
        <v>0.13575000000000001</v>
      </c>
      <c r="Y381">
        <v>0</v>
      </c>
      <c r="Z381">
        <v>0</v>
      </c>
      <c r="AA381">
        <v>0</v>
      </c>
      <c r="AB381">
        <v>0</v>
      </c>
      <c r="AC381">
        <v>0</v>
      </c>
      <c r="AD381" s="7">
        <v>0</v>
      </c>
      <c r="AE381">
        <v>0.47839999999999999</v>
      </c>
      <c r="AF381">
        <v>0</v>
      </c>
      <c r="AG381">
        <v>0</v>
      </c>
      <c r="AH381">
        <v>0</v>
      </c>
      <c r="AI381">
        <v>0</v>
      </c>
      <c r="AJ381">
        <v>0</v>
      </c>
      <c r="AK381" s="7">
        <v>0</v>
      </c>
      <c r="AL381">
        <v>7.5700000000000003E-2</v>
      </c>
      <c r="AM381">
        <v>0</v>
      </c>
      <c r="AN381">
        <v>0</v>
      </c>
      <c r="AO381">
        <v>0</v>
      </c>
      <c r="AP381">
        <v>0</v>
      </c>
      <c r="AQ381">
        <v>0</v>
      </c>
      <c r="AR381" s="7">
        <v>0</v>
      </c>
      <c r="AS381">
        <v>0</v>
      </c>
      <c r="AT381">
        <v>0</v>
      </c>
      <c r="AU381">
        <v>0</v>
      </c>
      <c r="AV381">
        <v>0</v>
      </c>
      <c r="AW381">
        <v>0</v>
      </c>
      <c r="AX381">
        <v>0</v>
      </c>
      <c r="AY381" s="7">
        <v>0</v>
      </c>
      <c r="AZ381">
        <v>0</v>
      </c>
      <c r="BA381">
        <v>0</v>
      </c>
      <c r="BB381">
        <v>0</v>
      </c>
      <c r="BC381">
        <v>0</v>
      </c>
      <c r="BD381">
        <v>0</v>
      </c>
      <c r="BE381">
        <v>0</v>
      </c>
      <c r="BF381" s="7">
        <v>0</v>
      </c>
      <c r="BG381">
        <v>0</v>
      </c>
      <c r="BH381">
        <v>0</v>
      </c>
      <c r="BI381">
        <v>0</v>
      </c>
      <c r="BJ381">
        <v>0</v>
      </c>
      <c r="BK381">
        <v>0</v>
      </c>
      <c r="BL381">
        <v>0</v>
      </c>
      <c r="BM381" s="7">
        <v>0</v>
      </c>
      <c r="BN381">
        <v>0</v>
      </c>
      <c r="BO381">
        <v>0</v>
      </c>
      <c r="BP381">
        <v>0</v>
      </c>
      <c r="BQ381">
        <v>0</v>
      </c>
      <c r="BR381">
        <v>0</v>
      </c>
      <c r="BS381">
        <v>0</v>
      </c>
      <c r="BT381" s="7">
        <v>0</v>
      </c>
      <c r="BU381">
        <v>0</v>
      </c>
      <c r="BV381">
        <v>0</v>
      </c>
      <c r="BW381">
        <v>0</v>
      </c>
      <c r="BX381">
        <v>0</v>
      </c>
      <c r="BY381">
        <v>0</v>
      </c>
      <c r="BZ381">
        <v>0</v>
      </c>
      <c r="CA381" s="7">
        <v>0</v>
      </c>
      <c r="CB381">
        <v>0</v>
      </c>
      <c r="CC381">
        <v>0</v>
      </c>
      <c r="CD381">
        <v>0</v>
      </c>
      <c r="CE381">
        <v>0</v>
      </c>
      <c r="CF381">
        <v>0</v>
      </c>
      <c r="CG381">
        <v>0</v>
      </c>
      <c r="CH381" s="7">
        <v>0</v>
      </c>
      <c r="CI381">
        <v>0</v>
      </c>
      <c r="CJ381">
        <v>0</v>
      </c>
      <c r="CK381">
        <v>0</v>
      </c>
      <c r="CL381">
        <v>0</v>
      </c>
      <c r="CM381">
        <v>0</v>
      </c>
      <c r="CN381">
        <v>0</v>
      </c>
      <c r="CO381" s="7">
        <v>0</v>
      </c>
      <c r="CP381">
        <v>0</v>
      </c>
      <c r="CQ381">
        <v>0</v>
      </c>
      <c r="CR381">
        <v>0</v>
      </c>
      <c r="CS381">
        <v>0</v>
      </c>
      <c r="CT381">
        <v>0</v>
      </c>
      <c r="CU381">
        <v>0</v>
      </c>
      <c r="CV381" s="7">
        <v>0</v>
      </c>
      <c r="CW381">
        <f t="shared" si="261"/>
        <v>0.56065999999999994</v>
      </c>
      <c r="CX381">
        <f t="shared" si="262"/>
        <v>0</v>
      </c>
      <c r="CY381">
        <f t="shared" si="263"/>
        <v>0</v>
      </c>
      <c r="CZ381">
        <f t="shared" si="264"/>
        <v>0</v>
      </c>
      <c r="DA381">
        <f t="shared" si="265"/>
        <v>0</v>
      </c>
      <c r="DB381">
        <f t="shared" si="266"/>
        <v>0</v>
      </c>
      <c r="DC381" s="7">
        <f t="shared" si="267"/>
        <v>0</v>
      </c>
      <c r="DD381">
        <f t="shared" si="268"/>
        <v>0</v>
      </c>
      <c r="DE381">
        <f t="shared" si="269"/>
        <v>0</v>
      </c>
      <c r="DF381">
        <f t="shared" si="270"/>
        <v>0</v>
      </c>
      <c r="DG381">
        <f t="shared" si="271"/>
        <v>0</v>
      </c>
      <c r="DH381">
        <f t="shared" si="272"/>
        <v>0</v>
      </c>
      <c r="DI381">
        <f t="shared" si="273"/>
        <v>0</v>
      </c>
      <c r="DJ381" s="7">
        <f t="shared" si="274"/>
        <v>0</v>
      </c>
      <c r="DK381" s="10">
        <f t="shared" si="275"/>
        <v>0.56065999999999994</v>
      </c>
      <c r="DL381" s="10">
        <f t="shared" si="276"/>
        <v>0</v>
      </c>
      <c r="DM381">
        <f t="shared" si="277"/>
        <v>8.226E-2</v>
      </c>
      <c r="DN381">
        <f t="shared" si="278"/>
        <v>0.47839999999999999</v>
      </c>
      <c r="DO381">
        <f t="shared" si="279"/>
        <v>0</v>
      </c>
      <c r="DP381" s="7">
        <f t="shared" si="280"/>
        <v>0</v>
      </c>
      <c r="DQ381">
        <f t="shared" si="281"/>
        <v>0</v>
      </c>
      <c r="DR381">
        <f t="shared" si="282"/>
        <v>0</v>
      </c>
      <c r="DS381">
        <f t="shared" si="283"/>
        <v>0</v>
      </c>
      <c r="DT381" s="7">
        <f t="shared" si="284"/>
        <v>0</v>
      </c>
      <c r="DU381">
        <f t="shared" si="285"/>
        <v>0.56065999999999994</v>
      </c>
      <c r="DV381" s="7">
        <f t="shared" si="286"/>
        <v>0</v>
      </c>
      <c r="DW381" s="10">
        <f t="shared" si="287"/>
        <v>1</v>
      </c>
      <c r="DX381" s="10">
        <f t="shared" si="288"/>
        <v>0</v>
      </c>
      <c r="DY381" s="31">
        <f>IF(AND(DU381=0,DV381=0),0,IF(DW381=0,DY380,IF(DV381&gt;DU381,1,IF(DV381=DU381,x,0))))</f>
        <v>0</v>
      </c>
      <c r="DZ381" s="31">
        <f t="shared" si="289"/>
        <v>1</v>
      </c>
      <c r="EA381" s="31">
        <f t="shared" si="290"/>
        <v>0</v>
      </c>
      <c r="EB381">
        <f t="shared" si="291"/>
        <v>1</v>
      </c>
      <c r="EC381">
        <f t="shared" si="292"/>
        <v>0</v>
      </c>
      <c r="ED381">
        <f t="shared" si="293"/>
        <v>0</v>
      </c>
      <c r="EE381" s="7">
        <f t="shared" si="294"/>
        <v>0</v>
      </c>
      <c r="EF381" s="31">
        <f t="shared" si="295"/>
        <v>0</v>
      </c>
      <c r="EG381">
        <f t="shared" si="296"/>
        <v>1</v>
      </c>
      <c r="EH381">
        <f t="shared" si="297"/>
        <v>0</v>
      </c>
      <c r="EI381">
        <f t="shared" si="298"/>
        <v>0</v>
      </c>
      <c r="EJ381" s="7">
        <f t="shared" si="299"/>
        <v>0</v>
      </c>
      <c r="EK381">
        <f t="shared" si="300"/>
        <v>1</v>
      </c>
      <c r="EL381">
        <f t="shared" si="301"/>
        <v>0</v>
      </c>
      <c r="EM381">
        <f t="shared" si="302"/>
        <v>0</v>
      </c>
      <c r="EN381">
        <f t="shared" si="303"/>
        <v>0</v>
      </c>
      <c r="EO381" s="75">
        <f t="shared" si="304"/>
        <v>0.14671993721685159</v>
      </c>
      <c r="EP381" s="75">
        <f t="shared" si="305"/>
        <v>0.8532800627831485</v>
      </c>
      <c r="EQ381" s="75">
        <f t="shared" si="306"/>
        <v>0</v>
      </c>
      <c r="ER381" s="75">
        <f t="shared" si="307"/>
        <v>0</v>
      </c>
      <c r="ES381">
        <f t="shared" si="257"/>
        <v>0</v>
      </c>
      <c r="ET381">
        <f t="shared" si="258"/>
        <v>0</v>
      </c>
      <c r="EU381">
        <f t="shared" si="259"/>
        <v>0</v>
      </c>
      <c r="EV381">
        <f t="shared" si="260"/>
        <v>0</v>
      </c>
    </row>
    <row r="382" spans="1:152" x14ac:dyDescent="0.35">
      <c r="A382" t="s">
        <v>154</v>
      </c>
      <c r="B382" s="7">
        <v>1987</v>
      </c>
      <c r="C382">
        <v>-3.3160000000000002E-2</v>
      </c>
      <c r="D382">
        <v>0</v>
      </c>
      <c r="E382">
        <v>0</v>
      </c>
      <c r="F382">
        <v>0</v>
      </c>
      <c r="G382">
        <v>0</v>
      </c>
      <c r="H382">
        <v>0</v>
      </c>
      <c r="I382" s="7">
        <v>0</v>
      </c>
      <c r="J382">
        <v>0</v>
      </c>
      <c r="K382">
        <v>0</v>
      </c>
      <c r="L382">
        <v>0</v>
      </c>
      <c r="M382">
        <v>0</v>
      </c>
      <c r="N382">
        <v>0</v>
      </c>
      <c r="O382">
        <v>0</v>
      </c>
      <c r="P382" s="7">
        <v>0</v>
      </c>
      <c r="Q382">
        <v>-0.18951000000000001</v>
      </c>
      <c r="R382">
        <v>0</v>
      </c>
      <c r="S382">
        <v>0</v>
      </c>
      <c r="T382">
        <v>0</v>
      </c>
      <c r="U382">
        <v>0</v>
      </c>
      <c r="V382">
        <v>0</v>
      </c>
      <c r="W382" s="7">
        <v>0</v>
      </c>
      <c r="X382">
        <v>0.15634000000000001</v>
      </c>
      <c r="Y382">
        <v>0</v>
      </c>
      <c r="Z382">
        <v>0</v>
      </c>
      <c r="AA382">
        <v>0</v>
      </c>
      <c r="AB382">
        <v>0</v>
      </c>
      <c r="AC382">
        <v>0</v>
      </c>
      <c r="AD382" s="7">
        <v>0</v>
      </c>
      <c r="AE382">
        <v>0.45196999999999998</v>
      </c>
      <c r="AF382">
        <v>0</v>
      </c>
      <c r="AG382">
        <v>0</v>
      </c>
      <c r="AH382">
        <v>0</v>
      </c>
      <c r="AI382">
        <v>0</v>
      </c>
      <c r="AJ382">
        <v>0</v>
      </c>
      <c r="AK382" s="7">
        <v>0</v>
      </c>
      <c r="AL382">
        <v>0</v>
      </c>
      <c r="AM382">
        <v>0</v>
      </c>
      <c r="AN382">
        <v>0</v>
      </c>
      <c r="AO382">
        <v>0</v>
      </c>
      <c r="AP382">
        <v>0</v>
      </c>
      <c r="AQ382">
        <v>0</v>
      </c>
      <c r="AR382" s="7">
        <v>0</v>
      </c>
      <c r="AS382">
        <v>0</v>
      </c>
      <c r="AT382">
        <v>0</v>
      </c>
      <c r="AU382">
        <v>0</v>
      </c>
      <c r="AV382">
        <v>0</v>
      </c>
      <c r="AW382">
        <v>0</v>
      </c>
      <c r="AX382">
        <v>0</v>
      </c>
      <c r="AY382" s="7">
        <v>0</v>
      </c>
      <c r="AZ382">
        <v>0</v>
      </c>
      <c r="BA382">
        <v>0</v>
      </c>
      <c r="BB382">
        <v>0</v>
      </c>
      <c r="BC382">
        <v>0</v>
      </c>
      <c r="BD382">
        <v>0</v>
      </c>
      <c r="BE382">
        <v>0</v>
      </c>
      <c r="BF382" s="7">
        <v>0</v>
      </c>
      <c r="BG382">
        <v>0</v>
      </c>
      <c r="BH382">
        <v>0</v>
      </c>
      <c r="BI382">
        <v>0</v>
      </c>
      <c r="BJ382">
        <v>0</v>
      </c>
      <c r="BK382">
        <v>0</v>
      </c>
      <c r="BL382">
        <v>0</v>
      </c>
      <c r="BM382" s="7">
        <v>0</v>
      </c>
      <c r="BN382">
        <v>1.1986300000000001</v>
      </c>
      <c r="BO382">
        <v>0</v>
      </c>
      <c r="BP382">
        <v>0</v>
      </c>
      <c r="BQ382">
        <v>0</v>
      </c>
      <c r="BR382">
        <v>0</v>
      </c>
      <c r="BS382">
        <v>0</v>
      </c>
      <c r="BT382" s="7">
        <v>0</v>
      </c>
      <c r="BU382">
        <v>0</v>
      </c>
      <c r="BV382">
        <v>0</v>
      </c>
      <c r="BW382">
        <v>0</v>
      </c>
      <c r="BX382">
        <v>0</v>
      </c>
      <c r="BY382">
        <v>0</v>
      </c>
      <c r="BZ382">
        <v>0</v>
      </c>
      <c r="CA382" s="7">
        <v>0</v>
      </c>
      <c r="CB382">
        <v>0</v>
      </c>
      <c r="CC382">
        <v>0</v>
      </c>
      <c r="CD382">
        <v>0</v>
      </c>
      <c r="CE382">
        <v>0</v>
      </c>
      <c r="CF382">
        <v>0</v>
      </c>
      <c r="CG382">
        <v>0</v>
      </c>
      <c r="CH382" s="7">
        <v>0</v>
      </c>
      <c r="CI382">
        <v>0</v>
      </c>
      <c r="CJ382">
        <v>0</v>
      </c>
      <c r="CK382">
        <v>0</v>
      </c>
      <c r="CL382">
        <v>0</v>
      </c>
      <c r="CM382">
        <v>0</v>
      </c>
      <c r="CN382">
        <v>0</v>
      </c>
      <c r="CO382" s="7">
        <v>0</v>
      </c>
      <c r="CP382">
        <v>0</v>
      </c>
      <c r="CQ382">
        <v>0</v>
      </c>
      <c r="CR382">
        <v>0</v>
      </c>
      <c r="CS382">
        <v>0</v>
      </c>
      <c r="CT382">
        <v>0</v>
      </c>
      <c r="CU382">
        <v>0</v>
      </c>
      <c r="CV382" s="7">
        <v>0</v>
      </c>
      <c r="CW382">
        <f t="shared" si="261"/>
        <v>0.41880999999999996</v>
      </c>
      <c r="CX382">
        <f t="shared" si="262"/>
        <v>0</v>
      </c>
      <c r="CY382">
        <f t="shared" si="263"/>
        <v>0</v>
      </c>
      <c r="CZ382">
        <f t="shared" si="264"/>
        <v>0</v>
      </c>
      <c r="DA382">
        <f t="shared" si="265"/>
        <v>0</v>
      </c>
      <c r="DB382">
        <f t="shared" si="266"/>
        <v>0</v>
      </c>
      <c r="DC382" s="7">
        <f t="shared" si="267"/>
        <v>0</v>
      </c>
      <c r="DD382">
        <f t="shared" si="268"/>
        <v>1.1986300000000001</v>
      </c>
      <c r="DE382">
        <f t="shared" si="269"/>
        <v>0</v>
      </c>
      <c r="DF382">
        <f t="shared" si="270"/>
        <v>0</v>
      </c>
      <c r="DG382">
        <f t="shared" si="271"/>
        <v>0</v>
      </c>
      <c r="DH382">
        <f t="shared" si="272"/>
        <v>0</v>
      </c>
      <c r="DI382">
        <f t="shared" si="273"/>
        <v>0</v>
      </c>
      <c r="DJ382" s="7">
        <f t="shared" si="274"/>
        <v>0</v>
      </c>
      <c r="DK382" s="10">
        <f t="shared" si="275"/>
        <v>0.41880999999999996</v>
      </c>
      <c r="DL382" s="10">
        <f t="shared" si="276"/>
        <v>1.1986300000000001</v>
      </c>
      <c r="DM382">
        <f t="shared" si="277"/>
        <v>-3.3160000000000002E-2</v>
      </c>
      <c r="DN382">
        <f t="shared" si="278"/>
        <v>0.45196999999999998</v>
      </c>
      <c r="DO382">
        <f t="shared" si="279"/>
        <v>0</v>
      </c>
      <c r="DP382" s="7">
        <f t="shared" si="280"/>
        <v>0</v>
      </c>
      <c r="DQ382">
        <f t="shared" si="281"/>
        <v>1.1986300000000001</v>
      </c>
      <c r="DR382">
        <f t="shared" si="282"/>
        <v>0</v>
      </c>
      <c r="DS382">
        <f t="shared" si="283"/>
        <v>0</v>
      </c>
      <c r="DT382" s="7">
        <f t="shared" si="284"/>
        <v>0</v>
      </c>
      <c r="DU382">
        <f t="shared" si="285"/>
        <v>0.41880999999999996</v>
      </c>
      <c r="DV382" s="7">
        <f t="shared" si="286"/>
        <v>1.1986300000000001</v>
      </c>
      <c r="DW382" s="10">
        <f t="shared" si="287"/>
        <v>1</v>
      </c>
      <c r="DX382" s="10">
        <f t="shared" si="288"/>
        <v>0</v>
      </c>
      <c r="DY382" s="31">
        <f>IF(AND(DU382=0,DV382=0),0,IF(DW382=0,DY381,IF(DV382&gt;DU382,1,IF(DV382=DU382,x,0))))</f>
        <v>1</v>
      </c>
      <c r="DZ382" s="31">
        <f t="shared" si="289"/>
        <v>0</v>
      </c>
      <c r="EA382" s="31">
        <f t="shared" si="290"/>
        <v>0</v>
      </c>
      <c r="EB382">
        <f t="shared" si="291"/>
        <v>0</v>
      </c>
      <c r="EC382">
        <f t="shared" si="292"/>
        <v>1</v>
      </c>
      <c r="ED382">
        <f t="shared" si="293"/>
        <v>0</v>
      </c>
      <c r="EE382" s="7">
        <f t="shared" si="294"/>
        <v>0</v>
      </c>
      <c r="EF382" s="31">
        <f t="shared" si="295"/>
        <v>0</v>
      </c>
      <c r="EG382">
        <f t="shared" si="296"/>
        <v>0</v>
      </c>
      <c r="EH382">
        <f t="shared" si="297"/>
        <v>1</v>
      </c>
      <c r="EI382">
        <f t="shared" si="298"/>
        <v>0</v>
      </c>
      <c r="EJ382" s="7">
        <f t="shared" si="299"/>
        <v>0</v>
      </c>
      <c r="EK382">
        <f t="shared" si="300"/>
        <v>0</v>
      </c>
      <c r="EL382">
        <f t="shared" si="301"/>
        <v>1</v>
      </c>
      <c r="EM382">
        <f t="shared" si="302"/>
        <v>0</v>
      </c>
      <c r="EN382">
        <f t="shared" si="303"/>
        <v>0</v>
      </c>
      <c r="EO382" s="75">
        <f t="shared" si="304"/>
        <v>-2.0501533287169849E-2</v>
      </c>
      <c r="EP382" s="75">
        <f t="shared" si="305"/>
        <v>0.27943540409536055</v>
      </c>
      <c r="EQ382" s="75">
        <f t="shared" si="306"/>
        <v>0.74106612919180936</v>
      </c>
      <c r="ER382" s="75">
        <f t="shared" si="307"/>
        <v>0</v>
      </c>
      <c r="ES382">
        <f t="shared" si="257"/>
        <v>0</v>
      </c>
      <c r="ET382">
        <f t="shared" si="258"/>
        <v>0</v>
      </c>
      <c r="EU382">
        <f t="shared" si="259"/>
        <v>0</v>
      </c>
      <c r="EV382">
        <f t="shared" si="260"/>
        <v>0</v>
      </c>
    </row>
    <row r="383" spans="1:152" x14ac:dyDescent="0.35">
      <c r="A383" t="s">
        <v>154</v>
      </c>
      <c r="B383" s="7">
        <v>1988</v>
      </c>
      <c r="C383">
        <v>0</v>
      </c>
      <c r="D383">
        <v>0</v>
      </c>
      <c r="E383">
        <v>0</v>
      </c>
      <c r="F383">
        <v>0</v>
      </c>
      <c r="G383">
        <v>0</v>
      </c>
      <c r="H383">
        <v>0</v>
      </c>
      <c r="I383" s="7">
        <v>0</v>
      </c>
      <c r="J383">
        <v>0</v>
      </c>
      <c r="K383">
        <v>0</v>
      </c>
      <c r="L383">
        <v>0</v>
      </c>
      <c r="M383">
        <v>0</v>
      </c>
      <c r="N383">
        <v>0</v>
      </c>
      <c r="O383">
        <v>0</v>
      </c>
      <c r="P383" s="7">
        <v>0</v>
      </c>
      <c r="Q383">
        <v>0</v>
      </c>
      <c r="R383">
        <v>0</v>
      </c>
      <c r="S383">
        <v>0</v>
      </c>
      <c r="T383">
        <v>0</v>
      </c>
      <c r="U383">
        <v>0</v>
      </c>
      <c r="V383">
        <v>0</v>
      </c>
      <c r="W383" s="7">
        <v>0</v>
      </c>
      <c r="X383">
        <v>0</v>
      </c>
      <c r="Y383">
        <v>0</v>
      </c>
      <c r="Z383">
        <v>0</v>
      </c>
      <c r="AA383">
        <v>0</v>
      </c>
      <c r="AB383">
        <v>0</v>
      </c>
      <c r="AC383">
        <v>0</v>
      </c>
      <c r="AD383" s="7">
        <v>0</v>
      </c>
      <c r="AE383">
        <v>0</v>
      </c>
      <c r="AF383">
        <v>0</v>
      </c>
      <c r="AG383">
        <v>0</v>
      </c>
      <c r="AH383">
        <v>0</v>
      </c>
      <c r="AI383">
        <v>0</v>
      </c>
      <c r="AJ383">
        <v>0</v>
      </c>
      <c r="AK383" s="7">
        <v>0</v>
      </c>
      <c r="AL383">
        <v>0</v>
      </c>
      <c r="AM383">
        <v>0</v>
      </c>
      <c r="AN383">
        <v>0</v>
      </c>
      <c r="AO383">
        <v>0</v>
      </c>
      <c r="AP383">
        <v>0</v>
      </c>
      <c r="AQ383">
        <v>0</v>
      </c>
      <c r="AR383" s="7">
        <v>0</v>
      </c>
      <c r="AS383">
        <v>0</v>
      </c>
      <c r="AT383">
        <v>0</v>
      </c>
      <c r="AU383">
        <v>0</v>
      </c>
      <c r="AV383">
        <v>0</v>
      </c>
      <c r="AW383">
        <v>0</v>
      </c>
      <c r="AX383">
        <v>0</v>
      </c>
      <c r="AY383" s="7">
        <v>0</v>
      </c>
      <c r="AZ383">
        <v>0</v>
      </c>
      <c r="BA383">
        <v>0</v>
      </c>
      <c r="BB383">
        <v>0</v>
      </c>
      <c r="BC383">
        <v>0</v>
      </c>
      <c r="BD383">
        <v>0</v>
      </c>
      <c r="BE383">
        <v>0</v>
      </c>
      <c r="BF383" s="7">
        <v>0</v>
      </c>
      <c r="BG383">
        <v>1.18804</v>
      </c>
      <c r="BH383">
        <v>0</v>
      </c>
      <c r="BI383">
        <v>0</v>
      </c>
      <c r="BJ383">
        <v>0</v>
      </c>
      <c r="BK383">
        <v>0</v>
      </c>
      <c r="BL383">
        <v>0</v>
      </c>
      <c r="BM383" s="7">
        <v>0</v>
      </c>
      <c r="BN383">
        <v>0</v>
      </c>
      <c r="BO383">
        <v>0</v>
      </c>
      <c r="BP383">
        <v>0</v>
      </c>
      <c r="BQ383">
        <v>0</v>
      </c>
      <c r="BR383">
        <v>0</v>
      </c>
      <c r="BS383">
        <v>0</v>
      </c>
      <c r="BT383" s="7">
        <v>0</v>
      </c>
      <c r="BU383">
        <v>0.89988999999999997</v>
      </c>
      <c r="BV383">
        <v>0</v>
      </c>
      <c r="BW383">
        <v>0</v>
      </c>
      <c r="BX383">
        <v>0</v>
      </c>
      <c r="BY383">
        <v>0</v>
      </c>
      <c r="BZ383">
        <v>0</v>
      </c>
      <c r="CA383" s="7">
        <v>0</v>
      </c>
      <c r="CB383">
        <v>0</v>
      </c>
      <c r="CC383">
        <v>0</v>
      </c>
      <c r="CD383">
        <v>0</v>
      </c>
      <c r="CE383">
        <v>0</v>
      </c>
      <c r="CF383">
        <v>0</v>
      </c>
      <c r="CG383">
        <v>0</v>
      </c>
      <c r="CH383" s="7">
        <v>0</v>
      </c>
      <c r="CI383">
        <v>0</v>
      </c>
      <c r="CJ383">
        <v>0</v>
      </c>
      <c r="CK383">
        <v>0</v>
      </c>
      <c r="CL383">
        <v>0</v>
      </c>
      <c r="CM383">
        <v>0</v>
      </c>
      <c r="CN383">
        <v>0</v>
      </c>
      <c r="CO383" s="7">
        <v>0</v>
      </c>
      <c r="CP383">
        <v>0</v>
      </c>
      <c r="CQ383">
        <v>0</v>
      </c>
      <c r="CR383">
        <v>0</v>
      </c>
      <c r="CS383">
        <v>0</v>
      </c>
      <c r="CT383">
        <v>0</v>
      </c>
      <c r="CU383">
        <v>0</v>
      </c>
      <c r="CV383" s="7">
        <v>0</v>
      </c>
      <c r="CW383">
        <f t="shared" si="261"/>
        <v>0</v>
      </c>
      <c r="CX383">
        <f t="shared" si="262"/>
        <v>0</v>
      </c>
      <c r="CY383">
        <f t="shared" si="263"/>
        <v>0</v>
      </c>
      <c r="CZ383">
        <f t="shared" si="264"/>
        <v>0</v>
      </c>
      <c r="DA383">
        <f t="shared" si="265"/>
        <v>0</v>
      </c>
      <c r="DB383">
        <f t="shared" si="266"/>
        <v>0</v>
      </c>
      <c r="DC383" s="7">
        <f t="shared" si="267"/>
        <v>0</v>
      </c>
      <c r="DD383">
        <f t="shared" si="268"/>
        <v>2.0879300000000001</v>
      </c>
      <c r="DE383">
        <f t="shared" si="269"/>
        <v>0</v>
      </c>
      <c r="DF383">
        <f t="shared" si="270"/>
        <v>0</v>
      </c>
      <c r="DG383">
        <f t="shared" si="271"/>
        <v>0</v>
      </c>
      <c r="DH383">
        <f t="shared" si="272"/>
        <v>0</v>
      </c>
      <c r="DI383">
        <f t="shared" si="273"/>
        <v>0</v>
      </c>
      <c r="DJ383" s="7">
        <f t="shared" si="274"/>
        <v>0</v>
      </c>
      <c r="DK383" s="10">
        <f t="shared" si="275"/>
        <v>0</v>
      </c>
      <c r="DL383" s="10">
        <f t="shared" si="276"/>
        <v>2.0879300000000001</v>
      </c>
      <c r="DM383">
        <f t="shared" si="277"/>
        <v>0</v>
      </c>
      <c r="DN383">
        <f t="shared" si="278"/>
        <v>0</v>
      </c>
      <c r="DO383">
        <f t="shared" si="279"/>
        <v>0</v>
      </c>
      <c r="DP383" s="7">
        <f t="shared" si="280"/>
        <v>0</v>
      </c>
      <c r="DQ383">
        <f t="shared" si="281"/>
        <v>2.0879300000000001</v>
      </c>
      <c r="DR383">
        <f t="shared" si="282"/>
        <v>0</v>
      </c>
      <c r="DS383">
        <f t="shared" si="283"/>
        <v>0</v>
      </c>
      <c r="DT383" s="7">
        <f t="shared" si="284"/>
        <v>0</v>
      </c>
      <c r="DU383">
        <f t="shared" si="285"/>
        <v>0</v>
      </c>
      <c r="DV383" s="7">
        <f t="shared" si="286"/>
        <v>2.0879300000000001</v>
      </c>
      <c r="DW383" s="10">
        <f t="shared" si="287"/>
        <v>1</v>
      </c>
      <c r="DX383" s="10">
        <f t="shared" si="288"/>
        <v>0</v>
      </c>
      <c r="DY383" s="31">
        <f>IF(AND(DU383=0,DV383=0),0,IF(DW383=0,DY382,IF(DV383&gt;DU383,1,IF(DV383=DU383,x,0))))</f>
        <v>1</v>
      </c>
      <c r="DZ383" s="31">
        <f t="shared" si="289"/>
        <v>0</v>
      </c>
      <c r="EA383" s="31">
        <f t="shared" si="290"/>
        <v>0</v>
      </c>
      <c r="EB383">
        <f t="shared" si="291"/>
        <v>0</v>
      </c>
      <c r="EC383">
        <f t="shared" si="292"/>
        <v>1</v>
      </c>
      <c r="ED383">
        <f t="shared" si="293"/>
        <v>0</v>
      </c>
      <c r="EE383" s="7">
        <f t="shared" si="294"/>
        <v>0</v>
      </c>
      <c r="EF383" s="31">
        <f t="shared" si="295"/>
        <v>0</v>
      </c>
      <c r="EG383">
        <f t="shared" si="296"/>
        <v>0</v>
      </c>
      <c r="EH383">
        <f t="shared" si="297"/>
        <v>1</v>
      </c>
      <c r="EI383">
        <f t="shared" si="298"/>
        <v>0</v>
      </c>
      <c r="EJ383" s="7">
        <f t="shared" si="299"/>
        <v>0</v>
      </c>
      <c r="EK383">
        <f t="shared" si="300"/>
        <v>0</v>
      </c>
      <c r="EL383">
        <f t="shared" si="301"/>
        <v>1</v>
      </c>
      <c r="EM383">
        <f t="shared" si="302"/>
        <v>0</v>
      </c>
      <c r="EN383">
        <f t="shared" si="303"/>
        <v>0</v>
      </c>
      <c r="EO383" s="75">
        <f t="shared" si="304"/>
        <v>0</v>
      </c>
      <c r="EP383" s="75">
        <f t="shared" si="305"/>
        <v>0</v>
      </c>
      <c r="EQ383" s="75">
        <f t="shared" si="306"/>
        <v>1</v>
      </c>
      <c r="ER383" s="75">
        <f t="shared" si="307"/>
        <v>0</v>
      </c>
      <c r="ES383">
        <f t="shared" si="257"/>
        <v>0</v>
      </c>
      <c r="ET383">
        <f t="shared" si="258"/>
        <v>0</v>
      </c>
      <c r="EU383">
        <f t="shared" si="259"/>
        <v>0</v>
      </c>
      <c r="EV383">
        <f t="shared" si="260"/>
        <v>0</v>
      </c>
    </row>
    <row r="384" spans="1:152" x14ac:dyDescent="0.35">
      <c r="A384" t="s">
        <v>154</v>
      </c>
      <c r="B384" s="7">
        <v>1989</v>
      </c>
      <c r="C384">
        <v>0</v>
      </c>
      <c r="D384">
        <v>0</v>
      </c>
      <c r="E384">
        <v>0</v>
      </c>
      <c r="F384">
        <v>0</v>
      </c>
      <c r="G384">
        <v>0</v>
      </c>
      <c r="H384">
        <v>0</v>
      </c>
      <c r="I384" s="7">
        <v>0</v>
      </c>
      <c r="J384">
        <v>0</v>
      </c>
      <c r="K384">
        <v>0</v>
      </c>
      <c r="L384">
        <v>0</v>
      </c>
      <c r="M384">
        <v>0</v>
      </c>
      <c r="N384">
        <v>0</v>
      </c>
      <c r="O384">
        <v>0</v>
      </c>
      <c r="P384" s="7">
        <v>0</v>
      </c>
      <c r="Q384">
        <v>0</v>
      </c>
      <c r="R384">
        <v>0</v>
      </c>
      <c r="S384">
        <v>0</v>
      </c>
      <c r="T384">
        <v>0</v>
      </c>
      <c r="U384">
        <v>0</v>
      </c>
      <c r="V384">
        <v>0</v>
      </c>
      <c r="W384" s="7">
        <v>0</v>
      </c>
      <c r="X384">
        <v>0</v>
      </c>
      <c r="Y384">
        <v>0</v>
      </c>
      <c r="Z384">
        <v>0</v>
      </c>
      <c r="AA384">
        <v>0</v>
      </c>
      <c r="AB384">
        <v>0</v>
      </c>
      <c r="AC384">
        <v>0</v>
      </c>
      <c r="AD384" s="7">
        <v>0</v>
      </c>
      <c r="AE384">
        <v>0</v>
      </c>
      <c r="AF384">
        <v>0</v>
      </c>
      <c r="AG384">
        <v>0</v>
      </c>
      <c r="AH384">
        <v>0</v>
      </c>
      <c r="AI384">
        <v>0</v>
      </c>
      <c r="AJ384">
        <v>0</v>
      </c>
      <c r="AK384" s="7">
        <v>0</v>
      </c>
      <c r="AL384">
        <v>0</v>
      </c>
      <c r="AM384">
        <v>0</v>
      </c>
      <c r="AN384">
        <v>0</v>
      </c>
      <c r="AO384">
        <v>0</v>
      </c>
      <c r="AP384">
        <v>0</v>
      </c>
      <c r="AQ384">
        <v>0</v>
      </c>
      <c r="AR384" s="7">
        <v>0</v>
      </c>
      <c r="AS384">
        <v>0</v>
      </c>
      <c r="AT384">
        <v>0</v>
      </c>
      <c r="AU384">
        <v>0</v>
      </c>
      <c r="AV384">
        <v>0</v>
      </c>
      <c r="AW384">
        <v>0</v>
      </c>
      <c r="AX384">
        <v>0</v>
      </c>
      <c r="AY384" s="7">
        <v>0</v>
      </c>
      <c r="AZ384">
        <v>0</v>
      </c>
      <c r="BA384">
        <v>0</v>
      </c>
      <c r="BB384">
        <v>0</v>
      </c>
      <c r="BC384">
        <v>0</v>
      </c>
      <c r="BD384">
        <v>0</v>
      </c>
      <c r="BE384">
        <v>0</v>
      </c>
      <c r="BF384" s="7">
        <v>0</v>
      </c>
      <c r="BG384">
        <v>0</v>
      </c>
      <c r="BH384">
        <v>0</v>
      </c>
      <c r="BI384">
        <v>0</v>
      </c>
      <c r="BJ384">
        <v>0</v>
      </c>
      <c r="BK384">
        <v>0</v>
      </c>
      <c r="BL384">
        <v>0</v>
      </c>
      <c r="BM384" s="7">
        <v>0</v>
      </c>
      <c r="BN384">
        <v>0</v>
      </c>
      <c r="BO384">
        <v>0</v>
      </c>
      <c r="BP384">
        <v>0</v>
      </c>
      <c r="BQ384">
        <v>0</v>
      </c>
      <c r="BR384">
        <v>0</v>
      </c>
      <c r="BS384">
        <v>0</v>
      </c>
      <c r="BT384" s="7">
        <v>0</v>
      </c>
      <c r="BU384">
        <v>0</v>
      </c>
      <c r="BV384">
        <v>0</v>
      </c>
      <c r="BW384">
        <v>0</v>
      </c>
      <c r="BX384">
        <v>0</v>
      </c>
      <c r="BY384">
        <v>0</v>
      </c>
      <c r="BZ384">
        <v>0</v>
      </c>
      <c r="CA384" s="7">
        <v>0</v>
      </c>
      <c r="CB384">
        <v>0</v>
      </c>
      <c r="CC384">
        <v>0</v>
      </c>
      <c r="CD384">
        <v>0</v>
      </c>
      <c r="CE384">
        <v>0</v>
      </c>
      <c r="CF384">
        <v>0</v>
      </c>
      <c r="CG384">
        <v>0</v>
      </c>
      <c r="CH384" s="7">
        <v>0</v>
      </c>
      <c r="CI384">
        <v>0</v>
      </c>
      <c r="CJ384">
        <v>0</v>
      </c>
      <c r="CK384">
        <v>0</v>
      </c>
      <c r="CL384">
        <v>0</v>
      </c>
      <c r="CM384">
        <v>0</v>
      </c>
      <c r="CN384">
        <v>0</v>
      </c>
      <c r="CO384" s="7">
        <v>0</v>
      </c>
      <c r="CP384">
        <v>0</v>
      </c>
      <c r="CQ384">
        <v>0</v>
      </c>
      <c r="CR384">
        <v>0</v>
      </c>
      <c r="CS384">
        <v>0</v>
      </c>
      <c r="CT384">
        <v>0</v>
      </c>
      <c r="CU384">
        <v>0</v>
      </c>
      <c r="CV384" s="7">
        <v>0</v>
      </c>
      <c r="CW384">
        <f t="shared" si="261"/>
        <v>0</v>
      </c>
      <c r="CX384">
        <f t="shared" si="262"/>
        <v>0</v>
      </c>
      <c r="CY384">
        <f t="shared" si="263"/>
        <v>0</v>
      </c>
      <c r="CZ384">
        <f t="shared" si="264"/>
        <v>0</v>
      </c>
      <c r="DA384">
        <f t="shared" si="265"/>
        <v>0</v>
      </c>
      <c r="DB384">
        <f t="shared" si="266"/>
        <v>0</v>
      </c>
      <c r="DC384" s="7">
        <f t="shared" si="267"/>
        <v>0</v>
      </c>
      <c r="DD384">
        <f t="shared" si="268"/>
        <v>0</v>
      </c>
      <c r="DE384">
        <f t="shared" si="269"/>
        <v>0</v>
      </c>
      <c r="DF384">
        <f t="shared" si="270"/>
        <v>0</v>
      </c>
      <c r="DG384">
        <f t="shared" si="271"/>
        <v>0</v>
      </c>
      <c r="DH384">
        <f t="shared" si="272"/>
        <v>0</v>
      </c>
      <c r="DI384">
        <f t="shared" si="273"/>
        <v>0</v>
      </c>
      <c r="DJ384" s="7">
        <f t="shared" si="274"/>
        <v>0</v>
      </c>
      <c r="DK384" s="10">
        <f t="shared" si="275"/>
        <v>0</v>
      </c>
      <c r="DL384" s="10">
        <f t="shared" si="276"/>
        <v>0</v>
      </c>
      <c r="DM384">
        <f t="shared" si="277"/>
        <v>0</v>
      </c>
      <c r="DN384">
        <f t="shared" si="278"/>
        <v>0</v>
      </c>
      <c r="DO384">
        <f t="shared" si="279"/>
        <v>0</v>
      </c>
      <c r="DP384" s="7">
        <f t="shared" si="280"/>
        <v>0</v>
      </c>
      <c r="DQ384">
        <f t="shared" si="281"/>
        <v>0</v>
      </c>
      <c r="DR384">
        <f t="shared" si="282"/>
        <v>0</v>
      </c>
      <c r="DS384">
        <f t="shared" si="283"/>
        <v>0</v>
      </c>
      <c r="DT384" s="7">
        <f t="shared" si="284"/>
        <v>0</v>
      </c>
      <c r="DU384">
        <f t="shared" si="285"/>
        <v>0</v>
      </c>
      <c r="DV384" s="7">
        <f t="shared" si="286"/>
        <v>0</v>
      </c>
      <c r="DW384" s="10">
        <f t="shared" si="287"/>
        <v>0</v>
      </c>
      <c r="DX384" s="10">
        <f t="shared" si="288"/>
        <v>0</v>
      </c>
      <c r="DY384" s="31">
        <f>IF(AND(DU384=0,DV384=0),0,IF(DW384=0,DY383,IF(DV384&gt;DU384,1,IF(DV384=DU384,x,0))))</f>
        <v>0</v>
      </c>
      <c r="DZ384" s="31">
        <f t="shared" si="289"/>
        <v>0</v>
      </c>
      <c r="EA384" s="31">
        <f t="shared" si="290"/>
        <v>0</v>
      </c>
      <c r="EB384">
        <f t="shared" si="291"/>
        <v>0</v>
      </c>
      <c r="EC384">
        <f t="shared" si="292"/>
        <v>0</v>
      </c>
      <c r="ED384">
        <f t="shared" si="293"/>
        <v>0</v>
      </c>
      <c r="EE384" s="7">
        <f t="shared" si="294"/>
        <v>0</v>
      </c>
      <c r="EF384" s="31">
        <f t="shared" si="295"/>
        <v>0</v>
      </c>
      <c r="EG384">
        <f t="shared" si="296"/>
        <v>0</v>
      </c>
      <c r="EH384">
        <f t="shared" si="297"/>
        <v>0</v>
      </c>
      <c r="EI384">
        <f t="shared" si="298"/>
        <v>0</v>
      </c>
      <c r="EJ384" s="7">
        <f t="shared" si="299"/>
        <v>0</v>
      </c>
      <c r="EK384">
        <f t="shared" si="300"/>
        <v>0</v>
      </c>
      <c r="EL384">
        <f t="shared" si="301"/>
        <v>0</v>
      </c>
      <c r="EM384">
        <f t="shared" si="302"/>
        <v>0</v>
      </c>
      <c r="EN384">
        <f t="shared" si="303"/>
        <v>0</v>
      </c>
      <c r="EO384" s="75">
        <f t="shared" si="304"/>
        <v>0</v>
      </c>
      <c r="EP384" s="75">
        <f t="shared" si="305"/>
        <v>0</v>
      </c>
      <c r="EQ384" s="75">
        <f t="shared" si="306"/>
        <v>0</v>
      </c>
      <c r="ER384" s="75">
        <f t="shared" si="307"/>
        <v>0</v>
      </c>
      <c r="ES384">
        <f t="shared" si="257"/>
        <v>0</v>
      </c>
      <c r="ET384">
        <f t="shared" si="258"/>
        <v>0</v>
      </c>
      <c r="EU384">
        <f t="shared" si="259"/>
        <v>0</v>
      </c>
      <c r="EV384">
        <f t="shared" si="260"/>
        <v>0</v>
      </c>
    </row>
    <row r="385" spans="1:152" x14ac:dyDescent="0.35">
      <c r="A385" t="s">
        <v>154</v>
      </c>
      <c r="B385" s="7">
        <v>1990</v>
      </c>
      <c r="C385">
        <v>0</v>
      </c>
      <c r="D385">
        <v>0</v>
      </c>
      <c r="E385">
        <v>0</v>
      </c>
      <c r="F385">
        <v>0</v>
      </c>
      <c r="G385">
        <v>0</v>
      </c>
      <c r="H385">
        <v>0</v>
      </c>
      <c r="I385" s="7">
        <v>0</v>
      </c>
      <c r="J385">
        <v>0</v>
      </c>
      <c r="K385">
        <v>0</v>
      </c>
      <c r="L385">
        <v>0</v>
      </c>
      <c r="M385">
        <v>0</v>
      </c>
      <c r="N385">
        <v>0</v>
      </c>
      <c r="O385">
        <v>0</v>
      </c>
      <c r="P385" s="7">
        <v>0</v>
      </c>
      <c r="Q385">
        <v>0</v>
      </c>
      <c r="R385">
        <v>0</v>
      </c>
      <c r="S385">
        <v>0</v>
      </c>
      <c r="T385">
        <v>0</v>
      </c>
      <c r="U385">
        <v>0</v>
      </c>
      <c r="V385">
        <v>0</v>
      </c>
      <c r="W385" s="7">
        <v>0</v>
      </c>
      <c r="X385">
        <v>0</v>
      </c>
      <c r="Y385">
        <v>0</v>
      </c>
      <c r="Z385">
        <v>0</v>
      </c>
      <c r="AA385">
        <v>0</v>
      </c>
      <c r="AB385">
        <v>0</v>
      </c>
      <c r="AC385">
        <v>0</v>
      </c>
      <c r="AD385" s="7">
        <v>0</v>
      </c>
      <c r="AE385">
        <v>0</v>
      </c>
      <c r="AF385">
        <v>0</v>
      </c>
      <c r="AG385">
        <v>0</v>
      </c>
      <c r="AH385">
        <v>0</v>
      </c>
      <c r="AI385">
        <v>0</v>
      </c>
      <c r="AJ385">
        <v>0</v>
      </c>
      <c r="AK385" s="7">
        <v>0</v>
      </c>
      <c r="AL385">
        <v>0</v>
      </c>
      <c r="AM385">
        <v>0</v>
      </c>
      <c r="AN385">
        <v>0</v>
      </c>
      <c r="AO385">
        <v>0</v>
      </c>
      <c r="AP385">
        <v>0</v>
      </c>
      <c r="AQ385">
        <v>0</v>
      </c>
      <c r="AR385" s="7">
        <v>0</v>
      </c>
      <c r="AS385">
        <v>0</v>
      </c>
      <c r="AT385">
        <v>0</v>
      </c>
      <c r="AU385">
        <v>0</v>
      </c>
      <c r="AV385">
        <v>0</v>
      </c>
      <c r="AW385">
        <v>0</v>
      </c>
      <c r="AX385">
        <v>0</v>
      </c>
      <c r="AY385" s="7">
        <v>0</v>
      </c>
      <c r="AZ385">
        <v>0</v>
      </c>
      <c r="BA385">
        <v>0</v>
      </c>
      <c r="BB385">
        <v>0</v>
      </c>
      <c r="BC385">
        <v>0</v>
      </c>
      <c r="BD385">
        <v>0</v>
      </c>
      <c r="BE385">
        <v>0</v>
      </c>
      <c r="BF385" s="7">
        <v>0</v>
      </c>
      <c r="BG385">
        <v>0</v>
      </c>
      <c r="BH385">
        <v>0</v>
      </c>
      <c r="BI385">
        <v>0</v>
      </c>
      <c r="BJ385">
        <v>0</v>
      </c>
      <c r="BK385">
        <v>0</v>
      </c>
      <c r="BL385">
        <v>0</v>
      </c>
      <c r="BM385" s="7">
        <v>0</v>
      </c>
      <c r="BN385">
        <v>0</v>
      </c>
      <c r="BO385">
        <v>0</v>
      </c>
      <c r="BP385">
        <v>0</v>
      </c>
      <c r="BQ385">
        <v>0</v>
      </c>
      <c r="BR385">
        <v>0</v>
      </c>
      <c r="BS385">
        <v>0</v>
      </c>
      <c r="BT385" s="7">
        <v>0</v>
      </c>
      <c r="BU385">
        <v>0</v>
      </c>
      <c r="BV385">
        <v>0</v>
      </c>
      <c r="BW385">
        <v>0</v>
      </c>
      <c r="BX385">
        <v>0</v>
      </c>
      <c r="BY385">
        <v>0</v>
      </c>
      <c r="BZ385">
        <v>0</v>
      </c>
      <c r="CA385" s="7">
        <v>0</v>
      </c>
      <c r="CB385">
        <v>0</v>
      </c>
      <c r="CC385">
        <v>0</v>
      </c>
      <c r="CD385">
        <v>0</v>
      </c>
      <c r="CE385">
        <v>0</v>
      </c>
      <c r="CF385">
        <v>0</v>
      </c>
      <c r="CG385">
        <v>0</v>
      </c>
      <c r="CH385" s="7">
        <v>0</v>
      </c>
      <c r="CI385">
        <v>0</v>
      </c>
      <c r="CJ385">
        <v>0</v>
      </c>
      <c r="CK385">
        <v>0</v>
      </c>
      <c r="CL385">
        <v>0</v>
      </c>
      <c r="CM385">
        <v>0</v>
      </c>
      <c r="CN385">
        <v>0</v>
      </c>
      <c r="CO385" s="7">
        <v>0</v>
      </c>
      <c r="CP385">
        <v>0</v>
      </c>
      <c r="CQ385">
        <v>0</v>
      </c>
      <c r="CR385">
        <v>0</v>
      </c>
      <c r="CS385">
        <v>0</v>
      </c>
      <c r="CT385">
        <v>0</v>
      </c>
      <c r="CU385">
        <v>0</v>
      </c>
      <c r="CV385" s="7">
        <v>0</v>
      </c>
      <c r="CW385">
        <f t="shared" si="261"/>
        <v>0</v>
      </c>
      <c r="CX385">
        <f t="shared" si="262"/>
        <v>0</v>
      </c>
      <c r="CY385">
        <f t="shared" si="263"/>
        <v>0</v>
      </c>
      <c r="CZ385">
        <f t="shared" si="264"/>
        <v>0</v>
      </c>
      <c r="DA385">
        <f t="shared" si="265"/>
        <v>0</v>
      </c>
      <c r="DB385">
        <f t="shared" si="266"/>
        <v>0</v>
      </c>
      <c r="DC385" s="7">
        <f t="shared" si="267"/>
        <v>0</v>
      </c>
      <c r="DD385">
        <f t="shared" si="268"/>
        <v>0</v>
      </c>
      <c r="DE385">
        <f t="shared" si="269"/>
        <v>0</v>
      </c>
      <c r="DF385">
        <f t="shared" si="270"/>
        <v>0</v>
      </c>
      <c r="DG385">
        <f t="shared" si="271"/>
        <v>0</v>
      </c>
      <c r="DH385">
        <f t="shared" si="272"/>
        <v>0</v>
      </c>
      <c r="DI385">
        <f t="shared" si="273"/>
        <v>0</v>
      </c>
      <c r="DJ385" s="7">
        <f t="shared" si="274"/>
        <v>0</v>
      </c>
      <c r="DK385" s="10">
        <f t="shared" si="275"/>
        <v>0</v>
      </c>
      <c r="DL385" s="10">
        <f t="shared" si="276"/>
        <v>0</v>
      </c>
      <c r="DM385">
        <f t="shared" si="277"/>
        <v>0</v>
      </c>
      <c r="DN385">
        <f t="shared" si="278"/>
        <v>0</v>
      </c>
      <c r="DO385">
        <f t="shared" si="279"/>
        <v>0</v>
      </c>
      <c r="DP385" s="7">
        <f t="shared" si="280"/>
        <v>0</v>
      </c>
      <c r="DQ385">
        <f t="shared" si="281"/>
        <v>0</v>
      </c>
      <c r="DR385">
        <f t="shared" si="282"/>
        <v>0</v>
      </c>
      <c r="DS385">
        <f t="shared" si="283"/>
        <v>0</v>
      </c>
      <c r="DT385" s="7">
        <f t="shared" si="284"/>
        <v>0</v>
      </c>
      <c r="DU385">
        <f t="shared" si="285"/>
        <v>0</v>
      </c>
      <c r="DV385" s="7">
        <f t="shared" si="286"/>
        <v>0</v>
      </c>
      <c r="DW385" s="10">
        <f t="shared" si="287"/>
        <v>0</v>
      </c>
      <c r="DX385" s="10">
        <f t="shared" si="288"/>
        <v>0</v>
      </c>
      <c r="DY385" s="31">
        <f>IF(AND(DU385=0,DV385=0),0,IF(DW385=0,DY384,IF(DV385&gt;DU385,1,IF(DV385=DU385,x,0))))</f>
        <v>0</v>
      </c>
      <c r="DZ385" s="31">
        <f t="shared" si="289"/>
        <v>0</v>
      </c>
      <c r="EA385" s="31">
        <f t="shared" si="290"/>
        <v>0</v>
      </c>
      <c r="EB385">
        <f t="shared" si="291"/>
        <v>0</v>
      </c>
      <c r="EC385">
        <f t="shared" si="292"/>
        <v>0</v>
      </c>
      <c r="ED385">
        <f t="shared" si="293"/>
        <v>0</v>
      </c>
      <c r="EE385" s="7">
        <f t="shared" si="294"/>
        <v>0</v>
      </c>
      <c r="EF385" s="31">
        <f t="shared" si="295"/>
        <v>0</v>
      </c>
      <c r="EG385">
        <f t="shared" si="296"/>
        <v>0</v>
      </c>
      <c r="EH385">
        <f t="shared" si="297"/>
        <v>0</v>
      </c>
      <c r="EI385">
        <f t="shared" si="298"/>
        <v>0</v>
      </c>
      <c r="EJ385" s="7">
        <f t="shared" si="299"/>
        <v>0</v>
      </c>
      <c r="EK385">
        <f t="shared" si="300"/>
        <v>0</v>
      </c>
      <c r="EL385">
        <f t="shared" si="301"/>
        <v>0</v>
      </c>
      <c r="EM385">
        <f t="shared" si="302"/>
        <v>0</v>
      </c>
      <c r="EN385">
        <f t="shared" si="303"/>
        <v>0</v>
      </c>
      <c r="EO385" s="75">
        <f t="shared" si="304"/>
        <v>0</v>
      </c>
      <c r="EP385" s="75">
        <f t="shared" si="305"/>
        <v>0</v>
      </c>
      <c r="EQ385" s="75">
        <f t="shared" si="306"/>
        <v>0</v>
      </c>
      <c r="ER385" s="75">
        <f t="shared" si="307"/>
        <v>0</v>
      </c>
      <c r="ES385">
        <f t="shared" si="257"/>
        <v>0</v>
      </c>
      <c r="ET385">
        <f t="shared" si="258"/>
        <v>0</v>
      </c>
      <c r="EU385">
        <f t="shared" si="259"/>
        <v>0</v>
      </c>
      <c r="EV385">
        <f t="shared" si="260"/>
        <v>0</v>
      </c>
    </row>
    <row r="386" spans="1:152" x14ac:dyDescent="0.35">
      <c r="A386" t="s">
        <v>154</v>
      </c>
      <c r="B386" s="7">
        <v>1991</v>
      </c>
      <c r="C386">
        <v>0</v>
      </c>
      <c r="D386">
        <v>0</v>
      </c>
      <c r="E386">
        <v>0</v>
      </c>
      <c r="F386">
        <v>0</v>
      </c>
      <c r="G386">
        <v>0</v>
      </c>
      <c r="H386">
        <v>0</v>
      </c>
      <c r="I386" s="7">
        <v>0</v>
      </c>
      <c r="J386">
        <v>0</v>
      </c>
      <c r="K386">
        <v>0</v>
      </c>
      <c r="L386">
        <v>0</v>
      </c>
      <c r="M386">
        <v>0</v>
      </c>
      <c r="N386">
        <v>0</v>
      </c>
      <c r="O386">
        <v>0</v>
      </c>
      <c r="P386" s="7">
        <v>0</v>
      </c>
      <c r="Q386">
        <v>0</v>
      </c>
      <c r="R386">
        <v>0</v>
      </c>
      <c r="S386">
        <v>0</v>
      </c>
      <c r="T386">
        <v>0</v>
      </c>
      <c r="U386">
        <v>0</v>
      </c>
      <c r="V386">
        <v>0</v>
      </c>
      <c r="W386" s="7">
        <v>0</v>
      </c>
      <c r="X386">
        <v>0</v>
      </c>
      <c r="Y386">
        <v>0</v>
      </c>
      <c r="Z386">
        <v>0</v>
      </c>
      <c r="AA386">
        <v>0</v>
      </c>
      <c r="AB386">
        <v>0</v>
      </c>
      <c r="AC386">
        <v>0</v>
      </c>
      <c r="AD386" s="7">
        <v>0</v>
      </c>
      <c r="AE386">
        <v>0</v>
      </c>
      <c r="AF386">
        <v>0</v>
      </c>
      <c r="AG386">
        <v>0</v>
      </c>
      <c r="AH386">
        <v>0</v>
      </c>
      <c r="AI386">
        <v>0</v>
      </c>
      <c r="AJ386">
        <v>0</v>
      </c>
      <c r="AK386" s="7">
        <v>0</v>
      </c>
      <c r="AL386">
        <v>0</v>
      </c>
      <c r="AM386">
        <v>0</v>
      </c>
      <c r="AN386">
        <v>0</v>
      </c>
      <c r="AO386">
        <v>0</v>
      </c>
      <c r="AP386">
        <v>0</v>
      </c>
      <c r="AQ386">
        <v>0</v>
      </c>
      <c r="AR386" s="7">
        <v>0</v>
      </c>
      <c r="AS386">
        <v>0</v>
      </c>
      <c r="AT386">
        <v>0</v>
      </c>
      <c r="AU386">
        <v>0</v>
      </c>
      <c r="AV386">
        <v>0</v>
      </c>
      <c r="AW386">
        <v>0</v>
      </c>
      <c r="AX386">
        <v>0</v>
      </c>
      <c r="AY386" s="7">
        <v>0</v>
      </c>
      <c r="AZ386">
        <v>0</v>
      </c>
      <c r="BA386">
        <v>0</v>
      </c>
      <c r="BB386">
        <v>0</v>
      </c>
      <c r="BC386">
        <v>0</v>
      </c>
      <c r="BD386">
        <v>0</v>
      </c>
      <c r="BE386">
        <v>0</v>
      </c>
      <c r="BF386" s="7">
        <v>0</v>
      </c>
      <c r="BG386">
        <v>0</v>
      </c>
      <c r="BH386">
        <v>0</v>
      </c>
      <c r="BI386">
        <v>0</v>
      </c>
      <c r="BJ386">
        <v>0</v>
      </c>
      <c r="BK386">
        <v>0</v>
      </c>
      <c r="BL386">
        <v>0</v>
      </c>
      <c r="BM386" s="7">
        <v>0</v>
      </c>
      <c r="BN386">
        <v>0</v>
      </c>
      <c r="BO386">
        <v>0</v>
      </c>
      <c r="BP386">
        <v>0</v>
      </c>
      <c r="BQ386">
        <v>0</v>
      </c>
      <c r="BR386">
        <v>0</v>
      </c>
      <c r="BS386">
        <v>0</v>
      </c>
      <c r="BT386" s="7">
        <v>0</v>
      </c>
      <c r="BU386">
        <v>0</v>
      </c>
      <c r="BV386">
        <v>0</v>
      </c>
      <c r="BW386">
        <v>0</v>
      </c>
      <c r="BX386">
        <v>0</v>
      </c>
      <c r="BY386">
        <v>0</v>
      </c>
      <c r="BZ386">
        <v>0</v>
      </c>
      <c r="CA386" s="7">
        <v>0</v>
      </c>
      <c r="CB386">
        <v>0</v>
      </c>
      <c r="CC386">
        <v>0</v>
      </c>
      <c r="CD386">
        <v>0</v>
      </c>
      <c r="CE386">
        <v>0</v>
      </c>
      <c r="CF386">
        <v>0</v>
      </c>
      <c r="CG386">
        <v>0</v>
      </c>
      <c r="CH386" s="7">
        <v>0</v>
      </c>
      <c r="CI386">
        <v>0</v>
      </c>
      <c r="CJ386">
        <v>0</v>
      </c>
      <c r="CK386">
        <v>0</v>
      </c>
      <c r="CL386">
        <v>0</v>
      </c>
      <c r="CM386">
        <v>0</v>
      </c>
      <c r="CN386">
        <v>0</v>
      </c>
      <c r="CO386" s="7">
        <v>0</v>
      </c>
      <c r="CP386">
        <v>0</v>
      </c>
      <c r="CQ386">
        <v>0</v>
      </c>
      <c r="CR386">
        <v>0</v>
      </c>
      <c r="CS386">
        <v>0</v>
      </c>
      <c r="CT386">
        <v>0</v>
      </c>
      <c r="CU386">
        <v>0</v>
      </c>
      <c r="CV386" s="7">
        <v>0</v>
      </c>
      <c r="CW386">
        <f t="shared" si="261"/>
        <v>0</v>
      </c>
      <c r="CX386">
        <f t="shared" si="262"/>
        <v>0</v>
      </c>
      <c r="CY386">
        <f t="shared" si="263"/>
        <v>0</v>
      </c>
      <c r="CZ386">
        <f t="shared" si="264"/>
        <v>0</v>
      </c>
      <c r="DA386">
        <f t="shared" si="265"/>
        <v>0</v>
      </c>
      <c r="DB386">
        <f t="shared" si="266"/>
        <v>0</v>
      </c>
      <c r="DC386" s="7">
        <f t="shared" si="267"/>
        <v>0</v>
      </c>
      <c r="DD386">
        <f t="shared" si="268"/>
        <v>0</v>
      </c>
      <c r="DE386">
        <f t="shared" si="269"/>
        <v>0</v>
      </c>
      <c r="DF386">
        <f t="shared" si="270"/>
        <v>0</v>
      </c>
      <c r="DG386">
        <f t="shared" si="271"/>
        <v>0</v>
      </c>
      <c r="DH386">
        <f t="shared" si="272"/>
        <v>0</v>
      </c>
      <c r="DI386">
        <f t="shared" si="273"/>
        <v>0</v>
      </c>
      <c r="DJ386" s="7">
        <f t="shared" si="274"/>
        <v>0</v>
      </c>
      <c r="DK386" s="10">
        <f t="shared" si="275"/>
        <v>0</v>
      </c>
      <c r="DL386" s="10">
        <f t="shared" si="276"/>
        <v>0</v>
      </c>
      <c r="DM386">
        <f t="shared" si="277"/>
        <v>0</v>
      </c>
      <c r="DN386">
        <f t="shared" si="278"/>
        <v>0</v>
      </c>
      <c r="DO386">
        <f t="shared" si="279"/>
        <v>0</v>
      </c>
      <c r="DP386" s="7">
        <f t="shared" si="280"/>
        <v>0</v>
      </c>
      <c r="DQ386">
        <f t="shared" si="281"/>
        <v>0</v>
      </c>
      <c r="DR386">
        <f t="shared" si="282"/>
        <v>0</v>
      </c>
      <c r="DS386">
        <f t="shared" si="283"/>
        <v>0</v>
      </c>
      <c r="DT386" s="7">
        <f t="shared" si="284"/>
        <v>0</v>
      </c>
      <c r="DU386">
        <f t="shared" si="285"/>
        <v>0</v>
      </c>
      <c r="DV386" s="7">
        <f t="shared" si="286"/>
        <v>0</v>
      </c>
      <c r="DW386" s="10">
        <f t="shared" si="287"/>
        <v>0</v>
      </c>
      <c r="DX386" s="10">
        <f t="shared" si="288"/>
        <v>0</v>
      </c>
      <c r="DY386" s="31">
        <f>IF(AND(DU386=0,DV386=0),0,IF(DW386=0,DY385,IF(DV386&gt;DU386,1,IF(DV386=DU386,x,0))))</f>
        <v>0</v>
      </c>
      <c r="DZ386" s="31">
        <f t="shared" si="289"/>
        <v>0</v>
      </c>
      <c r="EA386" s="31">
        <f t="shared" si="290"/>
        <v>0</v>
      </c>
      <c r="EB386">
        <f t="shared" si="291"/>
        <v>0</v>
      </c>
      <c r="EC386">
        <f t="shared" si="292"/>
        <v>0</v>
      </c>
      <c r="ED386">
        <f t="shared" si="293"/>
        <v>0</v>
      </c>
      <c r="EE386" s="7">
        <f t="shared" si="294"/>
        <v>0</v>
      </c>
      <c r="EF386" s="31">
        <f t="shared" si="295"/>
        <v>0</v>
      </c>
      <c r="EG386">
        <f t="shared" si="296"/>
        <v>0</v>
      </c>
      <c r="EH386">
        <f t="shared" si="297"/>
        <v>0</v>
      </c>
      <c r="EI386">
        <f t="shared" si="298"/>
        <v>0</v>
      </c>
      <c r="EJ386" s="7">
        <f t="shared" si="299"/>
        <v>0</v>
      </c>
      <c r="EK386">
        <f t="shared" si="300"/>
        <v>0</v>
      </c>
      <c r="EL386">
        <f t="shared" si="301"/>
        <v>0</v>
      </c>
      <c r="EM386">
        <f t="shared" si="302"/>
        <v>0</v>
      </c>
      <c r="EN386">
        <f t="shared" si="303"/>
        <v>0</v>
      </c>
      <c r="EO386" s="75">
        <f t="shared" si="304"/>
        <v>0</v>
      </c>
      <c r="EP386" s="75">
        <f t="shared" si="305"/>
        <v>0</v>
      </c>
      <c r="EQ386" s="75">
        <f t="shared" si="306"/>
        <v>0</v>
      </c>
      <c r="ER386" s="75">
        <f t="shared" si="307"/>
        <v>0</v>
      </c>
      <c r="ES386">
        <f t="shared" si="257"/>
        <v>0</v>
      </c>
      <c r="ET386">
        <f t="shared" si="258"/>
        <v>0</v>
      </c>
      <c r="EU386">
        <f t="shared" si="259"/>
        <v>0</v>
      </c>
      <c r="EV386">
        <f t="shared" si="260"/>
        <v>0</v>
      </c>
    </row>
    <row r="387" spans="1:152" x14ac:dyDescent="0.35">
      <c r="A387" t="s">
        <v>154</v>
      </c>
      <c r="B387" s="7">
        <v>1992</v>
      </c>
      <c r="C387">
        <v>0</v>
      </c>
      <c r="D387">
        <v>0</v>
      </c>
      <c r="E387">
        <v>0</v>
      </c>
      <c r="F387">
        <v>0</v>
      </c>
      <c r="G387">
        <v>0</v>
      </c>
      <c r="H387">
        <v>0</v>
      </c>
      <c r="I387" s="7">
        <v>0</v>
      </c>
      <c r="J387">
        <v>0</v>
      </c>
      <c r="K387">
        <v>0</v>
      </c>
      <c r="L387">
        <v>0</v>
      </c>
      <c r="M387">
        <v>0</v>
      </c>
      <c r="N387">
        <v>0</v>
      </c>
      <c r="O387">
        <v>0</v>
      </c>
      <c r="P387" s="7">
        <v>0</v>
      </c>
      <c r="Q387">
        <v>0</v>
      </c>
      <c r="R387">
        <v>0</v>
      </c>
      <c r="S387">
        <v>0</v>
      </c>
      <c r="T387">
        <v>0</v>
      </c>
      <c r="U387">
        <v>0</v>
      </c>
      <c r="V387">
        <v>0</v>
      </c>
      <c r="W387" s="7">
        <v>0</v>
      </c>
      <c r="X387">
        <v>0</v>
      </c>
      <c r="Y387">
        <v>0</v>
      </c>
      <c r="Z387">
        <v>0</v>
      </c>
      <c r="AA387">
        <v>0</v>
      </c>
      <c r="AB387">
        <v>0</v>
      </c>
      <c r="AC387">
        <v>0</v>
      </c>
      <c r="AD387" s="7">
        <v>0</v>
      </c>
      <c r="AE387">
        <v>0</v>
      </c>
      <c r="AF387">
        <v>0</v>
      </c>
      <c r="AG387">
        <v>0</v>
      </c>
      <c r="AH387">
        <v>0</v>
      </c>
      <c r="AI387">
        <v>0</v>
      </c>
      <c r="AJ387">
        <v>0</v>
      </c>
      <c r="AK387" s="7">
        <v>0</v>
      </c>
      <c r="AL387">
        <v>0</v>
      </c>
      <c r="AM387">
        <v>0</v>
      </c>
      <c r="AN387">
        <v>0</v>
      </c>
      <c r="AO387">
        <v>0</v>
      </c>
      <c r="AP387">
        <v>0</v>
      </c>
      <c r="AQ387">
        <v>0</v>
      </c>
      <c r="AR387" s="7">
        <v>0</v>
      </c>
      <c r="AS387">
        <v>0</v>
      </c>
      <c r="AT387">
        <v>0</v>
      </c>
      <c r="AU387">
        <v>0</v>
      </c>
      <c r="AV387">
        <v>0</v>
      </c>
      <c r="AW387">
        <v>0</v>
      </c>
      <c r="AX387">
        <v>0</v>
      </c>
      <c r="AY387" s="7">
        <v>0</v>
      </c>
      <c r="AZ387">
        <v>0</v>
      </c>
      <c r="BA387">
        <v>0</v>
      </c>
      <c r="BB387">
        <v>0</v>
      </c>
      <c r="BC387">
        <v>0</v>
      </c>
      <c r="BD387">
        <v>0</v>
      </c>
      <c r="BE387">
        <v>0</v>
      </c>
      <c r="BF387" s="7">
        <v>0</v>
      </c>
      <c r="BG387">
        <v>0</v>
      </c>
      <c r="BH387">
        <v>0</v>
      </c>
      <c r="BI387">
        <v>0</v>
      </c>
      <c r="BJ387">
        <v>0</v>
      </c>
      <c r="BK387">
        <v>0</v>
      </c>
      <c r="BL387">
        <v>0</v>
      </c>
      <c r="BM387" s="7">
        <v>0</v>
      </c>
      <c r="BN387">
        <v>0</v>
      </c>
      <c r="BO387">
        <v>0</v>
      </c>
      <c r="BP387">
        <v>0</v>
      </c>
      <c r="BQ387">
        <v>0</v>
      </c>
      <c r="BR387">
        <v>0</v>
      </c>
      <c r="BS387">
        <v>0</v>
      </c>
      <c r="BT387" s="7">
        <v>0</v>
      </c>
      <c r="BU387">
        <v>0</v>
      </c>
      <c r="BV387">
        <v>0</v>
      </c>
      <c r="BW387">
        <v>0</v>
      </c>
      <c r="BX387">
        <v>0</v>
      </c>
      <c r="BY387">
        <v>0</v>
      </c>
      <c r="BZ387">
        <v>0</v>
      </c>
      <c r="CA387" s="7">
        <v>0</v>
      </c>
      <c r="CB387">
        <v>0</v>
      </c>
      <c r="CC387">
        <v>0</v>
      </c>
      <c r="CD387">
        <v>0</v>
      </c>
      <c r="CE387">
        <v>0</v>
      </c>
      <c r="CF387">
        <v>0</v>
      </c>
      <c r="CG387">
        <v>0</v>
      </c>
      <c r="CH387" s="7">
        <v>0</v>
      </c>
      <c r="CI387">
        <v>0</v>
      </c>
      <c r="CJ387">
        <v>0</v>
      </c>
      <c r="CK387">
        <v>0</v>
      </c>
      <c r="CL387">
        <v>0</v>
      </c>
      <c r="CM387">
        <v>0</v>
      </c>
      <c r="CN387">
        <v>0</v>
      </c>
      <c r="CO387" s="7">
        <v>0</v>
      </c>
      <c r="CP387">
        <v>0</v>
      </c>
      <c r="CQ387">
        <v>0</v>
      </c>
      <c r="CR387">
        <v>0</v>
      </c>
      <c r="CS387">
        <v>0</v>
      </c>
      <c r="CT387">
        <v>0</v>
      </c>
      <c r="CU387">
        <v>0</v>
      </c>
      <c r="CV387" s="7">
        <v>0</v>
      </c>
      <c r="CW387">
        <f t="shared" si="261"/>
        <v>0</v>
      </c>
      <c r="CX387">
        <f t="shared" si="262"/>
        <v>0</v>
      </c>
      <c r="CY387">
        <f t="shared" si="263"/>
        <v>0</v>
      </c>
      <c r="CZ387">
        <f t="shared" si="264"/>
        <v>0</v>
      </c>
      <c r="DA387">
        <f t="shared" si="265"/>
        <v>0</v>
      </c>
      <c r="DB387">
        <f t="shared" si="266"/>
        <v>0</v>
      </c>
      <c r="DC387" s="7">
        <f t="shared" si="267"/>
        <v>0</v>
      </c>
      <c r="DD387">
        <f t="shared" si="268"/>
        <v>0</v>
      </c>
      <c r="DE387">
        <f t="shared" si="269"/>
        <v>0</v>
      </c>
      <c r="DF387">
        <f t="shared" si="270"/>
        <v>0</v>
      </c>
      <c r="DG387">
        <f t="shared" si="271"/>
        <v>0</v>
      </c>
      <c r="DH387">
        <f t="shared" si="272"/>
        <v>0</v>
      </c>
      <c r="DI387">
        <f t="shared" si="273"/>
        <v>0</v>
      </c>
      <c r="DJ387" s="7">
        <f t="shared" si="274"/>
        <v>0</v>
      </c>
      <c r="DK387" s="10">
        <f t="shared" si="275"/>
        <v>0</v>
      </c>
      <c r="DL387" s="10">
        <f t="shared" si="276"/>
        <v>0</v>
      </c>
      <c r="DM387">
        <f t="shared" si="277"/>
        <v>0</v>
      </c>
      <c r="DN387">
        <f t="shared" si="278"/>
        <v>0</v>
      </c>
      <c r="DO387">
        <f t="shared" si="279"/>
        <v>0</v>
      </c>
      <c r="DP387" s="7">
        <f t="shared" si="280"/>
        <v>0</v>
      </c>
      <c r="DQ387">
        <f t="shared" si="281"/>
        <v>0</v>
      </c>
      <c r="DR387">
        <f t="shared" si="282"/>
        <v>0</v>
      </c>
      <c r="DS387">
        <f t="shared" si="283"/>
        <v>0</v>
      </c>
      <c r="DT387" s="7">
        <f t="shared" si="284"/>
        <v>0</v>
      </c>
      <c r="DU387">
        <f t="shared" si="285"/>
        <v>0</v>
      </c>
      <c r="DV387" s="7">
        <f t="shared" si="286"/>
        <v>0</v>
      </c>
      <c r="DW387" s="10">
        <f t="shared" si="287"/>
        <v>0</v>
      </c>
      <c r="DX387" s="10">
        <f t="shared" si="288"/>
        <v>0</v>
      </c>
      <c r="DY387" s="31">
        <f>IF(AND(DU387=0,DV387=0),0,IF(DW387=0,DY386,IF(DV387&gt;DU387,1,IF(DV387=DU387,x,0))))</f>
        <v>0</v>
      </c>
      <c r="DZ387" s="31">
        <f t="shared" si="289"/>
        <v>0</v>
      </c>
      <c r="EA387" s="31">
        <f t="shared" si="290"/>
        <v>0</v>
      </c>
      <c r="EB387">
        <f t="shared" si="291"/>
        <v>0</v>
      </c>
      <c r="EC387">
        <f t="shared" si="292"/>
        <v>0</v>
      </c>
      <c r="ED387">
        <f t="shared" si="293"/>
        <v>0</v>
      </c>
      <c r="EE387" s="7">
        <f t="shared" si="294"/>
        <v>0</v>
      </c>
      <c r="EF387" s="31">
        <f t="shared" si="295"/>
        <v>0</v>
      </c>
      <c r="EG387">
        <f t="shared" si="296"/>
        <v>0</v>
      </c>
      <c r="EH387">
        <f t="shared" si="297"/>
        <v>0</v>
      </c>
      <c r="EI387">
        <f t="shared" si="298"/>
        <v>0</v>
      </c>
      <c r="EJ387" s="7">
        <f t="shared" si="299"/>
        <v>0</v>
      </c>
      <c r="EK387">
        <f t="shared" si="300"/>
        <v>0</v>
      </c>
      <c r="EL387">
        <f t="shared" si="301"/>
        <v>0</v>
      </c>
      <c r="EM387">
        <f t="shared" si="302"/>
        <v>0</v>
      </c>
      <c r="EN387">
        <f t="shared" si="303"/>
        <v>0</v>
      </c>
      <c r="EO387" s="75">
        <f t="shared" si="304"/>
        <v>0</v>
      </c>
      <c r="EP387" s="75">
        <f t="shared" si="305"/>
        <v>0</v>
      </c>
      <c r="EQ387" s="75">
        <f t="shared" si="306"/>
        <v>0</v>
      </c>
      <c r="ER387" s="75">
        <f t="shared" si="307"/>
        <v>0</v>
      </c>
      <c r="ES387">
        <f t="shared" ref="ES387:ES450" si="308">IF($A387="DEU",IF(AND($B387&gt;1991,$DW387=1,EA387=1,EO387&lt;$EX$3),1,0),IF(AND($B387&gt;1980,$DW387=1,EA387=1,EO387&lt;$EX$3),1,0))</f>
        <v>0</v>
      </c>
      <c r="ET387">
        <f t="shared" ref="ET387:ET450" si="309">IF($A387="DEU",IF(AND($B387&gt;1991,$DW387=1,EB387=1,EP387&lt;$EX$3),1,0),IF(AND($B387&gt;1980,$DW387=1,EB387=1,EP387&lt;$EX$3),1,0))</f>
        <v>0</v>
      </c>
      <c r="EU387">
        <f t="shared" ref="EU387:EU450" si="310">IF($A387="DEU",IF(AND($B387&gt;1991,$DW387=1,EC387=1,EQ387&lt;$EX$3),1,0),IF(AND($B387&gt;1980,$DW387=1,EC387=1,EQ387&lt;$EX$3),1,0))</f>
        <v>0</v>
      </c>
      <c r="EV387">
        <f t="shared" ref="EV387:EV450" si="311">IF($A387="DEU",IF(AND($B387&gt;1991,$DW387=1,ED387=1,ER387&lt;$EX$3),1,0),IF(AND($B387&gt;1980,$DW387=1,ED387=1,ER387&lt;$EX$3),1,0))</f>
        <v>0</v>
      </c>
    </row>
    <row r="388" spans="1:152" x14ac:dyDescent="0.35">
      <c r="A388" t="s">
        <v>154</v>
      </c>
      <c r="B388" s="7">
        <v>1993</v>
      </c>
      <c r="C388">
        <v>0</v>
      </c>
      <c r="D388">
        <v>0</v>
      </c>
      <c r="E388">
        <v>0</v>
      </c>
      <c r="F388">
        <v>0</v>
      </c>
      <c r="G388">
        <v>0</v>
      </c>
      <c r="H388">
        <v>0</v>
      </c>
      <c r="I388" s="7">
        <v>0</v>
      </c>
      <c r="J388">
        <v>0</v>
      </c>
      <c r="K388">
        <v>0</v>
      </c>
      <c r="L388">
        <v>0</v>
      </c>
      <c r="M388">
        <v>0</v>
      </c>
      <c r="N388">
        <v>0</v>
      </c>
      <c r="O388">
        <v>0</v>
      </c>
      <c r="P388" s="7">
        <v>0</v>
      </c>
      <c r="Q388">
        <v>0</v>
      </c>
      <c r="R388">
        <v>0</v>
      </c>
      <c r="S388">
        <v>0</v>
      </c>
      <c r="T388">
        <v>0</v>
      </c>
      <c r="U388">
        <v>0</v>
      </c>
      <c r="V388">
        <v>0</v>
      </c>
      <c r="W388" s="7">
        <v>0</v>
      </c>
      <c r="X388">
        <v>0</v>
      </c>
      <c r="Y388">
        <v>0</v>
      </c>
      <c r="Z388">
        <v>0</v>
      </c>
      <c r="AA388">
        <v>0</v>
      </c>
      <c r="AB388">
        <v>0</v>
      </c>
      <c r="AC388">
        <v>0</v>
      </c>
      <c r="AD388" s="7">
        <v>0</v>
      </c>
      <c r="AE388">
        <v>0</v>
      </c>
      <c r="AF388">
        <v>0</v>
      </c>
      <c r="AG388">
        <v>0</v>
      </c>
      <c r="AH388">
        <v>0</v>
      </c>
      <c r="AI388">
        <v>0</v>
      </c>
      <c r="AJ388">
        <v>0</v>
      </c>
      <c r="AK388" s="7">
        <v>0</v>
      </c>
      <c r="AL388">
        <v>0</v>
      </c>
      <c r="AM388">
        <v>0</v>
      </c>
      <c r="AN388">
        <v>0</v>
      </c>
      <c r="AO388">
        <v>0</v>
      </c>
      <c r="AP388">
        <v>0</v>
      </c>
      <c r="AQ388">
        <v>0</v>
      </c>
      <c r="AR388" s="7">
        <v>0</v>
      </c>
      <c r="AS388">
        <v>0</v>
      </c>
      <c r="AT388">
        <v>0</v>
      </c>
      <c r="AU388">
        <v>0</v>
      </c>
      <c r="AV388">
        <v>0</v>
      </c>
      <c r="AW388">
        <v>0</v>
      </c>
      <c r="AX388">
        <v>0</v>
      </c>
      <c r="AY388" s="7">
        <v>0</v>
      </c>
      <c r="AZ388">
        <v>0</v>
      </c>
      <c r="BA388">
        <v>0</v>
      </c>
      <c r="BB388">
        <v>0</v>
      </c>
      <c r="BC388">
        <v>0</v>
      </c>
      <c r="BD388">
        <v>0</v>
      </c>
      <c r="BE388">
        <v>0</v>
      </c>
      <c r="BF388" s="7">
        <v>0</v>
      </c>
      <c r="BG388">
        <v>0</v>
      </c>
      <c r="BH388">
        <v>0</v>
      </c>
      <c r="BI388">
        <v>0</v>
      </c>
      <c r="BJ388">
        <v>0</v>
      </c>
      <c r="BK388">
        <v>0</v>
      </c>
      <c r="BL388">
        <v>0</v>
      </c>
      <c r="BM388" s="7">
        <v>0</v>
      </c>
      <c r="BN388">
        <v>0</v>
      </c>
      <c r="BO388">
        <v>0</v>
      </c>
      <c r="BP388">
        <v>0</v>
      </c>
      <c r="BQ388">
        <v>0</v>
      </c>
      <c r="BR388">
        <v>0</v>
      </c>
      <c r="BS388">
        <v>0</v>
      </c>
      <c r="BT388" s="7">
        <v>0</v>
      </c>
      <c r="BU388">
        <v>0</v>
      </c>
      <c r="BV388">
        <v>0</v>
      </c>
      <c r="BW388">
        <v>0</v>
      </c>
      <c r="BX388">
        <v>0</v>
      </c>
      <c r="BY388">
        <v>0</v>
      </c>
      <c r="BZ388">
        <v>0</v>
      </c>
      <c r="CA388" s="7">
        <v>0</v>
      </c>
      <c r="CB388">
        <v>0</v>
      </c>
      <c r="CC388">
        <v>0</v>
      </c>
      <c r="CD388">
        <v>0</v>
      </c>
      <c r="CE388">
        <v>0</v>
      </c>
      <c r="CF388">
        <v>0</v>
      </c>
      <c r="CG388">
        <v>0</v>
      </c>
      <c r="CH388" s="7">
        <v>0</v>
      </c>
      <c r="CI388">
        <v>0</v>
      </c>
      <c r="CJ388">
        <v>0</v>
      </c>
      <c r="CK388">
        <v>0</v>
      </c>
      <c r="CL388">
        <v>0</v>
      </c>
      <c r="CM388">
        <v>0</v>
      </c>
      <c r="CN388">
        <v>0</v>
      </c>
      <c r="CO388" s="7">
        <v>0</v>
      </c>
      <c r="CP388">
        <v>0</v>
      </c>
      <c r="CQ388">
        <v>0</v>
      </c>
      <c r="CR388">
        <v>0</v>
      </c>
      <c r="CS388">
        <v>0</v>
      </c>
      <c r="CT388">
        <v>0</v>
      </c>
      <c r="CU388">
        <v>0</v>
      </c>
      <c r="CV388" s="7">
        <v>0</v>
      </c>
      <c r="CW388">
        <f t="shared" ref="CW388:CW451" si="312">SUM(C388,J388,AE388,AS388,AZ388)</f>
        <v>0</v>
      </c>
      <c r="CX388">
        <f t="shared" ref="CX388:CX451" si="313">SUM(D388,K388,AF388,AT388,BA388)</f>
        <v>0</v>
      </c>
      <c r="CY388">
        <f t="shared" ref="CY388:CY451" si="314">SUM(E388,L388,AG388,AU388,BB388)</f>
        <v>0</v>
      </c>
      <c r="CZ388">
        <f t="shared" ref="CZ388:CZ451" si="315">SUM(F388,M388,AH388,AV388,BC388)</f>
        <v>0</v>
      </c>
      <c r="DA388">
        <f t="shared" ref="DA388:DA451" si="316">SUM(G388,N388,AI388,AW388,BD388)</f>
        <v>0</v>
      </c>
      <c r="DB388">
        <f t="shared" ref="DB388:DB451" si="317">SUM(H388,O388,AJ388,AX388,BE388)</f>
        <v>0</v>
      </c>
      <c r="DC388" s="7">
        <f t="shared" ref="DC388:DC451" si="318">SUM(I388,P388,AK388,AY388,BF388)</f>
        <v>0</v>
      </c>
      <c r="DD388">
        <f t="shared" ref="DD388:DD451" si="319">SUM(BG388,BN388,BU388,CB388,CI388,CP388)</f>
        <v>0</v>
      </c>
      <c r="DE388">
        <f t="shared" ref="DE388:DE451" si="320">SUM(BH388,BO388,BV388,CC388,CJ388,CQ388)</f>
        <v>0</v>
      </c>
      <c r="DF388">
        <f t="shared" ref="DF388:DF451" si="321">SUM(BI388,BP388,BW388,CD388,CK388,CR388)</f>
        <v>0</v>
      </c>
      <c r="DG388">
        <f t="shared" ref="DG388:DG451" si="322">SUM(BJ388,BQ388,BX388,CE388,CL388,CS388)</f>
        <v>0</v>
      </c>
      <c r="DH388">
        <f t="shared" ref="DH388:DH451" si="323">SUM(BK388,BR388,BY388,CF388,CM388,CT388)</f>
        <v>0</v>
      </c>
      <c r="DI388">
        <f t="shared" ref="DI388:DI451" si="324">SUM(BL388,BS388,BZ388,CG388,CN388,CU388)</f>
        <v>0</v>
      </c>
      <c r="DJ388" s="7">
        <f t="shared" ref="DJ388:DJ451" si="325">SUM(BM388,BT388,CA388,CH388,CO388,CV388)</f>
        <v>0</v>
      </c>
      <c r="DK388" s="10">
        <f t="shared" ref="DK388:DK451" si="326">CW388+CX388</f>
        <v>0</v>
      </c>
      <c r="DL388" s="10">
        <f t="shared" ref="DL388:DL451" si="327">DD388+DE388</f>
        <v>0</v>
      </c>
      <c r="DM388">
        <f t="shared" ref="DM388:DM451" si="328">SUM(C388:P388)</f>
        <v>0</v>
      </c>
      <c r="DN388">
        <f t="shared" ref="DN388:DN451" si="329">SUM(AE388:AK388)</f>
        <v>0</v>
      </c>
      <c r="DO388">
        <f t="shared" ref="DO388:DO451" si="330">SUM(AS388:AY388)</f>
        <v>0</v>
      </c>
      <c r="DP388" s="7">
        <f t="shared" ref="DP388:DP451" si="331">SUM(AZ388:BF388)</f>
        <v>0</v>
      </c>
      <c r="DQ388">
        <f t="shared" ref="DQ388:DQ451" si="332">SUM(BG388:CA388)</f>
        <v>0</v>
      </c>
      <c r="DR388">
        <f t="shared" ref="DR388:DR451" si="333">SUM(CB388:CH388)</f>
        <v>0</v>
      </c>
      <c r="DS388">
        <f t="shared" ref="DS388:DS451" si="334">SUM(CI388:CO388)</f>
        <v>0</v>
      </c>
      <c r="DT388" s="7">
        <f t="shared" ref="DT388:DT451" si="335">SUM(CP388:CV388)</f>
        <v>0</v>
      </c>
      <c r="DU388">
        <f t="shared" ref="DU388:DU451" si="336">SUM(DM388:DP388)</f>
        <v>0</v>
      </c>
      <c r="DV388" s="7">
        <f t="shared" ref="DV388:DV451" si="337">SUM(DQ388:DT388)</f>
        <v>0</v>
      </c>
      <c r="DW388" s="10">
        <f t="shared" ref="DW388:DW451" si="338">IF(B388=1978,IF(OR(DU388&lt;&gt;0,DV388&lt;&gt;0),1,0),IF(AND(OR(DU388&lt;&gt;0,DV388&lt;&gt;0),DU388+DV388&lt;&gt;DU387+DV387-(DK387+DL387),ABS(DU387+DV387-(DK387+DL387)-DU388-DV388)&gt;10^(-15)), 1,IF(AND(C388=0,J388=0,AE388=0,AS388=0,AZ388=0,BG388=0,BN388=0,BU388=0,CB388=0,CI388=0,CP388=0),0,1)))</f>
        <v>0</v>
      </c>
      <c r="DX388" s="10">
        <f t="shared" ref="DX388:DX451" si="339">IF(DU388+DV388&lt;0,1,0)</f>
        <v>0</v>
      </c>
      <c r="DY388" s="31">
        <f>IF(AND(DU388=0,DV388=0),0,IF(DW388=0,DY387,IF(DV388&gt;DU388,1,IF(DV388=DU388,x,0))))</f>
        <v>0</v>
      </c>
      <c r="DZ388" s="31">
        <f t="shared" ref="DZ388:DZ451" si="340">IF(AND(DU388=0,DV388=0),0,IF(DW388=0,DZ387,IF(DU388&gt;DV388,1,IF(DV388=DU388,"x",0))))</f>
        <v>0</v>
      </c>
      <c r="EA388" s="31">
        <f t="shared" ref="EA388:EA451" si="341">IF(AND(DU388=0,DV388=0),0,IF(AND(DW388=1,DX388=1),0,IF(DW388=1,IF(DY388=0,IF(DM388=MAX(DM388,DN388+ABS(DO388)),1,0),0),EA387)))</f>
        <v>0</v>
      </c>
      <c r="EB388">
        <f t="shared" ref="EB388:EB451" si="342">IF(AND(DU388=0,DV388=0),0,IF(AND(DW388=1,DX388=1),0,IF(DW388=1,IF(DY388=0,IF(DN388=MAX(DN388,DM388+ABS(DO388)),1,0),0),EB387)))</f>
        <v>0</v>
      </c>
      <c r="EC388">
        <f t="shared" ref="EC388:EC451" si="343">IF(AND(DU388=0,DV388=0),0,IF(AND(DW388=1,DX388=1),0,IF(DW388=1,IF(DY388=1,IF(DQ388=MAX(DQ388,DR388+ABS(DS388)),1,0),0),EC387)))</f>
        <v>0</v>
      </c>
      <c r="ED388">
        <f t="shared" ref="ED388:ED451" si="344">IF(AND(DU388=0,DV388=0),0,IF(AND(DW388=1,DX388=1),0,IF(DW388=1,IF(DY388=1,IF(DR388=MAX(DR388,DQ388+ABS(DS388)),1,0),0),ED387)))</f>
        <v>0</v>
      </c>
      <c r="EE388" s="7">
        <f t="shared" ref="EE388:EE451" si="345">IF(AND(DU388=0,DV388=0),0,IF(AND(DX388=1,DW388=1),0,IF(SUM(EA388:ED388)=0,1,0)))</f>
        <v>0</v>
      </c>
      <c r="EF388" s="31">
        <f t="shared" ref="EF388:EF451" si="346">IF(AND(DU388=0,DV388=0),0,IF(AND(DW388=1,DX388=1),0,IF(DW388=1,IF(AND(DM388=MAX(DM388,DN388+ABS(DO388)),DM388=MAX(DM388,DQ388+DS388,DR388),DM388=MAX(DM388,DQ388,DR388+DS388)),1,0),EF387)))</f>
        <v>0</v>
      </c>
      <c r="EG388">
        <f t="shared" ref="EG388:EG451" si="347">IF(AND(DU388=0,DV388=0),0,IF(AND(DW388=1,DX388=1),0,IF(DW388=1,IF(AND(DN388=MAX(DN388,DM388+ABS(DO388)),DN388=MAX(DN388,DQ388+DS388,DR388),DN388=MAX(DN388,DQ388,DR388+DS388)),1,0),EG387)))</f>
        <v>0</v>
      </c>
      <c r="EH388">
        <f t="shared" ref="EH388:EH451" si="348">IF(AND(DU388=0,DV388=0),0,IF(AND(DW388=1,DX388=1),0,IF(DW388=1,IF(AND(DQ388=MAX(DQ388,DR388+ABS(DS388)),DQ388=MAX(DQ388,DM388+DO388,DN388),DQ388=MAX(DQ388,DM388,DN388+DO388)),1,0),EH387)))</f>
        <v>0</v>
      </c>
      <c r="EI388">
        <f t="shared" ref="EI388:EI451" si="349">IF(AND(DU388=0,DV388=0),0,IF(AND(DW388=1,DX388=1),0,IF(DW388=1,IF(AND(DR388=MAX(DR388,DQ388+ABS(DS388)),DR388=MAX(DR388,DM388+DO388,DN388),DR388=MAX(DR388,DM388,DN388+DO388)),1,0),EI387)))</f>
        <v>0</v>
      </c>
      <c r="EJ388" s="7">
        <f t="shared" ref="EJ388:EJ451" si="350">IF(AND(DU388=0,DV388=0),0,IF(AND(DX388=1,DW388=1),0,IF(SUM(EF388:EI388)=0,1,0)))</f>
        <v>0</v>
      </c>
      <c r="EK388">
        <f t="shared" ref="EK388:EK451" si="351">IF(AND(DU388=0,DV388=0),0,IF(AND(DW388=1,DX388=1),0,IF(DW388=1,IF(AND(SUM(DM388:DP388)=MAX(SUM(DM388:DP388),DQ388+DS388+DT388/2,DR388+DT388/2),SUM(DM388:DP388)=MAX(SUM(DM388:DP388),DQ388+DT388/2,DR388+DS388+DT388/2)),1,0),EK387)))</f>
        <v>0</v>
      </c>
      <c r="EL388">
        <f t="shared" ref="EL388:EL451" si="352">IF(AND(DU388=0,DV388=0),0,IF(AND(DW388=1,DX388=1),0,IF(DW388=1,IF(AND((DQ388+DS388+DT388/2)=MAX(SUM(DM388:DP388),DQ388+DS388+DT388/2,DR388+DT388/2),(DQ388+DT388/2)=MAX(SUM(DM388:DP388),DQ388+DT388/2,DR388+DS388+DT388/2)),1,0),EL387)))</f>
        <v>0</v>
      </c>
      <c r="EM388">
        <f t="shared" ref="EM388:EM451" si="353">IF(AND(DU388=0,DV388=0),0,IF(AND(DW388=1,DX388=1),0,IF(DW388=1,IF(AND((DR388+DT388/2)=MAX(SUM(DM388:DP388),DQ388+DS388+DT388/2,DR388+DT388/2),(DR388+DS388+DT388/2)=MAX(SUM(DM388:DP388),DQ388+DT388/2,DR388+DS388+DT388/2)),1,0),EM387)))</f>
        <v>0</v>
      </c>
      <c r="EN388">
        <f t="shared" ref="EN388:EN451" si="354">IF(AND(DU388=0,DV388=0),0,IF(AND(DX388=1,DW388=1),0,IF(SUM(EK388:EM388)=0,1,0)))</f>
        <v>0</v>
      </c>
      <c r="EO388" s="75">
        <f t="shared" ref="EO388:EO451" si="355">IF(AND($EA388=0,$EB388=0,$EC388=0,$ED388=0),0,DM388/SUM($DM388:$DT388))</f>
        <v>0</v>
      </c>
      <c r="EP388" s="75">
        <f t="shared" ref="EP388:EP451" si="356">IF(AND($EA388=0,$EB388=0,$EC388=0,$ED388=0),0,DN388/SUM($DM388:$DT388))</f>
        <v>0</v>
      </c>
      <c r="EQ388" s="75">
        <f t="shared" ref="EQ388:EQ451" si="357">IF(AND($EA388=0,$EB388=0,$EC388=0,$ED388=0),0,DQ388/SUM($DM388:$DT388))</f>
        <v>0</v>
      </c>
      <c r="ER388" s="75">
        <f t="shared" ref="ER388:ER451" si="358">IF(AND($EA388=0,$EB388=0,$EC388=0,$ED388=0),0,DR388/SUM($DM388:$DT388))</f>
        <v>0</v>
      </c>
      <c r="ES388">
        <f t="shared" si="308"/>
        <v>0</v>
      </c>
      <c r="ET388">
        <f t="shared" si="309"/>
        <v>0</v>
      </c>
      <c r="EU388">
        <f t="shared" si="310"/>
        <v>0</v>
      </c>
      <c r="EV388">
        <f t="shared" si="311"/>
        <v>0</v>
      </c>
    </row>
    <row r="389" spans="1:152" x14ac:dyDescent="0.35">
      <c r="A389" t="s">
        <v>154</v>
      </c>
      <c r="B389" s="7">
        <v>1994</v>
      </c>
      <c r="C389">
        <v>0</v>
      </c>
      <c r="D389">
        <v>0</v>
      </c>
      <c r="E389">
        <v>0</v>
      </c>
      <c r="F389">
        <v>0</v>
      </c>
      <c r="G389">
        <v>0</v>
      </c>
      <c r="H389">
        <v>0</v>
      </c>
      <c r="I389" s="7">
        <v>0</v>
      </c>
      <c r="J389">
        <v>0</v>
      </c>
      <c r="K389">
        <v>0</v>
      </c>
      <c r="L389">
        <v>0</v>
      </c>
      <c r="M389">
        <v>0</v>
      </c>
      <c r="N389">
        <v>0</v>
      </c>
      <c r="O389">
        <v>0</v>
      </c>
      <c r="P389" s="7">
        <v>0</v>
      </c>
      <c r="Q389">
        <v>0</v>
      </c>
      <c r="R389">
        <v>0</v>
      </c>
      <c r="S389">
        <v>0</v>
      </c>
      <c r="T389">
        <v>0</v>
      </c>
      <c r="U389">
        <v>0</v>
      </c>
      <c r="V389">
        <v>0</v>
      </c>
      <c r="W389" s="7">
        <v>0</v>
      </c>
      <c r="X389">
        <v>0</v>
      </c>
      <c r="Y389">
        <v>0</v>
      </c>
      <c r="Z389">
        <v>0</v>
      </c>
      <c r="AA389">
        <v>0</v>
      </c>
      <c r="AB389">
        <v>0</v>
      </c>
      <c r="AC389">
        <v>0</v>
      </c>
      <c r="AD389" s="7">
        <v>0</v>
      </c>
      <c r="AE389">
        <v>0</v>
      </c>
      <c r="AF389">
        <v>0</v>
      </c>
      <c r="AG389">
        <v>0</v>
      </c>
      <c r="AH389">
        <v>0</v>
      </c>
      <c r="AI389">
        <v>0</v>
      </c>
      <c r="AJ389">
        <v>0</v>
      </c>
      <c r="AK389" s="7">
        <v>0</v>
      </c>
      <c r="AL389">
        <v>0</v>
      </c>
      <c r="AM389">
        <v>0</v>
      </c>
      <c r="AN389">
        <v>0</v>
      </c>
      <c r="AO389">
        <v>0</v>
      </c>
      <c r="AP389">
        <v>0</v>
      </c>
      <c r="AQ389">
        <v>0</v>
      </c>
      <c r="AR389" s="7">
        <v>0</v>
      </c>
      <c r="AS389">
        <v>0</v>
      </c>
      <c r="AT389">
        <v>0</v>
      </c>
      <c r="AU389">
        <v>0</v>
      </c>
      <c r="AV389">
        <v>0</v>
      </c>
      <c r="AW389">
        <v>0</v>
      </c>
      <c r="AX389">
        <v>0</v>
      </c>
      <c r="AY389" s="7">
        <v>0</v>
      </c>
      <c r="AZ389">
        <v>0</v>
      </c>
      <c r="BA389">
        <v>0</v>
      </c>
      <c r="BB389">
        <v>0</v>
      </c>
      <c r="BC389">
        <v>0</v>
      </c>
      <c r="BD389">
        <v>0</v>
      </c>
      <c r="BE389">
        <v>0</v>
      </c>
      <c r="BF389" s="7">
        <v>0</v>
      </c>
      <c r="BG389">
        <v>0</v>
      </c>
      <c r="BH389">
        <v>0</v>
      </c>
      <c r="BI389">
        <v>0</v>
      </c>
      <c r="BJ389">
        <v>0</v>
      </c>
      <c r="BK389">
        <v>0</v>
      </c>
      <c r="BL389">
        <v>0</v>
      </c>
      <c r="BM389" s="7">
        <v>0</v>
      </c>
      <c r="BN389">
        <v>0</v>
      </c>
      <c r="BO389">
        <v>0</v>
      </c>
      <c r="BP389">
        <v>0</v>
      </c>
      <c r="BQ389">
        <v>0</v>
      </c>
      <c r="BR389">
        <v>0</v>
      </c>
      <c r="BS389">
        <v>0</v>
      </c>
      <c r="BT389" s="7">
        <v>0</v>
      </c>
      <c r="BU389">
        <v>0</v>
      </c>
      <c r="BV389">
        <v>0</v>
      </c>
      <c r="BW389">
        <v>0</v>
      </c>
      <c r="BX389">
        <v>0</v>
      </c>
      <c r="BY389">
        <v>0</v>
      </c>
      <c r="BZ389">
        <v>0</v>
      </c>
      <c r="CA389" s="7">
        <v>0</v>
      </c>
      <c r="CB389">
        <v>0</v>
      </c>
      <c r="CC389">
        <v>0</v>
      </c>
      <c r="CD389">
        <v>0</v>
      </c>
      <c r="CE389">
        <v>0</v>
      </c>
      <c r="CF389">
        <v>0</v>
      </c>
      <c r="CG389">
        <v>0</v>
      </c>
      <c r="CH389" s="7">
        <v>0</v>
      </c>
      <c r="CI389">
        <v>0</v>
      </c>
      <c r="CJ389">
        <v>0</v>
      </c>
      <c r="CK389">
        <v>0</v>
      </c>
      <c r="CL389">
        <v>0</v>
      </c>
      <c r="CM389">
        <v>0</v>
      </c>
      <c r="CN389">
        <v>0</v>
      </c>
      <c r="CO389" s="7">
        <v>0</v>
      </c>
      <c r="CP389">
        <v>0</v>
      </c>
      <c r="CQ389">
        <v>0</v>
      </c>
      <c r="CR389">
        <v>0</v>
      </c>
      <c r="CS389">
        <v>0</v>
      </c>
      <c r="CT389">
        <v>0</v>
      </c>
      <c r="CU389">
        <v>0</v>
      </c>
      <c r="CV389" s="7">
        <v>0</v>
      </c>
      <c r="CW389">
        <f t="shared" si="312"/>
        <v>0</v>
      </c>
      <c r="CX389">
        <f t="shared" si="313"/>
        <v>0</v>
      </c>
      <c r="CY389">
        <f t="shared" si="314"/>
        <v>0</v>
      </c>
      <c r="CZ389">
        <f t="shared" si="315"/>
        <v>0</v>
      </c>
      <c r="DA389">
        <f t="shared" si="316"/>
        <v>0</v>
      </c>
      <c r="DB389">
        <f t="shared" si="317"/>
        <v>0</v>
      </c>
      <c r="DC389" s="7">
        <f t="shared" si="318"/>
        <v>0</v>
      </c>
      <c r="DD389">
        <f t="shared" si="319"/>
        <v>0</v>
      </c>
      <c r="DE389">
        <f t="shared" si="320"/>
        <v>0</v>
      </c>
      <c r="DF389">
        <f t="shared" si="321"/>
        <v>0</v>
      </c>
      <c r="DG389">
        <f t="shared" si="322"/>
        <v>0</v>
      </c>
      <c r="DH389">
        <f t="shared" si="323"/>
        <v>0</v>
      </c>
      <c r="DI389">
        <f t="shared" si="324"/>
        <v>0</v>
      </c>
      <c r="DJ389" s="7">
        <f t="shared" si="325"/>
        <v>0</v>
      </c>
      <c r="DK389" s="10">
        <f t="shared" si="326"/>
        <v>0</v>
      </c>
      <c r="DL389" s="10">
        <f t="shared" si="327"/>
        <v>0</v>
      </c>
      <c r="DM389">
        <f t="shared" si="328"/>
        <v>0</v>
      </c>
      <c r="DN389">
        <f t="shared" si="329"/>
        <v>0</v>
      </c>
      <c r="DO389">
        <f t="shared" si="330"/>
        <v>0</v>
      </c>
      <c r="DP389" s="7">
        <f t="shared" si="331"/>
        <v>0</v>
      </c>
      <c r="DQ389">
        <f t="shared" si="332"/>
        <v>0</v>
      </c>
      <c r="DR389">
        <f t="shared" si="333"/>
        <v>0</v>
      </c>
      <c r="DS389">
        <f t="shared" si="334"/>
        <v>0</v>
      </c>
      <c r="DT389" s="7">
        <f t="shared" si="335"/>
        <v>0</v>
      </c>
      <c r="DU389">
        <f t="shared" si="336"/>
        <v>0</v>
      </c>
      <c r="DV389" s="7">
        <f t="shared" si="337"/>
        <v>0</v>
      </c>
      <c r="DW389" s="10">
        <f t="shared" si="338"/>
        <v>0</v>
      </c>
      <c r="DX389" s="10">
        <f t="shared" si="339"/>
        <v>0</v>
      </c>
      <c r="DY389" s="31">
        <f>IF(AND(DU389=0,DV389=0),0,IF(DW389=0,DY388,IF(DV389&gt;DU389,1,IF(DV389=DU389,x,0))))</f>
        <v>0</v>
      </c>
      <c r="DZ389" s="31">
        <f t="shared" si="340"/>
        <v>0</v>
      </c>
      <c r="EA389" s="31">
        <f t="shared" si="341"/>
        <v>0</v>
      </c>
      <c r="EB389">
        <f t="shared" si="342"/>
        <v>0</v>
      </c>
      <c r="EC389">
        <f t="shared" si="343"/>
        <v>0</v>
      </c>
      <c r="ED389">
        <f t="shared" si="344"/>
        <v>0</v>
      </c>
      <c r="EE389" s="7">
        <f t="shared" si="345"/>
        <v>0</v>
      </c>
      <c r="EF389" s="31">
        <f t="shared" si="346"/>
        <v>0</v>
      </c>
      <c r="EG389">
        <f t="shared" si="347"/>
        <v>0</v>
      </c>
      <c r="EH389">
        <f t="shared" si="348"/>
        <v>0</v>
      </c>
      <c r="EI389">
        <f t="shared" si="349"/>
        <v>0</v>
      </c>
      <c r="EJ389" s="7">
        <f t="shared" si="350"/>
        <v>0</v>
      </c>
      <c r="EK389">
        <f t="shared" si="351"/>
        <v>0</v>
      </c>
      <c r="EL389">
        <f t="shared" si="352"/>
        <v>0</v>
      </c>
      <c r="EM389">
        <f t="shared" si="353"/>
        <v>0</v>
      </c>
      <c r="EN389">
        <f t="shared" si="354"/>
        <v>0</v>
      </c>
      <c r="EO389" s="75">
        <f t="shared" si="355"/>
        <v>0</v>
      </c>
      <c r="EP389" s="75">
        <f t="shared" si="356"/>
        <v>0</v>
      </c>
      <c r="EQ389" s="75">
        <f t="shared" si="357"/>
        <v>0</v>
      </c>
      <c r="ER389" s="75">
        <f t="shared" si="358"/>
        <v>0</v>
      </c>
      <c r="ES389">
        <f t="shared" si="308"/>
        <v>0</v>
      </c>
      <c r="ET389">
        <f t="shared" si="309"/>
        <v>0</v>
      </c>
      <c r="EU389">
        <f t="shared" si="310"/>
        <v>0</v>
      </c>
      <c r="EV389">
        <f t="shared" si="311"/>
        <v>0</v>
      </c>
    </row>
    <row r="390" spans="1:152" x14ac:dyDescent="0.35">
      <c r="A390" t="s">
        <v>154</v>
      </c>
      <c r="B390" s="7">
        <v>1995</v>
      </c>
      <c r="C390">
        <v>0</v>
      </c>
      <c r="D390">
        <v>0</v>
      </c>
      <c r="E390">
        <v>0</v>
      </c>
      <c r="F390">
        <v>0</v>
      </c>
      <c r="G390">
        <v>0</v>
      </c>
      <c r="H390">
        <v>0</v>
      </c>
      <c r="I390" s="7">
        <v>0</v>
      </c>
      <c r="J390">
        <v>0</v>
      </c>
      <c r="K390">
        <v>0</v>
      </c>
      <c r="L390">
        <v>0</v>
      </c>
      <c r="M390">
        <v>0</v>
      </c>
      <c r="N390">
        <v>0</v>
      </c>
      <c r="O390">
        <v>0</v>
      </c>
      <c r="P390" s="7">
        <v>0</v>
      </c>
      <c r="Q390">
        <v>0</v>
      </c>
      <c r="R390">
        <v>0</v>
      </c>
      <c r="S390">
        <v>0</v>
      </c>
      <c r="T390">
        <v>0</v>
      </c>
      <c r="U390">
        <v>0</v>
      </c>
      <c r="V390">
        <v>0</v>
      </c>
      <c r="W390" s="7">
        <v>0</v>
      </c>
      <c r="X390">
        <v>0</v>
      </c>
      <c r="Y390">
        <v>0</v>
      </c>
      <c r="Z390">
        <v>0</v>
      </c>
      <c r="AA390">
        <v>0</v>
      </c>
      <c r="AB390">
        <v>0</v>
      </c>
      <c r="AC390">
        <v>0</v>
      </c>
      <c r="AD390" s="7">
        <v>0</v>
      </c>
      <c r="AE390">
        <v>0</v>
      </c>
      <c r="AF390">
        <v>0</v>
      </c>
      <c r="AG390">
        <v>0</v>
      </c>
      <c r="AH390">
        <v>0</v>
      </c>
      <c r="AI390">
        <v>0</v>
      </c>
      <c r="AJ390">
        <v>0</v>
      </c>
      <c r="AK390" s="7">
        <v>0</v>
      </c>
      <c r="AL390">
        <v>0</v>
      </c>
      <c r="AM390">
        <v>0</v>
      </c>
      <c r="AN390">
        <v>0</v>
      </c>
      <c r="AO390">
        <v>0</v>
      </c>
      <c r="AP390">
        <v>0</v>
      </c>
      <c r="AQ390">
        <v>0</v>
      </c>
      <c r="AR390" s="7">
        <v>0</v>
      </c>
      <c r="AS390">
        <v>0</v>
      </c>
      <c r="AT390">
        <v>0</v>
      </c>
      <c r="AU390">
        <v>0</v>
      </c>
      <c r="AV390">
        <v>0</v>
      </c>
      <c r="AW390">
        <v>0</v>
      </c>
      <c r="AX390">
        <v>0</v>
      </c>
      <c r="AY390" s="7">
        <v>0</v>
      </c>
      <c r="AZ390">
        <v>0</v>
      </c>
      <c r="BA390">
        <v>0</v>
      </c>
      <c r="BB390">
        <v>0</v>
      </c>
      <c r="BC390">
        <v>0</v>
      </c>
      <c r="BD390">
        <v>0</v>
      </c>
      <c r="BE390">
        <v>0</v>
      </c>
      <c r="BF390" s="7">
        <v>0</v>
      </c>
      <c r="BG390">
        <v>0</v>
      </c>
      <c r="BH390">
        <v>0</v>
      </c>
      <c r="BI390">
        <v>0</v>
      </c>
      <c r="BJ390">
        <v>0</v>
      </c>
      <c r="BK390">
        <v>0</v>
      </c>
      <c r="BL390">
        <v>0</v>
      </c>
      <c r="BM390" s="7">
        <v>0</v>
      </c>
      <c r="BN390">
        <v>0</v>
      </c>
      <c r="BO390">
        <v>0</v>
      </c>
      <c r="BP390">
        <v>0</v>
      </c>
      <c r="BQ390">
        <v>0</v>
      </c>
      <c r="BR390">
        <v>0</v>
      </c>
      <c r="BS390">
        <v>0</v>
      </c>
      <c r="BT390" s="7">
        <v>0</v>
      </c>
      <c r="BU390">
        <v>0</v>
      </c>
      <c r="BV390">
        <v>0</v>
      </c>
      <c r="BW390">
        <v>0</v>
      </c>
      <c r="BX390">
        <v>0</v>
      </c>
      <c r="BY390">
        <v>0</v>
      </c>
      <c r="BZ390">
        <v>0</v>
      </c>
      <c r="CA390" s="7">
        <v>0</v>
      </c>
      <c r="CB390">
        <v>0</v>
      </c>
      <c r="CC390">
        <v>0</v>
      </c>
      <c r="CD390">
        <v>0</v>
      </c>
      <c r="CE390">
        <v>0</v>
      </c>
      <c r="CF390">
        <v>0</v>
      </c>
      <c r="CG390">
        <v>0</v>
      </c>
      <c r="CH390" s="7">
        <v>0</v>
      </c>
      <c r="CI390">
        <v>0</v>
      </c>
      <c r="CJ390">
        <v>0</v>
      </c>
      <c r="CK390">
        <v>0</v>
      </c>
      <c r="CL390">
        <v>0</v>
      </c>
      <c r="CM390">
        <v>0</v>
      </c>
      <c r="CN390">
        <v>0</v>
      </c>
      <c r="CO390" s="7">
        <v>0</v>
      </c>
      <c r="CP390">
        <v>0</v>
      </c>
      <c r="CQ390">
        <v>0</v>
      </c>
      <c r="CR390">
        <v>0</v>
      </c>
      <c r="CS390">
        <v>0</v>
      </c>
      <c r="CT390">
        <v>0</v>
      </c>
      <c r="CU390">
        <v>0</v>
      </c>
      <c r="CV390" s="7">
        <v>0</v>
      </c>
      <c r="CW390">
        <f t="shared" si="312"/>
        <v>0</v>
      </c>
      <c r="CX390">
        <f t="shared" si="313"/>
        <v>0</v>
      </c>
      <c r="CY390">
        <f t="shared" si="314"/>
        <v>0</v>
      </c>
      <c r="CZ390">
        <f t="shared" si="315"/>
        <v>0</v>
      </c>
      <c r="DA390">
        <f t="shared" si="316"/>
        <v>0</v>
      </c>
      <c r="DB390">
        <f t="shared" si="317"/>
        <v>0</v>
      </c>
      <c r="DC390" s="7">
        <f t="shared" si="318"/>
        <v>0</v>
      </c>
      <c r="DD390">
        <f t="shared" si="319"/>
        <v>0</v>
      </c>
      <c r="DE390">
        <f t="shared" si="320"/>
        <v>0</v>
      </c>
      <c r="DF390">
        <f t="shared" si="321"/>
        <v>0</v>
      </c>
      <c r="DG390">
        <f t="shared" si="322"/>
        <v>0</v>
      </c>
      <c r="DH390">
        <f t="shared" si="323"/>
        <v>0</v>
      </c>
      <c r="DI390">
        <f t="shared" si="324"/>
        <v>0</v>
      </c>
      <c r="DJ390" s="7">
        <f t="shared" si="325"/>
        <v>0</v>
      </c>
      <c r="DK390" s="10">
        <f t="shared" si="326"/>
        <v>0</v>
      </c>
      <c r="DL390" s="10">
        <f t="shared" si="327"/>
        <v>0</v>
      </c>
      <c r="DM390">
        <f t="shared" si="328"/>
        <v>0</v>
      </c>
      <c r="DN390">
        <f t="shared" si="329"/>
        <v>0</v>
      </c>
      <c r="DO390">
        <f t="shared" si="330"/>
        <v>0</v>
      </c>
      <c r="DP390" s="7">
        <f t="shared" si="331"/>
        <v>0</v>
      </c>
      <c r="DQ390">
        <f t="shared" si="332"/>
        <v>0</v>
      </c>
      <c r="DR390">
        <f t="shared" si="333"/>
        <v>0</v>
      </c>
      <c r="DS390">
        <f t="shared" si="334"/>
        <v>0</v>
      </c>
      <c r="DT390" s="7">
        <f t="shared" si="335"/>
        <v>0</v>
      </c>
      <c r="DU390">
        <f t="shared" si="336"/>
        <v>0</v>
      </c>
      <c r="DV390" s="7">
        <f t="shared" si="337"/>
        <v>0</v>
      </c>
      <c r="DW390" s="10">
        <f t="shared" si="338"/>
        <v>0</v>
      </c>
      <c r="DX390" s="10">
        <f t="shared" si="339"/>
        <v>0</v>
      </c>
      <c r="DY390" s="31">
        <f>IF(AND(DU390=0,DV390=0),0,IF(DW390=0,DY389,IF(DV390&gt;DU390,1,IF(DV390=DU390,x,0))))</f>
        <v>0</v>
      </c>
      <c r="DZ390" s="31">
        <f t="shared" si="340"/>
        <v>0</v>
      </c>
      <c r="EA390" s="31">
        <f t="shared" si="341"/>
        <v>0</v>
      </c>
      <c r="EB390">
        <f t="shared" si="342"/>
        <v>0</v>
      </c>
      <c r="EC390">
        <f t="shared" si="343"/>
        <v>0</v>
      </c>
      <c r="ED390">
        <f t="shared" si="344"/>
        <v>0</v>
      </c>
      <c r="EE390" s="7">
        <f t="shared" si="345"/>
        <v>0</v>
      </c>
      <c r="EF390" s="31">
        <f t="shared" si="346"/>
        <v>0</v>
      </c>
      <c r="EG390">
        <f t="shared" si="347"/>
        <v>0</v>
      </c>
      <c r="EH390">
        <f t="shared" si="348"/>
        <v>0</v>
      </c>
      <c r="EI390">
        <f t="shared" si="349"/>
        <v>0</v>
      </c>
      <c r="EJ390" s="7">
        <f t="shared" si="350"/>
        <v>0</v>
      </c>
      <c r="EK390">
        <f t="shared" si="351"/>
        <v>0</v>
      </c>
      <c r="EL390">
        <f t="shared" si="352"/>
        <v>0</v>
      </c>
      <c r="EM390">
        <f t="shared" si="353"/>
        <v>0</v>
      </c>
      <c r="EN390">
        <f t="shared" si="354"/>
        <v>0</v>
      </c>
      <c r="EO390" s="75">
        <f t="shared" si="355"/>
        <v>0</v>
      </c>
      <c r="EP390" s="75">
        <f t="shared" si="356"/>
        <v>0</v>
      </c>
      <c r="EQ390" s="75">
        <f t="shared" si="357"/>
        <v>0</v>
      </c>
      <c r="ER390" s="75">
        <f t="shared" si="358"/>
        <v>0</v>
      </c>
      <c r="ES390">
        <f t="shared" si="308"/>
        <v>0</v>
      </c>
      <c r="ET390">
        <f t="shared" si="309"/>
        <v>0</v>
      </c>
      <c r="EU390">
        <f t="shared" si="310"/>
        <v>0</v>
      </c>
      <c r="EV390">
        <f t="shared" si="311"/>
        <v>0</v>
      </c>
    </row>
    <row r="391" spans="1:152" x14ac:dyDescent="0.35">
      <c r="A391" t="s">
        <v>154</v>
      </c>
      <c r="B391" s="7">
        <v>1996</v>
      </c>
      <c r="C391">
        <v>0</v>
      </c>
      <c r="D391">
        <v>0</v>
      </c>
      <c r="E391">
        <v>0</v>
      </c>
      <c r="F391">
        <v>0</v>
      </c>
      <c r="G391">
        <v>0</v>
      </c>
      <c r="H391">
        <v>0</v>
      </c>
      <c r="I391" s="7">
        <v>0</v>
      </c>
      <c r="J391">
        <v>0</v>
      </c>
      <c r="K391">
        <v>0</v>
      </c>
      <c r="L391">
        <v>0</v>
      </c>
      <c r="M391">
        <v>0</v>
      </c>
      <c r="N391">
        <v>0</v>
      </c>
      <c r="O391">
        <v>0</v>
      </c>
      <c r="P391" s="7">
        <v>0</v>
      </c>
      <c r="Q391">
        <v>0</v>
      </c>
      <c r="R391">
        <v>0</v>
      </c>
      <c r="S391">
        <v>0</v>
      </c>
      <c r="T391">
        <v>0</v>
      </c>
      <c r="U391">
        <v>0</v>
      </c>
      <c r="V391">
        <v>0</v>
      </c>
      <c r="W391" s="7">
        <v>0</v>
      </c>
      <c r="X391">
        <v>0</v>
      </c>
      <c r="Y391">
        <v>0</v>
      </c>
      <c r="Z391">
        <v>0</v>
      </c>
      <c r="AA391">
        <v>0</v>
      </c>
      <c r="AB391">
        <v>0</v>
      </c>
      <c r="AC391">
        <v>0</v>
      </c>
      <c r="AD391" s="7">
        <v>0</v>
      </c>
      <c r="AE391">
        <v>0</v>
      </c>
      <c r="AF391">
        <v>0</v>
      </c>
      <c r="AG391">
        <v>0</v>
      </c>
      <c r="AH391">
        <v>0</v>
      </c>
      <c r="AI391">
        <v>0</v>
      </c>
      <c r="AJ391">
        <v>0</v>
      </c>
      <c r="AK391" s="7">
        <v>0</v>
      </c>
      <c r="AL391">
        <v>0</v>
      </c>
      <c r="AM391">
        <v>0</v>
      </c>
      <c r="AN391">
        <v>0</v>
      </c>
      <c r="AO391">
        <v>0</v>
      </c>
      <c r="AP391">
        <v>0</v>
      </c>
      <c r="AQ391">
        <v>0</v>
      </c>
      <c r="AR391" s="7">
        <v>0</v>
      </c>
      <c r="AS391">
        <v>0</v>
      </c>
      <c r="AT391">
        <v>0</v>
      </c>
      <c r="AU391">
        <v>0</v>
      </c>
      <c r="AV391">
        <v>0</v>
      </c>
      <c r="AW391">
        <v>0</v>
      </c>
      <c r="AX391">
        <v>0</v>
      </c>
      <c r="AY391" s="7">
        <v>0</v>
      </c>
      <c r="AZ391">
        <v>0</v>
      </c>
      <c r="BA391">
        <v>0</v>
      </c>
      <c r="BB391">
        <v>0</v>
      </c>
      <c r="BC391">
        <v>0</v>
      </c>
      <c r="BD391">
        <v>0</v>
      </c>
      <c r="BE391">
        <v>0</v>
      </c>
      <c r="BF391" s="7">
        <v>0</v>
      </c>
      <c r="BG391">
        <v>0</v>
      </c>
      <c r="BH391">
        <v>0</v>
      </c>
      <c r="BI391">
        <v>0</v>
      </c>
      <c r="BJ391">
        <v>0</v>
      </c>
      <c r="BK391">
        <v>0</v>
      </c>
      <c r="BL391">
        <v>0</v>
      </c>
      <c r="BM391" s="7">
        <v>0</v>
      </c>
      <c r="BN391">
        <v>0</v>
      </c>
      <c r="BO391">
        <v>0</v>
      </c>
      <c r="BP391">
        <v>0</v>
      </c>
      <c r="BQ391">
        <v>0</v>
      </c>
      <c r="BR391">
        <v>0</v>
      </c>
      <c r="BS391">
        <v>0</v>
      </c>
      <c r="BT391" s="7">
        <v>0</v>
      </c>
      <c r="BU391">
        <v>0</v>
      </c>
      <c r="BV391">
        <v>0</v>
      </c>
      <c r="BW391">
        <v>0</v>
      </c>
      <c r="BX391">
        <v>0</v>
      </c>
      <c r="BY391">
        <v>0</v>
      </c>
      <c r="BZ391">
        <v>0</v>
      </c>
      <c r="CA391" s="7">
        <v>0</v>
      </c>
      <c r="CB391">
        <v>0</v>
      </c>
      <c r="CC391">
        <v>0</v>
      </c>
      <c r="CD391">
        <v>0</v>
      </c>
      <c r="CE391">
        <v>0</v>
      </c>
      <c r="CF391">
        <v>0</v>
      </c>
      <c r="CG391">
        <v>0</v>
      </c>
      <c r="CH391" s="7">
        <v>0</v>
      </c>
      <c r="CI391">
        <v>0</v>
      </c>
      <c r="CJ391">
        <v>0</v>
      </c>
      <c r="CK391">
        <v>0</v>
      </c>
      <c r="CL391">
        <v>0</v>
      </c>
      <c r="CM391">
        <v>0</v>
      </c>
      <c r="CN391">
        <v>0</v>
      </c>
      <c r="CO391" s="7">
        <v>0</v>
      </c>
      <c r="CP391">
        <v>0</v>
      </c>
      <c r="CQ391">
        <v>0</v>
      </c>
      <c r="CR391">
        <v>0</v>
      </c>
      <c r="CS391">
        <v>0</v>
      </c>
      <c r="CT391">
        <v>0</v>
      </c>
      <c r="CU391">
        <v>0</v>
      </c>
      <c r="CV391" s="7">
        <v>0</v>
      </c>
      <c r="CW391">
        <f t="shared" si="312"/>
        <v>0</v>
      </c>
      <c r="CX391">
        <f t="shared" si="313"/>
        <v>0</v>
      </c>
      <c r="CY391">
        <f t="shared" si="314"/>
        <v>0</v>
      </c>
      <c r="CZ391">
        <f t="shared" si="315"/>
        <v>0</v>
      </c>
      <c r="DA391">
        <f t="shared" si="316"/>
        <v>0</v>
      </c>
      <c r="DB391">
        <f t="shared" si="317"/>
        <v>0</v>
      </c>
      <c r="DC391" s="7">
        <f t="shared" si="318"/>
        <v>0</v>
      </c>
      <c r="DD391">
        <f t="shared" si="319"/>
        <v>0</v>
      </c>
      <c r="DE391">
        <f t="shared" si="320"/>
        <v>0</v>
      </c>
      <c r="DF391">
        <f t="shared" si="321"/>
        <v>0</v>
      </c>
      <c r="DG391">
        <f t="shared" si="322"/>
        <v>0</v>
      </c>
      <c r="DH391">
        <f t="shared" si="323"/>
        <v>0</v>
      </c>
      <c r="DI391">
        <f t="shared" si="324"/>
        <v>0</v>
      </c>
      <c r="DJ391" s="7">
        <f t="shared" si="325"/>
        <v>0</v>
      </c>
      <c r="DK391" s="10">
        <f t="shared" si="326"/>
        <v>0</v>
      </c>
      <c r="DL391" s="10">
        <f t="shared" si="327"/>
        <v>0</v>
      </c>
      <c r="DM391">
        <f t="shared" si="328"/>
        <v>0</v>
      </c>
      <c r="DN391">
        <f t="shared" si="329"/>
        <v>0</v>
      </c>
      <c r="DO391">
        <f t="shared" si="330"/>
        <v>0</v>
      </c>
      <c r="DP391" s="7">
        <f t="shared" si="331"/>
        <v>0</v>
      </c>
      <c r="DQ391">
        <f t="shared" si="332"/>
        <v>0</v>
      </c>
      <c r="DR391">
        <f t="shared" si="333"/>
        <v>0</v>
      </c>
      <c r="DS391">
        <f t="shared" si="334"/>
        <v>0</v>
      </c>
      <c r="DT391" s="7">
        <f t="shared" si="335"/>
        <v>0</v>
      </c>
      <c r="DU391">
        <f t="shared" si="336"/>
        <v>0</v>
      </c>
      <c r="DV391" s="7">
        <f t="shared" si="337"/>
        <v>0</v>
      </c>
      <c r="DW391" s="10">
        <f t="shared" si="338"/>
        <v>0</v>
      </c>
      <c r="DX391" s="10">
        <f t="shared" si="339"/>
        <v>0</v>
      </c>
      <c r="DY391" s="31">
        <f>IF(AND(DU391=0,DV391=0),0,IF(DW391=0,DY390,IF(DV391&gt;DU391,1,IF(DV391=DU391,x,0))))</f>
        <v>0</v>
      </c>
      <c r="DZ391" s="31">
        <f t="shared" si="340"/>
        <v>0</v>
      </c>
      <c r="EA391" s="31">
        <f t="shared" si="341"/>
        <v>0</v>
      </c>
      <c r="EB391">
        <f t="shared" si="342"/>
        <v>0</v>
      </c>
      <c r="EC391">
        <f t="shared" si="343"/>
        <v>0</v>
      </c>
      <c r="ED391">
        <f t="shared" si="344"/>
        <v>0</v>
      </c>
      <c r="EE391" s="7">
        <f t="shared" si="345"/>
        <v>0</v>
      </c>
      <c r="EF391" s="31">
        <f t="shared" si="346"/>
        <v>0</v>
      </c>
      <c r="EG391">
        <f t="shared" si="347"/>
        <v>0</v>
      </c>
      <c r="EH391">
        <f t="shared" si="348"/>
        <v>0</v>
      </c>
      <c r="EI391">
        <f t="shared" si="349"/>
        <v>0</v>
      </c>
      <c r="EJ391" s="7">
        <f t="shared" si="350"/>
        <v>0</v>
      </c>
      <c r="EK391">
        <f t="shared" si="351"/>
        <v>0</v>
      </c>
      <c r="EL391">
        <f t="shared" si="352"/>
        <v>0</v>
      </c>
      <c r="EM391">
        <f t="shared" si="353"/>
        <v>0</v>
      </c>
      <c r="EN391">
        <f t="shared" si="354"/>
        <v>0</v>
      </c>
      <c r="EO391" s="75">
        <f t="shared" si="355"/>
        <v>0</v>
      </c>
      <c r="EP391" s="75">
        <f t="shared" si="356"/>
        <v>0</v>
      </c>
      <c r="EQ391" s="75">
        <f t="shared" si="357"/>
        <v>0</v>
      </c>
      <c r="ER391" s="75">
        <f t="shared" si="358"/>
        <v>0</v>
      </c>
      <c r="ES391">
        <f t="shared" si="308"/>
        <v>0</v>
      </c>
      <c r="ET391">
        <f t="shared" si="309"/>
        <v>0</v>
      </c>
      <c r="EU391">
        <f t="shared" si="310"/>
        <v>0</v>
      </c>
      <c r="EV391">
        <f t="shared" si="311"/>
        <v>0</v>
      </c>
    </row>
    <row r="392" spans="1:152" x14ac:dyDescent="0.35">
      <c r="A392" t="s">
        <v>154</v>
      </c>
      <c r="B392" s="7">
        <v>1997</v>
      </c>
      <c r="C392">
        <v>0</v>
      </c>
      <c r="D392">
        <v>0</v>
      </c>
      <c r="E392">
        <v>0</v>
      </c>
      <c r="F392">
        <v>0</v>
      </c>
      <c r="G392">
        <v>0</v>
      </c>
      <c r="H392">
        <v>0</v>
      </c>
      <c r="I392" s="7">
        <v>0</v>
      </c>
      <c r="J392">
        <v>0</v>
      </c>
      <c r="K392">
        <v>0</v>
      </c>
      <c r="L392">
        <v>0</v>
      </c>
      <c r="M392">
        <v>0</v>
      </c>
      <c r="N392">
        <v>0</v>
      </c>
      <c r="O392">
        <v>0</v>
      </c>
      <c r="P392" s="7">
        <v>0</v>
      </c>
      <c r="Q392">
        <v>0</v>
      </c>
      <c r="R392">
        <v>0</v>
      </c>
      <c r="S392">
        <v>0</v>
      </c>
      <c r="T392">
        <v>0</v>
      </c>
      <c r="U392">
        <v>0</v>
      </c>
      <c r="V392">
        <v>0</v>
      </c>
      <c r="W392" s="7">
        <v>0</v>
      </c>
      <c r="X392">
        <v>0</v>
      </c>
      <c r="Y392">
        <v>0</v>
      </c>
      <c r="Z392">
        <v>0</v>
      </c>
      <c r="AA392">
        <v>0</v>
      </c>
      <c r="AB392">
        <v>0</v>
      </c>
      <c r="AC392">
        <v>0</v>
      </c>
      <c r="AD392" s="7">
        <v>0</v>
      </c>
      <c r="AE392">
        <v>0</v>
      </c>
      <c r="AF392">
        <v>0</v>
      </c>
      <c r="AG392">
        <v>0</v>
      </c>
      <c r="AH392">
        <v>0</v>
      </c>
      <c r="AI392">
        <v>0</v>
      </c>
      <c r="AJ392">
        <v>0</v>
      </c>
      <c r="AK392" s="7">
        <v>0</v>
      </c>
      <c r="AL392">
        <v>0</v>
      </c>
      <c r="AM392">
        <v>0</v>
      </c>
      <c r="AN392">
        <v>0</v>
      </c>
      <c r="AO392">
        <v>0</v>
      </c>
      <c r="AP392">
        <v>0</v>
      </c>
      <c r="AQ392">
        <v>0</v>
      </c>
      <c r="AR392" s="7">
        <v>0</v>
      </c>
      <c r="AS392">
        <v>0</v>
      </c>
      <c r="AT392">
        <v>0</v>
      </c>
      <c r="AU392">
        <v>0</v>
      </c>
      <c r="AV392">
        <v>0</v>
      </c>
      <c r="AW392">
        <v>0</v>
      </c>
      <c r="AX392">
        <v>0</v>
      </c>
      <c r="AY392" s="7">
        <v>0</v>
      </c>
      <c r="AZ392">
        <v>0</v>
      </c>
      <c r="BA392">
        <v>0</v>
      </c>
      <c r="BB392">
        <v>0</v>
      </c>
      <c r="BC392">
        <v>0</v>
      </c>
      <c r="BD392">
        <v>0</v>
      </c>
      <c r="BE392">
        <v>0</v>
      </c>
      <c r="BF392" s="7">
        <v>0</v>
      </c>
      <c r="BG392">
        <v>0</v>
      </c>
      <c r="BH392">
        <v>0</v>
      </c>
      <c r="BI392">
        <v>0</v>
      </c>
      <c r="BJ392">
        <v>0</v>
      </c>
      <c r="BK392">
        <v>0</v>
      </c>
      <c r="BL392">
        <v>0</v>
      </c>
      <c r="BM392" s="7">
        <v>0</v>
      </c>
      <c r="BN392">
        <v>0</v>
      </c>
      <c r="BO392">
        <v>0</v>
      </c>
      <c r="BP392">
        <v>0</v>
      </c>
      <c r="BQ392">
        <v>0</v>
      </c>
      <c r="BR392">
        <v>0</v>
      </c>
      <c r="BS392">
        <v>0</v>
      </c>
      <c r="BT392" s="7">
        <v>0</v>
      </c>
      <c r="BU392">
        <v>0</v>
      </c>
      <c r="BV392">
        <v>0</v>
      </c>
      <c r="BW392">
        <v>0</v>
      </c>
      <c r="BX392">
        <v>0</v>
      </c>
      <c r="BY392">
        <v>0</v>
      </c>
      <c r="BZ392">
        <v>0</v>
      </c>
      <c r="CA392" s="7">
        <v>0</v>
      </c>
      <c r="CB392">
        <v>0</v>
      </c>
      <c r="CC392">
        <v>0</v>
      </c>
      <c r="CD392">
        <v>0</v>
      </c>
      <c r="CE392">
        <v>0</v>
      </c>
      <c r="CF392">
        <v>0</v>
      </c>
      <c r="CG392">
        <v>0</v>
      </c>
      <c r="CH392" s="7">
        <v>0</v>
      </c>
      <c r="CI392">
        <v>0</v>
      </c>
      <c r="CJ392">
        <v>0</v>
      </c>
      <c r="CK392">
        <v>0</v>
      </c>
      <c r="CL392">
        <v>0</v>
      </c>
      <c r="CM392">
        <v>0</v>
      </c>
      <c r="CN392">
        <v>0</v>
      </c>
      <c r="CO392" s="7">
        <v>0</v>
      </c>
      <c r="CP392">
        <v>0</v>
      </c>
      <c r="CQ392">
        <v>0</v>
      </c>
      <c r="CR392">
        <v>0</v>
      </c>
      <c r="CS392">
        <v>0</v>
      </c>
      <c r="CT392">
        <v>0</v>
      </c>
      <c r="CU392">
        <v>0</v>
      </c>
      <c r="CV392" s="7">
        <v>0</v>
      </c>
      <c r="CW392">
        <f t="shared" si="312"/>
        <v>0</v>
      </c>
      <c r="CX392">
        <f t="shared" si="313"/>
        <v>0</v>
      </c>
      <c r="CY392">
        <f t="shared" si="314"/>
        <v>0</v>
      </c>
      <c r="CZ392">
        <f t="shared" si="315"/>
        <v>0</v>
      </c>
      <c r="DA392">
        <f t="shared" si="316"/>
        <v>0</v>
      </c>
      <c r="DB392">
        <f t="shared" si="317"/>
        <v>0</v>
      </c>
      <c r="DC392" s="7">
        <f t="shared" si="318"/>
        <v>0</v>
      </c>
      <c r="DD392">
        <f t="shared" si="319"/>
        <v>0</v>
      </c>
      <c r="DE392">
        <f t="shared" si="320"/>
        <v>0</v>
      </c>
      <c r="DF392">
        <f t="shared" si="321"/>
        <v>0</v>
      </c>
      <c r="DG392">
        <f t="shared" si="322"/>
        <v>0</v>
      </c>
      <c r="DH392">
        <f t="shared" si="323"/>
        <v>0</v>
      </c>
      <c r="DI392">
        <f t="shared" si="324"/>
        <v>0</v>
      </c>
      <c r="DJ392" s="7">
        <f t="shared" si="325"/>
        <v>0</v>
      </c>
      <c r="DK392" s="10">
        <f t="shared" si="326"/>
        <v>0</v>
      </c>
      <c r="DL392" s="10">
        <f t="shared" si="327"/>
        <v>0</v>
      </c>
      <c r="DM392">
        <f t="shared" si="328"/>
        <v>0</v>
      </c>
      <c r="DN392">
        <f t="shared" si="329"/>
        <v>0</v>
      </c>
      <c r="DO392">
        <f t="shared" si="330"/>
        <v>0</v>
      </c>
      <c r="DP392" s="7">
        <f t="shared" si="331"/>
        <v>0</v>
      </c>
      <c r="DQ392">
        <f t="shared" si="332"/>
        <v>0</v>
      </c>
      <c r="DR392">
        <f t="shared" si="333"/>
        <v>0</v>
      </c>
      <c r="DS392">
        <f t="shared" si="334"/>
        <v>0</v>
      </c>
      <c r="DT392" s="7">
        <f t="shared" si="335"/>
        <v>0</v>
      </c>
      <c r="DU392">
        <f t="shared" si="336"/>
        <v>0</v>
      </c>
      <c r="DV392" s="7">
        <f t="shared" si="337"/>
        <v>0</v>
      </c>
      <c r="DW392" s="10">
        <f t="shared" si="338"/>
        <v>0</v>
      </c>
      <c r="DX392" s="10">
        <f t="shared" si="339"/>
        <v>0</v>
      </c>
      <c r="DY392" s="31">
        <f>IF(AND(DU392=0,DV392=0),0,IF(DW392=0,DY391,IF(DV392&gt;DU392,1,IF(DV392=DU392,x,0))))</f>
        <v>0</v>
      </c>
      <c r="DZ392" s="31">
        <f t="shared" si="340"/>
        <v>0</v>
      </c>
      <c r="EA392" s="31">
        <f t="shared" si="341"/>
        <v>0</v>
      </c>
      <c r="EB392">
        <f t="shared" si="342"/>
        <v>0</v>
      </c>
      <c r="EC392">
        <f t="shared" si="343"/>
        <v>0</v>
      </c>
      <c r="ED392">
        <f t="shared" si="344"/>
        <v>0</v>
      </c>
      <c r="EE392" s="7">
        <f t="shared" si="345"/>
        <v>0</v>
      </c>
      <c r="EF392" s="31">
        <f t="shared" si="346"/>
        <v>0</v>
      </c>
      <c r="EG392">
        <f t="shared" si="347"/>
        <v>0</v>
      </c>
      <c r="EH392">
        <f t="shared" si="348"/>
        <v>0</v>
      </c>
      <c r="EI392">
        <f t="shared" si="349"/>
        <v>0</v>
      </c>
      <c r="EJ392" s="7">
        <f t="shared" si="350"/>
        <v>0</v>
      </c>
      <c r="EK392">
        <f t="shared" si="351"/>
        <v>0</v>
      </c>
      <c r="EL392">
        <f t="shared" si="352"/>
        <v>0</v>
      </c>
      <c r="EM392">
        <f t="shared" si="353"/>
        <v>0</v>
      </c>
      <c r="EN392">
        <f t="shared" si="354"/>
        <v>0</v>
      </c>
      <c r="EO392" s="75">
        <f t="shared" si="355"/>
        <v>0</v>
      </c>
      <c r="EP392" s="75">
        <f t="shared" si="356"/>
        <v>0</v>
      </c>
      <c r="EQ392" s="75">
        <f t="shared" si="357"/>
        <v>0</v>
      </c>
      <c r="ER392" s="75">
        <f t="shared" si="358"/>
        <v>0</v>
      </c>
      <c r="ES392">
        <f t="shared" si="308"/>
        <v>0</v>
      </c>
      <c r="ET392">
        <f t="shared" si="309"/>
        <v>0</v>
      </c>
      <c r="EU392">
        <f t="shared" si="310"/>
        <v>0</v>
      </c>
      <c r="EV392">
        <f t="shared" si="311"/>
        <v>0</v>
      </c>
    </row>
    <row r="393" spans="1:152" x14ac:dyDescent="0.35">
      <c r="A393" t="s">
        <v>154</v>
      </c>
      <c r="B393" s="7">
        <v>1998</v>
      </c>
      <c r="C393">
        <v>0</v>
      </c>
      <c r="D393">
        <v>0</v>
      </c>
      <c r="E393">
        <v>0</v>
      </c>
      <c r="F393">
        <v>0</v>
      </c>
      <c r="G393">
        <v>0</v>
      </c>
      <c r="H393">
        <v>0</v>
      </c>
      <c r="I393" s="7">
        <v>0</v>
      </c>
      <c r="J393">
        <v>0</v>
      </c>
      <c r="K393">
        <v>0</v>
      </c>
      <c r="L393">
        <v>0</v>
      </c>
      <c r="M393">
        <v>0</v>
      </c>
      <c r="N393">
        <v>0</v>
      </c>
      <c r="O393">
        <v>0</v>
      </c>
      <c r="P393" s="7">
        <v>0</v>
      </c>
      <c r="Q393">
        <v>0</v>
      </c>
      <c r="R393">
        <v>0</v>
      </c>
      <c r="S393">
        <v>0</v>
      </c>
      <c r="T393">
        <v>0</v>
      </c>
      <c r="U393">
        <v>0</v>
      </c>
      <c r="V393">
        <v>0</v>
      </c>
      <c r="W393" s="7">
        <v>0</v>
      </c>
      <c r="X393">
        <v>0</v>
      </c>
      <c r="Y393">
        <v>0</v>
      </c>
      <c r="Z393">
        <v>0</v>
      </c>
      <c r="AA393">
        <v>0</v>
      </c>
      <c r="AB393">
        <v>0</v>
      </c>
      <c r="AC393">
        <v>0</v>
      </c>
      <c r="AD393" s="7">
        <v>0</v>
      </c>
      <c r="AE393">
        <v>0</v>
      </c>
      <c r="AF393">
        <v>0</v>
      </c>
      <c r="AG393">
        <v>0</v>
      </c>
      <c r="AH393">
        <v>0</v>
      </c>
      <c r="AI393">
        <v>0</v>
      </c>
      <c r="AJ393">
        <v>0</v>
      </c>
      <c r="AK393" s="7">
        <v>0</v>
      </c>
      <c r="AL393">
        <v>0</v>
      </c>
      <c r="AM393">
        <v>0</v>
      </c>
      <c r="AN393">
        <v>0</v>
      </c>
      <c r="AO393">
        <v>0</v>
      </c>
      <c r="AP393">
        <v>0</v>
      </c>
      <c r="AQ393">
        <v>0</v>
      </c>
      <c r="AR393" s="7">
        <v>0</v>
      </c>
      <c r="AS393">
        <v>0</v>
      </c>
      <c r="AT393">
        <v>0</v>
      </c>
      <c r="AU393">
        <v>0</v>
      </c>
      <c r="AV393">
        <v>0</v>
      </c>
      <c r="AW393">
        <v>0</v>
      </c>
      <c r="AX393">
        <v>0</v>
      </c>
      <c r="AY393" s="7">
        <v>0</v>
      </c>
      <c r="AZ393">
        <v>0</v>
      </c>
      <c r="BA393">
        <v>0</v>
      </c>
      <c r="BB393">
        <v>0</v>
      </c>
      <c r="BC393">
        <v>0</v>
      </c>
      <c r="BD393">
        <v>0</v>
      </c>
      <c r="BE393">
        <v>0</v>
      </c>
      <c r="BF393" s="7">
        <v>0</v>
      </c>
      <c r="BG393">
        <v>0</v>
      </c>
      <c r="BH393">
        <v>0</v>
      </c>
      <c r="BI393">
        <v>0</v>
      </c>
      <c r="BJ393">
        <v>0</v>
      </c>
      <c r="BK393">
        <v>0</v>
      </c>
      <c r="BL393">
        <v>0</v>
      </c>
      <c r="BM393" s="7">
        <v>0</v>
      </c>
      <c r="BN393">
        <v>0</v>
      </c>
      <c r="BO393">
        <v>0</v>
      </c>
      <c r="BP393">
        <v>0</v>
      </c>
      <c r="BQ393">
        <v>0</v>
      </c>
      <c r="BR393">
        <v>0</v>
      </c>
      <c r="BS393">
        <v>0</v>
      </c>
      <c r="BT393" s="7">
        <v>0</v>
      </c>
      <c r="BU393">
        <v>0</v>
      </c>
      <c r="BV393">
        <v>0</v>
      </c>
      <c r="BW393">
        <v>0</v>
      </c>
      <c r="BX393">
        <v>0</v>
      </c>
      <c r="BY393">
        <v>0</v>
      </c>
      <c r="BZ393">
        <v>0</v>
      </c>
      <c r="CA393" s="7">
        <v>0</v>
      </c>
      <c r="CB393">
        <v>0</v>
      </c>
      <c r="CC393">
        <v>0</v>
      </c>
      <c r="CD393">
        <v>0</v>
      </c>
      <c r="CE393">
        <v>0</v>
      </c>
      <c r="CF393">
        <v>0</v>
      </c>
      <c r="CG393">
        <v>0</v>
      </c>
      <c r="CH393" s="7">
        <v>0</v>
      </c>
      <c r="CI393">
        <v>0</v>
      </c>
      <c r="CJ393">
        <v>0</v>
      </c>
      <c r="CK393">
        <v>0</v>
      </c>
      <c r="CL393">
        <v>0</v>
      </c>
      <c r="CM393">
        <v>0</v>
      </c>
      <c r="CN393">
        <v>0</v>
      </c>
      <c r="CO393" s="7">
        <v>0</v>
      </c>
      <c r="CP393">
        <v>0</v>
      </c>
      <c r="CQ393">
        <v>0</v>
      </c>
      <c r="CR393">
        <v>0</v>
      </c>
      <c r="CS393">
        <v>0</v>
      </c>
      <c r="CT393">
        <v>0</v>
      </c>
      <c r="CU393">
        <v>0</v>
      </c>
      <c r="CV393" s="7">
        <v>0</v>
      </c>
      <c r="CW393">
        <f t="shared" si="312"/>
        <v>0</v>
      </c>
      <c r="CX393">
        <f t="shared" si="313"/>
        <v>0</v>
      </c>
      <c r="CY393">
        <f t="shared" si="314"/>
        <v>0</v>
      </c>
      <c r="CZ393">
        <f t="shared" si="315"/>
        <v>0</v>
      </c>
      <c r="DA393">
        <f t="shared" si="316"/>
        <v>0</v>
      </c>
      <c r="DB393">
        <f t="shared" si="317"/>
        <v>0</v>
      </c>
      <c r="DC393" s="7">
        <f t="shared" si="318"/>
        <v>0</v>
      </c>
      <c r="DD393">
        <f t="shared" si="319"/>
        <v>0</v>
      </c>
      <c r="DE393">
        <f t="shared" si="320"/>
        <v>0</v>
      </c>
      <c r="DF393">
        <f t="shared" si="321"/>
        <v>0</v>
      </c>
      <c r="DG393">
        <f t="shared" si="322"/>
        <v>0</v>
      </c>
      <c r="DH393">
        <f t="shared" si="323"/>
        <v>0</v>
      </c>
      <c r="DI393">
        <f t="shared" si="324"/>
        <v>0</v>
      </c>
      <c r="DJ393" s="7">
        <f t="shared" si="325"/>
        <v>0</v>
      </c>
      <c r="DK393" s="10">
        <f t="shared" si="326"/>
        <v>0</v>
      </c>
      <c r="DL393" s="10">
        <f t="shared" si="327"/>
        <v>0</v>
      </c>
      <c r="DM393">
        <f t="shared" si="328"/>
        <v>0</v>
      </c>
      <c r="DN393">
        <f t="shared" si="329"/>
        <v>0</v>
      </c>
      <c r="DO393">
        <f t="shared" si="330"/>
        <v>0</v>
      </c>
      <c r="DP393" s="7">
        <f t="shared" si="331"/>
        <v>0</v>
      </c>
      <c r="DQ393">
        <f t="shared" si="332"/>
        <v>0</v>
      </c>
      <c r="DR393">
        <f t="shared" si="333"/>
        <v>0</v>
      </c>
      <c r="DS393">
        <f t="shared" si="334"/>
        <v>0</v>
      </c>
      <c r="DT393" s="7">
        <f t="shared" si="335"/>
        <v>0</v>
      </c>
      <c r="DU393">
        <f t="shared" si="336"/>
        <v>0</v>
      </c>
      <c r="DV393" s="7">
        <f t="shared" si="337"/>
        <v>0</v>
      </c>
      <c r="DW393" s="10">
        <f t="shared" si="338"/>
        <v>0</v>
      </c>
      <c r="DX393" s="10">
        <f t="shared" si="339"/>
        <v>0</v>
      </c>
      <c r="DY393" s="31">
        <f>IF(AND(DU393=0,DV393=0),0,IF(DW393=0,DY392,IF(DV393&gt;DU393,1,IF(DV393=DU393,x,0))))</f>
        <v>0</v>
      </c>
      <c r="DZ393" s="31">
        <f t="shared" si="340"/>
        <v>0</v>
      </c>
      <c r="EA393" s="31">
        <f t="shared" si="341"/>
        <v>0</v>
      </c>
      <c r="EB393">
        <f t="shared" si="342"/>
        <v>0</v>
      </c>
      <c r="EC393">
        <f t="shared" si="343"/>
        <v>0</v>
      </c>
      <c r="ED393">
        <f t="shared" si="344"/>
        <v>0</v>
      </c>
      <c r="EE393" s="7">
        <f t="shared" si="345"/>
        <v>0</v>
      </c>
      <c r="EF393" s="31">
        <f t="shared" si="346"/>
        <v>0</v>
      </c>
      <c r="EG393">
        <f t="shared" si="347"/>
        <v>0</v>
      </c>
      <c r="EH393">
        <f t="shared" si="348"/>
        <v>0</v>
      </c>
      <c r="EI393">
        <f t="shared" si="349"/>
        <v>0</v>
      </c>
      <c r="EJ393" s="7">
        <f t="shared" si="350"/>
        <v>0</v>
      </c>
      <c r="EK393">
        <f t="shared" si="351"/>
        <v>0</v>
      </c>
      <c r="EL393">
        <f t="shared" si="352"/>
        <v>0</v>
      </c>
      <c r="EM393">
        <f t="shared" si="353"/>
        <v>0</v>
      </c>
      <c r="EN393">
        <f t="shared" si="354"/>
        <v>0</v>
      </c>
      <c r="EO393" s="75">
        <f t="shared" si="355"/>
        <v>0</v>
      </c>
      <c r="EP393" s="75">
        <f t="shared" si="356"/>
        <v>0</v>
      </c>
      <c r="EQ393" s="75">
        <f t="shared" si="357"/>
        <v>0</v>
      </c>
      <c r="ER393" s="75">
        <f t="shared" si="358"/>
        <v>0</v>
      </c>
      <c r="ES393">
        <f t="shared" si="308"/>
        <v>0</v>
      </c>
      <c r="ET393">
        <f t="shared" si="309"/>
        <v>0</v>
      </c>
      <c r="EU393">
        <f t="shared" si="310"/>
        <v>0</v>
      </c>
      <c r="EV393">
        <f t="shared" si="311"/>
        <v>0</v>
      </c>
    </row>
    <row r="394" spans="1:152" x14ac:dyDescent="0.35">
      <c r="A394" t="s">
        <v>154</v>
      </c>
      <c r="B394" s="7">
        <v>1999</v>
      </c>
      <c r="C394">
        <v>0</v>
      </c>
      <c r="D394">
        <v>0</v>
      </c>
      <c r="E394">
        <v>0</v>
      </c>
      <c r="F394">
        <v>0</v>
      </c>
      <c r="G394">
        <v>0</v>
      </c>
      <c r="H394">
        <v>0</v>
      </c>
      <c r="I394" s="7">
        <v>0</v>
      </c>
      <c r="J394">
        <v>0</v>
      </c>
      <c r="K394">
        <v>0</v>
      </c>
      <c r="L394">
        <v>0</v>
      </c>
      <c r="M394">
        <v>0</v>
      </c>
      <c r="N394">
        <v>0</v>
      </c>
      <c r="O394">
        <v>0</v>
      </c>
      <c r="P394" s="7">
        <v>0</v>
      </c>
      <c r="Q394">
        <v>0</v>
      </c>
      <c r="R394">
        <v>0</v>
      </c>
      <c r="S394">
        <v>0</v>
      </c>
      <c r="T394">
        <v>0</v>
      </c>
      <c r="U394">
        <v>0</v>
      </c>
      <c r="V394">
        <v>0</v>
      </c>
      <c r="W394" s="7">
        <v>0</v>
      </c>
      <c r="X394">
        <v>0</v>
      </c>
      <c r="Y394">
        <v>0</v>
      </c>
      <c r="Z394">
        <v>0</v>
      </c>
      <c r="AA394">
        <v>0</v>
      </c>
      <c r="AB394">
        <v>0</v>
      </c>
      <c r="AC394">
        <v>0</v>
      </c>
      <c r="AD394" s="7">
        <v>0</v>
      </c>
      <c r="AE394">
        <v>0</v>
      </c>
      <c r="AF394">
        <v>0</v>
      </c>
      <c r="AG394">
        <v>0</v>
      </c>
      <c r="AH394">
        <v>0</v>
      </c>
      <c r="AI394">
        <v>0</v>
      </c>
      <c r="AJ394">
        <v>0</v>
      </c>
      <c r="AK394" s="7">
        <v>0</v>
      </c>
      <c r="AL394">
        <v>0</v>
      </c>
      <c r="AM394">
        <v>0</v>
      </c>
      <c r="AN394">
        <v>0</v>
      </c>
      <c r="AO394">
        <v>0</v>
      </c>
      <c r="AP394">
        <v>0</v>
      </c>
      <c r="AQ394">
        <v>0</v>
      </c>
      <c r="AR394" s="7">
        <v>0</v>
      </c>
      <c r="AS394">
        <v>0</v>
      </c>
      <c r="AT394">
        <v>0</v>
      </c>
      <c r="AU394">
        <v>0</v>
      </c>
      <c r="AV394">
        <v>0</v>
      </c>
      <c r="AW394">
        <v>0</v>
      </c>
      <c r="AX394">
        <v>0</v>
      </c>
      <c r="AY394" s="7">
        <v>0</v>
      </c>
      <c r="AZ394">
        <v>0</v>
      </c>
      <c r="BA394">
        <v>0</v>
      </c>
      <c r="BB394">
        <v>0</v>
      </c>
      <c r="BC394">
        <v>0</v>
      </c>
      <c r="BD394">
        <v>0</v>
      </c>
      <c r="BE394">
        <v>0</v>
      </c>
      <c r="BF394" s="7">
        <v>0</v>
      </c>
      <c r="BG394">
        <v>0</v>
      </c>
      <c r="BH394">
        <v>0</v>
      </c>
      <c r="BI394">
        <v>0</v>
      </c>
      <c r="BJ394">
        <v>0</v>
      </c>
      <c r="BK394">
        <v>0</v>
      </c>
      <c r="BL394">
        <v>0</v>
      </c>
      <c r="BM394" s="7">
        <v>0</v>
      </c>
      <c r="BN394">
        <v>0</v>
      </c>
      <c r="BO394">
        <v>0</v>
      </c>
      <c r="BP394">
        <v>0</v>
      </c>
      <c r="BQ394">
        <v>0</v>
      </c>
      <c r="BR394">
        <v>0</v>
      </c>
      <c r="BS394">
        <v>0</v>
      </c>
      <c r="BT394" s="7">
        <v>0</v>
      </c>
      <c r="BU394">
        <v>0</v>
      </c>
      <c r="BV394">
        <v>0</v>
      </c>
      <c r="BW394">
        <v>0</v>
      </c>
      <c r="BX394">
        <v>0</v>
      </c>
      <c r="BY394">
        <v>0</v>
      </c>
      <c r="BZ394">
        <v>0</v>
      </c>
      <c r="CA394" s="7">
        <v>0</v>
      </c>
      <c r="CB394">
        <v>0</v>
      </c>
      <c r="CC394">
        <v>0</v>
      </c>
      <c r="CD394">
        <v>0</v>
      </c>
      <c r="CE394">
        <v>0</v>
      </c>
      <c r="CF394">
        <v>0</v>
      </c>
      <c r="CG394">
        <v>0</v>
      </c>
      <c r="CH394" s="7">
        <v>0</v>
      </c>
      <c r="CI394">
        <v>0</v>
      </c>
      <c r="CJ394">
        <v>0</v>
      </c>
      <c r="CK394">
        <v>0</v>
      </c>
      <c r="CL394">
        <v>0</v>
      </c>
      <c r="CM394">
        <v>0</v>
      </c>
      <c r="CN394">
        <v>0</v>
      </c>
      <c r="CO394" s="7">
        <v>0</v>
      </c>
      <c r="CP394">
        <v>0</v>
      </c>
      <c r="CQ394">
        <v>0</v>
      </c>
      <c r="CR394">
        <v>0</v>
      </c>
      <c r="CS394">
        <v>0</v>
      </c>
      <c r="CT394">
        <v>0</v>
      </c>
      <c r="CU394">
        <v>0</v>
      </c>
      <c r="CV394" s="7">
        <v>0</v>
      </c>
      <c r="CW394">
        <f t="shared" si="312"/>
        <v>0</v>
      </c>
      <c r="CX394">
        <f t="shared" si="313"/>
        <v>0</v>
      </c>
      <c r="CY394">
        <f t="shared" si="314"/>
        <v>0</v>
      </c>
      <c r="CZ394">
        <f t="shared" si="315"/>
        <v>0</v>
      </c>
      <c r="DA394">
        <f t="shared" si="316"/>
        <v>0</v>
      </c>
      <c r="DB394">
        <f t="shared" si="317"/>
        <v>0</v>
      </c>
      <c r="DC394" s="7">
        <f t="shared" si="318"/>
        <v>0</v>
      </c>
      <c r="DD394">
        <f t="shared" si="319"/>
        <v>0</v>
      </c>
      <c r="DE394">
        <f t="shared" si="320"/>
        <v>0</v>
      </c>
      <c r="DF394">
        <f t="shared" si="321"/>
        <v>0</v>
      </c>
      <c r="DG394">
        <f t="shared" si="322"/>
        <v>0</v>
      </c>
      <c r="DH394">
        <f t="shared" si="323"/>
        <v>0</v>
      </c>
      <c r="DI394">
        <f t="shared" si="324"/>
        <v>0</v>
      </c>
      <c r="DJ394" s="7">
        <f t="shared" si="325"/>
        <v>0</v>
      </c>
      <c r="DK394" s="10">
        <f t="shared" si="326"/>
        <v>0</v>
      </c>
      <c r="DL394" s="10">
        <f t="shared" si="327"/>
        <v>0</v>
      </c>
      <c r="DM394">
        <f t="shared" si="328"/>
        <v>0</v>
      </c>
      <c r="DN394">
        <f t="shared" si="329"/>
        <v>0</v>
      </c>
      <c r="DO394">
        <f t="shared" si="330"/>
        <v>0</v>
      </c>
      <c r="DP394" s="7">
        <f t="shared" si="331"/>
        <v>0</v>
      </c>
      <c r="DQ394">
        <f t="shared" si="332"/>
        <v>0</v>
      </c>
      <c r="DR394">
        <f t="shared" si="333"/>
        <v>0</v>
      </c>
      <c r="DS394">
        <f t="shared" si="334"/>
        <v>0</v>
      </c>
      <c r="DT394" s="7">
        <f t="shared" si="335"/>
        <v>0</v>
      </c>
      <c r="DU394">
        <f t="shared" si="336"/>
        <v>0</v>
      </c>
      <c r="DV394" s="7">
        <f t="shared" si="337"/>
        <v>0</v>
      </c>
      <c r="DW394" s="10">
        <f t="shared" si="338"/>
        <v>0</v>
      </c>
      <c r="DX394" s="10">
        <f t="shared" si="339"/>
        <v>0</v>
      </c>
      <c r="DY394" s="31">
        <f>IF(AND(DU394=0,DV394=0),0,IF(DW394=0,DY393,IF(DV394&gt;DU394,1,IF(DV394=DU394,"x",0))))</f>
        <v>0</v>
      </c>
      <c r="DZ394" s="31">
        <f t="shared" si="340"/>
        <v>0</v>
      </c>
      <c r="EA394" s="31">
        <f t="shared" si="341"/>
        <v>0</v>
      </c>
      <c r="EB394">
        <f t="shared" si="342"/>
        <v>0</v>
      </c>
      <c r="EC394">
        <f t="shared" si="343"/>
        <v>0</v>
      </c>
      <c r="ED394">
        <f t="shared" si="344"/>
        <v>0</v>
      </c>
      <c r="EE394" s="7">
        <f t="shared" si="345"/>
        <v>0</v>
      </c>
      <c r="EF394" s="31">
        <f t="shared" si="346"/>
        <v>0</v>
      </c>
      <c r="EG394">
        <f t="shared" si="347"/>
        <v>0</v>
      </c>
      <c r="EH394">
        <f t="shared" si="348"/>
        <v>0</v>
      </c>
      <c r="EI394">
        <f t="shared" si="349"/>
        <v>0</v>
      </c>
      <c r="EJ394" s="7">
        <f t="shared" si="350"/>
        <v>0</v>
      </c>
      <c r="EK394">
        <f t="shared" si="351"/>
        <v>0</v>
      </c>
      <c r="EL394">
        <f t="shared" si="352"/>
        <v>0</v>
      </c>
      <c r="EM394">
        <f t="shared" si="353"/>
        <v>0</v>
      </c>
      <c r="EN394">
        <f t="shared" si="354"/>
        <v>0</v>
      </c>
      <c r="EO394" s="75">
        <f t="shared" si="355"/>
        <v>0</v>
      </c>
      <c r="EP394" s="75">
        <f t="shared" si="356"/>
        <v>0</v>
      </c>
      <c r="EQ394" s="75">
        <f t="shared" si="357"/>
        <v>0</v>
      </c>
      <c r="ER394" s="75">
        <f t="shared" si="358"/>
        <v>0</v>
      </c>
      <c r="ES394">
        <f t="shared" si="308"/>
        <v>0</v>
      </c>
      <c r="ET394">
        <f t="shared" si="309"/>
        <v>0</v>
      </c>
      <c r="EU394">
        <f t="shared" si="310"/>
        <v>0</v>
      </c>
      <c r="EV394">
        <f t="shared" si="311"/>
        <v>0</v>
      </c>
    </row>
    <row r="395" spans="1:152" x14ac:dyDescent="0.35">
      <c r="A395" t="s">
        <v>154</v>
      </c>
      <c r="B395" s="7">
        <v>2000</v>
      </c>
      <c r="C395">
        <v>0</v>
      </c>
      <c r="D395">
        <v>0</v>
      </c>
      <c r="E395">
        <v>0</v>
      </c>
      <c r="F395">
        <v>0</v>
      </c>
      <c r="G395">
        <v>0</v>
      </c>
      <c r="H395">
        <v>0</v>
      </c>
      <c r="I395" s="7">
        <v>0</v>
      </c>
      <c r="J395">
        <v>0</v>
      </c>
      <c r="K395">
        <v>0</v>
      </c>
      <c r="L395">
        <v>0</v>
      </c>
      <c r="M395">
        <v>0</v>
      </c>
      <c r="N395">
        <v>0</v>
      </c>
      <c r="O395">
        <v>0</v>
      </c>
      <c r="P395" s="7">
        <v>0</v>
      </c>
      <c r="Q395">
        <v>0</v>
      </c>
      <c r="R395">
        <v>0</v>
      </c>
      <c r="S395">
        <v>0</v>
      </c>
      <c r="T395">
        <v>0</v>
      </c>
      <c r="U395">
        <v>0</v>
      </c>
      <c r="V395">
        <v>0</v>
      </c>
      <c r="W395" s="7">
        <v>0</v>
      </c>
      <c r="X395">
        <v>0</v>
      </c>
      <c r="Y395">
        <v>0</v>
      </c>
      <c r="Z395">
        <v>0</v>
      </c>
      <c r="AA395">
        <v>0</v>
      </c>
      <c r="AB395">
        <v>0</v>
      </c>
      <c r="AC395">
        <v>0</v>
      </c>
      <c r="AD395" s="7">
        <v>0</v>
      </c>
      <c r="AE395">
        <v>0</v>
      </c>
      <c r="AF395">
        <v>0</v>
      </c>
      <c r="AG395">
        <v>0</v>
      </c>
      <c r="AH395">
        <v>0</v>
      </c>
      <c r="AI395">
        <v>0</v>
      </c>
      <c r="AJ395">
        <v>0</v>
      </c>
      <c r="AK395" s="7">
        <v>0</v>
      </c>
      <c r="AL395">
        <v>0</v>
      </c>
      <c r="AM395">
        <v>0</v>
      </c>
      <c r="AN395">
        <v>0</v>
      </c>
      <c r="AO395">
        <v>0</v>
      </c>
      <c r="AP395">
        <v>0</v>
      </c>
      <c r="AQ395">
        <v>0</v>
      </c>
      <c r="AR395" s="7">
        <v>0</v>
      </c>
      <c r="AS395">
        <v>0</v>
      </c>
      <c r="AT395">
        <v>0</v>
      </c>
      <c r="AU395">
        <v>0</v>
      </c>
      <c r="AV395">
        <v>0</v>
      </c>
      <c r="AW395">
        <v>0</v>
      </c>
      <c r="AX395">
        <v>0</v>
      </c>
      <c r="AY395" s="7">
        <v>0</v>
      </c>
      <c r="AZ395">
        <v>0</v>
      </c>
      <c r="BA395">
        <v>0</v>
      </c>
      <c r="BB395">
        <v>0</v>
      </c>
      <c r="BC395">
        <v>0</v>
      </c>
      <c r="BD395">
        <v>0</v>
      </c>
      <c r="BE395">
        <v>0</v>
      </c>
      <c r="BF395" s="7">
        <v>0</v>
      </c>
      <c r="BG395">
        <v>0</v>
      </c>
      <c r="BH395">
        <v>0</v>
      </c>
      <c r="BI395">
        <v>0</v>
      </c>
      <c r="BJ395">
        <v>0</v>
      </c>
      <c r="BK395">
        <v>0</v>
      </c>
      <c r="BL395">
        <v>0</v>
      </c>
      <c r="BM395" s="7">
        <v>0</v>
      </c>
      <c r="BN395">
        <v>0</v>
      </c>
      <c r="BO395">
        <v>0</v>
      </c>
      <c r="BP395">
        <v>0</v>
      </c>
      <c r="BQ395">
        <v>0</v>
      </c>
      <c r="BR395">
        <v>0</v>
      </c>
      <c r="BS395">
        <v>0</v>
      </c>
      <c r="BT395" s="7">
        <v>0</v>
      </c>
      <c r="BU395">
        <v>0</v>
      </c>
      <c r="BV395">
        <v>0</v>
      </c>
      <c r="BW395">
        <v>0</v>
      </c>
      <c r="BX395">
        <v>0</v>
      </c>
      <c r="BY395">
        <v>0</v>
      </c>
      <c r="BZ395">
        <v>0</v>
      </c>
      <c r="CA395" s="7">
        <v>0</v>
      </c>
      <c r="CB395">
        <v>0</v>
      </c>
      <c r="CC395">
        <v>0</v>
      </c>
      <c r="CD395">
        <v>0</v>
      </c>
      <c r="CE395">
        <v>0</v>
      </c>
      <c r="CF395">
        <v>0</v>
      </c>
      <c r="CG395">
        <v>0</v>
      </c>
      <c r="CH395" s="7">
        <v>0</v>
      </c>
      <c r="CI395">
        <v>0</v>
      </c>
      <c r="CJ395">
        <v>0</v>
      </c>
      <c r="CK395">
        <v>0</v>
      </c>
      <c r="CL395">
        <v>0</v>
      </c>
      <c r="CM395">
        <v>0</v>
      </c>
      <c r="CN395">
        <v>0</v>
      </c>
      <c r="CO395" s="7">
        <v>0</v>
      </c>
      <c r="CP395">
        <v>0</v>
      </c>
      <c r="CQ395">
        <v>0</v>
      </c>
      <c r="CR395">
        <v>0</v>
      </c>
      <c r="CS395">
        <v>0</v>
      </c>
      <c r="CT395">
        <v>0</v>
      </c>
      <c r="CU395">
        <v>0</v>
      </c>
      <c r="CV395" s="7">
        <v>0</v>
      </c>
      <c r="CW395">
        <f t="shared" si="312"/>
        <v>0</v>
      </c>
      <c r="CX395">
        <f t="shared" si="313"/>
        <v>0</v>
      </c>
      <c r="CY395">
        <f t="shared" si="314"/>
        <v>0</v>
      </c>
      <c r="CZ395">
        <f t="shared" si="315"/>
        <v>0</v>
      </c>
      <c r="DA395">
        <f t="shared" si="316"/>
        <v>0</v>
      </c>
      <c r="DB395">
        <f t="shared" si="317"/>
        <v>0</v>
      </c>
      <c r="DC395" s="7">
        <f t="shared" si="318"/>
        <v>0</v>
      </c>
      <c r="DD395">
        <f t="shared" si="319"/>
        <v>0</v>
      </c>
      <c r="DE395">
        <f t="shared" si="320"/>
        <v>0</v>
      </c>
      <c r="DF395">
        <f t="shared" si="321"/>
        <v>0</v>
      </c>
      <c r="DG395">
        <f t="shared" si="322"/>
        <v>0</v>
      </c>
      <c r="DH395">
        <f t="shared" si="323"/>
        <v>0</v>
      </c>
      <c r="DI395">
        <f t="shared" si="324"/>
        <v>0</v>
      </c>
      <c r="DJ395" s="7">
        <f t="shared" si="325"/>
        <v>0</v>
      </c>
      <c r="DK395" s="10">
        <f t="shared" si="326"/>
        <v>0</v>
      </c>
      <c r="DL395" s="10">
        <f t="shared" si="327"/>
        <v>0</v>
      </c>
      <c r="DM395">
        <f t="shared" si="328"/>
        <v>0</v>
      </c>
      <c r="DN395">
        <f t="shared" si="329"/>
        <v>0</v>
      </c>
      <c r="DO395">
        <f t="shared" si="330"/>
        <v>0</v>
      </c>
      <c r="DP395" s="7">
        <f t="shared" si="331"/>
        <v>0</v>
      </c>
      <c r="DQ395">
        <f t="shared" si="332"/>
        <v>0</v>
      </c>
      <c r="DR395">
        <f t="shared" si="333"/>
        <v>0</v>
      </c>
      <c r="DS395">
        <f t="shared" si="334"/>
        <v>0</v>
      </c>
      <c r="DT395" s="7">
        <f t="shared" si="335"/>
        <v>0</v>
      </c>
      <c r="DU395">
        <f t="shared" si="336"/>
        <v>0</v>
      </c>
      <c r="DV395" s="7">
        <f t="shared" si="337"/>
        <v>0</v>
      </c>
      <c r="DW395" s="10">
        <f t="shared" si="338"/>
        <v>0</v>
      </c>
      <c r="DX395" s="10">
        <f t="shared" si="339"/>
        <v>0</v>
      </c>
      <c r="DY395" s="31">
        <f t="shared" ref="DY395:DY458" si="359">IF(AND(DU395=0,DV395=0),0,IF(DW395=0,DY394,IF(DV395&gt;DU395,1,IF(DV395=DU395,"x",0))))</f>
        <v>0</v>
      </c>
      <c r="DZ395" s="31">
        <f t="shared" si="340"/>
        <v>0</v>
      </c>
      <c r="EA395" s="31">
        <f t="shared" si="341"/>
        <v>0</v>
      </c>
      <c r="EB395">
        <f t="shared" si="342"/>
        <v>0</v>
      </c>
      <c r="EC395">
        <f t="shared" si="343"/>
        <v>0</v>
      </c>
      <c r="ED395">
        <f t="shared" si="344"/>
        <v>0</v>
      </c>
      <c r="EE395" s="7">
        <f t="shared" si="345"/>
        <v>0</v>
      </c>
      <c r="EF395" s="31">
        <f t="shared" si="346"/>
        <v>0</v>
      </c>
      <c r="EG395">
        <f t="shared" si="347"/>
        <v>0</v>
      </c>
      <c r="EH395">
        <f t="shared" si="348"/>
        <v>0</v>
      </c>
      <c r="EI395">
        <f t="shared" si="349"/>
        <v>0</v>
      </c>
      <c r="EJ395" s="7">
        <f t="shared" si="350"/>
        <v>0</v>
      </c>
      <c r="EK395">
        <f t="shared" si="351"/>
        <v>0</v>
      </c>
      <c r="EL395">
        <f t="shared" si="352"/>
        <v>0</v>
      </c>
      <c r="EM395">
        <f t="shared" si="353"/>
        <v>0</v>
      </c>
      <c r="EN395">
        <f t="shared" si="354"/>
        <v>0</v>
      </c>
      <c r="EO395" s="75">
        <f t="shared" si="355"/>
        <v>0</v>
      </c>
      <c r="EP395" s="75">
        <f t="shared" si="356"/>
        <v>0</v>
      </c>
      <c r="EQ395" s="75">
        <f t="shared" si="357"/>
        <v>0</v>
      </c>
      <c r="ER395" s="75">
        <f t="shared" si="358"/>
        <v>0</v>
      </c>
      <c r="ES395">
        <f t="shared" si="308"/>
        <v>0</v>
      </c>
      <c r="ET395">
        <f t="shared" si="309"/>
        <v>0</v>
      </c>
      <c r="EU395">
        <f t="shared" si="310"/>
        <v>0</v>
      </c>
      <c r="EV395">
        <f t="shared" si="311"/>
        <v>0</v>
      </c>
    </row>
    <row r="396" spans="1:152" x14ac:dyDescent="0.35">
      <c r="A396" t="s">
        <v>154</v>
      </c>
      <c r="B396" s="7">
        <v>2001</v>
      </c>
      <c r="C396">
        <v>0</v>
      </c>
      <c r="D396">
        <v>0</v>
      </c>
      <c r="E396">
        <v>0</v>
      </c>
      <c r="F396">
        <v>0</v>
      </c>
      <c r="G396">
        <v>0</v>
      </c>
      <c r="H396">
        <v>0</v>
      </c>
      <c r="I396" s="7">
        <v>0</v>
      </c>
      <c r="J396">
        <v>0</v>
      </c>
      <c r="K396">
        <v>0</v>
      </c>
      <c r="L396">
        <v>0</v>
      </c>
      <c r="M396">
        <v>0</v>
      </c>
      <c r="N396">
        <v>0</v>
      </c>
      <c r="O396">
        <v>0</v>
      </c>
      <c r="P396" s="7">
        <v>0</v>
      </c>
      <c r="Q396">
        <v>0</v>
      </c>
      <c r="R396">
        <v>0</v>
      </c>
      <c r="S396">
        <v>0</v>
      </c>
      <c r="T396">
        <v>0</v>
      </c>
      <c r="U396">
        <v>0</v>
      </c>
      <c r="V396">
        <v>0</v>
      </c>
      <c r="W396" s="7">
        <v>0</v>
      </c>
      <c r="X396">
        <v>0</v>
      </c>
      <c r="Y396">
        <v>0</v>
      </c>
      <c r="Z396">
        <v>0</v>
      </c>
      <c r="AA396">
        <v>0</v>
      </c>
      <c r="AB396">
        <v>0</v>
      </c>
      <c r="AC396">
        <v>0</v>
      </c>
      <c r="AD396" s="7">
        <v>0</v>
      </c>
      <c r="AE396">
        <v>0</v>
      </c>
      <c r="AF396">
        <v>0</v>
      </c>
      <c r="AG396">
        <v>0</v>
      </c>
      <c r="AH396">
        <v>0</v>
      </c>
      <c r="AI396">
        <v>0</v>
      </c>
      <c r="AJ396">
        <v>0</v>
      </c>
      <c r="AK396" s="7">
        <v>0</v>
      </c>
      <c r="AL396">
        <v>0</v>
      </c>
      <c r="AM396">
        <v>0</v>
      </c>
      <c r="AN396">
        <v>0</v>
      </c>
      <c r="AO396">
        <v>0</v>
      </c>
      <c r="AP396">
        <v>0</v>
      </c>
      <c r="AQ396">
        <v>0</v>
      </c>
      <c r="AR396" s="7">
        <v>0</v>
      </c>
      <c r="AS396">
        <v>0</v>
      </c>
      <c r="AT396">
        <v>0</v>
      </c>
      <c r="AU396">
        <v>0</v>
      </c>
      <c r="AV396">
        <v>0</v>
      </c>
      <c r="AW396">
        <v>0</v>
      </c>
      <c r="AX396">
        <v>0</v>
      </c>
      <c r="AY396" s="7">
        <v>0</v>
      </c>
      <c r="AZ396">
        <v>0</v>
      </c>
      <c r="BA396">
        <v>0</v>
      </c>
      <c r="BB396">
        <v>0</v>
      </c>
      <c r="BC396">
        <v>0</v>
      </c>
      <c r="BD396">
        <v>0</v>
      </c>
      <c r="BE396">
        <v>0</v>
      </c>
      <c r="BF396" s="7">
        <v>0</v>
      </c>
      <c r="BG396">
        <v>0</v>
      </c>
      <c r="BH396">
        <v>0</v>
      </c>
      <c r="BI396">
        <v>0</v>
      </c>
      <c r="BJ396">
        <v>0</v>
      </c>
      <c r="BK396">
        <v>0</v>
      </c>
      <c r="BL396">
        <v>0</v>
      </c>
      <c r="BM396" s="7">
        <v>0</v>
      </c>
      <c r="BN396">
        <v>0</v>
      </c>
      <c r="BO396">
        <v>0</v>
      </c>
      <c r="BP396">
        <v>0</v>
      </c>
      <c r="BQ396">
        <v>0</v>
      </c>
      <c r="BR396">
        <v>0</v>
      </c>
      <c r="BS396">
        <v>0</v>
      </c>
      <c r="BT396" s="7">
        <v>0</v>
      </c>
      <c r="BU396">
        <v>0</v>
      </c>
      <c r="BV396">
        <v>0</v>
      </c>
      <c r="BW396">
        <v>0</v>
      </c>
      <c r="BX396">
        <v>0</v>
      </c>
      <c r="BY396">
        <v>0</v>
      </c>
      <c r="BZ396">
        <v>0</v>
      </c>
      <c r="CA396" s="7">
        <v>0</v>
      </c>
      <c r="CB396">
        <v>0</v>
      </c>
      <c r="CC396">
        <v>0</v>
      </c>
      <c r="CD396">
        <v>0</v>
      </c>
      <c r="CE396">
        <v>0</v>
      </c>
      <c r="CF396">
        <v>0</v>
      </c>
      <c r="CG396">
        <v>0</v>
      </c>
      <c r="CH396" s="7">
        <v>0</v>
      </c>
      <c r="CI396">
        <v>0</v>
      </c>
      <c r="CJ396">
        <v>0</v>
      </c>
      <c r="CK396">
        <v>0</v>
      </c>
      <c r="CL396">
        <v>0</v>
      </c>
      <c r="CM396">
        <v>0</v>
      </c>
      <c r="CN396">
        <v>0</v>
      </c>
      <c r="CO396" s="7">
        <v>0</v>
      </c>
      <c r="CP396">
        <v>0</v>
      </c>
      <c r="CQ396">
        <v>0</v>
      </c>
      <c r="CR396">
        <v>0</v>
      </c>
      <c r="CS396">
        <v>0</v>
      </c>
      <c r="CT396">
        <v>0</v>
      </c>
      <c r="CU396">
        <v>0</v>
      </c>
      <c r="CV396" s="7">
        <v>0</v>
      </c>
      <c r="CW396">
        <f t="shared" si="312"/>
        <v>0</v>
      </c>
      <c r="CX396">
        <f t="shared" si="313"/>
        <v>0</v>
      </c>
      <c r="CY396">
        <f t="shared" si="314"/>
        <v>0</v>
      </c>
      <c r="CZ396">
        <f t="shared" si="315"/>
        <v>0</v>
      </c>
      <c r="DA396">
        <f t="shared" si="316"/>
        <v>0</v>
      </c>
      <c r="DB396">
        <f t="shared" si="317"/>
        <v>0</v>
      </c>
      <c r="DC396" s="7">
        <f t="shared" si="318"/>
        <v>0</v>
      </c>
      <c r="DD396">
        <f t="shared" si="319"/>
        <v>0</v>
      </c>
      <c r="DE396">
        <f t="shared" si="320"/>
        <v>0</v>
      </c>
      <c r="DF396">
        <f t="shared" si="321"/>
        <v>0</v>
      </c>
      <c r="DG396">
        <f t="shared" si="322"/>
        <v>0</v>
      </c>
      <c r="DH396">
        <f t="shared" si="323"/>
        <v>0</v>
      </c>
      <c r="DI396">
        <f t="shared" si="324"/>
        <v>0</v>
      </c>
      <c r="DJ396" s="7">
        <f t="shared" si="325"/>
        <v>0</v>
      </c>
      <c r="DK396" s="10">
        <f t="shared" si="326"/>
        <v>0</v>
      </c>
      <c r="DL396" s="10">
        <f t="shared" si="327"/>
        <v>0</v>
      </c>
      <c r="DM396">
        <f t="shared" si="328"/>
        <v>0</v>
      </c>
      <c r="DN396">
        <f t="shared" si="329"/>
        <v>0</v>
      </c>
      <c r="DO396">
        <f t="shared" si="330"/>
        <v>0</v>
      </c>
      <c r="DP396" s="7">
        <f t="shared" si="331"/>
        <v>0</v>
      </c>
      <c r="DQ396">
        <f t="shared" si="332"/>
        <v>0</v>
      </c>
      <c r="DR396">
        <f t="shared" si="333"/>
        <v>0</v>
      </c>
      <c r="DS396">
        <f t="shared" si="334"/>
        <v>0</v>
      </c>
      <c r="DT396" s="7">
        <f t="shared" si="335"/>
        <v>0</v>
      </c>
      <c r="DU396">
        <f t="shared" si="336"/>
        <v>0</v>
      </c>
      <c r="DV396" s="7">
        <f t="shared" si="337"/>
        <v>0</v>
      </c>
      <c r="DW396" s="10">
        <f t="shared" si="338"/>
        <v>0</v>
      </c>
      <c r="DX396" s="10">
        <f t="shared" si="339"/>
        <v>0</v>
      </c>
      <c r="DY396" s="31">
        <f t="shared" si="359"/>
        <v>0</v>
      </c>
      <c r="DZ396" s="31">
        <f t="shared" si="340"/>
        <v>0</v>
      </c>
      <c r="EA396" s="31">
        <f t="shared" si="341"/>
        <v>0</v>
      </c>
      <c r="EB396">
        <f t="shared" si="342"/>
        <v>0</v>
      </c>
      <c r="EC396">
        <f t="shared" si="343"/>
        <v>0</v>
      </c>
      <c r="ED396">
        <f t="shared" si="344"/>
        <v>0</v>
      </c>
      <c r="EE396" s="7">
        <f t="shared" si="345"/>
        <v>0</v>
      </c>
      <c r="EF396" s="31">
        <f t="shared" si="346"/>
        <v>0</v>
      </c>
      <c r="EG396">
        <f t="shared" si="347"/>
        <v>0</v>
      </c>
      <c r="EH396">
        <f t="shared" si="348"/>
        <v>0</v>
      </c>
      <c r="EI396">
        <f t="shared" si="349"/>
        <v>0</v>
      </c>
      <c r="EJ396" s="7">
        <f t="shared" si="350"/>
        <v>0</v>
      </c>
      <c r="EK396">
        <f t="shared" si="351"/>
        <v>0</v>
      </c>
      <c r="EL396">
        <f t="shared" si="352"/>
        <v>0</v>
      </c>
      <c r="EM396">
        <f t="shared" si="353"/>
        <v>0</v>
      </c>
      <c r="EN396">
        <f t="shared" si="354"/>
        <v>0</v>
      </c>
      <c r="EO396" s="75">
        <f t="shared" si="355"/>
        <v>0</v>
      </c>
      <c r="EP396" s="75">
        <f t="shared" si="356"/>
        <v>0</v>
      </c>
      <c r="EQ396" s="75">
        <f t="shared" si="357"/>
        <v>0</v>
      </c>
      <c r="ER396" s="75">
        <f t="shared" si="358"/>
        <v>0</v>
      </c>
      <c r="ES396">
        <f t="shared" si="308"/>
        <v>0</v>
      </c>
      <c r="ET396">
        <f t="shared" si="309"/>
        <v>0</v>
      </c>
      <c r="EU396">
        <f t="shared" si="310"/>
        <v>0</v>
      </c>
      <c r="EV396">
        <f t="shared" si="311"/>
        <v>0</v>
      </c>
    </row>
    <row r="397" spans="1:152" x14ac:dyDescent="0.35">
      <c r="A397" t="s">
        <v>154</v>
      </c>
      <c r="B397" s="7">
        <v>2002</v>
      </c>
      <c r="C397">
        <v>0</v>
      </c>
      <c r="D397">
        <v>0</v>
      </c>
      <c r="E397">
        <v>0</v>
      </c>
      <c r="F397">
        <v>0</v>
      </c>
      <c r="G397">
        <v>0</v>
      </c>
      <c r="H397">
        <v>0</v>
      </c>
      <c r="I397" s="7">
        <v>0</v>
      </c>
      <c r="J397">
        <v>0</v>
      </c>
      <c r="K397">
        <v>0</v>
      </c>
      <c r="L397">
        <v>0</v>
      </c>
      <c r="M397">
        <v>0</v>
      </c>
      <c r="N397">
        <v>0</v>
      </c>
      <c r="O397">
        <v>0</v>
      </c>
      <c r="P397" s="7">
        <v>0</v>
      </c>
      <c r="Q397">
        <v>0</v>
      </c>
      <c r="R397">
        <v>0</v>
      </c>
      <c r="S397">
        <v>0</v>
      </c>
      <c r="T397">
        <v>0</v>
      </c>
      <c r="U397">
        <v>0</v>
      </c>
      <c r="V397">
        <v>0</v>
      </c>
      <c r="W397" s="7">
        <v>0</v>
      </c>
      <c r="X397">
        <v>0</v>
      </c>
      <c r="Y397">
        <v>0</v>
      </c>
      <c r="Z397">
        <v>0</v>
      </c>
      <c r="AA397">
        <v>0</v>
      </c>
      <c r="AB397">
        <v>0</v>
      </c>
      <c r="AC397">
        <v>0</v>
      </c>
      <c r="AD397" s="7">
        <v>0</v>
      </c>
      <c r="AE397">
        <v>0</v>
      </c>
      <c r="AF397">
        <v>0</v>
      </c>
      <c r="AG397">
        <v>0</v>
      </c>
      <c r="AH397">
        <v>0</v>
      </c>
      <c r="AI397">
        <v>0</v>
      </c>
      <c r="AJ397">
        <v>0</v>
      </c>
      <c r="AK397" s="7">
        <v>0</v>
      </c>
      <c r="AL397">
        <v>0</v>
      </c>
      <c r="AM397">
        <v>0</v>
      </c>
      <c r="AN397">
        <v>0</v>
      </c>
      <c r="AO397">
        <v>0</v>
      </c>
      <c r="AP397">
        <v>0</v>
      </c>
      <c r="AQ397">
        <v>0</v>
      </c>
      <c r="AR397" s="7">
        <v>0</v>
      </c>
      <c r="AS397">
        <v>0</v>
      </c>
      <c r="AT397">
        <v>0</v>
      </c>
      <c r="AU397">
        <v>0</v>
      </c>
      <c r="AV397">
        <v>0</v>
      </c>
      <c r="AW397">
        <v>0</v>
      </c>
      <c r="AX397">
        <v>0</v>
      </c>
      <c r="AY397" s="7">
        <v>0</v>
      </c>
      <c r="AZ397">
        <v>0</v>
      </c>
      <c r="BA397">
        <v>0</v>
      </c>
      <c r="BB397">
        <v>0</v>
      </c>
      <c r="BC397">
        <v>0</v>
      </c>
      <c r="BD397">
        <v>0</v>
      </c>
      <c r="BE397">
        <v>0</v>
      </c>
      <c r="BF397" s="7">
        <v>0</v>
      </c>
      <c r="BG397">
        <v>0</v>
      </c>
      <c r="BH397">
        <v>0</v>
      </c>
      <c r="BI397">
        <v>0</v>
      </c>
      <c r="BJ397">
        <v>0</v>
      </c>
      <c r="BK397">
        <v>0</v>
      </c>
      <c r="BL397">
        <v>0</v>
      </c>
      <c r="BM397" s="7">
        <v>0</v>
      </c>
      <c r="BN397">
        <v>0</v>
      </c>
      <c r="BO397">
        <v>0</v>
      </c>
      <c r="BP397">
        <v>0</v>
      </c>
      <c r="BQ397">
        <v>0</v>
      </c>
      <c r="BR397">
        <v>0</v>
      </c>
      <c r="BS397">
        <v>0</v>
      </c>
      <c r="BT397" s="7">
        <v>0</v>
      </c>
      <c r="BU397">
        <v>0</v>
      </c>
      <c r="BV397">
        <v>0</v>
      </c>
      <c r="BW397">
        <v>0</v>
      </c>
      <c r="BX397">
        <v>0</v>
      </c>
      <c r="BY397">
        <v>0</v>
      </c>
      <c r="BZ397">
        <v>0</v>
      </c>
      <c r="CA397" s="7">
        <v>0</v>
      </c>
      <c r="CB397">
        <v>0</v>
      </c>
      <c r="CC397">
        <v>0</v>
      </c>
      <c r="CD397">
        <v>0</v>
      </c>
      <c r="CE397">
        <v>0</v>
      </c>
      <c r="CF397">
        <v>0</v>
      </c>
      <c r="CG397">
        <v>0</v>
      </c>
      <c r="CH397" s="7">
        <v>0</v>
      </c>
      <c r="CI397">
        <v>0</v>
      </c>
      <c r="CJ397">
        <v>0</v>
      </c>
      <c r="CK397">
        <v>0</v>
      </c>
      <c r="CL397">
        <v>0</v>
      </c>
      <c r="CM397">
        <v>0</v>
      </c>
      <c r="CN397">
        <v>0</v>
      </c>
      <c r="CO397" s="7">
        <v>0</v>
      </c>
      <c r="CP397">
        <v>0</v>
      </c>
      <c r="CQ397">
        <v>0</v>
      </c>
      <c r="CR397">
        <v>0</v>
      </c>
      <c r="CS397">
        <v>0</v>
      </c>
      <c r="CT397">
        <v>0</v>
      </c>
      <c r="CU397">
        <v>0</v>
      </c>
      <c r="CV397" s="7">
        <v>0</v>
      </c>
      <c r="CW397">
        <f t="shared" si="312"/>
        <v>0</v>
      </c>
      <c r="CX397">
        <f t="shared" si="313"/>
        <v>0</v>
      </c>
      <c r="CY397">
        <f t="shared" si="314"/>
        <v>0</v>
      </c>
      <c r="CZ397">
        <f t="shared" si="315"/>
        <v>0</v>
      </c>
      <c r="DA397">
        <f t="shared" si="316"/>
        <v>0</v>
      </c>
      <c r="DB397">
        <f t="shared" si="317"/>
        <v>0</v>
      </c>
      <c r="DC397" s="7">
        <f t="shared" si="318"/>
        <v>0</v>
      </c>
      <c r="DD397">
        <f t="shared" si="319"/>
        <v>0</v>
      </c>
      <c r="DE397">
        <f t="shared" si="320"/>
        <v>0</v>
      </c>
      <c r="DF397">
        <f t="shared" si="321"/>
        <v>0</v>
      </c>
      <c r="DG397">
        <f t="shared" si="322"/>
        <v>0</v>
      </c>
      <c r="DH397">
        <f t="shared" si="323"/>
        <v>0</v>
      </c>
      <c r="DI397">
        <f t="shared" si="324"/>
        <v>0</v>
      </c>
      <c r="DJ397" s="7">
        <f t="shared" si="325"/>
        <v>0</v>
      </c>
      <c r="DK397" s="10">
        <f t="shared" si="326"/>
        <v>0</v>
      </c>
      <c r="DL397" s="10">
        <f t="shared" si="327"/>
        <v>0</v>
      </c>
      <c r="DM397">
        <f t="shared" si="328"/>
        <v>0</v>
      </c>
      <c r="DN397">
        <f t="shared" si="329"/>
        <v>0</v>
      </c>
      <c r="DO397">
        <f t="shared" si="330"/>
        <v>0</v>
      </c>
      <c r="DP397" s="7">
        <f t="shared" si="331"/>
        <v>0</v>
      </c>
      <c r="DQ397">
        <f t="shared" si="332"/>
        <v>0</v>
      </c>
      <c r="DR397">
        <f t="shared" si="333"/>
        <v>0</v>
      </c>
      <c r="DS397">
        <f t="shared" si="334"/>
        <v>0</v>
      </c>
      <c r="DT397" s="7">
        <f t="shared" si="335"/>
        <v>0</v>
      </c>
      <c r="DU397">
        <f t="shared" si="336"/>
        <v>0</v>
      </c>
      <c r="DV397" s="7">
        <f t="shared" si="337"/>
        <v>0</v>
      </c>
      <c r="DW397" s="10">
        <f t="shared" si="338"/>
        <v>0</v>
      </c>
      <c r="DX397" s="10">
        <f t="shared" si="339"/>
        <v>0</v>
      </c>
      <c r="DY397" s="31">
        <f t="shared" si="359"/>
        <v>0</v>
      </c>
      <c r="DZ397" s="31">
        <f t="shared" si="340"/>
        <v>0</v>
      </c>
      <c r="EA397" s="31">
        <f t="shared" si="341"/>
        <v>0</v>
      </c>
      <c r="EB397">
        <f t="shared" si="342"/>
        <v>0</v>
      </c>
      <c r="EC397">
        <f t="shared" si="343"/>
        <v>0</v>
      </c>
      <c r="ED397">
        <f t="shared" si="344"/>
        <v>0</v>
      </c>
      <c r="EE397" s="7">
        <f t="shared" si="345"/>
        <v>0</v>
      </c>
      <c r="EF397" s="31">
        <f t="shared" si="346"/>
        <v>0</v>
      </c>
      <c r="EG397">
        <f t="shared" si="347"/>
        <v>0</v>
      </c>
      <c r="EH397">
        <f t="shared" si="348"/>
        <v>0</v>
      </c>
      <c r="EI397">
        <f t="shared" si="349"/>
        <v>0</v>
      </c>
      <c r="EJ397" s="7">
        <f t="shared" si="350"/>
        <v>0</v>
      </c>
      <c r="EK397">
        <f t="shared" si="351"/>
        <v>0</v>
      </c>
      <c r="EL397">
        <f t="shared" si="352"/>
        <v>0</v>
      </c>
      <c r="EM397">
        <f t="shared" si="353"/>
        <v>0</v>
      </c>
      <c r="EN397">
        <f t="shared" si="354"/>
        <v>0</v>
      </c>
      <c r="EO397" s="75">
        <f t="shared" si="355"/>
        <v>0</v>
      </c>
      <c r="EP397" s="75">
        <f t="shared" si="356"/>
        <v>0</v>
      </c>
      <c r="EQ397" s="75">
        <f t="shared" si="357"/>
        <v>0</v>
      </c>
      <c r="ER397" s="75">
        <f t="shared" si="358"/>
        <v>0</v>
      </c>
      <c r="ES397">
        <f t="shared" si="308"/>
        <v>0</v>
      </c>
      <c r="ET397">
        <f t="shared" si="309"/>
        <v>0</v>
      </c>
      <c r="EU397">
        <f t="shared" si="310"/>
        <v>0</v>
      </c>
      <c r="EV397">
        <f t="shared" si="311"/>
        <v>0</v>
      </c>
    </row>
    <row r="398" spans="1:152" x14ac:dyDescent="0.35">
      <c r="A398" t="s">
        <v>154</v>
      </c>
      <c r="B398" s="7">
        <v>2003</v>
      </c>
      <c r="C398">
        <v>0</v>
      </c>
      <c r="D398">
        <v>0</v>
      </c>
      <c r="E398">
        <v>0</v>
      </c>
      <c r="F398">
        <v>0</v>
      </c>
      <c r="G398">
        <v>0</v>
      </c>
      <c r="H398">
        <v>0</v>
      </c>
      <c r="I398" s="7">
        <v>0</v>
      </c>
      <c r="J398">
        <v>0</v>
      </c>
      <c r="K398">
        <v>0</v>
      </c>
      <c r="L398">
        <v>0</v>
      </c>
      <c r="M398">
        <v>0</v>
      </c>
      <c r="N398">
        <v>0</v>
      </c>
      <c r="O398">
        <v>0</v>
      </c>
      <c r="P398" s="7">
        <v>0</v>
      </c>
      <c r="Q398">
        <v>0</v>
      </c>
      <c r="R398">
        <v>0</v>
      </c>
      <c r="S398">
        <v>0</v>
      </c>
      <c r="T398">
        <v>0</v>
      </c>
      <c r="U398">
        <v>0</v>
      </c>
      <c r="V398">
        <v>0</v>
      </c>
      <c r="W398" s="7">
        <v>0</v>
      </c>
      <c r="X398">
        <v>0</v>
      </c>
      <c r="Y398">
        <v>0</v>
      </c>
      <c r="Z398">
        <v>0</v>
      </c>
      <c r="AA398">
        <v>0</v>
      </c>
      <c r="AB398">
        <v>0</v>
      </c>
      <c r="AC398">
        <v>0</v>
      </c>
      <c r="AD398" s="7">
        <v>0</v>
      </c>
      <c r="AE398">
        <v>0</v>
      </c>
      <c r="AF398">
        <v>0</v>
      </c>
      <c r="AG398">
        <v>0</v>
      </c>
      <c r="AH398">
        <v>0</v>
      </c>
      <c r="AI398">
        <v>0</v>
      </c>
      <c r="AJ398">
        <v>0</v>
      </c>
      <c r="AK398" s="7">
        <v>0</v>
      </c>
      <c r="AL398">
        <v>0</v>
      </c>
      <c r="AM398">
        <v>0</v>
      </c>
      <c r="AN398">
        <v>0</v>
      </c>
      <c r="AO398">
        <v>0</v>
      </c>
      <c r="AP398">
        <v>0</v>
      </c>
      <c r="AQ398">
        <v>0</v>
      </c>
      <c r="AR398" s="7">
        <v>0</v>
      </c>
      <c r="AS398">
        <v>0</v>
      </c>
      <c r="AT398">
        <v>0</v>
      </c>
      <c r="AU398">
        <v>0</v>
      </c>
      <c r="AV398">
        <v>0</v>
      </c>
      <c r="AW398">
        <v>0</v>
      </c>
      <c r="AX398">
        <v>0</v>
      </c>
      <c r="AY398" s="7">
        <v>0</v>
      </c>
      <c r="AZ398">
        <v>0</v>
      </c>
      <c r="BA398">
        <v>0</v>
      </c>
      <c r="BB398">
        <v>0</v>
      </c>
      <c r="BC398">
        <v>0</v>
      </c>
      <c r="BD398">
        <v>0</v>
      </c>
      <c r="BE398">
        <v>0</v>
      </c>
      <c r="BF398" s="7">
        <v>0</v>
      </c>
      <c r="BG398">
        <v>0</v>
      </c>
      <c r="BH398">
        <v>0</v>
      </c>
      <c r="BI398">
        <v>0</v>
      </c>
      <c r="BJ398">
        <v>0</v>
      </c>
      <c r="BK398">
        <v>0</v>
      </c>
      <c r="BL398">
        <v>0</v>
      </c>
      <c r="BM398" s="7">
        <v>0</v>
      </c>
      <c r="BN398">
        <v>0</v>
      </c>
      <c r="BO398">
        <v>0</v>
      </c>
      <c r="BP398">
        <v>0</v>
      </c>
      <c r="BQ398">
        <v>0</v>
      </c>
      <c r="BR398">
        <v>0</v>
      </c>
      <c r="BS398">
        <v>0</v>
      </c>
      <c r="BT398" s="7">
        <v>0</v>
      </c>
      <c r="BU398">
        <v>0</v>
      </c>
      <c r="BV398">
        <v>0</v>
      </c>
      <c r="BW398">
        <v>0</v>
      </c>
      <c r="BX398">
        <v>0</v>
      </c>
      <c r="BY398">
        <v>0</v>
      </c>
      <c r="BZ398">
        <v>0</v>
      </c>
      <c r="CA398" s="7">
        <v>0</v>
      </c>
      <c r="CB398">
        <v>0</v>
      </c>
      <c r="CC398">
        <v>0</v>
      </c>
      <c r="CD398">
        <v>0</v>
      </c>
      <c r="CE398">
        <v>0</v>
      </c>
      <c r="CF398">
        <v>0</v>
      </c>
      <c r="CG398">
        <v>0</v>
      </c>
      <c r="CH398" s="7">
        <v>0</v>
      </c>
      <c r="CI398">
        <v>0</v>
      </c>
      <c r="CJ398">
        <v>0</v>
      </c>
      <c r="CK398">
        <v>0</v>
      </c>
      <c r="CL398">
        <v>0</v>
      </c>
      <c r="CM398">
        <v>0</v>
      </c>
      <c r="CN398">
        <v>0</v>
      </c>
      <c r="CO398" s="7">
        <v>0</v>
      </c>
      <c r="CP398">
        <v>0</v>
      </c>
      <c r="CQ398">
        <v>0</v>
      </c>
      <c r="CR398">
        <v>0</v>
      </c>
      <c r="CS398">
        <v>0</v>
      </c>
      <c r="CT398">
        <v>0</v>
      </c>
      <c r="CU398">
        <v>0</v>
      </c>
      <c r="CV398" s="7">
        <v>0</v>
      </c>
      <c r="CW398">
        <f t="shared" si="312"/>
        <v>0</v>
      </c>
      <c r="CX398">
        <f t="shared" si="313"/>
        <v>0</v>
      </c>
      <c r="CY398">
        <f t="shared" si="314"/>
        <v>0</v>
      </c>
      <c r="CZ398">
        <f t="shared" si="315"/>
        <v>0</v>
      </c>
      <c r="DA398">
        <f t="shared" si="316"/>
        <v>0</v>
      </c>
      <c r="DB398">
        <f t="shared" si="317"/>
        <v>0</v>
      </c>
      <c r="DC398" s="7">
        <f t="shared" si="318"/>
        <v>0</v>
      </c>
      <c r="DD398">
        <f t="shared" si="319"/>
        <v>0</v>
      </c>
      <c r="DE398">
        <f t="shared" si="320"/>
        <v>0</v>
      </c>
      <c r="DF398">
        <f t="shared" si="321"/>
        <v>0</v>
      </c>
      <c r="DG398">
        <f t="shared" si="322"/>
        <v>0</v>
      </c>
      <c r="DH398">
        <f t="shared" si="323"/>
        <v>0</v>
      </c>
      <c r="DI398">
        <f t="shared" si="324"/>
        <v>0</v>
      </c>
      <c r="DJ398" s="7">
        <f t="shared" si="325"/>
        <v>0</v>
      </c>
      <c r="DK398" s="10">
        <f t="shared" si="326"/>
        <v>0</v>
      </c>
      <c r="DL398" s="10">
        <f t="shared" si="327"/>
        <v>0</v>
      </c>
      <c r="DM398">
        <f t="shared" si="328"/>
        <v>0</v>
      </c>
      <c r="DN398">
        <f t="shared" si="329"/>
        <v>0</v>
      </c>
      <c r="DO398">
        <f t="shared" si="330"/>
        <v>0</v>
      </c>
      <c r="DP398" s="7">
        <f t="shared" si="331"/>
        <v>0</v>
      </c>
      <c r="DQ398">
        <f t="shared" si="332"/>
        <v>0</v>
      </c>
      <c r="DR398">
        <f t="shared" si="333"/>
        <v>0</v>
      </c>
      <c r="DS398">
        <f t="shared" si="334"/>
        <v>0</v>
      </c>
      <c r="DT398" s="7">
        <f t="shared" si="335"/>
        <v>0</v>
      </c>
      <c r="DU398">
        <f t="shared" si="336"/>
        <v>0</v>
      </c>
      <c r="DV398" s="7">
        <f t="shared" si="337"/>
        <v>0</v>
      </c>
      <c r="DW398" s="10">
        <f t="shared" si="338"/>
        <v>0</v>
      </c>
      <c r="DX398" s="10">
        <f t="shared" si="339"/>
        <v>0</v>
      </c>
      <c r="DY398" s="31">
        <f t="shared" si="359"/>
        <v>0</v>
      </c>
      <c r="DZ398" s="31">
        <f t="shared" si="340"/>
        <v>0</v>
      </c>
      <c r="EA398" s="31">
        <f t="shared" si="341"/>
        <v>0</v>
      </c>
      <c r="EB398">
        <f t="shared" si="342"/>
        <v>0</v>
      </c>
      <c r="EC398">
        <f t="shared" si="343"/>
        <v>0</v>
      </c>
      <c r="ED398">
        <f t="shared" si="344"/>
        <v>0</v>
      </c>
      <c r="EE398" s="7">
        <f t="shared" si="345"/>
        <v>0</v>
      </c>
      <c r="EF398" s="31">
        <f t="shared" si="346"/>
        <v>0</v>
      </c>
      <c r="EG398">
        <f t="shared" si="347"/>
        <v>0</v>
      </c>
      <c r="EH398">
        <f t="shared" si="348"/>
        <v>0</v>
      </c>
      <c r="EI398">
        <f t="shared" si="349"/>
        <v>0</v>
      </c>
      <c r="EJ398" s="7">
        <f t="shared" si="350"/>
        <v>0</v>
      </c>
      <c r="EK398">
        <f t="shared" si="351"/>
        <v>0</v>
      </c>
      <c r="EL398">
        <f t="shared" si="352"/>
        <v>0</v>
      </c>
      <c r="EM398">
        <f t="shared" si="353"/>
        <v>0</v>
      </c>
      <c r="EN398">
        <f t="shared" si="354"/>
        <v>0</v>
      </c>
      <c r="EO398" s="75">
        <f t="shared" si="355"/>
        <v>0</v>
      </c>
      <c r="EP398" s="75">
        <f t="shared" si="356"/>
        <v>0</v>
      </c>
      <c r="EQ398" s="75">
        <f t="shared" si="357"/>
        <v>0</v>
      </c>
      <c r="ER398" s="75">
        <f t="shared" si="358"/>
        <v>0</v>
      </c>
      <c r="ES398">
        <f t="shared" si="308"/>
        <v>0</v>
      </c>
      <c r="ET398">
        <f t="shared" si="309"/>
        <v>0</v>
      </c>
      <c r="EU398">
        <f t="shared" si="310"/>
        <v>0</v>
      </c>
      <c r="EV398">
        <f t="shared" si="311"/>
        <v>0</v>
      </c>
    </row>
    <row r="399" spans="1:152" x14ac:dyDescent="0.35">
      <c r="A399" t="s">
        <v>154</v>
      </c>
      <c r="B399" s="7">
        <v>2004</v>
      </c>
      <c r="C399">
        <v>0</v>
      </c>
      <c r="D399">
        <v>0</v>
      </c>
      <c r="E399">
        <v>0</v>
      </c>
      <c r="F399">
        <v>0</v>
      </c>
      <c r="G399">
        <v>0</v>
      </c>
      <c r="H399">
        <v>0</v>
      </c>
      <c r="I399" s="7">
        <v>0</v>
      </c>
      <c r="J399">
        <v>0</v>
      </c>
      <c r="K399">
        <v>0</v>
      </c>
      <c r="L399">
        <v>0</v>
      </c>
      <c r="M399">
        <v>0</v>
      </c>
      <c r="N399">
        <v>0</v>
      </c>
      <c r="O399">
        <v>0</v>
      </c>
      <c r="P399" s="7">
        <v>0</v>
      </c>
      <c r="Q399">
        <v>0</v>
      </c>
      <c r="R399">
        <v>0</v>
      </c>
      <c r="S399">
        <v>0</v>
      </c>
      <c r="T399">
        <v>0</v>
      </c>
      <c r="U399">
        <v>0</v>
      </c>
      <c r="V399">
        <v>0</v>
      </c>
      <c r="W399" s="7">
        <v>0</v>
      </c>
      <c r="X399">
        <v>0</v>
      </c>
      <c r="Y399">
        <v>0</v>
      </c>
      <c r="Z399">
        <v>0</v>
      </c>
      <c r="AA399">
        <v>0</v>
      </c>
      <c r="AB399">
        <v>0</v>
      </c>
      <c r="AC399">
        <v>0</v>
      </c>
      <c r="AD399" s="7">
        <v>0</v>
      </c>
      <c r="AE399">
        <v>0</v>
      </c>
      <c r="AF399">
        <v>0</v>
      </c>
      <c r="AG399">
        <v>0</v>
      </c>
      <c r="AH399">
        <v>0</v>
      </c>
      <c r="AI399">
        <v>0</v>
      </c>
      <c r="AJ399">
        <v>0</v>
      </c>
      <c r="AK399" s="7">
        <v>0</v>
      </c>
      <c r="AL399">
        <v>0</v>
      </c>
      <c r="AM399">
        <v>0</v>
      </c>
      <c r="AN399">
        <v>0</v>
      </c>
      <c r="AO399">
        <v>0</v>
      </c>
      <c r="AP399">
        <v>0</v>
      </c>
      <c r="AQ399">
        <v>0</v>
      </c>
      <c r="AR399" s="7">
        <v>0</v>
      </c>
      <c r="AS399">
        <v>0</v>
      </c>
      <c r="AT399">
        <v>0</v>
      </c>
      <c r="AU399">
        <v>0</v>
      </c>
      <c r="AV399">
        <v>0</v>
      </c>
      <c r="AW399">
        <v>0</v>
      </c>
      <c r="AX399">
        <v>0</v>
      </c>
      <c r="AY399" s="7">
        <v>0</v>
      </c>
      <c r="AZ399">
        <v>0</v>
      </c>
      <c r="BA399">
        <v>0</v>
      </c>
      <c r="BB399">
        <v>0</v>
      </c>
      <c r="BC399">
        <v>0</v>
      </c>
      <c r="BD399">
        <v>0</v>
      </c>
      <c r="BE399">
        <v>0</v>
      </c>
      <c r="BF399" s="7">
        <v>0</v>
      </c>
      <c r="BG399">
        <v>0</v>
      </c>
      <c r="BH399">
        <v>0</v>
      </c>
      <c r="BI399">
        <v>0</v>
      </c>
      <c r="BJ399">
        <v>0</v>
      </c>
      <c r="BK399">
        <v>0</v>
      </c>
      <c r="BL399">
        <v>0</v>
      </c>
      <c r="BM399" s="7">
        <v>0</v>
      </c>
      <c r="BN399">
        <v>0</v>
      </c>
      <c r="BO399">
        <v>0</v>
      </c>
      <c r="BP399">
        <v>0</v>
      </c>
      <c r="BQ399">
        <v>0</v>
      </c>
      <c r="BR399">
        <v>0</v>
      </c>
      <c r="BS399">
        <v>0</v>
      </c>
      <c r="BT399" s="7">
        <v>0</v>
      </c>
      <c r="BU399">
        <v>0</v>
      </c>
      <c r="BV399">
        <v>0</v>
      </c>
      <c r="BW399">
        <v>0</v>
      </c>
      <c r="BX399">
        <v>0</v>
      </c>
      <c r="BY399">
        <v>0</v>
      </c>
      <c r="BZ399">
        <v>0</v>
      </c>
      <c r="CA399" s="7">
        <v>0</v>
      </c>
      <c r="CB399">
        <v>0</v>
      </c>
      <c r="CC399">
        <v>0</v>
      </c>
      <c r="CD399">
        <v>0</v>
      </c>
      <c r="CE399">
        <v>0</v>
      </c>
      <c r="CF399">
        <v>0</v>
      </c>
      <c r="CG399">
        <v>0</v>
      </c>
      <c r="CH399" s="7">
        <v>0</v>
      </c>
      <c r="CI399">
        <v>0</v>
      </c>
      <c r="CJ399">
        <v>0</v>
      </c>
      <c r="CK399">
        <v>0</v>
      </c>
      <c r="CL399">
        <v>0</v>
      </c>
      <c r="CM399">
        <v>0</v>
      </c>
      <c r="CN399">
        <v>0</v>
      </c>
      <c r="CO399" s="7">
        <v>0</v>
      </c>
      <c r="CP399">
        <v>0</v>
      </c>
      <c r="CQ399">
        <v>0</v>
      </c>
      <c r="CR399">
        <v>0</v>
      </c>
      <c r="CS399">
        <v>0</v>
      </c>
      <c r="CT399">
        <v>0</v>
      </c>
      <c r="CU399">
        <v>0</v>
      </c>
      <c r="CV399" s="7">
        <v>0</v>
      </c>
      <c r="CW399">
        <f t="shared" si="312"/>
        <v>0</v>
      </c>
      <c r="CX399">
        <f t="shared" si="313"/>
        <v>0</v>
      </c>
      <c r="CY399">
        <f t="shared" si="314"/>
        <v>0</v>
      </c>
      <c r="CZ399">
        <f t="shared" si="315"/>
        <v>0</v>
      </c>
      <c r="DA399">
        <f t="shared" si="316"/>
        <v>0</v>
      </c>
      <c r="DB399">
        <f t="shared" si="317"/>
        <v>0</v>
      </c>
      <c r="DC399" s="7">
        <f t="shared" si="318"/>
        <v>0</v>
      </c>
      <c r="DD399">
        <f t="shared" si="319"/>
        <v>0</v>
      </c>
      <c r="DE399">
        <f t="shared" si="320"/>
        <v>0</v>
      </c>
      <c r="DF399">
        <f t="shared" si="321"/>
        <v>0</v>
      </c>
      <c r="DG399">
        <f t="shared" si="322"/>
        <v>0</v>
      </c>
      <c r="DH399">
        <f t="shared" si="323"/>
        <v>0</v>
      </c>
      <c r="DI399">
        <f t="shared" si="324"/>
        <v>0</v>
      </c>
      <c r="DJ399" s="7">
        <f t="shared" si="325"/>
        <v>0</v>
      </c>
      <c r="DK399" s="10">
        <f t="shared" si="326"/>
        <v>0</v>
      </c>
      <c r="DL399" s="10">
        <f t="shared" si="327"/>
        <v>0</v>
      </c>
      <c r="DM399">
        <f t="shared" si="328"/>
        <v>0</v>
      </c>
      <c r="DN399">
        <f t="shared" si="329"/>
        <v>0</v>
      </c>
      <c r="DO399">
        <f t="shared" si="330"/>
        <v>0</v>
      </c>
      <c r="DP399" s="7">
        <f t="shared" si="331"/>
        <v>0</v>
      </c>
      <c r="DQ399">
        <f t="shared" si="332"/>
        <v>0</v>
      </c>
      <c r="DR399">
        <f t="shared" si="333"/>
        <v>0</v>
      </c>
      <c r="DS399">
        <f t="shared" si="334"/>
        <v>0</v>
      </c>
      <c r="DT399" s="7">
        <f t="shared" si="335"/>
        <v>0</v>
      </c>
      <c r="DU399">
        <f t="shared" si="336"/>
        <v>0</v>
      </c>
      <c r="DV399" s="7">
        <f t="shared" si="337"/>
        <v>0</v>
      </c>
      <c r="DW399" s="10">
        <f t="shared" si="338"/>
        <v>0</v>
      </c>
      <c r="DX399" s="10">
        <f t="shared" si="339"/>
        <v>0</v>
      </c>
      <c r="DY399" s="31">
        <f t="shared" si="359"/>
        <v>0</v>
      </c>
      <c r="DZ399" s="31">
        <f t="shared" si="340"/>
        <v>0</v>
      </c>
      <c r="EA399" s="31">
        <f t="shared" si="341"/>
        <v>0</v>
      </c>
      <c r="EB399">
        <f t="shared" si="342"/>
        <v>0</v>
      </c>
      <c r="EC399">
        <f t="shared" si="343"/>
        <v>0</v>
      </c>
      <c r="ED399">
        <f t="shared" si="344"/>
        <v>0</v>
      </c>
      <c r="EE399" s="7">
        <f t="shared" si="345"/>
        <v>0</v>
      </c>
      <c r="EF399" s="31">
        <f t="shared" si="346"/>
        <v>0</v>
      </c>
      <c r="EG399">
        <f t="shared" si="347"/>
        <v>0</v>
      </c>
      <c r="EH399">
        <f t="shared" si="348"/>
        <v>0</v>
      </c>
      <c r="EI399">
        <f t="shared" si="349"/>
        <v>0</v>
      </c>
      <c r="EJ399" s="7">
        <f t="shared" si="350"/>
        <v>0</v>
      </c>
      <c r="EK399">
        <f t="shared" si="351"/>
        <v>0</v>
      </c>
      <c r="EL399">
        <f t="shared" si="352"/>
        <v>0</v>
      </c>
      <c r="EM399">
        <f t="shared" si="353"/>
        <v>0</v>
      </c>
      <c r="EN399">
        <f t="shared" si="354"/>
        <v>0</v>
      </c>
      <c r="EO399" s="75">
        <f t="shared" si="355"/>
        <v>0</v>
      </c>
      <c r="EP399" s="75">
        <f t="shared" si="356"/>
        <v>0</v>
      </c>
      <c r="EQ399" s="75">
        <f t="shared" si="357"/>
        <v>0</v>
      </c>
      <c r="ER399" s="75">
        <f t="shared" si="358"/>
        <v>0</v>
      </c>
      <c r="ES399">
        <f t="shared" si="308"/>
        <v>0</v>
      </c>
      <c r="ET399">
        <f t="shared" si="309"/>
        <v>0</v>
      </c>
      <c r="EU399">
        <f t="shared" si="310"/>
        <v>0</v>
      </c>
      <c r="EV399">
        <f t="shared" si="311"/>
        <v>0</v>
      </c>
    </row>
    <row r="400" spans="1:152" x14ac:dyDescent="0.35">
      <c r="A400" t="s">
        <v>154</v>
      </c>
      <c r="B400" s="7">
        <v>2005</v>
      </c>
      <c r="C400">
        <v>0</v>
      </c>
      <c r="D400">
        <v>0</v>
      </c>
      <c r="E400">
        <v>0</v>
      </c>
      <c r="F400">
        <v>0</v>
      </c>
      <c r="G400">
        <v>0</v>
      </c>
      <c r="H400">
        <v>0</v>
      </c>
      <c r="I400" s="7">
        <v>0</v>
      </c>
      <c r="J400">
        <v>0</v>
      </c>
      <c r="K400">
        <v>0</v>
      </c>
      <c r="L400">
        <v>0</v>
      </c>
      <c r="M400">
        <v>0</v>
      </c>
      <c r="N400">
        <v>0</v>
      </c>
      <c r="O400">
        <v>0</v>
      </c>
      <c r="P400" s="7">
        <v>0</v>
      </c>
      <c r="Q400">
        <v>0</v>
      </c>
      <c r="R400">
        <v>0</v>
      </c>
      <c r="S400">
        <v>0</v>
      </c>
      <c r="T400">
        <v>0</v>
      </c>
      <c r="U400">
        <v>0</v>
      </c>
      <c r="V400">
        <v>0</v>
      </c>
      <c r="W400" s="7">
        <v>0</v>
      </c>
      <c r="X400">
        <v>0</v>
      </c>
      <c r="Y400">
        <v>0</v>
      </c>
      <c r="Z400">
        <v>0</v>
      </c>
      <c r="AA400">
        <v>0</v>
      </c>
      <c r="AB400">
        <v>0</v>
      </c>
      <c r="AC400">
        <v>0</v>
      </c>
      <c r="AD400" s="7">
        <v>0</v>
      </c>
      <c r="AE400">
        <v>0</v>
      </c>
      <c r="AF400">
        <v>0</v>
      </c>
      <c r="AG400">
        <v>0</v>
      </c>
      <c r="AH400">
        <v>0</v>
      </c>
      <c r="AI400">
        <v>0</v>
      </c>
      <c r="AJ400">
        <v>0</v>
      </c>
      <c r="AK400" s="7">
        <v>0</v>
      </c>
      <c r="AL400">
        <v>0</v>
      </c>
      <c r="AM400">
        <v>0</v>
      </c>
      <c r="AN400">
        <v>0</v>
      </c>
      <c r="AO400">
        <v>0</v>
      </c>
      <c r="AP400">
        <v>0</v>
      </c>
      <c r="AQ400">
        <v>0</v>
      </c>
      <c r="AR400" s="7">
        <v>0</v>
      </c>
      <c r="AS400">
        <v>0</v>
      </c>
      <c r="AT400">
        <v>0</v>
      </c>
      <c r="AU400">
        <v>0</v>
      </c>
      <c r="AV400">
        <v>0</v>
      </c>
      <c r="AW400">
        <v>0</v>
      </c>
      <c r="AX400">
        <v>0</v>
      </c>
      <c r="AY400" s="7">
        <v>0</v>
      </c>
      <c r="AZ400">
        <v>0</v>
      </c>
      <c r="BA400">
        <v>0</v>
      </c>
      <c r="BB400">
        <v>0</v>
      </c>
      <c r="BC400">
        <v>0</v>
      </c>
      <c r="BD400">
        <v>0</v>
      </c>
      <c r="BE400">
        <v>0</v>
      </c>
      <c r="BF400" s="7">
        <v>0</v>
      </c>
      <c r="BG400">
        <v>0</v>
      </c>
      <c r="BH400">
        <v>0</v>
      </c>
      <c r="BI400">
        <v>0</v>
      </c>
      <c r="BJ400">
        <v>0</v>
      </c>
      <c r="BK400">
        <v>0</v>
      </c>
      <c r="BL400">
        <v>0</v>
      </c>
      <c r="BM400" s="7">
        <v>0</v>
      </c>
      <c r="BN400">
        <v>0</v>
      </c>
      <c r="BO400">
        <v>0</v>
      </c>
      <c r="BP400">
        <v>0</v>
      </c>
      <c r="BQ400">
        <v>0</v>
      </c>
      <c r="BR400">
        <v>0</v>
      </c>
      <c r="BS400">
        <v>0</v>
      </c>
      <c r="BT400" s="7">
        <v>0</v>
      </c>
      <c r="BU400">
        <v>0</v>
      </c>
      <c r="BV400">
        <v>0</v>
      </c>
      <c r="BW400">
        <v>0</v>
      </c>
      <c r="BX400">
        <v>0</v>
      </c>
      <c r="BY400">
        <v>0</v>
      </c>
      <c r="BZ400">
        <v>0</v>
      </c>
      <c r="CA400" s="7">
        <v>0</v>
      </c>
      <c r="CB400">
        <v>0</v>
      </c>
      <c r="CC400">
        <v>0</v>
      </c>
      <c r="CD400">
        <v>0</v>
      </c>
      <c r="CE400">
        <v>0</v>
      </c>
      <c r="CF400">
        <v>0</v>
      </c>
      <c r="CG400">
        <v>0</v>
      </c>
      <c r="CH400" s="7">
        <v>0</v>
      </c>
      <c r="CI400">
        <v>0</v>
      </c>
      <c r="CJ400">
        <v>0</v>
      </c>
      <c r="CK400">
        <v>0</v>
      </c>
      <c r="CL400">
        <v>0</v>
      </c>
      <c r="CM400">
        <v>0</v>
      </c>
      <c r="CN400">
        <v>0</v>
      </c>
      <c r="CO400" s="7">
        <v>0</v>
      </c>
      <c r="CP400">
        <v>0</v>
      </c>
      <c r="CQ400">
        <v>0</v>
      </c>
      <c r="CR400">
        <v>0</v>
      </c>
      <c r="CS400">
        <v>0</v>
      </c>
      <c r="CT400">
        <v>0</v>
      </c>
      <c r="CU400">
        <v>0</v>
      </c>
      <c r="CV400" s="7">
        <v>0</v>
      </c>
      <c r="CW400">
        <f t="shared" si="312"/>
        <v>0</v>
      </c>
      <c r="CX400">
        <f t="shared" si="313"/>
        <v>0</v>
      </c>
      <c r="CY400">
        <f t="shared" si="314"/>
        <v>0</v>
      </c>
      <c r="CZ400">
        <f t="shared" si="315"/>
        <v>0</v>
      </c>
      <c r="DA400">
        <f t="shared" si="316"/>
        <v>0</v>
      </c>
      <c r="DB400">
        <f t="shared" si="317"/>
        <v>0</v>
      </c>
      <c r="DC400" s="7">
        <f t="shared" si="318"/>
        <v>0</v>
      </c>
      <c r="DD400">
        <f t="shared" si="319"/>
        <v>0</v>
      </c>
      <c r="DE400">
        <f t="shared" si="320"/>
        <v>0</v>
      </c>
      <c r="DF400">
        <f t="shared" si="321"/>
        <v>0</v>
      </c>
      <c r="DG400">
        <f t="shared" si="322"/>
        <v>0</v>
      </c>
      <c r="DH400">
        <f t="shared" si="323"/>
        <v>0</v>
      </c>
      <c r="DI400">
        <f t="shared" si="324"/>
        <v>0</v>
      </c>
      <c r="DJ400" s="7">
        <f t="shared" si="325"/>
        <v>0</v>
      </c>
      <c r="DK400" s="10">
        <f t="shared" si="326"/>
        <v>0</v>
      </c>
      <c r="DL400" s="10">
        <f t="shared" si="327"/>
        <v>0</v>
      </c>
      <c r="DM400">
        <f t="shared" si="328"/>
        <v>0</v>
      </c>
      <c r="DN400">
        <f t="shared" si="329"/>
        <v>0</v>
      </c>
      <c r="DO400">
        <f t="shared" si="330"/>
        <v>0</v>
      </c>
      <c r="DP400" s="7">
        <f t="shared" si="331"/>
        <v>0</v>
      </c>
      <c r="DQ400">
        <f t="shared" si="332"/>
        <v>0</v>
      </c>
      <c r="DR400">
        <f t="shared" si="333"/>
        <v>0</v>
      </c>
      <c r="DS400">
        <f t="shared" si="334"/>
        <v>0</v>
      </c>
      <c r="DT400" s="7">
        <f t="shared" si="335"/>
        <v>0</v>
      </c>
      <c r="DU400">
        <f t="shared" si="336"/>
        <v>0</v>
      </c>
      <c r="DV400" s="7">
        <f t="shared" si="337"/>
        <v>0</v>
      </c>
      <c r="DW400" s="10">
        <f t="shared" si="338"/>
        <v>0</v>
      </c>
      <c r="DX400" s="10">
        <f t="shared" si="339"/>
        <v>0</v>
      </c>
      <c r="DY400" s="31">
        <f t="shared" si="359"/>
        <v>0</v>
      </c>
      <c r="DZ400" s="31">
        <f t="shared" si="340"/>
        <v>0</v>
      </c>
      <c r="EA400" s="31">
        <f t="shared" si="341"/>
        <v>0</v>
      </c>
      <c r="EB400">
        <f t="shared" si="342"/>
        <v>0</v>
      </c>
      <c r="EC400">
        <f t="shared" si="343"/>
        <v>0</v>
      </c>
      <c r="ED400">
        <f t="shared" si="344"/>
        <v>0</v>
      </c>
      <c r="EE400" s="7">
        <f t="shared" si="345"/>
        <v>0</v>
      </c>
      <c r="EF400" s="31">
        <f t="shared" si="346"/>
        <v>0</v>
      </c>
      <c r="EG400">
        <f t="shared" si="347"/>
        <v>0</v>
      </c>
      <c r="EH400">
        <f t="shared" si="348"/>
        <v>0</v>
      </c>
      <c r="EI400">
        <f t="shared" si="349"/>
        <v>0</v>
      </c>
      <c r="EJ400" s="7">
        <f t="shared" si="350"/>
        <v>0</v>
      </c>
      <c r="EK400">
        <f t="shared" si="351"/>
        <v>0</v>
      </c>
      <c r="EL400">
        <f t="shared" si="352"/>
        <v>0</v>
      </c>
      <c r="EM400">
        <f t="shared" si="353"/>
        <v>0</v>
      </c>
      <c r="EN400">
        <f t="shared" si="354"/>
        <v>0</v>
      </c>
      <c r="EO400" s="75">
        <f t="shared" si="355"/>
        <v>0</v>
      </c>
      <c r="EP400" s="75">
        <f t="shared" si="356"/>
        <v>0</v>
      </c>
      <c r="EQ400" s="75">
        <f t="shared" si="357"/>
        <v>0</v>
      </c>
      <c r="ER400" s="75">
        <f t="shared" si="358"/>
        <v>0</v>
      </c>
      <c r="ES400">
        <f t="shared" si="308"/>
        <v>0</v>
      </c>
      <c r="ET400">
        <f t="shared" si="309"/>
        <v>0</v>
      </c>
      <c r="EU400">
        <f t="shared" si="310"/>
        <v>0</v>
      </c>
      <c r="EV400">
        <f t="shared" si="311"/>
        <v>0</v>
      </c>
    </row>
    <row r="401" spans="1:152" x14ac:dyDescent="0.35">
      <c r="A401" t="s">
        <v>154</v>
      </c>
      <c r="B401" s="7">
        <v>2006</v>
      </c>
      <c r="C401">
        <v>0</v>
      </c>
      <c r="D401">
        <v>0</v>
      </c>
      <c r="E401">
        <v>0</v>
      </c>
      <c r="F401">
        <v>0</v>
      </c>
      <c r="G401">
        <v>0</v>
      </c>
      <c r="H401">
        <v>0</v>
      </c>
      <c r="I401" s="7">
        <v>0</v>
      </c>
      <c r="J401">
        <v>0</v>
      </c>
      <c r="K401">
        <v>0</v>
      </c>
      <c r="L401">
        <v>0</v>
      </c>
      <c r="M401">
        <v>0</v>
      </c>
      <c r="N401">
        <v>0</v>
      </c>
      <c r="O401">
        <v>0</v>
      </c>
      <c r="P401" s="7">
        <v>0</v>
      </c>
      <c r="Q401">
        <v>0</v>
      </c>
      <c r="R401">
        <v>0</v>
      </c>
      <c r="S401">
        <v>0</v>
      </c>
      <c r="T401">
        <v>0</v>
      </c>
      <c r="U401">
        <v>0</v>
      </c>
      <c r="V401">
        <v>0</v>
      </c>
      <c r="W401" s="7">
        <v>0</v>
      </c>
      <c r="X401">
        <v>0</v>
      </c>
      <c r="Y401">
        <v>0</v>
      </c>
      <c r="Z401">
        <v>0</v>
      </c>
      <c r="AA401">
        <v>0</v>
      </c>
      <c r="AB401">
        <v>0</v>
      </c>
      <c r="AC401">
        <v>0</v>
      </c>
      <c r="AD401" s="7">
        <v>0</v>
      </c>
      <c r="AE401">
        <v>0</v>
      </c>
      <c r="AF401">
        <v>0</v>
      </c>
      <c r="AG401">
        <v>0</v>
      </c>
      <c r="AH401">
        <v>0</v>
      </c>
      <c r="AI401">
        <v>0</v>
      </c>
      <c r="AJ401">
        <v>0</v>
      </c>
      <c r="AK401" s="7">
        <v>0</v>
      </c>
      <c r="AL401">
        <v>0</v>
      </c>
      <c r="AM401">
        <v>0</v>
      </c>
      <c r="AN401">
        <v>0</v>
      </c>
      <c r="AO401">
        <v>0</v>
      </c>
      <c r="AP401">
        <v>0</v>
      </c>
      <c r="AQ401">
        <v>0</v>
      </c>
      <c r="AR401" s="7">
        <v>0</v>
      </c>
      <c r="AS401">
        <v>0</v>
      </c>
      <c r="AT401">
        <v>0</v>
      </c>
      <c r="AU401">
        <v>0</v>
      </c>
      <c r="AV401">
        <v>0</v>
      </c>
      <c r="AW401">
        <v>0</v>
      </c>
      <c r="AX401">
        <v>0</v>
      </c>
      <c r="AY401" s="7">
        <v>0</v>
      </c>
      <c r="AZ401">
        <v>0</v>
      </c>
      <c r="BA401">
        <v>0</v>
      </c>
      <c r="BB401">
        <v>0</v>
      </c>
      <c r="BC401">
        <v>0</v>
      </c>
      <c r="BD401">
        <v>0</v>
      </c>
      <c r="BE401">
        <v>0</v>
      </c>
      <c r="BF401" s="7">
        <v>0</v>
      </c>
      <c r="BG401">
        <v>0</v>
      </c>
      <c r="BH401">
        <v>0</v>
      </c>
      <c r="BI401">
        <v>0</v>
      </c>
      <c r="BJ401">
        <v>0</v>
      </c>
      <c r="BK401">
        <v>0</v>
      </c>
      <c r="BL401">
        <v>0</v>
      </c>
      <c r="BM401" s="7">
        <v>0</v>
      </c>
      <c r="BN401">
        <v>0</v>
      </c>
      <c r="BO401">
        <v>0</v>
      </c>
      <c r="BP401">
        <v>0</v>
      </c>
      <c r="BQ401">
        <v>0</v>
      </c>
      <c r="BR401">
        <v>0</v>
      </c>
      <c r="BS401">
        <v>0</v>
      </c>
      <c r="BT401" s="7">
        <v>0</v>
      </c>
      <c r="BU401">
        <v>0</v>
      </c>
      <c r="BV401">
        <v>0</v>
      </c>
      <c r="BW401">
        <v>0</v>
      </c>
      <c r="BX401">
        <v>0</v>
      </c>
      <c r="BY401">
        <v>0</v>
      </c>
      <c r="BZ401">
        <v>0</v>
      </c>
      <c r="CA401" s="7">
        <v>0</v>
      </c>
      <c r="CB401">
        <v>0</v>
      </c>
      <c r="CC401">
        <v>0</v>
      </c>
      <c r="CD401">
        <v>0</v>
      </c>
      <c r="CE401">
        <v>0</v>
      </c>
      <c r="CF401">
        <v>0</v>
      </c>
      <c r="CG401">
        <v>0</v>
      </c>
      <c r="CH401" s="7">
        <v>0</v>
      </c>
      <c r="CI401">
        <v>0</v>
      </c>
      <c r="CJ401">
        <v>0</v>
      </c>
      <c r="CK401">
        <v>0</v>
      </c>
      <c r="CL401">
        <v>0</v>
      </c>
      <c r="CM401">
        <v>0</v>
      </c>
      <c r="CN401">
        <v>0</v>
      </c>
      <c r="CO401" s="7">
        <v>0</v>
      </c>
      <c r="CP401">
        <v>0</v>
      </c>
      <c r="CQ401">
        <v>0</v>
      </c>
      <c r="CR401">
        <v>0</v>
      </c>
      <c r="CS401">
        <v>0</v>
      </c>
      <c r="CT401">
        <v>0</v>
      </c>
      <c r="CU401">
        <v>0</v>
      </c>
      <c r="CV401" s="7">
        <v>0</v>
      </c>
      <c r="CW401">
        <f t="shared" si="312"/>
        <v>0</v>
      </c>
      <c r="CX401">
        <f t="shared" si="313"/>
        <v>0</v>
      </c>
      <c r="CY401">
        <f t="shared" si="314"/>
        <v>0</v>
      </c>
      <c r="CZ401">
        <f t="shared" si="315"/>
        <v>0</v>
      </c>
      <c r="DA401">
        <f t="shared" si="316"/>
        <v>0</v>
      </c>
      <c r="DB401">
        <f t="shared" si="317"/>
        <v>0</v>
      </c>
      <c r="DC401" s="7">
        <f t="shared" si="318"/>
        <v>0</v>
      </c>
      <c r="DD401">
        <f t="shared" si="319"/>
        <v>0</v>
      </c>
      <c r="DE401">
        <f t="shared" si="320"/>
        <v>0</v>
      </c>
      <c r="DF401">
        <f t="shared" si="321"/>
        <v>0</v>
      </c>
      <c r="DG401">
        <f t="shared" si="322"/>
        <v>0</v>
      </c>
      <c r="DH401">
        <f t="shared" si="323"/>
        <v>0</v>
      </c>
      <c r="DI401">
        <f t="shared" si="324"/>
        <v>0</v>
      </c>
      <c r="DJ401" s="7">
        <f t="shared" si="325"/>
        <v>0</v>
      </c>
      <c r="DK401" s="10">
        <f t="shared" si="326"/>
        <v>0</v>
      </c>
      <c r="DL401" s="10">
        <f t="shared" si="327"/>
        <v>0</v>
      </c>
      <c r="DM401">
        <f t="shared" si="328"/>
        <v>0</v>
      </c>
      <c r="DN401">
        <f t="shared" si="329"/>
        <v>0</v>
      </c>
      <c r="DO401">
        <f t="shared" si="330"/>
        <v>0</v>
      </c>
      <c r="DP401" s="7">
        <f t="shared" si="331"/>
        <v>0</v>
      </c>
      <c r="DQ401">
        <f t="shared" si="332"/>
        <v>0</v>
      </c>
      <c r="DR401">
        <f t="shared" si="333"/>
        <v>0</v>
      </c>
      <c r="DS401">
        <f t="shared" si="334"/>
        <v>0</v>
      </c>
      <c r="DT401" s="7">
        <f t="shared" si="335"/>
        <v>0</v>
      </c>
      <c r="DU401">
        <f t="shared" si="336"/>
        <v>0</v>
      </c>
      <c r="DV401" s="7">
        <f t="shared" si="337"/>
        <v>0</v>
      </c>
      <c r="DW401" s="10">
        <f t="shared" si="338"/>
        <v>0</v>
      </c>
      <c r="DX401" s="10">
        <f t="shared" si="339"/>
        <v>0</v>
      </c>
      <c r="DY401" s="31">
        <f t="shared" si="359"/>
        <v>0</v>
      </c>
      <c r="DZ401" s="31">
        <f t="shared" si="340"/>
        <v>0</v>
      </c>
      <c r="EA401" s="31">
        <f t="shared" si="341"/>
        <v>0</v>
      </c>
      <c r="EB401">
        <f t="shared" si="342"/>
        <v>0</v>
      </c>
      <c r="EC401">
        <f t="shared" si="343"/>
        <v>0</v>
      </c>
      <c r="ED401">
        <f t="shared" si="344"/>
        <v>0</v>
      </c>
      <c r="EE401" s="7">
        <f t="shared" si="345"/>
        <v>0</v>
      </c>
      <c r="EF401" s="31">
        <f t="shared" si="346"/>
        <v>0</v>
      </c>
      <c r="EG401">
        <f t="shared" si="347"/>
        <v>0</v>
      </c>
      <c r="EH401">
        <f t="shared" si="348"/>
        <v>0</v>
      </c>
      <c r="EI401">
        <f t="shared" si="349"/>
        <v>0</v>
      </c>
      <c r="EJ401" s="7">
        <f t="shared" si="350"/>
        <v>0</v>
      </c>
      <c r="EK401">
        <f t="shared" si="351"/>
        <v>0</v>
      </c>
      <c r="EL401">
        <f t="shared" si="352"/>
        <v>0</v>
      </c>
      <c r="EM401">
        <f t="shared" si="353"/>
        <v>0</v>
      </c>
      <c r="EN401">
        <f t="shared" si="354"/>
        <v>0</v>
      </c>
      <c r="EO401" s="75">
        <f t="shared" si="355"/>
        <v>0</v>
      </c>
      <c r="EP401" s="75">
        <f t="shared" si="356"/>
        <v>0</v>
      </c>
      <c r="EQ401" s="75">
        <f t="shared" si="357"/>
        <v>0</v>
      </c>
      <c r="ER401" s="75">
        <f t="shared" si="358"/>
        <v>0</v>
      </c>
      <c r="ES401">
        <f t="shared" si="308"/>
        <v>0</v>
      </c>
      <c r="ET401">
        <f t="shared" si="309"/>
        <v>0</v>
      </c>
      <c r="EU401">
        <f t="shared" si="310"/>
        <v>0</v>
      </c>
      <c r="EV401">
        <f t="shared" si="311"/>
        <v>0</v>
      </c>
    </row>
    <row r="402" spans="1:152" x14ac:dyDescent="0.35">
      <c r="A402" t="s">
        <v>154</v>
      </c>
      <c r="B402" s="7">
        <v>2007</v>
      </c>
      <c r="C402">
        <v>0</v>
      </c>
      <c r="D402">
        <v>0</v>
      </c>
      <c r="E402">
        <v>0</v>
      </c>
      <c r="F402">
        <v>0</v>
      </c>
      <c r="G402">
        <v>0</v>
      </c>
      <c r="H402">
        <v>0</v>
      </c>
      <c r="I402" s="7">
        <v>0</v>
      </c>
      <c r="J402">
        <v>0</v>
      </c>
      <c r="K402">
        <v>0</v>
      </c>
      <c r="L402">
        <v>0</v>
      </c>
      <c r="M402">
        <v>0</v>
      </c>
      <c r="N402">
        <v>0</v>
      </c>
      <c r="O402">
        <v>0</v>
      </c>
      <c r="P402" s="7">
        <v>0</v>
      </c>
      <c r="Q402">
        <v>0</v>
      </c>
      <c r="R402">
        <v>0</v>
      </c>
      <c r="S402">
        <v>0</v>
      </c>
      <c r="T402">
        <v>0</v>
      </c>
      <c r="U402">
        <v>0</v>
      </c>
      <c r="V402">
        <v>0</v>
      </c>
      <c r="W402" s="7">
        <v>0</v>
      </c>
      <c r="X402">
        <v>0</v>
      </c>
      <c r="Y402">
        <v>0</v>
      </c>
      <c r="Z402">
        <v>0</v>
      </c>
      <c r="AA402">
        <v>0</v>
      </c>
      <c r="AB402">
        <v>0</v>
      </c>
      <c r="AC402">
        <v>0</v>
      </c>
      <c r="AD402" s="7">
        <v>0</v>
      </c>
      <c r="AE402">
        <v>0</v>
      </c>
      <c r="AF402">
        <v>0</v>
      </c>
      <c r="AG402">
        <v>0</v>
      </c>
      <c r="AH402">
        <v>0</v>
      </c>
      <c r="AI402">
        <v>0</v>
      </c>
      <c r="AJ402">
        <v>0</v>
      </c>
      <c r="AK402" s="7">
        <v>0</v>
      </c>
      <c r="AL402">
        <v>0</v>
      </c>
      <c r="AM402">
        <v>0</v>
      </c>
      <c r="AN402">
        <v>0</v>
      </c>
      <c r="AO402">
        <v>0</v>
      </c>
      <c r="AP402">
        <v>0</v>
      </c>
      <c r="AQ402">
        <v>0</v>
      </c>
      <c r="AR402" s="7">
        <v>0</v>
      </c>
      <c r="AS402">
        <v>0</v>
      </c>
      <c r="AT402">
        <v>0</v>
      </c>
      <c r="AU402">
        <v>0</v>
      </c>
      <c r="AV402">
        <v>0</v>
      </c>
      <c r="AW402">
        <v>0</v>
      </c>
      <c r="AX402">
        <v>0</v>
      </c>
      <c r="AY402" s="7">
        <v>0</v>
      </c>
      <c r="AZ402">
        <v>0</v>
      </c>
      <c r="BA402">
        <v>0</v>
      </c>
      <c r="BB402">
        <v>0</v>
      </c>
      <c r="BC402">
        <v>0</v>
      </c>
      <c r="BD402">
        <v>0</v>
      </c>
      <c r="BE402">
        <v>0</v>
      </c>
      <c r="BF402" s="7">
        <v>0</v>
      </c>
      <c r="BG402">
        <v>0</v>
      </c>
      <c r="BH402">
        <v>0</v>
      </c>
      <c r="BI402">
        <v>0</v>
      </c>
      <c r="BJ402">
        <v>0</v>
      </c>
      <c r="BK402">
        <v>0</v>
      </c>
      <c r="BL402">
        <v>0</v>
      </c>
      <c r="BM402" s="7">
        <v>0</v>
      </c>
      <c r="BN402">
        <v>0</v>
      </c>
      <c r="BO402">
        <v>0</v>
      </c>
      <c r="BP402">
        <v>0</v>
      </c>
      <c r="BQ402">
        <v>0</v>
      </c>
      <c r="BR402">
        <v>0</v>
      </c>
      <c r="BS402">
        <v>0</v>
      </c>
      <c r="BT402" s="7">
        <v>0</v>
      </c>
      <c r="BU402">
        <v>0</v>
      </c>
      <c r="BV402">
        <v>0</v>
      </c>
      <c r="BW402">
        <v>0</v>
      </c>
      <c r="BX402">
        <v>0</v>
      </c>
      <c r="BY402">
        <v>0</v>
      </c>
      <c r="BZ402">
        <v>0</v>
      </c>
      <c r="CA402" s="7">
        <v>0</v>
      </c>
      <c r="CB402">
        <v>0</v>
      </c>
      <c r="CC402">
        <v>0</v>
      </c>
      <c r="CD402">
        <v>0</v>
      </c>
      <c r="CE402">
        <v>0</v>
      </c>
      <c r="CF402">
        <v>0</v>
      </c>
      <c r="CG402">
        <v>0</v>
      </c>
      <c r="CH402" s="7">
        <v>0</v>
      </c>
      <c r="CI402">
        <v>0</v>
      </c>
      <c r="CJ402">
        <v>0</v>
      </c>
      <c r="CK402">
        <v>0</v>
      </c>
      <c r="CL402">
        <v>0</v>
      </c>
      <c r="CM402">
        <v>0</v>
      </c>
      <c r="CN402">
        <v>0</v>
      </c>
      <c r="CO402" s="7">
        <v>0</v>
      </c>
      <c r="CP402">
        <v>0</v>
      </c>
      <c r="CQ402">
        <v>0</v>
      </c>
      <c r="CR402">
        <v>0</v>
      </c>
      <c r="CS402">
        <v>0</v>
      </c>
      <c r="CT402">
        <v>0</v>
      </c>
      <c r="CU402">
        <v>0</v>
      </c>
      <c r="CV402" s="7">
        <v>0</v>
      </c>
      <c r="CW402">
        <f t="shared" si="312"/>
        <v>0</v>
      </c>
      <c r="CX402">
        <f t="shared" si="313"/>
        <v>0</v>
      </c>
      <c r="CY402">
        <f t="shared" si="314"/>
        <v>0</v>
      </c>
      <c r="CZ402">
        <f t="shared" si="315"/>
        <v>0</v>
      </c>
      <c r="DA402">
        <f t="shared" si="316"/>
        <v>0</v>
      </c>
      <c r="DB402">
        <f t="shared" si="317"/>
        <v>0</v>
      </c>
      <c r="DC402" s="7">
        <f t="shared" si="318"/>
        <v>0</v>
      </c>
      <c r="DD402">
        <f t="shared" si="319"/>
        <v>0</v>
      </c>
      <c r="DE402">
        <f t="shared" si="320"/>
        <v>0</v>
      </c>
      <c r="DF402">
        <f t="shared" si="321"/>
        <v>0</v>
      </c>
      <c r="DG402">
        <f t="shared" si="322"/>
        <v>0</v>
      </c>
      <c r="DH402">
        <f t="shared" si="323"/>
        <v>0</v>
      </c>
      <c r="DI402">
        <f t="shared" si="324"/>
        <v>0</v>
      </c>
      <c r="DJ402" s="7">
        <f t="shared" si="325"/>
        <v>0</v>
      </c>
      <c r="DK402" s="10">
        <f t="shared" si="326"/>
        <v>0</v>
      </c>
      <c r="DL402" s="10">
        <f t="shared" si="327"/>
        <v>0</v>
      </c>
      <c r="DM402">
        <f t="shared" si="328"/>
        <v>0</v>
      </c>
      <c r="DN402">
        <f t="shared" si="329"/>
        <v>0</v>
      </c>
      <c r="DO402">
        <f t="shared" si="330"/>
        <v>0</v>
      </c>
      <c r="DP402" s="7">
        <f t="shared" si="331"/>
        <v>0</v>
      </c>
      <c r="DQ402">
        <f t="shared" si="332"/>
        <v>0</v>
      </c>
      <c r="DR402">
        <f t="shared" si="333"/>
        <v>0</v>
      </c>
      <c r="DS402">
        <f t="shared" si="334"/>
        <v>0</v>
      </c>
      <c r="DT402" s="7">
        <f t="shared" si="335"/>
        <v>0</v>
      </c>
      <c r="DU402">
        <f t="shared" si="336"/>
        <v>0</v>
      </c>
      <c r="DV402" s="7">
        <f t="shared" si="337"/>
        <v>0</v>
      </c>
      <c r="DW402" s="10">
        <f t="shared" si="338"/>
        <v>0</v>
      </c>
      <c r="DX402" s="10">
        <f t="shared" si="339"/>
        <v>0</v>
      </c>
      <c r="DY402" s="31">
        <f t="shared" si="359"/>
        <v>0</v>
      </c>
      <c r="DZ402" s="31">
        <f t="shared" si="340"/>
        <v>0</v>
      </c>
      <c r="EA402" s="31">
        <f t="shared" si="341"/>
        <v>0</v>
      </c>
      <c r="EB402">
        <f t="shared" si="342"/>
        <v>0</v>
      </c>
      <c r="EC402">
        <f t="shared" si="343"/>
        <v>0</v>
      </c>
      <c r="ED402">
        <f t="shared" si="344"/>
        <v>0</v>
      </c>
      <c r="EE402" s="7">
        <f t="shared" si="345"/>
        <v>0</v>
      </c>
      <c r="EF402" s="31">
        <f t="shared" si="346"/>
        <v>0</v>
      </c>
      <c r="EG402">
        <f t="shared" si="347"/>
        <v>0</v>
      </c>
      <c r="EH402">
        <f t="shared" si="348"/>
        <v>0</v>
      </c>
      <c r="EI402">
        <f t="shared" si="349"/>
        <v>0</v>
      </c>
      <c r="EJ402" s="7">
        <f t="shared" si="350"/>
        <v>0</v>
      </c>
      <c r="EK402">
        <f t="shared" si="351"/>
        <v>0</v>
      </c>
      <c r="EL402">
        <f t="shared" si="352"/>
        <v>0</v>
      </c>
      <c r="EM402">
        <f t="shared" si="353"/>
        <v>0</v>
      </c>
      <c r="EN402">
        <f t="shared" si="354"/>
        <v>0</v>
      </c>
      <c r="EO402" s="75">
        <f t="shared" si="355"/>
        <v>0</v>
      </c>
      <c r="EP402" s="75">
        <f t="shared" si="356"/>
        <v>0</v>
      </c>
      <c r="EQ402" s="75">
        <f t="shared" si="357"/>
        <v>0</v>
      </c>
      <c r="ER402" s="75">
        <f t="shared" si="358"/>
        <v>0</v>
      </c>
      <c r="ES402">
        <f t="shared" si="308"/>
        <v>0</v>
      </c>
      <c r="ET402">
        <f t="shared" si="309"/>
        <v>0</v>
      </c>
      <c r="EU402">
        <f t="shared" si="310"/>
        <v>0</v>
      </c>
      <c r="EV402">
        <f t="shared" si="311"/>
        <v>0</v>
      </c>
    </row>
    <row r="403" spans="1:152" x14ac:dyDescent="0.35">
      <c r="A403" t="s">
        <v>154</v>
      </c>
      <c r="B403" s="7">
        <v>2008</v>
      </c>
      <c r="C403">
        <v>0</v>
      </c>
      <c r="D403">
        <v>0</v>
      </c>
      <c r="E403">
        <v>0</v>
      </c>
      <c r="F403">
        <v>0</v>
      </c>
      <c r="G403">
        <v>0</v>
      </c>
      <c r="H403">
        <v>0</v>
      </c>
      <c r="I403" s="7">
        <v>0</v>
      </c>
      <c r="J403">
        <v>0</v>
      </c>
      <c r="K403">
        <v>0</v>
      </c>
      <c r="L403">
        <v>0</v>
      </c>
      <c r="M403">
        <v>0</v>
      </c>
      <c r="N403">
        <v>0</v>
      </c>
      <c r="O403">
        <v>0</v>
      </c>
      <c r="P403" s="7">
        <v>0</v>
      </c>
      <c r="Q403">
        <v>0</v>
      </c>
      <c r="R403">
        <v>0</v>
      </c>
      <c r="S403">
        <v>0</v>
      </c>
      <c r="T403">
        <v>0</v>
      </c>
      <c r="U403">
        <v>0</v>
      </c>
      <c r="V403">
        <v>0</v>
      </c>
      <c r="W403" s="7">
        <v>0</v>
      </c>
      <c r="X403">
        <v>0</v>
      </c>
      <c r="Y403">
        <v>0</v>
      </c>
      <c r="Z403">
        <v>0</v>
      </c>
      <c r="AA403">
        <v>0</v>
      </c>
      <c r="AB403">
        <v>0</v>
      </c>
      <c r="AC403">
        <v>0</v>
      </c>
      <c r="AD403" s="7">
        <v>0</v>
      </c>
      <c r="AE403">
        <v>0</v>
      </c>
      <c r="AF403">
        <v>0</v>
      </c>
      <c r="AG403">
        <v>0</v>
      </c>
      <c r="AH403">
        <v>0</v>
      </c>
      <c r="AI403">
        <v>0</v>
      </c>
      <c r="AJ403">
        <v>0</v>
      </c>
      <c r="AK403" s="7">
        <v>0</v>
      </c>
      <c r="AL403">
        <v>0</v>
      </c>
      <c r="AM403">
        <v>0</v>
      </c>
      <c r="AN403">
        <v>0</v>
      </c>
      <c r="AO403">
        <v>0</v>
      </c>
      <c r="AP403">
        <v>0</v>
      </c>
      <c r="AQ403">
        <v>0</v>
      </c>
      <c r="AR403" s="7">
        <v>0</v>
      </c>
      <c r="AS403">
        <v>0</v>
      </c>
      <c r="AT403">
        <v>0</v>
      </c>
      <c r="AU403">
        <v>0</v>
      </c>
      <c r="AV403">
        <v>0</v>
      </c>
      <c r="AW403">
        <v>0</v>
      </c>
      <c r="AX403">
        <v>0</v>
      </c>
      <c r="AY403" s="7">
        <v>0</v>
      </c>
      <c r="AZ403">
        <v>0</v>
      </c>
      <c r="BA403">
        <v>0</v>
      </c>
      <c r="BB403">
        <v>0</v>
      </c>
      <c r="BC403">
        <v>0</v>
      </c>
      <c r="BD403">
        <v>0</v>
      </c>
      <c r="BE403">
        <v>0</v>
      </c>
      <c r="BF403" s="7">
        <v>0</v>
      </c>
      <c r="BG403">
        <v>0</v>
      </c>
      <c r="BH403">
        <v>0</v>
      </c>
      <c r="BI403">
        <v>0</v>
      </c>
      <c r="BJ403">
        <v>0</v>
      </c>
      <c r="BK403">
        <v>0</v>
      </c>
      <c r="BL403">
        <v>0</v>
      </c>
      <c r="BM403" s="7">
        <v>0</v>
      </c>
      <c r="BN403">
        <v>0</v>
      </c>
      <c r="BO403">
        <v>0</v>
      </c>
      <c r="BP403">
        <v>0.28462999999999999</v>
      </c>
      <c r="BQ403">
        <v>0</v>
      </c>
      <c r="BR403">
        <v>0</v>
      </c>
      <c r="BS403">
        <v>0</v>
      </c>
      <c r="BT403" s="7">
        <v>0</v>
      </c>
      <c r="BU403">
        <v>0</v>
      </c>
      <c r="BV403">
        <v>0</v>
      </c>
      <c r="BW403">
        <v>0</v>
      </c>
      <c r="BX403">
        <v>0</v>
      </c>
      <c r="BY403">
        <v>0</v>
      </c>
      <c r="BZ403">
        <v>0</v>
      </c>
      <c r="CA403" s="7">
        <v>0</v>
      </c>
      <c r="CB403">
        <v>0</v>
      </c>
      <c r="CC403">
        <v>0</v>
      </c>
      <c r="CD403">
        <v>0</v>
      </c>
      <c r="CE403">
        <v>0</v>
      </c>
      <c r="CF403">
        <v>0</v>
      </c>
      <c r="CG403">
        <v>0</v>
      </c>
      <c r="CH403" s="7">
        <v>0</v>
      </c>
      <c r="CI403">
        <v>0</v>
      </c>
      <c r="CJ403">
        <v>0</v>
      </c>
      <c r="CK403">
        <v>0</v>
      </c>
      <c r="CL403">
        <v>0</v>
      </c>
      <c r="CM403">
        <v>0</v>
      </c>
      <c r="CN403">
        <v>0</v>
      </c>
      <c r="CO403" s="7">
        <v>0</v>
      </c>
      <c r="CP403">
        <v>0</v>
      </c>
      <c r="CQ403">
        <v>0</v>
      </c>
      <c r="CR403">
        <v>0</v>
      </c>
      <c r="CS403">
        <v>0</v>
      </c>
      <c r="CT403">
        <v>0</v>
      </c>
      <c r="CU403">
        <v>0</v>
      </c>
      <c r="CV403" s="7">
        <v>0</v>
      </c>
      <c r="CW403">
        <f t="shared" si="312"/>
        <v>0</v>
      </c>
      <c r="CX403">
        <f t="shared" si="313"/>
        <v>0</v>
      </c>
      <c r="CY403">
        <f t="shared" si="314"/>
        <v>0</v>
      </c>
      <c r="CZ403">
        <f t="shared" si="315"/>
        <v>0</v>
      </c>
      <c r="DA403">
        <f t="shared" si="316"/>
        <v>0</v>
      </c>
      <c r="DB403">
        <f t="shared" si="317"/>
        <v>0</v>
      </c>
      <c r="DC403" s="7">
        <f t="shared" si="318"/>
        <v>0</v>
      </c>
      <c r="DD403">
        <f t="shared" si="319"/>
        <v>0</v>
      </c>
      <c r="DE403">
        <f t="shared" si="320"/>
        <v>0</v>
      </c>
      <c r="DF403">
        <f t="shared" si="321"/>
        <v>0.28462999999999999</v>
      </c>
      <c r="DG403">
        <f t="shared" si="322"/>
        <v>0</v>
      </c>
      <c r="DH403">
        <f t="shared" si="323"/>
        <v>0</v>
      </c>
      <c r="DI403">
        <f t="shared" si="324"/>
        <v>0</v>
      </c>
      <c r="DJ403" s="7">
        <f t="shared" si="325"/>
        <v>0</v>
      </c>
      <c r="DK403" s="10">
        <f t="shared" si="326"/>
        <v>0</v>
      </c>
      <c r="DL403" s="10">
        <f t="shared" si="327"/>
        <v>0</v>
      </c>
      <c r="DM403">
        <f t="shared" si="328"/>
        <v>0</v>
      </c>
      <c r="DN403">
        <f t="shared" si="329"/>
        <v>0</v>
      </c>
      <c r="DO403">
        <f t="shared" si="330"/>
        <v>0</v>
      </c>
      <c r="DP403" s="7">
        <f t="shared" si="331"/>
        <v>0</v>
      </c>
      <c r="DQ403">
        <f t="shared" si="332"/>
        <v>0.28462999999999999</v>
      </c>
      <c r="DR403">
        <f t="shared" si="333"/>
        <v>0</v>
      </c>
      <c r="DS403">
        <f t="shared" si="334"/>
        <v>0</v>
      </c>
      <c r="DT403" s="7">
        <f t="shared" si="335"/>
        <v>0</v>
      </c>
      <c r="DU403">
        <f t="shared" si="336"/>
        <v>0</v>
      </c>
      <c r="DV403" s="7">
        <f t="shared" si="337"/>
        <v>0.28462999999999999</v>
      </c>
      <c r="DW403" s="10">
        <f t="shared" si="338"/>
        <v>1</v>
      </c>
      <c r="DX403" s="10">
        <f t="shared" si="339"/>
        <v>0</v>
      </c>
      <c r="DY403" s="31">
        <f t="shared" si="359"/>
        <v>1</v>
      </c>
      <c r="DZ403" s="31">
        <f t="shared" si="340"/>
        <v>0</v>
      </c>
      <c r="EA403" s="31">
        <f t="shared" si="341"/>
        <v>0</v>
      </c>
      <c r="EB403">
        <f t="shared" si="342"/>
        <v>0</v>
      </c>
      <c r="EC403">
        <f t="shared" si="343"/>
        <v>1</v>
      </c>
      <c r="ED403">
        <f t="shared" si="344"/>
        <v>0</v>
      </c>
      <c r="EE403" s="7">
        <f t="shared" si="345"/>
        <v>0</v>
      </c>
      <c r="EF403" s="31">
        <f t="shared" si="346"/>
        <v>0</v>
      </c>
      <c r="EG403">
        <f t="shared" si="347"/>
        <v>0</v>
      </c>
      <c r="EH403">
        <f t="shared" si="348"/>
        <v>1</v>
      </c>
      <c r="EI403">
        <f t="shared" si="349"/>
        <v>0</v>
      </c>
      <c r="EJ403" s="7">
        <f t="shared" si="350"/>
        <v>0</v>
      </c>
      <c r="EK403">
        <f t="shared" si="351"/>
        <v>0</v>
      </c>
      <c r="EL403">
        <f t="shared" si="352"/>
        <v>1</v>
      </c>
      <c r="EM403">
        <f t="shared" si="353"/>
        <v>0</v>
      </c>
      <c r="EN403">
        <f t="shared" si="354"/>
        <v>0</v>
      </c>
      <c r="EO403" s="75">
        <f t="shared" si="355"/>
        <v>0</v>
      </c>
      <c r="EP403" s="75">
        <f t="shared" si="356"/>
        <v>0</v>
      </c>
      <c r="EQ403" s="75">
        <f t="shared" si="357"/>
        <v>1</v>
      </c>
      <c r="ER403" s="75">
        <f t="shared" si="358"/>
        <v>0</v>
      </c>
      <c r="ES403">
        <f t="shared" si="308"/>
        <v>0</v>
      </c>
      <c r="ET403">
        <f t="shared" si="309"/>
        <v>0</v>
      </c>
      <c r="EU403">
        <f t="shared" si="310"/>
        <v>0</v>
      </c>
      <c r="EV403">
        <f t="shared" si="311"/>
        <v>0</v>
      </c>
    </row>
    <row r="404" spans="1:152" x14ac:dyDescent="0.35">
      <c r="A404" t="s">
        <v>154</v>
      </c>
      <c r="B404" s="7">
        <v>2009</v>
      </c>
      <c r="C404">
        <v>2.4626700000000001</v>
      </c>
      <c r="D404">
        <v>0</v>
      </c>
      <c r="E404">
        <v>0.76149</v>
      </c>
      <c r="F404">
        <v>0</v>
      </c>
      <c r="G404">
        <v>0</v>
      </c>
      <c r="H404">
        <v>0</v>
      </c>
      <c r="I404" s="7">
        <v>0</v>
      </c>
      <c r="J404">
        <v>2.1409999999999998E-2</v>
      </c>
      <c r="K404">
        <v>0</v>
      </c>
      <c r="L404">
        <v>0</v>
      </c>
      <c r="M404">
        <v>0</v>
      </c>
      <c r="N404">
        <v>0</v>
      </c>
      <c r="O404">
        <v>0</v>
      </c>
      <c r="P404" s="7">
        <v>0</v>
      </c>
      <c r="Q404">
        <v>2.0211899999999998</v>
      </c>
      <c r="R404">
        <v>0</v>
      </c>
      <c r="S404">
        <v>1.0055099999999999</v>
      </c>
      <c r="T404">
        <v>0</v>
      </c>
      <c r="U404">
        <v>0</v>
      </c>
      <c r="V404">
        <v>0</v>
      </c>
      <c r="W404" s="7">
        <v>0</v>
      </c>
      <c r="X404">
        <v>0.17605999999999999</v>
      </c>
      <c r="Y404">
        <v>0</v>
      </c>
      <c r="Z404">
        <v>-0.19264999999999999</v>
      </c>
      <c r="AA404">
        <v>0</v>
      </c>
      <c r="AB404">
        <v>0</v>
      </c>
      <c r="AC404">
        <v>0</v>
      </c>
      <c r="AD404" s="7">
        <v>0</v>
      </c>
      <c r="AE404">
        <v>0.35960999999999999</v>
      </c>
      <c r="AF404">
        <v>0</v>
      </c>
      <c r="AG404">
        <v>0.13067999999999999</v>
      </c>
      <c r="AH404">
        <v>0</v>
      </c>
      <c r="AI404">
        <v>0</v>
      </c>
      <c r="AJ404">
        <v>0</v>
      </c>
      <c r="AK404" s="7">
        <v>0</v>
      </c>
      <c r="AL404">
        <v>0.28682999999999997</v>
      </c>
      <c r="AM404">
        <v>0</v>
      </c>
      <c r="AN404">
        <v>-5.1369999999999999E-2</v>
      </c>
      <c r="AO404">
        <v>0</v>
      </c>
      <c r="AP404">
        <v>0</v>
      </c>
      <c r="AQ404">
        <v>0</v>
      </c>
      <c r="AR404" s="7">
        <v>0</v>
      </c>
      <c r="AS404">
        <v>0</v>
      </c>
      <c r="AT404">
        <v>0</v>
      </c>
      <c r="AU404">
        <v>0</v>
      </c>
      <c r="AV404">
        <v>0</v>
      </c>
      <c r="AW404">
        <v>0</v>
      </c>
      <c r="AX404">
        <v>0</v>
      </c>
      <c r="AY404" s="7">
        <v>0</v>
      </c>
      <c r="AZ404">
        <v>0</v>
      </c>
      <c r="BA404">
        <v>0</v>
      </c>
      <c r="BB404">
        <v>0</v>
      </c>
      <c r="BC404">
        <v>0</v>
      </c>
      <c r="BD404">
        <v>0</v>
      </c>
      <c r="BE404">
        <v>0</v>
      </c>
      <c r="BF404" s="7">
        <v>0</v>
      </c>
      <c r="BG404">
        <v>0.43346000000000001</v>
      </c>
      <c r="BH404">
        <v>0</v>
      </c>
      <c r="BI404">
        <v>2.6800000000000001E-3</v>
      </c>
      <c r="BJ404">
        <v>0</v>
      </c>
      <c r="BK404">
        <v>0</v>
      </c>
      <c r="BL404">
        <v>0</v>
      </c>
      <c r="BM404" s="7">
        <v>0</v>
      </c>
      <c r="BN404">
        <v>8.0269999999999994E-2</v>
      </c>
      <c r="BO404">
        <v>0.28462999999999999</v>
      </c>
      <c r="BP404">
        <v>0.61539999999999995</v>
      </c>
      <c r="BQ404">
        <v>0</v>
      </c>
      <c r="BR404">
        <v>0</v>
      </c>
      <c r="BS404">
        <v>0</v>
      </c>
      <c r="BT404" s="7">
        <v>0</v>
      </c>
      <c r="BU404">
        <v>0</v>
      </c>
      <c r="BV404">
        <v>0</v>
      </c>
      <c r="BW404">
        <v>0</v>
      </c>
      <c r="BX404">
        <v>0</v>
      </c>
      <c r="BY404">
        <v>0</v>
      </c>
      <c r="BZ404">
        <v>0</v>
      </c>
      <c r="CA404" s="7">
        <v>0</v>
      </c>
      <c r="CB404">
        <v>0.35815999999999998</v>
      </c>
      <c r="CC404">
        <v>0</v>
      </c>
      <c r="CD404">
        <v>0.16552</v>
      </c>
      <c r="CE404">
        <v>0</v>
      </c>
      <c r="CF404">
        <v>0</v>
      </c>
      <c r="CG404">
        <v>0</v>
      </c>
      <c r="CH404" s="7">
        <v>0</v>
      </c>
      <c r="CI404">
        <v>0</v>
      </c>
      <c r="CJ404">
        <v>0</v>
      </c>
      <c r="CK404">
        <v>0</v>
      </c>
      <c r="CL404">
        <v>0</v>
      </c>
      <c r="CM404">
        <v>0</v>
      </c>
      <c r="CN404">
        <v>0</v>
      </c>
      <c r="CO404" s="7">
        <v>0</v>
      </c>
      <c r="CP404">
        <v>0.33660000000000001</v>
      </c>
      <c r="CQ404">
        <v>0</v>
      </c>
      <c r="CR404">
        <v>2.087E-2</v>
      </c>
      <c r="CS404">
        <v>0</v>
      </c>
      <c r="CT404">
        <v>0</v>
      </c>
      <c r="CU404">
        <v>0</v>
      </c>
      <c r="CV404" s="7">
        <v>0</v>
      </c>
      <c r="CW404">
        <f t="shared" si="312"/>
        <v>2.8436900000000001</v>
      </c>
      <c r="CX404">
        <f t="shared" si="313"/>
        <v>0</v>
      </c>
      <c r="CY404">
        <f t="shared" si="314"/>
        <v>0.89217000000000002</v>
      </c>
      <c r="CZ404">
        <f t="shared" si="315"/>
        <v>0</v>
      </c>
      <c r="DA404">
        <f t="shared" si="316"/>
        <v>0</v>
      </c>
      <c r="DB404">
        <f t="shared" si="317"/>
        <v>0</v>
      </c>
      <c r="DC404" s="7">
        <f t="shared" si="318"/>
        <v>0</v>
      </c>
      <c r="DD404">
        <f t="shared" si="319"/>
        <v>1.2084900000000001</v>
      </c>
      <c r="DE404">
        <f t="shared" si="320"/>
        <v>0.28462999999999999</v>
      </c>
      <c r="DF404">
        <f t="shared" si="321"/>
        <v>0.80447000000000002</v>
      </c>
      <c r="DG404">
        <f t="shared" si="322"/>
        <v>0</v>
      </c>
      <c r="DH404">
        <f t="shared" si="323"/>
        <v>0</v>
      </c>
      <c r="DI404">
        <f t="shared" si="324"/>
        <v>0</v>
      </c>
      <c r="DJ404" s="7">
        <f t="shared" si="325"/>
        <v>0</v>
      </c>
      <c r="DK404" s="10">
        <f t="shared" si="326"/>
        <v>2.8436900000000001</v>
      </c>
      <c r="DL404" s="10">
        <f t="shared" si="327"/>
        <v>1.49312</v>
      </c>
      <c r="DM404">
        <f t="shared" si="328"/>
        <v>3.2455700000000003</v>
      </c>
      <c r="DN404">
        <f t="shared" si="329"/>
        <v>0.49029</v>
      </c>
      <c r="DO404">
        <f t="shared" si="330"/>
        <v>0</v>
      </c>
      <c r="DP404" s="7">
        <f t="shared" si="331"/>
        <v>0</v>
      </c>
      <c r="DQ404">
        <f t="shared" si="332"/>
        <v>1.4164399999999999</v>
      </c>
      <c r="DR404">
        <f t="shared" si="333"/>
        <v>0.52367999999999992</v>
      </c>
      <c r="DS404">
        <f t="shared" si="334"/>
        <v>0</v>
      </c>
      <c r="DT404" s="7">
        <f t="shared" si="335"/>
        <v>0.35747000000000001</v>
      </c>
      <c r="DU404">
        <f t="shared" si="336"/>
        <v>3.7358600000000002</v>
      </c>
      <c r="DV404" s="7">
        <f t="shared" si="337"/>
        <v>2.29759</v>
      </c>
      <c r="DW404" s="10">
        <f t="shared" si="338"/>
        <v>1</v>
      </c>
      <c r="DX404" s="10">
        <f t="shared" si="339"/>
        <v>0</v>
      </c>
      <c r="DY404" s="31">
        <f t="shared" si="359"/>
        <v>0</v>
      </c>
      <c r="DZ404" s="31">
        <f t="shared" si="340"/>
        <v>1</v>
      </c>
      <c r="EA404" s="31">
        <f t="shared" si="341"/>
        <v>1</v>
      </c>
      <c r="EB404">
        <f t="shared" si="342"/>
        <v>0</v>
      </c>
      <c r="EC404">
        <f t="shared" si="343"/>
        <v>0</v>
      </c>
      <c r="ED404">
        <f t="shared" si="344"/>
        <v>0</v>
      </c>
      <c r="EE404" s="7">
        <f t="shared" si="345"/>
        <v>0</v>
      </c>
      <c r="EF404" s="31">
        <f t="shared" si="346"/>
        <v>1</v>
      </c>
      <c r="EG404">
        <f t="shared" si="347"/>
        <v>0</v>
      </c>
      <c r="EH404">
        <f t="shared" si="348"/>
        <v>0</v>
      </c>
      <c r="EI404">
        <f t="shared" si="349"/>
        <v>0</v>
      </c>
      <c r="EJ404" s="7">
        <f t="shared" si="350"/>
        <v>0</v>
      </c>
      <c r="EK404">
        <f t="shared" si="351"/>
        <v>1</v>
      </c>
      <c r="EL404">
        <f t="shared" si="352"/>
        <v>0</v>
      </c>
      <c r="EM404">
        <f t="shared" si="353"/>
        <v>0</v>
      </c>
      <c r="EN404">
        <f t="shared" si="354"/>
        <v>0</v>
      </c>
      <c r="EO404" s="75">
        <f t="shared" si="355"/>
        <v>0.53792937705624477</v>
      </c>
      <c r="EP404" s="75">
        <f t="shared" si="356"/>
        <v>8.1261964547646864E-2</v>
      </c>
      <c r="EQ404" s="75">
        <f t="shared" si="357"/>
        <v>0.23476452112804447</v>
      </c>
      <c r="ER404" s="75">
        <f t="shared" si="358"/>
        <v>8.6796111677398494E-2</v>
      </c>
      <c r="ES404">
        <f t="shared" si="308"/>
        <v>0</v>
      </c>
      <c r="ET404">
        <f t="shared" si="309"/>
        <v>0</v>
      </c>
      <c r="EU404">
        <f t="shared" si="310"/>
        <v>0</v>
      </c>
      <c r="EV404">
        <f t="shared" si="311"/>
        <v>0</v>
      </c>
    </row>
    <row r="405" spans="1:152" x14ac:dyDescent="0.35">
      <c r="A405" t="s">
        <v>154</v>
      </c>
      <c r="B405" s="7">
        <v>2010</v>
      </c>
      <c r="C405">
        <v>0</v>
      </c>
      <c r="D405">
        <v>0.76149</v>
      </c>
      <c r="E405">
        <v>0</v>
      </c>
      <c r="F405">
        <v>0</v>
      </c>
      <c r="G405">
        <v>0</v>
      </c>
      <c r="H405">
        <v>0</v>
      </c>
      <c r="I405" s="7">
        <v>0</v>
      </c>
      <c r="J405">
        <v>0</v>
      </c>
      <c r="K405">
        <v>0</v>
      </c>
      <c r="L405">
        <v>0</v>
      </c>
      <c r="M405">
        <v>0</v>
      </c>
      <c r="N405">
        <v>0</v>
      </c>
      <c r="O405">
        <v>0</v>
      </c>
      <c r="P405" s="7">
        <v>0</v>
      </c>
      <c r="Q405">
        <v>0</v>
      </c>
      <c r="R405">
        <v>1.0055099999999999</v>
      </c>
      <c r="S405">
        <v>0</v>
      </c>
      <c r="T405">
        <v>0</v>
      </c>
      <c r="U405">
        <v>0</v>
      </c>
      <c r="V405">
        <v>0</v>
      </c>
      <c r="W405" s="7">
        <v>0</v>
      </c>
      <c r="X405">
        <v>0</v>
      </c>
      <c r="Y405">
        <v>-0.19264999999999999</v>
      </c>
      <c r="Z405">
        <v>0</v>
      </c>
      <c r="AA405">
        <v>0</v>
      </c>
      <c r="AB405">
        <v>0</v>
      </c>
      <c r="AC405">
        <v>0</v>
      </c>
      <c r="AD405" s="7">
        <v>0</v>
      </c>
      <c r="AE405">
        <v>1.1900000000000001E-2</v>
      </c>
      <c r="AF405">
        <v>0.13067999999999999</v>
      </c>
      <c r="AG405">
        <v>3.1530000000000002E-2</v>
      </c>
      <c r="AH405">
        <v>0</v>
      </c>
      <c r="AI405">
        <v>0</v>
      </c>
      <c r="AJ405">
        <v>0</v>
      </c>
      <c r="AK405" s="7">
        <v>0</v>
      </c>
      <c r="AL405">
        <v>0</v>
      </c>
      <c r="AM405">
        <v>-5.1369999999999999E-2</v>
      </c>
      <c r="AN405">
        <v>0</v>
      </c>
      <c r="AO405">
        <v>0</v>
      </c>
      <c r="AP405">
        <v>0</v>
      </c>
      <c r="AQ405">
        <v>0</v>
      </c>
      <c r="AR405" s="7">
        <v>0</v>
      </c>
      <c r="AS405">
        <v>0</v>
      </c>
      <c r="AT405">
        <v>0</v>
      </c>
      <c r="AU405">
        <v>0</v>
      </c>
      <c r="AV405">
        <v>0</v>
      </c>
      <c r="AW405">
        <v>0</v>
      </c>
      <c r="AX405">
        <v>0</v>
      </c>
      <c r="AY405" s="7">
        <v>0</v>
      </c>
      <c r="AZ405">
        <v>0</v>
      </c>
      <c r="BA405">
        <v>0</v>
      </c>
      <c r="BB405">
        <v>0</v>
      </c>
      <c r="BC405">
        <v>0</v>
      </c>
      <c r="BD405">
        <v>0</v>
      </c>
      <c r="BE405">
        <v>0</v>
      </c>
      <c r="BF405" s="7">
        <v>0</v>
      </c>
      <c r="BG405">
        <v>0.84138999999999997</v>
      </c>
      <c r="BH405">
        <v>2.6800000000000001E-3</v>
      </c>
      <c r="BI405">
        <v>1.9029999999999998E-2</v>
      </c>
      <c r="BJ405">
        <v>0</v>
      </c>
      <c r="BK405">
        <v>0</v>
      </c>
      <c r="BL405">
        <v>0</v>
      </c>
      <c r="BM405" s="7">
        <v>0</v>
      </c>
      <c r="BN405">
        <v>0.59780999999999995</v>
      </c>
      <c r="BO405">
        <v>0.61539999999999995</v>
      </c>
      <c r="BP405">
        <v>0</v>
      </c>
      <c r="BQ405">
        <v>0</v>
      </c>
      <c r="BR405">
        <v>0</v>
      </c>
      <c r="BS405">
        <v>0</v>
      </c>
      <c r="BT405" s="7">
        <v>0</v>
      </c>
      <c r="BU405">
        <v>0</v>
      </c>
      <c r="BV405">
        <v>0</v>
      </c>
      <c r="BW405">
        <v>0</v>
      </c>
      <c r="BX405">
        <v>0</v>
      </c>
      <c r="BY405">
        <v>0</v>
      </c>
      <c r="BZ405">
        <v>0</v>
      </c>
      <c r="CA405" s="7">
        <v>0</v>
      </c>
      <c r="CB405">
        <v>0.74872000000000005</v>
      </c>
      <c r="CC405">
        <v>0.16552</v>
      </c>
      <c r="CD405">
        <v>9.1490000000000002E-2</v>
      </c>
      <c r="CE405">
        <v>0</v>
      </c>
      <c r="CF405">
        <v>0</v>
      </c>
      <c r="CG405">
        <v>0</v>
      </c>
      <c r="CH405" s="7">
        <v>0</v>
      </c>
      <c r="CI405">
        <v>0</v>
      </c>
      <c r="CJ405">
        <v>0</v>
      </c>
      <c r="CK405">
        <v>0</v>
      </c>
      <c r="CL405">
        <v>0</v>
      </c>
      <c r="CM405">
        <v>0</v>
      </c>
      <c r="CN405">
        <v>0</v>
      </c>
      <c r="CO405" s="7">
        <v>0</v>
      </c>
      <c r="CP405">
        <v>0.22067999999999999</v>
      </c>
      <c r="CQ405">
        <v>2.087E-2</v>
      </c>
      <c r="CR405">
        <v>0</v>
      </c>
      <c r="CS405">
        <v>0</v>
      </c>
      <c r="CT405">
        <v>0</v>
      </c>
      <c r="CU405">
        <v>0</v>
      </c>
      <c r="CV405" s="7">
        <v>0</v>
      </c>
      <c r="CW405">
        <f t="shared" si="312"/>
        <v>1.1900000000000001E-2</v>
      </c>
      <c r="CX405">
        <f t="shared" si="313"/>
        <v>0.89217000000000002</v>
      </c>
      <c r="CY405">
        <f t="shared" si="314"/>
        <v>3.1530000000000002E-2</v>
      </c>
      <c r="CZ405">
        <f t="shared" si="315"/>
        <v>0</v>
      </c>
      <c r="DA405">
        <f t="shared" si="316"/>
        <v>0</v>
      </c>
      <c r="DB405">
        <f t="shared" si="317"/>
        <v>0</v>
      </c>
      <c r="DC405" s="7">
        <f t="shared" si="318"/>
        <v>0</v>
      </c>
      <c r="DD405">
        <f t="shared" si="319"/>
        <v>2.4085999999999999</v>
      </c>
      <c r="DE405">
        <f t="shared" si="320"/>
        <v>0.80447000000000002</v>
      </c>
      <c r="DF405">
        <f t="shared" si="321"/>
        <v>0.11052000000000001</v>
      </c>
      <c r="DG405">
        <f t="shared" si="322"/>
        <v>0</v>
      </c>
      <c r="DH405">
        <f t="shared" si="323"/>
        <v>0</v>
      </c>
      <c r="DI405">
        <f t="shared" si="324"/>
        <v>0</v>
      </c>
      <c r="DJ405" s="7">
        <f t="shared" si="325"/>
        <v>0</v>
      </c>
      <c r="DK405" s="10">
        <f t="shared" si="326"/>
        <v>0.90407000000000004</v>
      </c>
      <c r="DL405" s="10">
        <f t="shared" si="327"/>
        <v>3.2130700000000001</v>
      </c>
      <c r="DM405">
        <f t="shared" si="328"/>
        <v>0.76149</v>
      </c>
      <c r="DN405">
        <f t="shared" si="329"/>
        <v>0.17410999999999999</v>
      </c>
      <c r="DO405">
        <f t="shared" si="330"/>
        <v>0</v>
      </c>
      <c r="DP405" s="7">
        <f t="shared" si="331"/>
        <v>0</v>
      </c>
      <c r="DQ405">
        <f t="shared" si="332"/>
        <v>2.0763099999999999</v>
      </c>
      <c r="DR405">
        <f t="shared" si="333"/>
        <v>1.00573</v>
      </c>
      <c r="DS405">
        <f t="shared" si="334"/>
        <v>0</v>
      </c>
      <c r="DT405" s="7">
        <f t="shared" si="335"/>
        <v>0.24154999999999999</v>
      </c>
      <c r="DU405">
        <f t="shared" si="336"/>
        <v>0.93559999999999999</v>
      </c>
      <c r="DV405" s="7">
        <f t="shared" si="337"/>
        <v>3.3235900000000003</v>
      </c>
      <c r="DW405" s="10">
        <f t="shared" si="338"/>
        <v>1</v>
      </c>
      <c r="DX405" s="10">
        <f t="shared" si="339"/>
        <v>0</v>
      </c>
      <c r="DY405" s="31">
        <f t="shared" si="359"/>
        <v>1</v>
      </c>
      <c r="DZ405" s="31">
        <f t="shared" si="340"/>
        <v>0</v>
      </c>
      <c r="EA405" s="31">
        <f t="shared" si="341"/>
        <v>0</v>
      </c>
      <c r="EB405">
        <f t="shared" si="342"/>
        <v>0</v>
      </c>
      <c r="EC405">
        <f t="shared" si="343"/>
        <v>1</v>
      </c>
      <c r="ED405">
        <f t="shared" si="344"/>
        <v>0</v>
      </c>
      <c r="EE405" s="7">
        <f t="shared" si="345"/>
        <v>0</v>
      </c>
      <c r="EF405" s="31">
        <f t="shared" si="346"/>
        <v>0</v>
      </c>
      <c r="EG405">
        <f t="shared" si="347"/>
        <v>0</v>
      </c>
      <c r="EH405">
        <f t="shared" si="348"/>
        <v>1</v>
      </c>
      <c r="EI405">
        <f t="shared" si="349"/>
        <v>0</v>
      </c>
      <c r="EJ405" s="7">
        <f t="shared" si="350"/>
        <v>0</v>
      </c>
      <c r="EK405">
        <f t="shared" si="351"/>
        <v>0</v>
      </c>
      <c r="EL405">
        <f t="shared" si="352"/>
        <v>1</v>
      </c>
      <c r="EM405">
        <f t="shared" si="353"/>
        <v>0</v>
      </c>
      <c r="EN405">
        <f t="shared" si="354"/>
        <v>0</v>
      </c>
      <c r="EO405" s="75">
        <f t="shared" si="355"/>
        <v>0.17878751593612868</v>
      </c>
      <c r="EP405" s="75">
        <f t="shared" si="356"/>
        <v>4.0878664722635051E-2</v>
      </c>
      <c r="EQ405" s="75">
        <f t="shared" si="357"/>
        <v>0.4874894052625029</v>
      </c>
      <c r="ER405" s="75">
        <f t="shared" si="358"/>
        <v>0.23613175275110995</v>
      </c>
      <c r="ES405">
        <f t="shared" si="308"/>
        <v>0</v>
      </c>
      <c r="ET405">
        <f t="shared" si="309"/>
        <v>0</v>
      </c>
      <c r="EU405">
        <f t="shared" si="310"/>
        <v>0</v>
      </c>
      <c r="EV405">
        <f t="shared" si="311"/>
        <v>0</v>
      </c>
    </row>
    <row r="406" spans="1:152" x14ac:dyDescent="0.35">
      <c r="A406" t="s">
        <v>154</v>
      </c>
      <c r="B406" s="7">
        <v>2011</v>
      </c>
      <c r="C406">
        <v>0.78527999999999998</v>
      </c>
      <c r="D406">
        <v>0</v>
      </c>
      <c r="E406">
        <v>0.58874000000000004</v>
      </c>
      <c r="F406">
        <v>0</v>
      </c>
      <c r="G406">
        <v>0</v>
      </c>
      <c r="H406">
        <v>0</v>
      </c>
      <c r="I406" s="7">
        <v>0</v>
      </c>
      <c r="J406">
        <v>0</v>
      </c>
      <c r="K406">
        <v>0</v>
      </c>
      <c r="L406">
        <v>0</v>
      </c>
      <c r="M406">
        <v>0</v>
      </c>
      <c r="N406">
        <v>0</v>
      </c>
      <c r="O406">
        <v>0</v>
      </c>
      <c r="P406" s="7">
        <v>0</v>
      </c>
      <c r="Q406">
        <v>0.45756000000000002</v>
      </c>
      <c r="R406">
        <v>0</v>
      </c>
      <c r="S406">
        <v>0.43442999999999998</v>
      </c>
      <c r="T406">
        <v>0</v>
      </c>
      <c r="U406">
        <v>0</v>
      </c>
      <c r="V406">
        <v>0</v>
      </c>
      <c r="W406" s="7">
        <v>0</v>
      </c>
      <c r="X406">
        <v>2.819E-2</v>
      </c>
      <c r="Y406">
        <v>0</v>
      </c>
      <c r="Z406">
        <v>3.0009999999999998E-2</v>
      </c>
      <c r="AA406">
        <v>0</v>
      </c>
      <c r="AB406">
        <v>0</v>
      </c>
      <c r="AC406">
        <v>0</v>
      </c>
      <c r="AD406" s="7">
        <v>0</v>
      </c>
      <c r="AE406">
        <v>7.8799999999999999E-3</v>
      </c>
      <c r="AF406">
        <v>3.1530000000000002E-2</v>
      </c>
      <c r="AG406">
        <v>3.5770000000000003E-2</v>
      </c>
      <c r="AH406">
        <v>0</v>
      </c>
      <c r="AI406">
        <v>0</v>
      </c>
      <c r="AJ406">
        <v>0</v>
      </c>
      <c r="AK406" s="7">
        <v>0</v>
      </c>
      <c r="AL406">
        <v>0.29952000000000001</v>
      </c>
      <c r="AM406">
        <v>0</v>
      </c>
      <c r="AN406">
        <v>0.12429999999999999</v>
      </c>
      <c r="AO406">
        <v>0</v>
      </c>
      <c r="AP406">
        <v>0</v>
      </c>
      <c r="AQ406">
        <v>0</v>
      </c>
      <c r="AR406" s="7">
        <v>0</v>
      </c>
      <c r="AS406">
        <v>0</v>
      </c>
      <c r="AT406">
        <v>0</v>
      </c>
      <c r="AU406">
        <v>0</v>
      </c>
      <c r="AV406">
        <v>0</v>
      </c>
      <c r="AW406">
        <v>0</v>
      </c>
      <c r="AX406">
        <v>0</v>
      </c>
      <c r="AY406" s="7">
        <v>0</v>
      </c>
      <c r="AZ406">
        <v>0</v>
      </c>
      <c r="BA406">
        <v>0</v>
      </c>
      <c r="BB406">
        <v>0</v>
      </c>
      <c r="BC406">
        <v>0</v>
      </c>
      <c r="BD406">
        <v>0</v>
      </c>
      <c r="BE406">
        <v>0</v>
      </c>
      <c r="BF406" s="7">
        <v>0</v>
      </c>
      <c r="BG406">
        <v>1.54613</v>
      </c>
      <c r="BH406">
        <v>1.9029999999999998E-2</v>
      </c>
      <c r="BI406">
        <v>0.43169999999999997</v>
      </c>
      <c r="BJ406">
        <v>0</v>
      </c>
      <c r="BK406">
        <v>0</v>
      </c>
      <c r="BL406">
        <v>0</v>
      </c>
      <c r="BM406" s="7">
        <v>0</v>
      </c>
      <c r="BN406">
        <v>7.4579999999999994E-2</v>
      </c>
      <c r="BO406">
        <v>0</v>
      </c>
      <c r="BP406">
        <v>0</v>
      </c>
      <c r="BQ406">
        <v>0</v>
      </c>
      <c r="BR406">
        <v>0</v>
      </c>
      <c r="BS406">
        <v>0</v>
      </c>
      <c r="BT406" s="7">
        <v>0</v>
      </c>
      <c r="BU406">
        <v>0</v>
      </c>
      <c r="BV406">
        <v>0</v>
      </c>
      <c r="BW406">
        <v>0</v>
      </c>
      <c r="BX406">
        <v>0</v>
      </c>
      <c r="BY406">
        <v>0</v>
      </c>
      <c r="BZ406">
        <v>0</v>
      </c>
      <c r="CA406" s="7">
        <v>0</v>
      </c>
      <c r="CB406">
        <v>0.86007</v>
      </c>
      <c r="CC406">
        <v>9.1490000000000002E-2</v>
      </c>
      <c r="CD406">
        <v>0.14308999999999999</v>
      </c>
      <c r="CE406">
        <v>0</v>
      </c>
      <c r="CF406">
        <v>0</v>
      </c>
      <c r="CG406">
        <v>0</v>
      </c>
      <c r="CH406" s="7">
        <v>0</v>
      </c>
      <c r="CI406">
        <v>0</v>
      </c>
      <c r="CJ406">
        <v>0</v>
      </c>
      <c r="CK406">
        <v>0</v>
      </c>
      <c r="CL406">
        <v>0</v>
      </c>
      <c r="CM406">
        <v>0</v>
      </c>
      <c r="CN406">
        <v>0</v>
      </c>
      <c r="CO406" s="7">
        <v>0</v>
      </c>
      <c r="CP406">
        <v>7.4579999999999994E-2</v>
      </c>
      <c r="CQ406">
        <v>0</v>
      </c>
      <c r="CR406">
        <v>0</v>
      </c>
      <c r="CS406">
        <v>0</v>
      </c>
      <c r="CT406">
        <v>0</v>
      </c>
      <c r="CU406">
        <v>0</v>
      </c>
      <c r="CV406" s="7">
        <v>0</v>
      </c>
      <c r="CW406">
        <f t="shared" si="312"/>
        <v>0.79315999999999998</v>
      </c>
      <c r="CX406">
        <f t="shared" si="313"/>
        <v>3.1530000000000002E-2</v>
      </c>
      <c r="CY406">
        <f t="shared" si="314"/>
        <v>0.62451000000000001</v>
      </c>
      <c r="CZ406">
        <f t="shared" si="315"/>
        <v>0</v>
      </c>
      <c r="DA406">
        <f t="shared" si="316"/>
        <v>0</v>
      </c>
      <c r="DB406">
        <f t="shared" si="317"/>
        <v>0</v>
      </c>
      <c r="DC406" s="7">
        <f t="shared" si="318"/>
        <v>0</v>
      </c>
      <c r="DD406">
        <f t="shared" si="319"/>
        <v>2.5553600000000003</v>
      </c>
      <c r="DE406">
        <f t="shared" si="320"/>
        <v>0.11052000000000001</v>
      </c>
      <c r="DF406">
        <f t="shared" si="321"/>
        <v>0.57478999999999991</v>
      </c>
      <c r="DG406">
        <f t="shared" si="322"/>
        <v>0</v>
      </c>
      <c r="DH406">
        <f t="shared" si="323"/>
        <v>0</v>
      </c>
      <c r="DI406">
        <f t="shared" si="324"/>
        <v>0</v>
      </c>
      <c r="DJ406" s="7">
        <f t="shared" si="325"/>
        <v>0</v>
      </c>
      <c r="DK406" s="10">
        <f t="shared" si="326"/>
        <v>0.82468999999999992</v>
      </c>
      <c r="DL406" s="10">
        <f t="shared" si="327"/>
        <v>2.6658800000000005</v>
      </c>
      <c r="DM406">
        <f t="shared" si="328"/>
        <v>1.37402</v>
      </c>
      <c r="DN406">
        <f t="shared" si="329"/>
        <v>7.5179999999999997E-2</v>
      </c>
      <c r="DO406">
        <f t="shared" si="330"/>
        <v>0</v>
      </c>
      <c r="DP406" s="7">
        <f t="shared" si="331"/>
        <v>0</v>
      </c>
      <c r="DQ406">
        <f t="shared" si="332"/>
        <v>2.0714399999999999</v>
      </c>
      <c r="DR406">
        <f t="shared" si="333"/>
        <v>1.0946499999999999</v>
      </c>
      <c r="DS406">
        <f t="shared" si="334"/>
        <v>0</v>
      </c>
      <c r="DT406" s="7">
        <f t="shared" si="335"/>
        <v>7.4579999999999994E-2</v>
      </c>
      <c r="DU406">
        <f t="shared" si="336"/>
        <v>1.4492</v>
      </c>
      <c r="DV406" s="7">
        <f t="shared" si="337"/>
        <v>3.2406699999999997</v>
      </c>
      <c r="DW406" s="10">
        <f t="shared" si="338"/>
        <v>1</v>
      </c>
      <c r="DX406" s="10">
        <f t="shared" si="339"/>
        <v>0</v>
      </c>
      <c r="DY406" s="31">
        <f t="shared" si="359"/>
        <v>1</v>
      </c>
      <c r="DZ406" s="31">
        <f t="shared" si="340"/>
        <v>0</v>
      </c>
      <c r="EA406" s="31">
        <f t="shared" si="341"/>
        <v>0</v>
      </c>
      <c r="EB406">
        <f t="shared" si="342"/>
        <v>0</v>
      </c>
      <c r="EC406">
        <f t="shared" si="343"/>
        <v>1</v>
      </c>
      <c r="ED406">
        <f t="shared" si="344"/>
        <v>0</v>
      </c>
      <c r="EE406" s="7">
        <f t="shared" si="345"/>
        <v>0</v>
      </c>
      <c r="EF406" s="31">
        <f t="shared" si="346"/>
        <v>0</v>
      </c>
      <c r="EG406">
        <f t="shared" si="347"/>
        <v>0</v>
      </c>
      <c r="EH406">
        <f t="shared" si="348"/>
        <v>1</v>
      </c>
      <c r="EI406">
        <f t="shared" si="349"/>
        <v>0</v>
      </c>
      <c r="EJ406" s="7">
        <f t="shared" si="350"/>
        <v>0</v>
      </c>
      <c r="EK406">
        <f t="shared" si="351"/>
        <v>0</v>
      </c>
      <c r="EL406">
        <f t="shared" si="352"/>
        <v>1</v>
      </c>
      <c r="EM406">
        <f t="shared" si="353"/>
        <v>0</v>
      </c>
      <c r="EN406">
        <f t="shared" si="354"/>
        <v>0</v>
      </c>
      <c r="EO406" s="75">
        <f t="shared" si="355"/>
        <v>0.2929761379313286</v>
      </c>
      <c r="EP406" s="75">
        <f t="shared" si="356"/>
        <v>1.6030295082806133E-2</v>
      </c>
      <c r="EQ406" s="75">
        <f t="shared" si="357"/>
        <v>0.44168388462793212</v>
      </c>
      <c r="ER406" s="75">
        <f t="shared" si="358"/>
        <v>0.23340732259103128</v>
      </c>
      <c r="ES406">
        <f t="shared" si="308"/>
        <v>0</v>
      </c>
      <c r="ET406">
        <f t="shared" si="309"/>
        <v>0</v>
      </c>
      <c r="EU406">
        <f t="shared" si="310"/>
        <v>0</v>
      </c>
      <c r="EV406">
        <f t="shared" si="311"/>
        <v>0</v>
      </c>
    </row>
    <row r="407" spans="1:152" x14ac:dyDescent="0.35">
      <c r="A407" t="s">
        <v>154</v>
      </c>
      <c r="B407" s="7">
        <v>2012</v>
      </c>
      <c r="C407">
        <v>0.10939</v>
      </c>
      <c r="D407">
        <v>0.58874000000000004</v>
      </c>
      <c r="E407">
        <v>3.8150000000000003E-2</v>
      </c>
      <c r="F407">
        <v>0</v>
      </c>
      <c r="G407">
        <v>0</v>
      </c>
      <c r="H407">
        <v>0</v>
      </c>
      <c r="I407" s="7">
        <v>0</v>
      </c>
      <c r="J407">
        <v>0</v>
      </c>
      <c r="K407">
        <v>0</v>
      </c>
      <c r="L407">
        <v>0</v>
      </c>
      <c r="M407">
        <v>0</v>
      </c>
      <c r="N407">
        <v>0</v>
      </c>
      <c r="O407">
        <v>0</v>
      </c>
      <c r="P407" s="7">
        <v>0</v>
      </c>
      <c r="Q407">
        <v>3.5720000000000002E-2</v>
      </c>
      <c r="R407">
        <v>0.43442999999999998</v>
      </c>
      <c r="S407">
        <v>6.7200000000000003E-3</v>
      </c>
      <c r="T407">
        <v>0</v>
      </c>
      <c r="U407">
        <v>0</v>
      </c>
      <c r="V407">
        <v>0</v>
      </c>
      <c r="W407" s="7">
        <v>0</v>
      </c>
      <c r="X407">
        <v>3.04E-2</v>
      </c>
      <c r="Y407">
        <v>3.0009999999999998E-2</v>
      </c>
      <c r="Z407">
        <v>1.593E-2</v>
      </c>
      <c r="AA407">
        <v>0</v>
      </c>
      <c r="AB407">
        <v>0</v>
      </c>
      <c r="AC407">
        <v>0</v>
      </c>
      <c r="AD407" s="7">
        <v>0</v>
      </c>
      <c r="AE407">
        <v>0.48671999999999999</v>
      </c>
      <c r="AF407">
        <v>3.5770000000000003E-2</v>
      </c>
      <c r="AG407">
        <v>8.7110000000000007E-2</v>
      </c>
      <c r="AH407">
        <v>0</v>
      </c>
      <c r="AI407">
        <v>0</v>
      </c>
      <c r="AJ407">
        <v>0</v>
      </c>
      <c r="AK407" s="7">
        <v>0</v>
      </c>
      <c r="AL407">
        <v>6.9570000000000007E-2</v>
      </c>
      <c r="AM407">
        <v>0.12429999999999999</v>
      </c>
      <c r="AN407">
        <v>2.1340000000000001E-2</v>
      </c>
      <c r="AO407">
        <v>0</v>
      </c>
      <c r="AP407">
        <v>0</v>
      </c>
      <c r="AQ407">
        <v>0</v>
      </c>
      <c r="AR407" s="7">
        <v>0</v>
      </c>
      <c r="AS407">
        <v>2.631E-2</v>
      </c>
      <c r="AT407">
        <v>0</v>
      </c>
      <c r="AU407">
        <v>5.8500000000000002E-3</v>
      </c>
      <c r="AV407">
        <v>0</v>
      </c>
      <c r="AW407">
        <v>0</v>
      </c>
      <c r="AX407">
        <v>0</v>
      </c>
      <c r="AY407" s="7">
        <v>0</v>
      </c>
      <c r="AZ407">
        <v>0</v>
      </c>
      <c r="BA407">
        <v>0</v>
      </c>
      <c r="BB407">
        <v>0</v>
      </c>
      <c r="BC407">
        <v>0</v>
      </c>
      <c r="BD407">
        <v>0</v>
      </c>
      <c r="BE407">
        <v>0</v>
      </c>
      <c r="BF407" s="7">
        <v>0</v>
      </c>
      <c r="BG407">
        <v>0.87141999999999997</v>
      </c>
      <c r="BH407">
        <v>0.43169999999999997</v>
      </c>
      <c r="BI407">
        <v>8.115E-2</v>
      </c>
      <c r="BJ407">
        <v>0</v>
      </c>
      <c r="BK407">
        <v>0</v>
      </c>
      <c r="BL407">
        <v>0</v>
      </c>
      <c r="BM407" s="7">
        <v>0</v>
      </c>
      <c r="BN407">
        <v>0</v>
      </c>
      <c r="BO407">
        <v>0</v>
      </c>
      <c r="BP407">
        <v>0</v>
      </c>
      <c r="BQ407">
        <v>0</v>
      </c>
      <c r="BR407">
        <v>0</v>
      </c>
      <c r="BS407">
        <v>0</v>
      </c>
      <c r="BT407" s="7">
        <v>0</v>
      </c>
      <c r="BU407">
        <v>0</v>
      </c>
      <c r="BV407">
        <v>0</v>
      </c>
      <c r="BW407">
        <v>0</v>
      </c>
      <c r="BX407">
        <v>0</v>
      </c>
      <c r="BY407">
        <v>0</v>
      </c>
      <c r="BZ407">
        <v>0</v>
      </c>
      <c r="CA407" s="7">
        <v>0</v>
      </c>
      <c r="CB407">
        <v>0.42854999999999999</v>
      </c>
      <c r="CC407">
        <v>0.14308999999999999</v>
      </c>
      <c r="CD407">
        <v>0.28554000000000002</v>
      </c>
      <c r="CE407">
        <v>0</v>
      </c>
      <c r="CF407">
        <v>0</v>
      </c>
      <c r="CG407">
        <v>0</v>
      </c>
      <c r="CH407" s="7">
        <v>0</v>
      </c>
      <c r="CI407">
        <v>0</v>
      </c>
      <c r="CJ407">
        <v>0</v>
      </c>
      <c r="CK407">
        <v>0</v>
      </c>
      <c r="CL407">
        <v>0</v>
      </c>
      <c r="CM407">
        <v>0</v>
      </c>
      <c r="CN407">
        <v>0</v>
      </c>
      <c r="CO407" s="7">
        <v>0</v>
      </c>
      <c r="CP407">
        <v>2.707E-2</v>
      </c>
      <c r="CQ407">
        <v>0</v>
      </c>
      <c r="CR407">
        <v>-9.8999999999999999E-4</v>
      </c>
      <c r="CS407">
        <v>0</v>
      </c>
      <c r="CT407">
        <v>0</v>
      </c>
      <c r="CU407">
        <v>0</v>
      </c>
      <c r="CV407" s="7">
        <v>0</v>
      </c>
      <c r="CW407">
        <f t="shared" si="312"/>
        <v>0.62241999999999997</v>
      </c>
      <c r="CX407">
        <f t="shared" si="313"/>
        <v>0.62451000000000001</v>
      </c>
      <c r="CY407">
        <f t="shared" si="314"/>
        <v>0.13111</v>
      </c>
      <c r="CZ407">
        <f t="shared" si="315"/>
        <v>0</v>
      </c>
      <c r="DA407">
        <f t="shared" si="316"/>
        <v>0</v>
      </c>
      <c r="DB407">
        <f t="shared" si="317"/>
        <v>0</v>
      </c>
      <c r="DC407" s="7">
        <f t="shared" si="318"/>
        <v>0</v>
      </c>
      <c r="DD407">
        <f t="shared" si="319"/>
        <v>1.32704</v>
      </c>
      <c r="DE407">
        <f t="shared" si="320"/>
        <v>0.57478999999999991</v>
      </c>
      <c r="DF407">
        <f t="shared" si="321"/>
        <v>0.36570000000000003</v>
      </c>
      <c r="DG407">
        <f t="shared" si="322"/>
        <v>0</v>
      </c>
      <c r="DH407">
        <f t="shared" si="323"/>
        <v>0</v>
      </c>
      <c r="DI407">
        <f t="shared" si="324"/>
        <v>0</v>
      </c>
      <c r="DJ407" s="7">
        <f t="shared" si="325"/>
        <v>0</v>
      </c>
      <c r="DK407" s="10">
        <f t="shared" si="326"/>
        <v>1.2469299999999999</v>
      </c>
      <c r="DL407" s="10">
        <f t="shared" si="327"/>
        <v>1.9018299999999999</v>
      </c>
      <c r="DM407">
        <f t="shared" si="328"/>
        <v>0.73628000000000005</v>
      </c>
      <c r="DN407">
        <f t="shared" si="329"/>
        <v>0.60960000000000003</v>
      </c>
      <c r="DO407">
        <f t="shared" si="330"/>
        <v>3.2160000000000001E-2</v>
      </c>
      <c r="DP407" s="7">
        <f t="shared" si="331"/>
        <v>0</v>
      </c>
      <c r="DQ407">
        <f t="shared" si="332"/>
        <v>1.3842699999999999</v>
      </c>
      <c r="DR407">
        <f t="shared" si="333"/>
        <v>0.85717999999999994</v>
      </c>
      <c r="DS407">
        <f t="shared" si="334"/>
        <v>0</v>
      </c>
      <c r="DT407" s="7">
        <f t="shared" si="335"/>
        <v>2.6079999999999999E-2</v>
      </c>
      <c r="DU407">
        <f t="shared" si="336"/>
        <v>1.3780400000000002</v>
      </c>
      <c r="DV407" s="7">
        <f t="shared" si="337"/>
        <v>2.2675299999999998</v>
      </c>
      <c r="DW407" s="10">
        <f t="shared" si="338"/>
        <v>1</v>
      </c>
      <c r="DX407" s="10">
        <f t="shared" si="339"/>
        <v>0</v>
      </c>
      <c r="DY407" s="31">
        <f t="shared" si="359"/>
        <v>1</v>
      </c>
      <c r="DZ407" s="31">
        <f t="shared" si="340"/>
        <v>0</v>
      </c>
      <c r="EA407" s="31">
        <f t="shared" si="341"/>
        <v>0</v>
      </c>
      <c r="EB407">
        <f t="shared" si="342"/>
        <v>0</v>
      </c>
      <c r="EC407">
        <f t="shared" si="343"/>
        <v>1</v>
      </c>
      <c r="ED407">
        <f t="shared" si="344"/>
        <v>0</v>
      </c>
      <c r="EE407" s="7">
        <f t="shared" si="345"/>
        <v>0</v>
      </c>
      <c r="EF407" s="31">
        <f t="shared" si="346"/>
        <v>0</v>
      </c>
      <c r="EG407">
        <f t="shared" si="347"/>
        <v>0</v>
      </c>
      <c r="EH407">
        <f t="shared" si="348"/>
        <v>1</v>
      </c>
      <c r="EI407">
        <f t="shared" si="349"/>
        <v>0</v>
      </c>
      <c r="EJ407" s="7">
        <f t="shared" si="350"/>
        <v>0</v>
      </c>
      <c r="EK407">
        <f t="shared" si="351"/>
        <v>0</v>
      </c>
      <c r="EL407">
        <f t="shared" si="352"/>
        <v>1</v>
      </c>
      <c r="EM407">
        <f t="shared" si="353"/>
        <v>0</v>
      </c>
      <c r="EN407">
        <f t="shared" si="354"/>
        <v>0</v>
      </c>
      <c r="EO407" s="75">
        <f t="shared" si="355"/>
        <v>0.20196567340635346</v>
      </c>
      <c r="EP407" s="75">
        <f t="shared" si="356"/>
        <v>0.16721664924826571</v>
      </c>
      <c r="EQ407" s="75">
        <f t="shared" si="357"/>
        <v>0.37971291183546052</v>
      </c>
      <c r="ER407" s="75">
        <f t="shared" si="358"/>
        <v>0.23512921161848488</v>
      </c>
      <c r="ES407">
        <f t="shared" si="308"/>
        <v>0</v>
      </c>
      <c r="ET407">
        <f t="shared" si="309"/>
        <v>0</v>
      </c>
      <c r="EU407">
        <f t="shared" si="310"/>
        <v>0</v>
      </c>
      <c r="EV407">
        <f t="shared" si="311"/>
        <v>0</v>
      </c>
    </row>
    <row r="408" spans="1:152" x14ac:dyDescent="0.35">
      <c r="A408" t="s">
        <v>154</v>
      </c>
      <c r="B408" s="7">
        <v>2013</v>
      </c>
      <c r="C408">
        <v>0.30592000000000003</v>
      </c>
      <c r="D408">
        <v>3.8150000000000003E-2</v>
      </c>
      <c r="E408">
        <v>0.22344</v>
      </c>
      <c r="F408">
        <v>0</v>
      </c>
      <c r="G408">
        <v>0</v>
      </c>
      <c r="H408">
        <v>0</v>
      </c>
      <c r="I408" s="7">
        <v>0</v>
      </c>
      <c r="J408">
        <v>0.14471000000000001</v>
      </c>
      <c r="K408">
        <v>0</v>
      </c>
      <c r="L408">
        <v>0.14471000000000001</v>
      </c>
      <c r="M408">
        <v>0</v>
      </c>
      <c r="N408">
        <v>0</v>
      </c>
      <c r="O408">
        <v>0</v>
      </c>
      <c r="P408" s="7">
        <v>0</v>
      </c>
      <c r="Q408">
        <v>0.27553</v>
      </c>
      <c r="R408">
        <v>6.7200000000000003E-3</v>
      </c>
      <c r="S408">
        <v>0.21128</v>
      </c>
      <c r="T408">
        <v>0</v>
      </c>
      <c r="U408">
        <v>0</v>
      </c>
      <c r="V408">
        <v>0</v>
      </c>
      <c r="W408" s="7">
        <v>0</v>
      </c>
      <c r="X408">
        <v>-1.5630000000000002E-2</v>
      </c>
      <c r="Y408">
        <v>1.593E-2</v>
      </c>
      <c r="Z408">
        <v>4.6299999999999996E-3</v>
      </c>
      <c r="AA408">
        <v>0</v>
      </c>
      <c r="AB408">
        <v>0</v>
      </c>
      <c r="AC408">
        <v>0</v>
      </c>
      <c r="AD408" s="7">
        <v>0</v>
      </c>
      <c r="AE408">
        <v>0.19969999999999999</v>
      </c>
      <c r="AF408">
        <v>8.7110000000000007E-2</v>
      </c>
      <c r="AG408">
        <v>-9.2599999999999991E-3</v>
      </c>
      <c r="AH408">
        <v>0</v>
      </c>
      <c r="AI408">
        <v>0</v>
      </c>
      <c r="AJ408">
        <v>0</v>
      </c>
      <c r="AK408" s="7">
        <v>0</v>
      </c>
      <c r="AL408">
        <v>0.19073000000000001</v>
      </c>
      <c r="AM408">
        <v>2.1340000000000001E-2</v>
      </c>
      <c r="AN408">
        <v>0.15223999999999999</v>
      </c>
      <c r="AO408">
        <v>0</v>
      </c>
      <c r="AP408">
        <v>0</v>
      </c>
      <c r="AQ408">
        <v>0</v>
      </c>
      <c r="AR408" s="7">
        <v>0</v>
      </c>
      <c r="AS408">
        <v>0</v>
      </c>
      <c r="AT408">
        <v>5.8500000000000002E-3</v>
      </c>
      <c r="AU408">
        <v>0</v>
      </c>
      <c r="AV408">
        <v>0</v>
      </c>
      <c r="AW408">
        <v>0</v>
      </c>
      <c r="AX408">
        <v>0</v>
      </c>
      <c r="AY408" s="7">
        <v>0</v>
      </c>
      <c r="AZ408">
        <v>0</v>
      </c>
      <c r="BA408">
        <v>0</v>
      </c>
      <c r="BB408">
        <v>0</v>
      </c>
      <c r="BC408">
        <v>0</v>
      </c>
      <c r="BD408">
        <v>0</v>
      </c>
      <c r="BE408">
        <v>0</v>
      </c>
      <c r="BF408" s="7">
        <v>0</v>
      </c>
      <c r="BG408">
        <v>0.20641999999999999</v>
      </c>
      <c r="BH408">
        <v>8.115E-2</v>
      </c>
      <c r="BI408">
        <v>3.2419999999999997E-2</v>
      </c>
      <c r="BJ408">
        <v>0</v>
      </c>
      <c r="BK408">
        <v>0</v>
      </c>
      <c r="BL408">
        <v>0</v>
      </c>
      <c r="BM408" s="7">
        <v>0</v>
      </c>
      <c r="BN408">
        <v>0.20005000000000001</v>
      </c>
      <c r="BO408">
        <v>0</v>
      </c>
      <c r="BP408">
        <v>8.6830000000000004E-2</v>
      </c>
      <c r="BQ408">
        <v>0</v>
      </c>
      <c r="BR408">
        <v>0</v>
      </c>
      <c r="BS408">
        <v>0</v>
      </c>
      <c r="BT408" s="7">
        <v>0</v>
      </c>
      <c r="BU408">
        <v>0</v>
      </c>
      <c r="BV408">
        <v>0</v>
      </c>
      <c r="BW408">
        <v>0</v>
      </c>
      <c r="BX408">
        <v>0</v>
      </c>
      <c r="BY408">
        <v>0</v>
      </c>
      <c r="BZ408">
        <v>0</v>
      </c>
      <c r="CA408" s="7">
        <v>0</v>
      </c>
      <c r="CB408">
        <v>0.46661000000000002</v>
      </c>
      <c r="CC408">
        <v>0.28554000000000002</v>
      </c>
      <c r="CD408">
        <v>0.14130000000000001</v>
      </c>
      <c r="CE408">
        <v>0</v>
      </c>
      <c r="CF408">
        <v>0</v>
      </c>
      <c r="CG408">
        <v>0</v>
      </c>
      <c r="CH408" s="7">
        <v>0</v>
      </c>
      <c r="CI408">
        <v>-5.8E-4</v>
      </c>
      <c r="CJ408">
        <v>0</v>
      </c>
      <c r="CK408">
        <v>0</v>
      </c>
      <c r="CL408">
        <v>0</v>
      </c>
      <c r="CM408">
        <v>0</v>
      </c>
      <c r="CN408">
        <v>0</v>
      </c>
      <c r="CO408" s="7">
        <v>0</v>
      </c>
      <c r="CP408">
        <v>1.042E-2</v>
      </c>
      <c r="CQ408">
        <v>-9.8999999999999999E-4</v>
      </c>
      <c r="CR408">
        <v>0</v>
      </c>
      <c r="CS408">
        <v>0</v>
      </c>
      <c r="CT408">
        <v>0</v>
      </c>
      <c r="CU408">
        <v>0</v>
      </c>
      <c r="CV408" s="7">
        <v>0</v>
      </c>
      <c r="CW408">
        <f t="shared" si="312"/>
        <v>0.65033000000000007</v>
      </c>
      <c r="CX408">
        <f t="shared" si="313"/>
        <v>0.13111</v>
      </c>
      <c r="CY408">
        <f t="shared" si="314"/>
        <v>0.35888999999999999</v>
      </c>
      <c r="CZ408">
        <f t="shared" si="315"/>
        <v>0</v>
      </c>
      <c r="DA408">
        <f t="shared" si="316"/>
        <v>0</v>
      </c>
      <c r="DB408">
        <f t="shared" si="317"/>
        <v>0</v>
      </c>
      <c r="DC408" s="7">
        <f t="shared" si="318"/>
        <v>0</v>
      </c>
      <c r="DD408">
        <f t="shared" si="319"/>
        <v>0.88292000000000004</v>
      </c>
      <c r="DE408">
        <f t="shared" si="320"/>
        <v>0.36570000000000003</v>
      </c>
      <c r="DF408">
        <f t="shared" si="321"/>
        <v>0.26055</v>
      </c>
      <c r="DG408">
        <f t="shared" si="322"/>
        <v>0</v>
      </c>
      <c r="DH408">
        <f t="shared" si="323"/>
        <v>0</v>
      </c>
      <c r="DI408">
        <f t="shared" si="324"/>
        <v>0</v>
      </c>
      <c r="DJ408" s="7">
        <f t="shared" si="325"/>
        <v>0</v>
      </c>
      <c r="DK408" s="10">
        <f t="shared" si="326"/>
        <v>0.78144000000000013</v>
      </c>
      <c r="DL408" s="10">
        <f t="shared" si="327"/>
        <v>1.2486200000000001</v>
      </c>
      <c r="DM408">
        <f t="shared" si="328"/>
        <v>0.85693000000000008</v>
      </c>
      <c r="DN408">
        <f t="shared" si="329"/>
        <v>0.27755000000000002</v>
      </c>
      <c r="DO408">
        <f t="shared" si="330"/>
        <v>5.8500000000000002E-3</v>
      </c>
      <c r="DP408" s="7">
        <f t="shared" si="331"/>
        <v>0</v>
      </c>
      <c r="DQ408">
        <f t="shared" si="332"/>
        <v>0.60687000000000002</v>
      </c>
      <c r="DR408">
        <f t="shared" si="333"/>
        <v>0.89345000000000008</v>
      </c>
      <c r="DS408">
        <f t="shared" si="334"/>
        <v>-5.8E-4</v>
      </c>
      <c r="DT408" s="7">
        <f t="shared" si="335"/>
        <v>9.4300000000000009E-3</v>
      </c>
      <c r="DU408">
        <f t="shared" si="336"/>
        <v>1.1403300000000001</v>
      </c>
      <c r="DV408" s="7">
        <f t="shared" si="337"/>
        <v>1.5091700000000001</v>
      </c>
      <c r="DW408" s="10">
        <f t="shared" si="338"/>
        <v>1</v>
      </c>
      <c r="DX408" s="10">
        <f t="shared" si="339"/>
        <v>0</v>
      </c>
      <c r="DY408" s="31">
        <f t="shared" si="359"/>
        <v>1</v>
      </c>
      <c r="DZ408" s="31">
        <f t="shared" si="340"/>
        <v>0</v>
      </c>
      <c r="EA408" s="31">
        <f t="shared" si="341"/>
        <v>0</v>
      </c>
      <c r="EB408">
        <f t="shared" si="342"/>
        <v>0</v>
      </c>
      <c r="EC408">
        <f t="shared" si="343"/>
        <v>0</v>
      </c>
      <c r="ED408">
        <f t="shared" si="344"/>
        <v>1</v>
      </c>
      <c r="EE408" s="7">
        <f t="shared" si="345"/>
        <v>0</v>
      </c>
      <c r="EF408" s="31">
        <f t="shared" si="346"/>
        <v>0</v>
      </c>
      <c r="EG408">
        <f t="shared" si="347"/>
        <v>0</v>
      </c>
      <c r="EH408">
        <f t="shared" si="348"/>
        <v>0</v>
      </c>
      <c r="EI408">
        <f t="shared" si="349"/>
        <v>1</v>
      </c>
      <c r="EJ408" s="7">
        <f t="shared" si="350"/>
        <v>0</v>
      </c>
      <c r="EK408">
        <f t="shared" si="351"/>
        <v>1</v>
      </c>
      <c r="EL408">
        <f t="shared" si="352"/>
        <v>0</v>
      </c>
      <c r="EM408">
        <f t="shared" si="353"/>
        <v>0</v>
      </c>
      <c r="EN408">
        <f t="shared" si="354"/>
        <v>0</v>
      </c>
      <c r="EO408" s="75">
        <f t="shared" si="355"/>
        <v>0.32343083600679373</v>
      </c>
      <c r="EP408" s="75">
        <f t="shared" si="356"/>
        <v>0.10475561426684279</v>
      </c>
      <c r="EQ408" s="75">
        <f t="shared" si="357"/>
        <v>0.22905076429515003</v>
      </c>
      <c r="ER408" s="75">
        <f t="shared" si="358"/>
        <v>0.33721456878656353</v>
      </c>
      <c r="ES408">
        <f t="shared" si="308"/>
        <v>0</v>
      </c>
      <c r="ET408">
        <f t="shared" si="309"/>
        <v>0</v>
      </c>
      <c r="EU408">
        <f t="shared" si="310"/>
        <v>0</v>
      </c>
      <c r="EV408">
        <f t="shared" si="311"/>
        <v>0</v>
      </c>
    </row>
    <row r="409" spans="1:152" x14ac:dyDescent="0.35">
      <c r="A409" t="s">
        <v>154</v>
      </c>
      <c r="B409" s="7">
        <v>2014</v>
      </c>
      <c r="C409">
        <v>0.27518999999999999</v>
      </c>
      <c r="D409">
        <v>0.22344</v>
      </c>
      <c r="E409">
        <v>9.1500000000000001E-3</v>
      </c>
      <c r="F409">
        <v>0</v>
      </c>
      <c r="G409">
        <v>0</v>
      </c>
      <c r="H409">
        <v>0</v>
      </c>
      <c r="I409" s="7">
        <v>0</v>
      </c>
      <c r="J409">
        <v>0</v>
      </c>
      <c r="K409">
        <v>0.14471000000000001</v>
      </c>
      <c r="L409">
        <v>0</v>
      </c>
      <c r="M409">
        <v>0</v>
      </c>
      <c r="N409">
        <v>0</v>
      </c>
      <c r="O409">
        <v>0</v>
      </c>
      <c r="P409" s="7">
        <v>0</v>
      </c>
      <c r="Q409">
        <v>0.20080999999999999</v>
      </c>
      <c r="R409">
        <v>0.21128</v>
      </c>
      <c r="S409">
        <v>7.4400000000000004E-3</v>
      </c>
      <c r="T409">
        <v>0</v>
      </c>
      <c r="U409">
        <v>0</v>
      </c>
      <c r="V409">
        <v>0</v>
      </c>
      <c r="W409" s="7">
        <v>0</v>
      </c>
      <c r="X409">
        <v>7.3800000000000004E-2</v>
      </c>
      <c r="Y409">
        <v>4.6299999999999996E-3</v>
      </c>
      <c r="Z409">
        <v>0</v>
      </c>
      <c r="AA409">
        <v>0</v>
      </c>
      <c r="AB409">
        <v>0</v>
      </c>
      <c r="AC409">
        <v>0</v>
      </c>
      <c r="AD409" s="7">
        <v>0</v>
      </c>
      <c r="AE409">
        <v>-8.3529999999999993E-2</v>
      </c>
      <c r="AF409">
        <v>-9.2599999999999991E-3</v>
      </c>
      <c r="AG409">
        <v>-4.2909999999999997E-2</v>
      </c>
      <c r="AH409">
        <v>0</v>
      </c>
      <c r="AI409">
        <v>0</v>
      </c>
      <c r="AJ409">
        <v>0</v>
      </c>
      <c r="AK409" s="7">
        <v>0</v>
      </c>
      <c r="AL409">
        <v>5.6999999999999998E-4</v>
      </c>
      <c r="AM409">
        <v>0.15223999999999999</v>
      </c>
      <c r="AN409">
        <v>1.72E-3</v>
      </c>
      <c r="AO409">
        <v>0</v>
      </c>
      <c r="AP409">
        <v>0</v>
      </c>
      <c r="AQ409">
        <v>0</v>
      </c>
      <c r="AR409" s="7">
        <v>0</v>
      </c>
      <c r="AS409">
        <v>0</v>
      </c>
      <c r="AT409">
        <v>0</v>
      </c>
      <c r="AU409">
        <v>0</v>
      </c>
      <c r="AV409">
        <v>0</v>
      </c>
      <c r="AW409">
        <v>0</v>
      </c>
      <c r="AX409">
        <v>0</v>
      </c>
      <c r="AY409" s="7">
        <v>0</v>
      </c>
      <c r="AZ409">
        <v>0</v>
      </c>
      <c r="BA409">
        <v>0</v>
      </c>
      <c r="BB409">
        <v>0</v>
      </c>
      <c r="BC409">
        <v>0</v>
      </c>
      <c r="BD409">
        <v>0</v>
      </c>
      <c r="BE409">
        <v>0</v>
      </c>
      <c r="BF409" s="7">
        <v>0</v>
      </c>
      <c r="BG409">
        <v>0.11162</v>
      </c>
      <c r="BH409">
        <v>3.2419999999999997E-2</v>
      </c>
      <c r="BI409">
        <v>0</v>
      </c>
      <c r="BJ409">
        <v>0</v>
      </c>
      <c r="BK409">
        <v>0</v>
      </c>
      <c r="BL409">
        <v>0</v>
      </c>
      <c r="BM409" s="7">
        <v>0</v>
      </c>
      <c r="BN409">
        <v>0.17615</v>
      </c>
      <c r="BO409">
        <v>8.6830000000000004E-2</v>
      </c>
      <c r="BP409">
        <v>0</v>
      </c>
      <c r="BQ409">
        <v>0</v>
      </c>
      <c r="BR409">
        <v>0</v>
      </c>
      <c r="BS409">
        <v>0</v>
      </c>
      <c r="BT409" s="7">
        <v>0</v>
      </c>
      <c r="BU409">
        <v>0</v>
      </c>
      <c r="BV409">
        <v>0</v>
      </c>
      <c r="BW409">
        <v>0</v>
      </c>
      <c r="BX409">
        <v>0</v>
      </c>
      <c r="BY409">
        <v>0</v>
      </c>
      <c r="BZ409">
        <v>0</v>
      </c>
      <c r="CA409" s="7">
        <v>0</v>
      </c>
      <c r="CB409">
        <v>0.41271999999999998</v>
      </c>
      <c r="CC409">
        <v>0.14130000000000001</v>
      </c>
      <c r="CD409">
        <v>1.14E-3</v>
      </c>
      <c r="CE409">
        <v>0</v>
      </c>
      <c r="CF409">
        <v>0</v>
      </c>
      <c r="CG409">
        <v>0</v>
      </c>
      <c r="CH409" s="7">
        <v>0</v>
      </c>
      <c r="CI409">
        <v>0</v>
      </c>
      <c r="CJ409">
        <v>0</v>
      </c>
      <c r="CK409">
        <v>0</v>
      </c>
      <c r="CL409">
        <v>0</v>
      </c>
      <c r="CM409">
        <v>0</v>
      </c>
      <c r="CN409">
        <v>0</v>
      </c>
      <c r="CO409" s="7">
        <v>0</v>
      </c>
      <c r="CP409">
        <v>8.0700000000000008E-3</v>
      </c>
      <c r="CQ409">
        <v>0</v>
      </c>
      <c r="CR409">
        <v>0</v>
      </c>
      <c r="CS409">
        <v>0</v>
      </c>
      <c r="CT409">
        <v>0</v>
      </c>
      <c r="CU409">
        <v>0</v>
      </c>
      <c r="CV409" s="7">
        <v>0</v>
      </c>
      <c r="CW409">
        <f t="shared" si="312"/>
        <v>0.19166</v>
      </c>
      <c r="CX409">
        <f t="shared" si="313"/>
        <v>0.35888999999999999</v>
      </c>
      <c r="CY409">
        <f t="shared" si="314"/>
        <v>-3.3759999999999998E-2</v>
      </c>
      <c r="CZ409">
        <f t="shared" si="315"/>
        <v>0</v>
      </c>
      <c r="DA409">
        <f t="shared" si="316"/>
        <v>0</v>
      </c>
      <c r="DB409">
        <f t="shared" si="317"/>
        <v>0</v>
      </c>
      <c r="DC409" s="7">
        <f t="shared" si="318"/>
        <v>0</v>
      </c>
      <c r="DD409">
        <f t="shared" si="319"/>
        <v>0.70855999999999997</v>
      </c>
      <c r="DE409">
        <f t="shared" si="320"/>
        <v>0.26055</v>
      </c>
      <c r="DF409">
        <f t="shared" si="321"/>
        <v>1.14E-3</v>
      </c>
      <c r="DG409">
        <f t="shared" si="322"/>
        <v>0</v>
      </c>
      <c r="DH409">
        <f t="shared" si="323"/>
        <v>0</v>
      </c>
      <c r="DI409">
        <f t="shared" si="324"/>
        <v>0</v>
      </c>
      <c r="DJ409" s="7">
        <f t="shared" si="325"/>
        <v>0</v>
      </c>
      <c r="DK409" s="10">
        <f t="shared" si="326"/>
        <v>0.55054999999999998</v>
      </c>
      <c r="DL409" s="10">
        <f t="shared" si="327"/>
        <v>0.96910999999999992</v>
      </c>
      <c r="DM409">
        <f t="shared" si="328"/>
        <v>0.65249000000000001</v>
      </c>
      <c r="DN409">
        <f t="shared" si="329"/>
        <v>-0.13569999999999999</v>
      </c>
      <c r="DO409">
        <f t="shared" si="330"/>
        <v>0</v>
      </c>
      <c r="DP409" s="7">
        <f t="shared" si="331"/>
        <v>0</v>
      </c>
      <c r="DQ409">
        <f t="shared" si="332"/>
        <v>0.40701999999999999</v>
      </c>
      <c r="DR409">
        <f t="shared" si="333"/>
        <v>0.55515999999999999</v>
      </c>
      <c r="DS409">
        <f t="shared" si="334"/>
        <v>0</v>
      </c>
      <c r="DT409" s="7">
        <f t="shared" si="335"/>
        <v>8.0700000000000008E-3</v>
      </c>
      <c r="DU409">
        <f t="shared" si="336"/>
        <v>0.51679000000000008</v>
      </c>
      <c r="DV409" s="7">
        <f t="shared" si="337"/>
        <v>0.97025000000000006</v>
      </c>
      <c r="DW409" s="10">
        <f t="shared" si="338"/>
        <v>1</v>
      </c>
      <c r="DX409" s="10">
        <f t="shared" si="339"/>
        <v>0</v>
      </c>
      <c r="DY409" s="31">
        <f t="shared" si="359"/>
        <v>1</v>
      </c>
      <c r="DZ409" s="31">
        <f t="shared" si="340"/>
        <v>0</v>
      </c>
      <c r="EA409" s="31">
        <f t="shared" si="341"/>
        <v>0</v>
      </c>
      <c r="EB409">
        <f t="shared" si="342"/>
        <v>0</v>
      </c>
      <c r="EC409">
        <f t="shared" si="343"/>
        <v>0</v>
      </c>
      <c r="ED409">
        <f t="shared" si="344"/>
        <v>1</v>
      </c>
      <c r="EE409" s="7">
        <f t="shared" si="345"/>
        <v>0</v>
      </c>
      <c r="EF409" s="31">
        <f t="shared" si="346"/>
        <v>1</v>
      </c>
      <c r="EG409">
        <f t="shared" si="347"/>
        <v>0</v>
      </c>
      <c r="EH409">
        <f t="shared" si="348"/>
        <v>0</v>
      </c>
      <c r="EI409">
        <f t="shared" si="349"/>
        <v>0</v>
      </c>
      <c r="EJ409" s="7">
        <f t="shared" si="350"/>
        <v>0</v>
      </c>
      <c r="EK409">
        <f t="shared" si="351"/>
        <v>0</v>
      </c>
      <c r="EL409">
        <f t="shared" si="352"/>
        <v>0</v>
      </c>
      <c r="EM409">
        <f t="shared" si="353"/>
        <v>1</v>
      </c>
      <c r="EN409">
        <f t="shared" si="354"/>
        <v>0</v>
      </c>
      <c r="EO409" s="75">
        <f t="shared" si="355"/>
        <v>0.43878443081558</v>
      </c>
      <c r="EP409" s="75">
        <f t="shared" si="356"/>
        <v>-9.1255110824187649E-2</v>
      </c>
      <c r="EQ409" s="75">
        <f t="shared" si="357"/>
        <v>0.27371153432321932</v>
      </c>
      <c r="ER409" s="75">
        <f t="shared" si="358"/>
        <v>0.37333225737034648</v>
      </c>
      <c r="ES409">
        <f t="shared" si="308"/>
        <v>0</v>
      </c>
      <c r="ET409">
        <f t="shared" si="309"/>
        <v>0</v>
      </c>
      <c r="EU409">
        <f t="shared" si="310"/>
        <v>0</v>
      </c>
      <c r="EV409">
        <f t="shared" si="311"/>
        <v>0</v>
      </c>
    </row>
    <row r="410" spans="1:152" x14ac:dyDescent="0.35">
      <c r="A410" t="s">
        <v>155</v>
      </c>
      <c r="B410" s="7">
        <v>1978</v>
      </c>
      <c r="C410">
        <v>0</v>
      </c>
      <c r="D410">
        <v>0</v>
      </c>
      <c r="E410">
        <v>0</v>
      </c>
      <c r="F410">
        <v>0</v>
      </c>
      <c r="G410">
        <v>0</v>
      </c>
      <c r="H410">
        <v>0</v>
      </c>
      <c r="I410" s="7">
        <v>0</v>
      </c>
      <c r="J410">
        <v>0</v>
      </c>
      <c r="K410">
        <v>0</v>
      </c>
      <c r="L410">
        <v>0</v>
      </c>
      <c r="M410">
        <v>0</v>
      </c>
      <c r="N410">
        <v>0</v>
      </c>
      <c r="O410">
        <v>0</v>
      </c>
      <c r="P410" s="7">
        <v>0</v>
      </c>
      <c r="Q410">
        <v>0</v>
      </c>
      <c r="R410">
        <v>0</v>
      </c>
      <c r="S410">
        <v>0</v>
      </c>
      <c r="T410">
        <v>0</v>
      </c>
      <c r="U410">
        <v>0</v>
      </c>
      <c r="V410">
        <v>0</v>
      </c>
      <c r="W410" s="7">
        <v>0</v>
      </c>
      <c r="X410">
        <v>0</v>
      </c>
      <c r="Y410">
        <v>0</v>
      </c>
      <c r="Z410">
        <v>0</v>
      </c>
      <c r="AA410">
        <v>0</v>
      </c>
      <c r="AB410">
        <v>0</v>
      </c>
      <c r="AC410">
        <v>0</v>
      </c>
      <c r="AD410" s="7">
        <v>0</v>
      </c>
      <c r="AE410">
        <v>0</v>
      </c>
      <c r="AF410">
        <v>0</v>
      </c>
      <c r="AG410">
        <v>0</v>
      </c>
      <c r="AH410">
        <v>0</v>
      </c>
      <c r="AI410">
        <v>0</v>
      </c>
      <c r="AJ410">
        <v>0</v>
      </c>
      <c r="AK410" s="7">
        <v>0</v>
      </c>
      <c r="AL410">
        <v>0</v>
      </c>
      <c r="AM410">
        <v>0</v>
      </c>
      <c r="AN410">
        <v>0</v>
      </c>
      <c r="AO410">
        <v>0</v>
      </c>
      <c r="AP410">
        <v>0</v>
      </c>
      <c r="AQ410">
        <v>0</v>
      </c>
      <c r="AR410" s="7">
        <v>0</v>
      </c>
      <c r="AS410">
        <v>0</v>
      </c>
      <c r="AT410">
        <v>0</v>
      </c>
      <c r="AU410">
        <v>0</v>
      </c>
      <c r="AV410">
        <v>0</v>
      </c>
      <c r="AW410">
        <v>0</v>
      </c>
      <c r="AX410">
        <v>0</v>
      </c>
      <c r="AY410" s="7">
        <v>0</v>
      </c>
      <c r="AZ410">
        <v>0</v>
      </c>
      <c r="BA410">
        <v>0</v>
      </c>
      <c r="BB410">
        <v>0</v>
      </c>
      <c r="BC410">
        <v>0</v>
      </c>
      <c r="BD410">
        <v>0</v>
      </c>
      <c r="BE410">
        <v>0</v>
      </c>
      <c r="BF410" s="7">
        <v>0</v>
      </c>
      <c r="BG410">
        <v>0</v>
      </c>
      <c r="BH410">
        <v>0</v>
      </c>
      <c r="BI410">
        <v>0</v>
      </c>
      <c r="BJ410">
        <v>0</v>
      </c>
      <c r="BK410">
        <v>0</v>
      </c>
      <c r="BL410">
        <v>0</v>
      </c>
      <c r="BM410" s="7">
        <v>0</v>
      </c>
      <c r="BN410">
        <v>0</v>
      </c>
      <c r="BO410">
        <v>0</v>
      </c>
      <c r="BP410">
        <v>0</v>
      </c>
      <c r="BQ410">
        <v>0</v>
      </c>
      <c r="BR410">
        <v>0</v>
      </c>
      <c r="BS410">
        <v>0</v>
      </c>
      <c r="BT410" s="7">
        <v>0</v>
      </c>
      <c r="BU410">
        <v>0</v>
      </c>
      <c r="BV410">
        <v>0</v>
      </c>
      <c r="BW410">
        <v>0</v>
      </c>
      <c r="BX410">
        <v>0</v>
      </c>
      <c r="BY410">
        <v>0</v>
      </c>
      <c r="BZ410">
        <v>0</v>
      </c>
      <c r="CA410" s="7">
        <v>0</v>
      </c>
      <c r="CB410">
        <v>0</v>
      </c>
      <c r="CC410">
        <v>0</v>
      </c>
      <c r="CD410">
        <v>0</v>
      </c>
      <c r="CE410">
        <v>0</v>
      </c>
      <c r="CF410">
        <v>0</v>
      </c>
      <c r="CG410">
        <v>0</v>
      </c>
      <c r="CH410" s="7">
        <v>0</v>
      </c>
      <c r="CI410">
        <v>0</v>
      </c>
      <c r="CJ410">
        <v>0</v>
      </c>
      <c r="CK410">
        <v>0</v>
      </c>
      <c r="CL410">
        <v>0</v>
      </c>
      <c r="CM410">
        <v>0</v>
      </c>
      <c r="CN410">
        <v>0</v>
      </c>
      <c r="CO410" s="7">
        <v>0</v>
      </c>
      <c r="CP410">
        <v>0</v>
      </c>
      <c r="CQ410">
        <v>0</v>
      </c>
      <c r="CR410">
        <v>0</v>
      </c>
      <c r="CS410">
        <v>0</v>
      </c>
      <c r="CT410">
        <v>0</v>
      </c>
      <c r="CU410">
        <v>0</v>
      </c>
      <c r="CV410" s="7">
        <v>0</v>
      </c>
      <c r="CW410">
        <f t="shared" si="312"/>
        <v>0</v>
      </c>
      <c r="CX410">
        <f t="shared" si="313"/>
        <v>0</v>
      </c>
      <c r="CY410">
        <f t="shared" si="314"/>
        <v>0</v>
      </c>
      <c r="CZ410">
        <f t="shared" si="315"/>
        <v>0</v>
      </c>
      <c r="DA410">
        <f t="shared" si="316"/>
        <v>0</v>
      </c>
      <c r="DB410">
        <f t="shared" si="317"/>
        <v>0</v>
      </c>
      <c r="DC410" s="7">
        <f t="shared" si="318"/>
        <v>0</v>
      </c>
      <c r="DD410">
        <f t="shared" si="319"/>
        <v>0</v>
      </c>
      <c r="DE410">
        <f t="shared" si="320"/>
        <v>0</v>
      </c>
      <c r="DF410">
        <f t="shared" si="321"/>
        <v>0</v>
      </c>
      <c r="DG410">
        <f t="shared" si="322"/>
        <v>0</v>
      </c>
      <c r="DH410">
        <f t="shared" si="323"/>
        <v>0</v>
      </c>
      <c r="DI410">
        <f t="shared" si="324"/>
        <v>0</v>
      </c>
      <c r="DJ410" s="7">
        <f t="shared" si="325"/>
        <v>0</v>
      </c>
      <c r="DK410" s="10">
        <f t="shared" si="326"/>
        <v>0</v>
      </c>
      <c r="DL410" s="10">
        <f t="shared" si="327"/>
        <v>0</v>
      </c>
      <c r="DM410">
        <f t="shared" si="328"/>
        <v>0</v>
      </c>
      <c r="DN410">
        <f t="shared" si="329"/>
        <v>0</v>
      </c>
      <c r="DO410">
        <f t="shared" si="330"/>
        <v>0</v>
      </c>
      <c r="DP410" s="7">
        <f t="shared" si="331"/>
        <v>0</v>
      </c>
      <c r="DQ410">
        <f t="shared" si="332"/>
        <v>0</v>
      </c>
      <c r="DR410">
        <f t="shared" si="333"/>
        <v>0</v>
      </c>
      <c r="DS410">
        <f t="shared" si="334"/>
        <v>0</v>
      </c>
      <c r="DT410" s="7">
        <f t="shared" si="335"/>
        <v>0</v>
      </c>
      <c r="DU410">
        <f t="shared" si="336"/>
        <v>0</v>
      </c>
      <c r="DV410" s="7">
        <f t="shared" si="337"/>
        <v>0</v>
      </c>
      <c r="DW410" s="10">
        <f t="shared" si="338"/>
        <v>0</v>
      </c>
      <c r="DX410" s="10">
        <f t="shared" si="339"/>
        <v>0</v>
      </c>
      <c r="DY410" s="31">
        <f t="shared" si="359"/>
        <v>0</v>
      </c>
      <c r="DZ410" s="31">
        <f t="shared" si="340"/>
        <v>0</v>
      </c>
      <c r="EA410" s="31">
        <f t="shared" si="341"/>
        <v>0</v>
      </c>
      <c r="EB410">
        <f t="shared" si="342"/>
        <v>0</v>
      </c>
      <c r="EC410">
        <f t="shared" si="343"/>
        <v>0</v>
      </c>
      <c r="ED410">
        <f t="shared" si="344"/>
        <v>0</v>
      </c>
      <c r="EE410" s="7">
        <f t="shared" si="345"/>
        <v>0</v>
      </c>
      <c r="EF410" s="31">
        <f t="shared" si="346"/>
        <v>0</v>
      </c>
      <c r="EG410">
        <f t="shared" si="347"/>
        <v>0</v>
      </c>
      <c r="EH410">
        <f t="shared" si="348"/>
        <v>0</v>
      </c>
      <c r="EI410">
        <f t="shared" si="349"/>
        <v>0</v>
      </c>
      <c r="EJ410" s="7">
        <f t="shared" si="350"/>
        <v>0</v>
      </c>
      <c r="EK410">
        <f t="shared" si="351"/>
        <v>0</v>
      </c>
      <c r="EL410">
        <f t="shared" si="352"/>
        <v>0</v>
      </c>
      <c r="EM410">
        <f t="shared" si="353"/>
        <v>0</v>
      </c>
      <c r="EN410">
        <f t="shared" si="354"/>
        <v>0</v>
      </c>
      <c r="EO410" s="75">
        <f t="shared" si="355"/>
        <v>0</v>
      </c>
      <c r="EP410" s="75">
        <f t="shared" si="356"/>
        <v>0</v>
      </c>
      <c r="EQ410" s="75">
        <f t="shared" si="357"/>
        <v>0</v>
      </c>
      <c r="ER410" s="75">
        <f t="shared" si="358"/>
        <v>0</v>
      </c>
      <c r="ES410">
        <f t="shared" si="308"/>
        <v>0</v>
      </c>
      <c r="ET410">
        <f t="shared" si="309"/>
        <v>0</v>
      </c>
      <c r="EU410">
        <f t="shared" si="310"/>
        <v>0</v>
      </c>
      <c r="EV410">
        <f t="shared" si="311"/>
        <v>0</v>
      </c>
    </row>
    <row r="411" spans="1:152" x14ac:dyDescent="0.35">
      <c r="A411" t="s">
        <v>155</v>
      </c>
      <c r="B411" s="7">
        <v>1979</v>
      </c>
      <c r="C411">
        <v>0</v>
      </c>
      <c r="D411">
        <v>0</v>
      </c>
      <c r="E411">
        <v>0</v>
      </c>
      <c r="F411">
        <v>0</v>
      </c>
      <c r="G411">
        <v>0</v>
      </c>
      <c r="H411">
        <v>0</v>
      </c>
      <c r="I411" s="7">
        <v>0</v>
      </c>
      <c r="J411">
        <v>0</v>
      </c>
      <c r="K411">
        <v>0</v>
      </c>
      <c r="L411">
        <v>0</v>
      </c>
      <c r="M411">
        <v>0</v>
      </c>
      <c r="N411">
        <v>0</v>
      </c>
      <c r="O411">
        <v>0</v>
      </c>
      <c r="P411" s="7">
        <v>0</v>
      </c>
      <c r="Q411">
        <v>0</v>
      </c>
      <c r="R411">
        <v>0</v>
      </c>
      <c r="S411">
        <v>0</v>
      </c>
      <c r="T411">
        <v>0</v>
      </c>
      <c r="U411">
        <v>0</v>
      </c>
      <c r="V411">
        <v>0</v>
      </c>
      <c r="W411" s="7">
        <v>0</v>
      </c>
      <c r="X411">
        <v>0</v>
      </c>
      <c r="Y411">
        <v>0</v>
      </c>
      <c r="Z411">
        <v>0</v>
      </c>
      <c r="AA411">
        <v>0</v>
      </c>
      <c r="AB411">
        <v>0</v>
      </c>
      <c r="AC411">
        <v>0</v>
      </c>
      <c r="AD411" s="7">
        <v>0</v>
      </c>
      <c r="AE411">
        <v>0</v>
      </c>
      <c r="AF411">
        <v>0</v>
      </c>
      <c r="AG411">
        <v>0</v>
      </c>
      <c r="AH411">
        <v>0</v>
      </c>
      <c r="AI411">
        <v>0</v>
      </c>
      <c r="AJ411">
        <v>0</v>
      </c>
      <c r="AK411" s="7">
        <v>0</v>
      </c>
      <c r="AL411">
        <v>0</v>
      </c>
      <c r="AM411">
        <v>0</v>
      </c>
      <c r="AN411">
        <v>0</v>
      </c>
      <c r="AO411">
        <v>0</v>
      </c>
      <c r="AP411">
        <v>0</v>
      </c>
      <c r="AQ411">
        <v>0</v>
      </c>
      <c r="AR411" s="7">
        <v>0</v>
      </c>
      <c r="AS411">
        <v>0</v>
      </c>
      <c r="AT411">
        <v>0</v>
      </c>
      <c r="AU411">
        <v>0</v>
      </c>
      <c r="AV411">
        <v>0</v>
      </c>
      <c r="AW411">
        <v>0</v>
      </c>
      <c r="AX411">
        <v>0</v>
      </c>
      <c r="AY411" s="7">
        <v>0</v>
      </c>
      <c r="AZ411">
        <v>0</v>
      </c>
      <c r="BA411">
        <v>0</v>
      </c>
      <c r="BB411">
        <v>0</v>
      </c>
      <c r="BC411">
        <v>0</v>
      </c>
      <c r="BD411">
        <v>0</v>
      </c>
      <c r="BE411">
        <v>0</v>
      </c>
      <c r="BF411" s="7">
        <v>0</v>
      </c>
      <c r="BG411">
        <v>0</v>
      </c>
      <c r="BH411">
        <v>0</v>
      </c>
      <c r="BI411">
        <v>0</v>
      </c>
      <c r="BJ411">
        <v>0</v>
      </c>
      <c r="BK411">
        <v>0</v>
      </c>
      <c r="BL411">
        <v>0</v>
      </c>
      <c r="BM411" s="7">
        <v>0</v>
      </c>
      <c r="BN411">
        <v>0</v>
      </c>
      <c r="BO411">
        <v>0</v>
      </c>
      <c r="BP411">
        <v>0</v>
      </c>
      <c r="BQ411">
        <v>0</v>
      </c>
      <c r="BR411">
        <v>0</v>
      </c>
      <c r="BS411">
        <v>0</v>
      </c>
      <c r="BT411" s="7">
        <v>0</v>
      </c>
      <c r="BU411">
        <v>0</v>
      </c>
      <c r="BV411">
        <v>0</v>
      </c>
      <c r="BW411">
        <v>0</v>
      </c>
      <c r="BX411">
        <v>0</v>
      </c>
      <c r="BY411">
        <v>0</v>
      </c>
      <c r="BZ411">
        <v>0</v>
      </c>
      <c r="CA411" s="7">
        <v>0</v>
      </c>
      <c r="CB411">
        <v>0</v>
      </c>
      <c r="CC411">
        <v>0</v>
      </c>
      <c r="CD411">
        <v>0</v>
      </c>
      <c r="CE411">
        <v>0</v>
      </c>
      <c r="CF411">
        <v>0</v>
      </c>
      <c r="CG411">
        <v>0</v>
      </c>
      <c r="CH411" s="7">
        <v>0</v>
      </c>
      <c r="CI411">
        <v>0</v>
      </c>
      <c r="CJ411">
        <v>0</v>
      </c>
      <c r="CK411">
        <v>0</v>
      </c>
      <c r="CL411">
        <v>0</v>
      </c>
      <c r="CM411">
        <v>0</v>
      </c>
      <c r="CN411">
        <v>0</v>
      </c>
      <c r="CO411" s="7">
        <v>0</v>
      </c>
      <c r="CP411">
        <v>0</v>
      </c>
      <c r="CQ411">
        <v>0</v>
      </c>
      <c r="CR411">
        <v>0</v>
      </c>
      <c r="CS411">
        <v>0</v>
      </c>
      <c r="CT411">
        <v>0</v>
      </c>
      <c r="CU411">
        <v>0</v>
      </c>
      <c r="CV411" s="7">
        <v>0</v>
      </c>
      <c r="CW411">
        <f t="shared" si="312"/>
        <v>0</v>
      </c>
      <c r="CX411">
        <f t="shared" si="313"/>
        <v>0</v>
      </c>
      <c r="CY411">
        <f t="shared" si="314"/>
        <v>0</v>
      </c>
      <c r="CZ411">
        <f t="shared" si="315"/>
        <v>0</v>
      </c>
      <c r="DA411">
        <f t="shared" si="316"/>
        <v>0</v>
      </c>
      <c r="DB411">
        <f t="shared" si="317"/>
        <v>0</v>
      </c>
      <c r="DC411" s="7">
        <f t="shared" si="318"/>
        <v>0</v>
      </c>
      <c r="DD411">
        <f t="shared" si="319"/>
        <v>0</v>
      </c>
      <c r="DE411">
        <f t="shared" si="320"/>
        <v>0</v>
      </c>
      <c r="DF411">
        <f t="shared" si="321"/>
        <v>0</v>
      </c>
      <c r="DG411">
        <f t="shared" si="322"/>
        <v>0</v>
      </c>
      <c r="DH411">
        <f t="shared" si="323"/>
        <v>0</v>
      </c>
      <c r="DI411">
        <f t="shared" si="324"/>
        <v>0</v>
      </c>
      <c r="DJ411" s="7">
        <f t="shared" si="325"/>
        <v>0</v>
      </c>
      <c r="DK411" s="10">
        <f t="shared" si="326"/>
        <v>0</v>
      </c>
      <c r="DL411" s="10">
        <f t="shared" si="327"/>
        <v>0</v>
      </c>
      <c r="DM411">
        <f t="shared" si="328"/>
        <v>0</v>
      </c>
      <c r="DN411">
        <f t="shared" si="329"/>
        <v>0</v>
      </c>
      <c r="DO411">
        <f t="shared" si="330"/>
        <v>0</v>
      </c>
      <c r="DP411" s="7">
        <f t="shared" si="331"/>
        <v>0</v>
      </c>
      <c r="DQ411">
        <f t="shared" si="332"/>
        <v>0</v>
      </c>
      <c r="DR411">
        <f t="shared" si="333"/>
        <v>0</v>
      </c>
      <c r="DS411">
        <f t="shared" si="334"/>
        <v>0</v>
      </c>
      <c r="DT411" s="7">
        <f t="shared" si="335"/>
        <v>0</v>
      </c>
      <c r="DU411">
        <f t="shared" si="336"/>
        <v>0</v>
      </c>
      <c r="DV411" s="7">
        <f t="shared" si="337"/>
        <v>0</v>
      </c>
      <c r="DW411" s="10">
        <f t="shared" si="338"/>
        <v>0</v>
      </c>
      <c r="DX411" s="10">
        <f t="shared" si="339"/>
        <v>0</v>
      </c>
      <c r="DY411" s="31">
        <f t="shared" si="359"/>
        <v>0</v>
      </c>
      <c r="DZ411" s="31">
        <f t="shared" si="340"/>
        <v>0</v>
      </c>
      <c r="EA411" s="31">
        <f t="shared" si="341"/>
        <v>0</v>
      </c>
      <c r="EB411">
        <f t="shared" si="342"/>
        <v>0</v>
      </c>
      <c r="EC411">
        <f t="shared" si="343"/>
        <v>0</v>
      </c>
      <c r="ED411">
        <f t="shared" si="344"/>
        <v>0</v>
      </c>
      <c r="EE411" s="7">
        <f t="shared" si="345"/>
        <v>0</v>
      </c>
      <c r="EF411" s="31">
        <f t="shared" si="346"/>
        <v>0</v>
      </c>
      <c r="EG411">
        <f t="shared" si="347"/>
        <v>0</v>
      </c>
      <c r="EH411">
        <f t="shared" si="348"/>
        <v>0</v>
      </c>
      <c r="EI411">
        <f t="shared" si="349"/>
        <v>0</v>
      </c>
      <c r="EJ411" s="7">
        <f t="shared" si="350"/>
        <v>0</v>
      </c>
      <c r="EK411">
        <f t="shared" si="351"/>
        <v>0</v>
      </c>
      <c r="EL411">
        <f t="shared" si="352"/>
        <v>0</v>
      </c>
      <c r="EM411">
        <f t="shared" si="353"/>
        <v>0</v>
      </c>
      <c r="EN411">
        <f t="shared" si="354"/>
        <v>0</v>
      </c>
      <c r="EO411" s="75">
        <f t="shared" si="355"/>
        <v>0</v>
      </c>
      <c r="EP411" s="75">
        <f t="shared" si="356"/>
        <v>0</v>
      </c>
      <c r="EQ411" s="75">
        <f t="shared" si="357"/>
        <v>0</v>
      </c>
      <c r="ER411" s="75">
        <f t="shared" si="358"/>
        <v>0</v>
      </c>
      <c r="ES411">
        <f t="shared" si="308"/>
        <v>0</v>
      </c>
      <c r="ET411">
        <f t="shared" si="309"/>
        <v>0</v>
      </c>
      <c r="EU411">
        <f t="shared" si="310"/>
        <v>0</v>
      </c>
      <c r="EV411">
        <f t="shared" si="311"/>
        <v>0</v>
      </c>
    </row>
    <row r="412" spans="1:152" x14ac:dyDescent="0.35">
      <c r="A412" t="s">
        <v>155</v>
      </c>
      <c r="B412" s="7">
        <v>1980</v>
      </c>
      <c r="C412">
        <v>0</v>
      </c>
      <c r="D412">
        <v>0</v>
      </c>
      <c r="E412">
        <v>0</v>
      </c>
      <c r="F412">
        <v>0</v>
      </c>
      <c r="G412">
        <v>0</v>
      </c>
      <c r="H412">
        <v>0</v>
      </c>
      <c r="I412" s="7">
        <v>0</v>
      </c>
      <c r="J412">
        <v>0</v>
      </c>
      <c r="K412">
        <v>0</v>
      </c>
      <c r="L412">
        <v>0</v>
      </c>
      <c r="M412">
        <v>0</v>
      </c>
      <c r="N412">
        <v>0</v>
      </c>
      <c r="O412">
        <v>0</v>
      </c>
      <c r="P412" s="7">
        <v>0</v>
      </c>
      <c r="Q412">
        <v>0</v>
      </c>
      <c r="R412">
        <v>0</v>
      </c>
      <c r="S412">
        <v>0</v>
      </c>
      <c r="T412">
        <v>0</v>
      </c>
      <c r="U412">
        <v>0</v>
      </c>
      <c r="V412">
        <v>0</v>
      </c>
      <c r="W412" s="7">
        <v>0</v>
      </c>
      <c r="X412">
        <v>0</v>
      </c>
      <c r="Y412">
        <v>0</v>
      </c>
      <c r="Z412">
        <v>0</v>
      </c>
      <c r="AA412">
        <v>0</v>
      </c>
      <c r="AB412">
        <v>0</v>
      </c>
      <c r="AC412">
        <v>0</v>
      </c>
      <c r="AD412" s="7">
        <v>0</v>
      </c>
      <c r="AE412">
        <v>0</v>
      </c>
      <c r="AF412">
        <v>0</v>
      </c>
      <c r="AG412">
        <v>0</v>
      </c>
      <c r="AH412">
        <v>0</v>
      </c>
      <c r="AI412">
        <v>0</v>
      </c>
      <c r="AJ412">
        <v>0</v>
      </c>
      <c r="AK412" s="7">
        <v>0</v>
      </c>
      <c r="AL412">
        <v>0</v>
      </c>
      <c r="AM412">
        <v>0</v>
      </c>
      <c r="AN412">
        <v>0</v>
      </c>
      <c r="AO412">
        <v>0</v>
      </c>
      <c r="AP412">
        <v>0</v>
      </c>
      <c r="AQ412">
        <v>0</v>
      </c>
      <c r="AR412" s="7">
        <v>0</v>
      </c>
      <c r="AS412">
        <v>0</v>
      </c>
      <c r="AT412">
        <v>0</v>
      </c>
      <c r="AU412">
        <v>0</v>
      </c>
      <c r="AV412">
        <v>0</v>
      </c>
      <c r="AW412">
        <v>0</v>
      </c>
      <c r="AX412">
        <v>0</v>
      </c>
      <c r="AY412" s="7">
        <v>0</v>
      </c>
      <c r="AZ412">
        <v>0</v>
      </c>
      <c r="BA412">
        <v>0</v>
      </c>
      <c r="BB412">
        <v>0</v>
      </c>
      <c r="BC412">
        <v>0</v>
      </c>
      <c r="BD412">
        <v>0</v>
      </c>
      <c r="BE412">
        <v>0</v>
      </c>
      <c r="BF412" s="7">
        <v>0</v>
      </c>
      <c r="BG412">
        <v>0</v>
      </c>
      <c r="BH412">
        <v>0</v>
      </c>
      <c r="BI412">
        <v>0</v>
      </c>
      <c r="BJ412">
        <v>0</v>
      </c>
      <c r="BK412">
        <v>0</v>
      </c>
      <c r="BL412">
        <v>0</v>
      </c>
      <c r="BM412" s="7">
        <v>0</v>
      </c>
      <c r="BN412">
        <v>0</v>
      </c>
      <c r="BO412">
        <v>0</v>
      </c>
      <c r="BP412">
        <v>0</v>
      </c>
      <c r="BQ412">
        <v>0</v>
      </c>
      <c r="BR412">
        <v>0</v>
      </c>
      <c r="BS412">
        <v>0</v>
      </c>
      <c r="BT412" s="7">
        <v>0</v>
      </c>
      <c r="BU412">
        <v>0</v>
      </c>
      <c r="BV412">
        <v>0</v>
      </c>
      <c r="BW412">
        <v>0</v>
      </c>
      <c r="BX412">
        <v>0</v>
      </c>
      <c r="BY412">
        <v>0</v>
      </c>
      <c r="BZ412">
        <v>0</v>
      </c>
      <c r="CA412" s="7">
        <v>0</v>
      </c>
      <c r="CB412">
        <v>0</v>
      </c>
      <c r="CC412">
        <v>0</v>
      </c>
      <c r="CD412">
        <v>0</v>
      </c>
      <c r="CE412">
        <v>0</v>
      </c>
      <c r="CF412">
        <v>0</v>
      </c>
      <c r="CG412">
        <v>0</v>
      </c>
      <c r="CH412" s="7">
        <v>0</v>
      </c>
      <c r="CI412">
        <v>0</v>
      </c>
      <c r="CJ412">
        <v>0</v>
      </c>
      <c r="CK412">
        <v>0</v>
      </c>
      <c r="CL412">
        <v>0</v>
      </c>
      <c r="CM412">
        <v>0</v>
      </c>
      <c r="CN412">
        <v>0</v>
      </c>
      <c r="CO412" s="7">
        <v>0</v>
      </c>
      <c r="CP412">
        <v>0</v>
      </c>
      <c r="CQ412">
        <v>0</v>
      </c>
      <c r="CR412">
        <v>0</v>
      </c>
      <c r="CS412">
        <v>0</v>
      </c>
      <c r="CT412">
        <v>0</v>
      </c>
      <c r="CU412">
        <v>0</v>
      </c>
      <c r="CV412" s="7">
        <v>0</v>
      </c>
      <c r="CW412">
        <f t="shared" si="312"/>
        <v>0</v>
      </c>
      <c r="CX412">
        <f t="shared" si="313"/>
        <v>0</v>
      </c>
      <c r="CY412">
        <f t="shared" si="314"/>
        <v>0</v>
      </c>
      <c r="CZ412">
        <f t="shared" si="315"/>
        <v>0</v>
      </c>
      <c r="DA412">
        <f t="shared" si="316"/>
        <v>0</v>
      </c>
      <c r="DB412">
        <f t="shared" si="317"/>
        <v>0</v>
      </c>
      <c r="DC412" s="7">
        <f t="shared" si="318"/>
        <v>0</v>
      </c>
      <c r="DD412">
        <f t="shared" si="319"/>
        <v>0</v>
      </c>
      <c r="DE412">
        <f t="shared" si="320"/>
        <v>0</v>
      </c>
      <c r="DF412">
        <f t="shared" si="321"/>
        <v>0</v>
      </c>
      <c r="DG412">
        <f t="shared" si="322"/>
        <v>0</v>
      </c>
      <c r="DH412">
        <f t="shared" si="323"/>
        <v>0</v>
      </c>
      <c r="DI412">
        <f t="shared" si="324"/>
        <v>0</v>
      </c>
      <c r="DJ412" s="7">
        <f t="shared" si="325"/>
        <v>0</v>
      </c>
      <c r="DK412" s="10">
        <f t="shared" si="326"/>
        <v>0</v>
      </c>
      <c r="DL412" s="10">
        <f t="shared" si="327"/>
        <v>0</v>
      </c>
      <c r="DM412">
        <f t="shared" si="328"/>
        <v>0</v>
      </c>
      <c r="DN412">
        <f t="shared" si="329"/>
        <v>0</v>
      </c>
      <c r="DO412">
        <f t="shared" si="330"/>
        <v>0</v>
      </c>
      <c r="DP412" s="7">
        <f t="shared" si="331"/>
        <v>0</v>
      </c>
      <c r="DQ412">
        <f t="shared" si="332"/>
        <v>0</v>
      </c>
      <c r="DR412">
        <f t="shared" si="333"/>
        <v>0</v>
      </c>
      <c r="DS412">
        <f t="shared" si="334"/>
        <v>0</v>
      </c>
      <c r="DT412" s="7">
        <f t="shared" si="335"/>
        <v>0</v>
      </c>
      <c r="DU412">
        <f t="shared" si="336"/>
        <v>0</v>
      </c>
      <c r="DV412" s="7">
        <f t="shared" si="337"/>
        <v>0</v>
      </c>
      <c r="DW412" s="10">
        <f t="shared" si="338"/>
        <v>0</v>
      </c>
      <c r="DX412" s="10">
        <f t="shared" si="339"/>
        <v>0</v>
      </c>
      <c r="DY412" s="31">
        <f t="shared" si="359"/>
        <v>0</v>
      </c>
      <c r="DZ412" s="31">
        <f t="shared" si="340"/>
        <v>0</v>
      </c>
      <c r="EA412" s="31">
        <f t="shared" si="341"/>
        <v>0</v>
      </c>
      <c r="EB412">
        <f t="shared" si="342"/>
        <v>0</v>
      </c>
      <c r="EC412">
        <f t="shared" si="343"/>
        <v>0</v>
      </c>
      <c r="ED412">
        <f t="shared" si="344"/>
        <v>0</v>
      </c>
      <c r="EE412" s="7">
        <f t="shared" si="345"/>
        <v>0</v>
      </c>
      <c r="EF412" s="31">
        <f t="shared" si="346"/>
        <v>0</v>
      </c>
      <c r="EG412">
        <f t="shared" si="347"/>
        <v>0</v>
      </c>
      <c r="EH412">
        <f t="shared" si="348"/>
        <v>0</v>
      </c>
      <c r="EI412">
        <f t="shared" si="349"/>
        <v>0</v>
      </c>
      <c r="EJ412" s="7">
        <f t="shared" si="350"/>
        <v>0</v>
      </c>
      <c r="EK412">
        <f t="shared" si="351"/>
        <v>0</v>
      </c>
      <c r="EL412">
        <f t="shared" si="352"/>
        <v>0</v>
      </c>
      <c r="EM412">
        <f t="shared" si="353"/>
        <v>0</v>
      </c>
      <c r="EN412">
        <f t="shared" si="354"/>
        <v>0</v>
      </c>
      <c r="EO412" s="75">
        <f t="shared" si="355"/>
        <v>0</v>
      </c>
      <c r="EP412" s="75">
        <f t="shared" si="356"/>
        <v>0</v>
      </c>
      <c r="EQ412" s="75">
        <f t="shared" si="357"/>
        <v>0</v>
      </c>
      <c r="ER412" s="75">
        <f t="shared" si="358"/>
        <v>0</v>
      </c>
      <c r="ES412">
        <f t="shared" si="308"/>
        <v>0</v>
      </c>
      <c r="ET412">
        <f t="shared" si="309"/>
        <v>0</v>
      </c>
      <c r="EU412">
        <f t="shared" si="310"/>
        <v>0</v>
      </c>
      <c r="EV412">
        <f t="shared" si="311"/>
        <v>0</v>
      </c>
    </row>
    <row r="413" spans="1:152" x14ac:dyDescent="0.35">
      <c r="A413" t="s">
        <v>155</v>
      </c>
      <c r="B413" s="7">
        <v>1981</v>
      </c>
      <c r="C413">
        <v>0</v>
      </c>
      <c r="D413">
        <v>0</v>
      </c>
      <c r="E413">
        <v>0</v>
      </c>
      <c r="F413">
        <v>0</v>
      </c>
      <c r="G413">
        <v>0</v>
      </c>
      <c r="H413">
        <v>0</v>
      </c>
      <c r="I413" s="7">
        <v>0</v>
      </c>
      <c r="J413">
        <v>0</v>
      </c>
      <c r="K413">
        <v>0</v>
      </c>
      <c r="L413">
        <v>0</v>
      </c>
      <c r="M413">
        <v>0</v>
      </c>
      <c r="N413">
        <v>0</v>
      </c>
      <c r="O413">
        <v>0</v>
      </c>
      <c r="P413" s="7">
        <v>0</v>
      </c>
      <c r="Q413">
        <v>0</v>
      </c>
      <c r="R413">
        <v>0</v>
      </c>
      <c r="S413">
        <v>0</v>
      </c>
      <c r="T413">
        <v>0</v>
      </c>
      <c r="U413">
        <v>0</v>
      </c>
      <c r="V413">
        <v>0</v>
      </c>
      <c r="W413" s="7">
        <v>0</v>
      </c>
      <c r="X413">
        <v>0</v>
      </c>
      <c r="Y413">
        <v>0</v>
      </c>
      <c r="Z413">
        <v>0</v>
      </c>
      <c r="AA413">
        <v>0</v>
      </c>
      <c r="AB413">
        <v>0</v>
      </c>
      <c r="AC413">
        <v>0</v>
      </c>
      <c r="AD413" s="7">
        <v>0</v>
      </c>
      <c r="AE413">
        <v>0</v>
      </c>
      <c r="AF413">
        <v>0</v>
      </c>
      <c r="AG413">
        <v>0</v>
      </c>
      <c r="AH413">
        <v>0</v>
      </c>
      <c r="AI413">
        <v>0</v>
      </c>
      <c r="AJ413">
        <v>0</v>
      </c>
      <c r="AK413" s="7">
        <v>0</v>
      </c>
      <c r="AL413">
        <v>0</v>
      </c>
      <c r="AM413">
        <v>0</v>
      </c>
      <c r="AN413">
        <v>0</v>
      </c>
      <c r="AO413">
        <v>0</v>
      </c>
      <c r="AP413">
        <v>0</v>
      </c>
      <c r="AQ413">
        <v>0</v>
      </c>
      <c r="AR413" s="7">
        <v>0</v>
      </c>
      <c r="AS413">
        <v>0</v>
      </c>
      <c r="AT413">
        <v>0</v>
      </c>
      <c r="AU413">
        <v>0</v>
      </c>
      <c r="AV413">
        <v>0</v>
      </c>
      <c r="AW413">
        <v>0</v>
      </c>
      <c r="AX413">
        <v>0</v>
      </c>
      <c r="AY413" s="7">
        <v>0</v>
      </c>
      <c r="AZ413">
        <v>0</v>
      </c>
      <c r="BA413">
        <v>0</v>
      </c>
      <c r="BB413">
        <v>0</v>
      </c>
      <c r="BC413">
        <v>0</v>
      </c>
      <c r="BD413">
        <v>0</v>
      </c>
      <c r="BE413">
        <v>0</v>
      </c>
      <c r="BF413" s="7">
        <v>0</v>
      </c>
      <c r="BG413">
        <v>0</v>
      </c>
      <c r="BH413">
        <v>0</v>
      </c>
      <c r="BI413">
        <v>0</v>
      </c>
      <c r="BJ413">
        <v>0</v>
      </c>
      <c r="BK413">
        <v>0</v>
      </c>
      <c r="BL413">
        <v>0</v>
      </c>
      <c r="BM413" s="7">
        <v>0</v>
      </c>
      <c r="BN413">
        <v>0</v>
      </c>
      <c r="BO413">
        <v>0</v>
      </c>
      <c r="BP413">
        <v>0</v>
      </c>
      <c r="BQ413">
        <v>0</v>
      </c>
      <c r="BR413">
        <v>0</v>
      </c>
      <c r="BS413">
        <v>0</v>
      </c>
      <c r="BT413" s="7">
        <v>0</v>
      </c>
      <c r="BU413">
        <v>0</v>
      </c>
      <c r="BV413">
        <v>0</v>
      </c>
      <c r="BW413">
        <v>0</v>
      </c>
      <c r="BX413">
        <v>0</v>
      </c>
      <c r="BY413">
        <v>0</v>
      </c>
      <c r="BZ413">
        <v>0</v>
      </c>
      <c r="CA413" s="7">
        <v>0</v>
      </c>
      <c r="CB413">
        <v>0</v>
      </c>
      <c r="CC413">
        <v>0</v>
      </c>
      <c r="CD413">
        <v>0</v>
      </c>
      <c r="CE413">
        <v>0</v>
      </c>
      <c r="CF413">
        <v>0</v>
      </c>
      <c r="CG413">
        <v>0</v>
      </c>
      <c r="CH413" s="7">
        <v>0</v>
      </c>
      <c r="CI413">
        <v>0</v>
      </c>
      <c r="CJ413">
        <v>0</v>
      </c>
      <c r="CK413">
        <v>0</v>
      </c>
      <c r="CL413">
        <v>0</v>
      </c>
      <c r="CM413">
        <v>0</v>
      </c>
      <c r="CN413">
        <v>0</v>
      </c>
      <c r="CO413" s="7">
        <v>0</v>
      </c>
      <c r="CP413">
        <v>0</v>
      </c>
      <c r="CQ413">
        <v>0</v>
      </c>
      <c r="CR413">
        <v>0</v>
      </c>
      <c r="CS413">
        <v>0</v>
      </c>
      <c r="CT413">
        <v>0</v>
      </c>
      <c r="CU413">
        <v>0</v>
      </c>
      <c r="CV413" s="7">
        <v>0</v>
      </c>
      <c r="CW413">
        <f t="shared" si="312"/>
        <v>0</v>
      </c>
      <c r="CX413">
        <f t="shared" si="313"/>
        <v>0</v>
      </c>
      <c r="CY413">
        <f t="shared" si="314"/>
        <v>0</v>
      </c>
      <c r="CZ413">
        <f t="shared" si="315"/>
        <v>0</v>
      </c>
      <c r="DA413">
        <f t="shared" si="316"/>
        <v>0</v>
      </c>
      <c r="DB413">
        <f t="shared" si="317"/>
        <v>0</v>
      </c>
      <c r="DC413" s="7">
        <f t="shared" si="318"/>
        <v>0</v>
      </c>
      <c r="DD413">
        <f t="shared" si="319"/>
        <v>0</v>
      </c>
      <c r="DE413">
        <f t="shared" si="320"/>
        <v>0</v>
      </c>
      <c r="DF413">
        <f t="shared" si="321"/>
        <v>0</v>
      </c>
      <c r="DG413">
        <f t="shared" si="322"/>
        <v>0</v>
      </c>
      <c r="DH413">
        <f t="shared" si="323"/>
        <v>0</v>
      </c>
      <c r="DI413">
        <f t="shared" si="324"/>
        <v>0</v>
      </c>
      <c r="DJ413" s="7">
        <f t="shared" si="325"/>
        <v>0</v>
      </c>
      <c r="DK413" s="10">
        <f t="shared" si="326"/>
        <v>0</v>
      </c>
      <c r="DL413" s="10">
        <f t="shared" si="327"/>
        <v>0</v>
      </c>
      <c r="DM413">
        <f t="shared" si="328"/>
        <v>0</v>
      </c>
      <c r="DN413">
        <f t="shared" si="329"/>
        <v>0</v>
      </c>
      <c r="DO413">
        <f t="shared" si="330"/>
        <v>0</v>
      </c>
      <c r="DP413" s="7">
        <f t="shared" si="331"/>
        <v>0</v>
      </c>
      <c r="DQ413">
        <f t="shared" si="332"/>
        <v>0</v>
      </c>
      <c r="DR413">
        <f t="shared" si="333"/>
        <v>0</v>
      </c>
      <c r="DS413">
        <f t="shared" si="334"/>
        <v>0</v>
      </c>
      <c r="DT413" s="7">
        <f t="shared" si="335"/>
        <v>0</v>
      </c>
      <c r="DU413">
        <f t="shared" si="336"/>
        <v>0</v>
      </c>
      <c r="DV413" s="7">
        <f t="shared" si="337"/>
        <v>0</v>
      </c>
      <c r="DW413" s="10">
        <f t="shared" si="338"/>
        <v>0</v>
      </c>
      <c r="DX413" s="10">
        <f t="shared" si="339"/>
        <v>0</v>
      </c>
      <c r="DY413" s="31">
        <f t="shared" si="359"/>
        <v>0</v>
      </c>
      <c r="DZ413" s="31">
        <f t="shared" si="340"/>
        <v>0</v>
      </c>
      <c r="EA413" s="31">
        <f t="shared" si="341"/>
        <v>0</v>
      </c>
      <c r="EB413">
        <f t="shared" si="342"/>
        <v>0</v>
      </c>
      <c r="EC413">
        <f t="shared" si="343"/>
        <v>0</v>
      </c>
      <c r="ED413">
        <f t="shared" si="344"/>
        <v>0</v>
      </c>
      <c r="EE413" s="7">
        <f t="shared" si="345"/>
        <v>0</v>
      </c>
      <c r="EF413" s="31">
        <f t="shared" si="346"/>
        <v>0</v>
      </c>
      <c r="EG413">
        <f t="shared" si="347"/>
        <v>0</v>
      </c>
      <c r="EH413">
        <f t="shared" si="348"/>
        <v>0</v>
      </c>
      <c r="EI413">
        <f t="shared" si="349"/>
        <v>0</v>
      </c>
      <c r="EJ413" s="7">
        <f t="shared" si="350"/>
        <v>0</v>
      </c>
      <c r="EK413">
        <f t="shared" si="351"/>
        <v>0</v>
      </c>
      <c r="EL413">
        <f t="shared" si="352"/>
        <v>0</v>
      </c>
      <c r="EM413">
        <f t="shared" si="353"/>
        <v>0</v>
      </c>
      <c r="EN413">
        <f t="shared" si="354"/>
        <v>0</v>
      </c>
      <c r="EO413" s="75">
        <f t="shared" si="355"/>
        <v>0</v>
      </c>
      <c r="EP413" s="75">
        <f t="shared" si="356"/>
        <v>0</v>
      </c>
      <c r="EQ413" s="75">
        <f t="shared" si="357"/>
        <v>0</v>
      </c>
      <c r="ER413" s="75">
        <f t="shared" si="358"/>
        <v>0</v>
      </c>
      <c r="ES413">
        <f t="shared" si="308"/>
        <v>0</v>
      </c>
      <c r="ET413">
        <f t="shared" si="309"/>
        <v>0</v>
      </c>
      <c r="EU413">
        <f t="shared" si="310"/>
        <v>0</v>
      </c>
      <c r="EV413">
        <f t="shared" si="311"/>
        <v>0</v>
      </c>
    </row>
    <row r="414" spans="1:152" x14ac:dyDescent="0.35">
      <c r="A414" t="s">
        <v>155</v>
      </c>
      <c r="B414" s="7">
        <v>1982</v>
      </c>
      <c r="C414">
        <v>0</v>
      </c>
      <c r="D414">
        <v>0</v>
      </c>
      <c r="E414">
        <v>0</v>
      </c>
      <c r="F414">
        <v>0</v>
      </c>
      <c r="G414">
        <v>0</v>
      </c>
      <c r="H414">
        <v>0</v>
      </c>
      <c r="I414" s="7">
        <v>0</v>
      </c>
      <c r="J414">
        <v>0</v>
      </c>
      <c r="K414">
        <v>0</v>
      </c>
      <c r="L414">
        <v>0</v>
      </c>
      <c r="M414">
        <v>0</v>
      </c>
      <c r="N414">
        <v>0</v>
      </c>
      <c r="O414">
        <v>0</v>
      </c>
      <c r="P414" s="7">
        <v>0</v>
      </c>
      <c r="Q414">
        <v>0</v>
      </c>
      <c r="R414">
        <v>0</v>
      </c>
      <c r="S414">
        <v>0</v>
      </c>
      <c r="T414">
        <v>0</v>
      </c>
      <c r="U414">
        <v>0</v>
      </c>
      <c r="V414">
        <v>0</v>
      </c>
      <c r="W414" s="7">
        <v>0</v>
      </c>
      <c r="X414">
        <v>0</v>
      </c>
      <c r="Y414">
        <v>0</v>
      </c>
      <c r="Z414">
        <v>0</v>
      </c>
      <c r="AA414">
        <v>0</v>
      </c>
      <c r="AB414">
        <v>0</v>
      </c>
      <c r="AC414">
        <v>0</v>
      </c>
      <c r="AD414" s="7">
        <v>0</v>
      </c>
      <c r="AE414">
        <v>0</v>
      </c>
      <c r="AF414">
        <v>0</v>
      </c>
      <c r="AG414">
        <v>0</v>
      </c>
      <c r="AH414">
        <v>0</v>
      </c>
      <c r="AI414">
        <v>0</v>
      </c>
      <c r="AJ414">
        <v>0</v>
      </c>
      <c r="AK414" s="7">
        <v>0</v>
      </c>
      <c r="AL414">
        <v>0</v>
      </c>
      <c r="AM414">
        <v>0</v>
      </c>
      <c r="AN414">
        <v>0</v>
      </c>
      <c r="AO414">
        <v>0</v>
      </c>
      <c r="AP414">
        <v>0</v>
      </c>
      <c r="AQ414">
        <v>0</v>
      </c>
      <c r="AR414" s="7">
        <v>0</v>
      </c>
      <c r="AS414">
        <v>0</v>
      </c>
      <c r="AT414">
        <v>0</v>
      </c>
      <c r="AU414">
        <v>0</v>
      </c>
      <c r="AV414">
        <v>0</v>
      </c>
      <c r="AW414">
        <v>0</v>
      </c>
      <c r="AX414">
        <v>0</v>
      </c>
      <c r="AY414" s="7">
        <v>0</v>
      </c>
      <c r="AZ414">
        <v>0</v>
      </c>
      <c r="BA414">
        <v>0</v>
      </c>
      <c r="BB414">
        <v>0</v>
      </c>
      <c r="BC414">
        <v>0</v>
      </c>
      <c r="BD414">
        <v>0</v>
      </c>
      <c r="BE414">
        <v>0</v>
      </c>
      <c r="BF414" s="7">
        <v>0</v>
      </c>
      <c r="BG414">
        <v>0</v>
      </c>
      <c r="BH414">
        <v>0</v>
      </c>
      <c r="BI414">
        <v>0</v>
      </c>
      <c r="BJ414">
        <v>0</v>
      </c>
      <c r="BK414">
        <v>0</v>
      </c>
      <c r="BL414">
        <v>0</v>
      </c>
      <c r="BM414" s="7">
        <v>0</v>
      </c>
      <c r="BN414">
        <v>0</v>
      </c>
      <c r="BO414">
        <v>0</v>
      </c>
      <c r="BP414">
        <v>0</v>
      </c>
      <c r="BQ414">
        <v>0</v>
      </c>
      <c r="BR414">
        <v>0</v>
      </c>
      <c r="BS414">
        <v>0</v>
      </c>
      <c r="BT414" s="7">
        <v>0</v>
      </c>
      <c r="BU414">
        <v>0</v>
      </c>
      <c r="BV414">
        <v>0</v>
      </c>
      <c r="BW414">
        <v>0</v>
      </c>
      <c r="BX414">
        <v>0</v>
      </c>
      <c r="BY414">
        <v>0</v>
      </c>
      <c r="BZ414">
        <v>0</v>
      </c>
      <c r="CA414" s="7">
        <v>0</v>
      </c>
      <c r="CB414">
        <v>0</v>
      </c>
      <c r="CC414">
        <v>0</v>
      </c>
      <c r="CD414">
        <v>0</v>
      </c>
      <c r="CE414">
        <v>0</v>
      </c>
      <c r="CF414">
        <v>0</v>
      </c>
      <c r="CG414">
        <v>0</v>
      </c>
      <c r="CH414" s="7">
        <v>0</v>
      </c>
      <c r="CI414">
        <v>0</v>
      </c>
      <c r="CJ414">
        <v>0</v>
      </c>
      <c r="CK414">
        <v>0</v>
      </c>
      <c r="CL414">
        <v>0</v>
      </c>
      <c r="CM414">
        <v>0</v>
      </c>
      <c r="CN414">
        <v>0</v>
      </c>
      <c r="CO414" s="7">
        <v>0</v>
      </c>
      <c r="CP414">
        <v>0</v>
      </c>
      <c r="CQ414">
        <v>0</v>
      </c>
      <c r="CR414">
        <v>0</v>
      </c>
      <c r="CS414">
        <v>0</v>
      </c>
      <c r="CT414">
        <v>0</v>
      </c>
      <c r="CU414">
        <v>0</v>
      </c>
      <c r="CV414" s="7">
        <v>0</v>
      </c>
      <c r="CW414">
        <f t="shared" si="312"/>
        <v>0</v>
      </c>
      <c r="CX414">
        <f t="shared" si="313"/>
        <v>0</v>
      </c>
      <c r="CY414">
        <f t="shared" si="314"/>
        <v>0</v>
      </c>
      <c r="CZ414">
        <f t="shared" si="315"/>
        <v>0</v>
      </c>
      <c r="DA414">
        <f t="shared" si="316"/>
        <v>0</v>
      </c>
      <c r="DB414">
        <f t="shared" si="317"/>
        <v>0</v>
      </c>
      <c r="DC414" s="7">
        <f t="shared" si="318"/>
        <v>0</v>
      </c>
      <c r="DD414">
        <f t="shared" si="319"/>
        <v>0</v>
      </c>
      <c r="DE414">
        <f t="shared" si="320"/>
        <v>0</v>
      </c>
      <c r="DF414">
        <f t="shared" si="321"/>
        <v>0</v>
      </c>
      <c r="DG414">
        <f t="shared" si="322"/>
        <v>0</v>
      </c>
      <c r="DH414">
        <f t="shared" si="323"/>
        <v>0</v>
      </c>
      <c r="DI414">
        <f t="shared" si="324"/>
        <v>0</v>
      </c>
      <c r="DJ414" s="7">
        <f t="shared" si="325"/>
        <v>0</v>
      </c>
      <c r="DK414" s="10">
        <f t="shared" si="326"/>
        <v>0</v>
      </c>
      <c r="DL414" s="10">
        <f t="shared" si="327"/>
        <v>0</v>
      </c>
      <c r="DM414">
        <f t="shared" si="328"/>
        <v>0</v>
      </c>
      <c r="DN414">
        <f t="shared" si="329"/>
        <v>0</v>
      </c>
      <c r="DO414">
        <f t="shared" si="330"/>
        <v>0</v>
      </c>
      <c r="DP414" s="7">
        <f t="shared" si="331"/>
        <v>0</v>
      </c>
      <c r="DQ414">
        <f t="shared" si="332"/>
        <v>0</v>
      </c>
      <c r="DR414">
        <f t="shared" si="333"/>
        <v>0</v>
      </c>
      <c r="DS414">
        <f t="shared" si="334"/>
        <v>0</v>
      </c>
      <c r="DT414" s="7">
        <f t="shared" si="335"/>
        <v>0</v>
      </c>
      <c r="DU414">
        <f t="shared" si="336"/>
        <v>0</v>
      </c>
      <c r="DV414" s="7">
        <f t="shared" si="337"/>
        <v>0</v>
      </c>
      <c r="DW414" s="10">
        <f t="shared" si="338"/>
        <v>0</v>
      </c>
      <c r="DX414" s="10">
        <f t="shared" si="339"/>
        <v>0</v>
      </c>
      <c r="DY414" s="31">
        <f t="shared" si="359"/>
        <v>0</v>
      </c>
      <c r="DZ414" s="31">
        <f t="shared" si="340"/>
        <v>0</v>
      </c>
      <c r="EA414" s="31">
        <f t="shared" si="341"/>
        <v>0</v>
      </c>
      <c r="EB414">
        <f t="shared" si="342"/>
        <v>0</v>
      </c>
      <c r="EC414">
        <f t="shared" si="343"/>
        <v>0</v>
      </c>
      <c r="ED414">
        <f t="shared" si="344"/>
        <v>0</v>
      </c>
      <c r="EE414" s="7">
        <f t="shared" si="345"/>
        <v>0</v>
      </c>
      <c r="EF414" s="31">
        <f t="shared" si="346"/>
        <v>0</v>
      </c>
      <c r="EG414">
        <f t="shared" si="347"/>
        <v>0</v>
      </c>
      <c r="EH414">
        <f t="shared" si="348"/>
        <v>0</v>
      </c>
      <c r="EI414">
        <f t="shared" si="349"/>
        <v>0</v>
      </c>
      <c r="EJ414" s="7">
        <f t="shared" si="350"/>
        <v>0</v>
      </c>
      <c r="EK414">
        <f t="shared" si="351"/>
        <v>0</v>
      </c>
      <c r="EL414">
        <f t="shared" si="352"/>
        <v>0</v>
      </c>
      <c r="EM414">
        <f t="shared" si="353"/>
        <v>0</v>
      </c>
      <c r="EN414">
        <f t="shared" si="354"/>
        <v>0</v>
      </c>
      <c r="EO414" s="75">
        <f t="shared" si="355"/>
        <v>0</v>
      </c>
      <c r="EP414" s="75">
        <f t="shared" si="356"/>
        <v>0</v>
      </c>
      <c r="EQ414" s="75">
        <f t="shared" si="357"/>
        <v>0</v>
      </c>
      <c r="ER414" s="75">
        <f t="shared" si="358"/>
        <v>0</v>
      </c>
      <c r="ES414">
        <f t="shared" si="308"/>
        <v>0</v>
      </c>
      <c r="ET414">
        <f t="shared" si="309"/>
        <v>0</v>
      </c>
      <c r="EU414">
        <f t="shared" si="310"/>
        <v>0</v>
      </c>
      <c r="EV414">
        <f t="shared" si="311"/>
        <v>0</v>
      </c>
    </row>
    <row r="415" spans="1:152" x14ac:dyDescent="0.35">
      <c r="A415" t="s">
        <v>155</v>
      </c>
      <c r="B415" s="7">
        <v>1983</v>
      </c>
      <c r="C415">
        <v>0</v>
      </c>
      <c r="D415">
        <v>0</v>
      </c>
      <c r="E415">
        <v>0</v>
      </c>
      <c r="F415">
        <v>0</v>
      </c>
      <c r="G415">
        <v>0</v>
      </c>
      <c r="H415">
        <v>0</v>
      </c>
      <c r="I415" s="7">
        <v>0</v>
      </c>
      <c r="J415">
        <v>0</v>
      </c>
      <c r="K415">
        <v>0</v>
      </c>
      <c r="L415">
        <v>0</v>
      </c>
      <c r="M415">
        <v>0</v>
      </c>
      <c r="N415">
        <v>0</v>
      </c>
      <c r="O415">
        <v>0</v>
      </c>
      <c r="P415" s="7">
        <v>0</v>
      </c>
      <c r="Q415">
        <v>0</v>
      </c>
      <c r="R415">
        <v>0</v>
      </c>
      <c r="S415">
        <v>0</v>
      </c>
      <c r="T415">
        <v>0</v>
      </c>
      <c r="U415">
        <v>0</v>
      </c>
      <c r="V415">
        <v>0</v>
      </c>
      <c r="W415" s="7">
        <v>0</v>
      </c>
      <c r="X415">
        <v>0</v>
      </c>
      <c r="Y415">
        <v>0</v>
      </c>
      <c r="Z415">
        <v>0</v>
      </c>
      <c r="AA415">
        <v>0</v>
      </c>
      <c r="AB415">
        <v>0</v>
      </c>
      <c r="AC415">
        <v>0</v>
      </c>
      <c r="AD415" s="7">
        <v>0</v>
      </c>
      <c r="AE415">
        <v>0</v>
      </c>
      <c r="AF415">
        <v>0</v>
      </c>
      <c r="AG415">
        <v>0</v>
      </c>
      <c r="AH415">
        <v>0</v>
      </c>
      <c r="AI415">
        <v>0</v>
      </c>
      <c r="AJ415">
        <v>0</v>
      </c>
      <c r="AK415" s="7">
        <v>0</v>
      </c>
      <c r="AL415">
        <v>0</v>
      </c>
      <c r="AM415">
        <v>0</v>
      </c>
      <c r="AN415">
        <v>0</v>
      </c>
      <c r="AO415">
        <v>0</v>
      </c>
      <c r="AP415">
        <v>0</v>
      </c>
      <c r="AQ415">
        <v>0</v>
      </c>
      <c r="AR415" s="7">
        <v>0</v>
      </c>
      <c r="AS415">
        <v>0</v>
      </c>
      <c r="AT415">
        <v>0</v>
      </c>
      <c r="AU415">
        <v>0</v>
      </c>
      <c r="AV415">
        <v>0</v>
      </c>
      <c r="AW415">
        <v>0</v>
      </c>
      <c r="AX415">
        <v>0</v>
      </c>
      <c r="AY415" s="7">
        <v>0</v>
      </c>
      <c r="AZ415">
        <v>0</v>
      </c>
      <c r="BA415">
        <v>0</v>
      </c>
      <c r="BB415">
        <v>0</v>
      </c>
      <c r="BC415">
        <v>0</v>
      </c>
      <c r="BD415">
        <v>0</v>
      </c>
      <c r="BE415">
        <v>0</v>
      </c>
      <c r="BF415" s="7">
        <v>0</v>
      </c>
      <c r="BG415">
        <v>0</v>
      </c>
      <c r="BH415">
        <v>0</v>
      </c>
      <c r="BI415">
        <v>0</v>
      </c>
      <c r="BJ415">
        <v>0</v>
      </c>
      <c r="BK415">
        <v>0</v>
      </c>
      <c r="BL415">
        <v>0</v>
      </c>
      <c r="BM415" s="7">
        <v>0</v>
      </c>
      <c r="BN415">
        <v>0</v>
      </c>
      <c r="BO415">
        <v>0</v>
      </c>
      <c r="BP415">
        <v>0</v>
      </c>
      <c r="BQ415">
        <v>0</v>
      </c>
      <c r="BR415">
        <v>0</v>
      </c>
      <c r="BS415">
        <v>0</v>
      </c>
      <c r="BT415" s="7">
        <v>0</v>
      </c>
      <c r="BU415">
        <v>0</v>
      </c>
      <c r="BV415">
        <v>0</v>
      </c>
      <c r="BW415">
        <v>0</v>
      </c>
      <c r="BX415">
        <v>0</v>
      </c>
      <c r="BY415">
        <v>0</v>
      </c>
      <c r="BZ415">
        <v>0</v>
      </c>
      <c r="CA415" s="7">
        <v>0</v>
      </c>
      <c r="CB415">
        <v>0</v>
      </c>
      <c r="CC415">
        <v>0</v>
      </c>
      <c r="CD415">
        <v>0</v>
      </c>
      <c r="CE415">
        <v>0</v>
      </c>
      <c r="CF415">
        <v>0</v>
      </c>
      <c r="CG415">
        <v>0</v>
      </c>
      <c r="CH415" s="7">
        <v>0</v>
      </c>
      <c r="CI415">
        <v>0</v>
      </c>
      <c r="CJ415">
        <v>0</v>
      </c>
      <c r="CK415">
        <v>0</v>
      </c>
      <c r="CL415">
        <v>0</v>
      </c>
      <c r="CM415">
        <v>0</v>
      </c>
      <c r="CN415">
        <v>0</v>
      </c>
      <c r="CO415" s="7">
        <v>0</v>
      </c>
      <c r="CP415">
        <v>0</v>
      </c>
      <c r="CQ415">
        <v>0</v>
      </c>
      <c r="CR415">
        <v>0</v>
      </c>
      <c r="CS415">
        <v>0</v>
      </c>
      <c r="CT415">
        <v>0</v>
      </c>
      <c r="CU415">
        <v>0</v>
      </c>
      <c r="CV415" s="7">
        <v>0</v>
      </c>
      <c r="CW415">
        <f t="shared" si="312"/>
        <v>0</v>
      </c>
      <c r="CX415">
        <f t="shared" si="313"/>
        <v>0</v>
      </c>
      <c r="CY415">
        <f t="shared" si="314"/>
        <v>0</v>
      </c>
      <c r="CZ415">
        <f t="shared" si="315"/>
        <v>0</v>
      </c>
      <c r="DA415">
        <f t="shared" si="316"/>
        <v>0</v>
      </c>
      <c r="DB415">
        <f t="shared" si="317"/>
        <v>0</v>
      </c>
      <c r="DC415" s="7">
        <f t="shared" si="318"/>
        <v>0</v>
      </c>
      <c r="DD415">
        <f t="shared" si="319"/>
        <v>0</v>
      </c>
      <c r="DE415">
        <f t="shared" si="320"/>
        <v>0</v>
      </c>
      <c r="DF415">
        <f t="shared" si="321"/>
        <v>0</v>
      </c>
      <c r="DG415">
        <f t="shared" si="322"/>
        <v>0</v>
      </c>
      <c r="DH415">
        <f t="shared" si="323"/>
        <v>0</v>
      </c>
      <c r="DI415">
        <f t="shared" si="324"/>
        <v>0</v>
      </c>
      <c r="DJ415" s="7">
        <f t="shared" si="325"/>
        <v>0</v>
      </c>
      <c r="DK415" s="10">
        <f t="shared" si="326"/>
        <v>0</v>
      </c>
      <c r="DL415" s="10">
        <f t="shared" si="327"/>
        <v>0</v>
      </c>
      <c r="DM415">
        <f t="shared" si="328"/>
        <v>0</v>
      </c>
      <c r="DN415">
        <f t="shared" si="329"/>
        <v>0</v>
      </c>
      <c r="DO415">
        <f t="shared" si="330"/>
        <v>0</v>
      </c>
      <c r="DP415" s="7">
        <f t="shared" si="331"/>
        <v>0</v>
      </c>
      <c r="DQ415">
        <f t="shared" si="332"/>
        <v>0</v>
      </c>
      <c r="DR415">
        <f t="shared" si="333"/>
        <v>0</v>
      </c>
      <c r="DS415">
        <f t="shared" si="334"/>
        <v>0</v>
      </c>
      <c r="DT415" s="7">
        <f t="shared" si="335"/>
        <v>0</v>
      </c>
      <c r="DU415">
        <f t="shared" si="336"/>
        <v>0</v>
      </c>
      <c r="DV415" s="7">
        <f t="shared" si="337"/>
        <v>0</v>
      </c>
      <c r="DW415" s="10">
        <f t="shared" si="338"/>
        <v>0</v>
      </c>
      <c r="DX415" s="10">
        <f t="shared" si="339"/>
        <v>0</v>
      </c>
      <c r="DY415" s="31">
        <f t="shared" si="359"/>
        <v>0</v>
      </c>
      <c r="DZ415" s="31">
        <f t="shared" si="340"/>
        <v>0</v>
      </c>
      <c r="EA415" s="31">
        <f t="shared" si="341"/>
        <v>0</v>
      </c>
      <c r="EB415">
        <f t="shared" si="342"/>
        <v>0</v>
      </c>
      <c r="EC415">
        <f t="shared" si="343"/>
        <v>0</v>
      </c>
      <c r="ED415">
        <f t="shared" si="344"/>
        <v>0</v>
      </c>
      <c r="EE415" s="7">
        <f t="shared" si="345"/>
        <v>0</v>
      </c>
      <c r="EF415" s="31">
        <f t="shared" si="346"/>
        <v>0</v>
      </c>
      <c r="EG415">
        <f t="shared" si="347"/>
        <v>0</v>
      </c>
      <c r="EH415">
        <f t="shared" si="348"/>
        <v>0</v>
      </c>
      <c r="EI415">
        <f t="shared" si="349"/>
        <v>0</v>
      </c>
      <c r="EJ415" s="7">
        <f t="shared" si="350"/>
        <v>0</v>
      </c>
      <c r="EK415">
        <f t="shared" si="351"/>
        <v>0</v>
      </c>
      <c r="EL415">
        <f t="shared" si="352"/>
        <v>0</v>
      </c>
      <c r="EM415">
        <f t="shared" si="353"/>
        <v>0</v>
      </c>
      <c r="EN415">
        <f t="shared" si="354"/>
        <v>0</v>
      </c>
      <c r="EO415" s="75">
        <f t="shared" si="355"/>
        <v>0</v>
      </c>
      <c r="EP415" s="75">
        <f t="shared" si="356"/>
        <v>0</v>
      </c>
      <c r="EQ415" s="75">
        <f t="shared" si="357"/>
        <v>0</v>
      </c>
      <c r="ER415" s="75">
        <f t="shared" si="358"/>
        <v>0</v>
      </c>
      <c r="ES415">
        <f t="shared" si="308"/>
        <v>0</v>
      </c>
      <c r="ET415">
        <f t="shared" si="309"/>
        <v>0</v>
      </c>
      <c r="EU415">
        <f t="shared" si="310"/>
        <v>0</v>
      </c>
      <c r="EV415">
        <f t="shared" si="311"/>
        <v>0</v>
      </c>
    </row>
    <row r="416" spans="1:152" x14ac:dyDescent="0.35">
      <c r="A416" t="s">
        <v>155</v>
      </c>
      <c r="B416" s="7">
        <v>1984</v>
      </c>
      <c r="C416">
        <v>0</v>
      </c>
      <c r="D416">
        <v>0</v>
      </c>
      <c r="E416">
        <v>0</v>
      </c>
      <c r="F416">
        <v>0</v>
      </c>
      <c r="G416">
        <v>0</v>
      </c>
      <c r="H416">
        <v>0</v>
      </c>
      <c r="I416" s="7">
        <v>0</v>
      </c>
      <c r="J416">
        <v>0</v>
      </c>
      <c r="K416">
        <v>0</v>
      </c>
      <c r="L416">
        <v>0</v>
      </c>
      <c r="M416">
        <v>0</v>
      </c>
      <c r="N416">
        <v>0</v>
      </c>
      <c r="O416">
        <v>0</v>
      </c>
      <c r="P416" s="7">
        <v>0</v>
      </c>
      <c r="Q416">
        <v>0</v>
      </c>
      <c r="R416">
        <v>0</v>
      </c>
      <c r="S416">
        <v>0</v>
      </c>
      <c r="T416">
        <v>0</v>
      </c>
      <c r="U416">
        <v>0</v>
      </c>
      <c r="V416">
        <v>0</v>
      </c>
      <c r="W416" s="7">
        <v>0</v>
      </c>
      <c r="X416">
        <v>0</v>
      </c>
      <c r="Y416">
        <v>0</v>
      </c>
      <c r="Z416">
        <v>0</v>
      </c>
      <c r="AA416">
        <v>0</v>
      </c>
      <c r="AB416">
        <v>0</v>
      </c>
      <c r="AC416">
        <v>0</v>
      </c>
      <c r="AD416" s="7">
        <v>0</v>
      </c>
      <c r="AE416">
        <v>0</v>
      </c>
      <c r="AF416">
        <v>0</v>
      </c>
      <c r="AG416">
        <v>0</v>
      </c>
      <c r="AH416">
        <v>0</v>
      </c>
      <c r="AI416">
        <v>0</v>
      </c>
      <c r="AJ416">
        <v>0</v>
      </c>
      <c r="AK416" s="7">
        <v>0</v>
      </c>
      <c r="AL416">
        <v>0</v>
      </c>
      <c r="AM416">
        <v>0</v>
      </c>
      <c r="AN416">
        <v>0</v>
      </c>
      <c r="AO416">
        <v>0</v>
      </c>
      <c r="AP416">
        <v>0</v>
      </c>
      <c r="AQ416">
        <v>0</v>
      </c>
      <c r="AR416" s="7">
        <v>0</v>
      </c>
      <c r="AS416">
        <v>0</v>
      </c>
      <c r="AT416">
        <v>0</v>
      </c>
      <c r="AU416">
        <v>0</v>
      </c>
      <c r="AV416">
        <v>0</v>
      </c>
      <c r="AW416">
        <v>0</v>
      </c>
      <c r="AX416">
        <v>0</v>
      </c>
      <c r="AY416" s="7">
        <v>0</v>
      </c>
      <c r="AZ416">
        <v>0</v>
      </c>
      <c r="BA416">
        <v>0</v>
      </c>
      <c r="BB416">
        <v>0</v>
      </c>
      <c r="BC416">
        <v>0</v>
      </c>
      <c r="BD416">
        <v>0</v>
      </c>
      <c r="BE416">
        <v>0</v>
      </c>
      <c r="BF416" s="7">
        <v>0</v>
      </c>
      <c r="BG416">
        <v>0</v>
      </c>
      <c r="BH416">
        <v>0</v>
      </c>
      <c r="BI416">
        <v>0</v>
      </c>
      <c r="BJ416">
        <v>0</v>
      </c>
      <c r="BK416">
        <v>0</v>
      </c>
      <c r="BL416">
        <v>0</v>
      </c>
      <c r="BM416" s="7">
        <v>0</v>
      </c>
      <c r="BN416">
        <v>0</v>
      </c>
      <c r="BO416">
        <v>0</v>
      </c>
      <c r="BP416">
        <v>0</v>
      </c>
      <c r="BQ416">
        <v>0</v>
      </c>
      <c r="BR416">
        <v>0</v>
      </c>
      <c r="BS416">
        <v>0</v>
      </c>
      <c r="BT416" s="7">
        <v>0</v>
      </c>
      <c r="BU416">
        <v>0</v>
      </c>
      <c r="BV416">
        <v>0</v>
      </c>
      <c r="BW416">
        <v>0</v>
      </c>
      <c r="BX416">
        <v>0</v>
      </c>
      <c r="BY416">
        <v>0</v>
      </c>
      <c r="BZ416">
        <v>0</v>
      </c>
      <c r="CA416" s="7">
        <v>0</v>
      </c>
      <c r="CB416">
        <v>0</v>
      </c>
      <c r="CC416">
        <v>0</v>
      </c>
      <c r="CD416">
        <v>0</v>
      </c>
      <c r="CE416">
        <v>0</v>
      </c>
      <c r="CF416">
        <v>0</v>
      </c>
      <c r="CG416">
        <v>0</v>
      </c>
      <c r="CH416" s="7">
        <v>0</v>
      </c>
      <c r="CI416">
        <v>0</v>
      </c>
      <c r="CJ416">
        <v>0</v>
      </c>
      <c r="CK416">
        <v>0</v>
      </c>
      <c r="CL416">
        <v>0</v>
      </c>
      <c r="CM416">
        <v>0</v>
      </c>
      <c r="CN416">
        <v>0</v>
      </c>
      <c r="CO416" s="7">
        <v>0</v>
      </c>
      <c r="CP416">
        <v>0</v>
      </c>
      <c r="CQ416">
        <v>0</v>
      </c>
      <c r="CR416">
        <v>0</v>
      </c>
      <c r="CS416">
        <v>0</v>
      </c>
      <c r="CT416">
        <v>0</v>
      </c>
      <c r="CU416">
        <v>0</v>
      </c>
      <c r="CV416" s="7">
        <v>0</v>
      </c>
      <c r="CW416">
        <f t="shared" si="312"/>
        <v>0</v>
      </c>
      <c r="CX416">
        <f t="shared" si="313"/>
        <v>0</v>
      </c>
      <c r="CY416">
        <f t="shared" si="314"/>
        <v>0</v>
      </c>
      <c r="CZ416">
        <f t="shared" si="315"/>
        <v>0</v>
      </c>
      <c r="DA416">
        <f t="shared" si="316"/>
        <v>0</v>
      </c>
      <c r="DB416">
        <f t="shared" si="317"/>
        <v>0</v>
      </c>
      <c r="DC416" s="7">
        <f t="shared" si="318"/>
        <v>0</v>
      </c>
      <c r="DD416">
        <f t="shared" si="319"/>
        <v>0</v>
      </c>
      <c r="DE416">
        <f t="shared" si="320"/>
        <v>0</v>
      </c>
      <c r="DF416">
        <f t="shared" si="321"/>
        <v>0</v>
      </c>
      <c r="DG416">
        <f t="shared" si="322"/>
        <v>0</v>
      </c>
      <c r="DH416">
        <f t="shared" si="323"/>
        <v>0</v>
      </c>
      <c r="DI416">
        <f t="shared" si="324"/>
        <v>0</v>
      </c>
      <c r="DJ416" s="7">
        <f t="shared" si="325"/>
        <v>0</v>
      </c>
      <c r="DK416" s="10">
        <f t="shared" si="326"/>
        <v>0</v>
      </c>
      <c r="DL416" s="10">
        <f t="shared" si="327"/>
        <v>0</v>
      </c>
      <c r="DM416">
        <f t="shared" si="328"/>
        <v>0</v>
      </c>
      <c r="DN416">
        <f t="shared" si="329"/>
        <v>0</v>
      </c>
      <c r="DO416">
        <f t="shared" si="330"/>
        <v>0</v>
      </c>
      <c r="DP416" s="7">
        <f t="shared" si="331"/>
        <v>0</v>
      </c>
      <c r="DQ416">
        <f t="shared" si="332"/>
        <v>0</v>
      </c>
      <c r="DR416">
        <f t="shared" si="333"/>
        <v>0</v>
      </c>
      <c r="DS416">
        <f t="shared" si="334"/>
        <v>0</v>
      </c>
      <c r="DT416" s="7">
        <f t="shared" si="335"/>
        <v>0</v>
      </c>
      <c r="DU416">
        <f t="shared" si="336"/>
        <v>0</v>
      </c>
      <c r="DV416" s="7">
        <f t="shared" si="337"/>
        <v>0</v>
      </c>
      <c r="DW416" s="10">
        <f t="shared" si="338"/>
        <v>0</v>
      </c>
      <c r="DX416" s="10">
        <f t="shared" si="339"/>
        <v>0</v>
      </c>
      <c r="DY416" s="31">
        <f t="shared" si="359"/>
        <v>0</v>
      </c>
      <c r="DZ416" s="31">
        <f t="shared" si="340"/>
        <v>0</v>
      </c>
      <c r="EA416" s="31">
        <f t="shared" si="341"/>
        <v>0</v>
      </c>
      <c r="EB416">
        <f t="shared" si="342"/>
        <v>0</v>
      </c>
      <c r="EC416">
        <f t="shared" si="343"/>
        <v>0</v>
      </c>
      <c r="ED416">
        <f t="shared" si="344"/>
        <v>0</v>
      </c>
      <c r="EE416" s="7">
        <f t="shared" si="345"/>
        <v>0</v>
      </c>
      <c r="EF416" s="31">
        <f t="shared" si="346"/>
        <v>0</v>
      </c>
      <c r="EG416">
        <f t="shared" si="347"/>
        <v>0</v>
      </c>
      <c r="EH416">
        <f t="shared" si="348"/>
        <v>0</v>
      </c>
      <c r="EI416">
        <f t="shared" si="349"/>
        <v>0</v>
      </c>
      <c r="EJ416" s="7">
        <f t="shared" si="350"/>
        <v>0</v>
      </c>
      <c r="EK416">
        <f t="shared" si="351"/>
        <v>0</v>
      </c>
      <c r="EL416">
        <f t="shared" si="352"/>
        <v>0</v>
      </c>
      <c r="EM416">
        <f t="shared" si="353"/>
        <v>0</v>
      </c>
      <c r="EN416">
        <f t="shared" si="354"/>
        <v>0</v>
      </c>
      <c r="EO416" s="75">
        <f t="shared" si="355"/>
        <v>0</v>
      </c>
      <c r="EP416" s="75">
        <f t="shared" si="356"/>
        <v>0</v>
      </c>
      <c r="EQ416" s="75">
        <f t="shared" si="357"/>
        <v>0</v>
      </c>
      <c r="ER416" s="75">
        <f t="shared" si="358"/>
        <v>0</v>
      </c>
      <c r="ES416">
        <f t="shared" si="308"/>
        <v>0</v>
      </c>
      <c r="ET416">
        <f t="shared" si="309"/>
        <v>0</v>
      </c>
      <c r="EU416">
        <f t="shared" si="310"/>
        <v>0</v>
      </c>
      <c r="EV416">
        <f t="shared" si="311"/>
        <v>0</v>
      </c>
    </row>
    <row r="417" spans="1:152" x14ac:dyDescent="0.35">
      <c r="A417" t="s">
        <v>155</v>
      </c>
      <c r="B417" s="7">
        <v>1985</v>
      </c>
      <c r="C417">
        <v>0</v>
      </c>
      <c r="D417">
        <v>0</v>
      </c>
      <c r="E417">
        <v>0</v>
      </c>
      <c r="F417">
        <v>0</v>
      </c>
      <c r="G417">
        <v>0</v>
      </c>
      <c r="H417">
        <v>0</v>
      </c>
      <c r="I417" s="7">
        <v>0</v>
      </c>
      <c r="J417">
        <v>0</v>
      </c>
      <c r="K417">
        <v>0</v>
      </c>
      <c r="L417">
        <v>0</v>
      </c>
      <c r="M417">
        <v>0</v>
      </c>
      <c r="N417">
        <v>0</v>
      </c>
      <c r="O417">
        <v>0</v>
      </c>
      <c r="P417" s="7">
        <v>0</v>
      </c>
      <c r="Q417">
        <v>0</v>
      </c>
      <c r="R417">
        <v>0</v>
      </c>
      <c r="S417">
        <v>0</v>
      </c>
      <c r="T417">
        <v>0</v>
      </c>
      <c r="U417">
        <v>0</v>
      </c>
      <c r="V417">
        <v>0</v>
      </c>
      <c r="W417" s="7">
        <v>0</v>
      </c>
      <c r="X417">
        <v>0</v>
      </c>
      <c r="Y417">
        <v>0</v>
      </c>
      <c r="Z417">
        <v>0</v>
      </c>
      <c r="AA417">
        <v>0</v>
      </c>
      <c r="AB417">
        <v>0</v>
      </c>
      <c r="AC417">
        <v>0</v>
      </c>
      <c r="AD417" s="7">
        <v>0</v>
      </c>
      <c r="AE417">
        <v>0</v>
      </c>
      <c r="AF417">
        <v>0</v>
      </c>
      <c r="AG417">
        <v>0</v>
      </c>
      <c r="AH417">
        <v>0</v>
      </c>
      <c r="AI417">
        <v>0</v>
      </c>
      <c r="AJ417">
        <v>0</v>
      </c>
      <c r="AK417" s="7">
        <v>0</v>
      </c>
      <c r="AL417">
        <v>0</v>
      </c>
      <c r="AM417">
        <v>0</v>
      </c>
      <c r="AN417">
        <v>0</v>
      </c>
      <c r="AO417">
        <v>0</v>
      </c>
      <c r="AP417">
        <v>0</v>
      </c>
      <c r="AQ417">
        <v>0</v>
      </c>
      <c r="AR417" s="7">
        <v>0</v>
      </c>
      <c r="AS417">
        <v>0</v>
      </c>
      <c r="AT417">
        <v>0</v>
      </c>
      <c r="AU417">
        <v>0</v>
      </c>
      <c r="AV417">
        <v>0</v>
      </c>
      <c r="AW417">
        <v>0</v>
      </c>
      <c r="AX417">
        <v>0</v>
      </c>
      <c r="AY417" s="7">
        <v>0</v>
      </c>
      <c r="AZ417">
        <v>0</v>
      </c>
      <c r="BA417">
        <v>0</v>
      </c>
      <c r="BB417">
        <v>0</v>
      </c>
      <c r="BC417">
        <v>0</v>
      </c>
      <c r="BD417">
        <v>0</v>
      </c>
      <c r="BE417">
        <v>0</v>
      </c>
      <c r="BF417" s="7">
        <v>0</v>
      </c>
      <c r="BG417">
        <v>0</v>
      </c>
      <c r="BH417">
        <v>0</v>
      </c>
      <c r="BI417">
        <v>0</v>
      </c>
      <c r="BJ417">
        <v>0</v>
      </c>
      <c r="BK417">
        <v>0</v>
      </c>
      <c r="BL417">
        <v>0</v>
      </c>
      <c r="BM417" s="7">
        <v>0</v>
      </c>
      <c r="BN417">
        <v>0</v>
      </c>
      <c r="BO417">
        <v>0</v>
      </c>
      <c r="BP417">
        <v>0</v>
      </c>
      <c r="BQ417">
        <v>0</v>
      </c>
      <c r="BR417">
        <v>0</v>
      </c>
      <c r="BS417">
        <v>0</v>
      </c>
      <c r="BT417" s="7">
        <v>0</v>
      </c>
      <c r="BU417">
        <v>0</v>
      </c>
      <c r="BV417">
        <v>0</v>
      </c>
      <c r="BW417">
        <v>0</v>
      </c>
      <c r="BX417">
        <v>0</v>
      </c>
      <c r="BY417">
        <v>0</v>
      </c>
      <c r="BZ417">
        <v>0</v>
      </c>
      <c r="CA417" s="7">
        <v>0</v>
      </c>
      <c r="CB417">
        <v>0</v>
      </c>
      <c r="CC417">
        <v>0</v>
      </c>
      <c r="CD417">
        <v>0</v>
      </c>
      <c r="CE417">
        <v>0</v>
      </c>
      <c r="CF417">
        <v>0</v>
      </c>
      <c r="CG417">
        <v>0</v>
      </c>
      <c r="CH417" s="7">
        <v>0</v>
      </c>
      <c r="CI417">
        <v>0</v>
      </c>
      <c r="CJ417">
        <v>0</v>
      </c>
      <c r="CK417">
        <v>0</v>
      </c>
      <c r="CL417">
        <v>0</v>
      </c>
      <c r="CM417">
        <v>0</v>
      </c>
      <c r="CN417">
        <v>0</v>
      </c>
      <c r="CO417" s="7">
        <v>0</v>
      </c>
      <c r="CP417">
        <v>0</v>
      </c>
      <c r="CQ417">
        <v>0</v>
      </c>
      <c r="CR417">
        <v>0</v>
      </c>
      <c r="CS417">
        <v>0</v>
      </c>
      <c r="CT417">
        <v>0</v>
      </c>
      <c r="CU417">
        <v>0</v>
      </c>
      <c r="CV417" s="7">
        <v>0</v>
      </c>
      <c r="CW417">
        <f t="shared" si="312"/>
        <v>0</v>
      </c>
      <c r="CX417">
        <f t="shared" si="313"/>
        <v>0</v>
      </c>
      <c r="CY417">
        <f t="shared" si="314"/>
        <v>0</v>
      </c>
      <c r="CZ417">
        <f t="shared" si="315"/>
        <v>0</v>
      </c>
      <c r="DA417">
        <f t="shared" si="316"/>
        <v>0</v>
      </c>
      <c r="DB417">
        <f t="shared" si="317"/>
        <v>0</v>
      </c>
      <c r="DC417" s="7">
        <f t="shared" si="318"/>
        <v>0</v>
      </c>
      <c r="DD417">
        <f t="shared" si="319"/>
        <v>0</v>
      </c>
      <c r="DE417">
        <f t="shared" si="320"/>
        <v>0</v>
      </c>
      <c r="DF417">
        <f t="shared" si="321"/>
        <v>0</v>
      </c>
      <c r="DG417">
        <f t="shared" si="322"/>
        <v>0</v>
      </c>
      <c r="DH417">
        <f t="shared" si="323"/>
        <v>0</v>
      </c>
      <c r="DI417">
        <f t="shared" si="324"/>
        <v>0</v>
      </c>
      <c r="DJ417" s="7">
        <f t="shared" si="325"/>
        <v>0</v>
      </c>
      <c r="DK417" s="10">
        <f t="shared" si="326"/>
        <v>0</v>
      </c>
      <c r="DL417" s="10">
        <f t="shared" si="327"/>
        <v>0</v>
      </c>
      <c r="DM417">
        <f t="shared" si="328"/>
        <v>0</v>
      </c>
      <c r="DN417">
        <f t="shared" si="329"/>
        <v>0</v>
      </c>
      <c r="DO417">
        <f t="shared" si="330"/>
        <v>0</v>
      </c>
      <c r="DP417" s="7">
        <f t="shared" si="331"/>
        <v>0</v>
      </c>
      <c r="DQ417">
        <f t="shared" si="332"/>
        <v>0</v>
      </c>
      <c r="DR417">
        <f t="shared" si="333"/>
        <v>0</v>
      </c>
      <c r="DS417">
        <f t="shared" si="334"/>
        <v>0</v>
      </c>
      <c r="DT417" s="7">
        <f t="shared" si="335"/>
        <v>0</v>
      </c>
      <c r="DU417">
        <f t="shared" si="336"/>
        <v>0</v>
      </c>
      <c r="DV417" s="7">
        <f t="shared" si="337"/>
        <v>0</v>
      </c>
      <c r="DW417" s="10">
        <f t="shared" si="338"/>
        <v>0</v>
      </c>
      <c r="DX417" s="10">
        <f t="shared" si="339"/>
        <v>0</v>
      </c>
      <c r="DY417" s="31">
        <f t="shared" si="359"/>
        <v>0</v>
      </c>
      <c r="DZ417" s="31">
        <f t="shared" si="340"/>
        <v>0</v>
      </c>
      <c r="EA417" s="31">
        <f t="shared" si="341"/>
        <v>0</v>
      </c>
      <c r="EB417">
        <f t="shared" si="342"/>
        <v>0</v>
      </c>
      <c r="EC417">
        <f t="shared" si="343"/>
        <v>0</v>
      </c>
      <c r="ED417">
        <f t="shared" si="344"/>
        <v>0</v>
      </c>
      <c r="EE417" s="7">
        <f t="shared" si="345"/>
        <v>0</v>
      </c>
      <c r="EF417" s="31">
        <f t="shared" si="346"/>
        <v>0</v>
      </c>
      <c r="EG417">
        <f t="shared" si="347"/>
        <v>0</v>
      </c>
      <c r="EH417">
        <f t="shared" si="348"/>
        <v>0</v>
      </c>
      <c r="EI417">
        <f t="shared" si="349"/>
        <v>0</v>
      </c>
      <c r="EJ417" s="7">
        <f t="shared" si="350"/>
        <v>0</v>
      </c>
      <c r="EK417">
        <f t="shared" si="351"/>
        <v>0</v>
      </c>
      <c r="EL417">
        <f t="shared" si="352"/>
        <v>0</v>
      </c>
      <c r="EM417">
        <f t="shared" si="353"/>
        <v>0</v>
      </c>
      <c r="EN417">
        <f t="shared" si="354"/>
        <v>0</v>
      </c>
      <c r="EO417" s="75">
        <f t="shared" si="355"/>
        <v>0</v>
      </c>
      <c r="EP417" s="75">
        <f t="shared" si="356"/>
        <v>0</v>
      </c>
      <c r="EQ417" s="75">
        <f t="shared" si="357"/>
        <v>0</v>
      </c>
      <c r="ER417" s="75">
        <f t="shared" si="358"/>
        <v>0</v>
      </c>
      <c r="ES417">
        <f t="shared" si="308"/>
        <v>0</v>
      </c>
      <c r="ET417">
        <f t="shared" si="309"/>
        <v>0</v>
      </c>
      <c r="EU417">
        <f t="shared" si="310"/>
        <v>0</v>
      </c>
      <c r="EV417">
        <f t="shared" si="311"/>
        <v>0</v>
      </c>
    </row>
    <row r="418" spans="1:152" x14ac:dyDescent="0.35">
      <c r="A418" t="s">
        <v>155</v>
      </c>
      <c r="B418" s="7">
        <v>1986</v>
      </c>
      <c r="C418">
        <v>0</v>
      </c>
      <c r="D418">
        <v>0</v>
      </c>
      <c r="E418">
        <v>0</v>
      </c>
      <c r="F418">
        <v>0</v>
      </c>
      <c r="G418">
        <v>0</v>
      </c>
      <c r="H418">
        <v>0</v>
      </c>
      <c r="I418" s="7">
        <v>0</v>
      </c>
      <c r="J418">
        <v>0</v>
      </c>
      <c r="K418">
        <v>0</v>
      </c>
      <c r="L418">
        <v>0</v>
      </c>
      <c r="M418">
        <v>0</v>
      </c>
      <c r="N418">
        <v>0</v>
      </c>
      <c r="O418">
        <v>0</v>
      </c>
      <c r="P418" s="7">
        <v>0</v>
      </c>
      <c r="Q418">
        <v>0</v>
      </c>
      <c r="R418">
        <v>0</v>
      </c>
      <c r="S418">
        <v>0</v>
      </c>
      <c r="T418">
        <v>0</v>
      </c>
      <c r="U418">
        <v>0</v>
      </c>
      <c r="V418">
        <v>0</v>
      </c>
      <c r="W418" s="7">
        <v>0</v>
      </c>
      <c r="X418">
        <v>0</v>
      </c>
      <c r="Y418">
        <v>0</v>
      </c>
      <c r="Z418">
        <v>0</v>
      </c>
      <c r="AA418">
        <v>0</v>
      </c>
      <c r="AB418">
        <v>0</v>
      </c>
      <c r="AC418">
        <v>0</v>
      </c>
      <c r="AD418" s="7">
        <v>0</v>
      </c>
      <c r="AE418">
        <v>0</v>
      </c>
      <c r="AF418">
        <v>0</v>
      </c>
      <c r="AG418">
        <v>0</v>
      </c>
      <c r="AH418">
        <v>0</v>
      </c>
      <c r="AI418">
        <v>0</v>
      </c>
      <c r="AJ418">
        <v>0</v>
      </c>
      <c r="AK418" s="7">
        <v>0</v>
      </c>
      <c r="AL418">
        <v>0</v>
      </c>
      <c r="AM418">
        <v>0</v>
      </c>
      <c r="AN418">
        <v>0</v>
      </c>
      <c r="AO418">
        <v>0</v>
      </c>
      <c r="AP418">
        <v>0</v>
      </c>
      <c r="AQ418">
        <v>0</v>
      </c>
      <c r="AR418" s="7">
        <v>0</v>
      </c>
      <c r="AS418">
        <v>0</v>
      </c>
      <c r="AT418">
        <v>0</v>
      </c>
      <c r="AU418">
        <v>0</v>
      </c>
      <c r="AV418">
        <v>0</v>
      </c>
      <c r="AW418">
        <v>0</v>
      </c>
      <c r="AX418">
        <v>0</v>
      </c>
      <c r="AY418" s="7">
        <v>0</v>
      </c>
      <c r="AZ418">
        <v>0</v>
      </c>
      <c r="BA418">
        <v>0</v>
      </c>
      <c r="BB418">
        <v>0</v>
      </c>
      <c r="BC418">
        <v>0</v>
      </c>
      <c r="BD418">
        <v>0</v>
      </c>
      <c r="BE418">
        <v>0</v>
      </c>
      <c r="BF418" s="7">
        <v>0</v>
      </c>
      <c r="BG418">
        <v>0</v>
      </c>
      <c r="BH418">
        <v>0</v>
      </c>
      <c r="BI418">
        <v>0</v>
      </c>
      <c r="BJ418">
        <v>0</v>
      </c>
      <c r="BK418">
        <v>0</v>
      </c>
      <c r="BL418">
        <v>0</v>
      </c>
      <c r="BM418" s="7">
        <v>0</v>
      </c>
      <c r="BN418">
        <v>0</v>
      </c>
      <c r="BO418">
        <v>0</v>
      </c>
      <c r="BP418">
        <v>0</v>
      </c>
      <c r="BQ418">
        <v>0</v>
      </c>
      <c r="BR418">
        <v>0</v>
      </c>
      <c r="BS418">
        <v>0</v>
      </c>
      <c r="BT418" s="7">
        <v>0</v>
      </c>
      <c r="BU418">
        <v>0</v>
      </c>
      <c r="BV418">
        <v>0</v>
      </c>
      <c r="BW418">
        <v>0</v>
      </c>
      <c r="BX418">
        <v>0</v>
      </c>
      <c r="BY418">
        <v>0</v>
      </c>
      <c r="BZ418">
        <v>0</v>
      </c>
      <c r="CA418" s="7">
        <v>0</v>
      </c>
      <c r="CB418">
        <v>0</v>
      </c>
      <c r="CC418">
        <v>0</v>
      </c>
      <c r="CD418">
        <v>0</v>
      </c>
      <c r="CE418">
        <v>0</v>
      </c>
      <c r="CF418">
        <v>0</v>
      </c>
      <c r="CG418">
        <v>0</v>
      </c>
      <c r="CH418" s="7">
        <v>0</v>
      </c>
      <c r="CI418">
        <v>0</v>
      </c>
      <c r="CJ418">
        <v>0</v>
      </c>
      <c r="CK418">
        <v>0</v>
      </c>
      <c r="CL418">
        <v>0</v>
      </c>
      <c r="CM418">
        <v>0</v>
      </c>
      <c r="CN418">
        <v>0</v>
      </c>
      <c r="CO418" s="7">
        <v>0</v>
      </c>
      <c r="CP418">
        <v>0</v>
      </c>
      <c r="CQ418">
        <v>0</v>
      </c>
      <c r="CR418">
        <v>0</v>
      </c>
      <c r="CS418">
        <v>0</v>
      </c>
      <c r="CT418">
        <v>0</v>
      </c>
      <c r="CU418">
        <v>0</v>
      </c>
      <c r="CV418" s="7">
        <v>0</v>
      </c>
      <c r="CW418">
        <f t="shared" si="312"/>
        <v>0</v>
      </c>
      <c r="CX418">
        <f t="shared" si="313"/>
        <v>0</v>
      </c>
      <c r="CY418">
        <f t="shared" si="314"/>
        <v>0</v>
      </c>
      <c r="CZ418">
        <f t="shared" si="315"/>
        <v>0</v>
      </c>
      <c r="DA418">
        <f t="shared" si="316"/>
        <v>0</v>
      </c>
      <c r="DB418">
        <f t="shared" si="317"/>
        <v>0</v>
      </c>
      <c r="DC418" s="7">
        <f t="shared" si="318"/>
        <v>0</v>
      </c>
      <c r="DD418">
        <f t="shared" si="319"/>
        <v>0</v>
      </c>
      <c r="DE418">
        <f t="shared" si="320"/>
        <v>0</v>
      </c>
      <c r="DF418">
        <f t="shared" si="321"/>
        <v>0</v>
      </c>
      <c r="DG418">
        <f t="shared" si="322"/>
        <v>0</v>
      </c>
      <c r="DH418">
        <f t="shared" si="323"/>
        <v>0</v>
      </c>
      <c r="DI418">
        <f t="shared" si="324"/>
        <v>0</v>
      </c>
      <c r="DJ418" s="7">
        <f t="shared" si="325"/>
        <v>0</v>
      </c>
      <c r="DK418" s="10">
        <f t="shared" si="326"/>
        <v>0</v>
      </c>
      <c r="DL418" s="10">
        <f t="shared" si="327"/>
        <v>0</v>
      </c>
      <c r="DM418">
        <f t="shared" si="328"/>
        <v>0</v>
      </c>
      <c r="DN418">
        <f t="shared" si="329"/>
        <v>0</v>
      </c>
      <c r="DO418">
        <f t="shared" si="330"/>
        <v>0</v>
      </c>
      <c r="DP418" s="7">
        <f t="shared" si="331"/>
        <v>0</v>
      </c>
      <c r="DQ418">
        <f t="shared" si="332"/>
        <v>0</v>
      </c>
      <c r="DR418">
        <f t="shared" si="333"/>
        <v>0</v>
      </c>
      <c r="DS418">
        <f t="shared" si="334"/>
        <v>0</v>
      </c>
      <c r="DT418" s="7">
        <f t="shared" si="335"/>
        <v>0</v>
      </c>
      <c r="DU418">
        <f t="shared" si="336"/>
        <v>0</v>
      </c>
      <c r="DV418" s="7">
        <f t="shared" si="337"/>
        <v>0</v>
      </c>
      <c r="DW418" s="10">
        <f t="shared" si="338"/>
        <v>0</v>
      </c>
      <c r="DX418" s="10">
        <f t="shared" si="339"/>
        <v>0</v>
      </c>
      <c r="DY418" s="31">
        <f t="shared" si="359"/>
        <v>0</v>
      </c>
      <c r="DZ418" s="31">
        <f t="shared" si="340"/>
        <v>0</v>
      </c>
      <c r="EA418" s="31">
        <f t="shared" si="341"/>
        <v>0</v>
      </c>
      <c r="EB418">
        <f t="shared" si="342"/>
        <v>0</v>
      </c>
      <c r="EC418">
        <f t="shared" si="343"/>
        <v>0</v>
      </c>
      <c r="ED418">
        <f t="shared" si="344"/>
        <v>0</v>
      </c>
      <c r="EE418" s="7">
        <f t="shared" si="345"/>
        <v>0</v>
      </c>
      <c r="EF418" s="31">
        <f t="shared" si="346"/>
        <v>0</v>
      </c>
      <c r="EG418">
        <f t="shared" si="347"/>
        <v>0</v>
      </c>
      <c r="EH418">
        <f t="shared" si="348"/>
        <v>0</v>
      </c>
      <c r="EI418">
        <f t="shared" si="349"/>
        <v>0</v>
      </c>
      <c r="EJ418" s="7">
        <f t="shared" si="350"/>
        <v>0</v>
      </c>
      <c r="EK418">
        <f t="shared" si="351"/>
        <v>0</v>
      </c>
      <c r="EL418">
        <f t="shared" si="352"/>
        <v>0</v>
      </c>
      <c r="EM418">
        <f t="shared" si="353"/>
        <v>0</v>
      </c>
      <c r="EN418">
        <f t="shared" si="354"/>
        <v>0</v>
      </c>
      <c r="EO418" s="75">
        <f t="shared" si="355"/>
        <v>0</v>
      </c>
      <c r="EP418" s="75">
        <f t="shared" si="356"/>
        <v>0</v>
      </c>
      <c r="EQ418" s="75">
        <f t="shared" si="357"/>
        <v>0</v>
      </c>
      <c r="ER418" s="75">
        <f t="shared" si="358"/>
        <v>0</v>
      </c>
      <c r="ES418">
        <f t="shared" si="308"/>
        <v>0</v>
      </c>
      <c r="ET418">
        <f t="shared" si="309"/>
        <v>0</v>
      </c>
      <c r="EU418">
        <f t="shared" si="310"/>
        <v>0</v>
      </c>
      <c r="EV418">
        <f t="shared" si="311"/>
        <v>0</v>
      </c>
    </row>
    <row r="419" spans="1:152" x14ac:dyDescent="0.35">
      <c r="A419" t="s">
        <v>155</v>
      </c>
      <c r="B419" s="7">
        <v>1987</v>
      </c>
      <c r="C419">
        <v>0</v>
      </c>
      <c r="D419">
        <v>0</v>
      </c>
      <c r="E419">
        <v>0</v>
      </c>
      <c r="F419">
        <v>0</v>
      </c>
      <c r="G419">
        <v>0</v>
      </c>
      <c r="H419">
        <v>0</v>
      </c>
      <c r="I419" s="7">
        <v>0</v>
      </c>
      <c r="J419">
        <v>0</v>
      </c>
      <c r="K419">
        <v>0</v>
      </c>
      <c r="L419">
        <v>0</v>
      </c>
      <c r="M419">
        <v>0</v>
      </c>
      <c r="N419">
        <v>0</v>
      </c>
      <c r="O419">
        <v>0</v>
      </c>
      <c r="P419" s="7">
        <v>0</v>
      </c>
      <c r="Q419">
        <v>0</v>
      </c>
      <c r="R419">
        <v>0</v>
      </c>
      <c r="S419">
        <v>0</v>
      </c>
      <c r="T419">
        <v>0</v>
      </c>
      <c r="U419">
        <v>0</v>
      </c>
      <c r="V419">
        <v>0</v>
      </c>
      <c r="W419" s="7">
        <v>0</v>
      </c>
      <c r="X419">
        <v>0</v>
      </c>
      <c r="Y419">
        <v>0</v>
      </c>
      <c r="Z419">
        <v>0</v>
      </c>
      <c r="AA419">
        <v>0</v>
      </c>
      <c r="AB419">
        <v>0</v>
      </c>
      <c r="AC419">
        <v>0</v>
      </c>
      <c r="AD419" s="7">
        <v>0</v>
      </c>
      <c r="AE419">
        <v>0</v>
      </c>
      <c r="AF419">
        <v>0</v>
      </c>
      <c r="AG419">
        <v>0</v>
      </c>
      <c r="AH419">
        <v>0</v>
      </c>
      <c r="AI419">
        <v>0</v>
      </c>
      <c r="AJ419">
        <v>0</v>
      </c>
      <c r="AK419" s="7">
        <v>0</v>
      </c>
      <c r="AL419">
        <v>0</v>
      </c>
      <c r="AM419">
        <v>0</v>
      </c>
      <c r="AN419">
        <v>0</v>
      </c>
      <c r="AO419">
        <v>0</v>
      </c>
      <c r="AP419">
        <v>0</v>
      </c>
      <c r="AQ419">
        <v>0</v>
      </c>
      <c r="AR419" s="7">
        <v>0</v>
      </c>
      <c r="AS419">
        <v>0</v>
      </c>
      <c r="AT419">
        <v>0</v>
      </c>
      <c r="AU419">
        <v>0</v>
      </c>
      <c r="AV419">
        <v>0</v>
      </c>
      <c r="AW419">
        <v>0</v>
      </c>
      <c r="AX419">
        <v>0</v>
      </c>
      <c r="AY419" s="7">
        <v>0</v>
      </c>
      <c r="AZ419">
        <v>0</v>
      </c>
      <c r="BA419">
        <v>0</v>
      </c>
      <c r="BB419">
        <v>0</v>
      </c>
      <c r="BC419">
        <v>0</v>
      </c>
      <c r="BD419">
        <v>0</v>
      </c>
      <c r="BE419">
        <v>0</v>
      </c>
      <c r="BF419" s="7">
        <v>0</v>
      </c>
      <c r="BG419">
        <v>0</v>
      </c>
      <c r="BH419">
        <v>0</v>
      </c>
      <c r="BI419">
        <v>0</v>
      </c>
      <c r="BJ419">
        <v>0</v>
      </c>
      <c r="BK419">
        <v>0</v>
      </c>
      <c r="BL419">
        <v>0</v>
      </c>
      <c r="BM419" s="7">
        <v>0</v>
      </c>
      <c r="BN419">
        <v>0</v>
      </c>
      <c r="BO419">
        <v>0</v>
      </c>
      <c r="BP419">
        <v>0</v>
      </c>
      <c r="BQ419">
        <v>0</v>
      </c>
      <c r="BR419">
        <v>0</v>
      </c>
      <c r="BS419">
        <v>0</v>
      </c>
      <c r="BT419" s="7">
        <v>0</v>
      </c>
      <c r="BU419">
        <v>0</v>
      </c>
      <c r="BV419">
        <v>0</v>
      </c>
      <c r="BW419">
        <v>0</v>
      </c>
      <c r="BX419">
        <v>0</v>
      </c>
      <c r="BY419">
        <v>0</v>
      </c>
      <c r="BZ419">
        <v>0</v>
      </c>
      <c r="CA419" s="7">
        <v>0</v>
      </c>
      <c r="CB419">
        <v>0</v>
      </c>
      <c r="CC419">
        <v>0</v>
      </c>
      <c r="CD419">
        <v>0</v>
      </c>
      <c r="CE419">
        <v>0</v>
      </c>
      <c r="CF419">
        <v>0</v>
      </c>
      <c r="CG419">
        <v>0</v>
      </c>
      <c r="CH419" s="7">
        <v>0</v>
      </c>
      <c r="CI419">
        <v>0</v>
      </c>
      <c r="CJ419">
        <v>0</v>
      </c>
      <c r="CK419">
        <v>0</v>
      </c>
      <c r="CL419">
        <v>0</v>
      </c>
      <c r="CM419">
        <v>0</v>
      </c>
      <c r="CN419">
        <v>0</v>
      </c>
      <c r="CO419" s="7">
        <v>0</v>
      </c>
      <c r="CP419">
        <v>0</v>
      </c>
      <c r="CQ419">
        <v>0</v>
      </c>
      <c r="CR419">
        <v>0</v>
      </c>
      <c r="CS419">
        <v>0</v>
      </c>
      <c r="CT419">
        <v>0</v>
      </c>
      <c r="CU419">
        <v>0</v>
      </c>
      <c r="CV419" s="7">
        <v>0</v>
      </c>
      <c r="CW419">
        <f t="shared" si="312"/>
        <v>0</v>
      </c>
      <c r="CX419">
        <f t="shared" si="313"/>
        <v>0</v>
      </c>
      <c r="CY419">
        <f t="shared" si="314"/>
        <v>0</v>
      </c>
      <c r="CZ419">
        <f t="shared" si="315"/>
        <v>0</v>
      </c>
      <c r="DA419">
        <f t="shared" si="316"/>
        <v>0</v>
      </c>
      <c r="DB419">
        <f t="shared" si="317"/>
        <v>0</v>
      </c>
      <c r="DC419" s="7">
        <f t="shared" si="318"/>
        <v>0</v>
      </c>
      <c r="DD419">
        <f t="shared" si="319"/>
        <v>0</v>
      </c>
      <c r="DE419">
        <f t="shared" si="320"/>
        <v>0</v>
      </c>
      <c r="DF419">
        <f t="shared" si="321"/>
        <v>0</v>
      </c>
      <c r="DG419">
        <f t="shared" si="322"/>
        <v>0</v>
      </c>
      <c r="DH419">
        <f t="shared" si="323"/>
        <v>0</v>
      </c>
      <c r="DI419">
        <f t="shared" si="324"/>
        <v>0</v>
      </c>
      <c r="DJ419" s="7">
        <f t="shared" si="325"/>
        <v>0</v>
      </c>
      <c r="DK419" s="10">
        <f t="shared" si="326"/>
        <v>0</v>
      </c>
      <c r="DL419" s="10">
        <f t="shared" si="327"/>
        <v>0</v>
      </c>
      <c r="DM419">
        <f t="shared" si="328"/>
        <v>0</v>
      </c>
      <c r="DN419">
        <f t="shared" si="329"/>
        <v>0</v>
      </c>
      <c r="DO419">
        <f t="shared" si="330"/>
        <v>0</v>
      </c>
      <c r="DP419" s="7">
        <f t="shared" si="331"/>
        <v>0</v>
      </c>
      <c r="DQ419">
        <f t="shared" si="332"/>
        <v>0</v>
      </c>
      <c r="DR419">
        <f t="shared" si="333"/>
        <v>0</v>
      </c>
      <c r="DS419">
        <f t="shared" si="334"/>
        <v>0</v>
      </c>
      <c r="DT419" s="7">
        <f t="shared" si="335"/>
        <v>0</v>
      </c>
      <c r="DU419">
        <f t="shared" si="336"/>
        <v>0</v>
      </c>
      <c r="DV419" s="7">
        <f t="shared" si="337"/>
        <v>0</v>
      </c>
      <c r="DW419" s="10">
        <f t="shared" si="338"/>
        <v>0</v>
      </c>
      <c r="DX419" s="10">
        <f t="shared" si="339"/>
        <v>0</v>
      </c>
      <c r="DY419" s="31">
        <f t="shared" si="359"/>
        <v>0</v>
      </c>
      <c r="DZ419" s="31">
        <f t="shared" si="340"/>
        <v>0</v>
      </c>
      <c r="EA419" s="31">
        <f t="shared" si="341"/>
        <v>0</v>
      </c>
      <c r="EB419">
        <f t="shared" si="342"/>
        <v>0</v>
      </c>
      <c r="EC419">
        <f t="shared" si="343"/>
        <v>0</v>
      </c>
      <c r="ED419">
        <f t="shared" si="344"/>
        <v>0</v>
      </c>
      <c r="EE419" s="7">
        <f t="shared" si="345"/>
        <v>0</v>
      </c>
      <c r="EF419" s="31">
        <f t="shared" si="346"/>
        <v>0</v>
      </c>
      <c r="EG419">
        <f t="shared" si="347"/>
        <v>0</v>
      </c>
      <c r="EH419">
        <f t="shared" si="348"/>
        <v>0</v>
      </c>
      <c r="EI419">
        <f t="shared" si="349"/>
        <v>0</v>
      </c>
      <c r="EJ419" s="7">
        <f t="shared" si="350"/>
        <v>0</v>
      </c>
      <c r="EK419">
        <f t="shared" si="351"/>
        <v>0</v>
      </c>
      <c r="EL419">
        <f t="shared" si="352"/>
        <v>0</v>
      </c>
      <c r="EM419">
        <f t="shared" si="353"/>
        <v>0</v>
      </c>
      <c r="EN419">
        <f t="shared" si="354"/>
        <v>0</v>
      </c>
      <c r="EO419" s="75">
        <f t="shared" si="355"/>
        <v>0</v>
      </c>
      <c r="EP419" s="75">
        <f t="shared" si="356"/>
        <v>0</v>
      </c>
      <c r="EQ419" s="75">
        <f t="shared" si="357"/>
        <v>0</v>
      </c>
      <c r="ER419" s="75">
        <f t="shared" si="358"/>
        <v>0</v>
      </c>
      <c r="ES419">
        <f t="shared" si="308"/>
        <v>0</v>
      </c>
      <c r="ET419">
        <f t="shared" si="309"/>
        <v>0</v>
      </c>
      <c r="EU419">
        <f t="shared" si="310"/>
        <v>0</v>
      </c>
      <c r="EV419">
        <f t="shared" si="311"/>
        <v>0</v>
      </c>
    </row>
    <row r="420" spans="1:152" x14ac:dyDescent="0.35">
      <c r="A420" t="s">
        <v>155</v>
      </c>
      <c r="B420" s="7">
        <v>1988</v>
      </c>
      <c r="C420">
        <v>0</v>
      </c>
      <c r="D420">
        <v>0</v>
      </c>
      <c r="E420">
        <v>0</v>
      </c>
      <c r="F420">
        <v>0</v>
      </c>
      <c r="G420">
        <v>0</v>
      </c>
      <c r="H420">
        <v>0</v>
      </c>
      <c r="I420" s="7">
        <v>0</v>
      </c>
      <c r="J420">
        <v>0</v>
      </c>
      <c r="K420">
        <v>0</v>
      </c>
      <c r="L420">
        <v>0</v>
      </c>
      <c r="M420">
        <v>0</v>
      </c>
      <c r="N420">
        <v>0</v>
      </c>
      <c r="O420">
        <v>0</v>
      </c>
      <c r="P420" s="7">
        <v>0</v>
      </c>
      <c r="Q420">
        <v>0</v>
      </c>
      <c r="R420">
        <v>0</v>
      </c>
      <c r="S420">
        <v>0</v>
      </c>
      <c r="T420">
        <v>0</v>
      </c>
      <c r="U420">
        <v>0</v>
      </c>
      <c r="V420">
        <v>0</v>
      </c>
      <c r="W420" s="7">
        <v>0</v>
      </c>
      <c r="X420">
        <v>0</v>
      </c>
      <c r="Y420">
        <v>0</v>
      </c>
      <c r="Z420">
        <v>0</v>
      </c>
      <c r="AA420">
        <v>0</v>
      </c>
      <c r="AB420">
        <v>0</v>
      </c>
      <c r="AC420">
        <v>0</v>
      </c>
      <c r="AD420" s="7">
        <v>0</v>
      </c>
      <c r="AE420">
        <v>0</v>
      </c>
      <c r="AF420">
        <v>0</v>
      </c>
      <c r="AG420">
        <v>0</v>
      </c>
      <c r="AH420">
        <v>0</v>
      </c>
      <c r="AI420">
        <v>0</v>
      </c>
      <c r="AJ420">
        <v>0</v>
      </c>
      <c r="AK420" s="7">
        <v>0</v>
      </c>
      <c r="AL420">
        <v>0</v>
      </c>
      <c r="AM420">
        <v>0</v>
      </c>
      <c r="AN420">
        <v>0</v>
      </c>
      <c r="AO420">
        <v>0</v>
      </c>
      <c r="AP420">
        <v>0</v>
      </c>
      <c r="AQ420">
        <v>0</v>
      </c>
      <c r="AR420" s="7">
        <v>0</v>
      </c>
      <c r="AS420">
        <v>0</v>
      </c>
      <c r="AT420">
        <v>0</v>
      </c>
      <c r="AU420">
        <v>0</v>
      </c>
      <c r="AV420">
        <v>0</v>
      </c>
      <c r="AW420">
        <v>0</v>
      </c>
      <c r="AX420">
        <v>0</v>
      </c>
      <c r="AY420" s="7">
        <v>0</v>
      </c>
      <c r="AZ420">
        <v>0</v>
      </c>
      <c r="BA420">
        <v>0</v>
      </c>
      <c r="BB420">
        <v>0</v>
      </c>
      <c r="BC420">
        <v>0</v>
      </c>
      <c r="BD420">
        <v>0</v>
      </c>
      <c r="BE420">
        <v>0</v>
      </c>
      <c r="BF420" s="7">
        <v>0</v>
      </c>
      <c r="BG420">
        <v>0</v>
      </c>
      <c r="BH420">
        <v>0</v>
      </c>
      <c r="BI420">
        <v>0</v>
      </c>
      <c r="BJ420">
        <v>0</v>
      </c>
      <c r="BK420">
        <v>0</v>
      </c>
      <c r="BL420">
        <v>0</v>
      </c>
      <c r="BM420" s="7">
        <v>0</v>
      </c>
      <c r="BN420">
        <v>0</v>
      </c>
      <c r="BO420">
        <v>0</v>
      </c>
      <c r="BP420">
        <v>0</v>
      </c>
      <c r="BQ420">
        <v>0</v>
      </c>
      <c r="BR420">
        <v>0</v>
      </c>
      <c r="BS420">
        <v>0</v>
      </c>
      <c r="BT420" s="7">
        <v>0</v>
      </c>
      <c r="BU420">
        <v>0</v>
      </c>
      <c r="BV420">
        <v>0</v>
      </c>
      <c r="BW420">
        <v>0</v>
      </c>
      <c r="BX420">
        <v>0</v>
      </c>
      <c r="BY420">
        <v>0</v>
      </c>
      <c r="BZ420">
        <v>0</v>
      </c>
      <c r="CA420" s="7">
        <v>0</v>
      </c>
      <c r="CB420">
        <v>0</v>
      </c>
      <c r="CC420">
        <v>0</v>
      </c>
      <c r="CD420">
        <v>0</v>
      </c>
      <c r="CE420">
        <v>0</v>
      </c>
      <c r="CF420">
        <v>0</v>
      </c>
      <c r="CG420">
        <v>0</v>
      </c>
      <c r="CH420" s="7">
        <v>0</v>
      </c>
      <c r="CI420">
        <v>0</v>
      </c>
      <c r="CJ420">
        <v>0</v>
      </c>
      <c r="CK420">
        <v>0</v>
      </c>
      <c r="CL420">
        <v>0</v>
      </c>
      <c r="CM420">
        <v>0</v>
      </c>
      <c r="CN420">
        <v>0</v>
      </c>
      <c r="CO420" s="7">
        <v>0</v>
      </c>
      <c r="CP420">
        <v>0</v>
      </c>
      <c r="CQ420">
        <v>0</v>
      </c>
      <c r="CR420">
        <v>0</v>
      </c>
      <c r="CS420">
        <v>0</v>
      </c>
      <c r="CT420">
        <v>0</v>
      </c>
      <c r="CU420">
        <v>0</v>
      </c>
      <c r="CV420" s="7">
        <v>0</v>
      </c>
      <c r="CW420">
        <f t="shared" si="312"/>
        <v>0</v>
      </c>
      <c r="CX420">
        <f t="shared" si="313"/>
        <v>0</v>
      </c>
      <c r="CY420">
        <f t="shared" si="314"/>
        <v>0</v>
      </c>
      <c r="CZ420">
        <f t="shared" si="315"/>
        <v>0</v>
      </c>
      <c r="DA420">
        <f t="shared" si="316"/>
        <v>0</v>
      </c>
      <c r="DB420">
        <f t="shared" si="317"/>
        <v>0</v>
      </c>
      <c r="DC420" s="7">
        <f t="shared" si="318"/>
        <v>0</v>
      </c>
      <c r="DD420">
        <f t="shared" si="319"/>
        <v>0</v>
      </c>
      <c r="DE420">
        <f t="shared" si="320"/>
        <v>0</v>
      </c>
      <c r="DF420">
        <f t="shared" si="321"/>
        <v>0</v>
      </c>
      <c r="DG420">
        <f t="shared" si="322"/>
        <v>0</v>
      </c>
      <c r="DH420">
        <f t="shared" si="323"/>
        <v>0</v>
      </c>
      <c r="DI420">
        <f t="shared" si="324"/>
        <v>0</v>
      </c>
      <c r="DJ420" s="7">
        <f t="shared" si="325"/>
        <v>0</v>
      </c>
      <c r="DK420" s="10">
        <f t="shared" si="326"/>
        <v>0</v>
      </c>
      <c r="DL420" s="10">
        <f t="shared" si="327"/>
        <v>0</v>
      </c>
      <c r="DM420">
        <f t="shared" si="328"/>
        <v>0</v>
      </c>
      <c r="DN420">
        <f t="shared" si="329"/>
        <v>0</v>
      </c>
      <c r="DO420">
        <f t="shared" si="330"/>
        <v>0</v>
      </c>
      <c r="DP420" s="7">
        <f t="shared" si="331"/>
        <v>0</v>
      </c>
      <c r="DQ420">
        <f t="shared" si="332"/>
        <v>0</v>
      </c>
      <c r="DR420">
        <f t="shared" si="333"/>
        <v>0</v>
      </c>
      <c r="DS420">
        <f t="shared" si="334"/>
        <v>0</v>
      </c>
      <c r="DT420" s="7">
        <f t="shared" si="335"/>
        <v>0</v>
      </c>
      <c r="DU420">
        <f t="shared" si="336"/>
        <v>0</v>
      </c>
      <c r="DV420" s="7">
        <f t="shared" si="337"/>
        <v>0</v>
      </c>
      <c r="DW420" s="10">
        <f t="shared" si="338"/>
        <v>0</v>
      </c>
      <c r="DX420" s="10">
        <f t="shared" si="339"/>
        <v>0</v>
      </c>
      <c r="DY420" s="31">
        <f t="shared" si="359"/>
        <v>0</v>
      </c>
      <c r="DZ420" s="31">
        <f t="shared" si="340"/>
        <v>0</v>
      </c>
      <c r="EA420" s="31">
        <f t="shared" si="341"/>
        <v>0</v>
      </c>
      <c r="EB420">
        <f t="shared" si="342"/>
        <v>0</v>
      </c>
      <c r="EC420">
        <f t="shared" si="343"/>
        <v>0</v>
      </c>
      <c r="ED420">
        <f t="shared" si="344"/>
        <v>0</v>
      </c>
      <c r="EE420" s="7">
        <f t="shared" si="345"/>
        <v>0</v>
      </c>
      <c r="EF420" s="31">
        <f t="shared" si="346"/>
        <v>0</v>
      </c>
      <c r="EG420">
        <f t="shared" si="347"/>
        <v>0</v>
      </c>
      <c r="EH420">
        <f t="shared" si="348"/>
        <v>0</v>
      </c>
      <c r="EI420">
        <f t="shared" si="349"/>
        <v>0</v>
      </c>
      <c r="EJ420" s="7">
        <f t="shared" si="350"/>
        <v>0</v>
      </c>
      <c r="EK420">
        <f t="shared" si="351"/>
        <v>0</v>
      </c>
      <c r="EL420">
        <f t="shared" si="352"/>
        <v>0</v>
      </c>
      <c r="EM420">
        <f t="shared" si="353"/>
        <v>0</v>
      </c>
      <c r="EN420">
        <f t="shared" si="354"/>
        <v>0</v>
      </c>
      <c r="EO420" s="75">
        <f t="shared" si="355"/>
        <v>0</v>
      </c>
      <c r="EP420" s="75">
        <f t="shared" si="356"/>
        <v>0</v>
      </c>
      <c r="EQ420" s="75">
        <f t="shared" si="357"/>
        <v>0</v>
      </c>
      <c r="ER420" s="75">
        <f t="shared" si="358"/>
        <v>0</v>
      </c>
      <c r="ES420">
        <f t="shared" si="308"/>
        <v>0</v>
      </c>
      <c r="ET420">
        <f t="shared" si="309"/>
        <v>0</v>
      </c>
      <c r="EU420">
        <f t="shared" si="310"/>
        <v>0</v>
      </c>
      <c r="EV420">
        <f t="shared" si="311"/>
        <v>0</v>
      </c>
    </row>
    <row r="421" spans="1:152" x14ac:dyDescent="0.35">
      <c r="A421" t="s">
        <v>155</v>
      </c>
      <c r="B421" s="7">
        <v>1989</v>
      </c>
      <c r="C421">
        <v>0</v>
      </c>
      <c r="D421">
        <v>0</v>
      </c>
      <c r="E421">
        <v>0</v>
      </c>
      <c r="F421">
        <v>0</v>
      </c>
      <c r="G421">
        <v>0</v>
      </c>
      <c r="H421">
        <v>0</v>
      </c>
      <c r="I421" s="7">
        <v>0</v>
      </c>
      <c r="J421">
        <v>0</v>
      </c>
      <c r="K421">
        <v>0</v>
      </c>
      <c r="L421">
        <v>0</v>
      </c>
      <c r="M421">
        <v>0</v>
      </c>
      <c r="N421">
        <v>0</v>
      </c>
      <c r="O421">
        <v>0</v>
      </c>
      <c r="P421" s="7">
        <v>0</v>
      </c>
      <c r="Q421">
        <v>0</v>
      </c>
      <c r="R421">
        <v>0</v>
      </c>
      <c r="S421">
        <v>0</v>
      </c>
      <c r="T421">
        <v>0</v>
      </c>
      <c r="U421">
        <v>0</v>
      </c>
      <c r="V421">
        <v>0</v>
      </c>
      <c r="W421" s="7">
        <v>0</v>
      </c>
      <c r="X421">
        <v>0</v>
      </c>
      <c r="Y421">
        <v>0</v>
      </c>
      <c r="Z421">
        <v>0</v>
      </c>
      <c r="AA421">
        <v>0</v>
      </c>
      <c r="AB421">
        <v>0</v>
      </c>
      <c r="AC421">
        <v>0</v>
      </c>
      <c r="AD421" s="7">
        <v>0</v>
      </c>
      <c r="AE421">
        <v>0</v>
      </c>
      <c r="AF421">
        <v>0</v>
      </c>
      <c r="AG421">
        <v>0</v>
      </c>
      <c r="AH421">
        <v>0</v>
      </c>
      <c r="AI421">
        <v>0</v>
      </c>
      <c r="AJ421">
        <v>0</v>
      </c>
      <c r="AK421" s="7">
        <v>0</v>
      </c>
      <c r="AL421">
        <v>0</v>
      </c>
      <c r="AM421">
        <v>0</v>
      </c>
      <c r="AN421">
        <v>0</v>
      </c>
      <c r="AO421">
        <v>0</v>
      </c>
      <c r="AP421">
        <v>0</v>
      </c>
      <c r="AQ421">
        <v>0</v>
      </c>
      <c r="AR421" s="7">
        <v>0</v>
      </c>
      <c r="AS421">
        <v>0</v>
      </c>
      <c r="AT421">
        <v>0</v>
      </c>
      <c r="AU421">
        <v>0</v>
      </c>
      <c r="AV421">
        <v>0</v>
      </c>
      <c r="AW421">
        <v>0</v>
      </c>
      <c r="AX421">
        <v>0</v>
      </c>
      <c r="AY421" s="7">
        <v>0</v>
      </c>
      <c r="AZ421">
        <v>0</v>
      </c>
      <c r="BA421">
        <v>0</v>
      </c>
      <c r="BB421">
        <v>0</v>
      </c>
      <c r="BC421">
        <v>0</v>
      </c>
      <c r="BD421">
        <v>0</v>
      </c>
      <c r="BE421">
        <v>0</v>
      </c>
      <c r="BF421" s="7">
        <v>0</v>
      </c>
      <c r="BG421">
        <v>0</v>
      </c>
      <c r="BH421">
        <v>0</v>
      </c>
      <c r="BI421">
        <v>0</v>
      </c>
      <c r="BJ421">
        <v>0</v>
      </c>
      <c r="BK421">
        <v>0</v>
      </c>
      <c r="BL421">
        <v>0</v>
      </c>
      <c r="BM421" s="7">
        <v>0</v>
      </c>
      <c r="BN421">
        <v>0</v>
      </c>
      <c r="BO421">
        <v>0</v>
      </c>
      <c r="BP421">
        <v>0</v>
      </c>
      <c r="BQ421">
        <v>0</v>
      </c>
      <c r="BR421">
        <v>0</v>
      </c>
      <c r="BS421">
        <v>0</v>
      </c>
      <c r="BT421" s="7">
        <v>0</v>
      </c>
      <c r="BU421">
        <v>0</v>
      </c>
      <c r="BV421">
        <v>0</v>
      </c>
      <c r="BW421">
        <v>0</v>
      </c>
      <c r="BX421">
        <v>0</v>
      </c>
      <c r="BY421">
        <v>0</v>
      </c>
      <c r="BZ421">
        <v>0</v>
      </c>
      <c r="CA421" s="7">
        <v>0</v>
      </c>
      <c r="CB421">
        <v>0</v>
      </c>
      <c r="CC421">
        <v>0</v>
      </c>
      <c r="CD421">
        <v>0</v>
      </c>
      <c r="CE421">
        <v>0</v>
      </c>
      <c r="CF421">
        <v>0</v>
      </c>
      <c r="CG421">
        <v>0</v>
      </c>
      <c r="CH421" s="7">
        <v>0</v>
      </c>
      <c r="CI421">
        <v>0</v>
      </c>
      <c r="CJ421">
        <v>0</v>
      </c>
      <c r="CK421">
        <v>0</v>
      </c>
      <c r="CL421">
        <v>0</v>
      </c>
      <c r="CM421">
        <v>0</v>
      </c>
      <c r="CN421">
        <v>0</v>
      </c>
      <c r="CO421" s="7">
        <v>0</v>
      </c>
      <c r="CP421">
        <v>0</v>
      </c>
      <c r="CQ421">
        <v>0</v>
      </c>
      <c r="CR421">
        <v>0</v>
      </c>
      <c r="CS421">
        <v>0</v>
      </c>
      <c r="CT421">
        <v>0</v>
      </c>
      <c r="CU421">
        <v>0</v>
      </c>
      <c r="CV421" s="7">
        <v>0</v>
      </c>
      <c r="CW421">
        <f t="shared" si="312"/>
        <v>0</v>
      </c>
      <c r="CX421">
        <f t="shared" si="313"/>
        <v>0</v>
      </c>
      <c r="CY421">
        <f t="shared" si="314"/>
        <v>0</v>
      </c>
      <c r="CZ421">
        <f t="shared" si="315"/>
        <v>0</v>
      </c>
      <c r="DA421">
        <f t="shared" si="316"/>
        <v>0</v>
      </c>
      <c r="DB421">
        <f t="shared" si="317"/>
        <v>0</v>
      </c>
      <c r="DC421" s="7">
        <f t="shared" si="318"/>
        <v>0</v>
      </c>
      <c r="DD421">
        <f t="shared" si="319"/>
        <v>0</v>
      </c>
      <c r="DE421">
        <f t="shared" si="320"/>
        <v>0</v>
      </c>
      <c r="DF421">
        <f t="shared" si="321"/>
        <v>0</v>
      </c>
      <c r="DG421">
        <f t="shared" si="322"/>
        <v>0</v>
      </c>
      <c r="DH421">
        <f t="shared" si="323"/>
        <v>0</v>
      </c>
      <c r="DI421">
        <f t="shared" si="324"/>
        <v>0</v>
      </c>
      <c r="DJ421" s="7">
        <f t="shared" si="325"/>
        <v>0</v>
      </c>
      <c r="DK421" s="10">
        <f t="shared" si="326"/>
        <v>0</v>
      </c>
      <c r="DL421" s="10">
        <f t="shared" si="327"/>
        <v>0</v>
      </c>
      <c r="DM421">
        <f t="shared" si="328"/>
        <v>0</v>
      </c>
      <c r="DN421">
        <f t="shared" si="329"/>
        <v>0</v>
      </c>
      <c r="DO421">
        <f t="shared" si="330"/>
        <v>0</v>
      </c>
      <c r="DP421" s="7">
        <f t="shared" si="331"/>
        <v>0</v>
      </c>
      <c r="DQ421">
        <f t="shared" si="332"/>
        <v>0</v>
      </c>
      <c r="DR421">
        <f t="shared" si="333"/>
        <v>0</v>
      </c>
      <c r="DS421">
        <f t="shared" si="334"/>
        <v>0</v>
      </c>
      <c r="DT421" s="7">
        <f t="shared" si="335"/>
        <v>0</v>
      </c>
      <c r="DU421">
        <f t="shared" si="336"/>
        <v>0</v>
      </c>
      <c r="DV421" s="7">
        <f t="shared" si="337"/>
        <v>0</v>
      </c>
      <c r="DW421" s="10">
        <f t="shared" si="338"/>
        <v>0</v>
      </c>
      <c r="DX421" s="10">
        <f t="shared" si="339"/>
        <v>0</v>
      </c>
      <c r="DY421" s="31">
        <f t="shared" si="359"/>
        <v>0</v>
      </c>
      <c r="DZ421" s="31">
        <f t="shared" si="340"/>
        <v>0</v>
      </c>
      <c r="EA421" s="31">
        <f t="shared" si="341"/>
        <v>0</v>
      </c>
      <c r="EB421">
        <f t="shared" si="342"/>
        <v>0</v>
      </c>
      <c r="EC421">
        <f t="shared" si="343"/>
        <v>0</v>
      </c>
      <c r="ED421">
        <f t="shared" si="344"/>
        <v>0</v>
      </c>
      <c r="EE421" s="7">
        <f t="shared" si="345"/>
        <v>0</v>
      </c>
      <c r="EF421" s="31">
        <f t="shared" si="346"/>
        <v>0</v>
      </c>
      <c r="EG421">
        <f t="shared" si="347"/>
        <v>0</v>
      </c>
      <c r="EH421">
        <f t="shared" si="348"/>
        <v>0</v>
      </c>
      <c r="EI421">
        <f t="shared" si="349"/>
        <v>0</v>
      </c>
      <c r="EJ421" s="7">
        <f t="shared" si="350"/>
        <v>0</v>
      </c>
      <c r="EK421">
        <f t="shared" si="351"/>
        <v>0</v>
      </c>
      <c r="EL421">
        <f t="shared" si="352"/>
        <v>0</v>
      </c>
      <c r="EM421">
        <f t="shared" si="353"/>
        <v>0</v>
      </c>
      <c r="EN421">
        <f t="shared" si="354"/>
        <v>0</v>
      </c>
      <c r="EO421" s="75">
        <f t="shared" si="355"/>
        <v>0</v>
      </c>
      <c r="EP421" s="75">
        <f t="shared" si="356"/>
        <v>0</v>
      </c>
      <c r="EQ421" s="75">
        <f t="shared" si="357"/>
        <v>0</v>
      </c>
      <c r="ER421" s="75">
        <f t="shared" si="358"/>
        <v>0</v>
      </c>
      <c r="ES421">
        <f t="shared" si="308"/>
        <v>0</v>
      </c>
      <c r="ET421">
        <f t="shared" si="309"/>
        <v>0</v>
      </c>
      <c r="EU421">
        <f t="shared" si="310"/>
        <v>0</v>
      </c>
      <c r="EV421">
        <f t="shared" si="311"/>
        <v>0</v>
      </c>
    </row>
    <row r="422" spans="1:152" x14ac:dyDescent="0.35">
      <c r="A422" t="s">
        <v>155</v>
      </c>
      <c r="B422" s="7">
        <v>1990</v>
      </c>
      <c r="C422">
        <v>0</v>
      </c>
      <c r="D422">
        <v>0</v>
      </c>
      <c r="E422">
        <v>0</v>
      </c>
      <c r="F422">
        <v>0</v>
      </c>
      <c r="G422">
        <v>0</v>
      </c>
      <c r="H422">
        <v>0</v>
      </c>
      <c r="I422" s="7">
        <v>0</v>
      </c>
      <c r="J422">
        <v>0</v>
      </c>
      <c r="K422">
        <v>0</v>
      </c>
      <c r="L422">
        <v>0</v>
      </c>
      <c r="M422">
        <v>0</v>
      </c>
      <c r="N422">
        <v>0</v>
      </c>
      <c r="O422">
        <v>0</v>
      </c>
      <c r="P422" s="7">
        <v>0</v>
      </c>
      <c r="Q422">
        <v>0</v>
      </c>
      <c r="R422">
        <v>0</v>
      </c>
      <c r="S422">
        <v>0</v>
      </c>
      <c r="T422">
        <v>0</v>
      </c>
      <c r="U422">
        <v>0</v>
      </c>
      <c r="V422">
        <v>0</v>
      </c>
      <c r="W422" s="7">
        <v>0</v>
      </c>
      <c r="X422">
        <v>0</v>
      </c>
      <c r="Y422">
        <v>0</v>
      </c>
      <c r="Z422">
        <v>0</v>
      </c>
      <c r="AA422">
        <v>0</v>
      </c>
      <c r="AB422">
        <v>0</v>
      </c>
      <c r="AC422">
        <v>0</v>
      </c>
      <c r="AD422" s="7">
        <v>0</v>
      </c>
      <c r="AE422">
        <v>0</v>
      </c>
      <c r="AF422">
        <v>0</v>
      </c>
      <c r="AG422">
        <v>0</v>
      </c>
      <c r="AH422">
        <v>0</v>
      </c>
      <c r="AI422">
        <v>0</v>
      </c>
      <c r="AJ422">
        <v>0</v>
      </c>
      <c r="AK422" s="7">
        <v>0</v>
      </c>
      <c r="AL422">
        <v>0</v>
      </c>
      <c r="AM422">
        <v>0</v>
      </c>
      <c r="AN422">
        <v>0</v>
      </c>
      <c r="AO422">
        <v>0</v>
      </c>
      <c r="AP422">
        <v>0</v>
      </c>
      <c r="AQ422">
        <v>0</v>
      </c>
      <c r="AR422" s="7">
        <v>0</v>
      </c>
      <c r="AS422">
        <v>0</v>
      </c>
      <c r="AT422">
        <v>0</v>
      </c>
      <c r="AU422">
        <v>0</v>
      </c>
      <c r="AV422">
        <v>0</v>
      </c>
      <c r="AW422">
        <v>0</v>
      </c>
      <c r="AX422">
        <v>0</v>
      </c>
      <c r="AY422" s="7">
        <v>0</v>
      </c>
      <c r="AZ422">
        <v>0</v>
      </c>
      <c r="BA422">
        <v>0</v>
      </c>
      <c r="BB422">
        <v>0</v>
      </c>
      <c r="BC422">
        <v>0</v>
      </c>
      <c r="BD422">
        <v>0</v>
      </c>
      <c r="BE422">
        <v>0</v>
      </c>
      <c r="BF422" s="7">
        <v>0</v>
      </c>
      <c r="BG422">
        <v>0</v>
      </c>
      <c r="BH422">
        <v>0</v>
      </c>
      <c r="BI422">
        <v>0</v>
      </c>
      <c r="BJ422">
        <v>0</v>
      </c>
      <c r="BK422">
        <v>0</v>
      </c>
      <c r="BL422">
        <v>0</v>
      </c>
      <c r="BM422" s="7">
        <v>0</v>
      </c>
      <c r="BN422">
        <v>0</v>
      </c>
      <c r="BO422">
        <v>0</v>
      </c>
      <c r="BP422">
        <v>0</v>
      </c>
      <c r="BQ422">
        <v>0</v>
      </c>
      <c r="BR422">
        <v>0</v>
      </c>
      <c r="BS422">
        <v>0</v>
      </c>
      <c r="BT422" s="7">
        <v>0</v>
      </c>
      <c r="BU422">
        <v>0</v>
      </c>
      <c r="BV422">
        <v>0</v>
      </c>
      <c r="BW422">
        <v>0</v>
      </c>
      <c r="BX422">
        <v>0</v>
      </c>
      <c r="BY422">
        <v>0</v>
      </c>
      <c r="BZ422">
        <v>0</v>
      </c>
      <c r="CA422" s="7">
        <v>0</v>
      </c>
      <c r="CB422">
        <v>0</v>
      </c>
      <c r="CC422">
        <v>0</v>
      </c>
      <c r="CD422">
        <v>0</v>
      </c>
      <c r="CE422">
        <v>0</v>
      </c>
      <c r="CF422">
        <v>0</v>
      </c>
      <c r="CG422">
        <v>0</v>
      </c>
      <c r="CH422" s="7">
        <v>0</v>
      </c>
      <c r="CI422">
        <v>0</v>
      </c>
      <c r="CJ422">
        <v>0</v>
      </c>
      <c r="CK422">
        <v>0</v>
      </c>
      <c r="CL422">
        <v>0</v>
      </c>
      <c r="CM422">
        <v>0</v>
      </c>
      <c r="CN422">
        <v>0</v>
      </c>
      <c r="CO422" s="7">
        <v>0</v>
      </c>
      <c r="CP422">
        <v>0</v>
      </c>
      <c r="CQ422">
        <v>0</v>
      </c>
      <c r="CR422">
        <v>0</v>
      </c>
      <c r="CS422">
        <v>0</v>
      </c>
      <c r="CT422">
        <v>0</v>
      </c>
      <c r="CU422">
        <v>0</v>
      </c>
      <c r="CV422" s="7">
        <v>0</v>
      </c>
      <c r="CW422">
        <f t="shared" si="312"/>
        <v>0</v>
      </c>
      <c r="CX422">
        <f t="shared" si="313"/>
        <v>0</v>
      </c>
      <c r="CY422">
        <f t="shared" si="314"/>
        <v>0</v>
      </c>
      <c r="CZ422">
        <f t="shared" si="315"/>
        <v>0</v>
      </c>
      <c r="DA422">
        <f t="shared" si="316"/>
        <v>0</v>
      </c>
      <c r="DB422">
        <f t="shared" si="317"/>
        <v>0</v>
      </c>
      <c r="DC422" s="7">
        <f t="shared" si="318"/>
        <v>0</v>
      </c>
      <c r="DD422">
        <f t="shared" si="319"/>
        <v>0</v>
      </c>
      <c r="DE422">
        <f t="shared" si="320"/>
        <v>0</v>
      </c>
      <c r="DF422">
        <f t="shared" si="321"/>
        <v>0</v>
      </c>
      <c r="DG422">
        <f t="shared" si="322"/>
        <v>0</v>
      </c>
      <c r="DH422">
        <f t="shared" si="323"/>
        <v>0</v>
      </c>
      <c r="DI422">
        <f t="shared" si="324"/>
        <v>0</v>
      </c>
      <c r="DJ422" s="7">
        <f t="shared" si="325"/>
        <v>0</v>
      </c>
      <c r="DK422" s="10">
        <f t="shared" si="326"/>
        <v>0</v>
      </c>
      <c r="DL422" s="10">
        <f t="shared" si="327"/>
        <v>0</v>
      </c>
      <c r="DM422">
        <f t="shared" si="328"/>
        <v>0</v>
      </c>
      <c r="DN422">
        <f t="shared" si="329"/>
        <v>0</v>
      </c>
      <c r="DO422">
        <f t="shared" si="330"/>
        <v>0</v>
      </c>
      <c r="DP422" s="7">
        <f t="shared" si="331"/>
        <v>0</v>
      </c>
      <c r="DQ422">
        <f t="shared" si="332"/>
        <v>0</v>
      </c>
      <c r="DR422">
        <f t="shared" si="333"/>
        <v>0</v>
      </c>
      <c r="DS422">
        <f t="shared" si="334"/>
        <v>0</v>
      </c>
      <c r="DT422" s="7">
        <f t="shared" si="335"/>
        <v>0</v>
      </c>
      <c r="DU422">
        <f t="shared" si="336"/>
        <v>0</v>
      </c>
      <c r="DV422" s="7">
        <f t="shared" si="337"/>
        <v>0</v>
      </c>
      <c r="DW422" s="10">
        <f t="shared" si="338"/>
        <v>0</v>
      </c>
      <c r="DX422" s="10">
        <f t="shared" si="339"/>
        <v>0</v>
      </c>
      <c r="DY422" s="31">
        <f t="shared" si="359"/>
        <v>0</v>
      </c>
      <c r="DZ422" s="31">
        <f t="shared" si="340"/>
        <v>0</v>
      </c>
      <c r="EA422" s="31">
        <f t="shared" si="341"/>
        <v>0</v>
      </c>
      <c r="EB422">
        <f t="shared" si="342"/>
        <v>0</v>
      </c>
      <c r="EC422">
        <f t="shared" si="343"/>
        <v>0</v>
      </c>
      <c r="ED422">
        <f t="shared" si="344"/>
        <v>0</v>
      </c>
      <c r="EE422" s="7">
        <f t="shared" si="345"/>
        <v>0</v>
      </c>
      <c r="EF422" s="31">
        <f t="shared" si="346"/>
        <v>0</v>
      </c>
      <c r="EG422">
        <f t="shared" si="347"/>
        <v>0</v>
      </c>
      <c r="EH422">
        <f t="shared" si="348"/>
        <v>0</v>
      </c>
      <c r="EI422">
        <f t="shared" si="349"/>
        <v>0</v>
      </c>
      <c r="EJ422" s="7">
        <f t="shared" si="350"/>
        <v>0</v>
      </c>
      <c r="EK422">
        <f t="shared" si="351"/>
        <v>0</v>
      </c>
      <c r="EL422">
        <f t="shared" si="352"/>
        <v>0</v>
      </c>
      <c r="EM422">
        <f t="shared" si="353"/>
        <v>0</v>
      </c>
      <c r="EN422">
        <f t="shared" si="354"/>
        <v>0</v>
      </c>
      <c r="EO422" s="75">
        <f t="shared" si="355"/>
        <v>0</v>
      </c>
      <c r="EP422" s="75">
        <f t="shared" si="356"/>
        <v>0</v>
      </c>
      <c r="EQ422" s="75">
        <f t="shared" si="357"/>
        <v>0</v>
      </c>
      <c r="ER422" s="75">
        <f t="shared" si="358"/>
        <v>0</v>
      </c>
      <c r="ES422">
        <f t="shared" si="308"/>
        <v>0</v>
      </c>
      <c r="ET422">
        <f t="shared" si="309"/>
        <v>0</v>
      </c>
      <c r="EU422">
        <f t="shared" si="310"/>
        <v>0</v>
      </c>
      <c r="EV422">
        <f t="shared" si="311"/>
        <v>0</v>
      </c>
    </row>
    <row r="423" spans="1:152" x14ac:dyDescent="0.35">
      <c r="A423" t="s">
        <v>155</v>
      </c>
      <c r="B423" s="7">
        <v>1991</v>
      </c>
      <c r="C423">
        <v>0.77866999999999997</v>
      </c>
      <c r="D423">
        <v>0</v>
      </c>
      <c r="E423">
        <v>-0.53798999999999997</v>
      </c>
      <c r="F423">
        <v>0</v>
      </c>
      <c r="G423">
        <v>0</v>
      </c>
      <c r="H423">
        <v>0</v>
      </c>
      <c r="I423" s="7">
        <v>0</v>
      </c>
      <c r="J423">
        <v>0.21944</v>
      </c>
      <c r="K423">
        <v>0</v>
      </c>
      <c r="L423">
        <v>-7.7869999999999995E-2</v>
      </c>
      <c r="M423">
        <v>0</v>
      </c>
      <c r="N423">
        <v>0</v>
      </c>
      <c r="O423">
        <v>0</v>
      </c>
      <c r="P423" s="7">
        <v>0</v>
      </c>
      <c r="Q423">
        <v>0.49552000000000002</v>
      </c>
      <c r="R423">
        <v>0</v>
      </c>
      <c r="S423">
        <v>-0.14158000000000001</v>
      </c>
      <c r="T423">
        <v>0</v>
      </c>
      <c r="U423">
        <v>0</v>
      </c>
      <c r="V423">
        <v>0</v>
      </c>
      <c r="W423" s="7">
        <v>0</v>
      </c>
      <c r="X423">
        <v>7.7869999999999995E-2</v>
      </c>
      <c r="Y423">
        <v>0</v>
      </c>
      <c r="Z423">
        <v>-7.7869999999999995E-2</v>
      </c>
      <c r="AA423">
        <v>0</v>
      </c>
      <c r="AB423">
        <v>0</v>
      </c>
      <c r="AC423">
        <v>0</v>
      </c>
      <c r="AD423" s="7">
        <v>0</v>
      </c>
      <c r="AE423">
        <v>0.55215000000000003</v>
      </c>
      <c r="AF423">
        <v>0</v>
      </c>
      <c r="AG423">
        <v>-0.44596999999999998</v>
      </c>
      <c r="AH423">
        <v>0</v>
      </c>
      <c r="AI423">
        <v>0</v>
      </c>
      <c r="AJ423">
        <v>0</v>
      </c>
      <c r="AK423" s="7">
        <v>0</v>
      </c>
      <c r="AL423">
        <v>0.6371</v>
      </c>
      <c r="AM423">
        <v>0</v>
      </c>
      <c r="AN423">
        <v>-0.39641999999999999</v>
      </c>
      <c r="AO423">
        <v>0</v>
      </c>
      <c r="AP423">
        <v>0</v>
      </c>
      <c r="AQ423">
        <v>0</v>
      </c>
      <c r="AR423" s="7">
        <v>0</v>
      </c>
      <c r="AS423">
        <v>0.21237</v>
      </c>
      <c r="AT423">
        <v>0</v>
      </c>
      <c r="AU423">
        <v>0</v>
      </c>
      <c r="AV423">
        <v>0</v>
      </c>
      <c r="AW423">
        <v>0</v>
      </c>
      <c r="AX423">
        <v>0</v>
      </c>
      <c r="AY423" s="7">
        <v>0</v>
      </c>
      <c r="AZ423">
        <v>0</v>
      </c>
      <c r="BA423">
        <v>0</v>
      </c>
      <c r="BB423">
        <v>0</v>
      </c>
      <c r="BC423">
        <v>0</v>
      </c>
      <c r="BD423">
        <v>0</v>
      </c>
      <c r="BE423">
        <v>0</v>
      </c>
      <c r="BF423" s="7">
        <v>0</v>
      </c>
      <c r="BG423">
        <v>0.14158000000000001</v>
      </c>
      <c r="BH423">
        <v>0</v>
      </c>
      <c r="BI423">
        <v>0</v>
      </c>
      <c r="BJ423">
        <v>0</v>
      </c>
      <c r="BK423">
        <v>0</v>
      </c>
      <c r="BL423">
        <v>0</v>
      </c>
      <c r="BM423" s="7">
        <v>0</v>
      </c>
      <c r="BN423">
        <v>7.0790000000000006E-2</v>
      </c>
      <c r="BO423">
        <v>0</v>
      </c>
      <c r="BP423">
        <v>0</v>
      </c>
      <c r="BQ423">
        <v>0</v>
      </c>
      <c r="BR423">
        <v>0</v>
      </c>
      <c r="BS423">
        <v>0</v>
      </c>
      <c r="BT423" s="7">
        <v>0</v>
      </c>
      <c r="BU423">
        <v>0.35393999999999998</v>
      </c>
      <c r="BV423">
        <v>0</v>
      </c>
      <c r="BW423">
        <v>0</v>
      </c>
      <c r="BX423">
        <v>0</v>
      </c>
      <c r="BY423">
        <v>0</v>
      </c>
      <c r="BZ423">
        <v>0</v>
      </c>
      <c r="CA423" s="7">
        <v>0</v>
      </c>
      <c r="CB423">
        <v>0.31855</v>
      </c>
      <c r="CC423">
        <v>0</v>
      </c>
      <c r="CD423">
        <v>0</v>
      </c>
      <c r="CE423">
        <v>0</v>
      </c>
      <c r="CF423">
        <v>0</v>
      </c>
      <c r="CG423">
        <v>0</v>
      </c>
      <c r="CH423" s="7">
        <v>0</v>
      </c>
      <c r="CI423">
        <v>3.5389999999999998E-2</v>
      </c>
      <c r="CJ423">
        <v>0</v>
      </c>
      <c r="CK423">
        <v>0</v>
      </c>
      <c r="CL423">
        <v>0</v>
      </c>
      <c r="CM423">
        <v>0</v>
      </c>
      <c r="CN423">
        <v>0</v>
      </c>
      <c r="CO423" s="7">
        <v>0</v>
      </c>
      <c r="CP423">
        <v>0</v>
      </c>
      <c r="CQ423">
        <v>0</v>
      </c>
      <c r="CR423">
        <v>0</v>
      </c>
      <c r="CS423">
        <v>0</v>
      </c>
      <c r="CT423">
        <v>0</v>
      </c>
      <c r="CU423">
        <v>0</v>
      </c>
      <c r="CV423" s="7">
        <v>0</v>
      </c>
      <c r="CW423">
        <f t="shared" si="312"/>
        <v>1.7626299999999999</v>
      </c>
      <c r="CX423">
        <f t="shared" si="313"/>
        <v>0</v>
      </c>
      <c r="CY423">
        <f t="shared" si="314"/>
        <v>-1.0618300000000001</v>
      </c>
      <c r="CZ423">
        <f t="shared" si="315"/>
        <v>0</v>
      </c>
      <c r="DA423">
        <f t="shared" si="316"/>
        <v>0</v>
      </c>
      <c r="DB423">
        <f t="shared" si="317"/>
        <v>0</v>
      </c>
      <c r="DC423" s="7">
        <f t="shared" si="318"/>
        <v>0</v>
      </c>
      <c r="DD423">
        <f t="shared" si="319"/>
        <v>0.92025000000000001</v>
      </c>
      <c r="DE423">
        <f t="shared" si="320"/>
        <v>0</v>
      </c>
      <c r="DF423">
        <f t="shared" si="321"/>
        <v>0</v>
      </c>
      <c r="DG423">
        <f t="shared" si="322"/>
        <v>0</v>
      </c>
      <c r="DH423">
        <f t="shared" si="323"/>
        <v>0</v>
      </c>
      <c r="DI423">
        <f t="shared" si="324"/>
        <v>0</v>
      </c>
      <c r="DJ423" s="7">
        <f t="shared" si="325"/>
        <v>0</v>
      </c>
      <c r="DK423" s="10">
        <f t="shared" si="326"/>
        <v>1.7626299999999999</v>
      </c>
      <c r="DL423" s="10">
        <f t="shared" si="327"/>
        <v>0.92025000000000001</v>
      </c>
      <c r="DM423">
        <f t="shared" si="328"/>
        <v>0.38224999999999998</v>
      </c>
      <c r="DN423">
        <f t="shared" si="329"/>
        <v>0.10618000000000005</v>
      </c>
      <c r="DO423">
        <f t="shared" si="330"/>
        <v>0.21237</v>
      </c>
      <c r="DP423" s="7">
        <f t="shared" si="331"/>
        <v>0</v>
      </c>
      <c r="DQ423">
        <f t="shared" si="332"/>
        <v>0.56630999999999998</v>
      </c>
      <c r="DR423">
        <f t="shared" si="333"/>
        <v>0.31855</v>
      </c>
      <c r="DS423">
        <f t="shared" si="334"/>
        <v>3.5389999999999998E-2</v>
      </c>
      <c r="DT423" s="7">
        <f t="shared" si="335"/>
        <v>0</v>
      </c>
      <c r="DU423">
        <f t="shared" si="336"/>
        <v>0.70080000000000009</v>
      </c>
      <c r="DV423" s="7">
        <f t="shared" si="337"/>
        <v>0.92025000000000001</v>
      </c>
      <c r="DW423" s="10">
        <f t="shared" si="338"/>
        <v>1</v>
      </c>
      <c r="DX423" s="10">
        <f t="shared" si="339"/>
        <v>0</v>
      </c>
      <c r="DY423" s="31">
        <f t="shared" si="359"/>
        <v>1</v>
      </c>
      <c r="DZ423" s="31">
        <f t="shared" si="340"/>
        <v>0</v>
      </c>
      <c r="EA423" s="31">
        <f t="shared" si="341"/>
        <v>0</v>
      </c>
      <c r="EB423">
        <f t="shared" si="342"/>
        <v>0</v>
      </c>
      <c r="EC423">
        <f t="shared" si="343"/>
        <v>1</v>
      </c>
      <c r="ED423">
        <f t="shared" si="344"/>
        <v>0</v>
      </c>
      <c r="EE423" s="7">
        <f t="shared" si="345"/>
        <v>0</v>
      </c>
      <c r="EF423" s="31">
        <f t="shared" si="346"/>
        <v>0</v>
      </c>
      <c r="EG423">
        <f t="shared" si="347"/>
        <v>0</v>
      </c>
      <c r="EH423">
        <f t="shared" si="348"/>
        <v>0</v>
      </c>
      <c r="EI423">
        <f t="shared" si="349"/>
        <v>0</v>
      </c>
      <c r="EJ423" s="7">
        <f t="shared" si="350"/>
        <v>1</v>
      </c>
      <c r="EK423">
        <f t="shared" si="351"/>
        <v>1</v>
      </c>
      <c r="EL423">
        <f t="shared" si="352"/>
        <v>0</v>
      </c>
      <c r="EM423">
        <f t="shared" si="353"/>
        <v>0</v>
      </c>
      <c r="EN423">
        <f t="shared" si="354"/>
        <v>0</v>
      </c>
      <c r="EO423" s="75">
        <f t="shared" si="355"/>
        <v>0.23580395422719835</v>
      </c>
      <c r="EP423" s="75">
        <f t="shared" si="356"/>
        <v>6.5500755683044962E-2</v>
      </c>
      <c r="EQ423" s="75">
        <f t="shared" si="357"/>
        <v>0.34934764504487825</v>
      </c>
      <c r="ER423" s="75">
        <f t="shared" si="358"/>
        <v>0.19650843589031797</v>
      </c>
      <c r="ES423">
        <f t="shared" si="308"/>
        <v>0</v>
      </c>
      <c r="ET423">
        <f t="shared" si="309"/>
        <v>0</v>
      </c>
      <c r="EU423">
        <f t="shared" si="310"/>
        <v>0</v>
      </c>
      <c r="EV423">
        <f t="shared" si="311"/>
        <v>0</v>
      </c>
    </row>
    <row r="424" spans="1:152" x14ac:dyDescent="0.35">
      <c r="A424" t="s">
        <v>155</v>
      </c>
      <c r="B424" s="7">
        <v>1992</v>
      </c>
      <c r="C424">
        <v>0.25602000000000003</v>
      </c>
      <c r="D424">
        <v>-0.53798999999999997</v>
      </c>
      <c r="E424">
        <v>-6.4820000000000003E-2</v>
      </c>
      <c r="F424">
        <v>0</v>
      </c>
      <c r="G424">
        <v>0</v>
      </c>
      <c r="H424">
        <v>0</v>
      </c>
      <c r="I424" s="7">
        <v>0</v>
      </c>
      <c r="J424">
        <v>1.23797</v>
      </c>
      <c r="K424">
        <v>-7.7869999999999995E-2</v>
      </c>
      <c r="L424">
        <v>-1.18611</v>
      </c>
      <c r="M424">
        <v>0</v>
      </c>
      <c r="N424">
        <v>0</v>
      </c>
      <c r="O424">
        <v>0</v>
      </c>
      <c r="P424" s="7">
        <v>0</v>
      </c>
      <c r="Q424">
        <v>0.40184999999999998</v>
      </c>
      <c r="R424">
        <v>-0.14158000000000001</v>
      </c>
      <c r="S424">
        <v>-0.33056000000000002</v>
      </c>
      <c r="T424">
        <v>0</v>
      </c>
      <c r="U424">
        <v>0</v>
      </c>
      <c r="V424">
        <v>0</v>
      </c>
      <c r="W424" s="7">
        <v>0</v>
      </c>
      <c r="X424">
        <v>1.02732</v>
      </c>
      <c r="Y424">
        <v>-7.7869999999999995E-2</v>
      </c>
      <c r="Z424">
        <v>-0.92037000000000002</v>
      </c>
      <c r="AA424">
        <v>0</v>
      </c>
      <c r="AB424">
        <v>0</v>
      </c>
      <c r="AC424">
        <v>0</v>
      </c>
      <c r="AD424" s="7">
        <v>0</v>
      </c>
      <c r="AE424">
        <v>0.25278</v>
      </c>
      <c r="AF424">
        <v>-0.44596999999999998</v>
      </c>
      <c r="AG424">
        <v>0</v>
      </c>
      <c r="AH424">
        <v>0</v>
      </c>
      <c r="AI424">
        <v>0</v>
      </c>
      <c r="AJ424">
        <v>0</v>
      </c>
      <c r="AK424" s="7">
        <v>0</v>
      </c>
      <c r="AL424">
        <v>0.83352000000000004</v>
      </c>
      <c r="AM424">
        <v>-0.39641999999999999</v>
      </c>
      <c r="AN424">
        <v>-0.64815</v>
      </c>
      <c r="AO424">
        <v>0</v>
      </c>
      <c r="AP424">
        <v>0</v>
      </c>
      <c r="AQ424">
        <v>0</v>
      </c>
      <c r="AR424" s="7">
        <v>0</v>
      </c>
      <c r="AS424">
        <v>0.76871</v>
      </c>
      <c r="AT424">
        <v>0</v>
      </c>
      <c r="AU424">
        <v>-0.64815</v>
      </c>
      <c r="AV424">
        <v>0</v>
      </c>
      <c r="AW424">
        <v>0</v>
      </c>
      <c r="AX424">
        <v>0</v>
      </c>
      <c r="AY424" s="7">
        <v>0</v>
      </c>
      <c r="AZ424">
        <v>0</v>
      </c>
      <c r="BA424">
        <v>0</v>
      </c>
      <c r="BB424">
        <v>0</v>
      </c>
      <c r="BC424">
        <v>0</v>
      </c>
      <c r="BD424">
        <v>0</v>
      </c>
      <c r="BE424">
        <v>0</v>
      </c>
      <c r="BF424" s="7">
        <v>0</v>
      </c>
      <c r="BG424">
        <v>0.14258999999999999</v>
      </c>
      <c r="BH424">
        <v>0</v>
      </c>
      <c r="BI424">
        <v>0</v>
      </c>
      <c r="BJ424">
        <v>0</v>
      </c>
      <c r="BK424">
        <v>0</v>
      </c>
      <c r="BL424">
        <v>0</v>
      </c>
      <c r="BM424" s="7">
        <v>0</v>
      </c>
      <c r="BN424">
        <v>0.61573999999999995</v>
      </c>
      <c r="BO424">
        <v>0</v>
      </c>
      <c r="BP424">
        <v>0</v>
      </c>
      <c r="BQ424">
        <v>0</v>
      </c>
      <c r="BR424">
        <v>0</v>
      </c>
      <c r="BS424">
        <v>0</v>
      </c>
      <c r="BT424" s="7">
        <v>0</v>
      </c>
      <c r="BU424">
        <v>6.4820000000000003E-2</v>
      </c>
      <c r="BV424">
        <v>0</v>
      </c>
      <c r="BW424">
        <v>0</v>
      </c>
      <c r="BX424">
        <v>0</v>
      </c>
      <c r="BY424">
        <v>0</v>
      </c>
      <c r="BZ424">
        <v>0</v>
      </c>
      <c r="CA424" s="7">
        <v>0</v>
      </c>
      <c r="CB424">
        <v>0.47963</v>
      </c>
      <c r="CC424">
        <v>0</v>
      </c>
      <c r="CD424">
        <v>0</v>
      </c>
      <c r="CE424">
        <v>0</v>
      </c>
      <c r="CF424">
        <v>0</v>
      </c>
      <c r="CG424">
        <v>0</v>
      </c>
      <c r="CH424" s="7">
        <v>0</v>
      </c>
      <c r="CI424">
        <v>0</v>
      </c>
      <c r="CJ424">
        <v>0</v>
      </c>
      <c r="CK424">
        <v>0</v>
      </c>
      <c r="CL424">
        <v>0</v>
      </c>
      <c r="CM424">
        <v>0</v>
      </c>
      <c r="CN424">
        <v>0</v>
      </c>
      <c r="CO424" s="7">
        <v>0</v>
      </c>
      <c r="CP424">
        <v>0.31758999999999998</v>
      </c>
      <c r="CQ424">
        <v>0</v>
      </c>
      <c r="CR424">
        <v>0</v>
      </c>
      <c r="CS424">
        <v>0</v>
      </c>
      <c r="CT424">
        <v>0</v>
      </c>
      <c r="CU424">
        <v>0</v>
      </c>
      <c r="CV424" s="7">
        <v>0</v>
      </c>
      <c r="CW424">
        <f t="shared" si="312"/>
        <v>2.5154800000000002</v>
      </c>
      <c r="CX424">
        <f t="shared" si="313"/>
        <v>-1.0618300000000001</v>
      </c>
      <c r="CY424">
        <f t="shared" si="314"/>
        <v>-1.8990800000000001</v>
      </c>
      <c r="CZ424">
        <f t="shared" si="315"/>
        <v>0</v>
      </c>
      <c r="DA424">
        <f t="shared" si="316"/>
        <v>0</v>
      </c>
      <c r="DB424">
        <f t="shared" si="317"/>
        <v>0</v>
      </c>
      <c r="DC424" s="7">
        <f t="shared" si="318"/>
        <v>0</v>
      </c>
      <c r="DD424">
        <f t="shared" si="319"/>
        <v>1.6203699999999999</v>
      </c>
      <c r="DE424">
        <f t="shared" si="320"/>
        <v>0</v>
      </c>
      <c r="DF424">
        <f t="shared" si="321"/>
        <v>0</v>
      </c>
      <c r="DG424">
        <f t="shared" si="322"/>
        <v>0</v>
      </c>
      <c r="DH424">
        <f t="shared" si="323"/>
        <v>0</v>
      </c>
      <c r="DI424">
        <f t="shared" si="324"/>
        <v>0</v>
      </c>
      <c r="DJ424" s="7">
        <f t="shared" si="325"/>
        <v>0</v>
      </c>
      <c r="DK424" s="10">
        <f t="shared" si="326"/>
        <v>1.4536500000000001</v>
      </c>
      <c r="DL424" s="10">
        <f t="shared" si="327"/>
        <v>1.6203699999999999</v>
      </c>
      <c r="DM424">
        <f t="shared" si="328"/>
        <v>-0.37279999999999991</v>
      </c>
      <c r="DN424">
        <f t="shared" si="329"/>
        <v>-0.19318999999999997</v>
      </c>
      <c r="DO424">
        <f t="shared" si="330"/>
        <v>0.12056</v>
      </c>
      <c r="DP424" s="7">
        <f t="shared" si="331"/>
        <v>0</v>
      </c>
      <c r="DQ424">
        <f t="shared" si="332"/>
        <v>0.82314999999999994</v>
      </c>
      <c r="DR424">
        <f t="shared" si="333"/>
        <v>0.47963</v>
      </c>
      <c r="DS424">
        <f t="shared" si="334"/>
        <v>0</v>
      </c>
      <c r="DT424" s="7">
        <f t="shared" si="335"/>
        <v>0.31758999999999998</v>
      </c>
      <c r="DU424">
        <f t="shared" si="336"/>
        <v>-0.44542999999999988</v>
      </c>
      <c r="DV424" s="7">
        <f t="shared" si="337"/>
        <v>1.6203699999999999</v>
      </c>
      <c r="DW424" s="10">
        <f t="shared" si="338"/>
        <v>1</v>
      </c>
      <c r="DX424" s="10">
        <f t="shared" si="339"/>
        <v>0</v>
      </c>
      <c r="DY424" s="31">
        <f t="shared" si="359"/>
        <v>1</v>
      </c>
      <c r="DZ424" s="31">
        <f t="shared" si="340"/>
        <v>0</v>
      </c>
      <c r="EA424" s="31">
        <f t="shared" si="341"/>
        <v>0</v>
      </c>
      <c r="EB424">
        <f t="shared" si="342"/>
        <v>0</v>
      </c>
      <c r="EC424">
        <f t="shared" si="343"/>
        <v>1</v>
      </c>
      <c r="ED424">
        <f t="shared" si="344"/>
        <v>0</v>
      </c>
      <c r="EE424" s="7">
        <f t="shared" si="345"/>
        <v>0</v>
      </c>
      <c r="EF424" s="31">
        <f t="shared" si="346"/>
        <v>0</v>
      </c>
      <c r="EG424">
        <f t="shared" si="347"/>
        <v>0</v>
      </c>
      <c r="EH424">
        <f t="shared" si="348"/>
        <v>1</v>
      </c>
      <c r="EI424">
        <f t="shared" si="349"/>
        <v>0</v>
      </c>
      <c r="EJ424" s="7">
        <f t="shared" si="350"/>
        <v>0</v>
      </c>
      <c r="EK424">
        <f t="shared" si="351"/>
        <v>0</v>
      </c>
      <c r="EL424">
        <f t="shared" si="352"/>
        <v>1</v>
      </c>
      <c r="EM424">
        <f t="shared" si="353"/>
        <v>0</v>
      </c>
      <c r="EN424">
        <f t="shared" si="354"/>
        <v>0</v>
      </c>
      <c r="EO424" s="75">
        <f t="shared" si="355"/>
        <v>-0.31729279793010695</v>
      </c>
      <c r="EP424" s="75">
        <f t="shared" si="356"/>
        <v>-0.164425417468126</v>
      </c>
      <c r="EQ424" s="75">
        <f t="shared" si="357"/>
        <v>0.70058896624508471</v>
      </c>
      <c r="ER424" s="75">
        <f t="shared" si="358"/>
        <v>0.40821658978330805</v>
      </c>
      <c r="ES424">
        <f t="shared" si="308"/>
        <v>0</v>
      </c>
      <c r="ET424">
        <f t="shared" si="309"/>
        <v>0</v>
      </c>
      <c r="EU424">
        <f t="shared" si="310"/>
        <v>0</v>
      </c>
      <c r="EV424">
        <f t="shared" si="311"/>
        <v>0</v>
      </c>
    </row>
    <row r="425" spans="1:152" x14ac:dyDescent="0.35">
      <c r="A425" t="s">
        <v>155</v>
      </c>
      <c r="B425" s="7">
        <v>1993</v>
      </c>
      <c r="C425">
        <v>1.70827</v>
      </c>
      <c r="D425">
        <v>-6.4820000000000003E-2</v>
      </c>
      <c r="E425">
        <v>-0.21584999999999999</v>
      </c>
      <c r="F425">
        <v>0</v>
      </c>
      <c r="G425">
        <v>0</v>
      </c>
      <c r="H425">
        <v>0</v>
      </c>
      <c r="I425" s="7">
        <v>0</v>
      </c>
      <c r="J425">
        <v>0.86338999999999999</v>
      </c>
      <c r="K425">
        <v>-1.18611</v>
      </c>
      <c r="L425">
        <v>-0.30835000000000001</v>
      </c>
      <c r="M425">
        <v>0</v>
      </c>
      <c r="N425">
        <v>0</v>
      </c>
      <c r="O425">
        <v>0</v>
      </c>
      <c r="P425" s="7">
        <v>0</v>
      </c>
      <c r="Q425">
        <v>0.44402999999999998</v>
      </c>
      <c r="R425">
        <v>-0.33056000000000002</v>
      </c>
      <c r="S425">
        <v>0</v>
      </c>
      <c r="T425">
        <v>0</v>
      </c>
      <c r="U425">
        <v>0</v>
      </c>
      <c r="V425">
        <v>0</v>
      </c>
      <c r="W425" s="7">
        <v>0</v>
      </c>
      <c r="X425">
        <v>0.74004000000000003</v>
      </c>
      <c r="Y425">
        <v>-0.92037000000000002</v>
      </c>
      <c r="Z425">
        <v>-0.30835000000000001</v>
      </c>
      <c r="AA425">
        <v>0</v>
      </c>
      <c r="AB425">
        <v>0</v>
      </c>
      <c r="AC425">
        <v>0</v>
      </c>
      <c r="AD425" s="7">
        <v>0</v>
      </c>
      <c r="AE425">
        <v>0.51185999999999998</v>
      </c>
      <c r="AF425">
        <v>0</v>
      </c>
      <c r="AG425">
        <v>0</v>
      </c>
      <c r="AH425">
        <v>0</v>
      </c>
      <c r="AI425">
        <v>0</v>
      </c>
      <c r="AJ425">
        <v>0</v>
      </c>
      <c r="AK425" s="7">
        <v>0</v>
      </c>
      <c r="AL425">
        <v>1.55409</v>
      </c>
      <c r="AM425">
        <v>-0.64815</v>
      </c>
      <c r="AN425">
        <v>-0.37002000000000002</v>
      </c>
      <c r="AO425">
        <v>0</v>
      </c>
      <c r="AP425">
        <v>0</v>
      </c>
      <c r="AQ425">
        <v>0</v>
      </c>
      <c r="AR425" s="7">
        <v>0</v>
      </c>
      <c r="AS425">
        <v>0.16650999999999999</v>
      </c>
      <c r="AT425">
        <v>-0.64815</v>
      </c>
      <c r="AU425">
        <v>-0.15418000000000001</v>
      </c>
      <c r="AV425">
        <v>0</v>
      </c>
      <c r="AW425">
        <v>0</v>
      </c>
      <c r="AX425">
        <v>0</v>
      </c>
      <c r="AY425" s="7">
        <v>0</v>
      </c>
      <c r="AZ425">
        <v>0</v>
      </c>
      <c r="BA425">
        <v>0</v>
      </c>
      <c r="BB425">
        <v>0</v>
      </c>
      <c r="BC425">
        <v>0</v>
      </c>
      <c r="BD425">
        <v>0</v>
      </c>
      <c r="BE425">
        <v>0</v>
      </c>
      <c r="BF425" s="7">
        <v>0</v>
      </c>
      <c r="BG425">
        <v>0.20351</v>
      </c>
      <c r="BH425">
        <v>0</v>
      </c>
      <c r="BI425">
        <v>0</v>
      </c>
      <c r="BJ425">
        <v>0</v>
      </c>
      <c r="BK425">
        <v>0</v>
      </c>
      <c r="BL425">
        <v>0</v>
      </c>
      <c r="BM425" s="7">
        <v>0</v>
      </c>
      <c r="BN425">
        <v>0.61053999999999997</v>
      </c>
      <c r="BO425">
        <v>0</v>
      </c>
      <c r="BP425">
        <v>0</v>
      </c>
      <c r="BQ425">
        <v>0</v>
      </c>
      <c r="BR425">
        <v>0</v>
      </c>
      <c r="BS425">
        <v>0</v>
      </c>
      <c r="BT425" s="7">
        <v>0</v>
      </c>
      <c r="BU425">
        <v>0.41936000000000001</v>
      </c>
      <c r="BV425">
        <v>0</v>
      </c>
      <c r="BW425">
        <v>0</v>
      </c>
      <c r="BX425">
        <v>0</v>
      </c>
      <c r="BY425">
        <v>0</v>
      </c>
      <c r="BZ425">
        <v>0</v>
      </c>
      <c r="CA425" s="7">
        <v>0</v>
      </c>
      <c r="CB425">
        <v>1.3320799999999999</v>
      </c>
      <c r="CC425">
        <v>0</v>
      </c>
      <c r="CD425">
        <v>0</v>
      </c>
      <c r="CE425">
        <v>0</v>
      </c>
      <c r="CF425">
        <v>0</v>
      </c>
      <c r="CG425">
        <v>0</v>
      </c>
      <c r="CH425" s="7">
        <v>0</v>
      </c>
      <c r="CI425">
        <v>0</v>
      </c>
      <c r="CJ425">
        <v>0</v>
      </c>
      <c r="CK425">
        <v>0</v>
      </c>
      <c r="CL425">
        <v>0</v>
      </c>
      <c r="CM425">
        <v>0</v>
      </c>
      <c r="CN425">
        <v>0</v>
      </c>
      <c r="CO425" s="7">
        <v>0</v>
      </c>
      <c r="CP425">
        <v>0.35152</v>
      </c>
      <c r="CQ425">
        <v>0</v>
      </c>
      <c r="CR425">
        <v>0</v>
      </c>
      <c r="CS425">
        <v>0</v>
      </c>
      <c r="CT425">
        <v>0</v>
      </c>
      <c r="CU425">
        <v>0</v>
      </c>
      <c r="CV425" s="7">
        <v>0</v>
      </c>
      <c r="CW425">
        <f t="shared" si="312"/>
        <v>3.2500300000000002</v>
      </c>
      <c r="CX425">
        <f t="shared" si="313"/>
        <v>-1.8990800000000001</v>
      </c>
      <c r="CY425">
        <f t="shared" si="314"/>
        <v>-0.67837999999999998</v>
      </c>
      <c r="CZ425">
        <f t="shared" si="315"/>
        <v>0</v>
      </c>
      <c r="DA425">
        <f t="shared" si="316"/>
        <v>0</v>
      </c>
      <c r="DB425">
        <f t="shared" si="317"/>
        <v>0</v>
      </c>
      <c r="DC425" s="7">
        <f t="shared" si="318"/>
        <v>0</v>
      </c>
      <c r="DD425">
        <f t="shared" si="319"/>
        <v>2.9170099999999994</v>
      </c>
      <c r="DE425">
        <f t="shared" si="320"/>
        <v>0</v>
      </c>
      <c r="DF425">
        <f t="shared" si="321"/>
        <v>0</v>
      </c>
      <c r="DG425">
        <f t="shared" si="322"/>
        <v>0</v>
      </c>
      <c r="DH425">
        <f t="shared" si="323"/>
        <v>0</v>
      </c>
      <c r="DI425">
        <f t="shared" si="324"/>
        <v>0</v>
      </c>
      <c r="DJ425" s="7">
        <f t="shared" si="325"/>
        <v>0</v>
      </c>
      <c r="DK425" s="10">
        <f t="shared" si="326"/>
        <v>1.3509500000000001</v>
      </c>
      <c r="DL425" s="10">
        <f t="shared" si="327"/>
        <v>2.9170099999999994</v>
      </c>
      <c r="DM425">
        <f t="shared" si="328"/>
        <v>0.79652999999999985</v>
      </c>
      <c r="DN425">
        <f t="shared" si="329"/>
        <v>0.51185999999999998</v>
      </c>
      <c r="DO425">
        <f t="shared" si="330"/>
        <v>-0.63582000000000005</v>
      </c>
      <c r="DP425" s="7">
        <f t="shared" si="331"/>
        <v>0</v>
      </c>
      <c r="DQ425">
        <f t="shared" si="332"/>
        <v>1.2334099999999999</v>
      </c>
      <c r="DR425">
        <f t="shared" si="333"/>
        <v>1.3320799999999999</v>
      </c>
      <c r="DS425">
        <f t="shared" si="334"/>
        <v>0</v>
      </c>
      <c r="DT425" s="7">
        <f t="shared" si="335"/>
        <v>0.35152</v>
      </c>
      <c r="DU425">
        <f t="shared" si="336"/>
        <v>0.67256999999999967</v>
      </c>
      <c r="DV425" s="7">
        <f t="shared" si="337"/>
        <v>2.9170099999999994</v>
      </c>
      <c r="DW425" s="10">
        <f t="shared" si="338"/>
        <v>1</v>
      </c>
      <c r="DX425" s="10">
        <f t="shared" si="339"/>
        <v>0</v>
      </c>
      <c r="DY425" s="31">
        <f t="shared" si="359"/>
        <v>1</v>
      </c>
      <c r="DZ425" s="31">
        <f t="shared" si="340"/>
        <v>0</v>
      </c>
      <c r="EA425" s="31">
        <f t="shared" si="341"/>
        <v>0</v>
      </c>
      <c r="EB425">
        <f t="shared" si="342"/>
        <v>0</v>
      </c>
      <c r="EC425">
        <f t="shared" si="343"/>
        <v>0</v>
      </c>
      <c r="ED425">
        <f t="shared" si="344"/>
        <v>1</v>
      </c>
      <c r="EE425" s="7">
        <f t="shared" si="345"/>
        <v>0</v>
      </c>
      <c r="EF425" s="31">
        <f t="shared" si="346"/>
        <v>0</v>
      </c>
      <c r="EG425">
        <f t="shared" si="347"/>
        <v>0</v>
      </c>
      <c r="EH425">
        <f t="shared" si="348"/>
        <v>0</v>
      </c>
      <c r="EI425">
        <f t="shared" si="349"/>
        <v>1</v>
      </c>
      <c r="EJ425" s="7">
        <f t="shared" si="350"/>
        <v>0</v>
      </c>
      <c r="EK425">
        <f t="shared" si="351"/>
        <v>0</v>
      </c>
      <c r="EL425">
        <f t="shared" si="352"/>
        <v>0</v>
      </c>
      <c r="EM425">
        <f t="shared" si="353"/>
        <v>1</v>
      </c>
      <c r="EN425">
        <f t="shared" si="354"/>
        <v>0</v>
      </c>
      <c r="EO425" s="75">
        <f t="shared" si="355"/>
        <v>0.22190061232790464</v>
      </c>
      <c r="EP425" s="75">
        <f t="shared" si="356"/>
        <v>0.14259606973517797</v>
      </c>
      <c r="EQ425" s="75">
        <f t="shared" si="357"/>
        <v>0.3436084444419682</v>
      </c>
      <c r="ER425" s="75">
        <f t="shared" si="358"/>
        <v>0.37109633996177832</v>
      </c>
      <c r="ES425">
        <f t="shared" si="308"/>
        <v>0</v>
      </c>
      <c r="ET425">
        <f t="shared" si="309"/>
        <v>0</v>
      </c>
      <c r="EU425">
        <f t="shared" si="310"/>
        <v>0</v>
      </c>
      <c r="EV425">
        <f t="shared" si="311"/>
        <v>0</v>
      </c>
    </row>
    <row r="426" spans="1:152" x14ac:dyDescent="0.35">
      <c r="A426" t="s">
        <v>155</v>
      </c>
      <c r="B426" s="7">
        <v>1994</v>
      </c>
      <c r="C426">
        <v>0.11975</v>
      </c>
      <c r="D426">
        <v>-0.21584999999999999</v>
      </c>
      <c r="E426">
        <v>0</v>
      </c>
      <c r="F426">
        <v>0</v>
      </c>
      <c r="G426">
        <v>0</v>
      </c>
      <c r="H426">
        <v>0</v>
      </c>
      <c r="I426" s="7">
        <v>0</v>
      </c>
      <c r="J426">
        <v>-5.9880000000000003E-2</v>
      </c>
      <c r="K426">
        <v>-0.30835000000000001</v>
      </c>
      <c r="L426">
        <v>0</v>
      </c>
      <c r="M426">
        <v>0</v>
      </c>
      <c r="N426">
        <v>0</v>
      </c>
      <c r="O426">
        <v>0</v>
      </c>
      <c r="P426" s="7">
        <v>0</v>
      </c>
      <c r="Q426">
        <v>-0.1976</v>
      </c>
      <c r="R426">
        <v>0</v>
      </c>
      <c r="S426">
        <v>0</v>
      </c>
      <c r="T426">
        <v>0</v>
      </c>
      <c r="U426">
        <v>0</v>
      </c>
      <c r="V426">
        <v>0</v>
      </c>
      <c r="W426" s="7">
        <v>0</v>
      </c>
      <c r="X426">
        <v>0.13772000000000001</v>
      </c>
      <c r="Y426">
        <v>-0.30835000000000001</v>
      </c>
      <c r="Z426">
        <v>0</v>
      </c>
      <c r="AA426">
        <v>0</v>
      </c>
      <c r="AB426">
        <v>0</v>
      </c>
      <c r="AC426">
        <v>0</v>
      </c>
      <c r="AD426" s="7">
        <v>0</v>
      </c>
      <c r="AE426">
        <v>0.39518999999999999</v>
      </c>
      <c r="AF426">
        <v>0</v>
      </c>
      <c r="AG426">
        <v>0</v>
      </c>
      <c r="AH426">
        <v>0</v>
      </c>
      <c r="AI426">
        <v>0</v>
      </c>
      <c r="AJ426">
        <v>0</v>
      </c>
      <c r="AK426" s="7">
        <v>0</v>
      </c>
      <c r="AL426">
        <v>-7.7840000000000006E-2</v>
      </c>
      <c r="AM426">
        <v>-0.37002000000000002</v>
      </c>
      <c r="AN426">
        <v>0</v>
      </c>
      <c r="AO426">
        <v>0</v>
      </c>
      <c r="AP426">
        <v>0</v>
      </c>
      <c r="AQ426">
        <v>0</v>
      </c>
      <c r="AR426" s="7">
        <v>0</v>
      </c>
      <c r="AS426">
        <v>-0.1976</v>
      </c>
      <c r="AT426">
        <v>-0.15418000000000001</v>
      </c>
      <c r="AU426">
        <v>0</v>
      </c>
      <c r="AV426">
        <v>0</v>
      </c>
      <c r="AW426">
        <v>0</v>
      </c>
      <c r="AX426">
        <v>0</v>
      </c>
      <c r="AY426" s="7">
        <v>0</v>
      </c>
      <c r="AZ426">
        <v>0</v>
      </c>
      <c r="BA426">
        <v>0</v>
      </c>
      <c r="BB426">
        <v>0</v>
      </c>
      <c r="BC426">
        <v>0</v>
      </c>
      <c r="BD426">
        <v>0</v>
      </c>
      <c r="BE426">
        <v>0</v>
      </c>
      <c r="BF426" s="7">
        <v>0</v>
      </c>
      <c r="BG426">
        <v>0.10179000000000001</v>
      </c>
      <c r="BH426">
        <v>0</v>
      </c>
      <c r="BI426">
        <v>0</v>
      </c>
      <c r="BJ426">
        <v>0</v>
      </c>
      <c r="BK426">
        <v>0</v>
      </c>
      <c r="BL426">
        <v>0</v>
      </c>
      <c r="BM426" s="7">
        <v>0</v>
      </c>
      <c r="BN426">
        <v>0.29339999999999999</v>
      </c>
      <c r="BO426">
        <v>0</v>
      </c>
      <c r="BP426">
        <v>0</v>
      </c>
      <c r="BQ426">
        <v>0</v>
      </c>
      <c r="BR426">
        <v>0</v>
      </c>
      <c r="BS426">
        <v>0</v>
      </c>
      <c r="BT426" s="7">
        <v>0</v>
      </c>
      <c r="BU426">
        <v>0.65864999999999996</v>
      </c>
      <c r="BV426">
        <v>0</v>
      </c>
      <c r="BW426">
        <v>0</v>
      </c>
      <c r="BX426">
        <v>0</v>
      </c>
      <c r="BY426">
        <v>0</v>
      </c>
      <c r="BZ426">
        <v>0</v>
      </c>
      <c r="CA426" s="7">
        <v>0</v>
      </c>
      <c r="CB426">
        <v>0.37124000000000001</v>
      </c>
      <c r="CC426">
        <v>0</v>
      </c>
      <c r="CD426">
        <v>0</v>
      </c>
      <c r="CE426">
        <v>0</v>
      </c>
      <c r="CF426">
        <v>0</v>
      </c>
      <c r="CG426">
        <v>0</v>
      </c>
      <c r="CH426" s="7">
        <v>0</v>
      </c>
      <c r="CI426">
        <v>0</v>
      </c>
      <c r="CJ426">
        <v>0</v>
      </c>
      <c r="CK426">
        <v>0</v>
      </c>
      <c r="CL426">
        <v>0</v>
      </c>
      <c r="CM426">
        <v>0</v>
      </c>
      <c r="CN426">
        <v>0</v>
      </c>
      <c r="CO426" s="7">
        <v>0</v>
      </c>
      <c r="CP426">
        <v>0.11377</v>
      </c>
      <c r="CQ426">
        <v>0</v>
      </c>
      <c r="CR426">
        <v>0</v>
      </c>
      <c r="CS426">
        <v>0</v>
      </c>
      <c r="CT426">
        <v>0</v>
      </c>
      <c r="CU426">
        <v>0</v>
      </c>
      <c r="CV426" s="7">
        <v>0</v>
      </c>
      <c r="CW426">
        <f t="shared" si="312"/>
        <v>0.25745999999999997</v>
      </c>
      <c r="CX426">
        <f t="shared" si="313"/>
        <v>-0.67837999999999998</v>
      </c>
      <c r="CY426">
        <f t="shared" si="314"/>
        <v>0</v>
      </c>
      <c r="CZ426">
        <f t="shared" si="315"/>
        <v>0</v>
      </c>
      <c r="DA426">
        <f t="shared" si="316"/>
        <v>0</v>
      </c>
      <c r="DB426">
        <f t="shared" si="317"/>
        <v>0</v>
      </c>
      <c r="DC426" s="7">
        <f t="shared" si="318"/>
        <v>0</v>
      </c>
      <c r="DD426">
        <f t="shared" si="319"/>
        <v>1.5388499999999998</v>
      </c>
      <c r="DE426">
        <f t="shared" si="320"/>
        <v>0</v>
      </c>
      <c r="DF426">
        <f t="shared" si="321"/>
        <v>0</v>
      </c>
      <c r="DG426">
        <f t="shared" si="322"/>
        <v>0</v>
      </c>
      <c r="DH426">
        <f t="shared" si="323"/>
        <v>0</v>
      </c>
      <c r="DI426">
        <f t="shared" si="324"/>
        <v>0</v>
      </c>
      <c r="DJ426" s="7">
        <f t="shared" si="325"/>
        <v>0</v>
      </c>
      <c r="DK426" s="10">
        <f t="shared" si="326"/>
        <v>-0.42092000000000002</v>
      </c>
      <c r="DL426" s="10">
        <f t="shared" si="327"/>
        <v>1.5388499999999998</v>
      </c>
      <c r="DM426">
        <f t="shared" si="328"/>
        <v>-0.46433000000000002</v>
      </c>
      <c r="DN426">
        <f t="shared" si="329"/>
        <v>0.39518999999999999</v>
      </c>
      <c r="DO426">
        <f t="shared" si="330"/>
        <v>-0.35177999999999998</v>
      </c>
      <c r="DP426" s="7">
        <f t="shared" si="331"/>
        <v>0</v>
      </c>
      <c r="DQ426">
        <f t="shared" si="332"/>
        <v>1.0538399999999999</v>
      </c>
      <c r="DR426">
        <f t="shared" si="333"/>
        <v>0.37124000000000001</v>
      </c>
      <c r="DS426">
        <f t="shared" si="334"/>
        <v>0</v>
      </c>
      <c r="DT426" s="7">
        <f t="shared" si="335"/>
        <v>0.11377</v>
      </c>
      <c r="DU426">
        <f t="shared" si="336"/>
        <v>-0.42092000000000002</v>
      </c>
      <c r="DV426" s="7">
        <f t="shared" si="337"/>
        <v>1.5388499999999998</v>
      </c>
      <c r="DW426" s="10">
        <f t="shared" si="338"/>
        <v>1</v>
      </c>
      <c r="DX426" s="10">
        <f t="shared" si="339"/>
        <v>0</v>
      </c>
      <c r="DY426" s="31">
        <f t="shared" si="359"/>
        <v>1</v>
      </c>
      <c r="DZ426" s="31">
        <f t="shared" si="340"/>
        <v>0</v>
      </c>
      <c r="EA426" s="31">
        <f t="shared" si="341"/>
        <v>0</v>
      </c>
      <c r="EB426">
        <f t="shared" si="342"/>
        <v>0</v>
      </c>
      <c r="EC426">
        <f t="shared" si="343"/>
        <v>1</v>
      </c>
      <c r="ED426">
        <f t="shared" si="344"/>
        <v>0</v>
      </c>
      <c r="EE426" s="7">
        <f t="shared" si="345"/>
        <v>0</v>
      </c>
      <c r="EF426" s="31">
        <f t="shared" si="346"/>
        <v>0</v>
      </c>
      <c r="EG426">
        <f t="shared" si="347"/>
        <v>0</v>
      </c>
      <c r="EH426">
        <f t="shared" si="348"/>
        <v>1</v>
      </c>
      <c r="EI426">
        <f t="shared" si="349"/>
        <v>0</v>
      </c>
      <c r="EJ426" s="7">
        <f t="shared" si="350"/>
        <v>0</v>
      </c>
      <c r="EK426">
        <f t="shared" si="351"/>
        <v>0</v>
      </c>
      <c r="EL426">
        <f t="shared" si="352"/>
        <v>1</v>
      </c>
      <c r="EM426">
        <f t="shared" si="353"/>
        <v>0</v>
      </c>
      <c r="EN426">
        <f t="shared" si="354"/>
        <v>0</v>
      </c>
      <c r="EO426" s="75">
        <f t="shared" si="355"/>
        <v>-0.41534800926712773</v>
      </c>
      <c r="EP426" s="75">
        <f t="shared" si="356"/>
        <v>0.35350156092063012</v>
      </c>
      <c r="EQ426" s="75">
        <f t="shared" si="357"/>
        <v>0.94267082912168021</v>
      </c>
      <c r="ER426" s="75">
        <f t="shared" si="358"/>
        <v>0.33207803708640082</v>
      </c>
      <c r="ES426">
        <f t="shared" si="308"/>
        <v>0</v>
      </c>
      <c r="ET426">
        <f t="shared" si="309"/>
        <v>0</v>
      </c>
      <c r="EU426">
        <f t="shared" si="310"/>
        <v>0</v>
      </c>
      <c r="EV426">
        <f t="shared" si="311"/>
        <v>0</v>
      </c>
    </row>
    <row r="427" spans="1:152" x14ac:dyDescent="0.35">
      <c r="A427" t="s">
        <v>155</v>
      </c>
      <c r="B427" s="7">
        <v>1995</v>
      </c>
      <c r="C427">
        <v>1.0855600000000001</v>
      </c>
      <c r="D427">
        <v>0</v>
      </c>
      <c r="E427">
        <v>-0.81416999999999995</v>
      </c>
      <c r="F427">
        <v>0</v>
      </c>
      <c r="G427">
        <v>0</v>
      </c>
      <c r="H427">
        <v>0</v>
      </c>
      <c r="I427" s="7">
        <v>0</v>
      </c>
      <c r="J427">
        <v>0.39012000000000002</v>
      </c>
      <c r="K427">
        <v>0</v>
      </c>
      <c r="L427">
        <v>-0.39012000000000002</v>
      </c>
      <c r="M427">
        <v>0</v>
      </c>
      <c r="N427">
        <v>0</v>
      </c>
      <c r="O427">
        <v>0</v>
      </c>
      <c r="P427" s="7">
        <v>0</v>
      </c>
      <c r="Q427">
        <v>0.81416999999999995</v>
      </c>
      <c r="R427">
        <v>0</v>
      </c>
      <c r="S427">
        <v>-0.81416999999999995</v>
      </c>
      <c r="T427">
        <v>0</v>
      </c>
      <c r="U427">
        <v>0</v>
      </c>
      <c r="V427">
        <v>0</v>
      </c>
      <c r="W427" s="7">
        <v>0</v>
      </c>
      <c r="X427">
        <v>0.27139000000000002</v>
      </c>
      <c r="Y427">
        <v>0</v>
      </c>
      <c r="Z427">
        <v>0</v>
      </c>
      <c r="AA427">
        <v>0</v>
      </c>
      <c r="AB427">
        <v>0</v>
      </c>
      <c r="AC427">
        <v>0</v>
      </c>
      <c r="AD427" s="7">
        <v>0</v>
      </c>
      <c r="AE427">
        <v>0.50319999999999998</v>
      </c>
      <c r="AF427">
        <v>0</v>
      </c>
      <c r="AG427">
        <v>-0.11308</v>
      </c>
      <c r="AH427">
        <v>0</v>
      </c>
      <c r="AI427">
        <v>0</v>
      </c>
      <c r="AJ427">
        <v>0</v>
      </c>
      <c r="AK427" s="7">
        <v>0</v>
      </c>
      <c r="AL427">
        <v>0.58801000000000003</v>
      </c>
      <c r="AM427">
        <v>0</v>
      </c>
      <c r="AN427">
        <v>-0.58801000000000003</v>
      </c>
      <c r="AO427">
        <v>0</v>
      </c>
      <c r="AP427">
        <v>0</v>
      </c>
      <c r="AQ427">
        <v>0</v>
      </c>
      <c r="AR427" s="7">
        <v>0</v>
      </c>
      <c r="AS427">
        <v>0.19789000000000001</v>
      </c>
      <c r="AT427">
        <v>0</v>
      </c>
      <c r="AU427">
        <v>-0.19789000000000001</v>
      </c>
      <c r="AV427">
        <v>0</v>
      </c>
      <c r="AW427">
        <v>0</v>
      </c>
      <c r="AX427">
        <v>0</v>
      </c>
      <c r="AY427" s="7">
        <v>0</v>
      </c>
      <c r="AZ427">
        <v>8.4809999999999997E-2</v>
      </c>
      <c r="BA427">
        <v>0</v>
      </c>
      <c r="BB427">
        <v>0</v>
      </c>
      <c r="BC427">
        <v>0</v>
      </c>
      <c r="BD427">
        <v>0</v>
      </c>
      <c r="BE427">
        <v>0</v>
      </c>
      <c r="BF427" s="7">
        <v>0</v>
      </c>
      <c r="BG427">
        <v>0.67281999999999997</v>
      </c>
      <c r="BH427">
        <v>0</v>
      </c>
      <c r="BI427">
        <v>0</v>
      </c>
      <c r="BJ427">
        <v>0</v>
      </c>
      <c r="BK427">
        <v>0</v>
      </c>
      <c r="BL427">
        <v>0</v>
      </c>
      <c r="BM427" s="7">
        <v>0</v>
      </c>
      <c r="BN427">
        <v>6.7849999999999994E-2</v>
      </c>
      <c r="BO427">
        <v>0</v>
      </c>
      <c r="BP427">
        <v>0</v>
      </c>
      <c r="BQ427">
        <v>0</v>
      </c>
      <c r="BR427">
        <v>0</v>
      </c>
      <c r="BS427">
        <v>0</v>
      </c>
      <c r="BT427" s="7">
        <v>0</v>
      </c>
      <c r="BU427">
        <v>0</v>
      </c>
      <c r="BV427">
        <v>0</v>
      </c>
      <c r="BW427">
        <v>0</v>
      </c>
      <c r="BX427">
        <v>0</v>
      </c>
      <c r="BY427">
        <v>0</v>
      </c>
      <c r="BZ427">
        <v>0</v>
      </c>
      <c r="CA427" s="7">
        <v>0</v>
      </c>
      <c r="CB427">
        <v>0.71804999999999997</v>
      </c>
      <c r="CC427">
        <v>0</v>
      </c>
      <c r="CD427">
        <v>5.654E-2</v>
      </c>
      <c r="CE427">
        <v>0</v>
      </c>
      <c r="CF427">
        <v>0</v>
      </c>
      <c r="CG427">
        <v>0</v>
      </c>
      <c r="CH427" s="7">
        <v>0</v>
      </c>
      <c r="CI427">
        <v>1.6959999999999999E-2</v>
      </c>
      <c r="CJ427">
        <v>0</v>
      </c>
      <c r="CK427">
        <v>0</v>
      </c>
      <c r="CL427">
        <v>0</v>
      </c>
      <c r="CM427">
        <v>0</v>
      </c>
      <c r="CN427">
        <v>0</v>
      </c>
      <c r="CO427" s="7">
        <v>0</v>
      </c>
      <c r="CP427">
        <v>0.18658</v>
      </c>
      <c r="CQ427">
        <v>0</v>
      </c>
      <c r="CR427">
        <v>0</v>
      </c>
      <c r="CS427">
        <v>0</v>
      </c>
      <c r="CT427">
        <v>0</v>
      </c>
      <c r="CU427">
        <v>0</v>
      </c>
      <c r="CV427" s="7">
        <v>0</v>
      </c>
      <c r="CW427">
        <f t="shared" si="312"/>
        <v>2.2615800000000004</v>
      </c>
      <c r="CX427">
        <f t="shared" si="313"/>
        <v>0</v>
      </c>
      <c r="CY427">
        <f t="shared" si="314"/>
        <v>-1.5152600000000001</v>
      </c>
      <c r="CZ427">
        <f t="shared" si="315"/>
        <v>0</v>
      </c>
      <c r="DA427">
        <f t="shared" si="316"/>
        <v>0</v>
      </c>
      <c r="DB427">
        <f t="shared" si="317"/>
        <v>0</v>
      </c>
      <c r="DC427" s="7">
        <f t="shared" si="318"/>
        <v>0</v>
      </c>
      <c r="DD427">
        <f t="shared" si="319"/>
        <v>1.6622600000000001</v>
      </c>
      <c r="DE427">
        <f t="shared" si="320"/>
        <v>0</v>
      </c>
      <c r="DF427">
        <f t="shared" si="321"/>
        <v>5.654E-2</v>
      </c>
      <c r="DG427">
        <f t="shared" si="322"/>
        <v>0</v>
      </c>
      <c r="DH427">
        <f t="shared" si="323"/>
        <v>0</v>
      </c>
      <c r="DI427">
        <f t="shared" si="324"/>
        <v>0</v>
      </c>
      <c r="DJ427" s="7">
        <f t="shared" si="325"/>
        <v>0</v>
      </c>
      <c r="DK427" s="10">
        <f t="shared" si="326"/>
        <v>2.2615800000000004</v>
      </c>
      <c r="DL427" s="10">
        <f t="shared" si="327"/>
        <v>1.6622600000000001</v>
      </c>
      <c r="DM427">
        <f t="shared" si="328"/>
        <v>0.27139000000000013</v>
      </c>
      <c r="DN427">
        <f t="shared" si="329"/>
        <v>0.39011999999999997</v>
      </c>
      <c r="DO427">
        <f t="shared" si="330"/>
        <v>0</v>
      </c>
      <c r="DP427" s="7">
        <f t="shared" si="331"/>
        <v>8.4809999999999997E-2</v>
      </c>
      <c r="DQ427">
        <f t="shared" si="332"/>
        <v>0.74066999999999994</v>
      </c>
      <c r="DR427">
        <f t="shared" si="333"/>
        <v>0.77459</v>
      </c>
      <c r="DS427">
        <f t="shared" si="334"/>
        <v>1.6959999999999999E-2</v>
      </c>
      <c r="DT427" s="7">
        <f t="shared" si="335"/>
        <v>0.18658</v>
      </c>
      <c r="DU427">
        <f t="shared" si="336"/>
        <v>0.74632000000000009</v>
      </c>
      <c r="DV427" s="7">
        <f t="shared" si="337"/>
        <v>1.7188000000000001</v>
      </c>
      <c r="DW427" s="10">
        <f t="shared" si="338"/>
        <v>1</v>
      </c>
      <c r="DX427" s="10">
        <f t="shared" si="339"/>
        <v>0</v>
      </c>
      <c r="DY427" s="31">
        <f t="shared" si="359"/>
        <v>1</v>
      </c>
      <c r="DZ427" s="31">
        <f t="shared" si="340"/>
        <v>0</v>
      </c>
      <c r="EA427" s="31">
        <f t="shared" si="341"/>
        <v>0</v>
      </c>
      <c r="EB427">
        <f t="shared" si="342"/>
        <v>0</v>
      </c>
      <c r="EC427">
        <f t="shared" si="343"/>
        <v>0</v>
      </c>
      <c r="ED427">
        <f t="shared" si="344"/>
        <v>1</v>
      </c>
      <c r="EE427" s="7">
        <f t="shared" si="345"/>
        <v>0</v>
      </c>
      <c r="EF427" s="31">
        <f t="shared" si="346"/>
        <v>0</v>
      </c>
      <c r="EG427">
        <f t="shared" si="347"/>
        <v>0</v>
      </c>
      <c r="EH427">
        <f t="shared" si="348"/>
        <v>0</v>
      </c>
      <c r="EI427">
        <f t="shared" si="349"/>
        <v>1</v>
      </c>
      <c r="EJ427" s="7">
        <f t="shared" si="350"/>
        <v>0</v>
      </c>
      <c r="EK427">
        <f t="shared" si="351"/>
        <v>0</v>
      </c>
      <c r="EL427">
        <f t="shared" si="352"/>
        <v>0</v>
      </c>
      <c r="EM427">
        <f t="shared" si="353"/>
        <v>1</v>
      </c>
      <c r="EN427">
        <f t="shared" si="354"/>
        <v>0</v>
      </c>
      <c r="EO427" s="75">
        <f t="shared" si="355"/>
        <v>0.11009200363471154</v>
      </c>
      <c r="EP427" s="75">
        <f t="shared" si="356"/>
        <v>0.158255987538132</v>
      </c>
      <c r="EQ427" s="75">
        <f t="shared" si="357"/>
        <v>0.30046001817355744</v>
      </c>
      <c r="ER427" s="75">
        <f t="shared" si="358"/>
        <v>0.31421999740377748</v>
      </c>
      <c r="ES427">
        <f t="shared" si="308"/>
        <v>0</v>
      </c>
      <c r="ET427">
        <f t="shared" si="309"/>
        <v>0</v>
      </c>
      <c r="EU427">
        <f t="shared" si="310"/>
        <v>0</v>
      </c>
      <c r="EV427">
        <f t="shared" si="311"/>
        <v>0</v>
      </c>
    </row>
    <row r="428" spans="1:152" x14ac:dyDescent="0.35">
      <c r="A428" t="s">
        <v>155</v>
      </c>
      <c r="B428" s="7">
        <v>1996</v>
      </c>
      <c r="C428">
        <v>0.85465000000000002</v>
      </c>
      <c r="D428">
        <v>-0.81416999999999995</v>
      </c>
      <c r="E428">
        <v>-0.39513999999999999</v>
      </c>
      <c r="F428">
        <v>0</v>
      </c>
      <c r="G428">
        <v>0</v>
      </c>
      <c r="H428">
        <v>0</v>
      </c>
      <c r="I428" s="7">
        <v>0</v>
      </c>
      <c r="J428">
        <v>5.2339999999999998E-2</v>
      </c>
      <c r="K428">
        <v>-0.39012000000000002</v>
      </c>
      <c r="L428">
        <v>0</v>
      </c>
      <c r="M428">
        <v>0</v>
      </c>
      <c r="N428">
        <v>0</v>
      </c>
      <c r="O428">
        <v>0</v>
      </c>
      <c r="P428" s="7">
        <v>0</v>
      </c>
      <c r="Q428">
        <v>0.42810999999999999</v>
      </c>
      <c r="R428">
        <v>-0.81416999999999995</v>
      </c>
      <c r="S428">
        <v>-0.17793999999999999</v>
      </c>
      <c r="T428">
        <v>0</v>
      </c>
      <c r="U428">
        <v>0</v>
      </c>
      <c r="V428">
        <v>0</v>
      </c>
      <c r="W428" s="7">
        <v>0</v>
      </c>
      <c r="X428">
        <v>0.42653999999999997</v>
      </c>
      <c r="Y428">
        <v>0</v>
      </c>
      <c r="Z428">
        <v>-0.2172</v>
      </c>
      <c r="AA428">
        <v>0</v>
      </c>
      <c r="AB428">
        <v>0</v>
      </c>
      <c r="AC428">
        <v>0</v>
      </c>
      <c r="AD428" s="7">
        <v>0</v>
      </c>
      <c r="AE428">
        <v>0.58092999999999995</v>
      </c>
      <c r="AF428">
        <v>-0.11308</v>
      </c>
      <c r="AG428">
        <v>0</v>
      </c>
      <c r="AH428">
        <v>0</v>
      </c>
      <c r="AI428">
        <v>0</v>
      </c>
      <c r="AJ428">
        <v>0</v>
      </c>
      <c r="AK428" s="7">
        <v>0</v>
      </c>
      <c r="AL428">
        <v>0.17846999999999999</v>
      </c>
      <c r="AM428">
        <v>-0.58801000000000003</v>
      </c>
      <c r="AN428">
        <v>0</v>
      </c>
      <c r="AO428">
        <v>0</v>
      </c>
      <c r="AP428">
        <v>0</v>
      </c>
      <c r="AQ428">
        <v>0</v>
      </c>
      <c r="AR428" s="7">
        <v>0</v>
      </c>
      <c r="AS428">
        <v>0.12612999999999999</v>
      </c>
      <c r="AT428">
        <v>-0.19789000000000001</v>
      </c>
      <c r="AU428">
        <v>0</v>
      </c>
      <c r="AV428">
        <v>0</v>
      </c>
      <c r="AW428">
        <v>0</v>
      </c>
      <c r="AX428">
        <v>0</v>
      </c>
      <c r="AY428" s="7">
        <v>0</v>
      </c>
      <c r="AZ428">
        <v>-0.13711999999999999</v>
      </c>
      <c r="BA428">
        <v>0</v>
      </c>
      <c r="BB428">
        <v>0</v>
      </c>
      <c r="BC428">
        <v>0</v>
      </c>
      <c r="BD428">
        <v>0</v>
      </c>
      <c r="BE428">
        <v>0</v>
      </c>
      <c r="BF428" s="7">
        <v>0</v>
      </c>
      <c r="BG428">
        <v>0.76724999999999999</v>
      </c>
      <c r="BH428">
        <v>0</v>
      </c>
      <c r="BI428">
        <v>0</v>
      </c>
      <c r="BJ428">
        <v>0</v>
      </c>
      <c r="BK428">
        <v>0</v>
      </c>
      <c r="BL428">
        <v>0</v>
      </c>
      <c r="BM428" s="7">
        <v>0</v>
      </c>
      <c r="BN428">
        <v>3.6639999999999999E-2</v>
      </c>
      <c r="BO428">
        <v>0</v>
      </c>
      <c r="BP428">
        <v>0</v>
      </c>
      <c r="BQ428">
        <v>0</v>
      </c>
      <c r="BR428">
        <v>0</v>
      </c>
      <c r="BS428">
        <v>0</v>
      </c>
      <c r="BT428" s="7">
        <v>0</v>
      </c>
      <c r="BU428">
        <v>0.14130999999999999</v>
      </c>
      <c r="BV428">
        <v>0</v>
      </c>
      <c r="BW428">
        <v>0</v>
      </c>
      <c r="BX428">
        <v>0</v>
      </c>
      <c r="BY428">
        <v>0</v>
      </c>
      <c r="BZ428">
        <v>0</v>
      </c>
      <c r="CA428" s="7">
        <v>0</v>
      </c>
      <c r="CB428">
        <v>3.245E-2</v>
      </c>
      <c r="CC428">
        <v>5.654E-2</v>
      </c>
      <c r="CD428">
        <v>0</v>
      </c>
      <c r="CE428">
        <v>0</v>
      </c>
      <c r="CF428">
        <v>0</v>
      </c>
      <c r="CG428">
        <v>0</v>
      </c>
      <c r="CH428" s="7">
        <v>0</v>
      </c>
      <c r="CI428">
        <v>0</v>
      </c>
      <c r="CJ428">
        <v>0</v>
      </c>
      <c r="CK428">
        <v>0</v>
      </c>
      <c r="CL428">
        <v>0</v>
      </c>
      <c r="CM428">
        <v>0</v>
      </c>
      <c r="CN428">
        <v>0</v>
      </c>
      <c r="CO428" s="7">
        <v>0</v>
      </c>
      <c r="CP428">
        <v>8.5309999999999997E-2</v>
      </c>
      <c r="CQ428">
        <v>0</v>
      </c>
      <c r="CR428">
        <v>0</v>
      </c>
      <c r="CS428">
        <v>0</v>
      </c>
      <c r="CT428">
        <v>0</v>
      </c>
      <c r="CU428">
        <v>0</v>
      </c>
      <c r="CV428" s="7">
        <v>0</v>
      </c>
      <c r="CW428">
        <f t="shared" si="312"/>
        <v>1.4769300000000001</v>
      </c>
      <c r="CX428">
        <f t="shared" si="313"/>
        <v>-1.5152600000000001</v>
      </c>
      <c r="CY428">
        <f t="shared" si="314"/>
        <v>-0.39513999999999999</v>
      </c>
      <c r="CZ428">
        <f t="shared" si="315"/>
        <v>0</v>
      </c>
      <c r="DA428">
        <f t="shared" si="316"/>
        <v>0</v>
      </c>
      <c r="DB428">
        <f t="shared" si="317"/>
        <v>0</v>
      </c>
      <c r="DC428" s="7">
        <f t="shared" si="318"/>
        <v>0</v>
      </c>
      <c r="DD428">
        <f t="shared" si="319"/>
        <v>1.0629599999999999</v>
      </c>
      <c r="DE428">
        <f t="shared" si="320"/>
        <v>5.654E-2</v>
      </c>
      <c r="DF428">
        <f t="shared" si="321"/>
        <v>0</v>
      </c>
      <c r="DG428">
        <f t="shared" si="322"/>
        <v>0</v>
      </c>
      <c r="DH428">
        <f t="shared" si="323"/>
        <v>0</v>
      </c>
      <c r="DI428">
        <f t="shared" si="324"/>
        <v>0</v>
      </c>
      <c r="DJ428" s="7">
        <f t="shared" si="325"/>
        <v>0</v>
      </c>
      <c r="DK428" s="10">
        <f t="shared" si="326"/>
        <v>-3.8329999999999975E-2</v>
      </c>
      <c r="DL428" s="10">
        <f t="shared" si="327"/>
        <v>1.1194999999999999</v>
      </c>
      <c r="DM428">
        <f t="shared" si="328"/>
        <v>-0.69243999999999994</v>
      </c>
      <c r="DN428">
        <f t="shared" si="329"/>
        <v>0.46784999999999993</v>
      </c>
      <c r="DO428">
        <f t="shared" si="330"/>
        <v>-7.1760000000000018E-2</v>
      </c>
      <c r="DP428" s="7">
        <f t="shared" si="331"/>
        <v>-0.13711999999999999</v>
      </c>
      <c r="DQ428">
        <f t="shared" si="332"/>
        <v>0.94520000000000004</v>
      </c>
      <c r="DR428">
        <f t="shared" si="333"/>
        <v>8.899E-2</v>
      </c>
      <c r="DS428">
        <f t="shared" si="334"/>
        <v>0</v>
      </c>
      <c r="DT428" s="7">
        <f t="shared" si="335"/>
        <v>8.5309999999999997E-2</v>
      </c>
      <c r="DU428">
        <f t="shared" si="336"/>
        <v>-0.43347000000000002</v>
      </c>
      <c r="DV428" s="7">
        <f t="shared" si="337"/>
        <v>1.1194999999999999</v>
      </c>
      <c r="DW428" s="10">
        <f t="shared" si="338"/>
        <v>1</v>
      </c>
      <c r="DX428" s="10">
        <f t="shared" si="339"/>
        <v>0</v>
      </c>
      <c r="DY428" s="31">
        <f t="shared" si="359"/>
        <v>1</v>
      </c>
      <c r="DZ428" s="31">
        <f t="shared" si="340"/>
        <v>0</v>
      </c>
      <c r="EA428" s="31">
        <f t="shared" si="341"/>
        <v>0</v>
      </c>
      <c r="EB428">
        <f t="shared" si="342"/>
        <v>0</v>
      </c>
      <c r="EC428">
        <f t="shared" si="343"/>
        <v>1</v>
      </c>
      <c r="ED428">
        <f t="shared" si="344"/>
        <v>0</v>
      </c>
      <c r="EE428" s="7">
        <f t="shared" si="345"/>
        <v>0</v>
      </c>
      <c r="EF428" s="31">
        <f t="shared" si="346"/>
        <v>0</v>
      </c>
      <c r="EG428">
        <f t="shared" si="347"/>
        <v>0</v>
      </c>
      <c r="EH428">
        <f t="shared" si="348"/>
        <v>1</v>
      </c>
      <c r="EI428">
        <f t="shared" si="349"/>
        <v>0</v>
      </c>
      <c r="EJ428" s="7">
        <f t="shared" si="350"/>
        <v>0</v>
      </c>
      <c r="EK428">
        <f t="shared" si="351"/>
        <v>0</v>
      </c>
      <c r="EL428">
        <f t="shared" si="352"/>
        <v>1</v>
      </c>
      <c r="EM428">
        <f t="shared" si="353"/>
        <v>0</v>
      </c>
      <c r="EN428">
        <f t="shared" si="354"/>
        <v>0</v>
      </c>
      <c r="EO428" s="75">
        <f t="shared" si="355"/>
        <v>-1.0093436147107269</v>
      </c>
      <c r="EP428" s="75">
        <f t="shared" si="356"/>
        <v>0.68196726090695725</v>
      </c>
      <c r="EQ428" s="75">
        <f t="shared" si="357"/>
        <v>1.3777823127268487</v>
      </c>
      <c r="ER428" s="75">
        <f t="shared" si="358"/>
        <v>0.12971735929915601</v>
      </c>
      <c r="ES428">
        <f t="shared" si="308"/>
        <v>0</v>
      </c>
      <c r="ET428">
        <f t="shared" si="309"/>
        <v>0</v>
      </c>
      <c r="EU428">
        <f t="shared" si="310"/>
        <v>0</v>
      </c>
      <c r="EV428">
        <f t="shared" si="311"/>
        <v>0</v>
      </c>
    </row>
    <row r="429" spans="1:152" x14ac:dyDescent="0.35">
      <c r="A429" t="s">
        <v>155</v>
      </c>
      <c r="B429" s="7">
        <v>1997</v>
      </c>
      <c r="C429">
        <v>0.84653</v>
      </c>
      <c r="D429">
        <v>-0.39513999999999999</v>
      </c>
      <c r="E429">
        <v>-0.56930000000000003</v>
      </c>
      <c r="F429">
        <v>0</v>
      </c>
      <c r="G429">
        <v>0</v>
      </c>
      <c r="H429">
        <v>0</v>
      </c>
      <c r="I429" s="7">
        <v>0</v>
      </c>
      <c r="J429">
        <v>0</v>
      </c>
      <c r="K429">
        <v>0</v>
      </c>
      <c r="L429">
        <v>0</v>
      </c>
      <c r="M429">
        <v>0</v>
      </c>
      <c r="N429">
        <v>0</v>
      </c>
      <c r="O429">
        <v>0</v>
      </c>
      <c r="P429" s="7">
        <v>0</v>
      </c>
      <c r="Q429">
        <v>0.84653</v>
      </c>
      <c r="R429">
        <v>-0.17793999999999999</v>
      </c>
      <c r="S429">
        <v>-0.56930000000000003</v>
      </c>
      <c r="T429">
        <v>0</v>
      </c>
      <c r="U429">
        <v>0</v>
      </c>
      <c r="V429">
        <v>0</v>
      </c>
      <c r="W429" s="7">
        <v>0</v>
      </c>
      <c r="X429">
        <v>0</v>
      </c>
      <c r="Y429">
        <v>-0.2172</v>
      </c>
      <c r="Z429">
        <v>0</v>
      </c>
      <c r="AA429">
        <v>0</v>
      </c>
      <c r="AB429">
        <v>0</v>
      </c>
      <c r="AC429">
        <v>0</v>
      </c>
      <c r="AD429" s="7">
        <v>0</v>
      </c>
      <c r="AE429">
        <v>0.26238</v>
      </c>
      <c r="AF429">
        <v>0</v>
      </c>
      <c r="AG429">
        <v>0</v>
      </c>
      <c r="AH429">
        <v>0</v>
      </c>
      <c r="AI429">
        <v>0</v>
      </c>
      <c r="AJ429">
        <v>0</v>
      </c>
      <c r="AK429" s="7">
        <v>0</v>
      </c>
      <c r="AL429">
        <v>0</v>
      </c>
      <c r="AM429">
        <v>0</v>
      </c>
      <c r="AN429">
        <v>0</v>
      </c>
      <c r="AO429">
        <v>0</v>
      </c>
      <c r="AP429">
        <v>0</v>
      </c>
      <c r="AQ429">
        <v>0</v>
      </c>
      <c r="AR429" s="7">
        <v>0</v>
      </c>
      <c r="AS429">
        <v>0</v>
      </c>
      <c r="AT429">
        <v>0</v>
      </c>
      <c r="AU429">
        <v>0</v>
      </c>
      <c r="AV429">
        <v>0</v>
      </c>
      <c r="AW429">
        <v>0</v>
      </c>
      <c r="AX429">
        <v>0</v>
      </c>
      <c r="AY429" s="7">
        <v>0</v>
      </c>
      <c r="AZ429">
        <v>0.15842000000000001</v>
      </c>
      <c r="BA429">
        <v>0</v>
      </c>
      <c r="BB429">
        <v>0</v>
      </c>
      <c r="BC429">
        <v>0</v>
      </c>
      <c r="BD429">
        <v>0</v>
      </c>
      <c r="BE429">
        <v>0</v>
      </c>
      <c r="BF429" s="7">
        <v>0</v>
      </c>
      <c r="BG429">
        <v>9.4060000000000005E-2</v>
      </c>
      <c r="BH429">
        <v>0</v>
      </c>
      <c r="BI429">
        <v>0</v>
      </c>
      <c r="BJ429">
        <v>0</v>
      </c>
      <c r="BK429">
        <v>0</v>
      </c>
      <c r="BL429">
        <v>0</v>
      </c>
      <c r="BM429" s="7">
        <v>0</v>
      </c>
      <c r="BN429">
        <v>3.465E-2</v>
      </c>
      <c r="BO429">
        <v>0</v>
      </c>
      <c r="BP429">
        <v>0</v>
      </c>
      <c r="BQ429">
        <v>0</v>
      </c>
      <c r="BR429">
        <v>0</v>
      </c>
      <c r="BS429">
        <v>0</v>
      </c>
      <c r="BT429" s="7">
        <v>0</v>
      </c>
      <c r="BU429">
        <v>0</v>
      </c>
      <c r="BV429">
        <v>0</v>
      </c>
      <c r="BW429">
        <v>0</v>
      </c>
      <c r="BX429">
        <v>0</v>
      </c>
      <c r="BY429">
        <v>0</v>
      </c>
      <c r="BZ429">
        <v>0</v>
      </c>
      <c r="CA429" s="7">
        <v>0</v>
      </c>
      <c r="CB429">
        <v>0.61880999999999997</v>
      </c>
      <c r="CC429">
        <v>0</v>
      </c>
      <c r="CD429">
        <v>0</v>
      </c>
      <c r="CE429">
        <v>0</v>
      </c>
      <c r="CF429">
        <v>0</v>
      </c>
      <c r="CG429">
        <v>0</v>
      </c>
      <c r="CH429" s="7">
        <v>0</v>
      </c>
      <c r="CI429">
        <v>0</v>
      </c>
      <c r="CJ429">
        <v>0</v>
      </c>
      <c r="CK429">
        <v>0</v>
      </c>
      <c r="CL429">
        <v>0</v>
      </c>
      <c r="CM429">
        <v>0</v>
      </c>
      <c r="CN429">
        <v>0</v>
      </c>
      <c r="CO429" s="7">
        <v>0</v>
      </c>
      <c r="CP429">
        <v>0.15346000000000001</v>
      </c>
      <c r="CQ429">
        <v>0</v>
      </c>
      <c r="CR429">
        <v>0</v>
      </c>
      <c r="CS429">
        <v>0</v>
      </c>
      <c r="CT429">
        <v>0</v>
      </c>
      <c r="CU429">
        <v>0</v>
      </c>
      <c r="CV429" s="7">
        <v>0</v>
      </c>
      <c r="CW429">
        <f t="shared" si="312"/>
        <v>1.2673300000000001</v>
      </c>
      <c r="CX429">
        <f t="shared" si="313"/>
        <v>-0.39513999999999999</v>
      </c>
      <c r="CY429">
        <f t="shared" si="314"/>
        <v>-0.56930000000000003</v>
      </c>
      <c r="CZ429">
        <f t="shared" si="315"/>
        <v>0</v>
      </c>
      <c r="DA429">
        <f t="shared" si="316"/>
        <v>0</v>
      </c>
      <c r="DB429">
        <f t="shared" si="317"/>
        <v>0</v>
      </c>
      <c r="DC429" s="7">
        <f t="shared" si="318"/>
        <v>0</v>
      </c>
      <c r="DD429">
        <f t="shared" si="319"/>
        <v>0.90098</v>
      </c>
      <c r="DE429">
        <f t="shared" si="320"/>
        <v>0</v>
      </c>
      <c r="DF429">
        <f t="shared" si="321"/>
        <v>0</v>
      </c>
      <c r="DG429">
        <f t="shared" si="322"/>
        <v>0</v>
      </c>
      <c r="DH429">
        <f t="shared" si="323"/>
        <v>0</v>
      </c>
      <c r="DI429">
        <f t="shared" si="324"/>
        <v>0</v>
      </c>
      <c r="DJ429" s="7">
        <f t="shared" si="325"/>
        <v>0</v>
      </c>
      <c r="DK429" s="10">
        <f t="shared" si="326"/>
        <v>0.87219000000000002</v>
      </c>
      <c r="DL429" s="10">
        <f t="shared" si="327"/>
        <v>0.90098</v>
      </c>
      <c r="DM429">
        <f t="shared" si="328"/>
        <v>-0.11791000000000001</v>
      </c>
      <c r="DN429">
        <f t="shared" si="329"/>
        <v>0.26238</v>
      </c>
      <c r="DO429">
        <f t="shared" si="330"/>
        <v>0</v>
      </c>
      <c r="DP429" s="7">
        <f t="shared" si="331"/>
        <v>0.15842000000000001</v>
      </c>
      <c r="DQ429">
        <f t="shared" si="332"/>
        <v>0.12870999999999999</v>
      </c>
      <c r="DR429">
        <f t="shared" si="333"/>
        <v>0.61880999999999997</v>
      </c>
      <c r="DS429">
        <f t="shared" si="334"/>
        <v>0</v>
      </c>
      <c r="DT429" s="7">
        <f t="shared" si="335"/>
        <v>0.15346000000000001</v>
      </c>
      <c r="DU429">
        <f t="shared" si="336"/>
        <v>0.30288999999999999</v>
      </c>
      <c r="DV429" s="7">
        <f t="shared" si="337"/>
        <v>0.90098</v>
      </c>
      <c r="DW429" s="10">
        <f t="shared" si="338"/>
        <v>1</v>
      </c>
      <c r="DX429" s="10">
        <f t="shared" si="339"/>
        <v>0</v>
      </c>
      <c r="DY429" s="31">
        <f t="shared" si="359"/>
        <v>1</v>
      </c>
      <c r="DZ429" s="31">
        <f t="shared" si="340"/>
        <v>0</v>
      </c>
      <c r="EA429" s="31">
        <f t="shared" si="341"/>
        <v>0</v>
      </c>
      <c r="EB429">
        <f t="shared" si="342"/>
        <v>0</v>
      </c>
      <c r="EC429">
        <f t="shared" si="343"/>
        <v>0</v>
      </c>
      <c r="ED429">
        <f t="shared" si="344"/>
        <v>1</v>
      </c>
      <c r="EE429" s="7">
        <f t="shared" si="345"/>
        <v>0</v>
      </c>
      <c r="EF429" s="31">
        <f t="shared" si="346"/>
        <v>0</v>
      </c>
      <c r="EG429">
        <f t="shared" si="347"/>
        <v>0</v>
      </c>
      <c r="EH429">
        <f t="shared" si="348"/>
        <v>0</v>
      </c>
      <c r="EI429">
        <f t="shared" si="349"/>
        <v>1</v>
      </c>
      <c r="EJ429" s="7">
        <f t="shared" si="350"/>
        <v>0</v>
      </c>
      <c r="EK429">
        <f t="shared" si="351"/>
        <v>0</v>
      </c>
      <c r="EL429">
        <f t="shared" si="352"/>
        <v>0</v>
      </c>
      <c r="EM429">
        <f t="shared" si="353"/>
        <v>1</v>
      </c>
      <c r="EN429">
        <f t="shared" si="354"/>
        <v>0</v>
      </c>
      <c r="EO429" s="75">
        <f t="shared" si="355"/>
        <v>-9.7942468871223667E-2</v>
      </c>
      <c r="EP429" s="75">
        <f t="shared" si="356"/>
        <v>0.21794712053627058</v>
      </c>
      <c r="EQ429" s="75">
        <f t="shared" si="357"/>
        <v>0.10691353717594093</v>
      </c>
      <c r="ER429" s="75">
        <f t="shared" si="358"/>
        <v>0.51401729422612086</v>
      </c>
      <c r="ES429">
        <f t="shared" si="308"/>
        <v>0</v>
      </c>
      <c r="ET429">
        <f t="shared" si="309"/>
        <v>0</v>
      </c>
      <c r="EU429">
        <f t="shared" si="310"/>
        <v>0</v>
      </c>
      <c r="EV429">
        <f t="shared" si="311"/>
        <v>0</v>
      </c>
    </row>
    <row r="430" spans="1:152" x14ac:dyDescent="0.35">
      <c r="A430" t="s">
        <v>155</v>
      </c>
      <c r="B430" s="7">
        <v>1998</v>
      </c>
      <c r="C430">
        <v>8.1869999999999998E-2</v>
      </c>
      <c r="D430">
        <v>-0.56930000000000003</v>
      </c>
      <c r="E430">
        <v>0</v>
      </c>
      <c r="F430">
        <v>0</v>
      </c>
      <c r="G430">
        <v>0</v>
      </c>
      <c r="H430">
        <v>0</v>
      </c>
      <c r="I430" s="7">
        <v>0</v>
      </c>
      <c r="J430">
        <v>0</v>
      </c>
      <c r="K430">
        <v>0</v>
      </c>
      <c r="L430">
        <v>0</v>
      </c>
      <c r="M430">
        <v>0</v>
      </c>
      <c r="N430">
        <v>0</v>
      </c>
      <c r="O430">
        <v>0</v>
      </c>
      <c r="P430" s="7">
        <v>0</v>
      </c>
      <c r="Q430">
        <v>0</v>
      </c>
      <c r="R430">
        <v>-0.56930000000000003</v>
      </c>
      <c r="S430">
        <v>0</v>
      </c>
      <c r="T430">
        <v>0</v>
      </c>
      <c r="U430">
        <v>0</v>
      </c>
      <c r="V430">
        <v>0</v>
      </c>
      <c r="W430" s="7">
        <v>0</v>
      </c>
      <c r="X430">
        <v>8.1869999999999998E-2</v>
      </c>
      <c r="Y430">
        <v>0</v>
      </c>
      <c r="Z430">
        <v>0</v>
      </c>
      <c r="AA430">
        <v>0</v>
      </c>
      <c r="AB430">
        <v>0</v>
      </c>
      <c r="AC430">
        <v>0</v>
      </c>
      <c r="AD430" s="7">
        <v>0</v>
      </c>
      <c r="AE430">
        <v>0.31375999999999998</v>
      </c>
      <c r="AF430">
        <v>0</v>
      </c>
      <c r="AG430">
        <v>0</v>
      </c>
      <c r="AH430">
        <v>0</v>
      </c>
      <c r="AI430">
        <v>0</v>
      </c>
      <c r="AJ430">
        <v>0</v>
      </c>
      <c r="AK430" s="7">
        <v>0</v>
      </c>
      <c r="AL430">
        <v>0.14434</v>
      </c>
      <c r="AM430">
        <v>0</v>
      </c>
      <c r="AN430">
        <v>0</v>
      </c>
      <c r="AO430">
        <v>0</v>
      </c>
      <c r="AP430">
        <v>0</v>
      </c>
      <c r="AQ430">
        <v>0</v>
      </c>
      <c r="AR430" s="7">
        <v>0</v>
      </c>
      <c r="AS430">
        <v>0.14434</v>
      </c>
      <c r="AT430">
        <v>0</v>
      </c>
      <c r="AU430">
        <v>0</v>
      </c>
      <c r="AV430">
        <v>0</v>
      </c>
      <c r="AW430">
        <v>0</v>
      </c>
      <c r="AX430">
        <v>0</v>
      </c>
      <c r="AY430" s="7">
        <v>0</v>
      </c>
      <c r="AZ430">
        <v>7.6189999999999994E-2</v>
      </c>
      <c r="BA430">
        <v>0</v>
      </c>
      <c r="BB430">
        <v>0</v>
      </c>
      <c r="BC430">
        <v>0</v>
      </c>
      <c r="BD430">
        <v>0</v>
      </c>
      <c r="BE430">
        <v>0</v>
      </c>
      <c r="BF430" s="7">
        <v>0</v>
      </c>
      <c r="BG430">
        <v>8.4709999999999994E-2</v>
      </c>
      <c r="BH430">
        <v>0</v>
      </c>
      <c r="BI430">
        <v>0</v>
      </c>
      <c r="BJ430">
        <v>0</v>
      </c>
      <c r="BK430">
        <v>0</v>
      </c>
      <c r="BL430">
        <v>0</v>
      </c>
      <c r="BM430" s="7">
        <v>0</v>
      </c>
      <c r="BN430">
        <v>-1.562E-2</v>
      </c>
      <c r="BO430">
        <v>0</v>
      </c>
      <c r="BP430">
        <v>0</v>
      </c>
      <c r="BQ430">
        <v>0</v>
      </c>
      <c r="BR430">
        <v>0</v>
      </c>
      <c r="BS430">
        <v>0</v>
      </c>
      <c r="BT430" s="7">
        <v>0</v>
      </c>
      <c r="BU430">
        <v>0</v>
      </c>
      <c r="BV430">
        <v>0</v>
      </c>
      <c r="BW430">
        <v>0</v>
      </c>
      <c r="BX430">
        <v>0</v>
      </c>
      <c r="BY430">
        <v>0</v>
      </c>
      <c r="BZ430">
        <v>0</v>
      </c>
      <c r="CA430" s="7">
        <v>0</v>
      </c>
      <c r="CB430">
        <v>0.32654</v>
      </c>
      <c r="CC430">
        <v>0</v>
      </c>
      <c r="CD430">
        <v>0</v>
      </c>
      <c r="CE430">
        <v>0</v>
      </c>
      <c r="CF430">
        <v>0</v>
      </c>
      <c r="CG430">
        <v>0</v>
      </c>
      <c r="CH430" s="7">
        <v>0</v>
      </c>
      <c r="CI430">
        <v>0</v>
      </c>
      <c r="CJ430">
        <v>0</v>
      </c>
      <c r="CK430">
        <v>0</v>
      </c>
      <c r="CL430">
        <v>0</v>
      </c>
      <c r="CM430">
        <v>0</v>
      </c>
      <c r="CN430">
        <v>0</v>
      </c>
      <c r="CO430" s="7">
        <v>0</v>
      </c>
      <c r="CP430">
        <v>0.17132</v>
      </c>
      <c r="CQ430">
        <v>0</v>
      </c>
      <c r="CR430">
        <v>0</v>
      </c>
      <c r="CS430">
        <v>0</v>
      </c>
      <c r="CT430">
        <v>0</v>
      </c>
      <c r="CU430">
        <v>0</v>
      </c>
      <c r="CV430" s="7">
        <v>0</v>
      </c>
      <c r="CW430">
        <f t="shared" si="312"/>
        <v>0.61615999999999993</v>
      </c>
      <c r="CX430">
        <f t="shared" si="313"/>
        <v>-0.56930000000000003</v>
      </c>
      <c r="CY430">
        <f t="shared" si="314"/>
        <v>0</v>
      </c>
      <c r="CZ430">
        <f t="shared" si="315"/>
        <v>0</v>
      </c>
      <c r="DA430">
        <f t="shared" si="316"/>
        <v>0</v>
      </c>
      <c r="DB430">
        <f t="shared" si="317"/>
        <v>0</v>
      </c>
      <c r="DC430" s="7">
        <f t="shared" si="318"/>
        <v>0</v>
      </c>
      <c r="DD430">
        <f t="shared" si="319"/>
        <v>0.56694999999999995</v>
      </c>
      <c r="DE430">
        <f t="shared" si="320"/>
        <v>0</v>
      </c>
      <c r="DF430">
        <f t="shared" si="321"/>
        <v>0</v>
      </c>
      <c r="DG430">
        <f t="shared" si="322"/>
        <v>0</v>
      </c>
      <c r="DH430">
        <f t="shared" si="323"/>
        <v>0</v>
      </c>
      <c r="DI430">
        <f t="shared" si="324"/>
        <v>0</v>
      </c>
      <c r="DJ430" s="7">
        <f t="shared" si="325"/>
        <v>0</v>
      </c>
      <c r="DK430" s="10">
        <f t="shared" si="326"/>
        <v>4.6859999999999902E-2</v>
      </c>
      <c r="DL430" s="10">
        <f t="shared" si="327"/>
        <v>0.56694999999999995</v>
      </c>
      <c r="DM430">
        <f t="shared" si="328"/>
        <v>-0.48743000000000003</v>
      </c>
      <c r="DN430">
        <f t="shared" si="329"/>
        <v>0.31375999999999998</v>
      </c>
      <c r="DO430">
        <f t="shared" si="330"/>
        <v>0.14434</v>
      </c>
      <c r="DP430" s="7">
        <f t="shared" si="331"/>
        <v>7.6189999999999994E-2</v>
      </c>
      <c r="DQ430">
        <f t="shared" si="332"/>
        <v>6.9089999999999999E-2</v>
      </c>
      <c r="DR430">
        <f t="shared" si="333"/>
        <v>0.32654</v>
      </c>
      <c r="DS430">
        <f t="shared" si="334"/>
        <v>0</v>
      </c>
      <c r="DT430" s="7">
        <f t="shared" si="335"/>
        <v>0.17132</v>
      </c>
      <c r="DU430">
        <f t="shared" si="336"/>
        <v>4.6859999999999943E-2</v>
      </c>
      <c r="DV430" s="7">
        <f t="shared" si="337"/>
        <v>0.56694999999999995</v>
      </c>
      <c r="DW430" s="10">
        <f t="shared" si="338"/>
        <v>1</v>
      </c>
      <c r="DX430" s="10">
        <f t="shared" si="339"/>
        <v>0</v>
      </c>
      <c r="DY430" s="31">
        <f t="shared" si="359"/>
        <v>1</v>
      </c>
      <c r="DZ430" s="31">
        <f t="shared" si="340"/>
        <v>0</v>
      </c>
      <c r="EA430" s="31">
        <f t="shared" si="341"/>
        <v>0</v>
      </c>
      <c r="EB430">
        <f t="shared" si="342"/>
        <v>0</v>
      </c>
      <c r="EC430">
        <f t="shared" si="343"/>
        <v>0</v>
      </c>
      <c r="ED430">
        <f t="shared" si="344"/>
        <v>1</v>
      </c>
      <c r="EE430" s="7">
        <f t="shared" si="345"/>
        <v>0</v>
      </c>
      <c r="EF430" s="31">
        <f t="shared" si="346"/>
        <v>0</v>
      </c>
      <c r="EG430">
        <f t="shared" si="347"/>
        <v>0</v>
      </c>
      <c r="EH430">
        <f t="shared" si="348"/>
        <v>0</v>
      </c>
      <c r="EI430">
        <f t="shared" si="349"/>
        <v>0</v>
      </c>
      <c r="EJ430" s="7">
        <f t="shared" si="350"/>
        <v>1</v>
      </c>
      <c r="EK430">
        <f t="shared" si="351"/>
        <v>0</v>
      </c>
      <c r="EL430">
        <f t="shared" si="352"/>
        <v>0</v>
      </c>
      <c r="EM430">
        <f t="shared" si="353"/>
        <v>1</v>
      </c>
      <c r="EN430">
        <f t="shared" si="354"/>
        <v>0</v>
      </c>
      <c r="EO430" s="75">
        <f t="shared" si="355"/>
        <v>-0.79410566787768211</v>
      </c>
      <c r="EP430" s="75">
        <f t="shared" si="356"/>
        <v>0.51116795099460743</v>
      </c>
      <c r="EQ430" s="75">
        <f t="shared" si="357"/>
        <v>0.11255926100910706</v>
      </c>
      <c r="ER430" s="75">
        <f t="shared" si="358"/>
        <v>0.53198872615304416</v>
      </c>
      <c r="ES430">
        <f t="shared" si="308"/>
        <v>0</v>
      </c>
      <c r="ET430">
        <f t="shared" si="309"/>
        <v>0</v>
      </c>
      <c r="EU430">
        <f t="shared" si="310"/>
        <v>0</v>
      </c>
      <c r="EV430">
        <f t="shared" si="311"/>
        <v>0</v>
      </c>
    </row>
    <row r="431" spans="1:152" x14ac:dyDescent="0.35">
      <c r="A431" t="s">
        <v>155</v>
      </c>
      <c r="B431" s="7">
        <v>1999</v>
      </c>
      <c r="C431">
        <v>0</v>
      </c>
      <c r="D431">
        <v>0</v>
      </c>
      <c r="E431">
        <v>0</v>
      </c>
      <c r="F431">
        <v>0</v>
      </c>
      <c r="G431">
        <v>0</v>
      </c>
      <c r="H431">
        <v>0</v>
      </c>
      <c r="I431" s="7">
        <v>0</v>
      </c>
      <c r="J431">
        <v>0</v>
      </c>
      <c r="K431">
        <v>0</v>
      </c>
      <c r="L431">
        <v>0</v>
      </c>
      <c r="M431">
        <v>0</v>
      </c>
      <c r="N431">
        <v>0</v>
      </c>
      <c r="O431">
        <v>0</v>
      </c>
      <c r="P431" s="7">
        <v>0</v>
      </c>
      <c r="Q431">
        <v>0</v>
      </c>
      <c r="R431">
        <v>0</v>
      </c>
      <c r="S431">
        <v>0</v>
      </c>
      <c r="T431">
        <v>0</v>
      </c>
      <c r="U431">
        <v>0</v>
      </c>
      <c r="V431">
        <v>0</v>
      </c>
      <c r="W431" s="7">
        <v>0</v>
      </c>
      <c r="X431">
        <v>0</v>
      </c>
      <c r="Y431">
        <v>0</v>
      </c>
      <c r="Z431">
        <v>0</v>
      </c>
      <c r="AA431">
        <v>0</v>
      </c>
      <c r="AB431">
        <v>0</v>
      </c>
      <c r="AC431">
        <v>0</v>
      </c>
      <c r="AD431" s="7">
        <v>0</v>
      </c>
      <c r="AE431">
        <v>0</v>
      </c>
      <c r="AF431">
        <v>0</v>
      </c>
      <c r="AG431">
        <v>0</v>
      </c>
      <c r="AH431">
        <v>0</v>
      </c>
      <c r="AI431">
        <v>0</v>
      </c>
      <c r="AJ431">
        <v>0</v>
      </c>
      <c r="AK431" s="7">
        <v>0</v>
      </c>
      <c r="AL431">
        <v>0</v>
      </c>
      <c r="AM431">
        <v>0</v>
      </c>
      <c r="AN431">
        <v>0</v>
      </c>
      <c r="AO431">
        <v>0</v>
      </c>
      <c r="AP431">
        <v>0</v>
      </c>
      <c r="AQ431">
        <v>0</v>
      </c>
      <c r="AR431" s="7">
        <v>0</v>
      </c>
      <c r="AS431">
        <v>0</v>
      </c>
      <c r="AT431">
        <v>0</v>
      </c>
      <c r="AU431">
        <v>0</v>
      </c>
      <c r="AV431">
        <v>0</v>
      </c>
      <c r="AW431">
        <v>0</v>
      </c>
      <c r="AX431">
        <v>0</v>
      </c>
      <c r="AY431" s="7">
        <v>0</v>
      </c>
      <c r="AZ431">
        <v>0</v>
      </c>
      <c r="BA431">
        <v>0</v>
      </c>
      <c r="BB431">
        <v>0</v>
      </c>
      <c r="BC431">
        <v>0</v>
      </c>
      <c r="BD431">
        <v>0</v>
      </c>
      <c r="BE431">
        <v>0</v>
      </c>
      <c r="BF431" s="7">
        <v>0</v>
      </c>
      <c r="BG431">
        <v>0</v>
      </c>
      <c r="BH431">
        <v>0</v>
      </c>
      <c r="BI431">
        <v>0</v>
      </c>
      <c r="BJ431">
        <v>0</v>
      </c>
      <c r="BK431">
        <v>0</v>
      </c>
      <c r="BL431">
        <v>0</v>
      </c>
      <c r="BM431" s="7">
        <v>0</v>
      </c>
      <c r="BN431">
        <v>0</v>
      </c>
      <c r="BO431">
        <v>0</v>
      </c>
      <c r="BP431">
        <v>0</v>
      </c>
      <c r="BQ431">
        <v>0</v>
      </c>
      <c r="BR431">
        <v>0</v>
      </c>
      <c r="BS431">
        <v>0</v>
      </c>
      <c r="BT431" s="7">
        <v>0</v>
      </c>
      <c r="BU431">
        <v>0</v>
      </c>
      <c r="BV431">
        <v>0</v>
      </c>
      <c r="BW431">
        <v>0</v>
      </c>
      <c r="BX431">
        <v>0</v>
      </c>
      <c r="BY431">
        <v>0</v>
      </c>
      <c r="BZ431">
        <v>0</v>
      </c>
      <c r="CA431" s="7">
        <v>0</v>
      </c>
      <c r="CB431">
        <v>0</v>
      </c>
      <c r="CC431">
        <v>0</v>
      </c>
      <c r="CD431">
        <v>0</v>
      </c>
      <c r="CE431">
        <v>0</v>
      </c>
      <c r="CF431">
        <v>0</v>
      </c>
      <c r="CG431">
        <v>0</v>
      </c>
      <c r="CH431" s="7">
        <v>0</v>
      </c>
      <c r="CI431">
        <v>0</v>
      </c>
      <c r="CJ431">
        <v>0</v>
      </c>
      <c r="CK431">
        <v>0</v>
      </c>
      <c r="CL431">
        <v>0</v>
      </c>
      <c r="CM431">
        <v>0</v>
      </c>
      <c r="CN431">
        <v>0</v>
      </c>
      <c r="CO431" s="7">
        <v>0</v>
      </c>
      <c r="CP431">
        <v>0</v>
      </c>
      <c r="CQ431">
        <v>0</v>
      </c>
      <c r="CR431">
        <v>0</v>
      </c>
      <c r="CS431">
        <v>0</v>
      </c>
      <c r="CT431">
        <v>0</v>
      </c>
      <c r="CU431">
        <v>0</v>
      </c>
      <c r="CV431" s="7">
        <v>0</v>
      </c>
      <c r="CW431">
        <f t="shared" si="312"/>
        <v>0</v>
      </c>
      <c r="CX431">
        <f t="shared" si="313"/>
        <v>0</v>
      </c>
      <c r="CY431">
        <f t="shared" si="314"/>
        <v>0</v>
      </c>
      <c r="CZ431">
        <f t="shared" si="315"/>
        <v>0</v>
      </c>
      <c r="DA431">
        <f t="shared" si="316"/>
        <v>0</v>
      </c>
      <c r="DB431">
        <f t="shared" si="317"/>
        <v>0</v>
      </c>
      <c r="DC431" s="7">
        <f t="shared" si="318"/>
        <v>0</v>
      </c>
      <c r="DD431">
        <f t="shared" si="319"/>
        <v>0</v>
      </c>
      <c r="DE431">
        <f t="shared" si="320"/>
        <v>0</v>
      </c>
      <c r="DF431">
        <f t="shared" si="321"/>
        <v>0</v>
      </c>
      <c r="DG431">
        <f t="shared" si="322"/>
        <v>0</v>
      </c>
      <c r="DH431">
        <f t="shared" si="323"/>
        <v>0</v>
      </c>
      <c r="DI431">
        <f t="shared" si="324"/>
        <v>0</v>
      </c>
      <c r="DJ431" s="7">
        <f t="shared" si="325"/>
        <v>0</v>
      </c>
      <c r="DK431" s="10">
        <f t="shared" si="326"/>
        <v>0</v>
      </c>
      <c r="DL431" s="10">
        <f t="shared" si="327"/>
        <v>0</v>
      </c>
      <c r="DM431">
        <f t="shared" si="328"/>
        <v>0</v>
      </c>
      <c r="DN431">
        <f t="shared" si="329"/>
        <v>0</v>
      </c>
      <c r="DO431">
        <f t="shared" si="330"/>
        <v>0</v>
      </c>
      <c r="DP431" s="7">
        <f t="shared" si="331"/>
        <v>0</v>
      </c>
      <c r="DQ431">
        <f t="shared" si="332"/>
        <v>0</v>
      </c>
      <c r="DR431">
        <f t="shared" si="333"/>
        <v>0</v>
      </c>
      <c r="DS431">
        <f t="shared" si="334"/>
        <v>0</v>
      </c>
      <c r="DT431" s="7">
        <f t="shared" si="335"/>
        <v>0</v>
      </c>
      <c r="DU431">
        <f t="shared" si="336"/>
        <v>0</v>
      </c>
      <c r="DV431" s="7">
        <f t="shared" si="337"/>
        <v>0</v>
      </c>
      <c r="DW431" s="10">
        <f t="shared" si="338"/>
        <v>0</v>
      </c>
      <c r="DX431" s="10">
        <f t="shared" si="339"/>
        <v>0</v>
      </c>
      <c r="DY431" s="31">
        <f t="shared" si="359"/>
        <v>0</v>
      </c>
      <c r="DZ431" s="31">
        <f t="shared" si="340"/>
        <v>0</v>
      </c>
      <c r="EA431" s="31">
        <f t="shared" si="341"/>
        <v>0</v>
      </c>
      <c r="EB431">
        <f t="shared" si="342"/>
        <v>0</v>
      </c>
      <c r="EC431">
        <f t="shared" si="343"/>
        <v>0</v>
      </c>
      <c r="ED431">
        <f t="shared" si="344"/>
        <v>0</v>
      </c>
      <c r="EE431" s="7">
        <f t="shared" si="345"/>
        <v>0</v>
      </c>
      <c r="EF431" s="31">
        <f t="shared" si="346"/>
        <v>0</v>
      </c>
      <c r="EG431">
        <f t="shared" si="347"/>
        <v>0</v>
      </c>
      <c r="EH431">
        <f t="shared" si="348"/>
        <v>0</v>
      </c>
      <c r="EI431">
        <f t="shared" si="349"/>
        <v>0</v>
      </c>
      <c r="EJ431" s="7">
        <f t="shared" si="350"/>
        <v>0</v>
      </c>
      <c r="EK431">
        <f t="shared" si="351"/>
        <v>0</v>
      </c>
      <c r="EL431">
        <f t="shared" si="352"/>
        <v>0</v>
      </c>
      <c r="EM431">
        <f t="shared" si="353"/>
        <v>0</v>
      </c>
      <c r="EN431">
        <f t="shared" si="354"/>
        <v>0</v>
      </c>
      <c r="EO431" s="75">
        <f t="shared" si="355"/>
        <v>0</v>
      </c>
      <c r="EP431" s="75">
        <f t="shared" si="356"/>
        <v>0</v>
      </c>
      <c r="EQ431" s="75">
        <f t="shared" si="357"/>
        <v>0</v>
      </c>
      <c r="ER431" s="75">
        <f t="shared" si="358"/>
        <v>0</v>
      </c>
      <c r="ES431">
        <f t="shared" si="308"/>
        <v>0</v>
      </c>
      <c r="ET431">
        <f t="shared" si="309"/>
        <v>0</v>
      </c>
      <c r="EU431">
        <f t="shared" si="310"/>
        <v>0</v>
      </c>
      <c r="EV431">
        <f t="shared" si="311"/>
        <v>0</v>
      </c>
    </row>
    <row r="432" spans="1:152" x14ac:dyDescent="0.35">
      <c r="A432" t="s">
        <v>155</v>
      </c>
      <c r="B432" s="7">
        <v>2000</v>
      </c>
      <c r="C432">
        <v>0</v>
      </c>
      <c r="D432">
        <v>0</v>
      </c>
      <c r="E432">
        <v>0</v>
      </c>
      <c r="F432">
        <v>0</v>
      </c>
      <c r="G432">
        <v>0</v>
      </c>
      <c r="H432">
        <v>0</v>
      </c>
      <c r="I432" s="7">
        <v>0</v>
      </c>
      <c r="J432">
        <v>0</v>
      </c>
      <c r="K432">
        <v>0</v>
      </c>
      <c r="L432">
        <v>0</v>
      </c>
      <c r="M432">
        <v>0</v>
      </c>
      <c r="N432">
        <v>0</v>
      </c>
      <c r="O432">
        <v>0</v>
      </c>
      <c r="P432" s="7">
        <v>0</v>
      </c>
      <c r="Q432">
        <v>0</v>
      </c>
      <c r="R432">
        <v>0</v>
      </c>
      <c r="S432">
        <v>0</v>
      </c>
      <c r="T432">
        <v>0</v>
      </c>
      <c r="U432">
        <v>0</v>
      </c>
      <c r="V432">
        <v>0</v>
      </c>
      <c r="W432" s="7">
        <v>0</v>
      </c>
      <c r="X432">
        <v>0</v>
      </c>
      <c r="Y432">
        <v>0</v>
      </c>
      <c r="Z432">
        <v>0</v>
      </c>
      <c r="AA432">
        <v>0</v>
      </c>
      <c r="AB432">
        <v>0</v>
      </c>
      <c r="AC432">
        <v>0</v>
      </c>
      <c r="AD432" s="7">
        <v>0</v>
      </c>
      <c r="AE432">
        <v>0</v>
      </c>
      <c r="AF432">
        <v>0</v>
      </c>
      <c r="AG432">
        <v>0</v>
      </c>
      <c r="AH432">
        <v>0</v>
      </c>
      <c r="AI432">
        <v>0</v>
      </c>
      <c r="AJ432">
        <v>0</v>
      </c>
      <c r="AK432" s="7">
        <v>0</v>
      </c>
      <c r="AL432">
        <v>0</v>
      </c>
      <c r="AM432">
        <v>0</v>
      </c>
      <c r="AN432">
        <v>0</v>
      </c>
      <c r="AO432">
        <v>0</v>
      </c>
      <c r="AP432">
        <v>0</v>
      </c>
      <c r="AQ432">
        <v>0</v>
      </c>
      <c r="AR432" s="7">
        <v>0</v>
      </c>
      <c r="AS432">
        <v>0</v>
      </c>
      <c r="AT432">
        <v>0</v>
      </c>
      <c r="AU432">
        <v>0</v>
      </c>
      <c r="AV432">
        <v>0</v>
      </c>
      <c r="AW432">
        <v>0</v>
      </c>
      <c r="AX432">
        <v>0</v>
      </c>
      <c r="AY432" s="7">
        <v>0</v>
      </c>
      <c r="AZ432">
        <v>0</v>
      </c>
      <c r="BA432">
        <v>0</v>
      </c>
      <c r="BB432">
        <v>0</v>
      </c>
      <c r="BC432">
        <v>0</v>
      </c>
      <c r="BD432">
        <v>0</v>
      </c>
      <c r="BE432">
        <v>0</v>
      </c>
      <c r="BF432" s="7">
        <v>0</v>
      </c>
      <c r="BG432">
        <v>0</v>
      </c>
      <c r="BH432">
        <v>0</v>
      </c>
      <c r="BI432">
        <v>0</v>
      </c>
      <c r="BJ432">
        <v>0</v>
      </c>
      <c r="BK432">
        <v>0</v>
      </c>
      <c r="BL432">
        <v>0</v>
      </c>
      <c r="BM432" s="7">
        <v>0</v>
      </c>
      <c r="BN432">
        <v>0</v>
      </c>
      <c r="BO432">
        <v>0</v>
      </c>
      <c r="BP432">
        <v>0</v>
      </c>
      <c r="BQ432">
        <v>0</v>
      </c>
      <c r="BR432">
        <v>0</v>
      </c>
      <c r="BS432">
        <v>0</v>
      </c>
      <c r="BT432" s="7">
        <v>0</v>
      </c>
      <c r="BU432">
        <v>0</v>
      </c>
      <c r="BV432">
        <v>0</v>
      </c>
      <c r="BW432">
        <v>0</v>
      </c>
      <c r="BX432">
        <v>0</v>
      </c>
      <c r="BY432">
        <v>0</v>
      </c>
      <c r="BZ432">
        <v>0</v>
      </c>
      <c r="CA432" s="7">
        <v>0</v>
      </c>
      <c r="CB432">
        <v>0</v>
      </c>
      <c r="CC432">
        <v>0</v>
      </c>
      <c r="CD432">
        <v>0</v>
      </c>
      <c r="CE432">
        <v>0</v>
      </c>
      <c r="CF432">
        <v>0</v>
      </c>
      <c r="CG432">
        <v>0</v>
      </c>
      <c r="CH432" s="7">
        <v>0</v>
      </c>
      <c r="CI432">
        <v>0</v>
      </c>
      <c r="CJ432">
        <v>0</v>
      </c>
      <c r="CK432">
        <v>0</v>
      </c>
      <c r="CL432">
        <v>0</v>
      </c>
      <c r="CM432">
        <v>0</v>
      </c>
      <c r="CN432">
        <v>0</v>
      </c>
      <c r="CO432" s="7">
        <v>0</v>
      </c>
      <c r="CP432">
        <v>0</v>
      </c>
      <c r="CQ432">
        <v>0</v>
      </c>
      <c r="CR432">
        <v>0</v>
      </c>
      <c r="CS432">
        <v>0</v>
      </c>
      <c r="CT432">
        <v>0</v>
      </c>
      <c r="CU432">
        <v>0</v>
      </c>
      <c r="CV432" s="7">
        <v>0</v>
      </c>
      <c r="CW432">
        <f t="shared" si="312"/>
        <v>0</v>
      </c>
      <c r="CX432">
        <f t="shared" si="313"/>
        <v>0</v>
      </c>
      <c r="CY432">
        <f t="shared" si="314"/>
        <v>0</v>
      </c>
      <c r="CZ432">
        <f t="shared" si="315"/>
        <v>0</v>
      </c>
      <c r="DA432">
        <f t="shared" si="316"/>
        <v>0</v>
      </c>
      <c r="DB432">
        <f t="shared" si="317"/>
        <v>0</v>
      </c>
      <c r="DC432" s="7">
        <f t="shared" si="318"/>
        <v>0</v>
      </c>
      <c r="DD432">
        <f t="shared" si="319"/>
        <v>0</v>
      </c>
      <c r="DE432">
        <f t="shared" si="320"/>
        <v>0</v>
      </c>
      <c r="DF432">
        <f t="shared" si="321"/>
        <v>0</v>
      </c>
      <c r="DG432">
        <f t="shared" si="322"/>
        <v>0</v>
      </c>
      <c r="DH432">
        <f t="shared" si="323"/>
        <v>0</v>
      </c>
      <c r="DI432">
        <f t="shared" si="324"/>
        <v>0</v>
      </c>
      <c r="DJ432" s="7">
        <f t="shared" si="325"/>
        <v>0</v>
      </c>
      <c r="DK432" s="10">
        <f t="shared" si="326"/>
        <v>0</v>
      </c>
      <c r="DL432" s="10">
        <f t="shared" si="327"/>
        <v>0</v>
      </c>
      <c r="DM432">
        <f t="shared" si="328"/>
        <v>0</v>
      </c>
      <c r="DN432">
        <f t="shared" si="329"/>
        <v>0</v>
      </c>
      <c r="DO432">
        <f t="shared" si="330"/>
        <v>0</v>
      </c>
      <c r="DP432" s="7">
        <f t="shared" si="331"/>
        <v>0</v>
      </c>
      <c r="DQ432">
        <f t="shared" si="332"/>
        <v>0</v>
      </c>
      <c r="DR432">
        <f t="shared" si="333"/>
        <v>0</v>
      </c>
      <c r="DS432">
        <f t="shared" si="334"/>
        <v>0</v>
      </c>
      <c r="DT432" s="7">
        <f t="shared" si="335"/>
        <v>0</v>
      </c>
      <c r="DU432">
        <f t="shared" si="336"/>
        <v>0</v>
      </c>
      <c r="DV432" s="7">
        <f t="shared" si="337"/>
        <v>0</v>
      </c>
      <c r="DW432" s="10">
        <f t="shared" si="338"/>
        <v>0</v>
      </c>
      <c r="DX432" s="10">
        <f t="shared" si="339"/>
        <v>0</v>
      </c>
      <c r="DY432" s="31">
        <f t="shared" si="359"/>
        <v>0</v>
      </c>
      <c r="DZ432" s="31">
        <f t="shared" si="340"/>
        <v>0</v>
      </c>
      <c r="EA432" s="31">
        <f t="shared" si="341"/>
        <v>0</v>
      </c>
      <c r="EB432">
        <f t="shared" si="342"/>
        <v>0</v>
      </c>
      <c r="EC432">
        <f t="shared" si="343"/>
        <v>0</v>
      </c>
      <c r="ED432">
        <f t="shared" si="344"/>
        <v>0</v>
      </c>
      <c r="EE432" s="7">
        <f t="shared" si="345"/>
        <v>0</v>
      </c>
      <c r="EF432" s="31">
        <f t="shared" si="346"/>
        <v>0</v>
      </c>
      <c r="EG432">
        <f t="shared" si="347"/>
        <v>0</v>
      </c>
      <c r="EH432">
        <f t="shared" si="348"/>
        <v>0</v>
      </c>
      <c r="EI432">
        <f t="shared" si="349"/>
        <v>0</v>
      </c>
      <c r="EJ432" s="7">
        <f t="shared" si="350"/>
        <v>0</v>
      </c>
      <c r="EK432">
        <f t="shared" si="351"/>
        <v>0</v>
      </c>
      <c r="EL432">
        <f t="shared" si="352"/>
        <v>0</v>
      </c>
      <c r="EM432">
        <f t="shared" si="353"/>
        <v>0</v>
      </c>
      <c r="EN432">
        <f t="shared" si="354"/>
        <v>0</v>
      </c>
      <c r="EO432" s="75">
        <f t="shared" si="355"/>
        <v>0</v>
      </c>
      <c r="EP432" s="75">
        <f t="shared" si="356"/>
        <v>0</v>
      </c>
      <c r="EQ432" s="75">
        <f t="shared" si="357"/>
        <v>0</v>
      </c>
      <c r="ER432" s="75">
        <f t="shared" si="358"/>
        <v>0</v>
      </c>
      <c r="ES432">
        <f t="shared" si="308"/>
        <v>0</v>
      </c>
      <c r="ET432">
        <f t="shared" si="309"/>
        <v>0</v>
      </c>
      <c r="EU432">
        <f t="shared" si="310"/>
        <v>0</v>
      </c>
      <c r="EV432">
        <f t="shared" si="311"/>
        <v>0</v>
      </c>
    </row>
    <row r="433" spans="1:152" x14ac:dyDescent="0.35">
      <c r="A433" t="s">
        <v>155</v>
      </c>
      <c r="B433" s="7">
        <v>2001</v>
      </c>
      <c r="C433">
        <v>0</v>
      </c>
      <c r="D433">
        <v>0</v>
      </c>
      <c r="E433">
        <v>0</v>
      </c>
      <c r="F433">
        <v>0</v>
      </c>
      <c r="G433">
        <v>0</v>
      </c>
      <c r="H433">
        <v>0</v>
      </c>
      <c r="I433" s="7">
        <v>0</v>
      </c>
      <c r="J433">
        <v>0</v>
      </c>
      <c r="K433">
        <v>0</v>
      </c>
      <c r="L433">
        <v>0</v>
      </c>
      <c r="M433">
        <v>0</v>
      </c>
      <c r="N433">
        <v>0</v>
      </c>
      <c r="O433">
        <v>0</v>
      </c>
      <c r="P433" s="7">
        <v>0</v>
      </c>
      <c r="Q433">
        <v>0</v>
      </c>
      <c r="R433">
        <v>0</v>
      </c>
      <c r="S433">
        <v>0</v>
      </c>
      <c r="T433">
        <v>0</v>
      </c>
      <c r="U433">
        <v>0</v>
      </c>
      <c r="V433">
        <v>0</v>
      </c>
      <c r="W433" s="7">
        <v>0</v>
      </c>
      <c r="X433">
        <v>0</v>
      </c>
      <c r="Y433">
        <v>0</v>
      </c>
      <c r="Z433">
        <v>0</v>
      </c>
      <c r="AA433">
        <v>0</v>
      </c>
      <c r="AB433">
        <v>0</v>
      </c>
      <c r="AC433">
        <v>0</v>
      </c>
      <c r="AD433" s="7">
        <v>0</v>
      </c>
      <c r="AE433">
        <v>0</v>
      </c>
      <c r="AF433">
        <v>0</v>
      </c>
      <c r="AG433">
        <v>0</v>
      </c>
      <c r="AH433">
        <v>0</v>
      </c>
      <c r="AI433">
        <v>0</v>
      </c>
      <c r="AJ433">
        <v>0</v>
      </c>
      <c r="AK433" s="7">
        <v>0</v>
      </c>
      <c r="AL433">
        <v>0</v>
      </c>
      <c r="AM433">
        <v>0</v>
      </c>
      <c r="AN433">
        <v>0</v>
      </c>
      <c r="AO433">
        <v>0</v>
      </c>
      <c r="AP433">
        <v>0</v>
      </c>
      <c r="AQ433">
        <v>0</v>
      </c>
      <c r="AR433" s="7">
        <v>0</v>
      </c>
      <c r="AS433">
        <v>0</v>
      </c>
      <c r="AT433">
        <v>0</v>
      </c>
      <c r="AU433">
        <v>0</v>
      </c>
      <c r="AV433">
        <v>0</v>
      </c>
      <c r="AW433">
        <v>0</v>
      </c>
      <c r="AX433">
        <v>0</v>
      </c>
      <c r="AY433" s="7">
        <v>0</v>
      </c>
      <c r="AZ433">
        <v>0</v>
      </c>
      <c r="BA433">
        <v>0</v>
      </c>
      <c r="BB433">
        <v>0</v>
      </c>
      <c r="BC433">
        <v>0</v>
      </c>
      <c r="BD433">
        <v>0</v>
      </c>
      <c r="BE433">
        <v>0</v>
      </c>
      <c r="BF433" s="7">
        <v>0</v>
      </c>
      <c r="BG433">
        <v>0</v>
      </c>
      <c r="BH433">
        <v>0</v>
      </c>
      <c r="BI433">
        <v>0</v>
      </c>
      <c r="BJ433">
        <v>0</v>
      </c>
      <c r="BK433">
        <v>0</v>
      </c>
      <c r="BL433">
        <v>0</v>
      </c>
      <c r="BM433" s="7">
        <v>0</v>
      </c>
      <c r="BN433">
        <v>0</v>
      </c>
      <c r="BO433">
        <v>0</v>
      </c>
      <c r="BP433">
        <v>0</v>
      </c>
      <c r="BQ433">
        <v>0</v>
      </c>
      <c r="BR433">
        <v>0</v>
      </c>
      <c r="BS433">
        <v>0</v>
      </c>
      <c r="BT433" s="7">
        <v>0</v>
      </c>
      <c r="BU433">
        <v>0</v>
      </c>
      <c r="BV433">
        <v>0</v>
      </c>
      <c r="BW433">
        <v>0</v>
      </c>
      <c r="BX433">
        <v>0</v>
      </c>
      <c r="BY433">
        <v>0</v>
      </c>
      <c r="BZ433">
        <v>0</v>
      </c>
      <c r="CA433" s="7">
        <v>0</v>
      </c>
      <c r="CB433">
        <v>0</v>
      </c>
      <c r="CC433">
        <v>0</v>
      </c>
      <c r="CD433">
        <v>0</v>
      </c>
      <c r="CE433">
        <v>0</v>
      </c>
      <c r="CF433">
        <v>0</v>
      </c>
      <c r="CG433">
        <v>0</v>
      </c>
      <c r="CH433" s="7">
        <v>0</v>
      </c>
      <c r="CI433">
        <v>0</v>
      </c>
      <c r="CJ433">
        <v>0</v>
      </c>
      <c r="CK433">
        <v>0</v>
      </c>
      <c r="CL433">
        <v>0</v>
      </c>
      <c r="CM433">
        <v>0</v>
      </c>
      <c r="CN433">
        <v>0</v>
      </c>
      <c r="CO433" s="7">
        <v>0</v>
      </c>
      <c r="CP433">
        <v>0</v>
      </c>
      <c r="CQ433">
        <v>0</v>
      </c>
      <c r="CR433">
        <v>0</v>
      </c>
      <c r="CS433">
        <v>0</v>
      </c>
      <c r="CT433">
        <v>0</v>
      </c>
      <c r="CU433">
        <v>0</v>
      </c>
      <c r="CV433" s="7">
        <v>0</v>
      </c>
      <c r="CW433">
        <f t="shared" si="312"/>
        <v>0</v>
      </c>
      <c r="CX433">
        <f t="shared" si="313"/>
        <v>0</v>
      </c>
      <c r="CY433">
        <f t="shared" si="314"/>
        <v>0</v>
      </c>
      <c r="CZ433">
        <f t="shared" si="315"/>
        <v>0</v>
      </c>
      <c r="DA433">
        <f t="shared" si="316"/>
        <v>0</v>
      </c>
      <c r="DB433">
        <f t="shared" si="317"/>
        <v>0</v>
      </c>
      <c r="DC433" s="7">
        <f t="shared" si="318"/>
        <v>0</v>
      </c>
      <c r="DD433">
        <f t="shared" si="319"/>
        <v>0</v>
      </c>
      <c r="DE433">
        <f t="shared" si="320"/>
        <v>0</v>
      </c>
      <c r="DF433">
        <f t="shared" si="321"/>
        <v>0</v>
      </c>
      <c r="DG433">
        <f t="shared" si="322"/>
        <v>0</v>
      </c>
      <c r="DH433">
        <f t="shared" si="323"/>
        <v>0</v>
      </c>
      <c r="DI433">
        <f t="shared" si="324"/>
        <v>0</v>
      </c>
      <c r="DJ433" s="7">
        <f t="shared" si="325"/>
        <v>0</v>
      </c>
      <c r="DK433" s="10">
        <f t="shared" si="326"/>
        <v>0</v>
      </c>
      <c r="DL433" s="10">
        <f t="shared" si="327"/>
        <v>0</v>
      </c>
      <c r="DM433">
        <f t="shared" si="328"/>
        <v>0</v>
      </c>
      <c r="DN433">
        <f t="shared" si="329"/>
        <v>0</v>
      </c>
      <c r="DO433">
        <f t="shared" si="330"/>
        <v>0</v>
      </c>
      <c r="DP433" s="7">
        <f t="shared" si="331"/>
        <v>0</v>
      </c>
      <c r="DQ433">
        <f t="shared" si="332"/>
        <v>0</v>
      </c>
      <c r="DR433">
        <f t="shared" si="333"/>
        <v>0</v>
      </c>
      <c r="DS433">
        <f t="shared" si="334"/>
        <v>0</v>
      </c>
      <c r="DT433" s="7">
        <f t="shared" si="335"/>
        <v>0</v>
      </c>
      <c r="DU433">
        <f t="shared" si="336"/>
        <v>0</v>
      </c>
      <c r="DV433" s="7">
        <f t="shared" si="337"/>
        <v>0</v>
      </c>
      <c r="DW433" s="10">
        <f t="shared" si="338"/>
        <v>0</v>
      </c>
      <c r="DX433" s="10">
        <f t="shared" si="339"/>
        <v>0</v>
      </c>
      <c r="DY433" s="31">
        <f t="shared" si="359"/>
        <v>0</v>
      </c>
      <c r="DZ433" s="31">
        <f t="shared" si="340"/>
        <v>0</v>
      </c>
      <c r="EA433" s="31">
        <f t="shared" si="341"/>
        <v>0</v>
      </c>
      <c r="EB433">
        <f t="shared" si="342"/>
        <v>0</v>
      </c>
      <c r="EC433">
        <f t="shared" si="343"/>
        <v>0</v>
      </c>
      <c r="ED433">
        <f t="shared" si="344"/>
        <v>0</v>
      </c>
      <c r="EE433" s="7">
        <f t="shared" si="345"/>
        <v>0</v>
      </c>
      <c r="EF433" s="31">
        <f t="shared" si="346"/>
        <v>0</v>
      </c>
      <c r="EG433">
        <f t="shared" si="347"/>
        <v>0</v>
      </c>
      <c r="EH433">
        <f t="shared" si="348"/>
        <v>0</v>
      </c>
      <c r="EI433">
        <f t="shared" si="349"/>
        <v>0</v>
      </c>
      <c r="EJ433" s="7">
        <f t="shared" si="350"/>
        <v>0</v>
      </c>
      <c r="EK433">
        <f t="shared" si="351"/>
        <v>0</v>
      </c>
      <c r="EL433">
        <f t="shared" si="352"/>
        <v>0</v>
      </c>
      <c r="EM433">
        <f t="shared" si="353"/>
        <v>0</v>
      </c>
      <c r="EN433">
        <f t="shared" si="354"/>
        <v>0</v>
      </c>
      <c r="EO433" s="75">
        <f t="shared" si="355"/>
        <v>0</v>
      </c>
      <c r="EP433" s="75">
        <f t="shared" si="356"/>
        <v>0</v>
      </c>
      <c r="EQ433" s="75">
        <f t="shared" si="357"/>
        <v>0</v>
      </c>
      <c r="ER433" s="75">
        <f t="shared" si="358"/>
        <v>0</v>
      </c>
      <c r="ES433">
        <f t="shared" si="308"/>
        <v>0</v>
      </c>
      <c r="ET433">
        <f t="shared" si="309"/>
        <v>0</v>
      </c>
      <c r="EU433">
        <f t="shared" si="310"/>
        <v>0</v>
      </c>
      <c r="EV433">
        <f t="shared" si="311"/>
        <v>0</v>
      </c>
    </row>
    <row r="434" spans="1:152" x14ac:dyDescent="0.35">
      <c r="A434" t="s">
        <v>155</v>
      </c>
      <c r="B434" s="7">
        <v>2002</v>
      </c>
      <c r="C434">
        <v>0</v>
      </c>
      <c r="D434">
        <v>0</v>
      </c>
      <c r="E434">
        <v>0</v>
      </c>
      <c r="F434">
        <v>0</v>
      </c>
      <c r="G434">
        <v>0</v>
      </c>
      <c r="H434">
        <v>0</v>
      </c>
      <c r="I434" s="7">
        <v>0</v>
      </c>
      <c r="J434">
        <v>0</v>
      </c>
      <c r="K434">
        <v>0</v>
      </c>
      <c r="L434">
        <v>0</v>
      </c>
      <c r="M434">
        <v>0</v>
      </c>
      <c r="N434">
        <v>0</v>
      </c>
      <c r="O434">
        <v>0</v>
      </c>
      <c r="P434" s="7">
        <v>0</v>
      </c>
      <c r="Q434">
        <v>0</v>
      </c>
      <c r="R434">
        <v>0</v>
      </c>
      <c r="S434">
        <v>0</v>
      </c>
      <c r="T434">
        <v>0</v>
      </c>
      <c r="U434">
        <v>0</v>
      </c>
      <c r="V434">
        <v>0</v>
      </c>
      <c r="W434" s="7">
        <v>0</v>
      </c>
      <c r="X434">
        <v>0</v>
      </c>
      <c r="Y434">
        <v>0</v>
      </c>
      <c r="Z434">
        <v>0</v>
      </c>
      <c r="AA434">
        <v>0</v>
      </c>
      <c r="AB434">
        <v>0</v>
      </c>
      <c r="AC434">
        <v>0</v>
      </c>
      <c r="AD434" s="7">
        <v>0</v>
      </c>
      <c r="AE434">
        <v>0</v>
      </c>
      <c r="AF434">
        <v>0</v>
      </c>
      <c r="AG434">
        <v>0</v>
      </c>
      <c r="AH434">
        <v>0</v>
      </c>
      <c r="AI434">
        <v>0</v>
      </c>
      <c r="AJ434">
        <v>0</v>
      </c>
      <c r="AK434" s="7">
        <v>0</v>
      </c>
      <c r="AL434">
        <v>0</v>
      </c>
      <c r="AM434">
        <v>0</v>
      </c>
      <c r="AN434">
        <v>0</v>
      </c>
      <c r="AO434">
        <v>0</v>
      </c>
      <c r="AP434">
        <v>0</v>
      </c>
      <c r="AQ434">
        <v>0</v>
      </c>
      <c r="AR434" s="7">
        <v>0</v>
      </c>
      <c r="AS434">
        <v>0</v>
      </c>
      <c r="AT434">
        <v>0</v>
      </c>
      <c r="AU434">
        <v>0</v>
      </c>
      <c r="AV434">
        <v>0</v>
      </c>
      <c r="AW434">
        <v>0</v>
      </c>
      <c r="AX434">
        <v>0</v>
      </c>
      <c r="AY434" s="7">
        <v>0</v>
      </c>
      <c r="AZ434">
        <v>0</v>
      </c>
      <c r="BA434">
        <v>0</v>
      </c>
      <c r="BB434">
        <v>0</v>
      </c>
      <c r="BC434">
        <v>0</v>
      </c>
      <c r="BD434">
        <v>0</v>
      </c>
      <c r="BE434">
        <v>0</v>
      </c>
      <c r="BF434" s="7">
        <v>0</v>
      </c>
      <c r="BG434">
        <v>0</v>
      </c>
      <c r="BH434">
        <v>0</v>
      </c>
      <c r="BI434">
        <v>0</v>
      </c>
      <c r="BJ434">
        <v>0</v>
      </c>
      <c r="BK434">
        <v>0</v>
      </c>
      <c r="BL434">
        <v>0</v>
      </c>
      <c r="BM434" s="7">
        <v>0</v>
      </c>
      <c r="BN434">
        <v>0</v>
      </c>
      <c r="BO434">
        <v>0</v>
      </c>
      <c r="BP434">
        <v>0</v>
      </c>
      <c r="BQ434">
        <v>0</v>
      </c>
      <c r="BR434">
        <v>0</v>
      </c>
      <c r="BS434">
        <v>0</v>
      </c>
      <c r="BT434" s="7">
        <v>0</v>
      </c>
      <c r="BU434">
        <v>0</v>
      </c>
      <c r="BV434">
        <v>0</v>
      </c>
      <c r="BW434">
        <v>0</v>
      </c>
      <c r="BX434">
        <v>0</v>
      </c>
      <c r="BY434">
        <v>0</v>
      </c>
      <c r="BZ434">
        <v>0</v>
      </c>
      <c r="CA434" s="7">
        <v>0</v>
      </c>
      <c r="CB434">
        <v>0</v>
      </c>
      <c r="CC434">
        <v>0</v>
      </c>
      <c r="CD434">
        <v>0</v>
      </c>
      <c r="CE434">
        <v>0</v>
      </c>
      <c r="CF434">
        <v>0</v>
      </c>
      <c r="CG434">
        <v>0</v>
      </c>
      <c r="CH434" s="7">
        <v>0</v>
      </c>
      <c r="CI434">
        <v>0</v>
      </c>
      <c r="CJ434">
        <v>0</v>
      </c>
      <c r="CK434">
        <v>0</v>
      </c>
      <c r="CL434">
        <v>0</v>
      </c>
      <c r="CM434">
        <v>0</v>
      </c>
      <c r="CN434">
        <v>0</v>
      </c>
      <c r="CO434" s="7">
        <v>0</v>
      </c>
      <c r="CP434">
        <v>0</v>
      </c>
      <c r="CQ434">
        <v>0</v>
      </c>
      <c r="CR434">
        <v>0</v>
      </c>
      <c r="CS434">
        <v>0</v>
      </c>
      <c r="CT434">
        <v>0</v>
      </c>
      <c r="CU434">
        <v>0</v>
      </c>
      <c r="CV434" s="7">
        <v>0</v>
      </c>
      <c r="CW434">
        <f t="shared" si="312"/>
        <v>0</v>
      </c>
      <c r="CX434">
        <f t="shared" si="313"/>
        <v>0</v>
      </c>
      <c r="CY434">
        <f t="shared" si="314"/>
        <v>0</v>
      </c>
      <c r="CZ434">
        <f t="shared" si="315"/>
        <v>0</v>
      </c>
      <c r="DA434">
        <f t="shared" si="316"/>
        <v>0</v>
      </c>
      <c r="DB434">
        <f t="shared" si="317"/>
        <v>0</v>
      </c>
      <c r="DC434" s="7">
        <f t="shared" si="318"/>
        <v>0</v>
      </c>
      <c r="DD434">
        <f t="shared" si="319"/>
        <v>0</v>
      </c>
      <c r="DE434">
        <f t="shared" si="320"/>
        <v>0</v>
      </c>
      <c r="DF434">
        <f t="shared" si="321"/>
        <v>0</v>
      </c>
      <c r="DG434">
        <f t="shared" si="322"/>
        <v>0</v>
      </c>
      <c r="DH434">
        <f t="shared" si="323"/>
        <v>0</v>
      </c>
      <c r="DI434">
        <f t="shared" si="324"/>
        <v>0</v>
      </c>
      <c r="DJ434" s="7">
        <f t="shared" si="325"/>
        <v>0</v>
      </c>
      <c r="DK434" s="10">
        <f t="shared" si="326"/>
        <v>0</v>
      </c>
      <c r="DL434" s="10">
        <f t="shared" si="327"/>
        <v>0</v>
      </c>
      <c r="DM434">
        <f t="shared" si="328"/>
        <v>0</v>
      </c>
      <c r="DN434">
        <f t="shared" si="329"/>
        <v>0</v>
      </c>
      <c r="DO434">
        <f t="shared" si="330"/>
        <v>0</v>
      </c>
      <c r="DP434" s="7">
        <f t="shared" si="331"/>
        <v>0</v>
      </c>
      <c r="DQ434">
        <f t="shared" si="332"/>
        <v>0</v>
      </c>
      <c r="DR434">
        <f t="shared" si="333"/>
        <v>0</v>
      </c>
      <c r="DS434">
        <f t="shared" si="334"/>
        <v>0</v>
      </c>
      <c r="DT434" s="7">
        <f t="shared" si="335"/>
        <v>0</v>
      </c>
      <c r="DU434">
        <f t="shared" si="336"/>
        <v>0</v>
      </c>
      <c r="DV434" s="7">
        <f t="shared" si="337"/>
        <v>0</v>
      </c>
      <c r="DW434" s="10">
        <f t="shared" si="338"/>
        <v>0</v>
      </c>
      <c r="DX434" s="10">
        <f t="shared" si="339"/>
        <v>0</v>
      </c>
      <c r="DY434" s="31">
        <f t="shared" si="359"/>
        <v>0</v>
      </c>
      <c r="DZ434" s="31">
        <f t="shared" si="340"/>
        <v>0</v>
      </c>
      <c r="EA434" s="31">
        <f t="shared" si="341"/>
        <v>0</v>
      </c>
      <c r="EB434">
        <f t="shared" si="342"/>
        <v>0</v>
      </c>
      <c r="EC434">
        <f t="shared" si="343"/>
        <v>0</v>
      </c>
      <c r="ED434">
        <f t="shared" si="344"/>
        <v>0</v>
      </c>
      <c r="EE434" s="7">
        <f t="shared" si="345"/>
        <v>0</v>
      </c>
      <c r="EF434" s="31">
        <f t="shared" si="346"/>
        <v>0</v>
      </c>
      <c r="EG434">
        <f t="shared" si="347"/>
        <v>0</v>
      </c>
      <c r="EH434">
        <f t="shared" si="348"/>
        <v>0</v>
      </c>
      <c r="EI434">
        <f t="shared" si="349"/>
        <v>0</v>
      </c>
      <c r="EJ434" s="7">
        <f t="shared" si="350"/>
        <v>0</v>
      </c>
      <c r="EK434">
        <f t="shared" si="351"/>
        <v>0</v>
      </c>
      <c r="EL434">
        <f t="shared" si="352"/>
        <v>0</v>
      </c>
      <c r="EM434">
        <f t="shared" si="353"/>
        <v>0</v>
      </c>
      <c r="EN434">
        <f t="shared" si="354"/>
        <v>0</v>
      </c>
      <c r="EO434" s="75">
        <f t="shared" si="355"/>
        <v>0</v>
      </c>
      <c r="EP434" s="75">
        <f t="shared" si="356"/>
        <v>0</v>
      </c>
      <c r="EQ434" s="75">
        <f t="shared" si="357"/>
        <v>0</v>
      </c>
      <c r="ER434" s="75">
        <f t="shared" si="358"/>
        <v>0</v>
      </c>
      <c r="ES434">
        <f t="shared" si="308"/>
        <v>0</v>
      </c>
      <c r="ET434">
        <f t="shared" si="309"/>
        <v>0</v>
      </c>
      <c r="EU434">
        <f t="shared" si="310"/>
        <v>0</v>
      </c>
      <c r="EV434">
        <f t="shared" si="311"/>
        <v>0</v>
      </c>
    </row>
    <row r="435" spans="1:152" x14ac:dyDescent="0.35">
      <c r="A435" t="s">
        <v>155</v>
      </c>
      <c r="B435" s="7">
        <v>2003</v>
      </c>
      <c r="C435">
        <v>0</v>
      </c>
      <c r="D435">
        <v>0</v>
      </c>
      <c r="E435">
        <v>0</v>
      </c>
      <c r="F435">
        <v>0</v>
      </c>
      <c r="G435">
        <v>0</v>
      </c>
      <c r="H435">
        <v>0</v>
      </c>
      <c r="I435" s="7">
        <v>0</v>
      </c>
      <c r="J435">
        <v>0</v>
      </c>
      <c r="K435">
        <v>0</v>
      </c>
      <c r="L435">
        <v>0</v>
      </c>
      <c r="M435">
        <v>0</v>
      </c>
      <c r="N435">
        <v>0</v>
      </c>
      <c r="O435">
        <v>0</v>
      </c>
      <c r="P435" s="7">
        <v>0</v>
      </c>
      <c r="Q435">
        <v>0</v>
      </c>
      <c r="R435">
        <v>0</v>
      </c>
      <c r="S435">
        <v>0</v>
      </c>
      <c r="T435">
        <v>0</v>
      </c>
      <c r="U435">
        <v>0</v>
      </c>
      <c r="V435">
        <v>0</v>
      </c>
      <c r="W435" s="7">
        <v>0</v>
      </c>
      <c r="X435">
        <v>0</v>
      </c>
      <c r="Y435">
        <v>0</v>
      </c>
      <c r="Z435">
        <v>0</v>
      </c>
      <c r="AA435">
        <v>0</v>
      </c>
      <c r="AB435">
        <v>0</v>
      </c>
      <c r="AC435">
        <v>0</v>
      </c>
      <c r="AD435" s="7">
        <v>0</v>
      </c>
      <c r="AE435">
        <v>0</v>
      </c>
      <c r="AF435">
        <v>0</v>
      </c>
      <c r="AG435">
        <v>0</v>
      </c>
      <c r="AH435">
        <v>0</v>
      </c>
      <c r="AI435">
        <v>0</v>
      </c>
      <c r="AJ435">
        <v>0</v>
      </c>
      <c r="AK435" s="7">
        <v>0</v>
      </c>
      <c r="AL435">
        <v>0</v>
      </c>
      <c r="AM435">
        <v>0</v>
      </c>
      <c r="AN435">
        <v>0</v>
      </c>
      <c r="AO435">
        <v>0</v>
      </c>
      <c r="AP435">
        <v>0</v>
      </c>
      <c r="AQ435">
        <v>0</v>
      </c>
      <c r="AR435" s="7">
        <v>0</v>
      </c>
      <c r="AS435">
        <v>0</v>
      </c>
      <c r="AT435">
        <v>0</v>
      </c>
      <c r="AU435">
        <v>0</v>
      </c>
      <c r="AV435">
        <v>0</v>
      </c>
      <c r="AW435">
        <v>0</v>
      </c>
      <c r="AX435">
        <v>0</v>
      </c>
      <c r="AY435" s="7">
        <v>0</v>
      </c>
      <c r="AZ435">
        <v>0</v>
      </c>
      <c r="BA435">
        <v>0</v>
      </c>
      <c r="BB435">
        <v>0</v>
      </c>
      <c r="BC435">
        <v>0</v>
      </c>
      <c r="BD435">
        <v>0</v>
      </c>
      <c r="BE435">
        <v>0</v>
      </c>
      <c r="BF435" s="7">
        <v>0</v>
      </c>
      <c r="BG435">
        <v>0</v>
      </c>
      <c r="BH435">
        <v>0</v>
      </c>
      <c r="BI435">
        <v>0</v>
      </c>
      <c r="BJ435">
        <v>0</v>
      </c>
      <c r="BK435">
        <v>0</v>
      </c>
      <c r="BL435">
        <v>0</v>
      </c>
      <c r="BM435" s="7">
        <v>0</v>
      </c>
      <c r="BN435">
        <v>0</v>
      </c>
      <c r="BO435">
        <v>0</v>
      </c>
      <c r="BP435">
        <v>0</v>
      </c>
      <c r="BQ435">
        <v>0</v>
      </c>
      <c r="BR435">
        <v>0</v>
      </c>
      <c r="BS435">
        <v>0</v>
      </c>
      <c r="BT435" s="7">
        <v>0</v>
      </c>
      <c r="BU435">
        <v>0</v>
      </c>
      <c r="BV435">
        <v>0</v>
      </c>
      <c r="BW435">
        <v>0</v>
      </c>
      <c r="BX435">
        <v>0</v>
      </c>
      <c r="BY435">
        <v>0</v>
      </c>
      <c r="BZ435">
        <v>0</v>
      </c>
      <c r="CA435" s="7">
        <v>0</v>
      </c>
      <c r="CB435">
        <v>0</v>
      </c>
      <c r="CC435">
        <v>0</v>
      </c>
      <c r="CD435">
        <v>0</v>
      </c>
      <c r="CE435">
        <v>0</v>
      </c>
      <c r="CF435">
        <v>0</v>
      </c>
      <c r="CG435">
        <v>0</v>
      </c>
      <c r="CH435" s="7">
        <v>0</v>
      </c>
      <c r="CI435">
        <v>0</v>
      </c>
      <c r="CJ435">
        <v>0</v>
      </c>
      <c r="CK435">
        <v>0</v>
      </c>
      <c r="CL435">
        <v>0</v>
      </c>
      <c r="CM435">
        <v>0</v>
      </c>
      <c r="CN435">
        <v>0</v>
      </c>
      <c r="CO435" s="7">
        <v>0</v>
      </c>
      <c r="CP435">
        <v>0</v>
      </c>
      <c r="CQ435">
        <v>0</v>
      </c>
      <c r="CR435">
        <v>0</v>
      </c>
      <c r="CS435">
        <v>0</v>
      </c>
      <c r="CT435">
        <v>0</v>
      </c>
      <c r="CU435">
        <v>0</v>
      </c>
      <c r="CV435" s="7">
        <v>0</v>
      </c>
      <c r="CW435">
        <f t="shared" si="312"/>
        <v>0</v>
      </c>
      <c r="CX435">
        <f t="shared" si="313"/>
        <v>0</v>
      </c>
      <c r="CY435">
        <f t="shared" si="314"/>
        <v>0</v>
      </c>
      <c r="CZ435">
        <f t="shared" si="315"/>
        <v>0</v>
      </c>
      <c r="DA435">
        <f t="shared" si="316"/>
        <v>0</v>
      </c>
      <c r="DB435">
        <f t="shared" si="317"/>
        <v>0</v>
      </c>
      <c r="DC435" s="7">
        <f t="shared" si="318"/>
        <v>0</v>
      </c>
      <c r="DD435">
        <f t="shared" si="319"/>
        <v>0</v>
      </c>
      <c r="DE435">
        <f t="shared" si="320"/>
        <v>0</v>
      </c>
      <c r="DF435">
        <f t="shared" si="321"/>
        <v>0</v>
      </c>
      <c r="DG435">
        <f t="shared" si="322"/>
        <v>0</v>
      </c>
      <c r="DH435">
        <f t="shared" si="323"/>
        <v>0</v>
      </c>
      <c r="DI435">
        <f t="shared" si="324"/>
        <v>0</v>
      </c>
      <c r="DJ435" s="7">
        <f t="shared" si="325"/>
        <v>0</v>
      </c>
      <c r="DK435" s="10">
        <f t="shared" si="326"/>
        <v>0</v>
      </c>
      <c r="DL435" s="10">
        <f t="shared" si="327"/>
        <v>0</v>
      </c>
      <c r="DM435">
        <f t="shared" si="328"/>
        <v>0</v>
      </c>
      <c r="DN435">
        <f t="shared" si="329"/>
        <v>0</v>
      </c>
      <c r="DO435">
        <f t="shared" si="330"/>
        <v>0</v>
      </c>
      <c r="DP435" s="7">
        <f t="shared" si="331"/>
        <v>0</v>
      </c>
      <c r="DQ435">
        <f t="shared" si="332"/>
        <v>0</v>
      </c>
      <c r="DR435">
        <f t="shared" si="333"/>
        <v>0</v>
      </c>
      <c r="DS435">
        <f t="shared" si="334"/>
        <v>0</v>
      </c>
      <c r="DT435" s="7">
        <f t="shared" si="335"/>
        <v>0</v>
      </c>
      <c r="DU435">
        <f t="shared" si="336"/>
        <v>0</v>
      </c>
      <c r="DV435" s="7">
        <f t="shared" si="337"/>
        <v>0</v>
      </c>
      <c r="DW435" s="10">
        <f t="shared" si="338"/>
        <v>0</v>
      </c>
      <c r="DX435" s="10">
        <f t="shared" si="339"/>
        <v>0</v>
      </c>
      <c r="DY435" s="31">
        <f t="shared" si="359"/>
        <v>0</v>
      </c>
      <c r="DZ435" s="31">
        <f t="shared" si="340"/>
        <v>0</v>
      </c>
      <c r="EA435" s="31">
        <f t="shared" si="341"/>
        <v>0</v>
      </c>
      <c r="EB435">
        <f t="shared" si="342"/>
        <v>0</v>
      </c>
      <c r="EC435">
        <f t="shared" si="343"/>
        <v>0</v>
      </c>
      <c r="ED435">
        <f t="shared" si="344"/>
        <v>0</v>
      </c>
      <c r="EE435" s="7">
        <f t="shared" si="345"/>
        <v>0</v>
      </c>
      <c r="EF435" s="31">
        <f t="shared" si="346"/>
        <v>0</v>
      </c>
      <c r="EG435">
        <f t="shared" si="347"/>
        <v>0</v>
      </c>
      <c r="EH435">
        <f t="shared" si="348"/>
        <v>0</v>
      </c>
      <c r="EI435">
        <f t="shared" si="349"/>
        <v>0</v>
      </c>
      <c r="EJ435" s="7">
        <f t="shared" si="350"/>
        <v>0</v>
      </c>
      <c r="EK435">
        <f t="shared" si="351"/>
        <v>0</v>
      </c>
      <c r="EL435">
        <f t="shared" si="352"/>
        <v>0</v>
      </c>
      <c r="EM435">
        <f t="shared" si="353"/>
        <v>0</v>
      </c>
      <c r="EN435">
        <f t="shared" si="354"/>
        <v>0</v>
      </c>
      <c r="EO435" s="75">
        <f t="shared" si="355"/>
        <v>0</v>
      </c>
      <c r="EP435" s="75">
        <f t="shared" si="356"/>
        <v>0</v>
      </c>
      <c r="EQ435" s="75">
        <f t="shared" si="357"/>
        <v>0</v>
      </c>
      <c r="ER435" s="75">
        <f t="shared" si="358"/>
        <v>0</v>
      </c>
      <c r="ES435">
        <f t="shared" si="308"/>
        <v>0</v>
      </c>
      <c r="ET435">
        <f t="shared" si="309"/>
        <v>0</v>
      </c>
      <c r="EU435">
        <f t="shared" si="310"/>
        <v>0</v>
      </c>
      <c r="EV435">
        <f t="shared" si="311"/>
        <v>0</v>
      </c>
    </row>
    <row r="436" spans="1:152" x14ac:dyDescent="0.35">
      <c r="A436" t="s">
        <v>155</v>
      </c>
      <c r="B436" s="7">
        <v>2004</v>
      </c>
      <c r="C436">
        <v>0.46733999999999998</v>
      </c>
      <c r="D436">
        <v>0</v>
      </c>
      <c r="E436">
        <v>-6.2659999999999993E-2</v>
      </c>
      <c r="F436">
        <v>0</v>
      </c>
      <c r="G436">
        <v>0</v>
      </c>
      <c r="H436">
        <v>0</v>
      </c>
      <c r="I436" s="7">
        <v>0</v>
      </c>
      <c r="J436">
        <v>0.22489999999999999</v>
      </c>
      <c r="K436">
        <v>0</v>
      </c>
      <c r="L436">
        <v>-0.22489999999999999</v>
      </c>
      <c r="M436">
        <v>0</v>
      </c>
      <c r="N436">
        <v>0</v>
      </c>
      <c r="O436">
        <v>0</v>
      </c>
      <c r="P436" s="7">
        <v>0</v>
      </c>
      <c r="Q436">
        <v>0.1164</v>
      </c>
      <c r="R436">
        <v>0</v>
      </c>
      <c r="S436">
        <v>-6.2659999999999993E-2</v>
      </c>
      <c r="T436">
        <v>0</v>
      </c>
      <c r="U436">
        <v>0</v>
      </c>
      <c r="V436">
        <v>0</v>
      </c>
      <c r="W436" s="7">
        <v>0</v>
      </c>
      <c r="X436">
        <v>0.35093000000000002</v>
      </c>
      <c r="Y436">
        <v>0</v>
      </c>
      <c r="Z436">
        <v>0</v>
      </c>
      <c r="AA436">
        <v>0</v>
      </c>
      <c r="AB436">
        <v>0</v>
      </c>
      <c r="AC436">
        <v>0</v>
      </c>
      <c r="AD436" s="7">
        <v>0</v>
      </c>
      <c r="AE436">
        <v>5.0299999999999997E-2</v>
      </c>
      <c r="AF436">
        <v>0</v>
      </c>
      <c r="AG436">
        <v>0</v>
      </c>
      <c r="AH436">
        <v>0</v>
      </c>
      <c r="AI436">
        <v>0</v>
      </c>
      <c r="AJ436">
        <v>0</v>
      </c>
      <c r="AK436" s="7">
        <v>0</v>
      </c>
      <c r="AL436">
        <v>0.36860999999999999</v>
      </c>
      <c r="AM436">
        <v>0</v>
      </c>
      <c r="AN436">
        <v>-0.22489999999999999</v>
      </c>
      <c r="AO436">
        <v>0</v>
      </c>
      <c r="AP436">
        <v>0</v>
      </c>
      <c r="AQ436">
        <v>0</v>
      </c>
      <c r="AR436" s="7">
        <v>0</v>
      </c>
      <c r="AS436">
        <v>0.14371</v>
      </c>
      <c r="AT436">
        <v>0</v>
      </c>
      <c r="AU436">
        <v>0</v>
      </c>
      <c r="AV436">
        <v>0</v>
      </c>
      <c r="AW436">
        <v>0</v>
      </c>
      <c r="AX436">
        <v>0</v>
      </c>
      <c r="AY436" s="7">
        <v>0</v>
      </c>
      <c r="AZ436">
        <v>1.5520000000000001E-2</v>
      </c>
      <c r="BA436">
        <v>0</v>
      </c>
      <c r="BB436">
        <v>0</v>
      </c>
      <c r="BC436">
        <v>0</v>
      </c>
      <c r="BD436">
        <v>0</v>
      </c>
      <c r="BE436">
        <v>0</v>
      </c>
      <c r="BF436" s="7">
        <v>0</v>
      </c>
      <c r="BG436">
        <v>0.21196999999999999</v>
      </c>
      <c r="BH436">
        <v>0</v>
      </c>
      <c r="BI436">
        <v>0</v>
      </c>
      <c r="BJ436">
        <v>0</v>
      </c>
      <c r="BK436">
        <v>0</v>
      </c>
      <c r="BL436">
        <v>0</v>
      </c>
      <c r="BM436" s="7">
        <v>0</v>
      </c>
      <c r="BN436">
        <v>3.5929999999999997E-2</v>
      </c>
      <c r="BO436">
        <v>0</v>
      </c>
      <c r="BP436">
        <v>0</v>
      </c>
      <c r="BQ436">
        <v>0</v>
      </c>
      <c r="BR436">
        <v>0</v>
      </c>
      <c r="BS436">
        <v>0</v>
      </c>
      <c r="BT436" s="7">
        <v>0</v>
      </c>
      <c r="BU436">
        <v>0</v>
      </c>
      <c r="BV436">
        <v>0</v>
      </c>
      <c r="BW436">
        <v>0</v>
      </c>
      <c r="BX436">
        <v>0</v>
      </c>
      <c r="BY436">
        <v>0</v>
      </c>
      <c r="BZ436">
        <v>0</v>
      </c>
      <c r="CA436" s="7">
        <v>0</v>
      </c>
      <c r="CB436">
        <v>9.7000000000000003E-2</v>
      </c>
      <c r="CC436">
        <v>0</v>
      </c>
      <c r="CD436">
        <v>0</v>
      </c>
      <c r="CE436">
        <v>0</v>
      </c>
      <c r="CF436">
        <v>0</v>
      </c>
      <c r="CG436">
        <v>0</v>
      </c>
      <c r="CH436" s="7">
        <v>0</v>
      </c>
      <c r="CI436">
        <v>0</v>
      </c>
      <c r="CJ436">
        <v>0</v>
      </c>
      <c r="CK436">
        <v>0</v>
      </c>
      <c r="CL436">
        <v>0</v>
      </c>
      <c r="CM436">
        <v>0</v>
      </c>
      <c r="CN436">
        <v>0</v>
      </c>
      <c r="CO436" s="7">
        <v>0</v>
      </c>
      <c r="CP436">
        <v>0</v>
      </c>
      <c r="CQ436">
        <v>0</v>
      </c>
      <c r="CR436">
        <v>0</v>
      </c>
      <c r="CS436">
        <v>0</v>
      </c>
      <c r="CT436">
        <v>0</v>
      </c>
      <c r="CU436">
        <v>0</v>
      </c>
      <c r="CV436" s="7">
        <v>0</v>
      </c>
      <c r="CW436">
        <f t="shared" si="312"/>
        <v>0.90176999999999996</v>
      </c>
      <c r="CX436">
        <f t="shared" si="313"/>
        <v>0</v>
      </c>
      <c r="CY436">
        <f t="shared" si="314"/>
        <v>-0.28755999999999998</v>
      </c>
      <c r="CZ436">
        <f t="shared" si="315"/>
        <v>0</v>
      </c>
      <c r="DA436">
        <f t="shared" si="316"/>
        <v>0</v>
      </c>
      <c r="DB436">
        <f t="shared" si="317"/>
        <v>0</v>
      </c>
      <c r="DC436" s="7">
        <f t="shared" si="318"/>
        <v>0</v>
      </c>
      <c r="DD436">
        <f t="shared" si="319"/>
        <v>0.34489999999999998</v>
      </c>
      <c r="DE436">
        <f t="shared" si="320"/>
        <v>0</v>
      </c>
      <c r="DF436">
        <f t="shared" si="321"/>
        <v>0</v>
      </c>
      <c r="DG436">
        <f t="shared" si="322"/>
        <v>0</v>
      </c>
      <c r="DH436">
        <f t="shared" si="323"/>
        <v>0</v>
      </c>
      <c r="DI436">
        <f t="shared" si="324"/>
        <v>0</v>
      </c>
      <c r="DJ436" s="7">
        <f t="shared" si="325"/>
        <v>0</v>
      </c>
      <c r="DK436" s="10">
        <f t="shared" si="326"/>
        <v>0.90176999999999996</v>
      </c>
      <c r="DL436" s="10">
        <f t="shared" si="327"/>
        <v>0.34489999999999998</v>
      </c>
      <c r="DM436">
        <f t="shared" si="328"/>
        <v>0.40468000000000004</v>
      </c>
      <c r="DN436">
        <f t="shared" si="329"/>
        <v>5.0299999999999997E-2</v>
      </c>
      <c r="DO436">
        <f t="shared" si="330"/>
        <v>0.14371</v>
      </c>
      <c r="DP436" s="7">
        <f t="shared" si="331"/>
        <v>1.5520000000000001E-2</v>
      </c>
      <c r="DQ436">
        <f t="shared" si="332"/>
        <v>0.24789999999999998</v>
      </c>
      <c r="DR436">
        <f t="shared" si="333"/>
        <v>9.7000000000000003E-2</v>
      </c>
      <c r="DS436">
        <f t="shared" si="334"/>
        <v>0</v>
      </c>
      <c r="DT436" s="7">
        <f t="shared" si="335"/>
        <v>0</v>
      </c>
      <c r="DU436">
        <f t="shared" si="336"/>
        <v>0.61421000000000003</v>
      </c>
      <c r="DV436" s="7">
        <f t="shared" si="337"/>
        <v>0.34489999999999998</v>
      </c>
      <c r="DW436" s="10">
        <f t="shared" si="338"/>
        <v>1</v>
      </c>
      <c r="DX436" s="10">
        <f t="shared" si="339"/>
        <v>0</v>
      </c>
      <c r="DY436" s="31">
        <f t="shared" si="359"/>
        <v>0</v>
      </c>
      <c r="DZ436" s="31">
        <f t="shared" si="340"/>
        <v>1</v>
      </c>
      <c r="EA436" s="31">
        <f t="shared" si="341"/>
        <v>1</v>
      </c>
      <c r="EB436">
        <f t="shared" si="342"/>
        <v>0</v>
      </c>
      <c r="EC436">
        <f t="shared" si="343"/>
        <v>0</v>
      </c>
      <c r="ED436">
        <f t="shared" si="344"/>
        <v>0</v>
      </c>
      <c r="EE436" s="7">
        <f t="shared" si="345"/>
        <v>0</v>
      </c>
      <c r="EF436" s="31">
        <f t="shared" si="346"/>
        <v>1</v>
      </c>
      <c r="EG436">
        <f t="shared" si="347"/>
        <v>0</v>
      </c>
      <c r="EH436">
        <f t="shared" si="348"/>
        <v>0</v>
      </c>
      <c r="EI436">
        <f t="shared" si="349"/>
        <v>0</v>
      </c>
      <c r="EJ436" s="7">
        <f t="shared" si="350"/>
        <v>0</v>
      </c>
      <c r="EK436">
        <f t="shared" si="351"/>
        <v>1</v>
      </c>
      <c r="EL436">
        <f t="shared" si="352"/>
        <v>0</v>
      </c>
      <c r="EM436">
        <f t="shared" si="353"/>
        <v>0</v>
      </c>
      <c r="EN436">
        <f t="shared" si="354"/>
        <v>0</v>
      </c>
      <c r="EO436" s="75">
        <f t="shared" si="355"/>
        <v>0.42193283356445038</v>
      </c>
      <c r="EP436" s="75">
        <f t="shared" si="356"/>
        <v>5.2444453712295773E-2</v>
      </c>
      <c r="EQ436" s="75">
        <f t="shared" si="357"/>
        <v>0.2584687887729249</v>
      </c>
      <c r="ER436" s="75">
        <f t="shared" si="358"/>
        <v>0.10113542763603758</v>
      </c>
      <c r="ES436">
        <f t="shared" si="308"/>
        <v>0</v>
      </c>
      <c r="ET436">
        <f t="shared" si="309"/>
        <v>0</v>
      </c>
      <c r="EU436">
        <f t="shared" si="310"/>
        <v>0</v>
      </c>
      <c r="EV436">
        <f t="shared" si="311"/>
        <v>0</v>
      </c>
    </row>
    <row r="437" spans="1:152" x14ac:dyDescent="0.35">
      <c r="A437" t="s">
        <v>155</v>
      </c>
      <c r="B437" s="7">
        <v>2005</v>
      </c>
      <c r="C437">
        <v>0.19413</v>
      </c>
      <c r="D437">
        <v>-6.2659999999999993E-2</v>
      </c>
      <c r="E437">
        <v>0</v>
      </c>
      <c r="F437">
        <v>0</v>
      </c>
      <c r="G437">
        <v>0</v>
      </c>
      <c r="H437">
        <v>0</v>
      </c>
      <c r="I437" s="7">
        <v>0</v>
      </c>
      <c r="J437">
        <v>2.1839999999999998E-2</v>
      </c>
      <c r="K437">
        <v>-0.22489999999999999</v>
      </c>
      <c r="L437">
        <v>0</v>
      </c>
      <c r="M437">
        <v>0</v>
      </c>
      <c r="N437">
        <v>0</v>
      </c>
      <c r="O437">
        <v>0</v>
      </c>
      <c r="P437" s="7">
        <v>0</v>
      </c>
      <c r="Q437">
        <v>0</v>
      </c>
      <c r="R437">
        <v>-6.2659999999999993E-2</v>
      </c>
      <c r="S437">
        <v>0</v>
      </c>
      <c r="T437">
        <v>0</v>
      </c>
      <c r="U437">
        <v>0</v>
      </c>
      <c r="V437">
        <v>0</v>
      </c>
      <c r="W437" s="7">
        <v>0</v>
      </c>
      <c r="X437">
        <v>0.29509999999999997</v>
      </c>
      <c r="Y437">
        <v>0</v>
      </c>
      <c r="Z437">
        <v>0</v>
      </c>
      <c r="AA437">
        <v>0</v>
      </c>
      <c r="AB437">
        <v>0</v>
      </c>
      <c r="AC437">
        <v>0</v>
      </c>
      <c r="AD437" s="7">
        <v>0</v>
      </c>
      <c r="AE437">
        <v>8.1210000000000004E-2</v>
      </c>
      <c r="AF437">
        <v>0</v>
      </c>
      <c r="AG437">
        <v>0</v>
      </c>
      <c r="AH437">
        <v>0</v>
      </c>
      <c r="AI437">
        <v>0</v>
      </c>
      <c r="AJ437">
        <v>0</v>
      </c>
      <c r="AK437" s="7">
        <v>0</v>
      </c>
      <c r="AL437">
        <v>-7.9130000000000006E-2</v>
      </c>
      <c r="AM437">
        <v>-0.22489999999999999</v>
      </c>
      <c r="AN437">
        <v>0</v>
      </c>
      <c r="AO437">
        <v>0</v>
      </c>
      <c r="AP437">
        <v>0</v>
      </c>
      <c r="AQ437">
        <v>0</v>
      </c>
      <c r="AR437" s="7">
        <v>0</v>
      </c>
      <c r="AS437">
        <v>0</v>
      </c>
      <c r="AT437">
        <v>0</v>
      </c>
      <c r="AU437">
        <v>0</v>
      </c>
      <c r="AV437">
        <v>0</v>
      </c>
      <c r="AW437">
        <v>0</v>
      </c>
      <c r="AX437">
        <v>0</v>
      </c>
      <c r="AY437" s="7">
        <v>0</v>
      </c>
      <c r="AZ437">
        <v>5.3769999999999998E-2</v>
      </c>
      <c r="BA437">
        <v>0</v>
      </c>
      <c r="BB437">
        <v>0</v>
      </c>
      <c r="BC437">
        <v>0</v>
      </c>
      <c r="BD437">
        <v>0</v>
      </c>
      <c r="BE437">
        <v>0</v>
      </c>
      <c r="BF437" s="7">
        <v>0</v>
      </c>
      <c r="BG437">
        <v>0.48771999999999999</v>
      </c>
      <c r="BH437">
        <v>0</v>
      </c>
      <c r="BI437">
        <v>0</v>
      </c>
      <c r="BJ437">
        <v>0</v>
      </c>
      <c r="BK437">
        <v>0</v>
      </c>
      <c r="BL437">
        <v>0</v>
      </c>
      <c r="BM437" s="7">
        <v>0</v>
      </c>
      <c r="BN437">
        <v>0</v>
      </c>
      <c r="BO437">
        <v>0</v>
      </c>
      <c r="BP437">
        <v>0</v>
      </c>
      <c r="BQ437">
        <v>0</v>
      </c>
      <c r="BR437">
        <v>0</v>
      </c>
      <c r="BS437">
        <v>0</v>
      </c>
      <c r="BT437" s="7">
        <v>0</v>
      </c>
      <c r="BU437">
        <v>0.14374999999999999</v>
      </c>
      <c r="BV437">
        <v>0</v>
      </c>
      <c r="BW437">
        <v>0</v>
      </c>
      <c r="BX437">
        <v>0</v>
      </c>
      <c r="BY437">
        <v>0</v>
      </c>
      <c r="BZ437">
        <v>0</v>
      </c>
      <c r="CA437" s="7">
        <v>0</v>
      </c>
      <c r="CB437">
        <v>0</v>
      </c>
      <c r="CC437">
        <v>0</v>
      </c>
      <c r="CD437">
        <v>0</v>
      </c>
      <c r="CE437">
        <v>0</v>
      </c>
      <c r="CF437">
        <v>0</v>
      </c>
      <c r="CG437">
        <v>0</v>
      </c>
      <c r="CH437" s="7">
        <v>0</v>
      </c>
      <c r="CI437">
        <v>0.17706</v>
      </c>
      <c r="CJ437">
        <v>0</v>
      </c>
      <c r="CK437">
        <v>0</v>
      </c>
      <c r="CL437">
        <v>0</v>
      </c>
      <c r="CM437">
        <v>0</v>
      </c>
      <c r="CN437">
        <v>0</v>
      </c>
      <c r="CO437" s="7">
        <v>0</v>
      </c>
      <c r="CP437">
        <v>0</v>
      </c>
      <c r="CQ437">
        <v>0</v>
      </c>
      <c r="CR437">
        <v>0</v>
      </c>
      <c r="CS437">
        <v>0</v>
      </c>
      <c r="CT437">
        <v>0</v>
      </c>
      <c r="CU437">
        <v>0</v>
      </c>
      <c r="CV437" s="7">
        <v>0</v>
      </c>
      <c r="CW437">
        <f t="shared" si="312"/>
        <v>0.35094999999999998</v>
      </c>
      <c r="CX437">
        <f t="shared" si="313"/>
        <v>-0.28755999999999998</v>
      </c>
      <c r="CY437">
        <f t="shared" si="314"/>
        <v>0</v>
      </c>
      <c r="CZ437">
        <f t="shared" si="315"/>
        <v>0</v>
      </c>
      <c r="DA437">
        <f t="shared" si="316"/>
        <v>0</v>
      </c>
      <c r="DB437">
        <f t="shared" si="317"/>
        <v>0</v>
      </c>
      <c r="DC437" s="7">
        <f t="shared" si="318"/>
        <v>0</v>
      </c>
      <c r="DD437">
        <f t="shared" si="319"/>
        <v>0.80852999999999997</v>
      </c>
      <c r="DE437">
        <f t="shared" si="320"/>
        <v>0</v>
      </c>
      <c r="DF437">
        <f t="shared" si="321"/>
        <v>0</v>
      </c>
      <c r="DG437">
        <f t="shared" si="322"/>
        <v>0</v>
      </c>
      <c r="DH437">
        <f t="shared" si="323"/>
        <v>0</v>
      </c>
      <c r="DI437">
        <f t="shared" si="324"/>
        <v>0</v>
      </c>
      <c r="DJ437" s="7">
        <f t="shared" si="325"/>
        <v>0</v>
      </c>
      <c r="DK437" s="10">
        <f t="shared" si="326"/>
        <v>6.3390000000000002E-2</v>
      </c>
      <c r="DL437" s="10">
        <f t="shared" si="327"/>
        <v>0.80852999999999997</v>
      </c>
      <c r="DM437">
        <f t="shared" si="328"/>
        <v>-7.1589999999999987E-2</v>
      </c>
      <c r="DN437">
        <f t="shared" si="329"/>
        <v>8.1210000000000004E-2</v>
      </c>
      <c r="DO437">
        <f t="shared" si="330"/>
        <v>0</v>
      </c>
      <c r="DP437" s="7">
        <f t="shared" si="331"/>
        <v>5.3769999999999998E-2</v>
      </c>
      <c r="DQ437">
        <f t="shared" si="332"/>
        <v>0.63146999999999998</v>
      </c>
      <c r="DR437">
        <f t="shared" si="333"/>
        <v>0</v>
      </c>
      <c r="DS437">
        <f t="shared" si="334"/>
        <v>0.17706</v>
      </c>
      <c r="DT437" s="7">
        <f t="shared" si="335"/>
        <v>0</v>
      </c>
      <c r="DU437">
        <f t="shared" si="336"/>
        <v>6.3390000000000016E-2</v>
      </c>
      <c r="DV437" s="7">
        <f t="shared" si="337"/>
        <v>0.80852999999999997</v>
      </c>
      <c r="DW437" s="10">
        <f t="shared" si="338"/>
        <v>1</v>
      </c>
      <c r="DX437" s="10">
        <f t="shared" si="339"/>
        <v>0</v>
      </c>
      <c r="DY437" s="31">
        <f t="shared" si="359"/>
        <v>1</v>
      </c>
      <c r="DZ437" s="31">
        <f t="shared" si="340"/>
        <v>0</v>
      </c>
      <c r="EA437" s="31">
        <f t="shared" si="341"/>
        <v>0</v>
      </c>
      <c r="EB437">
        <f t="shared" si="342"/>
        <v>0</v>
      </c>
      <c r="EC437">
        <f t="shared" si="343"/>
        <v>1</v>
      </c>
      <c r="ED437">
        <f t="shared" si="344"/>
        <v>0</v>
      </c>
      <c r="EE437" s="7">
        <f t="shared" si="345"/>
        <v>0</v>
      </c>
      <c r="EF437" s="31">
        <f t="shared" si="346"/>
        <v>0</v>
      </c>
      <c r="EG437">
        <f t="shared" si="347"/>
        <v>0</v>
      </c>
      <c r="EH437">
        <f t="shared" si="348"/>
        <v>1</v>
      </c>
      <c r="EI437">
        <f t="shared" si="349"/>
        <v>0</v>
      </c>
      <c r="EJ437" s="7">
        <f t="shared" si="350"/>
        <v>0</v>
      </c>
      <c r="EK437">
        <f t="shared" si="351"/>
        <v>0</v>
      </c>
      <c r="EL437">
        <f t="shared" si="352"/>
        <v>1</v>
      </c>
      <c r="EM437">
        <f t="shared" si="353"/>
        <v>0</v>
      </c>
      <c r="EN437">
        <f t="shared" si="354"/>
        <v>0</v>
      </c>
      <c r="EO437" s="75">
        <f t="shared" si="355"/>
        <v>-8.2106156528121824E-2</v>
      </c>
      <c r="EP437" s="75">
        <f t="shared" si="356"/>
        <v>9.3139278832920447E-2</v>
      </c>
      <c r="EQ437" s="75">
        <f t="shared" si="357"/>
        <v>0.72422928709055867</v>
      </c>
      <c r="ER437" s="75">
        <f t="shared" si="358"/>
        <v>0</v>
      </c>
      <c r="ES437">
        <f t="shared" si="308"/>
        <v>0</v>
      </c>
      <c r="ET437">
        <f t="shared" si="309"/>
        <v>0</v>
      </c>
      <c r="EU437">
        <f t="shared" si="310"/>
        <v>0</v>
      </c>
      <c r="EV437">
        <f t="shared" si="311"/>
        <v>0</v>
      </c>
    </row>
    <row r="438" spans="1:152" x14ac:dyDescent="0.35">
      <c r="A438" t="s">
        <v>155</v>
      </c>
      <c r="B438" s="7">
        <v>2006</v>
      </c>
      <c r="C438">
        <v>0.27500999999999998</v>
      </c>
      <c r="D438">
        <v>0</v>
      </c>
      <c r="E438">
        <v>0</v>
      </c>
      <c r="F438">
        <v>0</v>
      </c>
      <c r="G438">
        <v>0</v>
      </c>
      <c r="H438">
        <v>0</v>
      </c>
      <c r="I438" s="7">
        <v>0</v>
      </c>
      <c r="J438">
        <v>0.12074</v>
      </c>
      <c r="K438">
        <v>0</v>
      </c>
      <c r="L438">
        <v>0</v>
      </c>
      <c r="M438">
        <v>0</v>
      </c>
      <c r="N438">
        <v>0</v>
      </c>
      <c r="O438">
        <v>0</v>
      </c>
      <c r="P438" s="7">
        <v>0</v>
      </c>
      <c r="Q438">
        <v>0</v>
      </c>
      <c r="R438">
        <v>0</v>
      </c>
      <c r="S438">
        <v>0</v>
      </c>
      <c r="T438">
        <v>0</v>
      </c>
      <c r="U438">
        <v>0</v>
      </c>
      <c r="V438">
        <v>0</v>
      </c>
      <c r="W438" s="7">
        <v>0</v>
      </c>
      <c r="X438">
        <v>0.44269999999999998</v>
      </c>
      <c r="Y438">
        <v>0</v>
      </c>
      <c r="Z438">
        <v>0</v>
      </c>
      <c r="AA438">
        <v>0</v>
      </c>
      <c r="AB438">
        <v>0</v>
      </c>
      <c r="AC438">
        <v>0</v>
      </c>
      <c r="AD438" s="7">
        <v>0</v>
      </c>
      <c r="AE438">
        <v>4.6949999999999999E-2</v>
      </c>
      <c r="AF438">
        <v>0</v>
      </c>
      <c r="AG438">
        <v>0</v>
      </c>
      <c r="AH438">
        <v>0</v>
      </c>
      <c r="AI438">
        <v>0</v>
      </c>
      <c r="AJ438">
        <v>0</v>
      </c>
      <c r="AK438" s="7">
        <v>0</v>
      </c>
      <c r="AL438">
        <v>-6.7099999999999998E-3</v>
      </c>
      <c r="AM438">
        <v>0</v>
      </c>
      <c r="AN438">
        <v>0</v>
      </c>
      <c r="AO438">
        <v>0</v>
      </c>
      <c r="AP438">
        <v>0</v>
      </c>
      <c r="AQ438">
        <v>0</v>
      </c>
      <c r="AR438" s="7">
        <v>0</v>
      </c>
      <c r="AS438">
        <v>4.0250000000000001E-2</v>
      </c>
      <c r="AT438">
        <v>0</v>
      </c>
      <c r="AU438">
        <v>0</v>
      </c>
      <c r="AV438">
        <v>0</v>
      </c>
      <c r="AW438">
        <v>0</v>
      </c>
      <c r="AX438">
        <v>0</v>
      </c>
      <c r="AY438" s="7">
        <v>0</v>
      </c>
      <c r="AZ438">
        <v>4.0250000000000001E-2</v>
      </c>
      <c r="BA438">
        <v>0</v>
      </c>
      <c r="BB438">
        <v>0</v>
      </c>
      <c r="BC438">
        <v>0</v>
      </c>
      <c r="BD438">
        <v>0</v>
      </c>
      <c r="BE438">
        <v>0</v>
      </c>
      <c r="BF438" s="7">
        <v>0</v>
      </c>
      <c r="BG438">
        <v>0.52319000000000004</v>
      </c>
      <c r="BH438">
        <v>0</v>
      </c>
      <c r="BI438">
        <v>0</v>
      </c>
      <c r="BJ438">
        <v>0</v>
      </c>
      <c r="BK438">
        <v>0</v>
      </c>
      <c r="BL438">
        <v>0</v>
      </c>
      <c r="BM438" s="7">
        <v>0</v>
      </c>
      <c r="BN438">
        <v>2.683E-2</v>
      </c>
      <c r="BO438">
        <v>0</v>
      </c>
      <c r="BP438">
        <v>0</v>
      </c>
      <c r="BQ438">
        <v>0</v>
      </c>
      <c r="BR438">
        <v>0</v>
      </c>
      <c r="BS438">
        <v>0</v>
      </c>
      <c r="BT438" s="7">
        <v>0</v>
      </c>
      <c r="BU438">
        <v>6.7080000000000001E-2</v>
      </c>
      <c r="BV438">
        <v>0</v>
      </c>
      <c r="BW438">
        <v>0</v>
      </c>
      <c r="BX438">
        <v>0</v>
      </c>
      <c r="BY438">
        <v>0</v>
      </c>
      <c r="BZ438">
        <v>0</v>
      </c>
      <c r="CA438" s="7">
        <v>0</v>
      </c>
      <c r="CB438">
        <v>0.21598000000000001</v>
      </c>
      <c r="CC438">
        <v>0</v>
      </c>
      <c r="CD438">
        <v>0</v>
      </c>
      <c r="CE438">
        <v>0</v>
      </c>
      <c r="CF438">
        <v>0</v>
      </c>
      <c r="CG438">
        <v>0</v>
      </c>
      <c r="CH438" s="7">
        <v>0</v>
      </c>
      <c r="CI438">
        <v>-6.2979999999999994E-2</v>
      </c>
      <c r="CJ438">
        <v>0</v>
      </c>
      <c r="CK438">
        <v>0</v>
      </c>
      <c r="CL438">
        <v>0</v>
      </c>
      <c r="CM438">
        <v>0</v>
      </c>
      <c r="CN438">
        <v>0</v>
      </c>
      <c r="CO438" s="7">
        <v>0</v>
      </c>
      <c r="CP438">
        <v>0.11403000000000001</v>
      </c>
      <c r="CQ438">
        <v>0</v>
      </c>
      <c r="CR438">
        <v>0</v>
      </c>
      <c r="CS438">
        <v>0</v>
      </c>
      <c r="CT438">
        <v>0</v>
      </c>
      <c r="CU438">
        <v>0</v>
      </c>
      <c r="CV438" s="7">
        <v>0</v>
      </c>
      <c r="CW438">
        <f t="shared" si="312"/>
        <v>0.5232</v>
      </c>
      <c r="CX438">
        <f t="shared" si="313"/>
        <v>0</v>
      </c>
      <c r="CY438">
        <f t="shared" si="314"/>
        <v>0</v>
      </c>
      <c r="CZ438">
        <f t="shared" si="315"/>
        <v>0</v>
      </c>
      <c r="DA438">
        <f t="shared" si="316"/>
        <v>0</v>
      </c>
      <c r="DB438">
        <f t="shared" si="317"/>
        <v>0</v>
      </c>
      <c r="DC438" s="7">
        <f t="shared" si="318"/>
        <v>0</v>
      </c>
      <c r="DD438">
        <f t="shared" si="319"/>
        <v>0.88412999999999997</v>
      </c>
      <c r="DE438">
        <f t="shared" si="320"/>
        <v>0</v>
      </c>
      <c r="DF438">
        <f t="shared" si="321"/>
        <v>0</v>
      </c>
      <c r="DG438">
        <f t="shared" si="322"/>
        <v>0</v>
      </c>
      <c r="DH438">
        <f t="shared" si="323"/>
        <v>0</v>
      </c>
      <c r="DI438">
        <f t="shared" si="324"/>
        <v>0</v>
      </c>
      <c r="DJ438" s="7">
        <f t="shared" si="325"/>
        <v>0</v>
      </c>
      <c r="DK438" s="10">
        <f t="shared" si="326"/>
        <v>0.5232</v>
      </c>
      <c r="DL438" s="10">
        <f t="shared" si="327"/>
        <v>0.88412999999999997</v>
      </c>
      <c r="DM438">
        <f t="shared" si="328"/>
        <v>0.39574999999999999</v>
      </c>
      <c r="DN438">
        <f t="shared" si="329"/>
        <v>4.6949999999999999E-2</v>
      </c>
      <c r="DO438">
        <f t="shared" si="330"/>
        <v>4.0250000000000001E-2</v>
      </c>
      <c r="DP438" s="7">
        <f t="shared" si="331"/>
        <v>4.0250000000000001E-2</v>
      </c>
      <c r="DQ438">
        <f t="shared" si="332"/>
        <v>0.61710000000000009</v>
      </c>
      <c r="DR438">
        <f t="shared" si="333"/>
        <v>0.21598000000000001</v>
      </c>
      <c r="DS438">
        <f t="shared" si="334"/>
        <v>-6.2979999999999994E-2</v>
      </c>
      <c r="DT438" s="7">
        <f t="shared" si="335"/>
        <v>0.11403000000000001</v>
      </c>
      <c r="DU438">
        <f t="shared" si="336"/>
        <v>0.5232</v>
      </c>
      <c r="DV438" s="7">
        <f t="shared" si="337"/>
        <v>0.88412999999999997</v>
      </c>
      <c r="DW438" s="10">
        <f t="shared" si="338"/>
        <v>1</v>
      </c>
      <c r="DX438" s="10">
        <f t="shared" si="339"/>
        <v>0</v>
      </c>
      <c r="DY438" s="31">
        <f t="shared" si="359"/>
        <v>1</v>
      </c>
      <c r="DZ438" s="31">
        <f t="shared" si="340"/>
        <v>0</v>
      </c>
      <c r="EA438" s="31">
        <f t="shared" si="341"/>
        <v>0</v>
      </c>
      <c r="EB438">
        <f t="shared" si="342"/>
        <v>0</v>
      </c>
      <c r="EC438">
        <f t="shared" si="343"/>
        <v>1</v>
      </c>
      <c r="ED438">
        <f t="shared" si="344"/>
        <v>0</v>
      </c>
      <c r="EE438" s="7">
        <f t="shared" si="345"/>
        <v>0</v>
      </c>
      <c r="EF438" s="31">
        <f t="shared" si="346"/>
        <v>0</v>
      </c>
      <c r="EG438">
        <f t="shared" si="347"/>
        <v>0</v>
      </c>
      <c r="EH438">
        <f t="shared" si="348"/>
        <v>1</v>
      </c>
      <c r="EI438">
        <f t="shared" si="349"/>
        <v>0</v>
      </c>
      <c r="EJ438" s="7">
        <f t="shared" si="350"/>
        <v>0</v>
      </c>
      <c r="EK438">
        <f t="shared" si="351"/>
        <v>0</v>
      </c>
      <c r="EL438">
        <f t="shared" si="352"/>
        <v>1</v>
      </c>
      <c r="EM438">
        <f t="shared" si="353"/>
        <v>0</v>
      </c>
      <c r="EN438">
        <f t="shared" si="354"/>
        <v>0</v>
      </c>
      <c r="EO438" s="75">
        <f t="shared" si="355"/>
        <v>0.28120625581775416</v>
      </c>
      <c r="EP438" s="75">
        <f t="shared" si="356"/>
        <v>3.3361045383811891E-2</v>
      </c>
      <c r="EQ438" s="75">
        <f t="shared" si="357"/>
        <v>0.43848990641853725</v>
      </c>
      <c r="ER438" s="75">
        <f t="shared" si="358"/>
        <v>0.15346791441950358</v>
      </c>
      <c r="ES438">
        <f t="shared" si="308"/>
        <v>0</v>
      </c>
      <c r="ET438">
        <f t="shared" si="309"/>
        <v>0</v>
      </c>
      <c r="EU438">
        <f t="shared" si="310"/>
        <v>0</v>
      </c>
      <c r="EV438">
        <f t="shared" si="311"/>
        <v>0</v>
      </c>
    </row>
    <row r="439" spans="1:152" x14ac:dyDescent="0.35">
      <c r="A439" t="s">
        <v>155</v>
      </c>
      <c r="B439" s="7">
        <v>2007</v>
      </c>
      <c r="C439">
        <v>0.81247999999999998</v>
      </c>
      <c r="D439">
        <v>0</v>
      </c>
      <c r="E439">
        <v>0</v>
      </c>
      <c r="F439">
        <v>0</v>
      </c>
      <c r="G439">
        <v>0</v>
      </c>
      <c r="H439">
        <v>0</v>
      </c>
      <c r="I439" s="7">
        <v>0</v>
      </c>
      <c r="J439">
        <v>7.0930000000000007E-2</v>
      </c>
      <c r="K439">
        <v>0</v>
      </c>
      <c r="L439">
        <v>0</v>
      </c>
      <c r="M439">
        <v>0</v>
      </c>
      <c r="N439">
        <v>0</v>
      </c>
      <c r="O439">
        <v>0</v>
      </c>
      <c r="P439" s="7">
        <v>0</v>
      </c>
      <c r="Q439">
        <v>0.69640999999999997</v>
      </c>
      <c r="R439">
        <v>0</v>
      </c>
      <c r="S439">
        <v>0</v>
      </c>
      <c r="T439">
        <v>0</v>
      </c>
      <c r="U439">
        <v>0</v>
      </c>
      <c r="V439">
        <v>0</v>
      </c>
      <c r="W439" s="7">
        <v>0</v>
      </c>
      <c r="X439">
        <v>0.11607000000000001</v>
      </c>
      <c r="Y439">
        <v>0</v>
      </c>
      <c r="Z439">
        <v>0</v>
      </c>
      <c r="AA439">
        <v>0</v>
      </c>
      <c r="AB439">
        <v>0</v>
      </c>
      <c r="AC439">
        <v>0</v>
      </c>
      <c r="AD439" s="7">
        <v>0</v>
      </c>
      <c r="AE439">
        <v>0.31468000000000002</v>
      </c>
      <c r="AF439">
        <v>0</v>
      </c>
      <c r="AG439">
        <v>0</v>
      </c>
      <c r="AH439">
        <v>0</v>
      </c>
      <c r="AI439">
        <v>0</v>
      </c>
      <c r="AJ439">
        <v>0</v>
      </c>
      <c r="AK439" s="7">
        <v>0</v>
      </c>
      <c r="AL439">
        <v>7.0930000000000007E-2</v>
      </c>
      <c r="AM439">
        <v>0</v>
      </c>
      <c r="AN439">
        <v>0</v>
      </c>
      <c r="AO439">
        <v>0</v>
      </c>
      <c r="AP439">
        <v>0</v>
      </c>
      <c r="AQ439">
        <v>0</v>
      </c>
      <c r="AR439" s="7">
        <v>0</v>
      </c>
      <c r="AS439">
        <v>0</v>
      </c>
      <c r="AT439">
        <v>0</v>
      </c>
      <c r="AU439">
        <v>0</v>
      </c>
      <c r="AV439">
        <v>0</v>
      </c>
      <c r="AW439">
        <v>0</v>
      </c>
      <c r="AX439">
        <v>0</v>
      </c>
      <c r="AY439" s="7">
        <v>0</v>
      </c>
      <c r="AZ439">
        <v>0</v>
      </c>
      <c r="BA439">
        <v>0</v>
      </c>
      <c r="BB439">
        <v>0</v>
      </c>
      <c r="BC439">
        <v>0</v>
      </c>
      <c r="BD439">
        <v>0</v>
      </c>
      <c r="BE439">
        <v>0</v>
      </c>
      <c r="BF439" s="7">
        <v>0</v>
      </c>
      <c r="BG439">
        <v>0.41785</v>
      </c>
      <c r="BH439">
        <v>0</v>
      </c>
      <c r="BI439">
        <v>0</v>
      </c>
      <c r="BJ439">
        <v>0</v>
      </c>
      <c r="BK439">
        <v>0</v>
      </c>
      <c r="BL439">
        <v>0</v>
      </c>
      <c r="BM439" s="7">
        <v>0</v>
      </c>
      <c r="BN439">
        <v>-6.4479999999999996E-2</v>
      </c>
      <c r="BO439">
        <v>0</v>
      </c>
      <c r="BP439">
        <v>0</v>
      </c>
      <c r="BQ439">
        <v>0</v>
      </c>
      <c r="BR439">
        <v>0</v>
      </c>
      <c r="BS439">
        <v>0</v>
      </c>
      <c r="BT439" s="7">
        <v>0</v>
      </c>
      <c r="BU439">
        <v>-0.12831999999999999</v>
      </c>
      <c r="BV439">
        <v>0</v>
      </c>
      <c r="BW439">
        <v>0</v>
      </c>
      <c r="BX439">
        <v>0</v>
      </c>
      <c r="BY439">
        <v>0</v>
      </c>
      <c r="BZ439">
        <v>0</v>
      </c>
      <c r="CA439" s="7">
        <v>0</v>
      </c>
      <c r="CB439">
        <v>-0.15347</v>
      </c>
      <c r="CC439">
        <v>0</v>
      </c>
      <c r="CD439">
        <v>0</v>
      </c>
      <c r="CE439">
        <v>0</v>
      </c>
      <c r="CF439">
        <v>0</v>
      </c>
      <c r="CG439">
        <v>0</v>
      </c>
      <c r="CH439" s="7">
        <v>0</v>
      </c>
      <c r="CI439">
        <v>-0.10317</v>
      </c>
      <c r="CJ439">
        <v>0</v>
      </c>
      <c r="CK439">
        <v>0</v>
      </c>
      <c r="CL439">
        <v>0</v>
      </c>
      <c r="CM439">
        <v>0</v>
      </c>
      <c r="CN439">
        <v>0</v>
      </c>
      <c r="CO439" s="7">
        <v>0</v>
      </c>
      <c r="CP439">
        <v>-0.32885999999999999</v>
      </c>
      <c r="CQ439">
        <v>0</v>
      </c>
      <c r="CR439">
        <v>0</v>
      </c>
      <c r="CS439">
        <v>0</v>
      </c>
      <c r="CT439">
        <v>0</v>
      </c>
      <c r="CU439">
        <v>0</v>
      </c>
      <c r="CV439" s="7">
        <v>0</v>
      </c>
      <c r="CW439">
        <f t="shared" si="312"/>
        <v>1.1980900000000001</v>
      </c>
      <c r="CX439">
        <f t="shared" si="313"/>
        <v>0</v>
      </c>
      <c r="CY439">
        <f t="shared" si="314"/>
        <v>0</v>
      </c>
      <c r="CZ439">
        <f t="shared" si="315"/>
        <v>0</v>
      </c>
      <c r="DA439">
        <f t="shared" si="316"/>
        <v>0</v>
      </c>
      <c r="DB439">
        <f t="shared" si="317"/>
        <v>0</v>
      </c>
      <c r="DC439" s="7">
        <f t="shared" si="318"/>
        <v>0</v>
      </c>
      <c r="DD439">
        <f t="shared" si="319"/>
        <v>-0.36044999999999994</v>
      </c>
      <c r="DE439">
        <f t="shared" si="320"/>
        <v>0</v>
      </c>
      <c r="DF439">
        <f t="shared" si="321"/>
        <v>0</v>
      </c>
      <c r="DG439">
        <f t="shared" si="322"/>
        <v>0</v>
      </c>
      <c r="DH439">
        <f t="shared" si="323"/>
        <v>0</v>
      </c>
      <c r="DI439">
        <f t="shared" si="324"/>
        <v>0</v>
      </c>
      <c r="DJ439" s="7">
        <f t="shared" si="325"/>
        <v>0</v>
      </c>
      <c r="DK439" s="10">
        <f t="shared" si="326"/>
        <v>1.1980900000000001</v>
      </c>
      <c r="DL439" s="10">
        <f t="shared" si="327"/>
        <v>-0.36044999999999994</v>
      </c>
      <c r="DM439">
        <f t="shared" si="328"/>
        <v>0.88341000000000003</v>
      </c>
      <c r="DN439">
        <f t="shared" si="329"/>
        <v>0.31468000000000002</v>
      </c>
      <c r="DO439">
        <f t="shared" si="330"/>
        <v>0</v>
      </c>
      <c r="DP439" s="7">
        <f t="shared" si="331"/>
        <v>0</v>
      </c>
      <c r="DQ439">
        <f t="shared" si="332"/>
        <v>0.22505000000000003</v>
      </c>
      <c r="DR439">
        <f t="shared" si="333"/>
        <v>-0.15347</v>
      </c>
      <c r="DS439">
        <f t="shared" si="334"/>
        <v>-0.10317</v>
      </c>
      <c r="DT439" s="7">
        <f t="shared" si="335"/>
        <v>-0.32885999999999999</v>
      </c>
      <c r="DU439">
        <f t="shared" si="336"/>
        <v>1.1980900000000001</v>
      </c>
      <c r="DV439" s="7">
        <f t="shared" si="337"/>
        <v>-0.36044999999999994</v>
      </c>
      <c r="DW439" s="10">
        <f t="shared" si="338"/>
        <v>1</v>
      </c>
      <c r="DX439" s="10">
        <f t="shared" si="339"/>
        <v>0</v>
      </c>
      <c r="DY439" s="31">
        <f t="shared" si="359"/>
        <v>0</v>
      </c>
      <c r="DZ439" s="31">
        <f t="shared" si="340"/>
        <v>1</v>
      </c>
      <c r="EA439" s="31">
        <f t="shared" si="341"/>
        <v>1</v>
      </c>
      <c r="EB439">
        <f t="shared" si="342"/>
        <v>0</v>
      </c>
      <c r="EC439">
        <f t="shared" si="343"/>
        <v>0</v>
      </c>
      <c r="ED439">
        <f t="shared" si="344"/>
        <v>0</v>
      </c>
      <c r="EE439" s="7">
        <f t="shared" si="345"/>
        <v>0</v>
      </c>
      <c r="EF439" s="31">
        <f t="shared" si="346"/>
        <v>1</v>
      </c>
      <c r="EG439">
        <f t="shared" si="347"/>
        <v>0</v>
      </c>
      <c r="EH439">
        <f t="shared" si="348"/>
        <v>0</v>
      </c>
      <c r="EI439">
        <f t="shared" si="349"/>
        <v>0</v>
      </c>
      <c r="EJ439" s="7">
        <f t="shared" si="350"/>
        <v>0</v>
      </c>
      <c r="EK439">
        <f t="shared" si="351"/>
        <v>1</v>
      </c>
      <c r="EL439">
        <f t="shared" si="352"/>
        <v>0</v>
      </c>
      <c r="EM439">
        <f t="shared" si="353"/>
        <v>0</v>
      </c>
      <c r="EN439">
        <f t="shared" si="354"/>
        <v>0</v>
      </c>
      <c r="EO439" s="75">
        <f t="shared" si="355"/>
        <v>1.0546416121484168</v>
      </c>
      <c r="EP439" s="75">
        <f t="shared" si="356"/>
        <v>0.37567451411107394</v>
      </c>
      <c r="EQ439" s="75">
        <f t="shared" si="357"/>
        <v>0.26867150565875553</v>
      </c>
      <c r="ER439" s="75">
        <f t="shared" si="358"/>
        <v>-0.18321713385225152</v>
      </c>
      <c r="ES439">
        <f t="shared" si="308"/>
        <v>0</v>
      </c>
      <c r="ET439">
        <f t="shared" si="309"/>
        <v>0</v>
      </c>
      <c r="EU439">
        <f t="shared" si="310"/>
        <v>0</v>
      </c>
      <c r="EV439">
        <f t="shared" si="311"/>
        <v>0</v>
      </c>
    </row>
    <row r="440" spans="1:152" x14ac:dyDescent="0.35">
      <c r="A440" t="s">
        <v>155</v>
      </c>
      <c r="B440" s="7">
        <v>2008</v>
      </c>
      <c r="C440">
        <v>0</v>
      </c>
      <c r="D440">
        <v>0</v>
      </c>
      <c r="E440">
        <v>0</v>
      </c>
      <c r="F440">
        <v>0</v>
      </c>
      <c r="G440">
        <v>0</v>
      </c>
      <c r="H440">
        <v>0</v>
      </c>
      <c r="I440" s="7">
        <v>0</v>
      </c>
      <c r="J440">
        <v>0</v>
      </c>
      <c r="K440">
        <v>0</v>
      </c>
      <c r="L440">
        <v>0</v>
      </c>
      <c r="M440">
        <v>0</v>
      </c>
      <c r="N440">
        <v>0</v>
      </c>
      <c r="O440">
        <v>0</v>
      </c>
      <c r="P440" s="7">
        <v>0</v>
      </c>
      <c r="Q440">
        <v>0</v>
      </c>
      <c r="R440">
        <v>0</v>
      </c>
      <c r="S440">
        <v>0</v>
      </c>
      <c r="T440">
        <v>0</v>
      </c>
      <c r="U440">
        <v>0</v>
      </c>
      <c r="V440">
        <v>0</v>
      </c>
      <c r="W440" s="7">
        <v>0</v>
      </c>
      <c r="X440">
        <v>0</v>
      </c>
      <c r="Y440">
        <v>0</v>
      </c>
      <c r="Z440">
        <v>0</v>
      </c>
      <c r="AA440">
        <v>0</v>
      </c>
      <c r="AB440">
        <v>0</v>
      </c>
      <c r="AC440">
        <v>0</v>
      </c>
      <c r="AD440" s="7">
        <v>0</v>
      </c>
      <c r="AE440">
        <v>0</v>
      </c>
      <c r="AF440">
        <v>0</v>
      </c>
      <c r="AG440">
        <v>0</v>
      </c>
      <c r="AH440">
        <v>0</v>
      </c>
      <c r="AI440">
        <v>0</v>
      </c>
      <c r="AJ440">
        <v>0</v>
      </c>
      <c r="AK440" s="7">
        <v>0</v>
      </c>
      <c r="AL440">
        <v>0</v>
      </c>
      <c r="AM440">
        <v>0</v>
      </c>
      <c r="AN440">
        <v>0</v>
      </c>
      <c r="AO440">
        <v>0</v>
      </c>
      <c r="AP440">
        <v>0</v>
      </c>
      <c r="AQ440">
        <v>0</v>
      </c>
      <c r="AR440" s="7">
        <v>0</v>
      </c>
      <c r="AS440">
        <v>0</v>
      </c>
      <c r="AT440">
        <v>0</v>
      </c>
      <c r="AU440">
        <v>0</v>
      </c>
      <c r="AV440">
        <v>0</v>
      </c>
      <c r="AW440">
        <v>0</v>
      </c>
      <c r="AX440">
        <v>0</v>
      </c>
      <c r="AY440" s="7">
        <v>0</v>
      </c>
      <c r="AZ440">
        <v>0</v>
      </c>
      <c r="BA440">
        <v>0</v>
      </c>
      <c r="BB440">
        <v>0</v>
      </c>
      <c r="BC440">
        <v>0</v>
      </c>
      <c r="BD440">
        <v>0</v>
      </c>
      <c r="BE440">
        <v>0</v>
      </c>
      <c r="BF440" s="7">
        <v>0</v>
      </c>
      <c r="BG440">
        <v>0</v>
      </c>
      <c r="BH440">
        <v>0</v>
      </c>
      <c r="BI440">
        <v>0</v>
      </c>
      <c r="BJ440">
        <v>0</v>
      </c>
      <c r="BK440">
        <v>0</v>
      </c>
      <c r="BL440">
        <v>0</v>
      </c>
      <c r="BM440" s="7">
        <v>0</v>
      </c>
      <c r="BN440">
        <v>0</v>
      </c>
      <c r="BO440">
        <v>0</v>
      </c>
      <c r="BP440">
        <v>0</v>
      </c>
      <c r="BQ440">
        <v>0</v>
      </c>
      <c r="BR440">
        <v>0</v>
      </c>
      <c r="BS440">
        <v>0</v>
      </c>
      <c r="BT440" s="7">
        <v>0</v>
      </c>
      <c r="BU440">
        <v>0</v>
      </c>
      <c r="BV440">
        <v>0</v>
      </c>
      <c r="BW440">
        <v>0</v>
      </c>
      <c r="BX440">
        <v>0</v>
      </c>
      <c r="BY440">
        <v>0</v>
      </c>
      <c r="BZ440">
        <v>0</v>
      </c>
      <c r="CA440" s="7">
        <v>0</v>
      </c>
      <c r="CB440">
        <v>0</v>
      </c>
      <c r="CC440">
        <v>0</v>
      </c>
      <c r="CD440">
        <v>0</v>
      </c>
      <c r="CE440">
        <v>0</v>
      </c>
      <c r="CF440">
        <v>0</v>
      </c>
      <c r="CG440">
        <v>0</v>
      </c>
      <c r="CH440" s="7">
        <v>0</v>
      </c>
      <c r="CI440">
        <v>0</v>
      </c>
      <c r="CJ440">
        <v>0</v>
      </c>
      <c r="CK440">
        <v>0</v>
      </c>
      <c r="CL440">
        <v>0</v>
      </c>
      <c r="CM440">
        <v>0</v>
      </c>
      <c r="CN440">
        <v>0</v>
      </c>
      <c r="CO440" s="7">
        <v>0</v>
      </c>
      <c r="CP440">
        <v>0</v>
      </c>
      <c r="CQ440">
        <v>0</v>
      </c>
      <c r="CR440">
        <v>0</v>
      </c>
      <c r="CS440">
        <v>0</v>
      </c>
      <c r="CT440">
        <v>0</v>
      </c>
      <c r="CU440">
        <v>0</v>
      </c>
      <c r="CV440" s="7">
        <v>0</v>
      </c>
      <c r="CW440">
        <f t="shared" si="312"/>
        <v>0</v>
      </c>
      <c r="CX440">
        <f t="shared" si="313"/>
        <v>0</v>
      </c>
      <c r="CY440">
        <f t="shared" si="314"/>
        <v>0</v>
      </c>
      <c r="CZ440">
        <f t="shared" si="315"/>
        <v>0</v>
      </c>
      <c r="DA440">
        <f t="shared" si="316"/>
        <v>0</v>
      </c>
      <c r="DB440">
        <f t="shared" si="317"/>
        <v>0</v>
      </c>
      <c r="DC440" s="7">
        <f t="shared" si="318"/>
        <v>0</v>
      </c>
      <c r="DD440">
        <f t="shared" si="319"/>
        <v>0</v>
      </c>
      <c r="DE440">
        <f t="shared" si="320"/>
        <v>0</v>
      </c>
      <c r="DF440">
        <f t="shared" si="321"/>
        <v>0</v>
      </c>
      <c r="DG440">
        <f t="shared" si="322"/>
        <v>0</v>
      </c>
      <c r="DH440">
        <f t="shared" si="323"/>
        <v>0</v>
      </c>
      <c r="DI440">
        <f t="shared" si="324"/>
        <v>0</v>
      </c>
      <c r="DJ440" s="7">
        <f t="shared" si="325"/>
        <v>0</v>
      </c>
      <c r="DK440" s="10">
        <f t="shared" si="326"/>
        <v>0</v>
      </c>
      <c r="DL440" s="10">
        <f t="shared" si="327"/>
        <v>0</v>
      </c>
      <c r="DM440">
        <f t="shared" si="328"/>
        <v>0</v>
      </c>
      <c r="DN440">
        <f t="shared" si="329"/>
        <v>0</v>
      </c>
      <c r="DO440">
        <f t="shared" si="330"/>
        <v>0</v>
      </c>
      <c r="DP440" s="7">
        <f t="shared" si="331"/>
        <v>0</v>
      </c>
      <c r="DQ440">
        <f t="shared" si="332"/>
        <v>0</v>
      </c>
      <c r="DR440">
        <f t="shared" si="333"/>
        <v>0</v>
      </c>
      <c r="DS440">
        <f t="shared" si="334"/>
        <v>0</v>
      </c>
      <c r="DT440" s="7">
        <f t="shared" si="335"/>
        <v>0</v>
      </c>
      <c r="DU440">
        <f t="shared" si="336"/>
        <v>0</v>
      </c>
      <c r="DV440" s="7">
        <f t="shared" si="337"/>
        <v>0</v>
      </c>
      <c r="DW440" s="10">
        <f t="shared" si="338"/>
        <v>0</v>
      </c>
      <c r="DX440" s="10">
        <f t="shared" si="339"/>
        <v>0</v>
      </c>
      <c r="DY440" s="31">
        <f t="shared" si="359"/>
        <v>0</v>
      </c>
      <c r="DZ440" s="31">
        <f t="shared" si="340"/>
        <v>0</v>
      </c>
      <c r="EA440" s="31">
        <f t="shared" si="341"/>
        <v>0</v>
      </c>
      <c r="EB440">
        <f t="shared" si="342"/>
        <v>0</v>
      </c>
      <c r="EC440">
        <f t="shared" si="343"/>
        <v>0</v>
      </c>
      <c r="ED440">
        <f t="shared" si="344"/>
        <v>0</v>
      </c>
      <c r="EE440" s="7">
        <f t="shared" si="345"/>
        <v>0</v>
      </c>
      <c r="EF440" s="31">
        <f t="shared" si="346"/>
        <v>0</v>
      </c>
      <c r="EG440">
        <f t="shared" si="347"/>
        <v>0</v>
      </c>
      <c r="EH440">
        <f t="shared" si="348"/>
        <v>0</v>
      </c>
      <c r="EI440">
        <f t="shared" si="349"/>
        <v>0</v>
      </c>
      <c r="EJ440" s="7">
        <f t="shared" si="350"/>
        <v>0</v>
      </c>
      <c r="EK440">
        <f t="shared" si="351"/>
        <v>0</v>
      </c>
      <c r="EL440">
        <f t="shared" si="352"/>
        <v>0</v>
      </c>
      <c r="EM440">
        <f t="shared" si="353"/>
        <v>0</v>
      </c>
      <c r="EN440">
        <f t="shared" si="354"/>
        <v>0</v>
      </c>
      <c r="EO440" s="75">
        <f t="shared" si="355"/>
        <v>0</v>
      </c>
      <c r="EP440" s="75">
        <f t="shared" si="356"/>
        <v>0</v>
      </c>
      <c r="EQ440" s="75">
        <f t="shared" si="357"/>
        <v>0</v>
      </c>
      <c r="ER440" s="75">
        <f t="shared" si="358"/>
        <v>0</v>
      </c>
      <c r="ES440">
        <f t="shared" si="308"/>
        <v>0</v>
      </c>
      <c r="ET440">
        <f t="shared" si="309"/>
        <v>0</v>
      </c>
      <c r="EU440">
        <f t="shared" si="310"/>
        <v>0</v>
      </c>
      <c r="EV440">
        <f t="shared" si="311"/>
        <v>0</v>
      </c>
    </row>
    <row r="441" spans="1:152" x14ac:dyDescent="0.35">
      <c r="A441" t="s">
        <v>155</v>
      </c>
      <c r="B441" s="7">
        <v>2009</v>
      </c>
      <c r="C441">
        <v>0</v>
      </c>
      <c r="D441">
        <v>0</v>
      </c>
      <c r="E441">
        <v>0.11063000000000001</v>
      </c>
      <c r="F441">
        <v>-2.2239999999999999E-2</v>
      </c>
      <c r="G441">
        <v>-2.6589999999999999E-2</v>
      </c>
      <c r="H441">
        <v>0</v>
      </c>
      <c r="I441" s="7">
        <v>0</v>
      </c>
      <c r="J441">
        <v>0</v>
      </c>
      <c r="K441">
        <v>0</v>
      </c>
      <c r="L441">
        <v>0</v>
      </c>
      <c r="M441">
        <v>0</v>
      </c>
      <c r="N441">
        <v>0</v>
      </c>
      <c r="O441">
        <v>0</v>
      </c>
      <c r="P441" s="7">
        <v>0</v>
      </c>
      <c r="Q441">
        <v>0</v>
      </c>
      <c r="R441">
        <v>0</v>
      </c>
      <c r="S441">
        <v>0</v>
      </c>
      <c r="T441">
        <v>0</v>
      </c>
      <c r="U441">
        <v>0</v>
      </c>
      <c r="V441">
        <v>0</v>
      </c>
      <c r="W441" s="7">
        <v>0</v>
      </c>
      <c r="X441">
        <v>0</v>
      </c>
      <c r="Y441">
        <v>0</v>
      </c>
      <c r="Z441">
        <v>-2.205E-2</v>
      </c>
      <c r="AA441">
        <v>-1.8380000000000001E-2</v>
      </c>
      <c r="AB441">
        <v>0</v>
      </c>
      <c r="AC441">
        <v>0</v>
      </c>
      <c r="AD441" s="7">
        <v>0</v>
      </c>
      <c r="AE441">
        <v>0</v>
      </c>
      <c r="AF441">
        <v>0</v>
      </c>
      <c r="AG441">
        <v>0</v>
      </c>
      <c r="AH441">
        <v>0</v>
      </c>
      <c r="AI441">
        <v>0</v>
      </c>
      <c r="AJ441">
        <v>0</v>
      </c>
      <c r="AK441" s="7">
        <v>0</v>
      </c>
      <c r="AL441">
        <v>0</v>
      </c>
      <c r="AM441">
        <v>0</v>
      </c>
      <c r="AN441">
        <v>0.13269</v>
      </c>
      <c r="AO441">
        <v>-3.8600000000000001E-3</v>
      </c>
      <c r="AP441">
        <v>-2.6589999999999999E-2</v>
      </c>
      <c r="AQ441">
        <v>0</v>
      </c>
      <c r="AR441" s="7">
        <v>0</v>
      </c>
      <c r="AS441">
        <v>0</v>
      </c>
      <c r="AT441">
        <v>0</v>
      </c>
      <c r="AU441">
        <v>0</v>
      </c>
      <c r="AV441">
        <v>0</v>
      </c>
      <c r="AW441">
        <v>0</v>
      </c>
      <c r="AX441">
        <v>0</v>
      </c>
      <c r="AY441" s="7">
        <v>0</v>
      </c>
      <c r="AZ441">
        <v>0</v>
      </c>
      <c r="BA441">
        <v>0</v>
      </c>
      <c r="BB441">
        <v>2.63E-3</v>
      </c>
      <c r="BC441">
        <v>-3.1E-4</v>
      </c>
      <c r="BD441">
        <v>0</v>
      </c>
      <c r="BE441">
        <v>0</v>
      </c>
      <c r="BF441" s="7">
        <v>0</v>
      </c>
      <c r="BG441">
        <v>0</v>
      </c>
      <c r="BH441">
        <v>0</v>
      </c>
      <c r="BI441">
        <v>0</v>
      </c>
      <c r="BJ441">
        <v>0</v>
      </c>
      <c r="BK441">
        <v>0</v>
      </c>
      <c r="BL441">
        <v>0</v>
      </c>
      <c r="BM441" s="7">
        <v>0</v>
      </c>
      <c r="BN441">
        <v>0</v>
      </c>
      <c r="BO441">
        <v>0</v>
      </c>
      <c r="BP441">
        <v>0</v>
      </c>
      <c r="BQ441">
        <v>0</v>
      </c>
      <c r="BR441">
        <v>0</v>
      </c>
      <c r="BS441">
        <v>0</v>
      </c>
      <c r="BT441" s="7">
        <v>0</v>
      </c>
      <c r="BU441">
        <v>0</v>
      </c>
      <c r="BV441">
        <v>0</v>
      </c>
      <c r="BW441">
        <v>0</v>
      </c>
      <c r="BX441">
        <v>0</v>
      </c>
      <c r="BY441">
        <v>0</v>
      </c>
      <c r="BZ441">
        <v>0</v>
      </c>
      <c r="CA441" s="7">
        <v>0</v>
      </c>
      <c r="CB441">
        <v>0</v>
      </c>
      <c r="CC441">
        <v>0</v>
      </c>
      <c r="CD441">
        <v>7.4700000000000001E-3</v>
      </c>
      <c r="CE441">
        <v>1.16E-3</v>
      </c>
      <c r="CF441">
        <v>-5.5000000000000003E-4</v>
      </c>
      <c r="CG441">
        <v>0</v>
      </c>
      <c r="CH441" s="7">
        <v>0</v>
      </c>
      <c r="CI441">
        <v>0</v>
      </c>
      <c r="CJ441">
        <v>0</v>
      </c>
      <c r="CK441">
        <v>0</v>
      </c>
      <c r="CL441">
        <v>0</v>
      </c>
      <c r="CM441">
        <v>0</v>
      </c>
      <c r="CN441">
        <v>0</v>
      </c>
      <c r="CO441" s="7">
        <v>0</v>
      </c>
      <c r="CP441">
        <v>0</v>
      </c>
      <c r="CQ441">
        <v>0</v>
      </c>
      <c r="CR441">
        <v>0</v>
      </c>
      <c r="CS441">
        <v>0</v>
      </c>
      <c r="CT441">
        <v>0</v>
      </c>
      <c r="CU441">
        <v>0</v>
      </c>
      <c r="CV441" s="7">
        <v>0</v>
      </c>
      <c r="CW441">
        <f t="shared" si="312"/>
        <v>0</v>
      </c>
      <c r="CX441">
        <f t="shared" si="313"/>
        <v>0</v>
      </c>
      <c r="CY441">
        <f t="shared" si="314"/>
        <v>0.11326</v>
      </c>
      <c r="CZ441">
        <f t="shared" si="315"/>
        <v>-2.2550000000000001E-2</v>
      </c>
      <c r="DA441">
        <f t="shared" si="316"/>
        <v>-2.6589999999999999E-2</v>
      </c>
      <c r="DB441">
        <f t="shared" si="317"/>
        <v>0</v>
      </c>
      <c r="DC441" s="7">
        <f t="shared" si="318"/>
        <v>0</v>
      </c>
      <c r="DD441">
        <f t="shared" si="319"/>
        <v>0</v>
      </c>
      <c r="DE441">
        <f t="shared" si="320"/>
        <v>0</v>
      </c>
      <c r="DF441">
        <f t="shared" si="321"/>
        <v>7.4700000000000001E-3</v>
      </c>
      <c r="DG441">
        <f t="shared" si="322"/>
        <v>1.16E-3</v>
      </c>
      <c r="DH441">
        <f t="shared" si="323"/>
        <v>-5.5000000000000003E-4</v>
      </c>
      <c r="DI441">
        <f t="shared" si="324"/>
        <v>0</v>
      </c>
      <c r="DJ441" s="7">
        <f t="shared" si="325"/>
        <v>0</v>
      </c>
      <c r="DK441" s="10">
        <f t="shared" si="326"/>
        <v>0</v>
      </c>
      <c r="DL441" s="10">
        <f t="shared" si="327"/>
        <v>0</v>
      </c>
      <c r="DM441">
        <f t="shared" si="328"/>
        <v>6.1800000000000008E-2</v>
      </c>
      <c r="DN441">
        <f t="shared" si="329"/>
        <v>0</v>
      </c>
      <c r="DO441">
        <f t="shared" si="330"/>
        <v>0</v>
      </c>
      <c r="DP441" s="7">
        <f t="shared" si="331"/>
        <v>2.32E-3</v>
      </c>
      <c r="DQ441">
        <f t="shared" si="332"/>
        <v>0</v>
      </c>
      <c r="DR441">
        <f t="shared" si="333"/>
        <v>8.0800000000000004E-3</v>
      </c>
      <c r="DS441">
        <f t="shared" si="334"/>
        <v>0</v>
      </c>
      <c r="DT441" s="7">
        <f t="shared" si="335"/>
        <v>0</v>
      </c>
      <c r="DU441">
        <f t="shared" si="336"/>
        <v>6.412000000000001E-2</v>
      </c>
      <c r="DV441" s="7">
        <f t="shared" si="337"/>
        <v>8.0800000000000004E-3</v>
      </c>
      <c r="DW441" s="10">
        <f t="shared" si="338"/>
        <v>1</v>
      </c>
      <c r="DX441" s="10">
        <f t="shared" si="339"/>
        <v>0</v>
      </c>
      <c r="DY441" s="31">
        <f t="shared" si="359"/>
        <v>0</v>
      </c>
      <c r="DZ441" s="31">
        <f t="shared" si="340"/>
        <v>1</v>
      </c>
      <c r="EA441" s="31">
        <f t="shared" si="341"/>
        <v>1</v>
      </c>
      <c r="EB441">
        <f t="shared" si="342"/>
        <v>0</v>
      </c>
      <c r="EC441">
        <f t="shared" si="343"/>
        <v>0</v>
      </c>
      <c r="ED441">
        <f t="shared" si="344"/>
        <v>0</v>
      </c>
      <c r="EE441" s="7">
        <f t="shared" si="345"/>
        <v>0</v>
      </c>
      <c r="EF441" s="31">
        <f t="shared" si="346"/>
        <v>1</v>
      </c>
      <c r="EG441">
        <f t="shared" si="347"/>
        <v>0</v>
      </c>
      <c r="EH441">
        <f t="shared" si="348"/>
        <v>0</v>
      </c>
      <c r="EI441">
        <f t="shared" si="349"/>
        <v>0</v>
      </c>
      <c r="EJ441" s="7">
        <f t="shared" si="350"/>
        <v>0</v>
      </c>
      <c r="EK441">
        <f t="shared" si="351"/>
        <v>1</v>
      </c>
      <c r="EL441">
        <f t="shared" si="352"/>
        <v>0</v>
      </c>
      <c r="EM441">
        <f t="shared" si="353"/>
        <v>0</v>
      </c>
      <c r="EN441">
        <f t="shared" si="354"/>
        <v>0</v>
      </c>
      <c r="EO441" s="75">
        <f t="shared" si="355"/>
        <v>0.85595567867036004</v>
      </c>
      <c r="EP441" s="75">
        <f t="shared" si="356"/>
        <v>0</v>
      </c>
      <c r="EQ441" s="75">
        <f t="shared" si="357"/>
        <v>0</v>
      </c>
      <c r="ER441" s="75">
        <f t="shared" si="358"/>
        <v>0.11191135734072021</v>
      </c>
      <c r="ES441">
        <f t="shared" si="308"/>
        <v>0</v>
      </c>
      <c r="ET441">
        <f t="shared" si="309"/>
        <v>0</v>
      </c>
      <c r="EU441">
        <f t="shared" si="310"/>
        <v>0</v>
      </c>
      <c r="EV441">
        <f t="shared" si="311"/>
        <v>0</v>
      </c>
    </row>
    <row r="442" spans="1:152" x14ac:dyDescent="0.35">
      <c r="A442" t="s">
        <v>155</v>
      </c>
      <c r="B442" s="7">
        <v>2010</v>
      </c>
      <c r="C442">
        <v>0.23627000000000001</v>
      </c>
      <c r="D442">
        <v>0.11063000000000001</v>
      </c>
      <c r="E442">
        <v>7.6060000000000003E-2</v>
      </c>
      <c r="F442">
        <v>0.24229999999999999</v>
      </c>
      <c r="G442">
        <v>-0.13275999999999999</v>
      </c>
      <c r="H442">
        <v>0</v>
      </c>
      <c r="I442" s="7">
        <v>0</v>
      </c>
      <c r="J442">
        <v>2.2249999999999999E-2</v>
      </c>
      <c r="K442">
        <v>0</v>
      </c>
      <c r="L442">
        <v>-1.1129999999999999E-2</v>
      </c>
      <c r="M442">
        <v>0</v>
      </c>
      <c r="N442">
        <v>0</v>
      </c>
      <c r="O442">
        <v>0</v>
      </c>
      <c r="P442" s="7">
        <v>0</v>
      </c>
      <c r="Q442">
        <v>0.23627000000000001</v>
      </c>
      <c r="R442">
        <v>0</v>
      </c>
      <c r="S442">
        <v>9.8299999999999998E-2</v>
      </c>
      <c r="T442">
        <v>0.26234000000000002</v>
      </c>
      <c r="U442">
        <v>-0.13275999999999999</v>
      </c>
      <c r="V442">
        <v>0</v>
      </c>
      <c r="W442" s="7">
        <v>0</v>
      </c>
      <c r="X442">
        <v>0</v>
      </c>
      <c r="Y442">
        <v>-2.205E-2</v>
      </c>
      <c r="Z442">
        <v>-1.8380000000000001E-2</v>
      </c>
      <c r="AA442">
        <v>0</v>
      </c>
      <c r="AB442">
        <v>0</v>
      </c>
      <c r="AC442">
        <v>0</v>
      </c>
      <c r="AD442" s="7">
        <v>0</v>
      </c>
      <c r="AE442">
        <v>0</v>
      </c>
      <c r="AF442">
        <v>0</v>
      </c>
      <c r="AG442">
        <v>6.9180000000000005E-2</v>
      </c>
      <c r="AH442">
        <v>-2.8799999999999999E-2</v>
      </c>
      <c r="AI442">
        <v>0</v>
      </c>
      <c r="AJ442">
        <v>0</v>
      </c>
      <c r="AK442" s="7">
        <v>0</v>
      </c>
      <c r="AL442">
        <v>2.2249999999999999E-2</v>
      </c>
      <c r="AM442">
        <v>0.13269</v>
      </c>
      <c r="AN442">
        <v>-1.499E-2</v>
      </c>
      <c r="AO442">
        <v>-2.0039999999999999E-2</v>
      </c>
      <c r="AP442">
        <v>0</v>
      </c>
      <c r="AQ442">
        <v>0</v>
      </c>
      <c r="AR442" s="7">
        <v>0</v>
      </c>
      <c r="AS442">
        <v>0</v>
      </c>
      <c r="AT442">
        <v>0</v>
      </c>
      <c r="AU442">
        <v>0</v>
      </c>
      <c r="AV442">
        <v>0</v>
      </c>
      <c r="AW442">
        <v>0</v>
      </c>
      <c r="AX442">
        <v>0</v>
      </c>
      <c r="AY442" s="7">
        <v>0</v>
      </c>
      <c r="AZ442">
        <v>1.176E-2</v>
      </c>
      <c r="BA442">
        <v>2.63E-3</v>
      </c>
      <c r="BB442">
        <v>4.1279999999999997E-2</v>
      </c>
      <c r="BC442">
        <v>-1.7229999999999999E-2</v>
      </c>
      <c r="BD442">
        <v>1.119E-2</v>
      </c>
      <c r="BE442">
        <v>0</v>
      </c>
      <c r="BF442" s="7">
        <v>0</v>
      </c>
      <c r="BG442">
        <v>0</v>
      </c>
      <c r="BH442">
        <v>0</v>
      </c>
      <c r="BI442">
        <v>0.60268999999999995</v>
      </c>
      <c r="BJ442">
        <v>0.24797</v>
      </c>
      <c r="BK442">
        <v>8.2269999999999996E-2</v>
      </c>
      <c r="BL442">
        <v>0</v>
      </c>
      <c r="BM442" s="7">
        <v>0</v>
      </c>
      <c r="BN442">
        <v>0</v>
      </c>
      <c r="BO442">
        <v>0</v>
      </c>
      <c r="BP442">
        <v>2.4799999999999999E-2</v>
      </c>
      <c r="BQ442">
        <v>-9.4699999999999993E-3</v>
      </c>
      <c r="BR442">
        <v>-1.4880000000000001E-2</v>
      </c>
      <c r="BS442">
        <v>0</v>
      </c>
      <c r="BT442" s="7">
        <v>0</v>
      </c>
      <c r="BU442">
        <v>0</v>
      </c>
      <c r="BV442">
        <v>0</v>
      </c>
      <c r="BW442">
        <v>0</v>
      </c>
      <c r="BX442">
        <v>0</v>
      </c>
      <c r="BY442">
        <v>0</v>
      </c>
      <c r="BZ442">
        <v>0</v>
      </c>
      <c r="CA442" s="7">
        <v>0</v>
      </c>
      <c r="CB442">
        <v>1.7170000000000001E-2</v>
      </c>
      <c r="CC442">
        <v>7.4700000000000001E-3</v>
      </c>
      <c r="CD442">
        <v>4.8849999999999998E-2</v>
      </c>
      <c r="CE442">
        <v>0.14766000000000001</v>
      </c>
      <c r="CF442">
        <v>7.0319999999999994E-2</v>
      </c>
      <c r="CG442">
        <v>0</v>
      </c>
      <c r="CH442" s="7">
        <v>0</v>
      </c>
      <c r="CI442">
        <v>0</v>
      </c>
      <c r="CJ442">
        <v>0</v>
      </c>
      <c r="CK442">
        <v>0</v>
      </c>
      <c r="CL442">
        <v>0</v>
      </c>
      <c r="CM442">
        <v>0</v>
      </c>
      <c r="CN442">
        <v>0</v>
      </c>
      <c r="CO442" s="7">
        <v>0</v>
      </c>
      <c r="CP442">
        <v>0</v>
      </c>
      <c r="CQ442">
        <v>0</v>
      </c>
      <c r="CR442">
        <v>0</v>
      </c>
      <c r="CS442">
        <v>0</v>
      </c>
      <c r="CT442">
        <v>0</v>
      </c>
      <c r="CU442">
        <v>0</v>
      </c>
      <c r="CV442" s="7">
        <v>0</v>
      </c>
      <c r="CW442">
        <f t="shared" si="312"/>
        <v>0.27028000000000002</v>
      </c>
      <c r="CX442">
        <f t="shared" si="313"/>
        <v>0.11326</v>
      </c>
      <c r="CY442">
        <f t="shared" si="314"/>
        <v>0.17538999999999999</v>
      </c>
      <c r="CZ442">
        <f t="shared" si="315"/>
        <v>0.19627</v>
      </c>
      <c r="DA442">
        <f t="shared" si="316"/>
        <v>-0.12156999999999998</v>
      </c>
      <c r="DB442">
        <f t="shared" si="317"/>
        <v>0</v>
      </c>
      <c r="DC442" s="7">
        <f t="shared" si="318"/>
        <v>0</v>
      </c>
      <c r="DD442">
        <f t="shared" si="319"/>
        <v>1.7170000000000001E-2</v>
      </c>
      <c r="DE442">
        <f t="shared" si="320"/>
        <v>7.4700000000000001E-3</v>
      </c>
      <c r="DF442">
        <f t="shared" si="321"/>
        <v>0.67633999999999994</v>
      </c>
      <c r="DG442">
        <f t="shared" si="322"/>
        <v>0.38616</v>
      </c>
      <c r="DH442">
        <f t="shared" si="323"/>
        <v>0.13771</v>
      </c>
      <c r="DI442">
        <f t="shared" si="324"/>
        <v>0</v>
      </c>
      <c r="DJ442" s="7">
        <f t="shared" si="325"/>
        <v>0</v>
      </c>
      <c r="DK442" s="10">
        <f t="shared" si="326"/>
        <v>0.38353999999999999</v>
      </c>
      <c r="DL442" s="10">
        <f t="shared" si="327"/>
        <v>2.4640000000000002E-2</v>
      </c>
      <c r="DM442">
        <f t="shared" si="328"/>
        <v>0.54361999999999999</v>
      </c>
      <c r="DN442">
        <f t="shared" si="329"/>
        <v>4.0380000000000006E-2</v>
      </c>
      <c r="DO442">
        <f t="shared" si="330"/>
        <v>0</v>
      </c>
      <c r="DP442" s="7">
        <f t="shared" si="331"/>
        <v>4.9630000000000001E-2</v>
      </c>
      <c r="DQ442">
        <f t="shared" si="332"/>
        <v>0.93337999999999999</v>
      </c>
      <c r="DR442">
        <f t="shared" si="333"/>
        <v>0.29147000000000001</v>
      </c>
      <c r="DS442">
        <f t="shared" si="334"/>
        <v>0</v>
      </c>
      <c r="DT442" s="7">
        <f t="shared" si="335"/>
        <v>0</v>
      </c>
      <c r="DU442">
        <f t="shared" si="336"/>
        <v>0.63362999999999992</v>
      </c>
      <c r="DV442" s="7">
        <f t="shared" si="337"/>
        <v>1.22485</v>
      </c>
      <c r="DW442" s="10">
        <f t="shared" si="338"/>
        <v>1</v>
      </c>
      <c r="DX442" s="10">
        <f t="shared" si="339"/>
        <v>0</v>
      </c>
      <c r="DY442" s="31">
        <f t="shared" si="359"/>
        <v>1</v>
      </c>
      <c r="DZ442" s="31">
        <f t="shared" si="340"/>
        <v>0</v>
      </c>
      <c r="EA442" s="31">
        <f t="shared" si="341"/>
        <v>0</v>
      </c>
      <c r="EB442">
        <f t="shared" si="342"/>
        <v>0</v>
      </c>
      <c r="EC442">
        <f t="shared" si="343"/>
        <v>1</v>
      </c>
      <c r="ED442">
        <f t="shared" si="344"/>
        <v>0</v>
      </c>
      <c r="EE442" s="7">
        <f t="shared" si="345"/>
        <v>0</v>
      </c>
      <c r="EF442" s="31">
        <f t="shared" si="346"/>
        <v>0</v>
      </c>
      <c r="EG442">
        <f t="shared" si="347"/>
        <v>0</v>
      </c>
      <c r="EH442">
        <f t="shared" si="348"/>
        <v>1</v>
      </c>
      <c r="EI442">
        <f t="shared" si="349"/>
        <v>0</v>
      </c>
      <c r="EJ442" s="7">
        <f t="shared" si="350"/>
        <v>0</v>
      </c>
      <c r="EK442">
        <f t="shared" si="351"/>
        <v>0</v>
      </c>
      <c r="EL442">
        <f t="shared" si="352"/>
        <v>1</v>
      </c>
      <c r="EM442">
        <f t="shared" si="353"/>
        <v>0</v>
      </c>
      <c r="EN442">
        <f t="shared" si="354"/>
        <v>0</v>
      </c>
      <c r="EO442" s="75">
        <f t="shared" si="355"/>
        <v>0.29250785588222639</v>
      </c>
      <c r="EP442" s="75">
        <f t="shared" si="356"/>
        <v>2.1727433171193671E-2</v>
      </c>
      <c r="EQ442" s="75">
        <f t="shared" si="357"/>
        <v>0.50222762687787881</v>
      </c>
      <c r="ER442" s="75">
        <f t="shared" si="358"/>
        <v>0.15683246524041156</v>
      </c>
      <c r="ES442">
        <f t="shared" si="308"/>
        <v>0</v>
      </c>
      <c r="ET442">
        <f t="shared" si="309"/>
        <v>0</v>
      </c>
      <c r="EU442">
        <f t="shared" si="310"/>
        <v>0</v>
      </c>
      <c r="EV442">
        <f t="shared" si="311"/>
        <v>0</v>
      </c>
    </row>
    <row r="443" spans="1:152" x14ac:dyDescent="0.35">
      <c r="A443" t="s">
        <v>155</v>
      </c>
      <c r="B443" s="7">
        <v>2011</v>
      </c>
      <c r="C443">
        <v>1.103E-2</v>
      </c>
      <c r="D443">
        <v>7.6060000000000003E-2</v>
      </c>
      <c r="E443">
        <v>0.72355000000000003</v>
      </c>
      <c r="F443">
        <v>0.50649</v>
      </c>
      <c r="G443">
        <v>0.32335999999999998</v>
      </c>
      <c r="H443">
        <v>0</v>
      </c>
      <c r="I443" s="7">
        <v>0</v>
      </c>
      <c r="J443">
        <v>0</v>
      </c>
      <c r="K443">
        <v>-1.1129999999999999E-2</v>
      </c>
      <c r="L443">
        <v>0</v>
      </c>
      <c r="M443">
        <v>0</v>
      </c>
      <c r="N443">
        <v>0</v>
      </c>
      <c r="O443">
        <v>0</v>
      </c>
      <c r="P443" s="7">
        <v>0</v>
      </c>
      <c r="Q443">
        <v>-2.4369999999999999E-2</v>
      </c>
      <c r="R443">
        <v>9.8299999999999998E-2</v>
      </c>
      <c r="S443">
        <v>0.2409</v>
      </c>
      <c r="T443">
        <v>-0.14953</v>
      </c>
      <c r="U443">
        <v>-3.1480000000000001E-2</v>
      </c>
      <c r="V443">
        <v>0</v>
      </c>
      <c r="W443" s="7">
        <v>0</v>
      </c>
      <c r="X443">
        <v>0</v>
      </c>
      <c r="Y443">
        <v>-1.8380000000000001E-2</v>
      </c>
      <c r="Z443">
        <v>0.16904</v>
      </c>
      <c r="AA443">
        <v>-8.2210000000000005E-2</v>
      </c>
      <c r="AB443">
        <v>8.1780000000000005E-2</v>
      </c>
      <c r="AC443">
        <v>0</v>
      </c>
      <c r="AD443" s="7">
        <v>0</v>
      </c>
      <c r="AE443">
        <v>0.14086000000000001</v>
      </c>
      <c r="AF443">
        <v>6.9180000000000005E-2</v>
      </c>
      <c r="AG443">
        <v>0.43069000000000002</v>
      </c>
      <c r="AH443">
        <v>0.15003</v>
      </c>
      <c r="AI443">
        <v>-7.7039999999999997E-2</v>
      </c>
      <c r="AJ443">
        <v>0</v>
      </c>
      <c r="AK443" s="7">
        <v>0</v>
      </c>
      <c r="AL443">
        <v>5.5039999999999999E-2</v>
      </c>
      <c r="AM443">
        <v>-1.499E-2</v>
      </c>
      <c r="AN443">
        <v>0.47778999999999999</v>
      </c>
      <c r="AO443">
        <v>0.80410999999999999</v>
      </c>
      <c r="AP443">
        <v>0.27244000000000002</v>
      </c>
      <c r="AQ443">
        <v>0</v>
      </c>
      <c r="AR443" s="7">
        <v>0</v>
      </c>
      <c r="AS443">
        <v>1.9630000000000002E-2</v>
      </c>
      <c r="AT443">
        <v>0</v>
      </c>
      <c r="AU443">
        <v>0.16417999999999999</v>
      </c>
      <c r="AV443">
        <v>6.5879999999999994E-2</v>
      </c>
      <c r="AW443">
        <v>-6.2E-4</v>
      </c>
      <c r="AX443">
        <v>0</v>
      </c>
      <c r="AY443" s="7">
        <v>0</v>
      </c>
      <c r="AZ443">
        <v>5.1110000000000003E-2</v>
      </c>
      <c r="BA443">
        <v>4.1279999999999997E-2</v>
      </c>
      <c r="BB443">
        <v>-3.0009999999999998E-2</v>
      </c>
      <c r="BC443">
        <v>4.2290000000000001E-2</v>
      </c>
      <c r="BD443">
        <v>-3.3279999999999997E-2</v>
      </c>
      <c r="BE443">
        <v>0</v>
      </c>
      <c r="BF443" s="7">
        <v>0</v>
      </c>
      <c r="BG443">
        <v>0.25430000000000003</v>
      </c>
      <c r="BH443">
        <v>0.60268999999999995</v>
      </c>
      <c r="BI443">
        <v>0.18937999999999999</v>
      </c>
      <c r="BJ443">
        <v>0.45213999999999999</v>
      </c>
      <c r="BK443">
        <v>7.4800000000000005E-2</v>
      </c>
      <c r="BL443">
        <v>0</v>
      </c>
      <c r="BM443" s="7">
        <v>0</v>
      </c>
      <c r="BN443">
        <v>0</v>
      </c>
      <c r="BO443">
        <v>2.4799999999999999E-2</v>
      </c>
      <c r="BP443">
        <v>-9.4699999999999993E-3</v>
      </c>
      <c r="BQ443">
        <v>-1.089E-2</v>
      </c>
      <c r="BR443">
        <v>6.4820000000000003E-2</v>
      </c>
      <c r="BS443">
        <v>0</v>
      </c>
      <c r="BT443" s="7">
        <v>0</v>
      </c>
      <c r="BU443">
        <v>0</v>
      </c>
      <c r="BV443">
        <v>0</v>
      </c>
      <c r="BW443">
        <v>0</v>
      </c>
      <c r="BX443">
        <v>0</v>
      </c>
      <c r="BY443">
        <v>0</v>
      </c>
      <c r="BZ443">
        <v>0</v>
      </c>
      <c r="CA443" s="7">
        <v>0</v>
      </c>
      <c r="CB443">
        <v>-2.1010000000000001E-2</v>
      </c>
      <c r="CC443">
        <v>4.8849999999999998E-2</v>
      </c>
      <c r="CD443">
        <v>0.19520999999999999</v>
      </c>
      <c r="CE443">
        <v>0.23449999999999999</v>
      </c>
      <c r="CF443">
        <v>-5.11E-3</v>
      </c>
      <c r="CG443">
        <v>0</v>
      </c>
      <c r="CH443" s="7">
        <v>0</v>
      </c>
      <c r="CI443">
        <v>0</v>
      </c>
      <c r="CJ443">
        <v>0</v>
      </c>
      <c r="CK443">
        <v>0</v>
      </c>
      <c r="CL443">
        <v>0</v>
      </c>
      <c r="CM443">
        <v>0</v>
      </c>
      <c r="CN443">
        <v>0</v>
      </c>
      <c r="CO443" s="7">
        <v>0</v>
      </c>
      <c r="CP443">
        <v>2.5000000000000001E-4</v>
      </c>
      <c r="CQ443">
        <v>0</v>
      </c>
      <c r="CR443">
        <v>0.30841000000000002</v>
      </c>
      <c r="CS443">
        <v>0.17757999999999999</v>
      </c>
      <c r="CT443">
        <v>1.5769999999999999E-2</v>
      </c>
      <c r="CU443">
        <v>0</v>
      </c>
      <c r="CV443" s="7">
        <v>0</v>
      </c>
      <c r="CW443">
        <f t="shared" si="312"/>
        <v>0.22263000000000005</v>
      </c>
      <c r="CX443">
        <f t="shared" si="313"/>
        <v>0.17538999999999999</v>
      </c>
      <c r="CY443">
        <f t="shared" si="314"/>
        <v>1.2884100000000001</v>
      </c>
      <c r="CZ443">
        <f t="shared" si="315"/>
        <v>0.76468999999999998</v>
      </c>
      <c r="DA443">
        <f t="shared" si="316"/>
        <v>0.21241999999999997</v>
      </c>
      <c r="DB443">
        <f t="shared" si="317"/>
        <v>0</v>
      </c>
      <c r="DC443" s="7">
        <f t="shared" si="318"/>
        <v>0</v>
      </c>
      <c r="DD443">
        <f t="shared" si="319"/>
        <v>0.23354000000000003</v>
      </c>
      <c r="DE443">
        <f t="shared" si="320"/>
        <v>0.67633999999999994</v>
      </c>
      <c r="DF443">
        <f t="shared" si="321"/>
        <v>0.68352999999999997</v>
      </c>
      <c r="DG443">
        <f t="shared" si="322"/>
        <v>0.85332999999999992</v>
      </c>
      <c r="DH443">
        <f t="shared" si="323"/>
        <v>0.15028000000000002</v>
      </c>
      <c r="DI443">
        <f t="shared" si="324"/>
        <v>0</v>
      </c>
      <c r="DJ443" s="7">
        <f t="shared" si="325"/>
        <v>0</v>
      </c>
      <c r="DK443" s="10">
        <f t="shared" si="326"/>
        <v>0.39802000000000004</v>
      </c>
      <c r="DL443" s="10">
        <f t="shared" si="327"/>
        <v>0.90988000000000002</v>
      </c>
      <c r="DM443">
        <f t="shared" si="328"/>
        <v>1.6293600000000001</v>
      </c>
      <c r="DN443">
        <f t="shared" si="329"/>
        <v>0.71372000000000002</v>
      </c>
      <c r="DO443">
        <f t="shared" si="330"/>
        <v>0.24906999999999999</v>
      </c>
      <c r="DP443" s="7">
        <f t="shared" si="331"/>
        <v>7.1390000000000009E-2</v>
      </c>
      <c r="DQ443">
        <f t="shared" si="332"/>
        <v>1.6425699999999999</v>
      </c>
      <c r="DR443">
        <f t="shared" si="333"/>
        <v>0.45244000000000001</v>
      </c>
      <c r="DS443">
        <f t="shared" si="334"/>
        <v>0</v>
      </c>
      <c r="DT443" s="7">
        <f t="shared" si="335"/>
        <v>0.50200999999999996</v>
      </c>
      <c r="DU443">
        <f t="shared" si="336"/>
        <v>2.6635400000000002</v>
      </c>
      <c r="DV443" s="7">
        <f t="shared" si="337"/>
        <v>2.5970199999999997</v>
      </c>
      <c r="DW443" s="10">
        <f t="shared" si="338"/>
        <v>1</v>
      </c>
      <c r="DX443" s="10">
        <f t="shared" si="339"/>
        <v>0</v>
      </c>
      <c r="DY443" s="31">
        <f t="shared" si="359"/>
        <v>0</v>
      </c>
      <c r="DZ443" s="31">
        <f t="shared" si="340"/>
        <v>1</v>
      </c>
      <c r="EA443" s="31">
        <f t="shared" si="341"/>
        <v>1</v>
      </c>
      <c r="EB443">
        <f t="shared" si="342"/>
        <v>0</v>
      </c>
      <c r="EC443">
        <f t="shared" si="343"/>
        <v>0</v>
      </c>
      <c r="ED443">
        <f t="shared" si="344"/>
        <v>0</v>
      </c>
      <c r="EE443" s="7">
        <f t="shared" si="345"/>
        <v>0</v>
      </c>
      <c r="EF443" s="31">
        <f t="shared" si="346"/>
        <v>0</v>
      </c>
      <c r="EG443">
        <f t="shared" si="347"/>
        <v>0</v>
      </c>
      <c r="EH443">
        <f t="shared" si="348"/>
        <v>0</v>
      </c>
      <c r="EI443">
        <f t="shared" si="349"/>
        <v>0</v>
      </c>
      <c r="EJ443" s="7">
        <f t="shared" si="350"/>
        <v>1</v>
      </c>
      <c r="EK443">
        <f t="shared" si="351"/>
        <v>1</v>
      </c>
      <c r="EL443">
        <f t="shared" si="352"/>
        <v>0</v>
      </c>
      <c r="EM443">
        <f t="shared" si="353"/>
        <v>0</v>
      </c>
      <c r="EN443">
        <f t="shared" si="354"/>
        <v>0</v>
      </c>
      <c r="EO443" s="75">
        <f t="shared" si="355"/>
        <v>0.30973128336146721</v>
      </c>
      <c r="EP443" s="75">
        <f t="shared" si="356"/>
        <v>0.1356737685721672</v>
      </c>
      <c r="EQ443" s="75">
        <f t="shared" si="357"/>
        <v>0.3122424228599236</v>
      </c>
      <c r="ER443" s="75">
        <f t="shared" si="358"/>
        <v>8.6006052587557211E-2</v>
      </c>
      <c r="ES443">
        <f t="shared" si="308"/>
        <v>0</v>
      </c>
      <c r="ET443">
        <f t="shared" si="309"/>
        <v>0</v>
      </c>
      <c r="EU443">
        <f t="shared" si="310"/>
        <v>0</v>
      </c>
      <c r="EV443">
        <f t="shared" si="311"/>
        <v>0</v>
      </c>
    </row>
    <row r="444" spans="1:152" x14ac:dyDescent="0.35">
      <c r="A444" t="s">
        <v>155</v>
      </c>
      <c r="B444" s="7">
        <v>2012</v>
      </c>
      <c r="C444">
        <v>-5.6239999999999998E-2</v>
      </c>
      <c r="D444">
        <v>0.72355000000000003</v>
      </c>
      <c r="E444">
        <v>0.50105999999999995</v>
      </c>
      <c r="F444">
        <v>0.23876</v>
      </c>
      <c r="G444">
        <v>0</v>
      </c>
      <c r="H444">
        <v>0</v>
      </c>
      <c r="I444" s="7">
        <v>0</v>
      </c>
      <c r="J444">
        <v>0.65024000000000004</v>
      </c>
      <c r="K444">
        <v>0</v>
      </c>
      <c r="L444">
        <v>1.6469999999999999E-2</v>
      </c>
      <c r="M444">
        <v>2.4400000000000002E-2</v>
      </c>
      <c r="N444">
        <v>0</v>
      </c>
      <c r="O444">
        <v>0</v>
      </c>
      <c r="P444" s="7">
        <v>0</v>
      </c>
      <c r="Q444">
        <v>0.22661000000000001</v>
      </c>
      <c r="R444">
        <v>0.2409</v>
      </c>
      <c r="S444">
        <v>-0.19527</v>
      </c>
      <c r="T444">
        <v>-3.1480000000000001E-2</v>
      </c>
      <c r="U444">
        <v>0</v>
      </c>
      <c r="V444">
        <v>0</v>
      </c>
      <c r="W444" s="7">
        <v>0</v>
      </c>
      <c r="X444">
        <v>-0.12797</v>
      </c>
      <c r="Y444">
        <v>0.16904</v>
      </c>
      <c r="Z444">
        <v>-0.16986999999999999</v>
      </c>
      <c r="AA444">
        <v>6.7989999999999995E-2</v>
      </c>
      <c r="AB444">
        <v>0</v>
      </c>
      <c r="AC444">
        <v>0</v>
      </c>
      <c r="AD444" s="7">
        <v>0</v>
      </c>
      <c r="AE444">
        <v>0.36903999999999998</v>
      </c>
      <c r="AF444">
        <v>0.43069000000000002</v>
      </c>
      <c r="AG444">
        <v>0.19467999999999999</v>
      </c>
      <c r="AH444">
        <v>-0.10138</v>
      </c>
      <c r="AI444">
        <v>0</v>
      </c>
      <c r="AJ444">
        <v>0</v>
      </c>
      <c r="AK444" s="7">
        <v>0</v>
      </c>
      <c r="AL444">
        <v>0.49536999999999998</v>
      </c>
      <c r="AM444">
        <v>0.47778999999999999</v>
      </c>
      <c r="AN444">
        <v>0.94855999999999996</v>
      </c>
      <c r="AO444">
        <v>0.22602</v>
      </c>
      <c r="AP444">
        <v>0</v>
      </c>
      <c r="AQ444">
        <v>0</v>
      </c>
      <c r="AR444" s="7">
        <v>0</v>
      </c>
      <c r="AS444">
        <v>0</v>
      </c>
      <c r="AT444">
        <v>0.16417999999999999</v>
      </c>
      <c r="AU444">
        <v>6.5879999999999994E-2</v>
      </c>
      <c r="AV444">
        <v>-6.2E-4</v>
      </c>
      <c r="AW444">
        <v>0</v>
      </c>
      <c r="AX444">
        <v>0</v>
      </c>
      <c r="AY444" s="7">
        <v>0</v>
      </c>
      <c r="AZ444">
        <v>5.3099999999999996E-3</v>
      </c>
      <c r="BA444">
        <v>-3.0009999999999998E-2</v>
      </c>
      <c r="BB444">
        <v>-2.5479999999999999E-2</v>
      </c>
      <c r="BC444">
        <v>-6.8049999999999999E-2</v>
      </c>
      <c r="BD444">
        <v>0</v>
      </c>
      <c r="BE444">
        <v>0</v>
      </c>
      <c r="BF444" s="7">
        <v>0</v>
      </c>
      <c r="BG444">
        <v>0.38893</v>
      </c>
      <c r="BH444">
        <v>0.18937999999999999</v>
      </c>
      <c r="BI444">
        <v>0.34649000000000002</v>
      </c>
      <c r="BJ444">
        <v>0.19472</v>
      </c>
      <c r="BK444">
        <v>1.464E-2</v>
      </c>
      <c r="BL444">
        <v>0</v>
      </c>
      <c r="BM444" s="7">
        <v>0</v>
      </c>
      <c r="BN444">
        <v>0</v>
      </c>
      <c r="BO444">
        <v>-9.4699999999999993E-3</v>
      </c>
      <c r="BP444">
        <v>-1.089E-2</v>
      </c>
      <c r="BQ444">
        <v>6.4820000000000003E-2</v>
      </c>
      <c r="BR444">
        <v>0</v>
      </c>
      <c r="BS444">
        <v>0</v>
      </c>
      <c r="BT444" s="7">
        <v>0</v>
      </c>
      <c r="BU444">
        <v>0</v>
      </c>
      <c r="BV444">
        <v>0</v>
      </c>
      <c r="BW444">
        <v>0</v>
      </c>
      <c r="BX444">
        <v>0</v>
      </c>
      <c r="BY444">
        <v>0</v>
      </c>
      <c r="BZ444">
        <v>0</v>
      </c>
      <c r="CA444" s="7">
        <v>0</v>
      </c>
      <c r="CB444">
        <v>5.6669999999999998E-2</v>
      </c>
      <c r="CC444">
        <v>0.19520999999999999</v>
      </c>
      <c r="CD444">
        <v>0.40670000000000001</v>
      </c>
      <c r="CE444">
        <v>0.16500999999999999</v>
      </c>
      <c r="CF444">
        <v>9.1500000000000001E-3</v>
      </c>
      <c r="CG444">
        <v>0</v>
      </c>
      <c r="CH444" s="7">
        <v>0</v>
      </c>
      <c r="CI444">
        <v>0</v>
      </c>
      <c r="CJ444">
        <v>0</v>
      </c>
      <c r="CK444">
        <v>0</v>
      </c>
      <c r="CL444">
        <v>0</v>
      </c>
      <c r="CM444">
        <v>0</v>
      </c>
      <c r="CN444">
        <v>0</v>
      </c>
      <c r="CO444" s="7">
        <v>0</v>
      </c>
      <c r="CP444">
        <v>-7.1550000000000002E-2</v>
      </c>
      <c r="CQ444">
        <v>0.30841000000000002</v>
      </c>
      <c r="CR444">
        <v>0.53313999999999995</v>
      </c>
      <c r="CS444">
        <v>5.6640000000000003E-2</v>
      </c>
      <c r="CT444">
        <v>1.6709999999999999E-2</v>
      </c>
      <c r="CU444">
        <v>0</v>
      </c>
      <c r="CV444" s="7">
        <v>0</v>
      </c>
      <c r="CW444">
        <f t="shared" si="312"/>
        <v>0.96835000000000016</v>
      </c>
      <c r="CX444">
        <f t="shared" si="313"/>
        <v>1.2884100000000001</v>
      </c>
      <c r="CY444">
        <f t="shared" si="314"/>
        <v>0.75261</v>
      </c>
      <c r="CZ444">
        <f t="shared" si="315"/>
        <v>9.3109999999999998E-2</v>
      </c>
      <c r="DA444">
        <f t="shared" si="316"/>
        <v>0</v>
      </c>
      <c r="DB444">
        <f t="shared" si="317"/>
        <v>0</v>
      </c>
      <c r="DC444" s="7">
        <f t="shared" si="318"/>
        <v>0</v>
      </c>
      <c r="DD444">
        <f t="shared" si="319"/>
        <v>0.37404999999999999</v>
      </c>
      <c r="DE444">
        <f t="shared" si="320"/>
        <v>0.68352999999999997</v>
      </c>
      <c r="DF444">
        <f t="shared" si="321"/>
        <v>1.2754399999999999</v>
      </c>
      <c r="DG444">
        <f t="shared" si="322"/>
        <v>0.48119000000000001</v>
      </c>
      <c r="DH444">
        <f t="shared" si="323"/>
        <v>4.0499999999999994E-2</v>
      </c>
      <c r="DI444">
        <f t="shared" si="324"/>
        <v>0</v>
      </c>
      <c r="DJ444" s="7">
        <f t="shared" si="325"/>
        <v>0</v>
      </c>
      <c r="DK444" s="10">
        <f t="shared" si="326"/>
        <v>2.2567600000000003</v>
      </c>
      <c r="DL444" s="10">
        <f t="shared" si="327"/>
        <v>1.05758</v>
      </c>
      <c r="DM444">
        <f t="shared" si="328"/>
        <v>2.0982400000000001</v>
      </c>
      <c r="DN444">
        <f t="shared" si="329"/>
        <v>0.89302999999999999</v>
      </c>
      <c r="DO444">
        <f t="shared" si="330"/>
        <v>0.22943999999999998</v>
      </c>
      <c r="DP444" s="7">
        <f t="shared" si="331"/>
        <v>-0.11823</v>
      </c>
      <c r="DQ444">
        <f t="shared" si="332"/>
        <v>1.17862</v>
      </c>
      <c r="DR444">
        <f t="shared" si="333"/>
        <v>0.83273999999999992</v>
      </c>
      <c r="DS444">
        <f t="shared" si="334"/>
        <v>0</v>
      </c>
      <c r="DT444" s="7">
        <f t="shared" si="335"/>
        <v>0.84335000000000004</v>
      </c>
      <c r="DU444">
        <f t="shared" si="336"/>
        <v>3.1024799999999999</v>
      </c>
      <c r="DV444" s="7">
        <f t="shared" si="337"/>
        <v>2.8547099999999999</v>
      </c>
      <c r="DW444" s="10">
        <f t="shared" si="338"/>
        <v>1</v>
      </c>
      <c r="DX444" s="10">
        <f t="shared" si="339"/>
        <v>0</v>
      </c>
      <c r="DY444" s="31">
        <f t="shared" si="359"/>
        <v>0</v>
      </c>
      <c r="DZ444" s="31">
        <f t="shared" si="340"/>
        <v>1</v>
      </c>
      <c r="EA444" s="31">
        <f t="shared" si="341"/>
        <v>1</v>
      </c>
      <c r="EB444">
        <f t="shared" si="342"/>
        <v>0</v>
      </c>
      <c r="EC444">
        <f t="shared" si="343"/>
        <v>0</v>
      </c>
      <c r="ED444">
        <f t="shared" si="344"/>
        <v>0</v>
      </c>
      <c r="EE444" s="7">
        <f t="shared" si="345"/>
        <v>0</v>
      </c>
      <c r="EF444" s="31">
        <f t="shared" si="346"/>
        <v>1</v>
      </c>
      <c r="EG444">
        <f t="shared" si="347"/>
        <v>0</v>
      </c>
      <c r="EH444">
        <f t="shared" si="348"/>
        <v>0</v>
      </c>
      <c r="EI444">
        <f t="shared" si="349"/>
        <v>0</v>
      </c>
      <c r="EJ444" s="7">
        <f t="shared" si="350"/>
        <v>0</v>
      </c>
      <c r="EK444">
        <f t="shared" si="351"/>
        <v>1</v>
      </c>
      <c r="EL444">
        <f t="shared" si="352"/>
        <v>0</v>
      </c>
      <c r="EM444">
        <f t="shared" si="353"/>
        <v>0</v>
      </c>
      <c r="EN444">
        <f t="shared" si="354"/>
        <v>0</v>
      </c>
      <c r="EO444" s="75">
        <f t="shared" si="355"/>
        <v>0.35221975461585076</v>
      </c>
      <c r="EP444" s="75">
        <f t="shared" si="356"/>
        <v>0.14990792638811251</v>
      </c>
      <c r="EQ444" s="75">
        <f t="shared" si="357"/>
        <v>0.19784831438983813</v>
      </c>
      <c r="ER444" s="75">
        <f t="shared" si="358"/>
        <v>0.13978738297754476</v>
      </c>
      <c r="ES444">
        <f t="shared" si="308"/>
        <v>0</v>
      </c>
      <c r="ET444">
        <f t="shared" si="309"/>
        <v>0</v>
      </c>
      <c r="EU444">
        <f t="shared" si="310"/>
        <v>0</v>
      </c>
      <c r="EV444">
        <f t="shared" si="311"/>
        <v>0</v>
      </c>
    </row>
    <row r="445" spans="1:152" x14ac:dyDescent="0.35">
      <c r="A445" t="s">
        <v>155</v>
      </c>
      <c r="B445" s="7">
        <v>2013</v>
      </c>
      <c r="C445">
        <v>0.13233</v>
      </c>
      <c r="D445">
        <v>0.50105999999999995</v>
      </c>
      <c r="E445">
        <v>7.528E-2</v>
      </c>
      <c r="F445">
        <v>3.1829999999999997E-2</v>
      </c>
      <c r="G445">
        <v>-2.3500000000000001E-3</v>
      </c>
      <c r="H445">
        <v>7.3999999999999999E-4</v>
      </c>
      <c r="I445" s="7">
        <v>0</v>
      </c>
      <c r="J445">
        <v>-0.14998</v>
      </c>
      <c r="K445">
        <v>1.6469999999999999E-2</v>
      </c>
      <c r="L445">
        <v>0.16949</v>
      </c>
      <c r="M445">
        <v>0</v>
      </c>
      <c r="N445">
        <v>0</v>
      </c>
      <c r="O445">
        <v>0</v>
      </c>
      <c r="P445" s="7">
        <v>0</v>
      </c>
      <c r="Q445">
        <v>1.0959999999999999E-2</v>
      </c>
      <c r="R445">
        <v>-0.19527</v>
      </c>
      <c r="S445">
        <v>-8.6899999999999998E-3</v>
      </c>
      <c r="T445">
        <v>1.61E-2</v>
      </c>
      <c r="U445">
        <v>-8.8599999999999998E-3</v>
      </c>
      <c r="V445">
        <v>6.0000000000000002E-5</v>
      </c>
      <c r="W445" s="7">
        <v>0</v>
      </c>
      <c r="X445">
        <v>9.4500000000000001E-2</v>
      </c>
      <c r="Y445">
        <v>-0.16986999999999999</v>
      </c>
      <c r="Z445">
        <v>-0.12218</v>
      </c>
      <c r="AA445">
        <v>4.521E-2</v>
      </c>
      <c r="AB445">
        <v>-5.5999999999999995E-4</v>
      </c>
      <c r="AC445">
        <v>5.0000000000000001E-4</v>
      </c>
      <c r="AD445" s="7">
        <v>0</v>
      </c>
      <c r="AE445">
        <v>0.29748999999999998</v>
      </c>
      <c r="AF445">
        <v>0.19467999999999999</v>
      </c>
      <c r="AG445">
        <v>7.6590000000000005E-2</v>
      </c>
      <c r="AH445">
        <v>-3.2799999999999999E-3</v>
      </c>
      <c r="AI445">
        <v>5.5100000000000001E-3</v>
      </c>
      <c r="AJ445">
        <v>0</v>
      </c>
      <c r="AK445" s="7">
        <v>0</v>
      </c>
      <c r="AL445">
        <v>-0.12311</v>
      </c>
      <c r="AM445">
        <v>0.94855999999999996</v>
      </c>
      <c r="AN445">
        <v>0.37501000000000001</v>
      </c>
      <c r="AO445">
        <v>-2.9479999999999999E-2</v>
      </c>
      <c r="AP445">
        <v>7.0600000000000003E-3</v>
      </c>
      <c r="AQ445">
        <v>1.9000000000000001E-4</v>
      </c>
      <c r="AR445" s="7">
        <v>0</v>
      </c>
      <c r="AS445">
        <v>0</v>
      </c>
      <c r="AT445">
        <v>6.5879999999999994E-2</v>
      </c>
      <c r="AU445">
        <v>-6.2E-4</v>
      </c>
      <c r="AV445">
        <v>0</v>
      </c>
      <c r="AW445">
        <v>0</v>
      </c>
      <c r="AX445">
        <v>0</v>
      </c>
      <c r="AY445" s="7">
        <v>0</v>
      </c>
      <c r="AZ445">
        <v>3.424E-2</v>
      </c>
      <c r="BA445">
        <v>-2.5479999999999999E-2</v>
      </c>
      <c r="BB445">
        <v>-8.9730000000000004E-2</v>
      </c>
      <c r="BC445">
        <v>2.0129999999999999E-2</v>
      </c>
      <c r="BD445">
        <v>6.0000000000000002E-5</v>
      </c>
      <c r="BE445">
        <v>0</v>
      </c>
      <c r="BF445" s="7">
        <v>0</v>
      </c>
      <c r="BG445">
        <v>6.2420000000000003E-2</v>
      </c>
      <c r="BH445">
        <v>0.34649000000000002</v>
      </c>
      <c r="BI445">
        <v>0.13730999999999999</v>
      </c>
      <c r="BJ445">
        <v>-1.0500000000000001E-2</v>
      </c>
      <c r="BK445">
        <v>-1.932E-2</v>
      </c>
      <c r="BL445">
        <v>2.97E-3</v>
      </c>
      <c r="BM445" s="7">
        <v>0</v>
      </c>
      <c r="BN445">
        <v>1.115E-2</v>
      </c>
      <c r="BO445">
        <v>-1.089E-2</v>
      </c>
      <c r="BP445">
        <v>5.3679999999999999E-2</v>
      </c>
      <c r="BQ445">
        <v>0</v>
      </c>
      <c r="BR445">
        <v>0</v>
      </c>
      <c r="BS445">
        <v>0</v>
      </c>
      <c r="BT445" s="7">
        <v>0</v>
      </c>
      <c r="BU445">
        <v>0</v>
      </c>
      <c r="BV445">
        <v>0</v>
      </c>
      <c r="BW445">
        <v>0</v>
      </c>
      <c r="BX445">
        <v>0</v>
      </c>
      <c r="BY445">
        <v>0</v>
      </c>
      <c r="BZ445">
        <v>0</v>
      </c>
      <c r="CA445" s="7">
        <v>0</v>
      </c>
      <c r="CB445">
        <v>-0.13308</v>
      </c>
      <c r="CC445">
        <v>0.40670000000000001</v>
      </c>
      <c r="CD445">
        <v>0.13622000000000001</v>
      </c>
      <c r="CE445">
        <v>1.609E-2</v>
      </c>
      <c r="CF445">
        <v>-1.1769999999999999E-2</v>
      </c>
      <c r="CG445">
        <v>-3.7799999999999999E-3</v>
      </c>
      <c r="CH445" s="7">
        <v>0</v>
      </c>
      <c r="CI445">
        <v>4.5199999999999997E-3</v>
      </c>
      <c r="CJ445">
        <v>0</v>
      </c>
      <c r="CK445">
        <v>-4.5199999999999997E-3</v>
      </c>
      <c r="CL445">
        <v>0</v>
      </c>
      <c r="CM445">
        <v>0</v>
      </c>
      <c r="CN445">
        <v>0</v>
      </c>
      <c r="CO445" s="7">
        <v>0</v>
      </c>
      <c r="CP445">
        <v>9.221E-2</v>
      </c>
      <c r="CQ445">
        <v>0.53313999999999995</v>
      </c>
      <c r="CR445">
        <v>0.13349</v>
      </c>
      <c r="CS445">
        <v>3.5899999999999999E-3</v>
      </c>
      <c r="CT445">
        <v>-2.5000000000000001E-4</v>
      </c>
      <c r="CU445">
        <v>-7.43E-3</v>
      </c>
      <c r="CV445" s="7">
        <v>0</v>
      </c>
      <c r="CW445">
        <f t="shared" si="312"/>
        <v>0.31407999999999997</v>
      </c>
      <c r="CX445">
        <f t="shared" si="313"/>
        <v>0.75261</v>
      </c>
      <c r="CY445">
        <f t="shared" si="314"/>
        <v>0.23100999999999997</v>
      </c>
      <c r="CZ445">
        <f t="shared" si="315"/>
        <v>4.8680000000000001E-2</v>
      </c>
      <c r="DA445">
        <f t="shared" si="316"/>
        <v>3.2200000000000002E-3</v>
      </c>
      <c r="DB445">
        <f t="shared" si="317"/>
        <v>7.3999999999999999E-4</v>
      </c>
      <c r="DC445" s="7">
        <f t="shared" si="318"/>
        <v>0</v>
      </c>
      <c r="DD445">
        <f t="shared" si="319"/>
        <v>3.7219999999999989E-2</v>
      </c>
      <c r="DE445">
        <f t="shared" si="320"/>
        <v>1.2754399999999999</v>
      </c>
      <c r="DF445">
        <f t="shared" si="321"/>
        <v>0.45617999999999997</v>
      </c>
      <c r="DG445">
        <f t="shared" si="322"/>
        <v>9.1799999999999989E-3</v>
      </c>
      <c r="DH445">
        <f t="shared" si="323"/>
        <v>-3.134E-2</v>
      </c>
      <c r="DI445">
        <f t="shared" si="324"/>
        <v>-8.2400000000000008E-3</v>
      </c>
      <c r="DJ445" s="7">
        <f t="shared" si="325"/>
        <v>0</v>
      </c>
      <c r="DK445" s="10">
        <f t="shared" si="326"/>
        <v>1.0666899999999999</v>
      </c>
      <c r="DL445" s="10">
        <f t="shared" si="327"/>
        <v>1.3126599999999999</v>
      </c>
      <c r="DM445">
        <f t="shared" si="328"/>
        <v>0.77486999999999995</v>
      </c>
      <c r="DN445">
        <f t="shared" si="329"/>
        <v>0.57099000000000011</v>
      </c>
      <c r="DO445">
        <f t="shared" si="330"/>
        <v>6.5259999999999999E-2</v>
      </c>
      <c r="DP445" s="7">
        <f t="shared" si="331"/>
        <v>-6.0780000000000008E-2</v>
      </c>
      <c r="DQ445">
        <f t="shared" si="332"/>
        <v>0.57330999999999999</v>
      </c>
      <c r="DR445">
        <f t="shared" si="333"/>
        <v>0.41037999999999997</v>
      </c>
      <c r="DS445">
        <f t="shared" si="334"/>
        <v>0</v>
      </c>
      <c r="DT445" s="7">
        <f t="shared" si="335"/>
        <v>0.75474999999999992</v>
      </c>
      <c r="DU445">
        <f t="shared" si="336"/>
        <v>1.3503400000000001</v>
      </c>
      <c r="DV445" s="7">
        <f t="shared" si="337"/>
        <v>1.7384399999999998</v>
      </c>
      <c r="DW445" s="10">
        <f t="shared" si="338"/>
        <v>1</v>
      </c>
      <c r="DX445" s="10">
        <f t="shared" si="339"/>
        <v>0</v>
      </c>
      <c r="DY445" s="31">
        <f t="shared" si="359"/>
        <v>1</v>
      </c>
      <c r="DZ445" s="31">
        <f t="shared" si="340"/>
        <v>0</v>
      </c>
      <c r="EA445" s="31">
        <f t="shared" si="341"/>
        <v>0</v>
      </c>
      <c r="EB445">
        <f t="shared" si="342"/>
        <v>0</v>
      </c>
      <c r="EC445">
        <f t="shared" si="343"/>
        <v>1</v>
      </c>
      <c r="ED445">
        <f t="shared" si="344"/>
        <v>0</v>
      </c>
      <c r="EE445" s="7">
        <f t="shared" si="345"/>
        <v>0</v>
      </c>
      <c r="EF445" s="31">
        <f t="shared" si="346"/>
        <v>1</v>
      </c>
      <c r="EG445">
        <f t="shared" si="347"/>
        <v>0</v>
      </c>
      <c r="EH445">
        <f t="shared" si="348"/>
        <v>0</v>
      </c>
      <c r="EI445">
        <f t="shared" si="349"/>
        <v>0</v>
      </c>
      <c r="EJ445" s="7">
        <f t="shared" si="350"/>
        <v>0</v>
      </c>
      <c r="EK445">
        <f t="shared" si="351"/>
        <v>1</v>
      </c>
      <c r="EL445">
        <f t="shared" si="352"/>
        <v>0</v>
      </c>
      <c r="EM445">
        <f t="shared" si="353"/>
        <v>0</v>
      </c>
      <c r="EN445">
        <f t="shared" si="354"/>
        <v>0</v>
      </c>
      <c r="EO445" s="75">
        <f t="shared" si="355"/>
        <v>0.25086603772363192</v>
      </c>
      <c r="EP445" s="75">
        <f t="shared" si="356"/>
        <v>0.18485939432397258</v>
      </c>
      <c r="EQ445" s="75">
        <f t="shared" si="357"/>
        <v>0.18561049993848702</v>
      </c>
      <c r="ER445" s="75">
        <f t="shared" si="358"/>
        <v>0.13286151813984806</v>
      </c>
      <c r="ES445">
        <f t="shared" si="308"/>
        <v>0</v>
      </c>
      <c r="ET445">
        <f t="shared" si="309"/>
        <v>0</v>
      </c>
      <c r="EU445">
        <f t="shared" si="310"/>
        <v>1</v>
      </c>
      <c r="EV445">
        <f t="shared" si="311"/>
        <v>0</v>
      </c>
    </row>
    <row r="446" spans="1:152" x14ac:dyDescent="0.35">
      <c r="A446" t="s">
        <v>155</v>
      </c>
      <c r="B446" s="7">
        <v>2014</v>
      </c>
      <c r="C446">
        <v>-0.21453</v>
      </c>
      <c r="D446">
        <v>7.528E-2</v>
      </c>
      <c r="E446">
        <v>0.24897</v>
      </c>
      <c r="F446">
        <v>0.28810999999999998</v>
      </c>
      <c r="G446">
        <v>4.9279999999999997E-2</v>
      </c>
      <c r="H446">
        <v>-5.6300000000000003E-2</v>
      </c>
      <c r="I446" s="7">
        <v>0</v>
      </c>
      <c r="J446">
        <v>-3.9030000000000002E-2</v>
      </c>
      <c r="K446">
        <v>0.16949</v>
      </c>
      <c r="L446">
        <v>-1.3050000000000001E-2</v>
      </c>
      <c r="M446">
        <v>0</v>
      </c>
      <c r="N446">
        <v>0</v>
      </c>
      <c r="O446">
        <v>0</v>
      </c>
      <c r="P446" s="7">
        <v>0</v>
      </c>
      <c r="Q446">
        <v>-0.47938999999999998</v>
      </c>
      <c r="R446">
        <v>-8.6899999999999998E-3</v>
      </c>
      <c r="S446">
        <v>0.40600000000000003</v>
      </c>
      <c r="T446">
        <v>-6.7400000000000003E-3</v>
      </c>
      <c r="U446">
        <v>-5.0000000000000001E-4</v>
      </c>
      <c r="V446">
        <v>2.8600000000000001E-3</v>
      </c>
      <c r="W446" s="7">
        <v>0</v>
      </c>
      <c r="X446">
        <v>0.25741000000000003</v>
      </c>
      <c r="Y446">
        <v>-0.12218</v>
      </c>
      <c r="Z446">
        <v>-0.44592999999999999</v>
      </c>
      <c r="AA446">
        <v>-2.4979999999999999E-2</v>
      </c>
      <c r="AB446">
        <v>-7.9729999999999995E-2</v>
      </c>
      <c r="AC446">
        <v>-6.7430000000000004E-2</v>
      </c>
      <c r="AD446" s="7">
        <v>0</v>
      </c>
      <c r="AE446">
        <v>0.14038999999999999</v>
      </c>
      <c r="AF446">
        <v>7.6590000000000005E-2</v>
      </c>
      <c r="AG446">
        <v>-7.4190000000000006E-2</v>
      </c>
      <c r="AH446">
        <v>5.5100000000000001E-3</v>
      </c>
      <c r="AI446">
        <v>0</v>
      </c>
      <c r="AJ446">
        <v>5.5300000000000002E-3</v>
      </c>
      <c r="AK446" s="7">
        <v>0</v>
      </c>
      <c r="AL446">
        <v>-1.2930000000000001E-2</v>
      </c>
      <c r="AM446">
        <v>0.37501000000000001</v>
      </c>
      <c r="AN446">
        <v>0.27583999999999997</v>
      </c>
      <c r="AO446">
        <v>0.31984000000000001</v>
      </c>
      <c r="AP446">
        <v>0.12950999999999999</v>
      </c>
      <c r="AQ446">
        <v>8.2699999999999996E-3</v>
      </c>
      <c r="AR446" s="7">
        <v>0</v>
      </c>
      <c r="AS446">
        <v>1.864E-2</v>
      </c>
      <c r="AT446">
        <v>-6.2E-4</v>
      </c>
      <c r="AU446">
        <v>0</v>
      </c>
      <c r="AV446">
        <v>0</v>
      </c>
      <c r="AW446">
        <v>0</v>
      </c>
      <c r="AX446">
        <v>0</v>
      </c>
      <c r="AY446" s="7">
        <v>0</v>
      </c>
      <c r="AZ446">
        <v>5.5930000000000001E-2</v>
      </c>
      <c r="BA446">
        <v>-8.9730000000000004E-2</v>
      </c>
      <c r="BB446">
        <v>-8.1110000000000002E-2</v>
      </c>
      <c r="BC446">
        <v>-2.5600000000000001E-2</v>
      </c>
      <c r="BD446">
        <v>-2.188E-2</v>
      </c>
      <c r="BE446">
        <v>1.336E-2</v>
      </c>
      <c r="BF446" s="7">
        <v>0</v>
      </c>
      <c r="BG446">
        <v>5.4309999999999997E-2</v>
      </c>
      <c r="BH446">
        <v>0.13730999999999999</v>
      </c>
      <c r="BI446">
        <v>0.15717</v>
      </c>
      <c r="BJ446">
        <v>4.7169999999999997E-2</v>
      </c>
      <c r="BK446">
        <v>7.9399999999999991E-3</v>
      </c>
      <c r="BL446">
        <v>-0.13261999999999999</v>
      </c>
      <c r="BM446" s="7">
        <v>0</v>
      </c>
      <c r="BN446">
        <v>-1.9000000000000001E-4</v>
      </c>
      <c r="BO446">
        <v>5.3679999999999999E-2</v>
      </c>
      <c r="BP446">
        <v>-5.8999999999999999E-3</v>
      </c>
      <c r="BQ446">
        <v>-2.8600000000000001E-3</v>
      </c>
      <c r="BR446">
        <v>-6.2E-4</v>
      </c>
      <c r="BS446">
        <v>-2.5500000000000002E-3</v>
      </c>
      <c r="BT446" s="7">
        <v>0</v>
      </c>
      <c r="BU446">
        <v>0</v>
      </c>
      <c r="BV446">
        <v>0</v>
      </c>
      <c r="BW446">
        <v>0</v>
      </c>
      <c r="BX446">
        <v>0</v>
      </c>
      <c r="BY446">
        <v>0</v>
      </c>
      <c r="BZ446">
        <v>0</v>
      </c>
      <c r="CA446" s="7">
        <v>0</v>
      </c>
      <c r="CB446">
        <v>-4.2569999999999997E-2</v>
      </c>
      <c r="CC446">
        <v>0.13622000000000001</v>
      </c>
      <c r="CD446">
        <v>-3.5619999999999999E-2</v>
      </c>
      <c r="CE446">
        <v>-0.11611</v>
      </c>
      <c r="CF446">
        <v>1.431E-2</v>
      </c>
      <c r="CG446">
        <v>0.15765999999999999</v>
      </c>
      <c r="CH446" s="7">
        <v>0</v>
      </c>
      <c r="CI446">
        <v>0</v>
      </c>
      <c r="CJ446">
        <v>-4.5199999999999997E-3</v>
      </c>
      <c r="CK446">
        <v>0</v>
      </c>
      <c r="CL446">
        <v>3.1E-4</v>
      </c>
      <c r="CM446">
        <v>-1.2E-4</v>
      </c>
      <c r="CN446">
        <v>0</v>
      </c>
      <c r="CO446" s="7">
        <v>0</v>
      </c>
      <c r="CP446">
        <v>-0.12106</v>
      </c>
      <c r="CQ446">
        <v>0.13349</v>
      </c>
      <c r="CR446">
        <v>0.17995</v>
      </c>
      <c r="CS446">
        <v>2.1940000000000001E-2</v>
      </c>
      <c r="CT446">
        <v>-1.0789999999999999E-2</v>
      </c>
      <c r="CU446">
        <v>-0.12833</v>
      </c>
      <c r="CV446" s="7">
        <v>0</v>
      </c>
      <c r="CW446">
        <f t="shared" si="312"/>
        <v>-3.8600000000000016E-2</v>
      </c>
      <c r="CX446">
        <f t="shared" si="313"/>
        <v>0.23100999999999997</v>
      </c>
      <c r="CY446">
        <f t="shared" si="314"/>
        <v>8.0619999999999983E-2</v>
      </c>
      <c r="CZ446">
        <f t="shared" si="315"/>
        <v>0.26801999999999998</v>
      </c>
      <c r="DA446">
        <f t="shared" si="316"/>
        <v>2.7399999999999997E-2</v>
      </c>
      <c r="DB446">
        <f t="shared" si="317"/>
        <v>-3.7409999999999999E-2</v>
      </c>
      <c r="DC446" s="7">
        <f t="shared" si="318"/>
        <v>0</v>
      </c>
      <c r="DD446">
        <f t="shared" si="319"/>
        <v>-0.10951</v>
      </c>
      <c r="DE446">
        <f t="shared" si="320"/>
        <v>0.45617999999999997</v>
      </c>
      <c r="DF446">
        <f t="shared" si="321"/>
        <v>0.29560000000000003</v>
      </c>
      <c r="DG446">
        <f t="shared" si="322"/>
        <v>-4.9549999999999997E-2</v>
      </c>
      <c r="DH446">
        <f t="shared" si="323"/>
        <v>1.0720000000000002E-2</v>
      </c>
      <c r="DI446">
        <f t="shared" si="324"/>
        <v>-0.10583999999999999</v>
      </c>
      <c r="DJ446" s="7">
        <f t="shared" si="325"/>
        <v>0</v>
      </c>
      <c r="DK446" s="10">
        <f t="shared" si="326"/>
        <v>0.19240999999999994</v>
      </c>
      <c r="DL446" s="10">
        <f t="shared" si="327"/>
        <v>0.34666999999999998</v>
      </c>
      <c r="DM446">
        <f t="shared" si="328"/>
        <v>0.50822000000000001</v>
      </c>
      <c r="DN446">
        <f t="shared" si="329"/>
        <v>0.15382999999999999</v>
      </c>
      <c r="DO446">
        <f t="shared" si="330"/>
        <v>1.8020000000000001E-2</v>
      </c>
      <c r="DP446" s="7">
        <f t="shared" si="331"/>
        <v>-0.14903000000000002</v>
      </c>
      <c r="DQ446">
        <f t="shared" si="332"/>
        <v>0.31283999999999995</v>
      </c>
      <c r="DR446">
        <f t="shared" si="333"/>
        <v>0.11389000000000001</v>
      </c>
      <c r="DS446">
        <f t="shared" si="334"/>
        <v>-4.3299999999999996E-3</v>
      </c>
      <c r="DT446" s="7">
        <f t="shared" si="335"/>
        <v>7.5200000000000017E-2</v>
      </c>
      <c r="DU446">
        <f t="shared" si="336"/>
        <v>0.53104000000000007</v>
      </c>
      <c r="DV446" s="7">
        <f t="shared" si="337"/>
        <v>0.49759999999999993</v>
      </c>
      <c r="DW446" s="10">
        <f t="shared" si="338"/>
        <v>1</v>
      </c>
      <c r="DX446" s="10">
        <f t="shared" si="339"/>
        <v>0</v>
      </c>
      <c r="DY446" s="31">
        <f t="shared" si="359"/>
        <v>0</v>
      </c>
      <c r="DZ446" s="31">
        <f t="shared" si="340"/>
        <v>1</v>
      </c>
      <c r="EA446" s="31">
        <f t="shared" si="341"/>
        <v>1</v>
      </c>
      <c r="EB446">
        <f t="shared" si="342"/>
        <v>0</v>
      </c>
      <c r="EC446">
        <f t="shared" si="343"/>
        <v>0</v>
      </c>
      <c r="ED446">
        <f t="shared" si="344"/>
        <v>0</v>
      </c>
      <c r="EE446" s="7">
        <f t="shared" si="345"/>
        <v>0</v>
      </c>
      <c r="EF446" s="31">
        <f t="shared" si="346"/>
        <v>1</v>
      </c>
      <c r="EG446">
        <f t="shared" si="347"/>
        <v>0</v>
      </c>
      <c r="EH446">
        <f t="shared" si="348"/>
        <v>0</v>
      </c>
      <c r="EI446">
        <f t="shared" si="349"/>
        <v>0</v>
      </c>
      <c r="EJ446" s="7">
        <f t="shared" si="350"/>
        <v>0</v>
      </c>
      <c r="EK446">
        <f t="shared" si="351"/>
        <v>1</v>
      </c>
      <c r="EL446">
        <f t="shared" si="352"/>
        <v>0</v>
      </c>
      <c r="EM446">
        <f t="shared" si="353"/>
        <v>0</v>
      </c>
      <c r="EN446">
        <f t="shared" si="354"/>
        <v>0</v>
      </c>
      <c r="EO446" s="75">
        <f t="shared" si="355"/>
        <v>0.49406983978845853</v>
      </c>
      <c r="EP446" s="75">
        <f t="shared" si="356"/>
        <v>0.1495469746461347</v>
      </c>
      <c r="EQ446" s="75">
        <f t="shared" si="357"/>
        <v>0.30412972468502097</v>
      </c>
      <c r="ER446" s="75">
        <f t="shared" si="358"/>
        <v>0.11071900762171412</v>
      </c>
      <c r="ES446">
        <f t="shared" si="308"/>
        <v>0</v>
      </c>
      <c r="ET446">
        <f t="shared" si="309"/>
        <v>0</v>
      </c>
      <c r="EU446">
        <f t="shared" si="310"/>
        <v>0</v>
      </c>
      <c r="EV446">
        <f t="shared" si="311"/>
        <v>0</v>
      </c>
    </row>
    <row r="447" spans="1:152" x14ac:dyDescent="0.35">
      <c r="A447" t="s">
        <v>156</v>
      </c>
      <c r="B447" s="7">
        <v>1978</v>
      </c>
      <c r="C447">
        <v>0</v>
      </c>
      <c r="D447">
        <v>0</v>
      </c>
      <c r="E447">
        <v>0</v>
      </c>
      <c r="F447">
        <v>0</v>
      </c>
      <c r="G447">
        <v>0</v>
      </c>
      <c r="H447">
        <v>0</v>
      </c>
      <c r="I447" s="7">
        <v>0</v>
      </c>
      <c r="J447">
        <v>0</v>
      </c>
      <c r="K447">
        <v>0</v>
      </c>
      <c r="L447">
        <v>0</v>
      </c>
      <c r="M447">
        <v>0</v>
      </c>
      <c r="N447">
        <v>0</v>
      </c>
      <c r="O447">
        <v>0</v>
      </c>
      <c r="P447" s="7">
        <v>0</v>
      </c>
      <c r="Q447">
        <v>0</v>
      </c>
      <c r="R447">
        <v>0</v>
      </c>
      <c r="S447">
        <v>0</v>
      </c>
      <c r="T447">
        <v>0</v>
      </c>
      <c r="U447">
        <v>0</v>
      </c>
      <c r="V447">
        <v>0</v>
      </c>
      <c r="W447" s="7">
        <v>0</v>
      </c>
      <c r="X447">
        <v>0</v>
      </c>
      <c r="Y447">
        <v>0</v>
      </c>
      <c r="Z447">
        <v>0</v>
      </c>
      <c r="AA447">
        <v>0</v>
      </c>
      <c r="AB447">
        <v>0</v>
      </c>
      <c r="AC447">
        <v>0</v>
      </c>
      <c r="AD447" s="7">
        <v>0</v>
      </c>
      <c r="AE447">
        <v>0</v>
      </c>
      <c r="AF447">
        <v>0</v>
      </c>
      <c r="AG447">
        <v>0</v>
      </c>
      <c r="AH447">
        <v>0</v>
      </c>
      <c r="AI447">
        <v>0</v>
      </c>
      <c r="AJ447">
        <v>0</v>
      </c>
      <c r="AK447" s="7">
        <v>0</v>
      </c>
      <c r="AL447">
        <v>0</v>
      </c>
      <c r="AM447">
        <v>0</v>
      </c>
      <c r="AN447">
        <v>0</v>
      </c>
      <c r="AO447">
        <v>0</v>
      </c>
      <c r="AP447">
        <v>0</v>
      </c>
      <c r="AQ447">
        <v>0</v>
      </c>
      <c r="AR447" s="7">
        <v>0</v>
      </c>
      <c r="AS447">
        <v>0</v>
      </c>
      <c r="AT447">
        <v>0</v>
      </c>
      <c r="AU447">
        <v>0</v>
      </c>
      <c r="AV447">
        <v>0</v>
      </c>
      <c r="AW447">
        <v>0</v>
      </c>
      <c r="AX447">
        <v>0</v>
      </c>
      <c r="AY447" s="7">
        <v>0</v>
      </c>
      <c r="AZ447">
        <v>0</v>
      </c>
      <c r="BA447">
        <v>0</v>
      </c>
      <c r="BB447">
        <v>0</v>
      </c>
      <c r="BC447">
        <v>0</v>
      </c>
      <c r="BD447">
        <v>0</v>
      </c>
      <c r="BE447">
        <v>0</v>
      </c>
      <c r="BF447" s="7">
        <v>0</v>
      </c>
      <c r="BG447">
        <v>0</v>
      </c>
      <c r="BH447">
        <v>0</v>
      </c>
      <c r="BI447">
        <v>0</v>
      </c>
      <c r="BJ447">
        <v>0</v>
      </c>
      <c r="BK447">
        <v>0</v>
      </c>
      <c r="BL447">
        <v>0</v>
      </c>
      <c r="BM447" s="7">
        <v>0</v>
      </c>
      <c r="BN447">
        <v>0</v>
      </c>
      <c r="BO447">
        <v>0</v>
      </c>
      <c r="BP447">
        <v>0</v>
      </c>
      <c r="BQ447">
        <v>0</v>
      </c>
      <c r="BR447">
        <v>0</v>
      </c>
      <c r="BS447">
        <v>0</v>
      </c>
      <c r="BT447" s="7">
        <v>0</v>
      </c>
      <c r="BU447">
        <v>0</v>
      </c>
      <c r="BV447">
        <v>0</v>
      </c>
      <c r="BW447">
        <v>0</v>
      </c>
      <c r="BX447">
        <v>0</v>
      </c>
      <c r="BY447">
        <v>0</v>
      </c>
      <c r="BZ447">
        <v>0</v>
      </c>
      <c r="CA447" s="7">
        <v>0</v>
      </c>
      <c r="CB447">
        <v>0</v>
      </c>
      <c r="CC447">
        <v>0</v>
      </c>
      <c r="CD447">
        <v>0</v>
      </c>
      <c r="CE447">
        <v>0</v>
      </c>
      <c r="CF447">
        <v>0</v>
      </c>
      <c r="CG447">
        <v>0</v>
      </c>
      <c r="CH447" s="7">
        <v>0</v>
      </c>
      <c r="CI447">
        <v>0</v>
      </c>
      <c r="CJ447">
        <v>0</v>
      </c>
      <c r="CK447">
        <v>0</v>
      </c>
      <c r="CL447">
        <v>0</v>
      </c>
      <c r="CM447">
        <v>0</v>
      </c>
      <c r="CN447">
        <v>0</v>
      </c>
      <c r="CO447" s="7">
        <v>0</v>
      </c>
      <c r="CP447">
        <v>0</v>
      </c>
      <c r="CQ447">
        <v>0</v>
      </c>
      <c r="CR447">
        <v>0</v>
      </c>
      <c r="CS447">
        <v>0</v>
      </c>
      <c r="CT447">
        <v>0</v>
      </c>
      <c r="CU447">
        <v>0</v>
      </c>
      <c r="CV447" s="7">
        <v>0</v>
      </c>
      <c r="CW447">
        <f t="shared" si="312"/>
        <v>0</v>
      </c>
      <c r="CX447">
        <f t="shared" si="313"/>
        <v>0</v>
      </c>
      <c r="CY447">
        <f t="shared" si="314"/>
        <v>0</v>
      </c>
      <c r="CZ447">
        <f t="shared" si="315"/>
        <v>0</v>
      </c>
      <c r="DA447">
        <f t="shared" si="316"/>
        <v>0</v>
      </c>
      <c r="DB447">
        <f t="shared" si="317"/>
        <v>0</v>
      </c>
      <c r="DC447" s="7">
        <f t="shared" si="318"/>
        <v>0</v>
      </c>
      <c r="DD447">
        <f t="shared" si="319"/>
        <v>0</v>
      </c>
      <c r="DE447">
        <f t="shared" si="320"/>
        <v>0</v>
      </c>
      <c r="DF447">
        <f t="shared" si="321"/>
        <v>0</v>
      </c>
      <c r="DG447">
        <f t="shared" si="322"/>
        <v>0</v>
      </c>
      <c r="DH447">
        <f t="shared" si="323"/>
        <v>0</v>
      </c>
      <c r="DI447">
        <f t="shared" si="324"/>
        <v>0</v>
      </c>
      <c r="DJ447" s="7">
        <f t="shared" si="325"/>
        <v>0</v>
      </c>
      <c r="DK447" s="10">
        <f t="shared" si="326"/>
        <v>0</v>
      </c>
      <c r="DL447" s="10">
        <f t="shared" si="327"/>
        <v>0</v>
      </c>
      <c r="DM447">
        <f t="shared" si="328"/>
        <v>0</v>
      </c>
      <c r="DN447">
        <f t="shared" si="329"/>
        <v>0</v>
      </c>
      <c r="DO447">
        <f t="shared" si="330"/>
        <v>0</v>
      </c>
      <c r="DP447" s="7">
        <f t="shared" si="331"/>
        <v>0</v>
      </c>
      <c r="DQ447">
        <f t="shared" si="332"/>
        <v>0</v>
      </c>
      <c r="DR447">
        <f t="shared" si="333"/>
        <v>0</v>
      </c>
      <c r="DS447">
        <f t="shared" si="334"/>
        <v>0</v>
      </c>
      <c r="DT447" s="7">
        <f t="shared" si="335"/>
        <v>0</v>
      </c>
      <c r="DU447">
        <f t="shared" si="336"/>
        <v>0</v>
      </c>
      <c r="DV447" s="7">
        <f t="shared" si="337"/>
        <v>0</v>
      </c>
      <c r="DW447" s="10">
        <f t="shared" si="338"/>
        <v>0</v>
      </c>
      <c r="DX447" s="10">
        <f t="shared" si="339"/>
        <v>0</v>
      </c>
      <c r="DY447" s="31">
        <f t="shared" si="359"/>
        <v>0</v>
      </c>
      <c r="DZ447" s="31">
        <f t="shared" si="340"/>
        <v>0</v>
      </c>
      <c r="EA447" s="31">
        <f t="shared" si="341"/>
        <v>0</v>
      </c>
      <c r="EB447">
        <f t="shared" si="342"/>
        <v>0</v>
      </c>
      <c r="EC447">
        <f t="shared" si="343"/>
        <v>0</v>
      </c>
      <c r="ED447">
        <f t="shared" si="344"/>
        <v>0</v>
      </c>
      <c r="EE447" s="7">
        <f t="shared" si="345"/>
        <v>0</v>
      </c>
      <c r="EF447" s="31">
        <f t="shared" si="346"/>
        <v>0</v>
      </c>
      <c r="EG447">
        <f t="shared" si="347"/>
        <v>0</v>
      </c>
      <c r="EH447">
        <f t="shared" si="348"/>
        <v>0</v>
      </c>
      <c r="EI447">
        <f t="shared" si="349"/>
        <v>0</v>
      </c>
      <c r="EJ447" s="7">
        <f t="shared" si="350"/>
        <v>0</v>
      </c>
      <c r="EK447">
        <f t="shared" si="351"/>
        <v>0</v>
      </c>
      <c r="EL447">
        <f t="shared" si="352"/>
        <v>0</v>
      </c>
      <c r="EM447">
        <f t="shared" si="353"/>
        <v>0</v>
      </c>
      <c r="EN447">
        <f t="shared" si="354"/>
        <v>0</v>
      </c>
      <c r="EO447" s="75">
        <f t="shared" si="355"/>
        <v>0</v>
      </c>
      <c r="EP447" s="75">
        <f t="shared" si="356"/>
        <v>0</v>
      </c>
      <c r="EQ447" s="75">
        <f t="shared" si="357"/>
        <v>0</v>
      </c>
      <c r="ER447" s="75">
        <f t="shared" si="358"/>
        <v>0</v>
      </c>
      <c r="ES447">
        <f t="shared" si="308"/>
        <v>0</v>
      </c>
      <c r="ET447">
        <f t="shared" si="309"/>
        <v>0</v>
      </c>
      <c r="EU447">
        <f t="shared" si="310"/>
        <v>0</v>
      </c>
      <c r="EV447">
        <f t="shared" si="311"/>
        <v>0</v>
      </c>
    </row>
    <row r="448" spans="1:152" x14ac:dyDescent="0.35">
      <c r="A448" t="s">
        <v>156</v>
      </c>
      <c r="B448" s="7">
        <v>1979</v>
      </c>
      <c r="C448">
        <v>4.3380000000000002E-2</v>
      </c>
      <c r="D448">
        <v>0</v>
      </c>
      <c r="E448">
        <v>5.185E-2</v>
      </c>
      <c r="F448">
        <v>1.49E-2</v>
      </c>
      <c r="G448">
        <v>0</v>
      </c>
      <c r="H448">
        <v>0</v>
      </c>
      <c r="I448" s="7">
        <v>0</v>
      </c>
      <c r="J448">
        <v>0</v>
      </c>
      <c r="K448">
        <v>0</v>
      </c>
      <c r="L448">
        <v>0</v>
      </c>
      <c r="M448">
        <v>0</v>
      </c>
      <c r="N448">
        <v>0</v>
      </c>
      <c r="O448">
        <v>0</v>
      </c>
      <c r="P448" s="7">
        <v>0</v>
      </c>
      <c r="Q448">
        <v>-3.8899999999999998E-3</v>
      </c>
      <c r="R448">
        <v>0</v>
      </c>
      <c r="S448">
        <v>-2.7799999999999999E-3</v>
      </c>
      <c r="T448">
        <v>0</v>
      </c>
      <c r="U448">
        <v>0</v>
      </c>
      <c r="V448">
        <v>0</v>
      </c>
      <c r="W448" s="7">
        <v>0</v>
      </c>
      <c r="X448">
        <v>4.7280000000000003E-2</v>
      </c>
      <c r="Y448">
        <v>0</v>
      </c>
      <c r="Z448">
        <v>5.4629999999999998E-2</v>
      </c>
      <c r="AA448">
        <v>1.49E-2</v>
      </c>
      <c r="AB448">
        <v>0</v>
      </c>
      <c r="AC448">
        <v>0</v>
      </c>
      <c r="AD448" s="7">
        <v>0</v>
      </c>
      <c r="AE448">
        <v>7.1190000000000003E-2</v>
      </c>
      <c r="AF448">
        <v>0</v>
      </c>
      <c r="AG448">
        <v>7.2270000000000001E-2</v>
      </c>
      <c r="AH448">
        <v>1.5299999999999999E-2</v>
      </c>
      <c r="AI448">
        <v>0</v>
      </c>
      <c r="AJ448">
        <v>0</v>
      </c>
      <c r="AK448" s="7">
        <v>0</v>
      </c>
      <c r="AL448">
        <v>0</v>
      </c>
      <c r="AM448">
        <v>0</v>
      </c>
      <c r="AN448">
        <v>0</v>
      </c>
      <c r="AO448">
        <v>0</v>
      </c>
      <c r="AP448">
        <v>0</v>
      </c>
      <c r="AQ448">
        <v>0</v>
      </c>
      <c r="AR448" s="7">
        <v>0</v>
      </c>
      <c r="AS448">
        <v>0</v>
      </c>
      <c r="AT448">
        <v>0</v>
      </c>
      <c r="AU448">
        <v>0</v>
      </c>
      <c r="AV448">
        <v>0</v>
      </c>
      <c r="AW448">
        <v>0</v>
      </c>
      <c r="AX448">
        <v>0</v>
      </c>
      <c r="AY448" s="7">
        <v>0</v>
      </c>
      <c r="AZ448">
        <v>6.1199999999999996E-3</v>
      </c>
      <c r="BA448">
        <v>0</v>
      </c>
      <c r="BB448">
        <v>1.5769999999999999E-2</v>
      </c>
      <c r="BC448">
        <v>8.1399999999999997E-3</v>
      </c>
      <c r="BD448">
        <v>0</v>
      </c>
      <c r="BE448">
        <v>0</v>
      </c>
      <c r="BF448" s="7">
        <v>0</v>
      </c>
      <c r="BG448">
        <v>0</v>
      </c>
      <c r="BH448">
        <v>0</v>
      </c>
      <c r="BI448">
        <v>0</v>
      </c>
      <c r="BJ448">
        <v>0</v>
      </c>
      <c r="BK448">
        <v>0</v>
      </c>
      <c r="BL448">
        <v>0</v>
      </c>
      <c r="BM448" s="7">
        <v>0</v>
      </c>
      <c r="BN448">
        <v>0</v>
      </c>
      <c r="BO448">
        <v>0</v>
      </c>
      <c r="BP448">
        <v>0</v>
      </c>
      <c r="BQ448">
        <v>0</v>
      </c>
      <c r="BR448">
        <v>0</v>
      </c>
      <c r="BS448">
        <v>0</v>
      </c>
      <c r="BT448" s="7">
        <v>0</v>
      </c>
      <c r="BU448">
        <v>0</v>
      </c>
      <c r="BV448">
        <v>0</v>
      </c>
      <c r="BW448">
        <v>0</v>
      </c>
      <c r="BX448">
        <v>0</v>
      </c>
      <c r="BY448">
        <v>0</v>
      </c>
      <c r="BZ448">
        <v>0</v>
      </c>
      <c r="CA448" s="7">
        <v>0</v>
      </c>
      <c r="CB448">
        <v>0</v>
      </c>
      <c r="CC448">
        <v>0</v>
      </c>
      <c r="CD448">
        <v>0</v>
      </c>
      <c r="CE448">
        <v>0</v>
      </c>
      <c r="CF448">
        <v>0</v>
      </c>
      <c r="CG448">
        <v>0</v>
      </c>
      <c r="CH448" s="7">
        <v>0</v>
      </c>
      <c r="CI448">
        <v>0</v>
      </c>
      <c r="CJ448">
        <v>0</v>
      </c>
      <c r="CK448">
        <v>0</v>
      </c>
      <c r="CL448">
        <v>0</v>
      </c>
      <c r="CM448">
        <v>0</v>
      </c>
      <c r="CN448">
        <v>0</v>
      </c>
      <c r="CO448" s="7">
        <v>0</v>
      </c>
      <c r="CP448">
        <v>0</v>
      </c>
      <c r="CQ448">
        <v>0</v>
      </c>
      <c r="CR448">
        <v>0</v>
      </c>
      <c r="CS448">
        <v>0</v>
      </c>
      <c r="CT448">
        <v>0</v>
      </c>
      <c r="CU448">
        <v>0</v>
      </c>
      <c r="CV448" s="7">
        <v>0</v>
      </c>
      <c r="CW448">
        <f t="shared" si="312"/>
        <v>0.12069000000000001</v>
      </c>
      <c r="CX448">
        <f t="shared" si="313"/>
        <v>0</v>
      </c>
      <c r="CY448">
        <f t="shared" si="314"/>
        <v>0.13989000000000001</v>
      </c>
      <c r="CZ448">
        <f t="shared" si="315"/>
        <v>3.8339999999999999E-2</v>
      </c>
      <c r="DA448">
        <f t="shared" si="316"/>
        <v>0</v>
      </c>
      <c r="DB448">
        <f t="shared" si="317"/>
        <v>0</v>
      </c>
      <c r="DC448" s="7">
        <f t="shared" si="318"/>
        <v>0</v>
      </c>
      <c r="DD448">
        <f t="shared" si="319"/>
        <v>0</v>
      </c>
      <c r="DE448">
        <f t="shared" si="320"/>
        <v>0</v>
      </c>
      <c r="DF448">
        <f t="shared" si="321"/>
        <v>0</v>
      </c>
      <c r="DG448">
        <f t="shared" si="322"/>
        <v>0</v>
      </c>
      <c r="DH448">
        <f t="shared" si="323"/>
        <v>0</v>
      </c>
      <c r="DI448">
        <f t="shared" si="324"/>
        <v>0</v>
      </c>
      <c r="DJ448" s="7">
        <f t="shared" si="325"/>
        <v>0</v>
      </c>
      <c r="DK448" s="10">
        <f t="shared" si="326"/>
        <v>0.12069000000000001</v>
      </c>
      <c r="DL448" s="10">
        <f t="shared" si="327"/>
        <v>0</v>
      </c>
      <c r="DM448">
        <f t="shared" si="328"/>
        <v>0.11013000000000001</v>
      </c>
      <c r="DN448">
        <f t="shared" si="329"/>
        <v>0.15876000000000001</v>
      </c>
      <c r="DO448">
        <f t="shared" si="330"/>
        <v>0</v>
      </c>
      <c r="DP448" s="7">
        <f t="shared" si="331"/>
        <v>3.0030000000000001E-2</v>
      </c>
      <c r="DQ448">
        <f t="shared" si="332"/>
        <v>0</v>
      </c>
      <c r="DR448">
        <f t="shared" si="333"/>
        <v>0</v>
      </c>
      <c r="DS448">
        <f t="shared" si="334"/>
        <v>0</v>
      </c>
      <c r="DT448" s="7">
        <f t="shared" si="335"/>
        <v>0</v>
      </c>
      <c r="DU448">
        <f t="shared" si="336"/>
        <v>0.29892000000000002</v>
      </c>
      <c r="DV448" s="7">
        <f t="shared" si="337"/>
        <v>0</v>
      </c>
      <c r="DW448" s="10">
        <f t="shared" si="338"/>
        <v>1</v>
      </c>
      <c r="DX448" s="10">
        <f t="shared" si="339"/>
        <v>0</v>
      </c>
      <c r="DY448" s="31">
        <f t="shared" si="359"/>
        <v>0</v>
      </c>
      <c r="DZ448" s="31">
        <f t="shared" si="340"/>
        <v>1</v>
      </c>
      <c r="EA448" s="31">
        <f t="shared" si="341"/>
        <v>0</v>
      </c>
      <c r="EB448">
        <f t="shared" si="342"/>
        <v>1</v>
      </c>
      <c r="EC448">
        <f t="shared" si="343"/>
        <v>0</v>
      </c>
      <c r="ED448">
        <f t="shared" si="344"/>
        <v>0</v>
      </c>
      <c r="EE448" s="7">
        <f t="shared" si="345"/>
        <v>0</v>
      </c>
      <c r="EF448" s="31">
        <f t="shared" si="346"/>
        <v>0</v>
      </c>
      <c r="EG448">
        <f t="shared" si="347"/>
        <v>1</v>
      </c>
      <c r="EH448">
        <f t="shared" si="348"/>
        <v>0</v>
      </c>
      <c r="EI448">
        <f t="shared" si="349"/>
        <v>0</v>
      </c>
      <c r="EJ448" s="7">
        <f t="shared" si="350"/>
        <v>0</v>
      </c>
      <c r="EK448">
        <f t="shared" si="351"/>
        <v>1</v>
      </c>
      <c r="EL448">
        <f t="shared" si="352"/>
        <v>0</v>
      </c>
      <c r="EM448">
        <f t="shared" si="353"/>
        <v>0</v>
      </c>
      <c r="EN448">
        <f t="shared" si="354"/>
        <v>0</v>
      </c>
      <c r="EO448" s="75">
        <f t="shared" si="355"/>
        <v>0.36842633480529907</v>
      </c>
      <c r="EP448" s="75">
        <f t="shared" si="356"/>
        <v>0.5311120032115616</v>
      </c>
      <c r="EQ448" s="75">
        <f t="shared" si="357"/>
        <v>0</v>
      </c>
      <c r="ER448" s="75">
        <f t="shared" si="358"/>
        <v>0</v>
      </c>
      <c r="ES448">
        <f t="shared" si="308"/>
        <v>0</v>
      </c>
      <c r="ET448">
        <f t="shared" si="309"/>
        <v>0</v>
      </c>
      <c r="EU448">
        <f t="shared" si="310"/>
        <v>0</v>
      </c>
      <c r="EV448">
        <f t="shared" si="311"/>
        <v>0</v>
      </c>
    </row>
    <row r="449" spans="1:152" x14ac:dyDescent="0.35">
      <c r="A449" t="s">
        <v>156</v>
      </c>
      <c r="B449" s="7">
        <v>1980</v>
      </c>
      <c r="C449">
        <v>9.0060000000000001E-2</v>
      </c>
      <c r="D449">
        <v>5.185E-2</v>
      </c>
      <c r="E449">
        <v>7.9229999999999995E-2</v>
      </c>
      <c r="F449">
        <v>0</v>
      </c>
      <c r="G449">
        <v>0</v>
      </c>
      <c r="H449">
        <v>0</v>
      </c>
      <c r="I449" s="7">
        <v>0</v>
      </c>
      <c r="J449">
        <v>0</v>
      </c>
      <c r="K449">
        <v>0</v>
      </c>
      <c r="L449">
        <v>0</v>
      </c>
      <c r="M449">
        <v>0</v>
      </c>
      <c r="N449">
        <v>0</v>
      </c>
      <c r="O449">
        <v>0</v>
      </c>
      <c r="P449" s="7">
        <v>0</v>
      </c>
      <c r="Q449">
        <v>7.7740000000000004E-2</v>
      </c>
      <c r="R449">
        <v>-2.7799999999999999E-3</v>
      </c>
      <c r="S449">
        <v>5.5530000000000003E-2</v>
      </c>
      <c r="T449">
        <v>0</v>
      </c>
      <c r="U449">
        <v>0</v>
      </c>
      <c r="V449">
        <v>0</v>
      </c>
      <c r="W449" s="7">
        <v>0</v>
      </c>
      <c r="X449">
        <v>0</v>
      </c>
      <c r="Y449">
        <v>5.4629999999999998E-2</v>
      </c>
      <c r="Z449">
        <v>1.49E-2</v>
      </c>
      <c r="AA449">
        <v>0</v>
      </c>
      <c r="AB449">
        <v>0</v>
      </c>
      <c r="AC449">
        <v>0</v>
      </c>
      <c r="AD449" s="7">
        <v>0</v>
      </c>
      <c r="AE449">
        <v>0</v>
      </c>
      <c r="AF449">
        <v>7.2270000000000001E-2</v>
      </c>
      <c r="AG449">
        <v>1.5299999999999999E-2</v>
      </c>
      <c r="AH449">
        <v>0</v>
      </c>
      <c r="AI449">
        <v>0</v>
      </c>
      <c r="AJ449">
        <v>0</v>
      </c>
      <c r="AK449" s="7">
        <v>0</v>
      </c>
      <c r="AL449">
        <v>1.2319999999999999E-2</v>
      </c>
      <c r="AM449">
        <v>0</v>
      </c>
      <c r="AN449">
        <v>8.8000000000000005E-3</v>
      </c>
      <c r="AO449">
        <v>0</v>
      </c>
      <c r="AP449">
        <v>0</v>
      </c>
      <c r="AQ449">
        <v>0</v>
      </c>
      <c r="AR449" s="7">
        <v>0</v>
      </c>
      <c r="AS449">
        <v>0</v>
      </c>
      <c r="AT449">
        <v>0</v>
      </c>
      <c r="AU449">
        <v>0</v>
      </c>
      <c r="AV449">
        <v>0</v>
      </c>
      <c r="AW449">
        <v>0</v>
      </c>
      <c r="AX449">
        <v>0</v>
      </c>
      <c r="AY449" s="7">
        <v>0</v>
      </c>
      <c r="AZ449">
        <v>0</v>
      </c>
      <c r="BA449">
        <v>1.5769999999999999E-2</v>
      </c>
      <c r="BB449">
        <v>8.1399999999999997E-3</v>
      </c>
      <c r="BC449">
        <v>0</v>
      </c>
      <c r="BD449">
        <v>0</v>
      </c>
      <c r="BE449">
        <v>0</v>
      </c>
      <c r="BF449" s="7">
        <v>0</v>
      </c>
      <c r="BG449">
        <v>0</v>
      </c>
      <c r="BH449">
        <v>0</v>
      </c>
      <c r="BI449">
        <v>0</v>
      </c>
      <c r="BJ449">
        <v>0</v>
      </c>
      <c r="BK449">
        <v>0</v>
      </c>
      <c r="BL449">
        <v>0</v>
      </c>
      <c r="BM449" s="7">
        <v>0</v>
      </c>
      <c r="BN449">
        <v>0</v>
      </c>
      <c r="BO449">
        <v>0</v>
      </c>
      <c r="BP449">
        <v>0</v>
      </c>
      <c r="BQ449">
        <v>0</v>
      </c>
      <c r="BR449">
        <v>0</v>
      </c>
      <c r="BS449">
        <v>0</v>
      </c>
      <c r="BT449" s="7">
        <v>0</v>
      </c>
      <c r="BU449">
        <v>0</v>
      </c>
      <c r="BV449">
        <v>0</v>
      </c>
      <c r="BW449">
        <v>0</v>
      </c>
      <c r="BX449">
        <v>0</v>
      </c>
      <c r="BY449">
        <v>0</v>
      </c>
      <c r="BZ449">
        <v>0</v>
      </c>
      <c r="CA449" s="7">
        <v>0</v>
      </c>
      <c r="CB449">
        <v>0</v>
      </c>
      <c r="CC449">
        <v>0</v>
      </c>
      <c r="CD449">
        <v>0</v>
      </c>
      <c r="CE449">
        <v>0</v>
      </c>
      <c r="CF449">
        <v>0</v>
      </c>
      <c r="CG449">
        <v>0</v>
      </c>
      <c r="CH449" s="7">
        <v>0</v>
      </c>
      <c r="CI449">
        <v>0</v>
      </c>
      <c r="CJ449">
        <v>0</v>
      </c>
      <c r="CK449">
        <v>0</v>
      </c>
      <c r="CL449">
        <v>0</v>
      </c>
      <c r="CM449">
        <v>0</v>
      </c>
      <c r="CN449">
        <v>0</v>
      </c>
      <c r="CO449" s="7">
        <v>0</v>
      </c>
      <c r="CP449">
        <v>0</v>
      </c>
      <c r="CQ449">
        <v>0</v>
      </c>
      <c r="CR449">
        <v>0</v>
      </c>
      <c r="CS449">
        <v>0</v>
      </c>
      <c r="CT449">
        <v>0</v>
      </c>
      <c r="CU449">
        <v>0</v>
      </c>
      <c r="CV449" s="7">
        <v>0</v>
      </c>
      <c r="CW449">
        <f t="shared" si="312"/>
        <v>9.0060000000000001E-2</v>
      </c>
      <c r="CX449">
        <f t="shared" si="313"/>
        <v>0.13989000000000001</v>
      </c>
      <c r="CY449">
        <f t="shared" si="314"/>
        <v>0.10266999999999998</v>
      </c>
      <c r="CZ449">
        <f t="shared" si="315"/>
        <v>0</v>
      </c>
      <c r="DA449">
        <f t="shared" si="316"/>
        <v>0</v>
      </c>
      <c r="DB449">
        <f t="shared" si="317"/>
        <v>0</v>
      </c>
      <c r="DC449" s="7">
        <f t="shared" si="318"/>
        <v>0</v>
      </c>
      <c r="DD449">
        <f t="shared" si="319"/>
        <v>0</v>
      </c>
      <c r="DE449">
        <f t="shared" si="320"/>
        <v>0</v>
      </c>
      <c r="DF449">
        <f t="shared" si="321"/>
        <v>0</v>
      </c>
      <c r="DG449">
        <f t="shared" si="322"/>
        <v>0</v>
      </c>
      <c r="DH449">
        <f t="shared" si="323"/>
        <v>0</v>
      </c>
      <c r="DI449">
        <f t="shared" si="324"/>
        <v>0</v>
      </c>
      <c r="DJ449" s="7">
        <f t="shared" si="325"/>
        <v>0</v>
      </c>
      <c r="DK449" s="10">
        <f t="shared" si="326"/>
        <v>0.22995000000000002</v>
      </c>
      <c r="DL449" s="10">
        <f t="shared" si="327"/>
        <v>0</v>
      </c>
      <c r="DM449">
        <f t="shared" si="328"/>
        <v>0.22114</v>
      </c>
      <c r="DN449">
        <f t="shared" si="329"/>
        <v>8.7569999999999995E-2</v>
      </c>
      <c r="DO449">
        <f t="shared" si="330"/>
        <v>0</v>
      </c>
      <c r="DP449" s="7">
        <f t="shared" si="331"/>
        <v>2.3910000000000001E-2</v>
      </c>
      <c r="DQ449">
        <f t="shared" si="332"/>
        <v>0</v>
      </c>
      <c r="DR449">
        <f t="shared" si="333"/>
        <v>0</v>
      </c>
      <c r="DS449">
        <f t="shared" si="334"/>
        <v>0</v>
      </c>
      <c r="DT449" s="7">
        <f t="shared" si="335"/>
        <v>0</v>
      </c>
      <c r="DU449">
        <f t="shared" si="336"/>
        <v>0.33261999999999997</v>
      </c>
      <c r="DV449" s="7">
        <f t="shared" si="337"/>
        <v>0</v>
      </c>
      <c r="DW449" s="10">
        <f t="shared" si="338"/>
        <v>1</v>
      </c>
      <c r="DX449" s="10">
        <f t="shared" si="339"/>
        <v>0</v>
      </c>
      <c r="DY449" s="31">
        <f t="shared" si="359"/>
        <v>0</v>
      </c>
      <c r="DZ449" s="31">
        <f t="shared" si="340"/>
        <v>1</v>
      </c>
      <c r="EA449" s="31">
        <f t="shared" si="341"/>
        <v>1</v>
      </c>
      <c r="EB449">
        <f t="shared" si="342"/>
        <v>0</v>
      </c>
      <c r="EC449">
        <f t="shared" si="343"/>
        <v>0</v>
      </c>
      <c r="ED449">
        <f t="shared" si="344"/>
        <v>0</v>
      </c>
      <c r="EE449" s="7">
        <f t="shared" si="345"/>
        <v>0</v>
      </c>
      <c r="EF449" s="31">
        <f t="shared" si="346"/>
        <v>1</v>
      </c>
      <c r="EG449">
        <f t="shared" si="347"/>
        <v>0</v>
      </c>
      <c r="EH449">
        <f t="shared" si="348"/>
        <v>0</v>
      </c>
      <c r="EI449">
        <f t="shared" si="349"/>
        <v>0</v>
      </c>
      <c r="EJ449" s="7">
        <f t="shared" si="350"/>
        <v>0</v>
      </c>
      <c r="EK449">
        <f t="shared" si="351"/>
        <v>1</v>
      </c>
      <c r="EL449">
        <f t="shared" si="352"/>
        <v>0</v>
      </c>
      <c r="EM449">
        <f t="shared" si="353"/>
        <v>0</v>
      </c>
      <c r="EN449">
        <f t="shared" si="354"/>
        <v>0</v>
      </c>
      <c r="EO449" s="75">
        <f t="shared" si="355"/>
        <v>0.66484276351391991</v>
      </c>
      <c r="EP449" s="75">
        <f t="shared" si="356"/>
        <v>0.26327340508688596</v>
      </c>
      <c r="EQ449" s="75">
        <f t="shared" si="357"/>
        <v>0</v>
      </c>
      <c r="ER449" s="75">
        <f t="shared" si="358"/>
        <v>0</v>
      </c>
      <c r="ES449">
        <f t="shared" si="308"/>
        <v>0</v>
      </c>
      <c r="ET449">
        <f t="shared" si="309"/>
        <v>0</v>
      </c>
      <c r="EU449">
        <f t="shared" si="310"/>
        <v>0</v>
      </c>
      <c r="EV449">
        <f t="shared" si="311"/>
        <v>0</v>
      </c>
    </row>
    <row r="450" spans="1:152" x14ac:dyDescent="0.35">
      <c r="A450" t="s">
        <v>156</v>
      </c>
      <c r="B450" s="7">
        <v>1981</v>
      </c>
      <c r="C450">
        <v>0.14674000000000001</v>
      </c>
      <c r="D450">
        <v>7.9229999999999995E-2</v>
      </c>
      <c r="E450">
        <v>0.10482</v>
      </c>
      <c r="F450">
        <v>0</v>
      </c>
      <c r="G450">
        <v>0</v>
      </c>
      <c r="H450">
        <v>0</v>
      </c>
      <c r="I450" s="7">
        <v>0</v>
      </c>
      <c r="J450">
        <v>0</v>
      </c>
      <c r="K450">
        <v>0</v>
      </c>
      <c r="L450">
        <v>0</v>
      </c>
      <c r="M450">
        <v>0</v>
      </c>
      <c r="N450">
        <v>0</v>
      </c>
      <c r="O450">
        <v>0</v>
      </c>
      <c r="P450" s="7">
        <v>0</v>
      </c>
      <c r="Q450">
        <v>0</v>
      </c>
      <c r="R450">
        <v>5.5530000000000003E-2</v>
      </c>
      <c r="S450">
        <v>0</v>
      </c>
      <c r="T450">
        <v>0</v>
      </c>
      <c r="U450">
        <v>0</v>
      </c>
      <c r="V450">
        <v>0</v>
      </c>
      <c r="W450" s="7">
        <v>0</v>
      </c>
      <c r="X450">
        <v>0.14674000000000001</v>
      </c>
      <c r="Y450">
        <v>1.49E-2</v>
      </c>
      <c r="Z450">
        <v>0.10482</v>
      </c>
      <c r="AA450">
        <v>0</v>
      </c>
      <c r="AB450">
        <v>0</v>
      </c>
      <c r="AC450">
        <v>0</v>
      </c>
      <c r="AD450" s="7">
        <v>0</v>
      </c>
      <c r="AE450">
        <v>0.18698000000000001</v>
      </c>
      <c r="AF450">
        <v>1.5299999999999999E-2</v>
      </c>
      <c r="AG450">
        <v>0.13356000000000001</v>
      </c>
      <c r="AH450">
        <v>0</v>
      </c>
      <c r="AI450">
        <v>0</v>
      </c>
      <c r="AJ450">
        <v>0</v>
      </c>
      <c r="AK450" s="7">
        <v>0</v>
      </c>
      <c r="AL450">
        <v>0</v>
      </c>
      <c r="AM450">
        <v>8.8000000000000005E-3</v>
      </c>
      <c r="AN450">
        <v>0</v>
      </c>
      <c r="AO450">
        <v>0</v>
      </c>
      <c r="AP450">
        <v>0</v>
      </c>
      <c r="AQ450">
        <v>0</v>
      </c>
      <c r="AR450" s="7">
        <v>0</v>
      </c>
      <c r="AS450">
        <v>0</v>
      </c>
      <c r="AT450">
        <v>0</v>
      </c>
      <c r="AU450">
        <v>0</v>
      </c>
      <c r="AV450">
        <v>0</v>
      </c>
      <c r="AW450">
        <v>0</v>
      </c>
      <c r="AX450">
        <v>0</v>
      </c>
      <c r="AY450" s="7">
        <v>0</v>
      </c>
      <c r="AZ450">
        <v>0</v>
      </c>
      <c r="BA450">
        <v>8.1399999999999997E-3</v>
      </c>
      <c r="BB450">
        <v>0</v>
      </c>
      <c r="BC450">
        <v>0</v>
      </c>
      <c r="BD450">
        <v>0</v>
      </c>
      <c r="BE450">
        <v>0</v>
      </c>
      <c r="BF450" s="7">
        <v>0</v>
      </c>
      <c r="BG450">
        <v>0</v>
      </c>
      <c r="BH450">
        <v>0</v>
      </c>
      <c r="BI450">
        <v>0</v>
      </c>
      <c r="BJ450">
        <v>0</v>
      </c>
      <c r="BK450">
        <v>0</v>
      </c>
      <c r="BL450">
        <v>0</v>
      </c>
      <c r="BM450" s="7">
        <v>0</v>
      </c>
      <c r="BN450">
        <v>0</v>
      </c>
      <c r="BO450">
        <v>0</v>
      </c>
      <c r="BP450">
        <v>0</v>
      </c>
      <c r="BQ450">
        <v>0</v>
      </c>
      <c r="BR450">
        <v>0</v>
      </c>
      <c r="BS450">
        <v>0</v>
      </c>
      <c r="BT450" s="7">
        <v>0</v>
      </c>
      <c r="BU450">
        <v>0</v>
      </c>
      <c r="BV450">
        <v>0</v>
      </c>
      <c r="BW450">
        <v>0</v>
      </c>
      <c r="BX450">
        <v>0</v>
      </c>
      <c r="BY450">
        <v>0</v>
      </c>
      <c r="BZ450">
        <v>0</v>
      </c>
      <c r="CA450" s="7">
        <v>0</v>
      </c>
      <c r="CB450">
        <v>0</v>
      </c>
      <c r="CC450">
        <v>0</v>
      </c>
      <c r="CD450">
        <v>0</v>
      </c>
      <c r="CE450">
        <v>0</v>
      </c>
      <c r="CF450">
        <v>0</v>
      </c>
      <c r="CG450">
        <v>0</v>
      </c>
      <c r="CH450" s="7">
        <v>0</v>
      </c>
      <c r="CI450">
        <v>0</v>
      </c>
      <c r="CJ450">
        <v>0</v>
      </c>
      <c r="CK450">
        <v>0</v>
      </c>
      <c r="CL450">
        <v>0</v>
      </c>
      <c r="CM450">
        <v>0</v>
      </c>
      <c r="CN450">
        <v>0</v>
      </c>
      <c r="CO450" s="7">
        <v>0</v>
      </c>
      <c r="CP450">
        <v>0</v>
      </c>
      <c r="CQ450">
        <v>0</v>
      </c>
      <c r="CR450">
        <v>0</v>
      </c>
      <c r="CS450">
        <v>0</v>
      </c>
      <c r="CT450">
        <v>0</v>
      </c>
      <c r="CU450">
        <v>0</v>
      </c>
      <c r="CV450" s="7">
        <v>0</v>
      </c>
      <c r="CW450">
        <f t="shared" si="312"/>
        <v>0.33372000000000002</v>
      </c>
      <c r="CX450">
        <f t="shared" si="313"/>
        <v>0.10266999999999998</v>
      </c>
      <c r="CY450">
        <f t="shared" si="314"/>
        <v>0.23838000000000001</v>
      </c>
      <c r="CZ450">
        <f t="shared" si="315"/>
        <v>0</v>
      </c>
      <c r="DA450">
        <f t="shared" si="316"/>
        <v>0</v>
      </c>
      <c r="DB450">
        <f t="shared" si="317"/>
        <v>0</v>
      </c>
      <c r="DC450" s="7">
        <f t="shared" si="318"/>
        <v>0</v>
      </c>
      <c r="DD450">
        <f t="shared" si="319"/>
        <v>0</v>
      </c>
      <c r="DE450">
        <f t="shared" si="320"/>
        <v>0</v>
      </c>
      <c r="DF450">
        <f t="shared" si="321"/>
        <v>0</v>
      </c>
      <c r="DG450">
        <f t="shared" si="322"/>
        <v>0</v>
      </c>
      <c r="DH450">
        <f t="shared" si="323"/>
        <v>0</v>
      </c>
      <c r="DI450">
        <f t="shared" si="324"/>
        <v>0</v>
      </c>
      <c r="DJ450" s="7">
        <f t="shared" si="325"/>
        <v>0</v>
      </c>
      <c r="DK450" s="10">
        <f t="shared" si="326"/>
        <v>0.43639</v>
      </c>
      <c r="DL450" s="10">
        <f t="shared" si="327"/>
        <v>0</v>
      </c>
      <c r="DM450">
        <f t="shared" si="328"/>
        <v>0.33079000000000003</v>
      </c>
      <c r="DN450">
        <f t="shared" si="329"/>
        <v>0.33584000000000003</v>
      </c>
      <c r="DO450">
        <f t="shared" si="330"/>
        <v>0</v>
      </c>
      <c r="DP450" s="7">
        <f t="shared" si="331"/>
        <v>8.1399999999999997E-3</v>
      </c>
      <c r="DQ450">
        <f t="shared" si="332"/>
        <v>0</v>
      </c>
      <c r="DR450">
        <f t="shared" si="333"/>
        <v>0</v>
      </c>
      <c r="DS450">
        <f t="shared" si="334"/>
        <v>0</v>
      </c>
      <c r="DT450" s="7">
        <f t="shared" si="335"/>
        <v>0</v>
      </c>
      <c r="DU450">
        <f t="shared" si="336"/>
        <v>0.67477000000000009</v>
      </c>
      <c r="DV450" s="7">
        <f t="shared" si="337"/>
        <v>0</v>
      </c>
      <c r="DW450" s="10">
        <f t="shared" si="338"/>
        <v>1</v>
      </c>
      <c r="DX450" s="10">
        <f t="shared" si="339"/>
        <v>0</v>
      </c>
      <c r="DY450" s="31">
        <f t="shared" si="359"/>
        <v>0</v>
      </c>
      <c r="DZ450" s="31">
        <f t="shared" si="340"/>
        <v>1</v>
      </c>
      <c r="EA450" s="31">
        <f t="shared" si="341"/>
        <v>0</v>
      </c>
      <c r="EB450">
        <f t="shared" si="342"/>
        <v>1</v>
      </c>
      <c r="EC450">
        <f t="shared" si="343"/>
        <v>0</v>
      </c>
      <c r="ED450">
        <f t="shared" si="344"/>
        <v>0</v>
      </c>
      <c r="EE450" s="7">
        <f t="shared" si="345"/>
        <v>0</v>
      </c>
      <c r="EF450" s="31">
        <f t="shared" si="346"/>
        <v>0</v>
      </c>
      <c r="EG450">
        <f t="shared" si="347"/>
        <v>1</v>
      </c>
      <c r="EH450">
        <f t="shared" si="348"/>
        <v>0</v>
      </c>
      <c r="EI450">
        <f t="shared" si="349"/>
        <v>0</v>
      </c>
      <c r="EJ450" s="7">
        <f t="shared" si="350"/>
        <v>0</v>
      </c>
      <c r="EK450">
        <f t="shared" si="351"/>
        <v>1</v>
      </c>
      <c r="EL450">
        <f t="shared" si="352"/>
        <v>0</v>
      </c>
      <c r="EM450">
        <f t="shared" si="353"/>
        <v>0</v>
      </c>
      <c r="EN450">
        <f t="shared" si="354"/>
        <v>0</v>
      </c>
      <c r="EO450" s="75">
        <f t="shared" si="355"/>
        <v>0.49022629933162409</v>
      </c>
      <c r="EP450" s="75">
        <f t="shared" si="356"/>
        <v>0.49771033092757527</v>
      </c>
      <c r="EQ450" s="75">
        <f t="shared" si="357"/>
        <v>0</v>
      </c>
      <c r="ER450" s="75">
        <f t="shared" si="358"/>
        <v>0</v>
      </c>
      <c r="ES450">
        <f t="shared" si="308"/>
        <v>0</v>
      </c>
      <c r="ET450">
        <f t="shared" si="309"/>
        <v>0</v>
      </c>
      <c r="EU450">
        <f t="shared" si="310"/>
        <v>0</v>
      </c>
      <c r="EV450">
        <f t="shared" si="311"/>
        <v>0</v>
      </c>
    </row>
    <row r="451" spans="1:152" x14ac:dyDescent="0.35">
      <c r="A451" t="s">
        <v>156</v>
      </c>
      <c r="B451" s="7">
        <v>1982</v>
      </c>
      <c r="C451">
        <v>7.7049999999999993E-2</v>
      </c>
      <c r="D451">
        <v>0.10482</v>
      </c>
      <c r="E451">
        <v>5.5039999999999999E-2</v>
      </c>
      <c r="F451">
        <v>0</v>
      </c>
      <c r="G451">
        <v>0</v>
      </c>
      <c r="H451">
        <v>0</v>
      </c>
      <c r="I451" s="7">
        <v>0</v>
      </c>
      <c r="J451">
        <v>0</v>
      </c>
      <c r="K451">
        <v>0</v>
      </c>
      <c r="L451">
        <v>0</v>
      </c>
      <c r="M451">
        <v>0</v>
      </c>
      <c r="N451">
        <v>0</v>
      </c>
      <c r="O451">
        <v>0</v>
      </c>
      <c r="P451" s="7">
        <v>0</v>
      </c>
      <c r="Q451">
        <v>0</v>
      </c>
      <c r="R451">
        <v>0</v>
      </c>
      <c r="S451">
        <v>0</v>
      </c>
      <c r="T451">
        <v>0</v>
      </c>
      <c r="U451">
        <v>0</v>
      </c>
      <c r="V451">
        <v>0</v>
      </c>
      <c r="W451" s="7">
        <v>0</v>
      </c>
      <c r="X451">
        <v>7.7049999999999993E-2</v>
      </c>
      <c r="Y451">
        <v>0.10482</v>
      </c>
      <c r="Z451">
        <v>5.5039999999999999E-2</v>
      </c>
      <c r="AA451">
        <v>0</v>
      </c>
      <c r="AB451">
        <v>0</v>
      </c>
      <c r="AC451">
        <v>0</v>
      </c>
      <c r="AD451" s="7">
        <v>0</v>
      </c>
      <c r="AE451">
        <v>0</v>
      </c>
      <c r="AF451">
        <v>0.13356000000000001</v>
      </c>
      <c r="AG451">
        <v>0</v>
      </c>
      <c r="AH451">
        <v>0</v>
      </c>
      <c r="AI451">
        <v>0</v>
      </c>
      <c r="AJ451">
        <v>0</v>
      </c>
      <c r="AK451" s="7">
        <v>0</v>
      </c>
      <c r="AL451">
        <v>0</v>
      </c>
      <c r="AM451">
        <v>0</v>
      </c>
      <c r="AN451">
        <v>0</v>
      </c>
      <c r="AO451">
        <v>0</v>
      </c>
      <c r="AP451">
        <v>0</v>
      </c>
      <c r="AQ451">
        <v>0</v>
      </c>
      <c r="AR451" s="7">
        <v>0</v>
      </c>
      <c r="AS451">
        <v>0</v>
      </c>
      <c r="AT451">
        <v>0</v>
      </c>
      <c r="AU451">
        <v>0</v>
      </c>
      <c r="AV451">
        <v>0</v>
      </c>
      <c r="AW451">
        <v>0</v>
      </c>
      <c r="AX451">
        <v>0</v>
      </c>
      <c r="AY451" s="7">
        <v>0</v>
      </c>
      <c r="AZ451">
        <v>0</v>
      </c>
      <c r="BA451">
        <v>0</v>
      </c>
      <c r="BB451">
        <v>0</v>
      </c>
      <c r="BC451">
        <v>0</v>
      </c>
      <c r="BD451">
        <v>0</v>
      </c>
      <c r="BE451">
        <v>0</v>
      </c>
      <c r="BF451" s="7">
        <v>0</v>
      </c>
      <c r="BG451">
        <v>1.7170000000000001E-2</v>
      </c>
      <c r="BH451">
        <v>0</v>
      </c>
      <c r="BI451">
        <v>1.227E-2</v>
      </c>
      <c r="BJ451">
        <v>0</v>
      </c>
      <c r="BK451">
        <v>0</v>
      </c>
      <c r="BL451">
        <v>0</v>
      </c>
      <c r="BM451" s="7">
        <v>0</v>
      </c>
      <c r="BN451">
        <v>7.0889999999999995E-2</v>
      </c>
      <c r="BO451">
        <v>0</v>
      </c>
      <c r="BP451">
        <v>5.0639999999999998E-2</v>
      </c>
      <c r="BQ451">
        <v>0</v>
      </c>
      <c r="BR451">
        <v>0</v>
      </c>
      <c r="BS451">
        <v>0</v>
      </c>
      <c r="BT451" s="7">
        <v>0</v>
      </c>
      <c r="BU451">
        <v>0.59609999999999996</v>
      </c>
      <c r="BV451">
        <v>0</v>
      </c>
      <c r="BW451">
        <v>0</v>
      </c>
      <c r="BX451">
        <v>0</v>
      </c>
      <c r="BY451">
        <v>0</v>
      </c>
      <c r="BZ451">
        <v>0</v>
      </c>
      <c r="CA451" s="7">
        <v>0</v>
      </c>
      <c r="CB451">
        <v>0</v>
      </c>
      <c r="CC451">
        <v>0</v>
      </c>
      <c r="CD451">
        <v>0</v>
      </c>
      <c r="CE451">
        <v>0</v>
      </c>
      <c r="CF451">
        <v>0</v>
      </c>
      <c r="CG451">
        <v>0</v>
      </c>
      <c r="CH451" s="7">
        <v>0</v>
      </c>
      <c r="CI451">
        <v>0</v>
      </c>
      <c r="CJ451">
        <v>0</v>
      </c>
      <c r="CK451">
        <v>0</v>
      </c>
      <c r="CL451">
        <v>0</v>
      </c>
      <c r="CM451">
        <v>0</v>
      </c>
      <c r="CN451">
        <v>0</v>
      </c>
      <c r="CO451" s="7">
        <v>0</v>
      </c>
      <c r="CP451">
        <v>0</v>
      </c>
      <c r="CQ451">
        <v>0</v>
      </c>
      <c r="CR451">
        <v>0</v>
      </c>
      <c r="CS451">
        <v>0</v>
      </c>
      <c r="CT451">
        <v>0</v>
      </c>
      <c r="CU451">
        <v>0</v>
      </c>
      <c r="CV451" s="7">
        <v>0</v>
      </c>
      <c r="CW451">
        <f t="shared" si="312"/>
        <v>7.7049999999999993E-2</v>
      </c>
      <c r="CX451">
        <f t="shared" si="313"/>
        <v>0.23838000000000001</v>
      </c>
      <c r="CY451">
        <f t="shared" si="314"/>
        <v>5.5039999999999999E-2</v>
      </c>
      <c r="CZ451">
        <f t="shared" si="315"/>
        <v>0</v>
      </c>
      <c r="DA451">
        <f t="shared" si="316"/>
        <v>0</v>
      </c>
      <c r="DB451">
        <f t="shared" si="317"/>
        <v>0</v>
      </c>
      <c r="DC451" s="7">
        <f t="shared" si="318"/>
        <v>0</v>
      </c>
      <c r="DD451">
        <f t="shared" si="319"/>
        <v>0.68415999999999999</v>
      </c>
      <c r="DE451">
        <f t="shared" si="320"/>
        <v>0</v>
      </c>
      <c r="DF451">
        <f t="shared" si="321"/>
        <v>6.2909999999999994E-2</v>
      </c>
      <c r="DG451">
        <f t="shared" si="322"/>
        <v>0</v>
      </c>
      <c r="DH451">
        <f t="shared" si="323"/>
        <v>0</v>
      </c>
      <c r="DI451">
        <f t="shared" si="324"/>
        <v>0</v>
      </c>
      <c r="DJ451" s="7">
        <f t="shared" si="325"/>
        <v>0</v>
      </c>
      <c r="DK451" s="10">
        <f t="shared" si="326"/>
        <v>0.31542999999999999</v>
      </c>
      <c r="DL451" s="10">
        <f t="shared" si="327"/>
        <v>0.68415999999999999</v>
      </c>
      <c r="DM451">
        <f t="shared" si="328"/>
        <v>0.23690999999999998</v>
      </c>
      <c r="DN451">
        <f t="shared" si="329"/>
        <v>0.13356000000000001</v>
      </c>
      <c r="DO451">
        <f t="shared" si="330"/>
        <v>0</v>
      </c>
      <c r="DP451" s="7">
        <f t="shared" si="331"/>
        <v>0</v>
      </c>
      <c r="DQ451">
        <f t="shared" si="332"/>
        <v>0.7470699999999999</v>
      </c>
      <c r="DR451">
        <f t="shared" si="333"/>
        <v>0</v>
      </c>
      <c r="DS451">
        <f t="shared" si="334"/>
        <v>0</v>
      </c>
      <c r="DT451" s="7">
        <f t="shared" si="335"/>
        <v>0</v>
      </c>
      <c r="DU451">
        <f t="shared" si="336"/>
        <v>0.37046999999999997</v>
      </c>
      <c r="DV451" s="7">
        <f t="shared" si="337"/>
        <v>0.7470699999999999</v>
      </c>
      <c r="DW451" s="10">
        <f t="shared" si="338"/>
        <v>1</v>
      </c>
      <c r="DX451" s="10">
        <f t="shared" si="339"/>
        <v>0</v>
      </c>
      <c r="DY451" s="31">
        <f t="shared" si="359"/>
        <v>1</v>
      </c>
      <c r="DZ451" s="31">
        <f t="shared" si="340"/>
        <v>0</v>
      </c>
      <c r="EA451" s="31">
        <f t="shared" si="341"/>
        <v>0</v>
      </c>
      <c r="EB451">
        <f t="shared" si="342"/>
        <v>0</v>
      </c>
      <c r="EC451">
        <f t="shared" si="343"/>
        <v>1</v>
      </c>
      <c r="ED451">
        <f t="shared" si="344"/>
        <v>0</v>
      </c>
      <c r="EE451" s="7">
        <f t="shared" si="345"/>
        <v>0</v>
      </c>
      <c r="EF451" s="31">
        <f t="shared" si="346"/>
        <v>0</v>
      </c>
      <c r="EG451">
        <f t="shared" si="347"/>
        <v>0</v>
      </c>
      <c r="EH451">
        <f t="shared" si="348"/>
        <v>1</v>
      </c>
      <c r="EI451">
        <f t="shared" si="349"/>
        <v>0</v>
      </c>
      <c r="EJ451" s="7">
        <f t="shared" si="350"/>
        <v>0</v>
      </c>
      <c r="EK451">
        <f t="shared" si="351"/>
        <v>0</v>
      </c>
      <c r="EL451">
        <f t="shared" si="352"/>
        <v>1</v>
      </c>
      <c r="EM451">
        <f t="shared" si="353"/>
        <v>0</v>
      </c>
      <c r="EN451">
        <f t="shared" si="354"/>
        <v>0</v>
      </c>
      <c r="EO451" s="75">
        <f t="shared" si="355"/>
        <v>0.21199241190471929</v>
      </c>
      <c r="EP451" s="75">
        <f t="shared" si="356"/>
        <v>0.11951250067111693</v>
      </c>
      <c r="EQ451" s="75">
        <f t="shared" si="357"/>
        <v>0.66849508742416375</v>
      </c>
      <c r="ER451" s="75">
        <f t="shared" si="358"/>
        <v>0</v>
      </c>
      <c r="ES451">
        <f t="shared" ref="ES451:ES514" si="360">IF($A451="DEU",IF(AND($B451&gt;1991,$DW451=1,EA451=1,EO451&lt;$EX$3),1,0),IF(AND($B451&gt;1980,$DW451=1,EA451=1,EO451&lt;$EX$3),1,0))</f>
        <v>0</v>
      </c>
      <c r="ET451">
        <f t="shared" ref="ET451:ET514" si="361">IF($A451="DEU",IF(AND($B451&gt;1991,$DW451=1,EB451=1,EP451&lt;$EX$3),1,0),IF(AND($B451&gt;1980,$DW451=1,EB451=1,EP451&lt;$EX$3),1,0))</f>
        <v>0</v>
      </c>
      <c r="EU451">
        <f t="shared" ref="EU451:EU514" si="362">IF($A451="DEU",IF(AND($B451&gt;1991,$DW451=1,EC451=1,EQ451&lt;$EX$3),1,0),IF(AND($B451&gt;1980,$DW451=1,EC451=1,EQ451&lt;$EX$3),1,0))</f>
        <v>0</v>
      </c>
      <c r="EV451">
        <f t="shared" ref="EV451:EV514" si="363">IF($A451="DEU",IF(AND($B451&gt;1991,$DW451=1,ED451=1,ER451&lt;$EX$3),1,0),IF(AND($B451&gt;1980,$DW451=1,ED451=1,ER451&lt;$EX$3),1,0))</f>
        <v>0</v>
      </c>
    </row>
    <row r="452" spans="1:152" x14ac:dyDescent="0.35">
      <c r="A452" t="s">
        <v>156</v>
      </c>
      <c r="B452" s="7">
        <v>1983</v>
      </c>
      <c r="C452">
        <v>0</v>
      </c>
      <c r="D452">
        <v>5.5039999999999999E-2</v>
      </c>
      <c r="E452">
        <v>0</v>
      </c>
      <c r="F452">
        <v>0</v>
      </c>
      <c r="G452">
        <v>0</v>
      </c>
      <c r="H452">
        <v>0</v>
      </c>
      <c r="I452" s="7">
        <v>0</v>
      </c>
      <c r="J452">
        <v>0</v>
      </c>
      <c r="K452">
        <v>0</v>
      </c>
      <c r="L452">
        <v>0</v>
      </c>
      <c r="M452">
        <v>0</v>
      </c>
      <c r="N452">
        <v>0</v>
      </c>
      <c r="O452">
        <v>0</v>
      </c>
      <c r="P452" s="7">
        <v>0</v>
      </c>
      <c r="Q452">
        <v>0</v>
      </c>
      <c r="R452">
        <v>0</v>
      </c>
      <c r="S452">
        <v>0</v>
      </c>
      <c r="T452">
        <v>0</v>
      </c>
      <c r="U452">
        <v>0</v>
      </c>
      <c r="V452">
        <v>0</v>
      </c>
      <c r="W452" s="7">
        <v>0</v>
      </c>
      <c r="X452">
        <v>0</v>
      </c>
      <c r="Y452">
        <v>5.5039999999999999E-2</v>
      </c>
      <c r="Z452">
        <v>0</v>
      </c>
      <c r="AA452">
        <v>0</v>
      </c>
      <c r="AB452">
        <v>0</v>
      </c>
      <c r="AC452">
        <v>0</v>
      </c>
      <c r="AD452" s="7">
        <v>0</v>
      </c>
      <c r="AE452">
        <v>0</v>
      </c>
      <c r="AF452">
        <v>0</v>
      </c>
      <c r="AG452">
        <v>0</v>
      </c>
      <c r="AH452">
        <v>0</v>
      </c>
      <c r="AI452">
        <v>0</v>
      </c>
      <c r="AJ452">
        <v>0</v>
      </c>
      <c r="AK452" s="7">
        <v>0</v>
      </c>
      <c r="AL452">
        <v>0</v>
      </c>
      <c r="AM452">
        <v>0</v>
      </c>
      <c r="AN452">
        <v>0</v>
      </c>
      <c r="AO452">
        <v>0</v>
      </c>
      <c r="AP452">
        <v>0</v>
      </c>
      <c r="AQ452">
        <v>0</v>
      </c>
      <c r="AR452" s="7">
        <v>0</v>
      </c>
      <c r="AS452">
        <v>0</v>
      </c>
      <c r="AT452">
        <v>0</v>
      </c>
      <c r="AU452">
        <v>0</v>
      </c>
      <c r="AV452">
        <v>0</v>
      </c>
      <c r="AW452">
        <v>0</v>
      </c>
      <c r="AX452">
        <v>0</v>
      </c>
      <c r="AY452" s="7">
        <v>0</v>
      </c>
      <c r="AZ452">
        <v>0</v>
      </c>
      <c r="BA452">
        <v>0</v>
      </c>
      <c r="BB452">
        <v>0</v>
      </c>
      <c r="BC452">
        <v>0</v>
      </c>
      <c r="BD452">
        <v>0</v>
      </c>
      <c r="BE452">
        <v>0</v>
      </c>
      <c r="BF452" s="7">
        <v>0</v>
      </c>
      <c r="BG452">
        <v>0</v>
      </c>
      <c r="BH452">
        <v>1.227E-2</v>
      </c>
      <c r="BI452">
        <v>0</v>
      </c>
      <c r="BJ452">
        <v>0</v>
      </c>
      <c r="BK452">
        <v>0</v>
      </c>
      <c r="BL452">
        <v>0</v>
      </c>
      <c r="BM452" s="7">
        <v>0</v>
      </c>
      <c r="BN452">
        <v>0</v>
      </c>
      <c r="BO452">
        <v>5.0639999999999998E-2</v>
      </c>
      <c r="BP452">
        <v>0</v>
      </c>
      <c r="BQ452">
        <v>0</v>
      </c>
      <c r="BR452">
        <v>0</v>
      </c>
      <c r="BS452">
        <v>0</v>
      </c>
      <c r="BT452" s="7">
        <v>0</v>
      </c>
      <c r="BU452">
        <v>0.27578000000000003</v>
      </c>
      <c r="BV452">
        <v>0</v>
      </c>
      <c r="BW452">
        <v>0</v>
      </c>
      <c r="BX452">
        <v>0</v>
      </c>
      <c r="BY452">
        <v>0</v>
      </c>
      <c r="BZ452">
        <v>0</v>
      </c>
      <c r="CA452" s="7">
        <v>0</v>
      </c>
      <c r="CB452">
        <v>0</v>
      </c>
      <c r="CC452">
        <v>0</v>
      </c>
      <c r="CD452">
        <v>0</v>
      </c>
      <c r="CE452">
        <v>0</v>
      </c>
      <c r="CF452">
        <v>0</v>
      </c>
      <c r="CG452">
        <v>0</v>
      </c>
      <c r="CH452" s="7">
        <v>0</v>
      </c>
      <c r="CI452">
        <v>0</v>
      </c>
      <c r="CJ452">
        <v>0</v>
      </c>
      <c r="CK452">
        <v>0</v>
      </c>
      <c r="CL452">
        <v>0</v>
      </c>
      <c r="CM452">
        <v>0</v>
      </c>
      <c r="CN452">
        <v>0</v>
      </c>
      <c r="CO452" s="7">
        <v>0</v>
      </c>
      <c r="CP452">
        <v>0</v>
      </c>
      <c r="CQ452">
        <v>0</v>
      </c>
      <c r="CR452">
        <v>0</v>
      </c>
      <c r="CS452">
        <v>0</v>
      </c>
      <c r="CT452">
        <v>0</v>
      </c>
      <c r="CU452">
        <v>0</v>
      </c>
      <c r="CV452" s="7">
        <v>0</v>
      </c>
      <c r="CW452">
        <f t="shared" ref="CW452:CW515" si="364">SUM(C452,J452,AE452,AS452,AZ452)</f>
        <v>0</v>
      </c>
      <c r="CX452">
        <f t="shared" ref="CX452:CX515" si="365">SUM(D452,K452,AF452,AT452,BA452)</f>
        <v>5.5039999999999999E-2</v>
      </c>
      <c r="CY452">
        <f t="shared" ref="CY452:CY515" si="366">SUM(E452,L452,AG452,AU452,BB452)</f>
        <v>0</v>
      </c>
      <c r="CZ452">
        <f t="shared" ref="CZ452:CZ515" si="367">SUM(F452,M452,AH452,AV452,BC452)</f>
        <v>0</v>
      </c>
      <c r="DA452">
        <f t="shared" ref="DA452:DA515" si="368">SUM(G452,N452,AI452,AW452,BD452)</f>
        <v>0</v>
      </c>
      <c r="DB452">
        <f t="shared" ref="DB452:DB515" si="369">SUM(H452,O452,AJ452,AX452,BE452)</f>
        <v>0</v>
      </c>
      <c r="DC452" s="7">
        <f t="shared" ref="DC452:DC515" si="370">SUM(I452,P452,AK452,AY452,BF452)</f>
        <v>0</v>
      </c>
      <c r="DD452">
        <f t="shared" ref="DD452:DD515" si="371">SUM(BG452,BN452,BU452,CB452,CI452,CP452)</f>
        <v>0.27578000000000003</v>
      </c>
      <c r="DE452">
        <f t="shared" ref="DE452:DE515" si="372">SUM(BH452,BO452,BV452,CC452,CJ452,CQ452)</f>
        <v>6.2909999999999994E-2</v>
      </c>
      <c r="DF452">
        <f t="shared" ref="DF452:DF515" si="373">SUM(BI452,BP452,BW452,CD452,CK452,CR452)</f>
        <v>0</v>
      </c>
      <c r="DG452">
        <f t="shared" ref="DG452:DG515" si="374">SUM(BJ452,BQ452,BX452,CE452,CL452,CS452)</f>
        <v>0</v>
      </c>
      <c r="DH452">
        <f t="shared" ref="DH452:DH515" si="375">SUM(BK452,BR452,BY452,CF452,CM452,CT452)</f>
        <v>0</v>
      </c>
      <c r="DI452">
        <f t="shared" ref="DI452:DI515" si="376">SUM(BL452,BS452,BZ452,CG452,CN452,CU452)</f>
        <v>0</v>
      </c>
      <c r="DJ452" s="7">
        <f t="shared" ref="DJ452:DJ515" si="377">SUM(BM452,BT452,CA452,CH452,CO452,CV452)</f>
        <v>0</v>
      </c>
      <c r="DK452" s="10">
        <f t="shared" ref="DK452:DK515" si="378">CW452+CX452</f>
        <v>5.5039999999999999E-2</v>
      </c>
      <c r="DL452" s="10">
        <f t="shared" ref="DL452:DL515" si="379">DD452+DE452</f>
        <v>0.33869000000000005</v>
      </c>
      <c r="DM452">
        <f t="shared" ref="DM452:DM515" si="380">SUM(C452:P452)</f>
        <v>5.5039999999999999E-2</v>
      </c>
      <c r="DN452">
        <f t="shared" ref="DN452:DN515" si="381">SUM(AE452:AK452)</f>
        <v>0</v>
      </c>
      <c r="DO452">
        <f t="shared" ref="DO452:DO515" si="382">SUM(AS452:AY452)</f>
        <v>0</v>
      </c>
      <c r="DP452" s="7">
        <f t="shared" ref="DP452:DP515" si="383">SUM(AZ452:BF452)</f>
        <v>0</v>
      </c>
      <c r="DQ452">
        <f t="shared" ref="DQ452:DQ515" si="384">SUM(BG452:CA452)</f>
        <v>0.33869000000000005</v>
      </c>
      <c r="DR452">
        <f t="shared" ref="DR452:DR515" si="385">SUM(CB452:CH452)</f>
        <v>0</v>
      </c>
      <c r="DS452">
        <f t="shared" ref="DS452:DS515" si="386">SUM(CI452:CO452)</f>
        <v>0</v>
      </c>
      <c r="DT452" s="7">
        <f t="shared" ref="DT452:DT515" si="387">SUM(CP452:CV452)</f>
        <v>0</v>
      </c>
      <c r="DU452">
        <f t="shared" ref="DU452:DU515" si="388">SUM(DM452:DP452)</f>
        <v>5.5039999999999999E-2</v>
      </c>
      <c r="DV452" s="7">
        <f t="shared" ref="DV452:DV515" si="389">SUM(DQ452:DT452)</f>
        <v>0.33869000000000005</v>
      </c>
      <c r="DW452" s="10">
        <f t="shared" ref="DW452:DW515" si="390">IF(B452=1978,IF(OR(DU452&lt;&gt;0,DV452&lt;&gt;0),1,0),IF(AND(OR(DU452&lt;&gt;0,DV452&lt;&gt;0),DU452+DV452&lt;&gt;DU451+DV451-(DK451+DL451),ABS(DU451+DV451-(DK451+DL451)-DU452-DV452)&gt;10^(-15)), 1,IF(AND(C452=0,J452=0,AE452=0,AS452=0,AZ452=0,BG452=0,BN452=0,BU452=0,CB452=0,CI452=0,CP452=0),0,1)))</f>
        <v>1</v>
      </c>
      <c r="DX452" s="10">
        <f t="shared" ref="DX452:DX515" si="391">IF(DU452+DV452&lt;0,1,0)</f>
        <v>0</v>
      </c>
      <c r="DY452" s="31">
        <f t="shared" si="359"/>
        <v>1</v>
      </c>
      <c r="DZ452" s="31">
        <f t="shared" ref="DZ452:DZ515" si="392">IF(AND(DU452=0,DV452=0),0,IF(DW452=0,DZ451,IF(DU452&gt;DV452,1,IF(DV452=DU452,"x",0))))</f>
        <v>0</v>
      </c>
      <c r="EA452" s="31">
        <f t="shared" ref="EA452:EA515" si="393">IF(AND(DU452=0,DV452=0),0,IF(AND(DW452=1,DX452=1),0,IF(DW452=1,IF(DY452=0,IF(DM452=MAX(DM452,DN452+ABS(DO452)),1,0),0),EA451)))</f>
        <v>0</v>
      </c>
      <c r="EB452">
        <f t="shared" ref="EB452:EB515" si="394">IF(AND(DU452=0,DV452=0),0,IF(AND(DW452=1,DX452=1),0,IF(DW452=1,IF(DY452=0,IF(DN452=MAX(DN452,DM452+ABS(DO452)),1,0),0),EB451)))</f>
        <v>0</v>
      </c>
      <c r="EC452">
        <f t="shared" ref="EC452:EC515" si="395">IF(AND(DU452=0,DV452=0),0,IF(AND(DW452=1,DX452=1),0,IF(DW452=1,IF(DY452=1,IF(DQ452=MAX(DQ452,DR452+ABS(DS452)),1,0),0),EC451)))</f>
        <v>1</v>
      </c>
      <c r="ED452">
        <f t="shared" ref="ED452:ED515" si="396">IF(AND(DU452=0,DV452=0),0,IF(AND(DW452=1,DX452=1),0,IF(DW452=1,IF(DY452=1,IF(DR452=MAX(DR452,DQ452+ABS(DS452)),1,0),0),ED451)))</f>
        <v>0</v>
      </c>
      <c r="EE452" s="7">
        <f t="shared" ref="EE452:EE515" si="397">IF(AND(DU452=0,DV452=0),0,IF(AND(DX452=1,DW452=1),0,IF(SUM(EA452:ED452)=0,1,0)))</f>
        <v>0</v>
      </c>
      <c r="EF452" s="31">
        <f t="shared" ref="EF452:EF515" si="398">IF(AND(DU452=0,DV452=0),0,IF(AND(DW452=1,DX452=1),0,IF(DW452=1,IF(AND(DM452=MAX(DM452,DN452+ABS(DO452)),DM452=MAX(DM452,DQ452+DS452,DR452),DM452=MAX(DM452,DQ452,DR452+DS452)),1,0),EF451)))</f>
        <v>0</v>
      </c>
      <c r="EG452">
        <f t="shared" ref="EG452:EG515" si="399">IF(AND(DU452=0,DV452=0),0,IF(AND(DW452=1,DX452=1),0,IF(DW452=1,IF(AND(DN452=MAX(DN452,DM452+ABS(DO452)),DN452=MAX(DN452,DQ452+DS452,DR452),DN452=MAX(DN452,DQ452,DR452+DS452)),1,0),EG451)))</f>
        <v>0</v>
      </c>
      <c r="EH452">
        <f t="shared" ref="EH452:EH515" si="400">IF(AND(DU452=0,DV452=0),0,IF(AND(DW452=1,DX452=1),0,IF(DW452=1,IF(AND(DQ452=MAX(DQ452,DR452+ABS(DS452)),DQ452=MAX(DQ452,DM452+DO452,DN452),DQ452=MAX(DQ452,DM452,DN452+DO452)),1,0),EH451)))</f>
        <v>1</v>
      </c>
      <c r="EI452">
        <f t="shared" ref="EI452:EI515" si="401">IF(AND(DU452=0,DV452=0),0,IF(AND(DW452=1,DX452=1),0,IF(DW452=1,IF(AND(DR452=MAX(DR452,DQ452+ABS(DS452)),DR452=MAX(DR452,DM452+DO452,DN452),DR452=MAX(DR452,DM452,DN452+DO452)),1,0),EI451)))</f>
        <v>0</v>
      </c>
      <c r="EJ452" s="7">
        <f t="shared" ref="EJ452:EJ515" si="402">IF(AND(DU452=0,DV452=0),0,IF(AND(DX452=1,DW452=1),0,IF(SUM(EF452:EI452)=0,1,0)))</f>
        <v>0</v>
      </c>
      <c r="EK452">
        <f t="shared" ref="EK452:EK515" si="403">IF(AND(DU452=0,DV452=0),0,IF(AND(DW452=1,DX452=1),0,IF(DW452=1,IF(AND(SUM(DM452:DP452)=MAX(SUM(DM452:DP452),DQ452+DS452+DT452/2,DR452+DT452/2),SUM(DM452:DP452)=MAX(SUM(DM452:DP452),DQ452+DT452/2,DR452+DS452+DT452/2)),1,0),EK451)))</f>
        <v>0</v>
      </c>
      <c r="EL452">
        <f t="shared" ref="EL452:EL515" si="404">IF(AND(DU452=0,DV452=0),0,IF(AND(DW452=1,DX452=1),0,IF(DW452=1,IF(AND((DQ452+DS452+DT452/2)=MAX(SUM(DM452:DP452),DQ452+DS452+DT452/2,DR452+DT452/2),(DQ452+DT452/2)=MAX(SUM(DM452:DP452),DQ452+DT452/2,DR452+DS452+DT452/2)),1,0),EL451)))</f>
        <v>1</v>
      </c>
      <c r="EM452">
        <f t="shared" ref="EM452:EM515" si="405">IF(AND(DU452=0,DV452=0),0,IF(AND(DW452=1,DX452=1),0,IF(DW452=1,IF(AND((DR452+DT452/2)=MAX(SUM(DM452:DP452),DQ452+DS452+DT452/2,DR452+DT452/2),(DR452+DS452+DT452/2)=MAX(SUM(DM452:DP452),DQ452+DT452/2,DR452+DS452+DT452/2)),1,0),EM451)))</f>
        <v>0</v>
      </c>
      <c r="EN452">
        <f t="shared" ref="EN452:EN515" si="406">IF(AND(DU452=0,DV452=0),0,IF(AND(DX452=1,DW452=1),0,IF(SUM(EK452:EM452)=0,1,0)))</f>
        <v>0</v>
      </c>
      <c r="EO452" s="75">
        <f t="shared" ref="EO452:EO515" si="407">IF(AND($EA452=0,$EB452=0,$EC452=0,$ED452=0),0,DM452/SUM($DM452:$DT452))</f>
        <v>0.13979122749092016</v>
      </c>
      <c r="EP452" s="75">
        <f t="shared" ref="EP452:EP515" si="408">IF(AND($EA452=0,$EB452=0,$EC452=0,$ED452=0),0,DN452/SUM($DM452:$DT452))</f>
        <v>0</v>
      </c>
      <c r="EQ452" s="75">
        <f t="shared" ref="EQ452:EQ515" si="409">IF(AND($EA452=0,$EB452=0,$EC452=0,$ED452=0),0,DQ452/SUM($DM452:$DT452))</f>
        <v>0.8602087725090799</v>
      </c>
      <c r="ER452" s="75">
        <f t="shared" ref="ER452:ER515" si="410">IF(AND($EA452=0,$EB452=0,$EC452=0,$ED452=0),0,DR452/SUM($DM452:$DT452))</f>
        <v>0</v>
      </c>
      <c r="ES452">
        <f t="shared" si="360"/>
        <v>0</v>
      </c>
      <c r="ET452">
        <f t="shared" si="361"/>
        <v>0</v>
      </c>
      <c r="EU452">
        <f t="shared" si="362"/>
        <v>0</v>
      </c>
      <c r="EV452">
        <f t="shared" si="363"/>
        <v>0</v>
      </c>
    </row>
    <row r="453" spans="1:152" x14ac:dyDescent="0.35">
      <c r="A453" t="s">
        <v>156</v>
      </c>
      <c r="B453" s="7">
        <v>1984</v>
      </c>
      <c r="C453">
        <v>0</v>
      </c>
      <c r="D453">
        <v>0</v>
      </c>
      <c r="E453">
        <v>0</v>
      </c>
      <c r="F453">
        <v>0</v>
      </c>
      <c r="G453">
        <v>0</v>
      </c>
      <c r="H453">
        <v>0</v>
      </c>
      <c r="I453" s="7">
        <v>0</v>
      </c>
      <c r="J453">
        <v>0</v>
      </c>
      <c r="K453">
        <v>0</v>
      </c>
      <c r="L453">
        <v>0</v>
      </c>
      <c r="M453">
        <v>0</v>
      </c>
      <c r="N453">
        <v>0</v>
      </c>
      <c r="O453">
        <v>0</v>
      </c>
      <c r="P453" s="7">
        <v>0</v>
      </c>
      <c r="Q453">
        <v>0</v>
      </c>
      <c r="R453">
        <v>0</v>
      </c>
      <c r="S453">
        <v>0</v>
      </c>
      <c r="T453">
        <v>0</v>
      </c>
      <c r="U453">
        <v>0</v>
      </c>
      <c r="V453">
        <v>0</v>
      </c>
      <c r="W453" s="7">
        <v>0</v>
      </c>
      <c r="X453">
        <v>0</v>
      </c>
      <c r="Y453">
        <v>0</v>
      </c>
      <c r="Z453">
        <v>0</v>
      </c>
      <c r="AA453">
        <v>0</v>
      </c>
      <c r="AB453">
        <v>0</v>
      </c>
      <c r="AC453">
        <v>0</v>
      </c>
      <c r="AD453" s="7">
        <v>0</v>
      </c>
      <c r="AE453">
        <v>0</v>
      </c>
      <c r="AF453">
        <v>0</v>
      </c>
      <c r="AG453">
        <v>0</v>
      </c>
      <c r="AH453">
        <v>0</v>
      </c>
      <c r="AI453">
        <v>0</v>
      </c>
      <c r="AJ453">
        <v>0</v>
      </c>
      <c r="AK453" s="7">
        <v>0</v>
      </c>
      <c r="AL453">
        <v>0</v>
      </c>
      <c r="AM453">
        <v>0</v>
      </c>
      <c r="AN453">
        <v>0</v>
      </c>
      <c r="AO453">
        <v>0</v>
      </c>
      <c r="AP453">
        <v>0</v>
      </c>
      <c r="AQ453">
        <v>0</v>
      </c>
      <c r="AR453" s="7">
        <v>0</v>
      </c>
      <c r="AS453">
        <v>0</v>
      </c>
      <c r="AT453">
        <v>0</v>
      </c>
      <c r="AU453">
        <v>0</v>
      </c>
      <c r="AV453">
        <v>0</v>
      </c>
      <c r="AW453">
        <v>0</v>
      </c>
      <c r="AX453">
        <v>0</v>
      </c>
      <c r="AY453" s="7">
        <v>0</v>
      </c>
      <c r="AZ453">
        <v>0</v>
      </c>
      <c r="BA453">
        <v>0</v>
      </c>
      <c r="BB453">
        <v>0</v>
      </c>
      <c r="BC453">
        <v>0</v>
      </c>
      <c r="BD453">
        <v>0</v>
      </c>
      <c r="BE453">
        <v>0</v>
      </c>
      <c r="BF453" s="7">
        <v>0</v>
      </c>
      <c r="BG453">
        <v>0</v>
      </c>
      <c r="BH453">
        <v>0</v>
      </c>
      <c r="BI453">
        <v>0</v>
      </c>
      <c r="BJ453">
        <v>0</v>
      </c>
      <c r="BK453">
        <v>0</v>
      </c>
      <c r="BL453">
        <v>0</v>
      </c>
      <c r="BM453" s="7">
        <v>0</v>
      </c>
      <c r="BN453">
        <v>0</v>
      </c>
      <c r="BO453">
        <v>0</v>
      </c>
      <c r="BP453">
        <v>0</v>
      </c>
      <c r="BQ453">
        <v>0</v>
      </c>
      <c r="BR453">
        <v>0</v>
      </c>
      <c r="BS453">
        <v>0</v>
      </c>
      <c r="BT453" s="7">
        <v>0</v>
      </c>
      <c r="BU453">
        <v>0</v>
      </c>
      <c r="BV453">
        <v>0</v>
      </c>
      <c r="BW453">
        <v>0</v>
      </c>
      <c r="BX453">
        <v>0</v>
      </c>
      <c r="BY453">
        <v>0</v>
      </c>
      <c r="BZ453">
        <v>0</v>
      </c>
      <c r="CA453" s="7">
        <v>0</v>
      </c>
      <c r="CB453">
        <v>0</v>
      </c>
      <c r="CC453">
        <v>0</v>
      </c>
      <c r="CD453">
        <v>0</v>
      </c>
      <c r="CE453">
        <v>0</v>
      </c>
      <c r="CF453">
        <v>0</v>
      </c>
      <c r="CG453">
        <v>0</v>
      </c>
      <c r="CH453" s="7">
        <v>0</v>
      </c>
      <c r="CI453">
        <v>0</v>
      </c>
      <c r="CJ453">
        <v>0</v>
      </c>
      <c r="CK453">
        <v>0</v>
      </c>
      <c r="CL453">
        <v>0</v>
      </c>
      <c r="CM453">
        <v>0</v>
      </c>
      <c r="CN453">
        <v>0</v>
      </c>
      <c r="CO453" s="7">
        <v>0</v>
      </c>
      <c r="CP453">
        <v>0</v>
      </c>
      <c r="CQ453">
        <v>0</v>
      </c>
      <c r="CR453">
        <v>0</v>
      </c>
      <c r="CS453">
        <v>0</v>
      </c>
      <c r="CT453">
        <v>0</v>
      </c>
      <c r="CU453">
        <v>0</v>
      </c>
      <c r="CV453" s="7">
        <v>0</v>
      </c>
      <c r="CW453">
        <f t="shared" si="364"/>
        <v>0</v>
      </c>
      <c r="CX453">
        <f t="shared" si="365"/>
        <v>0</v>
      </c>
      <c r="CY453">
        <f t="shared" si="366"/>
        <v>0</v>
      </c>
      <c r="CZ453">
        <f t="shared" si="367"/>
        <v>0</v>
      </c>
      <c r="DA453">
        <f t="shared" si="368"/>
        <v>0</v>
      </c>
      <c r="DB453">
        <f t="shared" si="369"/>
        <v>0</v>
      </c>
      <c r="DC453" s="7">
        <f t="shared" si="370"/>
        <v>0</v>
      </c>
      <c r="DD453">
        <f t="shared" si="371"/>
        <v>0</v>
      </c>
      <c r="DE453">
        <f t="shared" si="372"/>
        <v>0</v>
      </c>
      <c r="DF453">
        <f t="shared" si="373"/>
        <v>0</v>
      </c>
      <c r="DG453">
        <f t="shared" si="374"/>
        <v>0</v>
      </c>
      <c r="DH453">
        <f t="shared" si="375"/>
        <v>0</v>
      </c>
      <c r="DI453">
        <f t="shared" si="376"/>
        <v>0</v>
      </c>
      <c r="DJ453" s="7">
        <f t="shared" si="377"/>
        <v>0</v>
      </c>
      <c r="DK453" s="10">
        <f t="shared" si="378"/>
        <v>0</v>
      </c>
      <c r="DL453" s="10">
        <f t="shared" si="379"/>
        <v>0</v>
      </c>
      <c r="DM453">
        <f t="shared" si="380"/>
        <v>0</v>
      </c>
      <c r="DN453">
        <f t="shared" si="381"/>
        <v>0</v>
      </c>
      <c r="DO453">
        <f t="shared" si="382"/>
        <v>0</v>
      </c>
      <c r="DP453" s="7">
        <f t="shared" si="383"/>
        <v>0</v>
      </c>
      <c r="DQ453">
        <f t="shared" si="384"/>
        <v>0</v>
      </c>
      <c r="DR453">
        <f t="shared" si="385"/>
        <v>0</v>
      </c>
      <c r="DS453">
        <f t="shared" si="386"/>
        <v>0</v>
      </c>
      <c r="DT453" s="7">
        <f t="shared" si="387"/>
        <v>0</v>
      </c>
      <c r="DU453">
        <f t="shared" si="388"/>
        <v>0</v>
      </c>
      <c r="DV453" s="7">
        <f t="shared" si="389"/>
        <v>0</v>
      </c>
      <c r="DW453" s="10">
        <f t="shared" si="390"/>
        <v>0</v>
      </c>
      <c r="DX453" s="10">
        <f t="shared" si="391"/>
        <v>0</v>
      </c>
      <c r="DY453" s="31">
        <f t="shared" si="359"/>
        <v>0</v>
      </c>
      <c r="DZ453" s="31">
        <f t="shared" si="392"/>
        <v>0</v>
      </c>
      <c r="EA453" s="31">
        <f t="shared" si="393"/>
        <v>0</v>
      </c>
      <c r="EB453">
        <f t="shared" si="394"/>
        <v>0</v>
      </c>
      <c r="EC453">
        <f t="shared" si="395"/>
        <v>0</v>
      </c>
      <c r="ED453">
        <f t="shared" si="396"/>
        <v>0</v>
      </c>
      <c r="EE453" s="7">
        <f t="shared" si="397"/>
        <v>0</v>
      </c>
      <c r="EF453" s="31">
        <f t="shared" si="398"/>
        <v>0</v>
      </c>
      <c r="EG453">
        <f t="shared" si="399"/>
        <v>0</v>
      </c>
      <c r="EH453">
        <f t="shared" si="400"/>
        <v>0</v>
      </c>
      <c r="EI453">
        <f t="shared" si="401"/>
        <v>0</v>
      </c>
      <c r="EJ453" s="7">
        <f t="shared" si="402"/>
        <v>0</v>
      </c>
      <c r="EK453">
        <f t="shared" si="403"/>
        <v>0</v>
      </c>
      <c r="EL453">
        <f t="shared" si="404"/>
        <v>0</v>
      </c>
      <c r="EM453">
        <f t="shared" si="405"/>
        <v>0</v>
      </c>
      <c r="EN453">
        <f t="shared" si="406"/>
        <v>0</v>
      </c>
      <c r="EO453" s="75">
        <f t="shared" si="407"/>
        <v>0</v>
      </c>
      <c r="EP453" s="75">
        <f t="shared" si="408"/>
        <v>0</v>
      </c>
      <c r="EQ453" s="75">
        <f t="shared" si="409"/>
        <v>0</v>
      </c>
      <c r="ER453" s="75">
        <f t="shared" si="410"/>
        <v>0</v>
      </c>
      <c r="ES453">
        <f t="shared" si="360"/>
        <v>0</v>
      </c>
      <c r="ET453">
        <f t="shared" si="361"/>
        <v>0</v>
      </c>
      <c r="EU453">
        <f t="shared" si="362"/>
        <v>0</v>
      </c>
      <c r="EV453">
        <f t="shared" si="363"/>
        <v>0</v>
      </c>
    </row>
    <row r="454" spans="1:152" x14ac:dyDescent="0.35">
      <c r="A454" t="s">
        <v>156</v>
      </c>
      <c r="B454" s="7">
        <v>1985</v>
      </c>
      <c r="C454">
        <v>0</v>
      </c>
      <c r="D454">
        <v>0</v>
      </c>
      <c r="E454">
        <v>0</v>
      </c>
      <c r="F454">
        <v>0</v>
      </c>
      <c r="G454">
        <v>0</v>
      </c>
      <c r="H454">
        <v>0</v>
      </c>
      <c r="I454" s="7">
        <v>0</v>
      </c>
      <c r="J454">
        <v>0</v>
      </c>
      <c r="K454">
        <v>0</v>
      </c>
      <c r="L454">
        <v>0</v>
      </c>
      <c r="M454">
        <v>0</v>
      </c>
      <c r="N454">
        <v>0</v>
      </c>
      <c r="O454">
        <v>0</v>
      </c>
      <c r="P454" s="7">
        <v>0</v>
      </c>
      <c r="Q454">
        <v>0</v>
      </c>
      <c r="R454">
        <v>0</v>
      </c>
      <c r="S454">
        <v>0</v>
      </c>
      <c r="T454">
        <v>0</v>
      </c>
      <c r="U454">
        <v>0</v>
      </c>
      <c r="V454">
        <v>0</v>
      </c>
      <c r="W454" s="7">
        <v>0</v>
      </c>
      <c r="X454">
        <v>0</v>
      </c>
      <c r="Y454">
        <v>0</v>
      </c>
      <c r="Z454">
        <v>0</v>
      </c>
      <c r="AA454">
        <v>0</v>
      </c>
      <c r="AB454">
        <v>0</v>
      </c>
      <c r="AC454">
        <v>0</v>
      </c>
      <c r="AD454" s="7">
        <v>0</v>
      </c>
      <c r="AE454">
        <v>0</v>
      </c>
      <c r="AF454">
        <v>0</v>
      </c>
      <c r="AG454">
        <v>0</v>
      </c>
      <c r="AH454">
        <v>0</v>
      </c>
      <c r="AI454">
        <v>0</v>
      </c>
      <c r="AJ454">
        <v>0</v>
      </c>
      <c r="AK454" s="7">
        <v>0</v>
      </c>
      <c r="AL454">
        <v>0</v>
      </c>
      <c r="AM454">
        <v>0</v>
      </c>
      <c r="AN454">
        <v>0</v>
      </c>
      <c r="AO454">
        <v>0</v>
      </c>
      <c r="AP454">
        <v>0</v>
      </c>
      <c r="AQ454">
        <v>0</v>
      </c>
      <c r="AR454" s="7">
        <v>0</v>
      </c>
      <c r="AS454">
        <v>0</v>
      </c>
      <c r="AT454">
        <v>0</v>
      </c>
      <c r="AU454">
        <v>0</v>
      </c>
      <c r="AV454">
        <v>0</v>
      </c>
      <c r="AW454">
        <v>0</v>
      </c>
      <c r="AX454">
        <v>0</v>
      </c>
      <c r="AY454" s="7">
        <v>0</v>
      </c>
      <c r="AZ454">
        <v>0</v>
      </c>
      <c r="BA454">
        <v>0</v>
      </c>
      <c r="BB454">
        <v>0</v>
      </c>
      <c r="BC454">
        <v>0</v>
      </c>
      <c r="BD454">
        <v>0</v>
      </c>
      <c r="BE454">
        <v>0</v>
      </c>
      <c r="BF454" s="7">
        <v>0</v>
      </c>
      <c r="BG454">
        <v>0</v>
      </c>
      <c r="BH454">
        <v>0</v>
      </c>
      <c r="BI454">
        <v>0</v>
      </c>
      <c r="BJ454">
        <v>0</v>
      </c>
      <c r="BK454">
        <v>0</v>
      </c>
      <c r="BL454">
        <v>0</v>
      </c>
      <c r="BM454" s="7">
        <v>0</v>
      </c>
      <c r="BN454">
        <v>0</v>
      </c>
      <c r="BO454">
        <v>0</v>
      </c>
      <c r="BP454">
        <v>0</v>
      </c>
      <c r="BQ454">
        <v>0</v>
      </c>
      <c r="BR454">
        <v>0</v>
      </c>
      <c r="BS454">
        <v>0</v>
      </c>
      <c r="BT454" s="7">
        <v>0</v>
      </c>
      <c r="BU454">
        <v>0</v>
      </c>
      <c r="BV454">
        <v>0</v>
      </c>
      <c r="BW454">
        <v>0</v>
      </c>
      <c r="BX454">
        <v>0</v>
      </c>
      <c r="BY454">
        <v>0</v>
      </c>
      <c r="BZ454">
        <v>0</v>
      </c>
      <c r="CA454" s="7">
        <v>0</v>
      </c>
      <c r="CB454">
        <v>0</v>
      </c>
      <c r="CC454">
        <v>0</v>
      </c>
      <c r="CD454">
        <v>0</v>
      </c>
      <c r="CE454">
        <v>0</v>
      </c>
      <c r="CF454">
        <v>0</v>
      </c>
      <c r="CG454">
        <v>0</v>
      </c>
      <c r="CH454" s="7">
        <v>0</v>
      </c>
      <c r="CI454">
        <v>0</v>
      </c>
      <c r="CJ454">
        <v>0</v>
      </c>
      <c r="CK454">
        <v>0</v>
      </c>
      <c r="CL454">
        <v>0</v>
      </c>
      <c r="CM454">
        <v>0</v>
      </c>
      <c r="CN454">
        <v>0</v>
      </c>
      <c r="CO454" s="7">
        <v>0</v>
      </c>
      <c r="CP454">
        <v>0</v>
      </c>
      <c r="CQ454">
        <v>0</v>
      </c>
      <c r="CR454">
        <v>0</v>
      </c>
      <c r="CS454">
        <v>0</v>
      </c>
      <c r="CT454">
        <v>0</v>
      </c>
      <c r="CU454">
        <v>0</v>
      </c>
      <c r="CV454" s="7">
        <v>0</v>
      </c>
      <c r="CW454">
        <f t="shared" si="364"/>
        <v>0</v>
      </c>
      <c r="CX454">
        <f t="shared" si="365"/>
        <v>0</v>
      </c>
      <c r="CY454">
        <f t="shared" si="366"/>
        <v>0</v>
      </c>
      <c r="CZ454">
        <f t="shared" si="367"/>
        <v>0</v>
      </c>
      <c r="DA454">
        <f t="shared" si="368"/>
        <v>0</v>
      </c>
      <c r="DB454">
        <f t="shared" si="369"/>
        <v>0</v>
      </c>
      <c r="DC454" s="7">
        <f t="shared" si="370"/>
        <v>0</v>
      </c>
      <c r="DD454">
        <f t="shared" si="371"/>
        <v>0</v>
      </c>
      <c r="DE454">
        <f t="shared" si="372"/>
        <v>0</v>
      </c>
      <c r="DF454">
        <f t="shared" si="373"/>
        <v>0</v>
      </c>
      <c r="DG454">
        <f t="shared" si="374"/>
        <v>0</v>
      </c>
      <c r="DH454">
        <f t="shared" si="375"/>
        <v>0</v>
      </c>
      <c r="DI454">
        <f t="shared" si="376"/>
        <v>0</v>
      </c>
      <c r="DJ454" s="7">
        <f t="shared" si="377"/>
        <v>0</v>
      </c>
      <c r="DK454" s="10">
        <f t="shared" si="378"/>
        <v>0</v>
      </c>
      <c r="DL454" s="10">
        <f t="shared" si="379"/>
        <v>0</v>
      </c>
      <c r="DM454">
        <f t="shared" si="380"/>
        <v>0</v>
      </c>
      <c r="DN454">
        <f t="shared" si="381"/>
        <v>0</v>
      </c>
      <c r="DO454">
        <f t="shared" si="382"/>
        <v>0</v>
      </c>
      <c r="DP454" s="7">
        <f t="shared" si="383"/>
        <v>0</v>
      </c>
      <c r="DQ454">
        <f t="shared" si="384"/>
        <v>0</v>
      </c>
      <c r="DR454">
        <f t="shared" si="385"/>
        <v>0</v>
      </c>
      <c r="DS454">
        <f t="shared" si="386"/>
        <v>0</v>
      </c>
      <c r="DT454" s="7">
        <f t="shared" si="387"/>
        <v>0</v>
      </c>
      <c r="DU454">
        <f t="shared" si="388"/>
        <v>0</v>
      </c>
      <c r="DV454" s="7">
        <f t="shared" si="389"/>
        <v>0</v>
      </c>
      <c r="DW454" s="10">
        <f t="shared" si="390"/>
        <v>0</v>
      </c>
      <c r="DX454" s="10">
        <f t="shared" si="391"/>
        <v>0</v>
      </c>
      <c r="DY454" s="31">
        <f t="shared" si="359"/>
        <v>0</v>
      </c>
      <c r="DZ454" s="31">
        <f t="shared" si="392"/>
        <v>0</v>
      </c>
      <c r="EA454" s="31">
        <f t="shared" si="393"/>
        <v>0</v>
      </c>
      <c r="EB454">
        <f t="shared" si="394"/>
        <v>0</v>
      </c>
      <c r="EC454">
        <f t="shared" si="395"/>
        <v>0</v>
      </c>
      <c r="ED454">
        <f t="shared" si="396"/>
        <v>0</v>
      </c>
      <c r="EE454" s="7">
        <f t="shared" si="397"/>
        <v>0</v>
      </c>
      <c r="EF454" s="31">
        <f t="shared" si="398"/>
        <v>0</v>
      </c>
      <c r="EG454">
        <f t="shared" si="399"/>
        <v>0</v>
      </c>
      <c r="EH454">
        <f t="shared" si="400"/>
        <v>0</v>
      </c>
      <c r="EI454">
        <f t="shared" si="401"/>
        <v>0</v>
      </c>
      <c r="EJ454" s="7">
        <f t="shared" si="402"/>
        <v>0</v>
      </c>
      <c r="EK454">
        <f t="shared" si="403"/>
        <v>0</v>
      </c>
      <c r="EL454">
        <f t="shared" si="404"/>
        <v>0</v>
      </c>
      <c r="EM454">
        <f t="shared" si="405"/>
        <v>0</v>
      </c>
      <c r="EN454">
        <f t="shared" si="406"/>
        <v>0</v>
      </c>
      <c r="EO454" s="75">
        <f t="shared" si="407"/>
        <v>0</v>
      </c>
      <c r="EP454" s="75">
        <f t="shared" si="408"/>
        <v>0</v>
      </c>
      <c r="EQ454" s="75">
        <f t="shared" si="409"/>
        <v>0</v>
      </c>
      <c r="ER454" s="75">
        <f t="shared" si="410"/>
        <v>0</v>
      </c>
      <c r="ES454">
        <f t="shared" si="360"/>
        <v>0</v>
      </c>
      <c r="ET454">
        <f t="shared" si="361"/>
        <v>0</v>
      </c>
      <c r="EU454">
        <f t="shared" si="362"/>
        <v>0</v>
      </c>
      <c r="EV454">
        <f t="shared" si="363"/>
        <v>0</v>
      </c>
    </row>
    <row r="455" spans="1:152" x14ac:dyDescent="0.35">
      <c r="A455" t="s">
        <v>156</v>
      </c>
      <c r="B455" s="7">
        <v>1986</v>
      </c>
      <c r="C455">
        <v>0</v>
      </c>
      <c r="D455">
        <v>0</v>
      </c>
      <c r="E455">
        <v>0</v>
      </c>
      <c r="F455">
        <v>0</v>
      </c>
      <c r="G455">
        <v>0</v>
      </c>
      <c r="H455">
        <v>0</v>
      </c>
      <c r="I455" s="7">
        <v>0</v>
      </c>
      <c r="J455">
        <v>0</v>
      </c>
      <c r="K455">
        <v>0</v>
      </c>
      <c r="L455">
        <v>0</v>
      </c>
      <c r="M455">
        <v>0</v>
      </c>
      <c r="N455">
        <v>0</v>
      </c>
      <c r="O455">
        <v>0</v>
      </c>
      <c r="P455" s="7">
        <v>0</v>
      </c>
      <c r="Q455">
        <v>0</v>
      </c>
      <c r="R455">
        <v>0</v>
      </c>
      <c r="S455">
        <v>0</v>
      </c>
      <c r="T455">
        <v>0</v>
      </c>
      <c r="U455">
        <v>0</v>
      </c>
      <c r="V455">
        <v>0</v>
      </c>
      <c r="W455" s="7">
        <v>0</v>
      </c>
      <c r="X455">
        <v>0</v>
      </c>
      <c r="Y455">
        <v>0</v>
      </c>
      <c r="Z455">
        <v>0</v>
      </c>
      <c r="AA455">
        <v>0</v>
      </c>
      <c r="AB455">
        <v>0</v>
      </c>
      <c r="AC455">
        <v>0</v>
      </c>
      <c r="AD455" s="7">
        <v>0</v>
      </c>
      <c r="AE455">
        <v>0</v>
      </c>
      <c r="AF455">
        <v>0</v>
      </c>
      <c r="AG455">
        <v>0</v>
      </c>
      <c r="AH455">
        <v>0</v>
      </c>
      <c r="AI455">
        <v>0</v>
      </c>
      <c r="AJ455">
        <v>0</v>
      </c>
      <c r="AK455" s="7">
        <v>0</v>
      </c>
      <c r="AL455">
        <v>0</v>
      </c>
      <c r="AM455">
        <v>0</v>
      </c>
      <c r="AN455">
        <v>0</v>
      </c>
      <c r="AO455">
        <v>0</v>
      </c>
      <c r="AP455">
        <v>0</v>
      </c>
      <c r="AQ455">
        <v>0</v>
      </c>
      <c r="AR455" s="7">
        <v>0</v>
      </c>
      <c r="AS455">
        <v>0</v>
      </c>
      <c r="AT455">
        <v>0</v>
      </c>
      <c r="AU455">
        <v>0</v>
      </c>
      <c r="AV455">
        <v>0</v>
      </c>
      <c r="AW455">
        <v>0</v>
      </c>
      <c r="AX455">
        <v>0</v>
      </c>
      <c r="AY455" s="7">
        <v>0</v>
      </c>
      <c r="AZ455">
        <v>0</v>
      </c>
      <c r="BA455">
        <v>0</v>
      </c>
      <c r="BB455">
        <v>0</v>
      </c>
      <c r="BC455">
        <v>0</v>
      </c>
      <c r="BD455">
        <v>0</v>
      </c>
      <c r="BE455">
        <v>0</v>
      </c>
      <c r="BF455" s="7">
        <v>0</v>
      </c>
      <c r="BG455">
        <v>0</v>
      </c>
      <c r="BH455">
        <v>0</v>
      </c>
      <c r="BI455">
        <v>0</v>
      </c>
      <c r="BJ455">
        <v>0</v>
      </c>
      <c r="BK455">
        <v>0</v>
      </c>
      <c r="BL455">
        <v>0</v>
      </c>
      <c r="BM455" s="7">
        <v>0</v>
      </c>
      <c r="BN455">
        <v>0</v>
      </c>
      <c r="BO455">
        <v>0</v>
      </c>
      <c r="BP455">
        <v>0</v>
      </c>
      <c r="BQ455">
        <v>0</v>
      </c>
      <c r="BR455">
        <v>0</v>
      </c>
      <c r="BS455">
        <v>0</v>
      </c>
      <c r="BT455" s="7">
        <v>0</v>
      </c>
      <c r="BU455">
        <v>0</v>
      </c>
      <c r="BV455">
        <v>0</v>
      </c>
      <c r="BW455">
        <v>0</v>
      </c>
      <c r="BX455">
        <v>0</v>
      </c>
      <c r="BY455">
        <v>0</v>
      </c>
      <c r="BZ455">
        <v>0</v>
      </c>
      <c r="CA455" s="7">
        <v>0</v>
      </c>
      <c r="CB455">
        <v>0</v>
      </c>
      <c r="CC455">
        <v>0</v>
      </c>
      <c r="CD455">
        <v>0</v>
      </c>
      <c r="CE455">
        <v>0</v>
      </c>
      <c r="CF455">
        <v>0</v>
      </c>
      <c r="CG455">
        <v>0</v>
      </c>
      <c r="CH455" s="7">
        <v>0</v>
      </c>
      <c r="CI455">
        <v>0</v>
      </c>
      <c r="CJ455">
        <v>0</v>
      </c>
      <c r="CK455">
        <v>0</v>
      </c>
      <c r="CL455">
        <v>0</v>
      </c>
      <c r="CM455">
        <v>0</v>
      </c>
      <c r="CN455">
        <v>0</v>
      </c>
      <c r="CO455" s="7">
        <v>0</v>
      </c>
      <c r="CP455">
        <v>0</v>
      </c>
      <c r="CQ455">
        <v>0</v>
      </c>
      <c r="CR455">
        <v>0</v>
      </c>
      <c r="CS455">
        <v>0</v>
      </c>
      <c r="CT455">
        <v>0</v>
      </c>
      <c r="CU455">
        <v>0</v>
      </c>
      <c r="CV455" s="7">
        <v>0</v>
      </c>
      <c r="CW455">
        <f t="shared" si="364"/>
        <v>0</v>
      </c>
      <c r="CX455">
        <f t="shared" si="365"/>
        <v>0</v>
      </c>
      <c r="CY455">
        <f t="shared" si="366"/>
        <v>0</v>
      </c>
      <c r="CZ455">
        <f t="shared" si="367"/>
        <v>0</v>
      </c>
      <c r="DA455">
        <f t="shared" si="368"/>
        <v>0</v>
      </c>
      <c r="DB455">
        <f t="shared" si="369"/>
        <v>0</v>
      </c>
      <c r="DC455" s="7">
        <f t="shared" si="370"/>
        <v>0</v>
      </c>
      <c r="DD455">
        <f t="shared" si="371"/>
        <v>0</v>
      </c>
      <c r="DE455">
        <f t="shared" si="372"/>
        <v>0</v>
      </c>
      <c r="DF455">
        <f t="shared" si="373"/>
        <v>0</v>
      </c>
      <c r="DG455">
        <f t="shared" si="374"/>
        <v>0</v>
      </c>
      <c r="DH455">
        <f t="shared" si="375"/>
        <v>0</v>
      </c>
      <c r="DI455">
        <f t="shared" si="376"/>
        <v>0</v>
      </c>
      <c r="DJ455" s="7">
        <f t="shared" si="377"/>
        <v>0</v>
      </c>
      <c r="DK455" s="10">
        <f t="shared" si="378"/>
        <v>0</v>
      </c>
      <c r="DL455" s="10">
        <f t="shared" si="379"/>
        <v>0</v>
      </c>
      <c r="DM455">
        <f t="shared" si="380"/>
        <v>0</v>
      </c>
      <c r="DN455">
        <f t="shared" si="381"/>
        <v>0</v>
      </c>
      <c r="DO455">
        <f t="shared" si="382"/>
        <v>0</v>
      </c>
      <c r="DP455" s="7">
        <f t="shared" si="383"/>
        <v>0</v>
      </c>
      <c r="DQ455">
        <f t="shared" si="384"/>
        <v>0</v>
      </c>
      <c r="DR455">
        <f t="shared" si="385"/>
        <v>0</v>
      </c>
      <c r="DS455">
        <f t="shared" si="386"/>
        <v>0</v>
      </c>
      <c r="DT455" s="7">
        <f t="shared" si="387"/>
        <v>0</v>
      </c>
      <c r="DU455">
        <f t="shared" si="388"/>
        <v>0</v>
      </c>
      <c r="DV455" s="7">
        <f t="shared" si="389"/>
        <v>0</v>
      </c>
      <c r="DW455" s="10">
        <f t="shared" si="390"/>
        <v>0</v>
      </c>
      <c r="DX455" s="10">
        <f t="shared" si="391"/>
        <v>0</v>
      </c>
      <c r="DY455" s="31">
        <f t="shared" si="359"/>
        <v>0</v>
      </c>
      <c r="DZ455" s="31">
        <f t="shared" si="392"/>
        <v>0</v>
      </c>
      <c r="EA455" s="31">
        <f t="shared" si="393"/>
        <v>0</v>
      </c>
      <c r="EB455">
        <f t="shared" si="394"/>
        <v>0</v>
      </c>
      <c r="EC455">
        <f t="shared" si="395"/>
        <v>0</v>
      </c>
      <c r="ED455">
        <f t="shared" si="396"/>
        <v>0</v>
      </c>
      <c r="EE455" s="7">
        <f t="shared" si="397"/>
        <v>0</v>
      </c>
      <c r="EF455" s="31">
        <f t="shared" si="398"/>
        <v>0</v>
      </c>
      <c r="EG455">
        <f t="shared" si="399"/>
        <v>0</v>
      </c>
      <c r="EH455">
        <f t="shared" si="400"/>
        <v>0</v>
      </c>
      <c r="EI455">
        <f t="shared" si="401"/>
        <v>0</v>
      </c>
      <c r="EJ455" s="7">
        <f t="shared" si="402"/>
        <v>0</v>
      </c>
      <c r="EK455">
        <f t="shared" si="403"/>
        <v>0</v>
      </c>
      <c r="EL455">
        <f t="shared" si="404"/>
        <v>0</v>
      </c>
      <c r="EM455">
        <f t="shared" si="405"/>
        <v>0</v>
      </c>
      <c r="EN455">
        <f t="shared" si="406"/>
        <v>0</v>
      </c>
      <c r="EO455" s="75">
        <f t="shared" si="407"/>
        <v>0</v>
      </c>
      <c r="EP455" s="75">
        <f t="shared" si="408"/>
        <v>0</v>
      </c>
      <c r="EQ455" s="75">
        <f t="shared" si="409"/>
        <v>0</v>
      </c>
      <c r="ER455" s="75">
        <f t="shared" si="410"/>
        <v>0</v>
      </c>
      <c r="ES455">
        <f t="shared" si="360"/>
        <v>0</v>
      </c>
      <c r="ET455">
        <f t="shared" si="361"/>
        <v>0</v>
      </c>
      <c r="EU455">
        <f t="shared" si="362"/>
        <v>0</v>
      </c>
      <c r="EV455">
        <f t="shared" si="363"/>
        <v>0</v>
      </c>
    </row>
    <row r="456" spans="1:152" x14ac:dyDescent="0.35">
      <c r="A456" t="s">
        <v>156</v>
      </c>
      <c r="B456" s="7">
        <v>1987</v>
      </c>
      <c r="C456">
        <v>0</v>
      </c>
      <c r="D456">
        <v>0</v>
      </c>
      <c r="E456">
        <v>0</v>
      </c>
      <c r="F456">
        <v>0</v>
      </c>
      <c r="G456">
        <v>0</v>
      </c>
      <c r="H456">
        <v>0</v>
      </c>
      <c r="I456" s="7">
        <v>0</v>
      </c>
      <c r="J456">
        <v>0</v>
      </c>
      <c r="K456">
        <v>0</v>
      </c>
      <c r="L456">
        <v>0</v>
      </c>
      <c r="M456">
        <v>0</v>
      </c>
      <c r="N456">
        <v>0</v>
      </c>
      <c r="O456">
        <v>0</v>
      </c>
      <c r="P456" s="7">
        <v>0</v>
      </c>
      <c r="Q456">
        <v>0</v>
      </c>
      <c r="R456">
        <v>0</v>
      </c>
      <c r="S456">
        <v>0</v>
      </c>
      <c r="T456">
        <v>0</v>
      </c>
      <c r="U456">
        <v>0</v>
      </c>
      <c r="V456">
        <v>0</v>
      </c>
      <c r="W456" s="7">
        <v>0</v>
      </c>
      <c r="X456">
        <v>0</v>
      </c>
      <c r="Y456">
        <v>0</v>
      </c>
      <c r="Z456">
        <v>0</v>
      </c>
      <c r="AA456">
        <v>0</v>
      </c>
      <c r="AB456">
        <v>0</v>
      </c>
      <c r="AC456">
        <v>0</v>
      </c>
      <c r="AD456" s="7">
        <v>0</v>
      </c>
      <c r="AE456">
        <v>0</v>
      </c>
      <c r="AF456">
        <v>0</v>
      </c>
      <c r="AG456">
        <v>0</v>
      </c>
      <c r="AH456">
        <v>0</v>
      </c>
      <c r="AI456">
        <v>0</v>
      </c>
      <c r="AJ456">
        <v>0</v>
      </c>
      <c r="AK456" s="7">
        <v>0</v>
      </c>
      <c r="AL456">
        <v>0</v>
      </c>
      <c r="AM456">
        <v>0</v>
      </c>
      <c r="AN456">
        <v>0</v>
      </c>
      <c r="AO456">
        <v>0</v>
      </c>
      <c r="AP456">
        <v>0</v>
      </c>
      <c r="AQ456">
        <v>0</v>
      </c>
      <c r="AR456" s="7">
        <v>0</v>
      </c>
      <c r="AS456">
        <v>0</v>
      </c>
      <c r="AT456">
        <v>0</v>
      </c>
      <c r="AU456">
        <v>0</v>
      </c>
      <c r="AV456">
        <v>0</v>
      </c>
      <c r="AW456">
        <v>0</v>
      </c>
      <c r="AX456">
        <v>0</v>
      </c>
      <c r="AY456" s="7">
        <v>0</v>
      </c>
      <c r="AZ456">
        <v>0</v>
      </c>
      <c r="BA456">
        <v>0</v>
      </c>
      <c r="BB456">
        <v>0</v>
      </c>
      <c r="BC456">
        <v>0</v>
      </c>
      <c r="BD456">
        <v>0</v>
      </c>
      <c r="BE456">
        <v>0</v>
      </c>
      <c r="BF456" s="7">
        <v>0</v>
      </c>
      <c r="BG456">
        <v>0</v>
      </c>
      <c r="BH456">
        <v>0</v>
      </c>
      <c r="BI456">
        <v>0</v>
      </c>
      <c r="BJ456">
        <v>0</v>
      </c>
      <c r="BK456">
        <v>0</v>
      </c>
      <c r="BL456">
        <v>0</v>
      </c>
      <c r="BM456" s="7">
        <v>0</v>
      </c>
      <c r="BN456">
        <v>0</v>
      </c>
      <c r="BO456">
        <v>0</v>
      </c>
      <c r="BP456">
        <v>0</v>
      </c>
      <c r="BQ456">
        <v>0</v>
      </c>
      <c r="BR456">
        <v>0</v>
      </c>
      <c r="BS456">
        <v>0</v>
      </c>
      <c r="BT456" s="7">
        <v>0</v>
      </c>
      <c r="BU456">
        <v>0</v>
      </c>
      <c r="BV456">
        <v>0</v>
      </c>
      <c r="BW456">
        <v>0</v>
      </c>
      <c r="BX456">
        <v>0</v>
      </c>
      <c r="BY456">
        <v>0</v>
      </c>
      <c r="BZ456">
        <v>0</v>
      </c>
      <c r="CA456" s="7">
        <v>0</v>
      </c>
      <c r="CB456">
        <v>0</v>
      </c>
      <c r="CC456">
        <v>0</v>
      </c>
      <c r="CD456">
        <v>0</v>
      </c>
      <c r="CE456">
        <v>0</v>
      </c>
      <c r="CF456">
        <v>0</v>
      </c>
      <c r="CG456">
        <v>0</v>
      </c>
      <c r="CH456" s="7">
        <v>0</v>
      </c>
      <c r="CI456">
        <v>0</v>
      </c>
      <c r="CJ456">
        <v>0</v>
      </c>
      <c r="CK456">
        <v>0</v>
      </c>
      <c r="CL456">
        <v>0</v>
      </c>
      <c r="CM456">
        <v>0</v>
      </c>
      <c r="CN456">
        <v>0</v>
      </c>
      <c r="CO456" s="7">
        <v>0</v>
      </c>
      <c r="CP456">
        <v>0</v>
      </c>
      <c r="CQ456">
        <v>0</v>
      </c>
      <c r="CR456">
        <v>0</v>
      </c>
      <c r="CS456">
        <v>0</v>
      </c>
      <c r="CT456">
        <v>0</v>
      </c>
      <c r="CU456">
        <v>0</v>
      </c>
      <c r="CV456" s="7">
        <v>0</v>
      </c>
      <c r="CW456">
        <f t="shared" si="364"/>
        <v>0</v>
      </c>
      <c r="CX456">
        <f t="shared" si="365"/>
        <v>0</v>
      </c>
      <c r="CY456">
        <f t="shared" si="366"/>
        <v>0</v>
      </c>
      <c r="CZ456">
        <f t="shared" si="367"/>
        <v>0</v>
      </c>
      <c r="DA456">
        <f t="shared" si="368"/>
        <v>0</v>
      </c>
      <c r="DB456">
        <f t="shared" si="369"/>
        <v>0</v>
      </c>
      <c r="DC456" s="7">
        <f t="shared" si="370"/>
        <v>0</v>
      </c>
      <c r="DD456">
        <f t="shared" si="371"/>
        <v>0</v>
      </c>
      <c r="DE456">
        <f t="shared" si="372"/>
        <v>0</v>
      </c>
      <c r="DF456">
        <f t="shared" si="373"/>
        <v>0</v>
      </c>
      <c r="DG456">
        <f t="shared" si="374"/>
        <v>0</v>
      </c>
      <c r="DH456">
        <f t="shared" si="375"/>
        <v>0</v>
      </c>
      <c r="DI456">
        <f t="shared" si="376"/>
        <v>0</v>
      </c>
      <c r="DJ456" s="7">
        <f t="shared" si="377"/>
        <v>0</v>
      </c>
      <c r="DK456" s="10">
        <f t="shared" si="378"/>
        <v>0</v>
      </c>
      <c r="DL456" s="10">
        <f t="shared" si="379"/>
        <v>0</v>
      </c>
      <c r="DM456">
        <f t="shared" si="380"/>
        <v>0</v>
      </c>
      <c r="DN456">
        <f t="shared" si="381"/>
        <v>0</v>
      </c>
      <c r="DO456">
        <f t="shared" si="382"/>
        <v>0</v>
      </c>
      <c r="DP456" s="7">
        <f t="shared" si="383"/>
        <v>0</v>
      </c>
      <c r="DQ456">
        <f t="shared" si="384"/>
        <v>0</v>
      </c>
      <c r="DR456">
        <f t="shared" si="385"/>
        <v>0</v>
      </c>
      <c r="DS456">
        <f t="shared" si="386"/>
        <v>0</v>
      </c>
      <c r="DT456" s="7">
        <f t="shared" si="387"/>
        <v>0</v>
      </c>
      <c r="DU456">
        <f t="shared" si="388"/>
        <v>0</v>
      </c>
      <c r="DV456" s="7">
        <f t="shared" si="389"/>
        <v>0</v>
      </c>
      <c r="DW456" s="10">
        <f t="shared" si="390"/>
        <v>0</v>
      </c>
      <c r="DX456" s="10">
        <f t="shared" si="391"/>
        <v>0</v>
      </c>
      <c r="DY456" s="31">
        <f t="shared" si="359"/>
        <v>0</v>
      </c>
      <c r="DZ456" s="31">
        <f t="shared" si="392"/>
        <v>0</v>
      </c>
      <c r="EA456" s="31">
        <f t="shared" si="393"/>
        <v>0</v>
      </c>
      <c r="EB456">
        <f t="shared" si="394"/>
        <v>0</v>
      </c>
      <c r="EC456">
        <f t="shared" si="395"/>
        <v>0</v>
      </c>
      <c r="ED456">
        <f t="shared" si="396"/>
        <v>0</v>
      </c>
      <c r="EE456" s="7">
        <f t="shared" si="397"/>
        <v>0</v>
      </c>
      <c r="EF456" s="31">
        <f t="shared" si="398"/>
        <v>0</v>
      </c>
      <c r="EG456">
        <f t="shared" si="399"/>
        <v>0</v>
      </c>
      <c r="EH456">
        <f t="shared" si="400"/>
        <v>0</v>
      </c>
      <c r="EI456">
        <f t="shared" si="401"/>
        <v>0</v>
      </c>
      <c r="EJ456" s="7">
        <f t="shared" si="402"/>
        <v>0</v>
      </c>
      <c r="EK456">
        <f t="shared" si="403"/>
        <v>0</v>
      </c>
      <c r="EL456">
        <f t="shared" si="404"/>
        <v>0</v>
      </c>
      <c r="EM456">
        <f t="shared" si="405"/>
        <v>0</v>
      </c>
      <c r="EN456">
        <f t="shared" si="406"/>
        <v>0</v>
      </c>
      <c r="EO456" s="75">
        <f t="shared" si="407"/>
        <v>0</v>
      </c>
      <c r="EP456" s="75">
        <f t="shared" si="408"/>
        <v>0</v>
      </c>
      <c r="EQ456" s="75">
        <f t="shared" si="409"/>
        <v>0</v>
      </c>
      <c r="ER456" s="75">
        <f t="shared" si="410"/>
        <v>0</v>
      </c>
      <c r="ES456">
        <f t="shared" si="360"/>
        <v>0</v>
      </c>
      <c r="ET456">
        <f t="shared" si="361"/>
        <v>0</v>
      </c>
      <c r="EU456">
        <f t="shared" si="362"/>
        <v>0</v>
      </c>
      <c r="EV456">
        <f t="shared" si="363"/>
        <v>0</v>
      </c>
    </row>
    <row r="457" spans="1:152" x14ac:dyDescent="0.35">
      <c r="A457" t="s">
        <v>156</v>
      </c>
      <c r="B457" s="7">
        <v>1988</v>
      </c>
      <c r="C457">
        <v>0</v>
      </c>
      <c r="D457">
        <v>0</v>
      </c>
      <c r="E457">
        <v>0</v>
      </c>
      <c r="F457">
        <v>0</v>
      </c>
      <c r="G457">
        <v>0</v>
      </c>
      <c r="H457">
        <v>0</v>
      </c>
      <c r="I457" s="7">
        <v>0</v>
      </c>
      <c r="J457">
        <v>0</v>
      </c>
      <c r="K457">
        <v>0</v>
      </c>
      <c r="L457">
        <v>0</v>
      </c>
      <c r="M457">
        <v>0</v>
      </c>
      <c r="N457">
        <v>0</v>
      </c>
      <c r="O457">
        <v>0</v>
      </c>
      <c r="P457" s="7">
        <v>0</v>
      </c>
      <c r="Q457">
        <v>0</v>
      </c>
      <c r="R457">
        <v>0</v>
      </c>
      <c r="S457">
        <v>0</v>
      </c>
      <c r="T457">
        <v>0</v>
      </c>
      <c r="U457">
        <v>0</v>
      </c>
      <c r="V457">
        <v>0</v>
      </c>
      <c r="W457" s="7">
        <v>0</v>
      </c>
      <c r="X457">
        <v>0</v>
      </c>
      <c r="Y457">
        <v>0</v>
      </c>
      <c r="Z457">
        <v>0</v>
      </c>
      <c r="AA457">
        <v>0</v>
      </c>
      <c r="AB457">
        <v>0</v>
      </c>
      <c r="AC457">
        <v>0</v>
      </c>
      <c r="AD457" s="7">
        <v>0</v>
      </c>
      <c r="AE457">
        <v>0</v>
      </c>
      <c r="AF457">
        <v>0</v>
      </c>
      <c r="AG457">
        <v>0</v>
      </c>
      <c r="AH457">
        <v>0</v>
      </c>
      <c r="AI457">
        <v>0</v>
      </c>
      <c r="AJ457">
        <v>0</v>
      </c>
      <c r="AK457" s="7">
        <v>0</v>
      </c>
      <c r="AL457">
        <v>0</v>
      </c>
      <c r="AM457">
        <v>0</v>
      </c>
      <c r="AN457">
        <v>0</v>
      </c>
      <c r="AO457">
        <v>0</v>
      </c>
      <c r="AP457">
        <v>0</v>
      </c>
      <c r="AQ457">
        <v>0</v>
      </c>
      <c r="AR457" s="7">
        <v>0</v>
      </c>
      <c r="AS457">
        <v>0</v>
      </c>
      <c r="AT457">
        <v>0</v>
      </c>
      <c r="AU457">
        <v>0</v>
      </c>
      <c r="AV457">
        <v>0</v>
      </c>
      <c r="AW457">
        <v>0</v>
      </c>
      <c r="AX457">
        <v>0</v>
      </c>
      <c r="AY457" s="7">
        <v>0</v>
      </c>
      <c r="AZ457">
        <v>0</v>
      </c>
      <c r="BA457">
        <v>0</v>
      </c>
      <c r="BB457">
        <v>0</v>
      </c>
      <c r="BC457">
        <v>0</v>
      </c>
      <c r="BD457">
        <v>0</v>
      </c>
      <c r="BE457">
        <v>0</v>
      </c>
      <c r="BF457" s="7">
        <v>0</v>
      </c>
      <c r="BG457">
        <v>0</v>
      </c>
      <c r="BH457">
        <v>0</v>
      </c>
      <c r="BI457">
        <v>0</v>
      </c>
      <c r="BJ457">
        <v>0</v>
      </c>
      <c r="BK457">
        <v>0</v>
      </c>
      <c r="BL457">
        <v>0</v>
      </c>
      <c r="BM457" s="7">
        <v>0</v>
      </c>
      <c r="BN457">
        <v>0</v>
      </c>
      <c r="BO457">
        <v>0</v>
      </c>
      <c r="BP457">
        <v>0</v>
      </c>
      <c r="BQ457">
        <v>0</v>
      </c>
      <c r="BR457">
        <v>0</v>
      </c>
      <c r="BS457">
        <v>0</v>
      </c>
      <c r="BT457" s="7">
        <v>0</v>
      </c>
      <c r="BU457">
        <v>0</v>
      </c>
      <c r="BV457">
        <v>0</v>
      </c>
      <c r="BW457">
        <v>0</v>
      </c>
      <c r="BX457">
        <v>0</v>
      </c>
      <c r="BY457">
        <v>0</v>
      </c>
      <c r="BZ457">
        <v>0</v>
      </c>
      <c r="CA457" s="7">
        <v>0</v>
      </c>
      <c r="CB457">
        <v>0</v>
      </c>
      <c r="CC457">
        <v>0</v>
      </c>
      <c r="CD457">
        <v>0</v>
      </c>
      <c r="CE457">
        <v>0</v>
      </c>
      <c r="CF457">
        <v>0</v>
      </c>
      <c r="CG457">
        <v>0</v>
      </c>
      <c r="CH457" s="7">
        <v>0</v>
      </c>
      <c r="CI457">
        <v>0</v>
      </c>
      <c r="CJ457">
        <v>0</v>
      </c>
      <c r="CK457">
        <v>0</v>
      </c>
      <c r="CL457">
        <v>0</v>
      </c>
      <c r="CM457">
        <v>0</v>
      </c>
      <c r="CN457">
        <v>0</v>
      </c>
      <c r="CO457" s="7">
        <v>0</v>
      </c>
      <c r="CP457">
        <v>0</v>
      </c>
      <c r="CQ457">
        <v>0</v>
      </c>
      <c r="CR457">
        <v>0</v>
      </c>
      <c r="CS457">
        <v>0</v>
      </c>
      <c r="CT457">
        <v>0</v>
      </c>
      <c r="CU457">
        <v>0</v>
      </c>
      <c r="CV457" s="7">
        <v>0</v>
      </c>
      <c r="CW457">
        <f t="shared" si="364"/>
        <v>0</v>
      </c>
      <c r="CX457">
        <f t="shared" si="365"/>
        <v>0</v>
      </c>
      <c r="CY457">
        <f t="shared" si="366"/>
        <v>0</v>
      </c>
      <c r="CZ457">
        <f t="shared" si="367"/>
        <v>0</v>
      </c>
      <c r="DA457">
        <f t="shared" si="368"/>
        <v>0</v>
      </c>
      <c r="DB457">
        <f t="shared" si="369"/>
        <v>0</v>
      </c>
      <c r="DC457" s="7">
        <f t="shared" si="370"/>
        <v>0</v>
      </c>
      <c r="DD457">
        <f t="shared" si="371"/>
        <v>0</v>
      </c>
      <c r="DE457">
        <f t="shared" si="372"/>
        <v>0</v>
      </c>
      <c r="DF457">
        <f t="shared" si="373"/>
        <v>0</v>
      </c>
      <c r="DG457">
        <f t="shared" si="374"/>
        <v>0</v>
      </c>
      <c r="DH457">
        <f t="shared" si="375"/>
        <v>0</v>
      </c>
      <c r="DI457">
        <f t="shared" si="376"/>
        <v>0</v>
      </c>
      <c r="DJ457" s="7">
        <f t="shared" si="377"/>
        <v>0</v>
      </c>
      <c r="DK457" s="10">
        <f t="shared" si="378"/>
        <v>0</v>
      </c>
      <c r="DL457" s="10">
        <f t="shared" si="379"/>
        <v>0</v>
      </c>
      <c r="DM457">
        <f t="shared" si="380"/>
        <v>0</v>
      </c>
      <c r="DN457">
        <f t="shared" si="381"/>
        <v>0</v>
      </c>
      <c r="DO457">
        <f t="shared" si="382"/>
        <v>0</v>
      </c>
      <c r="DP457" s="7">
        <f t="shared" si="383"/>
        <v>0</v>
      </c>
      <c r="DQ457">
        <f t="shared" si="384"/>
        <v>0</v>
      </c>
      <c r="DR457">
        <f t="shared" si="385"/>
        <v>0</v>
      </c>
      <c r="DS457">
        <f t="shared" si="386"/>
        <v>0</v>
      </c>
      <c r="DT457" s="7">
        <f t="shared" si="387"/>
        <v>0</v>
      </c>
      <c r="DU457">
        <f t="shared" si="388"/>
        <v>0</v>
      </c>
      <c r="DV457" s="7">
        <f t="shared" si="389"/>
        <v>0</v>
      </c>
      <c r="DW457" s="10">
        <f t="shared" si="390"/>
        <v>0</v>
      </c>
      <c r="DX457" s="10">
        <f t="shared" si="391"/>
        <v>0</v>
      </c>
      <c r="DY457" s="31">
        <f t="shared" si="359"/>
        <v>0</v>
      </c>
      <c r="DZ457" s="31">
        <f t="shared" si="392"/>
        <v>0</v>
      </c>
      <c r="EA457" s="31">
        <f t="shared" si="393"/>
        <v>0</v>
      </c>
      <c r="EB457">
        <f t="shared" si="394"/>
        <v>0</v>
      </c>
      <c r="EC457">
        <f t="shared" si="395"/>
        <v>0</v>
      </c>
      <c r="ED457">
        <f t="shared" si="396"/>
        <v>0</v>
      </c>
      <c r="EE457" s="7">
        <f t="shared" si="397"/>
        <v>0</v>
      </c>
      <c r="EF457" s="31">
        <f t="shared" si="398"/>
        <v>0</v>
      </c>
      <c r="EG457">
        <f t="shared" si="399"/>
        <v>0</v>
      </c>
      <c r="EH457">
        <f t="shared" si="400"/>
        <v>0</v>
      </c>
      <c r="EI457">
        <f t="shared" si="401"/>
        <v>0</v>
      </c>
      <c r="EJ457" s="7">
        <f t="shared" si="402"/>
        <v>0</v>
      </c>
      <c r="EK457">
        <f t="shared" si="403"/>
        <v>0</v>
      </c>
      <c r="EL457">
        <f t="shared" si="404"/>
        <v>0</v>
      </c>
      <c r="EM457">
        <f t="shared" si="405"/>
        <v>0</v>
      </c>
      <c r="EN457">
        <f t="shared" si="406"/>
        <v>0</v>
      </c>
      <c r="EO457" s="75">
        <f t="shared" si="407"/>
        <v>0</v>
      </c>
      <c r="EP457" s="75">
        <f t="shared" si="408"/>
        <v>0</v>
      </c>
      <c r="EQ457" s="75">
        <f t="shared" si="409"/>
        <v>0</v>
      </c>
      <c r="ER457" s="75">
        <f t="shared" si="410"/>
        <v>0</v>
      </c>
      <c r="ES457">
        <f t="shared" si="360"/>
        <v>0</v>
      </c>
      <c r="ET457">
        <f t="shared" si="361"/>
        <v>0</v>
      </c>
      <c r="EU457">
        <f t="shared" si="362"/>
        <v>0</v>
      </c>
      <c r="EV457">
        <f t="shared" si="363"/>
        <v>0</v>
      </c>
    </row>
    <row r="458" spans="1:152" x14ac:dyDescent="0.35">
      <c r="A458" t="s">
        <v>156</v>
      </c>
      <c r="B458" s="7">
        <v>1989</v>
      </c>
      <c r="C458">
        <v>0</v>
      </c>
      <c r="D458">
        <v>0</v>
      </c>
      <c r="E458">
        <v>0</v>
      </c>
      <c r="F458">
        <v>0</v>
      </c>
      <c r="G458">
        <v>0</v>
      </c>
      <c r="H458">
        <v>0</v>
      </c>
      <c r="I458" s="7">
        <v>0</v>
      </c>
      <c r="J458">
        <v>0</v>
      </c>
      <c r="K458">
        <v>0</v>
      </c>
      <c r="L458">
        <v>0</v>
      </c>
      <c r="M458">
        <v>0</v>
      </c>
      <c r="N458">
        <v>0</v>
      </c>
      <c r="O458">
        <v>0</v>
      </c>
      <c r="P458" s="7">
        <v>0</v>
      </c>
      <c r="Q458">
        <v>0</v>
      </c>
      <c r="R458">
        <v>0</v>
      </c>
      <c r="S458">
        <v>0</v>
      </c>
      <c r="T458">
        <v>0</v>
      </c>
      <c r="U458">
        <v>0</v>
      </c>
      <c r="V458">
        <v>0</v>
      </c>
      <c r="W458" s="7">
        <v>0</v>
      </c>
      <c r="X458">
        <v>0</v>
      </c>
      <c r="Y458">
        <v>0</v>
      </c>
      <c r="Z458">
        <v>0</v>
      </c>
      <c r="AA458">
        <v>0</v>
      </c>
      <c r="AB458">
        <v>0</v>
      </c>
      <c r="AC458">
        <v>0</v>
      </c>
      <c r="AD458" s="7">
        <v>0</v>
      </c>
      <c r="AE458">
        <v>0</v>
      </c>
      <c r="AF458">
        <v>0</v>
      </c>
      <c r="AG458">
        <v>0</v>
      </c>
      <c r="AH458">
        <v>0</v>
      </c>
      <c r="AI458">
        <v>0</v>
      </c>
      <c r="AJ458">
        <v>0</v>
      </c>
      <c r="AK458" s="7">
        <v>0</v>
      </c>
      <c r="AL458">
        <v>0</v>
      </c>
      <c r="AM458">
        <v>0</v>
      </c>
      <c r="AN458">
        <v>0</v>
      </c>
      <c r="AO458">
        <v>0</v>
      </c>
      <c r="AP458">
        <v>0</v>
      </c>
      <c r="AQ458">
        <v>0</v>
      </c>
      <c r="AR458" s="7">
        <v>0</v>
      </c>
      <c r="AS458">
        <v>0</v>
      </c>
      <c r="AT458">
        <v>0</v>
      </c>
      <c r="AU458">
        <v>0</v>
      </c>
      <c r="AV458">
        <v>0</v>
      </c>
      <c r="AW458">
        <v>0</v>
      </c>
      <c r="AX458">
        <v>0</v>
      </c>
      <c r="AY458" s="7">
        <v>0</v>
      </c>
      <c r="AZ458">
        <v>0</v>
      </c>
      <c r="BA458">
        <v>0</v>
      </c>
      <c r="BB458">
        <v>0</v>
      </c>
      <c r="BC458">
        <v>0</v>
      </c>
      <c r="BD458">
        <v>0</v>
      </c>
      <c r="BE458">
        <v>0</v>
      </c>
      <c r="BF458" s="7">
        <v>0</v>
      </c>
      <c r="BG458">
        <v>0</v>
      </c>
      <c r="BH458">
        <v>0</v>
      </c>
      <c r="BI458">
        <v>0</v>
      </c>
      <c r="BJ458">
        <v>0</v>
      </c>
      <c r="BK458">
        <v>0</v>
      </c>
      <c r="BL458">
        <v>0</v>
      </c>
      <c r="BM458" s="7">
        <v>0</v>
      </c>
      <c r="BN458">
        <v>0</v>
      </c>
      <c r="BO458">
        <v>0</v>
      </c>
      <c r="BP458">
        <v>0</v>
      </c>
      <c r="BQ458">
        <v>0</v>
      </c>
      <c r="BR458">
        <v>0</v>
      </c>
      <c r="BS458">
        <v>0</v>
      </c>
      <c r="BT458" s="7">
        <v>0</v>
      </c>
      <c r="BU458">
        <v>0</v>
      </c>
      <c r="BV458">
        <v>0</v>
      </c>
      <c r="BW458">
        <v>0</v>
      </c>
      <c r="BX458">
        <v>0</v>
      </c>
      <c r="BY458">
        <v>0</v>
      </c>
      <c r="BZ458">
        <v>0</v>
      </c>
      <c r="CA458" s="7">
        <v>0</v>
      </c>
      <c r="CB458">
        <v>0</v>
      </c>
      <c r="CC458">
        <v>0</v>
      </c>
      <c r="CD458">
        <v>0</v>
      </c>
      <c r="CE458">
        <v>0</v>
      </c>
      <c r="CF458">
        <v>0</v>
      </c>
      <c r="CG458">
        <v>0</v>
      </c>
      <c r="CH458" s="7">
        <v>0</v>
      </c>
      <c r="CI458">
        <v>0</v>
      </c>
      <c r="CJ458">
        <v>0</v>
      </c>
      <c r="CK458">
        <v>0</v>
      </c>
      <c r="CL458">
        <v>0</v>
      </c>
      <c r="CM458">
        <v>0</v>
      </c>
      <c r="CN458">
        <v>0</v>
      </c>
      <c r="CO458" s="7">
        <v>0</v>
      </c>
      <c r="CP458">
        <v>0</v>
      </c>
      <c r="CQ458">
        <v>0</v>
      </c>
      <c r="CR458">
        <v>0</v>
      </c>
      <c r="CS458">
        <v>0</v>
      </c>
      <c r="CT458">
        <v>0</v>
      </c>
      <c r="CU458">
        <v>0</v>
      </c>
      <c r="CV458" s="7">
        <v>0</v>
      </c>
      <c r="CW458">
        <f t="shared" si="364"/>
        <v>0</v>
      </c>
      <c r="CX458">
        <f t="shared" si="365"/>
        <v>0</v>
      </c>
      <c r="CY458">
        <f t="shared" si="366"/>
        <v>0</v>
      </c>
      <c r="CZ458">
        <f t="shared" si="367"/>
        <v>0</v>
      </c>
      <c r="DA458">
        <f t="shared" si="368"/>
        <v>0</v>
      </c>
      <c r="DB458">
        <f t="shared" si="369"/>
        <v>0</v>
      </c>
      <c r="DC458" s="7">
        <f t="shared" si="370"/>
        <v>0</v>
      </c>
      <c r="DD458">
        <f t="shared" si="371"/>
        <v>0</v>
      </c>
      <c r="DE458">
        <f t="shared" si="372"/>
        <v>0</v>
      </c>
      <c r="DF458">
        <f t="shared" si="373"/>
        <v>0</v>
      </c>
      <c r="DG458">
        <f t="shared" si="374"/>
        <v>0</v>
      </c>
      <c r="DH458">
        <f t="shared" si="375"/>
        <v>0</v>
      </c>
      <c r="DI458">
        <f t="shared" si="376"/>
        <v>0</v>
      </c>
      <c r="DJ458" s="7">
        <f t="shared" si="377"/>
        <v>0</v>
      </c>
      <c r="DK458" s="10">
        <f t="shared" si="378"/>
        <v>0</v>
      </c>
      <c r="DL458" s="10">
        <f t="shared" si="379"/>
        <v>0</v>
      </c>
      <c r="DM458">
        <f t="shared" si="380"/>
        <v>0</v>
      </c>
      <c r="DN458">
        <f t="shared" si="381"/>
        <v>0</v>
      </c>
      <c r="DO458">
        <f t="shared" si="382"/>
        <v>0</v>
      </c>
      <c r="DP458" s="7">
        <f t="shared" si="383"/>
        <v>0</v>
      </c>
      <c r="DQ458">
        <f t="shared" si="384"/>
        <v>0</v>
      </c>
      <c r="DR458">
        <f t="shared" si="385"/>
        <v>0</v>
      </c>
      <c r="DS458">
        <f t="shared" si="386"/>
        <v>0</v>
      </c>
      <c r="DT458" s="7">
        <f t="shared" si="387"/>
        <v>0</v>
      </c>
      <c r="DU458">
        <f t="shared" si="388"/>
        <v>0</v>
      </c>
      <c r="DV458" s="7">
        <f t="shared" si="389"/>
        <v>0</v>
      </c>
      <c r="DW458" s="10">
        <f t="shared" si="390"/>
        <v>0</v>
      </c>
      <c r="DX458" s="10">
        <f t="shared" si="391"/>
        <v>0</v>
      </c>
      <c r="DY458" s="31">
        <f t="shared" si="359"/>
        <v>0</v>
      </c>
      <c r="DZ458" s="31">
        <f t="shared" si="392"/>
        <v>0</v>
      </c>
      <c r="EA458" s="31">
        <f t="shared" si="393"/>
        <v>0</v>
      </c>
      <c r="EB458">
        <f t="shared" si="394"/>
        <v>0</v>
      </c>
      <c r="EC458">
        <f t="shared" si="395"/>
        <v>0</v>
      </c>
      <c r="ED458">
        <f t="shared" si="396"/>
        <v>0</v>
      </c>
      <c r="EE458" s="7">
        <f t="shared" si="397"/>
        <v>0</v>
      </c>
      <c r="EF458" s="31">
        <f t="shared" si="398"/>
        <v>0</v>
      </c>
      <c r="EG458">
        <f t="shared" si="399"/>
        <v>0</v>
      </c>
      <c r="EH458">
        <f t="shared" si="400"/>
        <v>0</v>
      </c>
      <c r="EI458">
        <f t="shared" si="401"/>
        <v>0</v>
      </c>
      <c r="EJ458" s="7">
        <f t="shared" si="402"/>
        <v>0</v>
      </c>
      <c r="EK458">
        <f t="shared" si="403"/>
        <v>0</v>
      </c>
      <c r="EL458">
        <f t="shared" si="404"/>
        <v>0</v>
      </c>
      <c r="EM458">
        <f t="shared" si="405"/>
        <v>0</v>
      </c>
      <c r="EN458">
        <f t="shared" si="406"/>
        <v>0</v>
      </c>
      <c r="EO458" s="75">
        <f t="shared" si="407"/>
        <v>0</v>
      </c>
      <c r="EP458" s="75">
        <f t="shared" si="408"/>
        <v>0</v>
      </c>
      <c r="EQ458" s="75">
        <f t="shared" si="409"/>
        <v>0</v>
      </c>
      <c r="ER458" s="75">
        <f t="shared" si="410"/>
        <v>0</v>
      </c>
      <c r="ES458">
        <f t="shared" si="360"/>
        <v>0</v>
      </c>
      <c r="ET458">
        <f t="shared" si="361"/>
        <v>0</v>
      </c>
      <c r="EU458">
        <f t="shared" si="362"/>
        <v>0</v>
      </c>
      <c r="EV458">
        <f t="shared" si="363"/>
        <v>0</v>
      </c>
    </row>
    <row r="459" spans="1:152" x14ac:dyDescent="0.35">
      <c r="A459" t="s">
        <v>156</v>
      </c>
      <c r="B459" s="7">
        <v>1990</v>
      </c>
      <c r="C459">
        <v>0</v>
      </c>
      <c r="D459">
        <v>0</v>
      </c>
      <c r="E459">
        <v>0</v>
      </c>
      <c r="F459">
        <v>0</v>
      </c>
      <c r="G459">
        <v>0</v>
      </c>
      <c r="H459">
        <v>0</v>
      </c>
      <c r="I459" s="7">
        <v>0</v>
      </c>
      <c r="J459">
        <v>0</v>
      </c>
      <c r="K459">
        <v>0</v>
      </c>
      <c r="L459">
        <v>0</v>
      </c>
      <c r="M459">
        <v>0</v>
      </c>
      <c r="N459">
        <v>0</v>
      </c>
      <c r="O459">
        <v>0</v>
      </c>
      <c r="P459" s="7">
        <v>0</v>
      </c>
      <c r="Q459">
        <v>0</v>
      </c>
      <c r="R459">
        <v>0</v>
      </c>
      <c r="S459">
        <v>0</v>
      </c>
      <c r="T459">
        <v>0</v>
      </c>
      <c r="U459">
        <v>0</v>
      </c>
      <c r="V459">
        <v>0</v>
      </c>
      <c r="W459" s="7">
        <v>0</v>
      </c>
      <c r="X459">
        <v>0</v>
      </c>
      <c r="Y459">
        <v>0</v>
      </c>
      <c r="Z459">
        <v>0</v>
      </c>
      <c r="AA459">
        <v>0</v>
      </c>
      <c r="AB459">
        <v>0</v>
      </c>
      <c r="AC459">
        <v>0</v>
      </c>
      <c r="AD459" s="7">
        <v>0</v>
      </c>
      <c r="AE459">
        <v>0</v>
      </c>
      <c r="AF459">
        <v>0</v>
      </c>
      <c r="AG459">
        <v>0</v>
      </c>
      <c r="AH459">
        <v>0</v>
      </c>
      <c r="AI459">
        <v>0</v>
      </c>
      <c r="AJ459">
        <v>0</v>
      </c>
      <c r="AK459" s="7">
        <v>0</v>
      </c>
      <c r="AL459">
        <v>0</v>
      </c>
      <c r="AM459">
        <v>0</v>
      </c>
      <c r="AN459">
        <v>0</v>
      </c>
      <c r="AO459">
        <v>0</v>
      </c>
      <c r="AP459">
        <v>0</v>
      </c>
      <c r="AQ459">
        <v>0</v>
      </c>
      <c r="AR459" s="7">
        <v>0</v>
      </c>
      <c r="AS459">
        <v>0</v>
      </c>
      <c r="AT459">
        <v>0</v>
      </c>
      <c r="AU459">
        <v>0</v>
      </c>
      <c r="AV459">
        <v>0</v>
      </c>
      <c r="AW459">
        <v>0</v>
      </c>
      <c r="AX459">
        <v>0</v>
      </c>
      <c r="AY459" s="7">
        <v>0</v>
      </c>
      <c r="AZ459">
        <v>0</v>
      </c>
      <c r="BA459">
        <v>0</v>
      </c>
      <c r="BB459">
        <v>0</v>
      </c>
      <c r="BC459">
        <v>0</v>
      </c>
      <c r="BD459">
        <v>0</v>
      </c>
      <c r="BE459">
        <v>0</v>
      </c>
      <c r="BF459" s="7">
        <v>0</v>
      </c>
      <c r="BG459">
        <v>0</v>
      </c>
      <c r="BH459">
        <v>0</v>
      </c>
      <c r="BI459">
        <v>0</v>
      </c>
      <c r="BJ459">
        <v>0</v>
      </c>
      <c r="BK459">
        <v>0</v>
      </c>
      <c r="BL459">
        <v>0</v>
      </c>
      <c r="BM459" s="7">
        <v>0</v>
      </c>
      <c r="BN459">
        <v>0</v>
      </c>
      <c r="BO459">
        <v>0</v>
      </c>
      <c r="BP459">
        <v>0</v>
      </c>
      <c r="BQ459">
        <v>0</v>
      </c>
      <c r="BR459">
        <v>0</v>
      </c>
      <c r="BS459">
        <v>0</v>
      </c>
      <c r="BT459" s="7">
        <v>0</v>
      </c>
      <c r="BU459">
        <v>0</v>
      </c>
      <c r="BV459">
        <v>0</v>
      </c>
      <c r="BW459">
        <v>0</v>
      </c>
      <c r="BX459">
        <v>0</v>
      </c>
      <c r="BY459">
        <v>0</v>
      </c>
      <c r="BZ459">
        <v>0</v>
      </c>
      <c r="CA459" s="7">
        <v>0</v>
      </c>
      <c r="CB459">
        <v>0</v>
      </c>
      <c r="CC459">
        <v>0</v>
      </c>
      <c r="CD459">
        <v>0</v>
      </c>
      <c r="CE459">
        <v>0</v>
      </c>
      <c r="CF459">
        <v>0</v>
      </c>
      <c r="CG459">
        <v>0</v>
      </c>
      <c r="CH459" s="7">
        <v>0</v>
      </c>
      <c r="CI459">
        <v>0</v>
      </c>
      <c r="CJ459">
        <v>0</v>
      </c>
      <c r="CK459">
        <v>0</v>
      </c>
      <c r="CL459">
        <v>0</v>
      </c>
      <c r="CM459">
        <v>0</v>
      </c>
      <c r="CN459">
        <v>0</v>
      </c>
      <c r="CO459" s="7">
        <v>0</v>
      </c>
      <c r="CP459">
        <v>0</v>
      </c>
      <c r="CQ459">
        <v>0</v>
      </c>
      <c r="CR459">
        <v>0</v>
      </c>
      <c r="CS459">
        <v>0</v>
      </c>
      <c r="CT459">
        <v>0</v>
      </c>
      <c r="CU459">
        <v>0</v>
      </c>
      <c r="CV459" s="7">
        <v>0</v>
      </c>
      <c r="CW459">
        <f t="shared" si="364"/>
        <v>0</v>
      </c>
      <c r="CX459">
        <f t="shared" si="365"/>
        <v>0</v>
      </c>
      <c r="CY459">
        <f t="shared" si="366"/>
        <v>0</v>
      </c>
      <c r="CZ459">
        <f t="shared" si="367"/>
        <v>0</v>
      </c>
      <c r="DA459">
        <f t="shared" si="368"/>
        <v>0</v>
      </c>
      <c r="DB459">
        <f t="shared" si="369"/>
        <v>0</v>
      </c>
      <c r="DC459" s="7">
        <f t="shared" si="370"/>
        <v>0</v>
      </c>
      <c r="DD459">
        <f t="shared" si="371"/>
        <v>0</v>
      </c>
      <c r="DE459">
        <f t="shared" si="372"/>
        <v>0</v>
      </c>
      <c r="DF459">
        <f t="shared" si="373"/>
        <v>0</v>
      </c>
      <c r="DG459">
        <f t="shared" si="374"/>
        <v>0</v>
      </c>
      <c r="DH459">
        <f t="shared" si="375"/>
        <v>0</v>
      </c>
      <c r="DI459">
        <f t="shared" si="376"/>
        <v>0</v>
      </c>
      <c r="DJ459" s="7">
        <f t="shared" si="377"/>
        <v>0</v>
      </c>
      <c r="DK459" s="10">
        <f t="shared" si="378"/>
        <v>0</v>
      </c>
      <c r="DL459" s="10">
        <f t="shared" si="379"/>
        <v>0</v>
      </c>
      <c r="DM459">
        <f t="shared" si="380"/>
        <v>0</v>
      </c>
      <c r="DN459">
        <f t="shared" si="381"/>
        <v>0</v>
      </c>
      <c r="DO459">
        <f t="shared" si="382"/>
        <v>0</v>
      </c>
      <c r="DP459" s="7">
        <f t="shared" si="383"/>
        <v>0</v>
      </c>
      <c r="DQ459">
        <f t="shared" si="384"/>
        <v>0</v>
      </c>
      <c r="DR459">
        <f t="shared" si="385"/>
        <v>0</v>
      </c>
      <c r="DS459">
        <f t="shared" si="386"/>
        <v>0</v>
      </c>
      <c r="DT459" s="7">
        <f t="shared" si="387"/>
        <v>0</v>
      </c>
      <c r="DU459">
        <f t="shared" si="388"/>
        <v>0</v>
      </c>
      <c r="DV459" s="7">
        <f t="shared" si="389"/>
        <v>0</v>
      </c>
      <c r="DW459" s="10">
        <f t="shared" si="390"/>
        <v>0</v>
      </c>
      <c r="DX459" s="10">
        <f t="shared" si="391"/>
        <v>0</v>
      </c>
      <c r="DY459" s="31">
        <f t="shared" ref="DY459:DY520" si="411">IF(AND(DU459=0,DV459=0),0,IF(DW459=0,DY458,IF(DV459&gt;DU459,1,IF(DV459=DU459,"x",0))))</f>
        <v>0</v>
      </c>
      <c r="DZ459" s="31">
        <f t="shared" si="392"/>
        <v>0</v>
      </c>
      <c r="EA459" s="31">
        <f t="shared" si="393"/>
        <v>0</v>
      </c>
      <c r="EB459">
        <f t="shared" si="394"/>
        <v>0</v>
      </c>
      <c r="EC459">
        <f t="shared" si="395"/>
        <v>0</v>
      </c>
      <c r="ED459">
        <f t="shared" si="396"/>
        <v>0</v>
      </c>
      <c r="EE459" s="7">
        <f t="shared" si="397"/>
        <v>0</v>
      </c>
      <c r="EF459" s="31">
        <f t="shared" si="398"/>
        <v>0</v>
      </c>
      <c r="EG459">
        <f t="shared" si="399"/>
        <v>0</v>
      </c>
      <c r="EH459">
        <f t="shared" si="400"/>
        <v>0</v>
      </c>
      <c r="EI459">
        <f t="shared" si="401"/>
        <v>0</v>
      </c>
      <c r="EJ459" s="7">
        <f t="shared" si="402"/>
        <v>0</v>
      </c>
      <c r="EK459">
        <f t="shared" si="403"/>
        <v>0</v>
      </c>
      <c r="EL459">
        <f t="shared" si="404"/>
        <v>0</v>
      </c>
      <c r="EM459">
        <f t="shared" si="405"/>
        <v>0</v>
      </c>
      <c r="EN459">
        <f t="shared" si="406"/>
        <v>0</v>
      </c>
      <c r="EO459" s="75">
        <f t="shared" si="407"/>
        <v>0</v>
      </c>
      <c r="EP459" s="75">
        <f t="shared" si="408"/>
        <v>0</v>
      </c>
      <c r="EQ459" s="75">
        <f t="shared" si="409"/>
        <v>0</v>
      </c>
      <c r="ER459" s="75">
        <f t="shared" si="410"/>
        <v>0</v>
      </c>
      <c r="ES459">
        <f t="shared" si="360"/>
        <v>0</v>
      </c>
      <c r="ET459">
        <f t="shared" si="361"/>
        <v>0</v>
      </c>
      <c r="EU459">
        <f t="shared" si="362"/>
        <v>0</v>
      </c>
      <c r="EV459">
        <f t="shared" si="363"/>
        <v>0</v>
      </c>
    </row>
    <row r="460" spans="1:152" x14ac:dyDescent="0.35">
      <c r="A460" t="s">
        <v>156</v>
      </c>
      <c r="B460" s="7">
        <v>1991</v>
      </c>
      <c r="C460">
        <v>0</v>
      </c>
      <c r="D460">
        <v>0</v>
      </c>
      <c r="E460">
        <v>0</v>
      </c>
      <c r="F460">
        <v>0</v>
      </c>
      <c r="G460">
        <v>0</v>
      </c>
      <c r="H460">
        <v>0</v>
      </c>
      <c r="I460" s="7">
        <v>0</v>
      </c>
      <c r="J460">
        <v>0</v>
      </c>
      <c r="K460">
        <v>0</v>
      </c>
      <c r="L460">
        <v>0</v>
      </c>
      <c r="M460">
        <v>0</v>
      </c>
      <c r="N460">
        <v>0</v>
      </c>
      <c r="O460">
        <v>0</v>
      </c>
      <c r="P460" s="7">
        <v>0</v>
      </c>
      <c r="Q460">
        <v>0</v>
      </c>
      <c r="R460">
        <v>0</v>
      </c>
      <c r="S460">
        <v>0</v>
      </c>
      <c r="T460">
        <v>0</v>
      </c>
      <c r="U460">
        <v>0</v>
      </c>
      <c r="V460">
        <v>0</v>
      </c>
      <c r="W460" s="7">
        <v>0</v>
      </c>
      <c r="X460">
        <v>0</v>
      </c>
      <c r="Y460">
        <v>0</v>
      </c>
      <c r="Z460">
        <v>0</v>
      </c>
      <c r="AA460">
        <v>0</v>
      </c>
      <c r="AB460">
        <v>0</v>
      </c>
      <c r="AC460">
        <v>0</v>
      </c>
      <c r="AD460" s="7">
        <v>0</v>
      </c>
      <c r="AE460">
        <v>0</v>
      </c>
      <c r="AF460">
        <v>0</v>
      </c>
      <c r="AG460">
        <v>0</v>
      </c>
      <c r="AH460">
        <v>0</v>
      </c>
      <c r="AI460">
        <v>0</v>
      </c>
      <c r="AJ460">
        <v>0</v>
      </c>
      <c r="AK460" s="7">
        <v>0</v>
      </c>
      <c r="AL460">
        <v>0</v>
      </c>
      <c r="AM460">
        <v>0</v>
      </c>
      <c r="AN460">
        <v>0</v>
      </c>
      <c r="AO460">
        <v>0</v>
      </c>
      <c r="AP460">
        <v>0</v>
      </c>
      <c r="AQ460">
        <v>0</v>
      </c>
      <c r="AR460" s="7">
        <v>0</v>
      </c>
      <c r="AS460">
        <v>0</v>
      </c>
      <c r="AT460">
        <v>0</v>
      </c>
      <c r="AU460">
        <v>0</v>
      </c>
      <c r="AV460">
        <v>0</v>
      </c>
      <c r="AW460">
        <v>0</v>
      </c>
      <c r="AX460">
        <v>0</v>
      </c>
      <c r="AY460" s="7">
        <v>0</v>
      </c>
      <c r="AZ460">
        <v>0</v>
      </c>
      <c r="BA460">
        <v>0</v>
      </c>
      <c r="BB460">
        <v>0</v>
      </c>
      <c r="BC460">
        <v>0</v>
      </c>
      <c r="BD460">
        <v>0</v>
      </c>
      <c r="BE460">
        <v>0</v>
      </c>
      <c r="BF460" s="7">
        <v>0</v>
      </c>
      <c r="BG460">
        <v>0</v>
      </c>
      <c r="BH460">
        <v>0</v>
      </c>
      <c r="BI460">
        <v>0</v>
      </c>
      <c r="BJ460">
        <v>0</v>
      </c>
      <c r="BK460">
        <v>0</v>
      </c>
      <c r="BL460">
        <v>0</v>
      </c>
      <c r="BM460" s="7">
        <v>0</v>
      </c>
      <c r="BN460">
        <v>0</v>
      </c>
      <c r="BO460">
        <v>0</v>
      </c>
      <c r="BP460">
        <v>0</v>
      </c>
      <c r="BQ460">
        <v>0</v>
      </c>
      <c r="BR460">
        <v>0</v>
      </c>
      <c r="BS460">
        <v>0</v>
      </c>
      <c r="BT460" s="7">
        <v>0</v>
      </c>
      <c r="BU460">
        <v>0</v>
      </c>
      <c r="BV460">
        <v>0</v>
      </c>
      <c r="BW460">
        <v>0</v>
      </c>
      <c r="BX460">
        <v>0</v>
      </c>
      <c r="BY460">
        <v>0</v>
      </c>
      <c r="BZ460">
        <v>0</v>
      </c>
      <c r="CA460" s="7">
        <v>0</v>
      </c>
      <c r="CB460">
        <v>0</v>
      </c>
      <c r="CC460">
        <v>0</v>
      </c>
      <c r="CD460">
        <v>0</v>
      </c>
      <c r="CE460">
        <v>0</v>
      </c>
      <c r="CF460">
        <v>0</v>
      </c>
      <c r="CG460">
        <v>0</v>
      </c>
      <c r="CH460" s="7">
        <v>0</v>
      </c>
      <c r="CI460">
        <v>0</v>
      </c>
      <c r="CJ460">
        <v>0</v>
      </c>
      <c r="CK460">
        <v>0</v>
      </c>
      <c r="CL460">
        <v>0</v>
      </c>
      <c r="CM460">
        <v>0</v>
      </c>
      <c r="CN460">
        <v>0</v>
      </c>
      <c r="CO460" s="7">
        <v>0</v>
      </c>
      <c r="CP460">
        <v>0</v>
      </c>
      <c r="CQ460">
        <v>0</v>
      </c>
      <c r="CR460">
        <v>0</v>
      </c>
      <c r="CS460">
        <v>0</v>
      </c>
      <c r="CT460">
        <v>0</v>
      </c>
      <c r="CU460">
        <v>0</v>
      </c>
      <c r="CV460" s="7">
        <v>0</v>
      </c>
      <c r="CW460">
        <f t="shared" si="364"/>
        <v>0</v>
      </c>
      <c r="CX460">
        <f t="shared" si="365"/>
        <v>0</v>
      </c>
      <c r="CY460">
        <f t="shared" si="366"/>
        <v>0</v>
      </c>
      <c r="CZ460">
        <f t="shared" si="367"/>
        <v>0</v>
      </c>
      <c r="DA460">
        <f t="shared" si="368"/>
        <v>0</v>
      </c>
      <c r="DB460">
        <f t="shared" si="369"/>
        <v>0</v>
      </c>
      <c r="DC460" s="7">
        <f t="shared" si="370"/>
        <v>0</v>
      </c>
      <c r="DD460">
        <f t="shared" si="371"/>
        <v>0</v>
      </c>
      <c r="DE460">
        <f t="shared" si="372"/>
        <v>0</v>
      </c>
      <c r="DF460">
        <f t="shared" si="373"/>
        <v>0</v>
      </c>
      <c r="DG460">
        <f t="shared" si="374"/>
        <v>0</v>
      </c>
      <c r="DH460">
        <f t="shared" si="375"/>
        <v>0</v>
      </c>
      <c r="DI460">
        <f t="shared" si="376"/>
        <v>0</v>
      </c>
      <c r="DJ460" s="7">
        <f t="shared" si="377"/>
        <v>0</v>
      </c>
      <c r="DK460" s="10">
        <f t="shared" si="378"/>
        <v>0</v>
      </c>
      <c r="DL460" s="10">
        <f t="shared" si="379"/>
        <v>0</v>
      </c>
      <c r="DM460">
        <f t="shared" si="380"/>
        <v>0</v>
      </c>
      <c r="DN460">
        <f t="shared" si="381"/>
        <v>0</v>
      </c>
      <c r="DO460">
        <f t="shared" si="382"/>
        <v>0</v>
      </c>
      <c r="DP460" s="7">
        <f t="shared" si="383"/>
        <v>0</v>
      </c>
      <c r="DQ460">
        <f t="shared" si="384"/>
        <v>0</v>
      </c>
      <c r="DR460">
        <f t="shared" si="385"/>
        <v>0</v>
      </c>
      <c r="DS460">
        <f t="shared" si="386"/>
        <v>0</v>
      </c>
      <c r="DT460" s="7">
        <f t="shared" si="387"/>
        <v>0</v>
      </c>
      <c r="DU460">
        <f t="shared" si="388"/>
        <v>0</v>
      </c>
      <c r="DV460" s="7">
        <f t="shared" si="389"/>
        <v>0</v>
      </c>
      <c r="DW460" s="10">
        <f t="shared" si="390"/>
        <v>0</v>
      </c>
      <c r="DX460" s="10">
        <f t="shared" si="391"/>
        <v>0</v>
      </c>
      <c r="DY460" s="31">
        <f t="shared" si="411"/>
        <v>0</v>
      </c>
      <c r="DZ460" s="31">
        <f t="shared" si="392"/>
        <v>0</v>
      </c>
      <c r="EA460" s="31">
        <f t="shared" si="393"/>
        <v>0</v>
      </c>
      <c r="EB460">
        <f t="shared" si="394"/>
        <v>0</v>
      </c>
      <c r="EC460">
        <f t="shared" si="395"/>
        <v>0</v>
      </c>
      <c r="ED460">
        <f t="shared" si="396"/>
        <v>0</v>
      </c>
      <c r="EE460" s="7">
        <f t="shared" si="397"/>
        <v>0</v>
      </c>
      <c r="EF460" s="31">
        <f t="shared" si="398"/>
        <v>0</v>
      </c>
      <c r="EG460">
        <f t="shared" si="399"/>
        <v>0</v>
      </c>
      <c r="EH460">
        <f t="shared" si="400"/>
        <v>0</v>
      </c>
      <c r="EI460">
        <f t="shared" si="401"/>
        <v>0</v>
      </c>
      <c r="EJ460" s="7">
        <f t="shared" si="402"/>
        <v>0</v>
      </c>
      <c r="EK460">
        <f t="shared" si="403"/>
        <v>0</v>
      </c>
      <c r="EL460">
        <f t="shared" si="404"/>
        <v>0</v>
      </c>
      <c r="EM460">
        <f t="shared" si="405"/>
        <v>0</v>
      </c>
      <c r="EN460">
        <f t="shared" si="406"/>
        <v>0</v>
      </c>
      <c r="EO460" s="75">
        <f t="shared" si="407"/>
        <v>0</v>
      </c>
      <c r="EP460" s="75">
        <f t="shared" si="408"/>
        <v>0</v>
      </c>
      <c r="EQ460" s="75">
        <f t="shared" si="409"/>
        <v>0</v>
      </c>
      <c r="ER460" s="75">
        <f t="shared" si="410"/>
        <v>0</v>
      </c>
      <c r="ES460">
        <f t="shared" si="360"/>
        <v>0</v>
      </c>
      <c r="ET460">
        <f t="shared" si="361"/>
        <v>0</v>
      </c>
      <c r="EU460">
        <f t="shared" si="362"/>
        <v>0</v>
      </c>
      <c r="EV460">
        <f t="shared" si="363"/>
        <v>0</v>
      </c>
    </row>
    <row r="461" spans="1:152" x14ac:dyDescent="0.35">
      <c r="A461" t="s">
        <v>156</v>
      </c>
      <c r="B461" s="7">
        <v>1992</v>
      </c>
      <c r="C461">
        <v>0</v>
      </c>
      <c r="D461">
        <v>0</v>
      </c>
      <c r="E461">
        <v>0</v>
      </c>
      <c r="F461">
        <v>0</v>
      </c>
      <c r="G461">
        <v>0</v>
      </c>
      <c r="H461">
        <v>0</v>
      </c>
      <c r="I461" s="7">
        <v>0</v>
      </c>
      <c r="J461">
        <v>0</v>
      </c>
      <c r="K461">
        <v>0</v>
      </c>
      <c r="L461">
        <v>0</v>
      </c>
      <c r="M461">
        <v>0</v>
      </c>
      <c r="N461">
        <v>0</v>
      </c>
      <c r="O461">
        <v>0</v>
      </c>
      <c r="P461" s="7">
        <v>0</v>
      </c>
      <c r="Q461">
        <v>0</v>
      </c>
      <c r="R461">
        <v>0</v>
      </c>
      <c r="S461">
        <v>0</v>
      </c>
      <c r="T461">
        <v>0</v>
      </c>
      <c r="U461">
        <v>0</v>
      </c>
      <c r="V461">
        <v>0</v>
      </c>
      <c r="W461" s="7">
        <v>0</v>
      </c>
      <c r="X461">
        <v>0</v>
      </c>
      <c r="Y461">
        <v>0</v>
      </c>
      <c r="Z461">
        <v>0</v>
      </c>
      <c r="AA461">
        <v>0</v>
      </c>
      <c r="AB461">
        <v>0</v>
      </c>
      <c r="AC461">
        <v>0</v>
      </c>
      <c r="AD461" s="7">
        <v>0</v>
      </c>
      <c r="AE461">
        <v>0</v>
      </c>
      <c r="AF461">
        <v>0</v>
      </c>
      <c r="AG461">
        <v>0</v>
      </c>
      <c r="AH461">
        <v>0</v>
      </c>
      <c r="AI461">
        <v>0</v>
      </c>
      <c r="AJ461">
        <v>0</v>
      </c>
      <c r="AK461" s="7">
        <v>0</v>
      </c>
      <c r="AL461">
        <v>0</v>
      </c>
      <c r="AM461">
        <v>0</v>
      </c>
      <c r="AN461">
        <v>0</v>
      </c>
      <c r="AO461">
        <v>0</v>
      </c>
      <c r="AP461">
        <v>0</v>
      </c>
      <c r="AQ461">
        <v>0</v>
      </c>
      <c r="AR461" s="7">
        <v>0</v>
      </c>
      <c r="AS461">
        <v>0</v>
      </c>
      <c r="AT461">
        <v>0</v>
      </c>
      <c r="AU461">
        <v>0</v>
      </c>
      <c r="AV461">
        <v>0</v>
      </c>
      <c r="AW461">
        <v>0</v>
      </c>
      <c r="AX461">
        <v>0</v>
      </c>
      <c r="AY461" s="7">
        <v>0</v>
      </c>
      <c r="AZ461">
        <v>0</v>
      </c>
      <c r="BA461">
        <v>0</v>
      </c>
      <c r="BB461">
        <v>0</v>
      </c>
      <c r="BC461">
        <v>0</v>
      </c>
      <c r="BD461">
        <v>0</v>
      </c>
      <c r="BE461">
        <v>0</v>
      </c>
      <c r="BF461" s="7">
        <v>0</v>
      </c>
      <c r="BG461">
        <v>0</v>
      </c>
      <c r="BH461">
        <v>0</v>
      </c>
      <c r="BI461">
        <v>0</v>
      </c>
      <c r="BJ461">
        <v>0</v>
      </c>
      <c r="BK461">
        <v>0</v>
      </c>
      <c r="BL461">
        <v>0</v>
      </c>
      <c r="BM461" s="7">
        <v>0</v>
      </c>
      <c r="BN461">
        <v>0</v>
      </c>
      <c r="BO461">
        <v>0</v>
      </c>
      <c r="BP461">
        <v>0</v>
      </c>
      <c r="BQ461">
        <v>0</v>
      </c>
      <c r="BR461">
        <v>0</v>
      </c>
      <c r="BS461">
        <v>0</v>
      </c>
      <c r="BT461" s="7">
        <v>0</v>
      </c>
      <c r="BU461">
        <v>0</v>
      </c>
      <c r="BV461">
        <v>0</v>
      </c>
      <c r="BW461">
        <v>0</v>
      </c>
      <c r="BX461">
        <v>0</v>
      </c>
      <c r="BY461">
        <v>0</v>
      </c>
      <c r="BZ461">
        <v>0</v>
      </c>
      <c r="CA461" s="7">
        <v>0</v>
      </c>
      <c r="CB461">
        <v>0</v>
      </c>
      <c r="CC461">
        <v>0</v>
      </c>
      <c r="CD461">
        <v>0</v>
      </c>
      <c r="CE461">
        <v>0</v>
      </c>
      <c r="CF461">
        <v>0</v>
      </c>
      <c r="CG461">
        <v>0</v>
      </c>
      <c r="CH461" s="7">
        <v>0</v>
      </c>
      <c r="CI461">
        <v>0</v>
      </c>
      <c r="CJ461">
        <v>0</v>
      </c>
      <c r="CK461">
        <v>0</v>
      </c>
      <c r="CL461">
        <v>0</v>
      </c>
      <c r="CM461">
        <v>0</v>
      </c>
      <c r="CN461">
        <v>0</v>
      </c>
      <c r="CO461" s="7">
        <v>0</v>
      </c>
      <c r="CP461">
        <v>0</v>
      </c>
      <c r="CQ461">
        <v>0</v>
      </c>
      <c r="CR461">
        <v>0</v>
      </c>
      <c r="CS461">
        <v>0</v>
      </c>
      <c r="CT461">
        <v>0</v>
      </c>
      <c r="CU461">
        <v>0</v>
      </c>
      <c r="CV461" s="7">
        <v>0</v>
      </c>
      <c r="CW461">
        <f t="shared" si="364"/>
        <v>0</v>
      </c>
      <c r="CX461">
        <f t="shared" si="365"/>
        <v>0</v>
      </c>
      <c r="CY461">
        <f t="shared" si="366"/>
        <v>0</v>
      </c>
      <c r="CZ461">
        <f t="shared" si="367"/>
        <v>0</v>
      </c>
      <c r="DA461">
        <f t="shared" si="368"/>
        <v>0</v>
      </c>
      <c r="DB461">
        <f t="shared" si="369"/>
        <v>0</v>
      </c>
      <c r="DC461" s="7">
        <f t="shared" si="370"/>
        <v>0</v>
      </c>
      <c r="DD461">
        <f t="shared" si="371"/>
        <v>0</v>
      </c>
      <c r="DE461">
        <f t="shared" si="372"/>
        <v>0</v>
      </c>
      <c r="DF461">
        <f t="shared" si="373"/>
        <v>0</v>
      </c>
      <c r="DG461">
        <f t="shared" si="374"/>
        <v>0</v>
      </c>
      <c r="DH461">
        <f t="shared" si="375"/>
        <v>0</v>
      </c>
      <c r="DI461">
        <f t="shared" si="376"/>
        <v>0</v>
      </c>
      <c r="DJ461" s="7">
        <f t="shared" si="377"/>
        <v>0</v>
      </c>
      <c r="DK461" s="10">
        <f t="shared" si="378"/>
        <v>0</v>
      </c>
      <c r="DL461" s="10">
        <f t="shared" si="379"/>
        <v>0</v>
      </c>
      <c r="DM461">
        <f t="shared" si="380"/>
        <v>0</v>
      </c>
      <c r="DN461">
        <f t="shared" si="381"/>
        <v>0</v>
      </c>
      <c r="DO461">
        <f t="shared" si="382"/>
        <v>0</v>
      </c>
      <c r="DP461" s="7">
        <f t="shared" si="383"/>
        <v>0</v>
      </c>
      <c r="DQ461">
        <f t="shared" si="384"/>
        <v>0</v>
      </c>
      <c r="DR461">
        <f t="shared" si="385"/>
        <v>0</v>
      </c>
      <c r="DS461">
        <f t="shared" si="386"/>
        <v>0</v>
      </c>
      <c r="DT461" s="7">
        <f t="shared" si="387"/>
        <v>0</v>
      </c>
      <c r="DU461">
        <f t="shared" si="388"/>
        <v>0</v>
      </c>
      <c r="DV461" s="7">
        <f t="shared" si="389"/>
        <v>0</v>
      </c>
      <c r="DW461" s="10">
        <f t="shared" si="390"/>
        <v>0</v>
      </c>
      <c r="DX461" s="10">
        <f t="shared" si="391"/>
        <v>0</v>
      </c>
      <c r="DY461" s="31">
        <f t="shared" si="411"/>
        <v>0</v>
      </c>
      <c r="DZ461" s="31">
        <f t="shared" si="392"/>
        <v>0</v>
      </c>
      <c r="EA461" s="31">
        <f t="shared" si="393"/>
        <v>0</v>
      </c>
      <c r="EB461">
        <f t="shared" si="394"/>
        <v>0</v>
      </c>
      <c r="EC461">
        <f t="shared" si="395"/>
        <v>0</v>
      </c>
      <c r="ED461">
        <f t="shared" si="396"/>
        <v>0</v>
      </c>
      <c r="EE461" s="7">
        <f t="shared" si="397"/>
        <v>0</v>
      </c>
      <c r="EF461" s="31">
        <f t="shared" si="398"/>
        <v>0</v>
      </c>
      <c r="EG461">
        <f t="shared" si="399"/>
        <v>0</v>
      </c>
      <c r="EH461">
        <f t="shared" si="400"/>
        <v>0</v>
      </c>
      <c r="EI461">
        <f t="shared" si="401"/>
        <v>0</v>
      </c>
      <c r="EJ461" s="7">
        <f t="shared" si="402"/>
        <v>0</v>
      </c>
      <c r="EK461">
        <f t="shared" si="403"/>
        <v>0</v>
      </c>
      <c r="EL461">
        <f t="shared" si="404"/>
        <v>0</v>
      </c>
      <c r="EM461">
        <f t="shared" si="405"/>
        <v>0</v>
      </c>
      <c r="EN461">
        <f t="shared" si="406"/>
        <v>0</v>
      </c>
      <c r="EO461" s="75">
        <f t="shared" si="407"/>
        <v>0</v>
      </c>
      <c r="EP461" s="75">
        <f t="shared" si="408"/>
        <v>0</v>
      </c>
      <c r="EQ461" s="75">
        <f t="shared" si="409"/>
        <v>0</v>
      </c>
      <c r="ER461" s="75">
        <f t="shared" si="410"/>
        <v>0</v>
      </c>
      <c r="ES461">
        <f t="shared" si="360"/>
        <v>0</v>
      </c>
      <c r="ET461">
        <f t="shared" si="361"/>
        <v>0</v>
      </c>
      <c r="EU461">
        <f t="shared" si="362"/>
        <v>0</v>
      </c>
      <c r="EV461">
        <f t="shared" si="363"/>
        <v>0</v>
      </c>
    </row>
    <row r="462" spans="1:152" x14ac:dyDescent="0.35">
      <c r="A462" t="s">
        <v>156</v>
      </c>
      <c r="B462" s="7">
        <v>1993</v>
      </c>
      <c r="C462">
        <v>0</v>
      </c>
      <c r="D462">
        <v>0</v>
      </c>
      <c r="E462">
        <v>0</v>
      </c>
      <c r="F462">
        <v>0</v>
      </c>
      <c r="G462">
        <v>0</v>
      </c>
      <c r="H462">
        <v>0</v>
      </c>
      <c r="I462" s="7">
        <v>0</v>
      </c>
      <c r="J462">
        <v>0</v>
      </c>
      <c r="K462">
        <v>0</v>
      </c>
      <c r="L462">
        <v>0</v>
      </c>
      <c r="M462">
        <v>0</v>
      </c>
      <c r="N462">
        <v>0</v>
      </c>
      <c r="O462">
        <v>0</v>
      </c>
      <c r="P462" s="7">
        <v>0</v>
      </c>
      <c r="Q462">
        <v>0</v>
      </c>
      <c r="R462">
        <v>0</v>
      </c>
      <c r="S462">
        <v>0</v>
      </c>
      <c r="T462">
        <v>0</v>
      </c>
      <c r="U462">
        <v>0</v>
      </c>
      <c r="V462">
        <v>0</v>
      </c>
      <c r="W462" s="7">
        <v>0</v>
      </c>
      <c r="X462">
        <v>0</v>
      </c>
      <c r="Y462">
        <v>0</v>
      </c>
      <c r="Z462">
        <v>0</v>
      </c>
      <c r="AA462">
        <v>0</v>
      </c>
      <c r="AB462">
        <v>0</v>
      </c>
      <c r="AC462">
        <v>0</v>
      </c>
      <c r="AD462" s="7">
        <v>0</v>
      </c>
      <c r="AE462">
        <v>0</v>
      </c>
      <c r="AF462">
        <v>0</v>
      </c>
      <c r="AG462">
        <v>0</v>
      </c>
      <c r="AH462">
        <v>0</v>
      </c>
      <c r="AI462">
        <v>0</v>
      </c>
      <c r="AJ462">
        <v>0</v>
      </c>
      <c r="AK462" s="7">
        <v>0</v>
      </c>
      <c r="AL462">
        <v>0</v>
      </c>
      <c r="AM462">
        <v>0</v>
      </c>
      <c r="AN462">
        <v>0</v>
      </c>
      <c r="AO462">
        <v>0</v>
      </c>
      <c r="AP462">
        <v>0</v>
      </c>
      <c r="AQ462">
        <v>0</v>
      </c>
      <c r="AR462" s="7">
        <v>0</v>
      </c>
      <c r="AS462">
        <v>0</v>
      </c>
      <c r="AT462">
        <v>0</v>
      </c>
      <c r="AU462">
        <v>0</v>
      </c>
      <c r="AV462">
        <v>0</v>
      </c>
      <c r="AW462">
        <v>0</v>
      </c>
      <c r="AX462">
        <v>0</v>
      </c>
      <c r="AY462" s="7">
        <v>0</v>
      </c>
      <c r="AZ462">
        <v>0</v>
      </c>
      <c r="BA462">
        <v>0</v>
      </c>
      <c r="BB462">
        <v>0</v>
      </c>
      <c r="BC462">
        <v>0</v>
      </c>
      <c r="BD462">
        <v>0</v>
      </c>
      <c r="BE462">
        <v>0</v>
      </c>
      <c r="BF462" s="7">
        <v>0</v>
      </c>
      <c r="BG462">
        <v>0</v>
      </c>
      <c r="BH462">
        <v>0</v>
      </c>
      <c r="BI462">
        <v>0</v>
      </c>
      <c r="BJ462">
        <v>0</v>
      </c>
      <c r="BK462">
        <v>0</v>
      </c>
      <c r="BL462">
        <v>0</v>
      </c>
      <c r="BM462" s="7">
        <v>0</v>
      </c>
      <c r="BN462">
        <v>0</v>
      </c>
      <c r="BO462">
        <v>0</v>
      </c>
      <c r="BP462">
        <v>0</v>
      </c>
      <c r="BQ462">
        <v>0</v>
      </c>
      <c r="BR462">
        <v>0</v>
      </c>
      <c r="BS462">
        <v>0</v>
      </c>
      <c r="BT462" s="7">
        <v>0</v>
      </c>
      <c r="BU462">
        <v>0</v>
      </c>
      <c r="BV462">
        <v>0</v>
      </c>
      <c r="BW462">
        <v>0</v>
      </c>
      <c r="BX462">
        <v>0</v>
      </c>
      <c r="BY462">
        <v>0</v>
      </c>
      <c r="BZ462">
        <v>0</v>
      </c>
      <c r="CA462" s="7">
        <v>0</v>
      </c>
      <c r="CB462">
        <v>0</v>
      </c>
      <c r="CC462">
        <v>0</v>
      </c>
      <c r="CD462">
        <v>0</v>
      </c>
      <c r="CE462">
        <v>0</v>
      </c>
      <c r="CF462">
        <v>0</v>
      </c>
      <c r="CG462">
        <v>0</v>
      </c>
      <c r="CH462" s="7">
        <v>0</v>
      </c>
      <c r="CI462">
        <v>0</v>
      </c>
      <c r="CJ462">
        <v>0</v>
      </c>
      <c r="CK462">
        <v>0</v>
      </c>
      <c r="CL462">
        <v>0</v>
      </c>
      <c r="CM462">
        <v>0</v>
      </c>
      <c r="CN462">
        <v>0</v>
      </c>
      <c r="CO462" s="7">
        <v>0</v>
      </c>
      <c r="CP462">
        <v>0</v>
      </c>
      <c r="CQ462">
        <v>0</v>
      </c>
      <c r="CR462">
        <v>0</v>
      </c>
      <c r="CS462">
        <v>0</v>
      </c>
      <c r="CT462">
        <v>0</v>
      </c>
      <c r="CU462">
        <v>0</v>
      </c>
      <c r="CV462" s="7">
        <v>0</v>
      </c>
      <c r="CW462">
        <f t="shared" si="364"/>
        <v>0</v>
      </c>
      <c r="CX462">
        <f t="shared" si="365"/>
        <v>0</v>
      </c>
      <c r="CY462">
        <f t="shared" si="366"/>
        <v>0</v>
      </c>
      <c r="CZ462">
        <f t="shared" si="367"/>
        <v>0</v>
      </c>
      <c r="DA462">
        <f t="shared" si="368"/>
        <v>0</v>
      </c>
      <c r="DB462">
        <f t="shared" si="369"/>
        <v>0</v>
      </c>
      <c r="DC462" s="7">
        <f t="shared" si="370"/>
        <v>0</v>
      </c>
      <c r="DD462">
        <f t="shared" si="371"/>
        <v>0</v>
      </c>
      <c r="DE462">
        <f t="shared" si="372"/>
        <v>0</v>
      </c>
      <c r="DF462">
        <f t="shared" si="373"/>
        <v>0</v>
      </c>
      <c r="DG462">
        <f t="shared" si="374"/>
        <v>0</v>
      </c>
      <c r="DH462">
        <f t="shared" si="375"/>
        <v>0</v>
      </c>
      <c r="DI462">
        <f t="shared" si="376"/>
        <v>0</v>
      </c>
      <c r="DJ462" s="7">
        <f t="shared" si="377"/>
        <v>0</v>
      </c>
      <c r="DK462" s="10">
        <f t="shared" si="378"/>
        <v>0</v>
      </c>
      <c r="DL462" s="10">
        <f t="shared" si="379"/>
        <v>0</v>
      </c>
      <c r="DM462">
        <f t="shared" si="380"/>
        <v>0</v>
      </c>
      <c r="DN462">
        <f t="shared" si="381"/>
        <v>0</v>
      </c>
      <c r="DO462">
        <f t="shared" si="382"/>
        <v>0</v>
      </c>
      <c r="DP462" s="7">
        <f t="shared" si="383"/>
        <v>0</v>
      </c>
      <c r="DQ462">
        <f t="shared" si="384"/>
        <v>0</v>
      </c>
      <c r="DR462">
        <f t="shared" si="385"/>
        <v>0</v>
      </c>
      <c r="DS462">
        <f t="shared" si="386"/>
        <v>0</v>
      </c>
      <c r="DT462" s="7">
        <f t="shared" si="387"/>
        <v>0</v>
      </c>
      <c r="DU462">
        <f t="shared" si="388"/>
        <v>0</v>
      </c>
      <c r="DV462" s="7">
        <f t="shared" si="389"/>
        <v>0</v>
      </c>
      <c r="DW462" s="10">
        <f t="shared" si="390"/>
        <v>0</v>
      </c>
      <c r="DX462" s="10">
        <f t="shared" si="391"/>
        <v>0</v>
      </c>
      <c r="DY462" s="31">
        <f t="shared" si="411"/>
        <v>0</v>
      </c>
      <c r="DZ462" s="31">
        <f t="shared" si="392"/>
        <v>0</v>
      </c>
      <c r="EA462" s="31">
        <f t="shared" si="393"/>
        <v>0</v>
      </c>
      <c r="EB462">
        <f t="shared" si="394"/>
        <v>0</v>
      </c>
      <c r="EC462">
        <f t="shared" si="395"/>
        <v>0</v>
      </c>
      <c r="ED462">
        <f t="shared" si="396"/>
        <v>0</v>
      </c>
      <c r="EE462" s="7">
        <f t="shared" si="397"/>
        <v>0</v>
      </c>
      <c r="EF462" s="31">
        <f t="shared" si="398"/>
        <v>0</v>
      </c>
      <c r="EG462">
        <f t="shared" si="399"/>
        <v>0</v>
      </c>
      <c r="EH462">
        <f t="shared" si="400"/>
        <v>0</v>
      </c>
      <c r="EI462">
        <f t="shared" si="401"/>
        <v>0</v>
      </c>
      <c r="EJ462" s="7">
        <f t="shared" si="402"/>
        <v>0</v>
      </c>
      <c r="EK462">
        <f t="shared" si="403"/>
        <v>0</v>
      </c>
      <c r="EL462">
        <f t="shared" si="404"/>
        <v>0</v>
      </c>
      <c r="EM462">
        <f t="shared" si="405"/>
        <v>0</v>
      </c>
      <c r="EN462">
        <f t="shared" si="406"/>
        <v>0</v>
      </c>
      <c r="EO462" s="75">
        <f t="shared" si="407"/>
        <v>0</v>
      </c>
      <c r="EP462" s="75">
        <f t="shared" si="408"/>
        <v>0</v>
      </c>
      <c r="EQ462" s="75">
        <f t="shared" si="409"/>
        <v>0</v>
      </c>
      <c r="ER462" s="75">
        <f t="shared" si="410"/>
        <v>0</v>
      </c>
      <c r="ES462">
        <f t="shared" si="360"/>
        <v>0</v>
      </c>
      <c r="ET462">
        <f t="shared" si="361"/>
        <v>0</v>
      </c>
      <c r="EU462">
        <f t="shared" si="362"/>
        <v>0</v>
      </c>
      <c r="EV462">
        <f t="shared" si="363"/>
        <v>0</v>
      </c>
    </row>
    <row r="463" spans="1:152" x14ac:dyDescent="0.35">
      <c r="A463" t="s">
        <v>156</v>
      </c>
      <c r="B463" s="7">
        <v>1994</v>
      </c>
      <c r="C463">
        <v>0</v>
      </c>
      <c r="D463">
        <v>0</v>
      </c>
      <c r="E463">
        <v>0</v>
      </c>
      <c r="F463">
        <v>0</v>
      </c>
      <c r="G463">
        <v>0</v>
      </c>
      <c r="H463">
        <v>0</v>
      </c>
      <c r="I463" s="7">
        <v>0</v>
      </c>
      <c r="J463">
        <v>0</v>
      </c>
      <c r="K463">
        <v>0</v>
      </c>
      <c r="L463">
        <v>0</v>
      </c>
      <c r="M463">
        <v>0</v>
      </c>
      <c r="N463">
        <v>0</v>
      </c>
      <c r="O463">
        <v>0</v>
      </c>
      <c r="P463" s="7">
        <v>0</v>
      </c>
      <c r="Q463">
        <v>0</v>
      </c>
      <c r="R463">
        <v>0</v>
      </c>
      <c r="S463">
        <v>0</v>
      </c>
      <c r="T463">
        <v>0</v>
      </c>
      <c r="U463">
        <v>0</v>
      </c>
      <c r="V463">
        <v>0</v>
      </c>
      <c r="W463" s="7">
        <v>0</v>
      </c>
      <c r="X463">
        <v>0</v>
      </c>
      <c r="Y463">
        <v>0</v>
      </c>
      <c r="Z463">
        <v>0</v>
      </c>
      <c r="AA463">
        <v>0</v>
      </c>
      <c r="AB463">
        <v>0</v>
      </c>
      <c r="AC463">
        <v>0</v>
      </c>
      <c r="AD463" s="7">
        <v>0</v>
      </c>
      <c r="AE463">
        <v>0</v>
      </c>
      <c r="AF463">
        <v>0</v>
      </c>
      <c r="AG463">
        <v>0</v>
      </c>
      <c r="AH463">
        <v>0</v>
      </c>
      <c r="AI463">
        <v>0</v>
      </c>
      <c r="AJ463">
        <v>0</v>
      </c>
      <c r="AK463" s="7">
        <v>0</v>
      </c>
      <c r="AL463">
        <v>0</v>
      </c>
      <c r="AM463">
        <v>0</v>
      </c>
      <c r="AN463">
        <v>0</v>
      </c>
      <c r="AO463">
        <v>0</v>
      </c>
      <c r="AP463">
        <v>0</v>
      </c>
      <c r="AQ463">
        <v>0</v>
      </c>
      <c r="AR463" s="7">
        <v>0</v>
      </c>
      <c r="AS463">
        <v>0</v>
      </c>
      <c r="AT463">
        <v>0</v>
      </c>
      <c r="AU463">
        <v>0</v>
      </c>
      <c r="AV463">
        <v>0</v>
      </c>
      <c r="AW463">
        <v>0</v>
      </c>
      <c r="AX463">
        <v>0</v>
      </c>
      <c r="AY463" s="7">
        <v>0</v>
      </c>
      <c r="AZ463">
        <v>0</v>
      </c>
      <c r="BA463">
        <v>0</v>
      </c>
      <c r="BB463">
        <v>0</v>
      </c>
      <c r="BC463">
        <v>0</v>
      </c>
      <c r="BD463">
        <v>0</v>
      </c>
      <c r="BE463">
        <v>0</v>
      </c>
      <c r="BF463" s="7">
        <v>0</v>
      </c>
      <c r="BG463">
        <v>0</v>
      </c>
      <c r="BH463">
        <v>0</v>
      </c>
      <c r="BI463">
        <v>0</v>
      </c>
      <c r="BJ463">
        <v>0</v>
      </c>
      <c r="BK463">
        <v>0</v>
      </c>
      <c r="BL463">
        <v>0</v>
      </c>
      <c r="BM463" s="7">
        <v>0</v>
      </c>
      <c r="BN463">
        <v>0</v>
      </c>
      <c r="BO463">
        <v>0</v>
      </c>
      <c r="BP463">
        <v>0</v>
      </c>
      <c r="BQ463">
        <v>0</v>
      </c>
      <c r="BR463">
        <v>0</v>
      </c>
      <c r="BS463">
        <v>0</v>
      </c>
      <c r="BT463" s="7">
        <v>0</v>
      </c>
      <c r="BU463">
        <v>0</v>
      </c>
      <c r="BV463">
        <v>0</v>
      </c>
      <c r="BW463">
        <v>0</v>
      </c>
      <c r="BX463">
        <v>0</v>
      </c>
      <c r="BY463">
        <v>0</v>
      </c>
      <c r="BZ463">
        <v>0</v>
      </c>
      <c r="CA463" s="7">
        <v>0</v>
      </c>
      <c r="CB463">
        <v>0</v>
      </c>
      <c r="CC463">
        <v>0</v>
      </c>
      <c r="CD463">
        <v>0</v>
      </c>
      <c r="CE463">
        <v>0</v>
      </c>
      <c r="CF463">
        <v>0</v>
      </c>
      <c r="CG463">
        <v>0</v>
      </c>
      <c r="CH463" s="7">
        <v>0</v>
      </c>
      <c r="CI463">
        <v>0</v>
      </c>
      <c r="CJ463">
        <v>0</v>
      </c>
      <c r="CK463">
        <v>0</v>
      </c>
      <c r="CL463">
        <v>0</v>
      </c>
      <c r="CM463">
        <v>0</v>
      </c>
      <c r="CN463">
        <v>0</v>
      </c>
      <c r="CO463" s="7">
        <v>0</v>
      </c>
      <c r="CP463">
        <v>0</v>
      </c>
      <c r="CQ463">
        <v>0</v>
      </c>
      <c r="CR463">
        <v>0</v>
      </c>
      <c r="CS463">
        <v>0</v>
      </c>
      <c r="CT463">
        <v>0</v>
      </c>
      <c r="CU463">
        <v>0</v>
      </c>
      <c r="CV463" s="7">
        <v>0</v>
      </c>
      <c r="CW463">
        <f t="shared" si="364"/>
        <v>0</v>
      </c>
      <c r="CX463">
        <f t="shared" si="365"/>
        <v>0</v>
      </c>
      <c r="CY463">
        <f t="shared" si="366"/>
        <v>0</v>
      </c>
      <c r="CZ463">
        <f t="shared" si="367"/>
        <v>0</v>
      </c>
      <c r="DA463">
        <f t="shared" si="368"/>
        <v>0</v>
      </c>
      <c r="DB463">
        <f t="shared" si="369"/>
        <v>0</v>
      </c>
      <c r="DC463" s="7">
        <f t="shared" si="370"/>
        <v>0</v>
      </c>
      <c r="DD463">
        <f t="shared" si="371"/>
        <v>0</v>
      </c>
      <c r="DE463">
        <f t="shared" si="372"/>
        <v>0</v>
      </c>
      <c r="DF463">
        <f t="shared" si="373"/>
        <v>0</v>
      </c>
      <c r="DG463">
        <f t="shared" si="374"/>
        <v>0</v>
      </c>
      <c r="DH463">
        <f t="shared" si="375"/>
        <v>0</v>
      </c>
      <c r="DI463">
        <f t="shared" si="376"/>
        <v>0</v>
      </c>
      <c r="DJ463" s="7">
        <f t="shared" si="377"/>
        <v>0</v>
      </c>
      <c r="DK463" s="10">
        <f t="shared" si="378"/>
        <v>0</v>
      </c>
      <c r="DL463" s="10">
        <f t="shared" si="379"/>
        <v>0</v>
      </c>
      <c r="DM463">
        <f t="shared" si="380"/>
        <v>0</v>
      </c>
      <c r="DN463">
        <f t="shared" si="381"/>
        <v>0</v>
      </c>
      <c r="DO463">
        <f t="shared" si="382"/>
        <v>0</v>
      </c>
      <c r="DP463" s="7">
        <f t="shared" si="383"/>
        <v>0</v>
      </c>
      <c r="DQ463">
        <f t="shared" si="384"/>
        <v>0</v>
      </c>
      <c r="DR463">
        <f t="shared" si="385"/>
        <v>0</v>
      </c>
      <c r="DS463">
        <f t="shared" si="386"/>
        <v>0</v>
      </c>
      <c r="DT463" s="7">
        <f t="shared" si="387"/>
        <v>0</v>
      </c>
      <c r="DU463">
        <f t="shared" si="388"/>
        <v>0</v>
      </c>
      <c r="DV463" s="7">
        <f t="shared" si="389"/>
        <v>0</v>
      </c>
      <c r="DW463" s="10">
        <f t="shared" si="390"/>
        <v>0</v>
      </c>
      <c r="DX463" s="10">
        <f t="shared" si="391"/>
        <v>0</v>
      </c>
      <c r="DY463" s="31">
        <f t="shared" si="411"/>
        <v>0</v>
      </c>
      <c r="DZ463" s="31">
        <f t="shared" si="392"/>
        <v>0</v>
      </c>
      <c r="EA463" s="31">
        <f t="shared" si="393"/>
        <v>0</v>
      </c>
      <c r="EB463">
        <f t="shared" si="394"/>
        <v>0</v>
      </c>
      <c r="EC463">
        <f t="shared" si="395"/>
        <v>0</v>
      </c>
      <c r="ED463">
        <f t="shared" si="396"/>
        <v>0</v>
      </c>
      <c r="EE463" s="7">
        <f t="shared" si="397"/>
        <v>0</v>
      </c>
      <c r="EF463" s="31">
        <f t="shared" si="398"/>
        <v>0</v>
      </c>
      <c r="EG463">
        <f t="shared" si="399"/>
        <v>0</v>
      </c>
      <c r="EH463">
        <f t="shared" si="400"/>
        <v>0</v>
      </c>
      <c r="EI463">
        <f t="shared" si="401"/>
        <v>0</v>
      </c>
      <c r="EJ463" s="7">
        <f t="shared" si="402"/>
        <v>0</v>
      </c>
      <c r="EK463">
        <f t="shared" si="403"/>
        <v>0</v>
      </c>
      <c r="EL463">
        <f t="shared" si="404"/>
        <v>0</v>
      </c>
      <c r="EM463">
        <f t="shared" si="405"/>
        <v>0</v>
      </c>
      <c r="EN463">
        <f t="shared" si="406"/>
        <v>0</v>
      </c>
      <c r="EO463" s="75">
        <f t="shared" si="407"/>
        <v>0</v>
      </c>
      <c r="EP463" s="75">
        <f t="shared" si="408"/>
        <v>0</v>
      </c>
      <c r="EQ463" s="75">
        <f t="shared" si="409"/>
        <v>0</v>
      </c>
      <c r="ER463" s="75">
        <f t="shared" si="410"/>
        <v>0</v>
      </c>
      <c r="ES463">
        <f t="shared" si="360"/>
        <v>0</v>
      </c>
      <c r="ET463">
        <f t="shared" si="361"/>
        <v>0</v>
      </c>
      <c r="EU463">
        <f t="shared" si="362"/>
        <v>0</v>
      </c>
      <c r="EV463">
        <f t="shared" si="363"/>
        <v>0</v>
      </c>
    </row>
    <row r="464" spans="1:152" x14ac:dyDescent="0.35">
      <c r="A464" t="s">
        <v>156</v>
      </c>
      <c r="B464" s="7">
        <v>1995</v>
      </c>
      <c r="C464">
        <v>0</v>
      </c>
      <c r="D464">
        <v>0</v>
      </c>
      <c r="E464">
        <v>0</v>
      </c>
      <c r="F464">
        <v>0</v>
      </c>
      <c r="G464">
        <v>0</v>
      </c>
      <c r="H464">
        <v>0</v>
      </c>
      <c r="I464" s="7">
        <v>0</v>
      </c>
      <c r="J464">
        <v>0</v>
      </c>
      <c r="K464">
        <v>0</v>
      </c>
      <c r="L464">
        <v>0</v>
      </c>
      <c r="M464">
        <v>0</v>
      </c>
      <c r="N464">
        <v>0</v>
      </c>
      <c r="O464">
        <v>0</v>
      </c>
      <c r="P464" s="7">
        <v>0</v>
      </c>
      <c r="Q464">
        <v>0</v>
      </c>
      <c r="R464">
        <v>0</v>
      </c>
      <c r="S464">
        <v>0</v>
      </c>
      <c r="T464">
        <v>0</v>
      </c>
      <c r="U464">
        <v>0</v>
      </c>
      <c r="V464">
        <v>0</v>
      </c>
      <c r="W464" s="7">
        <v>0</v>
      </c>
      <c r="X464">
        <v>0</v>
      </c>
      <c r="Y464">
        <v>0</v>
      </c>
      <c r="Z464">
        <v>0</v>
      </c>
      <c r="AA464">
        <v>0</v>
      </c>
      <c r="AB464">
        <v>0</v>
      </c>
      <c r="AC464">
        <v>0</v>
      </c>
      <c r="AD464" s="7">
        <v>0</v>
      </c>
      <c r="AE464">
        <v>0</v>
      </c>
      <c r="AF464">
        <v>0</v>
      </c>
      <c r="AG464">
        <v>0</v>
      </c>
      <c r="AH464">
        <v>0</v>
      </c>
      <c r="AI464">
        <v>0</v>
      </c>
      <c r="AJ464">
        <v>0</v>
      </c>
      <c r="AK464" s="7">
        <v>0</v>
      </c>
      <c r="AL464">
        <v>0</v>
      </c>
      <c r="AM464">
        <v>0</v>
      </c>
      <c r="AN464">
        <v>0</v>
      </c>
      <c r="AO464">
        <v>0</v>
      </c>
      <c r="AP464">
        <v>0</v>
      </c>
      <c r="AQ464">
        <v>0</v>
      </c>
      <c r="AR464" s="7">
        <v>0</v>
      </c>
      <c r="AS464">
        <v>0</v>
      </c>
      <c r="AT464">
        <v>0</v>
      </c>
      <c r="AU464">
        <v>0</v>
      </c>
      <c r="AV464">
        <v>0</v>
      </c>
      <c r="AW464">
        <v>0</v>
      </c>
      <c r="AX464">
        <v>0</v>
      </c>
      <c r="AY464" s="7">
        <v>0</v>
      </c>
      <c r="AZ464">
        <v>0</v>
      </c>
      <c r="BA464">
        <v>0</v>
      </c>
      <c r="BB464">
        <v>0</v>
      </c>
      <c r="BC464">
        <v>0</v>
      </c>
      <c r="BD464">
        <v>0</v>
      </c>
      <c r="BE464">
        <v>0</v>
      </c>
      <c r="BF464" s="7">
        <v>0</v>
      </c>
      <c r="BG464">
        <v>0</v>
      </c>
      <c r="BH464">
        <v>0</v>
      </c>
      <c r="BI464">
        <v>0</v>
      </c>
      <c r="BJ464">
        <v>0</v>
      </c>
      <c r="BK464">
        <v>0</v>
      </c>
      <c r="BL464">
        <v>0</v>
      </c>
      <c r="BM464" s="7">
        <v>0</v>
      </c>
      <c r="BN464">
        <v>0</v>
      </c>
      <c r="BO464">
        <v>0</v>
      </c>
      <c r="BP464">
        <v>0</v>
      </c>
      <c r="BQ464">
        <v>0</v>
      </c>
      <c r="BR464">
        <v>0</v>
      </c>
      <c r="BS464">
        <v>0</v>
      </c>
      <c r="BT464" s="7">
        <v>0</v>
      </c>
      <c r="BU464">
        <v>0</v>
      </c>
      <c r="BV464">
        <v>0</v>
      </c>
      <c r="BW464">
        <v>0</v>
      </c>
      <c r="BX464">
        <v>0</v>
      </c>
      <c r="BY464">
        <v>0</v>
      </c>
      <c r="BZ464">
        <v>0</v>
      </c>
      <c r="CA464" s="7">
        <v>0</v>
      </c>
      <c r="CB464">
        <v>0</v>
      </c>
      <c r="CC464">
        <v>0</v>
      </c>
      <c r="CD464">
        <v>0</v>
      </c>
      <c r="CE464">
        <v>0</v>
      </c>
      <c r="CF464">
        <v>0</v>
      </c>
      <c r="CG464">
        <v>0</v>
      </c>
      <c r="CH464" s="7">
        <v>0</v>
      </c>
      <c r="CI464">
        <v>0</v>
      </c>
      <c r="CJ464">
        <v>0</v>
      </c>
      <c r="CK464">
        <v>0</v>
      </c>
      <c r="CL464">
        <v>0</v>
      </c>
      <c r="CM464">
        <v>0</v>
      </c>
      <c r="CN464">
        <v>0</v>
      </c>
      <c r="CO464" s="7">
        <v>0</v>
      </c>
      <c r="CP464">
        <v>0</v>
      </c>
      <c r="CQ464">
        <v>0</v>
      </c>
      <c r="CR464">
        <v>0</v>
      </c>
      <c r="CS464">
        <v>0</v>
      </c>
      <c r="CT464">
        <v>0</v>
      </c>
      <c r="CU464">
        <v>0</v>
      </c>
      <c r="CV464" s="7">
        <v>0</v>
      </c>
      <c r="CW464">
        <f t="shared" si="364"/>
        <v>0</v>
      </c>
      <c r="CX464">
        <f t="shared" si="365"/>
        <v>0</v>
      </c>
      <c r="CY464">
        <f t="shared" si="366"/>
        <v>0</v>
      </c>
      <c r="CZ464">
        <f t="shared" si="367"/>
        <v>0</v>
      </c>
      <c r="DA464">
        <f t="shared" si="368"/>
        <v>0</v>
      </c>
      <c r="DB464">
        <f t="shared" si="369"/>
        <v>0</v>
      </c>
      <c r="DC464" s="7">
        <f t="shared" si="370"/>
        <v>0</v>
      </c>
      <c r="DD464">
        <f t="shared" si="371"/>
        <v>0</v>
      </c>
      <c r="DE464">
        <f t="shared" si="372"/>
        <v>0</v>
      </c>
      <c r="DF464">
        <f t="shared" si="373"/>
        <v>0</v>
      </c>
      <c r="DG464">
        <f t="shared" si="374"/>
        <v>0</v>
      </c>
      <c r="DH464">
        <f t="shared" si="375"/>
        <v>0</v>
      </c>
      <c r="DI464">
        <f t="shared" si="376"/>
        <v>0</v>
      </c>
      <c r="DJ464" s="7">
        <f t="shared" si="377"/>
        <v>0</v>
      </c>
      <c r="DK464" s="10">
        <f t="shared" si="378"/>
        <v>0</v>
      </c>
      <c r="DL464" s="10">
        <f t="shared" si="379"/>
        <v>0</v>
      </c>
      <c r="DM464">
        <f t="shared" si="380"/>
        <v>0</v>
      </c>
      <c r="DN464">
        <f t="shared" si="381"/>
        <v>0</v>
      </c>
      <c r="DO464">
        <f t="shared" si="382"/>
        <v>0</v>
      </c>
      <c r="DP464" s="7">
        <f t="shared" si="383"/>
        <v>0</v>
      </c>
      <c r="DQ464">
        <f t="shared" si="384"/>
        <v>0</v>
      </c>
      <c r="DR464">
        <f t="shared" si="385"/>
        <v>0</v>
      </c>
      <c r="DS464">
        <f t="shared" si="386"/>
        <v>0</v>
      </c>
      <c r="DT464" s="7">
        <f t="shared" si="387"/>
        <v>0</v>
      </c>
      <c r="DU464">
        <f t="shared" si="388"/>
        <v>0</v>
      </c>
      <c r="DV464" s="7">
        <f t="shared" si="389"/>
        <v>0</v>
      </c>
      <c r="DW464" s="10">
        <f t="shared" si="390"/>
        <v>0</v>
      </c>
      <c r="DX464" s="10">
        <f t="shared" si="391"/>
        <v>0</v>
      </c>
      <c r="DY464" s="31">
        <f t="shared" si="411"/>
        <v>0</v>
      </c>
      <c r="DZ464" s="31">
        <f t="shared" si="392"/>
        <v>0</v>
      </c>
      <c r="EA464" s="31">
        <f t="shared" si="393"/>
        <v>0</v>
      </c>
      <c r="EB464">
        <f t="shared" si="394"/>
        <v>0</v>
      </c>
      <c r="EC464">
        <f t="shared" si="395"/>
        <v>0</v>
      </c>
      <c r="ED464">
        <f t="shared" si="396"/>
        <v>0</v>
      </c>
      <c r="EE464" s="7">
        <f t="shared" si="397"/>
        <v>0</v>
      </c>
      <c r="EF464" s="31">
        <f t="shared" si="398"/>
        <v>0</v>
      </c>
      <c r="EG464">
        <f t="shared" si="399"/>
        <v>0</v>
      </c>
      <c r="EH464">
        <f t="shared" si="400"/>
        <v>0</v>
      </c>
      <c r="EI464">
        <f t="shared" si="401"/>
        <v>0</v>
      </c>
      <c r="EJ464" s="7">
        <f t="shared" si="402"/>
        <v>0</v>
      </c>
      <c r="EK464">
        <f t="shared" si="403"/>
        <v>0</v>
      </c>
      <c r="EL464">
        <f t="shared" si="404"/>
        <v>0</v>
      </c>
      <c r="EM464">
        <f t="shared" si="405"/>
        <v>0</v>
      </c>
      <c r="EN464">
        <f t="shared" si="406"/>
        <v>0</v>
      </c>
      <c r="EO464" s="75">
        <f t="shared" si="407"/>
        <v>0</v>
      </c>
      <c r="EP464" s="75">
        <f t="shared" si="408"/>
        <v>0</v>
      </c>
      <c r="EQ464" s="75">
        <f t="shared" si="409"/>
        <v>0</v>
      </c>
      <c r="ER464" s="75">
        <f t="shared" si="410"/>
        <v>0</v>
      </c>
      <c r="ES464">
        <f t="shared" si="360"/>
        <v>0</v>
      </c>
      <c r="ET464">
        <f t="shared" si="361"/>
        <v>0</v>
      </c>
      <c r="EU464">
        <f t="shared" si="362"/>
        <v>0</v>
      </c>
      <c r="EV464">
        <f t="shared" si="363"/>
        <v>0</v>
      </c>
    </row>
    <row r="465" spans="1:152" x14ac:dyDescent="0.35">
      <c r="A465" t="s">
        <v>156</v>
      </c>
      <c r="B465" s="7">
        <v>1996</v>
      </c>
      <c r="C465">
        <v>0</v>
      </c>
      <c r="D465">
        <v>0</v>
      </c>
      <c r="E465">
        <v>0</v>
      </c>
      <c r="F465">
        <v>0</v>
      </c>
      <c r="G465">
        <v>0</v>
      </c>
      <c r="H465">
        <v>0</v>
      </c>
      <c r="I465" s="7">
        <v>0</v>
      </c>
      <c r="J465">
        <v>0</v>
      </c>
      <c r="K465">
        <v>0</v>
      </c>
      <c r="L465">
        <v>0</v>
      </c>
      <c r="M465">
        <v>0</v>
      </c>
      <c r="N465">
        <v>0</v>
      </c>
      <c r="O465">
        <v>0</v>
      </c>
      <c r="P465" s="7">
        <v>0</v>
      </c>
      <c r="Q465">
        <v>0</v>
      </c>
      <c r="R465">
        <v>0</v>
      </c>
      <c r="S465">
        <v>0</v>
      </c>
      <c r="T465">
        <v>0</v>
      </c>
      <c r="U465">
        <v>0</v>
      </c>
      <c r="V465">
        <v>0</v>
      </c>
      <c r="W465" s="7">
        <v>0</v>
      </c>
      <c r="X465">
        <v>0</v>
      </c>
      <c r="Y465">
        <v>0</v>
      </c>
      <c r="Z465">
        <v>0</v>
      </c>
      <c r="AA465">
        <v>0</v>
      </c>
      <c r="AB465">
        <v>0</v>
      </c>
      <c r="AC465">
        <v>0</v>
      </c>
      <c r="AD465" s="7">
        <v>0</v>
      </c>
      <c r="AE465">
        <v>0</v>
      </c>
      <c r="AF465">
        <v>0</v>
      </c>
      <c r="AG465">
        <v>0</v>
      </c>
      <c r="AH465">
        <v>0</v>
      </c>
      <c r="AI465">
        <v>0</v>
      </c>
      <c r="AJ465">
        <v>0</v>
      </c>
      <c r="AK465" s="7">
        <v>0</v>
      </c>
      <c r="AL465">
        <v>0</v>
      </c>
      <c r="AM465">
        <v>0</v>
      </c>
      <c r="AN465">
        <v>0</v>
      </c>
      <c r="AO465">
        <v>0</v>
      </c>
      <c r="AP465">
        <v>0</v>
      </c>
      <c r="AQ465">
        <v>0</v>
      </c>
      <c r="AR465" s="7">
        <v>0</v>
      </c>
      <c r="AS465">
        <v>0</v>
      </c>
      <c r="AT465">
        <v>0</v>
      </c>
      <c r="AU465">
        <v>0</v>
      </c>
      <c r="AV465">
        <v>0</v>
      </c>
      <c r="AW465">
        <v>0</v>
      </c>
      <c r="AX465">
        <v>0</v>
      </c>
      <c r="AY465" s="7">
        <v>0</v>
      </c>
      <c r="AZ465">
        <v>0</v>
      </c>
      <c r="BA465">
        <v>0</v>
      </c>
      <c r="BB465">
        <v>0</v>
      </c>
      <c r="BC465">
        <v>0</v>
      </c>
      <c r="BD465">
        <v>0</v>
      </c>
      <c r="BE465">
        <v>0</v>
      </c>
      <c r="BF465" s="7">
        <v>0</v>
      </c>
      <c r="BG465">
        <v>0</v>
      </c>
      <c r="BH465">
        <v>0</v>
      </c>
      <c r="BI465">
        <v>0</v>
      </c>
      <c r="BJ465">
        <v>0</v>
      </c>
      <c r="BK465">
        <v>0</v>
      </c>
      <c r="BL465">
        <v>0</v>
      </c>
      <c r="BM465" s="7">
        <v>0</v>
      </c>
      <c r="BN465">
        <v>0</v>
      </c>
      <c r="BO465">
        <v>0</v>
      </c>
      <c r="BP465">
        <v>0</v>
      </c>
      <c r="BQ465">
        <v>0</v>
      </c>
      <c r="BR465">
        <v>0</v>
      </c>
      <c r="BS465">
        <v>0</v>
      </c>
      <c r="BT465" s="7">
        <v>0</v>
      </c>
      <c r="BU465">
        <v>0</v>
      </c>
      <c r="BV465">
        <v>0</v>
      </c>
      <c r="BW465">
        <v>0</v>
      </c>
      <c r="BX465">
        <v>0</v>
      </c>
      <c r="BY465">
        <v>0</v>
      </c>
      <c r="BZ465">
        <v>0</v>
      </c>
      <c r="CA465" s="7">
        <v>0</v>
      </c>
      <c r="CB465">
        <v>0</v>
      </c>
      <c r="CC465">
        <v>0</v>
      </c>
      <c r="CD465">
        <v>0</v>
      </c>
      <c r="CE465">
        <v>0</v>
      </c>
      <c r="CF465">
        <v>0</v>
      </c>
      <c r="CG465">
        <v>0</v>
      </c>
      <c r="CH465" s="7">
        <v>0</v>
      </c>
      <c r="CI465">
        <v>0</v>
      </c>
      <c r="CJ465">
        <v>0</v>
      </c>
      <c r="CK465">
        <v>0</v>
      </c>
      <c r="CL465">
        <v>0</v>
      </c>
      <c r="CM465">
        <v>0</v>
      </c>
      <c r="CN465">
        <v>0</v>
      </c>
      <c r="CO465" s="7">
        <v>0</v>
      </c>
      <c r="CP465">
        <v>0</v>
      </c>
      <c r="CQ465">
        <v>0</v>
      </c>
      <c r="CR465">
        <v>0</v>
      </c>
      <c r="CS465">
        <v>0</v>
      </c>
      <c r="CT465">
        <v>0</v>
      </c>
      <c r="CU465">
        <v>0</v>
      </c>
      <c r="CV465" s="7">
        <v>0</v>
      </c>
      <c r="CW465">
        <f t="shared" si="364"/>
        <v>0</v>
      </c>
      <c r="CX465">
        <f t="shared" si="365"/>
        <v>0</v>
      </c>
      <c r="CY465">
        <f t="shared" si="366"/>
        <v>0</v>
      </c>
      <c r="CZ465">
        <f t="shared" si="367"/>
        <v>0</v>
      </c>
      <c r="DA465">
        <f t="shared" si="368"/>
        <v>0</v>
      </c>
      <c r="DB465">
        <f t="shared" si="369"/>
        <v>0</v>
      </c>
      <c r="DC465" s="7">
        <f t="shared" si="370"/>
        <v>0</v>
      </c>
      <c r="DD465">
        <f t="shared" si="371"/>
        <v>0</v>
      </c>
      <c r="DE465">
        <f t="shared" si="372"/>
        <v>0</v>
      </c>
      <c r="DF465">
        <f t="shared" si="373"/>
        <v>0</v>
      </c>
      <c r="DG465">
        <f t="shared" si="374"/>
        <v>0</v>
      </c>
      <c r="DH465">
        <f t="shared" si="375"/>
        <v>0</v>
      </c>
      <c r="DI465">
        <f t="shared" si="376"/>
        <v>0</v>
      </c>
      <c r="DJ465" s="7">
        <f t="shared" si="377"/>
        <v>0</v>
      </c>
      <c r="DK465" s="10">
        <f t="shared" si="378"/>
        <v>0</v>
      </c>
      <c r="DL465" s="10">
        <f t="shared" si="379"/>
        <v>0</v>
      </c>
      <c r="DM465">
        <f t="shared" si="380"/>
        <v>0</v>
      </c>
      <c r="DN465">
        <f t="shared" si="381"/>
        <v>0</v>
      </c>
      <c r="DO465">
        <f t="shared" si="382"/>
        <v>0</v>
      </c>
      <c r="DP465" s="7">
        <f t="shared" si="383"/>
        <v>0</v>
      </c>
      <c r="DQ465">
        <f t="shared" si="384"/>
        <v>0</v>
      </c>
      <c r="DR465">
        <f t="shared" si="385"/>
        <v>0</v>
      </c>
      <c r="DS465">
        <f t="shared" si="386"/>
        <v>0</v>
      </c>
      <c r="DT465" s="7">
        <f t="shared" si="387"/>
        <v>0</v>
      </c>
      <c r="DU465">
        <f t="shared" si="388"/>
        <v>0</v>
      </c>
      <c r="DV465" s="7">
        <f t="shared" si="389"/>
        <v>0</v>
      </c>
      <c r="DW465" s="10">
        <f t="shared" si="390"/>
        <v>0</v>
      </c>
      <c r="DX465" s="10">
        <f t="shared" si="391"/>
        <v>0</v>
      </c>
      <c r="DY465" s="31">
        <f t="shared" si="411"/>
        <v>0</v>
      </c>
      <c r="DZ465" s="31">
        <f t="shared" si="392"/>
        <v>0</v>
      </c>
      <c r="EA465" s="31">
        <f t="shared" si="393"/>
        <v>0</v>
      </c>
      <c r="EB465">
        <f t="shared" si="394"/>
        <v>0</v>
      </c>
      <c r="EC465">
        <f t="shared" si="395"/>
        <v>0</v>
      </c>
      <c r="ED465">
        <f t="shared" si="396"/>
        <v>0</v>
      </c>
      <c r="EE465" s="7">
        <f t="shared" si="397"/>
        <v>0</v>
      </c>
      <c r="EF465" s="31">
        <f t="shared" si="398"/>
        <v>0</v>
      </c>
      <c r="EG465">
        <f t="shared" si="399"/>
        <v>0</v>
      </c>
      <c r="EH465">
        <f t="shared" si="400"/>
        <v>0</v>
      </c>
      <c r="EI465">
        <f t="shared" si="401"/>
        <v>0</v>
      </c>
      <c r="EJ465" s="7">
        <f t="shared" si="402"/>
        <v>0</v>
      </c>
      <c r="EK465">
        <f t="shared" si="403"/>
        <v>0</v>
      </c>
      <c r="EL465">
        <f t="shared" si="404"/>
        <v>0</v>
      </c>
      <c r="EM465">
        <f t="shared" si="405"/>
        <v>0</v>
      </c>
      <c r="EN465">
        <f t="shared" si="406"/>
        <v>0</v>
      </c>
      <c r="EO465" s="75">
        <f t="shared" si="407"/>
        <v>0</v>
      </c>
      <c r="EP465" s="75">
        <f t="shared" si="408"/>
        <v>0</v>
      </c>
      <c r="EQ465" s="75">
        <f t="shared" si="409"/>
        <v>0</v>
      </c>
      <c r="ER465" s="75">
        <f t="shared" si="410"/>
        <v>0</v>
      </c>
      <c r="ES465">
        <f t="shared" si="360"/>
        <v>0</v>
      </c>
      <c r="ET465">
        <f t="shared" si="361"/>
        <v>0</v>
      </c>
      <c r="EU465">
        <f t="shared" si="362"/>
        <v>0</v>
      </c>
      <c r="EV465">
        <f t="shared" si="363"/>
        <v>0</v>
      </c>
    </row>
    <row r="466" spans="1:152" x14ac:dyDescent="0.35">
      <c r="A466" t="s">
        <v>156</v>
      </c>
      <c r="B466" s="7">
        <v>1997</v>
      </c>
      <c r="C466">
        <v>0.39556000000000002</v>
      </c>
      <c r="D466">
        <v>0</v>
      </c>
      <c r="E466">
        <v>0.13184999999999999</v>
      </c>
      <c r="F466">
        <v>0</v>
      </c>
      <c r="G466">
        <v>0</v>
      </c>
      <c r="H466">
        <v>0</v>
      </c>
      <c r="I466" s="7">
        <v>0</v>
      </c>
      <c r="J466">
        <v>0</v>
      </c>
      <c r="K466">
        <v>0</v>
      </c>
      <c r="L466">
        <v>0</v>
      </c>
      <c r="M466">
        <v>0</v>
      </c>
      <c r="N466">
        <v>0</v>
      </c>
      <c r="O466">
        <v>0</v>
      </c>
      <c r="P466" s="7">
        <v>0</v>
      </c>
      <c r="Q466">
        <v>0.39556000000000002</v>
      </c>
      <c r="R466">
        <v>0</v>
      </c>
      <c r="S466">
        <v>0.13184999999999999</v>
      </c>
      <c r="T466">
        <v>0</v>
      </c>
      <c r="U466">
        <v>0</v>
      </c>
      <c r="V466">
        <v>0</v>
      </c>
      <c r="W466" s="7">
        <v>0</v>
      </c>
      <c r="X466">
        <v>0</v>
      </c>
      <c r="Y466">
        <v>0</v>
      </c>
      <c r="Z466">
        <v>0</v>
      </c>
      <c r="AA466">
        <v>0</v>
      </c>
      <c r="AB466">
        <v>0</v>
      </c>
      <c r="AC466">
        <v>0</v>
      </c>
      <c r="AD466" s="7">
        <v>0</v>
      </c>
      <c r="AE466">
        <v>0.58601000000000003</v>
      </c>
      <c r="AF466">
        <v>0</v>
      </c>
      <c r="AG466">
        <v>0.19534000000000001</v>
      </c>
      <c r="AH466">
        <v>0</v>
      </c>
      <c r="AI466">
        <v>0</v>
      </c>
      <c r="AJ466">
        <v>0</v>
      </c>
      <c r="AK466" s="7">
        <v>0</v>
      </c>
      <c r="AL466">
        <v>0</v>
      </c>
      <c r="AM466">
        <v>0</v>
      </c>
      <c r="AN466">
        <v>0</v>
      </c>
      <c r="AO466">
        <v>0</v>
      </c>
      <c r="AP466">
        <v>0</v>
      </c>
      <c r="AQ466">
        <v>0</v>
      </c>
      <c r="AR466" s="7">
        <v>0</v>
      </c>
      <c r="AS466">
        <v>0</v>
      </c>
      <c r="AT466">
        <v>0</v>
      </c>
      <c r="AU466">
        <v>0</v>
      </c>
      <c r="AV466">
        <v>0</v>
      </c>
      <c r="AW466">
        <v>0</v>
      </c>
      <c r="AX466">
        <v>0</v>
      </c>
      <c r="AY466" s="7">
        <v>0</v>
      </c>
      <c r="AZ466">
        <v>0</v>
      </c>
      <c r="BA466">
        <v>0</v>
      </c>
      <c r="BB466">
        <v>0</v>
      </c>
      <c r="BC466">
        <v>0</v>
      </c>
      <c r="BD466">
        <v>0</v>
      </c>
      <c r="BE466">
        <v>0</v>
      </c>
      <c r="BF466" s="7">
        <v>0</v>
      </c>
      <c r="BG466">
        <v>0</v>
      </c>
      <c r="BH466">
        <v>0</v>
      </c>
      <c r="BI466">
        <v>0</v>
      </c>
      <c r="BJ466">
        <v>0</v>
      </c>
      <c r="BK466">
        <v>0</v>
      </c>
      <c r="BL466">
        <v>0</v>
      </c>
      <c r="BM466" s="7">
        <v>0</v>
      </c>
      <c r="BN466">
        <v>0</v>
      </c>
      <c r="BO466">
        <v>0</v>
      </c>
      <c r="BP466">
        <v>0</v>
      </c>
      <c r="BQ466">
        <v>0</v>
      </c>
      <c r="BR466">
        <v>0</v>
      </c>
      <c r="BS466">
        <v>0</v>
      </c>
      <c r="BT466" s="7">
        <v>0</v>
      </c>
      <c r="BU466">
        <v>0.43951000000000001</v>
      </c>
      <c r="BV466">
        <v>0</v>
      </c>
      <c r="BW466">
        <v>0.14649999999999999</v>
      </c>
      <c r="BX466">
        <v>0</v>
      </c>
      <c r="BY466">
        <v>0</v>
      </c>
      <c r="BZ466">
        <v>0</v>
      </c>
      <c r="CA466" s="7">
        <v>0</v>
      </c>
      <c r="CB466">
        <v>0</v>
      </c>
      <c r="CC466">
        <v>0</v>
      </c>
      <c r="CD466">
        <v>0</v>
      </c>
      <c r="CE466">
        <v>0</v>
      </c>
      <c r="CF466">
        <v>0</v>
      </c>
      <c r="CG466">
        <v>0</v>
      </c>
      <c r="CH466" s="7">
        <v>0</v>
      </c>
      <c r="CI466">
        <v>0</v>
      </c>
      <c r="CJ466">
        <v>0</v>
      </c>
      <c r="CK466">
        <v>0</v>
      </c>
      <c r="CL466">
        <v>0</v>
      </c>
      <c r="CM466">
        <v>0</v>
      </c>
      <c r="CN466">
        <v>0</v>
      </c>
      <c r="CO466" s="7">
        <v>0</v>
      </c>
      <c r="CP466">
        <v>0</v>
      </c>
      <c r="CQ466">
        <v>0</v>
      </c>
      <c r="CR466">
        <v>0</v>
      </c>
      <c r="CS466">
        <v>0</v>
      </c>
      <c r="CT466">
        <v>0</v>
      </c>
      <c r="CU466">
        <v>0</v>
      </c>
      <c r="CV466" s="7">
        <v>0</v>
      </c>
      <c r="CW466">
        <f t="shared" si="364"/>
        <v>0.98157000000000005</v>
      </c>
      <c r="CX466">
        <f t="shared" si="365"/>
        <v>0</v>
      </c>
      <c r="CY466">
        <f t="shared" si="366"/>
        <v>0.32718999999999998</v>
      </c>
      <c r="CZ466">
        <f t="shared" si="367"/>
        <v>0</v>
      </c>
      <c r="DA466">
        <f t="shared" si="368"/>
        <v>0</v>
      </c>
      <c r="DB466">
        <f t="shared" si="369"/>
        <v>0</v>
      </c>
      <c r="DC466" s="7">
        <f t="shared" si="370"/>
        <v>0</v>
      </c>
      <c r="DD466">
        <f t="shared" si="371"/>
        <v>0.43951000000000001</v>
      </c>
      <c r="DE466">
        <f t="shared" si="372"/>
        <v>0</v>
      </c>
      <c r="DF466">
        <f t="shared" si="373"/>
        <v>0.14649999999999999</v>
      </c>
      <c r="DG466">
        <f t="shared" si="374"/>
        <v>0</v>
      </c>
      <c r="DH466">
        <f t="shared" si="375"/>
        <v>0</v>
      </c>
      <c r="DI466">
        <f t="shared" si="376"/>
        <v>0</v>
      </c>
      <c r="DJ466" s="7">
        <f t="shared" si="377"/>
        <v>0</v>
      </c>
      <c r="DK466" s="10">
        <f t="shared" si="378"/>
        <v>0.98157000000000005</v>
      </c>
      <c r="DL466" s="10">
        <f t="shared" si="379"/>
        <v>0.43951000000000001</v>
      </c>
      <c r="DM466">
        <f t="shared" si="380"/>
        <v>0.52741000000000005</v>
      </c>
      <c r="DN466">
        <f t="shared" si="381"/>
        <v>0.78134999999999999</v>
      </c>
      <c r="DO466">
        <f t="shared" si="382"/>
        <v>0</v>
      </c>
      <c r="DP466" s="7">
        <f t="shared" si="383"/>
        <v>0</v>
      </c>
      <c r="DQ466">
        <f t="shared" si="384"/>
        <v>0.58601000000000003</v>
      </c>
      <c r="DR466">
        <f t="shared" si="385"/>
        <v>0</v>
      </c>
      <c r="DS466">
        <f t="shared" si="386"/>
        <v>0</v>
      </c>
      <c r="DT466" s="7">
        <f t="shared" si="387"/>
        <v>0</v>
      </c>
      <c r="DU466">
        <f t="shared" si="388"/>
        <v>1.3087599999999999</v>
      </c>
      <c r="DV466" s="7">
        <f t="shared" si="389"/>
        <v>0.58601000000000003</v>
      </c>
      <c r="DW466" s="10">
        <f t="shared" si="390"/>
        <v>1</v>
      </c>
      <c r="DX466" s="10">
        <f t="shared" si="391"/>
        <v>0</v>
      </c>
      <c r="DY466" s="31">
        <f t="shared" si="411"/>
        <v>0</v>
      </c>
      <c r="DZ466" s="31">
        <f t="shared" si="392"/>
        <v>1</v>
      </c>
      <c r="EA466" s="31">
        <f t="shared" si="393"/>
        <v>0</v>
      </c>
      <c r="EB466">
        <f t="shared" si="394"/>
        <v>1</v>
      </c>
      <c r="EC466">
        <f t="shared" si="395"/>
        <v>0</v>
      </c>
      <c r="ED466">
        <f t="shared" si="396"/>
        <v>0</v>
      </c>
      <c r="EE466" s="7">
        <f t="shared" si="397"/>
        <v>0</v>
      </c>
      <c r="EF466" s="31">
        <f t="shared" si="398"/>
        <v>0</v>
      </c>
      <c r="EG466">
        <f t="shared" si="399"/>
        <v>1</v>
      </c>
      <c r="EH466">
        <f t="shared" si="400"/>
        <v>0</v>
      </c>
      <c r="EI466">
        <f t="shared" si="401"/>
        <v>0</v>
      </c>
      <c r="EJ466" s="7">
        <f t="shared" si="402"/>
        <v>0</v>
      </c>
      <c r="EK466">
        <f t="shared" si="403"/>
        <v>1</v>
      </c>
      <c r="EL466">
        <f t="shared" si="404"/>
        <v>0</v>
      </c>
      <c r="EM466">
        <f t="shared" si="405"/>
        <v>0</v>
      </c>
      <c r="EN466">
        <f t="shared" si="406"/>
        <v>0</v>
      </c>
      <c r="EO466" s="75">
        <f t="shared" si="407"/>
        <v>0.27835040664566152</v>
      </c>
      <c r="EP466" s="75">
        <f t="shared" si="408"/>
        <v>0.41237195015753891</v>
      </c>
      <c r="EQ466" s="75">
        <f t="shared" si="409"/>
        <v>0.30927764319679968</v>
      </c>
      <c r="ER466" s="75">
        <f t="shared" si="410"/>
        <v>0</v>
      </c>
      <c r="ES466">
        <f t="shared" si="360"/>
        <v>0</v>
      </c>
      <c r="ET466">
        <f t="shared" si="361"/>
        <v>0</v>
      </c>
      <c r="EU466">
        <f t="shared" si="362"/>
        <v>0</v>
      </c>
      <c r="EV466">
        <f t="shared" si="363"/>
        <v>0</v>
      </c>
    </row>
    <row r="467" spans="1:152" x14ac:dyDescent="0.35">
      <c r="A467" t="s">
        <v>156</v>
      </c>
      <c r="B467" s="7">
        <v>1998</v>
      </c>
      <c r="C467">
        <v>0</v>
      </c>
      <c r="D467">
        <v>0.13184999999999999</v>
      </c>
      <c r="E467">
        <v>0</v>
      </c>
      <c r="F467">
        <v>0</v>
      </c>
      <c r="G467">
        <v>0</v>
      </c>
      <c r="H467">
        <v>0</v>
      </c>
      <c r="I467" s="7">
        <v>0</v>
      </c>
      <c r="J467">
        <v>0</v>
      </c>
      <c r="K467">
        <v>0</v>
      </c>
      <c r="L467">
        <v>0</v>
      </c>
      <c r="M467">
        <v>0</v>
      </c>
      <c r="N467">
        <v>0</v>
      </c>
      <c r="O467">
        <v>0</v>
      </c>
      <c r="P467" s="7">
        <v>0</v>
      </c>
      <c r="Q467">
        <v>0</v>
      </c>
      <c r="R467">
        <v>0.13184999999999999</v>
      </c>
      <c r="S467">
        <v>0</v>
      </c>
      <c r="T467">
        <v>0</v>
      </c>
      <c r="U467">
        <v>0</v>
      </c>
      <c r="V467">
        <v>0</v>
      </c>
      <c r="W467" s="7">
        <v>0</v>
      </c>
      <c r="X467">
        <v>0</v>
      </c>
      <c r="Y467">
        <v>0</v>
      </c>
      <c r="Z467">
        <v>0</v>
      </c>
      <c r="AA467">
        <v>0</v>
      </c>
      <c r="AB467">
        <v>0</v>
      </c>
      <c r="AC467">
        <v>0</v>
      </c>
      <c r="AD467" s="7">
        <v>0</v>
      </c>
      <c r="AE467">
        <v>0</v>
      </c>
      <c r="AF467">
        <v>0.19534000000000001</v>
      </c>
      <c r="AG467">
        <v>0</v>
      </c>
      <c r="AH467">
        <v>0</v>
      </c>
      <c r="AI467">
        <v>0</v>
      </c>
      <c r="AJ467">
        <v>0</v>
      </c>
      <c r="AK467" s="7">
        <v>0</v>
      </c>
      <c r="AL467">
        <v>0</v>
      </c>
      <c r="AM467">
        <v>0</v>
      </c>
      <c r="AN467">
        <v>0</v>
      </c>
      <c r="AO467">
        <v>0</v>
      </c>
      <c r="AP467">
        <v>0</v>
      </c>
      <c r="AQ467">
        <v>0</v>
      </c>
      <c r="AR467" s="7">
        <v>0</v>
      </c>
      <c r="AS467">
        <v>0</v>
      </c>
      <c r="AT467">
        <v>0</v>
      </c>
      <c r="AU467">
        <v>0</v>
      </c>
      <c r="AV467">
        <v>0</v>
      </c>
      <c r="AW467">
        <v>0</v>
      </c>
      <c r="AX467">
        <v>0</v>
      </c>
      <c r="AY467" s="7">
        <v>0</v>
      </c>
      <c r="AZ467">
        <v>0</v>
      </c>
      <c r="BA467">
        <v>0</v>
      </c>
      <c r="BB467">
        <v>0</v>
      </c>
      <c r="BC467">
        <v>0</v>
      </c>
      <c r="BD467">
        <v>0</v>
      </c>
      <c r="BE467">
        <v>0</v>
      </c>
      <c r="BF467" s="7">
        <v>0</v>
      </c>
      <c r="BG467">
        <v>0</v>
      </c>
      <c r="BH467">
        <v>0</v>
      </c>
      <c r="BI467">
        <v>0</v>
      </c>
      <c r="BJ467">
        <v>0</v>
      </c>
      <c r="BK467">
        <v>0</v>
      </c>
      <c r="BL467">
        <v>0</v>
      </c>
      <c r="BM467" s="7">
        <v>0</v>
      </c>
      <c r="BN467">
        <v>0</v>
      </c>
      <c r="BO467">
        <v>0</v>
      </c>
      <c r="BP467">
        <v>0</v>
      </c>
      <c r="BQ467">
        <v>0</v>
      </c>
      <c r="BR467">
        <v>0</v>
      </c>
      <c r="BS467">
        <v>0</v>
      </c>
      <c r="BT467" s="7">
        <v>0</v>
      </c>
      <c r="BU467">
        <v>0</v>
      </c>
      <c r="BV467">
        <v>0.14649999999999999</v>
      </c>
      <c r="BW467">
        <v>0</v>
      </c>
      <c r="BX467">
        <v>0</v>
      </c>
      <c r="BY467">
        <v>0</v>
      </c>
      <c r="BZ467">
        <v>0</v>
      </c>
      <c r="CA467" s="7">
        <v>0</v>
      </c>
      <c r="CB467">
        <v>0</v>
      </c>
      <c r="CC467">
        <v>0</v>
      </c>
      <c r="CD467">
        <v>0</v>
      </c>
      <c r="CE467">
        <v>0</v>
      </c>
      <c r="CF467">
        <v>0</v>
      </c>
      <c r="CG467">
        <v>0</v>
      </c>
      <c r="CH467" s="7">
        <v>0</v>
      </c>
      <c r="CI467">
        <v>0</v>
      </c>
      <c r="CJ467">
        <v>0</v>
      </c>
      <c r="CK467">
        <v>0</v>
      </c>
      <c r="CL467">
        <v>0</v>
      </c>
      <c r="CM467">
        <v>0</v>
      </c>
      <c r="CN467">
        <v>0</v>
      </c>
      <c r="CO467" s="7">
        <v>0</v>
      </c>
      <c r="CP467">
        <v>0</v>
      </c>
      <c r="CQ467">
        <v>0</v>
      </c>
      <c r="CR467">
        <v>0</v>
      </c>
      <c r="CS467">
        <v>0</v>
      </c>
      <c r="CT467">
        <v>0</v>
      </c>
      <c r="CU467">
        <v>0</v>
      </c>
      <c r="CV467" s="7">
        <v>0</v>
      </c>
      <c r="CW467">
        <f t="shared" si="364"/>
        <v>0</v>
      </c>
      <c r="CX467">
        <f t="shared" si="365"/>
        <v>0.32718999999999998</v>
      </c>
      <c r="CY467">
        <f t="shared" si="366"/>
        <v>0</v>
      </c>
      <c r="CZ467">
        <f t="shared" si="367"/>
        <v>0</v>
      </c>
      <c r="DA467">
        <f t="shared" si="368"/>
        <v>0</v>
      </c>
      <c r="DB467">
        <f t="shared" si="369"/>
        <v>0</v>
      </c>
      <c r="DC467" s="7">
        <f t="shared" si="370"/>
        <v>0</v>
      </c>
      <c r="DD467">
        <f t="shared" si="371"/>
        <v>0</v>
      </c>
      <c r="DE467">
        <f t="shared" si="372"/>
        <v>0.14649999999999999</v>
      </c>
      <c r="DF467">
        <f t="shared" si="373"/>
        <v>0</v>
      </c>
      <c r="DG467">
        <f t="shared" si="374"/>
        <v>0</v>
      </c>
      <c r="DH467">
        <f t="shared" si="375"/>
        <v>0</v>
      </c>
      <c r="DI467">
        <f t="shared" si="376"/>
        <v>0</v>
      </c>
      <c r="DJ467" s="7">
        <f t="shared" si="377"/>
        <v>0</v>
      </c>
      <c r="DK467" s="10">
        <f t="shared" si="378"/>
        <v>0.32718999999999998</v>
      </c>
      <c r="DL467" s="10">
        <f t="shared" si="379"/>
        <v>0.14649999999999999</v>
      </c>
      <c r="DM467">
        <f t="shared" si="380"/>
        <v>0.13184999999999999</v>
      </c>
      <c r="DN467">
        <f t="shared" si="381"/>
        <v>0.19534000000000001</v>
      </c>
      <c r="DO467">
        <f t="shared" si="382"/>
        <v>0</v>
      </c>
      <c r="DP467" s="7">
        <f t="shared" si="383"/>
        <v>0</v>
      </c>
      <c r="DQ467">
        <f t="shared" si="384"/>
        <v>0.14649999999999999</v>
      </c>
      <c r="DR467">
        <f t="shared" si="385"/>
        <v>0</v>
      </c>
      <c r="DS467">
        <f t="shared" si="386"/>
        <v>0</v>
      </c>
      <c r="DT467" s="7">
        <f t="shared" si="387"/>
        <v>0</v>
      </c>
      <c r="DU467">
        <f t="shared" si="388"/>
        <v>0.32718999999999998</v>
      </c>
      <c r="DV467" s="7">
        <f t="shared" si="389"/>
        <v>0.14649999999999999</v>
      </c>
      <c r="DW467" s="10">
        <f t="shared" si="390"/>
        <v>0</v>
      </c>
      <c r="DX467" s="10">
        <f t="shared" si="391"/>
        <v>0</v>
      </c>
      <c r="DY467" s="31">
        <f t="shared" si="411"/>
        <v>0</v>
      </c>
      <c r="DZ467" s="31">
        <f t="shared" si="392"/>
        <v>1</v>
      </c>
      <c r="EA467" s="31">
        <f t="shared" si="393"/>
        <v>0</v>
      </c>
      <c r="EB467">
        <f t="shared" si="394"/>
        <v>1</v>
      </c>
      <c r="EC467">
        <f t="shared" si="395"/>
        <v>0</v>
      </c>
      <c r="ED467">
        <f t="shared" si="396"/>
        <v>0</v>
      </c>
      <c r="EE467" s="7">
        <f t="shared" si="397"/>
        <v>0</v>
      </c>
      <c r="EF467" s="31">
        <f t="shared" si="398"/>
        <v>0</v>
      </c>
      <c r="EG467">
        <f t="shared" si="399"/>
        <v>1</v>
      </c>
      <c r="EH467">
        <f t="shared" si="400"/>
        <v>0</v>
      </c>
      <c r="EI467">
        <f t="shared" si="401"/>
        <v>0</v>
      </c>
      <c r="EJ467" s="7">
        <f t="shared" si="402"/>
        <v>0</v>
      </c>
      <c r="EK467">
        <f t="shared" si="403"/>
        <v>1</v>
      </c>
      <c r="EL467">
        <f t="shared" si="404"/>
        <v>0</v>
      </c>
      <c r="EM467">
        <f t="shared" si="405"/>
        <v>0</v>
      </c>
      <c r="EN467">
        <f t="shared" si="406"/>
        <v>0</v>
      </c>
      <c r="EO467" s="75">
        <f t="shared" si="407"/>
        <v>0.27834659798602462</v>
      </c>
      <c r="EP467" s="75">
        <f t="shared" si="408"/>
        <v>0.41237940425172587</v>
      </c>
      <c r="EQ467" s="75">
        <f t="shared" si="409"/>
        <v>0.30927399776224956</v>
      </c>
      <c r="ER467" s="75">
        <f t="shared" si="410"/>
        <v>0</v>
      </c>
      <c r="ES467">
        <f t="shared" si="360"/>
        <v>0</v>
      </c>
      <c r="ET467">
        <f t="shared" si="361"/>
        <v>0</v>
      </c>
      <c r="EU467">
        <f t="shared" si="362"/>
        <v>0</v>
      </c>
      <c r="EV467">
        <f t="shared" si="363"/>
        <v>0</v>
      </c>
    </row>
    <row r="468" spans="1:152" x14ac:dyDescent="0.35">
      <c r="A468" t="s">
        <v>156</v>
      </c>
      <c r="B468" s="7">
        <v>1999</v>
      </c>
      <c r="C468">
        <v>0</v>
      </c>
      <c r="D468">
        <v>0</v>
      </c>
      <c r="E468">
        <v>0</v>
      </c>
      <c r="F468">
        <v>0</v>
      </c>
      <c r="G468">
        <v>0</v>
      </c>
      <c r="H468">
        <v>0</v>
      </c>
      <c r="I468" s="7">
        <v>0</v>
      </c>
      <c r="J468">
        <v>0</v>
      </c>
      <c r="K468">
        <v>0</v>
      </c>
      <c r="L468">
        <v>0</v>
      </c>
      <c r="M468">
        <v>0</v>
      </c>
      <c r="N468">
        <v>0</v>
      </c>
      <c r="O468">
        <v>0</v>
      </c>
      <c r="P468" s="7">
        <v>0</v>
      </c>
      <c r="Q468">
        <v>0</v>
      </c>
      <c r="R468">
        <v>0</v>
      </c>
      <c r="S468">
        <v>0</v>
      </c>
      <c r="T468">
        <v>0</v>
      </c>
      <c r="U468">
        <v>0</v>
      </c>
      <c r="V468">
        <v>0</v>
      </c>
      <c r="W468" s="7">
        <v>0</v>
      </c>
      <c r="X468">
        <v>0</v>
      </c>
      <c r="Y468">
        <v>0</v>
      </c>
      <c r="Z468">
        <v>0</v>
      </c>
      <c r="AA468">
        <v>0</v>
      </c>
      <c r="AB468">
        <v>0</v>
      </c>
      <c r="AC468">
        <v>0</v>
      </c>
      <c r="AD468" s="7">
        <v>0</v>
      </c>
      <c r="AE468">
        <v>0</v>
      </c>
      <c r="AF468">
        <v>0</v>
      </c>
      <c r="AG468">
        <v>0</v>
      </c>
      <c r="AH468">
        <v>0</v>
      </c>
      <c r="AI468">
        <v>0</v>
      </c>
      <c r="AJ468">
        <v>0</v>
      </c>
      <c r="AK468" s="7">
        <v>0</v>
      </c>
      <c r="AL468">
        <v>0</v>
      </c>
      <c r="AM468">
        <v>0</v>
      </c>
      <c r="AN468">
        <v>0</v>
      </c>
      <c r="AO468">
        <v>0</v>
      </c>
      <c r="AP468">
        <v>0</v>
      </c>
      <c r="AQ468">
        <v>0</v>
      </c>
      <c r="AR468" s="7">
        <v>0</v>
      </c>
      <c r="AS468">
        <v>0</v>
      </c>
      <c r="AT468">
        <v>0</v>
      </c>
      <c r="AU468">
        <v>0</v>
      </c>
      <c r="AV468">
        <v>0</v>
      </c>
      <c r="AW468">
        <v>0</v>
      </c>
      <c r="AX468">
        <v>0</v>
      </c>
      <c r="AY468" s="7">
        <v>0</v>
      </c>
      <c r="AZ468">
        <v>0</v>
      </c>
      <c r="BA468">
        <v>0</v>
      </c>
      <c r="BB468">
        <v>0</v>
      </c>
      <c r="BC468">
        <v>0</v>
      </c>
      <c r="BD468">
        <v>0</v>
      </c>
      <c r="BE468">
        <v>0</v>
      </c>
      <c r="BF468" s="7">
        <v>0</v>
      </c>
      <c r="BG468">
        <v>0</v>
      </c>
      <c r="BH468">
        <v>0</v>
      </c>
      <c r="BI468">
        <v>0</v>
      </c>
      <c r="BJ468">
        <v>0</v>
      </c>
      <c r="BK468">
        <v>0</v>
      </c>
      <c r="BL468">
        <v>0</v>
      </c>
      <c r="BM468" s="7">
        <v>0</v>
      </c>
      <c r="BN468">
        <v>0</v>
      </c>
      <c r="BO468">
        <v>0</v>
      </c>
      <c r="BP468">
        <v>0</v>
      </c>
      <c r="BQ468">
        <v>0</v>
      </c>
      <c r="BR468">
        <v>0</v>
      </c>
      <c r="BS468">
        <v>0</v>
      </c>
      <c r="BT468" s="7">
        <v>0</v>
      </c>
      <c r="BU468">
        <v>0</v>
      </c>
      <c r="BV468">
        <v>0</v>
      </c>
      <c r="BW468">
        <v>0</v>
      </c>
      <c r="BX468">
        <v>0</v>
      </c>
      <c r="BY468">
        <v>0</v>
      </c>
      <c r="BZ468">
        <v>0</v>
      </c>
      <c r="CA468" s="7">
        <v>0</v>
      </c>
      <c r="CB468">
        <v>0</v>
      </c>
      <c r="CC468">
        <v>0</v>
      </c>
      <c r="CD468">
        <v>0</v>
      </c>
      <c r="CE468">
        <v>0</v>
      </c>
      <c r="CF468">
        <v>0</v>
      </c>
      <c r="CG468">
        <v>0</v>
      </c>
      <c r="CH468" s="7">
        <v>0</v>
      </c>
      <c r="CI468">
        <v>0</v>
      </c>
      <c r="CJ468">
        <v>0</v>
      </c>
      <c r="CK468">
        <v>0</v>
      </c>
      <c r="CL468">
        <v>0</v>
      </c>
      <c r="CM468">
        <v>0</v>
      </c>
      <c r="CN468">
        <v>0</v>
      </c>
      <c r="CO468" s="7">
        <v>0</v>
      </c>
      <c r="CP468">
        <v>0</v>
      </c>
      <c r="CQ468">
        <v>0</v>
      </c>
      <c r="CR468">
        <v>0</v>
      </c>
      <c r="CS468">
        <v>0</v>
      </c>
      <c r="CT468">
        <v>0</v>
      </c>
      <c r="CU468">
        <v>0</v>
      </c>
      <c r="CV468" s="7">
        <v>0</v>
      </c>
      <c r="CW468">
        <f t="shared" si="364"/>
        <v>0</v>
      </c>
      <c r="CX468">
        <f t="shared" si="365"/>
        <v>0</v>
      </c>
      <c r="CY468">
        <f t="shared" si="366"/>
        <v>0</v>
      </c>
      <c r="CZ468">
        <f t="shared" si="367"/>
        <v>0</v>
      </c>
      <c r="DA468">
        <f t="shared" si="368"/>
        <v>0</v>
      </c>
      <c r="DB468">
        <f t="shared" si="369"/>
        <v>0</v>
      </c>
      <c r="DC468" s="7">
        <f t="shared" si="370"/>
        <v>0</v>
      </c>
      <c r="DD468">
        <f t="shared" si="371"/>
        <v>0</v>
      </c>
      <c r="DE468">
        <f t="shared" si="372"/>
        <v>0</v>
      </c>
      <c r="DF468">
        <f t="shared" si="373"/>
        <v>0</v>
      </c>
      <c r="DG468">
        <f t="shared" si="374"/>
        <v>0</v>
      </c>
      <c r="DH468">
        <f t="shared" si="375"/>
        <v>0</v>
      </c>
      <c r="DI468">
        <f t="shared" si="376"/>
        <v>0</v>
      </c>
      <c r="DJ468" s="7">
        <f t="shared" si="377"/>
        <v>0</v>
      </c>
      <c r="DK468" s="10">
        <f t="shared" si="378"/>
        <v>0</v>
      </c>
      <c r="DL468" s="10">
        <f t="shared" si="379"/>
        <v>0</v>
      </c>
      <c r="DM468">
        <f t="shared" si="380"/>
        <v>0</v>
      </c>
      <c r="DN468">
        <f t="shared" si="381"/>
        <v>0</v>
      </c>
      <c r="DO468">
        <f t="shared" si="382"/>
        <v>0</v>
      </c>
      <c r="DP468" s="7">
        <f t="shared" si="383"/>
        <v>0</v>
      </c>
      <c r="DQ468">
        <f t="shared" si="384"/>
        <v>0</v>
      </c>
      <c r="DR468">
        <f t="shared" si="385"/>
        <v>0</v>
      </c>
      <c r="DS468">
        <f t="shared" si="386"/>
        <v>0</v>
      </c>
      <c r="DT468" s="7">
        <f t="shared" si="387"/>
        <v>0</v>
      </c>
      <c r="DU468">
        <f t="shared" si="388"/>
        <v>0</v>
      </c>
      <c r="DV468" s="7">
        <f t="shared" si="389"/>
        <v>0</v>
      </c>
      <c r="DW468" s="10">
        <f t="shared" si="390"/>
        <v>0</v>
      </c>
      <c r="DX468" s="10">
        <f t="shared" si="391"/>
        <v>0</v>
      </c>
      <c r="DY468" s="31">
        <f t="shared" si="411"/>
        <v>0</v>
      </c>
      <c r="DZ468" s="31">
        <f t="shared" si="392"/>
        <v>0</v>
      </c>
      <c r="EA468" s="31">
        <f t="shared" si="393"/>
        <v>0</v>
      </c>
      <c r="EB468">
        <f t="shared" si="394"/>
        <v>0</v>
      </c>
      <c r="EC468">
        <f t="shared" si="395"/>
        <v>0</v>
      </c>
      <c r="ED468">
        <f t="shared" si="396"/>
        <v>0</v>
      </c>
      <c r="EE468" s="7">
        <f t="shared" si="397"/>
        <v>0</v>
      </c>
      <c r="EF468" s="31">
        <f t="shared" si="398"/>
        <v>0</v>
      </c>
      <c r="EG468">
        <f t="shared" si="399"/>
        <v>0</v>
      </c>
      <c r="EH468">
        <f t="shared" si="400"/>
        <v>0</v>
      </c>
      <c r="EI468">
        <f t="shared" si="401"/>
        <v>0</v>
      </c>
      <c r="EJ468" s="7">
        <f t="shared" si="402"/>
        <v>0</v>
      </c>
      <c r="EK468">
        <f t="shared" si="403"/>
        <v>0</v>
      </c>
      <c r="EL468">
        <f t="shared" si="404"/>
        <v>0</v>
      </c>
      <c r="EM468">
        <f t="shared" si="405"/>
        <v>0</v>
      </c>
      <c r="EN468">
        <f t="shared" si="406"/>
        <v>0</v>
      </c>
      <c r="EO468" s="75">
        <f t="shared" si="407"/>
        <v>0</v>
      </c>
      <c r="EP468" s="75">
        <f t="shared" si="408"/>
        <v>0</v>
      </c>
      <c r="EQ468" s="75">
        <f t="shared" si="409"/>
        <v>0</v>
      </c>
      <c r="ER468" s="75">
        <f t="shared" si="410"/>
        <v>0</v>
      </c>
      <c r="ES468">
        <f t="shared" si="360"/>
        <v>0</v>
      </c>
      <c r="ET468">
        <f t="shared" si="361"/>
        <v>0</v>
      </c>
      <c r="EU468">
        <f t="shared" si="362"/>
        <v>0</v>
      </c>
      <c r="EV468">
        <f t="shared" si="363"/>
        <v>0</v>
      </c>
    </row>
    <row r="469" spans="1:152" x14ac:dyDescent="0.35">
      <c r="A469" t="s">
        <v>156</v>
      </c>
      <c r="B469" s="7">
        <v>2000</v>
      </c>
      <c r="C469">
        <v>0</v>
      </c>
      <c r="D469">
        <v>0</v>
      </c>
      <c r="E469">
        <v>0</v>
      </c>
      <c r="F469">
        <v>0</v>
      </c>
      <c r="G469">
        <v>0</v>
      </c>
      <c r="H469">
        <v>0</v>
      </c>
      <c r="I469" s="7">
        <v>0</v>
      </c>
      <c r="J469">
        <v>0</v>
      </c>
      <c r="K469">
        <v>0</v>
      </c>
      <c r="L469">
        <v>0</v>
      </c>
      <c r="M469">
        <v>0</v>
      </c>
      <c r="N469">
        <v>0</v>
      </c>
      <c r="O469">
        <v>0</v>
      </c>
      <c r="P469" s="7">
        <v>0</v>
      </c>
      <c r="Q469">
        <v>0</v>
      </c>
      <c r="R469">
        <v>0</v>
      </c>
      <c r="S469">
        <v>0</v>
      </c>
      <c r="T469">
        <v>0</v>
      </c>
      <c r="U469">
        <v>0</v>
      </c>
      <c r="V469">
        <v>0</v>
      </c>
      <c r="W469" s="7">
        <v>0</v>
      </c>
      <c r="X469">
        <v>0</v>
      </c>
      <c r="Y469">
        <v>0</v>
      </c>
      <c r="Z469">
        <v>0</v>
      </c>
      <c r="AA469">
        <v>0</v>
      </c>
      <c r="AB469">
        <v>0</v>
      </c>
      <c r="AC469">
        <v>0</v>
      </c>
      <c r="AD469" s="7">
        <v>0</v>
      </c>
      <c r="AE469">
        <v>0</v>
      </c>
      <c r="AF469">
        <v>0</v>
      </c>
      <c r="AG469">
        <v>0</v>
      </c>
      <c r="AH469">
        <v>0</v>
      </c>
      <c r="AI469">
        <v>0</v>
      </c>
      <c r="AJ469">
        <v>0</v>
      </c>
      <c r="AK469" s="7">
        <v>0</v>
      </c>
      <c r="AL469">
        <v>0</v>
      </c>
      <c r="AM469">
        <v>0</v>
      </c>
      <c r="AN469">
        <v>0</v>
      </c>
      <c r="AO469">
        <v>0</v>
      </c>
      <c r="AP469">
        <v>0</v>
      </c>
      <c r="AQ469">
        <v>0</v>
      </c>
      <c r="AR469" s="7">
        <v>0</v>
      </c>
      <c r="AS469">
        <v>0</v>
      </c>
      <c r="AT469">
        <v>0</v>
      </c>
      <c r="AU469">
        <v>0</v>
      </c>
      <c r="AV469">
        <v>0</v>
      </c>
      <c r="AW469">
        <v>0</v>
      </c>
      <c r="AX469">
        <v>0</v>
      </c>
      <c r="AY469" s="7">
        <v>0</v>
      </c>
      <c r="AZ469">
        <v>0</v>
      </c>
      <c r="BA469">
        <v>0</v>
      </c>
      <c r="BB469">
        <v>0</v>
      </c>
      <c r="BC469">
        <v>0</v>
      </c>
      <c r="BD469">
        <v>0</v>
      </c>
      <c r="BE469">
        <v>0</v>
      </c>
      <c r="BF469" s="7">
        <v>0</v>
      </c>
      <c r="BG469">
        <v>0</v>
      </c>
      <c r="BH469">
        <v>0</v>
      </c>
      <c r="BI469">
        <v>0</v>
      </c>
      <c r="BJ469">
        <v>0</v>
      </c>
      <c r="BK469">
        <v>0</v>
      </c>
      <c r="BL469">
        <v>0</v>
      </c>
      <c r="BM469" s="7">
        <v>0</v>
      </c>
      <c r="BN469">
        <v>0</v>
      </c>
      <c r="BO469">
        <v>0</v>
      </c>
      <c r="BP469">
        <v>0</v>
      </c>
      <c r="BQ469">
        <v>0</v>
      </c>
      <c r="BR469">
        <v>0</v>
      </c>
      <c r="BS469">
        <v>0</v>
      </c>
      <c r="BT469" s="7">
        <v>0</v>
      </c>
      <c r="BU469">
        <v>0</v>
      </c>
      <c r="BV469">
        <v>0</v>
      </c>
      <c r="BW469">
        <v>0</v>
      </c>
      <c r="BX469">
        <v>0</v>
      </c>
      <c r="BY469">
        <v>0</v>
      </c>
      <c r="BZ469">
        <v>0</v>
      </c>
      <c r="CA469" s="7">
        <v>0</v>
      </c>
      <c r="CB469">
        <v>0</v>
      </c>
      <c r="CC469">
        <v>0</v>
      </c>
      <c r="CD469">
        <v>0</v>
      </c>
      <c r="CE469">
        <v>0</v>
      </c>
      <c r="CF469">
        <v>0</v>
      </c>
      <c r="CG469">
        <v>0</v>
      </c>
      <c r="CH469" s="7">
        <v>0</v>
      </c>
      <c r="CI469">
        <v>0</v>
      </c>
      <c r="CJ469">
        <v>0</v>
      </c>
      <c r="CK469">
        <v>0</v>
      </c>
      <c r="CL469">
        <v>0</v>
      </c>
      <c r="CM469">
        <v>0</v>
      </c>
      <c r="CN469">
        <v>0</v>
      </c>
      <c r="CO469" s="7">
        <v>0</v>
      </c>
      <c r="CP469">
        <v>0</v>
      </c>
      <c r="CQ469">
        <v>0</v>
      </c>
      <c r="CR469">
        <v>0</v>
      </c>
      <c r="CS469">
        <v>0</v>
      </c>
      <c r="CT469">
        <v>0</v>
      </c>
      <c r="CU469">
        <v>0</v>
      </c>
      <c r="CV469" s="7">
        <v>0</v>
      </c>
      <c r="CW469">
        <f t="shared" si="364"/>
        <v>0</v>
      </c>
      <c r="CX469">
        <f t="shared" si="365"/>
        <v>0</v>
      </c>
      <c r="CY469">
        <f t="shared" si="366"/>
        <v>0</v>
      </c>
      <c r="CZ469">
        <f t="shared" si="367"/>
        <v>0</v>
      </c>
      <c r="DA469">
        <f t="shared" si="368"/>
        <v>0</v>
      </c>
      <c r="DB469">
        <f t="shared" si="369"/>
        <v>0</v>
      </c>
      <c r="DC469" s="7">
        <f t="shared" si="370"/>
        <v>0</v>
      </c>
      <c r="DD469">
        <f t="shared" si="371"/>
        <v>0</v>
      </c>
      <c r="DE469">
        <f t="shared" si="372"/>
        <v>0</v>
      </c>
      <c r="DF469">
        <f t="shared" si="373"/>
        <v>0</v>
      </c>
      <c r="DG469">
        <f t="shared" si="374"/>
        <v>0</v>
      </c>
      <c r="DH469">
        <f t="shared" si="375"/>
        <v>0</v>
      </c>
      <c r="DI469">
        <f t="shared" si="376"/>
        <v>0</v>
      </c>
      <c r="DJ469" s="7">
        <f t="shared" si="377"/>
        <v>0</v>
      </c>
      <c r="DK469" s="10">
        <f t="shared" si="378"/>
        <v>0</v>
      </c>
      <c r="DL469" s="10">
        <f t="shared" si="379"/>
        <v>0</v>
      </c>
      <c r="DM469">
        <f t="shared" si="380"/>
        <v>0</v>
      </c>
      <c r="DN469">
        <f t="shared" si="381"/>
        <v>0</v>
      </c>
      <c r="DO469">
        <f t="shared" si="382"/>
        <v>0</v>
      </c>
      <c r="DP469" s="7">
        <f t="shared" si="383"/>
        <v>0</v>
      </c>
      <c r="DQ469">
        <f t="shared" si="384"/>
        <v>0</v>
      </c>
      <c r="DR469">
        <f t="shared" si="385"/>
        <v>0</v>
      </c>
      <c r="DS469">
        <f t="shared" si="386"/>
        <v>0</v>
      </c>
      <c r="DT469" s="7">
        <f t="shared" si="387"/>
        <v>0</v>
      </c>
      <c r="DU469">
        <f t="shared" si="388"/>
        <v>0</v>
      </c>
      <c r="DV469" s="7">
        <f t="shared" si="389"/>
        <v>0</v>
      </c>
      <c r="DW469" s="10">
        <f t="shared" si="390"/>
        <v>0</v>
      </c>
      <c r="DX469" s="10">
        <f t="shared" si="391"/>
        <v>0</v>
      </c>
      <c r="DY469" s="31">
        <f t="shared" si="411"/>
        <v>0</v>
      </c>
      <c r="DZ469" s="31">
        <f t="shared" si="392"/>
        <v>0</v>
      </c>
      <c r="EA469" s="31">
        <f t="shared" si="393"/>
        <v>0</v>
      </c>
      <c r="EB469">
        <f t="shared" si="394"/>
        <v>0</v>
      </c>
      <c r="EC469">
        <f t="shared" si="395"/>
        <v>0</v>
      </c>
      <c r="ED469">
        <f t="shared" si="396"/>
        <v>0</v>
      </c>
      <c r="EE469" s="7">
        <f t="shared" si="397"/>
        <v>0</v>
      </c>
      <c r="EF469" s="31">
        <f t="shared" si="398"/>
        <v>0</v>
      </c>
      <c r="EG469">
        <f t="shared" si="399"/>
        <v>0</v>
      </c>
      <c r="EH469">
        <f t="shared" si="400"/>
        <v>0</v>
      </c>
      <c r="EI469">
        <f t="shared" si="401"/>
        <v>0</v>
      </c>
      <c r="EJ469" s="7">
        <f t="shared" si="402"/>
        <v>0</v>
      </c>
      <c r="EK469">
        <f t="shared" si="403"/>
        <v>0</v>
      </c>
      <c r="EL469">
        <f t="shared" si="404"/>
        <v>0</v>
      </c>
      <c r="EM469">
        <f t="shared" si="405"/>
        <v>0</v>
      </c>
      <c r="EN469">
        <f t="shared" si="406"/>
        <v>0</v>
      </c>
      <c r="EO469" s="75">
        <f t="shared" si="407"/>
        <v>0</v>
      </c>
      <c r="EP469" s="75">
        <f t="shared" si="408"/>
        <v>0</v>
      </c>
      <c r="EQ469" s="75">
        <f t="shared" si="409"/>
        <v>0</v>
      </c>
      <c r="ER469" s="75">
        <f t="shared" si="410"/>
        <v>0</v>
      </c>
      <c r="ES469">
        <f t="shared" si="360"/>
        <v>0</v>
      </c>
      <c r="ET469">
        <f t="shared" si="361"/>
        <v>0</v>
      </c>
      <c r="EU469">
        <f t="shared" si="362"/>
        <v>0</v>
      </c>
      <c r="EV469">
        <f t="shared" si="363"/>
        <v>0</v>
      </c>
    </row>
    <row r="470" spans="1:152" x14ac:dyDescent="0.35">
      <c r="A470" t="s">
        <v>156</v>
      </c>
      <c r="B470" s="7">
        <v>2001</v>
      </c>
      <c r="C470">
        <v>0</v>
      </c>
      <c r="D470">
        <v>0</v>
      </c>
      <c r="E470">
        <v>0</v>
      </c>
      <c r="F470">
        <v>0</v>
      </c>
      <c r="G470">
        <v>0</v>
      </c>
      <c r="H470">
        <v>0</v>
      </c>
      <c r="I470" s="7">
        <v>0</v>
      </c>
      <c r="J470">
        <v>0</v>
      </c>
      <c r="K470">
        <v>0</v>
      </c>
      <c r="L470">
        <v>0</v>
      </c>
      <c r="M470">
        <v>0</v>
      </c>
      <c r="N470">
        <v>0</v>
      </c>
      <c r="O470">
        <v>0</v>
      </c>
      <c r="P470" s="7">
        <v>0</v>
      </c>
      <c r="Q470">
        <v>0</v>
      </c>
      <c r="R470">
        <v>0</v>
      </c>
      <c r="S470">
        <v>0</v>
      </c>
      <c r="T470">
        <v>0</v>
      </c>
      <c r="U470">
        <v>0</v>
      </c>
      <c r="V470">
        <v>0</v>
      </c>
      <c r="W470" s="7">
        <v>0</v>
      </c>
      <c r="X470">
        <v>0</v>
      </c>
      <c r="Y470">
        <v>0</v>
      </c>
      <c r="Z470">
        <v>0</v>
      </c>
      <c r="AA470">
        <v>0</v>
      </c>
      <c r="AB470">
        <v>0</v>
      </c>
      <c r="AC470">
        <v>0</v>
      </c>
      <c r="AD470" s="7">
        <v>0</v>
      </c>
      <c r="AE470">
        <v>0</v>
      </c>
      <c r="AF470">
        <v>0</v>
      </c>
      <c r="AG470">
        <v>0</v>
      </c>
      <c r="AH470">
        <v>0</v>
      </c>
      <c r="AI470">
        <v>0</v>
      </c>
      <c r="AJ470">
        <v>0</v>
      </c>
      <c r="AK470" s="7">
        <v>0</v>
      </c>
      <c r="AL470">
        <v>0</v>
      </c>
      <c r="AM470">
        <v>0</v>
      </c>
      <c r="AN470">
        <v>0</v>
      </c>
      <c r="AO470">
        <v>0</v>
      </c>
      <c r="AP470">
        <v>0</v>
      </c>
      <c r="AQ470">
        <v>0</v>
      </c>
      <c r="AR470" s="7">
        <v>0</v>
      </c>
      <c r="AS470">
        <v>0</v>
      </c>
      <c r="AT470">
        <v>0</v>
      </c>
      <c r="AU470">
        <v>0</v>
      </c>
      <c r="AV470">
        <v>0</v>
      </c>
      <c r="AW470">
        <v>0</v>
      </c>
      <c r="AX470">
        <v>0</v>
      </c>
      <c r="AY470" s="7">
        <v>0</v>
      </c>
      <c r="AZ470">
        <v>0</v>
      </c>
      <c r="BA470">
        <v>0</v>
      </c>
      <c r="BB470">
        <v>0</v>
      </c>
      <c r="BC470">
        <v>0</v>
      </c>
      <c r="BD470">
        <v>0</v>
      </c>
      <c r="BE470">
        <v>0</v>
      </c>
      <c r="BF470" s="7">
        <v>0</v>
      </c>
      <c r="BG470">
        <v>0</v>
      </c>
      <c r="BH470">
        <v>0</v>
      </c>
      <c r="BI470">
        <v>0</v>
      </c>
      <c r="BJ470">
        <v>0</v>
      </c>
      <c r="BK470">
        <v>0</v>
      </c>
      <c r="BL470">
        <v>0</v>
      </c>
      <c r="BM470" s="7">
        <v>0</v>
      </c>
      <c r="BN470">
        <v>0</v>
      </c>
      <c r="BO470">
        <v>0</v>
      </c>
      <c r="BP470">
        <v>0</v>
      </c>
      <c r="BQ470">
        <v>0</v>
      </c>
      <c r="BR470">
        <v>0</v>
      </c>
      <c r="BS470">
        <v>0</v>
      </c>
      <c r="BT470" s="7">
        <v>0</v>
      </c>
      <c r="BU470">
        <v>0</v>
      </c>
      <c r="BV470">
        <v>0</v>
      </c>
      <c r="BW470">
        <v>0</v>
      </c>
      <c r="BX470">
        <v>0</v>
      </c>
      <c r="BY470">
        <v>0</v>
      </c>
      <c r="BZ470">
        <v>0</v>
      </c>
      <c r="CA470" s="7">
        <v>0</v>
      </c>
      <c r="CB470">
        <v>0</v>
      </c>
      <c r="CC470">
        <v>0</v>
      </c>
      <c r="CD470">
        <v>0</v>
      </c>
      <c r="CE470">
        <v>0</v>
      </c>
      <c r="CF470">
        <v>0</v>
      </c>
      <c r="CG470">
        <v>0</v>
      </c>
      <c r="CH470" s="7">
        <v>0</v>
      </c>
      <c r="CI470">
        <v>0</v>
      </c>
      <c r="CJ470">
        <v>0</v>
      </c>
      <c r="CK470">
        <v>0</v>
      </c>
      <c r="CL470">
        <v>0</v>
      </c>
      <c r="CM470">
        <v>0</v>
      </c>
      <c r="CN470">
        <v>0</v>
      </c>
      <c r="CO470" s="7">
        <v>0</v>
      </c>
      <c r="CP470">
        <v>0</v>
      </c>
      <c r="CQ470">
        <v>0</v>
      </c>
      <c r="CR470">
        <v>0</v>
      </c>
      <c r="CS470">
        <v>0</v>
      </c>
      <c r="CT470">
        <v>0</v>
      </c>
      <c r="CU470">
        <v>0</v>
      </c>
      <c r="CV470" s="7">
        <v>0</v>
      </c>
      <c r="CW470">
        <f t="shared" si="364"/>
        <v>0</v>
      </c>
      <c r="CX470">
        <f t="shared" si="365"/>
        <v>0</v>
      </c>
      <c r="CY470">
        <f t="shared" si="366"/>
        <v>0</v>
      </c>
      <c r="CZ470">
        <f t="shared" si="367"/>
        <v>0</v>
      </c>
      <c r="DA470">
        <f t="shared" si="368"/>
        <v>0</v>
      </c>
      <c r="DB470">
        <f t="shared" si="369"/>
        <v>0</v>
      </c>
      <c r="DC470" s="7">
        <f t="shared" si="370"/>
        <v>0</v>
      </c>
      <c r="DD470">
        <f t="shared" si="371"/>
        <v>0</v>
      </c>
      <c r="DE470">
        <f t="shared" si="372"/>
        <v>0</v>
      </c>
      <c r="DF470">
        <f t="shared" si="373"/>
        <v>0</v>
      </c>
      <c r="DG470">
        <f t="shared" si="374"/>
        <v>0</v>
      </c>
      <c r="DH470">
        <f t="shared" si="375"/>
        <v>0</v>
      </c>
      <c r="DI470">
        <f t="shared" si="376"/>
        <v>0</v>
      </c>
      <c r="DJ470" s="7">
        <f t="shared" si="377"/>
        <v>0</v>
      </c>
      <c r="DK470" s="10">
        <f t="shared" si="378"/>
        <v>0</v>
      </c>
      <c r="DL470" s="10">
        <f t="shared" si="379"/>
        <v>0</v>
      </c>
      <c r="DM470">
        <f t="shared" si="380"/>
        <v>0</v>
      </c>
      <c r="DN470">
        <f t="shared" si="381"/>
        <v>0</v>
      </c>
      <c r="DO470">
        <f t="shared" si="382"/>
        <v>0</v>
      </c>
      <c r="DP470" s="7">
        <f t="shared" si="383"/>
        <v>0</v>
      </c>
      <c r="DQ470">
        <f t="shared" si="384"/>
        <v>0</v>
      </c>
      <c r="DR470">
        <f t="shared" si="385"/>
        <v>0</v>
      </c>
      <c r="DS470">
        <f t="shared" si="386"/>
        <v>0</v>
      </c>
      <c r="DT470" s="7">
        <f t="shared" si="387"/>
        <v>0</v>
      </c>
      <c r="DU470">
        <f t="shared" si="388"/>
        <v>0</v>
      </c>
      <c r="DV470" s="7">
        <f t="shared" si="389"/>
        <v>0</v>
      </c>
      <c r="DW470" s="10">
        <f t="shared" si="390"/>
        <v>0</v>
      </c>
      <c r="DX470" s="10">
        <f t="shared" si="391"/>
        <v>0</v>
      </c>
      <c r="DY470" s="31">
        <f t="shared" si="411"/>
        <v>0</v>
      </c>
      <c r="DZ470" s="31">
        <f t="shared" si="392"/>
        <v>0</v>
      </c>
      <c r="EA470" s="31">
        <f t="shared" si="393"/>
        <v>0</v>
      </c>
      <c r="EB470">
        <f t="shared" si="394"/>
        <v>0</v>
      </c>
      <c r="EC470">
        <f t="shared" si="395"/>
        <v>0</v>
      </c>
      <c r="ED470">
        <f t="shared" si="396"/>
        <v>0</v>
      </c>
      <c r="EE470" s="7">
        <f t="shared" si="397"/>
        <v>0</v>
      </c>
      <c r="EF470" s="31">
        <f t="shared" si="398"/>
        <v>0</v>
      </c>
      <c r="EG470">
        <f t="shared" si="399"/>
        <v>0</v>
      </c>
      <c r="EH470">
        <f t="shared" si="400"/>
        <v>0</v>
      </c>
      <c r="EI470">
        <f t="shared" si="401"/>
        <v>0</v>
      </c>
      <c r="EJ470" s="7">
        <f t="shared" si="402"/>
        <v>0</v>
      </c>
      <c r="EK470">
        <f t="shared" si="403"/>
        <v>0</v>
      </c>
      <c r="EL470">
        <f t="shared" si="404"/>
        <v>0</v>
      </c>
      <c r="EM470">
        <f t="shared" si="405"/>
        <v>0</v>
      </c>
      <c r="EN470">
        <f t="shared" si="406"/>
        <v>0</v>
      </c>
      <c r="EO470" s="75">
        <f t="shared" si="407"/>
        <v>0</v>
      </c>
      <c r="EP470" s="75">
        <f t="shared" si="408"/>
        <v>0</v>
      </c>
      <c r="EQ470" s="75">
        <f t="shared" si="409"/>
        <v>0</v>
      </c>
      <c r="ER470" s="75">
        <f t="shared" si="410"/>
        <v>0</v>
      </c>
      <c r="ES470">
        <f t="shared" si="360"/>
        <v>0</v>
      </c>
      <c r="ET470">
        <f t="shared" si="361"/>
        <v>0</v>
      </c>
      <c r="EU470">
        <f t="shared" si="362"/>
        <v>0</v>
      </c>
      <c r="EV470">
        <f t="shared" si="363"/>
        <v>0</v>
      </c>
    </row>
    <row r="471" spans="1:152" x14ac:dyDescent="0.35">
      <c r="A471" t="s">
        <v>156</v>
      </c>
      <c r="B471" s="7">
        <v>2002</v>
      </c>
      <c r="C471">
        <v>0</v>
      </c>
      <c r="D471">
        <v>0</v>
      </c>
      <c r="E471">
        <v>0</v>
      </c>
      <c r="F471">
        <v>0</v>
      </c>
      <c r="G471">
        <v>0</v>
      </c>
      <c r="H471">
        <v>0</v>
      </c>
      <c r="I471" s="7">
        <v>0</v>
      </c>
      <c r="J471">
        <v>0</v>
      </c>
      <c r="K471">
        <v>0</v>
      </c>
      <c r="L471">
        <v>0</v>
      </c>
      <c r="M471">
        <v>0</v>
      </c>
      <c r="N471">
        <v>0</v>
      </c>
      <c r="O471">
        <v>0</v>
      </c>
      <c r="P471" s="7">
        <v>0</v>
      </c>
      <c r="Q471">
        <v>0</v>
      </c>
      <c r="R471">
        <v>0</v>
      </c>
      <c r="S471">
        <v>0</v>
      </c>
      <c r="T471">
        <v>0</v>
      </c>
      <c r="U471">
        <v>0</v>
      </c>
      <c r="V471">
        <v>0</v>
      </c>
      <c r="W471" s="7">
        <v>0</v>
      </c>
      <c r="X471">
        <v>0</v>
      </c>
      <c r="Y471">
        <v>0</v>
      </c>
      <c r="Z471">
        <v>0</v>
      </c>
      <c r="AA471">
        <v>0</v>
      </c>
      <c r="AB471">
        <v>0</v>
      </c>
      <c r="AC471">
        <v>0</v>
      </c>
      <c r="AD471" s="7">
        <v>0</v>
      </c>
      <c r="AE471">
        <v>0</v>
      </c>
      <c r="AF471">
        <v>0</v>
      </c>
      <c r="AG471">
        <v>0</v>
      </c>
      <c r="AH471">
        <v>0</v>
      </c>
      <c r="AI471">
        <v>0</v>
      </c>
      <c r="AJ471">
        <v>0</v>
      </c>
      <c r="AK471" s="7">
        <v>0</v>
      </c>
      <c r="AL471">
        <v>0</v>
      </c>
      <c r="AM471">
        <v>0</v>
      </c>
      <c r="AN471">
        <v>0</v>
      </c>
      <c r="AO471">
        <v>0</v>
      </c>
      <c r="AP471">
        <v>0</v>
      </c>
      <c r="AQ471">
        <v>0</v>
      </c>
      <c r="AR471" s="7">
        <v>0</v>
      </c>
      <c r="AS471">
        <v>0</v>
      </c>
      <c r="AT471">
        <v>0</v>
      </c>
      <c r="AU471">
        <v>0</v>
      </c>
      <c r="AV471">
        <v>0</v>
      </c>
      <c r="AW471">
        <v>0</v>
      </c>
      <c r="AX471">
        <v>0</v>
      </c>
      <c r="AY471" s="7">
        <v>0</v>
      </c>
      <c r="AZ471">
        <v>0</v>
      </c>
      <c r="BA471">
        <v>0</v>
      </c>
      <c r="BB471">
        <v>0</v>
      </c>
      <c r="BC471">
        <v>0</v>
      </c>
      <c r="BD471">
        <v>0</v>
      </c>
      <c r="BE471">
        <v>0</v>
      </c>
      <c r="BF471" s="7">
        <v>0</v>
      </c>
      <c r="BG471">
        <v>0</v>
      </c>
      <c r="BH471">
        <v>0</v>
      </c>
      <c r="BI471">
        <v>0</v>
      </c>
      <c r="BJ471">
        <v>0</v>
      </c>
      <c r="BK471">
        <v>0</v>
      </c>
      <c r="BL471">
        <v>0</v>
      </c>
      <c r="BM471" s="7">
        <v>0</v>
      </c>
      <c r="BN471">
        <v>0</v>
      </c>
      <c r="BO471">
        <v>0</v>
      </c>
      <c r="BP471">
        <v>0</v>
      </c>
      <c r="BQ471">
        <v>0</v>
      </c>
      <c r="BR471">
        <v>0</v>
      </c>
      <c r="BS471">
        <v>0</v>
      </c>
      <c r="BT471" s="7">
        <v>0</v>
      </c>
      <c r="BU471">
        <v>0</v>
      </c>
      <c r="BV471">
        <v>0</v>
      </c>
      <c r="BW471">
        <v>0</v>
      </c>
      <c r="BX471">
        <v>0</v>
      </c>
      <c r="BY471">
        <v>0</v>
      </c>
      <c r="BZ471">
        <v>0</v>
      </c>
      <c r="CA471" s="7">
        <v>0</v>
      </c>
      <c r="CB471">
        <v>0</v>
      </c>
      <c r="CC471">
        <v>0</v>
      </c>
      <c r="CD471">
        <v>0</v>
      </c>
      <c r="CE471">
        <v>0</v>
      </c>
      <c r="CF471">
        <v>0</v>
      </c>
      <c r="CG471">
        <v>0</v>
      </c>
      <c r="CH471" s="7">
        <v>0</v>
      </c>
      <c r="CI471">
        <v>0</v>
      </c>
      <c r="CJ471">
        <v>0</v>
      </c>
      <c r="CK471">
        <v>0</v>
      </c>
      <c r="CL471">
        <v>0</v>
      </c>
      <c r="CM471">
        <v>0</v>
      </c>
      <c r="CN471">
        <v>0</v>
      </c>
      <c r="CO471" s="7">
        <v>0</v>
      </c>
      <c r="CP471">
        <v>0</v>
      </c>
      <c r="CQ471">
        <v>0</v>
      </c>
      <c r="CR471">
        <v>0</v>
      </c>
      <c r="CS471">
        <v>0</v>
      </c>
      <c r="CT471">
        <v>0</v>
      </c>
      <c r="CU471">
        <v>0</v>
      </c>
      <c r="CV471" s="7">
        <v>0</v>
      </c>
      <c r="CW471">
        <f t="shared" si="364"/>
        <v>0</v>
      </c>
      <c r="CX471">
        <f t="shared" si="365"/>
        <v>0</v>
      </c>
      <c r="CY471">
        <f t="shared" si="366"/>
        <v>0</v>
      </c>
      <c r="CZ471">
        <f t="shared" si="367"/>
        <v>0</v>
      </c>
      <c r="DA471">
        <f t="shared" si="368"/>
        <v>0</v>
      </c>
      <c r="DB471">
        <f t="shared" si="369"/>
        <v>0</v>
      </c>
      <c r="DC471" s="7">
        <f t="shared" si="370"/>
        <v>0</v>
      </c>
      <c r="DD471">
        <f t="shared" si="371"/>
        <v>0</v>
      </c>
      <c r="DE471">
        <f t="shared" si="372"/>
        <v>0</v>
      </c>
      <c r="DF471">
        <f t="shared" si="373"/>
        <v>0</v>
      </c>
      <c r="DG471">
        <f t="shared" si="374"/>
        <v>0</v>
      </c>
      <c r="DH471">
        <f t="shared" si="375"/>
        <v>0</v>
      </c>
      <c r="DI471">
        <f t="shared" si="376"/>
        <v>0</v>
      </c>
      <c r="DJ471" s="7">
        <f t="shared" si="377"/>
        <v>0</v>
      </c>
      <c r="DK471" s="10">
        <f t="shared" si="378"/>
        <v>0</v>
      </c>
      <c r="DL471" s="10">
        <f t="shared" si="379"/>
        <v>0</v>
      </c>
      <c r="DM471">
        <f t="shared" si="380"/>
        <v>0</v>
      </c>
      <c r="DN471">
        <f t="shared" si="381"/>
        <v>0</v>
      </c>
      <c r="DO471">
        <f t="shared" si="382"/>
        <v>0</v>
      </c>
      <c r="DP471" s="7">
        <f t="shared" si="383"/>
        <v>0</v>
      </c>
      <c r="DQ471">
        <f t="shared" si="384"/>
        <v>0</v>
      </c>
      <c r="DR471">
        <f t="shared" si="385"/>
        <v>0</v>
      </c>
      <c r="DS471">
        <f t="shared" si="386"/>
        <v>0</v>
      </c>
      <c r="DT471" s="7">
        <f t="shared" si="387"/>
        <v>0</v>
      </c>
      <c r="DU471">
        <f t="shared" si="388"/>
        <v>0</v>
      </c>
      <c r="DV471" s="7">
        <f t="shared" si="389"/>
        <v>0</v>
      </c>
      <c r="DW471" s="10">
        <f t="shared" si="390"/>
        <v>0</v>
      </c>
      <c r="DX471" s="10">
        <f t="shared" si="391"/>
        <v>0</v>
      </c>
      <c r="DY471" s="31">
        <f t="shared" si="411"/>
        <v>0</v>
      </c>
      <c r="DZ471" s="31">
        <f t="shared" si="392"/>
        <v>0</v>
      </c>
      <c r="EA471" s="31">
        <f t="shared" si="393"/>
        <v>0</v>
      </c>
      <c r="EB471">
        <f t="shared" si="394"/>
        <v>0</v>
      </c>
      <c r="EC471">
        <f t="shared" si="395"/>
        <v>0</v>
      </c>
      <c r="ED471">
        <f t="shared" si="396"/>
        <v>0</v>
      </c>
      <c r="EE471" s="7">
        <f t="shared" si="397"/>
        <v>0</v>
      </c>
      <c r="EF471" s="31">
        <f t="shared" si="398"/>
        <v>0</v>
      </c>
      <c r="EG471">
        <f t="shared" si="399"/>
        <v>0</v>
      </c>
      <c r="EH471">
        <f t="shared" si="400"/>
        <v>0</v>
      </c>
      <c r="EI471">
        <f t="shared" si="401"/>
        <v>0</v>
      </c>
      <c r="EJ471" s="7">
        <f t="shared" si="402"/>
        <v>0</v>
      </c>
      <c r="EK471">
        <f t="shared" si="403"/>
        <v>0</v>
      </c>
      <c r="EL471">
        <f t="shared" si="404"/>
        <v>0</v>
      </c>
      <c r="EM471">
        <f t="shared" si="405"/>
        <v>0</v>
      </c>
      <c r="EN471">
        <f t="shared" si="406"/>
        <v>0</v>
      </c>
      <c r="EO471" s="75">
        <f t="shared" si="407"/>
        <v>0</v>
      </c>
      <c r="EP471" s="75">
        <f t="shared" si="408"/>
        <v>0</v>
      </c>
      <c r="EQ471" s="75">
        <f t="shared" si="409"/>
        <v>0</v>
      </c>
      <c r="ER471" s="75">
        <f t="shared" si="410"/>
        <v>0</v>
      </c>
      <c r="ES471">
        <f t="shared" si="360"/>
        <v>0</v>
      </c>
      <c r="ET471">
        <f t="shared" si="361"/>
        <v>0</v>
      </c>
      <c r="EU471">
        <f t="shared" si="362"/>
        <v>0</v>
      </c>
      <c r="EV471">
        <f t="shared" si="363"/>
        <v>0</v>
      </c>
    </row>
    <row r="472" spans="1:152" x14ac:dyDescent="0.35">
      <c r="A472" t="s">
        <v>156</v>
      </c>
      <c r="B472" s="7">
        <v>2003</v>
      </c>
      <c r="C472">
        <v>0</v>
      </c>
      <c r="D472">
        <v>0</v>
      </c>
      <c r="E472">
        <v>0</v>
      </c>
      <c r="F472">
        <v>0</v>
      </c>
      <c r="G472">
        <v>0</v>
      </c>
      <c r="H472">
        <v>0</v>
      </c>
      <c r="I472" s="7">
        <v>0</v>
      </c>
      <c r="J472">
        <v>0</v>
      </c>
      <c r="K472">
        <v>0</v>
      </c>
      <c r="L472">
        <v>0</v>
      </c>
      <c r="M472">
        <v>0</v>
      </c>
      <c r="N472">
        <v>0</v>
      </c>
      <c r="O472">
        <v>0</v>
      </c>
      <c r="P472" s="7">
        <v>0</v>
      </c>
      <c r="Q472">
        <v>0</v>
      </c>
      <c r="R472">
        <v>0</v>
      </c>
      <c r="S472">
        <v>0</v>
      </c>
      <c r="T472">
        <v>0</v>
      </c>
      <c r="U472">
        <v>0</v>
      </c>
      <c r="V472">
        <v>0</v>
      </c>
      <c r="W472" s="7">
        <v>0</v>
      </c>
      <c r="X472">
        <v>0</v>
      </c>
      <c r="Y472">
        <v>0</v>
      </c>
      <c r="Z472">
        <v>0</v>
      </c>
      <c r="AA472">
        <v>0</v>
      </c>
      <c r="AB472">
        <v>0</v>
      </c>
      <c r="AC472">
        <v>0</v>
      </c>
      <c r="AD472" s="7">
        <v>0</v>
      </c>
      <c r="AE472">
        <v>0</v>
      </c>
      <c r="AF472">
        <v>0</v>
      </c>
      <c r="AG472">
        <v>0</v>
      </c>
      <c r="AH472">
        <v>0</v>
      </c>
      <c r="AI472">
        <v>0</v>
      </c>
      <c r="AJ472">
        <v>0</v>
      </c>
      <c r="AK472" s="7">
        <v>0</v>
      </c>
      <c r="AL472">
        <v>0</v>
      </c>
      <c r="AM472">
        <v>0</v>
      </c>
      <c r="AN472">
        <v>0</v>
      </c>
      <c r="AO472">
        <v>0</v>
      </c>
      <c r="AP472">
        <v>0</v>
      </c>
      <c r="AQ472">
        <v>0</v>
      </c>
      <c r="AR472" s="7">
        <v>0</v>
      </c>
      <c r="AS472">
        <v>0</v>
      </c>
      <c r="AT472">
        <v>0</v>
      </c>
      <c r="AU472">
        <v>0</v>
      </c>
      <c r="AV472">
        <v>0</v>
      </c>
      <c r="AW472">
        <v>0</v>
      </c>
      <c r="AX472">
        <v>0</v>
      </c>
      <c r="AY472" s="7">
        <v>0</v>
      </c>
      <c r="AZ472">
        <v>0</v>
      </c>
      <c r="BA472">
        <v>0</v>
      </c>
      <c r="BB472">
        <v>0</v>
      </c>
      <c r="BC472">
        <v>0</v>
      </c>
      <c r="BD472">
        <v>0</v>
      </c>
      <c r="BE472">
        <v>0</v>
      </c>
      <c r="BF472" s="7">
        <v>0</v>
      </c>
      <c r="BG472">
        <v>0</v>
      </c>
      <c r="BH472">
        <v>0</v>
      </c>
      <c r="BI472">
        <v>0</v>
      </c>
      <c r="BJ472">
        <v>0</v>
      </c>
      <c r="BK472">
        <v>0</v>
      </c>
      <c r="BL472">
        <v>0</v>
      </c>
      <c r="BM472" s="7">
        <v>0</v>
      </c>
      <c r="BN472">
        <v>0</v>
      </c>
      <c r="BO472">
        <v>0</v>
      </c>
      <c r="BP472">
        <v>0</v>
      </c>
      <c r="BQ472">
        <v>0</v>
      </c>
      <c r="BR472">
        <v>0</v>
      </c>
      <c r="BS472">
        <v>0</v>
      </c>
      <c r="BT472" s="7">
        <v>0</v>
      </c>
      <c r="BU472">
        <v>0.48842000000000002</v>
      </c>
      <c r="BV472">
        <v>0</v>
      </c>
      <c r="BW472">
        <v>0</v>
      </c>
      <c r="BX472">
        <v>0</v>
      </c>
      <c r="BY472">
        <v>0</v>
      </c>
      <c r="BZ472">
        <v>0</v>
      </c>
      <c r="CA472" s="7">
        <v>0</v>
      </c>
      <c r="CB472">
        <v>0</v>
      </c>
      <c r="CC472">
        <v>0</v>
      </c>
      <c r="CD472">
        <v>0</v>
      </c>
      <c r="CE472">
        <v>0</v>
      </c>
      <c r="CF472">
        <v>0</v>
      </c>
      <c r="CG472">
        <v>0</v>
      </c>
      <c r="CH472" s="7">
        <v>0</v>
      </c>
      <c r="CI472">
        <v>0</v>
      </c>
      <c r="CJ472">
        <v>0</v>
      </c>
      <c r="CK472">
        <v>0</v>
      </c>
      <c r="CL472">
        <v>0</v>
      </c>
      <c r="CM472">
        <v>0</v>
      </c>
      <c r="CN472">
        <v>0</v>
      </c>
      <c r="CO472" s="7">
        <v>0</v>
      </c>
      <c r="CP472">
        <v>0</v>
      </c>
      <c r="CQ472">
        <v>0</v>
      </c>
      <c r="CR472">
        <v>0</v>
      </c>
      <c r="CS472">
        <v>0</v>
      </c>
      <c r="CT472">
        <v>0</v>
      </c>
      <c r="CU472">
        <v>0</v>
      </c>
      <c r="CV472" s="7">
        <v>0</v>
      </c>
      <c r="CW472">
        <f t="shared" si="364"/>
        <v>0</v>
      </c>
      <c r="CX472">
        <f t="shared" si="365"/>
        <v>0</v>
      </c>
      <c r="CY472">
        <f t="shared" si="366"/>
        <v>0</v>
      </c>
      <c r="CZ472">
        <f t="shared" si="367"/>
        <v>0</v>
      </c>
      <c r="DA472">
        <f t="shared" si="368"/>
        <v>0</v>
      </c>
      <c r="DB472">
        <f t="shared" si="369"/>
        <v>0</v>
      </c>
      <c r="DC472" s="7">
        <f t="shared" si="370"/>
        <v>0</v>
      </c>
      <c r="DD472">
        <f t="shared" si="371"/>
        <v>0.48842000000000002</v>
      </c>
      <c r="DE472">
        <f t="shared" si="372"/>
        <v>0</v>
      </c>
      <c r="DF472">
        <f t="shared" si="373"/>
        <v>0</v>
      </c>
      <c r="DG472">
        <f t="shared" si="374"/>
        <v>0</v>
      </c>
      <c r="DH472">
        <f t="shared" si="375"/>
        <v>0</v>
      </c>
      <c r="DI472">
        <f t="shared" si="376"/>
        <v>0</v>
      </c>
      <c r="DJ472" s="7">
        <f t="shared" si="377"/>
        <v>0</v>
      </c>
      <c r="DK472" s="10">
        <f t="shared" si="378"/>
        <v>0</v>
      </c>
      <c r="DL472" s="10">
        <f t="shared" si="379"/>
        <v>0.48842000000000002</v>
      </c>
      <c r="DM472">
        <f t="shared" si="380"/>
        <v>0</v>
      </c>
      <c r="DN472">
        <f t="shared" si="381"/>
        <v>0</v>
      </c>
      <c r="DO472">
        <f t="shared" si="382"/>
        <v>0</v>
      </c>
      <c r="DP472" s="7">
        <f t="shared" si="383"/>
        <v>0</v>
      </c>
      <c r="DQ472">
        <f t="shared" si="384"/>
        <v>0.48842000000000002</v>
      </c>
      <c r="DR472">
        <f t="shared" si="385"/>
        <v>0</v>
      </c>
      <c r="DS472">
        <f t="shared" si="386"/>
        <v>0</v>
      </c>
      <c r="DT472" s="7">
        <f t="shared" si="387"/>
        <v>0</v>
      </c>
      <c r="DU472">
        <f t="shared" si="388"/>
        <v>0</v>
      </c>
      <c r="DV472" s="7">
        <f t="shared" si="389"/>
        <v>0.48842000000000002</v>
      </c>
      <c r="DW472" s="10">
        <f t="shared" si="390"/>
        <v>1</v>
      </c>
      <c r="DX472" s="10">
        <f t="shared" si="391"/>
        <v>0</v>
      </c>
      <c r="DY472" s="31">
        <f t="shared" si="411"/>
        <v>1</v>
      </c>
      <c r="DZ472" s="31">
        <f t="shared" si="392"/>
        <v>0</v>
      </c>
      <c r="EA472" s="31">
        <f t="shared" si="393"/>
        <v>0</v>
      </c>
      <c r="EB472">
        <f t="shared" si="394"/>
        <v>0</v>
      </c>
      <c r="EC472">
        <f t="shared" si="395"/>
        <v>1</v>
      </c>
      <c r="ED472">
        <f t="shared" si="396"/>
        <v>0</v>
      </c>
      <c r="EE472" s="7">
        <f t="shared" si="397"/>
        <v>0</v>
      </c>
      <c r="EF472" s="31">
        <f t="shared" si="398"/>
        <v>0</v>
      </c>
      <c r="EG472">
        <f t="shared" si="399"/>
        <v>0</v>
      </c>
      <c r="EH472">
        <f t="shared" si="400"/>
        <v>1</v>
      </c>
      <c r="EI472">
        <f t="shared" si="401"/>
        <v>0</v>
      </c>
      <c r="EJ472" s="7">
        <f t="shared" si="402"/>
        <v>0</v>
      </c>
      <c r="EK472">
        <f t="shared" si="403"/>
        <v>0</v>
      </c>
      <c r="EL472">
        <f t="shared" si="404"/>
        <v>1</v>
      </c>
      <c r="EM472">
        <f t="shared" si="405"/>
        <v>0</v>
      </c>
      <c r="EN472">
        <f t="shared" si="406"/>
        <v>0</v>
      </c>
      <c r="EO472" s="75">
        <f t="shared" si="407"/>
        <v>0</v>
      </c>
      <c r="EP472" s="75">
        <f t="shared" si="408"/>
        <v>0</v>
      </c>
      <c r="EQ472" s="75">
        <f t="shared" si="409"/>
        <v>1</v>
      </c>
      <c r="ER472" s="75">
        <f t="shared" si="410"/>
        <v>0</v>
      </c>
      <c r="ES472">
        <f t="shared" si="360"/>
        <v>0</v>
      </c>
      <c r="ET472">
        <f t="shared" si="361"/>
        <v>0</v>
      </c>
      <c r="EU472">
        <f t="shared" si="362"/>
        <v>0</v>
      </c>
      <c r="EV472">
        <f t="shared" si="363"/>
        <v>0</v>
      </c>
    </row>
    <row r="473" spans="1:152" x14ac:dyDescent="0.35">
      <c r="A473" t="s">
        <v>156</v>
      </c>
      <c r="B473" s="7">
        <v>2004</v>
      </c>
      <c r="C473">
        <v>0.18040999999999999</v>
      </c>
      <c r="D473">
        <v>0</v>
      </c>
      <c r="E473">
        <v>6.0139999999999999E-2</v>
      </c>
      <c r="F473">
        <v>0</v>
      </c>
      <c r="G473">
        <v>0</v>
      </c>
      <c r="H473">
        <v>0</v>
      </c>
      <c r="I473" s="7">
        <v>0</v>
      </c>
      <c r="J473">
        <v>0</v>
      </c>
      <c r="K473">
        <v>0</v>
      </c>
      <c r="L473">
        <v>0</v>
      </c>
      <c r="M473">
        <v>0</v>
      </c>
      <c r="N473">
        <v>0</v>
      </c>
      <c r="O473">
        <v>0</v>
      </c>
      <c r="P473" s="7">
        <v>0</v>
      </c>
      <c r="Q473">
        <v>0.18040999999999999</v>
      </c>
      <c r="R473">
        <v>0</v>
      </c>
      <c r="S473">
        <v>6.0139999999999999E-2</v>
      </c>
      <c r="T473">
        <v>0</v>
      </c>
      <c r="U473">
        <v>0</v>
      </c>
      <c r="V473">
        <v>0</v>
      </c>
      <c r="W473" s="7">
        <v>0</v>
      </c>
      <c r="X473">
        <v>0</v>
      </c>
      <c r="Y473">
        <v>0</v>
      </c>
      <c r="Z473">
        <v>0</v>
      </c>
      <c r="AA473">
        <v>0</v>
      </c>
      <c r="AB473">
        <v>0</v>
      </c>
      <c r="AC473">
        <v>0</v>
      </c>
      <c r="AD473" s="7">
        <v>0</v>
      </c>
      <c r="AE473">
        <v>0</v>
      </c>
      <c r="AF473">
        <v>0</v>
      </c>
      <c r="AG473">
        <v>0</v>
      </c>
      <c r="AH473">
        <v>0</v>
      </c>
      <c r="AI473">
        <v>0</v>
      </c>
      <c r="AJ473">
        <v>0</v>
      </c>
      <c r="AK473" s="7">
        <v>0</v>
      </c>
      <c r="AL473">
        <v>0</v>
      </c>
      <c r="AM473">
        <v>0</v>
      </c>
      <c r="AN473">
        <v>0</v>
      </c>
      <c r="AO473">
        <v>0</v>
      </c>
      <c r="AP473">
        <v>0</v>
      </c>
      <c r="AQ473">
        <v>0</v>
      </c>
      <c r="AR473" s="7">
        <v>0</v>
      </c>
      <c r="AS473">
        <v>0</v>
      </c>
      <c r="AT473">
        <v>0</v>
      </c>
      <c r="AU473">
        <v>0</v>
      </c>
      <c r="AV473">
        <v>0</v>
      </c>
      <c r="AW473">
        <v>0</v>
      </c>
      <c r="AX473">
        <v>0</v>
      </c>
      <c r="AY473" s="7">
        <v>0</v>
      </c>
      <c r="AZ473">
        <v>0</v>
      </c>
      <c r="BA473">
        <v>0</v>
      </c>
      <c r="BB473">
        <v>0</v>
      </c>
      <c r="BC473">
        <v>0</v>
      </c>
      <c r="BD473">
        <v>0</v>
      </c>
      <c r="BE473">
        <v>0</v>
      </c>
      <c r="BF473" s="7">
        <v>0</v>
      </c>
      <c r="BG473">
        <v>0</v>
      </c>
      <c r="BH473">
        <v>0</v>
      </c>
      <c r="BI473">
        <v>0</v>
      </c>
      <c r="BJ473">
        <v>0</v>
      </c>
      <c r="BK473">
        <v>0</v>
      </c>
      <c r="BL473">
        <v>0</v>
      </c>
      <c r="BM473" s="7">
        <v>0</v>
      </c>
      <c r="BN473">
        <v>0</v>
      </c>
      <c r="BO473">
        <v>0</v>
      </c>
      <c r="BP473">
        <v>0</v>
      </c>
      <c r="BQ473">
        <v>0</v>
      </c>
      <c r="BR473">
        <v>0</v>
      </c>
      <c r="BS473">
        <v>0</v>
      </c>
      <c r="BT473" s="7">
        <v>0</v>
      </c>
      <c r="BU473">
        <v>0.45401000000000002</v>
      </c>
      <c r="BV473">
        <v>0</v>
      </c>
      <c r="BW473">
        <v>0</v>
      </c>
      <c r="BX473">
        <v>0</v>
      </c>
      <c r="BY473">
        <v>0</v>
      </c>
      <c r="BZ473">
        <v>0</v>
      </c>
      <c r="CA473" s="7">
        <v>0</v>
      </c>
      <c r="CB473">
        <v>0</v>
      </c>
      <c r="CC473">
        <v>0</v>
      </c>
      <c r="CD473">
        <v>0</v>
      </c>
      <c r="CE473">
        <v>0</v>
      </c>
      <c r="CF473">
        <v>0</v>
      </c>
      <c r="CG473">
        <v>0</v>
      </c>
      <c r="CH473" s="7">
        <v>0</v>
      </c>
      <c r="CI473">
        <v>0</v>
      </c>
      <c r="CJ473">
        <v>0</v>
      </c>
      <c r="CK473">
        <v>0</v>
      </c>
      <c r="CL473">
        <v>0</v>
      </c>
      <c r="CM473">
        <v>0</v>
      </c>
      <c r="CN473">
        <v>0</v>
      </c>
      <c r="CO473" s="7">
        <v>0</v>
      </c>
      <c r="CP473">
        <v>0</v>
      </c>
      <c r="CQ473">
        <v>0</v>
      </c>
      <c r="CR473">
        <v>0</v>
      </c>
      <c r="CS473">
        <v>0</v>
      </c>
      <c r="CT473">
        <v>0</v>
      </c>
      <c r="CU473">
        <v>0</v>
      </c>
      <c r="CV473" s="7">
        <v>0</v>
      </c>
      <c r="CW473">
        <f t="shared" si="364"/>
        <v>0.18040999999999999</v>
      </c>
      <c r="CX473">
        <f t="shared" si="365"/>
        <v>0</v>
      </c>
      <c r="CY473">
        <f t="shared" si="366"/>
        <v>6.0139999999999999E-2</v>
      </c>
      <c r="CZ473">
        <f t="shared" si="367"/>
        <v>0</v>
      </c>
      <c r="DA473">
        <f t="shared" si="368"/>
        <v>0</v>
      </c>
      <c r="DB473">
        <f t="shared" si="369"/>
        <v>0</v>
      </c>
      <c r="DC473" s="7">
        <f t="shared" si="370"/>
        <v>0</v>
      </c>
      <c r="DD473">
        <f t="shared" si="371"/>
        <v>0.45401000000000002</v>
      </c>
      <c r="DE473">
        <f t="shared" si="372"/>
        <v>0</v>
      </c>
      <c r="DF473">
        <f t="shared" si="373"/>
        <v>0</v>
      </c>
      <c r="DG473">
        <f t="shared" si="374"/>
        <v>0</v>
      </c>
      <c r="DH473">
        <f t="shared" si="375"/>
        <v>0</v>
      </c>
      <c r="DI473">
        <f t="shared" si="376"/>
        <v>0</v>
      </c>
      <c r="DJ473" s="7">
        <f t="shared" si="377"/>
        <v>0</v>
      </c>
      <c r="DK473" s="10">
        <f t="shared" si="378"/>
        <v>0.18040999999999999</v>
      </c>
      <c r="DL473" s="10">
        <f t="shared" si="379"/>
        <v>0.45401000000000002</v>
      </c>
      <c r="DM473">
        <f t="shared" si="380"/>
        <v>0.24054999999999999</v>
      </c>
      <c r="DN473">
        <f t="shared" si="381"/>
        <v>0</v>
      </c>
      <c r="DO473">
        <f t="shared" si="382"/>
        <v>0</v>
      </c>
      <c r="DP473" s="7">
        <f t="shared" si="383"/>
        <v>0</v>
      </c>
      <c r="DQ473">
        <f t="shared" si="384"/>
        <v>0.45401000000000002</v>
      </c>
      <c r="DR473">
        <f t="shared" si="385"/>
        <v>0</v>
      </c>
      <c r="DS473">
        <f t="shared" si="386"/>
        <v>0</v>
      </c>
      <c r="DT473" s="7">
        <f t="shared" si="387"/>
        <v>0</v>
      </c>
      <c r="DU473">
        <f t="shared" si="388"/>
        <v>0.24054999999999999</v>
      </c>
      <c r="DV473" s="7">
        <f t="shared" si="389"/>
        <v>0.45401000000000002</v>
      </c>
      <c r="DW473" s="10">
        <f t="shared" si="390"/>
        <v>1</v>
      </c>
      <c r="DX473" s="10">
        <f t="shared" si="391"/>
        <v>0</v>
      </c>
      <c r="DY473" s="31">
        <f t="shared" si="411"/>
        <v>1</v>
      </c>
      <c r="DZ473" s="31">
        <f t="shared" si="392"/>
        <v>0</v>
      </c>
      <c r="EA473" s="31">
        <f t="shared" si="393"/>
        <v>0</v>
      </c>
      <c r="EB473">
        <f t="shared" si="394"/>
        <v>0</v>
      </c>
      <c r="EC473">
        <f t="shared" si="395"/>
        <v>1</v>
      </c>
      <c r="ED473">
        <f t="shared" si="396"/>
        <v>0</v>
      </c>
      <c r="EE473" s="7">
        <f t="shared" si="397"/>
        <v>0</v>
      </c>
      <c r="EF473" s="31">
        <f t="shared" si="398"/>
        <v>0</v>
      </c>
      <c r="EG473">
        <f t="shared" si="399"/>
        <v>0</v>
      </c>
      <c r="EH473">
        <f t="shared" si="400"/>
        <v>1</v>
      </c>
      <c r="EI473">
        <f t="shared" si="401"/>
        <v>0</v>
      </c>
      <c r="EJ473" s="7">
        <f t="shared" si="402"/>
        <v>0</v>
      </c>
      <c r="EK473">
        <f t="shared" si="403"/>
        <v>0</v>
      </c>
      <c r="EL473">
        <f t="shared" si="404"/>
        <v>1</v>
      </c>
      <c r="EM473">
        <f t="shared" si="405"/>
        <v>0</v>
      </c>
      <c r="EN473">
        <f t="shared" si="406"/>
        <v>0</v>
      </c>
      <c r="EO473" s="75">
        <f t="shared" si="407"/>
        <v>0.34633436996083844</v>
      </c>
      <c r="EP473" s="75">
        <f t="shared" si="408"/>
        <v>0</v>
      </c>
      <c r="EQ473" s="75">
        <f t="shared" si="409"/>
        <v>0.65366563003916145</v>
      </c>
      <c r="ER473" s="75">
        <f t="shared" si="410"/>
        <v>0</v>
      </c>
      <c r="ES473">
        <f t="shared" si="360"/>
        <v>0</v>
      </c>
      <c r="ET473">
        <f t="shared" si="361"/>
        <v>0</v>
      </c>
      <c r="EU473">
        <f t="shared" si="362"/>
        <v>0</v>
      </c>
      <c r="EV473">
        <f t="shared" si="363"/>
        <v>0</v>
      </c>
    </row>
    <row r="474" spans="1:152" x14ac:dyDescent="0.35">
      <c r="A474" t="s">
        <v>156</v>
      </c>
      <c r="B474" s="7">
        <v>2005</v>
      </c>
      <c r="C474">
        <v>0</v>
      </c>
      <c r="D474">
        <v>6.0139999999999999E-2</v>
      </c>
      <c r="E474">
        <v>0</v>
      </c>
      <c r="F474">
        <v>0</v>
      </c>
      <c r="G474">
        <v>0</v>
      </c>
      <c r="H474">
        <v>0</v>
      </c>
      <c r="I474" s="7">
        <v>0</v>
      </c>
      <c r="J474">
        <v>0</v>
      </c>
      <c r="K474">
        <v>0</v>
      </c>
      <c r="L474">
        <v>0</v>
      </c>
      <c r="M474">
        <v>0</v>
      </c>
      <c r="N474">
        <v>0</v>
      </c>
      <c r="O474">
        <v>0</v>
      </c>
      <c r="P474" s="7">
        <v>0</v>
      </c>
      <c r="Q474">
        <v>0</v>
      </c>
      <c r="R474">
        <v>6.0139999999999999E-2</v>
      </c>
      <c r="S474">
        <v>0</v>
      </c>
      <c r="T474">
        <v>0</v>
      </c>
      <c r="U474">
        <v>0</v>
      </c>
      <c r="V474">
        <v>0</v>
      </c>
      <c r="W474" s="7">
        <v>0</v>
      </c>
      <c r="X474">
        <v>0</v>
      </c>
      <c r="Y474">
        <v>0</v>
      </c>
      <c r="Z474">
        <v>0</v>
      </c>
      <c r="AA474">
        <v>0</v>
      </c>
      <c r="AB474">
        <v>0</v>
      </c>
      <c r="AC474">
        <v>0</v>
      </c>
      <c r="AD474" s="7">
        <v>0</v>
      </c>
      <c r="AE474">
        <v>0</v>
      </c>
      <c r="AF474">
        <v>0</v>
      </c>
      <c r="AG474">
        <v>0</v>
      </c>
      <c r="AH474">
        <v>0</v>
      </c>
      <c r="AI474">
        <v>0</v>
      </c>
      <c r="AJ474">
        <v>0</v>
      </c>
      <c r="AK474" s="7">
        <v>0</v>
      </c>
      <c r="AL474">
        <v>0</v>
      </c>
      <c r="AM474">
        <v>0</v>
      </c>
      <c r="AN474">
        <v>0</v>
      </c>
      <c r="AO474">
        <v>0</v>
      </c>
      <c r="AP474">
        <v>0</v>
      </c>
      <c r="AQ474">
        <v>0</v>
      </c>
      <c r="AR474" s="7">
        <v>0</v>
      </c>
      <c r="AS474">
        <v>0</v>
      </c>
      <c r="AT474">
        <v>0</v>
      </c>
      <c r="AU474">
        <v>0</v>
      </c>
      <c r="AV474">
        <v>0</v>
      </c>
      <c r="AW474">
        <v>0</v>
      </c>
      <c r="AX474">
        <v>0</v>
      </c>
      <c r="AY474" s="7">
        <v>0</v>
      </c>
      <c r="AZ474">
        <v>0</v>
      </c>
      <c r="BA474">
        <v>0</v>
      </c>
      <c r="BB474">
        <v>0</v>
      </c>
      <c r="BC474">
        <v>0</v>
      </c>
      <c r="BD474">
        <v>0</v>
      </c>
      <c r="BE474">
        <v>0</v>
      </c>
      <c r="BF474" s="7">
        <v>0</v>
      </c>
      <c r="BG474">
        <v>0</v>
      </c>
      <c r="BH474">
        <v>0</v>
      </c>
      <c r="BI474">
        <v>0</v>
      </c>
      <c r="BJ474">
        <v>0</v>
      </c>
      <c r="BK474">
        <v>0</v>
      </c>
      <c r="BL474">
        <v>0</v>
      </c>
      <c r="BM474" s="7">
        <v>0</v>
      </c>
      <c r="BN474">
        <v>0</v>
      </c>
      <c r="BO474">
        <v>0</v>
      </c>
      <c r="BP474">
        <v>0</v>
      </c>
      <c r="BQ474">
        <v>0</v>
      </c>
      <c r="BR474">
        <v>0</v>
      </c>
      <c r="BS474">
        <v>0</v>
      </c>
      <c r="BT474" s="7">
        <v>0</v>
      </c>
      <c r="BU474">
        <v>0.22069</v>
      </c>
      <c r="BV474">
        <v>0</v>
      </c>
      <c r="BW474">
        <v>0</v>
      </c>
      <c r="BX474">
        <v>0</v>
      </c>
      <c r="BY474">
        <v>0</v>
      </c>
      <c r="BZ474">
        <v>0</v>
      </c>
      <c r="CA474" s="7">
        <v>0</v>
      </c>
      <c r="CB474">
        <v>0</v>
      </c>
      <c r="CC474">
        <v>0</v>
      </c>
      <c r="CD474">
        <v>0</v>
      </c>
      <c r="CE474">
        <v>0</v>
      </c>
      <c r="CF474">
        <v>0</v>
      </c>
      <c r="CG474">
        <v>0</v>
      </c>
      <c r="CH474" s="7">
        <v>0</v>
      </c>
      <c r="CI474">
        <v>0</v>
      </c>
      <c r="CJ474">
        <v>0</v>
      </c>
      <c r="CK474">
        <v>0</v>
      </c>
      <c r="CL474">
        <v>0</v>
      </c>
      <c r="CM474">
        <v>0</v>
      </c>
      <c r="CN474">
        <v>0</v>
      </c>
      <c r="CO474" s="7">
        <v>0</v>
      </c>
      <c r="CP474">
        <v>0</v>
      </c>
      <c r="CQ474">
        <v>0</v>
      </c>
      <c r="CR474">
        <v>0</v>
      </c>
      <c r="CS474">
        <v>0</v>
      </c>
      <c r="CT474">
        <v>0</v>
      </c>
      <c r="CU474">
        <v>0</v>
      </c>
      <c r="CV474" s="7">
        <v>0</v>
      </c>
      <c r="CW474">
        <f t="shared" si="364"/>
        <v>0</v>
      </c>
      <c r="CX474">
        <f t="shared" si="365"/>
        <v>6.0139999999999999E-2</v>
      </c>
      <c r="CY474">
        <f t="shared" si="366"/>
        <v>0</v>
      </c>
      <c r="CZ474">
        <f t="shared" si="367"/>
        <v>0</v>
      </c>
      <c r="DA474">
        <f t="shared" si="368"/>
        <v>0</v>
      </c>
      <c r="DB474">
        <f t="shared" si="369"/>
        <v>0</v>
      </c>
      <c r="DC474" s="7">
        <f t="shared" si="370"/>
        <v>0</v>
      </c>
      <c r="DD474">
        <f t="shared" si="371"/>
        <v>0.22069</v>
      </c>
      <c r="DE474">
        <f t="shared" si="372"/>
        <v>0</v>
      </c>
      <c r="DF474">
        <f t="shared" si="373"/>
        <v>0</v>
      </c>
      <c r="DG474">
        <f t="shared" si="374"/>
        <v>0</v>
      </c>
      <c r="DH474">
        <f t="shared" si="375"/>
        <v>0</v>
      </c>
      <c r="DI474">
        <f t="shared" si="376"/>
        <v>0</v>
      </c>
      <c r="DJ474" s="7">
        <f t="shared" si="377"/>
        <v>0</v>
      </c>
      <c r="DK474" s="10">
        <f t="shared" si="378"/>
        <v>6.0139999999999999E-2</v>
      </c>
      <c r="DL474" s="10">
        <f t="shared" si="379"/>
        <v>0.22069</v>
      </c>
      <c r="DM474">
        <f t="shared" si="380"/>
        <v>6.0139999999999999E-2</v>
      </c>
      <c r="DN474">
        <f t="shared" si="381"/>
        <v>0</v>
      </c>
      <c r="DO474">
        <f t="shared" si="382"/>
        <v>0</v>
      </c>
      <c r="DP474" s="7">
        <f t="shared" si="383"/>
        <v>0</v>
      </c>
      <c r="DQ474">
        <f t="shared" si="384"/>
        <v>0.22069</v>
      </c>
      <c r="DR474">
        <f t="shared" si="385"/>
        <v>0</v>
      </c>
      <c r="DS474">
        <f t="shared" si="386"/>
        <v>0</v>
      </c>
      <c r="DT474" s="7">
        <f t="shared" si="387"/>
        <v>0</v>
      </c>
      <c r="DU474">
        <f t="shared" si="388"/>
        <v>6.0139999999999999E-2</v>
      </c>
      <c r="DV474" s="7">
        <f t="shared" si="389"/>
        <v>0.22069</v>
      </c>
      <c r="DW474" s="10">
        <f t="shared" si="390"/>
        <v>1</v>
      </c>
      <c r="DX474" s="10">
        <f t="shared" si="391"/>
        <v>0</v>
      </c>
      <c r="DY474" s="31">
        <f t="shared" si="411"/>
        <v>1</v>
      </c>
      <c r="DZ474" s="31">
        <f t="shared" si="392"/>
        <v>0</v>
      </c>
      <c r="EA474" s="31">
        <f t="shared" si="393"/>
        <v>0</v>
      </c>
      <c r="EB474">
        <f t="shared" si="394"/>
        <v>0</v>
      </c>
      <c r="EC474">
        <f t="shared" si="395"/>
        <v>1</v>
      </c>
      <c r="ED474">
        <f t="shared" si="396"/>
        <v>0</v>
      </c>
      <c r="EE474" s="7">
        <f t="shared" si="397"/>
        <v>0</v>
      </c>
      <c r="EF474" s="31">
        <f t="shared" si="398"/>
        <v>0</v>
      </c>
      <c r="EG474">
        <f t="shared" si="399"/>
        <v>0</v>
      </c>
      <c r="EH474">
        <f t="shared" si="400"/>
        <v>1</v>
      </c>
      <c r="EI474">
        <f t="shared" si="401"/>
        <v>0</v>
      </c>
      <c r="EJ474" s="7">
        <f t="shared" si="402"/>
        <v>0</v>
      </c>
      <c r="EK474">
        <f t="shared" si="403"/>
        <v>0</v>
      </c>
      <c r="EL474">
        <f t="shared" si="404"/>
        <v>1</v>
      </c>
      <c r="EM474">
        <f t="shared" si="405"/>
        <v>0</v>
      </c>
      <c r="EN474">
        <f t="shared" si="406"/>
        <v>0</v>
      </c>
      <c r="EO474" s="75">
        <f t="shared" si="407"/>
        <v>0.21415090980308368</v>
      </c>
      <c r="EP474" s="75">
        <f t="shared" si="408"/>
        <v>0</v>
      </c>
      <c r="EQ474" s="75">
        <f t="shared" si="409"/>
        <v>0.78584909019691618</v>
      </c>
      <c r="ER474" s="75">
        <f t="shared" si="410"/>
        <v>0</v>
      </c>
      <c r="ES474">
        <f t="shared" si="360"/>
        <v>0</v>
      </c>
      <c r="ET474">
        <f t="shared" si="361"/>
        <v>0</v>
      </c>
      <c r="EU474">
        <f t="shared" si="362"/>
        <v>0</v>
      </c>
      <c r="EV474">
        <f t="shared" si="363"/>
        <v>0</v>
      </c>
    </row>
    <row r="475" spans="1:152" x14ac:dyDescent="0.35">
      <c r="A475" t="s">
        <v>156</v>
      </c>
      <c r="B475" s="7">
        <v>2006</v>
      </c>
      <c r="C475">
        <v>0.47627999999999998</v>
      </c>
      <c r="D475">
        <v>0</v>
      </c>
      <c r="E475">
        <v>0.15876000000000001</v>
      </c>
      <c r="F475">
        <v>0</v>
      </c>
      <c r="G475">
        <v>0</v>
      </c>
      <c r="H475">
        <v>0</v>
      </c>
      <c r="I475" s="7">
        <v>0</v>
      </c>
      <c r="J475">
        <v>0</v>
      </c>
      <c r="K475">
        <v>0</v>
      </c>
      <c r="L475">
        <v>0</v>
      </c>
      <c r="M475">
        <v>0</v>
      </c>
      <c r="N475">
        <v>0</v>
      </c>
      <c r="O475">
        <v>0</v>
      </c>
      <c r="P475" s="7">
        <v>0</v>
      </c>
      <c r="Q475">
        <v>0.47627999999999998</v>
      </c>
      <c r="R475">
        <v>0</v>
      </c>
      <c r="S475">
        <v>0.15876000000000001</v>
      </c>
      <c r="T475">
        <v>0</v>
      </c>
      <c r="U475">
        <v>0</v>
      </c>
      <c r="V475">
        <v>0</v>
      </c>
      <c r="W475" s="7">
        <v>0</v>
      </c>
      <c r="X475">
        <v>0</v>
      </c>
      <c r="Y475">
        <v>0</v>
      </c>
      <c r="Z475">
        <v>0</v>
      </c>
      <c r="AA475">
        <v>0</v>
      </c>
      <c r="AB475">
        <v>0</v>
      </c>
      <c r="AC475">
        <v>0</v>
      </c>
      <c r="AD475" s="7">
        <v>0</v>
      </c>
      <c r="AE475">
        <v>0</v>
      </c>
      <c r="AF475">
        <v>0</v>
      </c>
      <c r="AG475">
        <v>0</v>
      </c>
      <c r="AH475">
        <v>0</v>
      </c>
      <c r="AI475">
        <v>0</v>
      </c>
      <c r="AJ475">
        <v>0</v>
      </c>
      <c r="AK475" s="7">
        <v>0</v>
      </c>
      <c r="AL475">
        <v>0</v>
      </c>
      <c r="AM475">
        <v>0</v>
      </c>
      <c r="AN475">
        <v>0</v>
      </c>
      <c r="AO475">
        <v>0</v>
      </c>
      <c r="AP475">
        <v>0</v>
      </c>
      <c r="AQ475">
        <v>0</v>
      </c>
      <c r="AR475" s="7">
        <v>0</v>
      </c>
      <c r="AS475">
        <v>0</v>
      </c>
      <c r="AT475">
        <v>0</v>
      </c>
      <c r="AU475">
        <v>0</v>
      </c>
      <c r="AV475">
        <v>0</v>
      </c>
      <c r="AW475">
        <v>0</v>
      </c>
      <c r="AX475">
        <v>0</v>
      </c>
      <c r="AY475" s="7">
        <v>0</v>
      </c>
      <c r="AZ475">
        <v>0</v>
      </c>
      <c r="BA475">
        <v>0</v>
      </c>
      <c r="BB475">
        <v>0</v>
      </c>
      <c r="BC475">
        <v>0</v>
      </c>
      <c r="BD475">
        <v>0</v>
      </c>
      <c r="BE475">
        <v>0</v>
      </c>
      <c r="BF475" s="7">
        <v>0</v>
      </c>
      <c r="BG475">
        <v>0</v>
      </c>
      <c r="BH475">
        <v>0</v>
      </c>
      <c r="BI475">
        <v>0</v>
      </c>
      <c r="BJ475">
        <v>0</v>
      </c>
      <c r="BK475">
        <v>0</v>
      </c>
      <c r="BL475">
        <v>0</v>
      </c>
      <c r="BM475" s="7">
        <v>0</v>
      </c>
      <c r="BN475">
        <v>0</v>
      </c>
      <c r="BO475">
        <v>0</v>
      </c>
      <c r="BP475">
        <v>0</v>
      </c>
      <c r="BQ475">
        <v>0</v>
      </c>
      <c r="BR475">
        <v>0</v>
      </c>
      <c r="BS475">
        <v>0</v>
      </c>
      <c r="BT475" s="7">
        <v>0</v>
      </c>
      <c r="BU475">
        <v>0.27348</v>
      </c>
      <c r="BV475">
        <v>0</v>
      </c>
      <c r="BW475">
        <v>0</v>
      </c>
      <c r="BX475">
        <v>0</v>
      </c>
      <c r="BY475">
        <v>0</v>
      </c>
      <c r="BZ475">
        <v>0</v>
      </c>
      <c r="CA475" s="7">
        <v>0</v>
      </c>
      <c r="CB475">
        <v>0</v>
      </c>
      <c r="CC475">
        <v>0</v>
      </c>
      <c r="CD475">
        <v>0</v>
      </c>
      <c r="CE475">
        <v>0</v>
      </c>
      <c r="CF475">
        <v>0</v>
      </c>
      <c r="CG475">
        <v>0</v>
      </c>
      <c r="CH475" s="7">
        <v>0</v>
      </c>
      <c r="CI475">
        <v>0</v>
      </c>
      <c r="CJ475">
        <v>0</v>
      </c>
      <c r="CK475">
        <v>0</v>
      </c>
      <c r="CL475">
        <v>0</v>
      </c>
      <c r="CM475">
        <v>0</v>
      </c>
      <c r="CN475">
        <v>0</v>
      </c>
      <c r="CO475" s="7">
        <v>0</v>
      </c>
      <c r="CP475">
        <v>0</v>
      </c>
      <c r="CQ475">
        <v>0</v>
      </c>
      <c r="CR475">
        <v>0</v>
      </c>
      <c r="CS475">
        <v>0</v>
      </c>
      <c r="CT475">
        <v>0</v>
      </c>
      <c r="CU475">
        <v>0</v>
      </c>
      <c r="CV475" s="7">
        <v>0</v>
      </c>
      <c r="CW475">
        <f t="shared" si="364"/>
        <v>0.47627999999999998</v>
      </c>
      <c r="CX475">
        <f t="shared" si="365"/>
        <v>0</v>
      </c>
      <c r="CY475">
        <f t="shared" si="366"/>
        <v>0.15876000000000001</v>
      </c>
      <c r="CZ475">
        <f t="shared" si="367"/>
        <v>0</v>
      </c>
      <c r="DA475">
        <f t="shared" si="368"/>
        <v>0</v>
      </c>
      <c r="DB475">
        <f t="shared" si="369"/>
        <v>0</v>
      </c>
      <c r="DC475" s="7">
        <f t="shared" si="370"/>
        <v>0</v>
      </c>
      <c r="DD475">
        <f t="shared" si="371"/>
        <v>0.27348</v>
      </c>
      <c r="DE475">
        <f t="shared" si="372"/>
        <v>0</v>
      </c>
      <c r="DF475">
        <f t="shared" si="373"/>
        <v>0</v>
      </c>
      <c r="DG475">
        <f t="shared" si="374"/>
        <v>0</v>
      </c>
      <c r="DH475">
        <f t="shared" si="375"/>
        <v>0</v>
      </c>
      <c r="DI475">
        <f t="shared" si="376"/>
        <v>0</v>
      </c>
      <c r="DJ475" s="7">
        <f t="shared" si="377"/>
        <v>0</v>
      </c>
      <c r="DK475" s="10">
        <f t="shared" si="378"/>
        <v>0.47627999999999998</v>
      </c>
      <c r="DL475" s="10">
        <f t="shared" si="379"/>
        <v>0.27348</v>
      </c>
      <c r="DM475">
        <f t="shared" si="380"/>
        <v>0.63504000000000005</v>
      </c>
      <c r="DN475">
        <f t="shared" si="381"/>
        <v>0</v>
      </c>
      <c r="DO475">
        <f t="shared" si="382"/>
        <v>0</v>
      </c>
      <c r="DP475" s="7">
        <f t="shared" si="383"/>
        <v>0</v>
      </c>
      <c r="DQ475">
        <f t="shared" si="384"/>
        <v>0.27348</v>
      </c>
      <c r="DR475">
        <f t="shared" si="385"/>
        <v>0</v>
      </c>
      <c r="DS475">
        <f t="shared" si="386"/>
        <v>0</v>
      </c>
      <c r="DT475" s="7">
        <f t="shared" si="387"/>
        <v>0</v>
      </c>
      <c r="DU475">
        <f t="shared" si="388"/>
        <v>0.63504000000000005</v>
      </c>
      <c r="DV475" s="7">
        <f t="shared" si="389"/>
        <v>0.27348</v>
      </c>
      <c r="DW475" s="10">
        <f t="shared" si="390"/>
        <v>1</v>
      </c>
      <c r="DX475" s="10">
        <f t="shared" si="391"/>
        <v>0</v>
      </c>
      <c r="DY475" s="31">
        <f t="shared" si="411"/>
        <v>0</v>
      </c>
      <c r="DZ475" s="31">
        <f t="shared" si="392"/>
        <v>1</v>
      </c>
      <c r="EA475" s="31">
        <f t="shared" si="393"/>
        <v>1</v>
      </c>
      <c r="EB475">
        <f t="shared" si="394"/>
        <v>0</v>
      </c>
      <c r="EC475">
        <f t="shared" si="395"/>
        <v>0</v>
      </c>
      <c r="ED475">
        <f t="shared" si="396"/>
        <v>0</v>
      </c>
      <c r="EE475" s="7">
        <f t="shared" si="397"/>
        <v>0</v>
      </c>
      <c r="EF475" s="31">
        <f t="shared" si="398"/>
        <v>1</v>
      </c>
      <c r="EG475">
        <f t="shared" si="399"/>
        <v>0</v>
      </c>
      <c r="EH475">
        <f t="shared" si="400"/>
        <v>0</v>
      </c>
      <c r="EI475">
        <f t="shared" si="401"/>
        <v>0</v>
      </c>
      <c r="EJ475" s="7">
        <f t="shared" si="402"/>
        <v>0</v>
      </c>
      <c r="EK475">
        <f t="shared" si="403"/>
        <v>1</v>
      </c>
      <c r="EL475">
        <f t="shared" si="404"/>
        <v>0</v>
      </c>
      <c r="EM475">
        <f t="shared" si="405"/>
        <v>0</v>
      </c>
      <c r="EN475">
        <f t="shared" si="406"/>
        <v>0</v>
      </c>
      <c r="EO475" s="75">
        <f t="shared" si="407"/>
        <v>0.69898296129969628</v>
      </c>
      <c r="EP475" s="75">
        <f t="shared" si="408"/>
        <v>0</v>
      </c>
      <c r="EQ475" s="75">
        <f t="shared" si="409"/>
        <v>0.30101703870030377</v>
      </c>
      <c r="ER475" s="75">
        <f t="shared" si="410"/>
        <v>0</v>
      </c>
      <c r="ES475">
        <f t="shared" si="360"/>
        <v>0</v>
      </c>
      <c r="ET475">
        <f t="shared" si="361"/>
        <v>0</v>
      </c>
      <c r="EU475">
        <f t="shared" si="362"/>
        <v>0</v>
      </c>
      <c r="EV475">
        <f t="shared" si="363"/>
        <v>0</v>
      </c>
    </row>
    <row r="476" spans="1:152" x14ac:dyDescent="0.35">
      <c r="A476" t="s">
        <v>156</v>
      </c>
      <c r="B476" s="7">
        <v>2007</v>
      </c>
      <c r="C476">
        <v>0</v>
      </c>
      <c r="D476">
        <v>0.15876000000000001</v>
      </c>
      <c r="E476">
        <v>0</v>
      </c>
      <c r="F476">
        <v>0</v>
      </c>
      <c r="G476">
        <v>0</v>
      </c>
      <c r="H476">
        <v>0</v>
      </c>
      <c r="I476" s="7">
        <v>0</v>
      </c>
      <c r="J476">
        <v>0</v>
      </c>
      <c r="K476">
        <v>0</v>
      </c>
      <c r="L476">
        <v>0</v>
      </c>
      <c r="M476">
        <v>0</v>
      </c>
      <c r="N476">
        <v>0</v>
      </c>
      <c r="O476">
        <v>0</v>
      </c>
      <c r="P476" s="7">
        <v>0</v>
      </c>
      <c r="Q476">
        <v>0</v>
      </c>
      <c r="R476">
        <v>0.15876000000000001</v>
      </c>
      <c r="S476">
        <v>0</v>
      </c>
      <c r="T476">
        <v>0</v>
      </c>
      <c r="U476">
        <v>0</v>
      </c>
      <c r="V476">
        <v>0</v>
      </c>
      <c r="W476" s="7">
        <v>0</v>
      </c>
      <c r="X476">
        <v>0</v>
      </c>
      <c r="Y476">
        <v>0</v>
      </c>
      <c r="Z476">
        <v>0</v>
      </c>
      <c r="AA476">
        <v>0</v>
      </c>
      <c r="AB476">
        <v>0</v>
      </c>
      <c r="AC476">
        <v>0</v>
      </c>
      <c r="AD476" s="7">
        <v>0</v>
      </c>
      <c r="AE476">
        <v>0</v>
      </c>
      <c r="AF476">
        <v>0</v>
      </c>
      <c r="AG476">
        <v>0</v>
      </c>
      <c r="AH476">
        <v>0</v>
      </c>
      <c r="AI476">
        <v>0</v>
      </c>
      <c r="AJ476">
        <v>0</v>
      </c>
      <c r="AK476" s="7">
        <v>0</v>
      </c>
      <c r="AL476">
        <v>0</v>
      </c>
      <c r="AM476">
        <v>0</v>
      </c>
      <c r="AN476">
        <v>0</v>
      </c>
      <c r="AO476">
        <v>0</v>
      </c>
      <c r="AP476">
        <v>0</v>
      </c>
      <c r="AQ476">
        <v>0</v>
      </c>
      <c r="AR476" s="7">
        <v>0</v>
      </c>
      <c r="AS476">
        <v>0</v>
      </c>
      <c r="AT476">
        <v>0</v>
      </c>
      <c r="AU476">
        <v>0</v>
      </c>
      <c r="AV476">
        <v>0</v>
      </c>
      <c r="AW476">
        <v>0</v>
      </c>
      <c r="AX476">
        <v>0</v>
      </c>
      <c r="AY476" s="7">
        <v>0</v>
      </c>
      <c r="AZ476">
        <v>0</v>
      </c>
      <c r="BA476">
        <v>0</v>
      </c>
      <c r="BB476">
        <v>0</v>
      </c>
      <c r="BC476">
        <v>0</v>
      </c>
      <c r="BD476">
        <v>0</v>
      </c>
      <c r="BE476">
        <v>0</v>
      </c>
      <c r="BF476" s="7">
        <v>0</v>
      </c>
      <c r="BG476">
        <v>0</v>
      </c>
      <c r="BH476">
        <v>0</v>
      </c>
      <c r="BI476">
        <v>0</v>
      </c>
      <c r="BJ476">
        <v>0</v>
      </c>
      <c r="BK476">
        <v>0</v>
      </c>
      <c r="BL476">
        <v>0</v>
      </c>
      <c r="BM476" s="7">
        <v>0</v>
      </c>
      <c r="BN476">
        <v>0</v>
      </c>
      <c r="BO476">
        <v>0</v>
      </c>
      <c r="BP476">
        <v>0</v>
      </c>
      <c r="BQ476">
        <v>0</v>
      </c>
      <c r="BR476">
        <v>0</v>
      </c>
      <c r="BS476">
        <v>0</v>
      </c>
      <c r="BT476" s="7">
        <v>0</v>
      </c>
      <c r="BU476">
        <v>0</v>
      </c>
      <c r="BV476">
        <v>0</v>
      </c>
      <c r="BW476">
        <v>0</v>
      </c>
      <c r="BX476">
        <v>0</v>
      </c>
      <c r="BY476">
        <v>0</v>
      </c>
      <c r="BZ476">
        <v>0</v>
      </c>
      <c r="CA476" s="7">
        <v>0</v>
      </c>
      <c r="CB476">
        <v>0</v>
      </c>
      <c r="CC476">
        <v>0</v>
      </c>
      <c r="CD476">
        <v>0</v>
      </c>
      <c r="CE476">
        <v>0</v>
      </c>
      <c r="CF476">
        <v>0</v>
      </c>
      <c r="CG476">
        <v>0</v>
      </c>
      <c r="CH476" s="7">
        <v>0</v>
      </c>
      <c r="CI476">
        <v>0</v>
      </c>
      <c r="CJ476">
        <v>0</v>
      </c>
      <c r="CK476">
        <v>0</v>
      </c>
      <c r="CL476">
        <v>0</v>
      </c>
      <c r="CM476">
        <v>0</v>
      </c>
      <c r="CN476">
        <v>0</v>
      </c>
      <c r="CO476" s="7">
        <v>0</v>
      </c>
      <c r="CP476">
        <v>0</v>
      </c>
      <c r="CQ476">
        <v>0</v>
      </c>
      <c r="CR476">
        <v>0</v>
      </c>
      <c r="CS476">
        <v>0</v>
      </c>
      <c r="CT476">
        <v>0</v>
      </c>
      <c r="CU476">
        <v>0</v>
      </c>
      <c r="CV476" s="7">
        <v>0</v>
      </c>
      <c r="CW476">
        <f t="shared" si="364"/>
        <v>0</v>
      </c>
      <c r="CX476">
        <f t="shared" si="365"/>
        <v>0.15876000000000001</v>
      </c>
      <c r="CY476">
        <f t="shared" si="366"/>
        <v>0</v>
      </c>
      <c r="CZ476">
        <f t="shared" si="367"/>
        <v>0</v>
      </c>
      <c r="DA476">
        <f t="shared" si="368"/>
        <v>0</v>
      </c>
      <c r="DB476">
        <f t="shared" si="369"/>
        <v>0</v>
      </c>
      <c r="DC476" s="7">
        <f t="shared" si="370"/>
        <v>0</v>
      </c>
      <c r="DD476">
        <f t="shared" si="371"/>
        <v>0</v>
      </c>
      <c r="DE476">
        <f t="shared" si="372"/>
        <v>0</v>
      </c>
      <c r="DF476">
        <f t="shared" si="373"/>
        <v>0</v>
      </c>
      <c r="DG476">
        <f t="shared" si="374"/>
        <v>0</v>
      </c>
      <c r="DH476">
        <f t="shared" si="375"/>
        <v>0</v>
      </c>
      <c r="DI476">
        <f t="shared" si="376"/>
        <v>0</v>
      </c>
      <c r="DJ476" s="7">
        <f t="shared" si="377"/>
        <v>0</v>
      </c>
      <c r="DK476" s="10">
        <f t="shared" si="378"/>
        <v>0.15876000000000001</v>
      </c>
      <c r="DL476" s="10">
        <f t="shared" si="379"/>
        <v>0</v>
      </c>
      <c r="DM476">
        <f t="shared" si="380"/>
        <v>0.15876000000000001</v>
      </c>
      <c r="DN476">
        <f t="shared" si="381"/>
        <v>0</v>
      </c>
      <c r="DO476">
        <f t="shared" si="382"/>
        <v>0</v>
      </c>
      <c r="DP476" s="7">
        <f t="shared" si="383"/>
        <v>0</v>
      </c>
      <c r="DQ476">
        <f t="shared" si="384"/>
        <v>0</v>
      </c>
      <c r="DR476">
        <f t="shared" si="385"/>
        <v>0</v>
      </c>
      <c r="DS476">
        <f t="shared" si="386"/>
        <v>0</v>
      </c>
      <c r="DT476" s="7">
        <f t="shared" si="387"/>
        <v>0</v>
      </c>
      <c r="DU476">
        <f t="shared" si="388"/>
        <v>0.15876000000000001</v>
      </c>
      <c r="DV476" s="7">
        <f t="shared" si="389"/>
        <v>0</v>
      </c>
      <c r="DW476" s="10">
        <f t="shared" si="390"/>
        <v>0</v>
      </c>
      <c r="DX476" s="10">
        <f t="shared" si="391"/>
        <v>0</v>
      </c>
      <c r="DY476" s="31">
        <f t="shared" si="411"/>
        <v>0</v>
      </c>
      <c r="DZ476" s="31">
        <f t="shared" si="392"/>
        <v>1</v>
      </c>
      <c r="EA476" s="31">
        <f t="shared" si="393"/>
        <v>1</v>
      </c>
      <c r="EB476">
        <f t="shared" si="394"/>
        <v>0</v>
      </c>
      <c r="EC476">
        <f t="shared" si="395"/>
        <v>0</v>
      </c>
      <c r="ED476">
        <f t="shared" si="396"/>
        <v>0</v>
      </c>
      <c r="EE476" s="7">
        <f t="shared" si="397"/>
        <v>0</v>
      </c>
      <c r="EF476" s="31">
        <f t="shared" si="398"/>
        <v>1</v>
      </c>
      <c r="EG476">
        <f t="shared" si="399"/>
        <v>0</v>
      </c>
      <c r="EH476">
        <f t="shared" si="400"/>
        <v>0</v>
      </c>
      <c r="EI476">
        <f t="shared" si="401"/>
        <v>0</v>
      </c>
      <c r="EJ476" s="7">
        <f t="shared" si="402"/>
        <v>0</v>
      </c>
      <c r="EK476">
        <f t="shared" si="403"/>
        <v>1</v>
      </c>
      <c r="EL476">
        <f t="shared" si="404"/>
        <v>0</v>
      </c>
      <c r="EM476">
        <f t="shared" si="405"/>
        <v>0</v>
      </c>
      <c r="EN476">
        <f t="shared" si="406"/>
        <v>0</v>
      </c>
      <c r="EO476" s="75">
        <f t="shared" si="407"/>
        <v>1</v>
      </c>
      <c r="EP476" s="75">
        <f t="shared" si="408"/>
        <v>0</v>
      </c>
      <c r="EQ476" s="75">
        <f t="shared" si="409"/>
        <v>0</v>
      </c>
      <c r="ER476" s="75">
        <f t="shared" si="410"/>
        <v>0</v>
      </c>
      <c r="ES476">
        <f t="shared" si="360"/>
        <v>0</v>
      </c>
      <c r="ET476">
        <f t="shared" si="361"/>
        <v>0</v>
      </c>
      <c r="EU476">
        <f t="shared" si="362"/>
        <v>0</v>
      </c>
      <c r="EV476">
        <f t="shared" si="363"/>
        <v>0</v>
      </c>
    </row>
    <row r="477" spans="1:152" x14ac:dyDescent="0.35">
      <c r="A477" t="s">
        <v>156</v>
      </c>
      <c r="B477" s="7">
        <v>2008</v>
      </c>
      <c r="C477">
        <v>0</v>
      </c>
      <c r="D477">
        <v>0</v>
      </c>
      <c r="E477">
        <v>0</v>
      </c>
      <c r="F477">
        <v>0</v>
      </c>
      <c r="G477">
        <v>0</v>
      </c>
      <c r="H477">
        <v>0</v>
      </c>
      <c r="I477" s="7">
        <v>0</v>
      </c>
      <c r="J477">
        <v>0</v>
      </c>
      <c r="K477">
        <v>0</v>
      </c>
      <c r="L477">
        <v>0</v>
      </c>
      <c r="M477">
        <v>0</v>
      </c>
      <c r="N477">
        <v>0</v>
      </c>
      <c r="O477">
        <v>0</v>
      </c>
      <c r="P477" s="7">
        <v>0</v>
      </c>
      <c r="Q477">
        <v>0</v>
      </c>
      <c r="R477">
        <v>0</v>
      </c>
      <c r="S477">
        <v>0</v>
      </c>
      <c r="T477">
        <v>0</v>
      </c>
      <c r="U477">
        <v>0</v>
      </c>
      <c r="V477">
        <v>0</v>
      </c>
      <c r="W477" s="7">
        <v>0</v>
      </c>
      <c r="X477">
        <v>0</v>
      </c>
      <c r="Y477">
        <v>0</v>
      </c>
      <c r="Z477">
        <v>0</v>
      </c>
      <c r="AA477">
        <v>0</v>
      </c>
      <c r="AB477">
        <v>0</v>
      </c>
      <c r="AC477">
        <v>0</v>
      </c>
      <c r="AD477" s="7">
        <v>0</v>
      </c>
      <c r="AE477">
        <v>0</v>
      </c>
      <c r="AF477">
        <v>0</v>
      </c>
      <c r="AG477">
        <v>0</v>
      </c>
      <c r="AH477">
        <v>0</v>
      </c>
      <c r="AI477">
        <v>0</v>
      </c>
      <c r="AJ477">
        <v>0</v>
      </c>
      <c r="AK477" s="7">
        <v>0</v>
      </c>
      <c r="AL477">
        <v>0</v>
      </c>
      <c r="AM477">
        <v>0</v>
      </c>
      <c r="AN477">
        <v>0</v>
      </c>
      <c r="AO477">
        <v>0</v>
      </c>
      <c r="AP477">
        <v>0</v>
      </c>
      <c r="AQ477">
        <v>0</v>
      </c>
      <c r="AR477" s="7">
        <v>0</v>
      </c>
      <c r="AS477">
        <v>0</v>
      </c>
      <c r="AT477">
        <v>0</v>
      </c>
      <c r="AU477">
        <v>0</v>
      </c>
      <c r="AV477">
        <v>0</v>
      </c>
      <c r="AW477">
        <v>0</v>
      </c>
      <c r="AX477">
        <v>0</v>
      </c>
      <c r="AY477" s="7">
        <v>0</v>
      </c>
      <c r="AZ477">
        <v>0</v>
      </c>
      <c r="BA477">
        <v>0</v>
      </c>
      <c r="BB477">
        <v>0</v>
      </c>
      <c r="BC477">
        <v>0</v>
      </c>
      <c r="BD477">
        <v>0</v>
      </c>
      <c r="BE477">
        <v>0</v>
      </c>
      <c r="BF477" s="7">
        <v>0</v>
      </c>
      <c r="BG477">
        <v>0</v>
      </c>
      <c r="BH477">
        <v>0</v>
      </c>
      <c r="BI477">
        <v>0</v>
      </c>
      <c r="BJ477">
        <v>0</v>
      </c>
      <c r="BK477">
        <v>0</v>
      </c>
      <c r="BL477">
        <v>0</v>
      </c>
      <c r="BM477" s="7">
        <v>0</v>
      </c>
      <c r="BN477">
        <v>0</v>
      </c>
      <c r="BO477">
        <v>0</v>
      </c>
      <c r="BP477">
        <v>0</v>
      </c>
      <c r="BQ477">
        <v>0</v>
      </c>
      <c r="BR477">
        <v>0</v>
      </c>
      <c r="BS477">
        <v>0</v>
      </c>
      <c r="BT477" s="7">
        <v>0</v>
      </c>
      <c r="BU477">
        <v>0</v>
      </c>
      <c r="BV477">
        <v>0</v>
      </c>
      <c r="BW477">
        <v>0</v>
      </c>
      <c r="BX477">
        <v>0</v>
      </c>
      <c r="BY477">
        <v>0</v>
      </c>
      <c r="BZ477">
        <v>0</v>
      </c>
      <c r="CA477" s="7">
        <v>0</v>
      </c>
      <c r="CB477">
        <v>0</v>
      </c>
      <c r="CC477">
        <v>0</v>
      </c>
      <c r="CD477">
        <v>0</v>
      </c>
      <c r="CE477">
        <v>0</v>
      </c>
      <c r="CF477">
        <v>0</v>
      </c>
      <c r="CG477">
        <v>0</v>
      </c>
      <c r="CH477" s="7">
        <v>0</v>
      </c>
      <c r="CI477">
        <v>0</v>
      </c>
      <c r="CJ477">
        <v>0</v>
      </c>
      <c r="CK477">
        <v>0</v>
      </c>
      <c r="CL477">
        <v>0</v>
      </c>
      <c r="CM477">
        <v>0</v>
      </c>
      <c r="CN477">
        <v>0</v>
      </c>
      <c r="CO477" s="7">
        <v>0</v>
      </c>
      <c r="CP477">
        <v>0</v>
      </c>
      <c r="CQ477">
        <v>0</v>
      </c>
      <c r="CR477">
        <v>0</v>
      </c>
      <c r="CS477">
        <v>0</v>
      </c>
      <c r="CT477">
        <v>0</v>
      </c>
      <c r="CU477">
        <v>0</v>
      </c>
      <c r="CV477" s="7">
        <v>0</v>
      </c>
      <c r="CW477">
        <f t="shared" si="364"/>
        <v>0</v>
      </c>
      <c r="CX477">
        <f t="shared" si="365"/>
        <v>0</v>
      </c>
      <c r="CY477">
        <f t="shared" si="366"/>
        <v>0</v>
      </c>
      <c r="CZ477">
        <f t="shared" si="367"/>
        <v>0</v>
      </c>
      <c r="DA477">
        <f t="shared" si="368"/>
        <v>0</v>
      </c>
      <c r="DB477">
        <f t="shared" si="369"/>
        <v>0</v>
      </c>
      <c r="DC477" s="7">
        <f t="shared" si="370"/>
        <v>0</v>
      </c>
      <c r="DD477">
        <f t="shared" si="371"/>
        <v>0</v>
      </c>
      <c r="DE477">
        <f t="shared" si="372"/>
        <v>0</v>
      </c>
      <c r="DF477">
        <f t="shared" si="373"/>
        <v>0</v>
      </c>
      <c r="DG477">
        <f t="shared" si="374"/>
        <v>0</v>
      </c>
      <c r="DH477">
        <f t="shared" si="375"/>
        <v>0</v>
      </c>
      <c r="DI477">
        <f t="shared" si="376"/>
        <v>0</v>
      </c>
      <c r="DJ477" s="7">
        <f t="shared" si="377"/>
        <v>0</v>
      </c>
      <c r="DK477" s="10">
        <f t="shared" si="378"/>
        <v>0</v>
      </c>
      <c r="DL477" s="10">
        <f t="shared" si="379"/>
        <v>0</v>
      </c>
      <c r="DM477">
        <f t="shared" si="380"/>
        <v>0</v>
      </c>
      <c r="DN477">
        <f t="shared" si="381"/>
        <v>0</v>
      </c>
      <c r="DO477">
        <f t="shared" si="382"/>
        <v>0</v>
      </c>
      <c r="DP477" s="7">
        <f t="shared" si="383"/>
        <v>0</v>
      </c>
      <c r="DQ477">
        <f t="shared" si="384"/>
        <v>0</v>
      </c>
      <c r="DR477">
        <f t="shared" si="385"/>
        <v>0</v>
      </c>
      <c r="DS477">
        <f t="shared" si="386"/>
        <v>0</v>
      </c>
      <c r="DT477" s="7">
        <f t="shared" si="387"/>
        <v>0</v>
      </c>
      <c r="DU477">
        <f t="shared" si="388"/>
        <v>0</v>
      </c>
      <c r="DV477" s="7">
        <f t="shared" si="389"/>
        <v>0</v>
      </c>
      <c r="DW477" s="10">
        <f t="shared" si="390"/>
        <v>0</v>
      </c>
      <c r="DX477" s="10">
        <f t="shared" si="391"/>
        <v>0</v>
      </c>
      <c r="DY477" s="31">
        <f t="shared" si="411"/>
        <v>0</v>
      </c>
      <c r="DZ477" s="31">
        <f t="shared" si="392"/>
        <v>0</v>
      </c>
      <c r="EA477" s="31">
        <f t="shared" si="393"/>
        <v>0</v>
      </c>
      <c r="EB477">
        <f t="shared" si="394"/>
        <v>0</v>
      </c>
      <c r="EC477">
        <f t="shared" si="395"/>
        <v>0</v>
      </c>
      <c r="ED477">
        <f t="shared" si="396"/>
        <v>0</v>
      </c>
      <c r="EE477" s="7">
        <f t="shared" si="397"/>
        <v>0</v>
      </c>
      <c r="EF477" s="31">
        <f t="shared" si="398"/>
        <v>0</v>
      </c>
      <c r="EG477">
        <f t="shared" si="399"/>
        <v>0</v>
      </c>
      <c r="EH477">
        <f t="shared" si="400"/>
        <v>0</v>
      </c>
      <c r="EI477">
        <f t="shared" si="401"/>
        <v>0</v>
      </c>
      <c r="EJ477" s="7">
        <f t="shared" si="402"/>
        <v>0</v>
      </c>
      <c r="EK477">
        <f t="shared" si="403"/>
        <v>0</v>
      </c>
      <c r="EL477">
        <f t="shared" si="404"/>
        <v>0</v>
      </c>
      <c r="EM477">
        <f t="shared" si="405"/>
        <v>0</v>
      </c>
      <c r="EN477">
        <f t="shared" si="406"/>
        <v>0</v>
      </c>
      <c r="EO477" s="75">
        <f t="shared" si="407"/>
        <v>0</v>
      </c>
      <c r="EP477" s="75">
        <f t="shared" si="408"/>
        <v>0</v>
      </c>
      <c r="EQ477" s="75">
        <f t="shared" si="409"/>
        <v>0</v>
      </c>
      <c r="ER477" s="75">
        <f t="shared" si="410"/>
        <v>0</v>
      </c>
      <c r="ES477">
        <f t="shared" si="360"/>
        <v>0</v>
      </c>
      <c r="ET477">
        <f t="shared" si="361"/>
        <v>0</v>
      </c>
      <c r="EU477">
        <f t="shared" si="362"/>
        <v>0</v>
      </c>
      <c r="EV477">
        <f t="shared" si="363"/>
        <v>0</v>
      </c>
    </row>
    <row r="478" spans="1:152" x14ac:dyDescent="0.35">
      <c r="A478" t="s">
        <v>156</v>
      </c>
      <c r="B478" s="7">
        <v>2009</v>
      </c>
      <c r="C478">
        <v>0</v>
      </c>
      <c r="D478">
        <v>0</v>
      </c>
      <c r="E478">
        <v>0</v>
      </c>
      <c r="F478">
        <v>0</v>
      </c>
      <c r="G478">
        <v>0</v>
      </c>
      <c r="H478">
        <v>0</v>
      </c>
      <c r="I478" s="7">
        <v>0</v>
      </c>
      <c r="J478">
        <v>0</v>
      </c>
      <c r="K478">
        <v>0</v>
      </c>
      <c r="L478">
        <v>0</v>
      </c>
      <c r="M478">
        <v>0</v>
      </c>
      <c r="N478">
        <v>0</v>
      </c>
      <c r="O478">
        <v>0</v>
      </c>
      <c r="P478" s="7">
        <v>0</v>
      </c>
      <c r="Q478">
        <v>0</v>
      </c>
      <c r="R478">
        <v>0</v>
      </c>
      <c r="S478">
        <v>0</v>
      </c>
      <c r="T478">
        <v>0</v>
      </c>
      <c r="U478">
        <v>0</v>
      </c>
      <c r="V478">
        <v>0</v>
      </c>
      <c r="W478" s="7">
        <v>0</v>
      </c>
      <c r="X478">
        <v>0</v>
      </c>
      <c r="Y478">
        <v>0</v>
      </c>
      <c r="Z478">
        <v>0</v>
      </c>
      <c r="AA478">
        <v>0</v>
      </c>
      <c r="AB478">
        <v>0</v>
      </c>
      <c r="AC478">
        <v>0</v>
      </c>
      <c r="AD478" s="7">
        <v>0</v>
      </c>
      <c r="AE478">
        <v>0</v>
      </c>
      <c r="AF478">
        <v>0</v>
      </c>
      <c r="AG478">
        <v>0</v>
      </c>
      <c r="AH478">
        <v>0</v>
      </c>
      <c r="AI478">
        <v>0</v>
      </c>
      <c r="AJ478">
        <v>0</v>
      </c>
      <c r="AK478" s="7">
        <v>0</v>
      </c>
      <c r="AL478">
        <v>0</v>
      </c>
      <c r="AM478">
        <v>0</v>
      </c>
      <c r="AN478">
        <v>0</v>
      </c>
      <c r="AO478">
        <v>0</v>
      </c>
      <c r="AP478">
        <v>0</v>
      </c>
      <c r="AQ478">
        <v>0</v>
      </c>
      <c r="AR478" s="7">
        <v>0</v>
      </c>
      <c r="AS478">
        <v>0</v>
      </c>
      <c r="AT478">
        <v>0</v>
      </c>
      <c r="AU478">
        <v>0</v>
      </c>
      <c r="AV478">
        <v>0</v>
      </c>
      <c r="AW478">
        <v>0</v>
      </c>
      <c r="AX478">
        <v>0</v>
      </c>
      <c r="AY478" s="7">
        <v>0</v>
      </c>
      <c r="AZ478">
        <v>0</v>
      </c>
      <c r="BA478">
        <v>0</v>
      </c>
      <c r="BB478">
        <v>0</v>
      </c>
      <c r="BC478">
        <v>0</v>
      </c>
      <c r="BD478">
        <v>0</v>
      </c>
      <c r="BE478">
        <v>0</v>
      </c>
      <c r="BF478" s="7">
        <v>0</v>
      </c>
      <c r="BG478">
        <v>0</v>
      </c>
      <c r="BH478">
        <v>0</v>
      </c>
      <c r="BI478">
        <v>0</v>
      </c>
      <c r="BJ478">
        <v>0</v>
      </c>
      <c r="BK478">
        <v>0</v>
      </c>
      <c r="BL478">
        <v>0</v>
      </c>
      <c r="BM478" s="7">
        <v>0</v>
      </c>
      <c r="BN478">
        <v>0</v>
      </c>
      <c r="BO478">
        <v>0</v>
      </c>
      <c r="BP478">
        <v>0</v>
      </c>
      <c r="BQ478">
        <v>0</v>
      </c>
      <c r="BR478">
        <v>0</v>
      </c>
      <c r="BS478">
        <v>0</v>
      </c>
      <c r="BT478" s="7">
        <v>0</v>
      </c>
      <c r="BU478">
        <v>0</v>
      </c>
      <c r="BV478">
        <v>0</v>
      </c>
      <c r="BW478">
        <v>0</v>
      </c>
      <c r="BX478">
        <v>0</v>
      </c>
      <c r="BY478">
        <v>0</v>
      </c>
      <c r="BZ478">
        <v>0</v>
      </c>
      <c r="CA478" s="7">
        <v>0</v>
      </c>
      <c r="CB478">
        <v>0</v>
      </c>
      <c r="CC478">
        <v>0</v>
      </c>
      <c r="CD478">
        <v>0</v>
      </c>
      <c r="CE478">
        <v>0</v>
      </c>
      <c r="CF478">
        <v>0</v>
      </c>
      <c r="CG478">
        <v>0</v>
      </c>
      <c r="CH478" s="7">
        <v>0</v>
      </c>
      <c r="CI478">
        <v>0</v>
      </c>
      <c r="CJ478">
        <v>0</v>
      </c>
      <c r="CK478">
        <v>0</v>
      </c>
      <c r="CL478">
        <v>0</v>
      </c>
      <c r="CM478">
        <v>0</v>
      </c>
      <c r="CN478">
        <v>0</v>
      </c>
      <c r="CO478" s="7">
        <v>0</v>
      </c>
      <c r="CP478">
        <v>0</v>
      </c>
      <c r="CQ478">
        <v>0</v>
      </c>
      <c r="CR478">
        <v>0</v>
      </c>
      <c r="CS478">
        <v>0</v>
      </c>
      <c r="CT478">
        <v>0</v>
      </c>
      <c r="CU478">
        <v>0</v>
      </c>
      <c r="CV478" s="7">
        <v>0</v>
      </c>
      <c r="CW478">
        <f t="shared" si="364"/>
        <v>0</v>
      </c>
      <c r="CX478">
        <f t="shared" si="365"/>
        <v>0</v>
      </c>
      <c r="CY478">
        <f t="shared" si="366"/>
        <v>0</v>
      </c>
      <c r="CZ478">
        <f t="shared" si="367"/>
        <v>0</v>
      </c>
      <c r="DA478">
        <f t="shared" si="368"/>
        <v>0</v>
      </c>
      <c r="DB478">
        <f t="shared" si="369"/>
        <v>0</v>
      </c>
      <c r="DC478" s="7">
        <f t="shared" si="370"/>
        <v>0</v>
      </c>
      <c r="DD478">
        <f t="shared" si="371"/>
        <v>0</v>
      </c>
      <c r="DE478">
        <f t="shared" si="372"/>
        <v>0</v>
      </c>
      <c r="DF478">
        <f t="shared" si="373"/>
        <v>0</v>
      </c>
      <c r="DG478">
        <f t="shared" si="374"/>
        <v>0</v>
      </c>
      <c r="DH478">
        <f t="shared" si="375"/>
        <v>0</v>
      </c>
      <c r="DI478">
        <f t="shared" si="376"/>
        <v>0</v>
      </c>
      <c r="DJ478" s="7">
        <f t="shared" si="377"/>
        <v>0</v>
      </c>
      <c r="DK478" s="10">
        <f t="shared" si="378"/>
        <v>0</v>
      </c>
      <c r="DL478" s="10">
        <f t="shared" si="379"/>
        <v>0</v>
      </c>
      <c r="DM478">
        <f t="shared" si="380"/>
        <v>0</v>
      </c>
      <c r="DN478">
        <f t="shared" si="381"/>
        <v>0</v>
      </c>
      <c r="DO478">
        <f t="shared" si="382"/>
        <v>0</v>
      </c>
      <c r="DP478" s="7">
        <f t="shared" si="383"/>
        <v>0</v>
      </c>
      <c r="DQ478">
        <f t="shared" si="384"/>
        <v>0</v>
      </c>
      <c r="DR478">
        <f t="shared" si="385"/>
        <v>0</v>
      </c>
      <c r="DS478">
        <f t="shared" si="386"/>
        <v>0</v>
      </c>
      <c r="DT478" s="7">
        <f t="shared" si="387"/>
        <v>0</v>
      </c>
      <c r="DU478">
        <f t="shared" si="388"/>
        <v>0</v>
      </c>
      <c r="DV478" s="7">
        <f t="shared" si="389"/>
        <v>0</v>
      </c>
      <c r="DW478" s="10">
        <f t="shared" si="390"/>
        <v>0</v>
      </c>
      <c r="DX478" s="10">
        <f t="shared" si="391"/>
        <v>0</v>
      </c>
      <c r="DY478" s="31">
        <f t="shared" si="411"/>
        <v>0</v>
      </c>
      <c r="DZ478" s="31">
        <f t="shared" si="392"/>
        <v>0</v>
      </c>
      <c r="EA478" s="31">
        <f t="shared" si="393"/>
        <v>0</v>
      </c>
      <c r="EB478">
        <f t="shared" si="394"/>
        <v>0</v>
      </c>
      <c r="EC478">
        <f t="shared" si="395"/>
        <v>0</v>
      </c>
      <c r="ED478">
        <f t="shared" si="396"/>
        <v>0</v>
      </c>
      <c r="EE478" s="7">
        <f t="shared" si="397"/>
        <v>0</v>
      </c>
      <c r="EF478" s="31">
        <f t="shared" si="398"/>
        <v>0</v>
      </c>
      <c r="EG478">
        <f t="shared" si="399"/>
        <v>0</v>
      </c>
      <c r="EH478">
        <f t="shared" si="400"/>
        <v>0</v>
      </c>
      <c r="EI478">
        <f t="shared" si="401"/>
        <v>0</v>
      </c>
      <c r="EJ478" s="7">
        <f t="shared" si="402"/>
        <v>0</v>
      </c>
      <c r="EK478">
        <f t="shared" si="403"/>
        <v>0</v>
      </c>
      <c r="EL478">
        <f t="shared" si="404"/>
        <v>0</v>
      </c>
      <c r="EM478">
        <f t="shared" si="405"/>
        <v>0</v>
      </c>
      <c r="EN478">
        <f t="shared" si="406"/>
        <v>0</v>
      </c>
      <c r="EO478" s="75">
        <f t="shared" si="407"/>
        <v>0</v>
      </c>
      <c r="EP478" s="75">
        <f t="shared" si="408"/>
        <v>0</v>
      </c>
      <c r="EQ478" s="75">
        <f t="shared" si="409"/>
        <v>0</v>
      </c>
      <c r="ER478" s="75">
        <f t="shared" si="410"/>
        <v>0</v>
      </c>
      <c r="ES478">
        <f t="shared" si="360"/>
        <v>0</v>
      </c>
      <c r="ET478">
        <f t="shared" si="361"/>
        <v>0</v>
      </c>
      <c r="EU478">
        <f t="shared" si="362"/>
        <v>0</v>
      </c>
      <c r="EV478">
        <f t="shared" si="363"/>
        <v>0</v>
      </c>
    </row>
    <row r="479" spans="1:152" x14ac:dyDescent="0.35">
      <c r="A479" t="s">
        <v>156</v>
      </c>
      <c r="B479" s="7">
        <v>2010</v>
      </c>
      <c r="C479">
        <v>0</v>
      </c>
      <c r="D479">
        <v>0</v>
      </c>
      <c r="E479">
        <v>0</v>
      </c>
      <c r="F479">
        <v>0</v>
      </c>
      <c r="G479">
        <v>0</v>
      </c>
      <c r="H479">
        <v>0</v>
      </c>
      <c r="I479" s="7">
        <v>0</v>
      </c>
      <c r="J479">
        <v>0</v>
      </c>
      <c r="K479">
        <v>0</v>
      </c>
      <c r="L479">
        <v>0</v>
      </c>
      <c r="M479">
        <v>0</v>
      </c>
      <c r="N479">
        <v>0</v>
      </c>
      <c r="O479">
        <v>0</v>
      </c>
      <c r="P479" s="7">
        <v>0</v>
      </c>
      <c r="Q479">
        <v>0</v>
      </c>
      <c r="R479">
        <v>0</v>
      </c>
      <c r="S479">
        <v>0</v>
      </c>
      <c r="T479">
        <v>0</v>
      </c>
      <c r="U479">
        <v>0</v>
      </c>
      <c r="V479">
        <v>0</v>
      </c>
      <c r="W479" s="7">
        <v>0</v>
      </c>
      <c r="X479">
        <v>0</v>
      </c>
      <c r="Y479">
        <v>0</v>
      </c>
      <c r="Z479">
        <v>0</v>
      </c>
      <c r="AA479">
        <v>0</v>
      </c>
      <c r="AB479">
        <v>0</v>
      </c>
      <c r="AC479">
        <v>0</v>
      </c>
      <c r="AD479" s="7">
        <v>0</v>
      </c>
      <c r="AE479">
        <v>0</v>
      </c>
      <c r="AF479">
        <v>0</v>
      </c>
      <c r="AG479">
        <v>0</v>
      </c>
      <c r="AH479">
        <v>0</v>
      </c>
      <c r="AI479">
        <v>0</v>
      </c>
      <c r="AJ479">
        <v>0</v>
      </c>
      <c r="AK479" s="7">
        <v>0</v>
      </c>
      <c r="AL479">
        <v>0</v>
      </c>
      <c r="AM479">
        <v>0</v>
      </c>
      <c r="AN479">
        <v>0</v>
      </c>
      <c r="AO479">
        <v>0</v>
      </c>
      <c r="AP479">
        <v>0</v>
      </c>
      <c r="AQ479">
        <v>0</v>
      </c>
      <c r="AR479" s="7">
        <v>0</v>
      </c>
      <c r="AS479">
        <v>0</v>
      </c>
      <c r="AT479">
        <v>0</v>
      </c>
      <c r="AU479">
        <v>0</v>
      </c>
      <c r="AV479">
        <v>0</v>
      </c>
      <c r="AW479">
        <v>0</v>
      </c>
      <c r="AX479">
        <v>0</v>
      </c>
      <c r="AY479" s="7">
        <v>0</v>
      </c>
      <c r="AZ479">
        <v>0</v>
      </c>
      <c r="BA479">
        <v>0</v>
      </c>
      <c r="BB479">
        <v>0</v>
      </c>
      <c r="BC479">
        <v>0</v>
      </c>
      <c r="BD479">
        <v>0</v>
      </c>
      <c r="BE479">
        <v>0</v>
      </c>
      <c r="BF479" s="7">
        <v>0</v>
      </c>
      <c r="BG479">
        <v>0</v>
      </c>
      <c r="BH479">
        <v>0</v>
      </c>
      <c r="BI479">
        <v>0</v>
      </c>
      <c r="BJ479">
        <v>0</v>
      </c>
      <c r="BK479">
        <v>0</v>
      </c>
      <c r="BL479">
        <v>0</v>
      </c>
      <c r="BM479" s="7">
        <v>0</v>
      </c>
      <c r="BN479">
        <v>0</v>
      </c>
      <c r="BO479">
        <v>0</v>
      </c>
      <c r="BP479">
        <v>0</v>
      </c>
      <c r="BQ479">
        <v>0</v>
      </c>
      <c r="BR479">
        <v>0</v>
      </c>
      <c r="BS479">
        <v>0</v>
      </c>
      <c r="BT479" s="7">
        <v>0</v>
      </c>
      <c r="BU479">
        <v>0</v>
      </c>
      <c r="BV479">
        <v>0</v>
      </c>
      <c r="BW479">
        <v>0</v>
      </c>
      <c r="BX479">
        <v>0</v>
      </c>
      <c r="BY479">
        <v>0</v>
      </c>
      <c r="BZ479">
        <v>0</v>
      </c>
      <c r="CA479" s="7">
        <v>0</v>
      </c>
      <c r="CB479">
        <v>0</v>
      </c>
      <c r="CC479">
        <v>0</v>
      </c>
      <c r="CD479">
        <v>0</v>
      </c>
      <c r="CE479">
        <v>0</v>
      </c>
      <c r="CF479">
        <v>0</v>
      </c>
      <c r="CG479">
        <v>0</v>
      </c>
      <c r="CH479" s="7">
        <v>0</v>
      </c>
      <c r="CI479">
        <v>0</v>
      </c>
      <c r="CJ479">
        <v>0</v>
      </c>
      <c r="CK479">
        <v>0</v>
      </c>
      <c r="CL479">
        <v>0</v>
      </c>
      <c r="CM479">
        <v>0</v>
      </c>
      <c r="CN479">
        <v>0</v>
      </c>
      <c r="CO479" s="7">
        <v>0</v>
      </c>
      <c r="CP479">
        <v>0</v>
      </c>
      <c r="CQ479">
        <v>0</v>
      </c>
      <c r="CR479">
        <v>0</v>
      </c>
      <c r="CS479">
        <v>0</v>
      </c>
      <c r="CT479">
        <v>0</v>
      </c>
      <c r="CU479">
        <v>0</v>
      </c>
      <c r="CV479" s="7">
        <v>0</v>
      </c>
      <c r="CW479">
        <f t="shared" si="364"/>
        <v>0</v>
      </c>
      <c r="CX479">
        <f t="shared" si="365"/>
        <v>0</v>
      </c>
      <c r="CY479">
        <f t="shared" si="366"/>
        <v>0</v>
      </c>
      <c r="CZ479">
        <f t="shared" si="367"/>
        <v>0</v>
      </c>
      <c r="DA479">
        <f t="shared" si="368"/>
        <v>0</v>
      </c>
      <c r="DB479">
        <f t="shared" si="369"/>
        <v>0</v>
      </c>
      <c r="DC479" s="7">
        <f t="shared" si="370"/>
        <v>0</v>
      </c>
      <c r="DD479">
        <f t="shared" si="371"/>
        <v>0</v>
      </c>
      <c r="DE479">
        <f t="shared" si="372"/>
        <v>0</v>
      </c>
      <c r="DF479">
        <f t="shared" si="373"/>
        <v>0</v>
      </c>
      <c r="DG479">
        <f t="shared" si="374"/>
        <v>0</v>
      </c>
      <c r="DH479">
        <f t="shared" si="375"/>
        <v>0</v>
      </c>
      <c r="DI479">
        <f t="shared" si="376"/>
        <v>0</v>
      </c>
      <c r="DJ479" s="7">
        <f t="shared" si="377"/>
        <v>0</v>
      </c>
      <c r="DK479" s="10">
        <f t="shared" si="378"/>
        <v>0</v>
      </c>
      <c r="DL479" s="10">
        <f t="shared" si="379"/>
        <v>0</v>
      </c>
      <c r="DM479">
        <f t="shared" si="380"/>
        <v>0</v>
      </c>
      <c r="DN479">
        <f t="shared" si="381"/>
        <v>0</v>
      </c>
      <c r="DO479">
        <f t="shared" si="382"/>
        <v>0</v>
      </c>
      <c r="DP479" s="7">
        <f t="shared" si="383"/>
        <v>0</v>
      </c>
      <c r="DQ479">
        <f t="shared" si="384"/>
        <v>0</v>
      </c>
      <c r="DR479">
        <f t="shared" si="385"/>
        <v>0</v>
      </c>
      <c r="DS479">
        <f t="shared" si="386"/>
        <v>0</v>
      </c>
      <c r="DT479" s="7">
        <f t="shared" si="387"/>
        <v>0</v>
      </c>
      <c r="DU479">
        <f t="shared" si="388"/>
        <v>0</v>
      </c>
      <c r="DV479" s="7">
        <f t="shared" si="389"/>
        <v>0</v>
      </c>
      <c r="DW479" s="10">
        <f t="shared" si="390"/>
        <v>0</v>
      </c>
      <c r="DX479" s="10">
        <f t="shared" si="391"/>
        <v>0</v>
      </c>
      <c r="DY479" s="31">
        <f t="shared" si="411"/>
        <v>0</v>
      </c>
      <c r="DZ479" s="31">
        <f t="shared" si="392"/>
        <v>0</v>
      </c>
      <c r="EA479" s="31">
        <f t="shared" si="393"/>
        <v>0</v>
      </c>
      <c r="EB479">
        <f t="shared" si="394"/>
        <v>0</v>
      </c>
      <c r="EC479">
        <f t="shared" si="395"/>
        <v>0</v>
      </c>
      <c r="ED479">
        <f t="shared" si="396"/>
        <v>0</v>
      </c>
      <c r="EE479" s="7">
        <f t="shared" si="397"/>
        <v>0</v>
      </c>
      <c r="EF479" s="31">
        <f t="shared" si="398"/>
        <v>0</v>
      </c>
      <c r="EG479">
        <f t="shared" si="399"/>
        <v>0</v>
      </c>
      <c r="EH479">
        <f t="shared" si="400"/>
        <v>0</v>
      </c>
      <c r="EI479">
        <f t="shared" si="401"/>
        <v>0</v>
      </c>
      <c r="EJ479" s="7">
        <f t="shared" si="402"/>
        <v>0</v>
      </c>
      <c r="EK479">
        <f t="shared" si="403"/>
        <v>0</v>
      </c>
      <c r="EL479">
        <f t="shared" si="404"/>
        <v>0</v>
      </c>
      <c r="EM479">
        <f t="shared" si="405"/>
        <v>0</v>
      </c>
      <c r="EN479">
        <f t="shared" si="406"/>
        <v>0</v>
      </c>
      <c r="EO479" s="75">
        <f t="shared" si="407"/>
        <v>0</v>
      </c>
      <c r="EP479" s="75">
        <f t="shared" si="408"/>
        <v>0</v>
      </c>
      <c r="EQ479" s="75">
        <f t="shared" si="409"/>
        <v>0</v>
      </c>
      <c r="ER479" s="75">
        <f t="shared" si="410"/>
        <v>0</v>
      </c>
      <c r="ES479">
        <f t="shared" si="360"/>
        <v>0</v>
      </c>
      <c r="ET479">
        <f t="shared" si="361"/>
        <v>0</v>
      </c>
      <c r="EU479">
        <f t="shared" si="362"/>
        <v>0</v>
      </c>
      <c r="EV479">
        <f t="shared" si="363"/>
        <v>0</v>
      </c>
    </row>
    <row r="480" spans="1:152" x14ac:dyDescent="0.35">
      <c r="A480" t="s">
        <v>156</v>
      </c>
      <c r="B480" s="7">
        <v>2011</v>
      </c>
      <c r="C480">
        <v>0</v>
      </c>
      <c r="D480">
        <v>0</v>
      </c>
      <c r="E480">
        <v>0</v>
      </c>
      <c r="F480">
        <v>0</v>
      </c>
      <c r="G480">
        <v>0</v>
      </c>
      <c r="H480">
        <v>0</v>
      </c>
      <c r="I480" s="7">
        <v>0</v>
      </c>
      <c r="J480">
        <v>0</v>
      </c>
      <c r="K480">
        <v>0</v>
      </c>
      <c r="L480">
        <v>0</v>
      </c>
      <c r="M480">
        <v>0</v>
      </c>
      <c r="N480">
        <v>0</v>
      </c>
      <c r="O480">
        <v>0</v>
      </c>
      <c r="P480" s="7">
        <v>0</v>
      </c>
      <c r="Q480">
        <v>0</v>
      </c>
      <c r="R480">
        <v>0</v>
      </c>
      <c r="S480">
        <v>0</v>
      </c>
      <c r="T480">
        <v>0</v>
      </c>
      <c r="U480">
        <v>0</v>
      </c>
      <c r="V480">
        <v>0</v>
      </c>
      <c r="W480" s="7">
        <v>0</v>
      </c>
      <c r="X480">
        <v>0</v>
      </c>
      <c r="Y480">
        <v>0</v>
      </c>
      <c r="Z480">
        <v>0</v>
      </c>
      <c r="AA480">
        <v>0</v>
      </c>
      <c r="AB480">
        <v>0</v>
      </c>
      <c r="AC480">
        <v>0</v>
      </c>
      <c r="AD480" s="7">
        <v>0</v>
      </c>
      <c r="AE480">
        <v>0</v>
      </c>
      <c r="AF480">
        <v>0</v>
      </c>
      <c r="AG480">
        <v>0</v>
      </c>
      <c r="AH480">
        <v>0</v>
      </c>
      <c r="AI480">
        <v>0</v>
      </c>
      <c r="AJ480">
        <v>0</v>
      </c>
      <c r="AK480" s="7">
        <v>0</v>
      </c>
      <c r="AL480">
        <v>0</v>
      </c>
      <c r="AM480">
        <v>0</v>
      </c>
      <c r="AN480">
        <v>0</v>
      </c>
      <c r="AO480">
        <v>0</v>
      </c>
      <c r="AP480">
        <v>0</v>
      </c>
      <c r="AQ480">
        <v>0</v>
      </c>
      <c r="AR480" s="7">
        <v>0</v>
      </c>
      <c r="AS480">
        <v>0</v>
      </c>
      <c r="AT480">
        <v>0</v>
      </c>
      <c r="AU480">
        <v>0</v>
      </c>
      <c r="AV480">
        <v>0</v>
      </c>
      <c r="AW480">
        <v>0</v>
      </c>
      <c r="AX480">
        <v>0</v>
      </c>
      <c r="AY480" s="7">
        <v>0</v>
      </c>
      <c r="AZ480">
        <v>0</v>
      </c>
      <c r="BA480">
        <v>0</v>
      </c>
      <c r="BB480">
        <v>0</v>
      </c>
      <c r="BC480">
        <v>0</v>
      </c>
      <c r="BD480">
        <v>0</v>
      </c>
      <c r="BE480">
        <v>0</v>
      </c>
      <c r="BF480" s="7">
        <v>0</v>
      </c>
      <c r="BG480">
        <v>0</v>
      </c>
      <c r="BH480">
        <v>0</v>
      </c>
      <c r="BI480">
        <v>0</v>
      </c>
      <c r="BJ480">
        <v>0</v>
      </c>
      <c r="BK480">
        <v>0</v>
      </c>
      <c r="BL480">
        <v>0</v>
      </c>
      <c r="BM480" s="7">
        <v>0</v>
      </c>
      <c r="BN480">
        <v>0</v>
      </c>
      <c r="BO480">
        <v>0</v>
      </c>
      <c r="BP480">
        <v>0</v>
      </c>
      <c r="BQ480">
        <v>0</v>
      </c>
      <c r="BR480">
        <v>0</v>
      </c>
      <c r="BS480">
        <v>0</v>
      </c>
      <c r="BT480" s="7">
        <v>0</v>
      </c>
      <c r="BU480">
        <v>0</v>
      </c>
      <c r="BV480">
        <v>0</v>
      </c>
      <c r="BW480">
        <v>0</v>
      </c>
      <c r="BX480">
        <v>0</v>
      </c>
      <c r="BY480">
        <v>0</v>
      </c>
      <c r="BZ480">
        <v>0</v>
      </c>
      <c r="CA480" s="7">
        <v>0</v>
      </c>
      <c r="CB480">
        <v>0</v>
      </c>
      <c r="CC480">
        <v>0</v>
      </c>
      <c r="CD480">
        <v>0</v>
      </c>
      <c r="CE480">
        <v>0</v>
      </c>
      <c r="CF480">
        <v>0</v>
      </c>
      <c r="CG480">
        <v>0</v>
      </c>
      <c r="CH480" s="7">
        <v>0</v>
      </c>
      <c r="CI480">
        <v>0</v>
      </c>
      <c r="CJ480">
        <v>0</v>
      </c>
      <c r="CK480">
        <v>0</v>
      </c>
      <c r="CL480">
        <v>0</v>
      </c>
      <c r="CM480">
        <v>0</v>
      </c>
      <c r="CN480">
        <v>0</v>
      </c>
      <c r="CO480" s="7">
        <v>0</v>
      </c>
      <c r="CP480">
        <v>0</v>
      </c>
      <c r="CQ480">
        <v>0</v>
      </c>
      <c r="CR480">
        <v>0</v>
      </c>
      <c r="CS480">
        <v>0</v>
      </c>
      <c r="CT480">
        <v>0</v>
      </c>
      <c r="CU480">
        <v>0</v>
      </c>
      <c r="CV480" s="7">
        <v>0</v>
      </c>
      <c r="CW480">
        <f t="shared" si="364"/>
        <v>0</v>
      </c>
      <c r="CX480">
        <f t="shared" si="365"/>
        <v>0</v>
      </c>
      <c r="CY480">
        <f t="shared" si="366"/>
        <v>0</v>
      </c>
      <c r="CZ480">
        <f t="shared" si="367"/>
        <v>0</v>
      </c>
      <c r="DA480">
        <f t="shared" si="368"/>
        <v>0</v>
      </c>
      <c r="DB480">
        <f t="shared" si="369"/>
        <v>0</v>
      </c>
      <c r="DC480" s="7">
        <f t="shared" si="370"/>
        <v>0</v>
      </c>
      <c r="DD480">
        <f t="shared" si="371"/>
        <v>0</v>
      </c>
      <c r="DE480">
        <f t="shared" si="372"/>
        <v>0</v>
      </c>
      <c r="DF480">
        <f t="shared" si="373"/>
        <v>0</v>
      </c>
      <c r="DG480">
        <f t="shared" si="374"/>
        <v>0</v>
      </c>
      <c r="DH480">
        <f t="shared" si="375"/>
        <v>0</v>
      </c>
      <c r="DI480">
        <f t="shared" si="376"/>
        <v>0</v>
      </c>
      <c r="DJ480" s="7">
        <f t="shared" si="377"/>
        <v>0</v>
      </c>
      <c r="DK480" s="10">
        <f t="shared" si="378"/>
        <v>0</v>
      </c>
      <c r="DL480" s="10">
        <f t="shared" si="379"/>
        <v>0</v>
      </c>
      <c r="DM480">
        <f t="shared" si="380"/>
        <v>0</v>
      </c>
      <c r="DN480">
        <f t="shared" si="381"/>
        <v>0</v>
      </c>
      <c r="DO480">
        <f t="shared" si="382"/>
        <v>0</v>
      </c>
      <c r="DP480" s="7">
        <f t="shared" si="383"/>
        <v>0</v>
      </c>
      <c r="DQ480">
        <f t="shared" si="384"/>
        <v>0</v>
      </c>
      <c r="DR480">
        <f t="shared" si="385"/>
        <v>0</v>
      </c>
      <c r="DS480">
        <f t="shared" si="386"/>
        <v>0</v>
      </c>
      <c r="DT480" s="7">
        <f t="shared" si="387"/>
        <v>0</v>
      </c>
      <c r="DU480">
        <f t="shared" si="388"/>
        <v>0</v>
      </c>
      <c r="DV480" s="7">
        <f t="shared" si="389"/>
        <v>0</v>
      </c>
      <c r="DW480" s="10">
        <f t="shared" si="390"/>
        <v>0</v>
      </c>
      <c r="DX480" s="10">
        <f t="shared" si="391"/>
        <v>0</v>
      </c>
      <c r="DY480" s="31">
        <f t="shared" si="411"/>
        <v>0</v>
      </c>
      <c r="DZ480" s="31">
        <f t="shared" si="392"/>
        <v>0</v>
      </c>
      <c r="EA480" s="31">
        <f t="shared" si="393"/>
        <v>0</v>
      </c>
      <c r="EB480">
        <f t="shared" si="394"/>
        <v>0</v>
      </c>
      <c r="EC480">
        <f t="shared" si="395"/>
        <v>0</v>
      </c>
      <c r="ED480">
        <f t="shared" si="396"/>
        <v>0</v>
      </c>
      <c r="EE480" s="7">
        <f t="shared" si="397"/>
        <v>0</v>
      </c>
      <c r="EF480" s="31">
        <f t="shared" si="398"/>
        <v>0</v>
      </c>
      <c r="EG480">
        <f t="shared" si="399"/>
        <v>0</v>
      </c>
      <c r="EH480">
        <f t="shared" si="400"/>
        <v>0</v>
      </c>
      <c r="EI480">
        <f t="shared" si="401"/>
        <v>0</v>
      </c>
      <c r="EJ480" s="7">
        <f t="shared" si="402"/>
        <v>0</v>
      </c>
      <c r="EK480">
        <f t="shared" si="403"/>
        <v>0</v>
      </c>
      <c r="EL480">
        <f t="shared" si="404"/>
        <v>0</v>
      </c>
      <c r="EM480">
        <f t="shared" si="405"/>
        <v>0</v>
      </c>
      <c r="EN480">
        <f t="shared" si="406"/>
        <v>0</v>
      </c>
      <c r="EO480" s="75">
        <f t="shared" si="407"/>
        <v>0</v>
      </c>
      <c r="EP480" s="75">
        <f t="shared" si="408"/>
        <v>0</v>
      </c>
      <c r="EQ480" s="75">
        <f t="shared" si="409"/>
        <v>0</v>
      </c>
      <c r="ER480" s="75">
        <f t="shared" si="410"/>
        <v>0</v>
      </c>
      <c r="ES480">
        <f t="shared" si="360"/>
        <v>0</v>
      </c>
      <c r="ET480">
        <f t="shared" si="361"/>
        <v>0</v>
      </c>
      <c r="EU480">
        <f t="shared" si="362"/>
        <v>0</v>
      </c>
      <c r="EV480">
        <f t="shared" si="363"/>
        <v>0</v>
      </c>
    </row>
    <row r="481" spans="1:152" x14ac:dyDescent="0.35">
      <c r="A481" t="s">
        <v>156</v>
      </c>
      <c r="B481" s="7">
        <v>2012</v>
      </c>
      <c r="C481">
        <v>0</v>
      </c>
      <c r="D481">
        <v>0</v>
      </c>
      <c r="E481">
        <v>0</v>
      </c>
      <c r="F481">
        <v>0</v>
      </c>
      <c r="G481">
        <v>0</v>
      </c>
      <c r="H481">
        <v>0</v>
      </c>
      <c r="I481" s="7">
        <v>0</v>
      </c>
      <c r="J481">
        <v>0</v>
      </c>
      <c r="K481">
        <v>0</v>
      </c>
      <c r="L481">
        <v>0</v>
      </c>
      <c r="M481">
        <v>0</v>
      </c>
      <c r="N481">
        <v>0</v>
      </c>
      <c r="O481">
        <v>0</v>
      </c>
      <c r="P481" s="7">
        <v>0</v>
      </c>
      <c r="Q481">
        <v>0</v>
      </c>
      <c r="R481">
        <v>0</v>
      </c>
      <c r="S481">
        <v>0</v>
      </c>
      <c r="T481">
        <v>0</v>
      </c>
      <c r="U481">
        <v>0</v>
      </c>
      <c r="V481">
        <v>0</v>
      </c>
      <c r="W481" s="7">
        <v>0</v>
      </c>
      <c r="X481">
        <v>0</v>
      </c>
      <c r="Y481">
        <v>0</v>
      </c>
      <c r="Z481">
        <v>0</v>
      </c>
      <c r="AA481">
        <v>0</v>
      </c>
      <c r="AB481">
        <v>0</v>
      </c>
      <c r="AC481">
        <v>0</v>
      </c>
      <c r="AD481" s="7">
        <v>0</v>
      </c>
      <c r="AE481">
        <v>0</v>
      </c>
      <c r="AF481">
        <v>0</v>
      </c>
      <c r="AG481">
        <v>0</v>
      </c>
      <c r="AH481">
        <v>0</v>
      </c>
      <c r="AI481">
        <v>0</v>
      </c>
      <c r="AJ481">
        <v>0</v>
      </c>
      <c r="AK481" s="7">
        <v>0</v>
      </c>
      <c r="AL481">
        <v>0</v>
      </c>
      <c r="AM481">
        <v>0</v>
      </c>
      <c r="AN481">
        <v>0</v>
      </c>
      <c r="AO481">
        <v>0</v>
      </c>
      <c r="AP481">
        <v>0</v>
      </c>
      <c r="AQ481">
        <v>0</v>
      </c>
      <c r="AR481" s="7">
        <v>0</v>
      </c>
      <c r="AS481">
        <v>0</v>
      </c>
      <c r="AT481">
        <v>0</v>
      </c>
      <c r="AU481">
        <v>0</v>
      </c>
      <c r="AV481">
        <v>0</v>
      </c>
      <c r="AW481">
        <v>0</v>
      </c>
      <c r="AX481">
        <v>0</v>
      </c>
      <c r="AY481" s="7">
        <v>0</v>
      </c>
      <c r="AZ481">
        <v>0</v>
      </c>
      <c r="BA481">
        <v>0</v>
      </c>
      <c r="BB481">
        <v>0</v>
      </c>
      <c r="BC481">
        <v>0</v>
      </c>
      <c r="BD481">
        <v>0</v>
      </c>
      <c r="BE481">
        <v>0</v>
      </c>
      <c r="BF481" s="7">
        <v>0</v>
      </c>
      <c r="BG481">
        <v>0</v>
      </c>
      <c r="BH481">
        <v>0</v>
      </c>
      <c r="BI481">
        <v>0</v>
      </c>
      <c r="BJ481">
        <v>0</v>
      </c>
      <c r="BK481">
        <v>0</v>
      </c>
      <c r="BL481">
        <v>0</v>
      </c>
      <c r="BM481" s="7">
        <v>0</v>
      </c>
      <c r="BN481">
        <v>0</v>
      </c>
      <c r="BO481">
        <v>0</v>
      </c>
      <c r="BP481">
        <v>0</v>
      </c>
      <c r="BQ481">
        <v>0</v>
      </c>
      <c r="BR481">
        <v>0</v>
      </c>
      <c r="BS481">
        <v>0</v>
      </c>
      <c r="BT481" s="7">
        <v>0</v>
      </c>
      <c r="BU481">
        <v>0</v>
      </c>
      <c r="BV481">
        <v>0</v>
      </c>
      <c r="BW481">
        <v>0</v>
      </c>
      <c r="BX481">
        <v>0</v>
      </c>
      <c r="BY481">
        <v>0</v>
      </c>
      <c r="BZ481">
        <v>0</v>
      </c>
      <c r="CA481" s="7">
        <v>0</v>
      </c>
      <c r="CB481">
        <v>0</v>
      </c>
      <c r="CC481">
        <v>0</v>
      </c>
      <c r="CD481">
        <v>0</v>
      </c>
      <c r="CE481">
        <v>0</v>
      </c>
      <c r="CF481">
        <v>0</v>
      </c>
      <c r="CG481">
        <v>0</v>
      </c>
      <c r="CH481" s="7">
        <v>0</v>
      </c>
      <c r="CI481">
        <v>0</v>
      </c>
      <c r="CJ481">
        <v>0</v>
      </c>
      <c r="CK481">
        <v>0</v>
      </c>
      <c r="CL481">
        <v>0</v>
      </c>
      <c r="CM481">
        <v>0</v>
      </c>
      <c r="CN481">
        <v>0</v>
      </c>
      <c r="CO481" s="7">
        <v>0</v>
      </c>
      <c r="CP481">
        <v>0</v>
      </c>
      <c r="CQ481">
        <v>0</v>
      </c>
      <c r="CR481">
        <v>0</v>
      </c>
      <c r="CS481">
        <v>0</v>
      </c>
      <c r="CT481">
        <v>0</v>
      </c>
      <c r="CU481">
        <v>0</v>
      </c>
      <c r="CV481" s="7">
        <v>0</v>
      </c>
      <c r="CW481">
        <f t="shared" si="364"/>
        <v>0</v>
      </c>
      <c r="CX481">
        <f t="shared" si="365"/>
        <v>0</v>
      </c>
      <c r="CY481">
        <f t="shared" si="366"/>
        <v>0</v>
      </c>
      <c r="CZ481">
        <f t="shared" si="367"/>
        <v>0</v>
      </c>
      <c r="DA481">
        <f t="shared" si="368"/>
        <v>0</v>
      </c>
      <c r="DB481">
        <f t="shared" si="369"/>
        <v>0</v>
      </c>
      <c r="DC481" s="7">
        <f t="shared" si="370"/>
        <v>0</v>
      </c>
      <c r="DD481">
        <f t="shared" si="371"/>
        <v>0</v>
      </c>
      <c r="DE481">
        <f t="shared" si="372"/>
        <v>0</v>
      </c>
      <c r="DF481">
        <f t="shared" si="373"/>
        <v>0</v>
      </c>
      <c r="DG481">
        <f t="shared" si="374"/>
        <v>0</v>
      </c>
      <c r="DH481">
        <f t="shared" si="375"/>
        <v>0</v>
      </c>
      <c r="DI481">
        <f t="shared" si="376"/>
        <v>0</v>
      </c>
      <c r="DJ481" s="7">
        <f t="shared" si="377"/>
        <v>0</v>
      </c>
      <c r="DK481" s="10">
        <f t="shared" si="378"/>
        <v>0</v>
      </c>
      <c r="DL481" s="10">
        <f t="shared" si="379"/>
        <v>0</v>
      </c>
      <c r="DM481">
        <f t="shared" si="380"/>
        <v>0</v>
      </c>
      <c r="DN481">
        <f t="shared" si="381"/>
        <v>0</v>
      </c>
      <c r="DO481">
        <f t="shared" si="382"/>
        <v>0</v>
      </c>
      <c r="DP481" s="7">
        <f t="shared" si="383"/>
        <v>0</v>
      </c>
      <c r="DQ481">
        <f t="shared" si="384"/>
        <v>0</v>
      </c>
      <c r="DR481">
        <f t="shared" si="385"/>
        <v>0</v>
      </c>
      <c r="DS481">
        <f t="shared" si="386"/>
        <v>0</v>
      </c>
      <c r="DT481" s="7">
        <f t="shared" si="387"/>
        <v>0</v>
      </c>
      <c r="DU481">
        <f t="shared" si="388"/>
        <v>0</v>
      </c>
      <c r="DV481" s="7">
        <f t="shared" si="389"/>
        <v>0</v>
      </c>
      <c r="DW481" s="10">
        <f t="shared" si="390"/>
        <v>0</v>
      </c>
      <c r="DX481" s="10">
        <f t="shared" si="391"/>
        <v>0</v>
      </c>
      <c r="DY481" s="31">
        <f t="shared" si="411"/>
        <v>0</v>
      </c>
      <c r="DZ481" s="31">
        <f t="shared" si="392"/>
        <v>0</v>
      </c>
      <c r="EA481" s="31">
        <f t="shared" si="393"/>
        <v>0</v>
      </c>
      <c r="EB481">
        <f t="shared" si="394"/>
        <v>0</v>
      </c>
      <c r="EC481">
        <f t="shared" si="395"/>
        <v>0</v>
      </c>
      <c r="ED481">
        <f t="shared" si="396"/>
        <v>0</v>
      </c>
      <c r="EE481" s="7">
        <f t="shared" si="397"/>
        <v>0</v>
      </c>
      <c r="EF481" s="31">
        <f t="shared" si="398"/>
        <v>0</v>
      </c>
      <c r="EG481">
        <f t="shared" si="399"/>
        <v>0</v>
      </c>
      <c r="EH481">
        <f t="shared" si="400"/>
        <v>0</v>
      </c>
      <c r="EI481">
        <f t="shared" si="401"/>
        <v>0</v>
      </c>
      <c r="EJ481" s="7">
        <f t="shared" si="402"/>
        <v>0</v>
      </c>
      <c r="EK481">
        <f t="shared" si="403"/>
        <v>0</v>
      </c>
      <c r="EL481">
        <f t="shared" si="404"/>
        <v>0</v>
      </c>
      <c r="EM481">
        <f t="shared" si="405"/>
        <v>0</v>
      </c>
      <c r="EN481">
        <f t="shared" si="406"/>
        <v>0</v>
      </c>
      <c r="EO481" s="75">
        <f t="shared" si="407"/>
        <v>0</v>
      </c>
      <c r="EP481" s="75">
        <f t="shared" si="408"/>
        <v>0</v>
      </c>
      <c r="EQ481" s="75">
        <f t="shared" si="409"/>
        <v>0</v>
      </c>
      <c r="ER481" s="75">
        <f t="shared" si="410"/>
        <v>0</v>
      </c>
      <c r="ES481">
        <f t="shared" si="360"/>
        <v>0</v>
      </c>
      <c r="ET481">
        <f t="shared" si="361"/>
        <v>0</v>
      </c>
      <c r="EU481">
        <f t="shared" si="362"/>
        <v>0</v>
      </c>
      <c r="EV481">
        <f t="shared" si="363"/>
        <v>0</v>
      </c>
    </row>
    <row r="482" spans="1:152" x14ac:dyDescent="0.35">
      <c r="A482" t="s">
        <v>156</v>
      </c>
      <c r="B482" s="7">
        <v>2013</v>
      </c>
      <c r="C482">
        <v>0</v>
      </c>
      <c r="D482">
        <v>0</v>
      </c>
      <c r="E482">
        <v>0</v>
      </c>
      <c r="F482">
        <v>0</v>
      </c>
      <c r="G482">
        <v>0</v>
      </c>
      <c r="H482">
        <v>0</v>
      </c>
      <c r="I482" s="7">
        <v>0</v>
      </c>
      <c r="J482">
        <v>0</v>
      </c>
      <c r="K482">
        <v>0</v>
      </c>
      <c r="L482">
        <v>0</v>
      </c>
      <c r="M482">
        <v>0</v>
      </c>
      <c r="N482">
        <v>0</v>
      </c>
      <c r="O482">
        <v>0</v>
      </c>
      <c r="P482" s="7">
        <v>0</v>
      </c>
      <c r="Q482">
        <v>0</v>
      </c>
      <c r="R482">
        <v>0</v>
      </c>
      <c r="S482">
        <v>0</v>
      </c>
      <c r="T482">
        <v>0</v>
      </c>
      <c r="U482">
        <v>0</v>
      </c>
      <c r="V482">
        <v>0</v>
      </c>
      <c r="W482" s="7">
        <v>0</v>
      </c>
      <c r="X482">
        <v>0</v>
      </c>
      <c r="Y482">
        <v>0</v>
      </c>
      <c r="Z482">
        <v>0</v>
      </c>
      <c r="AA482">
        <v>0</v>
      </c>
      <c r="AB482">
        <v>0</v>
      </c>
      <c r="AC482">
        <v>0</v>
      </c>
      <c r="AD482" s="7">
        <v>0</v>
      </c>
      <c r="AE482">
        <v>0</v>
      </c>
      <c r="AF482">
        <v>0</v>
      </c>
      <c r="AG482">
        <v>0</v>
      </c>
      <c r="AH482">
        <v>0</v>
      </c>
      <c r="AI482">
        <v>0</v>
      </c>
      <c r="AJ482">
        <v>0</v>
      </c>
      <c r="AK482" s="7">
        <v>0</v>
      </c>
      <c r="AL482">
        <v>0</v>
      </c>
      <c r="AM482">
        <v>0</v>
      </c>
      <c r="AN482">
        <v>0</v>
      </c>
      <c r="AO482">
        <v>0</v>
      </c>
      <c r="AP482">
        <v>0</v>
      </c>
      <c r="AQ482">
        <v>0</v>
      </c>
      <c r="AR482" s="7">
        <v>0</v>
      </c>
      <c r="AS482">
        <v>0</v>
      </c>
      <c r="AT482">
        <v>0</v>
      </c>
      <c r="AU482">
        <v>0</v>
      </c>
      <c r="AV482">
        <v>0</v>
      </c>
      <c r="AW482">
        <v>0</v>
      </c>
      <c r="AX482">
        <v>0</v>
      </c>
      <c r="AY482" s="7">
        <v>0</v>
      </c>
      <c r="AZ482">
        <v>0</v>
      </c>
      <c r="BA482">
        <v>0</v>
      </c>
      <c r="BB482">
        <v>0</v>
      </c>
      <c r="BC482">
        <v>0</v>
      </c>
      <c r="BD482">
        <v>0</v>
      </c>
      <c r="BE482">
        <v>0</v>
      </c>
      <c r="BF482" s="7">
        <v>0</v>
      </c>
      <c r="BG482">
        <v>0</v>
      </c>
      <c r="BH482">
        <v>0</v>
      </c>
      <c r="BI482">
        <v>0</v>
      </c>
      <c r="BJ482">
        <v>0</v>
      </c>
      <c r="BK482">
        <v>0</v>
      </c>
      <c r="BL482">
        <v>0</v>
      </c>
      <c r="BM482" s="7">
        <v>0</v>
      </c>
      <c r="BN482">
        <v>0</v>
      </c>
      <c r="BO482">
        <v>0</v>
      </c>
      <c r="BP482">
        <v>0</v>
      </c>
      <c r="BQ482">
        <v>0</v>
      </c>
      <c r="BR482">
        <v>0</v>
      </c>
      <c r="BS482">
        <v>0</v>
      </c>
      <c r="BT482" s="7">
        <v>0</v>
      </c>
      <c r="BU482">
        <v>0</v>
      </c>
      <c r="BV482">
        <v>0</v>
      </c>
      <c r="BW482">
        <v>0</v>
      </c>
      <c r="BX482">
        <v>0</v>
      </c>
      <c r="BY482">
        <v>0</v>
      </c>
      <c r="BZ482">
        <v>0</v>
      </c>
      <c r="CA482" s="7">
        <v>0</v>
      </c>
      <c r="CB482">
        <v>0</v>
      </c>
      <c r="CC482">
        <v>0</v>
      </c>
      <c r="CD482">
        <v>0</v>
      </c>
      <c r="CE482">
        <v>0</v>
      </c>
      <c r="CF482">
        <v>0</v>
      </c>
      <c r="CG482">
        <v>0</v>
      </c>
      <c r="CH482" s="7">
        <v>0</v>
      </c>
      <c r="CI482">
        <v>0</v>
      </c>
      <c r="CJ482">
        <v>0</v>
      </c>
      <c r="CK482">
        <v>0</v>
      </c>
      <c r="CL482">
        <v>0</v>
      </c>
      <c r="CM482">
        <v>0</v>
      </c>
      <c r="CN482">
        <v>0</v>
      </c>
      <c r="CO482" s="7">
        <v>0</v>
      </c>
      <c r="CP482">
        <v>0</v>
      </c>
      <c r="CQ482">
        <v>0</v>
      </c>
      <c r="CR482">
        <v>0</v>
      </c>
      <c r="CS482">
        <v>0</v>
      </c>
      <c r="CT482">
        <v>0</v>
      </c>
      <c r="CU482">
        <v>0</v>
      </c>
      <c r="CV482" s="7">
        <v>0</v>
      </c>
      <c r="CW482">
        <f t="shared" si="364"/>
        <v>0</v>
      </c>
      <c r="CX482">
        <f t="shared" si="365"/>
        <v>0</v>
      </c>
      <c r="CY482">
        <f t="shared" si="366"/>
        <v>0</v>
      </c>
      <c r="CZ482">
        <f t="shared" si="367"/>
        <v>0</v>
      </c>
      <c r="DA482">
        <f t="shared" si="368"/>
        <v>0</v>
      </c>
      <c r="DB482">
        <f t="shared" si="369"/>
        <v>0</v>
      </c>
      <c r="DC482" s="7">
        <f t="shared" si="370"/>
        <v>0</v>
      </c>
      <c r="DD482">
        <f t="shared" si="371"/>
        <v>0</v>
      </c>
      <c r="DE482">
        <f t="shared" si="372"/>
        <v>0</v>
      </c>
      <c r="DF482">
        <f t="shared" si="373"/>
        <v>0</v>
      </c>
      <c r="DG482">
        <f t="shared" si="374"/>
        <v>0</v>
      </c>
      <c r="DH482">
        <f t="shared" si="375"/>
        <v>0</v>
      </c>
      <c r="DI482">
        <f t="shared" si="376"/>
        <v>0</v>
      </c>
      <c r="DJ482" s="7">
        <f t="shared" si="377"/>
        <v>0</v>
      </c>
      <c r="DK482" s="10">
        <f t="shared" si="378"/>
        <v>0</v>
      </c>
      <c r="DL482" s="10">
        <f t="shared" si="379"/>
        <v>0</v>
      </c>
      <c r="DM482">
        <f t="shared" si="380"/>
        <v>0</v>
      </c>
      <c r="DN482">
        <f t="shared" si="381"/>
        <v>0</v>
      </c>
      <c r="DO482">
        <f t="shared" si="382"/>
        <v>0</v>
      </c>
      <c r="DP482" s="7">
        <f t="shared" si="383"/>
        <v>0</v>
      </c>
      <c r="DQ482">
        <f t="shared" si="384"/>
        <v>0</v>
      </c>
      <c r="DR482">
        <f t="shared" si="385"/>
        <v>0</v>
      </c>
      <c r="DS482">
        <f t="shared" si="386"/>
        <v>0</v>
      </c>
      <c r="DT482" s="7">
        <f t="shared" si="387"/>
        <v>0</v>
      </c>
      <c r="DU482">
        <f t="shared" si="388"/>
        <v>0</v>
      </c>
      <c r="DV482" s="7">
        <f t="shared" si="389"/>
        <v>0</v>
      </c>
      <c r="DW482" s="10">
        <f t="shared" si="390"/>
        <v>0</v>
      </c>
      <c r="DX482" s="10">
        <f t="shared" si="391"/>
        <v>0</v>
      </c>
      <c r="DY482" s="31">
        <f t="shared" si="411"/>
        <v>0</v>
      </c>
      <c r="DZ482" s="31">
        <f t="shared" si="392"/>
        <v>0</v>
      </c>
      <c r="EA482" s="31">
        <f t="shared" si="393"/>
        <v>0</v>
      </c>
      <c r="EB482">
        <f t="shared" si="394"/>
        <v>0</v>
      </c>
      <c r="EC482">
        <f t="shared" si="395"/>
        <v>0</v>
      </c>
      <c r="ED482">
        <f t="shared" si="396"/>
        <v>0</v>
      </c>
      <c r="EE482" s="7">
        <f t="shared" si="397"/>
        <v>0</v>
      </c>
      <c r="EF482" s="31">
        <f t="shared" si="398"/>
        <v>0</v>
      </c>
      <c r="EG482">
        <f t="shared" si="399"/>
        <v>0</v>
      </c>
      <c r="EH482">
        <f t="shared" si="400"/>
        <v>0</v>
      </c>
      <c r="EI482">
        <f t="shared" si="401"/>
        <v>0</v>
      </c>
      <c r="EJ482" s="7">
        <f t="shared" si="402"/>
        <v>0</v>
      </c>
      <c r="EK482">
        <f t="shared" si="403"/>
        <v>0</v>
      </c>
      <c r="EL482">
        <f t="shared" si="404"/>
        <v>0</v>
      </c>
      <c r="EM482">
        <f t="shared" si="405"/>
        <v>0</v>
      </c>
      <c r="EN482">
        <f t="shared" si="406"/>
        <v>0</v>
      </c>
      <c r="EO482" s="75">
        <f t="shared" si="407"/>
        <v>0</v>
      </c>
      <c r="EP482" s="75">
        <f t="shared" si="408"/>
        <v>0</v>
      </c>
      <c r="EQ482" s="75">
        <f t="shared" si="409"/>
        <v>0</v>
      </c>
      <c r="ER482" s="75">
        <f t="shared" si="410"/>
        <v>0</v>
      </c>
      <c r="ES482">
        <f t="shared" si="360"/>
        <v>0</v>
      </c>
      <c r="ET482">
        <f t="shared" si="361"/>
        <v>0</v>
      </c>
      <c r="EU482">
        <f t="shared" si="362"/>
        <v>0</v>
      </c>
      <c r="EV482">
        <f t="shared" si="363"/>
        <v>0</v>
      </c>
    </row>
    <row r="483" spans="1:152" x14ac:dyDescent="0.35">
      <c r="A483" t="s">
        <v>156</v>
      </c>
      <c r="B483" s="7">
        <v>2014</v>
      </c>
      <c r="C483">
        <v>0</v>
      </c>
      <c r="D483">
        <v>0</v>
      </c>
      <c r="E483">
        <v>0</v>
      </c>
      <c r="F483">
        <v>0</v>
      </c>
      <c r="G483">
        <v>0</v>
      </c>
      <c r="H483">
        <v>0</v>
      </c>
      <c r="I483" s="7">
        <v>0</v>
      </c>
      <c r="J483">
        <v>0</v>
      </c>
      <c r="K483">
        <v>0</v>
      </c>
      <c r="L483">
        <v>0</v>
      </c>
      <c r="M483">
        <v>0</v>
      </c>
      <c r="N483">
        <v>0</v>
      </c>
      <c r="O483">
        <v>0</v>
      </c>
      <c r="P483" s="7">
        <v>0</v>
      </c>
      <c r="Q483">
        <v>0</v>
      </c>
      <c r="R483">
        <v>0</v>
      </c>
      <c r="S483">
        <v>0</v>
      </c>
      <c r="T483">
        <v>0</v>
      </c>
      <c r="U483">
        <v>0</v>
      </c>
      <c r="V483">
        <v>0</v>
      </c>
      <c r="W483" s="7">
        <v>0</v>
      </c>
      <c r="X483">
        <v>0</v>
      </c>
      <c r="Y483">
        <v>0</v>
      </c>
      <c r="Z483">
        <v>0</v>
      </c>
      <c r="AA483">
        <v>0</v>
      </c>
      <c r="AB483">
        <v>0</v>
      </c>
      <c r="AC483">
        <v>0</v>
      </c>
      <c r="AD483" s="7">
        <v>0</v>
      </c>
      <c r="AE483">
        <v>0</v>
      </c>
      <c r="AF483">
        <v>0</v>
      </c>
      <c r="AG483">
        <v>0</v>
      </c>
      <c r="AH483">
        <v>0</v>
      </c>
      <c r="AI483">
        <v>0</v>
      </c>
      <c r="AJ483">
        <v>0</v>
      </c>
      <c r="AK483" s="7">
        <v>0</v>
      </c>
      <c r="AL483">
        <v>0</v>
      </c>
      <c r="AM483">
        <v>0</v>
      </c>
      <c r="AN483">
        <v>0</v>
      </c>
      <c r="AO483">
        <v>0</v>
      </c>
      <c r="AP483">
        <v>0</v>
      </c>
      <c r="AQ483">
        <v>0</v>
      </c>
      <c r="AR483" s="7">
        <v>0</v>
      </c>
      <c r="AS483">
        <v>0</v>
      </c>
      <c r="AT483">
        <v>0</v>
      </c>
      <c r="AU483">
        <v>0</v>
      </c>
      <c r="AV483">
        <v>0</v>
      </c>
      <c r="AW483">
        <v>0</v>
      </c>
      <c r="AX483">
        <v>0</v>
      </c>
      <c r="AY483" s="7">
        <v>0</v>
      </c>
      <c r="AZ483">
        <v>0</v>
      </c>
      <c r="BA483">
        <v>0</v>
      </c>
      <c r="BB483">
        <v>0</v>
      </c>
      <c r="BC483">
        <v>0</v>
      </c>
      <c r="BD483">
        <v>0</v>
      </c>
      <c r="BE483">
        <v>0</v>
      </c>
      <c r="BF483" s="7">
        <v>0</v>
      </c>
      <c r="BG483">
        <v>0</v>
      </c>
      <c r="BH483">
        <v>0</v>
      </c>
      <c r="BI483">
        <v>0</v>
      </c>
      <c r="BJ483">
        <v>0</v>
      </c>
      <c r="BK483">
        <v>0</v>
      </c>
      <c r="BL483">
        <v>0</v>
      </c>
      <c r="BM483" s="7">
        <v>0</v>
      </c>
      <c r="BN483">
        <v>0</v>
      </c>
      <c r="BO483">
        <v>0</v>
      </c>
      <c r="BP483">
        <v>0</v>
      </c>
      <c r="BQ483">
        <v>0</v>
      </c>
      <c r="BR483">
        <v>0</v>
      </c>
      <c r="BS483">
        <v>0</v>
      </c>
      <c r="BT483" s="7">
        <v>0</v>
      </c>
      <c r="BU483">
        <v>0</v>
      </c>
      <c r="BV483">
        <v>0</v>
      </c>
      <c r="BW483">
        <v>0</v>
      </c>
      <c r="BX483">
        <v>0</v>
      </c>
      <c r="BY483">
        <v>0</v>
      </c>
      <c r="BZ483">
        <v>0</v>
      </c>
      <c r="CA483" s="7">
        <v>0</v>
      </c>
      <c r="CB483">
        <v>0</v>
      </c>
      <c r="CC483">
        <v>0</v>
      </c>
      <c r="CD483">
        <v>0</v>
      </c>
      <c r="CE483">
        <v>0</v>
      </c>
      <c r="CF483">
        <v>0</v>
      </c>
      <c r="CG483">
        <v>0</v>
      </c>
      <c r="CH483" s="7">
        <v>0</v>
      </c>
      <c r="CI483">
        <v>0</v>
      </c>
      <c r="CJ483">
        <v>0</v>
      </c>
      <c r="CK483">
        <v>0</v>
      </c>
      <c r="CL483">
        <v>0</v>
      </c>
      <c r="CM483">
        <v>0</v>
      </c>
      <c r="CN483">
        <v>0</v>
      </c>
      <c r="CO483" s="7">
        <v>0</v>
      </c>
      <c r="CP483">
        <v>0</v>
      </c>
      <c r="CQ483">
        <v>0</v>
      </c>
      <c r="CR483">
        <v>0</v>
      </c>
      <c r="CS483">
        <v>0</v>
      </c>
      <c r="CT483">
        <v>0</v>
      </c>
      <c r="CU483">
        <v>0</v>
      </c>
      <c r="CV483" s="7">
        <v>0</v>
      </c>
      <c r="CW483">
        <f t="shared" si="364"/>
        <v>0</v>
      </c>
      <c r="CX483">
        <f t="shared" si="365"/>
        <v>0</v>
      </c>
      <c r="CY483">
        <f t="shared" si="366"/>
        <v>0</v>
      </c>
      <c r="CZ483">
        <f t="shared" si="367"/>
        <v>0</v>
      </c>
      <c r="DA483">
        <f t="shared" si="368"/>
        <v>0</v>
      </c>
      <c r="DB483">
        <f t="shared" si="369"/>
        <v>0</v>
      </c>
      <c r="DC483" s="7">
        <f t="shared" si="370"/>
        <v>0</v>
      </c>
      <c r="DD483">
        <f t="shared" si="371"/>
        <v>0</v>
      </c>
      <c r="DE483">
        <f t="shared" si="372"/>
        <v>0</v>
      </c>
      <c r="DF483">
        <f t="shared" si="373"/>
        <v>0</v>
      </c>
      <c r="DG483">
        <f t="shared" si="374"/>
        <v>0</v>
      </c>
      <c r="DH483">
        <f t="shared" si="375"/>
        <v>0</v>
      </c>
      <c r="DI483">
        <f t="shared" si="376"/>
        <v>0</v>
      </c>
      <c r="DJ483" s="7">
        <f t="shared" si="377"/>
        <v>0</v>
      </c>
      <c r="DK483" s="10">
        <f t="shared" si="378"/>
        <v>0</v>
      </c>
      <c r="DL483" s="10">
        <f t="shared" si="379"/>
        <v>0</v>
      </c>
      <c r="DM483">
        <f t="shared" si="380"/>
        <v>0</v>
      </c>
      <c r="DN483">
        <f t="shared" si="381"/>
        <v>0</v>
      </c>
      <c r="DO483">
        <f t="shared" si="382"/>
        <v>0</v>
      </c>
      <c r="DP483" s="7">
        <f t="shared" si="383"/>
        <v>0</v>
      </c>
      <c r="DQ483">
        <f t="shared" si="384"/>
        <v>0</v>
      </c>
      <c r="DR483">
        <f t="shared" si="385"/>
        <v>0</v>
      </c>
      <c r="DS483">
        <f t="shared" si="386"/>
        <v>0</v>
      </c>
      <c r="DT483" s="7">
        <f t="shared" si="387"/>
        <v>0</v>
      </c>
      <c r="DU483">
        <f t="shared" si="388"/>
        <v>0</v>
      </c>
      <c r="DV483" s="7">
        <f t="shared" si="389"/>
        <v>0</v>
      </c>
      <c r="DW483" s="10">
        <f t="shared" si="390"/>
        <v>0</v>
      </c>
      <c r="DX483" s="10">
        <f t="shared" si="391"/>
        <v>0</v>
      </c>
      <c r="DY483" s="31">
        <f t="shared" si="411"/>
        <v>0</v>
      </c>
      <c r="DZ483" s="31">
        <f t="shared" si="392"/>
        <v>0</v>
      </c>
      <c r="EA483" s="31">
        <f t="shared" si="393"/>
        <v>0</v>
      </c>
      <c r="EB483">
        <f t="shared" si="394"/>
        <v>0</v>
      </c>
      <c r="EC483">
        <f t="shared" si="395"/>
        <v>0</v>
      </c>
      <c r="ED483">
        <f t="shared" si="396"/>
        <v>0</v>
      </c>
      <c r="EE483" s="7">
        <f t="shared" si="397"/>
        <v>0</v>
      </c>
      <c r="EF483" s="31">
        <f t="shared" si="398"/>
        <v>0</v>
      </c>
      <c r="EG483">
        <f t="shared" si="399"/>
        <v>0</v>
      </c>
      <c r="EH483">
        <f t="shared" si="400"/>
        <v>0</v>
      </c>
      <c r="EI483">
        <f t="shared" si="401"/>
        <v>0</v>
      </c>
      <c r="EJ483" s="7">
        <f t="shared" si="402"/>
        <v>0</v>
      </c>
      <c r="EK483">
        <f t="shared" si="403"/>
        <v>0</v>
      </c>
      <c r="EL483">
        <f t="shared" si="404"/>
        <v>0</v>
      </c>
      <c r="EM483">
        <f t="shared" si="405"/>
        <v>0</v>
      </c>
      <c r="EN483">
        <f t="shared" si="406"/>
        <v>0</v>
      </c>
      <c r="EO483" s="75">
        <f t="shared" si="407"/>
        <v>0</v>
      </c>
      <c r="EP483" s="75">
        <f t="shared" si="408"/>
        <v>0</v>
      </c>
      <c r="EQ483" s="75">
        <f t="shared" si="409"/>
        <v>0</v>
      </c>
      <c r="ER483" s="75">
        <f t="shared" si="410"/>
        <v>0</v>
      </c>
      <c r="ES483">
        <f t="shared" si="360"/>
        <v>0</v>
      </c>
      <c r="ET483">
        <f t="shared" si="361"/>
        <v>0</v>
      </c>
      <c r="EU483">
        <f t="shared" si="362"/>
        <v>0</v>
      </c>
      <c r="EV483">
        <f t="shared" si="363"/>
        <v>0</v>
      </c>
    </row>
    <row r="484" spans="1:152" x14ac:dyDescent="0.35">
      <c r="A484" t="s">
        <v>157</v>
      </c>
      <c r="B484" s="7">
        <v>1978</v>
      </c>
      <c r="C484">
        <v>0</v>
      </c>
      <c r="D484">
        <v>0</v>
      </c>
      <c r="E484">
        <v>0</v>
      </c>
      <c r="F484">
        <v>0</v>
      </c>
      <c r="G484">
        <v>0</v>
      </c>
      <c r="H484">
        <v>0</v>
      </c>
      <c r="I484" s="7">
        <v>0</v>
      </c>
      <c r="J484">
        <v>0</v>
      </c>
      <c r="K484">
        <v>0</v>
      </c>
      <c r="L484">
        <v>0</v>
      </c>
      <c r="M484">
        <v>0</v>
      </c>
      <c r="N484">
        <v>0</v>
      </c>
      <c r="O484">
        <v>0</v>
      </c>
      <c r="P484" s="7">
        <v>0</v>
      </c>
      <c r="Q484">
        <v>0</v>
      </c>
      <c r="R484">
        <v>0</v>
      </c>
      <c r="S484">
        <v>0</v>
      </c>
      <c r="T484">
        <v>0</v>
      </c>
      <c r="U484">
        <v>0</v>
      </c>
      <c r="V484">
        <v>0</v>
      </c>
      <c r="W484" s="7">
        <v>0</v>
      </c>
      <c r="X484">
        <v>0</v>
      </c>
      <c r="Y484">
        <v>0</v>
      </c>
      <c r="Z484">
        <v>0</v>
      </c>
      <c r="AA484">
        <v>0</v>
      </c>
      <c r="AB484">
        <v>0</v>
      </c>
      <c r="AC484">
        <v>0</v>
      </c>
      <c r="AD484" s="7">
        <v>0</v>
      </c>
      <c r="AE484">
        <v>0</v>
      </c>
      <c r="AF484">
        <v>0</v>
      </c>
      <c r="AG484">
        <v>0</v>
      </c>
      <c r="AH484">
        <v>0</v>
      </c>
      <c r="AI484">
        <v>0</v>
      </c>
      <c r="AJ484">
        <v>0</v>
      </c>
      <c r="AK484" s="7">
        <v>0</v>
      </c>
      <c r="AL484">
        <v>0</v>
      </c>
      <c r="AM484">
        <v>0</v>
      </c>
      <c r="AN484">
        <v>0</v>
      </c>
      <c r="AO484">
        <v>0</v>
      </c>
      <c r="AP484">
        <v>0</v>
      </c>
      <c r="AQ484">
        <v>0</v>
      </c>
      <c r="AR484" s="7">
        <v>0</v>
      </c>
      <c r="AS484">
        <v>0</v>
      </c>
      <c r="AT484">
        <v>0</v>
      </c>
      <c r="AU484">
        <v>0</v>
      </c>
      <c r="AV484">
        <v>0</v>
      </c>
      <c r="AW484">
        <v>0</v>
      </c>
      <c r="AX484">
        <v>0</v>
      </c>
      <c r="AY484" s="7">
        <v>0</v>
      </c>
      <c r="AZ484">
        <v>0</v>
      </c>
      <c r="BA484">
        <v>0</v>
      </c>
      <c r="BB484">
        <v>0</v>
      </c>
      <c r="BC484">
        <v>0</v>
      </c>
      <c r="BD484">
        <v>0</v>
      </c>
      <c r="BE484">
        <v>0</v>
      </c>
      <c r="BF484" s="7">
        <v>0</v>
      </c>
      <c r="BG484">
        <v>0</v>
      </c>
      <c r="BH484">
        <v>0</v>
      </c>
      <c r="BI484">
        <v>0</v>
      </c>
      <c r="BJ484">
        <v>0</v>
      </c>
      <c r="BK484">
        <v>0</v>
      </c>
      <c r="BL484">
        <v>0</v>
      </c>
      <c r="BM484" s="7">
        <v>0</v>
      </c>
      <c r="BN484">
        <v>0</v>
      </c>
      <c r="BO484">
        <v>0</v>
      </c>
      <c r="BP484">
        <v>0</v>
      </c>
      <c r="BQ484">
        <v>0</v>
      </c>
      <c r="BR484">
        <v>0</v>
      </c>
      <c r="BS484">
        <v>0</v>
      </c>
      <c r="BT484" s="7">
        <v>0</v>
      </c>
      <c r="BU484">
        <v>0</v>
      </c>
      <c r="BV484">
        <v>0</v>
      </c>
      <c r="BW484">
        <v>0</v>
      </c>
      <c r="BX484">
        <v>0</v>
      </c>
      <c r="BY484">
        <v>0</v>
      </c>
      <c r="BZ484">
        <v>0</v>
      </c>
      <c r="CA484" s="7">
        <v>0</v>
      </c>
      <c r="CB484">
        <v>0</v>
      </c>
      <c r="CC484">
        <v>0</v>
      </c>
      <c r="CD484">
        <v>0</v>
      </c>
      <c r="CE484">
        <v>0</v>
      </c>
      <c r="CF484">
        <v>0</v>
      </c>
      <c r="CG484">
        <v>0</v>
      </c>
      <c r="CH484" s="7">
        <v>0</v>
      </c>
      <c r="CI484">
        <v>0</v>
      </c>
      <c r="CJ484">
        <v>0</v>
      </c>
      <c r="CK484">
        <v>0</v>
      </c>
      <c r="CL484">
        <v>0</v>
      </c>
      <c r="CM484">
        <v>0</v>
      </c>
      <c r="CN484">
        <v>0</v>
      </c>
      <c r="CO484" s="7">
        <v>0</v>
      </c>
      <c r="CP484">
        <v>0</v>
      </c>
      <c r="CQ484">
        <v>0</v>
      </c>
      <c r="CR484">
        <v>0</v>
      </c>
      <c r="CS484">
        <v>0</v>
      </c>
      <c r="CT484">
        <v>0</v>
      </c>
      <c r="CU484">
        <v>0</v>
      </c>
      <c r="CV484" s="7">
        <v>0</v>
      </c>
      <c r="CW484">
        <f t="shared" si="364"/>
        <v>0</v>
      </c>
      <c r="CX484">
        <f t="shared" si="365"/>
        <v>0</v>
      </c>
      <c r="CY484">
        <f t="shared" si="366"/>
        <v>0</v>
      </c>
      <c r="CZ484">
        <f t="shared" si="367"/>
        <v>0</v>
      </c>
      <c r="DA484">
        <f t="shared" si="368"/>
        <v>0</v>
      </c>
      <c r="DB484">
        <f t="shared" si="369"/>
        <v>0</v>
      </c>
      <c r="DC484" s="7">
        <f t="shared" si="370"/>
        <v>0</v>
      </c>
      <c r="DD484">
        <f t="shared" si="371"/>
        <v>0</v>
      </c>
      <c r="DE484">
        <f t="shared" si="372"/>
        <v>0</v>
      </c>
      <c r="DF484">
        <f t="shared" si="373"/>
        <v>0</v>
      </c>
      <c r="DG484">
        <f t="shared" si="374"/>
        <v>0</v>
      </c>
      <c r="DH484">
        <f t="shared" si="375"/>
        <v>0</v>
      </c>
      <c r="DI484">
        <f t="shared" si="376"/>
        <v>0</v>
      </c>
      <c r="DJ484" s="7">
        <f t="shared" si="377"/>
        <v>0</v>
      </c>
      <c r="DK484" s="10">
        <f t="shared" si="378"/>
        <v>0</v>
      </c>
      <c r="DL484" s="10">
        <f t="shared" si="379"/>
        <v>0</v>
      </c>
      <c r="DM484">
        <f t="shared" si="380"/>
        <v>0</v>
      </c>
      <c r="DN484">
        <f t="shared" si="381"/>
        <v>0</v>
      </c>
      <c r="DO484">
        <f t="shared" si="382"/>
        <v>0</v>
      </c>
      <c r="DP484" s="7">
        <f t="shared" si="383"/>
        <v>0</v>
      </c>
      <c r="DQ484">
        <f t="shared" si="384"/>
        <v>0</v>
      </c>
      <c r="DR484">
        <f t="shared" si="385"/>
        <v>0</v>
      </c>
      <c r="DS484">
        <f t="shared" si="386"/>
        <v>0</v>
      </c>
      <c r="DT484" s="7">
        <f t="shared" si="387"/>
        <v>0</v>
      </c>
      <c r="DU484">
        <f t="shared" si="388"/>
        <v>0</v>
      </c>
      <c r="DV484" s="7">
        <f t="shared" si="389"/>
        <v>0</v>
      </c>
      <c r="DW484" s="10">
        <f t="shared" si="390"/>
        <v>0</v>
      </c>
      <c r="DX484" s="10">
        <f t="shared" si="391"/>
        <v>0</v>
      </c>
      <c r="DY484" s="31">
        <f t="shared" si="411"/>
        <v>0</v>
      </c>
      <c r="DZ484" s="31">
        <f t="shared" si="392"/>
        <v>0</v>
      </c>
      <c r="EA484" s="31">
        <f t="shared" si="393"/>
        <v>0</v>
      </c>
      <c r="EB484">
        <f t="shared" si="394"/>
        <v>0</v>
      </c>
      <c r="EC484">
        <f t="shared" si="395"/>
        <v>0</v>
      </c>
      <c r="ED484">
        <f t="shared" si="396"/>
        <v>0</v>
      </c>
      <c r="EE484" s="7">
        <f t="shared" si="397"/>
        <v>0</v>
      </c>
      <c r="EF484" s="31">
        <f t="shared" si="398"/>
        <v>0</v>
      </c>
      <c r="EG484">
        <f t="shared" si="399"/>
        <v>0</v>
      </c>
      <c r="EH484">
        <f t="shared" si="400"/>
        <v>0</v>
      </c>
      <c r="EI484">
        <f t="shared" si="401"/>
        <v>0</v>
      </c>
      <c r="EJ484" s="7">
        <f t="shared" si="402"/>
        <v>0</v>
      </c>
      <c r="EK484">
        <f t="shared" si="403"/>
        <v>0</v>
      </c>
      <c r="EL484">
        <f t="shared" si="404"/>
        <v>0</v>
      </c>
      <c r="EM484">
        <f t="shared" si="405"/>
        <v>0</v>
      </c>
      <c r="EN484">
        <f t="shared" si="406"/>
        <v>0</v>
      </c>
      <c r="EO484" s="75">
        <f t="shared" si="407"/>
        <v>0</v>
      </c>
      <c r="EP484" s="75">
        <f t="shared" si="408"/>
        <v>0</v>
      </c>
      <c r="EQ484" s="75">
        <f t="shared" si="409"/>
        <v>0</v>
      </c>
      <c r="ER484" s="75">
        <f t="shared" si="410"/>
        <v>0</v>
      </c>
      <c r="ES484">
        <f t="shared" si="360"/>
        <v>0</v>
      </c>
      <c r="ET484">
        <f t="shared" si="361"/>
        <v>0</v>
      </c>
      <c r="EU484">
        <f t="shared" si="362"/>
        <v>0</v>
      </c>
      <c r="EV484">
        <f t="shared" si="363"/>
        <v>0</v>
      </c>
    </row>
    <row r="485" spans="1:152" x14ac:dyDescent="0.35">
      <c r="A485" t="s">
        <v>157</v>
      </c>
      <c r="B485" s="7">
        <v>1979</v>
      </c>
      <c r="C485">
        <v>0</v>
      </c>
      <c r="D485">
        <v>0</v>
      </c>
      <c r="E485">
        <v>0</v>
      </c>
      <c r="F485">
        <v>0</v>
      </c>
      <c r="G485">
        <v>0</v>
      </c>
      <c r="H485">
        <v>0</v>
      </c>
      <c r="I485" s="7">
        <v>0</v>
      </c>
      <c r="J485">
        <v>0</v>
      </c>
      <c r="K485">
        <v>0</v>
      </c>
      <c r="L485">
        <v>0</v>
      </c>
      <c r="M485">
        <v>0</v>
      </c>
      <c r="N485">
        <v>0</v>
      </c>
      <c r="O485">
        <v>0</v>
      </c>
      <c r="P485" s="7">
        <v>0</v>
      </c>
      <c r="Q485">
        <v>0</v>
      </c>
      <c r="R485">
        <v>0</v>
      </c>
      <c r="S485">
        <v>0</v>
      </c>
      <c r="T485">
        <v>0</v>
      </c>
      <c r="U485">
        <v>0</v>
      </c>
      <c r="V485">
        <v>0</v>
      </c>
      <c r="W485" s="7">
        <v>0</v>
      </c>
      <c r="X485">
        <v>0</v>
      </c>
      <c r="Y485">
        <v>0</v>
      </c>
      <c r="Z485">
        <v>0</v>
      </c>
      <c r="AA485">
        <v>0</v>
      </c>
      <c r="AB485">
        <v>0</v>
      </c>
      <c r="AC485">
        <v>0</v>
      </c>
      <c r="AD485" s="7">
        <v>0</v>
      </c>
      <c r="AE485">
        <v>0</v>
      </c>
      <c r="AF485">
        <v>0</v>
      </c>
      <c r="AG485">
        <v>0</v>
      </c>
      <c r="AH485">
        <v>0</v>
      </c>
      <c r="AI485">
        <v>0</v>
      </c>
      <c r="AJ485">
        <v>0</v>
      </c>
      <c r="AK485" s="7">
        <v>0</v>
      </c>
      <c r="AL485">
        <v>0</v>
      </c>
      <c r="AM485">
        <v>0</v>
      </c>
      <c r="AN485">
        <v>0</v>
      </c>
      <c r="AO485">
        <v>0</v>
      </c>
      <c r="AP485">
        <v>0</v>
      </c>
      <c r="AQ485">
        <v>0</v>
      </c>
      <c r="AR485" s="7">
        <v>0</v>
      </c>
      <c r="AS485">
        <v>0</v>
      </c>
      <c r="AT485">
        <v>0</v>
      </c>
      <c r="AU485">
        <v>0</v>
      </c>
      <c r="AV485">
        <v>0</v>
      </c>
      <c r="AW485">
        <v>0</v>
      </c>
      <c r="AX485">
        <v>0</v>
      </c>
      <c r="AY485" s="7">
        <v>0</v>
      </c>
      <c r="AZ485">
        <v>0</v>
      </c>
      <c r="BA485">
        <v>0</v>
      </c>
      <c r="BB485">
        <v>0</v>
      </c>
      <c r="BC485">
        <v>0</v>
      </c>
      <c r="BD485">
        <v>0</v>
      </c>
      <c r="BE485">
        <v>0</v>
      </c>
      <c r="BF485" s="7">
        <v>0</v>
      </c>
      <c r="BG485">
        <v>0</v>
      </c>
      <c r="BH485">
        <v>0</v>
      </c>
      <c r="BI485">
        <v>0</v>
      </c>
      <c r="BJ485">
        <v>0</v>
      </c>
      <c r="BK485">
        <v>0</v>
      </c>
      <c r="BL485">
        <v>0</v>
      </c>
      <c r="BM485" s="7">
        <v>0</v>
      </c>
      <c r="BN485">
        <v>0</v>
      </c>
      <c r="BO485">
        <v>0</v>
      </c>
      <c r="BP485">
        <v>0</v>
      </c>
      <c r="BQ485">
        <v>0</v>
      </c>
      <c r="BR485">
        <v>0</v>
      </c>
      <c r="BS485">
        <v>0</v>
      </c>
      <c r="BT485" s="7">
        <v>0</v>
      </c>
      <c r="BU485">
        <v>0</v>
      </c>
      <c r="BV485">
        <v>0</v>
      </c>
      <c r="BW485">
        <v>0</v>
      </c>
      <c r="BX485">
        <v>0</v>
      </c>
      <c r="BY485">
        <v>0</v>
      </c>
      <c r="BZ485">
        <v>0</v>
      </c>
      <c r="CA485" s="7">
        <v>0</v>
      </c>
      <c r="CB485">
        <v>0</v>
      </c>
      <c r="CC485">
        <v>0</v>
      </c>
      <c r="CD485">
        <v>0</v>
      </c>
      <c r="CE485">
        <v>0</v>
      </c>
      <c r="CF485">
        <v>0</v>
      </c>
      <c r="CG485">
        <v>0</v>
      </c>
      <c r="CH485" s="7">
        <v>0</v>
      </c>
      <c r="CI485">
        <v>0</v>
      </c>
      <c r="CJ485">
        <v>0</v>
      </c>
      <c r="CK485">
        <v>0</v>
      </c>
      <c r="CL485">
        <v>0</v>
      </c>
      <c r="CM485">
        <v>0</v>
      </c>
      <c r="CN485">
        <v>0</v>
      </c>
      <c r="CO485" s="7">
        <v>0</v>
      </c>
      <c r="CP485">
        <v>0</v>
      </c>
      <c r="CQ485">
        <v>0</v>
      </c>
      <c r="CR485">
        <v>0</v>
      </c>
      <c r="CS485">
        <v>0</v>
      </c>
      <c r="CT485">
        <v>0</v>
      </c>
      <c r="CU485">
        <v>0</v>
      </c>
      <c r="CV485" s="7">
        <v>0</v>
      </c>
      <c r="CW485">
        <f t="shared" si="364"/>
        <v>0</v>
      </c>
      <c r="CX485">
        <f t="shared" si="365"/>
        <v>0</v>
      </c>
      <c r="CY485">
        <f t="shared" si="366"/>
        <v>0</v>
      </c>
      <c r="CZ485">
        <f t="shared" si="367"/>
        <v>0</v>
      </c>
      <c r="DA485">
        <f t="shared" si="368"/>
        <v>0</v>
      </c>
      <c r="DB485">
        <f t="shared" si="369"/>
        <v>0</v>
      </c>
      <c r="DC485" s="7">
        <f t="shared" si="370"/>
        <v>0</v>
      </c>
      <c r="DD485">
        <f t="shared" si="371"/>
        <v>0</v>
      </c>
      <c r="DE485">
        <f t="shared" si="372"/>
        <v>0</v>
      </c>
      <c r="DF485">
        <f t="shared" si="373"/>
        <v>0</v>
      </c>
      <c r="DG485">
        <f t="shared" si="374"/>
        <v>0</v>
      </c>
      <c r="DH485">
        <f t="shared" si="375"/>
        <v>0</v>
      </c>
      <c r="DI485">
        <f t="shared" si="376"/>
        <v>0</v>
      </c>
      <c r="DJ485" s="7">
        <f t="shared" si="377"/>
        <v>0</v>
      </c>
      <c r="DK485" s="10">
        <f t="shared" si="378"/>
        <v>0</v>
      </c>
      <c r="DL485" s="10">
        <f t="shared" si="379"/>
        <v>0</v>
      </c>
      <c r="DM485">
        <f t="shared" si="380"/>
        <v>0</v>
      </c>
      <c r="DN485">
        <f t="shared" si="381"/>
        <v>0</v>
      </c>
      <c r="DO485">
        <f t="shared" si="382"/>
        <v>0</v>
      </c>
      <c r="DP485" s="7">
        <f t="shared" si="383"/>
        <v>0</v>
      </c>
      <c r="DQ485">
        <f t="shared" si="384"/>
        <v>0</v>
      </c>
      <c r="DR485">
        <f t="shared" si="385"/>
        <v>0</v>
      </c>
      <c r="DS485">
        <f t="shared" si="386"/>
        <v>0</v>
      </c>
      <c r="DT485" s="7">
        <f t="shared" si="387"/>
        <v>0</v>
      </c>
      <c r="DU485">
        <f t="shared" si="388"/>
        <v>0</v>
      </c>
      <c r="DV485" s="7">
        <f t="shared" si="389"/>
        <v>0</v>
      </c>
      <c r="DW485" s="10">
        <f t="shared" si="390"/>
        <v>0</v>
      </c>
      <c r="DX485" s="10">
        <f t="shared" si="391"/>
        <v>0</v>
      </c>
      <c r="DY485" s="31">
        <f t="shared" si="411"/>
        <v>0</v>
      </c>
      <c r="DZ485" s="31">
        <f t="shared" si="392"/>
        <v>0</v>
      </c>
      <c r="EA485" s="31">
        <f t="shared" si="393"/>
        <v>0</v>
      </c>
      <c r="EB485">
        <f t="shared" si="394"/>
        <v>0</v>
      </c>
      <c r="EC485">
        <f t="shared" si="395"/>
        <v>0</v>
      </c>
      <c r="ED485">
        <f t="shared" si="396"/>
        <v>0</v>
      </c>
      <c r="EE485" s="7">
        <f t="shared" si="397"/>
        <v>0</v>
      </c>
      <c r="EF485" s="31">
        <f t="shared" si="398"/>
        <v>0</v>
      </c>
      <c r="EG485">
        <f t="shared" si="399"/>
        <v>0</v>
      </c>
      <c r="EH485">
        <f t="shared" si="400"/>
        <v>0</v>
      </c>
      <c r="EI485">
        <f t="shared" si="401"/>
        <v>0</v>
      </c>
      <c r="EJ485" s="7">
        <f t="shared" si="402"/>
        <v>0</v>
      </c>
      <c r="EK485">
        <f t="shared" si="403"/>
        <v>0</v>
      </c>
      <c r="EL485">
        <f t="shared" si="404"/>
        <v>0</v>
      </c>
      <c r="EM485">
        <f t="shared" si="405"/>
        <v>0</v>
      </c>
      <c r="EN485">
        <f t="shared" si="406"/>
        <v>0</v>
      </c>
      <c r="EO485" s="75">
        <f t="shared" si="407"/>
        <v>0</v>
      </c>
      <c r="EP485" s="75">
        <f t="shared" si="408"/>
        <v>0</v>
      </c>
      <c r="EQ485" s="75">
        <f t="shared" si="409"/>
        <v>0</v>
      </c>
      <c r="ER485" s="75">
        <f t="shared" si="410"/>
        <v>0</v>
      </c>
      <c r="ES485">
        <f t="shared" si="360"/>
        <v>0</v>
      </c>
      <c r="ET485">
        <f t="shared" si="361"/>
        <v>0</v>
      </c>
      <c r="EU485">
        <f t="shared" si="362"/>
        <v>0</v>
      </c>
      <c r="EV485">
        <f t="shared" si="363"/>
        <v>0</v>
      </c>
    </row>
    <row r="486" spans="1:152" x14ac:dyDescent="0.35">
      <c r="A486" t="s">
        <v>157</v>
      </c>
      <c r="B486" s="7">
        <v>1980</v>
      </c>
      <c r="C486">
        <v>0</v>
      </c>
      <c r="D486">
        <v>0</v>
      </c>
      <c r="E486">
        <v>0</v>
      </c>
      <c r="F486">
        <v>0</v>
      </c>
      <c r="G486">
        <v>0</v>
      </c>
      <c r="H486">
        <v>0</v>
      </c>
      <c r="I486" s="7">
        <v>0</v>
      </c>
      <c r="J486">
        <v>0</v>
      </c>
      <c r="K486">
        <v>0</v>
      </c>
      <c r="L486">
        <v>0</v>
      </c>
      <c r="M486">
        <v>0</v>
      </c>
      <c r="N486">
        <v>0</v>
      </c>
      <c r="O486">
        <v>0</v>
      </c>
      <c r="P486" s="7">
        <v>0</v>
      </c>
      <c r="Q486">
        <v>0</v>
      </c>
      <c r="R486">
        <v>0</v>
      </c>
      <c r="S486">
        <v>0</v>
      </c>
      <c r="T486">
        <v>0</v>
      </c>
      <c r="U486">
        <v>0</v>
      </c>
      <c r="V486">
        <v>0</v>
      </c>
      <c r="W486" s="7">
        <v>0</v>
      </c>
      <c r="X486">
        <v>0</v>
      </c>
      <c r="Y486">
        <v>0</v>
      </c>
      <c r="Z486">
        <v>0</v>
      </c>
      <c r="AA486">
        <v>0</v>
      </c>
      <c r="AB486">
        <v>0</v>
      </c>
      <c r="AC486">
        <v>0</v>
      </c>
      <c r="AD486" s="7">
        <v>0</v>
      </c>
      <c r="AE486">
        <v>0</v>
      </c>
      <c r="AF486">
        <v>0</v>
      </c>
      <c r="AG486">
        <v>0</v>
      </c>
      <c r="AH486">
        <v>0</v>
      </c>
      <c r="AI486">
        <v>0</v>
      </c>
      <c r="AJ486">
        <v>0</v>
      </c>
      <c r="AK486" s="7">
        <v>0</v>
      </c>
      <c r="AL486">
        <v>0</v>
      </c>
      <c r="AM486">
        <v>0</v>
      </c>
      <c r="AN486">
        <v>0</v>
      </c>
      <c r="AO486">
        <v>0</v>
      </c>
      <c r="AP486">
        <v>0</v>
      </c>
      <c r="AQ486">
        <v>0</v>
      </c>
      <c r="AR486" s="7">
        <v>0</v>
      </c>
      <c r="AS486">
        <v>0</v>
      </c>
      <c r="AT486">
        <v>0</v>
      </c>
      <c r="AU486">
        <v>0</v>
      </c>
      <c r="AV486">
        <v>0</v>
      </c>
      <c r="AW486">
        <v>0</v>
      </c>
      <c r="AX486">
        <v>0</v>
      </c>
      <c r="AY486" s="7">
        <v>0</v>
      </c>
      <c r="AZ486">
        <v>0</v>
      </c>
      <c r="BA486">
        <v>0</v>
      </c>
      <c r="BB486">
        <v>0</v>
      </c>
      <c r="BC486">
        <v>0</v>
      </c>
      <c r="BD486">
        <v>0</v>
      </c>
      <c r="BE486">
        <v>0</v>
      </c>
      <c r="BF486" s="7">
        <v>0</v>
      </c>
      <c r="BG486">
        <v>0</v>
      </c>
      <c r="BH486">
        <v>0</v>
      </c>
      <c r="BI486">
        <v>0</v>
      </c>
      <c r="BJ486">
        <v>0</v>
      </c>
      <c r="BK486">
        <v>0</v>
      </c>
      <c r="BL486">
        <v>0</v>
      </c>
      <c r="BM486" s="7">
        <v>0</v>
      </c>
      <c r="BN486">
        <v>0</v>
      </c>
      <c r="BO486">
        <v>0</v>
      </c>
      <c r="BP486">
        <v>0</v>
      </c>
      <c r="BQ486">
        <v>0</v>
      </c>
      <c r="BR486">
        <v>0</v>
      </c>
      <c r="BS486">
        <v>0</v>
      </c>
      <c r="BT486" s="7">
        <v>0</v>
      </c>
      <c r="BU486">
        <v>0</v>
      </c>
      <c r="BV486">
        <v>0</v>
      </c>
      <c r="BW486">
        <v>0</v>
      </c>
      <c r="BX486">
        <v>0</v>
      </c>
      <c r="BY486">
        <v>0</v>
      </c>
      <c r="BZ486">
        <v>0</v>
      </c>
      <c r="CA486" s="7">
        <v>0</v>
      </c>
      <c r="CB486">
        <v>0</v>
      </c>
      <c r="CC486">
        <v>0</v>
      </c>
      <c r="CD486">
        <v>0</v>
      </c>
      <c r="CE486">
        <v>0</v>
      </c>
      <c r="CF486">
        <v>0</v>
      </c>
      <c r="CG486">
        <v>0</v>
      </c>
      <c r="CH486" s="7">
        <v>0</v>
      </c>
      <c r="CI486">
        <v>0</v>
      </c>
      <c r="CJ486">
        <v>0</v>
      </c>
      <c r="CK486">
        <v>0</v>
      </c>
      <c r="CL486">
        <v>0</v>
      </c>
      <c r="CM486">
        <v>0</v>
      </c>
      <c r="CN486">
        <v>0</v>
      </c>
      <c r="CO486" s="7">
        <v>0</v>
      </c>
      <c r="CP486">
        <v>0</v>
      </c>
      <c r="CQ486">
        <v>0</v>
      </c>
      <c r="CR486">
        <v>0</v>
      </c>
      <c r="CS486">
        <v>0</v>
      </c>
      <c r="CT486">
        <v>0</v>
      </c>
      <c r="CU486">
        <v>0</v>
      </c>
      <c r="CV486" s="7">
        <v>0</v>
      </c>
      <c r="CW486">
        <f t="shared" si="364"/>
        <v>0</v>
      </c>
      <c r="CX486">
        <f t="shared" si="365"/>
        <v>0</v>
      </c>
      <c r="CY486">
        <f t="shared" si="366"/>
        <v>0</v>
      </c>
      <c r="CZ486">
        <f t="shared" si="367"/>
        <v>0</v>
      </c>
      <c r="DA486">
        <f t="shared" si="368"/>
        <v>0</v>
      </c>
      <c r="DB486">
        <f t="shared" si="369"/>
        <v>0</v>
      </c>
      <c r="DC486" s="7">
        <f t="shared" si="370"/>
        <v>0</v>
      </c>
      <c r="DD486">
        <f t="shared" si="371"/>
        <v>0</v>
      </c>
      <c r="DE486">
        <f t="shared" si="372"/>
        <v>0</v>
      </c>
      <c r="DF486">
        <f t="shared" si="373"/>
        <v>0</v>
      </c>
      <c r="DG486">
        <f t="shared" si="374"/>
        <v>0</v>
      </c>
      <c r="DH486">
        <f t="shared" si="375"/>
        <v>0</v>
      </c>
      <c r="DI486">
        <f t="shared" si="376"/>
        <v>0</v>
      </c>
      <c r="DJ486" s="7">
        <f t="shared" si="377"/>
        <v>0</v>
      </c>
      <c r="DK486" s="10">
        <f t="shared" si="378"/>
        <v>0</v>
      </c>
      <c r="DL486" s="10">
        <f t="shared" si="379"/>
        <v>0</v>
      </c>
      <c r="DM486">
        <f t="shared" si="380"/>
        <v>0</v>
      </c>
      <c r="DN486">
        <f t="shared" si="381"/>
        <v>0</v>
      </c>
      <c r="DO486">
        <f t="shared" si="382"/>
        <v>0</v>
      </c>
      <c r="DP486" s="7">
        <f t="shared" si="383"/>
        <v>0</v>
      </c>
      <c r="DQ486">
        <f t="shared" si="384"/>
        <v>0</v>
      </c>
      <c r="DR486">
        <f t="shared" si="385"/>
        <v>0</v>
      </c>
      <c r="DS486">
        <f t="shared" si="386"/>
        <v>0</v>
      </c>
      <c r="DT486" s="7">
        <f t="shared" si="387"/>
        <v>0</v>
      </c>
      <c r="DU486">
        <f t="shared" si="388"/>
        <v>0</v>
      </c>
      <c r="DV486" s="7">
        <f t="shared" si="389"/>
        <v>0</v>
      </c>
      <c r="DW486" s="10">
        <f t="shared" si="390"/>
        <v>0</v>
      </c>
      <c r="DX486" s="10">
        <f t="shared" si="391"/>
        <v>0</v>
      </c>
      <c r="DY486" s="31">
        <f t="shared" si="411"/>
        <v>0</v>
      </c>
      <c r="DZ486" s="31">
        <f t="shared" si="392"/>
        <v>0</v>
      </c>
      <c r="EA486" s="31">
        <f t="shared" si="393"/>
        <v>0</v>
      </c>
      <c r="EB486">
        <f t="shared" si="394"/>
        <v>0</v>
      </c>
      <c r="EC486">
        <f t="shared" si="395"/>
        <v>0</v>
      </c>
      <c r="ED486">
        <f t="shared" si="396"/>
        <v>0</v>
      </c>
      <c r="EE486" s="7">
        <f t="shared" si="397"/>
        <v>0</v>
      </c>
      <c r="EF486" s="31">
        <f t="shared" si="398"/>
        <v>0</v>
      </c>
      <c r="EG486">
        <f t="shared" si="399"/>
        <v>0</v>
      </c>
      <c r="EH486">
        <f t="shared" si="400"/>
        <v>0</v>
      </c>
      <c r="EI486">
        <f t="shared" si="401"/>
        <v>0</v>
      </c>
      <c r="EJ486" s="7">
        <f t="shared" si="402"/>
        <v>0</v>
      </c>
      <c r="EK486">
        <f t="shared" si="403"/>
        <v>0</v>
      </c>
      <c r="EL486">
        <f t="shared" si="404"/>
        <v>0</v>
      </c>
      <c r="EM486">
        <f t="shared" si="405"/>
        <v>0</v>
      </c>
      <c r="EN486">
        <f t="shared" si="406"/>
        <v>0</v>
      </c>
      <c r="EO486" s="75">
        <f t="shared" si="407"/>
        <v>0</v>
      </c>
      <c r="EP486" s="75">
        <f t="shared" si="408"/>
        <v>0</v>
      </c>
      <c r="EQ486" s="75">
        <f t="shared" si="409"/>
        <v>0</v>
      </c>
      <c r="ER486" s="75">
        <f t="shared" si="410"/>
        <v>0</v>
      </c>
      <c r="ES486">
        <f t="shared" si="360"/>
        <v>0</v>
      </c>
      <c r="ET486">
        <f t="shared" si="361"/>
        <v>0</v>
      </c>
      <c r="EU486">
        <f t="shared" si="362"/>
        <v>0</v>
      </c>
      <c r="EV486">
        <f t="shared" si="363"/>
        <v>0</v>
      </c>
    </row>
    <row r="487" spans="1:152" x14ac:dyDescent="0.35">
      <c r="A487" t="s">
        <v>157</v>
      </c>
      <c r="B487" s="7">
        <v>1981</v>
      </c>
      <c r="C487">
        <v>0</v>
      </c>
      <c r="D487">
        <v>0</v>
      </c>
      <c r="E487">
        <v>0</v>
      </c>
      <c r="F487">
        <v>0</v>
      </c>
      <c r="G487">
        <v>0</v>
      </c>
      <c r="H487">
        <v>0</v>
      </c>
      <c r="I487" s="7">
        <v>0</v>
      </c>
      <c r="J487">
        <v>0</v>
      </c>
      <c r="K487">
        <v>0</v>
      </c>
      <c r="L487">
        <v>0</v>
      </c>
      <c r="M487">
        <v>0</v>
      </c>
      <c r="N487">
        <v>0</v>
      </c>
      <c r="O487">
        <v>0</v>
      </c>
      <c r="P487" s="7">
        <v>0</v>
      </c>
      <c r="Q487">
        <v>0</v>
      </c>
      <c r="R487">
        <v>0</v>
      </c>
      <c r="S487">
        <v>0</v>
      </c>
      <c r="T487">
        <v>0</v>
      </c>
      <c r="U487">
        <v>0</v>
      </c>
      <c r="V487">
        <v>0</v>
      </c>
      <c r="W487" s="7">
        <v>0</v>
      </c>
      <c r="X487">
        <v>0</v>
      </c>
      <c r="Y487">
        <v>0</v>
      </c>
      <c r="Z487">
        <v>0</v>
      </c>
      <c r="AA487">
        <v>0</v>
      </c>
      <c r="AB487">
        <v>0</v>
      </c>
      <c r="AC487">
        <v>0</v>
      </c>
      <c r="AD487" s="7">
        <v>0</v>
      </c>
      <c r="AE487">
        <v>0</v>
      </c>
      <c r="AF487">
        <v>0</v>
      </c>
      <c r="AG487">
        <v>0</v>
      </c>
      <c r="AH487">
        <v>0</v>
      </c>
      <c r="AI487">
        <v>0</v>
      </c>
      <c r="AJ487">
        <v>0</v>
      </c>
      <c r="AK487" s="7">
        <v>0</v>
      </c>
      <c r="AL487">
        <v>0</v>
      </c>
      <c r="AM487">
        <v>0</v>
      </c>
      <c r="AN487">
        <v>0</v>
      </c>
      <c r="AO487">
        <v>0</v>
      </c>
      <c r="AP487">
        <v>0</v>
      </c>
      <c r="AQ487">
        <v>0</v>
      </c>
      <c r="AR487" s="7">
        <v>0</v>
      </c>
      <c r="AS487">
        <v>0</v>
      </c>
      <c r="AT487">
        <v>0</v>
      </c>
      <c r="AU487">
        <v>0</v>
      </c>
      <c r="AV487">
        <v>0</v>
      </c>
      <c r="AW487">
        <v>0</v>
      </c>
      <c r="AX487">
        <v>0</v>
      </c>
      <c r="AY487" s="7">
        <v>0</v>
      </c>
      <c r="AZ487">
        <v>0</v>
      </c>
      <c r="BA487">
        <v>0</v>
      </c>
      <c r="BB487">
        <v>0</v>
      </c>
      <c r="BC487">
        <v>0</v>
      </c>
      <c r="BD487">
        <v>0</v>
      </c>
      <c r="BE487">
        <v>0</v>
      </c>
      <c r="BF487" s="7">
        <v>0</v>
      </c>
      <c r="BG487">
        <v>0</v>
      </c>
      <c r="BH487">
        <v>0</v>
      </c>
      <c r="BI487">
        <v>0</v>
      </c>
      <c r="BJ487">
        <v>0</v>
      </c>
      <c r="BK487">
        <v>0</v>
      </c>
      <c r="BL487">
        <v>0</v>
      </c>
      <c r="BM487" s="7">
        <v>0</v>
      </c>
      <c r="BN487">
        <v>0</v>
      </c>
      <c r="BO487">
        <v>0</v>
      </c>
      <c r="BP487">
        <v>0</v>
      </c>
      <c r="BQ487">
        <v>0</v>
      </c>
      <c r="BR487">
        <v>0</v>
      </c>
      <c r="BS487">
        <v>0</v>
      </c>
      <c r="BT487" s="7">
        <v>0</v>
      </c>
      <c r="BU487">
        <v>0</v>
      </c>
      <c r="BV487">
        <v>0</v>
      </c>
      <c r="BW487">
        <v>0</v>
      </c>
      <c r="BX487">
        <v>0</v>
      </c>
      <c r="BY487">
        <v>0</v>
      </c>
      <c r="BZ487">
        <v>0</v>
      </c>
      <c r="CA487" s="7">
        <v>0</v>
      </c>
      <c r="CB487">
        <v>0</v>
      </c>
      <c r="CC487">
        <v>0</v>
      </c>
      <c r="CD487">
        <v>0</v>
      </c>
      <c r="CE487">
        <v>0</v>
      </c>
      <c r="CF487">
        <v>0</v>
      </c>
      <c r="CG487">
        <v>0</v>
      </c>
      <c r="CH487" s="7">
        <v>0</v>
      </c>
      <c r="CI487">
        <v>0</v>
      </c>
      <c r="CJ487">
        <v>0</v>
      </c>
      <c r="CK487">
        <v>0</v>
      </c>
      <c r="CL487">
        <v>0</v>
      </c>
      <c r="CM487">
        <v>0</v>
      </c>
      <c r="CN487">
        <v>0</v>
      </c>
      <c r="CO487" s="7">
        <v>0</v>
      </c>
      <c r="CP487">
        <v>0</v>
      </c>
      <c r="CQ487">
        <v>0</v>
      </c>
      <c r="CR487">
        <v>0</v>
      </c>
      <c r="CS487">
        <v>0</v>
      </c>
      <c r="CT487">
        <v>0</v>
      </c>
      <c r="CU487">
        <v>0</v>
      </c>
      <c r="CV487" s="7">
        <v>0</v>
      </c>
      <c r="CW487">
        <f t="shared" si="364"/>
        <v>0</v>
      </c>
      <c r="CX487">
        <f t="shared" si="365"/>
        <v>0</v>
      </c>
      <c r="CY487">
        <f t="shared" si="366"/>
        <v>0</v>
      </c>
      <c r="CZ487">
        <f t="shared" si="367"/>
        <v>0</v>
      </c>
      <c r="DA487">
        <f t="shared" si="368"/>
        <v>0</v>
      </c>
      <c r="DB487">
        <f t="shared" si="369"/>
        <v>0</v>
      </c>
      <c r="DC487" s="7">
        <f t="shared" si="370"/>
        <v>0</v>
      </c>
      <c r="DD487">
        <f t="shared" si="371"/>
        <v>0</v>
      </c>
      <c r="DE487">
        <f t="shared" si="372"/>
        <v>0</v>
      </c>
      <c r="DF487">
        <f t="shared" si="373"/>
        <v>0</v>
      </c>
      <c r="DG487">
        <f t="shared" si="374"/>
        <v>0</v>
      </c>
      <c r="DH487">
        <f t="shared" si="375"/>
        <v>0</v>
      </c>
      <c r="DI487">
        <f t="shared" si="376"/>
        <v>0</v>
      </c>
      <c r="DJ487" s="7">
        <f t="shared" si="377"/>
        <v>0</v>
      </c>
      <c r="DK487" s="10">
        <f t="shared" si="378"/>
        <v>0</v>
      </c>
      <c r="DL487" s="10">
        <f t="shared" si="379"/>
        <v>0</v>
      </c>
      <c r="DM487">
        <f t="shared" si="380"/>
        <v>0</v>
      </c>
      <c r="DN487">
        <f t="shared" si="381"/>
        <v>0</v>
      </c>
      <c r="DO487">
        <f t="shared" si="382"/>
        <v>0</v>
      </c>
      <c r="DP487" s="7">
        <f t="shared" si="383"/>
        <v>0</v>
      </c>
      <c r="DQ487">
        <f t="shared" si="384"/>
        <v>0</v>
      </c>
      <c r="DR487">
        <f t="shared" si="385"/>
        <v>0</v>
      </c>
      <c r="DS487">
        <f t="shared" si="386"/>
        <v>0</v>
      </c>
      <c r="DT487" s="7">
        <f t="shared" si="387"/>
        <v>0</v>
      </c>
      <c r="DU487">
        <f t="shared" si="388"/>
        <v>0</v>
      </c>
      <c r="DV487" s="7">
        <f t="shared" si="389"/>
        <v>0</v>
      </c>
      <c r="DW487" s="10">
        <f t="shared" si="390"/>
        <v>0</v>
      </c>
      <c r="DX487" s="10">
        <f t="shared" si="391"/>
        <v>0</v>
      </c>
      <c r="DY487" s="31">
        <f t="shared" si="411"/>
        <v>0</v>
      </c>
      <c r="DZ487" s="31">
        <f t="shared" si="392"/>
        <v>0</v>
      </c>
      <c r="EA487" s="31">
        <f t="shared" si="393"/>
        <v>0</v>
      </c>
      <c r="EB487">
        <f t="shared" si="394"/>
        <v>0</v>
      </c>
      <c r="EC487">
        <f t="shared" si="395"/>
        <v>0</v>
      </c>
      <c r="ED487">
        <f t="shared" si="396"/>
        <v>0</v>
      </c>
      <c r="EE487" s="7">
        <f t="shared" si="397"/>
        <v>0</v>
      </c>
      <c r="EF487" s="31">
        <f t="shared" si="398"/>
        <v>0</v>
      </c>
      <c r="EG487">
        <f t="shared" si="399"/>
        <v>0</v>
      </c>
      <c r="EH487">
        <f t="shared" si="400"/>
        <v>0</v>
      </c>
      <c r="EI487">
        <f t="shared" si="401"/>
        <v>0</v>
      </c>
      <c r="EJ487" s="7">
        <f t="shared" si="402"/>
        <v>0</v>
      </c>
      <c r="EK487">
        <f t="shared" si="403"/>
        <v>0</v>
      </c>
      <c r="EL487">
        <f t="shared" si="404"/>
        <v>0</v>
      </c>
      <c r="EM487">
        <f t="shared" si="405"/>
        <v>0</v>
      </c>
      <c r="EN487">
        <f t="shared" si="406"/>
        <v>0</v>
      </c>
      <c r="EO487" s="75">
        <f t="shared" si="407"/>
        <v>0</v>
      </c>
      <c r="EP487" s="75">
        <f t="shared" si="408"/>
        <v>0</v>
      </c>
      <c r="EQ487" s="75">
        <f t="shared" si="409"/>
        <v>0</v>
      </c>
      <c r="ER487" s="75">
        <f t="shared" si="410"/>
        <v>0</v>
      </c>
      <c r="ES487">
        <f t="shared" si="360"/>
        <v>0</v>
      </c>
      <c r="ET487">
        <f t="shared" si="361"/>
        <v>0</v>
      </c>
      <c r="EU487">
        <f t="shared" si="362"/>
        <v>0</v>
      </c>
      <c r="EV487">
        <f t="shared" si="363"/>
        <v>0</v>
      </c>
    </row>
    <row r="488" spans="1:152" x14ac:dyDescent="0.35">
      <c r="A488" t="s">
        <v>157</v>
      </c>
      <c r="B488" s="7">
        <v>1982</v>
      </c>
      <c r="C488">
        <v>0</v>
      </c>
      <c r="D488">
        <v>0</v>
      </c>
      <c r="E488">
        <v>0</v>
      </c>
      <c r="F488">
        <v>0</v>
      </c>
      <c r="G488">
        <v>0</v>
      </c>
      <c r="H488">
        <v>0</v>
      </c>
      <c r="I488" s="7">
        <v>0</v>
      </c>
      <c r="J488">
        <v>0</v>
      </c>
      <c r="K488">
        <v>0</v>
      </c>
      <c r="L488">
        <v>0</v>
      </c>
      <c r="M488">
        <v>0</v>
      </c>
      <c r="N488">
        <v>0</v>
      </c>
      <c r="O488">
        <v>0</v>
      </c>
      <c r="P488" s="7">
        <v>0</v>
      </c>
      <c r="Q488">
        <v>0</v>
      </c>
      <c r="R488">
        <v>0</v>
      </c>
      <c r="S488">
        <v>0</v>
      </c>
      <c r="T488">
        <v>0</v>
      </c>
      <c r="U488">
        <v>0</v>
      </c>
      <c r="V488">
        <v>0</v>
      </c>
      <c r="W488" s="7">
        <v>0</v>
      </c>
      <c r="X488">
        <v>0</v>
      </c>
      <c r="Y488">
        <v>0</v>
      </c>
      <c r="Z488">
        <v>0</v>
      </c>
      <c r="AA488">
        <v>0</v>
      </c>
      <c r="AB488">
        <v>0</v>
      </c>
      <c r="AC488">
        <v>0</v>
      </c>
      <c r="AD488" s="7">
        <v>0</v>
      </c>
      <c r="AE488">
        <v>0</v>
      </c>
      <c r="AF488">
        <v>0</v>
      </c>
      <c r="AG488">
        <v>0</v>
      </c>
      <c r="AH488">
        <v>0</v>
      </c>
      <c r="AI488">
        <v>0</v>
      </c>
      <c r="AJ488">
        <v>0</v>
      </c>
      <c r="AK488" s="7">
        <v>0</v>
      </c>
      <c r="AL488">
        <v>0</v>
      </c>
      <c r="AM488">
        <v>0</v>
      </c>
      <c r="AN488">
        <v>0</v>
      </c>
      <c r="AO488">
        <v>0</v>
      </c>
      <c r="AP488">
        <v>0</v>
      </c>
      <c r="AQ488">
        <v>0</v>
      </c>
      <c r="AR488" s="7">
        <v>0</v>
      </c>
      <c r="AS488">
        <v>0</v>
      </c>
      <c r="AT488">
        <v>0</v>
      </c>
      <c r="AU488">
        <v>0</v>
      </c>
      <c r="AV488">
        <v>0</v>
      </c>
      <c r="AW488">
        <v>0</v>
      </c>
      <c r="AX488">
        <v>0</v>
      </c>
      <c r="AY488" s="7">
        <v>0</v>
      </c>
      <c r="AZ488">
        <v>0</v>
      </c>
      <c r="BA488">
        <v>0</v>
      </c>
      <c r="BB488">
        <v>0</v>
      </c>
      <c r="BC488">
        <v>0</v>
      </c>
      <c r="BD488">
        <v>0</v>
      </c>
      <c r="BE488">
        <v>0</v>
      </c>
      <c r="BF488" s="7">
        <v>0</v>
      </c>
      <c r="BG488">
        <v>0</v>
      </c>
      <c r="BH488">
        <v>0</v>
      </c>
      <c r="BI488">
        <v>0</v>
      </c>
      <c r="BJ488">
        <v>0</v>
      </c>
      <c r="BK488">
        <v>0</v>
      </c>
      <c r="BL488">
        <v>0</v>
      </c>
      <c r="BM488" s="7">
        <v>0</v>
      </c>
      <c r="BN488">
        <v>0</v>
      </c>
      <c r="BO488">
        <v>0</v>
      </c>
      <c r="BP488">
        <v>0</v>
      </c>
      <c r="BQ488">
        <v>0</v>
      </c>
      <c r="BR488">
        <v>0</v>
      </c>
      <c r="BS488">
        <v>0</v>
      </c>
      <c r="BT488" s="7">
        <v>0</v>
      </c>
      <c r="BU488">
        <v>0</v>
      </c>
      <c r="BV488">
        <v>0</v>
      </c>
      <c r="BW488">
        <v>0</v>
      </c>
      <c r="BX488">
        <v>0</v>
      </c>
      <c r="BY488">
        <v>0</v>
      </c>
      <c r="BZ488">
        <v>0</v>
      </c>
      <c r="CA488" s="7">
        <v>0</v>
      </c>
      <c r="CB488">
        <v>0</v>
      </c>
      <c r="CC488">
        <v>0</v>
      </c>
      <c r="CD488">
        <v>0</v>
      </c>
      <c r="CE488">
        <v>0</v>
      </c>
      <c r="CF488">
        <v>0</v>
      </c>
      <c r="CG488">
        <v>0</v>
      </c>
      <c r="CH488" s="7">
        <v>0</v>
      </c>
      <c r="CI488">
        <v>0</v>
      </c>
      <c r="CJ488">
        <v>0</v>
      </c>
      <c r="CK488">
        <v>0</v>
      </c>
      <c r="CL488">
        <v>0</v>
      </c>
      <c r="CM488">
        <v>0</v>
      </c>
      <c r="CN488">
        <v>0</v>
      </c>
      <c r="CO488" s="7">
        <v>0</v>
      </c>
      <c r="CP488">
        <v>0</v>
      </c>
      <c r="CQ488">
        <v>0</v>
      </c>
      <c r="CR488">
        <v>0</v>
      </c>
      <c r="CS488">
        <v>0</v>
      </c>
      <c r="CT488">
        <v>0</v>
      </c>
      <c r="CU488">
        <v>0</v>
      </c>
      <c r="CV488" s="7">
        <v>0</v>
      </c>
      <c r="CW488">
        <f t="shared" si="364"/>
        <v>0</v>
      </c>
      <c r="CX488">
        <f t="shared" si="365"/>
        <v>0</v>
      </c>
      <c r="CY488">
        <f t="shared" si="366"/>
        <v>0</v>
      </c>
      <c r="CZ488">
        <f t="shared" si="367"/>
        <v>0</v>
      </c>
      <c r="DA488">
        <f t="shared" si="368"/>
        <v>0</v>
      </c>
      <c r="DB488">
        <f t="shared" si="369"/>
        <v>0</v>
      </c>
      <c r="DC488" s="7">
        <f t="shared" si="370"/>
        <v>0</v>
      </c>
      <c r="DD488">
        <f t="shared" si="371"/>
        <v>0</v>
      </c>
      <c r="DE488">
        <f t="shared" si="372"/>
        <v>0</v>
      </c>
      <c r="DF488">
        <f t="shared" si="373"/>
        <v>0</v>
      </c>
      <c r="DG488">
        <f t="shared" si="374"/>
        <v>0</v>
      </c>
      <c r="DH488">
        <f t="shared" si="375"/>
        <v>0</v>
      </c>
      <c r="DI488">
        <f t="shared" si="376"/>
        <v>0</v>
      </c>
      <c r="DJ488" s="7">
        <f t="shared" si="377"/>
        <v>0</v>
      </c>
      <c r="DK488" s="10">
        <f t="shared" si="378"/>
        <v>0</v>
      </c>
      <c r="DL488" s="10">
        <f t="shared" si="379"/>
        <v>0</v>
      </c>
      <c r="DM488">
        <f t="shared" si="380"/>
        <v>0</v>
      </c>
      <c r="DN488">
        <f t="shared" si="381"/>
        <v>0</v>
      </c>
      <c r="DO488">
        <f t="shared" si="382"/>
        <v>0</v>
      </c>
      <c r="DP488" s="7">
        <f t="shared" si="383"/>
        <v>0</v>
      </c>
      <c r="DQ488">
        <f t="shared" si="384"/>
        <v>0</v>
      </c>
      <c r="DR488">
        <f t="shared" si="385"/>
        <v>0</v>
      </c>
      <c r="DS488">
        <f t="shared" si="386"/>
        <v>0</v>
      </c>
      <c r="DT488" s="7">
        <f t="shared" si="387"/>
        <v>0</v>
      </c>
      <c r="DU488">
        <f t="shared" si="388"/>
        <v>0</v>
      </c>
      <c r="DV488" s="7">
        <f t="shared" si="389"/>
        <v>0</v>
      </c>
      <c r="DW488" s="10">
        <f t="shared" si="390"/>
        <v>0</v>
      </c>
      <c r="DX488" s="10">
        <f t="shared" si="391"/>
        <v>0</v>
      </c>
      <c r="DY488" s="31">
        <f t="shared" si="411"/>
        <v>0</v>
      </c>
      <c r="DZ488" s="31">
        <f t="shared" si="392"/>
        <v>0</v>
      </c>
      <c r="EA488" s="31">
        <f t="shared" si="393"/>
        <v>0</v>
      </c>
      <c r="EB488">
        <f t="shared" si="394"/>
        <v>0</v>
      </c>
      <c r="EC488">
        <f t="shared" si="395"/>
        <v>0</v>
      </c>
      <c r="ED488">
        <f t="shared" si="396"/>
        <v>0</v>
      </c>
      <c r="EE488" s="7">
        <f t="shared" si="397"/>
        <v>0</v>
      </c>
      <c r="EF488" s="31">
        <f t="shared" si="398"/>
        <v>0</v>
      </c>
      <c r="EG488">
        <f t="shared" si="399"/>
        <v>0</v>
      </c>
      <c r="EH488">
        <f t="shared" si="400"/>
        <v>0</v>
      </c>
      <c r="EI488">
        <f t="shared" si="401"/>
        <v>0</v>
      </c>
      <c r="EJ488" s="7">
        <f t="shared" si="402"/>
        <v>0</v>
      </c>
      <c r="EK488">
        <f t="shared" si="403"/>
        <v>0</v>
      </c>
      <c r="EL488">
        <f t="shared" si="404"/>
        <v>0</v>
      </c>
      <c r="EM488">
        <f t="shared" si="405"/>
        <v>0</v>
      </c>
      <c r="EN488">
        <f t="shared" si="406"/>
        <v>0</v>
      </c>
      <c r="EO488" s="75">
        <f t="shared" si="407"/>
        <v>0</v>
      </c>
      <c r="EP488" s="75">
        <f t="shared" si="408"/>
        <v>0</v>
      </c>
      <c r="EQ488" s="75">
        <f t="shared" si="409"/>
        <v>0</v>
      </c>
      <c r="ER488" s="75">
        <f t="shared" si="410"/>
        <v>0</v>
      </c>
      <c r="ES488">
        <f t="shared" si="360"/>
        <v>0</v>
      </c>
      <c r="ET488">
        <f t="shared" si="361"/>
        <v>0</v>
      </c>
      <c r="EU488">
        <f t="shared" si="362"/>
        <v>0</v>
      </c>
      <c r="EV488">
        <f t="shared" si="363"/>
        <v>0</v>
      </c>
    </row>
    <row r="489" spans="1:152" x14ac:dyDescent="0.35">
      <c r="A489" t="s">
        <v>157</v>
      </c>
      <c r="B489" s="7">
        <v>1983</v>
      </c>
      <c r="C489">
        <v>0.68691000000000002</v>
      </c>
      <c r="D489">
        <v>0</v>
      </c>
      <c r="E489">
        <v>0</v>
      </c>
      <c r="F489">
        <v>0</v>
      </c>
      <c r="G489">
        <v>0</v>
      </c>
      <c r="H489">
        <v>0</v>
      </c>
      <c r="I489" s="7">
        <v>0</v>
      </c>
      <c r="J489">
        <v>0</v>
      </c>
      <c r="K489">
        <v>0</v>
      </c>
      <c r="L489">
        <v>0</v>
      </c>
      <c r="M489">
        <v>0</v>
      </c>
      <c r="N489">
        <v>0</v>
      </c>
      <c r="O489">
        <v>0</v>
      </c>
      <c r="P489" s="7">
        <v>0</v>
      </c>
      <c r="Q489">
        <v>0</v>
      </c>
      <c r="R489">
        <v>0</v>
      </c>
      <c r="S489">
        <v>0</v>
      </c>
      <c r="T489">
        <v>0</v>
      </c>
      <c r="U489">
        <v>0</v>
      </c>
      <c r="V489">
        <v>0</v>
      </c>
      <c r="W489" s="7">
        <v>0</v>
      </c>
      <c r="X489">
        <v>0</v>
      </c>
      <c r="Y489">
        <v>0</v>
      </c>
      <c r="Z489">
        <v>0</v>
      </c>
      <c r="AA489">
        <v>0</v>
      </c>
      <c r="AB489">
        <v>0</v>
      </c>
      <c r="AC489">
        <v>0</v>
      </c>
      <c r="AD489" s="7">
        <v>0</v>
      </c>
      <c r="AE489">
        <v>0.34345999999999999</v>
      </c>
      <c r="AF489">
        <v>0</v>
      </c>
      <c r="AG489">
        <v>0</v>
      </c>
      <c r="AH489">
        <v>0</v>
      </c>
      <c r="AI489">
        <v>0</v>
      </c>
      <c r="AJ489">
        <v>0</v>
      </c>
      <c r="AK489" s="7">
        <v>0</v>
      </c>
      <c r="AL489">
        <v>0.68691000000000002</v>
      </c>
      <c r="AM489">
        <v>0</v>
      </c>
      <c r="AN489">
        <v>0</v>
      </c>
      <c r="AO489">
        <v>0</v>
      </c>
      <c r="AP489">
        <v>0</v>
      </c>
      <c r="AQ489">
        <v>0</v>
      </c>
      <c r="AR489" s="7">
        <v>0</v>
      </c>
      <c r="AS489">
        <v>0</v>
      </c>
      <c r="AT489">
        <v>0</v>
      </c>
      <c r="AU489">
        <v>0</v>
      </c>
      <c r="AV489">
        <v>0</v>
      </c>
      <c r="AW489">
        <v>0</v>
      </c>
      <c r="AX489">
        <v>0</v>
      </c>
      <c r="AY489" s="7">
        <v>0</v>
      </c>
      <c r="AZ489">
        <v>0</v>
      </c>
      <c r="BA489">
        <v>0</v>
      </c>
      <c r="BB489">
        <v>0</v>
      </c>
      <c r="BC489">
        <v>0</v>
      </c>
      <c r="BD489">
        <v>0</v>
      </c>
      <c r="BE489">
        <v>0</v>
      </c>
      <c r="BF489" s="7">
        <v>0</v>
      </c>
      <c r="BG489">
        <v>0.24729000000000001</v>
      </c>
      <c r="BH489">
        <v>0</v>
      </c>
      <c r="BI489">
        <v>0</v>
      </c>
      <c r="BJ489">
        <v>0</v>
      </c>
      <c r="BK489">
        <v>0</v>
      </c>
      <c r="BL489">
        <v>0</v>
      </c>
      <c r="BM489" s="7">
        <v>0</v>
      </c>
      <c r="BN489">
        <v>0</v>
      </c>
      <c r="BO489">
        <v>0</v>
      </c>
      <c r="BP489">
        <v>0</v>
      </c>
      <c r="BQ489">
        <v>0</v>
      </c>
      <c r="BR489">
        <v>0</v>
      </c>
      <c r="BS489">
        <v>0</v>
      </c>
      <c r="BT489" s="7">
        <v>0</v>
      </c>
      <c r="BU489">
        <v>0</v>
      </c>
      <c r="BV489">
        <v>0</v>
      </c>
      <c r="BW489">
        <v>0</v>
      </c>
      <c r="BX489">
        <v>0</v>
      </c>
      <c r="BY489">
        <v>0</v>
      </c>
      <c r="BZ489">
        <v>0</v>
      </c>
      <c r="CA489" s="7">
        <v>0</v>
      </c>
      <c r="CB489">
        <v>0</v>
      </c>
      <c r="CC489">
        <v>0</v>
      </c>
      <c r="CD489">
        <v>0</v>
      </c>
      <c r="CE489">
        <v>0</v>
      </c>
      <c r="CF489">
        <v>0</v>
      </c>
      <c r="CG489">
        <v>0</v>
      </c>
      <c r="CH489" s="7">
        <v>0</v>
      </c>
      <c r="CI489">
        <v>0.48221000000000003</v>
      </c>
      <c r="CJ489">
        <v>0</v>
      </c>
      <c r="CK489">
        <v>0</v>
      </c>
      <c r="CL489">
        <v>0</v>
      </c>
      <c r="CM489">
        <v>0</v>
      </c>
      <c r="CN489">
        <v>0</v>
      </c>
      <c r="CO489" s="7">
        <v>0</v>
      </c>
      <c r="CP489">
        <v>0</v>
      </c>
      <c r="CQ489">
        <v>0</v>
      </c>
      <c r="CR489">
        <v>0</v>
      </c>
      <c r="CS489">
        <v>0</v>
      </c>
      <c r="CT489">
        <v>0</v>
      </c>
      <c r="CU489">
        <v>0</v>
      </c>
      <c r="CV489" s="7">
        <v>0</v>
      </c>
      <c r="CW489">
        <f t="shared" si="364"/>
        <v>1.03037</v>
      </c>
      <c r="CX489">
        <f t="shared" si="365"/>
        <v>0</v>
      </c>
      <c r="CY489">
        <f t="shared" si="366"/>
        <v>0</v>
      </c>
      <c r="CZ489">
        <f t="shared" si="367"/>
        <v>0</v>
      </c>
      <c r="DA489">
        <f t="shared" si="368"/>
        <v>0</v>
      </c>
      <c r="DB489">
        <f t="shared" si="369"/>
        <v>0</v>
      </c>
      <c r="DC489" s="7">
        <f t="shared" si="370"/>
        <v>0</v>
      </c>
      <c r="DD489">
        <f t="shared" si="371"/>
        <v>0.72950000000000004</v>
      </c>
      <c r="DE489">
        <f t="shared" si="372"/>
        <v>0</v>
      </c>
      <c r="DF489">
        <f t="shared" si="373"/>
        <v>0</v>
      </c>
      <c r="DG489">
        <f t="shared" si="374"/>
        <v>0</v>
      </c>
      <c r="DH489">
        <f t="shared" si="375"/>
        <v>0</v>
      </c>
      <c r="DI489">
        <f t="shared" si="376"/>
        <v>0</v>
      </c>
      <c r="DJ489" s="7">
        <f t="shared" si="377"/>
        <v>0</v>
      </c>
      <c r="DK489" s="10">
        <f t="shared" si="378"/>
        <v>1.03037</v>
      </c>
      <c r="DL489" s="10">
        <f t="shared" si="379"/>
        <v>0.72950000000000004</v>
      </c>
      <c r="DM489">
        <f t="shared" si="380"/>
        <v>0.68691000000000002</v>
      </c>
      <c r="DN489">
        <f t="shared" si="381"/>
        <v>0.34345999999999999</v>
      </c>
      <c r="DO489">
        <f t="shared" si="382"/>
        <v>0</v>
      </c>
      <c r="DP489" s="7">
        <f t="shared" si="383"/>
        <v>0</v>
      </c>
      <c r="DQ489">
        <f t="shared" si="384"/>
        <v>0.24729000000000001</v>
      </c>
      <c r="DR489">
        <f t="shared" si="385"/>
        <v>0</v>
      </c>
      <c r="DS489">
        <f t="shared" si="386"/>
        <v>0.48221000000000003</v>
      </c>
      <c r="DT489" s="7">
        <f t="shared" si="387"/>
        <v>0</v>
      </c>
      <c r="DU489">
        <f t="shared" si="388"/>
        <v>1.03037</v>
      </c>
      <c r="DV489" s="7">
        <f t="shared" si="389"/>
        <v>0.72950000000000004</v>
      </c>
      <c r="DW489" s="10">
        <f t="shared" si="390"/>
        <v>1</v>
      </c>
      <c r="DX489" s="10">
        <f t="shared" si="391"/>
        <v>0</v>
      </c>
      <c r="DY489" s="31">
        <f t="shared" si="411"/>
        <v>0</v>
      </c>
      <c r="DZ489" s="31">
        <f t="shared" si="392"/>
        <v>1</v>
      </c>
      <c r="EA489" s="31">
        <f t="shared" si="393"/>
        <v>1</v>
      </c>
      <c r="EB489">
        <f t="shared" si="394"/>
        <v>0</v>
      </c>
      <c r="EC489">
        <f t="shared" si="395"/>
        <v>0</v>
      </c>
      <c r="ED489">
        <f t="shared" si="396"/>
        <v>0</v>
      </c>
      <c r="EE489" s="7">
        <f t="shared" si="397"/>
        <v>0</v>
      </c>
      <c r="EF489" s="31">
        <f t="shared" si="398"/>
        <v>0</v>
      </c>
      <c r="EG489">
        <f t="shared" si="399"/>
        <v>0</v>
      </c>
      <c r="EH489">
        <f t="shared" si="400"/>
        <v>0</v>
      </c>
      <c r="EI489">
        <f t="shared" si="401"/>
        <v>0</v>
      </c>
      <c r="EJ489" s="7">
        <f t="shared" si="402"/>
        <v>1</v>
      </c>
      <c r="EK489">
        <f t="shared" si="403"/>
        <v>1</v>
      </c>
      <c r="EL489">
        <f t="shared" si="404"/>
        <v>0</v>
      </c>
      <c r="EM489">
        <f t="shared" si="405"/>
        <v>0</v>
      </c>
      <c r="EN489">
        <f t="shared" si="406"/>
        <v>0</v>
      </c>
      <c r="EO489" s="75">
        <f t="shared" si="407"/>
        <v>0.39031860307863647</v>
      </c>
      <c r="EP489" s="75">
        <f t="shared" si="408"/>
        <v>0.19516214265826451</v>
      </c>
      <c r="EQ489" s="75">
        <f t="shared" si="409"/>
        <v>0.14051606084540336</v>
      </c>
      <c r="ER489" s="75">
        <f t="shared" si="410"/>
        <v>0</v>
      </c>
      <c r="ES489">
        <f t="shared" si="360"/>
        <v>0</v>
      </c>
      <c r="ET489">
        <f t="shared" si="361"/>
        <v>0</v>
      </c>
      <c r="EU489">
        <f t="shared" si="362"/>
        <v>0</v>
      </c>
      <c r="EV489">
        <f t="shared" si="363"/>
        <v>0</v>
      </c>
    </row>
    <row r="490" spans="1:152" x14ac:dyDescent="0.35">
      <c r="A490" t="s">
        <v>157</v>
      </c>
      <c r="B490" s="7">
        <v>1984</v>
      </c>
      <c r="C490">
        <v>0</v>
      </c>
      <c r="D490">
        <v>0</v>
      </c>
      <c r="E490">
        <v>0</v>
      </c>
      <c r="F490">
        <v>0</v>
      </c>
      <c r="G490">
        <v>0</v>
      </c>
      <c r="H490">
        <v>0</v>
      </c>
      <c r="I490" s="7">
        <v>0</v>
      </c>
      <c r="J490">
        <v>0</v>
      </c>
      <c r="K490">
        <v>0</v>
      </c>
      <c r="L490">
        <v>0</v>
      </c>
      <c r="M490">
        <v>0</v>
      </c>
      <c r="N490">
        <v>0</v>
      </c>
      <c r="O490">
        <v>0</v>
      </c>
      <c r="P490" s="7">
        <v>0</v>
      </c>
      <c r="Q490">
        <v>0</v>
      </c>
      <c r="R490">
        <v>0</v>
      </c>
      <c r="S490">
        <v>0</v>
      </c>
      <c r="T490">
        <v>0</v>
      </c>
      <c r="U490">
        <v>0</v>
      </c>
      <c r="V490">
        <v>0</v>
      </c>
      <c r="W490" s="7">
        <v>0</v>
      </c>
      <c r="X490">
        <v>0</v>
      </c>
      <c r="Y490">
        <v>0</v>
      </c>
      <c r="Z490">
        <v>0</v>
      </c>
      <c r="AA490">
        <v>0</v>
      </c>
      <c r="AB490">
        <v>0</v>
      </c>
      <c r="AC490">
        <v>0</v>
      </c>
      <c r="AD490" s="7">
        <v>0</v>
      </c>
      <c r="AE490">
        <v>0</v>
      </c>
      <c r="AF490">
        <v>0</v>
      </c>
      <c r="AG490">
        <v>0</v>
      </c>
      <c r="AH490">
        <v>0</v>
      </c>
      <c r="AI490">
        <v>0</v>
      </c>
      <c r="AJ490">
        <v>0</v>
      </c>
      <c r="AK490" s="7">
        <v>0</v>
      </c>
      <c r="AL490">
        <v>0</v>
      </c>
      <c r="AM490">
        <v>0</v>
      </c>
      <c r="AN490">
        <v>0</v>
      </c>
      <c r="AO490">
        <v>0</v>
      </c>
      <c r="AP490">
        <v>0</v>
      </c>
      <c r="AQ490">
        <v>0</v>
      </c>
      <c r="AR490" s="7">
        <v>0</v>
      </c>
      <c r="AS490">
        <v>0</v>
      </c>
      <c r="AT490">
        <v>0</v>
      </c>
      <c r="AU490">
        <v>0</v>
      </c>
      <c r="AV490">
        <v>0</v>
      </c>
      <c r="AW490">
        <v>0</v>
      </c>
      <c r="AX490">
        <v>0</v>
      </c>
      <c r="AY490" s="7">
        <v>0</v>
      </c>
      <c r="AZ490">
        <v>0</v>
      </c>
      <c r="BA490">
        <v>0</v>
      </c>
      <c r="BB490">
        <v>0</v>
      </c>
      <c r="BC490">
        <v>0</v>
      </c>
      <c r="BD490">
        <v>0</v>
      </c>
      <c r="BE490">
        <v>0</v>
      </c>
      <c r="BF490" s="7">
        <v>0</v>
      </c>
      <c r="BG490">
        <v>0</v>
      </c>
      <c r="BH490">
        <v>0</v>
      </c>
      <c r="BI490">
        <v>0</v>
      </c>
      <c r="BJ490">
        <v>0</v>
      </c>
      <c r="BK490">
        <v>0</v>
      </c>
      <c r="BL490">
        <v>0</v>
      </c>
      <c r="BM490" s="7">
        <v>0</v>
      </c>
      <c r="BN490">
        <v>0</v>
      </c>
      <c r="BO490">
        <v>0</v>
      </c>
      <c r="BP490">
        <v>0</v>
      </c>
      <c r="BQ490">
        <v>0</v>
      </c>
      <c r="BR490">
        <v>0</v>
      </c>
      <c r="BS490">
        <v>0</v>
      </c>
      <c r="BT490" s="7">
        <v>0</v>
      </c>
      <c r="BU490">
        <v>0</v>
      </c>
      <c r="BV490">
        <v>0</v>
      </c>
      <c r="BW490">
        <v>0</v>
      </c>
      <c r="BX490">
        <v>0</v>
      </c>
      <c r="BY490">
        <v>0</v>
      </c>
      <c r="BZ490">
        <v>0</v>
      </c>
      <c r="CA490" s="7">
        <v>0</v>
      </c>
      <c r="CB490">
        <v>0</v>
      </c>
      <c r="CC490">
        <v>0</v>
      </c>
      <c r="CD490">
        <v>0</v>
      </c>
      <c r="CE490">
        <v>0</v>
      </c>
      <c r="CF490">
        <v>0</v>
      </c>
      <c r="CG490">
        <v>0</v>
      </c>
      <c r="CH490" s="7">
        <v>0</v>
      </c>
      <c r="CI490">
        <v>0</v>
      </c>
      <c r="CJ490">
        <v>0</v>
      </c>
      <c r="CK490">
        <v>0</v>
      </c>
      <c r="CL490">
        <v>0</v>
      </c>
      <c r="CM490">
        <v>0</v>
      </c>
      <c r="CN490">
        <v>0</v>
      </c>
      <c r="CO490" s="7">
        <v>0</v>
      </c>
      <c r="CP490">
        <v>0</v>
      </c>
      <c r="CQ490">
        <v>0</v>
      </c>
      <c r="CR490">
        <v>0</v>
      </c>
      <c r="CS490">
        <v>0</v>
      </c>
      <c r="CT490">
        <v>0</v>
      </c>
      <c r="CU490">
        <v>0</v>
      </c>
      <c r="CV490" s="7">
        <v>0</v>
      </c>
      <c r="CW490">
        <f t="shared" si="364"/>
        <v>0</v>
      </c>
      <c r="CX490">
        <f t="shared" si="365"/>
        <v>0</v>
      </c>
      <c r="CY490">
        <f t="shared" si="366"/>
        <v>0</v>
      </c>
      <c r="CZ490">
        <f t="shared" si="367"/>
        <v>0</v>
      </c>
      <c r="DA490">
        <f t="shared" si="368"/>
        <v>0</v>
      </c>
      <c r="DB490">
        <f t="shared" si="369"/>
        <v>0</v>
      </c>
      <c r="DC490" s="7">
        <f t="shared" si="370"/>
        <v>0</v>
      </c>
      <c r="DD490">
        <f t="shared" si="371"/>
        <v>0</v>
      </c>
      <c r="DE490">
        <f t="shared" si="372"/>
        <v>0</v>
      </c>
      <c r="DF490">
        <f t="shared" si="373"/>
        <v>0</v>
      </c>
      <c r="DG490">
        <f t="shared" si="374"/>
        <v>0</v>
      </c>
      <c r="DH490">
        <f t="shared" si="375"/>
        <v>0</v>
      </c>
      <c r="DI490">
        <f t="shared" si="376"/>
        <v>0</v>
      </c>
      <c r="DJ490" s="7">
        <f t="shared" si="377"/>
        <v>0</v>
      </c>
      <c r="DK490" s="10">
        <f t="shared" si="378"/>
        <v>0</v>
      </c>
      <c r="DL490" s="10">
        <f t="shared" si="379"/>
        <v>0</v>
      </c>
      <c r="DM490">
        <f t="shared" si="380"/>
        <v>0</v>
      </c>
      <c r="DN490">
        <f t="shared" si="381"/>
        <v>0</v>
      </c>
      <c r="DO490">
        <f t="shared" si="382"/>
        <v>0</v>
      </c>
      <c r="DP490" s="7">
        <f t="shared" si="383"/>
        <v>0</v>
      </c>
      <c r="DQ490">
        <f t="shared" si="384"/>
        <v>0</v>
      </c>
      <c r="DR490">
        <f t="shared" si="385"/>
        <v>0</v>
      </c>
      <c r="DS490">
        <f t="shared" si="386"/>
        <v>0</v>
      </c>
      <c r="DT490" s="7">
        <f t="shared" si="387"/>
        <v>0</v>
      </c>
      <c r="DU490">
        <f t="shared" si="388"/>
        <v>0</v>
      </c>
      <c r="DV490" s="7">
        <f t="shared" si="389"/>
        <v>0</v>
      </c>
      <c r="DW490" s="10">
        <f t="shared" si="390"/>
        <v>0</v>
      </c>
      <c r="DX490" s="10">
        <f t="shared" si="391"/>
        <v>0</v>
      </c>
      <c r="DY490" s="31">
        <f t="shared" si="411"/>
        <v>0</v>
      </c>
      <c r="DZ490" s="31">
        <f t="shared" si="392"/>
        <v>0</v>
      </c>
      <c r="EA490" s="31">
        <f t="shared" si="393"/>
        <v>0</v>
      </c>
      <c r="EB490">
        <f t="shared" si="394"/>
        <v>0</v>
      </c>
      <c r="EC490">
        <f t="shared" si="395"/>
        <v>0</v>
      </c>
      <c r="ED490">
        <f t="shared" si="396"/>
        <v>0</v>
      </c>
      <c r="EE490" s="7">
        <f t="shared" si="397"/>
        <v>0</v>
      </c>
      <c r="EF490" s="31">
        <f t="shared" si="398"/>
        <v>0</v>
      </c>
      <c r="EG490">
        <f t="shared" si="399"/>
        <v>0</v>
      </c>
      <c r="EH490">
        <f t="shared" si="400"/>
        <v>0</v>
      </c>
      <c r="EI490">
        <f t="shared" si="401"/>
        <v>0</v>
      </c>
      <c r="EJ490" s="7">
        <f t="shared" si="402"/>
        <v>0</v>
      </c>
      <c r="EK490">
        <f t="shared" si="403"/>
        <v>0</v>
      </c>
      <c r="EL490">
        <f t="shared" si="404"/>
        <v>0</v>
      </c>
      <c r="EM490">
        <f t="shared" si="405"/>
        <v>0</v>
      </c>
      <c r="EN490">
        <f t="shared" si="406"/>
        <v>0</v>
      </c>
      <c r="EO490" s="75">
        <f t="shared" si="407"/>
        <v>0</v>
      </c>
      <c r="EP490" s="75">
        <f t="shared" si="408"/>
        <v>0</v>
      </c>
      <c r="EQ490" s="75">
        <f t="shared" si="409"/>
        <v>0</v>
      </c>
      <c r="ER490" s="75">
        <f t="shared" si="410"/>
        <v>0</v>
      </c>
      <c r="ES490">
        <f t="shared" si="360"/>
        <v>0</v>
      </c>
      <c r="ET490">
        <f t="shared" si="361"/>
        <v>0</v>
      </c>
      <c r="EU490">
        <f t="shared" si="362"/>
        <v>0</v>
      </c>
      <c r="EV490">
        <f t="shared" si="363"/>
        <v>0</v>
      </c>
    </row>
    <row r="491" spans="1:152" x14ac:dyDescent="0.35">
      <c r="A491" t="s">
        <v>157</v>
      </c>
      <c r="B491" s="7">
        <v>1985</v>
      </c>
      <c r="C491">
        <v>0</v>
      </c>
      <c r="D491">
        <v>0</v>
      </c>
      <c r="E491">
        <v>0</v>
      </c>
      <c r="F491">
        <v>0</v>
      </c>
      <c r="G491">
        <v>0</v>
      </c>
      <c r="H491">
        <v>0</v>
      </c>
      <c r="I491" s="7">
        <v>0</v>
      </c>
      <c r="J491">
        <v>0</v>
      </c>
      <c r="K491">
        <v>0</v>
      </c>
      <c r="L491">
        <v>0</v>
      </c>
      <c r="M491">
        <v>0</v>
      </c>
      <c r="N491">
        <v>0</v>
      </c>
      <c r="O491">
        <v>0</v>
      </c>
      <c r="P491" s="7">
        <v>0</v>
      </c>
      <c r="Q491">
        <v>0</v>
      </c>
      <c r="R491">
        <v>0</v>
      </c>
      <c r="S491">
        <v>0</v>
      </c>
      <c r="T491">
        <v>0</v>
      </c>
      <c r="U491">
        <v>0</v>
      </c>
      <c r="V491">
        <v>0</v>
      </c>
      <c r="W491" s="7">
        <v>0</v>
      </c>
      <c r="X491">
        <v>0</v>
      </c>
      <c r="Y491">
        <v>0</v>
      </c>
      <c r="Z491">
        <v>0</v>
      </c>
      <c r="AA491">
        <v>0</v>
      </c>
      <c r="AB491">
        <v>0</v>
      </c>
      <c r="AC491">
        <v>0</v>
      </c>
      <c r="AD491" s="7">
        <v>0</v>
      </c>
      <c r="AE491">
        <v>0</v>
      </c>
      <c r="AF491">
        <v>0</v>
      </c>
      <c r="AG491">
        <v>0</v>
      </c>
      <c r="AH491">
        <v>0</v>
      </c>
      <c r="AI491">
        <v>0</v>
      </c>
      <c r="AJ491">
        <v>0</v>
      </c>
      <c r="AK491" s="7">
        <v>0</v>
      </c>
      <c r="AL491">
        <v>0</v>
      </c>
      <c r="AM491">
        <v>0</v>
      </c>
      <c r="AN491">
        <v>0</v>
      </c>
      <c r="AO491">
        <v>0</v>
      </c>
      <c r="AP491">
        <v>0</v>
      </c>
      <c r="AQ491">
        <v>0</v>
      </c>
      <c r="AR491" s="7">
        <v>0</v>
      </c>
      <c r="AS491">
        <v>0</v>
      </c>
      <c r="AT491">
        <v>0</v>
      </c>
      <c r="AU491">
        <v>0</v>
      </c>
      <c r="AV491">
        <v>0</v>
      </c>
      <c r="AW491">
        <v>0</v>
      </c>
      <c r="AX491">
        <v>0</v>
      </c>
      <c r="AY491" s="7">
        <v>0</v>
      </c>
      <c r="AZ491">
        <v>0</v>
      </c>
      <c r="BA491">
        <v>0</v>
      </c>
      <c r="BB491">
        <v>0</v>
      </c>
      <c r="BC491">
        <v>0</v>
      </c>
      <c r="BD491">
        <v>0</v>
      </c>
      <c r="BE491">
        <v>0</v>
      </c>
      <c r="BF491" s="7">
        <v>0</v>
      </c>
      <c r="BG491">
        <v>0</v>
      </c>
      <c r="BH491">
        <v>0</v>
      </c>
      <c r="BI491">
        <v>0</v>
      </c>
      <c r="BJ491">
        <v>0</v>
      </c>
      <c r="BK491">
        <v>0</v>
      </c>
      <c r="BL491">
        <v>0</v>
      </c>
      <c r="BM491" s="7">
        <v>0</v>
      </c>
      <c r="BN491">
        <v>0</v>
      </c>
      <c r="BO491">
        <v>0</v>
      </c>
      <c r="BP491">
        <v>0</v>
      </c>
      <c r="BQ491">
        <v>0</v>
      </c>
      <c r="BR491">
        <v>0</v>
      </c>
      <c r="BS491">
        <v>0</v>
      </c>
      <c r="BT491" s="7">
        <v>0</v>
      </c>
      <c r="BU491">
        <v>0</v>
      </c>
      <c r="BV491">
        <v>0</v>
      </c>
      <c r="BW491">
        <v>0</v>
      </c>
      <c r="BX491">
        <v>0</v>
      </c>
      <c r="BY491">
        <v>0</v>
      </c>
      <c r="BZ491">
        <v>0</v>
      </c>
      <c r="CA491" s="7">
        <v>0</v>
      </c>
      <c r="CB491">
        <v>0</v>
      </c>
      <c r="CC491">
        <v>0</v>
      </c>
      <c r="CD491">
        <v>0</v>
      </c>
      <c r="CE491">
        <v>0</v>
      </c>
      <c r="CF491">
        <v>0</v>
      </c>
      <c r="CG491">
        <v>0</v>
      </c>
      <c r="CH491" s="7">
        <v>0</v>
      </c>
      <c r="CI491">
        <v>0</v>
      </c>
      <c r="CJ491">
        <v>0</v>
      </c>
      <c r="CK491">
        <v>0</v>
      </c>
      <c r="CL491">
        <v>0</v>
      </c>
      <c r="CM491">
        <v>0</v>
      </c>
      <c r="CN491">
        <v>0</v>
      </c>
      <c r="CO491" s="7">
        <v>0</v>
      </c>
      <c r="CP491">
        <v>0</v>
      </c>
      <c r="CQ491">
        <v>0</v>
      </c>
      <c r="CR491">
        <v>0</v>
      </c>
      <c r="CS491">
        <v>0</v>
      </c>
      <c r="CT491">
        <v>0</v>
      </c>
      <c r="CU491">
        <v>0</v>
      </c>
      <c r="CV491" s="7">
        <v>0</v>
      </c>
      <c r="CW491">
        <f t="shared" si="364"/>
        <v>0</v>
      </c>
      <c r="CX491">
        <f t="shared" si="365"/>
        <v>0</v>
      </c>
      <c r="CY491">
        <f t="shared" si="366"/>
        <v>0</v>
      </c>
      <c r="CZ491">
        <f t="shared" si="367"/>
        <v>0</v>
      </c>
      <c r="DA491">
        <f t="shared" si="368"/>
        <v>0</v>
      </c>
      <c r="DB491">
        <f t="shared" si="369"/>
        <v>0</v>
      </c>
      <c r="DC491" s="7">
        <f t="shared" si="370"/>
        <v>0</v>
      </c>
      <c r="DD491">
        <f t="shared" si="371"/>
        <v>0</v>
      </c>
      <c r="DE491">
        <f t="shared" si="372"/>
        <v>0</v>
      </c>
      <c r="DF491">
        <f t="shared" si="373"/>
        <v>0</v>
      </c>
      <c r="DG491">
        <f t="shared" si="374"/>
        <v>0</v>
      </c>
      <c r="DH491">
        <f t="shared" si="375"/>
        <v>0</v>
      </c>
      <c r="DI491">
        <f t="shared" si="376"/>
        <v>0</v>
      </c>
      <c r="DJ491" s="7">
        <f t="shared" si="377"/>
        <v>0</v>
      </c>
      <c r="DK491" s="10">
        <f t="shared" si="378"/>
        <v>0</v>
      </c>
      <c r="DL491" s="10">
        <f t="shared" si="379"/>
        <v>0</v>
      </c>
      <c r="DM491">
        <f t="shared" si="380"/>
        <v>0</v>
      </c>
      <c r="DN491">
        <f t="shared" si="381"/>
        <v>0</v>
      </c>
      <c r="DO491">
        <f t="shared" si="382"/>
        <v>0</v>
      </c>
      <c r="DP491" s="7">
        <f t="shared" si="383"/>
        <v>0</v>
      </c>
      <c r="DQ491">
        <f t="shared" si="384"/>
        <v>0</v>
      </c>
      <c r="DR491">
        <f t="shared" si="385"/>
        <v>0</v>
      </c>
      <c r="DS491">
        <f t="shared" si="386"/>
        <v>0</v>
      </c>
      <c r="DT491" s="7">
        <f t="shared" si="387"/>
        <v>0</v>
      </c>
      <c r="DU491">
        <f t="shared" si="388"/>
        <v>0</v>
      </c>
      <c r="DV491" s="7">
        <f t="shared" si="389"/>
        <v>0</v>
      </c>
      <c r="DW491" s="10">
        <f t="shared" si="390"/>
        <v>0</v>
      </c>
      <c r="DX491" s="10">
        <f t="shared" si="391"/>
        <v>0</v>
      </c>
      <c r="DY491" s="31">
        <f t="shared" si="411"/>
        <v>0</v>
      </c>
      <c r="DZ491" s="31">
        <f t="shared" si="392"/>
        <v>0</v>
      </c>
      <c r="EA491" s="31">
        <f t="shared" si="393"/>
        <v>0</v>
      </c>
      <c r="EB491">
        <f t="shared" si="394"/>
        <v>0</v>
      </c>
      <c r="EC491">
        <f t="shared" si="395"/>
        <v>0</v>
      </c>
      <c r="ED491">
        <f t="shared" si="396"/>
        <v>0</v>
      </c>
      <c r="EE491" s="7">
        <f t="shared" si="397"/>
        <v>0</v>
      </c>
      <c r="EF491" s="31">
        <f t="shared" si="398"/>
        <v>0</v>
      </c>
      <c r="EG491">
        <f t="shared" si="399"/>
        <v>0</v>
      </c>
      <c r="EH491">
        <f t="shared" si="400"/>
        <v>0</v>
      </c>
      <c r="EI491">
        <f t="shared" si="401"/>
        <v>0</v>
      </c>
      <c r="EJ491" s="7">
        <f t="shared" si="402"/>
        <v>0</v>
      </c>
      <c r="EK491">
        <f t="shared" si="403"/>
        <v>0</v>
      </c>
      <c r="EL491">
        <f t="shared" si="404"/>
        <v>0</v>
      </c>
      <c r="EM491">
        <f t="shared" si="405"/>
        <v>0</v>
      </c>
      <c r="EN491">
        <f t="shared" si="406"/>
        <v>0</v>
      </c>
      <c r="EO491" s="75">
        <f t="shared" si="407"/>
        <v>0</v>
      </c>
      <c r="EP491" s="75">
        <f t="shared" si="408"/>
        <v>0</v>
      </c>
      <c r="EQ491" s="75">
        <f t="shared" si="409"/>
        <v>0</v>
      </c>
      <c r="ER491" s="75">
        <f t="shared" si="410"/>
        <v>0</v>
      </c>
      <c r="ES491">
        <f t="shared" si="360"/>
        <v>0</v>
      </c>
      <c r="ET491">
        <f t="shared" si="361"/>
        <v>0</v>
      </c>
      <c r="EU491">
        <f t="shared" si="362"/>
        <v>0</v>
      </c>
      <c r="EV491">
        <f t="shared" si="363"/>
        <v>0</v>
      </c>
    </row>
    <row r="492" spans="1:152" x14ac:dyDescent="0.35">
      <c r="A492" t="s">
        <v>157</v>
      </c>
      <c r="B492" s="7">
        <v>1986</v>
      </c>
      <c r="C492">
        <v>0</v>
      </c>
      <c r="D492">
        <v>0</v>
      </c>
      <c r="E492">
        <v>0</v>
      </c>
      <c r="F492">
        <v>0</v>
      </c>
      <c r="G492">
        <v>0</v>
      </c>
      <c r="H492">
        <v>0</v>
      </c>
      <c r="I492" s="7">
        <v>0</v>
      </c>
      <c r="J492">
        <v>0</v>
      </c>
      <c r="K492">
        <v>0</v>
      </c>
      <c r="L492">
        <v>0</v>
      </c>
      <c r="M492">
        <v>0</v>
      </c>
      <c r="N492">
        <v>0</v>
      </c>
      <c r="O492">
        <v>0</v>
      </c>
      <c r="P492" s="7">
        <v>0</v>
      </c>
      <c r="Q492">
        <v>0</v>
      </c>
      <c r="R492">
        <v>0</v>
      </c>
      <c r="S492">
        <v>0</v>
      </c>
      <c r="T492">
        <v>0</v>
      </c>
      <c r="U492">
        <v>0</v>
      </c>
      <c r="V492">
        <v>0</v>
      </c>
      <c r="W492" s="7">
        <v>0</v>
      </c>
      <c r="X492">
        <v>0</v>
      </c>
      <c r="Y492">
        <v>0</v>
      </c>
      <c r="Z492">
        <v>0</v>
      </c>
      <c r="AA492">
        <v>0</v>
      </c>
      <c r="AB492">
        <v>0</v>
      </c>
      <c r="AC492">
        <v>0</v>
      </c>
      <c r="AD492" s="7">
        <v>0</v>
      </c>
      <c r="AE492">
        <v>0</v>
      </c>
      <c r="AF492">
        <v>0</v>
      </c>
      <c r="AG492">
        <v>0</v>
      </c>
      <c r="AH492">
        <v>0</v>
      </c>
      <c r="AI492">
        <v>0</v>
      </c>
      <c r="AJ492">
        <v>0</v>
      </c>
      <c r="AK492" s="7">
        <v>0</v>
      </c>
      <c r="AL492">
        <v>0</v>
      </c>
      <c r="AM492">
        <v>0</v>
      </c>
      <c r="AN492">
        <v>0</v>
      </c>
      <c r="AO492">
        <v>0</v>
      </c>
      <c r="AP492">
        <v>0</v>
      </c>
      <c r="AQ492">
        <v>0</v>
      </c>
      <c r="AR492" s="7">
        <v>0</v>
      </c>
      <c r="AS492">
        <v>0</v>
      </c>
      <c r="AT492">
        <v>0</v>
      </c>
      <c r="AU492">
        <v>0</v>
      </c>
      <c r="AV492">
        <v>0</v>
      </c>
      <c r="AW492">
        <v>0</v>
      </c>
      <c r="AX492">
        <v>0</v>
      </c>
      <c r="AY492" s="7">
        <v>0</v>
      </c>
      <c r="AZ492">
        <v>0</v>
      </c>
      <c r="BA492">
        <v>0</v>
      </c>
      <c r="BB492">
        <v>0</v>
      </c>
      <c r="BC492">
        <v>0</v>
      </c>
      <c r="BD492">
        <v>0</v>
      </c>
      <c r="BE492">
        <v>0</v>
      </c>
      <c r="BF492" s="7">
        <v>0</v>
      </c>
      <c r="BG492">
        <v>0</v>
      </c>
      <c r="BH492">
        <v>0</v>
      </c>
      <c r="BI492">
        <v>0</v>
      </c>
      <c r="BJ492">
        <v>0</v>
      </c>
      <c r="BK492">
        <v>0</v>
      </c>
      <c r="BL492">
        <v>0</v>
      </c>
      <c r="BM492" s="7">
        <v>0</v>
      </c>
      <c r="BN492">
        <v>0</v>
      </c>
      <c r="BO492">
        <v>0</v>
      </c>
      <c r="BP492">
        <v>0</v>
      </c>
      <c r="BQ492">
        <v>0</v>
      </c>
      <c r="BR492">
        <v>0</v>
      </c>
      <c r="BS492">
        <v>0</v>
      </c>
      <c r="BT492" s="7">
        <v>0</v>
      </c>
      <c r="BU492">
        <v>0</v>
      </c>
      <c r="BV492">
        <v>0</v>
      </c>
      <c r="BW492">
        <v>0</v>
      </c>
      <c r="BX492">
        <v>0</v>
      </c>
      <c r="BY492">
        <v>0</v>
      </c>
      <c r="BZ492">
        <v>0</v>
      </c>
      <c r="CA492" s="7">
        <v>0</v>
      </c>
      <c r="CB492">
        <v>0</v>
      </c>
      <c r="CC492">
        <v>0</v>
      </c>
      <c r="CD492">
        <v>0</v>
      </c>
      <c r="CE492">
        <v>0</v>
      </c>
      <c r="CF492">
        <v>0</v>
      </c>
      <c r="CG492">
        <v>0</v>
      </c>
      <c r="CH492" s="7">
        <v>0</v>
      </c>
      <c r="CI492">
        <v>0</v>
      </c>
      <c r="CJ492">
        <v>0</v>
      </c>
      <c r="CK492">
        <v>0</v>
      </c>
      <c r="CL492">
        <v>0</v>
      </c>
      <c r="CM492">
        <v>0</v>
      </c>
      <c r="CN492">
        <v>0</v>
      </c>
      <c r="CO492" s="7">
        <v>0</v>
      </c>
      <c r="CP492">
        <v>0</v>
      </c>
      <c r="CQ492">
        <v>0</v>
      </c>
      <c r="CR492">
        <v>0</v>
      </c>
      <c r="CS492">
        <v>0</v>
      </c>
      <c r="CT492">
        <v>0</v>
      </c>
      <c r="CU492">
        <v>0</v>
      </c>
      <c r="CV492" s="7">
        <v>0</v>
      </c>
      <c r="CW492">
        <f t="shared" si="364"/>
        <v>0</v>
      </c>
      <c r="CX492">
        <f t="shared" si="365"/>
        <v>0</v>
      </c>
      <c r="CY492">
        <f t="shared" si="366"/>
        <v>0</v>
      </c>
      <c r="CZ492">
        <f t="shared" si="367"/>
        <v>0</v>
      </c>
      <c r="DA492">
        <f t="shared" si="368"/>
        <v>0</v>
      </c>
      <c r="DB492">
        <f t="shared" si="369"/>
        <v>0</v>
      </c>
      <c r="DC492" s="7">
        <f t="shared" si="370"/>
        <v>0</v>
      </c>
      <c r="DD492">
        <f t="shared" si="371"/>
        <v>0</v>
      </c>
      <c r="DE492">
        <f t="shared" si="372"/>
        <v>0</v>
      </c>
      <c r="DF492">
        <f t="shared" si="373"/>
        <v>0</v>
      </c>
      <c r="DG492">
        <f t="shared" si="374"/>
        <v>0</v>
      </c>
      <c r="DH492">
        <f t="shared" si="375"/>
        <v>0</v>
      </c>
      <c r="DI492">
        <f t="shared" si="376"/>
        <v>0</v>
      </c>
      <c r="DJ492" s="7">
        <f t="shared" si="377"/>
        <v>0</v>
      </c>
      <c r="DK492" s="10">
        <f t="shared" si="378"/>
        <v>0</v>
      </c>
      <c r="DL492" s="10">
        <f t="shared" si="379"/>
        <v>0</v>
      </c>
      <c r="DM492">
        <f t="shared" si="380"/>
        <v>0</v>
      </c>
      <c r="DN492">
        <f t="shared" si="381"/>
        <v>0</v>
      </c>
      <c r="DO492">
        <f t="shared" si="382"/>
        <v>0</v>
      </c>
      <c r="DP492" s="7">
        <f t="shared" si="383"/>
        <v>0</v>
      </c>
      <c r="DQ492">
        <f t="shared" si="384"/>
        <v>0</v>
      </c>
      <c r="DR492">
        <f t="shared" si="385"/>
        <v>0</v>
      </c>
      <c r="DS492">
        <f t="shared" si="386"/>
        <v>0</v>
      </c>
      <c r="DT492" s="7">
        <f t="shared" si="387"/>
        <v>0</v>
      </c>
      <c r="DU492">
        <f t="shared" si="388"/>
        <v>0</v>
      </c>
      <c r="DV492" s="7">
        <f t="shared" si="389"/>
        <v>0</v>
      </c>
      <c r="DW492" s="10">
        <f t="shared" si="390"/>
        <v>0</v>
      </c>
      <c r="DX492" s="10">
        <f t="shared" si="391"/>
        <v>0</v>
      </c>
      <c r="DY492" s="31">
        <f t="shared" si="411"/>
        <v>0</v>
      </c>
      <c r="DZ492" s="31">
        <f t="shared" si="392"/>
        <v>0</v>
      </c>
      <c r="EA492" s="31">
        <f t="shared" si="393"/>
        <v>0</v>
      </c>
      <c r="EB492">
        <f t="shared" si="394"/>
        <v>0</v>
      </c>
      <c r="EC492">
        <f t="shared" si="395"/>
        <v>0</v>
      </c>
      <c r="ED492">
        <f t="shared" si="396"/>
        <v>0</v>
      </c>
      <c r="EE492" s="7">
        <f t="shared" si="397"/>
        <v>0</v>
      </c>
      <c r="EF492" s="31">
        <f t="shared" si="398"/>
        <v>0</v>
      </c>
      <c r="EG492">
        <f t="shared" si="399"/>
        <v>0</v>
      </c>
      <c r="EH492">
        <f t="shared" si="400"/>
        <v>0</v>
      </c>
      <c r="EI492">
        <f t="shared" si="401"/>
        <v>0</v>
      </c>
      <c r="EJ492" s="7">
        <f t="shared" si="402"/>
        <v>0</v>
      </c>
      <c r="EK492">
        <f t="shared" si="403"/>
        <v>0</v>
      </c>
      <c r="EL492">
        <f t="shared" si="404"/>
        <v>0</v>
      </c>
      <c r="EM492">
        <f t="shared" si="405"/>
        <v>0</v>
      </c>
      <c r="EN492">
        <f t="shared" si="406"/>
        <v>0</v>
      </c>
      <c r="EO492" s="75">
        <f t="shared" si="407"/>
        <v>0</v>
      </c>
      <c r="EP492" s="75">
        <f t="shared" si="408"/>
        <v>0</v>
      </c>
      <c r="EQ492" s="75">
        <f t="shared" si="409"/>
        <v>0</v>
      </c>
      <c r="ER492" s="75">
        <f t="shared" si="410"/>
        <v>0</v>
      </c>
      <c r="ES492">
        <f t="shared" si="360"/>
        <v>0</v>
      </c>
      <c r="ET492">
        <f t="shared" si="361"/>
        <v>0</v>
      </c>
      <c r="EU492">
        <f t="shared" si="362"/>
        <v>0</v>
      </c>
      <c r="EV492">
        <f t="shared" si="363"/>
        <v>0</v>
      </c>
    </row>
    <row r="493" spans="1:152" x14ac:dyDescent="0.35">
      <c r="A493" t="s">
        <v>157</v>
      </c>
      <c r="B493" s="7">
        <v>1987</v>
      </c>
      <c r="C493">
        <v>0</v>
      </c>
      <c r="D493">
        <v>0</v>
      </c>
      <c r="E493">
        <v>0</v>
      </c>
      <c r="F493">
        <v>0</v>
      </c>
      <c r="G493">
        <v>0</v>
      </c>
      <c r="H493">
        <v>0</v>
      </c>
      <c r="I493" s="7">
        <v>0</v>
      </c>
      <c r="J493">
        <v>0</v>
      </c>
      <c r="K493">
        <v>0</v>
      </c>
      <c r="L493">
        <v>0</v>
      </c>
      <c r="M493">
        <v>0</v>
      </c>
      <c r="N493">
        <v>0</v>
      </c>
      <c r="O493">
        <v>0</v>
      </c>
      <c r="P493" s="7">
        <v>0</v>
      </c>
      <c r="Q493">
        <v>0</v>
      </c>
      <c r="R493">
        <v>0</v>
      </c>
      <c r="S493">
        <v>0</v>
      </c>
      <c r="T493">
        <v>0</v>
      </c>
      <c r="U493">
        <v>0</v>
      </c>
      <c r="V493">
        <v>0</v>
      </c>
      <c r="W493" s="7">
        <v>0</v>
      </c>
      <c r="X493">
        <v>0</v>
      </c>
      <c r="Y493">
        <v>0</v>
      </c>
      <c r="Z493">
        <v>0</v>
      </c>
      <c r="AA493">
        <v>0</v>
      </c>
      <c r="AB493">
        <v>0</v>
      </c>
      <c r="AC493">
        <v>0</v>
      </c>
      <c r="AD493" s="7">
        <v>0</v>
      </c>
      <c r="AE493">
        <v>0</v>
      </c>
      <c r="AF493">
        <v>0</v>
      </c>
      <c r="AG493">
        <v>0</v>
      </c>
      <c r="AH493">
        <v>0</v>
      </c>
      <c r="AI493">
        <v>0</v>
      </c>
      <c r="AJ493">
        <v>0</v>
      </c>
      <c r="AK493" s="7">
        <v>0</v>
      </c>
      <c r="AL493">
        <v>0</v>
      </c>
      <c r="AM493">
        <v>0</v>
      </c>
      <c r="AN493">
        <v>0</v>
      </c>
      <c r="AO493">
        <v>0</v>
      </c>
      <c r="AP493">
        <v>0</v>
      </c>
      <c r="AQ493">
        <v>0</v>
      </c>
      <c r="AR493" s="7">
        <v>0</v>
      </c>
      <c r="AS493">
        <v>0</v>
      </c>
      <c r="AT493">
        <v>0</v>
      </c>
      <c r="AU493">
        <v>0</v>
      </c>
      <c r="AV493">
        <v>0</v>
      </c>
      <c r="AW493">
        <v>0</v>
      </c>
      <c r="AX493">
        <v>0</v>
      </c>
      <c r="AY493" s="7">
        <v>0</v>
      </c>
      <c r="AZ493">
        <v>0</v>
      </c>
      <c r="BA493">
        <v>0</v>
      </c>
      <c r="BB493">
        <v>0</v>
      </c>
      <c r="BC493">
        <v>0</v>
      </c>
      <c r="BD493">
        <v>0</v>
      </c>
      <c r="BE493">
        <v>0</v>
      </c>
      <c r="BF493" s="7">
        <v>0</v>
      </c>
      <c r="BG493">
        <v>0</v>
      </c>
      <c r="BH493">
        <v>0</v>
      </c>
      <c r="BI493">
        <v>0</v>
      </c>
      <c r="BJ493">
        <v>0</v>
      </c>
      <c r="BK493">
        <v>0</v>
      </c>
      <c r="BL493">
        <v>0</v>
      </c>
      <c r="BM493" s="7">
        <v>0</v>
      </c>
      <c r="BN493">
        <v>0</v>
      </c>
      <c r="BO493">
        <v>0</v>
      </c>
      <c r="BP493">
        <v>0</v>
      </c>
      <c r="BQ493">
        <v>0</v>
      </c>
      <c r="BR493">
        <v>0</v>
      </c>
      <c r="BS493">
        <v>0</v>
      </c>
      <c r="BT493" s="7">
        <v>0</v>
      </c>
      <c r="BU493">
        <v>0</v>
      </c>
      <c r="BV493">
        <v>0</v>
      </c>
      <c r="BW493">
        <v>0</v>
      </c>
      <c r="BX493">
        <v>0</v>
      </c>
      <c r="BY493">
        <v>0</v>
      </c>
      <c r="BZ493">
        <v>0</v>
      </c>
      <c r="CA493" s="7">
        <v>0</v>
      </c>
      <c r="CB493">
        <v>0</v>
      </c>
      <c r="CC493">
        <v>0</v>
      </c>
      <c r="CD493">
        <v>0</v>
      </c>
      <c r="CE493">
        <v>0</v>
      </c>
      <c r="CF493">
        <v>0</v>
      </c>
      <c r="CG493">
        <v>0</v>
      </c>
      <c r="CH493" s="7">
        <v>0</v>
      </c>
      <c r="CI493">
        <v>0</v>
      </c>
      <c r="CJ493">
        <v>0</v>
      </c>
      <c r="CK493">
        <v>0</v>
      </c>
      <c r="CL493">
        <v>0</v>
      </c>
      <c r="CM493">
        <v>0</v>
      </c>
      <c r="CN493">
        <v>0</v>
      </c>
      <c r="CO493" s="7">
        <v>0</v>
      </c>
      <c r="CP493">
        <v>0</v>
      </c>
      <c r="CQ493">
        <v>0</v>
      </c>
      <c r="CR493">
        <v>0</v>
      </c>
      <c r="CS493">
        <v>0</v>
      </c>
      <c r="CT493">
        <v>0</v>
      </c>
      <c r="CU493">
        <v>0</v>
      </c>
      <c r="CV493" s="7">
        <v>0</v>
      </c>
      <c r="CW493">
        <f t="shared" si="364"/>
        <v>0</v>
      </c>
      <c r="CX493">
        <f t="shared" si="365"/>
        <v>0</v>
      </c>
      <c r="CY493">
        <f t="shared" si="366"/>
        <v>0</v>
      </c>
      <c r="CZ493">
        <f t="shared" si="367"/>
        <v>0</v>
      </c>
      <c r="DA493">
        <f t="shared" si="368"/>
        <v>0</v>
      </c>
      <c r="DB493">
        <f t="shared" si="369"/>
        <v>0</v>
      </c>
      <c r="DC493" s="7">
        <f t="shared" si="370"/>
        <v>0</v>
      </c>
      <c r="DD493">
        <f t="shared" si="371"/>
        <v>0</v>
      </c>
      <c r="DE493">
        <f t="shared" si="372"/>
        <v>0</v>
      </c>
      <c r="DF493">
        <f t="shared" si="373"/>
        <v>0</v>
      </c>
      <c r="DG493">
        <f t="shared" si="374"/>
        <v>0</v>
      </c>
      <c r="DH493">
        <f t="shared" si="375"/>
        <v>0</v>
      </c>
      <c r="DI493">
        <f t="shared" si="376"/>
        <v>0</v>
      </c>
      <c r="DJ493" s="7">
        <f t="shared" si="377"/>
        <v>0</v>
      </c>
      <c r="DK493" s="10">
        <f t="shared" si="378"/>
        <v>0</v>
      </c>
      <c r="DL493" s="10">
        <f t="shared" si="379"/>
        <v>0</v>
      </c>
      <c r="DM493">
        <f t="shared" si="380"/>
        <v>0</v>
      </c>
      <c r="DN493">
        <f t="shared" si="381"/>
        <v>0</v>
      </c>
      <c r="DO493">
        <f t="shared" si="382"/>
        <v>0</v>
      </c>
      <c r="DP493" s="7">
        <f t="shared" si="383"/>
        <v>0</v>
      </c>
      <c r="DQ493">
        <f t="shared" si="384"/>
        <v>0</v>
      </c>
      <c r="DR493">
        <f t="shared" si="385"/>
        <v>0</v>
      </c>
      <c r="DS493">
        <f t="shared" si="386"/>
        <v>0</v>
      </c>
      <c r="DT493" s="7">
        <f t="shared" si="387"/>
        <v>0</v>
      </c>
      <c r="DU493">
        <f t="shared" si="388"/>
        <v>0</v>
      </c>
      <c r="DV493" s="7">
        <f t="shared" si="389"/>
        <v>0</v>
      </c>
      <c r="DW493" s="10">
        <f t="shared" si="390"/>
        <v>0</v>
      </c>
      <c r="DX493" s="10">
        <f t="shared" si="391"/>
        <v>0</v>
      </c>
      <c r="DY493" s="31">
        <f t="shared" si="411"/>
        <v>0</v>
      </c>
      <c r="DZ493" s="31">
        <f t="shared" si="392"/>
        <v>0</v>
      </c>
      <c r="EA493" s="31">
        <f t="shared" si="393"/>
        <v>0</v>
      </c>
      <c r="EB493">
        <f t="shared" si="394"/>
        <v>0</v>
      </c>
      <c r="EC493">
        <f t="shared" si="395"/>
        <v>0</v>
      </c>
      <c r="ED493">
        <f t="shared" si="396"/>
        <v>0</v>
      </c>
      <c r="EE493" s="7">
        <f t="shared" si="397"/>
        <v>0</v>
      </c>
      <c r="EF493" s="31">
        <f t="shared" si="398"/>
        <v>0</v>
      </c>
      <c r="EG493">
        <f t="shared" si="399"/>
        <v>0</v>
      </c>
      <c r="EH493">
        <f t="shared" si="400"/>
        <v>0</v>
      </c>
      <c r="EI493">
        <f t="shared" si="401"/>
        <v>0</v>
      </c>
      <c r="EJ493" s="7">
        <f t="shared" si="402"/>
        <v>0</v>
      </c>
      <c r="EK493">
        <f t="shared" si="403"/>
        <v>0</v>
      </c>
      <c r="EL493">
        <f t="shared" si="404"/>
        <v>0</v>
      </c>
      <c r="EM493">
        <f t="shared" si="405"/>
        <v>0</v>
      </c>
      <c r="EN493">
        <f t="shared" si="406"/>
        <v>0</v>
      </c>
      <c r="EO493" s="75">
        <f t="shared" si="407"/>
        <v>0</v>
      </c>
      <c r="EP493" s="75">
        <f t="shared" si="408"/>
        <v>0</v>
      </c>
      <c r="EQ493" s="75">
        <f t="shared" si="409"/>
        <v>0</v>
      </c>
      <c r="ER493" s="75">
        <f t="shared" si="410"/>
        <v>0</v>
      </c>
      <c r="ES493">
        <f t="shared" si="360"/>
        <v>0</v>
      </c>
      <c r="ET493">
        <f t="shared" si="361"/>
        <v>0</v>
      </c>
      <c r="EU493">
        <f t="shared" si="362"/>
        <v>0</v>
      </c>
      <c r="EV493">
        <f t="shared" si="363"/>
        <v>0</v>
      </c>
    </row>
    <row r="494" spans="1:152" x14ac:dyDescent="0.35">
      <c r="A494" t="s">
        <v>157</v>
      </c>
      <c r="B494" s="7">
        <v>1988</v>
      </c>
      <c r="C494">
        <v>0</v>
      </c>
      <c r="D494">
        <v>0</v>
      </c>
      <c r="E494">
        <v>0</v>
      </c>
      <c r="F494">
        <v>0</v>
      </c>
      <c r="G494">
        <v>0</v>
      </c>
      <c r="H494">
        <v>0</v>
      </c>
      <c r="I494" s="7">
        <v>0</v>
      </c>
      <c r="J494">
        <v>0</v>
      </c>
      <c r="K494">
        <v>0</v>
      </c>
      <c r="L494">
        <v>0</v>
      </c>
      <c r="M494">
        <v>0</v>
      </c>
      <c r="N494">
        <v>0</v>
      </c>
      <c r="O494">
        <v>0</v>
      </c>
      <c r="P494" s="7">
        <v>0</v>
      </c>
      <c r="Q494">
        <v>0</v>
      </c>
      <c r="R494">
        <v>0</v>
      </c>
      <c r="S494">
        <v>0</v>
      </c>
      <c r="T494">
        <v>0</v>
      </c>
      <c r="U494">
        <v>0</v>
      </c>
      <c r="V494">
        <v>0</v>
      </c>
      <c r="W494" s="7">
        <v>0</v>
      </c>
      <c r="X494">
        <v>0</v>
      </c>
      <c r="Y494">
        <v>0</v>
      </c>
      <c r="Z494">
        <v>0</v>
      </c>
      <c r="AA494">
        <v>0</v>
      </c>
      <c r="AB494">
        <v>0</v>
      </c>
      <c r="AC494">
        <v>0</v>
      </c>
      <c r="AD494" s="7">
        <v>0</v>
      </c>
      <c r="AE494">
        <v>0</v>
      </c>
      <c r="AF494">
        <v>0</v>
      </c>
      <c r="AG494">
        <v>0</v>
      </c>
      <c r="AH494">
        <v>0</v>
      </c>
      <c r="AI494">
        <v>0</v>
      </c>
      <c r="AJ494">
        <v>0</v>
      </c>
      <c r="AK494" s="7">
        <v>0</v>
      </c>
      <c r="AL494">
        <v>0</v>
      </c>
      <c r="AM494">
        <v>0</v>
      </c>
      <c r="AN494">
        <v>0</v>
      </c>
      <c r="AO494">
        <v>0</v>
      </c>
      <c r="AP494">
        <v>0</v>
      </c>
      <c r="AQ494">
        <v>0</v>
      </c>
      <c r="AR494" s="7">
        <v>0</v>
      </c>
      <c r="AS494">
        <v>0</v>
      </c>
      <c r="AT494">
        <v>0</v>
      </c>
      <c r="AU494">
        <v>0</v>
      </c>
      <c r="AV494">
        <v>0</v>
      </c>
      <c r="AW494">
        <v>0</v>
      </c>
      <c r="AX494">
        <v>0</v>
      </c>
      <c r="AY494" s="7">
        <v>0</v>
      </c>
      <c r="AZ494">
        <v>0</v>
      </c>
      <c r="BA494">
        <v>0</v>
      </c>
      <c r="BB494">
        <v>0</v>
      </c>
      <c r="BC494">
        <v>0</v>
      </c>
      <c r="BD494">
        <v>0</v>
      </c>
      <c r="BE494">
        <v>0</v>
      </c>
      <c r="BF494" s="7">
        <v>0</v>
      </c>
      <c r="BG494">
        <v>0</v>
      </c>
      <c r="BH494">
        <v>0</v>
      </c>
      <c r="BI494">
        <v>0</v>
      </c>
      <c r="BJ494">
        <v>0</v>
      </c>
      <c r="BK494">
        <v>0</v>
      </c>
      <c r="BL494">
        <v>0</v>
      </c>
      <c r="BM494" s="7">
        <v>0</v>
      </c>
      <c r="BN494">
        <v>0</v>
      </c>
      <c r="BO494">
        <v>0</v>
      </c>
      <c r="BP494">
        <v>0</v>
      </c>
      <c r="BQ494">
        <v>0</v>
      </c>
      <c r="BR494">
        <v>0</v>
      </c>
      <c r="BS494">
        <v>0</v>
      </c>
      <c r="BT494" s="7">
        <v>0</v>
      </c>
      <c r="BU494">
        <v>0</v>
      </c>
      <c r="BV494">
        <v>0</v>
      </c>
      <c r="BW494">
        <v>0</v>
      </c>
      <c r="BX494">
        <v>0</v>
      </c>
      <c r="BY494">
        <v>0</v>
      </c>
      <c r="BZ494">
        <v>0</v>
      </c>
      <c r="CA494" s="7">
        <v>0</v>
      </c>
      <c r="CB494">
        <v>0</v>
      </c>
      <c r="CC494">
        <v>0</v>
      </c>
      <c r="CD494">
        <v>0</v>
      </c>
      <c r="CE494">
        <v>0</v>
      </c>
      <c r="CF494">
        <v>0</v>
      </c>
      <c r="CG494">
        <v>0</v>
      </c>
      <c r="CH494" s="7">
        <v>0</v>
      </c>
      <c r="CI494">
        <v>0</v>
      </c>
      <c r="CJ494">
        <v>0</v>
      </c>
      <c r="CK494">
        <v>0</v>
      </c>
      <c r="CL494">
        <v>0</v>
      </c>
      <c r="CM494">
        <v>0</v>
      </c>
      <c r="CN494">
        <v>0</v>
      </c>
      <c r="CO494" s="7">
        <v>0</v>
      </c>
      <c r="CP494">
        <v>0</v>
      </c>
      <c r="CQ494">
        <v>0</v>
      </c>
      <c r="CR494">
        <v>0</v>
      </c>
      <c r="CS494">
        <v>0</v>
      </c>
      <c r="CT494">
        <v>0</v>
      </c>
      <c r="CU494">
        <v>0</v>
      </c>
      <c r="CV494" s="7">
        <v>0</v>
      </c>
      <c r="CW494">
        <f t="shared" si="364"/>
        <v>0</v>
      </c>
      <c r="CX494">
        <f t="shared" si="365"/>
        <v>0</v>
      </c>
      <c r="CY494">
        <f t="shared" si="366"/>
        <v>0</v>
      </c>
      <c r="CZ494">
        <f t="shared" si="367"/>
        <v>0</v>
      </c>
      <c r="DA494">
        <f t="shared" si="368"/>
        <v>0</v>
      </c>
      <c r="DB494">
        <f t="shared" si="369"/>
        <v>0</v>
      </c>
      <c r="DC494" s="7">
        <f t="shared" si="370"/>
        <v>0</v>
      </c>
      <c r="DD494">
        <f t="shared" si="371"/>
        <v>0</v>
      </c>
      <c r="DE494">
        <f t="shared" si="372"/>
        <v>0</v>
      </c>
      <c r="DF494">
        <f t="shared" si="373"/>
        <v>0</v>
      </c>
      <c r="DG494">
        <f t="shared" si="374"/>
        <v>0</v>
      </c>
      <c r="DH494">
        <f t="shared" si="375"/>
        <v>0</v>
      </c>
      <c r="DI494">
        <f t="shared" si="376"/>
        <v>0</v>
      </c>
      <c r="DJ494" s="7">
        <f t="shared" si="377"/>
        <v>0</v>
      </c>
      <c r="DK494" s="10">
        <f t="shared" si="378"/>
        <v>0</v>
      </c>
      <c r="DL494" s="10">
        <f t="shared" si="379"/>
        <v>0</v>
      </c>
      <c r="DM494">
        <f t="shared" si="380"/>
        <v>0</v>
      </c>
      <c r="DN494">
        <f t="shared" si="381"/>
        <v>0</v>
      </c>
      <c r="DO494">
        <f t="shared" si="382"/>
        <v>0</v>
      </c>
      <c r="DP494" s="7">
        <f t="shared" si="383"/>
        <v>0</v>
      </c>
      <c r="DQ494">
        <f t="shared" si="384"/>
        <v>0</v>
      </c>
      <c r="DR494">
        <f t="shared" si="385"/>
        <v>0</v>
      </c>
      <c r="DS494">
        <f t="shared" si="386"/>
        <v>0</v>
      </c>
      <c r="DT494" s="7">
        <f t="shared" si="387"/>
        <v>0</v>
      </c>
      <c r="DU494">
        <f t="shared" si="388"/>
        <v>0</v>
      </c>
      <c r="DV494" s="7">
        <f t="shared" si="389"/>
        <v>0</v>
      </c>
      <c r="DW494" s="10">
        <f t="shared" si="390"/>
        <v>0</v>
      </c>
      <c r="DX494" s="10">
        <f t="shared" si="391"/>
        <v>0</v>
      </c>
      <c r="DY494" s="31">
        <f t="shared" si="411"/>
        <v>0</v>
      </c>
      <c r="DZ494" s="31">
        <f t="shared" si="392"/>
        <v>0</v>
      </c>
      <c r="EA494" s="31">
        <f t="shared" si="393"/>
        <v>0</v>
      </c>
      <c r="EB494">
        <f t="shared" si="394"/>
        <v>0</v>
      </c>
      <c r="EC494">
        <f t="shared" si="395"/>
        <v>0</v>
      </c>
      <c r="ED494">
        <f t="shared" si="396"/>
        <v>0</v>
      </c>
      <c r="EE494" s="7">
        <f t="shared" si="397"/>
        <v>0</v>
      </c>
      <c r="EF494" s="31">
        <f t="shared" si="398"/>
        <v>0</v>
      </c>
      <c r="EG494">
        <f t="shared" si="399"/>
        <v>0</v>
      </c>
      <c r="EH494">
        <f t="shared" si="400"/>
        <v>0</v>
      </c>
      <c r="EI494">
        <f t="shared" si="401"/>
        <v>0</v>
      </c>
      <c r="EJ494" s="7">
        <f t="shared" si="402"/>
        <v>0</v>
      </c>
      <c r="EK494">
        <f t="shared" si="403"/>
        <v>0</v>
      </c>
      <c r="EL494">
        <f t="shared" si="404"/>
        <v>0</v>
      </c>
      <c r="EM494">
        <f t="shared" si="405"/>
        <v>0</v>
      </c>
      <c r="EN494">
        <f t="shared" si="406"/>
        <v>0</v>
      </c>
      <c r="EO494" s="75">
        <f t="shared" si="407"/>
        <v>0</v>
      </c>
      <c r="EP494" s="75">
        <f t="shared" si="408"/>
        <v>0</v>
      </c>
      <c r="EQ494" s="75">
        <f t="shared" si="409"/>
        <v>0</v>
      </c>
      <c r="ER494" s="75">
        <f t="shared" si="410"/>
        <v>0</v>
      </c>
      <c r="ES494">
        <f t="shared" si="360"/>
        <v>0</v>
      </c>
      <c r="ET494">
        <f t="shared" si="361"/>
        <v>0</v>
      </c>
      <c r="EU494">
        <f t="shared" si="362"/>
        <v>0</v>
      </c>
      <c r="EV494">
        <f t="shared" si="363"/>
        <v>0</v>
      </c>
    </row>
    <row r="495" spans="1:152" x14ac:dyDescent="0.35">
      <c r="A495" t="s">
        <v>157</v>
      </c>
      <c r="B495" s="7">
        <v>1989</v>
      </c>
      <c r="C495">
        <v>0</v>
      </c>
      <c r="D495">
        <v>0</v>
      </c>
      <c r="E495">
        <v>0</v>
      </c>
      <c r="F495">
        <v>0</v>
      </c>
      <c r="G495">
        <v>0</v>
      </c>
      <c r="H495">
        <v>0</v>
      </c>
      <c r="I495" s="7">
        <v>0</v>
      </c>
      <c r="J495">
        <v>0</v>
      </c>
      <c r="K495">
        <v>0</v>
      </c>
      <c r="L495">
        <v>0</v>
      </c>
      <c r="M495">
        <v>0</v>
      </c>
      <c r="N495">
        <v>0</v>
      </c>
      <c r="O495">
        <v>0</v>
      </c>
      <c r="P495" s="7">
        <v>0</v>
      </c>
      <c r="Q495">
        <v>0</v>
      </c>
      <c r="R495">
        <v>0</v>
      </c>
      <c r="S495">
        <v>0</v>
      </c>
      <c r="T495">
        <v>0</v>
      </c>
      <c r="U495">
        <v>0</v>
      </c>
      <c r="V495">
        <v>0</v>
      </c>
      <c r="W495" s="7">
        <v>0</v>
      </c>
      <c r="X495">
        <v>0</v>
      </c>
      <c r="Y495">
        <v>0</v>
      </c>
      <c r="Z495">
        <v>0</v>
      </c>
      <c r="AA495">
        <v>0</v>
      </c>
      <c r="AB495">
        <v>0</v>
      </c>
      <c r="AC495">
        <v>0</v>
      </c>
      <c r="AD495" s="7">
        <v>0</v>
      </c>
      <c r="AE495">
        <v>0</v>
      </c>
      <c r="AF495">
        <v>0</v>
      </c>
      <c r="AG495">
        <v>0</v>
      </c>
      <c r="AH495">
        <v>0</v>
      </c>
      <c r="AI495">
        <v>0</v>
      </c>
      <c r="AJ495">
        <v>0</v>
      </c>
      <c r="AK495" s="7">
        <v>0</v>
      </c>
      <c r="AL495">
        <v>0</v>
      </c>
      <c r="AM495">
        <v>0</v>
      </c>
      <c r="AN495">
        <v>0</v>
      </c>
      <c r="AO495">
        <v>0</v>
      </c>
      <c r="AP495">
        <v>0</v>
      </c>
      <c r="AQ495">
        <v>0</v>
      </c>
      <c r="AR495" s="7">
        <v>0</v>
      </c>
      <c r="AS495">
        <v>0</v>
      </c>
      <c r="AT495">
        <v>0</v>
      </c>
      <c r="AU495">
        <v>0</v>
      </c>
      <c r="AV495">
        <v>0</v>
      </c>
      <c r="AW495">
        <v>0</v>
      </c>
      <c r="AX495">
        <v>0</v>
      </c>
      <c r="AY495" s="7">
        <v>0</v>
      </c>
      <c r="AZ495">
        <v>0</v>
      </c>
      <c r="BA495">
        <v>0</v>
      </c>
      <c r="BB495">
        <v>0</v>
      </c>
      <c r="BC495">
        <v>0</v>
      </c>
      <c r="BD495">
        <v>0</v>
      </c>
      <c r="BE495">
        <v>0</v>
      </c>
      <c r="BF495" s="7">
        <v>0</v>
      </c>
      <c r="BG495">
        <v>0</v>
      </c>
      <c r="BH495">
        <v>0</v>
      </c>
      <c r="BI495">
        <v>0</v>
      </c>
      <c r="BJ495">
        <v>0</v>
      </c>
      <c r="BK495">
        <v>0</v>
      </c>
      <c r="BL495">
        <v>0</v>
      </c>
      <c r="BM495" s="7">
        <v>0</v>
      </c>
      <c r="BN495">
        <v>0</v>
      </c>
      <c r="BO495">
        <v>0</v>
      </c>
      <c r="BP495">
        <v>0</v>
      </c>
      <c r="BQ495">
        <v>0</v>
      </c>
      <c r="BR495">
        <v>0</v>
      </c>
      <c r="BS495">
        <v>0</v>
      </c>
      <c r="BT495" s="7">
        <v>0</v>
      </c>
      <c r="BU495">
        <v>0</v>
      </c>
      <c r="BV495">
        <v>0</v>
      </c>
      <c r="BW495">
        <v>0</v>
      </c>
      <c r="BX495">
        <v>0</v>
      </c>
      <c r="BY495">
        <v>0</v>
      </c>
      <c r="BZ495">
        <v>0</v>
      </c>
      <c r="CA495" s="7">
        <v>0</v>
      </c>
      <c r="CB495">
        <v>0</v>
      </c>
      <c r="CC495">
        <v>0</v>
      </c>
      <c r="CD495">
        <v>0</v>
      </c>
      <c r="CE495">
        <v>0</v>
      </c>
      <c r="CF495">
        <v>0</v>
      </c>
      <c r="CG495">
        <v>0</v>
      </c>
      <c r="CH495" s="7">
        <v>0</v>
      </c>
      <c r="CI495">
        <v>0</v>
      </c>
      <c r="CJ495">
        <v>0</v>
      </c>
      <c r="CK495">
        <v>0</v>
      </c>
      <c r="CL495">
        <v>0</v>
      </c>
      <c r="CM495">
        <v>0</v>
      </c>
      <c r="CN495">
        <v>0</v>
      </c>
      <c r="CO495" s="7">
        <v>0</v>
      </c>
      <c r="CP495">
        <v>0</v>
      </c>
      <c r="CQ495">
        <v>0</v>
      </c>
      <c r="CR495">
        <v>0</v>
      </c>
      <c r="CS495">
        <v>0</v>
      </c>
      <c r="CT495">
        <v>0</v>
      </c>
      <c r="CU495">
        <v>0</v>
      </c>
      <c r="CV495" s="7">
        <v>0</v>
      </c>
      <c r="CW495">
        <f t="shared" si="364"/>
        <v>0</v>
      </c>
      <c r="CX495">
        <f t="shared" si="365"/>
        <v>0</v>
      </c>
      <c r="CY495">
        <f t="shared" si="366"/>
        <v>0</v>
      </c>
      <c r="CZ495">
        <f t="shared" si="367"/>
        <v>0</v>
      </c>
      <c r="DA495">
        <f t="shared" si="368"/>
        <v>0</v>
      </c>
      <c r="DB495">
        <f t="shared" si="369"/>
        <v>0</v>
      </c>
      <c r="DC495" s="7">
        <f t="shared" si="370"/>
        <v>0</v>
      </c>
      <c r="DD495">
        <f t="shared" si="371"/>
        <v>0</v>
      </c>
      <c r="DE495">
        <f t="shared" si="372"/>
        <v>0</v>
      </c>
      <c r="DF495">
        <f t="shared" si="373"/>
        <v>0</v>
      </c>
      <c r="DG495">
        <f t="shared" si="374"/>
        <v>0</v>
      </c>
      <c r="DH495">
        <f t="shared" si="375"/>
        <v>0</v>
      </c>
      <c r="DI495">
        <f t="shared" si="376"/>
        <v>0</v>
      </c>
      <c r="DJ495" s="7">
        <f t="shared" si="377"/>
        <v>0</v>
      </c>
      <c r="DK495" s="10">
        <f t="shared" si="378"/>
        <v>0</v>
      </c>
      <c r="DL495" s="10">
        <f t="shared" si="379"/>
        <v>0</v>
      </c>
      <c r="DM495">
        <f t="shared" si="380"/>
        <v>0</v>
      </c>
      <c r="DN495">
        <f t="shared" si="381"/>
        <v>0</v>
      </c>
      <c r="DO495">
        <f t="shared" si="382"/>
        <v>0</v>
      </c>
      <c r="DP495" s="7">
        <f t="shared" si="383"/>
        <v>0</v>
      </c>
      <c r="DQ495">
        <f t="shared" si="384"/>
        <v>0</v>
      </c>
      <c r="DR495">
        <f t="shared" si="385"/>
        <v>0</v>
      </c>
      <c r="DS495">
        <f t="shared" si="386"/>
        <v>0</v>
      </c>
      <c r="DT495" s="7">
        <f t="shared" si="387"/>
        <v>0</v>
      </c>
      <c r="DU495">
        <f t="shared" si="388"/>
        <v>0</v>
      </c>
      <c r="DV495" s="7">
        <f t="shared" si="389"/>
        <v>0</v>
      </c>
      <c r="DW495" s="10">
        <f t="shared" si="390"/>
        <v>0</v>
      </c>
      <c r="DX495" s="10">
        <f t="shared" si="391"/>
        <v>0</v>
      </c>
      <c r="DY495" s="31">
        <f t="shared" si="411"/>
        <v>0</v>
      </c>
      <c r="DZ495" s="31">
        <f t="shared" si="392"/>
        <v>0</v>
      </c>
      <c r="EA495" s="31">
        <f t="shared" si="393"/>
        <v>0</v>
      </c>
      <c r="EB495">
        <f t="shared" si="394"/>
        <v>0</v>
      </c>
      <c r="EC495">
        <f t="shared" si="395"/>
        <v>0</v>
      </c>
      <c r="ED495">
        <f t="shared" si="396"/>
        <v>0</v>
      </c>
      <c r="EE495" s="7">
        <f t="shared" si="397"/>
        <v>0</v>
      </c>
      <c r="EF495" s="31">
        <f t="shared" si="398"/>
        <v>0</v>
      </c>
      <c r="EG495">
        <f t="shared" si="399"/>
        <v>0</v>
      </c>
      <c r="EH495">
        <f t="shared" si="400"/>
        <v>0</v>
      </c>
      <c r="EI495">
        <f t="shared" si="401"/>
        <v>0</v>
      </c>
      <c r="EJ495" s="7">
        <f t="shared" si="402"/>
        <v>0</v>
      </c>
      <c r="EK495">
        <f t="shared" si="403"/>
        <v>0</v>
      </c>
      <c r="EL495">
        <f t="shared" si="404"/>
        <v>0</v>
      </c>
      <c r="EM495">
        <f t="shared" si="405"/>
        <v>0</v>
      </c>
      <c r="EN495">
        <f t="shared" si="406"/>
        <v>0</v>
      </c>
      <c r="EO495" s="75">
        <f t="shared" si="407"/>
        <v>0</v>
      </c>
      <c r="EP495" s="75">
        <f t="shared" si="408"/>
        <v>0</v>
      </c>
      <c r="EQ495" s="75">
        <f t="shared" si="409"/>
        <v>0</v>
      </c>
      <c r="ER495" s="75">
        <f t="shared" si="410"/>
        <v>0</v>
      </c>
      <c r="ES495">
        <f t="shared" si="360"/>
        <v>0</v>
      </c>
      <c r="ET495">
        <f t="shared" si="361"/>
        <v>0</v>
      </c>
      <c r="EU495">
        <f t="shared" si="362"/>
        <v>0</v>
      </c>
      <c r="EV495">
        <f t="shared" si="363"/>
        <v>0</v>
      </c>
    </row>
    <row r="496" spans="1:152" x14ac:dyDescent="0.35">
      <c r="A496" t="s">
        <v>157</v>
      </c>
      <c r="B496" s="7">
        <v>1990</v>
      </c>
      <c r="C496">
        <v>0</v>
      </c>
      <c r="D496">
        <v>0</v>
      </c>
      <c r="E496">
        <v>0</v>
      </c>
      <c r="F496">
        <v>0</v>
      </c>
      <c r="G496">
        <v>0</v>
      </c>
      <c r="H496">
        <v>0</v>
      </c>
      <c r="I496" s="7">
        <v>0</v>
      </c>
      <c r="J496">
        <v>0</v>
      </c>
      <c r="K496">
        <v>0</v>
      </c>
      <c r="L496">
        <v>0</v>
      </c>
      <c r="M496">
        <v>0</v>
      </c>
      <c r="N496">
        <v>0</v>
      </c>
      <c r="O496">
        <v>0</v>
      </c>
      <c r="P496" s="7">
        <v>0</v>
      </c>
      <c r="Q496">
        <v>0</v>
      </c>
      <c r="R496">
        <v>0</v>
      </c>
      <c r="S496">
        <v>0</v>
      </c>
      <c r="T496">
        <v>0</v>
      </c>
      <c r="U496">
        <v>0</v>
      </c>
      <c r="V496">
        <v>0</v>
      </c>
      <c r="W496" s="7">
        <v>0</v>
      </c>
      <c r="X496">
        <v>0</v>
      </c>
      <c r="Y496">
        <v>0</v>
      </c>
      <c r="Z496">
        <v>0</v>
      </c>
      <c r="AA496">
        <v>0</v>
      </c>
      <c r="AB496">
        <v>0</v>
      </c>
      <c r="AC496">
        <v>0</v>
      </c>
      <c r="AD496" s="7">
        <v>0</v>
      </c>
      <c r="AE496">
        <v>0</v>
      </c>
      <c r="AF496">
        <v>0</v>
      </c>
      <c r="AG496">
        <v>0</v>
      </c>
      <c r="AH496">
        <v>0</v>
      </c>
      <c r="AI496">
        <v>0</v>
      </c>
      <c r="AJ496">
        <v>0</v>
      </c>
      <c r="AK496" s="7">
        <v>0</v>
      </c>
      <c r="AL496">
        <v>0</v>
      </c>
      <c r="AM496">
        <v>0</v>
      </c>
      <c r="AN496">
        <v>0</v>
      </c>
      <c r="AO496">
        <v>0</v>
      </c>
      <c r="AP496">
        <v>0</v>
      </c>
      <c r="AQ496">
        <v>0</v>
      </c>
      <c r="AR496" s="7">
        <v>0</v>
      </c>
      <c r="AS496">
        <v>0</v>
      </c>
      <c r="AT496">
        <v>0</v>
      </c>
      <c r="AU496">
        <v>0</v>
      </c>
      <c r="AV496">
        <v>0</v>
      </c>
      <c r="AW496">
        <v>0</v>
      </c>
      <c r="AX496">
        <v>0</v>
      </c>
      <c r="AY496" s="7">
        <v>0</v>
      </c>
      <c r="AZ496">
        <v>0</v>
      </c>
      <c r="BA496">
        <v>0</v>
      </c>
      <c r="BB496">
        <v>0</v>
      </c>
      <c r="BC496">
        <v>0</v>
      </c>
      <c r="BD496">
        <v>0</v>
      </c>
      <c r="BE496">
        <v>0</v>
      </c>
      <c r="BF496" s="7">
        <v>0</v>
      </c>
      <c r="BG496">
        <v>0</v>
      </c>
      <c r="BH496">
        <v>0</v>
      </c>
      <c r="BI496">
        <v>0</v>
      </c>
      <c r="BJ496">
        <v>0</v>
      </c>
      <c r="BK496">
        <v>0</v>
      </c>
      <c r="BL496">
        <v>0</v>
      </c>
      <c r="BM496" s="7">
        <v>0</v>
      </c>
      <c r="BN496">
        <v>0</v>
      </c>
      <c r="BO496">
        <v>0</v>
      </c>
      <c r="BP496">
        <v>0</v>
      </c>
      <c r="BQ496">
        <v>0</v>
      </c>
      <c r="BR496">
        <v>0</v>
      </c>
      <c r="BS496">
        <v>0</v>
      </c>
      <c r="BT496" s="7">
        <v>0</v>
      </c>
      <c r="BU496">
        <v>0</v>
      </c>
      <c r="BV496">
        <v>0</v>
      </c>
      <c r="BW496">
        <v>0</v>
      </c>
      <c r="BX496">
        <v>0</v>
      </c>
      <c r="BY496">
        <v>0</v>
      </c>
      <c r="BZ496">
        <v>0</v>
      </c>
      <c r="CA496" s="7">
        <v>0</v>
      </c>
      <c r="CB496">
        <v>0</v>
      </c>
      <c r="CC496">
        <v>0</v>
      </c>
      <c r="CD496">
        <v>0</v>
      </c>
      <c r="CE496">
        <v>0</v>
      </c>
      <c r="CF496">
        <v>0</v>
      </c>
      <c r="CG496">
        <v>0</v>
      </c>
      <c r="CH496" s="7">
        <v>0</v>
      </c>
      <c r="CI496">
        <v>0</v>
      </c>
      <c r="CJ496">
        <v>0</v>
      </c>
      <c r="CK496">
        <v>0</v>
      </c>
      <c r="CL496">
        <v>0</v>
      </c>
      <c r="CM496">
        <v>0</v>
      </c>
      <c r="CN496">
        <v>0</v>
      </c>
      <c r="CO496" s="7">
        <v>0</v>
      </c>
      <c r="CP496">
        <v>0</v>
      </c>
      <c r="CQ496">
        <v>0</v>
      </c>
      <c r="CR496">
        <v>0</v>
      </c>
      <c r="CS496">
        <v>0</v>
      </c>
      <c r="CT496">
        <v>0</v>
      </c>
      <c r="CU496">
        <v>0</v>
      </c>
      <c r="CV496" s="7">
        <v>0</v>
      </c>
      <c r="CW496">
        <f t="shared" si="364"/>
        <v>0</v>
      </c>
      <c r="CX496">
        <f t="shared" si="365"/>
        <v>0</v>
      </c>
      <c r="CY496">
        <f t="shared" si="366"/>
        <v>0</v>
      </c>
      <c r="CZ496">
        <f t="shared" si="367"/>
        <v>0</v>
      </c>
      <c r="DA496">
        <f t="shared" si="368"/>
        <v>0</v>
      </c>
      <c r="DB496">
        <f t="shared" si="369"/>
        <v>0</v>
      </c>
      <c r="DC496" s="7">
        <f t="shared" si="370"/>
        <v>0</v>
      </c>
      <c r="DD496">
        <f t="shared" si="371"/>
        <v>0</v>
      </c>
      <c r="DE496">
        <f t="shared" si="372"/>
        <v>0</v>
      </c>
      <c r="DF496">
        <f t="shared" si="373"/>
        <v>0</v>
      </c>
      <c r="DG496">
        <f t="shared" si="374"/>
        <v>0</v>
      </c>
      <c r="DH496">
        <f t="shared" si="375"/>
        <v>0</v>
      </c>
      <c r="DI496">
        <f t="shared" si="376"/>
        <v>0</v>
      </c>
      <c r="DJ496" s="7">
        <f t="shared" si="377"/>
        <v>0</v>
      </c>
      <c r="DK496" s="10">
        <f t="shared" si="378"/>
        <v>0</v>
      </c>
      <c r="DL496" s="10">
        <f t="shared" si="379"/>
        <v>0</v>
      </c>
      <c r="DM496">
        <f t="shared" si="380"/>
        <v>0</v>
      </c>
      <c r="DN496">
        <f t="shared" si="381"/>
        <v>0</v>
      </c>
      <c r="DO496">
        <f t="shared" si="382"/>
        <v>0</v>
      </c>
      <c r="DP496" s="7">
        <f t="shared" si="383"/>
        <v>0</v>
      </c>
      <c r="DQ496">
        <f t="shared" si="384"/>
        <v>0</v>
      </c>
      <c r="DR496">
        <f t="shared" si="385"/>
        <v>0</v>
      </c>
      <c r="DS496">
        <f t="shared" si="386"/>
        <v>0</v>
      </c>
      <c r="DT496" s="7">
        <f t="shared" si="387"/>
        <v>0</v>
      </c>
      <c r="DU496">
        <f t="shared" si="388"/>
        <v>0</v>
      </c>
      <c r="DV496" s="7">
        <f t="shared" si="389"/>
        <v>0</v>
      </c>
      <c r="DW496" s="10">
        <f t="shared" si="390"/>
        <v>0</v>
      </c>
      <c r="DX496" s="10">
        <f t="shared" si="391"/>
        <v>0</v>
      </c>
      <c r="DY496" s="31">
        <f t="shared" si="411"/>
        <v>0</v>
      </c>
      <c r="DZ496" s="31">
        <f t="shared" si="392"/>
        <v>0</v>
      </c>
      <c r="EA496" s="31">
        <f t="shared" si="393"/>
        <v>0</v>
      </c>
      <c r="EB496">
        <f t="shared" si="394"/>
        <v>0</v>
      </c>
      <c r="EC496">
        <f t="shared" si="395"/>
        <v>0</v>
      </c>
      <c r="ED496">
        <f t="shared" si="396"/>
        <v>0</v>
      </c>
      <c r="EE496" s="7">
        <f t="shared" si="397"/>
        <v>0</v>
      </c>
      <c r="EF496" s="31">
        <f t="shared" si="398"/>
        <v>0</v>
      </c>
      <c r="EG496">
        <f t="shared" si="399"/>
        <v>0</v>
      </c>
      <c r="EH496">
        <f t="shared" si="400"/>
        <v>0</v>
      </c>
      <c r="EI496">
        <f t="shared" si="401"/>
        <v>0</v>
      </c>
      <c r="EJ496" s="7">
        <f t="shared" si="402"/>
        <v>0</v>
      </c>
      <c r="EK496">
        <f t="shared" si="403"/>
        <v>0</v>
      </c>
      <c r="EL496">
        <f t="shared" si="404"/>
        <v>0</v>
      </c>
      <c r="EM496">
        <f t="shared" si="405"/>
        <v>0</v>
      </c>
      <c r="EN496">
        <f t="shared" si="406"/>
        <v>0</v>
      </c>
      <c r="EO496" s="75">
        <f t="shared" si="407"/>
        <v>0</v>
      </c>
      <c r="EP496" s="75">
        <f t="shared" si="408"/>
        <v>0</v>
      </c>
      <c r="EQ496" s="75">
        <f t="shared" si="409"/>
        <v>0</v>
      </c>
      <c r="ER496" s="75">
        <f t="shared" si="410"/>
        <v>0</v>
      </c>
      <c r="ES496">
        <f t="shared" si="360"/>
        <v>0</v>
      </c>
      <c r="ET496">
        <f t="shared" si="361"/>
        <v>0</v>
      </c>
      <c r="EU496">
        <f t="shared" si="362"/>
        <v>0</v>
      </c>
      <c r="EV496">
        <f t="shared" si="363"/>
        <v>0</v>
      </c>
    </row>
    <row r="497" spans="1:152" x14ac:dyDescent="0.35">
      <c r="A497" t="s">
        <v>157</v>
      </c>
      <c r="B497" s="7">
        <v>1991</v>
      </c>
      <c r="C497">
        <v>0</v>
      </c>
      <c r="D497">
        <v>0</v>
      </c>
      <c r="E497">
        <v>0</v>
      </c>
      <c r="F497">
        <v>0</v>
      </c>
      <c r="G497">
        <v>0</v>
      </c>
      <c r="H497">
        <v>0</v>
      </c>
      <c r="I497" s="7">
        <v>0</v>
      </c>
      <c r="J497">
        <v>0</v>
      </c>
      <c r="K497">
        <v>0</v>
      </c>
      <c r="L497">
        <v>0</v>
      </c>
      <c r="M497">
        <v>0</v>
      </c>
      <c r="N497">
        <v>0</v>
      </c>
      <c r="O497">
        <v>0</v>
      </c>
      <c r="P497" s="7">
        <v>0</v>
      </c>
      <c r="Q497">
        <v>0</v>
      </c>
      <c r="R497">
        <v>0</v>
      </c>
      <c r="S497">
        <v>0</v>
      </c>
      <c r="T497">
        <v>0</v>
      </c>
      <c r="U497">
        <v>0</v>
      </c>
      <c r="V497">
        <v>0</v>
      </c>
      <c r="W497" s="7">
        <v>0</v>
      </c>
      <c r="X497">
        <v>0</v>
      </c>
      <c r="Y497">
        <v>0</v>
      </c>
      <c r="Z497">
        <v>0</v>
      </c>
      <c r="AA497">
        <v>0</v>
      </c>
      <c r="AB497">
        <v>0</v>
      </c>
      <c r="AC497">
        <v>0</v>
      </c>
      <c r="AD497" s="7">
        <v>0</v>
      </c>
      <c r="AE497">
        <v>0</v>
      </c>
      <c r="AF497">
        <v>0</v>
      </c>
      <c r="AG497">
        <v>0</v>
      </c>
      <c r="AH497">
        <v>0</v>
      </c>
      <c r="AI497">
        <v>0</v>
      </c>
      <c r="AJ497">
        <v>0</v>
      </c>
      <c r="AK497" s="7">
        <v>0</v>
      </c>
      <c r="AL497">
        <v>0</v>
      </c>
      <c r="AM497">
        <v>0</v>
      </c>
      <c r="AN497">
        <v>0</v>
      </c>
      <c r="AO497">
        <v>0</v>
      </c>
      <c r="AP497">
        <v>0</v>
      </c>
      <c r="AQ497">
        <v>0</v>
      </c>
      <c r="AR497" s="7">
        <v>0</v>
      </c>
      <c r="AS497">
        <v>0</v>
      </c>
      <c r="AT497">
        <v>0</v>
      </c>
      <c r="AU497">
        <v>0</v>
      </c>
      <c r="AV497">
        <v>0</v>
      </c>
      <c r="AW497">
        <v>0</v>
      </c>
      <c r="AX497">
        <v>0</v>
      </c>
      <c r="AY497" s="7">
        <v>0</v>
      </c>
      <c r="AZ497">
        <v>0</v>
      </c>
      <c r="BA497">
        <v>0</v>
      </c>
      <c r="BB497">
        <v>0</v>
      </c>
      <c r="BC497">
        <v>0</v>
      </c>
      <c r="BD497">
        <v>0</v>
      </c>
      <c r="BE497">
        <v>0</v>
      </c>
      <c r="BF497" s="7">
        <v>0</v>
      </c>
      <c r="BG497">
        <v>0</v>
      </c>
      <c r="BH497">
        <v>0</v>
      </c>
      <c r="BI497">
        <v>0</v>
      </c>
      <c r="BJ497">
        <v>0</v>
      </c>
      <c r="BK497">
        <v>0</v>
      </c>
      <c r="BL497">
        <v>0</v>
      </c>
      <c r="BM497" s="7">
        <v>0</v>
      </c>
      <c r="BN497">
        <v>0</v>
      </c>
      <c r="BO497">
        <v>0</v>
      </c>
      <c r="BP497">
        <v>0</v>
      </c>
      <c r="BQ497">
        <v>0</v>
      </c>
      <c r="BR497">
        <v>0</v>
      </c>
      <c r="BS497">
        <v>0</v>
      </c>
      <c r="BT497" s="7">
        <v>0</v>
      </c>
      <c r="BU497">
        <v>0</v>
      </c>
      <c r="BV497">
        <v>0</v>
      </c>
      <c r="BW497">
        <v>0</v>
      </c>
      <c r="BX497">
        <v>0</v>
      </c>
      <c r="BY497">
        <v>0</v>
      </c>
      <c r="BZ497">
        <v>0</v>
      </c>
      <c r="CA497" s="7">
        <v>0</v>
      </c>
      <c r="CB497">
        <v>0</v>
      </c>
      <c r="CC497">
        <v>0</v>
      </c>
      <c r="CD497">
        <v>0</v>
      </c>
      <c r="CE497">
        <v>0</v>
      </c>
      <c r="CF497">
        <v>0</v>
      </c>
      <c r="CG497">
        <v>0</v>
      </c>
      <c r="CH497" s="7">
        <v>0</v>
      </c>
      <c r="CI497">
        <v>0</v>
      </c>
      <c r="CJ497">
        <v>0</v>
      </c>
      <c r="CK497">
        <v>0</v>
      </c>
      <c r="CL497">
        <v>0</v>
      </c>
      <c r="CM497">
        <v>0</v>
      </c>
      <c r="CN497">
        <v>0</v>
      </c>
      <c r="CO497" s="7">
        <v>0</v>
      </c>
      <c r="CP497">
        <v>0</v>
      </c>
      <c r="CQ497">
        <v>0</v>
      </c>
      <c r="CR497">
        <v>0</v>
      </c>
      <c r="CS497">
        <v>0</v>
      </c>
      <c r="CT497">
        <v>0</v>
      </c>
      <c r="CU497">
        <v>0</v>
      </c>
      <c r="CV497" s="7">
        <v>0</v>
      </c>
      <c r="CW497">
        <f t="shared" si="364"/>
        <v>0</v>
      </c>
      <c r="CX497">
        <f t="shared" si="365"/>
        <v>0</v>
      </c>
      <c r="CY497">
        <f t="shared" si="366"/>
        <v>0</v>
      </c>
      <c r="CZ497">
        <f t="shared" si="367"/>
        <v>0</v>
      </c>
      <c r="DA497">
        <f t="shared" si="368"/>
        <v>0</v>
      </c>
      <c r="DB497">
        <f t="shared" si="369"/>
        <v>0</v>
      </c>
      <c r="DC497" s="7">
        <f t="shared" si="370"/>
        <v>0</v>
      </c>
      <c r="DD497">
        <f t="shared" si="371"/>
        <v>0</v>
      </c>
      <c r="DE497">
        <f t="shared" si="372"/>
        <v>0</v>
      </c>
      <c r="DF497">
        <f t="shared" si="373"/>
        <v>0</v>
      </c>
      <c r="DG497">
        <f t="shared" si="374"/>
        <v>0</v>
      </c>
      <c r="DH497">
        <f t="shared" si="375"/>
        <v>0</v>
      </c>
      <c r="DI497">
        <f t="shared" si="376"/>
        <v>0</v>
      </c>
      <c r="DJ497" s="7">
        <f t="shared" si="377"/>
        <v>0</v>
      </c>
      <c r="DK497" s="10">
        <f t="shared" si="378"/>
        <v>0</v>
      </c>
      <c r="DL497" s="10">
        <f t="shared" si="379"/>
        <v>0</v>
      </c>
      <c r="DM497">
        <f t="shared" si="380"/>
        <v>0</v>
      </c>
      <c r="DN497">
        <f t="shared" si="381"/>
        <v>0</v>
      </c>
      <c r="DO497">
        <f t="shared" si="382"/>
        <v>0</v>
      </c>
      <c r="DP497" s="7">
        <f t="shared" si="383"/>
        <v>0</v>
      </c>
      <c r="DQ497">
        <f t="shared" si="384"/>
        <v>0</v>
      </c>
      <c r="DR497">
        <f t="shared" si="385"/>
        <v>0</v>
      </c>
      <c r="DS497">
        <f t="shared" si="386"/>
        <v>0</v>
      </c>
      <c r="DT497" s="7">
        <f t="shared" si="387"/>
        <v>0</v>
      </c>
      <c r="DU497">
        <f t="shared" si="388"/>
        <v>0</v>
      </c>
      <c r="DV497" s="7">
        <f t="shared" si="389"/>
        <v>0</v>
      </c>
      <c r="DW497" s="10">
        <f t="shared" si="390"/>
        <v>0</v>
      </c>
      <c r="DX497" s="10">
        <f t="shared" si="391"/>
        <v>0</v>
      </c>
      <c r="DY497" s="31">
        <f t="shared" si="411"/>
        <v>0</v>
      </c>
      <c r="DZ497" s="31">
        <f t="shared" si="392"/>
        <v>0</v>
      </c>
      <c r="EA497" s="31">
        <f t="shared" si="393"/>
        <v>0</v>
      </c>
      <c r="EB497">
        <f t="shared" si="394"/>
        <v>0</v>
      </c>
      <c r="EC497">
        <f t="shared" si="395"/>
        <v>0</v>
      </c>
      <c r="ED497">
        <f t="shared" si="396"/>
        <v>0</v>
      </c>
      <c r="EE497" s="7">
        <f t="shared" si="397"/>
        <v>0</v>
      </c>
      <c r="EF497" s="31">
        <f t="shared" si="398"/>
        <v>0</v>
      </c>
      <c r="EG497">
        <f t="shared" si="399"/>
        <v>0</v>
      </c>
      <c r="EH497">
        <f t="shared" si="400"/>
        <v>0</v>
      </c>
      <c r="EI497">
        <f t="shared" si="401"/>
        <v>0</v>
      </c>
      <c r="EJ497" s="7">
        <f t="shared" si="402"/>
        <v>0</v>
      </c>
      <c r="EK497">
        <f t="shared" si="403"/>
        <v>0</v>
      </c>
      <c r="EL497">
        <f t="shared" si="404"/>
        <v>0</v>
      </c>
      <c r="EM497">
        <f t="shared" si="405"/>
        <v>0</v>
      </c>
      <c r="EN497">
        <f t="shared" si="406"/>
        <v>0</v>
      </c>
      <c r="EO497" s="75">
        <f t="shared" si="407"/>
        <v>0</v>
      </c>
      <c r="EP497" s="75">
        <f t="shared" si="408"/>
        <v>0</v>
      </c>
      <c r="EQ497" s="75">
        <f t="shared" si="409"/>
        <v>0</v>
      </c>
      <c r="ER497" s="75">
        <f t="shared" si="410"/>
        <v>0</v>
      </c>
      <c r="ES497">
        <f t="shared" si="360"/>
        <v>0</v>
      </c>
      <c r="ET497">
        <f t="shared" si="361"/>
        <v>0</v>
      </c>
      <c r="EU497">
        <f t="shared" si="362"/>
        <v>0</v>
      </c>
      <c r="EV497">
        <f t="shared" si="363"/>
        <v>0</v>
      </c>
    </row>
    <row r="498" spans="1:152" x14ac:dyDescent="0.35">
      <c r="A498" t="s">
        <v>157</v>
      </c>
      <c r="B498" s="7">
        <v>1992</v>
      </c>
      <c r="C498">
        <v>0</v>
      </c>
      <c r="D498">
        <v>0</v>
      </c>
      <c r="E498">
        <v>0</v>
      </c>
      <c r="F498">
        <v>0</v>
      </c>
      <c r="G498">
        <v>0</v>
      </c>
      <c r="H498">
        <v>0</v>
      </c>
      <c r="I498" s="7">
        <v>0</v>
      </c>
      <c r="J498">
        <v>0</v>
      </c>
      <c r="K498">
        <v>0</v>
      </c>
      <c r="L498">
        <v>0</v>
      </c>
      <c r="M498">
        <v>0</v>
      </c>
      <c r="N498">
        <v>0</v>
      </c>
      <c r="O498">
        <v>0</v>
      </c>
      <c r="P498" s="7">
        <v>0</v>
      </c>
      <c r="Q498">
        <v>0</v>
      </c>
      <c r="R498">
        <v>0</v>
      </c>
      <c r="S498">
        <v>0</v>
      </c>
      <c r="T498">
        <v>0</v>
      </c>
      <c r="U498">
        <v>0</v>
      </c>
      <c r="V498">
        <v>0</v>
      </c>
      <c r="W498" s="7">
        <v>0</v>
      </c>
      <c r="X498">
        <v>0</v>
      </c>
      <c r="Y498">
        <v>0</v>
      </c>
      <c r="Z498">
        <v>0</v>
      </c>
      <c r="AA498">
        <v>0</v>
      </c>
      <c r="AB498">
        <v>0</v>
      </c>
      <c r="AC498">
        <v>0</v>
      </c>
      <c r="AD498" s="7">
        <v>0</v>
      </c>
      <c r="AE498">
        <v>0</v>
      </c>
      <c r="AF498">
        <v>0</v>
      </c>
      <c r="AG498">
        <v>0</v>
      </c>
      <c r="AH498">
        <v>0</v>
      </c>
      <c r="AI498">
        <v>0</v>
      </c>
      <c r="AJ498">
        <v>0</v>
      </c>
      <c r="AK498" s="7">
        <v>0</v>
      </c>
      <c r="AL498">
        <v>0</v>
      </c>
      <c r="AM498">
        <v>0</v>
      </c>
      <c r="AN498">
        <v>0</v>
      </c>
      <c r="AO498">
        <v>0</v>
      </c>
      <c r="AP498">
        <v>0</v>
      </c>
      <c r="AQ498">
        <v>0</v>
      </c>
      <c r="AR498" s="7">
        <v>0</v>
      </c>
      <c r="AS498">
        <v>0</v>
      </c>
      <c r="AT498">
        <v>0</v>
      </c>
      <c r="AU498">
        <v>0</v>
      </c>
      <c r="AV498">
        <v>0</v>
      </c>
      <c r="AW498">
        <v>0</v>
      </c>
      <c r="AX498">
        <v>0</v>
      </c>
      <c r="AY498" s="7">
        <v>0</v>
      </c>
      <c r="AZ498">
        <v>0</v>
      </c>
      <c r="BA498">
        <v>0</v>
      </c>
      <c r="BB498">
        <v>0</v>
      </c>
      <c r="BC498">
        <v>0</v>
      </c>
      <c r="BD498">
        <v>0</v>
      </c>
      <c r="BE498">
        <v>0</v>
      </c>
      <c r="BF498" s="7">
        <v>0</v>
      </c>
      <c r="BG498">
        <v>0</v>
      </c>
      <c r="BH498">
        <v>0</v>
      </c>
      <c r="BI498">
        <v>0</v>
      </c>
      <c r="BJ498">
        <v>0</v>
      </c>
      <c r="BK498">
        <v>0</v>
      </c>
      <c r="BL498">
        <v>0</v>
      </c>
      <c r="BM498" s="7">
        <v>0</v>
      </c>
      <c r="BN498">
        <v>0</v>
      </c>
      <c r="BO498">
        <v>0</v>
      </c>
      <c r="BP498">
        <v>0</v>
      </c>
      <c r="BQ498">
        <v>0</v>
      </c>
      <c r="BR498">
        <v>0</v>
      </c>
      <c r="BS498">
        <v>0</v>
      </c>
      <c r="BT498" s="7">
        <v>0</v>
      </c>
      <c r="BU498">
        <v>0</v>
      </c>
      <c r="BV498">
        <v>0</v>
      </c>
      <c r="BW498">
        <v>0</v>
      </c>
      <c r="BX498">
        <v>0</v>
      </c>
      <c r="BY498">
        <v>0</v>
      </c>
      <c r="BZ498">
        <v>0</v>
      </c>
      <c r="CA498" s="7">
        <v>0</v>
      </c>
      <c r="CB498">
        <v>0</v>
      </c>
      <c r="CC498">
        <v>0</v>
      </c>
      <c r="CD498">
        <v>0</v>
      </c>
      <c r="CE498">
        <v>0</v>
      </c>
      <c r="CF498">
        <v>0</v>
      </c>
      <c r="CG498">
        <v>0</v>
      </c>
      <c r="CH498" s="7">
        <v>0</v>
      </c>
      <c r="CI498">
        <v>0</v>
      </c>
      <c r="CJ498">
        <v>0</v>
      </c>
      <c r="CK498">
        <v>0</v>
      </c>
      <c r="CL498">
        <v>0</v>
      </c>
      <c r="CM498">
        <v>0</v>
      </c>
      <c r="CN498">
        <v>0</v>
      </c>
      <c r="CO498" s="7">
        <v>0</v>
      </c>
      <c r="CP498">
        <v>0</v>
      </c>
      <c r="CQ498">
        <v>0</v>
      </c>
      <c r="CR498">
        <v>0</v>
      </c>
      <c r="CS498">
        <v>0</v>
      </c>
      <c r="CT498">
        <v>0</v>
      </c>
      <c r="CU498">
        <v>0</v>
      </c>
      <c r="CV498" s="7">
        <v>0</v>
      </c>
      <c r="CW498">
        <f t="shared" si="364"/>
        <v>0</v>
      </c>
      <c r="CX498">
        <f t="shared" si="365"/>
        <v>0</v>
      </c>
      <c r="CY498">
        <f t="shared" si="366"/>
        <v>0</v>
      </c>
      <c r="CZ498">
        <f t="shared" si="367"/>
        <v>0</v>
      </c>
      <c r="DA498">
        <f t="shared" si="368"/>
        <v>0</v>
      </c>
      <c r="DB498">
        <f t="shared" si="369"/>
        <v>0</v>
      </c>
      <c r="DC498" s="7">
        <f t="shared" si="370"/>
        <v>0</v>
      </c>
      <c r="DD498">
        <f t="shared" si="371"/>
        <v>0</v>
      </c>
      <c r="DE498">
        <f t="shared" si="372"/>
        <v>0</v>
      </c>
      <c r="DF498">
        <f t="shared" si="373"/>
        <v>0</v>
      </c>
      <c r="DG498">
        <f t="shared" si="374"/>
        <v>0</v>
      </c>
      <c r="DH498">
        <f t="shared" si="375"/>
        <v>0</v>
      </c>
      <c r="DI498">
        <f t="shared" si="376"/>
        <v>0</v>
      </c>
      <c r="DJ498" s="7">
        <f t="shared" si="377"/>
        <v>0</v>
      </c>
      <c r="DK498" s="10">
        <f t="shared" si="378"/>
        <v>0</v>
      </c>
      <c r="DL498" s="10">
        <f t="shared" si="379"/>
        <v>0</v>
      </c>
      <c r="DM498">
        <f t="shared" si="380"/>
        <v>0</v>
      </c>
      <c r="DN498">
        <f t="shared" si="381"/>
        <v>0</v>
      </c>
      <c r="DO498">
        <f t="shared" si="382"/>
        <v>0</v>
      </c>
      <c r="DP498" s="7">
        <f t="shared" si="383"/>
        <v>0</v>
      </c>
      <c r="DQ498">
        <f t="shared" si="384"/>
        <v>0</v>
      </c>
      <c r="DR498">
        <f t="shared" si="385"/>
        <v>0</v>
      </c>
      <c r="DS498">
        <f t="shared" si="386"/>
        <v>0</v>
      </c>
      <c r="DT498" s="7">
        <f t="shared" si="387"/>
        <v>0</v>
      </c>
      <c r="DU498">
        <f t="shared" si="388"/>
        <v>0</v>
      </c>
      <c r="DV498" s="7">
        <f t="shared" si="389"/>
        <v>0</v>
      </c>
      <c r="DW498" s="10">
        <f t="shared" si="390"/>
        <v>0</v>
      </c>
      <c r="DX498" s="10">
        <f t="shared" si="391"/>
        <v>0</v>
      </c>
      <c r="DY498" s="31">
        <f t="shared" si="411"/>
        <v>0</v>
      </c>
      <c r="DZ498" s="31">
        <f t="shared" si="392"/>
        <v>0</v>
      </c>
      <c r="EA498" s="31">
        <f t="shared" si="393"/>
        <v>0</v>
      </c>
      <c r="EB498">
        <f t="shared" si="394"/>
        <v>0</v>
      </c>
      <c r="EC498">
        <f t="shared" si="395"/>
        <v>0</v>
      </c>
      <c r="ED498">
        <f t="shared" si="396"/>
        <v>0</v>
      </c>
      <c r="EE498" s="7">
        <f t="shared" si="397"/>
        <v>0</v>
      </c>
      <c r="EF498" s="31">
        <f t="shared" si="398"/>
        <v>0</v>
      </c>
      <c r="EG498">
        <f t="shared" si="399"/>
        <v>0</v>
      </c>
      <c r="EH498">
        <f t="shared" si="400"/>
        <v>0</v>
      </c>
      <c r="EI498">
        <f t="shared" si="401"/>
        <v>0</v>
      </c>
      <c r="EJ498" s="7">
        <f t="shared" si="402"/>
        <v>0</v>
      </c>
      <c r="EK498">
        <f t="shared" si="403"/>
        <v>0</v>
      </c>
      <c r="EL498">
        <f t="shared" si="404"/>
        <v>0</v>
      </c>
      <c r="EM498">
        <f t="shared" si="405"/>
        <v>0</v>
      </c>
      <c r="EN498">
        <f t="shared" si="406"/>
        <v>0</v>
      </c>
      <c r="EO498" s="75">
        <f t="shared" si="407"/>
        <v>0</v>
      </c>
      <c r="EP498" s="75">
        <f t="shared" si="408"/>
        <v>0</v>
      </c>
      <c r="EQ498" s="75">
        <f t="shared" si="409"/>
        <v>0</v>
      </c>
      <c r="ER498" s="75">
        <f t="shared" si="410"/>
        <v>0</v>
      </c>
      <c r="ES498">
        <f t="shared" si="360"/>
        <v>0</v>
      </c>
      <c r="ET498">
        <f t="shared" si="361"/>
        <v>0</v>
      </c>
      <c r="EU498">
        <f t="shared" si="362"/>
        <v>0</v>
      </c>
      <c r="EV498">
        <f t="shared" si="363"/>
        <v>0</v>
      </c>
    </row>
    <row r="499" spans="1:152" x14ac:dyDescent="0.35">
      <c r="A499" t="s">
        <v>157</v>
      </c>
      <c r="B499" s="7">
        <v>1993</v>
      </c>
      <c r="C499">
        <v>0</v>
      </c>
      <c r="D499">
        <v>0</v>
      </c>
      <c r="E499">
        <v>0</v>
      </c>
      <c r="F499">
        <v>0</v>
      </c>
      <c r="G499">
        <v>0</v>
      </c>
      <c r="H499">
        <v>0</v>
      </c>
      <c r="I499" s="7">
        <v>0</v>
      </c>
      <c r="J499">
        <v>0</v>
      </c>
      <c r="K499">
        <v>0</v>
      </c>
      <c r="L499">
        <v>0</v>
      </c>
      <c r="M499">
        <v>0</v>
      </c>
      <c r="N499">
        <v>0</v>
      </c>
      <c r="O499">
        <v>0</v>
      </c>
      <c r="P499" s="7">
        <v>0</v>
      </c>
      <c r="Q499">
        <v>0</v>
      </c>
      <c r="R499">
        <v>0</v>
      </c>
      <c r="S499">
        <v>0</v>
      </c>
      <c r="T499">
        <v>0</v>
      </c>
      <c r="U499">
        <v>0</v>
      </c>
      <c r="V499">
        <v>0</v>
      </c>
      <c r="W499" s="7">
        <v>0</v>
      </c>
      <c r="X499">
        <v>0</v>
      </c>
      <c r="Y499">
        <v>0</v>
      </c>
      <c r="Z499">
        <v>0</v>
      </c>
      <c r="AA499">
        <v>0</v>
      </c>
      <c r="AB499">
        <v>0</v>
      </c>
      <c r="AC499">
        <v>0</v>
      </c>
      <c r="AD499" s="7">
        <v>0</v>
      </c>
      <c r="AE499">
        <v>0</v>
      </c>
      <c r="AF499">
        <v>0</v>
      </c>
      <c r="AG499">
        <v>0</v>
      </c>
      <c r="AH499">
        <v>0</v>
      </c>
      <c r="AI499">
        <v>0</v>
      </c>
      <c r="AJ499">
        <v>0</v>
      </c>
      <c r="AK499" s="7">
        <v>0</v>
      </c>
      <c r="AL499">
        <v>0</v>
      </c>
      <c r="AM499">
        <v>0</v>
      </c>
      <c r="AN499">
        <v>0</v>
      </c>
      <c r="AO499">
        <v>0</v>
      </c>
      <c r="AP499">
        <v>0</v>
      </c>
      <c r="AQ499">
        <v>0</v>
      </c>
      <c r="AR499" s="7">
        <v>0</v>
      </c>
      <c r="AS499">
        <v>0</v>
      </c>
      <c r="AT499">
        <v>0</v>
      </c>
      <c r="AU499">
        <v>0</v>
      </c>
      <c r="AV499">
        <v>0</v>
      </c>
      <c r="AW499">
        <v>0</v>
      </c>
      <c r="AX499">
        <v>0</v>
      </c>
      <c r="AY499" s="7">
        <v>0</v>
      </c>
      <c r="AZ499">
        <v>0</v>
      </c>
      <c r="BA499">
        <v>0</v>
      </c>
      <c r="BB499">
        <v>0</v>
      </c>
      <c r="BC499">
        <v>0</v>
      </c>
      <c r="BD499">
        <v>0</v>
      </c>
      <c r="BE499">
        <v>0</v>
      </c>
      <c r="BF499" s="7">
        <v>0</v>
      </c>
      <c r="BG499">
        <v>0</v>
      </c>
      <c r="BH499">
        <v>0</v>
      </c>
      <c r="BI499">
        <v>0</v>
      </c>
      <c r="BJ499">
        <v>0</v>
      </c>
      <c r="BK499">
        <v>0</v>
      </c>
      <c r="BL499">
        <v>0</v>
      </c>
      <c r="BM499" s="7">
        <v>0</v>
      </c>
      <c r="BN499">
        <v>0</v>
      </c>
      <c r="BO499">
        <v>0</v>
      </c>
      <c r="BP499">
        <v>0</v>
      </c>
      <c r="BQ499">
        <v>0</v>
      </c>
      <c r="BR499">
        <v>0</v>
      </c>
      <c r="BS499">
        <v>0</v>
      </c>
      <c r="BT499" s="7">
        <v>0</v>
      </c>
      <c r="BU499">
        <v>0</v>
      </c>
      <c r="BV499">
        <v>0</v>
      </c>
      <c r="BW499">
        <v>0</v>
      </c>
      <c r="BX499">
        <v>0</v>
      </c>
      <c r="BY499">
        <v>0</v>
      </c>
      <c r="BZ499">
        <v>0</v>
      </c>
      <c r="CA499" s="7">
        <v>0</v>
      </c>
      <c r="CB499">
        <v>0</v>
      </c>
      <c r="CC499">
        <v>0</v>
      </c>
      <c r="CD499">
        <v>0</v>
      </c>
      <c r="CE499">
        <v>0</v>
      </c>
      <c r="CF499">
        <v>0</v>
      </c>
      <c r="CG499">
        <v>0</v>
      </c>
      <c r="CH499" s="7">
        <v>0</v>
      </c>
      <c r="CI499">
        <v>0</v>
      </c>
      <c r="CJ499">
        <v>0</v>
      </c>
      <c r="CK499">
        <v>0</v>
      </c>
      <c r="CL499">
        <v>0</v>
      </c>
      <c r="CM499">
        <v>0</v>
      </c>
      <c r="CN499">
        <v>0</v>
      </c>
      <c r="CO499" s="7">
        <v>0</v>
      </c>
      <c r="CP499">
        <v>0</v>
      </c>
      <c r="CQ499">
        <v>0</v>
      </c>
      <c r="CR499">
        <v>0</v>
      </c>
      <c r="CS499">
        <v>0</v>
      </c>
      <c r="CT499">
        <v>0</v>
      </c>
      <c r="CU499">
        <v>0</v>
      </c>
      <c r="CV499" s="7">
        <v>0</v>
      </c>
      <c r="CW499">
        <f t="shared" si="364"/>
        <v>0</v>
      </c>
      <c r="CX499">
        <f t="shared" si="365"/>
        <v>0</v>
      </c>
      <c r="CY499">
        <f t="shared" si="366"/>
        <v>0</v>
      </c>
      <c r="CZ499">
        <f t="shared" si="367"/>
        <v>0</v>
      </c>
      <c r="DA499">
        <f t="shared" si="368"/>
        <v>0</v>
      </c>
      <c r="DB499">
        <f t="shared" si="369"/>
        <v>0</v>
      </c>
      <c r="DC499" s="7">
        <f t="shared" si="370"/>
        <v>0</v>
      </c>
      <c r="DD499">
        <f t="shared" si="371"/>
        <v>0</v>
      </c>
      <c r="DE499">
        <f t="shared" si="372"/>
        <v>0</v>
      </c>
      <c r="DF499">
        <f t="shared" si="373"/>
        <v>0</v>
      </c>
      <c r="DG499">
        <f t="shared" si="374"/>
        <v>0</v>
      </c>
      <c r="DH499">
        <f t="shared" si="375"/>
        <v>0</v>
      </c>
      <c r="DI499">
        <f t="shared" si="376"/>
        <v>0</v>
      </c>
      <c r="DJ499" s="7">
        <f t="shared" si="377"/>
        <v>0</v>
      </c>
      <c r="DK499" s="10">
        <f t="shared" si="378"/>
        <v>0</v>
      </c>
      <c r="DL499" s="10">
        <f t="shared" si="379"/>
        <v>0</v>
      </c>
      <c r="DM499">
        <f t="shared" si="380"/>
        <v>0</v>
      </c>
      <c r="DN499">
        <f t="shared" si="381"/>
        <v>0</v>
      </c>
      <c r="DO499">
        <f t="shared" si="382"/>
        <v>0</v>
      </c>
      <c r="DP499" s="7">
        <f t="shared" si="383"/>
        <v>0</v>
      </c>
      <c r="DQ499">
        <f t="shared" si="384"/>
        <v>0</v>
      </c>
      <c r="DR499">
        <f t="shared" si="385"/>
        <v>0</v>
      </c>
      <c r="DS499">
        <f t="shared" si="386"/>
        <v>0</v>
      </c>
      <c r="DT499" s="7">
        <f t="shared" si="387"/>
        <v>0</v>
      </c>
      <c r="DU499">
        <f t="shared" si="388"/>
        <v>0</v>
      </c>
      <c r="DV499" s="7">
        <f t="shared" si="389"/>
        <v>0</v>
      </c>
      <c r="DW499" s="10">
        <f t="shared" si="390"/>
        <v>0</v>
      </c>
      <c r="DX499" s="10">
        <f t="shared" si="391"/>
        <v>0</v>
      </c>
      <c r="DY499" s="31">
        <f t="shared" si="411"/>
        <v>0</v>
      </c>
      <c r="DZ499" s="31">
        <f t="shared" si="392"/>
        <v>0</v>
      </c>
      <c r="EA499" s="31">
        <f t="shared" si="393"/>
        <v>0</v>
      </c>
      <c r="EB499">
        <f t="shared" si="394"/>
        <v>0</v>
      </c>
      <c r="EC499">
        <f t="shared" si="395"/>
        <v>0</v>
      </c>
      <c r="ED499">
        <f t="shared" si="396"/>
        <v>0</v>
      </c>
      <c r="EE499" s="7">
        <f t="shared" si="397"/>
        <v>0</v>
      </c>
      <c r="EF499" s="31">
        <f t="shared" si="398"/>
        <v>0</v>
      </c>
      <c r="EG499">
        <f t="shared" si="399"/>
        <v>0</v>
      </c>
      <c r="EH499">
        <f t="shared" si="400"/>
        <v>0</v>
      </c>
      <c r="EI499">
        <f t="shared" si="401"/>
        <v>0</v>
      </c>
      <c r="EJ499" s="7">
        <f t="shared" si="402"/>
        <v>0</v>
      </c>
      <c r="EK499">
        <f t="shared" si="403"/>
        <v>0</v>
      </c>
      <c r="EL499">
        <f t="shared" si="404"/>
        <v>0</v>
      </c>
      <c r="EM499">
        <f t="shared" si="405"/>
        <v>0</v>
      </c>
      <c r="EN499">
        <f t="shared" si="406"/>
        <v>0</v>
      </c>
      <c r="EO499" s="75">
        <f t="shared" si="407"/>
        <v>0</v>
      </c>
      <c r="EP499" s="75">
        <f t="shared" si="408"/>
        <v>0</v>
      </c>
      <c r="EQ499" s="75">
        <f t="shared" si="409"/>
        <v>0</v>
      </c>
      <c r="ER499" s="75">
        <f t="shared" si="410"/>
        <v>0</v>
      </c>
      <c r="ES499">
        <f t="shared" si="360"/>
        <v>0</v>
      </c>
      <c r="ET499">
        <f t="shared" si="361"/>
        <v>0</v>
      </c>
      <c r="EU499">
        <f t="shared" si="362"/>
        <v>0</v>
      </c>
      <c r="EV499">
        <f t="shared" si="363"/>
        <v>0</v>
      </c>
    </row>
    <row r="500" spans="1:152" x14ac:dyDescent="0.35">
      <c r="A500" t="s">
        <v>157</v>
      </c>
      <c r="B500" s="7">
        <v>1994</v>
      </c>
      <c r="C500">
        <v>0</v>
      </c>
      <c r="D500">
        <v>0</v>
      </c>
      <c r="E500">
        <v>0</v>
      </c>
      <c r="F500">
        <v>0</v>
      </c>
      <c r="G500">
        <v>0</v>
      </c>
      <c r="H500">
        <v>0</v>
      </c>
      <c r="I500" s="7">
        <v>0</v>
      </c>
      <c r="J500">
        <v>0</v>
      </c>
      <c r="K500">
        <v>0</v>
      </c>
      <c r="L500">
        <v>0</v>
      </c>
      <c r="M500">
        <v>0</v>
      </c>
      <c r="N500">
        <v>0</v>
      </c>
      <c r="O500">
        <v>0</v>
      </c>
      <c r="P500" s="7">
        <v>0</v>
      </c>
      <c r="Q500">
        <v>0</v>
      </c>
      <c r="R500">
        <v>0</v>
      </c>
      <c r="S500">
        <v>0</v>
      </c>
      <c r="T500">
        <v>0</v>
      </c>
      <c r="U500">
        <v>0</v>
      </c>
      <c r="V500">
        <v>0</v>
      </c>
      <c r="W500" s="7">
        <v>0</v>
      </c>
      <c r="X500">
        <v>0</v>
      </c>
      <c r="Y500">
        <v>0</v>
      </c>
      <c r="Z500">
        <v>0</v>
      </c>
      <c r="AA500">
        <v>0</v>
      </c>
      <c r="AB500">
        <v>0</v>
      </c>
      <c r="AC500">
        <v>0</v>
      </c>
      <c r="AD500" s="7">
        <v>0</v>
      </c>
      <c r="AE500">
        <v>0</v>
      </c>
      <c r="AF500">
        <v>0</v>
      </c>
      <c r="AG500">
        <v>0</v>
      </c>
      <c r="AH500">
        <v>0</v>
      </c>
      <c r="AI500">
        <v>0</v>
      </c>
      <c r="AJ500">
        <v>0</v>
      </c>
      <c r="AK500" s="7">
        <v>0</v>
      </c>
      <c r="AL500">
        <v>0</v>
      </c>
      <c r="AM500">
        <v>0</v>
      </c>
      <c r="AN500">
        <v>0</v>
      </c>
      <c r="AO500">
        <v>0</v>
      </c>
      <c r="AP500">
        <v>0</v>
      </c>
      <c r="AQ500">
        <v>0</v>
      </c>
      <c r="AR500" s="7">
        <v>0</v>
      </c>
      <c r="AS500">
        <v>0</v>
      </c>
      <c r="AT500">
        <v>0</v>
      </c>
      <c r="AU500">
        <v>0</v>
      </c>
      <c r="AV500">
        <v>0</v>
      </c>
      <c r="AW500">
        <v>0</v>
      </c>
      <c r="AX500">
        <v>0</v>
      </c>
      <c r="AY500" s="7">
        <v>0</v>
      </c>
      <c r="AZ500">
        <v>0</v>
      </c>
      <c r="BA500">
        <v>0</v>
      </c>
      <c r="BB500">
        <v>0</v>
      </c>
      <c r="BC500">
        <v>0</v>
      </c>
      <c r="BD500">
        <v>0</v>
      </c>
      <c r="BE500">
        <v>0</v>
      </c>
      <c r="BF500" s="7">
        <v>0</v>
      </c>
      <c r="BG500">
        <v>0</v>
      </c>
      <c r="BH500">
        <v>0</v>
      </c>
      <c r="BI500">
        <v>0</v>
      </c>
      <c r="BJ500">
        <v>0</v>
      </c>
      <c r="BK500">
        <v>0</v>
      </c>
      <c r="BL500">
        <v>0</v>
      </c>
      <c r="BM500" s="7">
        <v>0</v>
      </c>
      <c r="BN500">
        <v>0</v>
      </c>
      <c r="BO500">
        <v>0</v>
      </c>
      <c r="BP500">
        <v>0</v>
      </c>
      <c r="BQ500">
        <v>0</v>
      </c>
      <c r="BR500">
        <v>0</v>
      </c>
      <c r="BS500">
        <v>0</v>
      </c>
      <c r="BT500" s="7">
        <v>0</v>
      </c>
      <c r="BU500">
        <v>0</v>
      </c>
      <c r="BV500">
        <v>0</v>
      </c>
      <c r="BW500">
        <v>0</v>
      </c>
      <c r="BX500">
        <v>0</v>
      </c>
      <c r="BY500">
        <v>0</v>
      </c>
      <c r="BZ500">
        <v>0</v>
      </c>
      <c r="CA500" s="7">
        <v>0</v>
      </c>
      <c r="CB500">
        <v>0</v>
      </c>
      <c r="CC500">
        <v>0</v>
      </c>
      <c r="CD500">
        <v>0</v>
      </c>
      <c r="CE500">
        <v>0</v>
      </c>
      <c r="CF500">
        <v>0</v>
      </c>
      <c r="CG500">
        <v>0</v>
      </c>
      <c r="CH500" s="7">
        <v>0</v>
      </c>
      <c r="CI500">
        <v>0</v>
      </c>
      <c r="CJ500">
        <v>0</v>
      </c>
      <c r="CK500">
        <v>0</v>
      </c>
      <c r="CL500">
        <v>0</v>
      </c>
      <c r="CM500">
        <v>0</v>
      </c>
      <c r="CN500">
        <v>0</v>
      </c>
      <c r="CO500" s="7">
        <v>0</v>
      </c>
      <c r="CP500">
        <v>0</v>
      </c>
      <c r="CQ500">
        <v>0</v>
      </c>
      <c r="CR500">
        <v>0</v>
      </c>
      <c r="CS500">
        <v>0</v>
      </c>
      <c r="CT500">
        <v>0</v>
      </c>
      <c r="CU500">
        <v>0</v>
      </c>
      <c r="CV500" s="7">
        <v>0</v>
      </c>
      <c r="CW500">
        <f t="shared" si="364"/>
        <v>0</v>
      </c>
      <c r="CX500">
        <f t="shared" si="365"/>
        <v>0</v>
      </c>
      <c r="CY500">
        <f t="shared" si="366"/>
        <v>0</v>
      </c>
      <c r="CZ500">
        <f t="shared" si="367"/>
        <v>0</v>
      </c>
      <c r="DA500">
        <f t="shared" si="368"/>
        <v>0</v>
      </c>
      <c r="DB500">
        <f t="shared" si="369"/>
        <v>0</v>
      </c>
      <c r="DC500" s="7">
        <f t="shared" si="370"/>
        <v>0</v>
      </c>
      <c r="DD500">
        <f t="shared" si="371"/>
        <v>0</v>
      </c>
      <c r="DE500">
        <f t="shared" si="372"/>
        <v>0</v>
      </c>
      <c r="DF500">
        <f t="shared" si="373"/>
        <v>0</v>
      </c>
      <c r="DG500">
        <f t="shared" si="374"/>
        <v>0</v>
      </c>
      <c r="DH500">
        <f t="shared" si="375"/>
        <v>0</v>
      </c>
      <c r="DI500">
        <f t="shared" si="376"/>
        <v>0</v>
      </c>
      <c r="DJ500" s="7">
        <f t="shared" si="377"/>
        <v>0</v>
      </c>
      <c r="DK500" s="10">
        <f t="shared" si="378"/>
        <v>0</v>
      </c>
      <c r="DL500" s="10">
        <f t="shared" si="379"/>
        <v>0</v>
      </c>
      <c r="DM500">
        <f t="shared" si="380"/>
        <v>0</v>
      </c>
      <c r="DN500">
        <f t="shared" si="381"/>
        <v>0</v>
      </c>
      <c r="DO500">
        <f t="shared" si="382"/>
        <v>0</v>
      </c>
      <c r="DP500" s="7">
        <f t="shared" si="383"/>
        <v>0</v>
      </c>
      <c r="DQ500">
        <f t="shared" si="384"/>
        <v>0</v>
      </c>
      <c r="DR500">
        <f t="shared" si="385"/>
        <v>0</v>
      </c>
      <c r="DS500">
        <f t="shared" si="386"/>
        <v>0</v>
      </c>
      <c r="DT500" s="7">
        <f t="shared" si="387"/>
        <v>0</v>
      </c>
      <c r="DU500">
        <f t="shared" si="388"/>
        <v>0</v>
      </c>
      <c r="DV500" s="7">
        <f t="shared" si="389"/>
        <v>0</v>
      </c>
      <c r="DW500" s="10">
        <f t="shared" si="390"/>
        <v>0</v>
      </c>
      <c r="DX500" s="10">
        <f t="shared" si="391"/>
        <v>0</v>
      </c>
      <c r="DY500" s="31">
        <f t="shared" si="411"/>
        <v>0</v>
      </c>
      <c r="DZ500" s="31">
        <f t="shared" si="392"/>
        <v>0</v>
      </c>
      <c r="EA500" s="31">
        <f t="shared" si="393"/>
        <v>0</v>
      </c>
      <c r="EB500">
        <f t="shared" si="394"/>
        <v>0</v>
      </c>
      <c r="EC500">
        <f t="shared" si="395"/>
        <v>0</v>
      </c>
      <c r="ED500">
        <f t="shared" si="396"/>
        <v>0</v>
      </c>
      <c r="EE500" s="7">
        <f t="shared" si="397"/>
        <v>0</v>
      </c>
      <c r="EF500" s="31">
        <f t="shared" si="398"/>
        <v>0</v>
      </c>
      <c r="EG500">
        <f t="shared" si="399"/>
        <v>0</v>
      </c>
      <c r="EH500">
        <f t="shared" si="400"/>
        <v>0</v>
      </c>
      <c r="EI500">
        <f t="shared" si="401"/>
        <v>0</v>
      </c>
      <c r="EJ500" s="7">
        <f t="shared" si="402"/>
        <v>0</v>
      </c>
      <c r="EK500">
        <f t="shared" si="403"/>
        <v>0</v>
      </c>
      <c r="EL500">
        <f t="shared" si="404"/>
        <v>0</v>
      </c>
      <c r="EM500">
        <f t="shared" si="405"/>
        <v>0</v>
      </c>
      <c r="EN500">
        <f t="shared" si="406"/>
        <v>0</v>
      </c>
      <c r="EO500" s="75">
        <f t="shared" si="407"/>
        <v>0</v>
      </c>
      <c r="EP500" s="75">
        <f t="shared" si="408"/>
        <v>0</v>
      </c>
      <c r="EQ500" s="75">
        <f t="shared" si="409"/>
        <v>0</v>
      </c>
      <c r="ER500" s="75">
        <f t="shared" si="410"/>
        <v>0</v>
      </c>
      <c r="ES500">
        <f t="shared" si="360"/>
        <v>0</v>
      </c>
      <c r="ET500">
        <f t="shared" si="361"/>
        <v>0</v>
      </c>
      <c r="EU500">
        <f t="shared" si="362"/>
        <v>0</v>
      </c>
      <c r="EV500">
        <f t="shared" si="363"/>
        <v>0</v>
      </c>
    </row>
    <row r="501" spans="1:152" x14ac:dyDescent="0.35">
      <c r="A501" t="s">
        <v>157</v>
      </c>
      <c r="B501" s="7">
        <v>1995</v>
      </c>
      <c r="C501">
        <v>0</v>
      </c>
      <c r="D501">
        <v>0</v>
      </c>
      <c r="E501">
        <v>0</v>
      </c>
      <c r="F501">
        <v>0</v>
      </c>
      <c r="G501">
        <v>0</v>
      </c>
      <c r="H501">
        <v>0</v>
      </c>
      <c r="I501" s="7">
        <v>0</v>
      </c>
      <c r="J501">
        <v>0</v>
      </c>
      <c r="K501">
        <v>0</v>
      </c>
      <c r="L501">
        <v>0</v>
      </c>
      <c r="M501">
        <v>0</v>
      </c>
      <c r="N501">
        <v>0</v>
      </c>
      <c r="O501">
        <v>0</v>
      </c>
      <c r="P501" s="7">
        <v>0</v>
      </c>
      <c r="Q501">
        <v>0</v>
      </c>
      <c r="R501">
        <v>0</v>
      </c>
      <c r="S501">
        <v>0</v>
      </c>
      <c r="T501">
        <v>0</v>
      </c>
      <c r="U501">
        <v>0</v>
      </c>
      <c r="V501">
        <v>0</v>
      </c>
      <c r="W501" s="7">
        <v>0</v>
      </c>
      <c r="X501">
        <v>0</v>
      </c>
      <c r="Y501">
        <v>0</v>
      </c>
      <c r="Z501">
        <v>0</v>
      </c>
      <c r="AA501">
        <v>0</v>
      </c>
      <c r="AB501">
        <v>0</v>
      </c>
      <c r="AC501">
        <v>0</v>
      </c>
      <c r="AD501" s="7">
        <v>0</v>
      </c>
      <c r="AE501">
        <v>0</v>
      </c>
      <c r="AF501">
        <v>0</v>
      </c>
      <c r="AG501">
        <v>0</v>
      </c>
      <c r="AH501">
        <v>0</v>
      </c>
      <c r="AI501">
        <v>0</v>
      </c>
      <c r="AJ501">
        <v>0</v>
      </c>
      <c r="AK501" s="7">
        <v>0</v>
      </c>
      <c r="AL501">
        <v>0</v>
      </c>
      <c r="AM501">
        <v>0</v>
      </c>
      <c r="AN501">
        <v>0</v>
      </c>
      <c r="AO501">
        <v>0</v>
      </c>
      <c r="AP501">
        <v>0</v>
      </c>
      <c r="AQ501">
        <v>0</v>
      </c>
      <c r="AR501" s="7">
        <v>0</v>
      </c>
      <c r="AS501">
        <v>0</v>
      </c>
      <c r="AT501">
        <v>0</v>
      </c>
      <c r="AU501">
        <v>0</v>
      </c>
      <c r="AV501">
        <v>0</v>
      </c>
      <c r="AW501">
        <v>0</v>
      </c>
      <c r="AX501">
        <v>0</v>
      </c>
      <c r="AY501" s="7">
        <v>0</v>
      </c>
      <c r="AZ501">
        <v>0</v>
      </c>
      <c r="BA501">
        <v>0</v>
      </c>
      <c r="BB501">
        <v>0</v>
      </c>
      <c r="BC501">
        <v>0</v>
      </c>
      <c r="BD501">
        <v>0</v>
      </c>
      <c r="BE501">
        <v>0</v>
      </c>
      <c r="BF501" s="7">
        <v>0</v>
      </c>
      <c r="BG501">
        <v>0</v>
      </c>
      <c r="BH501">
        <v>0</v>
      </c>
      <c r="BI501">
        <v>0</v>
      </c>
      <c r="BJ501">
        <v>0</v>
      </c>
      <c r="BK501">
        <v>0</v>
      </c>
      <c r="BL501">
        <v>0</v>
      </c>
      <c r="BM501" s="7">
        <v>0</v>
      </c>
      <c r="BN501">
        <v>0</v>
      </c>
      <c r="BO501">
        <v>0</v>
      </c>
      <c r="BP501">
        <v>0</v>
      </c>
      <c r="BQ501">
        <v>0</v>
      </c>
      <c r="BR501">
        <v>0</v>
      </c>
      <c r="BS501">
        <v>0</v>
      </c>
      <c r="BT501" s="7">
        <v>0</v>
      </c>
      <c r="BU501">
        <v>0</v>
      </c>
      <c r="BV501">
        <v>0</v>
      </c>
      <c r="BW501">
        <v>0</v>
      </c>
      <c r="BX501">
        <v>0</v>
      </c>
      <c r="BY501">
        <v>0</v>
      </c>
      <c r="BZ501">
        <v>0</v>
      </c>
      <c r="CA501" s="7">
        <v>0</v>
      </c>
      <c r="CB501">
        <v>0</v>
      </c>
      <c r="CC501">
        <v>0</v>
      </c>
      <c r="CD501">
        <v>0</v>
      </c>
      <c r="CE501">
        <v>0</v>
      </c>
      <c r="CF501">
        <v>0</v>
      </c>
      <c r="CG501">
        <v>0</v>
      </c>
      <c r="CH501" s="7">
        <v>0</v>
      </c>
      <c r="CI501">
        <v>0</v>
      </c>
      <c r="CJ501">
        <v>0</v>
      </c>
      <c r="CK501">
        <v>0</v>
      </c>
      <c r="CL501">
        <v>0</v>
      </c>
      <c r="CM501">
        <v>0</v>
      </c>
      <c r="CN501">
        <v>0</v>
      </c>
      <c r="CO501" s="7">
        <v>0</v>
      </c>
      <c r="CP501">
        <v>0</v>
      </c>
      <c r="CQ501">
        <v>0</v>
      </c>
      <c r="CR501">
        <v>0</v>
      </c>
      <c r="CS501">
        <v>0</v>
      </c>
      <c r="CT501">
        <v>0</v>
      </c>
      <c r="CU501">
        <v>0</v>
      </c>
      <c r="CV501" s="7">
        <v>0</v>
      </c>
      <c r="CW501">
        <f t="shared" si="364"/>
        <v>0</v>
      </c>
      <c r="CX501">
        <f t="shared" si="365"/>
        <v>0</v>
      </c>
      <c r="CY501">
        <f t="shared" si="366"/>
        <v>0</v>
      </c>
      <c r="CZ501">
        <f t="shared" si="367"/>
        <v>0</v>
      </c>
      <c r="DA501">
        <f t="shared" si="368"/>
        <v>0</v>
      </c>
      <c r="DB501">
        <f t="shared" si="369"/>
        <v>0</v>
      </c>
      <c r="DC501" s="7">
        <f t="shared" si="370"/>
        <v>0</v>
      </c>
      <c r="DD501">
        <f t="shared" si="371"/>
        <v>0</v>
      </c>
      <c r="DE501">
        <f t="shared" si="372"/>
        <v>0</v>
      </c>
      <c r="DF501">
        <f t="shared" si="373"/>
        <v>0</v>
      </c>
      <c r="DG501">
        <f t="shared" si="374"/>
        <v>0</v>
      </c>
      <c r="DH501">
        <f t="shared" si="375"/>
        <v>0</v>
      </c>
      <c r="DI501">
        <f t="shared" si="376"/>
        <v>0</v>
      </c>
      <c r="DJ501" s="7">
        <f t="shared" si="377"/>
        <v>0</v>
      </c>
      <c r="DK501" s="10">
        <f t="shared" si="378"/>
        <v>0</v>
      </c>
      <c r="DL501" s="10">
        <f t="shared" si="379"/>
        <v>0</v>
      </c>
      <c r="DM501">
        <f t="shared" si="380"/>
        <v>0</v>
      </c>
      <c r="DN501">
        <f t="shared" si="381"/>
        <v>0</v>
      </c>
      <c r="DO501">
        <f t="shared" si="382"/>
        <v>0</v>
      </c>
      <c r="DP501" s="7">
        <f t="shared" si="383"/>
        <v>0</v>
      </c>
      <c r="DQ501">
        <f t="shared" si="384"/>
        <v>0</v>
      </c>
      <c r="DR501">
        <f t="shared" si="385"/>
        <v>0</v>
      </c>
      <c r="DS501">
        <f t="shared" si="386"/>
        <v>0</v>
      </c>
      <c r="DT501" s="7">
        <f t="shared" si="387"/>
        <v>0</v>
      </c>
      <c r="DU501">
        <f t="shared" si="388"/>
        <v>0</v>
      </c>
      <c r="DV501" s="7">
        <f t="shared" si="389"/>
        <v>0</v>
      </c>
      <c r="DW501" s="10">
        <f t="shared" si="390"/>
        <v>0</v>
      </c>
      <c r="DX501" s="10">
        <f t="shared" si="391"/>
        <v>0</v>
      </c>
      <c r="DY501" s="31">
        <f t="shared" si="411"/>
        <v>0</v>
      </c>
      <c r="DZ501" s="31">
        <f t="shared" si="392"/>
        <v>0</v>
      </c>
      <c r="EA501" s="31">
        <f t="shared" si="393"/>
        <v>0</v>
      </c>
      <c r="EB501">
        <f t="shared" si="394"/>
        <v>0</v>
      </c>
      <c r="EC501">
        <f t="shared" si="395"/>
        <v>0</v>
      </c>
      <c r="ED501">
        <f t="shared" si="396"/>
        <v>0</v>
      </c>
      <c r="EE501" s="7">
        <f t="shared" si="397"/>
        <v>0</v>
      </c>
      <c r="EF501" s="31">
        <f t="shared" si="398"/>
        <v>0</v>
      </c>
      <c r="EG501">
        <f t="shared" si="399"/>
        <v>0</v>
      </c>
      <c r="EH501">
        <f t="shared" si="400"/>
        <v>0</v>
      </c>
      <c r="EI501">
        <f t="shared" si="401"/>
        <v>0</v>
      </c>
      <c r="EJ501" s="7">
        <f t="shared" si="402"/>
        <v>0</v>
      </c>
      <c r="EK501">
        <f t="shared" si="403"/>
        <v>0</v>
      </c>
      <c r="EL501">
        <f t="shared" si="404"/>
        <v>0</v>
      </c>
      <c r="EM501">
        <f t="shared" si="405"/>
        <v>0</v>
      </c>
      <c r="EN501">
        <f t="shared" si="406"/>
        <v>0</v>
      </c>
      <c r="EO501" s="75">
        <f t="shared" si="407"/>
        <v>0</v>
      </c>
      <c r="EP501" s="75">
        <f t="shared" si="408"/>
        <v>0</v>
      </c>
      <c r="EQ501" s="75">
        <f t="shared" si="409"/>
        <v>0</v>
      </c>
      <c r="ER501" s="75">
        <f t="shared" si="410"/>
        <v>0</v>
      </c>
      <c r="ES501">
        <f t="shared" si="360"/>
        <v>0</v>
      </c>
      <c r="ET501">
        <f t="shared" si="361"/>
        <v>0</v>
      </c>
      <c r="EU501">
        <f t="shared" si="362"/>
        <v>0</v>
      </c>
      <c r="EV501">
        <f t="shared" si="363"/>
        <v>0</v>
      </c>
    </row>
    <row r="502" spans="1:152" x14ac:dyDescent="0.35">
      <c r="A502" t="s">
        <v>157</v>
      </c>
      <c r="B502" s="7">
        <v>1996</v>
      </c>
      <c r="C502">
        <v>0</v>
      </c>
      <c r="D502">
        <v>0</v>
      </c>
      <c r="E502">
        <v>0</v>
      </c>
      <c r="F502">
        <v>0</v>
      </c>
      <c r="G502">
        <v>0</v>
      </c>
      <c r="H502">
        <v>0</v>
      </c>
      <c r="I502" s="7">
        <v>0</v>
      </c>
      <c r="J502">
        <v>0</v>
      </c>
      <c r="K502">
        <v>0</v>
      </c>
      <c r="L502">
        <v>0</v>
      </c>
      <c r="M502">
        <v>0</v>
      </c>
      <c r="N502">
        <v>0</v>
      </c>
      <c r="O502">
        <v>0</v>
      </c>
      <c r="P502" s="7">
        <v>0</v>
      </c>
      <c r="Q502">
        <v>0</v>
      </c>
      <c r="R502">
        <v>0</v>
      </c>
      <c r="S502">
        <v>0</v>
      </c>
      <c r="T502">
        <v>0</v>
      </c>
      <c r="U502">
        <v>0</v>
      </c>
      <c r="V502">
        <v>0</v>
      </c>
      <c r="W502" s="7">
        <v>0</v>
      </c>
      <c r="X502">
        <v>0</v>
      </c>
      <c r="Y502">
        <v>0</v>
      </c>
      <c r="Z502">
        <v>0</v>
      </c>
      <c r="AA502">
        <v>0</v>
      </c>
      <c r="AB502">
        <v>0</v>
      </c>
      <c r="AC502">
        <v>0</v>
      </c>
      <c r="AD502" s="7">
        <v>0</v>
      </c>
      <c r="AE502">
        <v>0</v>
      </c>
      <c r="AF502">
        <v>0</v>
      </c>
      <c r="AG502">
        <v>0</v>
      </c>
      <c r="AH502">
        <v>0</v>
      </c>
      <c r="AI502">
        <v>0</v>
      </c>
      <c r="AJ502">
        <v>0</v>
      </c>
      <c r="AK502" s="7">
        <v>0</v>
      </c>
      <c r="AL502">
        <v>0</v>
      </c>
      <c r="AM502">
        <v>0</v>
      </c>
      <c r="AN502">
        <v>0</v>
      </c>
      <c r="AO502">
        <v>0</v>
      </c>
      <c r="AP502">
        <v>0</v>
      </c>
      <c r="AQ502">
        <v>0</v>
      </c>
      <c r="AR502" s="7">
        <v>0</v>
      </c>
      <c r="AS502">
        <v>0</v>
      </c>
      <c r="AT502">
        <v>0</v>
      </c>
      <c r="AU502">
        <v>0</v>
      </c>
      <c r="AV502">
        <v>0</v>
      </c>
      <c r="AW502">
        <v>0</v>
      </c>
      <c r="AX502">
        <v>0</v>
      </c>
      <c r="AY502" s="7">
        <v>0</v>
      </c>
      <c r="AZ502">
        <v>0</v>
      </c>
      <c r="BA502">
        <v>0</v>
      </c>
      <c r="BB502">
        <v>0</v>
      </c>
      <c r="BC502">
        <v>0</v>
      </c>
      <c r="BD502">
        <v>0</v>
      </c>
      <c r="BE502">
        <v>0</v>
      </c>
      <c r="BF502" s="7">
        <v>0</v>
      </c>
      <c r="BG502">
        <v>0</v>
      </c>
      <c r="BH502">
        <v>0</v>
      </c>
      <c r="BI502">
        <v>0</v>
      </c>
      <c r="BJ502">
        <v>0</v>
      </c>
      <c r="BK502">
        <v>0</v>
      </c>
      <c r="BL502">
        <v>0</v>
      </c>
      <c r="BM502" s="7">
        <v>0</v>
      </c>
      <c r="BN502">
        <v>0</v>
      </c>
      <c r="BO502">
        <v>0</v>
      </c>
      <c r="BP502">
        <v>0</v>
      </c>
      <c r="BQ502">
        <v>0</v>
      </c>
      <c r="BR502">
        <v>0</v>
      </c>
      <c r="BS502">
        <v>0</v>
      </c>
      <c r="BT502" s="7">
        <v>0</v>
      </c>
      <c r="BU502">
        <v>0</v>
      </c>
      <c r="BV502">
        <v>0</v>
      </c>
      <c r="BW502">
        <v>0</v>
      </c>
      <c r="BX502">
        <v>0</v>
      </c>
      <c r="BY502">
        <v>0</v>
      </c>
      <c r="BZ502">
        <v>0</v>
      </c>
      <c r="CA502" s="7">
        <v>0</v>
      </c>
      <c r="CB502">
        <v>0</v>
      </c>
      <c r="CC502">
        <v>0</v>
      </c>
      <c r="CD502">
        <v>0</v>
      </c>
      <c r="CE502">
        <v>0</v>
      </c>
      <c r="CF502">
        <v>0</v>
      </c>
      <c r="CG502">
        <v>0</v>
      </c>
      <c r="CH502" s="7">
        <v>0</v>
      </c>
      <c r="CI502">
        <v>0</v>
      </c>
      <c r="CJ502">
        <v>0</v>
      </c>
      <c r="CK502">
        <v>0</v>
      </c>
      <c r="CL502">
        <v>0</v>
      </c>
      <c r="CM502">
        <v>0</v>
      </c>
      <c r="CN502">
        <v>0</v>
      </c>
      <c r="CO502" s="7">
        <v>0</v>
      </c>
      <c r="CP502">
        <v>0</v>
      </c>
      <c r="CQ502">
        <v>0</v>
      </c>
      <c r="CR502">
        <v>0</v>
      </c>
      <c r="CS502">
        <v>0</v>
      </c>
      <c r="CT502">
        <v>0</v>
      </c>
      <c r="CU502">
        <v>0</v>
      </c>
      <c r="CV502" s="7">
        <v>0</v>
      </c>
      <c r="CW502">
        <f t="shared" si="364"/>
        <v>0</v>
      </c>
      <c r="CX502">
        <f t="shared" si="365"/>
        <v>0</v>
      </c>
      <c r="CY502">
        <f t="shared" si="366"/>
        <v>0</v>
      </c>
      <c r="CZ502">
        <f t="shared" si="367"/>
        <v>0</v>
      </c>
      <c r="DA502">
        <f t="shared" si="368"/>
        <v>0</v>
      </c>
      <c r="DB502">
        <f t="shared" si="369"/>
        <v>0</v>
      </c>
      <c r="DC502" s="7">
        <f t="shared" si="370"/>
        <v>0</v>
      </c>
      <c r="DD502">
        <f t="shared" si="371"/>
        <v>0</v>
      </c>
      <c r="DE502">
        <f t="shared" si="372"/>
        <v>0</v>
      </c>
      <c r="DF502">
        <f t="shared" si="373"/>
        <v>0</v>
      </c>
      <c r="DG502">
        <f t="shared" si="374"/>
        <v>0</v>
      </c>
      <c r="DH502">
        <f t="shared" si="375"/>
        <v>0</v>
      </c>
      <c r="DI502">
        <f t="shared" si="376"/>
        <v>0</v>
      </c>
      <c r="DJ502" s="7">
        <f t="shared" si="377"/>
        <v>0</v>
      </c>
      <c r="DK502" s="10">
        <f t="shared" si="378"/>
        <v>0</v>
      </c>
      <c r="DL502" s="10">
        <f t="shared" si="379"/>
        <v>0</v>
      </c>
      <c r="DM502">
        <f t="shared" si="380"/>
        <v>0</v>
      </c>
      <c r="DN502">
        <f t="shared" si="381"/>
        <v>0</v>
      </c>
      <c r="DO502">
        <f t="shared" si="382"/>
        <v>0</v>
      </c>
      <c r="DP502" s="7">
        <f t="shared" si="383"/>
        <v>0</v>
      </c>
      <c r="DQ502">
        <f t="shared" si="384"/>
        <v>0</v>
      </c>
      <c r="DR502">
        <f t="shared" si="385"/>
        <v>0</v>
      </c>
      <c r="DS502">
        <f t="shared" si="386"/>
        <v>0</v>
      </c>
      <c r="DT502" s="7">
        <f t="shared" si="387"/>
        <v>0</v>
      </c>
      <c r="DU502">
        <f t="shared" si="388"/>
        <v>0</v>
      </c>
      <c r="DV502" s="7">
        <f t="shared" si="389"/>
        <v>0</v>
      </c>
      <c r="DW502" s="10">
        <f t="shared" si="390"/>
        <v>0</v>
      </c>
      <c r="DX502" s="10">
        <f t="shared" si="391"/>
        <v>0</v>
      </c>
      <c r="DY502" s="31">
        <f t="shared" si="411"/>
        <v>0</v>
      </c>
      <c r="DZ502" s="31">
        <f t="shared" si="392"/>
        <v>0</v>
      </c>
      <c r="EA502" s="31">
        <f t="shared" si="393"/>
        <v>0</v>
      </c>
      <c r="EB502">
        <f t="shared" si="394"/>
        <v>0</v>
      </c>
      <c r="EC502">
        <f t="shared" si="395"/>
        <v>0</v>
      </c>
      <c r="ED502">
        <f t="shared" si="396"/>
        <v>0</v>
      </c>
      <c r="EE502" s="7">
        <f t="shared" si="397"/>
        <v>0</v>
      </c>
      <c r="EF502" s="31">
        <f t="shared" si="398"/>
        <v>0</v>
      </c>
      <c r="EG502">
        <f t="shared" si="399"/>
        <v>0</v>
      </c>
      <c r="EH502">
        <f t="shared" si="400"/>
        <v>0</v>
      </c>
      <c r="EI502">
        <f t="shared" si="401"/>
        <v>0</v>
      </c>
      <c r="EJ502" s="7">
        <f t="shared" si="402"/>
        <v>0</v>
      </c>
      <c r="EK502">
        <f t="shared" si="403"/>
        <v>0</v>
      </c>
      <c r="EL502">
        <f t="shared" si="404"/>
        <v>0</v>
      </c>
      <c r="EM502">
        <f t="shared" si="405"/>
        <v>0</v>
      </c>
      <c r="EN502">
        <f t="shared" si="406"/>
        <v>0</v>
      </c>
      <c r="EO502" s="75">
        <f t="shared" si="407"/>
        <v>0</v>
      </c>
      <c r="EP502" s="75">
        <f t="shared" si="408"/>
        <v>0</v>
      </c>
      <c r="EQ502" s="75">
        <f t="shared" si="409"/>
        <v>0</v>
      </c>
      <c r="ER502" s="75">
        <f t="shared" si="410"/>
        <v>0</v>
      </c>
      <c r="ES502">
        <f t="shared" si="360"/>
        <v>0</v>
      </c>
      <c r="ET502">
        <f t="shared" si="361"/>
        <v>0</v>
      </c>
      <c r="EU502">
        <f t="shared" si="362"/>
        <v>0</v>
      </c>
      <c r="EV502">
        <f t="shared" si="363"/>
        <v>0</v>
      </c>
    </row>
    <row r="503" spans="1:152" x14ac:dyDescent="0.35">
      <c r="A503" t="s">
        <v>157</v>
      </c>
      <c r="B503" s="7">
        <v>1997</v>
      </c>
      <c r="C503">
        <v>0</v>
      </c>
      <c r="D503">
        <v>0</v>
      </c>
      <c r="E503">
        <v>0</v>
      </c>
      <c r="F503">
        <v>0</v>
      </c>
      <c r="G503">
        <v>0</v>
      </c>
      <c r="H503">
        <v>0</v>
      </c>
      <c r="I503" s="7">
        <v>0</v>
      </c>
      <c r="J503">
        <v>0</v>
      </c>
      <c r="K503">
        <v>0</v>
      </c>
      <c r="L503">
        <v>0</v>
      </c>
      <c r="M503">
        <v>0</v>
      </c>
      <c r="N503">
        <v>0</v>
      </c>
      <c r="O503">
        <v>0</v>
      </c>
      <c r="P503" s="7">
        <v>0</v>
      </c>
      <c r="Q503">
        <v>0</v>
      </c>
      <c r="R503">
        <v>0</v>
      </c>
      <c r="S503">
        <v>0</v>
      </c>
      <c r="T503">
        <v>0</v>
      </c>
      <c r="U503">
        <v>0</v>
      </c>
      <c r="V503">
        <v>0</v>
      </c>
      <c r="W503" s="7">
        <v>0</v>
      </c>
      <c r="X503">
        <v>0</v>
      </c>
      <c r="Y503">
        <v>0</v>
      </c>
      <c r="Z503">
        <v>0</v>
      </c>
      <c r="AA503">
        <v>0</v>
      </c>
      <c r="AB503">
        <v>0</v>
      </c>
      <c r="AC503">
        <v>0</v>
      </c>
      <c r="AD503" s="7">
        <v>0</v>
      </c>
      <c r="AE503">
        <v>0</v>
      </c>
      <c r="AF503">
        <v>0</v>
      </c>
      <c r="AG503">
        <v>0</v>
      </c>
      <c r="AH503">
        <v>0</v>
      </c>
      <c r="AI503">
        <v>0</v>
      </c>
      <c r="AJ503">
        <v>0</v>
      </c>
      <c r="AK503" s="7">
        <v>0</v>
      </c>
      <c r="AL503">
        <v>0</v>
      </c>
      <c r="AM503">
        <v>0</v>
      </c>
      <c r="AN503">
        <v>0</v>
      </c>
      <c r="AO503">
        <v>0</v>
      </c>
      <c r="AP503">
        <v>0</v>
      </c>
      <c r="AQ503">
        <v>0</v>
      </c>
      <c r="AR503" s="7">
        <v>0</v>
      </c>
      <c r="AS503">
        <v>0</v>
      </c>
      <c r="AT503">
        <v>0</v>
      </c>
      <c r="AU503">
        <v>0</v>
      </c>
      <c r="AV503">
        <v>0</v>
      </c>
      <c r="AW503">
        <v>0</v>
      </c>
      <c r="AX503">
        <v>0</v>
      </c>
      <c r="AY503" s="7">
        <v>0</v>
      </c>
      <c r="AZ503">
        <v>0</v>
      </c>
      <c r="BA503">
        <v>0</v>
      </c>
      <c r="BB503">
        <v>0</v>
      </c>
      <c r="BC503">
        <v>0</v>
      </c>
      <c r="BD503">
        <v>0</v>
      </c>
      <c r="BE503">
        <v>0</v>
      </c>
      <c r="BF503" s="7">
        <v>0</v>
      </c>
      <c r="BG503">
        <v>0</v>
      </c>
      <c r="BH503">
        <v>0</v>
      </c>
      <c r="BI503">
        <v>0</v>
      </c>
      <c r="BJ503">
        <v>0</v>
      </c>
      <c r="BK503">
        <v>0</v>
      </c>
      <c r="BL503">
        <v>0</v>
      </c>
      <c r="BM503" s="7">
        <v>0</v>
      </c>
      <c r="BN503">
        <v>0</v>
      </c>
      <c r="BO503">
        <v>0</v>
      </c>
      <c r="BP503">
        <v>0</v>
      </c>
      <c r="BQ503">
        <v>0</v>
      </c>
      <c r="BR503">
        <v>0</v>
      </c>
      <c r="BS503">
        <v>0</v>
      </c>
      <c r="BT503" s="7">
        <v>0</v>
      </c>
      <c r="BU503">
        <v>0</v>
      </c>
      <c r="BV503">
        <v>0</v>
      </c>
      <c r="BW503">
        <v>0</v>
      </c>
      <c r="BX503">
        <v>0</v>
      </c>
      <c r="BY503">
        <v>0</v>
      </c>
      <c r="BZ503">
        <v>0</v>
      </c>
      <c r="CA503" s="7">
        <v>0</v>
      </c>
      <c r="CB503">
        <v>0</v>
      </c>
      <c r="CC503">
        <v>0</v>
      </c>
      <c r="CD503">
        <v>0</v>
      </c>
      <c r="CE503">
        <v>0</v>
      </c>
      <c r="CF503">
        <v>0</v>
      </c>
      <c r="CG503">
        <v>0</v>
      </c>
      <c r="CH503" s="7">
        <v>0</v>
      </c>
      <c r="CI503">
        <v>0</v>
      </c>
      <c r="CJ503">
        <v>0</v>
      </c>
      <c r="CK503">
        <v>0</v>
      </c>
      <c r="CL503">
        <v>0</v>
      </c>
      <c r="CM503">
        <v>0</v>
      </c>
      <c r="CN503">
        <v>0</v>
      </c>
      <c r="CO503" s="7">
        <v>0</v>
      </c>
      <c r="CP503">
        <v>0</v>
      </c>
      <c r="CQ503">
        <v>0</v>
      </c>
      <c r="CR503">
        <v>0</v>
      </c>
      <c r="CS503">
        <v>0</v>
      </c>
      <c r="CT503">
        <v>0</v>
      </c>
      <c r="CU503">
        <v>0</v>
      </c>
      <c r="CV503" s="7">
        <v>0</v>
      </c>
      <c r="CW503">
        <f t="shared" si="364"/>
        <v>0</v>
      </c>
      <c r="CX503">
        <f t="shared" si="365"/>
        <v>0</v>
      </c>
      <c r="CY503">
        <f t="shared" si="366"/>
        <v>0</v>
      </c>
      <c r="CZ503">
        <f t="shared" si="367"/>
        <v>0</v>
      </c>
      <c r="DA503">
        <f t="shared" si="368"/>
        <v>0</v>
      </c>
      <c r="DB503">
        <f t="shared" si="369"/>
        <v>0</v>
      </c>
      <c r="DC503" s="7">
        <f t="shared" si="370"/>
        <v>0</v>
      </c>
      <c r="DD503">
        <f t="shared" si="371"/>
        <v>0</v>
      </c>
      <c r="DE503">
        <f t="shared" si="372"/>
        <v>0</v>
      </c>
      <c r="DF503">
        <f t="shared" si="373"/>
        <v>0</v>
      </c>
      <c r="DG503">
        <f t="shared" si="374"/>
        <v>0</v>
      </c>
      <c r="DH503">
        <f t="shared" si="375"/>
        <v>0</v>
      </c>
      <c r="DI503">
        <f t="shared" si="376"/>
        <v>0</v>
      </c>
      <c r="DJ503" s="7">
        <f t="shared" si="377"/>
        <v>0</v>
      </c>
      <c r="DK503" s="10">
        <f t="shared" si="378"/>
        <v>0</v>
      </c>
      <c r="DL503" s="10">
        <f t="shared" si="379"/>
        <v>0</v>
      </c>
      <c r="DM503">
        <f t="shared" si="380"/>
        <v>0</v>
      </c>
      <c r="DN503">
        <f t="shared" si="381"/>
        <v>0</v>
      </c>
      <c r="DO503">
        <f t="shared" si="382"/>
        <v>0</v>
      </c>
      <c r="DP503" s="7">
        <f t="shared" si="383"/>
        <v>0</v>
      </c>
      <c r="DQ503">
        <f t="shared" si="384"/>
        <v>0</v>
      </c>
      <c r="DR503">
        <f t="shared" si="385"/>
        <v>0</v>
      </c>
      <c r="DS503">
        <f t="shared" si="386"/>
        <v>0</v>
      </c>
      <c r="DT503" s="7">
        <f t="shared" si="387"/>
        <v>0</v>
      </c>
      <c r="DU503">
        <f t="shared" si="388"/>
        <v>0</v>
      </c>
      <c r="DV503" s="7">
        <f t="shared" si="389"/>
        <v>0</v>
      </c>
      <c r="DW503" s="10">
        <f t="shared" si="390"/>
        <v>0</v>
      </c>
      <c r="DX503" s="10">
        <f t="shared" si="391"/>
        <v>0</v>
      </c>
      <c r="DY503" s="31">
        <f t="shared" si="411"/>
        <v>0</v>
      </c>
      <c r="DZ503" s="31">
        <f t="shared" si="392"/>
        <v>0</v>
      </c>
      <c r="EA503" s="31">
        <f t="shared" si="393"/>
        <v>0</v>
      </c>
      <c r="EB503">
        <f t="shared" si="394"/>
        <v>0</v>
      </c>
      <c r="EC503">
        <f t="shared" si="395"/>
        <v>0</v>
      </c>
      <c r="ED503">
        <f t="shared" si="396"/>
        <v>0</v>
      </c>
      <c r="EE503" s="7">
        <f t="shared" si="397"/>
        <v>0</v>
      </c>
      <c r="EF503" s="31">
        <f t="shared" si="398"/>
        <v>0</v>
      </c>
      <c r="EG503">
        <f t="shared" si="399"/>
        <v>0</v>
      </c>
      <c r="EH503">
        <f t="shared" si="400"/>
        <v>0</v>
      </c>
      <c r="EI503">
        <f t="shared" si="401"/>
        <v>0</v>
      </c>
      <c r="EJ503" s="7">
        <f t="shared" si="402"/>
        <v>0</v>
      </c>
      <c r="EK503">
        <f t="shared" si="403"/>
        <v>0</v>
      </c>
      <c r="EL503">
        <f t="shared" si="404"/>
        <v>0</v>
      </c>
      <c r="EM503">
        <f t="shared" si="405"/>
        <v>0</v>
      </c>
      <c r="EN503">
        <f t="shared" si="406"/>
        <v>0</v>
      </c>
      <c r="EO503" s="75">
        <f t="shared" si="407"/>
        <v>0</v>
      </c>
      <c r="EP503" s="75">
        <f t="shared" si="408"/>
        <v>0</v>
      </c>
      <c r="EQ503" s="75">
        <f t="shared" si="409"/>
        <v>0</v>
      </c>
      <c r="ER503" s="75">
        <f t="shared" si="410"/>
        <v>0</v>
      </c>
      <c r="ES503">
        <f t="shared" si="360"/>
        <v>0</v>
      </c>
      <c r="ET503">
        <f t="shared" si="361"/>
        <v>0</v>
      </c>
      <c r="EU503">
        <f t="shared" si="362"/>
        <v>0</v>
      </c>
      <c r="EV503">
        <f t="shared" si="363"/>
        <v>0</v>
      </c>
    </row>
    <row r="504" spans="1:152" x14ac:dyDescent="0.35">
      <c r="A504" t="s">
        <v>157</v>
      </c>
      <c r="B504" s="7">
        <v>1998</v>
      </c>
      <c r="C504">
        <v>0</v>
      </c>
      <c r="D504">
        <v>0</v>
      </c>
      <c r="E504">
        <v>0</v>
      </c>
      <c r="F504">
        <v>0</v>
      </c>
      <c r="G504">
        <v>0</v>
      </c>
      <c r="H504">
        <v>0</v>
      </c>
      <c r="I504" s="7">
        <v>0</v>
      </c>
      <c r="J504">
        <v>0</v>
      </c>
      <c r="K504">
        <v>0</v>
      </c>
      <c r="L504">
        <v>0</v>
      </c>
      <c r="M504">
        <v>0</v>
      </c>
      <c r="N504">
        <v>0</v>
      </c>
      <c r="O504">
        <v>0</v>
      </c>
      <c r="P504" s="7">
        <v>0</v>
      </c>
      <c r="Q504">
        <v>0</v>
      </c>
      <c r="R504">
        <v>0</v>
      </c>
      <c r="S504">
        <v>0</v>
      </c>
      <c r="T504">
        <v>0</v>
      </c>
      <c r="U504">
        <v>0</v>
      </c>
      <c r="V504">
        <v>0</v>
      </c>
      <c r="W504" s="7">
        <v>0</v>
      </c>
      <c r="X504">
        <v>0</v>
      </c>
      <c r="Y504">
        <v>0</v>
      </c>
      <c r="Z504">
        <v>0</v>
      </c>
      <c r="AA504">
        <v>0</v>
      </c>
      <c r="AB504">
        <v>0</v>
      </c>
      <c r="AC504">
        <v>0</v>
      </c>
      <c r="AD504" s="7">
        <v>0</v>
      </c>
      <c r="AE504">
        <v>0</v>
      </c>
      <c r="AF504">
        <v>0</v>
      </c>
      <c r="AG504">
        <v>0</v>
      </c>
      <c r="AH504">
        <v>0</v>
      </c>
      <c r="AI504">
        <v>0</v>
      </c>
      <c r="AJ504">
        <v>0</v>
      </c>
      <c r="AK504" s="7">
        <v>0</v>
      </c>
      <c r="AL504">
        <v>0</v>
      </c>
      <c r="AM504">
        <v>0</v>
      </c>
      <c r="AN504">
        <v>0</v>
      </c>
      <c r="AO504">
        <v>0</v>
      </c>
      <c r="AP504">
        <v>0</v>
      </c>
      <c r="AQ504">
        <v>0</v>
      </c>
      <c r="AR504" s="7">
        <v>0</v>
      </c>
      <c r="AS504">
        <v>0</v>
      </c>
      <c r="AT504">
        <v>0</v>
      </c>
      <c r="AU504">
        <v>0</v>
      </c>
      <c r="AV504">
        <v>0</v>
      </c>
      <c r="AW504">
        <v>0</v>
      </c>
      <c r="AX504">
        <v>0</v>
      </c>
      <c r="AY504" s="7">
        <v>0</v>
      </c>
      <c r="AZ504">
        <v>0</v>
      </c>
      <c r="BA504">
        <v>0</v>
      </c>
      <c r="BB504">
        <v>0</v>
      </c>
      <c r="BC504">
        <v>0</v>
      </c>
      <c r="BD504">
        <v>0</v>
      </c>
      <c r="BE504">
        <v>0</v>
      </c>
      <c r="BF504" s="7">
        <v>0</v>
      </c>
      <c r="BG504">
        <v>0</v>
      </c>
      <c r="BH504">
        <v>0</v>
      </c>
      <c r="BI504">
        <v>0</v>
      </c>
      <c r="BJ504">
        <v>0</v>
      </c>
      <c r="BK504">
        <v>0</v>
      </c>
      <c r="BL504">
        <v>0</v>
      </c>
      <c r="BM504" s="7">
        <v>0</v>
      </c>
      <c r="BN504">
        <v>0</v>
      </c>
      <c r="BO504">
        <v>0</v>
      </c>
      <c r="BP504">
        <v>0</v>
      </c>
      <c r="BQ504">
        <v>0</v>
      </c>
      <c r="BR504">
        <v>0</v>
      </c>
      <c r="BS504">
        <v>0</v>
      </c>
      <c r="BT504" s="7">
        <v>0</v>
      </c>
      <c r="BU504">
        <v>0</v>
      </c>
      <c r="BV504">
        <v>0</v>
      </c>
      <c r="BW504">
        <v>0</v>
      </c>
      <c r="BX504">
        <v>0</v>
      </c>
      <c r="BY504">
        <v>0</v>
      </c>
      <c r="BZ504">
        <v>0</v>
      </c>
      <c r="CA504" s="7">
        <v>0</v>
      </c>
      <c r="CB504">
        <v>0</v>
      </c>
      <c r="CC504">
        <v>0</v>
      </c>
      <c r="CD504">
        <v>0</v>
      </c>
      <c r="CE504">
        <v>0</v>
      </c>
      <c r="CF504">
        <v>0</v>
      </c>
      <c r="CG504">
        <v>0</v>
      </c>
      <c r="CH504" s="7">
        <v>0</v>
      </c>
      <c r="CI504">
        <v>0</v>
      </c>
      <c r="CJ504">
        <v>0</v>
      </c>
      <c r="CK504">
        <v>0</v>
      </c>
      <c r="CL504">
        <v>0</v>
      </c>
      <c r="CM504">
        <v>0</v>
      </c>
      <c r="CN504">
        <v>0</v>
      </c>
      <c r="CO504" s="7">
        <v>0</v>
      </c>
      <c r="CP504">
        <v>0</v>
      </c>
      <c r="CQ504">
        <v>0</v>
      </c>
      <c r="CR504">
        <v>0</v>
      </c>
      <c r="CS504">
        <v>0</v>
      </c>
      <c r="CT504">
        <v>0</v>
      </c>
      <c r="CU504">
        <v>0</v>
      </c>
      <c r="CV504" s="7">
        <v>0</v>
      </c>
      <c r="CW504">
        <f t="shared" si="364"/>
        <v>0</v>
      </c>
      <c r="CX504">
        <f t="shared" si="365"/>
        <v>0</v>
      </c>
      <c r="CY504">
        <f t="shared" si="366"/>
        <v>0</v>
      </c>
      <c r="CZ504">
        <f t="shared" si="367"/>
        <v>0</v>
      </c>
      <c r="DA504">
        <f t="shared" si="368"/>
        <v>0</v>
      </c>
      <c r="DB504">
        <f t="shared" si="369"/>
        <v>0</v>
      </c>
      <c r="DC504" s="7">
        <f t="shared" si="370"/>
        <v>0</v>
      </c>
      <c r="DD504">
        <f t="shared" si="371"/>
        <v>0</v>
      </c>
      <c r="DE504">
        <f t="shared" si="372"/>
        <v>0</v>
      </c>
      <c r="DF504">
        <f t="shared" si="373"/>
        <v>0</v>
      </c>
      <c r="DG504">
        <f t="shared" si="374"/>
        <v>0</v>
      </c>
      <c r="DH504">
        <f t="shared" si="375"/>
        <v>0</v>
      </c>
      <c r="DI504">
        <f t="shared" si="376"/>
        <v>0</v>
      </c>
      <c r="DJ504" s="7">
        <f t="shared" si="377"/>
        <v>0</v>
      </c>
      <c r="DK504" s="10">
        <f t="shared" si="378"/>
        <v>0</v>
      </c>
      <c r="DL504" s="10">
        <f t="shared" si="379"/>
        <v>0</v>
      </c>
      <c r="DM504">
        <f t="shared" si="380"/>
        <v>0</v>
      </c>
      <c r="DN504">
        <f t="shared" si="381"/>
        <v>0</v>
      </c>
      <c r="DO504">
        <f t="shared" si="382"/>
        <v>0</v>
      </c>
      <c r="DP504" s="7">
        <f t="shared" si="383"/>
        <v>0</v>
      </c>
      <c r="DQ504">
        <f t="shared" si="384"/>
        <v>0</v>
      </c>
      <c r="DR504">
        <f t="shared" si="385"/>
        <v>0</v>
      </c>
      <c r="DS504">
        <f t="shared" si="386"/>
        <v>0</v>
      </c>
      <c r="DT504" s="7">
        <f t="shared" si="387"/>
        <v>0</v>
      </c>
      <c r="DU504">
        <f t="shared" si="388"/>
        <v>0</v>
      </c>
      <c r="DV504" s="7">
        <f t="shared" si="389"/>
        <v>0</v>
      </c>
      <c r="DW504" s="10">
        <f t="shared" si="390"/>
        <v>0</v>
      </c>
      <c r="DX504" s="10">
        <f t="shared" si="391"/>
        <v>0</v>
      </c>
      <c r="DY504" s="31">
        <f t="shared" si="411"/>
        <v>0</v>
      </c>
      <c r="DZ504" s="31">
        <f t="shared" si="392"/>
        <v>0</v>
      </c>
      <c r="EA504" s="31">
        <f t="shared" si="393"/>
        <v>0</v>
      </c>
      <c r="EB504">
        <f t="shared" si="394"/>
        <v>0</v>
      </c>
      <c r="EC504">
        <f t="shared" si="395"/>
        <v>0</v>
      </c>
      <c r="ED504">
        <f t="shared" si="396"/>
        <v>0</v>
      </c>
      <c r="EE504" s="7">
        <f t="shared" si="397"/>
        <v>0</v>
      </c>
      <c r="EF504" s="31">
        <f t="shared" si="398"/>
        <v>0</v>
      </c>
      <c r="EG504">
        <f t="shared" si="399"/>
        <v>0</v>
      </c>
      <c r="EH504">
        <f t="shared" si="400"/>
        <v>0</v>
      </c>
      <c r="EI504">
        <f t="shared" si="401"/>
        <v>0</v>
      </c>
      <c r="EJ504" s="7">
        <f t="shared" si="402"/>
        <v>0</v>
      </c>
      <c r="EK504">
        <f t="shared" si="403"/>
        <v>0</v>
      </c>
      <c r="EL504">
        <f t="shared" si="404"/>
        <v>0</v>
      </c>
      <c r="EM504">
        <f t="shared" si="405"/>
        <v>0</v>
      </c>
      <c r="EN504">
        <f t="shared" si="406"/>
        <v>0</v>
      </c>
      <c r="EO504" s="75">
        <f t="shared" si="407"/>
        <v>0</v>
      </c>
      <c r="EP504" s="75">
        <f t="shared" si="408"/>
        <v>0</v>
      </c>
      <c r="EQ504" s="75">
        <f t="shared" si="409"/>
        <v>0</v>
      </c>
      <c r="ER504" s="75">
        <f t="shared" si="410"/>
        <v>0</v>
      </c>
      <c r="ES504">
        <f t="shared" si="360"/>
        <v>0</v>
      </c>
      <c r="ET504">
        <f t="shared" si="361"/>
        <v>0</v>
      </c>
      <c r="EU504">
        <f t="shared" si="362"/>
        <v>0</v>
      </c>
      <c r="EV504">
        <f t="shared" si="363"/>
        <v>0</v>
      </c>
    </row>
    <row r="505" spans="1:152" x14ac:dyDescent="0.35">
      <c r="A505" t="s">
        <v>157</v>
      </c>
      <c r="B505" s="7">
        <v>1999</v>
      </c>
      <c r="C505">
        <v>0</v>
      </c>
      <c r="D505">
        <v>0</v>
      </c>
      <c r="E505">
        <v>0</v>
      </c>
      <c r="F505">
        <v>0</v>
      </c>
      <c r="G505">
        <v>0</v>
      </c>
      <c r="H505">
        <v>0</v>
      </c>
      <c r="I505" s="7">
        <v>0</v>
      </c>
      <c r="J505">
        <v>0</v>
      </c>
      <c r="K505">
        <v>0</v>
      </c>
      <c r="L505">
        <v>0</v>
      </c>
      <c r="M505">
        <v>0</v>
      </c>
      <c r="N505">
        <v>0</v>
      </c>
      <c r="O505">
        <v>0</v>
      </c>
      <c r="P505" s="7">
        <v>0</v>
      </c>
      <c r="Q505">
        <v>0</v>
      </c>
      <c r="R505">
        <v>0</v>
      </c>
      <c r="S505">
        <v>0</v>
      </c>
      <c r="T505">
        <v>0</v>
      </c>
      <c r="U505">
        <v>0</v>
      </c>
      <c r="V505">
        <v>0</v>
      </c>
      <c r="W505" s="7">
        <v>0</v>
      </c>
      <c r="X505">
        <v>0</v>
      </c>
      <c r="Y505">
        <v>0</v>
      </c>
      <c r="Z505">
        <v>0</v>
      </c>
      <c r="AA505">
        <v>0</v>
      </c>
      <c r="AB505">
        <v>0</v>
      </c>
      <c r="AC505">
        <v>0</v>
      </c>
      <c r="AD505" s="7">
        <v>0</v>
      </c>
      <c r="AE505">
        <v>0</v>
      </c>
      <c r="AF505">
        <v>0</v>
      </c>
      <c r="AG505">
        <v>0</v>
      </c>
      <c r="AH505">
        <v>0</v>
      </c>
      <c r="AI505">
        <v>0</v>
      </c>
      <c r="AJ505">
        <v>0</v>
      </c>
      <c r="AK505" s="7">
        <v>0</v>
      </c>
      <c r="AL505">
        <v>0</v>
      </c>
      <c r="AM505">
        <v>0</v>
      </c>
      <c r="AN505">
        <v>0</v>
      </c>
      <c r="AO505">
        <v>0</v>
      </c>
      <c r="AP505">
        <v>0</v>
      </c>
      <c r="AQ505">
        <v>0</v>
      </c>
      <c r="AR505" s="7">
        <v>0</v>
      </c>
      <c r="AS505">
        <v>0</v>
      </c>
      <c r="AT505">
        <v>0</v>
      </c>
      <c r="AU505">
        <v>0</v>
      </c>
      <c r="AV505">
        <v>0</v>
      </c>
      <c r="AW505">
        <v>0</v>
      </c>
      <c r="AX505">
        <v>0</v>
      </c>
      <c r="AY505" s="7">
        <v>0</v>
      </c>
      <c r="AZ505">
        <v>0</v>
      </c>
      <c r="BA505">
        <v>0</v>
      </c>
      <c r="BB505">
        <v>0</v>
      </c>
      <c r="BC505">
        <v>0</v>
      </c>
      <c r="BD505">
        <v>0</v>
      </c>
      <c r="BE505">
        <v>0</v>
      </c>
      <c r="BF505" s="7">
        <v>0</v>
      </c>
      <c r="BG505">
        <v>0</v>
      </c>
      <c r="BH505">
        <v>0</v>
      </c>
      <c r="BI505">
        <v>0</v>
      </c>
      <c r="BJ505">
        <v>0</v>
      </c>
      <c r="BK505">
        <v>0</v>
      </c>
      <c r="BL505">
        <v>0</v>
      </c>
      <c r="BM505" s="7">
        <v>0</v>
      </c>
      <c r="BN505">
        <v>0</v>
      </c>
      <c r="BO505">
        <v>0</v>
      </c>
      <c r="BP505">
        <v>0</v>
      </c>
      <c r="BQ505">
        <v>0</v>
      </c>
      <c r="BR505">
        <v>0</v>
      </c>
      <c r="BS505">
        <v>0</v>
      </c>
      <c r="BT505" s="7">
        <v>0</v>
      </c>
      <c r="BU505">
        <v>0</v>
      </c>
      <c r="BV505">
        <v>0</v>
      </c>
      <c r="BW505">
        <v>0</v>
      </c>
      <c r="BX505">
        <v>0</v>
      </c>
      <c r="BY505">
        <v>0</v>
      </c>
      <c r="BZ505">
        <v>0</v>
      </c>
      <c r="CA505" s="7">
        <v>0</v>
      </c>
      <c r="CB505">
        <v>0</v>
      </c>
      <c r="CC505">
        <v>0</v>
      </c>
      <c r="CD505">
        <v>0</v>
      </c>
      <c r="CE505">
        <v>0</v>
      </c>
      <c r="CF505">
        <v>0</v>
      </c>
      <c r="CG505">
        <v>0</v>
      </c>
      <c r="CH505" s="7">
        <v>0</v>
      </c>
      <c r="CI505">
        <v>0</v>
      </c>
      <c r="CJ505">
        <v>0</v>
      </c>
      <c r="CK505">
        <v>0</v>
      </c>
      <c r="CL505">
        <v>0</v>
      </c>
      <c r="CM505">
        <v>0</v>
      </c>
      <c r="CN505">
        <v>0</v>
      </c>
      <c r="CO505" s="7">
        <v>0</v>
      </c>
      <c r="CP505">
        <v>0</v>
      </c>
      <c r="CQ505">
        <v>0</v>
      </c>
      <c r="CR505">
        <v>0</v>
      </c>
      <c r="CS505">
        <v>0</v>
      </c>
      <c r="CT505">
        <v>0</v>
      </c>
      <c r="CU505">
        <v>0</v>
      </c>
      <c r="CV505" s="7">
        <v>0</v>
      </c>
      <c r="CW505">
        <f t="shared" si="364"/>
        <v>0</v>
      </c>
      <c r="CX505">
        <f t="shared" si="365"/>
        <v>0</v>
      </c>
      <c r="CY505">
        <f t="shared" si="366"/>
        <v>0</v>
      </c>
      <c r="CZ505">
        <f t="shared" si="367"/>
        <v>0</v>
      </c>
      <c r="DA505">
        <f t="shared" si="368"/>
        <v>0</v>
      </c>
      <c r="DB505">
        <f t="shared" si="369"/>
        <v>0</v>
      </c>
      <c r="DC505" s="7">
        <f t="shared" si="370"/>
        <v>0</v>
      </c>
      <c r="DD505">
        <f t="shared" si="371"/>
        <v>0</v>
      </c>
      <c r="DE505">
        <f t="shared" si="372"/>
        <v>0</v>
      </c>
      <c r="DF505">
        <f t="shared" si="373"/>
        <v>0</v>
      </c>
      <c r="DG505">
        <f t="shared" si="374"/>
        <v>0</v>
      </c>
      <c r="DH505">
        <f t="shared" si="375"/>
        <v>0</v>
      </c>
      <c r="DI505">
        <f t="shared" si="376"/>
        <v>0</v>
      </c>
      <c r="DJ505" s="7">
        <f t="shared" si="377"/>
        <v>0</v>
      </c>
      <c r="DK505" s="10">
        <f t="shared" si="378"/>
        <v>0</v>
      </c>
      <c r="DL505" s="10">
        <f t="shared" si="379"/>
        <v>0</v>
      </c>
      <c r="DM505">
        <f t="shared" si="380"/>
        <v>0</v>
      </c>
      <c r="DN505">
        <f t="shared" si="381"/>
        <v>0</v>
      </c>
      <c r="DO505">
        <f t="shared" si="382"/>
        <v>0</v>
      </c>
      <c r="DP505" s="7">
        <f t="shared" si="383"/>
        <v>0</v>
      </c>
      <c r="DQ505">
        <f t="shared" si="384"/>
        <v>0</v>
      </c>
      <c r="DR505">
        <f t="shared" si="385"/>
        <v>0</v>
      </c>
      <c r="DS505">
        <f t="shared" si="386"/>
        <v>0</v>
      </c>
      <c r="DT505" s="7">
        <f t="shared" si="387"/>
        <v>0</v>
      </c>
      <c r="DU505">
        <f t="shared" si="388"/>
        <v>0</v>
      </c>
      <c r="DV505" s="7">
        <f t="shared" si="389"/>
        <v>0</v>
      </c>
      <c r="DW505" s="10">
        <f t="shared" si="390"/>
        <v>0</v>
      </c>
      <c r="DX505" s="10">
        <f t="shared" si="391"/>
        <v>0</v>
      </c>
      <c r="DY505" s="31">
        <f t="shared" si="411"/>
        <v>0</v>
      </c>
      <c r="DZ505" s="31">
        <f t="shared" si="392"/>
        <v>0</v>
      </c>
      <c r="EA505" s="31">
        <f t="shared" si="393"/>
        <v>0</v>
      </c>
      <c r="EB505">
        <f t="shared" si="394"/>
        <v>0</v>
      </c>
      <c r="EC505">
        <f t="shared" si="395"/>
        <v>0</v>
      </c>
      <c r="ED505">
        <f t="shared" si="396"/>
        <v>0</v>
      </c>
      <c r="EE505" s="7">
        <f t="shared" si="397"/>
        <v>0</v>
      </c>
      <c r="EF505" s="31">
        <f t="shared" si="398"/>
        <v>0</v>
      </c>
      <c r="EG505">
        <f t="shared" si="399"/>
        <v>0</v>
      </c>
      <c r="EH505">
        <f t="shared" si="400"/>
        <v>0</v>
      </c>
      <c r="EI505">
        <f t="shared" si="401"/>
        <v>0</v>
      </c>
      <c r="EJ505" s="7">
        <f t="shared" si="402"/>
        <v>0</v>
      </c>
      <c r="EK505">
        <f t="shared" si="403"/>
        <v>0</v>
      </c>
      <c r="EL505">
        <f t="shared" si="404"/>
        <v>0</v>
      </c>
      <c r="EM505">
        <f t="shared" si="405"/>
        <v>0</v>
      </c>
      <c r="EN505">
        <f t="shared" si="406"/>
        <v>0</v>
      </c>
      <c r="EO505" s="75">
        <f t="shared" si="407"/>
        <v>0</v>
      </c>
      <c r="EP505" s="75">
        <f t="shared" si="408"/>
        <v>0</v>
      </c>
      <c r="EQ505" s="75">
        <f t="shared" si="409"/>
        <v>0</v>
      </c>
      <c r="ER505" s="75">
        <f t="shared" si="410"/>
        <v>0</v>
      </c>
      <c r="ES505">
        <f t="shared" si="360"/>
        <v>0</v>
      </c>
      <c r="ET505">
        <f t="shared" si="361"/>
        <v>0</v>
      </c>
      <c r="EU505">
        <f t="shared" si="362"/>
        <v>0</v>
      </c>
      <c r="EV505">
        <f t="shared" si="363"/>
        <v>0</v>
      </c>
    </row>
    <row r="506" spans="1:152" x14ac:dyDescent="0.35">
      <c r="A506" t="s">
        <v>157</v>
      </c>
      <c r="B506" s="7">
        <v>2000</v>
      </c>
      <c r="C506">
        <v>0</v>
      </c>
      <c r="D506">
        <v>0</v>
      </c>
      <c r="E506">
        <v>0</v>
      </c>
      <c r="F506">
        <v>0</v>
      </c>
      <c r="G506">
        <v>0</v>
      </c>
      <c r="H506">
        <v>0</v>
      </c>
      <c r="I506" s="7">
        <v>0</v>
      </c>
      <c r="J506">
        <v>0</v>
      </c>
      <c r="K506">
        <v>0</v>
      </c>
      <c r="L506">
        <v>0</v>
      </c>
      <c r="M506">
        <v>0</v>
      </c>
      <c r="N506">
        <v>0</v>
      </c>
      <c r="O506">
        <v>0</v>
      </c>
      <c r="P506" s="7">
        <v>0</v>
      </c>
      <c r="Q506">
        <v>0</v>
      </c>
      <c r="R506">
        <v>0</v>
      </c>
      <c r="S506">
        <v>0</v>
      </c>
      <c r="T506">
        <v>0</v>
      </c>
      <c r="U506">
        <v>0</v>
      </c>
      <c r="V506">
        <v>0</v>
      </c>
      <c r="W506" s="7">
        <v>0</v>
      </c>
      <c r="X506">
        <v>0</v>
      </c>
      <c r="Y506">
        <v>0</v>
      </c>
      <c r="Z506">
        <v>0</v>
      </c>
      <c r="AA506">
        <v>0</v>
      </c>
      <c r="AB506">
        <v>0</v>
      </c>
      <c r="AC506">
        <v>0</v>
      </c>
      <c r="AD506" s="7">
        <v>0</v>
      </c>
      <c r="AE506">
        <v>0</v>
      </c>
      <c r="AF506">
        <v>0</v>
      </c>
      <c r="AG506">
        <v>0</v>
      </c>
      <c r="AH506">
        <v>0</v>
      </c>
      <c r="AI506">
        <v>0</v>
      </c>
      <c r="AJ506">
        <v>0</v>
      </c>
      <c r="AK506" s="7">
        <v>0</v>
      </c>
      <c r="AL506">
        <v>0</v>
      </c>
      <c r="AM506">
        <v>0</v>
      </c>
      <c r="AN506">
        <v>0</v>
      </c>
      <c r="AO506">
        <v>0</v>
      </c>
      <c r="AP506">
        <v>0</v>
      </c>
      <c r="AQ506">
        <v>0</v>
      </c>
      <c r="AR506" s="7">
        <v>0</v>
      </c>
      <c r="AS506">
        <v>0</v>
      </c>
      <c r="AT506">
        <v>0</v>
      </c>
      <c r="AU506">
        <v>0</v>
      </c>
      <c r="AV506">
        <v>0</v>
      </c>
      <c r="AW506">
        <v>0</v>
      </c>
      <c r="AX506">
        <v>0</v>
      </c>
      <c r="AY506" s="7">
        <v>0</v>
      </c>
      <c r="AZ506">
        <v>0</v>
      </c>
      <c r="BA506">
        <v>0</v>
      </c>
      <c r="BB506">
        <v>0</v>
      </c>
      <c r="BC506">
        <v>0</v>
      </c>
      <c r="BD506">
        <v>0</v>
      </c>
      <c r="BE506">
        <v>0</v>
      </c>
      <c r="BF506" s="7">
        <v>0</v>
      </c>
      <c r="BG506">
        <v>0.12091</v>
      </c>
      <c r="BH506">
        <v>0</v>
      </c>
      <c r="BI506">
        <v>0</v>
      </c>
      <c r="BJ506">
        <v>0</v>
      </c>
      <c r="BK506">
        <v>0</v>
      </c>
      <c r="BL506">
        <v>0</v>
      </c>
      <c r="BM506" s="7">
        <v>0</v>
      </c>
      <c r="BN506">
        <v>0</v>
      </c>
      <c r="BO506">
        <v>0</v>
      </c>
      <c r="BP506">
        <v>0</v>
      </c>
      <c r="BQ506">
        <v>0</v>
      </c>
      <c r="BR506">
        <v>0</v>
      </c>
      <c r="BS506">
        <v>0</v>
      </c>
      <c r="BT506" s="7">
        <v>0</v>
      </c>
      <c r="BU506">
        <v>0.18761</v>
      </c>
      <c r="BV506">
        <v>0</v>
      </c>
      <c r="BW506">
        <v>0</v>
      </c>
      <c r="BX506">
        <v>0</v>
      </c>
      <c r="BY506">
        <v>0</v>
      </c>
      <c r="BZ506">
        <v>0</v>
      </c>
      <c r="CA506" s="7">
        <v>0</v>
      </c>
      <c r="CB506">
        <v>0</v>
      </c>
      <c r="CC506">
        <v>0</v>
      </c>
      <c r="CD506">
        <v>0</v>
      </c>
      <c r="CE506">
        <v>0</v>
      </c>
      <c r="CF506">
        <v>0</v>
      </c>
      <c r="CG506">
        <v>0</v>
      </c>
      <c r="CH506" s="7">
        <v>0</v>
      </c>
      <c r="CI506">
        <v>0</v>
      </c>
      <c r="CJ506">
        <v>0</v>
      </c>
      <c r="CK506">
        <v>0</v>
      </c>
      <c r="CL506">
        <v>0</v>
      </c>
      <c r="CM506">
        <v>0</v>
      </c>
      <c r="CN506">
        <v>0</v>
      </c>
      <c r="CO506" s="7">
        <v>0</v>
      </c>
      <c r="CP506">
        <v>0.15426000000000001</v>
      </c>
      <c r="CQ506">
        <v>0</v>
      </c>
      <c r="CR506">
        <v>0</v>
      </c>
      <c r="CS506">
        <v>0</v>
      </c>
      <c r="CT506">
        <v>0</v>
      </c>
      <c r="CU506">
        <v>0</v>
      </c>
      <c r="CV506" s="7">
        <v>0</v>
      </c>
      <c r="CW506">
        <f t="shared" si="364"/>
        <v>0</v>
      </c>
      <c r="CX506">
        <f t="shared" si="365"/>
        <v>0</v>
      </c>
      <c r="CY506">
        <f t="shared" si="366"/>
        <v>0</v>
      </c>
      <c r="CZ506">
        <f t="shared" si="367"/>
        <v>0</v>
      </c>
      <c r="DA506">
        <f t="shared" si="368"/>
        <v>0</v>
      </c>
      <c r="DB506">
        <f t="shared" si="369"/>
        <v>0</v>
      </c>
      <c r="DC506" s="7">
        <f t="shared" si="370"/>
        <v>0</v>
      </c>
      <c r="DD506">
        <f t="shared" si="371"/>
        <v>0.46278000000000002</v>
      </c>
      <c r="DE506">
        <f t="shared" si="372"/>
        <v>0</v>
      </c>
      <c r="DF506">
        <f t="shared" si="373"/>
        <v>0</v>
      </c>
      <c r="DG506">
        <f t="shared" si="374"/>
        <v>0</v>
      </c>
      <c r="DH506">
        <f t="shared" si="375"/>
        <v>0</v>
      </c>
      <c r="DI506">
        <f t="shared" si="376"/>
        <v>0</v>
      </c>
      <c r="DJ506" s="7">
        <f t="shared" si="377"/>
        <v>0</v>
      </c>
      <c r="DK506" s="10">
        <f t="shared" si="378"/>
        <v>0</v>
      </c>
      <c r="DL506" s="10">
        <f t="shared" si="379"/>
        <v>0.46278000000000002</v>
      </c>
      <c r="DM506">
        <f t="shared" si="380"/>
        <v>0</v>
      </c>
      <c r="DN506">
        <f t="shared" si="381"/>
        <v>0</v>
      </c>
      <c r="DO506">
        <f t="shared" si="382"/>
        <v>0</v>
      </c>
      <c r="DP506" s="7">
        <f t="shared" si="383"/>
        <v>0</v>
      </c>
      <c r="DQ506">
        <f t="shared" si="384"/>
        <v>0.30852000000000002</v>
      </c>
      <c r="DR506">
        <f t="shared" si="385"/>
        <v>0</v>
      </c>
      <c r="DS506">
        <f t="shared" si="386"/>
        <v>0</v>
      </c>
      <c r="DT506" s="7">
        <f t="shared" si="387"/>
        <v>0.15426000000000001</v>
      </c>
      <c r="DU506">
        <f t="shared" si="388"/>
        <v>0</v>
      </c>
      <c r="DV506" s="7">
        <f t="shared" si="389"/>
        <v>0.46278000000000002</v>
      </c>
      <c r="DW506" s="10">
        <f t="shared" si="390"/>
        <v>1</v>
      </c>
      <c r="DX506" s="10">
        <f t="shared" si="391"/>
        <v>0</v>
      </c>
      <c r="DY506" s="31">
        <f t="shared" si="411"/>
        <v>1</v>
      </c>
      <c r="DZ506" s="31">
        <f t="shared" si="392"/>
        <v>0</v>
      </c>
      <c r="EA506" s="31">
        <f t="shared" si="393"/>
        <v>0</v>
      </c>
      <c r="EB506">
        <f t="shared" si="394"/>
        <v>0</v>
      </c>
      <c r="EC506">
        <f t="shared" si="395"/>
        <v>1</v>
      </c>
      <c r="ED506">
        <f t="shared" si="396"/>
        <v>0</v>
      </c>
      <c r="EE506" s="7">
        <f t="shared" si="397"/>
        <v>0</v>
      </c>
      <c r="EF506" s="31">
        <f t="shared" si="398"/>
        <v>0</v>
      </c>
      <c r="EG506">
        <f t="shared" si="399"/>
        <v>0</v>
      </c>
      <c r="EH506">
        <f t="shared" si="400"/>
        <v>1</v>
      </c>
      <c r="EI506">
        <f t="shared" si="401"/>
        <v>0</v>
      </c>
      <c r="EJ506" s="7">
        <f t="shared" si="402"/>
        <v>0</v>
      </c>
      <c r="EK506">
        <f t="shared" si="403"/>
        <v>0</v>
      </c>
      <c r="EL506">
        <f t="shared" si="404"/>
        <v>1</v>
      </c>
      <c r="EM506">
        <f t="shared" si="405"/>
        <v>0</v>
      </c>
      <c r="EN506">
        <f t="shared" si="406"/>
        <v>0</v>
      </c>
      <c r="EO506" s="75">
        <f t="shared" si="407"/>
        <v>0</v>
      </c>
      <c r="EP506" s="75">
        <f t="shared" si="408"/>
        <v>0</v>
      </c>
      <c r="EQ506" s="75">
        <f t="shared" si="409"/>
        <v>0.66666666666666663</v>
      </c>
      <c r="ER506" s="75">
        <f t="shared" si="410"/>
        <v>0</v>
      </c>
      <c r="ES506">
        <f t="shared" si="360"/>
        <v>0</v>
      </c>
      <c r="ET506">
        <f t="shared" si="361"/>
        <v>0</v>
      </c>
      <c r="EU506">
        <f t="shared" si="362"/>
        <v>0</v>
      </c>
      <c r="EV506">
        <f t="shared" si="363"/>
        <v>0</v>
      </c>
    </row>
    <row r="507" spans="1:152" x14ac:dyDescent="0.35">
      <c r="A507" t="s">
        <v>157</v>
      </c>
      <c r="B507" s="7">
        <v>2001</v>
      </c>
      <c r="C507">
        <v>0</v>
      </c>
      <c r="D507">
        <v>0</v>
      </c>
      <c r="E507">
        <v>0</v>
      </c>
      <c r="F507">
        <v>0</v>
      </c>
      <c r="G507">
        <v>0</v>
      </c>
      <c r="H507">
        <v>0</v>
      </c>
      <c r="I507" s="7">
        <v>0</v>
      </c>
      <c r="J507">
        <v>0</v>
      </c>
      <c r="K507">
        <v>0</v>
      </c>
      <c r="L507">
        <v>0</v>
      </c>
      <c r="M507">
        <v>0</v>
      </c>
      <c r="N507">
        <v>0</v>
      </c>
      <c r="O507">
        <v>0</v>
      </c>
      <c r="P507" s="7">
        <v>0</v>
      </c>
      <c r="Q507">
        <v>0</v>
      </c>
      <c r="R507">
        <v>0</v>
      </c>
      <c r="S507">
        <v>0</v>
      </c>
      <c r="T507">
        <v>0</v>
      </c>
      <c r="U507">
        <v>0</v>
      </c>
      <c r="V507">
        <v>0</v>
      </c>
      <c r="W507" s="7">
        <v>0</v>
      </c>
      <c r="X507">
        <v>0</v>
      </c>
      <c r="Y507">
        <v>0</v>
      </c>
      <c r="Z507">
        <v>0</v>
      </c>
      <c r="AA507">
        <v>0</v>
      </c>
      <c r="AB507">
        <v>0</v>
      </c>
      <c r="AC507">
        <v>0</v>
      </c>
      <c r="AD507" s="7">
        <v>0</v>
      </c>
      <c r="AE507">
        <v>0</v>
      </c>
      <c r="AF507">
        <v>0</v>
      </c>
      <c r="AG507">
        <v>0</v>
      </c>
      <c r="AH507">
        <v>0</v>
      </c>
      <c r="AI507">
        <v>0</v>
      </c>
      <c r="AJ507">
        <v>0</v>
      </c>
      <c r="AK507" s="7">
        <v>0</v>
      </c>
      <c r="AL507">
        <v>0</v>
      </c>
      <c r="AM507">
        <v>0</v>
      </c>
      <c r="AN507">
        <v>0</v>
      </c>
      <c r="AO507">
        <v>0</v>
      </c>
      <c r="AP507">
        <v>0</v>
      </c>
      <c r="AQ507">
        <v>0</v>
      </c>
      <c r="AR507" s="7">
        <v>0</v>
      </c>
      <c r="AS507">
        <v>0</v>
      </c>
      <c r="AT507">
        <v>0</v>
      </c>
      <c r="AU507">
        <v>0</v>
      </c>
      <c r="AV507">
        <v>0</v>
      </c>
      <c r="AW507">
        <v>0</v>
      </c>
      <c r="AX507">
        <v>0</v>
      </c>
      <c r="AY507" s="7">
        <v>0</v>
      </c>
      <c r="AZ507">
        <v>0</v>
      </c>
      <c r="BA507">
        <v>0</v>
      </c>
      <c r="BB507">
        <v>0</v>
      </c>
      <c r="BC507">
        <v>0</v>
      </c>
      <c r="BD507">
        <v>0</v>
      </c>
      <c r="BE507">
        <v>0</v>
      </c>
      <c r="BF507" s="7">
        <v>0</v>
      </c>
      <c r="BG507">
        <v>0</v>
      </c>
      <c r="BH507">
        <v>0</v>
      </c>
      <c r="BI507">
        <v>0</v>
      </c>
      <c r="BJ507">
        <v>0</v>
      </c>
      <c r="BK507">
        <v>0</v>
      </c>
      <c r="BL507">
        <v>0</v>
      </c>
      <c r="BM507" s="7">
        <v>0</v>
      </c>
      <c r="BN507">
        <v>0</v>
      </c>
      <c r="BO507">
        <v>0</v>
      </c>
      <c r="BP507">
        <v>0</v>
      </c>
      <c r="BQ507">
        <v>0</v>
      </c>
      <c r="BR507">
        <v>0</v>
      </c>
      <c r="BS507">
        <v>0</v>
      </c>
      <c r="BT507" s="7">
        <v>0</v>
      </c>
      <c r="BU507">
        <v>0</v>
      </c>
      <c r="BV507">
        <v>0</v>
      </c>
      <c r="BW507">
        <v>0</v>
      </c>
      <c r="BX507">
        <v>0</v>
      </c>
      <c r="BY507">
        <v>0</v>
      </c>
      <c r="BZ507">
        <v>0</v>
      </c>
      <c r="CA507" s="7">
        <v>0</v>
      </c>
      <c r="CB507">
        <v>0</v>
      </c>
      <c r="CC507">
        <v>0</v>
      </c>
      <c r="CD507">
        <v>0</v>
      </c>
      <c r="CE507">
        <v>0</v>
      </c>
      <c r="CF507">
        <v>0</v>
      </c>
      <c r="CG507">
        <v>0</v>
      </c>
      <c r="CH507" s="7">
        <v>0</v>
      </c>
      <c r="CI507">
        <v>0</v>
      </c>
      <c r="CJ507">
        <v>0</v>
      </c>
      <c r="CK507">
        <v>0</v>
      </c>
      <c r="CL507">
        <v>0</v>
      </c>
      <c r="CM507">
        <v>0</v>
      </c>
      <c r="CN507">
        <v>0</v>
      </c>
      <c r="CO507" s="7">
        <v>0</v>
      </c>
      <c r="CP507">
        <v>0</v>
      </c>
      <c r="CQ507">
        <v>0</v>
      </c>
      <c r="CR507">
        <v>0</v>
      </c>
      <c r="CS507">
        <v>0</v>
      </c>
      <c r="CT507">
        <v>0</v>
      </c>
      <c r="CU507">
        <v>0</v>
      </c>
      <c r="CV507" s="7">
        <v>0</v>
      </c>
      <c r="CW507">
        <f t="shared" si="364"/>
        <v>0</v>
      </c>
      <c r="CX507">
        <f t="shared" si="365"/>
        <v>0</v>
      </c>
      <c r="CY507">
        <f t="shared" si="366"/>
        <v>0</v>
      </c>
      <c r="CZ507">
        <f t="shared" si="367"/>
        <v>0</v>
      </c>
      <c r="DA507">
        <f t="shared" si="368"/>
        <v>0</v>
      </c>
      <c r="DB507">
        <f t="shared" si="369"/>
        <v>0</v>
      </c>
      <c r="DC507" s="7">
        <f t="shared" si="370"/>
        <v>0</v>
      </c>
      <c r="DD507">
        <f t="shared" si="371"/>
        <v>0</v>
      </c>
      <c r="DE507">
        <f t="shared" si="372"/>
        <v>0</v>
      </c>
      <c r="DF507">
        <f t="shared" si="373"/>
        <v>0</v>
      </c>
      <c r="DG507">
        <f t="shared" si="374"/>
        <v>0</v>
      </c>
      <c r="DH507">
        <f t="shared" si="375"/>
        <v>0</v>
      </c>
      <c r="DI507">
        <f t="shared" si="376"/>
        <v>0</v>
      </c>
      <c r="DJ507" s="7">
        <f t="shared" si="377"/>
        <v>0</v>
      </c>
      <c r="DK507" s="10">
        <f t="shared" si="378"/>
        <v>0</v>
      </c>
      <c r="DL507" s="10">
        <f t="shared" si="379"/>
        <v>0</v>
      </c>
      <c r="DM507">
        <f t="shared" si="380"/>
        <v>0</v>
      </c>
      <c r="DN507">
        <f t="shared" si="381"/>
        <v>0</v>
      </c>
      <c r="DO507">
        <f t="shared" si="382"/>
        <v>0</v>
      </c>
      <c r="DP507" s="7">
        <f t="shared" si="383"/>
        <v>0</v>
      </c>
      <c r="DQ507">
        <f t="shared" si="384"/>
        <v>0</v>
      </c>
      <c r="DR507">
        <f t="shared" si="385"/>
        <v>0</v>
      </c>
      <c r="DS507">
        <f t="shared" si="386"/>
        <v>0</v>
      </c>
      <c r="DT507" s="7">
        <f t="shared" si="387"/>
        <v>0</v>
      </c>
      <c r="DU507">
        <f t="shared" si="388"/>
        <v>0</v>
      </c>
      <c r="DV507" s="7">
        <f t="shared" si="389"/>
        <v>0</v>
      </c>
      <c r="DW507" s="10">
        <f t="shared" si="390"/>
        <v>0</v>
      </c>
      <c r="DX507" s="10">
        <f t="shared" si="391"/>
        <v>0</v>
      </c>
      <c r="DY507" s="31">
        <f t="shared" si="411"/>
        <v>0</v>
      </c>
      <c r="DZ507" s="31">
        <f t="shared" si="392"/>
        <v>0</v>
      </c>
      <c r="EA507" s="31">
        <f t="shared" si="393"/>
        <v>0</v>
      </c>
      <c r="EB507">
        <f t="shared" si="394"/>
        <v>0</v>
      </c>
      <c r="EC507">
        <f t="shared" si="395"/>
        <v>0</v>
      </c>
      <c r="ED507">
        <f t="shared" si="396"/>
        <v>0</v>
      </c>
      <c r="EE507" s="7">
        <f t="shared" si="397"/>
        <v>0</v>
      </c>
      <c r="EF507" s="31">
        <f t="shared" si="398"/>
        <v>0</v>
      </c>
      <c r="EG507">
        <f t="shared" si="399"/>
        <v>0</v>
      </c>
      <c r="EH507">
        <f t="shared" si="400"/>
        <v>0</v>
      </c>
      <c r="EI507">
        <f t="shared" si="401"/>
        <v>0</v>
      </c>
      <c r="EJ507" s="7">
        <f t="shared" si="402"/>
        <v>0</v>
      </c>
      <c r="EK507">
        <f t="shared" si="403"/>
        <v>0</v>
      </c>
      <c r="EL507">
        <f t="shared" si="404"/>
        <v>0</v>
      </c>
      <c r="EM507">
        <f t="shared" si="405"/>
        <v>0</v>
      </c>
      <c r="EN507">
        <f t="shared" si="406"/>
        <v>0</v>
      </c>
      <c r="EO507" s="75">
        <f t="shared" si="407"/>
        <v>0</v>
      </c>
      <c r="EP507" s="75">
        <f t="shared" si="408"/>
        <v>0</v>
      </c>
      <c r="EQ507" s="75">
        <f t="shared" si="409"/>
        <v>0</v>
      </c>
      <c r="ER507" s="75">
        <f t="shared" si="410"/>
        <v>0</v>
      </c>
      <c r="ES507">
        <f t="shared" si="360"/>
        <v>0</v>
      </c>
      <c r="ET507">
        <f t="shared" si="361"/>
        <v>0</v>
      </c>
      <c r="EU507">
        <f t="shared" si="362"/>
        <v>0</v>
      </c>
      <c r="EV507">
        <f t="shared" si="363"/>
        <v>0</v>
      </c>
    </row>
    <row r="508" spans="1:152" x14ac:dyDescent="0.35">
      <c r="A508" t="s">
        <v>157</v>
      </c>
      <c r="B508" s="7">
        <v>2002</v>
      </c>
      <c r="C508">
        <v>0.77612999999999999</v>
      </c>
      <c r="D508">
        <v>0</v>
      </c>
      <c r="E508">
        <v>0</v>
      </c>
      <c r="F508">
        <v>0</v>
      </c>
      <c r="G508">
        <v>0</v>
      </c>
      <c r="H508">
        <v>0</v>
      </c>
      <c r="I508" s="7">
        <v>0</v>
      </c>
      <c r="J508">
        <v>0</v>
      </c>
      <c r="K508">
        <v>0</v>
      </c>
      <c r="L508">
        <v>0</v>
      </c>
      <c r="M508">
        <v>0</v>
      </c>
      <c r="N508">
        <v>0</v>
      </c>
      <c r="O508">
        <v>0</v>
      </c>
      <c r="P508" s="7">
        <v>0</v>
      </c>
      <c r="Q508">
        <v>0</v>
      </c>
      <c r="R508">
        <v>0</v>
      </c>
      <c r="S508">
        <v>0</v>
      </c>
      <c r="T508">
        <v>0</v>
      </c>
      <c r="U508">
        <v>0</v>
      </c>
      <c r="V508">
        <v>0</v>
      </c>
      <c r="W508" s="7">
        <v>0</v>
      </c>
      <c r="X508">
        <v>0</v>
      </c>
      <c r="Y508">
        <v>0</v>
      </c>
      <c r="Z508">
        <v>0</v>
      </c>
      <c r="AA508">
        <v>0</v>
      </c>
      <c r="AB508">
        <v>0</v>
      </c>
      <c r="AC508">
        <v>0</v>
      </c>
      <c r="AD508" s="7">
        <v>0</v>
      </c>
      <c r="AE508">
        <v>0.25871</v>
      </c>
      <c r="AF508">
        <v>0</v>
      </c>
      <c r="AG508">
        <v>0</v>
      </c>
      <c r="AH508">
        <v>0</v>
      </c>
      <c r="AI508">
        <v>0</v>
      </c>
      <c r="AJ508">
        <v>0</v>
      </c>
      <c r="AK508" s="7">
        <v>0</v>
      </c>
      <c r="AL508">
        <v>0.77612999999999999</v>
      </c>
      <c r="AM508">
        <v>0</v>
      </c>
      <c r="AN508">
        <v>0</v>
      </c>
      <c r="AO508">
        <v>0</v>
      </c>
      <c r="AP508">
        <v>0</v>
      </c>
      <c r="AQ508">
        <v>0</v>
      </c>
      <c r="AR508" s="7">
        <v>0</v>
      </c>
      <c r="AS508">
        <v>0</v>
      </c>
      <c r="AT508">
        <v>0</v>
      </c>
      <c r="AU508">
        <v>0</v>
      </c>
      <c r="AV508">
        <v>0</v>
      </c>
      <c r="AW508">
        <v>0</v>
      </c>
      <c r="AX508">
        <v>0</v>
      </c>
      <c r="AY508" s="7">
        <v>0</v>
      </c>
      <c r="AZ508">
        <v>0</v>
      </c>
      <c r="BA508">
        <v>0</v>
      </c>
      <c r="BB508">
        <v>0</v>
      </c>
      <c r="BC508">
        <v>0</v>
      </c>
      <c r="BD508">
        <v>0</v>
      </c>
      <c r="BE508">
        <v>0</v>
      </c>
      <c r="BF508" s="7">
        <v>0</v>
      </c>
      <c r="BG508">
        <v>0</v>
      </c>
      <c r="BH508">
        <v>0</v>
      </c>
      <c r="BI508">
        <v>0</v>
      </c>
      <c r="BJ508">
        <v>0</v>
      </c>
      <c r="BK508">
        <v>0</v>
      </c>
      <c r="BL508">
        <v>0</v>
      </c>
      <c r="BM508" s="7">
        <v>0</v>
      </c>
      <c r="BN508">
        <v>0</v>
      </c>
      <c r="BO508">
        <v>0</v>
      </c>
      <c r="BP508">
        <v>0</v>
      </c>
      <c r="BQ508">
        <v>0</v>
      </c>
      <c r="BR508">
        <v>0</v>
      </c>
      <c r="BS508">
        <v>0</v>
      </c>
      <c r="BT508" s="7">
        <v>0</v>
      </c>
      <c r="BU508">
        <v>0.25871</v>
      </c>
      <c r="BV508">
        <v>0</v>
      </c>
      <c r="BW508">
        <v>0</v>
      </c>
      <c r="BX508">
        <v>0</v>
      </c>
      <c r="BY508">
        <v>0</v>
      </c>
      <c r="BZ508">
        <v>0</v>
      </c>
      <c r="CA508" s="7">
        <v>0</v>
      </c>
      <c r="CB508">
        <v>0</v>
      </c>
      <c r="CC508">
        <v>0</v>
      </c>
      <c r="CD508">
        <v>0</v>
      </c>
      <c r="CE508">
        <v>0</v>
      </c>
      <c r="CF508">
        <v>0</v>
      </c>
      <c r="CG508">
        <v>0</v>
      </c>
      <c r="CH508" s="7">
        <v>0</v>
      </c>
      <c r="CI508">
        <v>0</v>
      </c>
      <c r="CJ508">
        <v>0</v>
      </c>
      <c r="CK508">
        <v>0</v>
      </c>
      <c r="CL508">
        <v>0</v>
      </c>
      <c r="CM508">
        <v>0</v>
      </c>
      <c r="CN508">
        <v>0</v>
      </c>
      <c r="CO508" s="7">
        <v>0</v>
      </c>
      <c r="CP508">
        <v>0</v>
      </c>
      <c r="CQ508">
        <v>0</v>
      </c>
      <c r="CR508">
        <v>0</v>
      </c>
      <c r="CS508">
        <v>0</v>
      </c>
      <c r="CT508">
        <v>0</v>
      </c>
      <c r="CU508">
        <v>0</v>
      </c>
      <c r="CV508" s="7">
        <v>0</v>
      </c>
      <c r="CW508">
        <f t="shared" si="364"/>
        <v>1.03484</v>
      </c>
      <c r="CX508">
        <f t="shared" si="365"/>
        <v>0</v>
      </c>
      <c r="CY508">
        <f t="shared" si="366"/>
        <v>0</v>
      </c>
      <c r="CZ508">
        <f t="shared" si="367"/>
        <v>0</v>
      </c>
      <c r="DA508">
        <f t="shared" si="368"/>
        <v>0</v>
      </c>
      <c r="DB508">
        <f t="shared" si="369"/>
        <v>0</v>
      </c>
      <c r="DC508" s="7">
        <f t="shared" si="370"/>
        <v>0</v>
      </c>
      <c r="DD508">
        <f t="shared" si="371"/>
        <v>0.25871</v>
      </c>
      <c r="DE508">
        <f t="shared" si="372"/>
        <v>0</v>
      </c>
      <c r="DF508">
        <f t="shared" si="373"/>
        <v>0</v>
      </c>
      <c r="DG508">
        <f t="shared" si="374"/>
        <v>0</v>
      </c>
      <c r="DH508">
        <f t="shared" si="375"/>
        <v>0</v>
      </c>
      <c r="DI508">
        <f t="shared" si="376"/>
        <v>0</v>
      </c>
      <c r="DJ508" s="7">
        <f t="shared" si="377"/>
        <v>0</v>
      </c>
      <c r="DK508" s="10">
        <f t="shared" si="378"/>
        <v>1.03484</v>
      </c>
      <c r="DL508" s="10">
        <f t="shared" si="379"/>
        <v>0.25871</v>
      </c>
      <c r="DM508">
        <f t="shared" si="380"/>
        <v>0.77612999999999999</v>
      </c>
      <c r="DN508">
        <f t="shared" si="381"/>
        <v>0.25871</v>
      </c>
      <c r="DO508">
        <f t="shared" si="382"/>
        <v>0</v>
      </c>
      <c r="DP508" s="7">
        <f t="shared" si="383"/>
        <v>0</v>
      </c>
      <c r="DQ508">
        <f t="shared" si="384"/>
        <v>0.25871</v>
      </c>
      <c r="DR508">
        <f t="shared" si="385"/>
        <v>0</v>
      </c>
      <c r="DS508">
        <f t="shared" si="386"/>
        <v>0</v>
      </c>
      <c r="DT508" s="7">
        <f t="shared" si="387"/>
        <v>0</v>
      </c>
      <c r="DU508">
        <f t="shared" si="388"/>
        <v>1.03484</v>
      </c>
      <c r="DV508" s="7">
        <f t="shared" si="389"/>
        <v>0.25871</v>
      </c>
      <c r="DW508" s="10">
        <f t="shared" si="390"/>
        <v>1</v>
      </c>
      <c r="DX508" s="10">
        <f t="shared" si="391"/>
        <v>0</v>
      </c>
      <c r="DY508" s="31">
        <f t="shared" si="411"/>
        <v>0</v>
      </c>
      <c r="DZ508" s="31">
        <f t="shared" si="392"/>
        <v>1</v>
      </c>
      <c r="EA508" s="31">
        <f t="shared" si="393"/>
        <v>1</v>
      </c>
      <c r="EB508">
        <f t="shared" si="394"/>
        <v>0</v>
      </c>
      <c r="EC508">
        <f t="shared" si="395"/>
        <v>0</v>
      </c>
      <c r="ED508">
        <f t="shared" si="396"/>
        <v>0</v>
      </c>
      <c r="EE508" s="7">
        <f t="shared" si="397"/>
        <v>0</v>
      </c>
      <c r="EF508" s="31">
        <f t="shared" si="398"/>
        <v>1</v>
      </c>
      <c r="EG508">
        <f t="shared" si="399"/>
        <v>0</v>
      </c>
      <c r="EH508">
        <f t="shared" si="400"/>
        <v>0</v>
      </c>
      <c r="EI508">
        <f t="shared" si="401"/>
        <v>0</v>
      </c>
      <c r="EJ508" s="7">
        <f t="shared" si="402"/>
        <v>0</v>
      </c>
      <c r="EK508">
        <f t="shared" si="403"/>
        <v>1</v>
      </c>
      <c r="EL508">
        <f t="shared" si="404"/>
        <v>0</v>
      </c>
      <c r="EM508">
        <f t="shared" si="405"/>
        <v>0</v>
      </c>
      <c r="EN508">
        <f t="shared" si="406"/>
        <v>0</v>
      </c>
      <c r="EO508" s="75">
        <f t="shared" si="407"/>
        <v>0.6</v>
      </c>
      <c r="EP508" s="75">
        <f t="shared" si="408"/>
        <v>0.2</v>
      </c>
      <c r="EQ508" s="75">
        <f t="shared" si="409"/>
        <v>0.2</v>
      </c>
      <c r="ER508" s="75">
        <f t="shared" si="410"/>
        <v>0</v>
      </c>
      <c r="ES508">
        <f t="shared" si="360"/>
        <v>0</v>
      </c>
      <c r="ET508">
        <f t="shared" si="361"/>
        <v>0</v>
      </c>
      <c r="EU508">
        <f t="shared" si="362"/>
        <v>0</v>
      </c>
      <c r="EV508">
        <f t="shared" si="363"/>
        <v>0</v>
      </c>
    </row>
    <row r="509" spans="1:152" x14ac:dyDescent="0.35">
      <c r="A509" t="s">
        <v>157</v>
      </c>
      <c r="B509" s="7">
        <v>2003</v>
      </c>
      <c r="C509">
        <v>0</v>
      </c>
      <c r="D509">
        <v>0</v>
      </c>
      <c r="E509">
        <v>0</v>
      </c>
      <c r="F509">
        <v>0</v>
      </c>
      <c r="G509">
        <v>0</v>
      </c>
      <c r="H509">
        <v>0</v>
      </c>
      <c r="I509" s="7">
        <v>0</v>
      </c>
      <c r="J509">
        <v>0</v>
      </c>
      <c r="K509">
        <v>0</v>
      </c>
      <c r="L509">
        <v>0</v>
      </c>
      <c r="M509">
        <v>0</v>
      </c>
      <c r="N509">
        <v>0</v>
      </c>
      <c r="O509">
        <v>0</v>
      </c>
      <c r="P509" s="7">
        <v>0</v>
      </c>
      <c r="Q509">
        <v>0</v>
      </c>
      <c r="R509">
        <v>0</v>
      </c>
      <c r="S509">
        <v>0</v>
      </c>
      <c r="T509">
        <v>0</v>
      </c>
      <c r="U509">
        <v>0</v>
      </c>
      <c r="V509">
        <v>0</v>
      </c>
      <c r="W509" s="7">
        <v>0</v>
      </c>
      <c r="X509">
        <v>0</v>
      </c>
      <c r="Y509">
        <v>0</v>
      </c>
      <c r="Z509">
        <v>0</v>
      </c>
      <c r="AA509">
        <v>0</v>
      </c>
      <c r="AB509">
        <v>0</v>
      </c>
      <c r="AC509">
        <v>0</v>
      </c>
      <c r="AD509" s="7">
        <v>0</v>
      </c>
      <c r="AE509">
        <v>0</v>
      </c>
      <c r="AF509">
        <v>0</v>
      </c>
      <c r="AG509">
        <v>0</v>
      </c>
      <c r="AH509">
        <v>0</v>
      </c>
      <c r="AI509">
        <v>0</v>
      </c>
      <c r="AJ509">
        <v>0</v>
      </c>
      <c r="AK509" s="7">
        <v>0</v>
      </c>
      <c r="AL509">
        <v>0</v>
      </c>
      <c r="AM509">
        <v>0</v>
      </c>
      <c r="AN509">
        <v>0</v>
      </c>
      <c r="AO509">
        <v>0</v>
      </c>
      <c r="AP509">
        <v>0</v>
      </c>
      <c r="AQ509">
        <v>0</v>
      </c>
      <c r="AR509" s="7">
        <v>0</v>
      </c>
      <c r="AS509">
        <v>0</v>
      </c>
      <c r="AT509">
        <v>0</v>
      </c>
      <c r="AU509">
        <v>0</v>
      </c>
      <c r="AV509">
        <v>0</v>
      </c>
      <c r="AW509">
        <v>0</v>
      </c>
      <c r="AX509">
        <v>0</v>
      </c>
      <c r="AY509" s="7">
        <v>0</v>
      </c>
      <c r="AZ509">
        <v>0</v>
      </c>
      <c r="BA509">
        <v>0</v>
      </c>
      <c r="BB509">
        <v>0</v>
      </c>
      <c r="BC509">
        <v>0</v>
      </c>
      <c r="BD509">
        <v>0</v>
      </c>
      <c r="BE509">
        <v>0</v>
      </c>
      <c r="BF509" s="7">
        <v>0</v>
      </c>
      <c r="BG509">
        <v>0</v>
      </c>
      <c r="BH509">
        <v>0</v>
      </c>
      <c r="BI509">
        <v>0</v>
      </c>
      <c r="BJ509">
        <v>0</v>
      </c>
      <c r="BK509">
        <v>0</v>
      </c>
      <c r="BL509">
        <v>0</v>
      </c>
      <c r="BM509" s="7">
        <v>0</v>
      </c>
      <c r="BN509">
        <v>0</v>
      </c>
      <c r="BO509">
        <v>0</v>
      </c>
      <c r="BP509">
        <v>0</v>
      </c>
      <c r="BQ509">
        <v>0</v>
      </c>
      <c r="BR509">
        <v>0</v>
      </c>
      <c r="BS509">
        <v>0</v>
      </c>
      <c r="BT509" s="7">
        <v>0</v>
      </c>
      <c r="BU509">
        <v>0</v>
      </c>
      <c r="BV509">
        <v>0</v>
      </c>
      <c r="BW509">
        <v>0</v>
      </c>
      <c r="BX509">
        <v>0</v>
      </c>
      <c r="BY509">
        <v>0</v>
      </c>
      <c r="BZ509">
        <v>0</v>
      </c>
      <c r="CA509" s="7">
        <v>0</v>
      </c>
      <c r="CB509">
        <v>0</v>
      </c>
      <c r="CC509">
        <v>0</v>
      </c>
      <c r="CD509">
        <v>0</v>
      </c>
      <c r="CE509">
        <v>0</v>
      </c>
      <c r="CF509">
        <v>0</v>
      </c>
      <c r="CG509">
        <v>0</v>
      </c>
      <c r="CH509" s="7">
        <v>0</v>
      </c>
      <c r="CI509">
        <v>0</v>
      </c>
      <c r="CJ509">
        <v>0</v>
      </c>
      <c r="CK509">
        <v>0</v>
      </c>
      <c r="CL509">
        <v>0</v>
      </c>
      <c r="CM509">
        <v>0</v>
      </c>
      <c r="CN509">
        <v>0</v>
      </c>
      <c r="CO509" s="7">
        <v>0</v>
      </c>
      <c r="CP509">
        <v>0</v>
      </c>
      <c r="CQ509">
        <v>0</v>
      </c>
      <c r="CR509">
        <v>0</v>
      </c>
      <c r="CS509">
        <v>0</v>
      </c>
      <c r="CT509">
        <v>0</v>
      </c>
      <c r="CU509">
        <v>0</v>
      </c>
      <c r="CV509" s="7">
        <v>0</v>
      </c>
      <c r="CW509">
        <f t="shared" si="364"/>
        <v>0</v>
      </c>
      <c r="CX509">
        <f t="shared" si="365"/>
        <v>0</v>
      </c>
      <c r="CY509">
        <f t="shared" si="366"/>
        <v>0</v>
      </c>
      <c r="CZ509">
        <f t="shared" si="367"/>
        <v>0</v>
      </c>
      <c r="DA509">
        <f t="shared" si="368"/>
        <v>0</v>
      </c>
      <c r="DB509">
        <f t="shared" si="369"/>
        <v>0</v>
      </c>
      <c r="DC509" s="7">
        <f t="shared" si="370"/>
        <v>0</v>
      </c>
      <c r="DD509">
        <f t="shared" si="371"/>
        <v>0</v>
      </c>
      <c r="DE509">
        <f t="shared" si="372"/>
        <v>0</v>
      </c>
      <c r="DF509">
        <f t="shared" si="373"/>
        <v>0</v>
      </c>
      <c r="DG509">
        <f t="shared" si="374"/>
        <v>0</v>
      </c>
      <c r="DH509">
        <f t="shared" si="375"/>
        <v>0</v>
      </c>
      <c r="DI509">
        <f t="shared" si="376"/>
        <v>0</v>
      </c>
      <c r="DJ509" s="7">
        <f t="shared" si="377"/>
        <v>0</v>
      </c>
      <c r="DK509" s="10">
        <f t="shared" si="378"/>
        <v>0</v>
      </c>
      <c r="DL509" s="10">
        <f t="shared" si="379"/>
        <v>0</v>
      </c>
      <c r="DM509">
        <f t="shared" si="380"/>
        <v>0</v>
      </c>
      <c r="DN509">
        <f t="shared" si="381"/>
        <v>0</v>
      </c>
      <c r="DO509">
        <f t="shared" si="382"/>
        <v>0</v>
      </c>
      <c r="DP509" s="7">
        <f t="shared" si="383"/>
        <v>0</v>
      </c>
      <c r="DQ509">
        <f t="shared" si="384"/>
        <v>0</v>
      </c>
      <c r="DR509">
        <f t="shared" si="385"/>
        <v>0</v>
      </c>
      <c r="DS509">
        <f t="shared" si="386"/>
        <v>0</v>
      </c>
      <c r="DT509" s="7">
        <f t="shared" si="387"/>
        <v>0</v>
      </c>
      <c r="DU509">
        <f t="shared" si="388"/>
        <v>0</v>
      </c>
      <c r="DV509" s="7">
        <f t="shared" si="389"/>
        <v>0</v>
      </c>
      <c r="DW509" s="10">
        <f t="shared" si="390"/>
        <v>0</v>
      </c>
      <c r="DX509" s="10">
        <f t="shared" si="391"/>
        <v>0</v>
      </c>
      <c r="DY509" s="31">
        <f t="shared" si="411"/>
        <v>0</v>
      </c>
      <c r="DZ509" s="31">
        <f t="shared" si="392"/>
        <v>0</v>
      </c>
      <c r="EA509" s="31">
        <f t="shared" si="393"/>
        <v>0</v>
      </c>
      <c r="EB509">
        <f t="shared" si="394"/>
        <v>0</v>
      </c>
      <c r="EC509">
        <f t="shared" si="395"/>
        <v>0</v>
      </c>
      <c r="ED509">
        <f t="shared" si="396"/>
        <v>0</v>
      </c>
      <c r="EE509" s="7">
        <f t="shared" si="397"/>
        <v>0</v>
      </c>
      <c r="EF509" s="31">
        <f t="shared" si="398"/>
        <v>0</v>
      </c>
      <c r="EG509">
        <f t="shared" si="399"/>
        <v>0</v>
      </c>
      <c r="EH509">
        <f t="shared" si="400"/>
        <v>0</v>
      </c>
      <c r="EI509">
        <f t="shared" si="401"/>
        <v>0</v>
      </c>
      <c r="EJ509" s="7">
        <f t="shared" si="402"/>
        <v>0</v>
      </c>
      <c r="EK509">
        <f t="shared" si="403"/>
        <v>0</v>
      </c>
      <c r="EL509">
        <f t="shared" si="404"/>
        <v>0</v>
      </c>
      <c r="EM509">
        <f t="shared" si="405"/>
        <v>0</v>
      </c>
      <c r="EN509">
        <f t="shared" si="406"/>
        <v>0</v>
      </c>
      <c r="EO509" s="75">
        <f t="shared" si="407"/>
        <v>0</v>
      </c>
      <c r="EP509" s="75">
        <f t="shared" si="408"/>
        <v>0</v>
      </c>
      <c r="EQ509" s="75">
        <f t="shared" si="409"/>
        <v>0</v>
      </c>
      <c r="ER509" s="75">
        <f t="shared" si="410"/>
        <v>0</v>
      </c>
      <c r="ES509">
        <f t="shared" si="360"/>
        <v>0</v>
      </c>
      <c r="ET509">
        <f t="shared" si="361"/>
        <v>0</v>
      </c>
      <c r="EU509">
        <f t="shared" si="362"/>
        <v>0</v>
      </c>
      <c r="EV509">
        <f t="shared" si="363"/>
        <v>0</v>
      </c>
    </row>
    <row r="510" spans="1:152" x14ac:dyDescent="0.35">
      <c r="A510" t="s">
        <v>157</v>
      </c>
      <c r="B510" s="7">
        <v>2004</v>
      </c>
      <c r="C510">
        <v>0</v>
      </c>
      <c r="D510">
        <v>0</v>
      </c>
      <c r="E510">
        <v>0</v>
      </c>
      <c r="F510">
        <v>0</v>
      </c>
      <c r="G510">
        <v>0</v>
      </c>
      <c r="H510">
        <v>0</v>
      </c>
      <c r="I510" s="7">
        <v>0</v>
      </c>
      <c r="J510">
        <v>0</v>
      </c>
      <c r="K510">
        <v>0</v>
      </c>
      <c r="L510">
        <v>0</v>
      </c>
      <c r="M510">
        <v>0</v>
      </c>
      <c r="N510">
        <v>0</v>
      </c>
      <c r="O510">
        <v>0</v>
      </c>
      <c r="P510" s="7">
        <v>0</v>
      </c>
      <c r="Q510">
        <v>0</v>
      </c>
      <c r="R510">
        <v>0</v>
      </c>
      <c r="S510">
        <v>0</v>
      </c>
      <c r="T510">
        <v>0</v>
      </c>
      <c r="U510">
        <v>0</v>
      </c>
      <c r="V510">
        <v>0</v>
      </c>
      <c r="W510" s="7">
        <v>0</v>
      </c>
      <c r="X510">
        <v>0</v>
      </c>
      <c r="Y510">
        <v>0</v>
      </c>
      <c r="Z510">
        <v>0</v>
      </c>
      <c r="AA510">
        <v>0</v>
      </c>
      <c r="AB510">
        <v>0</v>
      </c>
      <c r="AC510">
        <v>0</v>
      </c>
      <c r="AD510" s="7">
        <v>0</v>
      </c>
      <c r="AE510">
        <v>0</v>
      </c>
      <c r="AF510">
        <v>0</v>
      </c>
      <c r="AG510">
        <v>0</v>
      </c>
      <c r="AH510">
        <v>0</v>
      </c>
      <c r="AI510">
        <v>0</v>
      </c>
      <c r="AJ510">
        <v>0</v>
      </c>
      <c r="AK510" s="7">
        <v>0</v>
      </c>
      <c r="AL510">
        <v>0</v>
      </c>
      <c r="AM510">
        <v>0</v>
      </c>
      <c r="AN510">
        <v>0</v>
      </c>
      <c r="AO510">
        <v>0</v>
      </c>
      <c r="AP510">
        <v>0</v>
      </c>
      <c r="AQ510">
        <v>0</v>
      </c>
      <c r="AR510" s="7">
        <v>0</v>
      </c>
      <c r="AS510">
        <v>0</v>
      </c>
      <c r="AT510">
        <v>0</v>
      </c>
      <c r="AU510">
        <v>0</v>
      </c>
      <c r="AV510">
        <v>0</v>
      </c>
      <c r="AW510">
        <v>0</v>
      </c>
      <c r="AX510">
        <v>0</v>
      </c>
      <c r="AY510" s="7">
        <v>0</v>
      </c>
      <c r="AZ510">
        <v>0</v>
      </c>
      <c r="BA510">
        <v>0</v>
      </c>
      <c r="BB510">
        <v>0</v>
      </c>
      <c r="BC510">
        <v>0</v>
      </c>
      <c r="BD510">
        <v>0</v>
      </c>
      <c r="BE510">
        <v>0</v>
      </c>
      <c r="BF510" s="7">
        <v>0</v>
      </c>
      <c r="BG510">
        <v>0</v>
      </c>
      <c r="BH510">
        <v>0</v>
      </c>
      <c r="BI510">
        <v>0</v>
      </c>
      <c r="BJ510">
        <v>0</v>
      </c>
      <c r="BK510">
        <v>0</v>
      </c>
      <c r="BL510">
        <v>0</v>
      </c>
      <c r="BM510" s="7">
        <v>0</v>
      </c>
      <c r="BN510">
        <v>0</v>
      </c>
      <c r="BO510">
        <v>0</v>
      </c>
      <c r="BP510">
        <v>0</v>
      </c>
      <c r="BQ510">
        <v>0</v>
      </c>
      <c r="BR510">
        <v>0</v>
      </c>
      <c r="BS510">
        <v>0</v>
      </c>
      <c r="BT510" s="7">
        <v>0</v>
      </c>
      <c r="BU510">
        <v>0</v>
      </c>
      <c r="BV510">
        <v>0</v>
      </c>
      <c r="BW510">
        <v>0</v>
      </c>
      <c r="BX510">
        <v>0</v>
      </c>
      <c r="BY510">
        <v>0</v>
      </c>
      <c r="BZ510">
        <v>0</v>
      </c>
      <c r="CA510" s="7">
        <v>0</v>
      </c>
      <c r="CB510">
        <v>0</v>
      </c>
      <c r="CC510">
        <v>0</v>
      </c>
      <c r="CD510">
        <v>0</v>
      </c>
      <c r="CE510">
        <v>0</v>
      </c>
      <c r="CF510">
        <v>0</v>
      </c>
      <c r="CG510">
        <v>0</v>
      </c>
      <c r="CH510" s="7">
        <v>0</v>
      </c>
      <c r="CI510">
        <v>0</v>
      </c>
      <c r="CJ510">
        <v>0</v>
      </c>
      <c r="CK510">
        <v>0</v>
      </c>
      <c r="CL510">
        <v>0</v>
      </c>
      <c r="CM510">
        <v>0</v>
      </c>
      <c r="CN510">
        <v>0</v>
      </c>
      <c r="CO510" s="7">
        <v>0</v>
      </c>
      <c r="CP510">
        <v>0</v>
      </c>
      <c r="CQ510">
        <v>0</v>
      </c>
      <c r="CR510">
        <v>0</v>
      </c>
      <c r="CS510">
        <v>0</v>
      </c>
      <c r="CT510">
        <v>0</v>
      </c>
      <c r="CU510">
        <v>0</v>
      </c>
      <c r="CV510" s="7">
        <v>0</v>
      </c>
      <c r="CW510">
        <f t="shared" si="364"/>
        <v>0</v>
      </c>
      <c r="CX510">
        <f t="shared" si="365"/>
        <v>0</v>
      </c>
      <c r="CY510">
        <f t="shared" si="366"/>
        <v>0</v>
      </c>
      <c r="CZ510">
        <f t="shared" si="367"/>
        <v>0</v>
      </c>
      <c r="DA510">
        <f t="shared" si="368"/>
        <v>0</v>
      </c>
      <c r="DB510">
        <f t="shared" si="369"/>
        <v>0</v>
      </c>
      <c r="DC510" s="7">
        <f t="shared" si="370"/>
        <v>0</v>
      </c>
      <c r="DD510">
        <f t="shared" si="371"/>
        <v>0</v>
      </c>
      <c r="DE510">
        <f t="shared" si="372"/>
        <v>0</v>
      </c>
      <c r="DF510">
        <f t="shared" si="373"/>
        <v>0</v>
      </c>
      <c r="DG510">
        <f t="shared" si="374"/>
        <v>0</v>
      </c>
      <c r="DH510">
        <f t="shared" si="375"/>
        <v>0</v>
      </c>
      <c r="DI510">
        <f t="shared" si="376"/>
        <v>0</v>
      </c>
      <c r="DJ510" s="7">
        <f t="shared" si="377"/>
        <v>0</v>
      </c>
      <c r="DK510" s="10">
        <f t="shared" si="378"/>
        <v>0</v>
      </c>
      <c r="DL510" s="10">
        <f t="shared" si="379"/>
        <v>0</v>
      </c>
      <c r="DM510">
        <f t="shared" si="380"/>
        <v>0</v>
      </c>
      <c r="DN510">
        <f t="shared" si="381"/>
        <v>0</v>
      </c>
      <c r="DO510">
        <f t="shared" si="382"/>
        <v>0</v>
      </c>
      <c r="DP510" s="7">
        <f t="shared" si="383"/>
        <v>0</v>
      </c>
      <c r="DQ510">
        <f t="shared" si="384"/>
        <v>0</v>
      </c>
      <c r="DR510">
        <f t="shared" si="385"/>
        <v>0</v>
      </c>
      <c r="DS510">
        <f t="shared" si="386"/>
        <v>0</v>
      </c>
      <c r="DT510" s="7">
        <f t="shared" si="387"/>
        <v>0</v>
      </c>
      <c r="DU510">
        <f t="shared" si="388"/>
        <v>0</v>
      </c>
      <c r="DV510" s="7">
        <f t="shared" si="389"/>
        <v>0</v>
      </c>
      <c r="DW510" s="10">
        <f t="shared" si="390"/>
        <v>0</v>
      </c>
      <c r="DX510" s="10">
        <f t="shared" si="391"/>
        <v>0</v>
      </c>
      <c r="DY510" s="31">
        <f t="shared" si="411"/>
        <v>0</v>
      </c>
      <c r="DZ510" s="31">
        <f t="shared" si="392"/>
        <v>0</v>
      </c>
      <c r="EA510" s="31">
        <f t="shared" si="393"/>
        <v>0</v>
      </c>
      <c r="EB510">
        <f t="shared" si="394"/>
        <v>0</v>
      </c>
      <c r="EC510">
        <f t="shared" si="395"/>
        <v>0</v>
      </c>
      <c r="ED510">
        <f t="shared" si="396"/>
        <v>0</v>
      </c>
      <c r="EE510" s="7">
        <f t="shared" si="397"/>
        <v>0</v>
      </c>
      <c r="EF510" s="31">
        <f t="shared" si="398"/>
        <v>0</v>
      </c>
      <c r="EG510">
        <f t="shared" si="399"/>
        <v>0</v>
      </c>
      <c r="EH510">
        <f t="shared" si="400"/>
        <v>0</v>
      </c>
      <c r="EI510">
        <f t="shared" si="401"/>
        <v>0</v>
      </c>
      <c r="EJ510" s="7">
        <f t="shared" si="402"/>
        <v>0</v>
      </c>
      <c r="EK510">
        <f t="shared" si="403"/>
        <v>0</v>
      </c>
      <c r="EL510">
        <f t="shared" si="404"/>
        <v>0</v>
      </c>
      <c r="EM510">
        <f t="shared" si="405"/>
        <v>0</v>
      </c>
      <c r="EN510">
        <f t="shared" si="406"/>
        <v>0</v>
      </c>
      <c r="EO510" s="75">
        <f t="shared" si="407"/>
        <v>0</v>
      </c>
      <c r="EP510" s="75">
        <f t="shared" si="408"/>
        <v>0</v>
      </c>
      <c r="EQ510" s="75">
        <f t="shared" si="409"/>
        <v>0</v>
      </c>
      <c r="ER510" s="75">
        <f t="shared" si="410"/>
        <v>0</v>
      </c>
      <c r="ES510">
        <f t="shared" si="360"/>
        <v>0</v>
      </c>
      <c r="ET510">
        <f t="shared" si="361"/>
        <v>0</v>
      </c>
      <c r="EU510">
        <f t="shared" si="362"/>
        <v>0</v>
      </c>
      <c r="EV510">
        <f t="shared" si="363"/>
        <v>0</v>
      </c>
    </row>
    <row r="511" spans="1:152" x14ac:dyDescent="0.35">
      <c r="A511" t="s">
        <v>157</v>
      </c>
      <c r="B511" s="7">
        <v>2005</v>
      </c>
      <c r="C511">
        <v>0.18376000000000001</v>
      </c>
      <c r="D511">
        <v>0</v>
      </c>
      <c r="E511">
        <v>0</v>
      </c>
      <c r="F511">
        <v>0</v>
      </c>
      <c r="G511">
        <v>0</v>
      </c>
      <c r="H511">
        <v>0</v>
      </c>
      <c r="I511" s="7">
        <v>0</v>
      </c>
      <c r="J511">
        <v>0</v>
      </c>
      <c r="K511">
        <v>0</v>
      </c>
      <c r="L511">
        <v>0</v>
      </c>
      <c r="M511">
        <v>0</v>
      </c>
      <c r="N511">
        <v>0</v>
      </c>
      <c r="O511">
        <v>0</v>
      </c>
      <c r="P511" s="7">
        <v>0</v>
      </c>
      <c r="Q511">
        <v>0</v>
      </c>
      <c r="R511">
        <v>0</v>
      </c>
      <c r="S511">
        <v>0</v>
      </c>
      <c r="T511">
        <v>0</v>
      </c>
      <c r="U511">
        <v>0</v>
      </c>
      <c r="V511">
        <v>0</v>
      </c>
      <c r="W511" s="7">
        <v>0</v>
      </c>
      <c r="X511">
        <v>0</v>
      </c>
      <c r="Y511">
        <v>0</v>
      </c>
      <c r="Z511">
        <v>0</v>
      </c>
      <c r="AA511">
        <v>0</v>
      </c>
      <c r="AB511">
        <v>0</v>
      </c>
      <c r="AC511">
        <v>0</v>
      </c>
      <c r="AD511" s="7">
        <v>0</v>
      </c>
      <c r="AE511">
        <v>0.34782999999999997</v>
      </c>
      <c r="AF511">
        <v>0</v>
      </c>
      <c r="AG511">
        <v>0.45284000000000002</v>
      </c>
      <c r="AH511">
        <v>0</v>
      </c>
      <c r="AI511">
        <v>0</v>
      </c>
      <c r="AJ511">
        <v>0</v>
      </c>
      <c r="AK511" s="7">
        <v>0</v>
      </c>
      <c r="AL511">
        <v>0.18376000000000001</v>
      </c>
      <c r="AM511">
        <v>0</v>
      </c>
      <c r="AN511">
        <v>0</v>
      </c>
      <c r="AO511">
        <v>0</v>
      </c>
      <c r="AP511">
        <v>0</v>
      </c>
      <c r="AQ511">
        <v>0</v>
      </c>
      <c r="AR511" s="7">
        <v>0</v>
      </c>
      <c r="AS511">
        <v>0</v>
      </c>
      <c r="AT511">
        <v>0</v>
      </c>
      <c r="AU511">
        <v>0</v>
      </c>
      <c r="AV511">
        <v>0</v>
      </c>
      <c r="AW511">
        <v>0</v>
      </c>
      <c r="AX511">
        <v>0</v>
      </c>
      <c r="AY511" s="7">
        <v>0</v>
      </c>
      <c r="AZ511">
        <v>0</v>
      </c>
      <c r="BA511">
        <v>0</v>
      </c>
      <c r="BB511">
        <v>0</v>
      </c>
      <c r="BC511">
        <v>0</v>
      </c>
      <c r="BD511">
        <v>0</v>
      </c>
      <c r="BE511">
        <v>0</v>
      </c>
      <c r="BF511" s="7">
        <v>0</v>
      </c>
      <c r="BG511">
        <v>6.5629999999999994E-2</v>
      </c>
      <c r="BH511">
        <v>0</v>
      </c>
      <c r="BI511">
        <v>0.18770000000000001</v>
      </c>
      <c r="BJ511">
        <v>0.61363000000000001</v>
      </c>
      <c r="BK511">
        <v>0</v>
      </c>
      <c r="BL511">
        <v>0</v>
      </c>
      <c r="BM511" s="7">
        <v>0</v>
      </c>
      <c r="BN511">
        <v>0</v>
      </c>
      <c r="BO511">
        <v>0</v>
      </c>
      <c r="BP511">
        <v>0</v>
      </c>
      <c r="BQ511">
        <v>0</v>
      </c>
      <c r="BR511">
        <v>0</v>
      </c>
      <c r="BS511">
        <v>0</v>
      </c>
      <c r="BT511" s="7">
        <v>0</v>
      </c>
      <c r="BU511">
        <v>0</v>
      </c>
      <c r="BV511">
        <v>0</v>
      </c>
      <c r="BW511">
        <v>0</v>
      </c>
      <c r="BX511">
        <v>0</v>
      </c>
      <c r="BY511">
        <v>0</v>
      </c>
      <c r="BZ511">
        <v>0</v>
      </c>
      <c r="CA511" s="7">
        <v>0</v>
      </c>
      <c r="CB511">
        <v>1.6410000000000001E-2</v>
      </c>
      <c r="CC511">
        <v>0</v>
      </c>
      <c r="CD511">
        <v>0.28877000000000003</v>
      </c>
      <c r="CE511">
        <v>0.30648999999999998</v>
      </c>
      <c r="CF511">
        <v>0</v>
      </c>
      <c r="CG511">
        <v>0</v>
      </c>
      <c r="CH511" s="7">
        <v>0</v>
      </c>
      <c r="CI511">
        <v>0</v>
      </c>
      <c r="CJ511">
        <v>0</v>
      </c>
      <c r="CK511">
        <v>0</v>
      </c>
      <c r="CL511">
        <v>0</v>
      </c>
      <c r="CM511">
        <v>0</v>
      </c>
      <c r="CN511">
        <v>0</v>
      </c>
      <c r="CO511" s="7">
        <v>0</v>
      </c>
      <c r="CP511">
        <v>0</v>
      </c>
      <c r="CQ511">
        <v>0</v>
      </c>
      <c r="CR511">
        <v>0</v>
      </c>
      <c r="CS511">
        <v>0</v>
      </c>
      <c r="CT511">
        <v>0</v>
      </c>
      <c r="CU511">
        <v>0</v>
      </c>
      <c r="CV511" s="7">
        <v>0</v>
      </c>
      <c r="CW511">
        <f t="shared" si="364"/>
        <v>0.53159000000000001</v>
      </c>
      <c r="CX511">
        <f t="shared" si="365"/>
        <v>0</v>
      </c>
      <c r="CY511">
        <f t="shared" si="366"/>
        <v>0.45284000000000002</v>
      </c>
      <c r="CZ511">
        <f t="shared" si="367"/>
        <v>0</v>
      </c>
      <c r="DA511">
        <f t="shared" si="368"/>
        <v>0</v>
      </c>
      <c r="DB511">
        <f t="shared" si="369"/>
        <v>0</v>
      </c>
      <c r="DC511" s="7">
        <f t="shared" si="370"/>
        <v>0</v>
      </c>
      <c r="DD511">
        <f t="shared" si="371"/>
        <v>8.2040000000000002E-2</v>
      </c>
      <c r="DE511">
        <f t="shared" si="372"/>
        <v>0</v>
      </c>
      <c r="DF511">
        <f t="shared" si="373"/>
        <v>0.47647000000000006</v>
      </c>
      <c r="DG511">
        <f t="shared" si="374"/>
        <v>0.92012000000000005</v>
      </c>
      <c r="DH511">
        <f t="shared" si="375"/>
        <v>0</v>
      </c>
      <c r="DI511">
        <f t="shared" si="376"/>
        <v>0</v>
      </c>
      <c r="DJ511" s="7">
        <f t="shared" si="377"/>
        <v>0</v>
      </c>
      <c r="DK511" s="10">
        <f t="shared" si="378"/>
        <v>0.53159000000000001</v>
      </c>
      <c r="DL511" s="10">
        <f t="shared" si="379"/>
        <v>8.2040000000000002E-2</v>
      </c>
      <c r="DM511">
        <f t="shared" si="380"/>
        <v>0.18376000000000001</v>
      </c>
      <c r="DN511">
        <f t="shared" si="381"/>
        <v>0.80066999999999999</v>
      </c>
      <c r="DO511">
        <f t="shared" si="382"/>
        <v>0</v>
      </c>
      <c r="DP511" s="7">
        <f t="shared" si="383"/>
        <v>0</v>
      </c>
      <c r="DQ511">
        <f t="shared" si="384"/>
        <v>0.86695999999999995</v>
      </c>
      <c r="DR511">
        <f t="shared" si="385"/>
        <v>0.61166999999999994</v>
      </c>
      <c r="DS511">
        <f t="shared" si="386"/>
        <v>0</v>
      </c>
      <c r="DT511" s="7">
        <f t="shared" si="387"/>
        <v>0</v>
      </c>
      <c r="DU511">
        <f t="shared" si="388"/>
        <v>0.98443000000000003</v>
      </c>
      <c r="DV511" s="7">
        <f t="shared" si="389"/>
        <v>1.4786299999999999</v>
      </c>
      <c r="DW511" s="10">
        <f t="shared" si="390"/>
        <v>1</v>
      </c>
      <c r="DX511" s="10">
        <f t="shared" si="391"/>
        <v>0</v>
      </c>
      <c r="DY511" s="31">
        <f t="shared" si="411"/>
        <v>1</v>
      </c>
      <c r="DZ511" s="31">
        <f t="shared" si="392"/>
        <v>0</v>
      </c>
      <c r="EA511" s="31">
        <f t="shared" si="393"/>
        <v>0</v>
      </c>
      <c r="EB511">
        <f t="shared" si="394"/>
        <v>0</v>
      </c>
      <c r="EC511">
        <f t="shared" si="395"/>
        <v>1</v>
      </c>
      <c r="ED511">
        <f t="shared" si="396"/>
        <v>0</v>
      </c>
      <c r="EE511" s="7">
        <f t="shared" si="397"/>
        <v>0</v>
      </c>
      <c r="EF511" s="31">
        <f t="shared" si="398"/>
        <v>0</v>
      </c>
      <c r="EG511">
        <f t="shared" si="399"/>
        <v>0</v>
      </c>
      <c r="EH511">
        <f t="shared" si="400"/>
        <v>1</v>
      </c>
      <c r="EI511">
        <f t="shared" si="401"/>
        <v>0</v>
      </c>
      <c r="EJ511" s="7">
        <f t="shared" si="402"/>
        <v>0</v>
      </c>
      <c r="EK511">
        <f t="shared" si="403"/>
        <v>1</v>
      </c>
      <c r="EL511">
        <f t="shared" si="404"/>
        <v>0</v>
      </c>
      <c r="EM511">
        <f t="shared" si="405"/>
        <v>0</v>
      </c>
      <c r="EN511">
        <f t="shared" si="406"/>
        <v>0</v>
      </c>
      <c r="EO511" s="75">
        <f t="shared" si="407"/>
        <v>7.4606383928933942E-2</v>
      </c>
      <c r="EP511" s="75">
        <f t="shared" si="408"/>
        <v>0.32507125283184335</v>
      </c>
      <c r="EQ511" s="75">
        <f t="shared" si="409"/>
        <v>0.35198492931556685</v>
      </c>
      <c r="ER511" s="75">
        <f t="shared" si="410"/>
        <v>0.24833743392365595</v>
      </c>
      <c r="ES511">
        <f t="shared" si="360"/>
        <v>0</v>
      </c>
      <c r="ET511">
        <f t="shared" si="361"/>
        <v>0</v>
      </c>
      <c r="EU511">
        <f t="shared" si="362"/>
        <v>0</v>
      </c>
      <c r="EV511">
        <f t="shared" si="363"/>
        <v>0</v>
      </c>
    </row>
    <row r="512" spans="1:152" x14ac:dyDescent="0.35">
      <c r="A512" t="s">
        <v>157</v>
      </c>
      <c r="B512" s="7">
        <v>2006</v>
      </c>
      <c r="C512">
        <v>0.37502999999999997</v>
      </c>
      <c r="D512">
        <v>0</v>
      </c>
      <c r="E512">
        <v>0</v>
      </c>
      <c r="F512">
        <v>0</v>
      </c>
      <c r="G512">
        <v>0</v>
      </c>
      <c r="H512">
        <v>0</v>
      </c>
      <c r="I512" s="7">
        <v>0</v>
      </c>
      <c r="J512">
        <v>0</v>
      </c>
      <c r="K512">
        <v>0</v>
      </c>
      <c r="L512">
        <v>0</v>
      </c>
      <c r="M512">
        <v>0</v>
      </c>
      <c r="N512">
        <v>0</v>
      </c>
      <c r="O512">
        <v>0</v>
      </c>
      <c r="P512" s="7">
        <v>0</v>
      </c>
      <c r="Q512">
        <v>0</v>
      </c>
      <c r="R512">
        <v>0</v>
      </c>
      <c r="S512">
        <v>0</v>
      </c>
      <c r="T512">
        <v>0</v>
      </c>
      <c r="U512">
        <v>0</v>
      </c>
      <c r="V512">
        <v>0</v>
      </c>
      <c r="W512" s="7">
        <v>0</v>
      </c>
      <c r="X512">
        <v>0</v>
      </c>
      <c r="Y512">
        <v>0</v>
      </c>
      <c r="Z512">
        <v>0</v>
      </c>
      <c r="AA512">
        <v>0</v>
      </c>
      <c r="AB512">
        <v>0</v>
      </c>
      <c r="AC512">
        <v>0</v>
      </c>
      <c r="AD512" s="7">
        <v>0</v>
      </c>
      <c r="AE512">
        <v>0.19539999999999999</v>
      </c>
      <c r="AF512">
        <v>0.45284000000000002</v>
      </c>
      <c r="AG512">
        <v>0</v>
      </c>
      <c r="AH512">
        <v>0</v>
      </c>
      <c r="AI512">
        <v>0</v>
      </c>
      <c r="AJ512">
        <v>0</v>
      </c>
      <c r="AK512" s="7">
        <v>0</v>
      </c>
      <c r="AL512">
        <v>0.37502999999999997</v>
      </c>
      <c r="AM512">
        <v>0</v>
      </c>
      <c r="AN512">
        <v>0.49164000000000002</v>
      </c>
      <c r="AO512">
        <v>0</v>
      </c>
      <c r="AP512">
        <v>0</v>
      </c>
      <c r="AQ512">
        <v>0</v>
      </c>
      <c r="AR512" s="7">
        <v>0</v>
      </c>
      <c r="AS512">
        <v>0</v>
      </c>
      <c r="AT512">
        <v>0</v>
      </c>
      <c r="AU512">
        <v>0.49164000000000002</v>
      </c>
      <c r="AV512">
        <v>0</v>
      </c>
      <c r="AW512">
        <v>0</v>
      </c>
      <c r="AX512">
        <v>0</v>
      </c>
      <c r="AY512" s="7">
        <v>0</v>
      </c>
      <c r="AZ512">
        <v>0</v>
      </c>
      <c r="BA512">
        <v>0</v>
      </c>
      <c r="BB512">
        <v>0</v>
      </c>
      <c r="BC512">
        <v>0</v>
      </c>
      <c r="BD512">
        <v>0</v>
      </c>
      <c r="BE512">
        <v>0</v>
      </c>
      <c r="BF512" s="7">
        <v>0</v>
      </c>
      <c r="BG512">
        <v>9.8330000000000001E-2</v>
      </c>
      <c r="BH512">
        <v>0.18770000000000001</v>
      </c>
      <c r="BI512">
        <v>0.61363000000000001</v>
      </c>
      <c r="BJ512">
        <v>0</v>
      </c>
      <c r="BK512">
        <v>0</v>
      </c>
      <c r="BL512">
        <v>0</v>
      </c>
      <c r="BM512" s="7">
        <v>0</v>
      </c>
      <c r="BN512">
        <v>0.58933999999999997</v>
      </c>
      <c r="BO512">
        <v>0</v>
      </c>
      <c r="BP512">
        <v>0.39267999999999997</v>
      </c>
      <c r="BQ512">
        <v>0</v>
      </c>
      <c r="BR512">
        <v>0</v>
      </c>
      <c r="BS512">
        <v>0</v>
      </c>
      <c r="BT512" s="7">
        <v>0</v>
      </c>
      <c r="BU512">
        <v>0</v>
      </c>
      <c r="BV512">
        <v>0</v>
      </c>
      <c r="BW512">
        <v>0</v>
      </c>
      <c r="BX512">
        <v>0</v>
      </c>
      <c r="BY512">
        <v>0</v>
      </c>
      <c r="BZ512">
        <v>0</v>
      </c>
      <c r="CA512" s="7">
        <v>0</v>
      </c>
      <c r="CB512">
        <v>0</v>
      </c>
      <c r="CC512">
        <v>0.28877000000000003</v>
      </c>
      <c r="CD512">
        <v>0.30648999999999998</v>
      </c>
      <c r="CE512">
        <v>0</v>
      </c>
      <c r="CF512">
        <v>0</v>
      </c>
      <c r="CG512">
        <v>0</v>
      </c>
      <c r="CH512" s="7">
        <v>0</v>
      </c>
      <c r="CI512">
        <v>9.8330000000000001E-2</v>
      </c>
      <c r="CJ512">
        <v>0</v>
      </c>
      <c r="CK512">
        <v>0</v>
      </c>
      <c r="CL512">
        <v>0</v>
      </c>
      <c r="CM512">
        <v>0</v>
      </c>
      <c r="CN512">
        <v>0</v>
      </c>
      <c r="CO512" s="7">
        <v>0</v>
      </c>
      <c r="CP512">
        <v>0</v>
      </c>
      <c r="CQ512">
        <v>0</v>
      </c>
      <c r="CR512">
        <v>0</v>
      </c>
      <c r="CS512">
        <v>0</v>
      </c>
      <c r="CT512">
        <v>0</v>
      </c>
      <c r="CU512">
        <v>0</v>
      </c>
      <c r="CV512" s="7">
        <v>0</v>
      </c>
      <c r="CW512">
        <f t="shared" si="364"/>
        <v>0.57042999999999999</v>
      </c>
      <c r="CX512">
        <f t="shared" si="365"/>
        <v>0.45284000000000002</v>
      </c>
      <c r="CY512">
        <f t="shared" si="366"/>
        <v>0.49164000000000002</v>
      </c>
      <c r="CZ512">
        <f t="shared" si="367"/>
        <v>0</v>
      </c>
      <c r="DA512">
        <f t="shared" si="368"/>
        <v>0</v>
      </c>
      <c r="DB512">
        <f t="shared" si="369"/>
        <v>0</v>
      </c>
      <c r="DC512" s="7">
        <f t="shared" si="370"/>
        <v>0</v>
      </c>
      <c r="DD512">
        <f t="shared" si="371"/>
        <v>0.78600000000000003</v>
      </c>
      <c r="DE512">
        <f t="shared" si="372"/>
        <v>0.47647000000000006</v>
      </c>
      <c r="DF512">
        <f t="shared" si="373"/>
        <v>1.3128</v>
      </c>
      <c r="DG512">
        <f t="shared" si="374"/>
        <v>0</v>
      </c>
      <c r="DH512">
        <f t="shared" si="375"/>
        <v>0</v>
      </c>
      <c r="DI512">
        <f t="shared" si="376"/>
        <v>0</v>
      </c>
      <c r="DJ512" s="7">
        <f t="shared" si="377"/>
        <v>0</v>
      </c>
      <c r="DK512" s="10">
        <f t="shared" si="378"/>
        <v>1.0232700000000001</v>
      </c>
      <c r="DL512" s="10">
        <f t="shared" si="379"/>
        <v>1.26247</v>
      </c>
      <c r="DM512">
        <f t="shared" si="380"/>
        <v>0.37502999999999997</v>
      </c>
      <c r="DN512">
        <f t="shared" si="381"/>
        <v>0.64824000000000004</v>
      </c>
      <c r="DO512">
        <f t="shared" si="382"/>
        <v>0.49164000000000002</v>
      </c>
      <c r="DP512" s="7">
        <f t="shared" si="383"/>
        <v>0</v>
      </c>
      <c r="DQ512">
        <f t="shared" si="384"/>
        <v>1.8816799999999998</v>
      </c>
      <c r="DR512">
        <f t="shared" si="385"/>
        <v>0.59526000000000001</v>
      </c>
      <c r="DS512">
        <f t="shared" si="386"/>
        <v>9.8330000000000001E-2</v>
      </c>
      <c r="DT512" s="7">
        <f t="shared" si="387"/>
        <v>0</v>
      </c>
      <c r="DU512">
        <f t="shared" si="388"/>
        <v>1.5149100000000002</v>
      </c>
      <c r="DV512" s="7">
        <f t="shared" si="389"/>
        <v>2.5752699999999997</v>
      </c>
      <c r="DW512" s="10">
        <f t="shared" si="390"/>
        <v>1</v>
      </c>
      <c r="DX512" s="10">
        <f t="shared" si="391"/>
        <v>0</v>
      </c>
      <c r="DY512" s="31">
        <f t="shared" si="411"/>
        <v>1</v>
      </c>
      <c r="DZ512" s="31">
        <f t="shared" si="392"/>
        <v>0</v>
      </c>
      <c r="EA512" s="31">
        <f t="shared" si="393"/>
        <v>0</v>
      </c>
      <c r="EB512">
        <f t="shared" si="394"/>
        <v>0</v>
      </c>
      <c r="EC512">
        <f t="shared" si="395"/>
        <v>1</v>
      </c>
      <c r="ED512">
        <f t="shared" si="396"/>
        <v>0</v>
      </c>
      <c r="EE512" s="7">
        <f t="shared" si="397"/>
        <v>0</v>
      </c>
      <c r="EF512" s="31">
        <f t="shared" si="398"/>
        <v>0</v>
      </c>
      <c r="EG512">
        <f t="shared" si="399"/>
        <v>0</v>
      </c>
      <c r="EH512">
        <f t="shared" si="400"/>
        <v>1</v>
      </c>
      <c r="EI512">
        <f t="shared" si="401"/>
        <v>0</v>
      </c>
      <c r="EJ512" s="7">
        <f t="shared" si="402"/>
        <v>0</v>
      </c>
      <c r="EK512">
        <f t="shared" si="403"/>
        <v>0</v>
      </c>
      <c r="EL512">
        <f t="shared" si="404"/>
        <v>1</v>
      </c>
      <c r="EM512">
        <f t="shared" si="405"/>
        <v>0</v>
      </c>
      <c r="EN512">
        <f t="shared" si="406"/>
        <v>0</v>
      </c>
      <c r="EO512" s="75">
        <f t="shared" si="407"/>
        <v>9.1690341256375013E-2</v>
      </c>
      <c r="EP512" s="75">
        <f t="shared" si="408"/>
        <v>0.15848691255641562</v>
      </c>
      <c r="EQ512" s="75">
        <f t="shared" si="409"/>
        <v>0.46004821303707899</v>
      </c>
      <c r="ER512" s="75">
        <f t="shared" si="410"/>
        <v>0.14553393738172893</v>
      </c>
      <c r="ES512">
        <f t="shared" si="360"/>
        <v>0</v>
      </c>
      <c r="ET512">
        <f t="shared" si="361"/>
        <v>0</v>
      </c>
      <c r="EU512">
        <f t="shared" si="362"/>
        <v>0</v>
      </c>
      <c r="EV512">
        <f t="shared" si="363"/>
        <v>0</v>
      </c>
    </row>
    <row r="513" spans="1:152" x14ac:dyDescent="0.35">
      <c r="A513" t="s">
        <v>157</v>
      </c>
      <c r="B513" s="7">
        <v>2007</v>
      </c>
      <c r="C513">
        <v>0</v>
      </c>
      <c r="D513">
        <v>0</v>
      </c>
      <c r="E513">
        <v>0</v>
      </c>
      <c r="F513">
        <v>0</v>
      </c>
      <c r="G513">
        <v>0</v>
      </c>
      <c r="H513">
        <v>0</v>
      </c>
      <c r="I513" s="7">
        <v>0</v>
      </c>
      <c r="J513">
        <v>0</v>
      </c>
      <c r="K513">
        <v>0</v>
      </c>
      <c r="L513">
        <v>0</v>
      </c>
      <c r="M513">
        <v>0</v>
      </c>
      <c r="N513">
        <v>0</v>
      </c>
      <c r="O513">
        <v>0</v>
      </c>
      <c r="P513" s="7">
        <v>0</v>
      </c>
      <c r="Q513">
        <v>0</v>
      </c>
      <c r="R513">
        <v>0</v>
      </c>
      <c r="S513">
        <v>0</v>
      </c>
      <c r="T513">
        <v>0</v>
      </c>
      <c r="U513">
        <v>0</v>
      </c>
      <c r="V513">
        <v>0</v>
      </c>
      <c r="W513" s="7">
        <v>0</v>
      </c>
      <c r="X513">
        <v>0</v>
      </c>
      <c r="Y513">
        <v>0</v>
      </c>
      <c r="Z513">
        <v>0</v>
      </c>
      <c r="AA513">
        <v>0</v>
      </c>
      <c r="AB513">
        <v>0</v>
      </c>
      <c r="AC513">
        <v>0</v>
      </c>
      <c r="AD513" s="7">
        <v>0</v>
      </c>
      <c r="AE513">
        <v>0</v>
      </c>
      <c r="AF513">
        <v>0</v>
      </c>
      <c r="AG513">
        <v>0</v>
      </c>
      <c r="AH513">
        <v>0</v>
      </c>
      <c r="AI513">
        <v>0</v>
      </c>
      <c r="AJ513">
        <v>0</v>
      </c>
      <c r="AK513" s="7">
        <v>0</v>
      </c>
      <c r="AL513">
        <v>0</v>
      </c>
      <c r="AM513">
        <v>0.49164000000000002</v>
      </c>
      <c r="AN513">
        <v>0</v>
      </c>
      <c r="AO513">
        <v>0</v>
      </c>
      <c r="AP513">
        <v>0</v>
      </c>
      <c r="AQ513">
        <v>0</v>
      </c>
      <c r="AR513" s="7">
        <v>0</v>
      </c>
      <c r="AS513">
        <v>0</v>
      </c>
      <c r="AT513">
        <v>0.49164000000000002</v>
      </c>
      <c r="AU513">
        <v>0</v>
      </c>
      <c r="AV513">
        <v>0</v>
      </c>
      <c r="AW513">
        <v>0</v>
      </c>
      <c r="AX513">
        <v>0</v>
      </c>
      <c r="AY513" s="7">
        <v>0</v>
      </c>
      <c r="AZ513">
        <v>0</v>
      </c>
      <c r="BA513">
        <v>0</v>
      </c>
      <c r="BB513">
        <v>0</v>
      </c>
      <c r="BC513">
        <v>0</v>
      </c>
      <c r="BD513">
        <v>0</v>
      </c>
      <c r="BE513">
        <v>0</v>
      </c>
      <c r="BF513" s="7">
        <v>0</v>
      </c>
      <c r="BG513">
        <v>0.19608999999999999</v>
      </c>
      <c r="BH513">
        <v>0.61363000000000001</v>
      </c>
      <c r="BI513">
        <v>0</v>
      </c>
      <c r="BJ513">
        <v>0</v>
      </c>
      <c r="BK513">
        <v>0</v>
      </c>
      <c r="BL513">
        <v>0</v>
      </c>
      <c r="BM513" s="7">
        <v>0</v>
      </c>
      <c r="BN513">
        <v>0</v>
      </c>
      <c r="BO513">
        <v>0.39267999999999997</v>
      </c>
      <c r="BP513">
        <v>0</v>
      </c>
      <c r="BQ513">
        <v>0</v>
      </c>
      <c r="BR513">
        <v>0</v>
      </c>
      <c r="BS513">
        <v>0</v>
      </c>
      <c r="BT513" s="7">
        <v>0</v>
      </c>
      <c r="BU513">
        <v>0</v>
      </c>
      <c r="BV513">
        <v>0</v>
      </c>
      <c r="BW513">
        <v>0</v>
      </c>
      <c r="BX513">
        <v>0</v>
      </c>
      <c r="BY513">
        <v>0</v>
      </c>
      <c r="BZ513">
        <v>0</v>
      </c>
      <c r="CA513" s="7">
        <v>0</v>
      </c>
      <c r="CB513">
        <v>9.3840000000000007E-2</v>
      </c>
      <c r="CC513">
        <v>0.30648999999999998</v>
      </c>
      <c r="CD513">
        <v>0</v>
      </c>
      <c r="CE513">
        <v>0</v>
      </c>
      <c r="CF513">
        <v>0</v>
      </c>
      <c r="CG513">
        <v>0</v>
      </c>
      <c r="CH513" s="7">
        <v>0</v>
      </c>
      <c r="CI513">
        <v>9.8049999999999998E-2</v>
      </c>
      <c r="CJ513">
        <v>0</v>
      </c>
      <c r="CK513">
        <v>0</v>
      </c>
      <c r="CL513">
        <v>0</v>
      </c>
      <c r="CM513">
        <v>0</v>
      </c>
      <c r="CN513">
        <v>0</v>
      </c>
      <c r="CO513" s="7">
        <v>0</v>
      </c>
      <c r="CP513">
        <v>0</v>
      </c>
      <c r="CQ513">
        <v>0</v>
      </c>
      <c r="CR513">
        <v>0</v>
      </c>
      <c r="CS513">
        <v>0</v>
      </c>
      <c r="CT513">
        <v>0</v>
      </c>
      <c r="CU513">
        <v>0</v>
      </c>
      <c r="CV513" s="7">
        <v>0</v>
      </c>
      <c r="CW513">
        <f t="shared" si="364"/>
        <v>0</v>
      </c>
      <c r="CX513">
        <f t="shared" si="365"/>
        <v>0.49164000000000002</v>
      </c>
      <c r="CY513">
        <f t="shared" si="366"/>
        <v>0</v>
      </c>
      <c r="CZ513">
        <f t="shared" si="367"/>
        <v>0</v>
      </c>
      <c r="DA513">
        <f t="shared" si="368"/>
        <v>0</v>
      </c>
      <c r="DB513">
        <f t="shared" si="369"/>
        <v>0</v>
      </c>
      <c r="DC513" s="7">
        <f t="shared" si="370"/>
        <v>0</v>
      </c>
      <c r="DD513">
        <f t="shared" si="371"/>
        <v>0.38797999999999999</v>
      </c>
      <c r="DE513">
        <f t="shared" si="372"/>
        <v>1.3128</v>
      </c>
      <c r="DF513">
        <f t="shared" si="373"/>
        <v>0</v>
      </c>
      <c r="DG513">
        <f t="shared" si="374"/>
        <v>0</v>
      </c>
      <c r="DH513">
        <f t="shared" si="375"/>
        <v>0</v>
      </c>
      <c r="DI513">
        <f t="shared" si="376"/>
        <v>0</v>
      </c>
      <c r="DJ513" s="7">
        <f t="shared" si="377"/>
        <v>0</v>
      </c>
      <c r="DK513" s="10">
        <f t="shared" si="378"/>
        <v>0.49164000000000002</v>
      </c>
      <c r="DL513" s="10">
        <f t="shared" si="379"/>
        <v>1.70078</v>
      </c>
      <c r="DM513">
        <f t="shared" si="380"/>
        <v>0</v>
      </c>
      <c r="DN513">
        <f t="shared" si="381"/>
        <v>0</v>
      </c>
      <c r="DO513">
        <f t="shared" si="382"/>
        <v>0.49164000000000002</v>
      </c>
      <c r="DP513" s="7">
        <f t="shared" si="383"/>
        <v>0</v>
      </c>
      <c r="DQ513">
        <f t="shared" si="384"/>
        <v>1.2023999999999999</v>
      </c>
      <c r="DR513">
        <f t="shared" si="385"/>
        <v>0.40032999999999996</v>
      </c>
      <c r="DS513">
        <f t="shared" si="386"/>
        <v>9.8049999999999998E-2</v>
      </c>
      <c r="DT513" s="7">
        <f t="shared" si="387"/>
        <v>0</v>
      </c>
      <c r="DU513">
        <f t="shared" si="388"/>
        <v>0.49164000000000002</v>
      </c>
      <c r="DV513" s="7">
        <f t="shared" si="389"/>
        <v>1.7007799999999997</v>
      </c>
      <c r="DW513" s="10">
        <f t="shared" si="390"/>
        <v>1</v>
      </c>
      <c r="DX513" s="10">
        <f t="shared" si="391"/>
        <v>0</v>
      </c>
      <c r="DY513" s="31">
        <f t="shared" si="411"/>
        <v>1</v>
      </c>
      <c r="DZ513" s="31">
        <f t="shared" si="392"/>
        <v>0</v>
      </c>
      <c r="EA513" s="31">
        <f t="shared" si="393"/>
        <v>0</v>
      </c>
      <c r="EB513">
        <f t="shared" si="394"/>
        <v>0</v>
      </c>
      <c r="EC513">
        <f t="shared" si="395"/>
        <v>1</v>
      </c>
      <c r="ED513">
        <f t="shared" si="396"/>
        <v>0</v>
      </c>
      <c r="EE513" s="7">
        <f t="shared" si="397"/>
        <v>0</v>
      </c>
      <c r="EF513" s="31">
        <f t="shared" si="398"/>
        <v>0</v>
      </c>
      <c r="EG513">
        <f t="shared" si="399"/>
        <v>0</v>
      </c>
      <c r="EH513">
        <f t="shared" si="400"/>
        <v>1</v>
      </c>
      <c r="EI513">
        <f t="shared" si="401"/>
        <v>0</v>
      </c>
      <c r="EJ513" s="7">
        <f t="shared" si="402"/>
        <v>0</v>
      </c>
      <c r="EK513">
        <f t="shared" si="403"/>
        <v>0</v>
      </c>
      <c r="EL513">
        <f t="shared" si="404"/>
        <v>1</v>
      </c>
      <c r="EM513">
        <f t="shared" si="405"/>
        <v>0</v>
      </c>
      <c r="EN513">
        <f t="shared" si="406"/>
        <v>0</v>
      </c>
      <c r="EO513" s="75">
        <f t="shared" si="407"/>
        <v>0</v>
      </c>
      <c r="EP513" s="75">
        <f t="shared" si="408"/>
        <v>0</v>
      </c>
      <c r="EQ513" s="75">
        <f t="shared" si="409"/>
        <v>0.54843506262486197</v>
      </c>
      <c r="ER513" s="75">
        <f t="shared" si="410"/>
        <v>0.18259731255872502</v>
      </c>
      <c r="ES513">
        <f t="shared" si="360"/>
        <v>0</v>
      </c>
      <c r="ET513">
        <f t="shared" si="361"/>
        <v>0</v>
      </c>
      <c r="EU513">
        <f t="shared" si="362"/>
        <v>0</v>
      </c>
      <c r="EV513">
        <f t="shared" si="363"/>
        <v>0</v>
      </c>
    </row>
    <row r="514" spans="1:152" x14ac:dyDescent="0.35">
      <c r="A514" t="s">
        <v>157</v>
      </c>
      <c r="B514" s="7">
        <v>2008</v>
      </c>
      <c r="C514">
        <v>0</v>
      </c>
      <c r="D514">
        <v>0</v>
      </c>
      <c r="E514">
        <v>0</v>
      </c>
      <c r="F514">
        <v>0</v>
      </c>
      <c r="G514">
        <v>0</v>
      </c>
      <c r="H514">
        <v>0</v>
      </c>
      <c r="I514" s="7">
        <v>0</v>
      </c>
      <c r="J514">
        <v>0</v>
      </c>
      <c r="K514">
        <v>0</v>
      </c>
      <c r="L514">
        <v>0</v>
      </c>
      <c r="M514">
        <v>0</v>
      </c>
      <c r="N514">
        <v>0</v>
      </c>
      <c r="O514">
        <v>0</v>
      </c>
      <c r="P514" s="7">
        <v>0</v>
      </c>
      <c r="Q514">
        <v>0</v>
      </c>
      <c r="R514">
        <v>0</v>
      </c>
      <c r="S514">
        <v>0</v>
      </c>
      <c r="T514">
        <v>0</v>
      </c>
      <c r="U514">
        <v>0</v>
      </c>
      <c r="V514">
        <v>0</v>
      </c>
      <c r="W514" s="7">
        <v>0</v>
      </c>
      <c r="X514">
        <v>0</v>
      </c>
      <c r="Y514">
        <v>0</v>
      </c>
      <c r="Z514">
        <v>0</v>
      </c>
      <c r="AA514">
        <v>0</v>
      </c>
      <c r="AB514">
        <v>0</v>
      </c>
      <c r="AC514">
        <v>0</v>
      </c>
      <c r="AD514" s="7">
        <v>0</v>
      </c>
      <c r="AE514">
        <v>0</v>
      </c>
      <c r="AF514">
        <v>0</v>
      </c>
      <c r="AG514">
        <v>0</v>
      </c>
      <c r="AH514">
        <v>0</v>
      </c>
      <c r="AI514">
        <v>0</v>
      </c>
      <c r="AJ514">
        <v>0</v>
      </c>
      <c r="AK514" s="7">
        <v>0</v>
      </c>
      <c r="AL514">
        <v>0</v>
      </c>
      <c r="AM514">
        <v>0</v>
      </c>
      <c r="AN514">
        <v>0</v>
      </c>
      <c r="AO514">
        <v>0</v>
      </c>
      <c r="AP514">
        <v>0</v>
      </c>
      <c r="AQ514">
        <v>0</v>
      </c>
      <c r="AR514" s="7">
        <v>0</v>
      </c>
      <c r="AS514">
        <v>0</v>
      </c>
      <c r="AT514">
        <v>0</v>
      </c>
      <c r="AU514">
        <v>0</v>
      </c>
      <c r="AV514">
        <v>0</v>
      </c>
      <c r="AW514">
        <v>0</v>
      </c>
      <c r="AX514">
        <v>0</v>
      </c>
      <c r="AY514" s="7">
        <v>0</v>
      </c>
      <c r="AZ514">
        <v>0</v>
      </c>
      <c r="BA514">
        <v>0</v>
      </c>
      <c r="BB514">
        <v>0</v>
      </c>
      <c r="BC514">
        <v>0</v>
      </c>
      <c r="BD514">
        <v>0</v>
      </c>
      <c r="BE514">
        <v>0</v>
      </c>
      <c r="BF514" s="7">
        <v>0</v>
      </c>
      <c r="BG514">
        <v>0</v>
      </c>
      <c r="BH514">
        <v>0</v>
      </c>
      <c r="BI514">
        <v>0</v>
      </c>
      <c r="BJ514">
        <v>0</v>
      </c>
      <c r="BK514">
        <v>0</v>
      </c>
      <c r="BL514">
        <v>0</v>
      </c>
      <c r="BM514" s="7">
        <v>0</v>
      </c>
      <c r="BN514">
        <v>0</v>
      </c>
      <c r="BO514">
        <v>0</v>
      </c>
      <c r="BP514">
        <v>0</v>
      </c>
      <c r="BQ514">
        <v>0</v>
      </c>
      <c r="BR514">
        <v>0</v>
      </c>
      <c r="BS514">
        <v>0</v>
      </c>
      <c r="BT514" s="7">
        <v>0</v>
      </c>
      <c r="BU514">
        <v>0</v>
      </c>
      <c r="BV514">
        <v>0</v>
      </c>
      <c r="BW514">
        <v>0</v>
      </c>
      <c r="BX514">
        <v>0</v>
      </c>
      <c r="BY514">
        <v>0</v>
      </c>
      <c r="BZ514">
        <v>0</v>
      </c>
      <c r="CA514" s="7">
        <v>0</v>
      </c>
      <c r="CB514">
        <v>0</v>
      </c>
      <c r="CC514">
        <v>0</v>
      </c>
      <c r="CD514">
        <v>0</v>
      </c>
      <c r="CE514">
        <v>0</v>
      </c>
      <c r="CF514">
        <v>0</v>
      </c>
      <c r="CG514">
        <v>0</v>
      </c>
      <c r="CH514" s="7">
        <v>0</v>
      </c>
      <c r="CI514">
        <v>0</v>
      </c>
      <c r="CJ514">
        <v>0</v>
      </c>
      <c r="CK514">
        <v>0</v>
      </c>
      <c r="CL514">
        <v>0</v>
      </c>
      <c r="CM514">
        <v>0</v>
      </c>
      <c r="CN514">
        <v>0</v>
      </c>
      <c r="CO514" s="7">
        <v>0</v>
      </c>
      <c r="CP514">
        <v>0</v>
      </c>
      <c r="CQ514">
        <v>0</v>
      </c>
      <c r="CR514">
        <v>0</v>
      </c>
      <c r="CS514">
        <v>0</v>
      </c>
      <c r="CT514">
        <v>0</v>
      </c>
      <c r="CU514">
        <v>0</v>
      </c>
      <c r="CV514" s="7">
        <v>0</v>
      </c>
      <c r="CW514">
        <f t="shared" si="364"/>
        <v>0</v>
      </c>
      <c r="CX514">
        <f t="shared" si="365"/>
        <v>0</v>
      </c>
      <c r="CY514">
        <f t="shared" si="366"/>
        <v>0</v>
      </c>
      <c r="CZ514">
        <f t="shared" si="367"/>
        <v>0</v>
      </c>
      <c r="DA514">
        <f t="shared" si="368"/>
        <v>0</v>
      </c>
      <c r="DB514">
        <f t="shared" si="369"/>
        <v>0</v>
      </c>
      <c r="DC514" s="7">
        <f t="shared" si="370"/>
        <v>0</v>
      </c>
      <c r="DD514">
        <f t="shared" si="371"/>
        <v>0</v>
      </c>
      <c r="DE514">
        <f t="shared" si="372"/>
        <v>0</v>
      </c>
      <c r="DF514">
        <f t="shared" si="373"/>
        <v>0</v>
      </c>
      <c r="DG514">
        <f t="shared" si="374"/>
        <v>0</v>
      </c>
      <c r="DH514">
        <f t="shared" si="375"/>
        <v>0</v>
      </c>
      <c r="DI514">
        <f t="shared" si="376"/>
        <v>0</v>
      </c>
      <c r="DJ514" s="7">
        <f t="shared" si="377"/>
        <v>0</v>
      </c>
      <c r="DK514" s="10">
        <f t="shared" si="378"/>
        <v>0</v>
      </c>
      <c r="DL514" s="10">
        <f t="shared" si="379"/>
        <v>0</v>
      </c>
      <c r="DM514">
        <f t="shared" si="380"/>
        <v>0</v>
      </c>
      <c r="DN514">
        <f t="shared" si="381"/>
        <v>0</v>
      </c>
      <c r="DO514">
        <f t="shared" si="382"/>
        <v>0</v>
      </c>
      <c r="DP514" s="7">
        <f t="shared" si="383"/>
        <v>0</v>
      </c>
      <c r="DQ514">
        <f t="shared" si="384"/>
        <v>0</v>
      </c>
      <c r="DR514">
        <f t="shared" si="385"/>
        <v>0</v>
      </c>
      <c r="DS514">
        <f t="shared" si="386"/>
        <v>0</v>
      </c>
      <c r="DT514" s="7">
        <f t="shared" si="387"/>
        <v>0</v>
      </c>
      <c r="DU514">
        <f t="shared" si="388"/>
        <v>0</v>
      </c>
      <c r="DV514" s="7">
        <f t="shared" si="389"/>
        <v>0</v>
      </c>
      <c r="DW514" s="10">
        <f t="shared" si="390"/>
        <v>0</v>
      </c>
      <c r="DX514" s="10">
        <f t="shared" si="391"/>
        <v>0</v>
      </c>
      <c r="DY514" s="31">
        <f t="shared" si="411"/>
        <v>0</v>
      </c>
      <c r="DZ514" s="31">
        <f t="shared" si="392"/>
        <v>0</v>
      </c>
      <c r="EA514" s="31">
        <f t="shared" si="393"/>
        <v>0</v>
      </c>
      <c r="EB514">
        <f t="shared" si="394"/>
        <v>0</v>
      </c>
      <c r="EC514">
        <f t="shared" si="395"/>
        <v>0</v>
      </c>
      <c r="ED514">
        <f t="shared" si="396"/>
        <v>0</v>
      </c>
      <c r="EE514" s="7">
        <f t="shared" si="397"/>
        <v>0</v>
      </c>
      <c r="EF514" s="31">
        <f t="shared" si="398"/>
        <v>0</v>
      </c>
      <c r="EG514">
        <f t="shared" si="399"/>
        <v>0</v>
      </c>
      <c r="EH514">
        <f t="shared" si="400"/>
        <v>0</v>
      </c>
      <c r="EI514">
        <f t="shared" si="401"/>
        <v>0</v>
      </c>
      <c r="EJ514" s="7">
        <f t="shared" si="402"/>
        <v>0</v>
      </c>
      <c r="EK514">
        <f t="shared" si="403"/>
        <v>0</v>
      </c>
      <c r="EL514">
        <f t="shared" si="404"/>
        <v>0</v>
      </c>
      <c r="EM514">
        <f t="shared" si="405"/>
        <v>0</v>
      </c>
      <c r="EN514">
        <f t="shared" si="406"/>
        <v>0</v>
      </c>
      <c r="EO514" s="75">
        <f t="shared" si="407"/>
        <v>0</v>
      </c>
      <c r="EP514" s="75">
        <f t="shared" si="408"/>
        <v>0</v>
      </c>
      <c r="EQ514" s="75">
        <f t="shared" si="409"/>
        <v>0</v>
      </c>
      <c r="ER514" s="75">
        <f t="shared" si="410"/>
        <v>0</v>
      </c>
      <c r="ES514">
        <f t="shared" si="360"/>
        <v>0</v>
      </c>
      <c r="ET514">
        <f t="shared" si="361"/>
        <v>0</v>
      </c>
      <c r="EU514">
        <f t="shared" si="362"/>
        <v>0</v>
      </c>
      <c r="EV514">
        <f t="shared" si="363"/>
        <v>0</v>
      </c>
    </row>
    <row r="515" spans="1:152" x14ac:dyDescent="0.35">
      <c r="A515" t="s">
        <v>157</v>
      </c>
      <c r="B515" s="7">
        <v>2009</v>
      </c>
      <c r="C515">
        <v>0</v>
      </c>
      <c r="D515">
        <v>0</v>
      </c>
      <c r="E515">
        <v>0</v>
      </c>
      <c r="F515">
        <v>0</v>
      </c>
      <c r="G515">
        <v>0</v>
      </c>
      <c r="H515">
        <v>0</v>
      </c>
      <c r="I515" s="7">
        <v>0</v>
      </c>
      <c r="J515">
        <v>0</v>
      </c>
      <c r="K515">
        <v>0</v>
      </c>
      <c r="L515">
        <v>0</v>
      </c>
      <c r="M515">
        <v>0</v>
      </c>
      <c r="N515">
        <v>0</v>
      </c>
      <c r="O515">
        <v>0</v>
      </c>
      <c r="P515" s="7">
        <v>0</v>
      </c>
      <c r="Q515">
        <v>0</v>
      </c>
      <c r="R515">
        <v>0</v>
      </c>
      <c r="S515">
        <v>0</v>
      </c>
      <c r="T515">
        <v>0</v>
      </c>
      <c r="U515">
        <v>0</v>
      </c>
      <c r="V515">
        <v>0</v>
      </c>
      <c r="W515" s="7">
        <v>0</v>
      </c>
      <c r="X515">
        <v>0</v>
      </c>
      <c r="Y515">
        <v>0</v>
      </c>
      <c r="Z515">
        <v>0</v>
      </c>
      <c r="AA515">
        <v>0</v>
      </c>
      <c r="AB515">
        <v>0</v>
      </c>
      <c r="AC515">
        <v>0</v>
      </c>
      <c r="AD515" s="7">
        <v>0</v>
      </c>
      <c r="AE515">
        <v>0</v>
      </c>
      <c r="AF515">
        <v>0</v>
      </c>
      <c r="AG515">
        <v>0</v>
      </c>
      <c r="AH515">
        <v>0</v>
      </c>
      <c r="AI515">
        <v>0</v>
      </c>
      <c r="AJ515">
        <v>0</v>
      </c>
      <c r="AK515" s="7">
        <v>0</v>
      </c>
      <c r="AL515">
        <v>0</v>
      </c>
      <c r="AM515">
        <v>0</v>
      </c>
      <c r="AN515">
        <v>0</v>
      </c>
      <c r="AO515">
        <v>0</v>
      </c>
      <c r="AP515">
        <v>0</v>
      </c>
      <c r="AQ515">
        <v>0</v>
      </c>
      <c r="AR515" s="7">
        <v>0</v>
      </c>
      <c r="AS515">
        <v>0</v>
      </c>
      <c r="AT515">
        <v>0</v>
      </c>
      <c r="AU515">
        <v>0</v>
      </c>
      <c r="AV515">
        <v>0</v>
      </c>
      <c r="AW515">
        <v>0</v>
      </c>
      <c r="AX515">
        <v>0</v>
      </c>
      <c r="AY515" s="7">
        <v>0</v>
      </c>
      <c r="AZ515">
        <v>0</v>
      </c>
      <c r="BA515">
        <v>0</v>
      </c>
      <c r="BB515">
        <v>0</v>
      </c>
      <c r="BC515">
        <v>0</v>
      </c>
      <c r="BD515">
        <v>0</v>
      </c>
      <c r="BE515">
        <v>0</v>
      </c>
      <c r="BF515" s="7">
        <v>0</v>
      </c>
      <c r="BG515">
        <v>0</v>
      </c>
      <c r="BH515">
        <v>0</v>
      </c>
      <c r="BI515">
        <v>0</v>
      </c>
      <c r="BJ515">
        <v>0</v>
      </c>
      <c r="BK515">
        <v>0</v>
      </c>
      <c r="BL515">
        <v>0</v>
      </c>
      <c r="BM515" s="7">
        <v>0</v>
      </c>
      <c r="BN515">
        <v>0</v>
      </c>
      <c r="BO515">
        <v>0</v>
      </c>
      <c r="BP515">
        <v>0</v>
      </c>
      <c r="BQ515">
        <v>0</v>
      </c>
      <c r="BR515">
        <v>0</v>
      </c>
      <c r="BS515">
        <v>0</v>
      </c>
      <c r="BT515" s="7">
        <v>0</v>
      </c>
      <c r="BU515">
        <v>0</v>
      </c>
      <c r="BV515">
        <v>0</v>
      </c>
      <c r="BW515">
        <v>0</v>
      </c>
      <c r="BX515">
        <v>0</v>
      </c>
      <c r="BY515">
        <v>0</v>
      </c>
      <c r="BZ515">
        <v>0</v>
      </c>
      <c r="CA515" s="7">
        <v>0</v>
      </c>
      <c r="CB515">
        <v>0</v>
      </c>
      <c r="CC515">
        <v>0</v>
      </c>
      <c r="CD515">
        <v>0</v>
      </c>
      <c r="CE515">
        <v>0</v>
      </c>
      <c r="CF515">
        <v>0</v>
      </c>
      <c r="CG515">
        <v>0</v>
      </c>
      <c r="CH515" s="7">
        <v>0</v>
      </c>
      <c r="CI515">
        <v>0</v>
      </c>
      <c r="CJ515">
        <v>0</v>
      </c>
      <c r="CK515">
        <v>0</v>
      </c>
      <c r="CL515">
        <v>0</v>
      </c>
      <c r="CM515">
        <v>0</v>
      </c>
      <c r="CN515">
        <v>0</v>
      </c>
      <c r="CO515" s="7">
        <v>0</v>
      </c>
      <c r="CP515">
        <v>0</v>
      </c>
      <c r="CQ515">
        <v>0</v>
      </c>
      <c r="CR515">
        <v>0</v>
      </c>
      <c r="CS515">
        <v>0</v>
      </c>
      <c r="CT515">
        <v>0</v>
      </c>
      <c r="CU515">
        <v>0</v>
      </c>
      <c r="CV515" s="7">
        <v>0</v>
      </c>
      <c r="CW515">
        <f t="shared" si="364"/>
        <v>0</v>
      </c>
      <c r="CX515">
        <f t="shared" si="365"/>
        <v>0</v>
      </c>
      <c r="CY515">
        <f t="shared" si="366"/>
        <v>0</v>
      </c>
      <c r="CZ515">
        <f t="shared" si="367"/>
        <v>0</v>
      </c>
      <c r="DA515">
        <f t="shared" si="368"/>
        <v>0</v>
      </c>
      <c r="DB515">
        <f t="shared" si="369"/>
        <v>0</v>
      </c>
      <c r="DC515" s="7">
        <f t="shared" si="370"/>
        <v>0</v>
      </c>
      <c r="DD515">
        <f t="shared" si="371"/>
        <v>0</v>
      </c>
      <c r="DE515">
        <f t="shared" si="372"/>
        <v>0</v>
      </c>
      <c r="DF515">
        <f t="shared" si="373"/>
        <v>0</v>
      </c>
      <c r="DG515">
        <f t="shared" si="374"/>
        <v>0</v>
      </c>
      <c r="DH515">
        <f t="shared" si="375"/>
        <v>0</v>
      </c>
      <c r="DI515">
        <f t="shared" si="376"/>
        <v>0</v>
      </c>
      <c r="DJ515" s="7">
        <f t="shared" si="377"/>
        <v>0</v>
      </c>
      <c r="DK515" s="10">
        <f t="shared" si="378"/>
        <v>0</v>
      </c>
      <c r="DL515" s="10">
        <f t="shared" si="379"/>
        <v>0</v>
      </c>
      <c r="DM515">
        <f t="shared" si="380"/>
        <v>0</v>
      </c>
      <c r="DN515">
        <f t="shared" si="381"/>
        <v>0</v>
      </c>
      <c r="DO515">
        <f t="shared" si="382"/>
        <v>0</v>
      </c>
      <c r="DP515" s="7">
        <f t="shared" si="383"/>
        <v>0</v>
      </c>
      <c r="DQ515">
        <f t="shared" si="384"/>
        <v>0</v>
      </c>
      <c r="DR515">
        <f t="shared" si="385"/>
        <v>0</v>
      </c>
      <c r="DS515">
        <f t="shared" si="386"/>
        <v>0</v>
      </c>
      <c r="DT515" s="7">
        <f t="shared" si="387"/>
        <v>0</v>
      </c>
      <c r="DU515">
        <f t="shared" si="388"/>
        <v>0</v>
      </c>
      <c r="DV515" s="7">
        <f t="shared" si="389"/>
        <v>0</v>
      </c>
      <c r="DW515" s="10">
        <f t="shared" si="390"/>
        <v>0</v>
      </c>
      <c r="DX515" s="10">
        <f t="shared" si="391"/>
        <v>0</v>
      </c>
      <c r="DY515" s="31">
        <f t="shared" si="411"/>
        <v>0</v>
      </c>
      <c r="DZ515" s="31">
        <f t="shared" si="392"/>
        <v>0</v>
      </c>
      <c r="EA515" s="31">
        <f t="shared" si="393"/>
        <v>0</v>
      </c>
      <c r="EB515">
        <f t="shared" si="394"/>
        <v>0</v>
      </c>
      <c r="EC515">
        <f t="shared" si="395"/>
        <v>0</v>
      </c>
      <c r="ED515">
        <f t="shared" si="396"/>
        <v>0</v>
      </c>
      <c r="EE515" s="7">
        <f t="shared" si="397"/>
        <v>0</v>
      </c>
      <c r="EF515" s="31">
        <f t="shared" si="398"/>
        <v>0</v>
      </c>
      <c r="EG515">
        <f t="shared" si="399"/>
        <v>0</v>
      </c>
      <c r="EH515">
        <f t="shared" si="400"/>
        <v>0</v>
      </c>
      <c r="EI515">
        <f t="shared" si="401"/>
        <v>0</v>
      </c>
      <c r="EJ515" s="7">
        <f t="shared" si="402"/>
        <v>0</v>
      </c>
      <c r="EK515">
        <f t="shared" si="403"/>
        <v>0</v>
      </c>
      <c r="EL515">
        <f t="shared" si="404"/>
        <v>0</v>
      </c>
      <c r="EM515">
        <f t="shared" si="405"/>
        <v>0</v>
      </c>
      <c r="EN515">
        <f t="shared" si="406"/>
        <v>0</v>
      </c>
      <c r="EO515" s="75">
        <f t="shared" si="407"/>
        <v>0</v>
      </c>
      <c r="EP515" s="75">
        <f t="shared" si="408"/>
        <v>0</v>
      </c>
      <c r="EQ515" s="75">
        <f t="shared" si="409"/>
        <v>0</v>
      </c>
      <c r="ER515" s="75">
        <f t="shared" si="410"/>
        <v>0</v>
      </c>
      <c r="ES515">
        <f t="shared" ref="ES515:ES578" si="412">IF($A515="DEU",IF(AND($B515&gt;1991,$DW515=1,EA515=1,EO515&lt;$EX$3),1,0),IF(AND($B515&gt;1980,$DW515=1,EA515=1,EO515&lt;$EX$3),1,0))</f>
        <v>0</v>
      </c>
      <c r="ET515">
        <f t="shared" ref="ET515:ET578" si="413">IF($A515="DEU",IF(AND($B515&gt;1991,$DW515=1,EB515=1,EP515&lt;$EX$3),1,0),IF(AND($B515&gt;1980,$DW515=1,EB515=1,EP515&lt;$EX$3),1,0))</f>
        <v>0</v>
      </c>
      <c r="EU515">
        <f t="shared" ref="EU515:EU578" si="414">IF($A515="DEU",IF(AND($B515&gt;1991,$DW515=1,EC515=1,EQ515&lt;$EX$3),1,0),IF(AND($B515&gt;1980,$DW515=1,EC515=1,EQ515&lt;$EX$3),1,0))</f>
        <v>0</v>
      </c>
      <c r="EV515">
        <f t="shared" ref="EV515:EV578" si="415">IF($A515="DEU",IF(AND($B515&gt;1991,$DW515=1,ED515=1,ER515&lt;$EX$3),1,0),IF(AND($B515&gt;1980,$DW515=1,ED515=1,ER515&lt;$EX$3),1,0))</f>
        <v>0</v>
      </c>
    </row>
    <row r="516" spans="1:152" x14ac:dyDescent="0.35">
      <c r="A516" t="s">
        <v>157</v>
      </c>
      <c r="B516" s="7">
        <v>2010</v>
      </c>
      <c r="C516">
        <v>0.3458</v>
      </c>
      <c r="D516">
        <v>0</v>
      </c>
      <c r="E516">
        <v>0.90293000000000001</v>
      </c>
      <c r="F516">
        <v>0</v>
      </c>
      <c r="G516">
        <v>0</v>
      </c>
      <c r="H516">
        <v>0</v>
      </c>
      <c r="I516" s="7">
        <v>0</v>
      </c>
      <c r="J516">
        <v>0</v>
      </c>
      <c r="K516">
        <v>0</v>
      </c>
      <c r="L516">
        <v>0</v>
      </c>
      <c r="M516">
        <v>0</v>
      </c>
      <c r="N516">
        <v>0</v>
      </c>
      <c r="O516">
        <v>0</v>
      </c>
      <c r="P516" s="7">
        <v>0</v>
      </c>
      <c r="Q516">
        <v>0.25935000000000002</v>
      </c>
      <c r="R516">
        <v>0</v>
      </c>
      <c r="S516">
        <v>0.76844999999999997</v>
      </c>
      <c r="T516">
        <v>0</v>
      </c>
      <c r="U516">
        <v>0</v>
      </c>
      <c r="V516">
        <v>0</v>
      </c>
      <c r="W516" s="7">
        <v>0</v>
      </c>
      <c r="X516">
        <v>8.6449999999999999E-2</v>
      </c>
      <c r="Y516">
        <v>0</v>
      </c>
      <c r="Z516">
        <v>0.13447999999999999</v>
      </c>
      <c r="AA516">
        <v>0</v>
      </c>
      <c r="AB516">
        <v>0</v>
      </c>
      <c r="AC516">
        <v>0</v>
      </c>
      <c r="AD516" s="7">
        <v>0</v>
      </c>
      <c r="AE516">
        <v>0.25935000000000002</v>
      </c>
      <c r="AF516">
        <v>0</v>
      </c>
      <c r="AG516">
        <v>0.48027999999999998</v>
      </c>
      <c r="AH516">
        <v>0</v>
      </c>
      <c r="AI516">
        <v>0</v>
      </c>
      <c r="AJ516">
        <v>0</v>
      </c>
      <c r="AK516" s="7">
        <v>0</v>
      </c>
      <c r="AL516">
        <v>0</v>
      </c>
      <c r="AM516">
        <v>0</v>
      </c>
      <c r="AN516">
        <v>0</v>
      </c>
      <c r="AO516">
        <v>0</v>
      </c>
      <c r="AP516">
        <v>0</v>
      </c>
      <c r="AQ516">
        <v>0</v>
      </c>
      <c r="AR516" s="7">
        <v>0</v>
      </c>
      <c r="AS516">
        <v>0</v>
      </c>
      <c r="AT516">
        <v>0</v>
      </c>
      <c r="AU516">
        <v>0</v>
      </c>
      <c r="AV516">
        <v>0</v>
      </c>
      <c r="AW516">
        <v>0</v>
      </c>
      <c r="AX516">
        <v>0</v>
      </c>
      <c r="AY516" s="7">
        <v>0</v>
      </c>
      <c r="AZ516">
        <v>0</v>
      </c>
      <c r="BA516">
        <v>0</v>
      </c>
      <c r="BB516">
        <v>0</v>
      </c>
      <c r="BC516">
        <v>0</v>
      </c>
      <c r="BD516">
        <v>0</v>
      </c>
      <c r="BE516">
        <v>0</v>
      </c>
      <c r="BF516" s="7">
        <v>0</v>
      </c>
      <c r="BG516">
        <v>0.11527</v>
      </c>
      <c r="BH516">
        <v>0</v>
      </c>
      <c r="BI516">
        <v>0.44185999999999998</v>
      </c>
      <c r="BJ516">
        <v>0</v>
      </c>
      <c r="BK516">
        <v>0</v>
      </c>
      <c r="BL516">
        <v>0</v>
      </c>
      <c r="BM516" s="7">
        <v>0</v>
      </c>
      <c r="BN516">
        <v>0.10566</v>
      </c>
      <c r="BO516">
        <v>0</v>
      </c>
      <c r="BP516">
        <v>0.24013999999999999</v>
      </c>
      <c r="BQ516">
        <v>0</v>
      </c>
      <c r="BR516">
        <v>0</v>
      </c>
      <c r="BS516">
        <v>0</v>
      </c>
      <c r="BT516" s="7">
        <v>0</v>
      </c>
      <c r="BU516">
        <v>0</v>
      </c>
      <c r="BV516">
        <v>0</v>
      </c>
      <c r="BW516">
        <v>0</v>
      </c>
      <c r="BX516">
        <v>0</v>
      </c>
      <c r="BY516">
        <v>0</v>
      </c>
      <c r="BZ516">
        <v>0</v>
      </c>
      <c r="CA516" s="7">
        <v>0</v>
      </c>
      <c r="CB516">
        <v>7.6850000000000002E-2</v>
      </c>
      <c r="CC516">
        <v>0</v>
      </c>
      <c r="CD516">
        <v>0.23053999999999999</v>
      </c>
      <c r="CE516">
        <v>0</v>
      </c>
      <c r="CF516">
        <v>0</v>
      </c>
      <c r="CG516">
        <v>0</v>
      </c>
      <c r="CH516" s="7">
        <v>0</v>
      </c>
      <c r="CI516">
        <v>0</v>
      </c>
      <c r="CJ516">
        <v>0</v>
      </c>
      <c r="CK516">
        <v>0</v>
      </c>
      <c r="CL516">
        <v>0</v>
      </c>
      <c r="CM516">
        <v>0</v>
      </c>
      <c r="CN516">
        <v>0</v>
      </c>
      <c r="CO516" s="7">
        <v>0</v>
      </c>
      <c r="CP516">
        <v>0.21132000000000001</v>
      </c>
      <c r="CQ516">
        <v>0</v>
      </c>
      <c r="CR516">
        <v>0.47067999999999999</v>
      </c>
      <c r="CS516">
        <v>0</v>
      </c>
      <c r="CT516">
        <v>0</v>
      </c>
      <c r="CU516">
        <v>0</v>
      </c>
      <c r="CV516" s="7">
        <v>0</v>
      </c>
      <c r="CW516">
        <f t="shared" ref="CW516:CW520" si="416">SUM(C516,J516,AE516,AS516,AZ516)</f>
        <v>0.60515000000000008</v>
      </c>
      <c r="CX516">
        <f t="shared" ref="CX516:CX520" si="417">SUM(D516,K516,AF516,AT516,BA516)</f>
        <v>0</v>
      </c>
      <c r="CY516">
        <f t="shared" ref="CY516:CY520" si="418">SUM(E516,L516,AG516,AU516,BB516)</f>
        <v>1.3832100000000001</v>
      </c>
      <c r="CZ516">
        <f t="shared" ref="CZ516:CZ520" si="419">SUM(F516,M516,AH516,AV516,BC516)</f>
        <v>0</v>
      </c>
      <c r="DA516">
        <f t="shared" ref="DA516:DA520" si="420">SUM(G516,N516,AI516,AW516,BD516)</f>
        <v>0</v>
      </c>
      <c r="DB516">
        <f t="shared" ref="DB516:DB520" si="421">SUM(H516,O516,AJ516,AX516,BE516)</f>
        <v>0</v>
      </c>
      <c r="DC516" s="7">
        <f t="shared" ref="DC516:DC520" si="422">SUM(I516,P516,AK516,AY516,BF516)</f>
        <v>0</v>
      </c>
      <c r="DD516">
        <f t="shared" ref="DD516:DD520" si="423">SUM(BG516,BN516,BU516,CB516,CI516,CP516)</f>
        <v>0.50910000000000011</v>
      </c>
      <c r="DE516">
        <f t="shared" ref="DE516:DE520" si="424">SUM(BH516,BO516,BV516,CC516,CJ516,CQ516)</f>
        <v>0</v>
      </c>
      <c r="DF516">
        <f t="shared" ref="DF516:DF520" si="425">SUM(BI516,BP516,BW516,CD516,CK516,CR516)</f>
        <v>1.3832199999999999</v>
      </c>
      <c r="DG516">
        <f t="shared" ref="DG516:DG520" si="426">SUM(BJ516,BQ516,BX516,CE516,CL516,CS516)</f>
        <v>0</v>
      </c>
      <c r="DH516">
        <f t="shared" ref="DH516:DH520" si="427">SUM(BK516,BR516,BY516,CF516,CM516,CT516)</f>
        <v>0</v>
      </c>
      <c r="DI516">
        <f t="shared" ref="DI516:DI520" si="428">SUM(BL516,BS516,BZ516,CG516,CN516,CU516)</f>
        <v>0</v>
      </c>
      <c r="DJ516" s="7">
        <f t="shared" ref="DJ516:DJ520" si="429">SUM(BM516,BT516,CA516,CH516,CO516,CV516)</f>
        <v>0</v>
      </c>
      <c r="DK516" s="10">
        <f t="shared" ref="DK516:DK520" si="430">CW516+CX516</f>
        <v>0.60515000000000008</v>
      </c>
      <c r="DL516" s="10">
        <f t="shared" ref="DL516:DL520" si="431">DD516+DE516</f>
        <v>0.50910000000000011</v>
      </c>
      <c r="DM516">
        <f t="shared" ref="DM516:DM520" si="432">SUM(C516:P516)</f>
        <v>1.2487300000000001</v>
      </c>
      <c r="DN516">
        <f t="shared" ref="DN516:DN520" si="433">SUM(AE516:AK516)</f>
        <v>0.73963000000000001</v>
      </c>
      <c r="DO516">
        <f t="shared" ref="DO516:DO520" si="434">SUM(AS516:AY516)</f>
        <v>0</v>
      </c>
      <c r="DP516" s="7">
        <f t="shared" ref="DP516:DP520" si="435">SUM(AZ516:BF516)</f>
        <v>0</v>
      </c>
      <c r="DQ516">
        <f t="shared" ref="DQ516:DQ520" si="436">SUM(BG516:CA516)</f>
        <v>0.90293000000000001</v>
      </c>
      <c r="DR516">
        <f t="shared" ref="DR516:DR520" si="437">SUM(CB516:CH516)</f>
        <v>0.30739</v>
      </c>
      <c r="DS516">
        <f t="shared" ref="DS516:DS520" si="438">SUM(CI516:CO516)</f>
        <v>0</v>
      </c>
      <c r="DT516" s="7">
        <f t="shared" ref="DT516:DT520" si="439">SUM(CP516:CV516)</f>
        <v>0.68199999999999994</v>
      </c>
      <c r="DU516">
        <f t="shared" ref="DU516:DU520" si="440">SUM(DM516:DP516)</f>
        <v>1.9883600000000001</v>
      </c>
      <c r="DV516" s="7">
        <f t="shared" ref="DV516:DV520" si="441">SUM(DQ516:DT516)</f>
        <v>1.89232</v>
      </c>
      <c r="DW516" s="10">
        <f t="shared" ref="DW516:DW520" si="442">IF(B516=1978,IF(OR(DU516&lt;&gt;0,DV516&lt;&gt;0),1,0),IF(AND(OR(DU516&lt;&gt;0,DV516&lt;&gt;0),DU516+DV516&lt;&gt;DU515+DV515-(DK515+DL515),ABS(DU515+DV515-(DK515+DL515)-DU516-DV516)&gt;10^(-15)), 1,IF(AND(C516=0,J516=0,AE516=0,AS516=0,AZ516=0,BG516=0,BN516=0,BU516=0,CB516=0,CI516=0,CP516=0),0,1)))</f>
        <v>1</v>
      </c>
      <c r="DX516" s="10">
        <f t="shared" ref="DX516:DX520" si="443">IF(DU516+DV516&lt;0,1,0)</f>
        <v>0</v>
      </c>
      <c r="DY516" s="31">
        <f t="shared" si="411"/>
        <v>0</v>
      </c>
      <c r="DZ516" s="31">
        <f t="shared" ref="DZ516:DZ520" si="444">IF(AND(DU516=0,DV516=0),0,IF(DW516=0,DZ515,IF(DU516&gt;DV516,1,IF(DV516=DU516,"x",0))))</f>
        <v>1</v>
      </c>
      <c r="EA516" s="31">
        <f t="shared" ref="EA516:EA520" si="445">IF(AND(DU516=0,DV516=0),0,IF(AND(DW516=1,DX516=1),0,IF(DW516=1,IF(DY516=0,IF(DM516=MAX(DM516,DN516+ABS(DO516)),1,0),0),EA515)))</f>
        <v>1</v>
      </c>
      <c r="EB516">
        <f t="shared" ref="EB516:EB520" si="446">IF(AND(DU516=0,DV516=0),0,IF(AND(DW516=1,DX516=1),0,IF(DW516=1,IF(DY516=0,IF(DN516=MAX(DN516,DM516+ABS(DO516)),1,0),0),EB515)))</f>
        <v>0</v>
      </c>
      <c r="EC516">
        <f t="shared" ref="EC516:EC520" si="447">IF(AND(DU516=0,DV516=0),0,IF(AND(DW516=1,DX516=1),0,IF(DW516=1,IF(DY516=1,IF(DQ516=MAX(DQ516,DR516+ABS(DS516)),1,0),0),EC515)))</f>
        <v>0</v>
      </c>
      <c r="ED516">
        <f t="shared" ref="ED516:ED520" si="448">IF(AND(DU516=0,DV516=0),0,IF(AND(DW516=1,DX516=1),0,IF(DW516=1,IF(DY516=1,IF(DR516=MAX(DR516,DQ516+ABS(DS516)),1,0),0),ED515)))</f>
        <v>0</v>
      </c>
      <c r="EE516" s="7">
        <f t="shared" ref="EE516:EE520" si="449">IF(AND(DU516=0,DV516=0),0,IF(AND(DX516=1,DW516=1),0,IF(SUM(EA516:ED516)=0,1,0)))</f>
        <v>0</v>
      </c>
      <c r="EF516" s="31">
        <f t="shared" ref="EF516:EF520" si="450">IF(AND(DU516=0,DV516=0),0,IF(AND(DW516=1,DX516=1),0,IF(DW516=1,IF(AND(DM516=MAX(DM516,DN516+ABS(DO516)),DM516=MAX(DM516,DQ516+DS516,DR516),DM516=MAX(DM516,DQ516,DR516+DS516)),1,0),EF515)))</f>
        <v>1</v>
      </c>
      <c r="EG516">
        <f t="shared" ref="EG516:EG520" si="451">IF(AND(DU516=0,DV516=0),0,IF(AND(DW516=1,DX516=1),0,IF(DW516=1,IF(AND(DN516=MAX(DN516,DM516+ABS(DO516)),DN516=MAX(DN516,DQ516+DS516,DR516),DN516=MAX(DN516,DQ516,DR516+DS516)),1,0),EG515)))</f>
        <v>0</v>
      </c>
      <c r="EH516">
        <f t="shared" ref="EH516:EH520" si="452">IF(AND(DU516=0,DV516=0),0,IF(AND(DW516=1,DX516=1),0,IF(DW516=1,IF(AND(DQ516=MAX(DQ516,DR516+ABS(DS516)),DQ516=MAX(DQ516,DM516+DO516,DN516),DQ516=MAX(DQ516,DM516,DN516+DO516)),1,0),EH515)))</f>
        <v>0</v>
      </c>
      <c r="EI516">
        <f t="shared" ref="EI516:EI520" si="453">IF(AND(DU516=0,DV516=0),0,IF(AND(DW516=1,DX516=1),0,IF(DW516=1,IF(AND(DR516=MAX(DR516,DQ516+ABS(DS516)),DR516=MAX(DR516,DM516+DO516,DN516),DR516=MAX(DR516,DM516,DN516+DO516)),1,0),EI515)))</f>
        <v>0</v>
      </c>
      <c r="EJ516" s="7">
        <f t="shared" ref="EJ516:EJ520" si="454">IF(AND(DU516=0,DV516=0),0,IF(AND(DX516=1,DW516=1),0,IF(SUM(EF516:EI516)=0,1,0)))</f>
        <v>0</v>
      </c>
      <c r="EK516">
        <f t="shared" ref="EK516:EK579" si="455">IF(AND(DU516=0,DV516=0),0,IF(AND(DW516=1,DX516=1),0,IF(DW516=1,IF(AND(SUM(DM516:DP516)=MAX(SUM(DM516:DP516),DQ516+DS516+DT516/2,DR516+DT516/2),SUM(DM516:DP516)=MAX(SUM(DM516:DP516),DQ516+DT516/2,DR516+DS516+DT516/2)),1,0),EK515)))</f>
        <v>1</v>
      </c>
      <c r="EL516">
        <f t="shared" ref="EL516:EL579" si="456">IF(AND(DU516=0,DV516=0),0,IF(AND(DW516=1,DX516=1),0,IF(DW516=1,IF(AND((DQ516+DS516+DT516/2)=MAX(SUM(DM516:DP516),DQ516+DS516+DT516/2,DR516+DT516/2),(DQ516+DT516/2)=MAX(SUM(DM516:DP516),DQ516+DT516/2,DR516+DS516+DT516/2)),1,0),EL515)))</f>
        <v>0</v>
      </c>
      <c r="EM516">
        <f t="shared" ref="EM516:EM579" si="457">IF(AND(DU516=0,DV516=0),0,IF(AND(DW516=1,DX516=1),0,IF(DW516=1,IF(AND((DR516+DT516/2)=MAX(SUM(DM516:DP516),DQ516+DS516+DT516/2,DR516+DT516/2),(DR516+DS516+DT516/2)=MAX(SUM(DM516:DP516),DQ516+DT516/2,DR516+DS516+DT516/2)),1,0),EM515)))</f>
        <v>0</v>
      </c>
      <c r="EN516">
        <f t="shared" ref="EN516:EN579" si="458">IF(AND(DU516=0,DV516=0),0,IF(AND(DX516=1,DW516=1),0,IF(SUM(EK516:EM516)=0,1,0)))</f>
        <v>0</v>
      </c>
      <c r="EO516" s="75">
        <f t="shared" ref="EO516:EO579" si="459">IF(AND($EA516=0,$EB516=0,$EC516=0,$ED516=0),0,DM516/SUM($DM516:$DT516))</f>
        <v>0.3217812342166837</v>
      </c>
      <c r="EP516" s="75">
        <f t="shared" ref="EP516:EP579" si="460">IF(AND($EA516=0,$EB516=0,$EC516=0,$ED516=0),0,DN516/SUM($DM516:$DT516))</f>
        <v>0.19059288578290404</v>
      </c>
      <c r="EQ516" s="75">
        <f t="shared" ref="EQ516:EQ579" si="461">IF(AND($EA516=0,$EB516=0,$EC516=0,$ED516=0),0,DQ516/SUM($DM516:$DT516))</f>
        <v>0.23267313975901133</v>
      </c>
      <c r="ER516" s="75">
        <f t="shared" ref="ER516:ER579" si="462">IF(AND($EA516=0,$EB516=0,$EC516=0,$ED516=0),0,DR516/SUM($DM516:$DT516))</f>
        <v>7.9210344578785161E-2</v>
      </c>
      <c r="ES516">
        <f t="shared" si="412"/>
        <v>0</v>
      </c>
      <c r="ET516">
        <f t="shared" si="413"/>
        <v>0</v>
      </c>
      <c r="EU516">
        <f t="shared" si="414"/>
        <v>0</v>
      </c>
      <c r="EV516">
        <f t="shared" si="415"/>
        <v>0</v>
      </c>
    </row>
    <row r="517" spans="1:152" x14ac:dyDescent="0.35">
      <c r="A517" t="s">
        <v>157</v>
      </c>
      <c r="B517" s="7">
        <v>2011</v>
      </c>
      <c r="C517">
        <v>0.48035</v>
      </c>
      <c r="D517">
        <v>0.90293000000000001</v>
      </c>
      <c r="E517">
        <v>-9.6070000000000003E-2</v>
      </c>
      <c r="F517">
        <v>0.28821000000000002</v>
      </c>
      <c r="G517">
        <v>0</v>
      </c>
      <c r="H517">
        <v>0</v>
      </c>
      <c r="I517" s="7">
        <v>0</v>
      </c>
      <c r="J517">
        <v>0</v>
      </c>
      <c r="K517">
        <v>0</v>
      </c>
      <c r="L517">
        <v>9.6070000000000003E-2</v>
      </c>
      <c r="M517">
        <v>9.6070000000000003E-2</v>
      </c>
      <c r="N517">
        <v>0</v>
      </c>
      <c r="O517">
        <v>0</v>
      </c>
      <c r="P517" s="7">
        <v>0</v>
      </c>
      <c r="Q517">
        <v>0.48035</v>
      </c>
      <c r="R517">
        <v>0.76844999999999997</v>
      </c>
      <c r="S517">
        <v>-0.38428000000000001</v>
      </c>
      <c r="T517">
        <v>0</v>
      </c>
      <c r="U517">
        <v>0</v>
      </c>
      <c r="V517">
        <v>0</v>
      </c>
      <c r="W517" s="7">
        <v>0</v>
      </c>
      <c r="X517">
        <v>0</v>
      </c>
      <c r="Y517">
        <v>0.13447999999999999</v>
      </c>
      <c r="Z517">
        <v>0</v>
      </c>
      <c r="AA517">
        <v>0</v>
      </c>
      <c r="AB517">
        <v>0</v>
      </c>
      <c r="AC517">
        <v>0</v>
      </c>
      <c r="AD517" s="7">
        <v>0</v>
      </c>
      <c r="AE517">
        <v>0</v>
      </c>
      <c r="AF517">
        <v>0.48027999999999998</v>
      </c>
      <c r="AG517">
        <v>0.76856000000000002</v>
      </c>
      <c r="AH517">
        <v>9.6070000000000003E-2</v>
      </c>
      <c r="AI517">
        <v>0</v>
      </c>
      <c r="AJ517">
        <v>0</v>
      </c>
      <c r="AK517" s="7">
        <v>0</v>
      </c>
      <c r="AL517">
        <v>0</v>
      </c>
      <c r="AM517">
        <v>0</v>
      </c>
      <c r="AN517">
        <v>0.48035</v>
      </c>
      <c r="AO517">
        <v>0.38428000000000001</v>
      </c>
      <c r="AP517">
        <v>0</v>
      </c>
      <c r="AQ517">
        <v>0</v>
      </c>
      <c r="AR517" s="7">
        <v>0</v>
      </c>
      <c r="AS517">
        <v>0</v>
      </c>
      <c r="AT517">
        <v>0</v>
      </c>
      <c r="AU517">
        <v>9.6070000000000003E-2</v>
      </c>
      <c r="AV517">
        <v>0</v>
      </c>
      <c r="AW517">
        <v>0</v>
      </c>
      <c r="AX517">
        <v>0</v>
      </c>
      <c r="AY517" s="7">
        <v>0</v>
      </c>
      <c r="AZ517">
        <v>0</v>
      </c>
      <c r="BA517">
        <v>0</v>
      </c>
      <c r="BB517">
        <v>0</v>
      </c>
      <c r="BC517">
        <v>0</v>
      </c>
      <c r="BD517">
        <v>0</v>
      </c>
      <c r="BE517">
        <v>0</v>
      </c>
      <c r="BF517" s="7">
        <v>0</v>
      </c>
      <c r="BG517">
        <v>0</v>
      </c>
      <c r="BH517">
        <v>0.44185999999999998</v>
      </c>
      <c r="BI517">
        <v>1.6332</v>
      </c>
      <c r="BJ517">
        <v>0.96070999999999995</v>
      </c>
      <c r="BK517">
        <v>0</v>
      </c>
      <c r="BL517">
        <v>0</v>
      </c>
      <c r="BM517" s="7">
        <v>0</v>
      </c>
      <c r="BN517">
        <v>0</v>
      </c>
      <c r="BO517">
        <v>0.24013999999999999</v>
      </c>
      <c r="BP517">
        <v>0.38428000000000001</v>
      </c>
      <c r="BQ517">
        <v>0.19214000000000001</v>
      </c>
      <c r="BR517">
        <v>0</v>
      </c>
      <c r="BS517">
        <v>0</v>
      </c>
      <c r="BT517" s="7">
        <v>0</v>
      </c>
      <c r="BU517">
        <v>0</v>
      </c>
      <c r="BV517">
        <v>0</v>
      </c>
      <c r="BW517">
        <v>0</v>
      </c>
      <c r="BX517">
        <v>0</v>
      </c>
      <c r="BY517">
        <v>0</v>
      </c>
      <c r="BZ517">
        <v>0</v>
      </c>
      <c r="CA517" s="7">
        <v>0</v>
      </c>
      <c r="CB517">
        <v>0</v>
      </c>
      <c r="CC517">
        <v>0.23053999999999999</v>
      </c>
      <c r="CD517">
        <v>0.86463000000000001</v>
      </c>
      <c r="CE517">
        <v>0.19214000000000001</v>
      </c>
      <c r="CF517">
        <v>0</v>
      </c>
      <c r="CG517">
        <v>0</v>
      </c>
      <c r="CH517" s="7">
        <v>0</v>
      </c>
      <c r="CI517">
        <v>0.53798999999999997</v>
      </c>
      <c r="CJ517">
        <v>0</v>
      </c>
      <c r="CK517">
        <v>0</v>
      </c>
      <c r="CL517">
        <v>0</v>
      </c>
      <c r="CM517">
        <v>0</v>
      </c>
      <c r="CN517">
        <v>0</v>
      </c>
      <c r="CO517" s="7">
        <v>0</v>
      </c>
      <c r="CP517">
        <v>0</v>
      </c>
      <c r="CQ517">
        <v>0.47067999999999999</v>
      </c>
      <c r="CR517">
        <v>9.6070000000000003E-2</v>
      </c>
      <c r="CS517">
        <v>0</v>
      </c>
      <c r="CT517">
        <v>0</v>
      </c>
      <c r="CU517">
        <v>0</v>
      </c>
      <c r="CV517" s="7">
        <v>0</v>
      </c>
      <c r="CW517">
        <f t="shared" si="416"/>
        <v>0.48035</v>
      </c>
      <c r="CX517">
        <f t="shared" si="417"/>
        <v>1.3832100000000001</v>
      </c>
      <c r="CY517">
        <f t="shared" si="418"/>
        <v>0.86463000000000001</v>
      </c>
      <c r="CZ517">
        <f t="shared" si="419"/>
        <v>0.48035</v>
      </c>
      <c r="DA517">
        <f t="shared" si="420"/>
        <v>0</v>
      </c>
      <c r="DB517">
        <f t="shared" si="421"/>
        <v>0</v>
      </c>
      <c r="DC517" s="7">
        <f t="shared" si="422"/>
        <v>0</v>
      </c>
      <c r="DD517">
        <f t="shared" si="423"/>
        <v>0.53798999999999997</v>
      </c>
      <c r="DE517">
        <f t="shared" si="424"/>
        <v>1.3832199999999999</v>
      </c>
      <c r="DF517">
        <f t="shared" si="425"/>
        <v>2.97818</v>
      </c>
      <c r="DG517">
        <f t="shared" si="426"/>
        <v>1.3449899999999999</v>
      </c>
      <c r="DH517">
        <f t="shared" si="427"/>
        <v>0</v>
      </c>
      <c r="DI517">
        <f t="shared" si="428"/>
        <v>0</v>
      </c>
      <c r="DJ517" s="7">
        <f t="shared" si="429"/>
        <v>0</v>
      </c>
      <c r="DK517" s="10">
        <f t="shared" si="430"/>
        <v>1.8635600000000001</v>
      </c>
      <c r="DL517" s="10">
        <f t="shared" si="431"/>
        <v>1.9212099999999999</v>
      </c>
      <c r="DM517">
        <f t="shared" si="432"/>
        <v>1.7675600000000002</v>
      </c>
      <c r="DN517">
        <f t="shared" si="433"/>
        <v>1.34491</v>
      </c>
      <c r="DO517">
        <f t="shared" si="434"/>
        <v>9.6070000000000003E-2</v>
      </c>
      <c r="DP517" s="7">
        <f t="shared" si="435"/>
        <v>0</v>
      </c>
      <c r="DQ517">
        <f t="shared" si="436"/>
        <v>3.8523300000000003</v>
      </c>
      <c r="DR517">
        <f t="shared" si="437"/>
        <v>1.28731</v>
      </c>
      <c r="DS517">
        <f t="shared" si="438"/>
        <v>0.53798999999999997</v>
      </c>
      <c r="DT517" s="7">
        <f t="shared" si="439"/>
        <v>0.56674999999999998</v>
      </c>
      <c r="DU517">
        <f t="shared" si="440"/>
        <v>3.2085400000000002</v>
      </c>
      <c r="DV517" s="7">
        <f t="shared" si="441"/>
        <v>6.2443799999999996</v>
      </c>
      <c r="DW517" s="10">
        <f t="shared" si="442"/>
        <v>1</v>
      </c>
      <c r="DX517" s="10">
        <f t="shared" si="443"/>
        <v>0</v>
      </c>
      <c r="DY517" s="31">
        <f t="shared" si="411"/>
        <v>1</v>
      </c>
      <c r="DZ517" s="31">
        <f t="shared" si="444"/>
        <v>0</v>
      </c>
      <c r="EA517" s="31">
        <f t="shared" si="445"/>
        <v>0</v>
      </c>
      <c r="EB517">
        <f t="shared" si="446"/>
        <v>0</v>
      </c>
      <c r="EC517">
        <f t="shared" si="447"/>
        <v>1</v>
      </c>
      <c r="ED517">
        <f t="shared" si="448"/>
        <v>0</v>
      </c>
      <c r="EE517" s="7">
        <f t="shared" si="449"/>
        <v>0</v>
      </c>
      <c r="EF517" s="31">
        <f t="shared" si="450"/>
        <v>0</v>
      </c>
      <c r="EG517">
        <f t="shared" si="451"/>
        <v>0</v>
      </c>
      <c r="EH517">
        <f t="shared" si="452"/>
        <v>1</v>
      </c>
      <c r="EI517">
        <f t="shared" si="453"/>
        <v>0</v>
      </c>
      <c r="EJ517" s="7">
        <f t="shared" si="454"/>
        <v>0</v>
      </c>
      <c r="EK517">
        <f t="shared" si="455"/>
        <v>0</v>
      </c>
      <c r="EL517">
        <f t="shared" si="456"/>
        <v>1</v>
      </c>
      <c r="EM517">
        <f t="shared" si="457"/>
        <v>0</v>
      </c>
      <c r="EN517">
        <f t="shared" si="458"/>
        <v>0</v>
      </c>
      <c r="EO517" s="75">
        <f t="shared" si="459"/>
        <v>0.18698560867964606</v>
      </c>
      <c r="EP517" s="75">
        <f t="shared" si="460"/>
        <v>0.14227455643335601</v>
      </c>
      <c r="EQ517" s="75">
        <f t="shared" si="461"/>
        <v>0.40752804424452965</v>
      </c>
      <c r="ER517" s="75">
        <f t="shared" si="462"/>
        <v>0.13618120115265966</v>
      </c>
      <c r="ES517">
        <f t="shared" si="412"/>
        <v>0</v>
      </c>
      <c r="ET517">
        <f t="shared" si="413"/>
        <v>0</v>
      </c>
      <c r="EU517">
        <f t="shared" si="414"/>
        <v>0</v>
      </c>
      <c r="EV517">
        <f t="shared" si="415"/>
        <v>0</v>
      </c>
    </row>
    <row r="518" spans="1:152" x14ac:dyDescent="0.35">
      <c r="A518" t="s">
        <v>157</v>
      </c>
      <c r="B518" s="7">
        <v>2012</v>
      </c>
      <c r="C518">
        <v>0</v>
      </c>
      <c r="D518">
        <v>-9.6070000000000003E-2</v>
      </c>
      <c r="E518">
        <v>1.84243</v>
      </c>
      <c r="F518">
        <v>0</v>
      </c>
      <c r="G518">
        <v>0</v>
      </c>
      <c r="H518">
        <v>0</v>
      </c>
      <c r="I518" s="7">
        <v>0</v>
      </c>
      <c r="J518">
        <v>0</v>
      </c>
      <c r="K518">
        <v>9.6070000000000003E-2</v>
      </c>
      <c r="L518">
        <v>0.48463000000000001</v>
      </c>
      <c r="M518">
        <v>0</v>
      </c>
      <c r="N518">
        <v>0</v>
      </c>
      <c r="O518">
        <v>0</v>
      </c>
      <c r="P518" s="7">
        <v>0</v>
      </c>
      <c r="Q518">
        <v>0</v>
      </c>
      <c r="R518">
        <v>-0.38428000000000001</v>
      </c>
      <c r="S518">
        <v>0.77710999999999997</v>
      </c>
      <c r="T518">
        <v>0</v>
      </c>
      <c r="U518">
        <v>0</v>
      </c>
      <c r="V518">
        <v>0</v>
      </c>
      <c r="W518" s="7">
        <v>0</v>
      </c>
      <c r="X518">
        <v>0</v>
      </c>
      <c r="Y518">
        <v>0</v>
      </c>
      <c r="Z518">
        <v>0</v>
      </c>
      <c r="AA518">
        <v>0</v>
      </c>
      <c r="AB518">
        <v>0</v>
      </c>
      <c r="AC518">
        <v>0</v>
      </c>
      <c r="AD518" s="7">
        <v>0</v>
      </c>
      <c r="AE518">
        <v>0</v>
      </c>
      <c r="AF518">
        <v>0.76856000000000002</v>
      </c>
      <c r="AG518">
        <v>0.19320999999999999</v>
      </c>
      <c r="AH518">
        <v>0</v>
      </c>
      <c r="AI518">
        <v>0</v>
      </c>
      <c r="AJ518">
        <v>0</v>
      </c>
      <c r="AK518" s="7">
        <v>0</v>
      </c>
      <c r="AL518">
        <v>0.38856000000000002</v>
      </c>
      <c r="AM518">
        <v>0.48035</v>
      </c>
      <c r="AN518">
        <v>1.6470899999999999</v>
      </c>
      <c r="AO518">
        <v>0</v>
      </c>
      <c r="AP518">
        <v>0</v>
      </c>
      <c r="AQ518">
        <v>0</v>
      </c>
      <c r="AR518" s="7">
        <v>0</v>
      </c>
      <c r="AS518">
        <v>0.38856000000000002</v>
      </c>
      <c r="AT518">
        <v>9.6070000000000003E-2</v>
      </c>
      <c r="AU518">
        <v>9.7140000000000004E-2</v>
      </c>
      <c r="AV518">
        <v>0</v>
      </c>
      <c r="AW518">
        <v>0</v>
      </c>
      <c r="AX518">
        <v>0</v>
      </c>
      <c r="AY518" s="7">
        <v>0</v>
      </c>
      <c r="AZ518">
        <v>0</v>
      </c>
      <c r="BA518">
        <v>0</v>
      </c>
      <c r="BB518">
        <v>0</v>
      </c>
      <c r="BC518">
        <v>0</v>
      </c>
      <c r="BD518">
        <v>0</v>
      </c>
      <c r="BE518">
        <v>0</v>
      </c>
      <c r="BF518" s="7">
        <v>0</v>
      </c>
      <c r="BG518">
        <v>0</v>
      </c>
      <c r="BH518">
        <v>1.6332</v>
      </c>
      <c r="BI518">
        <v>1.1549799999999999</v>
      </c>
      <c r="BJ518">
        <v>0</v>
      </c>
      <c r="BK518">
        <v>0</v>
      </c>
      <c r="BL518">
        <v>0</v>
      </c>
      <c r="BM518" s="7">
        <v>0</v>
      </c>
      <c r="BN518">
        <v>0</v>
      </c>
      <c r="BO518">
        <v>0.38428000000000001</v>
      </c>
      <c r="BP518">
        <v>-0.19641</v>
      </c>
      <c r="BQ518">
        <v>0</v>
      </c>
      <c r="BR518">
        <v>0</v>
      </c>
      <c r="BS518">
        <v>0</v>
      </c>
      <c r="BT518" s="7">
        <v>0</v>
      </c>
      <c r="BU518">
        <v>0</v>
      </c>
      <c r="BV518">
        <v>0</v>
      </c>
      <c r="BW518">
        <v>0</v>
      </c>
      <c r="BX518">
        <v>0</v>
      </c>
      <c r="BY518">
        <v>0</v>
      </c>
      <c r="BZ518">
        <v>0</v>
      </c>
      <c r="CA518" s="7">
        <v>0</v>
      </c>
      <c r="CB518">
        <v>0</v>
      </c>
      <c r="CC518">
        <v>0.86463000000000001</v>
      </c>
      <c r="CD518">
        <v>1.16353</v>
      </c>
      <c r="CE518">
        <v>0</v>
      </c>
      <c r="CF518">
        <v>0</v>
      </c>
      <c r="CG518">
        <v>0</v>
      </c>
      <c r="CH518" s="7">
        <v>0</v>
      </c>
      <c r="CI518">
        <v>0.77710999999999997</v>
      </c>
      <c r="CJ518">
        <v>0</v>
      </c>
      <c r="CK518">
        <v>0</v>
      </c>
      <c r="CL518">
        <v>0</v>
      </c>
      <c r="CM518">
        <v>0</v>
      </c>
      <c r="CN518">
        <v>0</v>
      </c>
      <c r="CO518" s="7">
        <v>0</v>
      </c>
      <c r="CP518">
        <v>0</v>
      </c>
      <c r="CQ518">
        <v>9.6070000000000003E-2</v>
      </c>
      <c r="CR518">
        <v>0</v>
      </c>
      <c r="CS518">
        <v>0</v>
      </c>
      <c r="CT518">
        <v>0</v>
      </c>
      <c r="CU518">
        <v>0</v>
      </c>
      <c r="CV518" s="7">
        <v>0</v>
      </c>
      <c r="CW518">
        <f t="shared" si="416"/>
        <v>0.38856000000000002</v>
      </c>
      <c r="CX518">
        <f t="shared" si="417"/>
        <v>0.86463000000000001</v>
      </c>
      <c r="CY518">
        <f t="shared" si="418"/>
        <v>2.61741</v>
      </c>
      <c r="CZ518">
        <f t="shared" si="419"/>
        <v>0</v>
      </c>
      <c r="DA518">
        <f t="shared" si="420"/>
        <v>0</v>
      </c>
      <c r="DB518">
        <f t="shared" si="421"/>
        <v>0</v>
      </c>
      <c r="DC518" s="7">
        <f t="shared" si="422"/>
        <v>0</v>
      </c>
      <c r="DD518">
        <f t="shared" si="423"/>
        <v>0.77710999999999997</v>
      </c>
      <c r="DE518">
        <f t="shared" si="424"/>
        <v>2.97818</v>
      </c>
      <c r="DF518">
        <f t="shared" si="425"/>
        <v>2.1220999999999997</v>
      </c>
      <c r="DG518">
        <f t="shared" si="426"/>
        <v>0</v>
      </c>
      <c r="DH518">
        <f t="shared" si="427"/>
        <v>0</v>
      </c>
      <c r="DI518">
        <f t="shared" si="428"/>
        <v>0</v>
      </c>
      <c r="DJ518" s="7">
        <f t="shared" si="429"/>
        <v>0</v>
      </c>
      <c r="DK518" s="10">
        <f t="shared" si="430"/>
        <v>1.25319</v>
      </c>
      <c r="DL518" s="10">
        <f t="shared" si="431"/>
        <v>3.75529</v>
      </c>
      <c r="DM518">
        <f t="shared" si="432"/>
        <v>2.3270599999999999</v>
      </c>
      <c r="DN518">
        <f t="shared" si="433"/>
        <v>0.96177000000000001</v>
      </c>
      <c r="DO518">
        <f t="shared" si="434"/>
        <v>0.58177000000000001</v>
      </c>
      <c r="DP518" s="7">
        <f t="shared" si="435"/>
        <v>0</v>
      </c>
      <c r="DQ518">
        <f t="shared" si="436"/>
        <v>2.9760499999999994</v>
      </c>
      <c r="DR518">
        <f t="shared" si="437"/>
        <v>2.0281599999999997</v>
      </c>
      <c r="DS518">
        <f t="shared" si="438"/>
        <v>0.77710999999999997</v>
      </c>
      <c r="DT518" s="7">
        <f t="shared" si="439"/>
        <v>9.6070000000000003E-2</v>
      </c>
      <c r="DU518">
        <f t="shared" si="440"/>
        <v>3.8706</v>
      </c>
      <c r="DV518" s="7">
        <f t="shared" si="441"/>
        <v>5.8773899999999992</v>
      </c>
      <c r="DW518" s="10">
        <f t="shared" si="442"/>
        <v>1</v>
      </c>
      <c r="DX518" s="10">
        <f t="shared" si="443"/>
        <v>0</v>
      </c>
      <c r="DY518" s="31">
        <f t="shared" si="411"/>
        <v>1</v>
      </c>
      <c r="DZ518" s="31">
        <f t="shared" si="444"/>
        <v>0</v>
      </c>
      <c r="EA518" s="31">
        <f t="shared" si="445"/>
        <v>0</v>
      </c>
      <c r="EB518">
        <f t="shared" si="446"/>
        <v>0</v>
      </c>
      <c r="EC518">
        <f t="shared" si="447"/>
        <v>1</v>
      </c>
      <c r="ED518">
        <f t="shared" si="448"/>
        <v>0</v>
      </c>
      <c r="EE518" s="7">
        <f t="shared" si="449"/>
        <v>0</v>
      </c>
      <c r="EF518" s="31">
        <f t="shared" si="450"/>
        <v>0</v>
      </c>
      <c r="EG518">
        <f t="shared" si="451"/>
        <v>0</v>
      </c>
      <c r="EH518">
        <f t="shared" si="452"/>
        <v>1</v>
      </c>
      <c r="EI518">
        <f t="shared" si="453"/>
        <v>0</v>
      </c>
      <c r="EJ518" s="7">
        <f t="shared" si="454"/>
        <v>0</v>
      </c>
      <c r="EK518">
        <f t="shared" si="455"/>
        <v>1</v>
      </c>
      <c r="EL518">
        <f t="shared" si="456"/>
        <v>0</v>
      </c>
      <c r="EM518">
        <f t="shared" si="457"/>
        <v>0</v>
      </c>
      <c r="EN518">
        <f t="shared" si="458"/>
        <v>0</v>
      </c>
      <c r="EO518" s="75">
        <f t="shared" si="459"/>
        <v>0.23872203397828681</v>
      </c>
      <c r="EP518" s="75">
        <f t="shared" si="460"/>
        <v>9.8663416765917902E-2</v>
      </c>
      <c r="EQ518" s="75">
        <f t="shared" si="461"/>
        <v>0.30529883596515789</v>
      </c>
      <c r="ER518" s="75">
        <f t="shared" si="462"/>
        <v>0.20805930248184495</v>
      </c>
      <c r="ES518">
        <f t="shared" si="412"/>
        <v>0</v>
      </c>
      <c r="ET518">
        <f t="shared" si="413"/>
        <v>0</v>
      </c>
      <c r="EU518">
        <f t="shared" si="414"/>
        <v>0</v>
      </c>
      <c r="EV518">
        <f t="shared" si="415"/>
        <v>0</v>
      </c>
    </row>
    <row r="519" spans="1:152" x14ac:dyDescent="0.35">
      <c r="A519" t="s">
        <v>157</v>
      </c>
      <c r="B519" s="7">
        <v>2013</v>
      </c>
      <c r="C519">
        <v>0</v>
      </c>
      <c r="D519">
        <v>1.84243</v>
      </c>
      <c r="E519">
        <v>0</v>
      </c>
      <c r="F519">
        <v>0</v>
      </c>
      <c r="G519">
        <v>0</v>
      </c>
      <c r="H519">
        <v>0</v>
      </c>
      <c r="I519" s="7">
        <v>0</v>
      </c>
      <c r="J519">
        <v>0</v>
      </c>
      <c r="K519">
        <v>0.48463000000000001</v>
      </c>
      <c r="L519">
        <v>0</v>
      </c>
      <c r="M519">
        <v>0</v>
      </c>
      <c r="N519">
        <v>0</v>
      </c>
      <c r="O519">
        <v>0</v>
      </c>
      <c r="P519" s="7">
        <v>0</v>
      </c>
      <c r="Q519">
        <v>0</v>
      </c>
      <c r="R519">
        <v>0.77710999999999997</v>
      </c>
      <c r="S519">
        <v>0</v>
      </c>
      <c r="T519">
        <v>0</v>
      </c>
      <c r="U519">
        <v>0</v>
      </c>
      <c r="V519">
        <v>0</v>
      </c>
      <c r="W519" s="7">
        <v>0</v>
      </c>
      <c r="X519">
        <v>0</v>
      </c>
      <c r="Y519">
        <v>0</v>
      </c>
      <c r="Z519">
        <v>0</v>
      </c>
      <c r="AA519">
        <v>0</v>
      </c>
      <c r="AB519">
        <v>0</v>
      </c>
      <c r="AC519">
        <v>0</v>
      </c>
      <c r="AD519" s="7">
        <v>0</v>
      </c>
      <c r="AE519">
        <v>0</v>
      </c>
      <c r="AF519">
        <v>0.19320999999999999</v>
      </c>
      <c r="AG519">
        <v>0</v>
      </c>
      <c r="AH519">
        <v>0</v>
      </c>
      <c r="AI519">
        <v>0</v>
      </c>
      <c r="AJ519">
        <v>0</v>
      </c>
      <c r="AK519" s="7">
        <v>0</v>
      </c>
      <c r="AL519">
        <v>0.39217999999999997</v>
      </c>
      <c r="AM519">
        <v>1.6470899999999999</v>
      </c>
      <c r="AN519">
        <v>-0.39217999999999997</v>
      </c>
      <c r="AO519">
        <v>0</v>
      </c>
      <c r="AP519">
        <v>0</v>
      </c>
      <c r="AQ519">
        <v>0</v>
      </c>
      <c r="AR519" s="7">
        <v>0</v>
      </c>
      <c r="AS519">
        <v>0.39217999999999997</v>
      </c>
      <c r="AT519">
        <v>9.7140000000000004E-2</v>
      </c>
      <c r="AU519">
        <v>-0.39217999999999997</v>
      </c>
      <c r="AV519">
        <v>0</v>
      </c>
      <c r="AW519">
        <v>0</v>
      </c>
      <c r="AX519">
        <v>0</v>
      </c>
      <c r="AY519" s="7">
        <v>0</v>
      </c>
      <c r="AZ519">
        <v>0</v>
      </c>
      <c r="BA519">
        <v>0</v>
      </c>
      <c r="BB519">
        <v>0</v>
      </c>
      <c r="BC519">
        <v>0</v>
      </c>
      <c r="BD519">
        <v>0</v>
      </c>
      <c r="BE519">
        <v>0</v>
      </c>
      <c r="BF519" s="7">
        <v>0</v>
      </c>
      <c r="BG519">
        <v>0</v>
      </c>
      <c r="BH519">
        <v>1.1549799999999999</v>
      </c>
      <c r="BI519">
        <v>0</v>
      </c>
      <c r="BJ519">
        <v>0</v>
      </c>
      <c r="BK519">
        <v>0</v>
      </c>
      <c r="BL519">
        <v>0</v>
      </c>
      <c r="BM519" s="7">
        <v>0</v>
      </c>
      <c r="BN519">
        <v>0</v>
      </c>
      <c r="BO519">
        <v>-0.19641</v>
      </c>
      <c r="BP519">
        <v>0</v>
      </c>
      <c r="BQ519">
        <v>0</v>
      </c>
      <c r="BR519">
        <v>0</v>
      </c>
      <c r="BS519">
        <v>0</v>
      </c>
      <c r="BT519" s="7">
        <v>0</v>
      </c>
      <c r="BU519">
        <v>0</v>
      </c>
      <c r="BV519">
        <v>0</v>
      </c>
      <c r="BW519">
        <v>0</v>
      </c>
      <c r="BX519">
        <v>0</v>
      </c>
      <c r="BY519">
        <v>0</v>
      </c>
      <c r="BZ519">
        <v>0</v>
      </c>
      <c r="CA519" s="7">
        <v>0</v>
      </c>
      <c r="CB519">
        <v>0</v>
      </c>
      <c r="CC519">
        <v>1.16353</v>
      </c>
      <c r="CD519">
        <v>0</v>
      </c>
      <c r="CE519">
        <v>0</v>
      </c>
      <c r="CF519">
        <v>0</v>
      </c>
      <c r="CG519">
        <v>0</v>
      </c>
      <c r="CH519" s="7">
        <v>0</v>
      </c>
      <c r="CI519">
        <v>9.8049999999999998E-2</v>
      </c>
      <c r="CJ519">
        <v>0</v>
      </c>
      <c r="CK519">
        <v>0</v>
      </c>
      <c r="CL519">
        <v>0</v>
      </c>
      <c r="CM519">
        <v>0</v>
      </c>
      <c r="CN519">
        <v>0</v>
      </c>
      <c r="CO519" s="7">
        <v>0</v>
      </c>
      <c r="CP519">
        <v>0</v>
      </c>
      <c r="CQ519">
        <v>0</v>
      </c>
      <c r="CR519">
        <v>0</v>
      </c>
      <c r="CS519">
        <v>0</v>
      </c>
      <c r="CT519">
        <v>0</v>
      </c>
      <c r="CU519">
        <v>0</v>
      </c>
      <c r="CV519" s="7">
        <v>0</v>
      </c>
      <c r="CW519">
        <f t="shared" si="416"/>
        <v>0.39217999999999997</v>
      </c>
      <c r="CX519">
        <f t="shared" si="417"/>
        <v>2.61741</v>
      </c>
      <c r="CY519">
        <f t="shared" si="418"/>
        <v>-0.39217999999999997</v>
      </c>
      <c r="CZ519">
        <f t="shared" si="419"/>
        <v>0</v>
      </c>
      <c r="DA519">
        <f t="shared" si="420"/>
        <v>0</v>
      </c>
      <c r="DB519">
        <f t="shared" si="421"/>
        <v>0</v>
      </c>
      <c r="DC519" s="7">
        <f t="shared" si="422"/>
        <v>0</v>
      </c>
      <c r="DD519">
        <f t="shared" si="423"/>
        <v>9.8049999999999998E-2</v>
      </c>
      <c r="DE519">
        <f t="shared" si="424"/>
        <v>2.1220999999999997</v>
      </c>
      <c r="DF519">
        <f t="shared" si="425"/>
        <v>0</v>
      </c>
      <c r="DG519">
        <f t="shared" si="426"/>
        <v>0</v>
      </c>
      <c r="DH519">
        <f t="shared" si="427"/>
        <v>0</v>
      </c>
      <c r="DI519">
        <f t="shared" si="428"/>
        <v>0</v>
      </c>
      <c r="DJ519" s="7">
        <f t="shared" si="429"/>
        <v>0</v>
      </c>
      <c r="DK519" s="10">
        <f t="shared" si="430"/>
        <v>3.0095900000000002</v>
      </c>
      <c r="DL519" s="10">
        <f t="shared" si="431"/>
        <v>2.2201499999999998</v>
      </c>
      <c r="DM519">
        <f t="shared" si="432"/>
        <v>2.3270599999999999</v>
      </c>
      <c r="DN519">
        <f t="shared" si="433"/>
        <v>0.19320999999999999</v>
      </c>
      <c r="DO519">
        <f t="shared" si="434"/>
        <v>9.7140000000000004E-2</v>
      </c>
      <c r="DP519" s="7">
        <f t="shared" si="435"/>
        <v>0</v>
      </c>
      <c r="DQ519">
        <f t="shared" si="436"/>
        <v>0.95856999999999992</v>
      </c>
      <c r="DR519">
        <f t="shared" si="437"/>
        <v>1.16353</v>
      </c>
      <c r="DS519">
        <f t="shared" si="438"/>
        <v>9.8049999999999998E-2</v>
      </c>
      <c r="DT519" s="7">
        <f t="shared" si="439"/>
        <v>0</v>
      </c>
      <c r="DU519">
        <f t="shared" si="440"/>
        <v>2.61741</v>
      </c>
      <c r="DV519" s="7">
        <f t="shared" si="441"/>
        <v>2.2201499999999998</v>
      </c>
      <c r="DW519" s="10">
        <f t="shared" si="442"/>
        <v>1</v>
      </c>
      <c r="DX519" s="10">
        <f t="shared" si="443"/>
        <v>0</v>
      </c>
      <c r="DY519" s="31">
        <f t="shared" si="411"/>
        <v>0</v>
      </c>
      <c r="DZ519" s="31">
        <f t="shared" si="444"/>
        <v>1</v>
      </c>
      <c r="EA519" s="31">
        <f t="shared" si="445"/>
        <v>1</v>
      </c>
      <c r="EB519">
        <f t="shared" si="446"/>
        <v>0</v>
      </c>
      <c r="EC519">
        <f t="shared" si="447"/>
        <v>0</v>
      </c>
      <c r="ED519">
        <f t="shared" si="448"/>
        <v>0</v>
      </c>
      <c r="EE519" s="7">
        <f t="shared" si="449"/>
        <v>0</v>
      </c>
      <c r="EF519" s="31">
        <f t="shared" si="450"/>
        <v>1</v>
      </c>
      <c r="EG519">
        <f t="shared" si="451"/>
        <v>0</v>
      </c>
      <c r="EH519">
        <f t="shared" si="452"/>
        <v>0</v>
      </c>
      <c r="EI519">
        <f t="shared" si="453"/>
        <v>0</v>
      </c>
      <c r="EJ519" s="7">
        <f t="shared" si="454"/>
        <v>0</v>
      </c>
      <c r="EK519">
        <f t="shared" si="455"/>
        <v>1</v>
      </c>
      <c r="EL519">
        <f t="shared" si="456"/>
        <v>0</v>
      </c>
      <c r="EM519">
        <f t="shared" si="457"/>
        <v>0</v>
      </c>
      <c r="EN519">
        <f t="shared" si="458"/>
        <v>0</v>
      </c>
      <c r="EO519" s="75">
        <f t="shared" si="459"/>
        <v>0.48104002844409166</v>
      </c>
      <c r="EP519" s="75">
        <f t="shared" si="460"/>
        <v>3.9939556305244796E-2</v>
      </c>
      <c r="EQ519" s="75">
        <f t="shared" si="461"/>
        <v>0.19815154747434657</v>
      </c>
      <c r="ER519" s="75">
        <f t="shared" si="462"/>
        <v>0.24052001422204583</v>
      </c>
      <c r="ES519">
        <f t="shared" si="412"/>
        <v>0</v>
      </c>
      <c r="ET519">
        <f t="shared" si="413"/>
        <v>0</v>
      </c>
      <c r="EU519">
        <f t="shared" si="414"/>
        <v>0</v>
      </c>
      <c r="EV519">
        <f t="shared" si="415"/>
        <v>0</v>
      </c>
    </row>
    <row r="520" spans="1:152" x14ac:dyDescent="0.35">
      <c r="A520" t="s">
        <v>157</v>
      </c>
      <c r="B520" s="7">
        <v>2014</v>
      </c>
      <c r="C520">
        <v>0.41382999999999998</v>
      </c>
      <c r="D520">
        <v>0</v>
      </c>
      <c r="E520">
        <v>6.7890000000000006E-2</v>
      </c>
      <c r="F520">
        <v>0</v>
      </c>
      <c r="G520">
        <v>0</v>
      </c>
      <c r="H520">
        <v>0</v>
      </c>
      <c r="I520" s="7">
        <v>0</v>
      </c>
      <c r="J520">
        <v>0</v>
      </c>
      <c r="K520">
        <v>0</v>
      </c>
      <c r="L520">
        <v>0</v>
      </c>
      <c r="M520">
        <v>0</v>
      </c>
      <c r="N520">
        <v>0</v>
      </c>
      <c r="O520">
        <v>0</v>
      </c>
      <c r="P520" s="7">
        <v>0</v>
      </c>
      <c r="Q520">
        <v>0</v>
      </c>
      <c r="R520">
        <v>0</v>
      </c>
      <c r="S520">
        <v>0</v>
      </c>
      <c r="T520">
        <v>0</v>
      </c>
      <c r="U520">
        <v>0</v>
      </c>
      <c r="V520">
        <v>0</v>
      </c>
      <c r="W520" s="7">
        <v>0</v>
      </c>
      <c r="X520">
        <v>0.17119999999999999</v>
      </c>
      <c r="Y520">
        <v>0</v>
      </c>
      <c r="Z520">
        <v>6.7890000000000006E-2</v>
      </c>
      <c r="AA520">
        <v>0</v>
      </c>
      <c r="AB520">
        <v>0</v>
      </c>
      <c r="AC520">
        <v>0</v>
      </c>
      <c r="AD520" s="7">
        <v>0</v>
      </c>
      <c r="AE520">
        <v>0.12987000000000001</v>
      </c>
      <c r="AF520">
        <v>0</v>
      </c>
      <c r="AG520">
        <v>0</v>
      </c>
      <c r="AH520">
        <v>0</v>
      </c>
      <c r="AI520">
        <v>0</v>
      </c>
      <c r="AJ520">
        <v>0</v>
      </c>
      <c r="AK520" s="7">
        <v>0</v>
      </c>
      <c r="AL520">
        <v>0.24263000000000001</v>
      </c>
      <c r="AM520">
        <v>-0.39217999999999997</v>
      </c>
      <c r="AN520">
        <v>0</v>
      </c>
      <c r="AO520">
        <v>0</v>
      </c>
      <c r="AP520">
        <v>0</v>
      </c>
      <c r="AQ520">
        <v>0</v>
      </c>
      <c r="AR520" s="7">
        <v>0</v>
      </c>
      <c r="AS520">
        <v>0</v>
      </c>
      <c r="AT520">
        <v>-0.39217999999999997</v>
      </c>
      <c r="AU520">
        <v>0</v>
      </c>
      <c r="AV520">
        <v>0</v>
      </c>
      <c r="AW520">
        <v>0</v>
      </c>
      <c r="AX520">
        <v>0</v>
      </c>
      <c r="AY520" s="7">
        <v>0</v>
      </c>
      <c r="AZ520">
        <v>0</v>
      </c>
      <c r="BA520">
        <v>0</v>
      </c>
      <c r="BB520">
        <v>0</v>
      </c>
      <c r="BC520">
        <v>0</v>
      </c>
      <c r="BD520">
        <v>0</v>
      </c>
      <c r="BE520">
        <v>0</v>
      </c>
      <c r="BF520" s="7">
        <v>0</v>
      </c>
      <c r="BG520">
        <v>0.85126999999999997</v>
      </c>
      <c r="BH520">
        <v>0</v>
      </c>
      <c r="BI520">
        <v>0.32705000000000001</v>
      </c>
      <c r="BJ520">
        <v>0</v>
      </c>
      <c r="BK520">
        <v>0</v>
      </c>
      <c r="BL520">
        <v>0</v>
      </c>
      <c r="BM520" s="7">
        <v>0</v>
      </c>
      <c r="BN520">
        <v>0.36954999999999999</v>
      </c>
      <c r="BO520">
        <v>0</v>
      </c>
      <c r="BP520">
        <v>-4.1320000000000003E-2</v>
      </c>
      <c r="BQ520">
        <v>0</v>
      </c>
      <c r="BR520">
        <v>0</v>
      </c>
      <c r="BS520">
        <v>0</v>
      </c>
      <c r="BT520" s="7">
        <v>0</v>
      </c>
      <c r="BU520">
        <v>0</v>
      </c>
      <c r="BV520">
        <v>0</v>
      </c>
      <c r="BW520">
        <v>0</v>
      </c>
      <c r="BX520">
        <v>0</v>
      </c>
      <c r="BY520">
        <v>0</v>
      </c>
      <c r="BZ520">
        <v>0</v>
      </c>
      <c r="CA520" s="7">
        <v>0</v>
      </c>
      <c r="CB520">
        <v>0.45868999999999999</v>
      </c>
      <c r="CC520">
        <v>0</v>
      </c>
      <c r="CD520">
        <v>-0.47049999999999997</v>
      </c>
      <c r="CE520">
        <v>0</v>
      </c>
      <c r="CF520">
        <v>0</v>
      </c>
      <c r="CG520">
        <v>0</v>
      </c>
      <c r="CH520" s="7">
        <v>0</v>
      </c>
      <c r="CI520">
        <v>0</v>
      </c>
      <c r="CJ520">
        <v>0</v>
      </c>
      <c r="CK520">
        <v>0</v>
      </c>
      <c r="CL520">
        <v>0</v>
      </c>
      <c r="CM520">
        <v>0</v>
      </c>
      <c r="CN520">
        <v>0</v>
      </c>
      <c r="CO520" s="7">
        <v>0</v>
      </c>
      <c r="CP520">
        <v>-0.15820999999999999</v>
      </c>
      <c r="CQ520">
        <v>0</v>
      </c>
      <c r="CR520">
        <v>0.15820999999999999</v>
      </c>
      <c r="CS520">
        <v>0</v>
      </c>
      <c r="CT520">
        <v>0</v>
      </c>
      <c r="CU520">
        <v>0</v>
      </c>
      <c r="CV520" s="7">
        <v>0</v>
      </c>
      <c r="CW520">
        <f t="shared" si="416"/>
        <v>0.54369999999999996</v>
      </c>
      <c r="CX520">
        <f t="shared" si="417"/>
        <v>-0.39217999999999997</v>
      </c>
      <c r="CY520">
        <f t="shared" si="418"/>
        <v>6.7890000000000006E-2</v>
      </c>
      <c r="CZ520">
        <f t="shared" si="419"/>
        <v>0</v>
      </c>
      <c r="DA520">
        <f t="shared" si="420"/>
        <v>0</v>
      </c>
      <c r="DB520">
        <f t="shared" si="421"/>
        <v>0</v>
      </c>
      <c r="DC520" s="7">
        <f t="shared" si="422"/>
        <v>0</v>
      </c>
      <c r="DD520">
        <f t="shared" si="423"/>
        <v>1.5213000000000001</v>
      </c>
      <c r="DE520">
        <f t="shared" si="424"/>
        <v>0</v>
      </c>
      <c r="DF520">
        <f t="shared" si="425"/>
        <v>-2.656E-2</v>
      </c>
      <c r="DG520">
        <f t="shared" si="426"/>
        <v>0</v>
      </c>
      <c r="DH520">
        <f t="shared" si="427"/>
        <v>0</v>
      </c>
      <c r="DI520">
        <f t="shared" si="428"/>
        <v>0</v>
      </c>
      <c r="DJ520" s="7">
        <f t="shared" si="429"/>
        <v>0</v>
      </c>
      <c r="DK520" s="10">
        <f t="shared" si="430"/>
        <v>0.15151999999999999</v>
      </c>
      <c r="DL520" s="10">
        <f t="shared" si="431"/>
        <v>1.5213000000000001</v>
      </c>
      <c r="DM520">
        <f t="shared" si="432"/>
        <v>0.48171999999999998</v>
      </c>
      <c r="DN520">
        <f t="shared" si="433"/>
        <v>0.12987000000000001</v>
      </c>
      <c r="DO520">
        <f t="shared" si="434"/>
        <v>-0.39217999999999997</v>
      </c>
      <c r="DP520" s="7">
        <f t="shared" si="435"/>
        <v>0</v>
      </c>
      <c r="DQ520">
        <f t="shared" si="436"/>
        <v>1.5065500000000001</v>
      </c>
      <c r="DR520">
        <f t="shared" si="437"/>
        <v>-1.1809999999999987E-2</v>
      </c>
      <c r="DS520">
        <f t="shared" si="438"/>
        <v>0</v>
      </c>
      <c r="DT520" s="7">
        <f t="shared" si="439"/>
        <v>0</v>
      </c>
      <c r="DU520">
        <f t="shared" si="440"/>
        <v>0.21940999999999999</v>
      </c>
      <c r="DV520" s="7">
        <f t="shared" si="441"/>
        <v>1.4947400000000002</v>
      </c>
      <c r="DW520" s="10">
        <f t="shared" si="442"/>
        <v>1</v>
      </c>
      <c r="DX520" s="10">
        <f t="shared" si="443"/>
        <v>0</v>
      </c>
      <c r="DY520" s="31">
        <f t="shared" si="411"/>
        <v>1</v>
      </c>
      <c r="DZ520" s="31">
        <f t="shared" si="444"/>
        <v>0</v>
      </c>
      <c r="EA520" s="31">
        <f t="shared" si="445"/>
        <v>0</v>
      </c>
      <c r="EB520">
        <f t="shared" si="446"/>
        <v>0</v>
      </c>
      <c r="EC520">
        <f t="shared" si="447"/>
        <v>1</v>
      </c>
      <c r="ED520">
        <f t="shared" si="448"/>
        <v>0</v>
      </c>
      <c r="EE520" s="7">
        <f t="shared" si="449"/>
        <v>0</v>
      </c>
      <c r="EF520" s="31">
        <f t="shared" si="450"/>
        <v>0</v>
      </c>
      <c r="EG520">
        <f t="shared" si="451"/>
        <v>0</v>
      </c>
      <c r="EH520">
        <f t="shared" si="452"/>
        <v>1</v>
      </c>
      <c r="EI520">
        <f t="shared" si="453"/>
        <v>0</v>
      </c>
      <c r="EJ520" s="7">
        <f t="shared" si="454"/>
        <v>0</v>
      </c>
      <c r="EK520">
        <f t="shared" si="455"/>
        <v>0</v>
      </c>
      <c r="EL520">
        <f t="shared" si="456"/>
        <v>1</v>
      </c>
      <c r="EM520">
        <f t="shared" si="457"/>
        <v>0</v>
      </c>
      <c r="EN520">
        <f t="shared" si="458"/>
        <v>0</v>
      </c>
      <c r="EO520" s="75">
        <f t="shared" si="459"/>
        <v>0.28102558119184434</v>
      </c>
      <c r="EP520" s="75">
        <f t="shared" si="460"/>
        <v>7.5763497943587207E-2</v>
      </c>
      <c r="EQ520" s="75">
        <f t="shared" si="461"/>
        <v>0.8788904121576292</v>
      </c>
      <c r="ER520" s="75">
        <f t="shared" si="462"/>
        <v>-6.8897121022080841E-3</v>
      </c>
      <c r="ES520">
        <f t="shared" si="412"/>
        <v>0</v>
      </c>
      <c r="ET520">
        <f t="shared" si="413"/>
        <v>0</v>
      </c>
      <c r="EU520">
        <f t="shared" si="414"/>
        <v>0</v>
      </c>
      <c r="EV520">
        <f t="shared" si="415"/>
        <v>0</v>
      </c>
    </row>
    <row r="521" spans="1:152" x14ac:dyDescent="0.35">
      <c r="A521" t="s">
        <v>190</v>
      </c>
      <c r="B521" s="7">
        <v>1978</v>
      </c>
      <c r="C521">
        <v>0</v>
      </c>
      <c r="D521">
        <v>0</v>
      </c>
      <c r="E521">
        <v>0</v>
      </c>
      <c r="F521">
        <v>0</v>
      </c>
      <c r="G521">
        <v>0</v>
      </c>
      <c r="H521">
        <v>0</v>
      </c>
      <c r="I521" s="7">
        <v>0</v>
      </c>
      <c r="J521">
        <v>0</v>
      </c>
      <c r="K521">
        <v>0</v>
      </c>
      <c r="L521">
        <v>0</v>
      </c>
      <c r="M521">
        <v>0</v>
      </c>
      <c r="N521">
        <v>0</v>
      </c>
      <c r="O521">
        <v>0</v>
      </c>
      <c r="P521" s="7">
        <v>0</v>
      </c>
      <c r="Q521">
        <v>0</v>
      </c>
      <c r="R521">
        <v>0</v>
      </c>
      <c r="S521">
        <v>0</v>
      </c>
      <c r="T521">
        <v>0</v>
      </c>
      <c r="U521">
        <v>0</v>
      </c>
      <c r="V521">
        <v>0</v>
      </c>
      <c r="W521" s="7">
        <v>0</v>
      </c>
      <c r="X521">
        <v>0</v>
      </c>
      <c r="Y521">
        <v>0</v>
      </c>
      <c r="Z521">
        <v>0</v>
      </c>
      <c r="AA521">
        <v>0</v>
      </c>
      <c r="AB521">
        <v>0</v>
      </c>
      <c r="AC521">
        <v>0</v>
      </c>
      <c r="AD521" s="7">
        <v>0</v>
      </c>
      <c r="AE521">
        <v>0</v>
      </c>
      <c r="AF521">
        <v>0</v>
      </c>
      <c r="AG521">
        <v>0</v>
      </c>
      <c r="AH521">
        <v>0</v>
      </c>
      <c r="AI521">
        <v>0</v>
      </c>
      <c r="AJ521">
        <v>0</v>
      </c>
      <c r="AK521" s="7">
        <v>0</v>
      </c>
      <c r="AL521">
        <v>0</v>
      </c>
      <c r="AM521">
        <v>0</v>
      </c>
      <c r="AN521">
        <v>0</v>
      </c>
      <c r="AO521">
        <v>0</v>
      </c>
      <c r="AP521">
        <v>0</v>
      </c>
      <c r="AQ521">
        <v>0</v>
      </c>
      <c r="AR521" s="7">
        <v>0</v>
      </c>
      <c r="AS521">
        <v>0</v>
      </c>
      <c r="AT521">
        <v>0</v>
      </c>
      <c r="AU521">
        <v>0</v>
      </c>
      <c r="AV521">
        <v>0</v>
      </c>
      <c r="AW521">
        <v>0</v>
      </c>
      <c r="AX521">
        <v>0</v>
      </c>
      <c r="AY521" s="7">
        <v>0</v>
      </c>
      <c r="AZ521">
        <v>0</v>
      </c>
      <c r="BA521">
        <v>0</v>
      </c>
      <c r="BB521">
        <v>0</v>
      </c>
      <c r="BC521">
        <v>0</v>
      </c>
      <c r="BD521">
        <v>0</v>
      </c>
      <c r="BE521">
        <v>0</v>
      </c>
      <c r="BF521" s="7">
        <v>0</v>
      </c>
      <c r="BG521">
        <v>0</v>
      </c>
      <c r="BH521">
        <v>0</v>
      </c>
      <c r="BI521">
        <v>0</v>
      </c>
      <c r="BJ521">
        <v>0</v>
      </c>
      <c r="BK521">
        <v>0</v>
      </c>
      <c r="BL521">
        <v>0</v>
      </c>
      <c r="BM521" s="7">
        <v>0</v>
      </c>
      <c r="BN521">
        <v>0</v>
      </c>
      <c r="BO521">
        <v>0</v>
      </c>
      <c r="BP521">
        <v>0</v>
      </c>
      <c r="BQ521">
        <v>0</v>
      </c>
      <c r="BR521">
        <v>0</v>
      </c>
      <c r="BS521">
        <v>0</v>
      </c>
      <c r="BT521" s="7">
        <v>0</v>
      </c>
      <c r="BU521">
        <v>0</v>
      </c>
      <c r="BV521">
        <v>0</v>
      </c>
      <c r="BW521">
        <v>0</v>
      </c>
      <c r="BX521">
        <v>0</v>
      </c>
      <c r="BY521">
        <v>0</v>
      </c>
      <c r="BZ521">
        <v>0</v>
      </c>
      <c r="CA521" s="7">
        <v>0</v>
      </c>
      <c r="CB521">
        <v>0</v>
      </c>
      <c r="CC521">
        <v>0</v>
      </c>
      <c r="CD521">
        <v>0</v>
      </c>
      <c r="CE521">
        <v>0</v>
      </c>
      <c r="CF521">
        <v>0</v>
      </c>
      <c r="CG521">
        <v>0</v>
      </c>
      <c r="CH521" s="7">
        <v>0</v>
      </c>
      <c r="CI521">
        <v>0</v>
      </c>
      <c r="CJ521">
        <v>0</v>
      </c>
      <c r="CK521">
        <v>0</v>
      </c>
      <c r="CL521">
        <v>0</v>
      </c>
      <c r="CM521">
        <v>0</v>
      </c>
      <c r="CN521">
        <v>0</v>
      </c>
      <c r="CO521" s="7">
        <v>0</v>
      </c>
      <c r="CP521">
        <v>0</v>
      </c>
      <c r="CQ521">
        <v>0</v>
      </c>
      <c r="CR521">
        <v>0</v>
      </c>
      <c r="CS521">
        <v>0</v>
      </c>
      <c r="CT521">
        <v>0</v>
      </c>
      <c r="CU521">
        <v>0</v>
      </c>
      <c r="CV521" s="7">
        <v>0</v>
      </c>
      <c r="CW521">
        <f t="shared" ref="CW521:CW584" si="463">SUM(C521,J521,AE521,AS521,AZ521)</f>
        <v>0</v>
      </c>
      <c r="CX521">
        <f t="shared" ref="CX521:CX584" si="464">SUM(D521,K521,AF521,AT521,BA521)</f>
        <v>0</v>
      </c>
      <c r="CY521">
        <f t="shared" ref="CY521:CY584" si="465">SUM(E521,L521,AG521,AU521,BB521)</f>
        <v>0</v>
      </c>
      <c r="CZ521">
        <f t="shared" ref="CZ521:CZ584" si="466">SUM(F521,M521,AH521,AV521,BC521)</f>
        <v>0</v>
      </c>
      <c r="DA521">
        <f t="shared" ref="DA521:DA584" si="467">SUM(G521,N521,AI521,AW521,BD521)</f>
        <v>0</v>
      </c>
      <c r="DB521">
        <f t="shared" ref="DB521:DB584" si="468">SUM(H521,O521,AJ521,AX521,BE521)</f>
        <v>0</v>
      </c>
      <c r="DC521" s="7">
        <f t="shared" ref="DC521:DC584" si="469">SUM(I521,P521,AK521,AY521,BF521)</f>
        <v>0</v>
      </c>
      <c r="DD521">
        <f t="shared" ref="DD521:DD584" si="470">SUM(BG521,BN521,BU521,CB521,CI521,CP521)</f>
        <v>0</v>
      </c>
      <c r="DE521">
        <f t="shared" ref="DE521:DE584" si="471">SUM(BH521,BO521,BV521,CC521,CJ521,CQ521)</f>
        <v>0</v>
      </c>
      <c r="DF521">
        <f t="shared" ref="DF521:DF584" si="472">SUM(BI521,BP521,BW521,CD521,CK521,CR521)</f>
        <v>0</v>
      </c>
      <c r="DG521">
        <f t="shared" ref="DG521:DG584" si="473">SUM(BJ521,BQ521,BX521,CE521,CL521,CS521)</f>
        <v>0</v>
      </c>
      <c r="DH521">
        <f t="shared" ref="DH521:DH584" si="474">SUM(BK521,BR521,BY521,CF521,CM521,CT521)</f>
        <v>0</v>
      </c>
      <c r="DI521">
        <f t="shared" ref="DI521:DI584" si="475">SUM(BL521,BS521,BZ521,CG521,CN521,CU521)</f>
        <v>0</v>
      </c>
      <c r="DJ521" s="7">
        <f t="shared" ref="DJ521:DJ584" si="476">SUM(BM521,BT521,CA521,CH521,CO521,CV521)</f>
        <v>0</v>
      </c>
      <c r="DK521" s="10">
        <f t="shared" ref="DK521:DK584" si="477">CW521+CX521</f>
        <v>0</v>
      </c>
      <c r="DL521" s="10">
        <f t="shared" ref="DL521:DL584" si="478">DD521+DE521</f>
        <v>0</v>
      </c>
      <c r="DM521">
        <f t="shared" ref="DM521:DM584" si="479">SUM(C521:P521)</f>
        <v>0</v>
      </c>
      <c r="DN521">
        <f t="shared" ref="DN521:DN584" si="480">SUM(AE521:AK521)</f>
        <v>0</v>
      </c>
      <c r="DO521">
        <f t="shared" ref="DO521:DO584" si="481">SUM(AS521:AY521)</f>
        <v>0</v>
      </c>
      <c r="DP521" s="7">
        <f t="shared" ref="DP521:DP584" si="482">SUM(AZ521:BF521)</f>
        <v>0</v>
      </c>
      <c r="DQ521">
        <f t="shared" ref="DQ521:DQ584" si="483">SUM(BG521:CA521)</f>
        <v>0</v>
      </c>
      <c r="DR521">
        <f t="shared" ref="DR521:DR584" si="484">SUM(CB521:CH521)</f>
        <v>0</v>
      </c>
      <c r="DS521">
        <f t="shared" ref="DS521:DS584" si="485">SUM(CI521:CO521)</f>
        <v>0</v>
      </c>
      <c r="DT521" s="7">
        <f t="shared" ref="DT521:DT584" si="486">SUM(CP521:CV521)</f>
        <v>0</v>
      </c>
      <c r="DU521">
        <f t="shared" ref="DU521:DU584" si="487">SUM(DM521:DP521)</f>
        <v>0</v>
      </c>
      <c r="DV521" s="7">
        <f t="shared" ref="DV521:DV584" si="488">SUM(DQ521:DT521)</f>
        <v>0</v>
      </c>
      <c r="DW521" s="10">
        <f t="shared" ref="DW521:DW584" si="489">IF(B521=1978,IF(OR(DU521&lt;&gt;0,DV521&lt;&gt;0),1,0),IF(AND(OR(DU521&lt;&gt;0,DV521&lt;&gt;0),DU521+DV521&lt;&gt;DU520+DV520-(DK520+DL520),ABS(DU520+DV520-(DK520+DL520)-DU521-DV521)&gt;10^(-15)), 1,IF(AND(C521=0,J521=0,AE521=0,AS521=0,AZ521=0,BG521=0,BN521=0,BU521=0,CB521=0,CI521=0,CP521=0),0,1)))</f>
        <v>0</v>
      </c>
      <c r="DX521" s="10">
        <f t="shared" ref="DX521:DX584" si="490">IF(DU521+DV521&lt;0,1,0)</f>
        <v>0</v>
      </c>
      <c r="DY521" s="31">
        <f t="shared" ref="DY521:DY584" si="491">IF(AND(DU521=0,DV521=0),0,IF(DW521=0,DY520,IF(DV521&gt;DU521,1,IF(DV521=DU521,"x",0))))</f>
        <v>0</v>
      </c>
      <c r="DZ521" s="31">
        <f t="shared" ref="DZ521:DZ584" si="492">IF(AND(DU521=0,DV521=0),0,IF(DW521=0,DZ520,IF(DU521&gt;DV521,1,IF(DV521=DU521,"x",0))))</f>
        <v>0</v>
      </c>
      <c r="EA521" s="31">
        <f t="shared" ref="EA521:EA584" si="493">IF(AND(DU521=0,DV521=0),0,IF(AND(DW521=1,DX521=1),0,IF(DW521=1,IF(DY521=0,IF(DM521=MAX(DM521,DN521+ABS(DO521)),1,0),0),EA520)))</f>
        <v>0</v>
      </c>
      <c r="EB521">
        <f t="shared" ref="EB521:EB584" si="494">IF(AND(DU521=0,DV521=0),0,IF(AND(DW521=1,DX521=1),0,IF(DW521=1,IF(DY521=0,IF(DN521=MAX(DN521,DM521+ABS(DO521)),1,0),0),EB520)))</f>
        <v>0</v>
      </c>
      <c r="EC521">
        <f t="shared" ref="EC521:EC584" si="495">IF(AND(DU521=0,DV521=0),0,IF(AND(DW521=1,DX521=1),0,IF(DW521=1,IF(DY521=1,IF(DQ521=MAX(DQ521,DR521+ABS(DS521)),1,0),0),EC520)))</f>
        <v>0</v>
      </c>
      <c r="ED521">
        <f t="shared" ref="ED521:ED584" si="496">IF(AND(DU521=0,DV521=0),0,IF(AND(DW521=1,DX521=1),0,IF(DW521=1,IF(DY521=1,IF(DR521=MAX(DR521,DQ521+ABS(DS521)),1,0),0),ED520)))</f>
        <v>0</v>
      </c>
      <c r="EE521" s="7">
        <f t="shared" ref="EE521:EE584" si="497">IF(AND(DU521=0,DV521=0),0,IF(AND(DX521=1,DW521=1),0,IF(SUM(EA521:ED521)=0,1,0)))</f>
        <v>0</v>
      </c>
      <c r="EF521" s="31">
        <f t="shared" ref="EF521:EF584" si="498">IF(AND(DU521=0,DV521=0),0,IF(AND(DW521=1,DX521=1),0,IF(DW521=1,IF(AND(DM521=MAX(DM521,DN521+ABS(DO521)),DM521=MAX(DM521,DQ521+DS521,DR521),DM521=MAX(DM521,DQ521,DR521+DS521)),1,0),EF520)))</f>
        <v>0</v>
      </c>
      <c r="EG521">
        <f t="shared" ref="EG521:EG584" si="499">IF(AND(DU521=0,DV521=0),0,IF(AND(DW521=1,DX521=1),0,IF(DW521=1,IF(AND(DN521=MAX(DN521,DM521+ABS(DO521)),DN521=MAX(DN521,DQ521+DS521,DR521),DN521=MAX(DN521,DQ521,DR521+DS521)),1,0),EG520)))</f>
        <v>0</v>
      </c>
      <c r="EH521">
        <f t="shared" ref="EH521:EH584" si="500">IF(AND(DU521=0,DV521=0),0,IF(AND(DW521=1,DX521=1),0,IF(DW521=1,IF(AND(DQ521=MAX(DQ521,DR521+ABS(DS521)),DQ521=MAX(DQ521,DM521+DO521,DN521),DQ521=MAX(DQ521,DM521,DN521+DO521)),1,0),EH520)))</f>
        <v>0</v>
      </c>
      <c r="EI521">
        <f t="shared" ref="EI521:EI584" si="501">IF(AND(DU521=0,DV521=0),0,IF(AND(DW521=1,DX521=1),0,IF(DW521=1,IF(AND(DR521=MAX(DR521,DQ521+ABS(DS521)),DR521=MAX(DR521,DM521+DO521,DN521),DR521=MAX(DR521,DM521,DN521+DO521)),1,0),EI520)))</f>
        <v>0</v>
      </c>
      <c r="EJ521" s="7">
        <f t="shared" ref="EJ521:EJ584" si="502">IF(AND(DU521=0,DV521=0),0,IF(AND(DX521=1,DW521=1),0,IF(SUM(EF521:EI521)=0,1,0)))</f>
        <v>0</v>
      </c>
      <c r="EK521">
        <f t="shared" si="455"/>
        <v>0</v>
      </c>
      <c r="EL521">
        <f t="shared" si="456"/>
        <v>0</v>
      </c>
      <c r="EM521">
        <f t="shared" si="457"/>
        <v>0</v>
      </c>
      <c r="EN521">
        <f t="shared" si="458"/>
        <v>0</v>
      </c>
      <c r="EO521" s="75">
        <f t="shared" si="459"/>
        <v>0</v>
      </c>
      <c r="EP521" s="75">
        <f t="shared" si="460"/>
        <v>0</v>
      </c>
      <c r="EQ521" s="75">
        <f t="shared" si="461"/>
        <v>0</v>
      </c>
      <c r="ER521" s="75">
        <f t="shared" si="462"/>
        <v>0</v>
      </c>
      <c r="ES521">
        <f t="shared" si="412"/>
        <v>0</v>
      </c>
      <c r="ET521">
        <f t="shared" si="413"/>
        <v>0</v>
      </c>
      <c r="EU521">
        <f t="shared" si="414"/>
        <v>0</v>
      </c>
      <c r="EV521">
        <f t="shared" si="415"/>
        <v>0</v>
      </c>
    </row>
    <row r="522" spans="1:152" x14ac:dyDescent="0.35">
      <c r="A522" t="s">
        <v>190</v>
      </c>
      <c r="B522" s="7">
        <v>1979</v>
      </c>
      <c r="C522">
        <v>0</v>
      </c>
      <c r="D522">
        <v>0</v>
      </c>
      <c r="E522">
        <v>0</v>
      </c>
      <c r="F522">
        <v>0</v>
      </c>
      <c r="G522">
        <v>0</v>
      </c>
      <c r="H522">
        <v>0</v>
      </c>
      <c r="I522" s="7">
        <v>0</v>
      </c>
      <c r="J522">
        <v>0</v>
      </c>
      <c r="K522">
        <v>0</v>
      </c>
      <c r="L522">
        <v>0</v>
      </c>
      <c r="M522">
        <v>0</v>
      </c>
      <c r="N522">
        <v>0</v>
      </c>
      <c r="O522">
        <v>0</v>
      </c>
      <c r="P522" s="7">
        <v>0</v>
      </c>
      <c r="Q522">
        <v>0</v>
      </c>
      <c r="R522">
        <v>0</v>
      </c>
      <c r="S522">
        <v>0</v>
      </c>
      <c r="T522">
        <v>0</v>
      </c>
      <c r="U522">
        <v>0</v>
      </c>
      <c r="V522">
        <v>0</v>
      </c>
      <c r="W522" s="7">
        <v>0</v>
      </c>
      <c r="X522">
        <v>0</v>
      </c>
      <c r="Y522">
        <v>0</v>
      </c>
      <c r="Z522">
        <v>0</v>
      </c>
      <c r="AA522">
        <v>0</v>
      </c>
      <c r="AB522">
        <v>0</v>
      </c>
      <c r="AC522">
        <v>0</v>
      </c>
      <c r="AD522" s="7">
        <v>0</v>
      </c>
      <c r="AE522">
        <v>0</v>
      </c>
      <c r="AF522">
        <v>0</v>
      </c>
      <c r="AG522">
        <v>0</v>
      </c>
      <c r="AH522">
        <v>0</v>
      </c>
      <c r="AI522">
        <v>0</v>
      </c>
      <c r="AJ522">
        <v>0</v>
      </c>
      <c r="AK522" s="7">
        <v>0</v>
      </c>
      <c r="AL522">
        <v>0</v>
      </c>
      <c r="AM522">
        <v>0</v>
      </c>
      <c r="AN522">
        <v>0</v>
      </c>
      <c r="AO522">
        <v>0</v>
      </c>
      <c r="AP522">
        <v>0</v>
      </c>
      <c r="AQ522">
        <v>0</v>
      </c>
      <c r="AR522" s="7">
        <v>0</v>
      </c>
      <c r="AS522">
        <v>0</v>
      </c>
      <c r="AT522">
        <v>0</v>
      </c>
      <c r="AU522">
        <v>0</v>
      </c>
      <c r="AV522">
        <v>0</v>
      </c>
      <c r="AW522">
        <v>0</v>
      </c>
      <c r="AX522">
        <v>0</v>
      </c>
      <c r="AY522" s="7">
        <v>0</v>
      </c>
      <c r="AZ522">
        <v>0</v>
      </c>
      <c r="BA522">
        <v>0</v>
      </c>
      <c r="BB522">
        <v>0</v>
      </c>
      <c r="BC522">
        <v>0</v>
      </c>
      <c r="BD522">
        <v>0</v>
      </c>
      <c r="BE522">
        <v>0</v>
      </c>
      <c r="BF522" s="7">
        <v>0</v>
      </c>
      <c r="BG522">
        <v>0</v>
      </c>
      <c r="BH522">
        <v>0</v>
      </c>
      <c r="BI522">
        <v>0</v>
      </c>
      <c r="BJ522">
        <v>0</v>
      </c>
      <c r="BK522">
        <v>0</v>
      </c>
      <c r="BL522">
        <v>0</v>
      </c>
      <c r="BM522" s="7">
        <v>0</v>
      </c>
      <c r="BN522">
        <v>0</v>
      </c>
      <c r="BO522">
        <v>0</v>
      </c>
      <c r="BP522">
        <v>0</v>
      </c>
      <c r="BQ522">
        <v>0</v>
      </c>
      <c r="BR522">
        <v>0</v>
      </c>
      <c r="BS522">
        <v>0</v>
      </c>
      <c r="BT522" s="7">
        <v>0</v>
      </c>
      <c r="BU522">
        <v>0</v>
      </c>
      <c r="BV522">
        <v>0</v>
      </c>
      <c r="BW522">
        <v>0</v>
      </c>
      <c r="BX522">
        <v>0</v>
      </c>
      <c r="BY522">
        <v>0</v>
      </c>
      <c r="BZ522">
        <v>0</v>
      </c>
      <c r="CA522" s="7">
        <v>0</v>
      </c>
      <c r="CB522">
        <v>0</v>
      </c>
      <c r="CC522">
        <v>0</v>
      </c>
      <c r="CD522">
        <v>0</v>
      </c>
      <c r="CE522">
        <v>0</v>
      </c>
      <c r="CF522">
        <v>0</v>
      </c>
      <c r="CG522">
        <v>0</v>
      </c>
      <c r="CH522" s="7">
        <v>0</v>
      </c>
      <c r="CI522">
        <v>0</v>
      </c>
      <c r="CJ522">
        <v>0</v>
      </c>
      <c r="CK522">
        <v>0</v>
      </c>
      <c r="CL522">
        <v>0</v>
      </c>
      <c r="CM522">
        <v>0</v>
      </c>
      <c r="CN522">
        <v>0</v>
      </c>
      <c r="CO522" s="7">
        <v>0</v>
      </c>
      <c r="CP522">
        <v>0</v>
      </c>
      <c r="CQ522">
        <v>0</v>
      </c>
      <c r="CR522">
        <v>0</v>
      </c>
      <c r="CS522">
        <v>0</v>
      </c>
      <c r="CT522">
        <v>0</v>
      </c>
      <c r="CU522">
        <v>0</v>
      </c>
      <c r="CV522" s="7">
        <v>0</v>
      </c>
      <c r="CW522">
        <f t="shared" si="463"/>
        <v>0</v>
      </c>
      <c r="CX522">
        <f t="shared" si="464"/>
        <v>0</v>
      </c>
      <c r="CY522">
        <f t="shared" si="465"/>
        <v>0</v>
      </c>
      <c r="CZ522">
        <f t="shared" si="466"/>
        <v>0</v>
      </c>
      <c r="DA522">
        <f t="shared" si="467"/>
        <v>0</v>
      </c>
      <c r="DB522">
        <f t="shared" si="468"/>
        <v>0</v>
      </c>
      <c r="DC522" s="7">
        <f t="shared" si="469"/>
        <v>0</v>
      </c>
      <c r="DD522">
        <f t="shared" si="470"/>
        <v>0</v>
      </c>
      <c r="DE522">
        <f t="shared" si="471"/>
        <v>0</v>
      </c>
      <c r="DF522">
        <f t="shared" si="472"/>
        <v>0</v>
      </c>
      <c r="DG522">
        <f t="shared" si="473"/>
        <v>0</v>
      </c>
      <c r="DH522">
        <f t="shared" si="474"/>
        <v>0</v>
      </c>
      <c r="DI522">
        <f t="shared" si="475"/>
        <v>0</v>
      </c>
      <c r="DJ522" s="7">
        <f t="shared" si="476"/>
        <v>0</v>
      </c>
      <c r="DK522" s="10">
        <f t="shared" si="477"/>
        <v>0</v>
      </c>
      <c r="DL522" s="10">
        <f t="shared" si="478"/>
        <v>0</v>
      </c>
      <c r="DM522">
        <f t="shared" si="479"/>
        <v>0</v>
      </c>
      <c r="DN522">
        <f t="shared" si="480"/>
        <v>0</v>
      </c>
      <c r="DO522">
        <f t="shared" si="481"/>
        <v>0</v>
      </c>
      <c r="DP522" s="7">
        <f t="shared" si="482"/>
        <v>0</v>
      </c>
      <c r="DQ522">
        <f t="shared" si="483"/>
        <v>0</v>
      </c>
      <c r="DR522">
        <f t="shared" si="484"/>
        <v>0</v>
      </c>
      <c r="DS522">
        <f t="shared" si="485"/>
        <v>0</v>
      </c>
      <c r="DT522" s="7">
        <f t="shared" si="486"/>
        <v>0</v>
      </c>
      <c r="DU522">
        <f t="shared" si="487"/>
        <v>0</v>
      </c>
      <c r="DV522" s="7">
        <f t="shared" si="488"/>
        <v>0</v>
      </c>
      <c r="DW522" s="10">
        <f t="shared" si="489"/>
        <v>0</v>
      </c>
      <c r="DX522" s="10">
        <f t="shared" si="490"/>
        <v>0</v>
      </c>
      <c r="DY522" s="31">
        <f t="shared" si="491"/>
        <v>0</v>
      </c>
      <c r="DZ522" s="31">
        <f t="shared" si="492"/>
        <v>0</v>
      </c>
      <c r="EA522" s="31">
        <f t="shared" si="493"/>
        <v>0</v>
      </c>
      <c r="EB522">
        <f t="shared" si="494"/>
        <v>0</v>
      </c>
      <c r="EC522">
        <f t="shared" si="495"/>
        <v>0</v>
      </c>
      <c r="ED522">
        <f t="shared" si="496"/>
        <v>0</v>
      </c>
      <c r="EE522" s="7">
        <f t="shared" si="497"/>
        <v>0</v>
      </c>
      <c r="EF522" s="31">
        <f t="shared" si="498"/>
        <v>0</v>
      </c>
      <c r="EG522">
        <f t="shared" si="499"/>
        <v>0</v>
      </c>
      <c r="EH522">
        <f t="shared" si="500"/>
        <v>0</v>
      </c>
      <c r="EI522">
        <f t="shared" si="501"/>
        <v>0</v>
      </c>
      <c r="EJ522" s="7">
        <f t="shared" si="502"/>
        <v>0</v>
      </c>
      <c r="EK522">
        <f t="shared" si="455"/>
        <v>0</v>
      </c>
      <c r="EL522">
        <f t="shared" si="456"/>
        <v>0</v>
      </c>
      <c r="EM522">
        <f t="shared" si="457"/>
        <v>0</v>
      </c>
      <c r="EN522">
        <f t="shared" si="458"/>
        <v>0</v>
      </c>
      <c r="EO522" s="75">
        <f t="shared" si="459"/>
        <v>0</v>
      </c>
      <c r="EP522" s="75">
        <f t="shared" si="460"/>
        <v>0</v>
      </c>
      <c r="EQ522" s="75">
        <f t="shared" si="461"/>
        <v>0</v>
      </c>
      <c r="ER522" s="75">
        <f t="shared" si="462"/>
        <v>0</v>
      </c>
      <c r="ES522">
        <f t="shared" si="412"/>
        <v>0</v>
      </c>
      <c r="ET522">
        <f t="shared" si="413"/>
        <v>0</v>
      </c>
      <c r="EU522">
        <f t="shared" si="414"/>
        <v>0</v>
      </c>
      <c r="EV522">
        <f t="shared" si="415"/>
        <v>0</v>
      </c>
    </row>
    <row r="523" spans="1:152" x14ac:dyDescent="0.35">
      <c r="A523" t="s">
        <v>190</v>
      </c>
      <c r="B523" s="7">
        <v>1980</v>
      </c>
      <c r="C523">
        <v>0</v>
      </c>
      <c r="D523">
        <v>0</v>
      </c>
      <c r="E523">
        <v>0</v>
      </c>
      <c r="F523">
        <v>0</v>
      </c>
      <c r="G523">
        <v>0</v>
      </c>
      <c r="H523">
        <v>0</v>
      </c>
      <c r="I523" s="7">
        <v>0</v>
      </c>
      <c r="J523">
        <v>0</v>
      </c>
      <c r="K523">
        <v>0</v>
      </c>
      <c r="L523">
        <v>0</v>
      </c>
      <c r="M523">
        <v>0</v>
      </c>
      <c r="N523">
        <v>0</v>
      </c>
      <c r="O523">
        <v>0</v>
      </c>
      <c r="P523" s="7">
        <v>0</v>
      </c>
      <c r="Q523">
        <v>0</v>
      </c>
      <c r="R523">
        <v>0</v>
      </c>
      <c r="S523">
        <v>0</v>
      </c>
      <c r="T523">
        <v>0</v>
      </c>
      <c r="U523">
        <v>0</v>
      </c>
      <c r="V523">
        <v>0</v>
      </c>
      <c r="W523" s="7">
        <v>0</v>
      </c>
      <c r="X523">
        <v>0</v>
      </c>
      <c r="Y523">
        <v>0</v>
      </c>
      <c r="Z523">
        <v>0</v>
      </c>
      <c r="AA523">
        <v>0</v>
      </c>
      <c r="AB523">
        <v>0</v>
      </c>
      <c r="AC523">
        <v>0</v>
      </c>
      <c r="AD523" s="7">
        <v>0</v>
      </c>
      <c r="AE523">
        <v>0</v>
      </c>
      <c r="AF523">
        <v>0</v>
      </c>
      <c r="AG523">
        <v>0</v>
      </c>
      <c r="AH523">
        <v>0</v>
      </c>
      <c r="AI523">
        <v>0</v>
      </c>
      <c r="AJ523">
        <v>0</v>
      </c>
      <c r="AK523" s="7">
        <v>0</v>
      </c>
      <c r="AL523">
        <v>0</v>
      </c>
      <c r="AM523">
        <v>0</v>
      </c>
      <c r="AN523">
        <v>0</v>
      </c>
      <c r="AO523">
        <v>0</v>
      </c>
      <c r="AP523">
        <v>0</v>
      </c>
      <c r="AQ523">
        <v>0</v>
      </c>
      <c r="AR523" s="7">
        <v>0</v>
      </c>
      <c r="AS523">
        <v>0</v>
      </c>
      <c r="AT523">
        <v>0</v>
      </c>
      <c r="AU523">
        <v>0</v>
      </c>
      <c r="AV523">
        <v>0</v>
      </c>
      <c r="AW523">
        <v>0</v>
      </c>
      <c r="AX523">
        <v>0</v>
      </c>
      <c r="AY523" s="7">
        <v>0</v>
      </c>
      <c r="AZ523">
        <v>0</v>
      </c>
      <c r="BA523">
        <v>0</v>
      </c>
      <c r="BB523">
        <v>0</v>
      </c>
      <c r="BC523">
        <v>0</v>
      </c>
      <c r="BD523">
        <v>0</v>
      </c>
      <c r="BE523">
        <v>0</v>
      </c>
      <c r="BF523" s="7">
        <v>0</v>
      </c>
      <c r="BG523">
        <v>0</v>
      </c>
      <c r="BH523">
        <v>0</v>
      </c>
      <c r="BI523">
        <v>0</v>
      </c>
      <c r="BJ523">
        <v>0</v>
      </c>
      <c r="BK523">
        <v>0</v>
      </c>
      <c r="BL523">
        <v>0</v>
      </c>
      <c r="BM523" s="7">
        <v>0</v>
      </c>
      <c r="BN523">
        <v>0</v>
      </c>
      <c r="BO523">
        <v>0</v>
      </c>
      <c r="BP523">
        <v>0</v>
      </c>
      <c r="BQ523">
        <v>0</v>
      </c>
      <c r="BR523">
        <v>0</v>
      </c>
      <c r="BS523">
        <v>0</v>
      </c>
      <c r="BT523" s="7">
        <v>0</v>
      </c>
      <c r="BU523">
        <v>0</v>
      </c>
      <c r="BV523">
        <v>0</v>
      </c>
      <c r="BW523">
        <v>0</v>
      </c>
      <c r="BX523">
        <v>0</v>
      </c>
      <c r="BY523">
        <v>0</v>
      </c>
      <c r="BZ523">
        <v>0</v>
      </c>
      <c r="CA523" s="7">
        <v>0</v>
      </c>
      <c r="CB523">
        <v>0</v>
      </c>
      <c r="CC523">
        <v>0</v>
      </c>
      <c r="CD523">
        <v>0</v>
      </c>
      <c r="CE523">
        <v>0</v>
      </c>
      <c r="CF523">
        <v>0</v>
      </c>
      <c r="CG523">
        <v>0</v>
      </c>
      <c r="CH523" s="7">
        <v>0</v>
      </c>
      <c r="CI523">
        <v>0</v>
      </c>
      <c r="CJ523">
        <v>0</v>
      </c>
      <c r="CK523">
        <v>0</v>
      </c>
      <c r="CL523">
        <v>0</v>
      </c>
      <c r="CM523">
        <v>0</v>
      </c>
      <c r="CN523">
        <v>0</v>
      </c>
      <c r="CO523" s="7">
        <v>0</v>
      </c>
      <c r="CP523">
        <v>0</v>
      </c>
      <c r="CQ523">
        <v>0</v>
      </c>
      <c r="CR523">
        <v>0</v>
      </c>
      <c r="CS523">
        <v>0</v>
      </c>
      <c r="CT523">
        <v>0</v>
      </c>
      <c r="CU523">
        <v>0</v>
      </c>
      <c r="CV523" s="7">
        <v>0</v>
      </c>
      <c r="CW523">
        <f t="shared" si="463"/>
        <v>0</v>
      </c>
      <c r="CX523">
        <f t="shared" si="464"/>
        <v>0</v>
      </c>
      <c r="CY523">
        <f t="shared" si="465"/>
        <v>0</v>
      </c>
      <c r="CZ523">
        <f t="shared" si="466"/>
        <v>0</v>
      </c>
      <c r="DA523">
        <f t="shared" si="467"/>
        <v>0</v>
      </c>
      <c r="DB523">
        <f t="shared" si="468"/>
        <v>0</v>
      </c>
      <c r="DC523" s="7">
        <f t="shared" si="469"/>
        <v>0</v>
      </c>
      <c r="DD523">
        <f t="shared" si="470"/>
        <v>0</v>
      </c>
      <c r="DE523">
        <f t="shared" si="471"/>
        <v>0</v>
      </c>
      <c r="DF523">
        <f t="shared" si="472"/>
        <v>0</v>
      </c>
      <c r="DG523">
        <f t="shared" si="473"/>
        <v>0</v>
      </c>
      <c r="DH523">
        <f t="shared" si="474"/>
        <v>0</v>
      </c>
      <c r="DI523">
        <f t="shared" si="475"/>
        <v>0</v>
      </c>
      <c r="DJ523" s="7">
        <f t="shared" si="476"/>
        <v>0</v>
      </c>
      <c r="DK523" s="10">
        <f t="shared" si="477"/>
        <v>0</v>
      </c>
      <c r="DL523" s="10">
        <f t="shared" si="478"/>
        <v>0</v>
      </c>
      <c r="DM523">
        <f t="shared" si="479"/>
        <v>0</v>
      </c>
      <c r="DN523">
        <f t="shared" si="480"/>
        <v>0</v>
      </c>
      <c r="DO523">
        <f t="shared" si="481"/>
        <v>0</v>
      </c>
      <c r="DP523" s="7">
        <f t="shared" si="482"/>
        <v>0</v>
      </c>
      <c r="DQ523">
        <f t="shared" si="483"/>
        <v>0</v>
      </c>
      <c r="DR523">
        <f t="shared" si="484"/>
        <v>0</v>
      </c>
      <c r="DS523">
        <f t="shared" si="485"/>
        <v>0</v>
      </c>
      <c r="DT523" s="7">
        <f t="shared" si="486"/>
        <v>0</v>
      </c>
      <c r="DU523">
        <f t="shared" si="487"/>
        <v>0</v>
      </c>
      <c r="DV523" s="7">
        <f t="shared" si="488"/>
        <v>0</v>
      </c>
      <c r="DW523" s="10">
        <f t="shared" si="489"/>
        <v>0</v>
      </c>
      <c r="DX523" s="10">
        <f t="shared" si="490"/>
        <v>0</v>
      </c>
      <c r="DY523" s="31">
        <f t="shared" si="491"/>
        <v>0</v>
      </c>
      <c r="DZ523" s="31">
        <f t="shared" si="492"/>
        <v>0</v>
      </c>
      <c r="EA523" s="31">
        <f t="shared" si="493"/>
        <v>0</v>
      </c>
      <c r="EB523">
        <f t="shared" si="494"/>
        <v>0</v>
      </c>
      <c r="EC523">
        <f t="shared" si="495"/>
        <v>0</v>
      </c>
      <c r="ED523">
        <f t="shared" si="496"/>
        <v>0</v>
      </c>
      <c r="EE523" s="7">
        <f t="shared" si="497"/>
        <v>0</v>
      </c>
      <c r="EF523" s="31">
        <f t="shared" si="498"/>
        <v>0</v>
      </c>
      <c r="EG523">
        <f t="shared" si="499"/>
        <v>0</v>
      </c>
      <c r="EH523">
        <f t="shared" si="500"/>
        <v>0</v>
      </c>
      <c r="EI523">
        <f t="shared" si="501"/>
        <v>0</v>
      </c>
      <c r="EJ523" s="7">
        <f t="shared" si="502"/>
        <v>0</v>
      </c>
      <c r="EK523">
        <f t="shared" si="455"/>
        <v>0</v>
      </c>
      <c r="EL523">
        <f t="shared" si="456"/>
        <v>0</v>
      </c>
      <c r="EM523">
        <f t="shared" si="457"/>
        <v>0</v>
      </c>
      <c r="EN523">
        <f t="shared" si="458"/>
        <v>0</v>
      </c>
      <c r="EO523" s="75">
        <f t="shared" si="459"/>
        <v>0</v>
      </c>
      <c r="EP523" s="75">
        <f t="shared" si="460"/>
        <v>0</v>
      </c>
      <c r="EQ523" s="75">
        <f t="shared" si="461"/>
        <v>0</v>
      </c>
      <c r="ER523" s="75">
        <f t="shared" si="462"/>
        <v>0</v>
      </c>
      <c r="ES523">
        <f t="shared" si="412"/>
        <v>0</v>
      </c>
      <c r="ET523">
        <f t="shared" si="413"/>
        <v>0</v>
      </c>
      <c r="EU523">
        <f t="shared" si="414"/>
        <v>0</v>
      </c>
      <c r="EV523">
        <f t="shared" si="415"/>
        <v>0</v>
      </c>
    </row>
    <row r="524" spans="1:152" x14ac:dyDescent="0.35">
      <c r="A524" t="s">
        <v>190</v>
      </c>
      <c r="B524" s="7">
        <v>1981</v>
      </c>
      <c r="C524">
        <v>0</v>
      </c>
      <c r="D524">
        <v>0</v>
      </c>
      <c r="E524">
        <v>0</v>
      </c>
      <c r="F524">
        <v>0</v>
      </c>
      <c r="G524">
        <v>0</v>
      </c>
      <c r="H524">
        <v>0</v>
      </c>
      <c r="I524" s="7">
        <v>0</v>
      </c>
      <c r="J524">
        <v>0</v>
      </c>
      <c r="K524">
        <v>0</v>
      </c>
      <c r="L524">
        <v>0</v>
      </c>
      <c r="M524">
        <v>0</v>
      </c>
      <c r="N524">
        <v>0</v>
      </c>
      <c r="O524">
        <v>0</v>
      </c>
      <c r="P524" s="7">
        <v>0</v>
      </c>
      <c r="Q524">
        <v>0</v>
      </c>
      <c r="R524">
        <v>0</v>
      </c>
      <c r="S524">
        <v>0</v>
      </c>
      <c r="T524">
        <v>0</v>
      </c>
      <c r="U524">
        <v>0</v>
      </c>
      <c r="V524">
        <v>0</v>
      </c>
      <c r="W524" s="7">
        <v>0</v>
      </c>
      <c r="X524">
        <v>0</v>
      </c>
      <c r="Y524">
        <v>0</v>
      </c>
      <c r="Z524">
        <v>0</v>
      </c>
      <c r="AA524">
        <v>0</v>
      </c>
      <c r="AB524">
        <v>0</v>
      </c>
      <c r="AC524">
        <v>0</v>
      </c>
      <c r="AD524" s="7">
        <v>0</v>
      </c>
      <c r="AE524">
        <v>0</v>
      </c>
      <c r="AF524">
        <v>0</v>
      </c>
      <c r="AG524">
        <v>0</v>
      </c>
      <c r="AH524">
        <v>0</v>
      </c>
      <c r="AI524">
        <v>0</v>
      </c>
      <c r="AJ524">
        <v>0</v>
      </c>
      <c r="AK524" s="7">
        <v>0</v>
      </c>
      <c r="AL524">
        <v>0</v>
      </c>
      <c r="AM524">
        <v>0</v>
      </c>
      <c r="AN524">
        <v>0</v>
      </c>
      <c r="AO524">
        <v>0</v>
      </c>
      <c r="AP524">
        <v>0</v>
      </c>
      <c r="AQ524">
        <v>0</v>
      </c>
      <c r="AR524" s="7">
        <v>0</v>
      </c>
      <c r="AS524">
        <v>0</v>
      </c>
      <c r="AT524">
        <v>0</v>
      </c>
      <c r="AU524">
        <v>0</v>
      </c>
      <c r="AV524">
        <v>0</v>
      </c>
      <c r="AW524">
        <v>0</v>
      </c>
      <c r="AX524">
        <v>0</v>
      </c>
      <c r="AY524" s="7">
        <v>0</v>
      </c>
      <c r="AZ524">
        <v>0</v>
      </c>
      <c r="BA524">
        <v>0</v>
      </c>
      <c r="BB524">
        <v>0</v>
      </c>
      <c r="BC524">
        <v>0</v>
      </c>
      <c r="BD524">
        <v>0</v>
      </c>
      <c r="BE524">
        <v>0</v>
      </c>
      <c r="BF524" s="7">
        <v>0</v>
      </c>
      <c r="BG524">
        <v>0</v>
      </c>
      <c r="BH524">
        <v>0</v>
      </c>
      <c r="BI524">
        <v>0</v>
      </c>
      <c r="BJ524">
        <v>0</v>
      </c>
      <c r="BK524">
        <v>0</v>
      </c>
      <c r="BL524">
        <v>0</v>
      </c>
      <c r="BM524" s="7">
        <v>0</v>
      </c>
      <c r="BN524">
        <v>0</v>
      </c>
      <c r="BO524">
        <v>0</v>
      </c>
      <c r="BP524">
        <v>0</v>
      </c>
      <c r="BQ524">
        <v>0</v>
      </c>
      <c r="BR524">
        <v>0</v>
      </c>
      <c r="BS524">
        <v>0</v>
      </c>
      <c r="BT524" s="7">
        <v>0</v>
      </c>
      <c r="BU524">
        <v>0</v>
      </c>
      <c r="BV524">
        <v>0</v>
      </c>
      <c r="BW524">
        <v>0</v>
      </c>
      <c r="BX524">
        <v>0</v>
      </c>
      <c r="BY524">
        <v>0</v>
      </c>
      <c r="BZ524">
        <v>0</v>
      </c>
      <c r="CA524" s="7">
        <v>0</v>
      </c>
      <c r="CB524">
        <v>0</v>
      </c>
      <c r="CC524">
        <v>0</v>
      </c>
      <c r="CD524">
        <v>0</v>
      </c>
      <c r="CE524">
        <v>0</v>
      </c>
      <c r="CF524">
        <v>0</v>
      </c>
      <c r="CG524">
        <v>0</v>
      </c>
      <c r="CH524" s="7">
        <v>0</v>
      </c>
      <c r="CI524">
        <v>0</v>
      </c>
      <c r="CJ524">
        <v>0</v>
      </c>
      <c r="CK524">
        <v>0</v>
      </c>
      <c r="CL524">
        <v>0</v>
      </c>
      <c r="CM524">
        <v>0</v>
      </c>
      <c r="CN524">
        <v>0</v>
      </c>
      <c r="CO524" s="7">
        <v>0</v>
      </c>
      <c r="CP524">
        <v>0</v>
      </c>
      <c r="CQ524">
        <v>0</v>
      </c>
      <c r="CR524">
        <v>0</v>
      </c>
      <c r="CS524">
        <v>0</v>
      </c>
      <c r="CT524">
        <v>0</v>
      </c>
      <c r="CU524">
        <v>0</v>
      </c>
      <c r="CV524" s="7">
        <v>0</v>
      </c>
      <c r="CW524">
        <f t="shared" si="463"/>
        <v>0</v>
      </c>
      <c r="CX524">
        <f t="shared" si="464"/>
        <v>0</v>
      </c>
      <c r="CY524">
        <f t="shared" si="465"/>
        <v>0</v>
      </c>
      <c r="CZ524">
        <f t="shared" si="466"/>
        <v>0</v>
      </c>
      <c r="DA524">
        <f t="shared" si="467"/>
        <v>0</v>
      </c>
      <c r="DB524">
        <f t="shared" si="468"/>
        <v>0</v>
      </c>
      <c r="DC524" s="7">
        <f t="shared" si="469"/>
        <v>0</v>
      </c>
      <c r="DD524">
        <f t="shared" si="470"/>
        <v>0</v>
      </c>
      <c r="DE524">
        <f t="shared" si="471"/>
        <v>0</v>
      </c>
      <c r="DF524">
        <f t="shared" si="472"/>
        <v>0</v>
      </c>
      <c r="DG524">
        <f t="shared" si="473"/>
        <v>0</v>
      </c>
      <c r="DH524">
        <f t="shared" si="474"/>
        <v>0</v>
      </c>
      <c r="DI524">
        <f t="shared" si="475"/>
        <v>0</v>
      </c>
      <c r="DJ524" s="7">
        <f t="shared" si="476"/>
        <v>0</v>
      </c>
      <c r="DK524" s="10">
        <f t="shared" si="477"/>
        <v>0</v>
      </c>
      <c r="DL524" s="10">
        <f t="shared" si="478"/>
        <v>0</v>
      </c>
      <c r="DM524">
        <f t="shared" si="479"/>
        <v>0</v>
      </c>
      <c r="DN524">
        <f t="shared" si="480"/>
        <v>0</v>
      </c>
      <c r="DO524">
        <f t="shared" si="481"/>
        <v>0</v>
      </c>
      <c r="DP524" s="7">
        <f t="shared" si="482"/>
        <v>0</v>
      </c>
      <c r="DQ524">
        <f t="shared" si="483"/>
        <v>0</v>
      </c>
      <c r="DR524">
        <f t="shared" si="484"/>
        <v>0</v>
      </c>
      <c r="DS524">
        <f t="shared" si="485"/>
        <v>0</v>
      </c>
      <c r="DT524" s="7">
        <f t="shared" si="486"/>
        <v>0</v>
      </c>
      <c r="DU524">
        <f t="shared" si="487"/>
        <v>0</v>
      </c>
      <c r="DV524" s="7">
        <f t="shared" si="488"/>
        <v>0</v>
      </c>
      <c r="DW524" s="10">
        <f t="shared" si="489"/>
        <v>0</v>
      </c>
      <c r="DX524" s="10">
        <f t="shared" si="490"/>
        <v>0</v>
      </c>
      <c r="DY524" s="31">
        <f t="shared" si="491"/>
        <v>0</v>
      </c>
      <c r="DZ524" s="31">
        <f t="shared" si="492"/>
        <v>0</v>
      </c>
      <c r="EA524" s="31">
        <f t="shared" si="493"/>
        <v>0</v>
      </c>
      <c r="EB524">
        <f t="shared" si="494"/>
        <v>0</v>
      </c>
      <c r="EC524">
        <f t="shared" si="495"/>
        <v>0</v>
      </c>
      <c r="ED524">
        <f t="shared" si="496"/>
        <v>0</v>
      </c>
      <c r="EE524" s="7">
        <f t="shared" si="497"/>
        <v>0</v>
      </c>
      <c r="EF524" s="31">
        <f t="shared" si="498"/>
        <v>0</v>
      </c>
      <c r="EG524">
        <f t="shared" si="499"/>
        <v>0</v>
      </c>
      <c r="EH524">
        <f t="shared" si="500"/>
        <v>0</v>
      </c>
      <c r="EI524">
        <f t="shared" si="501"/>
        <v>0</v>
      </c>
      <c r="EJ524" s="7">
        <f t="shared" si="502"/>
        <v>0</v>
      </c>
      <c r="EK524">
        <f t="shared" si="455"/>
        <v>0</v>
      </c>
      <c r="EL524">
        <f t="shared" si="456"/>
        <v>0</v>
      </c>
      <c r="EM524">
        <f t="shared" si="457"/>
        <v>0</v>
      </c>
      <c r="EN524">
        <f t="shared" si="458"/>
        <v>0</v>
      </c>
      <c r="EO524" s="75">
        <f t="shared" si="459"/>
        <v>0</v>
      </c>
      <c r="EP524" s="75">
        <f t="shared" si="460"/>
        <v>0</v>
      </c>
      <c r="EQ524" s="75">
        <f t="shared" si="461"/>
        <v>0</v>
      </c>
      <c r="ER524" s="75">
        <f t="shared" si="462"/>
        <v>0</v>
      </c>
      <c r="ES524">
        <f t="shared" si="412"/>
        <v>0</v>
      </c>
      <c r="ET524">
        <f t="shared" si="413"/>
        <v>0</v>
      </c>
      <c r="EU524">
        <f t="shared" si="414"/>
        <v>0</v>
      </c>
      <c r="EV524">
        <f t="shared" si="415"/>
        <v>0</v>
      </c>
    </row>
    <row r="525" spans="1:152" x14ac:dyDescent="0.35">
      <c r="A525" t="s">
        <v>190</v>
      </c>
      <c r="B525" s="7">
        <v>1982</v>
      </c>
      <c r="C525">
        <v>0</v>
      </c>
      <c r="D525">
        <v>0</v>
      </c>
      <c r="E525">
        <v>0</v>
      </c>
      <c r="F525">
        <v>0</v>
      </c>
      <c r="G525">
        <v>0</v>
      </c>
      <c r="H525">
        <v>0</v>
      </c>
      <c r="I525" s="7">
        <v>0</v>
      </c>
      <c r="J525">
        <v>0</v>
      </c>
      <c r="K525">
        <v>0</v>
      </c>
      <c r="L525">
        <v>0</v>
      </c>
      <c r="M525">
        <v>0</v>
      </c>
      <c r="N525">
        <v>0</v>
      </c>
      <c r="O525">
        <v>0</v>
      </c>
      <c r="P525" s="7">
        <v>0</v>
      </c>
      <c r="Q525">
        <v>0</v>
      </c>
      <c r="R525">
        <v>0</v>
      </c>
      <c r="S525">
        <v>0</v>
      </c>
      <c r="T525">
        <v>0</v>
      </c>
      <c r="U525">
        <v>0</v>
      </c>
      <c r="V525">
        <v>0</v>
      </c>
      <c r="W525" s="7">
        <v>0</v>
      </c>
      <c r="X525">
        <v>0</v>
      </c>
      <c r="Y525">
        <v>0</v>
      </c>
      <c r="Z525">
        <v>0</v>
      </c>
      <c r="AA525">
        <v>0</v>
      </c>
      <c r="AB525">
        <v>0</v>
      </c>
      <c r="AC525">
        <v>0</v>
      </c>
      <c r="AD525" s="7">
        <v>0</v>
      </c>
      <c r="AE525">
        <v>0</v>
      </c>
      <c r="AF525">
        <v>0</v>
      </c>
      <c r="AG525">
        <v>0</v>
      </c>
      <c r="AH525">
        <v>0</v>
      </c>
      <c r="AI525">
        <v>0</v>
      </c>
      <c r="AJ525">
        <v>0</v>
      </c>
      <c r="AK525" s="7">
        <v>0</v>
      </c>
      <c r="AL525">
        <v>0</v>
      </c>
      <c r="AM525">
        <v>0</v>
      </c>
      <c r="AN525">
        <v>0</v>
      </c>
      <c r="AO525">
        <v>0</v>
      </c>
      <c r="AP525">
        <v>0</v>
      </c>
      <c r="AQ525">
        <v>0</v>
      </c>
      <c r="AR525" s="7">
        <v>0</v>
      </c>
      <c r="AS525">
        <v>0</v>
      </c>
      <c r="AT525">
        <v>0</v>
      </c>
      <c r="AU525">
        <v>0</v>
      </c>
      <c r="AV525">
        <v>0</v>
      </c>
      <c r="AW525">
        <v>0</v>
      </c>
      <c r="AX525">
        <v>0</v>
      </c>
      <c r="AY525" s="7">
        <v>0</v>
      </c>
      <c r="AZ525">
        <v>0</v>
      </c>
      <c r="BA525">
        <v>0</v>
      </c>
      <c r="BB525">
        <v>0</v>
      </c>
      <c r="BC525">
        <v>0</v>
      </c>
      <c r="BD525">
        <v>0</v>
      </c>
      <c r="BE525">
        <v>0</v>
      </c>
      <c r="BF525" s="7">
        <v>0</v>
      </c>
      <c r="BG525">
        <v>0</v>
      </c>
      <c r="BH525">
        <v>0</v>
      </c>
      <c r="BI525">
        <v>0</v>
      </c>
      <c r="BJ525">
        <v>0</v>
      </c>
      <c r="BK525">
        <v>0</v>
      </c>
      <c r="BL525">
        <v>0</v>
      </c>
      <c r="BM525" s="7">
        <v>0</v>
      </c>
      <c r="BN525">
        <v>0</v>
      </c>
      <c r="BO525">
        <v>0</v>
      </c>
      <c r="BP525">
        <v>0</v>
      </c>
      <c r="BQ525">
        <v>0</v>
      </c>
      <c r="BR525">
        <v>0</v>
      </c>
      <c r="BS525">
        <v>0</v>
      </c>
      <c r="BT525" s="7">
        <v>0</v>
      </c>
      <c r="BU525">
        <v>0</v>
      </c>
      <c r="BV525">
        <v>0</v>
      </c>
      <c r="BW525">
        <v>0</v>
      </c>
      <c r="BX525">
        <v>0</v>
      </c>
      <c r="BY525">
        <v>0</v>
      </c>
      <c r="BZ525">
        <v>0</v>
      </c>
      <c r="CA525" s="7">
        <v>0</v>
      </c>
      <c r="CB525">
        <v>0</v>
      </c>
      <c r="CC525">
        <v>0</v>
      </c>
      <c r="CD525">
        <v>0</v>
      </c>
      <c r="CE525">
        <v>0</v>
      </c>
      <c r="CF525">
        <v>0</v>
      </c>
      <c r="CG525">
        <v>0</v>
      </c>
      <c r="CH525" s="7">
        <v>0</v>
      </c>
      <c r="CI525">
        <v>0</v>
      </c>
      <c r="CJ525">
        <v>0</v>
      </c>
      <c r="CK525">
        <v>0</v>
      </c>
      <c r="CL525">
        <v>0</v>
      </c>
      <c r="CM525">
        <v>0</v>
      </c>
      <c r="CN525">
        <v>0</v>
      </c>
      <c r="CO525" s="7">
        <v>0</v>
      </c>
      <c r="CP525">
        <v>0</v>
      </c>
      <c r="CQ525">
        <v>0</v>
      </c>
      <c r="CR525">
        <v>0</v>
      </c>
      <c r="CS525">
        <v>0</v>
      </c>
      <c r="CT525">
        <v>0</v>
      </c>
      <c r="CU525">
        <v>0</v>
      </c>
      <c r="CV525" s="7">
        <v>0</v>
      </c>
      <c r="CW525">
        <f t="shared" si="463"/>
        <v>0</v>
      </c>
      <c r="CX525">
        <f t="shared" si="464"/>
        <v>0</v>
      </c>
      <c r="CY525">
        <f t="shared" si="465"/>
        <v>0</v>
      </c>
      <c r="CZ525">
        <f t="shared" si="466"/>
        <v>0</v>
      </c>
      <c r="DA525">
        <f t="shared" si="467"/>
        <v>0</v>
      </c>
      <c r="DB525">
        <f t="shared" si="468"/>
        <v>0</v>
      </c>
      <c r="DC525" s="7">
        <f t="shared" si="469"/>
        <v>0</v>
      </c>
      <c r="DD525">
        <f t="shared" si="470"/>
        <v>0</v>
      </c>
      <c r="DE525">
        <f t="shared" si="471"/>
        <v>0</v>
      </c>
      <c r="DF525">
        <f t="shared" si="472"/>
        <v>0</v>
      </c>
      <c r="DG525">
        <f t="shared" si="473"/>
        <v>0</v>
      </c>
      <c r="DH525">
        <f t="shared" si="474"/>
        <v>0</v>
      </c>
      <c r="DI525">
        <f t="shared" si="475"/>
        <v>0</v>
      </c>
      <c r="DJ525" s="7">
        <f t="shared" si="476"/>
        <v>0</v>
      </c>
      <c r="DK525" s="10">
        <f t="shared" si="477"/>
        <v>0</v>
      </c>
      <c r="DL525" s="10">
        <f t="shared" si="478"/>
        <v>0</v>
      </c>
      <c r="DM525">
        <f t="shared" si="479"/>
        <v>0</v>
      </c>
      <c r="DN525">
        <f t="shared" si="480"/>
        <v>0</v>
      </c>
      <c r="DO525">
        <f t="shared" si="481"/>
        <v>0</v>
      </c>
      <c r="DP525" s="7">
        <f t="shared" si="482"/>
        <v>0</v>
      </c>
      <c r="DQ525">
        <f t="shared" si="483"/>
        <v>0</v>
      </c>
      <c r="DR525">
        <f t="shared" si="484"/>
        <v>0</v>
      </c>
      <c r="DS525">
        <f t="shared" si="485"/>
        <v>0</v>
      </c>
      <c r="DT525" s="7">
        <f t="shared" si="486"/>
        <v>0</v>
      </c>
      <c r="DU525">
        <f t="shared" si="487"/>
        <v>0</v>
      </c>
      <c r="DV525" s="7">
        <f t="shared" si="488"/>
        <v>0</v>
      </c>
      <c r="DW525" s="10">
        <f t="shared" si="489"/>
        <v>0</v>
      </c>
      <c r="DX525" s="10">
        <f t="shared" si="490"/>
        <v>0</v>
      </c>
      <c r="DY525" s="31">
        <f t="shared" si="491"/>
        <v>0</v>
      </c>
      <c r="DZ525" s="31">
        <f t="shared" si="492"/>
        <v>0</v>
      </c>
      <c r="EA525" s="31">
        <f t="shared" si="493"/>
        <v>0</v>
      </c>
      <c r="EB525">
        <f t="shared" si="494"/>
        <v>0</v>
      </c>
      <c r="EC525">
        <f t="shared" si="495"/>
        <v>0</v>
      </c>
      <c r="ED525">
        <f t="shared" si="496"/>
        <v>0</v>
      </c>
      <c r="EE525" s="7">
        <f t="shared" si="497"/>
        <v>0</v>
      </c>
      <c r="EF525" s="31">
        <f t="shared" si="498"/>
        <v>0</v>
      </c>
      <c r="EG525">
        <f t="shared" si="499"/>
        <v>0</v>
      </c>
      <c r="EH525">
        <f t="shared" si="500"/>
        <v>0</v>
      </c>
      <c r="EI525">
        <f t="shared" si="501"/>
        <v>0</v>
      </c>
      <c r="EJ525" s="7">
        <f t="shared" si="502"/>
        <v>0</v>
      </c>
      <c r="EK525">
        <f t="shared" si="455"/>
        <v>0</v>
      </c>
      <c r="EL525">
        <f t="shared" si="456"/>
        <v>0</v>
      </c>
      <c r="EM525">
        <f t="shared" si="457"/>
        <v>0</v>
      </c>
      <c r="EN525">
        <f t="shared" si="458"/>
        <v>0</v>
      </c>
      <c r="EO525" s="75">
        <f t="shared" si="459"/>
        <v>0</v>
      </c>
      <c r="EP525" s="75">
        <f t="shared" si="460"/>
        <v>0</v>
      </c>
      <c r="EQ525" s="75">
        <f t="shared" si="461"/>
        <v>0</v>
      </c>
      <c r="ER525" s="75">
        <f t="shared" si="462"/>
        <v>0</v>
      </c>
      <c r="ES525">
        <f t="shared" si="412"/>
        <v>0</v>
      </c>
      <c r="ET525">
        <f t="shared" si="413"/>
        <v>0</v>
      </c>
      <c r="EU525">
        <f t="shared" si="414"/>
        <v>0</v>
      </c>
      <c r="EV525">
        <f t="shared" si="415"/>
        <v>0</v>
      </c>
    </row>
    <row r="526" spans="1:152" x14ac:dyDescent="0.35">
      <c r="A526" t="s">
        <v>190</v>
      </c>
      <c r="B526" s="7">
        <v>1983</v>
      </c>
      <c r="C526">
        <v>0</v>
      </c>
      <c r="D526">
        <v>0</v>
      </c>
      <c r="E526">
        <v>0</v>
      </c>
      <c r="F526">
        <v>0</v>
      </c>
      <c r="G526">
        <v>0</v>
      </c>
      <c r="H526">
        <v>0</v>
      </c>
      <c r="I526" s="7">
        <v>0</v>
      </c>
      <c r="J526">
        <v>0</v>
      </c>
      <c r="K526">
        <v>0</v>
      </c>
      <c r="L526">
        <v>0</v>
      </c>
      <c r="M526">
        <v>0</v>
      </c>
      <c r="N526">
        <v>0</v>
      </c>
      <c r="O526">
        <v>0</v>
      </c>
      <c r="P526" s="7">
        <v>0</v>
      </c>
      <c r="Q526">
        <v>0</v>
      </c>
      <c r="R526">
        <v>0</v>
      </c>
      <c r="S526">
        <v>0</v>
      </c>
      <c r="T526">
        <v>0</v>
      </c>
      <c r="U526">
        <v>0</v>
      </c>
      <c r="V526">
        <v>0</v>
      </c>
      <c r="W526" s="7">
        <v>0</v>
      </c>
      <c r="X526">
        <v>0</v>
      </c>
      <c r="Y526">
        <v>0</v>
      </c>
      <c r="Z526">
        <v>0</v>
      </c>
      <c r="AA526">
        <v>0</v>
      </c>
      <c r="AB526">
        <v>0</v>
      </c>
      <c r="AC526">
        <v>0</v>
      </c>
      <c r="AD526" s="7">
        <v>0</v>
      </c>
      <c r="AE526">
        <v>0</v>
      </c>
      <c r="AF526">
        <v>0</v>
      </c>
      <c r="AG526">
        <v>0</v>
      </c>
      <c r="AH526">
        <v>0</v>
      </c>
      <c r="AI526">
        <v>0</v>
      </c>
      <c r="AJ526">
        <v>0</v>
      </c>
      <c r="AK526" s="7">
        <v>0</v>
      </c>
      <c r="AL526">
        <v>0</v>
      </c>
      <c r="AM526">
        <v>0</v>
      </c>
      <c r="AN526">
        <v>0</v>
      </c>
      <c r="AO526">
        <v>0</v>
      </c>
      <c r="AP526">
        <v>0</v>
      </c>
      <c r="AQ526">
        <v>0</v>
      </c>
      <c r="AR526" s="7">
        <v>0</v>
      </c>
      <c r="AS526">
        <v>0</v>
      </c>
      <c r="AT526">
        <v>0</v>
      </c>
      <c r="AU526">
        <v>0</v>
      </c>
      <c r="AV526">
        <v>0</v>
      </c>
      <c r="AW526">
        <v>0</v>
      </c>
      <c r="AX526">
        <v>0</v>
      </c>
      <c r="AY526" s="7">
        <v>0</v>
      </c>
      <c r="AZ526">
        <v>0</v>
      </c>
      <c r="BA526">
        <v>0</v>
      </c>
      <c r="BB526">
        <v>0</v>
      </c>
      <c r="BC526">
        <v>0</v>
      </c>
      <c r="BD526">
        <v>0</v>
      </c>
      <c r="BE526">
        <v>0</v>
      </c>
      <c r="BF526" s="7">
        <v>0</v>
      </c>
      <c r="BG526">
        <v>0</v>
      </c>
      <c r="BH526">
        <v>0</v>
      </c>
      <c r="BI526">
        <v>0</v>
      </c>
      <c r="BJ526">
        <v>0</v>
      </c>
      <c r="BK526">
        <v>0</v>
      </c>
      <c r="BL526">
        <v>0</v>
      </c>
      <c r="BM526" s="7">
        <v>0</v>
      </c>
      <c r="BN526">
        <v>0</v>
      </c>
      <c r="BO526">
        <v>0</v>
      </c>
      <c r="BP526">
        <v>0</v>
      </c>
      <c r="BQ526">
        <v>0</v>
      </c>
      <c r="BR526">
        <v>0</v>
      </c>
      <c r="BS526">
        <v>0</v>
      </c>
      <c r="BT526" s="7">
        <v>0</v>
      </c>
      <c r="BU526">
        <v>0</v>
      </c>
      <c r="BV526">
        <v>0</v>
      </c>
      <c r="BW526">
        <v>0</v>
      </c>
      <c r="BX526">
        <v>0</v>
      </c>
      <c r="BY526">
        <v>0</v>
      </c>
      <c r="BZ526">
        <v>0</v>
      </c>
      <c r="CA526" s="7">
        <v>0</v>
      </c>
      <c r="CB526">
        <v>0</v>
      </c>
      <c r="CC526">
        <v>0</v>
      </c>
      <c r="CD526">
        <v>0</v>
      </c>
      <c r="CE526">
        <v>0</v>
      </c>
      <c r="CF526">
        <v>0</v>
      </c>
      <c r="CG526">
        <v>0</v>
      </c>
      <c r="CH526" s="7">
        <v>0</v>
      </c>
      <c r="CI526">
        <v>0</v>
      </c>
      <c r="CJ526">
        <v>0</v>
      </c>
      <c r="CK526">
        <v>0</v>
      </c>
      <c r="CL526">
        <v>0</v>
      </c>
      <c r="CM526">
        <v>0</v>
      </c>
      <c r="CN526">
        <v>0</v>
      </c>
      <c r="CO526" s="7">
        <v>0</v>
      </c>
      <c r="CP526">
        <v>0</v>
      </c>
      <c r="CQ526">
        <v>0</v>
      </c>
      <c r="CR526">
        <v>0</v>
      </c>
      <c r="CS526">
        <v>0</v>
      </c>
      <c r="CT526">
        <v>0</v>
      </c>
      <c r="CU526">
        <v>0</v>
      </c>
      <c r="CV526" s="7">
        <v>0</v>
      </c>
      <c r="CW526">
        <f t="shared" si="463"/>
        <v>0</v>
      </c>
      <c r="CX526">
        <f t="shared" si="464"/>
        <v>0</v>
      </c>
      <c r="CY526">
        <f t="shared" si="465"/>
        <v>0</v>
      </c>
      <c r="CZ526">
        <f t="shared" si="466"/>
        <v>0</v>
      </c>
      <c r="DA526">
        <f t="shared" si="467"/>
        <v>0</v>
      </c>
      <c r="DB526">
        <f t="shared" si="468"/>
        <v>0</v>
      </c>
      <c r="DC526" s="7">
        <f t="shared" si="469"/>
        <v>0</v>
      </c>
      <c r="DD526">
        <f t="shared" si="470"/>
        <v>0</v>
      </c>
      <c r="DE526">
        <f t="shared" si="471"/>
        <v>0</v>
      </c>
      <c r="DF526">
        <f t="shared" si="472"/>
        <v>0</v>
      </c>
      <c r="DG526">
        <f t="shared" si="473"/>
        <v>0</v>
      </c>
      <c r="DH526">
        <f t="shared" si="474"/>
        <v>0</v>
      </c>
      <c r="DI526">
        <f t="shared" si="475"/>
        <v>0</v>
      </c>
      <c r="DJ526" s="7">
        <f t="shared" si="476"/>
        <v>0</v>
      </c>
      <c r="DK526" s="10">
        <f t="shared" si="477"/>
        <v>0</v>
      </c>
      <c r="DL526" s="10">
        <f t="shared" si="478"/>
        <v>0</v>
      </c>
      <c r="DM526">
        <f t="shared" si="479"/>
        <v>0</v>
      </c>
      <c r="DN526">
        <f t="shared" si="480"/>
        <v>0</v>
      </c>
      <c r="DO526">
        <f t="shared" si="481"/>
        <v>0</v>
      </c>
      <c r="DP526" s="7">
        <f t="shared" si="482"/>
        <v>0</v>
      </c>
      <c r="DQ526">
        <f t="shared" si="483"/>
        <v>0</v>
      </c>
      <c r="DR526">
        <f t="shared" si="484"/>
        <v>0</v>
      </c>
      <c r="DS526">
        <f t="shared" si="485"/>
        <v>0</v>
      </c>
      <c r="DT526" s="7">
        <f t="shared" si="486"/>
        <v>0</v>
      </c>
      <c r="DU526">
        <f t="shared" si="487"/>
        <v>0</v>
      </c>
      <c r="DV526" s="7">
        <f t="shared" si="488"/>
        <v>0</v>
      </c>
      <c r="DW526" s="10">
        <f t="shared" si="489"/>
        <v>0</v>
      </c>
      <c r="DX526" s="10">
        <f t="shared" si="490"/>
        <v>0</v>
      </c>
      <c r="DY526" s="31">
        <f t="shared" si="491"/>
        <v>0</v>
      </c>
      <c r="DZ526" s="31">
        <f t="shared" si="492"/>
        <v>0</v>
      </c>
      <c r="EA526" s="31">
        <f t="shared" si="493"/>
        <v>0</v>
      </c>
      <c r="EB526">
        <f t="shared" si="494"/>
        <v>0</v>
      </c>
      <c r="EC526">
        <f t="shared" si="495"/>
        <v>0</v>
      </c>
      <c r="ED526">
        <f t="shared" si="496"/>
        <v>0</v>
      </c>
      <c r="EE526" s="7">
        <f t="shared" si="497"/>
        <v>0</v>
      </c>
      <c r="EF526" s="31">
        <f t="shared" si="498"/>
        <v>0</v>
      </c>
      <c r="EG526">
        <f t="shared" si="499"/>
        <v>0</v>
      </c>
      <c r="EH526">
        <f t="shared" si="500"/>
        <v>0</v>
      </c>
      <c r="EI526">
        <f t="shared" si="501"/>
        <v>0</v>
      </c>
      <c r="EJ526" s="7">
        <f t="shared" si="502"/>
        <v>0</v>
      </c>
      <c r="EK526">
        <f t="shared" si="455"/>
        <v>0</v>
      </c>
      <c r="EL526">
        <f t="shared" si="456"/>
        <v>0</v>
      </c>
      <c r="EM526">
        <f t="shared" si="457"/>
        <v>0</v>
      </c>
      <c r="EN526">
        <f t="shared" si="458"/>
        <v>0</v>
      </c>
      <c r="EO526" s="75">
        <f t="shared" si="459"/>
        <v>0</v>
      </c>
      <c r="EP526" s="75">
        <f t="shared" si="460"/>
        <v>0</v>
      </c>
      <c r="EQ526" s="75">
        <f t="shared" si="461"/>
        <v>0</v>
      </c>
      <c r="ER526" s="75">
        <f t="shared" si="462"/>
        <v>0</v>
      </c>
      <c r="ES526">
        <f t="shared" si="412"/>
        <v>0</v>
      </c>
      <c r="ET526">
        <f t="shared" si="413"/>
        <v>0</v>
      </c>
      <c r="EU526">
        <f t="shared" si="414"/>
        <v>0</v>
      </c>
      <c r="EV526">
        <f t="shared" si="415"/>
        <v>0</v>
      </c>
    </row>
    <row r="527" spans="1:152" x14ac:dyDescent="0.35">
      <c r="A527" t="s">
        <v>190</v>
      </c>
      <c r="B527" s="7">
        <v>1984</v>
      </c>
      <c r="C527">
        <v>0</v>
      </c>
      <c r="D527">
        <v>0</v>
      </c>
      <c r="E527">
        <v>0</v>
      </c>
      <c r="F527">
        <v>0</v>
      </c>
      <c r="G527">
        <v>0</v>
      </c>
      <c r="H527">
        <v>0</v>
      </c>
      <c r="I527" s="7">
        <v>0</v>
      </c>
      <c r="J527">
        <v>0</v>
      </c>
      <c r="K527">
        <v>0</v>
      </c>
      <c r="L527">
        <v>0</v>
      </c>
      <c r="M527">
        <v>0</v>
      </c>
      <c r="N527">
        <v>0</v>
      </c>
      <c r="O527">
        <v>0</v>
      </c>
      <c r="P527" s="7">
        <v>0</v>
      </c>
      <c r="Q527">
        <v>0</v>
      </c>
      <c r="R527">
        <v>0</v>
      </c>
      <c r="S527">
        <v>0</v>
      </c>
      <c r="T527">
        <v>0</v>
      </c>
      <c r="U527">
        <v>0</v>
      </c>
      <c r="V527">
        <v>0</v>
      </c>
      <c r="W527" s="7">
        <v>0</v>
      </c>
      <c r="X527">
        <v>0</v>
      </c>
      <c r="Y527">
        <v>0</v>
      </c>
      <c r="Z527">
        <v>0</v>
      </c>
      <c r="AA527">
        <v>0</v>
      </c>
      <c r="AB527">
        <v>0</v>
      </c>
      <c r="AC527">
        <v>0</v>
      </c>
      <c r="AD527" s="7">
        <v>0</v>
      </c>
      <c r="AE527">
        <v>0</v>
      </c>
      <c r="AF527">
        <v>0</v>
      </c>
      <c r="AG527">
        <v>0</v>
      </c>
      <c r="AH527">
        <v>0</v>
      </c>
      <c r="AI527">
        <v>0</v>
      </c>
      <c r="AJ527">
        <v>0</v>
      </c>
      <c r="AK527" s="7">
        <v>0</v>
      </c>
      <c r="AL527">
        <v>0.22691</v>
      </c>
      <c r="AM527">
        <v>0</v>
      </c>
      <c r="AN527">
        <v>0</v>
      </c>
      <c r="AO527">
        <v>0</v>
      </c>
      <c r="AP527">
        <v>0</v>
      </c>
      <c r="AQ527">
        <v>0</v>
      </c>
      <c r="AR527" s="7">
        <v>0</v>
      </c>
      <c r="AS527">
        <v>0.22691</v>
      </c>
      <c r="AT527">
        <v>0</v>
      </c>
      <c r="AU527">
        <v>0</v>
      </c>
      <c r="AV527">
        <v>0</v>
      </c>
      <c r="AW527">
        <v>0</v>
      </c>
      <c r="AX527">
        <v>0</v>
      </c>
      <c r="AY527" s="7">
        <v>0</v>
      </c>
      <c r="AZ527">
        <v>0</v>
      </c>
      <c r="BA527">
        <v>0</v>
      </c>
      <c r="BB527">
        <v>0</v>
      </c>
      <c r="BC527">
        <v>0</v>
      </c>
      <c r="BD527">
        <v>0</v>
      </c>
      <c r="BE527">
        <v>0</v>
      </c>
      <c r="BF527" s="7">
        <v>0</v>
      </c>
      <c r="BG527">
        <v>0</v>
      </c>
      <c r="BH527">
        <v>0</v>
      </c>
      <c r="BI527">
        <v>0</v>
      </c>
      <c r="BJ527">
        <v>0</v>
      </c>
      <c r="BK527">
        <v>0</v>
      </c>
      <c r="BL527">
        <v>0</v>
      </c>
      <c r="BM527" s="7">
        <v>0</v>
      </c>
      <c r="BN527">
        <v>0</v>
      </c>
      <c r="BO527">
        <v>0</v>
      </c>
      <c r="BP527">
        <v>0</v>
      </c>
      <c r="BQ527">
        <v>0</v>
      </c>
      <c r="BR527">
        <v>0</v>
      </c>
      <c r="BS527">
        <v>0</v>
      </c>
      <c r="BT527" s="7">
        <v>0</v>
      </c>
      <c r="BU527">
        <v>0</v>
      </c>
      <c r="BV527">
        <v>0</v>
      </c>
      <c r="BW527">
        <v>0</v>
      </c>
      <c r="BX527">
        <v>0</v>
      </c>
      <c r="BY527">
        <v>0</v>
      </c>
      <c r="BZ527">
        <v>0</v>
      </c>
      <c r="CA527" s="7">
        <v>0</v>
      </c>
      <c r="CB527">
        <v>0.73116000000000003</v>
      </c>
      <c r="CC527">
        <v>0</v>
      </c>
      <c r="CD527">
        <v>0</v>
      </c>
      <c r="CE527">
        <v>0</v>
      </c>
      <c r="CF527">
        <v>0</v>
      </c>
      <c r="CG527">
        <v>0</v>
      </c>
      <c r="CH527" s="7">
        <v>0</v>
      </c>
      <c r="CI527">
        <v>0</v>
      </c>
      <c r="CJ527">
        <v>0</v>
      </c>
      <c r="CK527">
        <v>0</v>
      </c>
      <c r="CL527">
        <v>0</v>
      </c>
      <c r="CM527">
        <v>0</v>
      </c>
      <c r="CN527">
        <v>0</v>
      </c>
      <c r="CO527" s="7">
        <v>0</v>
      </c>
      <c r="CP527">
        <v>0</v>
      </c>
      <c r="CQ527">
        <v>0</v>
      </c>
      <c r="CR527">
        <v>0</v>
      </c>
      <c r="CS527">
        <v>0</v>
      </c>
      <c r="CT527">
        <v>0</v>
      </c>
      <c r="CU527">
        <v>0</v>
      </c>
      <c r="CV527" s="7">
        <v>0</v>
      </c>
      <c r="CW527">
        <f t="shared" si="463"/>
        <v>0.22691</v>
      </c>
      <c r="CX527">
        <f t="shared" si="464"/>
        <v>0</v>
      </c>
      <c r="CY527">
        <f t="shared" si="465"/>
        <v>0</v>
      </c>
      <c r="CZ527">
        <f t="shared" si="466"/>
        <v>0</v>
      </c>
      <c r="DA527">
        <f t="shared" si="467"/>
        <v>0</v>
      </c>
      <c r="DB527">
        <f t="shared" si="468"/>
        <v>0</v>
      </c>
      <c r="DC527" s="7">
        <f t="shared" si="469"/>
        <v>0</v>
      </c>
      <c r="DD527">
        <f t="shared" si="470"/>
        <v>0.73116000000000003</v>
      </c>
      <c r="DE527">
        <f t="shared" si="471"/>
        <v>0</v>
      </c>
      <c r="DF527">
        <f t="shared" si="472"/>
        <v>0</v>
      </c>
      <c r="DG527">
        <f t="shared" si="473"/>
        <v>0</v>
      </c>
      <c r="DH527">
        <f t="shared" si="474"/>
        <v>0</v>
      </c>
      <c r="DI527">
        <f t="shared" si="475"/>
        <v>0</v>
      </c>
      <c r="DJ527" s="7">
        <f t="shared" si="476"/>
        <v>0</v>
      </c>
      <c r="DK527" s="10">
        <f t="shared" si="477"/>
        <v>0.22691</v>
      </c>
      <c r="DL527" s="10">
        <f t="shared" si="478"/>
        <v>0.73116000000000003</v>
      </c>
      <c r="DM527">
        <f t="shared" si="479"/>
        <v>0</v>
      </c>
      <c r="DN527">
        <f t="shared" si="480"/>
        <v>0</v>
      </c>
      <c r="DO527">
        <f t="shared" si="481"/>
        <v>0.22691</v>
      </c>
      <c r="DP527" s="7">
        <f t="shared" si="482"/>
        <v>0</v>
      </c>
      <c r="DQ527">
        <f t="shared" si="483"/>
        <v>0</v>
      </c>
      <c r="DR527">
        <f t="shared" si="484"/>
        <v>0.73116000000000003</v>
      </c>
      <c r="DS527">
        <f t="shared" si="485"/>
        <v>0</v>
      </c>
      <c r="DT527" s="7">
        <f t="shared" si="486"/>
        <v>0</v>
      </c>
      <c r="DU527">
        <f t="shared" si="487"/>
        <v>0.22691</v>
      </c>
      <c r="DV527" s="7">
        <f t="shared" si="488"/>
        <v>0.73116000000000003</v>
      </c>
      <c r="DW527" s="10">
        <f t="shared" si="489"/>
        <v>1</v>
      </c>
      <c r="DX527" s="10">
        <f t="shared" si="490"/>
        <v>0</v>
      </c>
      <c r="DY527" s="31">
        <f t="shared" si="491"/>
        <v>1</v>
      </c>
      <c r="DZ527" s="31">
        <f t="shared" si="492"/>
        <v>0</v>
      </c>
      <c r="EA527" s="31">
        <f t="shared" si="493"/>
        <v>0</v>
      </c>
      <c r="EB527">
        <f t="shared" si="494"/>
        <v>0</v>
      </c>
      <c r="EC527">
        <f t="shared" si="495"/>
        <v>0</v>
      </c>
      <c r="ED527">
        <f t="shared" si="496"/>
        <v>1</v>
      </c>
      <c r="EE527" s="7">
        <f t="shared" si="497"/>
        <v>0</v>
      </c>
      <c r="EF527" s="31">
        <f t="shared" si="498"/>
        <v>0</v>
      </c>
      <c r="EG527">
        <f t="shared" si="499"/>
        <v>0</v>
      </c>
      <c r="EH527">
        <f t="shared" si="500"/>
        <v>0</v>
      </c>
      <c r="EI527">
        <f t="shared" si="501"/>
        <v>1</v>
      </c>
      <c r="EJ527" s="7">
        <f t="shared" si="502"/>
        <v>0</v>
      </c>
      <c r="EK527">
        <f t="shared" si="455"/>
        <v>0</v>
      </c>
      <c r="EL527">
        <f t="shared" si="456"/>
        <v>0</v>
      </c>
      <c r="EM527">
        <f t="shared" si="457"/>
        <v>1</v>
      </c>
      <c r="EN527">
        <f t="shared" si="458"/>
        <v>0</v>
      </c>
      <c r="EO527" s="75">
        <f t="shared" si="459"/>
        <v>0</v>
      </c>
      <c r="EP527" s="75">
        <f t="shared" si="460"/>
        <v>0</v>
      </c>
      <c r="EQ527" s="75">
        <f t="shared" si="461"/>
        <v>0</v>
      </c>
      <c r="ER527" s="75">
        <f t="shared" si="462"/>
        <v>0.76315926811193346</v>
      </c>
      <c r="ES527">
        <f t="shared" si="412"/>
        <v>0</v>
      </c>
      <c r="ET527">
        <f t="shared" si="413"/>
        <v>0</v>
      </c>
      <c r="EU527">
        <f t="shared" si="414"/>
        <v>0</v>
      </c>
      <c r="EV527">
        <f t="shared" si="415"/>
        <v>0</v>
      </c>
    </row>
    <row r="528" spans="1:152" x14ac:dyDescent="0.35">
      <c r="A528" t="s">
        <v>190</v>
      </c>
      <c r="B528" s="7">
        <v>1985</v>
      </c>
      <c r="C528">
        <v>0</v>
      </c>
      <c r="D528">
        <v>0</v>
      </c>
      <c r="E528">
        <v>0</v>
      </c>
      <c r="F528">
        <v>0</v>
      </c>
      <c r="G528">
        <v>0</v>
      </c>
      <c r="H528">
        <v>0</v>
      </c>
      <c r="I528" s="7">
        <v>0</v>
      </c>
      <c r="J528">
        <v>0</v>
      </c>
      <c r="K528">
        <v>0</v>
      </c>
      <c r="L528">
        <v>0</v>
      </c>
      <c r="M528">
        <v>0</v>
      </c>
      <c r="N528">
        <v>0</v>
      </c>
      <c r="O528">
        <v>0</v>
      </c>
      <c r="P528" s="7">
        <v>0</v>
      </c>
      <c r="Q528">
        <v>0</v>
      </c>
      <c r="R528">
        <v>0</v>
      </c>
      <c r="S528">
        <v>0</v>
      </c>
      <c r="T528">
        <v>0</v>
      </c>
      <c r="U528">
        <v>0</v>
      </c>
      <c r="V528">
        <v>0</v>
      </c>
      <c r="W528" s="7">
        <v>0</v>
      </c>
      <c r="X528">
        <v>0</v>
      </c>
      <c r="Y528">
        <v>0</v>
      </c>
      <c r="Z528">
        <v>0</v>
      </c>
      <c r="AA528">
        <v>0</v>
      </c>
      <c r="AB528">
        <v>0</v>
      </c>
      <c r="AC528">
        <v>0</v>
      </c>
      <c r="AD528" s="7">
        <v>0</v>
      </c>
      <c r="AE528">
        <v>0</v>
      </c>
      <c r="AF528">
        <v>0</v>
      </c>
      <c r="AG528">
        <v>0</v>
      </c>
      <c r="AH528">
        <v>0</v>
      </c>
      <c r="AI528">
        <v>0</v>
      </c>
      <c r="AJ528">
        <v>0</v>
      </c>
      <c r="AK528" s="7">
        <v>0</v>
      </c>
      <c r="AL528">
        <v>0</v>
      </c>
      <c r="AM528">
        <v>0</v>
      </c>
      <c r="AN528">
        <v>0</v>
      </c>
      <c r="AO528">
        <v>0</v>
      </c>
      <c r="AP528">
        <v>0</v>
      </c>
      <c r="AQ528">
        <v>0</v>
      </c>
      <c r="AR528" s="7">
        <v>0</v>
      </c>
      <c r="AS528">
        <v>0</v>
      </c>
      <c r="AT528">
        <v>0</v>
      </c>
      <c r="AU528">
        <v>0</v>
      </c>
      <c r="AV528">
        <v>0</v>
      </c>
      <c r="AW528">
        <v>0</v>
      </c>
      <c r="AX528">
        <v>0</v>
      </c>
      <c r="AY528" s="7">
        <v>0</v>
      </c>
      <c r="AZ528">
        <v>0</v>
      </c>
      <c r="BA528">
        <v>0</v>
      </c>
      <c r="BB528">
        <v>0</v>
      </c>
      <c r="BC528">
        <v>0</v>
      </c>
      <c r="BD528">
        <v>0</v>
      </c>
      <c r="BE528">
        <v>0</v>
      </c>
      <c r="BF528" s="7">
        <v>0</v>
      </c>
      <c r="BG528">
        <v>0</v>
      </c>
      <c r="BH528">
        <v>0</v>
      </c>
      <c r="BI528">
        <v>0</v>
      </c>
      <c r="BJ528">
        <v>0</v>
      </c>
      <c r="BK528">
        <v>0</v>
      </c>
      <c r="BL528">
        <v>0</v>
      </c>
      <c r="BM528" s="7">
        <v>0</v>
      </c>
      <c r="BN528">
        <v>0</v>
      </c>
      <c r="BO528">
        <v>0</v>
      </c>
      <c r="BP528">
        <v>0</v>
      </c>
      <c r="BQ528">
        <v>0</v>
      </c>
      <c r="BR528">
        <v>0</v>
      </c>
      <c r="BS528">
        <v>0</v>
      </c>
      <c r="BT528" s="7">
        <v>0</v>
      </c>
      <c r="BU528">
        <v>0</v>
      </c>
      <c r="BV528">
        <v>0</v>
      </c>
      <c r="BW528">
        <v>0</v>
      </c>
      <c r="BX528">
        <v>0</v>
      </c>
      <c r="BY528">
        <v>0</v>
      </c>
      <c r="BZ528">
        <v>0</v>
      </c>
      <c r="CA528" s="7">
        <v>0</v>
      </c>
      <c r="CB528">
        <v>0</v>
      </c>
      <c r="CC528">
        <v>0</v>
      </c>
      <c r="CD528">
        <v>0</v>
      </c>
      <c r="CE528">
        <v>0</v>
      </c>
      <c r="CF528">
        <v>0</v>
      </c>
      <c r="CG528">
        <v>0</v>
      </c>
      <c r="CH528" s="7">
        <v>0</v>
      </c>
      <c r="CI528">
        <v>0</v>
      </c>
      <c r="CJ528">
        <v>0</v>
      </c>
      <c r="CK528">
        <v>0</v>
      </c>
      <c r="CL528">
        <v>0</v>
      </c>
      <c r="CM528">
        <v>0</v>
      </c>
      <c r="CN528">
        <v>0</v>
      </c>
      <c r="CO528" s="7">
        <v>0</v>
      </c>
      <c r="CP528">
        <v>0</v>
      </c>
      <c r="CQ528">
        <v>0</v>
      </c>
      <c r="CR528">
        <v>0</v>
      </c>
      <c r="CS528">
        <v>0</v>
      </c>
      <c r="CT528">
        <v>0</v>
      </c>
      <c r="CU528">
        <v>0</v>
      </c>
      <c r="CV528" s="7">
        <v>0</v>
      </c>
      <c r="CW528">
        <f t="shared" si="463"/>
        <v>0</v>
      </c>
      <c r="CX528">
        <f t="shared" si="464"/>
        <v>0</v>
      </c>
      <c r="CY528">
        <f t="shared" si="465"/>
        <v>0</v>
      </c>
      <c r="CZ528">
        <f t="shared" si="466"/>
        <v>0</v>
      </c>
      <c r="DA528">
        <f t="shared" si="467"/>
        <v>0</v>
      </c>
      <c r="DB528">
        <f t="shared" si="468"/>
        <v>0</v>
      </c>
      <c r="DC528" s="7">
        <f t="shared" si="469"/>
        <v>0</v>
      </c>
      <c r="DD528">
        <f t="shared" si="470"/>
        <v>0</v>
      </c>
      <c r="DE528">
        <f t="shared" si="471"/>
        <v>0</v>
      </c>
      <c r="DF528">
        <f t="shared" si="472"/>
        <v>0</v>
      </c>
      <c r="DG528">
        <f t="shared" si="473"/>
        <v>0</v>
      </c>
      <c r="DH528">
        <f t="shared" si="474"/>
        <v>0</v>
      </c>
      <c r="DI528">
        <f t="shared" si="475"/>
        <v>0</v>
      </c>
      <c r="DJ528" s="7">
        <f t="shared" si="476"/>
        <v>0</v>
      </c>
      <c r="DK528" s="10">
        <f t="shared" si="477"/>
        <v>0</v>
      </c>
      <c r="DL528" s="10">
        <f t="shared" si="478"/>
        <v>0</v>
      </c>
      <c r="DM528">
        <f t="shared" si="479"/>
        <v>0</v>
      </c>
      <c r="DN528">
        <f t="shared" si="480"/>
        <v>0</v>
      </c>
      <c r="DO528">
        <f t="shared" si="481"/>
        <v>0</v>
      </c>
      <c r="DP528" s="7">
        <f t="shared" si="482"/>
        <v>0</v>
      </c>
      <c r="DQ528">
        <f t="shared" si="483"/>
        <v>0</v>
      </c>
      <c r="DR528">
        <f t="shared" si="484"/>
        <v>0</v>
      </c>
      <c r="DS528">
        <f t="shared" si="485"/>
        <v>0</v>
      </c>
      <c r="DT528" s="7">
        <f t="shared" si="486"/>
        <v>0</v>
      </c>
      <c r="DU528">
        <f t="shared" si="487"/>
        <v>0</v>
      </c>
      <c r="DV528" s="7">
        <f t="shared" si="488"/>
        <v>0</v>
      </c>
      <c r="DW528" s="10">
        <f t="shared" si="489"/>
        <v>0</v>
      </c>
      <c r="DX528" s="10">
        <f t="shared" si="490"/>
        <v>0</v>
      </c>
      <c r="DY528" s="31">
        <f t="shared" si="491"/>
        <v>0</v>
      </c>
      <c r="DZ528" s="31">
        <f t="shared" si="492"/>
        <v>0</v>
      </c>
      <c r="EA528" s="31">
        <f t="shared" si="493"/>
        <v>0</v>
      </c>
      <c r="EB528">
        <f t="shared" si="494"/>
        <v>0</v>
      </c>
      <c r="EC528">
        <f t="shared" si="495"/>
        <v>0</v>
      </c>
      <c r="ED528">
        <f t="shared" si="496"/>
        <v>0</v>
      </c>
      <c r="EE528" s="7">
        <f t="shared" si="497"/>
        <v>0</v>
      </c>
      <c r="EF528" s="31">
        <f t="shared" si="498"/>
        <v>0</v>
      </c>
      <c r="EG528">
        <f t="shared" si="499"/>
        <v>0</v>
      </c>
      <c r="EH528">
        <f t="shared" si="500"/>
        <v>0</v>
      </c>
      <c r="EI528">
        <f t="shared" si="501"/>
        <v>0</v>
      </c>
      <c r="EJ528" s="7">
        <f t="shared" si="502"/>
        <v>0</v>
      </c>
      <c r="EK528">
        <f t="shared" si="455"/>
        <v>0</v>
      </c>
      <c r="EL528">
        <f t="shared" si="456"/>
        <v>0</v>
      </c>
      <c r="EM528">
        <f t="shared" si="457"/>
        <v>0</v>
      </c>
      <c r="EN528">
        <f t="shared" si="458"/>
        <v>0</v>
      </c>
      <c r="EO528" s="75">
        <f t="shared" si="459"/>
        <v>0</v>
      </c>
      <c r="EP528" s="75">
        <f t="shared" si="460"/>
        <v>0</v>
      </c>
      <c r="EQ528" s="75">
        <f t="shared" si="461"/>
        <v>0</v>
      </c>
      <c r="ER528" s="75">
        <f t="shared" si="462"/>
        <v>0</v>
      </c>
      <c r="ES528">
        <f t="shared" si="412"/>
        <v>0</v>
      </c>
      <c r="ET528">
        <f t="shared" si="413"/>
        <v>0</v>
      </c>
      <c r="EU528">
        <f t="shared" si="414"/>
        <v>0</v>
      </c>
      <c r="EV528">
        <f t="shared" si="415"/>
        <v>0</v>
      </c>
    </row>
    <row r="529" spans="1:152" x14ac:dyDescent="0.35">
      <c r="A529" t="s">
        <v>190</v>
      </c>
      <c r="B529" s="7">
        <v>1986</v>
      </c>
      <c r="C529">
        <v>0</v>
      </c>
      <c r="D529">
        <v>0</v>
      </c>
      <c r="E529">
        <v>0</v>
      </c>
      <c r="F529">
        <v>0</v>
      </c>
      <c r="G529">
        <v>0</v>
      </c>
      <c r="H529">
        <v>0</v>
      </c>
      <c r="I529" s="7">
        <v>0</v>
      </c>
      <c r="J529">
        <v>0</v>
      </c>
      <c r="K529">
        <v>0</v>
      </c>
      <c r="L529">
        <v>0</v>
      </c>
      <c r="M529">
        <v>0</v>
      </c>
      <c r="N529">
        <v>0</v>
      </c>
      <c r="O529">
        <v>0</v>
      </c>
      <c r="P529" s="7">
        <v>0</v>
      </c>
      <c r="Q529">
        <v>0</v>
      </c>
      <c r="R529">
        <v>0</v>
      </c>
      <c r="S529">
        <v>0</v>
      </c>
      <c r="T529">
        <v>0</v>
      </c>
      <c r="U529">
        <v>0</v>
      </c>
      <c r="V529">
        <v>0</v>
      </c>
      <c r="W529" s="7">
        <v>0</v>
      </c>
      <c r="X529">
        <v>0</v>
      </c>
      <c r="Y529">
        <v>0</v>
      </c>
      <c r="Z529">
        <v>0</v>
      </c>
      <c r="AA529">
        <v>0</v>
      </c>
      <c r="AB529">
        <v>0</v>
      </c>
      <c r="AC529">
        <v>0</v>
      </c>
      <c r="AD529" s="7">
        <v>0</v>
      </c>
      <c r="AE529">
        <v>0</v>
      </c>
      <c r="AF529">
        <v>0</v>
      </c>
      <c r="AG529">
        <v>0</v>
      </c>
      <c r="AH529">
        <v>0</v>
      </c>
      <c r="AI529">
        <v>0</v>
      </c>
      <c r="AJ529">
        <v>0</v>
      </c>
      <c r="AK529" s="7">
        <v>0</v>
      </c>
      <c r="AL529">
        <v>0</v>
      </c>
      <c r="AM529">
        <v>0</v>
      </c>
      <c r="AN529">
        <v>0</v>
      </c>
      <c r="AO529">
        <v>0</v>
      </c>
      <c r="AP529">
        <v>0</v>
      </c>
      <c r="AQ529">
        <v>0</v>
      </c>
      <c r="AR529" s="7">
        <v>0</v>
      </c>
      <c r="AS529">
        <v>0</v>
      </c>
      <c r="AT529">
        <v>0</v>
      </c>
      <c r="AU529">
        <v>0</v>
      </c>
      <c r="AV529">
        <v>0</v>
      </c>
      <c r="AW529">
        <v>0</v>
      </c>
      <c r="AX529">
        <v>0</v>
      </c>
      <c r="AY529" s="7">
        <v>0</v>
      </c>
      <c r="AZ529">
        <v>0</v>
      </c>
      <c r="BA529">
        <v>0</v>
      </c>
      <c r="BB529">
        <v>0</v>
      </c>
      <c r="BC529">
        <v>0</v>
      </c>
      <c r="BD529">
        <v>0</v>
      </c>
      <c r="BE529">
        <v>0</v>
      </c>
      <c r="BF529" s="7">
        <v>0</v>
      </c>
      <c r="BG529">
        <v>0</v>
      </c>
      <c r="BH529">
        <v>0</v>
      </c>
      <c r="BI529">
        <v>0</v>
      </c>
      <c r="BJ529">
        <v>0</v>
      </c>
      <c r="BK529">
        <v>0</v>
      </c>
      <c r="BL529">
        <v>0</v>
      </c>
      <c r="BM529" s="7">
        <v>0</v>
      </c>
      <c r="BN529">
        <v>0</v>
      </c>
      <c r="BO529">
        <v>0</v>
      </c>
      <c r="BP529">
        <v>0</v>
      </c>
      <c r="BQ529">
        <v>0</v>
      </c>
      <c r="BR529">
        <v>0</v>
      </c>
      <c r="BS529">
        <v>0</v>
      </c>
      <c r="BT529" s="7">
        <v>0</v>
      </c>
      <c r="BU529">
        <v>0</v>
      </c>
      <c r="BV529">
        <v>0</v>
      </c>
      <c r="BW529">
        <v>0</v>
      </c>
      <c r="BX529">
        <v>0</v>
      </c>
      <c r="BY529">
        <v>0</v>
      </c>
      <c r="BZ529">
        <v>0</v>
      </c>
      <c r="CA529" s="7">
        <v>0</v>
      </c>
      <c r="CB529">
        <v>0</v>
      </c>
      <c r="CC529">
        <v>0</v>
      </c>
      <c r="CD529">
        <v>0</v>
      </c>
      <c r="CE529">
        <v>0</v>
      </c>
      <c r="CF529">
        <v>0</v>
      </c>
      <c r="CG529">
        <v>0</v>
      </c>
      <c r="CH529" s="7">
        <v>0</v>
      </c>
      <c r="CI529">
        <v>0</v>
      </c>
      <c r="CJ529">
        <v>0</v>
      </c>
      <c r="CK529">
        <v>0</v>
      </c>
      <c r="CL529">
        <v>0</v>
      </c>
      <c r="CM529">
        <v>0</v>
      </c>
      <c r="CN529">
        <v>0</v>
      </c>
      <c r="CO529" s="7">
        <v>0</v>
      </c>
      <c r="CP529">
        <v>0</v>
      </c>
      <c r="CQ529">
        <v>0</v>
      </c>
      <c r="CR529">
        <v>0</v>
      </c>
      <c r="CS529">
        <v>0</v>
      </c>
      <c r="CT529">
        <v>0</v>
      </c>
      <c r="CU529">
        <v>0</v>
      </c>
      <c r="CV529" s="7">
        <v>0</v>
      </c>
      <c r="CW529">
        <f t="shared" si="463"/>
        <v>0</v>
      </c>
      <c r="CX529">
        <f t="shared" si="464"/>
        <v>0</v>
      </c>
      <c r="CY529">
        <f t="shared" si="465"/>
        <v>0</v>
      </c>
      <c r="CZ529">
        <f t="shared" si="466"/>
        <v>0</v>
      </c>
      <c r="DA529">
        <f t="shared" si="467"/>
        <v>0</v>
      </c>
      <c r="DB529">
        <f t="shared" si="468"/>
        <v>0</v>
      </c>
      <c r="DC529" s="7">
        <f t="shared" si="469"/>
        <v>0</v>
      </c>
      <c r="DD529">
        <f t="shared" si="470"/>
        <v>0</v>
      </c>
      <c r="DE529">
        <f t="shared" si="471"/>
        <v>0</v>
      </c>
      <c r="DF529">
        <f t="shared" si="472"/>
        <v>0</v>
      </c>
      <c r="DG529">
        <f t="shared" si="473"/>
        <v>0</v>
      </c>
      <c r="DH529">
        <f t="shared" si="474"/>
        <v>0</v>
      </c>
      <c r="DI529">
        <f t="shared" si="475"/>
        <v>0</v>
      </c>
      <c r="DJ529" s="7">
        <f t="shared" si="476"/>
        <v>0</v>
      </c>
      <c r="DK529" s="10">
        <f t="shared" si="477"/>
        <v>0</v>
      </c>
      <c r="DL529" s="10">
        <f t="shared" si="478"/>
        <v>0</v>
      </c>
      <c r="DM529">
        <f t="shared" si="479"/>
        <v>0</v>
      </c>
      <c r="DN529">
        <f t="shared" si="480"/>
        <v>0</v>
      </c>
      <c r="DO529">
        <f t="shared" si="481"/>
        <v>0</v>
      </c>
      <c r="DP529" s="7">
        <f t="shared" si="482"/>
        <v>0</v>
      </c>
      <c r="DQ529">
        <f t="shared" si="483"/>
        <v>0</v>
      </c>
      <c r="DR529">
        <f t="shared" si="484"/>
        <v>0</v>
      </c>
      <c r="DS529">
        <f t="shared" si="485"/>
        <v>0</v>
      </c>
      <c r="DT529" s="7">
        <f t="shared" si="486"/>
        <v>0</v>
      </c>
      <c r="DU529">
        <f t="shared" si="487"/>
        <v>0</v>
      </c>
      <c r="DV529" s="7">
        <f t="shared" si="488"/>
        <v>0</v>
      </c>
      <c r="DW529" s="10">
        <f t="shared" si="489"/>
        <v>0</v>
      </c>
      <c r="DX529" s="10">
        <f t="shared" si="490"/>
        <v>0</v>
      </c>
      <c r="DY529" s="31">
        <f t="shared" si="491"/>
        <v>0</v>
      </c>
      <c r="DZ529" s="31">
        <f t="shared" si="492"/>
        <v>0</v>
      </c>
      <c r="EA529" s="31">
        <f t="shared" si="493"/>
        <v>0</v>
      </c>
      <c r="EB529">
        <f t="shared" si="494"/>
        <v>0</v>
      </c>
      <c r="EC529">
        <f t="shared" si="495"/>
        <v>0</v>
      </c>
      <c r="ED529">
        <f t="shared" si="496"/>
        <v>0</v>
      </c>
      <c r="EE529" s="7">
        <f t="shared" si="497"/>
        <v>0</v>
      </c>
      <c r="EF529" s="31">
        <f t="shared" si="498"/>
        <v>0</v>
      </c>
      <c r="EG529">
        <f t="shared" si="499"/>
        <v>0</v>
      </c>
      <c r="EH529">
        <f t="shared" si="500"/>
        <v>0</v>
      </c>
      <c r="EI529">
        <f t="shared" si="501"/>
        <v>0</v>
      </c>
      <c r="EJ529" s="7">
        <f t="shared" si="502"/>
        <v>0</v>
      </c>
      <c r="EK529">
        <f t="shared" si="455"/>
        <v>0</v>
      </c>
      <c r="EL529">
        <f t="shared" si="456"/>
        <v>0</v>
      </c>
      <c r="EM529">
        <f t="shared" si="457"/>
        <v>0</v>
      </c>
      <c r="EN529">
        <f t="shared" si="458"/>
        <v>0</v>
      </c>
      <c r="EO529" s="75">
        <f t="shared" si="459"/>
        <v>0</v>
      </c>
      <c r="EP529" s="75">
        <f t="shared" si="460"/>
        <v>0</v>
      </c>
      <c r="EQ529" s="75">
        <f t="shared" si="461"/>
        <v>0</v>
      </c>
      <c r="ER529" s="75">
        <f t="shared" si="462"/>
        <v>0</v>
      </c>
      <c r="ES529">
        <f t="shared" si="412"/>
        <v>0</v>
      </c>
      <c r="ET529">
        <f t="shared" si="413"/>
        <v>0</v>
      </c>
      <c r="EU529">
        <f t="shared" si="414"/>
        <v>0</v>
      </c>
      <c r="EV529">
        <f t="shared" si="415"/>
        <v>0</v>
      </c>
    </row>
    <row r="530" spans="1:152" x14ac:dyDescent="0.35">
      <c r="A530" t="s">
        <v>190</v>
      </c>
      <c r="B530" s="7">
        <v>1987</v>
      </c>
      <c r="C530">
        <v>0</v>
      </c>
      <c r="D530">
        <v>0</v>
      </c>
      <c r="E530">
        <v>0</v>
      </c>
      <c r="F530">
        <v>0</v>
      </c>
      <c r="G530">
        <v>0</v>
      </c>
      <c r="H530">
        <v>0</v>
      </c>
      <c r="I530" s="7">
        <v>0</v>
      </c>
      <c r="J530">
        <v>0</v>
      </c>
      <c r="K530">
        <v>0</v>
      </c>
      <c r="L530">
        <v>0</v>
      </c>
      <c r="M530">
        <v>0</v>
      </c>
      <c r="N530">
        <v>0</v>
      </c>
      <c r="O530">
        <v>0</v>
      </c>
      <c r="P530" s="7">
        <v>0</v>
      </c>
      <c r="Q530">
        <v>0</v>
      </c>
      <c r="R530">
        <v>0</v>
      </c>
      <c r="S530">
        <v>0</v>
      </c>
      <c r="T530">
        <v>0</v>
      </c>
      <c r="U530">
        <v>0</v>
      </c>
      <c r="V530">
        <v>0</v>
      </c>
      <c r="W530" s="7">
        <v>0</v>
      </c>
      <c r="X530">
        <v>0</v>
      </c>
      <c r="Y530">
        <v>0</v>
      </c>
      <c r="Z530">
        <v>0</v>
      </c>
      <c r="AA530">
        <v>0</v>
      </c>
      <c r="AB530">
        <v>0</v>
      </c>
      <c r="AC530">
        <v>0</v>
      </c>
      <c r="AD530" s="7">
        <v>0</v>
      </c>
      <c r="AE530">
        <v>0</v>
      </c>
      <c r="AF530">
        <v>0</v>
      </c>
      <c r="AG530">
        <v>0</v>
      </c>
      <c r="AH530">
        <v>0</v>
      </c>
      <c r="AI530">
        <v>0</v>
      </c>
      <c r="AJ530">
        <v>0</v>
      </c>
      <c r="AK530" s="7">
        <v>0</v>
      </c>
      <c r="AL530">
        <v>0</v>
      </c>
      <c r="AM530">
        <v>0</v>
      </c>
      <c r="AN530">
        <v>0</v>
      </c>
      <c r="AO530">
        <v>0</v>
      </c>
      <c r="AP530">
        <v>0</v>
      </c>
      <c r="AQ530">
        <v>0</v>
      </c>
      <c r="AR530" s="7">
        <v>0</v>
      </c>
      <c r="AS530">
        <v>0</v>
      </c>
      <c r="AT530">
        <v>0</v>
      </c>
      <c r="AU530">
        <v>0</v>
      </c>
      <c r="AV530">
        <v>0</v>
      </c>
      <c r="AW530">
        <v>0</v>
      </c>
      <c r="AX530">
        <v>0</v>
      </c>
      <c r="AY530" s="7">
        <v>0</v>
      </c>
      <c r="AZ530">
        <v>0</v>
      </c>
      <c r="BA530">
        <v>0</v>
      </c>
      <c r="BB530">
        <v>0</v>
      </c>
      <c r="BC530">
        <v>0</v>
      </c>
      <c r="BD530">
        <v>0</v>
      </c>
      <c r="BE530">
        <v>0</v>
      </c>
      <c r="BF530" s="7">
        <v>0</v>
      </c>
      <c r="BG530">
        <v>0</v>
      </c>
      <c r="BH530">
        <v>0</v>
      </c>
      <c r="BI530">
        <v>0</v>
      </c>
      <c r="BJ530">
        <v>0</v>
      </c>
      <c r="BK530">
        <v>0</v>
      </c>
      <c r="BL530">
        <v>0</v>
      </c>
      <c r="BM530" s="7">
        <v>0</v>
      </c>
      <c r="BN530">
        <v>0</v>
      </c>
      <c r="BO530">
        <v>0</v>
      </c>
      <c r="BP530">
        <v>0</v>
      </c>
      <c r="BQ530">
        <v>0</v>
      </c>
      <c r="BR530">
        <v>0</v>
      </c>
      <c r="BS530">
        <v>0</v>
      </c>
      <c r="BT530" s="7">
        <v>0</v>
      </c>
      <c r="BU530">
        <v>0</v>
      </c>
      <c r="BV530">
        <v>0</v>
      </c>
      <c r="BW530">
        <v>0</v>
      </c>
      <c r="BX530">
        <v>0</v>
      </c>
      <c r="BY530">
        <v>0</v>
      </c>
      <c r="BZ530">
        <v>0</v>
      </c>
      <c r="CA530" s="7">
        <v>0</v>
      </c>
      <c r="CB530">
        <v>0</v>
      </c>
      <c r="CC530">
        <v>0</v>
      </c>
      <c r="CD530">
        <v>0</v>
      </c>
      <c r="CE530">
        <v>0</v>
      </c>
      <c r="CF530">
        <v>0</v>
      </c>
      <c r="CG530">
        <v>0</v>
      </c>
      <c r="CH530" s="7">
        <v>0</v>
      </c>
      <c r="CI530">
        <v>0</v>
      </c>
      <c r="CJ530">
        <v>0</v>
      </c>
      <c r="CK530">
        <v>0</v>
      </c>
      <c r="CL530">
        <v>0</v>
      </c>
      <c r="CM530">
        <v>0</v>
      </c>
      <c r="CN530">
        <v>0</v>
      </c>
      <c r="CO530" s="7">
        <v>0</v>
      </c>
      <c r="CP530">
        <v>0</v>
      </c>
      <c r="CQ530">
        <v>0</v>
      </c>
      <c r="CR530">
        <v>0</v>
      </c>
      <c r="CS530">
        <v>0</v>
      </c>
      <c r="CT530">
        <v>0</v>
      </c>
      <c r="CU530">
        <v>0</v>
      </c>
      <c r="CV530" s="7">
        <v>0</v>
      </c>
      <c r="CW530">
        <f t="shared" si="463"/>
        <v>0</v>
      </c>
      <c r="CX530">
        <f t="shared" si="464"/>
        <v>0</v>
      </c>
      <c r="CY530">
        <f t="shared" si="465"/>
        <v>0</v>
      </c>
      <c r="CZ530">
        <f t="shared" si="466"/>
        <v>0</v>
      </c>
      <c r="DA530">
        <f t="shared" si="467"/>
        <v>0</v>
      </c>
      <c r="DB530">
        <f t="shared" si="468"/>
        <v>0</v>
      </c>
      <c r="DC530" s="7">
        <f t="shared" si="469"/>
        <v>0</v>
      </c>
      <c r="DD530">
        <f t="shared" si="470"/>
        <v>0</v>
      </c>
      <c r="DE530">
        <f t="shared" si="471"/>
        <v>0</v>
      </c>
      <c r="DF530">
        <f t="shared" si="472"/>
        <v>0</v>
      </c>
      <c r="DG530">
        <f t="shared" si="473"/>
        <v>0</v>
      </c>
      <c r="DH530">
        <f t="shared" si="474"/>
        <v>0</v>
      </c>
      <c r="DI530">
        <f t="shared" si="475"/>
        <v>0</v>
      </c>
      <c r="DJ530" s="7">
        <f t="shared" si="476"/>
        <v>0</v>
      </c>
      <c r="DK530" s="10">
        <f t="shared" si="477"/>
        <v>0</v>
      </c>
      <c r="DL530" s="10">
        <f t="shared" si="478"/>
        <v>0</v>
      </c>
      <c r="DM530">
        <f t="shared" si="479"/>
        <v>0</v>
      </c>
      <c r="DN530">
        <f t="shared" si="480"/>
        <v>0</v>
      </c>
      <c r="DO530">
        <f t="shared" si="481"/>
        <v>0</v>
      </c>
      <c r="DP530" s="7">
        <f t="shared" si="482"/>
        <v>0</v>
      </c>
      <c r="DQ530">
        <f t="shared" si="483"/>
        <v>0</v>
      </c>
      <c r="DR530">
        <f t="shared" si="484"/>
        <v>0</v>
      </c>
      <c r="DS530">
        <f t="shared" si="485"/>
        <v>0</v>
      </c>
      <c r="DT530" s="7">
        <f t="shared" si="486"/>
        <v>0</v>
      </c>
      <c r="DU530">
        <f t="shared" si="487"/>
        <v>0</v>
      </c>
      <c r="DV530" s="7">
        <f t="shared" si="488"/>
        <v>0</v>
      </c>
      <c r="DW530" s="10">
        <f t="shared" si="489"/>
        <v>0</v>
      </c>
      <c r="DX530" s="10">
        <f t="shared" si="490"/>
        <v>0</v>
      </c>
      <c r="DY530" s="31">
        <f t="shared" si="491"/>
        <v>0</v>
      </c>
      <c r="DZ530" s="31">
        <f t="shared" si="492"/>
        <v>0</v>
      </c>
      <c r="EA530" s="31">
        <f t="shared" si="493"/>
        <v>0</v>
      </c>
      <c r="EB530">
        <f t="shared" si="494"/>
        <v>0</v>
      </c>
      <c r="EC530">
        <f t="shared" si="495"/>
        <v>0</v>
      </c>
      <c r="ED530">
        <f t="shared" si="496"/>
        <v>0</v>
      </c>
      <c r="EE530" s="7">
        <f t="shared" si="497"/>
        <v>0</v>
      </c>
      <c r="EF530" s="31">
        <f t="shared" si="498"/>
        <v>0</v>
      </c>
      <c r="EG530">
        <f t="shared" si="499"/>
        <v>0</v>
      </c>
      <c r="EH530">
        <f t="shared" si="500"/>
        <v>0</v>
      </c>
      <c r="EI530">
        <f t="shared" si="501"/>
        <v>0</v>
      </c>
      <c r="EJ530" s="7">
        <f t="shared" si="502"/>
        <v>0</v>
      </c>
      <c r="EK530">
        <f t="shared" si="455"/>
        <v>0</v>
      </c>
      <c r="EL530">
        <f t="shared" si="456"/>
        <v>0</v>
      </c>
      <c r="EM530">
        <f t="shared" si="457"/>
        <v>0</v>
      </c>
      <c r="EN530">
        <f t="shared" si="458"/>
        <v>0</v>
      </c>
      <c r="EO530" s="75">
        <f t="shared" si="459"/>
        <v>0</v>
      </c>
      <c r="EP530" s="75">
        <f t="shared" si="460"/>
        <v>0</v>
      </c>
      <c r="EQ530" s="75">
        <f t="shared" si="461"/>
        <v>0</v>
      </c>
      <c r="ER530" s="75">
        <f t="shared" si="462"/>
        <v>0</v>
      </c>
      <c r="ES530">
        <f t="shared" si="412"/>
        <v>0</v>
      </c>
      <c r="ET530">
        <f t="shared" si="413"/>
        <v>0</v>
      </c>
      <c r="EU530">
        <f t="shared" si="414"/>
        <v>0</v>
      </c>
      <c r="EV530">
        <f t="shared" si="415"/>
        <v>0</v>
      </c>
    </row>
    <row r="531" spans="1:152" x14ac:dyDescent="0.35">
      <c r="A531" t="s">
        <v>190</v>
      </c>
      <c r="B531" s="7">
        <v>1988</v>
      </c>
      <c r="C531">
        <v>0</v>
      </c>
      <c r="D531">
        <v>0</v>
      </c>
      <c r="E531">
        <v>0</v>
      </c>
      <c r="F531">
        <v>0</v>
      </c>
      <c r="G531">
        <v>0</v>
      </c>
      <c r="H531">
        <v>0</v>
      </c>
      <c r="I531" s="7">
        <v>0</v>
      </c>
      <c r="J531">
        <v>0</v>
      </c>
      <c r="K531">
        <v>0</v>
      </c>
      <c r="L531">
        <v>0</v>
      </c>
      <c r="M531">
        <v>0</v>
      </c>
      <c r="N531">
        <v>0</v>
      </c>
      <c r="O531">
        <v>0</v>
      </c>
      <c r="P531" s="7">
        <v>0</v>
      </c>
      <c r="Q531">
        <v>0</v>
      </c>
      <c r="R531">
        <v>0</v>
      </c>
      <c r="S531">
        <v>0</v>
      </c>
      <c r="T531">
        <v>0</v>
      </c>
      <c r="U531">
        <v>0</v>
      </c>
      <c r="V531">
        <v>0</v>
      </c>
      <c r="W531" s="7">
        <v>0</v>
      </c>
      <c r="X531">
        <v>0</v>
      </c>
      <c r="Y531">
        <v>0</v>
      </c>
      <c r="Z531">
        <v>0</v>
      </c>
      <c r="AA531">
        <v>0</v>
      </c>
      <c r="AB531">
        <v>0</v>
      </c>
      <c r="AC531">
        <v>0</v>
      </c>
      <c r="AD531" s="7">
        <v>0</v>
      </c>
      <c r="AE531">
        <v>0</v>
      </c>
      <c r="AF531">
        <v>0</v>
      </c>
      <c r="AG531">
        <v>0</v>
      </c>
      <c r="AH531">
        <v>0</v>
      </c>
      <c r="AI531">
        <v>0</v>
      </c>
      <c r="AJ531">
        <v>0</v>
      </c>
      <c r="AK531" s="7">
        <v>0</v>
      </c>
      <c r="AL531">
        <v>0</v>
      </c>
      <c r="AM531">
        <v>0</v>
      </c>
      <c r="AN531">
        <v>0</v>
      </c>
      <c r="AO531">
        <v>0</v>
      </c>
      <c r="AP531">
        <v>0</v>
      </c>
      <c r="AQ531">
        <v>0</v>
      </c>
      <c r="AR531" s="7">
        <v>0</v>
      </c>
      <c r="AS531">
        <v>0</v>
      </c>
      <c r="AT531">
        <v>0</v>
      </c>
      <c r="AU531">
        <v>0</v>
      </c>
      <c r="AV531">
        <v>0</v>
      </c>
      <c r="AW531">
        <v>0</v>
      </c>
      <c r="AX531">
        <v>0</v>
      </c>
      <c r="AY531" s="7">
        <v>0</v>
      </c>
      <c r="AZ531">
        <v>0</v>
      </c>
      <c r="BA531">
        <v>0</v>
      </c>
      <c r="BB531">
        <v>0</v>
      </c>
      <c r="BC531">
        <v>0</v>
      </c>
      <c r="BD531">
        <v>0</v>
      </c>
      <c r="BE531">
        <v>0</v>
      </c>
      <c r="BF531" s="7">
        <v>0</v>
      </c>
      <c r="BG531">
        <v>0</v>
      </c>
      <c r="BH531">
        <v>0</v>
      </c>
      <c r="BI531">
        <v>0</v>
      </c>
      <c r="BJ531">
        <v>0</v>
      </c>
      <c r="BK531">
        <v>0</v>
      </c>
      <c r="BL531">
        <v>0</v>
      </c>
      <c r="BM531" s="7">
        <v>0</v>
      </c>
      <c r="BN531">
        <v>0</v>
      </c>
      <c r="BO531">
        <v>0</v>
      </c>
      <c r="BP531">
        <v>0</v>
      </c>
      <c r="BQ531">
        <v>0</v>
      </c>
      <c r="BR531">
        <v>0</v>
      </c>
      <c r="BS531">
        <v>0</v>
      </c>
      <c r="BT531" s="7">
        <v>0</v>
      </c>
      <c r="BU531">
        <v>0</v>
      </c>
      <c r="BV531">
        <v>0</v>
      </c>
      <c r="BW531">
        <v>0</v>
      </c>
      <c r="BX531">
        <v>0</v>
      </c>
      <c r="BY531">
        <v>0</v>
      </c>
      <c r="BZ531">
        <v>0</v>
      </c>
      <c r="CA531" s="7">
        <v>0</v>
      </c>
      <c r="CB531">
        <v>0</v>
      </c>
      <c r="CC531">
        <v>0</v>
      </c>
      <c r="CD531">
        <v>0</v>
      </c>
      <c r="CE531">
        <v>0</v>
      </c>
      <c r="CF531">
        <v>0</v>
      </c>
      <c r="CG531">
        <v>0</v>
      </c>
      <c r="CH531" s="7">
        <v>0</v>
      </c>
      <c r="CI531">
        <v>0</v>
      </c>
      <c r="CJ531">
        <v>0</v>
      </c>
      <c r="CK531">
        <v>0</v>
      </c>
      <c r="CL531">
        <v>0</v>
      </c>
      <c r="CM531">
        <v>0</v>
      </c>
      <c r="CN531">
        <v>0</v>
      </c>
      <c r="CO531" s="7">
        <v>0</v>
      </c>
      <c r="CP531">
        <v>0</v>
      </c>
      <c r="CQ531">
        <v>0</v>
      </c>
      <c r="CR531">
        <v>0</v>
      </c>
      <c r="CS531">
        <v>0</v>
      </c>
      <c r="CT531">
        <v>0</v>
      </c>
      <c r="CU531">
        <v>0</v>
      </c>
      <c r="CV531" s="7">
        <v>0</v>
      </c>
      <c r="CW531">
        <f t="shared" si="463"/>
        <v>0</v>
      </c>
      <c r="CX531">
        <f t="shared" si="464"/>
        <v>0</v>
      </c>
      <c r="CY531">
        <f t="shared" si="465"/>
        <v>0</v>
      </c>
      <c r="CZ531">
        <f t="shared" si="466"/>
        <v>0</v>
      </c>
      <c r="DA531">
        <f t="shared" si="467"/>
        <v>0</v>
      </c>
      <c r="DB531">
        <f t="shared" si="468"/>
        <v>0</v>
      </c>
      <c r="DC531" s="7">
        <f t="shared" si="469"/>
        <v>0</v>
      </c>
      <c r="DD531">
        <f t="shared" si="470"/>
        <v>0</v>
      </c>
      <c r="DE531">
        <f t="shared" si="471"/>
        <v>0</v>
      </c>
      <c r="DF531">
        <f t="shared" si="472"/>
        <v>0</v>
      </c>
      <c r="DG531">
        <f t="shared" si="473"/>
        <v>0</v>
      </c>
      <c r="DH531">
        <f t="shared" si="474"/>
        <v>0</v>
      </c>
      <c r="DI531">
        <f t="shared" si="475"/>
        <v>0</v>
      </c>
      <c r="DJ531" s="7">
        <f t="shared" si="476"/>
        <v>0</v>
      </c>
      <c r="DK531" s="10">
        <f t="shared" si="477"/>
        <v>0</v>
      </c>
      <c r="DL531" s="10">
        <f t="shared" si="478"/>
        <v>0</v>
      </c>
      <c r="DM531">
        <f t="shared" si="479"/>
        <v>0</v>
      </c>
      <c r="DN531">
        <f t="shared" si="480"/>
        <v>0</v>
      </c>
      <c r="DO531">
        <f t="shared" si="481"/>
        <v>0</v>
      </c>
      <c r="DP531" s="7">
        <f t="shared" si="482"/>
        <v>0</v>
      </c>
      <c r="DQ531">
        <f t="shared" si="483"/>
        <v>0</v>
      </c>
      <c r="DR531">
        <f t="shared" si="484"/>
        <v>0</v>
      </c>
      <c r="DS531">
        <f t="shared" si="485"/>
        <v>0</v>
      </c>
      <c r="DT531" s="7">
        <f t="shared" si="486"/>
        <v>0</v>
      </c>
      <c r="DU531">
        <f t="shared" si="487"/>
        <v>0</v>
      </c>
      <c r="DV531" s="7">
        <f t="shared" si="488"/>
        <v>0</v>
      </c>
      <c r="DW531" s="10">
        <f t="shared" si="489"/>
        <v>0</v>
      </c>
      <c r="DX531" s="10">
        <f t="shared" si="490"/>
        <v>0</v>
      </c>
      <c r="DY531" s="31">
        <f t="shared" si="491"/>
        <v>0</v>
      </c>
      <c r="DZ531" s="31">
        <f t="shared" si="492"/>
        <v>0</v>
      </c>
      <c r="EA531" s="31">
        <f t="shared" si="493"/>
        <v>0</v>
      </c>
      <c r="EB531">
        <f t="shared" si="494"/>
        <v>0</v>
      </c>
      <c r="EC531">
        <f t="shared" si="495"/>
        <v>0</v>
      </c>
      <c r="ED531">
        <f t="shared" si="496"/>
        <v>0</v>
      </c>
      <c r="EE531" s="7">
        <f t="shared" si="497"/>
        <v>0</v>
      </c>
      <c r="EF531" s="31">
        <f t="shared" si="498"/>
        <v>0</v>
      </c>
      <c r="EG531">
        <f t="shared" si="499"/>
        <v>0</v>
      </c>
      <c r="EH531">
        <f t="shared" si="500"/>
        <v>0</v>
      </c>
      <c r="EI531">
        <f t="shared" si="501"/>
        <v>0</v>
      </c>
      <c r="EJ531" s="7">
        <f t="shared" si="502"/>
        <v>0</v>
      </c>
      <c r="EK531">
        <f t="shared" si="455"/>
        <v>0</v>
      </c>
      <c r="EL531">
        <f t="shared" si="456"/>
        <v>0</v>
      </c>
      <c r="EM531">
        <f t="shared" si="457"/>
        <v>0</v>
      </c>
      <c r="EN531">
        <f t="shared" si="458"/>
        <v>0</v>
      </c>
      <c r="EO531" s="75">
        <f t="shared" si="459"/>
        <v>0</v>
      </c>
      <c r="EP531" s="75">
        <f t="shared" si="460"/>
        <v>0</v>
      </c>
      <c r="EQ531" s="75">
        <f t="shared" si="461"/>
        <v>0</v>
      </c>
      <c r="ER531" s="75">
        <f t="shared" si="462"/>
        <v>0</v>
      </c>
      <c r="ES531">
        <f t="shared" si="412"/>
        <v>0</v>
      </c>
      <c r="ET531">
        <f t="shared" si="413"/>
        <v>0</v>
      </c>
      <c r="EU531">
        <f t="shared" si="414"/>
        <v>0</v>
      </c>
      <c r="EV531">
        <f t="shared" si="415"/>
        <v>0</v>
      </c>
    </row>
    <row r="532" spans="1:152" x14ac:dyDescent="0.35">
      <c r="A532" t="s">
        <v>190</v>
      </c>
      <c r="B532" s="7">
        <v>1989</v>
      </c>
      <c r="C532">
        <v>0</v>
      </c>
      <c r="D532">
        <v>0</v>
      </c>
      <c r="E532">
        <v>0</v>
      </c>
      <c r="F532">
        <v>0</v>
      </c>
      <c r="G532">
        <v>0</v>
      </c>
      <c r="H532">
        <v>0</v>
      </c>
      <c r="I532" s="7">
        <v>0</v>
      </c>
      <c r="J532">
        <v>0</v>
      </c>
      <c r="K532">
        <v>0</v>
      </c>
      <c r="L532">
        <v>0</v>
      </c>
      <c r="M532">
        <v>0</v>
      </c>
      <c r="N532">
        <v>0</v>
      </c>
      <c r="O532">
        <v>0</v>
      </c>
      <c r="P532" s="7">
        <v>0</v>
      </c>
      <c r="Q532">
        <v>0</v>
      </c>
      <c r="R532">
        <v>0</v>
      </c>
      <c r="S532">
        <v>0</v>
      </c>
      <c r="T532">
        <v>0</v>
      </c>
      <c r="U532">
        <v>0</v>
      </c>
      <c r="V532">
        <v>0</v>
      </c>
      <c r="W532" s="7">
        <v>0</v>
      </c>
      <c r="X532">
        <v>0</v>
      </c>
      <c r="Y532">
        <v>0</v>
      </c>
      <c r="Z532">
        <v>0</v>
      </c>
      <c r="AA532">
        <v>0</v>
      </c>
      <c r="AB532">
        <v>0</v>
      </c>
      <c r="AC532">
        <v>0</v>
      </c>
      <c r="AD532" s="7">
        <v>0</v>
      </c>
      <c r="AE532">
        <v>0</v>
      </c>
      <c r="AF532">
        <v>0</v>
      </c>
      <c r="AG532">
        <v>0</v>
      </c>
      <c r="AH532">
        <v>0</v>
      </c>
      <c r="AI532">
        <v>0</v>
      </c>
      <c r="AJ532">
        <v>0</v>
      </c>
      <c r="AK532" s="7">
        <v>0</v>
      </c>
      <c r="AL532">
        <v>0</v>
      </c>
      <c r="AM532">
        <v>0</v>
      </c>
      <c r="AN532">
        <v>0</v>
      </c>
      <c r="AO532">
        <v>0</v>
      </c>
      <c r="AP532">
        <v>0</v>
      </c>
      <c r="AQ532">
        <v>0</v>
      </c>
      <c r="AR532" s="7">
        <v>0</v>
      </c>
      <c r="AS532">
        <v>0</v>
      </c>
      <c r="AT532">
        <v>0</v>
      </c>
      <c r="AU532">
        <v>0</v>
      </c>
      <c r="AV532">
        <v>0</v>
      </c>
      <c r="AW532">
        <v>0</v>
      </c>
      <c r="AX532">
        <v>0</v>
      </c>
      <c r="AY532" s="7">
        <v>0</v>
      </c>
      <c r="AZ532">
        <v>0</v>
      </c>
      <c r="BA532">
        <v>0</v>
      </c>
      <c r="BB532">
        <v>0</v>
      </c>
      <c r="BC532">
        <v>0</v>
      </c>
      <c r="BD532">
        <v>0</v>
      </c>
      <c r="BE532">
        <v>0</v>
      </c>
      <c r="BF532" s="7">
        <v>0</v>
      </c>
      <c r="BG532">
        <v>0</v>
      </c>
      <c r="BH532">
        <v>0</v>
      </c>
      <c r="BI532">
        <v>0</v>
      </c>
      <c r="BJ532">
        <v>0</v>
      </c>
      <c r="BK532">
        <v>0</v>
      </c>
      <c r="BL532">
        <v>0</v>
      </c>
      <c r="BM532" s="7">
        <v>0</v>
      </c>
      <c r="BN532">
        <v>0</v>
      </c>
      <c r="BO532">
        <v>0</v>
      </c>
      <c r="BP532">
        <v>0</v>
      </c>
      <c r="BQ532">
        <v>0</v>
      </c>
      <c r="BR532">
        <v>0</v>
      </c>
      <c r="BS532">
        <v>0</v>
      </c>
      <c r="BT532" s="7">
        <v>0</v>
      </c>
      <c r="BU532">
        <v>0</v>
      </c>
      <c r="BV532">
        <v>0</v>
      </c>
      <c r="BW532">
        <v>0</v>
      </c>
      <c r="BX532">
        <v>0</v>
      </c>
      <c r="BY532">
        <v>0</v>
      </c>
      <c r="BZ532">
        <v>0</v>
      </c>
      <c r="CA532" s="7">
        <v>0</v>
      </c>
      <c r="CB532">
        <v>0</v>
      </c>
      <c r="CC532">
        <v>0</v>
      </c>
      <c r="CD532">
        <v>0</v>
      </c>
      <c r="CE532">
        <v>0</v>
      </c>
      <c r="CF532">
        <v>0</v>
      </c>
      <c r="CG532">
        <v>0</v>
      </c>
      <c r="CH532" s="7">
        <v>0</v>
      </c>
      <c r="CI532">
        <v>0</v>
      </c>
      <c r="CJ532">
        <v>0</v>
      </c>
      <c r="CK532">
        <v>0</v>
      </c>
      <c r="CL532">
        <v>0</v>
      </c>
      <c r="CM532">
        <v>0</v>
      </c>
      <c r="CN532">
        <v>0</v>
      </c>
      <c r="CO532" s="7">
        <v>0</v>
      </c>
      <c r="CP532">
        <v>0</v>
      </c>
      <c r="CQ532">
        <v>0</v>
      </c>
      <c r="CR532">
        <v>0</v>
      </c>
      <c r="CS532">
        <v>0</v>
      </c>
      <c r="CT532">
        <v>0</v>
      </c>
      <c r="CU532">
        <v>0</v>
      </c>
      <c r="CV532" s="7">
        <v>0</v>
      </c>
      <c r="CW532">
        <f t="shared" si="463"/>
        <v>0</v>
      </c>
      <c r="CX532">
        <f t="shared" si="464"/>
        <v>0</v>
      </c>
      <c r="CY532">
        <f t="shared" si="465"/>
        <v>0</v>
      </c>
      <c r="CZ532">
        <f t="shared" si="466"/>
        <v>0</v>
      </c>
      <c r="DA532">
        <f t="shared" si="467"/>
        <v>0</v>
      </c>
      <c r="DB532">
        <f t="shared" si="468"/>
        <v>0</v>
      </c>
      <c r="DC532" s="7">
        <f t="shared" si="469"/>
        <v>0</v>
      </c>
      <c r="DD532">
        <f t="shared" si="470"/>
        <v>0</v>
      </c>
      <c r="DE532">
        <f t="shared" si="471"/>
        <v>0</v>
      </c>
      <c r="DF532">
        <f t="shared" si="472"/>
        <v>0</v>
      </c>
      <c r="DG532">
        <f t="shared" si="473"/>
        <v>0</v>
      </c>
      <c r="DH532">
        <f t="shared" si="474"/>
        <v>0</v>
      </c>
      <c r="DI532">
        <f t="shared" si="475"/>
        <v>0</v>
      </c>
      <c r="DJ532" s="7">
        <f t="shared" si="476"/>
        <v>0</v>
      </c>
      <c r="DK532" s="10">
        <f t="shared" si="477"/>
        <v>0</v>
      </c>
      <c r="DL532" s="10">
        <f t="shared" si="478"/>
        <v>0</v>
      </c>
      <c r="DM532">
        <f t="shared" si="479"/>
        <v>0</v>
      </c>
      <c r="DN532">
        <f t="shared" si="480"/>
        <v>0</v>
      </c>
      <c r="DO532">
        <f t="shared" si="481"/>
        <v>0</v>
      </c>
      <c r="DP532" s="7">
        <f t="shared" si="482"/>
        <v>0</v>
      </c>
      <c r="DQ532">
        <f t="shared" si="483"/>
        <v>0</v>
      </c>
      <c r="DR532">
        <f t="shared" si="484"/>
        <v>0</v>
      </c>
      <c r="DS532">
        <f t="shared" si="485"/>
        <v>0</v>
      </c>
      <c r="DT532" s="7">
        <f t="shared" si="486"/>
        <v>0</v>
      </c>
      <c r="DU532">
        <f t="shared" si="487"/>
        <v>0</v>
      </c>
      <c r="DV532" s="7">
        <f t="shared" si="488"/>
        <v>0</v>
      </c>
      <c r="DW532" s="10">
        <f t="shared" si="489"/>
        <v>0</v>
      </c>
      <c r="DX532" s="10">
        <f t="shared" si="490"/>
        <v>0</v>
      </c>
      <c r="DY532" s="31">
        <f t="shared" si="491"/>
        <v>0</v>
      </c>
      <c r="DZ532" s="31">
        <f t="shared" si="492"/>
        <v>0</v>
      </c>
      <c r="EA532" s="31">
        <f t="shared" si="493"/>
        <v>0</v>
      </c>
      <c r="EB532">
        <f t="shared" si="494"/>
        <v>0</v>
      </c>
      <c r="EC532">
        <f t="shared" si="495"/>
        <v>0</v>
      </c>
      <c r="ED532">
        <f t="shared" si="496"/>
        <v>0</v>
      </c>
      <c r="EE532" s="7">
        <f t="shared" si="497"/>
        <v>0</v>
      </c>
      <c r="EF532" s="31">
        <f t="shared" si="498"/>
        <v>0</v>
      </c>
      <c r="EG532">
        <f t="shared" si="499"/>
        <v>0</v>
      </c>
      <c r="EH532">
        <f t="shared" si="500"/>
        <v>0</v>
      </c>
      <c r="EI532">
        <f t="shared" si="501"/>
        <v>0</v>
      </c>
      <c r="EJ532" s="7">
        <f t="shared" si="502"/>
        <v>0</v>
      </c>
      <c r="EK532">
        <f t="shared" si="455"/>
        <v>0</v>
      </c>
      <c r="EL532">
        <f t="shared" si="456"/>
        <v>0</v>
      </c>
      <c r="EM532">
        <f t="shared" si="457"/>
        <v>0</v>
      </c>
      <c r="EN532">
        <f t="shared" si="458"/>
        <v>0</v>
      </c>
      <c r="EO532" s="75">
        <f t="shared" si="459"/>
        <v>0</v>
      </c>
      <c r="EP532" s="75">
        <f t="shared" si="460"/>
        <v>0</v>
      </c>
      <c r="EQ532" s="75">
        <f t="shared" si="461"/>
        <v>0</v>
      </c>
      <c r="ER532" s="75">
        <f t="shared" si="462"/>
        <v>0</v>
      </c>
      <c r="ES532">
        <f t="shared" si="412"/>
        <v>0</v>
      </c>
      <c r="ET532">
        <f t="shared" si="413"/>
        <v>0</v>
      </c>
      <c r="EU532">
        <f t="shared" si="414"/>
        <v>0</v>
      </c>
      <c r="EV532">
        <f t="shared" si="415"/>
        <v>0</v>
      </c>
    </row>
    <row r="533" spans="1:152" x14ac:dyDescent="0.35">
      <c r="A533" t="s">
        <v>190</v>
      </c>
      <c r="B533" s="7">
        <v>1990</v>
      </c>
      <c r="C533">
        <v>0</v>
      </c>
      <c r="D533">
        <v>0</v>
      </c>
      <c r="E533">
        <v>0</v>
      </c>
      <c r="F533">
        <v>0</v>
      </c>
      <c r="G533">
        <v>0</v>
      </c>
      <c r="H533">
        <v>0</v>
      </c>
      <c r="I533" s="7">
        <v>0</v>
      </c>
      <c r="J533">
        <v>0</v>
      </c>
      <c r="K533">
        <v>0</v>
      </c>
      <c r="L533">
        <v>0</v>
      </c>
      <c r="M533">
        <v>0</v>
      </c>
      <c r="N533">
        <v>0</v>
      </c>
      <c r="O533">
        <v>0</v>
      </c>
      <c r="P533" s="7">
        <v>0</v>
      </c>
      <c r="Q533">
        <v>0</v>
      </c>
      <c r="R533">
        <v>0</v>
      </c>
      <c r="S533">
        <v>0</v>
      </c>
      <c r="T533">
        <v>0</v>
      </c>
      <c r="U533">
        <v>0</v>
      </c>
      <c r="V533">
        <v>0</v>
      </c>
      <c r="W533" s="7">
        <v>0</v>
      </c>
      <c r="X533">
        <v>0</v>
      </c>
      <c r="Y533">
        <v>0</v>
      </c>
      <c r="Z533">
        <v>0</v>
      </c>
      <c r="AA533">
        <v>0</v>
      </c>
      <c r="AB533">
        <v>0</v>
      </c>
      <c r="AC533">
        <v>0</v>
      </c>
      <c r="AD533" s="7">
        <v>0</v>
      </c>
      <c r="AE533">
        <v>0</v>
      </c>
      <c r="AF533">
        <v>0</v>
      </c>
      <c r="AG533">
        <v>0</v>
      </c>
      <c r="AH533">
        <v>0</v>
      </c>
      <c r="AI533">
        <v>0</v>
      </c>
      <c r="AJ533">
        <v>0</v>
      </c>
      <c r="AK533" s="7">
        <v>0</v>
      </c>
      <c r="AL533">
        <v>0</v>
      </c>
      <c r="AM533">
        <v>0</v>
      </c>
      <c r="AN533">
        <v>0</v>
      </c>
      <c r="AO533">
        <v>0</v>
      </c>
      <c r="AP533">
        <v>0</v>
      </c>
      <c r="AQ533">
        <v>0</v>
      </c>
      <c r="AR533" s="7">
        <v>0</v>
      </c>
      <c r="AS533">
        <v>0</v>
      </c>
      <c r="AT533">
        <v>0</v>
      </c>
      <c r="AU533">
        <v>0</v>
      </c>
      <c r="AV533">
        <v>0</v>
      </c>
      <c r="AW533">
        <v>0</v>
      </c>
      <c r="AX533">
        <v>0</v>
      </c>
      <c r="AY533" s="7">
        <v>0</v>
      </c>
      <c r="AZ533">
        <v>0</v>
      </c>
      <c r="BA533">
        <v>0</v>
      </c>
      <c r="BB533">
        <v>0</v>
      </c>
      <c r="BC533">
        <v>0</v>
      </c>
      <c r="BD533">
        <v>0</v>
      </c>
      <c r="BE533">
        <v>0</v>
      </c>
      <c r="BF533" s="7">
        <v>0</v>
      </c>
      <c r="BG533">
        <v>0</v>
      </c>
      <c r="BH533">
        <v>0</v>
      </c>
      <c r="BI533">
        <v>0</v>
      </c>
      <c r="BJ533">
        <v>0</v>
      </c>
      <c r="BK533">
        <v>0</v>
      </c>
      <c r="BL533">
        <v>0</v>
      </c>
      <c r="BM533" s="7">
        <v>0</v>
      </c>
      <c r="BN533">
        <v>0</v>
      </c>
      <c r="BO533">
        <v>0</v>
      </c>
      <c r="BP533">
        <v>0</v>
      </c>
      <c r="BQ533">
        <v>0</v>
      </c>
      <c r="BR533">
        <v>0</v>
      </c>
      <c r="BS533">
        <v>0</v>
      </c>
      <c r="BT533" s="7">
        <v>0</v>
      </c>
      <c r="BU533">
        <v>0</v>
      </c>
      <c r="BV533">
        <v>0</v>
      </c>
      <c r="BW533">
        <v>0</v>
      </c>
      <c r="BX533">
        <v>0</v>
      </c>
      <c r="BY533">
        <v>0</v>
      </c>
      <c r="BZ533">
        <v>0</v>
      </c>
      <c r="CA533" s="7">
        <v>0</v>
      </c>
      <c r="CB533">
        <v>0</v>
      </c>
      <c r="CC533">
        <v>0</v>
      </c>
      <c r="CD533">
        <v>0</v>
      </c>
      <c r="CE533">
        <v>0</v>
      </c>
      <c r="CF533">
        <v>0</v>
      </c>
      <c r="CG533">
        <v>0</v>
      </c>
      <c r="CH533" s="7">
        <v>0</v>
      </c>
      <c r="CI533">
        <v>0</v>
      </c>
      <c r="CJ533">
        <v>0</v>
      </c>
      <c r="CK533">
        <v>0</v>
      </c>
      <c r="CL533">
        <v>0</v>
      </c>
      <c r="CM533">
        <v>0</v>
      </c>
      <c r="CN533">
        <v>0</v>
      </c>
      <c r="CO533" s="7">
        <v>0</v>
      </c>
      <c r="CP533">
        <v>0</v>
      </c>
      <c r="CQ533">
        <v>0</v>
      </c>
      <c r="CR533">
        <v>0</v>
      </c>
      <c r="CS533">
        <v>0</v>
      </c>
      <c r="CT533">
        <v>0</v>
      </c>
      <c r="CU533">
        <v>0</v>
      </c>
      <c r="CV533" s="7">
        <v>0</v>
      </c>
      <c r="CW533">
        <f t="shared" si="463"/>
        <v>0</v>
      </c>
      <c r="CX533">
        <f t="shared" si="464"/>
        <v>0</v>
      </c>
      <c r="CY533">
        <f t="shared" si="465"/>
        <v>0</v>
      </c>
      <c r="CZ533">
        <f t="shared" si="466"/>
        <v>0</v>
      </c>
      <c r="DA533">
        <f t="shared" si="467"/>
        <v>0</v>
      </c>
      <c r="DB533">
        <f t="shared" si="468"/>
        <v>0</v>
      </c>
      <c r="DC533" s="7">
        <f t="shared" si="469"/>
        <v>0</v>
      </c>
      <c r="DD533">
        <f t="shared" si="470"/>
        <v>0</v>
      </c>
      <c r="DE533">
        <f t="shared" si="471"/>
        <v>0</v>
      </c>
      <c r="DF533">
        <f t="shared" si="472"/>
        <v>0</v>
      </c>
      <c r="DG533">
        <f t="shared" si="473"/>
        <v>0</v>
      </c>
      <c r="DH533">
        <f t="shared" si="474"/>
        <v>0</v>
      </c>
      <c r="DI533">
        <f t="shared" si="475"/>
        <v>0</v>
      </c>
      <c r="DJ533" s="7">
        <f t="shared" si="476"/>
        <v>0</v>
      </c>
      <c r="DK533" s="10">
        <f t="shared" si="477"/>
        <v>0</v>
      </c>
      <c r="DL533" s="10">
        <f t="shared" si="478"/>
        <v>0</v>
      </c>
      <c r="DM533">
        <f t="shared" si="479"/>
        <v>0</v>
      </c>
      <c r="DN533">
        <f t="shared" si="480"/>
        <v>0</v>
      </c>
      <c r="DO533">
        <f t="shared" si="481"/>
        <v>0</v>
      </c>
      <c r="DP533" s="7">
        <f t="shared" si="482"/>
        <v>0</v>
      </c>
      <c r="DQ533">
        <f t="shared" si="483"/>
        <v>0</v>
      </c>
      <c r="DR533">
        <f t="shared" si="484"/>
        <v>0</v>
      </c>
      <c r="DS533">
        <f t="shared" si="485"/>
        <v>0</v>
      </c>
      <c r="DT533" s="7">
        <f t="shared" si="486"/>
        <v>0</v>
      </c>
      <c r="DU533">
        <f t="shared" si="487"/>
        <v>0</v>
      </c>
      <c r="DV533" s="7">
        <f t="shared" si="488"/>
        <v>0</v>
      </c>
      <c r="DW533" s="10">
        <f t="shared" si="489"/>
        <v>0</v>
      </c>
      <c r="DX533" s="10">
        <f t="shared" si="490"/>
        <v>0</v>
      </c>
      <c r="DY533" s="31">
        <f t="shared" si="491"/>
        <v>0</v>
      </c>
      <c r="DZ533" s="31">
        <f t="shared" si="492"/>
        <v>0</v>
      </c>
      <c r="EA533" s="31">
        <f t="shared" si="493"/>
        <v>0</v>
      </c>
      <c r="EB533">
        <f t="shared" si="494"/>
        <v>0</v>
      </c>
      <c r="EC533">
        <f t="shared" si="495"/>
        <v>0</v>
      </c>
      <c r="ED533">
        <f t="shared" si="496"/>
        <v>0</v>
      </c>
      <c r="EE533" s="7">
        <f t="shared" si="497"/>
        <v>0</v>
      </c>
      <c r="EF533" s="31">
        <f t="shared" si="498"/>
        <v>0</v>
      </c>
      <c r="EG533">
        <f t="shared" si="499"/>
        <v>0</v>
      </c>
      <c r="EH533">
        <f t="shared" si="500"/>
        <v>0</v>
      </c>
      <c r="EI533">
        <f t="shared" si="501"/>
        <v>0</v>
      </c>
      <c r="EJ533" s="7">
        <f t="shared" si="502"/>
        <v>0</v>
      </c>
      <c r="EK533">
        <f t="shared" si="455"/>
        <v>0</v>
      </c>
      <c r="EL533">
        <f t="shared" si="456"/>
        <v>0</v>
      </c>
      <c r="EM533">
        <f t="shared" si="457"/>
        <v>0</v>
      </c>
      <c r="EN533">
        <f t="shared" si="458"/>
        <v>0</v>
      </c>
      <c r="EO533" s="75">
        <f t="shared" si="459"/>
        <v>0</v>
      </c>
      <c r="EP533" s="75">
        <f t="shared" si="460"/>
        <v>0</v>
      </c>
      <c r="EQ533" s="75">
        <f t="shared" si="461"/>
        <v>0</v>
      </c>
      <c r="ER533" s="75">
        <f t="shared" si="462"/>
        <v>0</v>
      </c>
      <c r="ES533">
        <f t="shared" si="412"/>
        <v>0</v>
      </c>
      <c r="ET533">
        <f t="shared" si="413"/>
        <v>0</v>
      </c>
      <c r="EU533">
        <f t="shared" si="414"/>
        <v>0</v>
      </c>
      <c r="EV533">
        <f t="shared" si="415"/>
        <v>0</v>
      </c>
    </row>
    <row r="534" spans="1:152" x14ac:dyDescent="0.35">
      <c r="A534" t="s">
        <v>190</v>
      </c>
      <c r="B534" s="7">
        <v>1991</v>
      </c>
      <c r="C534">
        <v>0</v>
      </c>
      <c r="D534">
        <v>0</v>
      </c>
      <c r="E534">
        <v>0</v>
      </c>
      <c r="F534">
        <v>0</v>
      </c>
      <c r="G534">
        <v>0</v>
      </c>
      <c r="H534">
        <v>0</v>
      </c>
      <c r="I534" s="7">
        <v>0</v>
      </c>
      <c r="J534">
        <v>0</v>
      </c>
      <c r="K534">
        <v>0</v>
      </c>
      <c r="L534">
        <v>0</v>
      </c>
      <c r="M534">
        <v>0</v>
      </c>
      <c r="N534">
        <v>0</v>
      </c>
      <c r="O534">
        <v>0</v>
      </c>
      <c r="P534" s="7">
        <v>0</v>
      </c>
      <c r="Q534">
        <v>0</v>
      </c>
      <c r="R534">
        <v>0</v>
      </c>
      <c r="S534">
        <v>0</v>
      </c>
      <c r="T534">
        <v>0</v>
      </c>
      <c r="U534">
        <v>0</v>
      </c>
      <c r="V534">
        <v>0</v>
      </c>
      <c r="W534" s="7">
        <v>0</v>
      </c>
      <c r="X534">
        <v>0</v>
      </c>
      <c r="Y534">
        <v>0</v>
      </c>
      <c r="Z534">
        <v>0</v>
      </c>
      <c r="AA534">
        <v>0</v>
      </c>
      <c r="AB534">
        <v>0</v>
      </c>
      <c r="AC534">
        <v>0</v>
      </c>
      <c r="AD534" s="7">
        <v>0</v>
      </c>
      <c r="AE534">
        <v>0</v>
      </c>
      <c r="AF534">
        <v>0</v>
      </c>
      <c r="AG534">
        <v>0</v>
      </c>
      <c r="AH534">
        <v>0</v>
      </c>
      <c r="AI534">
        <v>0</v>
      </c>
      <c r="AJ534">
        <v>0</v>
      </c>
      <c r="AK534" s="7">
        <v>0</v>
      </c>
      <c r="AL534">
        <v>0</v>
      </c>
      <c r="AM534">
        <v>0</v>
      </c>
      <c r="AN534">
        <v>0</v>
      </c>
      <c r="AO534">
        <v>0</v>
      </c>
      <c r="AP534">
        <v>0</v>
      </c>
      <c r="AQ534">
        <v>0</v>
      </c>
      <c r="AR534" s="7">
        <v>0</v>
      </c>
      <c r="AS534">
        <v>0</v>
      </c>
      <c r="AT534">
        <v>0</v>
      </c>
      <c r="AU534">
        <v>0</v>
      </c>
      <c r="AV534">
        <v>0</v>
      </c>
      <c r="AW534">
        <v>0</v>
      </c>
      <c r="AX534">
        <v>0</v>
      </c>
      <c r="AY534" s="7">
        <v>0</v>
      </c>
      <c r="AZ534">
        <v>0</v>
      </c>
      <c r="BA534">
        <v>0</v>
      </c>
      <c r="BB534">
        <v>0</v>
      </c>
      <c r="BC534">
        <v>0</v>
      </c>
      <c r="BD534">
        <v>0</v>
      </c>
      <c r="BE534">
        <v>0</v>
      </c>
      <c r="BF534" s="7">
        <v>0</v>
      </c>
      <c r="BG534">
        <v>0</v>
      </c>
      <c r="BH534">
        <v>0</v>
      </c>
      <c r="BI534">
        <v>0</v>
      </c>
      <c r="BJ534">
        <v>0</v>
      </c>
      <c r="BK534">
        <v>0</v>
      </c>
      <c r="BL534">
        <v>0</v>
      </c>
      <c r="BM534" s="7">
        <v>0</v>
      </c>
      <c r="BN534">
        <v>0</v>
      </c>
      <c r="BO534">
        <v>0</v>
      </c>
      <c r="BP534">
        <v>0</v>
      </c>
      <c r="BQ534">
        <v>0</v>
      </c>
      <c r="BR534">
        <v>0</v>
      </c>
      <c r="BS534">
        <v>0</v>
      </c>
      <c r="BT534" s="7">
        <v>0</v>
      </c>
      <c r="BU534">
        <v>0</v>
      </c>
      <c r="BV534">
        <v>0</v>
      </c>
      <c r="BW534">
        <v>0</v>
      </c>
      <c r="BX534">
        <v>0</v>
      </c>
      <c r="BY534">
        <v>0</v>
      </c>
      <c r="BZ534">
        <v>0</v>
      </c>
      <c r="CA534" s="7">
        <v>0</v>
      </c>
      <c r="CB534">
        <v>0</v>
      </c>
      <c r="CC534">
        <v>0</v>
      </c>
      <c r="CD534">
        <v>0</v>
      </c>
      <c r="CE534">
        <v>0</v>
      </c>
      <c r="CF534">
        <v>0</v>
      </c>
      <c r="CG534">
        <v>0</v>
      </c>
      <c r="CH534" s="7">
        <v>0</v>
      </c>
      <c r="CI534">
        <v>0</v>
      </c>
      <c r="CJ534">
        <v>0</v>
      </c>
      <c r="CK534">
        <v>0</v>
      </c>
      <c r="CL534">
        <v>0</v>
      </c>
      <c r="CM534">
        <v>0</v>
      </c>
      <c r="CN534">
        <v>0</v>
      </c>
      <c r="CO534" s="7">
        <v>0</v>
      </c>
      <c r="CP534">
        <v>0</v>
      </c>
      <c r="CQ534">
        <v>0</v>
      </c>
      <c r="CR534">
        <v>0</v>
      </c>
      <c r="CS534">
        <v>0</v>
      </c>
      <c r="CT534">
        <v>0</v>
      </c>
      <c r="CU534">
        <v>0</v>
      </c>
      <c r="CV534" s="7">
        <v>0</v>
      </c>
      <c r="CW534">
        <f t="shared" si="463"/>
        <v>0</v>
      </c>
      <c r="CX534">
        <f t="shared" si="464"/>
        <v>0</v>
      </c>
      <c r="CY534">
        <f t="shared" si="465"/>
        <v>0</v>
      </c>
      <c r="CZ534">
        <f t="shared" si="466"/>
        <v>0</v>
      </c>
      <c r="DA534">
        <f t="shared" si="467"/>
        <v>0</v>
      </c>
      <c r="DB534">
        <f t="shared" si="468"/>
        <v>0</v>
      </c>
      <c r="DC534" s="7">
        <f t="shared" si="469"/>
        <v>0</v>
      </c>
      <c r="DD534">
        <f t="shared" si="470"/>
        <v>0</v>
      </c>
      <c r="DE534">
        <f t="shared" si="471"/>
        <v>0</v>
      </c>
      <c r="DF534">
        <f t="shared" si="472"/>
        <v>0</v>
      </c>
      <c r="DG534">
        <f t="shared" si="473"/>
        <v>0</v>
      </c>
      <c r="DH534">
        <f t="shared" si="474"/>
        <v>0</v>
      </c>
      <c r="DI534">
        <f t="shared" si="475"/>
        <v>0</v>
      </c>
      <c r="DJ534" s="7">
        <f t="shared" si="476"/>
        <v>0</v>
      </c>
      <c r="DK534" s="10">
        <f t="shared" si="477"/>
        <v>0</v>
      </c>
      <c r="DL534" s="10">
        <f t="shared" si="478"/>
        <v>0</v>
      </c>
      <c r="DM534">
        <f t="shared" si="479"/>
        <v>0</v>
      </c>
      <c r="DN534">
        <f t="shared" si="480"/>
        <v>0</v>
      </c>
      <c r="DO534">
        <f t="shared" si="481"/>
        <v>0</v>
      </c>
      <c r="DP534" s="7">
        <f t="shared" si="482"/>
        <v>0</v>
      </c>
      <c r="DQ534">
        <f t="shared" si="483"/>
        <v>0</v>
      </c>
      <c r="DR534">
        <f t="shared" si="484"/>
        <v>0</v>
      </c>
      <c r="DS534">
        <f t="shared" si="485"/>
        <v>0</v>
      </c>
      <c r="DT534" s="7">
        <f t="shared" si="486"/>
        <v>0</v>
      </c>
      <c r="DU534">
        <f t="shared" si="487"/>
        <v>0</v>
      </c>
      <c r="DV534" s="7">
        <f t="shared" si="488"/>
        <v>0</v>
      </c>
      <c r="DW534" s="10">
        <f t="shared" si="489"/>
        <v>0</v>
      </c>
      <c r="DX534" s="10">
        <f t="shared" si="490"/>
        <v>0</v>
      </c>
      <c r="DY534" s="31">
        <f t="shared" si="491"/>
        <v>0</v>
      </c>
      <c r="DZ534" s="31">
        <f t="shared" si="492"/>
        <v>0</v>
      </c>
      <c r="EA534" s="31">
        <f t="shared" si="493"/>
        <v>0</v>
      </c>
      <c r="EB534">
        <f t="shared" si="494"/>
        <v>0</v>
      </c>
      <c r="EC534">
        <f t="shared" si="495"/>
        <v>0</v>
      </c>
      <c r="ED534">
        <f t="shared" si="496"/>
        <v>0</v>
      </c>
      <c r="EE534" s="7">
        <f t="shared" si="497"/>
        <v>0</v>
      </c>
      <c r="EF534" s="31">
        <f t="shared" si="498"/>
        <v>0</v>
      </c>
      <c r="EG534">
        <f t="shared" si="499"/>
        <v>0</v>
      </c>
      <c r="EH534">
        <f t="shared" si="500"/>
        <v>0</v>
      </c>
      <c r="EI534">
        <f t="shared" si="501"/>
        <v>0</v>
      </c>
      <c r="EJ534" s="7">
        <f t="shared" si="502"/>
        <v>0</v>
      </c>
      <c r="EK534">
        <f t="shared" si="455"/>
        <v>0</v>
      </c>
      <c r="EL534">
        <f t="shared" si="456"/>
        <v>0</v>
      </c>
      <c r="EM534">
        <f t="shared" si="457"/>
        <v>0</v>
      </c>
      <c r="EN534">
        <f t="shared" si="458"/>
        <v>0</v>
      </c>
      <c r="EO534" s="75">
        <f t="shared" si="459"/>
        <v>0</v>
      </c>
      <c r="EP534" s="75">
        <f t="shared" si="460"/>
        <v>0</v>
      </c>
      <c r="EQ534" s="75">
        <f t="shared" si="461"/>
        <v>0</v>
      </c>
      <c r="ER534" s="75">
        <f t="shared" si="462"/>
        <v>0</v>
      </c>
      <c r="ES534">
        <f t="shared" si="412"/>
        <v>0</v>
      </c>
      <c r="ET534">
        <f t="shared" si="413"/>
        <v>0</v>
      </c>
      <c r="EU534">
        <f t="shared" si="414"/>
        <v>0</v>
      </c>
      <c r="EV534">
        <f t="shared" si="415"/>
        <v>0</v>
      </c>
    </row>
    <row r="535" spans="1:152" x14ac:dyDescent="0.35">
      <c r="A535" t="s">
        <v>190</v>
      </c>
      <c r="B535" s="7">
        <v>1992</v>
      </c>
      <c r="C535">
        <v>0</v>
      </c>
      <c r="D535">
        <v>0</v>
      </c>
      <c r="E535">
        <v>0</v>
      </c>
      <c r="F535">
        <v>0</v>
      </c>
      <c r="G535">
        <v>0</v>
      </c>
      <c r="H535">
        <v>0</v>
      </c>
      <c r="I535" s="7">
        <v>0</v>
      </c>
      <c r="J535">
        <v>0</v>
      </c>
      <c r="K535">
        <v>0</v>
      </c>
      <c r="L535">
        <v>0</v>
      </c>
      <c r="M535">
        <v>0</v>
      </c>
      <c r="N535">
        <v>0</v>
      </c>
      <c r="O535">
        <v>0</v>
      </c>
      <c r="P535" s="7">
        <v>0</v>
      </c>
      <c r="Q535">
        <v>0</v>
      </c>
      <c r="R535">
        <v>0</v>
      </c>
      <c r="S535">
        <v>0</v>
      </c>
      <c r="T535">
        <v>0</v>
      </c>
      <c r="U535">
        <v>0</v>
      </c>
      <c r="V535">
        <v>0</v>
      </c>
      <c r="W535" s="7">
        <v>0</v>
      </c>
      <c r="X535">
        <v>0</v>
      </c>
      <c r="Y535">
        <v>0</v>
      </c>
      <c r="Z535">
        <v>0</v>
      </c>
      <c r="AA535">
        <v>0</v>
      </c>
      <c r="AB535">
        <v>0</v>
      </c>
      <c r="AC535">
        <v>0</v>
      </c>
      <c r="AD535" s="7">
        <v>0</v>
      </c>
      <c r="AE535">
        <v>0</v>
      </c>
      <c r="AF535">
        <v>0</v>
      </c>
      <c r="AG535">
        <v>0</v>
      </c>
      <c r="AH535">
        <v>0</v>
      </c>
      <c r="AI535">
        <v>0</v>
      </c>
      <c r="AJ535">
        <v>0</v>
      </c>
      <c r="AK535" s="7">
        <v>0</v>
      </c>
      <c r="AL535">
        <v>0</v>
      </c>
      <c r="AM535">
        <v>0</v>
      </c>
      <c r="AN535">
        <v>0</v>
      </c>
      <c r="AO535">
        <v>0</v>
      </c>
      <c r="AP535">
        <v>0</v>
      </c>
      <c r="AQ535">
        <v>0</v>
      </c>
      <c r="AR535" s="7">
        <v>0</v>
      </c>
      <c r="AS535">
        <v>0</v>
      </c>
      <c r="AT535">
        <v>0</v>
      </c>
      <c r="AU535">
        <v>0</v>
      </c>
      <c r="AV535">
        <v>0</v>
      </c>
      <c r="AW535">
        <v>0</v>
      </c>
      <c r="AX535">
        <v>0</v>
      </c>
      <c r="AY535" s="7">
        <v>0</v>
      </c>
      <c r="AZ535">
        <v>0</v>
      </c>
      <c r="BA535">
        <v>0</v>
      </c>
      <c r="BB535">
        <v>0</v>
      </c>
      <c r="BC535">
        <v>0</v>
      </c>
      <c r="BD535">
        <v>0</v>
      </c>
      <c r="BE535">
        <v>0</v>
      </c>
      <c r="BF535" s="7">
        <v>0</v>
      </c>
      <c r="BG535">
        <v>0</v>
      </c>
      <c r="BH535">
        <v>0</v>
      </c>
      <c r="BI535">
        <v>0</v>
      </c>
      <c r="BJ535">
        <v>0</v>
      </c>
      <c r="BK535">
        <v>0</v>
      </c>
      <c r="BL535">
        <v>0</v>
      </c>
      <c r="BM535" s="7">
        <v>0</v>
      </c>
      <c r="BN535">
        <v>0</v>
      </c>
      <c r="BO535">
        <v>0</v>
      </c>
      <c r="BP535">
        <v>0</v>
      </c>
      <c r="BQ535">
        <v>0</v>
      </c>
      <c r="BR535">
        <v>0</v>
      </c>
      <c r="BS535">
        <v>0</v>
      </c>
      <c r="BT535" s="7">
        <v>0</v>
      </c>
      <c r="BU535">
        <v>0</v>
      </c>
      <c r="BV535">
        <v>0</v>
      </c>
      <c r="BW535">
        <v>0</v>
      </c>
      <c r="BX535">
        <v>0</v>
      </c>
      <c r="BY535">
        <v>0</v>
      </c>
      <c r="BZ535">
        <v>0</v>
      </c>
      <c r="CA535" s="7">
        <v>0</v>
      </c>
      <c r="CB535">
        <v>0</v>
      </c>
      <c r="CC535">
        <v>0</v>
      </c>
      <c r="CD535">
        <v>0</v>
      </c>
      <c r="CE535">
        <v>0</v>
      </c>
      <c r="CF535">
        <v>0</v>
      </c>
      <c r="CG535">
        <v>0</v>
      </c>
      <c r="CH535" s="7">
        <v>0</v>
      </c>
      <c r="CI535">
        <v>0</v>
      </c>
      <c r="CJ535">
        <v>0</v>
      </c>
      <c r="CK535">
        <v>0</v>
      </c>
      <c r="CL535">
        <v>0</v>
      </c>
      <c r="CM535">
        <v>0</v>
      </c>
      <c r="CN535">
        <v>0</v>
      </c>
      <c r="CO535" s="7">
        <v>0</v>
      </c>
      <c r="CP535">
        <v>0</v>
      </c>
      <c r="CQ535">
        <v>0</v>
      </c>
      <c r="CR535">
        <v>0</v>
      </c>
      <c r="CS535">
        <v>0</v>
      </c>
      <c r="CT535">
        <v>0</v>
      </c>
      <c r="CU535">
        <v>0</v>
      </c>
      <c r="CV535" s="7">
        <v>0</v>
      </c>
      <c r="CW535">
        <f t="shared" si="463"/>
        <v>0</v>
      </c>
      <c r="CX535">
        <f t="shared" si="464"/>
        <v>0</v>
      </c>
      <c r="CY535">
        <f t="shared" si="465"/>
        <v>0</v>
      </c>
      <c r="CZ535">
        <f t="shared" si="466"/>
        <v>0</v>
      </c>
      <c r="DA535">
        <f t="shared" si="467"/>
        <v>0</v>
      </c>
      <c r="DB535">
        <f t="shared" si="468"/>
        <v>0</v>
      </c>
      <c r="DC535" s="7">
        <f t="shared" si="469"/>
        <v>0</v>
      </c>
      <c r="DD535">
        <f t="shared" si="470"/>
        <v>0</v>
      </c>
      <c r="DE535">
        <f t="shared" si="471"/>
        <v>0</v>
      </c>
      <c r="DF535">
        <f t="shared" si="472"/>
        <v>0</v>
      </c>
      <c r="DG535">
        <f t="shared" si="473"/>
        <v>0</v>
      </c>
      <c r="DH535">
        <f t="shared" si="474"/>
        <v>0</v>
      </c>
      <c r="DI535">
        <f t="shared" si="475"/>
        <v>0</v>
      </c>
      <c r="DJ535" s="7">
        <f t="shared" si="476"/>
        <v>0</v>
      </c>
      <c r="DK535" s="10">
        <f t="shared" si="477"/>
        <v>0</v>
      </c>
      <c r="DL535" s="10">
        <f t="shared" si="478"/>
        <v>0</v>
      </c>
      <c r="DM535">
        <f t="shared" si="479"/>
        <v>0</v>
      </c>
      <c r="DN535">
        <f t="shared" si="480"/>
        <v>0</v>
      </c>
      <c r="DO535">
        <f t="shared" si="481"/>
        <v>0</v>
      </c>
      <c r="DP535" s="7">
        <f t="shared" si="482"/>
        <v>0</v>
      </c>
      <c r="DQ535">
        <f t="shared" si="483"/>
        <v>0</v>
      </c>
      <c r="DR535">
        <f t="shared" si="484"/>
        <v>0</v>
      </c>
      <c r="DS535">
        <f t="shared" si="485"/>
        <v>0</v>
      </c>
      <c r="DT535" s="7">
        <f t="shared" si="486"/>
        <v>0</v>
      </c>
      <c r="DU535">
        <f t="shared" si="487"/>
        <v>0</v>
      </c>
      <c r="DV535" s="7">
        <f t="shared" si="488"/>
        <v>0</v>
      </c>
      <c r="DW535" s="10">
        <f t="shared" si="489"/>
        <v>0</v>
      </c>
      <c r="DX535" s="10">
        <f t="shared" si="490"/>
        <v>0</v>
      </c>
      <c r="DY535" s="31">
        <f t="shared" si="491"/>
        <v>0</v>
      </c>
      <c r="DZ535" s="31">
        <f t="shared" si="492"/>
        <v>0</v>
      </c>
      <c r="EA535" s="31">
        <f t="shared" si="493"/>
        <v>0</v>
      </c>
      <c r="EB535">
        <f t="shared" si="494"/>
        <v>0</v>
      </c>
      <c r="EC535">
        <f t="shared" si="495"/>
        <v>0</v>
      </c>
      <c r="ED535">
        <f t="shared" si="496"/>
        <v>0</v>
      </c>
      <c r="EE535" s="7">
        <f t="shared" si="497"/>
        <v>0</v>
      </c>
      <c r="EF535" s="31">
        <f t="shared" si="498"/>
        <v>0</v>
      </c>
      <c r="EG535">
        <f t="shared" si="499"/>
        <v>0</v>
      </c>
      <c r="EH535">
        <f t="shared" si="500"/>
        <v>0</v>
      </c>
      <c r="EI535">
        <f t="shared" si="501"/>
        <v>0</v>
      </c>
      <c r="EJ535" s="7">
        <f t="shared" si="502"/>
        <v>0</v>
      </c>
      <c r="EK535">
        <f t="shared" si="455"/>
        <v>0</v>
      </c>
      <c r="EL535">
        <f t="shared" si="456"/>
        <v>0</v>
      </c>
      <c r="EM535">
        <f t="shared" si="457"/>
        <v>0</v>
      </c>
      <c r="EN535">
        <f t="shared" si="458"/>
        <v>0</v>
      </c>
      <c r="EO535" s="75">
        <f t="shared" si="459"/>
        <v>0</v>
      </c>
      <c r="EP535" s="75">
        <f t="shared" si="460"/>
        <v>0</v>
      </c>
      <c r="EQ535" s="75">
        <f t="shared" si="461"/>
        <v>0</v>
      </c>
      <c r="ER535" s="75">
        <f t="shared" si="462"/>
        <v>0</v>
      </c>
      <c r="ES535">
        <f t="shared" si="412"/>
        <v>0</v>
      </c>
      <c r="ET535">
        <f t="shared" si="413"/>
        <v>0</v>
      </c>
      <c r="EU535">
        <f t="shared" si="414"/>
        <v>0</v>
      </c>
      <c r="EV535">
        <f t="shared" si="415"/>
        <v>0</v>
      </c>
    </row>
    <row r="536" spans="1:152" x14ac:dyDescent="0.35">
      <c r="A536" t="s">
        <v>190</v>
      </c>
      <c r="B536" s="7">
        <v>1993</v>
      </c>
      <c r="C536">
        <v>0</v>
      </c>
      <c r="D536">
        <v>0</v>
      </c>
      <c r="E536">
        <v>0</v>
      </c>
      <c r="F536">
        <v>0</v>
      </c>
      <c r="G536">
        <v>0</v>
      </c>
      <c r="H536">
        <v>0</v>
      </c>
      <c r="I536" s="7">
        <v>0</v>
      </c>
      <c r="J536">
        <v>0</v>
      </c>
      <c r="K536">
        <v>0</v>
      </c>
      <c r="L536">
        <v>0</v>
      </c>
      <c r="M536">
        <v>0</v>
      </c>
      <c r="N536">
        <v>0</v>
      </c>
      <c r="O536">
        <v>0</v>
      </c>
      <c r="P536" s="7">
        <v>0</v>
      </c>
      <c r="Q536">
        <v>0</v>
      </c>
      <c r="R536">
        <v>0</v>
      </c>
      <c r="S536">
        <v>0</v>
      </c>
      <c r="T536">
        <v>0</v>
      </c>
      <c r="U536">
        <v>0</v>
      </c>
      <c r="V536">
        <v>0</v>
      </c>
      <c r="W536" s="7">
        <v>0</v>
      </c>
      <c r="X536">
        <v>0</v>
      </c>
      <c r="Y536">
        <v>0</v>
      </c>
      <c r="Z536">
        <v>0</v>
      </c>
      <c r="AA536">
        <v>0</v>
      </c>
      <c r="AB536">
        <v>0</v>
      </c>
      <c r="AC536">
        <v>0</v>
      </c>
      <c r="AD536" s="7">
        <v>0</v>
      </c>
      <c r="AE536">
        <v>0.40456999999999999</v>
      </c>
      <c r="AF536">
        <v>0</v>
      </c>
      <c r="AG536">
        <v>0.19616</v>
      </c>
      <c r="AH536">
        <v>0</v>
      </c>
      <c r="AI536">
        <v>0</v>
      </c>
      <c r="AJ536">
        <v>0</v>
      </c>
      <c r="AK536" s="7">
        <v>0</v>
      </c>
      <c r="AL536">
        <v>0</v>
      </c>
      <c r="AM536">
        <v>0</v>
      </c>
      <c r="AN536">
        <v>0</v>
      </c>
      <c r="AO536">
        <v>0</v>
      </c>
      <c r="AP536">
        <v>0</v>
      </c>
      <c r="AQ536">
        <v>0</v>
      </c>
      <c r="AR536" s="7">
        <v>0</v>
      </c>
      <c r="AS536">
        <v>0</v>
      </c>
      <c r="AT536">
        <v>0</v>
      </c>
      <c r="AU536">
        <v>0</v>
      </c>
      <c r="AV536">
        <v>0</v>
      </c>
      <c r="AW536">
        <v>0</v>
      </c>
      <c r="AX536">
        <v>0</v>
      </c>
      <c r="AY536" s="7">
        <v>0</v>
      </c>
      <c r="AZ536">
        <v>0</v>
      </c>
      <c r="BA536">
        <v>0</v>
      </c>
      <c r="BB536">
        <v>0</v>
      </c>
      <c r="BC536">
        <v>0</v>
      </c>
      <c r="BD536">
        <v>0</v>
      </c>
      <c r="BE536">
        <v>0</v>
      </c>
      <c r="BF536" s="7">
        <v>0</v>
      </c>
      <c r="BG536">
        <v>6.13E-2</v>
      </c>
      <c r="BH536">
        <v>0</v>
      </c>
      <c r="BI536">
        <v>6.13E-2</v>
      </c>
      <c r="BJ536">
        <v>0</v>
      </c>
      <c r="BK536">
        <v>0</v>
      </c>
      <c r="BL536">
        <v>0</v>
      </c>
      <c r="BM536" s="7">
        <v>0</v>
      </c>
      <c r="BN536">
        <v>0</v>
      </c>
      <c r="BO536">
        <v>0</v>
      </c>
      <c r="BP536">
        <v>0</v>
      </c>
      <c r="BQ536">
        <v>0</v>
      </c>
      <c r="BR536">
        <v>0</v>
      </c>
      <c r="BS536">
        <v>0</v>
      </c>
      <c r="BT536" s="7">
        <v>0</v>
      </c>
      <c r="BU536">
        <v>0</v>
      </c>
      <c r="BV536">
        <v>0</v>
      </c>
      <c r="BW536">
        <v>0</v>
      </c>
      <c r="BX536">
        <v>0</v>
      </c>
      <c r="BY536">
        <v>0</v>
      </c>
      <c r="BZ536">
        <v>0</v>
      </c>
      <c r="CA536" s="7">
        <v>0</v>
      </c>
      <c r="CB536">
        <v>0.95626</v>
      </c>
      <c r="CC536">
        <v>0</v>
      </c>
      <c r="CD536">
        <v>0.69879999999999998</v>
      </c>
      <c r="CE536">
        <v>0</v>
      </c>
      <c r="CF536">
        <v>0</v>
      </c>
      <c r="CG536">
        <v>0</v>
      </c>
      <c r="CH536" s="7">
        <v>0</v>
      </c>
      <c r="CI536">
        <v>0</v>
      </c>
      <c r="CJ536">
        <v>0</v>
      </c>
      <c r="CK536">
        <v>0</v>
      </c>
      <c r="CL536">
        <v>0</v>
      </c>
      <c r="CM536">
        <v>0</v>
      </c>
      <c r="CN536">
        <v>0</v>
      </c>
      <c r="CO536" s="7">
        <v>0</v>
      </c>
      <c r="CP536">
        <v>0</v>
      </c>
      <c r="CQ536">
        <v>0</v>
      </c>
      <c r="CR536">
        <v>0</v>
      </c>
      <c r="CS536">
        <v>0</v>
      </c>
      <c r="CT536">
        <v>0</v>
      </c>
      <c r="CU536">
        <v>0</v>
      </c>
      <c r="CV536" s="7">
        <v>0</v>
      </c>
      <c r="CW536">
        <f t="shared" si="463"/>
        <v>0.40456999999999999</v>
      </c>
      <c r="CX536">
        <f t="shared" si="464"/>
        <v>0</v>
      </c>
      <c r="CY536">
        <f t="shared" si="465"/>
        <v>0.19616</v>
      </c>
      <c r="CZ536">
        <f t="shared" si="466"/>
        <v>0</v>
      </c>
      <c r="DA536">
        <f t="shared" si="467"/>
        <v>0</v>
      </c>
      <c r="DB536">
        <f t="shared" si="468"/>
        <v>0</v>
      </c>
      <c r="DC536" s="7">
        <f t="shared" si="469"/>
        <v>0</v>
      </c>
      <c r="DD536">
        <f t="shared" si="470"/>
        <v>1.01756</v>
      </c>
      <c r="DE536">
        <f t="shared" si="471"/>
        <v>0</v>
      </c>
      <c r="DF536">
        <f t="shared" si="472"/>
        <v>0.7601</v>
      </c>
      <c r="DG536">
        <f t="shared" si="473"/>
        <v>0</v>
      </c>
      <c r="DH536">
        <f t="shared" si="474"/>
        <v>0</v>
      </c>
      <c r="DI536">
        <f t="shared" si="475"/>
        <v>0</v>
      </c>
      <c r="DJ536" s="7">
        <f t="shared" si="476"/>
        <v>0</v>
      </c>
      <c r="DK536" s="10">
        <f t="shared" si="477"/>
        <v>0.40456999999999999</v>
      </c>
      <c r="DL536" s="10">
        <f t="shared" si="478"/>
        <v>1.01756</v>
      </c>
      <c r="DM536">
        <f t="shared" si="479"/>
        <v>0</v>
      </c>
      <c r="DN536">
        <f t="shared" si="480"/>
        <v>0.60072999999999999</v>
      </c>
      <c r="DO536">
        <f t="shared" si="481"/>
        <v>0</v>
      </c>
      <c r="DP536" s="7">
        <f t="shared" si="482"/>
        <v>0</v>
      </c>
      <c r="DQ536">
        <f t="shared" si="483"/>
        <v>0.1226</v>
      </c>
      <c r="DR536">
        <f t="shared" si="484"/>
        <v>1.65506</v>
      </c>
      <c r="DS536">
        <f t="shared" si="485"/>
        <v>0</v>
      </c>
      <c r="DT536" s="7">
        <f t="shared" si="486"/>
        <v>0</v>
      </c>
      <c r="DU536">
        <f t="shared" si="487"/>
        <v>0.60072999999999999</v>
      </c>
      <c r="DV536" s="7">
        <f t="shared" si="488"/>
        <v>1.77766</v>
      </c>
      <c r="DW536" s="10">
        <f t="shared" si="489"/>
        <v>1</v>
      </c>
      <c r="DX536" s="10">
        <f t="shared" si="490"/>
        <v>0</v>
      </c>
      <c r="DY536" s="31">
        <f t="shared" si="491"/>
        <v>1</v>
      </c>
      <c r="DZ536" s="31">
        <f t="shared" si="492"/>
        <v>0</v>
      </c>
      <c r="EA536" s="31">
        <f t="shared" si="493"/>
        <v>0</v>
      </c>
      <c r="EB536">
        <f t="shared" si="494"/>
        <v>0</v>
      </c>
      <c r="EC536">
        <f t="shared" si="495"/>
        <v>0</v>
      </c>
      <c r="ED536">
        <f t="shared" si="496"/>
        <v>1</v>
      </c>
      <c r="EE536" s="7">
        <f t="shared" si="497"/>
        <v>0</v>
      </c>
      <c r="EF536" s="31">
        <f t="shared" si="498"/>
        <v>0</v>
      </c>
      <c r="EG536">
        <f t="shared" si="499"/>
        <v>0</v>
      </c>
      <c r="EH536">
        <f t="shared" si="500"/>
        <v>0</v>
      </c>
      <c r="EI536">
        <f t="shared" si="501"/>
        <v>1</v>
      </c>
      <c r="EJ536" s="7">
        <f t="shared" si="502"/>
        <v>0</v>
      </c>
      <c r="EK536">
        <f t="shared" si="455"/>
        <v>0</v>
      </c>
      <c r="EL536">
        <f t="shared" si="456"/>
        <v>0</v>
      </c>
      <c r="EM536">
        <f t="shared" si="457"/>
        <v>1</v>
      </c>
      <c r="EN536">
        <f t="shared" si="458"/>
        <v>0</v>
      </c>
      <c r="EO536" s="75">
        <f t="shared" si="459"/>
        <v>0</v>
      </c>
      <c r="EP536" s="75">
        <f t="shared" si="460"/>
        <v>0.25257842490087834</v>
      </c>
      <c r="EQ536" s="75">
        <f t="shared" si="461"/>
        <v>5.1547475393017968E-2</v>
      </c>
      <c r="ER536" s="75">
        <f t="shared" si="462"/>
        <v>0.6958740997061037</v>
      </c>
      <c r="ES536">
        <f t="shared" si="412"/>
        <v>0</v>
      </c>
      <c r="ET536">
        <f t="shared" si="413"/>
        <v>0</v>
      </c>
      <c r="EU536">
        <f t="shared" si="414"/>
        <v>0</v>
      </c>
      <c r="EV536">
        <f t="shared" si="415"/>
        <v>0</v>
      </c>
    </row>
    <row r="537" spans="1:152" x14ac:dyDescent="0.35">
      <c r="A537" t="s">
        <v>190</v>
      </c>
      <c r="B537" s="7">
        <v>1994</v>
      </c>
      <c r="C537">
        <v>0</v>
      </c>
      <c r="D537">
        <v>0</v>
      </c>
      <c r="E537">
        <v>0</v>
      </c>
      <c r="F537">
        <v>0</v>
      </c>
      <c r="G537">
        <v>0</v>
      </c>
      <c r="H537">
        <v>0</v>
      </c>
      <c r="I537" s="7">
        <v>0</v>
      </c>
      <c r="J537">
        <v>0</v>
      </c>
      <c r="K537">
        <v>0</v>
      </c>
      <c r="L537">
        <v>0</v>
      </c>
      <c r="M537">
        <v>0</v>
      </c>
      <c r="N537">
        <v>0</v>
      </c>
      <c r="O537">
        <v>0</v>
      </c>
      <c r="P537" s="7">
        <v>0</v>
      </c>
      <c r="Q537">
        <v>0</v>
      </c>
      <c r="R537">
        <v>0</v>
      </c>
      <c r="S537">
        <v>0</v>
      </c>
      <c r="T537">
        <v>0</v>
      </c>
      <c r="U537">
        <v>0</v>
      </c>
      <c r="V537">
        <v>0</v>
      </c>
      <c r="W537" s="7">
        <v>0</v>
      </c>
      <c r="X537">
        <v>0</v>
      </c>
      <c r="Y537">
        <v>0</v>
      </c>
      <c r="Z537">
        <v>0</v>
      </c>
      <c r="AA537">
        <v>0</v>
      </c>
      <c r="AB537">
        <v>0</v>
      </c>
      <c r="AC537">
        <v>0</v>
      </c>
      <c r="AD537" s="7">
        <v>0</v>
      </c>
      <c r="AE537">
        <v>0</v>
      </c>
      <c r="AF537">
        <v>0.19616</v>
      </c>
      <c r="AG537">
        <v>0</v>
      </c>
      <c r="AH537">
        <v>0</v>
      </c>
      <c r="AI537">
        <v>0</v>
      </c>
      <c r="AJ537">
        <v>0</v>
      </c>
      <c r="AK537" s="7">
        <v>0</v>
      </c>
      <c r="AL537">
        <v>0</v>
      </c>
      <c r="AM537">
        <v>0</v>
      </c>
      <c r="AN537">
        <v>0.19614000000000001</v>
      </c>
      <c r="AO537">
        <v>0.11206000000000001</v>
      </c>
      <c r="AP537">
        <v>8.4080000000000002E-2</v>
      </c>
      <c r="AQ537">
        <v>5.6030000000000003E-2</v>
      </c>
      <c r="AR537" s="7">
        <v>0</v>
      </c>
      <c r="AS537">
        <v>0</v>
      </c>
      <c r="AT537">
        <v>0</v>
      </c>
      <c r="AU537">
        <v>0.19614000000000001</v>
      </c>
      <c r="AV537">
        <v>0.11206000000000001</v>
      </c>
      <c r="AW537">
        <v>8.4080000000000002E-2</v>
      </c>
      <c r="AX537">
        <v>5.6030000000000003E-2</v>
      </c>
      <c r="AY537" s="7">
        <v>0</v>
      </c>
      <c r="AZ537">
        <v>0</v>
      </c>
      <c r="BA537">
        <v>0</v>
      </c>
      <c r="BB537">
        <v>0</v>
      </c>
      <c r="BC537">
        <v>0</v>
      </c>
      <c r="BD537">
        <v>0</v>
      </c>
      <c r="BE537">
        <v>0</v>
      </c>
      <c r="BF537" s="7">
        <v>0</v>
      </c>
      <c r="BG537">
        <v>0</v>
      </c>
      <c r="BH537">
        <v>6.13E-2</v>
      </c>
      <c r="BI537">
        <v>9.8059999999999994E-2</v>
      </c>
      <c r="BJ537">
        <v>5.6030000000000003E-2</v>
      </c>
      <c r="BK537">
        <v>4.2029999999999998E-2</v>
      </c>
      <c r="BL537">
        <v>2.8029999999999999E-2</v>
      </c>
      <c r="BM537" s="7">
        <v>0</v>
      </c>
      <c r="BN537">
        <v>0</v>
      </c>
      <c r="BO537">
        <v>0</v>
      </c>
      <c r="BP537">
        <v>0</v>
      </c>
      <c r="BQ537">
        <v>0</v>
      </c>
      <c r="BR537">
        <v>0</v>
      </c>
      <c r="BS537">
        <v>0</v>
      </c>
      <c r="BT537" s="7">
        <v>0</v>
      </c>
      <c r="BU537">
        <v>0</v>
      </c>
      <c r="BV537">
        <v>0</v>
      </c>
      <c r="BW537">
        <v>0</v>
      </c>
      <c r="BX537">
        <v>0</v>
      </c>
      <c r="BY537">
        <v>0</v>
      </c>
      <c r="BZ537">
        <v>0</v>
      </c>
      <c r="CA537" s="7">
        <v>0</v>
      </c>
      <c r="CB537">
        <v>0</v>
      </c>
      <c r="CC537">
        <v>0.69879999999999998</v>
      </c>
      <c r="CD537">
        <v>0.19611999999999999</v>
      </c>
      <c r="CE537">
        <v>0.11206000000000001</v>
      </c>
      <c r="CF537">
        <v>8.4059999999999996E-2</v>
      </c>
      <c r="CG537">
        <v>5.6050000000000003E-2</v>
      </c>
      <c r="CH537" s="7">
        <v>0</v>
      </c>
      <c r="CI537">
        <v>0</v>
      </c>
      <c r="CJ537">
        <v>0</v>
      </c>
      <c r="CK537">
        <v>0</v>
      </c>
      <c r="CL537">
        <v>0</v>
      </c>
      <c r="CM537">
        <v>0</v>
      </c>
      <c r="CN537">
        <v>0</v>
      </c>
      <c r="CO537" s="7">
        <v>0</v>
      </c>
      <c r="CP537">
        <v>0</v>
      </c>
      <c r="CQ537">
        <v>0</v>
      </c>
      <c r="CR537">
        <v>0</v>
      </c>
      <c r="CS537">
        <v>0</v>
      </c>
      <c r="CT537">
        <v>0</v>
      </c>
      <c r="CU537">
        <v>0</v>
      </c>
      <c r="CV537" s="7">
        <v>0</v>
      </c>
      <c r="CW537">
        <f t="shared" si="463"/>
        <v>0</v>
      </c>
      <c r="CX537">
        <f t="shared" si="464"/>
        <v>0.19616</v>
      </c>
      <c r="CY537">
        <f t="shared" si="465"/>
        <v>0.19614000000000001</v>
      </c>
      <c r="CZ537">
        <f t="shared" si="466"/>
        <v>0.11206000000000001</v>
      </c>
      <c r="DA537">
        <f t="shared" si="467"/>
        <v>8.4080000000000002E-2</v>
      </c>
      <c r="DB537">
        <f t="shared" si="468"/>
        <v>5.6030000000000003E-2</v>
      </c>
      <c r="DC537" s="7">
        <f t="shared" si="469"/>
        <v>0</v>
      </c>
      <c r="DD537">
        <f t="shared" si="470"/>
        <v>0</v>
      </c>
      <c r="DE537">
        <f t="shared" si="471"/>
        <v>0.7601</v>
      </c>
      <c r="DF537">
        <f t="shared" si="472"/>
        <v>0.29418</v>
      </c>
      <c r="DG537">
        <f t="shared" si="473"/>
        <v>0.16809000000000002</v>
      </c>
      <c r="DH537">
        <f t="shared" si="474"/>
        <v>0.12608999999999998</v>
      </c>
      <c r="DI537">
        <f t="shared" si="475"/>
        <v>8.4080000000000002E-2</v>
      </c>
      <c r="DJ537" s="7">
        <f t="shared" si="476"/>
        <v>0</v>
      </c>
      <c r="DK537" s="10">
        <f t="shared" si="477"/>
        <v>0.19616</v>
      </c>
      <c r="DL537" s="10">
        <f t="shared" si="478"/>
        <v>0.7601</v>
      </c>
      <c r="DM537">
        <f t="shared" si="479"/>
        <v>0</v>
      </c>
      <c r="DN537">
        <f t="shared" si="480"/>
        <v>0.19616</v>
      </c>
      <c r="DO537">
        <f t="shared" si="481"/>
        <v>0.44831000000000004</v>
      </c>
      <c r="DP537" s="7">
        <f t="shared" si="482"/>
        <v>0</v>
      </c>
      <c r="DQ537">
        <f t="shared" si="483"/>
        <v>0.28544999999999998</v>
      </c>
      <c r="DR537">
        <f t="shared" si="484"/>
        <v>1.1470899999999999</v>
      </c>
      <c r="DS537">
        <f t="shared" si="485"/>
        <v>0</v>
      </c>
      <c r="DT537" s="7">
        <f t="shared" si="486"/>
        <v>0</v>
      </c>
      <c r="DU537">
        <f t="shared" si="487"/>
        <v>0.6444700000000001</v>
      </c>
      <c r="DV537" s="7">
        <f t="shared" si="488"/>
        <v>1.4325399999999999</v>
      </c>
      <c r="DW537" s="10">
        <f t="shared" si="489"/>
        <v>1</v>
      </c>
      <c r="DX537" s="10">
        <f t="shared" si="490"/>
        <v>0</v>
      </c>
      <c r="DY537" s="31">
        <f t="shared" si="491"/>
        <v>1</v>
      </c>
      <c r="DZ537" s="31">
        <f t="shared" si="492"/>
        <v>0</v>
      </c>
      <c r="EA537" s="31">
        <f t="shared" si="493"/>
        <v>0</v>
      </c>
      <c r="EB537">
        <f t="shared" si="494"/>
        <v>0</v>
      </c>
      <c r="EC537">
        <f t="shared" si="495"/>
        <v>0</v>
      </c>
      <c r="ED537">
        <f t="shared" si="496"/>
        <v>1</v>
      </c>
      <c r="EE537" s="7">
        <f t="shared" si="497"/>
        <v>0</v>
      </c>
      <c r="EF537" s="31">
        <f t="shared" si="498"/>
        <v>0</v>
      </c>
      <c r="EG537">
        <f t="shared" si="499"/>
        <v>0</v>
      </c>
      <c r="EH537">
        <f t="shared" si="500"/>
        <v>0</v>
      </c>
      <c r="EI537">
        <f t="shared" si="501"/>
        <v>1</v>
      </c>
      <c r="EJ537" s="7">
        <f t="shared" si="502"/>
        <v>0</v>
      </c>
      <c r="EK537">
        <f t="shared" si="455"/>
        <v>0</v>
      </c>
      <c r="EL537">
        <f t="shared" si="456"/>
        <v>0</v>
      </c>
      <c r="EM537">
        <f t="shared" si="457"/>
        <v>1</v>
      </c>
      <c r="EN537">
        <f t="shared" si="458"/>
        <v>0</v>
      </c>
      <c r="EO537" s="75">
        <f t="shared" si="459"/>
        <v>0</v>
      </c>
      <c r="EP537" s="75">
        <f t="shared" si="460"/>
        <v>9.4443454773929833E-2</v>
      </c>
      <c r="EQ537" s="75">
        <f t="shared" si="461"/>
        <v>0.13743313705759722</v>
      </c>
      <c r="ER537" s="75">
        <f t="shared" si="462"/>
        <v>0.55227947867367033</v>
      </c>
      <c r="ES537">
        <f t="shared" si="412"/>
        <v>0</v>
      </c>
      <c r="ET537">
        <f t="shared" si="413"/>
        <v>0</v>
      </c>
      <c r="EU537">
        <f t="shared" si="414"/>
        <v>0</v>
      </c>
      <c r="EV537">
        <f t="shared" si="415"/>
        <v>0</v>
      </c>
    </row>
    <row r="538" spans="1:152" x14ac:dyDescent="0.35">
      <c r="A538" t="s">
        <v>190</v>
      </c>
      <c r="B538" s="7">
        <v>1995</v>
      </c>
      <c r="C538">
        <v>0.99756</v>
      </c>
      <c r="D538">
        <v>0</v>
      </c>
      <c r="E538">
        <v>0.56999</v>
      </c>
      <c r="F538">
        <v>0.42751</v>
      </c>
      <c r="G538">
        <v>0.28514</v>
      </c>
      <c r="H538">
        <v>0</v>
      </c>
      <c r="I538" s="7">
        <v>0</v>
      </c>
      <c r="J538">
        <v>0.11285000000000001</v>
      </c>
      <c r="K538">
        <v>0</v>
      </c>
      <c r="L538">
        <v>6.4610000000000001E-2</v>
      </c>
      <c r="M538">
        <v>4.8469999999999999E-2</v>
      </c>
      <c r="N538">
        <v>3.2329999999999998E-2</v>
      </c>
      <c r="O538">
        <v>0</v>
      </c>
      <c r="P538" s="7">
        <v>0</v>
      </c>
      <c r="Q538">
        <v>0.58779000000000003</v>
      </c>
      <c r="R538">
        <v>0</v>
      </c>
      <c r="S538">
        <v>0.33595999999999998</v>
      </c>
      <c r="T538">
        <v>0.252</v>
      </c>
      <c r="U538">
        <v>0.16803999999999999</v>
      </c>
      <c r="V538">
        <v>0</v>
      </c>
      <c r="W538" s="7">
        <v>0</v>
      </c>
      <c r="X538">
        <v>0.32189000000000001</v>
      </c>
      <c r="Y538">
        <v>0</v>
      </c>
      <c r="Z538">
        <v>0.18378</v>
      </c>
      <c r="AA538">
        <v>0.13783000000000001</v>
      </c>
      <c r="AB538">
        <v>9.1950000000000004E-2</v>
      </c>
      <c r="AC538">
        <v>0</v>
      </c>
      <c r="AD538" s="7">
        <v>0</v>
      </c>
      <c r="AE538">
        <v>-0.16597000000000001</v>
      </c>
      <c r="AF538">
        <v>0</v>
      </c>
      <c r="AG538">
        <v>-9.4759999999999997E-2</v>
      </c>
      <c r="AH538">
        <v>-7.1099999999999997E-2</v>
      </c>
      <c r="AI538">
        <v>-4.7379999999999999E-2</v>
      </c>
      <c r="AJ538">
        <v>0</v>
      </c>
      <c r="AK538" s="7">
        <v>0</v>
      </c>
      <c r="AL538">
        <v>0.20072000000000001</v>
      </c>
      <c r="AM538">
        <v>0.19614000000000001</v>
      </c>
      <c r="AN538">
        <v>0.22692000000000001</v>
      </c>
      <c r="AO538">
        <v>0.17022000000000001</v>
      </c>
      <c r="AP538">
        <v>0.11352</v>
      </c>
      <c r="AQ538">
        <v>0</v>
      </c>
      <c r="AR538" s="7">
        <v>0</v>
      </c>
      <c r="AS538">
        <v>0</v>
      </c>
      <c r="AT538">
        <v>0.19614000000000001</v>
      </c>
      <c r="AU538">
        <v>0.11206000000000001</v>
      </c>
      <c r="AV538">
        <v>8.4080000000000002E-2</v>
      </c>
      <c r="AW538">
        <v>5.6030000000000003E-2</v>
      </c>
      <c r="AX538">
        <v>0</v>
      </c>
      <c r="AY538" s="7">
        <v>0</v>
      </c>
      <c r="AZ538">
        <v>0.12003</v>
      </c>
      <c r="BA538">
        <v>0</v>
      </c>
      <c r="BB538">
        <v>6.8919999999999995E-2</v>
      </c>
      <c r="BC538">
        <v>5.1740000000000001E-2</v>
      </c>
      <c r="BD538">
        <v>3.4569999999999997E-2</v>
      </c>
      <c r="BE538">
        <v>0</v>
      </c>
      <c r="BF538" s="7">
        <v>0</v>
      </c>
      <c r="BG538">
        <v>0.17630999999999999</v>
      </c>
      <c r="BH538">
        <v>9.8059999999999994E-2</v>
      </c>
      <c r="BI538">
        <v>0.15653</v>
      </c>
      <c r="BJ538">
        <v>0.11743000000000001</v>
      </c>
      <c r="BK538">
        <v>7.8280000000000002E-2</v>
      </c>
      <c r="BL538">
        <v>0</v>
      </c>
      <c r="BM538" s="7">
        <v>0</v>
      </c>
      <c r="BN538">
        <v>0</v>
      </c>
      <c r="BO538">
        <v>0</v>
      </c>
      <c r="BP538">
        <v>0</v>
      </c>
      <c r="BQ538">
        <v>0</v>
      </c>
      <c r="BR538">
        <v>0</v>
      </c>
      <c r="BS538">
        <v>0</v>
      </c>
      <c r="BT538" s="7">
        <v>0</v>
      </c>
      <c r="BU538">
        <v>6.7769999999999997E-2</v>
      </c>
      <c r="BV538">
        <v>0</v>
      </c>
      <c r="BW538">
        <v>3.8769999999999999E-2</v>
      </c>
      <c r="BX538">
        <v>2.9059999999999999E-2</v>
      </c>
      <c r="BY538">
        <v>1.941E-2</v>
      </c>
      <c r="BZ538">
        <v>0</v>
      </c>
      <c r="CA538" s="7">
        <v>0</v>
      </c>
      <c r="CB538">
        <v>1.12649</v>
      </c>
      <c r="CC538">
        <v>0.19611999999999999</v>
      </c>
      <c r="CD538">
        <v>0.75527999999999995</v>
      </c>
      <c r="CE538">
        <v>0.56657999999999997</v>
      </c>
      <c r="CF538">
        <v>0.37776999999999999</v>
      </c>
      <c r="CG538">
        <v>0</v>
      </c>
      <c r="CH538" s="7">
        <v>0</v>
      </c>
      <c r="CI538">
        <v>0</v>
      </c>
      <c r="CJ538">
        <v>0</v>
      </c>
      <c r="CK538">
        <v>0</v>
      </c>
      <c r="CL538">
        <v>0</v>
      </c>
      <c r="CM538">
        <v>0</v>
      </c>
      <c r="CN538">
        <v>0</v>
      </c>
      <c r="CO538" s="7">
        <v>0</v>
      </c>
      <c r="CP538">
        <v>0.22822999999999999</v>
      </c>
      <c r="CQ538">
        <v>0</v>
      </c>
      <c r="CR538">
        <v>0.13064999999999999</v>
      </c>
      <c r="CS538">
        <v>9.8030000000000006E-2</v>
      </c>
      <c r="CT538">
        <v>6.5409999999999996E-2</v>
      </c>
      <c r="CU538">
        <v>0</v>
      </c>
      <c r="CV538" s="7">
        <v>0</v>
      </c>
      <c r="CW538">
        <f t="shared" si="463"/>
        <v>1.06447</v>
      </c>
      <c r="CX538">
        <f t="shared" si="464"/>
        <v>0.19614000000000001</v>
      </c>
      <c r="CY538">
        <f t="shared" si="465"/>
        <v>0.72082000000000013</v>
      </c>
      <c r="CZ538">
        <f t="shared" si="466"/>
        <v>0.54069999999999996</v>
      </c>
      <c r="DA538">
        <f t="shared" si="467"/>
        <v>0.36069000000000007</v>
      </c>
      <c r="DB538">
        <f t="shared" si="468"/>
        <v>0</v>
      </c>
      <c r="DC538" s="7">
        <f t="shared" si="469"/>
        <v>0</v>
      </c>
      <c r="DD538">
        <f t="shared" si="470"/>
        <v>1.5988</v>
      </c>
      <c r="DE538">
        <f t="shared" si="471"/>
        <v>0.29418</v>
      </c>
      <c r="DF538">
        <f t="shared" si="472"/>
        <v>1.0812299999999999</v>
      </c>
      <c r="DG538">
        <f t="shared" si="473"/>
        <v>0.81109999999999993</v>
      </c>
      <c r="DH538">
        <f t="shared" si="474"/>
        <v>0.54086999999999996</v>
      </c>
      <c r="DI538">
        <f t="shared" si="475"/>
        <v>0</v>
      </c>
      <c r="DJ538" s="7">
        <f t="shared" si="476"/>
        <v>0</v>
      </c>
      <c r="DK538" s="10">
        <f t="shared" si="477"/>
        <v>1.26061</v>
      </c>
      <c r="DL538" s="10">
        <f t="shared" si="478"/>
        <v>1.8929800000000001</v>
      </c>
      <c r="DM538">
        <f t="shared" si="479"/>
        <v>2.5384600000000002</v>
      </c>
      <c r="DN538">
        <f t="shared" si="480"/>
        <v>-0.37920999999999999</v>
      </c>
      <c r="DO538">
        <f t="shared" si="481"/>
        <v>0.44831000000000004</v>
      </c>
      <c r="DP538" s="7">
        <f t="shared" si="482"/>
        <v>0.27526</v>
      </c>
      <c r="DQ538">
        <f t="shared" si="483"/>
        <v>0.78161999999999998</v>
      </c>
      <c r="DR538">
        <f t="shared" si="484"/>
        <v>3.02224</v>
      </c>
      <c r="DS538">
        <f t="shared" si="485"/>
        <v>0</v>
      </c>
      <c r="DT538" s="7">
        <f t="shared" si="486"/>
        <v>0.52232000000000001</v>
      </c>
      <c r="DU538">
        <f t="shared" si="487"/>
        <v>2.8828200000000002</v>
      </c>
      <c r="DV538" s="7">
        <f t="shared" si="488"/>
        <v>4.3261799999999999</v>
      </c>
      <c r="DW538" s="10">
        <f t="shared" si="489"/>
        <v>1</v>
      </c>
      <c r="DX538" s="10">
        <f t="shared" si="490"/>
        <v>0</v>
      </c>
      <c r="DY538" s="31">
        <f t="shared" si="491"/>
        <v>1</v>
      </c>
      <c r="DZ538" s="31">
        <f t="shared" si="492"/>
        <v>0</v>
      </c>
      <c r="EA538" s="31">
        <f t="shared" si="493"/>
        <v>0</v>
      </c>
      <c r="EB538">
        <f t="shared" si="494"/>
        <v>0</v>
      </c>
      <c r="EC538">
        <f t="shared" si="495"/>
        <v>0</v>
      </c>
      <c r="ED538">
        <f t="shared" si="496"/>
        <v>1</v>
      </c>
      <c r="EE538" s="7">
        <f t="shared" si="497"/>
        <v>0</v>
      </c>
      <c r="EF538" s="31">
        <f t="shared" si="498"/>
        <v>0</v>
      </c>
      <c r="EG538">
        <f t="shared" si="499"/>
        <v>0</v>
      </c>
      <c r="EH538">
        <f t="shared" si="500"/>
        <v>0</v>
      </c>
      <c r="EI538">
        <f t="shared" si="501"/>
        <v>1</v>
      </c>
      <c r="EJ538" s="7">
        <f t="shared" si="502"/>
        <v>0</v>
      </c>
      <c r="EK538">
        <f t="shared" si="455"/>
        <v>0</v>
      </c>
      <c r="EL538">
        <f t="shared" si="456"/>
        <v>0</v>
      </c>
      <c r="EM538">
        <f t="shared" si="457"/>
        <v>1</v>
      </c>
      <c r="EN538">
        <f t="shared" si="458"/>
        <v>0</v>
      </c>
      <c r="EO538" s="75">
        <f t="shared" si="459"/>
        <v>0.35212373422111254</v>
      </c>
      <c r="EP538" s="75">
        <f t="shared" si="460"/>
        <v>-5.2602302677209042E-2</v>
      </c>
      <c r="EQ538" s="75">
        <f t="shared" si="461"/>
        <v>0.10842280482729921</v>
      </c>
      <c r="ER538" s="75">
        <f t="shared" si="462"/>
        <v>0.41923151616035514</v>
      </c>
      <c r="ES538">
        <f t="shared" si="412"/>
        <v>0</v>
      </c>
      <c r="ET538">
        <f t="shared" si="413"/>
        <v>0</v>
      </c>
      <c r="EU538">
        <f t="shared" si="414"/>
        <v>0</v>
      </c>
      <c r="EV538">
        <f t="shared" si="415"/>
        <v>0</v>
      </c>
    </row>
    <row r="539" spans="1:152" x14ac:dyDescent="0.35">
      <c r="A539" t="s">
        <v>190</v>
      </c>
      <c r="B539" s="7">
        <v>1996</v>
      </c>
      <c r="C539">
        <v>0</v>
      </c>
      <c r="D539">
        <v>0.56999</v>
      </c>
      <c r="E539">
        <v>0.42751</v>
      </c>
      <c r="F539">
        <v>0.28514</v>
      </c>
      <c r="G539">
        <v>0</v>
      </c>
      <c r="H539">
        <v>0</v>
      </c>
      <c r="I539" s="7">
        <v>0</v>
      </c>
      <c r="J539">
        <v>0</v>
      </c>
      <c r="K539">
        <v>6.4610000000000001E-2</v>
      </c>
      <c r="L539">
        <v>4.8469999999999999E-2</v>
      </c>
      <c r="M539">
        <v>3.2329999999999998E-2</v>
      </c>
      <c r="N539">
        <v>0</v>
      </c>
      <c r="O539">
        <v>0</v>
      </c>
      <c r="P539" s="7">
        <v>0</v>
      </c>
      <c r="Q539">
        <v>0</v>
      </c>
      <c r="R539">
        <v>0.33595999999999998</v>
      </c>
      <c r="S539">
        <v>0.252</v>
      </c>
      <c r="T539">
        <v>0.16803999999999999</v>
      </c>
      <c r="U539">
        <v>0</v>
      </c>
      <c r="V539">
        <v>0</v>
      </c>
      <c r="W539" s="7">
        <v>0</v>
      </c>
      <c r="X539">
        <v>0</v>
      </c>
      <c r="Y539">
        <v>0.18378</v>
      </c>
      <c r="Z539">
        <v>0.13783000000000001</v>
      </c>
      <c r="AA539">
        <v>9.1950000000000004E-2</v>
      </c>
      <c r="AB539">
        <v>0</v>
      </c>
      <c r="AC539">
        <v>0</v>
      </c>
      <c r="AD539" s="7">
        <v>0</v>
      </c>
      <c r="AE539">
        <v>0</v>
      </c>
      <c r="AF539">
        <v>-9.4759999999999997E-2</v>
      </c>
      <c r="AG539">
        <v>-7.1099999999999997E-2</v>
      </c>
      <c r="AH539">
        <v>-4.7379999999999999E-2</v>
      </c>
      <c r="AI539">
        <v>0</v>
      </c>
      <c r="AJ539">
        <v>0</v>
      </c>
      <c r="AK539" s="7">
        <v>0</v>
      </c>
      <c r="AL539">
        <v>0</v>
      </c>
      <c r="AM539">
        <v>0.22692000000000001</v>
      </c>
      <c r="AN539">
        <v>0.17022000000000001</v>
      </c>
      <c r="AO539">
        <v>0.11352</v>
      </c>
      <c r="AP539">
        <v>0</v>
      </c>
      <c r="AQ539">
        <v>0</v>
      </c>
      <c r="AR539" s="7">
        <v>0</v>
      </c>
      <c r="AS539">
        <v>0</v>
      </c>
      <c r="AT539">
        <v>0.11206000000000001</v>
      </c>
      <c r="AU539">
        <v>8.4080000000000002E-2</v>
      </c>
      <c r="AV539">
        <v>5.6030000000000003E-2</v>
      </c>
      <c r="AW539">
        <v>0</v>
      </c>
      <c r="AX539">
        <v>0</v>
      </c>
      <c r="AY539" s="7">
        <v>0</v>
      </c>
      <c r="AZ539">
        <v>0</v>
      </c>
      <c r="BA539">
        <v>6.8919999999999995E-2</v>
      </c>
      <c r="BB539">
        <v>5.1740000000000001E-2</v>
      </c>
      <c r="BC539">
        <v>3.4569999999999997E-2</v>
      </c>
      <c r="BD539">
        <v>0</v>
      </c>
      <c r="BE539">
        <v>0</v>
      </c>
      <c r="BF539" s="7">
        <v>0</v>
      </c>
      <c r="BG539">
        <v>0</v>
      </c>
      <c r="BH539">
        <v>0.15653</v>
      </c>
      <c r="BI539">
        <v>0.11743000000000001</v>
      </c>
      <c r="BJ539">
        <v>7.8280000000000002E-2</v>
      </c>
      <c r="BK539">
        <v>0</v>
      </c>
      <c r="BL539">
        <v>0</v>
      </c>
      <c r="BM539" s="7">
        <v>0</v>
      </c>
      <c r="BN539">
        <v>0</v>
      </c>
      <c r="BO539">
        <v>0</v>
      </c>
      <c r="BP539">
        <v>0</v>
      </c>
      <c r="BQ539">
        <v>0</v>
      </c>
      <c r="BR539">
        <v>0</v>
      </c>
      <c r="BS539">
        <v>0</v>
      </c>
      <c r="BT539" s="7">
        <v>0</v>
      </c>
      <c r="BU539">
        <v>0</v>
      </c>
      <c r="BV539">
        <v>3.8769999999999999E-2</v>
      </c>
      <c r="BW539">
        <v>2.9059999999999999E-2</v>
      </c>
      <c r="BX539">
        <v>1.941E-2</v>
      </c>
      <c r="BY539">
        <v>0</v>
      </c>
      <c r="BZ539">
        <v>0</v>
      </c>
      <c r="CA539" s="7">
        <v>0</v>
      </c>
      <c r="CB539">
        <v>0</v>
      </c>
      <c r="CC539">
        <v>0.75527999999999995</v>
      </c>
      <c r="CD539">
        <v>0.56657999999999997</v>
      </c>
      <c r="CE539">
        <v>0.37776999999999999</v>
      </c>
      <c r="CF539">
        <v>0</v>
      </c>
      <c r="CG539">
        <v>0</v>
      </c>
      <c r="CH539" s="7">
        <v>0</v>
      </c>
      <c r="CI539">
        <v>0</v>
      </c>
      <c r="CJ539">
        <v>0</v>
      </c>
      <c r="CK539">
        <v>0.13807</v>
      </c>
      <c r="CL539">
        <v>0.13807</v>
      </c>
      <c r="CM539">
        <v>0.13807</v>
      </c>
      <c r="CN539">
        <v>0</v>
      </c>
      <c r="CO539" s="7">
        <v>0</v>
      </c>
      <c r="CP539">
        <v>0</v>
      </c>
      <c r="CQ539">
        <v>0.13064999999999999</v>
      </c>
      <c r="CR539">
        <v>9.8030000000000006E-2</v>
      </c>
      <c r="CS539">
        <v>6.5409999999999996E-2</v>
      </c>
      <c r="CT539">
        <v>0</v>
      </c>
      <c r="CU539">
        <v>0</v>
      </c>
      <c r="CV539" s="7">
        <v>0</v>
      </c>
      <c r="CW539">
        <f t="shared" si="463"/>
        <v>0</v>
      </c>
      <c r="CX539">
        <f t="shared" si="464"/>
        <v>0.72082000000000013</v>
      </c>
      <c r="CY539">
        <f t="shared" si="465"/>
        <v>0.54069999999999996</v>
      </c>
      <c r="CZ539">
        <f t="shared" si="466"/>
        <v>0.36069000000000007</v>
      </c>
      <c r="DA539">
        <f t="shared" si="467"/>
        <v>0</v>
      </c>
      <c r="DB539">
        <f t="shared" si="468"/>
        <v>0</v>
      </c>
      <c r="DC539" s="7">
        <f t="shared" si="469"/>
        <v>0</v>
      </c>
      <c r="DD539">
        <f t="shared" si="470"/>
        <v>0</v>
      </c>
      <c r="DE539">
        <f t="shared" si="471"/>
        <v>1.0812299999999999</v>
      </c>
      <c r="DF539">
        <f t="shared" si="472"/>
        <v>0.94917000000000007</v>
      </c>
      <c r="DG539">
        <f t="shared" si="473"/>
        <v>0.67893999999999999</v>
      </c>
      <c r="DH539">
        <f t="shared" si="474"/>
        <v>0.13807</v>
      </c>
      <c r="DI539">
        <f t="shared" si="475"/>
        <v>0</v>
      </c>
      <c r="DJ539" s="7">
        <f t="shared" si="476"/>
        <v>0</v>
      </c>
      <c r="DK539" s="10">
        <f t="shared" si="477"/>
        <v>0.72082000000000013</v>
      </c>
      <c r="DL539" s="10">
        <f t="shared" si="478"/>
        <v>1.0812299999999999</v>
      </c>
      <c r="DM539">
        <f t="shared" si="479"/>
        <v>1.42805</v>
      </c>
      <c r="DN539">
        <f t="shared" si="480"/>
        <v>-0.21324000000000001</v>
      </c>
      <c r="DO539">
        <f t="shared" si="481"/>
        <v>0.25217000000000001</v>
      </c>
      <c r="DP539" s="7">
        <f t="shared" si="482"/>
        <v>0.15522999999999998</v>
      </c>
      <c r="DQ539">
        <f t="shared" si="483"/>
        <v>0.43947999999999993</v>
      </c>
      <c r="DR539">
        <f t="shared" si="484"/>
        <v>1.69963</v>
      </c>
      <c r="DS539">
        <f t="shared" si="485"/>
        <v>0.41420999999999997</v>
      </c>
      <c r="DT539" s="7">
        <f t="shared" si="486"/>
        <v>0.29408999999999996</v>
      </c>
      <c r="DU539">
        <f t="shared" si="487"/>
        <v>1.6222099999999999</v>
      </c>
      <c r="DV539" s="7">
        <f t="shared" si="488"/>
        <v>2.84741</v>
      </c>
      <c r="DW539" s="10">
        <f t="shared" si="489"/>
        <v>1</v>
      </c>
      <c r="DX539" s="10">
        <f t="shared" si="490"/>
        <v>0</v>
      </c>
      <c r="DY539" s="31">
        <f t="shared" si="491"/>
        <v>1</v>
      </c>
      <c r="DZ539" s="31">
        <f t="shared" si="492"/>
        <v>0</v>
      </c>
      <c r="EA539" s="31">
        <f t="shared" si="493"/>
        <v>0</v>
      </c>
      <c r="EB539">
        <f t="shared" si="494"/>
        <v>0</v>
      </c>
      <c r="EC539">
        <f t="shared" si="495"/>
        <v>0</v>
      </c>
      <c r="ED539">
        <f t="shared" si="496"/>
        <v>1</v>
      </c>
      <c r="EE539" s="7">
        <f t="shared" si="497"/>
        <v>0</v>
      </c>
      <c r="EF539" s="31">
        <f t="shared" si="498"/>
        <v>0</v>
      </c>
      <c r="EG539">
        <f t="shared" si="499"/>
        <v>0</v>
      </c>
      <c r="EH539">
        <f t="shared" si="500"/>
        <v>0</v>
      </c>
      <c r="EI539">
        <f t="shared" si="501"/>
        <v>1</v>
      </c>
      <c r="EJ539" s="7">
        <f t="shared" si="502"/>
        <v>0</v>
      </c>
      <c r="EK539">
        <f t="shared" si="455"/>
        <v>0</v>
      </c>
      <c r="EL539">
        <f t="shared" si="456"/>
        <v>0</v>
      </c>
      <c r="EM539">
        <f t="shared" si="457"/>
        <v>1</v>
      </c>
      <c r="EN539">
        <f t="shared" si="458"/>
        <v>0</v>
      </c>
      <c r="EO539" s="75">
        <f t="shared" si="459"/>
        <v>0.31950143412639109</v>
      </c>
      <c r="EP539" s="75">
        <f t="shared" si="460"/>
        <v>-4.7708753764302114E-2</v>
      </c>
      <c r="EQ539" s="75">
        <f t="shared" si="461"/>
        <v>9.8326032190656013E-2</v>
      </c>
      <c r="ER539" s="75">
        <f t="shared" si="462"/>
        <v>0.38026275164331641</v>
      </c>
      <c r="ES539">
        <f t="shared" si="412"/>
        <v>0</v>
      </c>
      <c r="ET539">
        <f t="shared" si="413"/>
        <v>0</v>
      </c>
      <c r="EU539">
        <f t="shared" si="414"/>
        <v>0</v>
      </c>
      <c r="EV539">
        <f t="shared" si="415"/>
        <v>0</v>
      </c>
    </row>
    <row r="540" spans="1:152" x14ac:dyDescent="0.35">
      <c r="A540" t="s">
        <v>190</v>
      </c>
      <c r="B540" s="7">
        <v>1997</v>
      </c>
      <c r="C540">
        <v>0</v>
      </c>
      <c r="D540">
        <v>0.42751</v>
      </c>
      <c r="E540">
        <v>0.28514</v>
      </c>
      <c r="F540">
        <v>0</v>
      </c>
      <c r="G540">
        <v>0</v>
      </c>
      <c r="H540">
        <v>0</v>
      </c>
      <c r="I540" s="7">
        <v>0</v>
      </c>
      <c r="J540">
        <v>0</v>
      </c>
      <c r="K540">
        <v>4.8469999999999999E-2</v>
      </c>
      <c r="L540">
        <v>3.2329999999999998E-2</v>
      </c>
      <c r="M540">
        <v>0</v>
      </c>
      <c r="N540">
        <v>0</v>
      </c>
      <c r="O540">
        <v>0</v>
      </c>
      <c r="P540" s="7">
        <v>0</v>
      </c>
      <c r="Q540">
        <v>0</v>
      </c>
      <c r="R540">
        <v>0.252</v>
      </c>
      <c r="S540">
        <v>0.16803999999999999</v>
      </c>
      <c r="T540">
        <v>0</v>
      </c>
      <c r="U540">
        <v>0</v>
      </c>
      <c r="V540">
        <v>0</v>
      </c>
      <c r="W540" s="7">
        <v>0</v>
      </c>
      <c r="X540">
        <v>0</v>
      </c>
      <c r="Y540">
        <v>0.13783000000000001</v>
      </c>
      <c r="Z540">
        <v>9.1950000000000004E-2</v>
      </c>
      <c r="AA540">
        <v>0</v>
      </c>
      <c r="AB540">
        <v>0</v>
      </c>
      <c r="AC540">
        <v>0</v>
      </c>
      <c r="AD540" s="7">
        <v>0</v>
      </c>
      <c r="AE540">
        <v>0</v>
      </c>
      <c r="AF540">
        <v>-7.1099999999999997E-2</v>
      </c>
      <c r="AG540">
        <v>-4.7379999999999999E-2</v>
      </c>
      <c r="AH540">
        <v>0</v>
      </c>
      <c r="AI540">
        <v>0</v>
      </c>
      <c r="AJ540">
        <v>0</v>
      </c>
      <c r="AK540" s="7">
        <v>0</v>
      </c>
      <c r="AL540">
        <v>0</v>
      </c>
      <c r="AM540">
        <v>0.17022000000000001</v>
      </c>
      <c r="AN540">
        <v>0.11352</v>
      </c>
      <c r="AO540">
        <v>0</v>
      </c>
      <c r="AP540">
        <v>0</v>
      </c>
      <c r="AQ540">
        <v>0</v>
      </c>
      <c r="AR540" s="7">
        <v>0</v>
      </c>
      <c r="AS540">
        <v>0</v>
      </c>
      <c r="AT540">
        <v>8.4080000000000002E-2</v>
      </c>
      <c r="AU540">
        <v>5.6030000000000003E-2</v>
      </c>
      <c r="AV540">
        <v>0</v>
      </c>
      <c r="AW540">
        <v>0</v>
      </c>
      <c r="AX540">
        <v>0</v>
      </c>
      <c r="AY540" s="7">
        <v>0</v>
      </c>
      <c r="AZ540">
        <v>0</v>
      </c>
      <c r="BA540">
        <v>5.1740000000000001E-2</v>
      </c>
      <c r="BB540">
        <v>3.4569999999999997E-2</v>
      </c>
      <c r="BC540">
        <v>0</v>
      </c>
      <c r="BD540">
        <v>0</v>
      </c>
      <c r="BE540">
        <v>0</v>
      </c>
      <c r="BF540" s="7">
        <v>0</v>
      </c>
      <c r="BG540">
        <v>0</v>
      </c>
      <c r="BH540">
        <v>0.11743000000000001</v>
      </c>
      <c r="BI540">
        <v>7.8280000000000002E-2</v>
      </c>
      <c r="BJ540">
        <v>0</v>
      </c>
      <c r="BK540">
        <v>0</v>
      </c>
      <c r="BL540">
        <v>0</v>
      </c>
      <c r="BM540" s="7">
        <v>0</v>
      </c>
      <c r="BN540">
        <v>0</v>
      </c>
      <c r="BO540">
        <v>0</v>
      </c>
      <c r="BP540">
        <v>0</v>
      </c>
      <c r="BQ540">
        <v>0</v>
      </c>
      <c r="BR540">
        <v>0</v>
      </c>
      <c r="BS540">
        <v>0</v>
      </c>
      <c r="BT540" s="7">
        <v>0</v>
      </c>
      <c r="BU540">
        <v>0</v>
      </c>
      <c r="BV540">
        <v>2.9059999999999999E-2</v>
      </c>
      <c r="BW540">
        <v>1.941E-2</v>
      </c>
      <c r="BX540">
        <v>0</v>
      </c>
      <c r="BY540">
        <v>0</v>
      </c>
      <c r="BZ540">
        <v>0</v>
      </c>
      <c r="CA540" s="7">
        <v>0</v>
      </c>
      <c r="CB540">
        <v>0</v>
      </c>
      <c r="CC540">
        <v>0.56657999999999997</v>
      </c>
      <c r="CD540">
        <v>0.37776999999999999</v>
      </c>
      <c r="CE540">
        <v>0</v>
      </c>
      <c r="CF540">
        <v>0</v>
      </c>
      <c r="CG540">
        <v>0</v>
      </c>
      <c r="CH540" s="7">
        <v>0</v>
      </c>
      <c r="CI540">
        <v>0</v>
      </c>
      <c r="CJ540">
        <v>0.13807</v>
      </c>
      <c r="CK540">
        <v>0.13807</v>
      </c>
      <c r="CL540">
        <v>0.13807</v>
      </c>
      <c r="CM540">
        <v>0</v>
      </c>
      <c r="CN540">
        <v>0</v>
      </c>
      <c r="CO540" s="7">
        <v>0</v>
      </c>
      <c r="CP540">
        <v>0</v>
      </c>
      <c r="CQ540">
        <v>9.8030000000000006E-2</v>
      </c>
      <c r="CR540">
        <v>6.5409999999999996E-2</v>
      </c>
      <c r="CS540">
        <v>0</v>
      </c>
      <c r="CT540">
        <v>0</v>
      </c>
      <c r="CU540">
        <v>0</v>
      </c>
      <c r="CV540" s="7">
        <v>0</v>
      </c>
      <c r="CW540">
        <f t="shared" si="463"/>
        <v>0</v>
      </c>
      <c r="CX540">
        <f t="shared" si="464"/>
        <v>0.54069999999999996</v>
      </c>
      <c r="CY540">
        <f t="shared" si="465"/>
        <v>0.36069000000000007</v>
      </c>
      <c r="CZ540">
        <f t="shared" si="466"/>
        <v>0</v>
      </c>
      <c r="DA540">
        <f t="shared" si="467"/>
        <v>0</v>
      </c>
      <c r="DB540">
        <f t="shared" si="468"/>
        <v>0</v>
      </c>
      <c r="DC540" s="7">
        <f t="shared" si="469"/>
        <v>0</v>
      </c>
      <c r="DD540">
        <f t="shared" si="470"/>
        <v>0</v>
      </c>
      <c r="DE540">
        <f t="shared" si="471"/>
        <v>0.94917000000000007</v>
      </c>
      <c r="DF540">
        <f t="shared" si="472"/>
        <v>0.67893999999999999</v>
      </c>
      <c r="DG540">
        <f t="shared" si="473"/>
        <v>0.13807</v>
      </c>
      <c r="DH540">
        <f t="shared" si="474"/>
        <v>0</v>
      </c>
      <c r="DI540">
        <f t="shared" si="475"/>
        <v>0</v>
      </c>
      <c r="DJ540" s="7">
        <f t="shared" si="476"/>
        <v>0</v>
      </c>
      <c r="DK540" s="10">
        <f t="shared" si="477"/>
        <v>0.54069999999999996</v>
      </c>
      <c r="DL540" s="10">
        <f t="shared" si="478"/>
        <v>0.94917000000000007</v>
      </c>
      <c r="DM540">
        <f t="shared" si="479"/>
        <v>0.79344999999999999</v>
      </c>
      <c r="DN540">
        <f t="shared" si="480"/>
        <v>-0.11848</v>
      </c>
      <c r="DO540">
        <f t="shared" si="481"/>
        <v>0.14011000000000001</v>
      </c>
      <c r="DP540" s="7">
        <f t="shared" si="482"/>
        <v>8.6309999999999998E-2</v>
      </c>
      <c r="DQ540">
        <f t="shared" si="483"/>
        <v>0.24418000000000001</v>
      </c>
      <c r="DR540">
        <f t="shared" si="484"/>
        <v>0.94435000000000002</v>
      </c>
      <c r="DS540">
        <f t="shared" si="485"/>
        <v>0.41420999999999997</v>
      </c>
      <c r="DT540" s="7">
        <f t="shared" si="486"/>
        <v>0.16344</v>
      </c>
      <c r="DU540">
        <f t="shared" si="487"/>
        <v>0.90139000000000002</v>
      </c>
      <c r="DV540" s="7">
        <f t="shared" si="488"/>
        <v>1.7661800000000001</v>
      </c>
      <c r="DW540" s="10">
        <f t="shared" si="489"/>
        <v>0</v>
      </c>
      <c r="DX540" s="10">
        <f t="shared" si="490"/>
        <v>0</v>
      </c>
      <c r="DY540" s="31">
        <f t="shared" si="491"/>
        <v>1</v>
      </c>
      <c r="DZ540" s="31">
        <f t="shared" si="492"/>
        <v>0</v>
      </c>
      <c r="EA540" s="31">
        <f t="shared" si="493"/>
        <v>0</v>
      </c>
      <c r="EB540">
        <f t="shared" si="494"/>
        <v>0</v>
      </c>
      <c r="EC540">
        <f t="shared" si="495"/>
        <v>0</v>
      </c>
      <c r="ED540">
        <f t="shared" si="496"/>
        <v>1</v>
      </c>
      <c r="EE540" s="7">
        <f t="shared" si="497"/>
        <v>0</v>
      </c>
      <c r="EF540" s="31">
        <f t="shared" si="498"/>
        <v>0</v>
      </c>
      <c r="EG540">
        <f t="shared" si="499"/>
        <v>0</v>
      </c>
      <c r="EH540">
        <f t="shared" si="500"/>
        <v>0</v>
      </c>
      <c r="EI540">
        <f t="shared" si="501"/>
        <v>1</v>
      </c>
      <c r="EJ540" s="7">
        <f t="shared" si="502"/>
        <v>0</v>
      </c>
      <c r="EK540">
        <f t="shared" si="455"/>
        <v>0</v>
      </c>
      <c r="EL540">
        <f t="shared" si="456"/>
        <v>0</v>
      </c>
      <c r="EM540">
        <f t="shared" si="457"/>
        <v>1</v>
      </c>
      <c r="EN540">
        <f t="shared" si="458"/>
        <v>0</v>
      </c>
      <c r="EO540" s="75">
        <f t="shared" si="459"/>
        <v>0.29744299118673551</v>
      </c>
      <c r="EP540" s="75">
        <f t="shared" si="460"/>
        <v>-4.4414954434185423E-2</v>
      </c>
      <c r="EQ540" s="75">
        <f t="shared" si="461"/>
        <v>9.1536492013330487E-2</v>
      </c>
      <c r="ER540" s="75">
        <f t="shared" si="462"/>
        <v>0.35401132866241564</v>
      </c>
      <c r="ES540">
        <f t="shared" si="412"/>
        <v>0</v>
      </c>
      <c r="ET540">
        <f t="shared" si="413"/>
        <v>0</v>
      </c>
      <c r="EU540">
        <f t="shared" si="414"/>
        <v>0</v>
      </c>
      <c r="EV540">
        <f t="shared" si="415"/>
        <v>0</v>
      </c>
    </row>
    <row r="541" spans="1:152" x14ac:dyDescent="0.35">
      <c r="A541" t="s">
        <v>190</v>
      </c>
      <c r="B541" s="7">
        <v>1998</v>
      </c>
      <c r="C541">
        <v>0</v>
      </c>
      <c r="D541">
        <v>0.28514</v>
      </c>
      <c r="E541">
        <v>0</v>
      </c>
      <c r="F541">
        <v>0</v>
      </c>
      <c r="G541">
        <v>0</v>
      </c>
      <c r="H541">
        <v>0</v>
      </c>
      <c r="I541" s="7">
        <v>0</v>
      </c>
      <c r="J541">
        <v>0</v>
      </c>
      <c r="K541">
        <v>3.2329999999999998E-2</v>
      </c>
      <c r="L541">
        <v>0</v>
      </c>
      <c r="M541">
        <v>0</v>
      </c>
      <c r="N541">
        <v>0</v>
      </c>
      <c r="O541">
        <v>0</v>
      </c>
      <c r="P541" s="7">
        <v>0</v>
      </c>
      <c r="Q541">
        <v>0</v>
      </c>
      <c r="R541">
        <v>0.16803999999999999</v>
      </c>
      <c r="S541">
        <v>0</v>
      </c>
      <c r="T541">
        <v>0</v>
      </c>
      <c r="U541">
        <v>0</v>
      </c>
      <c r="V541">
        <v>0</v>
      </c>
      <c r="W541" s="7">
        <v>0</v>
      </c>
      <c r="X541">
        <v>0</v>
      </c>
      <c r="Y541">
        <v>9.1950000000000004E-2</v>
      </c>
      <c r="Z541">
        <v>0</v>
      </c>
      <c r="AA541">
        <v>0</v>
      </c>
      <c r="AB541">
        <v>0</v>
      </c>
      <c r="AC541">
        <v>0</v>
      </c>
      <c r="AD541" s="7">
        <v>0</v>
      </c>
      <c r="AE541">
        <v>0</v>
      </c>
      <c r="AF541">
        <v>-4.7379999999999999E-2</v>
      </c>
      <c r="AG541">
        <v>0</v>
      </c>
      <c r="AH541">
        <v>0</v>
      </c>
      <c r="AI541">
        <v>0</v>
      </c>
      <c r="AJ541">
        <v>0</v>
      </c>
      <c r="AK541" s="7">
        <v>0</v>
      </c>
      <c r="AL541">
        <v>0</v>
      </c>
      <c r="AM541">
        <v>0.11352</v>
      </c>
      <c r="AN541">
        <v>0</v>
      </c>
      <c r="AO541">
        <v>0</v>
      </c>
      <c r="AP541">
        <v>0</v>
      </c>
      <c r="AQ541">
        <v>0</v>
      </c>
      <c r="AR541" s="7">
        <v>0</v>
      </c>
      <c r="AS541">
        <v>0</v>
      </c>
      <c r="AT541">
        <v>5.6030000000000003E-2</v>
      </c>
      <c r="AU541">
        <v>0</v>
      </c>
      <c r="AV541">
        <v>0</v>
      </c>
      <c r="AW541">
        <v>0</v>
      </c>
      <c r="AX541">
        <v>0</v>
      </c>
      <c r="AY541" s="7">
        <v>0</v>
      </c>
      <c r="AZ541">
        <v>0</v>
      </c>
      <c r="BA541">
        <v>3.4569999999999997E-2</v>
      </c>
      <c r="BB541">
        <v>0</v>
      </c>
      <c r="BC541">
        <v>0</v>
      </c>
      <c r="BD541">
        <v>0</v>
      </c>
      <c r="BE541">
        <v>0</v>
      </c>
      <c r="BF541" s="7">
        <v>0</v>
      </c>
      <c r="BG541">
        <v>0</v>
      </c>
      <c r="BH541">
        <v>7.8280000000000002E-2</v>
      </c>
      <c r="BI541">
        <v>0</v>
      </c>
      <c r="BJ541">
        <v>0</v>
      </c>
      <c r="BK541">
        <v>0</v>
      </c>
      <c r="BL541">
        <v>0</v>
      </c>
      <c r="BM541" s="7">
        <v>0</v>
      </c>
      <c r="BN541">
        <v>0</v>
      </c>
      <c r="BO541">
        <v>0</v>
      </c>
      <c r="BP541">
        <v>0</v>
      </c>
      <c r="BQ541">
        <v>0</v>
      </c>
      <c r="BR541">
        <v>0</v>
      </c>
      <c r="BS541">
        <v>0</v>
      </c>
      <c r="BT541" s="7">
        <v>0</v>
      </c>
      <c r="BU541">
        <v>0</v>
      </c>
      <c r="BV541">
        <v>1.941E-2</v>
      </c>
      <c r="BW541">
        <v>0</v>
      </c>
      <c r="BX541">
        <v>0</v>
      </c>
      <c r="BY541">
        <v>0</v>
      </c>
      <c r="BZ541">
        <v>0</v>
      </c>
      <c r="CA541" s="7">
        <v>0</v>
      </c>
      <c r="CB541">
        <v>0</v>
      </c>
      <c r="CC541">
        <v>0.37776999999999999</v>
      </c>
      <c r="CD541">
        <v>0</v>
      </c>
      <c r="CE541">
        <v>0</v>
      </c>
      <c r="CF541">
        <v>0</v>
      </c>
      <c r="CG541">
        <v>0</v>
      </c>
      <c r="CH541" s="7">
        <v>0</v>
      </c>
      <c r="CI541">
        <v>0</v>
      </c>
      <c r="CJ541">
        <v>0.13807</v>
      </c>
      <c r="CK541">
        <v>0.13807</v>
      </c>
      <c r="CL541">
        <v>0</v>
      </c>
      <c r="CM541">
        <v>0</v>
      </c>
      <c r="CN541">
        <v>0</v>
      </c>
      <c r="CO541" s="7">
        <v>0</v>
      </c>
      <c r="CP541">
        <v>0</v>
      </c>
      <c r="CQ541">
        <v>6.5409999999999996E-2</v>
      </c>
      <c r="CR541">
        <v>0</v>
      </c>
      <c r="CS541">
        <v>0</v>
      </c>
      <c r="CT541">
        <v>0</v>
      </c>
      <c r="CU541">
        <v>0</v>
      </c>
      <c r="CV541" s="7">
        <v>0</v>
      </c>
      <c r="CW541">
        <f t="shared" si="463"/>
        <v>0</v>
      </c>
      <c r="CX541">
        <f t="shared" si="464"/>
        <v>0.36069000000000007</v>
      </c>
      <c r="CY541">
        <f t="shared" si="465"/>
        <v>0</v>
      </c>
      <c r="CZ541">
        <f t="shared" si="466"/>
        <v>0</v>
      </c>
      <c r="DA541">
        <f t="shared" si="467"/>
        <v>0</v>
      </c>
      <c r="DB541">
        <f t="shared" si="468"/>
        <v>0</v>
      </c>
      <c r="DC541" s="7">
        <f t="shared" si="469"/>
        <v>0</v>
      </c>
      <c r="DD541">
        <f t="shared" si="470"/>
        <v>0</v>
      </c>
      <c r="DE541">
        <f t="shared" si="471"/>
        <v>0.67893999999999999</v>
      </c>
      <c r="DF541">
        <f t="shared" si="472"/>
        <v>0.13807</v>
      </c>
      <c r="DG541">
        <f t="shared" si="473"/>
        <v>0</v>
      </c>
      <c r="DH541">
        <f t="shared" si="474"/>
        <v>0</v>
      </c>
      <c r="DI541">
        <f t="shared" si="475"/>
        <v>0</v>
      </c>
      <c r="DJ541" s="7">
        <f t="shared" si="476"/>
        <v>0</v>
      </c>
      <c r="DK541" s="10">
        <f t="shared" si="477"/>
        <v>0.36069000000000007</v>
      </c>
      <c r="DL541" s="10">
        <f t="shared" si="478"/>
        <v>0.67893999999999999</v>
      </c>
      <c r="DM541">
        <f t="shared" si="479"/>
        <v>0.31747000000000003</v>
      </c>
      <c r="DN541">
        <f t="shared" si="480"/>
        <v>-4.7379999999999999E-2</v>
      </c>
      <c r="DO541">
        <f t="shared" si="481"/>
        <v>5.6030000000000003E-2</v>
      </c>
      <c r="DP541" s="7">
        <f t="shared" si="482"/>
        <v>3.4569999999999997E-2</v>
      </c>
      <c r="DQ541">
        <f t="shared" si="483"/>
        <v>9.7689999999999999E-2</v>
      </c>
      <c r="DR541">
        <f t="shared" si="484"/>
        <v>0.37776999999999999</v>
      </c>
      <c r="DS541">
        <f t="shared" si="485"/>
        <v>0.27614</v>
      </c>
      <c r="DT541" s="7">
        <f t="shared" si="486"/>
        <v>6.5409999999999996E-2</v>
      </c>
      <c r="DU541">
        <f t="shared" si="487"/>
        <v>0.36069000000000007</v>
      </c>
      <c r="DV541" s="7">
        <f t="shared" si="488"/>
        <v>0.81701000000000001</v>
      </c>
      <c r="DW541" s="10">
        <f t="shared" si="489"/>
        <v>0</v>
      </c>
      <c r="DX541" s="10">
        <f t="shared" si="490"/>
        <v>0</v>
      </c>
      <c r="DY541" s="31">
        <f t="shared" si="491"/>
        <v>1</v>
      </c>
      <c r="DZ541" s="31">
        <f t="shared" si="492"/>
        <v>0</v>
      </c>
      <c r="EA541" s="31">
        <f t="shared" si="493"/>
        <v>0</v>
      </c>
      <c r="EB541">
        <f t="shared" si="494"/>
        <v>0</v>
      </c>
      <c r="EC541">
        <f t="shared" si="495"/>
        <v>0</v>
      </c>
      <c r="ED541">
        <f t="shared" si="496"/>
        <v>1</v>
      </c>
      <c r="EE541" s="7">
        <f t="shared" si="497"/>
        <v>0</v>
      </c>
      <c r="EF541" s="31">
        <f t="shared" si="498"/>
        <v>0</v>
      </c>
      <c r="EG541">
        <f t="shared" si="499"/>
        <v>0</v>
      </c>
      <c r="EH541">
        <f t="shared" si="500"/>
        <v>0</v>
      </c>
      <c r="EI541">
        <f t="shared" si="501"/>
        <v>1</v>
      </c>
      <c r="EJ541" s="7">
        <f t="shared" si="502"/>
        <v>0</v>
      </c>
      <c r="EK541">
        <f t="shared" si="455"/>
        <v>0</v>
      </c>
      <c r="EL541">
        <f t="shared" si="456"/>
        <v>0</v>
      </c>
      <c r="EM541">
        <f t="shared" si="457"/>
        <v>1</v>
      </c>
      <c r="EN541">
        <f t="shared" si="458"/>
        <v>0</v>
      </c>
      <c r="EO541" s="75">
        <f t="shared" si="459"/>
        <v>0.26956780164727862</v>
      </c>
      <c r="EP541" s="75">
        <f t="shared" si="460"/>
        <v>-4.023095864821262E-2</v>
      </c>
      <c r="EQ541" s="75">
        <f t="shared" si="461"/>
        <v>8.2949817440774398E-2</v>
      </c>
      <c r="ER541" s="75">
        <f t="shared" si="462"/>
        <v>0.32076929608559057</v>
      </c>
      <c r="ES541">
        <f t="shared" si="412"/>
        <v>0</v>
      </c>
      <c r="ET541">
        <f t="shared" si="413"/>
        <v>0</v>
      </c>
      <c r="EU541">
        <f t="shared" si="414"/>
        <v>0</v>
      </c>
      <c r="EV541">
        <f t="shared" si="415"/>
        <v>0</v>
      </c>
    </row>
    <row r="542" spans="1:152" x14ac:dyDescent="0.35">
      <c r="A542" t="s">
        <v>190</v>
      </c>
      <c r="B542" s="7">
        <v>1999</v>
      </c>
      <c r="C542">
        <v>0</v>
      </c>
      <c r="D542">
        <v>0</v>
      </c>
      <c r="E542">
        <v>0</v>
      </c>
      <c r="F542">
        <v>0</v>
      </c>
      <c r="G542">
        <v>0</v>
      </c>
      <c r="H542">
        <v>0</v>
      </c>
      <c r="I542" s="7">
        <v>0</v>
      </c>
      <c r="J542">
        <v>0</v>
      </c>
      <c r="K542">
        <v>0</v>
      </c>
      <c r="L542">
        <v>0</v>
      </c>
      <c r="M542">
        <v>0</v>
      </c>
      <c r="N542">
        <v>0</v>
      </c>
      <c r="O542">
        <v>0</v>
      </c>
      <c r="P542" s="7">
        <v>0</v>
      </c>
      <c r="Q542">
        <v>0</v>
      </c>
      <c r="R542">
        <v>0</v>
      </c>
      <c r="S542">
        <v>0</v>
      </c>
      <c r="T542">
        <v>0</v>
      </c>
      <c r="U542">
        <v>0</v>
      </c>
      <c r="V542">
        <v>0</v>
      </c>
      <c r="W542" s="7">
        <v>0</v>
      </c>
      <c r="X542">
        <v>0</v>
      </c>
      <c r="Y542">
        <v>0</v>
      </c>
      <c r="Z542">
        <v>0</v>
      </c>
      <c r="AA542">
        <v>0</v>
      </c>
      <c r="AB542">
        <v>0</v>
      </c>
      <c r="AC542">
        <v>0</v>
      </c>
      <c r="AD542" s="7">
        <v>0</v>
      </c>
      <c r="AE542">
        <v>0</v>
      </c>
      <c r="AF542">
        <v>0</v>
      </c>
      <c r="AG542">
        <v>0</v>
      </c>
      <c r="AH542">
        <v>0</v>
      </c>
      <c r="AI542">
        <v>0</v>
      </c>
      <c r="AJ542">
        <v>0</v>
      </c>
      <c r="AK542" s="7">
        <v>0</v>
      </c>
      <c r="AL542">
        <v>0</v>
      </c>
      <c r="AM542">
        <v>0</v>
      </c>
      <c r="AN542">
        <v>0</v>
      </c>
      <c r="AO542">
        <v>0</v>
      </c>
      <c r="AP542">
        <v>0</v>
      </c>
      <c r="AQ542">
        <v>0</v>
      </c>
      <c r="AR542" s="7">
        <v>0</v>
      </c>
      <c r="AS542">
        <v>0</v>
      </c>
      <c r="AT542">
        <v>0</v>
      </c>
      <c r="AU542">
        <v>0</v>
      </c>
      <c r="AV542">
        <v>0</v>
      </c>
      <c r="AW542">
        <v>0</v>
      </c>
      <c r="AX542">
        <v>0</v>
      </c>
      <c r="AY542" s="7">
        <v>0</v>
      </c>
      <c r="AZ542">
        <v>0</v>
      </c>
      <c r="BA542">
        <v>0</v>
      </c>
      <c r="BB542">
        <v>0</v>
      </c>
      <c r="BC542">
        <v>0</v>
      </c>
      <c r="BD542">
        <v>0</v>
      </c>
      <c r="BE542">
        <v>0</v>
      </c>
      <c r="BF542" s="7">
        <v>0</v>
      </c>
      <c r="BG542">
        <v>0</v>
      </c>
      <c r="BH542">
        <v>0</v>
      </c>
      <c r="BI542">
        <v>0</v>
      </c>
      <c r="BJ542">
        <v>0</v>
      </c>
      <c r="BK542">
        <v>0</v>
      </c>
      <c r="BL542">
        <v>0</v>
      </c>
      <c r="BM542" s="7">
        <v>0</v>
      </c>
      <c r="BN542">
        <v>0</v>
      </c>
      <c r="BO542">
        <v>0</v>
      </c>
      <c r="BP542">
        <v>0</v>
      </c>
      <c r="BQ542">
        <v>0</v>
      </c>
      <c r="BR542">
        <v>0</v>
      </c>
      <c r="BS542">
        <v>0</v>
      </c>
      <c r="BT542" s="7">
        <v>0</v>
      </c>
      <c r="BU542">
        <v>0</v>
      </c>
      <c r="BV542">
        <v>0</v>
      </c>
      <c r="BW542">
        <v>0</v>
      </c>
      <c r="BX542">
        <v>0</v>
      </c>
      <c r="BY542">
        <v>0</v>
      </c>
      <c r="BZ542">
        <v>0</v>
      </c>
      <c r="CA542" s="7">
        <v>0</v>
      </c>
      <c r="CB542">
        <v>0</v>
      </c>
      <c r="CC542">
        <v>0</v>
      </c>
      <c r="CD542">
        <v>0</v>
      </c>
      <c r="CE542">
        <v>0</v>
      </c>
      <c r="CF542">
        <v>0</v>
      </c>
      <c r="CG542">
        <v>0</v>
      </c>
      <c r="CH542" s="7">
        <v>0</v>
      </c>
      <c r="CI542">
        <v>0</v>
      </c>
      <c r="CJ542">
        <v>0</v>
      </c>
      <c r="CK542">
        <v>0</v>
      </c>
      <c r="CL542">
        <v>0</v>
      </c>
      <c r="CM542">
        <v>0</v>
      </c>
      <c r="CN542">
        <v>0</v>
      </c>
      <c r="CO542" s="7">
        <v>0</v>
      </c>
      <c r="CP542">
        <v>0</v>
      </c>
      <c r="CQ542">
        <v>0</v>
      </c>
      <c r="CR542">
        <v>0</v>
      </c>
      <c r="CS542">
        <v>0</v>
      </c>
      <c r="CT542">
        <v>0</v>
      </c>
      <c r="CU542">
        <v>0</v>
      </c>
      <c r="CV542" s="7">
        <v>0</v>
      </c>
      <c r="CW542">
        <f t="shared" si="463"/>
        <v>0</v>
      </c>
      <c r="CX542">
        <f t="shared" si="464"/>
        <v>0</v>
      </c>
      <c r="CY542">
        <f t="shared" si="465"/>
        <v>0</v>
      </c>
      <c r="CZ542">
        <f t="shared" si="466"/>
        <v>0</v>
      </c>
      <c r="DA542">
        <f t="shared" si="467"/>
        <v>0</v>
      </c>
      <c r="DB542">
        <f t="shared" si="468"/>
        <v>0</v>
      </c>
      <c r="DC542" s="7">
        <f t="shared" si="469"/>
        <v>0</v>
      </c>
      <c r="DD542">
        <f t="shared" si="470"/>
        <v>0</v>
      </c>
      <c r="DE542">
        <f t="shared" si="471"/>
        <v>0</v>
      </c>
      <c r="DF542">
        <f t="shared" si="472"/>
        <v>0</v>
      </c>
      <c r="DG542">
        <f t="shared" si="473"/>
        <v>0</v>
      </c>
      <c r="DH542">
        <f t="shared" si="474"/>
        <v>0</v>
      </c>
      <c r="DI542">
        <f t="shared" si="475"/>
        <v>0</v>
      </c>
      <c r="DJ542" s="7">
        <f t="shared" si="476"/>
        <v>0</v>
      </c>
      <c r="DK542" s="10">
        <f t="shared" si="477"/>
        <v>0</v>
      </c>
      <c r="DL542" s="10">
        <f t="shared" si="478"/>
        <v>0</v>
      </c>
      <c r="DM542">
        <f t="shared" si="479"/>
        <v>0</v>
      </c>
      <c r="DN542">
        <f t="shared" si="480"/>
        <v>0</v>
      </c>
      <c r="DO542">
        <f t="shared" si="481"/>
        <v>0</v>
      </c>
      <c r="DP542" s="7">
        <f t="shared" si="482"/>
        <v>0</v>
      </c>
      <c r="DQ542">
        <f t="shared" si="483"/>
        <v>0</v>
      </c>
      <c r="DR542">
        <f t="shared" si="484"/>
        <v>0</v>
      </c>
      <c r="DS542">
        <f t="shared" si="485"/>
        <v>0</v>
      </c>
      <c r="DT542" s="7">
        <f t="shared" si="486"/>
        <v>0</v>
      </c>
      <c r="DU542">
        <f t="shared" si="487"/>
        <v>0</v>
      </c>
      <c r="DV542" s="7">
        <f t="shared" si="488"/>
        <v>0</v>
      </c>
      <c r="DW542" s="10">
        <f t="shared" si="489"/>
        <v>0</v>
      </c>
      <c r="DX542" s="10">
        <f t="shared" si="490"/>
        <v>0</v>
      </c>
      <c r="DY542" s="31">
        <f t="shared" si="491"/>
        <v>0</v>
      </c>
      <c r="DZ542" s="31">
        <f t="shared" si="492"/>
        <v>0</v>
      </c>
      <c r="EA542" s="31">
        <f t="shared" si="493"/>
        <v>0</v>
      </c>
      <c r="EB542">
        <f t="shared" si="494"/>
        <v>0</v>
      </c>
      <c r="EC542">
        <f t="shared" si="495"/>
        <v>0</v>
      </c>
      <c r="ED542">
        <f t="shared" si="496"/>
        <v>0</v>
      </c>
      <c r="EE542" s="7">
        <f t="shared" si="497"/>
        <v>0</v>
      </c>
      <c r="EF542" s="31">
        <f t="shared" si="498"/>
        <v>0</v>
      </c>
      <c r="EG542">
        <f t="shared" si="499"/>
        <v>0</v>
      </c>
      <c r="EH542">
        <f t="shared" si="500"/>
        <v>0</v>
      </c>
      <c r="EI542">
        <f t="shared" si="501"/>
        <v>0</v>
      </c>
      <c r="EJ542" s="7">
        <f t="shared" si="502"/>
        <v>0</v>
      </c>
      <c r="EK542">
        <f t="shared" si="455"/>
        <v>0</v>
      </c>
      <c r="EL542">
        <f t="shared" si="456"/>
        <v>0</v>
      </c>
      <c r="EM542">
        <f t="shared" si="457"/>
        <v>0</v>
      </c>
      <c r="EN542">
        <f t="shared" si="458"/>
        <v>0</v>
      </c>
      <c r="EO542" s="75">
        <f t="shared" si="459"/>
        <v>0</v>
      </c>
      <c r="EP542" s="75">
        <f t="shared" si="460"/>
        <v>0</v>
      </c>
      <c r="EQ542" s="75">
        <f t="shared" si="461"/>
        <v>0</v>
      </c>
      <c r="ER542" s="75">
        <f t="shared" si="462"/>
        <v>0</v>
      </c>
      <c r="ES542">
        <f t="shared" si="412"/>
        <v>0</v>
      </c>
      <c r="ET542">
        <f t="shared" si="413"/>
        <v>0</v>
      </c>
      <c r="EU542">
        <f t="shared" si="414"/>
        <v>0</v>
      </c>
      <c r="EV542">
        <f t="shared" si="415"/>
        <v>0</v>
      </c>
    </row>
    <row r="543" spans="1:152" x14ac:dyDescent="0.35">
      <c r="A543" t="s">
        <v>190</v>
      </c>
      <c r="B543" s="7">
        <v>2000</v>
      </c>
      <c r="C543">
        <v>0</v>
      </c>
      <c r="D543">
        <v>0</v>
      </c>
      <c r="E543">
        <v>0</v>
      </c>
      <c r="F543">
        <v>0</v>
      </c>
      <c r="G543">
        <v>0</v>
      </c>
      <c r="H543">
        <v>0</v>
      </c>
      <c r="I543" s="7">
        <v>0</v>
      </c>
      <c r="J543">
        <v>0</v>
      </c>
      <c r="K543">
        <v>0</v>
      </c>
      <c r="L543">
        <v>0</v>
      </c>
      <c r="M543">
        <v>0</v>
      </c>
      <c r="N543">
        <v>0</v>
      </c>
      <c r="O543">
        <v>0</v>
      </c>
      <c r="P543" s="7">
        <v>0</v>
      </c>
      <c r="Q543">
        <v>0</v>
      </c>
      <c r="R543">
        <v>0</v>
      </c>
      <c r="S543">
        <v>0</v>
      </c>
      <c r="T543">
        <v>0</v>
      </c>
      <c r="U543">
        <v>0</v>
      </c>
      <c r="V543">
        <v>0</v>
      </c>
      <c r="W543" s="7">
        <v>0</v>
      </c>
      <c r="X543">
        <v>0</v>
      </c>
      <c r="Y543">
        <v>0</v>
      </c>
      <c r="Z543">
        <v>0</v>
      </c>
      <c r="AA543">
        <v>0</v>
      </c>
      <c r="AB543">
        <v>0</v>
      </c>
      <c r="AC543">
        <v>0</v>
      </c>
      <c r="AD543" s="7">
        <v>0</v>
      </c>
      <c r="AE543">
        <v>0</v>
      </c>
      <c r="AF543">
        <v>0</v>
      </c>
      <c r="AG543">
        <v>0</v>
      </c>
      <c r="AH543">
        <v>0</v>
      </c>
      <c r="AI543">
        <v>0</v>
      </c>
      <c r="AJ543">
        <v>0</v>
      </c>
      <c r="AK543" s="7">
        <v>0</v>
      </c>
      <c r="AL543">
        <v>0</v>
      </c>
      <c r="AM543">
        <v>0</v>
      </c>
      <c r="AN543">
        <v>0</v>
      </c>
      <c r="AO543">
        <v>0</v>
      </c>
      <c r="AP543">
        <v>0</v>
      </c>
      <c r="AQ543">
        <v>0</v>
      </c>
      <c r="AR543" s="7">
        <v>0</v>
      </c>
      <c r="AS543">
        <v>0</v>
      </c>
      <c r="AT543">
        <v>0</v>
      </c>
      <c r="AU543">
        <v>0</v>
      </c>
      <c r="AV543">
        <v>0</v>
      </c>
      <c r="AW543">
        <v>0</v>
      </c>
      <c r="AX543">
        <v>0</v>
      </c>
      <c r="AY543" s="7">
        <v>0</v>
      </c>
      <c r="AZ543">
        <v>0</v>
      </c>
      <c r="BA543">
        <v>0</v>
      </c>
      <c r="BB543">
        <v>0</v>
      </c>
      <c r="BC543">
        <v>0</v>
      </c>
      <c r="BD543">
        <v>0</v>
      </c>
      <c r="BE543">
        <v>0</v>
      </c>
      <c r="BF543" s="7">
        <v>0</v>
      </c>
      <c r="BG543">
        <v>0</v>
      </c>
      <c r="BH543">
        <v>0</v>
      </c>
      <c r="BI543">
        <v>0</v>
      </c>
      <c r="BJ543">
        <v>0</v>
      </c>
      <c r="BK543">
        <v>0</v>
      </c>
      <c r="BL543">
        <v>0</v>
      </c>
      <c r="BM543" s="7">
        <v>0</v>
      </c>
      <c r="BN543">
        <v>0</v>
      </c>
      <c r="BO543">
        <v>0</v>
      </c>
      <c r="BP543">
        <v>0</v>
      </c>
      <c r="BQ543">
        <v>0</v>
      </c>
      <c r="BR543">
        <v>0</v>
      </c>
      <c r="BS543">
        <v>0</v>
      </c>
      <c r="BT543" s="7">
        <v>0</v>
      </c>
      <c r="BU543">
        <v>0</v>
      </c>
      <c r="BV543">
        <v>0</v>
      </c>
      <c r="BW543">
        <v>0</v>
      </c>
      <c r="BX543">
        <v>0</v>
      </c>
      <c r="BY543">
        <v>0</v>
      </c>
      <c r="BZ543">
        <v>0</v>
      </c>
      <c r="CA543" s="7">
        <v>0</v>
      </c>
      <c r="CB543">
        <v>0</v>
      </c>
      <c r="CC543">
        <v>0</v>
      </c>
      <c r="CD543">
        <v>0</v>
      </c>
      <c r="CE543">
        <v>0</v>
      </c>
      <c r="CF543">
        <v>0</v>
      </c>
      <c r="CG543">
        <v>0</v>
      </c>
      <c r="CH543" s="7">
        <v>0</v>
      </c>
      <c r="CI543">
        <v>0</v>
      </c>
      <c r="CJ543">
        <v>0</v>
      </c>
      <c r="CK543">
        <v>0</v>
      </c>
      <c r="CL543">
        <v>0</v>
      </c>
      <c r="CM543">
        <v>0</v>
      </c>
      <c r="CN543">
        <v>0</v>
      </c>
      <c r="CO543" s="7">
        <v>0</v>
      </c>
      <c r="CP543">
        <v>0</v>
      </c>
      <c r="CQ543">
        <v>0</v>
      </c>
      <c r="CR543">
        <v>0</v>
      </c>
      <c r="CS543">
        <v>0</v>
      </c>
      <c r="CT543">
        <v>0</v>
      </c>
      <c r="CU543">
        <v>0</v>
      </c>
      <c r="CV543" s="7">
        <v>0</v>
      </c>
      <c r="CW543">
        <f t="shared" si="463"/>
        <v>0</v>
      </c>
      <c r="CX543">
        <f t="shared" si="464"/>
        <v>0</v>
      </c>
      <c r="CY543">
        <f t="shared" si="465"/>
        <v>0</v>
      </c>
      <c r="CZ543">
        <f t="shared" si="466"/>
        <v>0</v>
      </c>
      <c r="DA543">
        <f t="shared" si="467"/>
        <v>0</v>
      </c>
      <c r="DB543">
        <f t="shared" si="468"/>
        <v>0</v>
      </c>
      <c r="DC543" s="7">
        <f t="shared" si="469"/>
        <v>0</v>
      </c>
      <c r="DD543">
        <f t="shared" si="470"/>
        <v>0</v>
      </c>
      <c r="DE543">
        <f t="shared" si="471"/>
        <v>0</v>
      </c>
      <c r="DF543">
        <f t="shared" si="472"/>
        <v>0</v>
      </c>
      <c r="DG543">
        <f t="shared" si="473"/>
        <v>0</v>
      </c>
      <c r="DH543">
        <f t="shared" si="474"/>
        <v>0</v>
      </c>
      <c r="DI543">
        <f t="shared" si="475"/>
        <v>0</v>
      </c>
      <c r="DJ543" s="7">
        <f t="shared" si="476"/>
        <v>0</v>
      </c>
      <c r="DK543" s="10">
        <f t="shared" si="477"/>
        <v>0</v>
      </c>
      <c r="DL543" s="10">
        <f t="shared" si="478"/>
        <v>0</v>
      </c>
      <c r="DM543">
        <f t="shared" si="479"/>
        <v>0</v>
      </c>
      <c r="DN543">
        <f t="shared" si="480"/>
        <v>0</v>
      </c>
      <c r="DO543">
        <f t="shared" si="481"/>
        <v>0</v>
      </c>
      <c r="DP543" s="7">
        <f t="shared" si="482"/>
        <v>0</v>
      </c>
      <c r="DQ543">
        <f t="shared" si="483"/>
        <v>0</v>
      </c>
      <c r="DR543">
        <f t="shared" si="484"/>
        <v>0</v>
      </c>
      <c r="DS543">
        <f t="shared" si="485"/>
        <v>0</v>
      </c>
      <c r="DT543" s="7">
        <f t="shared" si="486"/>
        <v>0</v>
      </c>
      <c r="DU543">
        <f t="shared" si="487"/>
        <v>0</v>
      </c>
      <c r="DV543" s="7">
        <f t="shared" si="488"/>
        <v>0</v>
      </c>
      <c r="DW543" s="10">
        <f t="shared" si="489"/>
        <v>0</v>
      </c>
      <c r="DX543" s="10">
        <f t="shared" si="490"/>
        <v>0</v>
      </c>
      <c r="DY543" s="31">
        <f t="shared" si="491"/>
        <v>0</v>
      </c>
      <c r="DZ543" s="31">
        <f t="shared" si="492"/>
        <v>0</v>
      </c>
      <c r="EA543" s="31">
        <f t="shared" si="493"/>
        <v>0</v>
      </c>
      <c r="EB543">
        <f t="shared" si="494"/>
        <v>0</v>
      </c>
      <c r="EC543">
        <f t="shared" si="495"/>
        <v>0</v>
      </c>
      <c r="ED543">
        <f t="shared" si="496"/>
        <v>0</v>
      </c>
      <c r="EE543" s="7">
        <f t="shared" si="497"/>
        <v>0</v>
      </c>
      <c r="EF543" s="31">
        <f t="shared" si="498"/>
        <v>0</v>
      </c>
      <c r="EG543">
        <f t="shared" si="499"/>
        <v>0</v>
      </c>
      <c r="EH543">
        <f t="shared" si="500"/>
        <v>0</v>
      </c>
      <c r="EI543">
        <f t="shared" si="501"/>
        <v>0</v>
      </c>
      <c r="EJ543" s="7">
        <f t="shared" si="502"/>
        <v>0</v>
      </c>
      <c r="EK543">
        <f t="shared" si="455"/>
        <v>0</v>
      </c>
      <c r="EL543">
        <f t="shared" si="456"/>
        <v>0</v>
      </c>
      <c r="EM543">
        <f t="shared" si="457"/>
        <v>0</v>
      </c>
      <c r="EN543">
        <f t="shared" si="458"/>
        <v>0</v>
      </c>
      <c r="EO543" s="75">
        <f t="shared" si="459"/>
        <v>0</v>
      </c>
      <c r="EP543" s="75">
        <f t="shared" si="460"/>
        <v>0</v>
      </c>
      <c r="EQ543" s="75">
        <f t="shared" si="461"/>
        <v>0</v>
      </c>
      <c r="ER543" s="75">
        <f t="shared" si="462"/>
        <v>0</v>
      </c>
      <c r="ES543">
        <f t="shared" si="412"/>
        <v>0</v>
      </c>
      <c r="ET543">
        <f t="shared" si="413"/>
        <v>0</v>
      </c>
      <c r="EU543">
        <f t="shared" si="414"/>
        <v>0</v>
      </c>
      <c r="EV543">
        <f t="shared" si="415"/>
        <v>0</v>
      </c>
    </row>
    <row r="544" spans="1:152" x14ac:dyDescent="0.35">
      <c r="A544" t="s">
        <v>190</v>
      </c>
      <c r="B544" s="7">
        <v>2001</v>
      </c>
      <c r="C544">
        <v>0</v>
      </c>
      <c r="D544">
        <v>0</v>
      </c>
      <c r="E544">
        <v>0</v>
      </c>
      <c r="F544">
        <v>0</v>
      </c>
      <c r="G544">
        <v>0</v>
      </c>
      <c r="H544">
        <v>0</v>
      </c>
      <c r="I544" s="7">
        <v>0</v>
      </c>
      <c r="J544">
        <v>0</v>
      </c>
      <c r="K544">
        <v>0</v>
      </c>
      <c r="L544">
        <v>0</v>
      </c>
      <c r="M544">
        <v>0</v>
      </c>
      <c r="N544">
        <v>0</v>
      </c>
      <c r="O544">
        <v>0</v>
      </c>
      <c r="P544" s="7">
        <v>0</v>
      </c>
      <c r="Q544">
        <v>0</v>
      </c>
      <c r="R544">
        <v>0</v>
      </c>
      <c r="S544">
        <v>0</v>
      </c>
      <c r="T544">
        <v>0</v>
      </c>
      <c r="U544">
        <v>0</v>
      </c>
      <c r="V544">
        <v>0</v>
      </c>
      <c r="W544" s="7">
        <v>0</v>
      </c>
      <c r="X544">
        <v>0</v>
      </c>
      <c r="Y544">
        <v>0</v>
      </c>
      <c r="Z544">
        <v>0</v>
      </c>
      <c r="AA544">
        <v>0</v>
      </c>
      <c r="AB544">
        <v>0</v>
      </c>
      <c r="AC544">
        <v>0</v>
      </c>
      <c r="AD544" s="7">
        <v>0</v>
      </c>
      <c r="AE544">
        <v>0</v>
      </c>
      <c r="AF544">
        <v>0</v>
      </c>
      <c r="AG544">
        <v>0</v>
      </c>
      <c r="AH544">
        <v>0</v>
      </c>
      <c r="AI544">
        <v>0</v>
      </c>
      <c r="AJ544">
        <v>0</v>
      </c>
      <c r="AK544" s="7">
        <v>0</v>
      </c>
      <c r="AL544">
        <v>0</v>
      </c>
      <c r="AM544">
        <v>0</v>
      </c>
      <c r="AN544">
        <v>0</v>
      </c>
      <c r="AO544">
        <v>0</v>
      </c>
      <c r="AP544">
        <v>0</v>
      </c>
      <c r="AQ544">
        <v>0</v>
      </c>
      <c r="AR544" s="7">
        <v>0</v>
      </c>
      <c r="AS544">
        <v>0</v>
      </c>
      <c r="AT544">
        <v>0</v>
      </c>
      <c r="AU544">
        <v>0</v>
      </c>
      <c r="AV544">
        <v>0</v>
      </c>
      <c r="AW544">
        <v>0</v>
      </c>
      <c r="AX544">
        <v>0</v>
      </c>
      <c r="AY544" s="7">
        <v>0</v>
      </c>
      <c r="AZ544">
        <v>0</v>
      </c>
      <c r="BA544">
        <v>0</v>
      </c>
      <c r="BB544">
        <v>0</v>
      </c>
      <c r="BC544">
        <v>0</v>
      </c>
      <c r="BD544">
        <v>0</v>
      </c>
      <c r="BE544">
        <v>0</v>
      </c>
      <c r="BF544" s="7">
        <v>0</v>
      </c>
      <c r="BG544">
        <v>0</v>
      </c>
      <c r="BH544">
        <v>0</v>
      </c>
      <c r="BI544">
        <v>0</v>
      </c>
      <c r="BJ544">
        <v>0</v>
      </c>
      <c r="BK544">
        <v>0</v>
      </c>
      <c r="BL544">
        <v>0</v>
      </c>
      <c r="BM544" s="7">
        <v>0</v>
      </c>
      <c r="BN544">
        <v>0</v>
      </c>
      <c r="BO544">
        <v>0</v>
      </c>
      <c r="BP544">
        <v>0</v>
      </c>
      <c r="BQ544">
        <v>0</v>
      </c>
      <c r="BR544">
        <v>0</v>
      </c>
      <c r="BS544">
        <v>0</v>
      </c>
      <c r="BT544" s="7">
        <v>0</v>
      </c>
      <c r="BU544">
        <v>0</v>
      </c>
      <c r="BV544">
        <v>0</v>
      </c>
      <c r="BW544">
        <v>0</v>
      </c>
      <c r="BX544">
        <v>0</v>
      </c>
      <c r="BY544">
        <v>0</v>
      </c>
      <c r="BZ544">
        <v>0</v>
      </c>
      <c r="CA544" s="7">
        <v>0</v>
      </c>
      <c r="CB544">
        <v>0</v>
      </c>
      <c r="CC544">
        <v>0</v>
      </c>
      <c r="CD544">
        <v>0</v>
      </c>
      <c r="CE544">
        <v>0</v>
      </c>
      <c r="CF544">
        <v>0</v>
      </c>
      <c r="CG544">
        <v>0</v>
      </c>
      <c r="CH544" s="7">
        <v>0</v>
      </c>
      <c r="CI544">
        <v>0</v>
      </c>
      <c r="CJ544">
        <v>0</v>
      </c>
      <c r="CK544">
        <v>0</v>
      </c>
      <c r="CL544">
        <v>0</v>
      </c>
      <c r="CM544">
        <v>0</v>
      </c>
      <c r="CN544">
        <v>0</v>
      </c>
      <c r="CO544" s="7">
        <v>0</v>
      </c>
      <c r="CP544">
        <v>0</v>
      </c>
      <c r="CQ544">
        <v>0</v>
      </c>
      <c r="CR544">
        <v>0</v>
      </c>
      <c r="CS544">
        <v>0</v>
      </c>
      <c r="CT544">
        <v>0</v>
      </c>
      <c r="CU544">
        <v>0</v>
      </c>
      <c r="CV544" s="7">
        <v>0</v>
      </c>
      <c r="CW544">
        <f t="shared" si="463"/>
        <v>0</v>
      </c>
      <c r="CX544">
        <f t="shared" si="464"/>
        <v>0</v>
      </c>
      <c r="CY544">
        <f t="shared" si="465"/>
        <v>0</v>
      </c>
      <c r="CZ544">
        <f t="shared" si="466"/>
        <v>0</v>
      </c>
      <c r="DA544">
        <f t="shared" si="467"/>
        <v>0</v>
      </c>
      <c r="DB544">
        <f t="shared" si="468"/>
        <v>0</v>
      </c>
      <c r="DC544" s="7">
        <f t="shared" si="469"/>
        <v>0</v>
      </c>
      <c r="DD544">
        <f t="shared" si="470"/>
        <v>0</v>
      </c>
      <c r="DE544">
        <f t="shared" si="471"/>
        <v>0</v>
      </c>
      <c r="DF544">
        <f t="shared" si="472"/>
        <v>0</v>
      </c>
      <c r="DG544">
        <f t="shared" si="473"/>
        <v>0</v>
      </c>
      <c r="DH544">
        <f t="shared" si="474"/>
        <v>0</v>
      </c>
      <c r="DI544">
        <f t="shared" si="475"/>
        <v>0</v>
      </c>
      <c r="DJ544" s="7">
        <f t="shared" si="476"/>
        <v>0</v>
      </c>
      <c r="DK544" s="10">
        <f t="shared" si="477"/>
        <v>0</v>
      </c>
      <c r="DL544" s="10">
        <f t="shared" si="478"/>
        <v>0</v>
      </c>
      <c r="DM544">
        <f t="shared" si="479"/>
        <v>0</v>
      </c>
      <c r="DN544">
        <f t="shared" si="480"/>
        <v>0</v>
      </c>
      <c r="DO544">
        <f t="shared" si="481"/>
        <v>0</v>
      </c>
      <c r="DP544" s="7">
        <f t="shared" si="482"/>
        <v>0</v>
      </c>
      <c r="DQ544">
        <f t="shared" si="483"/>
        <v>0</v>
      </c>
      <c r="DR544">
        <f t="shared" si="484"/>
        <v>0</v>
      </c>
      <c r="DS544">
        <f t="shared" si="485"/>
        <v>0</v>
      </c>
      <c r="DT544" s="7">
        <f t="shared" si="486"/>
        <v>0</v>
      </c>
      <c r="DU544">
        <f t="shared" si="487"/>
        <v>0</v>
      </c>
      <c r="DV544" s="7">
        <f t="shared" si="488"/>
        <v>0</v>
      </c>
      <c r="DW544" s="10">
        <f t="shared" si="489"/>
        <v>0</v>
      </c>
      <c r="DX544" s="10">
        <f t="shared" si="490"/>
        <v>0</v>
      </c>
      <c r="DY544" s="31">
        <f t="shared" si="491"/>
        <v>0</v>
      </c>
      <c r="DZ544" s="31">
        <f t="shared" si="492"/>
        <v>0</v>
      </c>
      <c r="EA544" s="31">
        <f t="shared" si="493"/>
        <v>0</v>
      </c>
      <c r="EB544">
        <f t="shared" si="494"/>
        <v>0</v>
      </c>
      <c r="EC544">
        <f t="shared" si="495"/>
        <v>0</v>
      </c>
      <c r="ED544">
        <f t="shared" si="496"/>
        <v>0</v>
      </c>
      <c r="EE544" s="7">
        <f t="shared" si="497"/>
        <v>0</v>
      </c>
      <c r="EF544" s="31">
        <f t="shared" si="498"/>
        <v>0</v>
      </c>
      <c r="EG544">
        <f t="shared" si="499"/>
        <v>0</v>
      </c>
      <c r="EH544">
        <f t="shared" si="500"/>
        <v>0</v>
      </c>
      <c r="EI544">
        <f t="shared" si="501"/>
        <v>0</v>
      </c>
      <c r="EJ544" s="7">
        <f t="shared" si="502"/>
        <v>0</v>
      </c>
      <c r="EK544">
        <f t="shared" si="455"/>
        <v>0</v>
      </c>
      <c r="EL544">
        <f t="shared" si="456"/>
        <v>0</v>
      </c>
      <c r="EM544">
        <f t="shared" si="457"/>
        <v>0</v>
      </c>
      <c r="EN544">
        <f t="shared" si="458"/>
        <v>0</v>
      </c>
      <c r="EO544" s="75">
        <f t="shared" si="459"/>
        <v>0</v>
      </c>
      <c r="EP544" s="75">
        <f t="shared" si="460"/>
        <v>0</v>
      </c>
      <c r="EQ544" s="75">
        <f t="shared" si="461"/>
        <v>0</v>
      </c>
      <c r="ER544" s="75">
        <f t="shared" si="462"/>
        <v>0</v>
      </c>
      <c r="ES544">
        <f t="shared" si="412"/>
        <v>0</v>
      </c>
      <c r="ET544">
        <f t="shared" si="413"/>
        <v>0</v>
      </c>
      <c r="EU544">
        <f t="shared" si="414"/>
        <v>0</v>
      </c>
      <c r="EV544">
        <f t="shared" si="415"/>
        <v>0</v>
      </c>
    </row>
    <row r="545" spans="1:152" x14ac:dyDescent="0.35">
      <c r="A545" t="s">
        <v>190</v>
      </c>
      <c r="B545" s="7">
        <v>2002</v>
      </c>
      <c r="C545">
        <v>0</v>
      </c>
      <c r="D545">
        <v>0</v>
      </c>
      <c r="E545">
        <v>0</v>
      </c>
      <c r="F545">
        <v>0</v>
      </c>
      <c r="G545">
        <v>0</v>
      </c>
      <c r="H545">
        <v>0</v>
      </c>
      <c r="I545" s="7">
        <v>0</v>
      </c>
      <c r="J545">
        <v>0</v>
      </c>
      <c r="K545">
        <v>0</v>
      </c>
      <c r="L545">
        <v>0</v>
      </c>
      <c r="M545">
        <v>0</v>
      </c>
      <c r="N545">
        <v>0</v>
      </c>
      <c r="O545">
        <v>0</v>
      </c>
      <c r="P545" s="7">
        <v>0</v>
      </c>
      <c r="Q545">
        <v>0</v>
      </c>
      <c r="R545">
        <v>0</v>
      </c>
      <c r="S545">
        <v>0</v>
      </c>
      <c r="T545">
        <v>0</v>
      </c>
      <c r="U545">
        <v>0</v>
      </c>
      <c r="V545">
        <v>0</v>
      </c>
      <c r="W545" s="7">
        <v>0</v>
      </c>
      <c r="X545">
        <v>0</v>
      </c>
      <c r="Y545">
        <v>0</v>
      </c>
      <c r="Z545">
        <v>0</v>
      </c>
      <c r="AA545">
        <v>0</v>
      </c>
      <c r="AB545">
        <v>0</v>
      </c>
      <c r="AC545">
        <v>0</v>
      </c>
      <c r="AD545" s="7">
        <v>0</v>
      </c>
      <c r="AE545">
        <v>0</v>
      </c>
      <c r="AF545">
        <v>0</v>
      </c>
      <c r="AG545">
        <v>0</v>
      </c>
      <c r="AH545">
        <v>0</v>
      </c>
      <c r="AI545">
        <v>0</v>
      </c>
      <c r="AJ545">
        <v>0</v>
      </c>
      <c r="AK545" s="7">
        <v>0</v>
      </c>
      <c r="AL545">
        <v>0</v>
      </c>
      <c r="AM545">
        <v>0</v>
      </c>
      <c r="AN545">
        <v>0</v>
      </c>
      <c r="AO545">
        <v>0</v>
      </c>
      <c r="AP545">
        <v>0</v>
      </c>
      <c r="AQ545">
        <v>0</v>
      </c>
      <c r="AR545" s="7">
        <v>0</v>
      </c>
      <c r="AS545">
        <v>0</v>
      </c>
      <c r="AT545">
        <v>0</v>
      </c>
      <c r="AU545">
        <v>0</v>
      </c>
      <c r="AV545">
        <v>0</v>
      </c>
      <c r="AW545">
        <v>0</v>
      </c>
      <c r="AX545">
        <v>0</v>
      </c>
      <c r="AY545" s="7">
        <v>0</v>
      </c>
      <c r="AZ545">
        <v>0</v>
      </c>
      <c r="BA545">
        <v>0</v>
      </c>
      <c r="BB545">
        <v>0</v>
      </c>
      <c r="BC545">
        <v>0</v>
      </c>
      <c r="BD545">
        <v>0</v>
      </c>
      <c r="BE545">
        <v>0</v>
      </c>
      <c r="BF545" s="7">
        <v>0</v>
      </c>
      <c r="BG545">
        <v>0</v>
      </c>
      <c r="BH545">
        <v>0</v>
      </c>
      <c r="BI545">
        <v>0</v>
      </c>
      <c r="BJ545">
        <v>0</v>
      </c>
      <c r="BK545">
        <v>0</v>
      </c>
      <c r="BL545">
        <v>0</v>
      </c>
      <c r="BM545" s="7">
        <v>0</v>
      </c>
      <c r="BN545">
        <v>0</v>
      </c>
      <c r="BO545">
        <v>0</v>
      </c>
      <c r="BP545">
        <v>0</v>
      </c>
      <c r="BQ545">
        <v>0</v>
      </c>
      <c r="BR545">
        <v>0</v>
      </c>
      <c r="BS545">
        <v>0</v>
      </c>
      <c r="BT545" s="7">
        <v>0</v>
      </c>
      <c r="BU545">
        <v>0</v>
      </c>
      <c r="BV545">
        <v>0</v>
      </c>
      <c r="BW545">
        <v>0</v>
      </c>
      <c r="BX545">
        <v>0</v>
      </c>
      <c r="BY545">
        <v>0</v>
      </c>
      <c r="BZ545">
        <v>0</v>
      </c>
      <c r="CA545" s="7">
        <v>0</v>
      </c>
      <c r="CB545">
        <v>0</v>
      </c>
      <c r="CC545">
        <v>0</v>
      </c>
      <c r="CD545">
        <v>0</v>
      </c>
      <c r="CE545">
        <v>0</v>
      </c>
      <c r="CF545">
        <v>0</v>
      </c>
      <c r="CG545">
        <v>0</v>
      </c>
      <c r="CH545" s="7">
        <v>0</v>
      </c>
      <c r="CI545">
        <v>0</v>
      </c>
      <c r="CJ545">
        <v>0</v>
      </c>
      <c r="CK545">
        <v>0</v>
      </c>
      <c r="CL545">
        <v>0</v>
      </c>
      <c r="CM545">
        <v>0</v>
      </c>
      <c r="CN545">
        <v>0</v>
      </c>
      <c r="CO545" s="7">
        <v>0</v>
      </c>
      <c r="CP545">
        <v>0</v>
      </c>
      <c r="CQ545">
        <v>0</v>
      </c>
      <c r="CR545">
        <v>0</v>
      </c>
      <c r="CS545">
        <v>0</v>
      </c>
      <c r="CT545">
        <v>0</v>
      </c>
      <c r="CU545">
        <v>0</v>
      </c>
      <c r="CV545" s="7">
        <v>0</v>
      </c>
      <c r="CW545">
        <f t="shared" si="463"/>
        <v>0</v>
      </c>
      <c r="CX545">
        <f t="shared" si="464"/>
        <v>0</v>
      </c>
      <c r="CY545">
        <f t="shared" si="465"/>
        <v>0</v>
      </c>
      <c r="CZ545">
        <f t="shared" si="466"/>
        <v>0</v>
      </c>
      <c r="DA545">
        <f t="shared" si="467"/>
        <v>0</v>
      </c>
      <c r="DB545">
        <f t="shared" si="468"/>
        <v>0</v>
      </c>
      <c r="DC545" s="7">
        <f t="shared" si="469"/>
        <v>0</v>
      </c>
      <c r="DD545">
        <f t="shared" si="470"/>
        <v>0</v>
      </c>
      <c r="DE545">
        <f t="shared" si="471"/>
        <v>0</v>
      </c>
      <c r="DF545">
        <f t="shared" si="472"/>
        <v>0</v>
      </c>
      <c r="DG545">
        <f t="shared" si="473"/>
        <v>0</v>
      </c>
      <c r="DH545">
        <f t="shared" si="474"/>
        <v>0</v>
      </c>
      <c r="DI545">
        <f t="shared" si="475"/>
        <v>0</v>
      </c>
      <c r="DJ545" s="7">
        <f t="shared" si="476"/>
        <v>0</v>
      </c>
      <c r="DK545" s="10">
        <f t="shared" si="477"/>
        <v>0</v>
      </c>
      <c r="DL545" s="10">
        <f t="shared" si="478"/>
        <v>0</v>
      </c>
      <c r="DM545">
        <f t="shared" si="479"/>
        <v>0</v>
      </c>
      <c r="DN545">
        <f t="shared" si="480"/>
        <v>0</v>
      </c>
      <c r="DO545">
        <f t="shared" si="481"/>
        <v>0</v>
      </c>
      <c r="DP545" s="7">
        <f t="shared" si="482"/>
        <v>0</v>
      </c>
      <c r="DQ545">
        <f t="shared" si="483"/>
        <v>0</v>
      </c>
      <c r="DR545">
        <f t="shared" si="484"/>
        <v>0</v>
      </c>
      <c r="DS545">
        <f t="shared" si="485"/>
        <v>0</v>
      </c>
      <c r="DT545" s="7">
        <f t="shared" si="486"/>
        <v>0</v>
      </c>
      <c r="DU545">
        <f t="shared" si="487"/>
        <v>0</v>
      </c>
      <c r="DV545" s="7">
        <f t="shared" si="488"/>
        <v>0</v>
      </c>
      <c r="DW545" s="10">
        <f t="shared" si="489"/>
        <v>0</v>
      </c>
      <c r="DX545" s="10">
        <f t="shared" si="490"/>
        <v>0</v>
      </c>
      <c r="DY545" s="31">
        <f t="shared" si="491"/>
        <v>0</v>
      </c>
      <c r="DZ545" s="31">
        <f t="shared" si="492"/>
        <v>0</v>
      </c>
      <c r="EA545" s="31">
        <f t="shared" si="493"/>
        <v>0</v>
      </c>
      <c r="EB545">
        <f t="shared" si="494"/>
        <v>0</v>
      </c>
      <c r="EC545">
        <f t="shared" si="495"/>
        <v>0</v>
      </c>
      <c r="ED545">
        <f t="shared" si="496"/>
        <v>0</v>
      </c>
      <c r="EE545" s="7">
        <f t="shared" si="497"/>
        <v>0</v>
      </c>
      <c r="EF545" s="31">
        <f t="shared" si="498"/>
        <v>0</v>
      </c>
      <c r="EG545">
        <f t="shared" si="499"/>
        <v>0</v>
      </c>
      <c r="EH545">
        <f t="shared" si="500"/>
        <v>0</v>
      </c>
      <c r="EI545">
        <f t="shared" si="501"/>
        <v>0</v>
      </c>
      <c r="EJ545" s="7">
        <f t="shared" si="502"/>
        <v>0</v>
      </c>
      <c r="EK545">
        <f t="shared" si="455"/>
        <v>0</v>
      </c>
      <c r="EL545">
        <f t="shared" si="456"/>
        <v>0</v>
      </c>
      <c r="EM545">
        <f t="shared" si="457"/>
        <v>0</v>
      </c>
      <c r="EN545">
        <f t="shared" si="458"/>
        <v>0</v>
      </c>
      <c r="EO545" s="75">
        <f t="shared" si="459"/>
        <v>0</v>
      </c>
      <c r="EP545" s="75">
        <f t="shared" si="460"/>
        <v>0</v>
      </c>
      <c r="EQ545" s="75">
        <f t="shared" si="461"/>
        <v>0</v>
      </c>
      <c r="ER545" s="75">
        <f t="shared" si="462"/>
        <v>0</v>
      </c>
      <c r="ES545">
        <f t="shared" si="412"/>
        <v>0</v>
      </c>
      <c r="ET545">
        <f t="shared" si="413"/>
        <v>0</v>
      </c>
      <c r="EU545">
        <f t="shared" si="414"/>
        <v>0</v>
      </c>
      <c r="EV545">
        <f t="shared" si="415"/>
        <v>0</v>
      </c>
    </row>
    <row r="546" spans="1:152" x14ac:dyDescent="0.35">
      <c r="A546" t="s">
        <v>190</v>
      </c>
      <c r="B546" s="7">
        <v>2003</v>
      </c>
      <c r="C546">
        <v>0</v>
      </c>
      <c r="D546">
        <v>0</v>
      </c>
      <c r="E546">
        <v>0</v>
      </c>
      <c r="F546">
        <v>0</v>
      </c>
      <c r="G546">
        <v>0</v>
      </c>
      <c r="H546">
        <v>0</v>
      </c>
      <c r="I546" s="7">
        <v>0</v>
      </c>
      <c r="J546">
        <v>0</v>
      </c>
      <c r="K546">
        <v>0</v>
      </c>
      <c r="L546">
        <v>0</v>
      </c>
      <c r="M546">
        <v>0</v>
      </c>
      <c r="N546">
        <v>0</v>
      </c>
      <c r="O546">
        <v>0</v>
      </c>
      <c r="P546" s="7">
        <v>0</v>
      </c>
      <c r="Q546">
        <v>0</v>
      </c>
      <c r="R546">
        <v>0</v>
      </c>
      <c r="S546">
        <v>0</v>
      </c>
      <c r="T546">
        <v>0</v>
      </c>
      <c r="U546">
        <v>0</v>
      </c>
      <c r="V546">
        <v>0</v>
      </c>
      <c r="W546" s="7">
        <v>0</v>
      </c>
      <c r="X546">
        <v>0</v>
      </c>
      <c r="Y546">
        <v>0</v>
      </c>
      <c r="Z546">
        <v>0</v>
      </c>
      <c r="AA546">
        <v>0</v>
      </c>
      <c r="AB546">
        <v>0</v>
      </c>
      <c r="AC546">
        <v>0</v>
      </c>
      <c r="AD546" s="7">
        <v>0</v>
      </c>
      <c r="AE546">
        <v>0</v>
      </c>
      <c r="AF546">
        <v>0</v>
      </c>
      <c r="AG546">
        <v>0</v>
      </c>
      <c r="AH546">
        <v>0</v>
      </c>
      <c r="AI546">
        <v>0</v>
      </c>
      <c r="AJ546">
        <v>0</v>
      </c>
      <c r="AK546" s="7">
        <v>0</v>
      </c>
      <c r="AL546">
        <v>0</v>
      </c>
      <c r="AM546">
        <v>0</v>
      </c>
      <c r="AN546">
        <v>0</v>
      </c>
      <c r="AO546">
        <v>0</v>
      </c>
      <c r="AP546">
        <v>0</v>
      </c>
      <c r="AQ546">
        <v>0</v>
      </c>
      <c r="AR546" s="7">
        <v>0</v>
      </c>
      <c r="AS546">
        <v>0</v>
      </c>
      <c r="AT546">
        <v>0</v>
      </c>
      <c r="AU546">
        <v>0</v>
      </c>
      <c r="AV546">
        <v>0</v>
      </c>
      <c r="AW546">
        <v>0</v>
      </c>
      <c r="AX546">
        <v>0</v>
      </c>
      <c r="AY546" s="7">
        <v>0</v>
      </c>
      <c r="AZ546">
        <v>0</v>
      </c>
      <c r="BA546">
        <v>0</v>
      </c>
      <c r="BB546">
        <v>0</v>
      </c>
      <c r="BC546">
        <v>0</v>
      </c>
      <c r="BD546">
        <v>0</v>
      </c>
      <c r="BE546">
        <v>0</v>
      </c>
      <c r="BF546" s="7">
        <v>0</v>
      </c>
      <c r="BG546">
        <v>0</v>
      </c>
      <c r="BH546">
        <v>0</v>
      </c>
      <c r="BI546">
        <v>0</v>
      </c>
      <c r="BJ546">
        <v>0</v>
      </c>
      <c r="BK546">
        <v>0</v>
      </c>
      <c r="BL546">
        <v>0</v>
      </c>
      <c r="BM546" s="7">
        <v>0</v>
      </c>
      <c r="BN546">
        <v>0</v>
      </c>
      <c r="BO546">
        <v>0</v>
      </c>
      <c r="BP546">
        <v>0</v>
      </c>
      <c r="BQ546">
        <v>0</v>
      </c>
      <c r="BR546">
        <v>0</v>
      </c>
      <c r="BS546">
        <v>0</v>
      </c>
      <c r="BT546" s="7">
        <v>0</v>
      </c>
      <c r="BU546">
        <v>0</v>
      </c>
      <c r="BV546">
        <v>0</v>
      </c>
      <c r="BW546">
        <v>0</v>
      </c>
      <c r="BX546">
        <v>0</v>
      </c>
      <c r="BY546">
        <v>0</v>
      </c>
      <c r="BZ546">
        <v>0</v>
      </c>
      <c r="CA546" s="7">
        <v>0</v>
      </c>
      <c r="CB546">
        <v>0</v>
      </c>
      <c r="CC546">
        <v>0</v>
      </c>
      <c r="CD546">
        <v>0</v>
      </c>
      <c r="CE546">
        <v>0</v>
      </c>
      <c r="CF546">
        <v>0</v>
      </c>
      <c r="CG546">
        <v>0</v>
      </c>
      <c r="CH546" s="7">
        <v>0</v>
      </c>
      <c r="CI546">
        <v>0</v>
      </c>
      <c r="CJ546">
        <v>0</v>
      </c>
      <c r="CK546">
        <v>0</v>
      </c>
      <c r="CL546">
        <v>0</v>
      </c>
      <c r="CM546">
        <v>0</v>
      </c>
      <c r="CN546">
        <v>0</v>
      </c>
      <c r="CO546" s="7">
        <v>0</v>
      </c>
      <c r="CP546">
        <v>0</v>
      </c>
      <c r="CQ546">
        <v>0</v>
      </c>
      <c r="CR546">
        <v>0</v>
      </c>
      <c r="CS546">
        <v>0</v>
      </c>
      <c r="CT546">
        <v>0</v>
      </c>
      <c r="CU546">
        <v>0</v>
      </c>
      <c r="CV546" s="7">
        <v>0</v>
      </c>
      <c r="CW546">
        <f t="shared" si="463"/>
        <v>0</v>
      </c>
      <c r="CX546">
        <f t="shared" si="464"/>
        <v>0</v>
      </c>
      <c r="CY546">
        <f t="shared" si="465"/>
        <v>0</v>
      </c>
      <c r="CZ546">
        <f t="shared" si="466"/>
        <v>0</v>
      </c>
      <c r="DA546">
        <f t="shared" si="467"/>
        <v>0</v>
      </c>
      <c r="DB546">
        <f t="shared" si="468"/>
        <v>0</v>
      </c>
      <c r="DC546" s="7">
        <f t="shared" si="469"/>
        <v>0</v>
      </c>
      <c r="DD546">
        <f t="shared" si="470"/>
        <v>0</v>
      </c>
      <c r="DE546">
        <f t="shared" si="471"/>
        <v>0</v>
      </c>
      <c r="DF546">
        <f t="shared" si="472"/>
        <v>0</v>
      </c>
      <c r="DG546">
        <f t="shared" si="473"/>
        <v>0</v>
      </c>
      <c r="DH546">
        <f t="shared" si="474"/>
        <v>0</v>
      </c>
      <c r="DI546">
        <f t="shared" si="475"/>
        <v>0</v>
      </c>
      <c r="DJ546" s="7">
        <f t="shared" si="476"/>
        <v>0</v>
      </c>
      <c r="DK546" s="10">
        <f t="shared" si="477"/>
        <v>0</v>
      </c>
      <c r="DL546" s="10">
        <f t="shared" si="478"/>
        <v>0</v>
      </c>
      <c r="DM546">
        <f t="shared" si="479"/>
        <v>0</v>
      </c>
      <c r="DN546">
        <f t="shared" si="480"/>
        <v>0</v>
      </c>
      <c r="DO546">
        <f t="shared" si="481"/>
        <v>0</v>
      </c>
      <c r="DP546" s="7">
        <f t="shared" si="482"/>
        <v>0</v>
      </c>
      <c r="DQ546">
        <f t="shared" si="483"/>
        <v>0</v>
      </c>
      <c r="DR546">
        <f t="shared" si="484"/>
        <v>0</v>
      </c>
      <c r="DS546">
        <f t="shared" si="485"/>
        <v>0</v>
      </c>
      <c r="DT546" s="7">
        <f t="shared" si="486"/>
        <v>0</v>
      </c>
      <c r="DU546">
        <f t="shared" si="487"/>
        <v>0</v>
      </c>
      <c r="DV546" s="7">
        <f t="shared" si="488"/>
        <v>0</v>
      </c>
      <c r="DW546" s="10">
        <f t="shared" si="489"/>
        <v>0</v>
      </c>
      <c r="DX546" s="10">
        <f t="shared" si="490"/>
        <v>0</v>
      </c>
      <c r="DY546" s="31">
        <f t="shared" si="491"/>
        <v>0</v>
      </c>
      <c r="DZ546" s="31">
        <f t="shared" si="492"/>
        <v>0</v>
      </c>
      <c r="EA546" s="31">
        <f t="shared" si="493"/>
        <v>0</v>
      </c>
      <c r="EB546">
        <f t="shared" si="494"/>
        <v>0</v>
      </c>
      <c r="EC546">
        <f t="shared" si="495"/>
        <v>0</v>
      </c>
      <c r="ED546">
        <f t="shared" si="496"/>
        <v>0</v>
      </c>
      <c r="EE546" s="7">
        <f t="shared" si="497"/>
        <v>0</v>
      </c>
      <c r="EF546" s="31">
        <f t="shared" si="498"/>
        <v>0</v>
      </c>
      <c r="EG546">
        <f t="shared" si="499"/>
        <v>0</v>
      </c>
      <c r="EH546">
        <f t="shared" si="500"/>
        <v>0</v>
      </c>
      <c r="EI546">
        <f t="shared" si="501"/>
        <v>0</v>
      </c>
      <c r="EJ546" s="7">
        <f t="shared" si="502"/>
        <v>0</v>
      </c>
      <c r="EK546">
        <f t="shared" si="455"/>
        <v>0</v>
      </c>
      <c r="EL546">
        <f t="shared" si="456"/>
        <v>0</v>
      </c>
      <c r="EM546">
        <f t="shared" si="457"/>
        <v>0</v>
      </c>
      <c r="EN546">
        <f t="shared" si="458"/>
        <v>0</v>
      </c>
      <c r="EO546" s="75">
        <f t="shared" si="459"/>
        <v>0</v>
      </c>
      <c r="EP546" s="75">
        <f t="shared" si="460"/>
        <v>0</v>
      </c>
      <c r="EQ546" s="75">
        <f t="shared" si="461"/>
        <v>0</v>
      </c>
      <c r="ER546" s="75">
        <f t="shared" si="462"/>
        <v>0</v>
      </c>
      <c r="ES546">
        <f t="shared" si="412"/>
        <v>0</v>
      </c>
      <c r="ET546">
        <f t="shared" si="413"/>
        <v>0</v>
      </c>
      <c r="EU546">
        <f t="shared" si="414"/>
        <v>0</v>
      </c>
      <c r="EV546">
        <f t="shared" si="415"/>
        <v>0</v>
      </c>
    </row>
    <row r="547" spans="1:152" x14ac:dyDescent="0.35">
      <c r="A547" t="s">
        <v>190</v>
      </c>
      <c r="B547" s="7">
        <v>2004</v>
      </c>
      <c r="C547">
        <v>0</v>
      </c>
      <c r="D547">
        <v>0</v>
      </c>
      <c r="E547">
        <v>0</v>
      </c>
      <c r="F547">
        <v>0</v>
      </c>
      <c r="G547">
        <v>0</v>
      </c>
      <c r="H547">
        <v>0</v>
      </c>
      <c r="I547" s="7">
        <v>0</v>
      </c>
      <c r="J547">
        <v>0</v>
      </c>
      <c r="K547">
        <v>0</v>
      </c>
      <c r="L547">
        <v>0</v>
      </c>
      <c r="M547">
        <v>0</v>
      </c>
      <c r="N547">
        <v>0</v>
      </c>
      <c r="O547">
        <v>0</v>
      </c>
      <c r="P547" s="7">
        <v>0</v>
      </c>
      <c r="Q547">
        <v>0</v>
      </c>
      <c r="R547">
        <v>0</v>
      </c>
      <c r="S547">
        <v>0</v>
      </c>
      <c r="T547">
        <v>0</v>
      </c>
      <c r="U547">
        <v>0</v>
      </c>
      <c r="V547">
        <v>0</v>
      </c>
      <c r="W547" s="7">
        <v>0</v>
      </c>
      <c r="X547">
        <v>0</v>
      </c>
      <c r="Y547">
        <v>0</v>
      </c>
      <c r="Z547">
        <v>0</v>
      </c>
      <c r="AA547">
        <v>0</v>
      </c>
      <c r="AB547">
        <v>0</v>
      </c>
      <c r="AC547">
        <v>0</v>
      </c>
      <c r="AD547" s="7">
        <v>0</v>
      </c>
      <c r="AE547">
        <v>0</v>
      </c>
      <c r="AF547">
        <v>0</v>
      </c>
      <c r="AG547">
        <v>0</v>
      </c>
      <c r="AH547">
        <v>0</v>
      </c>
      <c r="AI547">
        <v>0</v>
      </c>
      <c r="AJ547">
        <v>0</v>
      </c>
      <c r="AK547" s="7">
        <v>0</v>
      </c>
      <c r="AL547">
        <v>0</v>
      </c>
      <c r="AM547">
        <v>0</v>
      </c>
      <c r="AN547">
        <v>0</v>
      </c>
      <c r="AO547">
        <v>0</v>
      </c>
      <c r="AP547">
        <v>0</v>
      </c>
      <c r="AQ547">
        <v>0</v>
      </c>
      <c r="AR547" s="7">
        <v>0</v>
      </c>
      <c r="AS547">
        <v>0</v>
      </c>
      <c r="AT547">
        <v>0</v>
      </c>
      <c r="AU547">
        <v>0</v>
      </c>
      <c r="AV547">
        <v>0</v>
      </c>
      <c r="AW547">
        <v>0</v>
      </c>
      <c r="AX547">
        <v>0</v>
      </c>
      <c r="AY547" s="7">
        <v>0</v>
      </c>
      <c r="AZ547">
        <v>0</v>
      </c>
      <c r="BA547">
        <v>0</v>
      </c>
      <c r="BB547">
        <v>0</v>
      </c>
      <c r="BC547">
        <v>0</v>
      </c>
      <c r="BD547">
        <v>0</v>
      </c>
      <c r="BE547">
        <v>0</v>
      </c>
      <c r="BF547" s="7">
        <v>0</v>
      </c>
      <c r="BG547">
        <v>0</v>
      </c>
      <c r="BH547">
        <v>0</v>
      </c>
      <c r="BI547">
        <v>0</v>
      </c>
      <c r="BJ547">
        <v>0</v>
      </c>
      <c r="BK547">
        <v>0</v>
      </c>
      <c r="BL547">
        <v>0</v>
      </c>
      <c r="BM547" s="7">
        <v>0</v>
      </c>
      <c r="BN547">
        <v>0</v>
      </c>
      <c r="BO547">
        <v>0</v>
      </c>
      <c r="BP547">
        <v>0</v>
      </c>
      <c r="BQ547">
        <v>0</v>
      </c>
      <c r="BR547">
        <v>0</v>
      </c>
      <c r="BS547">
        <v>0</v>
      </c>
      <c r="BT547" s="7">
        <v>0</v>
      </c>
      <c r="BU547">
        <v>0</v>
      </c>
      <c r="BV547">
        <v>0</v>
      </c>
      <c r="BW547">
        <v>0</v>
      </c>
      <c r="BX547">
        <v>0</v>
      </c>
      <c r="BY547">
        <v>0</v>
      </c>
      <c r="BZ547">
        <v>0</v>
      </c>
      <c r="CA547" s="7">
        <v>0</v>
      </c>
      <c r="CB547">
        <v>0</v>
      </c>
      <c r="CC547">
        <v>0</v>
      </c>
      <c r="CD547">
        <v>0</v>
      </c>
      <c r="CE547">
        <v>0</v>
      </c>
      <c r="CF547">
        <v>0</v>
      </c>
      <c r="CG547">
        <v>0</v>
      </c>
      <c r="CH547" s="7">
        <v>0</v>
      </c>
      <c r="CI547">
        <v>0</v>
      </c>
      <c r="CJ547">
        <v>0</v>
      </c>
      <c r="CK547">
        <v>0</v>
      </c>
      <c r="CL547">
        <v>0</v>
      </c>
      <c r="CM547">
        <v>0</v>
      </c>
      <c r="CN547">
        <v>0</v>
      </c>
      <c r="CO547" s="7">
        <v>0</v>
      </c>
      <c r="CP547">
        <v>0</v>
      </c>
      <c r="CQ547">
        <v>0</v>
      </c>
      <c r="CR547">
        <v>0</v>
      </c>
      <c r="CS547">
        <v>0</v>
      </c>
      <c r="CT547">
        <v>0</v>
      </c>
      <c r="CU547">
        <v>0</v>
      </c>
      <c r="CV547" s="7">
        <v>0</v>
      </c>
      <c r="CW547">
        <f t="shared" si="463"/>
        <v>0</v>
      </c>
      <c r="CX547">
        <f t="shared" si="464"/>
        <v>0</v>
      </c>
      <c r="CY547">
        <f t="shared" si="465"/>
        <v>0</v>
      </c>
      <c r="CZ547">
        <f t="shared" si="466"/>
        <v>0</v>
      </c>
      <c r="DA547">
        <f t="shared" si="467"/>
        <v>0</v>
      </c>
      <c r="DB547">
        <f t="shared" si="468"/>
        <v>0</v>
      </c>
      <c r="DC547" s="7">
        <f t="shared" si="469"/>
        <v>0</v>
      </c>
      <c r="DD547">
        <f t="shared" si="470"/>
        <v>0</v>
      </c>
      <c r="DE547">
        <f t="shared" si="471"/>
        <v>0</v>
      </c>
      <c r="DF547">
        <f t="shared" si="472"/>
        <v>0</v>
      </c>
      <c r="DG547">
        <f t="shared" si="473"/>
        <v>0</v>
      </c>
      <c r="DH547">
        <f t="shared" si="474"/>
        <v>0</v>
      </c>
      <c r="DI547">
        <f t="shared" si="475"/>
        <v>0</v>
      </c>
      <c r="DJ547" s="7">
        <f t="shared" si="476"/>
        <v>0</v>
      </c>
      <c r="DK547" s="10">
        <f t="shared" si="477"/>
        <v>0</v>
      </c>
      <c r="DL547" s="10">
        <f t="shared" si="478"/>
        <v>0</v>
      </c>
      <c r="DM547">
        <f t="shared" si="479"/>
        <v>0</v>
      </c>
      <c r="DN547">
        <f t="shared" si="480"/>
        <v>0</v>
      </c>
      <c r="DO547">
        <f t="shared" si="481"/>
        <v>0</v>
      </c>
      <c r="DP547" s="7">
        <f t="shared" si="482"/>
        <v>0</v>
      </c>
      <c r="DQ547">
        <f t="shared" si="483"/>
        <v>0</v>
      </c>
      <c r="DR547">
        <f t="shared" si="484"/>
        <v>0</v>
      </c>
      <c r="DS547">
        <f t="shared" si="485"/>
        <v>0</v>
      </c>
      <c r="DT547" s="7">
        <f t="shared" si="486"/>
        <v>0</v>
      </c>
      <c r="DU547">
        <f t="shared" si="487"/>
        <v>0</v>
      </c>
      <c r="DV547" s="7">
        <f t="shared" si="488"/>
        <v>0</v>
      </c>
      <c r="DW547" s="10">
        <f t="shared" si="489"/>
        <v>0</v>
      </c>
      <c r="DX547" s="10">
        <f t="shared" si="490"/>
        <v>0</v>
      </c>
      <c r="DY547" s="31">
        <f t="shared" si="491"/>
        <v>0</v>
      </c>
      <c r="DZ547" s="31">
        <f t="shared" si="492"/>
        <v>0</v>
      </c>
      <c r="EA547" s="31">
        <f t="shared" si="493"/>
        <v>0</v>
      </c>
      <c r="EB547">
        <f t="shared" si="494"/>
        <v>0</v>
      </c>
      <c r="EC547">
        <f t="shared" si="495"/>
        <v>0</v>
      </c>
      <c r="ED547">
        <f t="shared" si="496"/>
        <v>0</v>
      </c>
      <c r="EE547" s="7">
        <f t="shared" si="497"/>
        <v>0</v>
      </c>
      <c r="EF547" s="31">
        <f t="shared" si="498"/>
        <v>0</v>
      </c>
      <c r="EG547">
        <f t="shared" si="499"/>
        <v>0</v>
      </c>
      <c r="EH547">
        <f t="shared" si="500"/>
        <v>0</v>
      </c>
      <c r="EI547">
        <f t="shared" si="501"/>
        <v>0</v>
      </c>
      <c r="EJ547" s="7">
        <f t="shared" si="502"/>
        <v>0</v>
      </c>
      <c r="EK547">
        <f t="shared" si="455"/>
        <v>0</v>
      </c>
      <c r="EL547">
        <f t="shared" si="456"/>
        <v>0</v>
      </c>
      <c r="EM547">
        <f t="shared" si="457"/>
        <v>0</v>
      </c>
      <c r="EN547">
        <f t="shared" si="458"/>
        <v>0</v>
      </c>
      <c r="EO547" s="75">
        <f t="shared" si="459"/>
        <v>0</v>
      </c>
      <c r="EP547" s="75">
        <f t="shared" si="460"/>
        <v>0</v>
      </c>
      <c r="EQ547" s="75">
        <f t="shared" si="461"/>
        <v>0</v>
      </c>
      <c r="ER547" s="75">
        <f t="shared" si="462"/>
        <v>0</v>
      </c>
      <c r="ES547">
        <f t="shared" si="412"/>
        <v>0</v>
      </c>
      <c r="ET547">
        <f t="shared" si="413"/>
        <v>0</v>
      </c>
      <c r="EU547">
        <f t="shared" si="414"/>
        <v>0</v>
      </c>
      <c r="EV547">
        <f t="shared" si="415"/>
        <v>0</v>
      </c>
    </row>
    <row r="548" spans="1:152" x14ac:dyDescent="0.35">
      <c r="A548" t="s">
        <v>190</v>
      </c>
      <c r="B548" s="7">
        <v>2005</v>
      </c>
      <c r="C548">
        <v>0</v>
      </c>
      <c r="D548">
        <v>0</v>
      </c>
      <c r="E548">
        <v>0</v>
      </c>
      <c r="F548">
        <v>0</v>
      </c>
      <c r="G548">
        <v>0</v>
      </c>
      <c r="H548">
        <v>0</v>
      </c>
      <c r="I548" s="7">
        <v>0</v>
      </c>
      <c r="J548">
        <v>0</v>
      </c>
      <c r="K548">
        <v>0</v>
      </c>
      <c r="L548">
        <v>0</v>
      </c>
      <c r="M548">
        <v>0</v>
      </c>
      <c r="N548">
        <v>0</v>
      </c>
      <c r="O548">
        <v>0</v>
      </c>
      <c r="P548" s="7">
        <v>0</v>
      </c>
      <c r="Q548">
        <v>0</v>
      </c>
      <c r="R548">
        <v>0</v>
      </c>
      <c r="S548">
        <v>0</v>
      </c>
      <c r="T548">
        <v>0</v>
      </c>
      <c r="U548">
        <v>0</v>
      </c>
      <c r="V548">
        <v>0</v>
      </c>
      <c r="W548" s="7">
        <v>0</v>
      </c>
      <c r="X548">
        <v>0</v>
      </c>
      <c r="Y548">
        <v>0</v>
      </c>
      <c r="Z548">
        <v>0</v>
      </c>
      <c r="AA548">
        <v>0</v>
      </c>
      <c r="AB548">
        <v>0</v>
      </c>
      <c r="AC548">
        <v>0</v>
      </c>
      <c r="AD548" s="7">
        <v>0</v>
      </c>
      <c r="AE548">
        <v>0</v>
      </c>
      <c r="AF548">
        <v>0</v>
      </c>
      <c r="AG548">
        <v>0</v>
      </c>
      <c r="AH548">
        <v>0</v>
      </c>
      <c r="AI548">
        <v>0</v>
      </c>
      <c r="AJ548">
        <v>0</v>
      </c>
      <c r="AK548" s="7">
        <v>0</v>
      </c>
      <c r="AL548">
        <v>0</v>
      </c>
      <c r="AM548">
        <v>0</v>
      </c>
      <c r="AN548">
        <v>0</v>
      </c>
      <c r="AO548">
        <v>0</v>
      </c>
      <c r="AP548">
        <v>0</v>
      </c>
      <c r="AQ548">
        <v>0</v>
      </c>
      <c r="AR548" s="7">
        <v>0</v>
      </c>
      <c r="AS548">
        <v>0</v>
      </c>
      <c r="AT548">
        <v>0</v>
      </c>
      <c r="AU548">
        <v>0</v>
      </c>
      <c r="AV548">
        <v>0</v>
      </c>
      <c r="AW548">
        <v>0</v>
      </c>
      <c r="AX548">
        <v>0</v>
      </c>
      <c r="AY548" s="7">
        <v>0</v>
      </c>
      <c r="AZ548">
        <v>0</v>
      </c>
      <c r="BA548">
        <v>0</v>
      </c>
      <c r="BB548">
        <v>0</v>
      </c>
      <c r="BC548">
        <v>0</v>
      </c>
      <c r="BD548">
        <v>0</v>
      </c>
      <c r="BE548">
        <v>0</v>
      </c>
      <c r="BF548" s="7">
        <v>0</v>
      </c>
      <c r="BG548">
        <v>0</v>
      </c>
      <c r="BH548">
        <v>0</v>
      </c>
      <c r="BI548">
        <v>0</v>
      </c>
      <c r="BJ548">
        <v>0</v>
      </c>
      <c r="BK548">
        <v>0</v>
      </c>
      <c r="BL548">
        <v>0</v>
      </c>
      <c r="BM548" s="7">
        <v>0</v>
      </c>
      <c r="BN548">
        <v>0</v>
      </c>
      <c r="BO548">
        <v>0</v>
      </c>
      <c r="BP548">
        <v>0</v>
      </c>
      <c r="BQ548">
        <v>0</v>
      </c>
      <c r="BR548">
        <v>0</v>
      </c>
      <c r="BS548">
        <v>0</v>
      </c>
      <c r="BT548" s="7">
        <v>0</v>
      </c>
      <c r="BU548">
        <v>0</v>
      </c>
      <c r="BV548">
        <v>0</v>
      </c>
      <c r="BW548">
        <v>0</v>
      </c>
      <c r="BX548">
        <v>0</v>
      </c>
      <c r="BY548">
        <v>0</v>
      </c>
      <c r="BZ548">
        <v>0</v>
      </c>
      <c r="CA548" s="7">
        <v>0</v>
      </c>
      <c r="CB548">
        <v>0</v>
      </c>
      <c r="CC548">
        <v>0</v>
      </c>
      <c r="CD548">
        <v>0</v>
      </c>
      <c r="CE548">
        <v>0</v>
      </c>
      <c r="CF548">
        <v>0</v>
      </c>
      <c r="CG548">
        <v>0</v>
      </c>
      <c r="CH548" s="7">
        <v>0</v>
      </c>
      <c r="CI548">
        <v>0</v>
      </c>
      <c r="CJ548">
        <v>0</v>
      </c>
      <c r="CK548">
        <v>0</v>
      </c>
      <c r="CL548">
        <v>0</v>
      </c>
      <c r="CM548">
        <v>0</v>
      </c>
      <c r="CN548">
        <v>0</v>
      </c>
      <c r="CO548" s="7">
        <v>0</v>
      </c>
      <c r="CP548">
        <v>0</v>
      </c>
      <c r="CQ548">
        <v>0</v>
      </c>
      <c r="CR548">
        <v>0</v>
      </c>
      <c r="CS548">
        <v>0</v>
      </c>
      <c r="CT548">
        <v>0</v>
      </c>
      <c r="CU548">
        <v>0</v>
      </c>
      <c r="CV548" s="7">
        <v>0</v>
      </c>
      <c r="CW548">
        <f t="shared" si="463"/>
        <v>0</v>
      </c>
      <c r="CX548">
        <f t="shared" si="464"/>
        <v>0</v>
      </c>
      <c r="CY548">
        <f t="shared" si="465"/>
        <v>0</v>
      </c>
      <c r="CZ548">
        <f t="shared" si="466"/>
        <v>0</v>
      </c>
      <c r="DA548">
        <f t="shared" si="467"/>
        <v>0</v>
      </c>
      <c r="DB548">
        <f t="shared" si="468"/>
        <v>0</v>
      </c>
      <c r="DC548" s="7">
        <f t="shared" si="469"/>
        <v>0</v>
      </c>
      <c r="DD548">
        <f t="shared" si="470"/>
        <v>0</v>
      </c>
      <c r="DE548">
        <f t="shared" si="471"/>
        <v>0</v>
      </c>
      <c r="DF548">
        <f t="shared" si="472"/>
        <v>0</v>
      </c>
      <c r="DG548">
        <f t="shared" si="473"/>
        <v>0</v>
      </c>
      <c r="DH548">
        <f t="shared" si="474"/>
        <v>0</v>
      </c>
      <c r="DI548">
        <f t="shared" si="475"/>
        <v>0</v>
      </c>
      <c r="DJ548" s="7">
        <f t="shared" si="476"/>
        <v>0</v>
      </c>
      <c r="DK548" s="10">
        <f t="shared" si="477"/>
        <v>0</v>
      </c>
      <c r="DL548" s="10">
        <f t="shared" si="478"/>
        <v>0</v>
      </c>
      <c r="DM548">
        <f t="shared" si="479"/>
        <v>0</v>
      </c>
      <c r="DN548">
        <f t="shared" si="480"/>
        <v>0</v>
      </c>
      <c r="DO548">
        <f t="shared" si="481"/>
        <v>0</v>
      </c>
      <c r="DP548" s="7">
        <f t="shared" si="482"/>
        <v>0</v>
      </c>
      <c r="DQ548">
        <f t="shared" si="483"/>
        <v>0</v>
      </c>
      <c r="DR548">
        <f t="shared" si="484"/>
        <v>0</v>
      </c>
      <c r="DS548">
        <f t="shared" si="485"/>
        <v>0</v>
      </c>
      <c r="DT548" s="7">
        <f t="shared" si="486"/>
        <v>0</v>
      </c>
      <c r="DU548">
        <f t="shared" si="487"/>
        <v>0</v>
      </c>
      <c r="DV548" s="7">
        <f t="shared" si="488"/>
        <v>0</v>
      </c>
      <c r="DW548" s="10">
        <f t="shared" si="489"/>
        <v>0</v>
      </c>
      <c r="DX548" s="10">
        <f t="shared" si="490"/>
        <v>0</v>
      </c>
      <c r="DY548" s="31">
        <f t="shared" si="491"/>
        <v>0</v>
      </c>
      <c r="DZ548" s="31">
        <f t="shared" si="492"/>
        <v>0</v>
      </c>
      <c r="EA548" s="31">
        <f t="shared" si="493"/>
        <v>0</v>
      </c>
      <c r="EB548">
        <f t="shared" si="494"/>
        <v>0</v>
      </c>
      <c r="EC548">
        <f t="shared" si="495"/>
        <v>0</v>
      </c>
      <c r="ED548">
        <f t="shared" si="496"/>
        <v>0</v>
      </c>
      <c r="EE548" s="7">
        <f t="shared" si="497"/>
        <v>0</v>
      </c>
      <c r="EF548" s="31">
        <f t="shared" si="498"/>
        <v>0</v>
      </c>
      <c r="EG548">
        <f t="shared" si="499"/>
        <v>0</v>
      </c>
      <c r="EH548">
        <f t="shared" si="500"/>
        <v>0</v>
      </c>
      <c r="EI548">
        <f t="shared" si="501"/>
        <v>0</v>
      </c>
      <c r="EJ548" s="7">
        <f t="shared" si="502"/>
        <v>0</v>
      </c>
      <c r="EK548">
        <f t="shared" si="455"/>
        <v>0</v>
      </c>
      <c r="EL548">
        <f t="shared" si="456"/>
        <v>0</v>
      </c>
      <c r="EM548">
        <f t="shared" si="457"/>
        <v>0</v>
      </c>
      <c r="EN548">
        <f t="shared" si="458"/>
        <v>0</v>
      </c>
      <c r="EO548" s="75">
        <f t="shared" si="459"/>
        <v>0</v>
      </c>
      <c r="EP548" s="75">
        <f t="shared" si="460"/>
        <v>0</v>
      </c>
      <c r="EQ548" s="75">
        <f t="shared" si="461"/>
        <v>0</v>
      </c>
      <c r="ER548" s="75">
        <f t="shared" si="462"/>
        <v>0</v>
      </c>
      <c r="ES548">
        <f t="shared" si="412"/>
        <v>0</v>
      </c>
      <c r="ET548">
        <f t="shared" si="413"/>
        <v>0</v>
      </c>
      <c r="EU548">
        <f t="shared" si="414"/>
        <v>0</v>
      </c>
      <c r="EV548">
        <f t="shared" si="415"/>
        <v>0</v>
      </c>
    </row>
    <row r="549" spans="1:152" x14ac:dyDescent="0.35">
      <c r="A549" t="s">
        <v>190</v>
      </c>
      <c r="B549" s="7">
        <v>2006</v>
      </c>
      <c r="C549">
        <v>0</v>
      </c>
      <c r="D549">
        <v>0</v>
      </c>
      <c r="E549">
        <v>0</v>
      </c>
      <c r="F549">
        <v>0</v>
      </c>
      <c r="G549">
        <v>0</v>
      </c>
      <c r="H549">
        <v>0</v>
      </c>
      <c r="I549" s="7">
        <v>0</v>
      </c>
      <c r="J549">
        <v>0</v>
      </c>
      <c r="K549">
        <v>0</v>
      </c>
      <c r="L549">
        <v>0</v>
      </c>
      <c r="M549">
        <v>0</v>
      </c>
      <c r="N549">
        <v>0</v>
      </c>
      <c r="O549">
        <v>0</v>
      </c>
      <c r="P549" s="7">
        <v>0</v>
      </c>
      <c r="Q549">
        <v>0</v>
      </c>
      <c r="R549">
        <v>0</v>
      </c>
      <c r="S549">
        <v>0</v>
      </c>
      <c r="T549">
        <v>0</v>
      </c>
      <c r="U549">
        <v>0</v>
      </c>
      <c r="V549">
        <v>0</v>
      </c>
      <c r="W549" s="7">
        <v>0</v>
      </c>
      <c r="X549">
        <v>0</v>
      </c>
      <c r="Y549">
        <v>0</v>
      </c>
      <c r="Z549">
        <v>0</v>
      </c>
      <c r="AA549">
        <v>0</v>
      </c>
      <c r="AB549">
        <v>0</v>
      </c>
      <c r="AC549">
        <v>0</v>
      </c>
      <c r="AD549" s="7">
        <v>0</v>
      </c>
      <c r="AE549">
        <v>0</v>
      </c>
      <c r="AF549">
        <v>0</v>
      </c>
      <c r="AG549">
        <v>0</v>
      </c>
      <c r="AH549">
        <v>0</v>
      </c>
      <c r="AI549">
        <v>0</v>
      </c>
      <c r="AJ549">
        <v>0</v>
      </c>
      <c r="AK549" s="7">
        <v>0</v>
      </c>
      <c r="AL549">
        <v>0</v>
      </c>
      <c r="AM549">
        <v>0</v>
      </c>
      <c r="AN549">
        <v>0</v>
      </c>
      <c r="AO549">
        <v>0</v>
      </c>
      <c r="AP549">
        <v>0</v>
      </c>
      <c r="AQ549">
        <v>0</v>
      </c>
      <c r="AR549" s="7">
        <v>0</v>
      </c>
      <c r="AS549">
        <v>0</v>
      </c>
      <c r="AT549">
        <v>0</v>
      </c>
      <c r="AU549">
        <v>0</v>
      </c>
      <c r="AV549">
        <v>0</v>
      </c>
      <c r="AW549">
        <v>0</v>
      </c>
      <c r="AX549">
        <v>0</v>
      </c>
      <c r="AY549" s="7">
        <v>0</v>
      </c>
      <c r="AZ549">
        <v>0</v>
      </c>
      <c r="BA549">
        <v>0</v>
      </c>
      <c r="BB549">
        <v>0</v>
      </c>
      <c r="BC549">
        <v>0</v>
      </c>
      <c r="BD549">
        <v>0</v>
      </c>
      <c r="BE549">
        <v>0</v>
      </c>
      <c r="BF549" s="7">
        <v>0</v>
      </c>
      <c r="BG549">
        <v>0</v>
      </c>
      <c r="BH549">
        <v>0</v>
      </c>
      <c r="BI549">
        <v>0</v>
      </c>
      <c r="BJ549">
        <v>0</v>
      </c>
      <c r="BK549">
        <v>0</v>
      </c>
      <c r="BL549">
        <v>0</v>
      </c>
      <c r="BM549" s="7">
        <v>0</v>
      </c>
      <c r="BN549">
        <v>0</v>
      </c>
      <c r="BO549">
        <v>0</v>
      </c>
      <c r="BP549">
        <v>0</v>
      </c>
      <c r="BQ549">
        <v>0</v>
      </c>
      <c r="BR549">
        <v>0</v>
      </c>
      <c r="BS549">
        <v>0</v>
      </c>
      <c r="BT549" s="7">
        <v>0</v>
      </c>
      <c r="BU549">
        <v>0</v>
      </c>
      <c r="BV549">
        <v>0</v>
      </c>
      <c r="BW549">
        <v>0</v>
      </c>
      <c r="BX549">
        <v>0</v>
      </c>
      <c r="BY549">
        <v>0</v>
      </c>
      <c r="BZ549">
        <v>0</v>
      </c>
      <c r="CA549" s="7">
        <v>0</v>
      </c>
      <c r="CB549">
        <v>0</v>
      </c>
      <c r="CC549">
        <v>0</v>
      </c>
      <c r="CD549">
        <v>0</v>
      </c>
      <c r="CE549">
        <v>0</v>
      </c>
      <c r="CF549">
        <v>0</v>
      </c>
      <c r="CG549">
        <v>0</v>
      </c>
      <c r="CH549" s="7">
        <v>0</v>
      </c>
      <c r="CI549">
        <v>0</v>
      </c>
      <c r="CJ549">
        <v>0</v>
      </c>
      <c r="CK549">
        <v>0</v>
      </c>
      <c r="CL549">
        <v>0</v>
      </c>
      <c r="CM549">
        <v>0</v>
      </c>
      <c r="CN549">
        <v>0</v>
      </c>
      <c r="CO549" s="7">
        <v>0</v>
      </c>
      <c r="CP549">
        <v>0</v>
      </c>
      <c r="CQ549">
        <v>0</v>
      </c>
      <c r="CR549">
        <v>0</v>
      </c>
      <c r="CS549">
        <v>0</v>
      </c>
      <c r="CT549">
        <v>0</v>
      </c>
      <c r="CU549">
        <v>0</v>
      </c>
      <c r="CV549" s="7">
        <v>0</v>
      </c>
      <c r="CW549">
        <f t="shared" si="463"/>
        <v>0</v>
      </c>
      <c r="CX549">
        <f t="shared" si="464"/>
        <v>0</v>
      </c>
      <c r="CY549">
        <f t="shared" si="465"/>
        <v>0</v>
      </c>
      <c r="CZ549">
        <f t="shared" si="466"/>
        <v>0</v>
      </c>
      <c r="DA549">
        <f t="shared" si="467"/>
        <v>0</v>
      </c>
      <c r="DB549">
        <f t="shared" si="468"/>
        <v>0</v>
      </c>
      <c r="DC549" s="7">
        <f t="shared" si="469"/>
        <v>0</v>
      </c>
      <c r="DD549">
        <f t="shared" si="470"/>
        <v>0</v>
      </c>
      <c r="DE549">
        <f t="shared" si="471"/>
        <v>0</v>
      </c>
      <c r="DF549">
        <f t="shared" si="472"/>
        <v>0</v>
      </c>
      <c r="DG549">
        <f t="shared" si="473"/>
        <v>0</v>
      </c>
      <c r="DH549">
        <f t="shared" si="474"/>
        <v>0</v>
      </c>
      <c r="DI549">
        <f t="shared" si="475"/>
        <v>0</v>
      </c>
      <c r="DJ549" s="7">
        <f t="shared" si="476"/>
        <v>0</v>
      </c>
      <c r="DK549" s="10">
        <f t="shared" si="477"/>
        <v>0</v>
      </c>
      <c r="DL549" s="10">
        <f t="shared" si="478"/>
        <v>0</v>
      </c>
      <c r="DM549">
        <f t="shared" si="479"/>
        <v>0</v>
      </c>
      <c r="DN549">
        <f t="shared" si="480"/>
        <v>0</v>
      </c>
      <c r="DO549">
        <f t="shared" si="481"/>
        <v>0</v>
      </c>
      <c r="DP549" s="7">
        <f t="shared" si="482"/>
        <v>0</v>
      </c>
      <c r="DQ549">
        <f t="shared" si="483"/>
        <v>0</v>
      </c>
      <c r="DR549">
        <f t="shared" si="484"/>
        <v>0</v>
      </c>
      <c r="DS549">
        <f t="shared" si="485"/>
        <v>0</v>
      </c>
      <c r="DT549" s="7">
        <f t="shared" si="486"/>
        <v>0</v>
      </c>
      <c r="DU549">
        <f t="shared" si="487"/>
        <v>0</v>
      </c>
      <c r="DV549" s="7">
        <f t="shared" si="488"/>
        <v>0</v>
      </c>
      <c r="DW549" s="10">
        <f t="shared" si="489"/>
        <v>0</v>
      </c>
      <c r="DX549" s="10">
        <f t="shared" si="490"/>
        <v>0</v>
      </c>
      <c r="DY549" s="31">
        <f t="shared" si="491"/>
        <v>0</v>
      </c>
      <c r="DZ549" s="31">
        <f t="shared" si="492"/>
        <v>0</v>
      </c>
      <c r="EA549" s="31">
        <f t="shared" si="493"/>
        <v>0</v>
      </c>
      <c r="EB549">
        <f t="shared" si="494"/>
        <v>0</v>
      </c>
      <c r="EC549">
        <f t="shared" si="495"/>
        <v>0</v>
      </c>
      <c r="ED549">
        <f t="shared" si="496"/>
        <v>0</v>
      </c>
      <c r="EE549" s="7">
        <f t="shared" si="497"/>
        <v>0</v>
      </c>
      <c r="EF549" s="31">
        <f t="shared" si="498"/>
        <v>0</v>
      </c>
      <c r="EG549">
        <f t="shared" si="499"/>
        <v>0</v>
      </c>
      <c r="EH549">
        <f t="shared" si="500"/>
        <v>0</v>
      </c>
      <c r="EI549">
        <f t="shared" si="501"/>
        <v>0</v>
      </c>
      <c r="EJ549" s="7">
        <f t="shared" si="502"/>
        <v>0</v>
      </c>
      <c r="EK549">
        <f t="shared" si="455"/>
        <v>0</v>
      </c>
      <c r="EL549">
        <f t="shared" si="456"/>
        <v>0</v>
      </c>
      <c r="EM549">
        <f t="shared" si="457"/>
        <v>0</v>
      </c>
      <c r="EN549">
        <f t="shared" si="458"/>
        <v>0</v>
      </c>
      <c r="EO549" s="75">
        <f t="shared" si="459"/>
        <v>0</v>
      </c>
      <c r="EP549" s="75">
        <f t="shared" si="460"/>
        <v>0</v>
      </c>
      <c r="EQ549" s="75">
        <f t="shared" si="461"/>
        <v>0</v>
      </c>
      <c r="ER549" s="75">
        <f t="shared" si="462"/>
        <v>0</v>
      </c>
      <c r="ES549">
        <f t="shared" si="412"/>
        <v>0</v>
      </c>
      <c r="ET549">
        <f t="shared" si="413"/>
        <v>0</v>
      </c>
      <c r="EU549">
        <f t="shared" si="414"/>
        <v>0</v>
      </c>
      <c r="EV549">
        <f t="shared" si="415"/>
        <v>0</v>
      </c>
    </row>
    <row r="550" spans="1:152" x14ac:dyDescent="0.35">
      <c r="A550" t="s">
        <v>190</v>
      </c>
      <c r="B550" s="7">
        <v>2007</v>
      </c>
      <c r="C550">
        <v>0</v>
      </c>
      <c r="D550">
        <v>0</v>
      </c>
      <c r="E550">
        <v>0</v>
      </c>
      <c r="F550">
        <v>0</v>
      </c>
      <c r="G550">
        <v>0</v>
      </c>
      <c r="H550">
        <v>0</v>
      </c>
      <c r="I550" s="7">
        <v>0</v>
      </c>
      <c r="J550">
        <v>0</v>
      </c>
      <c r="K550">
        <v>0</v>
      </c>
      <c r="L550">
        <v>0</v>
      </c>
      <c r="M550">
        <v>0</v>
      </c>
      <c r="N550">
        <v>0</v>
      </c>
      <c r="O550">
        <v>0</v>
      </c>
      <c r="P550" s="7">
        <v>0</v>
      </c>
      <c r="Q550">
        <v>0</v>
      </c>
      <c r="R550">
        <v>0</v>
      </c>
      <c r="S550">
        <v>0</v>
      </c>
      <c r="T550">
        <v>0</v>
      </c>
      <c r="U550">
        <v>0</v>
      </c>
      <c r="V550">
        <v>0</v>
      </c>
      <c r="W550" s="7">
        <v>0</v>
      </c>
      <c r="X550">
        <v>0</v>
      </c>
      <c r="Y550">
        <v>0</v>
      </c>
      <c r="Z550">
        <v>0</v>
      </c>
      <c r="AA550">
        <v>0</v>
      </c>
      <c r="AB550">
        <v>0</v>
      </c>
      <c r="AC550">
        <v>0</v>
      </c>
      <c r="AD550" s="7">
        <v>0</v>
      </c>
      <c r="AE550">
        <v>0</v>
      </c>
      <c r="AF550">
        <v>0</v>
      </c>
      <c r="AG550">
        <v>0</v>
      </c>
      <c r="AH550">
        <v>0</v>
      </c>
      <c r="AI550">
        <v>0</v>
      </c>
      <c r="AJ550">
        <v>0</v>
      </c>
      <c r="AK550" s="7">
        <v>0</v>
      </c>
      <c r="AL550">
        <v>0</v>
      </c>
      <c r="AM550">
        <v>0</v>
      </c>
      <c r="AN550">
        <v>0</v>
      </c>
      <c r="AO550">
        <v>0</v>
      </c>
      <c r="AP550">
        <v>0</v>
      </c>
      <c r="AQ550">
        <v>0</v>
      </c>
      <c r="AR550" s="7">
        <v>0</v>
      </c>
      <c r="AS550">
        <v>0</v>
      </c>
      <c r="AT550">
        <v>0</v>
      </c>
      <c r="AU550">
        <v>0</v>
      </c>
      <c r="AV550">
        <v>0</v>
      </c>
      <c r="AW550">
        <v>0</v>
      </c>
      <c r="AX550">
        <v>0</v>
      </c>
      <c r="AY550" s="7">
        <v>0</v>
      </c>
      <c r="AZ550">
        <v>0</v>
      </c>
      <c r="BA550">
        <v>0</v>
      </c>
      <c r="BB550">
        <v>0</v>
      </c>
      <c r="BC550">
        <v>0</v>
      </c>
      <c r="BD550">
        <v>0</v>
      </c>
      <c r="BE550">
        <v>0</v>
      </c>
      <c r="BF550" s="7">
        <v>0</v>
      </c>
      <c r="BG550">
        <v>0</v>
      </c>
      <c r="BH550">
        <v>0</v>
      </c>
      <c r="BI550">
        <v>0</v>
      </c>
      <c r="BJ550">
        <v>0</v>
      </c>
      <c r="BK550">
        <v>0</v>
      </c>
      <c r="BL550">
        <v>0</v>
      </c>
      <c r="BM550" s="7">
        <v>0</v>
      </c>
      <c r="BN550">
        <v>0</v>
      </c>
      <c r="BO550">
        <v>0</v>
      </c>
      <c r="BP550">
        <v>0</v>
      </c>
      <c r="BQ550">
        <v>0</v>
      </c>
      <c r="BR550">
        <v>0</v>
      </c>
      <c r="BS550">
        <v>0</v>
      </c>
      <c r="BT550" s="7">
        <v>0</v>
      </c>
      <c r="BU550">
        <v>0</v>
      </c>
      <c r="BV550">
        <v>0</v>
      </c>
      <c r="BW550">
        <v>0</v>
      </c>
      <c r="BX550">
        <v>0</v>
      </c>
      <c r="BY550">
        <v>0</v>
      </c>
      <c r="BZ550">
        <v>0</v>
      </c>
      <c r="CA550" s="7">
        <v>0</v>
      </c>
      <c r="CB550">
        <v>0</v>
      </c>
      <c r="CC550">
        <v>0</v>
      </c>
      <c r="CD550">
        <v>0</v>
      </c>
      <c r="CE550">
        <v>0</v>
      </c>
      <c r="CF550">
        <v>0</v>
      </c>
      <c r="CG550">
        <v>0</v>
      </c>
      <c r="CH550" s="7">
        <v>0</v>
      </c>
      <c r="CI550">
        <v>0</v>
      </c>
      <c r="CJ550">
        <v>0</v>
      </c>
      <c r="CK550">
        <v>0</v>
      </c>
      <c r="CL550">
        <v>0</v>
      </c>
      <c r="CM550">
        <v>0</v>
      </c>
      <c r="CN550">
        <v>0</v>
      </c>
      <c r="CO550" s="7">
        <v>0</v>
      </c>
      <c r="CP550">
        <v>0</v>
      </c>
      <c r="CQ550">
        <v>0</v>
      </c>
      <c r="CR550">
        <v>0</v>
      </c>
      <c r="CS550">
        <v>0</v>
      </c>
      <c r="CT550">
        <v>0</v>
      </c>
      <c r="CU550">
        <v>0</v>
      </c>
      <c r="CV550" s="7">
        <v>0</v>
      </c>
      <c r="CW550">
        <f t="shared" si="463"/>
        <v>0</v>
      </c>
      <c r="CX550">
        <f t="shared" si="464"/>
        <v>0</v>
      </c>
      <c r="CY550">
        <f t="shared" si="465"/>
        <v>0</v>
      </c>
      <c r="CZ550">
        <f t="shared" si="466"/>
        <v>0</v>
      </c>
      <c r="DA550">
        <f t="shared" si="467"/>
        <v>0</v>
      </c>
      <c r="DB550">
        <f t="shared" si="468"/>
        <v>0</v>
      </c>
      <c r="DC550" s="7">
        <f t="shared" si="469"/>
        <v>0</v>
      </c>
      <c r="DD550">
        <f t="shared" si="470"/>
        <v>0</v>
      </c>
      <c r="DE550">
        <f t="shared" si="471"/>
        <v>0</v>
      </c>
      <c r="DF550">
        <f t="shared" si="472"/>
        <v>0</v>
      </c>
      <c r="DG550">
        <f t="shared" si="473"/>
        <v>0</v>
      </c>
      <c r="DH550">
        <f t="shared" si="474"/>
        <v>0</v>
      </c>
      <c r="DI550">
        <f t="shared" si="475"/>
        <v>0</v>
      </c>
      <c r="DJ550" s="7">
        <f t="shared" si="476"/>
        <v>0</v>
      </c>
      <c r="DK550" s="10">
        <f t="shared" si="477"/>
        <v>0</v>
      </c>
      <c r="DL550" s="10">
        <f t="shared" si="478"/>
        <v>0</v>
      </c>
      <c r="DM550">
        <f t="shared" si="479"/>
        <v>0</v>
      </c>
      <c r="DN550">
        <f t="shared" si="480"/>
        <v>0</v>
      </c>
      <c r="DO550">
        <f t="shared" si="481"/>
        <v>0</v>
      </c>
      <c r="DP550" s="7">
        <f t="shared" si="482"/>
        <v>0</v>
      </c>
      <c r="DQ550">
        <f t="shared" si="483"/>
        <v>0</v>
      </c>
      <c r="DR550">
        <f t="shared" si="484"/>
        <v>0</v>
      </c>
      <c r="DS550">
        <f t="shared" si="485"/>
        <v>0</v>
      </c>
      <c r="DT550" s="7">
        <f t="shared" si="486"/>
        <v>0</v>
      </c>
      <c r="DU550">
        <f t="shared" si="487"/>
        <v>0</v>
      </c>
      <c r="DV550" s="7">
        <f t="shared" si="488"/>
        <v>0</v>
      </c>
      <c r="DW550" s="10">
        <f t="shared" si="489"/>
        <v>0</v>
      </c>
      <c r="DX550" s="10">
        <f t="shared" si="490"/>
        <v>0</v>
      </c>
      <c r="DY550" s="31">
        <f t="shared" si="491"/>
        <v>0</v>
      </c>
      <c r="DZ550" s="31">
        <f t="shared" si="492"/>
        <v>0</v>
      </c>
      <c r="EA550" s="31">
        <f t="shared" si="493"/>
        <v>0</v>
      </c>
      <c r="EB550">
        <f t="shared" si="494"/>
        <v>0</v>
      </c>
      <c r="EC550">
        <f t="shared" si="495"/>
        <v>0</v>
      </c>
      <c r="ED550">
        <f t="shared" si="496"/>
        <v>0</v>
      </c>
      <c r="EE550" s="7">
        <f t="shared" si="497"/>
        <v>0</v>
      </c>
      <c r="EF550" s="31">
        <f t="shared" si="498"/>
        <v>0</v>
      </c>
      <c r="EG550">
        <f t="shared" si="499"/>
        <v>0</v>
      </c>
      <c r="EH550">
        <f t="shared" si="500"/>
        <v>0</v>
      </c>
      <c r="EI550">
        <f t="shared" si="501"/>
        <v>0</v>
      </c>
      <c r="EJ550" s="7">
        <f t="shared" si="502"/>
        <v>0</v>
      </c>
      <c r="EK550">
        <f t="shared" si="455"/>
        <v>0</v>
      </c>
      <c r="EL550">
        <f t="shared" si="456"/>
        <v>0</v>
      </c>
      <c r="EM550">
        <f t="shared" si="457"/>
        <v>0</v>
      </c>
      <c r="EN550">
        <f t="shared" si="458"/>
        <v>0</v>
      </c>
      <c r="EO550" s="75">
        <f t="shared" si="459"/>
        <v>0</v>
      </c>
      <c r="EP550" s="75">
        <f t="shared" si="460"/>
        <v>0</v>
      </c>
      <c r="EQ550" s="75">
        <f t="shared" si="461"/>
        <v>0</v>
      </c>
      <c r="ER550" s="75">
        <f t="shared" si="462"/>
        <v>0</v>
      </c>
      <c r="ES550">
        <f t="shared" si="412"/>
        <v>0</v>
      </c>
      <c r="ET550">
        <f t="shared" si="413"/>
        <v>0</v>
      </c>
      <c r="EU550">
        <f t="shared" si="414"/>
        <v>0</v>
      </c>
      <c r="EV550">
        <f t="shared" si="415"/>
        <v>0</v>
      </c>
    </row>
    <row r="551" spans="1:152" x14ac:dyDescent="0.35">
      <c r="A551" t="s">
        <v>190</v>
      </c>
      <c r="B551" s="7">
        <v>2008</v>
      </c>
      <c r="C551">
        <v>0</v>
      </c>
      <c r="D551">
        <v>0</v>
      </c>
      <c r="E551">
        <v>0</v>
      </c>
      <c r="F551">
        <v>0</v>
      </c>
      <c r="G551">
        <v>0</v>
      </c>
      <c r="H551">
        <v>0</v>
      </c>
      <c r="I551" s="7">
        <v>0</v>
      </c>
      <c r="J551">
        <v>0</v>
      </c>
      <c r="K551">
        <v>0</v>
      </c>
      <c r="L551">
        <v>0</v>
      </c>
      <c r="M551">
        <v>0</v>
      </c>
      <c r="N551">
        <v>0</v>
      </c>
      <c r="O551">
        <v>0</v>
      </c>
      <c r="P551" s="7">
        <v>0</v>
      </c>
      <c r="Q551">
        <v>0</v>
      </c>
      <c r="R551">
        <v>0</v>
      </c>
      <c r="S551">
        <v>0</v>
      </c>
      <c r="T551">
        <v>0</v>
      </c>
      <c r="U551">
        <v>0</v>
      </c>
      <c r="V551">
        <v>0</v>
      </c>
      <c r="W551" s="7">
        <v>0</v>
      </c>
      <c r="X551">
        <v>0</v>
      </c>
      <c r="Y551">
        <v>0</v>
      </c>
      <c r="Z551">
        <v>0</v>
      </c>
      <c r="AA551">
        <v>0</v>
      </c>
      <c r="AB551">
        <v>0</v>
      </c>
      <c r="AC551">
        <v>0</v>
      </c>
      <c r="AD551" s="7">
        <v>0</v>
      </c>
      <c r="AE551">
        <v>0</v>
      </c>
      <c r="AF551">
        <v>0</v>
      </c>
      <c r="AG551">
        <v>0</v>
      </c>
      <c r="AH551">
        <v>0</v>
      </c>
      <c r="AI551">
        <v>0</v>
      </c>
      <c r="AJ551">
        <v>0</v>
      </c>
      <c r="AK551" s="7">
        <v>0</v>
      </c>
      <c r="AL551">
        <v>0</v>
      </c>
      <c r="AM551">
        <v>0</v>
      </c>
      <c r="AN551">
        <v>0</v>
      </c>
      <c r="AO551">
        <v>0</v>
      </c>
      <c r="AP551">
        <v>0</v>
      </c>
      <c r="AQ551">
        <v>0</v>
      </c>
      <c r="AR551" s="7">
        <v>0</v>
      </c>
      <c r="AS551">
        <v>0</v>
      </c>
      <c r="AT551">
        <v>0</v>
      </c>
      <c r="AU551">
        <v>0</v>
      </c>
      <c r="AV551">
        <v>0</v>
      </c>
      <c r="AW551">
        <v>0</v>
      </c>
      <c r="AX551">
        <v>0</v>
      </c>
      <c r="AY551" s="7">
        <v>0</v>
      </c>
      <c r="AZ551">
        <v>0</v>
      </c>
      <c r="BA551">
        <v>0</v>
      </c>
      <c r="BB551">
        <v>0</v>
      </c>
      <c r="BC551">
        <v>0</v>
      </c>
      <c r="BD551">
        <v>0</v>
      </c>
      <c r="BE551">
        <v>0</v>
      </c>
      <c r="BF551" s="7">
        <v>0</v>
      </c>
      <c r="BG551">
        <v>0</v>
      </c>
      <c r="BH551">
        <v>0</v>
      </c>
      <c r="BI551">
        <v>0</v>
      </c>
      <c r="BJ551">
        <v>0</v>
      </c>
      <c r="BK551">
        <v>0</v>
      </c>
      <c r="BL551">
        <v>0</v>
      </c>
      <c r="BM551" s="7">
        <v>0</v>
      </c>
      <c r="BN551">
        <v>0</v>
      </c>
      <c r="BO551">
        <v>0</v>
      </c>
      <c r="BP551">
        <v>0</v>
      </c>
      <c r="BQ551">
        <v>0</v>
      </c>
      <c r="BR551">
        <v>0</v>
      </c>
      <c r="BS551">
        <v>0</v>
      </c>
      <c r="BT551" s="7">
        <v>0</v>
      </c>
      <c r="BU551">
        <v>0</v>
      </c>
      <c r="BV551">
        <v>0</v>
      </c>
      <c r="BW551">
        <v>0</v>
      </c>
      <c r="BX551">
        <v>0</v>
      </c>
      <c r="BY551">
        <v>0</v>
      </c>
      <c r="BZ551">
        <v>0</v>
      </c>
      <c r="CA551" s="7">
        <v>0</v>
      </c>
      <c r="CB551">
        <v>0</v>
      </c>
      <c r="CC551">
        <v>0</v>
      </c>
      <c r="CD551">
        <v>0</v>
      </c>
      <c r="CE551">
        <v>0</v>
      </c>
      <c r="CF551">
        <v>0</v>
      </c>
      <c r="CG551">
        <v>0</v>
      </c>
      <c r="CH551" s="7">
        <v>0</v>
      </c>
      <c r="CI551">
        <v>0</v>
      </c>
      <c r="CJ551">
        <v>0</v>
      </c>
      <c r="CK551">
        <v>0</v>
      </c>
      <c r="CL551">
        <v>0</v>
      </c>
      <c r="CM551">
        <v>0</v>
      </c>
      <c r="CN551">
        <v>0</v>
      </c>
      <c r="CO551" s="7">
        <v>0</v>
      </c>
      <c r="CP551">
        <v>0</v>
      </c>
      <c r="CQ551">
        <v>0</v>
      </c>
      <c r="CR551">
        <v>0</v>
      </c>
      <c r="CS551">
        <v>0</v>
      </c>
      <c r="CT551">
        <v>0</v>
      </c>
      <c r="CU551">
        <v>0</v>
      </c>
      <c r="CV551" s="7">
        <v>0</v>
      </c>
      <c r="CW551">
        <f t="shared" si="463"/>
        <v>0</v>
      </c>
      <c r="CX551">
        <f t="shared" si="464"/>
        <v>0</v>
      </c>
      <c r="CY551">
        <f t="shared" si="465"/>
        <v>0</v>
      </c>
      <c r="CZ551">
        <f t="shared" si="466"/>
        <v>0</v>
      </c>
      <c r="DA551">
        <f t="shared" si="467"/>
        <v>0</v>
      </c>
      <c r="DB551">
        <f t="shared" si="468"/>
        <v>0</v>
      </c>
      <c r="DC551" s="7">
        <f t="shared" si="469"/>
        <v>0</v>
      </c>
      <c r="DD551">
        <f t="shared" si="470"/>
        <v>0</v>
      </c>
      <c r="DE551">
        <f t="shared" si="471"/>
        <v>0</v>
      </c>
      <c r="DF551">
        <f t="shared" si="472"/>
        <v>0</v>
      </c>
      <c r="DG551">
        <f t="shared" si="473"/>
        <v>0</v>
      </c>
      <c r="DH551">
        <f t="shared" si="474"/>
        <v>0</v>
      </c>
      <c r="DI551">
        <f t="shared" si="475"/>
        <v>0</v>
      </c>
      <c r="DJ551" s="7">
        <f t="shared" si="476"/>
        <v>0</v>
      </c>
      <c r="DK551" s="10">
        <f t="shared" si="477"/>
        <v>0</v>
      </c>
      <c r="DL551" s="10">
        <f t="shared" si="478"/>
        <v>0</v>
      </c>
      <c r="DM551">
        <f t="shared" si="479"/>
        <v>0</v>
      </c>
      <c r="DN551">
        <f t="shared" si="480"/>
        <v>0</v>
      </c>
      <c r="DO551">
        <f t="shared" si="481"/>
        <v>0</v>
      </c>
      <c r="DP551" s="7">
        <f t="shared" si="482"/>
        <v>0</v>
      </c>
      <c r="DQ551">
        <f t="shared" si="483"/>
        <v>0</v>
      </c>
      <c r="DR551">
        <f t="shared" si="484"/>
        <v>0</v>
      </c>
      <c r="DS551">
        <f t="shared" si="485"/>
        <v>0</v>
      </c>
      <c r="DT551" s="7">
        <f t="shared" si="486"/>
        <v>0</v>
      </c>
      <c r="DU551">
        <f t="shared" si="487"/>
        <v>0</v>
      </c>
      <c r="DV551" s="7">
        <f t="shared" si="488"/>
        <v>0</v>
      </c>
      <c r="DW551" s="10">
        <f t="shared" si="489"/>
        <v>0</v>
      </c>
      <c r="DX551" s="10">
        <f t="shared" si="490"/>
        <v>0</v>
      </c>
      <c r="DY551" s="31">
        <f t="shared" si="491"/>
        <v>0</v>
      </c>
      <c r="DZ551" s="31">
        <f t="shared" si="492"/>
        <v>0</v>
      </c>
      <c r="EA551" s="31">
        <f t="shared" si="493"/>
        <v>0</v>
      </c>
      <c r="EB551">
        <f t="shared" si="494"/>
        <v>0</v>
      </c>
      <c r="EC551">
        <f t="shared" si="495"/>
        <v>0</v>
      </c>
      <c r="ED551">
        <f t="shared" si="496"/>
        <v>0</v>
      </c>
      <c r="EE551" s="7">
        <f t="shared" si="497"/>
        <v>0</v>
      </c>
      <c r="EF551" s="31">
        <f t="shared" si="498"/>
        <v>0</v>
      </c>
      <c r="EG551">
        <f t="shared" si="499"/>
        <v>0</v>
      </c>
      <c r="EH551">
        <f t="shared" si="500"/>
        <v>0</v>
      </c>
      <c r="EI551">
        <f t="shared" si="501"/>
        <v>0</v>
      </c>
      <c r="EJ551" s="7">
        <f t="shared" si="502"/>
        <v>0</v>
      </c>
      <c r="EK551">
        <f t="shared" si="455"/>
        <v>0</v>
      </c>
      <c r="EL551">
        <f t="shared" si="456"/>
        <v>0</v>
      </c>
      <c r="EM551">
        <f t="shared" si="457"/>
        <v>0</v>
      </c>
      <c r="EN551">
        <f t="shared" si="458"/>
        <v>0</v>
      </c>
      <c r="EO551" s="75">
        <f t="shared" si="459"/>
        <v>0</v>
      </c>
      <c r="EP551" s="75">
        <f t="shared" si="460"/>
        <v>0</v>
      </c>
      <c r="EQ551" s="75">
        <f t="shared" si="461"/>
        <v>0</v>
      </c>
      <c r="ER551" s="75">
        <f t="shared" si="462"/>
        <v>0</v>
      </c>
      <c r="ES551">
        <f t="shared" si="412"/>
        <v>0</v>
      </c>
      <c r="ET551">
        <f t="shared" si="413"/>
        <v>0</v>
      </c>
      <c r="EU551">
        <f t="shared" si="414"/>
        <v>0</v>
      </c>
      <c r="EV551">
        <f t="shared" si="415"/>
        <v>0</v>
      </c>
    </row>
    <row r="552" spans="1:152" x14ac:dyDescent="0.35">
      <c r="A552" t="s">
        <v>190</v>
      </c>
      <c r="B552" s="7">
        <v>2009</v>
      </c>
      <c r="C552">
        <v>0</v>
      </c>
      <c r="D552">
        <v>0</v>
      </c>
      <c r="E552">
        <v>0</v>
      </c>
      <c r="F552">
        <v>0</v>
      </c>
      <c r="G552">
        <v>0</v>
      </c>
      <c r="H552">
        <v>0</v>
      </c>
      <c r="I552" s="7">
        <v>0</v>
      </c>
      <c r="J552">
        <v>0</v>
      </c>
      <c r="K552">
        <v>0</v>
      </c>
      <c r="L552">
        <v>0</v>
      </c>
      <c r="M552">
        <v>0</v>
      </c>
      <c r="N552">
        <v>0</v>
      </c>
      <c r="O552">
        <v>0</v>
      </c>
      <c r="P552" s="7">
        <v>0</v>
      </c>
      <c r="Q552">
        <v>0</v>
      </c>
      <c r="R552">
        <v>0</v>
      </c>
      <c r="S552">
        <v>0</v>
      </c>
      <c r="T552">
        <v>0</v>
      </c>
      <c r="U552">
        <v>0</v>
      </c>
      <c r="V552">
        <v>0</v>
      </c>
      <c r="W552" s="7">
        <v>0</v>
      </c>
      <c r="X552">
        <v>0</v>
      </c>
      <c r="Y552">
        <v>0</v>
      </c>
      <c r="Z552">
        <v>0</v>
      </c>
      <c r="AA552">
        <v>0</v>
      </c>
      <c r="AB552">
        <v>0</v>
      </c>
      <c r="AC552">
        <v>0</v>
      </c>
      <c r="AD552" s="7">
        <v>0</v>
      </c>
      <c r="AE552">
        <v>0</v>
      </c>
      <c r="AF552">
        <v>0</v>
      </c>
      <c r="AG552">
        <v>0</v>
      </c>
      <c r="AH552">
        <v>0</v>
      </c>
      <c r="AI552">
        <v>0</v>
      </c>
      <c r="AJ552">
        <v>0</v>
      </c>
      <c r="AK552" s="7">
        <v>0</v>
      </c>
      <c r="AL552">
        <v>0</v>
      </c>
      <c r="AM552">
        <v>0</v>
      </c>
      <c r="AN552">
        <v>0</v>
      </c>
      <c r="AO552">
        <v>0</v>
      </c>
      <c r="AP552">
        <v>0</v>
      </c>
      <c r="AQ552">
        <v>0</v>
      </c>
      <c r="AR552" s="7">
        <v>0</v>
      </c>
      <c r="AS552">
        <v>0</v>
      </c>
      <c r="AT552">
        <v>0</v>
      </c>
      <c r="AU552">
        <v>0</v>
      </c>
      <c r="AV552">
        <v>0</v>
      </c>
      <c r="AW552">
        <v>0</v>
      </c>
      <c r="AX552">
        <v>0</v>
      </c>
      <c r="AY552" s="7">
        <v>0</v>
      </c>
      <c r="AZ552">
        <v>0</v>
      </c>
      <c r="BA552">
        <v>0</v>
      </c>
      <c r="BB552">
        <v>0</v>
      </c>
      <c r="BC552">
        <v>0</v>
      </c>
      <c r="BD552">
        <v>0</v>
      </c>
      <c r="BE552">
        <v>0</v>
      </c>
      <c r="BF552" s="7">
        <v>0</v>
      </c>
      <c r="BG552">
        <v>0</v>
      </c>
      <c r="BH552">
        <v>0</v>
      </c>
      <c r="BI552">
        <v>0</v>
      </c>
      <c r="BJ552">
        <v>0</v>
      </c>
      <c r="BK552">
        <v>0</v>
      </c>
      <c r="BL552">
        <v>0</v>
      </c>
      <c r="BM552" s="7">
        <v>0</v>
      </c>
      <c r="BN552">
        <v>0</v>
      </c>
      <c r="BO552">
        <v>0</v>
      </c>
      <c r="BP552">
        <v>0</v>
      </c>
      <c r="BQ552">
        <v>0</v>
      </c>
      <c r="BR552">
        <v>0</v>
      </c>
      <c r="BS552">
        <v>0</v>
      </c>
      <c r="BT552" s="7">
        <v>0</v>
      </c>
      <c r="BU552">
        <v>0</v>
      </c>
      <c r="BV552">
        <v>0</v>
      </c>
      <c r="BW552">
        <v>0</v>
      </c>
      <c r="BX552">
        <v>0</v>
      </c>
      <c r="BY552">
        <v>0</v>
      </c>
      <c r="BZ552">
        <v>0</v>
      </c>
      <c r="CA552" s="7">
        <v>0</v>
      </c>
      <c r="CB552">
        <v>0</v>
      </c>
      <c r="CC552">
        <v>0</v>
      </c>
      <c r="CD552">
        <v>0</v>
      </c>
      <c r="CE552">
        <v>0</v>
      </c>
      <c r="CF552">
        <v>0</v>
      </c>
      <c r="CG552">
        <v>0</v>
      </c>
      <c r="CH552" s="7">
        <v>0</v>
      </c>
      <c r="CI552">
        <v>0</v>
      </c>
      <c r="CJ552">
        <v>0</v>
      </c>
      <c r="CK552">
        <v>0</v>
      </c>
      <c r="CL552">
        <v>0</v>
      </c>
      <c r="CM552">
        <v>0</v>
      </c>
      <c r="CN552">
        <v>0</v>
      </c>
      <c r="CO552" s="7">
        <v>0</v>
      </c>
      <c r="CP552">
        <v>0</v>
      </c>
      <c r="CQ552">
        <v>0</v>
      </c>
      <c r="CR552">
        <v>0</v>
      </c>
      <c r="CS552">
        <v>0</v>
      </c>
      <c r="CT552">
        <v>0</v>
      </c>
      <c r="CU552">
        <v>0</v>
      </c>
      <c r="CV552" s="7">
        <v>0</v>
      </c>
      <c r="CW552">
        <f t="shared" si="463"/>
        <v>0</v>
      </c>
      <c r="CX552">
        <f t="shared" si="464"/>
        <v>0</v>
      </c>
      <c r="CY552">
        <f t="shared" si="465"/>
        <v>0</v>
      </c>
      <c r="CZ552">
        <f t="shared" si="466"/>
        <v>0</v>
      </c>
      <c r="DA552">
        <f t="shared" si="467"/>
        <v>0</v>
      </c>
      <c r="DB552">
        <f t="shared" si="468"/>
        <v>0</v>
      </c>
      <c r="DC552" s="7">
        <f t="shared" si="469"/>
        <v>0</v>
      </c>
      <c r="DD552">
        <f t="shared" si="470"/>
        <v>0</v>
      </c>
      <c r="DE552">
        <f t="shared" si="471"/>
        <v>0</v>
      </c>
      <c r="DF552">
        <f t="shared" si="472"/>
        <v>0</v>
      </c>
      <c r="DG552">
        <f t="shared" si="473"/>
        <v>0</v>
      </c>
      <c r="DH552">
        <f t="shared" si="474"/>
        <v>0</v>
      </c>
      <c r="DI552">
        <f t="shared" si="475"/>
        <v>0</v>
      </c>
      <c r="DJ552" s="7">
        <f t="shared" si="476"/>
        <v>0</v>
      </c>
      <c r="DK552" s="10">
        <f t="shared" si="477"/>
        <v>0</v>
      </c>
      <c r="DL552" s="10">
        <f t="shared" si="478"/>
        <v>0</v>
      </c>
      <c r="DM552">
        <f t="shared" si="479"/>
        <v>0</v>
      </c>
      <c r="DN552">
        <f t="shared" si="480"/>
        <v>0</v>
      </c>
      <c r="DO552">
        <f t="shared" si="481"/>
        <v>0</v>
      </c>
      <c r="DP552" s="7">
        <f t="shared" si="482"/>
        <v>0</v>
      </c>
      <c r="DQ552">
        <f t="shared" si="483"/>
        <v>0</v>
      </c>
      <c r="DR552">
        <f t="shared" si="484"/>
        <v>0</v>
      </c>
      <c r="DS552">
        <f t="shared" si="485"/>
        <v>0</v>
      </c>
      <c r="DT552" s="7">
        <f t="shared" si="486"/>
        <v>0</v>
      </c>
      <c r="DU552">
        <f t="shared" si="487"/>
        <v>0</v>
      </c>
      <c r="DV552" s="7">
        <f t="shared" si="488"/>
        <v>0</v>
      </c>
      <c r="DW552" s="10">
        <f t="shared" si="489"/>
        <v>0</v>
      </c>
      <c r="DX552" s="10">
        <f t="shared" si="490"/>
        <v>0</v>
      </c>
      <c r="DY552" s="31">
        <f t="shared" si="491"/>
        <v>0</v>
      </c>
      <c r="DZ552" s="31">
        <f t="shared" si="492"/>
        <v>0</v>
      </c>
      <c r="EA552" s="31">
        <f t="shared" si="493"/>
        <v>0</v>
      </c>
      <c r="EB552">
        <f t="shared" si="494"/>
        <v>0</v>
      </c>
      <c r="EC552">
        <f t="shared" si="495"/>
        <v>0</v>
      </c>
      <c r="ED552">
        <f t="shared" si="496"/>
        <v>0</v>
      </c>
      <c r="EE552" s="7">
        <f t="shared" si="497"/>
        <v>0</v>
      </c>
      <c r="EF552" s="31">
        <f t="shared" si="498"/>
        <v>0</v>
      </c>
      <c r="EG552">
        <f t="shared" si="499"/>
        <v>0</v>
      </c>
      <c r="EH552">
        <f t="shared" si="500"/>
        <v>0</v>
      </c>
      <c r="EI552">
        <f t="shared" si="501"/>
        <v>0</v>
      </c>
      <c r="EJ552" s="7">
        <f t="shared" si="502"/>
        <v>0</v>
      </c>
      <c r="EK552">
        <f t="shared" si="455"/>
        <v>0</v>
      </c>
      <c r="EL552">
        <f t="shared" si="456"/>
        <v>0</v>
      </c>
      <c r="EM552">
        <f t="shared" si="457"/>
        <v>0</v>
      </c>
      <c r="EN552">
        <f t="shared" si="458"/>
        <v>0</v>
      </c>
      <c r="EO552" s="75">
        <f t="shared" si="459"/>
        <v>0</v>
      </c>
      <c r="EP552" s="75">
        <f t="shared" si="460"/>
        <v>0</v>
      </c>
      <c r="EQ552" s="75">
        <f t="shared" si="461"/>
        <v>0</v>
      </c>
      <c r="ER552" s="75">
        <f t="shared" si="462"/>
        <v>0</v>
      </c>
      <c r="ES552">
        <f t="shared" si="412"/>
        <v>0</v>
      </c>
      <c r="ET552">
        <f t="shared" si="413"/>
        <v>0</v>
      </c>
      <c r="EU552">
        <f t="shared" si="414"/>
        <v>0</v>
      </c>
      <c r="EV552">
        <f t="shared" si="415"/>
        <v>0</v>
      </c>
    </row>
    <row r="553" spans="1:152" x14ac:dyDescent="0.35">
      <c r="A553" t="s">
        <v>190</v>
      </c>
      <c r="B553" s="7">
        <v>2010</v>
      </c>
      <c r="C553">
        <v>0</v>
      </c>
      <c r="D553">
        <v>0</v>
      </c>
      <c r="E553">
        <v>0</v>
      </c>
      <c r="F553">
        <v>0</v>
      </c>
      <c r="G553">
        <v>0</v>
      </c>
      <c r="H553">
        <v>0</v>
      </c>
      <c r="I553" s="7">
        <v>0</v>
      </c>
      <c r="J553">
        <v>0</v>
      </c>
      <c r="K553">
        <v>0</v>
      </c>
      <c r="L553">
        <v>0</v>
      </c>
      <c r="M553">
        <v>0</v>
      </c>
      <c r="N553">
        <v>0</v>
      </c>
      <c r="O553">
        <v>0</v>
      </c>
      <c r="P553" s="7">
        <v>0</v>
      </c>
      <c r="Q553">
        <v>0</v>
      </c>
      <c r="R553">
        <v>0</v>
      </c>
      <c r="S553">
        <v>0</v>
      </c>
      <c r="T553">
        <v>0</v>
      </c>
      <c r="U553">
        <v>0</v>
      </c>
      <c r="V553">
        <v>0</v>
      </c>
      <c r="W553" s="7">
        <v>0</v>
      </c>
      <c r="X553">
        <v>0</v>
      </c>
      <c r="Y553">
        <v>0</v>
      </c>
      <c r="Z553">
        <v>0</v>
      </c>
      <c r="AA553">
        <v>0</v>
      </c>
      <c r="AB553">
        <v>0</v>
      </c>
      <c r="AC553">
        <v>0</v>
      </c>
      <c r="AD553" s="7">
        <v>0</v>
      </c>
      <c r="AE553">
        <v>0</v>
      </c>
      <c r="AF553">
        <v>0</v>
      </c>
      <c r="AG553">
        <v>0</v>
      </c>
      <c r="AH553">
        <v>0</v>
      </c>
      <c r="AI553">
        <v>0</v>
      </c>
      <c r="AJ553">
        <v>0</v>
      </c>
      <c r="AK553" s="7">
        <v>0</v>
      </c>
      <c r="AL553">
        <v>0</v>
      </c>
      <c r="AM553">
        <v>0</v>
      </c>
      <c r="AN553">
        <v>0</v>
      </c>
      <c r="AO553">
        <v>0</v>
      </c>
      <c r="AP553">
        <v>0</v>
      </c>
      <c r="AQ553">
        <v>0</v>
      </c>
      <c r="AR553" s="7">
        <v>0</v>
      </c>
      <c r="AS553">
        <v>0</v>
      </c>
      <c r="AT553">
        <v>0</v>
      </c>
      <c r="AU553">
        <v>0</v>
      </c>
      <c r="AV553">
        <v>0</v>
      </c>
      <c r="AW553">
        <v>0</v>
      </c>
      <c r="AX553">
        <v>0</v>
      </c>
      <c r="AY553" s="7">
        <v>0</v>
      </c>
      <c r="AZ553">
        <v>0</v>
      </c>
      <c r="BA553">
        <v>0</v>
      </c>
      <c r="BB553">
        <v>0</v>
      </c>
      <c r="BC553">
        <v>0</v>
      </c>
      <c r="BD553">
        <v>0</v>
      </c>
      <c r="BE553">
        <v>0</v>
      </c>
      <c r="BF553" s="7">
        <v>0</v>
      </c>
      <c r="BG553">
        <v>0</v>
      </c>
      <c r="BH553">
        <v>0</v>
      </c>
      <c r="BI553">
        <v>0</v>
      </c>
      <c r="BJ553">
        <v>0</v>
      </c>
      <c r="BK553">
        <v>0</v>
      </c>
      <c r="BL553">
        <v>0</v>
      </c>
      <c r="BM553" s="7">
        <v>0</v>
      </c>
      <c r="BN553">
        <v>0</v>
      </c>
      <c r="BO553">
        <v>0</v>
      </c>
      <c r="BP553">
        <v>0</v>
      </c>
      <c r="BQ553">
        <v>0</v>
      </c>
      <c r="BR553">
        <v>0</v>
      </c>
      <c r="BS553">
        <v>0</v>
      </c>
      <c r="BT553" s="7">
        <v>0</v>
      </c>
      <c r="BU553">
        <v>0</v>
      </c>
      <c r="BV553">
        <v>0</v>
      </c>
      <c r="BW553">
        <v>0</v>
      </c>
      <c r="BX553">
        <v>0</v>
      </c>
      <c r="BY553">
        <v>0</v>
      </c>
      <c r="BZ553">
        <v>0</v>
      </c>
      <c r="CA553" s="7">
        <v>0</v>
      </c>
      <c r="CB553">
        <v>0</v>
      </c>
      <c r="CC553">
        <v>0</v>
      </c>
      <c r="CD553">
        <v>0</v>
      </c>
      <c r="CE553">
        <v>0</v>
      </c>
      <c r="CF553">
        <v>0</v>
      </c>
      <c r="CG553">
        <v>0</v>
      </c>
      <c r="CH553" s="7">
        <v>0</v>
      </c>
      <c r="CI553">
        <v>0</v>
      </c>
      <c r="CJ553">
        <v>0</v>
      </c>
      <c r="CK553">
        <v>0</v>
      </c>
      <c r="CL553">
        <v>0</v>
      </c>
      <c r="CM553">
        <v>0</v>
      </c>
      <c r="CN553">
        <v>0</v>
      </c>
      <c r="CO553" s="7">
        <v>0</v>
      </c>
      <c r="CP553">
        <v>0</v>
      </c>
      <c r="CQ553">
        <v>0</v>
      </c>
      <c r="CR553">
        <v>0</v>
      </c>
      <c r="CS553">
        <v>0</v>
      </c>
      <c r="CT553">
        <v>0</v>
      </c>
      <c r="CU553">
        <v>0</v>
      </c>
      <c r="CV553" s="7">
        <v>0</v>
      </c>
      <c r="CW553">
        <f t="shared" si="463"/>
        <v>0</v>
      </c>
      <c r="CX553">
        <f t="shared" si="464"/>
        <v>0</v>
      </c>
      <c r="CY553">
        <f t="shared" si="465"/>
        <v>0</v>
      </c>
      <c r="CZ553">
        <f t="shared" si="466"/>
        <v>0</v>
      </c>
      <c r="DA553">
        <f t="shared" si="467"/>
        <v>0</v>
      </c>
      <c r="DB553">
        <f t="shared" si="468"/>
        <v>0</v>
      </c>
      <c r="DC553" s="7">
        <f t="shared" si="469"/>
        <v>0</v>
      </c>
      <c r="DD553">
        <f t="shared" si="470"/>
        <v>0</v>
      </c>
      <c r="DE553">
        <f t="shared" si="471"/>
        <v>0</v>
      </c>
      <c r="DF553">
        <f t="shared" si="472"/>
        <v>0</v>
      </c>
      <c r="DG553">
        <f t="shared" si="473"/>
        <v>0</v>
      </c>
      <c r="DH553">
        <f t="shared" si="474"/>
        <v>0</v>
      </c>
      <c r="DI553">
        <f t="shared" si="475"/>
        <v>0</v>
      </c>
      <c r="DJ553" s="7">
        <f t="shared" si="476"/>
        <v>0</v>
      </c>
      <c r="DK553" s="10">
        <f t="shared" si="477"/>
        <v>0</v>
      </c>
      <c r="DL553" s="10">
        <f t="shared" si="478"/>
        <v>0</v>
      </c>
      <c r="DM553">
        <f t="shared" si="479"/>
        <v>0</v>
      </c>
      <c r="DN553">
        <f t="shared" si="480"/>
        <v>0</v>
      </c>
      <c r="DO553">
        <f t="shared" si="481"/>
        <v>0</v>
      </c>
      <c r="DP553" s="7">
        <f t="shared" si="482"/>
        <v>0</v>
      </c>
      <c r="DQ553">
        <f t="shared" si="483"/>
        <v>0</v>
      </c>
      <c r="DR553">
        <f t="shared" si="484"/>
        <v>0</v>
      </c>
      <c r="DS553">
        <f t="shared" si="485"/>
        <v>0</v>
      </c>
      <c r="DT553" s="7">
        <f t="shared" si="486"/>
        <v>0</v>
      </c>
      <c r="DU553">
        <f t="shared" si="487"/>
        <v>0</v>
      </c>
      <c r="DV553" s="7">
        <f t="shared" si="488"/>
        <v>0</v>
      </c>
      <c r="DW553" s="10">
        <f t="shared" si="489"/>
        <v>0</v>
      </c>
      <c r="DX553" s="10">
        <f t="shared" si="490"/>
        <v>0</v>
      </c>
      <c r="DY553" s="31">
        <f t="shared" si="491"/>
        <v>0</v>
      </c>
      <c r="DZ553" s="31">
        <f t="shared" si="492"/>
        <v>0</v>
      </c>
      <c r="EA553" s="31">
        <f t="shared" si="493"/>
        <v>0</v>
      </c>
      <c r="EB553">
        <f t="shared" si="494"/>
        <v>0</v>
      </c>
      <c r="EC553">
        <f t="shared" si="495"/>
        <v>0</v>
      </c>
      <c r="ED553">
        <f t="shared" si="496"/>
        <v>0</v>
      </c>
      <c r="EE553" s="7">
        <f t="shared" si="497"/>
        <v>0</v>
      </c>
      <c r="EF553" s="31">
        <f t="shared" si="498"/>
        <v>0</v>
      </c>
      <c r="EG553">
        <f t="shared" si="499"/>
        <v>0</v>
      </c>
      <c r="EH553">
        <f t="shared" si="500"/>
        <v>0</v>
      </c>
      <c r="EI553">
        <f t="shared" si="501"/>
        <v>0</v>
      </c>
      <c r="EJ553" s="7">
        <f t="shared" si="502"/>
        <v>0</v>
      </c>
      <c r="EK553">
        <f t="shared" si="455"/>
        <v>0</v>
      </c>
      <c r="EL553">
        <f t="shared" si="456"/>
        <v>0</v>
      </c>
      <c r="EM553">
        <f t="shared" si="457"/>
        <v>0</v>
      </c>
      <c r="EN553">
        <f t="shared" si="458"/>
        <v>0</v>
      </c>
      <c r="EO553" s="75">
        <f t="shared" si="459"/>
        <v>0</v>
      </c>
      <c r="EP553" s="75">
        <f t="shared" si="460"/>
        <v>0</v>
      </c>
      <c r="EQ553" s="75">
        <f t="shared" si="461"/>
        <v>0</v>
      </c>
      <c r="ER553" s="75">
        <f t="shared" si="462"/>
        <v>0</v>
      </c>
      <c r="ES553">
        <f t="shared" si="412"/>
        <v>0</v>
      </c>
      <c r="ET553">
        <f t="shared" si="413"/>
        <v>0</v>
      </c>
      <c r="EU553">
        <f t="shared" si="414"/>
        <v>0</v>
      </c>
      <c r="EV553">
        <f t="shared" si="415"/>
        <v>0</v>
      </c>
    </row>
    <row r="554" spans="1:152" x14ac:dyDescent="0.35">
      <c r="A554" t="s">
        <v>190</v>
      </c>
      <c r="B554" s="7">
        <v>2011</v>
      </c>
      <c r="C554">
        <v>0</v>
      </c>
      <c r="D554">
        <v>0</v>
      </c>
      <c r="E554">
        <v>0</v>
      </c>
      <c r="F554">
        <v>0</v>
      </c>
      <c r="G554">
        <v>0</v>
      </c>
      <c r="H554">
        <v>0</v>
      </c>
      <c r="I554" s="7">
        <v>0</v>
      </c>
      <c r="J554">
        <v>0</v>
      </c>
      <c r="K554">
        <v>0</v>
      </c>
      <c r="L554">
        <v>0</v>
      </c>
      <c r="M554">
        <v>0</v>
      </c>
      <c r="N554">
        <v>0</v>
      </c>
      <c r="O554">
        <v>0</v>
      </c>
      <c r="P554" s="7">
        <v>0</v>
      </c>
      <c r="Q554">
        <v>0</v>
      </c>
      <c r="R554">
        <v>0</v>
      </c>
      <c r="S554">
        <v>0</v>
      </c>
      <c r="T554">
        <v>0</v>
      </c>
      <c r="U554">
        <v>0</v>
      </c>
      <c r="V554">
        <v>0</v>
      </c>
      <c r="W554" s="7">
        <v>0</v>
      </c>
      <c r="X554">
        <v>0</v>
      </c>
      <c r="Y554">
        <v>0</v>
      </c>
      <c r="Z554">
        <v>0</v>
      </c>
      <c r="AA554">
        <v>0</v>
      </c>
      <c r="AB554">
        <v>0</v>
      </c>
      <c r="AC554">
        <v>0</v>
      </c>
      <c r="AD554" s="7">
        <v>0</v>
      </c>
      <c r="AE554">
        <v>0</v>
      </c>
      <c r="AF554">
        <v>0</v>
      </c>
      <c r="AG554">
        <v>0</v>
      </c>
      <c r="AH554">
        <v>0</v>
      </c>
      <c r="AI554">
        <v>0</v>
      </c>
      <c r="AJ554">
        <v>0</v>
      </c>
      <c r="AK554" s="7">
        <v>0</v>
      </c>
      <c r="AL554">
        <v>0</v>
      </c>
      <c r="AM554">
        <v>0</v>
      </c>
      <c r="AN554">
        <v>0</v>
      </c>
      <c r="AO554">
        <v>0</v>
      </c>
      <c r="AP554">
        <v>0</v>
      </c>
      <c r="AQ554">
        <v>0</v>
      </c>
      <c r="AR554" s="7">
        <v>0</v>
      </c>
      <c r="AS554">
        <v>0</v>
      </c>
      <c r="AT554">
        <v>0</v>
      </c>
      <c r="AU554">
        <v>0</v>
      </c>
      <c r="AV554">
        <v>0</v>
      </c>
      <c r="AW554">
        <v>0</v>
      </c>
      <c r="AX554">
        <v>0</v>
      </c>
      <c r="AY554" s="7">
        <v>0</v>
      </c>
      <c r="AZ554">
        <v>0</v>
      </c>
      <c r="BA554">
        <v>0</v>
      </c>
      <c r="BB554">
        <v>0</v>
      </c>
      <c r="BC554">
        <v>0</v>
      </c>
      <c r="BD554">
        <v>0</v>
      </c>
      <c r="BE554">
        <v>0</v>
      </c>
      <c r="BF554" s="7">
        <v>0</v>
      </c>
      <c r="BG554">
        <v>0</v>
      </c>
      <c r="BH554">
        <v>0</v>
      </c>
      <c r="BI554">
        <v>0</v>
      </c>
      <c r="BJ554">
        <v>0</v>
      </c>
      <c r="BK554">
        <v>0</v>
      </c>
      <c r="BL554">
        <v>0</v>
      </c>
      <c r="BM554" s="7">
        <v>0</v>
      </c>
      <c r="BN554">
        <v>0</v>
      </c>
      <c r="BO554">
        <v>0</v>
      </c>
      <c r="BP554">
        <v>0</v>
      </c>
      <c r="BQ554">
        <v>0</v>
      </c>
      <c r="BR554">
        <v>0</v>
      </c>
      <c r="BS554">
        <v>0</v>
      </c>
      <c r="BT554" s="7">
        <v>0</v>
      </c>
      <c r="BU554">
        <v>0</v>
      </c>
      <c r="BV554">
        <v>0</v>
      </c>
      <c r="BW554">
        <v>0</v>
      </c>
      <c r="BX554">
        <v>0</v>
      </c>
      <c r="BY554">
        <v>0</v>
      </c>
      <c r="BZ554">
        <v>0</v>
      </c>
      <c r="CA554" s="7">
        <v>0</v>
      </c>
      <c r="CB554">
        <v>0</v>
      </c>
      <c r="CC554">
        <v>0</v>
      </c>
      <c r="CD554">
        <v>0</v>
      </c>
      <c r="CE554">
        <v>0</v>
      </c>
      <c r="CF554">
        <v>0</v>
      </c>
      <c r="CG554">
        <v>0</v>
      </c>
      <c r="CH554" s="7">
        <v>0</v>
      </c>
      <c r="CI554">
        <v>0</v>
      </c>
      <c r="CJ554">
        <v>0</v>
      </c>
      <c r="CK554">
        <v>0</v>
      </c>
      <c r="CL554">
        <v>0</v>
      </c>
      <c r="CM554">
        <v>0</v>
      </c>
      <c r="CN554">
        <v>0</v>
      </c>
      <c r="CO554" s="7">
        <v>0</v>
      </c>
      <c r="CP554">
        <v>0</v>
      </c>
      <c r="CQ554">
        <v>0</v>
      </c>
      <c r="CR554">
        <v>0</v>
      </c>
      <c r="CS554">
        <v>0</v>
      </c>
      <c r="CT554">
        <v>0</v>
      </c>
      <c r="CU554">
        <v>0</v>
      </c>
      <c r="CV554" s="7">
        <v>0</v>
      </c>
      <c r="CW554">
        <f t="shared" si="463"/>
        <v>0</v>
      </c>
      <c r="CX554">
        <f t="shared" si="464"/>
        <v>0</v>
      </c>
      <c r="CY554">
        <f t="shared" si="465"/>
        <v>0</v>
      </c>
      <c r="CZ554">
        <f t="shared" si="466"/>
        <v>0</v>
      </c>
      <c r="DA554">
        <f t="shared" si="467"/>
        <v>0</v>
      </c>
      <c r="DB554">
        <f t="shared" si="468"/>
        <v>0</v>
      </c>
      <c r="DC554" s="7">
        <f t="shared" si="469"/>
        <v>0</v>
      </c>
      <c r="DD554">
        <f t="shared" si="470"/>
        <v>0</v>
      </c>
      <c r="DE554">
        <f t="shared" si="471"/>
        <v>0</v>
      </c>
      <c r="DF554">
        <f t="shared" si="472"/>
        <v>0</v>
      </c>
      <c r="DG554">
        <f t="shared" si="473"/>
        <v>0</v>
      </c>
      <c r="DH554">
        <f t="shared" si="474"/>
        <v>0</v>
      </c>
      <c r="DI554">
        <f t="shared" si="475"/>
        <v>0</v>
      </c>
      <c r="DJ554" s="7">
        <f t="shared" si="476"/>
        <v>0</v>
      </c>
      <c r="DK554" s="10">
        <f t="shared" si="477"/>
        <v>0</v>
      </c>
      <c r="DL554" s="10">
        <f t="shared" si="478"/>
        <v>0</v>
      </c>
      <c r="DM554">
        <f t="shared" si="479"/>
        <v>0</v>
      </c>
      <c r="DN554">
        <f t="shared" si="480"/>
        <v>0</v>
      </c>
      <c r="DO554">
        <f t="shared" si="481"/>
        <v>0</v>
      </c>
      <c r="DP554" s="7">
        <f t="shared" si="482"/>
        <v>0</v>
      </c>
      <c r="DQ554">
        <f t="shared" si="483"/>
        <v>0</v>
      </c>
      <c r="DR554">
        <f t="shared" si="484"/>
        <v>0</v>
      </c>
      <c r="DS554">
        <f t="shared" si="485"/>
        <v>0</v>
      </c>
      <c r="DT554" s="7">
        <f t="shared" si="486"/>
        <v>0</v>
      </c>
      <c r="DU554">
        <f t="shared" si="487"/>
        <v>0</v>
      </c>
      <c r="DV554" s="7">
        <f t="shared" si="488"/>
        <v>0</v>
      </c>
      <c r="DW554" s="10">
        <f t="shared" si="489"/>
        <v>0</v>
      </c>
      <c r="DX554" s="10">
        <f t="shared" si="490"/>
        <v>0</v>
      </c>
      <c r="DY554" s="31">
        <f t="shared" si="491"/>
        <v>0</v>
      </c>
      <c r="DZ554" s="31">
        <f t="shared" si="492"/>
        <v>0</v>
      </c>
      <c r="EA554" s="31">
        <f t="shared" si="493"/>
        <v>0</v>
      </c>
      <c r="EB554">
        <f t="shared" si="494"/>
        <v>0</v>
      </c>
      <c r="EC554">
        <f t="shared" si="495"/>
        <v>0</v>
      </c>
      <c r="ED554">
        <f t="shared" si="496"/>
        <v>0</v>
      </c>
      <c r="EE554" s="7">
        <f t="shared" si="497"/>
        <v>0</v>
      </c>
      <c r="EF554" s="31">
        <f t="shared" si="498"/>
        <v>0</v>
      </c>
      <c r="EG554">
        <f t="shared" si="499"/>
        <v>0</v>
      </c>
      <c r="EH554">
        <f t="shared" si="500"/>
        <v>0</v>
      </c>
      <c r="EI554">
        <f t="shared" si="501"/>
        <v>0</v>
      </c>
      <c r="EJ554" s="7">
        <f t="shared" si="502"/>
        <v>0</v>
      </c>
      <c r="EK554">
        <f t="shared" si="455"/>
        <v>0</v>
      </c>
      <c r="EL554">
        <f t="shared" si="456"/>
        <v>0</v>
      </c>
      <c r="EM554">
        <f t="shared" si="457"/>
        <v>0</v>
      </c>
      <c r="EN554">
        <f t="shared" si="458"/>
        <v>0</v>
      </c>
      <c r="EO554" s="75">
        <f t="shared" si="459"/>
        <v>0</v>
      </c>
      <c r="EP554" s="75">
        <f t="shared" si="460"/>
        <v>0</v>
      </c>
      <c r="EQ554" s="75">
        <f t="shared" si="461"/>
        <v>0</v>
      </c>
      <c r="ER554" s="75">
        <f t="shared" si="462"/>
        <v>0</v>
      </c>
      <c r="ES554">
        <f t="shared" si="412"/>
        <v>0</v>
      </c>
      <c r="ET554">
        <f t="shared" si="413"/>
        <v>0</v>
      </c>
      <c r="EU554">
        <f t="shared" si="414"/>
        <v>0</v>
      </c>
      <c r="EV554">
        <f t="shared" si="415"/>
        <v>0</v>
      </c>
    </row>
    <row r="555" spans="1:152" x14ac:dyDescent="0.35">
      <c r="A555" t="s">
        <v>190</v>
      </c>
      <c r="B555" s="7">
        <v>2012</v>
      </c>
      <c r="C555">
        <v>0</v>
      </c>
      <c r="D555">
        <v>0</v>
      </c>
      <c r="E555">
        <v>0</v>
      </c>
      <c r="F555">
        <v>0</v>
      </c>
      <c r="G555">
        <v>0</v>
      </c>
      <c r="H555">
        <v>0</v>
      </c>
      <c r="I555" s="7">
        <v>0</v>
      </c>
      <c r="J555">
        <v>0</v>
      </c>
      <c r="K555">
        <v>0</v>
      </c>
      <c r="L555">
        <v>0</v>
      </c>
      <c r="M555">
        <v>0</v>
      </c>
      <c r="N555">
        <v>0</v>
      </c>
      <c r="O555">
        <v>0</v>
      </c>
      <c r="P555" s="7">
        <v>0</v>
      </c>
      <c r="Q555">
        <v>0</v>
      </c>
      <c r="R555">
        <v>0</v>
      </c>
      <c r="S555">
        <v>0</v>
      </c>
      <c r="T555">
        <v>0</v>
      </c>
      <c r="U555">
        <v>0</v>
      </c>
      <c r="V555">
        <v>0</v>
      </c>
      <c r="W555" s="7">
        <v>0</v>
      </c>
      <c r="X555">
        <v>0</v>
      </c>
      <c r="Y555">
        <v>0</v>
      </c>
      <c r="Z555">
        <v>0</v>
      </c>
      <c r="AA555">
        <v>0</v>
      </c>
      <c r="AB555">
        <v>0</v>
      </c>
      <c r="AC555">
        <v>0</v>
      </c>
      <c r="AD555" s="7">
        <v>0</v>
      </c>
      <c r="AE555">
        <v>0</v>
      </c>
      <c r="AF555">
        <v>0</v>
      </c>
      <c r="AG555">
        <v>0</v>
      </c>
      <c r="AH555">
        <v>0</v>
      </c>
      <c r="AI555">
        <v>0</v>
      </c>
      <c r="AJ555">
        <v>0</v>
      </c>
      <c r="AK555" s="7">
        <v>0</v>
      </c>
      <c r="AL555">
        <v>0</v>
      </c>
      <c r="AM555">
        <v>0</v>
      </c>
      <c r="AN555">
        <v>0</v>
      </c>
      <c r="AO555">
        <v>0</v>
      </c>
      <c r="AP555">
        <v>0</v>
      </c>
      <c r="AQ555">
        <v>0</v>
      </c>
      <c r="AR555" s="7">
        <v>0</v>
      </c>
      <c r="AS555">
        <v>0</v>
      </c>
      <c r="AT555">
        <v>0</v>
      </c>
      <c r="AU555">
        <v>0</v>
      </c>
      <c r="AV555">
        <v>0</v>
      </c>
      <c r="AW555">
        <v>0</v>
      </c>
      <c r="AX555">
        <v>0</v>
      </c>
      <c r="AY555" s="7">
        <v>0</v>
      </c>
      <c r="AZ555">
        <v>0</v>
      </c>
      <c r="BA555">
        <v>0</v>
      </c>
      <c r="BB555">
        <v>0</v>
      </c>
      <c r="BC555">
        <v>0</v>
      </c>
      <c r="BD555">
        <v>0</v>
      </c>
      <c r="BE555">
        <v>0</v>
      </c>
      <c r="BF555" s="7">
        <v>0</v>
      </c>
      <c r="BG555">
        <v>0</v>
      </c>
      <c r="BH555">
        <v>0</v>
      </c>
      <c r="BI555">
        <v>0</v>
      </c>
      <c r="BJ555">
        <v>0</v>
      </c>
      <c r="BK555">
        <v>0</v>
      </c>
      <c r="BL555">
        <v>0</v>
      </c>
      <c r="BM555" s="7">
        <v>0</v>
      </c>
      <c r="BN555">
        <v>0</v>
      </c>
      <c r="BO555">
        <v>0</v>
      </c>
      <c r="BP555">
        <v>0</v>
      </c>
      <c r="BQ555">
        <v>0</v>
      </c>
      <c r="BR555">
        <v>0</v>
      </c>
      <c r="BS555">
        <v>0</v>
      </c>
      <c r="BT555" s="7">
        <v>0</v>
      </c>
      <c r="BU555">
        <v>0</v>
      </c>
      <c r="BV555">
        <v>0</v>
      </c>
      <c r="BW555">
        <v>0</v>
      </c>
      <c r="BX555">
        <v>0</v>
      </c>
      <c r="BY555">
        <v>0</v>
      </c>
      <c r="BZ555">
        <v>0</v>
      </c>
      <c r="CA555" s="7">
        <v>0</v>
      </c>
      <c r="CB555">
        <v>0</v>
      </c>
      <c r="CC555">
        <v>0</v>
      </c>
      <c r="CD555">
        <v>0</v>
      </c>
      <c r="CE555">
        <v>0</v>
      </c>
      <c r="CF555">
        <v>0</v>
      </c>
      <c r="CG555">
        <v>0</v>
      </c>
      <c r="CH555" s="7">
        <v>0</v>
      </c>
      <c r="CI555">
        <v>0</v>
      </c>
      <c r="CJ555">
        <v>0</v>
      </c>
      <c r="CK555">
        <v>0</v>
      </c>
      <c r="CL555">
        <v>0</v>
      </c>
      <c r="CM555">
        <v>0</v>
      </c>
      <c r="CN555">
        <v>0</v>
      </c>
      <c r="CO555" s="7">
        <v>0</v>
      </c>
      <c r="CP555">
        <v>0</v>
      </c>
      <c r="CQ555">
        <v>0</v>
      </c>
      <c r="CR555">
        <v>0</v>
      </c>
      <c r="CS555">
        <v>0</v>
      </c>
      <c r="CT555">
        <v>0</v>
      </c>
      <c r="CU555">
        <v>0</v>
      </c>
      <c r="CV555" s="7">
        <v>0</v>
      </c>
      <c r="CW555">
        <f t="shared" si="463"/>
        <v>0</v>
      </c>
      <c r="CX555">
        <f t="shared" si="464"/>
        <v>0</v>
      </c>
      <c r="CY555">
        <f t="shared" si="465"/>
        <v>0</v>
      </c>
      <c r="CZ555">
        <f t="shared" si="466"/>
        <v>0</v>
      </c>
      <c r="DA555">
        <f t="shared" si="467"/>
        <v>0</v>
      </c>
      <c r="DB555">
        <f t="shared" si="468"/>
        <v>0</v>
      </c>
      <c r="DC555" s="7">
        <f t="shared" si="469"/>
        <v>0</v>
      </c>
      <c r="DD555">
        <f t="shared" si="470"/>
        <v>0</v>
      </c>
      <c r="DE555">
        <f t="shared" si="471"/>
        <v>0</v>
      </c>
      <c r="DF555">
        <f t="shared" si="472"/>
        <v>0</v>
      </c>
      <c r="DG555">
        <f t="shared" si="473"/>
        <v>0</v>
      </c>
      <c r="DH555">
        <f t="shared" si="474"/>
        <v>0</v>
      </c>
      <c r="DI555">
        <f t="shared" si="475"/>
        <v>0</v>
      </c>
      <c r="DJ555" s="7">
        <f t="shared" si="476"/>
        <v>0</v>
      </c>
      <c r="DK555" s="10">
        <f t="shared" si="477"/>
        <v>0</v>
      </c>
      <c r="DL555" s="10">
        <f t="shared" si="478"/>
        <v>0</v>
      </c>
      <c r="DM555">
        <f t="shared" si="479"/>
        <v>0</v>
      </c>
      <c r="DN555">
        <f t="shared" si="480"/>
        <v>0</v>
      </c>
      <c r="DO555">
        <f t="shared" si="481"/>
        <v>0</v>
      </c>
      <c r="DP555" s="7">
        <f t="shared" si="482"/>
        <v>0</v>
      </c>
      <c r="DQ555">
        <f t="shared" si="483"/>
        <v>0</v>
      </c>
      <c r="DR555">
        <f t="shared" si="484"/>
        <v>0</v>
      </c>
      <c r="DS555">
        <f t="shared" si="485"/>
        <v>0</v>
      </c>
      <c r="DT555" s="7">
        <f t="shared" si="486"/>
        <v>0</v>
      </c>
      <c r="DU555">
        <f t="shared" si="487"/>
        <v>0</v>
      </c>
      <c r="DV555" s="7">
        <f t="shared" si="488"/>
        <v>0</v>
      </c>
      <c r="DW555" s="10">
        <f t="shared" si="489"/>
        <v>0</v>
      </c>
      <c r="DX555" s="10">
        <f t="shared" si="490"/>
        <v>0</v>
      </c>
      <c r="DY555" s="31">
        <f t="shared" si="491"/>
        <v>0</v>
      </c>
      <c r="DZ555" s="31">
        <f t="shared" si="492"/>
        <v>0</v>
      </c>
      <c r="EA555" s="31">
        <f t="shared" si="493"/>
        <v>0</v>
      </c>
      <c r="EB555">
        <f t="shared" si="494"/>
        <v>0</v>
      </c>
      <c r="EC555">
        <f t="shared" si="495"/>
        <v>0</v>
      </c>
      <c r="ED555">
        <f t="shared" si="496"/>
        <v>0</v>
      </c>
      <c r="EE555" s="7">
        <f t="shared" si="497"/>
        <v>0</v>
      </c>
      <c r="EF555" s="31">
        <f t="shared" si="498"/>
        <v>0</v>
      </c>
      <c r="EG555">
        <f t="shared" si="499"/>
        <v>0</v>
      </c>
      <c r="EH555">
        <f t="shared" si="500"/>
        <v>0</v>
      </c>
      <c r="EI555">
        <f t="shared" si="501"/>
        <v>0</v>
      </c>
      <c r="EJ555" s="7">
        <f t="shared" si="502"/>
        <v>0</v>
      </c>
      <c r="EK555">
        <f t="shared" si="455"/>
        <v>0</v>
      </c>
      <c r="EL555">
        <f t="shared" si="456"/>
        <v>0</v>
      </c>
      <c r="EM555">
        <f t="shared" si="457"/>
        <v>0</v>
      </c>
      <c r="EN555">
        <f t="shared" si="458"/>
        <v>0</v>
      </c>
      <c r="EO555" s="75">
        <f t="shared" si="459"/>
        <v>0</v>
      </c>
      <c r="EP555" s="75">
        <f t="shared" si="460"/>
        <v>0</v>
      </c>
      <c r="EQ555" s="75">
        <f t="shared" si="461"/>
        <v>0</v>
      </c>
      <c r="ER555" s="75">
        <f t="shared" si="462"/>
        <v>0</v>
      </c>
      <c r="ES555">
        <f t="shared" si="412"/>
        <v>0</v>
      </c>
      <c r="ET555">
        <f t="shared" si="413"/>
        <v>0</v>
      </c>
      <c r="EU555">
        <f t="shared" si="414"/>
        <v>0</v>
      </c>
      <c r="EV555">
        <f t="shared" si="415"/>
        <v>0</v>
      </c>
    </row>
    <row r="556" spans="1:152" x14ac:dyDescent="0.35">
      <c r="A556" t="s">
        <v>190</v>
      </c>
      <c r="B556" s="7">
        <v>2013</v>
      </c>
      <c r="C556">
        <v>0</v>
      </c>
      <c r="D556">
        <v>0</v>
      </c>
      <c r="E556">
        <v>0</v>
      </c>
      <c r="F556">
        <v>0</v>
      </c>
      <c r="G556">
        <v>0</v>
      </c>
      <c r="H556">
        <v>0</v>
      </c>
      <c r="I556" s="7">
        <v>0</v>
      </c>
      <c r="J556">
        <v>0</v>
      </c>
      <c r="K556">
        <v>0</v>
      </c>
      <c r="L556">
        <v>0</v>
      </c>
      <c r="M556">
        <v>0</v>
      </c>
      <c r="N556">
        <v>0</v>
      </c>
      <c r="O556">
        <v>0</v>
      </c>
      <c r="P556" s="7">
        <v>0</v>
      </c>
      <c r="Q556">
        <v>0</v>
      </c>
      <c r="R556">
        <v>0</v>
      </c>
      <c r="S556">
        <v>0</v>
      </c>
      <c r="T556">
        <v>0</v>
      </c>
      <c r="U556">
        <v>0</v>
      </c>
      <c r="V556">
        <v>0</v>
      </c>
      <c r="W556" s="7">
        <v>0</v>
      </c>
      <c r="X556">
        <v>0</v>
      </c>
      <c r="Y556">
        <v>0</v>
      </c>
      <c r="Z556">
        <v>0</v>
      </c>
      <c r="AA556">
        <v>0</v>
      </c>
      <c r="AB556">
        <v>0</v>
      </c>
      <c r="AC556">
        <v>0</v>
      </c>
      <c r="AD556" s="7">
        <v>0</v>
      </c>
      <c r="AE556">
        <v>0</v>
      </c>
      <c r="AF556">
        <v>0</v>
      </c>
      <c r="AG556">
        <v>0</v>
      </c>
      <c r="AH556">
        <v>0</v>
      </c>
      <c r="AI556">
        <v>0</v>
      </c>
      <c r="AJ556">
        <v>0</v>
      </c>
      <c r="AK556" s="7">
        <v>0</v>
      </c>
      <c r="AL556">
        <v>0</v>
      </c>
      <c r="AM556">
        <v>0</v>
      </c>
      <c r="AN556">
        <v>0</v>
      </c>
      <c r="AO556">
        <v>0</v>
      </c>
      <c r="AP556">
        <v>0</v>
      </c>
      <c r="AQ556">
        <v>0</v>
      </c>
      <c r="AR556" s="7">
        <v>0</v>
      </c>
      <c r="AS556">
        <v>0</v>
      </c>
      <c r="AT556">
        <v>0</v>
      </c>
      <c r="AU556">
        <v>0</v>
      </c>
      <c r="AV556">
        <v>0</v>
      </c>
      <c r="AW556">
        <v>0</v>
      </c>
      <c r="AX556">
        <v>0</v>
      </c>
      <c r="AY556" s="7">
        <v>0</v>
      </c>
      <c r="AZ556">
        <v>0</v>
      </c>
      <c r="BA556">
        <v>0</v>
      </c>
      <c r="BB556">
        <v>0</v>
      </c>
      <c r="BC556">
        <v>0</v>
      </c>
      <c r="BD556">
        <v>0</v>
      </c>
      <c r="BE556">
        <v>0</v>
      </c>
      <c r="BF556" s="7">
        <v>0</v>
      </c>
      <c r="BG556">
        <v>0</v>
      </c>
      <c r="BH556">
        <v>0</v>
      </c>
      <c r="BI556">
        <v>0</v>
      </c>
      <c r="BJ556">
        <v>0</v>
      </c>
      <c r="BK556">
        <v>0</v>
      </c>
      <c r="BL556">
        <v>0</v>
      </c>
      <c r="BM556" s="7">
        <v>0</v>
      </c>
      <c r="BN556">
        <v>0</v>
      </c>
      <c r="BO556">
        <v>0</v>
      </c>
      <c r="BP556">
        <v>0</v>
      </c>
      <c r="BQ556">
        <v>0</v>
      </c>
      <c r="BR556">
        <v>0</v>
      </c>
      <c r="BS556">
        <v>0</v>
      </c>
      <c r="BT556" s="7">
        <v>0</v>
      </c>
      <c r="BU556">
        <v>0</v>
      </c>
      <c r="BV556">
        <v>0</v>
      </c>
      <c r="BW556">
        <v>0</v>
      </c>
      <c r="BX556">
        <v>0</v>
      </c>
      <c r="BY556">
        <v>0</v>
      </c>
      <c r="BZ556">
        <v>0</v>
      </c>
      <c r="CA556" s="7">
        <v>0</v>
      </c>
      <c r="CB556">
        <v>0</v>
      </c>
      <c r="CC556">
        <v>0</v>
      </c>
      <c r="CD556">
        <v>0</v>
      </c>
      <c r="CE556">
        <v>0</v>
      </c>
      <c r="CF556">
        <v>0</v>
      </c>
      <c r="CG556">
        <v>0</v>
      </c>
      <c r="CH556" s="7">
        <v>0</v>
      </c>
      <c r="CI556">
        <v>0</v>
      </c>
      <c r="CJ556">
        <v>0</v>
      </c>
      <c r="CK556">
        <v>0</v>
      </c>
      <c r="CL556">
        <v>0</v>
      </c>
      <c r="CM556">
        <v>0</v>
      </c>
      <c r="CN556">
        <v>0</v>
      </c>
      <c r="CO556" s="7">
        <v>0</v>
      </c>
      <c r="CP556">
        <v>0</v>
      </c>
      <c r="CQ556">
        <v>0</v>
      </c>
      <c r="CR556">
        <v>0</v>
      </c>
      <c r="CS556">
        <v>0</v>
      </c>
      <c r="CT556">
        <v>0</v>
      </c>
      <c r="CU556">
        <v>0</v>
      </c>
      <c r="CV556" s="7">
        <v>0</v>
      </c>
      <c r="CW556">
        <f t="shared" si="463"/>
        <v>0</v>
      </c>
      <c r="CX556">
        <f t="shared" si="464"/>
        <v>0</v>
      </c>
      <c r="CY556">
        <f t="shared" si="465"/>
        <v>0</v>
      </c>
      <c r="CZ556">
        <f t="shared" si="466"/>
        <v>0</v>
      </c>
      <c r="DA556">
        <f t="shared" si="467"/>
        <v>0</v>
      </c>
      <c r="DB556">
        <f t="shared" si="468"/>
        <v>0</v>
      </c>
      <c r="DC556" s="7">
        <f t="shared" si="469"/>
        <v>0</v>
      </c>
      <c r="DD556">
        <f t="shared" si="470"/>
        <v>0</v>
      </c>
      <c r="DE556">
        <f t="shared" si="471"/>
        <v>0</v>
      </c>
      <c r="DF556">
        <f t="shared" si="472"/>
        <v>0</v>
      </c>
      <c r="DG556">
        <f t="shared" si="473"/>
        <v>0</v>
      </c>
      <c r="DH556">
        <f t="shared" si="474"/>
        <v>0</v>
      </c>
      <c r="DI556">
        <f t="shared" si="475"/>
        <v>0</v>
      </c>
      <c r="DJ556" s="7">
        <f t="shared" si="476"/>
        <v>0</v>
      </c>
      <c r="DK556" s="10">
        <f t="shared" si="477"/>
        <v>0</v>
      </c>
      <c r="DL556" s="10">
        <f t="shared" si="478"/>
        <v>0</v>
      </c>
      <c r="DM556">
        <f t="shared" si="479"/>
        <v>0</v>
      </c>
      <c r="DN556">
        <f t="shared" si="480"/>
        <v>0</v>
      </c>
      <c r="DO556">
        <f t="shared" si="481"/>
        <v>0</v>
      </c>
      <c r="DP556" s="7">
        <f t="shared" si="482"/>
        <v>0</v>
      </c>
      <c r="DQ556">
        <f t="shared" si="483"/>
        <v>0</v>
      </c>
      <c r="DR556">
        <f t="shared" si="484"/>
        <v>0</v>
      </c>
      <c r="DS556">
        <f t="shared" si="485"/>
        <v>0</v>
      </c>
      <c r="DT556" s="7">
        <f t="shared" si="486"/>
        <v>0</v>
      </c>
      <c r="DU556">
        <f t="shared" si="487"/>
        <v>0</v>
      </c>
      <c r="DV556" s="7">
        <f t="shared" si="488"/>
        <v>0</v>
      </c>
      <c r="DW556" s="10">
        <f t="shared" si="489"/>
        <v>0</v>
      </c>
      <c r="DX556" s="10">
        <f t="shared" si="490"/>
        <v>0</v>
      </c>
      <c r="DY556" s="31">
        <f t="shared" si="491"/>
        <v>0</v>
      </c>
      <c r="DZ556" s="31">
        <f t="shared" si="492"/>
        <v>0</v>
      </c>
      <c r="EA556" s="31">
        <f t="shared" si="493"/>
        <v>0</v>
      </c>
      <c r="EB556">
        <f t="shared" si="494"/>
        <v>0</v>
      </c>
      <c r="EC556">
        <f t="shared" si="495"/>
        <v>0</v>
      </c>
      <c r="ED556">
        <f t="shared" si="496"/>
        <v>0</v>
      </c>
      <c r="EE556" s="7">
        <f t="shared" si="497"/>
        <v>0</v>
      </c>
      <c r="EF556" s="31">
        <f t="shared" si="498"/>
        <v>0</v>
      </c>
      <c r="EG556">
        <f t="shared" si="499"/>
        <v>0</v>
      </c>
      <c r="EH556">
        <f t="shared" si="500"/>
        <v>0</v>
      </c>
      <c r="EI556">
        <f t="shared" si="501"/>
        <v>0</v>
      </c>
      <c r="EJ556" s="7">
        <f t="shared" si="502"/>
        <v>0</v>
      </c>
      <c r="EK556">
        <f t="shared" si="455"/>
        <v>0</v>
      </c>
      <c r="EL556">
        <f t="shared" si="456"/>
        <v>0</v>
      </c>
      <c r="EM556">
        <f t="shared" si="457"/>
        <v>0</v>
      </c>
      <c r="EN556">
        <f t="shared" si="458"/>
        <v>0</v>
      </c>
      <c r="EO556" s="75">
        <f t="shared" si="459"/>
        <v>0</v>
      </c>
      <c r="EP556" s="75">
        <f t="shared" si="460"/>
        <v>0</v>
      </c>
      <c r="EQ556" s="75">
        <f t="shared" si="461"/>
        <v>0</v>
      </c>
      <c r="ER556" s="75">
        <f t="shared" si="462"/>
        <v>0</v>
      </c>
      <c r="ES556">
        <f t="shared" si="412"/>
        <v>0</v>
      </c>
      <c r="ET556">
        <f t="shared" si="413"/>
        <v>0</v>
      </c>
      <c r="EU556">
        <f t="shared" si="414"/>
        <v>0</v>
      </c>
      <c r="EV556">
        <f t="shared" si="415"/>
        <v>0</v>
      </c>
    </row>
    <row r="557" spans="1:152" x14ac:dyDescent="0.35">
      <c r="A557" t="s">
        <v>190</v>
      </c>
      <c r="B557" s="7">
        <v>2014</v>
      </c>
      <c r="C557">
        <v>0</v>
      </c>
      <c r="D557">
        <v>0</v>
      </c>
      <c r="E557">
        <v>0</v>
      </c>
      <c r="F557">
        <v>0</v>
      </c>
      <c r="G557">
        <v>0</v>
      </c>
      <c r="H557">
        <v>0</v>
      </c>
      <c r="I557" s="7">
        <v>0</v>
      </c>
      <c r="J557">
        <v>0</v>
      </c>
      <c r="K557">
        <v>0</v>
      </c>
      <c r="L557">
        <v>0</v>
      </c>
      <c r="M557">
        <v>0</v>
      </c>
      <c r="N557">
        <v>0</v>
      </c>
      <c r="O557">
        <v>0</v>
      </c>
      <c r="P557" s="7">
        <v>0</v>
      </c>
      <c r="Q557">
        <v>0</v>
      </c>
      <c r="R557">
        <v>0</v>
      </c>
      <c r="S557">
        <v>0</v>
      </c>
      <c r="T557">
        <v>0</v>
      </c>
      <c r="U557">
        <v>0</v>
      </c>
      <c r="V557">
        <v>0</v>
      </c>
      <c r="W557" s="7">
        <v>0</v>
      </c>
      <c r="X557">
        <v>0</v>
      </c>
      <c r="Y557">
        <v>0</v>
      </c>
      <c r="Z557">
        <v>0</v>
      </c>
      <c r="AA557">
        <v>0</v>
      </c>
      <c r="AB557">
        <v>0</v>
      </c>
      <c r="AC557">
        <v>0</v>
      </c>
      <c r="AD557" s="7">
        <v>0</v>
      </c>
      <c r="AE557">
        <v>0</v>
      </c>
      <c r="AF557">
        <v>0</v>
      </c>
      <c r="AG557">
        <v>0</v>
      </c>
      <c r="AH557">
        <v>0</v>
      </c>
      <c r="AI557">
        <v>0</v>
      </c>
      <c r="AJ557">
        <v>0</v>
      </c>
      <c r="AK557" s="7">
        <v>0</v>
      </c>
      <c r="AL557">
        <v>0</v>
      </c>
      <c r="AM557">
        <v>0</v>
      </c>
      <c r="AN557">
        <v>0</v>
      </c>
      <c r="AO557">
        <v>0</v>
      </c>
      <c r="AP557">
        <v>0</v>
      </c>
      <c r="AQ557">
        <v>0</v>
      </c>
      <c r="AR557" s="7">
        <v>0</v>
      </c>
      <c r="AS557">
        <v>0</v>
      </c>
      <c r="AT557">
        <v>0</v>
      </c>
      <c r="AU557">
        <v>0</v>
      </c>
      <c r="AV557">
        <v>0</v>
      </c>
      <c r="AW557">
        <v>0</v>
      </c>
      <c r="AX557">
        <v>0</v>
      </c>
      <c r="AY557" s="7">
        <v>0</v>
      </c>
      <c r="AZ557">
        <v>0</v>
      </c>
      <c r="BA557">
        <v>0</v>
      </c>
      <c r="BB557">
        <v>0</v>
      </c>
      <c r="BC557">
        <v>0</v>
      </c>
      <c r="BD557">
        <v>0</v>
      </c>
      <c r="BE557">
        <v>0</v>
      </c>
      <c r="BF557" s="7">
        <v>0</v>
      </c>
      <c r="BG557">
        <v>0</v>
      </c>
      <c r="BH557">
        <v>0</v>
      </c>
      <c r="BI557">
        <v>0</v>
      </c>
      <c r="BJ557">
        <v>0</v>
      </c>
      <c r="BK557">
        <v>0</v>
      </c>
      <c r="BL557">
        <v>0</v>
      </c>
      <c r="BM557" s="7">
        <v>0</v>
      </c>
      <c r="BN557">
        <v>0</v>
      </c>
      <c r="BO557">
        <v>0</v>
      </c>
      <c r="BP557">
        <v>0</v>
      </c>
      <c r="BQ557">
        <v>0</v>
      </c>
      <c r="BR557">
        <v>0</v>
      </c>
      <c r="BS557">
        <v>0</v>
      </c>
      <c r="BT557" s="7">
        <v>0</v>
      </c>
      <c r="BU557">
        <v>0</v>
      </c>
      <c r="BV557">
        <v>0</v>
      </c>
      <c r="BW557">
        <v>0</v>
      </c>
      <c r="BX557">
        <v>0</v>
      </c>
      <c r="BY557">
        <v>0</v>
      </c>
      <c r="BZ557">
        <v>0</v>
      </c>
      <c r="CA557" s="7">
        <v>0</v>
      </c>
      <c r="CB557">
        <v>0</v>
      </c>
      <c r="CC557">
        <v>0</v>
      </c>
      <c r="CD557">
        <v>0</v>
      </c>
      <c r="CE557">
        <v>0</v>
      </c>
      <c r="CF557">
        <v>0</v>
      </c>
      <c r="CG557">
        <v>0</v>
      </c>
      <c r="CH557" s="7">
        <v>0</v>
      </c>
      <c r="CI557">
        <v>0</v>
      </c>
      <c r="CJ557">
        <v>0</v>
      </c>
      <c r="CK557">
        <v>0</v>
      </c>
      <c r="CL557">
        <v>0</v>
      </c>
      <c r="CM557">
        <v>0</v>
      </c>
      <c r="CN557">
        <v>0</v>
      </c>
      <c r="CO557" s="7">
        <v>0</v>
      </c>
      <c r="CP557">
        <v>0</v>
      </c>
      <c r="CQ557">
        <v>0</v>
      </c>
      <c r="CR557">
        <v>0</v>
      </c>
      <c r="CS557">
        <v>0</v>
      </c>
      <c r="CT557">
        <v>0</v>
      </c>
      <c r="CU557">
        <v>0</v>
      </c>
      <c r="CV557" s="7">
        <v>0</v>
      </c>
      <c r="CW557">
        <f t="shared" si="463"/>
        <v>0</v>
      </c>
      <c r="CX557">
        <f t="shared" si="464"/>
        <v>0</v>
      </c>
      <c r="CY557">
        <f t="shared" si="465"/>
        <v>0</v>
      </c>
      <c r="CZ557">
        <f t="shared" si="466"/>
        <v>0</v>
      </c>
      <c r="DA557">
        <f t="shared" si="467"/>
        <v>0</v>
      </c>
      <c r="DB557">
        <f t="shared" si="468"/>
        <v>0</v>
      </c>
      <c r="DC557" s="7">
        <f t="shared" si="469"/>
        <v>0</v>
      </c>
      <c r="DD557">
        <f t="shared" si="470"/>
        <v>0</v>
      </c>
      <c r="DE557">
        <f t="shared" si="471"/>
        <v>0</v>
      </c>
      <c r="DF557">
        <f t="shared" si="472"/>
        <v>0</v>
      </c>
      <c r="DG557">
        <f t="shared" si="473"/>
        <v>0</v>
      </c>
      <c r="DH557">
        <f t="shared" si="474"/>
        <v>0</v>
      </c>
      <c r="DI557">
        <f t="shared" si="475"/>
        <v>0</v>
      </c>
      <c r="DJ557" s="7">
        <f t="shared" si="476"/>
        <v>0</v>
      </c>
      <c r="DK557" s="10">
        <f t="shared" si="477"/>
        <v>0</v>
      </c>
      <c r="DL557" s="10">
        <f t="shared" si="478"/>
        <v>0</v>
      </c>
      <c r="DM557">
        <f t="shared" si="479"/>
        <v>0</v>
      </c>
      <c r="DN557">
        <f t="shared" si="480"/>
        <v>0</v>
      </c>
      <c r="DO557">
        <f t="shared" si="481"/>
        <v>0</v>
      </c>
      <c r="DP557" s="7">
        <f t="shared" si="482"/>
        <v>0</v>
      </c>
      <c r="DQ557">
        <f t="shared" si="483"/>
        <v>0</v>
      </c>
      <c r="DR557">
        <f t="shared" si="484"/>
        <v>0</v>
      </c>
      <c r="DS557">
        <f t="shared" si="485"/>
        <v>0</v>
      </c>
      <c r="DT557" s="7">
        <f t="shared" si="486"/>
        <v>0</v>
      </c>
      <c r="DU557">
        <f t="shared" si="487"/>
        <v>0</v>
      </c>
      <c r="DV557" s="7">
        <f t="shared" si="488"/>
        <v>0</v>
      </c>
      <c r="DW557" s="10">
        <f t="shared" si="489"/>
        <v>0</v>
      </c>
      <c r="DX557" s="10">
        <f t="shared" si="490"/>
        <v>0</v>
      </c>
      <c r="DY557" s="31">
        <f t="shared" si="491"/>
        <v>0</v>
      </c>
      <c r="DZ557" s="31">
        <f t="shared" si="492"/>
        <v>0</v>
      </c>
      <c r="EA557" s="31">
        <f t="shared" si="493"/>
        <v>0</v>
      </c>
      <c r="EB557">
        <f t="shared" si="494"/>
        <v>0</v>
      </c>
      <c r="EC557">
        <f t="shared" si="495"/>
        <v>0</v>
      </c>
      <c r="ED557">
        <f t="shared" si="496"/>
        <v>0</v>
      </c>
      <c r="EE557" s="7">
        <f t="shared" si="497"/>
        <v>0</v>
      </c>
      <c r="EF557" s="31">
        <f t="shared" si="498"/>
        <v>0</v>
      </c>
      <c r="EG557">
        <f t="shared" si="499"/>
        <v>0</v>
      </c>
      <c r="EH557">
        <f t="shared" si="500"/>
        <v>0</v>
      </c>
      <c r="EI557">
        <f t="shared" si="501"/>
        <v>0</v>
      </c>
      <c r="EJ557" s="7">
        <f t="shared" si="502"/>
        <v>0</v>
      </c>
      <c r="EK557">
        <f t="shared" si="455"/>
        <v>0</v>
      </c>
      <c r="EL557">
        <f t="shared" si="456"/>
        <v>0</v>
      </c>
      <c r="EM557">
        <f t="shared" si="457"/>
        <v>0</v>
      </c>
      <c r="EN557">
        <f t="shared" si="458"/>
        <v>0</v>
      </c>
      <c r="EO557" s="75">
        <f t="shared" si="459"/>
        <v>0</v>
      </c>
      <c r="EP557" s="75">
        <f t="shared" si="460"/>
        <v>0</v>
      </c>
      <c r="EQ557" s="75">
        <f t="shared" si="461"/>
        <v>0</v>
      </c>
      <c r="ER557" s="75">
        <f t="shared" si="462"/>
        <v>0</v>
      </c>
      <c r="ES557">
        <f t="shared" si="412"/>
        <v>0</v>
      </c>
      <c r="ET557">
        <f t="shared" si="413"/>
        <v>0</v>
      </c>
      <c r="EU557">
        <f t="shared" si="414"/>
        <v>0</v>
      </c>
      <c r="EV557">
        <f t="shared" si="415"/>
        <v>0</v>
      </c>
    </row>
    <row r="558" spans="1:152" x14ac:dyDescent="0.35">
      <c r="A558" t="s">
        <v>158</v>
      </c>
      <c r="B558" s="7">
        <v>1978</v>
      </c>
      <c r="C558">
        <v>0.13902999999999999</v>
      </c>
      <c r="D558">
        <v>0</v>
      </c>
      <c r="E558">
        <v>0</v>
      </c>
      <c r="F558">
        <v>8.1500000000000003E-2</v>
      </c>
      <c r="G558">
        <v>0.82455999999999996</v>
      </c>
      <c r="H558">
        <v>0</v>
      </c>
      <c r="I558" s="7">
        <v>0</v>
      </c>
      <c r="J558">
        <v>0</v>
      </c>
      <c r="K558">
        <v>0</v>
      </c>
      <c r="L558">
        <v>0</v>
      </c>
      <c r="M558">
        <v>0</v>
      </c>
      <c r="N558">
        <v>0</v>
      </c>
      <c r="O558">
        <v>0</v>
      </c>
      <c r="P558" s="7">
        <v>0</v>
      </c>
      <c r="Q558">
        <v>6.9510000000000002E-2</v>
      </c>
      <c r="R558">
        <v>0</v>
      </c>
      <c r="S558">
        <v>0</v>
      </c>
      <c r="T558">
        <v>4.0750000000000001E-2</v>
      </c>
      <c r="U558">
        <v>0.37633</v>
      </c>
      <c r="V558">
        <v>0</v>
      </c>
      <c r="W558" s="7">
        <v>0</v>
      </c>
      <c r="X558">
        <v>6.9510000000000002E-2</v>
      </c>
      <c r="Y558">
        <v>0</v>
      </c>
      <c r="Z558">
        <v>0</v>
      </c>
      <c r="AA558">
        <v>4.0750000000000001E-2</v>
      </c>
      <c r="AB558">
        <v>0.44824000000000003</v>
      </c>
      <c r="AC558">
        <v>0</v>
      </c>
      <c r="AD558" s="7">
        <v>0</v>
      </c>
      <c r="AE558">
        <v>0</v>
      </c>
      <c r="AF558">
        <v>0</v>
      </c>
      <c r="AG558">
        <v>0</v>
      </c>
      <c r="AH558">
        <v>0</v>
      </c>
      <c r="AI558">
        <v>0</v>
      </c>
      <c r="AJ558">
        <v>0</v>
      </c>
      <c r="AK558" s="7">
        <v>0</v>
      </c>
      <c r="AL558">
        <v>0</v>
      </c>
      <c r="AM558">
        <v>0</v>
      </c>
      <c r="AN558">
        <v>0</v>
      </c>
      <c r="AO558">
        <v>0</v>
      </c>
      <c r="AP558">
        <v>0</v>
      </c>
      <c r="AQ558">
        <v>0</v>
      </c>
      <c r="AR558" s="7">
        <v>0</v>
      </c>
      <c r="AS558">
        <v>0</v>
      </c>
      <c r="AT558">
        <v>0</v>
      </c>
      <c r="AU558">
        <v>0</v>
      </c>
      <c r="AV558">
        <v>0</v>
      </c>
      <c r="AW558">
        <v>0</v>
      </c>
      <c r="AX558">
        <v>0</v>
      </c>
      <c r="AY558" s="7">
        <v>0</v>
      </c>
      <c r="AZ558">
        <v>0</v>
      </c>
      <c r="BA558">
        <v>0</v>
      </c>
      <c r="BB558">
        <v>0</v>
      </c>
      <c r="BC558">
        <v>0</v>
      </c>
      <c r="BD558">
        <v>0</v>
      </c>
      <c r="BE558">
        <v>0</v>
      </c>
      <c r="BF558" s="7">
        <v>0</v>
      </c>
      <c r="BG558">
        <v>0</v>
      </c>
      <c r="BH558">
        <v>0</v>
      </c>
      <c r="BI558">
        <v>0</v>
      </c>
      <c r="BJ558">
        <v>0</v>
      </c>
      <c r="BK558">
        <v>0</v>
      </c>
      <c r="BL558">
        <v>0</v>
      </c>
      <c r="BM558" s="7">
        <v>0</v>
      </c>
      <c r="BN558">
        <v>0</v>
      </c>
      <c r="BO558">
        <v>0</v>
      </c>
      <c r="BP558">
        <v>0</v>
      </c>
      <c r="BQ558">
        <v>0</v>
      </c>
      <c r="BR558">
        <v>0</v>
      </c>
      <c r="BS558">
        <v>0</v>
      </c>
      <c r="BT558" s="7">
        <v>0</v>
      </c>
      <c r="BU558">
        <v>0</v>
      </c>
      <c r="BV558">
        <v>0</v>
      </c>
      <c r="BW558">
        <v>0</v>
      </c>
      <c r="BX558">
        <v>0</v>
      </c>
      <c r="BY558">
        <v>0</v>
      </c>
      <c r="BZ558">
        <v>0</v>
      </c>
      <c r="CA558" s="7">
        <v>0</v>
      </c>
      <c r="CB558">
        <v>0</v>
      </c>
      <c r="CC558">
        <v>0</v>
      </c>
      <c r="CD558">
        <v>0</v>
      </c>
      <c r="CE558">
        <v>0</v>
      </c>
      <c r="CF558">
        <v>0</v>
      </c>
      <c r="CG558">
        <v>0</v>
      </c>
      <c r="CH558" s="7">
        <v>0</v>
      </c>
      <c r="CI558">
        <v>0</v>
      </c>
      <c r="CJ558">
        <v>0</v>
      </c>
      <c r="CK558">
        <v>0</v>
      </c>
      <c r="CL558">
        <v>0</v>
      </c>
      <c r="CM558">
        <v>0</v>
      </c>
      <c r="CN558">
        <v>0</v>
      </c>
      <c r="CO558" s="7">
        <v>0</v>
      </c>
      <c r="CP558">
        <v>0</v>
      </c>
      <c r="CQ558">
        <v>0</v>
      </c>
      <c r="CR558">
        <v>0</v>
      </c>
      <c r="CS558">
        <v>0</v>
      </c>
      <c r="CT558">
        <v>0</v>
      </c>
      <c r="CU558">
        <v>0</v>
      </c>
      <c r="CV558" s="7">
        <v>0</v>
      </c>
      <c r="CW558">
        <f t="shared" si="463"/>
        <v>0.13902999999999999</v>
      </c>
      <c r="CX558">
        <f t="shared" si="464"/>
        <v>0</v>
      </c>
      <c r="CY558">
        <f t="shared" si="465"/>
        <v>0</v>
      </c>
      <c r="CZ558">
        <f t="shared" si="466"/>
        <v>8.1500000000000003E-2</v>
      </c>
      <c r="DA558">
        <f t="shared" si="467"/>
        <v>0.82455999999999996</v>
      </c>
      <c r="DB558">
        <f t="shared" si="468"/>
        <v>0</v>
      </c>
      <c r="DC558" s="7">
        <f t="shared" si="469"/>
        <v>0</v>
      </c>
      <c r="DD558">
        <f t="shared" si="470"/>
        <v>0</v>
      </c>
      <c r="DE558">
        <f t="shared" si="471"/>
        <v>0</v>
      </c>
      <c r="DF558">
        <f t="shared" si="472"/>
        <v>0</v>
      </c>
      <c r="DG558">
        <f t="shared" si="473"/>
        <v>0</v>
      </c>
      <c r="DH558">
        <f t="shared" si="474"/>
        <v>0</v>
      </c>
      <c r="DI558">
        <f t="shared" si="475"/>
        <v>0</v>
      </c>
      <c r="DJ558" s="7">
        <f t="shared" si="476"/>
        <v>0</v>
      </c>
      <c r="DK558" s="10">
        <f t="shared" si="477"/>
        <v>0.13902999999999999</v>
      </c>
      <c r="DL558" s="10">
        <f t="shared" si="478"/>
        <v>0</v>
      </c>
      <c r="DM558">
        <f t="shared" si="479"/>
        <v>1.0450900000000001</v>
      </c>
      <c r="DN558">
        <f t="shared" si="480"/>
        <v>0</v>
      </c>
      <c r="DO558">
        <f t="shared" si="481"/>
        <v>0</v>
      </c>
      <c r="DP558" s="7">
        <f t="shared" si="482"/>
        <v>0</v>
      </c>
      <c r="DQ558">
        <f t="shared" si="483"/>
        <v>0</v>
      </c>
      <c r="DR558">
        <f t="shared" si="484"/>
        <v>0</v>
      </c>
      <c r="DS558">
        <f t="shared" si="485"/>
        <v>0</v>
      </c>
      <c r="DT558" s="7">
        <f t="shared" si="486"/>
        <v>0</v>
      </c>
      <c r="DU558">
        <f t="shared" si="487"/>
        <v>1.0450900000000001</v>
      </c>
      <c r="DV558" s="7">
        <f t="shared" si="488"/>
        <v>0</v>
      </c>
      <c r="DW558" s="10">
        <f t="shared" si="489"/>
        <v>1</v>
      </c>
      <c r="DX558" s="10">
        <f t="shared" si="490"/>
        <v>0</v>
      </c>
      <c r="DY558" s="31">
        <f t="shared" si="491"/>
        <v>0</v>
      </c>
      <c r="DZ558" s="31">
        <f t="shared" si="492"/>
        <v>1</v>
      </c>
      <c r="EA558" s="31">
        <f t="shared" si="493"/>
        <v>1</v>
      </c>
      <c r="EB558">
        <f t="shared" si="494"/>
        <v>0</v>
      </c>
      <c r="EC558">
        <f t="shared" si="495"/>
        <v>0</v>
      </c>
      <c r="ED558">
        <f t="shared" si="496"/>
        <v>0</v>
      </c>
      <c r="EE558" s="7">
        <f t="shared" si="497"/>
        <v>0</v>
      </c>
      <c r="EF558" s="31">
        <f t="shared" si="498"/>
        <v>1</v>
      </c>
      <c r="EG558">
        <f t="shared" si="499"/>
        <v>0</v>
      </c>
      <c r="EH558">
        <f t="shared" si="500"/>
        <v>0</v>
      </c>
      <c r="EI558">
        <f t="shared" si="501"/>
        <v>0</v>
      </c>
      <c r="EJ558" s="7">
        <f t="shared" si="502"/>
        <v>0</v>
      </c>
      <c r="EK558">
        <f t="shared" si="455"/>
        <v>1</v>
      </c>
      <c r="EL558">
        <f t="shared" si="456"/>
        <v>0</v>
      </c>
      <c r="EM558">
        <f t="shared" si="457"/>
        <v>0</v>
      </c>
      <c r="EN558">
        <f t="shared" si="458"/>
        <v>0</v>
      </c>
      <c r="EO558" s="75">
        <f t="shared" si="459"/>
        <v>1</v>
      </c>
      <c r="EP558" s="75">
        <f t="shared" si="460"/>
        <v>0</v>
      </c>
      <c r="EQ558" s="75">
        <f t="shared" si="461"/>
        <v>0</v>
      </c>
      <c r="ER558" s="75">
        <f t="shared" si="462"/>
        <v>0</v>
      </c>
      <c r="ES558">
        <f t="shared" si="412"/>
        <v>0</v>
      </c>
      <c r="ET558">
        <f t="shared" si="413"/>
        <v>0</v>
      </c>
      <c r="EU558">
        <f t="shared" si="414"/>
        <v>0</v>
      </c>
      <c r="EV558">
        <f t="shared" si="415"/>
        <v>0</v>
      </c>
    </row>
    <row r="559" spans="1:152" x14ac:dyDescent="0.35">
      <c r="A559" t="s">
        <v>158</v>
      </c>
      <c r="B559" s="7">
        <v>1979</v>
      </c>
      <c r="C559">
        <v>0</v>
      </c>
      <c r="D559">
        <v>0</v>
      </c>
      <c r="E559">
        <v>8.1500000000000003E-2</v>
      </c>
      <c r="F559">
        <v>0.82455999999999996</v>
      </c>
      <c r="G559">
        <v>0</v>
      </c>
      <c r="H559">
        <v>0</v>
      </c>
      <c r="I559" s="7">
        <v>0</v>
      </c>
      <c r="J559">
        <v>0</v>
      </c>
      <c r="K559">
        <v>0</v>
      </c>
      <c r="L559">
        <v>0</v>
      </c>
      <c r="M559">
        <v>0</v>
      </c>
      <c r="N559">
        <v>0</v>
      </c>
      <c r="O559">
        <v>0</v>
      </c>
      <c r="P559" s="7">
        <v>0</v>
      </c>
      <c r="Q559">
        <v>0</v>
      </c>
      <c r="R559">
        <v>0</v>
      </c>
      <c r="S559">
        <v>4.0750000000000001E-2</v>
      </c>
      <c r="T559">
        <v>0.37633</v>
      </c>
      <c r="U559">
        <v>0</v>
      </c>
      <c r="V559">
        <v>0</v>
      </c>
      <c r="W559" s="7">
        <v>0</v>
      </c>
      <c r="X559">
        <v>0</v>
      </c>
      <c r="Y559">
        <v>0</v>
      </c>
      <c r="Z559">
        <v>4.0750000000000001E-2</v>
      </c>
      <c r="AA559">
        <v>0.44824000000000003</v>
      </c>
      <c r="AB559">
        <v>0</v>
      </c>
      <c r="AC559">
        <v>0</v>
      </c>
      <c r="AD559" s="7">
        <v>0</v>
      </c>
      <c r="AE559">
        <v>0</v>
      </c>
      <c r="AF559">
        <v>0</v>
      </c>
      <c r="AG559">
        <v>0</v>
      </c>
      <c r="AH559">
        <v>0</v>
      </c>
      <c r="AI559">
        <v>0</v>
      </c>
      <c r="AJ559">
        <v>0</v>
      </c>
      <c r="AK559" s="7">
        <v>0</v>
      </c>
      <c r="AL559">
        <v>0</v>
      </c>
      <c r="AM559">
        <v>0</v>
      </c>
      <c r="AN559">
        <v>0</v>
      </c>
      <c r="AO559">
        <v>0</v>
      </c>
      <c r="AP559">
        <v>0</v>
      </c>
      <c r="AQ559">
        <v>0</v>
      </c>
      <c r="AR559" s="7">
        <v>0</v>
      </c>
      <c r="AS559">
        <v>0</v>
      </c>
      <c r="AT559">
        <v>0</v>
      </c>
      <c r="AU559">
        <v>0</v>
      </c>
      <c r="AV559">
        <v>0</v>
      </c>
      <c r="AW559">
        <v>0</v>
      </c>
      <c r="AX559">
        <v>0</v>
      </c>
      <c r="AY559" s="7">
        <v>0</v>
      </c>
      <c r="AZ559">
        <v>0</v>
      </c>
      <c r="BA559">
        <v>0</v>
      </c>
      <c r="BB559">
        <v>0</v>
      </c>
      <c r="BC559">
        <v>0</v>
      </c>
      <c r="BD559">
        <v>0</v>
      </c>
      <c r="BE559">
        <v>0</v>
      </c>
      <c r="BF559" s="7">
        <v>0</v>
      </c>
      <c r="BG559">
        <v>0</v>
      </c>
      <c r="BH559">
        <v>0</v>
      </c>
      <c r="BI559">
        <v>0</v>
      </c>
      <c r="BJ559">
        <v>0</v>
      </c>
      <c r="BK559">
        <v>0</v>
      </c>
      <c r="BL559">
        <v>0</v>
      </c>
      <c r="BM559" s="7">
        <v>0</v>
      </c>
      <c r="BN559">
        <v>0</v>
      </c>
      <c r="BO559">
        <v>0</v>
      </c>
      <c r="BP559">
        <v>0</v>
      </c>
      <c r="BQ559">
        <v>0</v>
      </c>
      <c r="BR559">
        <v>0</v>
      </c>
      <c r="BS559">
        <v>0</v>
      </c>
      <c r="BT559" s="7">
        <v>0</v>
      </c>
      <c r="BU559">
        <v>0</v>
      </c>
      <c r="BV559">
        <v>0</v>
      </c>
      <c r="BW559">
        <v>0</v>
      </c>
      <c r="BX559">
        <v>0</v>
      </c>
      <c r="BY559">
        <v>0</v>
      </c>
      <c r="BZ559">
        <v>0</v>
      </c>
      <c r="CA559" s="7">
        <v>0</v>
      </c>
      <c r="CB559">
        <v>0</v>
      </c>
      <c r="CC559">
        <v>0</v>
      </c>
      <c r="CD559">
        <v>0</v>
      </c>
      <c r="CE559">
        <v>0</v>
      </c>
      <c r="CF559">
        <v>0</v>
      </c>
      <c r="CG559">
        <v>0</v>
      </c>
      <c r="CH559" s="7">
        <v>0</v>
      </c>
      <c r="CI559">
        <v>0</v>
      </c>
      <c r="CJ559">
        <v>0</v>
      </c>
      <c r="CK559">
        <v>0</v>
      </c>
      <c r="CL559">
        <v>0</v>
      </c>
      <c r="CM559">
        <v>0</v>
      </c>
      <c r="CN559">
        <v>0</v>
      </c>
      <c r="CO559" s="7">
        <v>0</v>
      </c>
      <c r="CP559">
        <v>0</v>
      </c>
      <c r="CQ559">
        <v>0</v>
      </c>
      <c r="CR559">
        <v>0</v>
      </c>
      <c r="CS559">
        <v>0</v>
      </c>
      <c r="CT559">
        <v>0</v>
      </c>
      <c r="CU559">
        <v>0</v>
      </c>
      <c r="CV559" s="7">
        <v>0</v>
      </c>
      <c r="CW559">
        <f t="shared" si="463"/>
        <v>0</v>
      </c>
      <c r="CX559">
        <f t="shared" si="464"/>
        <v>0</v>
      </c>
      <c r="CY559">
        <f t="shared" si="465"/>
        <v>8.1500000000000003E-2</v>
      </c>
      <c r="CZ559">
        <f t="shared" si="466"/>
        <v>0.82455999999999996</v>
      </c>
      <c r="DA559">
        <f t="shared" si="467"/>
        <v>0</v>
      </c>
      <c r="DB559">
        <f t="shared" si="468"/>
        <v>0</v>
      </c>
      <c r="DC559" s="7">
        <f t="shared" si="469"/>
        <v>0</v>
      </c>
      <c r="DD559">
        <f t="shared" si="470"/>
        <v>0</v>
      </c>
      <c r="DE559">
        <f t="shared" si="471"/>
        <v>0</v>
      </c>
      <c r="DF559">
        <f t="shared" si="472"/>
        <v>0</v>
      </c>
      <c r="DG559">
        <f t="shared" si="473"/>
        <v>0</v>
      </c>
      <c r="DH559">
        <f t="shared" si="474"/>
        <v>0</v>
      </c>
      <c r="DI559">
        <f t="shared" si="475"/>
        <v>0</v>
      </c>
      <c r="DJ559" s="7">
        <f t="shared" si="476"/>
        <v>0</v>
      </c>
      <c r="DK559" s="10">
        <f t="shared" si="477"/>
        <v>0</v>
      </c>
      <c r="DL559" s="10">
        <f t="shared" si="478"/>
        <v>0</v>
      </c>
      <c r="DM559">
        <f t="shared" si="479"/>
        <v>0.90605999999999998</v>
      </c>
      <c r="DN559">
        <f t="shared" si="480"/>
        <v>0</v>
      </c>
      <c r="DO559">
        <f t="shared" si="481"/>
        <v>0</v>
      </c>
      <c r="DP559" s="7">
        <f t="shared" si="482"/>
        <v>0</v>
      </c>
      <c r="DQ559">
        <f t="shared" si="483"/>
        <v>0</v>
      </c>
      <c r="DR559">
        <f t="shared" si="484"/>
        <v>0</v>
      </c>
      <c r="DS559">
        <f t="shared" si="485"/>
        <v>0</v>
      </c>
      <c r="DT559" s="7">
        <f t="shared" si="486"/>
        <v>0</v>
      </c>
      <c r="DU559">
        <f t="shared" si="487"/>
        <v>0.90605999999999998</v>
      </c>
      <c r="DV559" s="7">
        <f t="shared" si="488"/>
        <v>0</v>
      </c>
      <c r="DW559" s="10">
        <f t="shared" si="489"/>
        <v>0</v>
      </c>
      <c r="DX559" s="10">
        <f t="shared" si="490"/>
        <v>0</v>
      </c>
      <c r="DY559" s="31">
        <f t="shared" si="491"/>
        <v>0</v>
      </c>
      <c r="DZ559" s="31">
        <f t="shared" si="492"/>
        <v>1</v>
      </c>
      <c r="EA559" s="31">
        <f t="shared" si="493"/>
        <v>1</v>
      </c>
      <c r="EB559">
        <f t="shared" si="494"/>
        <v>0</v>
      </c>
      <c r="EC559">
        <f t="shared" si="495"/>
        <v>0</v>
      </c>
      <c r="ED559">
        <f t="shared" si="496"/>
        <v>0</v>
      </c>
      <c r="EE559" s="7">
        <f t="shared" si="497"/>
        <v>0</v>
      </c>
      <c r="EF559" s="31">
        <f t="shared" si="498"/>
        <v>1</v>
      </c>
      <c r="EG559">
        <f t="shared" si="499"/>
        <v>0</v>
      </c>
      <c r="EH559">
        <f t="shared" si="500"/>
        <v>0</v>
      </c>
      <c r="EI559">
        <f t="shared" si="501"/>
        <v>0</v>
      </c>
      <c r="EJ559" s="7">
        <f t="shared" si="502"/>
        <v>0</v>
      </c>
      <c r="EK559">
        <f t="shared" si="455"/>
        <v>1</v>
      </c>
      <c r="EL559">
        <f t="shared" si="456"/>
        <v>0</v>
      </c>
      <c r="EM559">
        <f t="shared" si="457"/>
        <v>0</v>
      </c>
      <c r="EN559">
        <f t="shared" si="458"/>
        <v>0</v>
      </c>
      <c r="EO559" s="75">
        <f t="shared" si="459"/>
        <v>1</v>
      </c>
      <c r="EP559" s="75">
        <f t="shared" si="460"/>
        <v>0</v>
      </c>
      <c r="EQ559" s="75">
        <f t="shared" si="461"/>
        <v>0</v>
      </c>
      <c r="ER559" s="75">
        <f t="shared" si="462"/>
        <v>0</v>
      </c>
      <c r="ES559">
        <f t="shared" si="412"/>
        <v>0</v>
      </c>
      <c r="ET559">
        <f t="shared" si="413"/>
        <v>0</v>
      </c>
      <c r="EU559">
        <f t="shared" si="414"/>
        <v>0</v>
      </c>
      <c r="EV559">
        <f t="shared" si="415"/>
        <v>0</v>
      </c>
    </row>
    <row r="560" spans="1:152" x14ac:dyDescent="0.35">
      <c r="A560" t="s">
        <v>158</v>
      </c>
      <c r="B560" s="7">
        <v>1980</v>
      </c>
      <c r="C560">
        <v>0</v>
      </c>
      <c r="D560">
        <v>8.1500000000000003E-2</v>
      </c>
      <c r="E560">
        <v>0.82455999999999996</v>
      </c>
      <c r="F560">
        <v>0</v>
      </c>
      <c r="G560">
        <v>0</v>
      </c>
      <c r="H560">
        <v>0</v>
      </c>
      <c r="I560" s="7">
        <v>0</v>
      </c>
      <c r="J560">
        <v>0</v>
      </c>
      <c r="K560">
        <v>0</v>
      </c>
      <c r="L560">
        <v>0</v>
      </c>
      <c r="M560">
        <v>0</v>
      </c>
      <c r="N560">
        <v>0</v>
      </c>
      <c r="O560">
        <v>0</v>
      </c>
      <c r="P560" s="7">
        <v>0</v>
      </c>
      <c r="Q560">
        <v>0</v>
      </c>
      <c r="R560">
        <v>4.0750000000000001E-2</v>
      </c>
      <c r="S560">
        <v>0.37633</v>
      </c>
      <c r="T560">
        <v>0</v>
      </c>
      <c r="U560">
        <v>0</v>
      </c>
      <c r="V560">
        <v>0</v>
      </c>
      <c r="W560" s="7">
        <v>0</v>
      </c>
      <c r="X560">
        <v>0</v>
      </c>
      <c r="Y560">
        <v>4.0750000000000001E-2</v>
      </c>
      <c r="Z560">
        <v>0.44824000000000003</v>
      </c>
      <c r="AA560">
        <v>0</v>
      </c>
      <c r="AB560">
        <v>0</v>
      </c>
      <c r="AC560">
        <v>0</v>
      </c>
      <c r="AD560" s="7">
        <v>0</v>
      </c>
      <c r="AE560">
        <v>0</v>
      </c>
      <c r="AF560">
        <v>0</v>
      </c>
      <c r="AG560">
        <v>0</v>
      </c>
      <c r="AH560">
        <v>0</v>
      </c>
      <c r="AI560">
        <v>0</v>
      </c>
      <c r="AJ560">
        <v>0</v>
      </c>
      <c r="AK560" s="7">
        <v>0</v>
      </c>
      <c r="AL560">
        <v>0</v>
      </c>
      <c r="AM560">
        <v>0</v>
      </c>
      <c r="AN560">
        <v>0</v>
      </c>
      <c r="AO560">
        <v>0</v>
      </c>
      <c r="AP560">
        <v>0</v>
      </c>
      <c r="AQ560">
        <v>0</v>
      </c>
      <c r="AR560" s="7">
        <v>0</v>
      </c>
      <c r="AS560">
        <v>0</v>
      </c>
      <c r="AT560">
        <v>0</v>
      </c>
      <c r="AU560">
        <v>0</v>
      </c>
      <c r="AV560">
        <v>0</v>
      </c>
      <c r="AW560">
        <v>0</v>
      </c>
      <c r="AX560">
        <v>0</v>
      </c>
      <c r="AY560" s="7">
        <v>0</v>
      </c>
      <c r="AZ560">
        <v>0</v>
      </c>
      <c r="BA560">
        <v>0</v>
      </c>
      <c r="BB560">
        <v>0</v>
      </c>
      <c r="BC560">
        <v>0</v>
      </c>
      <c r="BD560">
        <v>0</v>
      </c>
      <c r="BE560">
        <v>0</v>
      </c>
      <c r="BF560" s="7">
        <v>0</v>
      </c>
      <c r="BG560">
        <v>0</v>
      </c>
      <c r="BH560">
        <v>0</v>
      </c>
      <c r="BI560">
        <v>0</v>
      </c>
      <c r="BJ560">
        <v>0</v>
      </c>
      <c r="BK560">
        <v>0</v>
      </c>
      <c r="BL560">
        <v>0</v>
      </c>
      <c r="BM560" s="7">
        <v>0</v>
      </c>
      <c r="BN560">
        <v>0</v>
      </c>
      <c r="BO560">
        <v>0</v>
      </c>
      <c r="BP560">
        <v>0</v>
      </c>
      <c r="BQ560">
        <v>0</v>
      </c>
      <c r="BR560">
        <v>0</v>
      </c>
      <c r="BS560">
        <v>0</v>
      </c>
      <c r="BT560" s="7">
        <v>0</v>
      </c>
      <c r="BU560">
        <v>0</v>
      </c>
      <c r="BV560">
        <v>0</v>
      </c>
      <c r="BW560">
        <v>0</v>
      </c>
      <c r="BX560">
        <v>0</v>
      </c>
      <c r="BY560">
        <v>0</v>
      </c>
      <c r="BZ560">
        <v>0</v>
      </c>
      <c r="CA560" s="7">
        <v>0</v>
      </c>
      <c r="CB560">
        <v>0</v>
      </c>
      <c r="CC560">
        <v>0</v>
      </c>
      <c r="CD560">
        <v>0</v>
      </c>
      <c r="CE560">
        <v>0</v>
      </c>
      <c r="CF560">
        <v>0</v>
      </c>
      <c r="CG560">
        <v>0</v>
      </c>
      <c r="CH560" s="7">
        <v>0</v>
      </c>
      <c r="CI560">
        <v>0</v>
      </c>
      <c r="CJ560">
        <v>0</v>
      </c>
      <c r="CK560">
        <v>0</v>
      </c>
      <c r="CL560">
        <v>0</v>
      </c>
      <c r="CM560">
        <v>0</v>
      </c>
      <c r="CN560">
        <v>0</v>
      </c>
      <c r="CO560" s="7">
        <v>0</v>
      </c>
      <c r="CP560">
        <v>0</v>
      </c>
      <c r="CQ560">
        <v>0</v>
      </c>
      <c r="CR560">
        <v>0</v>
      </c>
      <c r="CS560">
        <v>0</v>
      </c>
      <c r="CT560">
        <v>0</v>
      </c>
      <c r="CU560">
        <v>0</v>
      </c>
      <c r="CV560" s="7">
        <v>0</v>
      </c>
      <c r="CW560">
        <f t="shared" si="463"/>
        <v>0</v>
      </c>
      <c r="CX560">
        <f t="shared" si="464"/>
        <v>8.1500000000000003E-2</v>
      </c>
      <c r="CY560">
        <f t="shared" si="465"/>
        <v>0.82455999999999996</v>
      </c>
      <c r="CZ560">
        <f t="shared" si="466"/>
        <v>0</v>
      </c>
      <c r="DA560">
        <f t="shared" si="467"/>
        <v>0</v>
      </c>
      <c r="DB560">
        <f t="shared" si="468"/>
        <v>0</v>
      </c>
      <c r="DC560" s="7">
        <f t="shared" si="469"/>
        <v>0</v>
      </c>
      <c r="DD560">
        <f t="shared" si="470"/>
        <v>0</v>
      </c>
      <c r="DE560">
        <f t="shared" si="471"/>
        <v>0</v>
      </c>
      <c r="DF560">
        <f t="shared" si="472"/>
        <v>0</v>
      </c>
      <c r="DG560">
        <f t="shared" si="473"/>
        <v>0</v>
      </c>
      <c r="DH560">
        <f t="shared" si="474"/>
        <v>0</v>
      </c>
      <c r="DI560">
        <f t="shared" si="475"/>
        <v>0</v>
      </c>
      <c r="DJ560" s="7">
        <f t="shared" si="476"/>
        <v>0</v>
      </c>
      <c r="DK560" s="10">
        <f t="shared" si="477"/>
        <v>8.1500000000000003E-2</v>
      </c>
      <c r="DL560" s="10">
        <f t="shared" si="478"/>
        <v>0</v>
      </c>
      <c r="DM560">
        <f t="shared" si="479"/>
        <v>0.90605999999999998</v>
      </c>
      <c r="DN560">
        <f t="shared" si="480"/>
        <v>0</v>
      </c>
      <c r="DO560">
        <f t="shared" si="481"/>
        <v>0</v>
      </c>
      <c r="DP560" s="7">
        <f t="shared" si="482"/>
        <v>0</v>
      </c>
      <c r="DQ560">
        <f t="shared" si="483"/>
        <v>0</v>
      </c>
      <c r="DR560">
        <f t="shared" si="484"/>
        <v>0</v>
      </c>
      <c r="DS560">
        <f t="shared" si="485"/>
        <v>0</v>
      </c>
      <c r="DT560" s="7">
        <f t="shared" si="486"/>
        <v>0</v>
      </c>
      <c r="DU560">
        <f t="shared" si="487"/>
        <v>0.90605999999999998</v>
      </c>
      <c r="DV560" s="7">
        <f t="shared" si="488"/>
        <v>0</v>
      </c>
      <c r="DW560" s="10">
        <f t="shared" si="489"/>
        <v>0</v>
      </c>
      <c r="DX560" s="10">
        <f t="shared" si="490"/>
        <v>0</v>
      </c>
      <c r="DY560" s="31">
        <f t="shared" si="491"/>
        <v>0</v>
      </c>
      <c r="DZ560" s="31">
        <f t="shared" si="492"/>
        <v>1</v>
      </c>
      <c r="EA560" s="31">
        <f t="shared" si="493"/>
        <v>1</v>
      </c>
      <c r="EB560">
        <f t="shared" si="494"/>
        <v>0</v>
      </c>
      <c r="EC560">
        <f t="shared" si="495"/>
        <v>0</v>
      </c>
      <c r="ED560">
        <f t="shared" si="496"/>
        <v>0</v>
      </c>
      <c r="EE560" s="7">
        <f t="shared" si="497"/>
        <v>0</v>
      </c>
      <c r="EF560" s="31">
        <f t="shared" si="498"/>
        <v>1</v>
      </c>
      <c r="EG560">
        <f t="shared" si="499"/>
        <v>0</v>
      </c>
      <c r="EH560">
        <f t="shared" si="500"/>
        <v>0</v>
      </c>
      <c r="EI560">
        <f t="shared" si="501"/>
        <v>0</v>
      </c>
      <c r="EJ560" s="7">
        <f t="shared" si="502"/>
        <v>0</v>
      </c>
      <c r="EK560">
        <f t="shared" si="455"/>
        <v>1</v>
      </c>
      <c r="EL560">
        <f t="shared" si="456"/>
        <v>0</v>
      </c>
      <c r="EM560">
        <f t="shared" si="457"/>
        <v>0</v>
      </c>
      <c r="EN560">
        <f t="shared" si="458"/>
        <v>0</v>
      </c>
      <c r="EO560" s="75">
        <f t="shared" si="459"/>
        <v>1</v>
      </c>
      <c r="EP560" s="75">
        <f t="shared" si="460"/>
        <v>0</v>
      </c>
      <c r="EQ560" s="75">
        <f t="shared" si="461"/>
        <v>0</v>
      </c>
      <c r="ER560" s="75">
        <f t="shared" si="462"/>
        <v>0</v>
      </c>
      <c r="ES560">
        <f t="shared" si="412"/>
        <v>0</v>
      </c>
      <c r="ET560">
        <f t="shared" si="413"/>
        <v>0</v>
      </c>
      <c r="EU560">
        <f t="shared" si="414"/>
        <v>0</v>
      </c>
      <c r="EV560">
        <f t="shared" si="415"/>
        <v>0</v>
      </c>
    </row>
    <row r="561" spans="1:152" x14ac:dyDescent="0.35">
      <c r="A561" t="s">
        <v>158</v>
      </c>
      <c r="B561" s="7">
        <v>1981</v>
      </c>
      <c r="C561">
        <v>-0.30742999999999998</v>
      </c>
      <c r="D561">
        <v>0.82455999999999996</v>
      </c>
      <c r="E561">
        <v>0</v>
      </c>
      <c r="F561">
        <v>0</v>
      </c>
      <c r="G561">
        <v>0</v>
      </c>
      <c r="H561">
        <v>0</v>
      </c>
      <c r="I561" s="7">
        <v>0</v>
      </c>
      <c r="J561">
        <v>0</v>
      </c>
      <c r="K561">
        <v>0</v>
      </c>
      <c r="L561">
        <v>0</v>
      </c>
      <c r="M561">
        <v>0</v>
      </c>
      <c r="N561">
        <v>0</v>
      </c>
      <c r="O561">
        <v>0</v>
      </c>
      <c r="P561" s="7">
        <v>0</v>
      </c>
      <c r="Q561">
        <v>-0.13974</v>
      </c>
      <c r="R561">
        <v>0.37633</v>
      </c>
      <c r="S561">
        <v>0</v>
      </c>
      <c r="T561">
        <v>0</v>
      </c>
      <c r="U561">
        <v>0</v>
      </c>
      <c r="V561">
        <v>0</v>
      </c>
      <c r="W561" s="7">
        <v>0</v>
      </c>
      <c r="X561">
        <v>-0.16769000000000001</v>
      </c>
      <c r="Y561">
        <v>0.44824000000000003</v>
      </c>
      <c r="Z561">
        <v>0</v>
      </c>
      <c r="AA561">
        <v>0</v>
      </c>
      <c r="AB561">
        <v>0</v>
      </c>
      <c r="AC561">
        <v>0</v>
      </c>
      <c r="AD561" s="7">
        <v>0</v>
      </c>
      <c r="AE561">
        <v>-3.49E-3</v>
      </c>
      <c r="AF561">
        <v>0</v>
      </c>
      <c r="AG561">
        <v>0</v>
      </c>
      <c r="AH561">
        <v>0</v>
      </c>
      <c r="AI561">
        <v>0</v>
      </c>
      <c r="AJ561">
        <v>0</v>
      </c>
      <c r="AK561" s="7">
        <v>0</v>
      </c>
      <c r="AL561">
        <v>0</v>
      </c>
      <c r="AM561">
        <v>0</v>
      </c>
      <c r="AN561">
        <v>0</v>
      </c>
      <c r="AO561">
        <v>0</v>
      </c>
      <c r="AP561">
        <v>0</v>
      </c>
      <c r="AQ561">
        <v>0</v>
      </c>
      <c r="AR561" s="7">
        <v>0</v>
      </c>
      <c r="AS561">
        <v>0</v>
      </c>
      <c r="AT561">
        <v>0</v>
      </c>
      <c r="AU561">
        <v>0</v>
      </c>
      <c r="AV561">
        <v>0</v>
      </c>
      <c r="AW561">
        <v>0</v>
      </c>
      <c r="AX561">
        <v>0</v>
      </c>
      <c r="AY561" s="7">
        <v>0</v>
      </c>
      <c r="AZ561">
        <v>0</v>
      </c>
      <c r="BA561">
        <v>0</v>
      </c>
      <c r="BB561">
        <v>0</v>
      </c>
      <c r="BC561">
        <v>0</v>
      </c>
      <c r="BD561">
        <v>0</v>
      </c>
      <c r="BE561">
        <v>0</v>
      </c>
      <c r="BF561" s="7">
        <v>0</v>
      </c>
      <c r="BG561">
        <v>0</v>
      </c>
      <c r="BH561">
        <v>0</v>
      </c>
      <c r="BI561">
        <v>0</v>
      </c>
      <c r="BJ561">
        <v>0</v>
      </c>
      <c r="BK561">
        <v>0</v>
      </c>
      <c r="BL561">
        <v>0</v>
      </c>
      <c r="BM561" s="7">
        <v>0</v>
      </c>
      <c r="BN561">
        <v>0</v>
      </c>
      <c r="BO561">
        <v>0</v>
      </c>
      <c r="BP561">
        <v>0</v>
      </c>
      <c r="BQ561">
        <v>0</v>
      </c>
      <c r="BR561">
        <v>0</v>
      </c>
      <c r="BS561">
        <v>0</v>
      </c>
      <c r="BT561" s="7">
        <v>0</v>
      </c>
      <c r="BU561">
        <v>0</v>
      </c>
      <c r="BV561">
        <v>0</v>
      </c>
      <c r="BW561">
        <v>0</v>
      </c>
      <c r="BX561">
        <v>0</v>
      </c>
      <c r="BY561">
        <v>0</v>
      </c>
      <c r="BZ561">
        <v>0</v>
      </c>
      <c r="CA561" s="7">
        <v>0</v>
      </c>
      <c r="CB561">
        <v>0</v>
      </c>
      <c r="CC561">
        <v>0</v>
      </c>
      <c r="CD561">
        <v>0</v>
      </c>
      <c r="CE561">
        <v>0</v>
      </c>
      <c r="CF561">
        <v>0</v>
      </c>
      <c r="CG561">
        <v>0</v>
      </c>
      <c r="CH561" s="7">
        <v>0</v>
      </c>
      <c r="CI561">
        <v>0</v>
      </c>
      <c r="CJ561">
        <v>0</v>
      </c>
      <c r="CK561">
        <v>0</v>
      </c>
      <c r="CL561">
        <v>0</v>
      </c>
      <c r="CM561">
        <v>0</v>
      </c>
      <c r="CN561">
        <v>0</v>
      </c>
      <c r="CO561" s="7">
        <v>0</v>
      </c>
      <c r="CP561">
        <v>0</v>
      </c>
      <c r="CQ561">
        <v>0</v>
      </c>
      <c r="CR561">
        <v>0</v>
      </c>
      <c r="CS561">
        <v>0</v>
      </c>
      <c r="CT561">
        <v>0</v>
      </c>
      <c r="CU561">
        <v>0</v>
      </c>
      <c r="CV561" s="7">
        <v>0</v>
      </c>
      <c r="CW561">
        <f t="shared" si="463"/>
        <v>-0.31091999999999997</v>
      </c>
      <c r="CX561">
        <f t="shared" si="464"/>
        <v>0.82455999999999996</v>
      </c>
      <c r="CY561">
        <f t="shared" si="465"/>
        <v>0</v>
      </c>
      <c r="CZ561">
        <f t="shared" si="466"/>
        <v>0</v>
      </c>
      <c r="DA561">
        <f t="shared" si="467"/>
        <v>0</v>
      </c>
      <c r="DB561">
        <f t="shared" si="468"/>
        <v>0</v>
      </c>
      <c r="DC561" s="7">
        <f t="shared" si="469"/>
        <v>0</v>
      </c>
      <c r="DD561">
        <f t="shared" si="470"/>
        <v>0</v>
      </c>
      <c r="DE561">
        <f t="shared" si="471"/>
        <v>0</v>
      </c>
      <c r="DF561">
        <f t="shared" si="472"/>
        <v>0</v>
      </c>
      <c r="DG561">
        <f t="shared" si="473"/>
        <v>0</v>
      </c>
      <c r="DH561">
        <f t="shared" si="474"/>
        <v>0</v>
      </c>
      <c r="DI561">
        <f t="shared" si="475"/>
        <v>0</v>
      </c>
      <c r="DJ561" s="7">
        <f t="shared" si="476"/>
        <v>0</v>
      </c>
      <c r="DK561" s="10">
        <f t="shared" si="477"/>
        <v>0.51363999999999999</v>
      </c>
      <c r="DL561" s="10">
        <f t="shared" si="478"/>
        <v>0</v>
      </c>
      <c r="DM561">
        <f t="shared" si="479"/>
        <v>0.51712999999999998</v>
      </c>
      <c r="DN561">
        <f t="shared" si="480"/>
        <v>-3.49E-3</v>
      </c>
      <c r="DO561">
        <f t="shared" si="481"/>
        <v>0</v>
      </c>
      <c r="DP561" s="7">
        <f t="shared" si="482"/>
        <v>0</v>
      </c>
      <c r="DQ561">
        <f t="shared" si="483"/>
        <v>0</v>
      </c>
      <c r="DR561">
        <f t="shared" si="484"/>
        <v>0</v>
      </c>
      <c r="DS561">
        <f t="shared" si="485"/>
        <v>0</v>
      </c>
      <c r="DT561" s="7">
        <f t="shared" si="486"/>
        <v>0</v>
      </c>
      <c r="DU561">
        <f t="shared" si="487"/>
        <v>0.51363999999999999</v>
      </c>
      <c r="DV561" s="7">
        <f t="shared" si="488"/>
        <v>0</v>
      </c>
      <c r="DW561" s="10">
        <f t="shared" si="489"/>
        <v>1</v>
      </c>
      <c r="DX561" s="10">
        <f t="shared" si="490"/>
        <v>0</v>
      </c>
      <c r="DY561" s="31">
        <f t="shared" si="491"/>
        <v>0</v>
      </c>
      <c r="DZ561" s="31">
        <f t="shared" si="492"/>
        <v>1</v>
      </c>
      <c r="EA561" s="31">
        <f t="shared" si="493"/>
        <v>1</v>
      </c>
      <c r="EB561">
        <f t="shared" si="494"/>
        <v>0</v>
      </c>
      <c r="EC561">
        <f t="shared" si="495"/>
        <v>0</v>
      </c>
      <c r="ED561">
        <f t="shared" si="496"/>
        <v>0</v>
      </c>
      <c r="EE561" s="7">
        <f t="shared" si="497"/>
        <v>0</v>
      </c>
      <c r="EF561" s="31">
        <f t="shared" si="498"/>
        <v>1</v>
      </c>
      <c r="EG561">
        <f t="shared" si="499"/>
        <v>0</v>
      </c>
      <c r="EH561">
        <f t="shared" si="500"/>
        <v>0</v>
      </c>
      <c r="EI561">
        <f t="shared" si="501"/>
        <v>0</v>
      </c>
      <c r="EJ561" s="7">
        <f t="shared" si="502"/>
        <v>0</v>
      </c>
      <c r="EK561">
        <f t="shared" si="455"/>
        <v>1</v>
      </c>
      <c r="EL561">
        <f t="shared" si="456"/>
        <v>0</v>
      </c>
      <c r="EM561">
        <f t="shared" si="457"/>
        <v>0</v>
      </c>
      <c r="EN561">
        <f t="shared" si="458"/>
        <v>0</v>
      </c>
      <c r="EO561" s="75">
        <f t="shared" si="459"/>
        <v>1.0067946421618255</v>
      </c>
      <c r="EP561" s="75">
        <f t="shared" si="460"/>
        <v>-6.7946421618254029E-3</v>
      </c>
      <c r="EQ561" s="75">
        <f t="shared" si="461"/>
        <v>0</v>
      </c>
      <c r="ER561" s="75">
        <f t="shared" si="462"/>
        <v>0</v>
      </c>
      <c r="ES561">
        <f t="shared" si="412"/>
        <v>0</v>
      </c>
      <c r="ET561">
        <f t="shared" si="413"/>
        <v>0</v>
      </c>
      <c r="EU561">
        <f t="shared" si="414"/>
        <v>0</v>
      </c>
      <c r="EV561">
        <f t="shared" si="415"/>
        <v>0</v>
      </c>
    </row>
    <row r="562" spans="1:152" x14ac:dyDescent="0.35">
      <c r="A562" t="s">
        <v>158</v>
      </c>
      <c r="B562" s="7">
        <v>1982</v>
      </c>
      <c r="C562">
        <v>0</v>
      </c>
      <c r="D562">
        <v>0</v>
      </c>
      <c r="E562">
        <v>0</v>
      </c>
      <c r="F562">
        <v>0</v>
      </c>
      <c r="G562">
        <v>0</v>
      </c>
      <c r="H562">
        <v>0</v>
      </c>
      <c r="I562" s="7">
        <v>0</v>
      </c>
      <c r="J562">
        <v>0</v>
      </c>
      <c r="K562">
        <v>0</v>
      </c>
      <c r="L562">
        <v>0</v>
      </c>
      <c r="M562">
        <v>0</v>
      </c>
      <c r="N562">
        <v>0</v>
      </c>
      <c r="O562">
        <v>0</v>
      </c>
      <c r="P562" s="7">
        <v>0</v>
      </c>
      <c r="Q562">
        <v>0</v>
      </c>
      <c r="R562">
        <v>0</v>
      </c>
      <c r="S562">
        <v>0</v>
      </c>
      <c r="T562">
        <v>0</v>
      </c>
      <c r="U562">
        <v>0</v>
      </c>
      <c r="V562">
        <v>0</v>
      </c>
      <c r="W562" s="7">
        <v>0</v>
      </c>
      <c r="X562">
        <v>0</v>
      </c>
      <c r="Y562">
        <v>0</v>
      </c>
      <c r="Z562">
        <v>0</v>
      </c>
      <c r="AA562">
        <v>0</v>
      </c>
      <c r="AB562">
        <v>0</v>
      </c>
      <c r="AC562">
        <v>0</v>
      </c>
      <c r="AD562" s="7">
        <v>0</v>
      </c>
      <c r="AE562">
        <v>0</v>
      </c>
      <c r="AF562">
        <v>0</v>
      </c>
      <c r="AG562">
        <v>0</v>
      </c>
      <c r="AH562">
        <v>0</v>
      </c>
      <c r="AI562">
        <v>0</v>
      </c>
      <c r="AJ562">
        <v>0</v>
      </c>
      <c r="AK562" s="7">
        <v>0</v>
      </c>
      <c r="AL562">
        <v>0</v>
      </c>
      <c r="AM562">
        <v>0</v>
      </c>
      <c r="AN562">
        <v>0</v>
      </c>
      <c r="AO562">
        <v>0</v>
      </c>
      <c r="AP562">
        <v>0</v>
      </c>
      <c r="AQ562">
        <v>0</v>
      </c>
      <c r="AR562" s="7">
        <v>0</v>
      </c>
      <c r="AS562">
        <v>0</v>
      </c>
      <c r="AT562">
        <v>0</v>
      </c>
      <c r="AU562">
        <v>0</v>
      </c>
      <c r="AV562">
        <v>0</v>
      </c>
      <c r="AW562">
        <v>0</v>
      </c>
      <c r="AX562">
        <v>0</v>
      </c>
      <c r="AY562" s="7">
        <v>0</v>
      </c>
      <c r="AZ562">
        <v>0</v>
      </c>
      <c r="BA562">
        <v>0</v>
      </c>
      <c r="BB562">
        <v>0</v>
      </c>
      <c r="BC562">
        <v>0</v>
      </c>
      <c r="BD562">
        <v>0</v>
      </c>
      <c r="BE562">
        <v>0</v>
      </c>
      <c r="BF562" s="7">
        <v>0</v>
      </c>
      <c r="BG562">
        <v>0</v>
      </c>
      <c r="BH562">
        <v>0</v>
      </c>
      <c r="BI562">
        <v>0</v>
      </c>
      <c r="BJ562">
        <v>0</v>
      </c>
      <c r="BK562">
        <v>0</v>
      </c>
      <c r="BL562">
        <v>0</v>
      </c>
      <c r="BM562" s="7">
        <v>0</v>
      </c>
      <c r="BN562">
        <v>0</v>
      </c>
      <c r="BO562">
        <v>0</v>
      </c>
      <c r="BP562">
        <v>0</v>
      </c>
      <c r="BQ562">
        <v>0</v>
      </c>
      <c r="BR562">
        <v>0</v>
      </c>
      <c r="BS562">
        <v>0</v>
      </c>
      <c r="BT562" s="7">
        <v>0</v>
      </c>
      <c r="BU562">
        <v>0</v>
      </c>
      <c r="BV562">
        <v>0</v>
      </c>
      <c r="BW562">
        <v>0</v>
      </c>
      <c r="BX562">
        <v>0</v>
      </c>
      <c r="BY562">
        <v>0</v>
      </c>
      <c r="BZ562">
        <v>0</v>
      </c>
      <c r="CA562" s="7">
        <v>0</v>
      </c>
      <c r="CB562">
        <v>0</v>
      </c>
      <c r="CC562">
        <v>0</v>
      </c>
      <c r="CD562">
        <v>0</v>
      </c>
      <c r="CE562">
        <v>0</v>
      </c>
      <c r="CF562">
        <v>0</v>
      </c>
      <c r="CG562">
        <v>0</v>
      </c>
      <c r="CH562" s="7">
        <v>0</v>
      </c>
      <c r="CI562">
        <v>0</v>
      </c>
      <c r="CJ562">
        <v>0</v>
      </c>
      <c r="CK562">
        <v>0</v>
      </c>
      <c r="CL562">
        <v>0</v>
      </c>
      <c r="CM562">
        <v>0</v>
      </c>
      <c r="CN562">
        <v>0</v>
      </c>
      <c r="CO562" s="7">
        <v>0</v>
      </c>
      <c r="CP562">
        <v>0</v>
      </c>
      <c r="CQ562">
        <v>0</v>
      </c>
      <c r="CR562">
        <v>0</v>
      </c>
      <c r="CS562">
        <v>0</v>
      </c>
      <c r="CT562">
        <v>0</v>
      </c>
      <c r="CU562">
        <v>0</v>
      </c>
      <c r="CV562" s="7">
        <v>0</v>
      </c>
      <c r="CW562">
        <f t="shared" si="463"/>
        <v>0</v>
      </c>
      <c r="CX562">
        <f t="shared" si="464"/>
        <v>0</v>
      </c>
      <c r="CY562">
        <f t="shared" si="465"/>
        <v>0</v>
      </c>
      <c r="CZ562">
        <f t="shared" si="466"/>
        <v>0</v>
      </c>
      <c r="DA562">
        <f t="shared" si="467"/>
        <v>0</v>
      </c>
      <c r="DB562">
        <f t="shared" si="468"/>
        <v>0</v>
      </c>
      <c r="DC562" s="7">
        <f t="shared" si="469"/>
        <v>0</v>
      </c>
      <c r="DD562">
        <f t="shared" si="470"/>
        <v>0</v>
      </c>
      <c r="DE562">
        <f t="shared" si="471"/>
        <v>0</v>
      </c>
      <c r="DF562">
        <f t="shared" si="472"/>
        <v>0</v>
      </c>
      <c r="DG562">
        <f t="shared" si="473"/>
        <v>0</v>
      </c>
      <c r="DH562">
        <f t="shared" si="474"/>
        <v>0</v>
      </c>
      <c r="DI562">
        <f t="shared" si="475"/>
        <v>0</v>
      </c>
      <c r="DJ562" s="7">
        <f t="shared" si="476"/>
        <v>0</v>
      </c>
      <c r="DK562" s="10">
        <f t="shared" si="477"/>
        <v>0</v>
      </c>
      <c r="DL562" s="10">
        <f t="shared" si="478"/>
        <v>0</v>
      </c>
      <c r="DM562">
        <f t="shared" si="479"/>
        <v>0</v>
      </c>
      <c r="DN562">
        <f t="shared" si="480"/>
        <v>0</v>
      </c>
      <c r="DO562">
        <f t="shared" si="481"/>
        <v>0</v>
      </c>
      <c r="DP562" s="7">
        <f t="shared" si="482"/>
        <v>0</v>
      </c>
      <c r="DQ562">
        <f t="shared" si="483"/>
        <v>0</v>
      </c>
      <c r="DR562">
        <f t="shared" si="484"/>
        <v>0</v>
      </c>
      <c r="DS562">
        <f t="shared" si="485"/>
        <v>0</v>
      </c>
      <c r="DT562" s="7">
        <f t="shared" si="486"/>
        <v>0</v>
      </c>
      <c r="DU562">
        <f t="shared" si="487"/>
        <v>0</v>
      </c>
      <c r="DV562" s="7">
        <f t="shared" si="488"/>
        <v>0</v>
      </c>
      <c r="DW562" s="10">
        <f t="shared" si="489"/>
        <v>0</v>
      </c>
      <c r="DX562" s="10">
        <f t="shared" si="490"/>
        <v>0</v>
      </c>
      <c r="DY562" s="31">
        <f t="shared" si="491"/>
        <v>0</v>
      </c>
      <c r="DZ562" s="31">
        <f t="shared" si="492"/>
        <v>0</v>
      </c>
      <c r="EA562" s="31">
        <f t="shared" si="493"/>
        <v>0</v>
      </c>
      <c r="EB562">
        <f t="shared" si="494"/>
        <v>0</v>
      </c>
      <c r="EC562">
        <f t="shared" si="495"/>
        <v>0</v>
      </c>
      <c r="ED562">
        <f t="shared" si="496"/>
        <v>0</v>
      </c>
      <c r="EE562" s="7">
        <f t="shared" si="497"/>
        <v>0</v>
      </c>
      <c r="EF562" s="31">
        <f t="shared" si="498"/>
        <v>0</v>
      </c>
      <c r="EG562">
        <f t="shared" si="499"/>
        <v>0</v>
      </c>
      <c r="EH562">
        <f t="shared" si="500"/>
        <v>0</v>
      </c>
      <c r="EI562">
        <f t="shared" si="501"/>
        <v>0</v>
      </c>
      <c r="EJ562" s="7">
        <f t="shared" si="502"/>
        <v>0</v>
      </c>
      <c r="EK562">
        <f t="shared" si="455"/>
        <v>0</v>
      </c>
      <c r="EL562">
        <f t="shared" si="456"/>
        <v>0</v>
      </c>
      <c r="EM562">
        <f t="shared" si="457"/>
        <v>0</v>
      </c>
      <c r="EN562">
        <f t="shared" si="458"/>
        <v>0</v>
      </c>
      <c r="EO562" s="75">
        <f t="shared" si="459"/>
        <v>0</v>
      </c>
      <c r="EP562" s="75">
        <f t="shared" si="460"/>
        <v>0</v>
      </c>
      <c r="EQ562" s="75">
        <f t="shared" si="461"/>
        <v>0</v>
      </c>
      <c r="ER562" s="75">
        <f t="shared" si="462"/>
        <v>0</v>
      </c>
      <c r="ES562">
        <f t="shared" si="412"/>
        <v>0</v>
      </c>
      <c r="ET562">
        <f t="shared" si="413"/>
        <v>0</v>
      </c>
      <c r="EU562">
        <f t="shared" si="414"/>
        <v>0</v>
      </c>
      <c r="EV562">
        <f t="shared" si="415"/>
        <v>0</v>
      </c>
    </row>
    <row r="563" spans="1:152" x14ac:dyDescent="0.35">
      <c r="A563" t="s">
        <v>158</v>
      </c>
      <c r="B563" s="7">
        <v>1983</v>
      </c>
      <c r="C563">
        <v>0</v>
      </c>
      <c r="D563">
        <v>0</v>
      </c>
      <c r="E563">
        <v>0</v>
      </c>
      <c r="F563">
        <v>0</v>
      </c>
      <c r="G563">
        <v>0</v>
      </c>
      <c r="H563">
        <v>0</v>
      </c>
      <c r="I563">
        <v>0</v>
      </c>
      <c r="J563">
        <v>0</v>
      </c>
      <c r="K563">
        <v>0</v>
      </c>
      <c r="L563">
        <v>0</v>
      </c>
      <c r="M563">
        <v>0</v>
      </c>
      <c r="N563">
        <v>0</v>
      </c>
      <c r="O563">
        <v>0</v>
      </c>
      <c r="P563" s="7">
        <v>0</v>
      </c>
      <c r="Q563">
        <v>0</v>
      </c>
      <c r="R563">
        <v>0</v>
      </c>
      <c r="S563">
        <v>0</v>
      </c>
      <c r="T563">
        <v>0</v>
      </c>
      <c r="U563">
        <v>0</v>
      </c>
      <c r="V563">
        <v>0</v>
      </c>
      <c r="W563">
        <v>0</v>
      </c>
      <c r="X563">
        <v>0</v>
      </c>
      <c r="Y563">
        <v>0</v>
      </c>
      <c r="Z563">
        <v>0</v>
      </c>
      <c r="AA563">
        <v>0</v>
      </c>
      <c r="AB563">
        <v>0</v>
      </c>
      <c r="AC563">
        <v>0</v>
      </c>
      <c r="AD563">
        <v>0</v>
      </c>
      <c r="AE563">
        <v>0</v>
      </c>
      <c r="AF563">
        <v>0</v>
      </c>
      <c r="AG563">
        <v>0</v>
      </c>
      <c r="AH563">
        <v>0</v>
      </c>
      <c r="AI563">
        <v>0</v>
      </c>
      <c r="AJ563">
        <v>0</v>
      </c>
      <c r="AK563" s="7">
        <v>0</v>
      </c>
      <c r="AL563">
        <v>0</v>
      </c>
      <c r="AM563">
        <v>0</v>
      </c>
      <c r="AN563">
        <v>0</v>
      </c>
      <c r="AO563">
        <v>0</v>
      </c>
      <c r="AP563">
        <v>0</v>
      </c>
      <c r="AQ563">
        <v>0</v>
      </c>
      <c r="AR563" s="7">
        <v>0</v>
      </c>
      <c r="AS563">
        <v>0</v>
      </c>
      <c r="AT563">
        <v>0</v>
      </c>
      <c r="AU563">
        <v>0</v>
      </c>
      <c r="AV563">
        <v>0</v>
      </c>
      <c r="AW563">
        <v>0</v>
      </c>
      <c r="AX563">
        <v>0</v>
      </c>
      <c r="AY563" s="7">
        <v>0</v>
      </c>
      <c r="AZ563">
        <v>0</v>
      </c>
      <c r="BA563">
        <v>0</v>
      </c>
      <c r="BB563">
        <v>0</v>
      </c>
      <c r="BC563">
        <v>0</v>
      </c>
      <c r="BD563">
        <v>0</v>
      </c>
      <c r="BE563">
        <v>0</v>
      </c>
      <c r="BF563" s="7">
        <v>0</v>
      </c>
      <c r="BG563">
        <v>0</v>
      </c>
      <c r="BH563">
        <v>0</v>
      </c>
      <c r="BI563">
        <v>0</v>
      </c>
      <c r="BJ563">
        <v>0</v>
      </c>
      <c r="BK563">
        <v>0</v>
      </c>
      <c r="BL563">
        <v>0</v>
      </c>
      <c r="BM563" s="7">
        <v>0</v>
      </c>
      <c r="BN563">
        <v>0</v>
      </c>
      <c r="BO563">
        <v>0</v>
      </c>
      <c r="BP563">
        <v>0</v>
      </c>
      <c r="BQ563">
        <v>0</v>
      </c>
      <c r="BR563">
        <v>0</v>
      </c>
      <c r="BS563">
        <v>0</v>
      </c>
      <c r="BT563" s="7">
        <v>0</v>
      </c>
      <c r="BU563">
        <v>0</v>
      </c>
      <c r="BV563">
        <v>0</v>
      </c>
      <c r="BW563">
        <v>0</v>
      </c>
      <c r="BX563">
        <v>0</v>
      </c>
      <c r="BY563">
        <v>0</v>
      </c>
      <c r="BZ563">
        <v>0</v>
      </c>
      <c r="CA563" s="7">
        <v>0</v>
      </c>
      <c r="CB563">
        <v>0</v>
      </c>
      <c r="CC563">
        <v>0</v>
      </c>
      <c r="CD563">
        <v>0</v>
      </c>
      <c r="CE563">
        <v>0</v>
      </c>
      <c r="CF563">
        <v>0</v>
      </c>
      <c r="CG563">
        <v>0</v>
      </c>
      <c r="CH563" s="7">
        <v>0</v>
      </c>
      <c r="CI563">
        <v>0</v>
      </c>
      <c r="CJ563">
        <v>0</v>
      </c>
      <c r="CK563">
        <v>0</v>
      </c>
      <c r="CL563">
        <v>0</v>
      </c>
      <c r="CM563">
        <v>0</v>
      </c>
      <c r="CN563">
        <v>0</v>
      </c>
      <c r="CO563" s="7">
        <v>0</v>
      </c>
      <c r="CP563">
        <v>0</v>
      </c>
      <c r="CQ563">
        <v>0</v>
      </c>
      <c r="CR563">
        <v>0</v>
      </c>
      <c r="CS563">
        <v>0</v>
      </c>
      <c r="CT563">
        <v>0</v>
      </c>
      <c r="CU563">
        <v>0</v>
      </c>
      <c r="CV563" s="7">
        <v>0</v>
      </c>
      <c r="CW563">
        <f t="shared" si="463"/>
        <v>0</v>
      </c>
      <c r="CX563">
        <f t="shared" si="464"/>
        <v>0</v>
      </c>
      <c r="CY563">
        <f t="shared" si="465"/>
        <v>0</v>
      </c>
      <c r="CZ563">
        <f t="shared" si="466"/>
        <v>0</v>
      </c>
      <c r="DA563">
        <f t="shared" si="467"/>
        <v>0</v>
      </c>
      <c r="DB563">
        <f t="shared" si="468"/>
        <v>0</v>
      </c>
      <c r="DC563" s="7">
        <f t="shared" si="469"/>
        <v>0</v>
      </c>
      <c r="DD563">
        <f t="shared" si="470"/>
        <v>0</v>
      </c>
      <c r="DE563">
        <f t="shared" si="471"/>
        <v>0</v>
      </c>
      <c r="DF563">
        <f t="shared" si="472"/>
        <v>0</v>
      </c>
      <c r="DG563">
        <f t="shared" si="473"/>
        <v>0</v>
      </c>
      <c r="DH563">
        <f t="shared" si="474"/>
        <v>0</v>
      </c>
      <c r="DI563">
        <f t="shared" si="475"/>
        <v>0</v>
      </c>
      <c r="DJ563" s="7">
        <f t="shared" si="476"/>
        <v>0</v>
      </c>
      <c r="DK563" s="10">
        <f t="shared" si="477"/>
        <v>0</v>
      </c>
      <c r="DL563" s="10">
        <f t="shared" si="478"/>
        <v>0</v>
      </c>
      <c r="DM563">
        <f t="shared" si="479"/>
        <v>0</v>
      </c>
      <c r="DN563">
        <f t="shared" si="480"/>
        <v>0</v>
      </c>
      <c r="DO563">
        <f t="shared" si="481"/>
        <v>0</v>
      </c>
      <c r="DP563" s="7">
        <f t="shared" si="482"/>
        <v>0</v>
      </c>
      <c r="DQ563">
        <f t="shared" si="483"/>
        <v>0</v>
      </c>
      <c r="DR563">
        <f t="shared" si="484"/>
        <v>0</v>
      </c>
      <c r="DS563">
        <f t="shared" si="485"/>
        <v>0</v>
      </c>
      <c r="DT563" s="7">
        <f t="shared" si="486"/>
        <v>0</v>
      </c>
      <c r="DU563">
        <f t="shared" si="487"/>
        <v>0</v>
      </c>
      <c r="DV563" s="7">
        <f t="shared" si="488"/>
        <v>0</v>
      </c>
      <c r="DW563" s="10">
        <f t="shared" si="489"/>
        <v>0</v>
      </c>
      <c r="DX563" s="10">
        <f t="shared" si="490"/>
        <v>0</v>
      </c>
      <c r="DY563" s="31">
        <f t="shared" si="491"/>
        <v>0</v>
      </c>
      <c r="DZ563" s="31">
        <f t="shared" si="492"/>
        <v>0</v>
      </c>
      <c r="EA563" s="31">
        <f t="shared" si="493"/>
        <v>0</v>
      </c>
      <c r="EB563">
        <f t="shared" si="494"/>
        <v>0</v>
      </c>
      <c r="EC563">
        <f t="shared" si="495"/>
        <v>0</v>
      </c>
      <c r="ED563">
        <f t="shared" si="496"/>
        <v>0</v>
      </c>
      <c r="EE563" s="7">
        <f t="shared" si="497"/>
        <v>0</v>
      </c>
      <c r="EF563" s="31">
        <f t="shared" si="498"/>
        <v>0</v>
      </c>
      <c r="EG563">
        <f t="shared" si="499"/>
        <v>0</v>
      </c>
      <c r="EH563">
        <f t="shared" si="500"/>
        <v>0</v>
      </c>
      <c r="EI563">
        <f t="shared" si="501"/>
        <v>0</v>
      </c>
      <c r="EJ563" s="7">
        <f t="shared" si="502"/>
        <v>0</v>
      </c>
      <c r="EK563">
        <f t="shared" si="455"/>
        <v>0</v>
      </c>
      <c r="EL563">
        <f t="shared" si="456"/>
        <v>0</v>
      </c>
      <c r="EM563">
        <f t="shared" si="457"/>
        <v>0</v>
      </c>
      <c r="EN563">
        <f t="shared" si="458"/>
        <v>0</v>
      </c>
      <c r="EO563" s="75">
        <f t="shared" si="459"/>
        <v>0</v>
      </c>
      <c r="EP563" s="75">
        <f t="shared" si="460"/>
        <v>0</v>
      </c>
      <c r="EQ563" s="75">
        <f t="shared" si="461"/>
        <v>0</v>
      </c>
      <c r="ER563" s="75">
        <f t="shared" si="462"/>
        <v>0</v>
      </c>
      <c r="ES563">
        <f t="shared" si="412"/>
        <v>0</v>
      </c>
      <c r="ET563">
        <f t="shared" si="413"/>
        <v>0</v>
      </c>
      <c r="EU563">
        <f t="shared" si="414"/>
        <v>0</v>
      </c>
      <c r="EV563">
        <f t="shared" si="415"/>
        <v>0</v>
      </c>
    </row>
    <row r="564" spans="1:152" x14ac:dyDescent="0.35">
      <c r="A564" t="s">
        <v>158</v>
      </c>
      <c r="B564" s="7">
        <v>1984</v>
      </c>
      <c r="C564">
        <v>0</v>
      </c>
      <c r="D564">
        <v>0</v>
      </c>
      <c r="E564">
        <v>0</v>
      </c>
      <c r="F564">
        <v>0</v>
      </c>
      <c r="G564">
        <v>0</v>
      </c>
      <c r="H564">
        <v>0</v>
      </c>
      <c r="I564">
        <v>0</v>
      </c>
      <c r="J564">
        <v>0</v>
      </c>
      <c r="K564">
        <v>0</v>
      </c>
      <c r="L564">
        <v>0</v>
      </c>
      <c r="M564">
        <v>0</v>
      </c>
      <c r="N564">
        <v>0</v>
      </c>
      <c r="O564">
        <v>0</v>
      </c>
      <c r="P564" s="7">
        <v>0</v>
      </c>
      <c r="Q564">
        <v>0</v>
      </c>
      <c r="R564">
        <v>0</v>
      </c>
      <c r="S564">
        <v>0</v>
      </c>
      <c r="T564">
        <v>0</v>
      </c>
      <c r="U564">
        <v>0</v>
      </c>
      <c r="V564">
        <v>0</v>
      </c>
      <c r="W564">
        <v>0</v>
      </c>
      <c r="X564">
        <v>0</v>
      </c>
      <c r="Y564">
        <v>0</v>
      </c>
      <c r="Z564">
        <v>0</v>
      </c>
      <c r="AA564">
        <v>0</v>
      </c>
      <c r="AB564">
        <v>0</v>
      </c>
      <c r="AC564">
        <v>0</v>
      </c>
      <c r="AD564">
        <v>0</v>
      </c>
      <c r="AE564">
        <v>0</v>
      </c>
      <c r="AF564">
        <v>0</v>
      </c>
      <c r="AG564">
        <v>0</v>
      </c>
      <c r="AH564">
        <v>0</v>
      </c>
      <c r="AI564">
        <v>0</v>
      </c>
      <c r="AJ564">
        <v>0</v>
      </c>
      <c r="AK564" s="7">
        <v>0</v>
      </c>
      <c r="AL564">
        <v>0</v>
      </c>
      <c r="AM564">
        <v>0</v>
      </c>
      <c r="AN564">
        <v>0</v>
      </c>
      <c r="AO564">
        <v>0</v>
      </c>
      <c r="AP564">
        <v>0</v>
      </c>
      <c r="AQ564">
        <v>0</v>
      </c>
      <c r="AR564" s="7">
        <v>0</v>
      </c>
      <c r="AS564">
        <v>0</v>
      </c>
      <c r="AT564">
        <v>0</v>
      </c>
      <c r="AU564">
        <v>0</v>
      </c>
      <c r="AV564">
        <v>0</v>
      </c>
      <c r="AW564">
        <v>0</v>
      </c>
      <c r="AX564">
        <v>0</v>
      </c>
      <c r="AY564" s="7">
        <v>0</v>
      </c>
      <c r="AZ564">
        <v>0</v>
      </c>
      <c r="BA564">
        <v>0</v>
      </c>
      <c r="BB564">
        <v>0</v>
      </c>
      <c r="BC564">
        <v>0</v>
      </c>
      <c r="BD564">
        <v>0</v>
      </c>
      <c r="BE564">
        <v>0</v>
      </c>
      <c r="BF564" s="7">
        <v>0</v>
      </c>
      <c r="BG564">
        <v>0</v>
      </c>
      <c r="BH564">
        <v>0</v>
      </c>
      <c r="BI564">
        <v>0</v>
      </c>
      <c r="BJ564">
        <v>0</v>
      </c>
      <c r="BK564">
        <v>0</v>
      </c>
      <c r="BL564">
        <v>0</v>
      </c>
      <c r="BM564" s="7">
        <v>0</v>
      </c>
      <c r="BN564">
        <v>0</v>
      </c>
      <c r="BO564">
        <v>0</v>
      </c>
      <c r="BP564">
        <v>0</v>
      </c>
      <c r="BQ564">
        <v>0</v>
      </c>
      <c r="BR564">
        <v>0</v>
      </c>
      <c r="BS564">
        <v>0</v>
      </c>
      <c r="BT564" s="7">
        <v>0</v>
      </c>
      <c r="BU564">
        <v>0</v>
      </c>
      <c r="BV564">
        <v>0</v>
      </c>
      <c r="BW564">
        <v>0</v>
      </c>
      <c r="BX564">
        <v>0</v>
      </c>
      <c r="BY564">
        <v>0</v>
      </c>
      <c r="BZ564">
        <v>0</v>
      </c>
      <c r="CA564" s="7">
        <v>0</v>
      </c>
      <c r="CB564">
        <v>0</v>
      </c>
      <c r="CC564">
        <v>0</v>
      </c>
      <c r="CD564">
        <v>0</v>
      </c>
      <c r="CE564">
        <v>0</v>
      </c>
      <c r="CF564">
        <v>0</v>
      </c>
      <c r="CG564">
        <v>0</v>
      </c>
      <c r="CH564" s="7">
        <v>0</v>
      </c>
      <c r="CI564">
        <v>0</v>
      </c>
      <c r="CJ564">
        <v>0</v>
      </c>
      <c r="CK564">
        <v>0</v>
      </c>
      <c r="CL564">
        <v>0</v>
      </c>
      <c r="CM564">
        <v>0</v>
      </c>
      <c r="CN564">
        <v>0</v>
      </c>
      <c r="CO564" s="7">
        <v>0</v>
      </c>
      <c r="CP564">
        <v>0</v>
      </c>
      <c r="CQ564">
        <v>0</v>
      </c>
      <c r="CR564">
        <v>0</v>
      </c>
      <c r="CS564">
        <v>0</v>
      </c>
      <c r="CT564">
        <v>0</v>
      </c>
      <c r="CU564">
        <v>0</v>
      </c>
      <c r="CV564" s="7">
        <v>0</v>
      </c>
      <c r="CW564">
        <f t="shared" si="463"/>
        <v>0</v>
      </c>
      <c r="CX564">
        <f t="shared" si="464"/>
        <v>0</v>
      </c>
      <c r="CY564">
        <f t="shared" si="465"/>
        <v>0</v>
      </c>
      <c r="CZ564">
        <f t="shared" si="466"/>
        <v>0</v>
      </c>
      <c r="DA564">
        <f t="shared" si="467"/>
        <v>0</v>
      </c>
      <c r="DB564">
        <f t="shared" si="468"/>
        <v>0</v>
      </c>
      <c r="DC564" s="7">
        <f t="shared" si="469"/>
        <v>0</v>
      </c>
      <c r="DD564">
        <f t="shared" si="470"/>
        <v>0</v>
      </c>
      <c r="DE564">
        <f t="shared" si="471"/>
        <v>0</v>
      </c>
      <c r="DF564">
        <f t="shared" si="472"/>
        <v>0</v>
      </c>
      <c r="DG564">
        <f t="shared" si="473"/>
        <v>0</v>
      </c>
      <c r="DH564">
        <f t="shared" si="474"/>
        <v>0</v>
      </c>
      <c r="DI564">
        <f t="shared" si="475"/>
        <v>0</v>
      </c>
      <c r="DJ564" s="7">
        <f t="shared" si="476"/>
        <v>0</v>
      </c>
      <c r="DK564" s="10">
        <f t="shared" si="477"/>
        <v>0</v>
      </c>
      <c r="DL564" s="10">
        <f t="shared" si="478"/>
        <v>0</v>
      </c>
      <c r="DM564">
        <f t="shared" si="479"/>
        <v>0</v>
      </c>
      <c r="DN564">
        <f t="shared" si="480"/>
        <v>0</v>
      </c>
      <c r="DO564">
        <f t="shared" si="481"/>
        <v>0</v>
      </c>
      <c r="DP564" s="7">
        <f t="shared" si="482"/>
        <v>0</v>
      </c>
      <c r="DQ564">
        <f t="shared" si="483"/>
        <v>0</v>
      </c>
      <c r="DR564">
        <f t="shared" si="484"/>
        <v>0</v>
      </c>
      <c r="DS564">
        <f t="shared" si="485"/>
        <v>0</v>
      </c>
      <c r="DT564" s="7">
        <f t="shared" si="486"/>
        <v>0</v>
      </c>
      <c r="DU564">
        <f t="shared" si="487"/>
        <v>0</v>
      </c>
      <c r="DV564" s="7">
        <f t="shared" si="488"/>
        <v>0</v>
      </c>
      <c r="DW564" s="10">
        <f t="shared" si="489"/>
        <v>0</v>
      </c>
      <c r="DX564" s="10">
        <f t="shared" si="490"/>
        <v>0</v>
      </c>
      <c r="DY564" s="31">
        <f t="shared" si="491"/>
        <v>0</v>
      </c>
      <c r="DZ564" s="31">
        <f t="shared" si="492"/>
        <v>0</v>
      </c>
      <c r="EA564" s="31">
        <f t="shared" si="493"/>
        <v>0</v>
      </c>
      <c r="EB564">
        <f t="shared" si="494"/>
        <v>0</v>
      </c>
      <c r="EC564">
        <f t="shared" si="495"/>
        <v>0</v>
      </c>
      <c r="ED564">
        <f t="shared" si="496"/>
        <v>0</v>
      </c>
      <c r="EE564" s="7">
        <f t="shared" si="497"/>
        <v>0</v>
      </c>
      <c r="EF564" s="31">
        <f t="shared" si="498"/>
        <v>0</v>
      </c>
      <c r="EG564">
        <f t="shared" si="499"/>
        <v>0</v>
      </c>
      <c r="EH564">
        <f t="shared" si="500"/>
        <v>0</v>
      </c>
      <c r="EI564">
        <f t="shared" si="501"/>
        <v>0</v>
      </c>
      <c r="EJ564" s="7">
        <f t="shared" si="502"/>
        <v>0</v>
      </c>
      <c r="EK564">
        <f t="shared" si="455"/>
        <v>0</v>
      </c>
      <c r="EL564">
        <f t="shared" si="456"/>
        <v>0</v>
      </c>
      <c r="EM564">
        <f t="shared" si="457"/>
        <v>0</v>
      </c>
      <c r="EN564">
        <f t="shared" si="458"/>
        <v>0</v>
      </c>
      <c r="EO564" s="75">
        <f t="shared" si="459"/>
        <v>0</v>
      </c>
      <c r="EP564" s="75">
        <f t="shared" si="460"/>
        <v>0</v>
      </c>
      <c r="EQ564" s="75">
        <f t="shared" si="461"/>
        <v>0</v>
      </c>
      <c r="ER564" s="75">
        <f t="shared" si="462"/>
        <v>0</v>
      </c>
      <c r="ES564">
        <f t="shared" si="412"/>
        <v>0</v>
      </c>
      <c r="ET564">
        <f t="shared" si="413"/>
        <v>0</v>
      </c>
      <c r="EU564">
        <f t="shared" si="414"/>
        <v>0</v>
      </c>
      <c r="EV564">
        <f t="shared" si="415"/>
        <v>0</v>
      </c>
    </row>
    <row r="565" spans="1:152" x14ac:dyDescent="0.35">
      <c r="A565" t="s">
        <v>158</v>
      </c>
      <c r="B565" s="7">
        <v>1985</v>
      </c>
      <c r="C565">
        <v>0</v>
      </c>
      <c r="D565">
        <v>0.19133</v>
      </c>
      <c r="E565">
        <v>0.11061</v>
      </c>
      <c r="F565">
        <v>0</v>
      </c>
      <c r="G565">
        <v>0.43946000000000002</v>
      </c>
      <c r="H565">
        <v>0</v>
      </c>
      <c r="I565" s="7">
        <v>0</v>
      </c>
      <c r="J565">
        <v>0</v>
      </c>
      <c r="K565">
        <v>0</v>
      </c>
      <c r="L565">
        <v>0</v>
      </c>
      <c r="M565">
        <v>0</v>
      </c>
      <c r="N565">
        <v>0</v>
      </c>
      <c r="O565">
        <v>0</v>
      </c>
      <c r="P565" s="7">
        <v>0</v>
      </c>
      <c r="Q565">
        <v>0</v>
      </c>
      <c r="R565">
        <v>8.7290000000000006E-2</v>
      </c>
      <c r="S565">
        <v>5.0819999999999997E-2</v>
      </c>
      <c r="T565">
        <v>0</v>
      </c>
      <c r="U565">
        <v>0.20030000000000001</v>
      </c>
      <c r="V565">
        <v>0</v>
      </c>
      <c r="W565" s="7">
        <v>0</v>
      </c>
      <c r="X565">
        <v>0</v>
      </c>
      <c r="Y565">
        <v>0.10403999999999999</v>
      </c>
      <c r="Z565">
        <v>5.9790000000000003E-2</v>
      </c>
      <c r="AA565">
        <v>0</v>
      </c>
      <c r="AB565">
        <v>0.23916000000000001</v>
      </c>
      <c r="AC565">
        <v>0</v>
      </c>
      <c r="AD565" s="7">
        <v>0</v>
      </c>
      <c r="AE565">
        <v>0</v>
      </c>
      <c r="AF565">
        <v>0</v>
      </c>
      <c r="AG565">
        <v>0</v>
      </c>
      <c r="AH565">
        <v>0</v>
      </c>
      <c r="AI565">
        <v>0</v>
      </c>
      <c r="AJ565">
        <v>0</v>
      </c>
      <c r="AK565" s="7">
        <v>0</v>
      </c>
      <c r="AL565">
        <v>0</v>
      </c>
      <c r="AM565">
        <v>0</v>
      </c>
      <c r="AN565">
        <v>0</v>
      </c>
      <c r="AO565">
        <v>0</v>
      </c>
      <c r="AP565">
        <v>0</v>
      </c>
      <c r="AQ565">
        <v>0</v>
      </c>
      <c r="AR565" s="7">
        <v>0</v>
      </c>
      <c r="AS565">
        <v>0</v>
      </c>
      <c r="AT565">
        <v>0</v>
      </c>
      <c r="AU565">
        <v>0</v>
      </c>
      <c r="AV565">
        <v>0</v>
      </c>
      <c r="AW565">
        <v>0</v>
      </c>
      <c r="AX565">
        <v>0</v>
      </c>
      <c r="AY565" s="7">
        <v>0</v>
      </c>
      <c r="AZ565">
        <v>0</v>
      </c>
      <c r="BA565">
        <v>0</v>
      </c>
      <c r="BB565">
        <v>0</v>
      </c>
      <c r="BC565">
        <v>0</v>
      </c>
      <c r="BD565">
        <v>0</v>
      </c>
      <c r="BE565">
        <v>0</v>
      </c>
      <c r="BF565" s="7">
        <v>0</v>
      </c>
      <c r="BG565">
        <v>0</v>
      </c>
      <c r="BH565">
        <v>0</v>
      </c>
      <c r="BI565">
        <v>0</v>
      </c>
      <c r="BJ565">
        <v>0</v>
      </c>
      <c r="BK565">
        <v>0</v>
      </c>
      <c r="BL565">
        <v>0</v>
      </c>
      <c r="BM565" s="7">
        <v>0</v>
      </c>
      <c r="BN565">
        <v>0</v>
      </c>
      <c r="BO565">
        <v>0</v>
      </c>
      <c r="BP565">
        <v>0</v>
      </c>
      <c r="BQ565">
        <v>0</v>
      </c>
      <c r="BR565">
        <v>0</v>
      </c>
      <c r="BS565">
        <v>0</v>
      </c>
      <c r="BT565" s="7">
        <v>0</v>
      </c>
      <c r="BU565">
        <v>0</v>
      </c>
      <c r="BV565">
        <v>0</v>
      </c>
      <c r="BW565">
        <v>0</v>
      </c>
      <c r="BX565">
        <v>0</v>
      </c>
      <c r="BY565">
        <v>0</v>
      </c>
      <c r="BZ565">
        <v>0</v>
      </c>
      <c r="CA565" s="7">
        <v>0</v>
      </c>
      <c r="CB565">
        <v>0</v>
      </c>
      <c r="CC565">
        <v>0</v>
      </c>
      <c r="CD565">
        <v>0</v>
      </c>
      <c r="CE565">
        <v>0</v>
      </c>
      <c r="CF565">
        <v>0</v>
      </c>
      <c r="CG565">
        <v>0</v>
      </c>
      <c r="CH565" s="7">
        <v>0</v>
      </c>
      <c r="CI565">
        <v>0</v>
      </c>
      <c r="CJ565">
        <v>0</v>
      </c>
      <c r="CK565">
        <v>0</v>
      </c>
      <c r="CL565">
        <v>0</v>
      </c>
      <c r="CM565">
        <v>0</v>
      </c>
      <c r="CN565">
        <v>0</v>
      </c>
      <c r="CO565" s="7">
        <v>0</v>
      </c>
      <c r="CP565">
        <v>0</v>
      </c>
      <c r="CQ565">
        <v>0</v>
      </c>
      <c r="CR565">
        <v>0</v>
      </c>
      <c r="CS565">
        <v>0</v>
      </c>
      <c r="CT565">
        <v>0</v>
      </c>
      <c r="CU565">
        <v>0</v>
      </c>
      <c r="CV565" s="7">
        <v>0</v>
      </c>
      <c r="CW565">
        <f t="shared" si="463"/>
        <v>0</v>
      </c>
      <c r="CX565">
        <f t="shared" si="464"/>
        <v>0.19133</v>
      </c>
      <c r="CY565">
        <f t="shared" si="465"/>
        <v>0.11061</v>
      </c>
      <c r="CZ565">
        <f t="shared" si="466"/>
        <v>0</v>
      </c>
      <c r="DA565">
        <f t="shared" si="467"/>
        <v>0.43946000000000002</v>
      </c>
      <c r="DB565">
        <f t="shared" si="468"/>
        <v>0</v>
      </c>
      <c r="DC565" s="7">
        <f t="shared" si="469"/>
        <v>0</v>
      </c>
      <c r="DD565">
        <f t="shared" si="470"/>
        <v>0</v>
      </c>
      <c r="DE565">
        <f t="shared" si="471"/>
        <v>0</v>
      </c>
      <c r="DF565">
        <f t="shared" si="472"/>
        <v>0</v>
      </c>
      <c r="DG565">
        <f t="shared" si="473"/>
        <v>0</v>
      </c>
      <c r="DH565">
        <f t="shared" si="474"/>
        <v>0</v>
      </c>
      <c r="DI565">
        <f t="shared" si="475"/>
        <v>0</v>
      </c>
      <c r="DJ565" s="7">
        <f t="shared" si="476"/>
        <v>0</v>
      </c>
      <c r="DK565" s="10">
        <f t="shared" si="477"/>
        <v>0.19133</v>
      </c>
      <c r="DL565" s="10">
        <f t="shared" si="478"/>
        <v>0</v>
      </c>
      <c r="DM565">
        <f t="shared" si="479"/>
        <v>0.74140000000000006</v>
      </c>
      <c r="DN565">
        <f t="shared" si="480"/>
        <v>0</v>
      </c>
      <c r="DO565">
        <f t="shared" si="481"/>
        <v>0</v>
      </c>
      <c r="DP565" s="7">
        <f t="shared" si="482"/>
        <v>0</v>
      </c>
      <c r="DQ565">
        <f t="shared" si="483"/>
        <v>0</v>
      </c>
      <c r="DR565">
        <f t="shared" si="484"/>
        <v>0</v>
      </c>
      <c r="DS565">
        <f t="shared" si="485"/>
        <v>0</v>
      </c>
      <c r="DT565" s="7">
        <f t="shared" si="486"/>
        <v>0</v>
      </c>
      <c r="DU565">
        <f t="shared" si="487"/>
        <v>0.74140000000000006</v>
      </c>
      <c r="DV565" s="7">
        <f t="shared" si="488"/>
        <v>0</v>
      </c>
      <c r="DW565" s="10">
        <f t="shared" si="489"/>
        <v>1</v>
      </c>
      <c r="DX565" s="10">
        <f t="shared" si="490"/>
        <v>0</v>
      </c>
      <c r="DY565" s="31">
        <f t="shared" si="491"/>
        <v>0</v>
      </c>
      <c r="DZ565" s="31">
        <f t="shared" si="492"/>
        <v>1</v>
      </c>
      <c r="EA565" s="31">
        <f t="shared" si="493"/>
        <v>1</v>
      </c>
      <c r="EB565">
        <f t="shared" si="494"/>
        <v>0</v>
      </c>
      <c r="EC565">
        <f t="shared" si="495"/>
        <v>0</v>
      </c>
      <c r="ED565">
        <f t="shared" si="496"/>
        <v>0</v>
      </c>
      <c r="EE565" s="7">
        <f t="shared" si="497"/>
        <v>0</v>
      </c>
      <c r="EF565" s="31">
        <f t="shared" si="498"/>
        <v>1</v>
      </c>
      <c r="EG565">
        <f t="shared" si="499"/>
        <v>0</v>
      </c>
      <c r="EH565">
        <f t="shared" si="500"/>
        <v>0</v>
      </c>
      <c r="EI565">
        <f t="shared" si="501"/>
        <v>0</v>
      </c>
      <c r="EJ565" s="7">
        <f t="shared" si="502"/>
        <v>0</v>
      </c>
      <c r="EK565">
        <f t="shared" si="455"/>
        <v>1</v>
      </c>
      <c r="EL565">
        <f t="shared" si="456"/>
        <v>0</v>
      </c>
      <c r="EM565">
        <f t="shared" si="457"/>
        <v>0</v>
      </c>
      <c r="EN565">
        <f t="shared" si="458"/>
        <v>0</v>
      </c>
      <c r="EO565" s="75">
        <f t="shared" si="459"/>
        <v>1</v>
      </c>
      <c r="EP565" s="75">
        <f t="shared" si="460"/>
        <v>0</v>
      </c>
      <c r="EQ565" s="75">
        <f t="shared" si="461"/>
        <v>0</v>
      </c>
      <c r="ER565" s="75">
        <f t="shared" si="462"/>
        <v>0</v>
      </c>
      <c r="ES565">
        <f t="shared" si="412"/>
        <v>0</v>
      </c>
      <c r="ET565">
        <f t="shared" si="413"/>
        <v>0</v>
      </c>
      <c r="EU565">
        <f t="shared" si="414"/>
        <v>0</v>
      </c>
      <c r="EV565">
        <f t="shared" si="415"/>
        <v>0</v>
      </c>
    </row>
    <row r="566" spans="1:152" x14ac:dyDescent="0.35">
      <c r="A566" t="s">
        <v>158</v>
      </c>
      <c r="B566" s="7">
        <v>1986</v>
      </c>
      <c r="C566">
        <v>0</v>
      </c>
      <c r="D566">
        <v>0.11061</v>
      </c>
      <c r="E566">
        <v>0</v>
      </c>
      <c r="F566">
        <v>0.43946000000000002</v>
      </c>
      <c r="G566">
        <v>0</v>
      </c>
      <c r="H566">
        <v>0</v>
      </c>
      <c r="I566" s="7">
        <v>0</v>
      </c>
      <c r="J566">
        <v>0</v>
      </c>
      <c r="K566">
        <v>0</v>
      </c>
      <c r="L566">
        <v>0</v>
      </c>
      <c r="M566">
        <v>0</v>
      </c>
      <c r="N566">
        <v>0</v>
      </c>
      <c r="O566">
        <v>0</v>
      </c>
      <c r="P566" s="7">
        <v>0</v>
      </c>
      <c r="Q566">
        <v>0</v>
      </c>
      <c r="R566">
        <v>5.0819999999999997E-2</v>
      </c>
      <c r="S566">
        <v>0</v>
      </c>
      <c r="T566">
        <v>0.20030000000000001</v>
      </c>
      <c r="U566">
        <v>0</v>
      </c>
      <c r="V566">
        <v>0</v>
      </c>
      <c r="W566" s="7">
        <v>0</v>
      </c>
      <c r="X566">
        <v>0</v>
      </c>
      <c r="Y566">
        <v>5.9790000000000003E-2</v>
      </c>
      <c r="Z566">
        <v>0</v>
      </c>
      <c r="AA566">
        <v>0.23916000000000001</v>
      </c>
      <c r="AB566">
        <v>0</v>
      </c>
      <c r="AC566">
        <v>0</v>
      </c>
      <c r="AD566" s="7">
        <v>0</v>
      </c>
      <c r="AE566">
        <v>0</v>
      </c>
      <c r="AF566">
        <v>0</v>
      </c>
      <c r="AG566">
        <v>0</v>
      </c>
      <c r="AH566">
        <v>0</v>
      </c>
      <c r="AI566">
        <v>0</v>
      </c>
      <c r="AJ566">
        <v>0</v>
      </c>
      <c r="AK566" s="7">
        <v>0</v>
      </c>
      <c r="AL566">
        <v>0</v>
      </c>
      <c r="AM566">
        <v>0</v>
      </c>
      <c r="AN566">
        <v>0</v>
      </c>
      <c r="AO566">
        <v>0</v>
      </c>
      <c r="AP566">
        <v>0</v>
      </c>
      <c r="AQ566">
        <v>0</v>
      </c>
      <c r="AR566" s="7">
        <v>0</v>
      </c>
      <c r="AS566">
        <v>0</v>
      </c>
      <c r="AT566">
        <v>0</v>
      </c>
      <c r="AU566">
        <v>0</v>
      </c>
      <c r="AV566">
        <v>0</v>
      </c>
      <c r="AW566">
        <v>0</v>
      </c>
      <c r="AX566">
        <v>0</v>
      </c>
      <c r="AY566" s="7">
        <v>0</v>
      </c>
      <c r="AZ566">
        <v>0</v>
      </c>
      <c r="BA566">
        <v>0</v>
      </c>
      <c r="BB566">
        <v>0</v>
      </c>
      <c r="BC566">
        <v>0</v>
      </c>
      <c r="BD566">
        <v>0</v>
      </c>
      <c r="BE566">
        <v>0</v>
      </c>
      <c r="BF566" s="7">
        <v>0</v>
      </c>
      <c r="BG566">
        <v>0</v>
      </c>
      <c r="BH566">
        <v>0</v>
      </c>
      <c r="BI566">
        <v>0</v>
      </c>
      <c r="BJ566">
        <v>0</v>
      </c>
      <c r="BK566">
        <v>0</v>
      </c>
      <c r="BL566">
        <v>0</v>
      </c>
      <c r="BM566" s="7">
        <v>0</v>
      </c>
      <c r="BN566">
        <v>0</v>
      </c>
      <c r="BO566">
        <v>0</v>
      </c>
      <c r="BP566">
        <v>0</v>
      </c>
      <c r="BQ566">
        <v>0</v>
      </c>
      <c r="BR566">
        <v>0</v>
      </c>
      <c r="BS566">
        <v>0</v>
      </c>
      <c r="BT566" s="7">
        <v>0</v>
      </c>
      <c r="BU566">
        <v>0</v>
      </c>
      <c r="BV566">
        <v>0</v>
      </c>
      <c r="BW566">
        <v>0</v>
      </c>
      <c r="BX566">
        <v>0</v>
      </c>
      <c r="BY566">
        <v>0</v>
      </c>
      <c r="BZ566">
        <v>0</v>
      </c>
      <c r="CA566" s="7">
        <v>0</v>
      </c>
      <c r="CB566">
        <v>0</v>
      </c>
      <c r="CC566">
        <v>0</v>
      </c>
      <c r="CD566">
        <v>0</v>
      </c>
      <c r="CE566">
        <v>0</v>
      </c>
      <c r="CF566">
        <v>0</v>
      </c>
      <c r="CG566">
        <v>0</v>
      </c>
      <c r="CH566" s="7">
        <v>0</v>
      </c>
      <c r="CI566">
        <v>0</v>
      </c>
      <c r="CJ566">
        <v>0</v>
      </c>
      <c r="CK566">
        <v>0</v>
      </c>
      <c r="CL566">
        <v>0</v>
      </c>
      <c r="CM566">
        <v>0</v>
      </c>
      <c r="CN566">
        <v>0</v>
      </c>
      <c r="CO566" s="7">
        <v>0</v>
      </c>
      <c r="CP566">
        <v>0</v>
      </c>
      <c r="CQ566">
        <v>0</v>
      </c>
      <c r="CR566">
        <v>0</v>
      </c>
      <c r="CS566">
        <v>0</v>
      </c>
      <c r="CT566">
        <v>0</v>
      </c>
      <c r="CU566">
        <v>0</v>
      </c>
      <c r="CV566" s="7">
        <v>0</v>
      </c>
      <c r="CW566">
        <f t="shared" si="463"/>
        <v>0</v>
      </c>
      <c r="CX566">
        <f t="shared" si="464"/>
        <v>0.11061</v>
      </c>
      <c r="CY566">
        <f t="shared" si="465"/>
        <v>0</v>
      </c>
      <c r="CZ566">
        <f t="shared" si="466"/>
        <v>0.43946000000000002</v>
      </c>
      <c r="DA566">
        <f t="shared" si="467"/>
        <v>0</v>
      </c>
      <c r="DB566">
        <f t="shared" si="468"/>
        <v>0</v>
      </c>
      <c r="DC566" s="7">
        <f t="shared" si="469"/>
        <v>0</v>
      </c>
      <c r="DD566">
        <f t="shared" si="470"/>
        <v>0</v>
      </c>
      <c r="DE566">
        <f t="shared" si="471"/>
        <v>0</v>
      </c>
      <c r="DF566">
        <f t="shared" si="472"/>
        <v>0</v>
      </c>
      <c r="DG566">
        <f t="shared" si="473"/>
        <v>0</v>
      </c>
      <c r="DH566">
        <f t="shared" si="474"/>
        <v>0</v>
      </c>
      <c r="DI566">
        <f t="shared" si="475"/>
        <v>0</v>
      </c>
      <c r="DJ566" s="7">
        <f t="shared" si="476"/>
        <v>0</v>
      </c>
      <c r="DK566" s="10">
        <f t="shared" si="477"/>
        <v>0.11061</v>
      </c>
      <c r="DL566" s="10">
        <f t="shared" si="478"/>
        <v>0</v>
      </c>
      <c r="DM566">
        <f t="shared" si="479"/>
        <v>0.55007000000000006</v>
      </c>
      <c r="DN566">
        <f t="shared" si="480"/>
        <v>0</v>
      </c>
      <c r="DO566">
        <f t="shared" si="481"/>
        <v>0</v>
      </c>
      <c r="DP566" s="7">
        <f t="shared" si="482"/>
        <v>0</v>
      </c>
      <c r="DQ566">
        <f t="shared" si="483"/>
        <v>0</v>
      </c>
      <c r="DR566">
        <f t="shared" si="484"/>
        <v>0</v>
      </c>
      <c r="DS566">
        <f t="shared" si="485"/>
        <v>0</v>
      </c>
      <c r="DT566" s="7">
        <f t="shared" si="486"/>
        <v>0</v>
      </c>
      <c r="DU566">
        <f t="shared" si="487"/>
        <v>0.55007000000000006</v>
      </c>
      <c r="DV566" s="7">
        <f t="shared" si="488"/>
        <v>0</v>
      </c>
      <c r="DW566" s="10">
        <f t="shared" si="489"/>
        <v>0</v>
      </c>
      <c r="DX566" s="10">
        <f t="shared" si="490"/>
        <v>0</v>
      </c>
      <c r="DY566" s="31">
        <f t="shared" si="491"/>
        <v>0</v>
      </c>
      <c r="DZ566" s="31">
        <f t="shared" si="492"/>
        <v>1</v>
      </c>
      <c r="EA566" s="31">
        <f t="shared" si="493"/>
        <v>1</v>
      </c>
      <c r="EB566">
        <f t="shared" si="494"/>
        <v>0</v>
      </c>
      <c r="EC566">
        <f t="shared" si="495"/>
        <v>0</v>
      </c>
      <c r="ED566">
        <f t="shared" si="496"/>
        <v>0</v>
      </c>
      <c r="EE566" s="7">
        <f t="shared" si="497"/>
        <v>0</v>
      </c>
      <c r="EF566" s="31">
        <f t="shared" si="498"/>
        <v>1</v>
      </c>
      <c r="EG566">
        <f t="shared" si="499"/>
        <v>0</v>
      </c>
      <c r="EH566">
        <f t="shared" si="500"/>
        <v>0</v>
      </c>
      <c r="EI566">
        <f t="shared" si="501"/>
        <v>0</v>
      </c>
      <c r="EJ566" s="7">
        <f t="shared" si="502"/>
        <v>0</v>
      </c>
      <c r="EK566">
        <f t="shared" si="455"/>
        <v>1</v>
      </c>
      <c r="EL566">
        <f t="shared" si="456"/>
        <v>0</v>
      </c>
      <c r="EM566">
        <f t="shared" si="457"/>
        <v>0</v>
      </c>
      <c r="EN566">
        <f t="shared" si="458"/>
        <v>0</v>
      </c>
      <c r="EO566" s="75">
        <f t="shared" si="459"/>
        <v>1</v>
      </c>
      <c r="EP566" s="75">
        <f t="shared" si="460"/>
        <v>0</v>
      </c>
      <c r="EQ566" s="75">
        <f t="shared" si="461"/>
        <v>0</v>
      </c>
      <c r="ER566" s="75">
        <f t="shared" si="462"/>
        <v>0</v>
      </c>
      <c r="ES566">
        <f t="shared" si="412"/>
        <v>0</v>
      </c>
      <c r="ET566">
        <f t="shared" si="413"/>
        <v>0</v>
      </c>
      <c r="EU566">
        <f t="shared" si="414"/>
        <v>0</v>
      </c>
      <c r="EV566">
        <f t="shared" si="415"/>
        <v>0</v>
      </c>
    </row>
    <row r="567" spans="1:152" x14ac:dyDescent="0.35">
      <c r="A567" t="s">
        <v>158</v>
      </c>
      <c r="B567" s="7">
        <v>1987</v>
      </c>
      <c r="C567">
        <v>0</v>
      </c>
      <c r="D567">
        <v>0</v>
      </c>
      <c r="E567">
        <v>0.28260000000000002</v>
      </c>
      <c r="F567">
        <v>0</v>
      </c>
      <c r="G567">
        <v>0</v>
      </c>
      <c r="H567">
        <v>0</v>
      </c>
      <c r="I567" s="7">
        <v>0</v>
      </c>
      <c r="J567">
        <v>0</v>
      </c>
      <c r="K567">
        <v>0</v>
      </c>
      <c r="L567">
        <v>0</v>
      </c>
      <c r="M567">
        <v>0</v>
      </c>
      <c r="N567">
        <v>0</v>
      </c>
      <c r="O567">
        <v>0</v>
      </c>
      <c r="P567" s="7">
        <v>0</v>
      </c>
      <c r="Q567">
        <v>0</v>
      </c>
      <c r="R567">
        <v>0</v>
      </c>
      <c r="S567">
        <v>4.3439999999999999E-2</v>
      </c>
      <c r="T567">
        <v>0</v>
      </c>
      <c r="U567">
        <v>0</v>
      </c>
      <c r="V567">
        <v>0</v>
      </c>
      <c r="W567" s="7">
        <v>0</v>
      </c>
      <c r="X567">
        <v>0</v>
      </c>
      <c r="Y567">
        <v>0</v>
      </c>
      <c r="Z567">
        <v>0.23916000000000001</v>
      </c>
      <c r="AA567">
        <v>0</v>
      </c>
      <c r="AB567">
        <v>0</v>
      </c>
      <c r="AC567">
        <v>0</v>
      </c>
      <c r="AD567" s="7">
        <v>0</v>
      </c>
      <c r="AE567">
        <v>0</v>
      </c>
      <c r="AF567">
        <v>0</v>
      </c>
      <c r="AG567">
        <v>0</v>
      </c>
      <c r="AH567">
        <v>0</v>
      </c>
      <c r="AI567">
        <v>0</v>
      </c>
      <c r="AJ567">
        <v>0</v>
      </c>
      <c r="AK567" s="7">
        <v>0</v>
      </c>
      <c r="AL567">
        <v>0</v>
      </c>
      <c r="AM567">
        <v>0</v>
      </c>
      <c r="AN567">
        <v>0</v>
      </c>
      <c r="AO567">
        <v>0</v>
      </c>
      <c r="AP567">
        <v>0</v>
      </c>
      <c r="AQ567">
        <v>0</v>
      </c>
      <c r="AR567" s="7">
        <v>0</v>
      </c>
      <c r="AS567">
        <v>0</v>
      </c>
      <c r="AT567">
        <v>0</v>
      </c>
      <c r="AU567">
        <v>0</v>
      </c>
      <c r="AV567">
        <v>0</v>
      </c>
      <c r="AW567">
        <v>0</v>
      </c>
      <c r="AX567">
        <v>0</v>
      </c>
      <c r="AY567" s="7">
        <v>0</v>
      </c>
      <c r="AZ567">
        <v>0</v>
      </c>
      <c r="BA567">
        <v>0</v>
      </c>
      <c r="BB567">
        <v>0</v>
      </c>
      <c r="BC567">
        <v>0</v>
      </c>
      <c r="BD567">
        <v>0</v>
      </c>
      <c r="BE567">
        <v>0</v>
      </c>
      <c r="BF567" s="7">
        <v>0</v>
      </c>
      <c r="BG567">
        <v>0</v>
      </c>
      <c r="BH567">
        <v>0</v>
      </c>
      <c r="BI567">
        <v>0</v>
      </c>
      <c r="BJ567">
        <v>0</v>
      </c>
      <c r="BK567">
        <v>0</v>
      </c>
      <c r="BL567">
        <v>0</v>
      </c>
      <c r="BM567" s="7">
        <v>0</v>
      </c>
      <c r="BN567">
        <v>0</v>
      </c>
      <c r="BO567">
        <v>0</v>
      </c>
      <c r="BP567">
        <v>0</v>
      </c>
      <c r="BQ567">
        <v>0</v>
      </c>
      <c r="BR567">
        <v>0</v>
      </c>
      <c r="BS567">
        <v>0</v>
      </c>
      <c r="BT567" s="7">
        <v>0</v>
      </c>
      <c r="BU567">
        <v>0</v>
      </c>
      <c r="BV567">
        <v>0</v>
      </c>
      <c r="BW567">
        <v>0</v>
      </c>
      <c r="BX567">
        <v>0</v>
      </c>
      <c r="BY567">
        <v>0</v>
      </c>
      <c r="BZ567">
        <v>0</v>
      </c>
      <c r="CA567" s="7">
        <v>0</v>
      </c>
      <c r="CB567">
        <v>0</v>
      </c>
      <c r="CC567">
        <v>0</v>
      </c>
      <c r="CD567">
        <v>0</v>
      </c>
      <c r="CE567">
        <v>0</v>
      </c>
      <c r="CF567">
        <v>0</v>
      </c>
      <c r="CG567">
        <v>0</v>
      </c>
      <c r="CH567" s="7">
        <v>0</v>
      </c>
      <c r="CI567">
        <v>0</v>
      </c>
      <c r="CJ567">
        <v>0</v>
      </c>
      <c r="CK567">
        <v>0</v>
      </c>
      <c r="CL567">
        <v>0</v>
      </c>
      <c r="CM567">
        <v>0</v>
      </c>
      <c r="CN567">
        <v>0</v>
      </c>
      <c r="CO567" s="7">
        <v>0</v>
      </c>
      <c r="CP567">
        <v>0</v>
      </c>
      <c r="CQ567">
        <v>0</v>
      </c>
      <c r="CR567">
        <v>0</v>
      </c>
      <c r="CS567">
        <v>0</v>
      </c>
      <c r="CT567">
        <v>0</v>
      </c>
      <c r="CU567">
        <v>0</v>
      </c>
      <c r="CV567" s="7">
        <v>0</v>
      </c>
      <c r="CW567">
        <f t="shared" si="463"/>
        <v>0</v>
      </c>
      <c r="CX567">
        <f t="shared" si="464"/>
        <v>0</v>
      </c>
      <c r="CY567">
        <f t="shared" si="465"/>
        <v>0.28260000000000002</v>
      </c>
      <c r="CZ567">
        <f t="shared" si="466"/>
        <v>0</v>
      </c>
      <c r="DA567">
        <f t="shared" si="467"/>
        <v>0</v>
      </c>
      <c r="DB567">
        <f t="shared" si="468"/>
        <v>0</v>
      </c>
      <c r="DC567" s="7">
        <f t="shared" si="469"/>
        <v>0</v>
      </c>
      <c r="DD567">
        <f t="shared" si="470"/>
        <v>0</v>
      </c>
      <c r="DE567">
        <f t="shared" si="471"/>
        <v>0</v>
      </c>
      <c r="DF567">
        <f t="shared" si="472"/>
        <v>0</v>
      </c>
      <c r="DG567">
        <f t="shared" si="473"/>
        <v>0</v>
      </c>
      <c r="DH567">
        <f t="shared" si="474"/>
        <v>0</v>
      </c>
      <c r="DI567">
        <f t="shared" si="475"/>
        <v>0</v>
      </c>
      <c r="DJ567" s="7">
        <f t="shared" si="476"/>
        <v>0</v>
      </c>
      <c r="DK567" s="10">
        <f t="shared" si="477"/>
        <v>0</v>
      </c>
      <c r="DL567" s="10">
        <f t="shared" si="478"/>
        <v>0</v>
      </c>
      <c r="DM567">
        <f t="shared" si="479"/>
        <v>0.28260000000000002</v>
      </c>
      <c r="DN567">
        <f t="shared" si="480"/>
        <v>0</v>
      </c>
      <c r="DO567">
        <f t="shared" si="481"/>
        <v>0</v>
      </c>
      <c r="DP567" s="7">
        <f t="shared" si="482"/>
        <v>0</v>
      </c>
      <c r="DQ567">
        <f t="shared" si="483"/>
        <v>0</v>
      </c>
      <c r="DR567">
        <f t="shared" si="484"/>
        <v>0</v>
      </c>
      <c r="DS567">
        <f t="shared" si="485"/>
        <v>0</v>
      </c>
      <c r="DT567" s="7">
        <f t="shared" si="486"/>
        <v>0</v>
      </c>
      <c r="DU567">
        <f t="shared" si="487"/>
        <v>0.28260000000000002</v>
      </c>
      <c r="DV567" s="7">
        <f t="shared" si="488"/>
        <v>0</v>
      </c>
      <c r="DW567" s="10">
        <f t="shared" si="489"/>
        <v>1</v>
      </c>
      <c r="DX567" s="10">
        <f t="shared" si="490"/>
        <v>0</v>
      </c>
      <c r="DY567" s="31">
        <f t="shared" si="491"/>
        <v>0</v>
      </c>
      <c r="DZ567" s="31">
        <f t="shared" si="492"/>
        <v>1</v>
      </c>
      <c r="EA567" s="31">
        <f t="shared" si="493"/>
        <v>1</v>
      </c>
      <c r="EB567">
        <f t="shared" si="494"/>
        <v>0</v>
      </c>
      <c r="EC567">
        <f t="shared" si="495"/>
        <v>0</v>
      </c>
      <c r="ED567">
        <f t="shared" si="496"/>
        <v>0</v>
      </c>
      <c r="EE567" s="7">
        <f t="shared" si="497"/>
        <v>0</v>
      </c>
      <c r="EF567" s="31">
        <f t="shared" si="498"/>
        <v>1</v>
      </c>
      <c r="EG567">
        <f t="shared" si="499"/>
        <v>0</v>
      </c>
      <c r="EH567">
        <f t="shared" si="500"/>
        <v>0</v>
      </c>
      <c r="EI567">
        <f t="shared" si="501"/>
        <v>0</v>
      </c>
      <c r="EJ567" s="7">
        <f t="shared" si="502"/>
        <v>0</v>
      </c>
      <c r="EK567">
        <f t="shared" si="455"/>
        <v>1</v>
      </c>
      <c r="EL567">
        <f t="shared" si="456"/>
        <v>0</v>
      </c>
      <c r="EM567">
        <f t="shared" si="457"/>
        <v>0</v>
      </c>
      <c r="EN567">
        <f t="shared" si="458"/>
        <v>0</v>
      </c>
      <c r="EO567" s="75">
        <f t="shared" si="459"/>
        <v>1</v>
      </c>
      <c r="EP567" s="75">
        <f t="shared" si="460"/>
        <v>0</v>
      </c>
      <c r="EQ567" s="75">
        <f t="shared" si="461"/>
        <v>0</v>
      </c>
      <c r="ER567" s="75">
        <f t="shared" si="462"/>
        <v>0</v>
      </c>
      <c r="ES567">
        <f t="shared" si="412"/>
        <v>0</v>
      </c>
      <c r="ET567">
        <f t="shared" si="413"/>
        <v>0</v>
      </c>
      <c r="EU567">
        <f t="shared" si="414"/>
        <v>0</v>
      </c>
      <c r="EV567">
        <f t="shared" si="415"/>
        <v>0</v>
      </c>
    </row>
    <row r="568" spans="1:152" x14ac:dyDescent="0.35">
      <c r="A568" t="s">
        <v>158</v>
      </c>
      <c r="B568" s="7">
        <v>1988</v>
      </c>
      <c r="C568">
        <v>0.17041999999999999</v>
      </c>
      <c r="D568">
        <v>0.28260000000000002</v>
      </c>
      <c r="E568">
        <v>0</v>
      </c>
      <c r="F568">
        <v>0</v>
      </c>
      <c r="G568">
        <v>0</v>
      </c>
      <c r="H568">
        <v>0</v>
      </c>
      <c r="I568" s="7">
        <v>0</v>
      </c>
      <c r="J568">
        <v>0</v>
      </c>
      <c r="K568">
        <v>0</v>
      </c>
      <c r="L568">
        <v>0</v>
      </c>
      <c r="M568">
        <v>0</v>
      </c>
      <c r="N568">
        <v>0</v>
      </c>
      <c r="O568">
        <v>0</v>
      </c>
      <c r="P568" s="7">
        <v>0</v>
      </c>
      <c r="Q568">
        <v>2.0500000000000002E-3</v>
      </c>
      <c r="R568">
        <v>4.3439999999999999E-2</v>
      </c>
      <c r="S568">
        <v>0</v>
      </c>
      <c r="T568">
        <v>0</v>
      </c>
      <c r="U568">
        <v>0</v>
      </c>
      <c r="V568">
        <v>0</v>
      </c>
      <c r="W568" s="7">
        <v>0</v>
      </c>
      <c r="X568">
        <v>0.16836999999999999</v>
      </c>
      <c r="Y568">
        <v>0.23916000000000001</v>
      </c>
      <c r="Z568">
        <v>0</v>
      </c>
      <c r="AA568">
        <v>0</v>
      </c>
      <c r="AB568">
        <v>0</v>
      </c>
      <c r="AC568">
        <v>0</v>
      </c>
      <c r="AD568" s="7">
        <v>0</v>
      </c>
      <c r="AE568">
        <v>1.643E-2</v>
      </c>
      <c r="AF568">
        <v>0</v>
      </c>
      <c r="AG568">
        <v>0</v>
      </c>
      <c r="AH568">
        <v>0</v>
      </c>
      <c r="AI568">
        <v>0</v>
      </c>
      <c r="AJ568">
        <v>0</v>
      </c>
      <c r="AK568" s="7">
        <v>0</v>
      </c>
      <c r="AL568">
        <v>5.1330000000000001E-2</v>
      </c>
      <c r="AM568">
        <v>0</v>
      </c>
      <c r="AN568">
        <v>0</v>
      </c>
      <c r="AO568">
        <v>0</v>
      </c>
      <c r="AP568">
        <v>0</v>
      </c>
      <c r="AQ568">
        <v>0</v>
      </c>
      <c r="AR568" s="7">
        <v>0</v>
      </c>
      <c r="AS568">
        <v>5.1330000000000001E-2</v>
      </c>
      <c r="AT568">
        <v>0</v>
      </c>
      <c r="AU568">
        <v>0</v>
      </c>
      <c r="AV568">
        <v>0</v>
      </c>
      <c r="AW568">
        <v>0</v>
      </c>
      <c r="AX568">
        <v>0</v>
      </c>
      <c r="AY568" s="7">
        <v>0</v>
      </c>
      <c r="AZ568">
        <v>0</v>
      </c>
      <c r="BA568">
        <v>0</v>
      </c>
      <c r="BB568">
        <v>0</v>
      </c>
      <c r="BC568">
        <v>0</v>
      </c>
      <c r="BD568">
        <v>0</v>
      </c>
      <c r="BE568">
        <v>0</v>
      </c>
      <c r="BF568" s="7">
        <v>0</v>
      </c>
      <c r="BG568">
        <v>0.10471999999999999</v>
      </c>
      <c r="BH568">
        <v>0</v>
      </c>
      <c r="BI568">
        <v>0</v>
      </c>
      <c r="BJ568">
        <v>0</v>
      </c>
      <c r="BK568">
        <v>0</v>
      </c>
      <c r="BL568">
        <v>0</v>
      </c>
      <c r="BM568" s="7">
        <v>0</v>
      </c>
      <c r="BN568">
        <v>0</v>
      </c>
      <c r="BO568">
        <v>0</v>
      </c>
      <c r="BP568">
        <v>0</v>
      </c>
      <c r="BQ568">
        <v>0</v>
      </c>
      <c r="BR568">
        <v>0</v>
      </c>
      <c r="BS568">
        <v>0</v>
      </c>
      <c r="BT568" s="7">
        <v>0</v>
      </c>
      <c r="BU568">
        <v>0</v>
      </c>
      <c r="BV568">
        <v>0</v>
      </c>
      <c r="BW568">
        <v>0</v>
      </c>
      <c r="BX568">
        <v>0</v>
      </c>
      <c r="BY568">
        <v>0</v>
      </c>
      <c r="BZ568">
        <v>0</v>
      </c>
      <c r="CA568" s="7">
        <v>0</v>
      </c>
      <c r="CB568">
        <v>0.11704000000000001</v>
      </c>
      <c r="CC568">
        <v>0</v>
      </c>
      <c r="CD568">
        <v>0</v>
      </c>
      <c r="CE568">
        <v>0</v>
      </c>
      <c r="CF568">
        <v>0</v>
      </c>
      <c r="CG568">
        <v>0</v>
      </c>
      <c r="CH568" s="7">
        <v>0</v>
      </c>
      <c r="CI568">
        <v>0</v>
      </c>
      <c r="CJ568">
        <v>0</v>
      </c>
      <c r="CK568">
        <v>0</v>
      </c>
      <c r="CL568">
        <v>0</v>
      </c>
      <c r="CM568">
        <v>0</v>
      </c>
      <c r="CN568">
        <v>0</v>
      </c>
      <c r="CO568" s="7">
        <v>0</v>
      </c>
      <c r="CP568">
        <v>5.1330000000000001E-2</v>
      </c>
      <c r="CQ568">
        <v>0</v>
      </c>
      <c r="CR568">
        <v>0</v>
      </c>
      <c r="CS568">
        <v>0</v>
      </c>
      <c r="CT568">
        <v>0</v>
      </c>
      <c r="CU568">
        <v>0</v>
      </c>
      <c r="CV568" s="7">
        <v>0</v>
      </c>
      <c r="CW568">
        <f t="shared" si="463"/>
        <v>0.23818</v>
      </c>
      <c r="CX568">
        <f t="shared" si="464"/>
        <v>0.28260000000000002</v>
      </c>
      <c r="CY568">
        <f t="shared" si="465"/>
        <v>0</v>
      </c>
      <c r="CZ568">
        <f t="shared" si="466"/>
        <v>0</v>
      </c>
      <c r="DA568">
        <f t="shared" si="467"/>
        <v>0</v>
      </c>
      <c r="DB568">
        <f t="shared" si="468"/>
        <v>0</v>
      </c>
      <c r="DC568" s="7">
        <f t="shared" si="469"/>
        <v>0</v>
      </c>
      <c r="DD568">
        <f t="shared" si="470"/>
        <v>0.27309</v>
      </c>
      <c r="DE568">
        <f t="shared" si="471"/>
        <v>0</v>
      </c>
      <c r="DF568">
        <f t="shared" si="472"/>
        <v>0</v>
      </c>
      <c r="DG568">
        <f t="shared" si="473"/>
        <v>0</v>
      </c>
      <c r="DH568">
        <f t="shared" si="474"/>
        <v>0</v>
      </c>
      <c r="DI568">
        <f t="shared" si="475"/>
        <v>0</v>
      </c>
      <c r="DJ568" s="7">
        <f t="shared" si="476"/>
        <v>0</v>
      </c>
      <c r="DK568" s="10">
        <f t="shared" si="477"/>
        <v>0.52078000000000002</v>
      </c>
      <c r="DL568" s="10">
        <f t="shared" si="478"/>
        <v>0.27309</v>
      </c>
      <c r="DM568">
        <f t="shared" si="479"/>
        <v>0.45301999999999998</v>
      </c>
      <c r="DN568">
        <f t="shared" si="480"/>
        <v>1.643E-2</v>
      </c>
      <c r="DO568">
        <f t="shared" si="481"/>
        <v>5.1330000000000001E-2</v>
      </c>
      <c r="DP568" s="7">
        <f t="shared" si="482"/>
        <v>0</v>
      </c>
      <c r="DQ568">
        <f t="shared" si="483"/>
        <v>0.10471999999999999</v>
      </c>
      <c r="DR568">
        <f t="shared" si="484"/>
        <v>0.11704000000000001</v>
      </c>
      <c r="DS568">
        <f t="shared" si="485"/>
        <v>0</v>
      </c>
      <c r="DT568" s="7">
        <f t="shared" si="486"/>
        <v>5.1330000000000001E-2</v>
      </c>
      <c r="DU568">
        <f t="shared" si="487"/>
        <v>0.52078000000000002</v>
      </c>
      <c r="DV568" s="7">
        <f t="shared" si="488"/>
        <v>0.27309</v>
      </c>
      <c r="DW568" s="10">
        <f t="shared" si="489"/>
        <v>1</v>
      </c>
      <c r="DX568" s="10">
        <f t="shared" si="490"/>
        <v>0</v>
      </c>
      <c r="DY568" s="31">
        <f t="shared" si="491"/>
        <v>0</v>
      </c>
      <c r="DZ568" s="31">
        <f t="shared" si="492"/>
        <v>1</v>
      </c>
      <c r="EA568" s="31">
        <f t="shared" si="493"/>
        <v>1</v>
      </c>
      <c r="EB568">
        <f t="shared" si="494"/>
        <v>0</v>
      </c>
      <c r="EC568">
        <f t="shared" si="495"/>
        <v>0</v>
      </c>
      <c r="ED568">
        <f t="shared" si="496"/>
        <v>0</v>
      </c>
      <c r="EE568" s="7">
        <f t="shared" si="497"/>
        <v>0</v>
      </c>
      <c r="EF568" s="31">
        <f t="shared" si="498"/>
        <v>1</v>
      </c>
      <c r="EG568">
        <f t="shared" si="499"/>
        <v>0</v>
      </c>
      <c r="EH568">
        <f t="shared" si="500"/>
        <v>0</v>
      </c>
      <c r="EI568">
        <f t="shared" si="501"/>
        <v>0</v>
      </c>
      <c r="EJ568" s="7">
        <f t="shared" si="502"/>
        <v>0</v>
      </c>
      <c r="EK568">
        <f t="shared" si="455"/>
        <v>1</v>
      </c>
      <c r="EL568">
        <f t="shared" si="456"/>
        <v>0</v>
      </c>
      <c r="EM568">
        <f t="shared" si="457"/>
        <v>0</v>
      </c>
      <c r="EN568">
        <f t="shared" si="458"/>
        <v>0</v>
      </c>
      <c r="EO568" s="75">
        <f t="shared" si="459"/>
        <v>0.57064758713643282</v>
      </c>
      <c r="EP568" s="75">
        <f t="shared" si="460"/>
        <v>2.0696083741670548E-2</v>
      </c>
      <c r="EQ568" s="75">
        <f t="shared" si="461"/>
        <v>0.13191076624636272</v>
      </c>
      <c r="ER568" s="75">
        <f t="shared" si="462"/>
        <v>0.14742967992240544</v>
      </c>
      <c r="ES568">
        <f t="shared" si="412"/>
        <v>0</v>
      </c>
      <c r="ET568">
        <f t="shared" si="413"/>
        <v>0</v>
      </c>
      <c r="EU568">
        <f t="shared" si="414"/>
        <v>0</v>
      </c>
      <c r="EV568">
        <f t="shared" si="415"/>
        <v>0</v>
      </c>
    </row>
    <row r="569" spans="1:152" x14ac:dyDescent="0.35">
      <c r="A569" t="s">
        <v>158</v>
      </c>
      <c r="B569" s="7">
        <v>1989</v>
      </c>
      <c r="C569">
        <v>0</v>
      </c>
      <c r="D569">
        <v>0</v>
      </c>
      <c r="E569">
        <v>0</v>
      </c>
      <c r="F569">
        <v>0</v>
      </c>
      <c r="G569">
        <v>0</v>
      </c>
      <c r="H569">
        <v>0</v>
      </c>
      <c r="I569" s="7">
        <v>0</v>
      </c>
      <c r="J569">
        <v>0</v>
      </c>
      <c r="K569">
        <v>0</v>
      </c>
      <c r="L569">
        <v>0</v>
      </c>
      <c r="M569">
        <v>0</v>
      </c>
      <c r="N569">
        <v>0</v>
      </c>
      <c r="O569">
        <v>0</v>
      </c>
      <c r="P569" s="7">
        <v>0</v>
      </c>
      <c r="Q569">
        <v>0</v>
      </c>
      <c r="R569">
        <v>0</v>
      </c>
      <c r="S569">
        <v>0</v>
      </c>
      <c r="T569">
        <v>0</v>
      </c>
      <c r="U569">
        <v>0</v>
      </c>
      <c r="V569">
        <v>0</v>
      </c>
      <c r="W569" s="7">
        <v>0</v>
      </c>
      <c r="X569">
        <v>0</v>
      </c>
      <c r="Y569">
        <v>0</v>
      </c>
      <c r="Z569">
        <v>0</v>
      </c>
      <c r="AA569">
        <v>0</v>
      </c>
      <c r="AB569">
        <v>0</v>
      </c>
      <c r="AC569">
        <v>0</v>
      </c>
      <c r="AD569" s="7">
        <v>0</v>
      </c>
      <c r="AE569">
        <v>0</v>
      </c>
      <c r="AF569">
        <v>0</v>
      </c>
      <c r="AG569">
        <v>0</v>
      </c>
      <c r="AH569">
        <v>0</v>
      </c>
      <c r="AI569">
        <v>0</v>
      </c>
      <c r="AJ569">
        <v>0</v>
      </c>
      <c r="AK569" s="7">
        <v>0</v>
      </c>
      <c r="AL569">
        <v>0</v>
      </c>
      <c r="AM569">
        <v>0</v>
      </c>
      <c r="AN569">
        <v>0</v>
      </c>
      <c r="AO569">
        <v>0</v>
      </c>
      <c r="AP569">
        <v>0</v>
      </c>
      <c r="AQ569">
        <v>0</v>
      </c>
      <c r="AR569" s="7">
        <v>0</v>
      </c>
      <c r="AS569">
        <v>0</v>
      </c>
      <c r="AT569">
        <v>0</v>
      </c>
      <c r="AU569">
        <v>0</v>
      </c>
      <c r="AV569">
        <v>0</v>
      </c>
      <c r="AW569">
        <v>0</v>
      </c>
      <c r="AX569">
        <v>0</v>
      </c>
      <c r="AY569" s="7">
        <v>0</v>
      </c>
      <c r="AZ569">
        <v>0</v>
      </c>
      <c r="BA569">
        <v>0</v>
      </c>
      <c r="BB569">
        <v>0</v>
      </c>
      <c r="BC569">
        <v>0</v>
      </c>
      <c r="BD569">
        <v>0</v>
      </c>
      <c r="BE569">
        <v>0</v>
      </c>
      <c r="BF569" s="7">
        <v>0</v>
      </c>
      <c r="BG569">
        <v>0</v>
      </c>
      <c r="BH569">
        <v>0</v>
      </c>
      <c r="BI569">
        <v>0</v>
      </c>
      <c r="BJ569">
        <v>0</v>
      </c>
      <c r="BK569">
        <v>0</v>
      </c>
      <c r="BL569">
        <v>0</v>
      </c>
      <c r="BM569" s="7">
        <v>0</v>
      </c>
      <c r="BN569">
        <v>0</v>
      </c>
      <c r="BO569">
        <v>0</v>
      </c>
      <c r="BP569">
        <v>0</v>
      </c>
      <c r="BQ569">
        <v>0</v>
      </c>
      <c r="BR569">
        <v>0</v>
      </c>
      <c r="BS569">
        <v>0</v>
      </c>
      <c r="BT569" s="7">
        <v>0</v>
      </c>
      <c r="BU569">
        <v>0</v>
      </c>
      <c r="BV569">
        <v>0</v>
      </c>
      <c r="BW569">
        <v>0</v>
      </c>
      <c r="BX569">
        <v>0</v>
      </c>
      <c r="BY569">
        <v>0</v>
      </c>
      <c r="BZ569">
        <v>0</v>
      </c>
      <c r="CA569" s="7">
        <v>0</v>
      </c>
      <c r="CB569">
        <v>0</v>
      </c>
      <c r="CC569">
        <v>0</v>
      </c>
      <c r="CD569">
        <v>0</v>
      </c>
      <c r="CE569">
        <v>0</v>
      </c>
      <c r="CF569">
        <v>0</v>
      </c>
      <c r="CG569">
        <v>0</v>
      </c>
      <c r="CH569" s="7">
        <v>0</v>
      </c>
      <c r="CI569">
        <v>0</v>
      </c>
      <c r="CJ569">
        <v>0</v>
      </c>
      <c r="CK569">
        <v>0</v>
      </c>
      <c r="CL569">
        <v>0</v>
      </c>
      <c r="CM569">
        <v>0</v>
      </c>
      <c r="CN569">
        <v>0</v>
      </c>
      <c r="CO569" s="7">
        <v>0</v>
      </c>
      <c r="CP569">
        <v>0</v>
      </c>
      <c r="CQ569">
        <v>0</v>
      </c>
      <c r="CR569">
        <v>0</v>
      </c>
      <c r="CS569">
        <v>0</v>
      </c>
      <c r="CT569">
        <v>0</v>
      </c>
      <c r="CU569">
        <v>0</v>
      </c>
      <c r="CV569" s="7">
        <v>0</v>
      </c>
      <c r="CW569">
        <f t="shared" si="463"/>
        <v>0</v>
      </c>
      <c r="CX569">
        <f t="shared" si="464"/>
        <v>0</v>
      </c>
      <c r="CY569">
        <f t="shared" si="465"/>
        <v>0</v>
      </c>
      <c r="CZ569">
        <f t="shared" si="466"/>
        <v>0</v>
      </c>
      <c r="DA569">
        <f t="shared" si="467"/>
        <v>0</v>
      </c>
      <c r="DB569">
        <f t="shared" si="468"/>
        <v>0</v>
      </c>
      <c r="DC569" s="7">
        <f t="shared" si="469"/>
        <v>0</v>
      </c>
      <c r="DD569">
        <f t="shared" si="470"/>
        <v>0</v>
      </c>
      <c r="DE569">
        <f t="shared" si="471"/>
        <v>0</v>
      </c>
      <c r="DF569">
        <f t="shared" si="472"/>
        <v>0</v>
      </c>
      <c r="DG569">
        <f t="shared" si="473"/>
        <v>0</v>
      </c>
      <c r="DH569">
        <f t="shared" si="474"/>
        <v>0</v>
      </c>
      <c r="DI569">
        <f t="shared" si="475"/>
        <v>0</v>
      </c>
      <c r="DJ569" s="7">
        <f t="shared" si="476"/>
        <v>0</v>
      </c>
      <c r="DK569" s="10">
        <f t="shared" si="477"/>
        <v>0</v>
      </c>
      <c r="DL569" s="10">
        <f t="shared" si="478"/>
        <v>0</v>
      </c>
      <c r="DM569">
        <f t="shared" si="479"/>
        <v>0</v>
      </c>
      <c r="DN569">
        <f t="shared" si="480"/>
        <v>0</v>
      </c>
      <c r="DO569">
        <f t="shared" si="481"/>
        <v>0</v>
      </c>
      <c r="DP569" s="7">
        <f t="shared" si="482"/>
        <v>0</v>
      </c>
      <c r="DQ569">
        <f t="shared" si="483"/>
        <v>0</v>
      </c>
      <c r="DR569">
        <f t="shared" si="484"/>
        <v>0</v>
      </c>
      <c r="DS569">
        <f t="shared" si="485"/>
        <v>0</v>
      </c>
      <c r="DT569" s="7">
        <f t="shared" si="486"/>
        <v>0</v>
      </c>
      <c r="DU569">
        <f t="shared" si="487"/>
        <v>0</v>
      </c>
      <c r="DV569" s="7">
        <f t="shared" si="488"/>
        <v>0</v>
      </c>
      <c r="DW569" s="10">
        <f t="shared" si="489"/>
        <v>0</v>
      </c>
      <c r="DX569" s="10">
        <f t="shared" si="490"/>
        <v>0</v>
      </c>
      <c r="DY569" s="31">
        <f t="shared" si="491"/>
        <v>0</v>
      </c>
      <c r="DZ569" s="31">
        <f t="shared" si="492"/>
        <v>0</v>
      </c>
      <c r="EA569" s="31">
        <f t="shared" si="493"/>
        <v>0</v>
      </c>
      <c r="EB569">
        <f t="shared" si="494"/>
        <v>0</v>
      </c>
      <c r="EC569">
        <f t="shared" si="495"/>
        <v>0</v>
      </c>
      <c r="ED569">
        <f t="shared" si="496"/>
        <v>0</v>
      </c>
      <c r="EE569" s="7">
        <f t="shared" si="497"/>
        <v>0</v>
      </c>
      <c r="EF569" s="31">
        <f t="shared" si="498"/>
        <v>0</v>
      </c>
      <c r="EG569">
        <f t="shared" si="499"/>
        <v>0</v>
      </c>
      <c r="EH569">
        <f t="shared" si="500"/>
        <v>0</v>
      </c>
      <c r="EI569">
        <f t="shared" si="501"/>
        <v>0</v>
      </c>
      <c r="EJ569" s="7">
        <f t="shared" si="502"/>
        <v>0</v>
      </c>
      <c r="EK569">
        <f t="shared" si="455"/>
        <v>0</v>
      </c>
      <c r="EL569">
        <f t="shared" si="456"/>
        <v>0</v>
      </c>
      <c r="EM569">
        <f t="shared" si="457"/>
        <v>0</v>
      </c>
      <c r="EN569">
        <f t="shared" si="458"/>
        <v>0</v>
      </c>
      <c r="EO569" s="75">
        <f t="shared" si="459"/>
        <v>0</v>
      </c>
      <c r="EP569" s="75">
        <f t="shared" si="460"/>
        <v>0</v>
      </c>
      <c r="EQ569" s="75">
        <f t="shared" si="461"/>
        <v>0</v>
      </c>
      <c r="ER569" s="75">
        <f t="shared" si="462"/>
        <v>0</v>
      </c>
      <c r="ES569">
        <f t="shared" si="412"/>
        <v>0</v>
      </c>
      <c r="ET569">
        <f t="shared" si="413"/>
        <v>0</v>
      </c>
      <c r="EU569">
        <f t="shared" si="414"/>
        <v>0</v>
      </c>
      <c r="EV569">
        <f t="shared" si="415"/>
        <v>0</v>
      </c>
    </row>
    <row r="570" spans="1:152" x14ac:dyDescent="0.35">
      <c r="A570" t="s">
        <v>158</v>
      </c>
      <c r="B570" s="7">
        <v>1990</v>
      </c>
      <c r="C570">
        <v>0.17322000000000001</v>
      </c>
      <c r="D570">
        <v>0</v>
      </c>
      <c r="E570">
        <v>0.10605000000000001</v>
      </c>
      <c r="F570">
        <v>0.12373000000000001</v>
      </c>
      <c r="G570">
        <v>-3.5349999999999999E-2</v>
      </c>
      <c r="H570">
        <v>6.1859999999999998E-2</v>
      </c>
      <c r="I570" s="7">
        <v>2.6509999999999999E-2</v>
      </c>
      <c r="J570">
        <v>0</v>
      </c>
      <c r="K570">
        <v>0</v>
      </c>
      <c r="L570">
        <v>0</v>
      </c>
      <c r="M570">
        <v>0</v>
      </c>
      <c r="N570">
        <v>0</v>
      </c>
      <c r="O570">
        <v>0</v>
      </c>
      <c r="P570" s="7">
        <v>0</v>
      </c>
      <c r="Q570">
        <v>8.4839999999999999E-2</v>
      </c>
      <c r="R570">
        <v>0</v>
      </c>
      <c r="S570">
        <v>8.838E-2</v>
      </c>
      <c r="T570">
        <v>0.1414</v>
      </c>
      <c r="U570">
        <v>-3.5349999999999999E-2</v>
      </c>
      <c r="V570">
        <v>6.1859999999999998E-2</v>
      </c>
      <c r="W570" s="7">
        <v>2.6509999999999999E-2</v>
      </c>
      <c r="X570">
        <v>8.838E-2</v>
      </c>
      <c r="Y570">
        <v>0</v>
      </c>
      <c r="Z570">
        <v>1.7680000000000001E-2</v>
      </c>
      <c r="AA570">
        <v>-1.7680000000000001E-2</v>
      </c>
      <c r="AB570">
        <v>0</v>
      </c>
      <c r="AC570">
        <v>0</v>
      </c>
      <c r="AD570" s="7">
        <v>0</v>
      </c>
      <c r="AE570">
        <v>5.3030000000000001E-2</v>
      </c>
      <c r="AF570">
        <v>0</v>
      </c>
      <c r="AG570">
        <v>0.19442999999999999</v>
      </c>
      <c r="AH570">
        <v>7.0699999999999999E-2</v>
      </c>
      <c r="AI570">
        <v>3.0929999999999999E-2</v>
      </c>
      <c r="AJ570">
        <v>1.3259999999999999E-2</v>
      </c>
      <c r="AK570" s="7">
        <v>0</v>
      </c>
      <c r="AL570">
        <v>0</v>
      </c>
      <c r="AM570">
        <v>0</v>
      </c>
      <c r="AN570">
        <v>0</v>
      </c>
      <c r="AO570">
        <v>0</v>
      </c>
      <c r="AP570">
        <v>0</v>
      </c>
      <c r="AQ570">
        <v>0</v>
      </c>
      <c r="AR570" s="7">
        <v>0</v>
      </c>
      <c r="AS570">
        <v>0</v>
      </c>
      <c r="AT570">
        <v>0</v>
      </c>
      <c r="AU570">
        <v>0</v>
      </c>
      <c r="AV570">
        <v>0</v>
      </c>
      <c r="AW570">
        <v>0</v>
      </c>
      <c r="AX570">
        <v>0</v>
      </c>
      <c r="AY570" s="7">
        <v>0</v>
      </c>
      <c r="AZ570">
        <v>0</v>
      </c>
      <c r="BA570">
        <v>0</v>
      </c>
      <c r="BB570">
        <v>0</v>
      </c>
      <c r="BC570">
        <v>0</v>
      </c>
      <c r="BD570">
        <v>0</v>
      </c>
      <c r="BE570">
        <v>0</v>
      </c>
      <c r="BF570" s="7">
        <v>0</v>
      </c>
      <c r="BG570">
        <v>4.9489999999999999E-2</v>
      </c>
      <c r="BH570">
        <v>0</v>
      </c>
      <c r="BI570">
        <v>0.15024000000000001</v>
      </c>
      <c r="BJ570">
        <v>3.3579999999999999E-2</v>
      </c>
      <c r="BK570">
        <v>0.11736000000000001</v>
      </c>
      <c r="BL570">
        <v>6.2219999999999998E-2</v>
      </c>
      <c r="BM570" s="7">
        <v>2.5100000000000001E-2</v>
      </c>
      <c r="BN570">
        <v>8.8400000000000006E-3</v>
      </c>
      <c r="BO570">
        <v>0</v>
      </c>
      <c r="BP570">
        <v>2.828E-2</v>
      </c>
      <c r="BQ570">
        <v>1.061E-2</v>
      </c>
      <c r="BR570">
        <v>4.5999999999999999E-3</v>
      </c>
      <c r="BS570">
        <v>7.7799999999999996E-3</v>
      </c>
      <c r="BT570" s="7">
        <v>2.3E-3</v>
      </c>
      <c r="BU570">
        <v>0</v>
      </c>
      <c r="BV570">
        <v>0</v>
      </c>
      <c r="BW570">
        <v>0</v>
      </c>
      <c r="BX570">
        <v>0</v>
      </c>
      <c r="BY570">
        <v>0</v>
      </c>
      <c r="BZ570">
        <v>0</v>
      </c>
      <c r="CA570" s="7">
        <v>0</v>
      </c>
      <c r="CB570">
        <v>3.712E-2</v>
      </c>
      <c r="CC570">
        <v>0</v>
      </c>
      <c r="CD570">
        <v>0.1308</v>
      </c>
      <c r="CE570">
        <v>6.8930000000000005E-2</v>
      </c>
      <c r="CF570">
        <v>2.1389999999999999E-2</v>
      </c>
      <c r="CG570">
        <v>3.5349999999999999E-2</v>
      </c>
      <c r="CH570" s="7">
        <v>1.043E-2</v>
      </c>
      <c r="CI570">
        <v>0</v>
      </c>
      <c r="CJ570">
        <v>0</v>
      </c>
      <c r="CK570">
        <v>0</v>
      </c>
      <c r="CL570">
        <v>0</v>
      </c>
      <c r="CM570">
        <v>0</v>
      </c>
      <c r="CN570">
        <v>0</v>
      </c>
      <c r="CO570" s="7">
        <v>0</v>
      </c>
      <c r="CP570">
        <v>-2.121E-2</v>
      </c>
      <c r="CQ570">
        <v>0</v>
      </c>
      <c r="CR570">
        <v>-5.3E-3</v>
      </c>
      <c r="CS570">
        <v>0.21210000000000001</v>
      </c>
      <c r="CT570">
        <v>0.17498</v>
      </c>
      <c r="CU570">
        <v>0.37541999999999998</v>
      </c>
      <c r="CV570" s="7">
        <v>0.20061000000000001</v>
      </c>
      <c r="CW570">
        <f t="shared" si="463"/>
        <v>0.22625000000000001</v>
      </c>
      <c r="CX570">
        <f t="shared" si="464"/>
        <v>0</v>
      </c>
      <c r="CY570">
        <f t="shared" si="465"/>
        <v>0.30047999999999997</v>
      </c>
      <c r="CZ570">
        <f t="shared" si="466"/>
        <v>0.19442999999999999</v>
      </c>
      <c r="DA570">
        <f t="shared" si="467"/>
        <v>-4.4200000000000003E-3</v>
      </c>
      <c r="DB570">
        <f t="shared" si="468"/>
        <v>7.5119999999999992E-2</v>
      </c>
      <c r="DC570" s="7">
        <f t="shared" si="469"/>
        <v>2.6509999999999999E-2</v>
      </c>
      <c r="DD570">
        <f t="shared" si="470"/>
        <v>7.424E-2</v>
      </c>
      <c r="DE570">
        <f t="shared" si="471"/>
        <v>0</v>
      </c>
      <c r="DF570">
        <f t="shared" si="472"/>
        <v>0.30402000000000001</v>
      </c>
      <c r="DG570">
        <f t="shared" si="473"/>
        <v>0.32522000000000001</v>
      </c>
      <c r="DH570">
        <f t="shared" si="474"/>
        <v>0.31833</v>
      </c>
      <c r="DI570">
        <f t="shared" si="475"/>
        <v>0.48076999999999998</v>
      </c>
      <c r="DJ570" s="7">
        <f t="shared" si="476"/>
        <v>0.23844000000000001</v>
      </c>
      <c r="DK570" s="10">
        <f t="shared" si="477"/>
        <v>0.22625000000000001</v>
      </c>
      <c r="DL570" s="10">
        <f t="shared" si="478"/>
        <v>7.424E-2</v>
      </c>
      <c r="DM570">
        <f t="shared" si="479"/>
        <v>0.45602000000000004</v>
      </c>
      <c r="DN570">
        <f t="shared" si="480"/>
        <v>0.36235000000000001</v>
      </c>
      <c r="DO570">
        <f t="shared" si="481"/>
        <v>0</v>
      </c>
      <c r="DP570" s="7">
        <f t="shared" si="482"/>
        <v>0</v>
      </c>
      <c r="DQ570">
        <f t="shared" si="483"/>
        <v>0.50040000000000007</v>
      </c>
      <c r="DR570">
        <f t="shared" si="484"/>
        <v>0.30402000000000001</v>
      </c>
      <c r="DS570">
        <f t="shared" si="485"/>
        <v>0</v>
      </c>
      <c r="DT570" s="7">
        <f t="shared" si="486"/>
        <v>0.93659999999999988</v>
      </c>
      <c r="DU570">
        <f t="shared" si="487"/>
        <v>0.81837000000000004</v>
      </c>
      <c r="DV570" s="7">
        <f t="shared" si="488"/>
        <v>1.74102</v>
      </c>
      <c r="DW570" s="10">
        <f t="shared" si="489"/>
        <v>1</v>
      </c>
      <c r="DX570" s="10">
        <f t="shared" si="490"/>
        <v>0</v>
      </c>
      <c r="DY570" s="31">
        <f t="shared" si="491"/>
        <v>1</v>
      </c>
      <c r="DZ570" s="31">
        <f t="shared" si="492"/>
        <v>0</v>
      </c>
      <c r="EA570" s="31">
        <f t="shared" si="493"/>
        <v>0</v>
      </c>
      <c r="EB570">
        <f t="shared" si="494"/>
        <v>0</v>
      </c>
      <c r="EC570">
        <f t="shared" si="495"/>
        <v>1</v>
      </c>
      <c r="ED570">
        <f t="shared" si="496"/>
        <v>0</v>
      </c>
      <c r="EE570" s="7">
        <f t="shared" si="497"/>
        <v>0</v>
      </c>
      <c r="EF570" s="31">
        <f t="shared" si="498"/>
        <v>0</v>
      </c>
      <c r="EG570">
        <f t="shared" si="499"/>
        <v>0</v>
      </c>
      <c r="EH570">
        <f t="shared" si="500"/>
        <v>1</v>
      </c>
      <c r="EI570">
        <f t="shared" si="501"/>
        <v>0</v>
      </c>
      <c r="EJ570" s="7">
        <f t="shared" si="502"/>
        <v>0</v>
      </c>
      <c r="EK570">
        <f t="shared" si="455"/>
        <v>0</v>
      </c>
      <c r="EL570">
        <f t="shared" si="456"/>
        <v>1</v>
      </c>
      <c r="EM570">
        <f t="shared" si="457"/>
        <v>0</v>
      </c>
      <c r="EN570">
        <f t="shared" si="458"/>
        <v>0</v>
      </c>
      <c r="EO570" s="75">
        <f t="shared" si="459"/>
        <v>0.17817526832565572</v>
      </c>
      <c r="EP570" s="75">
        <f t="shared" si="460"/>
        <v>0.14157670382395804</v>
      </c>
      <c r="EQ570" s="75">
        <f t="shared" si="461"/>
        <v>0.19551533763904683</v>
      </c>
      <c r="ER570" s="75">
        <f t="shared" si="462"/>
        <v>0.11878611700444247</v>
      </c>
      <c r="ES570">
        <f t="shared" si="412"/>
        <v>0</v>
      </c>
      <c r="ET570">
        <f t="shared" si="413"/>
        <v>0</v>
      </c>
      <c r="EU570">
        <f t="shared" si="414"/>
        <v>1</v>
      </c>
      <c r="EV570">
        <f t="shared" si="415"/>
        <v>0</v>
      </c>
    </row>
    <row r="571" spans="1:152" x14ac:dyDescent="0.35">
      <c r="A571" t="s">
        <v>158</v>
      </c>
      <c r="B571" s="7">
        <v>1991</v>
      </c>
      <c r="C571">
        <v>0</v>
      </c>
      <c r="D571">
        <v>0.10605000000000001</v>
      </c>
      <c r="E571">
        <v>0.12373000000000001</v>
      </c>
      <c r="F571">
        <v>-3.5349999999999999E-2</v>
      </c>
      <c r="G571">
        <v>6.1859999999999998E-2</v>
      </c>
      <c r="H571">
        <v>2.6509999999999999E-2</v>
      </c>
      <c r="I571" s="7">
        <v>0</v>
      </c>
      <c r="J571">
        <v>0</v>
      </c>
      <c r="K571">
        <v>0</v>
      </c>
      <c r="L571">
        <v>0</v>
      </c>
      <c r="M571">
        <v>0</v>
      </c>
      <c r="N571">
        <v>0</v>
      </c>
      <c r="O571">
        <v>0</v>
      </c>
      <c r="P571" s="7">
        <v>0</v>
      </c>
      <c r="Q571">
        <v>0</v>
      </c>
      <c r="R571">
        <v>8.838E-2</v>
      </c>
      <c r="S571">
        <v>0.1414</v>
      </c>
      <c r="T571">
        <v>-3.5349999999999999E-2</v>
      </c>
      <c r="U571">
        <v>6.1859999999999998E-2</v>
      </c>
      <c r="V571">
        <v>2.6509999999999999E-2</v>
      </c>
      <c r="W571" s="7">
        <v>0</v>
      </c>
      <c r="X571">
        <v>0</v>
      </c>
      <c r="Y571">
        <v>1.7680000000000001E-2</v>
      </c>
      <c r="Z571">
        <v>-1.7680000000000001E-2</v>
      </c>
      <c r="AA571">
        <v>0</v>
      </c>
      <c r="AB571">
        <v>0</v>
      </c>
      <c r="AC571">
        <v>0</v>
      </c>
      <c r="AD571" s="7">
        <v>0</v>
      </c>
      <c r="AE571">
        <v>0</v>
      </c>
      <c r="AF571">
        <v>0.19442999999999999</v>
      </c>
      <c r="AG571">
        <v>7.0699999999999999E-2</v>
      </c>
      <c r="AH571">
        <v>3.0929999999999999E-2</v>
      </c>
      <c r="AI571">
        <v>1.3259999999999999E-2</v>
      </c>
      <c r="AJ571">
        <v>0</v>
      </c>
      <c r="AK571" s="7">
        <v>0</v>
      </c>
      <c r="AL571">
        <v>0</v>
      </c>
      <c r="AM571">
        <v>0</v>
      </c>
      <c r="AN571">
        <v>0</v>
      </c>
      <c r="AO571">
        <v>0</v>
      </c>
      <c r="AP571">
        <v>0</v>
      </c>
      <c r="AQ571">
        <v>0</v>
      </c>
      <c r="AR571" s="7">
        <v>0</v>
      </c>
      <c r="AS571">
        <v>0</v>
      </c>
      <c r="AT571">
        <v>0</v>
      </c>
      <c r="AU571">
        <v>0</v>
      </c>
      <c r="AV571">
        <v>0</v>
      </c>
      <c r="AW571">
        <v>0</v>
      </c>
      <c r="AX571">
        <v>0</v>
      </c>
      <c r="AY571" s="7">
        <v>0</v>
      </c>
      <c r="AZ571">
        <v>0</v>
      </c>
      <c r="BA571">
        <v>0</v>
      </c>
      <c r="BB571">
        <v>0</v>
      </c>
      <c r="BC571">
        <v>0</v>
      </c>
      <c r="BD571">
        <v>0</v>
      </c>
      <c r="BE571">
        <v>0</v>
      </c>
      <c r="BF571" s="7">
        <v>0</v>
      </c>
      <c r="BG571">
        <v>0</v>
      </c>
      <c r="BH571">
        <v>0.15024000000000001</v>
      </c>
      <c r="BI571">
        <v>3.3579999999999999E-2</v>
      </c>
      <c r="BJ571">
        <v>0.11736000000000001</v>
      </c>
      <c r="BK571">
        <v>6.2219999999999998E-2</v>
      </c>
      <c r="BL571">
        <v>2.5100000000000001E-2</v>
      </c>
      <c r="BM571" s="7">
        <v>0</v>
      </c>
      <c r="BN571">
        <v>0</v>
      </c>
      <c r="BO571">
        <v>2.828E-2</v>
      </c>
      <c r="BP571">
        <v>1.061E-2</v>
      </c>
      <c r="BQ571">
        <v>4.5999999999999999E-3</v>
      </c>
      <c r="BR571">
        <v>7.7799999999999996E-3</v>
      </c>
      <c r="BS571">
        <v>2.3E-3</v>
      </c>
      <c r="BT571" s="7">
        <v>0</v>
      </c>
      <c r="BU571">
        <v>0</v>
      </c>
      <c r="BV571">
        <v>0</v>
      </c>
      <c r="BW571">
        <v>0</v>
      </c>
      <c r="BX571">
        <v>0</v>
      </c>
      <c r="BY571">
        <v>0</v>
      </c>
      <c r="BZ571">
        <v>0</v>
      </c>
      <c r="CA571" s="7">
        <v>0</v>
      </c>
      <c r="CB571">
        <v>0</v>
      </c>
      <c r="CC571">
        <v>0.1308</v>
      </c>
      <c r="CD571">
        <v>6.8930000000000005E-2</v>
      </c>
      <c r="CE571">
        <v>2.1389999999999999E-2</v>
      </c>
      <c r="CF571">
        <v>3.5349999999999999E-2</v>
      </c>
      <c r="CG571">
        <v>1.043E-2</v>
      </c>
      <c r="CH571" s="7">
        <v>0</v>
      </c>
      <c r="CI571">
        <v>0</v>
      </c>
      <c r="CJ571">
        <v>0</v>
      </c>
      <c r="CK571">
        <v>0</v>
      </c>
      <c r="CL571">
        <v>0</v>
      </c>
      <c r="CM571">
        <v>0</v>
      </c>
      <c r="CN571">
        <v>0</v>
      </c>
      <c r="CO571" s="7">
        <v>0</v>
      </c>
      <c r="CP571">
        <v>0</v>
      </c>
      <c r="CQ571">
        <v>-5.3E-3</v>
      </c>
      <c r="CR571">
        <v>0.21210000000000001</v>
      </c>
      <c r="CS571">
        <v>0.17498</v>
      </c>
      <c r="CT571">
        <v>0.37541999999999998</v>
      </c>
      <c r="CU571">
        <v>0.20061000000000001</v>
      </c>
      <c r="CV571" s="7">
        <v>0</v>
      </c>
      <c r="CW571">
        <f t="shared" si="463"/>
        <v>0</v>
      </c>
      <c r="CX571">
        <f t="shared" si="464"/>
        <v>0.30047999999999997</v>
      </c>
      <c r="CY571">
        <f t="shared" si="465"/>
        <v>0.19442999999999999</v>
      </c>
      <c r="CZ571">
        <f t="shared" si="466"/>
        <v>-4.4200000000000003E-3</v>
      </c>
      <c r="DA571">
        <f t="shared" si="467"/>
        <v>7.5119999999999992E-2</v>
      </c>
      <c r="DB571">
        <f t="shared" si="468"/>
        <v>2.6509999999999999E-2</v>
      </c>
      <c r="DC571" s="7">
        <f t="shared" si="469"/>
        <v>0</v>
      </c>
      <c r="DD571">
        <f t="shared" si="470"/>
        <v>0</v>
      </c>
      <c r="DE571">
        <f t="shared" si="471"/>
        <v>0.30402000000000001</v>
      </c>
      <c r="DF571">
        <f t="shared" si="472"/>
        <v>0.32522000000000001</v>
      </c>
      <c r="DG571">
        <f t="shared" si="473"/>
        <v>0.31833</v>
      </c>
      <c r="DH571">
        <f t="shared" si="474"/>
        <v>0.48076999999999998</v>
      </c>
      <c r="DI571">
        <f t="shared" si="475"/>
        <v>0.23844000000000001</v>
      </c>
      <c r="DJ571" s="7">
        <f t="shared" si="476"/>
        <v>0</v>
      </c>
      <c r="DK571" s="10">
        <f t="shared" si="477"/>
        <v>0.30047999999999997</v>
      </c>
      <c r="DL571" s="10">
        <f t="shared" si="478"/>
        <v>0.30402000000000001</v>
      </c>
      <c r="DM571">
        <f t="shared" si="479"/>
        <v>0.2828</v>
      </c>
      <c r="DN571">
        <f t="shared" si="480"/>
        <v>0.30931999999999998</v>
      </c>
      <c r="DO571">
        <f t="shared" si="481"/>
        <v>0</v>
      </c>
      <c r="DP571" s="7">
        <f t="shared" si="482"/>
        <v>0</v>
      </c>
      <c r="DQ571">
        <f t="shared" si="483"/>
        <v>0.44207000000000007</v>
      </c>
      <c r="DR571">
        <f t="shared" si="484"/>
        <v>0.26690000000000003</v>
      </c>
      <c r="DS571">
        <f t="shared" si="485"/>
        <v>0</v>
      </c>
      <c r="DT571" s="7">
        <f t="shared" si="486"/>
        <v>0.95781000000000005</v>
      </c>
      <c r="DU571">
        <f t="shared" si="487"/>
        <v>0.59211999999999998</v>
      </c>
      <c r="DV571" s="7">
        <f t="shared" si="488"/>
        <v>1.6667800000000002</v>
      </c>
      <c r="DW571" s="10">
        <f t="shared" si="489"/>
        <v>0</v>
      </c>
      <c r="DX571" s="10">
        <f t="shared" si="490"/>
        <v>0</v>
      </c>
      <c r="DY571" s="31">
        <f t="shared" si="491"/>
        <v>1</v>
      </c>
      <c r="DZ571" s="31">
        <f t="shared" si="492"/>
        <v>0</v>
      </c>
      <c r="EA571" s="31">
        <f t="shared" si="493"/>
        <v>0</v>
      </c>
      <c r="EB571">
        <f t="shared" si="494"/>
        <v>0</v>
      </c>
      <c r="EC571">
        <f t="shared" si="495"/>
        <v>1</v>
      </c>
      <c r="ED571">
        <f t="shared" si="496"/>
        <v>0</v>
      </c>
      <c r="EE571" s="7">
        <f t="shared" si="497"/>
        <v>0</v>
      </c>
      <c r="EF571" s="31">
        <f t="shared" si="498"/>
        <v>0</v>
      </c>
      <c r="EG571">
        <f t="shared" si="499"/>
        <v>0</v>
      </c>
      <c r="EH571">
        <f t="shared" si="500"/>
        <v>1</v>
      </c>
      <c r="EI571">
        <f t="shared" si="501"/>
        <v>0</v>
      </c>
      <c r="EJ571" s="7">
        <f t="shared" si="502"/>
        <v>0</v>
      </c>
      <c r="EK571">
        <f t="shared" si="455"/>
        <v>0</v>
      </c>
      <c r="EL571">
        <f t="shared" si="456"/>
        <v>1</v>
      </c>
      <c r="EM571">
        <f t="shared" si="457"/>
        <v>0</v>
      </c>
      <c r="EN571">
        <f t="shared" si="458"/>
        <v>0</v>
      </c>
      <c r="EO571" s="75">
        <f t="shared" si="459"/>
        <v>0.12519367833901454</v>
      </c>
      <c r="EP571" s="75">
        <f t="shared" si="460"/>
        <v>0.13693390588339452</v>
      </c>
      <c r="EQ571" s="75">
        <f t="shared" si="461"/>
        <v>0.19570144760724245</v>
      </c>
      <c r="ER571" s="75">
        <f t="shared" si="462"/>
        <v>0.11815485413254237</v>
      </c>
      <c r="ES571">
        <f t="shared" si="412"/>
        <v>0</v>
      </c>
      <c r="ET571">
        <f t="shared" si="413"/>
        <v>0</v>
      </c>
      <c r="EU571">
        <f t="shared" si="414"/>
        <v>0</v>
      </c>
      <c r="EV571">
        <f t="shared" si="415"/>
        <v>0</v>
      </c>
    </row>
    <row r="572" spans="1:152" x14ac:dyDescent="0.35">
      <c r="A572" t="s">
        <v>158</v>
      </c>
      <c r="B572" s="7">
        <v>1992</v>
      </c>
      <c r="C572">
        <v>0</v>
      </c>
      <c r="D572">
        <v>0.12373000000000001</v>
      </c>
      <c r="E572">
        <v>-3.5349999999999999E-2</v>
      </c>
      <c r="F572">
        <v>6.1859999999999998E-2</v>
      </c>
      <c r="G572">
        <v>2.6509999999999999E-2</v>
      </c>
      <c r="H572">
        <v>0</v>
      </c>
      <c r="I572" s="7">
        <v>0</v>
      </c>
      <c r="J572">
        <v>0</v>
      </c>
      <c r="K572">
        <v>0</v>
      </c>
      <c r="L572">
        <v>0</v>
      </c>
      <c r="M572">
        <v>0</v>
      </c>
      <c r="N572">
        <v>0</v>
      </c>
      <c r="O572">
        <v>0</v>
      </c>
      <c r="P572" s="7">
        <v>0</v>
      </c>
      <c r="Q572">
        <v>0</v>
      </c>
      <c r="R572">
        <v>0.1414</v>
      </c>
      <c r="S572">
        <v>-3.5349999999999999E-2</v>
      </c>
      <c r="T572">
        <v>6.1859999999999998E-2</v>
      </c>
      <c r="U572">
        <v>2.6509999999999999E-2</v>
      </c>
      <c r="V572">
        <v>0</v>
      </c>
      <c r="W572" s="7">
        <v>0</v>
      </c>
      <c r="X572">
        <v>0</v>
      </c>
      <c r="Y572">
        <v>-1.7680000000000001E-2</v>
      </c>
      <c r="Z572">
        <v>0</v>
      </c>
      <c r="AA572">
        <v>0</v>
      </c>
      <c r="AB572">
        <v>0</v>
      </c>
      <c r="AC572">
        <v>0</v>
      </c>
      <c r="AD572" s="7">
        <v>0</v>
      </c>
      <c r="AE572">
        <v>0</v>
      </c>
      <c r="AF572">
        <v>7.0699999999999999E-2</v>
      </c>
      <c r="AG572">
        <v>3.0929999999999999E-2</v>
      </c>
      <c r="AH572">
        <v>1.3259999999999999E-2</v>
      </c>
      <c r="AI572">
        <v>0</v>
      </c>
      <c r="AJ572">
        <v>0</v>
      </c>
      <c r="AK572" s="7">
        <v>0</v>
      </c>
      <c r="AL572">
        <v>0</v>
      </c>
      <c r="AM572">
        <v>0</v>
      </c>
      <c r="AN572">
        <v>0</v>
      </c>
      <c r="AO572">
        <v>0</v>
      </c>
      <c r="AP572">
        <v>0</v>
      </c>
      <c r="AQ572">
        <v>0</v>
      </c>
      <c r="AR572" s="7">
        <v>0</v>
      </c>
      <c r="AS572">
        <v>0</v>
      </c>
      <c r="AT572">
        <v>0</v>
      </c>
      <c r="AU572">
        <v>0</v>
      </c>
      <c r="AV572">
        <v>0</v>
      </c>
      <c r="AW572">
        <v>0</v>
      </c>
      <c r="AX572">
        <v>0</v>
      </c>
      <c r="AY572" s="7">
        <v>0</v>
      </c>
      <c r="AZ572">
        <v>0</v>
      </c>
      <c r="BA572">
        <v>0</v>
      </c>
      <c r="BB572">
        <v>0</v>
      </c>
      <c r="BC572">
        <v>0</v>
      </c>
      <c r="BD572">
        <v>0</v>
      </c>
      <c r="BE572">
        <v>0</v>
      </c>
      <c r="BF572" s="7">
        <v>0</v>
      </c>
      <c r="BG572">
        <v>0</v>
      </c>
      <c r="BH572">
        <v>3.3579999999999999E-2</v>
      </c>
      <c r="BI572">
        <v>0.11736000000000001</v>
      </c>
      <c r="BJ572">
        <v>6.2219999999999998E-2</v>
      </c>
      <c r="BK572">
        <v>2.5100000000000001E-2</v>
      </c>
      <c r="BL572">
        <v>0</v>
      </c>
      <c r="BM572" s="7">
        <v>0</v>
      </c>
      <c r="BN572">
        <v>0</v>
      </c>
      <c r="BO572">
        <v>1.061E-2</v>
      </c>
      <c r="BP572">
        <v>4.5999999999999999E-3</v>
      </c>
      <c r="BQ572">
        <v>7.7799999999999996E-3</v>
      </c>
      <c r="BR572">
        <v>2.3E-3</v>
      </c>
      <c r="BS572">
        <v>0</v>
      </c>
      <c r="BT572" s="7">
        <v>0</v>
      </c>
      <c r="BU572">
        <v>0</v>
      </c>
      <c r="BV572">
        <v>0</v>
      </c>
      <c r="BW572">
        <v>0</v>
      </c>
      <c r="BX572">
        <v>0</v>
      </c>
      <c r="BY572">
        <v>0</v>
      </c>
      <c r="BZ572">
        <v>0</v>
      </c>
      <c r="CA572" s="7">
        <v>0</v>
      </c>
      <c r="CB572">
        <v>0</v>
      </c>
      <c r="CC572">
        <v>6.8930000000000005E-2</v>
      </c>
      <c r="CD572">
        <v>2.1389999999999999E-2</v>
      </c>
      <c r="CE572">
        <v>3.5349999999999999E-2</v>
      </c>
      <c r="CF572">
        <v>1.043E-2</v>
      </c>
      <c r="CG572">
        <v>0</v>
      </c>
      <c r="CH572" s="7">
        <v>0</v>
      </c>
      <c r="CI572">
        <v>0</v>
      </c>
      <c r="CJ572">
        <v>0</v>
      </c>
      <c r="CK572">
        <v>0</v>
      </c>
      <c r="CL572">
        <v>0</v>
      </c>
      <c r="CM572">
        <v>0</v>
      </c>
      <c r="CN572">
        <v>0</v>
      </c>
      <c r="CO572" s="7">
        <v>0</v>
      </c>
      <c r="CP572">
        <v>0</v>
      </c>
      <c r="CQ572">
        <v>0.21210000000000001</v>
      </c>
      <c r="CR572">
        <v>0.17498</v>
      </c>
      <c r="CS572">
        <v>0.37541999999999998</v>
      </c>
      <c r="CT572">
        <v>0.20061000000000001</v>
      </c>
      <c r="CU572">
        <v>0</v>
      </c>
      <c r="CV572" s="7">
        <v>0</v>
      </c>
      <c r="CW572">
        <f t="shared" si="463"/>
        <v>0</v>
      </c>
      <c r="CX572">
        <f t="shared" si="464"/>
        <v>0.19442999999999999</v>
      </c>
      <c r="CY572">
        <f t="shared" si="465"/>
        <v>-4.4200000000000003E-3</v>
      </c>
      <c r="CZ572">
        <f t="shared" si="466"/>
        <v>7.5119999999999992E-2</v>
      </c>
      <c r="DA572">
        <f t="shared" si="467"/>
        <v>2.6509999999999999E-2</v>
      </c>
      <c r="DB572">
        <f t="shared" si="468"/>
        <v>0</v>
      </c>
      <c r="DC572" s="7">
        <f t="shared" si="469"/>
        <v>0</v>
      </c>
      <c r="DD572">
        <f t="shared" si="470"/>
        <v>0</v>
      </c>
      <c r="DE572">
        <f t="shared" si="471"/>
        <v>0.32522000000000001</v>
      </c>
      <c r="DF572">
        <f t="shared" si="472"/>
        <v>0.31833</v>
      </c>
      <c r="DG572">
        <f t="shared" si="473"/>
        <v>0.48076999999999998</v>
      </c>
      <c r="DH572">
        <f t="shared" si="474"/>
        <v>0.23844000000000001</v>
      </c>
      <c r="DI572">
        <f t="shared" si="475"/>
        <v>0</v>
      </c>
      <c r="DJ572" s="7">
        <f t="shared" si="476"/>
        <v>0</v>
      </c>
      <c r="DK572" s="10">
        <f t="shared" si="477"/>
        <v>0.19442999999999999</v>
      </c>
      <c r="DL572" s="10">
        <f t="shared" si="478"/>
        <v>0.32522000000000001</v>
      </c>
      <c r="DM572">
        <f t="shared" si="479"/>
        <v>0.17675000000000002</v>
      </c>
      <c r="DN572">
        <f t="shared" si="480"/>
        <v>0.11488999999999999</v>
      </c>
      <c r="DO572">
        <f t="shared" si="481"/>
        <v>0</v>
      </c>
      <c r="DP572" s="7">
        <f t="shared" si="482"/>
        <v>0</v>
      </c>
      <c r="DQ572">
        <f t="shared" si="483"/>
        <v>0.26355000000000006</v>
      </c>
      <c r="DR572">
        <f t="shared" si="484"/>
        <v>0.1361</v>
      </c>
      <c r="DS572">
        <f t="shared" si="485"/>
        <v>0</v>
      </c>
      <c r="DT572" s="7">
        <f t="shared" si="486"/>
        <v>0.96310999999999991</v>
      </c>
      <c r="DU572">
        <f t="shared" si="487"/>
        <v>0.29164000000000001</v>
      </c>
      <c r="DV572" s="7">
        <f t="shared" si="488"/>
        <v>1.36276</v>
      </c>
      <c r="DW572" s="10">
        <f t="shared" si="489"/>
        <v>0</v>
      </c>
      <c r="DX572" s="10">
        <f t="shared" si="490"/>
        <v>0</v>
      </c>
      <c r="DY572" s="31">
        <f t="shared" si="491"/>
        <v>1</v>
      </c>
      <c r="DZ572" s="31">
        <f t="shared" si="492"/>
        <v>0</v>
      </c>
      <c r="EA572" s="31">
        <f t="shared" si="493"/>
        <v>0</v>
      </c>
      <c r="EB572">
        <f t="shared" si="494"/>
        <v>0</v>
      </c>
      <c r="EC572">
        <f t="shared" si="495"/>
        <v>1</v>
      </c>
      <c r="ED572">
        <f t="shared" si="496"/>
        <v>0</v>
      </c>
      <c r="EE572" s="7">
        <f t="shared" si="497"/>
        <v>0</v>
      </c>
      <c r="EF572" s="31">
        <f t="shared" si="498"/>
        <v>0</v>
      </c>
      <c r="EG572">
        <f t="shared" si="499"/>
        <v>0</v>
      </c>
      <c r="EH572">
        <f t="shared" si="500"/>
        <v>1</v>
      </c>
      <c r="EI572">
        <f t="shared" si="501"/>
        <v>0</v>
      </c>
      <c r="EJ572" s="7">
        <f t="shared" si="502"/>
        <v>0</v>
      </c>
      <c r="EK572">
        <f t="shared" si="455"/>
        <v>0</v>
      </c>
      <c r="EL572">
        <f t="shared" si="456"/>
        <v>1</v>
      </c>
      <c r="EM572">
        <f t="shared" si="457"/>
        <v>0</v>
      </c>
      <c r="EN572">
        <f t="shared" si="458"/>
        <v>0</v>
      </c>
      <c r="EO572" s="75">
        <f t="shared" si="459"/>
        <v>0.10683631528046424</v>
      </c>
      <c r="EP572" s="75">
        <f t="shared" si="460"/>
        <v>6.9445116054158609E-2</v>
      </c>
      <c r="EQ572" s="75">
        <f t="shared" si="461"/>
        <v>0.15930246615087046</v>
      </c>
      <c r="ER572" s="75">
        <f t="shared" si="462"/>
        <v>8.2265473887814314E-2</v>
      </c>
      <c r="ES572">
        <f t="shared" si="412"/>
        <v>0</v>
      </c>
      <c r="ET572">
        <f t="shared" si="413"/>
        <v>0</v>
      </c>
      <c r="EU572">
        <f t="shared" si="414"/>
        <v>0</v>
      </c>
      <c r="EV572">
        <f t="shared" si="415"/>
        <v>0</v>
      </c>
    </row>
    <row r="573" spans="1:152" x14ac:dyDescent="0.35">
      <c r="A573" t="s">
        <v>158</v>
      </c>
      <c r="B573" s="7">
        <v>1993</v>
      </c>
      <c r="C573">
        <v>7.8369999999999995E-2</v>
      </c>
      <c r="D573">
        <v>-3.5349999999999999E-2</v>
      </c>
      <c r="E573">
        <v>0.32489000000000001</v>
      </c>
      <c r="F573">
        <v>9.9909999999999999E-2</v>
      </c>
      <c r="G573">
        <v>1.9879999999999998E-2</v>
      </c>
      <c r="H573">
        <v>1.6820000000000002E-2</v>
      </c>
      <c r="I573" s="7">
        <v>-1.376E-2</v>
      </c>
      <c r="J573">
        <v>0</v>
      </c>
      <c r="K573">
        <v>0</v>
      </c>
      <c r="L573">
        <v>0</v>
      </c>
      <c r="M573">
        <v>0</v>
      </c>
      <c r="N573">
        <v>0</v>
      </c>
      <c r="O573">
        <v>0</v>
      </c>
      <c r="P573" s="7">
        <v>0</v>
      </c>
      <c r="Q573">
        <v>6.7290000000000003E-2</v>
      </c>
      <c r="R573">
        <v>-3.5349999999999999E-2</v>
      </c>
      <c r="S573">
        <v>0.29430000000000001</v>
      </c>
      <c r="T573">
        <v>0.12438</v>
      </c>
      <c r="U573">
        <v>-6.1199999999999996E-3</v>
      </c>
      <c r="V573">
        <v>-2.9059999999999999E-2</v>
      </c>
      <c r="W573" s="7">
        <v>1.529E-2</v>
      </c>
      <c r="X573">
        <v>1.1089999999999999E-2</v>
      </c>
      <c r="Y573">
        <v>0</v>
      </c>
      <c r="Z573">
        <v>3.058E-2</v>
      </c>
      <c r="AA573">
        <v>-2.4469999999999999E-2</v>
      </c>
      <c r="AB573">
        <v>2.5999999999999999E-2</v>
      </c>
      <c r="AC573">
        <v>4.5879999999999997E-2</v>
      </c>
      <c r="AD573" s="7">
        <v>-2.9059999999999999E-2</v>
      </c>
      <c r="AE573">
        <v>1.8350000000000002E-2</v>
      </c>
      <c r="AF573">
        <v>3.0929999999999999E-2</v>
      </c>
      <c r="AG573">
        <v>6.8309999999999996E-2</v>
      </c>
      <c r="AH573">
        <v>1.223E-2</v>
      </c>
      <c r="AI573">
        <v>2.9059999999999999E-2</v>
      </c>
      <c r="AJ573">
        <v>0</v>
      </c>
      <c r="AK573" s="7">
        <v>1.5299999999999999E-3</v>
      </c>
      <c r="AL573">
        <v>0</v>
      </c>
      <c r="AM573">
        <v>0</v>
      </c>
      <c r="AN573">
        <v>0</v>
      </c>
      <c r="AO573">
        <v>0</v>
      </c>
      <c r="AP573">
        <v>0</v>
      </c>
      <c r="AQ573">
        <v>0</v>
      </c>
      <c r="AR573" s="7">
        <v>0</v>
      </c>
      <c r="AS573">
        <v>0</v>
      </c>
      <c r="AT573">
        <v>0</v>
      </c>
      <c r="AU573">
        <v>0</v>
      </c>
      <c r="AV573">
        <v>0</v>
      </c>
      <c r="AW573">
        <v>0</v>
      </c>
      <c r="AX573">
        <v>0</v>
      </c>
      <c r="AY573" s="7">
        <v>0</v>
      </c>
      <c r="AZ573">
        <v>-3.82E-3</v>
      </c>
      <c r="BA573">
        <v>0</v>
      </c>
      <c r="BB573">
        <v>7.6499999999999997E-3</v>
      </c>
      <c r="BC573">
        <v>6.4229999999999995E-2</v>
      </c>
      <c r="BD573">
        <v>3.6700000000000003E-2</v>
      </c>
      <c r="BE573">
        <v>4.4350000000000001E-2</v>
      </c>
      <c r="BF573" s="7">
        <v>-2.1409999999999998E-2</v>
      </c>
      <c r="BG573">
        <v>0</v>
      </c>
      <c r="BH573">
        <v>0.11736000000000001</v>
      </c>
      <c r="BI573">
        <v>6.2219999999999998E-2</v>
      </c>
      <c r="BJ573">
        <v>2.5100000000000001E-2</v>
      </c>
      <c r="BK573">
        <v>0</v>
      </c>
      <c r="BL573">
        <v>0</v>
      </c>
      <c r="BM573" s="7">
        <v>0</v>
      </c>
      <c r="BN573">
        <v>2.2899999999999999E-3</v>
      </c>
      <c r="BO573">
        <v>4.5999999999999999E-3</v>
      </c>
      <c r="BP573">
        <v>1.695E-2</v>
      </c>
      <c r="BQ573">
        <v>1.7590000000000001E-2</v>
      </c>
      <c r="BR573">
        <v>2.7529999999999999E-2</v>
      </c>
      <c r="BS573">
        <v>1.376E-2</v>
      </c>
      <c r="BT573" s="7">
        <v>1.223E-2</v>
      </c>
      <c r="BU573">
        <v>0</v>
      </c>
      <c r="BV573">
        <v>0</v>
      </c>
      <c r="BW573">
        <v>0</v>
      </c>
      <c r="BX573">
        <v>0</v>
      </c>
      <c r="BY573">
        <v>0</v>
      </c>
      <c r="BZ573">
        <v>0</v>
      </c>
      <c r="CA573" s="7">
        <v>0</v>
      </c>
      <c r="CB573">
        <v>1.7590000000000001E-2</v>
      </c>
      <c r="CC573">
        <v>2.1389999999999999E-2</v>
      </c>
      <c r="CD573">
        <v>0.11487</v>
      </c>
      <c r="CE573">
        <v>0.12665000000000001</v>
      </c>
      <c r="CF573">
        <v>0.10705000000000001</v>
      </c>
      <c r="CG573">
        <v>8.7169999999999997E-2</v>
      </c>
      <c r="CH573" s="7">
        <v>5.1990000000000001E-2</v>
      </c>
      <c r="CI573">
        <v>0</v>
      </c>
      <c r="CJ573">
        <v>0</v>
      </c>
      <c r="CK573">
        <v>0</v>
      </c>
      <c r="CL573">
        <v>0</v>
      </c>
      <c r="CM573">
        <v>0</v>
      </c>
      <c r="CN573">
        <v>0</v>
      </c>
      <c r="CO573" s="7">
        <v>0</v>
      </c>
      <c r="CP573">
        <v>1.15E-3</v>
      </c>
      <c r="CQ573">
        <v>0.17498</v>
      </c>
      <c r="CR573">
        <v>0.37847999999999998</v>
      </c>
      <c r="CS573">
        <v>0.23425000000000001</v>
      </c>
      <c r="CT573">
        <v>0.16821</v>
      </c>
      <c r="CU573">
        <v>0.24009</v>
      </c>
      <c r="CV573" s="7">
        <v>0.17280000000000001</v>
      </c>
      <c r="CW573">
        <f t="shared" si="463"/>
        <v>9.2899999999999996E-2</v>
      </c>
      <c r="CX573">
        <f t="shared" si="464"/>
        <v>-4.4200000000000003E-3</v>
      </c>
      <c r="CY573">
        <f t="shared" si="465"/>
        <v>0.40084999999999998</v>
      </c>
      <c r="CZ573">
        <f t="shared" si="466"/>
        <v>0.17637</v>
      </c>
      <c r="DA573">
        <f t="shared" si="467"/>
        <v>8.5639999999999994E-2</v>
      </c>
      <c r="DB573">
        <f t="shared" si="468"/>
        <v>6.1170000000000002E-2</v>
      </c>
      <c r="DC573" s="7">
        <f t="shared" si="469"/>
        <v>-3.3639999999999996E-2</v>
      </c>
      <c r="DD573">
        <f t="shared" si="470"/>
        <v>2.103E-2</v>
      </c>
      <c r="DE573">
        <f t="shared" si="471"/>
        <v>0.31833</v>
      </c>
      <c r="DF573">
        <f t="shared" si="472"/>
        <v>0.57251999999999992</v>
      </c>
      <c r="DG573">
        <f t="shared" si="473"/>
        <v>0.40359</v>
      </c>
      <c r="DH573">
        <f t="shared" si="474"/>
        <v>0.30279</v>
      </c>
      <c r="DI573">
        <f t="shared" si="475"/>
        <v>0.34101999999999999</v>
      </c>
      <c r="DJ573" s="7">
        <f t="shared" si="476"/>
        <v>0.23702000000000001</v>
      </c>
      <c r="DK573" s="10">
        <f t="shared" si="477"/>
        <v>8.8480000000000003E-2</v>
      </c>
      <c r="DL573" s="10">
        <f t="shared" si="478"/>
        <v>0.33935999999999999</v>
      </c>
      <c r="DM573">
        <f t="shared" si="479"/>
        <v>0.49076000000000009</v>
      </c>
      <c r="DN573">
        <f t="shared" si="480"/>
        <v>0.16041</v>
      </c>
      <c r="DO573">
        <f t="shared" si="481"/>
        <v>0</v>
      </c>
      <c r="DP573" s="7">
        <f t="shared" si="482"/>
        <v>0.12769999999999998</v>
      </c>
      <c r="DQ573">
        <f t="shared" si="483"/>
        <v>0.29963000000000001</v>
      </c>
      <c r="DR573">
        <f t="shared" si="484"/>
        <v>0.5267099999999999</v>
      </c>
      <c r="DS573">
        <f t="shared" si="485"/>
        <v>0</v>
      </c>
      <c r="DT573" s="7">
        <f t="shared" si="486"/>
        <v>1.3699600000000001</v>
      </c>
      <c r="DU573">
        <f t="shared" si="487"/>
        <v>0.77886999999999995</v>
      </c>
      <c r="DV573" s="7">
        <f t="shared" si="488"/>
        <v>2.1962999999999999</v>
      </c>
      <c r="DW573" s="10">
        <f t="shared" si="489"/>
        <v>1</v>
      </c>
      <c r="DX573" s="10">
        <f t="shared" si="490"/>
        <v>0</v>
      </c>
      <c r="DY573" s="31">
        <f t="shared" si="491"/>
        <v>1</v>
      </c>
      <c r="DZ573" s="31">
        <f t="shared" si="492"/>
        <v>0</v>
      </c>
      <c r="EA573" s="31">
        <f t="shared" si="493"/>
        <v>0</v>
      </c>
      <c r="EB573">
        <f t="shared" si="494"/>
        <v>0</v>
      </c>
      <c r="EC573">
        <f t="shared" si="495"/>
        <v>0</v>
      </c>
      <c r="ED573">
        <f t="shared" si="496"/>
        <v>1</v>
      </c>
      <c r="EE573" s="7">
        <f t="shared" si="497"/>
        <v>0</v>
      </c>
      <c r="EF573" s="31">
        <f t="shared" si="498"/>
        <v>0</v>
      </c>
      <c r="EG573">
        <f t="shared" si="499"/>
        <v>0</v>
      </c>
      <c r="EH573">
        <f t="shared" si="500"/>
        <v>0</v>
      </c>
      <c r="EI573">
        <f t="shared" si="501"/>
        <v>1</v>
      </c>
      <c r="EJ573" s="7">
        <f t="shared" si="502"/>
        <v>0</v>
      </c>
      <c r="EK573">
        <f t="shared" si="455"/>
        <v>0</v>
      </c>
      <c r="EL573">
        <f t="shared" si="456"/>
        <v>0</v>
      </c>
      <c r="EM573">
        <f t="shared" si="457"/>
        <v>1</v>
      </c>
      <c r="EN573">
        <f t="shared" si="458"/>
        <v>0</v>
      </c>
      <c r="EO573" s="75">
        <f t="shared" si="459"/>
        <v>0.16495191871388862</v>
      </c>
      <c r="EP573" s="75">
        <f t="shared" si="460"/>
        <v>5.3916246802703703E-2</v>
      </c>
      <c r="EQ573" s="75">
        <f t="shared" si="461"/>
        <v>0.10071021151732505</v>
      </c>
      <c r="ER573" s="75">
        <f t="shared" si="462"/>
        <v>0.17703526185058327</v>
      </c>
      <c r="ES573">
        <f t="shared" si="412"/>
        <v>0</v>
      </c>
      <c r="ET573">
        <f t="shared" si="413"/>
        <v>0</v>
      </c>
      <c r="EU573">
        <f t="shared" si="414"/>
        <v>0</v>
      </c>
      <c r="EV573">
        <f t="shared" si="415"/>
        <v>1</v>
      </c>
    </row>
    <row r="574" spans="1:152" x14ac:dyDescent="0.35">
      <c r="A574" t="s">
        <v>158</v>
      </c>
      <c r="B574" s="7">
        <v>1994</v>
      </c>
      <c r="C574">
        <v>0</v>
      </c>
      <c r="D574">
        <v>0.32489000000000001</v>
      </c>
      <c r="E574">
        <v>9.9909999999999999E-2</v>
      </c>
      <c r="F574">
        <v>1.9879999999999998E-2</v>
      </c>
      <c r="G574">
        <v>1.6820000000000002E-2</v>
      </c>
      <c r="H574">
        <v>-1.376E-2</v>
      </c>
      <c r="I574" s="7">
        <v>0</v>
      </c>
      <c r="J574">
        <v>0</v>
      </c>
      <c r="K574">
        <v>0</v>
      </c>
      <c r="L574">
        <v>0</v>
      </c>
      <c r="M574">
        <v>0</v>
      </c>
      <c r="N574">
        <v>0</v>
      </c>
      <c r="O574">
        <v>0</v>
      </c>
      <c r="P574" s="7">
        <v>0</v>
      </c>
      <c r="Q574">
        <v>0</v>
      </c>
      <c r="R574">
        <v>0.29430000000000001</v>
      </c>
      <c r="S574">
        <v>0.12438</v>
      </c>
      <c r="T574">
        <v>-6.1199999999999996E-3</v>
      </c>
      <c r="U574">
        <v>-2.9059999999999999E-2</v>
      </c>
      <c r="V574">
        <v>1.529E-2</v>
      </c>
      <c r="W574" s="7">
        <v>0</v>
      </c>
      <c r="X574">
        <v>0</v>
      </c>
      <c r="Y574">
        <v>3.058E-2</v>
      </c>
      <c r="Z574">
        <v>-2.4469999999999999E-2</v>
      </c>
      <c r="AA574">
        <v>2.5999999999999999E-2</v>
      </c>
      <c r="AB574">
        <v>4.5879999999999997E-2</v>
      </c>
      <c r="AC574">
        <v>-2.9059999999999999E-2</v>
      </c>
      <c r="AD574" s="7">
        <v>0</v>
      </c>
      <c r="AE574">
        <v>0</v>
      </c>
      <c r="AF574">
        <v>6.8309999999999996E-2</v>
      </c>
      <c r="AG574">
        <v>1.223E-2</v>
      </c>
      <c r="AH574">
        <v>2.9059999999999999E-2</v>
      </c>
      <c r="AI574">
        <v>0</v>
      </c>
      <c r="AJ574">
        <v>1.5299999999999999E-3</v>
      </c>
      <c r="AK574" s="7">
        <v>0</v>
      </c>
      <c r="AL574">
        <v>0</v>
      </c>
      <c r="AM574">
        <v>0</v>
      </c>
      <c r="AN574">
        <v>0</v>
      </c>
      <c r="AO574">
        <v>0</v>
      </c>
      <c r="AP574">
        <v>0</v>
      </c>
      <c r="AQ574">
        <v>0</v>
      </c>
      <c r="AR574" s="7">
        <v>0</v>
      </c>
      <c r="AS574">
        <v>0</v>
      </c>
      <c r="AT574">
        <v>0</v>
      </c>
      <c r="AU574">
        <v>0</v>
      </c>
      <c r="AV574">
        <v>0</v>
      </c>
      <c r="AW574">
        <v>0</v>
      </c>
      <c r="AX574">
        <v>0</v>
      </c>
      <c r="AY574" s="7">
        <v>0</v>
      </c>
      <c r="AZ574">
        <v>0</v>
      </c>
      <c r="BA574">
        <v>7.6499999999999997E-3</v>
      </c>
      <c r="BB574">
        <v>6.4229999999999995E-2</v>
      </c>
      <c r="BC574">
        <v>3.6700000000000003E-2</v>
      </c>
      <c r="BD574">
        <v>4.4350000000000001E-2</v>
      </c>
      <c r="BE574">
        <v>-2.1409999999999998E-2</v>
      </c>
      <c r="BF574" s="7">
        <v>0</v>
      </c>
      <c r="BG574">
        <v>0</v>
      </c>
      <c r="BH574">
        <v>6.2219999999999998E-2</v>
      </c>
      <c r="BI574">
        <v>2.5100000000000001E-2</v>
      </c>
      <c r="BJ574">
        <v>0</v>
      </c>
      <c r="BK574">
        <v>0</v>
      </c>
      <c r="BL574">
        <v>0</v>
      </c>
      <c r="BM574" s="7">
        <v>0</v>
      </c>
      <c r="BN574">
        <v>0</v>
      </c>
      <c r="BO574">
        <v>1.695E-2</v>
      </c>
      <c r="BP574">
        <v>1.7590000000000001E-2</v>
      </c>
      <c r="BQ574">
        <v>2.7529999999999999E-2</v>
      </c>
      <c r="BR574">
        <v>1.376E-2</v>
      </c>
      <c r="BS574">
        <v>1.223E-2</v>
      </c>
      <c r="BT574" s="7">
        <v>0</v>
      </c>
      <c r="BU574">
        <v>0</v>
      </c>
      <c r="BV574">
        <v>0</v>
      </c>
      <c r="BW574">
        <v>0</v>
      </c>
      <c r="BX574">
        <v>0</v>
      </c>
      <c r="BY574">
        <v>0</v>
      </c>
      <c r="BZ574">
        <v>0</v>
      </c>
      <c r="CA574" s="7">
        <v>0</v>
      </c>
      <c r="CB574">
        <v>0</v>
      </c>
      <c r="CC574">
        <v>0.11487</v>
      </c>
      <c r="CD574">
        <v>0.12665000000000001</v>
      </c>
      <c r="CE574">
        <v>0.10705000000000001</v>
      </c>
      <c r="CF574">
        <v>8.7169999999999997E-2</v>
      </c>
      <c r="CG574">
        <v>5.1990000000000001E-2</v>
      </c>
      <c r="CH574" s="7">
        <v>0</v>
      </c>
      <c r="CI574">
        <v>0</v>
      </c>
      <c r="CJ574">
        <v>0</v>
      </c>
      <c r="CK574">
        <v>0</v>
      </c>
      <c r="CL574">
        <v>0</v>
      </c>
      <c r="CM574">
        <v>0</v>
      </c>
      <c r="CN574">
        <v>0</v>
      </c>
      <c r="CO574" s="7">
        <v>0</v>
      </c>
      <c r="CP574">
        <v>0</v>
      </c>
      <c r="CQ574">
        <v>0.37847999999999998</v>
      </c>
      <c r="CR574">
        <v>0.23425000000000001</v>
      </c>
      <c r="CS574">
        <v>0.16821</v>
      </c>
      <c r="CT574">
        <v>0.24009</v>
      </c>
      <c r="CU574">
        <v>0.17280000000000001</v>
      </c>
      <c r="CV574" s="7">
        <v>0</v>
      </c>
      <c r="CW574">
        <f t="shared" si="463"/>
        <v>0</v>
      </c>
      <c r="CX574">
        <f t="shared" si="464"/>
        <v>0.40084999999999998</v>
      </c>
      <c r="CY574">
        <f t="shared" si="465"/>
        <v>0.17637</v>
      </c>
      <c r="CZ574">
        <f t="shared" si="466"/>
        <v>8.5639999999999994E-2</v>
      </c>
      <c r="DA574">
        <f t="shared" si="467"/>
        <v>6.1170000000000002E-2</v>
      </c>
      <c r="DB574">
        <f t="shared" si="468"/>
        <v>-3.3639999999999996E-2</v>
      </c>
      <c r="DC574" s="7">
        <f t="shared" si="469"/>
        <v>0</v>
      </c>
      <c r="DD574">
        <f t="shared" si="470"/>
        <v>0</v>
      </c>
      <c r="DE574">
        <f t="shared" si="471"/>
        <v>0.57251999999999992</v>
      </c>
      <c r="DF574">
        <f t="shared" si="472"/>
        <v>0.40359</v>
      </c>
      <c r="DG574">
        <f t="shared" si="473"/>
        <v>0.30279</v>
      </c>
      <c r="DH574">
        <f t="shared" si="474"/>
        <v>0.34101999999999999</v>
      </c>
      <c r="DI574">
        <f t="shared" si="475"/>
        <v>0.23702000000000001</v>
      </c>
      <c r="DJ574" s="7">
        <f t="shared" si="476"/>
        <v>0</v>
      </c>
      <c r="DK574" s="10">
        <f t="shared" si="477"/>
        <v>0.40084999999999998</v>
      </c>
      <c r="DL574" s="10">
        <f t="shared" si="478"/>
        <v>0.57251999999999992</v>
      </c>
      <c r="DM574">
        <f t="shared" si="479"/>
        <v>0.44774000000000003</v>
      </c>
      <c r="DN574">
        <f t="shared" si="480"/>
        <v>0.11113000000000001</v>
      </c>
      <c r="DO574">
        <f t="shared" si="481"/>
        <v>0</v>
      </c>
      <c r="DP574" s="7">
        <f t="shared" si="482"/>
        <v>0.13152000000000003</v>
      </c>
      <c r="DQ574">
        <f t="shared" si="483"/>
        <v>0.17537999999999998</v>
      </c>
      <c r="DR574">
        <f t="shared" si="484"/>
        <v>0.48773</v>
      </c>
      <c r="DS574">
        <f t="shared" si="485"/>
        <v>0</v>
      </c>
      <c r="DT574" s="7">
        <f t="shared" si="486"/>
        <v>1.1938299999999999</v>
      </c>
      <c r="DU574">
        <f t="shared" si="487"/>
        <v>0.69039000000000006</v>
      </c>
      <c r="DV574" s="7">
        <f t="shared" si="488"/>
        <v>1.8569399999999998</v>
      </c>
      <c r="DW574" s="10">
        <f t="shared" si="489"/>
        <v>0</v>
      </c>
      <c r="DX574" s="10">
        <f t="shared" si="490"/>
        <v>0</v>
      </c>
      <c r="DY574" s="31">
        <f t="shared" si="491"/>
        <v>1</v>
      </c>
      <c r="DZ574" s="31">
        <f t="shared" si="492"/>
        <v>0</v>
      </c>
      <c r="EA574" s="31">
        <f t="shared" si="493"/>
        <v>0</v>
      </c>
      <c r="EB574">
        <f t="shared" si="494"/>
        <v>0</v>
      </c>
      <c r="EC574">
        <f t="shared" si="495"/>
        <v>0</v>
      </c>
      <c r="ED574">
        <f t="shared" si="496"/>
        <v>1</v>
      </c>
      <c r="EE574" s="7">
        <f t="shared" si="497"/>
        <v>0</v>
      </c>
      <c r="EF574" s="31">
        <f t="shared" si="498"/>
        <v>0</v>
      </c>
      <c r="EG574">
        <f t="shared" si="499"/>
        <v>0</v>
      </c>
      <c r="EH574">
        <f t="shared" si="500"/>
        <v>0</v>
      </c>
      <c r="EI574">
        <f t="shared" si="501"/>
        <v>1</v>
      </c>
      <c r="EJ574" s="7">
        <f t="shared" si="502"/>
        <v>0</v>
      </c>
      <c r="EK574">
        <f t="shared" si="455"/>
        <v>0</v>
      </c>
      <c r="EL574">
        <f t="shared" si="456"/>
        <v>0</v>
      </c>
      <c r="EM574">
        <f t="shared" si="457"/>
        <v>1</v>
      </c>
      <c r="EN574">
        <f t="shared" si="458"/>
        <v>0</v>
      </c>
      <c r="EO574" s="75">
        <f t="shared" si="459"/>
        <v>0.17576835353095205</v>
      </c>
      <c r="EP574" s="75">
        <f t="shared" si="460"/>
        <v>4.362607121966923E-2</v>
      </c>
      <c r="EQ574" s="75">
        <f t="shared" si="461"/>
        <v>6.884855907950678E-2</v>
      </c>
      <c r="ER574" s="75">
        <f t="shared" si="462"/>
        <v>0.19146714402923848</v>
      </c>
      <c r="ES574">
        <f t="shared" si="412"/>
        <v>0</v>
      </c>
      <c r="ET574">
        <f t="shared" si="413"/>
        <v>0</v>
      </c>
      <c r="EU574">
        <f t="shared" si="414"/>
        <v>0</v>
      </c>
      <c r="EV574">
        <f t="shared" si="415"/>
        <v>0</v>
      </c>
    </row>
    <row r="575" spans="1:152" x14ac:dyDescent="0.35">
      <c r="A575" t="s">
        <v>158</v>
      </c>
      <c r="B575" s="7">
        <v>1995</v>
      </c>
      <c r="C575">
        <v>0</v>
      </c>
      <c r="D575">
        <v>9.9909999999999999E-2</v>
      </c>
      <c r="E575">
        <v>1.9879999999999998E-2</v>
      </c>
      <c r="F575">
        <v>1.6820000000000002E-2</v>
      </c>
      <c r="G575">
        <v>-1.376E-2</v>
      </c>
      <c r="H575">
        <v>0</v>
      </c>
      <c r="I575" s="7">
        <v>0</v>
      </c>
      <c r="J575">
        <v>0</v>
      </c>
      <c r="K575">
        <v>0</v>
      </c>
      <c r="L575">
        <v>0</v>
      </c>
      <c r="M575">
        <v>0</v>
      </c>
      <c r="N575">
        <v>0</v>
      </c>
      <c r="O575">
        <v>0</v>
      </c>
      <c r="P575" s="7">
        <v>0</v>
      </c>
      <c r="Q575">
        <v>0</v>
      </c>
      <c r="R575">
        <v>0.12438</v>
      </c>
      <c r="S575">
        <v>-6.1199999999999996E-3</v>
      </c>
      <c r="T575">
        <v>-2.9059999999999999E-2</v>
      </c>
      <c r="U575">
        <v>1.529E-2</v>
      </c>
      <c r="V575">
        <v>0</v>
      </c>
      <c r="W575" s="7">
        <v>0</v>
      </c>
      <c r="X575">
        <v>0</v>
      </c>
      <c r="Y575">
        <v>-2.4469999999999999E-2</v>
      </c>
      <c r="Z575">
        <v>2.5999999999999999E-2</v>
      </c>
      <c r="AA575">
        <v>4.5879999999999997E-2</v>
      </c>
      <c r="AB575">
        <v>-2.9059999999999999E-2</v>
      </c>
      <c r="AC575">
        <v>0</v>
      </c>
      <c r="AD575" s="7">
        <v>0</v>
      </c>
      <c r="AE575">
        <v>0</v>
      </c>
      <c r="AF575">
        <v>1.223E-2</v>
      </c>
      <c r="AG575">
        <v>2.9059999999999999E-2</v>
      </c>
      <c r="AH575">
        <v>0</v>
      </c>
      <c r="AI575">
        <v>1.5299999999999999E-3</v>
      </c>
      <c r="AJ575">
        <v>0</v>
      </c>
      <c r="AK575" s="7">
        <v>0</v>
      </c>
      <c r="AL575">
        <v>0</v>
      </c>
      <c r="AM575">
        <v>0</v>
      </c>
      <c r="AN575">
        <v>0</v>
      </c>
      <c r="AO575">
        <v>0</v>
      </c>
      <c r="AP575">
        <v>0</v>
      </c>
      <c r="AQ575">
        <v>0</v>
      </c>
      <c r="AR575" s="7">
        <v>0</v>
      </c>
      <c r="AS575">
        <v>0</v>
      </c>
      <c r="AT575">
        <v>0</v>
      </c>
      <c r="AU575">
        <v>0</v>
      </c>
      <c r="AV575">
        <v>0</v>
      </c>
      <c r="AW575">
        <v>0</v>
      </c>
      <c r="AX575">
        <v>0</v>
      </c>
      <c r="AY575" s="7">
        <v>0</v>
      </c>
      <c r="AZ575">
        <v>0</v>
      </c>
      <c r="BA575">
        <v>6.4229999999999995E-2</v>
      </c>
      <c r="BB575">
        <v>3.6700000000000003E-2</v>
      </c>
      <c r="BC575">
        <v>4.4350000000000001E-2</v>
      </c>
      <c r="BD575">
        <v>-2.1409999999999998E-2</v>
      </c>
      <c r="BE575">
        <v>0</v>
      </c>
      <c r="BF575" s="7">
        <v>0</v>
      </c>
      <c r="BG575">
        <v>0</v>
      </c>
      <c r="BH575">
        <v>2.5100000000000001E-2</v>
      </c>
      <c r="BI575">
        <v>0</v>
      </c>
      <c r="BJ575">
        <v>0</v>
      </c>
      <c r="BK575">
        <v>0</v>
      </c>
      <c r="BL575">
        <v>0</v>
      </c>
      <c r="BM575" s="7">
        <v>0</v>
      </c>
      <c r="BN575">
        <v>0</v>
      </c>
      <c r="BO575">
        <v>1.7590000000000001E-2</v>
      </c>
      <c r="BP575">
        <v>2.7529999999999999E-2</v>
      </c>
      <c r="BQ575">
        <v>1.376E-2</v>
      </c>
      <c r="BR575">
        <v>1.223E-2</v>
      </c>
      <c r="BS575">
        <v>0</v>
      </c>
      <c r="BT575" s="7">
        <v>0</v>
      </c>
      <c r="BU575">
        <v>0</v>
      </c>
      <c r="BV575">
        <v>0</v>
      </c>
      <c r="BW575">
        <v>0</v>
      </c>
      <c r="BX575">
        <v>0</v>
      </c>
      <c r="BY575">
        <v>0</v>
      </c>
      <c r="BZ575">
        <v>0</v>
      </c>
      <c r="CA575" s="7">
        <v>0</v>
      </c>
      <c r="CB575">
        <v>0</v>
      </c>
      <c r="CC575">
        <v>0.12665000000000001</v>
      </c>
      <c r="CD575">
        <v>0.10705000000000001</v>
      </c>
      <c r="CE575">
        <v>8.7169999999999997E-2</v>
      </c>
      <c r="CF575">
        <v>5.1990000000000001E-2</v>
      </c>
      <c r="CG575">
        <v>0</v>
      </c>
      <c r="CH575" s="7">
        <v>0</v>
      </c>
      <c r="CI575">
        <v>0</v>
      </c>
      <c r="CJ575">
        <v>0</v>
      </c>
      <c r="CK575">
        <v>0</v>
      </c>
      <c r="CL575">
        <v>0</v>
      </c>
      <c r="CM575">
        <v>0</v>
      </c>
      <c r="CN575">
        <v>0</v>
      </c>
      <c r="CO575" s="7">
        <v>0</v>
      </c>
      <c r="CP575">
        <v>0</v>
      </c>
      <c r="CQ575">
        <v>0.23425000000000001</v>
      </c>
      <c r="CR575">
        <v>0.16821</v>
      </c>
      <c r="CS575">
        <v>0.24009</v>
      </c>
      <c r="CT575">
        <v>0.17280000000000001</v>
      </c>
      <c r="CU575">
        <v>0</v>
      </c>
      <c r="CV575" s="7">
        <v>0</v>
      </c>
      <c r="CW575">
        <f t="shared" si="463"/>
        <v>0</v>
      </c>
      <c r="CX575">
        <f t="shared" si="464"/>
        <v>0.17637</v>
      </c>
      <c r="CY575">
        <f t="shared" si="465"/>
        <v>8.5639999999999994E-2</v>
      </c>
      <c r="CZ575">
        <f t="shared" si="466"/>
        <v>6.1170000000000002E-2</v>
      </c>
      <c r="DA575">
        <f t="shared" si="467"/>
        <v>-3.3639999999999996E-2</v>
      </c>
      <c r="DB575">
        <f t="shared" si="468"/>
        <v>0</v>
      </c>
      <c r="DC575" s="7">
        <f t="shared" si="469"/>
        <v>0</v>
      </c>
      <c r="DD575">
        <f t="shared" si="470"/>
        <v>0</v>
      </c>
      <c r="DE575">
        <f t="shared" si="471"/>
        <v>0.40359</v>
      </c>
      <c r="DF575">
        <f t="shared" si="472"/>
        <v>0.30279</v>
      </c>
      <c r="DG575">
        <f t="shared" si="473"/>
        <v>0.34101999999999999</v>
      </c>
      <c r="DH575">
        <f t="shared" si="474"/>
        <v>0.23702000000000001</v>
      </c>
      <c r="DI575">
        <f t="shared" si="475"/>
        <v>0</v>
      </c>
      <c r="DJ575" s="7">
        <f t="shared" si="476"/>
        <v>0</v>
      </c>
      <c r="DK575" s="10">
        <f t="shared" si="477"/>
        <v>0.17637</v>
      </c>
      <c r="DL575" s="10">
        <f t="shared" si="478"/>
        <v>0.40359</v>
      </c>
      <c r="DM575">
        <f t="shared" si="479"/>
        <v>0.12285000000000001</v>
      </c>
      <c r="DN575">
        <f t="shared" si="480"/>
        <v>4.2819999999999997E-2</v>
      </c>
      <c r="DO575">
        <f t="shared" si="481"/>
        <v>0</v>
      </c>
      <c r="DP575" s="7">
        <f t="shared" si="482"/>
        <v>0.12386999999999999</v>
      </c>
      <c r="DQ575">
        <f t="shared" si="483"/>
        <v>9.6210000000000004E-2</v>
      </c>
      <c r="DR575">
        <f t="shared" si="484"/>
        <v>0.37285999999999997</v>
      </c>
      <c r="DS575">
        <f t="shared" si="485"/>
        <v>0</v>
      </c>
      <c r="DT575" s="7">
        <f t="shared" si="486"/>
        <v>0.81535000000000002</v>
      </c>
      <c r="DU575">
        <f t="shared" si="487"/>
        <v>0.28954000000000002</v>
      </c>
      <c r="DV575" s="7">
        <f t="shared" si="488"/>
        <v>1.2844199999999999</v>
      </c>
      <c r="DW575" s="10">
        <f t="shared" si="489"/>
        <v>0</v>
      </c>
      <c r="DX575" s="10">
        <f t="shared" si="490"/>
        <v>0</v>
      </c>
      <c r="DY575" s="31">
        <f t="shared" si="491"/>
        <v>1</v>
      </c>
      <c r="DZ575" s="31">
        <f t="shared" si="492"/>
        <v>0</v>
      </c>
      <c r="EA575" s="31">
        <f t="shared" si="493"/>
        <v>0</v>
      </c>
      <c r="EB575">
        <f t="shared" si="494"/>
        <v>0</v>
      </c>
      <c r="EC575">
        <f t="shared" si="495"/>
        <v>0</v>
      </c>
      <c r="ED575">
        <f t="shared" si="496"/>
        <v>1</v>
      </c>
      <c r="EE575" s="7">
        <f t="shared" si="497"/>
        <v>0</v>
      </c>
      <c r="EF575" s="31">
        <f t="shared" si="498"/>
        <v>0</v>
      </c>
      <c r="EG575">
        <f t="shared" si="499"/>
        <v>0</v>
      </c>
      <c r="EH575">
        <f t="shared" si="500"/>
        <v>0</v>
      </c>
      <c r="EI575">
        <f t="shared" si="501"/>
        <v>1</v>
      </c>
      <c r="EJ575" s="7">
        <f t="shared" si="502"/>
        <v>0</v>
      </c>
      <c r="EK575">
        <f t="shared" si="455"/>
        <v>0</v>
      </c>
      <c r="EL575">
        <f t="shared" si="456"/>
        <v>0</v>
      </c>
      <c r="EM575">
        <f t="shared" si="457"/>
        <v>1</v>
      </c>
      <c r="EN575">
        <f t="shared" si="458"/>
        <v>0</v>
      </c>
      <c r="EO575" s="75">
        <f t="shared" si="459"/>
        <v>7.8051538793870251E-2</v>
      </c>
      <c r="EP575" s="75">
        <f t="shared" si="460"/>
        <v>2.7205265699255379E-2</v>
      </c>
      <c r="EQ575" s="75">
        <f t="shared" si="461"/>
        <v>6.1126076901573102E-2</v>
      </c>
      <c r="ER575" s="75">
        <f t="shared" si="462"/>
        <v>0.23689293247604765</v>
      </c>
      <c r="ES575">
        <f t="shared" si="412"/>
        <v>0</v>
      </c>
      <c r="ET575">
        <f t="shared" si="413"/>
        <v>0</v>
      </c>
      <c r="EU575">
        <f t="shared" si="414"/>
        <v>0</v>
      </c>
      <c r="EV575">
        <f t="shared" si="415"/>
        <v>0</v>
      </c>
    </row>
    <row r="576" spans="1:152" x14ac:dyDescent="0.35">
      <c r="A576" t="s">
        <v>158</v>
      </c>
      <c r="B576" s="7">
        <v>1996</v>
      </c>
      <c r="C576">
        <v>0</v>
      </c>
      <c r="D576">
        <v>1.9879999999999998E-2</v>
      </c>
      <c r="E576">
        <v>1.6820000000000002E-2</v>
      </c>
      <c r="F576">
        <v>-1.376E-2</v>
      </c>
      <c r="G576">
        <v>0</v>
      </c>
      <c r="H576">
        <v>0</v>
      </c>
      <c r="I576" s="7">
        <v>0</v>
      </c>
      <c r="J576">
        <v>0</v>
      </c>
      <c r="K576">
        <v>0</v>
      </c>
      <c r="L576">
        <v>0</v>
      </c>
      <c r="M576">
        <v>0</v>
      </c>
      <c r="N576">
        <v>0</v>
      </c>
      <c r="O576">
        <v>0</v>
      </c>
      <c r="P576" s="7">
        <v>0</v>
      </c>
      <c r="Q576">
        <v>0</v>
      </c>
      <c r="R576">
        <v>-6.1199999999999996E-3</v>
      </c>
      <c r="S576">
        <v>-2.9059999999999999E-2</v>
      </c>
      <c r="T576">
        <v>1.529E-2</v>
      </c>
      <c r="U576">
        <v>0</v>
      </c>
      <c r="V576">
        <v>0</v>
      </c>
      <c r="W576" s="7">
        <v>0</v>
      </c>
      <c r="X576">
        <v>0</v>
      </c>
      <c r="Y576">
        <v>2.5999999999999999E-2</v>
      </c>
      <c r="Z576">
        <v>4.5879999999999997E-2</v>
      </c>
      <c r="AA576">
        <v>-2.9059999999999999E-2</v>
      </c>
      <c r="AB576">
        <v>0</v>
      </c>
      <c r="AC576">
        <v>0</v>
      </c>
      <c r="AD576" s="7">
        <v>0</v>
      </c>
      <c r="AE576">
        <v>0</v>
      </c>
      <c r="AF576">
        <v>2.9059999999999999E-2</v>
      </c>
      <c r="AG576">
        <v>0</v>
      </c>
      <c r="AH576">
        <v>1.5299999999999999E-3</v>
      </c>
      <c r="AI576">
        <v>0</v>
      </c>
      <c r="AJ576">
        <v>0</v>
      </c>
      <c r="AK576" s="7">
        <v>0</v>
      </c>
      <c r="AL576">
        <v>0</v>
      </c>
      <c r="AM576">
        <v>0</v>
      </c>
      <c r="AN576">
        <v>0</v>
      </c>
      <c r="AO576">
        <v>0</v>
      </c>
      <c r="AP576">
        <v>0</v>
      </c>
      <c r="AQ576">
        <v>0</v>
      </c>
      <c r="AR576" s="7">
        <v>0</v>
      </c>
      <c r="AS576">
        <v>0</v>
      </c>
      <c r="AT576">
        <v>0</v>
      </c>
      <c r="AU576">
        <v>0</v>
      </c>
      <c r="AV576">
        <v>0</v>
      </c>
      <c r="AW576">
        <v>0</v>
      </c>
      <c r="AX576">
        <v>0</v>
      </c>
      <c r="AY576" s="7">
        <v>0</v>
      </c>
      <c r="AZ576">
        <v>0</v>
      </c>
      <c r="BA576">
        <v>3.6700000000000003E-2</v>
      </c>
      <c r="BB576">
        <v>4.4350000000000001E-2</v>
      </c>
      <c r="BC576">
        <v>-2.1409999999999998E-2</v>
      </c>
      <c r="BD576">
        <v>0</v>
      </c>
      <c r="BE576">
        <v>0</v>
      </c>
      <c r="BF576" s="7">
        <v>0</v>
      </c>
      <c r="BG576">
        <v>0</v>
      </c>
      <c r="BH576">
        <v>0</v>
      </c>
      <c r="BI576">
        <v>0</v>
      </c>
      <c r="BJ576">
        <v>0</v>
      </c>
      <c r="BK576">
        <v>0</v>
      </c>
      <c r="BL576">
        <v>0</v>
      </c>
      <c r="BM576" s="7">
        <v>0</v>
      </c>
      <c r="BN576">
        <v>0</v>
      </c>
      <c r="BO576">
        <v>2.7529999999999999E-2</v>
      </c>
      <c r="BP576">
        <v>1.376E-2</v>
      </c>
      <c r="BQ576">
        <v>1.223E-2</v>
      </c>
      <c r="BR576">
        <v>0</v>
      </c>
      <c r="BS576">
        <v>0</v>
      </c>
      <c r="BT576" s="7">
        <v>0</v>
      </c>
      <c r="BU576">
        <v>0</v>
      </c>
      <c r="BV576">
        <v>0</v>
      </c>
      <c r="BW576">
        <v>0</v>
      </c>
      <c r="BX576">
        <v>0</v>
      </c>
      <c r="BY576">
        <v>0</v>
      </c>
      <c r="BZ576">
        <v>0</v>
      </c>
      <c r="CA576" s="7">
        <v>0</v>
      </c>
      <c r="CB576">
        <v>0</v>
      </c>
      <c r="CC576">
        <v>0.10705000000000001</v>
      </c>
      <c r="CD576">
        <v>8.7169999999999997E-2</v>
      </c>
      <c r="CE576">
        <v>5.1990000000000001E-2</v>
      </c>
      <c r="CF576">
        <v>0</v>
      </c>
      <c r="CG576">
        <v>0</v>
      </c>
      <c r="CH576" s="7">
        <v>0</v>
      </c>
      <c r="CI576">
        <v>0</v>
      </c>
      <c r="CJ576">
        <v>0</v>
      </c>
      <c r="CK576">
        <v>0</v>
      </c>
      <c r="CL576">
        <v>0</v>
      </c>
      <c r="CM576">
        <v>0</v>
      </c>
      <c r="CN576">
        <v>0</v>
      </c>
      <c r="CO576" s="7">
        <v>0</v>
      </c>
      <c r="CP576">
        <v>0</v>
      </c>
      <c r="CQ576">
        <v>0.16821</v>
      </c>
      <c r="CR576">
        <v>0.24009</v>
      </c>
      <c r="CS576">
        <v>0.17280000000000001</v>
      </c>
      <c r="CT576">
        <v>0</v>
      </c>
      <c r="CU576">
        <v>0</v>
      </c>
      <c r="CV576" s="7">
        <v>0</v>
      </c>
      <c r="CW576">
        <f t="shared" si="463"/>
        <v>0</v>
      </c>
      <c r="CX576">
        <f t="shared" si="464"/>
        <v>8.5639999999999994E-2</v>
      </c>
      <c r="CY576">
        <f t="shared" si="465"/>
        <v>6.1170000000000002E-2</v>
      </c>
      <c r="CZ576">
        <f t="shared" si="466"/>
        <v>-3.3639999999999996E-2</v>
      </c>
      <c r="DA576">
        <f t="shared" si="467"/>
        <v>0</v>
      </c>
      <c r="DB576">
        <f t="shared" si="468"/>
        <v>0</v>
      </c>
      <c r="DC576" s="7">
        <f t="shared" si="469"/>
        <v>0</v>
      </c>
      <c r="DD576">
        <f t="shared" si="470"/>
        <v>0</v>
      </c>
      <c r="DE576">
        <f t="shared" si="471"/>
        <v>0.30279</v>
      </c>
      <c r="DF576">
        <f t="shared" si="472"/>
        <v>0.34101999999999999</v>
      </c>
      <c r="DG576">
        <f t="shared" si="473"/>
        <v>0.23702000000000001</v>
      </c>
      <c r="DH576">
        <f t="shared" si="474"/>
        <v>0</v>
      </c>
      <c r="DI576">
        <f t="shared" si="475"/>
        <v>0</v>
      </c>
      <c r="DJ576" s="7">
        <f t="shared" si="476"/>
        <v>0</v>
      </c>
      <c r="DK576" s="10">
        <f t="shared" si="477"/>
        <v>8.5639999999999994E-2</v>
      </c>
      <c r="DL576" s="10">
        <f t="shared" si="478"/>
        <v>0.30279</v>
      </c>
      <c r="DM576">
        <f t="shared" si="479"/>
        <v>2.2939999999999995E-2</v>
      </c>
      <c r="DN576">
        <f t="shared" si="480"/>
        <v>3.0589999999999999E-2</v>
      </c>
      <c r="DO576">
        <f t="shared" si="481"/>
        <v>0</v>
      </c>
      <c r="DP576" s="7">
        <f t="shared" si="482"/>
        <v>5.9640000000000012E-2</v>
      </c>
      <c r="DQ576">
        <f t="shared" si="483"/>
        <v>5.3519999999999998E-2</v>
      </c>
      <c r="DR576">
        <f t="shared" si="484"/>
        <v>0.24621000000000001</v>
      </c>
      <c r="DS576">
        <f t="shared" si="485"/>
        <v>0</v>
      </c>
      <c r="DT576" s="7">
        <f t="shared" si="486"/>
        <v>0.58109999999999995</v>
      </c>
      <c r="DU576">
        <f t="shared" si="487"/>
        <v>0.11317000000000001</v>
      </c>
      <c r="DV576" s="7">
        <f t="shared" si="488"/>
        <v>0.88083</v>
      </c>
      <c r="DW576" s="10">
        <f t="shared" si="489"/>
        <v>0</v>
      </c>
      <c r="DX576" s="10">
        <f t="shared" si="490"/>
        <v>0</v>
      </c>
      <c r="DY576" s="31">
        <f t="shared" si="491"/>
        <v>1</v>
      </c>
      <c r="DZ576" s="31">
        <f t="shared" si="492"/>
        <v>0</v>
      </c>
      <c r="EA576" s="31">
        <f t="shared" si="493"/>
        <v>0</v>
      </c>
      <c r="EB576">
        <f t="shared" si="494"/>
        <v>0</v>
      </c>
      <c r="EC576">
        <f t="shared" si="495"/>
        <v>0</v>
      </c>
      <c r="ED576">
        <f t="shared" si="496"/>
        <v>1</v>
      </c>
      <c r="EE576" s="7">
        <f t="shared" si="497"/>
        <v>0</v>
      </c>
      <c r="EF576" s="31">
        <f t="shared" si="498"/>
        <v>0</v>
      </c>
      <c r="EG576">
        <f t="shared" si="499"/>
        <v>0</v>
      </c>
      <c r="EH576">
        <f t="shared" si="500"/>
        <v>0</v>
      </c>
      <c r="EI576">
        <f t="shared" si="501"/>
        <v>1</v>
      </c>
      <c r="EJ576" s="7">
        <f t="shared" si="502"/>
        <v>0</v>
      </c>
      <c r="EK576">
        <f t="shared" si="455"/>
        <v>0</v>
      </c>
      <c r="EL576">
        <f t="shared" si="456"/>
        <v>0</v>
      </c>
      <c r="EM576">
        <f t="shared" si="457"/>
        <v>1</v>
      </c>
      <c r="EN576">
        <f t="shared" si="458"/>
        <v>0</v>
      </c>
      <c r="EO576" s="75">
        <f t="shared" si="459"/>
        <v>2.3078470824949692E-2</v>
      </c>
      <c r="EP576" s="75">
        <f t="shared" si="460"/>
        <v>3.0774647887323942E-2</v>
      </c>
      <c r="EQ576" s="75">
        <f t="shared" si="461"/>
        <v>5.38430583501006E-2</v>
      </c>
      <c r="ER576" s="75">
        <f t="shared" si="462"/>
        <v>0.24769617706237426</v>
      </c>
      <c r="ES576">
        <f t="shared" si="412"/>
        <v>0</v>
      </c>
      <c r="ET576">
        <f t="shared" si="413"/>
        <v>0</v>
      </c>
      <c r="EU576">
        <f t="shared" si="414"/>
        <v>0</v>
      </c>
      <c r="EV576">
        <f t="shared" si="415"/>
        <v>0</v>
      </c>
    </row>
    <row r="577" spans="1:152" x14ac:dyDescent="0.35">
      <c r="A577" t="s">
        <v>158</v>
      </c>
      <c r="B577" s="7">
        <v>1997</v>
      </c>
      <c r="C577">
        <v>0</v>
      </c>
      <c r="D577">
        <v>1.6820000000000002E-2</v>
      </c>
      <c r="E577">
        <v>-1.376E-2</v>
      </c>
      <c r="F577">
        <v>0</v>
      </c>
      <c r="G577">
        <v>0</v>
      </c>
      <c r="H577">
        <v>0</v>
      </c>
      <c r="I577" s="7">
        <v>0</v>
      </c>
      <c r="J577">
        <v>0</v>
      </c>
      <c r="K577">
        <v>0</v>
      </c>
      <c r="L577">
        <v>0</v>
      </c>
      <c r="M577">
        <v>0</v>
      </c>
      <c r="N577">
        <v>0</v>
      </c>
      <c r="O577">
        <v>0</v>
      </c>
      <c r="P577" s="7">
        <v>0</v>
      </c>
      <c r="Q577">
        <v>0</v>
      </c>
      <c r="R577">
        <v>-2.9059999999999999E-2</v>
      </c>
      <c r="S577">
        <v>1.529E-2</v>
      </c>
      <c r="T577">
        <v>0</v>
      </c>
      <c r="U577">
        <v>0</v>
      </c>
      <c r="V577">
        <v>0</v>
      </c>
      <c r="W577" s="7">
        <v>0</v>
      </c>
      <c r="X577">
        <v>0</v>
      </c>
      <c r="Y577">
        <v>4.5879999999999997E-2</v>
      </c>
      <c r="Z577">
        <v>-2.9059999999999999E-2</v>
      </c>
      <c r="AA577">
        <v>0</v>
      </c>
      <c r="AB577">
        <v>0</v>
      </c>
      <c r="AC577">
        <v>0</v>
      </c>
      <c r="AD577" s="7">
        <v>0</v>
      </c>
      <c r="AE577">
        <v>0</v>
      </c>
      <c r="AF577">
        <v>0</v>
      </c>
      <c r="AG577">
        <v>1.5299999999999999E-3</v>
      </c>
      <c r="AH577">
        <v>0</v>
      </c>
      <c r="AI577">
        <v>0</v>
      </c>
      <c r="AJ577">
        <v>0</v>
      </c>
      <c r="AK577" s="7">
        <v>0</v>
      </c>
      <c r="AL577">
        <v>0</v>
      </c>
      <c r="AM577">
        <v>0</v>
      </c>
      <c r="AN577">
        <v>0</v>
      </c>
      <c r="AO577">
        <v>0</v>
      </c>
      <c r="AP577">
        <v>0</v>
      </c>
      <c r="AQ577">
        <v>0</v>
      </c>
      <c r="AR577" s="7">
        <v>0</v>
      </c>
      <c r="AS577">
        <v>0</v>
      </c>
      <c r="AT577">
        <v>0</v>
      </c>
      <c r="AU577">
        <v>0</v>
      </c>
      <c r="AV577">
        <v>0</v>
      </c>
      <c r="AW577">
        <v>0</v>
      </c>
      <c r="AX577">
        <v>0</v>
      </c>
      <c r="AY577" s="7">
        <v>0</v>
      </c>
      <c r="AZ577">
        <v>0</v>
      </c>
      <c r="BA577">
        <v>4.4350000000000001E-2</v>
      </c>
      <c r="BB577">
        <v>-2.1409999999999998E-2</v>
      </c>
      <c r="BC577">
        <v>0</v>
      </c>
      <c r="BD577">
        <v>0</v>
      </c>
      <c r="BE577">
        <v>0</v>
      </c>
      <c r="BF577" s="7">
        <v>0</v>
      </c>
      <c r="BG577">
        <v>0</v>
      </c>
      <c r="BH577">
        <v>0</v>
      </c>
      <c r="BI577">
        <v>0</v>
      </c>
      <c r="BJ577">
        <v>0</v>
      </c>
      <c r="BK577">
        <v>0</v>
      </c>
      <c r="BL577">
        <v>0</v>
      </c>
      <c r="BM577" s="7">
        <v>0</v>
      </c>
      <c r="BN577">
        <v>0</v>
      </c>
      <c r="BO577">
        <v>1.376E-2</v>
      </c>
      <c r="BP577">
        <v>1.223E-2</v>
      </c>
      <c r="BQ577">
        <v>0</v>
      </c>
      <c r="BR577">
        <v>0</v>
      </c>
      <c r="BS577">
        <v>0</v>
      </c>
      <c r="BT577" s="7">
        <v>0</v>
      </c>
      <c r="BU577">
        <v>0</v>
      </c>
      <c r="BV577">
        <v>0</v>
      </c>
      <c r="BW577">
        <v>0</v>
      </c>
      <c r="BX577">
        <v>0</v>
      </c>
      <c r="BY577">
        <v>0</v>
      </c>
      <c r="BZ577">
        <v>0</v>
      </c>
      <c r="CA577" s="7">
        <v>0</v>
      </c>
      <c r="CB577">
        <v>0</v>
      </c>
      <c r="CC577">
        <v>8.7169999999999997E-2</v>
      </c>
      <c r="CD577">
        <v>5.1990000000000001E-2</v>
      </c>
      <c r="CE577">
        <v>0</v>
      </c>
      <c r="CF577">
        <v>0</v>
      </c>
      <c r="CG577">
        <v>0</v>
      </c>
      <c r="CH577" s="7">
        <v>0</v>
      </c>
      <c r="CI577">
        <v>0</v>
      </c>
      <c r="CJ577">
        <v>0</v>
      </c>
      <c r="CK577">
        <v>0</v>
      </c>
      <c r="CL577">
        <v>0</v>
      </c>
      <c r="CM577">
        <v>0</v>
      </c>
      <c r="CN577">
        <v>0</v>
      </c>
      <c r="CO577" s="7">
        <v>0</v>
      </c>
      <c r="CP577">
        <v>0</v>
      </c>
      <c r="CQ577">
        <v>0.24009</v>
      </c>
      <c r="CR577">
        <v>0.17280000000000001</v>
      </c>
      <c r="CS577">
        <v>0</v>
      </c>
      <c r="CT577">
        <v>0</v>
      </c>
      <c r="CU577">
        <v>0</v>
      </c>
      <c r="CV577" s="7">
        <v>0</v>
      </c>
      <c r="CW577">
        <f t="shared" si="463"/>
        <v>0</v>
      </c>
      <c r="CX577">
        <f t="shared" si="464"/>
        <v>6.1170000000000002E-2</v>
      </c>
      <c r="CY577">
        <f t="shared" si="465"/>
        <v>-3.3639999999999996E-2</v>
      </c>
      <c r="CZ577">
        <f t="shared" si="466"/>
        <v>0</v>
      </c>
      <c r="DA577">
        <f t="shared" si="467"/>
        <v>0</v>
      </c>
      <c r="DB577">
        <f t="shared" si="468"/>
        <v>0</v>
      </c>
      <c r="DC577" s="7">
        <f t="shared" si="469"/>
        <v>0</v>
      </c>
      <c r="DD577">
        <f t="shared" si="470"/>
        <v>0</v>
      </c>
      <c r="DE577">
        <f t="shared" si="471"/>
        <v>0.34101999999999999</v>
      </c>
      <c r="DF577">
        <f t="shared" si="472"/>
        <v>0.23702000000000001</v>
      </c>
      <c r="DG577">
        <f t="shared" si="473"/>
        <v>0</v>
      </c>
      <c r="DH577">
        <f t="shared" si="474"/>
        <v>0</v>
      </c>
      <c r="DI577">
        <f t="shared" si="475"/>
        <v>0</v>
      </c>
      <c r="DJ577" s="7">
        <f t="shared" si="476"/>
        <v>0</v>
      </c>
      <c r="DK577" s="10">
        <f t="shared" si="477"/>
        <v>6.1170000000000002E-2</v>
      </c>
      <c r="DL577" s="10">
        <f t="shared" si="478"/>
        <v>0.34101999999999999</v>
      </c>
      <c r="DM577">
        <f t="shared" si="479"/>
        <v>3.060000000000002E-3</v>
      </c>
      <c r="DN577">
        <f t="shared" si="480"/>
        <v>1.5299999999999999E-3</v>
      </c>
      <c r="DO577">
        <f t="shared" si="481"/>
        <v>0</v>
      </c>
      <c r="DP577" s="7">
        <f t="shared" si="482"/>
        <v>2.2940000000000002E-2</v>
      </c>
      <c r="DQ577">
        <f t="shared" si="483"/>
        <v>2.5989999999999999E-2</v>
      </c>
      <c r="DR577">
        <f t="shared" si="484"/>
        <v>0.13916000000000001</v>
      </c>
      <c r="DS577">
        <f t="shared" si="485"/>
        <v>0</v>
      </c>
      <c r="DT577" s="7">
        <f t="shared" si="486"/>
        <v>0.41288999999999998</v>
      </c>
      <c r="DU577">
        <f t="shared" si="487"/>
        <v>2.7530000000000006E-2</v>
      </c>
      <c r="DV577" s="7">
        <f t="shared" si="488"/>
        <v>0.57804</v>
      </c>
      <c r="DW577" s="10">
        <f t="shared" si="489"/>
        <v>0</v>
      </c>
      <c r="DX577" s="10">
        <f t="shared" si="490"/>
        <v>0</v>
      </c>
      <c r="DY577" s="31">
        <f t="shared" si="491"/>
        <v>1</v>
      </c>
      <c r="DZ577" s="31">
        <f t="shared" si="492"/>
        <v>0</v>
      </c>
      <c r="EA577" s="31">
        <f t="shared" si="493"/>
        <v>0</v>
      </c>
      <c r="EB577">
        <f t="shared" si="494"/>
        <v>0</v>
      </c>
      <c r="EC577">
        <f t="shared" si="495"/>
        <v>0</v>
      </c>
      <c r="ED577">
        <f t="shared" si="496"/>
        <v>1</v>
      </c>
      <c r="EE577" s="7">
        <f t="shared" si="497"/>
        <v>0</v>
      </c>
      <c r="EF577" s="31">
        <f t="shared" si="498"/>
        <v>0</v>
      </c>
      <c r="EG577">
        <f t="shared" si="499"/>
        <v>0</v>
      </c>
      <c r="EH577">
        <f t="shared" si="500"/>
        <v>0</v>
      </c>
      <c r="EI577">
        <f t="shared" si="501"/>
        <v>1</v>
      </c>
      <c r="EJ577" s="7">
        <f t="shared" si="502"/>
        <v>0</v>
      </c>
      <c r="EK577">
        <f t="shared" si="455"/>
        <v>0</v>
      </c>
      <c r="EL577">
        <f t="shared" si="456"/>
        <v>0</v>
      </c>
      <c r="EM577">
        <f t="shared" si="457"/>
        <v>1</v>
      </c>
      <c r="EN577">
        <f t="shared" si="458"/>
        <v>0</v>
      </c>
      <c r="EO577" s="75">
        <f t="shared" si="459"/>
        <v>5.0530904767409259E-3</v>
      </c>
      <c r="EP577" s="75">
        <f t="shared" si="460"/>
        <v>2.5265452383704608E-3</v>
      </c>
      <c r="EQ577" s="75">
        <f t="shared" si="461"/>
        <v>4.2918242317155741E-2</v>
      </c>
      <c r="ER577" s="75">
        <f t="shared" si="462"/>
        <v>0.22980002311871464</v>
      </c>
      <c r="ES577">
        <f t="shared" si="412"/>
        <v>0</v>
      </c>
      <c r="ET577">
        <f t="shared" si="413"/>
        <v>0</v>
      </c>
      <c r="EU577">
        <f t="shared" si="414"/>
        <v>0</v>
      </c>
      <c r="EV577">
        <f t="shared" si="415"/>
        <v>0</v>
      </c>
    </row>
    <row r="578" spans="1:152" x14ac:dyDescent="0.35">
      <c r="A578" t="s">
        <v>158</v>
      </c>
      <c r="B578" s="7">
        <v>1998</v>
      </c>
      <c r="C578">
        <v>0</v>
      </c>
      <c r="D578">
        <v>-1.376E-2</v>
      </c>
      <c r="E578">
        <v>0</v>
      </c>
      <c r="F578">
        <v>0</v>
      </c>
      <c r="G578">
        <v>0</v>
      </c>
      <c r="H578">
        <v>0</v>
      </c>
      <c r="I578" s="7">
        <v>0</v>
      </c>
      <c r="J578">
        <v>0</v>
      </c>
      <c r="K578">
        <v>0</v>
      </c>
      <c r="L578">
        <v>0</v>
      </c>
      <c r="M578">
        <v>0</v>
      </c>
      <c r="N578">
        <v>0</v>
      </c>
      <c r="O578">
        <v>0</v>
      </c>
      <c r="P578" s="7">
        <v>0</v>
      </c>
      <c r="Q578">
        <v>0</v>
      </c>
      <c r="R578">
        <v>1.529E-2</v>
      </c>
      <c r="S578">
        <v>0</v>
      </c>
      <c r="T578">
        <v>0</v>
      </c>
      <c r="U578">
        <v>0</v>
      </c>
      <c r="V578">
        <v>0</v>
      </c>
      <c r="W578" s="7">
        <v>0</v>
      </c>
      <c r="X578">
        <v>0</v>
      </c>
      <c r="Y578">
        <v>-2.9059999999999999E-2</v>
      </c>
      <c r="Z578">
        <v>0</v>
      </c>
      <c r="AA578">
        <v>0</v>
      </c>
      <c r="AB578">
        <v>0</v>
      </c>
      <c r="AC578">
        <v>0</v>
      </c>
      <c r="AD578" s="7">
        <v>0</v>
      </c>
      <c r="AE578">
        <v>0</v>
      </c>
      <c r="AF578">
        <v>1.5299999999999999E-3</v>
      </c>
      <c r="AG578">
        <v>0</v>
      </c>
      <c r="AH578">
        <v>0</v>
      </c>
      <c r="AI578">
        <v>0</v>
      </c>
      <c r="AJ578">
        <v>0</v>
      </c>
      <c r="AK578" s="7">
        <v>0</v>
      </c>
      <c r="AL578">
        <v>0</v>
      </c>
      <c r="AM578">
        <v>0</v>
      </c>
      <c r="AN578">
        <v>0</v>
      </c>
      <c r="AO578">
        <v>0</v>
      </c>
      <c r="AP578">
        <v>0</v>
      </c>
      <c r="AQ578">
        <v>0</v>
      </c>
      <c r="AR578" s="7">
        <v>0</v>
      </c>
      <c r="AS578">
        <v>0</v>
      </c>
      <c r="AT578">
        <v>0</v>
      </c>
      <c r="AU578">
        <v>0</v>
      </c>
      <c r="AV578">
        <v>0</v>
      </c>
      <c r="AW578">
        <v>0</v>
      </c>
      <c r="AX578">
        <v>0</v>
      </c>
      <c r="AY578" s="7">
        <v>0</v>
      </c>
      <c r="AZ578">
        <v>0</v>
      </c>
      <c r="BA578">
        <v>-2.1409999999999998E-2</v>
      </c>
      <c r="BB578">
        <v>0</v>
      </c>
      <c r="BC578">
        <v>0</v>
      </c>
      <c r="BD578">
        <v>0</v>
      </c>
      <c r="BE578">
        <v>0</v>
      </c>
      <c r="BF578" s="7">
        <v>0</v>
      </c>
      <c r="BG578">
        <v>0</v>
      </c>
      <c r="BH578">
        <v>0</v>
      </c>
      <c r="BI578">
        <v>0</v>
      </c>
      <c r="BJ578">
        <v>0</v>
      </c>
      <c r="BK578">
        <v>0</v>
      </c>
      <c r="BL578">
        <v>0</v>
      </c>
      <c r="BM578" s="7">
        <v>0</v>
      </c>
      <c r="BN578">
        <v>0</v>
      </c>
      <c r="BO578">
        <v>1.223E-2</v>
      </c>
      <c r="BP578">
        <v>0</v>
      </c>
      <c r="BQ578">
        <v>0</v>
      </c>
      <c r="BR578">
        <v>0</v>
      </c>
      <c r="BS578">
        <v>0</v>
      </c>
      <c r="BT578" s="7">
        <v>0</v>
      </c>
      <c r="BU578">
        <v>0</v>
      </c>
      <c r="BV578">
        <v>0</v>
      </c>
      <c r="BW578">
        <v>0</v>
      </c>
      <c r="BX578">
        <v>0</v>
      </c>
      <c r="BY578">
        <v>0</v>
      </c>
      <c r="BZ578">
        <v>0</v>
      </c>
      <c r="CA578" s="7">
        <v>0</v>
      </c>
      <c r="CB578">
        <v>0</v>
      </c>
      <c r="CC578">
        <v>5.1990000000000001E-2</v>
      </c>
      <c r="CD578">
        <v>0</v>
      </c>
      <c r="CE578">
        <v>0</v>
      </c>
      <c r="CF578">
        <v>0</v>
      </c>
      <c r="CG578">
        <v>0</v>
      </c>
      <c r="CH578" s="7">
        <v>0</v>
      </c>
      <c r="CI578">
        <v>0</v>
      </c>
      <c r="CJ578">
        <v>0</v>
      </c>
      <c r="CK578">
        <v>0</v>
      </c>
      <c r="CL578">
        <v>0</v>
      </c>
      <c r="CM578">
        <v>0</v>
      </c>
      <c r="CN578">
        <v>0</v>
      </c>
      <c r="CO578" s="7">
        <v>0</v>
      </c>
      <c r="CP578">
        <v>0</v>
      </c>
      <c r="CQ578">
        <v>0.17280000000000001</v>
      </c>
      <c r="CR578">
        <v>0</v>
      </c>
      <c r="CS578">
        <v>0</v>
      </c>
      <c r="CT578">
        <v>0</v>
      </c>
      <c r="CU578">
        <v>0</v>
      </c>
      <c r="CV578" s="7">
        <v>0</v>
      </c>
      <c r="CW578">
        <f t="shared" si="463"/>
        <v>0</v>
      </c>
      <c r="CX578">
        <f t="shared" si="464"/>
        <v>-3.3639999999999996E-2</v>
      </c>
      <c r="CY578">
        <f t="shared" si="465"/>
        <v>0</v>
      </c>
      <c r="CZ578">
        <f t="shared" si="466"/>
        <v>0</v>
      </c>
      <c r="DA578">
        <f t="shared" si="467"/>
        <v>0</v>
      </c>
      <c r="DB578">
        <f t="shared" si="468"/>
        <v>0</v>
      </c>
      <c r="DC578" s="7">
        <f t="shared" si="469"/>
        <v>0</v>
      </c>
      <c r="DD578">
        <f t="shared" si="470"/>
        <v>0</v>
      </c>
      <c r="DE578">
        <f t="shared" si="471"/>
        <v>0.23702000000000001</v>
      </c>
      <c r="DF578">
        <f t="shared" si="472"/>
        <v>0</v>
      </c>
      <c r="DG578">
        <f t="shared" si="473"/>
        <v>0</v>
      </c>
      <c r="DH578">
        <f t="shared" si="474"/>
        <v>0</v>
      </c>
      <c r="DI578">
        <f t="shared" si="475"/>
        <v>0</v>
      </c>
      <c r="DJ578" s="7">
        <f t="shared" si="476"/>
        <v>0</v>
      </c>
      <c r="DK578" s="10">
        <f t="shared" si="477"/>
        <v>-3.3639999999999996E-2</v>
      </c>
      <c r="DL578" s="10">
        <f t="shared" si="478"/>
        <v>0.23702000000000001</v>
      </c>
      <c r="DM578">
        <f t="shared" si="479"/>
        <v>-1.376E-2</v>
      </c>
      <c r="DN578">
        <f t="shared" si="480"/>
        <v>1.5299999999999999E-3</v>
      </c>
      <c r="DO578">
        <f t="shared" si="481"/>
        <v>0</v>
      </c>
      <c r="DP578" s="7">
        <f t="shared" si="482"/>
        <v>-2.1409999999999998E-2</v>
      </c>
      <c r="DQ578">
        <f t="shared" si="483"/>
        <v>1.223E-2</v>
      </c>
      <c r="DR578">
        <f t="shared" si="484"/>
        <v>5.1990000000000001E-2</v>
      </c>
      <c r="DS578">
        <f t="shared" si="485"/>
        <v>0</v>
      </c>
      <c r="DT578" s="7">
        <f t="shared" si="486"/>
        <v>0.17280000000000001</v>
      </c>
      <c r="DU578">
        <f t="shared" si="487"/>
        <v>-3.3639999999999996E-2</v>
      </c>
      <c r="DV578" s="7">
        <f t="shared" si="488"/>
        <v>0.23702000000000001</v>
      </c>
      <c r="DW578" s="10">
        <f t="shared" si="489"/>
        <v>0</v>
      </c>
      <c r="DX578" s="10">
        <f t="shared" si="490"/>
        <v>0</v>
      </c>
      <c r="DY578" s="31">
        <f t="shared" si="491"/>
        <v>1</v>
      </c>
      <c r="DZ578" s="31">
        <f t="shared" si="492"/>
        <v>0</v>
      </c>
      <c r="EA578" s="31">
        <f t="shared" si="493"/>
        <v>0</v>
      </c>
      <c r="EB578">
        <f t="shared" si="494"/>
        <v>0</v>
      </c>
      <c r="EC578">
        <f t="shared" si="495"/>
        <v>0</v>
      </c>
      <c r="ED578">
        <f t="shared" si="496"/>
        <v>1</v>
      </c>
      <c r="EE578" s="7">
        <f t="shared" si="497"/>
        <v>0</v>
      </c>
      <c r="EF578" s="31">
        <f t="shared" si="498"/>
        <v>0</v>
      </c>
      <c r="EG578">
        <f t="shared" si="499"/>
        <v>0</v>
      </c>
      <c r="EH578">
        <f t="shared" si="500"/>
        <v>0</v>
      </c>
      <c r="EI578">
        <f t="shared" si="501"/>
        <v>1</v>
      </c>
      <c r="EJ578" s="7">
        <f t="shared" si="502"/>
        <v>0</v>
      </c>
      <c r="EK578">
        <f t="shared" si="455"/>
        <v>0</v>
      </c>
      <c r="EL578">
        <f t="shared" si="456"/>
        <v>0</v>
      </c>
      <c r="EM578">
        <f t="shared" si="457"/>
        <v>1</v>
      </c>
      <c r="EN578">
        <f t="shared" si="458"/>
        <v>0</v>
      </c>
      <c r="EO578" s="75">
        <f t="shared" si="459"/>
        <v>-6.7656603402497781E-2</v>
      </c>
      <c r="EP578" s="75">
        <f t="shared" si="460"/>
        <v>7.5228636050742445E-3</v>
      </c>
      <c r="EQ578" s="75">
        <f t="shared" si="461"/>
        <v>6.0133739797423535E-2</v>
      </c>
      <c r="ER578" s="75">
        <f t="shared" si="462"/>
        <v>0.25562985544301309</v>
      </c>
      <c r="ES578">
        <f t="shared" si="412"/>
        <v>0</v>
      </c>
      <c r="ET578">
        <f t="shared" si="413"/>
        <v>0</v>
      </c>
      <c r="EU578">
        <f t="shared" si="414"/>
        <v>0</v>
      </c>
      <c r="EV578">
        <f t="shared" si="415"/>
        <v>0</v>
      </c>
    </row>
    <row r="579" spans="1:152" x14ac:dyDescent="0.35">
      <c r="A579" t="s">
        <v>158</v>
      </c>
      <c r="B579" s="7">
        <v>1999</v>
      </c>
      <c r="C579">
        <v>0</v>
      </c>
      <c r="D579">
        <v>0</v>
      </c>
      <c r="E579">
        <v>0</v>
      </c>
      <c r="F579">
        <v>0</v>
      </c>
      <c r="G579">
        <v>0</v>
      </c>
      <c r="H579">
        <v>0</v>
      </c>
      <c r="I579" s="7">
        <v>0</v>
      </c>
      <c r="J579">
        <v>0</v>
      </c>
      <c r="K579">
        <v>0</v>
      </c>
      <c r="L579">
        <v>0</v>
      </c>
      <c r="M579">
        <v>0</v>
      </c>
      <c r="N579">
        <v>0</v>
      </c>
      <c r="O579">
        <v>0</v>
      </c>
      <c r="P579" s="7">
        <v>0</v>
      </c>
      <c r="Q579">
        <v>0</v>
      </c>
      <c r="R579">
        <v>0</v>
      </c>
      <c r="S579">
        <v>0</v>
      </c>
      <c r="T579">
        <v>0</v>
      </c>
      <c r="U579">
        <v>0</v>
      </c>
      <c r="V579">
        <v>0</v>
      </c>
      <c r="W579" s="7">
        <v>0</v>
      </c>
      <c r="X579">
        <v>0</v>
      </c>
      <c r="Y579">
        <v>0</v>
      </c>
      <c r="Z579">
        <v>0</v>
      </c>
      <c r="AA579">
        <v>0</v>
      </c>
      <c r="AB579">
        <v>0</v>
      </c>
      <c r="AC579">
        <v>0</v>
      </c>
      <c r="AD579" s="7">
        <v>0</v>
      </c>
      <c r="AE579">
        <v>0</v>
      </c>
      <c r="AF579">
        <v>0</v>
      </c>
      <c r="AG579">
        <v>0</v>
      </c>
      <c r="AH579">
        <v>0</v>
      </c>
      <c r="AI579">
        <v>0</v>
      </c>
      <c r="AJ579">
        <v>0</v>
      </c>
      <c r="AK579" s="7">
        <v>0</v>
      </c>
      <c r="AL579">
        <v>0</v>
      </c>
      <c r="AM579">
        <v>0</v>
      </c>
      <c r="AN579">
        <v>0</v>
      </c>
      <c r="AO579">
        <v>0</v>
      </c>
      <c r="AP579">
        <v>0</v>
      </c>
      <c r="AQ579">
        <v>0</v>
      </c>
      <c r="AR579" s="7">
        <v>0</v>
      </c>
      <c r="AS579">
        <v>0</v>
      </c>
      <c r="AT579">
        <v>0</v>
      </c>
      <c r="AU579">
        <v>0</v>
      </c>
      <c r="AV579">
        <v>0</v>
      </c>
      <c r="AW579">
        <v>0</v>
      </c>
      <c r="AX579">
        <v>0</v>
      </c>
      <c r="AY579" s="7">
        <v>0</v>
      </c>
      <c r="AZ579">
        <v>0</v>
      </c>
      <c r="BA579">
        <v>0</v>
      </c>
      <c r="BB579">
        <v>0</v>
      </c>
      <c r="BC579">
        <v>0</v>
      </c>
      <c r="BD579">
        <v>0</v>
      </c>
      <c r="BE579">
        <v>0</v>
      </c>
      <c r="BF579" s="7">
        <v>0</v>
      </c>
      <c r="BG579">
        <v>0</v>
      </c>
      <c r="BH579">
        <v>0</v>
      </c>
      <c r="BI579">
        <v>0</v>
      </c>
      <c r="BJ579">
        <v>0</v>
      </c>
      <c r="BK579">
        <v>0</v>
      </c>
      <c r="BL579">
        <v>0</v>
      </c>
      <c r="BM579" s="7">
        <v>0</v>
      </c>
      <c r="BN579">
        <v>0</v>
      </c>
      <c r="BO579">
        <v>0</v>
      </c>
      <c r="BP579">
        <v>0</v>
      </c>
      <c r="BQ579">
        <v>0</v>
      </c>
      <c r="BR579">
        <v>0</v>
      </c>
      <c r="BS579">
        <v>0</v>
      </c>
      <c r="BT579" s="7">
        <v>0</v>
      </c>
      <c r="BU579">
        <v>0</v>
      </c>
      <c r="BV579">
        <v>0</v>
      </c>
      <c r="BW579">
        <v>0</v>
      </c>
      <c r="BX579">
        <v>0</v>
      </c>
      <c r="BY579">
        <v>0</v>
      </c>
      <c r="BZ579">
        <v>0</v>
      </c>
      <c r="CA579" s="7">
        <v>0</v>
      </c>
      <c r="CB579">
        <v>0</v>
      </c>
      <c r="CC579">
        <v>0</v>
      </c>
      <c r="CD579">
        <v>0</v>
      </c>
      <c r="CE579">
        <v>0</v>
      </c>
      <c r="CF579">
        <v>0</v>
      </c>
      <c r="CG579">
        <v>0</v>
      </c>
      <c r="CH579" s="7">
        <v>0</v>
      </c>
      <c r="CI579">
        <v>0</v>
      </c>
      <c r="CJ579">
        <v>0</v>
      </c>
      <c r="CK579">
        <v>0</v>
      </c>
      <c r="CL579">
        <v>0</v>
      </c>
      <c r="CM579">
        <v>0</v>
      </c>
      <c r="CN579">
        <v>0</v>
      </c>
      <c r="CO579" s="7">
        <v>0</v>
      </c>
      <c r="CP579">
        <v>0</v>
      </c>
      <c r="CQ579">
        <v>0</v>
      </c>
      <c r="CR579">
        <v>0</v>
      </c>
      <c r="CS579">
        <v>0</v>
      </c>
      <c r="CT579">
        <v>0</v>
      </c>
      <c r="CU579">
        <v>0</v>
      </c>
      <c r="CV579" s="7">
        <v>0</v>
      </c>
      <c r="CW579">
        <f t="shared" si="463"/>
        <v>0</v>
      </c>
      <c r="CX579">
        <f t="shared" si="464"/>
        <v>0</v>
      </c>
      <c r="CY579">
        <f t="shared" si="465"/>
        <v>0</v>
      </c>
      <c r="CZ579">
        <f t="shared" si="466"/>
        <v>0</v>
      </c>
      <c r="DA579">
        <f t="shared" si="467"/>
        <v>0</v>
      </c>
      <c r="DB579">
        <f t="shared" si="468"/>
        <v>0</v>
      </c>
      <c r="DC579" s="7">
        <f t="shared" si="469"/>
        <v>0</v>
      </c>
      <c r="DD579">
        <f t="shared" si="470"/>
        <v>0</v>
      </c>
      <c r="DE579">
        <f t="shared" si="471"/>
        <v>0</v>
      </c>
      <c r="DF579">
        <f t="shared" si="472"/>
        <v>0</v>
      </c>
      <c r="DG579">
        <f t="shared" si="473"/>
        <v>0</v>
      </c>
      <c r="DH579">
        <f t="shared" si="474"/>
        <v>0</v>
      </c>
      <c r="DI579">
        <f t="shared" si="475"/>
        <v>0</v>
      </c>
      <c r="DJ579" s="7">
        <f t="shared" si="476"/>
        <v>0</v>
      </c>
      <c r="DK579" s="10">
        <f t="shared" si="477"/>
        <v>0</v>
      </c>
      <c r="DL579" s="10">
        <f t="shared" si="478"/>
        <v>0</v>
      </c>
      <c r="DM579">
        <f t="shared" si="479"/>
        <v>0</v>
      </c>
      <c r="DN579">
        <f t="shared" si="480"/>
        <v>0</v>
      </c>
      <c r="DO579">
        <f t="shared" si="481"/>
        <v>0</v>
      </c>
      <c r="DP579" s="7">
        <f t="shared" si="482"/>
        <v>0</v>
      </c>
      <c r="DQ579">
        <f t="shared" si="483"/>
        <v>0</v>
      </c>
      <c r="DR579">
        <f t="shared" si="484"/>
        <v>0</v>
      </c>
      <c r="DS579">
        <f t="shared" si="485"/>
        <v>0</v>
      </c>
      <c r="DT579" s="7">
        <f t="shared" si="486"/>
        <v>0</v>
      </c>
      <c r="DU579">
        <f t="shared" si="487"/>
        <v>0</v>
      </c>
      <c r="DV579" s="7">
        <f t="shared" si="488"/>
        <v>0</v>
      </c>
      <c r="DW579" s="10">
        <f t="shared" si="489"/>
        <v>0</v>
      </c>
      <c r="DX579" s="10">
        <f t="shared" si="490"/>
        <v>0</v>
      </c>
      <c r="DY579" s="31">
        <f t="shared" si="491"/>
        <v>0</v>
      </c>
      <c r="DZ579" s="31">
        <f t="shared" si="492"/>
        <v>0</v>
      </c>
      <c r="EA579" s="31">
        <f t="shared" si="493"/>
        <v>0</v>
      </c>
      <c r="EB579">
        <f t="shared" si="494"/>
        <v>0</v>
      </c>
      <c r="EC579">
        <f t="shared" si="495"/>
        <v>0</v>
      </c>
      <c r="ED579">
        <f t="shared" si="496"/>
        <v>0</v>
      </c>
      <c r="EE579" s="7">
        <f t="shared" si="497"/>
        <v>0</v>
      </c>
      <c r="EF579" s="31">
        <f t="shared" si="498"/>
        <v>0</v>
      </c>
      <c r="EG579">
        <f t="shared" si="499"/>
        <v>0</v>
      </c>
      <c r="EH579">
        <f t="shared" si="500"/>
        <v>0</v>
      </c>
      <c r="EI579">
        <f t="shared" si="501"/>
        <v>0</v>
      </c>
      <c r="EJ579" s="7">
        <f t="shared" si="502"/>
        <v>0</v>
      </c>
      <c r="EK579">
        <f t="shared" si="455"/>
        <v>0</v>
      </c>
      <c r="EL579">
        <f t="shared" si="456"/>
        <v>0</v>
      </c>
      <c r="EM579">
        <f t="shared" si="457"/>
        <v>0</v>
      </c>
      <c r="EN579">
        <f t="shared" si="458"/>
        <v>0</v>
      </c>
      <c r="EO579" s="75">
        <f t="shared" si="459"/>
        <v>0</v>
      </c>
      <c r="EP579" s="75">
        <f t="shared" si="460"/>
        <v>0</v>
      </c>
      <c r="EQ579" s="75">
        <f t="shared" si="461"/>
        <v>0</v>
      </c>
      <c r="ER579" s="75">
        <f t="shared" si="462"/>
        <v>0</v>
      </c>
      <c r="ES579">
        <f t="shared" ref="ES579:ES594" si="503">IF($A579="DEU",IF(AND($B579&gt;1991,$DW579=1,EA579=1,EO579&lt;$EX$3),1,0),IF(AND($B579&gt;1980,$DW579=1,EA579=1,EO579&lt;$EX$3),1,0))</f>
        <v>0</v>
      </c>
      <c r="ET579">
        <f t="shared" ref="ET579:ET594" si="504">IF($A579="DEU",IF(AND($B579&gt;1991,$DW579=1,EB579=1,EP579&lt;$EX$3),1,0),IF(AND($B579&gt;1980,$DW579=1,EB579=1,EP579&lt;$EX$3),1,0))</f>
        <v>0</v>
      </c>
      <c r="EU579">
        <f t="shared" ref="EU579:EU594" si="505">IF($A579="DEU",IF(AND($B579&gt;1991,$DW579=1,EC579=1,EQ579&lt;$EX$3),1,0),IF(AND($B579&gt;1980,$DW579=1,EC579=1,EQ579&lt;$EX$3),1,0))</f>
        <v>0</v>
      </c>
      <c r="EV579">
        <f t="shared" ref="EV579:EV594" si="506">IF($A579="DEU",IF(AND($B579&gt;1991,$DW579=1,ED579=1,ER579&lt;$EX$3),1,0),IF(AND($B579&gt;1980,$DW579=1,ED579=1,ER579&lt;$EX$3),1,0))</f>
        <v>0</v>
      </c>
    </row>
    <row r="580" spans="1:152" x14ac:dyDescent="0.35">
      <c r="A580" t="s">
        <v>158</v>
      </c>
      <c r="B580" s="7">
        <v>2000</v>
      </c>
      <c r="C580">
        <v>0</v>
      </c>
      <c r="D580">
        <v>0</v>
      </c>
      <c r="E580">
        <v>0</v>
      </c>
      <c r="F580">
        <v>0</v>
      </c>
      <c r="G580">
        <v>0</v>
      </c>
      <c r="H580">
        <v>0</v>
      </c>
      <c r="I580" s="7">
        <v>0</v>
      </c>
      <c r="J580">
        <v>0</v>
      </c>
      <c r="K580">
        <v>0</v>
      </c>
      <c r="L580">
        <v>0</v>
      </c>
      <c r="M580">
        <v>0</v>
      </c>
      <c r="N580">
        <v>0</v>
      </c>
      <c r="O580">
        <v>0</v>
      </c>
      <c r="P580" s="7">
        <v>0</v>
      </c>
      <c r="Q580">
        <v>0</v>
      </c>
      <c r="R580">
        <v>0</v>
      </c>
      <c r="S580">
        <v>0</v>
      </c>
      <c r="T580">
        <v>0</v>
      </c>
      <c r="U580">
        <v>0</v>
      </c>
      <c r="V580">
        <v>0</v>
      </c>
      <c r="W580" s="7">
        <v>0</v>
      </c>
      <c r="X580">
        <v>0</v>
      </c>
      <c r="Y580">
        <v>0</v>
      </c>
      <c r="Z580">
        <v>0</v>
      </c>
      <c r="AA580">
        <v>0</v>
      </c>
      <c r="AB580">
        <v>0</v>
      </c>
      <c r="AC580">
        <v>0</v>
      </c>
      <c r="AD580" s="7">
        <v>0</v>
      </c>
      <c r="AE580">
        <v>0</v>
      </c>
      <c r="AF580">
        <v>0</v>
      </c>
      <c r="AG580">
        <v>0</v>
      </c>
      <c r="AH580">
        <v>0</v>
      </c>
      <c r="AI580">
        <v>0</v>
      </c>
      <c r="AJ580">
        <v>0</v>
      </c>
      <c r="AK580" s="7">
        <v>0</v>
      </c>
      <c r="AL580">
        <v>0</v>
      </c>
      <c r="AM580">
        <v>0</v>
      </c>
      <c r="AN580">
        <v>0</v>
      </c>
      <c r="AO580">
        <v>0</v>
      </c>
      <c r="AP580">
        <v>0</v>
      </c>
      <c r="AQ580">
        <v>0</v>
      </c>
      <c r="AR580" s="7">
        <v>0</v>
      </c>
      <c r="AS580">
        <v>0</v>
      </c>
      <c r="AT580">
        <v>0</v>
      </c>
      <c r="AU580">
        <v>0</v>
      </c>
      <c r="AV580">
        <v>0</v>
      </c>
      <c r="AW580">
        <v>0</v>
      </c>
      <c r="AX580">
        <v>0</v>
      </c>
      <c r="AY580" s="7">
        <v>0</v>
      </c>
      <c r="AZ580">
        <v>0</v>
      </c>
      <c r="BA580">
        <v>0</v>
      </c>
      <c r="BB580">
        <v>0</v>
      </c>
      <c r="BC580">
        <v>0</v>
      </c>
      <c r="BD580">
        <v>0</v>
      </c>
      <c r="BE580">
        <v>0</v>
      </c>
      <c r="BF580" s="7">
        <v>0</v>
      </c>
      <c r="BG580">
        <v>0</v>
      </c>
      <c r="BH580">
        <v>0</v>
      </c>
      <c r="BI580">
        <v>0</v>
      </c>
      <c r="BJ580">
        <v>0</v>
      </c>
      <c r="BK580">
        <v>0</v>
      </c>
      <c r="BL580">
        <v>0</v>
      </c>
      <c r="BM580" s="7">
        <v>0</v>
      </c>
      <c r="BN580">
        <v>0</v>
      </c>
      <c r="BO580">
        <v>0</v>
      </c>
      <c r="BP580">
        <v>0</v>
      </c>
      <c r="BQ580">
        <v>0</v>
      </c>
      <c r="BR580">
        <v>0</v>
      </c>
      <c r="BS580">
        <v>0</v>
      </c>
      <c r="BT580" s="7">
        <v>0</v>
      </c>
      <c r="BU580">
        <v>0</v>
      </c>
      <c r="BV580">
        <v>0</v>
      </c>
      <c r="BW580">
        <v>0</v>
      </c>
      <c r="BX580">
        <v>0</v>
      </c>
      <c r="BY580">
        <v>0</v>
      </c>
      <c r="BZ580">
        <v>0</v>
      </c>
      <c r="CA580" s="7">
        <v>0</v>
      </c>
      <c r="CB580">
        <v>0</v>
      </c>
      <c r="CC580">
        <v>0</v>
      </c>
      <c r="CD580">
        <v>0</v>
      </c>
      <c r="CE580">
        <v>0</v>
      </c>
      <c r="CF580">
        <v>0</v>
      </c>
      <c r="CG580">
        <v>0</v>
      </c>
      <c r="CH580" s="7">
        <v>0</v>
      </c>
      <c r="CI580">
        <v>0</v>
      </c>
      <c r="CJ580">
        <v>0</v>
      </c>
      <c r="CK580">
        <v>0</v>
      </c>
      <c r="CL580">
        <v>0</v>
      </c>
      <c r="CM580">
        <v>0</v>
      </c>
      <c r="CN580">
        <v>0</v>
      </c>
      <c r="CO580" s="7">
        <v>0</v>
      </c>
      <c r="CP580">
        <v>0</v>
      </c>
      <c r="CQ580">
        <v>0</v>
      </c>
      <c r="CR580">
        <v>0</v>
      </c>
      <c r="CS580">
        <v>0</v>
      </c>
      <c r="CT580">
        <v>0</v>
      </c>
      <c r="CU580">
        <v>0</v>
      </c>
      <c r="CV580" s="7">
        <v>0</v>
      </c>
      <c r="CW580">
        <f t="shared" si="463"/>
        <v>0</v>
      </c>
      <c r="CX580">
        <f t="shared" si="464"/>
        <v>0</v>
      </c>
      <c r="CY580">
        <f t="shared" si="465"/>
        <v>0</v>
      </c>
      <c r="CZ580">
        <f t="shared" si="466"/>
        <v>0</v>
      </c>
      <c r="DA580">
        <f t="shared" si="467"/>
        <v>0</v>
      </c>
      <c r="DB580">
        <f t="shared" si="468"/>
        <v>0</v>
      </c>
      <c r="DC580" s="7">
        <f t="shared" si="469"/>
        <v>0</v>
      </c>
      <c r="DD580">
        <f t="shared" si="470"/>
        <v>0</v>
      </c>
      <c r="DE580">
        <f t="shared" si="471"/>
        <v>0</v>
      </c>
      <c r="DF580">
        <f t="shared" si="472"/>
        <v>0</v>
      </c>
      <c r="DG580">
        <f t="shared" si="473"/>
        <v>0</v>
      </c>
      <c r="DH580">
        <f t="shared" si="474"/>
        <v>0</v>
      </c>
      <c r="DI580">
        <f t="shared" si="475"/>
        <v>0</v>
      </c>
      <c r="DJ580" s="7">
        <f t="shared" si="476"/>
        <v>0</v>
      </c>
      <c r="DK580" s="10">
        <f t="shared" si="477"/>
        <v>0</v>
      </c>
      <c r="DL580" s="10">
        <f t="shared" si="478"/>
        <v>0</v>
      </c>
      <c r="DM580">
        <f t="shared" si="479"/>
        <v>0</v>
      </c>
      <c r="DN580">
        <f t="shared" si="480"/>
        <v>0</v>
      </c>
      <c r="DO580">
        <f t="shared" si="481"/>
        <v>0</v>
      </c>
      <c r="DP580" s="7">
        <f t="shared" si="482"/>
        <v>0</v>
      </c>
      <c r="DQ580">
        <f t="shared" si="483"/>
        <v>0</v>
      </c>
      <c r="DR580">
        <f t="shared" si="484"/>
        <v>0</v>
      </c>
      <c r="DS580">
        <f t="shared" si="485"/>
        <v>0</v>
      </c>
      <c r="DT580" s="7">
        <f t="shared" si="486"/>
        <v>0</v>
      </c>
      <c r="DU580">
        <f t="shared" si="487"/>
        <v>0</v>
      </c>
      <c r="DV580" s="7">
        <f t="shared" si="488"/>
        <v>0</v>
      </c>
      <c r="DW580" s="10">
        <f t="shared" si="489"/>
        <v>0</v>
      </c>
      <c r="DX580" s="10">
        <f t="shared" si="490"/>
        <v>0</v>
      </c>
      <c r="DY580" s="31">
        <f t="shared" si="491"/>
        <v>0</v>
      </c>
      <c r="DZ580" s="31">
        <f t="shared" si="492"/>
        <v>0</v>
      </c>
      <c r="EA580" s="31">
        <f t="shared" si="493"/>
        <v>0</v>
      </c>
      <c r="EB580">
        <f t="shared" si="494"/>
        <v>0</v>
      </c>
      <c r="EC580">
        <f t="shared" si="495"/>
        <v>0</v>
      </c>
      <c r="ED580">
        <f t="shared" si="496"/>
        <v>0</v>
      </c>
      <c r="EE580" s="7">
        <f t="shared" si="497"/>
        <v>0</v>
      </c>
      <c r="EF580" s="31">
        <f t="shared" si="498"/>
        <v>0</v>
      </c>
      <c r="EG580">
        <f t="shared" si="499"/>
        <v>0</v>
      </c>
      <c r="EH580">
        <f t="shared" si="500"/>
        <v>0</v>
      </c>
      <c r="EI580">
        <f t="shared" si="501"/>
        <v>0</v>
      </c>
      <c r="EJ580" s="7">
        <f t="shared" si="502"/>
        <v>0</v>
      </c>
      <c r="EK580">
        <f t="shared" ref="EK580:EK594" si="507">IF(AND(DU580=0,DV580=0),0,IF(AND(DW580=1,DX580=1),0,IF(DW580=1,IF(AND(SUM(DM580:DP580)=MAX(SUM(DM580:DP580),DQ580+DS580+DT580/2,DR580+DT580/2),SUM(DM580:DP580)=MAX(SUM(DM580:DP580),DQ580+DT580/2,DR580+DS580+DT580/2)),1,0),EK579)))</f>
        <v>0</v>
      </c>
      <c r="EL580">
        <f t="shared" ref="EL580:EL594" si="508">IF(AND(DU580=0,DV580=0),0,IF(AND(DW580=1,DX580=1),0,IF(DW580=1,IF(AND((DQ580+DS580+DT580/2)=MAX(SUM(DM580:DP580),DQ580+DS580+DT580/2,DR580+DT580/2),(DQ580+DT580/2)=MAX(SUM(DM580:DP580),DQ580+DT580/2,DR580+DS580+DT580/2)),1,0),EL579)))</f>
        <v>0</v>
      </c>
      <c r="EM580">
        <f t="shared" ref="EM580:EM594" si="509">IF(AND(DU580=0,DV580=0),0,IF(AND(DW580=1,DX580=1),0,IF(DW580=1,IF(AND((DR580+DT580/2)=MAX(SUM(DM580:DP580),DQ580+DS580+DT580/2,DR580+DT580/2),(DR580+DS580+DT580/2)=MAX(SUM(DM580:DP580),DQ580+DT580/2,DR580+DS580+DT580/2)),1,0),EM579)))</f>
        <v>0</v>
      </c>
      <c r="EN580">
        <f t="shared" ref="EN580:EN594" si="510">IF(AND(DU580=0,DV580=0),0,IF(AND(DX580=1,DW580=1),0,IF(SUM(EK580:EM580)=0,1,0)))</f>
        <v>0</v>
      </c>
      <c r="EO580" s="75">
        <f t="shared" ref="EO580:EO594" si="511">IF(AND($EA580=0,$EB580=0,$EC580=0,$ED580=0),0,DM580/SUM($DM580:$DT580))</f>
        <v>0</v>
      </c>
      <c r="EP580" s="75">
        <f t="shared" ref="EP580:EP594" si="512">IF(AND($EA580=0,$EB580=0,$EC580=0,$ED580=0),0,DN580/SUM($DM580:$DT580))</f>
        <v>0</v>
      </c>
      <c r="EQ580" s="75">
        <f t="shared" ref="EQ580:EQ594" si="513">IF(AND($EA580=0,$EB580=0,$EC580=0,$ED580=0),0,DQ580/SUM($DM580:$DT580))</f>
        <v>0</v>
      </c>
      <c r="ER580" s="75">
        <f t="shared" ref="ER580:ER594" si="514">IF(AND($EA580=0,$EB580=0,$EC580=0,$ED580=0),0,DR580/SUM($DM580:$DT580))</f>
        <v>0</v>
      </c>
      <c r="ES580">
        <f t="shared" si="503"/>
        <v>0</v>
      </c>
      <c r="ET580">
        <f t="shared" si="504"/>
        <v>0</v>
      </c>
      <c r="EU580">
        <f t="shared" si="505"/>
        <v>0</v>
      </c>
      <c r="EV580">
        <f t="shared" si="506"/>
        <v>0</v>
      </c>
    </row>
    <row r="581" spans="1:152" x14ac:dyDescent="0.35">
      <c r="A581" t="s">
        <v>158</v>
      </c>
      <c r="B581" s="7">
        <v>2001</v>
      </c>
      <c r="C581">
        <v>0</v>
      </c>
      <c r="D581">
        <v>0</v>
      </c>
      <c r="E581">
        <v>0</v>
      </c>
      <c r="F581">
        <v>0</v>
      </c>
      <c r="G581">
        <v>0</v>
      </c>
      <c r="H581">
        <v>0</v>
      </c>
      <c r="I581" s="7">
        <v>0</v>
      </c>
      <c r="J581">
        <v>0</v>
      </c>
      <c r="K581">
        <v>0</v>
      </c>
      <c r="L581">
        <v>0</v>
      </c>
      <c r="M581">
        <v>0</v>
      </c>
      <c r="N581">
        <v>0</v>
      </c>
      <c r="O581">
        <v>0</v>
      </c>
      <c r="P581" s="7">
        <v>0</v>
      </c>
      <c r="Q581">
        <v>0</v>
      </c>
      <c r="R581">
        <v>0</v>
      </c>
      <c r="S581">
        <v>0</v>
      </c>
      <c r="T581">
        <v>0</v>
      </c>
      <c r="U581">
        <v>0</v>
      </c>
      <c r="V581">
        <v>0</v>
      </c>
      <c r="W581" s="7">
        <v>0</v>
      </c>
      <c r="X581">
        <v>0</v>
      </c>
      <c r="Y581">
        <v>0</v>
      </c>
      <c r="Z581">
        <v>0</v>
      </c>
      <c r="AA581">
        <v>0</v>
      </c>
      <c r="AB581">
        <v>0</v>
      </c>
      <c r="AC581">
        <v>0</v>
      </c>
      <c r="AD581" s="7">
        <v>0</v>
      </c>
      <c r="AE581">
        <v>0</v>
      </c>
      <c r="AF581">
        <v>0</v>
      </c>
      <c r="AG581">
        <v>0</v>
      </c>
      <c r="AH581">
        <v>0</v>
      </c>
      <c r="AI581">
        <v>0</v>
      </c>
      <c r="AJ581">
        <v>0</v>
      </c>
      <c r="AK581" s="7">
        <v>0</v>
      </c>
      <c r="AL581">
        <v>0</v>
      </c>
      <c r="AM581">
        <v>0</v>
      </c>
      <c r="AN581">
        <v>0</v>
      </c>
      <c r="AO581">
        <v>0</v>
      </c>
      <c r="AP581">
        <v>0</v>
      </c>
      <c r="AQ581">
        <v>0</v>
      </c>
      <c r="AR581" s="7">
        <v>0</v>
      </c>
      <c r="AS581">
        <v>0</v>
      </c>
      <c r="AT581">
        <v>0</v>
      </c>
      <c r="AU581">
        <v>0</v>
      </c>
      <c r="AV581">
        <v>0</v>
      </c>
      <c r="AW581">
        <v>0</v>
      </c>
      <c r="AX581">
        <v>0</v>
      </c>
      <c r="AY581" s="7">
        <v>0</v>
      </c>
      <c r="AZ581">
        <v>0</v>
      </c>
      <c r="BA581">
        <v>0</v>
      </c>
      <c r="BB581">
        <v>0</v>
      </c>
      <c r="BC581">
        <v>0</v>
      </c>
      <c r="BD581">
        <v>0</v>
      </c>
      <c r="BE581">
        <v>0</v>
      </c>
      <c r="BF581" s="7">
        <v>0</v>
      </c>
      <c r="BG581">
        <v>0</v>
      </c>
      <c r="BH581">
        <v>0</v>
      </c>
      <c r="BI581">
        <v>0</v>
      </c>
      <c r="BJ581">
        <v>0</v>
      </c>
      <c r="BK581">
        <v>0</v>
      </c>
      <c r="BL581">
        <v>0</v>
      </c>
      <c r="BM581" s="7">
        <v>0</v>
      </c>
      <c r="BN581">
        <v>0</v>
      </c>
      <c r="BO581">
        <v>0</v>
      </c>
      <c r="BP581">
        <v>0</v>
      </c>
      <c r="BQ581">
        <v>0</v>
      </c>
      <c r="BR581">
        <v>0</v>
      </c>
      <c r="BS581">
        <v>0</v>
      </c>
      <c r="BT581" s="7">
        <v>0</v>
      </c>
      <c r="BU581">
        <v>0</v>
      </c>
      <c r="BV581">
        <v>0</v>
      </c>
      <c r="BW581">
        <v>0</v>
      </c>
      <c r="BX581">
        <v>0</v>
      </c>
      <c r="BY581">
        <v>0</v>
      </c>
      <c r="BZ581">
        <v>0</v>
      </c>
      <c r="CA581" s="7">
        <v>0</v>
      </c>
      <c r="CB581">
        <v>0</v>
      </c>
      <c r="CC581">
        <v>0</v>
      </c>
      <c r="CD581">
        <v>0</v>
      </c>
      <c r="CE581">
        <v>0</v>
      </c>
      <c r="CF581">
        <v>0</v>
      </c>
      <c r="CG581">
        <v>0</v>
      </c>
      <c r="CH581" s="7">
        <v>0</v>
      </c>
      <c r="CI581">
        <v>0</v>
      </c>
      <c r="CJ581">
        <v>0</v>
      </c>
      <c r="CK581">
        <v>0</v>
      </c>
      <c r="CL581">
        <v>0</v>
      </c>
      <c r="CM581">
        <v>0</v>
      </c>
      <c r="CN581">
        <v>0</v>
      </c>
      <c r="CO581" s="7">
        <v>0</v>
      </c>
      <c r="CP581">
        <v>0</v>
      </c>
      <c r="CQ581">
        <v>0</v>
      </c>
      <c r="CR581">
        <v>0</v>
      </c>
      <c r="CS581">
        <v>0</v>
      </c>
      <c r="CT581">
        <v>0</v>
      </c>
      <c r="CU581">
        <v>0</v>
      </c>
      <c r="CV581" s="7">
        <v>0</v>
      </c>
      <c r="CW581">
        <f t="shared" si="463"/>
        <v>0</v>
      </c>
      <c r="CX581">
        <f t="shared" si="464"/>
        <v>0</v>
      </c>
      <c r="CY581">
        <f t="shared" si="465"/>
        <v>0</v>
      </c>
      <c r="CZ581">
        <f t="shared" si="466"/>
        <v>0</v>
      </c>
      <c r="DA581">
        <f t="shared" si="467"/>
        <v>0</v>
      </c>
      <c r="DB581">
        <f t="shared" si="468"/>
        <v>0</v>
      </c>
      <c r="DC581" s="7">
        <f t="shared" si="469"/>
        <v>0</v>
      </c>
      <c r="DD581">
        <f t="shared" si="470"/>
        <v>0</v>
      </c>
      <c r="DE581">
        <f t="shared" si="471"/>
        <v>0</v>
      </c>
      <c r="DF581">
        <f t="shared" si="472"/>
        <v>0</v>
      </c>
      <c r="DG581">
        <f t="shared" si="473"/>
        <v>0</v>
      </c>
      <c r="DH581">
        <f t="shared" si="474"/>
        <v>0</v>
      </c>
      <c r="DI581">
        <f t="shared" si="475"/>
        <v>0</v>
      </c>
      <c r="DJ581" s="7">
        <f t="shared" si="476"/>
        <v>0</v>
      </c>
      <c r="DK581" s="10">
        <f t="shared" si="477"/>
        <v>0</v>
      </c>
      <c r="DL581" s="10">
        <f t="shared" si="478"/>
        <v>0</v>
      </c>
      <c r="DM581">
        <f t="shared" si="479"/>
        <v>0</v>
      </c>
      <c r="DN581">
        <f t="shared" si="480"/>
        <v>0</v>
      </c>
      <c r="DO581">
        <f t="shared" si="481"/>
        <v>0</v>
      </c>
      <c r="DP581" s="7">
        <f t="shared" si="482"/>
        <v>0</v>
      </c>
      <c r="DQ581">
        <f t="shared" si="483"/>
        <v>0</v>
      </c>
      <c r="DR581">
        <f t="shared" si="484"/>
        <v>0</v>
      </c>
      <c r="DS581">
        <f t="shared" si="485"/>
        <v>0</v>
      </c>
      <c r="DT581" s="7">
        <f t="shared" si="486"/>
        <v>0</v>
      </c>
      <c r="DU581">
        <f t="shared" si="487"/>
        <v>0</v>
      </c>
      <c r="DV581" s="7">
        <f t="shared" si="488"/>
        <v>0</v>
      </c>
      <c r="DW581" s="10">
        <f t="shared" si="489"/>
        <v>0</v>
      </c>
      <c r="DX581" s="10">
        <f t="shared" si="490"/>
        <v>0</v>
      </c>
      <c r="DY581" s="31">
        <f t="shared" si="491"/>
        <v>0</v>
      </c>
      <c r="DZ581" s="31">
        <f t="shared" si="492"/>
        <v>0</v>
      </c>
      <c r="EA581" s="31">
        <f t="shared" si="493"/>
        <v>0</v>
      </c>
      <c r="EB581">
        <f t="shared" si="494"/>
        <v>0</v>
      </c>
      <c r="EC581">
        <f t="shared" si="495"/>
        <v>0</v>
      </c>
      <c r="ED581">
        <f t="shared" si="496"/>
        <v>0</v>
      </c>
      <c r="EE581" s="7">
        <f t="shared" si="497"/>
        <v>0</v>
      </c>
      <c r="EF581" s="31">
        <f t="shared" si="498"/>
        <v>0</v>
      </c>
      <c r="EG581">
        <f t="shared" si="499"/>
        <v>0</v>
      </c>
      <c r="EH581">
        <f t="shared" si="500"/>
        <v>0</v>
      </c>
      <c r="EI581">
        <f t="shared" si="501"/>
        <v>0</v>
      </c>
      <c r="EJ581" s="7">
        <f t="shared" si="502"/>
        <v>0</v>
      </c>
      <c r="EK581">
        <f t="shared" si="507"/>
        <v>0</v>
      </c>
      <c r="EL581">
        <f t="shared" si="508"/>
        <v>0</v>
      </c>
      <c r="EM581">
        <f t="shared" si="509"/>
        <v>0</v>
      </c>
      <c r="EN581">
        <f t="shared" si="510"/>
        <v>0</v>
      </c>
      <c r="EO581" s="75">
        <f t="shared" si="511"/>
        <v>0</v>
      </c>
      <c r="EP581" s="75">
        <f t="shared" si="512"/>
        <v>0</v>
      </c>
      <c r="EQ581" s="75">
        <f t="shared" si="513"/>
        <v>0</v>
      </c>
      <c r="ER581" s="75">
        <f t="shared" si="514"/>
        <v>0</v>
      </c>
      <c r="ES581">
        <f t="shared" si="503"/>
        <v>0</v>
      </c>
      <c r="ET581">
        <f t="shared" si="504"/>
        <v>0</v>
      </c>
      <c r="EU581">
        <f t="shared" si="505"/>
        <v>0</v>
      </c>
      <c r="EV581">
        <f t="shared" si="506"/>
        <v>0</v>
      </c>
    </row>
    <row r="582" spans="1:152" x14ac:dyDescent="0.35">
      <c r="A582" t="s">
        <v>158</v>
      </c>
      <c r="B582" s="7">
        <v>2002</v>
      </c>
      <c r="C582">
        <v>0</v>
      </c>
      <c r="D582">
        <v>0</v>
      </c>
      <c r="E582">
        <v>0</v>
      </c>
      <c r="F582">
        <v>0</v>
      </c>
      <c r="G582">
        <v>0</v>
      </c>
      <c r="H582">
        <v>0</v>
      </c>
      <c r="I582" s="7">
        <v>0</v>
      </c>
      <c r="J582">
        <v>0</v>
      </c>
      <c r="K582">
        <v>0</v>
      </c>
      <c r="L582">
        <v>0</v>
      </c>
      <c r="M582">
        <v>0</v>
      </c>
      <c r="N582">
        <v>0</v>
      </c>
      <c r="O582">
        <v>0</v>
      </c>
      <c r="P582" s="7">
        <v>0</v>
      </c>
      <c r="Q582">
        <v>0</v>
      </c>
      <c r="R582">
        <v>0</v>
      </c>
      <c r="S582">
        <v>0</v>
      </c>
      <c r="T582">
        <v>0</v>
      </c>
      <c r="U582">
        <v>0</v>
      </c>
      <c r="V582">
        <v>0</v>
      </c>
      <c r="W582" s="7">
        <v>0</v>
      </c>
      <c r="X582">
        <v>0</v>
      </c>
      <c r="Y582">
        <v>0</v>
      </c>
      <c r="Z582">
        <v>0</v>
      </c>
      <c r="AA582">
        <v>0</v>
      </c>
      <c r="AB582">
        <v>0</v>
      </c>
      <c r="AC582">
        <v>0</v>
      </c>
      <c r="AD582" s="7">
        <v>0</v>
      </c>
      <c r="AE582">
        <v>0</v>
      </c>
      <c r="AF582">
        <v>0</v>
      </c>
      <c r="AG582">
        <v>0</v>
      </c>
      <c r="AH582">
        <v>0</v>
      </c>
      <c r="AI582">
        <v>0</v>
      </c>
      <c r="AJ582">
        <v>0</v>
      </c>
      <c r="AK582" s="7">
        <v>0</v>
      </c>
      <c r="AL582">
        <v>0</v>
      </c>
      <c r="AM582">
        <v>0</v>
      </c>
      <c r="AN582">
        <v>0</v>
      </c>
      <c r="AO582">
        <v>0</v>
      </c>
      <c r="AP582">
        <v>0</v>
      </c>
      <c r="AQ582">
        <v>0</v>
      </c>
      <c r="AR582" s="7">
        <v>0</v>
      </c>
      <c r="AS582">
        <v>0</v>
      </c>
      <c r="AT582">
        <v>0</v>
      </c>
      <c r="AU582">
        <v>0</v>
      </c>
      <c r="AV582">
        <v>0</v>
      </c>
      <c r="AW582">
        <v>0</v>
      </c>
      <c r="AX582">
        <v>0</v>
      </c>
      <c r="AY582" s="7">
        <v>0</v>
      </c>
      <c r="AZ582">
        <v>0</v>
      </c>
      <c r="BA582">
        <v>0</v>
      </c>
      <c r="BB582">
        <v>0</v>
      </c>
      <c r="BC582">
        <v>0</v>
      </c>
      <c r="BD582">
        <v>0</v>
      </c>
      <c r="BE582">
        <v>0</v>
      </c>
      <c r="BF582" s="7">
        <v>0</v>
      </c>
      <c r="BG582">
        <v>0</v>
      </c>
      <c r="BH582">
        <v>0</v>
      </c>
      <c r="BI582">
        <v>0</v>
      </c>
      <c r="BJ582">
        <v>0</v>
      </c>
      <c r="BK582">
        <v>0</v>
      </c>
      <c r="BL582">
        <v>0</v>
      </c>
      <c r="BM582" s="7">
        <v>0</v>
      </c>
      <c r="BN582">
        <v>0</v>
      </c>
      <c r="BO582">
        <v>0</v>
      </c>
      <c r="BP582">
        <v>0</v>
      </c>
      <c r="BQ582">
        <v>0</v>
      </c>
      <c r="BR582">
        <v>0</v>
      </c>
      <c r="BS582">
        <v>0</v>
      </c>
      <c r="BT582" s="7">
        <v>0</v>
      </c>
      <c r="BU582">
        <v>0</v>
      </c>
      <c r="BV582">
        <v>0</v>
      </c>
      <c r="BW582">
        <v>0</v>
      </c>
      <c r="BX582">
        <v>0</v>
      </c>
      <c r="BY582">
        <v>0</v>
      </c>
      <c r="BZ582">
        <v>0</v>
      </c>
      <c r="CA582" s="7">
        <v>0</v>
      </c>
      <c r="CB582">
        <v>0</v>
      </c>
      <c r="CC582">
        <v>0</v>
      </c>
      <c r="CD582">
        <v>0</v>
      </c>
      <c r="CE582">
        <v>0</v>
      </c>
      <c r="CF582">
        <v>0</v>
      </c>
      <c r="CG582">
        <v>0</v>
      </c>
      <c r="CH582" s="7">
        <v>0</v>
      </c>
      <c r="CI582">
        <v>0</v>
      </c>
      <c r="CJ582">
        <v>0</v>
      </c>
      <c r="CK582">
        <v>0</v>
      </c>
      <c r="CL582">
        <v>0</v>
      </c>
      <c r="CM582">
        <v>0</v>
      </c>
      <c r="CN582">
        <v>0</v>
      </c>
      <c r="CO582" s="7">
        <v>0</v>
      </c>
      <c r="CP582">
        <v>0</v>
      </c>
      <c r="CQ582">
        <v>0</v>
      </c>
      <c r="CR582">
        <v>0</v>
      </c>
      <c r="CS582">
        <v>0</v>
      </c>
      <c r="CT582">
        <v>0</v>
      </c>
      <c r="CU582">
        <v>0</v>
      </c>
      <c r="CV582" s="7">
        <v>0</v>
      </c>
      <c r="CW582">
        <f t="shared" si="463"/>
        <v>0</v>
      </c>
      <c r="CX582">
        <f t="shared" si="464"/>
        <v>0</v>
      </c>
      <c r="CY582">
        <f t="shared" si="465"/>
        <v>0</v>
      </c>
      <c r="CZ582">
        <f t="shared" si="466"/>
        <v>0</v>
      </c>
      <c r="DA582">
        <f t="shared" si="467"/>
        <v>0</v>
      </c>
      <c r="DB582">
        <f t="shared" si="468"/>
        <v>0</v>
      </c>
      <c r="DC582" s="7">
        <f t="shared" si="469"/>
        <v>0</v>
      </c>
      <c r="DD582">
        <f t="shared" si="470"/>
        <v>0</v>
      </c>
      <c r="DE582">
        <f t="shared" si="471"/>
        <v>0</v>
      </c>
      <c r="DF582">
        <f t="shared" si="472"/>
        <v>0</v>
      </c>
      <c r="DG582">
        <f t="shared" si="473"/>
        <v>0</v>
      </c>
      <c r="DH582">
        <f t="shared" si="474"/>
        <v>0</v>
      </c>
      <c r="DI582">
        <f t="shared" si="475"/>
        <v>0</v>
      </c>
      <c r="DJ582" s="7">
        <f t="shared" si="476"/>
        <v>0</v>
      </c>
      <c r="DK582" s="10">
        <f t="shared" si="477"/>
        <v>0</v>
      </c>
      <c r="DL582" s="10">
        <f t="shared" si="478"/>
        <v>0</v>
      </c>
      <c r="DM582">
        <f t="shared" si="479"/>
        <v>0</v>
      </c>
      <c r="DN582">
        <f t="shared" si="480"/>
        <v>0</v>
      </c>
      <c r="DO582">
        <f t="shared" si="481"/>
        <v>0</v>
      </c>
      <c r="DP582" s="7">
        <f t="shared" si="482"/>
        <v>0</v>
      </c>
      <c r="DQ582">
        <f t="shared" si="483"/>
        <v>0</v>
      </c>
      <c r="DR582">
        <f t="shared" si="484"/>
        <v>0</v>
      </c>
      <c r="DS582">
        <f t="shared" si="485"/>
        <v>0</v>
      </c>
      <c r="DT582" s="7">
        <f t="shared" si="486"/>
        <v>0</v>
      </c>
      <c r="DU582">
        <f t="shared" si="487"/>
        <v>0</v>
      </c>
      <c r="DV582" s="7">
        <f t="shared" si="488"/>
        <v>0</v>
      </c>
      <c r="DW582" s="10">
        <f t="shared" si="489"/>
        <v>0</v>
      </c>
      <c r="DX582" s="10">
        <f t="shared" si="490"/>
        <v>0</v>
      </c>
      <c r="DY582" s="31">
        <f t="shared" si="491"/>
        <v>0</v>
      </c>
      <c r="DZ582" s="31">
        <f t="shared" si="492"/>
        <v>0</v>
      </c>
      <c r="EA582" s="31">
        <f t="shared" si="493"/>
        <v>0</v>
      </c>
      <c r="EB582">
        <f t="shared" si="494"/>
        <v>0</v>
      </c>
      <c r="EC582">
        <f t="shared" si="495"/>
        <v>0</v>
      </c>
      <c r="ED582">
        <f t="shared" si="496"/>
        <v>0</v>
      </c>
      <c r="EE582" s="7">
        <f t="shared" si="497"/>
        <v>0</v>
      </c>
      <c r="EF582" s="31">
        <f t="shared" si="498"/>
        <v>0</v>
      </c>
      <c r="EG582">
        <f t="shared" si="499"/>
        <v>0</v>
      </c>
      <c r="EH582">
        <f t="shared" si="500"/>
        <v>0</v>
      </c>
      <c r="EI582">
        <f t="shared" si="501"/>
        <v>0</v>
      </c>
      <c r="EJ582" s="7">
        <f t="shared" si="502"/>
        <v>0</v>
      </c>
      <c r="EK582">
        <f t="shared" si="507"/>
        <v>0</v>
      </c>
      <c r="EL582">
        <f t="shared" si="508"/>
        <v>0</v>
      </c>
      <c r="EM582">
        <f t="shared" si="509"/>
        <v>0</v>
      </c>
      <c r="EN582">
        <f t="shared" si="510"/>
        <v>0</v>
      </c>
      <c r="EO582" s="75">
        <f t="shared" si="511"/>
        <v>0</v>
      </c>
      <c r="EP582" s="75">
        <f t="shared" si="512"/>
        <v>0</v>
      </c>
      <c r="EQ582" s="75">
        <f t="shared" si="513"/>
        <v>0</v>
      </c>
      <c r="ER582" s="75">
        <f t="shared" si="514"/>
        <v>0</v>
      </c>
      <c r="ES582">
        <f t="shared" si="503"/>
        <v>0</v>
      </c>
      <c r="ET582">
        <f t="shared" si="504"/>
        <v>0</v>
      </c>
      <c r="EU582">
        <f t="shared" si="505"/>
        <v>0</v>
      </c>
      <c r="EV582">
        <f t="shared" si="506"/>
        <v>0</v>
      </c>
    </row>
    <row r="583" spans="1:152" x14ac:dyDescent="0.35">
      <c r="A583" t="s">
        <v>158</v>
      </c>
      <c r="B583" s="7">
        <v>2003</v>
      </c>
      <c r="C583">
        <v>0</v>
      </c>
      <c r="D583">
        <v>0</v>
      </c>
      <c r="E583">
        <v>0</v>
      </c>
      <c r="F583">
        <v>0</v>
      </c>
      <c r="G583">
        <v>0</v>
      </c>
      <c r="H583">
        <v>0</v>
      </c>
      <c r="I583" s="7">
        <v>0</v>
      </c>
      <c r="J583">
        <v>0</v>
      </c>
      <c r="K583">
        <v>0</v>
      </c>
      <c r="L583">
        <v>0</v>
      </c>
      <c r="M583">
        <v>0</v>
      </c>
      <c r="N583">
        <v>0</v>
      </c>
      <c r="O583">
        <v>0</v>
      </c>
      <c r="P583" s="7">
        <v>0</v>
      </c>
      <c r="Q583">
        <v>0</v>
      </c>
      <c r="R583">
        <v>0</v>
      </c>
      <c r="S583">
        <v>0</v>
      </c>
      <c r="T583">
        <v>0</v>
      </c>
      <c r="U583">
        <v>0</v>
      </c>
      <c r="V583">
        <v>0</v>
      </c>
      <c r="W583" s="7">
        <v>0</v>
      </c>
      <c r="X583">
        <v>0</v>
      </c>
      <c r="Y583">
        <v>0</v>
      </c>
      <c r="Z583">
        <v>0</v>
      </c>
      <c r="AA583">
        <v>0</v>
      </c>
      <c r="AB583">
        <v>0</v>
      </c>
      <c r="AC583">
        <v>0</v>
      </c>
      <c r="AD583" s="7">
        <v>0</v>
      </c>
      <c r="AE583">
        <v>0</v>
      </c>
      <c r="AF583">
        <v>0</v>
      </c>
      <c r="AG583">
        <v>0</v>
      </c>
      <c r="AH583">
        <v>0</v>
      </c>
      <c r="AI583">
        <v>0</v>
      </c>
      <c r="AJ583">
        <v>0</v>
      </c>
      <c r="AK583" s="7">
        <v>0</v>
      </c>
      <c r="AL583">
        <v>0</v>
      </c>
      <c r="AM583">
        <v>0</v>
      </c>
      <c r="AN583">
        <v>0</v>
      </c>
      <c r="AO583">
        <v>0</v>
      </c>
      <c r="AP583">
        <v>0</v>
      </c>
      <c r="AQ583">
        <v>0</v>
      </c>
      <c r="AR583" s="7">
        <v>0</v>
      </c>
      <c r="AS583">
        <v>0</v>
      </c>
      <c r="AT583">
        <v>0</v>
      </c>
      <c r="AU583">
        <v>0</v>
      </c>
      <c r="AV583">
        <v>0</v>
      </c>
      <c r="AW583">
        <v>0</v>
      </c>
      <c r="AX583">
        <v>0</v>
      </c>
      <c r="AY583" s="7">
        <v>0</v>
      </c>
      <c r="AZ583">
        <v>0</v>
      </c>
      <c r="BA583">
        <v>0</v>
      </c>
      <c r="BB583">
        <v>0</v>
      </c>
      <c r="BC583">
        <v>0</v>
      </c>
      <c r="BD583">
        <v>0</v>
      </c>
      <c r="BE583">
        <v>0</v>
      </c>
      <c r="BF583" s="7">
        <v>0</v>
      </c>
      <c r="BG583">
        <v>0</v>
      </c>
      <c r="BH583">
        <v>0</v>
      </c>
      <c r="BI583">
        <v>0</v>
      </c>
      <c r="BJ583">
        <v>0</v>
      </c>
      <c r="BK583">
        <v>0</v>
      </c>
      <c r="BL583">
        <v>0</v>
      </c>
      <c r="BM583" s="7">
        <v>0</v>
      </c>
      <c r="BN583">
        <v>0</v>
      </c>
      <c r="BO583">
        <v>0</v>
      </c>
      <c r="BP583">
        <v>0</v>
      </c>
      <c r="BQ583">
        <v>0</v>
      </c>
      <c r="BR583">
        <v>0</v>
      </c>
      <c r="BS583">
        <v>0</v>
      </c>
      <c r="BT583" s="7">
        <v>0</v>
      </c>
      <c r="BU583">
        <v>0</v>
      </c>
      <c r="BV583">
        <v>0</v>
      </c>
      <c r="BW583">
        <v>0</v>
      </c>
      <c r="BX583">
        <v>0</v>
      </c>
      <c r="BY583">
        <v>0</v>
      </c>
      <c r="BZ583">
        <v>0</v>
      </c>
      <c r="CA583" s="7">
        <v>0</v>
      </c>
      <c r="CB583">
        <v>0</v>
      </c>
      <c r="CC583">
        <v>0</v>
      </c>
      <c r="CD583">
        <v>0</v>
      </c>
      <c r="CE583">
        <v>0</v>
      </c>
      <c r="CF583">
        <v>0</v>
      </c>
      <c r="CG583">
        <v>0</v>
      </c>
      <c r="CH583" s="7">
        <v>0</v>
      </c>
      <c r="CI583">
        <v>0</v>
      </c>
      <c r="CJ583">
        <v>0</v>
      </c>
      <c r="CK583">
        <v>0</v>
      </c>
      <c r="CL583">
        <v>0</v>
      </c>
      <c r="CM583">
        <v>0</v>
      </c>
      <c r="CN583">
        <v>0</v>
      </c>
      <c r="CO583" s="7">
        <v>0</v>
      </c>
      <c r="CP583">
        <v>0</v>
      </c>
      <c r="CQ583">
        <v>0</v>
      </c>
      <c r="CR583">
        <v>0</v>
      </c>
      <c r="CS583">
        <v>0</v>
      </c>
      <c r="CT583">
        <v>0</v>
      </c>
      <c r="CU583">
        <v>0</v>
      </c>
      <c r="CV583" s="7">
        <v>0</v>
      </c>
      <c r="CW583">
        <f t="shared" si="463"/>
        <v>0</v>
      </c>
      <c r="CX583">
        <f t="shared" si="464"/>
        <v>0</v>
      </c>
      <c r="CY583">
        <f t="shared" si="465"/>
        <v>0</v>
      </c>
      <c r="CZ583">
        <f t="shared" si="466"/>
        <v>0</v>
      </c>
      <c r="DA583">
        <f t="shared" si="467"/>
        <v>0</v>
      </c>
      <c r="DB583">
        <f t="shared" si="468"/>
        <v>0</v>
      </c>
      <c r="DC583" s="7">
        <f t="shared" si="469"/>
        <v>0</v>
      </c>
      <c r="DD583">
        <f t="shared" si="470"/>
        <v>0</v>
      </c>
      <c r="DE583">
        <f t="shared" si="471"/>
        <v>0</v>
      </c>
      <c r="DF583">
        <f t="shared" si="472"/>
        <v>0</v>
      </c>
      <c r="DG583">
        <f t="shared" si="473"/>
        <v>0</v>
      </c>
      <c r="DH583">
        <f t="shared" si="474"/>
        <v>0</v>
      </c>
      <c r="DI583">
        <f t="shared" si="475"/>
        <v>0</v>
      </c>
      <c r="DJ583" s="7">
        <f t="shared" si="476"/>
        <v>0</v>
      </c>
      <c r="DK583" s="10">
        <f t="shared" si="477"/>
        <v>0</v>
      </c>
      <c r="DL583" s="10">
        <f t="shared" si="478"/>
        <v>0</v>
      </c>
      <c r="DM583">
        <f t="shared" si="479"/>
        <v>0</v>
      </c>
      <c r="DN583">
        <f t="shared" si="480"/>
        <v>0</v>
      </c>
      <c r="DO583">
        <f t="shared" si="481"/>
        <v>0</v>
      </c>
      <c r="DP583" s="7">
        <f t="shared" si="482"/>
        <v>0</v>
      </c>
      <c r="DQ583">
        <f t="shared" si="483"/>
        <v>0</v>
      </c>
      <c r="DR583">
        <f t="shared" si="484"/>
        <v>0</v>
      </c>
      <c r="DS583">
        <f t="shared" si="485"/>
        <v>0</v>
      </c>
      <c r="DT583" s="7">
        <f t="shared" si="486"/>
        <v>0</v>
      </c>
      <c r="DU583">
        <f t="shared" si="487"/>
        <v>0</v>
      </c>
      <c r="DV583" s="7">
        <f t="shared" si="488"/>
        <v>0</v>
      </c>
      <c r="DW583" s="10">
        <f t="shared" si="489"/>
        <v>0</v>
      </c>
      <c r="DX583" s="10">
        <f t="shared" si="490"/>
        <v>0</v>
      </c>
      <c r="DY583" s="31">
        <f t="shared" si="491"/>
        <v>0</v>
      </c>
      <c r="DZ583" s="31">
        <f t="shared" si="492"/>
        <v>0</v>
      </c>
      <c r="EA583" s="31">
        <f t="shared" si="493"/>
        <v>0</v>
      </c>
      <c r="EB583">
        <f t="shared" si="494"/>
        <v>0</v>
      </c>
      <c r="EC583">
        <f t="shared" si="495"/>
        <v>0</v>
      </c>
      <c r="ED583">
        <f t="shared" si="496"/>
        <v>0</v>
      </c>
      <c r="EE583" s="7">
        <f t="shared" si="497"/>
        <v>0</v>
      </c>
      <c r="EF583" s="31">
        <f t="shared" si="498"/>
        <v>0</v>
      </c>
      <c r="EG583">
        <f t="shared" si="499"/>
        <v>0</v>
      </c>
      <c r="EH583">
        <f t="shared" si="500"/>
        <v>0</v>
      </c>
      <c r="EI583">
        <f t="shared" si="501"/>
        <v>0</v>
      </c>
      <c r="EJ583" s="7">
        <f t="shared" si="502"/>
        <v>0</v>
      </c>
      <c r="EK583">
        <f t="shared" si="507"/>
        <v>0</v>
      </c>
      <c r="EL583">
        <f t="shared" si="508"/>
        <v>0</v>
      </c>
      <c r="EM583">
        <f t="shared" si="509"/>
        <v>0</v>
      </c>
      <c r="EN583">
        <f t="shared" si="510"/>
        <v>0</v>
      </c>
      <c r="EO583" s="75">
        <f t="shared" si="511"/>
        <v>0</v>
      </c>
      <c r="EP583" s="75">
        <f t="shared" si="512"/>
        <v>0</v>
      </c>
      <c r="EQ583" s="75">
        <f t="shared" si="513"/>
        <v>0</v>
      </c>
      <c r="ER583" s="75">
        <f t="shared" si="514"/>
        <v>0</v>
      </c>
      <c r="ES583">
        <f t="shared" si="503"/>
        <v>0</v>
      </c>
      <c r="ET583">
        <f t="shared" si="504"/>
        <v>0</v>
      </c>
      <c r="EU583">
        <f t="shared" si="505"/>
        <v>0</v>
      </c>
      <c r="EV583">
        <f t="shared" si="506"/>
        <v>0</v>
      </c>
    </row>
    <row r="584" spans="1:152" x14ac:dyDescent="0.35">
      <c r="A584" t="s">
        <v>158</v>
      </c>
      <c r="B584" s="7">
        <v>2004</v>
      </c>
      <c r="C584">
        <v>0</v>
      </c>
      <c r="D584">
        <v>0</v>
      </c>
      <c r="E584">
        <v>0</v>
      </c>
      <c r="F584">
        <v>0</v>
      </c>
      <c r="G584">
        <v>0</v>
      </c>
      <c r="H584">
        <v>0</v>
      </c>
      <c r="I584" s="7">
        <v>0</v>
      </c>
      <c r="J584">
        <v>0</v>
      </c>
      <c r="K584">
        <v>0</v>
      </c>
      <c r="L584">
        <v>0</v>
      </c>
      <c r="M584">
        <v>0</v>
      </c>
      <c r="N584">
        <v>0</v>
      </c>
      <c r="O584">
        <v>0</v>
      </c>
      <c r="P584" s="7">
        <v>0</v>
      </c>
      <c r="Q584">
        <v>0</v>
      </c>
      <c r="R584">
        <v>0</v>
      </c>
      <c r="S584">
        <v>0</v>
      </c>
      <c r="T584">
        <v>0</v>
      </c>
      <c r="U584">
        <v>0</v>
      </c>
      <c r="V584">
        <v>0</v>
      </c>
      <c r="W584" s="7">
        <v>0</v>
      </c>
      <c r="X584">
        <v>0</v>
      </c>
      <c r="Y584">
        <v>0</v>
      </c>
      <c r="Z584">
        <v>0</v>
      </c>
      <c r="AA584">
        <v>0</v>
      </c>
      <c r="AB584">
        <v>0</v>
      </c>
      <c r="AC584">
        <v>0</v>
      </c>
      <c r="AD584" s="7">
        <v>0</v>
      </c>
      <c r="AE584">
        <v>0</v>
      </c>
      <c r="AF584">
        <v>0</v>
      </c>
      <c r="AG584">
        <v>0</v>
      </c>
      <c r="AH584">
        <v>0</v>
      </c>
      <c r="AI584">
        <v>0</v>
      </c>
      <c r="AJ584">
        <v>0</v>
      </c>
      <c r="AK584" s="7">
        <v>0</v>
      </c>
      <c r="AL584">
        <v>0</v>
      </c>
      <c r="AM584">
        <v>0</v>
      </c>
      <c r="AN584">
        <v>0</v>
      </c>
      <c r="AO584">
        <v>0</v>
      </c>
      <c r="AP584">
        <v>0</v>
      </c>
      <c r="AQ584">
        <v>0</v>
      </c>
      <c r="AR584" s="7">
        <v>0</v>
      </c>
      <c r="AS584">
        <v>0</v>
      </c>
      <c r="AT584">
        <v>0</v>
      </c>
      <c r="AU584">
        <v>0</v>
      </c>
      <c r="AV584">
        <v>0</v>
      </c>
      <c r="AW584">
        <v>0</v>
      </c>
      <c r="AX584">
        <v>0</v>
      </c>
      <c r="AY584" s="7">
        <v>0</v>
      </c>
      <c r="AZ584">
        <v>0</v>
      </c>
      <c r="BA584">
        <v>0</v>
      </c>
      <c r="BB584">
        <v>0</v>
      </c>
      <c r="BC584">
        <v>0</v>
      </c>
      <c r="BD584">
        <v>0</v>
      </c>
      <c r="BE584">
        <v>0</v>
      </c>
      <c r="BF584" s="7">
        <v>0</v>
      </c>
      <c r="BG584">
        <v>0</v>
      </c>
      <c r="BH584">
        <v>0</v>
      </c>
      <c r="BI584">
        <v>0</v>
      </c>
      <c r="BJ584">
        <v>0</v>
      </c>
      <c r="BK584">
        <v>0</v>
      </c>
      <c r="BL584">
        <v>0</v>
      </c>
      <c r="BM584" s="7">
        <v>0</v>
      </c>
      <c r="BN584">
        <v>0</v>
      </c>
      <c r="BO584">
        <v>0</v>
      </c>
      <c r="BP584">
        <v>0</v>
      </c>
      <c r="BQ584">
        <v>0</v>
      </c>
      <c r="BR584">
        <v>0</v>
      </c>
      <c r="BS584">
        <v>0</v>
      </c>
      <c r="BT584" s="7">
        <v>0</v>
      </c>
      <c r="BU584">
        <v>0</v>
      </c>
      <c r="BV584">
        <v>0</v>
      </c>
      <c r="BW584">
        <v>0</v>
      </c>
      <c r="BX584">
        <v>0</v>
      </c>
      <c r="BY584">
        <v>0</v>
      </c>
      <c r="BZ584">
        <v>0</v>
      </c>
      <c r="CA584" s="7">
        <v>0</v>
      </c>
      <c r="CB584">
        <v>0</v>
      </c>
      <c r="CC584">
        <v>0</v>
      </c>
      <c r="CD584">
        <v>0</v>
      </c>
      <c r="CE584">
        <v>0</v>
      </c>
      <c r="CF584">
        <v>0</v>
      </c>
      <c r="CG584">
        <v>0</v>
      </c>
      <c r="CH584" s="7">
        <v>0</v>
      </c>
      <c r="CI584">
        <v>0</v>
      </c>
      <c r="CJ584">
        <v>0</v>
      </c>
      <c r="CK584">
        <v>0</v>
      </c>
      <c r="CL584">
        <v>0</v>
      </c>
      <c r="CM584">
        <v>0</v>
      </c>
      <c r="CN584">
        <v>0</v>
      </c>
      <c r="CO584" s="7">
        <v>0</v>
      </c>
      <c r="CP584">
        <v>0</v>
      </c>
      <c r="CQ584">
        <v>0</v>
      </c>
      <c r="CR584">
        <v>0</v>
      </c>
      <c r="CS584">
        <v>0</v>
      </c>
      <c r="CT584">
        <v>0</v>
      </c>
      <c r="CU584">
        <v>0</v>
      </c>
      <c r="CV584" s="7">
        <v>0</v>
      </c>
      <c r="CW584">
        <f t="shared" si="463"/>
        <v>0</v>
      </c>
      <c r="CX584">
        <f t="shared" si="464"/>
        <v>0</v>
      </c>
      <c r="CY584">
        <f t="shared" si="465"/>
        <v>0</v>
      </c>
      <c r="CZ584">
        <f t="shared" si="466"/>
        <v>0</v>
      </c>
      <c r="DA584">
        <f t="shared" si="467"/>
        <v>0</v>
      </c>
      <c r="DB584">
        <f t="shared" si="468"/>
        <v>0</v>
      </c>
      <c r="DC584" s="7">
        <f t="shared" si="469"/>
        <v>0</v>
      </c>
      <c r="DD584">
        <f t="shared" si="470"/>
        <v>0</v>
      </c>
      <c r="DE584">
        <f t="shared" si="471"/>
        <v>0</v>
      </c>
      <c r="DF584">
        <f t="shared" si="472"/>
        <v>0</v>
      </c>
      <c r="DG584">
        <f t="shared" si="473"/>
        <v>0</v>
      </c>
      <c r="DH584">
        <f t="shared" si="474"/>
        <v>0</v>
      </c>
      <c r="DI584">
        <f t="shared" si="475"/>
        <v>0</v>
      </c>
      <c r="DJ584" s="7">
        <f t="shared" si="476"/>
        <v>0</v>
      </c>
      <c r="DK584" s="10">
        <f t="shared" si="477"/>
        <v>0</v>
      </c>
      <c r="DL584" s="10">
        <f t="shared" si="478"/>
        <v>0</v>
      </c>
      <c r="DM584">
        <f t="shared" si="479"/>
        <v>0</v>
      </c>
      <c r="DN584">
        <f t="shared" si="480"/>
        <v>0</v>
      </c>
      <c r="DO584">
        <f t="shared" si="481"/>
        <v>0</v>
      </c>
      <c r="DP584" s="7">
        <f t="shared" si="482"/>
        <v>0</v>
      </c>
      <c r="DQ584">
        <f t="shared" si="483"/>
        <v>0</v>
      </c>
      <c r="DR584">
        <f t="shared" si="484"/>
        <v>0</v>
      </c>
      <c r="DS584">
        <f t="shared" si="485"/>
        <v>0</v>
      </c>
      <c r="DT584" s="7">
        <f t="shared" si="486"/>
        <v>0</v>
      </c>
      <c r="DU584">
        <f t="shared" si="487"/>
        <v>0</v>
      </c>
      <c r="DV584" s="7">
        <f t="shared" si="488"/>
        <v>0</v>
      </c>
      <c r="DW584" s="10">
        <f t="shared" si="489"/>
        <v>0</v>
      </c>
      <c r="DX584" s="10">
        <f t="shared" si="490"/>
        <v>0</v>
      </c>
      <c r="DY584" s="31">
        <f t="shared" si="491"/>
        <v>0</v>
      </c>
      <c r="DZ584" s="31">
        <f t="shared" si="492"/>
        <v>0</v>
      </c>
      <c r="EA584" s="31">
        <f t="shared" si="493"/>
        <v>0</v>
      </c>
      <c r="EB584">
        <f t="shared" si="494"/>
        <v>0</v>
      </c>
      <c r="EC584">
        <f t="shared" si="495"/>
        <v>0</v>
      </c>
      <c r="ED584">
        <f t="shared" si="496"/>
        <v>0</v>
      </c>
      <c r="EE584" s="7">
        <f t="shared" si="497"/>
        <v>0</v>
      </c>
      <c r="EF584" s="31">
        <f t="shared" si="498"/>
        <v>0</v>
      </c>
      <c r="EG584">
        <f t="shared" si="499"/>
        <v>0</v>
      </c>
      <c r="EH584">
        <f t="shared" si="500"/>
        <v>0</v>
      </c>
      <c r="EI584">
        <f t="shared" si="501"/>
        <v>0</v>
      </c>
      <c r="EJ584" s="7">
        <f t="shared" si="502"/>
        <v>0</v>
      </c>
      <c r="EK584">
        <f t="shared" si="507"/>
        <v>0</v>
      </c>
      <c r="EL584">
        <f t="shared" si="508"/>
        <v>0</v>
      </c>
      <c r="EM584">
        <f t="shared" si="509"/>
        <v>0</v>
      </c>
      <c r="EN584">
        <f t="shared" si="510"/>
        <v>0</v>
      </c>
      <c r="EO584" s="75">
        <f t="shared" si="511"/>
        <v>0</v>
      </c>
      <c r="EP584" s="75">
        <f t="shared" si="512"/>
        <v>0</v>
      </c>
      <c r="EQ584" s="75">
        <f t="shared" si="513"/>
        <v>0</v>
      </c>
      <c r="ER584" s="75">
        <f t="shared" si="514"/>
        <v>0</v>
      </c>
      <c r="ES584">
        <f t="shared" si="503"/>
        <v>0</v>
      </c>
      <c r="ET584">
        <f t="shared" si="504"/>
        <v>0</v>
      </c>
      <c r="EU584">
        <f t="shared" si="505"/>
        <v>0</v>
      </c>
      <c r="EV584">
        <f t="shared" si="506"/>
        <v>0</v>
      </c>
    </row>
    <row r="585" spans="1:152" x14ac:dyDescent="0.35">
      <c r="A585" t="s">
        <v>158</v>
      </c>
      <c r="B585" s="7">
        <v>2005</v>
      </c>
      <c r="C585">
        <v>0</v>
      </c>
      <c r="D585">
        <v>0</v>
      </c>
      <c r="E585">
        <v>0</v>
      </c>
      <c r="F585">
        <v>0</v>
      </c>
      <c r="G585">
        <v>0</v>
      </c>
      <c r="H585">
        <v>0</v>
      </c>
      <c r="I585" s="7">
        <v>0</v>
      </c>
      <c r="J585">
        <v>0</v>
      </c>
      <c r="K585">
        <v>0</v>
      </c>
      <c r="L585">
        <v>0</v>
      </c>
      <c r="M585">
        <v>0</v>
      </c>
      <c r="N585">
        <v>0</v>
      </c>
      <c r="O585">
        <v>0</v>
      </c>
      <c r="P585" s="7">
        <v>0</v>
      </c>
      <c r="Q585">
        <v>0</v>
      </c>
      <c r="R585">
        <v>0</v>
      </c>
      <c r="S585">
        <v>0</v>
      </c>
      <c r="T585">
        <v>0</v>
      </c>
      <c r="U585">
        <v>0</v>
      </c>
      <c r="V585">
        <v>0</v>
      </c>
      <c r="W585" s="7">
        <v>0</v>
      </c>
      <c r="X585">
        <v>0</v>
      </c>
      <c r="Y585">
        <v>0</v>
      </c>
      <c r="Z585">
        <v>0</v>
      </c>
      <c r="AA585">
        <v>0</v>
      </c>
      <c r="AB585">
        <v>0</v>
      </c>
      <c r="AC585">
        <v>0</v>
      </c>
      <c r="AD585" s="7">
        <v>0</v>
      </c>
      <c r="AE585">
        <v>0</v>
      </c>
      <c r="AF585">
        <v>0</v>
      </c>
      <c r="AG585">
        <v>0</v>
      </c>
      <c r="AH585">
        <v>0</v>
      </c>
      <c r="AI585">
        <v>0</v>
      </c>
      <c r="AJ585">
        <v>0</v>
      </c>
      <c r="AK585" s="7">
        <v>0</v>
      </c>
      <c r="AL585">
        <v>0</v>
      </c>
      <c r="AM585">
        <v>0</v>
      </c>
      <c r="AN585">
        <v>0</v>
      </c>
      <c r="AO585">
        <v>0</v>
      </c>
      <c r="AP585">
        <v>0</v>
      </c>
      <c r="AQ585">
        <v>0</v>
      </c>
      <c r="AR585" s="7">
        <v>0</v>
      </c>
      <c r="AS585">
        <v>0</v>
      </c>
      <c r="AT585">
        <v>0</v>
      </c>
      <c r="AU585">
        <v>0</v>
      </c>
      <c r="AV585">
        <v>0</v>
      </c>
      <c r="AW585">
        <v>0</v>
      </c>
      <c r="AX585">
        <v>0</v>
      </c>
      <c r="AY585" s="7">
        <v>0</v>
      </c>
      <c r="AZ585">
        <v>0</v>
      </c>
      <c r="BA585">
        <v>0</v>
      </c>
      <c r="BB585">
        <v>0</v>
      </c>
      <c r="BC585">
        <v>0</v>
      </c>
      <c r="BD585">
        <v>0</v>
      </c>
      <c r="BE585">
        <v>0</v>
      </c>
      <c r="BF585" s="7">
        <v>0</v>
      </c>
      <c r="BG585">
        <v>0</v>
      </c>
      <c r="BH585">
        <v>0</v>
      </c>
      <c r="BI585">
        <v>0</v>
      </c>
      <c r="BJ585">
        <v>0</v>
      </c>
      <c r="BK585">
        <v>0</v>
      </c>
      <c r="BL585">
        <v>0</v>
      </c>
      <c r="BM585" s="7">
        <v>0</v>
      </c>
      <c r="BN585">
        <v>0</v>
      </c>
      <c r="BO585">
        <v>0</v>
      </c>
      <c r="BP585">
        <v>0</v>
      </c>
      <c r="BQ585">
        <v>0</v>
      </c>
      <c r="BR585">
        <v>0</v>
      </c>
      <c r="BS585">
        <v>0</v>
      </c>
      <c r="BT585" s="7">
        <v>0</v>
      </c>
      <c r="BU585">
        <v>0</v>
      </c>
      <c r="BV585">
        <v>0</v>
      </c>
      <c r="BW585">
        <v>0</v>
      </c>
      <c r="BX585">
        <v>0</v>
      </c>
      <c r="BY585">
        <v>0</v>
      </c>
      <c r="BZ585">
        <v>0</v>
      </c>
      <c r="CA585" s="7">
        <v>0</v>
      </c>
      <c r="CB585">
        <v>0</v>
      </c>
      <c r="CC585">
        <v>0</v>
      </c>
      <c r="CD585">
        <v>0</v>
      </c>
      <c r="CE585">
        <v>0</v>
      </c>
      <c r="CF585">
        <v>0</v>
      </c>
      <c r="CG585">
        <v>0</v>
      </c>
      <c r="CH585" s="7">
        <v>0</v>
      </c>
      <c r="CI585">
        <v>0</v>
      </c>
      <c r="CJ585">
        <v>0</v>
      </c>
      <c r="CK585">
        <v>0</v>
      </c>
      <c r="CL585">
        <v>0</v>
      </c>
      <c r="CM585">
        <v>0</v>
      </c>
      <c r="CN585">
        <v>0</v>
      </c>
      <c r="CO585" s="7">
        <v>0</v>
      </c>
      <c r="CP585">
        <v>0</v>
      </c>
      <c r="CQ585">
        <v>0</v>
      </c>
      <c r="CR585">
        <v>0</v>
      </c>
      <c r="CS585">
        <v>0</v>
      </c>
      <c r="CT585">
        <v>0</v>
      </c>
      <c r="CU585">
        <v>0</v>
      </c>
      <c r="CV585" s="7">
        <v>0</v>
      </c>
      <c r="CW585">
        <f t="shared" ref="CW585:CW594" si="515">SUM(C585,J585,AE585,AS585,AZ585)</f>
        <v>0</v>
      </c>
      <c r="CX585">
        <f t="shared" ref="CX585:CX594" si="516">SUM(D585,K585,AF585,AT585,BA585)</f>
        <v>0</v>
      </c>
      <c r="CY585">
        <f t="shared" ref="CY585:CY594" si="517">SUM(E585,L585,AG585,AU585,BB585)</f>
        <v>0</v>
      </c>
      <c r="CZ585">
        <f t="shared" ref="CZ585:CZ594" si="518">SUM(F585,M585,AH585,AV585,BC585)</f>
        <v>0</v>
      </c>
      <c r="DA585">
        <f t="shared" ref="DA585:DA594" si="519">SUM(G585,N585,AI585,AW585,BD585)</f>
        <v>0</v>
      </c>
      <c r="DB585">
        <f t="shared" ref="DB585:DB594" si="520">SUM(H585,O585,AJ585,AX585,BE585)</f>
        <v>0</v>
      </c>
      <c r="DC585" s="7">
        <f t="shared" ref="DC585:DC594" si="521">SUM(I585,P585,AK585,AY585,BF585)</f>
        <v>0</v>
      </c>
      <c r="DD585">
        <f t="shared" ref="DD585:DD594" si="522">SUM(BG585,BN585,BU585,CB585,CI585,CP585)</f>
        <v>0</v>
      </c>
      <c r="DE585">
        <f t="shared" ref="DE585:DE594" si="523">SUM(BH585,BO585,BV585,CC585,CJ585,CQ585)</f>
        <v>0</v>
      </c>
      <c r="DF585">
        <f t="shared" ref="DF585:DF594" si="524">SUM(BI585,BP585,BW585,CD585,CK585,CR585)</f>
        <v>0</v>
      </c>
      <c r="DG585">
        <f t="shared" ref="DG585:DG594" si="525">SUM(BJ585,BQ585,BX585,CE585,CL585,CS585)</f>
        <v>0</v>
      </c>
      <c r="DH585">
        <f t="shared" ref="DH585:DH594" si="526">SUM(BK585,BR585,BY585,CF585,CM585,CT585)</f>
        <v>0</v>
      </c>
      <c r="DI585">
        <f t="shared" ref="DI585:DI594" si="527">SUM(BL585,BS585,BZ585,CG585,CN585,CU585)</f>
        <v>0</v>
      </c>
      <c r="DJ585" s="7">
        <f t="shared" ref="DJ585:DJ594" si="528">SUM(BM585,BT585,CA585,CH585,CO585,CV585)</f>
        <v>0</v>
      </c>
      <c r="DK585" s="10">
        <f t="shared" ref="DK585:DK594" si="529">CW585+CX585</f>
        <v>0</v>
      </c>
      <c r="DL585" s="10">
        <f t="shared" ref="DL585:DL594" si="530">DD585+DE585</f>
        <v>0</v>
      </c>
      <c r="DM585">
        <f t="shared" ref="DM585:DM594" si="531">SUM(C585:P585)</f>
        <v>0</v>
      </c>
      <c r="DN585">
        <f t="shared" ref="DN585:DN594" si="532">SUM(AE585:AK585)</f>
        <v>0</v>
      </c>
      <c r="DO585">
        <f t="shared" ref="DO585:DO594" si="533">SUM(AS585:AY585)</f>
        <v>0</v>
      </c>
      <c r="DP585" s="7">
        <f t="shared" ref="DP585:DP594" si="534">SUM(AZ585:BF585)</f>
        <v>0</v>
      </c>
      <c r="DQ585">
        <f t="shared" ref="DQ585:DQ594" si="535">SUM(BG585:CA585)</f>
        <v>0</v>
      </c>
      <c r="DR585">
        <f t="shared" ref="DR585:DR594" si="536">SUM(CB585:CH585)</f>
        <v>0</v>
      </c>
      <c r="DS585">
        <f t="shared" ref="DS585:DS594" si="537">SUM(CI585:CO585)</f>
        <v>0</v>
      </c>
      <c r="DT585" s="7">
        <f t="shared" ref="DT585:DT594" si="538">SUM(CP585:CV585)</f>
        <v>0</v>
      </c>
      <c r="DU585">
        <f t="shared" ref="DU585:DU594" si="539">SUM(DM585:DP585)</f>
        <v>0</v>
      </c>
      <c r="DV585" s="7">
        <f t="shared" ref="DV585:DV594" si="540">SUM(DQ585:DT585)</f>
        <v>0</v>
      </c>
      <c r="DW585" s="10">
        <f t="shared" ref="DW585:DW594" si="541">IF(B585=1978,IF(OR(DU585&lt;&gt;0,DV585&lt;&gt;0),1,0),IF(AND(OR(DU585&lt;&gt;0,DV585&lt;&gt;0),DU585+DV585&lt;&gt;DU584+DV584-(DK584+DL584),ABS(DU584+DV584-(DK584+DL584)-DU585-DV585)&gt;10^(-15)), 1,IF(AND(C585=0,J585=0,AE585=0,AS585=0,AZ585=0,BG585=0,BN585=0,BU585=0,CB585=0,CI585=0,CP585=0),0,1)))</f>
        <v>0</v>
      </c>
      <c r="DX585" s="10">
        <f t="shared" ref="DX585:DX594" si="542">IF(DU585+DV585&lt;0,1,0)</f>
        <v>0</v>
      </c>
      <c r="DY585" s="31">
        <f t="shared" ref="DY585:DY594" si="543">IF(AND(DU585=0,DV585=0),0,IF(DW585=0,DY584,IF(DV585&gt;DU585,1,IF(DV585=DU585,"x",0))))</f>
        <v>0</v>
      </c>
      <c r="DZ585" s="31">
        <f t="shared" ref="DZ585:DZ594" si="544">IF(AND(DU585=0,DV585=0),0,IF(DW585=0,DZ584,IF(DU585&gt;DV585,1,IF(DV585=DU585,"x",0))))</f>
        <v>0</v>
      </c>
      <c r="EA585" s="31">
        <f t="shared" ref="EA585:EA594" si="545">IF(AND(DU585=0,DV585=0),0,IF(AND(DW585=1,DX585=1),0,IF(DW585=1,IF(DY585=0,IF(DM585=MAX(DM585,DN585+ABS(DO585)),1,0),0),EA584)))</f>
        <v>0</v>
      </c>
      <c r="EB585">
        <f t="shared" ref="EB585:EB594" si="546">IF(AND(DU585=0,DV585=0),0,IF(AND(DW585=1,DX585=1),0,IF(DW585=1,IF(DY585=0,IF(DN585=MAX(DN585,DM585+ABS(DO585)),1,0),0),EB584)))</f>
        <v>0</v>
      </c>
      <c r="EC585">
        <f t="shared" ref="EC585:EC594" si="547">IF(AND(DU585=0,DV585=0),0,IF(AND(DW585=1,DX585=1),0,IF(DW585=1,IF(DY585=1,IF(DQ585=MAX(DQ585,DR585+ABS(DS585)),1,0),0),EC584)))</f>
        <v>0</v>
      </c>
      <c r="ED585">
        <f t="shared" ref="ED585:ED594" si="548">IF(AND(DU585=0,DV585=0),0,IF(AND(DW585=1,DX585=1),0,IF(DW585=1,IF(DY585=1,IF(DR585=MAX(DR585,DQ585+ABS(DS585)),1,0),0),ED584)))</f>
        <v>0</v>
      </c>
      <c r="EE585" s="7">
        <f t="shared" ref="EE585:EE594" si="549">IF(AND(DU585=0,DV585=0),0,IF(AND(DX585=1,DW585=1),0,IF(SUM(EA585:ED585)=0,1,0)))</f>
        <v>0</v>
      </c>
      <c r="EF585" s="31">
        <f t="shared" ref="EF585:EF594" si="550">IF(AND(DU585=0,DV585=0),0,IF(AND(DW585=1,DX585=1),0,IF(DW585=1,IF(AND(DM585=MAX(DM585,DN585+ABS(DO585)),DM585=MAX(DM585,DQ585+DS585,DR585),DM585=MAX(DM585,DQ585,DR585+DS585)),1,0),EF584)))</f>
        <v>0</v>
      </c>
      <c r="EG585">
        <f t="shared" ref="EG585:EG594" si="551">IF(AND(DU585=0,DV585=0),0,IF(AND(DW585=1,DX585=1),0,IF(DW585=1,IF(AND(DN585=MAX(DN585,DM585+ABS(DO585)),DN585=MAX(DN585,DQ585+DS585,DR585),DN585=MAX(DN585,DQ585,DR585+DS585)),1,0),EG584)))</f>
        <v>0</v>
      </c>
      <c r="EH585">
        <f t="shared" ref="EH585:EH594" si="552">IF(AND(DU585=0,DV585=0),0,IF(AND(DW585=1,DX585=1),0,IF(DW585=1,IF(AND(DQ585=MAX(DQ585,DR585+ABS(DS585)),DQ585=MAX(DQ585,DM585+DO585,DN585),DQ585=MAX(DQ585,DM585,DN585+DO585)),1,0),EH584)))</f>
        <v>0</v>
      </c>
      <c r="EI585">
        <f t="shared" ref="EI585:EI594" si="553">IF(AND(DU585=0,DV585=0),0,IF(AND(DW585=1,DX585=1),0,IF(DW585=1,IF(AND(DR585=MAX(DR585,DQ585+ABS(DS585)),DR585=MAX(DR585,DM585+DO585,DN585),DR585=MAX(DR585,DM585,DN585+DO585)),1,0),EI584)))</f>
        <v>0</v>
      </c>
      <c r="EJ585" s="7">
        <f t="shared" ref="EJ585:EJ594" si="554">IF(AND(DU585=0,DV585=0),0,IF(AND(DX585=1,DW585=1),0,IF(SUM(EF585:EI585)=0,1,0)))</f>
        <v>0</v>
      </c>
      <c r="EK585">
        <f t="shared" si="507"/>
        <v>0</v>
      </c>
      <c r="EL585">
        <f t="shared" si="508"/>
        <v>0</v>
      </c>
      <c r="EM585">
        <f t="shared" si="509"/>
        <v>0</v>
      </c>
      <c r="EN585">
        <f t="shared" si="510"/>
        <v>0</v>
      </c>
      <c r="EO585" s="75">
        <f t="shared" si="511"/>
        <v>0</v>
      </c>
      <c r="EP585" s="75">
        <f t="shared" si="512"/>
        <v>0</v>
      </c>
      <c r="EQ585" s="75">
        <f t="shared" si="513"/>
        <v>0</v>
      </c>
      <c r="ER585" s="75">
        <f t="shared" si="514"/>
        <v>0</v>
      </c>
      <c r="ES585">
        <f t="shared" si="503"/>
        <v>0</v>
      </c>
      <c r="ET585">
        <f t="shared" si="504"/>
        <v>0</v>
      </c>
      <c r="EU585">
        <f t="shared" si="505"/>
        <v>0</v>
      </c>
      <c r="EV585">
        <f t="shared" si="506"/>
        <v>0</v>
      </c>
    </row>
    <row r="586" spans="1:152" x14ac:dyDescent="0.35">
      <c r="A586" t="s">
        <v>158</v>
      </c>
      <c r="B586" s="7">
        <v>2006</v>
      </c>
      <c r="C586">
        <v>0</v>
      </c>
      <c r="D586">
        <v>0</v>
      </c>
      <c r="E586">
        <v>0</v>
      </c>
      <c r="F586">
        <v>0</v>
      </c>
      <c r="G586">
        <v>0</v>
      </c>
      <c r="H586">
        <v>0</v>
      </c>
      <c r="I586" s="7">
        <v>0</v>
      </c>
      <c r="J586">
        <v>0</v>
      </c>
      <c r="K586">
        <v>0</v>
      </c>
      <c r="L586">
        <v>0</v>
      </c>
      <c r="M586">
        <v>0</v>
      </c>
      <c r="N586">
        <v>0</v>
      </c>
      <c r="O586">
        <v>0</v>
      </c>
      <c r="P586" s="7">
        <v>0</v>
      </c>
      <c r="Q586">
        <v>0</v>
      </c>
      <c r="R586">
        <v>0</v>
      </c>
      <c r="S586">
        <v>0</v>
      </c>
      <c r="T586">
        <v>0</v>
      </c>
      <c r="U586">
        <v>0</v>
      </c>
      <c r="V586">
        <v>0</v>
      </c>
      <c r="W586" s="7">
        <v>0</v>
      </c>
      <c r="X586">
        <v>0</v>
      </c>
      <c r="Y586">
        <v>0</v>
      </c>
      <c r="Z586">
        <v>0</v>
      </c>
      <c r="AA586">
        <v>0</v>
      </c>
      <c r="AB586">
        <v>0</v>
      </c>
      <c r="AC586">
        <v>0</v>
      </c>
      <c r="AD586" s="7">
        <v>0</v>
      </c>
      <c r="AE586">
        <v>0</v>
      </c>
      <c r="AF586">
        <v>0</v>
      </c>
      <c r="AG586">
        <v>0</v>
      </c>
      <c r="AH586">
        <v>0</v>
      </c>
      <c r="AI586">
        <v>0</v>
      </c>
      <c r="AJ586">
        <v>0</v>
      </c>
      <c r="AK586" s="7">
        <v>0</v>
      </c>
      <c r="AL586">
        <v>0</v>
      </c>
      <c r="AM586">
        <v>0</v>
      </c>
      <c r="AN586">
        <v>0</v>
      </c>
      <c r="AO586">
        <v>0</v>
      </c>
      <c r="AP586">
        <v>0</v>
      </c>
      <c r="AQ586">
        <v>0</v>
      </c>
      <c r="AR586" s="7">
        <v>0</v>
      </c>
      <c r="AS586">
        <v>0</v>
      </c>
      <c r="AT586">
        <v>0</v>
      </c>
      <c r="AU586">
        <v>0</v>
      </c>
      <c r="AV586">
        <v>0</v>
      </c>
      <c r="AW586">
        <v>0</v>
      </c>
      <c r="AX586">
        <v>0</v>
      </c>
      <c r="AY586" s="7">
        <v>0</v>
      </c>
      <c r="AZ586">
        <v>0</v>
      </c>
      <c r="BA586">
        <v>0</v>
      </c>
      <c r="BB586">
        <v>0</v>
      </c>
      <c r="BC586">
        <v>0</v>
      </c>
      <c r="BD586">
        <v>0</v>
      </c>
      <c r="BE586">
        <v>0</v>
      </c>
      <c r="BF586" s="7">
        <v>0</v>
      </c>
      <c r="BG586">
        <v>0</v>
      </c>
      <c r="BH586">
        <v>0</v>
      </c>
      <c r="BI586">
        <v>0</v>
      </c>
      <c r="BJ586">
        <v>0</v>
      </c>
      <c r="BK586">
        <v>0</v>
      </c>
      <c r="BL586">
        <v>0</v>
      </c>
      <c r="BM586" s="7">
        <v>0</v>
      </c>
      <c r="BN586">
        <v>0</v>
      </c>
      <c r="BO586">
        <v>0</v>
      </c>
      <c r="BP586">
        <v>0</v>
      </c>
      <c r="BQ586">
        <v>0</v>
      </c>
      <c r="BR586">
        <v>0</v>
      </c>
      <c r="BS586">
        <v>0</v>
      </c>
      <c r="BT586" s="7">
        <v>0</v>
      </c>
      <c r="BU586">
        <v>0</v>
      </c>
      <c r="BV586">
        <v>0</v>
      </c>
      <c r="BW586">
        <v>0</v>
      </c>
      <c r="BX586">
        <v>0</v>
      </c>
      <c r="BY586">
        <v>0</v>
      </c>
      <c r="BZ586">
        <v>0</v>
      </c>
      <c r="CA586" s="7">
        <v>0</v>
      </c>
      <c r="CB586">
        <v>0</v>
      </c>
      <c r="CC586">
        <v>0</v>
      </c>
      <c r="CD586">
        <v>0</v>
      </c>
      <c r="CE586">
        <v>0</v>
      </c>
      <c r="CF586">
        <v>0</v>
      </c>
      <c r="CG586">
        <v>0</v>
      </c>
      <c r="CH586" s="7">
        <v>0</v>
      </c>
      <c r="CI586">
        <v>0</v>
      </c>
      <c r="CJ586">
        <v>0</v>
      </c>
      <c r="CK586">
        <v>0</v>
      </c>
      <c r="CL586">
        <v>0</v>
      </c>
      <c r="CM586">
        <v>0</v>
      </c>
      <c r="CN586">
        <v>0</v>
      </c>
      <c r="CO586" s="7">
        <v>0</v>
      </c>
      <c r="CP586">
        <v>0</v>
      </c>
      <c r="CQ586">
        <v>0</v>
      </c>
      <c r="CR586">
        <v>0</v>
      </c>
      <c r="CS586">
        <v>0</v>
      </c>
      <c r="CT586">
        <v>0</v>
      </c>
      <c r="CU586">
        <v>0</v>
      </c>
      <c r="CV586" s="7">
        <v>0</v>
      </c>
      <c r="CW586">
        <f t="shared" si="515"/>
        <v>0</v>
      </c>
      <c r="CX586">
        <f t="shared" si="516"/>
        <v>0</v>
      </c>
      <c r="CY586">
        <f t="shared" si="517"/>
        <v>0</v>
      </c>
      <c r="CZ586">
        <f t="shared" si="518"/>
        <v>0</v>
      </c>
      <c r="DA586">
        <f t="shared" si="519"/>
        <v>0</v>
      </c>
      <c r="DB586">
        <f t="shared" si="520"/>
        <v>0</v>
      </c>
      <c r="DC586" s="7">
        <f t="shared" si="521"/>
        <v>0</v>
      </c>
      <c r="DD586">
        <f t="shared" si="522"/>
        <v>0</v>
      </c>
      <c r="DE586">
        <f t="shared" si="523"/>
        <v>0</v>
      </c>
      <c r="DF586">
        <f t="shared" si="524"/>
        <v>0</v>
      </c>
      <c r="DG586">
        <f t="shared" si="525"/>
        <v>0</v>
      </c>
      <c r="DH586">
        <f t="shared" si="526"/>
        <v>0</v>
      </c>
      <c r="DI586">
        <f t="shared" si="527"/>
        <v>0</v>
      </c>
      <c r="DJ586" s="7">
        <f t="shared" si="528"/>
        <v>0</v>
      </c>
      <c r="DK586" s="10">
        <f t="shared" si="529"/>
        <v>0</v>
      </c>
      <c r="DL586" s="10">
        <f t="shared" si="530"/>
        <v>0</v>
      </c>
      <c r="DM586">
        <f t="shared" si="531"/>
        <v>0</v>
      </c>
      <c r="DN586">
        <f t="shared" si="532"/>
        <v>0</v>
      </c>
      <c r="DO586">
        <f t="shared" si="533"/>
        <v>0</v>
      </c>
      <c r="DP586" s="7">
        <f t="shared" si="534"/>
        <v>0</v>
      </c>
      <c r="DQ586">
        <f t="shared" si="535"/>
        <v>0</v>
      </c>
      <c r="DR586">
        <f t="shared" si="536"/>
        <v>0</v>
      </c>
      <c r="DS586">
        <f t="shared" si="537"/>
        <v>0</v>
      </c>
      <c r="DT586" s="7">
        <f t="shared" si="538"/>
        <v>0</v>
      </c>
      <c r="DU586">
        <f t="shared" si="539"/>
        <v>0</v>
      </c>
      <c r="DV586" s="7">
        <f t="shared" si="540"/>
        <v>0</v>
      </c>
      <c r="DW586" s="10">
        <f t="shared" si="541"/>
        <v>0</v>
      </c>
      <c r="DX586" s="10">
        <f t="shared" si="542"/>
        <v>0</v>
      </c>
      <c r="DY586" s="31">
        <f t="shared" si="543"/>
        <v>0</v>
      </c>
      <c r="DZ586" s="31">
        <f t="shared" si="544"/>
        <v>0</v>
      </c>
      <c r="EA586" s="31">
        <f t="shared" si="545"/>
        <v>0</v>
      </c>
      <c r="EB586">
        <f t="shared" si="546"/>
        <v>0</v>
      </c>
      <c r="EC586">
        <f t="shared" si="547"/>
        <v>0</v>
      </c>
      <c r="ED586">
        <f t="shared" si="548"/>
        <v>0</v>
      </c>
      <c r="EE586" s="7">
        <f t="shared" si="549"/>
        <v>0</v>
      </c>
      <c r="EF586" s="31">
        <f t="shared" si="550"/>
        <v>0</v>
      </c>
      <c r="EG586">
        <f t="shared" si="551"/>
        <v>0</v>
      </c>
      <c r="EH586">
        <f t="shared" si="552"/>
        <v>0</v>
      </c>
      <c r="EI586">
        <f t="shared" si="553"/>
        <v>0</v>
      </c>
      <c r="EJ586" s="7">
        <f t="shared" si="554"/>
        <v>0</v>
      </c>
      <c r="EK586">
        <f t="shared" si="507"/>
        <v>0</v>
      </c>
      <c r="EL586">
        <f t="shared" si="508"/>
        <v>0</v>
      </c>
      <c r="EM586">
        <f t="shared" si="509"/>
        <v>0</v>
      </c>
      <c r="EN586">
        <f t="shared" si="510"/>
        <v>0</v>
      </c>
      <c r="EO586" s="75">
        <f t="shared" si="511"/>
        <v>0</v>
      </c>
      <c r="EP586" s="75">
        <f t="shared" si="512"/>
        <v>0</v>
      </c>
      <c r="EQ586" s="75">
        <f t="shared" si="513"/>
        <v>0</v>
      </c>
      <c r="ER586" s="75">
        <f t="shared" si="514"/>
        <v>0</v>
      </c>
      <c r="ES586">
        <f t="shared" si="503"/>
        <v>0</v>
      </c>
      <c r="ET586">
        <f t="shared" si="504"/>
        <v>0</v>
      </c>
      <c r="EU586">
        <f t="shared" si="505"/>
        <v>0</v>
      </c>
      <c r="EV586">
        <f t="shared" si="506"/>
        <v>0</v>
      </c>
    </row>
    <row r="587" spans="1:152" x14ac:dyDescent="0.35">
      <c r="A587" t="s">
        <v>158</v>
      </c>
      <c r="B587" s="7">
        <v>2007</v>
      </c>
      <c r="C587">
        <v>0</v>
      </c>
      <c r="D587">
        <v>0</v>
      </c>
      <c r="E587">
        <v>0</v>
      </c>
      <c r="F587">
        <v>0</v>
      </c>
      <c r="G587">
        <v>0</v>
      </c>
      <c r="H587">
        <v>0</v>
      </c>
      <c r="I587" s="7">
        <v>0</v>
      </c>
      <c r="J587">
        <v>0</v>
      </c>
      <c r="K587">
        <v>0</v>
      </c>
      <c r="L587">
        <v>0</v>
      </c>
      <c r="M587">
        <v>0</v>
      </c>
      <c r="N587">
        <v>0</v>
      </c>
      <c r="O587">
        <v>0</v>
      </c>
      <c r="P587" s="7">
        <v>0</v>
      </c>
      <c r="Q587">
        <v>0</v>
      </c>
      <c r="R587">
        <v>0</v>
      </c>
      <c r="S587">
        <v>0</v>
      </c>
      <c r="T587">
        <v>0</v>
      </c>
      <c r="U587">
        <v>0</v>
      </c>
      <c r="V587">
        <v>0</v>
      </c>
      <c r="W587" s="7">
        <v>0</v>
      </c>
      <c r="X587">
        <v>0</v>
      </c>
      <c r="Y587">
        <v>0</v>
      </c>
      <c r="Z587">
        <v>0</v>
      </c>
      <c r="AA587">
        <v>0</v>
      </c>
      <c r="AB587">
        <v>0</v>
      </c>
      <c r="AC587">
        <v>0</v>
      </c>
      <c r="AD587" s="7">
        <v>0</v>
      </c>
      <c r="AE587">
        <v>0</v>
      </c>
      <c r="AF587">
        <v>0</v>
      </c>
      <c r="AG587">
        <v>0</v>
      </c>
      <c r="AH587">
        <v>0</v>
      </c>
      <c r="AI587">
        <v>0</v>
      </c>
      <c r="AJ587">
        <v>0</v>
      </c>
      <c r="AK587" s="7">
        <v>0</v>
      </c>
      <c r="AL587">
        <v>0</v>
      </c>
      <c r="AM587">
        <v>0</v>
      </c>
      <c r="AN587">
        <v>0</v>
      </c>
      <c r="AO587">
        <v>0</v>
      </c>
      <c r="AP587">
        <v>0</v>
      </c>
      <c r="AQ587">
        <v>0</v>
      </c>
      <c r="AR587" s="7">
        <v>0</v>
      </c>
      <c r="AS587">
        <v>0</v>
      </c>
      <c r="AT587">
        <v>0</v>
      </c>
      <c r="AU587">
        <v>0</v>
      </c>
      <c r="AV587">
        <v>0</v>
      </c>
      <c r="AW587">
        <v>0</v>
      </c>
      <c r="AX587">
        <v>0</v>
      </c>
      <c r="AY587" s="7">
        <v>0</v>
      </c>
      <c r="AZ587">
        <v>0</v>
      </c>
      <c r="BA587">
        <v>0</v>
      </c>
      <c r="BB587">
        <v>0</v>
      </c>
      <c r="BC587">
        <v>0</v>
      </c>
      <c r="BD587">
        <v>0</v>
      </c>
      <c r="BE587">
        <v>0</v>
      </c>
      <c r="BF587" s="7">
        <v>0</v>
      </c>
      <c r="BG587">
        <v>0</v>
      </c>
      <c r="BH587">
        <v>0</v>
      </c>
      <c r="BI587">
        <v>0</v>
      </c>
      <c r="BJ587">
        <v>0</v>
      </c>
      <c r="BK587">
        <v>0</v>
      </c>
      <c r="BL587">
        <v>0</v>
      </c>
      <c r="BM587" s="7">
        <v>0</v>
      </c>
      <c r="BN587">
        <v>0</v>
      </c>
      <c r="BO587">
        <v>0</v>
      </c>
      <c r="BP587">
        <v>0</v>
      </c>
      <c r="BQ587">
        <v>0</v>
      </c>
      <c r="BR587">
        <v>0</v>
      </c>
      <c r="BS587">
        <v>0</v>
      </c>
      <c r="BT587" s="7">
        <v>0</v>
      </c>
      <c r="BU587">
        <v>0</v>
      </c>
      <c r="BV587">
        <v>0</v>
      </c>
      <c r="BW587">
        <v>0</v>
      </c>
      <c r="BX587">
        <v>0</v>
      </c>
      <c r="BY587">
        <v>0</v>
      </c>
      <c r="BZ587">
        <v>0</v>
      </c>
      <c r="CA587" s="7">
        <v>0</v>
      </c>
      <c r="CB587">
        <v>0</v>
      </c>
      <c r="CC587">
        <v>0</v>
      </c>
      <c r="CD587">
        <v>0</v>
      </c>
      <c r="CE587">
        <v>0</v>
      </c>
      <c r="CF587">
        <v>0</v>
      </c>
      <c r="CG587">
        <v>0</v>
      </c>
      <c r="CH587" s="7">
        <v>0</v>
      </c>
      <c r="CI587">
        <v>0</v>
      </c>
      <c r="CJ587">
        <v>0</v>
      </c>
      <c r="CK587">
        <v>0</v>
      </c>
      <c r="CL587">
        <v>0</v>
      </c>
      <c r="CM587">
        <v>0</v>
      </c>
      <c r="CN587">
        <v>0</v>
      </c>
      <c r="CO587" s="7">
        <v>0</v>
      </c>
      <c r="CP587">
        <v>0</v>
      </c>
      <c r="CQ587">
        <v>0</v>
      </c>
      <c r="CR587">
        <v>0</v>
      </c>
      <c r="CS587">
        <v>0</v>
      </c>
      <c r="CT587">
        <v>0</v>
      </c>
      <c r="CU587">
        <v>0</v>
      </c>
      <c r="CV587" s="7">
        <v>0</v>
      </c>
      <c r="CW587">
        <f t="shared" si="515"/>
        <v>0</v>
      </c>
      <c r="CX587">
        <f t="shared" si="516"/>
        <v>0</v>
      </c>
      <c r="CY587">
        <f t="shared" si="517"/>
        <v>0</v>
      </c>
      <c r="CZ587">
        <f t="shared" si="518"/>
        <v>0</v>
      </c>
      <c r="DA587">
        <f t="shared" si="519"/>
        <v>0</v>
      </c>
      <c r="DB587">
        <f t="shared" si="520"/>
        <v>0</v>
      </c>
      <c r="DC587" s="7">
        <f t="shared" si="521"/>
        <v>0</v>
      </c>
      <c r="DD587">
        <f t="shared" si="522"/>
        <v>0</v>
      </c>
      <c r="DE587">
        <f t="shared" si="523"/>
        <v>0</v>
      </c>
      <c r="DF587">
        <f t="shared" si="524"/>
        <v>0</v>
      </c>
      <c r="DG587">
        <f t="shared" si="525"/>
        <v>0</v>
      </c>
      <c r="DH587">
        <f t="shared" si="526"/>
        <v>0</v>
      </c>
      <c r="DI587">
        <f t="shared" si="527"/>
        <v>0</v>
      </c>
      <c r="DJ587" s="7">
        <f t="shared" si="528"/>
        <v>0</v>
      </c>
      <c r="DK587" s="10">
        <f t="shared" si="529"/>
        <v>0</v>
      </c>
      <c r="DL587" s="10">
        <f t="shared" si="530"/>
        <v>0</v>
      </c>
      <c r="DM587">
        <f t="shared" si="531"/>
        <v>0</v>
      </c>
      <c r="DN587">
        <f t="shared" si="532"/>
        <v>0</v>
      </c>
      <c r="DO587">
        <f t="shared" si="533"/>
        <v>0</v>
      </c>
      <c r="DP587" s="7">
        <f t="shared" si="534"/>
        <v>0</v>
      </c>
      <c r="DQ587">
        <f t="shared" si="535"/>
        <v>0</v>
      </c>
      <c r="DR587">
        <f t="shared" si="536"/>
        <v>0</v>
      </c>
      <c r="DS587">
        <f t="shared" si="537"/>
        <v>0</v>
      </c>
      <c r="DT587" s="7">
        <f t="shared" si="538"/>
        <v>0</v>
      </c>
      <c r="DU587">
        <f t="shared" si="539"/>
        <v>0</v>
      </c>
      <c r="DV587" s="7">
        <f t="shared" si="540"/>
        <v>0</v>
      </c>
      <c r="DW587" s="10">
        <f t="shared" si="541"/>
        <v>0</v>
      </c>
      <c r="DX587" s="10">
        <f t="shared" si="542"/>
        <v>0</v>
      </c>
      <c r="DY587" s="31">
        <f t="shared" si="543"/>
        <v>0</v>
      </c>
      <c r="DZ587" s="31">
        <f t="shared" si="544"/>
        <v>0</v>
      </c>
      <c r="EA587" s="31">
        <f t="shared" si="545"/>
        <v>0</v>
      </c>
      <c r="EB587">
        <f t="shared" si="546"/>
        <v>0</v>
      </c>
      <c r="EC587">
        <f t="shared" si="547"/>
        <v>0</v>
      </c>
      <c r="ED587">
        <f t="shared" si="548"/>
        <v>0</v>
      </c>
      <c r="EE587" s="7">
        <f t="shared" si="549"/>
        <v>0</v>
      </c>
      <c r="EF587" s="31">
        <f t="shared" si="550"/>
        <v>0</v>
      </c>
      <c r="EG587">
        <f t="shared" si="551"/>
        <v>0</v>
      </c>
      <c r="EH587">
        <f t="shared" si="552"/>
        <v>0</v>
      </c>
      <c r="EI587">
        <f t="shared" si="553"/>
        <v>0</v>
      </c>
      <c r="EJ587" s="7">
        <f t="shared" si="554"/>
        <v>0</v>
      </c>
      <c r="EK587">
        <f t="shared" si="507"/>
        <v>0</v>
      </c>
      <c r="EL587">
        <f t="shared" si="508"/>
        <v>0</v>
      </c>
      <c r="EM587">
        <f t="shared" si="509"/>
        <v>0</v>
      </c>
      <c r="EN587">
        <f t="shared" si="510"/>
        <v>0</v>
      </c>
      <c r="EO587" s="75">
        <f t="shared" si="511"/>
        <v>0</v>
      </c>
      <c r="EP587" s="75">
        <f t="shared" si="512"/>
        <v>0</v>
      </c>
      <c r="EQ587" s="75">
        <f t="shared" si="513"/>
        <v>0</v>
      </c>
      <c r="ER587" s="75">
        <f t="shared" si="514"/>
        <v>0</v>
      </c>
      <c r="ES587">
        <f t="shared" si="503"/>
        <v>0</v>
      </c>
      <c r="ET587">
        <f t="shared" si="504"/>
        <v>0</v>
      </c>
      <c r="EU587">
        <f t="shared" si="505"/>
        <v>0</v>
      </c>
      <c r="EV587">
        <f t="shared" si="506"/>
        <v>0</v>
      </c>
    </row>
    <row r="588" spans="1:152" x14ac:dyDescent="0.35">
      <c r="A588" t="s">
        <v>158</v>
      </c>
      <c r="B588" s="7">
        <v>2008</v>
      </c>
      <c r="C588">
        <v>0</v>
      </c>
      <c r="D588">
        <v>0</v>
      </c>
      <c r="E588">
        <v>0</v>
      </c>
      <c r="F588">
        <v>0</v>
      </c>
      <c r="G588">
        <v>0</v>
      </c>
      <c r="H588">
        <v>0</v>
      </c>
      <c r="I588" s="7">
        <v>0</v>
      </c>
      <c r="J588">
        <v>0</v>
      </c>
      <c r="K588">
        <v>0</v>
      </c>
      <c r="L588">
        <v>0</v>
      </c>
      <c r="M588">
        <v>0</v>
      </c>
      <c r="N588">
        <v>0</v>
      </c>
      <c r="O588">
        <v>0</v>
      </c>
      <c r="P588" s="7">
        <v>0</v>
      </c>
      <c r="Q588">
        <v>0</v>
      </c>
      <c r="R588">
        <v>0</v>
      </c>
      <c r="S588">
        <v>0</v>
      </c>
      <c r="T588">
        <v>0</v>
      </c>
      <c r="U588">
        <v>0</v>
      </c>
      <c r="V588">
        <v>0</v>
      </c>
      <c r="W588" s="7">
        <v>0</v>
      </c>
      <c r="X588">
        <v>0</v>
      </c>
      <c r="Y588">
        <v>0</v>
      </c>
      <c r="Z588">
        <v>0</v>
      </c>
      <c r="AA588">
        <v>0</v>
      </c>
      <c r="AB588">
        <v>0</v>
      </c>
      <c r="AC588">
        <v>0</v>
      </c>
      <c r="AD588" s="7">
        <v>0</v>
      </c>
      <c r="AE588">
        <v>0</v>
      </c>
      <c r="AF588">
        <v>0</v>
      </c>
      <c r="AG588">
        <v>0</v>
      </c>
      <c r="AH588">
        <v>0</v>
      </c>
      <c r="AI588">
        <v>0</v>
      </c>
      <c r="AJ588">
        <v>0</v>
      </c>
      <c r="AK588" s="7">
        <v>0</v>
      </c>
      <c r="AL588">
        <v>0</v>
      </c>
      <c r="AM588">
        <v>0</v>
      </c>
      <c r="AN588">
        <v>0</v>
      </c>
      <c r="AO588">
        <v>0</v>
      </c>
      <c r="AP588">
        <v>0</v>
      </c>
      <c r="AQ588">
        <v>0</v>
      </c>
      <c r="AR588" s="7">
        <v>0</v>
      </c>
      <c r="AS588">
        <v>0</v>
      </c>
      <c r="AT588">
        <v>0</v>
      </c>
      <c r="AU588">
        <v>0</v>
      </c>
      <c r="AV588">
        <v>0</v>
      </c>
      <c r="AW588">
        <v>0</v>
      </c>
      <c r="AX588">
        <v>0</v>
      </c>
      <c r="AY588" s="7">
        <v>0</v>
      </c>
      <c r="AZ588">
        <v>0</v>
      </c>
      <c r="BA588">
        <v>0</v>
      </c>
      <c r="BB588">
        <v>0</v>
      </c>
      <c r="BC588">
        <v>0</v>
      </c>
      <c r="BD588">
        <v>0</v>
      </c>
      <c r="BE588">
        <v>0</v>
      </c>
      <c r="BF588" s="7">
        <v>0</v>
      </c>
      <c r="BG588">
        <v>0</v>
      </c>
      <c r="BH588">
        <v>0</v>
      </c>
      <c r="BI588">
        <v>0</v>
      </c>
      <c r="BJ588">
        <v>0</v>
      </c>
      <c r="BK588">
        <v>0</v>
      </c>
      <c r="BL588">
        <v>0</v>
      </c>
      <c r="BM588" s="7">
        <v>0</v>
      </c>
      <c r="BN588">
        <v>0</v>
      </c>
      <c r="BO588">
        <v>0</v>
      </c>
      <c r="BP588">
        <v>0</v>
      </c>
      <c r="BQ588">
        <v>0</v>
      </c>
      <c r="BR588">
        <v>0</v>
      </c>
      <c r="BS588">
        <v>0</v>
      </c>
      <c r="BT588" s="7">
        <v>0</v>
      </c>
      <c r="BU588">
        <v>0</v>
      </c>
      <c r="BV588">
        <v>0</v>
      </c>
      <c r="BW588">
        <v>0</v>
      </c>
      <c r="BX588">
        <v>0</v>
      </c>
      <c r="BY588">
        <v>0</v>
      </c>
      <c r="BZ588">
        <v>0</v>
      </c>
      <c r="CA588" s="7">
        <v>0</v>
      </c>
      <c r="CB588">
        <v>0</v>
      </c>
      <c r="CC588">
        <v>0</v>
      </c>
      <c r="CD588">
        <v>0</v>
      </c>
      <c r="CE588">
        <v>0</v>
      </c>
      <c r="CF588">
        <v>0</v>
      </c>
      <c r="CG588">
        <v>0</v>
      </c>
      <c r="CH588" s="7">
        <v>0</v>
      </c>
      <c r="CI588">
        <v>0</v>
      </c>
      <c r="CJ588">
        <v>0</v>
      </c>
      <c r="CK588">
        <v>0</v>
      </c>
      <c r="CL588">
        <v>0</v>
      </c>
      <c r="CM588">
        <v>0</v>
      </c>
      <c r="CN588">
        <v>0</v>
      </c>
      <c r="CO588" s="7">
        <v>0</v>
      </c>
      <c r="CP588">
        <v>0</v>
      </c>
      <c r="CQ588">
        <v>0</v>
      </c>
      <c r="CR588">
        <v>0</v>
      </c>
      <c r="CS588">
        <v>0</v>
      </c>
      <c r="CT588">
        <v>0</v>
      </c>
      <c r="CU588">
        <v>0</v>
      </c>
      <c r="CV588" s="7">
        <v>0</v>
      </c>
      <c r="CW588">
        <f t="shared" si="515"/>
        <v>0</v>
      </c>
      <c r="CX588">
        <f t="shared" si="516"/>
        <v>0</v>
      </c>
      <c r="CY588">
        <f t="shared" si="517"/>
        <v>0</v>
      </c>
      <c r="CZ588">
        <f t="shared" si="518"/>
        <v>0</v>
      </c>
      <c r="DA588">
        <f t="shared" si="519"/>
        <v>0</v>
      </c>
      <c r="DB588">
        <f t="shared" si="520"/>
        <v>0</v>
      </c>
      <c r="DC588" s="7">
        <f t="shared" si="521"/>
        <v>0</v>
      </c>
      <c r="DD588">
        <f t="shared" si="522"/>
        <v>0</v>
      </c>
      <c r="DE588">
        <f t="shared" si="523"/>
        <v>0</v>
      </c>
      <c r="DF588">
        <f t="shared" si="524"/>
        <v>0</v>
      </c>
      <c r="DG588">
        <f t="shared" si="525"/>
        <v>0</v>
      </c>
      <c r="DH588">
        <f t="shared" si="526"/>
        <v>0</v>
      </c>
      <c r="DI588">
        <f t="shared" si="527"/>
        <v>0</v>
      </c>
      <c r="DJ588" s="7">
        <f t="shared" si="528"/>
        <v>0</v>
      </c>
      <c r="DK588" s="10">
        <f t="shared" si="529"/>
        <v>0</v>
      </c>
      <c r="DL588" s="10">
        <f t="shared" si="530"/>
        <v>0</v>
      </c>
      <c r="DM588">
        <f t="shared" si="531"/>
        <v>0</v>
      </c>
      <c r="DN588">
        <f t="shared" si="532"/>
        <v>0</v>
      </c>
      <c r="DO588">
        <f t="shared" si="533"/>
        <v>0</v>
      </c>
      <c r="DP588" s="7">
        <f t="shared" si="534"/>
        <v>0</v>
      </c>
      <c r="DQ588">
        <f t="shared" si="535"/>
        <v>0</v>
      </c>
      <c r="DR588">
        <f t="shared" si="536"/>
        <v>0</v>
      </c>
      <c r="DS588">
        <f t="shared" si="537"/>
        <v>0</v>
      </c>
      <c r="DT588" s="7">
        <f t="shared" si="538"/>
        <v>0</v>
      </c>
      <c r="DU588">
        <f t="shared" si="539"/>
        <v>0</v>
      </c>
      <c r="DV588" s="7">
        <f t="shared" si="540"/>
        <v>0</v>
      </c>
      <c r="DW588" s="10">
        <f t="shared" si="541"/>
        <v>0</v>
      </c>
      <c r="DX588" s="10">
        <f t="shared" si="542"/>
        <v>0</v>
      </c>
      <c r="DY588" s="31">
        <f t="shared" si="543"/>
        <v>0</v>
      </c>
      <c r="DZ588" s="31">
        <f t="shared" si="544"/>
        <v>0</v>
      </c>
      <c r="EA588" s="31">
        <f t="shared" si="545"/>
        <v>0</v>
      </c>
      <c r="EB588">
        <f t="shared" si="546"/>
        <v>0</v>
      </c>
      <c r="EC588">
        <f t="shared" si="547"/>
        <v>0</v>
      </c>
      <c r="ED588">
        <f t="shared" si="548"/>
        <v>0</v>
      </c>
      <c r="EE588" s="7">
        <f t="shared" si="549"/>
        <v>0</v>
      </c>
      <c r="EF588" s="31">
        <f t="shared" si="550"/>
        <v>0</v>
      </c>
      <c r="EG588">
        <f t="shared" si="551"/>
        <v>0</v>
      </c>
      <c r="EH588">
        <f t="shared" si="552"/>
        <v>0</v>
      </c>
      <c r="EI588">
        <f t="shared" si="553"/>
        <v>0</v>
      </c>
      <c r="EJ588" s="7">
        <f t="shared" si="554"/>
        <v>0</v>
      </c>
      <c r="EK588">
        <f t="shared" si="507"/>
        <v>0</v>
      </c>
      <c r="EL588">
        <f t="shared" si="508"/>
        <v>0</v>
      </c>
      <c r="EM588">
        <f t="shared" si="509"/>
        <v>0</v>
      </c>
      <c r="EN588">
        <f t="shared" si="510"/>
        <v>0</v>
      </c>
      <c r="EO588" s="75">
        <f t="shared" si="511"/>
        <v>0</v>
      </c>
      <c r="EP588" s="75">
        <f t="shared" si="512"/>
        <v>0</v>
      </c>
      <c r="EQ588" s="75">
        <f t="shared" si="513"/>
        <v>0</v>
      </c>
      <c r="ER588" s="75">
        <f t="shared" si="514"/>
        <v>0</v>
      </c>
      <c r="ES588">
        <f t="shared" si="503"/>
        <v>0</v>
      </c>
      <c r="ET588">
        <f t="shared" si="504"/>
        <v>0</v>
      </c>
      <c r="EU588">
        <f t="shared" si="505"/>
        <v>0</v>
      </c>
      <c r="EV588">
        <f t="shared" si="506"/>
        <v>0</v>
      </c>
    </row>
    <row r="589" spans="1:152" x14ac:dyDescent="0.35">
      <c r="A589" t="s">
        <v>158</v>
      </c>
      <c r="B589" s="7">
        <v>2009</v>
      </c>
      <c r="C589">
        <v>0</v>
      </c>
      <c r="D589">
        <v>0</v>
      </c>
      <c r="E589">
        <v>0</v>
      </c>
      <c r="F589">
        <v>0</v>
      </c>
      <c r="G589">
        <v>0</v>
      </c>
      <c r="H589">
        <v>0</v>
      </c>
      <c r="I589" s="7">
        <v>0</v>
      </c>
      <c r="J589">
        <v>0</v>
      </c>
      <c r="K589">
        <v>0</v>
      </c>
      <c r="L589">
        <v>0</v>
      </c>
      <c r="M589">
        <v>0</v>
      </c>
      <c r="N589">
        <v>0</v>
      </c>
      <c r="O589">
        <v>0</v>
      </c>
      <c r="P589" s="7">
        <v>0</v>
      </c>
      <c r="Q589">
        <v>0</v>
      </c>
      <c r="R589">
        <v>0</v>
      </c>
      <c r="S589">
        <v>0</v>
      </c>
      <c r="T589">
        <v>0</v>
      </c>
      <c r="U589">
        <v>0</v>
      </c>
      <c r="V589">
        <v>0</v>
      </c>
      <c r="W589" s="7">
        <v>0</v>
      </c>
      <c r="X589">
        <v>0</v>
      </c>
      <c r="Y589">
        <v>0</v>
      </c>
      <c r="Z589">
        <v>0</v>
      </c>
      <c r="AA589">
        <v>0</v>
      </c>
      <c r="AB589">
        <v>0</v>
      </c>
      <c r="AC589">
        <v>0</v>
      </c>
      <c r="AD589" s="7">
        <v>0</v>
      </c>
      <c r="AE589">
        <v>0</v>
      </c>
      <c r="AF589">
        <v>0</v>
      </c>
      <c r="AG589">
        <v>0</v>
      </c>
      <c r="AH589">
        <v>0</v>
      </c>
      <c r="AI589">
        <v>0</v>
      </c>
      <c r="AJ589">
        <v>0</v>
      </c>
      <c r="AK589" s="7">
        <v>0</v>
      </c>
      <c r="AL589">
        <v>0</v>
      </c>
      <c r="AM589">
        <v>0</v>
      </c>
      <c r="AN589">
        <v>0</v>
      </c>
      <c r="AO589">
        <v>0</v>
      </c>
      <c r="AP589">
        <v>0</v>
      </c>
      <c r="AQ589">
        <v>0</v>
      </c>
      <c r="AR589" s="7">
        <v>0</v>
      </c>
      <c r="AS589">
        <v>0</v>
      </c>
      <c r="AT589">
        <v>0</v>
      </c>
      <c r="AU589">
        <v>0</v>
      </c>
      <c r="AV589">
        <v>0</v>
      </c>
      <c r="AW589">
        <v>0</v>
      </c>
      <c r="AX589">
        <v>0</v>
      </c>
      <c r="AY589" s="7">
        <v>0</v>
      </c>
      <c r="AZ589">
        <v>0</v>
      </c>
      <c r="BA589">
        <v>0</v>
      </c>
      <c r="BB589">
        <v>0</v>
      </c>
      <c r="BC589">
        <v>0</v>
      </c>
      <c r="BD589">
        <v>0</v>
      </c>
      <c r="BE589">
        <v>0</v>
      </c>
      <c r="BF589" s="7">
        <v>0</v>
      </c>
      <c r="BG589">
        <v>0</v>
      </c>
      <c r="BH589">
        <v>0</v>
      </c>
      <c r="BI589">
        <v>0</v>
      </c>
      <c r="BJ589">
        <v>0</v>
      </c>
      <c r="BK589">
        <v>0</v>
      </c>
      <c r="BL589">
        <v>0</v>
      </c>
      <c r="BM589" s="7">
        <v>0</v>
      </c>
      <c r="BN589">
        <v>0</v>
      </c>
      <c r="BO589">
        <v>0</v>
      </c>
      <c r="BP589">
        <v>0</v>
      </c>
      <c r="BQ589">
        <v>0</v>
      </c>
      <c r="BR589">
        <v>0</v>
      </c>
      <c r="BS589">
        <v>0</v>
      </c>
      <c r="BT589" s="7">
        <v>0</v>
      </c>
      <c r="BU589">
        <v>0</v>
      </c>
      <c r="BV589">
        <v>0</v>
      </c>
      <c r="BW589">
        <v>0</v>
      </c>
      <c r="BX589">
        <v>0</v>
      </c>
      <c r="BY589">
        <v>0</v>
      </c>
      <c r="BZ589">
        <v>0</v>
      </c>
      <c r="CA589" s="7">
        <v>0</v>
      </c>
      <c r="CB589">
        <v>0</v>
      </c>
      <c r="CC589">
        <v>0</v>
      </c>
      <c r="CD589">
        <v>0</v>
      </c>
      <c r="CE589">
        <v>0</v>
      </c>
      <c r="CF589">
        <v>0</v>
      </c>
      <c r="CG589">
        <v>0</v>
      </c>
      <c r="CH589" s="7">
        <v>0</v>
      </c>
      <c r="CI589">
        <v>0</v>
      </c>
      <c r="CJ589">
        <v>0</v>
      </c>
      <c r="CK589">
        <v>0</v>
      </c>
      <c r="CL589">
        <v>0</v>
      </c>
      <c r="CM589">
        <v>0</v>
      </c>
      <c r="CN589">
        <v>0</v>
      </c>
      <c r="CO589" s="7">
        <v>0</v>
      </c>
      <c r="CP589">
        <v>0</v>
      </c>
      <c r="CQ589">
        <v>0</v>
      </c>
      <c r="CR589">
        <v>0</v>
      </c>
      <c r="CS589">
        <v>0</v>
      </c>
      <c r="CT589">
        <v>0</v>
      </c>
      <c r="CU589">
        <v>0</v>
      </c>
      <c r="CV589" s="7">
        <v>0</v>
      </c>
      <c r="CW589">
        <f t="shared" si="515"/>
        <v>0</v>
      </c>
      <c r="CX589">
        <f t="shared" si="516"/>
        <v>0</v>
      </c>
      <c r="CY589">
        <f t="shared" si="517"/>
        <v>0</v>
      </c>
      <c r="CZ589">
        <f t="shared" si="518"/>
        <v>0</v>
      </c>
      <c r="DA589">
        <f t="shared" si="519"/>
        <v>0</v>
      </c>
      <c r="DB589">
        <f t="shared" si="520"/>
        <v>0</v>
      </c>
      <c r="DC589" s="7">
        <f t="shared" si="521"/>
        <v>0</v>
      </c>
      <c r="DD589">
        <f t="shared" si="522"/>
        <v>0</v>
      </c>
      <c r="DE589">
        <f t="shared" si="523"/>
        <v>0</v>
      </c>
      <c r="DF589">
        <f t="shared" si="524"/>
        <v>0</v>
      </c>
      <c r="DG589">
        <f t="shared" si="525"/>
        <v>0</v>
      </c>
      <c r="DH589">
        <f t="shared" si="526"/>
        <v>0</v>
      </c>
      <c r="DI589">
        <f t="shared" si="527"/>
        <v>0</v>
      </c>
      <c r="DJ589" s="7">
        <f t="shared" si="528"/>
        <v>0</v>
      </c>
      <c r="DK589" s="10">
        <f t="shared" si="529"/>
        <v>0</v>
      </c>
      <c r="DL589" s="10">
        <f t="shared" si="530"/>
        <v>0</v>
      </c>
      <c r="DM589">
        <f t="shared" si="531"/>
        <v>0</v>
      </c>
      <c r="DN589">
        <f t="shared" si="532"/>
        <v>0</v>
      </c>
      <c r="DO589">
        <f t="shared" si="533"/>
        <v>0</v>
      </c>
      <c r="DP589" s="7">
        <f t="shared" si="534"/>
        <v>0</v>
      </c>
      <c r="DQ589">
        <f t="shared" si="535"/>
        <v>0</v>
      </c>
      <c r="DR589">
        <f t="shared" si="536"/>
        <v>0</v>
      </c>
      <c r="DS589">
        <f t="shared" si="537"/>
        <v>0</v>
      </c>
      <c r="DT589" s="7">
        <f t="shared" si="538"/>
        <v>0</v>
      </c>
      <c r="DU589">
        <f t="shared" si="539"/>
        <v>0</v>
      </c>
      <c r="DV589" s="7">
        <f t="shared" si="540"/>
        <v>0</v>
      </c>
      <c r="DW589" s="10">
        <f t="shared" si="541"/>
        <v>0</v>
      </c>
      <c r="DX589" s="10">
        <f t="shared" si="542"/>
        <v>0</v>
      </c>
      <c r="DY589" s="31">
        <f t="shared" si="543"/>
        <v>0</v>
      </c>
      <c r="DZ589" s="31">
        <f t="shared" si="544"/>
        <v>0</v>
      </c>
      <c r="EA589" s="31">
        <f t="shared" si="545"/>
        <v>0</v>
      </c>
      <c r="EB589">
        <f t="shared" si="546"/>
        <v>0</v>
      </c>
      <c r="EC589">
        <f t="shared" si="547"/>
        <v>0</v>
      </c>
      <c r="ED589">
        <f t="shared" si="548"/>
        <v>0</v>
      </c>
      <c r="EE589" s="7">
        <f t="shared" si="549"/>
        <v>0</v>
      </c>
      <c r="EF589" s="31">
        <f t="shared" si="550"/>
        <v>0</v>
      </c>
      <c r="EG589">
        <f t="shared" si="551"/>
        <v>0</v>
      </c>
      <c r="EH589">
        <f t="shared" si="552"/>
        <v>0</v>
      </c>
      <c r="EI589">
        <f t="shared" si="553"/>
        <v>0</v>
      </c>
      <c r="EJ589" s="7">
        <f t="shared" si="554"/>
        <v>0</v>
      </c>
      <c r="EK589">
        <f t="shared" si="507"/>
        <v>0</v>
      </c>
      <c r="EL589">
        <f t="shared" si="508"/>
        <v>0</v>
      </c>
      <c r="EM589">
        <f t="shared" si="509"/>
        <v>0</v>
      </c>
      <c r="EN589">
        <f t="shared" si="510"/>
        <v>0</v>
      </c>
      <c r="EO589" s="75">
        <f t="shared" si="511"/>
        <v>0</v>
      </c>
      <c r="EP589" s="75">
        <f t="shared" si="512"/>
        <v>0</v>
      </c>
      <c r="EQ589" s="75">
        <f t="shared" si="513"/>
        <v>0</v>
      </c>
      <c r="ER589" s="75">
        <f t="shared" si="514"/>
        <v>0</v>
      </c>
      <c r="ES589">
        <f t="shared" si="503"/>
        <v>0</v>
      </c>
      <c r="ET589">
        <f t="shared" si="504"/>
        <v>0</v>
      </c>
      <c r="EU589">
        <f t="shared" si="505"/>
        <v>0</v>
      </c>
      <c r="EV589">
        <f t="shared" si="506"/>
        <v>0</v>
      </c>
    </row>
    <row r="590" spans="1:152" x14ac:dyDescent="0.35">
      <c r="A590" t="s">
        <v>158</v>
      </c>
      <c r="B590" s="7">
        <v>2010</v>
      </c>
      <c r="C590">
        <v>0</v>
      </c>
      <c r="D590">
        <v>0</v>
      </c>
      <c r="E590">
        <v>0</v>
      </c>
      <c r="F590">
        <v>0</v>
      </c>
      <c r="G590">
        <v>0</v>
      </c>
      <c r="H590">
        <v>0</v>
      </c>
      <c r="I590" s="7">
        <v>0</v>
      </c>
      <c r="J590">
        <v>0</v>
      </c>
      <c r="K590">
        <v>0</v>
      </c>
      <c r="L590">
        <v>0</v>
      </c>
      <c r="M590">
        <v>0</v>
      </c>
      <c r="N590">
        <v>0</v>
      </c>
      <c r="O590">
        <v>0</v>
      </c>
      <c r="P590" s="7">
        <v>0</v>
      </c>
      <c r="Q590">
        <v>0</v>
      </c>
      <c r="R590">
        <v>0</v>
      </c>
      <c r="S590">
        <v>0</v>
      </c>
      <c r="T590">
        <v>0</v>
      </c>
      <c r="U590">
        <v>0</v>
      </c>
      <c r="V590">
        <v>0</v>
      </c>
      <c r="W590" s="7">
        <v>0</v>
      </c>
      <c r="X590">
        <v>0</v>
      </c>
      <c r="Y590">
        <v>0</v>
      </c>
      <c r="Z590">
        <v>0</v>
      </c>
      <c r="AA590">
        <v>0</v>
      </c>
      <c r="AB590">
        <v>0</v>
      </c>
      <c r="AC590">
        <v>0</v>
      </c>
      <c r="AD590" s="7">
        <v>0</v>
      </c>
      <c r="AE590">
        <v>0</v>
      </c>
      <c r="AF590">
        <v>0</v>
      </c>
      <c r="AG590">
        <v>0</v>
      </c>
      <c r="AH590">
        <v>0</v>
      </c>
      <c r="AI590">
        <v>0</v>
      </c>
      <c r="AJ590">
        <v>0</v>
      </c>
      <c r="AK590" s="7">
        <v>0</v>
      </c>
      <c r="AL590">
        <v>0</v>
      </c>
      <c r="AM590">
        <v>0</v>
      </c>
      <c r="AN590">
        <v>0</v>
      </c>
      <c r="AO590">
        <v>0</v>
      </c>
      <c r="AP590">
        <v>0</v>
      </c>
      <c r="AQ590">
        <v>0</v>
      </c>
      <c r="AR590" s="7">
        <v>0</v>
      </c>
      <c r="AS590">
        <v>0</v>
      </c>
      <c r="AT590">
        <v>0</v>
      </c>
      <c r="AU590">
        <v>0</v>
      </c>
      <c r="AV590">
        <v>0</v>
      </c>
      <c r="AW590">
        <v>0</v>
      </c>
      <c r="AX590">
        <v>0</v>
      </c>
      <c r="AY590" s="7">
        <v>0</v>
      </c>
      <c r="AZ590">
        <v>0</v>
      </c>
      <c r="BA590">
        <v>0</v>
      </c>
      <c r="BB590">
        <v>0</v>
      </c>
      <c r="BC590">
        <v>0</v>
      </c>
      <c r="BD590">
        <v>0</v>
      </c>
      <c r="BE590">
        <v>0</v>
      </c>
      <c r="BF590" s="7">
        <v>0</v>
      </c>
      <c r="BG590">
        <v>0</v>
      </c>
      <c r="BH590">
        <v>0</v>
      </c>
      <c r="BI590">
        <v>0</v>
      </c>
      <c r="BJ590">
        <v>0</v>
      </c>
      <c r="BK590">
        <v>0</v>
      </c>
      <c r="BL590">
        <v>0</v>
      </c>
      <c r="BM590" s="7">
        <v>0</v>
      </c>
      <c r="BN590">
        <v>0</v>
      </c>
      <c r="BO590">
        <v>0</v>
      </c>
      <c r="BP590">
        <v>0</v>
      </c>
      <c r="BQ590">
        <v>0</v>
      </c>
      <c r="BR590">
        <v>0</v>
      </c>
      <c r="BS590">
        <v>0</v>
      </c>
      <c r="BT590" s="7">
        <v>0</v>
      </c>
      <c r="BU590">
        <v>0</v>
      </c>
      <c r="BV590">
        <v>0</v>
      </c>
      <c r="BW590">
        <v>0</v>
      </c>
      <c r="BX590">
        <v>0</v>
      </c>
      <c r="BY590">
        <v>0</v>
      </c>
      <c r="BZ590">
        <v>0</v>
      </c>
      <c r="CA590" s="7">
        <v>0</v>
      </c>
      <c r="CB590">
        <v>0</v>
      </c>
      <c r="CC590">
        <v>0</v>
      </c>
      <c r="CD590">
        <v>0</v>
      </c>
      <c r="CE590">
        <v>0</v>
      </c>
      <c r="CF590">
        <v>0</v>
      </c>
      <c r="CG590">
        <v>0</v>
      </c>
      <c r="CH590" s="7">
        <v>0</v>
      </c>
      <c r="CI590">
        <v>0</v>
      </c>
      <c r="CJ590">
        <v>0</v>
      </c>
      <c r="CK590">
        <v>0</v>
      </c>
      <c r="CL590">
        <v>0</v>
      </c>
      <c r="CM590">
        <v>0</v>
      </c>
      <c r="CN590">
        <v>0</v>
      </c>
      <c r="CO590" s="7">
        <v>0</v>
      </c>
      <c r="CP590">
        <v>0</v>
      </c>
      <c r="CQ590">
        <v>0</v>
      </c>
      <c r="CR590">
        <v>0</v>
      </c>
      <c r="CS590">
        <v>0</v>
      </c>
      <c r="CT590">
        <v>0</v>
      </c>
      <c r="CU590">
        <v>0</v>
      </c>
      <c r="CV590" s="7">
        <v>0</v>
      </c>
      <c r="CW590">
        <f t="shared" si="515"/>
        <v>0</v>
      </c>
      <c r="CX590">
        <f t="shared" si="516"/>
        <v>0</v>
      </c>
      <c r="CY590">
        <f t="shared" si="517"/>
        <v>0</v>
      </c>
      <c r="CZ590">
        <f t="shared" si="518"/>
        <v>0</v>
      </c>
      <c r="DA590">
        <f t="shared" si="519"/>
        <v>0</v>
      </c>
      <c r="DB590">
        <f t="shared" si="520"/>
        <v>0</v>
      </c>
      <c r="DC590" s="7">
        <f t="shared" si="521"/>
        <v>0</v>
      </c>
      <c r="DD590">
        <f t="shared" si="522"/>
        <v>0</v>
      </c>
      <c r="DE590">
        <f t="shared" si="523"/>
        <v>0</v>
      </c>
      <c r="DF590">
        <f t="shared" si="524"/>
        <v>0</v>
      </c>
      <c r="DG590">
        <f t="shared" si="525"/>
        <v>0</v>
      </c>
      <c r="DH590">
        <f t="shared" si="526"/>
        <v>0</v>
      </c>
      <c r="DI590">
        <f t="shared" si="527"/>
        <v>0</v>
      </c>
      <c r="DJ590" s="7">
        <f t="shared" si="528"/>
        <v>0</v>
      </c>
      <c r="DK590" s="10">
        <f t="shared" si="529"/>
        <v>0</v>
      </c>
      <c r="DL590" s="10">
        <f t="shared" si="530"/>
        <v>0</v>
      </c>
      <c r="DM590">
        <f t="shared" si="531"/>
        <v>0</v>
      </c>
      <c r="DN590">
        <f t="shared" si="532"/>
        <v>0</v>
      </c>
      <c r="DO590">
        <f t="shared" si="533"/>
        <v>0</v>
      </c>
      <c r="DP590" s="7">
        <f t="shared" si="534"/>
        <v>0</v>
      </c>
      <c r="DQ590">
        <f t="shared" si="535"/>
        <v>0</v>
      </c>
      <c r="DR590">
        <f t="shared" si="536"/>
        <v>0</v>
      </c>
      <c r="DS590">
        <f t="shared" si="537"/>
        <v>0</v>
      </c>
      <c r="DT590" s="7">
        <f t="shared" si="538"/>
        <v>0</v>
      </c>
      <c r="DU590">
        <f t="shared" si="539"/>
        <v>0</v>
      </c>
      <c r="DV590" s="7">
        <f t="shared" si="540"/>
        <v>0</v>
      </c>
      <c r="DW590" s="10">
        <f t="shared" si="541"/>
        <v>0</v>
      </c>
      <c r="DX590" s="10">
        <f t="shared" si="542"/>
        <v>0</v>
      </c>
      <c r="DY590" s="31">
        <f t="shared" si="543"/>
        <v>0</v>
      </c>
      <c r="DZ590" s="31">
        <f t="shared" si="544"/>
        <v>0</v>
      </c>
      <c r="EA590" s="31">
        <f t="shared" si="545"/>
        <v>0</v>
      </c>
      <c r="EB590">
        <f t="shared" si="546"/>
        <v>0</v>
      </c>
      <c r="EC590">
        <f t="shared" si="547"/>
        <v>0</v>
      </c>
      <c r="ED590">
        <f t="shared" si="548"/>
        <v>0</v>
      </c>
      <c r="EE590" s="7">
        <f t="shared" si="549"/>
        <v>0</v>
      </c>
      <c r="EF590" s="31">
        <f t="shared" si="550"/>
        <v>0</v>
      </c>
      <c r="EG590">
        <f t="shared" si="551"/>
        <v>0</v>
      </c>
      <c r="EH590">
        <f t="shared" si="552"/>
        <v>0</v>
      </c>
      <c r="EI590">
        <f t="shared" si="553"/>
        <v>0</v>
      </c>
      <c r="EJ590" s="7">
        <f t="shared" si="554"/>
        <v>0</v>
      </c>
      <c r="EK590">
        <f t="shared" si="507"/>
        <v>0</v>
      </c>
      <c r="EL590">
        <f t="shared" si="508"/>
        <v>0</v>
      </c>
      <c r="EM590">
        <f t="shared" si="509"/>
        <v>0</v>
      </c>
      <c r="EN590">
        <f t="shared" si="510"/>
        <v>0</v>
      </c>
      <c r="EO590" s="75">
        <f t="shared" si="511"/>
        <v>0</v>
      </c>
      <c r="EP590" s="75">
        <f t="shared" si="512"/>
        <v>0</v>
      </c>
      <c r="EQ590" s="75">
        <f t="shared" si="513"/>
        <v>0</v>
      </c>
      <c r="ER590" s="75">
        <f t="shared" si="514"/>
        <v>0</v>
      </c>
      <c r="ES590">
        <f t="shared" si="503"/>
        <v>0</v>
      </c>
      <c r="ET590">
        <f t="shared" si="504"/>
        <v>0</v>
      </c>
      <c r="EU590">
        <f t="shared" si="505"/>
        <v>0</v>
      </c>
      <c r="EV590">
        <f t="shared" si="506"/>
        <v>0</v>
      </c>
    </row>
    <row r="591" spans="1:152" x14ac:dyDescent="0.35">
      <c r="A591" t="s">
        <v>158</v>
      </c>
      <c r="B591" s="7">
        <v>2011</v>
      </c>
      <c r="C591">
        <v>0</v>
      </c>
      <c r="D591">
        <v>0</v>
      </c>
      <c r="E591">
        <v>0</v>
      </c>
      <c r="F591">
        <v>0</v>
      </c>
      <c r="G591">
        <v>0</v>
      </c>
      <c r="H591">
        <v>0</v>
      </c>
      <c r="I591" s="7">
        <v>0</v>
      </c>
      <c r="J591">
        <v>0</v>
      </c>
      <c r="K591">
        <v>0</v>
      </c>
      <c r="L591">
        <v>0</v>
      </c>
      <c r="M591">
        <v>0</v>
      </c>
      <c r="N591">
        <v>0</v>
      </c>
      <c r="O591">
        <v>0</v>
      </c>
      <c r="P591" s="7">
        <v>0</v>
      </c>
      <c r="Q591">
        <v>0</v>
      </c>
      <c r="R591">
        <v>0</v>
      </c>
      <c r="S591">
        <v>0</v>
      </c>
      <c r="T591">
        <v>0</v>
      </c>
      <c r="U591">
        <v>0</v>
      </c>
      <c r="V591">
        <v>0</v>
      </c>
      <c r="W591" s="7">
        <v>0</v>
      </c>
      <c r="X591">
        <v>0</v>
      </c>
      <c r="Y591">
        <v>0</v>
      </c>
      <c r="Z591">
        <v>0</v>
      </c>
      <c r="AA591">
        <v>0</v>
      </c>
      <c r="AB591">
        <v>0</v>
      </c>
      <c r="AC591">
        <v>0</v>
      </c>
      <c r="AD591" s="7">
        <v>0</v>
      </c>
      <c r="AE591">
        <v>0</v>
      </c>
      <c r="AF591">
        <v>0</v>
      </c>
      <c r="AG591">
        <v>0</v>
      </c>
      <c r="AH591">
        <v>0</v>
      </c>
      <c r="AI591">
        <v>0</v>
      </c>
      <c r="AJ591">
        <v>0</v>
      </c>
      <c r="AK591" s="7">
        <v>0</v>
      </c>
      <c r="AL591">
        <v>0</v>
      </c>
      <c r="AM591">
        <v>0</v>
      </c>
      <c r="AN591">
        <v>0</v>
      </c>
      <c r="AO591">
        <v>0</v>
      </c>
      <c r="AP591">
        <v>0</v>
      </c>
      <c r="AQ591">
        <v>0</v>
      </c>
      <c r="AR591" s="7">
        <v>0</v>
      </c>
      <c r="AS591">
        <v>0</v>
      </c>
      <c r="AT591">
        <v>0</v>
      </c>
      <c r="AU591">
        <v>0</v>
      </c>
      <c r="AV591">
        <v>0</v>
      </c>
      <c r="AW591">
        <v>0</v>
      </c>
      <c r="AX591">
        <v>0</v>
      </c>
      <c r="AY591" s="7">
        <v>0</v>
      </c>
      <c r="AZ591">
        <v>0</v>
      </c>
      <c r="BA591">
        <v>0</v>
      </c>
      <c r="BB591">
        <v>0</v>
      </c>
      <c r="BC591">
        <v>0</v>
      </c>
      <c r="BD591">
        <v>0</v>
      </c>
      <c r="BE591">
        <v>0</v>
      </c>
      <c r="BF591" s="7">
        <v>0</v>
      </c>
      <c r="BG591">
        <v>0</v>
      </c>
      <c r="BH591">
        <v>0</v>
      </c>
      <c r="BI591">
        <v>0</v>
      </c>
      <c r="BJ591">
        <v>0</v>
      </c>
      <c r="BK591">
        <v>0</v>
      </c>
      <c r="BL591">
        <v>0</v>
      </c>
      <c r="BM591" s="7">
        <v>0</v>
      </c>
      <c r="BN591">
        <v>0</v>
      </c>
      <c r="BO591">
        <v>0</v>
      </c>
      <c r="BP591">
        <v>0</v>
      </c>
      <c r="BQ591">
        <v>0</v>
      </c>
      <c r="BR591">
        <v>0</v>
      </c>
      <c r="BS591">
        <v>0</v>
      </c>
      <c r="BT591" s="7">
        <v>0</v>
      </c>
      <c r="BU591">
        <v>0</v>
      </c>
      <c r="BV591">
        <v>0</v>
      </c>
      <c r="BW591">
        <v>0</v>
      </c>
      <c r="BX591">
        <v>0</v>
      </c>
      <c r="BY591">
        <v>0</v>
      </c>
      <c r="BZ591">
        <v>0</v>
      </c>
      <c r="CA591" s="7">
        <v>0</v>
      </c>
      <c r="CB591">
        <v>0</v>
      </c>
      <c r="CC591">
        <v>0</v>
      </c>
      <c r="CD591">
        <v>0</v>
      </c>
      <c r="CE591">
        <v>0</v>
      </c>
      <c r="CF591">
        <v>0</v>
      </c>
      <c r="CG591">
        <v>0</v>
      </c>
      <c r="CH591" s="7">
        <v>0</v>
      </c>
      <c r="CI591">
        <v>3.6749999999999998E-2</v>
      </c>
      <c r="CJ591">
        <v>0</v>
      </c>
      <c r="CK591">
        <v>0.14199999999999999</v>
      </c>
      <c r="CL591">
        <v>0.12028999999999999</v>
      </c>
      <c r="CM591">
        <v>7.8520000000000006E-2</v>
      </c>
      <c r="CN591">
        <v>5.0119999999999998E-2</v>
      </c>
      <c r="CO591" s="7">
        <v>4.3439999999999999E-2</v>
      </c>
      <c r="CP591">
        <v>0</v>
      </c>
      <c r="CQ591">
        <v>0</v>
      </c>
      <c r="CR591">
        <v>0</v>
      </c>
      <c r="CS591">
        <v>0</v>
      </c>
      <c r="CT591">
        <v>0</v>
      </c>
      <c r="CU591">
        <v>0</v>
      </c>
      <c r="CV591" s="7">
        <v>0</v>
      </c>
      <c r="CW591">
        <f t="shared" si="515"/>
        <v>0</v>
      </c>
      <c r="CX591">
        <f t="shared" si="516"/>
        <v>0</v>
      </c>
      <c r="CY591">
        <f t="shared" si="517"/>
        <v>0</v>
      </c>
      <c r="CZ591">
        <f t="shared" si="518"/>
        <v>0</v>
      </c>
      <c r="DA591">
        <f t="shared" si="519"/>
        <v>0</v>
      </c>
      <c r="DB591">
        <f t="shared" si="520"/>
        <v>0</v>
      </c>
      <c r="DC591" s="7">
        <f t="shared" si="521"/>
        <v>0</v>
      </c>
      <c r="DD591">
        <f t="shared" si="522"/>
        <v>3.6749999999999998E-2</v>
      </c>
      <c r="DE591">
        <f t="shared" si="523"/>
        <v>0</v>
      </c>
      <c r="DF591">
        <f t="shared" si="524"/>
        <v>0.14199999999999999</v>
      </c>
      <c r="DG591">
        <f t="shared" si="525"/>
        <v>0.12028999999999999</v>
      </c>
      <c r="DH591">
        <f t="shared" si="526"/>
        <v>7.8520000000000006E-2</v>
      </c>
      <c r="DI591">
        <f t="shared" si="527"/>
        <v>5.0119999999999998E-2</v>
      </c>
      <c r="DJ591" s="7">
        <f t="shared" si="528"/>
        <v>4.3439999999999999E-2</v>
      </c>
      <c r="DK591" s="10">
        <f t="shared" si="529"/>
        <v>0</v>
      </c>
      <c r="DL591" s="10">
        <f t="shared" si="530"/>
        <v>3.6749999999999998E-2</v>
      </c>
      <c r="DM591">
        <f t="shared" si="531"/>
        <v>0</v>
      </c>
      <c r="DN591">
        <f t="shared" si="532"/>
        <v>0</v>
      </c>
      <c r="DO591">
        <f t="shared" si="533"/>
        <v>0</v>
      </c>
      <c r="DP591" s="7">
        <f t="shared" si="534"/>
        <v>0</v>
      </c>
      <c r="DQ591">
        <f t="shared" si="535"/>
        <v>0</v>
      </c>
      <c r="DR591">
        <f t="shared" si="536"/>
        <v>0</v>
      </c>
      <c r="DS591">
        <f t="shared" si="537"/>
        <v>0.47111999999999998</v>
      </c>
      <c r="DT591" s="7">
        <f t="shared" si="538"/>
        <v>0</v>
      </c>
      <c r="DU591">
        <f t="shared" si="539"/>
        <v>0</v>
      </c>
      <c r="DV591" s="7">
        <f t="shared" si="540"/>
        <v>0.47111999999999998</v>
      </c>
      <c r="DW591" s="10">
        <f t="shared" si="541"/>
        <v>1</v>
      </c>
      <c r="DX591" s="10">
        <f t="shared" si="542"/>
        <v>0</v>
      </c>
      <c r="DY591" s="31">
        <f t="shared" si="543"/>
        <v>1</v>
      </c>
      <c r="DZ591" s="31">
        <f t="shared" si="544"/>
        <v>0</v>
      </c>
      <c r="EA591" s="31">
        <f t="shared" si="545"/>
        <v>0</v>
      </c>
      <c r="EB591">
        <f t="shared" si="546"/>
        <v>0</v>
      </c>
      <c r="EC591">
        <f t="shared" si="547"/>
        <v>0</v>
      </c>
      <c r="ED591">
        <f t="shared" si="548"/>
        <v>0</v>
      </c>
      <c r="EE591" s="7">
        <f t="shared" si="549"/>
        <v>1</v>
      </c>
      <c r="EF591" s="31">
        <f t="shared" si="550"/>
        <v>0</v>
      </c>
      <c r="EG591">
        <f t="shared" si="551"/>
        <v>0</v>
      </c>
      <c r="EH591">
        <f t="shared" si="552"/>
        <v>0</v>
      </c>
      <c r="EI591">
        <f t="shared" si="553"/>
        <v>0</v>
      </c>
      <c r="EJ591" s="7">
        <f t="shared" si="554"/>
        <v>1</v>
      </c>
      <c r="EK591">
        <f t="shared" si="507"/>
        <v>0</v>
      </c>
      <c r="EL591">
        <f t="shared" si="508"/>
        <v>0</v>
      </c>
      <c r="EM591">
        <f t="shared" si="509"/>
        <v>0</v>
      </c>
      <c r="EN591">
        <f t="shared" si="510"/>
        <v>1</v>
      </c>
      <c r="EO591" s="75">
        <f t="shared" si="511"/>
        <v>0</v>
      </c>
      <c r="EP591" s="75">
        <f t="shared" si="512"/>
        <v>0</v>
      </c>
      <c r="EQ591" s="75">
        <f t="shared" si="513"/>
        <v>0</v>
      </c>
      <c r="ER591" s="75">
        <f t="shared" si="514"/>
        <v>0</v>
      </c>
      <c r="ES591">
        <f t="shared" si="503"/>
        <v>0</v>
      </c>
      <c r="ET591">
        <f t="shared" si="504"/>
        <v>0</v>
      </c>
      <c r="EU591">
        <f t="shared" si="505"/>
        <v>0</v>
      </c>
      <c r="EV591">
        <f t="shared" si="506"/>
        <v>0</v>
      </c>
    </row>
    <row r="592" spans="1:152" x14ac:dyDescent="0.35">
      <c r="A592" t="s">
        <v>158</v>
      </c>
      <c r="B592" s="7">
        <v>2012</v>
      </c>
      <c r="C592">
        <v>0</v>
      </c>
      <c r="D592">
        <v>0</v>
      </c>
      <c r="E592">
        <v>0</v>
      </c>
      <c r="F592">
        <v>0</v>
      </c>
      <c r="G592">
        <v>0</v>
      </c>
      <c r="H592">
        <v>0</v>
      </c>
      <c r="I592" s="7">
        <v>0</v>
      </c>
      <c r="J592">
        <v>0</v>
      </c>
      <c r="K592">
        <v>0</v>
      </c>
      <c r="L592">
        <v>0</v>
      </c>
      <c r="M592">
        <v>0</v>
      </c>
      <c r="N592">
        <v>0</v>
      </c>
      <c r="O592">
        <v>0</v>
      </c>
      <c r="P592" s="7">
        <v>0</v>
      </c>
      <c r="Q592">
        <v>0</v>
      </c>
      <c r="R592">
        <v>0</v>
      </c>
      <c r="S592">
        <v>0</v>
      </c>
      <c r="T592">
        <v>0</v>
      </c>
      <c r="U592">
        <v>0</v>
      </c>
      <c r="V592">
        <v>0</v>
      </c>
      <c r="W592" s="7">
        <v>0</v>
      </c>
      <c r="X592">
        <v>0</v>
      </c>
      <c r="Y592">
        <v>0</v>
      </c>
      <c r="Z592">
        <v>0</v>
      </c>
      <c r="AA592">
        <v>0</v>
      </c>
      <c r="AB592">
        <v>0</v>
      </c>
      <c r="AC592">
        <v>0</v>
      </c>
      <c r="AD592" s="7">
        <v>0</v>
      </c>
      <c r="AE592">
        <v>0</v>
      </c>
      <c r="AF592">
        <v>0</v>
      </c>
      <c r="AG592">
        <v>0</v>
      </c>
      <c r="AH592">
        <v>0</v>
      </c>
      <c r="AI592">
        <v>0</v>
      </c>
      <c r="AJ592">
        <v>0</v>
      </c>
      <c r="AK592" s="7">
        <v>0</v>
      </c>
      <c r="AL592">
        <v>0</v>
      </c>
      <c r="AM592">
        <v>0</v>
      </c>
      <c r="AN592">
        <v>0</v>
      </c>
      <c r="AO592">
        <v>0</v>
      </c>
      <c r="AP592">
        <v>0</v>
      </c>
      <c r="AQ592">
        <v>0</v>
      </c>
      <c r="AR592" s="7">
        <v>0</v>
      </c>
      <c r="AS592">
        <v>0</v>
      </c>
      <c r="AT592">
        <v>0</v>
      </c>
      <c r="AU592">
        <v>0</v>
      </c>
      <c r="AV592">
        <v>0</v>
      </c>
      <c r="AW592">
        <v>0</v>
      </c>
      <c r="AX592">
        <v>0</v>
      </c>
      <c r="AY592" s="7">
        <v>0</v>
      </c>
      <c r="AZ592">
        <v>0</v>
      </c>
      <c r="BA592">
        <v>0</v>
      </c>
      <c r="BB592">
        <v>0</v>
      </c>
      <c r="BC592">
        <v>0</v>
      </c>
      <c r="BD592">
        <v>0</v>
      </c>
      <c r="BE592">
        <v>0</v>
      </c>
      <c r="BF592" s="7">
        <v>0</v>
      </c>
      <c r="BG592">
        <v>0</v>
      </c>
      <c r="BH592">
        <v>0</v>
      </c>
      <c r="BI592">
        <v>0</v>
      </c>
      <c r="BJ592">
        <v>0</v>
      </c>
      <c r="BK592">
        <v>0</v>
      </c>
      <c r="BL592">
        <v>0</v>
      </c>
      <c r="BM592" s="7">
        <v>0</v>
      </c>
      <c r="BN592">
        <v>0</v>
      </c>
      <c r="BO592">
        <v>0</v>
      </c>
      <c r="BP592">
        <v>0</v>
      </c>
      <c r="BQ592">
        <v>0</v>
      </c>
      <c r="BR592">
        <v>0</v>
      </c>
      <c r="BS592">
        <v>0</v>
      </c>
      <c r="BT592" s="7">
        <v>0</v>
      </c>
      <c r="BU592">
        <v>0</v>
      </c>
      <c r="BV592">
        <v>0</v>
      </c>
      <c r="BW592">
        <v>0</v>
      </c>
      <c r="BX592">
        <v>0</v>
      </c>
      <c r="BY592">
        <v>0</v>
      </c>
      <c r="BZ592">
        <v>0</v>
      </c>
      <c r="CA592" s="7">
        <v>0</v>
      </c>
      <c r="CB592">
        <v>0</v>
      </c>
      <c r="CC592">
        <v>0</v>
      </c>
      <c r="CD592">
        <v>0</v>
      </c>
      <c r="CE592">
        <v>0</v>
      </c>
      <c r="CF592">
        <v>0</v>
      </c>
      <c r="CG592">
        <v>0</v>
      </c>
      <c r="CH592" s="7">
        <v>0</v>
      </c>
      <c r="CI592">
        <v>0</v>
      </c>
      <c r="CJ592">
        <v>0.14199999999999999</v>
      </c>
      <c r="CK592">
        <v>0.12028999999999999</v>
      </c>
      <c r="CL592">
        <v>7.8520000000000006E-2</v>
      </c>
      <c r="CM592">
        <v>5.0119999999999998E-2</v>
      </c>
      <c r="CN592">
        <v>4.3439999999999999E-2</v>
      </c>
      <c r="CO592" s="7">
        <v>0</v>
      </c>
      <c r="CP592">
        <v>0</v>
      </c>
      <c r="CQ592">
        <v>0</v>
      </c>
      <c r="CR592">
        <v>0</v>
      </c>
      <c r="CS592">
        <v>0</v>
      </c>
      <c r="CT592">
        <v>0</v>
      </c>
      <c r="CU592">
        <v>0</v>
      </c>
      <c r="CV592" s="7">
        <v>0</v>
      </c>
      <c r="CW592">
        <f t="shared" si="515"/>
        <v>0</v>
      </c>
      <c r="CX592">
        <f t="shared" si="516"/>
        <v>0</v>
      </c>
      <c r="CY592">
        <f t="shared" si="517"/>
        <v>0</v>
      </c>
      <c r="CZ592">
        <f t="shared" si="518"/>
        <v>0</v>
      </c>
      <c r="DA592">
        <f t="shared" si="519"/>
        <v>0</v>
      </c>
      <c r="DB592">
        <f t="shared" si="520"/>
        <v>0</v>
      </c>
      <c r="DC592" s="7">
        <f t="shared" si="521"/>
        <v>0</v>
      </c>
      <c r="DD592">
        <f t="shared" si="522"/>
        <v>0</v>
      </c>
      <c r="DE592">
        <f t="shared" si="523"/>
        <v>0.14199999999999999</v>
      </c>
      <c r="DF592">
        <f t="shared" si="524"/>
        <v>0.12028999999999999</v>
      </c>
      <c r="DG592">
        <f t="shared" si="525"/>
        <v>7.8520000000000006E-2</v>
      </c>
      <c r="DH592">
        <f t="shared" si="526"/>
        <v>5.0119999999999998E-2</v>
      </c>
      <c r="DI592">
        <f t="shared" si="527"/>
        <v>4.3439999999999999E-2</v>
      </c>
      <c r="DJ592" s="7">
        <f t="shared" si="528"/>
        <v>0</v>
      </c>
      <c r="DK592" s="10">
        <f t="shared" si="529"/>
        <v>0</v>
      </c>
      <c r="DL592" s="10">
        <f t="shared" si="530"/>
        <v>0.14199999999999999</v>
      </c>
      <c r="DM592">
        <f t="shared" si="531"/>
        <v>0</v>
      </c>
      <c r="DN592">
        <f t="shared" si="532"/>
        <v>0</v>
      </c>
      <c r="DO592">
        <f t="shared" si="533"/>
        <v>0</v>
      </c>
      <c r="DP592" s="7">
        <f t="shared" si="534"/>
        <v>0</v>
      </c>
      <c r="DQ592">
        <f t="shared" si="535"/>
        <v>0</v>
      </c>
      <c r="DR592">
        <f t="shared" si="536"/>
        <v>0</v>
      </c>
      <c r="DS592">
        <f t="shared" si="537"/>
        <v>0.43436999999999992</v>
      </c>
      <c r="DT592" s="7">
        <f t="shared" si="538"/>
        <v>0</v>
      </c>
      <c r="DU592">
        <f t="shared" si="539"/>
        <v>0</v>
      </c>
      <c r="DV592" s="7">
        <f t="shared" si="540"/>
        <v>0.43436999999999992</v>
      </c>
      <c r="DW592" s="10">
        <f t="shared" si="541"/>
        <v>0</v>
      </c>
      <c r="DX592" s="10">
        <f t="shared" si="542"/>
        <v>0</v>
      </c>
      <c r="DY592" s="31">
        <f t="shared" si="543"/>
        <v>1</v>
      </c>
      <c r="DZ592" s="31">
        <f t="shared" si="544"/>
        <v>0</v>
      </c>
      <c r="EA592" s="31">
        <f t="shared" si="545"/>
        <v>0</v>
      </c>
      <c r="EB592">
        <f t="shared" si="546"/>
        <v>0</v>
      </c>
      <c r="EC592">
        <f t="shared" si="547"/>
        <v>0</v>
      </c>
      <c r="ED592">
        <f t="shared" si="548"/>
        <v>0</v>
      </c>
      <c r="EE592" s="7">
        <f t="shared" si="549"/>
        <v>1</v>
      </c>
      <c r="EF592" s="31">
        <f t="shared" si="550"/>
        <v>0</v>
      </c>
      <c r="EG592">
        <f t="shared" si="551"/>
        <v>0</v>
      </c>
      <c r="EH592">
        <f t="shared" si="552"/>
        <v>0</v>
      </c>
      <c r="EI592">
        <f t="shared" si="553"/>
        <v>0</v>
      </c>
      <c r="EJ592" s="7">
        <f t="shared" si="554"/>
        <v>1</v>
      </c>
      <c r="EK592">
        <f t="shared" si="507"/>
        <v>0</v>
      </c>
      <c r="EL592">
        <f t="shared" si="508"/>
        <v>0</v>
      </c>
      <c r="EM592">
        <f t="shared" si="509"/>
        <v>0</v>
      </c>
      <c r="EN592">
        <f t="shared" si="510"/>
        <v>1</v>
      </c>
      <c r="EO592" s="75">
        <f t="shared" si="511"/>
        <v>0</v>
      </c>
      <c r="EP592" s="75">
        <f t="shared" si="512"/>
        <v>0</v>
      </c>
      <c r="EQ592" s="75">
        <f t="shared" si="513"/>
        <v>0</v>
      </c>
      <c r="ER592" s="75">
        <f t="shared" si="514"/>
        <v>0</v>
      </c>
      <c r="ES592">
        <f t="shared" si="503"/>
        <v>0</v>
      </c>
      <c r="ET592">
        <f t="shared" si="504"/>
        <v>0</v>
      </c>
      <c r="EU592">
        <f t="shared" si="505"/>
        <v>0</v>
      </c>
      <c r="EV592">
        <f t="shared" si="506"/>
        <v>0</v>
      </c>
    </row>
    <row r="593" spans="1:152" x14ac:dyDescent="0.35">
      <c r="A593" t="s">
        <v>158</v>
      </c>
      <c r="B593" s="7">
        <v>2013</v>
      </c>
      <c r="C593">
        <v>0</v>
      </c>
      <c r="D593">
        <v>0</v>
      </c>
      <c r="E593">
        <v>0</v>
      </c>
      <c r="F593">
        <v>0</v>
      </c>
      <c r="G593">
        <v>0</v>
      </c>
      <c r="H593">
        <v>0</v>
      </c>
      <c r="I593" s="7">
        <v>0</v>
      </c>
      <c r="J593">
        <v>0</v>
      </c>
      <c r="K593">
        <v>0</v>
      </c>
      <c r="L593">
        <v>0</v>
      </c>
      <c r="M593">
        <v>0</v>
      </c>
      <c r="N593">
        <v>0</v>
      </c>
      <c r="O593">
        <v>0</v>
      </c>
      <c r="P593" s="7">
        <v>0</v>
      </c>
      <c r="Q593">
        <v>0</v>
      </c>
      <c r="R593">
        <v>0</v>
      </c>
      <c r="S593">
        <v>0</v>
      </c>
      <c r="T593">
        <v>0</v>
      </c>
      <c r="U593">
        <v>0</v>
      </c>
      <c r="V593">
        <v>0</v>
      </c>
      <c r="W593" s="7">
        <v>0</v>
      </c>
      <c r="X593">
        <v>0</v>
      </c>
      <c r="Y593">
        <v>0</v>
      </c>
      <c r="Z593">
        <v>0</v>
      </c>
      <c r="AA593">
        <v>0</v>
      </c>
      <c r="AB593">
        <v>0</v>
      </c>
      <c r="AC593">
        <v>0</v>
      </c>
      <c r="AD593" s="7">
        <v>0</v>
      </c>
      <c r="AE593">
        <v>0</v>
      </c>
      <c r="AF593">
        <v>0</v>
      </c>
      <c r="AG593">
        <v>0</v>
      </c>
      <c r="AH593">
        <v>0</v>
      </c>
      <c r="AI593">
        <v>0</v>
      </c>
      <c r="AJ593">
        <v>0</v>
      </c>
      <c r="AK593" s="7">
        <v>0</v>
      </c>
      <c r="AL593">
        <v>0.17323</v>
      </c>
      <c r="AM593">
        <v>0</v>
      </c>
      <c r="AN593">
        <v>0.12374</v>
      </c>
      <c r="AO593">
        <v>0</v>
      </c>
      <c r="AP593">
        <v>0</v>
      </c>
      <c r="AQ593">
        <v>0</v>
      </c>
      <c r="AR593" s="7">
        <v>0</v>
      </c>
      <c r="AS593">
        <v>0.17323</v>
      </c>
      <c r="AT593">
        <v>0</v>
      </c>
      <c r="AU593">
        <v>0.12374</v>
      </c>
      <c r="AV593">
        <v>0</v>
      </c>
      <c r="AW593">
        <v>0</v>
      </c>
      <c r="AX593">
        <v>0</v>
      </c>
      <c r="AY593" s="7">
        <v>0</v>
      </c>
      <c r="AZ593">
        <v>0</v>
      </c>
      <c r="BA593">
        <v>0</v>
      </c>
      <c r="BB593">
        <v>0</v>
      </c>
      <c r="BC593">
        <v>0</v>
      </c>
      <c r="BD593">
        <v>0</v>
      </c>
      <c r="BE593">
        <v>0</v>
      </c>
      <c r="BF593" s="7">
        <v>0</v>
      </c>
      <c r="BG593">
        <v>0</v>
      </c>
      <c r="BH593">
        <v>0</v>
      </c>
      <c r="BI593">
        <v>0</v>
      </c>
      <c r="BJ593">
        <v>0</v>
      </c>
      <c r="BK593">
        <v>0</v>
      </c>
      <c r="BL593">
        <v>0</v>
      </c>
      <c r="BM593" s="7">
        <v>0</v>
      </c>
      <c r="BN593">
        <v>0</v>
      </c>
      <c r="BO593">
        <v>0</v>
      </c>
      <c r="BP593">
        <v>0</v>
      </c>
      <c r="BQ593">
        <v>0</v>
      </c>
      <c r="BR593">
        <v>0</v>
      </c>
      <c r="BS593">
        <v>0</v>
      </c>
      <c r="BT593" s="7">
        <v>0</v>
      </c>
      <c r="BU593">
        <v>0</v>
      </c>
      <c r="BV593">
        <v>0</v>
      </c>
      <c r="BW593">
        <v>0</v>
      </c>
      <c r="BX593">
        <v>0</v>
      </c>
      <c r="BY593">
        <v>0</v>
      </c>
      <c r="BZ593">
        <v>0</v>
      </c>
      <c r="CA593" s="7">
        <v>0</v>
      </c>
      <c r="CB593">
        <v>0</v>
      </c>
      <c r="CC593">
        <v>0</v>
      </c>
      <c r="CD593">
        <v>0</v>
      </c>
      <c r="CE593">
        <v>0</v>
      </c>
      <c r="CF593">
        <v>0</v>
      </c>
      <c r="CG593">
        <v>0</v>
      </c>
      <c r="CH593" s="7">
        <v>0</v>
      </c>
      <c r="CI593">
        <v>0.26418000000000003</v>
      </c>
      <c r="CJ593">
        <v>0.12028999999999999</v>
      </c>
      <c r="CK593">
        <v>7.8520000000000006E-2</v>
      </c>
      <c r="CL593">
        <v>5.0119999999999998E-2</v>
      </c>
      <c r="CM593">
        <v>4.3439999999999999E-2</v>
      </c>
      <c r="CN593">
        <v>0</v>
      </c>
      <c r="CO593" s="7">
        <v>0</v>
      </c>
      <c r="CP593">
        <v>0</v>
      </c>
      <c r="CQ593">
        <v>0</v>
      </c>
      <c r="CR593">
        <v>0</v>
      </c>
      <c r="CS593">
        <v>0</v>
      </c>
      <c r="CT593">
        <v>0</v>
      </c>
      <c r="CU593">
        <v>0</v>
      </c>
      <c r="CV593" s="7">
        <v>0</v>
      </c>
      <c r="CW593">
        <f t="shared" si="515"/>
        <v>0.17323</v>
      </c>
      <c r="CX593">
        <f t="shared" si="516"/>
        <v>0</v>
      </c>
      <c r="CY593">
        <f t="shared" si="517"/>
        <v>0.12374</v>
      </c>
      <c r="CZ593">
        <f t="shared" si="518"/>
        <v>0</v>
      </c>
      <c r="DA593">
        <f t="shared" si="519"/>
        <v>0</v>
      </c>
      <c r="DB593">
        <f t="shared" si="520"/>
        <v>0</v>
      </c>
      <c r="DC593" s="7">
        <f t="shared" si="521"/>
        <v>0</v>
      </c>
      <c r="DD593">
        <f t="shared" si="522"/>
        <v>0.26418000000000003</v>
      </c>
      <c r="DE593">
        <f t="shared" si="523"/>
        <v>0.12028999999999999</v>
      </c>
      <c r="DF593">
        <f t="shared" si="524"/>
        <v>7.8520000000000006E-2</v>
      </c>
      <c r="DG593">
        <f t="shared" si="525"/>
        <v>5.0119999999999998E-2</v>
      </c>
      <c r="DH593">
        <f t="shared" si="526"/>
        <v>4.3439999999999999E-2</v>
      </c>
      <c r="DI593">
        <f t="shared" si="527"/>
        <v>0</v>
      </c>
      <c r="DJ593" s="7">
        <f t="shared" si="528"/>
        <v>0</v>
      </c>
      <c r="DK593" s="10">
        <f t="shared" si="529"/>
        <v>0.17323</v>
      </c>
      <c r="DL593" s="10">
        <f t="shared" si="530"/>
        <v>0.38447000000000003</v>
      </c>
      <c r="DM593">
        <f t="shared" si="531"/>
        <v>0</v>
      </c>
      <c r="DN593">
        <f t="shared" si="532"/>
        <v>0</v>
      </c>
      <c r="DO593">
        <f t="shared" si="533"/>
        <v>0.29697000000000001</v>
      </c>
      <c r="DP593" s="7">
        <f t="shared" si="534"/>
        <v>0</v>
      </c>
      <c r="DQ593">
        <f t="shared" si="535"/>
        <v>0</v>
      </c>
      <c r="DR593">
        <f t="shared" si="536"/>
        <v>0</v>
      </c>
      <c r="DS593">
        <f t="shared" si="537"/>
        <v>0.55654999999999999</v>
      </c>
      <c r="DT593" s="7">
        <f t="shared" si="538"/>
        <v>0</v>
      </c>
      <c r="DU593">
        <f t="shared" si="539"/>
        <v>0.29697000000000001</v>
      </c>
      <c r="DV593" s="7">
        <f t="shared" si="540"/>
        <v>0.55654999999999999</v>
      </c>
      <c r="DW593" s="10">
        <f t="shared" si="541"/>
        <v>1</v>
      </c>
      <c r="DX593" s="10">
        <f t="shared" si="542"/>
        <v>0</v>
      </c>
      <c r="DY593" s="31">
        <f t="shared" si="543"/>
        <v>1</v>
      </c>
      <c r="DZ593" s="31">
        <f t="shared" si="544"/>
        <v>0</v>
      </c>
      <c r="EA593" s="31">
        <f t="shared" si="545"/>
        <v>0</v>
      </c>
      <c r="EB593">
        <f t="shared" si="546"/>
        <v>0</v>
      </c>
      <c r="EC593">
        <f t="shared" si="547"/>
        <v>0</v>
      </c>
      <c r="ED593">
        <f t="shared" si="548"/>
        <v>0</v>
      </c>
      <c r="EE593" s="7">
        <f t="shared" si="549"/>
        <v>1</v>
      </c>
      <c r="EF593" s="31">
        <f t="shared" si="550"/>
        <v>0</v>
      </c>
      <c r="EG593">
        <f t="shared" si="551"/>
        <v>0</v>
      </c>
      <c r="EH593">
        <f t="shared" si="552"/>
        <v>0</v>
      </c>
      <c r="EI593">
        <f t="shared" si="553"/>
        <v>0</v>
      </c>
      <c r="EJ593" s="7">
        <f t="shared" si="554"/>
        <v>1</v>
      </c>
      <c r="EK593">
        <f t="shared" si="507"/>
        <v>0</v>
      </c>
      <c r="EL593">
        <f t="shared" si="508"/>
        <v>0</v>
      </c>
      <c r="EM593">
        <f t="shared" si="509"/>
        <v>0</v>
      </c>
      <c r="EN593">
        <f t="shared" si="510"/>
        <v>1</v>
      </c>
      <c r="EO593" s="75">
        <f t="shared" si="511"/>
        <v>0</v>
      </c>
      <c r="EP593" s="75">
        <f t="shared" si="512"/>
        <v>0</v>
      </c>
      <c r="EQ593" s="75">
        <f t="shared" si="513"/>
        <v>0</v>
      </c>
      <c r="ER593" s="75">
        <f t="shared" si="514"/>
        <v>0</v>
      </c>
      <c r="ES593">
        <f t="shared" si="503"/>
        <v>0</v>
      </c>
      <c r="ET593">
        <f t="shared" si="504"/>
        <v>0</v>
      </c>
      <c r="EU593">
        <f t="shared" si="505"/>
        <v>0</v>
      </c>
      <c r="EV593">
        <f t="shared" si="506"/>
        <v>0</v>
      </c>
    </row>
    <row r="594" spans="1:152" x14ac:dyDescent="0.35">
      <c r="A594" t="s">
        <v>158</v>
      </c>
      <c r="B594" s="7">
        <v>2014</v>
      </c>
      <c r="C594">
        <v>0</v>
      </c>
      <c r="D594">
        <v>0</v>
      </c>
      <c r="E594">
        <v>0</v>
      </c>
      <c r="F594">
        <v>0</v>
      </c>
      <c r="G594">
        <v>0</v>
      </c>
      <c r="H594">
        <v>0</v>
      </c>
      <c r="I594" s="7">
        <v>0</v>
      </c>
      <c r="J594">
        <v>0</v>
      </c>
      <c r="K594">
        <v>0</v>
      </c>
      <c r="L594">
        <v>0</v>
      </c>
      <c r="M594">
        <v>0</v>
      </c>
      <c r="N594">
        <v>0</v>
      </c>
      <c r="O594">
        <v>0</v>
      </c>
      <c r="P594" s="7">
        <v>0</v>
      </c>
      <c r="Q594">
        <v>0</v>
      </c>
      <c r="R594">
        <v>0</v>
      </c>
      <c r="S594">
        <v>0</v>
      </c>
      <c r="T594">
        <v>0</v>
      </c>
      <c r="U594">
        <v>0</v>
      </c>
      <c r="V594">
        <v>0</v>
      </c>
      <c r="W594" s="7">
        <v>0</v>
      </c>
      <c r="X594">
        <v>0</v>
      </c>
      <c r="Y594">
        <v>0</v>
      </c>
      <c r="Z594">
        <v>0</v>
      </c>
      <c r="AA594">
        <v>0</v>
      </c>
      <c r="AB594">
        <v>0</v>
      </c>
      <c r="AC594">
        <v>0</v>
      </c>
      <c r="AD594" s="7">
        <v>0</v>
      </c>
      <c r="AE594">
        <v>0</v>
      </c>
      <c r="AF594">
        <v>0</v>
      </c>
      <c r="AG594">
        <v>0</v>
      </c>
      <c r="AH594">
        <v>0</v>
      </c>
      <c r="AI594">
        <v>0</v>
      </c>
      <c r="AJ594">
        <v>0</v>
      </c>
      <c r="AK594" s="7">
        <v>0</v>
      </c>
      <c r="AL594">
        <v>0</v>
      </c>
      <c r="AM594">
        <v>0</v>
      </c>
      <c r="AN594">
        <v>0</v>
      </c>
      <c r="AO594">
        <v>0</v>
      </c>
      <c r="AP594">
        <v>0</v>
      </c>
      <c r="AQ594">
        <v>0</v>
      </c>
      <c r="AR594" s="7">
        <v>0</v>
      </c>
      <c r="AS594">
        <v>0</v>
      </c>
      <c r="AT594">
        <v>0</v>
      </c>
      <c r="AU594">
        <v>0</v>
      </c>
      <c r="AV594">
        <v>0</v>
      </c>
      <c r="AW594">
        <v>0</v>
      </c>
      <c r="AX594">
        <v>0</v>
      </c>
      <c r="AY594" s="7">
        <v>0</v>
      </c>
      <c r="AZ594">
        <v>0</v>
      </c>
      <c r="BA594">
        <v>0</v>
      </c>
      <c r="BB594">
        <v>0</v>
      </c>
      <c r="BC594">
        <v>0</v>
      </c>
      <c r="BD594">
        <v>0</v>
      </c>
      <c r="BE594">
        <v>0</v>
      </c>
      <c r="BF594" s="7">
        <v>0</v>
      </c>
      <c r="BG594">
        <v>0</v>
      </c>
      <c r="BH594">
        <v>0</v>
      </c>
      <c r="BI594">
        <v>0</v>
      </c>
      <c r="BJ594">
        <v>0</v>
      </c>
      <c r="BK594">
        <v>0</v>
      </c>
      <c r="BL594">
        <v>0</v>
      </c>
      <c r="BM594" s="7">
        <v>0</v>
      </c>
      <c r="BN594">
        <v>0</v>
      </c>
      <c r="BO594">
        <v>0</v>
      </c>
      <c r="BP594">
        <v>0</v>
      </c>
      <c r="BQ594">
        <v>0</v>
      </c>
      <c r="BR594">
        <v>0</v>
      </c>
      <c r="BS594">
        <v>0</v>
      </c>
      <c r="BT594" s="7">
        <v>0</v>
      </c>
      <c r="BU594">
        <v>0</v>
      </c>
      <c r="BV594">
        <v>0</v>
      </c>
      <c r="BW594">
        <v>0</v>
      </c>
      <c r="BX594">
        <v>0</v>
      </c>
      <c r="BY594">
        <v>0</v>
      </c>
      <c r="BZ594">
        <v>0</v>
      </c>
      <c r="CA594" s="7">
        <v>0</v>
      </c>
      <c r="CB594">
        <v>0</v>
      </c>
      <c r="CC594">
        <v>0</v>
      </c>
      <c r="CD594">
        <v>0</v>
      </c>
      <c r="CE594">
        <v>0</v>
      </c>
      <c r="CF594">
        <v>0</v>
      </c>
      <c r="CG594">
        <v>0</v>
      </c>
      <c r="CH594" s="7">
        <v>0</v>
      </c>
      <c r="CI594">
        <v>0</v>
      </c>
      <c r="CJ594">
        <v>0</v>
      </c>
      <c r="CK594">
        <v>0</v>
      </c>
      <c r="CL594">
        <v>0</v>
      </c>
      <c r="CM594">
        <v>0</v>
      </c>
      <c r="CN594">
        <v>0</v>
      </c>
      <c r="CO594" s="7">
        <v>0</v>
      </c>
      <c r="CP594">
        <v>0</v>
      </c>
      <c r="CQ594">
        <v>0</v>
      </c>
      <c r="CR594">
        <v>0</v>
      </c>
      <c r="CS594">
        <v>0</v>
      </c>
      <c r="CT594">
        <v>0</v>
      </c>
      <c r="CU594">
        <v>0</v>
      </c>
      <c r="CV594" s="7">
        <v>0</v>
      </c>
      <c r="CW594">
        <f t="shared" si="515"/>
        <v>0</v>
      </c>
      <c r="CX594">
        <f t="shared" si="516"/>
        <v>0</v>
      </c>
      <c r="CY594">
        <f t="shared" si="517"/>
        <v>0</v>
      </c>
      <c r="CZ594">
        <f t="shared" si="518"/>
        <v>0</v>
      </c>
      <c r="DA594">
        <f t="shared" si="519"/>
        <v>0</v>
      </c>
      <c r="DB594">
        <f t="shared" si="520"/>
        <v>0</v>
      </c>
      <c r="DC594" s="7">
        <f t="shared" si="521"/>
        <v>0</v>
      </c>
      <c r="DD594">
        <f t="shared" si="522"/>
        <v>0</v>
      </c>
      <c r="DE594">
        <f t="shared" si="523"/>
        <v>0</v>
      </c>
      <c r="DF594">
        <f t="shared" si="524"/>
        <v>0</v>
      </c>
      <c r="DG594">
        <f t="shared" si="525"/>
        <v>0</v>
      </c>
      <c r="DH594">
        <f t="shared" si="526"/>
        <v>0</v>
      </c>
      <c r="DI594">
        <f t="shared" si="527"/>
        <v>0</v>
      </c>
      <c r="DJ594" s="7">
        <f t="shared" si="528"/>
        <v>0</v>
      </c>
      <c r="DK594" s="10">
        <f t="shared" si="529"/>
        <v>0</v>
      </c>
      <c r="DL594" s="10">
        <f t="shared" si="530"/>
        <v>0</v>
      </c>
      <c r="DM594">
        <f t="shared" si="531"/>
        <v>0</v>
      </c>
      <c r="DN594">
        <f t="shared" si="532"/>
        <v>0</v>
      </c>
      <c r="DO594">
        <f t="shared" si="533"/>
        <v>0</v>
      </c>
      <c r="DP594" s="7">
        <f t="shared" si="534"/>
        <v>0</v>
      </c>
      <c r="DQ594">
        <f t="shared" si="535"/>
        <v>0</v>
      </c>
      <c r="DR594">
        <f t="shared" si="536"/>
        <v>0</v>
      </c>
      <c r="DS594">
        <f t="shared" si="537"/>
        <v>0</v>
      </c>
      <c r="DT594" s="7">
        <f t="shared" si="538"/>
        <v>0</v>
      </c>
      <c r="DU594">
        <f t="shared" si="539"/>
        <v>0</v>
      </c>
      <c r="DV594" s="7">
        <f t="shared" si="540"/>
        <v>0</v>
      </c>
      <c r="DW594" s="10">
        <f t="shared" si="541"/>
        <v>0</v>
      </c>
      <c r="DX594" s="10">
        <f t="shared" si="542"/>
        <v>0</v>
      </c>
      <c r="DY594" s="31">
        <f t="shared" si="543"/>
        <v>0</v>
      </c>
      <c r="DZ594" s="31">
        <f t="shared" si="544"/>
        <v>0</v>
      </c>
      <c r="EA594" s="31">
        <f t="shared" si="545"/>
        <v>0</v>
      </c>
      <c r="EB594">
        <f t="shared" si="546"/>
        <v>0</v>
      </c>
      <c r="EC594">
        <f t="shared" si="547"/>
        <v>0</v>
      </c>
      <c r="ED594">
        <f t="shared" si="548"/>
        <v>0</v>
      </c>
      <c r="EE594" s="7">
        <f t="shared" si="549"/>
        <v>0</v>
      </c>
      <c r="EF594" s="31">
        <f t="shared" si="550"/>
        <v>0</v>
      </c>
      <c r="EG594">
        <f t="shared" si="551"/>
        <v>0</v>
      </c>
      <c r="EH594">
        <f t="shared" si="552"/>
        <v>0</v>
      </c>
      <c r="EI594">
        <f t="shared" si="553"/>
        <v>0</v>
      </c>
      <c r="EJ594" s="7">
        <f t="shared" si="554"/>
        <v>0</v>
      </c>
      <c r="EK594">
        <f t="shared" si="507"/>
        <v>0</v>
      </c>
      <c r="EL594">
        <f t="shared" si="508"/>
        <v>0</v>
      </c>
      <c r="EM594">
        <f t="shared" si="509"/>
        <v>0</v>
      </c>
      <c r="EN594">
        <f t="shared" si="510"/>
        <v>0</v>
      </c>
      <c r="EO594" s="75">
        <f t="shared" si="511"/>
        <v>0</v>
      </c>
      <c r="EP594" s="75">
        <f t="shared" si="512"/>
        <v>0</v>
      </c>
      <c r="EQ594" s="75">
        <f t="shared" si="513"/>
        <v>0</v>
      </c>
      <c r="ER594" s="75">
        <f t="shared" si="514"/>
        <v>0</v>
      </c>
      <c r="ES594">
        <f t="shared" si="503"/>
        <v>0</v>
      </c>
      <c r="ET594">
        <f t="shared" si="504"/>
        <v>0</v>
      </c>
      <c r="EU594">
        <f t="shared" si="505"/>
        <v>0</v>
      </c>
      <c r="EV594">
        <f t="shared" si="506"/>
        <v>0</v>
      </c>
    </row>
  </sheetData>
  <mergeCells count="21">
    <mergeCell ref="CI1:CO1"/>
    <mergeCell ref="CP1:CV1"/>
    <mergeCell ref="CW1:DC1"/>
    <mergeCell ref="DD1:DJ1"/>
    <mergeCell ref="EK1:EN1"/>
    <mergeCell ref="EO1:ER1"/>
    <mergeCell ref="ES1:EV1"/>
    <mergeCell ref="CB1:CH1"/>
    <mergeCell ref="AL1:AR1"/>
    <mergeCell ref="C1:I1"/>
    <mergeCell ref="J1:P1"/>
    <mergeCell ref="Q1:W1"/>
    <mergeCell ref="X1:AD1"/>
    <mergeCell ref="AE1:AK1"/>
    <mergeCell ref="AS1:AY1"/>
    <mergeCell ref="AZ1:BF1"/>
    <mergeCell ref="BG1:BM1"/>
    <mergeCell ref="BN1:BT1"/>
    <mergeCell ref="BU1:CA1"/>
    <mergeCell ref="EA1:EE1"/>
    <mergeCell ref="EF1:EJ1"/>
  </mergeCells>
  <conditionalFormatting sqref="DX3:DX594">
    <cfRule type="cellIs" dxfId="6" priority="29" operator="equal">
      <formula>1</formula>
    </cfRule>
  </conditionalFormatting>
  <conditionalFormatting sqref="EE3:EE1048576">
    <cfRule type="cellIs" dxfId="5" priority="24" operator="greaterThan">
      <formula>1</formula>
    </cfRule>
  </conditionalFormatting>
  <conditionalFormatting sqref="EE3:EE594">
    <cfRule type="cellIs" dxfId="4" priority="19" operator="equal">
      <formula>1</formula>
    </cfRule>
  </conditionalFormatting>
  <conditionalFormatting sqref="EJ3:EJ1048576">
    <cfRule type="cellIs" dxfId="3" priority="18" operator="greaterThan">
      <formula>1</formula>
    </cfRule>
  </conditionalFormatting>
  <conditionalFormatting sqref="EJ3:EJ594">
    <cfRule type="cellIs" dxfId="2" priority="17" operator="equal">
      <formula>1</formula>
    </cfRule>
  </conditionalFormatting>
  <conditionalFormatting sqref="EN3:EN594">
    <cfRule type="cellIs" dxfId="1" priority="12" operator="equal">
      <formula>1</formula>
    </cfRule>
  </conditionalFormatting>
  <conditionalFormatting sqref="ES3:EV594 EX8">
    <cfRule type="cellIs" dxfId="0" priority="7" operator="equal">
      <formula>1</formula>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oglio2"/>
  <dimension ref="A1:EH593"/>
  <sheetViews>
    <sheetView tabSelected="1" zoomScale="90" zoomScaleNormal="90" zoomScalePageLayoutView="90" workbookViewId="0">
      <pane xSplit="2" ySplit="1" topLeftCell="DN2" activePane="bottomRight" state="frozen"/>
      <selection pane="topRight" activeCell="C1" sqref="C1"/>
      <selection pane="bottomLeft" activeCell="A2" sqref="A2"/>
      <selection pane="bottomRight" activeCell="DS555" sqref="DS555"/>
    </sheetView>
  </sheetViews>
  <sheetFormatPr baseColWidth="10" defaultColWidth="8.81640625" defaultRowHeight="14.5" x14ac:dyDescent="0.35"/>
  <cols>
    <col min="3" max="3" width="10.36328125" bestFit="1" customWidth="1"/>
    <col min="4" max="5" width="9" bestFit="1" customWidth="1"/>
    <col min="6" max="7" width="13.36328125" bestFit="1" customWidth="1"/>
    <col min="8" max="9" width="17.36328125" bestFit="1" customWidth="1"/>
    <col min="10" max="11" width="7.81640625" bestFit="1" customWidth="1"/>
    <col min="12" max="13" width="13.453125" bestFit="1" customWidth="1"/>
    <col min="14" max="14" width="12.6328125" bestFit="1" customWidth="1"/>
    <col min="15" max="15" width="15.6328125" bestFit="1" customWidth="1"/>
    <col min="16" max="17" width="16.08984375" bestFit="1" customWidth="1"/>
    <col min="18" max="18" width="17.36328125" bestFit="1" customWidth="1"/>
    <col min="19" max="19" width="13.453125" bestFit="1" customWidth="1"/>
    <col min="20" max="20" width="17.36328125" bestFit="1" customWidth="1"/>
    <col min="21" max="21" width="10.08984375" bestFit="1" customWidth="1"/>
    <col min="22" max="22" width="9" bestFit="1" customWidth="1"/>
    <col min="23" max="23" width="7.08984375" bestFit="1" customWidth="1"/>
    <col min="24" max="24" width="7.08984375" customWidth="1"/>
    <col min="25" max="25" width="9.6328125" bestFit="1" customWidth="1"/>
    <col min="26" max="32" width="9.6328125" customWidth="1"/>
    <col min="33" max="39" width="7.08984375" customWidth="1"/>
    <col min="40" max="40" width="10.36328125" style="31" bestFit="1" customWidth="1"/>
    <col min="41" max="41" width="10.08984375" bestFit="1" customWidth="1"/>
    <col min="42" max="45" width="11.08984375" bestFit="1" customWidth="1"/>
    <col min="46" max="46" width="11.08984375" style="7" bestFit="1" customWidth="1"/>
    <col min="47" max="47" width="10.6328125" bestFit="1" customWidth="1"/>
    <col min="48" max="48" width="10.453125" bestFit="1" customWidth="1"/>
    <col min="49" max="52" width="11.453125" bestFit="1" customWidth="1"/>
    <col min="53" max="53" width="11.453125" style="7" bestFit="1" customWidth="1"/>
    <col min="54" max="55" width="11.453125" bestFit="1" customWidth="1"/>
    <col min="56" max="59" width="12.453125" bestFit="1" customWidth="1"/>
    <col min="60" max="60" width="12.453125" style="7" bestFit="1" customWidth="1"/>
    <col min="61" max="62" width="11.453125" bestFit="1" customWidth="1"/>
    <col min="63" max="66" width="12.453125" bestFit="1" customWidth="1"/>
    <col min="67" max="67" width="12.453125" style="7" bestFit="1" customWidth="1"/>
    <col min="68" max="68" width="11" bestFit="1" customWidth="1"/>
    <col min="69" max="69" width="10.81640625" bestFit="1" customWidth="1"/>
    <col min="70" max="73" width="11.81640625" bestFit="1" customWidth="1"/>
    <col min="74" max="74" width="11.81640625" style="7" bestFit="1" customWidth="1"/>
    <col min="75" max="75" width="10.36328125" bestFit="1" customWidth="1"/>
    <col min="76" max="76" width="10.08984375" bestFit="1" customWidth="1"/>
    <col min="77" max="80" width="11.08984375" bestFit="1" customWidth="1"/>
    <col min="81" max="81" width="11.08984375" style="7" bestFit="1" customWidth="1"/>
    <col min="82" max="82" width="11.6328125" bestFit="1" customWidth="1"/>
    <col min="83" max="83" width="11.453125" bestFit="1" customWidth="1"/>
    <col min="84" max="87" width="12.453125" bestFit="1" customWidth="1"/>
    <col min="88" max="88" width="12.453125" style="7" bestFit="1" customWidth="1"/>
    <col min="89" max="89" width="11.6328125" bestFit="1" customWidth="1"/>
    <col min="90" max="90" width="11.453125" bestFit="1" customWidth="1"/>
    <col min="91" max="95" width="12.453125" bestFit="1" customWidth="1"/>
    <col min="96" max="96" width="12" bestFit="1" customWidth="1"/>
    <col min="97" max="97" width="13.08984375" bestFit="1" customWidth="1"/>
    <col min="98" max="101" width="14.08984375" bestFit="1" customWidth="1"/>
    <col min="102" max="102" width="14.08984375" style="7" bestFit="1" customWidth="1"/>
    <col min="103" max="103" width="13.453125" bestFit="1" customWidth="1"/>
    <col min="104" max="104" width="14.453125" bestFit="1" customWidth="1"/>
    <col min="105" max="108" width="15.453125" bestFit="1" customWidth="1"/>
    <col min="109" max="109" width="15.453125" style="7" bestFit="1" customWidth="1"/>
    <col min="110" max="110" width="15.453125" customWidth="1"/>
    <col min="111" max="111" width="15.453125" style="7" customWidth="1"/>
    <col min="112" max="112" width="11.08984375" customWidth="1"/>
    <col min="113" max="113" width="7.6328125" bestFit="1" customWidth="1"/>
    <col min="114" max="114" width="7" bestFit="1" customWidth="1"/>
    <col min="115" max="115" width="7.453125" bestFit="1" customWidth="1"/>
    <col min="116" max="116" width="8.453125" bestFit="1" customWidth="1"/>
    <col min="117" max="117" width="8.36328125" customWidth="1"/>
    <col min="120" max="137" width="9.6328125" customWidth="1"/>
    <col min="138" max="138" width="13.90625" bestFit="1" customWidth="1"/>
  </cols>
  <sheetData>
    <row r="1" spans="1:138" s="42" customFormat="1" ht="15" thickBot="1" x14ac:dyDescent="0.4">
      <c r="A1" s="40" t="s">
        <v>14</v>
      </c>
      <c r="B1" s="41" t="s">
        <v>15</v>
      </c>
      <c r="C1" s="55" t="s">
        <v>51</v>
      </c>
      <c r="D1" s="55" t="s">
        <v>52</v>
      </c>
      <c r="E1" s="55" t="s">
        <v>53</v>
      </c>
      <c r="F1" s="55" t="s">
        <v>54</v>
      </c>
      <c r="G1" s="55" t="s">
        <v>55</v>
      </c>
      <c r="H1" s="55" t="s">
        <v>56</v>
      </c>
      <c r="I1" s="55" t="s">
        <v>57</v>
      </c>
      <c r="J1" s="55" t="s">
        <v>58</v>
      </c>
      <c r="K1" s="55" t="s">
        <v>59</v>
      </c>
      <c r="L1" s="55" t="s">
        <v>60</v>
      </c>
      <c r="M1" s="55" t="s">
        <v>61</v>
      </c>
      <c r="N1" s="55" t="s">
        <v>62</v>
      </c>
      <c r="O1" s="55" t="s">
        <v>63</v>
      </c>
      <c r="P1" s="55" t="s">
        <v>64</v>
      </c>
      <c r="Q1" s="55" t="s">
        <v>65</v>
      </c>
      <c r="R1" s="55" t="s">
        <v>66</v>
      </c>
      <c r="S1" s="55" t="s">
        <v>67</v>
      </c>
      <c r="T1" s="55" t="s">
        <v>68</v>
      </c>
      <c r="U1" s="55" t="s">
        <v>69</v>
      </c>
      <c r="V1" s="55" t="s">
        <v>176</v>
      </c>
      <c r="W1" s="55" t="s">
        <v>175</v>
      </c>
      <c r="X1" s="72" t="s">
        <v>191</v>
      </c>
      <c r="Y1" s="72" t="s">
        <v>192</v>
      </c>
      <c r="Z1" s="72" t="s">
        <v>193</v>
      </c>
      <c r="AA1" s="72" t="s">
        <v>194</v>
      </c>
      <c r="AB1" s="72" t="s">
        <v>195</v>
      </c>
      <c r="AC1" s="72" t="s">
        <v>196</v>
      </c>
      <c r="AD1" s="72" t="s">
        <v>197</v>
      </c>
      <c r="AE1" s="72" t="s">
        <v>199</v>
      </c>
      <c r="AF1" s="72" t="s">
        <v>200</v>
      </c>
      <c r="AG1" s="72" t="s">
        <v>183</v>
      </c>
      <c r="AH1" s="72" t="s">
        <v>184</v>
      </c>
      <c r="AI1" s="72" t="s">
        <v>185</v>
      </c>
      <c r="AJ1" s="72" t="s">
        <v>186</v>
      </c>
      <c r="AK1" s="72" t="s">
        <v>198</v>
      </c>
      <c r="AL1" s="72" t="s">
        <v>210</v>
      </c>
      <c r="AM1" s="72" t="s">
        <v>211</v>
      </c>
      <c r="AN1" s="56" t="s">
        <v>70</v>
      </c>
      <c r="AO1" s="57" t="s">
        <v>71</v>
      </c>
      <c r="AP1" s="57" t="s">
        <v>72</v>
      </c>
      <c r="AQ1" s="57" t="s">
        <v>73</v>
      </c>
      <c r="AR1" s="57" t="s">
        <v>74</v>
      </c>
      <c r="AS1" s="57" t="s">
        <v>75</v>
      </c>
      <c r="AT1" s="58" t="s">
        <v>76</v>
      </c>
      <c r="AU1" s="59" t="s">
        <v>77</v>
      </c>
      <c r="AV1" s="59" t="s">
        <v>78</v>
      </c>
      <c r="AW1" s="59" t="s">
        <v>79</v>
      </c>
      <c r="AX1" s="59" t="s">
        <v>80</v>
      </c>
      <c r="AY1" s="59" t="s">
        <v>81</v>
      </c>
      <c r="AZ1" s="59" t="s">
        <v>82</v>
      </c>
      <c r="BA1" s="60" t="s">
        <v>83</v>
      </c>
      <c r="BB1" s="61" t="s">
        <v>84</v>
      </c>
      <c r="BC1" s="61" t="s">
        <v>85</v>
      </c>
      <c r="BD1" s="61" t="s">
        <v>86</v>
      </c>
      <c r="BE1" s="61" t="s">
        <v>87</v>
      </c>
      <c r="BF1" s="61" t="s">
        <v>88</v>
      </c>
      <c r="BG1" s="61" t="s">
        <v>89</v>
      </c>
      <c r="BH1" s="62" t="s">
        <v>90</v>
      </c>
      <c r="BI1" s="43" t="s">
        <v>91</v>
      </c>
      <c r="BJ1" s="43" t="s">
        <v>92</v>
      </c>
      <c r="BK1" s="43" t="s">
        <v>93</v>
      </c>
      <c r="BL1" s="43" t="s">
        <v>94</v>
      </c>
      <c r="BM1" s="43" t="s">
        <v>95</v>
      </c>
      <c r="BN1" s="43" t="s">
        <v>96</v>
      </c>
      <c r="BO1" s="44" t="s">
        <v>97</v>
      </c>
      <c r="BP1" s="52" t="s">
        <v>98</v>
      </c>
      <c r="BQ1" s="52" t="s">
        <v>99</v>
      </c>
      <c r="BR1" s="52" t="s">
        <v>100</v>
      </c>
      <c r="BS1" s="52" t="s">
        <v>101</v>
      </c>
      <c r="BT1" s="52" t="s">
        <v>102</v>
      </c>
      <c r="BU1" s="52" t="s">
        <v>103</v>
      </c>
      <c r="BV1" s="53" t="s">
        <v>104</v>
      </c>
      <c r="BW1" s="50" t="s">
        <v>105</v>
      </c>
      <c r="BX1" s="50" t="s">
        <v>106</v>
      </c>
      <c r="BY1" s="50" t="s">
        <v>107</v>
      </c>
      <c r="BZ1" s="50" t="s">
        <v>108</v>
      </c>
      <c r="CA1" s="50" t="s">
        <v>109</v>
      </c>
      <c r="CB1" s="50" t="s">
        <v>110</v>
      </c>
      <c r="CC1" s="51" t="s">
        <v>111</v>
      </c>
      <c r="CD1" s="63" t="s">
        <v>112</v>
      </c>
      <c r="CE1" s="63" t="s">
        <v>113</v>
      </c>
      <c r="CF1" s="63" t="s">
        <v>114</v>
      </c>
      <c r="CG1" s="63" t="s">
        <v>115</v>
      </c>
      <c r="CH1" s="63" t="s">
        <v>116</v>
      </c>
      <c r="CI1" s="63" t="s">
        <v>117</v>
      </c>
      <c r="CJ1" s="64" t="s">
        <v>118</v>
      </c>
      <c r="CK1" s="54" t="s">
        <v>119</v>
      </c>
      <c r="CL1" s="54" t="s">
        <v>120</v>
      </c>
      <c r="CM1" s="54" t="s">
        <v>121</v>
      </c>
      <c r="CN1" s="54" t="s">
        <v>122</v>
      </c>
      <c r="CO1" s="54" t="s">
        <v>123</v>
      </c>
      <c r="CP1" s="54" t="s">
        <v>124</v>
      </c>
      <c r="CQ1" s="54" t="s">
        <v>125</v>
      </c>
      <c r="CR1" s="45" t="s">
        <v>126</v>
      </c>
      <c r="CS1" s="45" t="s">
        <v>127</v>
      </c>
      <c r="CT1" s="45" t="s">
        <v>128</v>
      </c>
      <c r="CU1" s="45" t="s">
        <v>129</v>
      </c>
      <c r="CV1" s="45" t="s">
        <v>130</v>
      </c>
      <c r="CW1" s="45" t="s">
        <v>131</v>
      </c>
      <c r="CX1" s="46" t="s">
        <v>132</v>
      </c>
      <c r="CY1" s="48" t="s">
        <v>133</v>
      </c>
      <c r="CZ1" s="48" t="s">
        <v>134</v>
      </c>
      <c r="DA1" s="48" t="s">
        <v>135</v>
      </c>
      <c r="DB1" s="48" t="s">
        <v>136</v>
      </c>
      <c r="DC1" s="48" t="s">
        <v>137</v>
      </c>
      <c r="DD1" s="48" t="s">
        <v>138</v>
      </c>
      <c r="DE1" s="49" t="s">
        <v>139</v>
      </c>
      <c r="DF1" s="67" t="s">
        <v>177</v>
      </c>
      <c r="DG1" s="68" t="s">
        <v>178</v>
      </c>
      <c r="DH1" s="47" t="s">
        <v>159</v>
      </c>
      <c r="DI1" s="43" t="s">
        <v>140</v>
      </c>
      <c r="DJ1" s="43" t="s">
        <v>141</v>
      </c>
      <c r="DK1" s="43" t="s">
        <v>142</v>
      </c>
      <c r="DL1" s="43" t="s">
        <v>143</v>
      </c>
      <c r="DM1" s="43" t="s">
        <v>160</v>
      </c>
      <c r="DN1" s="43" t="s">
        <v>203</v>
      </c>
      <c r="DO1" s="43" t="s">
        <v>202</v>
      </c>
      <c r="DP1" s="72" t="s">
        <v>225</v>
      </c>
      <c r="DQ1" s="72" t="s">
        <v>226</v>
      </c>
      <c r="DR1" s="72" t="s">
        <v>227</v>
      </c>
      <c r="DS1" s="72" t="s">
        <v>228</v>
      </c>
      <c r="DT1" s="72" t="s">
        <v>229</v>
      </c>
      <c r="DU1" s="72" t="s">
        <v>230</v>
      </c>
      <c r="DV1" s="72" t="s">
        <v>231</v>
      </c>
      <c r="DW1" s="72" t="s">
        <v>232</v>
      </c>
      <c r="DX1" s="72" t="s">
        <v>233</v>
      </c>
      <c r="DY1" s="72" t="s">
        <v>234</v>
      </c>
      <c r="DZ1" s="72" t="s">
        <v>235</v>
      </c>
      <c r="EA1" s="72" t="s">
        <v>240</v>
      </c>
      <c r="EB1" s="72" t="s">
        <v>241</v>
      </c>
      <c r="EC1" s="72" t="s">
        <v>242</v>
      </c>
      <c r="ED1" s="72" t="s">
        <v>236</v>
      </c>
      <c r="EE1" s="72" t="s">
        <v>243</v>
      </c>
      <c r="EF1" s="72" t="s">
        <v>237</v>
      </c>
      <c r="EG1" s="72" t="s">
        <v>238</v>
      </c>
      <c r="EH1" s="72" t="s">
        <v>244</v>
      </c>
    </row>
    <row r="2" spans="1:138" x14ac:dyDescent="0.35">
      <c r="A2" t="s">
        <v>144</v>
      </c>
      <c r="B2" s="7">
        <v>1978</v>
      </c>
      <c r="C2">
        <f>MacroData!D2</f>
        <v>110.872</v>
      </c>
      <c r="D2">
        <f>MacroData!E2</f>
        <v>100.51900000000001</v>
      </c>
      <c r="E2">
        <f>MacroData!F2</f>
        <v>100.425</v>
      </c>
      <c r="F2" t="str">
        <f>MacroData!G2</f>
        <v>NA</v>
      </c>
      <c r="G2" t="str">
        <f>MacroData!H2</f>
        <v>NA</v>
      </c>
      <c r="H2">
        <f>MacroData!I2</f>
        <v>110872000000</v>
      </c>
      <c r="I2">
        <f>MacroData!J2</f>
        <v>507444000000</v>
      </c>
      <c r="J2">
        <f>MacroData!K2</f>
        <v>9.843</v>
      </c>
      <c r="K2">
        <f>MacroData!L2</f>
        <v>9.06</v>
      </c>
      <c r="L2">
        <f>MacroData!M2</f>
        <v>276.44735717773438</v>
      </c>
      <c r="M2">
        <f>MacroData!N2</f>
        <v>128.42105102539063</v>
      </c>
      <c r="N2">
        <f>MacroData!O2</f>
        <v>14359250</v>
      </c>
      <c r="O2">
        <f>MacroData!P2</f>
        <v>-2090209464.0092254</v>
      </c>
      <c r="P2">
        <f>MacroData!Q2</f>
        <v>65301256027.231018</v>
      </c>
      <c r="Q2">
        <f>MacroData!R2</f>
        <v>83631000000</v>
      </c>
      <c r="R2">
        <f>MacroData!S2</f>
        <v>442142743972.76898</v>
      </c>
      <c r="S2">
        <f>MacroData!T2</f>
        <v>71235000000</v>
      </c>
      <c r="T2">
        <f>MacroData!U2</f>
        <v>278436000000</v>
      </c>
      <c r="U2">
        <f>MacroData!V2</f>
        <v>6.29</v>
      </c>
      <c r="V2">
        <f>MacroData!W2</f>
        <v>127.01</v>
      </c>
      <c r="W2">
        <f>MacroData!X2</f>
        <v>107.74299999999999</v>
      </c>
      <c r="X2">
        <f>MacroData!Y2</f>
        <v>166062916273.21301</v>
      </c>
      <c r="Y2">
        <f>MacroData!Z2</f>
        <v>63345000000</v>
      </c>
      <c r="Z2">
        <f>MacroData!AA2</f>
        <v>31913036722.097</v>
      </c>
      <c r="AA2">
        <f>MacroData!AB2</f>
        <v>4764036722.09694</v>
      </c>
      <c r="AB2">
        <f>MacroData!AC2</f>
        <v>7729000000</v>
      </c>
      <c r="AC2">
        <f>MacroData!AD2</f>
        <v>92614000000</v>
      </c>
      <c r="AD2">
        <f>MacroData!AE2</f>
        <v>12396000000</v>
      </c>
      <c r="AE2" t="str">
        <f>MacroData!AF2</f>
        <v>NA</v>
      </c>
      <c r="AF2">
        <f>MacroData!AG2</f>
        <v>22.8136117954515</v>
      </c>
      <c r="AG2">
        <f>MacroData!AH2</f>
        <v>0</v>
      </c>
      <c r="AH2">
        <f>MacroData!AI2</f>
        <v>0</v>
      </c>
      <c r="AI2">
        <f>MacroData!AJ2</f>
        <v>0</v>
      </c>
      <c r="AJ2">
        <f>MacroData!AK2</f>
        <v>0</v>
      </c>
      <c r="AK2">
        <f>MacroData!AL2</f>
        <v>0</v>
      </c>
      <c r="AL2" t="str">
        <f>MacroData!AM2</f>
        <v>NA</v>
      </c>
      <c r="AM2">
        <f>MacroData!AN2</f>
        <v>4.1011904761904763</v>
      </c>
      <c r="AN2" s="31">
        <f>GDP!C3+GDP!J3</f>
        <v>0</v>
      </c>
      <c r="AO2">
        <f>GDP!D3+GDP!K3</f>
        <v>0</v>
      </c>
      <c r="AP2">
        <f>GDP!E3+GDP!L3</f>
        <v>0</v>
      </c>
      <c r="AQ2">
        <f>GDP!F3+GDP!M3</f>
        <v>0</v>
      </c>
      <c r="AR2">
        <f>GDP!G3+GDP!N3</f>
        <v>0</v>
      </c>
      <c r="AS2">
        <f>GDP!H3+GDP!O3</f>
        <v>0</v>
      </c>
      <c r="AT2" s="7">
        <f>GDP!I3+GDP!P3</f>
        <v>0</v>
      </c>
      <c r="AU2">
        <f>GDP!AE3</f>
        <v>0</v>
      </c>
      <c r="AV2">
        <f>GDP!AF3</f>
        <v>0</v>
      </c>
      <c r="AW2">
        <f>GDP!AG3</f>
        <v>0</v>
      </c>
      <c r="AX2">
        <f>GDP!AH3</f>
        <v>0</v>
      </c>
      <c r="AY2">
        <f>GDP!AI3</f>
        <v>0</v>
      </c>
      <c r="AZ2">
        <f>GDP!AJ3</f>
        <v>0</v>
      </c>
      <c r="BA2" s="7">
        <f>GDP!AK3</f>
        <v>0</v>
      </c>
      <c r="BB2">
        <f>GDP!AS3</f>
        <v>0</v>
      </c>
      <c r="BC2">
        <f>GDP!AT3</f>
        <v>0</v>
      </c>
      <c r="BD2">
        <f>GDP!AU3</f>
        <v>0</v>
      </c>
      <c r="BE2">
        <f>GDP!AV3</f>
        <v>0</v>
      </c>
      <c r="BF2">
        <f>GDP!AW3</f>
        <v>0</v>
      </c>
      <c r="BG2">
        <f>GDP!AX3</f>
        <v>0</v>
      </c>
      <c r="BH2" s="7">
        <f>GDP!AY3</f>
        <v>0</v>
      </c>
      <c r="BI2">
        <f>GDP!AZ3</f>
        <v>0</v>
      </c>
      <c r="BJ2">
        <f>GDP!BA3</f>
        <v>0</v>
      </c>
      <c r="BK2">
        <f>GDP!BB3</f>
        <v>0</v>
      </c>
      <c r="BL2">
        <f>GDP!BC3</f>
        <v>0</v>
      </c>
      <c r="BM2">
        <f>GDP!BD3</f>
        <v>0</v>
      </c>
      <c r="BN2">
        <f>GDP!BE3</f>
        <v>0</v>
      </c>
      <c r="BO2" s="7">
        <f>GDP!BF3</f>
        <v>0</v>
      </c>
      <c r="BP2">
        <f>GDP!BG3+GDP!BN3+GDP!BU3</f>
        <v>0</v>
      </c>
      <c r="BQ2">
        <f>GDP!BH3+GDP!BO3+GDP!BV3</f>
        <v>0</v>
      </c>
      <c r="BR2">
        <f>GDP!BI3+GDP!BP3+GDP!BW3</f>
        <v>0</v>
      </c>
      <c r="BS2">
        <f>GDP!BJ3+GDP!BQ3+GDP!BX3</f>
        <v>0</v>
      </c>
      <c r="BT2">
        <f>GDP!BK3+GDP!BR3+GDP!BY3</f>
        <v>0</v>
      </c>
      <c r="BU2">
        <f>GDP!BL3+GDP!BS3+GDP!BZ3</f>
        <v>0</v>
      </c>
      <c r="BV2" s="7">
        <f>GDP!BM3+GDP!BT3+GDP!CA3</f>
        <v>0</v>
      </c>
      <c r="BW2">
        <f>GDP!CB3</f>
        <v>0</v>
      </c>
      <c r="BX2">
        <f>GDP!CC3</f>
        <v>0</v>
      </c>
      <c r="BY2">
        <f>GDP!CD3</f>
        <v>0</v>
      </c>
      <c r="BZ2">
        <f>GDP!CE3</f>
        <v>0</v>
      </c>
      <c r="CA2">
        <f>GDP!CF3</f>
        <v>0</v>
      </c>
      <c r="CB2">
        <f>GDP!CG3</f>
        <v>0</v>
      </c>
      <c r="CC2" s="7">
        <f>GDP!CH3</f>
        <v>0</v>
      </c>
      <c r="CD2">
        <f>GDP!CI3</f>
        <v>0</v>
      </c>
      <c r="CE2">
        <f>GDP!CJ3</f>
        <v>0</v>
      </c>
      <c r="CF2">
        <f>GDP!CK3</f>
        <v>0</v>
      </c>
      <c r="CG2">
        <f>GDP!CL3</f>
        <v>0</v>
      </c>
      <c r="CH2">
        <f>GDP!CM3</f>
        <v>0</v>
      </c>
      <c r="CI2">
        <f>GDP!CN3</f>
        <v>0</v>
      </c>
      <c r="CJ2" s="7">
        <f>GDP!CO3</f>
        <v>0</v>
      </c>
      <c r="CK2">
        <f>GDP!CP3</f>
        <v>0</v>
      </c>
      <c r="CL2">
        <f>GDP!CQ3</f>
        <v>0</v>
      </c>
      <c r="CM2">
        <f>GDP!CR3</f>
        <v>0</v>
      </c>
      <c r="CN2">
        <f>GDP!CS3</f>
        <v>0</v>
      </c>
      <c r="CO2">
        <f>GDP!CT3</f>
        <v>0</v>
      </c>
      <c r="CP2">
        <f>GDP!CU3</f>
        <v>0</v>
      </c>
      <c r="CQ2">
        <f>GDP!CV3</f>
        <v>0</v>
      </c>
      <c r="CR2">
        <f>GDP!CW3</f>
        <v>0</v>
      </c>
      <c r="CS2">
        <f>GDP!CX3</f>
        <v>0</v>
      </c>
      <c r="CT2">
        <f>GDP!CY3</f>
        <v>0</v>
      </c>
      <c r="CU2">
        <f>GDP!CZ3</f>
        <v>0</v>
      </c>
      <c r="CV2">
        <f>GDP!DA3</f>
        <v>0</v>
      </c>
      <c r="CW2">
        <f>GDP!DB3</f>
        <v>0</v>
      </c>
      <c r="CX2" s="7">
        <f>GDP!DC3</f>
        <v>0</v>
      </c>
      <c r="CY2">
        <f>GDP!DD3</f>
        <v>0</v>
      </c>
      <c r="CZ2">
        <f>GDP!DE3</f>
        <v>0</v>
      </c>
      <c r="DA2">
        <f>GDP!DF3</f>
        <v>0</v>
      </c>
      <c r="DB2">
        <f>GDP!DG3</f>
        <v>0</v>
      </c>
      <c r="DC2">
        <f>GDP!DH3</f>
        <v>0</v>
      </c>
      <c r="DD2">
        <f>GDP!DI3</f>
        <v>0</v>
      </c>
      <c r="DE2" s="7">
        <f>GDP!DJ3</f>
        <v>0</v>
      </c>
      <c r="DF2">
        <f>GDP!DU3</f>
        <v>0</v>
      </c>
      <c r="DG2" s="7">
        <f>GDP!DV3</f>
        <v>0</v>
      </c>
      <c r="DH2">
        <f>GDP!DW3</f>
        <v>0</v>
      </c>
      <c r="DI2">
        <f>GDP!EA3</f>
        <v>0</v>
      </c>
      <c r="DJ2">
        <f>GDP!EB3</f>
        <v>0</v>
      </c>
      <c r="DK2">
        <f>GDP!EC3</f>
        <v>0</v>
      </c>
      <c r="DL2">
        <f>GDP!ED3</f>
        <v>0</v>
      </c>
      <c r="DM2">
        <f>GDP!EE3</f>
        <v>0</v>
      </c>
      <c r="DN2">
        <f>GDP!DY3</f>
        <v>0</v>
      </c>
      <c r="DO2">
        <f>GDP!DZ3</f>
        <v>0</v>
      </c>
      <c r="DP2" s="84">
        <v>22.379851259296299</v>
      </c>
      <c r="DQ2" t="s">
        <v>145</v>
      </c>
      <c r="DR2" t="s">
        <v>145</v>
      </c>
      <c r="DS2" t="s">
        <v>145</v>
      </c>
      <c r="DT2" t="s">
        <v>145</v>
      </c>
      <c r="DU2" t="s">
        <v>145</v>
      </c>
      <c r="DV2" t="s">
        <v>145</v>
      </c>
      <c r="DW2" t="s">
        <v>145</v>
      </c>
      <c r="DX2" t="s">
        <v>145</v>
      </c>
      <c r="DY2" t="s">
        <v>145</v>
      </c>
      <c r="DZ2" t="s">
        <v>145</v>
      </c>
      <c r="EA2" t="e">
        <f>100*(DY2/H2)</f>
        <v>#VALUE!</v>
      </c>
      <c r="EB2" t="e">
        <f>100*(DZ2/H2)</f>
        <v>#VALUE!</v>
      </c>
      <c r="EC2" t="e">
        <f>EA2-EB2</f>
        <v>#VALUE!</v>
      </c>
      <c r="ED2" t="s">
        <v>145</v>
      </c>
      <c r="EE2" t="e">
        <f>100*(ED2/H2)</f>
        <v>#VALUE!</v>
      </c>
      <c r="EF2" t="s">
        <v>145</v>
      </c>
      <c r="EG2" t="s">
        <v>145</v>
      </c>
      <c r="EH2" t="e">
        <f>(DT2/DR1)*100</f>
        <v>#VALUE!</v>
      </c>
    </row>
    <row r="3" spans="1:138" x14ac:dyDescent="0.35">
      <c r="A3" t="s">
        <v>144</v>
      </c>
      <c r="B3" s="7">
        <v>1979</v>
      </c>
      <c r="C3">
        <f>MacroData!D3</f>
        <v>127.218</v>
      </c>
      <c r="D3">
        <f>MacroData!E3</f>
        <v>99.887</v>
      </c>
      <c r="E3">
        <f>MacroData!F3</f>
        <v>100.486</v>
      </c>
      <c r="F3" t="str">
        <f>MacroData!G3</f>
        <v>NA</v>
      </c>
      <c r="G3" t="str">
        <f>MacroData!H3</f>
        <v>NA</v>
      </c>
      <c r="H3">
        <f>MacroData!I3</f>
        <v>127218000000</v>
      </c>
      <c r="I3">
        <f>MacroData!J3</f>
        <v>530874000000</v>
      </c>
      <c r="J3">
        <f>MacroData!K3</f>
        <v>9.7729999999999997</v>
      </c>
      <c r="K3">
        <f>MacroData!L3</f>
        <v>9.7490000000000006</v>
      </c>
      <c r="L3">
        <f>MacroData!M3</f>
        <v>281.52609252929688</v>
      </c>
      <c r="M3">
        <f>MacroData!N3</f>
        <v>133.17268371582031</v>
      </c>
      <c r="N3">
        <f>MacroData!O3</f>
        <v>14515730</v>
      </c>
      <c r="O3">
        <f>MacroData!P3</f>
        <v>294133098.77229023</v>
      </c>
      <c r="P3">
        <f>MacroData!Q3</f>
        <v>77465281552.028992</v>
      </c>
      <c r="Q3">
        <f>MacroData!R3</f>
        <v>88892000000</v>
      </c>
      <c r="R3">
        <f>MacroData!S3</f>
        <v>453408718447.97101</v>
      </c>
      <c r="S3">
        <f>MacroData!T3</f>
        <v>76811000000</v>
      </c>
      <c r="T3">
        <f>MacroData!U3</f>
        <v>281898000000</v>
      </c>
      <c r="U3">
        <f>MacroData!V3</f>
        <v>6.2649999999999997</v>
      </c>
      <c r="V3">
        <f>MacroData!W3</f>
        <v>204.19</v>
      </c>
      <c r="W3">
        <f>MacroData!X3</f>
        <v>103.389</v>
      </c>
      <c r="X3">
        <f>MacroData!Y3</f>
        <v>168558027364.92401</v>
      </c>
      <c r="Y3">
        <f>MacroData!Z3</f>
        <v>70280000000</v>
      </c>
      <c r="Z3">
        <f>MacroData!AA3</f>
        <v>37065612097.683899</v>
      </c>
      <c r="AA3">
        <f>MacroData!AB3</f>
        <v>5293612097.6838799</v>
      </c>
      <c r="AB3">
        <f>MacroData!AC3</f>
        <v>8385000000</v>
      </c>
      <c r="AC3">
        <f>MacroData!AD3</f>
        <v>93635000000</v>
      </c>
      <c r="AD3">
        <f>MacroData!AE3</f>
        <v>12081000000</v>
      </c>
      <c r="AE3" t="str">
        <f>MacroData!AF3</f>
        <v>NA</v>
      </c>
      <c r="AF3">
        <f>MacroData!AG3</f>
        <v>24.887369335452401</v>
      </c>
      <c r="AG3">
        <f>MacroData!AH3</f>
        <v>0</v>
      </c>
      <c r="AH3">
        <f>MacroData!AI3</f>
        <v>0</v>
      </c>
      <c r="AI3">
        <f>MacroData!AJ3</f>
        <v>0</v>
      </c>
      <c r="AJ3">
        <f>MacroData!AK3</f>
        <v>0</v>
      </c>
      <c r="AK3">
        <f>MacroData!AL3</f>
        <v>0</v>
      </c>
      <c r="AL3" t="str">
        <f>MacroData!AM3</f>
        <v>NA</v>
      </c>
      <c r="AM3">
        <f>MacroData!AN3</f>
        <v>4.1011904761904763</v>
      </c>
      <c r="AN3" s="31">
        <f>GDP!C4+GDP!J4</f>
        <v>0</v>
      </c>
      <c r="AO3">
        <f>GDP!D4+GDP!K4</f>
        <v>0</v>
      </c>
      <c r="AP3">
        <f>GDP!E4+GDP!L4</f>
        <v>0</v>
      </c>
      <c r="AQ3">
        <f>GDP!F4+GDP!M4</f>
        <v>0</v>
      </c>
      <c r="AR3">
        <f>GDP!G4+GDP!N4</f>
        <v>0</v>
      </c>
      <c r="AS3">
        <f>GDP!H4+GDP!O4</f>
        <v>0</v>
      </c>
      <c r="AT3" s="7">
        <f>GDP!I4+GDP!P4</f>
        <v>0</v>
      </c>
      <c r="AU3">
        <f>GDP!AE4</f>
        <v>0</v>
      </c>
      <c r="AV3">
        <f>GDP!AF4</f>
        <v>0</v>
      </c>
      <c r="AW3">
        <f>GDP!AG4</f>
        <v>0</v>
      </c>
      <c r="AX3">
        <f>GDP!AH4</f>
        <v>0</v>
      </c>
      <c r="AY3">
        <f>GDP!AI4</f>
        <v>0</v>
      </c>
      <c r="AZ3">
        <f>GDP!AJ4</f>
        <v>0</v>
      </c>
      <c r="BA3" s="7">
        <f>GDP!AK4</f>
        <v>0</v>
      </c>
      <c r="BB3">
        <f>GDP!AS4</f>
        <v>0</v>
      </c>
      <c r="BC3">
        <f>GDP!AT4</f>
        <v>0</v>
      </c>
      <c r="BD3">
        <f>GDP!AU4</f>
        <v>0</v>
      </c>
      <c r="BE3">
        <f>GDP!AV4</f>
        <v>0</v>
      </c>
      <c r="BF3">
        <f>GDP!AW4</f>
        <v>0</v>
      </c>
      <c r="BG3">
        <f>GDP!AX4</f>
        <v>0</v>
      </c>
      <c r="BH3" s="7">
        <f>GDP!AY4</f>
        <v>0</v>
      </c>
      <c r="BI3">
        <f>GDP!AZ4</f>
        <v>0</v>
      </c>
      <c r="BJ3">
        <f>GDP!BA4</f>
        <v>0</v>
      </c>
      <c r="BK3">
        <f>GDP!BB4</f>
        <v>0</v>
      </c>
      <c r="BL3">
        <f>GDP!BC4</f>
        <v>0</v>
      </c>
      <c r="BM3">
        <f>GDP!BD4</f>
        <v>0</v>
      </c>
      <c r="BN3">
        <f>GDP!BE4</f>
        <v>0</v>
      </c>
      <c r="BO3" s="7">
        <f>GDP!BF4</f>
        <v>0</v>
      </c>
      <c r="BP3">
        <f>GDP!BG4+GDP!BN4+GDP!BU4</f>
        <v>0</v>
      </c>
      <c r="BQ3">
        <f>GDP!BH4+GDP!BO4+GDP!BV4</f>
        <v>0</v>
      </c>
      <c r="BR3">
        <f>GDP!BI4+GDP!BP4+GDP!BW4</f>
        <v>0</v>
      </c>
      <c r="BS3">
        <f>GDP!BJ4+GDP!BQ4+GDP!BX4</f>
        <v>0</v>
      </c>
      <c r="BT3">
        <f>GDP!BK4+GDP!BR4+GDP!BY4</f>
        <v>0</v>
      </c>
      <c r="BU3">
        <f>GDP!BL4+GDP!BS4+GDP!BZ4</f>
        <v>0</v>
      </c>
      <c r="BV3" s="7">
        <f>GDP!BM4+GDP!BT4+GDP!CA4</f>
        <v>0</v>
      </c>
      <c r="BW3">
        <f>GDP!CB4</f>
        <v>0</v>
      </c>
      <c r="BX3">
        <f>GDP!CC4</f>
        <v>0</v>
      </c>
      <c r="BY3">
        <f>GDP!CD4</f>
        <v>0</v>
      </c>
      <c r="BZ3">
        <f>GDP!CE4</f>
        <v>0</v>
      </c>
      <c r="CA3">
        <f>GDP!CF4</f>
        <v>0</v>
      </c>
      <c r="CB3">
        <f>GDP!CG4</f>
        <v>0</v>
      </c>
      <c r="CC3" s="7">
        <f>GDP!CH4</f>
        <v>0</v>
      </c>
      <c r="CD3">
        <f>GDP!CI4</f>
        <v>0</v>
      </c>
      <c r="CE3">
        <f>GDP!CJ4</f>
        <v>0</v>
      </c>
      <c r="CF3">
        <f>GDP!CK4</f>
        <v>0</v>
      </c>
      <c r="CG3">
        <f>GDP!CL4</f>
        <v>0</v>
      </c>
      <c r="CH3">
        <f>GDP!CM4</f>
        <v>0</v>
      </c>
      <c r="CI3">
        <f>GDP!CN4</f>
        <v>0</v>
      </c>
      <c r="CJ3" s="7">
        <f>GDP!CO4</f>
        <v>0</v>
      </c>
      <c r="CK3">
        <f>GDP!CP4</f>
        <v>0</v>
      </c>
      <c r="CL3">
        <f>GDP!CQ4</f>
        <v>0</v>
      </c>
      <c r="CM3">
        <f>GDP!CR4</f>
        <v>0</v>
      </c>
      <c r="CN3">
        <f>GDP!CS4</f>
        <v>0</v>
      </c>
      <c r="CO3">
        <f>GDP!CT4</f>
        <v>0</v>
      </c>
      <c r="CP3">
        <f>GDP!CU4</f>
        <v>0</v>
      </c>
      <c r="CQ3">
        <f>GDP!CV4</f>
        <v>0</v>
      </c>
      <c r="CR3">
        <f>GDP!CW4</f>
        <v>0</v>
      </c>
      <c r="CS3">
        <f>GDP!CX4</f>
        <v>0</v>
      </c>
      <c r="CT3">
        <f>GDP!CY4</f>
        <v>0</v>
      </c>
      <c r="CU3">
        <f>GDP!CZ4</f>
        <v>0</v>
      </c>
      <c r="CV3">
        <f>GDP!DA4</f>
        <v>0</v>
      </c>
      <c r="CW3">
        <f>GDP!DB4</f>
        <v>0</v>
      </c>
      <c r="CX3" s="7">
        <f>GDP!DC4</f>
        <v>0</v>
      </c>
      <c r="CY3">
        <f>GDP!DD4</f>
        <v>0</v>
      </c>
      <c r="CZ3">
        <f>GDP!DE4</f>
        <v>0</v>
      </c>
      <c r="DA3">
        <f>GDP!DF4</f>
        <v>0</v>
      </c>
      <c r="DB3">
        <f>GDP!DG4</f>
        <v>0</v>
      </c>
      <c r="DC3">
        <f>GDP!DH4</f>
        <v>0</v>
      </c>
      <c r="DD3">
        <f>GDP!DI4</f>
        <v>0</v>
      </c>
      <c r="DE3" s="7">
        <f>GDP!DJ4</f>
        <v>0</v>
      </c>
      <c r="DF3">
        <f>GDP!DU4</f>
        <v>0</v>
      </c>
      <c r="DG3" s="7">
        <f>GDP!DV4</f>
        <v>0</v>
      </c>
      <c r="DH3">
        <f>GDP!DW4</f>
        <v>0</v>
      </c>
      <c r="DI3">
        <f>GDP!EA4</f>
        <v>0</v>
      </c>
      <c r="DJ3">
        <f>GDP!EB4</f>
        <v>0</v>
      </c>
      <c r="DK3">
        <f>GDP!EC4</f>
        <v>0</v>
      </c>
      <c r="DL3">
        <f>GDP!ED4</f>
        <v>0</v>
      </c>
      <c r="DM3">
        <f>GDP!EE4</f>
        <v>0</v>
      </c>
      <c r="DN3">
        <f>GDP!DY4</f>
        <v>0</v>
      </c>
      <c r="DO3">
        <f>GDP!DZ4</f>
        <v>0</v>
      </c>
      <c r="DP3" s="84">
        <v>22.8866171871353</v>
      </c>
      <c r="DQ3" t="s">
        <v>145</v>
      </c>
      <c r="DR3" t="s">
        <v>145</v>
      </c>
      <c r="DS3" t="s">
        <v>145</v>
      </c>
      <c r="DT3" t="s">
        <v>145</v>
      </c>
      <c r="DU3" t="s">
        <v>145</v>
      </c>
      <c r="DV3" t="s">
        <v>145</v>
      </c>
      <c r="DW3" t="s">
        <v>145</v>
      </c>
      <c r="DX3" t="s">
        <v>145</v>
      </c>
      <c r="DY3" t="s">
        <v>145</v>
      </c>
      <c r="DZ3" t="s">
        <v>145</v>
      </c>
      <c r="EA3" t="e">
        <f t="shared" ref="EA3:EA66" si="0">100*(DY3/H3)</f>
        <v>#VALUE!</v>
      </c>
      <c r="EB3" t="e">
        <f t="shared" ref="EB3:EB66" si="1">100*(DZ3/H3)</f>
        <v>#VALUE!</v>
      </c>
      <c r="EC3" t="e">
        <f t="shared" ref="EC3:EC66" si="2">EA3-EB3</f>
        <v>#VALUE!</v>
      </c>
      <c r="ED3" t="s">
        <v>145</v>
      </c>
      <c r="EE3" t="e">
        <f t="shared" ref="EE3:EE66" si="3">100*(ED3/H3)</f>
        <v>#VALUE!</v>
      </c>
      <c r="EF3" t="s">
        <v>145</v>
      </c>
      <c r="EG3" t="s">
        <v>145</v>
      </c>
      <c r="EH3" t="e">
        <f t="shared" ref="EH3:EH66" si="4">(DT3/DR2)*100</f>
        <v>#VALUE!</v>
      </c>
    </row>
    <row r="4" spans="1:138" x14ac:dyDescent="0.35">
      <c r="A4" t="s">
        <v>144</v>
      </c>
      <c r="B4" s="7">
        <v>1980</v>
      </c>
      <c r="C4">
        <f>MacroData!D4</f>
        <v>143.55200000000002</v>
      </c>
      <c r="D4">
        <f>MacroData!E4</f>
        <v>100.086</v>
      </c>
      <c r="E4">
        <f>MacroData!F4</f>
        <v>100.34699999999999</v>
      </c>
      <c r="F4" t="str">
        <f>MacroData!G4</f>
        <v>NA</v>
      </c>
      <c r="G4" t="str">
        <f>MacroData!H4</f>
        <v>NA</v>
      </c>
      <c r="H4">
        <f>MacroData!I4</f>
        <v>143552000000</v>
      </c>
      <c r="I4">
        <f>MacroData!J4</f>
        <v>545349000000</v>
      </c>
      <c r="J4">
        <f>MacroData!K4</f>
        <v>12.028</v>
      </c>
      <c r="K4">
        <f>MacroData!L4</f>
        <v>11.648</v>
      </c>
      <c r="L4">
        <f>MacroData!M4</f>
        <v>290.51095581054688</v>
      </c>
      <c r="M4">
        <f>MacroData!N4</f>
        <v>141.97080993652344</v>
      </c>
      <c r="N4">
        <f>MacroData!O4</f>
        <v>14695360</v>
      </c>
      <c r="O4">
        <f>MacroData!P4</f>
        <v>-1258182131.2205791</v>
      </c>
      <c r="P4">
        <f>MacroData!Q4</f>
        <v>72445807138.893982</v>
      </c>
      <c r="Q4">
        <f>MacroData!R4</f>
        <v>95837000000</v>
      </c>
      <c r="R4">
        <f>MacroData!S4</f>
        <v>472903192861.10602</v>
      </c>
      <c r="S4">
        <f>MacroData!T4</f>
        <v>84509000000</v>
      </c>
      <c r="T4">
        <f>MacroData!U4</f>
        <v>289544000000</v>
      </c>
      <c r="U4">
        <f>MacroData!V4</f>
        <v>6.1050000000000004</v>
      </c>
      <c r="V4">
        <f>MacroData!W4</f>
        <v>311.38</v>
      </c>
      <c r="W4">
        <f>MacroData!X4</f>
        <v>105.887</v>
      </c>
      <c r="X4">
        <f>MacroData!Y4</f>
        <v>171679417815.34698</v>
      </c>
      <c r="Y4">
        <f>MacroData!Z4</f>
        <v>79622000000</v>
      </c>
      <c r="Z4">
        <f>MacroData!AA4</f>
        <v>43137290691.799797</v>
      </c>
      <c r="AA4">
        <f>MacroData!AB4</f>
        <v>6133290691.7997704</v>
      </c>
      <c r="AB4">
        <f>MacroData!AC4</f>
        <v>9258000000</v>
      </c>
      <c r="AC4">
        <f>MacroData!AD4</f>
        <v>97377000000</v>
      </c>
      <c r="AD4">
        <f>MacroData!AE4</f>
        <v>11328000000</v>
      </c>
      <c r="AE4" t="str">
        <f>MacroData!AF4</f>
        <v>NA</v>
      </c>
      <c r="AF4">
        <f>MacroData!AG4</f>
        <v>27.407609268156399</v>
      </c>
      <c r="AG4">
        <f>MacroData!AH4</f>
        <v>0</v>
      </c>
      <c r="AH4">
        <f>MacroData!AI4</f>
        <v>0</v>
      </c>
      <c r="AI4">
        <f>MacroData!AJ4</f>
        <v>0</v>
      </c>
      <c r="AJ4">
        <f>MacroData!AK4</f>
        <v>0</v>
      </c>
      <c r="AK4">
        <f>MacroData!AL4</f>
        <v>0</v>
      </c>
      <c r="AL4" t="str">
        <f>MacroData!AM4</f>
        <v>NA</v>
      </c>
      <c r="AM4">
        <f>MacroData!AN4</f>
        <v>4.1011904761904763</v>
      </c>
      <c r="AN4" s="31">
        <f>GDP!C5+GDP!J5</f>
        <v>0</v>
      </c>
      <c r="AO4">
        <f>GDP!D5+GDP!K5</f>
        <v>0</v>
      </c>
      <c r="AP4">
        <f>GDP!E5+GDP!L5</f>
        <v>0</v>
      </c>
      <c r="AQ4">
        <f>GDP!F5+GDP!M5</f>
        <v>0</v>
      </c>
      <c r="AR4">
        <f>GDP!G5+GDP!N5</f>
        <v>0</v>
      </c>
      <c r="AS4">
        <f>GDP!H5+GDP!O5</f>
        <v>0</v>
      </c>
      <c r="AT4" s="7">
        <f>GDP!I5+GDP!P5</f>
        <v>0</v>
      </c>
      <c r="AU4">
        <f>GDP!AE5</f>
        <v>0</v>
      </c>
      <c r="AV4">
        <f>GDP!AF5</f>
        <v>0</v>
      </c>
      <c r="AW4">
        <f>GDP!AG5</f>
        <v>0</v>
      </c>
      <c r="AX4">
        <f>GDP!AH5</f>
        <v>0</v>
      </c>
      <c r="AY4">
        <f>GDP!AI5</f>
        <v>0</v>
      </c>
      <c r="AZ4">
        <f>GDP!AJ5</f>
        <v>0</v>
      </c>
      <c r="BA4" s="7">
        <f>GDP!AK5</f>
        <v>0</v>
      </c>
      <c r="BB4">
        <f>GDP!AS5</f>
        <v>0</v>
      </c>
      <c r="BC4">
        <f>GDP!AT5</f>
        <v>0</v>
      </c>
      <c r="BD4">
        <f>GDP!AU5</f>
        <v>0</v>
      </c>
      <c r="BE4">
        <f>GDP!AV5</f>
        <v>0</v>
      </c>
      <c r="BF4">
        <f>GDP!AW5</f>
        <v>0</v>
      </c>
      <c r="BG4">
        <f>GDP!AX5</f>
        <v>0</v>
      </c>
      <c r="BH4" s="7">
        <f>GDP!AY5</f>
        <v>0</v>
      </c>
      <c r="BI4">
        <f>GDP!AZ5</f>
        <v>0</v>
      </c>
      <c r="BJ4">
        <f>GDP!BA5</f>
        <v>0</v>
      </c>
      <c r="BK4">
        <f>GDP!BB5</f>
        <v>0</v>
      </c>
      <c r="BL4">
        <f>GDP!BC5</f>
        <v>0</v>
      </c>
      <c r="BM4">
        <f>GDP!BD5</f>
        <v>0</v>
      </c>
      <c r="BN4">
        <f>GDP!BE5</f>
        <v>0</v>
      </c>
      <c r="BO4" s="7">
        <f>GDP!BF5</f>
        <v>0</v>
      </c>
      <c r="BP4">
        <f>GDP!BG5+GDP!BN5+GDP!BU5</f>
        <v>0</v>
      </c>
      <c r="BQ4">
        <f>GDP!BH5+GDP!BO5+GDP!BV5</f>
        <v>0</v>
      </c>
      <c r="BR4">
        <f>GDP!BI5+GDP!BP5+GDP!BW5</f>
        <v>0</v>
      </c>
      <c r="BS4">
        <f>GDP!BJ5+GDP!BQ5+GDP!BX5</f>
        <v>0</v>
      </c>
      <c r="BT4">
        <f>GDP!BK5+GDP!BR5+GDP!BY5</f>
        <v>0</v>
      </c>
      <c r="BU4">
        <f>GDP!BL5+GDP!BS5+GDP!BZ5</f>
        <v>0</v>
      </c>
      <c r="BV4" s="7">
        <f>GDP!BM5+GDP!BT5+GDP!CA5</f>
        <v>0</v>
      </c>
      <c r="BW4">
        <f>GDP!CB5</f>
        <v>0</v>
      </c>
      <c r="BX4">
        <f>GDP!CC5</f>
        <v>0</v>
      </c>
      <c r="BY4">
        <f>GDP!CD5</f>
        <v>0</v>
      </c>
      <c r="BZ4">
        <f>GDP!CE5</f>
        <v>0</v>
      </c>
      <c r="CA4">
        <f>GDP!CF5</f>
        <v>0</v>
      </c>
      <c r="CB4">
        <f>GDP!CG5</f>
        <v>0</v>
      </c>
      <c r="CC4" s="7">
        <f>GDP!CH5</f>
        <v>0</v>
      </c>
      <c r="CD4">
        <f>GDP!CI5</f>
        <v>0</v>
      </c>
      <c r="CE4">
        <f>GDP!CJ5</f>
        <v>0</v>
      </c>
      <c r="CF4">
        <f>GDP!CK5</f>
        <v>0</v>
      </c>
      <c r="CG4">
        <f>GDP!CL5</f>
        <v>0</v>
      </c>
      <c r="CH4">
        <f>GDP!CM5</f>
        <v>0</v>
      </c>
      <c r="CI4">
        <f>GDP!CN5</f>
        <v>0</v>
      </c>
      <c r="CJ4" s="7">
        <f>GDP!CO5</f>
        <v>0</v>
      </c>
      <c r="CK4">
        <f>GDP!CP5</f>
        <v>0</v>
      </c>
      <c r="CL4">
        <f>GDP!CQ5</f>
        <v>0</v>
      </c>
      <c r="CM4">
        <f>GDP!CR5</f>
        <v>0</v>
      </c>
      <c r="CN4">
        <f>GDP!CS5</f>
        <v>0</v>
      </c>
      <c r="CO4">
        <f>GDP!CT5</f>
        <v>0</v>
      </c>
      <c r="CP4">
        <f>GDP!CU5</f>
        <v>0</v>
      </c>
      <c r="CQ4">
        <f>GDP!CV5</f>
        <v>0</v>
      </c>
      <c r="CR4">
        <f>GDP!CW5</f>
        <v>0</v>
      </c>
      <c r="CS4">
        <f>GDP!CX5</f>
        <v>0</v>
      </c>
      <c r="CT4">
        <f>GDP!CY5</f>
        <v>0</v>
      </c>
      <c r="CU4">
        <f>GDP!CZ5</f>
        <v>0</v>
      </c>
      <c r="CV4">
        <f>GDP!DA5</f>
        <v>0</v>
      </c>
      <c r="CW4">
        <f>GDP!DB5</f>
        <v>0</v>
      </c>
      <c r="CX4" s="7">
        <f>GDP!DC5</f>
        <v>0</v>
      </c>
      <c r="CY4">
        <f>GDP!DD5</f>
        <v>0</v>
      </c>
      <c r="CZ4">
        <f>GDP!DE5</f>
        <v>0</v>
      </c>
      <c r="DA4">
        <f>GDP!DF5</f>
        <v>0</v>
      </c>
      <c r="DB4">
        <f>GDP!DG5</f>
        <v>0</v>
      </c>
      <c r="DC4">
        <f>GDP!DH5</f>
        <v>0</v>
      </c>
      <c r="DD4">
        <f>GDP!DI5</f>
        <v>0</v>
      </c>
      <c r="DE4" s="7">
        <f>GDP!DJ5</f>
        <v>0</v>
      </c>
      <c r="DF4">
        <f>GDP!DU5</f>
        <v>0</v>
      </c>
      <c r="DG4" s="7">
        <f>GDP!DV5</f>
        <v>0</v>
      </c>
      <c r="DH4">
        <f>GDP!DW5</f>
        <v>0</v>
      </c>
      <c r="DI4">
        <f>GDP!EA5</f>
        <v>0</v>
      </c>
      <c r="DJ4">
        <f>GDP!EB5</f>
        <v>0</v>
      </c>
      <c r="DK4">
        <f>GDP!EC5</f>
        <v>0</v>
      </c>
      <c r="DL4">
        <f>GDP!ED5</f>
        <v>0</v>
      </c>
      <c r="DM4">
        <f>GDP!EE5</f>
        <v>0</v>
      </c>
      <c r="DN4">
        <f>GDP!DY5</f>
        <v>0</v>
      </c>
      <c r="DO4">
        <f>GDP!DZ5</f>
        <v>0</v>
      </c>
      <c r="DP4" s="84">
        <v>21.348810278750399</v>
      </c>
      <c r="DQ4" t="s">
        <v>145</v>
      </c>
      <c r="DR4" t="s">
        <v>145</v>
      </c>
      <c r="DS4" t="s">
        <v>145</v>
      </c>
      <c r="DT4" t="s">
        <v>145</v>
      </c>
      <c r="DU4" t="s">
        <v>145</v>
      </c>
      <c r="DV4" t="s">
        <v>145</v>
      </c>
      <c r="DW4" t="s">
        <v>145</v>
      </c>
      <c r="DX4" t="s">
        <v>145</v>
      </c>
      <c r="DY4" t="s">
        <v>145</v>
      </c>
      <c r="DZ4" t="s">
        <v>145</v>
      </c>
      <c r="EA4" t="e">
        <f t="shared" si="0"/>
        <v>#VALUE!</v>
      </c>
      <c r="EB4" t="e">
        <f t="shared" si="1"/>
        <v>#VALUE!</v>
      </c>
      <c r="EC4" t="e">
        <f t="shared" si="2"/>
        <v>#VALUE!</v>
      </c>
      <c r="ED4" t="s">
        <v>145</v>
      </c>
      <c r="EE4" t="e">
        <f t="shared" si="3"/>
        <v>#VALUE!</v>
      </c>
      <c r="EF4" t="s">
        <v>145</v>
      </c>
      <c r="EG4" t="s">
        <v>145</v>
      </c>
      <c r="EH4" t="e">
        <f t="shared" si="4"/>
        <v>#VALUE!</v>
      </c>
    </row>
    <row r="5" spans="1:138" x14ac:dyDescent="0.35">
      <c r="A5" t="s">
        <v>144</v>
      </c>
      <c r="B5" s="7">
        <v>1981</v>
      </c>
      <c r="C5">
        <f>MacroData!D5</f>
        <v>164.36500000000001</v>
      </c>
      <c r="D5">
        <f>MacroData!E5</f>
        <v>99.989000000000004</v>
      </c>
      <c r="E5">
        <f>MacroData!F5</f>
        <v>100.44</v>
      </c>
      <c r="F5" t="str">
        <f>MacroData!G5</f>
        <v>NA</v>
      </c>
      <c r="G5" t="str">
        <f>MacroData!H5</f>
        <v>NA</v>
      </c>
      <c r="H5">
        <f>MacroData!I5</f>
        <v>164365000000</v>
      </c>
      <c r="I5">
        <f>MacroData!J5</f>
        <v>568139000000</v>
      </c>
      <c r="J5">
        <f>MacroData!K5</f>
        <v>15.038</v>
      </c>
      <c r="K5">
        <f>MacroData!L5</f>
        <v>13.958</v>
      </c>
      <c r="L5">
        <f>MacroData!M5</f>
        <v>303.23333740234375</v>
      </c>
      <c r="M5">
        <f>MacroData!N5</f>
        <v>156.63333129882813</v>
      </c>
      <c r="N5">
        <f>MacroData!O5</f>
        <v>14923260</v>
      </c>
      <c r="O5">
        <f>MacroData!P5</f>
        <v>-5257268214.8675995</v>
      </c>
      <c r="P5">
        <f>MacroData!Q5</f>
        <v>65425553462.440979</v>
      </c>
      <c r="Q5">
        <f>MacroData!R5</f>
        <v>106517000000</v>
      </c>
      <c r="R5">
        <f>MacroData!S5</f>
        <v>502713446537.55902</v>
      </c>
      <c r="S5">
        <f>MacroData!T5</f>
        <v>95609000000</v>
      </c>
      <c r="T5">
        <f>MacroData!U5</f>
        <v>303037000000</v>
      </c>
      <c r="U5">
        <f>MacroData!V5</f>
        <v>5.7839999999999998</v>
      </c>
      <c r="V5">
        <f>MacroData!W5</f>
        <v>233.19</v>
      </c>
      <c r="W5">
        <f>MacroData!X5</f>
        <v>115.325</v>
      </c>
      <c r="X5">
        <f>MacroData!Y5</f>
        <v>177430710685.62399</v>
      </c>
      <c r="Y5">
        <f>MacroData!Z5</f>
        <v>91068000000</v>
      </c>
      <c r="Z5">
        <f>MacroData!AA5</f>
        <v>48786643751.517502</v>
      </c>
      <c r="AA5">
        <f>MacroData!AB5</f>
        <v>7208643751.5174799</v>
      </c>
      <c r="AB5">
        <f>MacroData!AC5</f>
        <v>10260000000</v>
      </c>
      <c r="AC5">
        <f>MacroData!AD5</f>
        <v>101202000000</v>
      </c>
      <c r="AD5">
        <f>MacroData!AE5</f>
        <v>10908000000</v>
      </c>
      <c r="AE5" t="str">
        <f>MacroData!AF5</f>
        <v>NA</v>
      </c>
      <c r="AF5">
        <f>MacroData!AG5</f>
        <v>30.063884878831399</v>
      </c>
      <c r="AG5">
        <f>MacroData!AH5</f>
        <v>0</v>
      </c>
      <c r="AH5">
        <f>MacroData!AI5</f>
        <v>0</v>
      </c>
      <c r="AI5">
        <f>MacroData!AJ5</f>
        <v>1</v>
      </c>
      <c r="AJ5">
        <f>MacroData!AK5</f>
        <v>0</v>
      </c>
      <c r="AK5">
        <f>MacroData!AL5</f>
        <v>0</v>
      </c>
      <c r="AL5" t="str">
        <f>MacroData!AM5</f>
        <v>NA</v>
      </c>
      <c r="AM5">
        <f>MacroData!AN5</f>
        <v>4.1011904761904763</v>
      </c>
      <c r="AN5" s="31">
        <f>GDP!C6+GDP!J6</f>
        <v>0</v>
      </c>
      <c r="AO5">
        <f>GDP!D6+GDP!K6</f>
        <v>0</v>
      </c>
      <c r="AP5">
        <f>GDP!E6+GDP!L6</f>
        <v>0</v>
      </c>
      <c r="AQ5">
        <f>GDP!F6+GDP!M6</f>
        <v>0</v>
      </c>
      <c r="AR5">
        <f>GDP!G6+GDP!N6</f>
        <v>0</v>
      </c>
      <c r="AS5">
        <f>GDP!H6+GDP!O6</f>
        <v>0</v>
      </c>
      <c r="AT5" s="7">
        <f>GDP!I6+GDP!P6</f>
        <v>0</v>
      </c>
      <c r="AU5">
        <f>GDP!AE6</f>
        <v>0</v>
      </c>
      <c r="AV5">
        <f>GDP!AF6</f>
        <v>0</v>
      </c>
      <c r="AW5">
        <f>GDP!AG6</f>
        <v>0</v>
      </c>
      <c r="AX5">
        <f>GDP!AH6</f>
        <v>0</v>
      </c>
      <c r="AY5">
        <f>GDP!AI6</f>
        <v>0</v>
      </c>
      <c r="AZ5">
        <f>GDP!AJ6</f>
        <v>0</v>
      </c>
      <c r="BA5" s="7">
        <f>GDP!AK6</f>
        <v>0</v>
      </c>
      <c r="BB5">
        <f>GDP!AS6</f>
        <v>0</v>
      </c>
      <c r="BC5">
        <f>GDP!AT6</f>
        <v>0</v>
      </c>
      <c r="BD5">
        <f>GDP!AU6</f>
        <v>0</v>
      </c>
      <c r="BE5">
        <f>GDP!AV6</f>
        <v>0</v>
      </c>
      <c r="BF5">
        <f>GDP!AW6</f>
        <v>0</v>
      </c>
      <c r="BG5">
        <f>GDP!AX6</f>
        <v>0</v>
      </c>
      <c r="BH5" s="7">
        <f>GDP!AY6</f>
        <v>0</v>
      </c>
      <c r="BI5">
        <f>GDP!AZ6</f>
        <v>0</v>
      </c>
      <c r="BJ5">
        <f>GDP!BA6</f>
        <v>0</v>
      </c>
      <c r="BK5">
        <f>GDP!BB6</f>
        <v>0</v>
      </c>
      <c r="BL5">
        <f>GDP!BC6</f>
        <v>0</v>
      </c>
      <c r="BM5">
        <f>GDP!BD6</f>
        <v>0</v>
      </c>
      <c r="BN5">
        <f>GDP!BE6</f>
        <v>0</v>
      </c>
      <c r="BO5" s="7">
        <f>GDP!BF6</f>
        <v>0</v>
      </c>
      <c r="BP5">
        <f>GDP!BG6+GDP!BN6+GDP!BU6</f>
        <v>0</v>
      </c>
      <c r="BQ5">
        <f>GDP!BH6+GDP!BO6+GDP!BV6</f>
        <v>0</v>
      </c>
      <c r="BR5">
        <f>GDP!BI6+GDP!BP6+GDP!BW6</f>
        <v>0</v>
      </c>
      <c r="BS5">
        <f>GDP!BJ6+GDP!BQ6+GDP!BX6</f>
        <v>0</v>
      </c>
      <c r="BT5">
        <f>GDP!BK6+GDP!BR6+GDP!BY6</f>
        <v>0</v>
      </c>
      <c r="BU5">
        <f>GDP!BL6+GDP!BS6+GDP!BZ6</f>
        <v>0</v>
      </c>
      <c r="BV5" s="7">
        <f>GDP!BM6+GDP!BT6+GDP!CA6</f>
        <v>0</v>
      </c>
      <c r="BW5">
        <f>GDP!CB6</f>
        <v>0</v>
      </c>
      <c r="BX5">
        <f>GDP!CC6</f>
        <v>0</v>
      </c>
      <c r="BY5">
        <f>GDP!CD6</f>
        <v>0</v>
      </c>
      <c r="BZ5">
        <f>GDP!CE6</f>
        <v>0</v>
      </c>
      <c r="CA5">
        <f>GDP!CF6</f>
        <v>0</v>
      </c>
      <c r="CB5">
        <f>GDP!CG6</f>
        <v>0</v>
      </c>
      <c r="CC5" s="7">
        <f>GDP!CH6</f>
        <v>0</v>
      </c>
      <c r="CD5">
        <f>GDP!CI6</f>
        <v>0</v>
      </c>
      <c r="CE5">
        <f>GDP!CJ6</f>
        <v>0</v>
      </c>
      <c r="CF5">
        <f>GDP!CK6</f>
        <v>0</v>
      </c>
      <c r="CG5">
        <f>GDP!CL6</f>
        <v>0</v>
      </c>
      <c r="CH5">
        <f>GDP!CM6</f>
        <v>0</v>
      </c>
      <c r="CI5">
        <f>GDP!CN6</f>
        <v>0</v>
      </c>
      <c r="CJ5" s="7">
        <f>GDP!CO6</f>
        <v>0</v>
      </c>
      <c r="CK5">
        <f>GDP!CP6</f>
        <v>0</v>
      </c>
      <c r="CL5">
        <f>GDP!CQ6</f>
        <v>0</v>
      </c>
      <c r="CM5">
        <f>GDP!CR6</f>
        <v>0</v>
      </c>
      <c r="CN5">
        <f>GDP!CS6</f>
        <v>0</v>
      </c>
      <c r="CO5">
        <f>GDP!CT6</f>
        <v>0</v>
      </c>
      <c r="CP5">
        <f>GDP!CU6</f>
        <v>0</v>
      </c>
      <c r="CQ5">
        <f>GDP!CV6</f>
        <v>0</v>
      </c>
      <c r="CR5">
        <f>GDP!CW6</f>
        <v>0</v>
      </c>
      <c r="CS5">
        <f>GDP!CX6</f>
        <v>0</v>
      </c>
      <c r="CT5">
        <f>GDP!CY6</f>
        <v>0</v>
      </c>
      <c r="CU5">
        <f>GDP!CZ6</f>
        <v>0</v>
      </c>
      <c r="CV5">
        <f>GDP!DA6</f>
        <v>0</v>
      </c>
      <c r="CW5">
        <f>GDP!DB6</f>
        <v>0</v>
      </c>
      <c r="CX5" s="7">
        <f>GDP!DC6</f>
        <v>0</v>
      </c>
      <c r="CY5">
        <f>GDP!DD6</f>
        <v>0</v>
      </c>
      <c r="CZ5">
        <f>GDP!DE6</f>
        <v>0</v>
      </c>
      <c r="DA5">
        <f>GDP!DF6</f>
        <v>0</v>
      </c>
      <c r="DB5">
        <f>GDP!DG6</f>
        <v>0</v>
      </c>
      <c r="DC5">
        <f>GDP!DH6</f>
        <v>0</v>
      </c>
      <c r="DD5">
        <f>GDP!DI6</f>
        <v>0</v>
      </c>
      <c r="DE5" s="7">
        <f>GDP!DJ6</f>
        <v>0</v>
      </c>
      <c r="DF5">
        <f>GDP!DU6</f>
        <v>0</v>
      </c>
      <c r="DG5" s="7">
        <f>GDP!DV6</f>
        <v>0</v>
      </c>
      <c r="DH5">
        <f>GDP!DW6</f>
        <v>0</v>
      </c>
      <c r="DI5">
        <f>GDP!EA6</f>
        <v>0</v>
      </c>
      <c r="DJ5">
        <f>GDP!EB6</f>
        <v>0</v>
      </c>
      <c r="DK5">
        <f>GDP!EC6</f>
        <v>0</v>
      </c>
      <c r="DL5">
        <f>GDP!ED6</f>
        <v>0</v>
      </c>
      <c r="DM5">
        <f>GDP!EE6</f>
        <v>0</v>
      </c>
      <c r="DN5">
        <f>GDP!DY6</f>
        <v>0</v>
      </c>
      <c r="DO5">
        <f>GDP!DZ6</f>
        <v>0</v>
      </c>
      <c r="DP5" s="84">
        <v>18.944650734519701</v>
      </c>
      <c r="DQ5" t="s">
        <v>145</v>
      </c>
      <c r="DR5" t="s">
        <v>145</v>
      </c>
      <c r="DS5" t="s">
        <v>145</v>
      </c>
      <c r="DT5" t="s">
        <v>145</v>
      </c>
      <c r="DU5" t="s">
        <v>145</v>
      </c>
      <c r="DV5" t="s">
        <v>145</v>
      </c>
      <c r="DW5" t="s">
        <v>145</v>
      </c>
      <c r="DX5" t="s">
        <v>145</v>
      </c>
      <c r="DY5" t="s">
        <v>145</v>
      </c>
      <c r="DZ5" t="s">
        <v>145</v>
      </c>
      <c r="EA5" t="e">
        <f t="shared" si="0"/>
        <v>#VALUE!</v>
      </c>
      <c r="EB5" t="e">
        <f t="shared" si="1"/>
        <v>#VALUE!</v>
      </c>
      <c r="EC5" t="e">
        <f t="shared" si="2"/>
        <v>#VALUE!</v>
      </c>
      <c r="ED5" t="s">
        <v>145</v>
      </c>
      <c r="EE5" t="e">
        <f t="shared" si="3"/>
        <v>#VALUE!</v>
      </c>
      <c r="EF5" t="s">
        <v>145</v>
      </c>
      <c r="EG5" t="s">
        <v>145</v>
      </c>
      <c r="EH5" t="e">
        <f t="shared" si="4"/>
        <v>#VALUE!</v>
      </c>
    </row>
    <row r="6" spans="1:138" x14ac:dyDescent="0.35">
      <c r="A6" t="s">
        <v>144</v>
      </c>
      <c r="B6" s="7">
        <v>1982</v>
      </c>
      <c r="C6">
        <f>MacroData!D6</f>
        <v>183.46200000000002</v>
      </c>
      <c r="D6">
        <f>MacroData!E6</f>
        <v>98.531999999999996</v>
      </c>
      <c r="E6">
        <f>MacroData!F6</f>
        <v>97.367000000000004</v>
      </c>
      <c r="F6" t="str">
        <f>MacroData!G6</f>
        <v>NA</v>
      </c>
      <c r="G6" t="str">
        <f>MacroData!H6</f>
        <v>NA</v>
      </c>
      <c r="H6">
        <f>MacroData!I6</f>
        <v>183462000000</v>
      </c>
      <c r="I6">
        <f>MacroData!J6</f>
        <v>566138000000</v>
      </c>
      <c r="J6">
        <f>MacroData!K6</f>
        <v>16.834</v>
      </c>
      <c r="K6">
        <f>MacroData!L6</f>
        <v>15.375</v>
      </c>
      <c r="L6">
        <f>MacroData!M6</f>
        <v>312.84429931640625</v>
      </c>
      <c r="M6">
        <f>MacroData!N6</f>
        <v>153.23353576660156</v>
      </c>
      <c r="N6">
        <f>MacroData!O6</f>
        <v>15184250</v>
      </c>
      <c r="O6">
        <f>MacroData!P6</f>
        <v>-5226847891.0330286</v>
      </c>
      <c r="P6">
        <f>MacroData!Q6</f>
        <v>54061421833.71698</v>
      </c>
      <c r="Q6">
        <f>MacroData!R6</f>
        <v>104701000000</v>
      </c>
      <c r="R6">
        <f>MacroData!S6</f>
        <v>512076578166.28302</v>
      </c>
      <c r="S6">
        <f>MacroData!T6</f>
        <v>93880000000</v>
      </c>
      <c r="T6">
        <f>MacroData!U6</f>
        <v>316212000000</v>
      </c>
      <c r="U6">
        <f>MacroData!V6</f>
        <v>7.1630000000000003</v>
      </c>
      <c r="V6">
        <f>MacroData!W6</f>
        <v>205.11</v>
      </c>
      <c r="W6">
        <f>MacroData!X6</f>
        <v>111.34099999999999</v>
      </c>
      <c r="X6">
        <f>MacroData!Y6</f>
        <v>187324041006.32999</v>
      </c>
      <c r="Y6">
        <f>MacroData!Z6</f>
        <v>104918000000</v>
      </c>
      <c r="Z6">
        <f>MacroData!AA6</f>
        <v>56714846799.095398</v>
      </c>
      <c r="AA6">
        <f>MacroData!AB6</f>
        <v>8962846799.0953503</v>
      </c>
      <c r="AB6">
        <f>MacroData!AC6</f>
        <v>12230000000</v>
      </c>
      <c r="AC6">
        <f>MacroData!AD6</f>
        <v>101033000000</v>
      </c>
      <c r="AD6">
        <f>MacroData!AE6</f>
        <v>10821000000</v>
      </c>
      <c r="AE6" t="str">
        <f>MacroData!AF6</f>
        <v>NA</v>
      </c>
      <c r="AF6">
        <f>MacroData!AG6</f>
        <v>33.414658425793597</v>
      </c>
      <c r="AG6">
        <f>MacroData!AH6</f>
        <v>1</v>
      </c>
      <c r="AH6">
        <f>MacroData!AI6</f>
        <v>0</v>
      </c>
      <c r="AI6">
        <f>MacroData!AJ6</f>
        <v>1</v>
      </c>
      <c r="AJ6">
        <f>MacroData!AK6</f>
        <v>0</v>
      </c>
      <c r="AK6">
        <f>MacroData!AL6</f>
        <v>1</v>
      </c>
      <c r="AL6" t="str">
        <f>MacroData!AM6</f>
        <v>NA</v>
      </c>
      <c r="AM6">
        <f>MacroData!AN6</f>
        <v>4.1011904761904763</v>
      </c>
      <c r="AN6" s="31">
        <f>GDP!C7+GDP!J7</f>
        <v>0</v>
      </c>
      <c r="AO6">
        <f>GDP!D7+GDP!K7</f>
        <v>0</v>
      </c>
      <c r="AP6">
        <f>GDP!E7+GDP!L7</f>
        <v>0</v>
      </c>
      <c r="AQ6">
        <f>GDP!F7+GDP!M7</f>
        <v>0</v>
      </c>
      <c r="AR6">
        <f>GDP!G7+GDP!N7</f>
        <v>0</v>
      </c>
      <c r="AS6">
        <f>GDP!H7+GDP!O7</f>
        <v>0</v>
      </c>
      <c r="AT6" s="7">
        <f>GDP!I7+GDP!P7</f>
        <v>0</v>
      </c>
      <c r="AU6">
        <f>GDP!AE7</f>
        <v>0</v>
      </c>
      <c r="AV6">
        <f>GDP!AF7</f>
        <v>0</v>
      </c>
      <c r="AW6">
        <f>GDP!AG7</f>
        <v>0</v>
      </c>
      <c r="AX6">
        <f>GDP!AH7</f>
        <v>0</v>
      </c>
      <c r="AY6">
        <f>GDP!AI7</f>
        <v>0</v>
      </c>
      <c r="AZ6">
        <f>GDP!AJ7</f>
        <v>0</v>
      </c>
      <c r="BA6" s="7">
        <f>GDP!AK7</f>
        <v>0</v>
      </c>
      <c r="BB6">
        <f>GDP!AS7</f>
        <v>0</v>
      </c>
      <c r="BC6">
        <f>GDP!AT7</f>
        <v>0</v>
      </c>
      <c r="BD6">
        <f>GDP!AU7</f>
        <v>0</v>
      </c>
      <c r="BE6">
        <f>GDP!AV7</f>
        <v>0</v>
      </c>
      <c r="BF6">
        <f>GDP!AW7</f>
        <v>0</v>
      </c>
      <c r="BG6">
        <f>GDP!AX7</f>
        <v>0</v>
      </c>
      <c r="BH6" s="7">
        <f>GDP!AY7</f>
        <v>0</v>
      </c>
      <c r="BI6">
        <f>GDP!AZ7</f>
        <v>0</v>
      </c>
      <c r="BJ6">
        <f>GDP!BA7</f>
        <v>0</v>
      </c>
      <c r="BK6">
        <f>GDP!BB7</f>
        <v>0</v>
      </c>
      <c r="BL6">
        <f>GDP!BC7</f>
        <v>0</v>
      </c>
      <c r="BM6">
        <f>GDP!BD7</f>
        <v>0</v>
      </c>
      <c r="BN6">
        <f>GDP!BE7</f>
        <v>0</v>
      </c>
      <c r="BO6" s="7">
        <f>GDP!BF7</f>
        <v>0</v>
      </c>
      <c r="BP6">
        <f>GDP!BG7+GDP!BN7+GDP!BU7</f>
        <v>0</v>
      </c>
      <c r="BQ6">
        <f>GDP!BH7+GDP!BO7+GDP!BV7</f>
        <v>0</v>
      </c>
      <c r="BR6">
        <f>GDP!BI7+GDP!BP7+GDP!BW7</f>
        <v>0</v>
      </c>
      <c r="BS6">
        <f>GDP!BJ7+GDP!BQ7+GDP!BX7</f>
        <v>0</v>
      </c>
      <c r="BT6">
        <f>GDP!BK7+GDP!BR7+GDP!BY7</f>
        <v>0</v>
      </c>
      <c r="BU6">
        <f>GDP!BL7+GDP!BS7+GDP!BZ7</f>
        <v>0</v>
      </c>
      <c r="BV6" s="7">
        <f>GDP!BM7+GDP!BT7+GDP!CA7</f>
        <v>0</v>
      </c>
      <c r="BW6">
        <f>GDP!CB7</f>
        <v>0</v>
      </c>
      <c r="BX6">
        <f>GDP!CC7</f>
        <v>0</v>
      </c>
      <c r="BY6">
        <f>GDP!CD7</f>
        <v>0</v>
      </c>
      <c r="BZ6">
        <f>GDP!CE7</f>
        <v>0</v>
      </c>
      <c r="CA6">
        <f>GDP!CF7</f>
        <v>0</v>
      </c>
      <c r="CB6">
        <f>GDP!CG7</f>
        <v>0</v>
      </c>
      <c r="CC6" s="7">
        <f>GDP!CH7</f>
        <v>0</v>
      </c>
      <c r="CD6">
        <f>GDP!CI7</f>
        <v>0</v>
      </c>
      <c r="CE6">
        <f>GDP!CJ7</f>
        <v>0</v>
      </c>
      <c r="CF6">
        <f>GDP!CK7</f>
        <v>0</v>
      </c>
      <c r="CG6">
        <f>GDP!CL7</f>
        <v>0</v>
      </c>
      <c r="CH6">
        <f>GDP!CM7</f>
        <v>0</v>
      </c>
      <c r="CI6">
        <f>GDP!CN7</f>
        <v>0</v>
      </c>
      <c r="CJ6" s="7">
        <f>GDP!CO7</f>
        <v>0</v>
      </c>
      <c r="CK6">
        <f>GDP!CP7</f>
        <v>0</v>
      </c>
      <c r="CL6">
        <f>GDP!CQ7</f>
        <v>0</v>
      </c>
      <c r="CM6">
        <f>GDP!CR7</f>
        <v>0</v>
      </c>
      <c r="CN6">
        <f>GDP!CS7</f>
        <v>0</v>
      </c>
      <c r="CO6">
        <f>GDP!CT7</f>
        <v>0</v>
      </c>
      <c r="CP6">
        <f>GDP!CU7</f>
        <v>0</v>
      </c>
      <c r="CQ6">
        <f>GDP!CV7</f>
        <v>0</v>
      </c>
      <c r="CR6">
        <f>GDP!CW7</f>
        <v>0</v>
      </c>
      <c r="CS6">
        <f>GDP!CX7</f>
        <v>0</v>
      </c>
      <c r="CT6">
        <f>GDP!CY7</f>
        <v>0</v>
      </c>
      <c r="CU6">
        <f>GDP!CZ7</f>
        <v>0</v>
      </c>
      <c r="CV6">
        <f>GDP!DA7</f>
        <v>0</v>
      </c>
      <c r="CW6">
        <f>GDP!DB7</f>
        <v>0</v>
      </c>
      <c r="CX6" s="7">
        <f>GDP!DC7</f>
        <v>0</v>
      </c>
      <c r="CY6">
        <f>GDP!DD7</f>
        <v>0</v>
      </c>
      <c r="CZ6">
        <f>GDP!DE7</f>
        <v>0</v>
      </c>
      <c r="DA6">
        <f>GDP!DF7</f>
        <v>0</v>
      </c>
      <c r="DB6">
        <f>GDP!DG7</f>
        <v>0</v>
      </c>
      <c r="DC6">
        <f>GDP!DH7</f>
        <v>0</v>
      </c>
      <c r="DD6">
        <f>GDP!DI7</f>
        <v>0</v>
      </c>
      <c r="DE6" s="7">
        <f>GDP!DJ7</f>
        <v>0</v>
      </c>
      <c r="DF6">
        <f>GDP!DU7</f>
        <v>0</v>
      </c>
      <c r="DG6" s="7">
        <f>GDP!DV7</f>
        <v>0</v>
      </c>
      <c r="DH6">
        <f>GDP!DW7</f>
        <v>0</v>
      </c>
      <c r="DI6">
        <f>GDP!EA7</f>
        <v>0</v>
      </c>
      <c r="DJ6">
        <f>GDP!EB7</f>
        <v>0</v>
      </c>
      <c r="DK6">
        <f>GDP!EC7</f>
        <v>0</v>
      </c>
      <c r="DL6">
        <f>GDP!ED7</f>
        <v>0</v>
      </c>
      <c r="DM6">
        <f>GDP!EE7</f>
        <v>0</v>
      </c>
      <c r="DN6">
        <f>GDP!DY7</f>
        <v>0</v>
      </c>
      <c r="DO6">
        <f>GDP!DZ7</f>
        <v>0</v>
      </c>
      <c r="DP6" s="84">
        <v>17.387339750507198</v>
      </c>
      <c r="DQ6" t="s">
        <v>145</v>
      </c>
      <c r="DR6" t="s">
        <v>145</v>
      </c>
      <c r="DS6" t="s">
        <v>145</v>
      </c>
      <c r="DT6" t="s">
        <v>145</v>
      </c>
      <c r="DU6" t="s">
        <v>145</v>
      </c>
      <c r="DV6" t="s">
        <v>145</v>
      </c>
      <c r="DW6" t="s">
        <v>145</v>
      </c>
      <c r="DX6" t="s">
        <v>145</v>
      </c>
      <c r="DY6" t="s">
        <v>145</v>
      </c>
      <c r="DZ6" t="s">
        <v>145</v>
      </c>
      <c r="EA6" t="e">
        <f t="shared" si="0"/>
        <v>#VALUE!</v>
      </c>
      <c r="EB6" t="e">
        <f t="shared" si="1"/>
        <v>#VALUE!</v>
      </c>
      <c r="EC6" t="e">
        <f t="shared" si="2"/>
        <v>#VALUE!</v>
      </c>
      <c r="ED6" t="s">
        <v>145</v>
      </c>
      <c r="EE6" t="e">
        <f t="shared" si="3"/>
        <v>#VALUE!</v>
      </c>
      <c r="EF6" t="s">
        <v>145</v>
      </c>
      <c r="EG6" t="s">
        <v>145</v>
      </c>
      <c r="EH6" t="e">
        <f t="shared" si="4"/>
        <v>#VALUE!</v>
      </c>
    </row>
    <row r="7" spans="1:138" x14ac:dyDescent="0.35">
      <c r="A7" t="s">
        <v>144</v>
      </c>
      <c r="B7" s="7">
        <v>1983</v>
      </c>
      <c r="C7">
        <f>MacroData!D7</f>
        <v>198.726</v>
      </c>
      <c r="D7">
        <f>MacroData!E7</f>
        <v>99.911000000000001</v>
      </c>
      <c r="E7">
        <f>MacroData!F7</f>
        <v>99.706999999999994</v>
      </c>
      <c r="F7" t="str">
        <f>MacroData!G7</f>
        <v>NA</v>
      </c>
      <c r="G7" t="str">
        <f>MacroData!H7</f>
        <v>NA</v>
      </c>
      <c r="H7">
        <f>MacroData!I7</f>
        <v>198726000000</v>
      </c>
      <c r="I7">
        <f>MacroData!J7</f>
        <v>565234000000</v>
      </c>
      <c r="J7">
        <f>MacroData!K7</f>
        <v>12.199</v>
      </c>
      <c r="K7">
        <f>MacroData!L7</f>
        <v>13.888</v>
      </c>
      <c r="L7">
        <f>MacroData!M7</f>
        <v>314.15762329101563</v>
      </c>
      <c r="M7">
        <f>MacroData!N7</f>
        <v>138.2608642578125</v>
      </c>
      <c r="N7">
        <f>MacroData!O7</f>
        <v>15393470</v>
      </c>
      <c r="O7">
        <f>MacroData!P7</f>
        <v>-2668344703.145546</v>
      </c>
      <c r="P7">
        <f>MacroData!Q7</f>
        <v>53548687324.987976</v>
      </c>
      <c r="Q7">
        <f>MacroData!R7</f>
        <v>97893000000</v>
      </c>
      <c r="R7">
        <f>MacroData!S7</f>
        <v>511685312675.01202</v>
      </c>
      <c r="S7">
        <f>MacroData!T7</f>
        <v>86035000000</v>
      </c>
      <c r="T7">
        <f>MacroData!U7</f>
        <v>320393000000</v>
      </c>
      <c r="U7">
        <f>MacroData!V7</f>
        <v>9.9610000000000003</v>
      </c>
      <c r="V7">
        <f>MacroData!W7</f>
        <v>344.86</v>
      </c>
      <c r="W7">
        <f>MacroData!X7</f>
        <v>103.381</v>
      </c>
      <c r="X7">
        <f>MacroData!Y7</f>
        <v>191856325839.11401</v>
      </c>
      <c r="Y7">
        <f>MacroData!Z7</f>
        <v>115956000000</v>
      </c>
      <c r="Z7">
        <f>MacroData!AA7</f>
        <v>61293275453.9104</v>
      </c>
      <c r="AA7">
        <f>MacroData!AB7</f>
        <v>10579275453.91044</v>
      </c>
      <c r="AB7">
        <f>MacroData!AC7</f>
        <v>15208000000</v>
      </c>
      <c r="AC7">
        <f>MacroData!AD7</f>
        <v>106650000000</v>
      </c>
      <c r="AD7">
        <f>MacroData!AE7</f>
        <v>11858000000</v>
      </c>
      <c r="AE7" t="str">
        <f>MacroData!AF7</f>
        <v>NA</v>
      </c>
      <c r="AF7">
        <f>MacroData!AG7</f>
        <v>36.7940710628285</v>
      </c>
      <c r="AG7">
        <f>MacroData!AH7</f>
        <v>0</v>
      </c>
      <c r="AH7">
        <f>MacroData!AI7</f>
        <v>0</v>
      </c>
      <c r="AI7">
        <f>MacroData!AJ7</f>
        <v>0</v>
      </c>
      <c r="AJ7">
        <f>MacroData!AK7</f>
        <v>0</v>
      </c>
      <c r="AK7">
        <f>MacroData!AL7</f>
        <v>0</v>
      </c>
      <c r="AL7" t="str">
        <f>MacroData!AM7</f>
        <v>NA</v>
      </c>
      <c r="AM7">
        <f>MacroData!AN7</f>
        <v>4.1011904761904763</v>
      </c>
      <c r="AN7" s="31">
        <f>GDP!C8+GDP!J8</f>
        <v>0</v>
      </c>
      <c r="AO7">
        <f>GDP!D8+GDP!K8</f>
        <v>0</v>
      </c>
      <c r="AP7">
        <f>GDP!E8+GDP!L8</f>
        <v>0</v>
      </c>
      <c r="AQ7">
        <f>GDP!F8+GDP!M8</f>
        <v>0</v>
      </c>
      <c r="AR7">
        <f>GDP!G8+GDP!N8</f>
        <v>0</v>
      </c>
      <c r="AS7">
        <f>GDP!H8+GDP!O8</f>
        <v>0</v>
      </c>
      <c r="AT7" s="7">
        <f>GDP!I8+GDP!P8</f>
        <v>0</v>
      </c>
      <c r="AU7">
        <f>GDP!AE8</f>
        <v>0</v>
      </c>
      <c r="AV7">
        <f>GDP!AF8</f>
        <v>0</v>
      </c>
      <c r="AW7">
        <f>GDP!AG8</f>
        <v>0</v>
      </c>
      <c r="AX7">
        <f>GDP!AH8</f>
        <v>0</v>
      </c>
      <c r="AY7">
        <f>GDP!AI8</f>
        <v>0</v>
      </c>
      <c r="AZ7">
        <f>GDP!AJ8</f>
        <v>0</v>
      </c>
      <c r="BA7" s="7">
        <f>GDP!AK8</f>
        <v>0</v>
      </c>
      <c r="BB7">
        <f>GDP!AS8</f>
        <v>0</v>
      </c>
      <c r="BC7">
        <f>GDP!AT8</f>
        <v>0</v>
      </c>
      <c r="BD7">
        <f>GDP!AU8</f>
        <v>0</v>
      </c>
      <c r="BE7">
        <f>GDP!AV8</f>
        <v>0</v>
      </c>
      <c r="BF7">
        <f>GDP!AW8</f>
        <v>0</v>
      </c>
      <c r="BG7">
        <f>GDP!AX8</f>
        <v>0</v>
      </c>
      <c r="BH7" s="7">
        <f>GDP!AY8</f>
        <v>0</v>
      </c>
      <c r="BI7">
        <f>GDP!AZ8</f>
        <v>0</v>
      </c>
      <c r="BJ7">
        <f>GDP!BA8</f>
        <v>0</v>
      </c>
      <c r="BK7">
        <f>GDP!BB8</f>
        <v>0</v>
      </c>
      <c r="BL7">
        <f>GDP!BC8</f>
        <v>0</v>
      </c>
      <c r="BM7">
        <f>GDP!BD8</f>
        <v>0</v>
      </c>
      <c r="BN7">
        <f>GDP!BE8</f>
        <v>0</v>
      </c>
      <c r="BO7" s="7">
        <f>GDP!BF8</f>
        <v>0</v>
      </c>
      <c r="BP7">
        <f>GDP!BG8+GDP!BN8+GDP!BU8</f>
        <v>0</v>
      </c>
      <c r="BQ7">
        <f>GDP!BH8+GDP!BO8+GDP!BV8</f>
        <v>0</v>
      </c>
      <c r="BR7">
        <f>GDP!BI8+GDP!BP8+GDP!BW8</f>
        <v>0</v>
      </c>
      <c r="BS7">
        <f>GDP!BJ8+GDP!BQ8+GDP!BX8</f>
        <v>0</v>
      </c>
      <c r="BT7">
        <f>GDP!BK8+GDP!BR8+GDP!BY8</f>
        <v>0</v>
      </c>
      <c r="BU7">
        <f>GDP!BL8+GDP!BS8+GDP!BZ8</f>
        <v>0</v>
      </c>
      <c r="BV7" s="7">
        <f>GDP!BM8+GDP!BT8+GDP!CA8</f>
        <v>0</v>
      </c>
      <c r="BW7">
        <f>GDP!CB8</f>
        <v>0</v>
      </c>
      <c r="BX7">
        <f>GDP!CC8</f>
        <v>0</v>
      </c>
      <c r="BY7">
        <f>GDP!CD8</f>
        <v>0</v>
      </c>
      <c r="BZ7">
        <f>GDP!CE8</f>
        <v>0</v>
      </c>
      <c r="CA7">
        <f>GDP!CF8</f>
        <v>0</v>
      </c>
      <c r="CB7">
        <f>GDP!CG8</f>
        <v>0</v>
      </c>
      <c r="CC7" s="7">
        <f>GDP!CH8</f>
        <v>0</v>
      </c>
      <c r="CD7">
        <f>GDP!CI8</f>
        <v>0</v>
      </c>
      <c r="CE7">
        <f>GDP!CJ8</f>
        <v>0</v>
      </c>
      <c r="CF7">
        <f>GDP!CK8</f>
        <v>0</v>
      </c>
      <c r="CG7">
        <f>GDP!CL8</f>
        <v>0</v>
      </c>
      <c r="CH7">
        <f>GDP!CM8</f>
        <v>0</v>
      </c>
      <c r="CI7">
        <f>GDP!CN8</f>
        <v>0</v>
      </c>
      <c r="CJ7" s="7">
        <f>GDP!CO8</f>
        <v>0</v>
      </c>
      <c r="CK7">
        <f>GDP!CP8</f>
        <v>0</v>
      </c>
      <c r="CL7">
        <f>GDP!CQ8</f>
        <v>0</v>
      </c>
      <c r="CM7">
        <f>GDP!CR8</f>
        <v>0</v>
      </c>
      <c r="CN7">
        <f>GDP!CS8</f>
        <v>0</v>
      </c>
      <c r="CO7">
        <f>GDP!CT8</f>
        <v>0</v>
      </c>
      <c r="CP7">
        <f>GDP!CU8</f>
        <v>0</v>
      </c>
      <c r="CQ7">
        <f>GDP!CV8</f>
        <v>0</v>
      </c>
      <c r="CR7">
        <f>GDP!CW8</f>
        <v>0</v>
      </c>
      <c r="CS7">
        <f>GDP!CX8</f>
        <v>0</v>
      </c>
      <c r="CT7">
        <f>GDP!CY8</f>
        <v>0</v>
      </c>
      <c r="CU7">
        <f>GDP!CZ8</f>
        <v>0</v>
      </c>
      <c r="CV7">
        <f>GDP!DA8</f>
        <v>0</v>
      </c>
      <c r="CW7">
        <f>GDP!DB8</f>
        <v>0</v>
      </c>
      <c r="CX7" s="7">
        <f>GDP!DC8</f>
        <v>0</v>
      </c>
      <c r="CY7">
        <f>GDP!DD8</f>
        <v>0</v>
      </c>
      <c r="CZ7">
        <f>GDP!DE8</f>
        <v>0</v>
      </c>
      <c r="DA7">
        <f>GDP!DF8</f>
        <v>0</v>
      </c>
      <c r="DB7">
        <f>GDP!DG8</f>
        <v>0</v>
      </c>
      <c r="DC7">
        <f>GDP!DH8</f>
        <v>0</v>
      </c>
      <c r="DD7">
        <f>GDP!DI8</f>
        <v>0</v>
      </c>
      <c r="DE7" s="7">
        <f>GDP!DJ8</f>
        <v>0</v>
      </c>
      <c r="DF7">
        <f>GDP!DU8</f>
        <v>0</v>
      </c>
      <c r="DG7" s="7">
        <f>GDP!DV8</f>
        <v>0</v>
      </c>
      <c r="DH7">
        <f>GDP!DW8</f>
        <v>0</v>
      </c>
      <c r="DI7">
        <f>GDP!EA8</f>
        <v>0</v>
      </c>
      <c r="DJ7">
        <f>GDP!EB8</f>
        <v>0</v>
      </c>
      <c r="DK7">
        <f>GDP!EC8</f>
        <v>0</v>
      </c>
      <c r="DL7">
        <f>GDP!ED8</f>
        <v>0</v>
      </c>
      <c r="DM7">
        <f>GDP!EE8</f>
        <v>0</v>
      </c>
      <c r="DN7">
        <f>GDP!DY8</f>
        <v>0</v>
      </c>
      <c r="DO7">
        <f>GDP!DZ8</f>
        <v>0</v>
      </c>
      <c r="DP7" s="84">
        <v>18.892631495027199</v>
      </c>
      <c r="DQ7" t="s">
        <v>145</v>
      </c>
      <c r="DR7" t="s">
        <v>145</v>
      </c>
      <c r="DS7" t="s">
        <v>145</v>
      </c>
      <c r="DT7" t="s">
        <v>145</v>
      </c>
      <c r="DU7" t="s">
        <v>145</v>
      </c>
      <c r="DV7" t="s">
        <v>145</v>
      </c>
      <c r="DW7" t="s">
        <v>145</v>
      </c>
      <c r="DX7" t="s">
        <v>145</v>
      </c>
      <c r="DY7" t="s">
        <v>145</v>
      </c>
      <c r="DZ7" t="s">
        <v>145</v>
      </c>
      <c r="EA7" t="e">
        <f t="shared" si="0"/>
        <v>#VALUE!</v>
      </c>
      <c r="EB7" t="e">
        <f t="shared" si="1"/>
        <v>#VALUE!</v>
      </c>
      <c r="EC7" t="e">
        <f t="shared" si="2"/>
        <v>#VALUE!</v>
      </c>
      <c r="ED7" t="s">
        <v>145</v>
      </c>
      <c r="EE7" t="e">
        <f t="shared" si="3"/>
        <v>#VALUE!</v>
      </c>
      <c r="EF7" t="s">
        <v>145</v>
      </c>
      <c r="EG7" t="s">
        <v>145</v>
      </c>
      <c r="EH7" t="e">
        <f t="shared" si="4"/>
        <v>#VALUE!</v>
      </c>
    </row>
    <row r="8" spans="1:138" x14ac:dyDescent="0.35">
      <c r="A8" t="s">
        <v>144</v>
      </c>
      <c r="B8" s="7">
        <v>1984</v>
      </c>
      <c r="C8">
        <f>MacroData!D8</f>
        <v>224.643</v>
      </c>
      <c r="D8">
        <f>MacroData!E8</f>
        <v>101.687</v>
      </c>
      <c r="E8">
        <f>MacroData!F8</f>
        <v>100.319</v>
      </c>
      <c r="F8" t="str">
        <f>MacroData!G8</f>
        <v>NA</v>
      </c>
      <c r="G8" t="str">
        <f>MacroData!H8</f>
        <v>NA</v>
      </c>
      <c r="H8">
        <f>MacroData!I8</f>
        <v>224643000000</v>
      </c>
      <c r="I8">
        <f>MacroData!J8</f>
        <v>602121000000</v>
      </c>
      <c r="J8">
        <f>MacroData!K8</f>
        <v>12.1</v>
      </c>
      <c r="K8">
        <f>MacroData!L8</f>
        <v>13.525</v>
      </c>
      <c r="L8">
        <f>MacroData!M8</f>
        <v>325.8115234375</v>
      </c>
      <c r="M8">
        <f>MacroData!N8</f>
        <v>152.30366516113281</v>
      </c>
      <c r="N8">
        <f>MacroData!O8</f>
        <v>15579390</v>
      </c>
      <c r="O8">
        <f>MacroData!P8</f>
        <v>-4329287350.9267454</v>
      </c>
      <c r="P8">
        <f>MacroData!Q8</f>
        <v>70686158786.924988</v>
      </c>
      <c r="Q8">
        <f>MacroData!R8</f>
        <v>107764000000</v>
      </c>
      <c r="R8">
        <f>MacroData!S8</f>
        <v>531434841213.07501</v>
      </c>
      <c r="S8">
        <f>MacroData!T8</f>
        <v>93927000000</v>
      </c>
      <c r="T8">
        <f>MacroData!U8</f>
        <v>322466000000</v>
      </c>
      <c r="U8">
        <f>MacroData!V8</f>
        <v>8.9870000000000001</v>
      </c>
      <c r="V8">
        <f>MacroData!W8</f>
        <v>312.24</v>
      </c>
      <c r="W8">
        <f>MacroData!X8</f>
        <v>106.40600000000001</v>
      </c>
      <c r="X8">
        <f>MacroData!Y8</f>
        <v>194227240554.23801</v>
      </c>
      <c r="Y8">
        <f>MacroData!Z8</f>
        <v>124313000000</v>
      </c>
      <c r="Z8">
        <f>MacroData!AA8</f>
        <v>73225500477.442001</v>
      </c>
      <c r="AA8">
        <f>MacroData!AB8</f>
        <v>11808500477.442039</v>
      </c>
      <c r="AB8">
        <f>MacroData!AC8</f>
        <v>16558000000</v>
      </c>
      <c r="AC8">
        <f>MacroData!AD8</f>
        <v>112410000000</v>
      </c>
      <c r="AD8">
        <f>MacroData!AE8</f>
        <v>13837000000</v>
      </c>
      <c r="AE8" t="str">
        <f>MacroData!AF8</f>
        <v>NA</v>
      </c>
      <c r="AF8">
        <f>MacroData!AG8</f>
        <v>38.247504887654998</v>
      </c>
      <c r="AG8">
        <f>MacroData!AH8</f>
        <v>0</v>
      </c>
      <c r="AH8">
        <f>MacroData!AI8</f>
        <v>0</v>
      </c>
      <c r="AI8">
        <f>MacroData!AJ8</f>
        <v>0</v>
      </c>
      <c r="AJ8">
        <f>MacroData!AK8</f>
        <v>0</v>
      </c>
      <c r="AK8">
        <f>MacroData!AL8</f>
        <v>0</v>
      </c>
      <c r="AL8" t="str">
        <f>MacroData!AM8</f>
        <v>NA</v>
      </c>
      <c r="AM8">
        <f>MacroData!AN8</f>
        <v>4.1011904761904763</v>
      </c>
      <c r="AN8" s="31">
        <f>GDP!C9+GDP!J9</f>
        <v>0</v>
      </c>
      <c r="AO8">
        <f>GDP!D9+GDP!K9</f>
        <v>0</v>
      </c>
      <c r="AP8">
        <f>GDP!E9+GDP!L9</f>
        <v>0</v>
      </c>
      <c r="AQ8">
        <f>GDP!F9+GDP!M9</f>
        <v>0</v>
      </c>
      <c r="AR8">
        <f>GDP!G9+GDP!N9</f>
        <v>0</v>
      </c>
      <c r="AS8">
        <f>GDP!H9+GDP!O9</f>
        <v>0</v>
      </c>
      <c r="AT8" s="7">
        <f>GDP!I9+GDP!P9</f>
        <v>0</v>
      </c>
      <c r="AU8">
        <f>GDP!AE9</f>
        <v>0</v>
      </c>
      <c r="AV8">
        <f>GDP!AF9</f>
        <v>0</v>
      </c>
      <c r="AW8">
        <f>GDP!AG9</f>
        <v>0</v>
      </c>
      <c r="AX8">
        <f>GDP!AH9</f>
        <v>0</v>
      </c>
      <c r="AY8">
        <f>GDP!AI9</f>
        <v>0</v>
      </c>
      <c r="AZ8">
        <f>GDP!AJ9</f>
        <v>0</v>
      </c>
      <c r="BA8" s="7">
        <f>GDP!AK9</f>
        <v>0</v>
      </c>
      <c r="BB8">
        <f>GDP!AS9</f>
        <v>0</v>
      </c>
      <c r="BC8">
        <f>GDP!AT9</f>
        <v>0</v>
      </c>
      <c r="BD8">
        <f>GDP!AU9</f>
        <v>0</v>
      </c>
      <c r="BE8">
        <f>GDP!AV9</f>
        <v>0</v>
      </c>
      <c r="BF8">
        <f>GDP!AW9</f>
        <v>0</v>
      </c>
      <c r="BG8">
        <f>GDP!AX9</f>
        <v>0</v>
      </c>
      <c r="BH8" s="7">
        <f>GDP!AY9</f>
        <v>0</v>
      </c>
      <c r="BI8">
        <f>GDP!AZ9</f>
        <v>0</v>
      </c>
      <c r="BJ8">
        <f>GDP!BA9</f>
        <v>0</v>
      </c>
      <c r="BK8">
        <f>GDP!BB9</f>
        <v>0</v>
      </c>
      <c r="BL8">
        <f>GDP!BC9</f>
        <v>0</v>
      </c>
      <c r="BM8">
        <f>GDP!BD9</f>
        <v>0</v>
      </c>
      <c r="BN8">
        <f>GDP!BE9</f>
        <v>0</v>
      </c>
      <c r="BO8" s="7">
        <f>GDP!BF9</f>
        <v>0</v>
      </c>
      <c r="BP8">
        <f>GDP!BG9+GDP!BN9+GDP!BU9</f>
        <v>0</v>
      </c>
      <c r="BQ8">
        <f>GDP!BH9+GDP!BO9+GDP!BV9</f>
        <v>0</v>
      </c>
      <c r="BR8">
        <f>GDP!BI9+GDP!BP9+GDP!BW9</f>
        <v>0</v>
      </c>
      <c r="BS8">
        <f>GDP!BJ9+GDP!BQ9+GDP!BX9</f>
        <v>0</v>
      </c>
      <c r="BT8">
        <f>GDP!BK9+GDP!BR9+GDP!BY9</f>
        <v>0</v>
      </c>
      <c r="BU8">
        <f>GDP!BL9+GDP!BS9+GDP!BZ9</f>
        <v>0</v>
      </c>
      <c r="BV8" s="7">
        <f>GDP!BM9+GDP!BT9+GDP!CA9</f>
        <v>0</v>
      </c>
      <c r="BW8">
        <f>GDP!CB9</f>
        <v>0</v>
      </c>
      <c r="BX8">
        <f>GDP!CC9</f>
        <v>0</v>
      </c>
      <c r="BY8">
        <f>GDP!CD9</f>
        <v>0</v>
      </c>
      <c r="BZ8">
        <f>GDP!CE9</f>
        <v>0</v>
      </c>
      <c r="CA8">
        <f>GDP!CF9</f>
        <v>0</v>
      </c>
      <c r="CB8">
        <f>GDP!CG9</f>
        <v>0</v>
      </c>
      <c r="CC8" s="7">
        <f>GDP!CH9</f>
        <v>0</v>
      </c>
      <c r="CD8">
        <f>GDP!CI9</f>
        <v>0</v>
      </c>
      <c r="CE8">
        <f>GDP!CJ9</f>
        <v>0</v>
      </c>
      <c r="CF8">
        <f>GDP!CK9</f>
        <v>0</v>
      </c>
      <c r="CG8">
        <f>GDP!CL9</f>
        <v>0</v>
      </c>
      <c r="CH8">
        <f>GDP!CM9</f>
        <v>0</v>
      </c>
      <c r="CI8">
        <f>GDP!CN9</f>
        <v>0</v>
      </c>
      <c r="CJ8" s="7">
        <f>GDP!CO9</f>
        <v>0</v>
      </c>
      <c r="CK8">
        <f>GDP!CP9</f>
        <v>0</v>
      </c>
      <c r="CL8">
        <f>GDP!CQ9</f>
        <v>0</v>
      </c>
      <c r="CM8">
        <f>GDP!CR9</f>
        <v>0</v>
      </c>
      <c r="CN8">
        <f>GDP!CS9</f>
        <v>0</v>
      </c>
      <c r="CO8">
        <f>GDP!CT9</f>
        <v>0</v>
      </c>
      <c r="CP8">
        <f>GDP!CU9</f>
        <v>0</v>
      </c>
      <c r="CQ8">
        <f>GDP!CV9</f>
        <v>0</v>
      </c>
      <c r="CR8">
        <f>GDP!CW9</f>
        <v>0</v>
      </c>
      <c r="CS8">
        <f>GDP!CX9</f>
        <v>0</v>
      </c>
      <c r="CT8">
        <f>GDP!CY9</f>
        <v>0</v>
      </c>
      <c r="CU8">
        <f>GDP!CZ9</f>
        <v>0</v>
      </c>
      <c r="CV8">
        <f>GDP!DA9</f>
        <v>0</v>
      </c>
      <c r="CW8">
        <f>GDP!DB9</f>
        <v>0</v>
      </c>
      <c r="CX8" s="7">
        <f>GDP!DC9</f>
        <v>0</v>
      </c>
      <c r="CY8">
        <f>GDP!DD9</f>
        <v>0</v>
      </c>
      <c r="CZ8">
        <f>GDP!DE9</f>
        <v>0</v>
      </c>
      <c r="DA8">
        <f>GDP!DF9</f>
        <v>0</v>
      </c>
      <c r="DB8">
        <f>GDP!DG9</f>
        <v>0</v>
      </c>
      <c r="DC8">
        <f>GDP!DH9</f>
        <v>0</v>
      </c>
      <c r="DD8">
        <f>GDP!DI9</f>
        <v>0</v>
      </c>
      <c r="DE8" s="7">
        <f>GDP!DJ9</f>
        <v>0</v>
      </c>
      <c r="DF8">
        <f>GDP!DU9</f>
        <v>0</v>
      </c>
      <c r="DG8" s="7">
        <f>GDP!DV9</f>
        <v>0</v>
      </c>
      <c r="DH8">
        <f>GDP!DW9</f>
        <v>0</v>
      </c>
      <c r="DI8">
        <f>GDP!EA9</f>
        <v>0</v>
      </c>
      <c r="DJ8">
        <f>GDP!EB9</f>
        <v>0</v>
      </c>
      <c r="DK8">
        <f>GDP!EC9</f>
        <v>0</v>
      </c>
      <c r="DL8">
        <f>GDP!ED9</f>
        <v>0</v>
      </c>
      <c r="DM8">
        <f>GDP!EE9</f>
        <v>0</v>
      </c>
      <c r="DN8">
        <f>GDP!DY9</f>
        <v>0</v>
      </c>
      <c r="DO8">
        <f>GDP!DZ9</f>
        <v>0</v>
      </c>
      <c r="DP8" s="84">
        <v>20.3590518703923</v>
      </c>
      <c r="DQ8" t="s">
        <v>145</v>
      </c>
      <c r="DR8" t="s">
        <v>145</v>
      </c>
      <c r="DS8" t="s">
        <v>145</v>
      </c>
      <c r="DT8" t="s">
        <v>145</v>
      </c>
      <c r="DU8" t="s">
        <v>145</v>
      </c>
      <c r="DV8" t="s">
        <v>145</v>
      </c>
      <c r="DW8" t="s">
        <v>145</v>
      </c>
      <c r="DX8" t="s">
        <v>145</v>
      </c>
      <c r="DY8" t="s">
        <v>145</v>
      </c>
      <c r="DZ8" t="s">
        <v>145</v>
      </c>
      <c r="EA8" t="e">
        <f t="shared" si="0"/>
        <v>#VALUE!</v>
      </c>
      <c r="EB8" t="e">
        <f t="shared" si="1"/>
        <v>#VALUE!</v>
      </c>
      <c r="EC8" t="e">
        <f t="shared" si="2"/>
        <v>#VALUE!</v>
      </c>
      <c r="ED8" t="s">
        <v>145</v>
      </c>
      <c r="EE8" t="e">
        <f t="shared" si="3"/>
        <v>#VALUE!</v>
      </c>
      <c r="EF8" t="s">
        <v>145</v>
      </c>
      <c r="EG8" t="s">
        <v>145</v>
      </c>
      <c r="EH8" t="e">
        <f t="shared" si="4"/>
        <v>#VALUE!</v>
      </c>
    </row>
    <row r="9" spans="1:138" x14ac:dyDescent="0.35">
      <c r="A9" t="s">
        <v>144</v>
      </c>
      <c r="B9" s="7">
        <v>1985</v>
      </c>
      <c r="C9">
        <f>MacroData!D9</f>
        <v>249.078</v>
      </c>
      <c r="D9">
        <f>MacroData!E9</f>
        <v>100.289</v>
      </c>
      <c r="E9">
        <f>MacroData!F9</f>
        <v>100.26300000000001</v>
      </c>
      <c r="F9" t="str">
        <f>MacroData!G9</f>
        <v>NA</v>
      </c>
      <c r="G9">
        <f>MacroData!H9</f>
        <v>247789391480.298</v>
      </c>
      <c r="H9">
        <f>MacroData!I9</f>
        <v>249078000000</v>
      </c>
      <c r="I9">
        <f>MacroData!J9</f>
        <v>632841000000</v>
      </c>
      <c r="J9">
        <f>MacroData!K9</f>
        <v>15.983000000000001</v>
      </c>
      <c r="K9">
        <f>MacroData!L9</f>
        <v>13.954000000000001</v>
      </c>
      <c r="L9">
        <f>MacroData!M9</f>
        <v>339.75491333007813</v>
      </c>
      <c r="M9">
        <f>MacroData!N9</f>
        <v>170.39215087890625</v>
      </c>
      <c r="N9">
        <f>MacroData!O9</f>
        <v>15788310</v>
      </c>
      <c r="O9">
        <f>MacroData!P9</f>
        <v>-4309420517.1357784</v>
      </c>
      <c r="P9">
        <f>MacroData!Q9</f>
        <v>67183684093.447021</v>
      </c>
      <c r="Q9">
        <f>MacroData!R9</f>
        <v>119970000000</v>
      </c>
      <c r="R9">
        <f>MacroData!S9</f>
        <v>565657315906.55298</v>
      </c>
      <c r="S9">
        <f>MacroData!T9</f>
        <v>105098000000</v>
      </c>
      <c r="T9">
        <f>MacroData!U9</f>
        <v>336334000000</v>
      </c>
      <c r="U9">
        <f>MacroData!V9</f>
        <v>8.2579999999999991</v>
      </c>
      <c r="V9">
        <f>MacroData!W9</f>
        <v>432.79</v>
      </c>
      <c r="W9">
        <f>MacroData!X9</f>
        <v>88.078999999999994</v>
      </c>
      <c r="X9">
        <f>MacroData!Y9</f>
        <v>195891825165.552</v>
      </c>
      <c r="Y9">
        <f>MacroData!Z9</f>
        <v>138212000000</v>
      </c>
      <c r="Z9">
        <f>MacroData!AA9</f>
        <v>83826721681.437302</v>
      </c>
      <c r="AA9">
        <f>MacroData!AB9</f>
        <v>13471721681.437349</v>
      </c>
      <c r="AB9">
        <f>MacroData!AC9</f>
        <v>17469000000</v>
      </c>
      <c r="AC9">
        <f>MacroData!AD9</f>
        <v>119145000000</v>
      </c>
      <c r="AD9">
        <f>MacroData!AE9</f>
        <v>14872000000</v>
      </c>
      <c r="AE9" t="str">
        <f>MacroData!AF9</f>
        <v>NA</v>
      </c>
      <c r="AF9">
        <f>MacroData!AG9</f>
        <v>40.825023000576202</v>
      </c>
      <c r="AG9">
        <f>MacroData!AH9</f>
        <v>1</v>
      </c>
      <c r="AH9">
        <f>MacroData!AI9</f>
        <v>0</v>
      </c>
      <c r="AI9">
        <f>MacroData!AJ9</f>
        <v>0</v>
      </c>
      <c r="AJ9">
        <f>MacroData!AK9</f>
        <v>0</v>
      </c>
      <c r="AK9">
        <f>MacroData!AL9</f>
        <v>0</v>
      </c>
      <c r="AL9">
        <f>MacroData!AM9</f>
        <v>1.0208334999999999</v>
      </c>
      <c r="AM9">
        <f>MacroData!AN9</f>
        <v>4.1011904761904763</v>
      </c>
      <c r="AN9" s="31">
        <f>GDP!C10+GDP!J10</f>
        <v>0</v>
      </c>
      <c r="AO9">
        <f>GDP!D10+GDP!K10</f>
        <v>0</v>
      </c>
      <c r="AP9">
        <f>GDP!E10+GDP!L10</f>
        <v>0</v>
      </c>
      <c r="AQ9">
        <f>GDP!F10+GDP!M10</f>
        <v>0</v>
      </c>
      <c r="AR9">
        <f>GDP!G10+GDP!N10</f>
        <v>0</v>
      </c>
      <c r="AS9">
        <f>GDP!H10+GDP!O10</f>
        <v>0</v>
      </c>
      <c r="AT9" s="7">
        <f>GDP!I10+GDP!P10</f>
        <v>0</v>
      </c>
      <c r="AU9">
        <f>GDP!AE10</f>
        <v>0</v>
      </c>
      <c r="AV9">
        <f>GDP!AF10</f>
        <v>0</v>
      </c>
      <c r="AW9">
        <f>GDP!AG10</f>
        <v>0</v>
      </c>
      <c r="AX9">
        <f>GDP!AH10</f>
        <v>0</v>
      </c>
      <c r="AY9">
        <f>GDP!AI10</f>
        <v>0</v>
      </c>
      <c r="AZ9">
        <f>GDP!AJ10</f>
        <v>0</v>
      </c>
      <c r="BA9" s="7">
        <f>GDP!AK10</f>
        <v>0</v>
      </c>
      <c r="BB9">
        <f>GDP!AS10</f>
        <v>0</v>
      </c>
      <c r="BC9">
        <f>GDP!AT10</f>
        <v>0</v>
      </c>
      <c r="BD9">
        <f>GDP!AU10</f>
        <v>0</v>
      </c>
      <c r="BE9">
        <f>GDP!AV10</f>
        <v>0</v>
      </c>
      <c r="BF9">
        <f>GDP!AW10</f>
        <v>0</v>
      </c>
      <c r="BG9">
        <f>GDP!AX10</f>
        <v>0</v>
      </c>
      <c r="BH9" s="7">
        <f>GDP!AY10</f>
        <v>0</v>
      </c>
      <c r="BI9">
        <f>GDP!AZ10</f>
        <v>0</v>
      </c>
      <c r="BJ9">
        <f>GDP!BA10</f>
        <v>0</v>
      </c>
      <c r="BK9">
        <f>GDP!BB10</f>
        <v>0</v>
      </c>
      <c r="BL9">
        <f>GDP!BC10</f>
        <v>0</v>
      </c>
      <c r="BM9">
        <f>GDP!BD10</f>
        <v>0</v>
      </c>
      <c r="BN9">
        <f>GDP!BE10</f>
        <v>0</v>
      </c>
      <c r="BO9" s="7">
        <f>GDP!BF10</f>
        <v>0</v>
      </c>
      <c r="BP9">
        <f>GDP!BG10+GDP!BN10+GDP!BU10</f>
        <v>1.8700000000000001E-2</v>
      </c>
      <c r="BQ9">
        <f>GDP!BH10+GDP!BO10+GDP!BV10</f>
        <v>0</v>
      </c>
      <c r="BR9">
        <f>GDP!BI10+GDP!BP10+GDP!BW10</f>
        <v>1.8700000000000001E-2</v>
      </c>
      <c r="BS9">
        <f>GDP!BJ10+GDP!BQ10+GDP!BX10</f>
        <v>0</v>
      </c>
      <c r="BT9">
        <f>GDP!BK10+GDP!BR10+GDP!BY10</f>
        <v>0</v>
      </c>
      <c r="BU9">
        <f>GDP!BL10+GDP!BS10+GDP!BZ10</f>
        <v>0</v>
      </c>
      <c r="BV9" s="7">
        <f>GDP!BM10+GDP!BT10+GDP!CA10</f>
        <v>0</v>
      </c>
      <c r="BW9">
        <f>GDP!CB10</f>
        <v>0.15825</v>
      </c>
      <c r="BX9">
        <f>GDP!CC10</f>
        <v>0</v>
      </c>
      <c r="BY9">
        <f>GDP!CD10</f>
        <v>0.15825</v>
      </c>
      <c r="BZ9">
        <f>GDP!CE10</f>
        <v>0</v>
      </c>
      <c r="CA9">
        <f>GDP!CF10</f>
        <v>0</v>
      </c>
      <c r="CB9">
        <f>GDP!CG10</f>
        <v>0</v>
      </c>
      <c r="CC9" s="7">
        <f>GDP!CH10</f>
        <v>0</v>
      </c>
      <c r="CD9">
        <f>GDP!CI10</f>
        <v>0</v>
      </c>
      <c r="CE9">
        <f>GDP!CJ10</f>
        <v>0</v>
      </c>
      <c r="CF9">
        <f>GDP!CK10</f>
        <v>0</v>
      </c>
      <c r="CG9">
        <f>GDP!CL10</f>
        <v>0</v>
      </c>
      <c r="CH9">
        <f>GDP!CM10</f>
        <v>0</v>
      </c>
      <c r="CI9">
        <f>GDP!CN10</f>
        <v>0</v>
      </c>
      <c r="CJ9" s="7">
        <f>GDP!CO10</f>
        <v>0</v>
      </c>
      <c r="CK9">
        <f>GDP!CP10</f>
        <v>9.0139999999999998E-2</v>
      </c>
      <c r="CL9">
        <f>GDP!CQ10</f>
        <v>0</v>
      </c>
      <c r="CM9">
        <f>GDP!CR10</f>
        <v>9.0139999999999998E-2</v>
      </c>
      <c r="CN9">
        <f>GDP!CS10</f>
        <v>0</v>
      </c>
      <c r="CO9">
        <f>GDP!CT10</f>
        <v>0</v>
      </c>
      <c r="CP9">
        <f>GDP!CU10</f>
        <v>0</v>
      </c>
      <c r="CQ9">
        <f>GDP!CV10</f>
        <v>0</v>
      </c>
      <c r="CR9">
        <f>GDP!CW10</f>
        <v>0</v>
      </c>
      <c r="CS9">
        <f>GDP!CX10</f>
        <v>0</v>
      </c>
      <c r="CT9">
        <f>GDP!CY10</f>
        <v>0</v>
      </c>
      <c r="CU9">
        <f>GDP!CZ10</f>
        <v>0</v>
      </c>
      <c r="CV9">
        <f>GDP!DA10</f>
        <v>0</v>
      </c>
      <c r="CW9">
        <f>GDP!DB10</f>
        <v>0</v>
      </c>
      <c r="CX9" s="7">
        <f>GDP!DC10</f>
        <v>0</v>
      </c>
      <c r="CY9">
        <f>GDP!DD10</f>
        <v>0.26708999999999999</v>
      </c>
      <c r="CZ9">
        <f>GDP!DE10</f>
        <v>0</v>
      </c>
      <c r="DA9">
        <f>GDP!DF10</f>
        <v>0.26708999999999999</v>
      </c>
      <c r="DB9">
        <f>GDP!DG10</f>
        <v>0</v>
      </c>
      <c r="DC9">
        <f>GDP!DH10</f>
        <v>0</v>
      </c>
      <c r="DD9">
        <f>GDP!DI10</f>
        <v>0</v>
      </c>
      <c r="DE9" s="7">
        <f>GDP!DJ10</f>
        <v>0</v>
      </c>
      <c r="DF9">
        <f>GDP!DU10</f>
        <v>0</v>
      </c>
      <c r="DG9" s="7">
        <f>GDP!DV10</f>
        <v>0.53417999999999999</v>
      </c>
      <c r="DH9">
        <f>GDP!DW10</f>
        <v>1</v>
      </c>
      <c r="DI9">
        <f>GDP!EA10</f>
        <v>0</v>
      </c>
      <c r="DJ9">
        <f>GDP!EB10</f>
        <v>0</v>
      </c>
      <c r="DK9">
        <f>GDP!EC10</f>
        <v>0</v>
      </c>
      <c r="DL9">
        <f>GDP!ED10</f>
        <v>1</v>
      </c>
      <c r="DM9">
        <f>GDP!EE10</f>
        <v>0</v>
      </c>
      <c r="DN9">
        <f>GDP!DY10</f>
        <v>1</v>
      </c>
      <c r="DO9">
        <f>GDP!DZ10</f>
        <v>0</v>
      </c>
      <c r="DP9" s="84">
        <v>21.995681273189302</v>
      </c>
      <c r="DQ9" t="s">
        <v>145</v>
      </c>
      <c r="DR9" t="s">
        <v>145</v>
      </c>
      <c r="DS9" t="s">
        <v>145</v>
      </c>
      <c r="DT9" t="s">
        <v>145</v>
      </c>
      <c r="DU9" t="s">
        <v>145</v>
      </c>
      <c r="DV9" t="s">
        <v>145</v>
      </c>
      <c r="DW9" t="s">
        <v>145</v>
      </c>
      <c r="DX9" t="s">
        <v>145</v>
      </c>
      <c r="DY9" t="s">
        <v>145</v>
      </c>
      <c r="DZ9" t="s">
        <v>145</v>
      </c>
      <c r="EA9" t="e">
        <f t="shared" si="0"/>
        <v>#VALUE!</v>
      </c>
      <c r="EB9" t="e">
        <f t="shared" si="1"/>
        <v>#VALUE!</v>
      </c>
      <c r="EC9" t="e">
        <f t="shared" si="2"/>
        <v>#VALUE!</v>
      </c>
      <c r="ED9" t="s">
        <v>145</v>
      </c>
      <c r="EE9" t="e">
        <f t="shared" si="3"/>
        <v>#VALUE!</v>
      </c>
      <c r="EF9" t="s">
        <v>145</v>
      </c>
      <c r="EG9" t="s">
        <v>145</v>
      </c>
      <c r="EH9" t="e">
        <f t="shared" si="4"/>
        <v>#VALUE!</v>
      </c>
    </row>
    <row r="10" spans="1:138" x14ac:dyDescent="0.35">
      <c r="A10" t="s">
        <v>144</v>
      </c>
      <c r="B10" s="7">
        <v>1986</v>
      </c>
      <c r="C10">
        <f>MacroData!D10</f>
        <v>271.03300000000002</v>
      </c>
      <c r="D10">
        <f>MacroData!E10</f>
        <v>98.988</v>
      </c>
      <c r="E10">
        <f>MacroData!F10</f>
        <v>98.866</v>
      </c>
      <c r="F10" t="str">
        <f>MacroData!G10</f>
        <v>NA</v>
      </c>
      <c r="G10">
        <f>MacroData!H10</f>
        <v>272837474229.22601</v>
      </c>
      <c r="H10">
        <f>MacroData!I10</f>
        <v>271033000000</v>
      </c>
      <c r="I10">
        <f>MacroData!J10</f>
        <v>645183000000</v>
      </c>
      <c r="J10">
        <f>MacroData!K10</f>
        <v>16.452000000000002</v>
      </c>
      <c r="K10">
        <f>MacroData!L10</f>
        <v>13.417</v>
      </c>
      <c r="L10">
        <f>MacroData!M10</f>
        <v>345.46066284179688</v>
      </c>
      <c r="M10">
        <f>MacroData!N10</f>
        <v>169.19100952148438</v>
      </c>
      <c r="N10">
        <f>MacroData!O10</f>
        <v>16018350</v>
      </c>
      <c r="O10">
        <f>MacroData!P10</f>
        <v>-4689680701.6739712</v>
      </c>
      <c r="P10">
        <f>MacroData!Q10</f>
        <v>67297047407.866943</v>
      </c>
      <c r="Q10">
        <f>MacroData!R10</f>
        <v>119346000000</v>
      </c>
      <c r="R10">
        <f>MacroData!S10</f>
        <v>577885952592.13306</v>
      </c>
      <c r="S10">
        <f>MacroData!T10</f>
        <v>103182000000</v>
      </c>
      <c r="T10">
        <f>MacroData!U10</f>
        <v>345918000000</v>
      </c>
      <c r="U10">
        <f>MacroData!V10</f>
        <v>8.0809999999999995</v>
      </c>
      <c r="V10">
        <f>MacroData!W10</f>
        <v>622.78</v>
      </c>
      <c r="W10">
        <f>MacroData!X10</f>
        <v>72.344999999999999</v>
      </c>
      <c r="X10">
        <f>MacroData!Y10</f>
        <v>206289004293.64301</v>
      </c>
      <c r="Y10">
        <f>MacroData!Z10</f>
        <v>153828000000</v>
      </c>
      <c r="Z10">
        <f>MacroData!AA10</f>
        <v>93318169433.933899</v>
      </c>
      <c r="AA10">
        <f>MacroData!AB10</f>
        <v>14920169433.933901</v>
      </c>
      <c r="AB10">
        <f>MacroData!AC10</f>
        <v>19132000000</v>
      </c>
      <c r="AC10">
        <f>MacroData!AD10</f>
        <v>124132000000</v>
      </c>
      <c r="AD10">
        <f>MacroData!AE10</f>
        <v>16164000000</v>
      </c>
      <c r="AE10" t="str">
        <f>MacroData!AF10</f>
        <v>NA</v>
      </c>
      <c r="AF10">
        <f>MacroData!AG10</f>
        <v>44.533785174486098</v>
      </c>
      <c r="AG10">
        <f>MacroData!AH10</f>
        <v>0</v>
      </c>
      <c r="AH10">
        <f>MacroData!AI10</f>
        <v>0</v>
      </c>
      <c r="AI10">
        <f>MacroData!AJ10</f>
        <v>0</v>
      </c>
      <c r="AJ10">
        <f>MacroData!AK10</f>
        <v>0</v>
      </c>
      <c r="AK10">
        <f>MacroData!AL10</f>
        <v>1</v>
      </c>
      <c r="AL10">
        <f>MacroData!AM10</f>
        <v>1.0208334999999999</v>
      </c>
      <c r="AM10">
        <f>MacroData!AN10</f>
        <v>4.1011904761904763</v>
      </c>
      <c r="AN10" s="31">
        <f>GDP!C11+GDP!J11</f>
        <v>-0.10037</v>
      </c>
      <c r="AO10">
        <f>GDP!D11+GDP!K11</f>
        <v>0</v>
      </c>
      <c r="AP10">
        <f>GDP!E11+GDP!L11</f>
        <v>-0.58414999999999995</v>
      </c>
      <c r="AQ10">
        <f>GDP!F11+GDP!M11</f>
        <v>-0.48377999999999999</v>
      </c>
      <c r="AR10">
        <f>GDP!G11+GDP!N11</f>
        <v>0</v>
      </c>
      <c r="AS10">
        <f>GDP!H11+GDP!O11</f>
        <v>0</v>
      </c>
      <c r="AT10" s="7">
        <f>GDP!I11+GDP!P11</f>
        <v>0</v>
      </c>
      <c r="AU10">
        <f>GDP!AE11</f>
        <v>3.1919999999999997E-2</v>
      </c>
      <c r="AV10">
        <f>GDP!AF11</f>
        <v>0</v>
      </c>
      <c r="AW10">
        <f>GDP!AG11</f>
        <v>3.1919999999999997E-2</v>
      </c>
      <c r="AX10">
        <f>GDP!AH11</f>
        <v>0</v>
      </c>
      <c r="AY10">
        <f>GDP!AI11</f>
        <v>0</v>
      </c>
      <c r="AZ10">
        <f>GDP!AJ11</f>
        <v>0</v>
      </c>
      <c r="BA10" s="7">
        <f>GDP!AK11</f>
        <v>0</v>
      </c>
      <c r="BB10">
        <f>GDP!AS11</f>
        <v>0</v>
      </c>
      <c r="BC10">
        <f>GDP!AT11</f>
        <v>0</v>
      </c>
      <c r="BD10">
        <f>GDP!AU11</f>
        <v>0</v>
      </c>
      <c r="BE10">
        <f>GDP!AV11</f>
        <v>0</v>
      </c>
      <c r="BF10">
        <f>GDP!AW11</f>
        <v>0</v>
      </c>
      <c r="BG10">
        <f>GDP!AX11</f>
        <v>0</v>
      </c>
      <c r="BH10" s="7">
        <f>GDP!AY11</f>
        <v>0</v>
      </c>
      <c r="BI10">
        <f>GDP!AZ11</f>
        <v>0.23426</v>
      </c>
      <c r="BJ10">
        <f>GDP!BA11</f>
        <v>0</v>
      </c>
      <c r="BK10">
        <f>GDP!BB11</f>
        <v>0.23426</v>
      </c>
      <c r="BL10">
        <f>GDP!BC11</f>
        <v>0</v>
      </c>
      <c r="BM10">
        <f>GDP!BD11</f>
        <v>0</v>
      </c>
      <c r="BN10">
        <f>GDP!BE11</f>
        <v>0</v>
      </c>
      <c r="BO10" s="7">
        <f>GDP!BF11</f>
        <v>0</v>
      </c>
      <c r="BP10">
        <f>GDP!BG11+GDP!BN11+GDP!BU11</f>
        <v>0.13830999999999999</v>
      </c>
      <c r="BQ10">
        <f>GDP!BH11+GDP!BO11+GDP!BV11</f>
        <v>1.8700000000000001E-2</v>
      </c>
      <c r="BR10">
        <f>GDP!BI11+GDP!BP11+GDP!BW11</f>
        <v>0.10811999999999999</v>
      </c>
      <c r="BS10">
        <f>GDP!BJ11+GDP!BQ11+GDP!BX11</f>
        <v>-3.0190000000000002E-2</v>
      </c>
      <c r="BT10">
        <f>GDP!BK11+GDP!BR11+GDP!BY11</f>
        <v>0</v>
      </c>
      <c r="BU10">
        <f>GDP!BL11+GDP!BS11+GDP!BZ11</f>
        <v>0</v>
      </c>
      <c r="BV10" s="7">
        <f>GDP!BM11+GDP!BT11+GDP!CA11</f>
        <v>0</v>
      </c>
      <c r="BW10">
        <f>GDP!CB11</f>
        <v>0.18789</v>
      </c>
      <c r="BX10">
        <f>GDP!CC11</f>
        <v>0.15825</v>
      </c>
      <c r="BY10">
        <f>GDP!CD11</f>
        <v>0.14687</v>
      </c>
      <c r="BZ10">
        <f>GDP!CE11</f>
        <v>-4.1020000000000001E-2</v>
      </c>
      <c r="CA10">
        <f>GDP!CF11</f>
        <v>0</v>
      </c>
      <c r="CB10">
        <f>GDP!CG11</f>
        <v>0</v>
      </c>
      <c r="CC10" s="7">
        <f>GDP!CH11</f>
        <v>0</v>
      </c>
      <c r="CD10">
        <f>GDP!CI11</f>
        <v>0</v>
      </c>
      <c r="CE10">
        <f>GDP!CJ11</f>
        <v>0</v>
      </c>
      <c r="CF10">
        <f>GDP!CK11</f>
        <v>0</v>
      </c>
      <c r="CG10">
        <f>GDP!CL11</f>
        <v>0</v>
      </c>
      <c r="CH10">
        <f>GDP!CM11</f>
        <v>0</v>
      </c>
      <c r="CI10">
        <f>GDP!CN11</f>
        <v>0</v>
      </c>
      <c r="CJ10" s="7">
        <f>GDP!CO11</f>
        <v>0</v>
      </c>
      <c r="CK10">
        <f>GDP!CP11</f>
        <v>4.6170000000000003E-2</v>
      </c>
      <c r="CL10">
        <f>GDP!CQ11</f>
        <v>9.0139999999999998E-2</v>
      </c>
      <c r="CM10">
        <f>GDP!CR11</f>
        <v>3.6089999999999997E-2</v>
      </c>
      <c r="CN10">
        <f>GDP!CS11</f>
        <v>-1.008E-2</v>
      </c>
      <c r="CO10">
        <f>GDP!CT11</f>
        <v>0</v>
      </c>
      <c r="CP10">
        <f>GDP!CU11</f>
        <v>0</v>
      </c>
      <c r="CQ10">
        <f>GDP!CV11</f>
        <v>0</v>
      </c>
      <c r="CR10">
        <f>GDP!CW11</f>
        <v>0.16580999999999999</v>
      </c>
      <c r="CS10">
        <f>GDP!CX11</f>
        <v>0</v>
      </c>
      <c r="CT10">
        <f>GDP!CY11</f>
        <v>-0.31796999999999997</v>
      </c>
      <c r="CU10">
        <f>GDP!CZ11</f>
        <v>-0.48377999999999999</v>
      </c>
      <c r="CV10">
        <f>GDP!DA11</f>
        <v>0</v>
      </c>
      <c r="CW10">
        <f>GDP!DB11</f>
        <v>0</v>
      </c>
      <c r="CX10" s="7">
        <f>GDP!DC11</f>
        <v>0</v>
      </c>
      <c r="CY10">
        <f>GDP!DD11</f>
        <v>0.37236999999999998</v>
      </c>
      <c r="CZ10">
        <f>GDP!DE11</f>
        <v>0.26708999999999999</v>
      </c>
      <c r="DA10">
        <f>GDP!DF11</f>
        <v>0.29108000000000001</v>
      </c>
      <c r="DB10">
        <f>GDP!DG11</f>
        <v>-8.1290000000000001E-2</v>
      </c>
      <c r="DC10">
        <f>GDP!DH11</f>
        <v>0</v>
      </c>
      <c r="DD10">
        <f>GDP!DI11</f>
        <v>0</v>
      </c>
      <c r="DE10" s="7">
        <f>GDP!DJ11</f>
        <v>0</v>
      </c>
      <c r="DF10">
        <f>GDP!DU11</f>
        <v>-0.63593999999999995</v>
      </c>
      <c r="DG10" s="7">
        <f>GDP!DV11</f>
        <v>0.84925000000000006</v>
      </c>
      <c r="DH10">
        <f>GDP!DW11</f>
        <v>1</v>
      </c>
      <c r="DI10">
        <f>GDP!EA11</f>
        <v>0</v>
      </c>
      <c r="DJ10">
        <f>GDP!EB11</f>
        <v>0</v>
      </c>
      <c r="DK10">
        <f>GDP!EC11</f>
        <v>0</v>
      </c>
      <c r="DL10">
        <f>GDP!ED11</f>
        <v>1</v>
      </c>
      <c r="DM10">
        <f>GDP!EE11</f>
        <v>0</v>
      </c>
      <c r="DN10">
        <f>GDP!DY11</f>
        <v>1</v>
      </c>
      <c r="DO10">
        <f>GDP!DZ11</f>
        <v>0</v>
      </c>
      <c r="DP10" s="84">
        <v>23.413142251542901</v>
      </c>
      <c r="DQ10" t="s">
        <v>145</v>
      </c>
      <c r="DR10" t="s">
        <v>145</v>
      </c>
      <c r="DS10" t="s">
        <v>145</v>
      </c>
      <c r="DT10" t="s">
        <v>145</v>
      </c>
      <c r="DU10" t="s">
        <v>145</v>
      </c>
      <c r="DV10" t="s">
        <v>145</v>
      </c>
      <c r="DW10" t="s">
        <v>145</v>
      </c>
      <c r="DX10" t="s">
        <v>145</v>
      </c>
      <c r="DY10" t="s">
        <v>145</v>
      </c>
      <c r="DZ10" t="s">
        <v>145</v>
      </c>
      <c r="EA10" t="e">
        <f t="shared" si="0"/>
        <v>#VALUE!</v>
      </c>
      <c r="EB10" t="e">
        <f t="shared" si="1"/>
        <v>#VALUE!</v>
      </c>
      <c r="EC10" t="e">
        <f t="shared" si="2"/>
        <v>#VALUE!</v>
      </c>
      <c r="ED10" t="s">
        <v>145</v>
      </c>
      <c r="EE10" t="e">
        <f t="shared" si="3"/>
        <v>#VALUE!</v>
      </c>
      <c r="EF10" t="s">
        <v>145</v>
      </c>
      <c r="EG10" t="s">
        <v>145</v>
      </c>
      <c r="EH10" t="e">
        <f t="shared" si="4"/>
        <v>#VALUE!</v>
      </c>
    </row>
    <row r="11" spans="1:138" x14ac:dyDescent="0.35">
      <c r="A11" t="s">
        <v>144</v>
      </c>
      <c r="B11" s="7">
        <v>1987</v>
      </c>
      <c r="C11">
        <f>MacroData!D11</f>
        <v>305.13300000000004</v>
      </c>
      <c r="D11">
        <f>MacroData!E11</f>
        <v>99.15</v>
      </c>
      <c r="E11">
        <f>MacroData!F11</f>
        <v>100.23</v>
      </c>
      <c r="F11" t="str">
        <f>MacroData!G11</f>
        <v>NA</v>
      </c>
      <c r="G11">
        <f>MacroData!H11</f>
        <v>303007811916.93402</v>
      </c>
      <c r="H11">
        <f>MacroData!I11</f>
        <v>305133000000</v>
      </c>
      <c r="I11">
        <f>MacroData!J11</f>
        <v>678960000000</v>
      </c>
      <c r="J11">
        <f>MacroData!K11</f>
        <v>13.75</v>
      </c>
      <c r="K11">
        <f>MacroData!L11</f>
        <v>13.192</v>
      </c>
      <c r="L11">
        <f>MacroData!M11</f>
        <v>351.42855834960938</v>
      </c>
      <c r="M11">
        <f>MacroData!N11</f>
        <v>172.93995666503906</v>
      </c>
      <c r="N11">
        <f>MacroData!O11</f>
        <v>16263870</v>
      </c>
      <c r="O11">
        <f>MacroData!P11</f>
        <v>-2123675889.9412546</v>
      </c>
      <c r="P11">
        <f>MacroData!Q11</f>
        <v>83149702139.581055</v>
      </c>
      <c r="Q11">
        <f>MacroData!R11</f>
        <v>124810000000</v>
      </c>
      <c r="R11">
        <f>MacroData!S11</f>
        <v>595810297860.41895</v>
      </c>
      <c r="S11">
        <f>MacroData!T11</f>
        <v>109333000000</v>
      </c>
      <c r="T11">
        <f>MacroData!U11</f>
        <v>354899000000</v>
      </c>
      <c r="U11">
        <f>MacroData!V11</f>
        <v>8.1059999999999999</v>
      </c>
      <c r="V11">
        <f>MacroData!W11</f>
        <v>614.16999999999996</v>
      </c>
      <c r="W11">
        <f>MacroData!X11</f>
        <v>69.081000000000003</v>
      </c>
      <c r="X11">
        <f>MacroData!Y11</f>
        <v>210725345953.99301</v>
      </c>
      <c r="Y11">
        <f>MacroData!Z11</f>
        <v>170089000000</v>
      </c>
      <c r="Z11">
        <f>MacroData!AA11</f>
        <v>106596261714.959</v>
      </c>
      <c r="AA11">
        <f>MacroData!AB11</f>
        <v>15799261714.959299</v>
      </c>
      <c r="AB11">
        <f>MacroData!AC11</f>
        <v>20642000000</v>
      </c>
      <c r="AC11">
        <f>MacroData!AD11</f>
        <v>127167000000</v>
      </c>
      <c r="AD11">
        <f>MacroData!AE11</f>
        <v>15477000000</v>
      </c>
      <c r="AE11" t="str">
        <f>MacroData!AF11</f>
        <v>NA</v>
      </c>
      <c r="AF11">
        <f>MacroData!AG11</f>
        <v>48.3141450735422</v>
      </c>
      <c r="AG11">
        <f>MacroData!AH11</f>
        <v>0</v>
      </c>
      <c r="AH11">
        <f>MacroData!AI11</f>
        <v>0</v>
      </c>
      <c r="AI11">
        <f>MacroData!AJ11</f>
        <v>0</v>
      </c>
      <c r="AJ11">
        <f>MacroData!AK11</f>
        <v>0</v>
      </c>
      <c r="AK11">
        <f>MacroData!AL11</f>
        <v>0</v>
      </c>
      <c r="AL11">
        <f>MacroData!AM11</f>
        <v>1.0208334999999999</v>
      </c>
      <c r="AM11">
        <f>MacroData!AN11</f>
        <v>4.1011904761904763</v>
      </c>
      <c r="AN11" s="31">
        <f>GDP!C12+GDP!J12</f>
        <v>0</v>
      </c>
      <c r="AO11">
        <f>GDP!D12+GDP!K12</f>
        <v>-0.58414999999999995</v>
      </c>
      <c r="AP11">
        <f>GDP!E12+GDP!L12</f>
        <v>-0.48377999999999999</v>
      </c>
      <c r="AQ11">
        <f>GDP!F12+GDP!M12</f>
        <v>0</v>
      </c>
      <c r="AR11">
        <f>GDP!G12+GDP!N12</f>
        <v>0</v>
      </c>
      <c r="AS11">
        <f>GDP!H12+GDP!O12</f>
        <v>0</v>
      </c>
      <c r="AT11" s="7">
        <f>GDP!I12+GDP!P12</f>
        <v>0</v>
      </c>
      <c r="AU11">
        <f>GDP!AE12</f>
        <v>0</v>
      </c>
      <c r="AV11">
        <f>GDP!AF12</f>
        <v>3.1919999999999997E-2</v>
      </c>
      <c r="AW11">
        <f>GDP!AG12</f>
        <v>0</v>
      </c>
      <c r="AX11">
        <f>GDP!AH12</f>
        <v>0</v>
      </c>
      <c r="AY11">
        <f>GDP!AI12</f>
        <v>0</v>
      </c>
      <c r="AZ11">
        <f>GDP!AJ12</f>
        <v>0</v>
      </c>
      <c r="BA11" s="7">
        <f>GDP!AK12</f>
        <v>0</v>
      </c>
      <c r="BB11">
        <f>GDP!AS12</f>
        <v>0</v>
      </c>
      <c r="BC11">
        <f>GDP!AT12</f>
        <v>0</v>
      </c>
      <c r="BD11">
        <f>GDP!AU12</f>
        <v>0</v>
      </c>
      <c r="BE11">
        <f>GDP!AV12</f>
        <v>0</v>
      </c>
      <c r="BF11">
        <f>GDP!AW12</f>
        <v>0</v>
      </c>
      <c r="BG11">
        <f>GDP!AX12</f>
        <v>0</v>
      </c>
      <c r="BH11" s="7">
        <f>GDP!AY12</f>
        <v>0</v>
      </c>
      <c r="BI11">
        <f>GDP!AZ12</f>
        <v>0</v>
      </c>
      <c r="BJ11">
        <f>GDP!BA12</f>
        <v>0.23426</v>
      </c>
      <c r="BK11">
        <f>GDP!BB12</f>
        <v>0</v>
      </c>
      <c r="BL11">
        <f>GDP!BC12</f>
        <v>0</v>
      </c>
      <c r="BM11">
        <f>GDP!BD12</f>
        <v>0</v>
      </c>
      <c r="BN11">
        <f>GDP!BE12</f>
        <v>0</v>
      </c>
      <c r="BO11" s="7">
        <f>GDP!BF12</f>
        <v>0</v>
      </c>
      <c r="BP11">
        <f>GDP!BG12+GDP!BN12+GDP!BU12</f>
        <v>0.23337000000000002</v>
      </c>
      <c r="BQ11">
        <f>GDP!BH12+GDP!BO12+GDP!BV12</f>
        <v>0.10811999999999999</v>
      </c>
      <c r="BR11">
        <f>GDP!BI12+GDP!BP12+GDP!BW12</f>
        <v>0.20317000000000002</v>
      </c>
      <c r="BS11">
        <f>GDP!BJ12+GDP!BQ12+GDP!BX12</f>
        <v>0</v>
      </c>
      <c r="BT11">
        <f>GDP!BK12+GDP!BR12+GDP!BY12</f>
        <v>0</v>
      </c>
      <c r="BU11">
        <f>GDP!BL12+GDP!BS12+GDP!BZ12</f>
        <v>0</v>
      </c>
      <c r="BV11" s="7">
        <f>GDP!BM12+GDP!BT12+GDP!CA12</f>
        <v>0</v>
      </c>
      <c r="BW11">
        <f>GDP!CB12</f>
        <v>4.6120000000000001E-2</v>
      </c>
      <c r="BX11">
        <f>GDP!CC12</f>
        <v>0.14687</v>
      </c>
      <c r="BY11">
        <f>GDP!CD12</f>
        <v>5.1000000000000004E-3</v>
      </c>
      <c r="BZ11">
        <f>GDP!CE12</f>
        <v>0</v>
      </c>
      <c r="CA11">
        <f>GDP!CF12</f>
        <v>0</v>
      </c>
      <c r="CB11">
        <f>GDP!CG12</f>
        <v>0</v>
      </c>
      <c r="CC11" s="7">
        <f>GDP!CH12</f>
        <v>0</v>
      </c>
      <c r="CD11">
        <f>GDP!CI12</f>
        <v>0</v>
      </c>
      <c r="CE11">
        <f>GDP!CJ12</f>
        <v>0</v>
      </c>
      <c r="CF11">
        <f>GDP!CK12</f>
        <v>0</v>
      </c>
      <c r="CG11">
        <f>GDP!CL12</f>
        <v>0</v>
      </c>
      <c r="CH11">
        <f>GDP!CM12</f>
        <v>0</v>
      </c>
      <c r="CI11">
        <f>GDP!CN12</f>
        <v>0</v>
      </c>
      <c r="CJ11" s="7">
        <f>GDP!CO12</f>
        <v>0</v>
      </c>
      <c r="CK11">
        <f>GDP!CP12</f>
        <v>0.11991</v>
      </c>
      <c r="CL11">
        <f>GDP!CQ12</f>
        <v>3.6089999999999997E-2</v>
      </c>
      <c r="CM11">
        <f>GDP!CR12</f>
        <v>0.10983</v>
      </c>
      <c r="CN11">
        <f>GDP!CS12</f>
        <v>0</v>
      </c>
      <c r="CO11">
        <f>GDP!CT12</f>
        <v>0</v>
      </c>
      <c r="CP11">
        <f>GDP!CU12</f>
        <v>0</v>
      </c>
      <c r="CQ11">
        <f>GDP!CV12</f>
        <v>0</v>
      </c>
      <c r="CR11">
        <f>GDP!CW12</f>
        <v>0</v>
      </c>
      <c r="CS11">
        <f>GDP!CX12</f>
        <v>-0.31796999999999997</v>
      </c>
      <c r="CT11">
        <f>GDP!CY12</f>
        <v>-0.48377999999999999</v>
      </c>
      <c r="CU11">
        <f>GDP!CZ12</f>
        <v>0</v>
      </c>
      <c r="CV11">
        <f>GDP!DA12</f>
        <v>0</v>
      </c>
      <c r="CW11">
        <f>GDP!DB12</f>
        <v>0</v>
      </c>
      <c r="CX11" s="7">
        <f>GDP!DC12</f>
        <v>0</v>
      </c>
      <c r="CY11">
        <f>GDP!DD12</f>
        <v>0.39940000000000003</v>
      </c>
      <c r="CZ11">
        <f>GDP!DE12</f>
        <v>0.29108000000000001</v>
      </c>
      <c r="DA11">
        <f>GDP!DF12</f>
        <v>0.31809999999999999</v>
      </c>
      <c r="DB11">
        <f>GDP!DG12</f>
        <v>0</v>
      </c>
      <c r="DC11">
        <f>GDP!DH12</f>
        <v>0</v>
      </c>
      <c r="DD11">
        <f>GDP!DI12</f>
        <v>0</v>
      </c>
      <c r="DE11" s="7">
        <f>GDP!DJ12</f>
        <v>0</v>
      </c>
      <c r="DF11">
        <f>GDP!DU12</f>
        <v>-0.80175000000000007</v>
      </c>
      <c r="DG11" s="7">
        <f>GDP!DV12</f>
        <v>1.00858</v>
      </c>
      <c r="DH11">
        <f>GDP!DW12</f>
        <v>1</v>
      </c>
      <c r="DI11">
        <f>GDP!EA12</f>
        <v>0</v>
      </c>
      <c r="DJ11">
        <f>GDP!EB12</f>
        <v>0</v>
      </c>
      <c r="DK11">
        <f>GDP!EC12</f>
        <v>1</v>
      </c>
      <c r="DL11">
        <f>GDP!ED12</f>
        <v>0</v>
      </c>
      <c r="DM11">
        <f>GDP!EE12</f>
        <v>0</v>
      </c>
      <c r="DN11">
        <f>GDP!DY12</f>
        <v>1</v>
      </c>
      <c r="DO11">
        <f>GDP!DZ12</f>
        <v>0</v>
      </c>
      <c r="DP11" s="84">
        <v>22.0637205056317</v>
      </c>
      <c r="DQ11" t="s">
        <v>145</v>
      </c>
      <c r="DR11" t="s">
        <v>145</v>
      </c>
      <c r="DS11" t="s">
        <v>145</v>
      </c>
      <c r="DT11" t="s">
        <v>145</v>
      </c>
      <c r="DU11" t="s">
        <v>145</v>
      </c>
      <c r="DV11" t="s">
        <v>145</v>
      </c>
      <c r="DW11" t="s">
        <v>145</v>
      </c>
      <c r="DX11" t="s">
        <v>145</v>
      </c>
      <c r="DY11" t="s">
        <v>145</v>
      </c>
      <c r="DZ11" t="s">
        <v>145</v>
      </c>
      <c r="EA11" t="e">
        <f t="shared" si="0"/>
        <v>#VALUE!</v>
      </c>
      <c r="EB11" t="e">
        <f t="shared" si="1"/>
        <v>#VALUE!</v>
      </c>
      <c r="EC11" t="e">
        <f t="shared" si="2"/>
        <v>#VALUE!</v>
      </c>
      <c r="ED11" t="s">
        <v>145</v>
      </c>
      <c r="EE11" t="e">
        <f t="shared" si="3"/>
        <v>#VALUE!</v>
      </c>
      <c r="EF11" t="s">
        <v>145</v>
      </c>
      <c r="EG11" t="s">
        <v>145</v>
      </c>
      <c r="EH11" t="e">
        <f t="shared" si="4"/>
        <v>#VALUE!</v>
      </c>
    </row>
    <row r="12" spans="1:138" x14ac:dyDescent="0.35">
      <c r="A12" t="s">
        <v>144</v>
      </c>
      <c r="B12" s="7">
        <v>1988</v>
      </c>
      <c r="C12">
        <f>MacroData!D12</f>
        <v>345.23099999999999</v>
      </c>
      <c r="D12">
        <f>MacroData!E12</f>
        <v>100.357</v>
      </c>
      <c r="E12">
        <f>MacroData!F12</f>
        <v>101.497</v>
      </c>
      <c r="F12" t="str">
        <f>MacroData!G12</f>
        <v>NA</v>
      </c>
      <c r="G12">
        <f>MacroData!H12</f>
        <v>340559582087.00201</v>
      </c>
      <c r="H12">
        <f>MacroData!I12</f>
        <v>345231000000</v>
      </c>
      <c r="I12">
        <f>MacroData!J12</f>
        <v>710258000000</v>
      </c>
      <c r="J12">
        <f>MacroData!K12</f>
        <v>12.8</v>
      </c>
      <c r="K12">
        <f>MacroData!L12</f>
        <v>12.103999999999999</v>
      </c>
      <c r="L12">
        <f>MacroData!M12</f>
        <v>364.53668212890625</v>
      </c>
      <c r="M12">
        <f>MacroData!N12</f>
        <v>186.27412414550781</v>
      </c>
      <c r="N12">
        <f>MacroData!O12</f>
        <v>16532160</v>
      </c>
      <c r="O12">
        <f>MacroData!P12</f>
        <v>-3000367849.7277298</v>
      </c>
      <c r="P12">
        <f>MacroData!Q12</f>
        <v>84614602514.892944</v>
      </c>
      <c r="Q12">
        <f>MacroData!R12</f>
        <v>135784000000</v>
      </c>
      <c r="R12">
        <f>MacroData!S12</f>
        <v>625643397485.10706</v>
      </c>
      <c r="S12">
        <f>MacroData!T12</f>
        <v>121767000000</v>
      </c>
      <c r="T12">
        <f>MacroData!U12</f>
        <v>368626000000</v>
      </c>
      <c r="U12">
        <f>MacroData!V12</f>
        <v>7.226</v>
      </c>
      <c r="V12">
        <f>MacroData!W12</f>
        <v>762.04</v>
      </c>
      <c r="W12">
        <f>MacroData!X12</f>
        <v>74.513000000000005</v>
      </c>
      <c r="X12">
        <f>MacroData!Y12</f>
        <v>217736849451.15201</v>
      </c>
      <c r="Y12">
        <f>MacroData!Z12</f>
        <v>188952000000</v>
      </c>
      <c r="Z12">
        <f>MacroData!AA12</f>
        <v>117840260276.31</v>
      </c>
      <c r="AA12">
        <f>MacroData!AB12</f>
        <v>17947260276.310101</v>
      </c>
      <c r="AB12">
        <f>MacroData!AC12</f>
        <v>22336000000</v>
      </c>
      <c r="AC12">
        <f>MacroData!AD12</f>
        <v>130620000000</v>
      </c>
      <c r="AD12">
        <f>MacroData!AE12</f>
        <v>14017000000</v>
      </c>
      <c r="AE12" t="str">
        <f>MacroData!AF12</f>
        <v>NA</v>
      </c>
      <c r="AF12">
        <f>MacroData!AG12</f>
        <v>51.808114071154598</v>
      </c>
      <c r="AG12">
        <f>MacroData!AH12</f>
        <v>0</v>
      </c>
      <c r="AH12">
        <f>MacroData!AI12</f>
        <v>0</v>
      </c>
      <c r="AI12">
        <f>MacroData!AJ12</f>
        <v>0</v>
      </c>
      <c r="AJ12">
        <f>MacroData!AK12</f>
        <v>0</v>
      </c>
      <c r="AK12">
        <f>MacroData!AL12</f>
        <v>0</v>
      </c>
      <c r="AL12">
        <f>MacroData!AM12</f>
        <v>1.0208334999999999</v>
      </c>
      <c r="AM12">
        <f>MacroData!AN12</f>
        <v>4.1011904761904763</v>
      </c>
      <c r="AN12" s="31">
        <f>GDP!C13+GDP!J13</f>
        <v>0</v>
      </c>
      <c r="AO12">
        <f>GDP!D13+GDP!K13</f>
        <v>-0.48377999999999999</v>
      </c>
      <c r="AP12">
        <f>GDP!E13+GDP!L13</f>
        <v>0</v>
      </c>
      <c r="AQ12">
        <f>GDP!F13+GDP!M13</f>
        <v>0</v>
      </c>
      <c r="AR12">
        <f>GDP!G13+GDP!N13</f>
        <v>0</v>
      </c>
      <c r="AS12">
        <f>GDP!H13+GDP!O13</f>
        <v>0</v>
      </c>
      <c r="AT12" s="7">
        <f>GDP!I13+GDP!P13</f>
        <v>0</v>
      </c>
      <c r="AU12">
        <f>GDP!AE13</f>
        <v>0</v>
      </c>
      <c r="AV12">
        <f>GDP!AF13</f>
        <v>0</v>
      </c>
      <c r="AW12">
        <f>GDP!AG13</f>
        <v>0</v>
      </c>
      <c r="AX12">
        <f>GDP!AH13</f>
        <v>0</v>
      </c>
      <c r="AY12">
        <f>GDP!AI13</f>
        <v>0</v>
      </c>
      <c r="AZ12">
        <f>GDP!AJ13</f>
        <v>0</v>
      </c>
      <c r="BA12" s="7">
        <f>GDP!AK13</f>
        <v>0</v>
      </c>
      <c r="BB12">
        <f>GDP!AS13</f>
        <v>0</v>
      </c>
      <c r="BC12">
        <f>GDP!AT13</f>
        <v>0</v>
      </c>
      <c r="BD12">
        <f>GDP!AU13</f>
        <v>0</v>
      </c>
      <c r="BE12">
        <f>GDP!AV13</f>
        <v>0</v>
      </c>
      <c r="BF12">
        <f>GDP!AW13</f>
        <v>0</v>
      </c>
      <c r="BG12">
        <f>GDP!AX13</f>
        <v>0</v>
      </c>
      <c r="BH12" s="7">
        <f>GDP!AY13</f>
        <v>0</v>
      </c>
      <c r="BI12">
        <f>GDP!AZ13</f>
        <v>0</v>
      </c>
      <c r="BJ12">
        <f>GDP!BA13</f>
        <v>0</v>
      </c>
      <c r="BK12">
        <f>GDP!BB13</f>
        <v>0</v>
      </c>
      <c r="BL12">
        <f>GDP!BC13</f>
        <v>0</v>
      </c>
      <c r="BM12">
        <f>GDP!BD13</f>
        <v>0</v>
      </c>
      <c r="BN12">
        <f>GDP!BE13</f>
        <v>0</v>
      </c>
      <c r="BO12" s="7">
        <f>GDP!BF13</f>
        <v>0</v>
      </c>
      <c r="BP12">
        <f>GDP!BG13+GDP!BN13+GDP!BU13</f>
        <v>0</v>
      </c>
      <c r="BQ12">
        <f>GDP!BH13+GDP!BO13+GDP!BV13</f>
        <v>0.20317000000000002</v>
      </c>
      <c r="BR12">
        <f>GDP!BI13+GDP!BP13+GDP!BW13</f>
        <v>0</v>
      </c>
      <c r="BS12">
        <f>GDP!BJ13+GDP!BQ13+GDP!BX13</f>
        <v>0</v>
      </c>
      <c r="BT12">
        <f>GDP!BK13+GDP!BR13+GDP!BY13</f>
        <v>0</v>
      </c>
      <c r="BU12">
        <f>GDP!BL13+GDP!BS13+GDP!BZ13</f>
        <v>0</v>
      </c>
      <c r="BV12" s="7">
        <f>GDP!BM13+GDP!BT13+GDP!CA13</f>
        <v>0</v>
      </c>
      <c r="BW12">
        <f>GDP!CB13</f>
        <v>0</v>
      </c>
      <c r="BX12">
        <f>GDP!CC13</f>
        <v>5.1000000000000004E-3</v>
      </c>
      <c r="BY12">
        <f>GDP!CD13</f>
        <v>0</v>
      </c>
      <c r="BZ12">
        <f>GDP!CE13</f>
        <v>0</v>
      </c>
      <c r="CA12">
        <f>GDP!CF13</f>
        <v>0</v>
      </c>
      <c r="CB12">
        <f>GDP!CG13</f>
        <v>0</v>
      </c>
      <c r="CC12" s="7">
        <f>GDP!CH13</f>
        <v>0</v>
      </c>
      <c r="CD12">
        <f>GDP!CI13</f>
        <v>0</v>
      </c>
      <c r="CE12">
        <f>GDP!CJ13</f>
        <v>0</v>
      </c>
      <c r="CF12">
        <f>GDP!CK13</f>
        <v>0</v>
      </c>
      <c r="CG12">
        <f>GDP!CL13</f>
        <v>0</v>
      </c>
      <c r="CH12">
        <f>GDP!CM13</f>
        <v>0</v>
      </c>
      <c r="CI12">
        <f>GDP!CN13</f>
        <v>0</v>
      </c>
      <c r="CJ12" s="7">
        <f>GDP!CO13</f>
        <v>0</v>
      </c>
      <c r="CK12">
        <f>GDP!CP13</f>
        <v>0</v>
      </c>
      <c r="CL12">
        <f>GDP!CQ13</f>
        <v>0.10983</v>
      </c>
      <c r="CM12">
        <f>GDP!CR13</f>
        <v>0</v>
      </c>
      <c r="CN12">
        <f>GDP!CS13</f>
        <v>0</v>
      </c>
      <c r="CO12">
        <f>GDP!CT13</f>
        <v>0</v>
      </c>
      <c r="CP12">
        <f>GDP!CU13</f>
        <v>0</v>
      </c>
      <c r="CQ12">
        <f>GDP!CV13</f>
        <v>0</v>
      </c>
      <c r="CR12">
        <f>GDP!CW13</f>
        <v>0</v>
      </c>
      <c r="CS12">
        <f>GDP!CX13</f>
        <v>-0.48377999999999999</v>
      </c>
      <c r="CT12">
        <f>GDP!CY13</f>
        <v>0</v>
      </c>
      <c r="CU12">
        <f>GDP!CZ13</f>
        <v>0</v>
      </c>
      <c r="CV12">
        <f>GDP!DA13</f>
        <v>0</v>
      </c>
      <c r="CW12">
        <f>GDP!DB13</f>
        <v>0</v>
      </c>
      <c r="CX12" s="7">
        <f>GDP!DC13</f>
        <v>0</v>
      </c>
      <c r="CY12">
        <f>GDP!DD13</f>
        <v>0</v>
      </c>
      <c r="CZ12">
        <f>GDP!DE13</f>
        <v>0.31809999999999999</v>
      </c>
      <c r="DA12">
        <f>GDP!DF13</f>
        <v>0</v>
      </c>
      <c r="DB12">
        <f>GDP!DG13</f>
        <v>0</v>
      </c>
      <c r="DC12">
        <f>GDP!DH13</f>
        <v>0</v>
      </c>
      <c r="DD12">
        <f>GDP!DI13</f>
        <v>0</v>
      </c>
      <c r="DE12" s="7">
        <f>GDP!DJ13</f>
        <v>0</v>
      </c>
      <c r="DF12">
        <f>GDP!DU13</f>
        <v>-0.48377999999999999</v>
      </c>
      <c r="DG12" s="7">
        <f>GDP!DV13</f>
        <v>0.31809999999999999</v>
      </c>
      <c r="DH12">
        <f>GDP!DW13</f>
        <v>0</v>
      </c>
      <c r="DI12">
        <f>GDP!EA13</f>
        <v>0</v>
      </c>
      <c r="DJ12">
        <f>GDP!EB13</f>
        <v>0</v>
      </c>
      <c r="DK12">
        <f>GDP!EC13</f>
        <v>1</v>
      </c>
      <c r="DL12">
        <f>GDP!ED13</f>
        <v>0</v>
      </c>
      <c r="DM12">
        <f>GDP!EE13</f>
        <v>0</v>
      </c>
      <c r="DN12">
        <f>GDP!DY13</f>
        <v>1</v>
      </c>
      <c r="DO12">
        <f>GDP!DZ13</f>
        <v>0</v>
      </c>
      <c r="DP12" s="84">
        <v>24.818700700000001</v>
      </c>
      <c r="DQ12" t="s">
        <v>145</v>
      </c>
      <c r="DR12" t="s">
        <v>145</v>
      </c>
      <c r="DS12" t="s">
        <v>145</v>
      </c>
      <c r="DT12" t="s">
        <v>145</v>
      </c>
      <c r="DU12" t="s">
        <v>145</v>
      </c>
      <c r="DV12" t="s">
        <v>145</v>
      </c>
      <c r="DW12" t="s">
        <v>145</v>
      </c>
      <c r="DX12" t="s">
        <v>145</v>
      </c>
      <c r="DY12" t="s">
        <v>145</v>
      </c>
      <c r="DZ12" t="s">
        <v>145</v>
      </c>
      <c r="EA12" t="e">
        <f t="shared" si="0"/>
        <v>#VALUE!</v>
      </c>
      <c r="EB12" t="e">
        <f t="shared" si="1"/>
        <v>#VALUE!</v>
      </c>
      <c r="EC12" t="e">
        <f t="shared" si="2"/>
        <v>#VALUE!</v>
      </c>
      <c r="ED12" t="s">
        <v>145</v>
      </c>
      <c r="EE12" t="e">
        <f t="shared" si="3"/>
        <v>#VALUE!</v>
      </c>
      <c r="EF12" t="s">
        <v>145</v>
      </c>
      <c r="EG12" t="s">
        <v>145</v>
      </c>
      <c r="EH12" t="e">
        <f>(DT12/DR11)*100</f>
        <v>#VALUE!</v>
      </c>
    </row>
    <row r="13" spans="1:138" x14ac:dyDescent="0.35">
      <c r="A13" t="s">
        <v>144</v>
      </c>
      <c r="B13" s="7">
        <v>1989</v>
      </c>
      <c r="C13">
        <f>MacroData!D13</f>
        <v>388.21600000000001</v>
      </c>
      <c r="D13">
        <f>MacroData!E13</f>
        <v>98.266000000000005</v>
      </c>
      <c r="E13">
        <f>MacroData!F13</f>
        <v>99.718999999999994</v>
      </c>
      <c r="F13">
        <f>MacroData!G13</f>
        <v>97006000000</v>
      </c>
      <c r="G13">
        <f>MacroData!H13</f>
        <v>381637662044.573</v>
      </c>
      <c r="H13">
        <f>MacroData!I13</f>
        <v>388216000000</v>
      </c>
      <c r="I13">
        <f>MacroData!J13</f>
        <v>739991000000</v>
      </c>
      <c r="J13">
        <f>MacroData!K13</f>
        <v>17.611999999999998</v>
      </c>
      <c r="K13">
        <f>MacroData!L13</f>
        <v>13.407999999999999</v>
      </c>
      <c r="L13">
        <f>MacroData!M13</f>
        <v>380.68222045898438</v>
      </c>
      <c r="M13">
        <f>MacroData!N13</f>
        <v>199.73069763183594</v>
      </c>
      <c r="N13">
        <f>MacroData!O13</f>
        <v>16814420</v>
      </c>
      <c r="O13">
        <f>MacroData!P13</f>
        <v>-7678511525.545269</v>
      </c>
      <c r="P13">
        <f>MacroData!Q13</f>
        <v>75427971823.707031</v>
      </c>
      <c r="Q13">
        <f>MacroData!R13</f>
        <v>148354000000</v>
      </c>
      <c r="R13">
        <f>MacroData!S13</f>
        <v>664563028176.29297</v>
      </c>
      <c r="S13">
        <f>MacroData!T13</f>
        <v>132641000000</v>
      </c>
      <c r="T13">
        <f>MacroData!U13</f>
        <v>388052000000</v>
      </c>
      <c r="U13">
        <f>MacroData!V13</f>
        <v>6.1749999999999998</v>
      </c>
      <c r="V13">
        <f>MacroData!W13</f>
        <v>927.17000000000007</v>
      </c>
      <c r="W13">
        <f>MacroData!X13</f>
        <v>79.953000000000003</v>
      </c>
      <c r="X13">
        <f>MacroData!Y13</f>
        <v>228057509484.66299</v>
      </c>
      <c r="Y13">
        <f>MacroData!Z13</f>
        <v>212040000000</v>
      </c>
      <c r="Z13">
        <f>MacroData!AA13</f>
        <v>128351653653.06799</v>
      </c>
      <c r="AA13">
        <f>MacroData!AB13</f>
        <v>19928653653.068001</v>
      </c>
      <c r="AB13">
        <f>MacroData!AC13</f>
        <v>23484000000</v>
      </c>
      <c r="AC13">
        <f>MacroData!AD13</f>
        <v>136222000000</v>
      </c>
      <c r="AD13">
        <f>MacroData!AE13</f>
        <v>15713000000</v>
      </c>
      <c r="AE13">
        <f>MacroData!AF13</f>
        <v>0.62439466479064698</v>
      </c>
      <c r="AF13">
        <f>MacroData!AG13</f>
        <v>55.724509648396399</v>
      </c>
      <c r="AG13">
        <f>MacroData!AH13</f>
        <v>0</v>
      </c>
      <c r="AH13">
        <f>MacroData!AI13</f>
        <v>0</v>
      </c>
      <c r="AI13">
        <f>MacroData!AJ13</f>
        <v>0</v>
      </c>
      <c r="AJ13">
        <f>MacroData!AK13</f>
        <v>1</v>
      </c>
      <c r="AK13">
        <f>MacroData!AL13</f>
        <v>0</v>
      </c>
      <c r="AL13">
        <f>MacroData!AM13</f>
        <v>1.0208334999999999</v>
      </c>
      <c r="AM13">
        <f>MacroData!AN13</f>
        <v>4.1011904761904763</v>
      </c>
      <c r="AN13" s="31">
        <f>GDP!C14+GDP!J14</f>
        <v>0</v>
      </c>
      <c r="AO13">
        <f>GDP!D14+GDP!K14</f>
        <v>0</v>
      </c>
      <c r="AP13">
        <f>GDP!E14+GDP!L14</f>
        <v>0</v>
      </c>
      <c r="AQ13">
        <f>GDP!F14+GDP!M14</f>
        <v>0</v>
      </c>
      <c r="AR13">
        <f>GDP!G14+GDP!N14</f>
        <v>0</v>
      </c>
      <c r="AS13">
        <f>GDP!H14+GDP!O14</f>
        <v>0</v>
      </c>
      <c r="AT13" s="7">
        <f>GDP!I14+GDP!P14</f>
        <v>0</v>
      </c>
      <c r="AU13">
        <f>GDP!AE14</f>
        <v>0</v>
      </c>
      <c r="AV13">
        <f>GDP!AF14</f>
        <v>0</v>
      </c>
      <c r="AW13">
        <f>GDP!AG14</f>
        <v>0</v>
      </c>
      <c r="AX13">
        <f>GDP!AH14</f>
        <v>0</v>
      </c>
      <c r="AY13">
        <f>GDP!AI14</f>
        <v>0</v>
      </c>
      <c r="AZ13">
        <f>GDP!AJ14</f>
        <v>0</v>
      </c>
      <c r="BA13" s="7">
        <f>GDP!AK14</f>
        <v>0</v>
      </c>
      <c r="BB13">
        <f>GDP!AS14</f>
        <v>0</v>
      </c>
      <c r="BC13">
        <f>GDP!AT14</f>
        <v>0</v>
      </c>
      <c r="BD13">
        <f>GDP!AU14</f>
        <v>0</v>
      </c>
      <c r="BE13">
        <f>GDP!AV14</f>
        <v>0</v>
      </c>
      <c r="BF13">
        <f>GDP!AW14</f>
        <v>0</v>
      </c>
      <c r="BG13">
        <f>GDP!AX14</f>
        <v>0</v>
      </c>
      <c r="BH13" s="7">
        <f>GDP!AY14</f>
        <v>0</v>
      </c>
      <c r="BI13">
        <f>GDP!AZ14</f>
        <v>0</v>
      </c>
      <c r="BJ13">
        <f>GDP!BA14</f>
        <v>0</v>
      </c>
      <c r="BK13">
        <f>GDP!BB14</f>
        <v>0</v>
      </c>
      <c r="BL13">
        <f>GDP!BC14</f>
        <v>0</v>
      </c>
      <c r="BM13">
        <f>GDP!BD14</f>
        <v>0</v>
      </c>
      <c r="BN13">
        <f>GDP!BE14</f>
        <v>0</v>
      </c>
      <c r="BO13" s="7">
        <f>GDP!BF14</f>
        <v>0</v>
      </c>
      <c r="BP13">
        <f>GDP!BG14+GDP!BN14+GDP!BU14</f>
        <v>0</v>
      </c>
      <c r="BQ13">
        <f>GDP!BH14+GDP!BO14+GDP!BV14</f>
        <v>0</v>
      </c>
      <c r="BR13">
        <f>GDP!BI14+GDP!BP14+GDP!BW14</f>
        <v>0</v>
      </c>
      <c r="BS13">
        <f>GDP!BJ14+GDP!BQ14+GDP!BX14</f>
        <v>0</v>
      </c>
      <c r="BT13">
        <f>GDP!BK14+GDP!BR14+GDP!BY14</f>
        <v>0</v>
      </c>
      <c r="BU13">
        <f>GDP!BL14+GDP!BS14+GDP!BZ14</f>
        <v>0</v>
      </c>
      <c r="BV13" s="7">
        <f>GDP!BM14+GDP!BT14+GDP!CA14</f>
        <v>0</v>
      </c>
      <c r="BW13">
        <f>GDP!CB14</f>
        <v>0</v>
      </c>
      <c r="BX13">
        <f>GDP!CC14</f>
        <v>0</v>
      </c>
      <c r="BY13">
        <f>GDP!CD14</f>
        <v>0</v>
      </c>
      <c r="BZ13">
        <f>GDP!CE14</f>
        <v>0</v>
      </c>
      <c r="CA13">
        <f>GDP!CF14</f>
        <v>0</v>
      </c>
      <c r="CB13">
        <f>GDP!CG14</f>
        <v>0</v>
      </c>
      <c r="CC13" s="7">
        <f>GDP!CH14</f>
        <v>0</v>
      </c>
      <c r="CD13">
        <f>GDP!CI14</f>
        <v>0</v>
      </c>
      <c r="CE13">
        <f>GDP!CJ14</f>
        <v>0</v>
      </c>
      <c r="CF13">
        <f>GDP!CK14</f>
        <v>0</v>
      </c>
      <c r="CG13">
        <f>GDP!CL14</f>
        <v>0</v>
      </c>
      <c r="CH13">
        <f>GDP!CM14</f>
        <v>0</v>
      </c>
      <c r="CI13">
        <f>GDP!CN14</f>
        <v>0</v>
      </c>
      <c r="CJ13" s="7">
        <f>GDP!CO14</f>
        <v>0</v>
      </c>
      <c r="CK13">
        <f>GDP!CP14</f>
        <v>0</v>
      </c>
      <c r="CL13">
        <f>GDP!CQ14</f>
        <v>0</v>
      </c>
      <c r="CM13">
        <f>GDP!CR14</f>
        <v>0</v>
      </c>
      <c r="CN13">
        <f>GDP!CS14</f>
        <v>0</v>
      </c>
      <c r="CO13">
        <f>GDP!CT14</f>
        <v>0</v>
      </c>
      <c r="CP13">
        <f>GDP!CU14</f>
        <v>0</v>
      </c>
      <c r="CQ13">
        <f>GDP!CV14</f>
        <v>0</v>
      </c>
      <c r="CR13">
        <f>GDP!CW14</f>
        <v>0</v>
      </c>
      <c r="CS13">
        <f>GDP!CX14</f>
        <v>0</v>
      </c>
      <c r="CT13">
        <f>GDP!CY14</f>
        <v>0</v>
      </c>
      <c r="CU13">
        <f>GDP!CZ14</f>
        <v>0</v>
      </c>
      <c r="CV13">
        <f>GDP!DA14</f>
        <v>0</v>
      </c>
      <c r="CW13">
        <f>GDP!DB14</f>
        <v>0</v>
      </c>
      <c r="CX13" s="7">
        <f>GDP!DC14</f>
        <v>0</v>
      </c>
      <c r="CY13">
        <f>GDP!DD14</f>
        <v>0</v>
      </c>
      <c r="CZ13">
        <f>GDP!DE14</f>
        <v>0</v>
      </c>
      <c r="DA13">
        <f>GDP!DF14</f>
        <v>0</v>
      </c>
      <c r="DB13">
        <f>GDP!DG14</f>
        <v>0</v>
      </c>
      <c r="DC13">
        <f>GDP!DH14</f>
        <v>0</v>
      </c>
      <c r="DD13">
        <f>GDP!DI14</f>
        <v>0</v>
      </c>
      <c r="DE13" s="7">
        <f>GDP!DJ14</f>
        <v>0</v>
      </c>
      <c r="DF13">
        <f>GDP!DU14</f>
        <v>0</v>
      </c>
      <c r="DG13" s="7">
        <f>GDP!DV14</f>
        <v>0</v>
      </c>
      <c r="DH13">
        <f>GDP!DW14</f>
        <v>0</v>
      </c>
      <c r="DI13">
        <f>GDP!EA14</f>
        <v>0</v>
      </c>
      <c r="DJ13">
        <f>GDP!EB14</f>
        <v>0</v>
      </c>
      <c r="DK13">
        <f>GDP!EC14</f>
        <v>0</v>
      </c>
      <c r="DL13">
        <f>GDP!ED14</f>
        <v>0</v>
      </c>
      <c r="DM13">
        <f>GDP!EE14</f>
        <v>0</v>
      </c>
      <c r="DN13">
        <f>GDP!DY14</f>
        <v>0</v>
      </c>
      <c r="DO13">
        <f>GDP!DZ14</f>
        <v>0</v>
      </c>
      <c r="DP13" s="84">
        <v>22.769972599999999</v>
      </c>
      <c r="DQ13" t="s">
        <v>145</v>
      </c>
      <c r="DR13">
        <v>17.054221154421999</v>
      </c>
      <c r="DS13" t="s">
        <v>145</v>
      </c>
      <c r="DT13">
        <v>1.9054844724</v>
      </c>
      <c r="DU13">
        <v>-0.5943547854000002</v>
      </c>
      <c r="DV13">
        <v>-2.4998392578000002</v>
      </c>
      <c r="DW13">
        <v>32.515168459599998</v>
      </c>
      <c r="DX13">
        <v>33.109523244999998</v>
      </c>
      <c r="DY13">
        <v>1698210792.7967</v>
      </c>
      <c r="DZ13">
        <v>9512000000</v>
      </c>
      <c r="EA13">
        <f t="shared" si="0"/>
        <v>0.43743967090400704</v>
      </c>
      <c r="EB13">
        <f t="shared" si="1"/>
        <v>2.4501823726997345</v>
      </c>
      <c r="EC13">
        <f t="shared" si="2"/>
        <v>-2.0127427017957276</v>
      </c>
      <c r="ED13">
        <v>110325892970.091</v>
      </c>
      <c r="EE13">
        <f t="shared" si="3"/>
        <v>28.418687784658797</v>
      </c>
      <c r="EF13">
        <v>12460000000</v>
      </c>
      <c r="EG13">
        <v>66914000000</v>
      </c>
      <c r="EH13" t="e">
        <f>(DT13/DR12)*100</f>
        <v>#VALUE!</v>
      </c>
    </row>
    <row r="14" spans="1:138" x14ac:dyDescent="0.35">
      <c r="A14" t="s">
        <v>144</v>
      </c>
      <c r="B14" s="7">
        <v>1990</v>
      </c>
      <c r="C14">
        <f>MacroData!D14</f>
        <v>413.27700000000004</v>
      </c>
      <c r="D14">
        <f>MacroData!E14</f>
        <v>97.201999999999998</v>
      </c>
      <c r="E14">
        <f>MacroData!F14</f>
        <v>97.745000000000005</v>
      </c>
      <c r="F14">
        <f>MacroData!G14</f>
        <v>102917000000</v>
      </c>
      <c r="G14">
        <f>MacroData!H14</f>
        <v>414150638434.51501</v>
      </c>
      <c r="H14">
        <f>MacroData!I14</f>
        <v>413277000000</v>
      </c>
      <c r="I14">
        <f>MacroData!J14</f>
        <v>750246000000</v>
      </c>
      <c r="J14">
        <f>MacroData!K14</f>
        <v>14.542999999999999</v>
      </c>
      <c r="K14">
        <f>MacroData!L14</f>
        <v>13.18</v>
      </c>
      <c r="L14">
        <f>MacroData!M14</f>
        <v>388.344482421875</v>
      </c>
      <c r="M14">
        <f>MacroData!N14</f>
        <v>179.74916076660156</v>
      </c>
      <c r="N14">
        <f>MacroData!O14</f>
        <v>17065130</v>
      </c>
      <c r="O14">
        <f>MacroData!P14</f>
        <v>-3230845745.3877048</v>
      </c>
      <c r="P14">
        <f>MacroData!Q14</f>
        <v>84674852140.015015</v>
      </c>
      <c r="Q14">
        <f>MacroData!R14</f>
        <v>138909000000</v>
      </c>
      <c r="R14">
        <f>MacroData!S14</f>
        <v>665571147859.98499</v>
      </c>
      <c r="S14">
        <f>MacroData!T14</f>
        <v>123143000000</v>
      </c>
      <c r="T14">
        <f>MacroData!U14</f>
        <v>397741000000</v>
      </c>
      <c r="U14">
        <f>MacroData!V14</f>
        <v>6.9260000000000002</v>
      </c>
      <c r="V14">
        <f>MacroData!W14</f>
        <v>812.92000000000007</v>
      </c>
      <c r="W14">
        <f>MacroData!X14</f>
        <v>80.132999999999996</v>
      </c>
      <c r="X14">
        <f>MacroData!Y14</f>
        <v>237561181031.43399</v>
      </c>
      <c r="Y14">
        <f>MacroData!Z14</f>
        <v>231524000000</v>
      </c>
      <c r="Z14">
        <f>MacroData!AA14</f>
        <v>136614693151.34599</v>
      </c>
      <c r="AA14">
        <f>MacroData!AB14</f>
        <v>21914693151.346001</v>
      </c>
      <c r="AB14">
        <f>MacroData!AC14</f>
        <v>27154000000</v>
      </c>
      <c r="AC14">
        <f>MacroData!AD14</f>
        <v>141074000000</v>
      </c>
      <c r="AD14">
        <f>MacroData!AE14</f>
        <v>15766000000</v>
      </c>
      <c r="AE14">
        <f>MacroData!AF14</f>
        <v>-0.29883105036089602</v>
      </c>
      <c r="AF14">
        <f>MacroData!AG14</f>
        <v>59.776940903823899</v>
      </c>
      <c r="AG14">
        <f>MacroData!AH14</f>
        <v>0</v>
      </c>
      <c r="AH14">
        <f>MacroData!AI14</f>
        <v>0</v>
      </c>
      <c r="AI14">
        <f>MacroData!AJ14</f>
        <v>1</v>
      </c>
      <c r="AJ14">
        <f>MacroData!AK14</f>
        <v>1</v>
      </c>
      <c r="AK14">
        <f>MacroData!AL14</f>
        <v>1</v>
      </c>
      <c r="AL14">
        <f>MacroData!AM14</f>
        <v>1.0208334999999999</v>
      </c>
      <c r="AM14">
        <f>MacroData!AN14</f>
        <v>4.1011904761904763</v>
      </c>
      <c r="AN14" s="31">
        <f>GDP!C15+GDP!J15</f>
        <v>0</v>
      </c>
      <c r="AO14">
        <f>GDP!D15+GDP!K15</f>
        <v>0</v>
      </c>
      <c r="AP14">
        <f>GDP!E15+GDP!L15</f>
        <v>0</v>
      </c>
      <c r="AQ14">
        <f>GDP!F15+GDP!M15</f>
        <v>0</v>
      </c>
      <c r="AR14">
        <f>GDP!G15+GDP!N15</f>
        <v>0</v>
      </c>
      <c r="AS14">
        <f>GDP!H15+GDP!O15</f>
        <v>0</v>
      </c>
      <c r="AT14" s="7">
        <f>GDP!I15+GDP!P15</f>
        <v>0</v>
      </c>
      <c r="AU14">
        <f>GDP!AE15</f>
        <v>0</v>
      </c>
      <c r="AV14">
        <f>GDP!AF15</f>
        <v>0</v>
      </c>
      <c r="AW14">
        <f>GDP!AG15</f>
        <v>0</v>
      </c>
      <c r="AX14">
        <f>GDP!AH15</f>
        <v>0</v>
      </c>
      <c r="AY14">
        <f>GDP!AI15</f>
        <v>0</v>
      </c>
      <c r="AZ14">
        <f>GDP!AJ15</f>
        <v>0</v>
      </c>
      <c r="BA14" s="7">
        <f>GDP!AK15</f>
        <v>0</v>
      </c>
      <c r="BB14">
        <f>GDP!AS15</f>
        <v>0</v>
      </c>
      <c r="BC14">
        <f>GDP!AT15</f>
        <v>0</v>
      </c>
      <c r="BD14">
        <f>GDP!AU15</f>
        <v>0</v>
      </c>
      <c r="BE14">
        <f>GDP!AV15</f>
        <v>0</v>
      </c>
      <c r="BF14">
        <f>GDP!AW15</f>
        <v>0</v>
      </c>
      <c r="BG14">
        <f>GDP!AX15</f>
        <v>0</v>
      </c>
      <c r="BH14" s="7">
        <f>GDP!AY15</f>
        <v>0</v>
      </c>
      <c r="BI14">
        <f>GDP!AZ15</f>
        <v>0</v>
      </c>
      <c r="BJ14">
        <f>GDP!BA15</f>
        <v>0</v>
      </c>
      <c r="BK14">
        <f>GDP!BB15</f>
        <v>0</v>
      </c>
      <c r="BL14">
        <f>GDP!BC15</f>
        <v>0</v>
      </c>
      <c r="BM14">
        <f>GDP!BD15</f>
        <v>0</v>
      </c>
      <c r="BN14">
        <f>GDP!BE15</f>
        <v>0</v>
      </c>
      <c r="BO14" s="7">
        <f>GDP!BF15</f>
        <v>0</v>
      </c>
      <c r="BP14">
        <f>GDP!BG15+GDP!BN15+GDP!BU15</f>
        <v>0</v>
      </c>
      <c r="BQ14">
        <f>GDP!BH15+GDP!BO15+GDP!BV15</f>
        <v>0</v>
      </c>
      <c r="BR14">
        <f>GDP!BI15+GDP!BP15+GDP!BW15</f>
        <v>0</v>
      </c>
      <c r="BS14">
        <f>GDP!BJ15+GDP!BQ15+GDP!BX15</f>
        <v>0</v>
      </c>
      <c r="BT14">
        <f>GDP!BK15+GDP!BR15+GDP!BY15</f>
        <v>0</v>
      </c>
      <c r="BU14">
        <f>GDP!BL15+GDP!BS15+GDP!BZ15</f>
        <v>0</v>
      </c>
      <c r="BV14" s="7">
        <f>GDP!BM15+GDP!BT15+GDP!CA15</f>
        <v>0</v>
      </c>
      <c r="BW14">
        <f>GDP!CB15</f>
        <v>0</v>
      </c>
      <c r="BX14">
        <f>GDP!CC15</f>
        <v>0</v>
      </c>
      <c r="BY14">
        <f>GDP!CD15</f>
        <v>0</v>
      </c>
      <c r="BZ14">
        <f>GDP!CE15</f>
        <v>0</v>
      </c>
      <c r="CA14">
        <f>GDP!CF15</f>
        <v>0</v>
      </c>
      <c r="CB14">
        <f>GDP!CG15</f>
        <v>0</v>
      </c>
      <c r="CC14" s="7">
        <f>GDP!CH15</f>
        <v>0</v>
      </c>
      <c r="CD14">
        <f>GDP!CI15</f>
        <v>0</v>
      </c>
      <c r="CE14">
        <f>GDP!CJ15</f>
        <v>0</v>
      </c>
      <c r="CF14">
        <f>GDP!CK15</f>
        <v>0</v>
      </c>
      <c r="CG14">
        <f>GDP!CL15</f>
        <v>0</v>
      </c>
      <c r="CH14">
        <f>GDP!CM15</f>
        <v>0</v>
      </c>
      <c r="CI14">
        <f>GDP!CN15</f>
        <v>0</v>
      </c>
      <c r="CJ14" s="7">
        <f>GDP!CO15</f>
        <v>0</v>
      </c>
      <c r="CK14">
        <f>GDP!CP15</f>
        <v>0</v>
      </c>
      <c r="CL14">
        <f>GDP!CQ15</f>
        <v>0</v>
      </c>
      <c r="CM14">
        <f>GDP!CR15</f>
        <v>0</v>
      </c>
      <c r="CN14">
        <f>GDP!CS15</f>
        <v>0</v>
      </c>
      <c r="CO14">
        <f>GDP!CT15</f>
        <v>0</v>
      </c>
      <c r="CP14">
        <f>GDP!CU15</f>
        <v>0</v>
      </c>
      <c r="CQ14">
        <f>GDP!CV15</f>
        <v>0</v>
      </c>
      <c r="CR14">
        <f>GDP!CW15</f>
        <v>0</v>
      </c>
      <c r="CS14">
        <f>GDP!CX15</f>
        <v>0</v>
      </c>
      <c r="CT14">
        <f>GDP!CY15</f>
        <v>0</v>
      </c>
      <c r="CU14">
        <f>GDP!CZ15</f>
        <v>0</v>
      </c>
      <c r="CV14">
        <f>GDP!DA15</f>
        <v>0</v>
      </c>
      <c r="CW14">
        <f>GDP!DB15</f>
        <v>0</v>
      </c>
      <c r="CX14" s="7">
        <f>GDP!DC15</f>
        <v>0</v>
      </c>
      <c r="CY14">
        <f>GDP!DD15</f>
        <v>0</v>
      </c>
      <c r="CZ14">
        <f>GDP!DE15</f>
        <v>0</v>
      </c>
      <c r="DA14">
        <f>GDP!DF15</f>
        <v>0</v>
      </c>
      <c r="DB14">
        <f>GDP!DG15</f>
        <v>0</v>
      </c>
      <c r="DC14">
        <f>GDP!DH15</f>
        <v>0</v>
      </c>
      <c r="DD14">
        <f>GDP!DI15</f>
        <v>0</v>
      </c>
      <c r="DE14" s="7">
        <f>GDP!DJ15</f>
        <v>0</v>
      </c>
      <c r="DF14">
        <f>GDP!DU15</f>
        <v>0</v>
      </c>
      <c r="DG14" s="7">
        <f>GDP!DV15</f>
        <v>0</v>
      </c>
      <c r="DH14">
        <f>GDP!DW15</f>
        <v>0</v>
      </c>
      <c r="DI14">
        <f>GDP!EA15</f>
        <v>0</v>
      </c>
      <c r="DJ14">
        <f>GDP!EB15</f>
        <v>0</v>
      </c>
      <c r="DK14">
        <f>GDP!EC15</f>
        <v>0</v>
      </c>
      <c r="DL14">
        <f>GDP!ED15</f>
        <v>0</v>
      </c>
      <c r="DM14">
        <f>GDP!EE15</f>
        <v>0</v>
      </c>
      <c r="DN14">
        <f>GDP!DY15</f>
        <v>0</v>
      </c>
      <c r="DO14">
        <f>GDP!DZ15</f>
        <v>0</v>
      </c>
      <c r="DP14" s="84">
        <v>21.5777027</v>
      </c>
      <c r="DQ14" t="s">
        <v>145</v>
      </c>
      <c r="DR14">
        <v>16.453280977759</v>
      </c>
      <c r="DS14" t="s">
        <v>145</v>
      </c>
      <c r="DT14">
        <v>1.5617561843000001</v>
      </c>
      <c r="DU14">
        <v>0.33202119719999956</v>
      </c>
      <c r="DV14">
        <v>-1.2297349871000005</v>
      </c>
      <c r="DW14">
        <v>33.432537233600002</v>
      </c>
      <c r="DX14">
        <v>33.100516036400002</v>
      </c>
      <c r="DY14">
        <v>2351041710.0223498</v>
      </c>
      <c r="DZ14">
        <v>10447000000</v>
      </c>
      <c r="EA14">
        <f t="shared" si="0"/>
        <v>0.56887794627389132</v>
      </c>
      <c r="EB14">
        <f t="shared" si="1"/>
        <v>2.5278445207451661</v>
      </c>
      <c r="EC14">
        <f t="shared" si="2"/>
        <v>-1.9589665744712748</v>
      </c>
      <c r="ED14">
        <v>122571492798.379</v>
      </c>
      <c r="EE14">
        <f t="shared" si="3"/>
        <v>29.658435576714648</v>
      </c>
      <c r="EF14">
        <v>12972000000</v>
      </c>
      <c r="EG14">
        <v>73502000000</v>
      </c>
      <c r="EH14">
        <f t="shared" si="4"/>
        <v>9.1575931269957245</v>
      </c>
    </row>
    <row r="15" spans="1:138" x14ac:dyDescent="0.35">
      <c r="A15" t="s">
        <v>144</v>
      </c>
      <c r="B15" s="7">
        <v>1991</v>
      </c>
      <c r="C15">
        <f>MacroData!D15</f>
        <v>416.29500000000002</v>
      </c>
      <c r="D15">
        <f>MacroData!E15</f>
        <v>97.947999999999993</v>
      </c>
      <c r="E15">
        <f>MacroData!F15</f>
        <v>98.659000000000006</v>
      </c>
      <c r="F15">
        <f>MacroData!G15</f>
        <v>128444000000</v>
      </c>
      <c r="G15">
        <f>MacroData!H15</f>
        <v>434652937782.33502</v>
      </c>
      <c r="H15">
        <f>MacroData!I15</f>
        <v>416295000000</v>
      </c>
      <c r="I15">
        <f>MacroData!J15</f>
        <v>740155000000</v>
      </c>
      <c r="J15">
        <f>MacroData!K15</f>
        <v>10.226000000000001</v>
      </c>
      <c r="K15">
        <f>MacroData!L15</f>
        <v>10.691000000000001</v>
      </c>
      <c r="L15">
        <f>MacroData!M15</f>
        <v>394.61911010742188</v>
      </c>
      <c r="M15">
        <f>MacroData!N15</f>
        <v>156.9530029296875</v>
      </c>
      <c r="N15">
        <f>MacroData!O15</f>
        <v>17284040</v>
      </c>
      <c r="O15">
        <f>MacroData!P15</f>
        <v>959716293.43806648</v>
      </c>
      <c r="P15">
        <f>MacroData!Q15</f>
        <v>83237065923.030029</v>
      </c>
      <c r="Q15">
        <f>MacroData!R15</f>
        <v>125700000000</v>
      </c>
      <c r="R15">
        <f>MacroData!S15</f>
        <v>656917934076.96997</v>
      </c>
      <c r="S15">
        <f>MacroData!T15</f>
        <v>108662000000</v>
      </c>
      <c r="T15">
        <f>MacroData!U15</f>
        <v>402059000000</v>
      </c>
      <c r="U15">
        <f>MacroData!V15</f>
        <v>9.5790000000000006</v>
      </c>
      <c r="V15">
        <f>MacroData!W15</f>
        <v>1131.8800000000001</v>
      </c>
      <c r="W15">
        <f>MacroData!X15</f>
        <v>80.709000000000003</v>
      </c>
      <c r="X15">
        <f>MacroData!Y15</f>
        <v>240093374453.595</v>
      </c>
      <c r="Y15">
        <f>MacroData!Z15</f>
        <v>242898000000</v>
      </c>
      <c r="Z15">
        <f>MacroData!AA15</f>
        <v>137009330548.138</v>
      </c>
      <c r="AA15">
        <f>MacroData!AB15</f>
        <v>23328330548.138</v>
      </c>
      <c r="AB15">
        <f>MacroData!AC15</f>
        <v>31234000000</v>
      </c>
      <c r="AC15">
        <f>MacroData!AD15</f>
        <v>145439000000</v>
      </c>
      <c r="AD15">
        <f>MacroData!AE15</f>
        <v>17038000000</v>
      </c>
      <c r="AE15">
        <f>MacroData!AF15</f>
        <v>-2.8652758260368199</v>
      </c>
      <c r="AF15">
        <f>MacroData!AG15</f>
        <v>61.703360370799501</v>
      </c>
      <c r="AG15">
        <f>MacroData!AH15</f>
        <v>0</v>
      </c>
      <c r="AH15">
        <f>MacroData!AI15</f>
        <v>0</v>
      </c>
      <c r="AI15">
        <f>MacroData!AJ15</f>
        <v>0</v>
      </c>
      <c r="AJ15">
        <f>MacroData!AK15</f>
        <v>1</v>
      </c>
      <c r="AK15">
        <f>MacroData!AL15</f>
        <v>1</v>
      </c>
      <c r="AL15">
        <f>MacroData!AM15</f>
        <v>1.0208334999999999</v>
      </c>
      <c r="AM15">
        <f>MacroData!AN15</f>
        <v>3.8154761904761907</v>
      </c>
      <c r="AN15" s="31">
        <f>GDP!C16+GDP!J16</f>
        <v>0</v>
      </c>
      <c r="AO15">
        <f>GDP!D16+GDP!K16</f>
        <v>0</v>
      </c>
      <c r="AP15">
        <f>GDP!E16+GDP!L16</f>
        <v>0</v>
      </c>
      <c r="AQ15">
        <f>GDP!F16+GDP!M16</f>
        <v>0</v>
      </c>
      <c r="AR15">
        <f>GDP!G16+GDP!N16</f>
        <v>0</v>
      </c>
      <c r="AS15">
        <f>GDP!H16+GDP!O16</f>
        <v>0</v>
      </c>
      <c r="AT15" s="7">
        <f>GDP!I16+GDP!P16</f>
        <v>0</v>
      </c>
      <c r="AU15">
        <f>GDP!AE16</f>
        <v>0</v>
      </c>
      <c r="AV15">
        <f>GDP!AF16</f>
        <v>0</v>
      </c>
      <c r="AW15">
        <f>GDP!AG16</f>
        <v>0</v>
      </c>
      <c r="AX15">
        <f>GDP!AH16</f>
        <v>0</v>
      </c>
      <c r="AY15">
        <f>GDP!AI16</f>
        <v>0</v>
      </c>
      <c r="AZ15">
        <f>GDP!AJ16</f>
        <v>0</v>
      </c>
      <c r="BA15" s="7">
        <f>GDP!AK16</f>
        <v>0</v>
      </c>
      <c r="BB15">
        <f>GDP!AS16</f>
        <v>0</v>
      </c>
      <c r="BC15">
        <f>GDP!AT16</f>
        <v>0</v>
      </c>
      <c r="BD15">
        <f>GDP!AU16</f>
        <v>0</v>
      </c>
      <c r="BE15">
        <f>GDP!AV16</f>
        <v>0</v>
      </c>
      <c r="BF15">
        <f>GDP!AW16</f>
        <v>0</v>
      </c>
      <c r="BG15">
        <f>GDP!AX16</f>
        <v>0</v>
      </c>
      <c r="BH15" s="7">
        <f>GDP!AY16</f>
        <v>0</v>
      </c>
      <c r="BI15">
        <f>GDP!AZ16</f>
        <v>0</v>
      </c>
      <c r="BJ15">
        <f>GDP!BA16</f>
        <v>0</v>
      </c>
      <c r="BK15">
        <f>GDP!BB16</f>
        <v>0</v>
      </c>
      <c r="BL15">
        <f>GDP!BC16</f>
        <v>0</v>
      </c>
      <c r="BM15">
        <f>GDP!BD16</f>
        <v>0</v>
      </c>
      <c r="BN15">
        <f>GDP!BE16</f>
        <v>0</v>
      </c>
      <c r="BO15" s="7">
        <f>GDP!BF16</f>
        <v>0</v>
      </c>
      <c r="BP15">
        <f>GDP!BG16+GDP!BN16+GDP!BU16</f>
        <v>0</v>
      </c>
      <c r="BQ15">
        <f>GDP!BH16+GDP!BO16+GDP!BV16</f>
        <v>0</v>
      </c>
      <c r="BR15">
        <f>GDP!BI16+GDP!BP16+GDP!BW16</f>
        <v>0</v>
      </c>
      <c r="BS15">
        <f>GDP!BJ16+GDP!BQ16+GDP!BX16</f>
        <v>0</v>
      </c>
      <c r="BT15">
        <f>GDP!BK16+GDP!BR16+GDP!BY16</f>
        <v>0</v>
      </c>
      <c r="BU15">
        <f>GDP!BL16+GDP!BS16+GDP!BZ16</f>
        <v>0</v>
      </c>
      <c r="BV15" s="7">
        <f>GDP!BM16+GDP!BT16+GDP!CA16</f>
        <v>0</v>
      </c>
      <c r="BW15">
        <f>GDP!CB16</f>
        <v>0</v>
      </c>
      <c r="BX15">
        <f>GDP!CC16</f>
        <v>0</v>
      </c>
      <c r="BY15">
        <f>GDP!CD16</f>
        <v>0</v>
      </c>
      <c r="BZ15">
        <f>GDP!CE16</f>
        <v>0</v>
      </c>
      <c r="CA15">
        <f>GDP!CF16</f>
        <v>0</v>
      </c>
      <c r="CB15">
        <f>GDP!CG16</f>
        <v>0</v>
      </c>
      <c r="CC15" s="7">
        <f>GDP!CH16</f>
        <v>0</v>
      </c>
      <c r="CD15">
        <f>GDP!CI16</f>
        <v>0</v>
      </c>
      <c r="CE15">
        <f>GDP!CJ16</f>
        <v>0</v>
      </c>
      <c r="CF15">
        <f>GDP!CK16</f>
        <v>0</v>
      </c>
      <c r="CG15">
        <f>GDP!CL16</f>
        <v>0</v>
      </c>
      <c r="CH15">
        <f>GDP!CM16</f>
        <v>0</v>
      </c>
      <c r="CI15">
        <f>GDP!CN16</f>
        <v>0</v>
      </c>
      <c r="CJ15" s="7">
        <f>GDP!CO16</f>
        <v>0</v>
      </c>
      <c r="CK15">
        <f>GDP!CP16</f>
        <v>0</v>
      </c>
      <c r="CL15">
        <f>GDP!CQ16</f>
        <v>0</v>
      </c>
      <c r="CM15">
        <f>GDP!CR16</f>
        <v>0</v>
      </c>
      <c r="CN15">
        <f>GDP!CS16</f>
        <v>0</v>
      </c>
      <c r="CO15">
        <f>GDP!CT16</f>
        <v>0</v>
      </c>
      <c r="CP15">
        <f>GDP!CU16</f>
        <v>0</v>
      </c>
      <c r="CQ15">
        <f>GDP!CV16</f>
        <v>0</v>
      </c>
      <c r="CR15">
        <f>GDP!CW16</f>
        <v>0</v>
      </c>
      <c r="CS15">
        <f>GDP!CX16</f>
        <v>0</v>
      </c>
      <c r="CT15">
        <f>GDP!CY16</f>
        <v>0</v>
      </c>
      <c r="CU15">
        <f>GDP!CZ16</f>
        <v>0</v>
      </c>
      <c r="CV15">
        <f>GDP!DA16</f>
        <v>0</v>
      </c>
      <c r="CW15">
        <f>GDP!DB16</f>
        <v>0</v>
      </c>
      <c r="CX15" s="7">
        <f>GDP!DC16</f>
        <v>0</v>
      </c>
      <c r="CY15">
        <f>GDP!DD16</f>
        <v>0</v>
      </c>
      <c r="CZ15">
        <f>GDP!DE16</f>
        <v>0</v>
      </c>
      <c r="DA15">
        <f>GDP!DF16</f>
        <v>0</v>
      </c>
      <c r="DB15">
        <f>GDP!DG16</f>
        <v>0</v>
      </c>
      <c r="DC15">
        <f>GDP!DH16</f>
        <v>0</v>
      </c>
      <c r="DD15">
        <f>GDP!DI16</f>
        <v>0</v>
      </c>
      <c r="DE15" s="7">
        <f>GDP!DJ16</f>
        <v>0</v>
      </c>
      <c r="DF15">
        <f>GDP!DU16</f>
        <v>0</v>
      </c>
      <c r="DG15" s="7">
        <f>GDP!DV16</f>
        <v>0</v>
      </c>
      <c r="DH15">
        <f>GDP!DW16</f>
        <v>0</v>
      </c>
      <c r="DI15">
        <f>GDP!EA16</f>
        <v>0</v>
      </c>
      <c r="DJ15">
        <f>GDP!EB16</f>
        <v>0</v>
      </c>
      <c r="DK15">
        <f>GDP!EC16</f>
        <v>0</v>
      </c>
      <c r="DL15">
        <f>GDP!ED16</f>
        <v>0</v>
      </c>
      <c r="DM15">
        <f>GDP!EE16</f>
        <v>0</v>
      </c>
      <c r="DN15">
        <f>GDP!DY16</f>
        <v>0</v>
      </c>
      <c r="DO15">
        <f>GDP!DZ16</f>
        <v>0</v>
      </c>
      <c r="DP15" s="84">
        <v>22.914083999999999</v>
      </c>
      <c r="DQ15" t="s">
        <v>145</v>
      </c>
      <c r="DR15">
        <v>21.654705581232999</v>
      </c>
      <c r="DS15" t="s">
        <v>145</v>
      </c>
      <c r="DT15">
        <v>1.4633701655</v>
      </c>
      <c r="DU15">
        <v>2.8965133407000039</v>
      </c>
      <c r="DV15">
        <v>1.4331431752000039</v>
      </c>
      <c r="DW15">
        <v>35.829731153300003</v>
      </c>
      <c r="DX15">
        <v>32.933217812599999</v>
      </c>
      <c r="DY15">
        <v>3197313965.6170998</v>
      </c>
      <c r="DZ15">
        <v>11037000000</v>
      </c>
      <c r="EA15">
        <f t="shared" si="0"/>
        <v>0.76804044382399494</v>
      </c>
      <c r="EB15">
        <f t="shared" si="1"/>
        <v>2.6512449104601306</v>
      </c>
      <c r="EC15">
        <f t="shared" si="2"/>
        <v>-1.8832044666361356</v>
      </c>
      <c r="ED15">
        <v>133378487157.53</v>
      </c>
      <c r="EE15">
        <f t="shared" si="3"/>
        <v>32.039416076947838</v>
      </c>
      <c r="EF15">
        <v>14101000000</v>
      </c>
      <c r="EG15">
        <v>78817000000</v>
      </c>
      <c r="EH15">
        <f t="shared" si="4"/>
        <v>8.8940933269062583</v>
      </c>
    </row>
    <row r="16" spans="1:138" x14ac:dyDescent="0.35">
      <c r="A16" t="s">
        <v>144</v>
      </c>
      <c r="B16" s="7">
        <v>1992</v>
      </c>
      <c r="C16">
        <f>MacroData!D16</f>
        <v>432.05700000000002</v>
      </c>
      <c r="D16">
        <f>MacroData!E16</f>
        <v>98.602999999999994</v>
      </c>
      <c r="E16">
        <f>MacroData!F16</f>
        <v>99.658000000000001</v>
      </c>
      <c r="F16">
        <f>MacroData!G16</f>
        <v>151208000000</v>
      </c>
      <c r="G16">
        <f>MacroData!H16</f>
        <v>449939282114.88</v>
      </c>
      <c r="H16">
        <f>MacroData!I16</f>
        <v>432057000000</v>
      </c>
      <c r="I16">
        <f>MacroData!J16</f>
        <v>762070000000</v>
      </c>
      <c r="J16">
        <f>MacroData!K16</f>
        <v>6.4660000000000002</v>
      </c>
      <c r="K16">
        <f>MacroData!L16</f>
        <v>9.2200000000000006</v>
      </c>
      <c r="L16">
        <f>MacroData!M16</f>
        <v>409.21347045898438</v>
      </c>
      <c r="M16">
        <f>MacroData!N16</f>
        <v>158.49116516113281</v>
      </c>
      <c r="N16">
        <f>MacroData!O16</f>
        <v>17479000</v>
      </c>
      <c r="O16">
        <f>MacroData!P16</f>
        <v>-596364018.4640789</v>
      </c>
      <c r="P16">
        <f>MacroData!Q16</f>
        <v>88917881747.849976</v>
      </c>
      <c r="Q16">
        <f>MacroData!R16</f>
        <v>129683000000</v>
      </c>
      <c r="R16">
        <f>MacroData!S16</f>
        <v>673152118252.15002</v>
      </c>
      <c r="S16">
        <f>MacroData!T16</f>
        <v>112195000000</v>
      </c>
      <c r="T16">
        <f>MacroData!U16</f>
        <v>412936000000</v>
      </c>
      <c r="U16">
        <f>MacroData!V16</f>
        <v>10.728999999999999</v>
      </c>
      <c r="V16">
        <f>MacroData!W16</f>
        <v>1135.32</v>
      </c>
      <c r="W16">
        <f>MacroData!X16</f>
        <v>75.597999999999999</v>
      </c>
      <c r="X16">
        <f>MacroData!Y16</f>
        <v>245771091271.392</v>
      </c>
      <c r="Y16">
        <f>MacroData!Z16</f>
        <v>254390000000</v>
      </c>
      <c r="Z16">
        <f>MacroData!AA16</f>
        <v>141138669683.741</v>
      </c>
      <c r="AA16">
        <f>MacroData!AB16</f>
        <v>25512669683.741001</v>
      </c>
      <c r="AB16">
        <f>MacroData!AC16</f>
        <v>34784000000</v>
      </c>
      <c r="AC16">
        <f>MacroData!AD16</f>
        <v>146850000000</v>
      </c>
      <c r="AD16">
        <f>MacroData!AE16</f>
        <v>17488000000</v>
      </c>
      <c r="AE16">
        <f>MacroData!AF16</f>
        <v>-4.3077649476805098</v>
      </c>
      <c r="AF16">
        <f>MacroData!AG16</f>
        <v>62.311703360370799</v>
      </c>
      <c r="AG16">
        <f>MacroData!AH16</f>
        <v>0</v>
      </c>
      <c r="AH16">
        <f>MacroData!AI16</f>
        <v>0</v>
      </c>
      <c r="AI16">
        <f>MacroData!AJ16</f>
        <v>0</v>
      </c>
      <c r="AJ16">
        <f>MacroData!AK16</f>
        <v>1</v>
      </c>
      <c r="AK16">
        <f>MacroData!AL16</f>
        <v>0</v>
      </c>
      <c r="AL16">
        <f>MacroData!AM16</f>
        <v>1.0208334999999999</v>
      </c>
      <c r="AM16">
        <f>MacroData!AN16</f>
        <v>3.7383809543791275</v>
      </c>
      <c r="AN16" s="31">
        <f>GDP!C17+GDP!J17</f>
        <v>0</v>
      </c>
      <c r="AO16">
        <f>GDP!D17+GDP!K17</f>
        <v>0</v>
      </c>
      <c r="AP16">
        <f>GDP!E17+GDP!L17</f>
        <v>0</v>
      </c>
      <c r="AQ16">
        <f>GDP!F17+GDP!M17</f>
        <v>0</v>
      </c>
      <c r="AR16">
        <f>GDP!G17+GDP!N17</f>
        <v>0</v>
      </c>
      <c r="AS16">
        <f>GDP!H17+GDP!O17</f>
        <v>0</v>
      </c>
      <c r="AT16" s="7">
        <f>GDP!I17+GDP!P17</f>
        <v>0</v>
      </c>
      <c r="AU16">
        <f>GDP!AE17</f>
        <v>0</v>
      </c>
      <c r="AV16">
        <f>GDP!AF17</f>
        <v>0</v>
      </c>
      <c r="AW16">
        <f>GDP!AG17</f>
        <v>0</v>
      </c>
      <c r="AX16">
        <f>GDP!AH17</f>
        <v>0</v>
      </c>
      <c r="AY16">
        <f>GDP!AI17</f>
        <v>0</v>
      </c>
      <c r="AZ16">
        <f>GDP!AJ17</f>
        <v>0</v>
      </c>
      <c r="BA16" s="7">
        <f>GDP!AK17</f>
        <v>0</v>
      </c>
      <c r="BB16">
        <f>GDP!AS17</f>
        <v>0</v>
      </c>
      <c r="BC16">
        <f>GDP!AT17</f>
        <v>0</v>
      </c>
      <c r="BD16">
        <f>GDP!AU17</f>
        <v>0</v>
      </c>
      <c r="BE16">
        <f>GDP!AV17</f>
        <v>0</v>
      </c>
      <c r="BF16">
        <f>GDP!AW17</f>
        <v>0</v>
      </c>
      <c r="BG16">
        <f>GDP!AX17</f>
        <v>0</v>
      </c>
      <c r="BH16" s="7">
        <f>GDP!AY17</f>
        <v>0</v>
      </c>
      <c r="BI16">
        <f>GDP!AZ17</f>
        <v>0</v>
      </c>
      <c r="BJ16">
        <f>GDP!BA17</f>
        <v>0</v>
      </c>
      <c r="BK16">
        <f>GDP!BB17</f>
        <v>0</v>
      </c>
      <c r="BL16">
        <f>GDP!BC17</f>
        <v>0</v>
      </c>
      <c r="BM16">
        <f>GDP!BD17</f>
        <v>0</v>
      </c>
      <c r="BN16">
        <f>GDP!BE17</f>
        <v>0</v>
      </c>
      <c r="BO16" s="7">
        <f>GDP!BF17</f>
        <v>0</v>
      </c>
      <c r="BP16">
        <f>GDP!BG17+GDP!BN17+GDP!BU17</f>
        <v>0</v>
      </c>
      <c r="BQ16">
        <f>GDP!BH17+GDP!BO17+GDP!BV17</f>
        <v>0</v>
      </c>
      <c r="BR16">
        <f>GDP!BI17+GDP!BP17+GDP!BW17</f>
        <v>0</v>
      </c>
      <c r="BS16">
        <f>GDP!BJ17+GDP!BQ17+GDP!BX17</f>
        <v>0</v>
      </c>
      <c r="BT16">
        <f>GDP!BK17+GDP!BR17+GDP!BY17</f>
        <v>0</v>
      </c>
      <c r="BU16">
        <f>GDP!BL17+GDP!BS17+GDP!BZ17</f>
        <v>0</v>
      </c>
      <c r="BV16" s="7">
        <f>GDP!BM17+GDP!BT17+GDP!CA17</f>
        <v>0</v>
      </c>
      <c r="BW16">
        <f>GDP!CB17</f>
        <v>0</v>
      </c>
      <c r="BX16">
        <f>GDP!CC17</f>
        <v>0</v>
      </c>
      <c r="BY16">
        <f>GDP!CD17</f>
        <v>0</v>
      </c>
      <c r="BZ16">
        <f>GDP!CE17</f>
        <v>0</v>
      </c>
      <c r="CA16">
        <f>GDP!CF17</f>
        <v>0</v>
      </c>
      <c r="CB16">
        <f>GDP!CG17</f>
        <v>0</v>
      </c>
      <c r="CC16" s="7">
        <f>GDP!CH17</f>
        <v>0</v>
      </c>
      <c r="CD16">
        <f>GDP!CI17</f>
        <v>0</v>
      </c>
      <c r="CE16">
        <f>GDP!CJ17</f>
        <v>0</v>
      </c>
      <c r="CF16">
        <f>GDP!CK17</f>
        <v>0</v>
      </c>
      <c r="CG16">
        <f>GDP!CL17</f>
        <v>0</v>
      </c>
      <c r="CH16">
        <f>GDP!CM17</f>
        <v>0</v>
      </c>
      <c r="CI16">
        <f>GDP!CN17</f>
        <v>0</v>
      </c>
      <c r="CJ16" s="7">
        <f>GDP!CO17</f>
        <v>0</v>
      </c>
      <c r="CK16">
        <f>GDP!CP17</f>
        <v>0</v>
      </c>
      <c r="CL16">
        <f>GDP!CQ17</f>
        <v>0</v>
      </c>
      <c r="CM16">
        <f>GDP!CR17</f>
        <v>0</v>
      </c>
      <c r="CN16">
        <f>GDP!CS17</f>
        <v>0</v>
      </c>
      <c r="CO16">
        <f>GDP!CT17</f>
        <v>0</v>
      </c>
      <c r="CP16">
        <f>GDP!CU17</f>
        <v>0</v>
      </c>
      <c r="CQ16">
        <f>GDP!CV17</f>
        <v>0</v>
      </c>
      <c r="CR16">
        <f>GDP!CW17</f>
        <v>0</v>
      </c>
      <c r="CS16">
        <f>GDP!CX17</f>
        <v>0</v>
      </c>
      <c r="CT16">
        <f>GDP!CY17</f>
        <v>0</v>
      </c>
      <c r="CU16">
        <f>GDP!CZ17</f>
        <v>0</v>
      </c>
      <c r="CV16">
        <f>GDP!DA17</f>
        <v>0</v>
      </c>
      <c r="CW16">
        <f>GDP!DB17</f>
        <v>0</v>
      </c>
      <c r="CX16" s="7">
        <f>GDP!DC17</f>
        <v>0</v>
      </c>
      <c r="CY16">
        <f>GDP!DD17</f>
        <v>0</v>
      </c>
      <c r="CZ16">
        <f>GDP!DE17</f>
        <v>0</v>
      </c>
      <c r="DA16">
        <f>GDP!DF17</f>
        <v>0</v>
      </c>
      <c r="DB16">
        <f>GDP!DG17</f>
        <v>0</v>
      </c>
      <c r="DC16">
        <f>GDP!DH17</f>
        <v>0</v>
      </c>
      <c r="DD16">
        <f>GDP!DI17</f>
        <v>0</v>
      </c>
      <c r="DE16" s="7">
        <f>GDP!DJ17</f>
        <v>0</v>
      </c>
      <c r="DF16">
        <f>GDP!DU17</f>
        <v>0</v>
      </c>
      <c r="DG16" s="7">
        <f>GDP!DV17</f>
        <v>0</v>
      </c>
      <c r="DH16">
        <f>GDP!DW17</f>
        <v>0</v>
      </c>
      <c r="DI16">
        <f>GDP!EA17</f>
        <v>0</v>
      </c>
      <c r="DJ16">
        <f>GDP!EB17</f>
        <v>0</v>
      </c>
      <c r="DK16">
        <f>GDP!EC17</f>
        <v>0</v>
      </c>
      <c r="DL16">
        <f>GDP!ED17</f>
        <v>0</v>
      </c>
      <c r="DM16">
        <f>GDP!EE17</f>
        <v>0</v>
      </c>
      <c r="DN16">
        <f>GDP!DY17</f>
        <v>0</v>
      </c>
      <c r="DO16">
        <f>GDP!DZ17</f>
        <v>0</v>
      </c>
      <c r="DP16" s="84">
        <v>27.1514375</v>
      </c>
      <c r="DQ16" t="s">
        <v>145</v>
      </c>
      <c r="DR16">
        <v>27.677444457054001</v>
      </c>
      <c r="DS16" t="s">
        <v>145</v>
      </c>
      <c r="DT16">
        <v>2.1603025903000002</v>
      </c>
      <c r="DU16">
        <v>4.4620976020000001</v>
      </c>
      <c r="DV16">
        <v>2.3017950116999999</v>
      </c>
      <c r="DW16">
        <v>37.160626331099998</v>
      </c>
      <c r="DX16">
        <v>32.698528729099998</v>
      </c>
      <c r="DY16">
        <v>3267037847.8874202</v>
      </c>
      <c r="DZ16">
        <v>11484000000</v>
      </c>
      <c r="EA16">
        <f t="shared" si="0"/>
        <v>0.75615899010718968</v>
      </c>
      <c r="EB16">
        <f t="shared" si="1"/>
        <v>2.6579826272922324</v>
      </c>
      <c r="EC16">
        <f t="shared" si="2"/>
        <v>-1.9018236371850428</v>
      </c>
      <c r="ED16">
        <v>141835562434.759</v>
      </c>
      <c r="EE16">
        <f t="shared" si="3"/>
        <v>32.827974650279707</v>
      </c>
      <c r="EF16">
        <v>14275000000</v>
      </c>
      <c r="EG16">
        <v>81538000000</v>
      </c>
      <c r="EH16">
        <f t="shared" si="4"/>
        <v>9.9761346659555681</v>
      </c>
    </row>
    <row r="17" spans="1:138" x14ac:dyDescent="0.35">
      <c r="A17" t="s">
        <v>144</v>
      </c>
      <c r="B17" s="7">
        <v>1993</v>
      </c>
      <c r="C17">
        <f>MacroData!D17</f>
        <v>455.22800000000001</v>
      </c>
      <c r="D17">
        <f>MacroData!E17</f>
        <v>99.394000000000005</v>
      </c>
      <c r="E17">
        <f>MacroData!F17</f>
        <v>100.315</v>
      </c>
      <c r="F17">
        <f>MacroData!G17</f>
        <v>184791000000</v>
      </c>
      <c r="G17">
        <f>MacroData!H17</f>
        <v>468014770129.54102</v>
      </c>
      <c r="H17">
        <f>MacroData!I17</f>
        <v>455228000000</v>
      </c>
      <c r="I17">
        <f>MacroData!J17</f>
        <v>793961000000</v>
      </c>
      <c r="J17">
        <f>MacroData!K17</f>
        <v>5.1520000000000001</v>
      </c>
      <c r="K17">
        <f>MacroData!L17</f>
        <v>7.2809999999999997</v>
      </c>
      <c r="L17">
        <f>MacroData!M17</f>
        <v>417.79180908203125</v>
      </c>
      <c r="M17">
        <f>MacroData!N17</f>
        <v>167.41325378417969</v>
      </c>
      <c r="N17">
        <f>MacroData!O17</f>
        <v>17635000</v>
      </c>
      <c r="O17">
        <f>MacroData!P17</f>
        <v>-1327312534.1478462</v>
      </c>
      <c r="P17">
        <f>MacroData!Q17</f>
        <v>104545206866.55103</v>
      </c>
      <c r="Q17">
        <f>MacroData!R17</f>
        <v>136613000000</v>
      </c>
      <c r="R17">
        <f>MacroData!S17</f>
        <v>689415793133.44897</v>
      </c>
      <c r="S17">
        <f>MacroData!T17</f>
        <v>118565000000</v>
      </c>
      <c r="T17">
        <f>MacroData!U17</f>
        <v>419958000000</v>
      </c>
      <c r="U17">
        <f>MacroData!V17</f>
        <v>10.874000000000001</v>
      </c>
      <c r="V17">
        <f>MacroData!W17</f>
        <v>1604.29</v>
      </c>
      <c r="W17">
        <f>MacroData!X17</f>
        <v>71.753</v>
      </c>
      <c r="X17">
        <f>MacroData!Y17</f>
        <v>250509977659.54001</v>
      </c>
      <c r="Y17">
        <f>MacroData!Z17</f>
        <v>264019000000</v>
      </c>
      <c r="Z17">
        <f>MacroData!AA17</f>
        <v>151659399531.03</v>
      </c>
      <c r="AA17">
        <f>MacroData!AB17</f>
        <v>27326399531.029999</v>
      </c>
      <c r="AB17">
        <f>MacroData!AC17</f>
        <v>38855000000</v>
      </c>
      <c r="AC17">
        <f>MacroData!AD17</f>
        <v>148427000000</v>
      </c>
      <c r="AD17">
        <f>MacroData!AE17</f>
        <v>18048000000</v>
      </c>
      <c r="AE17">
        <f>MacroData!AF17</f>
        <v>-2.83066946672876</v>
      </c>
      <c r="AF17">
        <f>MacroData!AG17</f>
        <v>63.441483198146003</v>
      </c>
      <c r="AG17">
        <f>MacroData!AH17</f>
        <v>0</v>
      </c>
      <c r="AH17">
        <f>MacroData!AI17</f>
        <v>0</v>
      </c>
      <c r="AI17">
        <f>MacroData!AJ17</f>
        <v>0</v>
      </c>
      <c r="AJ17">
        <f>MacroData!AK17</f>
        <v>0</v>
      </c>
      <c r="AK17">
        <f>MacroData!AL17</f>
        <v>0</v>
      </c>
      <c r="AL17">
        <f>MacroData!AM17</f>
        <v>1.0208334999999999</v>
      </c>
      <c r="AM17">
        <f>MacroData!AN17</f>
        <v>3.5873809541974748</v>
      </c>
      <c r="AN17" s="31">
        <f>GDP!C18+GDP!J18</f>
        <v>0</v>
      </c>
      <c r="AO17">
        <f>GDP!D18+GDP!K18</f>
        <v>0</v>
      </c>
      <c r="AP17">
        <f>GDP!E18+GDP!L18</f>
        <v>0.13886999999999999</v>
      </c>
      <c r="AQ17">
        <f>GDP!F18+GDP!M18</f>
        <v>0.13886999999999999</v>
      </c>
      <c r="AR17">
        <f>GDP!G18+GDP!N18</f>
        <v>0</v>
      </c>
      <c r="AS17">
        <f>GDP!H18+GDP!O18</f>
        <v>0</v>
      </c>
      <c r="AT17" s="7">
        <f>GDP!I18+GDP!P18</f>
        <v>0</v>
      </c>
      <c r="AU17">
        <f>GDP!AE18</f>
        <v>0</v>
      </c>
      <c r="AV17">
        <f>GDP!AF18</f>
        <v>0</v>
      </c>
      <c r="AW17">
        <f>GDP!AG18</f>
        <v>0.1273</v>
      </c>
      <c r="AX17">
        <f>GDP!AH18</f>
        <v>0.1273</v>
      </c>
      <c r="AY17">
        <f>GDP!AI18</f>
        <v>0</v>
      </c>
      <c r="AZ17">
        <f>GDP!AJ18</f>
        <v>0</v>
      </c>
      <c r="BA17" s="7">
        <f>GDP!AK18</f>
        <v>0</v>
      </c>
      <c r="BB17">
        <f>GDP!AS18</f>
        <v>0</v>
      </c>
      <c r="BC17">
        <f>GDP!AT18</f>
        <v>0</v>
      </c>
      <c r="BD17">
        <f>GDP!AU18</f>
        <v>0</v>
      </c>
      <c r="BE17">
        <f>GDP!AV18</f>
        <v>0</v>
      </c>
      <c r="BF17">
        <f>GDP!AW18</f>
        <v>0</v>
      </c>
      <c r="BG17">
        <f>GDP!AX18</f>
        <v>0</v>
      </c>
      <c r="BH17" s="7">
        <f>GDP!AY18</f>
        <v>0</v>
      </c>
      <c r="BI17">
        <f>GDP!AZ18</f>
        <v>0</v>
      </c>
      <c r="BJ17">
        <f>GDP!BA18</f>
        <v>0</v>
      </c>
      <c r="BK17">
        <f>GDP!BB18</f>
        <v>0</v>
      </c>
      <c r="BL17">
        <f>GDP!BC18</f>
        <v>0</v>
      </c>
      <c r="BM17">
        <f>GDP!BD18</f>
        <v>0</v>
      </c>
      <c r="BN17">
        <f>GDP!BE18</f>
        <v>0</v>
      </c>
      <c r="BO17" s="7">
        <f>GDP!BF18</f>
        <v>0</v>
      </c>
      <c r="BP17">
        <f>GDP!BG18+GDP!BN18+GDP!BU18</f>
        <v>0</v>
      </c>
      <c r="BQ17">
        <f>GDP!BH18+GDP!BO18+GDP!BV18</f>
        <v>0</v>
      </c>
      <c r="BR17">
        <f>GDP!BI18+GDP!BP18+GDP!BW18</f>
        <v>0</v>
      </c>
      <c r="BS17">
        <f>GDP!BJ18+GDP!BQ18+GDP!BX18</f>
        <v>0</v>
      </c>
      <c r="BT17">
        <f>GDP!BK18+GDP!BR18+GDP!BY18</f>
        <v>0</v>
      </c>
      <c r="BU17">
        <f>GDP!BL18+GDP!BS18+GDP!BZ18</f>
        <v>0</v>
      </c>
      <c r="BV17" s="7">
        <f>GDP!BM18+GDP!BT18+GDP!CA18</f>
        <v>0</v>
      </c>
      <c r="BW17">
        <f>GDP!CB18</f>
        <v>0</v>
      </c>
      <c r="BX17">
        <f>GDP!CC18</f>
        <v>0</v>
      </c>
      <c r="BY17">
        <f>GDP!CD18</f>
        <v>0</v>
      </c>
      <c r="BZ17">
        <f>GDP!CE18</f>
        <v>0</v>
      </c>
      <c r="CA17">
        <f>GDP!CF18</f>
        <v>0</v>
      </c>
      <c r="CB17">
        <f>GDP!CG18</f>
        <v>0</v>
      </c>
      <c r="CC17" s="7">
        <f>GDP!CH18</f>
        <v>0</v>
      </c>
      <c r="CD17">
        <f>GDP!CI18</f>
        <v>0</v>
      </c>
      <c r="CE17">
        <f>GDP!CJ18</f>
        <v>0</v>
      </c>
      <c r="CF17">
        <f>GDP!CK18</f>
        <v>0</v>
      </c>
      <c r="CG17">
        <f>GDP!CL18</f>
        <v>0</v>
      </c>
      <c r="CH17">
        <f>GDP!CM18</f>
        <v>0</v>
      </c>
      <c r="CI17">
        <f>GDP!CN18</f>
        <v>0</v>
      </c>
      <c r="CJ17" s="7">
        <f>GDP!CO18</f>
        <v>0</v>
      </c>
      <c r="CK17">
        <f>GDP!CP18</f>
        <v>0</v>
      </c>
      <c r="CL17">
        <f>GDP!CQ18</f>
        <v>0</v>
      </c>
      <c r="CM17">
        <f>GDP!CR18</f>
        <v>0</v>
      </c>
      <c r="CN17">
        <f>GDP!CS18</f>
        <v>0</v>
      </c>
      <c r="CO17">
        <f>GDP!CT18</f>
        <v>0</v>
      </c>
      <c r="CP17">
        <f>GDP!CU18</f>
        <v>0</v>
      </c>
      <c r="CQ17">
        <f>GDP!CV18</f>
        <v>0</v>
      </c>
      <c r="CR17">
        <f>GDP!CW18</f>
        <v>0</v>
      </c>
      <c r="CS17">
        <f>GDP!CX18</f>
        <v>0</v>
      </c>
      <c r="CT17">
        <f>GDP!CY18</f>
        <v>0.26617000000000002</v>
      </c>
      <c r="CU17">
        <f>GDP!CZ18</f>
        <v>0.26617000000000002</v>
      </c>
      <c r="CV17">
        <f>GDP!DA18</f>
        <v>0</v>
      </c>
      <c r="CW17">
        <f>GDP!DB18</f>
        <v>0</v>
      </c>
      <c r="CX17" s="7">
        <f>GDP!DC18</f>
        <v>0</v>
      </c>
      <c r="CY17">
        <f>GDP!DD18</f>
        <v>0</v>
      </c>
      <c r="CZ17">
        <f>GDP!DE18</f>
        <v>0</v>
      </c>
      <c r="DA17">
        <f>GDP!DF18</f>
        <v>0</v>
      </c>
      <c r="DB17">
        <f>GDP!DG18</f>
        <v>0</v>
      </c>
      <c r="DC17">
        <f>GDP!DH18</f>
        <v>0</v>
      </c>
      <c r="DD17">
        <f>GDP!DI18</f>
        <v>0</v>
      </c>
      <c r="DE17" s="7">
        <f>GDP!DJ18</f>
        <v>0</v>
      </c>
      <c r="DF17">
        <f>GDP!DU18</f>
        <v>0.53234000000000004</v>
      </c>
      <c r="DG17" s="7">
        <f>GDP!DV18</f>
        <v>0</v>
      </c>
      <c r="DH17">
        <f>GDP!DW18</f>
        <v>1</v>
      </c>
      <c r="DI17">
        <f>GDP!EA18</f>
        <v>1</v>
      </c>
      <c r="DJ17">
        <f>GDP!EB18</f>
        <v>0</v>
      </c>
      <c r="DK17">
        <f>GDP!EC18</f>
        <v>0</v>
      </c>
      <c r="DL17">
        <f>GDP!ED18</f>
        <v>0</v>
      </c>
      <c r="DM17">
        <f>GDP!EE18</f>
        <v>0</v>
      </c>
      <c r="DN17">
        <f>GDP!DY18</f>
        <v>0</v>
      </c>
      <c r="DO17">
        <f>GDP!DZ18</f>
        <v>1</v>
      </c>
      <c r="DP17" s="84">
        <v>30.321780024536501</v>
      </c>
      <c r="DQ17" t="s">
        <v>145</v>
      </c>
      <c r="DR17">
        <v>30.723767877648001</v>
      </c>
      <c r="DS17" t="s">
        <v>145</v>
      </c>
      <c r="DT17">
        <v>1.3706295548</v>
      </c>
      <c r="DU17">
        <v>2.8035804021999979</v>
      </c>
      <c r="DV17">
        <v>1.4329508473999979</v>
      </c>
      <c r="DW17">
        <v>36.192589733399998</v>
      </c>
      <c r="DX17">
        <v>33.3890093312</v>
      </c>
      <c r="DY17">
        <v>1800266433.10653</v>
      </c>
      <c r="DZ17">
        <v>12080000000</v>
      </c>
      <c r="EA17">
        <f t="shared" si="0"/>
        <v>0.3954647853617374</v>
      </c>
      <c r="EB17">
        <f t="shared" si="1"/>
        <v>2.6536153312186421</v>
      </c>
      <c r="EC17">
        <f t="shared" si="2"/>
        <v>-2.2581505458569047</v>
      </c>
      <c r="ED17">
        <v>150805450759.61099</v>
      </c>
      <c r="EE17">
        <f t="shared" si="3"/>
        <v>33.127454980715378</v>
      </c>
      <c r="EF17">
        <v>14893000000</v>
      </c>
      <c r="EG17">
        <v>84625000000</v>
      </c>
      <c r="EH17">
        <f t="shared" si="4"/>
        <v>4.9521535737403495</v>
      </c>
    </row>
    <row r="18" spans="1:138" x14ac:dyDescent="0.35">
      <c r="A18" t="s">
        <v>144</v>
      </c>
      <c r="B18" s="7">
        <v>1994</v>
      </c>
      <c r="C18">
        <f>MacroData!D18</f>
        <v>482.51300000000003</v>
      </c>
      <c r="D18">
        <f>MacroData!E18</f>
        <v>101.39700000000001</v>
      </c>
      <c r="E18">
        <f>MacroData!F18</f>
        <v>100.824</v>
      </c>
      <c r="F18">
        <f>MacroData!G18</f>
        <v>194852000000</v>
      </c>
      <c r="G18">
        <f>MacroData!H18</f>
        <v>489489335825.81799</v>
      </c>
      <c r="H18">
        <f>MacroData!I18</f>
        <v>482513000000</v>
      </c>
      <c r="I18">
        <f>MacroData!J18</f>
        <v>830528000000</v>
      </c>
      <c r="J18">
        <f>MacroData!K18</f>
        <v>5.657</v>
      </c>
      <c r="K18">
        <f>MacroData!L18</f>
        <v>9.0419999999999998</v>
      </c>
      <c r="L18">
        <f>MacroData!M18</f>
        <v>432.08978271484375</v>
      </c>
      <c r="M18">
        <f>MacroData!N18</f>
        <v>184.922607421875</v>
      </c>
      <c r="N18">
        <f>MacroData!O18</f>
        <v>17805000</v>
      </c>
      <c r="O18">
        <f>MacroData!P18</f>
        <v>-4701021978.1875286</v>
      </c>
      <c r="P18">
        <f>MacroData!Q18</f>
        <v>103414580500.823</v>
      </c>
      <c r="Q18">
        <f>MacroData!R18</f>
        <v>152752000000</v>
      </c>
      <c r="R18">
        <f>MacroData!S18</f>
        <v>727113419499.177</v>
      </c>
      <c r="S18">
        <f>MacroData!T18</f>
        <v>133286000000</v>
      </c>
      <c r="T18">
        <f>MacroData!U18</f>
        <v>435288000000</v>
      </c>
      <c r="U18">
        <f>MacroData!V18</f>
        <v>9.7189999999999994</v>
      </c>
      <c r="V18">
        <f>MacroData!W18</f>
        <v>1505.8500000000001</v>
      </c>
      <c r="W18">
        <f>MacroData!X18</f>
        <v>77.290000000000006</v>
      </c>
      <c r="X18">
        <f>MacroData!Y18</f>
        <v>256545568396.60101</v>
      </c>
      <c r="Y18">
        <f>MacroData!Z18</f>
        <v>277899000000</v>
      </c>
      <c r="Z18">
        <f>MacroData!AA18</f>
        <v>162100302302.509</v>
      </c>
      <c r="AA18">
        <f>MacroData!AB18</f>
        <v>30288302302.508999</v>
      </c>
      <c r="AB18">
        <f>MacroData!AC18</f>
        <v>39643000000</v>
      </c>
      <c r="AC18">
        <f>MacroData!AD18</f>
        <v>153038000000</v>
      </c>
      <c r="AD18">
        <f>MacroData!AE18</f>
        <v>19466000000</v>
      </c>
      <c r="AE18">
        <f>MacroData!AF18</f>
        <v>-2.5039739861931198</v>
      </c>
      <c r="AF18">
        <f>MacroData!AG18</f>
        <v>64.643684820394</v>
      </c>
      <c r="AG18">
        <f>MacroData!AH18</f>
        <v>0</v>
      </c>
      <c r="AH18">
        <f>MacroData!AI18</f>
        <v>0</v>
      </c>
      <c r="AI18">
        <f>MacroData!AJ18</f>
        <v>0</v>
      </c>
      <c r="AJ18">
        <f>MacroData!AK18</f>
        <v>0</v>
      </c>
      <c r="AK18">
        <f>MacroData!AL18</f>
        <v>0</v>
      </c>
      <c r="AL18">
        <f>MacroData!AM18</f>
        <v>1.0208334999999999</v>
      </c>
      <c r="AM18">
        <f>MacroData!AN18</f>
        <v>3.5775714261191234</v>
      </c>
      <c r="AN18" s="31">
        <f>GDP!C19+GDP!J19</f>
        <v>0</v>
      </c>
      <c r="AO18">
        <f>GDP!D19+GDP!K19</f>
        <v>0.13886999999999999</v>
      </c>
      <c r="AP18">
        <f>GDP!E19+GDP!L19</f>
        <v>0.13886999999999999</v>
      </c>
      <c r="AQ18">
        <f>GDP!F19+GDP!M19</f>
        <v>0</v>
      </c>
      <c r="AR18">
        <f>GDP!G19+GDP!N19</f>
        <v>0</v>
      </c>
      <c r="AS18">
        <f>GDP!H19+GDP!O19</f>
        <v>0</v>
      </c>
      <c r="AT18" s="7">
        <f>GDP!I19+GDP!P19</f>
        <v>0</v>
      </c>
      <c r="AU18">
        <f>GDP!AE19</f>
        <v>0</v>
      </c>
      <c r="AV18">
        <f>GDP!AF19</f>
        <v>0.1273</v>
      </c>
      <c r="AW18">
        <f>GDP!AG19</f>
        <v>0.1273</v>
      </c>
      <c r="AX18">
        <f>GDP!AH19</f>
        <v>0</v>
      </c>
      <c r="AY18">
        <f>GDP!AI19</f>
        <v>0</v>
      </c>
      <c r="AZ18">
        <f>GDP!AJ19</f>
        <v>0</v>
      </c>
      <c r="BA18" s="7">
        <f>GDP!AK19</f>
        <v>0</v>
      </c>
      <c r="BB18">
        <f>GDP!AS19</f>
        <v>0</v>
      </c>
      <c r="BC18">
        <f>GDP!AT19</f>
        <v>0</v>
      </c>
      <c r="BD18">
        <f>GDP!AU19</f>
        <v>0</v>
      </c>
      <c r="BE18">
        <f>GDP!AV19</f>
        <v>0</v>
      </c>
      <c r="BF18">
        <f>GDP!AW19</f>
        <v>0</v>
      </c>
      <c r="BG18">
        <f>GDP!AX19</f>
        <v>0</v>
      </c>
      <c r="BH18" s="7">
        <f>GDP!AY19</f>
        <v>0</v>
      </c>
      <c r="BI18">
        <f>GDP!AZ19</f>
        <v>0</v>
      </c>
      <c r="BJ18">
        <f>GDP!BA19</f>
        <v>0</v>
      </c>
      <c r="BK18">
        <f>GDP!BB19</f>
        <v>0</v>
      </c>
      <c r="BL18">
        <f>GDP!BC19</f>
        <v>0</v>
      </c>
      <c r="BM18">
        <f>GDP!BD19</f>
        <v>0</v>
      </c>
      <c r="BN18">
        <f>GDP!BE19</f>
        <v>0</v>
      </c>
      <c r="BO18" s="7">
        <f>GDP!BF19</f>
        <v>0</v>
      </c>
      <c r="BP18">
        <f>GDP!BG19+GDP!BN19+GDP!BU19</f>
        <v>0</v>
      </c>
      <c r="BQ18">
        <f>GDP!BH19+GDP!BO19+GDP!BV19</f>
        <v>0</v>
      </c>
      <c r="BR18">
        <f>GDP!BI19+GDP!BP19+GDP!BW19</f>
        <v>0</v>
      </c>
      <c r="BS18">
        <f>GDP!BJ19+GDP!BQ19+GDP!BX19</f>
        <v>0</v>
      </c>
      <c r="BT18">
        <f>GDP!BK19+GDP!BR19+GDP!BY19</f>
        <v>0</v>
      </c>
      <c r="BU18">
        <f>GDP!BL19+GDP!BS19+GDP!BZ19</f>
        <v>0</v>
      </c>
      <c r="BV18" s="7">
        <f>GDP!BM19+GDP!BT19+GDP!CA19</f>
        <v>0</v>
      </c>
      <c r="BW18">
        <f>GDP!CB19</f>
        <v>0</v>
      </c>
      <c r="BX18">
        <f>GDP!CC19</f>
        <v>0</v>
      </c>
      <c r="BY18">
        <f>GDP!CD19</f>
        <v>0</v>
      </c>
      <c r="BZ18">
        <f>GDP!CE19</f>
        <v>0</v>
      </c>
      <c r="CA18">
        <f>GDP!CF19</f>
        <v>0</v>
      </c>
      <c r="CB18">
        <f>GDP!CG19</f>
        <v>0</v>
      </c>
      <c r="CC18" s="7">
        <f>GDP!CH19</f>
        <v>0</v>
      </c>
      <c r="CD18">
        <f>GDP!CI19</f>
        <v>0</v>
      </c>
      <c r="CE18">
        <f>GDP!CJ19</f>
        <v>0</v>
      </c>
      <c r="CF18">
        <f>GDP!CK19</f>
        <v>0</v>
      </c>
      <c r="CG18">
        <f>GDP!CL19</f>
        <v>0</v>
      </c>
      <c r="CH18">
        <f>GDP!CM19</f>
        <v>0</v>
      </c>
      <c r="CI18">
        <f>GDP!CN19</f>
        <v>0</v>
      </c>
      <c r="CJ18" s="7">
        <f>GDP!CO19</f>
        <v>0</v>
      </c>
      <c r="CK18">
        <f>GDP!CP19</f>
        <v>0</v>
      </c>
      <c r="CL18">
        <f>GDP!CQ19</f>
        <v>0</v>
      </c>
      <c r="CM18">
        <f>GDP!CR19</f>
        <v>0</v>
      </c>
      <c r="CN18">
        <f>GDP!CS19</f>
        <v>0</v>
      </c>
      <c r="CO18">
        <f>GDP!CT19</f>
        <v>0</v>
      </c>
      <c r="CP18">
        <f>GDP!CU19</f>
        <v>0</v>
      </c>
      <c r="CQ18">
        <f>GDP!CV19</f>
        <v>0</v>
      </c>
      <c r="CR18">
        <f>GDP!CW19</f>
        <v>0</v>
      </c>
      <c r="CS18">
        <f>GDP!CX19</f>
        <v>0.26617000000000002</v>
      </c>
      <c r="CT18">
        <f>GDP!CY19</f>
        <v>0.26617000000000002</v>
      </c>
      <c r="CU18">
        <f>GDP!CZ19</f>
        <v>0</v>
      </c>
      <c r="CV18">
        <f>GDP!DA19</f>
        <v>0</v>
      </c>
      <c r="CW18">
        <f>GDP!DB19</f>
        <v>0</v>
      </c>
      <c r="CX18" s="7">
        <f>GDP!DC19</f>
        <v>0</v>
      </c>
      <c r="CY18">
        <f>GDP!DD19</f>
        <v>0</v>
      </c>
      <c r="CZ18">
        <f>GDP!DE19</f>
        <v>0</v>
      </c>
      <c r="DA18">
        <f>GDP!DF19</f>
        <v>0</v>
      </c>
      <c r="DB18">
        <f>GDP!DG19</f>
        <v>0</v>
      </c>
      <c r="DC18">
        <f>GDP!DH19</f>
        <v>0</v>
      </c>
      <c r="DD18">
        <f>GDP!DI19</f>
        <v>0</v>
      </c>
      <c r="DE18" s="7">
        <f>GDP!DJ19</f>
        <v>0</v>
      </c>
      <c r="DF18">
        <f>GDP!DU19</f>
        <v>0.53234000000000004</v>
      </c>
      <c r="DG18" s="7">
        <f>GDP!DV19</f>
        <v>0</v>
      </c>
      <c r="DH18">
        <f>GDP!DW19</f>
        <v>0</v>
      </c>
      <c r="DI18">
        <f>GDP!EA19</f>
        <v>1</v>
      </c>
      <c r="DJ18">
        <f>GDP!EB19</f>
        <v>0</v>
      </c>
      <c r="DK18">
        <f>GDP!EC19</f>
        <v>0</v>
      </c>
      <c r="DL18">
        <f>GDP!ED19</f>
        <v>0</v>
      </c>
      <c r="DM18">
        <f>GDP!EE19</f>
        <v>0</v>
      </c>
      <c r="DN18">
        <f>GDP!DY19</f>
        <v>0</v>
      </c>
      <c r="DO18">
        <f>GDP!DZ19</f>
        <v>1</v>
      </c>
      <c r="DP18" s="84">
        <v>31.4528501453056</v>
      </c>
      <c r="DQ18" t="s">
        <v>145</v>
      </c>
      <c r="DR18">
        <v>31.781958772513999</v>
      </c>
      <c r="DS18" t="s">
        <v>145</v>
      </c>
      <c r="DT18">
        <v>1.9059567878000001</v>
      </c>
      <c r="DU18">
        <v>2.4053232632000032</v>
      </c>
      <c r="DV18">
        <v>0.49936647540000312</v>
      </c>
      <c r="DW18">
        <v>36.076560882800003</v>
      </c>
      <c r="DX18">
        <v>33.671237619599999</v>
      </c>
      <c r="DY18">
        <v>1859803182.9228699</v>
      </c>
      <c r="DZ18">
        <v>12628000000</v>
      </c>
      <c r="EA18">
        <f t="shared" si="0"/>
        <v>0.38544105193494682</v>
      </c>
      <c r="EB18">
        <f t="shared" si="1"/>
        <v>2.6171315591497013</v>
      </c>
      <c r="EC18">
        <f t="shared" si="2"/>
        <v>-2.2316905072147546</v>
      </c>
      <c r="ED18">
        <v>156893315068.38599</v>
      </c>
      <c r="EE18">
        <f t="shared" si="3"/>
        <v>32.515873161632122</v>
      </c>
      <c r="EF18">
        <v>15938000000</v>
      </c>
      <c r="EG18">
        <v>86961000000</v>
      </c>
      <c r="EH18">
        <f t="shared" si="4"/>
        <v>6.2035255421474922</v>
      </c>
    </row>
    <row r="19" spans="1:138" x14ac:dyDescent="0.35">
      <c r="A19" t="s">
        <v>144</v>
      </c>
      <c r="B19" s="7">
        <v>1995</v>
      </c>
      <c r="C19">
        <f>MacroData!D19</f>
        <v>512.23</v>
      </c>
      <c r="D19">
        <f>MacroData!E19</f>
        <v>100.095</v>
      </c>
      <c r="E19">
        <f>MacroData!F19</f>
        <v>99.12</v>
      </c>
      <c r="F19">
        <f>MacroData!G19</f>
        <v>213930000000</v>
      </c>
      <c r="G19">
        <f>MacroData!H19</f>
        <v>519948490635.198</v>
      </c>
      <c r="H19">
        <f>MacroData!I19</f>
        <v>512230000000</v>
      </c>
      <c r="I19">
        <f>MacroData!J19</f>
        <v>860006000000</v>
      </c>
      <c r="J19">
        <f>MacroData!K19</f>
        <v>7.726</v>
      </c>
      <c r="K19">
        <f>MacroData!L19</f>
        <v>9.2110000000000003</v>
      </c>
      <c r="L19">
        <f>MacroData!M19</f>
        <v>442.72189331054688</v>
      </c>
      <c r="M19">
        <f>MacroData!N19</f>
        <v>184.08283996582031</v>
      </c>
      <c r="N19">
        <f>MacroData!O19</f>
        <v>18005000</v>
      </c>
      <c r="O19">
        <f>MacroData!P19</f>
        <v>-5257899079.430378</v>
      </c>
      <c r="P19">
        <f>MacroData!Q19</f>
        <v>104295301906.72205</v>
      </c>
      <c r="Q19">
        <f>MacroData!R19</f>
        <v>157787000000</v>
      </c>
      <c r="R19">
        <f>MacroData!S19</f>
        <v>755710698093.27795</v>
      </c>
      <c r="S19">
        <f>MacroData!T19</f>
        <v>138611000000</v>
      </c>
      <c r="T19">
        <f>MacroData!U19</f>
        <v>453396000000</v>
      </c>
      <c r="U19">
        <f>MacroData!V19</f>
        <v>8.4689999999999994</v>
      </c>
      <c r="V19">
        <f>MacroData!W19</f>
        <v>1833.6100000000001</v>
      </c>
      <c r="W19">
        <f>MacroData!X19</f>
        <v>74.924000000000007</v>
      </c>
      <c r="X19">
        <f>MacroData!Y19</f>
        <v>268383072328.04599</v>
      </c>
      <c r="Y19">
        <f>MacroData!Z19</f>
        <v>297441000000</v>
      </c>
      <c r="Z19">
        <f>MacroData!AA19</f>
        <v>173702785772.53601</v>
      </c>
      <c r="AA19">
        <f>MacroData!AB19</f>
        <v>30701785772.535999</v>
      </c>
      <c r="AB19">
        <f>MacroData!AC19</f>
        <v>41910000000</v>
      </c>
      <c r="AC19">
        <f>MacroData!AD19</f>
        <v>159301000000</v>
      </c>
      <c r="AD19">
        <f>MacroData!AE19</f>
        <v>19176000000</v>
      </c>
      <c r="AE19">
        <f>MacroData!AF19</f>
        <v>-1.7273490424223501</v>
      </c>
      <c r="AF19">
        <f>MacroData!AG19</f>
        <v>67.641946697566596</v>
      </c>
      <c r="AG19">
        <f>MacroData!AH19</f>
        <v>0</v>
      </c>
      <c r="AH19">
        <f>MacroData!AI19</f>
        <v>0</v>
      </c>
      <c r="AI19">
        <f>MacroData!AJ19</f>
        <v>0</v>
      </c>
      <c r="AJ19">
        <f>MacroData!AK19</f>
        <v>0</v>
      </c>
      <c r="AK19">
        <f>MacroData!AL19</f>
        <v>1</v>
      </c>
      <c r="AL19">
        <f>MacroData!AM19</f>
        <v>1.0208334999999999</v>
      </c>
      <c r="AM19">
        <f>MacroData!AN19</f>
        <v>3.5333333356039867</v>
      </c>
      <c r="AN19" s="31">
        <f>GDP!C20+GDP!J20</f>
        <v>0.24559</v>
      </c>
      <c r="AO19">
        <f>GDP!D20+GDP!K20</f>
        <v>0.13886999999999999</v>
      </c>
      <c r="AP19">
        <f>GDP!E20+GDP!L20</f>
        <v>0.24559</v>
      </c>
      <c r="AQ19">
        <f>GDP!F20+GDP!M20</f>
        <v>0</v>
      </c>
      <c r="AR19">
        <f>GDP!G20+GDP!N20</f>
        <v>0</v>
      </c>
      <c r="AS19">
        <f>GDP!H20+GDP!O20</f>
        <v>0</v>
      </c>
      <c r="AT19" s="7">
        <f>GDP!I20+GDP!P20</f>
        <v>0</v>
      </c>
      <c r="AU19">
        <f>GDP!AE20</f>
        <v>0</v>
      </c>
      <c r="AV19">
        <f>GDP!AF20</f>
        <v>0.1273</v>
      </c>
      <c r="AW19">
        <f>GDP!AG20</f>
        <v>0</v>
      </c>
      <c r="AX19">
        <f>GDP!AH20</f>
        <v>0</v>
      </c>
      <c r="AY19">
        <f>GDP!AI20</f>
        <v>0</v>
      </c>
      <c r="AZ19">
        <f>GDP!AJ20</f>
        <v>0</v>
      </c>
      <c r="BA19" s="7">
        <f>GDP!AK20</f>
        <v>0</v>
      </c>
      <c r="BB19">
        <f>GDP!AS20</f>
        <v>0.24559</v>
      </c>
      <c r="BC19">
        <f>GDP!AT20</f>
        <v>0</v>
      </c>
      <c r="BD19">
        <f>GDP!AU20</f>
        <v>0.24559</v>
      </c>
      <c r="BE19">
        <f>GDP!AV20</f>
        <v>0</v>
      </c>
      <c r="BF19">
        <f>GDP!AW20</f>
        <v>0</v>
      </c>
      <c r="BG19">
        <f>GDP!AX20</f>
        <v>0</v>
      </c>
      <c r="BH19" s="7">
        <f>GDP!AY20</f>
        <v>0</v>
      </c>
      <c r="BI19">
        <f>GDP!AZ20</f>
        <v>0</v>
      </c>
      <c r="BJ19">
        <f>GDP!BA20</f>
        <v>0</v>
      </c>
      <c r="BK19">
        <f>GDP!BB20</f>
        <v>0</v>
      </c>
      <c r="BL19">
        <f>GDP!BC20</f>
        <v>0</v>
      </c>
      <c r="BM19">
        <f>GDP!BD20</f>
        <v>0</v>
      </c>
      <c r="BN19">
        <f>GDP!BE20</f>
        <v>0</v>
      </c>
      <c r="BO19" s="7">
        <f>GDP!BF20</f>
        <v>0</v>
      </c>
      <c r="BP19">
        <f>GDP!BG20+GDP!BN20+GDP!BU20</f>
        <v>0</v>
      </c>
      <c r="BQ19">
        <f>GDP!BH20+GDP!BO20+GDP!BV20</f>
        <v>0</v>
      </c>
      <c r="BR19">
        <f>GDP!BI20+GDP!BP20+GDP!BW20</f>
        <v>0</v>
      </c>
      <c r="BS19">
        <f>GDP!BJ20+GDP!BQ20+GDP!BX20</f>
        <v>0</v>
      </c>
      <c r="BT19">
        <f>GDP!BK20+GDP!BR20+GDP!BY20</f>
        <v>0</v>
      </c>
      <c r="BU19">
        <f>GDP!BL20+GDP!BS20+GDP!BZ20</f>
        <v>0</v>
      </c>
      <c r="BV19" s="7">
        <f>GDP!BM20+GDP!BT20+GDP!CA20</f>
        <v>0</v>
      </c>
      <c r="BW19">
        <f>GDP!CB20</f>
        <v>0</v>
      </c>
      <c r="BX19">
        <f>GDP!CC20</f>
        <v>0</v>
      </c>
      <c r="BY19">
        <f>GDP!CD20</f>
        <v>0</v>
      </c>
      <c r="BZ19">
        <f>GDP!CE20</f>
        <v>0</v>
      </c>
      <c r="CA19">
        <f>GDP!CF20</f>
        <v>0</v>
      </c>
      <c r="CB19">
        <f>GDP!CG20</f>
        <v>0</v>
      </c>
      <c r="CC19" s="7">
        <f>GDP!CH20</f>
        <v>0</v>
      </c>
      <c r="CD19">
        <f>GDP!CI20</f>
        <v>0</v>
      </c>
      <c r="CE19">
        <f>GDP!CJ20</f>
        <v>0</v>
      </c>
      <c r="CF19">
        <f>GDP!CK20</f>
        <v>0</v>
      </c>
      <c r="CG19">
        <f>GDP!CL20</f>
        <v>0</v>
      </c>
      <c r="CH19">
        <f>GDP!CM20</f>
        <v>0</v>
      </c>
      <c r="CI19">
        <f>GDP!CN20</f>
        <v>0</v>
      </c>
      <c r="CJ19" s="7">
        <f>GDP!CO20</f>
        <v>0</v>
      </c>
      <c r="CK19">
        <f>GDP!CP20</f>
        <v>0</v>
      </c>
      <c r="CL19">
        <f>GDP!CQ20</f>
        <v>0</v>
      </c>
      <c r="CM19">
        <f>GDP!CR20</f>
        <v>0</v>
      </c>
      <c r="CN19">
        <f>GDP!CS20</f>
        <v>0</v>
      </c>
      <c r="CO19">
        <f>GDP!CT20</f>
        <v>0</v>
      </c>
      <c r="CP19">
        <f>GDP!CU20</f>
        <v>0</v>
      </c>
      <c r="CQ19">
        <f>GDP!CV20</f>
        <v>0</v>
      </c>
      <c r="CR19">
        <f>GDP!CW20</f>
        <v>0.49118000000000001</v>
      </c>
      <c r="CS19">
        <f>GDP!CX20</f>
        <v>0.26617000000000002</v>
      </c>
      <c r="CT19">
        <f>GDP!CY20</f>
        <v>0.49118000000000001</v>
      </c>
      <c r="CU19">
        <f>GDP!CZ20</f>
        <v>0</v>
      </c>
      <c r="CV19">
        <f>GDP!DA20</f>
        <v>0</v>
      </c>
      <c r="CW19">
        <f>GDP!DB20</f>
        <v>0</v>
      </c>
      <c r="CX19" s="7">
        <f>GDP!DC20</f>
        <v>0</v>
      </c>
      <c r="CY19">
        <f>GDP!DD20</f>
        <v>0</v>
      </c>
      <c r="CZ19">
        <f>GDP!DE20</f>
        <v>0</v>
      </c>
      <c r="DA19">
        <f>GDP!DF20</f>
        <v>0</v>
      </c>
      <c r="DB19">
        <f>GDP!DG20</f>
        <v>0</v>
      </c>
      <c r="DC19">
        <f>GDP!DH20</f>
        <v>0</v>
      </c>
      <c r="DD19">
        <f>GDP!DI20</f>
        <v>0</v>
      </c>
      <c r="DE19" s="7">
        <f>GDP!DJ20</f>
        <v>0</v>
      </c>
      <c r="DF19">
        <f>GDP!DU20</f>
        <v>1.2485299999999999</v>
      </c>
      <c r="DG19" s="7">
        <f>GDP!DV20</f>
        <v>0</v>
      </c>
      <c r="DH19">
        <f>GDP!DW20</f>
        <v>1</v>
      </c>
      <c r="DI19">
        <f>GDP!EA20</f>
        <v>1</v>
      </c>
      <c r="DJ19">
        <f>GDP!EB20</f>
        <v>0</v>
      </c>
      <c r="DK19">
        <f>GDP!EC20</f>
        <v>0</v>
      </c>
      <c r="DL19">
        <f>GDP!ED20</f>
        <v>0</v>
      </c>
      <c r="DM19">
        <f>GDP!EE20</f>
        <v>0</v>
      </c>
      <c r="DN19">
        <f>GDP!DY20</f>
        <v>0</v>
      </c>
      <c r="DO19">
        <f>GDP!DZ20</f>
        <v>1</v>
      </c>
      <c r="DP19" s="84">
        <v>30.889351749496701</v>
      </c>
      <c r="DQ19">
        <v>40.299999999999997</v>
      </c>
      <c r="DR19">
        <v>31.237754543689</v>
      </c>
      <c r="DS19" t="s">
        <v>145</v>
      </c>
      <c r="DT19">
        <v>1.9803969375999999</v>
      </c>
      <c r="DU19">
        <v>1.6811820353999991</v>
      </c>
      <c r="DV19">
        <v>-0.2992149022000008</v>
      </c>
      <c r="DW19">
        <v>35.683395894599997</v>
      </c>
      <c r="DX19">
        <v>34.002213859199998</v>
      </c>
      <c r="DY19">
        <v>2614150540.2088199</v>
      </c>
      <c r="DZ19">
        <v>13198000000</v>
      </c>
      <c r="EA19">
        <f t="shared" si="0"/>
        <v>0.51034701993417408</v>
      </c>
      <c r="EB19">
        <f t="shared" si="1"/>
        <v>2.5765769283329751</v>
      </c>
      <c r="EC19">
        <f t="shared" si="2"/>
        <v>-2.0662299083988009</v>
      </c>
      <c r="ED19">
        <v>164500699362.60501</v>
      </c>
      <c r="EE19">
        <f t="shared" si="3"/>
        <v>32.114616356442419</v>
      </c>
      <c r="EF19">
        <v>15751000000</v>
      </c>
      <c r="EG19">
        <v>91890000000</v>
      </c>
      <c r="EH19">
        <f t="shared" si="4"/>
        <v>6.2311984977864467</v>
      </c>
    </row>
    <row r="20" spans="1:138" x14ac:dyDescent="0.35">
      <c r="A20" t="s">
        <v>144</v>
      </c>
      <c r="B20" s="7">
        <v>1996</v>
      </c>
      <c r="C20">
        <f>MacroData!D20</f>
        <v>543.52499999999998</v>
      </c>
      <c r="D20">
        <f>MacroData!E20</f>
        <v>100.58</v>
      </c>
      <c r="E20">
        <f>MacroData!F20</f>
        <v>99.727999999999994</v>
      </c>
      <c r="F20">
        <f>MacroData!G20</f>
        <v>214144000000</v>
      </c>
      <c r="G20">
        <f>MacroData!H20</f>
        <v>550486339226.11401</v>
      </c>
      <c r="H20">
        <f>MacroData!I20</f>
        <v>543525000000</v>
      </c>
      <c r="I20">
        <f>MacroData!J20</f>
        <v>893484000000</v>
      </c>
      <c r="J20">
        <f>MacroData!K20</f>
        <v>7.1520000000000001</v>
      </c>
      <c r="K20">
        <f>MacroData!L20</f>
        <v>8.2089999999999996</v>
      </c>
      <c r="L20">
        <f>MacroData!M20</f>
        <v>453.9625244140625</v>
      </c>
      <c r="M20">
        <f>MacroData!N20</f>
        <v>186.84437561035156</v>
      </c>
      <c r="N20">
        <f>MacroData!O20</f>
        <v>18225000</v>
      </c>
      <c r="O20">
        <f>MacroData!P20</f>
        <v>-546879523.64407349</v>
      </c>
      <c r="P20">
        <f>MacroData!Q20</f>
        <v>110188778619.17297</v>
      </c>
      <c r="Q20">
        <f>MacroData!R20</f>
        <v>166484000000</v>
      </c>
      <c r="R20">
        <f>MacroData!S20</f>
        <v>783295221380.82703</v>
      </c>
      <c r="S20">
        <f>MacroData!T20</f>
        <v>146619000000</v>
      </c>
      <c r="T20">
        <f>MacroData!U20</f>
        <v>466690000000</v>
      </c>
      <c r="U20">
        <f>MacroData!V20</f>
        <v>8.5060000000000002</v>
      </c>
      <c r="V20">
        <f>MacroData!W20</f>
        <v>2103.0500000000002</v>
      </c>
      <c r="W20">
        <f>MacroData!X20</f>
        <v>82.156999999999996</v>
      </c>
      <c r="X20">
        <f>MacroData!Y20</f>
        <v>277218084709.87598</v>
      </c>
      <c r="Y20">
        <f>MacroData!Z20</f>
        <v>312514000000</v>
      </c>
      <c r="Z20">
        <f>MacroData!AA20</f>
        <v>187303866488.54401</v>
      </c>
      <c r="AA20">
        <f>MacroData!AB20</f>
        <v>30573866488.544998</v>
      </c>
      <c r="AB20">
        <f>MacroData!AC20</f>
        <v>45568000000</v>
      </c>
      <c r="AC20">
        <f>MacroData!AD20</f>
        <v>164901000000</v>
      </c>
      <c r="AD20">
        <f>MacroData!AE20</f>
        <v>19865000000</v>
      </c>
      <c r="AE20">
        <f>MacroData!AF20</f>
        <v>-0.44708155098661501</v>
      </c>
      <c r="AF20">
        <f>MacroData!AG20</f>
        <v>69.409038238702195</v>
      </c>
      <c r="AG20">
        <f>MacroData!AH20</f>
        <v>0</v>
      </c>
      <c r="AH20">
        <f>MacroData!AI20</f>
        <v>0</v>
      </c>
      <c r="AI20">
        <f>MacroData!AJ20</f>
        <v>0</v>
      </c>
      <c r="AJ20">
        <f>MacroData!AK20</f>
        <v>0</v>
      </c>
      <c r="AK20">
        <f>MacroData!AL20</f>
        <v>1</v>
      </c>
      <c r="AL20">
        <f>MacroData!AM20</f>
        <v>1.0208334999999999</v>
      </c>
      <c r="AM20">
        <f>MacroData!AN20</f>
        <v>2.7378571487608414</v>
      </c>
      <c r="AN20" s="31">
        <f>GDP!C21+GDP!J21</f>
        <v>-1.8450000000000001E-2</v>
      </c>
      <c r="AO20">
        <f>GDP!D21+GDP!K21</f>
        <v>0.24559</v>
      </c>
      <c r="AP20">
        <f>GDP!E21+GDP!L21</f>
        <v>7.399E-2</v>
      </c>
      <c r="AQ20">
        <f>GDP!F21+GDP!M21</f>
        <v>8.3559999999999995E-2</v>
      </c>
      <c r="AR20">
        <f>GDP!G21+GDP!N21</f>
        <v>-8.8800000000000007E-3</v>
      </c>
      <c r="AS20">
        <f>GDP!H21+GDP!O21</f>
        <v>0</v>
      </c>
      <c r="AT20" s="7">
        <f>GDP!I21+GDP!P21</f>
        <v>0</v>
      </c>
      <c r="AU20">
        <f>GDP!AE21</f>
        <v>3.0550000000000001E-2</v>
      </c>
      <c r="AV20">
        <f>GDP!AF21</f>
        <v>0</v>
      </c>
      <c r="AW20">
        <f>GDP!AG21</f>
        <v>3.3579999999999999E-2</v>
      </c>
      <c r="AX20">
        <f>GDP!AH21</f>
        <v>5.47E-3</v>
      </c>
      <c r="AY20">
        <f>GDP!AI21</f>
        <v>2.4399999999999999E-3</v>
      </c>
      <c r="AZ20">
        <f>GDP!AJ21</f>
        <v>0</v>
      </c>
      <c r="BA20" s="7">
        <f>GDP!AK21</f>
        <v>0</v>
      </c>
      <c r="BB20">
        <f>GDP!AS21</f>
        <v>0</v>
      </c>
      <c r="BC20">
        <f>GDP!AT21</f>
        <v>0.24559</v>
      </c>
      <c r="BD20">
        <f>GDP!AU21</f>
        <v>0</v>
      </c>
      <c r="BE20">
        <f>GDP!AV21</f>
        <v>0</v>
      </c>
      <c r="BF20">
        <f>GDP!AW21</f>
        <v>0</v>
      </c>
      <c r="BG20">
        <f>GDP!AX21</f>
        <v>0</v>
      </c>
      <c r="BH20" s="7">
        <f>GDP!AY21</f>
        <v>0</v>
      </c>
      <c r="BI20">
        <f>GDP!AZ21</f>
        <v>7.0180000000000006E-2</v>
      </c>
      <c r="BJ20">
        <f>GDP!BA21</f>
        <v>0</v>
      </c>
      <c r="BK20">
        <f>GDP!BB21</f>
        <v>9.332E-2</v>
      </c>
      <c r="BL20">
        <f>GDP!BC21</f>
        <v>3.4950000000000002E-2</v>
      </c>
      <c r="BM20">
        <f>GDP!BD21</f>
        <v>1.1809999999999999E-2</v>
      </c>
      <c r="BN20">
        <f>GDP!BE21</f>
        <v>0</v>
      </c>
      <c r="BO20" s="7">
        <f>GDP!BF21</f>
        <v>0</v>
      </c>
      <c r="BP20">
        <f>GDP!BG21+GDP!BN21+GDP!BU21</f>
        <v>0</v>
      </c>
      <c r="BQ20">
        <f>GDP!BH21+GDP!BO21+GDP!BV21</f>
        <v>0</v>
      </c>
      <c r="BR20">
        <f>GDP!BI21+GDP!BP21+GDP!BW21</f>
        <v>0</v>
      </c>
      <c r="BS20">
        <f>GDP!BJ21+GDP!BQ21+GDP!BX21</f>
        <v>0</v>
      </c>
      <c r="BT20">
        <f>GDP!BK21+GDP!BR21+GDP!BY21</f>
        <v>0</v>
      </c>
      <c r="BU20">
        <f>GDP!BL21+GDP!BS21+GDP!BZ21</f>
        <v>0</v>
      </c>
      <c r="BV20" s="7">
        <f>GDP!BM21+GDP!BT21+GDP!CA21</f>
        <v>0</v>
      </c>
      <c r="BW20">
        <f>GDP!CB21</f>
        <v>7.399E-2</v>
      </c>
      <c r="BX20">
        <f>GDP!CC21</f>
        <v>0</v>
      </c>
      <c r="BY20">
        <f>GDP!CD21</f>
        <v>9.4E-2</v>
      </c>
      <c r="BZ20">
        <f>GDP!CE21</f>
        <v>-4.07E-2</v>
      </c>
      <c r="CA20">
        <f>GDP!CF21</f>
        <v>-6.071E-2</v>
      </c>
      <c r="CB20">
        <f>GDP!CG21</f>
        <v>0</v>
      </c>
      <c r="CC20" s="7">
        <f>GDP!CH21</f>
        <v>0</v>
      </c>
      <c r="CD20">
        <f>GDP!CI21</f>
        <v>0</v>
      </c>
      <c r="CE20">
        <f>GDP!CJ21</f>
        <v>0</v>
      </c>
      <c r="CF20">
        <f>GDP!CK21</f>
        <v>0</v>
      </c>
      <c r="CG20">
        <f>GDP!CL21</f>
        <v>0</v>
      </c>
      <c r="CH20">
        <f>GDP!CM21</f>
        <v>0</v>
      </c>
      <c r="CI20">
        <f>GDP!CN21</f>
        <v>0</v>
      </c>
      <c r="CJ20" s="7">
        <f>GDP!CO21</f>
        <v>0</v>
      </c>
      <c r="CK20">
        <f>GDP!CP21</f>
        <v>0.23612</v>
      </c>
      <c r="CL20">
        <f>GDP!CQ21</f>
        <v>0</v>
      </c>
      <c r="CM20">
        <f>GDP!CR21</f>
        <v>0.46044000000000002</v>
      </c>
      <c r="CN20">
        <f>GDP!CS21</f>
        <v>0.25096000000000002</v>
      </c>
      <c r="CO20">
        <f>GDP!CT21</f>
        <v>2.665E-2</v>
      </c>
      <c r="CP20">
        <f>GDP!CU21</f>
        <v>0</v>
      </c>
      <c r="CQ20">
        <f>GDP!CV21</f>
        <v>0</v>
      </c>
      <c r="CR20">
        <f>GDP!CW21</f>
        <v>8.2280000000000006E-2</v>
      </c>
      <c r="CS20">
        <f>GDP!CX21</f>
        <v>0.49118000000000001</v>
      </c>
      <c r="CT20">
        <f>GDP!CY21</f>
        <v>0.20089000000000001</v>
      </c>
      <c r="CU20">
        <f>GDP!CZ21</f>
        <v>0.12398000000000001</v>
      </c>
      <c r="CV20">
        <f>GDP!DA21</f>
        <v>5.369999999999998E-3</v>
      </c>
      <c r="CW20">
        <f>GDP!DB21</f>
        <v>0</v>
      </c>
      <c r="CX20" s="7">
        <f>GDP!DC21</f>
        <v>0</v>
      </c>
      <c r="CY20">
        <f>GDP!DD21</f>
        <v>0.31011</v>
      </c>
      <c r="CZ20">
        <f>GDP!DE21</f>
        <v>0</v>
      </c>
      <c r="DA20">
        <f>GDP!DF21</f>
        <v>0.55444000000000004</v>
      </c>
      <c r="DB20">
        <f>GDP!DG21</f>
        <v>0.21026</v>
      </c>
      <c r="DC20">
        <f>GDP!DH21</f>
        <v>-3.406E-2</v>
      </c>
      <c r="DD20">
        <f>GDP!DI21</f>
        <v>0</v>
      </c>
      <c r="DE20" s="7">
        <f>GDP!DJ21</f>
        <v>0</v>
      </c>
      <c r="DF20">
        <f>GDP!DU21</f>
        <v>0.90369999999999995</v>
      </c>
      <c r="DG20" s="7">
        <f>GDP!DV21</f>
        <v>1.0407500000000001</v>
      </c>
      <c r="DH20">
        <f>GDP!DW21</f>
        <v>1</v>
      </c>
      <c r="DI20">
        <f>GDP!EA21</f>
        <v>0</v>
      </c>
      <c r="DJ20">
        <f>GDP!EB21</f>
        <v>0</v>
      </c>
      <c r="DK20">
        <f>GDP!EC21</f>
        <v>0</v>
      </c>
      <c r="DL20">
        <f>GDP!ED21</f>
        <v>1</v>
      </c>
      <c r="DM20">
        <f>GDP!EE21</f>
        <v>0</v>
      </c>
      <c r="DN20">
        <f>GDP!DY21</f>
        <v>1</v>
      </c>
      <c r="DO20">
        <f>GDP!DZ21</f>
        <v>0</v>
      </c>
      <c r="DP20" s="84">
        <v>29.1138962663799</v>
      </c>
      <c r="DQ20">
        <v>37.799999999999997</v>
      </c>
      <c r="DR20">
        <v>29.41819008489</v>
      </c>
      <c r="DS20" t="s">
        <v>145</v>
      </c>
      <c r="DT20">
        <v>1.6047950858</v>
      </c>
      <c r="DU20">
        <v>0.44168166209999526</v>
      </c>
      <c r="DV20">
        <v>-1.1631134237000047</v>
      </c>
      <c r="DW20">
        <v>35.017002749699998</v>
      </c>
      <c r="DX20">
        <v>34.575321087600003</v>
      </c>
      <c r="DY20">
        <v>2529416292.6501598</v>
      </c>
      <c r="DZ20">
        <v>13646000000</v>
      </c>
      <c r="EA20">
        <f t="shared" si="0"/>
        <v>0.46537257580611008</v>
      </c>
      <c r="EB20">
        <f t="shared" si="1"/>
        <v>2.5106480842647532</v>
      </c>
      <c r="EC20">
        <f t="shared" si="2"/>
        <v>-2.0452755084586429</v>
      </c>
      <c r="ED20">
        <v>173552038357.185</v>
      </c>
      <c r="EE20">
        <f t="shared" si="3"/>
        <v>31.930829006427487</v>
      </c>
      <c r="EF20">
        <v>16012000000</v>
      </c>
      <c r="EG20">
        <v>97409000000</v>
      </c>
      <c r="EH20">
        <f t="shared" si="4"/>
        <v>5.1373573716879681</v>
      </c>
    </row>
    <row r="21" spans="1:138" x14ac:dyDescent="0.35">
      <c r="A21" t="s">
        <v>144</v>
      </c>
      <c r="B21" s="7">
        <v>1997</v>
      </c>
      <c r="C21">
        <f>MacroData!D21</f>
        <v>573.20600000000002</v>
      </c>
      <c r="D21">
        <f>MacroData!E21</f>
        <v>100.16500000000001</v>
      </c>
      <c r="E21">
        <f>MacroData!F21</f>
        <v>100.15</v>
      </c>
      <c r="F21">
        <f>MacroData!G21</f>
        <v>211648000000</v>
      </c>
      <c r="G21">
        <f>MacroData!H21</f>
        <v>579989608706.74194</v>
      </c>
      <c r="H21">
        <f>MacroData!I21</f>
        <v>573206000000</v>
      </c>
      <c r="I21">
        <f>MacroData!J21</f>
        <v>927530000000</v>
      </c>
      <c r="J21">
        <f>MacroData!K21</f>
        <v>5.3959999999999999</v>
      </c>
      <c r="K21">
        <f>MacroData!L21</f>
        <v>6.9550000000000001</v>
      </c>
      <c r="L21">
        <f>MacroData!M21</f>
        <v>478.9942626953125</v>
      </c>
      <c r="M21">
        <f>MacroData!N21</f>
        <v>201.46551513671875</v>
      </c>
      <c r="N21">
        <f>MacroData!O21</f>
        <v>18423000</v>
      </c>
      <c r="O21">
        <f>MacroData!P21</f>
        <v>1604927414.2574806</v>
      </c>
      <c r="P21">
        <f>MacroData!Q21</f>
        <v>103848134001.43896</v>
      </c>
      <c r="Q21">
        <f>MacroData!R21</f>
        <v>182082000000</v>
      </c>
      <c r="R21">
        <f>MacroData!S21</f>
        <v>823681865998.56104</v>
      </c>
      <c r="S21">
        <f>MacroData!T21</f>
        <v>161629000000</v>
      </c>
      <c r="T21">
        <f>MacroData!U21</f>
        <v>486160000000</v>
      </c>
      <c r="U21">
        <f>MacroData!V21</f>
        <v>8.3620000000000001</v>
      </c>
      <c r="V21">
        <f>MacroData!W21</f>
        <v>2425.02</v>
      </c>
      <c r="W21">
        <f>MacroData!X21</f>
        <v>83.376000000000005</v>
      </c>
      <c r="X21">
        <f>MacroData!Y21</f>
        <v>285379729059.40601</v>
      </c>
      <c r="Y21">
        <f>MacroData!Z21</f>
        <v>330241000000</v>
      </c>
      <c r="Z21">
        <f>MacroData!AA21</f>
        <v>199955260429.17099</v>
      </c>
      <c r="AA21">
        <f>MacroData!AB21</f>
        <v>33219260429.171001</v>
      </c>
      <c r="AB21">
        <f>MacroData!AC21</f>
        <v>46814000000</v>
      </c>
      <c r="AC21">
        <f>MacroData!AD21</f>
        <v>169421000000</v>
      </c>
      <c r="AD21">
        <f>MacroData!AE21</f>
        <v>20453000000</v>
      </c>
      <c r="AE21">
        <f>MacroData!AF21</f>
        <v>0.87682264316842495</v>
      </c>
      <c r="AF21">
        <f>MacroData!AG21</f>
        <v>69.582850521436896</v>
      </c>
      <c r="AG21">
        <f>MacroData!AH21</f>
        <v>1</v>
      </c>
      <c r="AH21">
        <f>MacroData!AI21</f>
        <v>0</v>
      </c>
      <c r="AI21">
        <f>MacroData!AJ21</f>
        <v>0</v>
      </c>
      <c r="AJ21">
        <f>MacroData!AK21</f>
        <v>0</v>
      </c>
      <c r="AK21">
        <f>MacroData!AL21</f>
        <v>0</v>
      </c>
      <c r="AL21">
        <f>MacroData!AM21</f>
        <v>1.1458334999999999</v>
      </c>
      <c r="AM21">
        <f>MacroData!AN21</f>
        <v>2.2879999964719722</v>
      </c>
      <c r="AN21" s="31">
        <f>GDP!C22+GDP!J22</f>
        <v>-2.6700000000000001E-3</v>
      </c>
      <c r="AO21">
        <f>GDP!D22+GDP!K22</f>
        <v>7.399E-2</v>
      </c>
      <c r="AP21">
        <f>GDP!E22+GDP!L22</f>
        <v>0.12762000000000001</v>
      </c>
      <c r="AQ21">
        <f>GDP!F22+GDP!M22</f>
        <v>6.8210000000000007E-2</v>
      </c>
      <c r="AR21">
        <f>GDP!G22+GDP!N22</f>
        <v>0.11278000000000001</v>
      </c>
      <c r="AS21">
        <f>GDP!H22+GDP!O22</f>
        <v>8.2419999999999993E-2</v>
      </c>
      <c r="AT21" s="7">
        <f>GDP!I22+GDP!P22</f>
        <v>0</v>
      </c>
      <c r="AU21">
        <f>GDP!AE22</f>
        <v>0</v>
      </c>
      <c r="AV21">
        <f>GDP!AF22</f>
        <v>3.3579999999999999E-2</v>
      </c>
      <c r="AW21">
        <f>GDP!AG22</f>
        <v>5.47E-3</v>
      </c>
      <c r="AX21">
        <f>GDP!AH22</f>
        <v>2.4399999999999999E-3</v>
      </c>
      <c r="AY21">
        <f>GDP!AI22</f>
        <v>0</v>
      </c>
      <c r="AZ21">
        <f>GDP!AJ22</f>
        <v>0</v>
      </c>
      <c r="BA21" s="7">
        <f>GDP!AK22</f>
        <v>0</v>
      </c>
      <c r="BB21">
        <f>GDP!AS22</f>
        <v>1.8400000000000001E-3</v>
      </c>
      <c r="BC21">
        <f>GDP!AT22</f>
        <v>0</v>
      </c>
      <c r="BD21">
        <f>GDP!AU22</f>
        <v>2.6679999999999999E-2</v>
      </c>
      <c r="BE21">
        <f>GDP!AV22</f>
        <v>2.3460000000000002E-2</v>
      </c>
      <c r="BF21">
        <f>GDP!AW22</f>
        <v>-5.0600000000000003E-3</v>
      </c>
      <c r="BG21">
        <f>GDP!AX22</f>
        <v>-3.6800000000000001E-3</v>
      </c>
      <c r="BH21" s="7">
        <f>GDP!AY22</f>
        <v>0</v>
      </c>
      <c r="BI21">
        <f>GDP!AZ22</f>
        <v>-4.0499999999999998E-3</v>
      </c>
      <c r="BJ21">
        <f>GDP!BA22</f>
        <v>9.332E-2</v>
      </c>
      <c r="BK21">
        <f>GDP!BB22</f>
        <v>7.1279999999999996E-2</v>
      </c>
      <c r="BL21">
        <f>GDP!BC22</f>
        <v>1.8800000000000001E-2</v>
      </c>
      <c r="BM21">
        <f>GDP!BD22</f>
        <v>-3.6889999999999999E-2</v>
      </c>
      <c r="BN21">
        <f>GDP!BE22</f>
        <v>-3.5000000000000001E-3</v>
      </c>
      <c r="BO21" s="7">
        <f>GDP!BF22</f>
        <v>0</v>
      </c>
      <c r="BP21">
        <f>GDP!BG22+GDP!BN22+GDP!BU22</f>
        <v>-1.0579999999999999E-2</v>
      </c>
      <c r="BQ21">
        <f>GDP!BH22+GDP!BO22+GDP!BV22</f>
        <v>0</v>
      </c>
      <c r="BR21">
        <f>GDP!BI22+GDP!BP22+GDP!BW22</f>
        <v>-1.61E-2</v>
      </c>
      <c r="BS21">
        <f>GDP!BJ22+GDP!BQ22+GDP!BX22</f>
        <v>-5.5200000000000006E-3</v>
      </c>
      <c r="BT21">
        <f>GDP!BK22+GDP!BR22+GDP!BY22</f>
        <v>4.9699999999999996E-3</v>
      </c>
      <c r="BU21">
        <f>GDP!BL22+GDP!BS22+GDP!BZ22</f>
        <v>4.9700000000000005E-3</v>
      </c>
      <c r="BV21" s="7">
        <f>GDP!BM22+GDP!BT22+GDP!CA22</f>
        <v>0</v>
      </c>
      <c r="BW21">
        <f>GDP!CB22</f>
        <v>1.453E-2</v>
      </c>
      <c r="BX21">
        <f>GDP!CC22</f>
        <v>9.4E-2</v>
      </c>
      <c r="BY21">
        <f>GDP!CD22</f>
        <v>-3.7479999999999999E-2</v>
      </c>
      <c r="BZ21">
        <f>GDP!CE22</f>
        <v>-8.5550000000000001E-2</v>
      </c>
      <c r="CA21">
        <f>GDP!CF22</f>
        <v>-3.9559999999999998E-2</v>
      </c>
      <c r="CB21">
        <f>GDP!CG22</f>
        <v>-2.6030000000000001E-2</v>
      </c>
      <c r="CC21" s="7">
        <f>GDP!CH22</f>
        <v>0</v>
      </c>
      <c r="CD21">
        <f>GDP!CI22</f>
        <v>0</v>
      </c>
      <c r="CE21">
        <f>GDP!CJ22</f>
        <v>0</v>
      </c>
      <c r="CF21">
        <f>GDP!CK22</f>
        <v>0</v>
      </c>
      <c r="CG21">
        <f>GDP!CL22</f>
        <v>0</v>
      </c>
      <c r="CH21">
        <f>GDP!CM22</f>
        <v>0</v>
      </c>
      <c r="CI21">
        <f>GDP!CN22</f>
        <v>0</v>
      </c>
      <c r="CJ21" s="7">
        <f>GDP!CO22</f>
        <v>0</v>
      </c>
      <c r="CK21">
        <f>GDP!CP22</f>
        <v>-2.1530000000000001E-2</v>
      </c>
      <c r="CL21">
        <f>GDP!CQ22</f>
        <v>0.46044000000000002</v>
      </c>
      <c r="CM21">
        <f>GDP!CR22</f>
        <v>0.23735000000000001</v>
      </c>
      <c r="CN21">
        <f>GDP!CS22</f>
        <v>3.2629999999999999E-2</v>
      </c>
      <c r="CO21">
        <f>GDP!CT22</f>
        <v>-1.619E-2</v>
      </c>
      <c r="CP21">
        <f>GDP!CU22</f>
        <v>-1.426E-2</v>
      </c>
      <c r="CQ21">
        <f>GDP!CV22</f>
        <v>0</v>
      </c>
      <c r="CR21">
        <f>GDP!CW22</f>
        <v>-4.8799999999999998E-3</v>
      </c>
      <c r="CS21">
        <f>GDP!CX22</f>
        <v>0.20089000000000001</v>
      </c>
      <c r="CT21">
        <f>GDP!CY22</f>
        <v>0.23105000000000003</v>
      </c>
      <c r="CU21">
        <f>GDP!CZ22</f>
        <v>0.11291</v>
      </c>
      <c r="CV21">
        <f>GDP!DA22</f>
        <v>7.0830000000000004E-2</v>
      </c>
      <c r="CW21">
        <f>GDP!DB22</f>
        <v>7.5239999999999987E-2</v>
      </c>
      <c r="CX21" s="7">
        <f>GDP!DC22</f>
        <v>0</v>
      </c>
      <c r="CY21">
        <f>GDP!DD22</f>
        <v>-1.7579999999999998E-2</v>
      </c>
      <c r="CZ21">
        <f>GDP!DE22</f>
        <v>0.55444000000000004</v>
      </c>
      <c r="DA21">
        <f>GDP!DF22</f>
        <v>0.18376999999999999</v>
      </c>
      <c r="DB21">
        <f>GDP!DG22</f>
        <v>-5.8439999999999999E-2</v>
      </c>
      <c r="DC21">
        <f>GDP!DH22</f>
        <v>-5.0779999999999992E-2</v>
      </c>
      <c r="DD21">
        <f>GDP!DI22</f>
        <v>-3.5320000000000004E-2</v>
      </c>
      <c r="DE21" s="7">
        <f>GDP!DJ22</f>
        <v>0</v>
      </c>
      <c r="DF21">
        <f>GDP!DU22</f>
        <v>0.68603999999999987</v>
      </c>
      <c r="DG21" s="7">
        <f>GDP!DV22</f>
        <v>0.57608999999999999</v>
      </c>
      <c r="DH21">
        <f>GDP!DW22</f>
        <v>1</v>
      </c>
      <c r="DI21">
        <f>GDP!EA22</f>
        <v>1</v>
      </c>
      <c r="DJ21">
        <f>GDP!EB22</f>
        <v>0</v>
      </c>
      <c r="DK21">
        <f>GDP!EC22</f>
        <v>0</v>
      </c>
      <c r="DL21">
        <f>GDP!ED22</f>
        <v>0</v>
      </c>
      <c r="DM21">
        <f>GDP!EE22</f>
        <v>0</v>
      </c>
      <c r="DN21">
        <f>GDP!DY22</f>
        <v>0</v>
      </c>
      <c r="DO21">
        <f>GDP!DZ22</f>
        <v>1</v>
      </c>
      <c r="DP21" s="84">
        <v>25.787158136804301</v>
      </c>
      <c r="DQ21">
        <v>39.5</v>
      </c>
      <c r="DR21">
        <v>25.956991127235</v>
      </c>
      <c r="DS21" t="s">
        <v>145</v>
      </c>
      <c r="DT21">
        <v>1.4169955788999999</v>
      </c>
      <c r="DU21">
        <v>-0.87411612110000192</v>
      </c>
      <c r="DV21">
        <v>-2.2911117000000019</v>
      </c>
      <c r="DW21">
        <v>34.1775393558</v>
      </c>
      <c r="DX21">
        <v>35.051655476900002</v>
      </c>
      <c r="DY21">
        <v>2356111499.54565</v>
      </c>
      <c r="DZ21">
        <v>14147000000</v>
      </c>
      <c r="EA21">
        <f t="shared" si="0"/>
        <v>0.41104096948490593</v>
      </c>
      <c r="EB21">
        <f t="shared" si="1"/>
        <v>2.4680481362721256</v>
      </c>
      <c r="EC21">
        <f t="shared" si="2"/>
        <v>-2.0570071667872196</v>
      </c>
      <c r="ED21">
        <v>181317988448.24799</v>
      </c>
      <c r="EE21">
        <f t="shared" si="3"/>
        <v>31.632255846632447</v>
      </c>
      <c r="EF21">
        <v>16368000000</v>
      </c>
      <c r="EG21">
        <v>101286000000</v>
      </c>
      <c r="EH21">
        <f t="shared" si="4"/>
        <v>4.8167326909339954</v>
      </c>
    </row>
    <row r="22" spans="1:138" x14ac:dyDescent="0.35">
      <c r="A22" t="s">
        <v>144</v>
      </c>
      <c r="B22" s="7">
        <v>1998</v>
      </c>
      <c r="C22">
        <f>MacroData!D22</f>
        <v>603.88499999999999</v>
      </c>
      <c r="D22">
        <f>MacroData!E22</f>
        <v>100.07899999999999</v>
      </c>
      <c r="E22">
        <f>MacroData!F22</f>
        <v>99.703999999999994</v>
      </c>
      <c r="F22">
        <f>MacroData!G22</f>
        <v>201872000000</v>
      </c>
      <c r="G22">
        <f>MacroData!H22</f>
        <v>603195326755.80298</v>
      </c>
      <c r="H22">
        <f>MacroData!I22</f>
        <v>603885000000</v>
      </c>
      <c r="I22">
        <f>MacroData!J22</f>
        <v>975211000000</v>
      </c>
      <c r="J22">
        <f>MacroData!K22</f>
        <v>5.0019999999999998</v>
      </c>
      <c r="K22">
        <f>MacroData!L22</f>
        <v>5.4930000000000003</v>
      </c>
      <c r="L22">
        <f>MacroData!M22</f>
        <v>502.94873046875</v>
      </c>
      <c r="M22">
        <f>MacroData!N22</f>
        <v>218.5042724609375</v>
      </c>
      <c r="N22">
        <f>MacroData!O22</f>
        <v>18608000</v>
      </c>
      <c r="O22">
        <f>MacroData!P22</f>
        <v>-6447306476.4571075</v>
      </c>
      <c r="P22">
        <f>MacroData!Q22</f>
        <v>109959513981.46497</v>
      </c>
      <c r="Q22">
        <f>MacroData!R22</f>
        <v>194625000000</v>
      </c>
      <c r="R22">
        <f>MacroData!S22</f>
        <v>865251486018.53503</v>
      </c>
      <c r="S22">
        <f>MacroData!T22</f>
        <v>172776000000</v>
      </c>
      <c r="T22">
        <f>MacroData!U22</f>
        <v>509124000000</v>
      </c>
      <c r="U22">
        <f>MacroData!V22</f>
        <v>7.6760000000000002</v>
      </c>
      <c r="V22">
        <f>MacroData!W22</f>
        <v>2857.94</v>
      </c>
      <c r="W22">
        <f>MacroData!X22</f>
        <v>79.364999999999995</v>
      </c>
      <c r="X22">
        <f>MacroData!Y22</f>
        <v>299335046085.44299</v>
      </c>
      <c r="Y22">
        <f>MacroData!Z22</f>
        <v>350307000000</v>
      </c>
      <c r="Z22">
        <f>MacroData!AA22</f>
        <v>219240010120.67999</v>
      </c>
      <c r="AA22">
        <f>MacroData!AB22</f>
        <v>38779010120.68</v>
      </c>
      <c r="AB22">
        <f>MacroData!AC22</f>
        <v>46299000000</v>
      </c>
      <c r="AC22">
        <f>MacroData!AD22</f>
        <v>175384000000</v>
      </c>
      <c r="AD22">
        <f>MacroData!AE22</f>
        <v>21849000000</v>
      </c>
      <c r="AE22">
        <f>MacroData!AF22</f>
        <v>2.5461801501941599</v>
      </c>
      <c r="AF22">
        <f>MacroData!AG22</f>
        <v>70.176709154113595</v>
      </c>
      <c r="AG22">
        <f>MacroData!AH22</f>
        <v>0</v>
      </c>
      <c r="AH22">
        <f>MacroData!AI22</f>
        <v>0</v>
      </c>
      <c r="AI22">
        <f>MacroData!AJ22</f>
        <v>0</v>
      </c>
      <c r="AJ22">
        <f>MacroData!AK22</f>
        <v>0</v>
      </c>
      <c r="AK22">
        <f>MacroData!AL22</f>
        <v>0</v>
      </c>
      <c r="AL22">
        <f>MacroData!AM22</f>
        <v>1.1458334999999999</v>
      </c>
      <c r="AM22">
        <f>MacroData!AN22</f>
        <v>2.2445047614829883</v>
      </c>
      <c r="AN22" s="31">
        <f>GDP!C23+GDP!J23</f>
        <v>0</v>
      </c>
      <c r="AO22">
        <f>GDP!D23+GDP!K23</f>
        <v>0.12762000000000001</v>
      </c>
      <c r="AP22">
        <f>GDP!E23+GDP!L23</f>
        <v>6.8210000000000007E-2</v>
      </c>
      <c r="AQ22">
        <f>GDP!F23+GDP!M23</f>
        <v>0.11278000000000001</v>
      </c>
      <c r="AR22">
        <f>GDP!G23+GDP!N23</f>
        <v>8.2419999999999993E-2</v>
      </c>
      <c r="AS22">
        <f>GDP!H23+GDP!O23</f>
        <v>0</v>
      </c>
      <c r="AT22" s="7">
        <f>GDP!I23+GDP!P23</f>
        <v>0</v>
      </c>
      <c r="AU22">
        <f>GDP!AE23</f>
        <v>0</v>
      </c>
      <c r="AV22">
        <f>GDP!AF23</f>
        <v>5.47E-3</v>
      </c>
      <c r="AW22">
        <f>GDP!AG23</f>
        <v>2.4399999999999999E-3</v>
      </c>
      <c r="AX22">
        <f>GDP!AH23</f>
        <v>0</v>
      </c>
      <c r="AY22">
        <f>GDP!AI23</f>
        <v>0</v>
      </c>
      <c r="AZ22">
        <f>GDP!AJ23</f>
        <v>0</v>
      </c>
      <c r="BA22" s="7">
        <f>GDP!AK23</f>
        <v>0</v>
      </c>
      <c r="BB22">
        <f>GDP!AS23</f>
        <v>0</v>
      </c>
      <c r="BC22">
        <f>GDP!AT23</f>
        <v>2.6679999999999999E-2</v>
      </c>
      <c r="BD22">
        <f>GDP!AU23</f>
        <v>2.3460000000000002E-2</v>
      </c>
      <c r="BE22">
        <f>GDP!AV23</f>
        <v>-5.0600000000000003E-3</v>
      </c>
      <c r="BF22">
        <f>GDP!AW23</f>
        <v>-3.6800000000000001E-3</v>
      </c>
      <c r="BG22">
        <f>GDP!AX23</f>
        <v>0</v>
      </c>
      <c r="BH22" s="7">
        <f>GDP!AY23</f>
        <v>0</v>
      </c>
      <c r="BI22">
        <f>GDP!AZ23</f>
        <v>0</v>
      </c>
      <c r="BJ22">
        <f>GDP!BA23</f>
        <v>7.1279999999999996E-2</v>
      </c>
      <c r="BK22">
        <f>GDP!BB23</f>
        <v>1.8800000000000001E-2</v>
      </c>
      <c r="BL22">
        <f>GDP!BC23</f>
        <v>-3.6889999999999999E-2</v>
      </c>
      <c r="BM22">
        <f>GDP!BD23</f>
        <v>-3.5000000000000001E-3</v>
      </c>
      <c r="BN22">
        <f>GDP!BE23</f>
        <v>0</v>
      </c>
      <c r="BO22" s="7">
        <f>GDP!BF23</f>
        <v>0</v>
      </c>
      <c r="BP22">
        <f>GDP!BG23+GDP!BN23+GDP!BU23</f>
        <v>0</v>
      </c>
      <c r="BQ22">
        <f>GDP!BH23+GDP!BO23+GDP!BV23</f>
        <v>-1.61E-2</v>
      </c>
      <c r="BR22">
        <f>GDP!BI23+GDP!BP23+GDP!BW23</f>
        <v>-5.5200000000000006E-3</v>
      </c>
      <c r="BS22">
        <f>GDP!BJ23+GDP!BQ23+GDP!BX23</f>
        <v>4.9699999999999996E-3</v>
      </c>
      <c r="BT22">
        <f>GDP!BK23+GDP!BR23+GDP!BY23</f>
        <v>4.9700000000000005E-3</v>
      </c>
      <c r="BU22">
        <f>GDP!BL23+GDP!BS23+GDP!BZ23</f>
        <v>0</v>
      </c>
      <c r="BV22" s="7">
        <f>GDP!BM23+GDP!BT23+GDP!CA23</f>
        <v>0</v>
      </c>
      <c r="BW22">
        <f>GDP!CB23</f>
        <v>0</v>
      </c>
      <c r="BX22">
        <f>GDP!CC23</f>
        <v>-3.7479999999999999E-2</v>
      </c>
      <c r="BY22">
        <f>GDP!CD23</f>
        <v>-8.5550000000000001E-2</v>
      </c>
      <c r="BZ22">
        <f>GDP!CE23</f>
        <v>-3.9559999999999998E-2</v>
      </c>
      <c r="CA22">
        <f>GDP!CF23</f>
        <v>-2.6030000000000001E-2</v>
      </c>
      <c r="CB22">
        <f>GDP!CG23</f>
        <v>0</v>
      </c>
      <c r="CC22" s="7">
        <f>GDP!CH23</f>
        <v>0</v>
      </c>
      <c r="CD22">
        <f>GDP!CI23</f>
        <v>0</v>
      </c>
      <c r="CE22">
        <f>GDP!CJ23</f>
        <v>0</v>
      </c>
      <c r="CF22">
        <f>GDP!CK23</f>
        <v>0</v>
      </c>
      <c r="CG22">
        <f>GDP!CL23</f>
        <v>0</v>
      </c>
      <c r="CH22">
        <f>GDP!CM23</f>
        <v>0</v>
      </c>
      <c r="CI22">
        <f>GDP!CN23</f>
        <v>0</v>
      </c>
      <c r="CJ22" s="7">
        <f>GDP!CO23</f>
        <v>0</v>
      </c>
      <c r="CK22">
        <f>GDP!CP23</f>
        <v>0</v>
      </c>
      <c r="CL22">
        <f>GDP!CQ23</f>
        <v>0.23735000000000001</v>
      </c>
      <c r="CM22">
        <f>GDP!CR23</f>
        <v>3.2629999999999999E-2</v>
      </c>
      <c r="CN22">
        <f>GDP!CS23</f>
        <v>-1.619E-2</v>
      </c>
      <c r="CO22">
        <f>GDP!CT23</f>
        <v>-1.426E-2</v>
      </c>
      <c r="CP22">
        <f>GDP!CU23</f>
        <v>0</v>
      </c>
      <c r="CQ22">
        <f>GDP!CV23</f>
        <v>0</v>
      </c>
      <c r="CR22">
        <f>GDP!CW23</f>
        <v>0</v>
      </c>
      <c r="CS22">
        <f>GDP!CX23</f>
        <v>0.23105000000000003</v>
      </c>
      <c r="CT22">
        <f>GDP!CY23</f>
        <v>0.11291</v>
      </c>
      <c r="CU22">
        <f>GDP!CZ23</f>
        <v>7.0830000000000004E-2</v>
      </c>
      <c r="CV22">
        <f>GDP!DA23</f>
        <v>7.5239999999999987E-2</v>
      </c>
      <c r="CW22">
        <f>GDP!DB23</f>
        <v>0</v>
      </c>
      <c r="CX22" s="7">
        <f>GDP!DC23</f>
        <v>0</v>
      </c>
      <c r="CY22">
        <f>GDP!DD23</f>
        <v>0</v>
      </c>
      <c r="CZ22">
        <f>GDP!DE23</f>
        <v>0.18376999999999999</v>
      </c>
      <c r="DA22">
        <f>GDP!DF23</f>
        <v>-5.8439999999999999E-2</v>
      </c>
      <c r="DB22">
        <f>GDP!DG23</f>
        <v>-5.0779999999999992E-2</v>
      </c>
      <c r="DC22">
        <f>GDP!DH23</f>
        <v>-3.5320000000000004E-2</v>
      </c>
      <c r="DD22">
        <f>GDP!DI23</f>
        <v>0</v>
      </c>
      <c r="DE22" s="7">
        <f>GDP!DJ23</f>
        <v>0</v>
      </c>
      <c r="DF22">
        <f>GDP!DU23</f>
        <v>0.49002999999999997</v>
      </c>
      <c r="DG22" s="7">
        <f>GDP!DV23</f>
        <v>3.9230000000000015E-2</v>
      </c>
      <c r="DH22">
        <f>GDP!DW23</f>
        <v>0</v>
      </c>
      <c r="DI22">
        <f>GDP!EA23</f>
        <v>1</v>
      </c>
      <c r="DJ22">
        <f>GDP!EB23</f>
        <v>0</v>
      </c>
      <c r="DK22">
        <f>GDP!EC23</f>
        <v>0</v>
      </c>
      <c r="DL22">
        <f>GDP!ED23</f>
        <v>0</v>
      </c>
      <c r="DM22">
        <f>GDP!EE23</f>
        <v>0</v>
      </c>
      <c r="DN22">
        <f>GDP!DY23</f>
        <v>0</v>
      </c>
      <c r="DO22">
        <f>GDP!DZ23</f>
        <v>1</v>
      </c>
      <c r="DP22" s="84">
        <v>23.7044780946975</v>
      </c>
      <c r="DQ22">
        <v>38.799999999999997</v>
      </c>
      <c r="DR22">
        <v>23.758505707963</v>
      </c>
      <c r="DS22" t="s">
        <v>145</v>
      </c>
      <c r="DT22">
        <v>1.0678121920000001</v>
      </c>
      <c r="DU22">
        <v>-2.5291507105999997</v>
      </c>
      <c r="DV22">
        <v>-3.5969629025999996</v>
      </c>
      <c r="DW22">
        <v>33.863187348099999</v>
      </c>
      <c r="DX22">
        <v>36.392338058699998</v>
      </c>
      <c r="DY22">
        <v>1707092847.7432799</v>
      </c>
      <c r="DZ22">
        <v>14952000000</v>
      </c>
      <c r="EA22">
        <f t="shared" si="0"/>
        <v>0.28268508867471126</v>
      </c>
      <c r="EB22">
        <f t="shared" si="1"/>
        <v>2.4759681065103454</v>
      </c>
      <c r="EC22">
        <f t="shared" si="2"/>
        <v>-2.193283017835634</v>
      </c>
      <c r="ED22">
        <v>191651400650.86499</v>
      </c>
      <c r="EE22">
        <f t="shared" si="3"/>
        <v>31.736406873968555</v>
      </c>
      <c r="EF22">
        <v>17575000000</v>
      </c>
      <c r="EG22">
        <v>106572000000</v>
      </c>
      <c r="EH22">
        <f t="shared" si="4"/>
        <v>4.1137749239341286</v>
      </c>
    </row>
    <row r="23" spans="1:138" x14ac:dyDescent="0.35">
      <c r="A23" t="s">
        <v>144</v>
      </c>
      <c r="B23" s="7">
        <v>1999</v>
      </c>
      <c r="C23">
        <f>MacroData!D23</f>
        <v>636.78500000000008</v>
      </c>
      <c r="D23">
        <f>MacroData!E23</f>
        <v>101.101</v>
      </c>
      <c r="E23">
        <f>MacroData!F23</f>
        <v>100.501</v>
      </c>
      <c r="F23">
        <f>MacroData!G23</f>
        <v>181163000000</v>
      </c>
      <c r="G23">
        <f>MacroData!H23</f>
        <v>634186556562.77405</v>
      </c>
      <c r="H23">
        <f>MacroData!I23</f>
        <v>636785000000</v>
      </c>
      <c r="I23">
        <f>MacroData!J23</f>
        <v>1014494000000</v>
      </c>
      <c r="J23">
        <f>MacroData!K23</f>
        <v>5.0119999999999996</v>
      </c>
      <c r="K23">
        <f>MacroData!L23</f>
        <v>6.0090000000000003</v>
      </c>
      <c r="L23">
        <f>MacroData!M23</f>
        <v>527.41571044921875</v>
      </c>
      <c r="M23">
        <f>MacroData!N23</f>
        <v>226.27809143066406</v>
      </c>
      <c r="N23">
        <f>MacroData!O23</f>
        <v>18812000</v>
      </c>
      <c r="O23">
        <f>MacroData!P23</f>
        <v>-9968429028.5932198</v>
      </c>
      <c r="P23">
        <f>MacroData!Q23</f>
        <v>107231668404.22705</v>
      </c>
      <c r="Q23">
        <f>MacroData!R23</f>
        <v>203822000000</v>
      </c>
      <c r="R23">
        <f>MacroData!S23</f>
        <v>907262331595.77295</v>
      </c>
      <c r="S23">
        <f>MacroData!T23</f>
        <v>181885000000</v>
      </c>
      <c r="T23">
        <f>MacroData!U23</f>
        <v>536945000000</v>
      </c>
      <c r="U23">
        <f>MacroData!V23</f>
        <v>6.8719999999999999</v>
      </c>
      <c r="V23">
        <f>MacroData!W23</f>
        <v>3385.11</v>
      </c>
      <c r="W23">
        <f>MacroData!X23</f>
        <v>79.637</v>
      </c>
      <c r="X23">
        <f>MacroData!Y23</f>
        <v>315665986693.96198</v>
      </c>
      <c r="Y23">
        <f>MacroData!Z23</f>
        <v>373076000000</v>
      </c>
      <c r="Z23">
        <f>MacroData!AA23</f>
        <v>234423544430.39801</v>
      </c>
      <c r="AA23">
        <f>MacroData!AB23</f>
        <v>43711544430.398003</v>
      </c>
      <c r="AB23">
        <f>MacroData!AC23</f>
        <v>49921000000</v>
      </c>
      <c r="AC23">
        <f>MacroData!AD23</f>
        <v>180751000000</v>
      </c>
      <c r="AD23">
        <f>MacroData!AE23</f>
        <v>21937000000</v>
      </c>
      <c r="AE23">
        <f>MacroData!AF23</f>
        <v>2.6459480044284902</v>
      </c>
      <c r="AF23">
        <f>MacroData!AG23</f>
        <v>71.205098493626906</v>
      </c>
      <c r="AG23">
        <f>MacroData!AH23</f>
        <v>0</v>
      </c>
      <c r="AH23">
        <f>MacroData!AI23</f>
        <v>0</v>
      </c>
      <c r="AI23">
        <f>MacroData!AJ23</f>
        <v>0</v>
      </c>
      <c r="AJ23">
        <f>MacroData!AK23</f>
        <v>0</v>
      </c>
      <c r="AK23">
        <f>MacroData!AL23</f>
        <v>0</v>
      </c>
      <c r="AL23">
        <f>MacroData!AM23</f>
        <v>1.1458334999999999</v>
      </c>
      <c r="AM23">
        <f>MacroData!AN23</f>
        <v>2.0728571418495405</v>
      </c>
      <c r="AN23" s="31">
        <f>GDP!C24+GDP!J24</f>
        <v>0</v>
      </c>
      <c r="AO23">
        <f>GDP!D24+GDP!K24</f>
        <v>6.8210000000000007E-2</v>
      </c>
      <c r="AP23">
        <f>GDP!E24+GDP!L24</f>
        <v>0.11278000000000001</v>
      </c>
      <c r="AQ23">
        <f>GDP!F24+GDP!M24</f>
        <v>8.2419999999999993E-2</v>
      </c>
      <c r="AR23">
        <f>GDP!G24+GDP!N24</f>
        <v>0</v>
      </c>
      <c r="AS23">
        <f>GDP!H24+GDP!O24</f>
        <v>0</v>
      </c>
      <c r="AT23" s="7">
        <f>GDP!I24+GDP!P24</f>
        <v>0</v>
      </c>
      <c r="AU23">
        <f>GDP!AE24</f>
        <v>0</v>
      </c>
      <c r="AV23">
        <f>GDP!AF24</f>
        <v>2.4399999999999999E-3</v>
      </c>
      <c r="AW23">
        <f>GDP!AG24</f>
        <v>0</v>
      </c>
      <c r="AX23">
        <f>GDP!AH24</f>
        <v>0</v>
      </c>
      <c r="AY23">
        <f>GDP!AI24</f>
        <v>0</v>
      </c>
      <c r="AZ23">
        <f>GDP!AJ24</f>
        <v>0</v>
      </c>
      <c r="BA23" s="7">
        <f>GDP!AK24</f>
        <v>0</v>
      </c>
      <c r="BB23">
        <f>GDP!AS24</f>
        <v>0</v>
      </c>
      <c r="BC23">
        <f>GDP!AT24</f>
        <v>2.3460000000000002E-2</v>
      </c>
      <c r="BD23">
        <f>GDP!AU24</f>
        <v>-5.0600000000000003E-3</v>
      </c>
      <c r="BE23">
        <f>GDP!AV24</f>
        <v>-3.6800000000000001E-3</v>
      </c>
      <c r="BF23">
        <f>GDP!AW24</f>
        <v>0</v>
      </c>
      <c r="BG23">
        <f>GDP!AX24</f>
        <v>0</v>
      </c>
      <c r="BH23" s="7">
        <f>GDP!AY24</f>
        <v>0</v>
      </c>
      <c r="BI23">
        <f>GDP!AZ24</f>
        <v>0</v>
      </c>
      <c r="BJ23">
        <f>GDP!BA24</f>
        <v>1.8800000000000001E-2</v>
      </c>
      <c r="BK23">
        <f>GDP!BB24</f>
        <v>-3.6889999999999999E-2</v>
      </c>
      <c r="BL23">
        <f>GDP!BC24</f>
        <v>-3.5000000000000001E-3</v>
      </c>
      <c r="BM23">
        <f>GDP!BD24</f>
        <v>0</v>
      </c>
      <c r="BN23">
        <f>GDP!BE24</f>
        <v>0</v>
      </c>
      <c r="BO23" s="7">
        <f>GDP!BF24</f>
        <v>0</v>
      </c>
      <c r="BP23">
        <f>GDP!BG24+GDP!BN24+GDP!BU24</f>
        <v>0</v>
      </c>
      <c r="BQ23">
        <f>GDP!BH24+GDP!BO24+GDP!BV24</f>
        <v>-5.5200000000000006E-3</v>
      </c>
      <c r="BR23">
        <f>GDP!BI24+GDP!BP24+GDP!BW24</f>
        <v>4.9699999999999996E-3</v>
      </c>
      <c r="BS23">
        <f>GDP!BJ24+GDP!BQ24+GDP!BX24</f>
        <v>4.9700000000000005E-3</v>
      </c>
      <c r="BT23">
        <f>GDP!BK24+GDP!BR24+GDP!BY24</f>
        <v>0</v>
      </c>
      <c r="BU23">
        <f>GDP!BL24+GDP!BS24+GDP!BZ24</f>
        <v>0</v>
      </c>
      <c r="BV23" s="7">
        <f>GDP!BM24+GDP!BT24+GDP!CA24</f>
        <v>0</v>
      </c>
      <c r="BW23">
        <f>GDP!CB24</f>
        <v>0</v>
      </c>
      <c r="BX23">
        <f>GDP!CC24</f>
        <v>-8.5550000000000001E-2</v>
      </c>
      <c r="BY23">
        <f>GDP!CD24</f>
        <v>-3.9559999999999998E-2</v>
      </c>
      <c r="BZ23">
        <f>GDP!CE24</f>
        <v>-2.6030000000000001E-2</v>
      </c>
      <c r="CA23">
        <f>GDP!CF24</f>
        <v>0</v>
      </c>
      <c r="CB23">
        <f>GDP!CG24</f>
        <v>0</v>
      </c>
      <c r="CC23" s="7">
        <f>GDP!CH24</f>
        <v>0</v>
      </c>
      <c r="CD23">
        <f>GDP!CI24</f>
        <v>0</v>
      </c>
      <c r="CE23">
        <f>GDP!CJ24</f>
        <v>0</v>
      </c>
      <c r="CF23">
        <f>GDP!CK24</f>
        <v>0</v>
      </c>
      <c r="CG23">
        <f>GDP!CL24</f>
        <v>0</v>
      </c>
      <c r="CH23">
        <f>GDP!CM24</f>
        <v>0</v>
      </c>
      <c r="CI23">
        <f>GDP!CN24</f>
        <v>0</v>
      </c>
      <c r="CJ23" s="7">
        <f>GDP!CO24</f>
        <v>0</v>
      </c>
      <c r="CK23">
        <f>GDP!CP24</f>
        <v>0</v>
      </c>
      <c r="CL23">
        <f>GDP!CQ24</f>
        <v>3.2629999999999999E-2</v>
      </c>
      <c r="CM23">
        <f>GDP!CR24</f>
        <v>-1.619E-2</v>
      </c>
      <c r="CN23">
        <f>GDP!CS24</f>
        <v>-1.426E-2</v>
      </c>
      <c r="CO23">
        <f>GDP!CT24</f>
        <v>0</v>
      </c>
      <c r="CP23">
        <f>GDP!CU24</f>
        <v>0</v>
      </c>
      <c r="CQ23">
        <f>GDP!CV24</f>
        <v>0</v>
      </c>
      <c r="CR23">
        <f>GDP!CW24</f>
        <v>0</v>
      </c>
      <c r="CS23">
        <f>GDP!CX24</f>
        <v>0.11291</v>
      </c>
      <c r="CT23">
        <f>GDP!CY24</f>
        <v>7.0830000000000004E-2</v>
      </c>
      <c r="CU23">
        <f>GDP!CZ24</f>
        <v>7.5239999999999987E-2</v>
      </c>
      <c r="CV23">
        <f>GDP!DA24</f>
        <v>0</v>
      </c>
      <c r="CW23">
        <f>GDP!DB24</f>
        <v>0</v>
      </c>
      <c r="CX23" s="7">
        <f>GDP!DC24</f>
        <v>0</v>
      </c>
      <c r="CY23">
        <f>GDP!DD24</f>
        <v>0</v>
      </c>
      <c r="CZ23">
        <f>GDP!DE24</f>
        <v>-5.8439999999999999E-2</v>
      </c>
      <c r="DA23">
        <f>GDP!DF24</f>
        <v>-5.0779999999999992E-2</v>
      </c>
      <c r="DB23">
        <f>GDP!DG24</f>
        <v>-3.5320000000000004E-2</v>
      </c>
      <c r="DC23">
        <f>GDP!DH24</f>
        <v>0</v>
      </c>
      <c r="DD23">
        <f>GDP!DI24</f>
        <v>0</v>
      </c>
      <c r="DE23" s="7">
        <f>GDP!DJ24</f>
        <v>0</v>
      </c>
      <c r="DF23">
        <f>GDP!DU24</f>
        <v>0.25898000000000004</v>
      </c>
      <c r="DG23" s="7">
        <f>GDP!DV24</f>
        <v>-0.14454</v>
      </c>
      <c r="DH23">
        <f>GDP!DW24</f>
        <v>0</v>
      </c>
      <c r="DI23">
        <f>GDP!EA24</f>
        <v>1</v>
      </c>
      <c r="DJ23">
        <f>GDP!EB24</f>
        <v>0</v>
      </c>
      <c r="DK23">
        <f>GDP!EC24</f>
        <v>0</v>
      </c>
      <c r="DL23">
        <f>GDP!ED24</f>
        <v>0</v>
      </c>
      <c r="DM23">
        <f>GDP!EE24</f>
        <v>0</v>
      </c>
      <c r="DN23">
        <f>GDP!DY24</f>
        <v>0</v>
      </c>
      <c r="DO23">
        <f>GDP!DZ24</f>
        <v>1</v>
      </c>
      <c r="DP23" s="84">
        <v>22.524830731571399</v>
      </c>
      <c r="DQ23">
        <v>45.1</v>
      </c>
      <c r="DR23">
        <v>22.604504031891</v>
      </c>
      <c r="DS23" t="s">
        <v>145</v>
      </c>
      <c r="DT23">
        <v>0.80889660860000001</v>
      </c>
      <c r="DU23">
        <v>-2.5986587366000009</v>
      </c>
      <c r="DV23">
        <v>-3.4075553452000009</v>
      </c>
      <c r="DW23">
        <v>34.263170016099998</v>
      </c>
      <c r="DX23">
        <v>36.861828752699999</v>
      </c>
      <c r="DY23">
        <v>1985805543.19541</v>
      </c>
      <c r="DZ23">
        <v>15691000000</v>
      </c>
      <c r="EA23">
        <f t="shared" si="0"/>
        <v>0.31184866841954667</v>
      </c>
      <c r="EB23">
        <f t="shared" si="1"/>
        <v>2.4640969872091834</v>
      </c>
      <c r="EC23">
        <f t="shared" si="2"/>
        <v>-2.1522483187896366</v>
      </c>
      <c r="ED23">
        <v>206054011779.95801</v>
      </c>
      <c r="EE23">
        <f t="shared" si="3"/>
        <v>32.35849019370086</v>
      </c>
      <c r="EF23">
        <v>18353000000</v>
      </c>
      <c r="EG23">
        <v>112423000000</v>
      </c>
      <c r="EH23">
        <f t="shared" si="4"/>
        <v>3.4046611287042636</v>
      </c>
    </row>
    <row r="24" spans="1:138" x14ac:dyDescent="0.35">
      <c r="A24" t="s">
        <v>144</v>
      </c>
      <c r="B24" s="7">
        <v>2000</v>
      </c>
      <c r="C24">
        <f>MacroData!D24</f>
        <v>685.25</v>
      </c>
      <c r="D24">
        <f>MacroData!E24</f>
        <v>100.09399999999999</v>
      </c>
      <c r="E24">
        <f>MacroData!F24</f>
        <v>99.988</v>
      </c>
      <c r="F24">
        <f>MacroData!G24</f>
        <v>186141000000</v>
      </c>
      <c r="G24">
        <f>MacroData!H24</f>
        <v>683044243268.31006</v>
      </c>
      <c r="H24">
        <f>MacroData!I24</f>
        <v>685250000000</v>
      </c>
      <c r="I24">
        <f>MacroData!J24</f>
        <v>1048817000000</v>
      </c>
      <c r="J24">
        <f>MacroData!K24</f>
        <v>6.1779999999999999</v>
      </c>
      <c r="K24">
        <f>MacroData!L24</f>
        <v>6.3150000000000004</v>
      </c>
      <c r="L24">
        <f>MacroData!M24</f>
        <v>540.241943359375</v>
      </c>
      <c r="M24">
        <f>MacroData!N24</f>
        <v>227.44624328613281</v>
      </c>
      <c r="N24">
        <f>MacroData!O24</f>
        <v>19029000</v>
      </c>
      <c r="O24">
        <f>MacroData!P24</f>
        <v>-4168556568.5991116</v>
      </c>
      <c r="P24">
        <f>MacroData!Q24</f>
        <v>113426909982.26404</v>
      </c>
      <c r="Q24">
        <f>MacroData!R24</f>
        <v>208343000000</v>
      </c>
      <c r="R24">
        <f>MacroData!S24</f>
        <v>935390090017.73596</v>
      </c>
      <c r="S24">
        <f>MacroData!T24</f>
        <v>182786000000</v>
      </c>
      <c r="T24">
        <f>MacroData!U24</f>
        <v>554500000000</v>
      </c>
      <c r="U24">
        <f>MacroData!V24</f>
        <v>6.2830000000000004</v>
      </c>
      <c r="V24">
        <f>MacroData!W24</f>
        <v>3450.07</v>
      </c>
      <c r="W24">
        <f>MacroData!X24</f>
        <v>73.980999999999995</v>
      </c>
      <c r="X24">
        <f>MacroData!Y24</f>
        <v>328714258145.02197</v>
      </c>
      <c r="Y24">
        <f>MacroData!Z24</f>
        <v>398509000000</v>
      </c>
      <c r="Z24">
        <f>MacroData!AA24</f>
        <v>246560362639.65601</v>
      </c>
      <c r="AA24">
        <f>MacroData!AB24</f>
        <v>44902362639.655998</v>
      </c>
      <c r="AB24">
        <f>MacroData!AC24</f>
        <v>56210000000</v>
      </c>
      <c r="AC24">
        <f>MacroData!AD24</f>
        <v>187580000000</v>
      </c>
      <c r="AD24">
        <f>MacroData!AE24</f>
        <v>25557000000</v>
      </c>
      <c r="AE24">
        <f>MacroData!AF24</f>
        <v>1.5303903684786599</v>
      </c>
      <c r="AF24">
        <f>MacroData!AG24</f>
        <v>74.391657010428702</v>
      </c>
      <c r="AG24">
        <f>MacroData!AH24</f>
        <v>1</v>
      </c>
      <c r="AH24">
        <f>MacroData!AI24</f>
        <v>0</v>
      </c>
      <c r="AI24">
        <f>MacroData!AJ24</f>
        <v>0</v>
      </c>
      <c r="AJ24">
        <f>MacroData!AK24</f>
        <v>0</v>
      </c>
      <c r="AK24">
        <f>MacroData!AL24</f>
        <v>1</v>
      </c>
      <c r="AL24">
        <f>MacroData!AM24</f>
        <v>1.1458334999999999</v>
      </c>
      <c r="AM24">
        <f>MacroData!AN24</f>
        <v>2.0571428569299832</v>
      </c>
      <c r="AN24" s="31">
        <f>GDP!C25+GDP!J25</f>
        <v>0</v>
      </c>
      <c r="AO24">
        <f>GDP!D25+GDP!K25</f>
        <v>0</v>
      </c>
      <c r="AP24">
        <f>GDP!E25+GDP!L25</f>
        <v>0</v>
      </c>
      <c r="AQ24">
        <f>GDP!F25+GDP!M25</f>
        <v>0</v>
      </c>
      <c r="AR24">
        <f>GDP!G25+GDP!N25</f>
        <v>0</v>
      </c>
      <c r="AS24">
        <f>GDP!H25+GDP!O25</f>
        <v>0</v>
      </c>
      <c r="AT24" s="7">
        <f>GDP!I25+GDP!P25</f>
        <v>0</v>
      </c>
      <c r="AU24">
        <f>GDP!AE25</f>
        <v>0</v>
      </c>
      <c r="AV24">
        <f>GDP!AF25</f>
        <v>0</v>
      </c>
      <c r="AW24">
        <f>GDP!AG25</f>
        <v>0</v>
      </c>
      <c r="AX24">
        <f>GDP!AH25</f>
        <v>0</v>
      </c>
      <c r="AY24">
        <f>GDP!AI25</f>
        <v>0</v>
      </c>
      <c r="AZ24">
        <f>GDP!AJ25</f>
        <v>0</v>
      </c>
      <c r="BA24" s="7">
        <f>GDP!AK25</f>
        <v>0</v>
      </c>
      <c r="BB24">
        <f>GDP!AS25</f>
        <v>0</v>
      </c>
      <c r="BC24">
        <f>GDP!AT25</f>
        <v>0</v>
      </c>
      <c r="BD24">
        <f>GDP!AU25</f>
        <v>0</v>
      </c>
      <c r="BE24">
        <f>GDP!AV25</f>
        <v>0</v>
      </c>
      <c r="BF24">
        <f>GDP!AW25</f>
        <v>0</v>
      </c>
      <c r="BG24">
        <f>GDP!AX25</f>
        <v>0</v>
      </c>
      <c r="BH24" s="7">
        <f>GDP!AY25</f>
        <v>0</v>
      </c>
      <c r="BI24">
        <f>GDP!AZ25</f>
        <v>0</v>
      </c>
      <c r="BJ24">
        <f>GDP!BA25</f>
        <v>0</v>
      </c>
      <c r="BK24">
        <f>GDP!BB25</f>
        <v>0</v>
      </c>
      <c r="BL24">
        <f>GDP!BC25</f>
        <v>0</v>
      </c>
      <c r="BM24">
        <f>GDP!BD25</f>
        <v>0</v>
      </c>
      <c r="BN24">
        <f>GDP!BE25</f>
        <v>0</v>
      </c>
      <c r="BO24" s="7">
        <f>GDP!BF25</f>
        <v>0</v>
      </c>
      <c r="BP24">
        <f>GDP!BG25+GDP!BN25+GDP!BU25</f>
        <v>0</v>
      </c>
      <c r="BQ24">
        <f>GDP!BH25+GDP!BO25+GDP!BV25</f>
        <v>0</v>
      </c>
      <c r="BR24">
        <f>GDP!BI25+GDP!BP25+GDP!BW25</f>
        <v>0</v>
      </c>
      <c r="BS24">
        <f>GDP!BJ25+GDP!BQ25+GDP!BX25</f>
        <v>0</v>
      </c>
      <c r="BT24">
        <f>GDP!BK25+GDP!BR25+GDP!BY25</f>
        <v>0</v>
      </c>
      <c r="BU24">
        <f>GDP!BL25+GDP!BS25+GDP!BZ25</f>
        <v>0</v>
      </c>
      <c r="BV24" s="7">
        <f>GDP!BM25+GDP!BT25+GDP!CA25</f>
        <v>0</v>
      </c>
      <c r="BW24">
        <f>GDP!CB25</f>
        <v>0</v>
      </c>
      <c r="BX24">
        <f>GDP!CC25</f>
        <v>0</v>
      </c>
      <c r="BY24">
        <f>GDP!CD25</f>
        <v>0</v>
      </c>
      <c r="BZ24">
        <f>GDP!CE25</f>
        <v>0</v>
      </c>
      <c r="CA24">
        <f>GDP!CF25</f>
        <v>0</v>
      </c>
      <c r="CB24">
        <f>GDP!CG25</f>
        <v>0</v>
      </c>
      <c r="CC24" s="7">
        <f>GDP!CH25</f>
        <v>0</v>
      </c>
      <c r="CD24">
        <f>GDP!CI25</f>
        <v>0</v>
      </c>
      <c r="CE24">
        <f>GDP!CJ25</f>
        <v>0</v>
      </c>
      <c r="CF24">
        <f>GDP!CK25</f>
        <v>0</v>
      </c>
      <c r="CG24">
        <f>GDP!CL25</f>
        <v>0</v>
      </c>
      <c r="CH24">
        <f>GDP!CM25</f>
        <v>0</v>
      </c>
      <c r="CI24">
        <f>GDP!CN25</f>
        <v>0</v>
      </c>
      <c r="CJ24" s="7">
        <f>GDP!CO25</f>
        <v>0</v>
      </c>
      <c r="CK24">
        <f>GDP!CP25</f>
        <v>0</v>
      </c>
      <c r="CL24">
        <f>GDP!CQ25</f>
        <v>0</v>
      </c>
      <c r="CM24">
        <f>GDP!CR25</f>
        <v>0</v>
      </c>
      <c r="CN24">
        <f>GDP!CS25</f>
        <v>0</v>
      </c>
      <c r="CO24">
        <f>GDP!CT25</f>
        <v>0</v>
      </c>
      <c r="CP24">
        <f>GDP!CU25</f>
        <v>0</v>
      </c>
      <c r="CQ24">
        <f>GDP!CV25</f>
        <v>0</v>
      </c>
      <c r="CR24">
        <f>GDP!CW25</f>
        <v>0</v>
      </c>
      <c r="CS24">
        <f>GDP!CX25</f>
        <v>0</v>
      </c>
      <c r="CT24">
        <f>GDP!CY25</f>
        <v>0</v>
      </c>
      <c r="CU24">
        <f>GDP!CZ25</f>
        <v>0</v>
      </c>
      <c r="CV24">
        <f>GDP!DA25</f>
        <v>0</v>
      </c>
      <c r="CW24">
        <f>GDP!DB25</f>
        <v>0</v>
      </c>
      <c r="CX24" s="7">
        <f>GDP!DC25</f>
        <v>0</v>
      </c>
      <c r="CY24">
        <f>GDP!DD25</f>
        <v>0</v>
      </c>
      <c r="CZ24">
        <f>GDP!DE25</f>
        <v>0</v>
      </c>
      <c r="DA24">
        <f>GDP!DF25</f>
        <v>0</v>
      </c>
      <c r="DB24">
        <f>GDP!DG25</f>
        <v>0</v>
      </c>
      <c r="DC24">
        <f>GDP!DH25</f>
        <v>0</v>
      </c>
      <c r="DD24">
        <f>GDP!DI25</f>
        <v>0</v>
      </c>
      <c r="DE24" s="7">
        <f>GDP!DJ25</f>
        <v>0</v>
      </c>
      <c r="DF24">
        <f>GDP!DU25</f>
        <v>0</v>
      </c>
      <c r="DG24" s="7">
        <f>GDP!DV25</f>
        <v>0</v>
      </c>
      <c r="DH24">
        <f>GDP!DW25</f>
        <v>0</v>
      </c>
      <c r="DI24">
        <f>GDP!EA25</f>
        <v>0</v>
      </c>
      <c r="DJ24">
        <f>GDP!EB25</f>
        <v>0</v>
      </c>
      <c r="DK24">
        <f>GDP!EC25</f>
        <v>0</v>
      </c>
      <c r="DL24">
        <f>GDP!ED25</f>
        <v>0</v>
      </c>
      <c r="DM24">
        <f>GDP!EE25</f>
        <v>0</v>
      </c>
      <c r="DN24">
        <f>GDP!DY25</f>
        <v>0</v>
      </c>
      <c r="DO24">
        <f>GDP!DZ25</f>
        <v>0</v>
      </c>
      <c r="DP24" s="84">
        <v>19.4584678198019</v>
      </c>
      <c r="DQ24">
        <v>41</v>
      </c>
      <c r="DR24">
        <v>19.561082908345998</v>
      </c>
      <c r="DS24" t="s">
        <v>145</v>
      </c>
      <c r="DT24">
        <v>0.7313520536</v>
      </c>
      <c r="DU24">
        <v>-1.5014879281999995</v>
      </c>
      <c r="DV24">
        <v>-2.2328399817999998</v>
      </c>
      <c r="DW24">
        <v>34.557660445000003</v>
      </c>
      <c r="DX24">
        <v>36.059148373200003</v>
      </c>
      <c r="DY24">
        <v>1987682801.3520999</v>
      </c>
      <c r="DZ24">
        <v>16718000000</v>
      </c>
      <c r="EA24">
        <f t="shared" si="0"/>
        <v>0.29006680793171835</v>
      </c>
      <c r="EB24">
        <f t="shared" si="1"/>
        <v>2.4396935425027362</v>
      </c>
      <c r="EC24">
        <f t="shared" si="2"/>
        <v>-2.1496267345710178</v>
      </c>
      <c r="ED24">
        <v>223171068090.599</v>
      </c>
      <c r="EE24">
        <f t="shared" si="3"/>
        <v>32.567831899394236</v>
      </c>
      <c r="EF24">
        <v>20833000000</v>
      </c>
      <c r="EG24">
        <v>122057000000</v>
      </c>
      <c r="EH24">
        <f t="shared" si="4"/>
        <v>3.2354262343831577</v>
      </c>
    </row>
    <row r="25" spans="1:138" x14ac:dyDescent="0.35">
      <c r="A25" t="s">
        <v>144</v>
      </c>
      <c r="B25" s="7">
        <v>2001</v>
      </c>
      <c r="C25">
        <f>MacroData!D25</f>
        <v>728.22500000000002</v>
      </c>
      <c r="D25">
        <f>MacroData!E25</f>
        <v>99.972999999999999</v>
      </c>
      <c r="E25">
        <f>MacroData!F25</f>
        <v>99.578999999999994</v>
      </c>
      <c r="F25">
        <f>MacroData!G25</f>
        <v>189295000000</v>
      </c>
      <c r="G25">
        <f>MacroData!H25</f>
        <v>727850437424.57898</v>
      </c>
      <c r="H25">
        <f>MacroData!I25</f>
        <v>728225000000</v>
      </c>
      <c r="I25">
        <f>MacroData!J25</f>
        <v>1076223000000</v>
      </c>
      <c r="J25">
        <f>MacroData!K25</f>
        <v>4.899</v>
      </c>
      <c r="K25">
        <f>MacroData!L25</f>
        <v>5.6150000000000002</v>
      </c>
      <c r="L25">
        <f>MacroData!M25</f>
        <v>551.1968994140625</v>
      </c>
      <c r="M25">
        <f>MacroData!N25</f>
        <v>217.25868225097656</v>
      </c>
      <c r="N25">
        <f>MacroData!O25</f>
        <v>19275000</v>
      </c>
      <c r="O25">
        <f>MacroData!P25</f>
        <v>2192474287.8282204</v>
      </c>
      <c r="P25">
        <f>MacroData!Q25</f>
        <v>128048891242.81104</v>
      </c>
      <c r="Q25">
        <f>MacroData!R25</f>
        <v>201559000000</v>
      </c>
      <c r="R25">
        <f>MacroData!S25</f>
        <v>948174108757.18896</v>
      </c>
      <c r="S25">
        <f>MacroData!T25</f>
        <v>175316000000</v>
      </c>
      <c r="T25">
        <f>MacroData!U25</f>
        <v>571434000000</v>
      </c>
      <c r="U25">
        <f>MacroData!V25</f>
        <v>6.742</v>
      </c>
      <c r="V25">
        <f>MacroData!W25</f>
        <v>3767.4</v>
      </c>
      <c r="W25">
        <f>MacroData!X25</f>
        <v>69.78</v>
      </c>
      <c r="X25">
        <f>MacroData!Y25</f>
        <v>339519931516.48297</v>
      </c>
      <c r="Y25">
        <f>MacroData!Z25</f>
        <v>425021000000</v>
      </c>
      <c r="Z25">
        <f>MacroData!AA25</f>
        <v>253089222052.20599</v>
      </c>
      <c r="AA25">
        <f>MacroData!AB25</f>
        <v>48893222052.206001</v>
      </c>
      <c r="AB25">
        <f>MacroData!AC25</f>
        <v>61837000000</v>
      </c>
      <c r="AC25">
        <f>MacroData!AD25</f>
        <v>191936000000</v>
      </c>
      <c r="AD25">
        <f>MacroData!AE25</f>
        <v>26243000000</v>
      </c>
      <c r="AE25">
        <f>MacroData!AF25</f>
        <v>-7.689930996603E-3</v>
      </c>
      <c r="AF25">
        <f>MacroData!AG25</f>
        <v>77.650637311703406</v>
      </c>
      <c r="AG25">
        <f>MacroData!AH25</f>
        <v>0</v>
      </c>
      <c r="AH25">
        <f>MacroData!AI25</f>
        <v>0</v>
      </c>
      <c r="AI25">
        <f>MacroData!AJ25</f>
        <v>0</v>
      </c>
      <c r="AJ25">
        <f>MacroData!AK25</f>
        <v>0</v>
      </c>
      <c r="AK25">
        <f>MacroData!AL25</f>
        <v>0</v>
      </c>
      <c r="AL25">
        <f>MacroData!AM25</f>
        <v>1.1458334999999999</v>
      </c>
      <c r="AM25">
        <f>MacroData!AN25</f>
        <v>1.9902857219179473</v>
      </c>
      <c r="AN25" s="31">
        <f>GDP!C26+GDP!J26</f>
        <v>0</v>
      </c>
      <c r="AO25">
        <f>GDP!D26+GDP!K26</f>
        <v>0</v>
      </c>
      <c r="AP25">
        <f>GDP!E26+GDP!L26</f>
        <v>0</v>
      </c>
      <c r="AQ25">
        <f>GDP!F26+GDP!M26</f>
        <v>0</v>
      </c>
      <c r="AR25">
        <f>GDP!G26+GDP!N26</f>
        <v>0</v>
      </c>
      <c r="AS25">
        <f>GDP!H26+GDP!O26</f>
        <v>0</v>
      </c>
      <c r="AT25" s="7">
        <f>GDP!I26+GDP!P26</f>
        <v>0</v>
      </c>
      <c r="AU25">
        <f>GDP!AE26</f>
        <v>0</v>
      </c>
      <c r="AV25">
        <f>GDP!AF26</f>
        <v>0</v>
      </c>
      <c r="AW25">
        <f>GDP!AG26</f>
        <v>0</v>
      </c>
      <c r="AX25">
        <f>GDP!AH26</f>
        <v>0</v>
      </c>
      <c r="AY25">
        <f>GDP!AI26</f>
        <v>0</v>
      </c>
      <c r="AZ25">
        <f>GDP!AJ26</f>
        <v>0</v>
      </c>
      <c r="BA25" s="7">
        <f>GDP!AK26</f>
        <v>0</v>
      </c>
      <c r="BB25">
        <f>GDP!AS26</f>
        <v>0</v>
      </c>
      <c r="BC25">
        <f>GDP!AT26</f>
        <v>0</v>
      </c>
      <c r="BD25">
        <f>GDP!AU26</f>
        <v>0</v>
      </c>
      <c r="BE25">
        <f>GDP!AV26</f>
        <v>0</v>
      </c>
      <c r="BF25">
        <f>GDP!AW26</f>
        <v>0</v>
      </c>
      <c r="BG25">
        <f>GDP!AX26</f>
        <v>0</v>
      </c>
      <c r="BH25" s="7">
        <f>GDP!AY26</f>
        <v>0</v>
      </c>
      <c r="BI25">
        <f>GDP!AZ26</f>
        <v>0</v>
      </c>
      <c r="BJ25">
        <f>GDP!BA26</f>
        <v>0</v>
      </c>
      <c r="BK25">
        <f>GDP!BB26</f>
        <v>0</v>
      </c>
      <c r="BL25">
        <f>GDP!BC26</f>
        <v>0</v>
      </c>
      <c r="BM25">
        <f>GDP!BD26</f>
        <v>0</v>
      </c>
      <c r="BN25">
        <f>GDP!BE26</f>
        <v>0</v>
      </c>
      <c r="BO25" s="7">
        <f>GDP!BF26</f>
        <v>0</v>
      </c>
      <c r="BP25">
        <f>GDP!BG26+GDP!BN26+GDP!BU26</f>
        <v>0</v>
      </c>
      <c r="BQ25">
        <f>GDP!BH26+GDP!BO26+GDP!BV26</f>
        <v>0</v>
      </c>
      <c r="BR25">
        <f>GDP!BI26+GDP!BP26+GDP!BW26</f>
        <v>0</v>
      </c>
      <c r="BS25">
        <f>GDP!BJ26+GDP!BQ26+GDP!BX26</f>
        <v>0</v>
      </c>
      <c r="BT25">
        <f>GDP!BK26+GDP!BR26+GDP!BY26</f>
        <v>0</v>
      </c>
      <c r="BU25">
        <f>GDP!BL26+GDP!BS26+GDP!BZ26</f>
        <v>0</v>
      </c>
      <c r="BV25" s="7">
        <f>GDP!BM26+GDP!BT26+GDP!CA26</f>
        <v>0</v>
      </c>
      <c r="BW25">
        <f>GDP!CB26</f>
        <v>0</v>
      </c>
      <c r="BX25">
        <f>GDP!CC26</f>
        <v>0</v>
      </c>
      <c r="BY25">
        <f>GDP!CD26</f>
        <v>0</v>
      </c>
      <c r="BZ25">
        <f>GDP!CE26</f>
        <v>0</v>
      </c>
      <c r="CA25">
        <f>GDP!CF26</f>
        <v>0</v>
      </c>
      <c r="CB25">
        <f>GDP!CG26</f>
        <v>0</v>
      </c>
      <c r="CC25" s="7">
        <f>GDP!CH26</f>
        <v>0</v>
      </c>
      <c r="CD25">
        <f>GDP!CI26</f>
        <v>0</v>
      </c>
      <c r="CE25">
        <f>GDP!CJ26</f>
        <v>0</v>
      </c>
      <c r="CF25">
        <f>GDP!CK26</f>
        <v>0</v>
      </c>
      <c r="CG25">
        <f>GDP!CL26</f>
        <v>0</v>
      </c>
      <c r="CH25">
        <f>GDP!CM26</f>
        <v>0</v>
      </c>
      <c r="CI25">
        <f>GDP!CN26</f>
        <v>0</v>
      </c>
      <c r="CJ25" s="7">
        <f>GDP!CO26</f>
        <v>0</v>
      </c>
      <c r="CK25">
        <f>GDP!CP26</f>
        <v>0</v>
      </c>
      <c r="CL25">
        <f>GDP!CQ26</f>
        <v>0</v>
      </c>
      <c r="CM25">
        <f>GDP!CR26</f>
        <v>0</v>
      </c>
      <c r="CN25">
        <f>GDP!CS26</f>
        <v>0</v>
      </c>
      <c r="CO25">
        <f>GDP!CT26</f>
        <v>0</v>
      </c>
      <c r="CP25">
        <f>GDP!CU26</f>
        <v>0</v>
      </c>
      <c r="CQ25">
        <f>GDP!CV26</f>
        <v>0</v>
      </c>
      <c r="CR25">
        <f>GDP!CW26</f>
        <v>0</v>
      </c>
      <c r="CS25">
        <f>GDP!CX26</f>
        <v>0</v>
      </c>
      <c r="CT25">
        <f>GDP!CY26</f>
        <v>0</v>
      </c>
      <c r="CU25">
        <f>GDP!CZ26</f>
        <v>0</v>
      </c>
      <c r="CV25">
        <f>GDP!DA26</f>
        <v>0</v>
      </c>
      <c r="CW25">
        <f>GDP!DB26</f>
        <v>0</v>
      </c>
      <c r="CX25" s="7">
        <f>GDP!DC26</f>
        <v>0</v>
      </c>
      <c r="CY25">
        <f>GDP!DD26</f>
        <v>0</v>
      </c>
      <c r="CZ25">
        <f>GDP!DE26</f>
        <v>0</v>
      </c>
      <c r="DA25">
        <f>GDP!DF26</f>
        <v>0</v>
      </c>
      <c r="DB25">
        <f>GDP!DG26</f>
        <v>0</v>
      </c>
      <c r="DC25">
        <f>GDP!DH26</f>
        <v>0</v>
      </c>
      <c r="DD25">
        <f>GDP!DI26</f>
        <v>0</v>
      </c>
      <c r="DE25" s="7">
        <f>GDP!DJ26</f>
        <v>0</v>
      </c>
      <c r="DF25">
        <f>GDP!DU26</f>
        <v>0</v>
      </c>
      <c r="DG25" s="7">
        <f>GDP!DV26</f>
        <v>0</v>
      </c>
      <c r="DH25">
        <f>GDP!DW26</f>
        <v>0</v>
      </c>
      <c r="DI25">
        <f>GDP!EA26</f>
        <v>0</v>
      </c>
      <c r="DJ25">
        <f>GDP!EB26</f>
        <v>0</v>
      </c>
      <c r="DK25">
        <f>GDP!EC26</f>
        <v>0</v>
      </c>
      <c r="DL25">
        <f>GDP!ED26</f>
        <v>0</v>
      </c>
      <c r="DM25">
        <f>GDP!EE26</f>
        <v>0</v>
      </c>
      <c r="DN25">
        <f>GDP!DY26</f>
        <v>0</v>
      </c>
      <c r="DO25">
        <f>GDP!DZ26</f>
        <v>0</v>
      </c>
      <c r="DP25" s="84">
        <v>17.040789886399299</v>
      </c>
      <c r="DQ25">
        <v>41</v>
      </c>
      <c r="DR25">
        <v>17.177172801354999</v>
      </c>
      <c r="DS25" t="s">
        <v>145</v>
      </c>
      <c r="DT25">
        <v>0.36508417789999997</v>
      </c>
      <c r="DU25">
        <v>-2.73024245000002E-2</v>
      </c>
      <c r="DV25">
        <v>-0.39238660240000017</v>
      </c>
      <c r="DW25">
        <v>34.793590145800003</v>
      </c>
      <c r="DX25">
        <v>34.820892570300003</v>
      </c>
      <c r="DY25">
        <v>3642781255.6071</v>
      </c>
      <c r="DZ25">
        <v>17807000000</v>
      </c>
      <c r="EA25">
        <f t="shared" si="0"/>
        <v>0.50022743734520236</v>
      </c>
      <c r="EB25">
        <f t="shared" si="1"/>
        <v>2.4452607367228532</v>
      </c>
      <c r="EC25">
        <f t="shared" si="2"/>
        <v>-1.9450332993776507</v>
      </c>
      <c r="ED25">
        <v>239380303048.04199</v>
      </c>
      <c r="EE25">
        <f t="shared" si="3"/>
        <v>32.871750221159942</v>
      </c>
      <c r="EF25">
        <v>22043000000</v>
      </c>
      <c r="EG25">
        <v>128652000000</v>
      </c>
      <c r="EH25">
        <f t="shared" si="4"/>
        <v>1.866380197919574</v>
      </c>
    </row>
    <row r="26" spans="1:138" x14ac:dyDescent="0.35">
      <c r="A26" t="s">
        <v>144</v>
      </c>
      <c r="B26" s="7">
        <v>2002</v>
      </c>
      <c r="C26">
        <f>MacroData!D26</f>
        <v>780.29500000000007</v>
      </c>
      <c r="D26">
        <f>MacroData!E26</f>
        <v>100.792</v>
      </c>
      <c r="E26">
        <f>MacroData!F26</f>
        <v>100.34099999999999</v>
      </c>
      <c r="F26">
        <f>MacroData!G26</f>
        <v>191383000000</v>
      </c>
      <c r="G26">
        <f>MacroData!H26</f>
        <v>773570784078.34204</v>
      </c>
      <c r="H26">
        <f>MacroData!I26</f>
        <v>780295000000</v>
      </c>
      <c r="I26">
        <f>MacroData!J26</f>
        <v>1118912000000</v>
      </c>
      <c r="J26">
        <f>MacroData!K26</f>
        <v>4.7469999999999999</v>
      </c>
      <c r="K26">
        <f>MacroData!L26</f>
        <v>5.8440000000000003</v>
      </c>
      <c r="L26">
        <f>MacroData!M26</f>
        <v>572.625</v>
      </c>
      <c r="M26">
        <f>MacroData!N26</f>
        <v>245.08749389648438</v>
      </c>
      <c r="N26">
        <f>MacroData!O26</f>
        <v>19495000</v>
      </c>
      <c r="O26">
        <f>MacroData!P26</f>
        <v>-4569859927.9328766</v>
      </c>
      <c r="P26">
        <f>MacroData!Q26</f>
        <v>110072870313.46997</v>
      </c>
      <c r="Q26">
        <f>MacroData!R26</f>
        <v>231066000000</v>
      </c>
      <c r="R26">
        <f>MacroData!S26</f>
        <v>1008839129686.53</v>
      </c>
      <c r="S26">
        <f>MacroData!T26</f>
        <v>203365000000</v>
      </c>
      <c r="T26">
        <f>MacroData!U26</f>
        <v>595634000000</v>
      </c>
      <c r="U26">
        <f>MacroData!V26</f>
        <v>6.3680000000000003</v>
      </c>
      <c r="V26">
        <f>MacroData!W26</f>
        <v>3401.52</v>
      </c>
      <c r="W26">
        <f>MacroData!X26</f>
        <v>72.747</v>
      </c>
      <c r="X26">
        <f>MacroData!Y26</f>
        <v>350011287991.74902</v>
      </c>
      <c r="Y26">
        <f>MacroData!Z26</f>
        <v>455260000000</v>
      </c>
      <c r="Z26">
        <f>MacroData!AA26</f>
        <v>277824535063.85602</v>
      </c>
      <c r="AA26">
        <f>MacroData!AB26</f>
        <v>51707535063.856003</v>
      </c>
      <c r="AB26">
        <f>MacroData!AC26</f>
        <v>63520000000</v>
      </c>
      <c r="AC26">
        <f>MacroData!AD26</f>
        <v>196951000000</v>
      </c>
      <c r="AD26">
        <f>MacroData!AE26</f>
        <v>27701000000</v>
      </c>
      <c r="AE26">
        <f>MacroData!AF26</f>
        <v>1.5726103589027201</v>
      </c>
      <c r="AF26">
        <f>MacroData!AG26</f>
        <v>79.982618771726607</v>
      </c>
      <c r="AG26">
        <f>MacroData!AH26</f>
        <v>0</v>
      </c>
      <c r="AH26">
        <f>MacroData!AI26</f>
        <v>0</v>
      </c>
      <c r="AI26">
        <f>MacroData!AJ26</f>
        <v>0</v>
      </c>
      <c r="AJ26">
        <f>MacroData!AK26</f>
        <v>0</v>
      </c>
      <c r="AK26">
        <f>MacroData!AL26</f>
        <v>0</v>
      </c>
      <c r="AL26">
        <f>MacroData!AM26</f>
        <v>1.1458334999999999</v>
      </c>
      <c r="AM26">
        <f>MacroData!AN26</f>
        <v>1.9779047639597029</v>
      </c>
      <c r="AN26" s="31">
        <f>GDP!C27+GDP!J27</f>
        <v>0</v>
      </c>
      <c r="AO26">
        <f>GDP!D27+GDP!K27</f>
        <v>0</v>
      </c>
      <c r="AP26">
        <f>GDP!E27+GDP!L27</f>
        <v>0</v>
      </c>
      <c r="AQ26">
        <f>GDP!F27+GDP!M27</f>
        <v>0</v>
      </c>
      <c r="AR26">
        <f>GDP!G27+GDP!N27</f>
        <v>0</v>
      </c>
      <c r="AS26">
        <f>GDP!H27+GDP!O27</f>
        <v>0</v>
      </c>
      <c r="AT26" s="7">
        <f>GDP!I27+GDP!P27</f>
        <v>0</v>
      </c>
      <c r="AU26">
        <f>GDP!AE27</f>
        <v>0</v>
      </c>
      <c r="AV26">
        <f>GDP!AF27</f>
        <v>0</v>
      </c>
      <c r="AW26">
        <f>GDP!AG27</f>
        <v>0</v>
      </c>
      <c r="AX26">
        <f>GDP!AH27</f>
        <v>0</v>
      </c>
      <c r="AY26">
        <f>GDP!AI27</f>
        <v>0</v>
      </c>
      <c r="AZ26">
        <f>GDP!AJ27</f>
        <v>0</v>
      </c>
      <c r="BA26" s="7">
        <f>GDP!AK27</f>
        <v>0</v>
      </c>
      <c r="BB26">
        <f>GDP!AS27</f>
        <v>0</v>
      </c>
      <c r="BC26">
        <f>GDP!AT27</f>
        <v>0</v>
      </c>
      <c r="BD26">
        <f>GDP!AU27</f>
        <v>0</v>
      </c>
      <c r="BE26">
        <f>GDP!AV27</f>
        <v>0</v>
      </c>
      <c r="BF26">
        <f>GDP!AW27</f>
        <v>0</v>
      </c>
      <c r="BG26">
        <f>GDP!AX27</f>
        <v>0</v>
      </c>
      <c r="BH26" s="7">
        <f>GDP!AY27</f>
        <v>0</v>
      </c>
      <c r="BI26">
        <f>GDP!AZ27</f>
        <v>0</v>
      </c>
      <c r="BJ26">
        <f>GDP!BA27</f>
        <v>0</v>
      </c>
      <c r="BK26">
        <f>GDP!BB27</f>
        <v>0</v>
      </c>
      <c r="BL26">
        <f>GDP!BC27</f>
        <v>0</v>
      </c>
      <c r="BM26">
        <f>GDP!BD27</f>
        <v>0</v>
      </c>
      <c r="BN26">
        <f>GDP!BE27</f>
        <v>0</v>
      </c>
      <c r="BO26" s="7">
        <f>GDP!BF27</f>
        <v>0</v>
      </c>
      <c r="BP26">
        <f>GDP!BG27+GDP!BN27+GDP!BU27</f>
        <v>0</v>
      </c>
      <c r="BQ26">
        <f>GDP!BH27+GDP!BO27+GDP!BV27</f>
        <v>0</v>
      </c>
      <c r="BR26">
        <f>GDP!BI27+GDP!BP27+GDP!BW27</f>
        <v>0</v>
      </c>
      <c r="BS26">
        <f>GDP!BJ27+GDP!BQ27+GDP!BX27</f>
        <v>0</v>
      </c>
      <c r="BT26">
        <f>GDP!BK27+GDP!BR27+GDP!BY27</f>
        <v>0</v>
      </c>
      <c r="BU26">
        <f>GDP!BL27+GDP!BS27+GDP!BZ27</f>
        <v>0</v>
      </c>
      <c r="BV26" s="7">
        <f>GDP!BM27+GDP!BT27+GDP!CA27</f>
        <v>0</v>
      </c>
      <c r="BW26">
        <f>GDP!CB27</f>
        <v>0</v>
      </c>
      <c r="BX26">
        <f>GDP!CC27</f>
        <v>0</v>
      </c>
      <c r="BY26">
        <f>GDP!CD27</f>
        <v>0</v>
      </c>
      <c r="BZ26">
        <f>GDP!CE27</f>
        <v>0</v>
      </c>
      <c r="CA26">
        <f>GDP!CF27</f>
        <v>0</v>
      </c>
      <c r="CB26">
        <f>GDP!CG27</f>
        <v>0</v>
      </c>
      <c r="CC26" s="7">
        <f>GDP!CH27</f>
        <v>0</v>
      </c>
      <c r="CD26">
        <f>GDP!CI27</f>
        <v>0</v>
      </c>
      <c r="CE26">
        <f>GDP!CJ27</f>
        <v>0</v>
      </c>
      <c r="CF26">
        <f>GDP!CK27</f>
        <v>0</v>
      </c>
      <c r="CG26">
        <f>GDP!CL27</f>
        <v>0</v>
      </c>
      <c r="CH26">
        <f>GDP!CM27</f>
        <v>0</v>
      </c>
      <c r="CI26">
        <f>GDP!CN27</f>
        <v>0</v>
      </c>
      <c r="CJ26" s="7">
        <f>GDP!CO27</f>
        <v>0</v>
      </c>
      <c r="CK26">
        <f>GDP!CP27</f>
        <v>0</v>
      </c>
      <c r="CL26">
        <f>GDP!CQ27</f>
        <v>0</v>
      </c>
      <c r="CM26">
        <f>GDP!CR27</f>
        <v>0</v>
      </c>
      <c r="CN26">
        <f>GDP!CS27</f>
        <v>0</v>
      </c>
      <c r="CO26">
        <f>GDP!CT27</f>
        <v>0</v>
      </c>
      <c r="CP26">
        <f>GDP!CU27</f>
        <v>0</v>
      </c>
      <c r="CQ26">
        <f>GDP!CV27</f>
        <v>0</v>
      </c>
      <c r="CR26">
        <f>GDP!CW27</f>
        <v>0</v>
      </c>
      <c r="CS26">
        <f>GDP!CX27</f>
        <v>0</v>
      </c>
      <c r="CT26">
        <f>GDP!CY27</f>
        <v>0</v>
      </c>
      <c r="CU26">
        <f>GDP!CZ27</f>
        <v>0</v>
      </c>
      <c r="CV26">
        <f>GDP!DA27</f>
        <v>0</v>
      </c>
      <c r="CW26">
        <f>GDP!DB27</f>
        <v>0</v>
      </c>
      <c r="CX26" s="7">
        <f>GDP!DC27</f>
        <v>0</v>
      </c>
      <c r="CY26">
        <f>GDP!DD27</f>
        <v>0</v>
      </c>
      <c r="CZ26">
        <f>GDP!DE27</f>
        <v>0</v>
      </c>
      <c r="DA26">
        <f>GDP!DF27</f>
        <v>0</v>
      </c>
      <c r="DB26">
        <f>GDP!DG27</f>
        <v>0</v>
      </c>
      <c r="DC26">
        <f>GDP!DH27</f>
        <v>0</v>
      </c>
      <c r="DD26">
        <f>GDP!DI27</f>
        <v>0</v>
      </c>
      <c r="DE26" s="7">
        <f>GDP!DJ27</f>
        <v>0</v>
      </c>
      <c r="DF26">
        <f>GDP!DU27</f>
        <v>0</v>
      </c>
      <c r="DG26" s="7">
        <f>GDP!DV27</f>
        <v>0</v>
      </c>
      <c r="DH26">
        <f>GDP!DW27</f>
        <v>0</v>
      </c>
      <c r="DI26">
        <f>GDP!EA27</f>
        <v>0</v>
      </c>
      <c r="DJ26">
        <f>GDP!EB27</f>
        <v>0</v>
      </c>
      <c r="DK26">
        <f>GDP!EC27</f>
        <v>0</v>
      </c>
      <c r="DL26">
        <f>GDP!ED27</f>
        <v>0</v>
      </c>
      <c r="DM26">
        <f>GDP!EE27</f>
        <v>0</v>
      </c>
      <c r="DN26">
        <f>GDP!DY27</f>
        <v>0</v>
      </c>
      <c r="DO26">
        <f>GDP!DZ27</f>
        <v>0</v>
      </c>
      <c r="DP26" s="84">
        <v>14.953917226731299</v>
      </c>
      <c r="DQ26">
        <v>38.700000000000003</v>
      </c>
      <c r="DR26">
        <v>15.057608620392999</v>
      </c>
      <c r="DS26" t="s">
        <v>145</v>
      </c>
      <c r="DT26">
        <v>0.40802008480000002</v>
      </c>
      <c r="DU26">
        <v>-1.5679391209000002</v>
      </c>
      <c r="DV26">
        <v>-1.9759592057000002</v>
      </c>
      <c r="DW26">
        <v>34.149629954799998</v>
      </c>
      <c r="DX26">
        <v>35.717569075699998</v>
      </c>
      <c r="DY26">
        <v>4452280094.1776104</v>
      </c>
      <c r="DZ26">
        <v>18538000000</v>
      </c>
      <c r="EA26">
        <f t="shared" si="0"/>
        <v>0.57058934046451792</v>
      </c>
      <c r="EB26">
        <f t="shared" si="1"/>
        <v>2.3757681389730805</v>
      </c>
      <c r="EC26">
        <f t="shared" si="2"/>
        <v>-1.8051787985085626</v>
      </c>
      <c r="ED26">
        <v>251392723023.51999</v>
      </c>
      <c r="EE26">
        <f t="shared" si="3"/>
        <v>32.217651404086915</v>
      </c>
      <c r="EF26">
        <v>23268000000</v>
      </c>
      <c r="EG26">
        <v>136163000000</v>
      </c>
      <c r="EH26">
        <f t="shared" si="4"/>
        <v>2.3753622876042435</v>
      </c>
    </row>
    <row r="27" spans="1:138" x14ac:dyDescent="0.35">
      <c r="A27" t="s">
        <v>144</v>
      </c>
      <c r="B27" s="7">
        <v>2003</v>
      </c>
      <c r="C27">
        <f>MacroData!D27</f>
        <v>828.60300000000007</v>
      </c>
      <c r="D27">
        <f>MacroData!E27</f>
        <v>100.937</v>
      </c>
      <c r="E27">
        <f>MacroData!F27</f>
        <v>100.687</v>
      </c>
      <c r="F27">
        <f>MacroData!G27</f>
        <v>180689000000</v>
      </c>
      <c r="G27">
        <f>MacroData!H27</f>
        <v>822835195558.34802</v>
      </c>
      <c r="H27">
        <f>MacroData!I27</f>
        <v>828603000000</v>
      </c>
      <c r="I27">
        <f>MacroData!J27</f>
        <v>1152551000000</v>
      </c>
      <c r="J27">
        <f>MacroData!K27</f>
        <v>4.8959999999999999</v>
      </c>
      <c r="K27">
        <f>MacroData!L27</f>
        <v>5.367</v>
      </c>
      <c r="L27">
        <f>MacroData!M27</f>
        <v>589.72021484375</v>
      </c>
      <c r="M27">
        <f>MacroData!N27</f>
        <v>262.70074462890625</v>
      </c>
      <c r="N27">
        <f>MacroData!O27</f>
        <v>19721000</v>
      </c>
      <c r="O27">
        <f>MacroData!P27</f>
        <v>-13989001505.021692</v>
      </c>
      <c r="P27">
        <f>MacroData!Q27</f>
        <v>91627661886.5</v>
      </c>
      <c r="Q27">
        <f>MacroData!R27</f>
        <v>251467000000</v>
      </c>
      <c r="R27">
        <f>MacroData!S27</f>
        <v>1060923338113.5</v>
      </c>
      <c r="S27">
        <f>MacroData!T27</f>
        <v>224014000000</v>
      </c>
      <c r="T27">
        <f>MacroData!U27</f>
        <v>619028000000</v>
      </c>
      <c r="U27">
        <f>MacroData!V27</f>
        <v>5.9290000000000003</v>
      </c>
      <c r="V27">
        <f>MacroData!W27</f>
        <v>3876.96</v>
      </c>
      <c r="W27">
        <f>MacroData!X27</f>
        <v>81.367999999999995</v>
      </c>
      <c r="X27">
        <f>MacroData!Y27</f>
        <v>364989606451.47101</v>
      </c>
      <c r="Y27">
        <f>MacroData!Z27</f>
        <v>484452000000</v>
      </c>
      <c r="Z27">
        <f>MacroData!AA27</f>
        <v>298008301558.78101</v>
      </c>
      <c r="AA27">
        <f>MacroData!AB27</f>
        <v>53340301558.779999</v>
      </c>
      <c r="AB27">
        <f>MacroData!AC27</f>
        <v>66599000000</v>
      </c>
      <c r="AC27">
        <f>MacroData!AD27</f>
        <v>204689000000</v>
      </c>
      <c r="AD27">
        <f>MacroData!AE27</f>
        <v>27453000000</v>
      </c>
      <c r="AE27">
        <f>MacroData!AF27</f>
        <v>2.65265754529009</v>
      </c>
      <c r="AF27">
        <f>MacroData!AG27</f>
        <v>82.198725376593302</v>
      </c>
      <c r="AG27">
        <f>MacroData!AH27</f>
        <v>0</v>
      </c>
      <c r="AH27">
        <f>MacroData!AI27</f>
        <v>0</v>
      </c>
      <c r="AI27">
        <f>MacroData!AJ27</f>
        <v>0</v>
      </c>
      <c r="AJ27">
        <f>MacroData!AK27</f>
        <v>0</v>
      </c>
      <c r="AK27">
        <f>MacroData!AL27</f>
        <v>0</v>
      </c>
      <c r="AL27">
        <f>MacroData!AM27</f>
        <v>1.1458334999999999</v>
      </c>
      <c r="AM27">
        <f>MacroData!AN27</f>
        <v>1.9786666702656519</v>
      </c>
      <c r="AN27" s="31">
        <f>GDP!C28+GDP!J28</f>
        <v>0</v>
      </c>
      <c r="AO27">
        <f>GDP!D28+GDP!K28</f>
        <v>0</v>
      </c>
      <c r="AP27">
        <f>GDP!E28+GDP!L28</f>
        <v>0</v>
      </c>
      <c r="AQ27">
        <f>GDP!F28+GDP!M28</f>
        <v>0</v>
      </c>
      <c r="AR27">
        <f>GDP!G28+GDP!N28</f>
        <v>0</v>
      </c>
      <c r="AS27">
        <f>GDP!H28+GDP!O28</f>
        <v>0</v>
      </c>
      <c r="AT27" s="7">
        <f>GDP!I28+GDP!P28</f>
        <v>0</v>
      </c>
      <c r="AU27">
        <f>GDP!AE28</f>
        <v>0</v>
      </c>
      <c r="AV27">
        <f>GDP!AF28</f>
        <v>0</v>
      </c>
      <c r="AW27">
        <f>GDP!AG28</f>
        <v>0</v>
      </c>
      <c r="AX27">
        <f>GDP!AH28</f>
        <v>0</v>
      </c>
      <c r="AY27">
        <f>GDP!AI28</f>
        <v>0</v>
      </c>
      <c r="AZ27">
        <f>GDP!AJ28</f>
        <v>0</v>
      </c>
      <c r="BA27" s="7">
        <f>GDP!AK28</f>
        <v>0</v>
      </c>
      <c r="BB27">
        <f>GDP!AS28</f>
        <v>0</v>
      </c>
      <c r="BC27">
        <f>GDP!AT28</f>
        <v>0</v>
      </c>
      <c r="BD27">
        <f>GDP!AU28</f>
        <v>0</v>
      </c>
      <c r="BE27">
        <f>GDP!AV28</f>
        <v>0</v>
      </c>
      <c r="BF27">
        <f>GDP!AW28</f>
        <v>0</v>
      </c>
      <c r="BG27">
        <f>GDP!AX28</f>
        <v>0</v>
      </c>
      <c r="BH27" s="7">
        <f>GDP!AY28</f>
        <v>0</v>
      </c>
      <c r="BI27">
        <f>GDP!AZ28</f>
        <v>0</v>
      </c>
      <c r="BJ27">
        <f>GDP!BA28</f>
        <v>0</v>
      </c>
      <c r="BK27">
        <f>GDP!BB28</f>
        <v>0</v>
      </c>
      <c r="BL27">
        <f>GDP!BC28</f>
        <v>0</v>
      </c>
      <c r="BM27">
        <f>GDP!BD28</f>
        <v>0</v>
      </c>
      <c r="BN27">
        <f>GDP!BE28</f>
        <v>0</v>
      </c>
      <c r="BO27" s="7">
        <f>GDP!BF28</f>
        <v>0</v>
      </c>
      <c r="BP27">
        <f>GDP!BG28+GDP!BN28+GDP!BU28</f>
        <v>0</v>
      </c>
      <c r="BQ27">
        <f>GDP!BH28+GDP!BO28+GDP!BV28</f>
        <v>0</v>
      </c>
      <c r="BR27">
        <f>GDP!BI28+GDP!BP28+GDP!BW28</f>
        <v>0</v>
      </c>
      <c r="BS27">
        <f>GDP!BJ28+GDP!BQ28+GDP!BX28</f>
        <v>0</v>
      </c>
      <c r="BT27">
        <f>GDP!BK28+GDP!BR28+GDP!BY28</f>
        <v>0</v>
      </c>
      <c r="BU27">
        <f>GDP!BL28+GDP!BS28+GDP!BZ28</f>
        <v>0</v>
      </c>
      <c r="BV27" s="7">
        <f>GDP!BM28+GDP!BT28+GDP!CA28</f>
        <v>0</v>
      </c>
      <c r="BW27">
        <f>GDP!CB28</f>
        <v>0</v>
      </c>
      <c r="BX27">
        <f>GDP!CC28</f>
        <v>0</v>
      </c>
      <c r="BY27">
        <f>GDP!CD28</f>
        <v>0</v>
      </c>
      <c r="BZ27">
        <f>GDP!CE28</f>
        <v>0</v>
      </c>
      <c r="CA27">
        <f>GDP!CF28</f>
        <v>0</v>
      </c>
      <c r="CB27">
        <f>GDP!CG28</f>
        <v>0</v>
      </c>
      <c r="CC27" s="7">
        <f>GDP!CH28</f>
        <v>0</v>
      </c>
      <c r="CD27">
        <f>GDP!CI28</f>
        <v>0</v>
      </c>
      <c r="CE27">
        <f>GDP!CJ28</f>
        <v>0</v>
      </c>
      <c r="CF27">
        <f>GDP!CK28</f>
        <v>0</v>
      </c>
      <c r="CG27">
        <f>GDP!CL28</f>
        <v>0</v>
      </c>
      <c r="CH27">
        <f>GDP!CM28</f>
        <v>0</v>
      </c>
      <c r="CI27">
        <f>GDP!CN28</f>
        <v>0</v>
      </c>
      <c r="CJ27" s="7">
        <f>GDP!CO28</f>
        <v>0</v>
      </c>
      <c r="CK27">
        <f>GDP!CP28</f>
        <v>0</v>
      </c>
      <c r="CL27">
        <f>GDP!CQ28</f>
        <v>0</v>
      </c>
      <c r="CM27">
        <f>GDP!CR28</f>
        <v>0</v>
      </c>
      <c r="CN27">
        <f>GDP!CS28</f>
        <v>0</v>
      </c>
      <c r="CO27">
        <f>GDP!CT28</f>
        <v>0</v>
      </c>
      <c r="CP27">
        <f>GDP!CU28</f>
        <v>0</v>
      </c>
      <c r="CQ27">
        <f>GDP!CV28</f>
        <v>0</v>
      </c>
      <c r="CR27">
        <f>GDP!CW28</f>
        <v>0</v>
      </c>
      <c r="CS27">
        <f>GDP!CX28</f>
        <v>0</v>
      </c>
      <c r="CT27">
        <f>GDP!CY28</f>
        <v>0</v>
      </c>
      <c r="CU27">
        <f>GDP!CZ28</f>
        <v>0</v>
      </c>
      <c r="CV27">
        <f>GDP!DA28</f>
        <v>0</v>
      </c>
      <c r="CW27">
        <f>GDP!DB28</f>
        <v>0</v>
      </c>
      <c r="CX27" s="7">
        <f>GDP!DC28</f>
        <v>0</v>
      </c>
      <c r="CY27">
        <f>GDP!DD28</f>
        <v>0</v>
      </c>
      <c r="CZ27">
        <f>GDP!DE28</f>
        <v>0</v>
      </c>
      <c r="DA27">
        <f>GDP!DF28</f>
        <v>0</v>
      </c>
      <c r="DB27">
        <f>GDP!DG28</f>
        <v>0</v>
      </c>
      <c r="DC27">
        <f>GDP!DH28</f>
        <v>0</v>
      </c>
      <c r="DD27">
        <f>GDP!DI28</f>
        <v>0</v>
      </c>
      <c r="DE27" s="7">
        <f>GDP!DJ28</f>
        <v>0</v>
      </c>
      <c r="DF27">
        <f>GDP!DU28</f>
        <v>0</v>
      </c>
      <c r="DG27" s="7">
        <f>GDP!DV28</f>
        <v>0</v>
      </c>
      <c r="DH27">
        <f>GDP!DW28</f>
        <v>0</v>
      </c>
      <c r="DI27">
        <f>GDP!EA28</f>
        <v>0</v>
      </c>
      <c r="DJ27">
        <f>GDP!EB28</f>
        <v>0</v>
      </c>
      <c r="DK27">
        <f>GDP!EC28</f>
        <v>0</v>
      </c>
      <c r="DL27">
        <f>GDP!ED28</f>
        <v>0</v>
      </c>
      <c r="DM27">
        <f>GDP!EE28</f>
        <v>0</v>
      </c>
      <c r="DN27">
        <f>GDP!DY28</f>
        <v>0</v>
      </c>
      <c r="DO27">
        <f>GDP!DZ28</f>
        <v>0</v>
      </c>
      <c r="DP27" s="84">
        <v>13.150985945291</v>
      </c>
      <c r="DQ27">
        <v>36.4</v>
      </c>
      <c r="DR27">
        <v>13.228484423714001</v>
      </c>
      <c r="DS27" t="s">
        <v>145</v>
      </c>
      <c r="DT27">
        <v>0.2783503041</v>
      </c>
      <c r="DU27">
        <v>-2.6651921014999971</v>
      </c>
      <c r="DV27">
        <v>-2.943542405599997</v>
      </c>
      <c r="DW27">
        <v>33.396624614300002</v>
      </c>
      <c r="DX27">
        <v>36.061816715799999</v>
      </c>
      <c r="DY27">
        <v>2640359003.8217201</v>
      </c>
      <c r="DZ27">
        <v>19137000000</v>
      </c>
      <c r="EA27">
        <f t="shared" si="0"/>
        <v>0.31865187596734745</v>
      </c>
      <c r="EB27">
        <f t="shared" si="1"/>
        <v>2.309549929218214</v>
      </c>
      <c r="EC27">
        <f t="shared" si="2"/>
        <v>-1.9908980532508664</v>
      </c>
      <c r="ED27">
        <v>265192767276.96701</v>
      </c>
      <c r="EE27">
        <f t="shared" si="3"/>
        <v>32.004804143476065</v>
      </c>
      <c r="EF27">
        <v>22754000000</v>
      </c>
      <c r="EG27">
        <v>145256000000</v>
      </c>
      <c r="EH27">
        <f t="shared" si="4"/>
        <v>1.8485691261959176</v>
      </c>
    </row>
    <row r="28" spans="1:138" x14ac:dyDescent="0.35">
      <c r="A28" t="s">
        <v>144</v>
      </c>
      <c r="B28" s="7">
        <v>2004</v>
      </c>
      <c r="C28">
        <f>MacroData!D28</f>
        <v>892.25200000000007</v>
      </c>
      <c r="D28">
        <f>MacroData!E28</f>
        <v>101.625</v>
      </c>
      <c r="E28">
        <f>MacroData!F28</f>
        <v>100.536</v>
      </c>
      <c r="F28">
        <f>MacroData!G28</f>
        <v>197356000000</v>
      </c>
      <c r="G28">
        <f>MacroData!H28</f>
        <v>879913026771.23401</v>
      </c>
      <c r="H28">
        <f>MacroData!I28</f>
        <v>892252000000</v>
      </c>
      <c r="I28">
        <f>MacroData!J28</f>
        <v>1198159000000</v>
      </c>
      <c r="J28">
        <f>MacroData!K28</f>
        <v>5.4779999999999998</v>
      </c>
      <c r="K28">
        <f>MacroData!L28</f>
        <v>5.5910000000000002</v>
      </c>
      <c r="L28">
        <f>MacroData!M28</f>
        <v>615.386474609375</v>
      </c>
      <c r="M28">
        <f>MacroData!N28</f>
        <v>280.48751831054688</v>
      </c>
      <c r="N28">
        <f>MacroData!O28</f>
        <v>19933000</v>
      </c>
      <c r="O28">
        <f>MacroData!P28</f>
        <v>-18107727537.98851</v>
      </c>
      <c r="P28">
        <f>MacroData!Q28</f>
        <v>76185179280.689941</v>
      </c>
      <c r="Q28">
        <f>MacroData!R28</f>
        <v>269528000000</v>
      </c>
      <c r="R28">
        <f>MacroData!S28</f>
        <v>1121973820719.3101</v>
      </c>
      <c r="S28">
        <f>MacroData!T28</f>
        <v>239836000000</v>
      </c>
      <c r="T28">
        <f>MacroData!U28</f>
        <v>654261000000</v>
      </c>
      <c r="U28">
        <f>MacroData!V28</f>
        <v>5.3949999999999996</v>
      </c>
      <c r="V28">
        <f>MacroData!W28</f>
        <v>4897.55</v>
      </c>
      <c r="W28">
        <f>MacroData!X28</f>
        <v>87.863</v>
      </c>
      <c r="X28">
        <f>MacroData!Y28</f>
        <v>383765037827.59399</v>
      </c>
      <c r="Y28">
        <f>MacroData!Z28</f>
        <v>519596000000</v>
      </c>
      <c r="Z28">
        <f>MacroData!AA28</f>
        <v>317861120143.60303</v>
      </c>
      <c r="AA28">
        <f>MacroData!AB28</f>
        <v>57709120143.602997</v>
      </c>
      <c r="AB28">
        <f>MacroData!AC28</f>
        <v>75556000000</v>
      </c>
      <c r="AC28">
        <f>MacroData!AD28</f>
        <v>212446000000</v>
      </c>
      <c r="AD28">
        <f>MacroData!AE28</f>
        <v>29692000000</v>
      </c>
      <c r="AE28">
        <f>MacroData!AF28</f>
        <v>1.74838498540771</v>
      </c>
      <c r="AF28">
        <f>MacroData!AG28</f>
        <v>84.125144843568904</v>
      </c>
      <c r="AG28">
        <f>MacroData!AH28</f>
        <v>0</v>
      </c>
      <c r="AH28">
        <f>MacroData!AI28</f>
        <v>0</v>
      </c>
      <c r="AI28">
        <f>MacroData!AJ28</f>
        <v>0</v>
      </c>
      <c r="AJ28">
        <f>MacroData!AK28</f>
        <v>0</v>
      </c>
      <c r="AK28">
        <f>MacroData!AL28</f>
        <v>0</v>
      </c>
      <c r="AL28">
        <f>MacroData!AM28</f>
        <v>1.1458334999999999</v>
      </c>
      <c r="AM28">
        <f>MacroData!AN28</f>
        <v>1.9718809510980333</v>
      </c>
      <c r="AN28" s="31">
        <f>GDP!C29+GDP!J29</f>
        <v>0</v>
      </c>
      <c r="AO28">
        <f>GDP!D29+GDP!K29</f>
        <v>0</v>
      </c>
      <c r="AP28">
        <f>GDP!E29+GDP!L29</f>
        <v>0</v>
      </c>
      <c r="AQ28">
        <f>GDP!F29+GDP!M29</f>
        <v>0</v>
      </c>
      <c r="AR28">
        <f>GDP!G29+GDP!N29</f>
        <v>0</v>
      </c>
      <c r="AS28">
        <f>GDP!H29+GDP!O29</f>
        <v>0</v>
      </c>
      <c r="AT28" s="7">
        <f>GDP!I29+GDP!P29</f>
        <v>0</v>
      </c>
      <c r="AU28">
        <f>GDP!AE29</f>
        <v>0</v>
      </c>
      <c r="AV28">
        <f>GDP!AF29</f>
        <v>0</v>
      </c>
      <c r="AW28">
        <f>GDP!AG29</f>
        <v>0</v>
      </c>
      <c r="AX28">
        <f>GDP!AH29</f>
        <v>0</v>
      </c>
      <c r="AY28">
        <f>GDP!AI29</f>
        <v>0</v>
      </c>
      <c r="AZ28">
        <f>GDP!AJ29</f>
        <v>0</v>
      </c>
      <c r="BA28" s="7">
        <f>GDP!AK29</f>
        <v>0</v>
      </c>
      <c r="BB28">
        <f>GDP!AS29</f>
        <v>0</v>
      </c>
      <c r="BC28">
        <f>GDP!AT29</f>
        <v>0</v>
      </c>
      <c r="BD28">
        <f>GDP!AU29</f>
        <v>0</v>
      </c>
      <c r="BE28">
        <f>GDP!AV29</f>
        <v>0</v>
      </c>
      <c r="BF28">
        <f>GDP!AW29</f>
        <v>0</v>
      </c>
      <c r="BG28">
        <f>GDP!AX29</f>
        <v>0</v>
      </c>
      <c r="BH28" s="7">
        <f>GDP!AY29</f>
        <v>0</v>
      </c>
      <c r="BI28">
        <f>GDP!AZ29</f>
        <v>0</v>
      </c>
      <c r="BJ28">
        <f>GDP!BA29</f>
        <v>0</v>
      </c>
      <c r="BK28">
        <f>GDP!BB29</f>
        <v>0</v>
      </c>
      <c r="BL28">
        <f>GDP!BC29</f>
        <v>0</v>
      </c>
      <c r="BM28">
        <f>GDP!BD29</f>
        <v>0</v>
      </c>
      <c r="BN28">
        <f>GDP!BE29</f>
        <v>0</v>
      </c>
      <c r="BO28" s="7">
        <f>GDP!BF29</f>
        <v>0</v>
      </c>
      <c r="BP28">
        <f>GDP!BG29+GDP!BN29+GDP!BU29</f>
        <v>0</v>
      </c>
      <c r="BQ28">
        <f>GDP!BH29+GDP!BO29+GDP!BV29</f>
        <v>0</v>
      </c>
      <c r="BR28">
        <f>GDP!BI29+GDP!BP29+GDP!BW29</f>
        <v>0</v>
      </c>
      <c r="BS28">
        <f>GDP!BJ29+GDP!BQ29+GDP!BX29</f>
        <v>0</v>
      </c>
      <c r="BT28">
        <f>GDP!BK29+GDP!BR29+GDP!BY29</f>
        <v>0</v>
      </c>
      <c r="BU28">
        <f>GDP!BL29+GDP!BS29+GDP!BZ29</f>
        <v>0</v>
      </c>
      <c r="BV28" s="7">
        <f>GDP!BM29+GDP!BT29+GDP!CA29</f>
        <v>0</v>
      </c>
      <c r="BW28">
        <f>GDP!CB29</f>
        <v>0</v>
      </c>
      <c r="BX28">
        <f>GDP!CC29</f>
        <v>0</v>
      </c>
      <c r="BY28">
        <f>GDP!CD29</f>
        <v>0</v>
      </c>
      <c r="BZ28">
        <f>GDP!CE29</f>
        <v>0</v>
      </c>
      <c r="CA28">
        <f>GDP!CF29</f>
        <v>0</v>
      </c>
      <c r="CB28">
        <f>GDP!CG29</f>
        <v>0</v>
      </c>
      <c r="CC28" s="7">
        <f>GDP!CH29</f>
        <v>0</v>
      </c>
      <c r="CD28">
        <f>GDP!CI29</f>
        <v>0</v>
      </c>
      <c r="CE28">
        <f>GDP!CJ29</f>
        <v>0</v>
      </c>
      <c r="CF28">
        <f>GDP!CK29</f>
        <v>0</v>
      </c>
      <c r="CG28">
        <f>GDP!CL29</f>
        <v>0</v>
      </c>
      <c r="CH28">
        <f>GDP!CM29</f>
        <v>0</v>
      </c>
      <c r="CI28">
        <f>GDP!CN29</f>
        <v>0</v>
      </c>
      <c r="CJ28" s="7">
        <f>GDP!CO29</f>
        <v>0</v>
      </c>
      <c r="CK28">
        <f>GDP!CP29</f>
        <v>0</v>
      </c>
      <c r="CL28">
        <f>GDP!CQ29</f>
        <v>0</v>
      </c>
      <c r="CM28">
        <f>GDP!CR29</f>
        <v>0</v>
      </c>
      <c r="CN28">
        <f>GDP!CS29</f>
        <v>0</v>
      </c>
      <c r="CO28">
        <f>GDP!CT29</f>
        <v>0</v>
      </c>
      <c r="CP28">
        <f>GDP!CU29</f>
        <v>0</v>
      </c>
      <c r="CQ28">
        <f>GDP!CV29</f>
        <v>0</v>
      </c>
      <c r="CR28">
        <f>GDP!CW29</f>
        <v>0</v>
      </c>
      <c r="CS28">
        <f>GDP!CX29</f>
        <v>0</v>
      </c>
      <c r="CT28">
        <f>GDP!CY29</f>
        <v>0</v>
      </c>
      <c r="CU28">
        <f>GDP!CZ29</f>
        <v>0</v>
      </c>
      <c r="CV28">
        <f>GDP!DA29</f>
        <v>0</v>
      </c>
      <c r="CW28">
        <f>GDP!DB29</f>
        <v>0</v>
      </c>
      <c r="CX28" s="7">
        <f>GDP!DC29</f>
        <v>0</v>
      </c>
      <c r="CY28">
        <f>GDP!DD29</f>
        <v>0</v>
      </c>
      <c r="CZ28">
        <f>GDP!DE29</f>
        <v>0</v>
      </c>
      <c r="DA28">
        <f>GDP!DF29</f>
        <v>0</v>
      </c>
      <c r="DB28">
        <f>GDP!DG29</f>
        <v>0</v>
      </c>
      <c r="DC28">
        <f>GDP!DH29</f>
        <v>0</v>
      </c>
      <c r="DD28">
        <f>GDP!DI29</f>
        <v>0</v>
      </c>
      <c r="DE28" s="7">
        <f>GDP!DJ29</f>
        <v>0</v>
      </c>
      <c r="DF28">
        <f>GDP!DU29</f>
        <v>0</v>
      </c>
      <c r="DG28" s="7">
        <f>GDP!DV29</f>
        <v>0</v>
      </c>
      <c r="DH28">
        <f>GDP!DW29</f>
        <v>0</v>
      </c>
      <c r="DI28">
        <f>GDP!EA29</f>
        <v>0</v>
      </c>
      <c r="DJ28">
        <f>GDP!EB29</f>
        <v>0</v>
      </c>
      <c r="DK28">
        <f>GDP!EC29</f>
        <v>0</v>
      </c>
      <c r="DL28">
        <f>GDP!ED29</f>
        <v>0</v>
      </c>
      <c r="DM28">
        <f>GDP!EE29</f>
        <v>0</v>
      </c>
      <c r="DN28">
        <f>GDP!DY29</f>
        <v>0</v>
      </c>
      <c r="DO28">
        <f>GDP!DZ29</f>
        <v>0</v>
      </c>
      <c r="DP28" s="84">
        <v>11.890016703070801</v>
      </c>
      <c r="DQ28">
        <v>32.6</v>
      </c>
      <c r="DR28">
        <v>11.964133440141</v>
      </c>
      <c r="DS28" t="s">
        <v>145</v>
      </c>
      <c r="DT28">
        <v>0.2827952943</v>
      </c>
      <c r="DU28">
        <v>-1.7877142524000007</v>
      </c>
      <c r="DV28">
        <v>-2.0705095467000008</v>
      </c>
      <c r="DW28">
        <v>33.923707130300002</v>
      </c>
      <c r="DX28">
        <v>35.711421382700003</v>
      </c>
      <c r="DY28">
        <v>3860170075.5952501</v>
      </c>
      <c r="DZ28">
        <v>20066000000</v>
      </c>
      <c r="EA28">
        <f t="shared" si="0"/>
        <v>0.43263226931351789</v>
      </c>
      <c r="EB28">
        <f t="shared" si="1"/>
        <v>2.2489162254609685</v>
      </c>
      <c r="EC28">
        <f t="shared" si="2"/>
        <v>-1.8162839561474506</v>
      </c>
      <c r="ED28">
        <v>289120112252.52502</v>
      </c>
      <c r="EE28">
        <f t="shared" si="3"/>
        <v>32.403414310365797</v>
      </c>
      <c r="EF28">
        <v>24485000000</v>
      </c>
      <c r="EG28">
        <v>155852000000</v>
      </c>
      <c r="EH28">
        <f t="shared" si="4"/>
        <v>2.1377754642326821</v>
      </c>
    </row>
    <row r="29" spans="1:138" x14ac:dyDescent="0.35">
      <c r="A29" t="s">
        <v>144</v>
      </c>
      <c r="B29" s="7">
        <v>2005</v>
      </c>
      <c r="C29">
        <f>MacroData!D29</f>
        <v>962.31100000000106</v>
      </c>
      <c r="D29">
        <f>MacroData!E29</f>
        <v>100.77500000000001</v>
      </c>
      <c r="E29">
        <f>MacroData!F29</f>
        <v>99.727000000000004</v>
      </c>
      <c r="F29">
        <f>MacroData!G29</f>
        <v>210181000000</v>
      </c>
      <c r="G29">
        <f>MacroData!H29</f>
        <v>949097230013.82605</v>
      </c>
      <c r="H29">
        <f>MacroData!I29</f>
        <v>962311000000.00098</v>
      </c>
      <c r="I29">
        <f>MacroData!J29</f>
        <v>1237006000000</v>
      </c>
      <c r="J29">
        <f>MacroData!K29</f>
        <v>5.6440000000000001</v>
      </c>
      <c r="K29">
        <f>MacroData!L29</f>
        <v>5.34</v>
      </c>
      <c r="L29">
        <f>MacroData!M29</f>
        <v>630.4403076171875</v>
      </c>
      <c r="M29">
        <f>MacroData!N29</f>
        <v>306.6048583984375</v>
      </c>
      <c r="N29">
        <f>MacroData!O29</f>
        <v>20177000</v>
      </c>
      <c r="O29">
        <f>MacroData!P29</f>
        <v>-13316236869.049122</v>
      </c>
      <c r="P29">
        <f>MacroData!Q29</f>
        <v>62718602432.73999</v>
      </c>
      <c r="Q29">
        <f>MacroData!R29</f>
        <v>293900000000</v>
      </c>
      <c r="R29">
        <f>MacroData!S29</f>
        <v>1174287397567.26</v>
      </c>
      <c r="S29">
        <f>MacroData!T29</f>
        <v>260987000000</v>
      </c>
      <c r="T29">
        <f>MacroData!U29</f>
        <v>675291000000</v>
      </c>
      <c r="U29">
        <f>MacroData!V29</f>
        <v>5.032</v>
      </c>
      <c r="V29">
        <f>MacroData!W29</f>
        <v>5959.54</v>
      </c>
      <c r="W29">
        <f>MacroData!X29</f>
        <v>89.965999999999994</v>
      </c>
      <c r="X29">
        <f>MacroData!Y29</f>
        <v>401066005112.013</v>
      </c>
      <c r="Y29">
        <f>MacroData!Z29</f>
        <v>547830000000</v>
      </c>
      <c r="Z29">
        <f>MacroData!AA29</f>
        <v>344603765469.19</v>
      </c>
      <c r="AA29">
        <f>MacroData!AB29</f>
        <v>63384765469.190002</v>
      </c>
      <c r="AB29">
        <f>MacroData!AC29</f>
        <v>77229000000</v>
      </c>
      <c r="AC29">
        <f>MacroData!AD29</f>
        <v>218331000000</v>
      </c>
      <c r="AD29">
        <f>MacroData!AE29</f>
        <v>32913000000</v>
      </c>
      <c r="AE29">
        <f>MacroData!AF29</f>
        <v>2.1682179669566302</v>
      </c>
      <c r="AF29">
        <f>MacroData!AG29</f>
        <v>86.370220162224797</v>
      </c>
      <c r="AG29">
        <f>MacroData!AH29</f>
        <v>0</v>
      </c>
      <c r="AH29">
        <f>MacroData!AI29</f>
        <v>0</v>
      </c>
      <c r="AI29">
        <f>MacroData!AJ29</f>
        <v>0</v>
      </c>
      <c r="AJ29">
        <f>MacroData!AK29</f>
        <v>0</v>
      </c>
      <c r="AK29">
        <f>MacroData!AL29</f>
        <v>0</v>
      </c>
      <c r="AL29">
        <f>MacroData!AM29</f>
        <v>1.1458334999999999</v>
      </c>
      <c r="AM29">
        <f>MacroData!AN29</f>
        <v>1.8579523804641906</v>
      </c>
      <c r="AN29" s="31">
        <f>GDP!C30+GDP!J30</f>
        <v>0</v>
      </c>
      <c r="AO29">
        <f>GDP!D30+GDP!K30</f>
        <v>0</v>
      </c>
      <c r="AP29">
        <f>GDP!E30+GDP!L30</f>
        <v>0</v>
      </c>
      <c r="AQ29">
        <f>GDP!F30+GDP!M30</f>
        <v>0</v>
      </c>
      <c r="AR29">
        <f>GDP!G30+GDP!N30</f>
        <v>0</v>
      </c>
      <c r="AS29">
        <f>GDP!H30+GDP!O30</f>
        <v>0</v>
      </c>
      <c r="AT29" s="7">
        <f>GDP!I30+GDP!P30</f>
        <v>0</v>
      </c>
      <c r="AU29">
        <f>GDP!AE30</f>
        <v>0</v>
      </c>
      <c r="AV29">
        <f>GDP!AF30</f>
        <v>0</v>
      </c>
      <c r="AW29">
        <f>GDP!AG30</f>
        <v>0</v>
      </c>
      <c r="AX29">
        <f>GDP!AH30</f>
        <v>0</v>
      </c>
      <c r="AY29">
        <f>GDP!AI30</f>
        <v>0</v>
      </c>
      <c r="AZ29">
        <f>GDP!AJ30</f>
        <v>0</v>
      </c>
      <c r="BA29" s="7">
        <f>GDP!AK30</f>
        <v>0</v>
      </c>
      <c r="BB29">
        <f>GDP!AS30</f>
        <v>0</v>
      </c>
      <c r="BC29">
        <f>GDP!AT30</f>
        <v>0</v>
      </c>
      <c r="BD29">
        <f>GDP!AU30</f>
        <v>0</v>
      </c>
      <c r="BE29">
        <f>GDP!AV30</f>
        <v>0</v>
      </c>
      <c r="BF29">
        <f>GDP!AW30</f>
        <v>0</v>
      </c>
      <c r="BG29">
        <f>GDP!AX30</f>
        <v>0</v>
      </c>
      <c r="BH29" s="7">
        <f>GDP!AY30</f>
        <v>0</v>
      </c>
      <c r="BI29">
        <f>GDP!AZ30</f>
        <v>0</v>
      </c>
      <c r="BJ29">
        <f>GDP!BA30</f>
        <v>0</v>
      </c>
      <c r="BK29">
        <f>GDP!BB30</f>
        <v>0</v>
      </c>
      <c r="BL29">
        <f>GDP!BC30</f>
        <v>0</v>
      </c>
      <c r="BM29">
        <f>GDP!BD30</f>
        <v>0</v>
      </c>
      <c r="BN29">
        <f>GDP!BE30</f>
        <v>0</v>
      </c>
      <c r="BO29" s="7">
        <f>GDP!BF30</f>
        <v>0</v>
      </c>
      <c r="BP29">
        <f>GDP!BG30+GDP!BN30+GDP!BU30</f>
        <v>0</v>
      </c>
      <c r="BQ29">
        <f>GDP!BH30+GDP!BO30+GDP!BV30</f>
        <v>0</v>
      </c>
      <c r="BR29">
        <f>GDP!BI30+GDP!BP30+GDP!BW30</f>
        <v>0</v>
      </c>
      <c r="BS29">
        <f>GDP!BJ30+GDP!BQ30+GDP!BX30</f>
        <v>0</v>
      </c>
      <c r="BT29">
        <f>GDP!BK30+GDP!BR30+GDP!BY30</f>
        <v>0</v>
      </c>
      <c r="BU29">
        <f>GDP!BL30+GDP!BS30+GDP!BZ30</f>
        <v>0</v>
      </c>
      <c r="BV29" s="7">
        <f>GDP!BM30+GDP!BT30+GDP!CA30</f>
        <v>0</v>
      </c>
      <c r="BW29">
        <f>GDP!CB30</f>
        <v>0</v>
      </c>
      <c r="BX29">
        <f>GDP!CC30</f>
        <v>0</v>
      </c>
      <c r="BY29">
        <f>GDP!CD30</f>
        <v>0</v>
      </c>
      <c r="BZ29">
        <f>GDP!CE30</f>
        <v>0</v>
      </c>
      <c r="CA29">
        <f>GDP!CF30</f>
        <v>0</v>
      </c>
      <c r="CB29">
        <f>GDP!CG30</f>
        <v>0</v>
      </c>
      <c r="CC29" s="7">
        <f>GDP!CH30</f>
        <v>0</v>
      </c>
      <c r="CD29">
        <f>GDP!CI30</f>
        <v>0</v>
      </c>
      <c r="CE29">
        <f>GDP!CJ30</f>
        <v>0</v>
      </c>
      <c r="CF29">
        <f>GDP!CK30</f>
        <v>0</v>
      </c>
      <c r="CG29">
        <f>GDP!CL30</f>
        <v>0</v>
      </c>
      <c r="CH29">
        <f>GDP!CM30</f>
        <v>0</v>
      </c>
      <c r="CI29">
        <f>GDP!CN30</f>
        <v>0</v>
      </c>
      <c r="CJ29" s="7">
        <f>GDP!CO30</f>
        <v>0</v>
      </c>
      <c r="CK29">
        <f>GDP!CP30</f>
        <v>0</v>
      </c>
      <c r="CL29">
        <f>GDP!CQ30</f>
        <v>0</v>
      </c>
      <c r="CM29">
        <f>GDP!CR30</f>
        <v>0</v>
      </c>
      <c r="CN29">
        <f>GDP!CS30</f>
        <v>0</v>
      </c>
      <c r="CO29">
        <f>GDP!CT30</f>
        <v>0</v>
      </c>
      <c r="CP29">
        <f>GDP!CU30</f>
        <v>0</v>
      </c>
      <c r="CQ29">
        <f>GDP!CV30</f>
        <v>0</v>
      </c>
      <c r="CR29">
        <f>GDP!CW30</f>
        <v>0</v>
      </c>
      <c r="CS29">
        <f>GDP!CX30</f>
        <v>0</v>
      </c>
      <c r="CT29">
        <f>GDP!CY30</f>
        <v>0</v>
      </c>
      <c r="CU29">
        <f>GDP!CZ30</f>
        <v>0</v>
      </c>
      <c r="CV29">
        <f>GDP!DA30</f>
        <v>0</v>
      </c>
      <c r="CW29">
        <f>GDP!DB30</f>
        <v>0</v>
      </c>
      <c r="CX29" s="7">
        <f>GDP!DC30</f>
        <v>0</v>
      </c>
      <c r="CY29">
        <f>GDP!DD30</f>
        <v>0</v>
      </c>
      <c r="CZ29">
        <f>GDP!DE30</f>
        <v>0</v>
      </c>
      <c r="DA29">
        <f>GDP!DF30</f>
        <v>0</v>
      </c>
      <c r="DB29">
        <f>GDP!DG30</f>
        <v>0</v>
      </c>
      <c r="DC29">
        <f>GDP!DH30</f>
        <v>0</v>
      </c>
      <c r="DD29">
        <f>GDP!DI30</f>
        <v>0</v>
      </c>
      <c r="DE29" s="7">
        <f>GDP!DJ30</f>
        <v>0</v>
      </c>
      <c r="DF29">
        <f>GDP!DU30</f>
        <v>0</v>
      </c>
      <c r="DG29" s="7">
        <f>GDP!DV30</f>
        <v>0</v>
      </c>
      <c r="DH29">
        <f>GDP!DW30</f>
        <v>0</v>
      </c>
      <c r="DI29">
        <f>GDP!EA30</f>
        <v>0</v>
      </c>
      <c r="DJ29">
        <f>GDP!EB30</f>
        <v>0</v>
      </c>
      <c r="DK29">
        <f>GDP!EC30</f>
        <v>0</v>
      </c>
      <c r="DL29">
        <f>GDP!ED30</f>
        <v>0</v>
      </c>
      <c r="DM29">
        <f>GDP!EE30</f>
        <v>0</v>
      </c>
      <c r="DN29">
        <f>GDP!DY30</f>
        <v>0</v>
      </c>
      <c r="DO29">
        <f>GDP!DZ30</f>
        <v>0</v>
      </c>
      <c r="DP29" s="84">
        <v>10.8932133184477</v>
      </c>
      <c r="DQ29">
        <v>30.6</v>
      </c>
      <c r="DR29">
        <v>10.898928689287001</v>
      </c>
      <c r="DS29" t="s">
        <v>145</v>
      </c>
      <c r="DT29">
        <v>0.2067113676</v>
      </c>
      <c r="DU29">
        <v>-2.2219913886999976</v>
      </c>
      <c r="DV29">
        <v>-2.4287027562999977</v>
      </c>
      <c r="DW29">
        <v>33.692452491099999</v>
      </c>
      <c r="DX29">
        <v>35.914443879799997</v>
      </c>
      <c r="DY29">
        <v>4580406912.7549496</v>
      </c>
      <c r="DZ29">
        <v>21428000000</v>
      </c>
      <c r="EA29">
        <f t="shared" si="0"/>
        <v>0.47597989763755638</v>
      </c>
      <c r="EB29">
        <f t="shared" si="1"/>
        <v>2.2267229617036466</v>
      </c>
      <c r="EC29">
        <f t="shared" si="2"/>
        <v>-1.7507430640660901</v>
      </c>
      <c r="ED29">
        <v>306992148596.073</v>
      </c>
      <c r="EE29">
        <f t="shared" si="3"/>
        <v>31.90155247067452</v>
      </c>
      <c r="EF29">
        <v>28818000000</v>
      </c>
      <c r="EG29">
        <v>166382000000</v>
      </c>
      <c r="EH29">
        <f t="shared" si="4"/>
        <v>1.7277587936829621</v>
      </c>
    </row>
    <row r="30" spans="1:138" x14ac:dyDescent="0.35">
      <c r="A30" t="s">
        <v>144</v>
      </c>
      <c r="B30" s="7">
        <v>2006</v>
      </c>
      <c r="C30">
        <f>MacroData!D30</f>
        <v>1038.3720000000001</v>
      </c>
      <c r="D30">
        <f>MacroData!E30</f>
        <v>100.303</v>
      </c>
      <c r="E30">
        <f>MacroData!F30</f>
        <v>99.99</v>
      </c>
      <c r="F30">
        <f>MacroData!G30</f>
        <v>215440000000</v>
      </c>
      <c r="G30">
        <f>MacroData!H30</f>
        <v>1031076601249.02</v>
      </c>
      <c r="H30">
        <f>MacroData!I30</f>
        <v>1038372000000</v>
      </c>
      <c r="I30">
        <f>MacroData!J30</f>
        <v>1270262000000</v>
      </c>
      <c r="J30">
        <f>MacroData!K30</f>
        <v>5.9880000000000004</v>
      </c>
      <c r="K30">
        <f>MacroData!L30</f>
        <v>5.5880000000000001</v>
      </c>
      <c r="L30">
        <f>MacroData!M30</f>
        <v>650.73828125</v>
      </c>
      <c r="M30">
        <f>MacroData!N30</f>
        <v>317.8076171875</v>
      </c>
      <c r="N30">
        <f>MacroData!O30</f>
        <v>20451000</v>
      </c>
      <c r="O30">
        <f>MacroData!P30</f>
        <v>-8351071402.5306072</v>
      </c>
      <c r="P30">
        <f>MacroData!Q30</f>
        <v>48946862396.449951</v>
      </c>
      <c r="Q30">
        <f>MacroData!R30</f>
        <v>307708000000</v>
      </c>
      <c r="R30">
        <f>MacroData!S30</f>
        <v>1221315137603.55</v>
      </c>
      <c r="S30">
        <f>MacroData!T30</f>
        <v>274562000000</v>
      </c>
      <c r="T30">
        <f>MacroData!U30</f>
        <v>700749000000</v>
      </c>
      <c r="U30">
        <f>MacroData!V30</f>
        <v>4.782</v>
      </c>
      <c r="V30">
        <f>MacroData!W30</f>
        <v>7323.57</v>
      </c>
      <c r="W30">
        <f>MacroData!X30</f>
        <v>88.686000000000007</v>
      </c>
      <c r="X30">
        <f>MacroData!Y30</f>
        <v>413710491187.06097</v>
      </c>
      <c r="Y30">
        <f>MacroData!Z30</f>
        <v>588984000000</v>
      </c>
      <c r="Z30">
        <f>MacroData!AA30</f>
        <v>373726840617.82501</v>
      </c>
      <c r="AA30">
        <f>MacroData!AB30</f>
        <v>70724840617.824997</v>
      </c>
      <c r="AB30">
        <f>MacroData!AC30</f>
        <v>77846000000</v>
      </c>
      <c r="AC30">
        <f>MacroData!AD30</f>
        <v>226316000000</v>
      </c>
      <c r="AD30">
        <f>MacroData!AE30</f>
        <v>33146000000</v>
      </c>
      <c r="AE30">
        <f>MacroData!AF30</f>
        <v>2.4871625968342701</v>
      </c>
      <c r="AF30">
        <f>MacroData!AG30</f>
        <v>89.426419466975702</v>
      </c>
      <c r="AG30">
        <f>MacroData!AH30</f>
        <v>0</v>
      </c>
      <c r="AH30">
        <f>MacroData!AI30</f>
        <v>0</v>
      </c>
      <c r="AI30">
        <f>MacroData!AJ30</f>
        <v>0</v>
      </c>
      <c r="AJ30">
        <f>MacroData!AK30</f>
        <v>0</v>
      </c>
      <c r="AK30">
        <f>MacroData!AL30</f>
        <v>0</v>
      </c>
      <c r="AL30">
        <f>MacroData!AM30</f>
        <v>1.1458334999999999</v>
      </c>
      <c r="AM30">
        <f>MacroData!AN30</f>
        <v>1.8510238074121019</v>
      </c>
      <c r="AN30" s="31">
        <f>GDP!C31+GDP!J31</f>
        <v>0</v>
      </c>
      <c r="AO30">
        <f>GDP!D31+GDP!K31</f>
        <v>0</v>
      </c>
      <c r="AP30">
        <f>GDP!E31+GDP!L31</f>
        <v>0</v>
      </c>
      <c r="AQ30">
        <f>GDP!F31+GDP!M31</f>
        <v>0</v>
      </c>
      <c r="AR30">
        <f>GDP!G31+GDP!N31</f>
        <v>0</v>
      </c>
      <c r="AS30">
        <f>GDP!H31+GDP!O31</f>
        <v>0</v>
      </c>
      <c r="AT30" s="7">
        <f>GDP!I31+GDP!P31</f>
        <v>0</v>
      </c>
      <c r="AU30">
        <f>GDP!AE31</f>
        <v>0</v>
      </c>
      <c r="AV30">
        <f>GDP!AF31</f>
        <v>0</v>
      </c>
      <c r="AW30">
        <f>GDP!AG31</f>
        <v>0</v>
      </c>
      <c r="AX30">
        <f>GDP!AH31</f>
        <v>0</v>
      </c>
      <c r="AY30">
        <f>GDP!AI31</f>
        <v>0</v>
      </c>
      <c r="AZ30">
        <f>GDP!AJ31</f>
        <v>0</v>
      </c>
      <c r="BA30" s="7">
        <f>GDP!AK31</f>
        <v>0</v>
      </c>
      <c r="BB30">
        <f>GDP!AS31</f>
        <v>0</v>
      </c>
      <c r="BC30">
        <f>GDP!AT31</f>
        <v>0</v>
      </c>
      <c r="BD30">
        <f>GDP!AU31</f>
        <v>0</v>
      </c>
      <c r="BE30">
        <f>GDP!AV31</f>
        <v>0</v>
      </c>
      <c r="BF30">
        <f>GDP!AW31</f>
        <v>0</v>
      </c>
      <c r="BG30">
        <f>GDP!AX31</f>
        <v>0</v>
      </c>
      <c r="BH30" s="7">
        <f>GDP!AY31</f>
        <v>0</v>
      </c>
      <c r="BI30">
        <f>GDP!AZ31</f>
        <v>0</v>
      </c>
      <c r="BJ30">
        <f>GDP!BA31</f>
        <v>0</v>
      </c>
      <c r="BK30">
        <f>GDP!BB31</f>
        <v>0</v>
      </c>
      <c r="BL30">
        <f>GDP!BC31</f>
        <v>0</v>
      </c>
      <c r="BM30">
        <f>GDP!BD31</f>
        <v>0</v>
      </c>
      <c r="BN30">
        <f>GDP!BE31</f>
        <v>0</v>
      </c>
      <c r="BO30" s="7">
        <f>GDP!BF31</f>
        <v>0</v>
      </c>
      <c r="BP30">
        <f>GDP!BG31+GDP!BN31+GDP!BU31</f>
        <v>0</v>
      </c>
      <c r="BQ30">
        <f>GDP!BH31+GDP!BO31+GDP!BV31</f>
        <v>0</v>
      </c>
      <c r="BR30">
        <f>GDP!BI31+GDP!BP31+GDP!BW31</f>
        <v>0</v>
      </c>
      <c r="BS30">
        <f>GDP!BJ31+GDP!BQ31+GDP!BX31</f>
        <v>0</v>
      </c>
      <c r="BT30">
        <f>GDP!BK31+GDP!BR31+GDP!BY31</f>
        <v>0</v>
      </c>
      <c r="BU30">
        <f>GDP!BL31+GDP!BS31+GDP!BZ31</f>
        <v>0</v>
      </c>
      <c r="BV30" s="7">
        <f>GDP!BM31+GDP!BT31+GDP!CA31</f>
        <v>0</v>
      </c>
      <c r="BW30">
        <f>GDP!CB31</f>
        <v>0</v>
      </c>
      <c r="BX30">
        <f>GDP!CC31</f>
        <v>0</v>
      </c>
      <c r="BY30">
        <f>GDP!CD31</f>
        <v>0</v>
      </c>
      <c r="BZ30">
        <f>GDP!CE31</f>
        <v>0</v>
      </c>
      <c r="CA30">
        <f>GDP!CF31</f>
        <v>0</v>
      </c>
      <c r="CB30">
        <f>GDP!CG31</f>
        <v>0</v>
      </c>
      <c r="CC30" s="7">
        <f>GDP!CH31</f>
        <v>0</v>
      </c>
      <c r="CD30">
        <f>GDP!CI31</f>
        <v>0</v>
      </c>
      <c r="CE30">
        <f>GDP!CJ31</f>
        <v>0</v>
      </c>
      <c r="CF30">
        <f>GDP!CK31</f>
        <v>0</v>
      </c>
      <c r="CG30">
        <f>GDP!CL31</f>
        <v>0</v>
      </c>
      <c r="CH30">
        <f>GDP!CM31</f>
        <v>0</v>
      </c>
      <c r="CI30">
        <f>GDP!CN31</f>
        <v>0</v>
      </c>
      <c r="CJ30" s="7">
        <f>GDP!CO31</f>
        <v>0</v>
      </c>
      <c r="CK30">
        <f>GDP!CP31</f>
        <v>0</v>
      </c>
      <c r="CL30">
        <f>GDP!CQ31</f>
        <v>0</v>
      </c>
      <c r="CM30">
        <f>GDP!CR31</f>
        <v>0</v>
      </c>
      <c r="CN30">
        <f>GDP!CS31</f>
        <v>0</v>
      </c>
      <c r="CO30">
        <f>GDP!CT31</f>
        <v>0</v>
      </c>
      <c r="CP30">
        <f>GDP!CU31</f>
        <v>0</v>
      </c>
      <c r="CQ30">
        <f>GDP!CV31</f>
        <v>0</v>
      </c>
      <c r="CR30">
        <f>GDP!CW31</f>
        <v>0</v>
      </c>
      <c r="CS30">
        <f>GDP!CX31</f>
        <v>0</v>
      </c>
      <c r="CT30">
        <f>GDP!CY31</f>
        <v>0</v>
      </c>
      <c r="CU30">
        <f>GDP!CZ31</f>
        <v>0</v>
      </c>
      <c r="CV30">
        <f>GDP!DA31</f>
        <v>0</v>
      </c>
      <c r="CW30">
        <f>GDP!DB31</f>
        <v>0</v>
      </c>
      <c r="CX30" s="7">
        <f>GDP!DC31</f>
        <v>0</v>
      </c>
      <c r="CY30">
        <f>GDP!DD31</f>
        <v>0</v>
      </c>
      <c r="CZ30">
        <f>GDP!DE31</f>
        <v>0</v>
      </c>
      <c r="DA30">
        <f>GDP!DF31</f>
        <v>0</v>
      </c>
      <c r="DB30">
        <f>GDP!DG31</f>
        <v>0</v>
      </c>
      <c r="DC30">
        <f>GDP!DH31</f>
        <v>0</v>
      </c>
      <c r="DD30">
        <f>GDP!DI31</f>
        <v>0</v>
      </c>
      <c r="DE30" s="7">
        <f>GDP!DJ31</f>
        <v>0</v>
      </c>
      <c r="DF30">
        <f>GDP!DU31</f>
        <v>0</v>
      </c>
      <c r="DG30" s="7">
        <f>GDP!DV31</f>
        <v>0</v>
      </c>
      <c r="DH30">
        <f>GDP!DW31</f>
        <v>0</v>
      </c>
      <c r="DI30">
        <f>GDP!EA31</f>
        <v>0</v>
      </c>
      <c r="DJ30">
        <f>GDP!EB31</f>
        <v>0</v>
      </c>
      <c r="DK30">
        <f>GDP!EC31</f>
        <v>0</v>
      </c>
      <c r="DL30">
        <f>GDP!ED31</f>
        <v>0</v>
      </c>
      <c r="DM30">
        <f>GDP!EE31</f>
        <v>0</v>
      </c>
      <c r="DN30">
        <f>GDP!DY31</f>
        <v>0</v>
      </c>
      <c r="DO30">
        <f>GDP!DZ31</f>
        <v>0</v>
      </c>
      <c r="DP30" s="84">
        <v>9.9669017235792392</v>
      </c>
      <c r="DQ30">
        <v>30.4</v>
      </c>
      <c r="DR30">
        <v>9.9772069265456995</v>
      </c>
      <c r="DS30" t="s">
        <v>145</v>
      </c>
      <c r="DT30">
        <v>5.0915908900000001E-2</v>
      </c>
      <c r="DU30">
        <v>-2.5554203786999992</v>
      </c>
      <c r="DV30">
        <v>-2.6063362875999991</v>
      </c>
      <c r="DW30">
        <v>33.551787530200002</v>
      </c>
      <c r="DX30">
        <v>36.107207908900001</v>
      </c>
      <c r="DY30">
        <v>5766991554.43855</v>
      </c>
      <c r="DZ30">
        <v>22821000000</v>
      </c>
      <c r="EA30">
        <f t="shared" si="0"/>
        <v>0.55538781423599159</v>
      </c>
      <c r="EB30">
        <f t="shared" si="1"/>
        <v>2.1977672741560825</v>
      </c>
      <c r="EC30">
        <f t="shared" si="2"/>
        <v>-1.6423794599200909</v>
      </c>
      <c r="ED30">
        <v>329336344312.59198</v>
      </c>
      <c r="EE30">
        <f t="shared" si="3"/>
        <v>31.71660486921758</v>
      </c>
      <c r="EF30">
        <v>30663000000</v>
      </c>
      <c r="EG30">
        <v>180761000000</v>
      </c>
      <c r="EH30">
        <f t="shared" si="4"/>
        <v>0.46716434570351228</v>
      </c>
    </row>
    <row r="31" spans="1:138" x14ac:dyDescent="0.35">
      <c r="A31" t="s">
        <v>144</v>
      </c>
      <c r="B31" s="7">
        <v>2007</v>
      </c>
      <c r="C31">
        <f>MacroData!D31</f>
        <v>1132.499</v>
      </c>
      <c r="D31">
        <f>MacroData!E31</f>
        <v>101.404</v>
      </c>
      <c r="E31">
        <f>MacroData!F31</f>
        <v>100.47499999999999</v>
      </c>
      <c r="F31">
        <f>MacroData!G31</f>
        <v>230676000000</v>
      </c>
      <c r="G31">
        <f>MacroData!H31</f>
        <v>1112949522982.3799</v>
      </c>
      <c r="H31">
        <f>MacroData!I31</f>
        <v>1132499000000</v>
      </c>
      <c r="I31">
        <f>MacroData!J31</f>
        <v>1327722000000</v>
      </c>
      <c r="J31">
        <f>MacroData!K31</f>
        <v>6.6680000000000001</v>
      </c>
      <c r="K31">
        <f>MacroData!L31</f>
        <v>5.9950000000000001</v>
      </c>
      <c r="L31">
        <f>MacroData!M31</f>
        <v>694.29510498046875</v>
      </c>
      <c r="M31">
        <f>MacroData!N31</f>
        <v>346.63388061523438</v>
      </c>
      <c r="N31">
        <f>MacroData!O31</f>
        <v>20828000</v>
      </c>
      <c r="O31">
        <f>MacroData!P31</f>
        <v>-17477711981.220398</v>
      </c>
      <c r="P31">
        <f>MacroData!Q31</f>
        <v>30956327970.629883</v>
      </c>
      <c r="Q31">
        <f>MacroData!R31</f>
        <v>336064000000</v>
      </c>
      <c r="R31">
        <f>MacroData!S31</f>
        <v>1296765672029.3701</v>
      </c>
      <c r="S31">
        <f>MacroData!T31</f>
        <v>300599000000</v>
      </c>
      <c r="T31">
        <f>MacroData!U31</f>
        <v>740310000000</v>
      </c>
      <c r="U31">
        <f>MacroData!V31</f>
        <v>4.3769999999999998</v>
      </c>
      <c r="V31">
        <f>MacroData!W31</f>
        <v>8632.93</v>
      </c>
      <c r="W31">
        <f>MacroData!X31</f>
        <v>94.471000000000004</v>
      </c>
      <c r="X31">
        <f>MacroData!Y31</f>
        <v>433470664449.58099</v>
      </c>
      <c r="Y31">
        <f>MacroData!Z31</f>
        <v>642195000000</v>
      </c>
      <c r="Z31">
        <f>MacroData!AA31</f>
        <v>400603195798.12799</v>
      </c>
      <c r="AA31">
        <f>MacroData!AB31</f>
        <v>75450195798.128006</v>
      </c>
      <c r="AB31">
        <f>MacroData!AC31</f>
        <v>85242000000</v>
      </c>
      <c r="AC31">
        <f>MacroData!AD31</f>
        <v>233338000000</v>
      </c>
      <c r="AD31">
        <f>MacroData!AE31</f>
        <v>35465000000</v>
      </c>
      <c r="AE31">
        <f>MacroData!AF31</f>
        <v>1.8543945734168401</v>
      </c>
      <c r="AF31">
        <f>MacroData!AG31</f>
        <v>91.512166859791407</v>
      </c>
      <c r="AG31">
        <f>MacroData!AH31</f>
        <v>0</v>
      </c>
      <c r="AH31">
        <f>MacroData!AI31</f>
        <v>0</v>
      </c>
      <c r="AI31">
        <f>MacroData!AJ31</f>
        <v>0</v>
      </c>
      <c r="AJ31">
        <f>MacroData!AK31</f>
        <v>0</v>
      </c>
      <c r="AK31">
        <f>MacroData!AL31</f>
        <v>0</v>
      </c>
      <c r="AL31">
        <f>MacroData!AM31</f>
        <v>1.0208334999999999</v>
      </c>
      <c r="AM31">
        <f>MacroData!AN31</f>
        <v>1.7466666641689483</v>
      </c>
      <c r="AN31" s="31">
        <f>GDP!C32+GDP!J32</f>
        <v>0</v>
      </c>
      <c r="AO31">
        <f>GDP!D32+GDP!K32</f>
        <v>0</v>
      </c>
      <c r="AP31">
        <f>GDP!E32+GDP!L32</f>
        <v>0</v>
      </c>
      <c r="AQ31">
        <f>GDP!F32+GDP!M32</f>
        <v>0</v>
      </c>
      <c r="AR31">
        <f>GDP!G32+GDP!N32</f>
        <v>0</v>
      </c>
      <c r="AS31">
        <f>GDP!H32+GDP!O32</f>
        <v>0</v>
      </c>
      <c r="AT31" s="7">
        <f>GDP!I32+GDP!P32</f>
        <v>0</v>
      </c>
      <c r="AU31">
        <f>GDP!AE32</f>
        <v>0</v>
      </c>
      <c r="AV31">
        <f>GDP!AF32</f>
        <v>0</v>
      </c>
      <c r="AW31">
        <f>GDP!AG32</f>
        <v>0</v>
      </c>
      <c r="AX31">
        <f>GDP!AH32</f>
        <v>0</v>
      </c>
      <c r="AY31">
        <f>GDP!AI32</f>
        <v>0</v>
      </c>
      <c r="AZ31">
        <f>GDP!AJ32</f>
        <v>0</v>
      </c>
      <c r="BA31" s="7">
        <f>GDP!AK32</f>
        <v>0</v>
      </c>
      <c r="BB31">
        <f>GDP!AS32</f>
        <v>0</v>
      </c>
      <c r="BC31">
        <f>GDP!AT32</f>
        <v>0</v>
      </c>
      <c r="BD31">
        <f>GDP!AU32</f>
        <v>0</v>
      </c>
      <c r="BE31">
        <f>GDP!AV32</f>
        <v>0</v>
      </c>
      <c r="BF31">
        <f>GDP!AW32</f>
        <v>0</v>
      </c>
      <c r="BG31">
        <f>GDP!AX32</f>
        <v>0</v>
      </c>
      <c r="BH31" s="7">
        <f>GDP!AY32</f>
        <v>0</v>
      </c>
      <c r="BI31">
        <f>GDP!AZ32</f>
        <v>0</v>
      </c>
      <c r="BJ31">
        <f>GDP!BA32</f>
        <v>0</v>
      </c>
      <c r="BK31">
        <f>GDP!BB32</f>
        <v>0</v>
      </c>
      <c r="BL31">
        <f>GDP!BC32</f>
        <v>0</v>
      </c>
      <c r="BM31">
        <f>GDP!BD32</f>
        <v>0</v>
      </c>
      <c r="BN31">
        <f>GDP!BE32</f>
        <v>0</v>
      </c>
      <c r="BO31" s="7">
        <f>GDP!BF32</f>
        <v>0</v>
      </c>
      <c r="BP31">
        <f>GDP!BG32+GDP!BN32+GDP!BU32</f>
        <v>0</v>
      </c>
      <c r="BQ31">
        <f>GDP!BH32+GDP!BO32+GDP!BV32</f>
        <v>0</v>
      </c>
      <c r="BR31">
        <f>GDP!BI32+GDP!BP32+GDP!BW32</f>
        <v>0</v>
      </c>
      <c r="BS31">
        <f>GDP!BJ32+GDP!BQ32+GDP!BX32</f>
        <v>0</v>
      </c>
      <c r="BT31">
        <f>GDP!BK32+GDP!BR32+GDP!BY32</f>
        <v>0</v>
      </c>
      <c r="BU31">
        <f>GDP!BL32+GDP!BS32+GDP!BZ32</f>
        <v>0</v>
      </c>
      <c r="BV31" s="7">
        <f>GDP!BM32+GDP!BT32+GDP!CA32</f>
        <v>0</v>
      </c>
      <c r="BW31">
        <f>GDP!CB32</f>
        <v>0</v>
      </c>
      <c r="BX31">
        <f>GDP!CC32</f>
        <v>0</v>
      </c>
      <c r="BY31">
        <f>GDP!CD32</f>
        <v>0</v>
      </c>
      <c r="BZ31">
        <f>GDP!CE32</f>
        <v>0</v>
      </c>
      <c r="CA31">
        <f>GDP!CF32</f>
        <v>0</v>
      </c>
      <c r="CB31">
        <f>GDP!CG32</f>
        <v>0</v>
      </c>
      <c r="CC31" s="7">
        <f>GDP!CH32</f>
        <v>0</v>
      </c>
      <c r="CD31">
        <f>GDP!CI32</f>
        <v>0</v>
      </c>
      <c r="CE31">
        <f>GDP!CJ32</f>
        <v>0</v>
      </c>
      <c r="CF31">
        <f>GDP!CK32</f>
        <v>0</v>
      </c>
      <c r="CG31">
        <f>GDP!CL32</f>
        <v>0</v>
      </c>
      <c r="CH31">
        <f>GDP!CM32</f>
        <v>0</v>
      </c>
      <c r="CI31">
        <f>GDP!CN32</f>
        <v>0</v>
      </c>
      <c r="CJ31" s="7">
        <f>GDP!CO32</f>
        <v>0</v>
      </c>
      <c r="CK31">
        <f>GDP!CP32</f>
        <v>0</v>
      </c>
      <c r="CL31">
        <f>GDP!CQ32</f>
        <v>0</v>
      </c>
      <c r="CM31">
        <f>GDP!CR32</f>
        <v>0</v>
      </c>
      <c r="CN31">
        <f>GDP!CS32</f>
        <v>0</v>
      </c>
      <c r="CO31">
        <f>GDP!CT32</f>
        <v>0</v>
      </c>
      <c r="CP31">
        <f>GDP!CU32</f>
        <v>0</v>
      </c>
      <c r="CQ31">
        <f>GDP!CV32</f>
        <v>0</v>
      </c>
      <c r="CR31">
        <f>GDP!CW32</f>
        <v>0</v>
      </c>
      <c r="CS31">
        <f>GDP!CX32</f>
        <v>0</v>
      </c>
      <c r="CT31">
        <f>GDP!CY32</f>
        <v>0</v>
      </c>
      <c r="CU31">
        <f>GDP!CZ32</f>
        <v>0</v>
      </c>
      <c r="CV31">
        <f>GDP!DA32</f>
        <v>0</v>
      </c>
      <c r="CW31">
        <f>GDP!DB32</f>
        <v>0</v>
      </c>
      <c r="CX31" s="7">
        <f>GDP!DC32</f>
        <v>0</v>
      </c>
      <c r="CY31">
        <f>GDP!DD32</f>
        <v>0</v>
      </c>
      <c r="CZ31">
        <f>GDP!DE32</f>
        <v>0</v>
      </c>
      <c r="DA31">
        <f>GDP!DF32</f>
        <v>0</v>
      </c>
      <c r="DB31">
        <f>GDP!DG32</f>
        <v>0</v>
      </c>
      <c r="DC31">
        <f>GDP!DH32</f>
        <v>0</v>
      </c>
      <c r="DD31">
        <f>GDP!DI32</f>
        <v>0</v>
      </c>
      <c r="DE31" s="7">
        <f>GDP!DJ32</f>
        <v>0</v>
      </c>
      <c r="DF31">
        <f>GDP!DU32</f>
        <v>0</v>
      </c>
      <c r="DG31" s="7">
        <f>GDP!DV32</f>
        <v>0</v>
      </c>
      <c r="DH31">
        <f>GDP!DW32</f>
        <v>0</v>
      </c>
      <c r="DI31">
        <f>GDP!EA32</f>
        <v>0</v>
      </c>
      <c r="DJ31">
        <f>GDP!EB32</f>
        <v>0</v>
      </c>
      <c r="DK31">
        <f>GDP!EC32</f>
        <v>0</v>
      </c>
      <c r="DL31">
        <f>GDP!ED32</f>
        <v>0</v>
      </c>
      <c r="DM31">
        <f>GDP!EE32</f>
        <v>0</v>
      </c>
      <c r="DN31">
        <f>GDP!DY32</f>
        <v>0</v>
      </c>
      <c r="DO31">
        <f>GDP!DZ32</f>
        <v>0</v>
      </c>
      <c r="DP31" s="84">
        <v>9.6826759588289502</v>
      </c>
      <c r="DQ31">
        <v>29.2</v>
      </c>
      <c r="DR31">
        <v>9.7023381828780995</v>
      </c>
      <c r="DS31" t="s">
        <v>145</v>
      </c>
      <c r="DT31">
        <v>-4.5547429799999997E-2</v>
      </c>
      <c r="DU31">
        <v>-1.9660424491000015</v>
      </c>
      <c r="DV31">
        <v>-1.9204950193000014</v>
      </c>
      <c r="DW31">
        <v>33.536898923999999</v>
      </c>
      <c r="DX31">
        <v>35.502941373100001</v>
      </c>
      <c r="DY31">
        <v>8193129916.1681404</v>
      </c>
      <c r="DZ31">
        <v>23995000000</v>
      </c>
      <c r="EA31">
        <f t="shared" si="0"/>
        <v>0.72345581904868261</v>
      </c>
      <c r="EB31">
        <f t="shared" si="1"/>
        <v>2.1187656677842543</v>
      </c>
      <c r="EC31">
        <f t="shared" si="2"/>
        <v>-1.3953098487355717</v>
      </c>
      <c r="ED31">
        <v>355388367459.01801</v>
      </c>
      <c r="EE31">
        <f t="shared" si="3"/>
        <v>31.380899008212637</v>
      </c>
      <c r="EF31">
        <v>33670000000</v>
      </c>
      <c r="EG31">
        <v>194702000000</v>
      </c>
      <c r="EH31">
        <f t="shared" si="4"/>
        <v>-0.45651483561812212</v>
      </c>
    </row>
    <row r="32" spans="1:138" x14ac:dyDescent="0.35">
      <c r="A32" t="s">
        <v>144</v>
      </c>
      <c r="B32" s="7">
        <v>2008</v>
      </c>
      <c r="C32">
        <f>MacroData!D32</f>
        <v>1235.7650000000001</v>
      </c>
      <c r="D32">
        <f>MacroData!E32</f>
        <v>98.769000000000005</v>
      </c>
      <c r="E32">
        <f>MacroData!F32</f>
        <v>99.025000000000006</v>
      </c>
      <c r="F32">
        <f>MacroData!G32</f>
        <v>261830000000</v>
      </c>
      <c r="G32">
        <f>MacroData!H32</f>
        <v>1223934698249.6899</v>
      </c>
      <c r="H32">
        <f>MacroData!I32</f>
        <v>1235765000000</v>
      </c>
      <c r="I32">
        <f>MacroData!J32</f>
        <v>1361187000000</v>
      </c>
      <c r="J32">
        <f>MacroData!K32</f>
        <v>6.9729999999999999</v>
      </c>
      <c r="K32">
        <f>MacroData!L32</f>
        <v>5.8179999999999996</v>
      </c>
      <c r="L32">
        <f>MacroData!M32</f>
        <v>701.916259765625</v>
      </c>
      <c r="M32">
        <f>MacroData!N32</f>
        <v>371.92669677734375</v>
      </c>
      <c r="N32">
        <f>MacroData!O32</f>
        <v>21249000</v>
      </c>
      <c r="O32">
        <f>MacroData!P32</f>
        <v>-9477113353.4789314</v>
      </c>
      <c r="P32">
        <f>MacroData!Q32</f>
        <v>13380082461.189941</v>
      </c>
      <c r="Q32">
        <f>MacroData!R32</f>
        <v>362119000000</v>
      </c>
      <c r="R32">
        <f>MacroData!S32</f>
        <v>1347806917538.8101</v>
      </c>
      <c r="S32">
        <f>MacroData!T32</f>
        <v>318822000000</v>
      </c>
      <c r="T32">
        <f>MacroData!U32</f>
        <v>754560000000</v>
      </c>
      <c r="U32">
        <f>MacroData!V32</f>
        <v>4.234</v>
      </c>
      <c r="V32">
        <f>MacroData!W32</f>
        <v>5226.75</v>
      </c>
      <c r="W32">
        <f>MacroData!X32</f>
        <v>92.602999999999994</v>
      </c>
      <c r="X32">
        <f>MacroData!Y32</f>
        <v>453978370405.29901</v>
      </c>
      <c r="Y32">
        <f>MacroData!Z32</f>
        <v>676337000000</v>
      </c>
      <c r="Z32">
        <f>MacroData!AA32</f>
        <v>417537706031.47601</v>
      </c>
      <c r="AA32">
        <f>MacroData!AB32</f>
        <v>80098706031.475998</v>
      </c>
      <c r="AB32">
        <f>MacroData!AC32</f>
        <v>97907000000</v>
      </c>
      <c r="AC32">
        <f>MacroData!AD32</f>
        <v>243257000000</v>
      </c>
      <c r="AD32">
        <f>MacroData!AE32</f>
        <v>43297000000</v>
      </c>
      <c r="AE32">
        <f>MacroData!AF32</f>
        <v>-0.43123085699950903</v>
      </c>
      <c r="AF32">
        <f>MacroData!AG32</f>
        <v>95.495365005793701</v>
      </c>
      <c r="AG32">
        <f>MacroData!AH32</f>
        <v>1</v>
      </c>
      <c r="AH32">
        <f>MacroData!AI32</f>
        <v>0</v>
      </c>
      <c r="AI32">
        <f>MacroData!AJ32</f>
        <v>1</v>
      </c>
      <c r="AJ32">
        <f>MacroData!AK32</f>
        <v>0</v>
      </c>
      <c r="AK32">
        <f>MacroData!AL32</f>
        <v>1</v>
      </c>
      <c r="AL32">
        <f>MacroData!AM32</f>
        <v>1.0208334999999999</v>
      </c>
      <c r="AM32">
        <f>MacroData!AN32</f>
        <v>1.6020793630963279</v>
      </c>
      <c r="AN32" s="31">
        <f>GDP!C33+GDP!J33</f>
        <v>0</v>
      </c>
      <c r="AO32">
        <f>GDP!D33+GDP!K33</f>
        <v>0</v>
      </c>
      <c r="AP32">
        <f>GDP!E33+GDP!L33</f>
        <v>0</v>
      </c>
      <c r="AQ32">
        <f>GDP!F33+GDP!M33</f>
        <v>0</v>
      </c>
      <c r="AR32">
        <f>GDP!G33+GDP!N33</f>
        <v>0</v>
      </c>
      <c r="AS32">
        <f>GDP!H33+GDP!O33</f>
        <v>0</v>
      </c>
      <c r="AT32" s="7">
        <f>GDP!I33+GDP!P33</f>
        <v>0</v>
      </c>
      <c r="AU32">
        <f>GDP!AE33</f>
        <v>0</v>
      </c>
      <c r="AV32">
        <f>GDP!AF33</f>
        <v>0</v>
      </c>
      <c r="AW32">
        <f>GDP!AG33</f>
        <v>0</v>
      </c>
      <c r="AX32">
        <f>GDP!AH33</f>
        <v>0</v>
      </c>
      <c r="AY32">
        <f>GDP!AI33</f>
        <v>0</v>
      </c>
      <c r="AZ32">
        <f>GDP!AJ33</f>
        <v>0</v>
      </c>
      <c r="BA32" s="7">
        <f>GDP!AK33</f>
        <v>0</v>
      </c>
      <c r="BB32">
        <f>GDP!AS33</f>
        <v>0</v>
      </c>
      <c r="BC32">
        <f>GDP!AT33</f>
        <v>0</v>
      </c>
      <c r="BD32">
        <f>GDP!AU33</f>
        <v>0</v>
      </c>
      <c r="BE32">
        <f>GDP!AV33</f>
        <v>0</v>
      </c>
      <c r="BF32">
        <f>GDP!AW33</f>
        <v>0</v>
      </c>
      <c r="BG32">
        <f>GDP!AX33</f>
        <v>0</v>
      </c>
      <c r="BH32" s="7">
        <f>GDP!AY33</f>
        <v>0</v>
      </c>
      <c r="BI32">
        <f>GDP!AZ33</f>
        <v>0</v>
      </c>
      <c r="BJ32">
        <f>GDP!BA33</f>
        <v>0</v>
      </c>
      <c r="BK32">
        <f>GDP!BB33</f>
        <v>0</v>
      </c>
      <c r="BL32">
        <f>GDP!BC33</f>
        <v>0</v>
      </c>
      <c r="BM32">
        <f>GDP!BD33</f>
        <v>0</v>
      </c>
      <c r="BN32">
        <f>GDP!BE33</f>
        <v>0</v>
      </c>
      <c r="BO32" s="7">
        <f>GDP!BF33</f>
        <v>0</v>
      </c>
      <c r="BP32">
        <f>GDP!BG33+GDP!BN33+GDP!BU33</f>
        <v>0</v>
      </c>
      <c r="BQ32">
        <f>GDP!BH33+GDP!BO33+GDP!BV33</f>
        <v>0</v>
      </c>
      <c r="BR32">
        <f>GDP!BI33+GDP!BP33+GDP!BW33</f>
        <v>0</v>
      </c>
      <c r="BS32">
        <f>GDP!BJ33+GDP!BQ33+GDP!BX33</f>
        <v>0</v>
      </c>
      <c r="BT32">
        <f>GDP!BK33+GDP!BR33+GDP!BY33</f>
        <v>0</v>
      </c>
      <c r="BU32">
        <f>GDP!BL33+GDP!BS33+GDP!BZ33</f>
        <v>0</v>
      </c>
      <c r="BV32" s="7">
        <f>GDP!BM33+GDP!BT33+GDP!CA33</f>
        <v>0</v>
      </c>
      <c r="BW32">
        <f>GDP!CB33</f>
        <v>0</v>
      </c>
      <c r="BX32">
        <f>GDP!CC33</f>
        <v>0</v>
      </c>
      <c r="BY32">
        <f>GDP!CD33</f>
        <v>0</v>
      </c>
      <c r="BZ32">
        <f>GDP!CE33</f>
        <v>0</v>
      </c>
      <c r="CA32">
        <f>GDP!CF33</f>
        <v>0</v>
      </c>
      <c r="CB32">
        <f>GDP!CG33</f>
        <v>0</v>
      </c>
      <c r="CC32" s="7">
        <f>GDP!CH33</f>
        <v>0</v>
      </c>
      <c r="CD32">
        <f>GDP!CI33</f>
        <v>0</v>
      </c>
      <c r="CE32">
        <f>GDP!CJ33</f>
        <v>0</v>
      </c>
      <c r="CF32">
        <f>GDP!CK33</f>
        <v>0</v>
      </c>
      <c r="CG32">
        <f>GDP!CL33</f>
        <v>0</v>
      </c>
      <c r="CH32">
        <f>GDP!CM33</f>
        <v>0</v>
      </c>
      <c r="CI32">
        <f>GDP!CN33</f>
        <v>0</v>
      </c>
      <c r="CJ32" s="7">
        <f>GDP!CO33</f>
        <v>0</v>
      </c>
      <c r="CK32">
        <f>GDP!CP33</f>
        <v>0</v>
      </c>
      <c r="CL32">
        <f>GDP!CQ33</f>
        <v>0</v>
      </c>
      <c r="CM32">
        <f>GDP!CR33</f>
        <v>0</v>
      </c>
      <c r="CN32">
        <f>GDP!CS33</f>
        <v>0</v>
      </c>
      <c r="CO32">
        <f>GDP!CT33</f>
        <v>0</v>
      </c>
      <c r="CP32">
        <f>GDP!CU33</f>
        <v>0</v>
      </c>
      <c r="CQ32">
        <f>GDP!CV33</f>
        <v>0</v>
      </c>
      <c r="CR32">
        <f>GDP!CW33</f>
        <v>0</v>
      </c>
      <c r="CS32">
        <f>GDP!CX33</f>
        <v>0</v>
      </c>
      <c r="CT32">
        <f>GDP!CY33</f>
        <v>0</v>
      </c>
      <c r="CU32">
        <f>GDP!CZ33</f>
        <v>0</v>
      </c>
      <c r="CV32">
        <f>GDP!DA33</f>
        <v>0</v>
      </c>
      <c r="CW32">
        <f>GDP!DB33</f>
        <v>0</v>
      </c>
      <c r="CX32" s="7">
        <f>GDP!DC33</f>
        <v>0</v>
      </c>
      <c r="CY32">
        <f>GDP!DD33</f>
        <v>0</v>
      </c>
      <c r="CZ32">
        <f>GDP!DE33</f>
        <v>0</v>
      </c>
      <c r="DA32">
        <f>GDP!DF33</f>
        <v>0</v>
      </c>
      <c r="DB32">
        <f>GDP!DG33</f>
        <v>0</v>
      </c>
      <c r="DC32">
        <f>GDP!DH33</f>
        <v>0</v>
      </c>
      <c r="DD32">
        <f>GDP!DI33</f>
        <v>0</v>
      </c>
      <c r="DE32" s="7">
        <f>GDP!DJ33</f>
        <v>0</v>
      </c>
      <c r="DF32">
        <f>GDP!DU33</f>
        <v>0</v>
      </c>
      <c r="DG32" s="7">
        <f>GDP!DV33</f>
        <v>0</v>
      </c>
      <c r="DH32">
        <f>GDP!DW33</f>
        <v>0</v>
      </c>
      <c r="DI32">
        <f>GDP!EA33</f>
        <v>0</v>
      </c>
      <c r="DJ32">
        <f>GDP!EB33</f>
        <v>0</v>
      </c>
      <c r="DK32">
        <f>GDP!EC33</f>
        <v>0</v>
      </c>
      <c r="DL32">
        <f>GDP!ED33</f>
        <v>0</v>
      </c>
      <c r="DM32">
        <f>GDP!EE33</f>
        <v>0</v>
      </c>
      <c r="DN32">
        <f>GDP!DY33</f>
        <v>0</v>
      </c>
      <c r="DO32">
        <f>GDP!DZ33</f>
        <v>0</v>
      </c>
      <c r="DP32" s="84">
        <v>11.743648783110199</v>
      </c>
      <c r="DQ32">
        <v>29.8</v>
      </c>
      <c r="DR32">
        <v>11.767562002747001</v>
      </c>
      <c r="DS32" t="s">
        <v>145</v>
      </c>
      <c r="DT32">
        <v>-0.14952929409999999</v>
      </c>
      <c r="DU32">
        <v>0.29347853329999651</v>
      </c>
      <c r="DV32">
        <v>0.4430078273999965</v>
      </c>
      <c r="DW32">
        <v>34.192274405299997</v>
      </c>
      <c r="DX32">
        <v>33.898795872000001</v>
      </c>
      <c r="DY32">
        <v>7174884176.1743097</v>
      </c>
      <c r="DZ32">
        <v>25789000000</v>
      </c>
      <c r="EA32">
        <f t="shared" si="0"/>
        <v>0.58060263692322656</v>
      </c>
      <c r="EB32">
        <f t="shared" si="1"/>
        <v>2.0868854515219319</v>
      </c>
      <c r="EC32">
        <f t="shared" si="2"/>
        <v>-1.5062828145987055</v>
      </c>
      <c r="ED32">
        <v>391426659214.77301</v>
      </c>
      <c r="EE32">
        <f t="shared" si="3"/>
        <v>31.674845882087048</v>
      </c>
      <c r="EF32">
        <v>43283000000</v>
      </c>
      <c r="EG32">
        <v>213413000000</v>
      </c>
      <c r="EH32">
        <f t="shared" si="4"/>
        <v>-1.5411676163162109</v>
      </c>
    </row>
    <row r="33" spans="1:138" x14ac:dyDescent="0.35">
      <c r="A33" t="s">
        <v>144</v>
      </c>
      <c r="B33" s="7">
        <v>2009</v>
      </c>
      <c r="C33">
        <f>MacroData!D33</f>
        <v>1257.153</v>
      </c>
      <c r="D33">
        <f>MacroData!E33</f>
        <v>100.17400000000001</v>
      </c>
      <c r="E33">
        <f>MacroData!F33</f>
        <v>99.474000000000004</v>
      </c>
      <c r="F33">
        <f>MacroData!G33</f>
        <v>335425000000</v>
      </c>
      <c r="G33">
        <f>MacroData!H33</f>
        <v>1259973355095.7</v>
      </c>
      <c r="H33">
        <f>MacroData!I33</f>
        <v>1257153000000</v>
      </c>
      <c r="I33">
        <f>MacroData!J33</f>
        <v>1383246000000</v>
      </c>
      <c r="J33">
        <f>MacroData!K33</f>
        <v>3.4340000000000002</v>
      </c>
      <c r="K33">
        <f>MacroData!L33</f>
        <v>5.04</v>
      </c>
      <c r="L33">
        <f>MacroData!M33</f>
        <v>712.52056884765625</v>
      </c>
      <c r="M33">
        <f>MacroData!N33</f>
        <v>359.01235961914063</v>
      </c>
      <c r="N33">
        <f>MacroData!O33</f>
        <v>21692000</v>
      </c>
      <c r="O33">
        <f>MacroData!P33</f>
        <v>-5692210559.3597107</v>
      </c>
      <c r="P33">
        <f>MacroData!Q33</f>
        <v>31167761047.25</v>
      </c>
      <c r="Q33">
        <f>MacroData!R33</f>
        <v>356911000000</v>
      </c>
      <c r="R33">
        <f>MacroData!S33</f>
        <v>1352078238952.75</v>
      </c>
      <c r="S33">
        <f>MacroData!T33</f>
        <v>310373000000</v>
      </c>
      <c r="T33">
        <f>MacroData!U33</f>
        <v>760891000000</v>
      </c>
      <c r="U33">
        <f>MacroData!V33</f>
        <v>5.5609999999999999</v>
      </c>
      <c r="V33">
        <f>MacroData!W33</f>
        <v>7373.58</v>
      </c>
      <c r="W33">
        <f>MacroData!X33</f>
        <v>88.786000000000001</v>
      </c>
      <c r="X33">
        <f>MacroData!Y33</f>
        <v>455372195143.48602</v>
      </c>
      <c r="Y33">
        <f>MacroData!Z33</f>
        <v>700163000000</v>
      </c>
      <c r="Z33">
        <f>MacroData!AA33</f>
        <v>414962507795.67902</v>
      </c>
      <c r="AA33">
        <f>MacroData!AB33</f>
        <v>93311507795.679001</v>
      </c>
      <c r="AB33">
        <f>MacroData!AC33</f>
        <v>109540000000</v>
      </c>
      <c r="AC33">
        <f>MacroData!AD33</f>
        <v>247267000000</v>
      </c>
      <c r="AD33">
        <f>MacroData!AE33</f>
        <v>46538000000</v>
      </c>
      <c r="AE33">
        <f>MacroData!AF33</f>
        <v>-4.09281925111741</v>
      </c>
      <c r="AF33">
        <f>MacroData!AG33</f>
        <v>97.233487833140202</v>
      </c>
      <c r="AG33">
        <f>MacroData!AH33</f>
        <v>0</v>
      </c>
      <c r="AH33">
        <f>MacroData!AI33</f>
        <v>0</v>
      </c>
      <c r="AI33">
        <f>MacroData!AJ33</f>
        <v>0</v>
      </c>
      <c r="AJ33">
        <f>MacroData!AK33</f>
        <v>0</v>
      </c>
      <c r="AK33">
        <f>MacroData!AL33</f>
        <v>1</v>
      </c>
      <c r="AL33">
        <f>MacroData!AM33</f>
        <v>1.0208334999999999</v>
      </c>
      <c r="AM33">
        <f>MacroData!AN33</f>
        <v>1.6003492048808508</v>
      </c>
      <c r="AN33" s="31">
        <f>GDP!C34+GDP!J34</f>
        <v>0</v>
      </c>
      <c r="AO33">
        <f>GDP!D34+GDP!K34</f>
        <v>0</v>
      </c>
      <c r="AP33">
        <f>GDP!E34+GDP!L34</f>
        <v>0</v>
      </c>
      <c r="AQ33">
        <f>GDP!F34+GDP!M34</f>
        <v>0</v>
      </c>
      <c r="AR33">
        <f>GDP!G34+GDP!N34</f>
        <v>0</v>
      </c>
      <c r="AS33">
        <f>GDP!H34+GDP!O34</f>
        <v>0</v>
      </c>
      <c r="AT33" s="7">
        <f>GDP!I34+GDP!P34</f>
        <v>0</v>
      </c>
      <c r="AU33">
        <f>GDP!AE34</f>
        <v>0</v>
      </c>
      <c r="AV33">
        <f>GDP!AF34</f>
        <v>0</v>
      </c>
      <c r="AW33">
        <f>GDP!AG34</f>
        <v>0</v>
      </c>
      <c r="AX33">
        <f>GDP!AH34</f>
        <v>0</v>
      </c>
      <c r="AY33">
        <f>GDP!AI34</f>
        <v>0</v>
      </c>
      <c r="AZ33">
        <f>GDP!AJ34</f>
        <v>0</v>
      </c>
      <c r="BA33" s="7">
        <f>GDP!AK34</f>
        <v>0</v>
      </c>
      <c r="BB33">
        <f>GDP!AS34</f>
        <v>0</v>
      </c>
      <c r="BC33">
        <f>GDP!AT34</f>
        <v>0</v>
      </c>
      <c r="BD33">
        <f>GDP!AU34</f>
        <v>0</v>
      </c>
      <c r="BE33">
        <f>GDP!AV34</f>
        <v>0</v>
      </c>
      <c r="BF33">
        <f>GDP!AW34</f>
        <v>0</v>
      </c>
      <c r="BG33">
        <f>GDP!AX34</f>
        <v>0</v>
      </c>
      <c r="BH33" s="7">
        <f>GDP!AY34</f>
        <v>0</v>
      </c>
      <c r="BI33">
        <f>GDP!AZ34</f>
        <v>0</v>
      </c>
      <c r="BJ33">
        <f>GDP!BA34</f>
        <v>0</v>
      </c>
      <c r="BK33">
        <f>GDP!BB34</f>
        <v>0</v>
      </c>
      <c r="BL33">
        <f>GDP!BC34</f>
        <v>0</v>
      </c>
      <c r="BM33">
        <f>GDP!BD34</f>
        <v>0</v>
      </c>
      <c r="BN33">
        <f>GDP!BE34</f>
        <v>0</v>
      </c>
      <c r="BO33" s="7">
        <f>GDP!BF34</f>
        <v>0</v>
      </c>
      <c r="BP33">
        <f>GDP!BG34+GDP!BN34+GDP!BU34</f>
        <v>0</v>
      </c>
      <c r="BQ33">
        <f>GDP!BH34+GDP!BO34+GDP!BV34</f>
        <v>0</v>
      </c>
      <c r="BR33">
        <f>GDP!BI34+GDP!BP34+GDP!BW34</f>
        <v>0</v>
      </c>
      <c r="BS33">
        <f>GDP!BJ34+GDP!BQ34+GDP!BX34</f>
        <v>0</v>
      </c>
      <c r="BT33">
        <f>GDP!BK34+GDP!BR34+GDP!BY34</f>
        <v>0</v>
      </c>
      <c r="BU33">
        <f>GDP!BL34+GDP!BS34+GDP!BZ34</f>
        <v>0</v>
      </c>
      <c r="BV33" s="7">
        <f>GDP!BM34+GDP!BT34+GDP!CA34</f>
        <v>0</v>
      </c>
      <c r="BW33">
        <f>GDP!CB34</f>
        <v>0</v>
      </c>
      <c r="BX33">
        <f>GDP!CC34</f>
        <v>0</v>
      </c>
      <c r="BY33">
        <f>GDP!CD34</f>
        <v>0</v>
      </c>
      <c r="BZ33">
        <f>GDP!CE34</f>
        <v>0</v>
      </c>
      <c r="CA33">
        <f>GDP!CF34</f>
        <v>0</v>
      </c>
      <c r="CB33">
        <f>GDP!CG34</f>
        <v>0</v>
      </c>
      <c r="CC33" s="7">
        <f>GDP!CH34</f>
        <v>0</v>
      </c>
      <c r="CD33">
        <f>GDP!CI34</f>
        <v>0</v>
      </c>
      <c r="CE33">
        <f>GDP!CJ34</f>
        <v>0</v>
      </c>
      <c r="CF33">
        <f>GDP!CK34</f>
        <v>0</v>
      </c>
      <c r="CG33">
        <f>GDP!CL34</f>
        <v>0</v>
      </c>
      <c r="CH33">
        <f>GDP!CM34</f>
        <v>0</v>
      </c>
      <c r="CI33">
        <f>GDP!CN34</f>
        <v>0</v>
      </c>
      <c r="CJ33" s="7">
        <f>GDP!CO34</f>
        <v>0</v>
      </c>
      <c r="CK33">
        <f>GDP!CP34</f>
        <v>0</v>
      </c>
      <c r="CL33">
        <f>GDP!CQ34</f>
        <v>0</v>
      </c>
      <c r="CM33">
        <f>GDP!CR34</f>
        <v>0</v>
      </c>
      <c r="CN33">
        <f>GDP!CS34</f>
        <v>0</v>
      </c>
      <c r="CO33">
        <f>GDP!CT34</f>
        <v>0</v>
      </c>
      <c r="CP33">
        <f>GDP!CU34</f>
        <v>0</v>
      </c>
      <c r="CQ33">
        <f>GDP!CV34</f>
        <v>0</v>
      </c>
      <c r="CR33">
        <f>GDP!CW34</f>
        <v>0</v>
      </c>
      <c r="CS33">
        <f>GDP!CX34</f>
        <v>0</v>
      </c>
      <c r="CT33">
        <f>GDP!CY34</f>
        <v>0</v>
      </c>
      <c r="CU33">
        <f>GDP!CZ34</f>
        <v>0</v>
      </c>
      <c r="CV33">
        <f>GDP!DA34</f>
        <v>0</v>
      </c>
      <c r="CW33">
        <f>GDP!DB34</f>
        <v>0</v>
      </c>
      <c r="CX33" s="7">
        <f>GDP!DC34</f>
        <v>0</v>
      </c>
      <c r="CY33">
        <f>GDP!DD34</f>
        <v>0</v>
      </c>
      <c r="CZ33">
        <f>GDP!DE34</f>
        <v>0</v>
      </c>
      <c r="DA33">
        <f>GDP!DF34</f>
        <v>0</v>
      </c>
      <c r="DB33">
        <f>GDP!DG34</f>
        <v>0</v>
      </c>
      <c r="DC33">
        <f>GDP!DH34</f>
        <v>0</v>
      </c>
      <c r="DD33">
        <f>GDP!DI34</f>
        <v>0</v>
      </c>
      <c r="DE33" s="7">
        <f>GDP!DJ34</f>
        <v>0</v>
      </c>
      <c r="DF33">
        <f>GDP!DU34</f>
        <v>0</v>
      </c>
      <c r="DG33" s="7">
        <f>GDP!DV34</f>
        <v>0</v>
      </c>
      <c r="DH33">
        <f>GDP!DW34</f>
        <v>0</v>
      </c>
      <c r="DI33">
        <f>GDP!EA34</f>
        <v>0</v>
      </c>
      <c r="DJ33">
        <f>GDP!EB34</f>
        <v>0</v>
      </c>
      <c r="DK33">
        <f>GDP!EC34</f>
        <v>0</v>
      </c>
      <c r="DL33">
        <f>GDP!ED34</f>
        <v>0</v>
      </c>
      <c r="DM33">
        <f>GDP!EE34</f>
        <v>0</v>
      </c>
      <c r="DN33">
        <f>GDP!DY34</f>
        <v>0</v>
      </c>
      <c r="DO33">
        <f>GDP!DZ34</f>
        <v>0</v>
      </c>
      <c r="DP33" s="84">
        <v>16.746599322643199</v>
      </c>
      <c r="DQ33">
        <v>40</v>
      </c>
      <c r="DR33">
        <v>16.737643182922</v>
      </c>
      <c r="DS33" t="s">
        <v>145</v>
      </c>
      <c r="DT33">
        <v>0.1307006748</v>
      </c>
      <c r="DU33">
        <v>4.0305863415000047</v>
      </c>
      <c r="DV33">
        <v>3.8998856667000048</v>
      </c>
      <c r="DW33">
        <v>37.120275086200003</v>
      </c>
      <c r="DX33">
        <v>33.089688744699998</v>
      </c>
      <c r="DY33">
        <v>11569432121.077801</v>
      </c>
      <c r="DZ33">
        <v>27255000000</v>
      </c>
      <c r="EA33">
        <f t="shared" si="0"/>
        <v>0.92028831185049076</v>
      </c>
      <c r="EB33">
        <f t="shared" si="1"/>
        <v>2.1679938718676248</v>
      </c>
      <c r="EC33">
        <f t="shared" si="2"/>
        <v>-1.2477055600171341</v>
      </c>
      <c r="ED33">
        <v>427756721317.02502</v>
      </c>
      <c r="EE33">
        <f t="shared" si="3"/>
        <v>34.025828305466796</v>
      </c>
      <c r="EF33">
        <v>47261000000</v>
      </c>
      <c r="EG33">
        <v>224919000000</v>
      </c>
      <c r="EH33">
        <f t="shared" si="4"/>
        <v>1.1106860942775525</v>
      </c>
    </row>
    <row r="34" spans="1:138" x14ac:dyDescent="0.35">
      <c r="A34" t="s">
        <v>144</v>
      </c>
      <c r="B34" s="7">
        <v>2010</v>
      </c>
      <c r="C34">
        <f>MacroData!D34</f>
        <v>1357.8480000000002</v>
      </c>
      <c r="D34">
        <f>MacroData!E34</f>
        <v>101.16800000000001</v>
      </c>
      <c r="E34">
        <f>MacroData!F34</f>
        <v>100.202</v>
      </c>
      <c r="F34">
        <f>MacroData!G34</f>
        <v>407130000000</v>
      </c>
      <c r="G34">
        <f>MacroData!H34</f>
        <v>1369921746544.3301</v>
      </c>
      <c r="H34">
        <f>MacroData!I34</f>
        <v>1357848000000</v>
      </c>
      <c r="I34">
        <f>MacroData!J34</f>
        <v>1415460000000</v>
      </c>
      <c r="J34">
        <f>MacroData!K34</f>
        <v>4.6829999999999998</v>
      </c>
      <c r="K34">
        <f>MacroData!L34</f>
        <v>5.3659999999999997</v>
      </c>
      <c r="L34">
        <f>MacroData!M34</f>
        <v>731.3800048828125</v>
      </c>
      <c r="M34">
        <f>MacroData!N34</f>
        <v>364.64999389648438</v>
      </c>
      <c r="N34">
        <f>MacroData!O34</f>
        <v>22032000</v>
      </c>
      <c r="O34">
        <f>MacroData!P34</f>
        <v>13344588983.663395</v>
      </c>
      <c r="P34">
        <f>MacroData!Q34</f>
        <v>15054992566.560059</v>
      </c>
      <c r="Q34">
        <f>MacroData!R34</f>
        <v>372163000000</v>
      </c>
      <c r="R34">
        <f>MacroData!S34</f>
        <v>1400405007433.4399</v>
      </c>
      <c r="S34">
        <f>MacroData!T34</f>
        <v>314859000000</v>
      </c>
      <c r="T34">
        <f>MacroData!U34</f>
        <v>785846000000</v>
      </c>
      <c r="U34">
        <f>MacroData!V34</f>
        <v>5.2110000000000003</v>
      </c>
      <c r="V34">
        <f>MacroData!W34</f>
        <v>7655.02</v>
      </c>
      <c r="W34">
        <f>MacroData!X34</f>
        <v>100</v>
      </c>
      <c r="X34">
        <f>MacroData!Y34</f>
        <v>465736412200.065</v>
      </c>
      <c r="Y34">
        <f>MacroData!Z34</f>
        <v>739360000000</v>
      </c>
      <c r="Z34">
        <f>MacroData!AA34</f>
        <v>433052822937.39203</v>
      </c>
      <c r="AA34">
        <f>MacroData!AB34</f>
        <v>94282822937.391998</v>
      </c>
      <c r="AB34">
        <f>MacroData!AC34</f>
        <v>102577000000</v>
      </c>
      <c r="AC34">
        <f>MacroData!AD34</f>
        <v>255629000000</v>
      </c>
      <c r="AD34">
        <f>MacroData!AE34</f>
        <v>57304000000</v>
      </c>
      <c r="AE34">
        <f>MacroData!AF34</f>
        <v>-4.6944135131472802</v>
      </c>
      <c r="AF34">
        <f>MacroData!AG34</f>
        <v>100</v>
      </c>
      <c r="AG34">
        <f>MacroData!AH34</f>
        <v>0</v>
      </c>
      <c r="AH34">
        <f>MacroData!AI34</f>
        <v>0</v>
      </c>
      <c r="AI34">
        <f>MacroData!AJ34</f>
        <v>0</v>
      </c>
      <c r="AJ34">
        <f>MacroData!AK34</f>
        <v>0</v>
      </c>
      <c r="AK34">
        <f>MacroData!AL34</f>
        <v>1</v>
      </c>
      <c r="AL34">
        <f>MacroData!AM34</f>
        <v>1.2708334999999999</v>
      </c>
      <c r="AM34">
        <f>MacroData!AN34</f>
        <v>1.5832857148987907</v>
      </c>
      <c r="AN34" s="31">
        <f>GDP!C35+GDP!J35</f>
        <v>0</v>
      </c>
      <c r="AO34">
        <f>GDP!D35+GDP!K35</f>
        <v>0</v>
      </c>
      <c r="AP34">
        <f>GDP!E35+GDP!L35</f>
        <v>0</v>
      </c>
      <c r="AQ34">
        <f>GDP!F35+GDP!M35</f>
        <v>0</v>
      </c>
      <c r="AR34">
        <f>GDP!G35+GDP!N35</f>
        <v>0</v>
      </c>
      <c r="AS34">
        <f>GDP!H35+GDP!O35</f>
        <v>0</v>
      </c>
      <c r="AT34" s="7">
        <f>GDP!I35+GDP!P35</f>
        <v>0</v>
      </c>
      <c r="AU34">
        <f>GDP!AE35</f>
        <v>0</v>
      </c>
      <c r="AV34">
        <f>GDP!AF35</f>
        <v>0</v>
      </c>
      <c r="AW34">
        <f>GDP!AG35</f>
        <v>0</v>
      </c>
      <c r="AX34">
        <f>GDP!AH35</f>
        <v>0</v>
      </c>
      <c r="AY34">
        <f>GDP!AI35</f>
        <v>0</v>
      </c>
      <c r="AZ34">
        <f>GDP!AJ35</f>
        <v>0</v>
      </c>
      <c r="BA34" s="7">
        <f>GDP!AK35</f>
        <v>0</v>
      </c>
      <c r="BB34">
        <f>GDP!AS35</f>
        <v>0</v>
      </c>
      <c r="BC34">
        <f>GDP!AT35</f>
        <v>0</v>
      </c>
      <c r="BD34">
        <f>GDP!AU35</f>
        <v>0</v>
      </c>
      <c r="BE34">
        <f>GDP!AV35</f>
        <v>0</v>
      </c>
      <c r="BF34">
        <f>GDP!AW35</f>
        <v>0</v>
      </c>
      <c r="BG34">
        <f>GDP!AX35</f>
        <v>0</v>
      </c>
      <c r="BH34" s="7">
        <f>GDP!AY35</f>
        <v>0</v>
      </c>
      <c r="BI34">
        <f>GDP!AZ35</f>
        <v>0</v>
      </c>
      <c r="BJ34">
        <f>GDP!BA35</f>
        <v>0</v>
      </c>
      <c r="BK34">
        <f>GDP!BB35</f>
        <v>0</v>
      </c>
      <c r="BL34">
        <f>GDP!BC35</f>
        <v>0</v>
      </c>
      <c r="BM34">
        <f>GDP!BD35</f>
        <v>0</v>
      </c>
      <c r="BN34">
        <f>GDP!BE35</f>
        <v>0</v>
      </c>
      <c r="BO34" s="7">
        <f>GDP!BF35</f>
        <v>0</v>
      </c>
      <c r="BP34">
        <f>GDP!BG35+GDP!BN35+GDP!BU35</f>
        <v>0</v>
      </c>
      <c r="BQ34">
        <f>GDP!BH35+GDP!BO35+GDP!BV35</f>
        <v>0</v>
      </c>
      <c r="BR34">
        <f>GDP!BI35+GDP!BP35+GDP!BW35</f>
        <v>0</v>
      </c>
      <c r="BS34">
        <f>GDP!BJ35+GDP!BQ35+GDP!BX35</f>
        <v>0</v>
      </c>
      <c r="BT34">
        <f>GDP!BK35+GDP!BR35+GDP!BY35</f>
        <v>0</v>
      </c>
      <c r="BU34">
        <f>GDP!BL35+GDP!BS35+GDP!BZ35</f>
        <v>0</v>
      </c>
      <c r="BV34" s="7">
        <f>GDP!BM35+GDP!BT35+GDP!CA35</f>
        <v>0</v>
      </c>
      <c r="BW34">
        <f>GDP!CB35</f>
        <v>0</v>
      </c>
      <c r="BX34">
        <f>GDP!CC35</f>
        <v>0</v>
      </c>
      <c r="BY34">
        <f>GDP!CD35</f>
        <v>0</v>
      </c>
      <c r="BZ34">
        <f>GDP!CE35</f>
        <v>0</v>
      </c>
      <c r="CA34">
        <f>GDP!CF35</f>
        <v>0</v>
      </c>
      <c r="CB34">
        <f>GDP!CG35</f>
        <v>0</v>
      </c>
      <c r="CC34" s="7">
        <f>GDP!CH35</f>
        <v>0</v>
      </c>
      <c r="CD34">
        <f>GDP!CI35</f>
        <v>0</v>
      </c>
      <c r="CE34">
        <f>GDP!CJ35</f>
        <v>0</v>
      </c>
      <c r="CF34">
        <f>GDP!CK35</f>
        <v>0</v>
      </c>
      <c r="CG34">
        <f>GDP!CL35</f>
        <v>0</v>
      </c>
      <c r="CH34">
        <f>GDP!CM35</f>
        <v>0</v>
      </c>
      <c r="CI34">
        <f>GDP!CN35</f>
        <v>0</v>
      </c>
      <c r="CJ34" s="7">
        <f>GDP!CO35</f>
        <v>0</v>
      </c>
      <c r="CK34">
        <f>GDP!CP35</f>
        <v>0</v>
      </c>
      <c r="CL34">
        <f>GDP!CQ35</f>
        <v>0</v>
      </c>
      <c r="CM34">
        <f>GDP!CR35</f>
        <v>0</v>
      </c>
      <c r="CN34">
        <f>GDP!CS35</f>
        <v>0</v>
      </c>
      <c r="CO34">
        <f>GDP!CT35</f>
        <v>0</v>
      </c>
      <c r="CP34">
        <f>GDP!CU35</f>
        <v>0</v>
      </c>
      <c r="CQ34">
        <f>GDP!CV35</f>
        <v>0</v>
      </c>
      <c r="CR34">
        <f>GDP!CW35</f>
        <v>0</v>
      </c>
      <c r="CS34">
        <f>GDP!CX35</f>
        <v>0</v>
      </c>
      <c r="CT34">
        <f>GDP!CY35</f>
        <v>0</v>
      </c>
      <c r="CU34">
        <f>GDP!CZ35</f>
        <v>0</v>
      </c>
      <c r="CV34">
        <f>GDP!DA35</f>
        <v>0</v>
      </c>
      <c r="CW34">
        <f>GDP!DB35</f>
        <v>0</v>
      </c>
      <c r="CX34" s="7">
        <f>GDP!DC35</f>
        <v>0</v>
      </c>
      <c r="CY34">
        <f>GDP!DD35</f>
        <v>0</v>
      </c>
      <c r="CZ34">
        <f>GDP!DE35</f>
        <v>0</v>
      </c>
      <c r="DA34">
        <f>GDP!DF35</f>
        <v>0</v>
      </c>
      <c r="DB34">
        <f>GDP!DG35</f>
        <v>0</v>
      </c>
      <c r="DC34">
        <f>GDP!DH35</f>
        <v>0</v>
      </c>
      <c r="DD34">
        <f>GDP!DI35</f>
        <v>0</v>
      </c>
      <c r="DE34" s="7">
        <f>GDP!DJ35</f>
        <v>0</v>
      </c>
      <c r="DF34">
        <f>GDP!DU35</f>
        <v>0</v>
      </c>
      <c r="DG34" s="7">
        <f>GDP!DV35</f>
        <v>0</v>
      </c>
      <c r="DH34">
        <f>GDP!DW35</f>
        <v>0</v>
      </c>
      <c r="DI34">
        <f>GDP!EA35</f>
        <v>0</v>
      </c>
      <c r="DJ34">
        <f>GDP!EB35</f>
        <v>0</v>
      </c>
      <c r="DK34">
        <f>GDP!EC35</f>
        <v>0</v>
      </c>
      <c r="DL34">
        <f>GDP!ED35</f>
        <v>0</v>
      </c>
      <c r="DM34">
        <f>GDP!EE35</f>
        <v>0</v>
      </c>
      <c r="DN34">
        <f>GDP!DY35</f>
        <v>0</v>
      </c>
      <c r="DO34">
        <f>GDP!DZ35</f>
        <v>0</v>
      </c>
      <c r="DP34" s="84">
        <v>20.481291296265599</v>
      </c>
      <c r="DQ34">
        <v>43.5</v>
      </c>
      <c r="DR34">
        <v>20.472368805453002</v>
      </c>
      <c r="DS34" t="s">
        <v>145</v>
      </c>
      <c r="DT34">
        <v>0.39405512799999998</v>
      </c>
      <c r="DU34">
        <v>4.6188790569000027</v>
      </c>
      <c r="DV34">
        <v>4.2248239289000029</v>
      </c>
      <c r="DW34">
        <v>36.592933171600002</v>
      </c>
      <c r="DX34">
        <v>31.974054114699999</v>
      </c>
      <c r="DY34">
        <v>15115949408.806299</v>
      </c>
      <c r="DZ34">
        <v>28044000000</v>
      </c>
      <c r="EA34">
        <f t="shared" si="0"/>
        <v>1.1132283885093397</v>
      </c>
      <c r="EB34">
        <f t="shared" si="1"/>
        <v>2.0653268996235217</v>
      </c>
      <c r="EC34">
        <f t="shared" si="2"/>
        <v>-0.95209851111418198</v>
      </c>
      <c r="ED34">
        <v>440985036410.82098</v>
      </c>
      <c r="EE34">
        <f t="shared" si="3"/>
        <v>32.476760021064287</v>
      </c>
      <c r="EF34">
        <v>57164000000</v>
      </c>
      <c r="EG34">
        <v>244095000000</v>
      </c>
      <c r="EH34">
        <f t="shared" si="4"/>
        <v>2.3543047470510552</v>
      </c>
    </row>
    <row r="35" spans="1:138" x14ac:dyDescent="0.35">
      <c r="A35" t="s">
        <v>144</v>
      </c>
      <c r="B35" s="7">
        <v>2011</v>
      </c>
      <c r="C35">
        <f>MacroData!D35</f>
        <v>1454.7320000000002</v>
      </c>
      <c r="D35">
        <f>MacroData!E35</f>
        <v>99.856999999999999</v>
      </c>
      <c r="E35">
        <f>MacroData!F35</f>
        <v>100.03</v>
      </c>
      <c r="F35">
        <f>MacroData!G35</f>
        <v>495424000000</v>
      </c>
      <c r="G35">
        <f>MacroData!H35</f>
        <v>1471470398915.0601</v>
      </c>
      <c r="H35">
        <f>MacroData!I35</f>
        <v>1454732000000</v>
      </c>
      <c r="I35">
        <f>MacroData!J35</f>
        <v>1452743000000</v>
      </c>
      <c r="J35">
        <f>MacroData!K35</f>
        <v>4.8479999999999999</v>
      </c>
      <c r="K35">
        <f>MacroData!L35</f>
        <v>4.88</v>
      </c>
      <c r="L35">
        <f>MacroData!M35</f>
        <v>749.59344482421875</v>
      </c>
      <c r="M35">
        <f>MacroData!N35</f>
        <v>376.68923950195313</v>
      </c>
      <c r="N35">
        <f>MacroData!O35</f>
        <v>22340000</v>
      </c>
      <c r="O35">
        <f>MacroData!P35</f>
        <v>19518739407.636116</v>
      </c>
      <c r="P35">
        <f>MacroData!Q35</f>
        <v>-7043781893.0600586</v>
      </c>
      <c r="Q35">
        <f>MacroData!R35</f>
        <v>398394000000</v>
      </c>
      <c r="R35">
        <f>MacroData!S35</f>
        <v>1459786781893.0601</v>
      </c>
      <c r="S35">
        <f>MacroData!T35</f>
        <v>346304000000</v>
      </c>
      <c r="T35">
        <f>MacroData!U35</f>
        <v>810110000000</v>
      </c>
      <c r="U35">
        <f>MacroData!V35</f>
        <v>5.0810000000000004</v>
      </c>
      <c r="V35">
        <f>MacroData!W35</f>
        <v>6736.58</v>
      </c>
      <c r="W35">
        <f>MacroData!X35</f>
        <v>107.232</v>
      </c>
      <c r="X35">
        <f>MacroData!Y35</f>
        <v>483475892757.26703</v>
      </c>
      <c r="Y35">
        <f>MacroData!Z35</f>
        <v>782440000000</v>
      </c>
      <c r="Z35">
        <f>MacroData!AA35</f>
        <v>465861794761.75201</v>
      </c>
      <c r="AA35">
        <f>MacroData!AB35</f>
        <v>98068794761.751999</v>
      </c>
      <c r="AB35">
        <f>MacroData!AC35</f>
        <v>113131000000</v>
      </c>
      <c r="AC35">
        <f>MacroData!AD35</f>
        <v>264728000000</v>
      </c>
      <c r="AD35">
        <f>MacroData!AE35</f>
        <v>52090000000</v>
      </c>
      <c r="AE35">
        <f>MacroData!AF35</f>
        <v>-3.4379528325492301</v>
      </c>
      <c r="AF35">
        <f>MacroData!AG35</f>
        <v>103.30385015608699</v>
      </c>
      <c r="AG35" t="str">
        <f>MacroData!AH35</f>
        <v>NA</v>
      </c>
      <c r="AH35" t="str">
        <f>MacroData!AI35</f>
        <v>NA</v>
      </c>
      <c r="AI35" t="str">
        <f>MacroData!AJ35</f>
        <v>NA</v>
      </c>
      <c r="AJ35" t="str">
        <f>MacroData!AK35</f>
        <v>NA</v>
      </c>
      <c r="AK35">
        <f>MacroData!AL35</f>
        <v>0</v>
      </c>
      <c r="AL35">
        <f>MacroData!AM35</f>
        <v>1.2708334999999999</v>
      </c>
      <c r="AM35">
        <f>MacroData!AN35</f>
        <v>1.5201746040866488</v>
      </c>
      <c r="AN35" s="31">
        <f>GDP!C36+GDP!J36</f>
        <v>0</v>
      </c>
      <c r="AO35">
        <f>GDP!D36+GDP!K36</f>
        <v>0</v>
      </c>
      <c r="AP35">
        <f>GDP!E36+GDP!L36</f>
        <v>0</v>
      </c>
      <c r="AQ35">
        <f>GDP!F36+GDP!M36</f>
        <v>0</v>
      </c>
      <c r="AR35">
        <f>GDP!G36+GDP!N36</f>
        <v>0</v>
      </c>
      <c r="AS35">
        <f>GDP!H36+GDP!O36</f>
        <v>0</v>
      </c>
      <c r="AT35" s="7">
        <f>GDP!I36+GDP!P36</f>
        <v>0</v>
      </c>
      <c r="AU35">
        <f>GDP!AE36</f>
        <v>0</v>
      </c>
      <c r="AV35">
        <f>GDP!AF36</f>
        <v>0</v>
      </c>
      <c r="AW35">
        <f>GDP!AG36</f>
        <v>0</v>
      </c>
      <c r="AX35">
        <f>GDP!AH36</f>
        <v>0</v>
      </c>
      <c r="AY35">
        <f>GDP!AI36</f>
        <v>0</v>
      </c>
      <c r="AZ35">
        <f>GDP!AJ36</f>
        <v>0</v>
      </c>
      <c r="BA35" s="7">
        <f>GDP!AK36</f>
        <v>0</v>
      </c>
      <c r="BB35">
        <f>GDP!AS36</f>
        <v>0</v>
      </c>
      <c r="BC35">
        <f>GDP!AT36</f>
        <v>0</v>
      </c>
      <c r="BD35">
        <f>GDP!AU36</f>
        <v>0</v>
      </c>
      <c r="BE35">
        <f>GDP!AV36</f>
        <v>0</v>
      </c>
      <c r="BF35">
        <f>GDP!AW36</f>
        <v>0</v>
      </c>
      <c r="BG35">
        <f>GDP!AX36</f>
        <v>0</v>
      </c>
      <c r="BH35" s="7">
        <f>GDP!AY36</f>
        <v>0</v>
      </c>
      <c r="BI35">
        <f>GDP!AZ36</f>
        <v>0</v>
      </c>
      <c r="BJ35">
        <f>GDP!BA36</f>
        <v>0</v>
      </c>
      <c r="BK35">
        <f>GDP!BB36</f>
        <v>0</v>
      </c>
      <c r="BL35">
        <f>GDP!BC36</f>
        <v>0</v>
      </c>
      <c r="BM35">
        <f>GDP!BD36</f>
        <v>0</v>
      </c>
      <c r="BN35">
        <f>GDP!BE36</f>
        <v>0</v>
      </c>
      <c r="BO35" s="7">
        <f>GDP!BF36</f>
        <v>0</v>
      </c>
      <c r="BP35">
        <f>GDP!BG36+GDP!BN36+GDP!BU36</f>
        <v>0</v>
      </c>
      <c r="BQ35">
        <f>GDP!BH36+GDP!BO36+GDP!BV36</f>
        <v>0</v>
      </c>
      <c r="BR35">
        <f>GDP!BI36+GDP!BP36+GDP!BW36</f>
        <v>0</v>
      </c>
      <c r="BS35">
        <f>GDP!BJ36+GDP!BQ36+GDP!BX36</f>
        <v>0</v>
      </c>
      <c r="BT35">
        <f>GDP!BK36+GDP!BR36+GDP!BY36</f>
        <v>0</v>
      </c>
      <c r="BU35">
        <f>GDP!BL36+GDP!BS36+GDP!BZ36</f>
        <v>0</v>
      </c>
      <c r="BV35" s="7">
        <f>GDP!BM36+GDP!BT36+GDP!CA36</f>
        <v>0</v>
      </c>
      <c r="BW35">
        <f>GDP!CB36</f>
        <v>0</v>
      </c>
      <c r="BX35">
        <f>GDP!CC36</f>
        <v>0</v>
      </c>
      <c r="BY35">
        <f>GDP!CD36</f>
        <v>0</v>
      </c>
      <c r="BZ35">
        <f>GDP!CE36</f>
        <v>0</v>
      </c>
      <c r="CA35">
        <f>GDP!CF36</f>
        <v>0</v>
      </c>
      <c r="CB35">
        <f>GDP!CG36</f>
        <v>0</v>
      </c>
      <c r="CC35" s="7">
        <f>GDP!CH36</f>
        <v>0</v>
      </c>
      <c r="CD35">
        <f>GDP!CI36</f>
        <v>0</v>
      </c>
      <c r="CE35">
        <f>GDP!CJ36</f>
        <v>0</v>
      </c>
      <c r="CF35">
        <f>GDP!CK36</f>
        <v>0</v>
      </c>
      <c r="CG35">
        <f>GDP!CL36</f>
        <v>0</v>
      </c>
      <c r="CH35">
        <f>GDP!CM36</f>
        <v>0</v>
      </c>
      <c r="CI35">
        <f>GDP!CN36</f>
        <v>0</v>
      </c>
      <c r="CJ35" s="7">
        <f>GDP!CO36</f>
        <v>0</v>
      </c>
      <c r="CK35">
        <f>GDP!CP36</f>
        <v>0</v>
      </c>
      <c r="CL35">
        <f>GDP!CQ36</f>
        <v>0</v>
      </c>
      <c r="CM35">
        <f>GDP!CR36</f>
        <v>0</v>
      </c>
      <c r="CN35">
        <f>GDP!CS36</f>
        <v>0</v>
      </c>
      <c r="CO35">
        <f>GDP!CT36</f>
        <v>0</v>
      </c>
      <c r="CP35">
        <f>GDP!CU36</f>
        <v>0</v>
      </c>
      <c r="CQ35">
        <f>GDP!CV36</f>
        <v>0</v>
      </c>
      <c r="CR35">
        <f>GDP!CW36</f>
        <v>0</v>
      </c>
      <c r="CS35">
        <f>GDP!CX36</f>
        <v>0</v>
      </c>
      <c r="CT35">
        <f>GDP!CY36</f>
        <v>0</v>
      </c>
      <c r="CU35">
        <f>GDP!CZ36</f>
        <v>0</v>
      </c>
      <c r="CV35">
        <f>GDP!DA36</f>
        <v>0</v>
      </c>
      <c r="CW35">
        <f>GDP!DB36</f>
        <v>0</v>
      </c>
      <c r="CX35" s="7">
        <f>GDP!DC36</f>
        <v>0</v>
      </c>
      <c r="CY35">
        <f>GDP!DD36</f>
        <v>0</v>
      </c>
      <c r="CZ35">
        <f>GDP!DE36</f>
        <v>0</v>
      </c>
      <c r="DA35">
        <f>GDP!DF36</f>
        <v>0</v>
      </c>
      <c r="DB35">
        <f>GDP!DG36</f>
        <v>0</v>
      </c>
      <c r="DC35">
        <f>GDP!DH36</f>
        <v>0</v>
      </c>
      <c r="DD35">
        <f>GDP!DI36</f>
        <v>0</v>
      </c>
      <c r="DE35" s="7">
        <f>GDP!DJ36</f>
        <v>0</v>
      </c>
      <c r="DF35">
        <f>GDP!DU36</f>
        <v>0</v>
      </c>
      <c r="DG35" s="7">
        <f>GDP!DV36</f>
        <v>0</v>
      </c>
      <c r="DH35">
        <f>GDP!DW36</f>
        <v>0</v>
      </c>
      <c r="DI35">
        <f>GDP!EA36</f>
        <v>0</v>
      </c>
      <c r="DJ35">
        <f>GDP!EB36</f>
        <v>0</v>
      </c>
      <c r="DK35">
        <f>GDP!EC36</f>
        <v>0</v>
      </c>
      <c r="DL35">
        <f>GDP!ED36</f>
        <v>0</v>
      </c>
      <c r="DM35">
        <f>GDP!EE36</f>
        <v>0</v>
      </c>
      <c r="DN35">
        <f>GDP!DY36</f>
        <v>0</v>
      </c>
      <c r="DO35">
        <f>GDP!DZ36</f>
        <v>0</v>
      </c>
      <c r="DP35" s="84">
        <v>24.2005104541504</v>
      </c>
      <c r="DQ35">
        <v>45.9</v>
      </c>
      <c r="DR35">
        <v>24.076256948903001</v>
      </c>
      <c r="DS35" t="s">
        <v>145</v>
      </c>
      <c r="DT35">
        <v>0.51231335200000006</v>
      </c>
      <c r="DU35">
        <v>3.4416895505000014</v>
      </c>
      <c r="DV35">
        <v>2.9293761985000013</v>
      </c>
      <c r="DW35">
        <v>35.5335431305</v>
      </c>
      <c r="DX35">
        <v>32.091853579999999</v>
      </c>
      <c r="DY35">
        <v>11659272570.8046</v>
      </c>
      <c r="DZ35">
        <v>29403000000</v>
      </c>
      <c r="EA35">
        <f t="shared" si="0"/>
        <v>0.80147220043311074</v>
      </c>
      <c r="EB35">
        <f t="shared" si="1"/>
        <v>2.0211970314807126</v>
      </c>
      <c r="EC35">
        <f t="shared" si="2"/>
        <v>-1.2197248310476019</v>
      </c>
      <c r="ED35">
        <v>468708477130.84497</v>
      </c>
      <c r="EE35">
        <f t="shared" si="3"/>
        <v>32.219575642169488</v>
      </c>
      <c r="EF35">
        <v>51661000000</v>
      </c>
      <c r="EG35">
        <v>259154000000</v>
      </c>
      <c r="EH35">
        <f t="shared" si="4"/>
        <v>2.502462498934372</v>
      </c>
    </row>
    <row r="36" spans="1:138" x14ac:dyDescent="0.35">
      <c r="A36" t="s">
        <v>144</v>
      </c>
      <c r="B36" s="7">
        <v>2012</v>
      </c>
      <c r="C36">
        <f>MacroData!D36</f>
        <v>1502.201</v>
      </c>
      <c r="D36">
        <f>MacroData!E36</f>
        <v>99.641000000000005</v>
      </c>
      <c r="E36">
        <f>MacroData!F36</f>
        <v>100.214</v>
      </c>
      <c r="F36">
        <f>MacroData!G36</f>
        <v>560679000000</v>
      </c>
      <c r="G36">
        <f>MacroData!H36</f>
        <v>1508690954046.5701</v>
      </c>
      <c r="H36">
        <f>MacroData!I36</f>
        <v>1502201000000</v>
      </c>
      <c r="I36">
        <f>MacroData!J36</f>
        <v>1506121000000</v>
      </c>
      <c r="J36">
        <f>MacroData!K36</f>
        <v>3.7280000000000002</v>
      </c>
      <c r="K36">
        <f>MacroData!L36</f>
        <v>3.379</v>
      </c>
      <c r="L36">
        <f>MacroData!M36</f>
        <v>777.27880859375</v>
      </c>
      <c r="M36">
        <f>MacroData!N36</f>
        <v>403.92959594726563</v>
      </c>
      <c r="N36">
        <f>MacroData!O36</f>
        <v>22724000</v>
      </c>
      <c r="O36">
        <f>MacroData!P36</f>
        <v>-16833321325.976038</v>
      </c>
      <c r="P36">
        <f>MacroData!Q36</f>
        <v>-15545000000</v>
      </c>
      <c r="Q36">
        <f>MacroData!R36</f>
        <v>434055000000</v>
      </c>
      <c r="R36">
        <f>MacroData!S36</f>
        <v>1521666000000</v>
      </c>
      <c r="S36">
        <f>MacroData!T36</f>
        <v>382114000000</v>
      </c>
      <c r="T36">
        <f>MacroData!U36</f>
        <v>830345000000</v>
      </c>
      <c r="U36">
        <f>MacroData!V36</f>
        <v>5.2210000000000001</v>
      </c>
      <c r="V36">
        <f>MacroData!W36</f>
        <v>8091.67</v>
      </c>
      <c r="W36">
        <f>MacroData!X36</f>
        <v>109.349</v>
      </c>
      <c r="X36">
        <f>MacroData!Y36</f>
        <v>495901416500.133</v>
      </c>
      <c r="Y36">
        <f>MacroData!Z36</f>
        <v>820546000000</v>
      </c>
      <c r="Z36">
        <f>MacroData!AA36</f>
        <v>500330615597.22302</v>
      </c>
      <c r="AA36">
        <f>MacroData!AB36</f>
        <v>105819615597.22301</v>
      </c>
      <c r="AB36">
        <f>MacroData!AC36</f>
        <v>119924000000</v>
      </c>
      <c r="AC36">
        <f>MacroData!AD36</f>
        <v>270865000000</v>
      </c>
      <c r="AD36">
        <f>MacroData!AE36</f>
        <v>51941000000</v>
      </c>
      <c r="AE36">
        <f>MacroData!AF36</f>
        <v>-2.6417237107417701</v>
      </c>
      <c r="AF36">
        <f>MacroData!AG36</f>
        <v>105.124869927159</v>
      </c>
      <c r="AG36" t="str">
        <f>MacroData!AH36</f>
        <v>NA</v>
      </c>
      <c r="AH36" t="str">
        <f>MacroData!AI36</f>
        <v>NA</v>
      </c>
      <c r="AI36" t="str">
        <f>MacroData!AJ36</f>
        <v>NA</v>
      </c>
      <c r="AJ36" t="str">
        <f>MacroData!AK36</f>
        <v>NA</v>
      </c>
      <c r="AK36">
        <f>MacroData!AL36</f>
        <v>1</v>
      </c>
      <c r="AL36">
        <f>MacroData!AM36</f>
        <v>1.2708334999999999</v>
      </c>
      <c r="AM36">
        <f>MacroData!AN36</f>
        <v>1.5106349218459356</v>
      </c>
      <c r="AN36" s="31">
        <f>GDP!C37+GDP!J37</f>
        <v>0</v>
      </c>
      <c r="AO36">
        <f>GDP!D37+GDP!K37</f>
        <v>0</v>
      </c>
      <c r="AP36">
        <f>GDP!E37+GDP!L37</f>
        <v>0</v>
      </c>
      <c r="AQ36">
        <f>GDP!F37+GDP!M37</f>
        <v>0</v>
      </c>
      <c r="AR36">
        <f>GDP!G37+GDP!N37</f>
        <v>0</v>
      </c>
      <c r="AS36">
        <f>GDP!H37+GDP!O37</f>
        <v>0</v>
      </c>
      <c r="AT36" s="7">
        <f>GDP!I37+GDP!P37</f>
        <v>0</v>
      </c>
      <c r="AU36">
        <f>GDP!AE37</f>
        <v>0</v>
      </c>
      <c r="AV36">
        <f>GDP!AF37</f>
        <v>0</v>
      </c>
      <c r="AW36">
        <f>GDP!AG37</f>
        <v>0</v>
      </c>
      <c r="AX36">
        <f>GDP!AH37</f>
        <v>0</v>
      </c>
      <c r="AY36">
        <f>GDP!AI37</f>
        <v>0</v>
      </c>
      <c r="AZ36">
        <f>GDP!AJ37</f>
        <v>0</v>
      </c>
      <c r="BA36" s="7">
        <f>GDP!AK37</f>
        <v>0</v>
      </c>
      <c r="BB36">
        <f>GDP!AS37</f>
        <v>0</v>
      </c>
      <c r="BC36">
        <f>GDP!AT37</f>
        <v>0</v>
      </c>
      <c r="BD36">
        <f>GDP!AU37</f>
        <v>0</v>
      </c>
      <c r="BE36">
        <f>GDP!AV37</f>
        <v>0</v>
      </c>
      <c r="BF36">
        <f>GDP!AW37</f>
        <v>0</v>
      </c>
      <c r="BG36">
        <f>GDP!AX37</f>
        <v>0</v>
      </c>
      <c r="BH36" s="7">
        <f>GDP!AY37</f>
        <v>0</v>
      </c>
      <c r="BI36">
        <f>GDP!AZ37</f>
        <v>0</v>
      </c>
      <c r="BJ36">
        <f>GDP!BA37</f>
        <v>0</v>
      </c>
      <c r="BK36">
        <f>GDP!BB37</f>
        <v>0</v>
      </c>
      <c r="BL36">
        <f>GDP!BC37</f>
        <v>0</v>
      </c>
      <c r="BM36">
        <f>GDP!BD37</f>
        <v>0</v>
      </c>
      <c r="BN36">
        <f>GDP!BE37</f>
        <v>0</v>
      </c>
      <c r="BO36" s="7">
        <f>GDP!BF37</f>
        <v>0</v>
      </c>
      <c r="BP36">
        <f>GDP!BG37+GDP!BN37+GDP!BU37</f>
        <v>0</v>
      </c>
      <c r="BQ36">
        <f>GDP!BH37+GDP!BO37+GDP!BV37</f>
        <v>0</v>
      </c>
      <c r="BR36">
        <f>GDP!BI37+GDP!BP37+GDP!BW37</f>
        <v>0</v>
      </c>
      <c r="BS36">
        <f>GDP!BJ37+GDP!BQ37+GDP!BX37</f>
        <v>0</v>
      </c>
      <c r="BT36">
        <f>GDP!BK37+GDP!BR37+GDP!BY37</f>
        <v>0</v>
      </c>
      <c r="BU36">
        <f>GDP!BL37+GDP!BS37+GDP!BZ37</f>
        <v>0</v>
      </c>
      <c r="BV36" s="7">
        <f>GDP!BM37+GDP!BT37+GDP!CA37</f>
        <v>0</v>
      </c>
      <c r="BW36">
        <f>GDP!CB37</f>
        <v>0</v>
      </c>
      <c r="BX36">
        <f>GDP!CC37</f>
        <v>0</v>
      </c>
      <c r="BY36">
        <f>GDP!CD37</f>
        <v>0</v>
      </c>
      <c r="BZ36">
        <f>GDP!CE37</f>
        <v>0</v>
      </c>
      <c r="CA36">
        <f>GDP!CF37</f>
        <v>0</v>
      </c>
      <c r="CB36">
        <f>GDP!CG37</f>
        <v>0</v>
      </c>
      <c r="CC36" s="7">
        <f>GDP!CH37</f>
        <v>0</v>
      </c>
      <c r="CD36">
        <f>GDP!CI37</f>
        <v>0</v>
      </c>
      <c r="CE36">
        <f>GDP!CJ37</f>
        <v>0</v>
      </c>
      <c r="CF36">
        <f>GDP!CK37</f>
        <v>0</v>
      </c>
      <c r="CG36">
        <f>GDP!CL37</f>
        <v>0</v>
      </c>
      <c r="CH36">
        <f>GDP!CM37</f>
        <v>0</v>
      </c>
      <c r="CI36">
        <f>GDP!CN37</f>
        <v>0</v>
      </c>
      <c r="CJ36" s="7">
        <f>GDP!CO37</f>
        <v>0</v>
      </c>
      <c r="CK36">
        <f>GDP!CP37</f>
        <v>0</v>
      </c>
      <c r="CL36">
        <f>GDP!CQ37</f>
        <v>0</v>
      </c>
      <c r="CM36">
        <f>GDP!CR37</f>
        <v>0</v>
      </c>
      <c r="CN36">
        <f>GDP!CS37</f>
        <v>0</v>
      </c>
      <c r="CO36">
        <f>GDP!CT37</f>
        <v>0</v>
      </c>
      <c r="CP36">
        <f>GDP!CU37</f>
        <v>0</v>
      </c>
      <c r="CQ36">
        <f>GDP!CV37</f>
        <v>0</v>
      </c>
      <c r="CR36">
        <f>GDP!CW37</f>
        <v>0</v>
      </c>
      <c r="CS36">
        <f>GDP!CX37</f>
        <v>0</v>
      </c>
      <c r="CT36">
        <f>GDP!CY37</f>
        <v>0</v>
      </c>
      <c r="CU36">
        <f>GDP!CZ37</f>
        <v>0</v>
      </c>
      <c r="CV36">
        <f>GDP!DA37</f>
        <v>0</v>
      </c>
      <c r="CW36">
        <f>GDP!DB37</f>
        <v>0</v>
      </c>
      <c r="CX36" s="7">
        <f>GDP!DC37</f>
        <v>0</v>
      </c>
      <c r="CY36">
        <f>GDP!DD37</f>
        <v>0</v>
      </c>
      <c r="CZ36">
        <f>GDP!DE37</f>
        <v>0</v>
      </c>
      <c r="DA36">
        <f>GDP!DF37</f>
        <v>0</v>
      </c>
      <c r="DB36">
        <f>GDP!DG37</f>
        <v>0</v>
      </c>
      <c r="DC36">
        <f>GDP!DH37</f>
        <v>0</v>
      </c>
      <c r="DD36">
        <f>GDP!DI37</f>
        <v>0</v>
      </c>
      <c r="DE36" s="7">
        <f>GDP!DJ37</f>
        <v>0</v>
      </c>
      <c r="DF36">
        <f>GDP!DU37</f>
        <v>0</v>
      </c>
      <c r="DG36" s="7">
        <f>GDP!DV37</f>
        <v>0</v>
      </c>
      <c r="DH36">
        <f>GDP!DW37</f>
        <v>0</v>
      </c>
      <c r="DI36">
        <f>GDP!EA37</f>
        <v>0</v>
      </c>
      <c r="DJ36">
        <f>GDP!EB37</f>
        <v>0</v>
      </c>
      <c r="DK36">
        <f>GDP!EC37</f>
        <v>0</v>
      </c>
      <c r="DL36">
        <f>GDP!ED37</f>
        <v>0</v>
      </c>
      <c r="DM36">
        <f>GDP!EE37</f>
        <v>0</v>
      </c>
      <c r="DN36">
        <f>GDP!DY37</f>
        <v>0</v>
      </c>
      <c r="DO36">
        <f>GDP!DZ37</f>
        <v>0</v>
      </c>
      <c r="DP36" s="84">
        <v>27.798237660133498</v>
      </c>
      <c r="DQ36">
        <v>58.3</v>
      </c>
      <c r="DR36">
        <v>27.669483400446001</v>
      </c>
      <c r="DS36" t="s">
        <v>145</v>
      </c>
      <c r="DT36">
        <v>0.48506945340000002</v>
      </c>
      <c r="DU36">
        <v>3.0232590537000021</v>
      </c>
      <c r="DV36">
        <v>2.5381896003000022</v>
      </c>
      <c r="DW36">
        <v>35.911061525299999</v>
      </c>
      <c r="DX36">
        <v>32.887802471599997</v>
      </c>
      <c r="DY36">
        <v>11064165124.8521</v>
      </c>
      <c r="DZ36">
        <v>30854000000</v>
      </c>
      <c r="EA36">
        <f t="shared" si="0"/>
        <v>0.73653027290303363</v>
      </c>
      <c r="EB36">
        <f t="shared" si="1"/>
        <v>2.053919548715518</v>
      </c>
      <c r="EC36">
        <f t="shared" si="2"/>
        <v>-1.3173892758124843</v>
      </c>
      <c r="ED36">
        <v>494838844746.258</v>
      </c>
      <c r="EE36">
        <f t="shared" si="3"/>
        <v>32.940921004995872</v>
      </c>
      <c r="EF36">
        <v>51772000000</v>
      </c>
      <c r="EG36">
        <v>273205000000</v>
      </c>
      <c r="EH36">
        <f t="shared" si="4"/>
        <v>2.0147212020101883</v>
      </c>
    </row>
    <row r="37" spans="1:138" x14ac:dyDescent="0.35">
      <c r="A37" t="s">
        <v>144</v>
      </c>
      <c r="B37" s="7">
        <v>2013</v>
      </c>
      <c r="C37">
        <f>MacroData!D37</f>
        <v>1551.6410000000001</v>
      </c>
      <c r="D37">
        <f>MacroData!E37</f>
        <v>100.38500000000001</v>
      </c>
      <c r="E37">
        <f>MacroData!F37</f>
        <v>100.246</v>
      </c>
      <c r="F37">
        <f>MacroData!G37</f>
        <v>594402000000</v>
      </c>
      <c r="G37">
        <f>MacroData!H37</f>
        <v>1568354025487.78</v>
      </c>
      <c r="H37">
        <f>MacroData!I37</f>
        <v>1551641000000</v>
      </c>
      <c r="I37">
        <f>MacroData!J37</f>
        <v>1536933000000</v>
      </c>
      <c r="J37">
        <f>MacroData!K37</f>
        <v>2.78</v>
      </c>
      <c r="K37">
        <f>MacroData!L37</f>
        <v>3.6970000000000001</v>
      </c>
      <c r="L37" t="str">
        <f>MacroData!M37</f>
        <v>NA</v>
      </c>
      <c r="M37" t="str">
        <f>MacroData!N37</f>
        <v>NA</v>
      </c>
      <c r="N37">
        <f>MacroData!O37</f>
        <v>23131000</v>
      </c>
      <c r="O37" t="str">
        <f>MacroData!P37</f>
        <v>NA</v>
      </c>
      <c r="P37">
        <f>MacroData!Q37</f>
        <v>8750216119.6599121</v>
      </c>
      <c r="Q37">
        <f>MacroData!R37</f>
        <v>424369000000</v>
      </c>
      <c r="R37">
        <f>MacroData!S37</f>
        <v>1528182783880.3401</v>
      </c>
      <c r="S37">
        <f>MacroData!T37</f>
        <v>373667000000</v>
      </c>
      <c r="T37">
        <f>MacroData!U37</f>
        <v>844348000000</v>
      </c>
      <c r="U37">
        <f>MacroData!V37</f>
        <v>5.6550000000000002</v>
      </c>
      <c r="V37">
        <f>MacroData!W37</f>
        <v>9708.380000000001</v>
      </c>
      <c r="W37">
        <f>MacroData!X37</f>
        <v>104.419</v>
      </c>
      <c r="X37">
        <f>MacroData!Y37</f>
        <v>503725788225.09497</v>
      </c>
      <c r="Y37">
        <f>MacroData!Z37</f>
        <v>855404000000</v>
      </c>
      <c r="Z37">
        <f>MacroData!AA37</f>
        <v>528295408303.11401</v>
      </c>
      <c r="AA37">
        <f>MacroData!AB37</f>
        <v>111878408303.114</v>
      </c>
      <c r="AB37">
        <f>MacroData!AC37</f>
        <v>124107000000</v>
      </c>
      <c r="AC37">
        <f>MacroData!AD37</f>
        <v>273118000000</v>
      </c>
      <c r="AD37">
        <f>MacroData!AE37</f>
        <v>50702000000</v>
      </c>
      <c r="AE37">
        <f>MacroData!AF37</f>
        <v>-1.42661865727961</v>
      </c>
      <c r="AF37">
        <f>MacroData!AG37</f>
        <v>107.700312174818</v>
      </c>
      <c r="AG37" t="str">
        <f>MacroData!AH37</f>
        <v>NA</v>
      </c>
      <c r="AH37" t="str">
        <f>MacroData!AI37</f>
        <v>NA</v>
      </c>
      <c r="AI37" t="str">
        <f>MacroData!AJ37</f>
        <v>NA</v>
      </c>
      <c r="AJ37" t="str">
        <f>MacroData!AK37</f>
        <v>NA</v>
      </c>
      <c r="AK37">
        <f>MacroData!AL37</f>
        <v>0</v>
      </c>
      <c r="AL37">
        <f>MacroData!AM37</f>
        <v>1.2708334999999999</v>
      </c>
      <c r="AM37">
        <f>MacroData!AN37</f>
        <v>1.5010952392504329</v>
      </c>
      <c r="AN37" s="31">
        <f>GDP!C38+GDP!J38</f>
        <v>0</v>
      </c>
      <c r="AO37">
        <f>GDP!D38+GDP!K38</f>
        <v>0</v>
      </c>
      <c r="AP37">
        <f>GDP!E38+GDP!L38</f>
        <v>0</v>
      </c>
      <c r="AQ37">
        <f>GDP!F38+GDP!M38</f>
        <v>0</v>
      </c>
      <c r="AR37">
        <f>GDP!G38+GDP!N38</f>
        <v>0</v>
      </c>
      <c r="AS37">
        <f>GDP!H38+GDP!O38</f>
        <v>0</v>
      </c>
      <c r="AT37" s="7">
        <f>GDP!I38+GDP!P38</f>
        <v>0</v>
      </c>
      <c r="AU37">
        <f>GDP!AE38</f>
        <v>0</v>
      </c>
      <c r="AV37">
        <f>GDP!AF38</f>
        <v>0</v>
      </c>
      <c r="AW37">
        <f>GDP!AG38</f>
        <v>0</v>
      </c>
      <c r="AX37">
        <f>GDP!AH38</f>
        <v>0</v>
      </c>
      <c r="AY37">
        <f>GDP!AI38</f>
        <v>0</v>
      </c>
      <c r="AZ37">
        <f>GDP!AJ38</f>
        <v>0</v>
      </c>
      <c r="BA37" s="7">
        <f>GDP!AK38</f>
        <v>0</v>
      </c>
      <c r="BB37">
        <f>GDP!AS38</f>
        <v>0</v>
      </c>
      <c r="BC37">
        <f>GDP!AT38</f>
        <v>0</v>
      </c>
      <c r="BD37">
        <f>GDP!AU38</f>
        <v>0</v>
      </c>
      <c r="BE37">
        <f>GDP!AV38</f>
        <v>0</v>
      </c>
      <c r="BF37">
        <f>GDP!AW38</f>
        <v>0</v>
      </c>
      <c r="BG37">
        <f>GDP!AX38</f>
        <v>0</v>
      </c>
      <c r="BH37" s="7">
        <f>GDP!AY38</f>
        <v>0</v>
      </c>
      <c r="BI37">
        <f>GDP!AZ38</f>
        <v>0</v>
      </c>
      <c r="BJ37">
        <f>GDP!BA38</f>
        <v>0</v>
      </c>
      <c r="BK37">
        <f>GDP!BB38</f>
        <v>0</v>
      </c>
      <c r="BL37">
        <f>GDP!BC38</f>
        <v>0</v>
      </c>
      <c r="BM37">
        <f>GDP!BD38</f>
        <v>0</v>
      </c>
      <c r="BN37">
        <f>GDP!BE38</f>
        <v>0</v>
      </c>
      <c r="BO37" s="7">
        <f>GDP!BF38</f>
        <v>0</v>
      </c>
      <c r="BP37">
        <f>GDP!BG38+GDP!BN38+GDP!BU38</f>
        <v>0</v>
      </c>
      <c r="BQ37">
        <f>GDP!BH38+GDP!BO38+GDP!BV38</f>
        <v>0</v>
      </c>
      <c r="BR37">
        <f>GDP!BI38+GDP!BP38+GDP!BW38</f>
        <v>0</v>
      </c>
      <c r="BS37">
        <f>GDP!BJ38+GDP!BQ38+GDP!BX38</f>
        <v>0</v>
      </c>
      <c r="BT37">
        <f>GDP!BK38+GDP!BR38+GDP!BY38</f>
        <v>0</v>
      </c>
      <c r="BU37">
        <f>GDP!BL38+GDP!BS38+GDP!BZ38</f>
        <v>0</v>
      </c>
      <c r="BV37" s="7">
        <f>GDP!BM38+GDP!BT38+GDP!CA38</f>
        <v>0</v>
      </c>
      <c r="BW37">
        <f>GDP!CB38</f>
        <v>0</v>
      </c>
      <c r="BX37">
        <f>GDP!CC38</f>
        <v>0</v>
      </c>
      <c r="BY37">
        <f>GDP!CD38</f>
        <v>0</v>
      </c>
      <c r="BZ37">
        <f>GDP!CE38</f>
        <v>0</v>
      </c>
      <c r="CA37">
        <f>GDP!CF38</f>
        <v>0</v>
      </c>
      <c r="CB37">
        <f>GDP!CG38</f>
        <v>0</v>
      </c>
      <c r="CC37" s="7">
        <f>GDP!CH38</f>
        <v>0</v>
      </c>
      <c r="CD37">
        <f>GDP!CI38</f>
        <v>0</v>
      </c>
      <c r="CE37">
        <f>GDP!CJ38</f>
        <v>0</v>
      </c>
      <c r="CF37">
        <f>GDP!CK38</f>
        <v>0</v>
      </c>
      <c r="CG37">
        <f>GDP!CL38</f>
        <v>0</v>
      </c>
      <c r="CH37">
        <f>GDP!CM38</f>
        <v>0</v>
      </c>
      <c r="CI37">
        <f>GDP!CN38</f>
        <v>0</v>
      </c>
      <c r="CJ37" s="7">
        <f>GDP!CO38</f>
        <v>0</v>
      </c>
      <c r="CK37">
        <f>GDP!CP38</f>
        <v>0</v>
      </c>
      <c r="CL37">
        <f>GDP!CQ38</f>
        <v>0</v>
      </c>
      <c r="CM37">
        <f>GDP!CR38</f>
        <v>0</v>
      </c>
      <c r="CN37">
        <f>GDP!CS38</f>
        <v>0</v>
      </c>
      <c r="CO37">
        <f>GDP!CT38</f>
        <v>0</v>
      </c>
      <c r="CP37">
        <f>GDP!CU38</f>
        <v>0</v>
      </c>
      <c r="CQ37">
        <f>GDP!CV38</f>
        <v>0</v>
      </c>
      <c r="CR37">
        <f>GDP!CW38</f>
        <v>0</v>
      </c>
      <c r="CS37">
        <f>GDP!CX38</f>
        <v>0</v>
      </c>
      <c r="CT37">
        <f>GDP!CY38</f>
        <v>0</v>
      </c>
      <c r="CU37">
        <f>GDP!CZ38</f>
        <v>0</v>
      </c>
      <c r="CV37">
        <f>GDP!DA38</f>
        <v>0</v>
      </c>
      <c r="CW37">
        <f>GDP!DB38</f>
        <v>0</v>
      </c>
      <c r="CX37" s="7">
        <f>GDP!DC38</f>
        <v>0</v>
      </c>
      <c r="CY37">
        <f>GDP!DD38</f>
        <v>0</v>
      </c>
      <c r="CZ37">
        <f>GDP!DE38</f>
        <v>0</v>
      </c>
      <c r="DA37">
        <f>GDP!DF38</f>
        <v>0</v>
      </c>
      <c r="DB37">
        <f>GDP!DG38</f>
        <v>0</v>
      </c>
      <c r="DC37">
        <f>GDP!DH38</f>
        <v>0</v>
      </c>
      <c r="DD37">
        <f>GDP!DI38</f>
        <v>0</v>
      </c>
      <c r="DE37" s="7">
        <f>GDP!DJ38</f>
        <v>0</v>
      </c>
      <c r="DF37">
        <f>GDP!DU38</f>
        <v>0</v>
      </c>
      <c r="DG37" s="7">
        <f>GDP!DV38</f>
        <v>0</v>
      </c>
      <c r="DH37">
        <f>GDP!DW38</f>
        <v>0</v>
      </c>
      <c r="DI37">
        <f>GDP!EA38</f>
        <v>0</v>
      </c>
      <c r="DJ37">
        <f>GDP!EB38</f>
        <v>0</v>
      </c>
      <c r="DK37">
        <f>GDP!EC38</f>
        <v>0</v>
      </c>
      <c r="DL37">
        <f>GDP!ED38</f>
        <v>0</v>
      </c>
      <c r="DM37">
        <f>GDP!EE38</f>
        <v>0</v>
      </c>
      <c r="DN37">
        <f>GDP!DY38</f>
        <v>0</v>
      </c>
      <c r="DO37">
        <f>GDP!DZ38</f>
        <v>0</v>
      </c>
      <c r="DP37" s="84">
        <v>30.829110516983299</v>
      </c>
      <c r="DQ37">
        <v>55.5</v>
      </c>
      <c r="DR37">
        <v>30.625485166290002</v>
      </c>
      <c r="DS37" t="s">
        <v>145</v>
      </c>
      <c r="DT37">
        <v>0.59516863860000002</v>
      </c>
      <c r="DU37">
        <v>2.0447822246000058</v>
      </c>
      <c r="DV37">
        <v>1.4496135860000057</v>
      </c>
      <c r="DW37">
        <v>35.469095198700003</v>
      </c>
      <c r="DX37">
        <v>33.424312974099998</v>
      </c>
      <c r="DY37">
        <v>5818986642.9254599</v>
      </c>
      <c r="DZ37">
        <v>32474000000</v>
      </c>
      <c r="EA37">
        <f t="shared" si="0"/>
        <v>0.37502145424911176</v>
      </c>
      <c r="EB37">
        <f t="shared" si="1"/>
        <v>2.0928810208031368</v>
      </c>
      <c r="EC37">
        <f t="shared" si="2"/>
        <v>-1.7178595665540251</v>
      </c>
      <c r="ED37">
        <v>514302713135.46198</v>
      </c>
      <c r="EE37">
        <f t="shared" si="3"/>
        <v>33.145728498761116</v>
      </c>
      <c r="EF37">
        <v>49744000000</v>
      </c>
      <c r="EG37">
        <v>280865000000</v>
      </c>
      <c r="EH37">
        <f t="shared" si="4"/>
        <v>2.1509929548970423</v>
      </c>
    </row>
    <row r="38" spans="1:138" x14ac:dyDescent="0.35">
      <c r="A38" t="s">
        <v>144</v>
      </c>
      <c r="B38" s="7">
        <v>2014</v>
      </c>
      <c r="C38">
        <f>MacroData!D38</f>
        <v>1599.3010000000002</v>
      </c>
      <c r="D38">
        <f>MacroData!E38</f>
        <v>99.495000000000005</v>
      </c>
      <c r="E38">
        <f>MacroData!F38</f>
        <v>100.29</v>
      </c>
      <c r="F38">
        <f>MacroData!G38</f>
        <v>679020000000</v>
      </c>
      <c r="G38">
        <f>MacroData!H38</f>
        <v>1615162060207.25</v>
      </c>
      <c r="H38">
        <f>MacroData!I38</f>
        <v>1599301000000</v>
      </c>
      <c r="I38">
        <f>MacroData!J38</f>
        <v>1578499000000</v>
      </c>
      <c r="J38">
        <f>MacroData!K38</f>
        <v>2.6779999999999999</v>
      </c>
      <c r="K38">
        <f>MacroData!L38</f>
        <v>3.657</v>
      </c>
      <c r="L38" t="str">
        <f>MacroData!M38</f>
        <v>NA</v>
      </c>
      <c r="M38" t="str">
        <f>MacroData!N38</f>
        <v>NA</v>
      </c>
      <c r="N38">
        <f>MacroData!O38</f>
        <v>23524000</v>
      </c>
      <c r="O38" t="str">
        <f>MacroData!P38</f>
        <v>NA</v>
      </c>
      <c r="P38">
        <f>MacroData!Q38</f>
        <v>32162705175.27002</v>
      </c>
      <c r="Q38">
        <f>MacroData!R38</f>
        <v>415716000000</v>
      </c>
      <c r="R38">
        <f>MacroData!S38</f>
        <v>1546336294824.73</v>
      </c>
      <c r="S38">
        <f>MacroData!T38</f>
        <v>362782000000</v>
      </c>
      <c r="T38">
        <f>MacroData!U38</f>
        <v>865728000000</v>
      </c>
      <c r="U38">
        <f>MacroData!V38</f>
        <v>6.0679999999999996</v>
      </c>
      <c r="V38">
        <f>MacroData!W38</f>
        <v>10248.16</v>
      </c>
      <c r="W38">
        <f>MacroData!X38</f>
        <v>99.5</v>
      </c>
      <c r="X38">
        <f>MacroData!Y38</f>
        <v>516968300454.70203</v>
      </c>
      <c r="Y38">
        <f>MacroData!Z38</f>
        <v>897592000000</v>
      </c>
      <c r="Z38">
        <f>MacroData!AA38</f>
        <v>538936520450.875</v>
      </c>
      <c r="AA38">
        <f>MacroData!AB38</f>
        <v>113283520450.87399</v>
      </c>
      <c r="AB38">
        <f>MacroData!AC38</f>
        <v>130072000000</v>
      </c>
      <c r="AC38">
        <f>MacroData!AD38</f>
        <v>278635000000</v>
      </c>
      <c r="AD38">
        <f>MacroData!AE38</f>
        <v>52934000000</v>
      </c>
      <c r="AE38">
        <f>MacroData!AF38</f>
        <v>-2.21134107904432</v>
      </c>
      <c r="AF38">
        <f>MacroData!AG38</f>
        <v>110.379812695109</v>
      </c>
      <c r="AG38" t="str">
        <f>MacroData!AH38</f>
        <v>NA</v>
      </c>
      <c r="AH38" t="str">
        <f>MacroData!AI38</f>
        <v>NA</v>
      </c>
      <c r="AI38" t="str">
        <f>MacroData!AJ38</f>
        <v>NA</v>
      </c>
      <c r="AJ38" t="str">
        <f>MacroData!AK38</f>
        <v>NA</v>
      </c>
      <c r="AK38">
        <f>MacroData!AL38</f>
        <v>0</v>
      </c>
      <c r="AL38" t="str">
        <f>MacroData!AM38</f>
        <v>NA</v>
      </c>
      <c r="AM38" t="str">
        <f>MacroData!AN38</f>
        <v>NA</v>
      </c>
      <c r="AN38" s="31">
        <f>GDP!C39+GDP!J39</f>
        <v>0</v>
      </c>
      <c r="AO38">
        <f>GDP!D39+GDP!K39</f>
        <v>0</v>
      </c>
      <c r="AP38">
        <f>GDP!E39+GDP!L39</f>
        <v>0</v>
      </c>
      <c r="AQ38">
        <f>GDP!F39+GDP!M39</f>
        <v>0</v>
      </c>
      <c r="AR38">
        <f>GDP!G39+GDP!N39</f>
        <v>0</v>
      </c>
      <c r="AS38">
        <f>GDP!H39+GDP!O39</f>
        <v>0</v>
      </c>
      <c r="AT38" s="7">
        <f>GDP!I39+GDP!P39</f>
        <v>0</v>
      </c>
      <c r="AU38">
        <f>GDP!AE39</f>
        <v>0</v>
      </c>
      <c r="AV38">
        <f>GDP!AF39</f>
        <v>0</v>
      </c>
      <c r="AW38">
        <f>GDP!AG39</f>
        <v>0</v>
      </c>
      <c r="AX38">
        <f>GDP!AH39</f>
        <v>0</v>
      </c>
      <c r="AY38">
        <f>GDP!AI39</f>
        <v>0</v>
      </c>
      <c r="AZ38">
        <f>GDP!AJ39</f>
        <v>0</v>
      </c>
      <c r="BA38" s="7">
        <f>GDP!AK39</f>
        <v>0</v>
      </c>
      <c r="BB38">
        <f>GDP!AS39</f>
        <v>0</v>
      </c>
      <c r="BC38">
        <f>GDP!AT39</f>
        <v>0</v>
      </c>
      <c r="BD38">
        <f>GDP!AU39</f>
        <v>0</v>
      </c>
      <c r="BE38">
        <f>GDP!AV39</f>
        <v>0</v>
      </c>
      <c r="BF38">
        <f>GDP!AW39</f>
        <v>0</v>
      </c>
      <c r="BG38">
        <f>GDP!AX39</f>
        <v>0</v>
      </c>
      <c r="BH38" s="7">
        <f>GDP!AY39</f>
        <v>0</v>
      </c>
      <c r="BI38">
        <f>GDP!AZ39</f>
        <v>0</v>
      </c>
      <c r="BJ38">
        <f>GDP!BA39</f>
        <v>0</v>
      </c>
      <c r="BK38">
        <f>GDP!BB39</f>
        <v>0</v>
      </c>
      <c r="BL38">
        <f>GDP!BC39</f>
        <v>0</v>
      </c>
      <c r="BM38">
        <f>GDP!BD39</f>
        <v>0</v>
      </c>
      <c r="BN38">
        <f>GDP!BE39</f>
        <v>0</v>
      </c>
      <c r="BO38" s="7">
        <f>GDP!BF39</f>
        <v>0</v>
      </c>
      <c r="BP38">
        <f>GDP!BG39+GDP!BN39+GDP!BU39</f>
        <v>0</v>
      </c>
      <c r="BQ38">
        <f>GDP!BH39+GDP!BO39+GDP!BV39</f>
        <v>0</v>
      </c>
      <c r="BR38">
        <f>GDP!BI39+GDP!BP39+GDP!BW39</f>
        <v>0</v>
      </c>
      <c r="BS38">
        <f>GDP!BJ39+GDP!BQ39+GDP!BX39</f>
        <v>0</v>
      </c>
      <c r="BT38">
        <f>GDP!BK39+GDP!BR39+GDP!BY39</f>
        <v>0</v>
      </c>
      <c r="BU38">
        <f>GDP!BL39+GDP!BS39+GDP!BZ39</f>
        <v>0</v>
      </c>
      <c r="BV38" s="7">
        <f>GDP!BM39+GDP!BT39+GDP!CA39</f>
        <v>0</v>
      </c>
      <c r="BW38">
        <f>GDP!CB39</f>
        <v>0</v>
      </c>
      <c r="BX38">
        <f>GDP!CC39</f>
        <v>0</v>
      </c>
      <c r="BY38">
        <f>GDP!CD39</f>
        <v>0</v>
      </c>
      <c r="BZ38">
        <f>GDP!CE39</f>
        <v>0</v>
      </c>
      <c r="CA38">
        <f>GDP!CF39</f>
        <v>0</v>
      </c>
      <c r="CB38">
        <f>GDP!CG39</f>
        <v>0</v>
      </c>
      <c r="CC38" s="7">
        <f>GDP!CH39</f>
        <v>0</v>
      </c>
      <c r="CD38">
        <f>GDP!CI39</f>
        <v>0</v>
      </c>
      <c r="CE38">
        <f>GDP!CJ39</f>
        <v>0</v>
      </c>
      <c r="CF38">
        <f>GDP!CK39</f>
        <v>0</v>
      </c>
      <c r="CG38">
        <f>GDP!CL39</f>
        <v>0</v>
      </c>
      <c r="CH38">
        <f>GDP!CM39</f>
        <v>0</v>
      </c>
      <c r="CI38">
        <f>GDP!CN39</f>
        <v>0</v>
      </c>
      <c r="CJ38" s="7">
        <f>GDP!CO39</f>
        <v>0</v>
      </c>
      <c r="CK38">
        <f>GDP!CP39</f>
        <v>0</v>
      </c>
      <c r="CL38">
        <f>GDP!CQ39</f>
        <v>0</v>
      </c>
      <c r="CM38">
        <f>GDP!CR39</f>
        <v>0</v>
      </c>
      <c r="CN38">
        <f>GDP!CS39</f>
        <v>0</v>
      </c>
      <c r="CO38">
        <f>GDP!CT39</f>
        <v>0</v>
      </c>
      <c r="CP38">
        <f>GDP!CU39</f>
        <v>0</v>
      </c>
      <c r="CQ38">
        <f>GDP!CV39</f>
        <v>0</v>
      </c>
      <c r="CR38">
        <f>GDP!CW39</f>
        <v>0</v>
      </c>
      <c r="CS38">
        <f>GDP!CX39</f>
        <v>0</v>
      </c>
      <c r="CT38">
        <f>GDP!CY39</f>
        <v>0</v>
      </c>
      <c r="CU38">
        <f>GDP!CZ39</f>
        <v>0</v>
      </c>
      <c r="CV38">
        <f>GDP!DA39</f>
        <v>0</v>
      </c>
      <c r="CW38">
        <f>GDP!DB39</f>
        <v>0</v>
      </c>
      <c r="CX38" s="7">
        <f>GDP!DC39</f>
        <v>0</v>
      </c>
      <c r="CY38">
        <f>GDP!DD39</f>
        <v>0</v>
      </c>
      <c r="CZ38">
        <f>GDP!DE39</f>
        <v>0</v>
      </c>
      <c r="DA38">
        <f>GDP!DF39</f>
        <v>0</v>
      </c>
      <c r="DB38">
        <f>GDP!DG39</f>
        <v>0</v>
      </c>
      <c r="DC38">
        <f>GDP!DH39</f>
        <v>0</v>
      </c>
      <c r="DD38">
        <f>GDP!DI39</f>
        <v>0</v>
      </c>
      <c r="DE38" s="7">
        <f>GDP!DJ39</f>
        <v>0</v>
      </c>
      <c r="DF38">
        <f>GDP!DU39</f>
        <v>0</v>
      </c>
      <c r="DG38" s="7">
        <f>GDP!DV39</f>
        <v>0</v>
      </c>
      <c r="DH38">
        <f>GDP!DW39</f>
        <v>0</v>
      </c>
      <c r="DI38">
        <f>GDP!EA39</f>
        <v>0</v>
      </c>
      <c r="DJ38">
        <f>GDP!EB39</f>
        <v>0</v>
      </c>
      <c r="DK38">
        <f>GDP!EC39</f>
        <v>0</v>
      </c>
      <c r="DL38">
        <f>GDP!ED39</f>
        <v>0</v>
      </c>
      <c r="DM38">
        <f>GDP!EE39</f>
        <v>0</v>
      </c>
      <c r="DN38">
        <f>GDP!DY39</f>
        <v>0</v>
      </c>
      <c r="DO38">
        <f>GDP!DZ39</f>
        <v>0</v>
      </c>
      <c r="DP38" s="84">
        <v>34.322830472628702</v>
      </c>
      <c r="DQ38">
        <v>58.9</v>
      </c>
      <c r="DR38">
        <v>34.073317152584998</v>
      </c>
      <c r="DS38" t="s">
        <v>145</v>
      </c>
      <c r="DT38">
        <v>0.66894048299999997</v>
      </c>
      <c r="DU38">
        <v>2.0728435077</v>
      </c>
      <c r="DV38">
        <v>1.4039030246999999</v>
      </c>
      <c r="DW38">
        <v>35.7176143549</v>
      </c>
      <c r="DX38">
        <v>33.6447708472</v>
      </c>
      <c r="DY38">
        <v>6804962699.9391499</v>
      </c>
      <c r="DZ38">
        <v>34124000000</v>
      </c>
      <c r="EA38">
        <f t="shared" si="0"/>
        <v>0.42549605733624568</v>
      </c>
      <c r="EB38">
        <f t="shared" si="1"/>
        <v>2.1336821523903255</v>
      </c>
      <c r="EC38">
        <f t="shared" si="2"/>
        <v>-1.7081860950540799</v>
      </c>
      <c r="ED38">
        <v>531408907996.07898</v>
      </c>
      <c r="EE38">
        <f t="shared" si="3"/>
        <v>33.227573045729294</v>
      </c>
      <c r="EF38">
        <v>51981000000</v>
      </c>
      <c r="EG38">
        <v>285516000000</v>
      </c>
      <c r="EH38">
        <f t="shared" si="4"/>
        <v>2.1842608512740043</v>
      </c>
    </row>
    <row r="39" spans="1:138" x14ac:dyDescent="0.35">
      <c r="A39" t="s">
        <v>146</v>
      </c>
      <c r="B39" s="7">
        <v>1978</v>
      </c>
      <c r="C39">
        <f>MacroData!D39</f>
        <v>897.7150260232429</v>
      </c>
      <c r="D39">
        <f>MacroData!E39</f>
        <v>99.738</v>
      </c>
      <c r="E39" t="str">
        <f>MacroData!F39</f>
        <v>NA</v>
      </c>
      <c r="F39" t="str">
        <f>MacroData!G39</f>
        <v>NA</v>
      </c>
      <c r="G39" t="str">
        <f>MacroData!H39</f>
        <v>NA</v>
      </c>
      <c r="H39">
        <f>MacroData!I39</f>
        <v>65239495216.182999</v>
      </c>
      <c r="I39">
        <f>MacroData!J39</f>
        <v>146047403179.35101</v>
      </c>
      <c r="J39">
        <f>MacroData!K39</f>
        <v>6.758</v>
      </c>
      <c r="K39">
        <f>MacroData!L39</f>
        <v>8.1999999999999993</v>
      </c>
      <c r="L39">
        <f>MacroData!M39</f>
        <v>87.556640625</v>
      </c>
      <c r="M39">
        <f>MacroData!N39</f>
        <v>36.370861053466797</v>
      </c>
      <c r="N39">
        <f>MacroData!O39</f>
        <v>7562304</v>
      </c>
      <c r="O39">
        <f>MacroData!P39</f>
        <v>-318108173.75410938</v>
      </c>
      <c r="P39">
        <f>MacroData!Q39</f>
        <v>-5917450421.6999817</v>
      </c>
      <c r="Q39">
        <f>MacroData!R39</f>
        <v>37340189725.940002</v>
      </c>
      <c r="R39">
        <f>MacroData!S39</f>
        <v>151964853601.05099</v>
      </c>
      <c r="S39">
        <f>MacroData!T39</f>
        <v>29121800421.319927</v>
      </c>
      <c r="T39">
        <f>MacroData!U39</f>
        <v>82820514900.843002</v>
      </c>
      <c r="U39">
        <f>MacroData!V39</f>
        <v>2.06</v>
      </c>
      <c r="V39">
        <f>MacroData!W39</f>
        <v>80.86</v>
      </c>
      <c r="W39">
        <f>MacroData!X39</f>
        <v>64.685000000000002</v>
      </c>
      <c r="X39">
        <f>MacroData!Y39</f>
        <v>94426117847.927002</v>
      </c>
      <c r="Y39">
        <f>MacroData!Z39</f>
        <v>36948890000</v>
      </c>
      <c r="Z39">
        <f>MacroData!AA39</f>
        <v>30375465040.280998</v>
      </c>
      <c r="AA39">
        <f>MacroData!AB39</f>
        <v>5746532444.625</v>
      </c>
      <c r="AB39">
        <f>MacroData!AC39</f>
        <v>10982482936.16</v>
      </c>
      <c r="AC39">
        <f>MacroData!AD39</f>
        <v>31821342487.253601</v>
      </c>
      <c r="AD39" t="str">
        <f>MacroData!AE39</f>
        <v>NA</v>
      </c>
      <c r="AE39">
        <f>MacroData!AF39</f>
        <v>-3.15731110999974</v>
      </c>
      <c r="AF39">
        <f>MacroData!AG39</f>
        <v>42.1657908763138</v>
      </c>
      <c r="AG39">
        <f>MacroData!AH39</f>
        <v>0</v>
      </c>
      <c r="AH39">
        <f>MacroData!AI39</f>
        <v>0</v>
      </c>
      <c r="AI39">
        <f>MacroData!AJ39</f>
        <v>1</v>
      </c>
      <c r="AJ39">
        <f>MacroData!AK39</f>
        <v>0</v>
      </c>
      <c r="AK39">
        <f>MacroData!AL39</f>
        <v>0</v>
      </c>
      <c r="AL39" t="str">
        <f>MacroData!AM39</f>
        <v>NA</v>
      </c>
      <c r="AM39">
        <f>MacroData!AN39</f>
        <v>5.4951190380823034</v>
      </c>
      <c r="AN39" s="31">
        <f>GDP!C40+GDP!J40</f>
        <v>0</v>
      </c>
      <c r="AO39">
        <f>GDP!D40+GDP!K40</f>
        <v>0</v>
      </c>
      <c r="AP39">
        <f>GDP!E40+GDP!L40</f>
        <v>0</v>
      </c>
      <c r="AQ39">
        <f>GDP!F40+GDP!M40</f>
        <v>0</v>
      </c>
      <c r="AR39">
        <f>GDP!G40+GDP!N40</f>
        <v>0</v>
      </c>
      <c r="AS39">
        <f>GDP!H40+GDP!O40</f>
        <v>0</v>
      </c>
      <c r="AT39" s="7">
        <f>GDP!I40+GDP!P40</f>
        <v>0</v>
      </c>
      <c r="AU39">
        <f>GDP!AE40</f>
        <v>0</v>
      </c>
      <c r="AV39">
        <f>GDP!AF40</f>
        <v>0</v>
      </c>
      <c r="AW39">
        <f>GDP!AG40</f>
        <v>0</v>
      </c>
      <c r="AX39">
        <f>GDP!AH40</f>
        <v>0</v>
      </c>
      <c r="AY39">
        <f>GDP!AI40</f>
        <v>0</v>
      </c>
      <c r="AZ39">
        <f>GDP!AJ40</f>
        <v>0</v>
      </c>
      <c r="BA39" s="7">
        <f>GDP!AK40</f>
        <v>0</v>
      </c>
      <c r="BB39">
        <f>GDP!AS40</f>
        <v>0</v>
      </c>
      <c r="BC39">
        <f>GDP!AT40</f>
        <v>0</v>
      </c>
      <c r="BD39">
        <f>GDP!AU40</f>
        <v>0</v>
      </c>
      <c r="BE39">
        <f>GDP!AV40</f>
        <v>0</v>
      </c>
      <c r="BF39">
        <f>GDP!AW40</f>
        <v>0</v>
      </c>
      <c r="BG39">
        <f>GDP!AX40</f>
        <v>0</v>
      </c>
      <c r="BH39" s="7">
        <f>GDP!AY40</f>
        <v>0</v>
      </c>
      <c r="BI39">
        <f>GDP!AZ40</f>
        <v>0</v>
      </c>
      <c r="BJ39">
        <f>GDP!BA40</f>
        <v>0</v>
      </c>
      <c r="BK39">
        <f>GDP!BB40</f>
        <v>0</v>
      </c>
      <c r="BL39">
        <f>GDP!BC40</f>
        <v>0</v>
      </c>
      <c r="BM39">
        <f>GDP!BD40</f>
        <v>0</v>
      </c>
      <c r="BN39">
        <f>GDP!BE40</f>
        <v>0</v>
      </c>
      <c r="BO39" s="7">
        <f>GDP!BF40</f>
        <v>0</v>
      </c>
      <c r="BP39">
        <f>GDP!BG40+GDP!BN40+GDP!BU40</f>
        <v>0</v>
      </c>
      <c r="BQ39">
        <f>GDP!BH40+GDP!BO40+GDP!BV40</f>
        <v>0</v>
      </c>
      <c r="BR39">
        <f>GDP!BI40+GDP!BP40+GDP!BW40</f>
        <v>0</v>
      </c>
      <c r="BS39">
        <f>GDP!BJ40+GDP!BQ40+GDP!BX40</f>
        <v>0</v>
      </c>
      <c r="BT39">
        <f>GDP!BK40+GDP!BR40+GDP!BY40</f>
        <v>0</v>
      </c>
      <c r="BU39">
        <f>GDP!BL40+GDP!BS40+GDP!BZ40</f>
        <v>0</v>
      </c>
      <c r="BV39" s="7">
        <f>GDP!BM40+GDP!BT40+GDP!CA40</f>
        <v>0</v>
      </c>
      <c r="BW39">
        <f>GDP!CB40</f>
        <v>0</v>
      </c>
      <c r="BX39">
        <f>GDP!CC40</f>
        <v>0</v>
      </c>
      <c r="BY39">
        <f>GDP!CD40</f>
        <v>0</v>
      </c>
      <c r="BZ39">
        <f>GDP!CE40</f>
        <v>0</v>
      </c>
      <c r="CA39">
        <f>GDP!CF40</f>
        <v>0</v>
      </c>
      <c r="CB39">
        <f>GDP!CG40</f>
        <v>0</v>
      </c>
      <c r="CC39" s="7">
        <f>GDP!CH40</f>
        <v>0</v>
      </c>
      <c r="CD39">
        <f>GDP!CI40</f>
        <v>0</v>
      </c>
      <c r="CE39">
        <f>GDP!CJ40</f>
        <v>0</v>
      </c>
      <c r="CF39">
        <f>GDP!CK40</f>
        <v>0</v>
      </c>
      <c r="CG39">
        <f>GDP!CL40</f>
        <v>0</v>
      </c>
      <c r="CH39">
        <f>GDP!CM40</f>
        <v>0</v>
      </c>
      <c r="CI39">
        <f>GDP!CN40</f>
        <v>0</v>
      </c>
      <c r="CJ39" s="7">
        <f>GDP!CO40</f>
        <v>0</v>
      </c>
      <c r="CK39">
        <f>GDP!CP40</f>
        <v>0</v>
      </c>
      <c r="CL39">
        <f>GDP!CQ40</f>
        <v>0</v>
      </c>
      <c r="CM39">
        <f>GDP!CR40</f>
        <v>0</v>
      </c>
      <c r="CN39">
        <f>GDP!CS40</f>
        <v>0</v>
      </c>
      <c r="CO39">
        <f>GDP!CT40</f>
        <v>0</v>
      </c>
      <c r="CP39">
        <f>GDP!CU40</f>
        <v>0</v>
      </c>
      <c r="CQ39">
        <f>GDP!CV40</f>
        <v>0</v>
      </c>
      <c r="CR39">
        <f>GDP!CW40</f>
        <v>0</v>
      </c>
      <c r="CS39">
        <f>GDP!CX40</f>
        <v>0</v>
      </c>
      <c r="CT39">
        <f>GDP!CY40</f>
        <v>0</v>
      </c>
      <c r="CU39">
        <f>GDP!CZ40</f>
        <v>0</v>
      </c>
      <c r="CV39">
        <f>GDP!DA40</f>
        <v>0</v>
      </c>
      <c r="CW39">
        <f>GDP!DB40</f>
        <v>0</v>
      </c>
      <c r="CX39" s="7">
        <f>GDP!DC40</f>
        <v>0</v>
      </c>
      <c r="CY39">
        <f>GDP!DD40</f>
        <v>0</v>
      </c>
      <c r="CZ39">
        <f>GDP!DE40</f>
        <v>0</v>
      </c>
      <c r="DA39">
        <f>GDP!DF40</f>
        <v>0</v>
      </c>
      <c r="DB39">
        <f>GDP!DG40</f>
        <v>0</v>
      </c>
      <c r="DC39">
        <f>GDP!DH40</f>
        <v>0</v>
      </c>
      <c r="DD39">
        <f>GDP!DI40</f>
        <v>0</v>
      </c>
      <c r="DE39" s="7">
        <f>GDP!DJ40</f>
        <v>0</v>
      </c>
      <c r="DF39">
        <f>GDP!DU40</f>
        <v>0</v>
      </c>
      <c r="DG39" s="7">
        <f>GDP!DV40</f>
        <v>0</v>
      </c>
      <c r="DH39">
        <f>GDP!DW40</f>
        <v>0</v>
      </c>
      <c r="DI39">
        <f>GDP!EA40</f>
        <v>0</v>
      </c>
      <c r="DJ39">
        <f>GDP!EB40</f>
        <v>0</v>
      </c>
      <c r="DK39">
        <f>GDP!EC40</f>
        <v>0</v>
      </c>
      <c r="DL39">
        <f>GDP!ED40</f>
        <v>0</v>
      </c>
      <c r="DM39">
        <f>GDP!EE40</f>
        <v>0</v>
      </c>
      <c r="DN39">
        <f>GDP!DY40</f>
        <v>0</v>
      </c>
      <c r="DO39">
        <f>GDP!DZ40</f>
        <v>0</v>
      </c>
      <c r="DP39" s="84">
        <v>30.370740606445501</v>
      </c>
      <c r="DQ39" t="s">
        <v>145</v>
      </c>
      <c r="DR39">
        <v>31.975011133633</v>
      </c>
      <c r="DS39" t="s">
        <v>145</v>
      </c>
      <c r="DT39">
        <v>1.2276489766000001</v>
      </c>
      <c r="DU39">
        <v>3.3157462473000052</v>
      </c>
      <c r="DV39">
        <v>2.0880972707000049</v>
      </c>
      <c r="DW39">
        <v>50.397640183500002</v>
      </c>
      <c r="DX39">
        <v>47.081893936199997</v>
      </c>
      <c r="DY39">
        <v>1217868915.44385</v>
      </c>
      <c r="DZ39">
        <v>1977069147.5167999</v>
      </c>
      <c r="EA39">
        <f t="shared" si="0"/>
        <v>1.8667663068333358</v>
      </c>
      <c r="EB39">
        <f t="shared" si="1"/>
        <v>3.0304789161311256</v>
      </c>
      <c r="EC39">
        <f t="shared" si="2"/>
        <v>-1.1637126092977899</v>
      </c>
      <c r="ED39">
        <v>28405758901.917999</v>
      </c>
      <c r="EE39">
        <f t="shared" si="3"/>
        <v>43.540739865920671</v>
      </c>
      <c r="EF39">
        <v>4114720009.9658599</v>
      </c>
      <c r="EG39">
        <v>11561950197.1984</v>
      </c>
      <c r="EH39">
        <f t="shared" si="4"/>
        <v>3.6029629023274112</v>
      </c>
    </row>
    <row r="40" spans="1:138" x14ac:dyDescent="0.35">
      <c r="A40" t="s">
        <v>146</v>
      </c>
      <c r="B40" s="7">
        <v>1979</v>
      </c>
      <c r="C40">
        <f>MacroData!D40</f>
        <v>984.71677134748484</v>
      </c>
      <c r="D40">
        <f>MacroData!E40</f>
        <v>99.926000000000002</v>
      </c>
      <c r="E40" t="str">
        <f>MacroData!F40</f>
        <v>NA</v>
      </c>
      <c r="F40" t="str">
        <f>MacroData!G40</f>
        <v>NA</v>
      </c>
      <c r="G40" t="str">
        <f>MacroData!H40</f>
        <v>NA</v>
      </c>
      <c r="H40">
        <f>MacroData!I40</f>
        <v>71562158626.445999</v>
      </c>
      <c r="I40">
        <f>MacroData!J40</f>
        <v>153870724188.66199</v>
      </c>
      <c r="J40">
        <f>MacroData!K40</f>
        <v>5.8680000000000003</v>
      </c>
      <c r="K40">
        <f>MacroData!L40</f>
        <v>7.95</v>
      </c>
      <c r="L40">
        <f>MacroData!M40</f>
        <v>91.39471435546875</v>
      </c>
      <c r="M40">
        <f>MacroData!N40</f>
        <v>38.928913116455078</v>
      </c>
      <c r="N40">
        <f>MacroData!O40</f>
        <v>7549424</v>
      </c>
      <c r="O40">
        <f>MacroData!P40</f>
        <v>-736703685.66976738</v>
      </c>
      <c r="P40">
        <f>MacroData!Q40</f>
        <v>-5448875371.6849976</v>
      </c>
      <c r="Q40">
        <f>MacroData!R40</f>
        <v>39515605811.705002</v>
      </c>
      <c r="R40">
        <f>MacroData!S40</f>
        <v>159319599560.34698</v>
      </c>
      <c r="S40">
        <f>MacroData!T40</f>
        <v>31434313730.318123</v>
      </c>
      <c r="T40">
        <f>MacroData!U40</f>
        <v>86751784720.186005</v>
      </c>
      <c r="U40">
        <f>MacroData!V40</f>
        <v>2.0760000000000001</v>
      </c>
      <c r="V40">
        <f>MacroData!W40</f>
        <v>89.67</v>
      </c>
      <c r="W40">
        <f>MacroData!X40</f>
        <v>65.820999999999998</v>
      </c>
      <c r="X40">
        <f>MacroData!Y40</f>
        <v>98908274855.240005</v>
      </c>
      <c r="Y40">
        <f>MacroData!Z40</f>
        <v>40030910000</v>
      </c>
      <c r="Z40">
        <f>MacroData!AA40</f>
        <v>32795131006.599998</v>
      </c>
      <c r="AA40">
        <f>MacroData!AB40</f>
        <v>6120270691.4560003</v>
      </c>
      <c r="AB40">
        <f>MacroData!AC40</f>
        <v>11957878405.232</v>
      </c>
      <c r="AC40">
        <f>MacroData!AD40</f>
        <v>32986597918.264999</v>
      </c>
      <c r="AD40" t="str">
        <f>MacroData!AE40</f>
        <v>NA</v>
      </c>
      <c r="AE40">
        <f>MacroData!AF40</f>
        <v>-2.90977422490278</v>
      </c>
      <c r="AF40">
        <f>MacroData!AG40</f>
        <v>43.728916304690202</v>
      </c>
      <c r="AG40">
        <f>MacroData!AH40</f>
        <v>0</v>
      </c>
      <c r="AH40">
        <f>MacroData!AI40</f>
        <v>0</v>
      </c>
      <c r="AI40">
        <f>MacroData!AJ40</f>
        <v>1</v>
      </c>
      <c r="AJ40">
        <f>MacroData!AK40</f>
        <v>0</v>
      </c>
      <c r="AK40">
        <f>MacroData!AL40</f>
        <v>0</v>
      </c>
      <c r="AL40" t="str">
        <f>MacroData!AM40</f>
        <v>NA</v>
      </c>
      <c r="AM40">
        <f>MacroData!AN40</f>
        <v>5.4951190380823034</v>
      </c>
      <c r="AN40" s="31">
        <f>GDP!C41+GDP!J41</f>
        <v>0</v>
      </c>
      <c r="AO40">
        <f>GDP!D41+GDP!K41</f>
        <v>0</v>
      </c>
      <c r="AP40">
        <f>GDP!E41+GDP!L41</f>
        <v>0</v>
      </c>
      <c r="AQ40">
        <f>GDP!F41+GDP!M41</f>
        <v>0</v>
      </c>
      <c r="AR40">
        <f>GDP!G41+GDP!N41</f>
        <v>0</v>
      </c>
      <c r="AS40">
        <f>GDP!H41+GDP!O41</f>
        <v>0</v>
      </c>
      <c r="AT40" s="7">
        <f>GDP!I41+GDP!P41</f>
        <v>0</v>
      </c>
      <c r="AU40">
        <f>GDP!AE41</f>
        <v>0</v>
      </c>
      <c r="AV40">
        <f>GDP!AF41</f>
        <v>0</v>
      </c>
      <c r="AW40">
        <f>GDP!AG41</f>
        <v>0</v>
      </c>
      <c r="AX40">
        <f>GDP!AH41</f>
        <v>0</v>
      </c>
      <c r="AY40">
        <f>GDP!AI41</f>
        <v>0</v>
      </c>
      <c r="AZ40">
        <f>GDP!AJ41</f>
        <v>0</v>
      </c>
      <c r="BA40" s="7">
        <f>GDP!AK41</f>
        <v>0</v>
      </c>
      <c r="BB40">
        <f>GDP!AS41</f>
        <v>0</v>
      </c>
      <c r="BC40">
        <f>GDP!AT41</f>
        <v>0</v>
      </c>
      <c r="BD40">
        <f>GDP!AU41</f>
        <v>0</v>
      </c>
      <c r="BE40">
        <f>GDP!AV41</f>
        <v>0</v>
      </c>
      <c r="BF40">
        <f>GDP!AW41</f>
        <v>0</v>
      </c>
      <c r="BG40">
        <f>GDP!AX41</f>
        <v>0</v>
      </c>
      <c r="BH40" s="7">
        <f>GDP!AY41</f>
        <v>0</v>
      </c>
      <c r="BI40">
        <f>GDP!AZ41</f>
        <v>0</v>
      </c>
      <c r="BJ40">
        <f>GDP!BA41</f>
        <v>0</v>
      </c>
      <c r="BK40">
        <f>GDP!BB41</f>
        <v>0</v>
      </c>
      <c r="BL40">
        <f>GDP!BC41</f>
        <v>0</v>
      </c>
      <c r="BM40">
        <f>GDP!BD41</f>
        <v>0</v>
      </c>
      <c r="BN40">
        <f>GDP!BE41</f>
        <v>0</v>
      </c>
      <c r="BO40" s="7">
        <f>GDP!BF41</f>
        <v>0</v>
      </c>
      <c r="BP40">
        <f>GDP!BG41+GDP!BN41+GDP!BU41</f>
        <v>0</v>
      </c>
      <c r="BQ40">
        <f>GDP!BH41+GDP!BO41+GDP!BV41</f>
        <v>0</v>
      </c>
      <c r="BR40">
        <f>GDP!BI41+GDP!BP41+GDP!BW41</f>
        <v>0</v>
      </c>
      <c r="BS40">
        <f>GDP!BJ41+GDP!BQ41+GDP!BX41</f>
        <v>0</v>
      </c>
      <c r="BT40">
        <f>GDP!BK41+GDP!BR41+GDP!BY41</f>
        <v>0</v>
      </c>
      <c r="BU40">
        <f>GDP!BL41+GDP!BS41+GDP!BZ41</f>
        <v>0</v>
      </c>
      <c r="BV40" s="7">
        <f>GDP!BM41+GDP!BT41+GDP!CA41</f>
        <v>0</v>
      </c>
      <c r="BW40">
        <f>GDP!CB41</f>
        <v>0</v>
      </c>
      <c r="BX40">
        <f>GDP!CC41</f>
        <v>0</v>
      </c>
      <c r="BY40">
        <f>GDP!CD41</f>
        <v>0</v>
      </c>
      <c r="BZ40">
        <f>GDP!CE41</f>
        <v>0</v>
      </c>
      <c r="CA40">
        <f>GDP!CF41</f>
        <v>0</v>
      </c>
      <c r="CB40">
        <f>GDP!CG41</f>
        <v>0</v>
      </c>
      <c r="CC40" s="7">
        <f>GDP!CH41</f>
        <v>0</v>
      </c>
      <c r="CD40">
        <f>GDP!CI41</f>
        <v>0</v>
      </c>
      <c r="CE40">
        <f>GDP!CJ41</f>
        <v>0</v>
      </c>
      <c r="CF40">
        <f>GDP!CK41</f>
        <v>0</v>
      </c>
      <c r="CG40">
        <f>GDP!CL41</f>
        <v>0</v>
      </c>
      <c r="CH40">
        <f>GDP!CM41</f>
        <v>0</v>
      </c>
      <c r="CI40">
        <f>GDP!CN41</f>
        <v>0</v>
      </c>
      <c r="CJ40" s="7">
        <f>GDP!CO41</f>
        <v>0</v>
      </c>
      <c r="CK40">
        <f>GDP!CP41</f>
        <v>0</v>
      </c>
      <c r="CL40">
        <f>GDP!CQ41</f>
        <v>0</v>
      </c>
      <c r="CM40">
        <f>GDP!CR41</f>
        <v>0</v>
      </c>
      <c r="CN40">
        <f>GDP!CS41</f>
        <v>0</v>
      </c>
      <c r="CO40">
        <f>GDP!CT41</f>
        <v>0</v>
      </c>
      <c r="CP40">
        <f>GDP!CU41</f>
        <v>0</v>
      </c>
      <c r="CQ40">
        <f>GDP!CV41</f>
        <v>0</v>
      </c>
      <c r="CR40">
        <f>GDP!CW41</f>
        <v>0</v>
      </c>
      <c r="CS40">
        <f>GDP!CX41</f>
        <v>0</v>
      </c>
      <c r="CT40">
        <f>GDP!CY41</f>
        <v>0</v>
      </c>
      <c r="CU40">
        <f>GDP!CZ41</f>
        <v>0</v>
      </c>
      <c r="CV40">
        <f>GDP!DA41</f>
        <v>0</v>
      </c>
      <c r="CW40">
        <f>GDP!DB41</f>
        <v>0</v>
      </c>
      <c r="CX40" s="7">
        <f>GDP!DC41</f>
        <v>0</v>
      </c>
      <c r="CY40">
        <f>GDP!DD41</f>
        <v>0</v>
      </c>
      <c r="CZ40">
        <f>GDP!DE41</f>
        <v>0</v>
      </c>
      <c r="DA40">
        <f>GDP!DF41</f>
        <v>0</v>
      </c>
      <c r="DB40">
        <f>GDP!DG41</f>
        <v>0</v>
      </c>
      <c r="DC40">
        <f>GDP!DH41</f>
        <v>0</v>
      </c>
      <c r="DD40">
        <f>GDP!DI41</f>
        <v>0</v>
      </c>
      <c r="DE40" s="7">
        <f>GDP!DJ41</f>
        <v>0</v>
      </c>
      <c r="DF40">
        <f>GDP!DU41</f>
        <v>0</v>
      </c>
      <c r="DG40" s="7">
        <f>GDP!DV41</f>
        <v>0</v>
      </c>
      <c r="DH40">
        <f>GDP!DW41</f>
        <v>0</v>
      </c>
      <c r="DI40">
        <f>GDP!EA41</f>
        <v>0</v>
      </c>
      <c r="DJ40">
        <f>GDP!EB41</f>
        <v>0</v>
      </c>
      <c r="DK40">
        <f>GDP!EC41</f>
        <v>0</v>
      </c>
      <c r="DL40">
        <f>GDP!ED41</f>
        <v>0</v>
      </c>
      <c r="DM40">
        <f>GDP!EE41</f>
        <v>0</v>
      </c>
      <c r="DN40">
        <f>GDP!DY41</f>
        <v>0</v>
      </c>
      <c r="DO40">
        <f>GDP!DZ41</f>
        <v>0</v>
      </c>
      <c r="DP40" s="84">
        <v>32.241125446425301</v>
      </c>
      <c r="DQ40" t="s">
        <v>145</v>
      </c>
      <c r="DR40">
        <v>33.942720693761999</v>
      </c>
      <c r="DS40" t="s">
        <v>145</v>
      </c>
      <c r="DT40">
        <v>1.3199226566</v>
      </c>
      <c r="DU40">
        <v>3.0067117453000023</v>
      </c>
      <c r="DV40">
        <v>1.6867890887000023</v>
      </c>
      <c r="DW40">
        <v>49.342228005300001</v>
      </c>
      <c r="DX40">
        <v>46.335516259999999</v>
      </c>
      <c r="DY40">
        <v>1203892337.6089699</v>
      </c>
      <c r="DZ40">
        <v>2161816116.8470001</v>
      </c>
      <c r="EA40">
        <f t="shared" si="0"/>
        <v>1.6823029946501196</v>
      </c>
      <c r="EB40">
        <f t="shared" si="1"/>
        <v>3.0208928270759214</v>
      </c>
      <c r="EC40">
        <f t="shared" si="2"/>
        <v>-1.3385898324258019</v>
      </c>
      <c r="ED40">
        <v>30790628230.792801</v>
      </c>
      <c r="EE40">
        <f t="shared" si="3"/>
        <v>43.026410636268928</v>
      </c>
      <c r="EF40">
        <v>4186909223.96562</v>
      </c>
      <c r="EG40">
        <v>12586132630.1248</v>
      </c>
      <c r="EH40">
        <f t="shared" si="4"/>
        <v>4.1279818514641136</v>
      </c>
    </row>
    <row r="41" spans="1:138" x14ac:dyDescent="0.35">
      <c r="A41" t="s">
        <v>146</v>
      </c>
      <c r="B41" s="7">
        <v>1980</v>
      </c>
      <c r="C41">
        <f>MacroData!D41</f>
        <v>1057.671899281188</v>
      </c>
      <c r="D41">
        <f>MacroData!E41</f>
        <v>98.846000000000004</v>
      </c>
      <c r="E41" t="str">
        <f>MacroData!F41</f>
        <v>NA</v>
      </c>
      <c r="F41" t="str">
        <f>MacroData!G41</f>
        <v>NA</v>
      </c>
      <c r="G41" t="str">
        <f>MacroData!H41</f>
        <v>NA</v>
      </c>
      <c r="H41">
        <f>MacroData!I41</f>
        <v>76864014540.466995</v>
      </c>
      <c r="I41">
        <f>MacroData!J41</f>
        <v>156534973343.69199</v>
      </c>
      <c r="J41">
        <f>MacroData!K41</f>
        <v>10.786</v>
      </c>
      <c r="K41">
        <f>MacroData!L41</f>
        <v>9.3070000000000004</v>
      </c>
      <c r="L41">
        <f>MacroData!M41</f>
        <v>92.710060119628906</v>
      </c>
      <c r="M41">
        <f>MacroData!N41</f>
        <v>40.432037353515625</v>
      </c>
      <c r="N41">
        <f>MacroData!O41</f>
        <v>7549432</v>
      </c>
      <c r="O41">
        <f>MacroData!P41</f>
        <v>-1967467310.6869631</v>
      </c>
      <c r="P41">
        <f>MacroData!Q41</f>
        <v>-6998366210.0720215</v>
      </c>
      <c r="Q41">
        <f>MacroData!R41</f>
        <v>40828665960.593002</v>
      </c>
      <c r="R41">
        <f>MacroData!S41</f>
        <v>163533339553.76401</v>
      </c>
      <c r="S41">
        <f>MacroData!T41</f>
        <v>33096603608.035786</v>
      </c>
      <c r="T41">
        <f>MacroData!U41</f>
        <v>88937854723.740997</v>
      </c>
      <c r="U41">
        <f>MacroData!V41</f>
        <v>1.853</v>
      </c>
      <c r="V41">
        <f>MacroData!W41</f>
        <v>86.06</v>
      </c>
      <c r="W41">
        <f>MacroData!X41</f>
        <v>67.930000000000007</v>
      </c>
      <c r="X41">
        <f>MacroData!Y41</f>
        <v>101400677867.01401</v>
      </c>
      <c r="Y41">
        <f>MacroData!Z41</f>
        <v>43110210000</v>
      </c>
      <c r="Z41">
        <f>MacroData!AA41</f>
        <v>35945052706.964996</v>
      </c>
      <c r="AA41">
        <f>MacroData!AB41</f>
        <v>6733699621.96</v>
      </c>
      <c r="AB41">
        <f>MacroData!AC41</f>
        <v>12757220435.305</v>
      </c>
      <c r="AC41">
        <f>MacroData!AD41</f>
        <v>33646636609.727901</v>
      </c>
      <c r="AD41" t="str">
        <f>MacroData!AE41</f>
        <v>NA</v>
      </c>
      <c r="AE41">
        <f>MacroData!AF41</f>
        <v>-2.1907333980635499</v>
      </c>
      <c r="AF41">
        <f>MacroData!AG41</f>
        <v>46.494940725273899</v>
      </c>
      <c r="AG41">
        <f>MacroData!AH41</f>
        <v>0</v>
      </c>
      <c r="AH41">
        <f>MacroData!AI41</f>
        <v>0</v>
      </c>
      <c r="AI41">
        <f>MacroData!AJ41</f>
        <v>0</v>
      </c>
      <c r="AJ41">
        <f>MacroData!AK41</f>
        <v>0</v>
      </c>
      <c r="AK41">
        <f>MacroData!AL41</f>
        <v>1</v>
      </c>
      <c r="AL41" t="str">
        <f>MacroData!AM41</f>
        <v>NA</v>
      </c>
      <c r="AM41">
        <f>MacroData!AN41</f>
        <v>5.4951190380823034</v>
      </c>
      <c r="AN41" s="31">
        <f>GDP!C42+GDP!J42</f>
        <v>0</v>
      </c>
      <c r="AO41">
        <f>GDP!D42+GDP!K42</f>
        <v>0</v>
      </c>
      <c r="AP41">
        <f>GDP!E42+GDP!L42</f>
        <v>0</v>
      </c>
      <c r="AQ41">
        <f>GDP!F42+GDP!M42</f>
        <v>0</v>
      </c>
      <c r="AR41">
        <f>GDP!G42+GDP!N42</f>
        <v>0</v>
      </c>
      <c r="AS41">
        <f>GDP!H42+GDP!O42</f>
        <v>0</v>
      </c>
      <c r="AT41" s="7">
        <f>GDP!I42+GDP!P42</f>
        <v>0</v>
      </c>
      <c r="AU41">
        <f>GDP!AE42</f>
        <v>0</v>
      </c>
      <c r="AV41">
        <f>GDP!AF42</f>
        <v>0</v>
      </c>
      <c r="AW41">
        <f>GDP!AG42</f>
        <v>0</v>
      </c>
      <c r="AX41">
        <f>GDP!AH42</f>
        <v>0</v>
      </c>
      <c r="AY41">
        <f>GDP!AI42</f>
        <v>0</v>
      </c>
      <c r="AZ41">
        <f>GDP!AJ42</f>
        <v>0</v>
      </c>
      <c r="BA41" s="7">
        <f>GDP!AK42</f>
        <v>0</v>
      </c>
      <c r="BB41">
        <f>GDP!AS42</f>
        <v>0.12186</v>
      </c>
      <c r="BC41">
        <f>GDP!AT42</f>
        <v>0</v>
      </c>
      <c r="BD41">
        <f>GDP!AU42</f>
        <v>0</v>
      </c>
      <c r="BE41">
        <f>GDP!AV42</f>
        <v>0</v>
      </c>
      <c r="BF41">
        <f>GDP!AW42</f>
        <v>0</v>
      </c>
      <c r="BG41">
        <f>GDP!AX42</f>
        <v>0</v>
      </c>
      <c r="BH41" s="7">
        <f>GDP!AY42</f>
        <v>0</v>
      </c>
      <c r="BI41">
        <f>GDP!AZ42</f>
        <v>0</v>
      </c>
      <c r="BJ41">
        <f>GDP!BA42</f>
        <v>0</v>
      </c>
      <c r="BK41">
        <f>GDP!BB42</f>
        <v>0</v>
      </c>
      <c r="BL41">
        <f>GDP!BC42</f>
        <v>0</v>
      </c>
      <c r="BM41">
        <f>GDP!BD42</f>
        <v>0</v>
      </c>
      <c r="BN41">
        <f>GDP!BE42</f>
        <v>0</v>
      </c>
      <c r="BO41" s="7">
        <f>GDP!BF42</f>
        <v>0</v>
      </c>
      <c r="BP41">
        <f>GDP!BG42+GDP!BN42+GDP!BU42</f>
        <v>0</v>
      </c>
      <c r="BQ41">
        <f>GDP!BH42+GDP!BO42+GDP!BV42</f>
        <v>0</v>
      </c>
      <c r="BR41">
        <f>GDP!BI42+GDP!BP42+GDP!BW42</f>
        <v>0</v>
      </c>
      <c r="BS41">
        <f>GDP!BJ42+GDP!BQ42+GDP!BX42</f>
        <v>0</v>
      </c>
      <c r="BT41">
        <f>GDP!BK42+GDP!BR42+GDP!BY42</f>
        <v>0</v>
      </c>
      <c r="BU41">
        <f>GDP!BL42+GDP!BS42+GDP!BZ42</f>
        <v>0</v>
      </c>
      <c r="BV41" s="7">
        <f>GDP!BM42+GDP!BT42+GDP!CA42</f>
        <v>0</v>
      </c>
      <c r="BW41">
        <f>GDP!CB42</f>
        <v>0.72101999999999999</v>
      </c>
      <c r="BX41">
        <f>GDP!CC42</f>
        <v>0</v>
      </c>
      <c r="BY41">
        <f>GDP!CD42</f>
        <v>0</v>
      </c>
      <c r="BZ41">
        <f>GDP!CE42</f>
        <v>0</v>
      </c>
      <c r="CA41">
        <f>GDP!CF42</f>
        <v>0</v>
      </c>
      <c r="CB41">
        <f>GDP!CG42</f>
        <v>0</v>
      </c>
      <c r="CC41" s="7">
        <f>GDP!CH42</f>
        <v>0</v>
      </c>
      <c r="CD41">
        <f>GDP!CI42</f>
        <v>0</v>
      </c>
      <c r="CE41">
        <f>GDP!CJ42</f>
        <v>0</v>
      </c>
      <c r="CF41">
        <f>GDP!CK42</f>
        <v>0</v>
      </c>
      <c r="CG41">
        <f>GDP!CL42</f>
        <v>0</v>
      </c>
      <c r="CH41">
        <f>GDP!CM42</f>
        <v>0</v>
      </c>
      <c r="CI41">
        <f>GDP!CN42</f>
        <v>0</v>
      </c>
      <c r="CJ41" s="7">
        <f>GDP!CO42</f>
        <v>0</v>
      </c>
      <c r="CK41">
        <f>GDP!CP42</f>
        <v>0</v>
      </c>
      <c r="CL41">
        <f>GDP!CQ42</f>
        <v>0</v>
      </c>
      <c r="CM41">
        <f>GDP!CR42</f>
        <v>0</v>
      </c>
      <c r="CN41">
        <f>GDP!CS42</f>
        <v>0</v>
      </c>
      <c r="CO41">
        <f>GDP!CT42</f>
        <v>0</v>
      </c>
      <c r="CP41">
        <f>GDP!CU42</f>
        <v>0</v>
      </c>
      <c r="CQ41">
        <f>GDP!CV42</f>
        <v>0</v>
      </c>
      <c r="CR41">
        <f>GDP!CW42</f>
        <v>0.12186</v>
      </c>
      <c r="CS41">
        <f>GDP!CX42</f>
        <v>0</v>
      </c>
      <c r="CT41">
        <f>GDP!CY42</f>
        <v>0</v>
      </c>
      <c r="CU41">
        <f>GDP!CZ42</f>
        <v>0</v>
      </c>
      <c r="CV41">
        <f>GDP!DA42</f>
        <v>0</v>
      </c>
      <c r="CW41">
        <f>GDP!DB42</f>
        <v>0</v>
      </c>
      <c r="CX41" s="7">
        <f>GDP!DC42</f>
        <v>0</v>
      </c>
      <c r="CY41">
        <f>GDP!DD42</f>
        <v>0.72101999999999999</v>
      </c>
      <c r="CZ41">
        <f>GDP!DE42</f>
        <v>0</v>
      </c>
      <c r="DA41">
        <f>GDP!DF42</f>
        <v>0</v>
      </c>
      <c r="DB41">
        <f>GDP!DG42</f>
        <v>0</v>
      </c>
      <c r="DC41">
        <f>GDP!DH42</f>
        <v>0</v>
      </c>
      <c r="DD41">
        <f>GDP!DI42</f>
        <v>0</v>
      </c>
      <c r="DE41" s="7">
        <f>GDP!DJ42</f>
        <v>0</v>
      </c>
      <c r="DF41">
        <f>GDP!DU42</f>
        <v>0.12186</v>
      </c>
      <c r="DG41" s="7">
        <f>GDP!DV42</f>
        <v>0.72101999999999999</v>
      </c>
      <c r="DH41">
        <f>GDP!DW42</f>
        <v>1</v>
      </c>
      <c r="DI41">
        <f>GDP!EA42</f>
        <v>0</v>
      </c>
      <c r="DJ41">
        <f>GDP!EB42</f>
        <v>0</v>
      </c>
      <c r="DK41">
        <f>GDP!EC42</f>
        <v>0</v>
      </c>
      <c r="DL41">
        <f>GDP!ED42</f>
        <v>1</v>
      </c>
      <c r="DM41">
        <f>GDP!EE42</f>
        <v>0</v>
      </c>
      <c r="DN41">
        <f>GDP!DY42</f>
        <v>1</v>
      </c>
      <c r="DO41">
        <f>GDP!DZ42</f>
        <v>0</v>
      </c>
      <c r="DP41" s="84">
        <v>33.974658823334899</v>
      </c>
      <c r="DQ41" t="s">
        <v>145</v>
      </c>
      <c r="DR41">
        <v>35.396981169248001</v>
      </c>
      <c r="DS41" t="s">
        <v>145</v>
      </c>
      <c r="DT41">
        <v>1.3863554269</v>
      </c>
      <c r="DU41">
        <v>2.2223481091999986</v>
      </c>
      <c r="DV41">
        <v>0.83599268229999857</v>
      </c>
      <c r="DW41">
        <v>49.498610691300001</v>
      </c>
      <c r="DX41">
        <v>47.276262582100003</v>
      </c>
      <c r="DY41">
        <v>1592295839.4268501</v>
      </c>
      <c r="DZ41">
        <v>2445348098.0555501</v>
      </c>
      <c r="EA41">
        <f t="shared" si="0"/>
        <v>2.071575169403292</v>
      </c>
      <c r="EB41">
        <f t="shared" si="1"/>
        <v>3.1813952376480867</v>
      </c>
      <c r="EC41">
        <f t="shared" si="2"/>
        <v>-1.1098200682447947</v>
      </c>
      <c r="ED41">
        <v>33158554202.0616</v>
      </c>
      <c r="EE41">
        <f t="shared" si="3"/>
        <v>43.139243247052164</v>
      </c>
      <c r="EF41">
        <v>4219594497.4887199</v>
      </c>
      <c r="EG41">
        <v>13527904757.9307</v>
      </c>
      <c r="EH41">
        <f t="shared" si="4"/>
        <v>4.084396885588446</v>
      </c>
    </row>
    <row r="42" spans="1:138" x14ac:dyDescent="0.35">
      <c r="A42" t="s">
        <v>146</v>
      </c>
      <c r="B42" s="7">
        <v>1981</v>
      </c>
      <c r="C42">
        <f>MacroData!D42</f>
        <v>1127.0835356851378</v>
      </c>
      <c r="D42">
        <f>MacroData!E42</f>
        <v>97.77</v>
      </c>
      <c r="E42" t="str">
        <f>MacroData!F42</f>
        <v>NA</v>
      </c>
      <c r="F42" t="str">
        <f>MacroData!G42</f>
        <v>NA</v>
      </c>
      <c r="G42" t="str">
        <f>MacroData!H42</f>
        <v>NA</v>
      </c>
      <c r="H42">
        <f>MacroData!I42</f>
        <v>81908354882.171005</v>
      </c>
      <c r="I42">
        <f>MacroData!J42</f>
        <v>156309101975.379</v>
      </c>
      <c r="J42">
        <f>MacroData!K42</f>
        <v>11.911</v>
      </c>
      <c r="K42">
        <f>MacroData!L42</f>
        <v>10.587999999999999</v>
      </c>
      <c r="L42">
        <f>MacroData!M42</f>
        <v>94.595024108886719</v>
      </c>
      <c r="M42">
        <f>MacroData!N42</f>
        <v>40.188369750976563</v>
      </c>
      <c r="N42">
        <f>MacroData!O42</f>
        <v>7568710</v>
      </c>
      <c r="O42">
        <f>MacroData!P42</f>
        <v>-1307489872.8039427</v>
      </c>
      <c r="P42">
        <f>MacroData!Q42</f>
        <v>-8897423385.9989929</v>
      </c>
      <c r="Q42">
        <f>MacroData!R42</f>
        <v>40805848104.195999</v>
      </c>
      <c r="R42">
        <f>MacroData!S42</f>
        <v>165206525361.37799</v>
      </c>
      <c r="S42">
        <f>MacroData!T42</f>
        <v>33230812846.458088</v>
      </c>
      <c r="T42">
        <f>MacroData!U42</f>
        <v>90072163152.205002</v>
      </c>
      <c r="U42">
        <f>MacroData!V42</f>
        <v>2.5259999999999998</v>
      </c>
      <c r="V42">
        <f>MacroData!W42</f>
        <v>84.54</v>
      </c>
      <c r="W42">
        <f>MacroData!X42</f>
        <v>67.516000000000005</v>
      </c>
      <c r="X42">
        <f>MacroData!Y42</f>
        <v>102693936436.10899</v>
      </c>
      <c r="Y42">
        <f>MacroData!Z42</f>
        <v>47013760000</v>
      </c>
      <c r="Z42">
        <f>MacroData!AA42</f>
        <v>39472200190.066002</v>
      </c>
      <c r="AA42">
        <f>MacroData!AB42</f>
        <v>7404982424.8540001</v>
      </c>
      <c r="AB42">
        <f>MacroData!AC42</f>
        <v>13962042918.329</v>
      </c>
      <c r="AC42">
        <f>MacroData!AD42</f>
        <v>34282597817.981998</v>
      </c>
      <c r="AD42" t="str">
        <f>MacroData!AE42</f>
        <v>NA</v>
      </c>
      <c r="AE42">
        <f>MacroData!AF42</f>
        <v>-2.20317434718927</v>
      </c>
      <c r="AF42">
        <f>MacroData!AG42</f>
        <v>49.659787271680599</v>
      </c>
      <c r="AG42">
        <f>MacroData!AH42</f>
        <v>0</v>
      </c>
      <c r="AH42">
        <f>MacroData!AI42</f>
        <v>0</v>
      </c>
      <c r="AI42">
        <f>MacroData!AJ42</f>
        <v>0</v>
      </c>
      <c r="AJ42">
        <f>MacroData!AK42</f>
        <v>0</v>
      </c>
      <c r="AK42">
        <f>MacroData!AL42</f>
        <v>1</v>
      </c>
      <c r="AL42" t="str">
        <f>MacroData!AM42</f>
        <v>NA</v>
      </c>
      <c r="AM42">
        <f>MacroData!AN42</f>
        <v>5.4951190380823034</v>
      </c>
      <c r="AN42" s="31">
        <f>GDP!C43+GDP!J43</f>
        <v>0</v>
      </c>
      <c r="AO42">
        <f>GDP!D43+GDP!K43</f>
        <v>0</v>
      </c>
      <c r="AP42">
        <f>GDP!E43+GDP!L43</f>
        <v>0</v>
      </c>
      <c r="AQ42">
        <f>GDP!F43+GDP!M43</f>
        <v>0</v>
      </c>
      <c r="AR42">
        <f>GDP!G43+GDP!N43</f>
        <v>0</v>
      </c>
      <c r="AS42">
        <f>GDP!H43+GDP!O43</f>
        <v>0</v>
      </c>
      <c r="AT42" s="7">
        <f>GDP!I43+GDP!P43</f>
        <v>0</v>
      </c>
      <c r="AU42">
        <f>GDP!AE43</f>
        <v>0</v>
      </c>
      <c r="AV42">
        <f>GDP!AF43</f>
        <v>0</v>
      </c>
      <c r="AW42">
        <f>GDP!AG43</f>
        <v>0</v>
      </c>
      <c r="AX42">
        <f>GDP!AH43</f>
        <v>0</v>
      </c>
      <c r="AY42">
        <f>GDP!AI43</f>
        <v>0</v>
      </c>
      <c r="AZ42">
        <f>GDP!AJ43</f>
        <v>0</v>
      </c>
      <c r="BA42" s="7">
        <f>GDP!AK43</f>
        <v>0</v>
      </c>
      <c r="BB42">
        <f>GDP!AS43</f>
        <v>0.52946000000000004</v>
      </c>
      <c r="BC42">
        <f>GDP!AT43</f>
        <v>0</v>
      </c>
      <c r="BD42">
        <f>GDP!AU43</f>
        <v>0</v>
      </c>
      <c r="BE42">
        <f>GDP!AV43</f>
        <v>0</v>
      </c>
      <c r="BF42">
        <f>GDP!AW43</f>
        <v>0</v>
      </c>
      <c r="BG42">
        <f>GDP!AX43</f>
        <v>0</v>
      </c>
      <c r="BH42" s="7">
        <f>GDP!AY43</f>
        <v>0</v>
      </c>
      <c r="BI42">
        <f>GDP!AZ43</f>
        <v>0</v>
      </c>
      <c r="BJ42">
        <f>GDP!BA43</f>
        <v>0</v>
      </c>
      <c r="BK42">
        <f>GDP!BB43</f>
        <v>0</v>
      </c>
      <c r="BL42">
        <f>GDP!BC43</f>
        <v>0</v>
      </c>
      <c r="BM42">
        <f>GDP!BD43</f>
        <v>0</v>
      </c>
      <c r="BN42">
        <f>GDP!BE43</f>
        <v>0</v>
      </c>
      <c r="BO42" s="7">
        <f>GDP!BF43</f>
        <v>0</v>
      </c>
      <c r="BP42">
        <f>GDP!BG43+GDP!BN43+GDP!BU43</f>
        <v>0</v>
      </c>
      <c r="BQ42">
        <f>GDP!BH43+GDP!BO43+GDP!BV43</f>
        <v>0</v>
      </c>
      <c r="BR42">
        <f>GDP!BI43+GDP!BP43+GDP!BW43</f>
        <v>0</v>
      </c>
      <c r="BS42">
        <f>GDP!BJ43+GDP!BQ43+GDP!BX43</f>
        <v>0</v>
      </c>
      <c r="BT42">
        <f>GDP!BK43+GDP!BR43+GDP!BY43</f>
        <v>0</v>
      </c>
      <c r="BU42">
        <f>GDP!BL43+GDP!BS43+GDP!BZ43</f>
        <v>0</v>
      </c>
      <c r="BV42" s="7">
        <f>GDP!BM43+GDP!BT43+GDP!CA43</f>
        <v>0</v>
      </c>
      <c r="BW42">
        <f>GDP!CB43</f>
        <v>1.1251100000000001</v>
      </c>
      <c r="BX42">
        <f>GDP!CC43</f>
        <v>0</v>
      </c>
      <c r="BY42">
        <f>GDP!CD43</f>
        <v>0</v>
      </c>
      <c r="BZ42">
        <f>GDP!CE43</f>
        <v>0</v>
      </c>
      <c r="CA42">
        <f>GDP!CF43</f>
        <v>0</v>
      </c>
      <c r="CB42">
        <f>GDP!CG43</f>
        <v>0</v>
      </c>
      <c r="CC42" s="7">
        <f>GDP!CH43</f>
        <v>0</v>
      </c>
      <c r="CD42">
        <f>GDP!CI43</f>
        <v>0</v>
      </c>
      <c r="CE42">
        <f>GDP!CJ43</f>
        <v>0</v>
      </c>
      <c r="CF42">
        <f>GDP!CK43</f>
        <v>0</v>
      </c>
      <c r="CG42">
        <f>GDP!CL43</f>
        <v>0</v>
      </c>
      <c r="CH42">
        <f>GDP!CM43</f>
        <v>0</v>
      </c>
      <c r="CI42">
        <f>GDP!CN43</f>
        <v>0</v>
      </c>
      <c r="CJ42" s="7">
        <f>GDP!CO43</f>
        <v>0</v>
      </c>
      <c r="CK42">
        <f>GDP!CP43</f>
        <v>0</v>
      </c>
      <c r="CL42">
        <f>GDP!CQ43</f>
        <v>0</v>
      </c>
      <c r="CM42">
        <f>GDP!CR43</f>
        <v>0</v>
      </c>
      <c r="CN42">
        <f>GDP!CS43</f>
        <v>0</v>
      </c>
      <c r="CO42">
        <f>GDP!CT43</f>
        <v>0</v>
      </c>
      <c r="CP42">
        <f>GDP!CU43</f>
        <v>0</v>
      </c>
      <c r="CQ42">
        <f>GDP!CV43</f>
        <v>0</v>
      </c>
      <c r="CR42">
        <f>GDP!CW43</f>
        <v>0.52946000000000004</v>
      </c>
      <c r="CS42">
        <f>GDP!CX43</f>
        <v>0</v>
      </c>
      <c r="CT42">
        <f>GDP!CY43</f>
        <v>0</v>
      </c>
      <c r="CU42">
        <f>GDP!CZ43</f>
        <v>0</v>
      </c>
      <c r="CV42">
        <f>GDP!DA43</f>
        <v>0</v>
      </c>
      <c r="CW42">
        <f>GDP!DB43</f>
        <v>0</v>
      </c>
      <c r="CX42" s="7">
        <f>GDP!DC43</f>
        <v>0</v>
      </c>
      <c r="CY42">
        <f>GDP!DD43</f>
        <v>1.1251100000000001</v>
      </c>
      <c r="CZ42">
        <f>GDP!DE43</f>
        <v>0</v>
      </c>
      <c r="DA42">
        <f>GDP!DF43</f>
        <v>0</v>
      </c>
      <c r="DB42">
        <f>GDP!DG43</f>
        <v>0</v>
      </c>
      <c r="DC42">
        <f>GDP!DH43</f>
        <v>0</v>
      </c>
      <c r="DD42">
        <f>GDP!DI43</f>
        <v>0</v>
      </c>
      <c r="DE42" s="7">
        <f>GDP!DJ43</f>
        <v>0</v>
      </c>
      <c r="DF42">
        <f>GDP!DU43</f>
        <v>0.52946000000000004</v>
      </c>
      <c r="DG42" s="7">
        <f>GDP!DV43</f>
        <v>1.1251100000000001</v>
      </c>
      <c r="DH42">
        <f>GDP!DW43</f>
        <v>1</v>
      </c>
      <c r="DI42">
        <f>GDP!EA43</f>
        <v>0</v>
      </c>
      <c r="DJ42">
        <f>GDP!EB43</f>
        <v>0</v>
      </c>
      <c r="DK42">
        <f>GDP!EC43</f>
        <v>0</v>
      </c>
      <c r="DL42">
        <f>GDP!ED43</f>
        <v>1</v>
      </c>
      <c r="DM42">
        <f>GDP!EE43</f>
        <v>0</v>
      </c>
      <c r="DN42">
        <f>GDP!DY43</f>
        <v>1</v>
      </c>
      <c r="DO42">
        <f>GDP!DZ43</f>
        <v>0</v>
      </c>
      <c r="DP42" s="84">
        <v>36.080864172071799</v>
      </c>
      <c r="DQ42" t="s">
        <v>145</v>
      </c>
      <c r="DR42">
        <v>37.269237907068998</v>
      </c>
      <c r="DS42" t="s">
        <v>145</v>
      </c>
      <c r="DT42">
        <v>1.5111229984000001</v>
      </c>
      <c r="DU42">
        <v>2.1828667728000042</v>
      </c>
      <c r="DV42">
        <v>0.6717437744000041</v>
      </c>
      <c r="DW42">
        <v>50.904745743100001</v>
      </c>
      <c r="DX42">
        <v>48.721878970299997</v>
      </c>
      <c r="DY42">
        <v>1909662006.3411601</v>
      </c>
      <c r="DZ42">
        <v>2702675231.6560998</v>
      </c>
      <c r="EA42">
        <f t="shared" si="0"/>
        <v>2.3314618015320878</v>
      </c>
      <c r="EB42">
        <f t="shared" si="1"/>
        <v>3.2996331516412756</v>
      </c>
      <c r="EC42">
        <f t="shared" si="2"/>
        <v>-0.96817135010918776</v>
      </c>
      <c r="ED42">
        <v>36291239871.185699</v>
      </c>
      <c r="EE42">
        <f t="shared" si="3"/>
        <v>44.307128281836874</v>
      </c>
      <c r="EF42">
        <v>4376502063.0453596</v>
      </c>
      <c r="EG42">
        <v>14769688640.532</v>
      </c>
      <c r="EH42">
        <f t="shared" si="4"/>
        <v>4.2690730917833903</v>
      </c>
    </row>
    <row r="43" spans="1:138" x14ac:dyDescent="0.35">
      <c r="A43" t="s">
        <v>146</v>
      </c>
      <c r="B43" s="7">
        <v>1982</v>
      </c>
      <c r="C43">
        <f>MacroData!D43</f>
        <v>1211.3246087901484</v>
      </c>
      <c r="D43">
        <f>MacroData!E43</f>
        <v>98.052999999999997</v>
      </c>
      <c r="E43" t="str">
        <f>MacroData!F43</f>
        <v>NA</v>
      </c>
      <c r="F43" t="str">
        <f>MacroData!G43</f>
        <v>NA</v>
      </c>
      <c r="G43" t="str">
        <f>MacroData!H43</f>
        <v>NA</v>
      </c>
      <c r="H43">
        <f>MacroData!I43</f>
        <v>88030392418.054001</v>
      </c>
      <c r="I43">
        <f>MacroData!J43</f>
        <v>159452875626.85101</v>
      </c>
      <c r="J43">
        <f>MacroData!K43</f>
        <v>9.1920000000000002</v>
      </c>
      <c r="K43">
        <f>MacroData!L43</f>
        <v>9.9060000000000006</v>
      </c>
      <c r="L43">
        <f>MacroData!M43</f>
        <v>97.050544738769531</v>
      </c>
      <c r="M43">
        <f>MacroData!N43</f>
        <v>36.977157592773438</v>
      </c>
      <c r="N43">
        <f>MacroData!O43</f>
        <v>7574139</v>
      </c>
      <c r="O43">
        <f>MacroData!P43</f>
        <v>594163805.70166779</v>
      </c>
      <c r="P43">
        <f>MacroData!Q43</f>
        <v>-4807880642.4029846</v>
      </c>
      <c r="Q43">
        <f>MacroData!R43</f>
        <v>37408833151.264</v>
      </c>
      <c r="R43">
        <f>MacroData!S43</f>
        <v>164260756269.254</v>
      </c>
      <c r="S43">
        <f>MacroData!T43</f>
        <v>30360212187.004715</v>
      </c>
      <c r="T43">
        <f>MacroData!U43</f>
        <v>91804338510.018997</v>
      </c>
      <c r="U43">
        <f>MacroData!V43</f>
        <v>3.47</v>
      </c>
      <c r="V43">
        <f>MacroData!W43</f>
        <v>77.100000000000009</v>
      </c>
      <c r="W43">
        <f>MacroData!X43</f>
        <v>69.759</v>
      </c>
      <c r="X43">
        <f>MacroData!Y43</f>
        <v>104668840858.52499</v>
      </c>
      <c r="Y43">
        <f>MacroData!Z43</f>
        <v>50854460000</v>
      </c>
      <c r="Z43">
        <f>MacroData!AA43</f>
        <v>41499894314.527</v>
      </c>
      <c r="AA43">
        <f>MacroData!AB43</f>
        <v>7991862698.7749996</v>
      </c>
      <c r="AB43">
        <f>MacroData!AC43</f>
        <v>15302161207.629</v>
      </c>
      <c r="AC43">
        <f>MacroData!AD43</f>
        <v>35394864599.404503</v>
      </c>
      <c r="AD43" t="str">
        <f>MacroData!AE43</f>
        <v>NA</v>
      </c>
      <c r="AE43">
        <f>MacroData!AF43</f>
        <v>-3.8265532629863901</v>
      </c>
      <c r="AF43">
        <f>MacroData!AG43</f>
        <v>52.361485542915901</v>
      </c>
      <c r="AG43">
        <f>MacroData!AH43</f>
        <v>0</v>
      </c>
      <c r="AH43">
        <f>MacroData!AI43</f>
        <v>0</v>
      </c>
      <c r="AI43">
        <f>MacroData!AJ43</f>
        <v>0</v>
      </c>
      <c r="AJ43">
        <f>MacroData!AK43</f>
        <v>0</v>
      </c>
      <c r="AK43">
        <f>MacroData!AL43</f>
        <v>0</v>
      </c>
      <c r="AL43" t="str">
        <f>MacroData!AM43</f>
        <v>NA</v>
      </c>
      <c r="AM43">
        <f>MacroData!AN43</f>
        <v>5.4951190380823034</v>
      </c>
      <c r="AN43" s="31">
        <f>GDP!C44+GDP!J44</f>
        <v>0</v>
      </c>
      <c r="AO43">
        <f>GDP!D44+GDP!K44</f>
        <v>0</v>
      </c>
      <c r="AP43">
        <f>GDP!E44+GDP!L44</f>
        <v>0</v>
      </c>
      <c r="AQ43">
        <f>GDP!F44+GDP!M44</f>
        <v>0</v>
      </c>
      <c r="AR43">
        <f>GDP!G44+GDP!N44</f>
        <v>0</v>
      </c>
      <c r="AS43">
        <f>GDP!H44+GDP!O44</f>
        <v>0</v>
      </c>
      <c r="AT43" s="7">
        <f>GDP!I44+GDP!P44</f>
        <v>0</v>
      </c>
      <c r="AU43">
        <f>GDP!AE44</f>
        <v>0</v>
      </c>
      <c r="AV43">
        <f>GDP!AF44</f>
        <v>0</v>
      </c>
      <c r="AW43">
        <f>GDP!AG44</f>
        <v>0</v>
      </c>
      <c r="AX43">
        <f>GDP!AH44</f>
        <v>0</v>
      </c>
      <c r="AY43">
        <f>GDP!AI44</f>
        <v>0</v>
      </c>
      <c r="AZ43">
        <f>GDP!AJ44</f>
        <v>0</v>
      </c>
      <c r="BA43" s="7">
        <f>GDP!AK44</f>
        <v>0</v>
      </c>
      <c r="BB43">
        <f>GDP!AS44</f>
        <v>0</v>
      </c>
      <c r="BC43">
        <f>GDP!AT44</f>
        <v>0</v>
      </c>
      <c r="BD43">
        <f>GDP!AU44</f>
        <v>0</v>
      </c>
      <c r="BE43">
        <f>GDP!AV44</f>
        <v>0</v>
      </c>
      <c r="BF43">
        <f>GDP!AW44</f>
        <v>0</v>
      </c>
      <c r="BG43">
        <f>GDP!AX44</f>
        <v>0</v>
      </c>
      <c r="BH43" s="7">
        <f>GDP!AY44</f>
        <v>0</v>
      </c>
      <c r="BI43">
        <f>GDP!AZ44</f>
        <v>0</v>
      </c>
      <c r="BJ43">
        <f>GDP!BA44</f>
        <v>0</v>
      </c>
      <c r="BK43">
        <f>GDP!BB44</f>
        <v>0</v>
      </c>
      <c r="BL43">
        <f>GDP!BC44</f>
        <v>0</v>
      </c>
      <c r="BM43">
        <f>GDP!BD44</f>
        <v>0</v>
      </c>
      <c r="BN43">
        <f>GDP!BE44</f>
        <v>0</v>
      </c>
      <c r="BO43" s="7">
        <f>GDP!BF44</f>
        <v>0</v>
      </c>
      <c r="BP43">
        <f>GDP!BG44+GDP!BN44+GDP!BU44</f>
        <v>0</v>
      </c>
      <c r="BQ43">
        <f>GDP!BH44+GDP!BO44+GDP!BV44</f>
        <v>0</v>
      </c>
      <c r="BR43">
        <f>GDP!BI44+GDP!BP44+GDP!BW44</f>
        <v>0</v>
      </c>
      <c r="BS43">
        <f>GDP!BJ44+GDP!BQ44+GDP!BX44</f>
        <v>0</v>
      </c>
      <c r="BT43">
        <f>GDP!BK44+GDP!BR44+GDP!BY44</f>
        <v>0</v>
      </c>
      <c r="BU43">
        <f>GDP!BL44+GDP!BS44+GDP!BZ44</f>
        <v>0</v>
      </c>
      <c r="BV43" s="7">
        <f>GDP!BM44+GDP!BT44+GDP!CA44</f>
        <v>0</v>
      </c>
      <c r="BW43">
        <f>GDP!CB44</f>
        <v>0</v>
      </c>
      <c r="BX43">
        <f>GDP!CC44</f>
        <v>0</v>
      </c>
      <c r="BY43">
        <f>GDP!CD44</f>
        <v>0</v>
      </c>
      <c r="BZ43">
        <f>GDP!CE44</f>
        <v>0</v>
      </c>
      <c r="CA43">
        <f>GDP!CF44</f>
        <v>0</v>
      </c>
      <c r="CB43">
        <f>GDP!CG44</f>
        <v>0</v>
      </c>
      <c r="CC43" s="7">
        <f>GDP!CH44</f>
        <v>0</v>
      </c>
      <c r="CD43">
        <f>GDP!CI44</f>
        <v>0</v>
      </c>
      <c r="CE43">
        <f>GDP!CJ44</f>
        <v>0</v>
      </c>
      <c r="CF43">
        <f>GDP!CK44</f>
        <v>0</v>
      </c>
      <c r="CG43">
        <f>GDP!CL44</f>
        <v>0</v>
      </c>
      <c r="CH43">
        <f>GDP!CM44</f>
        <v>0</v>
      </c>
      <c r="CI43">
        <f>GDP!CN44</f>
        <v>0</v>
      </c>
      <c r="CJ43" s="7">
        <f>GDP!CO44</f>
        <v>0</v>
      </c>
      <c r="CK43">
        <f>GDP!CP44</f>
        <v>0</v>
      </c>
      <c r="CL43">
        <f>GDP!CQ44</f>
        <v>0</v>
      </c>
      <c r="CM43">
        <f>GDP!CR44</f>
        <v>0</v>
      </c>
      <c r="CN43">
        <f>GDP!CS44</f>
        <v>0</v>
      </c>
      <c r="CO43">
        <f>GDP!CT44</f>
        <v>0</v>
      </c>
      <c r="CP43">
        <f>GDP!CU44</f>
        <v>0</v>
      </c>
      <c r="CQ43">
        <f>GDP!CV44</f>
        <v>0</v>
      </c>
      <c r="CR43">
        <f>GDP!CW44</f>
        <v>0</v>
      </c>
      <c r="CS43">
        <f>GDP!CX44</f>
        <v>0</v>
      </c>
      <c r="CT43">
        <f>GDP!CY44</f>
        <v>0</v>
      </c>
      <c r="CU43">
        <f>GDP!CZ44</f>
        <v>0</v>
      </c>
      <c r="CV43">
        <f>GDP!DA44</f>
        <v>0</v>
      </c>
      <c r="CW43">
        <f>GDP!DB44</f>
        <v>0</v>
      </c>
      <c r="CX43" s="7">
        <f>GDP!DC44</f>
        <v>0</v>
      </c>
      <c r="CY43">
        <f>GDP!DD44</f>
        <v>0</v>
      </c>
      <c r="CZ43">
        <f>GDP!DE44</f>
        <v>0</v>
      </c>
      <c r="DA43">
        <f>GDP!DF44</f>
        <v>0</v>
      </c>
      <c r="DB43">
        <f>GDP!DG44</f>
        <v>0</v>
      </c>
      <c r="DC43">
        <f>GDP!DH44</f>
        <v>0</v>
      </c>
      <c r="DD43">
        <f>GDP!DI44</f>
        <v>0</v>
      </c>
      <c r="DE43" s="7">
        <f>GDP!DJ44</f>
        <v>0</v>
      </c>
      <c r="DF43">
        <f>GDP!DU44</f>
        <v>0</v>
      </c>
      <c r="DG43" s="7">
        <f>GDP!DV44</f>
        <v>0</v>
      </c>
      <c r="DH43">
        <f>GDP!DW44</f>
        <v>0</v>
      </c>
      <c r="DI43">
        <f>GDP!EA44</f>
        <v>0</v>
      </c>
      <c r="DJ43">
        <f>GDP!EB44</f>
        <v>0</v>
      </c>
      <c r="DK43">
        <f>GDP!EC44</f>
        <v>0</v>
      </c>
      <c r="DL43">
        <f>GDP!ED44</f>
        <v>0</v>
      </c>
      <c r="DM43">
        <f>GDP!EE44</f>
        <v>0</v>
      </c>
      <c r="DN43">
        <f>GDP!DY44</f>
        <v>0</v>
      </c>
      <c r="DO43">
        <f>GDP!DZ44</f>
        <v>0</v>
      </c>
      <c r="DP43" s="84">
        <v>38.883709943030397</v>
      </c>
      <c r="DQ43" t="s">
        <v>145</v>
      </c>
      <c r="DR43">
        <v>39.493492135722001</v>
      </c>
      <c r="DS43" t="s">
        <v>145</v>
      </c>
      <c r="DT43">
        <v>1.8894753671</v>
      </c>
      <c r="DU43">
        <v>3.6728063583000008</v>
      </c>
      <c r="DV43">
        <v>1.7833309912000008</v>
      </c>
      <c r="DW43">
        <v>51.327938179299998</v>
      </c>
      <c r="DX43">
        <v>47.655131820999998</v>
      </c>
      <c r="DY43">
        <v>1874488173.35899</v>
      </c>
      <c r="DZ43">
        <v>2900119539.1929498</v>
      </c>
      <c r="EA43">
        <f t="shared" si="0"/>
        <v>2.1293647817189036</v>
      </c>
      <c r="EB43">
        <f t="shared" si="1"/>
        <v>3.2944525856710474</v>
      </c>
      <c r="EC43">
        <f t="shared" si="2"/>
        <v>-1.1650878039521437</v>
      </c>
      <c r="ED43">
        <v>39673808633.845299</v>
      </c>
      <c r="EE43">
        <f t="shared" si="3"/>
        <v>45.068308278617494</v>
      </c>
      <c r="EF43">
        <v>4318797627.2203798</v>
      </c>
      <c r="EG43">
        <v>16211122633.7033</v>
      </c>
      <c r="EH43">
        <f t="shared" si="4"/>
        <v>5.0697987756321039</v>
      </c>
    </row>
    <row r="44" spans="1:138" x14ac:dyDescent="0.35">
      <c r="A44" t="s">
        <v>146</v>
      </c>
      <c r="B44" s="7">
        <v>1983</v>
      </c>
      <c r="C44">
        <f>MacroData!D44</f>
        <v>1290.6557193936032</v>
      </c>
      <c r="D44">
        <f>MacroData!E44</f>
        <v>98.659000000000006</v>
      </c>
      <c r="E44" t="str">
        <f>MacroData!F44</f>
        <v>NA</v>
      </c>
      <c r="F44" t="str">
        <f>MacroData!G44</f>
        <v>NA</v>
      </c>
      <c r="G44" t="str">
        <f>MacroData!H44</f>
        <v>NA</v>
      </c>
      <c r="H44">
        <f>MacroData!I44</f>
        <v>93795609063.291</v>
      </c>
      <c r="I44">
        <f>MacroData!J44</f>
        <v>164193549954.37701</v>
      </c>
      <c r="J44">
        <f>MacroData!K44</f>
        <v>5.6219999999999999</v>
      </c>
      <c r="K44">
        <f>MacroData!L44</f>
        <v>8.16</v>
      </c>
      <c r="L44">
        <f>MacroData!M44</f>
        <v>102.8785400390625</v>
      </c>
      <c r="M44">
        <f>MacroData!N44</f>
        <v>36.972606658935547</v>
      </c>
      <c r="N44">
        <f>MacroData!O44</f>
        <v>7561910</v>
      </c>
      <c r="O44">
        <f>MacroData!P44</f>
        <v>449360291.8743639</v>
      </c>
      <c r="P44">
        <f>MacroData!Q44</f>
        <v>-5560443666.1499939</v>
      </c>
      <c r="Q44">
        <f>MacroData!R44</f>
        <v>37248006193.241997</v>
      </c>
      <c r="R44">
        <f>MacroData!S44</f>
        <v>169753993620.52701</v>
      </c>
      <c r="S44">
        <f>MacroData!T44</f>
        <v>30268850065.981049</v>
      </c>
      <c r="T44">
        <f>MacroData!U44</f>
        <v>96793216297.089005</v>
      </c>
      <c r="U44">
        <f>MacroData!V44</f>
        <v>4.1210000000000004</v>
      </c>
      <c r="V44">
        <f>MacroData!W44</f>
        <v>91.76</v>
      </c>
      <c r="W44">
        <f>MacroData!X44</f>
        <v>71.472999999999999</v>
      </c>
      <c r="X44">
        <f>MacroData!Y44</f>
        <v>110356807886.161</v>
      </c>
      <c r="Y44">
        <f>MacroData!Z44</f>
        <v>55657310000</v>
      </c>
      <c r="Z44">
        <f>MacroData!AA44</f>
        <v>43758068411.261002</v>
      </c>
      <c r="AA44">
        <f>MacroData!AB44</f>
        <v>8563960693.757</v>
      </c>
      <c r="AB44">
        <f>MacroData!AC44</f>
        <v>16421276676.660999</v>
      </c>
      <c r="AC44">
        <f>MacroData!AD44</f>
        <v>36044347907.5849</v>
      </c>
      <c r="AD44" t="str">
        <f>MacroData!AE44</f>
        <v>NA</v>
      </c>
      <c r="AE44">
        <f>MacroData!AF44</f>
        <v>-4.7275084068921496</v>
      </c>
      <c r="AF44">
        <f>MacroData!AG44</f>
        <v>54.107940496745996</v>
      </c>
      <c r="AG44">
        <f>MacroData!AH44</f>
        <v>0</v>
      </c>
      <c r="AH44">
        <f>MacroData!AI44</f>
        <v>0</v>
      </c>
      <c r="AI44">
        <f>MacroData!AJ44</f>
        <v>1</v>
      </c>
      <c r="AJ44">
        <f>MacroData!AK44</f>
        <v>0</v>
      </c>
      <c r="AK44">
        <f>MacroData!AL44</f>
        <v>0</v>
      </c>
      <c r="AL44" t="str">
        <f>MacroData!AM44</f>
        <v>NA</v>
      </c>
      <c r="AM44">
        <f>MacroData!AN44</f>
        <v>5.4951190380823034</v>
      </c>
      <c r="AN44" s="31">
        <f>GDP!C45+GDP!J45</f>
        <v>0</v>
      </c>
      <c r="AO44">
        <f>GDP!D45+GDP!K45</f>
        <v>0</v>
      </c>
      <c r="AP44">
        <f>GDP!E45+GDP!L45</f>
        <v>0</v>
      </c>
      <c r="AQ44">
        <f>GDP!F45+GDP!M45</f>
        <v>0</v>
      </c>
      <c r="AR44">
        <f>GDP!G45+GDP!N45</f>
        <v>0</v>
      </c>
      <c r="AS44">
        <f>GDP!H45+GDP!O45</f>
        <v>0</v>
      </c>
      <c r="AT44" s="7">
        <f>GDP!I45+GDP!P45</f>
        <v>0</v>
      </c>
      <c r="AU44">
        <f>GDP!AE45</f>
        <v>0</v>
      </c>
      <c r="AV44">
        <f>GDP!AF45</f>
        <v>0</v>
      </c>
      <c r="AW44">
        <f>GDP!AG45</f>
        <v>0</v>
      </c>
      <c r="AX44">
        <f>GDP!AH45</f>
        <v>0</v>
      </c>
      <c r="AY44">
        <f>GDP!AI45</f>
        <v>0</v>
      </c>
      <c r="AZ44">
        <f>GDP!AJ45</f>
        <v>0</v>
      </c>
      <c r="BA44" s="7">
        <f>GDP!AK45</f>
        <v>0</v>
      </c>
      <c r="BB44">
        <f>GDP!AS45</f>
        <v>0</v>
      </c>
      <c r="BC44">
        <f>GDP!AT45</f>
        <v>0</v>
      </c>
      <c r="BD44">
        <f>GDP!AU45</f>
        <v>0</v>
      </c>
      <c r="BE44">
        <f>GDP!AV45</f>
        <v>0</v>
      </c>
      <c r="BF44">
        <f>GDP!AW45</f>
        <v>0</v>
      </c>
      <c r="BG44">
        <f>GDP!AX45</f>
        <v>0</v>
      </c>
      <c r="BH44" s="7">
        <f>GDP!AY45</f>
        <v>0</v>
      </c>
      <c r="BI44">
        <f>GDP!AZ45</f>
        <v>0</v>
      </c>
      <c r="BJ44">
        <f>GDP!BA45</f>
        <v>0</v>
      </c>
      <c r="BK44">
        <f>GDP!BB45</f>
        <v>0</v>
      </c>
      <c r="BL44">
        <f>GDP!BC45</f>
        <v>0</v>
      </c>
      <c r="BM44">
        <f>GDP!BD45</f>
        <v>0</v>
      </c>
      <c r="BN44">
        <f>GDP!BE45</f>
        <v>0</v>
      </c>
      <c r="BO44" s="7">
        <f>GDP!BF45</f>
        <v>0</v>
      </c>
      <c r="BP44">
        <f>GDP!BG45+GDP!BN45+GDP!BU45</f>
        <v>0</v>
      </c>
      <c r="BQ44">
        <f>GDP!BH45+GDP!BO45+GDP!BV45</f>
        <v>0</v>
      </c>
      <c r="BR44">
        <f>GDP!BI45+GDP!BP45+GDP!BW45</f>
        <v>0</v>
      </c>
      <c r="BS44">
        <f>GDP!BJ45+GDP!BQ45+GDP!BX45</f>
        <v>0</v>
      </c>
      <c r="BT44">
        <f>GDP!BK45+GDP!BR45+GDP!BY45</f>
        <v>0</v>
      </c>
      <c r="BU44">
        <f>GDP!BL45+GDP!BS45+GDP!BZ45</f>
        <v>0</v>
      </c>
      <c r="BV44" s="7">
        <f>GDP!BM45+GDP!BT45+GDP!CA45</f>
        <v>0</v>
      </c>
      <c r="BW44">
        <f>GDP!CB45</f>
        <v>0</v>
      </c>
      <c r="BX44">
        <f>GDP!CC45</f>
        <v>0</v>
      </c>
      <c r="BY44">
        <f>GDP!CD45</f>
        <v>0</v>
      </c>
      <c r="BZ44">
        <f>GDP!CE45</f>
        <v>0</v>
      </c>
      <c r="CA44">
        <f>GDP!CF45</f>
        <v>0</v>
      </c>
      <c r="CB44">
        <f>GDP!CG45</f>
        <v>0</v>
      </c>
      <c r="CC44" s="7">
        <f>GDP!CH45</f>
        <v>0</v>
      </c>
      <c r="CD44">
        <f>GDP!CI45</f>
        <v>0</v>
      </c>
      <c r="CE44">
        <f>GDP!CJ45</f>
        <v>0</v>
      </c>
      <c r="CF44">
        <f>GDP!CK45</f>
        <v>0</v>
      </c>
      <c r="CG44">
        <f>GDP!CL45</f>
        <v>0</v>
      </c>
      <c r="CH44">
        <f>GDP!CM45</f>
        <v>0</v>
      </c>
      <c r="CI44">
        <f>GDP!CN45</f>
        <v>0</v>
      </c>
      <c r="CJ44" s="7">
        <f>GDP!CO45</f>
        <v>0</v>
      </c>
      <c r="CK44">
        <f>GDP!CP45</f>
        <v>0</v>
      </c>
      <c r="CL44">
        <f>GDP!CQ45</f>
        <v>0</v>
      </c>
      <c r="CM44">
        <f>GDP!CR45</f>
        <v>0</v>
      </c>
      <c r="CN44">
        <f>GDP!CS45</f>
        <v>0</v>
      </c>
      <c r="CO44">
        <f>GDP!CT45</f>
        <v>0</v>
      </c>
      <c r="CP44">
        <f>GDP!CU45</f>
        <v>0</v>
      </c>
      <c r="CQ44">
        <f>GDP!CV45</f>
        <v>0</v>
      </c>
      <c r="CR44">
        <f>GDP!CW45</f>
        <v>0</v>
      </c>
      <c r="CS44">
        <f>GDP!CX45</f>
        <v>0</v>
      </c>
      <c r="CT44">
        <f>GDP!CY45</f>
        <v>0</v>
      </c>
      <c r="CU44">
        <f>GDP!CZ45</f>
        <v>0</v>
      </c>
      <c r="CV44">
        <f>GDP!DA45</f>
        <v>0</v>
      </c>
      <c r="CW44">
        <f>GDP!DB45</f>
        <v>0</v>
      </c>
      <c r="CX44" s="7">
        <f>GDP!DC45</f>
        <v>0</v>
      </c>
      <c r="CY44">
        <f>GDP!DD45</f>
        <v>0</v>
      </c>
      <c r="CZ44">
        <f>GDP!DE45</f>
        <v>0</v>
      </c>
      <c r="DA44">
        <f>GDP!DF45</f>
        <v>0</v>
      </c>
      <c r="DB44">
        <f>GDP!DG45</f>
        <v>0</v>
      </c>
      <c r="DC44">
        <f>GDP!DH45</f>
        <v>0</v>
      </c>
      <c r="DD44">
        <f>GDP!DI45</f>
        <v>0</v>
      </c>
      <c r="DE44" s="7">
        <f>GDP!DJ45</f>
        <v>0</v>
      </c>
      <c r="DF44">
        <f>GDP!DU45</f>
        <v>0</v>
      </c>
      <c r="DG44" s="7">
        <f>GDP!DV45</f>
        <v>0</v>
      </c>
      <c r="DH44">
        <f>GDP!DW45</f>
        <v>0</v>
      </c>
      <c r="DI44">
        <f>GDP!EA45</f>
        <v>0</v>
      </c>
      <c r="DJ44">
        <f>GDP!EB45</f>
        <v>0</v>
      </c>
      <c r="DK44">
        <f>GDP!EC45</f>
        <v>0</v>
      </c>
      <c r="DL44">
        <f>GDP!ED45</f>
        <v>0</v>
      </c>
      <c r="DM44">
        <f>GDP!EE45</f>
        <v>0</v>
      </c>
      <c r="DN44">
        <f>GDP!DY45</f>
        <v>0</v>
      </c>
      <c r="DO44">
        <f>GDP!DZ45</f>
        <v>0</v>
      </c>
      <c r="DP44" s="84">
        <v>43.966323617014503</v>
      </c>
      <c r="DQ44" t="s">
        <v>145</v>
      </c>
      <c r="DR44">
        <v>43.412474654188998</v>
      </c>
      <c r="DS44" t="s">
        <v>145</v>
      </c>
      <c r="DT44">
        <v>1.8850288934999999</v>
      </c>
      <c r="DU44">
        <v>4.6308519934000003</v>
      </c>
      <c r="DV44">
        <v>2.7458230999000004</v>
      </c>
      <c r="DW44">
        <v>51.784786153100001</v>
      </c>
      <c r="DX44">
        <v>47.1539341597</v>
      </c>
      <c r="DY44">
        <v>2443078531.3046799</v>
      </c>
      <c r="DZ44">
        <v>3019298515.6276398</v>
      </c>
      <c r="EA44">
        <f t="shared" si="0"/>
        <v>2.6046832636441968</v>
      </c>
      <c r="EB44">
        <f t="shared" si="1"/>
        <v>3.2190190412754718</v>
      </c>
      <c r="EC44">
        <f t="shared" si="2"/>
        <v>-0.614335777631275</v>
      </c>
      <c r="ED44">
        <v>42435686974.597801</v>
      </c>
      <c r="EE44">
        <f t="shared" si="3"/>
        <v>45.242722338913786</v>
      </c>
      <c r="EF44">
        <v>4410139081.6690502</v>
      </c>
      <c r="EG44">
        <v>17272466289.809799</v>
      </c>
      <c r="EH44">
        <f t="shared" si="4"/>
        <v>4.7730114293817651</v>
      </c>
    </row>
    <row r="45" spans="1:138" x14ac:dyDescent="0.35">
      <c r="A45" t="s">
        <v>146</v>
      </c>
      <c r="B45" s="7">
        <v>1984</v>
      </c>
      <c r="C45">
        <f>MacroData!D45</f>
        <v>1355.2347942852302</v>
      </c>
      <c r="D45">
        <f>MacroData!E45</f>
        <v>99.346999999999994</v>
      </c>
      <c r="E45" t="str">
        <f>MacroData!F45</f>
        <v>NA</v>
      </c>
      <c r="F45" t="str">
        <f>MacroData!G45</f>
        <v>NA</v>
      </c>
      <c r="G45" t="str">
        <f>MacroData!H45</f>
        <v>NA</v>
      </c>
      <c r="H45">
        <f>MacroData!I45</f>
        <v>98488753463.604004</v>
      </c>
      <c r="I45">
        <f>MacroData!J45</f>
        <v>164277740584.94501</v>
      </c>
      <c r="J45">
        <f>MacroData!K45</f>
        <v>6.8559999999999999</v>
      </c>
      <c r="K45">
        <f>MacroData!L45</f>
        <v>8.0020000000000007</v>
      </c>
      <c r="L45">
        <f>MacroData!M45</f>
        <v>100.46155548095703</v>
      </c>
      <c r="M45">
        <f>MacroData!N45</f>
        <v>35.835964202880859</v>
      </c>
      <c r="N45">
        <f>MacroData!O45</f>
        <v>7561434</v>
      </c>
      <c r="O45">
        <f>MacroData!P45</f>
        <v>-355844079.13683224</v>
      </c>
      <c r="P45">
        <f>MacroData!Q45</f>
        <v>-3448455711.9889832</v>
      </c>
      <c r="Q45">
        <f>MacroData!R45</f>
        <v>37156696843.348</v>
      </c>
      <c r="R45">
        <f>MacroData!S45</f>
        <v>167726196296.93399</v>
      </c>
      <c r="S45">
        <f>MacroData!T45</f>
        <v>30205857911.164707</v>
      </c>
      <c r="T45">
        <f>MacroData!U45</f>
        <v>94733841798.904999</v>
      </c>
      <c r="U45">
        <f>MacroData!V45</f>
        <v>3.7829999999999999</v>
      </c>
      <c r="V45">
        <f>MacroData!W45</f>
        <v>102.26</v>
      </c>
      <c r="W45">
        <f>MacroData!X45</f>
        <v>71.671000000000006</v>
      </c>
      <c r="X45">
        <f>MacroData!Y45</f>
        <v>108008854147.895</v>
      </c>
      <c r="Y45">
        <f>MacroData!Z45</f>
        <v>57464010000</v>
      </c>
      <c r="Z45">
        <f>MacroData!AA45</f>
        <v>47583182262.888</v>
      </c>
      <c r="AA45">
        <f>MacroData!AB45</f>
        <v>8674966011.9500008</v>
      </c>
      <c r="AB45">
        <f>MacroData!AC45</f>
        <v>17408860773.791</v>
      </c>
      <c r="AC45">
        <f>MacroData!AD45</f>
        <v>36269443846.509499</v>
      </c>
      <c r="AD45" t="str">
        <f>MacroData!AE45</f>
        <v>NA</v>
      </c>
      <c r="AE45">
        <f>MacroData!AF45</f>
        <v>-3.0833543205087901</v>
      </c>
      <c r="AF45">
        <f>MacroData!AG45</f>
        <v>57.173081511680699</v>
      </c>
      <c r="AG45">
        <f>MacroData!AH45</f>
        <v>0</v>
      </c>
      <c r="AH45">
        <f>MacroData!AI45</f>
        <v>0</v>
      </c>
      <c r="AI45">
        <f>MacroData!AJ45</f>
        <v>1</v>
      </c>
      <c r="AJ45">
        <f>MacroData!AK45</f>
        <v>0</v>
      </c>
      <c r="AK45">
        <f>MacroData!AL45</f>
        <v>0</v>
      </c>
      <c r="AL45" t="str">
        <f>MacroData!AM45</f>
        <v>NA</v>
      </c>
      <c r="AM45">
        <f>MacroData!AN45</f>
        <v>5.4951190380823034</v>
      </c>
      <c r="AN45" s="31">
        <f>GDP!C46+GDP!J46</f>
        <v>0.34866000000000003</v>
      </c>
      <c r="AO45">
        <f>GDP!D46+GDP!K46</f>
        <v>0</v>
      </c>
      <c r="AP45">
        <f>GDP!E46+GDP!L46</f>
        <v>0</v>
      </c>
      <c r="AQ45">
        <f>GDP!F46+GDP!M46</f>
        <v>0</v>
      </c>
      <c r="AR45">
        <f>GDP!G46+GDP!N46</f>
        <v>0</v>
      </c>
      <c r="AS45">
        <f>GDP!H46+GDP!O46</f>
        <v>0</v>
      </c>
      <c r="AT45" s="7">
        <f>GDP!I46+GDP!P46</f>
        <v>0</v>
      </c>
      <c r="AU45">
        <f>GDP!AE46</f>
        <v>1.14283</v>
      </c>
      <c r="AV45">
        <f>GDP!AF46</f>
        <v>0</v>
      </c>
      <c r="AW45">
        <f>GDP!AG46</f>
        <v>0</v>
      </c>
      <c r="AX45">
        <f>GDP!AH46</f>
        <v>0</v>
      </c>
      <c r="AY45">
        <f>GDP!AI46</f>
        <v>0</v>
      </c>
      <c r="AZ45">
        <f>GDP!AJ46</f>
        <v>0</v>
      </c>
      <c r="BA45" s="7">
        <f>GDP!AK46</f>
        <v>0</v>
      </c>
      <c r="BB45">
        <f>GDP!AS46</f>
        <v>0</v>
      </c>
      <c r="BC45">
        <f>GDP!AT46</f>
        <v>0</v>
      </c>
      <c r="BD45">
        <f>GDP!AU46</f>
        <v>0</v>
      </c>
      <c r="BE45">
        <f>GDP!AV46</f>
        <v>0</v>
      </c>
      <c r="BF45">
        <f>GDP!AW46</f>
        <v>0</v>
      </c>
      <c r="BG45">
        <f>GDP!AX46</f>
        <v>0</v>
      </c>
      <c r="BH45" s="7">
        <f>GDP!AY46</f>
        <v>0</v>
      </c>
      <c r="BI45">
        <f>GDP!AZ46</f>
        <v>0</v>
      </c>
      <c r="BJ45">
        <f>GDP!BA46</f>
        <v>0</v>
      </c>
      <c r="BK45">
        <f>GDP!BB46</f>
        <v>0</v>
      </c>
      <c r="BL45">
        <f>GDP!BC46</f>
        <v>0</v>
      </c>
      <c r="BM45">
        <f>GDP!BD46</f>
        <v>0</v>
      </c>
      <c r="BN45">
        <f>GDP!BE46</f>
        <v>0</v>
      </c>
      <c r="BO45" s="7">
        <f>GDP!BF46</f>
        <v>0</v>
      </c>
      <c r="BP45">
        <f>GDP!BG46+GDP!BN46+GDP!BU46</f>
        <v>0</v>
      </c>
      <c r="BQ45">
        <f>GDP!BH46+GDP!BO46+GDP!BV46</f>
        <v>0</v>
      </c>
      <c r="BR45">
        <f>GDP!BI46+GDP!BP46+GDP!BW46</f>
        <v>0</v>
      </c>
      <c r="BS45">
        <f>GDP!BJ46+GDP!BQ46+GDP!BX46</f>
        <v>0</v>
      </c>
      <c r="BT45">
        <f>GDP!BK46+GDP!BR46+GDP!BY46</f>
        <v>0</v>
      </c>
      <c r="BU45">
        <f>GDP!BL46+GDP!BS46+GDP!BZ46</f>
        <v>0</v>
      </c>
      <c r="BV45" s="7">
        <f>GDP!BM46+GDP!BT46+GDP!CA46</f>
        <v>0</v>
      </c>
      <c r="BW45">
        <f>GDP!CB46</f>
        <v>0.63920999999999994</v>
      </c>
      <c r="BX45">
        <f>GDP!CC46</f>
        <v>0</v>
      </c>
      <c r="BY45">
        <f>GDP!CD46</f>
        <v>0</v>
      </c>
      <c r="BZ45">
        <f>GDP!CE46</f>
        <v>0</v>
      </c>
      <c r="CA45">
        <f>GDP!CF46</f>
        <v>0</v>
      </c>
      <c r="CB45">
        <f>GDP!CG46</f>
        <v>0</v>
      </c>
      <c r="CC45" s="7">
        <f>GDP!CH46</f>
        <v>0</v>
      </c>
      <c r="CD45">
        <f>GDP!CI46</f>
        <v>0</v>
      </c>
      <c r="CE45">
        <f>GDP!CJ46</f>
        <v>0</v>
      </c>
      <c r="CF45">
        <f>GDP!CK46</f>
        <v>0</v>
      </c>
      <c r="CG45">
        <f>GDP!CL46</f>
        <v>0</v>
      </c>
      <c r="CH45">
        <f>GDP!CM46</f>
        <v>0</v>
      </c>
      <c r="CI45">
        <f>GDP!CN46</f>
        <v>0</v>
      </c>
      <c r="CJ45" s="7">
        <f>GDP!CO46</f>
        <v>0</v>
      </c>
      <c r="CK45">
        <f>GDP!CP46</f>
        <v>0</v>
      </c>
      <c r="CL45">
        <f>GDP!CQ46</f>
        <v>0</v>
      </c>
      <c r="CM45">
        <f>GDP!CR46</f>
        <v>0</v>
      </c>
      <c r="CN45">
        <f>GDP!CS46</f>
        <v>0</v>
      </c>
      <c r="CO45">
        <f>GDP!CT46</f>
        <v>0</v>
      </c>
      <c r="CP45">
        <f>GDP!CU46</f>
        <v>0</v>
      </c>
      <c r="CQ45">
        <f>GDP!CV46</f>
        <v>0</v>
      </c>
      <c r="CR45">
        <f>GDP!CW46</f>
        <v>1.49149</v>
      </c>
      <c r="CS45">
        <f>GDP!CX46</f>
        <v>0</v>
      </c>
      <c r="CT45">
        <f>GDP!CY46</f>
        <v>0</v>
      </c>
      <c r="CU45">
        <f>GDP!CZ46</f>
        <v>0</v>
      </c>
      <c r="CV45">
        <f>GDP!DA46</f>
        <v>0</v>
      </c>
      <c r="CW45">
        <f>GDP!DB46</f>
        <v>0</v>
      </c>
      <c r="CX45" s="7">
        <f>GDP!DC46</f>
        <v>0</v>
      </c>
      <c r="CY45">
        <f>GDP!DD46</f>
        <v>0.63920999999999994</v>
      </c>
      <c r="CZ45">
        <f>GDP!DE46</f>
        <v>0</v>
      </c>
      <c r="DA45">
        <f>GDP!DF46</f>
        <v>0</v>
      </c>
      <c r="DB45">
        <f>GDP!DG46</f>
        <v>0</v>
      </c>
      <c r="DC45">
        <f>GDP!DH46</f>
        <v>0</v>
      </c>
      <c r="DD45">
        <f>GDP!DI46</f>
        <v>0</v>
      </c>
      <c r="DE45" s="7">
        <f>GDP!DJ46</f>
        <v>0</v>
      </c>
      <c r="DF45">
        <f>GDP!DU46</f>
        <v>1.49149</v>
      </c>
      <c r="DG45" s="7">
        <f>GDP!DV46</f>
        <v>0.63920999999999994</v>
      </c>
      <c r="DH45">
        <f>GDP!DW46</f>
        <v>1</v>
      </c>
      <c r="DI45">
        <f>GDP!EA46</f>
        <v>0</v>
      </c>
      <c r="DJ45">
        <f>GDP!EB46</f>
        <v>1</v>
      </c>
      <c r="DK45">
        <f>GDP!EC46</f>
        <v>0</v>
      </c>
      <c r="DL45">
        <f>GDP!ED46</f>
        <v>0</v>
      </c>
      <c r="DM45">
        <f>GDP!EE46</f>
        <v>0</v>
      </c>
      <c r="DN45">
        <f>GDP!DY46</f>
        <v>0</v>
      </c>
      <c r="DO45">
        <f>GDP!DZ46</f>
        <v>1</v>
      </c>
      <c r="DP45" s="84">
        <v>42.349650283103898</v>
      </c>
      <c r="DQ45" t="s">
        <v>145</v>
      </c>
      <c r="DR45">
        <v>45.755185873729999</v>
      </c>
      <c r="DS45" t="s">
        <v>145</v>
      </c>
      <c r="DT45">
        <v>2.2362153818000001</v>
      </c>
      <c r="DU45">
        <v>3.0253978364000034</v>
      </c>
      <c r="DV45">
        <v>0.78918245460000325</v>
      </c>
      <c r="DW45">
        <v>51.852158391700002</v>
      </c>
      <c r="DX45">
        <v>48.826760555299998</v>
      </c>
      <c r="DY45">
        <v>2468496716.38447</v>
      </c>
      <c r="DZ45">
        <v>3133295190.1100001</v>
      </c>
      <c r="EA45">
        <f t="shared" si="0"/>
        <v>2.5063742098194899</v>
      </c>
      <c r="EB45">
        <f t="shared" si="1"/>
        <v>3.1813735882725869</v>
      </c>
      <c r="EC45">
        <f t="shared" si="2"/>
        <v>-0.67499937845309699</v>
      </c>
      <c r="ED45">
        <v>44447875156.332397</v>
      </c>
      <c r="EE45">
        <f t="shared" si="3"/>
        <v>45.129899194792706</v>
      </c>
      <c r="EF45">
        <v>4524883035.5090199</v>
      </c>
      <c r="EG45">
        <v>18178638180.444599</v>
      </c>
      <c r="EH45">
        <f t="shared" si="4"/>
        <v>5.1510894037094959</v>
      </c>
    </row>
    <row r="46" spans="1:138" x14ac:dyDescent="0.35">
      <c r="A46" t="s">
        <v>146</v>
      </c>
      <c r="B46" s="7">
        <v>1985</v>
      </c>
      <c r="C46">
        <f>MacroData!D46</f>
        <v>1430.2566588334305</v>
      </c>
      <c r="D46">
        <f>MacroData!E46</f>
        <v>99.745000000000005</v>
      </c>
      <c r="E46">
        <f>MacroData!F46</f>
        <v>99.575000000000003</v>
      </c>
      <c r="F46" t="str">
        <f>MacroData!G46</f>
        <v>NA</v>
      </c>
      <c r="G46" t="str">
        <f>MacroData!H46</f>
        <v>NA</v>
      </c>
      <c r="H46">
        <f>MacroData!I46</f>
        <v>103940804984.879</v>
      </c>
      <c r="I46">
        <f>MacroData!J46</f>
        <v>168382513176.57001</v>
      </c>
      <c r="J46">
        <f>MacroData!K46</f>
        <v>6.4630000000000001</v>
      </c>
      <c r="K46">
        <f>MacroData!L46</f>
        <v>7.7569999999999997</v>
      </c>
      <c r="L46">
        <f>MacroData!M46</f>
        <v>101.77965545654297</v>
      </c>
      <c r="M46">
        <f>MacroData!N46</f>
        <v>37.550670623779297</v>
      </c>
      <c r="N46">
        <f>MacroData!O46</f>
        <v>7564984</v>
      </c>
      <c r="O46">
        <f>MacroData!P46</f>
        <v>-351195805.1780405</v>
      </c>
      <c r="P46">
        <f>MacroData!Q46</f>
        <v>-3962509711.3129883</v>
      </c>
      <c r="Q46">
        <f>MacroData!R46</f>
        <v>39453582171.864998</v>
      </c>
      <c r="R46">
        <f>MacroData!S46</f>
        <v>172345022887.883</v>
      </c>
      <c r="S46">
        <f>MacroData!T46</f>
        <v>32432145612.979816</v>
      </c>
      <c r="T46">
        <f>MacroData!U46</f>
        <v>96449356826.891006</v>
      </c>
      <c r="U46">
        <f>MacroData!V46</f>
        <v>3.5920000000000001</v>
      </c>
      <c r="V46">
        <f>MacroData!W46</f>
        <v>317.33</v>
      </c>
      <c r="W46">
        <f>MacroData!X46</f>
        <v>72.555999999999997</v>
      </c>
      <c r="X46">
        <f>MacroData!Y46</f>
        <v>109964763489.93401</v>
      </c>
      <c r="Y46">
        <f>MacroData!Z46</f>
        <v>60049970000</v>
      </c>
      <c r="Z46">
        <f>MacroData!AA46</f>
        <v>51091080862.470001</v>
      </c>
      <c r="AA46">
        <f>MacroData!AB46</f>
        <v>9332997580.625</v>
      </c>
      <c r="AB46">
        <f>MacroData!AC46</f>
        <v>18734124808.528999</v>
      </c>
      <c r="AC46">
        <f>MacroData!AD46</f>
        <v>36780850783.229103</v>
      </c>
      <c r="AD46" t="str">
        <f>MacroData!AE46</f>
        <v>NA</v>
      </c>
      <c r="AE46">
        <f>MacroData!AF46</f>
        <v>-3.2241717350274799</v>
      </c>
      <c r="AF46">
        <f>MacroData!AG46</f>
        <v>58.996727844850902</v>
      </c>
      <c r="AG46">
        <f>MacroData!AH46</f>
        <v>0</v>
      </c>
      <c r="AH46">
        <f>MacroData!AI46</f>
        <v>0</v>
      </c>
      <c r="AI46">
        <f>MacroData!AJ46</f>
        <v>0</v>
      </c>
      <c r="AJ46">
        <f>MacroData!AK46</f>
        <v>0</v>
      </c>
      <c r="AK46">
        <f>MacroData!AL46</f>
        <v>0</v>
      </c>
      <c r="AL46">
        <f>MacroData!AM46</f>
        <v>2.03125</v>
      </c>
      <c r="AM46">
        <f>MacroData!AN46</f>
        <v>5.4951190380823034</v>
      </c>
      <c r="AN46" s="31">
        <f>GDP!C47+GDP!J47</f>
        <v>0</v>
      </c>
      <c r="AO46">
        <f>GDP!D47+GDP!K47</f>
        <v>0</v>
      </c>
      <c r="AP46">
        <f>GDP!E47+GDP!L47</f>
        <v>0</v>
      </c>
      <c r="AQ46">
        <f>GDP!F47+GDP!M47</f>
        <v>0</v>
      </c>
      <c r="AR46">
        <f>GDP!G47+GDP!N47</f>
        <v>0</v>
      </c>
      <c r="AS46">
        <f>GDP!H47+GDP!O47</f>
        <v>0</v>
      </c>
      <c r="AT46" s="7">
        <f>GDP!I47+GDP!P47</f>
        <v>0</v>
      </c>
      <c r="AU46">
        <f>GDP!AE47</f>
        <v>0</v>
      </c>
      <c r="AV46">
        <f>GDP!AF47</f>
        <v>0</v>
      </c>
      <c r="AW46">
        <f>GDP!AG47</f>
        <v>0</v>
      </c>
      <c r="AX46">
        <f>GDP!AH47</f>
        <v>0</v>
      </c>
      <c r="AY46">
        <f>GDP!AI47</f>
        <v>0</v>
      </c>
      <c r="AZ46">
        <f>GDP!AJ47</f>
        <v>0</v>
      </c>
      <c r="BA46" s="7">
        <f>GDP!AK47</f>
        <v>0</v>
      </c>
      <c r="BB46">
        <f>GDP!AS47</f>
        <v>0</v>
      </c>
      <c r="BC46">
        <f>GDP!AT47</f>
        <v>0</v>
      </c>
      <c r="BD46">
        <f>GDP!AU47</f>
        <v>0</v>
      </c>
      <c r="BE46">
        <f>GDP!AV47</f>
        <v>0</v>
      </c>
      <c r="BF46">
        <f>GDP!AW47</f>
        <v>0</v>
      </c>
      <c r="BG46">
        <f>GDP!AX47</f>
        <v>0</v>
      </c>
      <c r="BH46" s="7">
        <f>GDP!AY47</f>
        <v>0</v>
      </c>
      <c r="BI46">
        <f>GDP!AZ47</f>
        <v>0</v>
      </c>
      <c r="BJ46">
        <f>GDP!BA47</f>
        <v>0</v>
      </c>
      <c r="BK46">
        <f>GDP!BB47</f>
        <v>0</v>
      </c>
      <c r="BL46">
        <f>GDP!BC47</f>
        <v>0</v>
      </c>
      <c r="BM46">
        <f>GDP!BD47</f>
        <v>0</v>
      </c>
      <c r="BN46">
        <f>GDP!BE47</f>
        <v>0</v>
      </c>
      <c r="BO46" s="7">
        <f>GDP!BF47</f>
        <v>0</v>
      </c>
      <c r="BP46">
        <f>GDP!BG47+GDP!BN47+GDP!BU47</f>
        <v>0</v>
      </c>
      <c r="BQ46">
        <f>GDP!BH47+GDP!BO47+GDP!BV47</f>
        <v>0</v>
      </c>
      <c r="BR46">
        <f>GDP!BI47+GDP!BP47+GDP!BW47</f>
        <v>0</v>
      </c>
      <c r="BS46">
        <f>GDP!BJ47+GDP!BQ47+GDP!BX47</f>
        <v>0</v>
      </c>
      <c r="BT46">
        <f>GDP!BK47+GDP!BR47+GDP!BY47</f>
        <v>0</v>
      </c>
      <c r="BU46">
        <f>GDP!BL47+GDP!BS47+GDP!BZ47</f>
        <v>0</v>
      </c>
      <c r="BV46" s="7">
        <f>GDP!BM47+GDP!BT47+GDP!CA47</f>
        <v>0</v>
      </c>
      <c r="BW46">
        <f>GDP!CB47</f>
        <v>0</v>
      </c>
      <c r="BX46">
        <f>GDP!CC47</f>
        <v>0</v>
      </c>
      <c r="BY46">
        <f>GDP!CD47</f>
        <v>0</v>
      </c>
      <c r="BZ46">
        <f>GDP!CE47</f>
        <v>0</v>
      </c>
      <c r="CA46">
        <f>GDP!CF47</f>
        <v>0</v>
      </c>
      <c r="CB46">
        <f>GDP!CG47</f>
        <v>0</v>
      </c>
      <c r="CC46" s="7">
        <f>GDP!CH47</f>
        <v>0</v>
      </c>
      <c r="CD46">
        <f>GDP!CI47</f>
        <v>0</v>
      </c>
      <c r="CE46">
        <f>GDP!CJ47</f>
        <v>0</v>
      </c>
      <c r="CF46">
        <f>GDP!CK47</f>
        <v>0</v>
      </c>
      <c r="CG46">
        <f>GDP!CL47</f>
        <v>0</v>
      </c>
      <c r="CH46">
        <f>GDP!CM47</f>
        <v>0</v>
      </c>
      <c r="CI46">
        <f>GDP!CN47</f>
        <v>0</v>
      </c>
      <c r="CJ46" s="7">
        <f>GDP!CO47</f>
        <v>0</v>
      </c>
      <c r="CK46">
        <f>GDP!CP47</f>
        <v>0</v>
      </c>
      <c r="CL46">
        <f>GDP!CQ47</f>
        <v>0</v>
      </c>
      <c r="CM46">
        <f>GDP!CR47</f>
        <v>0</v>
      </c>
      <c r="CN46">
        <f>GDP!CS47</f>
        <v>0</v>
      </c>
      <c r="CO46">
        <f>GDP!CT47</f>
        <v>0</v>
      </c>
      <c r="CP46">
        <f>GDP!CU47</f>
        <v>0</v>
      </c>
      <c r="CQ46">
        <f>GDP!CV47</f>
        <v>0</v>
      </c>
      <c r="CR46">
        <f>GDP!CW47</f>
        <v>0</v>
      </c>
      <c r="CS46">
        <f>GDP!CX47</f>
        <v>0</v>
      </c>
      <c r="CT46">
        <f>GDP!CY47</f>
        <v>0</v>
      </c>
      <c r="CU46">
        <f>GDP!CZ47</f>
        <v>0</v>
      </c>
      <c r="CV46">
        <f>GDP!DA47</f>
        <v>0</v>
      </c>
      <c r="CW46">
        <f>GDP!DB47</f>
        <v>0</v>
      </c>
      <c r="CX46" s="7">
        <f>GDP!DC47</f>
        <v>0</v>
      </c>
      <c r="CY46">
        <f>GDP!DD47</f>
        <v>0</v>
      </c>
      <c r="CZ46">
        <f>GDP!DE47</f>
        <v>0</v>
      </c>
      <c r="DA46">
        <f>GDP!DF47</f>
        <v>0</v>
      </c>
      <c r="DB46">
        <f>GDP!DG47</f>
        <v>0</v>
      </c>
      <c r="DC46">
        <f>GDP!DH47</f>
        <v>0</v>
      </c>
      <c r="DD46">
        <f>GDP!DI47</f>
        <v>0</v>
      </c>
      <c r="DE46" s="7">
        <f>GDP!DJ47</f>
        <v>0</v>
      </c>
      <c r="DF46">
        <f>GDP!DU47</f>
        <v>0</v>
      </c>
      <c r="DG46" s="7">
        <f>GDP!DV47</f>
        <v>0</v>
      </c>
      <c r="DH46">
        <f>GDP!DW47</f>
        <v>0</v>
      </c>
      <c r="DI46">
        <f>GDP!EA47</f>
        <v>0</v>
      </c>
      <c r="DJ46">
        <f>GDP!EB47</f>
        <v>0</v>
      </c>
      <c r="DK46">
        <f>GDP!EC47</f>
        <v>0</v>
      </c>
      <c r="DL46">
        <f>GDP!ED47</f>
        <v>0</v>
      </c>
      <c r="DM46">
        <f>GDP!EE47</f>
        <v>0</v>
      </c>
      <c r="DN46">
        <f>GDP!DY47</f>
        <v>0</v>
      </c>
      <c r="DO46">
        <f>GDP!DZ47</f>
        <v>0</v>
      </c>
      <c r="DP46" s="84">
        <v>45.356158177808801</v>
      </c>
      <c r="DQ46" t="s">
        <v>145</v>
      </c>
      <c r="DR46">
        <v>47.505627824027997</v>
      </c>
      <c r="DS46" t="s">
        <v>145</v>
      </c>
      <c r="DT46">
        <v>2.3037406225999999</v>
      </c>
      <c r="DU46">
        <v>3.0880343968999995</v>
      </c>
      <c r="DV46">
        <v>0.78429377429999958</v>
      </c>
      <c r="DW46">
        <v>52.760545138799998</v>
      </c>
      <c r="DX46">
        <v>49.672510741899998</v>
      </c>
      <c r="DY46">
        <v>2759704626.5591402</v>
      </c>
      <c r="DZ46">
        <v>3252977031.42416</v>
      </c>
      <c r="EA46">
        <f t="shared" si="0"/>
        <v>2.6550733631133738</v>
      </c>
      <c r="EB46">
        <f t="shared" si="1"/>
        <v>3.1296438697943443</v>
      </c>
      <c r="EC46">
        <f t="shared" si="2"/>
        <v>-0.47457050668097045</v>
      </c>
      <c r="ED46">
        <v>47643631917.777802</v>
      </c>
      <c r="EE46">
        <f t="shared" si="3"/>
        <v>45.837274326198319</v>
      </c>
      <c r="EF46">
        <v>4621139666.7100801</v>
      </c>
      <c r="EG46">
        <v>19382255955.122299</v>
      </c>
      <c r="EH46">
        <f t="shared" si="4"/>
        <v>5.0349279073143824</v>
      </c>
    </row>
    <row r="47" spans="1:138" x14ac:dyDescent="0.35">
      <c r="A47" t="s">
        <v>146</v>
      </c>
      <c r="B47" s="7">
        <v>1986</v>
      </c>
      <c r="C47">
        <f>MacroData!D47</f>
        <v>1506.3506683655601</v>
      </c>
      <c r="D47">
        <f>MacroData!E47</f>
        <v>99.906000000000006</v>
      </c>
      <c r="E47">
        <f>MacroData!F47</f>
        <v>99.382999999999996</v>
      </c>
      <c r="F47" t="str">
        <f>MacroData!G47</f>
        <v>NA</v>
      </c>
      <c r="G47" t="str">
        <f>MacroData!H47</f>
        <v>NA</v>
      </c>
      <c r="H47">
        <f>MacroData!I47</f>
        <v>109470772320.77499</v>
      </c>
      <c r="I47">
        <f>MacroData!J47</f>
        <v>172257656164.08401</v>
      </c>
      <c r="J47">
        <f>MacroData!K47</f>
        <v>5.5460000000000003</v>
      </c>
      <c r="K47">
        <f>MacroData!L47</f>
        <v>7.3170000000000002</v>
      </c>
      <c r="L47">
        <f>MacroData!M47</f>
        <v>104.4405517578125</v>
      </c>
      <c r="M47">
        <f>MacroData!N47</f>
        <v>38.496860504150391</v>
      </c>
      <c r="N47">
        <f>MacroData!O47</f>
        <v>7569794</v>
      </c>
      <c r="O47">
        <f>MacroData!P47</f>
        <v>205650168.73548508</v>
      </c>
      <c r="P47">
        <f>MacroData!Q47</f>
        <v>-3582497190.822998</v>
      </c>
      <c r="Q47">
        <f>MacroData!R47</f>
        <v>40197686197.024002</v>
      </c>
      <c r="R47">
        <f>MacroData!S47</f>
        <v>175840153354.90701</v>
      </c>
      <c r="S47">
        <f>MacroData!T47</f>
        <v>32719638144.147854</v>
      </c>
      <c r="T47">
        <f>MacroData!U47</f>
        <v>98564456456.307007</v>
      </c>
      <c r="U47">
        <f>MacroData!V47</f>
        <v>3.0939999999999999</v>
      </c>
      <c r="V47">
        <f>MacroData!W47</f>
        <v>291.34000000000003</v>
      </c>
      <c r="W47">
        <f>MacroData!X47</f>
        <v>76.325000000000003</v>
      </c>
      <c r="X47">
        <f>MacroData!Y47</f>
        <v>112376251122.995</v>
      </c>
      <c r="Y47">
        <f>MacroData!Z47</f>
        <v>62664329999.999992</v>
      </c>
      <c r="Z47">
        <f>MacroData!AA47</f>
        <v>53479752970.897003</v>
      </c>
      <c r="AA47">
        <f>MacroData!AB47</f>
        <v>10264549754.302999</v>
      </c>
      <c r="AB47">
        <f>MacroData!AC47</f>
        <v>19852253385.305</v>
      </c>
      <c r="AC47">
        <f>MacroData!AD47</f>
        <v>37401886423.364403</v>
      </c>
      <c r="AD47" t="str">
        <f>MacroData!AE47</f>
        <v>NA</v>
      </c>
      <c r="AE47">
        <f>MacroData!AF47</f>
        <v>-4.3265902516629504</v>
      </c>
      <c r="AF47">
        <f>MacroData!AG47</f>
        <v>60.000215774243401</v>
      </c>
      <c r="AG47">
        <f>MacroData!AH47</f>
        <v>0</v>
      </c>
      <c r="AH47">
        <f>MacroData!AI47</f>
        <v>0</v>
      </c>
      <c r="AI47">
        <f>MacroData!AJ47</f>
        <v>0</v>
      </c>
      <c r="AJ47">
        <f>MacroData!AK47</f>
        <v>0</v>
      </c>
      <c r="AK47">
        <f>MacroData!AL47</f>
        <v>1</v>
      </c>
      <c r="AL47">
        <f>MacroData!AM47</f>
        <v>2.03125</v>
      </c>
      <c r="AM47">
        <f>MacroData!AN47</f>
        <v>5.4951190380823034</v>
      </c>
      <c r="AN47" s="31">
        <f>GDP!C48+GDP!J48</f>
        <v>0</v>
      </c>
      <c r="AO47">
        <f>GDP!D48+GDP!K48</f>
        <v>0</v>
      </c>
      <c r="AP47">
        <f>GDP!E48+GDP!L48</f>
        <v>0</v>
      </c>
      <c r="AQ47">
        <f>GDP!F48+GDP!M48</f>
        <v>0</v>
      </c>
      <c r="AR47">
        <f>GDP!G48+GDP!N48</f>
        <v>0</v>
      </c>
      <c r="AS47">
        <f>GDP!H48+GDP!O48</f>
        <v>0</v>
      </c>
      <c r="AT47" s="7">
        <f>GDP!I48+GDP!P48</f>
        <v>0</v>
      </c>
      <c r="AU47">
        <f>GDP!AE48</f>
        <v>0</v>
      </c>
      <c r="AV47">
        <f>GDP!AF48</f>
        <v>0</v>
      </c>
      <c r="AW47">
        <f>GDP!AG48</f>
        <v>0</v>
      </c>
      <c r="AX47">
        <f>GDP!AH48</f>
        <v>0</v>
      </c>
      <c r="AY47">
        <f>GDP!AI48</f>
        <v>0</v>
      </c>
      <c r="AZ47">
        <f>GDP!AJ48</f>
        <v>0</v>
      </c>
      <c r="BA47" s="7">
        <f>GDP!AK48</f>
        <v>0</v>
      </c>
      <c r="BB47">
        <f>GDP!AS48</f>
        <v>0</v>
      </c>
      <c r="BC47">
        <f>GDP!AT48</f>
        <v>0</v>
      </c>
      <c r="BD47">
        <f>GDP!AU48</f>
        <v>0</v>
      </c>
      <c r="BE47">
        <f>GDP!AV48</f>
        <v>0</v>
      </c>
      <c r="BF47">
        <f>GDP!AW48</f>
        <v>0</v>
      </c>
      <c r="BG47">
        <f>GDP!AX48</f>
        <v>0</v>
      </c>
      <c r="BH47" s="7">
        <f>GDP!AY48</f>
        <v>0</v>
      </c>
      <c r="BI47">
        <f>GDP!AZ48</f>
        <v>0</v>
      </c>
      <c r="BJ47">
        <f>GDP!BA48</f>
        <v>0</v>
      </c>
      <c r="BK47">
        <f>GDP!BB48</f>
        <v>0</v>
      </c>
      <c r="BL47">
        <f>GDP!BC48</f>
        <v>0</v>
      </c>
      <c r="BM47">
        <f>GDP!BD48</f>
        <v>0</v>
      </c>
      <c r="BN47">
        <f>GDP!BE48</f>
        <v>0</v>
      </c>
      <c r="BO47" s="7">
        <f>GDP!BF48</f>
        <v>0</v>
      </c>
      <c r="BP47">
        <f>GDP!BG48+GDP!BN48+GDP!BU48</f>
        <v>0</v>
      </c>
      <c r="BQ47">
        <f>GDP!BH48+GDP!BO48+GDP!BV48</f>
        <v>0</v>
      </c>
      <c r="BR47">
        <f>GDP!BI48+GDP!BP48+GDP!BW48</f>
        <v>0</v>
      </c>
      <c r="BS47">
        <f>GDP!BJ48+GDP!BQ48+GDP!BX48</f>
        <v>0</v>
      </c>
      <c r="BT47">
        <f>GDP!BK48+GDP!BR48+GDP!BY48</f>
        <v>0</v>
      </c>
      <c r="BU47">
        <f>GDP!BL48+GDP!BS48+GDP!BZ48</f>
        <v>0</v>
      </c>
      <c r="BV47" s="7">
        <f>GDP!BM48+GDP!BT48+GDP!CA48</f>
        <v>0</v>
      </c>
      <c r="BW47">
        <f>GDP!CB48</f>
        <v>0</v>
      </c>
      <c r="BX47">
        <f>GDP!CC48</f>
        <v>0</v>
      </c>
      <c r="BY47">
        <f>GDP!CD48</f>
        <v>0</v>
      </c>
      <c r="BZ47">
        <f>GDP!CE48</f>
        <v>0</v>
      </c>
      <c r="CA47">
        <f>GDP!CF48</f>
        <v>0</v>
      </c>
      <c r="CB47">
        <f>GDP!CG48</f>
        <v>0</v>
      </c>
      <c r="CC47" s="7">
        <f>GDP!CH48</f>
        <v>0</v>
      </c>
      <c r="CD47">
        <f>GDP!CI48</f>
        <v>0</v>
      </c>
      <c r="CE47">
        <f>GDP!CJ48</f>
        <v>0</v>
      </c>
      <c r="CF47">
        <f>GDP!CK48</f>
        <v>0</v>
      </c>
      <c r="CG47">
        <f>GDP!CL48</f>
        <v>0</v>
      </c>
      <c r="CH47">
        <f>GDP!CM48</f>
        <v>0</v>
      </c>
      <c r="CI47">
        <f>GDP!CN48</f>
        <v>0</v>
      </c>
      <c r="CJ47" s="7">
        <f>GDP!CO48</f>
        <v>0</v>
      </c>
      <c r="CK47">
        <f>GDP!CP48</f>
        <v>0</v>
      </c>
      <c r="CL47">
        <f>GDP!CQ48</f>
        <v>0</v>
      </c>
      <c r="CM47">
        <f>GDP!CR48</f>
        <v>0</v>
      </c>
      <c r="CN47">
        <f>GDP!CS48</f>
        <v>0</v>
      </c>
      <c r="CO47">
        <f>GDP!CT48</f>
        <v>0</v>
      </c>
      <c r="CP47">
        <f>GDP!CU48</f>
        <v>0</v>
      </c>
      <c r="CQ47">
        <f>GDP!CV48</f>
        <v>0</v>
      </c>
      <c r="CR47">
        <f>GDP!CW48</f>
        <v>0</v>
      </c>
      <c r="CS47">
        <f>GDP!CX48</f>
        <v>0</v>
      </c>
      <c r="CT47">
        <f>GDP!CY48</f>
        <v>0</v>
      </c>
      <c r="CU47">
        <f>GDP!CZ48</f>
        <v>0</v>
      </c>
      <c r="CV47">
        <f>GDP!DA48</f>
        <v>0</v>
      </c>
      <c r="CW47">
        <f>GDP!DB48</f>
        <v>0</v>
      </c>
      <c r="CX47" s="7">
        <f>GDP!DC48</f>
        <v>0</v>
      </c>
      <c r="CY47">
        <f>GDP!DD48</f>
        <v>0</v>
      </c>
      <c r="CZ47">
        <f>GDP!DE48</f>
        <v>0</v>
      </c>
      <c r="DA47">
        <f>GDP!DF48</f>
        <v>0</v>
      </c>
      <c r="DB47">
        <f>GDP!DG48</f>
        <v>0</v>
      </c>
      <c r="DC47">
        <f>GDP!DH48</f>
        <v>0</v>
      </c>
      <c r="DD47">
        <f>GDP!DI48</f>
        <v>0</v>
      </c>
      <c r="DE47" s="7">
        <f>GDP!DJ48</f>
        <v>0</v>
      </c>
      <c r="DF47">
        <f>GDP!DU48</f>
        <v>0</v>
      </c>
      <c r="DG47" s="7">
        <f>GDP!DV48</f>
        <v>0</v>
      </c>
      <c r="DH47">
        <f>GDP!DW48</f>
        <v>0</v>
      </c>
      <c r="DI47">
        <f>GDP!EA48</f>
        <v>0</v>
      </c>
      <c r="DJ47">
        <f>GDP!EB48</f>
        <v>0</v>
      </c>
      <c r="DK47">
        <f>GDP!EC48</f>
        <v>0</v>
      </c>
      <c r="DL47">
        <f>GDP!ED48</f>
        <v>0</v>
      </c>
      <c r="DM47">
        <f>GDP!EE48</f>
        <v>0</v>
      </c>
      <c r="DN47">
        <f>GDP!DY48</f>
        <v>0</v>
      </c>
      <c r="DO47">
        <f>GDP!DZ48</f>
        <v>0</v>
      </c>
      <c r="DP47" s="84">
        <v>48.279462888146298</v>
      </c>
      <c r="DQ47" t="s">
        <v>145</v>
      </c>
      <c r="DR47">
        <v>51.665789980679001</v>
      </c>
      <c r="DS47" t="s">
        <v>145</v>
      </c>
      <c r="DT47">
        <v>2.4437726138000002</v>
      </c>
      <c r="DU47">
        <v>4.1952335799000053</v>
      </c>
      <c r="DV47">
        <v>1.7514609661000051</v>
      </c>
      <c r="DW47">
        <v>53.569738188800002</v>
      </c>
      <c r="DX47">
        <v>49.374504608899997</v>
      </c>
      <c r="DY47">
        <v>2652497278.63904</v>
      </c>
      <c r="DZ47">
        <v>3394589368.87082</v>
      </c>
      <c r="EA47">
        <f t="shared" si="0"/>
        <v>2.4230186947677703</v>
      </c>
      <c r="EB47">
        <f t="shared" si="1"/>
        <v>3.1009093083986641</v>
      </c>
      <c r="EC47">
        <f t="shared" si="2"/>
        <v>-0.67789061363089376</v>
      </c>
      <c r="ED47">
        <v>50962103922.893898</v>
      </c>
      <c r="EE47">
        <f t="shared" si="3"/>
        <v>46.553160119819928</v>
      </c>
      <c r="EF47">
        <v>5086921111.4194002</v>
      </c>
      <c r="EG47">
        <v>20641552149.513802</v>
      </c>
      <c r="EH47">
        <f t="shared" si="4"/>
        <v>5.1441749656531384</v>
      </c>
    </row>
    <row r="48" spans="1:138" x14ac:dyDescent="0.35">
      <c r="A48" t="s">
        <v>146</v>
      </c>
      <c r="B48" s="7">
        <v>1987</v>
      </c>
      <c r="C48">
        <f>MacroData!D48</f>
        <v>1564.0015651979272</v>
      </c>
      <c r="D48">
        <f>MacroData!E48</f>
        <v>99.558000000000007</v>
      </c>
      <c r="E48">
        <f>MacroData!F48</f>
        <v>99.228999999999999</v>
      </c>
      <c r="F48" t="str">
        <f>MacroData!G48</f>
        <v>NA</v>
      </c>
      <c r="G48" t="str">
        <f>MacroData!H48</f>
        <v>NA</v>
      </c>
      <c r="H48">
        <f>MacroData!I48</f>
        <v>113660426385.90199</v>
      </c>
      <c r="I48">
        <f>MacroData!J48</f>
        <v>174595481971.92099</v>
      </c>
      <c r="J48">
        <f>MacroData!K48</f>
        <v>4.5419999999999998</v>
      </c>
      <c r="K48">
        <f>MacroData!L48</f>
        <v>6.9260000000000002</v>
      </c>
      <c r="L48">
        <f>MacroData!M48</f>
        <v>106.11797332763672</v>
      </c>
      <c r="M48">
        <f>MacroData!N48</f>
        <v>40.169460296630859</v>
      </c>
      <c r="N48">
        <f>MacroData!O48</f>
        <v>7574585</v>
      </c>
      <c r="O48">
        <f>MacroData!P48</f>
        <v>-333007118.24901581</v>
      </c>
      <c r="P48">
        <f>MacroData!Q48</f>
        <v>-5535863861.2360229</v>
      </c>
      <c r="Q48">
        <f>MacroData!R48</f>
        <v>41954501985.672997</v>
      </c>
      <c r="R48">
        <f>MacroData!S48</f>
        <v>180131345833.15701</v>
      </c>
      <c r="S48">
        <f>MacroData!T48</f>
        <v>34851635451.886185</v>
      </c>
      <c r="T48">
        <f>MacroData!U48</f>
        <v>100947557246.55499</v>
      </c>
      <c r="U48">
        <f>MacroData!V48</f>
        <v>3.78</v>
      </c>
      <c r="V48">
        <f>MacroData!W48</f>
        <v>235.09</v>
      </c>
      <c r="W48">
        <f>MacroData!X48</f>
        <v>79.007999999999996</v>
      </c>
      <c r="X48">
        <f>MacroData!Y48</f>
        <v>115093294814.655</v>
      </c>
      <c r="Y48">
        <f>MacroData!Z48</f>
        <v>64625849999.999992</v>
      </c>
      <c r="Z48">
        <f>MacroData!AA48</f>
        <v>55099080956.994003</v>
      </c>
      <c r="AA48">
        <f>MacroData!AB48</f>
        <v>10621619875.476999</v>
      </c>
      <c r="AB48">
        <f>MacroData!AC48</f>
        <v>21202230423.009998</v>
      </c>
      <c r="AC48">
        <f>MacroData!AD48</f>
        <v>37428447433.186897</v>
      </c>
      <c r="AD48" t="str">
        <f>MacroData!AE48</f>
        <v>NA</v>
      </c>
      <c r="AE48">
        <f>MacroData!AF48</f>
        <v>-4.96009852512982</v>
      </c>
      <c r="AF48">
        <f>MacroData!AG48</f>
        <v>60.840218795082798</v>
      </c>
      <c r="AG48">
        <f>MacroData!AH48</f>
        <v>0</v>
      </c>
      <c r="AH48">
        <f>MacroData!AI48</f>
        <v>0</v>
      </c>
      <c r="AI48">
        <f>MacroData!AJ48</f>
        <v>1</v>
      </c>
      <c r="AJ48">
        <f>MacroData!AK48</f>
        <v>0</v>
      </c>
      <c r="AK48">
        <f>MacroData!AL48</f>
        <v>1</v>
      </c>
      <c r="AL48">
        <f>MacroData!AM48</f>
        <v>2.03125</v>
      </c>
      <c r="AM48">
        <f>MacroData!AN48</f>
        <v>5.0504761877514062</v>
      </c>
      <c r="AN48" s="31">
        <f>GDP!C49+GDP!J49</f>
        <v>0</v>
      </c>
      <c r="AO48">
        <f>GDP!D49+GDP!K49</f>
        <v>0</v>
      </c>
      <c r="AP48">
        <f>GDP!E49+GDP!L49</f>
        <v>0</v>
      </c>
      <c r="AQ48">
        <f>GDP!F49+GDP!M49</f>
        <v>0</v>
      </c>
      <c r="AR48">
        <f>GDP!G49+GDP!N49</f>
        <v>0</v>
      </c>
      <c r="AS48">
        <f>GDP!H49+GDP!O49</f>
        <v>0</v>
      </c>
      <c r="AT48" s="7">
        <f>GDP!I49+GDP!P49</f>
        <v>0</v>
      </c>
      <c r="AU48">
        <f>GDP!AE49</f>
        <v>0</v>
      </c>
      <c r="AV48">
        <f>GDP!AF49</f>
        <v>0</v>
      </c>
      <c r="AW48">
        <f>GDP!AG49</f>
        <v>0</v>
      </c>
      <c r="AX48">
        <f>GDP!AH49</f>
        <v>0</v>
      </c>
      <c r="AY48">
        <f>GDP!AI49</f>
        <v>0</v>
      </c>
      <c r="AZ48">
        <f>GDP!AJ49</f>
        <v>0</v>
      </c>
      <c r="BA48" s="7">
        <f>GDP!AK49</f>
        <v>0</v>
      </c>
      <c r="BB48">
        <f>GDP!AS49</f>
        <v>0</v>
      </c>
      <c r="BC48">
        <f>GDP!AT49</f>
        <v>0</v>
      </c>
      <c r="BD48">
        <f>GDP!AU49</f>
        <v>0</v>
      </c>
      <c r="BE48">
        <f>GDP!AV49</f>
        <v>0</v>
      </c>
      <c r="BF48">
        <f>GDP!AW49</f>
        <v>0</v>
      </c>
      <c r="BG48">
        <f>GDP!AX49</f>
        <v>0</v>
      </c>
      <c r="BH48" s="7">
        <f>GDP!AY49</f>
        <v>0</v>
      </c>
      <c r="BI48">
        <f>GDP!AZ49</f>
        <v>0</v>
      </c>
      <c r="BJ48">
        <f>GDP!BA49</f>
        <v>0</v>
      </c>
      <c r="BK48">
        <f>GDP!BB49</f>
        <v>0</v>
      </c>
      <c r="BL48">
        <f>GDP!BC49</f>
        <v>0</v>
      </c>
      <c r="BM48">
        <f>GDP!BD49</f>
        <v>0</v>
      </c>
      <c r="BN48">
        <f>GDP!BE49</f>
        <v>0</v>
      </c>
      <c r="BO48" s="7">
        <f>GDP!BF49</f>
        <v>0</v>
      </c>
      <c r="BP48">
        <f>GDP!BG49+GDP!BN49+GDP!BU49</f>
        <v>0</v>
      </c>
      <c r="BQ48">
        <f>GDP!BH49+GDP!BO49+GDP!BV49</f>
        <v>0</v>
      </c>
      <c r="BR48">
        <f>GDP!BI49+GDP!BP49+GDP!BW49</f>
        <v>0</v>
      </c>
      <c r="BS48">
        <f>GDP!BJ49+GDP!BQ49+GDP!BX49</f>
        <v>0</v>
      </c>
      <c r="BT48">
        <f>GDP!BK49+GDP!BR49+GDP!BY49</f>
        <v>0</v>
      </c>
      <c r="BU48">
        <f>GDP!BL49+GDP!BS49+GDP!BZ49</f>
        <v>0</v>
      </c>
      <c r="BV48" s="7">
        <f>GDP!BM49+GDP!BT49+GDP!CA49</f>
        <v>0</v>
      </c>
      <c r="BW48">
        <f>GDP!CB49</f>
        <v>0</v>
      </c>
      <c r="BX48">
        <f>GDP!CC49</f>
        <v>0</v>
      </c>
      <c r="BY48">
        <f>GDP!CD49</f>
        <v>0</v>
      </c>
      <c r="BZ48">
        <f>GDP!CE49</f>
        <v>0</v>
      </c>
      <c r="CA48">
        <f>GDP!CF49</f>
        <v>0</v>
      </c>
      <c r="CB48">
        <f>GDP!CG49</f>
        <v>0</v>
      </c>
      <c r="CC48" s="7">
        <f>GDP!CH49</f>
        <v>0</v>
      </c>
      <c r="CD48">
        <f>GDP!CI49</f>
        <v>0</v>
      </c>
      <c r="CE48">
        <f>GDP!CJ49</f>
        <v>0</v>
      </c>
      <c r="CF48">
        <f>GDP!CK49</f>
        <v>0</v>
      </c>
      <c r="CG48">
        <f>GDP!CL49</f>
        <v>0</v>
      </c>
      <c r="CH48">
        <f>GDP!CM49</f>
        <v>0</v>
      </c>
      <c r="CI48">
        <f>GDP!CN49</f>
        <v>0</v>
      </c>
      <c r="CJ48" s="7">
        <f>GDP!CO49</f>
        <v>0</v>
      </c>
      <c r="CK48">
        <f>GDP!CP49</f>
        <v>0</v>
      </c>
      <c r="CL48">
        <f>GDP!CQ49</f>
        <v>0</v>
      </c>
      <c r="CM48">
        <f>GDP!CR49</f>
        <v>0</v>
      </c>
      <c r="CN48">
        <f>GDP!CS49</f>
        <v>0</v>
      </c>
      <c r="CO48">
        <f>GDP!CT49</f>
        <v>0</v>
      </c>
      <c r="CP48">
        <f>GDP!CU49</f>
        <v>0</v>
      </c>
      <c r="CQ48">
        <f>GDP!CV49</f>
        <v>0</v>
      </c>
      <c r="CR48">
        <f>GDP!CW49</f>
        <v>0</v>
      </c>
      <c r="CS48">
        <f>GDP!CX49</f>
        <v>0</v>
      </c>
      <c r="CT48">
        <f>GDP!CY49</f>
        <v>0</v>
      </c>
      <c r="CU48">
        <f>GDP!CZ49</f>
        <v>0</v>
      </c>
      <c r="CV48">
        <f>GDP!DA49</f>
        <v>0</v>
      </c>
      <c r="CW48">
        <f>GDP!DB49</f>
        <v>0</v>
      </c>
      <c r="CX48" s="7">
        <f>GDP!DC49</f>
        <v>0</v>
      </c>
      <c r="CY48">
        <f>GDP!DD49</f>
        <v>0</v>
      </c>
      <c r="CZ48">
        <f>GDP!DE49</f>
        <v>0</v>
      </c>
      <c r="DA48">
        <f>GDP!DF49</f>
        <v>0</v>
      </c>
      <c r="DB48">
        <f>GDP!DG49</f>
        <v>0</v>
      </c>
      <c r="DC48">
        <f>GDP!DH49</f>
        <v>0</v>
      </c>
      <c r="DD48">
        <f>GDP!DI49</f>
        <v>0</v>
      </c>
      <c r="DE48" s="7">
        <f>GDP!DJ49</f>
        <v>0</v>
      </c>
      <c r="DF48">
        <f>GDP!DU49</f>
        <v>0</v>
      </c>
      <c r="DG48" s="7">
        <f>GDP!DV49</f>
        <v>0</v>
      </c>
      <c r="DH48">
        <f>GDP!DW49</f>
        <v>0</v>
      </c>
      <c r="DI48">
        <f>GDP!EA49</f>
        <v>0</v>
      </c>
      <c r="DJ48">
        <f>GDP!EB49</f>
        <v>0</v>
      </c>
      <c r="DK48">
        <f>GDP!EC49</f>
        <v>0</v>
      </c>
      <c r="DL48">
        <f>GDP!ED49</f>
        <v>0</v>
      </c>
      <c r="DM48">
        <f>GDP!EE49</f>
        <v>0</v>
      </c>
      <c r="DN48">
        <f>GDP!DY49</f>
        <v>0</v>
      </c>
      <c r="DO48">
        <f>GDP!DZ49</f>
        <v>0</v>
      </c>
      <c r="DP48" s="84">
        <v>54.572599756652401</v>
      </c>
      <c r="DQ48" t="s">
        <v>145</v>
      </c>
      <c r="DR48">
        <v>55.187050631585002</v>
      </c>
      <c r="DS48" t="s">
        <v>145</v>
      </c>
      <c r="DT48">
        <v>2.6670893075</v>
      </c>
      <c r="DU48">
        <v>4.7283947522000034</v>
      </c>
      <c r="DV48">
        <v>2.0613054447000034</v>
      </c>
      <c r="DW48">
        <v>53.724296189100002</v>
      </c>
      <c r="DX48">
        <v>48.995901436899999</v>
      </c>
      <c r="DY48">
        <v>2581199572.4833899</v>
      </c>
      <c r="DZ48">
        <v>3538227134.3042402</v>
      </c>
      <c r="EA48">
        <f t="shared" si="0"/>
        <v>2.2709747398972913</v>
      </c>
      <c r="EB48">
        <f t="shared" si="1"/>
        <v>3.1129806976890846</v>
      </c>
      <c r="EC48">
        <f t="shared" si="2"/>
        <v>-0.84200595779179332</v>
      </c>
      <c r="ED48">
        <v>53426287482.351799</v>
      </c>
      <c r="EE48">
        <f t="shared" si="3"/>
        <v>47.005179534482714</v>
      </c>
      <c r="EF48">
        <v>4829206790.8246202</v>
      </c>
      <c r="EG48">
        <v>21393488866.282398</v>
      </c>
      <c r="EH48">
        <f t="shared" si="4"/>
        <v>5.1621959298355602</v>
      </c>
    </row>
    <row r="49" spans="1:138" x14ac:dyDescent="0.35">
      <c r="A49" t="s">
        <v>146</v>
      </c>
      <c r="B49" s="7">
        <v>1988</v>
      </c>
      <c r="C49">
        <f>MacroData!D49</f>
        <v>1640.2162748410331</v>
      </c>
      <c r="D49">
        <f>MacroData!E49</f>
        <v>100.70099999999999</v>
      </c>
      <c r="E49">
        <f>MacroData!F49</f>
        <v>100.544</v>
      </c>
      <c r="F49" t="str">
        <f>MacroData!G49</f>
        <v>NA</v>
      </c>
      <c r="G49" t="str">
        <f>MacroData!H49</f>
        <v>NA</v>
      </c>
      <c r="H49">
        <f>MacroData!I49</f>
        <v>119199165340.94701</v>
      </c>
      <c r="I49">
        <f>MacroData!J49</f>
        <v>180349939934.42801</v>
      </c>
      <c r="J49">
        <f>MacroData!K49</f>
        <v>4.782</v>
      </c>
      <c r="K49">
        <f>MacroData!L49</f>
        <v>6.6589999999999998</v>
      </c>
      <c r="L49">
        <f>MacroData!M49</f>
        <v>108.30303192138672</v>
      </c>
      <c r="M49">
        <f>MacroData!N49</f>
        <v>42.585342407226563</v>
      </c>
      <c r="N49">
        <f>MacroData!O49</f>
        <v>7585317</v>
      </c>
      <c r="O49">
        <f>MacroData!P49</f>
        <v>-203949500.79353714</v>
      </c>
      <c r="P49">
        <f>MacroData!Q49</f>
        <v>-5933540406.6959839</v>
      </c>
      <c r="Q49">
        <f>MacroData!R49</f>
        <v>44916920836.046997</v>
      </c>
      <c r="R49">
        <f>MacroData!S49</f>
        <v>186283480341.12399</v>
      </c>
      <c r="S49">
        <f>MacroData!T49</f>
        <v>37825357608.551422</v>
      </c>
      <c r="T49">
        <f>MacroData!U49</f>
        <v>103378259028.687</v>
      </c>
      <c r="U49">
        <f>MacroData!V49</f>
        <v>3.5459999999999998</v>
      </c>
      <c r="V49">
        <f>MacroData!W49</f>
        <v>291.59000000000003</v>
      </c>
      <c r="W49">
        <f>MacroData!X49</f>
        <v>79.28</v>
      </c>
      <c r="X49">
        <f>MacroData!Y49</f>
        <v>117864609790.45599</v>
      </c>
      <c r="Y49">
        <f>MacroData!Z49</f>
        <v>67147909999.999992</v>
      </c>
      <c r="Z49">
        <f>MacroData!AA49</f>
        <v>58069071765.008003</v>
      </c>
      <c r="AA49">
        <f>MacroData!AB49</f>
        <v>10918628617.465</v>
      </c>
      <c r="AB49">
        <f>MacroData!AC49</f>
        <v>21790916740.272999</v>
      </c>
      <c r="AC49">
        <f>MacroData!AD49</f>
        <v>38080654163.6576</v>
      </c>
      <c r="AD49" t="str">
        <f>MacroData!AE49</f>
        <v>NA</v>
      </c>
      <c r="AE49">
        <f>MacroData!AF49</f>
        <v>-3.6805143469087098</v>
      </c>
      <c r="AF49">
        <f>MacroData!AG49</f>
        <v>62.015223020661502</v>
      </c>
      <c r="AG49">
        <f>MacroData!AH49</f>
        <v>0</v>
      </c>
      <c r="AH49">
        <f>MacroData!AI49</f>
        <v>0</v>
      </c>
      <c r="AI49">
        <f>MacroData!AJ49</f>
        <v>1</v>
      </c>
      <c r="AJ49">
        <f>MacroData!AK49</f>
        <v>0</v>
      </c>
      <c r="AK49">
        <f>MacroData!AL49</f>
        <v>0</v>
      </c>
      <c r="AL49">
        <f>MacroData!AM49</f>
        <v>2.03125</v>
      </c>
      <c r="AM49">
        <f>MacroData!AN49</f>
        <v>4.8869047704197106</v>
      </c>
      <c r="AN49" s="31">
        <f>GDP!C50+GDP!J50</f>
        <v>0</v>
      </c>
      <c r="AO49">
        <f>GDP!D50+GDP!K50</f>
        <v>0</v>
      </c>
      <c r="AP49">
        <f>GDP!E50+GDP!L50</f>
        <v>0</v>
      </c>
      <c r="AQ49">
        <f>GDP!F50+GDP!M50</f>
        <v>0</v>
      </c>
      <c r="AR49">
        <f>GDP!G50+GDP!N50</f>
        <v>0</v>
      </c>
      <c r="AS49">
        <f>GDP!H50+GDP!O50</f>
        <v>0</v>
      </c>
      <c r="AT49" s="7">
        <f>GDP!I50+GDP!P50</f>
        <v>0</v>
      </c>
      <c r="AU49">
        <f>GDP!AE50</f>
        <v>0</v>
      </c>
      <c r="AV49">
        <f>GDP!AF50</f>
        <v>0</v>
      </c>
      <c r="AW49">
        <f>GDP!AG50</f>
        <v>0</v>
      </c>
      <c r="AX49">
        <f>GDP!AH50</f>
        <v>0</v>
      </c>
      <c r="AY49">
        <f>GDP!AI50</f>
        <v>0</v>
      </c>
      <c r="AZ49">
        <f>GDP!AJ50</f>
        <v>0</v>
      </c>
      <c r="BA49" s="7">
        <f>GDP!AK50</f>
        <v>0</v>
      </c>
      <c r="BB49">
        <f>GDP!AS50</f>
        <v>0</v>
      </c>
      <c r="BC49">
        <f>GDP!AT50</f>
        <v>0</v>
      </c>
      <c r="BD49">
        <f>GDP!AU50</f>
        <v>0</v>
      </c>
      <c r="BE49">
        <f>GDP!AV50</f>
        <v>0</v>
      </c>
      <c r="BF49">
        <f>GDP!AW50</f>
        <v>0</v>
      </c>
      <c r="BG49">
        <f>GDP!AX50</f>
        <v>0</v>
      </c>
      <c r="BH49" s="7">
        <f>GDP!AY50</f>
        <v>0</v>
      </c>
      <c r="BI49">
        <f>GDP!AZ50</f>
        <v>0</v>
      </c>
      <c r="BJ49">
        <f>GDP!BA50</f>
        <v>0</v>
      </c>
      <c r="BK49">
        <f>GDP!BB50</f>
        <v>0</v>
      </c>
      <c r="BL49">
        <f>GDP!BC50</f>
        <v>0</v>
      </c>
      <c r="BM49">
        <f>GDP!BD50</f>
        <v>0</v>
      </c>
      <c r="BN49">
        <f>GDP!BE50</f>
        <v>0</v>
      </c>
      <c r="BO49" s="7">
        <f>GDP!BF50</f>
        <v>0</v>
      </c>
      <c r="BP49">
        <f>GDP!BG50+GDP!BN50+GDP!BU50</f>
        <v>0</v>
      </c>
      <c r="BQ49">
        <f>GDP!BH50+GDP!BO50+GDP!BV50</f>
        <v>0</v>
      </c>
      <c r="BR49">
        <f>GDP!BI50+GDP!BP50+GDP!BW50</f>
        <v>0</v>
      </c>
      <c r="BS49">
        <f>GDP!BJ50+GDP!BQ50+GDP!BX50</f>
        <v>0</v>
      </c>
      <c r="BT49">
        <f>GDP!BK50+GDP!BR50+GDP!BY50</f>
        <v>0</v>
      </c>
      <c r="BU49">
        <f>GDP!BL50+GDP!BS50+GDP!BZ50</f>
        <v>0</v>
      </c>
      <c r="BV49" s="7">
        <f>GDP!BM50+GDP!BT50+GDP!CA50</f>
        <v>0</v>
      </c>
      <c r="BW49">
        <f>GDP!CB50</f>
        <v>0</v>
      </c>
      <c r="BX49">
        <f>GDP!CC50</f>
        <v>0</v>
      </c>
      <c r="BY49">
        <f>GDP!CD50</f>
        <v>0</v>
      </c>
      <c r="BZ49">
        <f>GDP!CE50</f>
        <v>0</v>
      </c>
      <c r="CA49">
        <f>GDP!CF50</f>
        <v>0</v>
      </c>
      <c r="CB49">
        <f>GDP!CG50</f>
        <v>0</v>
      </c>
      <c r="CC49" s="7">
        <f>GDP!CH50</f>
        <v>0</v>
      </c>
      <c r="CD49">
        <f>GDP!CI50</f>
        <v>0</v>
      </c>
      <c r="CE49">
        <f>GDP!CJ50</f>
        <v>0</v>
      </c>
      <c r="CF49">
        <f>GDP!CK50</f>
        <v>0</v>
      </c>
      <c r="CG49">
        <f>GDP!CL50</f>
        <v>0</v>
      </c>
      <c r="CH49">
        <f>GDP!CM50</f>
        <v>0</v>
      </c>
      <c r="CI49">
        <f>GDP!CN50</f>
        <v>0</v>
      </c>
      <c r="CJ49" s="7">
        <f>GDP!CO50</f>
        <v>0</v>
      </c>
      <c r="CK49">
        <f>GDP!CP50</f>
        <v>0</v>
      </c>
      <c r="CL49">
        <f>GDP!CQ50</f>
        <v>0</v>
      </c>
      <c r="CM49">
        <f>GDP!CR50</f>
        <v>0</v>
      </c>
      <c r="CN49">
        <f>GDP!CS50</f>
        <v>0</v>
      </c>
      <c r="CO49">
        <f>GDP!CT50</f>
        <v>0</v>
      </c>
      <c r="CP49">
        <f>GDP!CU50</f>
        <v>0</v>
      </c>
      <c r="CQ49">
        <f>GDP!CV50</f>
        <v>0</v>
      </c>
      <c r="CR49">
        <f>GDP!CW50</f>
        <v>0</v>
      </c>
      <c r="CS49">
        <f>GDP!CX50</f>
        <v>0</v>
      </c>
      <c r="CT49">
        <f>GDP!CY50</f>
        <v>0</v>
      </c>
      <c r="CU49">
        <f>GDP!CZ50</f>
        <v>0</v>
      </c>
      <c r="CV49">
        <f>GDP!DA50</f>
        <v>0</v>
      </c>
      <c r="CW49">
        <f>GDP!DB50</f>
        <v>0</v>
      </c>
      <c r="CX49" s="7">
        <f>GDP!DC50</f>
        <v>0</v>
      </c>
      <c r="CY49">
        <f>GDP!DD50</f>
        <v>0</v>
      </c>
      <c r="CZ49">
        <f>GDP!DE50</f>
        <v>0</v>
      </c>
      <c r="DA49">
        <f>GDP!DF50</f>
        <v>0</v>
      </c>
      <c r="DB49">
        <f>GDP!DG50</f>
        <v>0</v>
      </c>
      <c r="DC49">
        <f>GDP!DH50</f>
        <v>0</v>
      </c>
      <c r="DD49">
        <f>GDP!DI50</f>
        <v>0</v>
      </c>
      <c r="DE49" s="7">
        <f>GDP!DJ50</f>
        <v>0</v>
      </c>
      <c r="DF49">
        <f>GDP!DU50</f>
        <v>0</v>
      </c>
      <c r="DG49" s="7">
        <f>GDP!DV50</f>
        <v>0</v>
      </c>
      <c r="DH49">
        <f>GDP!DW50</f>
        <v>0</v>
      </c>
      <c r="DI49">
        <f>GDP!EA50</f>
        <v>0</v>
      </c>
      <c r="DJ49">
        <f>GDP!EB50</f>
        <v>0</v>
      </c>
      <c r="DK49">
        <f>GDP!EC50</f>
        <v>0</v>
      </c>
      <c r="DL49">
        <f>GDP!ED50</f>
        <v>0</v>
      </c>
      <c r="DM49">
        <f>GDP!EE50</f>
        <v>0</v>
      </c>
      <c r="DN49">
        <f>GDP!DY50</f>
        <v>0</v>
      </c>
      <c r="DO49">
        <f>GDP!DZ50</f>
        <v>0</v>
      </c>
      <c r="DP49" s="84">
        <v>58.884376567447902</v>
      </c>
      <c r="DQ49" t="s">
        <v>145</v>
      </c>
      <c r="DR49">
        <v>57.364895753159999</v>
      </c>
      <c r="DS49" t="s">
        <v>145</v>
      </c>
      <c r="DT49">
        <v>2.5924169195000002</v>
      </c>
      <c r="DU49">
        <v>3.5964918387999987</v>
      </c>
      <c r="DV49">
        <v>1.0040749192999985</v>
      </c>
      <c r="DW49">
        <v>52.826927523400002</v>
      </c>
      <c r="DX49">
        <v>49.230435684600003</v>
      </c>
      <c r="DY49">
        <v>2512214895.93222</v>
      </c>
      <c r="DZ49">
        <v>3373706507.9038901</v>
      </c>
      <c r="EA49">
        <f t="shared" si="0"/>
        <v>2.1075775897813522</v>
      </c>
      <c r="EB49">
        <f t="shared" si="1"/>
        <v>2.8303105128748438</v>
      </c>
      <c r="EC49">
        <f t="shared" si="2"/>
        <v>-0.72273292309349157</v>
      </c>
      <c r="ED49">
        <v>55070690661.608002</v>
      </c>
      <c r="EE49">
        <f t="shared" si="3"/>
        <v>46.200567348008306</v>
      </c>
      <c r="EF49">
        <v>4793640206.7915001</v>
      </c>
      <c r="EG49">
        <v>22150567080.718498</v>
      </c>
      <c r="EH49">
        <f t="shared" si="4"/>
        <v>4.6975094516398954</v>
      </c>
    </row>
    <row r="50" spans="1:138" x14ac:dyDescent="0.35">
      <c r="A50" t="s">
        <v>146</v>
      </c>
      <c r="B50" s="7">
        <v>1989</v>
      </c>
      <c r="C50">
        <f>MacroData!D50</f>
        <v>1754.4914249981578</v>
      </c>
      <c r="D50">
        <f>MacroData!E50</f>
        <v>101.952</v>
      </c>
      <c r="E50">
        <f>MacroData!F50</f>
        <v>101.59399999999999</v>
      </c>
      <c r="F50" t="str">
        <f>MacroData!G50</f>
        <v>NA</v>
      </c>
      <c r="G50" t="str">
        <f>MacroData!H50</f>
        <v>NA</v>
      </c>
      <c r="H50">
        <f>MacroData!I50</f>
        <v>127503864377.823</v>
      </c>
      <c r="I50">
        <f>MacroData!J50</f>
        <v>187360276962.66699</v>
      </c>
      <c r="J50">
        <f>MacroData!K50</f>
        <v>7.7489999999999997</v>
      </c>
      <c r="K50">
        <f>MacroData!L50</f>
        <v>7.1269999999999998</v>
      </c>
      <c r="L50">
        <f>MacroData!M50</f>
        <v>112.73464965820313</v>
      </c>
      <c r="M50">
        <f>MacroData!N50</f>
        <v>44.740299224853516</v>
      </c>
      <c r="N50">
        <f>MacroData!O50</f>
        <v>7619566</v>
      </c>
      <c r="O50">
        <f>MacroData!P50</f>
        <v>-239132479.60529709</v>
      </c>
      <c r="P50">
        <f>MacroData!Q50</f>
        <v>-5351065238.9110107</v>
      </c>
      <c r="Q50">
        <f>MacroData!R50</f>
        <v>46920639122.341003</v>
      </c>
      <c r="R50">
        <f>MacroData!S50</f>
        <v>192711342201.578</v>
      </c>
      <c r="S50">
        <f>MacroData!T50</f>
        <v>39565590821.215843</v>
      </c>
      <c r="T50">
        <f>MacroData!U50</f>
        <v>107087636525.588</v>
      </c>
      <c r="U50">
        <f>MacroData!V50</f>
        <v>3.137</v>
      </c>
      <c r="V50">
        <f>MacroData!W50</f>
        <v>629.23</v>
      </c>
      <c r="W50">
        <f>MacroData!X50</f>
        <v>79.322000000000003</v>
      </c>
      <c r="X50">
        <f>MacroData!Y50</f>
        <v>122093780762.33</v>
      </c>
      <c r="Y50">
        <f>MacroData!Z50</f>
        <v>71699220000</v>
      </c>
      <c r="Z50">
        <f>MacroData!AA50</f>
        <v>60714989686.402</v>
      </c>
      <c r="AA50">
        <f>MacroData!AB50</f>
        <v>11033691700.42</v>
      </c>
      <c r="AB50">
        <f>MacroData!AC50</f>
        <v>22685020775.132999</v>
      </c>
      <c r="AC50">
        <f>MacroData!AD50</f>
        <v>38709714695.853798</v>
      </c>
      <c r="AD50" t="str">
        <f>MacroData!AE50</f>
        <v>NA</v>
      </c>
      <c r="AE50">
        <f>MacroData!AF50</f>
        <v>-3.2968727817224202</v>
      </c>
      <c r="AF50">
        <f>MacroData!AG50</f>
        <v>63.605228738678903</v>
      </c>
      <c r="AG50">
        <f>MacroData!AH50</f>
        <v>0</v>
      </c>
      <c r="AH50">
        <f>MacroData!AI50</f>
        <v>0</v>
      </c>
      <c r="AI50">
        <f>MacroData!AJ50</f>
        <v>1</v>
      </c>
      <c r="AJ50">
        <f>MacroData!AK50</f>
        <v>0</v>
      </c>
      <c r="AK50">
        <f>MacroData!AL50</f>
        <v>0</v>
      </c>
      <c r="AL50">
        <f>MacroData!AM50</f>
        <v>2.03125</v>
      </c>
      <c r="AM50">
        <f>MacroData!AN50</f>
        <v>4.7373333346276052</v>
      </c>
      <c r="AN50" s="31">
        <f>GDP!C51+GDP!J51</f>
        <v>0</v>
      </c>
      <c r="AO50">
        <f>GDP!D51+GDP!K51</f>
        <v>0</v>
      </c>
      <c r="AP50">
        <f>GDP!E51+GDP!L51</f>
        <v>0</v>
      </c>
      <c r="AQ50">
        <f>GDP!F51+GDP!M51</f>
        <v>0</v>
      </c>
      <c r="AR50">
        <f>GDP!G51+GDP!N51</f>
        <v>0</v>
      </c>
      <c r="AS50">
        <f>GDP!H51+GDP!O51</f>
        <v>0</v>
      </c>
      <c r="AT50" s="7">
        <f>GDP!I51+GDP!P51</f>
        <v>0</v>
      </c>
      <c r="AU50">
        <f>GDP!AE51</f>
        <v>0</v>
      </c>
      <c r="AV50">
        <f>GDP!AF51</f>
        <v>0</v>
      </c>
      <c r="AW50">
        <f>GDP!AG51</f>
        <v>0</v>
      </c>
      <c r="AX50">
        <f>GDP!AH51</f>
        <v>0</v>
      </c>
      <c r="AY50">
        <f>GDP!AI51</f>
        <v>0</v>
      </c>
      <c r="AZ50">
        <f>GDP!AJ51</f>
        <v>0</v>
      </c>
      <c r="BA50" s="7">
        <f>GDP!AK51</f>
        <v>0</v>
      </c>
      <c r="BB50">
        <f>GDP!AS51</f>
        <v>0</v>
      </c>
      <c r="BC50">
        <f>GDP!AT51</f>
        <v>0</v>
      </c>
      <c r="BD50">
        <f>GDP!AU51</f>
        <v>0</v>
      </c>
      <c r="BE50">
        <f>GDP!AV51</f>
        <v>0</v>
      </c>
      <c r="BF50">
        <f>GDP!AW51</f>
        <v>0</v>
      </c>
      <c r="BG50">
        <f>GDP!AX51</f>
        <v>0</v>
      </c>
      <c r="BH50" s="7">
        <f>GDP!AY51</f>
        <v>0</v>
      </c>
      <c r="BI50">
        <f>GDP!AZ51</f>
        <v>0</v>
      </c>
      <c r="BJ50">
        <f>GDP!BA51</f>
        <v>0</v>
      </c>
      <c r="BK50">
        <f>GDP!BB51</f>
        <v>0</v>
      </c>
      <c r="BL50">
        <f>GDP!BC51</f>
        <v>0</v>
      </c>
      <c r="BM50">
        <f>GDP!BD51</f>
        <v>0</v>
      </c>
      <c r="BN50">
        <f>GDP!BE51</f>
        <v>0</v>
      </c>
      <c r="BO50" s="7">
        <f>GDP!BF51</f>
        <v>0</v>
      </c>
      <c r="BP50">
        <f>GDP!BG51+GDP!BN51+GDP!BU51</f>
        <v>0</v>
      </c>
      <c r="BQ50">
        <f>GDP!BH51+GDP!BO51+GDP!BV51</f>
        <v>0</v>
      </c>
      <c r="BR50">
        <f>GDP!BI51+GDP!BP51+GDP!BW51</f>
        <v>0</v>
      </c>
      <c r="BS50">
        <f>GDP!BJ51+GDP!BQ51+GDP!BX51</f>
        <v>0</v>
      </c>
      <c r="BT50">
        <f>GDP!BK51+GDP!BR51+GDP!BY51</f>
        <v>0</v>
      </c>
      <c r="BU50">
        <f>GDP!BL51+GDP!BS51+GDP!BZ51</f>
        <v>0</v>
      </c>
      <c r="BV50" s="7">
        <f>GDP!BM51+GDP!BT51+GDP!CA51</f>
        <v>0</v>
      </c>
      <c r="BW50">
        <f>GDP!CB51</f>
        <v>0</v>
      </c>
      <c r="BX50">
        <f>GDP!CC51</f>
        <v>0</v>
      </c>
      <c r="BY50">
        <f>GDP!CD51</f>
        <v>0</v>
      </c>
      <c r="BZ50">
        <f>GDP!CE51</f>
        <v>0</v>
      </c>
      <c r="CA50">
        <f>GDP!CF51</f>
        <v>0</v>
      </c>
      <c r="CB50">
        <f>GDP!CG51</f>
        <v>0</v>
      </c>
      <c r="CC50" s="7">
        <f>GDP!CH51</f>
        <v>0</v>
      </c>
      <c r="CD50">
        <f>GDP!CI51</f>
        <v>0</v>
      </c>
      <c r="CE50">
        <f>GDP!CJ51</f>
        <v>0</v>
      </c>
      <c r="CF50">
        <f>GDP!CK51</f>
        <v>0</v>
      </c>
      <c r="CG50">
        <f>GDP!CL51</f>
        <v>0</v>
      </c>
      <c r="CH50">
        <f>GDP!CM51</f>
        <v>0</v>
      </c>
      <c r="CI50">
        <f>GDP!CN51</f>
        <v>0</v>
      </c>
      <c r="CJ50" s="7">
        <f>GDP!CO51</f>
        <v>0</v>
      </c>
      <c r="CK50">
        <f>GDP!CP51</f>
        <v>0</v>
      </c>
      <c r="CL50">
        <f>GDP!CQ51</f>
        <v>0</v>
      </c>
      <c r="CM50">
        <f>GDP!CR51</f>
        <v>0</v>
      </c>
      <c r="CN50">
        <f>GDP!CS51</f>
        <v>0</v>
      </c>
      <c r="CO50">
        <f>GDP!CT51</f>
        <v>0</v>
      </c>
      <c r="CP50">
        <f>GDP!CU51</f>
        <v>0</v>
      </c>
      <c r="CQ50">
        <f>GDP!CV51</f>
        <v>0</v>
      </c>
      <c r="CR50">
        <f>GDP!CW51</f>
        <v>0</v>
      </c>
      <c r="CS50">
        <f>GDP!CX51</f>
        <v>0</v>
      </c>
      <c r="CT50">
        <f>GDP!CY51</f>
        <v>0</v>
      </c>
      <c r="CU50">
        <f>GDP!CZ51</f>
        <v>0</v>
      </c>
      <c r="CV50">
        <f>GDP!DA51</f>
        <v>0</v>
      </c>
      <c r="CW50">
        <f>GDP!DB51</f>
        <v>0</v>
      </c>
      <c r="CX50" s="7">
        <f>GDP!DC51</f>
        <v>0</v>
      </c>
      <c r="CY50">
        <f>GDP!DD51</f>
        <v>0</v>
      </c>
      <c r="CZ50">
        <f>GDP!DE51</f>
        <v>0</v>
      </c>
      <c r="DA50">
        <f>GDP!DF51</f>
        <v>0</v>
      </c>
      <c r="DB50">
        <f>GDP!DG51</f>
        <v>0</v>
      </c>
      <c r="DC50">
        <f>GDP!DH51</f>
        <v>0</v>
      </c>
      <c r="DD50">
        <f>GDP!DI51</f>
        <v>0</v>
      </c>
      <c r="DE50" s="7">
        <f>GDP!DJ51</f>
        <v>0</v>
      </c>
      <c r="DF50">
        <f>GDP!DU51</f>
        <v>0</v>
      </c>
      <c r="DG50" s="7">
        <f>GDP!DV51</f>
        <v>0</v>
      </c>
      <c r="DH50">
        <f>GDP!DW51</f>
        <v>0</v>
      </c>
      <c r="DI50">
        <f>GDP!EA51</f>
        <v>0</v>
      </c>
      <c r="DJ50">
        <f>GDP!EB51</f>
        <v>0</v>
      </c>
      <c r="DK50">
        <f>GDP!EC51</f>
        <v>0</v>
      </c>
      <c r="DL50">
        <f>GDP!ED51</f>
        <v>0</v>
      </c>
      <c r="DM50">
        <f>GDP!EE51</f>
        <v>0</v>
      </c>
      <c r="DN50">
        <f>GDP!DY51</f>
        <v>0</v>
      </c>
      <c r="DO50">
        <f>GDP!DZ51</f>
        <v>0</v>
      </c>
      <c r="DP50" s="84">
        <v>58.927989699529498</v>
      </c>
      <c r="DQ50" t="s">
        <v>145</v>
      </c>
      <c r="DR50">
        <v>56.331820022591003</v>
      </c>
      <c r="DS50" t="s">
        <v>145</v>
      </c>
      <c r="DT50">
        <v>2.5997299994</v>
      </c>
      <c r="DU50">
        <v>3.2290315629000048</v>
      </c>
      <c r="DV50">
        <v>0.62930156350000477</v>
      </c>
      <c r="DW50">
        <v>51.336576753800003</v>
      </c>
      <c r="DX50">
        <v>48.107545190899998</v>
      </c>
      <c r="DY50">
        <v>2322174935.1890702</v>
      </c>
      <c r="DZ50">
        <v>3558621098.86058</v>
      </c>
      <c r="EA50">
        <f t="shared" si="0"/>
        <v>1.8212584744160671</v>
      </c>
      <c r="EB50">
        <f t="shared" si="1"/>
        <v>2.7909907799465392</v>
      </c>
      <c r="EC50">
        <f t="shared" si="2"/>
        <v>-0.96973230553047207</v>
      </c>
      <c r="ED50">
        <v>57206964803.715599</v>
      </c>
      <c r="EE50">
        <f t="shared" si="3"/>
        <v>44.866847826822195</v>
      </c>
      <c r="EF50">
        <v>5134612667.2819796</v>
      </c>
      <c r="EG50">
        <v>23274642862.067699</v>
      </c>
      <c r="EH50">
        <f t="shared" si="4"/>
        <v>4.5319179356423591</v>
      </c>
    </row>
    <row r="51" spans="1:138" x14ac:dyDescent="0.35">
      <c r="A51" t="s">
        <v>146</v>
      </c>
      <c r="B51" s="7">
        <v>1990</v>
      </c>
      <c r="C51">
        <f>MacroData!D51</f>
        <v>1885.6515427800034</v>
      </c>
      <c r="D51">
        <f>MacroData!E51</f>
        <v>102.008</v>
      </c>
      <c r="E51">
        <f>MacroData!F51</f>
        <v>101.414</v>
      </c>
      <c r="F51" t="str">
        <f>MacroData!G51</f>
        <v>NA</v>
      </c>
      <c r="G51">
        <f>MacroData!H51</f>
        <v>135521130570.327</v>
      </c>
      <c r="H51">
        <f>MacroData!I51</f>
        <v>137035641866.82001</v>
      </c>
      <c r="I51">
        <f>MacroData!J51</f>
        <v>195502282985.11401</v>
      </c>
      <c r="J51">
        <f>MacroData!K51</f>
        <v>8.9640000000000004</v>
      </c>
      <c r="K51">
        <f>MacroData!L51</f>
        <v>8.7279999999999998</v>
      </c>
      <c r="L51">
        <f>MacroData!M51</f>
        <v>118.01316070556641</v>
      </c>
      <c r="M51">
        <f>MacroData!N51</f>
        <v>46.802631378173828</v>
      </c>
      <c r="N51">
        <f>MacroData!O51</f>
        <v>7677850</v>
      </c>
      <c r="O51">
        <f>MacroData!P51</f>
        <v>285869666.81822586</v>
      </c>
      <c r="P51">
        <f>MacroData!Q51</f>
        <v>-5244188115.9449768</v>
      </c>
      <c r="Q51">
        <f>MacroData!R51</f>
        <v>49497678927.678001</v>
      </c>
      <c r="R51">
        <f>MacroData!S51</f>
        <v>200746471101.05899</v>
      </c>
      <c r="S51">
        <f>MacroData!T51</f>
        <v>41974126333.569908</v>
      </c>
      <c r="T51">
        <f>MacroData!U51</f>
        <v>111622622603.90199</v>
      </c>
      <c r="U51">
        <f>MacroData!V51</f>
        <v>3.262</v>
      </c>
      <c r="V51">
        <f>MacroData!W51</f>
        <v>656.12</v>
      </c>
      <c r="W51">
        <f>MacroData!X51</f>
        <v>82.566000000000003</v>
      </c>
      <c r="X51">
        <f>MacroData!Y51</f>
        <v>127264252502.25999</v>
      </c>
      <c r="Y51">
        <f>MacroData!Z51</f>
        <v>77534450000</v>
      </c>
      <c r="Z51">
        <f>MacroData!AA51</f>
        <v>65792215568.657997</v>
      </c>
      <c r="AA51">
        <f>MacroData!AB51</f>
        <v>11673372226.797001</v>
      </c>
      <c r="AB51">
        <f>MacroData!AC51</f>
        <v>24307268159.639</v>
      </c>
      <c r="AC51">
        <f>MacroData!AD51</f>
        <v>39526755638.191704</v>
      </c>
      <c r="AD51" t="str">
        <f>MacroData!AE51</f>
        <v>NA</v>
      </c>
      <c r="AE51">
        <f>MacroData!AF51</f>
        <v>-2.7274958012638701</v>
      </c>
      <c r="AF51">
        <f>MacroData!AG51</f>
        <v>65.680236200871903</v>
      </c>
      <c r="AG51">
        <f>MacroData!AH51</f>
        <v>0</v>
      </c>
      <c r="AH51">
        <f>MacroData!AI51</f>
        <v>0</v>
      </c>
      <c r="AI51">
        <f>MacroData!AJ51</f>
        <v>0</v>
      </c>
      <c r="AJ51">
        <f>MacroData!AK51</f>
        <v>0</v>
      </c>
      <c r="AK51">
        <f>MacroData!AL51</f>
        <v>0</v>
      </c>
      <c r="AL51">
        <f>MacroData!AM51</f>
        <v>2.03125</v>
      </c>
      <c r="AM51">
        <f>MacroData!AN51</f>
        <v>4.574571430683136</v>
      </c>
      <c r="AN51" s="31">
        <f>GDP!C52+GDP!J52</f>
        <v>0</v>
      </c>
      <c r="AO51">
        <f>GDP!D52+GDP!K52</f>
        <v>0</v>
      </c>
      <c r="AP51">
        <f>GDP!E52+GDP!L52</f>
        <v>0</v>
      </c>
      <c r="AQ51">
        <f>GDP!F52+GDP!M52</f>
        <v>0</v>
      </c>
      <c r="AR51">
        <f>GDP!G52+GDP!N52</f>
        <v>0</v>
      </c>
      <c r="AS51">
        <f>GDP!H52+GDP!O52</f>
        <v>0</v>
      </c>
      <c r="AT51" s="7">
        <f>GDP!I52+GDP!P52</f>
        <v>0</v>
      </c>
      <c r="AU51">
        <f>GDP!AE52</f>
        <v>0</v>
      </c>
      <c r="AV51">
        <f>GDP!AF52</f>
        <v>0</v>
      </c>
      <c r="AW51">
        <f>GDP!AG52</f>
        <v>0</v>
      </c>
      <c r="AX51">
        <f>GDP!AH52</f>
        <v>0</v>
      </c>
      <c r="AY51">
        <f>GDP!AI52</f>
        <v>0</v>
      </c>
      <c r="AZ51">
        <f>GDP!AJ52</f>
        <v>0</v>
      </c>
      <c r="BA51" s="7">
        <f>GDP!AK52</f>
        <v>0</v>
      </c>
      <c r="BB51">
        <f>GDP!AS52</f>
        <v>0</v>
      </c>
      <c r="BC51">
        <f>GDP!AT52</f>
        <v>0</v>
      </c>
      <c r="BD51">
        <f>GDP!AU52</f>
        <v>0</v>
      </c>
      <c r="BE51">
        <f>GDP!AV52</f>
        <v>0</v>
      </c>
      <c r="BF51">
        <f>GDP!AW52</f>
        <v>0</v>
      </c>
      <c r="BG51">
        <f>GDP!AX52</f>
        <v>0</v>
      </c>
      <c r="BH51" s="7">
        <f>GDP!AY52</f>
        <v>0</v>
      </c>
      <c r="BI51">
        <f>GDP!AZ52</f>
        <v>0</v>
      </c>
      <c r="BJ51">
        <f>GDP!BA52</f>
        <v>0</v>
      </c>
      <c r="BK51">
        <f>GDP!BB52</f>
        <v>0</v>
      </c>
      <c r="BL51">
        <f>GDP!BC52</f>
        <v>0</v>
      </c>
      <c r="BM51">
        <f>GDP!BD52</f>
        <v>0</v>
      </c>
      <c r="BN51">
        <f>GDP!BE52</f>
        <v>0</v>
      </c>
      <c r="BO51" s="7">
        <f>GDP!BF52</f>
        <v>0</v>
      </c>
      <c r="BP51">
        <f>GDP!BG52+GDP!BN52+GDP!BU52</f>
        <v>0</v>
      </c>
      <c r="BQ51">
        <f>GDP!BH52+GDP!BO52+GDP!BV52</f>
        <v>0</v>
      </c>
      <c r="BR51">
        <f>GDP!BI52+GDP!BP52+GDP!BW52</f>
        <v>0</v>
      </c>
      <c r="BS51">
        <f>GDP!BJ52+GDP!BQ52+GDP!BX52</f>
        <v>0</v>
      </c>
      <c r="BT51">
        <f>GDP!BK52+GDP!BR52+GDP!BY52</f>
        <v>0</v>
      </c>
      <c r="BU51">
        <f>GDP!BL52+GDP!BS52+GDP!BZ52</f>
        <v>0</v>
      </c>
      <c r="BV51" s="7">
        <f>GDP!BM52+GDP!BT52+GDP!CA52</f>
        <v>0</v>
      </c>
      <c r="BW51">
        <f>GDP!CB52</f>
        <v>0</v>
      </c>
      <c r="BX51">
        <f>GDP!CC52</f>
        <v>0</v>
      </c>
      <c r="BY51">
        <f>GDP!CD52</f>
        <v>0</v>
      </c>
      <c r="BZ51">
        <f>GDP!CE52</f>
        <v>0</v>
      </c>
      <c r="CA51">
        <f>GDP!CF52</f>
        <v>0</v>
      </c>
      <c r="CB51">
        <f>GDP!CG52</f>
        <v>0</v>
      </c>
      <c r="CC51" s="7">
        <f>GDP!CH52</f>
        <v>0</v>
      </c>
      <c r="CD51">
        <f>GDP!CI52</f>
        <v>0</v>
      </c>
      <c r="CE51">
        <f>GDP!CJ52</f>
        <v>0</v>
      </c>
      <c r="CF51">
        <f>GDP!CK52</f>
        <v>0</v>
      </c>
      <c r="CG51">
        <f>GDP!CL52</f>
        <v>0</v>
      </c>
      <c r="CH51">
        <f>GDP!CM52</f>
        <v>0</v>
      </c>
      <c r="CI51">
        <f>GDP!CN52</f>
        <v>0</v>
      </c>
      <c r="CJ51" s="7">
        <f>GDP!CO52</f>
        <v>0</v>
      </c>
      <c r="CK51">
        <f>GDP!CP52</f>
        <v>0</v>
      </c>
      <c r="CL51">
        <f>GDP!CQ52</f>
        <v>0</v>
      </c>
      <c r="CM51">
        <f>GDP!CR52</f>
        <v>0</v>
      </c>
      <c r="CN51">
        <f>GDP!CS52</f>
        <v>0</v>
      </c>
      <c r="CO51">
        <f>GDP!CT52</f>
        <v>0</v>
      </c>
      <c r="CP51">
        <f>GDP!CU52</f>
        <v>0</v>
      </c>
      <c r="CQ51">
        <f>GDP!CV52</f>
        <v>0</v>
      </c>
      <c r="CR51">
        <f>GDP!CW52</f>
        <v>0</v>
      </c>
      <c r="CS51">
        <f>GDP!CX52</f>
        <v>0</v>
      </c>
      <c r="CT51">
        <f>GDP!CY52</f>
        <v>0</v>
      </c>
      <c r="CU51">
        <f>GDP!CZ52</f>
        <v>0</v>
      </c>
      <c r="CV51">
        <f>GDP!DA52</f>
        <v>0</v>
      </c>
      <c r="CW51">
        <f>GDP!DB52</f>
        <v>0</v>
      </c>
      <c r="CX51" s="7">
        <f>GDP!DC52</f>
        <v>0</v>
      </c>
      <c r="CY51">
        <f>GDP!DD52</f>
        <v>0</v>
      </c>
      <c r="CZ51">
        <f>GDP!DE52</f>
        <v>0</v>
      </c>
      <c r="DA51">
        <f>GDP!DF52</f>
        <v>0</v>
      </c>
      <c r="DB51">
        <f>GDP!DG52</f>
        <v>0</v>
      </c>
      <c r="DC51">
        <f>GDP!DH52</f>
        <v>0</v>
      </c>
      <c r="DD51">
        <f>GDP!DI52</f>
        <v>0</v>
      </c>
      <c r="DE51" s="7">
        <f>GDP!DJ52</f>
        <v>0</v>
      </c>
      <c r="DF51">
        <f>GDP!DU52</f>
        <v>0</v>
      </c>
      <c r="DG51" s="7">
        <f>GDP!DV52</f>
        <v>0</v>
      </c>
      <c r="DH51">
        <f>GDP!DW52</f>
        <v>0</v>
      </c>
      <c r="DI51">
        <f>GDP!EA52</f>
        <v>0</v>
      </c>
      <c r="DJ51">
        <f>GDP!EB52</f>
        <v>0</v>
      </c>
      <c r="DK51">
        <f>GDP!EC52</f>
        <v>0</v>
      </c>
      <c r="DL51">
        <f>GDP!ED52</f>
        <v>0</v>
      </c>
      <c r="DM51">
        <f>GDP!EE52</f>
        <v>0</v>
      </c>
      <c r="DN51">
        <f>GDP!DY52</f>
        <v>0</v>
      </c>
      <c r="DO51">
        <f>GDP!DZ52</f>
        <v>0</v>
      </c>
      <c r="DP51" s="84">
        <v>56.201611875250002</v>
      </c>
      <c r="DQ51" t="s">
        <v>145</v>
      </c>
      <c r="DR51">
        <v>55.931666852292999</v>
      </c>
      <c r="DS51" t="s">
        <v>145</v>
      </c>
      <c r="DT51">
        <v>2.7377455300000002</v>
      </c>
      <c r="DU51">
        <v>2.6913960783000022</v>
      </c>
      <c r="DV51">
        <v>-4.6349451699998045E-2</v>
      </c>
      <c r="DW51">
        <v>51.172478285899999</v>
      </c>
      <c r="DX51">
        <v>48.481082207599997</v>
      </c>
      <c r="DY51">
        <v>2706845337.7437501</v>
      </c>
      <c r="DZ51">
        <v>3778037807.9365401</v>
      </c>
      <c r="EA51">
        <f t="shared" si="0"/>
        <v>1.9752856270592984</v>
      </c>
      <c r="EB51">
        <f t="shared" si="1"/>
        <v>2.7569745771748044</v>
      </c>
      <c r="EC51">
        <f t="shared" si="2"/>
        <v>-0.78168895011550599</v>
      </c>
      <c r="ED51">
        <v>60937937471.179398</v>
      </c>
      <c r="EE51">
        <f t="shared" si="3"/>
        <v>44.468677375483658</v>
      </c>
      <c r="EF51">
        <v>5353305438.75245</v>
      </c>
      <c r="EG51">
        <v>24725306185.018002</v>
      </c>
      <c r="EH51">
        <f t="shared" si="4"/>
        <v>4.8600338652329533</v>
      </c>
    </row>
    <row r="52" spans="1:138" x14ac:dyDescent="0.35">
      <c r="A52" t="s">
        <v>146</v>
      </c>
      <c r="B52" s="7">
        <v>1991</v>
      </c>
      <c r="C52">
        <f>MacroData!D52</f>
        <v>2021.5851186344721</v>
      </c>
      <c r="D52">
        <f>MacroData!E52</f>
        <v>101.262</v>
      </c>
      <c r="E52">
        <f>MacroData!F52</f>
        <v>99.956999999999994</v>
      </c>
      <c r="F52" t="str">
        <f>MacroData!G52</f>
        <v>NA</v>
      </c>
      <c r="G52">
        <f>MacroData!H52</f>
        <v>144422762023.33701</v>
      </c>
      <c r="H52">
        <f>MacroData!I52</f>
        <v>146914320082.73599</v>
      </c>
      <c r="I52">
        <f>MacroData!J52</f>
        <v>202230743151.52499</v>
      </c>
      <c r="J52">
        <f>MacroData!K52</f>
        <v>9.4629999999999992</v>
      </c>
      <c r="K52">
        <f>MacroData!L52</f>
        <v>8.5470000000000006</v>
      </c>
      <c r="L52">
        <f>MacroData!M52</f>
        <v>122.41037750244141</v>
      </c>
      <c r="M52">
        <f>MacroData!N52</f>
        <v>50.535018920898438</v>
      </c>
      <c r="N52">
        <f>MacroData!O52</f>
        <v>7754890</v>
      </c>
      <c r="O52">
        <f>MacroData!P52</f>
        <v>-1140395390.6127415</v>
      </c>
      <c r="P52">
        <f>MacroData!Q52</f>
        <v>-7265488789.2290039</v>
      </c>
      <c r="Q52">
        <f>MacroData!R52</f>
        <v>53615721551.458</v>
      </c>
      <c r="R52">
        <f>MacroData!S52</f>
        <v>209496231940.754</v>
      </c>
      <c r="S52">
        <f>MacroData!T52</f>
        <v>45647698531.469154</v>
      </c>
      <c r="T52">
        <f>MacroData!U52</f>
        <v>114965706383.74001</v>
      </c>
      <c r="U52">
        <f>MacroData!V52</f>
        <v>3.5</v>
      </c>
      <c r="V52">
        <f>MacroData!W52</f>
        <v>592.66999999999996</v>
      </c>
      <c r="W52">
        <f>MacroData!X52</f>
        <v>82.730999999999995</v>
      </c>
      <c r="X52">
        <f>MacroData!Y52</f>
        <v>131075801188.85699</v>
      </c>
      <c r="Y52">
        <f>MacroData!Z52</f>
        <v>83116560000</v>
      </c>
      <c r="Z52">
        <f>MacroData!AA52</f>
        <v>71480681649.380005</v>
      </c>
      <c r="AA52">
        <f>MacroData!AB52</f>
        <v>13421869021.285</v>
      </c>
      <c r="AB52">
        <f>MacroData!AC52</f>
        <v>26046945548.359001</v>
      </c>
      <c r="AC52">
        <f>MacroData!AD52</f>
        <v>40714323821.314499</v>
      </c>
      <c r="AD52" t="str">
        <f>MacroData!AE52</f>
        <v>NA</v>
      </c>
      <c r="AE52">
        <f>MacroData!AF52</f>
        <v>-3.1580751582965001</v>
      </c>
      <c r="AF52">
        <f>MacroData!AG52</f>
        <v>67.870244076631806</v>
      </c>
      <c r="AG52">
        <f>MacroData!AH52</f>
        <v>0</v>
      </c>
      <c r="AH52">
        <f>MacroData!AI52</f>
        <v>0</v>
      </c>
      <c r="AI52">
        <f>MacroData!AJ52</f>
        <v>1</v>
      </c>
      <c r="AJ52">
        <f>MacroData!AK52</f>
        <v>0</v>
      </c>
      <c r="AK52">
        <f>MacroData!AL52</f>
        <v>0</v>
      </c>
      <c r="AL52">
        <f>MacroData!AM52</f>
        <v>2.03125</v>
      </c>
      <c r="AM52">
        <f>MacroData!AN52</f>
        <v>4.574571430683136</v>
      </c>
      <c r="AN52" s="31">
        <f>GDP!C53+GDP!J53</f>
        <v>0</v>
      </c>
      <c r="AO52">
        <f>GDP!D53+GDP!K53</f>
        <v>0</v>
      </c>
      <c r="AP52">
        <f>GDP!E53+GDP!L53</f>
        <v>0</v>
      </c>
      <c r="AQ52">
        <f>GDP!F53+GDP!M53</f>
        <v>0</v>
      </c>
      <c r="AR52">
        <f>GDP!G53+GDP!N53</f>
        <v>0</v>
      </c>
      <c r="AS52">
        <f>GDP!H53+GDP!O53</f>
        <v>0</v>
      </c>
      <c r="AT52" s="7">
        <f>GDP!I53+GDP!P53</f>
        <v>0</v>
      </c>
      <c r="AU52">
        <f>GDP!AE53</f>
        <v>0</v>
      </c>
      <c r="AV52">
        <f>GDP!AF53</f>
        <v>0</v>
      </c>
      <c r="AW52">
        <f>GDP!AG53</f>
        <v>0</v>
      </c>
      <c r="AX52">
        <f>GDP!AH53</f>
        <v>0</v>
      </c>
      <c r="AY52">
        <f>GDP!AI53</f>
        <v>0</v>
      </c>
      <c r="AZ52">
        <f>GDP!AJ53</f>
        <v>0</v>
      </c>
      <c r="BA52" s="7">
        <f>GDP!AK53</f>
        <v>0</v>
      </c>
      <c r="BB52">
        <f>GDP!AS53</f>
        <v>0</v>
      </c>
      <c r="BC52">
        <f>GDP!AT53</f>
        <v>0</v>
      </c>
      <c r="BD52">
        <f>GDP!AU53</f>
        <v>0</v>
      </c>
      <c r="BE52">
        <f>GDP!AV53</f>
        <v>0</v>
      </c>
      <c r="BF52">
        <f>GDP!AW53</f>
        <v>0</v>
      </c>
      <c r="BG52">
        <f>GDP!AX53</f>
        <v>0</v>
      </c>
      <c r="BH52" s="7">
        <f>GDP!AY53</f>
        <v>0</v>
      </c>
      <c r="BI52">
        <f>GDP!AZ53</f>
        <v>0</v>
      </c>
      <c r="BJ52">
        <f>GDP!BA53</f>
        <v>0</v>
      </c>
      <c r="BK52">
        <f>GDP!BB53</f>
        <v>0</v>
      </c>
      <c r="BL52">
        <f>GDP!BC53</f>
        <v>0</v>
      </c>
      <c r="BM52">
        <f>GDP!BD53</f>
        <v>0</v>
      </c>
      <c r="BN52">
        <f>GDP!BE53</f>
        <v>0</v>
      </c>
      <c r="BO52" s="7">
        <f>GDP!BF53</f>
        <v>0</v>
      </c>
      <c r="BP52">
        <f>GDP!BG53+GDP!BN53+GDP!BU53</f>
        <v>0</v>
      </c>
      <c r="BQ52">
        <f>GDP!BH53+GDP!BO53+GDP!BV53</f>
        <v>0</v>
      </c>
      <c r="BR52">
        <f>GDP!BI53+GDP!BP53+GDP!BW53</f>
        <v>0</v>
      </c>
      <c r="BS52">
        <f>GDP!BJ53+GDP!BQ53+GDP!BX53</f>
        <v>0</v>
      </c>
      <c r="BT52">
        <f>GDP!BK53+GDP!BR53+GDP!BY53</f>
        <v>0</v>
      </c>
      <c r="BU52">
        <f>GDP!BL53+GDP!BS53+GDP!BZ53</f>
        <v>0</v>
      </c>
      <c r="BV52" s="7">
        <f>GDP!BM53+GDP!BT53+GDP!CA53</f>
        <v>0</v>
      </c>
      <c r="BW52">
        <f>GDP!CB53</f>
        <v>0</v>
      </c>
      <c r="BX52">
        <f>GDP!CC53</f>
        <v>0</v>
      </c>
      <c r="BY52">
        <f>GDP!CD53</f>
        <v>0</v>
      </c>
      <c r="BZ52">
        <f>GDP!CE53</f>
        <v>0</v>
      </c>
      <c r="CA52">
        <f>GDP!CF53</f>
        <v>0</v>
      </c>
      <c r="CB52">
        <f>GDP!CG53</f>
        <v>0</v>
      </c>
      <c r="CC52" s="7">
        <f>GDP!CH53</f>
        <v>0</v>
      </c>
      <c r="CD52">
        <f>GDP!CI53</f>
        <v>0</v>
      </c>
      <c r="CE52">
        <f>GDP!CJ53</f>
        <v>0</v>
      </c>
      <c r="CF52">
        <f>GDP!CK53</f>
        <v>0</v>
      </c>
      <c r="CG52">
        <f>GDP!CL53</f>
        <v>0</v>
      </c>
      <c r="CH52">
        <f>GDP!CM53</f>
        <v>0</v>
      </c>
      <c r="CI52">
        <f>GDP!CN53</f>
        <v>0</v>
      </c>
      <c r="CJ52" s="7">
        <f>GDP!CO53</f>
        <v>0</v>
      </c>
      <c r="CK52">
        <f>GDP!CP53</f>
        <v>0</v>
      </c>
      <c r="CL52">
        <f>GDP!CQ53</f>
        <v>0</v>
      </c>
      <c r="CM52">
        <f>GDP!CR53</f>
        <v>0</v>
      </c>
      <c r="CN52">
        <f>GDP!CS53</f>
        <v>0</v>
      </c>
      <c r="CO52">
        <f>GDP!CT53</f>
        <v>0</v>
      </c>
      <c r="CP52">
        <f>GDP!CU53</f>
        <v>0</v>
      </c>
      <c r="CQ52">
        <f>GDP!CV53</f>
        <v>0</v>
      </c>
      <c r="CR52">
        <f>GDP!CW53</f>
        <v>0</v>
      </c>
      <c r="CS52">
        <f>GDP!CX53</f>
        <v>0</v>
      </c>
      <c r="CT52">
        <f>GDP!CY53</f>
        <v>0</v>
      </c>
      <c r="CU52">
        <f>GDP!CZ53</f>
        <v>0</v>
      </c>
      <c r="CV52">
        <f>GDP!DA53</f>
        <v>0</v>
      </c>
      <c r="CW52">
        <f>GDP!DB53</f>
        <v>0</v>
      </c>
      <c r="CX52" s="7">
        <f>GDP!DC53</f>
        <v>0</v>
      </c>
      <c r="CY52">
        <f>GDP!DD53</f>
        <v>0</v>
      </c>
      <c r="CZ52">
        <f>GDP!DE53</f>
        <v>0</v>
      </c>
      <c r="DA52">
        <f>GDP!DF53</f>
        <v>0</v>
      </c>
      <c r="DB52">
        <f>GDP!DG53</f>
        <v>0</v>
      </c>
      <c r="DC52">
        <f>GDP!DH53</f>
        <v>0</v>
      </c>
      <c r="DD52">
        <f>GDP!DI53</f>
        <v>0</v>
      </c>
      <c r="DE52" s="7">
        <f>GDP!DJ53</f>
        <v>0</v>
      </c>
      <c r="DF52">
        <f>GDP!DU53</f>
        <v>0</v>
      </c>
      <c r="DG52" s="7">
        <f>GDP!DV53</f>
        <v>0</v>
      </c>
      <c r="DH52">
        <f>GDP!DW53</f>
        <v>0</v>
      </c>
      <c r="DI52">
        <f>GDP!EA53</f>
        <v>0</v>
      </c>
      <c r="DJ52">
        <f>GDP!EB53</f>
        <v>0</v>
      </c>
      <c r="DK52">
        <f>GDP!EC53</f>
        <v>0</v>
      </c>
      <c r="DL52">
        <f>GDP!ED53</f>
        <v>0</v>
      </c>
      <c r="DM52">
        <f>GDP!EE53</f>
        <v>0</v>
      </c>
      <c r="DN52">
        <f>GDP!DY53</f>
        <v>0</v>
      </c>
      <c r="DO52">
        <f>GDP!DZ53</f>
        <v>0</v>
      </c>
      <c r="DP52" s="84">
        <v>56.403871497914899</v>
      </c>
      <c r="DQ52" t="s">
        <v>145</v>
      </c>
      <c r="DR52">
        <v>56.134124215972001</v>
      </c>
      <c r="DS52" t="s">
        <v>145</v>
      </c>
      <c r="DT52">
        <v>2.9309314488</v>
      </c>
      <c r="DU52">
        <v>3.141428829699997</v>
      </c>
      <c r="DV52">
        <v>0.21049738089999703</v>
      </c>
      <c r="DW52">
        <v>52.292404875099997</v>
      </c>
      <c r="DX52">
        <v>49.1509760454</v>
      </c>
      <c r="DY52">
        <v>3076287123.4375701</v>
      </c>
      <c r="DZ52">
        <v>4013588098.5622101</v>
      </c>
      <c r="EA52">
        <f t="shared" si="0"/>
        <v>2.0939327913746828</v>
      </c>
      <c r="EB52">
        <f t="shared" si="1"/>
        <v>2.7319243599275587</v>
      </c>
      <c r="EC52">
        <f t="shared" si="2"/>
        <v>-0.63799156855287587</v>
      </c>
      <c r="ED52">
        <v>66500785662.520798</v>
      </c>
      <c r="EE52">
        <f t="shared" si="3"/>
        <v>45.265012712899832</v>
      </c>
      <c r="EF52">
        <v>5816727077.1164703</v>
      </c>
      <c r="EG52">
        <v>26776275946.273399</v>
      </c>
      <c r="EH52">
        <f t="shared" si="4"/>
        <v>5.2402004333969572</v>
      </c>
    </row>
    <row r="53" spans="1:138" x14ac:dyDescent="0.35">
      <c r="A53" t="s">
        <v>146</v>
      </c>
      <c r="B53" s="7">
        <v>1992</v>
      </c>
      <c r="C53">
        <f>MacroData!D53</f>
        <v>2135.7127664411555</v>
      </c>
      <c r="D53">
        <f>MacroData!E53</f>
        <v>100.381</v>
      </c>
      <c r="E53">
        <f>MacroData!F53</f>
        <v>99.01</v>
      </c>
      <c r="F53" t="str">
        <f>MacroData!G53</f>
        <v>NA</v>
      </c>
      <c r="G53">
        <f>MacroData!H53</f>
        <v>153565988185.539</v>
      </c>
      <c r="H53">
        <f>MacroData!I53</f>
        <v>155208299705.759</v>
      </c>
      <c r="I53">
        <f>MacroData!J53</f>
        <v>206464493773.97699</v>
      </c>
      <c r="J53">
        <f>MacroData!K53</f>
        <v>9.4600000000000009</v>
      </c>
      <c r="K53">
        <f>MacroData!L53</f>
        <v>8.1389999999999993</v>
      </c>
      <c r="L53">
        <f>MacroData!M53</f>
        <v>126.61131286621094</v>
      </c>
      <c r="M53">
        <f>MacroData!N53</f>
        <v>50.442462921142578</v>
      </c>
      <c r="N53">
        <f>MacroData!O53</f>
        <v>7840709</v>
      </c>
      <c r="O53">
        <f>MacroData!P53</f>
        <v>-1618943525.4648876</v>
      </c>
      <c r="P53">
        <f>MacroData!Q53</f>
        <v>-8294776814.7160034</v>
      </c>
      <c r="Q53">
        <f>MacroData!R53</f>
        <v>53689145765.489998</v>
      </c>
      <c r="R53">
        <f>MacroData!S53</f>
        <v>214759270588.69299</v>
      </c>
      <c r="S53">
        <f>MacroData!T53</f>
        <v>45595445827.837929</v>
      </c>
      <c r="T53">
        <f>MacroData!U53</f>
        <v>118965701374.34</v>
      </c>
      <c r="U53">
        <f>MacroData!V53</f>
        <v>3.633</v>
      </c>
      <c r="V53">
        <f>MacroData!W53</f>
        <v>530.13</v>
      </c>
      <c r="W53">
        <f>MacroData!X53</f>
        <v>84.76</v>
      </c>
      <c r="X53">
        <f>MacroData!Y53</f>
        <v>135636313770.832</v>
      </c>
      <c r="Y53">
        <f>MacroData!Z53</f>
        <v>89387640000</v>
      </c>
      <c r="Z53">
        <f>MacroData!AA53</f>
        <v>77966284819.242996</v>
      </c>
      <c r="AA53">
        <f>MacroData!AB53</f>
        <v>14086227928.145</v>
      </c>
      <c r="AB53">
        <f>MacroData!AC53</f>
        <v>28170758029.707001</v>
      </c>
      <c r="AC53">
        <f>MacroData!AD53</f>
        <v>41953980818.998299</v>
      </c>
      <c r="AD53" t="str">
        <f>MacroData!AE53</f>
        <v>NA</v>
      </c>
      <c r="AE53">
        <f>MacroData!AF53</f>
        <v>-2.1646059992047602</v>
      </c>
      <c r="AF53">
        <f>MacroData!AG53</f>
        <v>70.605253912340899</v>
      </c>
      <c r="AG53">
        <f>MacroData!AH53</f>
        <v>0</v>
      </c>
      <c r="AH53">
        <f>MacroData!AI53</f>
        <v>0</v>
      </c>
      <c r="AI53">
        <f>MacroData!AJ53</f>
        <v>1</v>
      </c>
      <c r="AJ53">
        <f>MacroData!AK53</f>
        <v>0</v>
      </c>
      <c r="AK53">
        <f>MacroData!AL53</f>
        <v>1</v>
      </c>
      <c r="AL53">
        <f>MacroData!AM53</f>
        <v>2.03125</v>
      </c>
      <c r="AM53">
        <f>MacroData!AN53</f>
        <v>4.5210000021117072</v>
      </c>
      <c r="AN53" s="31">
        <f>GDP!C54+GDP!J54</f>
        <v>0</v>
      </c>
      <c r="AO53">
        <f>GDP!D54+GDP!K54</f>
        <v>0</v>
      </c>
      <c r="AP53">
        <f>GDP!E54+GDP!L54</f>
        <v>0</v>
      </c>
      <c r="AQ53">
        <f>GDP!F54+GDP!M54</f>
        <v>0</v>
      </c>
      <c r="AR53">
        <f>GDP!G54+GDP!N54</f>
        <v>0</v>
      </c>
      <c r="AS53">
        <f>GDP!H54+GDP!O54</f>
        <v>0</v>
      </c>
      <c r="AT53" s="7">
        <f>GDP!I54+GDP!P54</f>
        <v>0</v>
      </c>
      <c r="AU53">
        <f>GDP!AE54</f>
        <v>0</v>
      </c>
      <c r="AV53">
        <f>GDP!AF54</f>
        <v>0</v>
      </c>
      <c r="AW53">
        <f>GDP!AG54</f>
        <v>0</v>
      </c>
      <c r="AX53">
        <f>GDP!AH54</f>
        <v>0</v>
      </c>
      <c r="AY53">
        <f>GDP!AI54</f>
        <v>0</v>
      </c>
      <c r="AZ53">
        <f>GDP!AJ54</f>
        <v>0</v>
      </c>
      <c r="BA53" s="7">
        <f>GDP!AK54</f>
        <v>0</v>
      </c>
      <c r="BB53">
        <f>GDP!AS54</f>
        <v>0</v>
      </c>
      <c r="BC53">
        <f>GDP!AT54</f>
        <v>0</v>
      </c>
      <c r="BD53">
        <f>GDP!AU54</f>
        <v>0</v>
      </c>
      <c r="BE53">
        <f>GDP!AV54</f>
        <v>0</v>
      </c>
      <c r="BF53">
        <f>GDP!AW54</f>
        <v>0</v>
      </c>
      <c r="BG53">
        <f>GDP!AX54</f>
        <v>0</v>
      </c>
      <c r="BH53" s="7">
        <f>GDP!AY54</f>
        <v>0</v>
      </c>
      <c r="BI53">
        <f>GDP!AZ54</f>
        <v>0</v>
      </c>
      <c r="BJ53">
        <f>GDP!BA54</f>
        <v>0</v>
      </c>
      <c r="BK53">
        <f>GDP!BB54</f>
        <v>0</v>
      </c>
      <c r="BL53">
        <f>GDP!BC54</f>
        <v>0</v>
      </c>
      <c r="BM53">
        <f>GDP!BD54</f>
        <v>0</v>
      </c>
      <c r="BN53">
        <f>GDP!BE54</f>
        <v>0</v>
      </c>
      <c r="BO53" s="7">
        <f>GDP!BF54</f>
        <v>0</v>
      </c>
      <c r="BP53">
        <f>GDP!BG54+GDP!BN54+GDP!BU54</f>
        <v>0</v>
      </c>
      <c r="BQ53">
        <f>GDP!BH54+GDP!BO54+GDP!BV54</f>
        <v>0</v>
      </c>
      <c r="BR53">
        <f>GDP!BI54+GDP!BP54+GDP!BW54</f>
        <v>0</v>
      </c>
      <c r="BS53">
        <f>GDP!BJ54+GDP!BQ54+GDP!BX54</f>
        <v>0</v>
      </c>
      <c r="BT53">
        <f>GDP!BK54+GDP!BR54+GDP!BY54</f>
        <v>0</v>
      </c>
      <c r="BU53">
        <f>GDP!BL54+GDP!BS54+GDP!BZ54</f>
        <v>0</v>
      </c>
      <c r="BV53" s="7">
        <f>GDP!BM54+GDP!BT54+GDP!CA54</f>
        <v>0</v>
      </c>
      <c r="BW53">
        <f>GDP!CB54</f>
        <v>0</v>
      </c>
      <c r="BX53">
        <f>GDP!CC54</f>
        <v>0</v>
      </c>
      <c r="BY53">
        <f>GDP!CD54</f>
        <v>0</v>
      </c>
      <c r="BZ53">
        <f>GDP!CE54</f>
        <v>0</v>
      </c>
      <c r="CA53">
        <f>GDP!CF54</f>
        <v>0</v>
      </c>
      <c r="CB53">
        <f>GDP!CG54</f>
        <v>0</v>
      </c>
      <c r="CC53" s="7">
        <f>GDP!CH54</f>
        <v>0</v>
      </c>
      <c r="CD53">
        <f>GDP!CI54</f>
        <v>0</v>
      </c>
      <c r="CE53">
        <f>GDP!CJ54</f>
        <v>0</v>
      </c>
      <c r="CF53">
        <f>GDP!CK54</f>
        <v>0</v>
      </c>
      <c r="CG53">
        <f>GDP!CL54</f>
        <v>0</v>
      </c>
      <c r="CH53">
        <f>GDP!CM54</f>
        <v>0</v>
      </c>
      <c r="CI53">
        <f>GDP!CN54</f>
        <v>0</v>
      </c>
      <c r="CJ53" s="7">
        <f>GDP!CO54</f>
        <v>0</v>
      </c>
      <c r="CK53">
        <f>GDP!CP54</f>
        <v>0</v>
      </c>
      <c r="CL53">
        <f>GDP!CQ54</f>
        <v>0</v>
      </c>
      <c r="CM53">
        <f>GDP!CR54</f>
        <v>0</v>
      </c>
      <c r="CN53">
        <f>GDP!CS54</f>
        <v>0</v>
      </c>
      <c r="CO53">
        <f>GDP!CT54</f>
        <v>0</v>
      </c>
      <c r="CP53">
        <f>GDP!CU54</f>
        <v>0</v>
      </c>
      <c r="CQ53">
        <f>GDP!CV54</f>
        <v>0</v>
      </c>
      <c r="CR53">
        <f>GDP!CW54</f>
        <v>0</v>
      </c>
      <c r="CS53">
        <f>GDP!CX54</f>
        <v>0</v>
      </c>
      <c r="CT53">
        <f>GDP!CY54</f>
        <v>0</v>
      </c>
      <c r="CU53">
        <f>GDP!CZ54</f>
        <v>0</v>
      </c>
      <c r="CV53">
        <f>GDP!DA54</f>
        <v>0</v>
      </c>
      <c r="CW53">
        <f>GDP!DB54</f>
        <v>0</v>
      </c>
      <c r="CX53" s="7">
        <f>GDP!DC54</f>
        <v>0</v>
      </c>
      <c r="CY53">
        <f>GDP!DD54</f>
        <v>0</v>
      </c>
      <c r="CZ53">
        <f>GDP!DE54</f>
        <v>0</v>
      </c>
      <c r="DA53">
        <f>GDP!DF54</f>
        <v>0</v>
      </c>
      <c r="DB53">
        <f>GDP!DG54</f>
        <v>0</v>
      </c>
      <c r="DC53">
        <f>GDP!DH54</f>
        <v>0</v>
      </c>
      <c r="DD53">
        <f>GDP!DI54</f>
        <v>0</v>
      </c>
      <c r="DE53" s="7">
        <f>GDP!DJ54</f>
        <v>0</v>
      </c>
      <c r="DF53">
        <f>GDP!DU54</f>
        <v>0</v>
      </c>
      <c r="DG53" s="7">
        <f>GDP!DV54</f>
        <v>0</v>
      </c>
      <c r="DH53">
        <f>GDP!DW54</f>
        <v>0</v>
      </c>
      <c r="DI53">
        <f>GDP!EA54</f>
        <v>0</v>
      </c>
      <c r="DJ53">
        <f>GDP!EB54</f>
        <v>0</v>
      </c>
      <c r="DK53">
        <f>GDP!EC54</f>
        <v>0</v>
      </c>
      <c r="DL53">
        <f>GDP!ED54</f>
        <v>0</v>
      </c>
      <c r="DM53">
        <f>GDP!EE54</f>
        <v>0</v>
      </c>
      <c r="DN53">
        <f>GDP!DY54</f>
        <v>0</v>
      </c>
      <c r="DO53">
        <f>GDP!DZ54</f>
        <v>0</v>
      </c>
      <c r="DP53" s="84">
        <v>56.370692692890501</v>
      </c>
      <c r="DQ53" t="s">
        <v>145</v>
      </c>
      <c r="DR53">
        <v>56.027664090450003</v>
      </c>
      <c r="DS53" t="s">
        <v>145</v>
      </c>
      <c r="DT53">
        <v>2.9205586187999999</v>
      </c>
      <c r="DU53">
        <v>2.2625683467000002</v>
      </c>
      <c r="DV53">
        <v>-0.65799027209999972</v>
      </c>
      <c r="DW53">
        <v>53.0076816491</v>
      </c>
      <c r="DX53">
        <v>50.7451133024</v>
      </c>
      <c r="DY53">
        <v>3171481121.24295</v>
      </c>
      <c r="DZ53">
        <v>4253552425.3521299</v>
      </c>
      <c r="EA53">
        <f t="shared" si="0"/>
        <v>2.0433708295596205</v>
      </c>
      <c r="EB53">
        <f t="shared" si="1"/>
        <v>2.7405444382909518</v>
      </c>
      <c r="EC53">
        <f t="shared" si="2"/>
        <v>-0.69717360873133138</v>
      </c>
      <c r="ED53">
        <v>71337353575.936401</v>
      </c>
      <c r="EE53">
        <f t="shared" si="3"/>
        <v>45.96233172528558</v>
      </c>
      <c r="EF53">
        <v>6158299267.3963604</v>
      </c>
      <c r="EG53">
        <v>28805323610.262798</v>
      </c>
      <c r="EH53">
        <f t="shared" si="4"/>
        <v>5.2028220972386796</v>
      </c>
    </row>
    <row r="54" spans="1:138" x14ac:dyDescent="0.35">
      <c r="A54" t="s">
        <v>146</v>
      </c>
      <c r="B54" s="7">
        <v>1993</v>
      </c>
      <c r="C54">
        <f>MacroData!D54</f>
        <v>2206.1575149035339</v>
      </c>
      <c r="D54">
        <f>MacroData!E54</f>
        <v>99.596999999999994</v>
      </c>
      <c r="E54">
        <f>MacroData!F54</f>
        <v>97.924000000000007</v>
      </c>
      <c r="F54" t="str">
        <f>MacroData!G54</f>
        <v>NA</v>
      </c>
      <c r="G54">
        <f>MacroData!H54</f>
        <v>161757021475.21701</v>
      </c>
      <c r="H54">
        <f>MacroData!I54</f>
        <v>160327719228.76199</v>
      </c>
      <c r="I54">
        <f>MacroData!J54</f>
        <v>207552168258.34799</v>
      </c>
      <c r="J54">
        <f>MacroData!K54</f>
        <v>7.0229999999999997</v>
      </c>
      <c r="K54">
        <f>MacroData!L54</f>
        <v>6.7050000000000001</v>
      </c>
      <c r="L54">
        <f>MacroData!M54</f>
        <v>125.87788391113281</v>
      </c>
      <c r="M54">
        <f>MacroData!N54</f>
        <v>49.209835052490234</v>
      </c>
      <c r="N54">
        <f>MacroData!O54</f>
        <v>7905632</v>
      </c>
      <c r="O54">
        <f>MacroData!P54</f>
        <v>-436490284.68342209</v>
      </c>
      <c r="P54">
        <f>MacroData!Q54</f>
        <v>-8149372018.178009</v>
      </c>
      <c r="Q54">
        <f>MacroData!R54</f>
        <v>53032028224.218002</v>
      </c>
      <c r="R54">
        <f>MacroData!S54</f>
        <v>215701540276.526</v>
      </c>
      <c r="S54">
        <f>MacroData!T54</f>
        <v>44519296902.842148</v>
      </c>
      <c r="T54">
        <f>MacroData!U54</f>
        <v>119091713195.024</v>
      </c>
      <c r="U54">
        <f>MacroData!V54</f>
        <v>4.2629999999999999</v>
      </c>
      <c r="V54">
        <f>MacroData!W54</f>
        <v>727.42</v>
      </c>
      <c r="W54">
        <f>MacroData!X54</f>
        <v>87.59</v>
      </c>
      <c r="X54">
        <f>MacroData!Y54</f>
        <v>135779983513.192</v>
      </c>
      <c r="Y54">
        <f>MacroData!Z54</f>
        <v>92142430000</v>
      </c>
      <c r="Z54">
        <f>MacroData!AA54</f>
        <v>81420701202.796997</v>
      </c>
      <c r="AA54">
        <f>MacroData!AB54</f>
        <v>15524127950.518999</v>
      </c>
      <c r="AB54">
        <f>MacroData!AC54</f>
        <v>31250024652.085999</v>
      </c>
      <c r="AC54">
        <f>MacroData!AD54</f>
        <v>43564705576.789299</v>
      </c>
      <c r="AD54" t="str">
        <f>MacroData!AE54</f>
        <v>NA</v>
      </c>
      <c r="AE54">
        <f>MacroData!AF54</f>
        <v>-4.69369630951181</v>
      </c>
      <c r="AF54">
        <f>MacroData!AG54</f>
        <v>73.165263118708793</v>
      </c>
      <c r="AG54">
        <f>MacroData!AH54</f>
        <v>0</v>
      </c>
      <c r="AH54">
        <f>MacroData!AI54</f>
        <v>0</v>
      </c>
      <c r="AI54">
        <f>MacroData!AJ54</f>
        <v>0</v>
      </c>
      <c r="AJ54">
        <f>MacroData!AK54</f>
        <v>0</v>
      </c>
      <c r="AK54">
        <f>MacroData!AL54</f>
        <v>0</v>
      </c>
      <c r="AL54">
        <f>MacroData!AM54</f>
        <v>2.03125</v>
      </c>
      <c r="AM54">
        <f>MacroData!AN54</f>
        <v>4.3781428592545648</v>
      </c>
      <c r="AN54" s="31">
        <f>GDP!C55+GDP!J55</f>
        <v>0</v>
      </c>
      <c r="AO54">
        <f>GDP!D55+GDP!K55</f>
        <v>0</v>
      </c>
      <c r="AP54">
        <f>GDP!E55+GDP!L55</f>
        <v>0</v>
      </c>
      <c r="AQ54">
        <f>GDP!F55+GDP!M55</f>
        <v>0</v>
      </c>
      <c r="AR54">
        <f>GDP!G55+GDP!N55</f>
        <v>0</v>
      </c>
      <c r="AS54">
        <f>GDP!H55+GDP!O55</f>
        <v>0</v>
      </c>
      <c r="AT54" s="7">
        <f>GDP!I55+GDP!P55</f>
        <v>0</v>
      </c>
      <c r="AU54">
        <f>GDP!AE55</f>
        <v>0</v>
      </c>
      <c r="AV54">
        <f>GDP!AF55</f>
        <v>0</v>
      </c>
      <c r="AW54">
        <f>GDP!AG55</f>
        <v>0</v>
      </c>
      <c r="AX54">
        <f>GDP!AH55</f>
        <v>0</v>
      </c>
      <c r="AY54">
        <f>GDP!AI55</f>
        <v>0</v>
      </c>
      <c r="AZ54">
        <f>GDP!AJ55</f>
        <v>0</v>
      </c>
      <c r="BA54" s="7">
        <f>GDP!AK55</f>
        <v>0</v>
      </c>
      <c r="BB54">
        <f>GDP!AS55</f>
        <v>0</v>
      </c>
      <c r="BC54">
        <f>GDP!AT55</f>
        <v>0</v>
      </c>
      <c r="BD54">
        <f>GDP!AU55</f>
        <v>0</v>
      </c>
      <c r="BE54">
        <f>GDP!AV55</f>
        <v>0</v>
      </c>
      <c r="BF54">
        <f>GDP!AW55</f>
        <v>0</v>
      </c>
      <c r="BG54">
        <f>GDP!AX55</f>
        <v>0</v>
      </c>
      <c r="BH54" s="7">
        <f>GDP!AY55</f>
        <v>0</v>
      </c>
      <c r="BI54">
        <f>GDP!AZ55</f>
        <v>0</v>
      </c>
      <c r="BJ54">
        <f>GDP!BA55</f>
        <v>0</v>
      </c>
      <c r="BK54">
        <f>GDP!BB55</f>
        <v>0</v>
      </c>
      <c r="BL54">
        <f>GDP!BC55</f>
        <v>0</v>
      </c>
      <c r="BM54">
        <f>GDP!BD55</f>
        <v>0</v>
      </c>
      <c r="BN54">
        <f>GDP!BE55</f>
        <v>0</v>
      </c>
      <c r="BO54" s="7">
        <f>GDP!BF55</f>
        <v>0</v>
      </c>
      <c r="BP54">
        <f>GDP!BG55+GDP!BN55+GDP!BU55</f>
        <v>0</v>
      </c>
      <c r="BQ54">
        <f>GDP!BH55+GDP!BO55+GDP!BV55</f>
        <v>0</v>
      </c>
      <c r="BR54">
        <f>GDP!BI55+GDP!BP55+GDP!BW55</f>
        <v>0</v>
      </c>
      <c r="BS54">
        <f>GDP!BJ55+GDP!BQ55+GDP!BX55</f>
        <v>0</v>
      </c>
      <c r="BT54">
        <f>GDP!BK55+GDP!BR55+GDP!BY55</f>
        <v>0</v>
      </c>
      <c r="BU54">
        <f>GDP!BL55+GDP!BS55+GDP!BZ55</f>
        <v>0</v>
      </c>
      <c r="BV54" s="7">
        <f>GDP!BM55+GDP!BT55+GDP!CA55</f>
        <v>0</v>
      </c>
      <c r="BW54">
        <f>GDP!CB55</f>
        <v>0</v>
      </c>
      <c r="BX54">
        <f>GDP!CC55</f>
        <v>0</v>
      </c>
      <c r="BY54">
        <f>GDP!CD55</f>
        <v>0</v>
      </c>
      <c r="BZ54">
        <f>GDP!CE55</f>
        <v>0</v>
      </c>
      <c r="CA54">
        <f>GDP!CF55</f>
        <v>0</v>
      </c>
      <c r="CB54">
        <f>GDP!CG55</f>
        <v>0</v>
      </c>
      <c r="CC54" s="7">
        <f>GDP!CH55</f>
        <v>0</v>
      </c>
      <c r="CD54">
        <f>GDP!CI55</f>
        <v>0</v>
      </c>
      <c r="CE54">
        <f>GDP!CJ55</f>
        <v>0</v>
      </c>
      <c r="CF54">
        <f>GDP!CK55</f>
        <v>0</v>
      </c>
      <c r="CG54">
        <f>GDP!CL55</f>
        <v>0</v>
      </c>
      <c r="CH54">
        <f>GDP!CM55</f>
        <v>0</v>
      </c>
      <c r="CI54">
        <f>GDP!CN55</f>
        <v>0</v>
      </c>
      <c r="CJ54" s="7">
        <f>GDP!CO55</f>
        <v>0</v>
      </c>
      <c r="CK54">
        <f>GDP!CP55</f>
        <v>0</v>
      </c>
      <c r="CL54">
        <f>GDP!CQ55</f>
        <v>0</v>
      </c>
      <c r="CM54">
        <f>GDP!CR55</f>
        <v>0</v>
      </c>
      <c r="CN54">
        <f>GDP!CS55</f>
        <v>0</v>
      </c>
      <c r="CO54">
        <f>GDP!CT55</f>
        <v>0</v>
      </c>
      <c r="CP54">
        <f>GDP!CU55</f>
        <v>0</v>
      </c>
      <c r="CQ54">
        <f>GDP!CV55</f>
        <v>0</v>
      </c>
      <c r="CR54">
        <f>GDP!CW55</f>
        <v>0</v>
      </c>
      <c r="CS54">
        <f>GDP!CX55</f>
        <v>0</v>
      </c>
      <c r="CT54">
        <f>GDP!CY55</f>
        <v>0</v>
      </c>
      <c r="CU54">
        <f>GDP!CZ55</f>
        <v>0</v>
      </c>
      <c r="CV54">
        <f>GDP!DA55</f>
        <v>0</v>
      </c>
      <c r="CW54">
        <f>GDP!DB55</f>
        <v>0</v>
      </c>
      <c r="CX54" s="7">
        <f>GDP!DC55</f>
        <v>0</v>
      </c>
      <c r="CY54">
        <f>GDP!DD55</f>
        <v>0</v>
      </c>
      <c r="CZ54">
        <f>GDP!DE55</f>
        <v>0</v>
      </c>
      <c r="DA54">
        <f>GDP!DF55</f>
        <v>0</v>
      </c>
      <c r="DB54">
        <f>GDP!DG55</f>
        <v>0</v>
      </c>
      <c r="DC54">
        <f>GDP!DH55</f>
        <v>0</v>
      </c>
      <c r="DD54">
        <f>GDP!DI55</f>
        <v>0</v>
      </c>
      <c r="DE54" s="7">
        <f>GDP!DJ55</f>
        <v>0</v>
      </c>
      <c r="DF54">
        <f>GDP!DU55</f>
        <v>0</v>
      </c>
      <c r="DG54" s="7">
        <f>GDP!DV55</f>
        <v>0</v>
      </c>
      <c r="DH54">
        <f>GDP!DW55</f>
        <v>0</v>
      </c>
      <c r="DI54">
        <f>GDP!EA55</f>
        <v>0</v>
      </c>
      <c r="DJ54">
        <f>GDP!EB55</f>
        <v>0</v>
      </c>
      <c r="DK54">
        <f>GDP!EC55</f>
        <v>0</v>
      </c>
      <c r="DL54">
        <f>GDP!ED55</f>
        <v>0</v>
      </c>
      <c r="DM54">
        <f>GDP!EE55</f>
        <v>0</v>
      </c>
      <c r="DN54">
        <f>GDP!DY55</f>
        <v>0</v>
      </c>
      <c r="DO54">
        <f>GDP!DZ55</f>
        <v>0</v>
      </c>
      <c r="DP54" s="84">
        <v>60.8955228633004</v>
      </c>
      <c r="DQ54" t="s">
        <v>145</v>
      </c>
      <c r="DR54">
        <v>60.628777952314003</v>
      </c>
      <c r="DS54" t="s">
        <v>145</v>
      </c>
      <c r="DT54">
        <v>3.0839824791999999</v>
      </c>
      <c r="DU54">
        <v>4.7534831843000021</v>
      </c>
      <c r="DV54">
        <v>1.6695007051000021</v>
      </c>
      <c r="DW54">
        <v>56.033535740700003</v>
      </c>
      <c r="DX54">
        <v>51.280052556400001</v>
      </c>
      <c r="DY54">
        <v>3360708415.7719302</v>
      </c>
      <c r="DZ54">
        <v>4501408937.0559702</v>
      </c>
      <c r="EA54">
        <f t="shared" si="0"/>
        <v>2.0961493320919367</v>
      </c>
      <c r="EB54">
        <f t="shared" si="1"/>
        <v>2.8076298713095147</v>
      </c>
      <c r="EC54">
        <f t="shared" si="2"/>
        <v>-0.71148053921757803</v>
      </c>
      <c r="ED54">
        <v>78137013845.535706</v>
      </c>
      <c r="EE54">
        <f t="shared" si="3"/>
        <v>48.735810763980673</v>
      </c>
      <c r="EF54">
        <v>6739672110.2133102</v>
      </c>
      <c r="EG54">
        <v>31059767897.810398</v>
      </c>
      <c r="EH54">
        <f t="shared" si="4"/>
        <v>5.5043923912681363</v>
      </c>
    </row>
    <row r="55" spans="1:138" x14ac:dyDescent="0.35">
      <c r="A55" t="s">
        <v>146</v>
      </c>
      <c r="B55" s="7">
        <v>1994</v>
      </c>
      <c r="C55">
        <f>MacroData!D55</f>
        <v>2316.1943375925216</v>
      </c>
      <c r="D55">
        <f>MacroData!E55</f>
        <v>101.577</v>
      </c>
      <c r="E55">
        <f>MacroData!F55</f>
        <v>100.086</v>
      </c>
      <c r="F55" t="str">
        <f>MacroData!G55</f>
        <v>NA</v>
      </c>
      <c r="G55">
        <f>MacroData!H55</f>
        <v>170027412799.06601</v>
      </c>
      <c r="H55">
        <f>MacroData!I55</f>
        <v>168324406996.397</v>
      </c>
      <c r="I55">
        <f>MacroData!J55</f>
        <v>212537817842.444</v>
      </c>
      <c r="J55">
        <f>MacroData!K55</f>
        <v>5.1180000000000003</v>
      </c>
      <c r="K55">
        <f>MacroData!L55</f>
        <v>7.0250000000000004</v>
      </c>
      <c r="L55">
        <f>MacroData!M55</f>
        <v>129.60630798339844</v>
      </c>
      <c r="M55">
        <f>MacroData!N55</f>
        <v>51.318202972412109</v>
      </c>
      <c r="N55">
        <f>MacroData!O55</f>
        <v>7936117</v>
      </c>
      <c r="O55">
        <f>MacroData!P55</f>
        <v>-2469898835.7207127</v>
      </c>
      <c r="P55">
        <f>MacroData!Q55</f>
        <v>-9644970867.0920105</v>
      </c>
      <c r="Q55">
        <f>MacroData!R55</f>
        <v>55760956778.014999</v>
      </c>
      <c r="R55">
        <f>MacroData!S55</f>
        <v>222182788709.53601</v>
      </c>
      <c r="S55">
        <f>MacroData!T55</f>
        <v>46961587392.221573</v>
      </c>
      <c r="T55">
        <f>MacroData!U55</f>
        <v>121524778858.448</v>
      </c>
      <c r="U55">
        <f>MacroData!V55</f>
        <v>3.6360000000000001</v>
      </c>
      <c r="V55">
        <f>MacroData!W55</f>
        <v>662.2</v>
      </c>
      <c r="W55">
        <f>MacroData!X55</f>
        <v>89.631</v>
      </c>
      <c r="X55">
        <f>MacroData!Y55</f>
        <v>138553993660.728</v>
      </c>
      <c r="Y55">
        <f>MacroData!Z55</f>
        <v>97722830000</v>
      </c>
      <c r="Z55">
        <f>MacroData!AA55</f>
        <v>84025341130.294998</v>
      </c>
      <c r="AA55">
        <f>MacroData!AB55</f>
        <v>15739727804.158001</v>
      </c>
      <c r="AB55">
        <f>MacroData!AC55</f>
        <v>33128365489.726002</v>
      </c>
      <c r="AC55">
        <f>MacroData!AD55</f>
        <v>44852929015.699898</v>
      </c>
      <c r="AD55" t="str">
        <f>MacroData!AE55</f>
        <v>NA</v>
      </c>
      <c r="AE55">
        <f>MacroData!AF55</f>
        <v>-5.2107323785402802</v>
      </c>
      <c r="AF55">
        <f>MacroData!AG55</f>
        <v>75.330270904562497</v>
      </c>
      <c r="AG55">
        <f>MacroData!AH55</f>
        <v>0</v>
      </c>
      <c r="AH55">
        <f>MacroData!AI55</f>
        <v>0</v>
      </c>
      <c r="AI55">
        <f>MacroData!AJ55</f>
        <v>0</v>
      </c>
      <c r="AJ55">
        <f>MacroData!AK55</f>
        <v>0</v>
      </c>
      <c r="AK55">
        <f>MacroData!AL55</f>
        <v>0</v>
      </c>
      <c r="AL55">
        <f>MacroData!AM55</f>
        <v>2.03125</v>
      </c>
      <c r="AM55">
        <f>MacroData!AN55</f>
        <v>4.3571428571428568</v>
      </c>
      <c r="AN55" s="31">
        <f>GDP!C56+GDP!J56</f>
        <v>0</v>
      </c>
      <c r="AO55">
        <f>GDP!D56+GDP!K56</f>
        <v>0</v>
      </c>
      <c r="AP55">
        <f>GDP!E56+GDP!L56</f>
        <v>0</v>
      </c>
      <c r="AQ55">
        <f>GDP!F56+GDP!M56</f>
        <v>0</v>
      </c>
      <c r="AR55">
        <f>GDP!G56+GDP!N56</f>
        <v>0</v>
      </c>
      <c r="AS55">
        <f>GDP!H56+GDP!O56</f>
        <v>0</v>
      </c>
      <c r="AT55" s="7">
        <f>GDP!I56+GDP!P56</f>
        <v>0</v>
      </c>
      <c r="AU55">
        <f>GDP!AE56</f>
        <v>0</v>
      </c>
      <c r="AV55">
        <f>GDP!AF56</f>
        <v>0</v>
      </c>
      <c r="AW55">
        <f>GDP!AG56</f>
        <v>0</v>
      </c>
      <c r="AX55">
        <f>GDP!AH56</f>
        <v>0</v>
      </c>
      <c r="AY55">
        <f>GDP!AI56</f>
        <v>0</v>
      </c>
      <c r="AZ55">
        <f>GDP!AJ56</f>
        <v>0</v>
      </c>
      <c r="BA55" s="7">
        <f>GDP!AK56</f>
        <v>0</v>
      </c>
      <c r="BB55">
        <f>GDP!AS56</f>
        <v>0</v>
      </c>
      <c r="BC55">
        <f>GDP!AT56</f>
        <v>0</v>
      </c>
      <c r="BD55">
        <f>GDP!AU56</f>
        <v>0</v>
      </c>
      <c r="BE55">
        <f>GDP!AV56</f>
        <v>0</v>
      </c>
      <c r="BF55">
        <f>GDP!AW56</f>
        <v>0</v>
      </c>
      <c r="BG55">
        <f>GDP!AX56</f>
        <v>0</v>
      </c>
      <c r="BH55" s="7">
        <f>GDP!AY56</f>
        <v>0</v>
      </c>
      <c r="BI55">
        <f>GDP!AZ56</f>
        <v>0</v>
      </c>
      <c r="BJ55">
        <f>GDP!BA56</f>
        <v>0</v>
      </c>
      <c r="BK55">
        <f>GDP!BB56</f>
        <v>0</v>
      </c>
      <c r="BL55">
        <f>GDP!BC56</f>
        <v>0</v>
      </c>
      <c r="BM55">
        <f>GDP!BD56</f>
        <v>0</v>
      </c>
      <c r="BN55">
        <f>GDP!BE56</f>
        <v>0</v>
      </c>
      <c r="BO55" s="7">
        <f>GDP!BF56</f>
        <v>0</v>
      </c>
      <c r="BP55">
        <f>GDP!BG56+GDP!BN56+GDP!BU56</f>
        <v>0</v>
      </c>
      <c r="BQ55">
        <f>GDP!BH56+GDP!BO56+GDP!BV56</f>
        <v>0</v>
      </c>
      <c r="BR55">
        <f>GDP!BI56+GDP!BP56+GDP!BW56</f>
        <v>0</v>
      </c>
      <c r="BS55">
        <f>GDP!BJ56+GDP!BQ56+GDP!BX56</f>
        <v>0</v>
      </c>
      <c r="BT55">
        <f>GDP!BK56+GDP!BR56+GDP!BY56</f>
        <v>0</v>
      </c>
      <c r="BU55">
        <f>GDP!BL56+GDP!BS56+GDP!BZ56</f>
        <v>0</v>
      </c>
      <c r="BV55" s="7">
        <f>GDP!BM56+GDP!BT56+GDP!CA56</f>
        <v>0</v>
      </c>
      <c r="BW55">
        <f>GDP!CB56</f>
        <v>0</v>
      </c>
      <c r="BX55">
        <f>GDP!CC56</f>
        <v>0</v>
      </c>
      <c r="BY55">
        <f>GDP!CD56</f>
        <v>0</v>
      </c>
      <c r="BZ55">
        <f>GDP!CE56</f>
        <v>0</v>
      </c>
      <c r="CA55">
        <f>GDP!CF56</f>
        <v>0</v>
      </c>
      <c r="CB55">
        <f>GDP!CG56</f>
        <v>0</v>
      </c>
      <c r="CC55" s="7">
        <f>GDP!CH56</f>
        <v>0</v>
      </c>
      <c r="CD55">
        <f>GDP!CI56</f>
        <v>0</v>
      </c>
      <c r="CE55">
        <f>GDP!CJ56</f>
        <v>0</v>
      </c>
      <c r="CF55">
        <f>GDP!CK56</f>
        <v>0</v>
      </c>
      <c r="CG55">
        <f>GDP!CL56</f>
        <v>0</v>
      </c>
      <c r="CH55">
        <f>GDP!CM56</f>
        <v>0</v>
      </c>
      <c r="CI55">
        <f>GDP!CN56</f>
        <v>0</v>
      </c>
      <c r="CJ55" s="7">
        <f>GDP!CO56</f>
        <v>0</v>
      </c>
      <c r="CK55">
        <f>GDP!CP56</f>
        <v>0</v>
      </c>
      <c r="CL55">
        <f>GDP!CQ56</f>
        <v>0</v>
      </c>
      <c r="CM55">
        <f>GDP!CR56</f>
        <v>0</v>
      </c>
      <c r="CN55">
        <f>GDP!CS56</f>
        <v>0</v>
      </c>
      <c r="CO55">
        <f>GDP!CT56</f>
        <v>0</v>
      </c>
      <c r="CP55">
        <f>GDP!CU56</f>
        <v>0</v>
      </c>
      <c r="CQ55">
        <f>GDP!CV56</f>
        <v>0</v>
      </c>
      <c r="CR55">
        <f>GDP!CW56</f>
        <v>0</v>
      </c>
      <c r="CS55">
        <f>GDP!CX56</f>
        <v>0</v>
      </c>
      <c r="CT55">
        <f>GDP!CY56</f>
        <v>0</v>
      </c>
      <c r="CU55">
        <f>GDP!CZ56</f>
        <v>0</v>
      </c>
      <c r="CV55">
        <f>GDP!DA56</f>
        <v>0</v>
      </c>
      <c r="CW55">
        <f>GDP!DB56</f>
        <v>0</v>
      </c>
      <c r="CX55" s="7">
        <f>GDP!DC56</f>
        <v>0</v>
      </c>
      <c r="CY55">
        <f>GDP!DD56</f>
        <v>0</v>
      </c>
      <c r="CZ55">
        <f>GDP!DE56</f>
        <v>0</v>
      </c>
      <c r="DA55">
        <f>GDP!DF56</f>
        <v>0</v>
      </c>
      <c r="DB55">
        <f>GDP!DG56</f>
        <v>0</v>
      </c>
      <c r="DC55">
        <f>GDP!DH56</f>
        <v>0</v>
      </c>
      <c r="DD55">
        <f>GDP!DI56</f>
        <v>0</v>
      </c>
      <c r="DE55" s="7">
        <f>GDP!DJ56</f>
        <v>0</v>
      </c>
      <c r="DF55">
        <f>GDP!DU56</f>
        <v>0</v>
      </c>
      <c r="DG55" s="7">
        <f>GDP!DV56</f>
        <v>0</v>
      </c>
      <c r="DH55">
        <f>GDP!DW56</f>
        <v>0</v>
      </c>
      <c r="DI55">
        <f>GDP!EA56</f>
        <v>0</v>
      </c>
      <c r="DJ55">
        <f>GDP!EB56</f>
        <v>0</v>
      </c>
      <c r="DK55">
        <f>GDP!EC56</f>
        <v>0</v>
      </c>
      <c r="DL55">
        <f>GDP!ED56</f>
        <v>0</v>
      </c>
      <c r="DM55">
        <f>GDP!EE56</f>
        <v>0</v>
      </c>
      <c r="DN55">
        <f>GDP!DY56</f>
        <v>0</v>
      </c>
      <c r="DO55">
        <f>GDP!DZ56</f>
        <v>0</v>
      </c>
      <c r="DP55" s="84">
        <v>64.188471383559801</v>
      </c>
      <c r="DQ55" t="s">
        <v>145</v>
      </c>
      <c r="DR55">
        <v>63.720745499567997</v>
      </c>
      <c r="DS55" t="s">
        <v>145</v>
      </c>
      <c r="DT55">
        <v>2.8381009130999999</v>
      </c>
      <c r="DU55">
        <v>5.2982687192999975</v>
      </c>
      <c r="DV55">
        <v>2.4601678061999976</v>
      </c>
      <c r="DW55">
        <v>55.688622549199998</v>
      </c>
      <c r="DX55">
        <v>50.3903538299</v>
      </c>
      <c r="DY55">
        <v>3364210491.8843498</v>
      </c>
      <c r="DZ55">
        <v>4708742920.5557499</v>
      </c>
      <c r="EA55">
        <f t="shared" si="0"/>
        <v>1.9986468700028519</v>
      </c>
      <c r="EB55">
        <f t="shared" si="1"/>
        <v>2.7974213630567202</v>
      </c>
      <c r="EC55">
        <f t="shared" si="2"/>
        <v>-0.79877449305386827</v>
      </c>
      <c r="ED55">
        <v>82049839663.735992</v>
      </c>
      <c r="EE55">
        <f t="shared" si="3"/>
        <v>48.745063848935629</v>
      </c>
      <c r="EF55">
        <v>7103551641.1386003</v>
      </c>
      <c r="EG55">
        <v>32852150570.488098</v>
      </c>
      <c r="EH55">
        <f t="shared" si="4"/>
        <v>4.6811118563732803</v>
      </c>
    </row>
    <row r="56" spans="1:138" x14ac:dyDescent="0.35">
      <c r="A56" t="s">
        <v>146</v>
      </c>
      <c r="B56" s="7">
        <v>1995</v>
      </c>
      <c r="C56">
        <f>MacroData!D56</f>
        <v>2421.1248142392892</v>
      </c>
      <c r="D56">
        <f>MacroData!E56</f>
        <v>99.97</v>
      </c>
      <c r="E56">
        <f>MacroData!F56</f>
        <v>99.584000000000003</v>
      </c>
      <c r="F56">
        <f>MacroData!G56</f>
        <v>122167400000</v>
      </c>
      <c r="G56">
        <f>MacroData!H56</f>
        <v>177228391715.07101</v>
      </c>
      <c r="H56">
        <f>MacroData!I56</f>
        <v>175950002124.90201</v>
      </c>
      <c r="I56">
        <f>MacroData!J56</f>
        <v>218208292103.12701</v>
      </c>
      <c r="J56">
        <f>MacroData!K56</f>
        <v>4.5679999999999996</v>
      </c>
      <c r="K56">
        <f>MacroData!L56</f>
        <v>7.1340000000000003</v>
      </c>
      <c r="L56">
        <f>MacroData!M56</f>
        <v>125.6495361328125</v>
      </c>
      <c r="M56">
        <f>MacroData!N56</f>
        <v>53.34600830078125</v>
      </c>
      <c r="N56">
        <f>MacroData!O56</f>
        <v>7948278</v>
      </c>
      <c r="O56">
        <f>MacroData!P56</f>
        <v>-2463401091.3834381</v>
      </c>
      <c r="P56">
        <f>MacroData!Q56</f>
        <v>-6236262722.0089722</v>
      </c>
      <c r="Q56">
        <f>MacroData!R56</f>
        <v>55867976945.834</v>
      </c>
      <c r="R56">
        <f>MacroData!S56</f>
        <v>224444554825.13599</v>
      </c>
      <c r="S56">
        <f>MacroData!T56</f>
        <v>47323825752.108315</v>
      </c>
      <c r="T56">
        <f>MacroData!U56</f>
        <v>122560686531.23599</v>
      </c>
      <c r="U56">
        <f>MacroData!V56</f>
        <v>3.7519999999999998</v>
      </c>
      <c r="V56">
        <f>MacroData!W56</f>
        <v>629.65</v>
      </c>
      <c r="W56">
        <f>MacroData!X56</f>
        <v>93.933000000000007</v>
      </c>
      <c r="X56">
        <f>MacroData!Y56</f>
        <v>139735062589.71301</v>
      </c>
      <c r="Y56">
        <f>MacroData!Z56</f>
        <v>96875800000</v>
      </c>
      <c r="Z56">
        <f>MacroData!AA56</f>
        <v>86407520000</v>
      </c>
      <c r="AA56">
        <f>MacroData!AB56</f>
        <v>16282120000</v>
      </c>
      <c r="AB56">
        <f>MacroData!AC56</f>
        <v>35102150000</v>
      </c>
      <c r="AC56">
        <f>MacroData!AD56</f>
        <v>46030718953.078903</v>
      </c>
      <c r="AD56">
        <f>MacroData!AE56</f>
        <v>8594617043.6144638</v>
      </c>
      <c r="AE56">
        <f>MacroData!AF56</f>
        <v>-6.1560499398635899</v>
      </c>
      <c r="AF56">
        <f>MacroData!AG56</f>
        <v>77.0252770001849</v>
      </c>
      <c r="AG56">
        <f>MacroData!AH56</f>
        <v>0</v>
      </c>
      <c r="AH56">
        <f>MacroData!AI56</f>
        <v>0</v>
      </c>
      <c r="AI56">
        <f>MacroData!AJ56</f>
        <v>0</v>
      </c>
      <c r="AJ56">
        <f>MacroData!AK56</f>
        <v>0</v>
      </c>
      <c r="AK56">
        <f>MacroData!AL56</f>
        <v>1</v>
      </c>
      <c r="AL56">
        <f>MacroData!AM56</f>
        <v>2.03125</v>
      </c>
      <c r="AM56">
        <f>MacroData!AN56</f>
        <v>4.2142857142857144</v>
      </c>
      <c r="AN56" s="31">
        <f>GDP!C57+GDP!J57</f>
        <v>0</v>
      </c>
      <c r="AO56">
        <f>GDP!D57+GDP!K57</f>
        <v>0</v>
      </c>
      <c r="AP56">
        <f>GDP!E57+GDP!L57</f>
        <v>0</v>
      </c>
      <c r="AQ56">
        <f>GDP!F57+GDP!M57</f>
        <v>0</v>
      </c>
      <c r="AR56">
        <f>GDP!G57+GDP!N57</f>
        <v>0</v>
      </c>
      <c r="AS56">
        <f>GDP!H57+GDP!O57</f>
        <v>0</v>
      </c>
      <c r="AT56" s="7">
        <f>GDP!I57+GDP!P57</f>
        <v>0</v>
      </c>
      <c r="AU56">
        <f>GDP!AE57</f>
        <v>0</v>
      </c>
      <c r="AV56">
        <f>GDP!AF57</f>
        <v>0</v>
      </c>
      <c r="AW56">
        <f>GDP!AG57</f>
        <v>0</v>
      </c>
      <c r="AX56">
        <f>GDP!AH57</f>
        <v>0</v>
      </c>
      <c r="AY56">
        <f>GDP!AI57</f>
        <v>0</v>
      </c>
      <c r="AZ56">
        <f>GDP!AJ57</f>
        <v>0</v>
      </c>
      <c r="BA56" s="7">
        <f>GDP!AK57</f>
        <v>0</v>
      </c>
      <c r="BB56">
        <f>GDP!AS57</f>
        <v>0</v>
      </c>
      <c r="BC56">
        <f>GDP!AT57</f>
        <v>0</v>
      </c>
      <c r="BD56">
        <f>GDP!AU57</f>
        <v>0</v>
      </c>
      <c r="BE56">
        <f>GDP!AV57</f>
        <v>0</v>
      </c>
      <c r="BF56">
        <f>GDP!AW57</f>
        <v>0</v>
      </c>
      <c r="BG56">
        <f>GDP!AX57</f>
        <v>0</v>
      </c>
      <c r="BH56" s="7">
        <f>GDP!AY57</f>
        <v>0</v>
      </c>
      <c r="BI56">
        <f>GDP!AZ57</f>
        <v>0</v>
      </c>
      <c r="BJ56">
        <f>GDP!BA57</f>
        <v>0</v>
      </c>
      <c r="BK56">
        <f>GDP!BB57</f>
        <v>0</v>
      </c>
      <c r="BL56">
        <f>GDP!BC57</f>
        <v>0</v>
      </c>
      <c r="BM56">
        <f>GDP!BD57</f>
        <v>0</v>
      </c>
      <c r="BN56">
        <f>GDP!BE57</f>
        <v>0</v>
      </c>
      <c r="BO56" s="7">
        <f>GDP!BF57</f>
        <v>0</v>
      </c>
      <c r="BP56">
        <f>GDP!BG57+GDP!BN57+GDP!BU57</f>
        <v>0</v>
      </c>
      <c r="BQ56">
        <f>GDP!BH57+GDP!BO57+GDP!BV57</f>
        <v>0</v>
      </c>
      <c r="BR56">
        <f>GDP!BI57+GDP!BP57+GDP!BW57</f>
        <v>0</v>
      </c>
      <c r="BS56">
        <f>GDP!BJ57+GDP!BQ57+GDP!BX57</f>
        <v>0</v>
      </c>
      <c r="BT56">
        <f>GDP!BK57+GDP!BR57+GDP!BY57</f>
        <v>0</v>
      </c>
      <c r="BU56">
        <f>GDP!BL57+GDP!BS57+GDP!BZ57</f>
        <v>0</v>
      </c>
      <c r="BV56" s="7">
        <f>GDP!BM57+GDP!BT57+GDP!CA57</f>
        <v>0</v>
      </c>
      <c r="BW56">
        <f>GDP!CB57</f>
        <v>0</v>
      </c>
      <c r="BX56">
        <f>GDP!CC57</f>
        <v>0</v>
      </c>
      <c r="BY56">
        <f>GDP!CD57</f>
        <v>0</v>
      </c>
      <c r="BZ56">
        <f>GDP!CE57</f>
        <v>0</v>
      </c>
      <c r="CA56">
        <f>GDP!CF57</f>
        <v>0</v>
      </c>
      <c r="CB56">
        <f>GDP!CG57</f>
        <v>0</v>
      </c>
      <c r="CC56" s="7">
        <f>GDP!CH57</f>
        <v>0</v>
      </c>
      <c r="CD56">
        <f>GDP!CI57</f>
        <v>0</v>
      </c>
      <c r="CE56">
        <f>GDP!CJ57</f>
        <v>0</v>
      </c>
      <c r="CF56">
        <f>GDP!CK57</f>
        <v>0</v>
      </c>
      <c r="CG56">
        <f>GDP!CL57</f>
        <v>0</v>
      </c>
      <c r="CH56">
        <f>GDP!CM57</f>
        <v>0</v>
      </c>
      <c r="CI56">
        <f>GDP!CN57</f>
        <v>0</v>
      </c>
      <c r="CJ56" s="7">
        <f>GDP!CO57</f>
        <v>0</v>
      </c>
      <c r="CK56">
        <f>GDP!CP57</f>
        <v>0</v>
      </c>
      <c r="CL56">
        <f>GDP!CQ57</f>
        <v>0</v>
      </c>
      <c r="CM56">
        <f>GDP!CR57</f>
        <v>0</v>
      </c>
      <c r="CN56">
        <f>GDP!CS57</f>
        <v>0</v>
      </c>
      <c r="CO56">
        <f>GDP!CT57</f>
        <v>0</v>
      </c>
      <c r="CP56">
        <f>GDP!CU57</f>
        <v>0</v>
      </c>
      <c r="CQ56">
        <f>GDP!CV57</f>
        <v>0</v>
      </c>
      <c r="CR56">
        <f>GDP!CW57</f>
        <v>0</v>
      </c>
      <c r="CS56">
        <f>GDP!CX57</f>
        <v>0</v>
      </c>
      <c r="CT56">
        <f>GDP!CY57</f>
        <v>0</v>
      </c>
      <c r="CU56">
        <f>GDP!CZ57</f>
        <v>0</v>
      </c>
      <c r="CV56">
        <f>GDP!DA57</f>
        <v>0</v>
      </c>
      <c r="CW56">
        <f>GDP!DB57</f>
        <v>0</v>
      </c>
      <c r="CX56" s="7">
        <f>GDP!DC57</f>
        <v>0</v>
      </c>
      <c r="CY56">
        <f>GDP!DD57</f>
        <v>0</v>
      </c>
      <c r="CZ56">
        <f>GDP!DE57</f>
        <v>0</v>
      </c>
      <c r="DA56">
        <f>GDP!DF57</f>
        <v>0</v>
      </c>
      <c r="DB56">
        <f>GDP!DG57</f>
        <v>0</v>
      </c>
      <c r="DC56">
        <f>GDP!DH57</f>
        <v>0</v>
      </c>
      <c r="DD56">
        <f>GDP!DI57</f>
        <v>0</v>
      </c>
      <c r="DE56" s="7">
        <f>GDP!DJ57</f>
        <v>0</v>
      </c>
      <c r="DF56">
        <f>GDP!DU57</f>
        <v>0</v>
      </c>
      <c r="DG56" s="7">
        <f>GDP!DV57</f>
        <v>0</v>
      </c>
      <c r="DH56">
        <f>GDP!DW57</f>
        <v>0</v>
      </c>
      <c r="DI56">
        <f>GDP!EA57</f>
        <v>0</v>
      </c>
      <c r="DJ56">
        <f>GDP!EB57</f>
        <v>0</v>
      </c>
      <c r="DK56">
        <f>GDP!EC57</f>
        <v>0</v>
      </c>
      <c r="DL56">
        <f>GDP!ED57</f>
        <v>0</v>
      </c>
      <c r="DM56">
        <f>GDP!EE57</f>
        <v>0</v>
      </c>
      <c r="DN56">
        <f>GDP!DY57</f>
        <v>0</v>
      </c>
      <c r="DO56">
        <f>GDP!DZ57</f>
        <v>0</v>
      </c>
      <c r="DP56" s="84">
        <v>68.3943643339841</v>
      </c>
      <c r="DQ56" s="84">
        <v>68.016800000000003</v>
      </c>
      <c r="DR56">
        <v>67.864681583080994</v>
      </c>
      <c r="DS56" t="s">
        <v>145</v>
      </c>
      <c r="DT56">
        <v>3.2314657625000001</v>
      </c>
      <c r="DU56">
        <v>6.1437531278999984</v>
      </c>
      <c r="DV56">
        <v>2.9122873653999983</v>
      </c>
      <c r="DW56">
        <v>55.895022232999999</v>
      </c>
      <c r="DX56">
        <v>49.7512691051</v>
      </c>
      <c r="DY56">
        <v>3213150000</v>
      </c>
      <c r="DZ56">
        <v>4962550000</v>
      </c>
      <c r="EA56">
        <f t="shared" si="0"/>
        <v>1.8261721859594378</v>
      </c>
      <c r="EB56">
        <f t="shared" si="1"/>
        <v>2.8204319068306822</v>
      </c>
      <c r="EC56">
        <f t="shared" si="2"/>
        <v>-0.99425972087124448</v>
      </c>
      <c r="ED56">
        <v>86341550000</v>
      </c>
      <c r="EE56">
        <f t="shared" si="3"/>
        <v>49.071639077735583</v>
      </c>
      <c r="EF56">
        <v>6907440000</v>
      </c>
      <c r="EG56">
        <v>34597050000</v>
      </c>
      <c r="EH56">
        <f t="shared" si="4"/>
        <v>5.0712930885623555</v>
      </c>
    </row>
    <row r="57" spans="1:138" x14ac:dyDescent="0.35">
      <c r="A57" t="s">
        <v>146</v>
      </c>
      <c r="B57" s="7">
        <v>1996</v>
      </c>
      <c r="C57">
        <f>MacroData!D57</f>
        <v>2502.8826257122</v>
      </c>
      <c r="D57">
        <f>MacroData!E57</f>
        <v>98.968999999999994</v>
      </c>
      <c r="E57">
        <f>MacroData!F57</f>
        <v>98.320999999999998</v>
      </c>
      <c r="F57">
        <f>MacroData!G57</f>
        <v>127252100000</v>
      </c>
      <c r="G57">
        <f>MacroData!H57</f>
        <v>183054331920.02499</v>
      </c>
      <c r="H57">
        <f>MacroData!I57</f>
        <v>181891574000</v>
      </c>
      <c r="I57">
        <f>MacroData!J57</f>
        <v>223441604000</v>
      </c>
      <c r="J57">
        <f>MacroData!K57</f>
        <v>3.3730000000000002</v>
      </c>
      <c r="K57">
        <f>MacroData!L57</f>
        <v>6.3230000000000004</v>
      </c>
      <c r="L57">
        <f>MacroData!M57</f>
        <v>129.10028076171875</v>
      </c>
      <c r="M57">
        <f>MacroData!N57</f>
        <v>55.300601959228516</v>
      </c>
      <c r="N57">
        <f>MacroData!O57</f>
        <v>7959016</v>
      </c>
      <c r="O57">
        <f>MacroData!P57</f>
        <v>-3799191273.5868607</v>
      </c>
      <c r="P57">
        <f>MacroData!Q57</f>
        <v>-7598948239.2229919</v>
      </c>
      <c r="Q57">
        <f>MacroData!R57</f>
        <v>58314628000</v>
      </c>
      <c r="R57">
        <f>MacroData!S57</f>
        <v>231040552239.22299</v>
      </c>
      <c r="S57">
        <f>MacroData!T57</f>
        <v>50069499877.283669</v>
      </c>
      <c r="T57">
        <f>MacroData!U57</f>
        <v>126092546000</v>
      </c>
      <c r="U57">
        <f>MacroData!V57</f>
        <v>4.1689999999999996</v>
      </c>
      <c r="V57">
        <f>MacroData!W57</f>
        <v>728.01</v>
      </c>
      <c r="W57">
        <f>MacroData!X57</f>
        <v>93.063000000000002</v>
      </c>
      <c r="X57">
        <f>MacroData!Y57</f>
        <v>143761847033.00699</v>
      </c>
      <c r="Y57">
        <f>MacroData!Z57</f>
        <v>101343440000</v>
      </c>
      <c r="Z57">
        <f>MacroData!AA57</f>
        <v>92379880000</v>
      </c>
      <c r="AA57">
        <f>MacroData!AB57</f>
        <v>17026030000</v>
      </c>
      <c r="AB57">
        <f>MacroData!AC57</f>
        <v>36135050000</v>
      </c>
      <c r="AC57">
        <f>MacroData!AD57</f>
        <v>46591814000</v>
      </c>
      <c r="AD57">
        <f>MacroData!AE57</f>
        <v>8290314043.4731312</v>
      </c>
      <c r="AE57">
        <f>MacroData!AF57</f>
        <v>-4.3632697356283296</v>
      </c>
      <c r="AF57">
        <f>MacroData!AG57</f>
        <v>78.4452821068422</v>
      </c>
      <c r="AG57">
        <f>MacroData!AH57</f>
        <v>0</v>
      </c>
      <c r="AH57">
        <f>MacroData!AI57</f>
        <v>0</v>
      </c>
      <c r="AI57">
        <f>MacroData!AJ57</f>
        <v>0</v>
      </c>
      <c r="AJ57">
        <f>MacroData!AK57</f>
        <v>0</v>
      </c>
      <c r="AK57">
        <f>MacroData!AL57</f>
        <v>1</v>
      </c>
      <c r="AL57">
        <f>MacroData!AM57</f>
        <v>2.03125</v>
      </c>
      <c r="AM57">
        <f>MacroData!AN57</f>
        <v>4.1582142852601551</v>
      </c>
      <c r="AN57" s="31">
        <f>GDP!C58+GDP!J58</f>
        <v>0.67737000000000003</v>
      </c>
      <c r="AO57">
        <f>GDP!D58+GDP!K58</f>
        <v>0</v>
      </c>
      <c r="AP57">
        <f>GDP!E58+GDP!L58</f>
        <v>0.98714000000000002</v>
      </c>
      <c r="AQ57">
        <f>GDP!F58+GDP!M58</f>
        <v>0</v>
      </c>
      <c r="AR57">
        <f>GDP!G58+GDP!N58</f>
        <v>0</v>
      </c>
      <c r="AS57">
        <f>GDP!H58+GDP!O58</f>
        <v>0</v>
      </c>
      <c r="AT57" s="7">
        <f>GDP!I58+GDP!P58</f>
        <v>0</v>
      </c>
      <c r="AU57">
        <f>GDP!AE58</f>
        <v>0.43780999999999998</v>
      </c>
      <c r="AV57">
        <f>GDP!AF58</f>
        <v>0</v>
      </c>
      <c r="AW57">
        <f>GDP!AG58</f>
        <v>9.0870000000000006E-2</v>
      </c>
      <c r="AX57">
        <f>GDP!AH58</f>
        <v>0</v>
      </c>
      <c r="AY57">
        <f>GDP!AI58</f>
        <v>0</v>
      </c>
      <c r="AZ57">
        <f>GDP!AJ58</f>
        <v>0</v>
      </c>
      <c r="BA57" s="7">
        <f>GDP!AK58</f>
        <v>0</v>
      </c>
      <c r="BB57">
        <f>GDP!AS58</f>
        <v>0</v>
      </c>
      <c r="BC57">
        <f>GDP!AT58</f>
        <v>0</v>
      </c>
      <c r="BD57">
        <f>GDP!AU58</f>
        <v>0</v>
      </c>
      <c r="BE57">
        <f>GDP!AV58</f>
        <v>0</v>
      </c>
      <c r="BF57">
        <f>GDP!AW58</f>
        <v>0</v>
      </c>
      <c r="BG57">
        <f>GDP!AX58</f>
        <v>0</v>
      </c>
      <c r="BH57" s="7">
        <f>GDP!AY58</f>
        <v>0</v>
      </c>
      <c r="BI57">
        <f>GDP!AZ58</f>
        <v>-0.20652000000000001</v>
      </c>
      <c r="BJ57">
        <f>GDP!BA58</f>
        <v>0</v>
      </c>
      <c r="BK57">
        <f>GDP!BB58</f>
        <v>-0.34694999999999998</v>
      </c>
      <c r="BL57">
        <f>GDP!BC58</f>
        <v>0</v>
      </c>
      <c r="BM57">
        <f>GDP!BD58</f>
        <v>0</v>
      </c>
      <c r="BN57">
        <f>GDP!BE58</f>
        <v>0</v>
      </c>
      <c r="BO57" s="7">
        <f>GDP!BF58</f>
        <v>0</v>
      </c>
      <c r="BP57">
        <f>GDP!BG58+GDP!BN58+GDP!BU58</f>
        <v>0.54520000000000002</v>
      </c>
      <c r="BQ57">
        <f>GDP!BH58+GDP!BO58+GDP!BV58</f>
        <v>0</v>
      </c>
      <c r="BR57">
        <f>GDP!BI58+GDP!BP58+GDP!BW58</f>
        <v>0.28086</v>
      </c>
      <c r="BS57">
        <f>GDP!BJ58+GDP!BQ58+GDP!BX58</f>
        <v>0</v>
      </c>
      <c r="BT57">
        <f>GDP!BK58+GDP!BR58+GDP!BY58</f>
        <v>0</v>
      </c>
      <c r="BU57">
        <f>GDP!BL58+GDP!BS58+GDP!BZ58</f>
        <v>0</v>
      </c>
      <c r="BV57" s="7">
        <f>GDP!BM58+GDP!BT58+GDP!CA58</f>
        <v>0</v>
      </c>
      <c r="BW57">
        <f>GDP!CB58</f>
        <v>1.0325800000000001</v>
      </c>
      <c r="BX57">
        <f>GDP!CC58</f>
        <v>0</v>
      </c>
      <c r="BY57">
        <f>GDP!CD58</f>
        <v>0.63193999999999995</v>
      </c>
      <c r="BZ57">
        <f>GDP!CE58</f>
        <v>0</v>
      </c>
      <c r="CA57">
        <f>GDP!CF58</f>
        <v>0</v>
      </c>
      <c r="CB57">
        <f>GDP!CG58</f>
        <v>0</v>
      </c>
      <c r="CC57" s="7">
        <f>GDP!CH58</f>
        <v>0</v>
      </c>
      <c r="CD57">
        <f>GDP!CI58</f>
        <v>0</v>
      </c>
      <c r="CE57">
        <f>GDP!CJ58</f>
        <v>0</v>
      </c>
      <c r="CF57">
        <f>GDP!CK58</f>
        <v>0</v>
      </c>
      <c r="CG57">
        <f>GDP!CL58</f>
        <v>0</v>
      </c>
      <c r="CH57">
        <f>GDP!CM58</f>
        <v>0</v>
      </c>
      <c r="CI57">
        <f>GDP!CN58</f>
        <v>0</v>
      </c>
      <c r="CJ57" s="7">
        <f>GDP!CO58</f>
        <v>0</v>
      </c>
      <c r="CK57">
        <f>GDP!CP58</f>
        <v>0</v>
      </c>
      <c r="CL57">
        <f>GDP!CQ58</f>
        <v>0</v>
      </c>
      <c r="CM57">
        <f>GDP!CR58</f>
        <v>0</v>
      </c>
      <c r="CN57">
        <f>GDP!CS58</f>
        <v>0</v>
      </c>
      <c r="CO57">
        <f>GDP!CT58</f>
        <v>0</v>
      </c>
      <c r="CP57">
        <f>GDP!CU58</f>
        <v>0</v>
      </c>
      <c r="CQ57">
        <f>GDP!CV58</f>
        <v>0</v>
      </c>
      <c r="CR57">
        <f>GDP!CW58</f>
        <v>0.90866000000000002</v>
      </c>
      <c r="CS57">
        <f>GDP!CX58</f>
        <v>0</v>
      </c>
      <c r="CT57">
        <f>GDP!CY58</f>
        <v>0.73105999999999993</v>
      </c>
      <c r="CU57">
        <f>GDP!CZ58</f>
        <v>0</v>
      </c>
      <c r="CV57">
        <f>GDP!DA58</f>
        <v>0</v>
      </c>
      <c r="CW57">
        <f>GDP!DB58</f>
        <v>0</v>
      </c>
      <c r="CX57" s="7">
        <f>GDP!DC58</f>
        <v>0</v>
      </c>
      <c r="CY57">
        <f>GDP!DD58</f>
        <v>1.5777800000000002</v>
      </c>
      <c r="CZ57">
        <f>GDP!DE58</f>
        <v>0</v>
      </c>
      <c r="DA57">
        <f>GDP!DF58</f>
        <v>0.91279999999999994</v>
      </c>
      <c r="DB57">
        <f>GDP!DG58</f>
        <v>0</v>
      </c>
      <c r="DC57">
        <f>GDP!DH58</f>
        <v>0</v>
      </c>
      <c r="DD57">
        <f>GDP!DI58</f>
        <v>0</v>
      </c>
      <c r="DE57" s="7">
        <f>GDP!DJ58</f>
        <v>0</v>
      </c>
      <c r="DF57">
        <f>GDP!DU58</f>
        <v>1.6397200000000001</v>
      </c>
      <c r="DG57" s="7">
        <f>GDP!DV58</f>
        <v>2.49058</v>
      </c>
      <c r="DH57">
        <f>GDP!DW58</f>
        <v>1</v>
      </c>
      <c r="DI57">
        <f>GDP!EA58</f>
        <v>0</v>
      </c>
      <c r="DJ57">
        <f>GDP!EB58</f>
        <v>0</v>
      </c>
      <c r="DK57">
        <f>GDP!EC58</f>
        <v>0</v>
      </c>
      <c r="DL57">
        <f>GDP!ED58</f>
        <v>1</v>
      </c>
      <c r="DM57">
        <f>GDP!EE58</f>
        <v>0</v>
      </c>
      <c r="DN57">
        <f>GDP!DY58</f>
        <v>1</v>
      </c>
      <c r="DO57">
        <f>GDP!DZ58</f>
        <v>0</v>
      </c>
      <c r="DP57" s="84">
        <v>68.3292282494739</v>
      </c>
      <c r="DQ57" s="84">
        <v>67.959199999999996</v>
      </c>
      <c r="DR57">
        <v>67.807150174480995</v>
      </c>
      <c r="DS57">
        <v>-4.01</v>
      </c>
      <c r="DT57">
        <v>3.3121473014</v>
      </c>
      <c r="DU57">
        <v>4.5100162083999962</v>
      </c>
      <c r="DV57">
        <v>1.1978689069999962</v>
      </c>
      <c r="DW57">
        <v>55.703378363399999</v>
      </c>
      <c r="DX57">
        <v>51.193362155000003</v>
      </c>
      <c r="DY57">
        <v>3539340000</v>
      </c>
      <c r="DZ57">
        <v>5133810000</v>
      </c>
      <c r="EA57">
        <f t="shared" si="0"/>
        <v>1.9458515434035442</v>
      </c>
      <c r="EB57">
        <f t="shared" si="1"/>
        <v>2.8224561957993721</v>
      </c>
      <c r="EC57">
        <f t="shared" si="2"/>
        <v>-0.87660465239582797</v>
      </c>
      <c r="ED57">
        <v>89238960000</v>
      </c>
      <c r="EE57">
        <f t="shared" si="3"/>
        <v>49.061623932068457</v>
      </c>
      <c r="EF57">
        <v>6734630000</v>
      </c>
      <c r="EG57">
        <v>35715480000</v>
      </c>
      <c r="EH57">
        <f t="shared" si="4"/>
        <v>4.8805169701492197</v>
      </c>
    </row>
    <row r="58" spans="1:138" x14ac:dyDescent="0.35">
      <c r="A58" t="s">
        <v>146</v>
      </c>
      <c r="B58" s="7">
        <v>1997</v>
      </c>
      <c r="C58">
        <f>MacroData!D58</f>
        <v>2589.5447199062</v>
      </c>
      <c r="D58">
        <f>MacroData!E58</f>
        <v>99.328999999999994</v>
      </c>
      <c r="E58">
        <f>MacroData!F58</f>
        <v>99.879000000000005</v>
      </c>
      <c r="F58">
        <f>MacroData!G58</f>
        <v>123372500000</v>
      </c>
      <c r="G58">
        <f>MacroData!H58</f>
        <v>189504745797.50601</v>
      </c>
      <c r="H58">
        <f>MacroData!I58</f>
        <v>188189554000</v>
      </c>
      <c r="I58">
        <f>MacroData!J58</f>
        <v>228472992000</v>
      </c>
      <c r="J58">
        <f>MacroData!K58</f>
        <v>3.4980000000000002</v>
      </c>
      <c r="K58">
        <f>MacroData!L58</f>
        <v>5.6829999999999998</v>
      </c>
      <c r="L58">
        <f>MacroData!M58</f>
        <v>129.3037109375</v>
      </c>
      <c r="M58">
        <f>MacroData!N58</f>
        <v>55.25091552734375</v>
      </c>
      <c r="N58">
        <f>MacroData!O58</f>
        <v>7968041</v>
      </c>
      <c r="O58">
        <f>MacroData!P58</f>
        <v>-1168272891.8563232</v>
      </c>
      <c r="P58">
        <f>MacroData!Q58</f>
        <v>-5109385173.7839966</v>
      </c>
      <c r="Q58">
        <f>MacroData!R58</f>
        <v>58769074000</v>
      </c>
      <c r="R58">
        <f>MacroData!S58</f>
        <v>233582377173.784</v>
      </c>
      <c r="S58">
        <f>MacroData!T58</f>
        <v>51976358214.604004</v>
      </c>
      <c r="T58">
        <f>MacroData!U58</f>
        <v>127035446000</v>
      </c>
      <c r="U58">
        <f>MacroData!V58</f>
        <v>4.3</v>
      </c>
      <c r="V58">
        <f>MacroData!W58</f>
        <v>840.97</v>
      </c>
      <c r="W58">
        <f>MacroData!X58</f>
        <v>91.147999999999996</v>
      </c>
      <c r="X58">
        <f>MacroData!Y58</f>
        <v>144427391532.13599</v>
      </c>
      <c r="Y58">
        <f>MacroData!Z58</f>
        <v>102796780000</v>
      </c>
      <c r="Z58">
        <f>MacroData!AA58</f>
        <v>92977370000</v>
      </c>
      <c r="AA58">
        <f>MacroData!AB58</f>
        <v>14102100000</v>
      </c>
      <c r="AB58">
        <f>MacroData!AC58</f>
        <v>36176220000</v>
      </c>
      <c r="AC58">
        <f>MacroData!AD58</f>
        <v>47770391000</v>
      </c>
      <c r="AD58">
        <f>MacroData!AE58</f>
        <v>6729489756.743906</v>
      </c>
      <c r="AE58">
        <f>MacroData!AF58</f>
        <v>-2.39041429472754</v>
      </c>
      <c r="AF58">
        <f>MacroData!AG58</f>
        <v>79.471598466538794</v>
      </c>
      <c r="AG58">
        <f>MacroData!AH58</f>
        <v>0</v>
      </c>
      <c r="AH58">
        <f>MacroData!AI58</f>
        <v>0</v>
      </c>
      <c r="AI58">
        <f>MacroData!AJ58</f>
        <v>0</v>
      </c>
      <c r="AJ58">
        <f>MacroData!AK58</f>
        <v>0</v>
      </c>
      <c r="AK58">
        <f>MacroData!AL58</f>
        <v>0</v>
      </c>
      <c r="AL58">
        <f>MacroData!AM58</f>
        <v>2.03125</v>
      </c>
      <c r="AM58">
        <f>MacroData!AN58</f>
        <v>4.1182142779940651</v>
      </c>
      <c r="AN58" s="31">
        <f>GDP!C59+GDP!J59</f>
        <v>0</v>
      </c>
      <c r="AO58">
        <f>GDP!D59+GDP!K59</f>
        <v>0.98714000000000002</v>
      </c>
      <c r="AP58">
        <f>GDP!E59+GDP!L59</f>
        <v>0</v>
      </c>
      <c r="AQ58">
        <f>GDP!F59+GDP!M59</f>
        <v>0</v>
      </c>
      <c r="AR58">
        <f>GDP!G59+GDP!N59</f>
        <v>0</v>
      </c>
      <c r="AS58">
        <f>GDP!H59+GDP!O59</f>
        <v>0</v>
      </c>
      <c r="AT58" s="7">
        <f>GDP!I59+GDP!P59</f>
        <v>0</v>
      </c>
      <c r="AU58">
        <f>GDP!AE59</f>
        <v>0</v>
      </c>
      <c r="AV58">
        <f>GDP!AF59</f>
        <v>9.0870000000000006E-2</v>
      </c>
      <c r="AW58">
        <f>GDP!AG59</f>
        <v>0</v>
      </c>
      <c r="AX58">
        <f>GDP!AH59</f>
        <v>0</v>
      </c>
      <c r="AY58">
        <f>GDP!AI59</f>
        <v>0</v>
      </c>
      <c r="AZ58">
        <f>GDP!AJ59</f>
        <v>0</v>
      </c>
      <c r="BA58" s="7">
        <f>GDP!AK59</f>
        <v>0</v>
      </c>
      <c r="BB58">
        <f>GDP!AS59</f>
        <v>0</v>
      </c>
      <c r="BC58">
        <f>GDP!AT59</f>
        <v>0</v>
      </c>
      <c r="BD58">
        <f>GDP!AU59</f>
        <v>0</v>
      </c>
      <c r="BE58">
        <f>GDP!AV59</f>
        <v>0</v>
      </c>
      <c r="BF58">
        <f>GDP!AW59</f>
        <v>0</v>
      </c>
      <c r="BG58">
        <f>GDP!AX59</f>
        <v>0</v>
      </c>
      <c r="BH58" s="7">
        <f>GDP!AY59</f>
        <v>0</v>
      </c>
      <c r="BI58">
        <f>GDP!AZ59</f>
        <v>0</v>
      </c>
      <c r="BJ58">
        <f>GDP!BA59</f>
        <v>-0.34694999999999998</v>
      </c>
      <c r="BK58">
        <f>GDP!BB59</f>
        <v>0</v>
      </c>
      <c r="BL58">
        <f>GDP!BC59</f>
        <v>0</v>
      </c>
      <c r="BM58">
        <f>GDP!BD59</f>
        <v>0</v>
      </c>
      <c r="BN58">
        <f>GDP!BE59</f>
        <v>0</v>
      </c>
      <c r="BO58" s="7">
        <f>GDP!BF59</f>
        <v>0</v>
      </c>
      <c r="BP58">
        <f>GDP!BG59+GDP!BN59+GDP!BU59</f>
        <v>0</v>
      </c>
      <c r="BQ58">
        <f>GDP!BH59+GDP!BO59+GDP!BV59</f>
        <v>0.28086</v>
      </c>
      <c r="BR58">
        <f>GDP!BI59+GDP!BP59+GDP!BW59</f>
        <v>0</v>
      </c>
      <c r="BS58">
        <f>GDP!BJ59+GDP!BQ59+GDP!BX59</f>
        <v>0</v>
      </c>
      <c r="BT58">
        <f>GDP!BK59+GDP!BR59+GDP!BY59</f>
        <v>0</v>
      </c>
      <c r="BU58">
        <f>GDP!BL59+GDP!BS59+GDP!BZ59</f>
        <v>0</v>
      </c>
      <c r="BV58" s="7">
        <f>GDP!BM59+GDP!BT59+GDP!CA59</f>
        <v>0</v>
      </c>
      <c r="BW58">
        <f>GDP!CB59</f>
        <v>0</v>
      </c>
      <c r="BX58">
        <f>GDP!CC59</f>
        <v>0.63193999999999995</v>
      </c>
      <c r="BY58">
        <f>GDP!CD59</f>
        <v>0</v>
      </c>
      <c r="BZ58">
        <f>GDP!CE59</f>
        <v>0</v>
      </c>
      <c r="CA58">
        <f>GDP!CF59</f>
        <v>0</v>
      </c>
      <c r="CB58">
        <f>GDP!CG59</f>
        <v>0</v>
      </c>
      <c r="CC58" s="7">
        <f>GDP!CH59</f>
        <v>0</v>
      </c>
      <c r="CD58">
        <f>GDP!CI59</f>
        <v>0</v>
      </c>
      <c r="CE58">
        <f>GDP!CJ59</f>
        <v>0</v>
      </c>
      <c r="CF58">
        <f>GDP!CK59</f>
        <v>0</v>
      </c>
      <c r="CG58">
        <f>GDP!CL59</f>
        <v>0</v>
      </c>
      <c r="CH58">
        <f>GDP!CM59</f>
        <v>0</v>
      </c>
      <c r="CI58">
        <f>GDP!CN59</f>
        <v>0</v>
      </c>
      <c r="CJ58" s="7">
        <f>GDP!CO59</f>
        <v>0</v>
      </c>
      <c r="CK58">
        <f>GDP!CP59</f>
        <v>0</v>
      </c>
      <c r="CL58">
        <f>GDP!CQ59</f>
        <v>0</v>
      </c>
      <c r="CM58">
        <f>GDP!CR59</f>
        <v>0</v>
      </c>
      <c r="CN58">
        <f>GDP!CS59</f>
        <v>0</v>
      </c>
      <c r="CO58">
        <f>GDP!CT59</f>
        <v>0</v>
      </c>
      <c r="CP58">
        <f>GDP!CU59</f>
        <v>0</v>
      </c>
      <c r="CQ58">
        <f>GDP!CV59</f>
        <v>0</v>
      </c>
      <c r="CR58">
        <f>GDP!CW59</f>
        <v>0</v>
      </c>
      <c r="CS58">
        <f>GDP!CX59</f>
        <v>0.73105999999999993</v>
      </c>
      <c r="CT58">
        <f>GDP!CY59</f>
        <v>0</v>
      </c>
      <c r="CU58">
        <f>GDP!CZ59</f>
        <v>0</v>
      </c>
      <c r="CV58">
        <f>GDP!DA59</f>
        <v>0</v>
      </c>
      <c r="CW58">
        <f>GDP!DB59</f>
        <v>0</v>
      </c>
      <c r="CX58" s="7">
        <f>GDP!DC59</f>
        <v>0</v>
      </c>
      <c r="CY58">
        <f>GDP!DD59</f>
        <v>0</v>
      </c>
      <c r="CZ58">
        <f>GDP!DE59</f>
        <v>0.91279999999999994</v>
      </c>
      <c r="DA58">
        <f>GDP!DF59</f>
        <v>0</v>
      </c>
      <c r="DB58">
        <f>GDP!DG59</f>
        <v>0</v>
      </c>
      <c r="DC58">
        <f>GDP!DH59</f>
        <v>0</v>
      </c>
      <c r="DD58">
        <f>GDP!DI59</f>
        <v>0</v>
      </c>
      <c r="DE58" s="7">
        <f>GDP!DJ59</f>
        <v>0</v>
      </c>
      <c r="DF58">
        <f>GDP!DU59</f>
        <v>0.73105999999999993</v>
      </c>
      <c r="DG58" s="7">
        <f>GDP!DV59</f>
        <v>0.91279999999999994</v>
      </c>
      <c r="DH58">
        <f>GDP!DW59</f>
        <v>0</v>
      </c>
      <c r="DI58">
        <f>GDP!EA59</f>
        <v>0</v>
      </c>
      <c r="DJ58">
        <f>GDP!EB59</f>
        <v>0</v>
      </c>
      <c r="DK58">
        <f>GDP!EC59</f>
        <v>0</v>
      </c>
      <c r="DL58">
        <f>GDP!ED59</f>
        <v>1</v>
      </c>
      <c r="DM58">
        <f>GDP!EE59</f>
        <v>0</v>
      </c>
      <c r="DN58">
        <f>GDP!DY59</f>
        <v>1</v>
      </c>
      <c r="DO58">
        <f>GDP!DZ59</f>
        <v>0</v>
      </c>
      <c r="DP58" s="84">
        <v>64.353783445233702</v>
      </c>
      <c r="DQ58" s="84">
        <v>63.194499999999998</v>
      </c>
      <c r="DR58">
        <v>63.055809601120998</v>
      </c>
      <c r="DS58">
        <v>-9.25</v>
      </c>
      <c r="DT58">
        <v>3.0151111541</v>
      </c>
      <c r="DU58">
        <v>2.5743530299999975</v>
      </c>
      <c r="DV58">
        <v>-0.44075812410000248</v>
      </c>
      <c r="DW58">
        <v>52.242928901799999</v>
      </c>
      <c r="DX58">
        <v>49.668575871800002</v>
      </c>
      <c r="DY58">
        <v>3128010000</v>
      </c>
      <c r="DZ58">
        <v>4503320000</v>
      </c>
      <c r="EA58">
        <f t="shared" si="0"/>
        <v>1.6621592078378589</v>
      </c>
      <c r="EB58">
        <f t="shared" si="1"/>
        <v>2.3929702283050207</v>
      </c>
      <c r="EC58">
        <f t="shared" si="2"/>
        <v>-0.73081102046716184</v>
      </c>
      <c r="ED58">
        <v>87661090000</v>
      </c>
      <c r="EE58">
        <f t="shared" si="3"/>
        <v>46.581273049831452</v>
      </c>
      <c r="EF58">
        <v>5569270000</v>
      </c>
      <c r="EG58">
        <v>36991350000</v>
      </c>
      <c r="EH58">
        <f t="shared" si="4"/>
        <v>4.4465976616647831</v>
      </c>
    </row>
    <row r="59" spans="1:138" x14ac:dyDescent="0.35">
      <c r="A59" t="s">
        <v>146</v>
      </c>
      <c r="B59" s="7">
        <v>1998</v>
      </c>
      <c r="C59">
        <f>MacroData!D59</f>
        <v>2693.0739283944999</v>
      </c>
      <c r="D59">
        <f>MacroData!E59</f>
        <v>100.152</v>
      </c>
      <c r="E59">
        <f>MacroData!F59</f>
        <v>99.995000000000005</v>
      </c>
      <c r="F59">
        <f>MacroData!G59</f>
        <v>131782000000</v>
      </c>
      <c r="G59">
        <f>MacroData!H59</f>
        <v>194766008478.112</v>
      </c>
      <c r="H59">
        <f>MacroData!I59</f>
        <v>195713315000</v>
      </c>
      <c r="I59">
        <f>MacroData!J59</f>
        <v>236604121000</v>
      </c>
      <c r="J59">
        <f>MacroData!K59</f>
        <v>3.601</v>
      </c>
      <c r="K59">
        <f>MacroData!L59</f>
        <v>4.7130000000000001</v>
      </c>
      <c r="L59">
        <f>MacroData!M59</f>
        <v>131.41203308105469</v>
      </c>
      <c r="M59">
        <f>MacroData!N59</f>
        <v>57.098674774169922</v>
      </c>
      <c r="N59">
        <f>MacroData!O59</f>
        <v>7976788</v>
      </c>
      <c r="O59">
        <f>MacroData!P59</f>
        <v>1412714545.796093</v>
      </c>
      <c r="P59">
        <f>MacroData!Q59</f>
        <v>-3792725174.348999</v>
      </c>
      <c r="Q59">
        <f>MacroData!R59</f>
        <v>60681626000</v>
      </c>
      <c r="R59">
        <f>MacroData!S59</f>
        <v>240396846174.349</v>
      </c>
      <c r="S59">
        <f>MacroData!T59</f>
        <v>53890962563.280212</v>
      </c>
      <c r="T59">
        <f>MacroData!U59</f>
        <v>130491245000</v>
      </c>
      <c r="U59">
        <f>MacroData!V59</f>
        <v>4.2830000000000004</v>
      </c>
      <c r="V59">
        <f>MacroData!W59</f>
        <v>792.87</v>
      </c>
      <c r="W59">
        <f>MacroData!X59</f>
        <v>93.778999999999996</v>
      </c>
      <c r="X59">
        <f>MacroData!Y59</f>
        <v>148630791525.311</v>
      </c>
      <c r="Y59">
        <f>MacroData!Z59</f>
        <v>105524120000</v>
      </c>
      <c r="Z59">
        <f>MacroData!AA59</f>
        <v>95982290000</v>
      </c>
      <c r="AA59">
        <f>MacroData!AB59</f>
        <v>14981950000</v>
      </c>
      <c r="AB59">
        <f>MacroData!AC59</f>
        <v>36932960000</v>
      </c>
      <c r="AC59">
        <f>MacroData!AD59</f>
        <v>49219193000</v>
      </c>
      <c r="AD59">
        <f>MacroData!AE59</f>
        <v>6816269479.1923113</v>
      </c>
      <c r="AE59">
        <f>MacroData!AF59</f>
        <v>-2.72596169555454</v>
      </c>
      <c r="AF59">
        <f>MacroData!AG59</f>
        <v>80.203750312525997</v>
      </c>
      <c r="AG59">
        <f>MacroData!AH59</f>
        <v>0</v>
      </c>
      <c r="AH59">
        <f>MacroData!AI59</f>
        <v>0</v>
      </c>
      <c r="AI59">
        <f>MacroData!AJ59</f>
        <v>0</v>
      </c>
      <c r="AJ59">
        <f>MacroData!AK59</f>
        <v>0</v>
      </c>
      <c r="AK59">
        <f>MacroData!AL59</f>
        <v>0</v>
      </c>
      <c r="AL59">
        <f>MacroData!AM59</f>
        <v>2.03125</v>
      </c>
      <c r="AM59">
        <f>MacroData!AN59</f>
        <v>3.9135952478363403</v>
      </c>
      <c r="AN59" s="31">
        <f>GDP!C60+GDP!J60</f>
        <v>0</v>
      </c>
      <c r="AO59">
        <f>GDP!D60+GDP!K60</f>
        <v>0</v>
      </c>
      <c r="AP59">
        <f>GDP!E60+GDP!L60</f>
        <v>0</v>
      </c>
      <c r="AQ59">
        <f>GDP!F60+GDP!M60</f>
        <v>0</v>
      </c>
      <c r="AR59">
        <f>GDP!G60+GDP!N60</f>
        <v>0</v>
      </c>
      <c r="AS59">
        <f>GDP!H60+GDP!O60</f>
        <v>0</v>
      </c>
      <c r="AT59" s="7">
        <f>GDP!I60+GDP!P60</f>
        <v>0</v>
      </c>
      <c r="AU59">
        <f>GDP!AE60</f>
        <v>0</v>
      </c>
      <c r="AV59">
        <f>GDP!AF60</f>
        <v>0</v>
      </c>
      <c r="AW59">
        <f>GDP!AG60</f>
        <v>0</v>
      </c>
      <c r="AX59">
        <f>GDP!AH60</f>
        <v>0</v>
      </c>
      <c r="AY59">
        <f>GDP!AI60</f>
        <v>0</v>
      </c>
      <c r="AZ59">
        <f>GDP!AJ60</f>
        <v>0</v>
      </c>
      <c r="BA59" s="7">
        <f>GDP!AK60</f>
        <v>0</v>
      </c>
      <c r="BB59">
        <f>GDP!AS60</f>
        <v>0</v>
      </c>
      <c r="BC59">
        <f>GDP!AT60</f>
        <v>0</v>
      </c>
      <c r="BD59">
        <f>GDP!AU60</f>
        <v>0</v>
      </c>
      <c r="BE59">
        <f>GDP!AV60</f>
        <v>0</v>
      </c>
      <c r="BF59">
        <f>GDP!AW60</f>
        <v>0</v>
      </c>
      <c r="BG59">
        <f>GDP!AX60</f>
        <v>0</v>
      </c>
      <c r="BH59" s="7">
        <f>GDP!AY60</f>
        <v>0</v>
      </c>
      <c r="BI59">
        <f>GDP!AZ60</f>
        <v>0</v>
      </c>
      <c r="BJ59">
        <f>GDP!BA60</f>
        <v>0</v>
      </c>
      <c r="BK59">
        <f>GDP!BB60</f>
        <v>0</v>
      </c>
      <c r="BL59">
        <f>GDP!BC60</f>
        <v>0</v>
      </c>
      <c r="BM59">
        <f>GDP!BD60</f>
        <v>0</v>
      </c>
      <c r="BN59">
        <f>GDP!BE60</f>
        <v>0</v>
      </c>
      <c r="BO59" s="7">
        <f>GDP!BF60</f>
        <v>0</v>
      </c>
      <c r="BP59">
        <f>GDP!BG60+GDP!BN60+GDP!BU60</f>
        <v>0</v>
      </c>
      <c r="BQ59">
        <f>GDP!BH60+GDP!BO60+GDP!BV60</f>
        <v>0</v>
      </c>
      <c r="BR59">
        <f>GDP!BI60+GDP!BP60+GDP!BW60</f>
        <v>0</v>
      </c>
      <c r="BS59">
        <f>GDP!BJ60+GDP!BQ60+GDP!BX60</f>
        <v>0</v>
      </c>
      <c r="BT59">
        <f>GDP!BK60+GDP!BR60+GDP!BY60</f>
        <v>0</v>
      </c>
      <c r="BU59">
        <f>GDP!BL60+GDP!BS60+GDP!BZ60</f>
        <v>0</v>
      </c>
      <c r="BV59" s="7">
        <f>GDP!BM60+GDP!BT60+GDP!CA60</f>
        <v>0</v>
      </c>
      <c r="BW59">
        <f>GDP!CB60</f>
        <v>0</v>
      </c>
      <c r="BX59">
        <f>GDP!CC60</f>
        <v>0</v>
      </c>
      <c r="BY59">
        <f>GDP!CD60</f>
        <v>0</v>
      </c>
      <c r="BZ59">
        <f>GDP!CE60</f>
        <v>0</v>
      </c>
      <c r="CA59">
        <f>GDP!CF60</f>
        <v>0</v>
      </c>
      <c r="CB59">
        <f>GDP!CG60</f>
        <v>0</v>
      </c>
      <c r="CC59" s="7">
        <f>GDP!CH60</f>
        <v>0</v>
      </c>
      <c r="CD59">
        <f>GDP!CI60</f>
        <v>0</v>
      </c>
      <c r="CE59">
        <f>GDP!CJ60</f>
        <v>0</v>
      </c>
      <c r="CF59">
        <f>GDP!CK60</f>
        <v>0</v>
      </c>
      <c r="CG59">
        <f>GDP!CL60</f>
        <v>0</v>
      </c>
      <c r="CH59">
        <f>GDP!CM60</f>
        <v>0</v>
      </c>
      <c r="CI59">
        <f>GDP!CN60</f>
        <v>0</v>
      </c>
      <c r="CJ59" s="7">
        <f>GDP!CO60</f>
        <v>0</v>
      </c>
      <c r="CK59">
        <f>GDP!CP60</f>
        <v>0</v>
      </c>
      <c r="CL59">
        <f>GDP!CQ60</f>
        <v>0</v>
      </c>
      <c r="CM59">
        <f>GDP!CR60</f>
        <v>0</v>
      </c>
      <c r="CN59">
        <f>GDP!CS60</f>
        <v>0</v>
      </c>
      <c r="CO59">
        <f>GDP!CT60</f>
        <v>0</v>
      </c>
      <c r="CP59">
        <f>GDP!CU60</f>
        <v>0</v>
      </c>
      <c r="CQ59">
        <f>GDP!CV60</f>
        <v>0</v>
      </c>
      <c r="CR59">
        <f>GDP!CW60</f>
        <v>0</v>
      </c>
      <c r="CS59">
        <f>GDP!CX60</f>
        <v>0</v>
      </c>
      <c r="CT59">
        <f>GDP!CY60</f>
        <v>0</v>
      </c>
      <c r="CU59">
        <f>GDP!CZ60</f>
        <v>0</v>
      </c>
      <c r="CV59">
        <f>GDP!DA60</f>
        <v>0</v>
      </c>
      <c r="CW59">
        <f>GDP!DB60</f>
        <v>0</v>
      </c>
      <c r="CX59" s="7">
        <f>GDP!DC60</f>
        <v>0</v>
      </c>
      <c r="CY59">
        <f>GDP!DD60</f>
        <v>0</v>
      </c>
      <c r="CZ59">
        <f>GDP!DE60</f>
        <v>0</v>
      </c>
      <c r="DA59">
        <f>GDP!DF60</f>
        <v>0</v>
      </c>
      <c r="DB59">
        <f>GDP!DG60</f>
        <v>0</v>
      </c>
      <c r="DC59">
        <f>GDP!DH60</f>
        <v>0</v>
      </c>
      <c r="DD59">
        <f>GDP!DI60</f>
        <v>0</v>
      </c>
      <c r="DE59" s="7">
        <f>GDP!DJ60</f>
        <v>0</v>
      </c>
      <c r="DF59">
        <f>GDP!DU60</f>
        <v>0</v>
      </c>
      <c r="DG59" s="7">
        <f>GDP!DV60</f>
        <v>0</v>
      </c>
      <c r="DH59">
        <f>GDP!DW60</f>
        <v>0</v>
      </c>
      <c r="DI59">
        <f>GDP!EA60</f>
        <v>0</v>
      </c>
      <c r="DJ59">
        <f>GDP!EB60</f>
        <v>0</v>
      </c>
      <c r="DK59">
        <f>GDP!EC60</f>
        <v>0</v>
      </c>
      <c r="DL59">
        <f>GDP!ED60</f>
        <v>0</v>
      </c>
      <c r="DM59">
        <f>GDP!EE60</f>
        <v>0</v>
      </c>
      <c r="DN59">
        <f>GDP!DY60</f>
        <v>0</v>
      </c>
      <c r="DO59">
        <f>GDP!DZ60</f>
        <v>0</v>
      </c>
      <c r="DP59" s="84">
        <v>64.775976713356698</v>
      </c>
      <c r="DQ59" s="84">
        <v>63.606400000000001</v>
      </c>
      <c r="DR59">
        <v>68.818792288123007</v>
      </c>
      <c r="DS59">
        <v>0.22</v>
      </c>
      <c r="DT59">
        <v>2.9438502554000001</v>
      </c>
      <c r="DU59">
        <v>2.6967019460000046</v>
      </c>
      <c r="DV59">
        <v>-0.24714830939999555</v>
      </c>
      <c r="DW59">
        <v>52.233637358700001</v>
      </c>
      <c r="DX59">
        <v>49.536935412699997</v>
      </c>
      <c r="DY59">
        <v>3745790000</v>
      </c>
      <c r="DZ59">
        <v>4626320000</v>
      </c>
      <c r="EA59">
        <f t="shared" si="0"/>
        <v>1.9139167920179574</v>
      </c>
      <c r="EB59">
        <f t="shared" si="1"/>
        <v>2.3638248629123675</v>
      </c>
      <c r="EC59">
        <f t="shared" si="2"/>
        <v>-0.44990807089441009</v>
      </c>
      <c r="ED59">
        <v>90716870000</v>
      </c>
      <c r="EE59">
        <f t="shared" si="3"/>
        <v>46.351915300193042</v>
      </c>
      <c r="EF59">
        <v>5681540000</v>
      </c>
      <c r="EG59">
        <v>38391760000</v>
      </c>
      <c r="EH59">
        <f t="shared" si="4"/>
        <v>4.6686423884210422</v>
      </c>
    </row>
    <row r="60" spans="1:138" x14ac:dyDescent="0.35">
      <c r="A60" t="s">
        <v>146</v>
      </c>
      <c r="B60" s="7">
        <v>1999</v>
      </c>
      <c r="C60">
        <f>MacroData!D60</f>
        <v>2794.6363772037998</v>
      </c>
      <c r="D60">
        <f>MacroData!E60</f>
        <v>100.81100000000001</v>
      </c>
      <c r="E60">
        <f>MacroData!F60</f>
        <v>99.403000000000006</v>
      </c>
      <c r="F60">
        <f>MacroData!G60</f>
        <v>143484500000</v>
      </c>
      <c r="G60">
        <f>MacroData!H60</f>
        <v>199916947781.51599</v>
      </c>
      <c r="H60">
        <f>MacroData!I60</f>
        <v>203094146000</v>
      </c>
      <c r="I60">
        <f>MacroData!J60</f>
        <v>244814953000</v>
      </c>
      <c r="J60">
        <f>MacroData!K60</f>
        <v>2.964</v>
      </c>
      <c r="K60">
        <f>MacroData!L60</f>
        <v>4.6790000000000003</v>
      </c>
      <c r="L60">
        <f>MacroData!M60</f>
        <v>138.78562927246094</v>
      </c>
      <c r="M60">
        <f>MacroData!N60</f>
        <v>58.488227844238281</v>
      </c>
      <c r="N60">
        <f>MacroData!O60</f>
        <v>7992323</v>
      </c>
      <c r="O60">
        <f>MacroData!P60</f>
        <v>2452904937.3795509</v>
      </c>
      <c r="P60">
        <f>MacroData!Q60</f>
        <v>-1149178977.8080139</v>
      </c>
      <c r="Q60">
        <f>MacroData!R60</f>
        <v>61389120000</v>
      </c>
      <c r="R60">
        <f>MacroData!S60</f>
        <v>245964131977.80801</v>
      </c>
      <c r="S60">
        <f>MacroData!T60</f>
        <v>54502852004.897133</v>
      </c>
      <c r="T60">
        <f>MacroData!U60</f>
        <v>133640252000</v>
      </c>
      <c r="U60">
        <f>MacroData!V60</f>
        <v>3.7320000000000002</v>
      </c>
      <c r="V60">
        <f>MacroData!W60</f>
        <v>857.65</v>
      </c>
      <c r="W60">
        <f>MacroData!X60</f>
        <v>95.442999999999998</v>
      </c>
      <c r="X60">
        <f>MacroData!Y60</f>
        <v>152148780189.30801</v>
      </c>
      <c r="Y60">
        <f>MacroData!Z60</f>
        <v>112038060000</v>
      </c>
      <c r="Z60">
        <f>MacroData!AA60</f>
        <v>99437270000</v>
      </c>
      <c r="AA60">
        <f>MacroData!AB60</f>
        <v>15461440000</v>
      </c>
      <c r="AB60">
        <f>MacroData!AC60</f>
        <v>38496570000</v>
      </c>
      <c r="AC60">
        <f>MacroData!AD60</f>
        <v>50985625000</v>
      </c>
      <c r="AD60">
        <f>MacroData!AE60</f>
        <v>6911258045.1054821</v>
      </c>
      <c r="AE60">
        <f>MacroData!AF60</f>
        <v>-2.6010252407767598</v>
      </c>
      <c r="AF60">
        <f>MacroData!AG60</f>
        <v>80.654823735311197</v>
      </c>
      <c r="AG60">
        <f>MacroData!AH60</f>
        <v>0</v>
      </c>
      <c r="AH60">
        <f>MacroData!AI60</f>
        <v>0</v>
      </c>
      <c r="AI60">
        <f>MacroData!AJ60</f>
        <v>0</v>
      </c>
      <c r="AJ60">
        <f>MacroData!AK60</f>
        <v>0</v>
      </c>
      <c r="AK60">
        <f>MacroData!AL60</f>
        <v>0</v>
      </c>
      <c r="AL60">
        <f>MacroData!AM60</f>
        <v>2.03125</v>
      </c>
      <c r="AM60">
        <f>MacroData!AN60</f>
        <v>3.4484047662644159</v>
      </c>
      <c r="AN60" s="31">
        <f>GDP!C61+GDP!J61</f>
        <v>0</v>
      </c>
      <c r="AO60">
        <f>GDP!D61+GDP!K61</f>
        <v>0</v>
      </c>
      <c r="AP60">
        <f>GDP!E61+GDP!L61</f>
        <v>0</v>
      </c>
      <c r="AQ60">
        <f>GDP!F61+GDP!M61</f>
        <v>0</v>
      </c>
      <c r="AR60">
        <f>GDP!G61+GDP!N61</f>
        <v>0</v>
      </c>
      <c r="AS60">
        <f>GDP!H61+GDP!O61</f>
        <v>0</v>
      </c>
      <c r="AT60" s="7">
        <f>GDP!I61+GDP!P61</f>
        <v>0</v>
      </c>
      <c r="AU60">
        <f>GDP!AE61</f>
        <v>0</v>
      </c>
      <c r="AV60">
        <f>GDP!AF61</f>
        <v>0</v>
      </c>
      <c r="AW60">
        <f>GDP!AG61</f>
        <v>0</v>
      </c>
      <c r="AX60">
        <f>GDP!AH61</f>
        <v>0</v>
      </c>
      <c r="AY60">
        <f>GDP!AI61</f>
        <v>0</v>
      </c>
      <c r="AZ60">
        <f>GDP!AJ61</f>
        <v>0</v>
      </c>
      <c r="BA60" s="7">
        <f>GDP!AK61</f>
        <v>0</v>
      </c>
      <c r="BB60">
        <f>GDP!AS61</f>
        <v>0</v>
      </c>
      <c r="BC60">
        <f>GDP!AT61</f>
        <v>0</v>
      </c>
      <c r="BD60">
        <f>GDP!AU61</f>
        <v>0</v>
      </c>
      <c r="BE60">
        <f>GDP!AV61</f>
        <v>0</v>
      </c>
      <c r="BF60">
        <f>GDP!AW61</f>
        <v>0</v>
      </c>
      <c r="BG60">
        <f>GDP!AX61</f>
        <v>0</v>
      </c>
      <c r="BH60" s="7">
        <f>GDP!AY61</f>
        <v>0</v>
      </c>
      <c r="BI60">
        <f>GDP!AZ61</f>
        <v>0</v>
      </c>
      <c r="BJ60">
        <f>GDP!BA61</f>
        <v>0</v>
      </c>
      <c r="BK60">
        <f>GDP!BB61</f>
        <v>0</v>
      </c>
      <c r="BL60">
        <f>GDP!BC61</f>
        <v>0</v>
      </c>
      <c r="BM60">
        <f>GDP!BD61</f>
        <v>0</v>
      </c>
      <c r="BN60">
        <f>GDP!BE61</f>
        <v>0</v>
      </c>
      <c r="BO60" s="7">
        <f>GDP!BF61</f>
        <v>0</v>
      </c>
      <c r="BP60">
        <f>GDP!BG61+GDP!BN61+GDP!BU61</f>
        <v>0</v>
      </c>
      <c r="BQ60">
        <f>GDP!BH61+GDP!BO61+GDP!BV61</f>
        <v>0</v>
      </c>
      <c r="BR60">
        <f>GDP!BI61+GDP!BP61+GDP!BW61</f>
        <v>0</v>
      </c>
      <c r="BS60">
        <f>GDP!BJ61+GDP!BQ61+GDP!BX61</f>
        <v>0</v>
      </c>
      <c r="BT60">
        <f>GDP!BK61+GDP!BR61+GDP!BY61</f>
        <v>0</v>
      </c>
      <c r="BU60">
        <f>GDP!BL61+GDP!BS61+GDP!BZ61</f>
        <v>0</v>
      </c>
      <c r="BV60" s="7">
        <f>GDP!BM61+GDP!BT61+GDP!CA61</f>
        <v>0</v>
      </c>
      <c r="BW60">
        <f>GDP!CB61</f>
        <v>0</v>
      </c>
      <c r="BX60">
        <f>GDP!CC61</f>
        <v>0</v>
      </c>
      <c r="BY60">
        <f>GDP!CD61</f>
        <v>0</v>
      </c>
      <c r="BZ60">
        <f>GDP!CE61</f>
        <v>0</v>
      </c>
      <c r="CA60">
        <f>GDP!CF61</f>
        <v>0</v>
      </c>
      <c r="CB60">
        <f>GDP!CG61</f>
        <v>0</v>
      </c>
      <c r="CC60" s="7">
        <f>GDP!CH61</f>
        <v>0</v>
      </c>
      <c r="CD60">
        <f>GDP!CI61</f>
        <v>0</v>
      </c>
      <c r="CE60">
        <f>GDP!CJ61</f>
        <v>0</v>
      </c>
      <c r="CF60">
        <f>GDP!CK61</f>
        <v>0</v>
      </c>
      <c r="CG60">
        <f>GDP!CL61</f>
        <v>0</v>
      </c>
      <c r="CH60">
        <f>GDP!CM61</f>
        <v>0</v>
      </c>
      <c r="CI60">
        <f>GDP!CN61</f>
        <v>0</v>
      </c>
      <c r="CJ60" s="7">
        <f>GDP!CO61</f>
        <v>0</v>
      </c>
      <c r="CK60">
        <f>GDP!CP61</f>
        <v>0</v>
      </c>
      <c r="CL60">
        <f>GDP!CQ61</f>
        <v>0</v>
      </c>
      <c r="CM60">
        <f>GDP!CR61</f>
        <v>0</v>
      </c>
      <c r="CN60">
        <f>GDP!CS61</f>
        <v>0</v>
      </c>
      <c r="CO60">
        <f>GDP!CT61</f>
        <v>0</v>
      </c>
      <c r="CP60">
        <f>GDP!CU61</f>
        <v>0</v>
      </c>
      <c r="CQ60">
        <f>GDP!CV61</f>
        <v>0</v>
      </c>
      <c r="CR60">
        <f>GDP!CW61</f>
        <v>0</v>
      </c>
      <c r="CS60">
        <f>GDP!CX61</f>
        <v>0</v>
      </c>
      <c r="CT60">
        <f>GDP!CY61</f>
        <v>0</v>
      </c>
      <c r="CU60">
        <f>GDP!CZ61</f>
        <v>0</v>
      </c>
      <c r="CV60">
        <f>GDP!DA61</f>
        <v>0</v>
      </c>
      <c r="CW60">
        <f>GDP!DB61</f>
        <v>0</v>
      </c>
      <c r="CX60" s="7">
        <f>GDP!DC61</f>
        <v>0</v>
      </c>
      <c r="CY60">
        <f>GDP!DD61</f>
        <v>0</v>
      </c>
      <c r="CZ60">
        <f>GDP!DE61</f>
        <v>0</v>
      </c>
      <c r="DA60">
        <f>GDP!DF61</f>
        <v>0</v>
      </c>
      <c r="DB60">
        <f>GDP!DG61</f>
        <v>0</v>
      </c>
      <c r="DC60">
        <f>GDP!DH61</f>
        <v>0</v>
      </c>
      <c r="DD60">
        <f>GDP!DI61</f>
        <v>0</v>
      </c>
      <c r="DE60" s="7">
        <f>GDP!DJ61</f>
        <v>0</v>
      </c>
      <c r="DF60">
        <f>GDP!DU61</f>
        <v>0</v>
      </c>
      <c r="DG60" s="7">
        <f>GDP!DV61</f>
        <v>0</v>
      </c>
      <c r="DH60">
        <f>GDP!DW61</f>
        <v>0</v>
      </c>
      <c r="DI60">
        <f>GDP!EA61</f>
        <v>0</v>
      </c>
      <c r="DJ60">
        <f>GDP!EB61</f>
        <v>0</v>
      </c>
      <c r="DK60">
        <f>GDP!EC61</f>
        <v>0</v>
      </c>
      <c r="DL60">
        <f>GDP!ED61</f>
        <v>0</v>
      </c>
      <c r="DM60">
        <f>GDP!EE61</f>
        <v>0</v>
      </c>
      <c r="DN60">
        <f>GDP!DY61</f>
        <v>0</v>
      </c>
      <c r="DO60">
        <f>GDP!DZ61</f>
        <v>0</v>
      </c>
      <c r="DP60" s="84">
        <v>67.206971765535798</v>
      </c>
      <c r="DQ60" s="84">
        <v>66.426299999999998</v>
      </c>
      <c r="DR60">
        <v>61.103165749818999</v>
      </c>
      <c r="DS60">
        <v>5.32</v>
      </c>
      <c r="DT60">
        <v>2.7555681119000002</v>
      </c>
      <c r="DU60">
        <v>2.6006514138999961</v>
      </c>
      <c r="DV60">
        <v>-0.15491669800000407</v>
      </c>
      <c r="DW60">
        <v>52.157078887399997</v>
      </c>
      <c r="DX60">
        <v>49.556427473500001</v>
      </c>
      <c r="DY60">
        <v>3247230000</v>
      </c>
      <c r="DZ60">
        <v>4751930000</v>
      </c>
      <c r="EA60">
        <f t="shared" si="0"/>
        <v>1.5988791720269475</v>
      </c>
      <c r="EB60">
        <f t="shared" si="1"/>
        <v>2.3397670950102127</v>
      </c>
      <c r="EC60">
        <f t="shared" si="2"/>
        <v>-0.74088792298326522</v>
      </c>
      <c r="ED60">
        <v>94842820000</v>
      </c>
      <c r="EE60">
        <f t="shared" si="3"/>
        <v>46.698943257576708</v>
      </c>
      <c r="EF60">
        <v>5789030000</v>
      </c>
      <c r="EG60">
        <v>40451430000</v>
      </c>
      <c r="EH60">
        <f t="shared" si="4"/>
        <v>4.0040925164209336</v>
      </c>
    </row>
    <row r="61" spans="1:138" x14ac:dyDescent="0.35">
      <c r="A61" t="s">
        <v>146</v>
      </c>
      <c r="B61" s="7">
        <v>2000</v>
      </c>
      <c r="C61">
        <f>MacroData!D61</f>
        <v>2938.5256326558001</v>
      </c>
      <c r="D61">
        <f>MacroData!E61</f>
        <v>100.93899999999999</v>
      </c>
      <c r="E61">
        <f>MacroData!F61</f>
        <v>100.61799999999999</v>
      </c>
      <c r="F61">
        <f>MacroData!G61</f>
        <v>150381100000</v>
      </c>
      <c r="G61">
        <f>MacroData!H61</f>
        <v>207600864252.315</v>
      </c>
      <c r="H61">
        <f>MacroData!I61</f>
        <v>213550986000</v>
      </c>
      <c r="I61">
        <f>MacroData!J61</f>
        <v>253938498000</v>
      </c>
      <c r="J61">
        <f>MacroData!K61</f>
        <v>4.3920000000000003</v>
      </c>
      <c r="K61">
        <f>MacroData!L61</f>
        <v>5.556</v>
      </c>
      <c r="L61">
        <f>MacroData!M61</f>
        <v>142.13075256347656</v>
      </c>
      <c r="M61">
        <f>MacroData!N61</f>
        <v>61.138015747070313</v>
      </c>
      <c r="N61">
        <f>MacroData!O61</f>
        <v>8011566</v>
      </c>
      <c r="O61">
        <f>MacroData!P61</f>
        <v>3395992598.1940575</v>
      </c>
      <c r="P61">
        <f>MacroData!Q61</f>
        <v>134691437.38101196</v>
      </c>
      <c r="Q61">
        <f>MacroData!R61</f>
        <v>65061514000</v>
      </c>
      <c r="R61">
        <f>MacroData!S61</f>
        <v>253803806562.61899</v>
      </c>
      <c r="S61">
        <f>MacroData!T61</f>
        <v>58352290681.934502</v>
      </c>
      <c r="T61">
        <f>MacroData!U61</f>
        <v>137926858000</v>
      </c>
      <c r="U61">
        <f>MacroData!V61</f>
        <v>3.5150000000000001</v>
      </c>
      <c r="V61">
        <f>MacroData!W61</f>
        <v>775.68000000000006</v>
      </c>
      <c r="W61">
        <f>MacroData!X61</f>
        <v>93.04</v>
      </c>
      <c r="X61">
        <f>MacroData!Y61</f>
        <v>156850137439.02499</v>
      </c>
      <c r="Y61">
        <f>MacroData!Z61</f>
        <v>117416110000</v>
      </c>
      <c r="Z61">
        <f>MacroData!AA61</f>
        <v>102546500000</v>
      </c>
      <c r="AA61">
        <f>MacroData!AB61</f>
        <v>15811590000</v>
      </c>
      <c r="AB61">
        <f>MacroData!AC61</f>
        <v>39999950000</v>
      </c>
      <c r="AC61">
        <f>MacroData!AD61</f>
        <v>50765952000</v>
      </c>
      <c r="AD61">
        <f>MacroData!AE61</f>
        <v>6635763375.8565598</v>
      </c>
      <c r="AE61">
        <f>MacroData!AF61</f>
        <v>-2.04517435475573</v>
      </c>
      <c r="AF61">
        <f>MacroData!AG61</f>
        <v>82.586656388032296</v>
      </c>
      <c r="AG61">
        <f>MacroData!AH61</f>
        <v>0</v>
      </c>
      <c r="AH61">
        <f>MacroData!AI61</f>
        <v>0</v>
      </c>
      <c r="AI61">
        <f>MacroData!AJ61</f>
        <v>0</v>
      </c>
      <c r="AJ61">
        <f>MacroData!AK61</f>
        <v>0</v>
      </c>
      <c r="AK61">
        <f>MacroData!AL61</f>
        <v>0</v>
      </c>
      <c r="AL61">
        <f>MacroData!AM61</f>
        <v>2.03125</v>
      </c>
      <c r="AM61">
        <f>MacroData!AN61</f>
        <v>3.1266904728753224</v>
      </c>
      <c r="AN61" s="31">
        <f>GDP!C62+GDP!J62</f>
        <v>0</v>
      </c>
      <c r="AO61">
        <f>GDP!D62+GDP!K62</f>
        <v>0</v>
      </c>
      <c r="AP61">
        <f>GDP!E62+GDP!L62</f>
        <v>0</v>
      </c>
      <c r="AQ61">
        <f>GDP!F62+GDP!M62</f>
        <v>0</v>
      </c>
      <c r="AR61">
        <f>GDP!G62+GDP!N62</f>
        <v>0</v>
      </c>
      <c r="AS61">
        <f>GDP!H62+GDP!O62</f>
        <v>0</v>
      </c>
      <c r="AT61" s="7">
        <f>GDP!I62+GDP!P62</f>
        <v>0</v>
      </c>
      <c r="AU61">
        <f>GDP!AE62</f>
        <v>0</v>
      </c>
      <c r="AV61">
        <f>GDP!AF62</f>
        <v>0</v>
      </c>
      <c r="AW61">
        <f>GDP!AG62</f>
        <v>0</v>
      </c>
      <c r="AX61">
        <f>GDP!AH62</f>
        <v>0</v>
      </c>
      <c r="AY61">
        <f>GDP!AI62</f>
        <v>0</v>
      </c>
      <c r="AZ61">
        <f>GDP!AJ62</f>
        <v>0</v>
      </c>
      <c r="BA61" s="7">
        <f>GDP!AK62</f>
        <v>0</v>
      </c>
      <c r="BB61">
        <f>GDP!AS62</f>
        <v>0</v>
      </c>
      <c r="BC61">
        <f>GDP!AT62</f>
        <v>0</v>
      </c>
      <c r="BD61">
        <f>GDP!AU62</f>
        <v>0</v>
      </c>
      <c r="BE61">
        <f>GDP!AV62</f>
        <v>0</v>
      </c>
      <c r="BF61">
        <f>GDP!AW62</f>
        <v>0</v>
      </c>
      <c r="BG61">
        <f>GDP!AX62</f>
        <v>0</v>
      </c>
      <c r="BH61" s="7">
        <f>GDP!AY62</f>
        <v>0</v>
      </c>
      <c r="BI61">
        <f>GDP!AZ62</f>
        <v>0</v>
      </c>
      <c r="BJ61">
        <f>GDP!BA62</f>
        <v>0</v>
      </c>
      <c r="BK61">
        <f>GDP!BB62</f>
        <v>0</v>
      </c>
      <c r="BL61">
        <f>GDP!BC62</f>
        <v>0</v>
      </c>
      <c r="BM61">
        <f>GDP!BD62</f>
        <v>0</v>
      </c>
      <c r="BN61">
        <f>GDP!BE62</f>
        <v>0</v>
      </c>
      <c r="BO61" s="7">
        <f>GDP!BF62</f>
        <v>0</v>
      </c>
      <c r="BP61">
        <f>GDP!BG62+GDP!BN62+GDP!BU62</f>
        <v>0</v>
      </c>
      <c r="BQ61">
        <f>GDP!BH62+GDP!BO62+GDP!BV62</f>
        <v>0</v>
      </c>
      <c r="BR61">
        <f>GDP!BI62+GDP!BP62+GDP!BW62</f>
        <v>0</v>
      </c>
      <c r="BS61">
        <f>GDP!BJ62+GDP!BQ62+GDP!BX62</f>
        <v>0</v>
      </c>
      <c r="BT61">
        <f>GDP!BK62+GDP!BR62+GDP!BY62</f>
        <v>0</v>
      </c>
      <c r="BU61">
        <f>GDP!BL62+GDP!BS62+GDP!BZ62</f>
        <v>0</v>
      </c>
      <c r="BV61" s="7">
        <f>GDP!BM62+GDP!BT62+GDP!CA62</f>
        <v>0</v>
      </c>
      <c r="BW61">
        <f>GDP!CB62</f>
        <v>0</v>
      </c>
      <c r="BX61">
        <f>GDP!CC62</f>
        <v>0</v>
      </c>
      <c r="BY61">
        <f>GDP!CD62</f>
        <v>0</v>
      </c>
      <c r="BZ61">
        <f>GDP!CE62</f>
        <v>0</v>
      </c>
      <c r="CA61">
        <f>GDP!CF62</f>
        <v>0</v>
      </c>
      <c r="CB61">
        <f>GDP!CG62</f>
        <v>0</v>
      </c>
      <c r="CC61" s="7">
        <f>GDP!CH62</f>
        <v>0</v>
      </c>
      <c r="CD61">
        <f>GDP!CI62</f>
        <v>0</v>
      </c>
      <c r="CE61">
        <f>GDP!CJ62</f>
        <v>0</v>
      </c>
      <c r="CF61">
        <f>GDP!CK62</f>
        <v>0</v>
      </c>
      <c r="CG61">
        <f>GDP!CL62</f>
        <v>0</v>
      </c>
      <c r="CH61">
        <f>GDP!CM62</f>
        <v>0</v>
      </c>
      <c r="CI61">
        <f>GDP!CN62</f>
        <v>0</v>
      </c>
      <c r="CJ61" s="7">
        <f>GDP!CO62</f>
        <v>0</v>
      </c>
      <c r="CK61">
        <f>GDP!CP62</f>
        <v>0</v>
      </c>
      <c r="CL61">
        <f>GDP!CQ62</f>
        <v>0</v>
      </c>
      <c r="CM61">
        <f>GDP!CR62</f>
        <v>0</v>
      </c>
      <c r="CN61">
        <f>GDP!CS62</f>
        <v>0</v>
      </c>
      <c r="CO61">
        <f>GDP!CT62</f>
        <v>0</v>
      </c>
      <c r="CP61">
        <f>GDP!CU62</f>
        <v>0</v>
      </c>
      <c r="CQ61">
        <f>GDP!CV62</f>
        <v>0</v>
      </c>
      <c r="CR61">
        <f>GDP!CW62</f>
        <v>0</v>
      </c>
      <c r="CS61">
        <f>GDP!CX62</f>
        <v>0</v>
      </c>
      <c r="CT61">
        <f>GDP!CY62</f>
        <v>0</v>
      </c>
      <c r="CU61">
        <f>GDP!CZ62</f>
        <v>0</v>
      </c>
      <c r="CV61">
        <f>GDP!DA62</f>
        <v>0</v>
      </c>
      <c r="CW61">
        <f>GDP!DB62</f>
        <v>0</v>
      </c>
      <c r="CX61" s="7">
        <f>GDP!DC62</f>
        <v>0</v>
      </c>
      <c r="CY61">
        <f>GDP!DD62</f>
        <v>0</v>
      </c>
      <c r="CZ61">
        <f>GDP!DE62</f>
        <v>0</v>
      </c>
      <c r="DA61">
        <f>GDP!DF62</f>
        <v>0</v>
      </c>
      <c r="DB61">
        <f>GDP!DG62</f>
        <v>0</v>
      </c>
      <c r="DC61">
        <f>GDP!DH62</f>
        <v>0</v>
      </c>
      <c r="DD61">
        <f>GDP!DI62</f>
        <v>0</v>
      </c>
      <c r="DE61" s="7">
        <f>GDP!DJ62</f>
        <v>0</v>
      </c>
      <c r="DF61">
        <f>GDP!DU62</f>
        <v>0</v>
      </c>
      <c r="DG61" s="7">
        <f>GDP!DV62</f>
        <v>0</v>
      </c>
      <c r="DH61">
        <f>GDP!DW62</f>
        <v>0</v>
      </c>
      <c r="DI61">
        <f>GDP!EA62</f>
        <v>0</v>
      </c>
      <c r="DJ61">
        <f>GDP!EB62</f>
        <v>0</v>
      </c>
      <c r="DK61">
        <f>GDP!EC62</f>
        <v>0</v>
      </c>
      <c r="DL61">
        <f>GDP!ED62</f>
        <v>0</v>
      </c>
      <c r="DM61">
        <f>GDP!EE62</f>
        <v>0</v>
      </c>
      <c r="DN61">
        <f>GDP!DY62</f>
        <v>0</v>
      </c>
      <c r="DO61">
        <f>GDP!DZ62</f>
        <v>0</v>
      </c>
      <c r="DP61" s="84">
        <v>66.554732084424003</v>
      </c>
      <c r="DQ61" s="84">
        <v>65.864099999999993</v>
      </c>
      <c r="DR61">
        <v>65.737556798339</v>
      </c>
      <c r="DS61">
        <v>0.89</v>
      </c>
      <c r="DT61">
        <v>2.7236324179000002</v>
      </c>
      <c r="DU61">
        <v>2.4011718567000031</v>
      </c>
      <c r="DV61">
        <v>-0.32246056119999711</v>
      </c>
      <c r="DW61">
        <v>50.9587631797</v>
      </c>
      <c r="DX61">
        <v>48.557591322999997</v>
      </c>
      <c r="DY61">
        <v>3391700000</v>
      </c>
      <c r="DZ61">
        <v>4908940000</v>
      </c>
      <c r="EA61">
        <f t="shared" si="0"/>
        <v>1.5882389791447744</v>
      </c>
      <c r="EB61">
        <f t="shared" si="1"/>
        <v>2.2987203627334223</v>
      </c>
      <c r="EC61">
        <f t="shared" si="2"/>
        <v>-0.71048138358864787</v>
      </c>
      <c r="ED61">
        <v>97250560000</v>
      </c>
      <c r="EE61">
        <f t="shared" si="3"/>
        <v>45.539738224388252</v>
      </c>
      <c r="EF61">
        <v>5672880000</v>
      </c>
      <c r="EG61">
        <v>41054560000</v>
      </c>
      <c r="EH61">
        <f t="shared" si="4"/>
        <v>4.4574325805828945</v>
      </c>
    </row>
    <row r="62" spans="1:138" x14ac:dyDescent="0.35">
      <c r="A62" t="s">
        <v>146</v>
      </c>
      <c r="B62" s="7">
        <v>2001</v>
      </c>
      <c r="C62">
        <f>MacroData!D62</f>
        <v>3029.4597908687001</v>
      </c>
      <c r="D62">
        <f>MacroData!E62</f>
        <v>100.616</v>
      </c>
      <c r="E62">
        <f>MacroData!F62</f>
        <v>99.463999999999999</v>
      </c>
      <c r="F62">
        <f>MacroData!G62</f>
        <v>157614300000</v>
      </c>
      <c r="G62">
        <f>MacroData!H62</f>
        <v>216452342651.41699</v>
      </c>
      <c r="H62">
        <f>MacroData!I62</f>
        <v>220159429000</v>
      </c>
      <c r="I62">
        <f>MacroData!J62</f>
        <v>257060407000</v>
      </c>
      <c r="J62">
        <f>MacroData!K62</f>
        <v>4.2619999999999996</v>
      </c>
      <c r="K62">
        <f>MacroData!L62</f>
        <v>5.0750000000000002</v>
      </c>
      <c r="L62">
        <f>MacroData!M62</f>
        <v>143.39622497558594</v>
      </c>
      <c r="M62">
        <f>MacroData!N62</f>
        <v>59.433963775634766</v>
      </c>
      <c r="N62">
        <f>MacroData!O62</f>
        <v>8042293</v>
      </c>
      <c r="O62">
        <f>MacroData!P62</f>
        <v>4495618315.8121719</v>
      </c>
      <c r="P62">
        <f>MacroData!Q62</f>
        <v>2495608883.1809998</v>
      </c>
      <c r="Q62">
        <f>MacroData!R62</f>
        <v>64220385000</v>
      </c>
      <c r="R62">
        <f>MacroData!S62</f>
        <v>254564798116.819</v>
      </c>
      <c r="S62">
        <f>MacroData!T62</f>
        <v>58001531538.69355</v>
      </c>
      <c r="T62">
        <f>MacroData!U62</f>
        <v>139663600000</v>
      </c>
      <c r="U62">
        <f>MacroData!V62</f>
        <v>3.617</v>
      </c>
      <c r="V62">
        <f>MacroData!W62</f>
        <v>817.28</v>
      </c>
      <c r="W62">
        <f>MacroData!X62</f>
        <v>93.745999999999995</v>
      </c>
      <c r="X62">
        <f>MacroData!Y62</f>
        <v>158880015144.86099</v>
      </c>
      <c r="Y62">
        <f>MacroData!Z62</f>
        <v>121601560000</v>
      </c>
      <c r="Z62">
        <f>MacroData!AA62</f>
        <v>110522000000</v>
      </c>
      <c r="AA62">
        <f>MacroData!AB62</f>
        <v>17637930000</v>
      </c>
      <c r="AB62">
        <f>MacroData!AC62</f>
        <v>41120680000</v>
      </c>
      <c r="AC62">
        <f>MacroData!AD62</f>
        <v>50617332000</v>
      </c>
      <c r="AD62">
        <f>MacroData!AE62</f>
        <v>6120645624.6823101</v>
      </c>
      <c r="AE62">
        <f>MacroData!AF62</f>
        <v>-0.61607627080101102</v>
      </c>
      <c r="AF62">
        <f>MacroData!AG62</f>
        <v>84.786303025252096</v>
      </c>
      <c r="AG62">
        <f>MacroData!AH62</f>
        <v>0</v>
      </c>
      <c r="AH62">
        <f>MacroData!AI62</f>
        <v>0</v>
      </c>
      <c r="AI62">
        <f>MacroData!AJ62</f>
        <v>0</v>
      </c>
      <c r="AJ62">
        <f>MacroData!AK62</f>
        <v>0</v>
      </c>
      <c r="AK62">
        <f>MacroData!AL62</f>
        <v>1</v>
      </c>
      <c r="AL62">
        <f>MacroData!AM62</f>
        <v>2.03125</v>
      </c>
      <c r="AM62">
        <f>MacroData!AN62</f>
        <v>2.7869523706890287</v>
      </c>
      <c r="AN62" s="31">
        <f>GDP!C63+GDP!J63</f>
        <v>0.41516999999999998</v>
      </c>
      <c r="AO62">
        <f>GDP!D63+GDP!K63</f>
        <v>0</v>
      </c>
      <c r="AP62">
        <f>GDP!E63+GDP!L63</f>
        <v>0.45261000000000001</v>
      </c>
      <c r="AQ62">
        <f>GDP!F63+GDP!M63</f>
        <v>0</v>
      </c>
      <c r="AR62">
        <f>GDP!G63+GDP!N63</f>
        <v>0</v>
      </c>
      <c r="AS62">
        <f>GDP!H63+GDP!O63</f>
        <v>0</v>
      </c>
      <c r="AT62" s="7">
        <f>GDP!I63+GDP!P63</f>
        <v>0</v>
      </c>
      <c r="AU62">
        <f>GDP!AE63</f>
        <v>-2.0420000000000001E-2</v>
      </c>
      <c r="AV62">
        <f>GDP!AF63</f>
        <v>0</v>
      </c>
      <c r="AW62">
        <f>GDP!AG63</f>
        <v>3.0630000000000001E-2</v>
      </c>
      <c r="AX62">
        <f>GDP!AH63</f>
        <v>0</v>
      </c>
      <c r="AY62">
        <f>GDP!AI63</f>
        <v>0</v>
      </c>
      <c r="AZ62">
        <f>GDP!AJ63</f>
        <v>0</v>
      </c>
      <c r="BA62" s="7">
        <f>GDP!AK63</f>
        <v>0</v>
      </c>
      <c r="BB62">
        <f>GDP!AS63</f>
        <v>0.51727000000000001</v>
      </c>
      <c r="BC62">
        <f>GDP!AT63</f>
        <v>0</v>
      </c>
      <c r="BD62">
        <f>GDP!AU63</f>
        <v>-0.50024999999999997</v>
      </c>
      <c r="BE62">
        <f>GDP!AV63</f>
        <v>0</v>
      </c>
      <c r="BF62">
        <f>GDP!AW63</f>
        <v>0</v>
      </c>
      <c r="BG62">
        <f>GDP!AX63</f>
        <v>0</v>
      </c>
      <c r="BH62" s="7">
        <f>GDP!AY63</f>
        <v>0</v>
      </c>
      <c r="BI62">
        <f>GDP!AZ63</f>
        <v>0</v>
      </c>
      <c r="BJ62">
        <f>GDP!BA63</f>
        <v>0</v>
      </c>
      <c r="BK62">
        <f>GDP!BB63</f>
        <v>0</v>
      </c>
      <c r="BL62">
        <f>GDP!BC63</f>
        <v>0</v>
      </c>
      <c r="BM62">
        <f>GDP!BD63</f>
        <v>0</v>
      </c>
      <c r="BN62">
        <f>GDP!BE63</f>
        <v>0</v>
      </c>
      <c r="BO62" s="7">
        <f>GDP!BF63</f>
        <v>0</v>
      </c>
      <c r="BP62">
        <f>GDP!BG63+GDP!BN63+GDP!BU63</f>
        <v>0.56151000000000006</v>
      </c>
      <c r="BQ62">
        <f>GDP!BH63+GDP!BO63+GDP!BV63</f>
        <v>0</v>
      </c>
      <c r="BR62">
        <f>GDP!BI63+GDP!BP63+GDP!BW63</f>
        <v>0.34371999999999997</v>
      </c>
      <c r="BS62">
        <f>GDP!BJ63+GDP!BQ63+GDP!BX63</f>
        <v>0</v>
      </c>
      <c r="BT62">
        <f>GDP!BK63+GDP!BR63+GDP!BY63</f>
        <v>0</v>
      </c>
      <c r="BU62">
        <f>GDP!BL63+GDP!BS63+GDP!BZ63</f>
        <v>0</v>
      </c>
      <c r="BV62" s="7">
        <f>GDP!BM63+GDP!BT63+GDP!CA63</f>
        <v>0</v>
      </c>
      <c r="BW62">
        <f>GDP!CB63</f>
        <v>0.31308000000000002</v>
      </c>
      <c r="BX62">
        <f>GDP!CC63</f>
        <v>0</v>
      </c>
      <c r="BY62">
        <f>GDP!CD63</f>
        <v>0.46622000000000002</v>
      </c>
      <c r="BZ62">
        <f>GDP!CE63</f>
        <v>0</v>
      </c>
      <c r="CA62">
        <f>GDP!CF63</f>
        <v>0</v>
      </c>
      <c r="CB62">
        <f>GDP!CG63</f>
        <v>0</v>
      </c>
      <c r="CC62" s="7">
        <f>GDP!CH63</f>
        <v>0</v>
      </c>
      <c r="CD62">
        <f>GDP!CI63</f>
        <v>0</v>
      </c>
      <c r="CE62">
        <f>GDP!CJ63</f>
        <v>0</v>
      </c>
      <c r="CF62">
        <f>GDP!CK63</f>
        <v>0</v>
      </c>
      <c r="CG62">
        <f>GDP!CL63</f>
        <v>0</v>
      </c>
      <c r="CH62">
        <f>GDP!CM63</f>
        <v>0</v>
      </c>
      <c r="CI62">
        <f>GDP!CN63</f>
        <v>0</v>
      </c>
      <c r="CJ62" s="7">
        <f>GDP!CO63</f>
        <v>0</v>
      </c>
      <c r="CK62">
        <f>GDP!CP63</f>
        <v>-0.64998999999999996</v>
      </c>
      <c r="CL62">
        <f>GDP!CQ63</f>
        <v>0</v>
      </c>
      <c r="CM62">
        <f>GDP!CR63</f>
        <v>0.30286999999999997</v>
      </c>
      <c r="CN62">
        <f>GDP!CS63</f>
        <v>0</v>
      </c>
      <c r="CO62">
        <f>GDP!CT63</f>
        <v>0</v>
      </c>
      <c r="CP62">
        <f>GDP!CU63</f>
        <v>0</v>
      </c>
      <c r="CQ62">
        <f>GDP!CV63</f>
        <v>0</v>
      </c>
      <c r="CR62">
        <f>GDP!CW63</f>
        <v>0.91202000000000005</v>
      </c>
      <c r="CS62">
        <f>GDP!CX63</f>
        <v>0</v>
      </c>
      <c r="CT62">
        <f>GDP!CY63</f>
        <v>-1.700999999999997E-2</v>
      </c>
      <c r="CU62">
        <f>GDP!CZ63</f>
        <v>0</v>
      </c>
      <c r="CV62">
        <f>GDP!DA63</f>
        <v>0</v>
      </c>
      <c r="CW62">
        <f>GDP!DB63</f>
        <v>0</v>
      </c>
      <c r="CX62" s="7">
        <f>GDP!DC63</f>
        <v>0</v>
      </c>
      <c r="CY62">
        <f>GDP!DD63</f>
        <v>0.22460000000000013</v>
      </c>
      <c r="CZ62">
        <f>GDP!DE63</f>
        <v>0</v>
      </c>
      <c r="DA62">
        <f>GDP!DF63</f>
        <v>1.1128100000000001</v>
      </c>
      <c r="DB62">
        <f>GDP!DG63</f>
        <v>0</v>
      </c>
      <c r="DC62">
        <f>GDP!DH63</f>
        <v>0</v>
      </c>
      <c r="DD62">
        <f>GDP!DI63</f>
        <v>0</v>
      </c>
      <c r="DE62" s="7">
        <f>GDP!DJ63</f>
        <v>0</v>
      </c>
      <c r="DF62">
        <f>GDP!DU63</f>
        <v>0.89501000000000008</v>
      </c>
      <c r="DG62" s="7">
        <f>GDP!DV63</f>
        <v>1.3374100000000002</v>
      </c>
      <c r="DH62">
        <f>GDP!DW63</f>
        <v>1</v>
      </c>
      <c r="DI62">
        <f>GDP!EA63</f>
        <v>0</v>
      </c>
      <c r="DJ62">
        <f>GDP!EB63</f>
        <v>0</v>
      </c>
      <c r="DK62">
        <f>GDP!EC63</f>
        <v>1</v>
      </c>
      <c r="DL62">
        <f>GDP!ED63</f>
        <v>0</v>
      </c>
      <c r="DM62">
        <f>GDP!EE63</f>
        <v>0</v>
      </c>
      <c r="DN62">
        <f>GDP!DY63</f>
        <v>1</v>
      </c>
      <c r="DO62">
        <f>GDP!DZ63</f>
        <v>0</v>
      </c>
      <c r="DP62" s="84">
        <v>67.325137123325405</v>
      </c>
      <c r="DQ62" s="84">
        <v>66.483999999999995</v>
      </c>
      <c r="DR62">
        <v>66.354523816110003</v>
      </c>
      <c r="DS62">
        <v>4.46</v>
      </c>
      <c r="DT62">
        <v>2.6788481352</v>
      </c>
      <c r="DU62">
        <v>0.66097375900000088</v>
      </c>
      <c r="DV62">
        <v>-2.0178743761999991</v>
      </c>
      <c r="DW62">
        <v>51.309337898400003</v>
      </c>
      <c r="DX62">
        <v>50.648364139400002</v>
      </c>
      <c r="DY62">
        <v>4079740000</v>
      </c>
      <c r="DZ62">
        <v>5041630000</v>
      </c>
      <c r="EA62">
        <f t="shared" si="0"/>
        <v>1.8530843845893148</v>
      </c>
      <c r="EB62">
        <f t="shared" si="1"/>
        <v>2.2899904959328357</v>
      </c>
      <c r="EC62">
        <f t="shared" si="2"/>
        <v>-0.43690611134352086</v>
      </c>
      <c r="ED62">
        <v>100937130000</v>
      </c>
      <c r="EE62">
        <f t="shared" si="3"/>
        <v>45.847289147901996</v>
      </c>
      <c r="EF62">
        <v>5326460000</v>
      </c>
      <c r="EG62">
        <v>41847210000</v>
      </c>
      <c r="EH62">
        <f t="shared" si="4"/>
        <v>4.075064948668258</v>
      </c>
    </row>
    <row r="63" spans="1:138" x14ac:dyDescent="0.35">
      <c r="A63" t="s">
        <v>146</v>
      </c>
      <c r="B63" s="7">
        <v>2002</v>
      </c>
      <c r="C63">
        <f>MacroData!D63</f>
        <v>226.307849</v>
      </c>
      <c r="D63">
        <f>MacroData!E63</f>
        <v>100.83199999999999</v>
      </c>
      <c r="E63">
        <f>MacroData!F63</f>
        <v>99.207999999999998</v>
      </c>
      <c r="F63">
        <f>MacroData!G63</f>
        <v>169721500000</v>
      </c>
      <c r="G63">
        <f>MacroData!H63</f>
        <v>223772205377.08401</v>
      </c>
      <c r="H63">
        <f>MacroData!I63</f>
        <v>226307849000</v>
      </c>
      <c r="I63">
        <f>MacroData!J63</f>
        <v>261224988000</v>
      </c>
      <c r="J63">
        <f>MacroData!K63</f>
        <v>3.319</v>
      </c>
      <c r="K63">
        <f>MacroData!L63</f>
        <v>4.9669999999999996</v>
      </c>
      <c r="L63">
        <f>MacroData!M63</f>
        <v>143.56893920898438</v>
      </c>
      <c r="M63">
        <f>MacroData!N63</f>
        <v>56.315177917480469</v>
      </c>
      <c r="N63">
        <f>MacroData!O63</f>
        <v>8082121</v>
      </c>
      <c r="O63">
        <f>MacroData!P63</f>
        <v>9464572192.6419773</v>
      </c>
      <c r="P63">
        <f>MacroData!Q63</f>
        <v>6921120890.9679871</v>
      </c>
      <c r="Q63">
        <f>MacroData!R63</f>
        <v>62329575000</v>
      </c>
      <c r="R63">
        <f>MacroData!S63</f>
        <v>254303867109.03201</v>
      </c>
      <c r="S63">
        <f>MacroData!T63</f>
        <v>55419331186.613693</v>
      </c>
      <c r="T63">
        <f>MacroData!U63</f>
        <v>140664699000</v>
      </c>
      <c r="U63">
        <f>MacroData!V63</f>
        <v>3.9580000000000002</v>
      </c>
      <c r="V63">
        <f>MacroData!W63</f>
        <v>870.52</v>
      </c>
      <c r="W63">
        <f>MacroData!X63</f>
        <v>95.066000000000003</v>
      </c>
      <c r="X63">
        <f>MacroData!Y63</f>
        <v>160075520143.66501</v>
      </c>
      <c r="Y63">
        <f>MacroData!Z63</f>
        <v>123934090000</v>
      </c>
      <c r="Z63">
        <f>MacroData!AA63</f>
        <v>111207830000</v>
      </c>
      <c r="AA63">
        <f>MacroData!AB63</f>
        <v>17868880000</v>
      </c>
      <c r="AB63">
        <f>MacroData!AC63</f>
        <v>42774900000</v>
      </c>
      <c r="AC63">
        <f>MacroData!AD63</f>
        <v>51273585000</v>
      </c>
      <c r="AD63">
        <f>MacroData!AE63</f>
        <v>6824800966.9997959</v>
      </c>
      <c r="AE63">
        <f>MacroData!AF63</f>
        <v>-1.34480532312426</v>
      </c>
      <c r="AF63">
        <f>MacroData!AG63</f>
        <v>86.314238686557104</v>
      </c>
      <c r="AG63">
        <f>MacroData!AH63</f>
        <v>0</v>
      </c>
      <c r="AH63">
        <f>MacroData!AI63</f>
        <v>0</v>
      </c>
      <c r="AI63">
        <f>MacroData!AJ63</f>
        <v>0</v>
      </c>
      <c r="AJ63">
        <f>MacroData!AK63</f>
        <v>0</v>
      </c>
      <c r="AK63">
        <f>MacroData!AL63</f>
        <v>1</v>
      </c>
      <c r="AL63">
        <f>MacroData!AM63</f>
        <v>2.03125</v>
      </c>
      <c r="AM63">
        <f>MacroData!AN63</f>
        <v>2.6253333262034824</v>
      </c>
      <c r="AN63" s="31">
        <f>GDP!C64+GDP!J64</f>
        <v>0</v>
      </c>
      <c r="AO63">
        <f>GDP!D64+GDP!K64</f>
        <v>0.45261000000000001</v>
      </c>
      <c r="AP63">
        <f>GDP!E64+GDP!L64</f>
        <v>0</v>
      </c>
      <c r="AQ63">
        <f>GDP!F64+GDP!M64</f>
        <v>0</v>
      </c>
      <c r="AR63">
        <f>GDP!G64+GDP!N64</f>
        <v>0</v>
      </c>
      <c r="AS63">
        <f>GDP!H64+GDP!O64</f>
        <v>0</v>
      </c>
      <c r="AT63" s="7">
        <f>GDP!I64+GDP!P64</f>
        <v>0</v>
      </c>
      <c r="AU63">
        <f>GDP!AE64</f>
        <v>0</v>
      </c>
      <c r="AV63">
        <f>GDP!AF64</f>
        <v>3.0630000000000001E-2</v>
      </c>
      <c r="AW63">
        <f>GDP!AG64</f>
        <v>0</v>
      </c>
      <c r="AX63">
        <f>GDP!AH64</f>
        <v>0</v>
      </c>
      <c r="AY63">
        <f>GDP!AI64</f>
        <v>0</v>
      </c>
      <c r="AZ63">
        <f>GDP!AJ64</f>
        <v>0</v>
      </c>
      <c r="BA63" s="7">
        <f>GDP!AK64</f>
        <v>0</v>
      </c>
      <c r="BB63">
        <f>GDP!AS64</f>
        <v>0</v>
      </c>
      <c r="BC63">
        <f>GDP!AT64</f>
        <v>-0.50024999999999997</v>
      </c>
      <c r="BD63">
        <f>GDP!AU64</f>
        <v>0</v>
      </c>
      <c r="BE63">
        <f>GDP!AV64</f>
        <v>0</v>
      </c>
      <c r="BF63">
        <f>GDP!AW64</f>
        <v>0</v>
      </c>
      <c r="BG63">
        <f>GDP!AX64</f>
        <v>0</v>
      </c>
      <c r="BH63" s="7">
        <f>GDP!AY64</f>
        <v>0</v>
      </c>
      <c r="BI63">
        <f>GDP!AZ64</f>
        <v>0</v>
      </c>
      <c r="BJ63">
        <f>GDP!BA64</f>
        <v>0</v>
      </c>
      <c r="BK63">
        <f>GDP!BB64</f>
        <v>0</v>
      </c>
      <c r="BL63">
        <f>GDP!BC64</f>
        <v>0</v>
      </c>
      <c r="BM63">
        <f>GDP!BD64</f>
        <v>0</v>
      </c>
      <c r="BN63">
        <f>GDP!BE64</f>
        <v>0</v>
      </c>
      <c r="BO63" s="7">
        <f>GDP!BF64</f>
        <v>0</v>
      </c>
      <c r="BP63">
        <f>GDP!BG64+GDP!BN64+GDP!BU64</f>
        <v>0</v>
      </c>
      <c r="BQ63">
        <f>GDP!BH64+GDP!BO64+GDP!BV64</f>
        <v>0.34371999999999997</v>
      </c>
      <c r="BR63">
        <f>GDP!BI64+GDP!BP64+GDP!BW64</f>
        <v>0</v>
      </c>
      <c r="BS63">
        <f>GDP!BJ64+GDP!BQ64+GDP!BX64</f>
        <v>0</v>
      </c>
      <c r="BT63">
        <f>GDP!BK64+GDP!BR64+GDP!BY64</f>
        <v>0</v>
      </c>
      <c r="BU63">
        <f>GDP!BL64+GDP!BS64+GDP!BZ64</f>
        <v>0</v>
      </c>
      <c r="BV63" s="7">
        <f>GDP!BM64+GDP!BT64+GDP!CA64</f>
        <v>0</v>
      </c>
      <c r="BW63">
        <f>GDP!CB64</f>
        <v>0</v>
      </c>
      <c r="BX63">
        <f>GDP!CC64</f>
        <v>0.46622000000000002</v>
      </c>
      <c r="BY63">
        <f>GDP!CD64</f>
        <v>0</v>
      </c>
      <c r="BZ63">
        <f>GDP!CE64</f>
        <v>0</v>
      </c>
      <c r="CA63">
        <f>GDP!CF64</f>
        <v>0</v>
      </c>
      <c r="CB63">
        <f>GDP!CG64</f>
        <v>0</v>
      </c>
      <c r="CC63" s="7">
        <f>GDP!CH64</f>
        <v>0</v>
      </c>
      <c r="CD63">
        <f>GDP!CI64</f>
        <v>0</v>
      </c>
      <c r="CE63">
        <f>GDP!CJ64</f>
        <v>0</v>
      </c>
      <c r="CF63">
        <f>GDP!CK64</f>
        <v>0</v>
      </c>
      <c r="CG63">
        <f>GDP!CL64</f>
        <v>0</v>
      </c>
      <c r="CH63">
        <f>GDP!CM64</f>
        <v>0</v>
      </c>
      <c r="CI63">
        <f>GDP!CN64</f>
        <v>0</v>
      </c>
      <c r="CJ63" s="7">
        <f>GDP!CO64</f>
        <v>0</v>
      </c>
      <c r="CK63">
        <f>GDP!CP64</f>
        <v>0</v>
      </c>
      <c r="CL63">
        <f>GDP!CQ64</f>
        <v>0.30286999999999997</v>
      </c>
      <c r="CM63">
        <f>GDP!CR64</f>
        <v>0</v>
      </c>
      <c r="CN63">
        <f>GDP!CS64</f>
        <v>0</v>
      </c>
      <c r="CO63">
        <f>GDP!CT64</f>
        <v>0</v>
      </c>
      <c r="CP63">
        <f>GDP!CU64</f>
        <v>0</v>
      </c>
      <c r="CQ63">
        <f>GDP!CV64</f>
        <v>0</v>
      </c>
      <c r="CR63">
        <f>GDP!CW64</f>
        <v>0</v>
      </c>
      <c r="CS63">
        <f>GDP!CX64</f>
        <v>-1.700999999999997E-2</v>
      </c>
      <c r="CT63">
        <f>GDP!CY64</f>
        <v>0</v>
      </c>
      <c r="CU63">
        <f>GDP!CZ64</f>
        <v>0</v>
      </c>
      <c r="CV63">
        <f>GDP!DA64</f>
        <v>0</v>
      </c>
      <c r="CW63">
        <f>GDP!DB64</f>
        <v>0</v>
      </c>
      <c r="CX63" s="7">
        <f>GDP!DC64</f>
        <v>0</v>
      </c>
      <c r="CY63">
        <f>GDP!DD64</f>
        <v>0</v>
      </c>
      <c r="CZ63">
        <f>GDP!DE64</f>
        <v>1.1128100000000001</v>
      </c>
      <c r="DA63">
        <f>GDP!DF64</f>
        <v>0</v>
      </c>
      <c r="DB63">
        <f>GDP!DG64</f>
        <v>0</v>
      </c>
      <c r="DC63">
        <f>GDP!DH64</f>
        <v>0</v>
      </c>
      <c r="DD63">
        <f>GDP!DI64</f>
        <v>0</v>
      </c>
      <c r="DE63" s="7">
        <f>GDP!DJ64</f>
        <v>0</v>
      </c>
      <c r="DF63">
        <f>GDP!DU64</f>
        <v>-1.700999999999997E-2</v>
      </c>
      <c r="DG63" s="7">
        <f>GDP!DV64</f>
        <v>1.1128100000000001</v>
      </c>
      <c r="DH63">
        <f>GDP!DW64</f>
        <v>0</v>
      </c>
      <c r="DI63">
        <f>GDP!EA64</f>
        <v>0</v>
      </c>
      <c r="DJ63">
        <f>GDP!EB64</f>
        <v>0</v>
      </c>
      <c r="DK63">
        <f>GDP!EC64</f>
        <v>1</v>
      </c>
      <c r="DL63">
        <f>GDP!ED64</f>
        <v>0</v>
      </c>
      <c r="DM63">
        <f>GDP!EE64</f>
        <v>0</v>
      </c>
      <c r="DN63">
        <f>GDP!DY64</f>
        <v>1</v>
      </c>
      <c r="DO63">
        <f>GDP!DZ64</f>
        <v>0</v>
      </c>
      <c r="DP63" s="84">
        <v>66.590948079730495</v>
      </c>
      <c r="DQ63" s="84">
        <v>66.291399999999996</v>
      </c>
      <c r="DR63">
        <v>66.977826998189997</v>
      </c>
      <c r="DS63">
        <v>0.49</v>
      </c>
      <c r="DT63">
        <v>2.5887051976</v>
      </c>
      <c r="DU63">
        <v>1.3816846028000001</v>
      </c>
      <c r="DV63">
        <v>-1.2070205947999999</v>
      </c>
      <c r="DW63">
        <v>51.072985999399997</v>
      </c>
      <c r="DX63">
        <v>49.691301396599997</v>
      </c>
      <c r="DY63">
        <v>3469950000</v>
      </c>
      <c r="DZ63">
        <v>5151880000</v>
      </c>
      <c r="EA63">
        <f t="shared" si="0"/>
        <v>1.5332875175708112</v>
      </c>
      <c r="EB63">
        <f t="shared" si="1"/>
        <v>2.2764919655968274</v>
      </c>
      <c r="EC63">
        <f t="shared" si="2"/>
        <v>-0.74320444802601626</v>
      </c>
      <c r="ED63">
        <v>103683440000</v>
      </c>
      <c r="EE63">
        <f t="shared" si="3"/>
        <v>45.815220487558079</v>
      </c>
      <c r="EF63">
        <v>5948070000</v>
      </c>
      <c r="EG63">
        <v>42713960000</v>
      </c>
      <c r="EH63">
        <f t="shared" si="4"/>
        <v>3.9013243539719236</v>
      </c>
    </row>
    <row r="64" spans="1:138" x14ac:dyDescent="0.35">
      <c r="A64" t="s">
        <v>146</v>
      </c>
      <c r="B64" s="7">
        <v>2003</v>
      </c>
      <c r="C64">
        <f>MacroData!D64</f>
        <v>230.930407</v>
      </c>
      <c r="D64">
        <f>MacroData!E64</f>
        <v>99.945999999999998</v>
      </c>
      <c r="E64">
        <f>MacroData!F64</f>
        <v>100.11</v>
      </c>
      <c r="F64">
        <f>MacroData!G64</f>
        <v>170254110000</v>
      </c>
      <c r="G64">
        <f>MacroData!H64</f>
        <v>231584283728.022</v>
      </c>
      <c r="H64">
        <f>MacroData!I64</f>
        <v>230930407000</v>
      </c>
      <c r="I64">
        <f>MacroData!J64</f>
        <v>263025254000</v>
      </c>
      <c r="J64">
        <f>MacroData!K64</f>
        <v>2.3330000000000002</v>
      </c>
      <c r="K64">
        <f>MacroData!L64</f>
        <v>4.1529999999999996</v>
      </c>
      <c r="L64">
        <f>MacroData!M64</f>
        <v>145.94285583496094</v>
      </c>
      <c r="M64">
        <f>MacroData!N64</f>
        <v>58.628570556640625</v>
      </c>
      <c r="N64">
        <f>MacroData!O64</f>
        <v>8118245</v>
      </c>
      <c r="O64">
        <f>MacroData!P64</f>
        <v>9333041410.5205879</v>
      </c>
      <c r="P64">
        <f>MacroData!Q64</f>
        <v>3328821107.9649963</v>
      </c>
      <c r="Q64">
        <f>MacroData!R64</f>
        <v>64692674000</v>
      </c>
      <c r="R64">
        <f>MacroData!S64</f>
        <v>259696432892.035</v>
      </c>
      <c r="S64">
        <f>MacroData!T64</f>
        <v>58067915443.217361</v>
      </c>
      <c r="T64">
        <f>MacroData!U64</f>
        <v>143043248000</v>
      </c>
      <c r="U64">
        <f>MacroData!V64</f>
        <v>4.3109999999999999</v>
      </c>
      <c r="V64">
        <f>MacroData!W64</f>
        <v>1139.78</v>
      </c>
      <c r="W64">
        <f>MacroData!X64</f>
        <v>99.064999999999998</v>
      </c>
      <c r="X64">
        <f>MacroData!Y64</f>
        <v>162843339582.02802</v>
      </c>
      <c r="Y64">
        <f>MacroData!Z64</f>
        <v>127724770000</v>
      </c>
      <c r="Z64">
        <f>MacroData!AA64</f>
        <v>113291530000</v>
      </c>
      <c r="AA64">
        <f>MacroData!AB64</f>
        <v>19177020000</v>
      </c>
      <c r="AB64">
        <f>MacroData!AC64</f>
        <v>44267430000</v>
      </c>
      <c r="AC64">
        <f>MacroData!AD64</f>
        <v>51927409000</v>
      </c>
      <c r="AD64">
        <f>MacroData!AE64</f>
        <v>6548352525.891572</v>
      </c>
      <c r="AE64">
        <f>MacroData!AF64</f>
        <v>-1.76621608777574</v>
      </c>
      <c r="AF64">
        <f>MacroData!AG64</f>
        <v>87.484263688640695</v>
      </c>
      <c r="AG64">
        <f>MacroData!AH64</f>
        <v>0</v>
      </c>
      <c r="AH64">
        <f>MacroData!AI64</f>
        <v>0</v>
      </c>
      <c r="AI64">
        <f>MacroData!AJ64</f>
        <v>0</v>
      </c>
      <c r="AJ64">
        <f>MacroData!AK64</f>
        <v>0</v>
      </c>
      <c r="AK64">
        <f>MacroData!AL64</f>
        <v>1</v>
      </c>
      <c r="AL64">
        <f>MacroData!AM64</f>
        <v>1.8407739999999999</v>
      </c>
      <c r="AM64">
        <f>MacroData!AN64</f>
        <v>2.4714940388997397</v>
      </c>
      <c r="AN64" s="31">
        <f>GDP!C65+GDP!J65</f>
        <v>0</v>
      </c>
      <c r="AO64">
        <f>GDP!D65+GDP!K65</f>
        <v>0</v>
      </c>
      <c r="AP64">
        <f>GDP!E65+GDP!L65</f>
        <v>0</v>
      </c>
      <c r="AQ64">
        <f>GDP!F65+GDP!M65</f>
        <v>0</v>
      </c>
      <c r="AR64">
        <f>GDP!G65+GDP!N65</f>
        <v>0</v>
      </c>
      <c r="AS64">
        <f>GDP!H65+GDP!O65</f>
        <v>0</v>
      </c>
      <c r="AT64" s="7">
        <f>GDP!I65+GDP!P65</f>
        <v>0</v>
      </c>
      <c r="AU64">
        <f>GDP!AE65</f>
        <v>0</v>
      </c>
      <c r="AV64">
        <f>GDP!AF65</f>
        <v>0</v>
      </c>
      <c r="AW64">
        <f>GDP!AG65</f>
        <v>0</v>
      </c>
      <c r="AX64">
        <f>GDP!AH65</f>
        <v>0</v>
      </c>
      <c r="AY64">
        <f>GDP!AI65</f>
        <v>0</v>
      </c>
      <c r="AZ64">
        <f>GDP!AJ65</f>
        <v>0</v>
      </c>
      <c r="BA64" s="7">
        <f>GDP!AK65</f>
        <v>0</v>
      </c>
      <c r="BB64">
        <f>GDP!AS65</f>
        <v>0</v>
      </c>
      <c r="BC64">
        <f>GDP!AT65</f>
        <v>0</v>
      </c>
      <c r="BD64">
        <f>GDP!AU65</f>
        <v>0</v>
      </c>
      <c r="BE64">
        <f>GDP!AV65</f>
        <v>0</v>
      </c>
      <c r="BF64">
        <f>GDP!AW65</f>
        <v>0</v>
      </c>
      <c r="BG64">
        <f>GDP!AX65</f>
        <v>0</v>
      </c>
      <c r="BH64" s="7">
        <f>GDP!AY65</f>
        <v>0</v>
      </c>
      <c r="BI64">
        <f>GDP!AZ65</f>
        <v>0</v>
      </c>
      <c r="BJ64">
        <f>GDP!BA65</f>
        <v>0</v>
      </c>
      <c r="BK64">
        <f>GDP!BB65</f>
        <v>0</v>
      </c>
      <c r="BL64">
        <f>GDP!BC65</f>
        <v>0</v>
      </c>
      <c r="BM64">
        <f>GDP!BD65</f>
        <v>0</v>
      </c>
      <c r="BN64">
        <f>GDP!BE65</f>
        <v>0</v>
      </c>
      <c r="BO64" s="7">
        <f>GDP!BF65</f>
        <v>0</v>
      </c>
      <c r="BP64">
        <f>GDP!BG65+GDP!BN65+GDP!BU65</f>
        <v>0</v>
      </c>
      <c r="BQ64">
        <f>GDP!BH65+GDP!BO65+GDP!BV65</f>
        <v>0</v>
      </c>
      <c r="BR64">
        <f>GDP!BI65+GDP!BP65+GDP!BW65</f>
        <v>0</v>
      </c>
      <c r="BS64">
        <f>GDP!BJ65+GDP!BQ65+GDP!BX65</f>
        <v>0</v>
      </c>
      <c r="BT64">
        <f>GDP!BK65+GDP!BR65+GDP!BY65</f>
        <v>0</v>
      </c>
      <c r="BU64">
        <f>GDP!BL65+GDP!BS65+GDP!BZ65</f>
        <v>0</v>
      </c>
      <c r="BV64" s="7">
        <f>GDP!BM65+GDP!BT65+GDP!CA65</f>
        <v>0</v>
      </c>
      <c r="BW64">
        <f>GDP!CB65</f>
        <v>0</v>
      </c>
      <c r="BX64">
        <f>GDP!CC65</f>
        <v>0</v>
      </c>
      <c r="BY64">
        <f>GDP!CD65</f>
        <v>0</v>
      </c>
      <c r="BZ64">
        <f>GDP!CE65</f>
        <v>0</v>
      </c>
      <c r="CA64">
        <f>GDP!CF65</f>
        <v>0</v>
      </c>
      <c r="CB64">
        <f>GDP!CG65</f>
        <v>0</v>
      </c>
      <c r="CC64" s="7">
        <f>GDP!CH65</f>
        <v>0</v>
      </c>
      <c r="CD64">
        <f>GDP!CI65</f>
        <v>0</v>
      </c>
      <c r="CE64">
        <f>GDP!CJ65</f>
        <v>0</v>
      </c>
      <c r="CF64">
        <f>GDP!CK65</f>
        <v>0</v>
      </c>
      <c r="CG64">
        <f>GDP!CL65</f>
        <v>0</v>
      </c>
      <c r="CH64">
        <f>GDP!CM65</f>
        <v>0</v>
      </c>
      <c r="CI64">
        <f>GDP!CN65</f>
        <v>0</v>
      </c>
      <c r="CJ64" s="7">
        <f>GDP!CO65</f>
        <v>0</v>
      </c>
      <c r="CK64">
        <f>GDP!CP65</f>
        <v>0</v>
      </c>
      <c r="CL64">
        <f>GDP!CQ65</f>
        <v>0</v>
      </c>
      <c r="CM64">
        <f>GDP!CR65</f>
        <v>0</v>
      </c>
      <c r="CN64">
        <f>GDP!CS65</f>
        <v>0</v>
      </c>
      <c r="CO64">
        <f>GDP!CT65</f>
        <v>0</v>
      </c>
      <c r="CP64">
        <f>GDP!CU65</f>
        <v>0</v>
      </c>
      <c r="CQ64">
        <f>GDP!CV65</f>
        <v>0</v>
      </c>
      <c r="CR64">
        <f>GDP!CW65</f>
        <v>0</v>
      </c>
      <c r="CS64">
        <f>GDP!CX65</f>
        <v>0</v>
      </c>
      <c r="CT64">
        <f>GDP!CY65</f>
        <v>0</v>
      </c>
      <c r="CU64">
        <f>GDP!CZ65</f>
        <v>0</v>
      </c>
      <c r="CV64">
        <f>GDP!DA65</f>
        <v>0</v>
      </c>
      <c r="CW64">
        <f>GDP!DB65</f>
        <v>0</v>
      </c>
      <c r="CX64" s="7">
        <f>GDP!DC65</f>
        <v>0</v>
      </c>
      <c r="CY64">
        <f>GDP!DD65</f>
        <v>0</v>
      </c>
      <c r="CZ64">
        <f>GDP!DE65</f>
        <v>0</v>
      </c>
      <c r="DA64">
        <f>GDP!DF65</f>
        <v>0</v>
      </c>
      <c r="DB64">
        <f>GDP!DG65</f>
        <v>0</v>
      </c>
      <c r="DC64">
        <f>GDP!DH65</f>
        <v>0</v>
      </c>
      <c r="DD64">
        <f>GDP!DI65</f>
        <v>0</v>
      </c>
      <c r="DE64" s="7">
        <f>GDP!DJ65</f>
        <v>0</v>
      </c>
      <c r="DF64">
        <f>GDP!DU65</f>
        <v>0</v>
      </c>
      <c r="DG64" s="7">
        <f>GDP!DV65</f>
        <v>0</v>
      </c>
      <c r="DH64">
        <f>GDP!DW65</f>
        <v>0</v>
      </c>
      <c r="DI64">
        <f>GDP!EA65</f>
        <v>0</v>
      </c>
      <c r="DJ64">
        <f>GDP!EB65</f>
        <v>0</v>
      </c>
      <c r="DK64">
        <f>GDP!EC65</f>
        <v>0</v>
      </c>
      <c r="DL64">
        <f>GDP!ED65</f>
        <v>0</v>
      </c>
      <c r="DM64">
        <f>GDP!EE65</f>
        <v>0</v>
      </c>
      <c r="DN64">
        <f>GDP!DY65</f>
        <v>0</v>
      </c>
      <c r="DO64">
        <f>GDP!DZ65</f>
        <v>0</v>
      </c>
      <c r="DP64" s="84">
        <v>65.740104157573697</v>
      </c>
      <c r="DQ64" s="84">
        <v>65.492099999999994</v>
      </c>
      <c r="DR64">
        <v>64.896304877375997</v>
      </c>
      <c r="DS64">
        <v>-2.96</v>
      </c>
      <c r="DT64">
        <v>2.3937890117</v>
      </c>
      <c r="DU64">
        <v>1.7860022716999993</v>
      </c>
      <c r="DV64">
        <v>-0.60778674000000077</v>
      </c>
      <c r="DW64">
        <v>51.258606266199997</v>
      </c>
      <c r="DX64">
        <v>49.472603994499998</v>
      </c>
      <c r="DY64">
        <v>3254350000</v>
      </c>
      <c r="DZ64">
        <v>5287830000</v>
      </c>
      <c r="EA64">
        <f t="shared" si="0"/>
        <v>1.4092340815040438</v>
      </c>
      <c r="EB64">
        <f t="shared" si="1"/>
        <v>2.289793738595888</v>
      </c>
      <c r="EC64">
        <f t="shared" si="2"/>
        <v>-0.88055965709184414</v>
      </c>
      <c r="ED64">
        <v>107779720000</v>
      </c>
      <c r="EE64">
        <f t="shared" si="3"/>
        <v>46.671948228974451</v>
      </c>
      <c r="EF64">
        <v>5758500000</v>
      </c>
      <c r="EG64">
        <v>44006660000</v>
      </c>
      <c r="EH64">
        <f t="shared" si="4"/>
        <v>3.5740022018998756</v>
      </c>
    </row>
    <row r="65" spans="1:138" x14ac:dyDescent="0.35">
      <c r="A65" t="s">
        <v>146</v>
      </c>
      <c r="B65" s="7">
        <v>2004</v>
      </c>
      <c r="C65">
        <f>MacroData!D65</f>
        <v>241.05109700000003</v>
      </c>
      <c r="D65">
        <f>MacroData!E65</f>
        <v>100.05</v>
      </c>
      <c r="E65">
        <f>MacroData!F65</f>
        <v>101.03400000000001</v>
      </c>
      <c r="F65">
        <f>MacroData!G65</f>
        <v>175732220000</v>
      </c>
      <c r="G65">
        <f>MacroData!H65</f>
        <v>240430868005.40201</v>
      </c>
      <c r="H65">
        <f>MacroData!I65</f>
        <v>241051097000</v>
      </c>
      <c r="I65">
        <f>MacroData!J65</f>
        <v>269954076000</v>
      </c>
      <c r="J65">
        <f>MacroData!K65</f>
        <v>2.1059999999999999</v>
      </c>
      <c r="K65">
        <f>MacroData!L65</f>
        <v>4.1520000000000001</v>
      </c>
      <c r="L65">
        <f>MacroData!M65</f>
        <v>144.00895690917969</v>
      </c>
      <c r="M65">
        <f>MacroData!N65</f>
        <v>58.566627502441406</v>
      </c>
      <c r="N65">
        <f>MacroData!O65</f>
        <v>8169441</v>
      </c>
      <c r="O65">
        <f>MacroData!P65</f>
        <v>11187846532.026134</v>
      </c>
      <c r="P65">
        <f>MacroData!Q65</f>
        <v>6122704265.4639893</v>
      </c>
      <c r="Q65">
        <f>MacroData!R65</f>
        <v>65235602000</v>
      </c>
      <c r="R65">
        <f>MacroData!S65</f>
        <v>263831371734.53601</v>
      </c>
      <c r="S65">
        <f>MacroData!T65</f>
        <v>58682765301.87001</v>
      </c>
      <c r="T65">
        <f>MacroData!U65</f>
        <v>146035033000</v>
      </c>
      <c r="U65">
        <f>MacroData!V65</f>
        <v>5.5259999999999998</v>
      </c>
      <c r="V65">
        <f>MacroData!W65</f>
        <v>1695.58</v>
      </c>
      <c r="W65">
        <f>MacroData!X65</f>
        <v>100.38500000000001</v>
      </c>
      <c r="X65">
        <f>MacroData!Y65</f>
        <v>166637869966.30099</v>
      </c>
      <c r="Y65">
        <f>MacroData!Z65</f>
        <v>130741300000</v>
      </c>
      <c r="Z65">
        <f>MacroData!AA65</f>
        <v>117047270000</v>
      </c>
      <c r="AA65">
        <f>MacroData!AB65</f>
        <v>18752700000</v>
      </c>
      <c r="AB65">
        <f>MacroData!AC65</f>
        <v>45468630000</v>
      </c>
      <c r="AC65">
        <f>MacroData!AD65</f>
        <v>52501922000</v>
      </c>
      <c r="AD65">
        <f>MacroData!AE65</f>
        <v>6510300742.3425579</v>
      </c>
      <c r="AE65">
        <f>MacroData!AF65</f>
        <v>-4.7851057902466199</v>
      </c>
      <c r="AF65">
        <f>MacroData!AG65</f>
        <v>89.287513959496593</v>
      </c>
      <c r="AG65">
        <f>MacroData!AH65</f>
        <v>0</v>
      </c>
      <c r="AH65">
        <f>MacroData!AI65</f>
        <v>0</v>
      </c>
      <c r="AI65">
        <f>MacroData!AJ65</f>
        <v>0</v>
      </c>
      <c r="AJ65">
        <f>MacroData!AK65</f>
        <v>0</v>
      </c>
      <c r="AK65">
        <f>MacroData!AL65</f>
        <v>0</v>
      </c>
      <c r="AL65">
        <f>MacroData!AM65</f>
        <v>1.8407739999999999</v>
      </c>
      <c r="AM65">
        <f>MacroData!AN65</f>
        <v>2.0810409131504239</v>
      </c>
      <c r="AN65" s="31">
        <f>GDP!C66+GDP!J66</f>
        <v>0</v>
      </c>
      <c r="AO65">
        <f>GDP!D66+GDP!K66</f>
        <v>0</v>
      </c>
      <c r="AP65">
        <f>GDP!E66+GDP!L66</f>
        <v>0</v>
      </c>
      <c r="AQ65">
        <f>GDP!F66+GDP!M66</f>
        <v>0</v>
      </c>
      <c r="AR65">
        <f>GDP!G66+GDP!N66</f>
        <v>0</v>
      </c>
      <c r="AS65">
        <f>GDP!H66+GDP!O66</f>
        <v>0</v>
      </c>
      <c r="AT65" s="7">
        <f>GDP!I66+GDP!P66</f>
        <v>0</v>
      </c>
      <c r="AU65">
        <f>GDP!AE66</f>
        <v>0</v>
      </c>
      <c r="AV65">
        <f>GDP!AF66</f>
        <v>0</v>
      </c>
      <c r="AW65">
        <f>GDP!AG66</f>
        <v>0</v>
      </c>
      <c r="AX65">
        <f>GDP!AH66</f>
        <v>0</v>
      </c>
      <c r="AY65">
        <f>GDP!AI66</f>
        <v>0</v>
      </c>
      <c r="AZ65">
        <f>GDP!AJ66</f>
        <v>0</v>
      </c>
      <c r="BA65" s="7">
        <f>GDP!AK66</f>
        <v>0</v>
      </c>
      <c r="BB65">
        <f>GDP!AS66</f>
        <v>0</v>
      </c>
      <c r="BC65">
        <f>GDP!AT66</f>
        <v>0</v>
      </c>
      <c r="BD65">
        <f>GDP!AU66</f>
        <v>0</v>
      </c>
      <c r="BE65">
        <f>GDP!AV66</f>
        <v>0</v>
      </c>
      <c r="BF65">
        <f>GDP!AW66</f>
        <v>0</v>
      </c>
      <c r="BG65">
        <f>GDP!AX66</f>
        <v>0</v>
      </c>
      <c r="BH65" s="7">
        <f>GDP!AY66</f>
        <v>0</v>
      </c>
      <c r="BI65">
        <f>GDP!AZ66</f>
        <v>0</v>
      </c>
      <c r="BJ65">
        <f>GDP!BA66</f>
        <v>0</v>
      </c>
      <c r="BK65">
        <f>GDP!BB66</f>
        <v>0</v>
      </c>
      <c r="BL65">
        <f>GDP!BC66</f>
        <v>0</v>
      </c>
      <c r="BM65">
        <f>GDP!BD66</f>
        <v>0</v>
      </c>
      <c r="BN65">
        <f>GDP!BE66</f>
        <v>0</v>
      </c>
      <c r="BO65" s="7">
        <f>GDP!BF66</f>
        <v>0</v>
      </c>
      <c r="BP65">
        <f>GDP!BG66+GDP!BN66+GDP!BU66</f>
        <v>0</v>
      </c>
      <c r="BQ65">
        <f>GDP!BH66+GDP!BO66+GDP!BV66</f>
        <v>0</v>
      </c>
      <c r="BR65">
        <f>GDP!BI66+GDP!BP66+GDP!BW66</f>
        <v>0</v>
      </c>
      <c r="BS65">
        <f>GDP!BJ66+GDP!BQ66+GDP!BX66</f>
        <v>0</v>
      </c>
      <c r="BT65">
        <f>GDP!BK66+GDP!BR66+GDP!BY66</f>
        <v>0</v>
      </c>
      <c r="BU65">
        <f>GDP!BL66+GDP!BS66+GDP!BZ66</f>
        <v>0</v>
      </c>
      <c r="BV65" s="7">
        <f>GDP!BM66+GDP!BT66+GDP!CA66</f>
        <v>0</v>
      </c>
      <c r="BW65">
        <f>GDP!CB66</f>
        <v>0</v>
      </c>
      <c r="BX65">
        <f>GDP!CC66</f>
        <v>0</v>
      </c>
      <c r="BY65">
        <f>GDP!CD66</f>
        <v>0</v>
      </c>
      <c r="BZ65">
        <f>GDP!CE66</f>
        <v>0</v>
      </c>
      <c r="CA65">
        <f>GDP!CF66</f>
        <v>0</v>
      </c>
      <c r="CB65">
        <f>GDP!CG66</f>
        <v>0</v>
      </c>
      <c r="CC65" s="7">
        <f>GDP!CH66</f>
        <v>0</v>
      </c>
      <c r="CD65">
        <f>GDP!CI66</f>
        <v>0</v>
      </c>
      <c r="CE65">
        <f>GDP!CJ66</f>
        <v>0</v>
      </c>
      <c r="CF65">
        <f>GDP!CK66</f>
        <v>0</v>
      </c>
      <c r="CG65">
        <f>GDP!CL66</f>
        <v>0</v>
      </c>
      <c r="CH65">
        <f>GDP!CM66</f>
        <v>0</v>
      </c>
      <c r="CI65">
        <f>GDP!CN66</f>
        <v>0</v>
      </c>
      <c r="CJ65" s="7">
        <f>GDP!CO66</f>
        <v>0</v>
      </c>
      <c r="CK65">
        <f>GDP!CP66</f>
        <v>0</v>
      </c>
      <c r="CL65">
        <f>GDP!CQ66</f>
        <v>0</v>
      </c>
      <c r="CM65">
        <f>GDP!CR66</f>
        <v>0</v>
      </c>
      <c r="CN65">
        <f>GDP!CS66</f>
        <v>0</v>
      </c>
      <c r="CO65">
        <f>GDP!CT66</f>
        <v>0</v>
      </c>
      <c r="CP65">
        <f>GDP!CU66</f>
        <v>0</v>
      </c>
      <c r="CQ65">
        <f>GDP!CV66</f>
        <v>0</v>
      </c>
      <c r="CR65">
        <f>GDP!CW66</f>
        <v>0</v>
      </c>
      <c r="CS65">
        <f>GDP!CX66</f>
        <v>0</v>
      </c>
      <c r="CT65">
        <f>GDP!CY66</f>
        <v>0</v>
      </c>
      <c r="CU65">
        <f>GDP!CZ66</f>
        <v>0</v>
      </c>
      <c r="CV65">
        <f>GDP!DA66</f>
        <v>0</v>
      </c>
      <c r="CW65">
        <f>GDP!DB66</f>
        <v>0</v>
      </c>
      <c r="CX65" s="7">
        <f>GDP!DC66</f>
        <v>0</v>
      </c>
      <c r="CY65">
        <f>GDP!DD66</f>
        <v>0</v>
      </c>
      <c r="CZ65">
        <f>GDP!DE66</f>
        <v>0</v>
      </c>
      <c r="DA65">
        <f>GDP!DF66</f>
        <v>0</v>
      </c>
      <c r="DB65">
        <f>GDP!DG66</f>
        <v>0</v>
      </c>
      <c r="DC65">
        <f>GDP!DH66</f>
        <v>0</v>
      </c>
      <c r="DD65">
        <f>GDP!DI66</f>
        <v>0</v>
      </c>
      <c r="DE65" s="7">
        <f>GDP!DJ66</f>
        <v>0</v>
      </c>
      <c r="DF65">
        <f>GDP!DU66</f>
        <v>0</v>
      </c>
      <c r="DG65" s="7">
        <f>GDP!DV66</f>
        <v>0</v>
      </c>
      <c r="DH65">
        <f>GDP!DW66</f>
        <v>0</v>
      </c>
      <c r="DI65">
        <f>GDP!EA66</f>
        <v>0</v>
      </c>
      <c r="DJ65">
        <f>GDP!EB66</f>
        <v>0</v>
      </c>
      <c r="DK65">
        <f>GDP!EC66</f>
        <v>0</v>
      </c>
      <c r="DL65">
        <f>GDP!ED66</f>
        <v>0</v>
      </c>
      <c r="DM65">
        <f>GDP!EE66</f>
        <v>0</v>
      </c>
      <c r="DN65">
        <f>GDP!DY66</f>
        <v>0</v>
      </c>
      <c r="DO65">
        <f>GDP!DZ66</f>
        <v>0</v>
      </c>
      <c r="DP65" s="84">
        <v>65.372438901589405</v>
      </c>
      <c r="DQ65" s="84">
        <v>64.802199999999999</v>
      </c>
      <c r="DR65">
        <v>64.848657902696004</v>
      </c>
      <c r="DS65">
        <v>-6.51</v>
      </c>
      <c r="DT65">
        <v>2.2574791871</v>
      </c>
      <c r="DU65">
        <v>4.8162202994000012</v>
      </c>
      <c r="DV65">
        <v>2.5587411123000012</v>
      </c>
      <c r="DW65">
        <v>53.830683518800001</v>
      </c>
      <c r="DX65">
        <v>49.0144632194</v>
      </c>
      <c r="DY65">
        <v>12186920000</v>
      </c>
      <c r="DZ65">
        <v>5460620000</v>
      </c>
      <c r="EA65">
        <f t="shared" si="0"/>
        <v>5.0557413559499382</v>
      </c>
      <c r="EB65">
        <f t="shared" si="1"/>
        <v>2.2653371289158666</v>
      </c>
      <c r="EC65">
        <f t="shared" si="2"/>
        <v>2.7904042270340716</v>
      </c>
      <c r="ED65">
        <v>110315740000</v>
      </c>
      <c r="EE65">
        <f t="shared" si="3"/>
        <v>45.764462959486139</v>
      </c>
      <c r="EF65">
        <v>5826040000</v>
      </c>
      <c r="EG65">
        <v>45782880000</v>
      </c>
      <c r="EH65">
        <f t="shared" si="4"/>
        <v>3.4785943380992057</v>
      </c>
    </row>
    <row r="66" spans="1:138" x14ac:dyDescent="0.35">
      <c r="A66" t="s">
        <v>146</v>
      </c>
      <c r="B66" s="7">
        <v>2005</v>
      </c>
      <c r="C66">
        <f>MacroData!D66</f>
        <v>252.84621800000002</v>
      </c>
      <c r="D66">
        <f>MacroData!E66</f>
        <v>100.02</v>
      </c>
      <c r="E66">
        <f>MacroData!F66</f>
        <v>100.434</v>
      </c>
      <c r="F66">
        <f>MacroData!G66</f>
        <v>203273620000</v>
      </c>
      <c r="G66">
        <f>MacroData!H66</f>
        <v>251732869099.16901</v>
      </c>
      <c r="H66">
        <f>MacroData!I66</f>
        <v>252846218000</v>
      </c>
      <c r="I66">
        <f>MacroData!J66</f>
        <v>275794484000</v>
      </c>
      <c r="J66">
        <f>MacroData!K66</f>
        <v>2.1850000000000001</v>
      </c>
      <c r="K66">
        <f>MacroData!L66</f>
        <v>3.387</v>
      </c>
      <c r="L66">
        <f>MacroData!M66</f>
        <v>147.59300231933594</v>
      </c>
      <c r="M66">
        <f>MacroData!N66</f>
        <v>58.752735137939453</v>
      </c>
      <c r="N66">
        <f>MacroData!O66</f>
        <v>8225278</v>
      </c>
      <c r="O66">
        <f>MacroData!P66</f>
        <v>11836461298.938572</v>
      </c>
      <c r="P66">
        <f>MacroData!Q66</f>
        <v>6972090569.5809937</v>
      </c>
      <c r="Q66">
        <f>MacroData!R66</f>
        <v>65364426000</v>
      </c>
      <c r="R66">
        <f>MacroData!S66</f>
        <v>268822393430.41901</v>
      </c>
      <c r="S66">
        <f>MacroData!T66</f>
        <v>57169553274.354973</v>
      </c>
      <c r="T66">
        <f>MacroData!U66</f>
        <v>149663360000</v>
      </c>
      <c r="U66">
        <f>MacroData!V66</f>
        <v>5.68</v>
      </c>
      <c r="V66">
        <f>MacroData!W66</f>
        <v>2501.56</v>
      </c>
      <c r="W66">
        <f>MacroData!X66</f>
        <v>99.49</v>
      </c>
      <c r="X66">
        <f>MacroData!Y66</f>
        <v>170227185673.42401</v>
      </c>
      <c r="Y66">
        <f>MacroData!Z66</f>
        <v>136879700000</v>
      </c>
      <c r="Z66">
        <f>MacroData!AA66</f>
        <v>122048280000</v>
      </c>
      <c r="AA66">
        <f>MacroData!AB66</f>
        <v>21296400000</v>
      </c>
      <c r="AB66">
        <f>MacroData!AC66</f>
        <v>46690690000</v>
      </c>
      <c r="AC66">
        <f>MacroData!AD66</f>
        <v>53719061000</v>
      </c>
      <c r="AD66">
        <f>MacroData!AE66</f>
        <v>8303557623.5224848</v>
      </c>
      <c r="AE66">
        <f>MacroData!AF66</f>
        <v>-2.5119418634135902</v>
      </c>
      <c r="AF66">
        <f>MacroData!AG66</f>
        <v>91.345382115176207</v>
      </c>
      <c r="AG66">
        <f>MacroData!AH66</f>
        <v>1</v>
      </c>
      <c r="AH66">
        <f>MacroData!AI66</f>
        <v>0</v>
      </c>
      <c r="AI66">
        <f>MacroData!AJ66</f>
        <v>0</v>
      </c>
      <c r="AJ66">
        <f>MacroData!AK66</f>
        <v>0</v>
      </c>
      <c r="AK66">
        <f>MacroData!AL66</f>
        <v>0</v>
      </c>
      <c r="AL66">
        <f>MacroData!AM66</f>
        <v>1.8407739999999999</v>
      </c>
      <c r="AM66">
        <f>MacroData!AN66</f>
        <v>2.0418264865875244</v>
      </c>
      <c r="AN66" s="31">
        <f>GDP!C67+GDP!J67</f>
        <v>0</v>
      </c>
      <c r="AO66">
        <f>GDP!D67+GDP!K67</f>
        <v>0</v>
      </c>
      <c r="AP66">
        <f>GDP!E67+GDP!L67</f>
        <v>0</v>
      </c>
      <c r="AQ66">
        <f>GDP!F67+GDP!M67</f>
        <v>0</v>
      </c>
      <c r="AR66">
        <f>GDP!G67+GDP!N67</f>
        <v>0</v>
      </c>
      <c r="AS66">
        <f>GDP!H67+GDP!O67</f>
        <v>0</v>
      </c>
      <c r="AT66" s="7">
        <f>GDP!I67+GDP!P67</f>
        <v>0</v>
      </c>
      <c r="AU66">
        <f>GDP!AE67</f>
        <v>0</v>
      </c>
      <c r="AV66">
        <f>GDP!AF67</f>
        <v>0</v>
      </c>
      <c r="AW66">
        <f>GDP!AG67</f>
        <v>0</v>
      </c>
      <c r="AX66">
        <f>GDP!AH67</f>
        <v>0</v>
      </c>
      <c r="AY66">
        <f>GDP!AI67</f>
        <v>0</v>
      </c>
      <c r="AZ66">
        <f>GDP!AJ67</f>
        <v>0</v>
      </c>
      <c r="BA66" s="7">
        <f>GDP!AK67</f>
        <v>0</v>
      </c>
      <c r="BB66">
        <f>GDP!AS67</f>
        <v>0</v>
      </c>
      <c r="BC66">
        <f>GDP!AT67</f>
        <v>0</v>
      </c>
      <c r="BD66">
        <f>GDP!AU67</f>
        <v>0</v>
      </c>
      <c r="BE66">
        <f>GDP!AV67</f>
        <v>0</v>
      </c>
      <c r="BF66">
        <f>GDP!AW67</f>
        <v>0</v>
      </c>
      <c r="BG66">
        <f>GDP!AX67</f>
        <v>0</v>
      </c>
      <c r="BH66" s="7">
        <f>GDP!AY67</f>
        <v>0</v>
      </c>
      <c r="BI66">
        <f>GDP!AZ67</f>
        <v>0</v>
      </c>
      <c r="BJ66">
        <f>GDP!BA67</f>
        <v>0</v>
      </c>
      <c r="BK66">
        <f>GDP!BB67</f>
        <v>0</v>
      </c>
      <c r="BL66">
        <f>GDP!BC67</f>
        <v>0</v>
      </c>
      <c r="BM66">
        <f>GDP!BD67</f>
        <v>0</v>
      </c>
      <c r="BN66">
        <f>GDP!BE67</f>
        <v>0</v>
      </c>
      <c r="BO66" s="7">
        <f>GDP!BF67</f>
        <v>0</v>
      </c>
      <c r="BP66">
        <f>GDP!BG67+GDP!BN67+GDP!BU67</f>
        <v>0</v>
      </c>
      <c r="BQ66">
        <f>GDP!BH67+GDP!BO67+GDP!BV67</f>
        <v>0</v>
      </c>
      <c r="BR66">
        <f>GDP!BI67+GDP!BP67+GDP!BW67</f>
        <v>0</v>
      </c>
      <c r="BS66">
        <f>GDP!BJ67+GDP!BQ67+GDP!BX67</f>
        <v>0</v>
      </c>
      <c r="BT66">
        <f>GDP!BK67+GDP!BR67+GDP!BY67</f>
        <v>0</v>
      </c>
      <c r="BU66">
        <f>GDP!BL67+GDP!BS67+GDP!BZ67</f>
        <v>0</v>
      </c>
      <c r="BV66" s="7">
        <f>GDP!BM67+GDP!BT67+GDP!CA67</f>
        <v>0</v>
      </c>
      <c r="BW66">
        <f>GDP!CB67</f>
        <v>0</v>
      </c>
      <c r="BX66">
        <f>GDP!CC67</f>
        <v>0</v>
      </c>
      <c r="BY66">
        <f>GDP!CD67</f>
        <v>0</v>
      </c>
      <c r="BZ66">
        <f>GDP!CE67</f>
        <v>0</v>
      </c>
      <c r="CA66">
        <f>GDP!CF67</f>
        <v>0</v>
      </c>
      <c r="CB66">
        <f>GDP!CG67</f>
        <v>0</v>
      </c>
      <c r="CC66" s="7">
        <f>GDP!CH67</f>
        <v>0</v>
      </c>
      <c r="CD66">
        <f>GDP!CI67</f>
        <v>0</v>
      </c>
      <c r="CE66">
        <f>GDP!CJ67</f>
        <v>0</v>
      </c>
      <c r="CF66">
        <f>GDP!CK67</f>
        <v>0</v>
      </c>
      <c r="CG66">
        <f>GDP!CL67</f>
        <v>0</v>
      </c>
      <c r="CH66">
        <f>GDP!CM67</f>
        <v>0</v>
      </c>
      <c r="CI66">
        <f>GDP!CN67</f>
        <v>0</v>
      </c>
      <c r="CJ66" s="7">
        <f>GDP!CO67</f>
        <v>0</v>
      </c>
      <c r="CK66">
        <f>GDP!CP67</f>
        <v>0</v>
      </c>
      <c r="CL66">
        <f>GDP!CQ67</f>
        <v>0</v>
      </c>
      <c r="CM66">
        <f>GDP!CR67</f>
        <v>0</v>
      </c>
      <c r="CN66">
        <f>GDP!CS67</f>
        <v>0</v>
      </c>
      <c r="CO66">
        <f>GDP!CT67</f>
        <v>0</v>
      </c>
      <c r="CP66">
        <f>GDP!CU67</f>
        <v>0</v>
      </c>
      <c r="CQ66">
        <f>GDP!CV67</f>
        <v>0</v>
      </c>
      <c r="CR66">
        <f>GDP!CW67</f>
        <v>0</v>
      </c>
      <c r="CS66">
        <f>GDP!CX67</f>
        <v>0</v>
      </c>
      <c r="CT66">
        <f>GDP!CY67</f>
        <v>0</v>
      </c>
      <c r="CU66">
        <f>GDP!CZ67</f>
        <v>0</v>
      </c>
      <c r="CV66">
        <f>GDP!DA67</f>
        <v>0</v>
      </c>
      <c r="CW66">
        <f>GDP!DB67</f>
        <v>0</v>
      </c>
      <c r="CX66" s="7">
        <f>GDP!DC67</f>
        <v>0</v>
      </c>
      <c r="CY66">
        <f>GDP!DD67</f>
        <v>0</v>
      </c>
      <c r="CZ66">
        <f>GDP!DE67</f>
        <v>0</v>
      </c>
      <c r="DA66">
        <f>GDP!DF67</f>
        <v>0</v>
      </c>
      <c r="DB66">
        <f>GDP!DG67</f>
        <v>0</v>
      </c>
      <c r="DC66">
        <f>GDP!DH67</f>
        <v>0</v>
      </c>
      <c r="DD66">
        <f>GDP!DI67</f>
        <v>0</v>
      </c>
      <c r="DE66" s="7">
        <f>GDP!DJ67</f>
        <v>0</v>
      </c>
      <c r="DF66">
        <f>GDP!DU67</f>
        <v>0</v>
      </c>
      <c r="DG66" s="7">
        <f>GDP!DV67</f>
        <v>0</v>
      </c>
      <c r="DH66">
        <f>GDP!DW67</f>
        <v>0</v>
      </c>
      <c r="DI66">
        <f>GDP!EA67</f>
        <v>0</v>
      </c>
      <c r="DJ66">
        <f>GDP!EB67</f>
        <v>0</v>
      </c>
      <c r="DK66">
        <f>GDP!EC67</f>
        <v>0</v>
      </c>
      <c r="DL66">
        <f>GDP!ED67</f>
        <v>0</v>
      </c>
      <c r="DM66">
        <f>GDP!EE67</f>
        <v>0</v>
      </c>
      <c r="DN66">
        <f>GDP!DY67</f>
        <v>0</v>
      </c>
      <c r="DO66">
        <f>GDP!DZ67</f>
        <v>0</v>
      </c>
      <c r="DP66" s="84">
        <v>68.3145118833623</v>
      </c>
      <c r="DQ66" s="84">
        <v>68.314400000000006</v>
      </c>
      <c r="DR66">
        <v>68.317489592643994</v>
      </c>
      <c r="DS66">
        <v>9.89</v>
      </c>
      <c r="DT66">
        <v>2.3612036828999998</v>
      </c>
      <c r="DU66">
        <v>2.5135271907999979</v>
      </c>
      <c r="DV66">
        <v>0.15232350789999805</v>
      </c>
      <c r="DW66">
        <v>51.260958190899998</v>
      </c>
      <c r="DX66">
        <v>48.747431000100001</v>
      </c>
      <c r="DY66">
        <v>3358020000</v>
      </c>
      <c r="DZ66">
        <v>6467540000</v>
      </c>
      <c r="EA66">
        <f t="shared" si="0"/>
        <v>1.3280878893747188</v>
      </c>
      <c r="EB66">
        <f t="shared" si="1"/>
        <v>2.5578946962932227</v>
      </c>
      <c r="EC66">
        <f t="shared" si="2"/>
        <v>-1.229806806918504</v>
      </c>
      <c r="ED66">
        <v>117455830000</v>
      </c>
      <c r="EE66">
        <f t="shared" si="3"/>
        <v>46.453465244237904</v>
      </c>
      <c r="EF66">
        <v>7440060000</v>
      </c>
      <c r="EG66">
        <v>49154050000</v>
      </c>
      <c r="EH66">
        <f t="shared" si="4"/>
        <v>3.641098766366043</v>
      </c>
    </row>
    <row r="67" spans="1:138" x14ac:dyDescent="0.35">
      <c r="A67" t="s">
        <v>146</v>
      </c>
      <c r="B67" s="7">
        <v>2006</v>
      </c>
      <c r="C67">
        <f>MacroData!D67</f>
        <v>266.83159000000001</v>
      </c>
      <c r="D67">
        <f>MacroData!E67</f>
        <v>100.883</v>
      </c>
      <c r="E67">
        <f>MacroData!F67</f>
        <v>101.66800000000001</v>
      </c>
      <c r="F67">
        <f>MacroData!G67</f>
        <v>207584000000</v>
      </c>
      <c r="G67">
        <f>MacroData!H67</f>
        <v>261268969116.35501</v>
      </c>
      <c r="H67">
        <f>MacroData!I67</f>
        <v>266831590000</v>
      </c>
      <c r="I67">
        <f>MacroData!J67</f>
        <v>285763632000</v>
      </c>
      <c r="J67">
        <f>MacroData!K67</f>
        <v>3.0790000000000002</v>
      </c>
      <c r="K67">
        <f>MacroData!L67</f>
        <v>3.7970000000000002</v>
      </c>
      <c r="L67">
        <f>MacroData!M67</f>
        <v>151.34843444824219</v>
      </c>
      <c r="M67">
        <f>MacroData!N67</f>
        <v>59.546924591064453</v>
      </c>
      <c r="N67">
        <f>MacroData!O67</f>
        <v>8267948</v>
      </c>
      <c r="O67">
        <f>MacroData!P67</f>
        <v>16623001358.666832</v>
      </c>
      <c r="P67">
        <f>MacroData!Q67</f>
        <v>11271048008.105988</v>
      </c>
      <c r="Q67">
        <f>MacroData!R67</f>
        <v>66169716000</v>
      </c>
      <c r="R67">
        <f>MacroData!S67</f>
        <v>274492583991.89401</v>
      </c>
      <c r="S67">
        <f>MacroData!T67</f>
        <v>57807668230.539894</v>
      </c>
      <c r="T67">
        <f>MacroData!U67</f>
        <v>152902092000</v>
      </c>
      <c r="U67">
        <f>MacroData!V67</f>
        <v>5.2709999999999999</v>
      </c>
      <c r="V67">
        <f>MacroData!W67</f>
        <v>3061.38</v>
      </c>
      <c r="W67">
        <f>MacroData!X67</f>
        <v>99.531000000000006</v>
      </c>
      <c r="X67">
        <f>MacroData!Y67</f>
        <v>173845567292.93301</v>
      </c>
      <c r="Y67">
        <f>MacroData!Z67</f>
        <v>142689700000</v>
      </c>
      <c r="Z67">
        <f>MacroData!AA67</f>
        <v>126504640000</v>
      </c>
      <c r="AA67">
        <f>MacroData!AB67</f>
        <v>21635850000</v>
      </c>
      <c r="AB67">
        <f>MacroData!AC67</f>
        <v>48279170000</v>
      </c>
      <c r="AC67">
        <f>MacroData!AD67</f>
        <v>55333459000</v>
      </c>
      <c r="AD67">
        <f>MacroData!AE67</f>
        <v>8318006425.5839386</v>
      </c>
      <c r="AE67">
        <f>MacroData!AF67</f>
        <v>-2.4953642108117702</v>
      </c>
      <c r="AF67">
        <f>MacroData!AG67</f>
        <v>92.669541628469005</v>
      </c>
      <c r="AG67">
        <f>MacroData!AH67</f>
        <v>0</v>
      </c>
      <c r="AH67">
        <f>MacroData!AI67</f>
        <v>0</v>
      </c>
      <c r="AI67">
        <f>MacroData!AJ67</f>
        <v>0</v>
      </c>
      <c r="AJ67">
        <f>MacroData!AK67</f>
        <v>0</v>
      </c>
      <c r="AK67">
        <f>MacroData!AL67</f>
        <v>0</v>
      </c>
      <c r="AL67">
        <f>MacroData!AM67</f>
        <v>1.8407739999999999</v>
      </c>
      <c r="AM67">
        <f>MacroData!AN67</f>
        <v>1.8946888418424697</v>
      </c>
      <c r="AN67" s="31">
        <f>GDP!C68+GDP!J68</f>
        <v>0</v>
      </c>
      <c r="AO67">
        <f>GDP!D68+GDP!K68</f>
        <v>0</v>
      </c>
      <c r="AP67">
        <f>GDP!E68+GDP!L68</f>
        <v>0</v>
      </c>
      <c r="AQ67">
        <f>GDP!F68+GDP!M68</f>
        <v>0</v>
      </c>
      <c r="AR67">
        <f>GDP!G68+GDP!N68</f>
        <v>0</v>
      </c>
      <c r="AS67">
        <f>GDP!H68+GDP!O68</f>
        <v>0</v>
      </c>
      <c r="AT67" s="7">
        <f>GDP!I68+GDP!P68</f>
        <v>0</v>
      </c>
      <c r="AU67">
        <f>GDP!AE68</f>
        <v>0</v>
      </c>
      <c r="AV67">
        <f>GDP!AF68</f>
        <v>0</v>
      </c>
      <c r="AW67">
        <f>GDP!AG68</f>
        <v>0</v>
      </c>
      <c r="AX67">
        <f>GDP!AH68</f>
        <v>0</v>
      </c>
      <c r="AY67">
        <f>GDP!AI68</f>
        <v>0</v>
      </c>
      <c r="AZ67">
        <f>GDP!AJ68</f>
        <v>0</v>
      </c>
      <c r="BA67" s="7">
        <f>GDP!AK68</f>
        <v>0</v>
      </c>
      <c r="BB67">
        <f>GDP!AS68</f>
        <v>0</v>
      </c>
      <c r="BC67">
        <f>GDP!AT68</f>
        <v>0</v>
      </c>
      <c r="BD67">
        <f>GDP!AU68</f>
        <v>0</v>
      </c>
      <c r="BE67">
        <f>GDP!AV68</f>
        <v>0</v>
      </c>
      <c r="BF67">
        <f>GDP!AW68</f>
        <v>0</v>
      </c>
      <c r="BG67">
        <f>GDP!AX68</f>
        <v>0</v>
      </c>
      <c r="BH67" s="7">
        <f>GDP!AY68</f>
        <v>0</v>
      </c>
      <c r="BI67">
        <f>GDP!AZ68</f>
        <v>0</v>
      </c>
      <c r="BJ67">
        <f>GDP!BA68</f>
        <v>0</v>
      </c>
      <c r="BK67">
        <f>GDP!BB68</f>
        <v>0</v>
      </c>
      <c r="BL67">
        <f>GDP!BC68</f>
        <v>0</v>
      </c>
      <c r="BM67">
        <f>GDP!BD68</f>
        <v>0</v>
      </c>
      <c r="BN67">
        <f>GDP!BE68</f>
        <v>0</v>
      </c>
      <c r="BO67" s="7">
        <f>GDP!BF68</f>
        <v>0</v>
      </c>
      <c r="BP67">
        <f>GDP!BG68+GDP!BN68+GDP!BU68</f>
        <v>0</v>
      </c>
      <c r="BQ67">
        <f>GDP!BH68+GDP!BO68+GDP!BV68</f>
        <v>0</v>
      </c>
      <c r="BR67">
        <f>GDP!BI68+GDP!BP68+GDP!BW68</f>
        <v>0</v>
      </c>
      <c r="BS67">
        <f>GDP!BJ68+GDP!BQ68+GDP!BX68</f>
        <v>0</v>
      </c>
      <c r="BT67">
        <f>GDP!BK68+GDP!BR68+GDP!BY68</f>
        <v>0</v>
      </c>
      <c r="BU67">
        <f>GDP!BL68+GDP!BS68+GDP!BZ68</f>
        <v>0</v>
      </c>
      <c r="BV67" s="7">
        <f>GDP!BM68+GDP!BT68+GDP!CA68</f>
        <v>0</v>
      </c>
      <c r="BW67">
        <f>GDP!CB68</f>
        <v>0</v>
      </c>
      <c r="BX67">
        <f>GDP!CC68</f>
        <v>0</v>
      </c>
      <c r="BY67">
        <f>GDP!CD68</f>
        <v>0</v>
      </c>
      <c r="BZ67">
        <f>GDP!CE68</f>
        <v>0</v>
      </c>
      <c r="CA67">
        <f>GDP!CF68</f>
        <v>0</v>
      </c>
      <c r="CB67">
        <f>GDP!CG68</f>
        <v>0</v>
      </c>
      <c r="CC67" s="7">
        <f>GDP!CH68</f>
        <v>0</v>
      </c>
      <c r="CD67">
        <f>GDP!CI68</f>
        <v>0</v>
      </c>
      <c r="CE67">
        <f>GDP!CJ68</f>
        <v>0</v>
      </c>
      <c r="CF67">
        <f>GDP!CK68</f>
        <v>0</v>
      </c>
      <c r="CG67">
        <f>GDP!CL68</f>
        <v>0</v>
      </c>
      <c r="CH67">
        <f>GDP!CM68</f>
        <v>0</v>
      </c>
      <c r="CI67">
        <f>GDP!CN68</f>
        <v>0</v>
      </c>
      <c r="CJ67" s="7">
        <f>GDP!CO68</f>
        <v>0</v>
      </c>
      <c r="CK67">
        <f>GDP!CP68</f>
        <v>0</v>
      </c>
      <c r="CL67">
        <f>GDP!CQ68</f>
        <v>0</v>
      </c>
      <c r="CM67">
        <f>GDP!CR68</f>
        <v>0</v>
      </c>
      <c r="CN67">
        <f>GDP!CS68</f>
        <v>0</v>
      </c>
      <c r="CO67">
        <f>GDP!CT68</f>
        <v>0</v>
      </c>
      <c r="CP67">
        <f>GDP!CU68</f>
        <v>0</v>
      </c>
      <c r="CQ67">
        <f>GDP!CV68</f>
        <v>0</v>
      </c>
      <c r="CR67">
        <f>GDP!CW68</f>
        <v>0</v>
      </c>
      <c r="CS67">
        <f>GDP!CX68</f>
        <v>0</v>
      </c>
      <c r="CT67">
        <f>GDP!CY68</f>
        <v>0</v>
      </c>
      <c r="CU67">
        <f>GDP!CZ68</f>
        <v>0</v>
      </c>
      <c r="CV67">
        <f>GDP!DA68</f>
        <v>0</v>
      </c>
      <c r="CW67">
        <f>GDP!DB68</f>
        <v>0</v>
      </c>
      <c r="CX67" s="7">
        <f>GDP!DC68</f>
        <v>0</v>
      </c>
      <c r="CY67">
        <f>GDP!DD68</f>
        <v>0</v>
      </c>
      <c r="CZ67">
        <f>GDP!DE68</f>
        <v>0</v>
      </c>
      <c r="DA67">
        <f>GDP!DF68</f>
        <v>0</v>
      </c>
      <c r="DB67">
        <f>GDP!DG68</f>
        <v>0</v>
      </c>
      <c r="DC67">
        <f>GDP!DH68</f>
        <v>0</v>
      </c>
      <c r="DD67">
        <f>GDP!DI68</f>
        <v>0</v>
      </c>
      <c r="DE67" s="7">
        <f>GDP!DJ68</f>
        <v>0</v>
      </c>
      <c r="DF67">
        <f>GDP!DU68</f>
        <v>0</v>
      </c>
      <c r="DG67" s="7">
        <f>GDP!DV68</f>
        <v>0</v>
      </c>
      <c r="DH67">
        <f>GDP!DW68</f>
        <v>0</v>
      </c>
      <c r="DI67">
        <f>GDP!EA68</f>
        <v>0</v>
      </c>
      <c r="DJ67">
        <f>GDP!EB68</f>
        <v>0</v>
      </c>
      <c r="DK67">
        <f>GDP!EC68</f>
        <v>0</v>
      </c>
      <c r="DL67">
        <f>GDP!ED68</f>
        <v>0</v>
      </c>
      <c r="DM67">
        <f>GDP!EE68</f>
        <v>0</v>
      </c>
      <c r="DN67">
        <f>GDP!DY68</f>
        <v>0</v>
      </c>
      <c r="DO67">
        <f>GDP!DZ68</f>
        <v>0</v>
      </c>
      <c r="DP67" s="84">
        <v>67.044183760010199</v>
      </c>
      <c r="DQ67" s="84">
        <v>67.044300000000007</v>
      </c>
      <c r="DR67">
        <v>67.000681416375002</v>
      </c>
      <c r="DS67">
        <v>-1.05</v>
      </c>
      <c r="DT67">
        <v>2.3185450002999999</v>
      </c>
      <c r="DU67">
        <v>2.5331967688999981</v>
      </c>
      <c r="DV67">
        <v>0.21465176859999824</v>
      </c>
      <c r="DW67">
        <v>50.335280168399997</v>
      </c>
      <c r="DX67">
        <v>47.802083399499999</v>
      </c>
      <c r="DY67">
        <v>3746650000</v>
      </c>
      <c r="DZ67">
        <v>6697070000</v>
      </c>
      <c r="EA67">
        <f t="shared" ref="EA67:EA130" si="5">100*(DY67/H67)</f>
        <v>1.40412535112503</v>
      </c>
      <c r="EB67">
        <f t="shared" ref="EB67:EB130" si="6">100*(DZ67/H67)</f>
        <v>2.5098490025112845</v>
      </c>
      <c r="EC67">
        <f t="shared" ref="EC67:EC130" si="7">EA67-EB67</f>
        <v>-1.1057236513862545</v>
      </c>
      <c r="ED67">
        <v>121789050000</v>
      </c>
      <c r="EE67">
        <f t="shared" ref="EE67:EE130" si="8">100*(ED67/H67)</f>
        <v>45.642665473004904</v>
      </c>
      <c r="EF67">
        <v>7692980000</v>
      </c>
      <c r="EG67">
        <v>51578410000</v>
      </c>
      <c r="EH67">
        <f t="shared" ref="EH67:EH130" si="9">(DT67/DR66)*100</f>
        <v>3.3937795638053521</v>
      </c>
    </row>
    <row r="68" spans="1:138" x14ac:dyDescent="0.35">
      <c r="A68" t="s">
        <v>146</v>
      </c>
      <c r="B68" s="7">
        <v>2007</v>
      </c>
      <c r="C68">
        <f>MacroData!D68</f>
        <v>282.50321000000002</v>
      </c>
      <c r="D68">
        <f>MacroData!E68</f>
        <v>101.71599999999999</v>
      </c>
      <c r="E68">
        <f>MacroData!F68</f>
        <v>102.03100000000001</v>
      </c>
      <c r="F68">
        <f>MacroData!G68</f>
        <v>210855980000</v>
      </c>
      <c r="G68">
        <f>MacroData!H68</f>
        <v>272144029276.29001</v>
      </c>
      <c r="H68">
        <f>MacroData!I68</f>
        <v>282503210000</v>
      </c>
      <c r="I68">
        <f>MacroData!J68</f>
        <v>295852738000</v>
      </c>
      <c r="J68">
        <f>MacroData!K68</f>
        <v>4.2779999999999996</v>
      </c>
      <c r="K68">
        <f>MacroData!L68</f>
        <v>4.298</v>
      </c>
      <c r="L68">
        <f>MacroData!M68</f>
        <v>153.11509704589844</v>
      </c>
      <c r="M68">
        <f>MacroData!N68</f>
        <v>62.090812683105469</v>
      </c>
      <c r="N68">
        <f>MacroData!O68</f>
        <v>8295189</v>
      </c>
      <c r="O68">
        <f>MacroData!P68</f>
        <v>21663914107.914101</v>
      </c>
      <c r="P68">
        <f>MacroData!Q68</f>
        <v>15892140942.440979</v>
      </c>
      <c r="Q68">
        <f>MacroData!R68</f>
        <v>69232787000</v>
      </c>
      <c r="R68">
        <f>MacroData!S68</f>
        <v>279960597057.55902</v>
      </c>
      <c r="S68">
        <f>MacroData!T68</f>
        <v>60263098698.016998</v>
      </c>
      <c r="T68">
        <f>MacroData!U68</f>
        <v>154453164000</v>
      </c>
      <c r="U68">
        <f>MacroData!V68</f>
        <v>4.8959999999999999</v>
      </c>
      <c r="V68">
        <f>MacroData!W68</f>
        <v>2908.3</v>
      </c>
      <c r="W68">
        <f>MacroData!X68</f>
        <v>100.533</v>
      </c>
      <c r="X68">
        <f>MacroData!Y68</f>
        <v>175677175173.384</v>
      </c>
      <c r="Y68">
        <f>MacroData!Z68</f>
        <v>147808800000</v>
      </c>
      <c r="Z68">
        <f>MacroData!AA68</f>
        <v>134067760000</v>
      </c>
      <c r="AA68">
        <f>MacroData!AB68</f>
        <v>22146030000</v>
      </c>
      <c r="AB68">
        <f>MacroData!AC68</f>
        <v>49571230000</v>
      </c>
      <c r="AC68">
        <f>MacroData!AD68</f>
        <v>56217795000</v>
      </c>
      <c r="AD68">
        <f>MacroData!AE68</f>
        <v>8884705057.4141083</v>
      </c>
      <c r="AE68">
        <f>MacroData!AF68</f>
        <v>-1.31577265971597</v>
      </c>
      <c r="AF68">
        <f>MacroData!AG68</f>
        <v>94.679172431035894</v>
      </c>
      <c r="AG68">
        <f>MacroData!AH68</f>
        <v>0</v>
      </c>
      <c r="AH68">
        <f>MacroData!AI68</f>
        <v>0</v>
      </c>
      <c r="AI68">
        <f>MacroData!AJ68</f>
        <v>1</v>
      </c>
      <c r="AJ68">
        <f>MacroData!AK68</f>
        <v>0</v>
      </c>
      <c r="AK68">
        <f>MacroData!AL68</f>
        <v>0</v>
      </c>
      <c r="AL68">
        <f>MacroData!AM68</f>
        <v>1.8407739999999999</v>
      </c>
      <c r="AM68">
        <f>MacroData!AN68</f>
        <v>1.8935333291689553</v>
      </c>
      <c r="AN68" s="31">
        <f>GDP!C69+GDP!J69</f>
        <v>0</v>
      </c>
      <c r="AO68">
        <f>GDP!D69+GDP!K69</f>
        <v>0</v>
      </c>
      <c r="AP68">
        <f>GDP!E69+GDP!L69</f>
        <v>0</v>
      </c>
      <c r="AQ68">
        <f>GDP!F69+GDP!M69</f>
        <v>0</v>
      </c>
      <c r="AR68">
        <f>GDP!G69+GDP!N69</f>
        <v>0</v>
      </c>
      <c r="AS68">
        <f>GDP!H69+GDP!O69</f>
        <v>0</v>
      </c>
      <c r="AT68" s="7">
        <f>GDP!I69+GDP!P69</f>
        <v>0</v>
      </c>
      <c r="AU68">
        <f>GDP!AE69</f>
        <v>0</v>
      </c>
      <c r="AV68">
        <f>GDP!AF69</f>
        <v>0</v>
      </c>
      <c r="AW68">
        <f>GDP!AG69</f>
        <v>0</v>
      </c>
      <c r="AX68">
        <f>GDP!AH69</f>
        <v>0</v>
      </c>
      <c r="AY68">
        <f>GDP!AI69</f>
        <v>0</v>
      </c>
      <c r="AZ68">
        <f>GDP!AJ69</f>
        <v>0</v>
      </c>
      <c r="BA68" s="7">
        <f>GDP!AK69</f>
        <v>0</v>
      </c>
      <c r="BB68">
        <f>GDP!AS69</f>
        <v>0</v>
      </c>
      <c r="BC68">
        <f>GDP!AT69</f>
        <v>0</v>
      </c>
      <c r="BD68">
        <f>GDP!AU69</f>
        <v>0</v>
      </c>
      <c r="BE68">
        <f>GDP!AV69</f>
        <v>0</v>
      </c>
      <c r="BF68">
        <f>GDP!AW69</f>
        <v>0</v>
      </c>
      <c r="BG68">
        <f>GDP!AX69</f>
        <v>0</v>
      </c>
      <c r="BH68" s="7">
        <f>GDP!AY69</f>
        <v>0</v>
      </c>
      <c r="BI68">
        <f>GDP!AZ69</f>
        <v>0</v>
      </c>
      <c r="BJ68">
        <f>GDP!BA69</f>
        <v>0</v>
      </c>
      <c r="BK68">
        <f>GDP!BB69</f>
        <v>0</v>
      </c>
      <c r="BL68">
        <f>GDP!BC69</f>
        <v>0</v>
      </c>
      <c r="BM68">
        <f>GDP!BD69</f>
        <v>0</v>
      </c>
      <c r="BN68">
        <f>GDP!BE69</f>
        <v>0</v>
      </c>
      <c r="BO68" s="7">
        <f>GDP!BF69</f>
        <v>0</v>
      </c>
      <c r="BP68">
        <f>GDP!BG69+GDP!BN69+GDP!BU69</f>
        <v>0</v>
      </c>
      <c r="BQ68">
        <f>GDP!BH69+GDP!BO69+GDP!BV69</f>
        <v>0</v>
      </c>
      <c r="BR68">
        <f>GDP!BI69+GDP!BP69+GDP!BW69</f>
        <v>0</v>
      </c>
      <c r="BS68">
        <f>GDP!BJ69+GDP!BQ69+GDP!BX69</f>
        <v>0</v>
      </c>
      <c r="BT68">
        <f>GDP!BK69+GDP!BR69+GDP!BY69</f>
        <v>0</v>
      </c>
      <c r="BU68">
        <f>GDP!BL69+GDP!BS69+GDP!BZ69</f>
        <v>0</v>
      </c>
      <c r="BV68" s="7">
        <f>GDP!BM69+GDP!BT69+GDP!CA69</f>
        <v>0</v>
      </c>
      <c r="BW68">
        <f>GDP!CB69</f>
        <v>0</v>
      </c>
      <c r="BX68">
        <f>GDP!CC69</f>
        <v>0</v>
      </c>
      <c r="BY68">
        <f>GDP!CD69</f>
        <v>0</v>
      </c>
      <c r="BZ68">
        <f>GDP!CE69</f>
        <v>0</v>
      </c>
      <c r="CA68">
        <f>GDP!CF69</f>
        <v>0</v>
      </c>
      <c r="CB68">
        <f>GDP!CG69</f>
        <v>0</v>
      </c>
      <c r="CC68" s="7">
        <f>GDP!CH69</f>
        <v>0</v>
      </c>
      <c r="CD68">
        <f>GDP!CI69</f>
        <v>0</v>
      </c>
      <c r="CE68">
        <f>GDP!CJ69</f>
        <v>0</v>
      </c>
      <c r="CF68">
        <f>GDP!CK69</f>
        <v>0</v>
      </c>
      <c r="CG68">
        <f>GDP!CL69</f>
        <v>0</v>
      </c>
      <c r="CH68">
        <f>GDP!CM69</f>
        <v>0</v>
      </c>
      <c r="CI68">
        <f>GDP!CN69</f>
        <v>0</v>
      </c>
      <c r="CJ68" s="7">
        <f>GDP!CO69</f>
        <v>0</v>
      </c>
      <c r="CK68">
        <f>GDP!CP69</f>
        <v>0</v>
      </c>
      <c r="CL68">
        <f>GDP!CQ69</f>
        <v>0</v>
      </c>
      <c r="CM68">
        <f>GDP!CR69</f>
        <v>0</v>
      </c>
      <c r="CN68">
        <f>GDP!CS69</f>
        <v>0</v>
      </c>
      <c r="CO68">
        <f>GDP!CT69</f>
        <v>0</v>
      </c>
      <c r="CP68">
        <f>GDP!CU69</f>
        <v>0</v>
      </c>
      <c r="CQ68">
        <f>GDP!CV69</f>
        <v>0</v>
      </c>
      <c r="CR68">
        <f>GDP!CW69</f>
        <v>0</v>
      </c>
      <c r="CS68">
        <f>GDP!CX69</f>
        <v>0</v>
      </c>
      <c r="CT68">
        <f>GDP!CY69</f>
        <v>0</v>
      </c>
      <c r="CU68">
        <f>GDP!CZ69</f>
        <v>0</v>
      </c>
      <c r="CV68">
        <f>GDP!DA69</f>
        <v>0</v>
      </c>
      <c r="CW68">
        <f>GDP!DB69</f>
        <v>0</v>
      </c>
      <c r="CX68" s="7">
        <f>GDP!DC69</f>
        <v>0</v>
      </c>
      <c r="CY68">
        <f>GDP!DD69</f>
        <v>0</v>
      </c>
      <c r="CZ68">
        <f>GDP!DE69</f>
        <v>0</v>
      </c>
      <c r="DA68">
        <f>GDP!DF69</f>
        <v>0</v>
      </c>
      <c r="DB68">
        <f>GDP!DG69</f>
        <v>0</v>
      </c>
      <c r="DC68">
        <f>GDP!DH69</f>
        <v>0</v>
      </c>
      <c r="DD68">
        <f>GDP!DI69</f>
        <v>0</v>
      </c>
      <c r="DE68" s="7">
        <f>GDP!DJ69</f>
        <v>0</v>
      </c>
      <c r="DF68">
        <f>GDP!DU69</f>
        <v>0</v>
      </c>
      <c r="DG68" s="7">
        <f>GDP!DV69</f>
        <v>0</v>
      </c>
      <c r="DH68">
        <f>GDP!DW69</f>
        <v>0</v>
      </c>
      <c r="DI68">
        <f>GDP!EA69</f>
        <v>0</v>
      </c>
      <c r="DJ68">
        <f>GDP!EB69</f>
        <v>0</v>
      </c>
      <c r="DK68">
        <f>GDP!EC69</f>
        <v>0</v>
      </c>
      <c r="DL68">
        <f>GDP!ED69</f>
        <v>0</v>
      </c>
      <c r="DM68">
        <f>GDP!EE69</f>
        <v>0</v>
      </c>
      <c r="DN68">
        <f>GDP!DY69</f>
        <v>0</v>
      </c>
      <c r="DO68">
        <f>GDP!DZ69</f>
        <v>0</v>
      </c>
      <c r="DP68" s="84">
        <v>64.808219959206198</v>
      </c>
      <c r="DQ68" s="84">
        <v>64.808099999999996</v>
      </c>
      <c r="DR68">
        <v>64.740520301052001</v>
      </c>
      <c r="DS68">
        <v>0.4</v>
      </c>
      <c r="DT68">
        <v>2.1821873445</v>
      </c>
      <c r="DU68">
        <v>1.3524060223000021</v>
      </c>
      <c r="DV68">
        <v>-0.82978132219999789</v>
      </c>
      <c r="DW68">
        <v>49.163914035700003</v>
      </c>
      <c r="DX68">
        <v>47.811508013400001</v>
      </c>
      <c r="DY68">
        <v>4232750000</v>
      </c>
      <c r="DZ68">
        <v>7002580000</v>
      </c>
      <c r="EA68">
        <f t="shared" si="5"/>
        <v>1.4983015591221069</v>
      </c>
      <c r="EB68">
        <f t="shared" si="6"/>
        <v>2.4787612147840727</v>
      </c>
      <c r="EC68">
        <f t="shared" si="7"/>
        <v>-0.9804596556619658</v>
      </c>
      <c r="ED68">
        <v>125253420000</v>
      </c>
      <c r="EE68">
        <f t="shared" si="8"/>
        <v>44.336990011547122</v>
      </c>
      <c r="EF68">
        <v>8456400000</v>
      </c>
      <c r="EG68">
        <v>53231080000</v>
      </c>
      <c r="EH68">
        <f t="shared" si="9"/>
        <v>3.2569629119722241</v>
      </c>
    </row>
    <row r="69" spans="1:138" x14ac:dyDescent="0.35">
      <c r="A69" t="s">
        <v>146</v>
      </c>
      <c r="B69" s="7">
        <v>2008</v>
      </c>
      <c r="C69">
        <f>MacroData!D69</f>
        <v>291.49876</v>
      </c>
      <c r="D69">
        <f>MacroData!E69</f>
        <v>99.927999999999997</v>
      </c>
      <c r="E69">
        <f>MacroData!F69</f>
        <v>100.17100000000001</v>
      </c>
      <c r="F69">
        <f>MacroData!G69</f>
        <v>233183690000</v>
      </c>
      <c r="G69">
        <f>MacroData!H69</f>
        <v>282208123820.94598</v>
      </c>
      <c r="H69">
        <f>MacroData!I69</f>
        <v>291498760000</v>
      </c>
      <c r="I69">
        <f>MacroData!J69</f>
        <v>299698475000</v>
      </c>
      <c r="J69">
        <f>MacroData!K69</f>
        <v>4.6340000000000003</v>
      </c>
      <c r="K69">
        <f>MacroData!L69</f>
        <v>4.3579999999999997</v>
      </c>
      <c r="L69">
        <f>MacroData!M69</f>
        <v>152.71238708496094</v>
      </c>
      <c r="M69">
        <f>MacroData!N69</f>
        <v>62.538383483886719</v>
      </c>
      <c r="N69">
        <f>MacroData!O69</f>
        <v>8321540.9999999991</v>
      </c>
      <c r="O69">
        <f>MacroData!P69</f>
        <v>23701668336.757156</v>
      </c>
      <c r="P69">
        <f>MacroData!Q69</f>
        <v>15854258708.763977</v>
      </c>
      <c r="Q69">
        <f>MacroData!R69</f>
        <v>70162708000</v>
      </c>
      <c r="R69">
        <f>MacroData!S69</f>
        <v>283844216291.23602</v>
      </c>
      <c r="S69">
        <f>MacroData!T69</f>
        <v>60471228236.166763</v>
      </c>
      <c r="T69">
        <f>MacroData!U69</f>
        <v>155330302000</v>
      </c>
      <c r="U69">
        <f>MacroData!V69</f>
        <v>4.1609999999999996</v>
      </c>
      <c r="V69">
        <f>MacroData!W69</f>
        <v>1192.97</v>
      </c>
      <c r="W69">
        <f>MacroData!X69</f>
        <v>101.458</v>
      </c>
      <c r="X69">
        <f>MacroData!Y69</f>
        <v>177161938940.69501</v>
      </c>
      <c r="Y69">
        <f>MacroData!Z69</f>
        <v>152259000000</v>
      </c>
      <c r="Z69">
        <f>MacroData!AA69</f>
        <v>140504520000</v>
      </c>
      <c r="AA69">
        <f>MacroData!AB69</f>
        <v>23326400000</v>
      </c>
      <c r="AB69">
        <f>MacroData!AC69</f>
        <v>51843000000</v>
      </c>
      <c r="AC69">
        <f>MacroData!AD69</f>
        <v>58321077000</v>
      </c>
      <c r="AD69">
        <f>MacroData!AE69</f>
        <v>9669617554.812048</v>
      </c>
      <c r="AE69">
        <f>MacroData!AF69</f>
        <v>-1.45063395809985</v>
      </c>
      <c r="AF69">
        <f>MacroData!AG69</f>
        <v>97.723979498291399</v>
      </c>
      <c r="AG69">
        <f>MacroData!AH69</f>
        <v>0</v>
      </c>
      <c r="AH69">
        <f>MacroData!AI69</f>
        <v>0</v>
      </c>
      <c r="AI69">
        <f>MacroData!AJ69</f>
        <v>1</v>
      </c>
      <c r="AJ69">
        <f>MacroData!AK69</f>
        <v>1</v>
      </c>
      <c r="AK69">
        <f>MacroData!AL69</f>
        <v>1</v>
      </c>
      <c r="AL69">
        <f>MacroData!AM69</f>
        <v>1.8407739999999999</v>
      </c>
      <c r="AM69">
        <f>MacroData!AN69</f>
        <v>1.8426349248204912</v>
      </c>
      <c r="AN69" s="31">
        <f>GDP!C70+GDP!J70</f>
        <v>0</v>
      </c>
      <c r="AO69">
        <f>GDP!D70+GDP!K70</f>
        <v>0</v>
      </c>
      <c r="AP69">
        <f>GDP!E70+GDP!L70</f>
        <v>0</v>
      </c>
      <c r="AQ69">
        <f>GDP!F70+GDP!M70</f>
        <v>0</v>
      </c>
      <c r="AR69">
        <f>GDP!G70+GDP!N70</f>
        <v>0</v>
      </c>
      <c r="AS69">
        <f>GDP!H70+GDP!O70</f>
        <v>0</v>
      </c>
      <c r="AT69" s="7">
        <f>GDP!I70+GDP!P70</f>
        <v>0</v>
      </c>
      <c r="AU69">
        <f>GDP!AE70</f>
        <v>0</v>
      </c>
      <c r="AV69">
        <f>GDP!AF70</f>
        <v>0</v>
      </c>
      <c r="AW69">
        <f>GDP!AG70</f>
        <v>0</v>
      </c>
      <c r="AX69">
        <f>GDP!AH70</f>
        <v>0</v>
      </c>
      <c r="AY69">
        <f>GDP!AI70</f>
        <v>0</v>
      </c>
      <c r="AZ69">
        <f>GDP!AJ70</f>
        <v>0</v>
      </c>
      <c r="BA69" s="7">
        <f>GDP!AK70</f>
        <v>0</v>
      </c>
      <c r="BB69">
        <f>GDP!AS70</f>
        <v>0</v>
      </c>
      <c r="BC69">
        <f>GDP!AT70</f>
        <v>0</v>
      </c>
      <c r="BD69">
        <f>GDP!AU70</f>
        <v>0</v>
      </c>
      <c r="BE69">
        <f>GDP!AV70</f>
        <v>0</v>
      </c>
      <c r="BF69">
        <f>GDP!AW70</f>
        <v>0</v>
      </c>
      <c r="BG69">
        <f>GDP!AX70</f>
        <v>0</v>
      </c>
      <c r="BH69" s="7">
        <f>GDP!AY70</f>
        <v>0</v>
      </c>
      <c r="BI69">
        <f>GDP!AZ70</f>
        <v>0</v>
      </c>
      <c r="BJ69">
        <f>GDP!BA70</f>
        <v>0</v>
      </c>
      <c r="BK69">
        <f>GDP!BB70</f>
        <v>0</v>
      </c>
      <c r="BL69">
        <f>GDP!BC70</f>
        <v>0</v>
      </c>
      <c r="BM69">
        <f>GDP!BD70</f>
        <v>0</v>
      </c>
      <c r="BN69">
        <f>GDP!BE70</f>
        <v>0</v>
      </c>
      <c r="BO69" s="7">
        <f>GDP!BF70</f>
        <v>0</v>
      </c>
      <c r="BP69">
        <f>GDP!BG70+GDP!BN70+GDP!BU70</f>
        <v>0</v>
      </c>
      <c r="BQ69">
        <f>GDP!BH70+GDP!BO70+GDP!BV70</f>
        <v>0</v>
      </c>
      <c r="BR69">
        <f>GDP!BI70+GDP!BP70+GDP!BW70</f>
        <v>0</v>
      </c>
      <c r="BS69">
        <f>GDP!BJ70+GDP!BQ70+GDP!BX70</f>
        <v>0</v>
      </c>
      <c r="BT69">
        <f>GDP!BK70+GDP!BR70+GDP!BY70</f>
        <v>0</v>
      </c>
      <c r="BU69">
        <f>GDP!BL70+GDP!BS70+GDP!BZ70</f>
        <v>0</v>
      </c>
      <c r="BV69" s="7">
        <f>GDP!BM70+GDP!BT70+GDP!CA70</f>
        <v>0</v>
      </c>
      <c r="BW69">
        <f>GDP!CB70</f>
        <v>0</v>
      </c>
      <c r="BX69">
        <f>GDP!CC70</f>
        <v>0</v>
      </c>
      <c r="BY69">
        <f>GDP!CD70</f>
        <v>0</v>
      </c>
      <c r="BZ69">
        <f>GDP!CE70</f>
        <v>0</v>
      </c>
      <c r="CA69">
        <f>GDP!CF70</f>
        <v>0</v>
      </c>
      <c r="CB69">
        <f>GDP!CG70</f>
        <v>0</v>
      </c>
      <c r="CC69" s="7">
        <f>GDP!CH70</f>
        <v>0</v>
      </c>
      <c r="CD69">
        <f>GDP!CI70</f>
        <v>0</v>
      </c>
      <c r="CE69">
        <f>GDP!CJ70</f>
        <v>0</v>
      </c>
      <c r="CF69">
        <f>GDP!CK70</f>
        <v>0</v>
      </c>
      <c r="CG69">
        <f>GDP!CL70</f>
        <v>0</v>
      </c>
      <c r="CH69">
        <f>GDP!CM70</f>
        <v>0</v>
      </c>
      <c r="CI69">
        <f>GDP!CN70</f>
        <v>0</v>
      </c>
      <c r="CJ69" s="7">
        <f>GDP!CO70</f>
        <v>0</v>
      </c>
      <c r="CK69">
        <f>GDP!CP70</f>
        <v>0</v>
      </c>
      <c r="CL69">
        <f>GDP!CQ70</f>
        <v>0</v>
      </c>
      <c r="CM69">
        <f>GDP!CR70</f>
        <v>0</v>
      </c>
      <c r="CN69">
        <f>GDP!CS70</f>
        <v>0</v>
      </c>
      <c r="CO69">
        <f>GDP!CT70</f>
        <v>0</v>
      </c>
      <c r="CP69">
        <f>GDP!CU70</f>
        <v>0</v>
      </c>
      <c r="CQ69">
        <f>GDP!CV70</f>
        <v>0</v>
      </c>
      <c r="CR69">
        <f>GDP!CW70</f>
        <v>0</v>
      </c>
      <c r="CS69">
        <f>GDP!CX70</f>
        <v>0</v>
      </c>
      <c r="CT69">
        <f>GDP!CY70</f>
        <v>0</v>
      </c>
      <c r="CU69">
        <f>GDP!CZ70</f>
        <v>0</v>
      </c>
      <c r="CV69">
        <f>GDP!DA70</f>
        <v>0</v>
      </c>
      <c r="CW69">
        <f>GDP!DB70</f>
        <v>0</v>
      </c>
      <c r="CX69" s="7">
        <f>GDP!DC70</f>
        <v>0</v>
      </c>
      <c r="CY69">
        <f>GDP!DD70</f>
        <v>0</v>
      </c>
      <c r="CZ69">
        <f>GDP!DE70</f>
        <v>0</v>
      </c>
      <c r="DA69">
        <f>GDP!DF70</f>
        <v>0</v>
      </c>
      <c r="DB69">
        <f>GDP!DG70</f>
        <v>0</v>
      </c>
      <c r="DC69">
        <f>GDP!DH70</f>
        <v>0</v>
      </c>
      <c r="DD69">
        <f>GDP!DI70</f>
        <v>0</v>
      </c>
      <c r="DE69" s="7">
        <f>GDP!DJ70</f>
        <v>0</v>
      </c>
      <c r="DF69">
        <f>GDP!DU70</f>
        <v>0</v>
      </c>
      <c r="DG69" s="7">
        <f>GDP!DV70</f>
        <v>0</v>
      </c>
      <c r="DH69">
        <f>GDP!DW70</f>
        <v>0</v>
      </c>
      <c r="DI69">
        <f>GDP!EA70</f>
        <v>0</v>
      </c>
      <c r="DJ69">
        <f>GDP!EB70</f>
        <v>0</v>
      </c>
      <c r="DK69">
        <f>GDP!EC70</f>
        <v>0</v>
      </c>
      <c r="DL69">
        <f>GDP!ED70</f>
        <v>0</v>
      </c>
      <c r="DM69">
        <f>GDP!EE70</f>
        <v>0</v>
      </c>
      <c r="DN69">
        <f>GDP!DY70</f>
        <v>0</v>
      </c>
      <c r="DO69">
        <f>GDP!DZ70</f>
        <v>0</v>
      </c>
      <c r="DP69" s="84">
        <v>68.517678008978194</v>
      </c>
      <c r="DQ69" s="84">
        <v>68.517700000000005</v>
      </c>
      <c r="DR69">
        <v>68.417357730869995</v>
      </c>
      <c r="DS69">
        <v>12.57</v>
      </c>
      <c r="DT69">
        <v>2.2153008362</v>
      </c>
      <c r="DU69">
        <v>1.5005328367000033</v>
      </c>
      <c r="DV69">
        <v>-0.7147679994999967</v>
      </c>
      <c r="DW69">
        <v>50.049569682600001</v>
      </c>
      <c r="DX69">
        <v>48.549036845899998</v>
      </c>
      <c r="DY69">
        <v>3712390000</v>
      </c>
      <c r="DZ69">
        <v>7395600000</v>
      </c>
      <c r="EA69">
        <f t="shared" si="5"/>
        <v>1.2735525873248998</v>
      </c>
      <c r="EB69">
        <f t="shared" si="6"/>
        <v>2.5370948404720486</v>
      </c>
      <c r="EC69">
        <f t="shared" si="7"/>
        <v>-1.2635422531471487</v>
      </c>
      <c r="ED69">
        <v>132019400000</v>
      </c>
      <c r="EE69">
        <f t="shared" si="8"/>
        <v>45.289866756208504</v>
      </c>
      <c r="EF69">
        <v>9517890000</v>
      </c>
      <c r="EG69">
        <v>56614180000</v>
      </c>
      <c r="EH69">
        <f t="shared" si="9"/>
        <v>3.4218150022560172</v>
      </c>
    </row>
    <row r="70" spans="1:138" x14ac:dyDescent="0.35">
      <c r="A70" t="s">
        <v>146</v>
      </c>
      <c r="B70" s="7">
        <v>2009</v>
      </c>
      <c r="C70">
        <f>MacroData!D70</f>
        <v>286.04842200000002</v>
      </c>
      <c r="D70">
        <f>MacroData!E70</f>
        <v>98.930999999999997</v>
      </c>
      <c r="E70">
        <f>MacroData!F70</f>
        <v>97.777000000000001</v>
      </c>
      <c r="F70">
        <f>MacroData!G70</f>
        <v>244321390000</v>
      </c>
      <c r="G70">
        <f>MacroData!H70</f>
        <v>291837057405.35602</v>
      </c>
      <c r="H70">
        <f>MacroData!I70</f>
        <v>286048422000</v>
      </c>
      <c r="I70">
        <f>MacroData!J70</f>
        <v>288719868000</v>
      </c>
      <c r="J70">
        <f>MacroData!K70</f>
        <v>1.228</v>
      </c>
      <c r="K70">
        <f>MacroData!L70</f>
        <v>3.9369999999999998</v>
      </c>
      <c r="L70">
        <f>MacroData!M70</f>
        <v>154.17515563964844</v>
      </c>
      <c r="M70">
        <f>MacroData!N70</f>
        <v>58.146640777587891</v>
      </c>
      <c r="N70">
        <f>MacroData!O70</f>
        <v>8341483</v>
      </c>
      <c r="O70">
        <f>MacroData!P70</f>
        <v>16961451393.706253</v>
      </c>
      <c r="P70">
        <f>MacroData!Q70</f>
        <v>7360693480.4000244</v>
      </c>
      <c r="Q70">
        <f>MacroData!R70</f>
        <v>65034052000</v>
      </c>
      <c r="R70">
        <f>MacroData!S70</f>
        <v>281359174519.59998</v>
      </c>
      <c r="S70">
        <f>MacroData!T70</f>
        <v>55297180733.766571</v>
      </c>
      <c r="T70">
        <f>MacroData!U70</f>
        <v>156512039000</v>
      </c>
      <c r="U70">
        <f>MacroData!V70</f>
        <v>5.3620000000000001</v>
      </c>
      <c r="V70">
        <f>MacroData!W70</f>
        <v>1808.58</v>
      </c>
      <c r="W70">
        <f>MacroData!X70</f>
        <v>102.931</v>
      </c>
      <c r="X70">
        <f>MacroData!Y70</f>
        <v>178180691769.582</v>
      </c>
      <c r="Y70">
        <f>MacroData!Z70</f>
        <v>153891500000</v>
      </c>
      <c r="Z70">
        <f>MacroData!AA70</f>
        <v>138044260000</v>
      </c>
      <c r="AA70">
        <f>MacroData!AB70</f>
        <v>23604170000</v>
      </c>
      <c r="AB70">
        <f>MacroData!AC70</f>
        <v>55045660000</v>
      </c>
      <c r="AC70">
        <f>MacroData!AD70</f>
        <v>59804570000</v>
      </c>
      <c r="AD70">
        <f>MacroData!AE70</f>
        <v>9702923468.0920963</v>
      </c>
      <c r="AE70">
        <f>MacroData!AF70</f>
        <v>-5.3199769093639704</v>
      </c>
      <c r="AF70">
        <f>MacroData!AG70</f>
        <v>98.218768230685797</v>
      </c>
      <c r="AG70">
        <f>MacroData!AH70</f>
        <v>0</v>
      </c>
      <c r="AH70">
        <f>MacroData!AI70</f>
        <v>0</v>
      </c>
      <c r="AI70">
        <f>MacroData!AJ70</f>
        <v>0</v>
      </c>
      <c r="AJ70">
        <f>MacroData!AK70</f>
        <v>1</v>
      </c>
      <c r="AK70">
        <f>MacroData!AL70</f>
        <v>0</v>
      </c>
      <c r="AL70">
        <f>MacroData!AM70</f>
        <v>1.8407739999999999</v>
      </c>
      <c r="AM70">
        <f>MacroData!AN70</f>
        <v>1.6721746041661216</v>
      </c>
      <c r="AN70" s="31">
        <f>GDP!C71+GDP!J71</f>
        <v>0</v>
      </c>
      <c r="AO70">
        <f>GDP!D71+GDP!K71</f>
        <v>0</v>
      </c>
      <c r="AP70">
        <f>GDP!E71+GDP!L71</f>
        <v>0</v>
      </c>
      <c r="AQ70">
        <f>GDP!F71+GDP!M71</f>
        <v>0</v>
      </c>
      <c r="AR70">
        <f>GDP!G71+GDP!N71</f>
        <v>0</v>
      </c>
      <c r="AS70">
        <f>GDP!H71+GDP!O71</f>
        <v>0</v>
      </c>
      <c r="AT70" s="7">
        <f>GDP!I71+GDP!P71</f>
        <v>0</v>
      </c>
      <c r="AU70">
        <f>GDP!AE71</f>
        <v>0</v>
      </c>
      <c r="AV70">
        <f>GDP!AF71</f>
        <v>0</v>
      </c>
      <c r="AW70">
        <f>GDP!AG71</f>
        <v>0</v>
      </c>
      <c r="AX70">
        <f>GDP!AH71</f>
        <v>0</v>
      </c>
      <c r="AY70">
        <f>GDP!AI71</f>
        <v>0</v>
      </c>
      <c r="AZ70">
        <f>GDP!AJ71</f>
        <v>0</v>
      </c>
      <c r="BA70" s="7">
        <f>GDP!AK71</f>
        <v>0</v>
      </c>
      <c r="BB70">
        <f>GDP!AS71</f>
        <v>0</v>
      </c>
      <c r="BC70">
        <f>GDP!AT71</f>
        <v>0</v>
      </c>
      <c r="BD70">
        <f>GDP!AU71</f>
        <v>0</v>
      </c>
      <c r="BE70">
        <f>GDP!AV71</f>
        <v>0</v>
      </c>
      <c r="BF70">
        <f>GDP!AW71</f>
        <v>0</v>
      </c>
      <c r="BG70">
        <f>GDP!AX71</f>
        <v>0</v>
      </c>
      <c r="BH70" s="7">
        <f>GDP!AY71</f>
        <v>0</v>
      </c>
      <c r="BI70">
        <f>GDP!AZ71</f>
        <v>0</v>
      </c>
      <c r="BJ70">
        <f>GDP!BA71</f>
        <v>0</v>
      </c>
      <c r="BK70">
        <f>GDP!BB71</f>
        <v>0</v>
      </c>
      <c r="BL70">
        <f>GDP!BC71</f>
        <v>0</v>
      </c>
      <c r="BM70">
        <f>GDP!BD71</f>
        <v>0</v>
      </c>
      <c r="BN70">
        <f>GDP!BE71</f>
        <v>0</v>
      </c>
      <c r="BO70" s="7">
        <f>GDP!BF71</f>
        <v>0</v>
      </c>
      <c r="BP70">
        <f>GDP!BG71+GDP!BN71+GDP!BU71</f>
        <v>0</v>
      </c>
      <c r="BQ70">
        <f>GDP!BH71+GDP!BO71+GDP!BV71</f>
        <v>0</v>
      </c>
      <c r="BR70">
        <f>GDP!BI71+GDP!BP71+GDP!BW71</f>
        <v>0</v>
      </c>
      <c r="BS70">
        <f>GDP!BJ71+GDP!BQ71+GDP!BX71</f>
        <v>0</v>
      </c>
      <c r="BT70">
        <f>GDP!BK71+GDP!BR71+GDP!BY71</f>
        <v>0</v>
      </c>
      <c r="BU70">
        <f>GDP!BL71+GDP!BS71+GDP!BZ71</f>
        <v>0</v>
      </c>
      <c r="BV70" s="7">
        <f>GDP!BM71+GDP!BT71+GDP!CA71</f>
        <v>0</v>
      </c>
      <c r="BW70">
        <f>GDP!CB71</f>
        <v>0</v>
      </c>
      <c r="BX70">
        <f>GDP!CC71</f>
        <v>0</v>
      </c>
      <c r="BY70">
        <f>GDP!CD71</f>
        <v>0</v>
      </c>
      <c r="BZ70">
        <f>GDP!CE71</f>
        <v>0</v>
      </c>
      <c r="CA70">
        <f>GDP!CF71</f>
        <v>0</v>
      </c>
      <c r="CB70">
        <f>GDP!CG71</f>
        <v>0</v>
      </c>
      <c r="CC70" s="7">
        <f>GDP!CH71</f>
        <v>0</v>
      </c>
      <c r="CD70">
        <f>GDP!CI71</f>
        <v>0</v>
      </c>
      <c r="CE70">
        <f>GDP!CJ71</f>
        <v>0</v>
      </c>
      <c r="CF70">
        <f>GDP!CK71</f>
        <v>0</v>
      </c>
      <c r="CG70">
        <f>GDP!CL71</f>
        <v>0</v>
      </c>
      <c r="CH70">
        <f>GDP!CM71</f>
        <v>0</v>
      </c>
      <c r="CI70">
        <f>GDP!CN71</f>
        <v>0</v>
      </c>
      <c r="CJ70" s="7">
        <f>GDP!CO71</f>
        <v>0</v>
      </c>
      <c r="CK70">
        <f>GDP!CP71</f>
        <v>0</v>
      </c>
      <c r="CL70">
        <f>GDP!CQ71</f>
        <v>0</v>
      </c>
      <c r="CM70">
        <f>GDP!CR71</f>
        <v>0</v>
      </c>
      <c r="CN70">
        <f>GDP!CS71</f>
        <v>0</v>
      </c>
      <c r="CO70">
        <f>GDP!CT71</f>
        <v>0</v>
      </c>
      <c r="CP70">
        <f>GDP!CU71</f>
        <v>0</v>
      </c>
      <c r="CQ70">
        <f>GDP!CV71</f>
        <v>0</v>
      </c>
      <c r="CR70">
        <f>GDP!CW71</f>
        <v>0</v>
      </c>
      <c r="CS70">
        <f>GDP!CX71</f>
        <v>0</v>
      </c>
      <c r="CT70">
        <f>GDP!CY71</f>
        <v>0</v>
      </c>
      <c r="CU70">
        <f>GDP!CZ71</f>
        <v>0</v>
      </c>
      <c r="CV70">
        <f>GDP!DA71</f>
        <v>0</v>
      </c>
      <c r="CW70">
        <f>GDP!DB71</f>
        <v>0</v>
      </c>
      <c r="CX70" s="7">
        <f>GDP!DC71</f>
        <v>0</v>
      </c>
      <c r="CY70">
        <f>GDP!DD71</f>
        <v>0</v>
      </c>
      <c r="CZ70">
        <f>GDP!DE71</f>
        <v>0</v>
      </c>
      <c r="DA70">
        <f>GDP!DF71</f>
        <v>0</v>
      </c>
      <c r="DB70">
        <f>GDP!DG71</f>
        <v>0</v>
      </c>
      <c r="DC70">
        <f>GDP!DH71</f>
        <v>0</v>
      </c>
      <c r="DD70">
        <f>GDP!DI71</f>
        <v>0</v>
      </c>
      <c r="DE70" s="7">
        <f>GDP!DJ71</f>
        <v>0</v>
      </c>
      <c r="DF70">
        <f>GDP!DU71</f>
        <v>0</v>
      </c>
      <c r="DG70" s="7">
        <f>GDP!DV71</f>
        <v>0</v>
      </c>
      <c r="DH70">
        <f>GDP!DW71</f>
        <v>0</v>
      </c>
      <c r="DI70">
        <f>GDP!EA71</f>
        <v>0</v>
      </c>
      <c r="DJ70">
        <f>GDP!EB71</f>
        <v>0</v>
      </c>
      <c r="DK70">
        <f>GDP!EC71</f>
        <v>0</v>
      </c>
      <c r="DL70">
        <f>GDP!ED71</f>
        <v>0</v>
      </c>
      <c r="DM70">
        <f>GDP!EE71</f>
        <v>0</v>
      </c>
      <c r="DN70">
        <f>GDP!DY71</f>
        <v>0</v>
      </c>
      <c r="DO70">
        <f>GDP!DZ71</f>
        <v>0</v>
      </c>
      <c r="DP70" s="84">
        <v>79.725830860311206</v>
      </c>
      <c r="DQ70" s="84">
        <v>79.725800000000007</v>
      </c>
      <c r="DR70">
        <v>79.579824464257001</v>
      </c>
      <c r="DS70">
        <v>12.71</v>
      </c>
      <c r="DT70">
        <v>2.1939470129999998</v>
      </c>
      <c r="DU70">
        <v>5.3300397945000029</v>
      </c>
      <c r="DV70">
        <v>3.136092781500003</v>
      </c>
      <c r="DW70">
        <v>54.1480871443</v>
      </c>
      <c r="DX70">
        <v>48.818047349799997</v>
      </c>
      <c r="DY70">
        <v>6479980000</v>
      </c>
      <c r="DZ70">
        <v>7692150000</v>
      </c>
      <c r="EA70">
        <f t="shared" si="5"/>
        <v>2.2653437326076213</v>
      </c>
      <c r="EB70">
        <f t="shared" si="6"/>
        <v>2.689107650452272</v>
      </c>
      <c r="EC70">
        <f t="shared" si="7"/>
        <v>-0.42376391784465062</v>
      </c>
      <c r="ED70">
        <v>138415050000</v>
      </c>
      <c r="EE70">
        <f t="shared" si="8"/>
        <v>48.388678053955495</v>
      </c>
      <c r="EF70">
        <v>9706230000</v>
      </c>
      <c r="EG70">
        <v>59579640000</v>
      </c>
      <c r="EH70">
        <f t="shared" si="9"/>
        <v>3.2067111121569782</v>
      </c>
    </row>
    <row r="71" spans="1:138" x14ac:dyDescent="0.35">
      <c r="A71" t="s">
        <v>146</v>
      </c>
      <c r="B71" s="7">
        <v>2010</v>
      </c>
      <c r="C71">
        <f>MacroData!D71</f>
        <v>293.86273700000004</v>
      </c>
      <c r="D71">
        <f>MacroData!E71</f>
        <v>100.84399999999999</v>
      </c>
      <c r="E71">
        <f>MacroData!F71</f>
        <v>100.309</v>
      </c>
      <c r="F71">
        <f>MacroData!G71</f>
        <v>266891300000</v>
      </c>
      <c r="G71">
        <f>MacroData!H71</f>
        <v>298383949670.51801</v>
      </c>
      <c r="H71">
        <f>MacroData!I71</f>
        <v>293862737000</v>
      </c>
      <c r="I71">
        <f>MacroData!J71</f>
        <v>293862737000</v>
      </c>
      <c r="J71">
        <f>MacroData!K71</f>
        <v>0.81100000000000005</v>
      </c>
      <c r="K71">
        <f>MacroData!L71</f>
        <v>3.2250000000000001</v>
      </c>
      <c r="L71">
        <f>MacroData!M71</f>
        <v>156.89999389648438</v>
      </c>
      <c r="M71">
        <f>MacroData!N71</f>
        <v>57.5</v>
      </c>
      <c r="N71">
        <f>MacroData!O71</f>
        <v>8361068.9999999991</v>
      </c>
      <c r="O71">
        <f>MacroData!P71</f>
        <v>15908893606.602497</v>
      </c>
      <c r="P71">
        <f>MacroData!Q71</f>
        <v>11697025000</v>
      </c>
      <c r="Q71">
        <f>MacroData!R71</f>
        <v>63508566000</v>
      </c>
      <c r="R71">
        <f>MacroData!S71</f>
        <v>282165712000</v>
      </c>
      <c r="S71">
        <f>MacroData!T71</f>
        <v>54150270000</v>
      </c>
      <c r="T71">
        <f>MacroData!U71</f>
        <v>158606302000</v>
      </c>
      <c r="U71">
        <f>MacroData!V71</f>
        <v>4.8639999999999999</v>
      </c>
      <c r="V71">
        <f>MacroData!W71</f>
        <v>2198.42</v>
      </c>
      <c r="W71">
        <f>MacroData!X71</f>
        <v>100</v>
      </c>
      <c r="X71">
        <f>MacroData!Y71</f>
        <v>179929826689.07501</v>
      </c>
      <c r="Y71">
        <f>MacroData!Z71</f>
        <v>158865600000</v>
      </c>
      <c r="Z71">
        <f>MacroData!AA71</f>
        <v>141787040000</v>
      </c>
      <c r="AA71">
        <f>MacroData!AB71</f>
        <v>24600290000</v>
      </c>
      <c r="AB71">
        <f>MacroData!AC71</f>
        <v>57073130000</v>
      </c>
      <c r="AC71">
        <f>MacroData!AD71</f>
        <v>60050844000</v>
      </c>
      <c r="AD71">
        <f>MacroData!AE71</f>
        <v>9475740000</v>
      </c>
      <c r="AE71">
        <f>MacroData!AF71</f>
        <v>-4.45937111107762</v>
      </c>
      <c r="AF71">
        <f>MacroData!AG71</f>
        <v>100</v>
      </c>
      <c r="AG71">
        <f>MacroData!AH71</f>
        <v>0</v>
      </c>
      <c r="AH71">
        <f>MacroData!AI71</f>
        <v>0</v>
      </c>
      <c r="AI71">
        <f>MacroData!AJ71</f>
        <v>0</v>
      </c>
      <c r="AJ71">
        <f>MacroData!AK71</f>
        <v>1</v>
      </c>
      <c r="AK71">
        <f>MacroData!AL71</f>
        <v>0</v>
      </c>
      <c r="AL71">
        <f>MacroData!AM71</f>
        <v>1.8407739999999999</v>
      </c>
      <c r="AM71">
        <f>MacroData!AN71</f>
        <v>1.6560952294440496</v>
      </c>
      <c r="AN71" s="31">
        <f>GDP!C72+GDP!J72</f>
        <v>0</v>
      </c>
      <c r="AO71">
        <f>GDP!D72+GDP!K72</f>
        <v>0</v>
      </c>
      <c r="AP71">
        <f>GDP!E72+GDP!L72</f>
        <v>0</v>
      </c>
      <c r="AQ71">
        <f>GDP!F72+GDP!M72</f>
        <v>0</v>
      </c>
      <c r="AR71">
        <f>GDP!G72+GDP!N72</f>
        <v>0</v>
      </c>
      <c r="AS71">
        <f>GDP!H72+GDP!O72</f>
        <v>0</v>
      </c>
      <c r="AT71" s="7">
        <f>GDP!I72+GDP!P72</f>
        <v>0</v>
      </c>
      <c r="AU71">
        <f>GDP!AE72</f>
        <v>0</v>
      </c>
      <c r="AV71">
        <f>GDP!AF72</f>
        <v>0</v>
      </c>
      <c r="AW71">
        <f>GDP!AG72</f>
        <v>0</v>
      </c>
      <c r="AX71">
        <f>GDP!AH72</f>
        <v>0</v>
      </c>
      <c r="AY71">
        <f>GDP!AI72</f>
        <v>0</v>
      </c>
      <c r="AZ71">
        <f>GDP!AJ72</f>
        <v>0</v>
      </c>
      <c r="BA71" s="7">
        <f>GDP!AK72</f>
        <v>0</v>
      </c>
      <c r="BB71">
        <f>GDP!AS72</f>
        <v>0</v>
      </c>
      <c r="BC71">
        <f>GDP!AT72</f>
        <v>0</v>
      </c>
      <c r="BD71">
        <f>GDP!AU72</f>
        <v>0</v>
      </c>
      <c r="BE71">
        <f>GDP!AV72</f>
        <v>0</v>
      </c>
      <c r="BF71">
        <f>GDP!AW72</f>
        <v>0</v>
      </c>
      <c r="BG71">
        <f>GDP!AX72</f>
        <v>0</v>
      </c>
      <c r="BH71" s="7">
        <f>GDP!AY72</f>
        <v>0</v>
      </c>
      <c r="BI71">
        <f>GDP!AZ72</f>
        <v>0</v>
      </c>
      <c r="BJ71">
        <f>GDP!BA72</f>
        <v>0</v>
      </c>
      <c r="BK71">
        <f>GDP!BB72</f>
        <v>0</v>
      </c>
      <c r="BL71">
        <f>GDP!BC72</f>
        <v>0</v>
      </c>
      <c r="BM71">
        <f>GDP!BD72</f>
        <v>0</v>
      </c>
      <c r="BN71">
        <f>GDP!BE72</f>
        <v>0</v>
      </c>
      <c r="BO71" s="7">
        <f>GDP!BF72</f>
        <v>0</v>
      </c>
      <c r="BP71">
        <f>GDP!BG72+GDP!BN72+GDP!BU72</f>
        <v>0</v>
      </c>
      <c r="BQ71">
        <f>GDP!BH72+GDP!BO72+GDP!BV72</f>
        <v>0</v>
      </c>
      <c r="BR71">
        <f>GDP!BI72+GDP!BP72+GDP!BW72</f>
        <v>0</v>
      </c>
      <c r="BS71">
        <f>GDP!BJ72+GDP!BQ72+GDP!BX72</f>
        <v>0</v>
      </c>
      <c r="BT71">
        <f>GDP!BK72+GDP!BR72+GDP!BY72</f>
        <v>0</v>
      </c>
      <c r="BU71">
        <f>GDP!BL72+GDP!BS72+GDP!BZ72</f>
        <v>0</v>
      </c>
      <c r="BV71" s="7">
        <f>GDP!BM72+GDP!BT72+GDP!CA72</f>
        <v>0</v>
      </c>
      <c r="BW71">
        <f>GDP!CB72</f>
        <v>0</v>
      </c>
      <c r="BX71">
        <f>GDP!CC72</f>
        <v>0</v>
      </c>
      <c r="BY71">
        <f>GDP!CD72</f>
        <v>0</v>
      </c>
      <c r="BZ71">
        <f>GDP!CE72</f>
        <v>0</v>
      </c>
      <c r="CA71">
        <f>GDP!CF72</f>
        <v>0</v>
      </c>
      <c r="CB71">
        <f>GDP!CG72</f>
        <v>0</v>
      </c>
      <c r="CC71" s="7">
        <f>GDP!CH72</f>
        <v>0</v>
      </c>
      <c r="CD71">
        <f>GDP!CI72</f>
        <v>0</v>
      </c>
      <c r="CE71">
        <f>GDP!CJ72</f>
        <v>0</v>
      </c>
      <c r="CF71">
        <f>GDP!CK72</f>
        <v>0</v>
      </c>
      <c r="CG71">
        <f>GDP!CL72</f>
        <v>0</v>
      </c>
      <c r="CH71">
        <f>GDP!CM72</f>
        <v>0</v>
      </c>
      <c r="CI71">
        <f>GDP!CN72</f>
        <v>0</v>
      </c>
      <c r="CJ71" s="7">
        <f>GDP!CO72</f>
        <v>0</v>
      </c>
      <c r="CK71">
        <f>GDP!CP72</f>
        <v>0</v>
      </c>
      <c r="CL71">
        <f>GDP!CQ72</f>
        <v>0</v>
      </c>
      <c r="CM71">
        <f>GDP!CR72</f>
        <v>0</v>
      </c>
      <c r="CN71">
        <f>GDP!CS72</f>
        <v>0</v>
      </c>
      <c r="CO71">
        <f>GDP!CT72</f>
        <v>0</v>
      </c>
      <c r="CP71">
        <f>GDP!CU72</f>
        <v>0</v>
      </c>
      <c r="CQ71">
        <f>GDP!CV72</f>
        <v>0</v>
      </c>
      <c r="CR71">
        <f>GDP!CW72</f>
        <v>0</v>
      </c>
      <c r="CS71">
        <f>GDP!CX72</f>
        <v>0</v>
      </c>
      <c r="CT71">
        <f>GDP!CY72</f>
        <v>0</v>
      </c>
      <c r="CU71">
        <f>GDP!CZ72</f>
        <v>0</v>
      </c>
      <c r="CV71">
        <f>GDP!DA72</f>
        <v>0</v>
      </c>
      <c r="CW71">
        <f>GDP!DB72</f>
        <v>0</v>
      </c>
      <c r="CX71" s="7">
        <f>GDP!DC72</f>
        <v>0</v>
      </c>
      <c r="CY71">
        <f>GDP!DD72</f>
        <v>0</v>
      </c>
      <c r="CZ71">
        <f>GDP!DE72</f>
        <v>0</v>
      </c>
      <c r="DA71">
        <f>GDP!DF72</f>
        <v>0</v>
      </c>
      <c r="DB71">
        <f>GDP!DG72</f>
        <v>0</v>
      </c>
      <c r="DC71">
        <f>GDP!DH72</f>
        <v>0</v>
      </c>
      <c r="DD71">
        <f>GDP!DI72</f>
        <v>0</v>
      </c>
      <c r="DE71" s="7">
        <f>GDP!DJ72</f>
        <v>0</v>
      </c>
      <c r="DF71">
        <f>GDP!DU72</f>
        <v>0</v>
      </c>
      <c r="DG71" s="7">
        <f>GDP!DV72</f>
        <v>0</v>
      </c>
      <c r="DH71">
        <f>GDP!DW72</f>
        <v>0</v>
      </c>
      <c r="DI71">
        <f>GDP!EA72</f>
        <v>0</v>
      </c>
      <c r="DJ71">
        <f>GDP!EB72</f>
        <v>0</v>
      </c>
      <c r="DK71">
        <f>GDP!EC72</f>
        <v>0</v>
      </c>
      <c r="DL71">
        <f>GDP!ED72</f>
        <v>0</v>
      </c>
      <c r="DM71">
        <f>GDP!EE72</f>
        <v>0</v>
      </c>
      <c r="DN71">
        <f>GDP!DY72</f>
        <v>0</v>
      </c>
      <c r="DO71">
        <f>GDP!DZ72</f>
        <v>0</v>
      </c>
      <c r="DP71" s="84">
        <v>82.389797286404004</v>
      </c>
      <c r="DQ71" s="84">
        <v>82.389799999999994</v>
      </c>
      <c r="DR71">
        <v>82.417665495311994</v>
      </c>
      <c r="DS71">
        <v>1.4</v>
      </c>
      <c r="DT71">
        <v>2.1682374565</v>
      </c>
      <c r="DU71">
        <v>4.440357932299996</v>
      </c>
      <c r="DV71">
        <v>2.272120475799996</v>
      </c>
      <c r="DW71">
        <v>52.828855406999999</v>
      </c>
      <c r="DX71">
        <v>48.388497474700003</v>
      </c>
      <c r="DY71">
        <v>3882590000</v>
      </c>
      <c r="DZ71">
        <v>7998680000</v>
      </c>
      <c r="EA71">
        <f t="shared" si="5"/>
        <v>1.3212256986499109</v>
      </c>
      <c r="EB71">
        <f t="shared" si="6"/>
        <v>2.7219102638385895</v>
      </c>
      <c r="EC71">
        <f t="shared" si="7"/>
        <v>-1.4006845651886786</v>
      </c>
      <c r="ED71">
        <v>142292420000</v>
      </c>
      <c r="EE71">
        <f t="shared" si="8"/>
        <v>48.421389337294571</v>
      </c>
      <c r="EF71">
        <v>9613430000</v>
      </c>
      <c r="EG71">
        <v>60636760000</v>
      </c>
      <c r="EH71">
        <f t="shared" si="9"/>
        <v>2.7246069856234181</v>
      </c>
    </row>
    <row r="72" spans="1:138" x14ac:dyDescent="0.35">
      <c r="A72" t="s">
        <v>146</v>
      </c>
      <c r="B72" s="7">
        <v>2011</v>
      </c>
      <c r="C72">
        <f>MacroData!D72</f>
        <v>308.68486100000001</v>
      </c>
      <c r="D72">
        <f>MacroData!E72</f>
        <v>100.471</v>
      </c>
      <c r="E72">
        <f>MacroData!F72</f>
        <v>100.73</v>
      </c>
      <c r="F72">
        <f>MacroData!G72</f>
        <v>283846790000</v>
      </c>
      <c r="G72">
        <f>MacroData!H72</f>
        <v>307621321683.104</v>
      </c>
      <c r="H72">
        <f>MacroData!I72</f>
        <v>308684861000</v>
      </c>
      <c r="I72">
        <f>MacroData!J72</f>
        <v>303202946000</v>
      </c>
      <c r="J72">
        <f>MacroData!K72</f>
        <v>1.391</v>
      </c>
      <c r="K72">
        <f>MacroData!L72</f>
        <v>3.319</v>
      </c>
      <c r="L72">
        <f>MacroData!M72</f>
        <v>158.66407775878906</v>
      </c>
      <c r="M72">
        <f>MacroData!N72</f>
        <v>61.471443176269531</v>
      </c>
      <c r="N72">
        <f>MacroData!O72</f>
        <v>8388534</v>
      </c>
      <c r="O72">
        <f>MacroData!P72</f>
        <v>12937193680.950705</v>
      </c>
      <c r="P72">
        <f>MacroData!Q72</f>
        <v>14944698995.10199</v>
      </c>
      <c r="Q72">
        <f>MacroData!R72</f>
        <v>67795974000</v>
      </c>
      <c r="R72">
        <f>MacroData!S72</f>
        <v>288258247004.89801</v>
      </c>
      <c r="S72">
        <f>MacroData!T72</f>
        <v>58845828040.830765</v>
      </c>
      <c r="T72">
        <f>MacroData!U72</f>
        <v>160245416000</v>
      </c>
      <c r="U72">
        <f>MacroData!V72</f>
        <v>4.6029999999999998</v>
      </c>
      <c r="V72">
        <f>MacroData!W72</f>
        <v>1559.69</v>
      </c>
      <c r="W72">
        <f>MacroData!X72</f>
        <v>100.02800000000001</v>
      </c>
      <c r="X72">
        <f>MacroData!Y72</f>
        <v>182267236093.06201</v>
      </c>
      <c r="Y72">
        <f>MacroData!Z72</f>
        <v>165322600000</v>
      </c>
      <c r="Z72">
        <f>MacroData!AA72</f>
        <v>148314980000</v>
      </c>
      <c r="AA72">
        <f>MacroData!AB72</f>
        <v>25117210000</v>
      </c>
      <c r="AB72">
        <f>MacroData!AC72</f>
        <v>57643390000</v>
      </c>
      <c r="AC72">
        <f>MacroData!AD72</f>
        <v>60214593000</v>
      </c>
      <c r="AD72">
        <f>MacroData!AE72</f>
        <v>9008868345.2384701</v>
      </c>
      <c r="AE72">
        <f>MacroData!AF72</f>
        <v>-2.5616416608134198</v>
      </c>
      <c r="AF72">
        <f>MacroData!AG72</f>
        <v>103.266938911577</v>
      </c>
      <c r="AG72" t="str">
        <f>MacroData!AH72</f>
        <v>NA</v>
      </c>
      <c r="AH72" t="str">
        <f>MacroData!AI72</f>
        <v>NA</v>
      </c>
      <c r="AI72" t="str">
        <f>MacroData!AJ72</f>
        <v>NA</v>
      </c>
      <c r="AJ72" t="str">
        <f>MacroData!AK72</f>
        <v>NA</v>
      </c>
      <c r="AK72">
        <f>MacroData!AL72</f>
        <v>1</v>
      </c>
      <c r="AL72">
        <f>MacroData!AM72</f>
        <v>1.8407739999999999</v>
      </c>
      <c r="AM72">
        <f>MacroData!AN72</f>
        <v>1.6517569451105028</v>
      </c>
      <c r="AN72" s="31">
        <f>GDP!C73+GDP!J73</f>
        <v>0.21439</v>
      </c>
      <c r="AO72">
        <f>GDP!D73+GDP!K73</f>
        <v>0</v>
      </c>
      <c r="AP72">
        <f>GDP!E73+GDP!L73</f>
        <v>0.10209</v>
      </c>
      <c r="AQ72">
        <f>GDP!F73+GDP!M73</f>
        <v>3.4029999999999998E-2</v>
      </c>
      <c r="AR72">
        <f>GDP!G73+GDP!N73</f>
        <v>7.4859999999999996E-2</v>
      </c>
      <c r="AS72">
        <f>GDP!H73+GDP!O73</f>
        <v>0</v>
      </c>
      <c r="AT72" s="7">
        <f>GDP!I73+GDP!P73</f>
        <v>0</v>
      </c>
      <c r="AU72">
        <f>GDP!AE73</f>
        <v>0.18886</v>
      </c>
      <c r="AV72">
        <f>GDP!AF73</f>
        <v>0</v>
      </c>
      <c r="AW72">
        <f>GDP!AG73</f>
        <v>9.7320000000000004E-2</v>
      </c>
      <c r="AX72">
        <f>GDP!AH73</f>
        <v>2.7220000000000001E-2</v>
      </c>
      <c r="AY72">
        <f>GDP!AI73</f>
        <v>1.7010000000000001E-2</v>
      </c>
      <c r="AZ72">
        <f>GDP!AJ73</f>
        <v>0</v>
      </c>
      <c r="BA72" s="7">
        <f>GDP!AK73</f>
        <v>0</v>
      </c>
      <c r="BB72">
        <f>GDP!AS73</f>
        <v>0</v>
      </c>
      <c r="BC72">
        <f>GDP!AT73</f>
        <v>0</v>
      </c>
      <c r="BD72">
        <f>GDP!AU73</f>
        <v>0</v>
      </c>
      <c r="BE72">
        <f>GDP!AV73</f>
        <v>0</v>
      </c>
      <c r="BF72">
        <f>GDP!AW73</f>
        <v>0</v>
      </c>
      <c r="BG72">
        <f>GDP!AX73</f>
        <v>0</v>
      </c>
      <c r="BH72" s="7">
        <f>GDP!AY73</f>
        <v>0</v>
      </c>
      <c r="BI72">
        <f>GDP!AZ73</f>
        <v>0</v>
      </c>
      <c r="BJ72">
        <f>GDP!BA73</f>
        <v>0</v>
      </c>
      <c r="BK72">
        <f>GDP!BB73</f>
        <v>0</v>
      </c>
      <c r="BL72">
        <f>GDP!BC73</f>
        <v>0</v>
      </c>
      <c r="BM72">
        <f>GDP!BD73</f>
        <v>0</v>
      </c>
      <c r="BN72">
        <f>GDP!BE73</f>
        <v>0</v>
      </c>
      <c r="BO72" s="7">
        <f>GDP!BF73</f>
        <v>0</v>
      </c>
      <c r="BP72">
        <f>GDP!BG73+GDP!BN73+GDP!BU73</f>
        <v>0.11026</v>
      </c>
      <c r="BQ72">
        <f>GDP!BH73+GDP!BO73+GDP!BV73</f>
        <v>0</v>
      </c>
      <c r="BR72">
        <f>GDP!BI73+GDP!BP73+GDP!BW73</f>
        <v>0.10038999999999999</v>
      </c>
      <c r="BS72">
        <f>GDP!BJ73+GDP!BQ73+GDP!BX73</f>
        <v>1.8720000000000001E-2</v>
      </c>
      <c r="BT72">
        <f>GDP!BK73+GDP!BR73+GDP!BY73</f>
        <v>2.1440000000000001E-2</v>
      </c>
      <c r="BU72">
        <f>GDP!BL73+GDP!BS73+GDP!BZ73</f>
        <v>0</v>
      </c>
      <c r="BV72" s="7">
        <f>GDP!BM73+GDP!BT73+GDP!CA73</f>
        <v>0</v>
      </c>
      <c r="BW72">
        <f>GDP!CB73</f>
        <v>0.19192999999999999</v>
      </c>
      <c r="BX72">
        <f>GDP!CC73</f>
        <v>0</v>
      </c>
      <c r="BY72">
        <f>GDP!CD73</f>
        <v>7.0099999999999996E-2</v>
      </c>
      <c r="BZ72">
        <f>GDP!CE73</f>
        <v>4.5600000000000002E-2</v>
      </c>
      <c r="CA72">
        <f>GDP!CF73</f>
        <v>4.8320000000000002E-2</v>
      </c>
      <c r="CB72">
        <f>GDP!CG73</f>
        <v>0</v>
      </c>
      <c r="CC72" s="7">
        <f>GDP!CH73</f>
        <v>0</v>
      </c>
      <c r="CD72">
        <f>GDP!CI73</f>
        <v>0</v>
      </c>
      <c r="CE72">
        <f>GDP!CJ73</f>
        <v>0</v>
      </c>
      <c r="CF72">
        <f>GDP!CK73</f>
        <v>0</v>
      </c>
      <c r="CG72">
        <f>GDP!CL73</f>
        <v>0</v>
      </c>
      <c r="CH72">
        <f>GDP!CM73</f>
        <v>0</v>
      </c>
      <c r="CI72">
        <f>GDP!CN73</f>
        <v>0</v>
      </c>
      <c r="CJ72" s="7">
        <f>GDP!CO73</f>
        <v>0</v>
      </c>
      <c r="CK72">
        <f>GDP!CP73</f>
        <v>0</v>
      </c>
      <c r="CL72">
        <f>GDP!CQ73</f>
        <v>0</v>
      </c>
      <c r="CM72">
        <f>GDP!CR73</f>
        <v>0</v>
      </c>
      <c r="CN72">
        <f>GDP!CS73</f>
        <v>0</v>
      </c>
      <c r="CO72">
        <f>GDP!CT73</f>
        <v>0</v>
      </c>
      <c r="CP72">
        <f>GDP!CU73</f>
        <v>0</v>
      </c>
      <c r="CQ72">
        <f>GDP!CV73</f>
        <v>0</v>
      </c>
      <c r="CR72">
        <f>GDP!CW73</f>
        <v>0.40325</v>
      </c>
      <c r="CS72">
        <f>GDP!CX73</f>
        <v>0</v>
      </c>
      <c r="CT72">
        <f>GDP!CY73</f>
        <v>0.19941</v>
      </c>
      <c r="CU72">
        <f>GDP!CZ73</f>
        <v>6.1249999999999999E-2</v>
      </c>
      <c r="CV72">
        <f>GDP!DA73</f>
        <v>9.1869999999999993E-2</v>
      </c>
      <c r="CW72">
        <f>GDP!DB73</f>
        <v>0</v>
      </c>
      <c r="CX72" s="7">
        <f>GDP!DC73</f>
        <v>0</v>
      </c>
      <c r="CY72">
        <f>GDP!DD73</f>
        <v>0.30218999999999996</v>
      </c>
      <c r="CZ72">
        <f>GDP!DE73</f>
        <v>0</v>
      </c>
      <c r="DA72">
        <f>GDP!DF73</f>
        <v>0.17048999999999997</v>
      </c>
      <c r="DB72">
        <f>GDP!DG73</f>
        <v>6.4320000000000002E-2</v>
      </c>
      <c r="DC72">
        <f>GDP!DH73</f>
        <v>6.9760000000000003E-2</v>
      </c>
      <c r="DD72">
        <f>GDP!DI73</f>
        <v>0</v>
      </c>
      <c r="DE72" s="7">
        <f>GDP!DJ73</f>
        <v>0</v>
      </c>
      <c r="DF72">
        <f>GDP!DU73</f>
        <v>0.75578000000000001</v>
      </c>
      <c r="DG72" s="7">
        <f>GDP!DV73</f>
        <v>0.60675999999999997</v>
      </c>
      <c r="DH72">
        <f>GDP!DW73</f>
        <v>1</v>
      </c>
      <c r="DI72">
        <f>GDP!EA73</f>
        <v>1</v>
      </c>
      <c r="DJ72">
        <f>GDP!EB73</f>
        <v>0</v>
      </c>
      <c r="DK72">
        <f>GDP!EC73</f>
        <v>0</v>
      </c>
      <c r="DL72">
        <f>GDP!ED73</f>
        <v>0</v>
      </c>
      <c r="DM72">
        <f>GDP!EE73</f>
        <v>0</v>
      </c>
      <c r="DN72">
        <f>GDP!DY73</f>
        <v>0</v>
      </c>
      <c r="DO72">
        <f>GDP!DZ73</f>
        <v>1</v>
      </c>
      <c r="DP72" s="84">
        <v>82.193134571319007</v>
      </c>
      <c r="DQ72" s="84">
        <v>82.193200000000004</v>
      </c>
      <c r="DR72">
        <v>82.178147330447004</v>
      </c>
      <c r="DS72">
        <v>2.94</v>
      </c>
      <c r="DT72">
        <v>2.1333258133999999</v>
      </c>
      <c r="DU72">
        <v>2.5540098152999988</v>
      </c>
      <c r="DV72">
        <v>0.42068400189999888</v>
      </c>
      <c r="DW72">
        <v>50.905950575399999</v>
      </c>
      <c r="DX72">
        <v>48.3519407601</v>
      </c>
      <c r="DY72">
        <v>3530900000</v>
      </c>
      <c r="DZ72">
        <v>8222630000</v>
      </c>
      <c r="EA72">
        <f t="shared" si="5"/>
        <v>1.1438526620843903</v>
      </c>
      <c r="EB72">
        <f t="shared" si="6"/>
        <v>2.6637619912302726</v>
      </c>
      <c r="EC72">
        <f t="shared" si="7"/>
        <v>-1.5199093291458823</v>
      </c>
      <c r="ED72">
        <v>144514380000</v>
      </c>
      <c r="EE72">
        <f t="shared" si="8"/>
        <v>46.816154032251035</v>
      </c>
      <c r="EF72">
        <v>9388010000</v>
      </c>
      <c r="EG72">
        <v>61704960000</v>
      </c>
      <c r="EH72">
        <f t="shared" si="9"/>
        <v>2.5884327110931649</v>
      </c>
    </row>
    <row r="73" spans="1:138" x14ac:dyDescent="0.35">
      <c r="A73" t="s">
        <v>146</v>
      </c>
      <c r="B73" s="7">
        <v>2012</v>
      </c>
      <c r="C73">
        <f>MacroData!D73</f>
        <v>317.45938900000004</v>
      </c>
      <c r="D73">
        <f>MacroData!E73</f>
        <v>99.373999999999995</v>
      </c>
      <c r="E73">
        <f>MacroData!F73</f>
        <v>100.026</v>
      </c>
      <c r="F73">
        <f>MacroData!G73</f>
        <v>306829100000</v>
      </c>
      <c r="G73">
        <f>MacroData!H73</f>
        <v>316969986046.50403</v>
      </c>
      <c r="H73">
        <f>MacroData!I73</f>
        <v>317459389000</v>
      </c>
      <c r="I73">
        <f>MacroData!J73</f>
        <v>306234321000</v>
      </c>
      <c r="J73">
        <f>MacroData!K73</f>
        <v>0.57299999999999995</v>
      </c>
      <c r="K73">
        <f>MacroData!L73</f>
        <v>2.3650000000000002</v>
      </c>
      <c r="L73">
        <f>MacroData!M73</f>
        <v>159.58451843261719</v>
      </c>
      <c r="M73">
        <f>MacroData!N73</f>
        <v>62.134090423583984</v>
      </c>
      <c r="N73">
        <f>MacroData!O73</f>
        <v>8426311</v>
      </c>
      <c r="O73">
        <f>MacroData!P73</f>
        <v>13456356360.169329</v>
      </c>
      <c r="P73">
        <f>MacroData!Q73</f>
        <v>16514575214.953979</v>
      </c>
      <c r="Q73">
        <f>MacroData!R73</f>
        <v>68172700000</v>
      </c>
      <c r="R73">
        <f>MacroData!S73</f>
        <v>289719745785.04602</v>
      </c>
      <c r="S73">
        <f>MacroData!T73</f>
        <v>60007891497.094109</v>
      </c>
      <c r="T73">
        <f>MacroData!U73</f>
        <v>161138882000</v>
      </c>
      <c r="U73">
        <f>MacroData!V73</f>
        <v>4.92</v>
      </c>
      <c r="V73">
        <f>MacroData!W73</f>
        <v>1953.88</v>
      </c>
      <c r="W73">
        <f>MacroData!X73</f>
        <v>98.605000000000004</v>
      </c>
      <c r="X73">
        <f>MacroData!Y73</f>
        <v>183297761014.94101</v>
      </c>
      <c r="Y73">
        <f>MacroData!Z73</f>
        <v>170292300000</v>
      </c>
      <c r="Z73">
        <f>MacroData!AA73</f>
        <v>154510190000</v>
      </c>
      <c r="AA73">
        <f>MacroData!AB73</f>
        <v>25938030000</v>
      </c>
      <c r="AB73">
        <f>MacroData!AC73</f>
        <v>59727480000</v>
      </c>
      <c r="AC73">
        <f>MacroData!AD73</f>
        <v>60403881000</v>
      </c>
      <c r="AD73">
        <f>MacroData!AE73</f>
        <v>8703858699.6916752</v>
      </c>
      <c r="AE73">
        <f>MacroData!AF73</f>
        <v>-2.1794441241112499</v>
      </c>
      <c r="AF73">
        <f>MacroData!AG73</f>
        <v>105.833819484957</v>
      </c>
      <c r="AG73" t="str">
        <f>MacroData!AH73</f>
        <v>NA</v>
      </c>
      <c r="AH73" t="str">
        <f>MacroData!AI73</f>
        <v>NA</v>
      </c>
      <c r="AI73" t="str">
        <f>MacroData!AJ73</f>
        <v>NA</v>
      </c>
      <c r="AJ73" t="str">
        <f>MacroData!AK73</f>
        <v>NA</v>
      </c>
      <c r="AK73">
        <f>MacroData!AL73</f>
        <v>1</v>
      </c>
      <c r="AL73">
        <f>MacroData!AM73</f>
        <v>1.8407739999999999</v>
      </c>
      <c r="AM73">
        <f>MacroData!AN73</f>
        <v>1.5967728240149361</v>
      </c>
      <c r="AN73" s="31">
        <f>GDP!C74+GDP!J74</f>
        <v>0.34273999999999999</v>
      </c>
      <c r="AO73">
        <f>GDP!D74+GDP!K74</f>
        <v>0.10209</v>
      </c>
      <c r="AP73">
        <f>GDP!E74+GDP!L74</f>
        <v>0.21057999999999999</v>
      </c>
      <c r="AQ73">
        <f>GDP!F74+GDP!M74</f>
        <v>-0.18915999999999999</v>
      </c>
      <c r="AR73">
        <f>GDP!G74+GDP!N74</f>
        <v>1.6199999999999999E-2</v>
      </c>
      <c r="AS73">
        <f>GDP!H74+GDP!O74</f>
        <v>8.0990000000000006E-2</v>
      </c>
      <c r="AT73" s="7">
        <f>GDP!I74+GDP!P74</f>
        <v>0</v>
      </c>
      <c r="AU73">
        <f>GDP!AE74</f>
        <v>1.2959999999999999E-2</v>
      </c>
      <c r="AV73">
        <f>GDP!AF74</f>
        <v>9.7320000000000004E-2</v>
      </c>
      <c r="AW73">
        <f>GDP!AG74</f>
        <v>0.13413</v>
      </c>
      <c r="AX73">
        <f>GDP!AH74</f>
        <v>0.21462999999999999</v>
      </c>
      <c r="AY73">
        <f>GDP!AI74</f>
        <v>0</v>
      </c>
      <c r="AZ73">
        <f>GDP!AJ74</f>
        <v>0</v>
      </c>
      <c r="BA73" s="7">
        <f>GDP!AK74</f>
        <v>0</v>
      </c>
      <c r="BB73">
        <f>GDP!AS74</f>
        <v>0</v>
      </c>
      <c r="BC73">
        <f>GDP!AT74</f>
        <v>0</v>
      </c>
      <c r="BD73">
        <f>GDP!AU74</f>
        <v>0</v>
      </c>
      <c r="BE73">
        <f>GDP!AV74</f>
        <v>0</v>
      </c>
      <c r="BF73">
        <f>GDP!AW74</f>
        <v>0</v>
      </c>
      <c r="BG73">
        <f>GDP!AX74</f>
        <v>0</v>
      </c>
      <c r="BH73" s="7">
        <f>GDP!AY74</f>
        <v>0</v>
      </c>
      <c r="BI73">
        <f>GDP!AZ74</f>
        <v>0</v>
      </c>
      <c r="BJ73">
        <f>GDP!BA74</f>
        <v>0</v>
      </c>
      <c r="BK73">
        <f>GDP!BB74</f>
        <v>0</v>
      </c>
      <c r="BL73">
        <f>GDP!BC74</f>
        <v>0</v>
      </c>
      <c r="BM73">
        <f>GDP!BD74</f>
        <v>0</v>
      </c>
      <c r="BN73">
        <f>GDP!BE74</f>
        <v>0</v>
      </c>
      <c r="BO73" s="7">
        <f>GDP!BF74</f>
        <v>0</v>
      </c>
      <c r="BP73">
        <f>GDP!BG74+GDP!BN74+GDP!BU74</f>
        <v>2.3970000000000002E-2</v>
      </c>
      <c r="BQ73">
        <f>GDP!BH74+GDP!BO74+GDP!BV74</f>
        <v>0.10038999999999999</v>
      </c>
      <c r="BR73">
        <f>GDP!BI74+GDP!BP74+GDP!BW74</f>
        <v>-5.6770000000000001E-2</v>
      </c>
      <c r="BS73">
        <f>GDP!BJ74+GDP!BQ74+GDP!BX74</f>
        <v>6.8409999999999999E-2</v>
      </c>
      <c r="BT73">
        <f>GDP!BK74+GDP!BR74+GDP!BY74</f>
        <v>7.6450000000000004E-2</v>
      </c>
      <c r="BU73">
        <f>GDP!BL74+GDP!BS74+GDP!BZ74</f>
        <v>5.8300000000000001E-3</v>
      </c>
      <c r="BV73" s="7">
        <f>GDP!BM74+GDP!BT74+GDP!CA74</f>
        <v>0</v>
      </c>
      <c r="BW73">
        <f>GDP!CB74</f>
        <v>0.11727</v>
      </c>
      <c r="BX73">
        <f>GDP!CC74</f>
        <v>7.0099999999999996E-2</v>
      </c>
      <c r="BY73">
        <f>GDP!CD74</f>
        <v>0.43725999999999998</v>
      </c>
      <c r="BZ73">
        <f>GDP!CE74</f>
        <v>0.32077</v>
      </c>
      <c r="CA73">
        <f>GDP!CF74</f>
        <v>0.36769000000000002</v>
      </c>
      <c r="CB73">
        <f>GDP!CG74</f>
        <v>0.18562999999999999</v>
      </c>
      <c r="CC73" s="7">
        <f>GDP!CH74</f>
        <v>0</v>
      </c>
      <c r="CD73">
        <f>GDP!CI74</f>
        <v>0</v>
      </c>
      <c r="CE73">
        <f>GDP!CJ74</f>
        <v>0</v>
      </c>
      <c r="CF73">
        <f>GDP!CK74</f>
        <v>0</v>
      </c>
      <c r="CG73">
        <f>GDP!CL74</f>
        <v>0</v>
      </c>
      <c r="CH73">
        <f>GDP!CM74</f>
        <v>0</v>
      </c>
      <c r="CI73">
        <f>GDP!CN74</f>
        <v>0</v>
      </c>
      <c r="CJ73" s="7">
        <f>GDP!CO74</f>
        <v>0</v>
      </c>
      <c r="CK73">
        <f>GDP!CP74</f>
        <v>2.7539999999999999E-2</v>
      </c>
      <c r="CL73">
        <f>GDP!CQ74</f>
        <v>0</v>
      </c>
      <c r="CM73">
        <f>GDP!CR74</f>
        <v>-4.9570000000000003E-2</v>
      </c>
      <c r="CN73">
        <f>GDP!CS74</f>
        <v>0.21446000000000001</v>
      </c>
      <c r="CO73">
        <f>GDP!CT74</f>
        <v>6.3820000000000002E-2</v>
      </c>
      <c r="CP73">
        <f>GDP!CU74</f>
        <v>0.15776999999999999</v>
      </c>
      <c r="CQ73">
        <f>GDP!CV74</f>
        <v>0</v>
      </c>
      <c r="CR73">
        <f>GDP!CW74</f>
        <v>0.35570000000000002</v>
      </c>
      <c r="CS73">
        <f>GDP!CX74</f>
        <v>0.19941</v>
      </c>
      <c r="CT73">
        <f>GDP!CY74</f>
        <v>0.34470999999999996</v>
      </c>
      <c r="CU73">
        <f>GDP!CZ74</f>
        <v>2.5469999999999993E-2</v>
      </c>
      <c r="CV73">
        <f>GDP!DA74</f>
        <v>1.6199999999999999E-2</v>
      </c>
      <c r="CW73">
        <f>GDP!DB74</f>
        <v>8.0990000000000006E-2</v>
      </c>
      <c r="CX73" s="7">
        <f>GDP!DC74</f>
        <v>0</v>
      </c>
      <c r="CY73">
        <f>GDP!DD74</f>
        <v>0.16878000000000001</v>
      </c>
      <c r="CZ73">
        <f>GDP!DE74</f>
        <v>0.17048999999999997</v>
      </c>
      <c r="DA73">
        <f>GDP!DF74</f>
        <v>0.33091999999999999</v>
      </c>
      <c r="DB73">
        <f>GDP!DG74</f>
        <v>0.60363999999999995</v>
      </c>
      <c r="DC73">
        <f>GDP!DH74</f>
        <v>0.50796000000000008</v>
      </c>
      <c r="DD73">
        <f>GDP!DI74</f>
        <v>0.34922999999999998</v>
      </c>
      <c r="DE73" s="7">
        <f>GDP!DJ74</f>
        <v>0</v>
      </c>
      <c r="DF73">
        <f>GDP!DU74</f>
        <v>1.0224800000000001</v>
      </c>
      <c r="DG73" s="7">
        <f>GDP!DV74</f>
        <v>2.1310200000000004</v>
      </c>
      <c r="DH73">
        <f>GDP!DW74</f>
        <v>1</v>
      </c>
      <c r="DI73">
        <f>GDP!EA74</f>
        <v>0</v>
      </c>
      <c r="DJ73">
        <f>GDP!EB74</f>
        <v>0</v>
      </c>
      <c r="DK73">
        <f>GDP!EC74</f>
        <v>0</v>
      </c>
      <c r="DL73">
        <f>GDP!ED74</f>
        <v>1</v>
      </c>
      <c r="DM73">
        <f>GDP!EE74</f>
        <v>0</v>
      </c>
      <c r="DN73">
        <f>GDP!DY74</f>
        <v>1</v>
      </c>
      <c r="DO73">
        <f>GDP!DZ74</f>
        <v>0</v>
      </c>
      <c r="DP73" s="84">
        <v>81.624407557153205</v>
      </c>
      <c r="DQ73" s="84">
        <v>82.017399999999995</v>
      </c>
      <c r="DR73">
        <v>81.622046552206001</v>
      </c>
      <c r="DS73">
        <v>-0.63</v>
      </c>
      <c r="DT73">
        <v>2.1742094715000002</v>
      </c>
      <c r="DU73">
        <v>2.1892364432000022</v>
      </c>
      <c r="DV73">
        <v>1.5026971700002001E-2</v>
      </c>
      <c r="DW73">
        <v>51.217198357800001</v>
      </c>
      <c r="DX73">
        <v>49.027961914599999</v>
      </c>
      <c r="DY73">
        <v>4556380000</v>
      </c>
      <c r="DZ73">
        <v>8466940000</v>
      </c>
      <c r="EA73">
        <f t="shared" si="5"/>
        <v>1.4352638976445584</v>
      </c>
      <c r="EB73">
        <f t="shared" si="6"/>
        <v>2.6670939003161758</v>
      </c>
      <c r="EC73">
        <f t="shared" si="7"/>
        <v>-1.2318300026716174</v>
      </c>
      <c r="ED73">
        <v>149099590000</v>
      </c>
      <c r="EE73">
        <f t="shared" si="8"/>
        <v>46.966508210598242</v>
      </c>
      <c r="EF73">
        <v>9357870000</v>
      </c>
      <c r="EG73">
        <v>63286700000</v>
      </c>
      <c r="EH73">
        <f t="shared" si="9"/>
        <v>2.6457270480402464</v>
      </c>
    </row>
    <row r="74" spans="1:138" x14ac:dyDescent="0.35">
      <c r="A74" t="s">
        <v>146</v>
      </c>
      <c r="B74" s="7">
        <v>2013</v>
      </c>
      <c r="C74">
        <f>MacroData!D74</f>
        <v>322.560137</v>
      </c>
      <c r="D74">
        <f>MacroData!E74</f>
        <v>99.671000000000006</v>
      </c>
      <c r="E74">
        <f>MacroData!F74</f>
        <v>99.981999999999999</v>
      </c>
      <c r="F74">
        <f>MacroData!G74</f>
        <v>306735110000</v>
      </c>
      <c r="G74">
        <f>MacroData!H74</f>
        <v>325152883256.953</v>
      </c>
      <c r="H74">
        <f>MacroData!I74</f>
        <v>322560137000</v>
      </c>
      <c r="I74">
        <f>MacroData!J74</f>
        <v>306570293000</v>
      </c>
      <c r="J74">
        <f>MacroData!K74</f>
        <v>0.221</v>
      </c>
      <c r="K74">
        <f>MacroData!L74</f>
        <v>2.0070000000000001</v>
      </c>
      <c r="L74" t="str">
        <f>MacroData!M74</f>
        <v>NA</v>
      </c>
      <c r="M74" t="str">
        <f>MacroData!N74</f>
        <v>NA</v>
      </c>
      <c r="N74">
        <f>MacroData!O74</f>
        <v>8468570</v>
      </c>
      <c r="O74" t="str">
        <f>MacroData!P74</f>
        <v>NA</v>
      </c>
      <c r="P74">
        <f>MacroData!Q74</f>
        <v>17905305956.112976</v>
      </c>
      <c r="Q74">
        <f>MacroData!R74</f>
        <v>67228342000</v>
      </c>
      <c r="R74">
        <f>MacroData!S74</f>
        <v>288664987043.88702</v>
      </c>
      <c r="S74">
        <f>MacroData!T74</f>
        <v>61173666259.122215</v>
      </c>
      <c r="T74">
        <f>MacroData!U74</f>
        <v>160767328000</v>
      </c>
      <c r="U74">
        <f>MacroData!V74</f>
        <v>5.3840000000000003</v>
      </c>
      <c r="V74">
        <f>MacroData!W74</f>
        <v>2095.4299999999998</v>
      </c>
      <c r="W74">
        <f>MacroData!X74</f>
        <v>100.4</v>
      </c>
      <c r="X74">
        <f>MacroData!Y74</f>
        <v>183418692515.672</v>
      </c>
      <c r="Y74">
        <f>MacroData!Z74</f>
        <v>173816200000</v>
      </c>
      <c r="Z74">
        <f>MacroData!AA74</f>
        <v>159049830000</v>
      </c>
      <c r="AA74">
        <f>MacroData!AB74</f>
        <v>26832770000</v>
      </c>
      <c r="AB74">
        <f>MacroData!AC74</f>
        <v>61961750000</v>
      </c>
      <c r="AC74">
        <f>MacroData!AD74</f>
        <v>60666145000</v>
      </c>
      <c r="AD74">
        <f>MacroData!AE74</f>
        <v>9064288981.1432209</v>
      </c>
      <c r="AE74">
        <f>MacroData!AF74</f>
        <v>-1.2848115822817801</v>
      </c>
      <c r="AF74">
        <f>MacroData!AG74</f>
        <v>107.95066255521201</v>
      </c>
      <c r="AG74" t="str">
        <f>MacroData!AH74</f>
        <v>NA</v>
      </c>
      <c r="AH74" t="str">
        <f>MacroData!AI74</f>
        <v>NA</v>
      </c>
      <c r="AI74" t="str">
        <f>MacroData!AJ74</f>
        <v>NA</v>
      </c>
      <c r="AJ74" t="str">
        <f>MacroData!AK74</f>
        <v>NA</v>
      </c>
      <c r="AK74">
        <f>MacroData!AL74</f>
        <v>0</v>
      </c>
      <c r="AL74">
        <f>MacroData!AM74</f>
        <v>1.8407739999999999</v>
      </c>
      <c r="AM74">
        <f>MacroData!AN74</f>
        <v>1.5482172625405448</v>
      </c>
      <c r="AN74" s="31">
        <f>GDP!C75+GDP!J75</f>
        <v>0</v>
      </c>
      <c r="AO74">
        <f>GDP!D75+GDP!K75</f>
        <v>0.21057999999999999</v>
      </c>
      <c r="AP74">
        <f>GDP!E75+GDP!L75</f>
        <v>-0.18915999999999999</v>
      </c>
      <c r="AQ74">
        <f>GDP!F75+GDP!M75</f>
        <v>1.6199999999999999E-2</v>
      </c>
      <c r="AR74">
        <f>GDP!G75+GDP!N75</f>
        <v>8.0990000000000006E-2</v>
      </c>
      <c r="AS74">
        <f>GDP!H75+GDP!O75</f>
        <v>0</v>
      </c>
      <c r="AT74" s="7">
        <f>GDP!I75+GDP!P75</f>
        <v>0</v>
      </c>
      <c r="AU74">
        <f>GDP!AE75</f>
        <v>0</v>
      </c>
      <c r="AV74">
        <f>GDP!AF75</f>
        <v>0.13413</v>
      </c>
      <c r="AW74">
        <f>GDP!AG75</f>
        <v>0.21462999999999999</v>
      </c>
      <c r="AX74">
        <f>GDP!AH75</f>
        <v>0</v>
      </c>
      <c r="AY74">
        <f>GDP!AI75</f>
        <v>0</v>
      </c>
      <c r="AZ74">
        <f>GDP!AJ75</f>
        <v>0</v>
      </c>
      <c r="BA74" s="7">
        <f>GDP!AK75</f>
        <v>0</v>
      </c>
      <c r="BB74">
        <f>GDP!AS75</f>
        <v>0</v>
      </c>
      <c r="BC74">
        <f>GDP!AT75</f>
        <v>0</v>
      </c>
      <c r="BD74">
        <f>GDP!AU75</f>
        <v>0</v>
      </c>
      <c r="BE74">
        <f>GDP!AV75</f>
        <v>0</v>
      </c>
      <c r="BF74">
        <f>GDP!AW75</f>
        <v>0</v>
      </c>
      <c r="BG74">
        <f>GDP!AX75</f>
        <v>0</v>
      </c>
      <c r="BH74" s="7">
        <f>GDP!AY75</f>
        <v>0</v>
      </c>
      <c r="BI74">
        <f>GDP!AZ75</f>
        <v>0</v>
      </c>
      <c r="BJ74">
        <f>GDP!BA75</f>
        <v>0</v>
      </c>
      <c r="BK74">
        <f>GDP!BB75</f>
        <v>0</v>
      </c>
      <c r="BL74">
        <f>GDP!BC75</f>
        <v>0</v>
      </c>
      <c r="BM74">
        <f>GDP!BD75</f>
        <v>0</v>
      </c>
      <c r="BN74">
        <f>GDP!BE75</f>
        <v>0</v>
      </c>
      <c r="BO74" s="7">
        <f>GDP!BF75</f>
        <v>0</v>
      </c>
      <c r="BP74">
        <f>GDP!BG75+GDP!BN75+GDP!BU75</f>
        <v>0</v>
      </c>
      <c r="BQ74">
        <f>GDP!BH75+GDP!BO75+GDP!BV75</f>
        <v>-5.6770000000000001E-2</v>
      </c>
      <c r="BR74">
        <f>GDP!BI75+GDP!BP75+GDP!BW75</f>
        <v>6.8409999999999999E-2</v>
      </c>
      <c r="BS74">
        <f>GDP!BJ75+GDP!BQ75+GDP!BX75</f>
        <v>7.6450000000000004E-2</v>
      </c>
      <c r="BT74">
        <f>GDP!BK75+GDP!BR75+GDP!BY75</f>
        <v>5.8300000000000001E-3</v>
      </c>
      <c r="BU74">
        <f>GDP!BL75+GDP!BS75+GDP!BZ75</f>
        <v>0</v>
      </c>
      <c r="BV74" s="7">
        <f>GDP!BM75+GDP!BT75+GDP!CA75</f>
        <v>0</v>
      </c>
      <c r="BW74">
        <f>GDP!CB75</f>
        <v>0</v>
      </c>
      <c r="BX74">
        <f>GDP!CC75</f>
        <v>0.43725999999999998</v>
      </c>
      <c r="BY74">
        <f>GDP!CD75</f>
        <v>0.32077</v>
      </c>
      <c r="BZ74">
        <f>GDP!CE75</f>
        <v>0.36769000000000002</v>
      </c>
      <c r="CA74">
        <f>GDP!CF75</f>
        <v>0.18562999999999999</v>
      </c>
      <c r="CB74">
        <f>GDP!CG75</f>
        <v>0</v>
      </c>
      <c r="CC74" s="7">
        <f>GDP!CH75</f>
        <v>0</v>
      </c>
      <c r="CD74">
        <f>GDP!CI75</f>
        <v>0</v>
      </c>
      <c r="CE74">
        <f>GDP!CJ75</f>
        <v>0</v>
      </c>
      <c r="CF74">
        <f>GDP!CK75</f>
        <v>0</v>
      </c>
      <c r="CG74">
        <f>GDP!CL75</f>
        <v>0</v>
      </c>
      <c r="CH74">
        <f>GDP!CM75</f>
        <v>0</v>
      </c>
      <c r="CI74">
        <f>GDP!CN75</f>
        <v>0</v>
      </c>
      <c r="CJ74" s="7">
        <f>GDP!CO75</f>
        <v>0</v>
      </c>
      <c r="CK74">
        <f>GDP!CP75</f>
        <v>0</v>
      </c>
      <c r="CL74">
        <f>GDP!CQ75</f>
        <v>-4.9570000000000003E-2</v>
      </c>
      <c r="CM74">
        <f>GDP!CR75</f>
        <v>0.21446000000000001</v>
      </c>
      <c r="CN74">
        <f>GDP!CS75</f>
        <v>6.3820000000000002E-2</v>
      </c>
      <c r="CO74">
        <f>GDP!CT75</f>
        <v>0.15776999999999999</v>
      </c>
      <c r="CP74">
        <f>GDP!CU75</f>
        <v>0</v>
      </c>
      <c r="CQ74">
        <f>GDP!CV75</f>
        <v>0</v>
      </c>
      <c r="CR74">
        <f>GDP!CW75</f>
        <v>0</v>
      </c>
      <c r="CS74">
        <f>GDP!CX75</f>
        <v>0.34470999999999996</v>
      </c>
      <c r="CT74">
        <f>GDP!CY75</f>
        <v>2.5469999999999993E-2</v>
      </c>
      <c r="CU74">
        <f>GDP!CZ75</f>
        <v>1.6199999999999999E-2</v>
      </c>
      <c r="CV74">
        <f>GDP!DA75</f>
        <v>8.0990000000000006E-2</v>
      </c>
      <c r="CW74">
        <f>GDP!DB75</f>
        <v>0</v>
      </c>
      <c r="CX74" s="7">
        <f>GDP!DC75</f>
        <v>0</v>
      </c>
      <c r="CY74">
        <f>GDP!DD75</f>
        <v>0</v>
      </c>
      <c r="CZ74">
        <f>GDP!DE75</f>
        <v>0.33091999999999999</v>
      </c>
      <c r="DA74">
        <f>GDP!DF75</f>
        <v>0.60363999999999995</v>
      </c>
      <c r="DB74">
        <f>GDP!DG75</f>
        <v>0.50796000000000008</v>
      </c>
      <c r="DC74">
        <f>GDP!DH75</f>
        <v>0.34922999999999998</v>
      </c>
      <c r="DD74">
        <f>GDP!DI75</f>
        <v>0</v>
      </c>
      <c r="DE74" s="7">
        <f>GDP!DJ75</f>
        <v>0</v>
      </c>
      <c r="DF74">
        <f>GDP!DU75</f>
        <v>0.46736999999999995</v>
      </c>
      <c r="DG74" s="7">
        <f>GDP!DV75</f>
        <v>1.79175</v>
      </c>
      <c r="DH74">
        <f>GDP!DW75</f>
        <v>0</v>
      </c>
      <c r="DI74">
        <f>GDP!EA75</f>
        <v>0</v>
      </c>
      <c r="DJ74">
        <f>GDP!EB75</f>
        <v>0</v>
      </c>
      <c r="DK74">
        <f>GDP!EC75</f>
        <v>0</v>
      </c>
      <c r="DL74">
        <f>GDP!ED75</f>
        <v>1</v>
      </c>
      <c r="DM74">
        <f>GDP!EE75</f>
        <v>0</v>
      </c>
      <c r="DN74">
        <f>GDP!DY75</f>
        <v>1</v>
      </c>
      <c r="DO74">
        <f>GDP!DZ75</f>
        <v>0</v>
      </c>
      <c r="DP74" s="84">
        <v>80.798864463793294</v>
      </c>
      <c r="DQ74" s="84">
        <v>81.323400000000007</v>
      </c>
      <c r="DR74">
        <v>80.984627838208993</v>
      </c>
      <c r="DS74">
        <v>-2.2000000000000002</v>
      </c>
      <c r="DT74">
        <v>2.1222925748999999</v>
      </c>
      <c r="DU74">
        <v>1.9502003626000004</v>
      </c>
      <c r="DV74">
        <v>-0.17209221229999949</v>
      </c>
      <c r="DW74">
        <v>51.650844386199999</v>
      </c>
      <c r="DX74">
        <v>49.700644023599999</v>
      </c>
      <c r="DY74">
        <v>4502960000</v>
      </c>
      <c r="DZ74">
        <v>8604490000</v>
      </c>
      <c r="EA74">
        <f t="shared" si="5"/>
        <v>1.3960063515226</v>
      </c>
      <c r="EB74">
        <f t="shared" si="6"/>
        <v>2.66756149102206</v>
      </c>
      <c r="EC74">
        <f t="shared" si="7"/>
        <v>-1.27155513949946</v>
      </c>
      <c r="ED74">
        <v>153114300000</v>
      </c>
      <c r="EE74">
        <f t="shared" si="8"/>
        <v>47.468450821001476</v>
      </c>
      <c r="EF74">
        <v>9851450000</v>
      </c>
      <c r="EG74">
        <v>64509770000</v>
      </c>
      <c r="EH74">
        <f t="shared" si="9"/>
        <v>2.6001462405657367</v>
      </c>
    </row>
    <row r="75" spans="1:138" x14ac:dyDescent="0.35">
      <c r="A75" t="s">
        <v>146</v>
      </c>
      <c r="B75" s="7">
        <v>2014</v>
      </c>
      <c r="C75">
        <f>MacroData!D75</f>
        <v>329.164738</v>
      </c>
      <c r="D75">
        <f>MacroData!E75</f>
        <v>99.328000000000003</v>
      </c>
      <c r="E75">
        <f>MacroData!F75</f>
        <v>100.363</v>
      </c>
      <c r="F75">
        <f>MacroData!G75</f>
        <v>317137424324.61798</v>
      </c>
      <c r="G75">
        <f>MacroData!H75</f>
        <v>334334289839.41803</v>
      </c>
      <c r="H75">
        <f>MacroData!I75</f>
        <v>329164738000</v>
      </c>
      <c r="I75">
        <f>MacroData!J75</f>
        <v>307766912000</v>
      </c>
      <c r="J75">
        <f>MacroData!K75</f>
        <v>0.21</v>
      </c>
      <c r="K75">
        <f>MacroData!L75</f>
        <v>1.488</v>
      </c>
      <c r="L75" t="str">
        <f>MacroData!M75</f>
        <v>NA</v>
      </c>
      <c r="M75" t="str">
        <f>MacroData!N75</f>
        <v>NA</v>
      </c>
      <c r="N75">
        <f>MacroData!O75</f>
        <v>8502960</v>
      </c>
      <c r="O75" t="str">
        <f>MacroData!P75</f>
        <v>NA</v>
      </c>
      <c r="P75">
        <f>MacroData!Q75</f>
        <v>18005591138.249023</v>
      </c>
      <c r="Q75">
        <f>MacroData!R75</f>
        <v>67467727000</v>
      </c>
      <c r="R75">
        <f>MacroData!S75</f>
        <v>289761320861.75098</v>
      </c>
      <c r="S75">
        <f>MacroData!T75</f>
        <v>60706366997.433342</v>
      </c>
      <c r="T75">
        <f>MacroData!U75</f>
        <v>161034644000</v>
      </c>
      <c r="U75">
        <f>MacroData!V75</f>
        <v>5.6749999999999998</v>
      </c>
      <c r="V75">
        <f>MacroData!W75</f>
        <v>1907.5900000000001</v>
      </c>
      <c r="W75">
        <f>MacroData!X75</f>
        <v>101.956</v>
      </c>
      <c r="X75">
        <f>MacroData!Y75</f>
        <v>183507119833.14301</v>
      </c>
      <c r="Y75">
        <f>MacroData!Z75</f>
        <v>177075000000</v>
      </c>
      <c r="Z75">
        <f>MacroData!AA75</f>
        <v>163981160000</v>
      </c>
      <c r="AA75">
        <f>MacroData!AB75</f>
        <v>27357670000</v>
      </c>
      <c r="AB75">
        <f>MacroData!AC75</f>
        <v>63890710000</v>
      </c>
      <c r="AC75">
        <f>MacroData!AD75</f>
        <v>61264489000</v>
      </c>
      <c r="AD75">
        <f>MacroData!AE75</f>
        <v>8764929744.421627</v>
      </c>
      <c r="AE75">
        <f>MacroData!AF75</f>
        <v>-2.4049629520158402</v>
      </c>
      <c r="AF75">
        <f>MacroData!AG75</f>
        <v>109.68414034502899</v>
      </c>
      <c r="AG75" t="str">
        <f>MacroData!AH75</f>
        <v>NA</v>
      </c>
      <c r="AH75" t="str">
        <f>MacroData!AI75</f>
        <v>NA</v>
      </c>
      <c r="AI75" t="str">
        <f>MacroData!AJ75</f>
        <v>NA</v>
      </c>
      <c r="AJ75" t="str">
        <f>MacroData!AK75</f>
        <v>NA</v>
      </c>
      <c r="AK75">
        <f>MacroData!AL75</f>
        <v>0</v>
      </c>
      <c r="AL75" t="str">
        <f>MacroData!AM75</f>
        <v>NA</v>
      </c>
      <c r="AM75" t="str">
        <f>MacroData!AN75</f>
        <v>NA</v>
      </c>
      <c r="AN75" s="31">
        <f>GDP!C76+GDP!J76</f>
        <v>0.10106999999999999</v>
      </c>
      <c r="AO75">
        <f>GDP!D76+GDP!K76</f>
        <v>-0.18915999999999999</v>
      </c>
      <c r="AP75">
        <f>GDP!E76+GDP!L76</f>
        <v>5.5879999999999999E-2</v>
      </c>
      <c r="AQ75">
        <f>GDP!F76+GDP!M76</f>
        <v>4.0379999999999999E-2</v>
      </c>
      <c r="AR75">
        <f>GDP!G76+GDP!N76</f>
        <v>1.3639999999999999E-2</v>
      </c>
      <c r="AS75">
        <f>GDP!H76+GDP!O76</f>
        <v>-5.1459999999999999E-2</v>
      </c>
      <c r="AT75" s="7">
        <f>GDP!I76+GDP!P76</f>
        <v>0</v>
      </c>
      <c r="AU75">
        <f>GDP!AE76</f>
        <v>-4.6190000000000002E-2</v>
      </c>
      <c r="AV75">
        <f>GDP!AF76</f>
        <v>0.21462999999999999</v>
      </c>
      <c r="AW75">
        <f>GDP!AG76</f>
        <v>5.5800000000000002E-2</v>
      </c>
      <c r="AX75">
        <f>GDP!AH76</f>
        <v>0.18911</v>
      </c>
      <c r="AY75">
        <f>GDP!AI76</f>
        <v>0</v>
      </c>
      <c r="AZ75">
        <f>GDP!AJ76</f>
        <v>0</v>
      </c>
      <c r="BA75" s="7">
        <f>GDP!AK76</f>
        <v>0</v>
      </c>
      <c r="BB75">
        <f>GDP!AS76</f>
        <v>0</v>
      </c>
      <c r="BC75">
        <f>GDP!AT76</f>
        <v>0</v>
      </c>
      <c r="BD75">
        <f>GDP!AU76</f>
        <v>0</v>
      </c>
      <c r="BE75">
        <f>GDP!AV76</f>
        <v>0</v>
      </c>
      <c r="BF75">
        <f>GDP!AW76</f>
        <v>0</v>
      </c>
      <c r="BG75">
        <f>GDP!AX76</f>
        <v>0</v>
      </c>
      <c r="BH75" s="7">
        <f>GDP!AY76</f>
        <v>0</v>
      </c>
      <c r="BI75">
        <f>GDP!AZ76</f>
        <v>0</v>
      </c>
      <c r="BJ75">
        <f>GDP!BA76</f>
        <v>0</v>
      </c>
      <c r="BK75">
        <f>GDP!BB76</f>
        <v>0</v>
      </c>
      <c r="BL75">
        <f>GDP!BC76</f>
        <v>0</v>
      </c>
      <c r="BM75">
        <f>GDP!BD76</f>
        <v>0</v>
      </c>
      <c r="BN75">
        <f>GDP!BE76</f>
        <v>0</v>
      </c>
      <c r="BO75" s="7">
        <f>GDP!BF76</f>
        <v>0</v>
      </c>
      <c r="BP75">
        <f>GDP!BG76+GDP!BN76+GDP!BU76</f>
        <v>0.12184</v>
      </c>
      <c r="BQ75">
        <f>GDP!BH76+GDP!BO76+GDP!BV76</f>
        <v>6.8409999999999999E-2</v>
      </c>
      <c r="BR75">
        <f>GDP!BI76+GDP!BP76+GDP!BW76</f>
        <v>1.1039999999999999E-2</v>
      </c>
      <c r="BS75">
        <f>GDP!BJ76+GDP!BQ76+GDP!BX76</f>
        <v>2.7299999999999998E-3</v>
      </c>
      <c r="BT75">
        <f>GDP!BK76+GDP!BR76+GDP!BY76</f>
        <v>0</v>
      </c>
      <c r="BU75">
        <f>GDP!BL76+GDP!BS76+GDP!BZ76</f>
        <v>0</v>
      </c>
      <c r="BV75" s="7">
        <f>GDP!BM76+GDP!BT76+GDP!CA76</f>
        <v>0</v>
      </c>
      <c r="BW75">
        <f>GDP!CB76</f>
        <v>-8.0920000000000006E-2</v>
      </c>
      <c r="BX75">
        <f>GDP!CC76</f>
        <v>0.32077</v>
      </c>
      <c r="BY75">
        <f>GDP!CD76</f>
        <v>0.31498999999999999</v>
      </c>
      <c r="BZ75">
        <f>GDP!CE76</f>
        <v>0.10811999999999999</v>
      </c>
      <c r="CA75">
        <f>GDP!CF76</f>
        <v>8.9899999999999997E-3</v>
      </c>
      <c r="CB75">
        <f>GDP!CG76</f>
        <v>-1.736E-2</v>
      </c>
      <c r="CC75" s="7">
        <f>GDP!CH76</f>
        <v>0</v>
      </c>
      <c r="CD75">
        <f>GDP!CI76</f>
        <v>0</v>
      </c>
      <c r="CE75">
        <f>GDP!CJ76</f>
        <v>0</v>
      </c>
      <c r="CF75">
        <f>GDP!CK76</f>
        <v>0</v>
      </c>
      <c r="CG75">
        <f>GDP!CL76</f>
        <v>0</v>
      </c>
      <c r="CH75">
        <f>GDP!CM76</f>
        <v>0</v>
      </c>
      <c r="CI75">
        <f>GDP!CN76</f>
        <v>0</v>
      </c>
      <c r="CJ75" s="7">
        <f>GDP!CO76</f>
        <v>0</v>
      </c>
      <c r="CK75">
        <f>GDP!CP76</f>
        <v>0</v>
      </c>
      <c r="CL75">
        <f>GDP!CQ76</f>
        <v>0.21446000000000001</v>
      </c>
      <c r="CM75">
        <f>GDP!CR76</f>
        <v>6.3820000000000002E-2</v>
      </c>
      <c r="CN75">
        <f>GDP!CS76</f>
        <v>0.15776999999999999</v>
      </c>
      <c r="CO75">
        <f>GDP!CT76</f>
        <v>0</v>
      </c>
      <c r="CP75">
        <f>GDP!CU76</f>
        <v>0</v>
      </c>
      <c r="CQ75">
        <f>GDP!CV76</f>
        <v>0</v>
      </c>
      <c r="CR75">
        <f>GDP!CW76</f>
        <v>5.4879999999999991E-2</v>
      </c>
      <c r="CS75">
        <f>GDP!CX76</f>
        <v>2.5469999999999993E-2</v>
      </c>
      <c r="CT75">
        <f>GDP!CY76</f>
        <v>0.11168</v>
      </c>
      <c r="CU75">
        <f>GDP!CZ76</f>
        <v>0.22949</v>
      </c>
      <c r="CV75">
        <f>GDP!DA76</f>
        <v>1.3639999999999999E-2</v>
      </c>
      <c r="CW75">
        <f>GDP!DB76</f>
        <v>-5.1459999999999999E-2</v>
      </c>
      <c r="CX75" s="7">
        <f>GDP!DC76</f>
        <v>0</v>
      </c>
      <c r="CY75">
        <f>GDP!DD76</f>
        <v>4.0919999999999998E-2</v>
      </c>
      <c r="CZ75">
        <f>GDP!DE76</f>
        <v>0.60363999999999995</v>
      </c>
      <c r="DA75">
        <f>GDP!DF76</f>
        <v>0.38984999999999997</v>
      </c>
      <c r="DB75">
        <f>GDP!DG76</f>
        <v>0.26861999999999997</v>
      </c>
      <c r="DC75">
        <f>GDP!DH76</f>
        <v>8.9899999999999997E-3</v>
      </c>
      <c r="DD75">
        <f>GDP!DI76</f>
        <v>-1.736E-2</v>
      </c>
      <c r="DE75" s="7">
        <f>GDP!DJ76</f>
        <v>0</v>
      </c>
      <c r="DF75">
        <f>GDP!DU76</f>
        <v>0.38369999999999999</v>
      </c>
      <c r="DG75" s="7">
        <f>GDP!DV76</f>
        <v>1.2946599999999999</v>
      </c>
      <c r="DH75">
        <f>GDP!DW76</f>
        <v>1</v>
      </c>
      <c r="DI75">
        <f>GDP!EA76</f>
        <v>0</v>
      </c>
      <c r="DJ75">
        <f>GDP!EB76</f>
        <v>0</v>
      </c>
      <c r="DK75">
        <f>GDP!EC76</f>
        <v>0</v>
      </c>
      <c r="DL75">
        <f>GDP!ED76</f>
        <v>1</v>
      </c>
      <c r="DM75">
        <f>GDP!EE76</f>
        <v>0</v>
      </c>
      <c r="DN75">
        <f>GDP!DY76</f>
        <v>1</v>
      </c>
      <c r="DO75">
        <f>GDP!DZ76</f>
        <v>0</v>
      </c>
      <c r="DP75" s="84">
        <v>84.253782923306602</v>
      </c>
      <c r="DQ75" s="84">
        <v>84.414000000000001</v>
      </c>
      <c r="DR75">
        <v>83.758527676179</v>
      </c>
      <c r="DS75">
        <v>7.56</v>
      </c>
      <c r="DT75">
        <v>2.0071115648000002</v>
      </c>
      <c r="DU75">
        <v>2.6833451099999976</v>
      </c>
      <c r="DV75">
        <v>0.67623354519999745</v>
      </c>
      <c r="DW75">
        <v>52.294184105299998</v>
      </c>
      <c r="DX75">
        <v>49.6108389953</v>
      </c>
      <c r="DY75">
        <v>8161310000</v>
      </c>
      <c r="DZ75">
        <v>8755860000</v>
      </c>
      <c r="EA75">
        <f t="shared" si="5"/>
        <v>2.4793998438556928</v>
      </c>
      <c r="EB75">
        <f t="shared" si="6"/>
        <v>2.6600236869843576</v>
      </c>
      <c r="EC75">
        <f t="shared" si="7"/>
        <v>-0.18062384312866486</v>
      </c>
      <c r="ED75">
        <v>156930250000</v>
      </c>
      <c r="EE75">
        <f t="shared" si="8"/>
        <v>47.675291999229877</v>
      </c>
      <c r="EF75">
        <v>9850160000</v>
      </c>
      <c r="EG75">
        <v>65972390000</v>
      </c>
      <c r="EH75">
        <f t="shared" si="9"/>
        <v>2.4783858596100554</v>
      </c>
    </row>
    <row r="76" spans="1:138" x14ac:dyDescent="0.35">
      <c r="A76" t="s">
        <v>147</v>
      </c>
      <c r="B76" s="7">
        <v>1978</v>
      </c>
      <c r="C76">
        <f>MacroData!D76</f>
        <v>3200.8771867964797</v>
      </c>
      <c r="D76">
        <f>MacroData!E76</f>
        <v>100.02800000000001</v>
      </c>
      <c r="E76" t="str">
        <f>MacroData!F76</f>
        <v>NA</v>
      </c>
      <c r="F76">
        <f>MacroData!G76</f>
        <v>57039990953.377998</v>
      </c>
      <c r="G76" t="str">
        <f>MacroData!H76</f>
        <v>NA</v>
      </c>
      <c r="H76">
        <f>MacroData!I76</f>
        <v>79347672820.123001</v>
      </c>
      <c r="I76">
        <f>MacroData!J76</f>
        <v>201720909279.457</v>
      </c>
      <c r="J76">
        <f>MacroData!K76</f>
        <v>7.1289999999999996</v>
      </c>
      <c r="K76">
        <f>MacroData!L76</f>
        <v>8.9280000000000008</v>
      </c>
      <c r="L76">
        <f>MacroData!M76</f>
        <v>122.64888763427734</v>
      </c>
      <c r="M76">
        <f>MacroData!N76</f>
        <v>41.895301818847656</v>
      </c>
      <c r="N76">
        <f>MacroData!O76</f>
        <v>9839533</v>
      </c>
      <c r="O76">
        <f>MacroData!P76</f>
        <v>-1112328102.925436</v>
      </c>
      <c r="P76">
        <f>MacroData!Q76</f>
        <v>-13931014260.946014</v>
      </c>
      <c r="Q76">
        <f>MacroData!R76</f>
        <v>44553992675.375</v>
      </c>
      <c r="R76">
        <f>MacroData!S76</f>
        <v>215651923540.40302</v>
      </c>
      <c r="S76">
        <f>MacroData!T76</f>
        <v>35618375086.727997</v>
      </c>
      <c r="T76">
        <f>MacroData!U76</f>
        <v>114548990113.558</v>
      </c>
      <c r="U76">
        <f>MacroData!V76</f>
        <v>6.0819999999999999</v>
      </c>
      <c r="V76">
        <f>MacroData!W76</f>
        <v>106</v>
      </c>
      <c r="W76">
        <f>MacroData!X76</f>
        <v>79.012</v>
      </c>
      <c r="X76">
        <f>MacroData!Y76</f>
        <v>121141630425.379</v>
      </c>
      <c r="Y76">
        <f>MacroData!Z76</f>
        <v>46851876182.142242</v>
      </c>
      <c r="Z76">
        <f>MacroData!AA76</f>
        <v>36963689999.613998</v>
      </c>
      <c r="AA76">
        <f>MacroData!AB76</f>
        <v>6504433904.4329996</v>
      </c>
      <c r="AB76">
        <f>MacroData!AC76</f>
        <v>12448572410.947001</v>
      </c>
      <c r="AC76">
        <f>MacroData!AD76</f>
        <v>57129961821.667198</v>
      </c>
      <c r="AD76">
        <f>MacroData!AE76</f>
        <v>8935617588.6469994</v>
      </c>
      <c r="AE76">
        <f>MacroData!AF76</f>
        <v>-7.6871824193169704</v>
      </c>
      <c r="AF76">
        <f>MacroData!AG76</f>
        <v>38.242931803020703</v>
      </c>
      <c r="AG76">
        <f>MacroData!AH76</f>
        <v>0</v>
      </c>
      <c r="AH76">
        <f>MacroData!AI76</f>
        <v>0</v>
      </c>
      <c r="AI76">
        <f>MacroData!AJ76</f>
        <v>0</v>
      </c>
      <c r="AJ76">
        <f>MacroData!AK76</f>
        <v>0</v>
      </c>
      <c r="AK76">
        <f>MacroData!AL76</f>
        <v>0</v>
      </c>
      <c r="AL76" t="str">
        <f>MacroData!AM76</f>
        <v>NA</v>
      </c>
      <c r="AM76">
        <f>MacroData!AN76</f>
        <v>5.3596785749707907</v>
      </c>
      <c r="AN76" s="31">
        <f>GDP!C77+GDP!J77</f>
        <v>0</v>
      </c>
      <c r="AO76">
        <f>GDP!D77+GDP!K77</f>
        <v>0</v>
      </c>
      <c r="AP76">
        <f>GDP!E77+GDP!L77</f>
        <v>0</v>
      </c>
      <c r="AQ76">
        <f>GDP!F77+GDP!M77</f>
        <v>0</v>
      </c>
      <c r="AR76">
        <f>GDP!G77+GDP!N77</f>
        <v>0</v>
      </c>
      <c r="AS76">
        <f>GDP!H77+GDP!O77</f>
        <v>0</v>
      </c>
      <c r="AT76" s="7">
        <f>GDP!I77+GDP!P77</f>
        <v>0</v>
      </c>
      <c r="AU76">
        <f>GDP!AE77</f>
        <v>0</v>
      </c>
      <c r="AV76">
        <f>GDP!AF77</f>
        <v>0</v>
      </c>
      <c r="AW76">
        <f>GDP!AG77</f>
        <v>0</v>
      </c>
      <c r="AX76">
        <f>GDP!AH77</f>
        <v>0</v>
      </c>
      <c r="AY76">
        <f>GDP!AI77</f>
        <v>0</v>
      </c>
      <c r="AZ76">
        <f>GDP!AJ77</f>
        <v>0</v>
      </c>
      <c r="BA76" s="7">
        <f>GDP!AK77</f>
        <v>0</v>
      </c>
      <c r="BB76">
        <f>GDP!AS77</f>
        <v>0</v>
      </c>
      <c r="BC76">
        <f>GDP!AT77</f>
        <v>0</v>
      </c>
      <c r="BD76">
        <f>GDP!AU77</f>
        <v>0</v>
      </c>
      <c r="BE76">
        <f>GDP!AV77</f>
        <v>0</v>
      </c>
      <c r="BF76">
        <f>GDP!AW77</f>
        <v>0</v>
      </c>
      <c r="BG76">
        <f>GDP!AX77</f>
        <v>0</v>
      </c>
      <c r="BH76" s="7">
        <f>GDP!AY77</f>
        <v>0</v>
      </c>
      <c r="BI76">
        <f>GDP!AZ77</f>
        <v>0</v>
      </c>
      <c r="BJ76">
        <f>GDP!BA77</f>
        <v>0</v>
      </c>
      <c r="BK76">
        <f>GDP!BB77</f>
        <v>0</v>
      </c>
      <c r="BL76">
        <f>GDP!BC77</f>
        <v>0</v>
      </c>
      <c r="BM76">
        <f>GDP!BD77</f>
        <v>0</v>
      </c>
      <c r="BN76">
        <f>GDP!BE77</f>
        <v>0</v>
      </c>
      <c r="BO76" s="7">
        <f>GDP!BF77</f>
        <v>0</v>
      </c>
      <c r="BP76">
        <f>GDP!BG77+GDP!BN77+GDP!BU77</f>
        <v>0</v>
      </c>
      <c r="BQ76">
        <f>GDP!BH77+GDP!BO77+GDP!BV77</f>
        <v>0</v>
      </c>
      <c r="BR76">
        <f>GDP!BI77+GDP!BP77+GDP!BW77</f>
        <v>0</v>
      </c>
      <c r="BS76">
        <f>GDP!BJ77+GDP!BQ77+GDP!BX77</f>
        <v>0</v>
      </c>
      <c r="BT76">
        <f>GDP!BK77+GDP!BR77+GDP!BY77</f>
        <v>0</v>
      </c>
      <c r="BU76">
        <f>GDP!BL77+GDP!BS77+GDP!BZ77</f>
        <v>0</v>
      </c>
      <c r="BV76" s="7">
        <f>GDP!BM77+GDP!BT77+GDP!CA77</f>
        <v>0</v>
      </c>
      <c r="BW76">
        <f>GDP!CB77</f>
        <v>0</v>
      </c>
      <c r="BX76">
        <f>GDP!CC77</f>
        <v>0</v>
      </c>
      <c r="BY76">
        <f>GDP!CD77</f>
        <v>0</v>
      </c>
      <c r="BZ76">
        <f>GDP!CE77</f>
        <v>0</v>
      </c>
      <c r="CA76">
        <f>GDP!CF77</f>
        <v>0</v>
      </c>
      <c r="CB76">
        <f>GDP!CG77</f>
        <v>0</v>
      </c>
      <c r="CC76" s="7">
        <f>GDP!CH77</f>
        <v>0</v>
      </c>
      <c r="CD76">
        <f>GDP!CI77</f>
        <v>0</v>
      </c>
      <c r="CE76">
        <f>GDP!CJ77</f>
        <v>0</v>
      </c>
      <c r="CF76">
        <f>GDP!CK77</f>
        <v>0</v>
      </c>
      <c r="CG76">
        <f>GDP!CL77</f>
        <v>0</v>
      </c>
      <c r="CH76">
        <f>GDP!CM77</f>
        <v>0</v>
      </c>
      <c r="CI76">
        <f>GDP!CN77</f>
        <v>0</v>
      </c>
      <c r="CJ76" s="7">
        <f>GDP!CO77</f>
        <v>0</v>
      </c>
      <c r="CK76">
        <f>GDP!CP77</f>
        <v>0</v>
      </c>
      <c r="CL76">
        <f>GDP!CQ77</f>
        <v>0</v>
      </c>
      <c r="CM76">
        <f>GDP!CR77</f>
        <v>0</v>
      </c>
      <c r="CN76">
        <f>GDP!CS77</f>
        <v>0</v>
      </c>
      <c r="CO76">
        <f>GDP!CT77</f>
        <v>0</v>
      </c>
      <c r="CP76">
        <f>GDP!CU77</f>
        <v>0</v>
      </c>
      <c r="CQ76">
        <f>GDP!CV77</f>
        <v>0</v>
      </c>
      <c r="CR76">
        <f>GDP!CW77</f>
        <v>0</v>
      </c>
      <c r="CS76">
        <f>GDP!CX77</f>
        <v>0</v>
      </c>
      <c r="CT76">
        <f>GDP!CY77</f>
        <v>0</v>
      </c>
      <c r="CU76">
        <f>GDP!CZ77</f>
        <v>0</v>
      </c>
      <c r="CV76">
        <f>GDP!DA77</f>
        <v>0</v>
      </c>
      <c r="CW76">
        <f>GDP!DB77</f>
        <v>0</v>
      </c>
      <c r="CX76" s="7">
        <f>GDP!DC77</f>
        <v>0</v>
      </c>
      <c r="CY76">
        <f>GDP!DD77</f>
        <v>0</v>
      </c>
      <c r="CZ76">
        <f>GDP!DE77</f>
        <v>0</v>
      </c>
      <c r="DA76">
        <f>GDP!DF77</f>
        <v>0</v>
      </c>
      <c r="DB76">
        <f>GDP!DG77</f>
        <v>0</v>
      </c>
      <c r="DC76">
        <f>GDP!DH77</f>
        <v>0</v>
      </c>
      <c r="DD76">
        <f>GDP!DI77</f>
        <v>0</v>
      </c>
      <c r="DE76" s="7">
        <f>GDP!DJ77</f>
        <v>0</v>
      </c>
      <c r="DF76">
        <f>GDP!DU77</f>
        <v>0</v>
      </c>
      <c r="DG76" s="7">
        <f>GDP!DV77</f>
        <v>0</v>
      </c>
      <c r="DH76">
        <f>GDP!DW77</f>
        <v>0</v>
      </c>
      <c r="DI76">
        <f>GDP!EA77</f>
        <v>0</v>
      </c>
      <c r="DJ76">
        <f>GDP!EB77</f>
        <v>0</v>
      </c>
      <c r="DK76">
        <f>GDP!EC77</f>
        <v>0</v>
      </c>
      <c r="DL76">
        <f>GDP!ED77</f>
        <v>0</v>
      </c>
      <c r="DM76">
        <f>GDP!EE77</f>
        <v>0</v>
      </c>
      <c r="DN76">
        <f>GDP!DY77</f>
        <v>0</v>
      </c>
      <c r="DO76">
        <f>GDP!DZ77</f>
        <v>0</v>
      </c>
      <c r="DP76" s="84">
        <v>45.966450000000002</v>
      </c>
      <c r="DQ76" t="s">
        <v>145</v>
      </c>
      <c r="DR76">
        <v>64.807662535814003</v>
      </c>
      <c r="DS76" t="s">
        <v>145</v>
      </c>
      <c r="DT76">
        <v>4.2586273334999998</v>
      </c>
      <c r="DU76">
        <v>8.1783363601999994</v>
      </c>
      <c r="DV76">
        <v>3.9197090266999997</v>
      </c>
      <c r="DW76">
        <v>55.077536460700003</v>
      </c>
      <c r="DX76">
        <v>46.899200100500003</v>
      </c>
      <c r="DY76">
        <v>1018405134.46612</v>
      </c>
      <c r="DZ76">
        <v>2192980562.34375</v>
      </c>
      <c r="EA76">
        <f t="shared" si="5"/>
        <v>1.2834719636640017</v>
      </c>
      <c r="EB76">
        <f t="shared" si="6"/>
        <v>2.7637616635778612</v>
      </c>
      <c r="EC76">
        <f t="shared" si="7"/>
        <v>-1.4802896999138595</v>
      </c>
      <c r="ED76">
        <v>37187558116.475403</v>
      </c>
      <c r="EE76">
        <f t="shared" si="8"/>
        <v>46.866602125531323</v>
      </c>
      <c r="EF76">
        <v>3951997374.3341198</v>
      </c>
      <c r="EG76">
        <v>18234561063.561401</v>
      </c>
      <c r="EH76">
        <f t="shared" si="9"/>
        <v>5.0844104494820979</v>
      </c>
    </row>
    <row r="77" spans="1:138" x14ac:dyDescent="0.35">
      <c r="A77" t="s">
        <v>147</v>
      </c>
      <c r="B77" s="7">
        <v>1979</v>
      </c>
      <c r="C77">
        <f>MacroData!D77</f>
        <v>3423.3953198055538</v>
      </c>
      <c r="D77">
        <f>MacroData!E77</f>
        <v>99.840999999999994</v>
      </c>
      <c r="E77" t="str">
        <f>MacroData!F77</f>
        <v>NA</v>
      </c>
      <c r="F77">
        <f>MacroData!G77</f>
        <v>63762377107.132004</v>
      </c>
      <c r="G77" t="str">
        <f>MacroData!H77</f>
        <v>NA</v>
      </c>
      <c r="H77">
        <f>MacroData!I77</f>
        <v>84863753251.880997</v>
      </c>
      <c r="I77">
        <f>MacroData!J77</f>
        <v>206443312766.77701</v>
      </c>
      <c r="J77">
        <f>MacroData!K77</f>
        <v>11.013</v>
      </c>
      <c r="K77">
        <f>MacroData!L77</f>
        <v>9.6929999999999996</v>
      </c>
      <c r="L77">
        <f>MacroData!M77</f>
        <v>127.49784088134766</v>
      </c>
      <c r="M77">
        <f>MacroData!N77</f>
        <v>41.398220062255859</v>
      </c>
      <c r="N77">
        <f>MacroData!O77</f>
        <v>9848382</v>
      </c>
      <c r="O77">
        <f>MacroData!P77</f>
        <v>-2481904543.7162971</v>
      </c>
      <c r="P77">
        <f>MacroData!Q77</f>
        <v>-14726807196.798981</v>
      </c>
      <c r="Q77">
        <f>MacroData!R77</f>
        <v>43341539446.294998</v>
      </c>
      <c r="R77">
        <f>MacroData!S77</f>
        <v>221170119963.57599</v>
      </c>
      <c r="S77">
        <f>MacroData!T77</f>
        <v>33675770291.460999</v>
      </c>
      <c r="T77">
        <f>MacroData!U77</f>
        <v>120427022494.186</v>
      </c>
      <c r="U77">
        <f>MacroData!V77</f>
        <v>6.3380000000000001</v>
      </c>
      <c r="V77">
        <f>MacroData!W77</f>
        <v>125.36</v>
      </c>
      <c r="W77">
        <f>MacroData!X77</f>
        <v>79.790000000000006</v>
      </c>
      <c r="X77">
        <f>MacroData!Y77</f>
        <v>127357939932.83501</v>
      </c>
      <c r="Y77">
        <f>MacroData!Z77</f>
        <v>50999134851.598541</v>
      </c>
      <c r="Z77">
        <f>MacroData!AA77</f>
        <v>39906190905.883003</v>
      </c>
      <c r="AA77">
        <f>MacroData!AB77</f>
        <v>6845660753.5319996</v>
      </c>
      <c r="AB77">
        <f>MacroData!AC77</f>
        <v>13660586343.57</v>
      </c>
      <c r="AC77">
        <f>MacroData!AD77</f>
        <v>58547315562.939102</v>
      </c>
      <c r="AD77">
        <f>MacroData!AE77</f>
        <v>9665769154.8339996</v>
      </c>
      <c r="AE77">
        <f>MacroData!AF77</f>
        <v>-9.4360729528954792</v>
      </c>
      <c r="AF77">
        <f>MacroData!AG77</f>
        <v>39.952040652011704</v>
      </c>
      <c r="AG77">
        <f>MacroData!AH77</f>
        <v>0</v>
      </c>
      <c r="AH77">
        <f>MacroData!AI77</f>
        <v>0</v>
      </c>
      <c r="AI77">
        <f>MacroData!AJ77</f>
        <v>0</v>
      </c>
      <c r="AJ77">
        <f>MacroData!AK77</f>
        <v>0</v>
      </c>
      <c r="AK77">
        <f>MacroData!AL77</f>
        <v>0</v>
      </c>
      <c r="AL77" t="str">
        <f>MacroData!AM77</f>
        <v>NA</v>
      </c>
      <c r="AM77">
        <f>MacroData!AN77</f>
        <v>5.3596785749707907</v>
      </c>
      <c r="AN77" s="31">
        <f>GDP!C78+GDP!J78</f>
        <v>0</v>
      </c>
      <c r="AO77">
        <f>GDP!D78+GDP!K78</f>
        <v>0</v>
      </c>
      <c r="AP77">
        <f>GDP!E78+GDP!L78</f>
        <v>0</v>
      </c>
      <c r="AQ77">
        <f>GDP!F78+GDP!M78</f>
        <v>0</v>
      </c>
      <c r="AR77">
        <f>GDP!G78+GDP!N78</f>
        <v>0</v>
      </c>
      <c r="AS77">
        <f>GDP!H78+GDP!O78</f>
        <v>0</v>
      </c>
      <c r="AT77" s="7">
        <f>GDP!I78+GDP!P78</f>
        <v>0</v>
      </c>
      <c r="AU77">
        <f>GDP!AE78</f>
        <v>0</v>
      </c>
      <c r="AV77">
        <f>GDP!AF78</f>
        <v>0</v>
      </c>
      <c r="AW77">
        <f>GDP!AG78</f>
        <v>0</v>
      </c>
      <c r="AX77">
        <f>GDP!AH78</f>
        <v>0</v>
      </c>
      <c r="AY77">
        <f>GDP!AI78</f>
        <v>0</v>
      </c>
      <c r="AZ77">
        <f>GDP!AJ78</f>
        <v>0</v>
      </c>
      <c r="BA77" s="7">
        <f>GDP!AK78</f>
        <v>0</v>
      </c>
      <c r="BB77">
        <f>GDP!AS78</f>
        <v>0</v>
      </c>
      <c r="BC77">
        <f>GDP!AT78</f>
        <v>0</v>
      </c>
      <c r="BD77">
        <f>GDP!AU78</f>
        <v>0</v>
      </c>
      <c r="BE77">
        <f>GDP!AV78</f>
        <v>0</v>
      </c>
      <c r="BF77">
        <f>GDP!AW78</f>
        <v>0</v>
      </c>
      <c r="BG77">
        <f>GDP!AX78</f>
        <v>0</v>
      </c>
      <c r="BH77" s="7">
        <f>GDP!AY78</f>
        <v>0</v>
      </c>
      <c r="BI77">
        <f>GDP!AZ78</f>
        <v>0</v>
      </c>
      <c r="BJ77">
        <f>GDP!BA78</f>
        <v>0</v>
      </c>
      <c r="BK77">
        <f>GDP!BB78</f>
        <v>0</v>
      </c>
      <c r="BL77">
        <f>GDP!BC78</f>
        <v>0</v>
      </c>
      <c r="BM77">
        <f>GDP!BD78</f>
        <v>0</v>
      </c>
      <c r="BN77">
        <f>GDP!BE78</f>
        <v>0</v>
      </c>
      <c r="BO77" s="7">
        <f>GDP!BF78</f>
        <v>0</v>
      </c>
      <c r="BP77">
        <f>GDP!BG78+GDP!BN78+GDP!BU78</f>
        <v>0</v>
      </c>
      <c r="BQ77">
        <f>GDP!BH78+GDP!BO78+GDP!BV78</f>
        <v>0</v>
      </c>
      <c r="BR77">
        <f>GDP!BI78+GDP!BP78+GDP!BW78</f>
        <v>0</v>
      </c>
      <c r="BS77">
        <f>GDP!BJ78+GDP!BQ78+GDP!BX78</f>
        <v>0</v>
      </c>
      <c r="BT77">
        <f>GDP!BK78+GDP!BR78+GDP!BY78</f>
        <v>0</v>
      </c>
      <c r="BU77">
        <f>GDP!BL78+GDP!BS78+GDP!BZ78</f>
        <v>0</v>
      </c>
      <c r="BV77" s="7">
        <f>GDP!BM78+GDP!BT78+GDP!CA78</f>
        <v>0</v>
      </c>
      <c r="BW77">
        <f>GDP!CB78</f>
        <v>0</v>
      </c>
      <c r="BX77">
        <f>GDP!CC78</f>
        <v>0</v>
      </c>
      <c r="BY77">
        <f>GDP!CD78</f>
        <v>0</v>
      </c>
      <c r="BZ77">
        <f>GDP!CE78</f>
        <v>0</v>
      </c>
      <c r="CA77">
        <f>GDP!CF78</f>
        <v>0</v>
      </c>
      <c r="CB77">
        <f>GDP!CG78</f>
        <v>0</v>
      </c>
      <c r="CC77" s="7">
        <f>GDP!CH78</f>
        <v>0</v>
      </c>
      <c r="CD77">
        <f>GDP!CI78</f>
        <v>0</v>
      </c>
      <c r="CE77">
        <f>GDP!CJ78</f>
        <v>0</v>
      </c>
      <c r="CF77">
        <f>GDP!CK78</f>
        <v>0</v>
      </c>
      <c r="CG77">
        <f>GDP!CL78</f>
        <v>0</v>
      </c>
      <c r="CH77">
        <f>GDP!CM78</f>
        <v>0</v>
      </c>
      <c r="CI77">
        <f>GDP!CN78</f>
        <v>0</v>
      </c>
      <c r="CJ77" s="7">
        <f>GDP!CO78</f>
        <v>0</v>
      </c>
      <c r="CK77">
        <f>GDP!CP78</f>
        <v>0</v>
      </c>
      <c r="CL77">
        <f>GDP!CQ78</f>
        <v>0</v>
      </c>
      <c r="CM77">
        <f>GDP!CR78</f>
        <v>0</v>
      </c>
      <c r="CN77">
        <f>GDP!CS78</f>
        <v>0</v>
      </c>
      <c r="CO77">
        <f>GDP!CT78</f>
        <v>0</v>
      </c>
      <c r="CP77">
        <f>GDP!CU78</f>
        <v>0</v>
      </c>
      <c r="CQ77">
        <f>GDP!CV78</f>
        <v>0</v>
      </c>
      <c r="CR77">
        <f>GDP!CW78</f>
        <v>0</v>
      </c>
      <c r="CS77">
        <f>GDP!CX78</f>
        <v>0</v>
      </c>
      <c r="CT77">
        <f>GDP!CY78</f>
        <v>0</v>
      </c>
      <c r="CU77">
        <f>GDP!CZ78</f>
        <v>0</v>
      </c>
      <c r="CV77">
        <f>GDP!DA78</f>
        <v>0</v>
      </c>
      <c r="CW77">
        <f>GDP!DB78</f>
        <v>0</v>
      </c>
      <c r="CX77" s="7">
        <f>GDP!DC78</f>
        <v>0</v>
      </c>
      <c r="CY77">
        <f>GDP!DD78</f>
        <v>0</v>
      </c>
      <c r="CZ77">
        <f>GDP!DE78</f>
        <v>0</v>
      </c>
      <c r="DA77">
        <f>GDP!DF78</f>
        <v>0</v>
      </c>
      <c r="DB77">
        <f>GDP!DG78</f>
        <v>0</v>
      </c>
      <c r="DC77">
        <f>GDP!DH78</f>
        <v>0</v>
      </c>
      <c r="DD77">
        <f>GDP!DI78</f>
        <v>0</v>
      </c>
      <c r="DE77" s="7">
        <f>GDP!DJ78</f>
        <v>0</v>
      </c>
      <c r="DF77">
        <f>GDP!DU78</f>
        <v>0</v>
      </c>
      <c r="DG77" s="7">
        <f>GDP!DV78</f>
        <v>0</v>
      </c>
      <c r="DH77">
        <f>GDP!DW78</f>
        <v>0</v>
      </c>
      <c r="DI77">
        <f>GDP!EA78</f>
        <v>0</v>
      </c>
      <c r="DJ77">
        <f>GDP!EB78</f>
        <v>0</v>
      </c>
      <c r="DK77">
        <f>GDP!EC78</f>
        <v>0</v>
      </c>
      <c r="DL77">
        <f>GDP!ED78</f>
        <v>0</v>
      </c>
      <c r="DM77">
        <f>GDP!EE78</f>
        <v>0</v>
      </c>
      <c r="DN77">
        <f>GDP!DY78</f>
        <v>0</v>
      </c>
      <c r="DO77">
        <f>GDP!DZ78</f>
        <v>0</v>
      </c>
      <c r="DP77" s="84">
        <v>49.432169999999999</v>
      </c>
      <c r="DQ77" t="s">
        <v>145</v>
      </c>
      <c r="DR77">
        <v>68.831240539589999</v>
      </c>
      <c r="DS77" t="s">
        <v>145</v>
      </c>
      <c r="DT77">
        <v>4.8819748084999999</v>
      </c>
      <c r="DU77">
        <v>9.9985024771999989</v>
      </c>
      <c r="DV77">
        <v>5.116527668699999</v>
      </c>
      <c r="DW77">
        <v>57.373756865799997</v>
      </c>
      <c r="DX77">
        <v>47.375254388599998</v>
      </c>
      <c r="DY77">
        <v>1973694351.9596901</v>
      </c>
      <c r="DZ77">
        <v>2392981025.81388</v>
      </c>
      <c r="EA77">
        <f t="shared" si="5"/>
        <v>2.3257212606442708</v>
      </c>
      <c r="EB77">
        <f t="shared" si="6"/>
        <v>2.8197916473377753</v>
      </c>
      <c r="EC77">
        <f t="shared" si="7"/>
        <v>-0.49407038669350456</v>
      </c>
      <c r="ED77">
        <v>40175073917.808197</v>
      </c>
      <c r="EE77">
        <f t="shared" si="8"/>
        <v>47.340675351190313</v>
      </c>
      <c r="EF77">
        <v>4373682728.67278</v>
      </c>
      <c r="EG77">
        <v>19668838103.753201</v>
      </c>
      <c r="EH77">
        <f t="shared" si="9"/>
        <v>7.533020969244375</v>
      </c>
    </row>
    <row r="78" spans="1:138" x14ac:dyDescent="0.35">
      <c r="A78" t="s">
        <v>147</v>
      </c>
      <c r="B78" s="7">
        <v>1980</v>
      </c>
      <c r="C78">
        <f>MacroData!D78</f>
        <v>3723.0806719950756</v>
      </c>
      <c r="D78">
        <f>MacroData!E78</f>
        <v>98.674000000000007</v>
      </c>
      <c r="E78" t="str">
        <f>MacroData!F78</f>
        <v>NA</v>
      </c>
      <c r="F78">
        <f>MacroData!G78</f>
        <v>77525216278.692001</v>
      </c>
      <c r="G78" t="str">
        <f>MacroData!H78</f>
        <v>NA</v>
      </c>
      <c r="H78">
        <f>MacroData!I78</f>
        <v>92292759079.598007</v>
      </c>
      <c r="I78">
        <f>MacroData!J78</f>
        <v>215690943482.91901</v>
      </c>
      <c r="J78">
        <f>MacroData!K78</f>
        <v>14.029</v>
      </c>
      <c r="K78">
        <f>MacroData!L78</f>
        <v>11.9</v>
      </c>
      <c r="L78">
        <f>MacroData!M78</f>
        <v>115.85938262939453</v>
      </c>
      <c r="M78">
        <f>MacroData!N78</f>
        <v>48.173683166503906</v>
      </c>
      <c r="N78">
        <f>MacroData!O78</f>
        <v>9859242</v>
      </c>
      <c r="O78">
        <f>MacroData!P78</f>
        <v>-4197047051.1351891</v>
      </c>
      <c r="P78">
        <f>MacroData!Q78</f>
        <v>-15988790460.510986</v>
      </c>
      <c r="Q78">
        <f>MacroData!R78</f>
        <v>48798305754.564003</v>
      </c>
      <c r="R78">
        <f>MacroData!S78</f>
        <v>231679733943.42999</v>
      </c>
      <c r="S78">
        <f>MacroData!T78</f>
        <v>37721718604.921005</v>
      </c>
      <c r="T78">
        <f>MacroData!U78</f>
        <v>123283440483.05099</v>
      </c>
      <c r="U78">
        <f>MacroData!V78</f>
        <v>6.69</v>
      </c>
      <c r="V78">
        <f>MacroData!W78</f>
        <v>113.31</v>
      </c>
      <c r="W78">
        <f>MacroData!X78</f>
        <v>79.337999999999994</v>
      </c>
      <c r="X78">
        <f>MacroData!Y78</f>
        <v>126322780503.532</v>
      </c>
      <c r="Y78">
        <f>MacroData!Z78</f>
        <v>49356000000</v>
      </c>
      <c r="Z78">
        <f>MacroData!AA78</f>
        <v>42306152298.778</v>
      </c>
      <c r="AA78">
        <f>MacroData!AB78</f>
        <v>7095698199.3870001</v>
      </c>
      <c r="AB78">
        <f>MacroData!AC78</f>
        <v>14930012492.014</v>
      </c>
      <c r="AC78">
        <f>MacroData!AD78</f>
        <v>59681141881.957603</v>
      </c>
      <c r="AD78">
        <f>MacroData!AE78</f>
        <v>11076587149.643</v>
      </c>
      <c r="AE78">
        <f>MacroData!AF78</f>
        <v>-10.6738173251881</v>
      </c>
      <c r="AF78">
        <f>MacroData!AG78</f>
        <v>42.6092409683434</v>
      </c>
      <c r="AG78">
        <f>MacroData!AH78</f>
        <v>0</v>
      </c>
      <c r="AH78">
        <f>MacroData!AI78</f>
        <v>0</v>
      </c>
      <c r="AI78">
        <f>MacroData!AJ78</f>
        <v>1</v>
      </c>
      <c r="AJ78">
        <f>MacroData!AK78</f>
        <v>0</v>
      </c>
      <c r="AK78">
        <f>MacroData!AL78</f>
        <v>1</v>
      </c>
      <c r="AL78" t="str">
        <f>MacroData!AM78</f>
        <v>NA</v>
      </c>
      <c r="AM78">
        <f>MacroData!AN78</f>
        <v>5.3596785749707907</v>
      </c>
      <c r="AN78" s="31">
        <f>GDP!C79+GDP!J79</f>
        <v>0</v>
      </c>
      <c r="AO78">
        <f>GDP!D79+GDP!K79</f>
        <v>0</v>
      </c>
      <c r="AP78">
        <f>GDP!E79+GDP!L79</f>
        <v>0</v>
      </c>
      <c r="AQ78">
        <f>GDP!F79+GDP!M79</f>
        <v>0</v>
      </c>
      <c r="AR78">
        <f>GDP!G79+GDP!N79</f>
        <v>0</v>
      </c>
      <c r="AS78">
        <f>GDP!H79+GDP!O79</f>
        <v>0</v>
      </c>
      <c r="AT78" s="7">
        <f>GDP!I79+GDP!P79</f>
        <v>0</v>
      </c>
      <c r="AU78">
        <f>GDP!AE79</f>
        <v>0</v>
      </c>
      <c r="AV78">
        <f>GDP!AF79</f>
        <v>0</v>
      </c>
      <c r="AW78">
        <f>GDP!AG79</f>
        <v>0</v>
      </c>
      <c r="AX78">
        <f>GDP!AH79</f>
        <v>0</v>
      </c>
      <c r="AY78">
        <f>GDP!AI79</f>
        <v>0</v>
      </c>
      <c r="AZ78">
        <f>GDP!AJ79</f>
        <v>0</v>
      </c>
      <c r="BA78" s="7">
        <f>GDP!AK79</f>
        <v>0</v>
      </c>
      <c r="BB78">
        <f>GDP!AS79</f>
        <v>0</v>
      </c>
      <c r="BC78">
        <f>GDP!AT79</f>
        <v>0</v>
      </c>
      <c r="BD78">
        <f>GDP!AU79</f>
        <v>0</v>
      </c>
      <c r="BE78">
        <f>GDP!AV79</f>
        <v>0</v>
      </c>
      <c r="BF78">
        <f>GDP!AW79</f>
        <v>0</v>
      </c>
      <c r="BG78">
        <f>GDP!AX79</f>
        <v>0</v>
      </c>
      <c r="BH78" s="7">
        <f>GDP!AY79</f>
        <v>0</v>
      </c>
      <c r="BI78">
        <f>GDP!AZ79</f>
        <v>0</v>
      </c>
      <c r="BJ78">
        <f>GDP!BA79</f>
        <v>0</v>
      </c>
      <c r="BK78">
        <f>GDP!BB79</f>
        <v>0</v>
      </c>
      <c r="BL78">
        <f>GDP!BC79</f>
        <v>0</v>
      </c>
      <c r="BM78">
        <f>GDP!BD79</f>
        <v>0</v>
      </c>
      <c r="BN78">
        <f>GDP!BE79</f>
        <v>0</v>
      </c>
      <c r="BO78" s="7">
        <f>GDP!BF79</f>
        <v>0</v>
      </c>
      <c r="BP78">
        <f>GDP!BG79+GDP!BN79+GDP!BU79</f>
        <v>0</v>
      </c>
      <c r="BQ78">
        <f>GDP!BH79+GDP!BO79+GDP!BV79</f>
        <v>0</v>
      </c>
      <c r="BR78">
        <f>GDP!BI79+GDP!BP79+GDP!BW79</f>
        <v>0</v>
      </c>
      <c r="BS78">
        <f>GDP!BJ79+GDP!BQ79+GDP!BX79</f>
        <v>0</v>
      </c>
      <c r="BT78">
        <f>GDP!BK79+GDP!BR79+GDP!BY79</f>
        <v>0</v>
      </c>
      <c r="BU78">
        <f>GDP!BL79+GDP!BS79+GDP!BZ79</f>
        <v>0</v>
      </c>
      <c r="BV78" s="7">
        <f>GDP!BM79+GDP!BT79+GDP!CA79</f>
        <v>0</v>
      </c>
      <c r="BW78">
        <f>GDP!CB79</f>
        <v>0</v>
      </c>
      <c r="BX78">
        <f>GDP!CC79</f>
        <v>0</v>
      </c>
      <c r="BY78">
        <f>GDP!CD79</f>
        <v>0</v>
      </c>
      <c r="BZ78">
        <f>GDP!CE79</f>
        <v>0</v>
      </c>
      <c r="CA78">
        <f>GDP!CF79</f>
        <v>0</v>
      </c>
      <c r="CB78">
        <f>GDP!CG79</f>
        <v>0</v>
      </c>
      <c r="CC78" s="7">
        <f>GDP!CH79</f>
        <v>0</v>
      </c>
      <c r="CD78">
        <f>GDP!CI79</f>
        <v>0</v>
      </c>
      <c r="CE78">
        <f>GDP!CJ79</f>
        <v>0</v>
      </c>
      <c r="CF78">
        <f>GDP!CK79</f>
        <v>0</v>
      </c>
      <c r="CG78">
        <f>GDP!CL79</f>
        <v>0</v>
      </c>
      <c r="CH78">
        <f>GDP!CM79</f>
        <v>0</v>
      </c>
      <c r="CI78">
        <f>GDP!CN79</f>
        <v>0</v>
      </c>
      <c r="CJ78" s="7">
        <f>GDP!CO79</f>
        <v>0</v>
      </c>
      <c r="CK78">
        <f>GDP!CP79</f>
        <v>0</v>
      </c>
      <c r="CL78">
        <f>GDP!CQ79</f>
        <v>0</v>
      </c>
      <c r="CM78">
        <f>GDP!CR79</f>
        <v>0</v>
      </c>
      <c r="CN78">
        <f>GDP!CS79</f>
        <v>0</v>
      </c>
      <c r="CO78">
        <f>GDP!CT79</f>
        <v>0</v>
      </c>
      <c r="CP78">
        <f>GDP!CU79</f>
        <v>0</v>
      </c>
      <c r="CQ78">
        <f>GDP!CV79</f>
        <v>0</v>
      </c>
      <c r="CR78">
        <f>GDP!CW79</f>
        <v>0</v>
      </c>
      <c r="CS78">
        <f>GDP!CX79</f>
        <v>0</v>
      </c>
      <c r="CT78">
        <f>GDP!CY79</f>
        <v>0</v>
      </c>
      <c r="CU78">
        <f>GDP!CZ79</f>
        <v>0</v>
      </c>
      <c r="CV78">
        <f>GDP!DA79</f>
        <v>0</v>
      </c>
      <c r="CW78">
        <f>GDP!DB79</f>
        <v>0</v>
      </c>
      <c r="CX78" s="7">
        <f>GDP!DC79</f>
        <v>0</v>
      </c>
      <c r="CY78">
        <f>GDP!DD79</f>
        <v>0</v>
      </c>
      <c r="CZ78">
        <f>GDP!DE79</f>
        <v>0</v>
      </c>
      <c r="DA78">
        <f>GDP!DF79</f>
        <v>0</v>
      </c>
      <c r="DB78">
        <f>GDP!DG79</f>
        <v>0</v>
      </c>
      <c r="DC78">
        <f>GDP!DH79</f>
        <v>0</v>
      </c>
      <c r="DD78">
        <f>GDP!DI79</f>
        <v>0</v>
      </c>
      <c r="DE78" s="7">
        <f>GDP!DJ79</f>
        <v>0</v>
      </c>
      <c r="DF78">
        <f>GDP!DU79</f>
        <v>0</v>
      </c>
      <c r="DG78" s="7">
        <f>GDP!DV79</f>
        <v>0</v>
      </c>
      <c r="DH78">
        <f>GDP!DW79</f>
        <v>0</v>
      </c>
      <c r="DI78">
        <f>GDP!EA79</f>
        <v>0</v>
      </c>
      <c r="DJ78">
        <f>GDP!EB79</f>
        <v>0</v>
      </c>
      <c r="DK78">
        <f>GDP!EC79</f>
        <v>0</v>
      </c>
      <c r="DL78">
        <f>GDP!ED79</f>
        <v>0</v>
      </c>
      <c r="DM78">
        <f>GDP!EE79</f>
        <v>0</v>
      </c>
      <c r="DN78">
        <f>GDP!DY79</f>
        <v>0</v>
      </c>
      <c r="DO78">
        <f>GDP!DZ79</f>
        <v>0</v>
      </c>
      <c r="DP78" s="84" t="s">
        <v>145</v>
      </c>
      <c r="DQ78" t="s">
        <v>145</v>
      </c>
      <c r="DR78">
        <v>74.250529442220994</v>
      </c>
      <c r="DS78" t="s">
        <v>145</v>
      </c>
      <c r="DT78">
        <v>5.5888730576999999</v>
      </c>
      <c r="DU78">
        <v>11.131845672900006</v>
      </c>
      <c r="DV78">
        <v>5.5429726152000063</v>
      </c>
      <c r="DW78">
        <v>57.282032866100003</v>
      </c>
      <c r="DX78">
        <v>46.150187193199997</v>
      </c>
      <c r="DY78">
        <v>1115047866.5149901</v>
      </c>
      <c r="DZ78">
        <v>2601198870.8182302</v>
      </c>
      <c r="EA78">
        <f t="shared" si="5"/>
        <v>1.2081639747635193</v>
      </c>
      <c r="EB78">
        <f t="shared" si="6"/>
        <v>2.8184213981237929</v>
      </c>
      <c r="EC78">
        <f t="shared" si="7"/>
        <v>-1.6102574233602736</v>
      </c>
      <c r="ED78">
        <v>43635977917.607101</v>
      </c>
      <c r="EE78">
        <f t="shared" si="8"/>
        <v>47.279958203409215</v>
      </c>
      <c r="EF78">
        <v>5047594536.5952196</v>
      </c>
      <c r="EG78">
        <v>21610281226.619202</v>
      </c>
      <c r="EH78">
        <f t="shared" si="9"/>
        <v>8.1196750398322699</v>
      </c>
    </row>
    <row r="79" spans="1:138" x14ac:dyDescent="0.35">
      <c r="A79" t="s">
        <v>147</v>
      </c>
      <c r="B79" s="7">
        <v>1981</v>
      </c>
      <c r="C79">
        <f>MacroData!D79</f>
        <v>3903.4847984779612</v>
      </c>
      <c r="D79">
        <f>MacroData!E79</f>
        <v>98.028999999999996</v>
      </c>
      <c r="E79" t="str">
        <f>MacroData!F79</f>
        <v>NA</v>
      </c>
      <c r="F79">
        <f>MacroData!G79</f>
        <v>94827912604.888</v>
      </c>
      <c r="G79" t="str">
        <f>MacroData!H79</f>
        <v>NA</v>
      </c>
      <c r="H79">
        <f>MacroData!I79</f>
        <v>96764860559.345993</v>
      </c>
      <c r="I79">
        <f>MacroData!J79</f>
        <v>215088554009.62399</v>
      </c>
      <c r="J79">
        <f>MacroData!K79</f>
        <v>15.271000000000001</v>
      </c>
      <c r="K79">
        <f>MacroData!L79</f>
        <v>13.436999999999999</v>
      </c>
      <c r="L79">
        <f>MacroData!M79</f>
        <v>115.97582244873047</v>
      </c>
      <c r="M79">
        <f>MacroData!N79</f>
        <v>40.716754913330078</v>
      </c>
      <c r="N79">
        <f>MacroData!O79</f>
        <v>9858981</v>
      </c>
      <c r="O79">
        <f>MacroData!P79</f>
        <v>-2680322455.48806</v>
      </c>
      <c r="P79">
        <f>MacroData!Q79</f>
        <v>-9075099678.1690063</v>
      </c>
      <c r="Q79">
        <f>MacroData!R79</f>
        <v>41218053501.271004</v>
      </c>
      <c r="R79">
        <f>MacroData!S79</f>
        <v>224163653687.793</v>
      </c>
      <c r="S79">
        <f>MacroData!T79</f>
        <v>30445629135.903004</v>
      </c>
      <c r="T79">
        <f>MacroData!U79</f>
        <v>122920591070.48801</v>
      </c>
      <c r="U79">
        <f>MacroData!V79</f>
        <v>8.5839999999999996</v>
      </c>
      <c r="V79">
        <f>MacroData!W79</f>
        <v>124.08</v>
      </c>
      <c r="W79">
        <f>MacroData!X79</f>
        <v>75.647000000000006</v>
      </c>
      <c r="X79">
        <f>MacroData!Y79</f>
        <v>126850728467.786</v>
      </c>
      <c r="Y79">
        <f>MacroData!Z79</f>
        <v>53233000000</v>
      </c>
      <c r="Z79">
        <f>MacroData!AA79</f>
        <v>44944145181.464996</v>
      </c>
      <c r="AA79">
        <f>MacroData!AB79</f>
        <v>7670319053.6730003</v>
      </c>
      <c r="AB79">
        <f>MacroData!AC79</f>
        <v>16791068101.275</v>
      </c>
      <c r="AC79">
        <f>MacroData!AD79</f>
        <v>61552879752.152901</v>
      </c>
      <c r="AD79">
        <f>MacroData!AE79</f>
        <v>10772424365.368</v>
      </c>
      <c r="AE79">
        <f>MacroData!AF79</f>
        <v>-16.449689849441199</v>
      </c>
      <c r="AF79">
        <f>MacroData!AG79</f>
        <v>45.859590853056702</v>
      </c>
      <c r="AG79">
        <f>MacroData!AH79</f>
        <v>0</v>
      </c>
      <c r="AH79">
        <f>MacroData!AI79</f>
        <v>0</v>
      </c>
      <c r="AI79">
        <f>MacroData!AJ79</f>
        <v>1</v>
      </c>
      <c r="AJ79">
        <f>MacroData!AK79</f>
        <v>0</v>
      </c>
      <c r="AK79">
        <f>MacroData!AL79</f>
        <v>1</v>
      </c>
      <c r="AL79" t="str">
        <f>MacroData!AM79</f>
        <v>NA</v>
      </c>
      <c r="AM79">
        <f>MacroData!AN79</f>
        <v>5.3596785749707907</v>
      </c>
      <c r="AN79" s="31">
        <f>GDP!C80+GDP!J80</f>
        <v>0</v>
      </c>
      <c r="AO79">
        <f>GDP!D80+GDP!K80</f>
        <v>0</v>
      </c>
      <c r="AP79">
        <f>GDP!E80+GDP!L80</f>
        <v>0</v>
      </c>
      <c r="AQ79">
        <f>GDP!F80+GDP!M80</f>
        <v>0</v>
      </c>
      <c r="AR79">
        <f>GDP!G80+GDP!N80</f>
        <v>0</v>
      </c>
      <c r="AS79">
        <f>GDP!H80+GDP!O80</f>
        <v>0</v>
      </c>
      <c r="AT79" s="7">
        <f>GDP!I80+GDP!P80</f>
        <v>0</v>
      </c>
      <c r="AU79">
        <f>GDP!AE80</f>
        <v>0</v>
      </c>
      <c r="AV79">
        <f>GDP!AF80</f>
        <v>0</v>
      </c>
      <c r="AW79">
        <f>GDP!AG80</f>
        <v>0</v>
      </c>
      <c r="AX79">
        <f>GDP!AH80</f>
        <v>0</v>
      </c>
      <c r="AY79">
        <f>GDP!AI80</f>
        <v>0</v>
      </c>
      <c r="AZ79">
        <f>GDP!AJ80</f>
        <v>0</v>
      </c>
      <c r="BA79" s="7">
        <f>GDP!AK80</f>
        <v>0</v>
      </c>
      <c r="BB79">
        <f>GDP!AS80</f>
        <v>0</v>
      </c>
      <c r="BC79">
        <f>GDP!AT80</f>
        <v>0</v>
      </c>
      <c r="BD79">
        <f>GDP!AU80</f>
        <v>0</v>
      </c>
      <c r="BE79">
        <f>GDP!AV80</f>
        <v>0</v>
      </c>
      <c r="BF79">
        <f>GDP!AW80</f>
        <v>0</v>
      </c>
      <c r="BG79">
        <f>GDP!AX80</f>
        <v>0</v>
      </c>
      <c r="BH79" s="7">
        <f>GDP!AY80</f>
        <v>0</v>
      </c>
      <c r="BI79">
        <f>GDP!AZ80</f>
        <v>0</v>
      </c>
      <c r="BJ79">
        <f>GDP!BA80</f>
        <v>0</v>
      </c>
      <c r="BK79">
        <f>GDP!BB80</f>
        <v>0</v>
      </c>
      <c r="BL79">
        <f>GDP!BC80</f>
        <v>0</v>
      </c>
      <c r="BM79">
        <f>GDP!BD80</f>
        <v>0</v>
      </c>
      <c r="BN79">
        <f>GDP!BE80</f>
        <v>0</v>
      </c>
      <c r="BO79" s="7">
        <f>GDP!BF80</f>
        <v>0</v>
      </c>
      <c r="BP79">
        <f>GDP!BG80+GDP!BN80+GDP!BU80</f>
        <v>0</v>
      </c>
      <c r="BQ79">
        <f>GDP!BH80+GDP!BO80+GDP!BV80</f>
        <v>0</v>
      </c>
      <c r="BR79">
        <f>GDP!BI80+GDP!BP80+GDP!BW80</f>
        <v>0</v>
      </c>
      <c r="BS79">
        <f>GDP!BJ80+GDP!BQ80+GDP!BX80</f>
        <v>0</v>
      </c>
      <c r="BT79">
        <f>GDP!BK80+GDP!BR80+GDP!BY80</f>
        <v>0</v>
      </c>
      <c r="BU79">
        <f>GDP!BL80+GDP!BS80+GDP!BZ80</f>
        <v>0</v>
      </c>
      <c r="BV79" s="7">
        <f>GDP!BM80+GDP!BT80+GDP!CA80</f>
        <v>0</v>
      </c>
      <c r="BW79">
        <f>GDP!CB80</f>
        <v>0</v>
      </c>
      <c r="BX79">
        <f>GDP!CC80</f>
        <v>0</v>
      </c>
      <c r="BY79">
        <f>GDP!CD80</f>
        <v>0</v>
      </c>
      <c r="BZ79">
        <f>GDP!CE80</f>
        <v>0</v>
      </c>
      <c r="CA79">
        <f>GDP!CF80</f>
        <v>0</v>
      </c>
      <c r="CB79">
        <f>GDP!CG80</f>
        <v>0</v>
      </c>
      <c r="CC79" s="7">
        <f>GDP!CH80</f>
        <v>0</v>
      </c>
      <c r="CD79">
        <f>GDP!CI80</f>
        <v>0</v>
      </c>
      <c r="CE79">
        <f>GDP!CJ80</f>
        <v>0</v>
      </c>
      <c r="CF79">
        <f>GDP!CK80</f>
        <v>0</v>
      </c>
      <c r="CG79">
        <f>GDP!CL80</f>
        <v>0</v>
      </c>
      <c r="CH79">
        <f>GDP!CM80</f>
        <v>0</v>
      </c>
      <c r="CI79">
        <f>GDP!CN80</f>
        <v>0</v>
      </c>
      <c r="CJ79" s="7">
        <f>GDP!CO80</f>
        <v>0</v>
      </c>
      <c r="CK79">
        <f>GDP!CP80</f>
        <v>0</v>
      </c>
      <c r="CL79">
        <f>GDP!CQ80</f>
        <v>0</v>
      </c>
      <c r="CM79">
        <f>GDP!CR80</f>
        <v>0</v>
      </c>
      <c r="CN79">
        <f>GDP!CS80</f>
        <v>0</v>
      </c>
      <c r="CO79">
        <f>GDP!CT80</f>
        <v>0</v>
      </c>
      <c r="CP79">
        <f>GDP!CU80</f>
        <v>0</v>
      </c>
      <c r="CQ79">
        <f>GDP!CV80</f>
        <v>0</v>
      </c>
      <c r="CR79">
        <f>GDP!CW80</f>
        <v>0</v>
      </c>
      <c r="CS79">
        <f>GDP!CX80</f>
        <v>0</v>
      </c>
      <c r="CT79">
        <f>GDP!CY80</f>
        <v>0</v>
      </c>
      <c r="CU79">
        <f>GDP!CZ80</f>
        <v>0</v>
      </c>
      <c r="CV79">
        <f>GDP!DA80</f>
        <v>0</v>
      </c>
      <c r="CW79">
        <f>GDP!DB80</f>
        <v>0</v>
      </c>
      <c r="CX79" s="7">
        <f>GDP!DC80</f>
        <v>0</v>
      </c>
      <c r="CY79">
        <f>GDP!DD80</f>
        <v>0</v>
      </c>
      <c r="CZ79">
        <f>GDP!DE80</f>
        <v>0</v>
      </c>
      <c r="DA79">
        <f>GDP!DF80</f>
        <v>0</v>
      </c>
      <c r="DB79">
        <f>GDP!DG80</f>
        <v>0</v>
      </c>
      <c r="DC79">
        <f>GDP!DH80</f>
        <v>0</v>
      </c>
      <c r="DD79">
        <f>GDP!DI80</f>
        <v>0</v>
      </c>
      <c r="DE79" s="7">
        <f>GDP!DJ80</f>
        <v>0</v>
      </c>
      <c r="DF79">
        <f>GDP!DU80</f>
        <v>0</v>
      </c>
      <c r="DG79" s="7">
        <f>GDP!DV80</f>
        <v>0</v>
      </c>
      <c r="DH79">
        <f>GDP!DW80</f>
        <v>0</v>
      </c>
      <c r="DI79">
        <f>GDP!EA80</f>
        <v>0</v>
      </c>
      <c r="DJ79">
        <f>GDP!EB80</f>
        <v>0</v>
      </c>
      <c r="DK79">
        <f>GDP!EC80</f>
        <v>0</v>
      </c>
      <c r="DL79">
        <f>GDP!ED80</f>
        <v>0</v>
      </c>
      <c r="DM79">
        <f>GDP!EE80</f>
        <v>0</v>
      </c>
      <c r="DN79">
        <f>GDP!DY80</f>
        <v>0</v>
      </c>
      <c r="DO79">
        <f>GDP!DZ80</f>
        <v>0</v>
      </c>
      <c r="DP79" s="84" t="s">
        <v>145</v>
      </c>
      <c r="DQ79" t="s">
        <v>145</v>
      </c>
      <c r="DR79">
        <v>86.712270019418</v>
      </c>
      <c r="DS79" t="s">
        <v>145</v>
      </c>
      <c r="DT79">
        <v>7.2619940831000003</v>
      </c>
      <c r="DU79">
        <v>16.949522630899999</v>
      </c>
      <c r="DV79">
        <v>9.6875285477999995</v>
      </c>
      <c r="DW79">
        <v>63.715907682599997</v>
      </c>
      <c r="DX79">
        <v>46.766385051699999</v>
      </c>
      <c r="DY79">
        <v>3716526205.47435</v>
      </c>
      <c r="DZ79">
        <v>2889469916.5753798</v>
      </c>
      <c r="EA79">
        <f t="shared" si="5"/>
        <v>3.84078082063168</v>
      </c>
      <c r="EB79">
        <f t="shared" si="6"/>
        <v>2.9860735600432813</v>
      </c>
      <c r="EC79">
        <f t="shared" si="7"/>
        <v>0.85470726058839874</v>
      </c>
      <c r="ED79">
        <v>47920227525.862701</v>
      </c>
      <c r="EE79">
        <f t="shared" si="8"/>
        <v>49.522344422201876</v>
      </c>
      <c r="EF79">
        <v>5348255335.9085102</v>
      </c>
      <c r="EG79">
        <v>23458859004.008999</v>
      </c>
      <c r="EH79">
        <f t="shared" si="9"/>
        <v>9.780393672143461</v>
      </c>
    </row>
    <row r="80" spans="1:138" x14ac:dyDescent="0.35">
      <c r="A80" t="s">
        <v>147</v>
      </c>
      <c r="B80" s="7">
        <v>1982</v>
      </c>
      <c r="C80">
        <f>MacroData!D80</f>
        <v>4223.9783378117754</v>
      </c>
      <c r="D80">
        <f>MacroData!E80</f>
        <v>98.015000000000001</v>
      </c>
      <c r="E80" t="str">
        <f>MacroData!F80</f>
        <v>NA</v>
      </c>
      <c r="F80">
        <f>MacroData!G80</f>
        <v>114023055651.381</v>
      </c>
      <c r="G80" t="str">
        <f>MacroData!H80</f>
        <v>NA</v>
      </c>
      <c r="H80">
        <f>MacroData!I80</f>
        <v>104709687872.597</v>
      </c>
      <c r="I80">
        <f>MacroData!J80</f>
        <v>216368302825.16199</v>
      </c>
      <c r="J80">
        <f>MacroData!K80</f>
        <v>13.971</v>
      </c>
      <c r="K80">
        <f>MacroData!L80</f>
        <v>13.428000000000001</v>
      </c>
      <c r="L80">
        <f>MacroData!M80</f>
        <v>117.08423614501953</v>
      </c>
      <c r="M80">
        <f>MacroData!N80</f>
        <v>38.154289245605469</v>
      </c>
      <c r="N80">
        <f>MacroData!O80</f>
        <v>9856303</v>
      </c>
      <c r="O80">
        <f>MacroData!P80</f>
        <v>-2015092153.4906826</v>
      </c>
      <c r="P80">
        <f>MacroData!Q80</f>
        <v>-7781430103.9300232</v>
      </c>
      <c r="Q80">
        <f>MacroData!R80</f>
        <v>39569331361.220001</v>
      </c>
      <c r="R80">
        <f>MacroData!S80</f>
        <v>224149732929.09201</v>
      </c>
      <c r="S80">
        <f>MacroData!T80</f>
        <v>29737270848.942001</v>
      </c>
      <c r="T80">
        <f>MacroData!U80</f>
        <v>125166488660.133</v>
      </c>
      <c r="U80">
        <f>MacroData!V80</f>
        <v>10.074</v>
      </c>
      <c r="V80">
        <f>MacroData!W80</f>
        <v>149.57</v>
      </c>
      <c r="W80">
        <f>MacroData!X80</f>
        <v>68.811000000000007</v>
      </c>
      <c r="X80">
        <f>MacroData!Y80</f>
        <v>129943997945.283</v>
      </c>
      <c r="Y80">
        <f>MacroData!Z80</f>
        <v>58425000000</v>
      </c>
      <c r="Z80">
        <f>MacroData!AA80</f>
        <v>49988508720.035004</v>
      </c>
      <c r="AA80">
        <f>MacroData!AB80</f>
        <v>7641776447.9949999</v>
      </c>
      <c r="AB80">
        <f>MacroData!AC80</f>
        <v>18377875238.369999</v>
      </c>
      <c r="AC80">
        <f>MacroData!AD80</f>
        <v>61135938143.2472</v>
      </c>
      <c r="AD80">
        <f>MacroData!AE80</f>
        <v>9832060512.2779999</v>
      </c>
      <c r="AE80">
        <f>MacroData!AF80</f>
        <v>-12.696803192520701</v>
      </c>
      <c r="AF80">
        <f>MacroData!AG80</f>
        <v>49.8612302668284</v>
      </c>
      <c r="AG80">
        <f>MacroData!AH80</f>
        <v>1</v>
      </c>
      <c r="AH80">
        <f>MacroData!AI80</f>
        <v>0</v>
      </c>
      <c r="AI80">
        <f>MacroData!AJ80</f>
        <v>0</v>
      </c>
      <c r="AJ80">
        <f>MacroData!AK80</f>
        <v>0</v>
      </c>
      <c r="AK80">
        <f>MacroData!AL80</f>
        <v>1</v>
      </c>
      <c r="AL80" t="str">
        <f>MacroData!AM80</f>
        <v>NA</v>
      </c>
      <c r="AM80">
        <f>MacroData!AN80</f>
        <v>5.3596785749707907</v>
      </c>
      <c r="AN80" s="31">
        <f>GDP!C81+GDP!J81</f>
        <v>0</v>
      </c>
      <c r="AO80">
        <f>GDP!D81+GDP!K81</f>
        <v>0</v>
      </c>
      <c r="AP80">
        <f>GDP!E81+GDP!L81</f>
        <v>0</v>
      </c>
      <c r="AQ80">
        <f>GDP!F81+GDP!M81</f>
        <v>0</v>
      </c>
      <c r="AR80">
        <f>GDP!G81+GDP!N81</f>
        <v>0</v>
      </c>
      <c r="AS80">
        <f>GDP!H81+GDP!O81</f>
        <v>0</v>
      </c>
      <c r="AT80" s="7">
        <f>GDP!I81+GDP!P81</f>
        <v>0</v>
      </c>
      <c r="AU80">
        <f>GDP!AE81</f>
        <v>0</v>
      </c>
      <c r="AV80">
        <f>GDP!AF81</f>
        <v>0</v>
      </c>
      <c r="AW80">
        <f>GDP!AG81</f>
        <v>0</v>
      </c>
      <c r="AX80">
        <f>GDP!AH81</f>
        <v>0</v>
      </c>
      <c r="AY80">
        <f>GDP!AI81</f>
        <v>0</v>
      </c>
      <c r="AZ80">
        <f>GDP!AJ81</f>
        <v>0</v>
      </c>
      <c r="BA80" s="7">
        <f>GDP!AK81</f>
        <v>0</v>
      </c>
      <c r="BB80">
        <f>GDP!AS81</f>
        <v>0</v>
      </c>
      <c r="BC80">
        <f>GDP!AT81</f>
        <v>0</v>
      </c>
      <c r="BD80">
        <f>GDP!AU81</f>
        <v>0</v>
      </c>
      <c r="BE80">
        <f>GDP!AV81</f>
        <v>0</v>
      </c>
      <c r="BF80">
        <f>GDP!AW81</f>
        <v>0</v>
      </c>
      <c r="BG80">
        <f>GDP!AX81</f>
        <v>0</v>
      </c>
      <c r="BH80" s="7">
        <f>GDP!AY81</f>
        <v>0</v>
      </c>
      <c r="BI80">
        <f>GDP!AZ81</f>
        <v>0</v>
      </c>
      <c r="BJ80">
        <f>GDP!BA81</f>
        <v>0</v>
      </c>
      <c r="BK80">
        <f>GDP!BB81</f>
        <v>0</v>
      </c>
      <c r="BL80">
        <f>GDP!BC81</f>
        <v>0</v>
      </c>
      <c r="BM80">
        <f>GDP!BD81</f>
        <v>0</v>
      </c>
      <c r="BN80">
        <f>GDP!BE81</f>
        <v>0</v>
      </c>
      <c r="BO80" s="7">
        <f>GDP!BF81</f>
        <v>0</v>
      </c>
      <c r="BP80">
        <f>GDP!BG81+GDP!BN81+GDP!BU81</f>
        <v>0.40988999999999998</v>
      </c>
      <c r="BQ80">
        <f>GDP!BH81+GDP!BO81+GDP!BV81</f>
        <v>0</v>
      </c>
      <c r="BR80">
        <f>GDP!BI81+GDP!BP81+GDP!BW81</f>
        <v>0</v>
      </c>
      <c r="BS80">
        <f>GDP!BJ81+GDP!BQ81+GDP!BX81</f>
        <v>0</v>
      </c>
      <c r="BT80">
        <f>GDP!BK81+GDP!BR81+GDP!BY81</f>
        <v>0</v>
      </c>
      <c r="BU80">
        <f>GDP!BL81+GDP!BS81+GDP!BZ81</f>
        <v>0</v>
      </c>
      <c r="BV80" s="7">
        <f>GDP!BM81+GDP!BT81+GDP!CA81</f>
        <v>0</v>
      </c>
      <c r="BW80">
        <f>GDP!CB81</f>
        <v>1.1553800000000001</v>
      </c>
      <c r="BX80">
        <f>GDP!CC81</f>
        <v>0</v>
      </c>
      <c r="BY80">
        <f>GDP!CD81</f>
        <v>0</v>
      </c>
      <c r="BZ80">
        <f>GDP!CE81</f>
        <v>0</v>
      </c>
      <c r="CA80">
        <f>GDP!CF81</f>
        <v>0</v>
      </c>
      <c r="CB80">
        <f>GDP!CG81</f>
        <v>0</v>
      </c>
      <c r="CC80" s="7">
        <f>GDP!CH81</f>
        <v>0</v>
      </c>
      <c r="CD80">
        <f>GDP!CI81</f>
        <v>0</v>
      </c>
      <c r="CE80">
        <f>GDP!CJ81</f>
        <v>0</v>
      </c>
      <c r="CF80">
        <f>GDP!CK81</f>
        <v>0</v>
      </c>
      <c r="CG80">
        <f>GDP!CL81</f>
        <v>0</v>
      </c>
      <c r="CH80">
        <f>GDP!CM81</f>
        <v>0</v>
      </c>
      <c r="CI80">
        <f>GDP!CN81</f>
        <v>0</v>
      </c>
      <c r="CJ80" s="7">
        <f>GDP!CO81</f>
        <v>0</v>
      </c>
      <c r="CK80">
        <f>GDP!CP81</f>
        <v>0.20238</v>
      </c>
      <c r="CL80">
        <f>GDP!CQ81</f>
        <v>0</v>
      </c>
      <c r="CM80">
        <f>GDP!CR81</f>
        <v>0</v>
      </c>
      <c r="CN80">
        <f>GDP!CS81</f>
        <v>0</v>
      </c>
      <c r="CO80">
        <f>GDP!CT81</f>
        <v>0</v>
      </c>
      <c r="CP80">
        <f>GDP!CU81</f>
        <v>0</v>
      </c>
      <c r="CQ80">
        <f>GDP!CV81</f>
        <v>0</v>
      </c>
      <c r="CR80">
        <f>GDP!CW81</f>
        <v>0</v>
      </c>
      <c r="CS80">
        <f>GDP!CX81</f>
        <v>0</v>
      </c>
      <c r="CT80">
        <f>GDP!CY81</f>
        <v>0</v>
      </c>
      <c r="CU80">
        <f>GDP!CZ81</f>
        <v>0</v>
      </c>
      <c r="CV80">
        <f>GDP!DA81</f>
        <v>0</v>
      </c>
      <c r="CW80">
        <f>GDP!DB81</f>
        <v>0</v>
      </c>
      <c r="CX80" s="7">
        <f>GDP!DC81</f>
        <v>0</v>
      </c>
      <c r="CY80">
        <f>GDP!DD81</f>
        <v>1.7676499999999999</v>
      </c>
      <c r="CZ80">
        <f>GDP!DE81</f>
        <v>0</v>
      </c>
      <c r="DA80">
        <f>GDP!DF81</f>
        <v>0</v>
      </c>
      <c r="DB80">
        <f>GDP!DG81</f>
        <v>0</v>
      </c>
      <c r="DC80">
        <f>GDP!DH81</f>
        <v>0</v>
      </c>
      <c r="DD80">
        <f>GDP!DI81</f>
        <v>0</v>
      </c>
      <c r="DE80" s="7">
        <f>GDP!DJ81</f>
        <v>0</v>
      </c>
      <c r="DF80">
        <f>GDP!DU81</f>
        <v>0</v>
      </c>
      <c r="DG80" s="7">
        <f>GDP!DV81</f>
        <v>1.7676499999999999</v>
      </c>
      <c r="DH80">
        <f>GDP!DW81</f>
        <v>1</v>
      </c>
      <c r="DI80">
        <f>GDP!EA81</f>
        <v>0</v>
      </c>
      <c r="DJ80">
        <f>GDP!EB81</f>
        <v>0</v>
      </c>
      <c r="DK80">
        <f>GDP!EC81</f>
        <v>0</v>
      </c>
      <c r="DL80">
        <f>GDP!ED81</f>
        <v>1</v>
      </c>
      <c r="DM80">
        <f>GDP!EE81</f>
        <v>0</v>
      </c>
      <c r="DN80">
        <f>GDP!DY81</f>
        <v>1</v>
      </c>
      <c r="DO80">
        <f>GDP!DZ81</f>
        <v>0</v>
      </c>
      <c r="DP80" s="84">
        <v>98.794285811268793</v>
      </c>
      <c r="DQ80" t="s">
        <v>145</v>
      </c>
      <c r="DR80">
        <v>96.330182700424999</v>
      </c>
      <c r="DS80" t="s">
        <v>145</v>
      </c>
      <c r="DT80">
        <v>8.2098820342999996</v>
      </c>
      <c r="DU80">
        <v>13.0619383027</v>
      </c>
      <c r="DV80">
        <v>4.8520562684000001</v>
      </c>
      <c r="DW80">
        <v>61.070075492800001</v>
      </c>
      <c r="DX80">
        <v>48.008137190100001</v>
      </c>
      <c r="DY80">
        <v>1681066009.6324301</v>
      </c>
      <c r="DZ80">
        <v>3223201637.59445</v>
      </c>
      <c r="EA80">
        <f t="shared" si="5"/>
        <v>1.6054541311190103</v>
      </c>
      <c r="EB80">
        <f t="shared" si="6"/>
        <v>3.0782267649543593</v>
      </c>
      <c r="EC80">
        <f t="shared" si="7"/>
        <v>-1.4727726338353491</v>
      </c>
      <c r="ED80">
        <v>50788453552.9002</v>
      </c>
      <c r="EE80">
        <f t="shared" si="8"/>
        <v>48.504063553981588</v>
      </c>
      <c r="EF80">
        <v>5382711161.6046801</v>
      </c>
      <c r="EG80">
        <v>24768824788.987999</v>
      </c>
      <c r="EH80">
        <f t="shared" si="9"/>
        <v>9.4679588395754273</v>
      </c>
    </row>
    <row r="81" spans="1:138" x14ac:dyDescent="0.35">
      <c r="A81" t="s">
        <v>147</v>
      </c>
      <c r="B81" s="7">
        <v>1983</v>
      </c>
      <c r="C81">
        <f>MacroData!D81</f>
        <v>4474.9753833531877</v>
      </c>
      <c r="D81">
        <f>MacroData!E81</f>
        <v>98.052000000000007</v>
      </c>
      <c r="E81" t="str">
        <f>MacroData!F81</f>
        <v>NA</v>
      </c>
      <c r="F81">
        <f>MacroData!G81</f>
        <v>133605367942.401</v>
      </c>
      <c r="G81" t="str">
        <f>MacroData!H81</f>
        <v>NA</v>
      </c>
      <c r="H81">
        <f>MacroData!I81</f>
        <v>110931742105.28999</v>
      </c>
      <c r="I81">
        <f>MacroData!J81</f>
        <v>217043031645.686</v>
      </c>
      <c r="J81">
        <f>MacroData!K81</f>
        <v>10.4</v>
      </c>
      <c r="K81">
        <f>MacroData!L81</f>
        <v>11.941000000000001</v>
      </c>
      <c r="L81">
        <f>MacroData!M81</f>
        <v>116.31468963623047</v>
      </c>
      <c r="M81">
        <f>MacroData!N81</f>
        <v>34.646190643310547</v>
      </c>
      <c r="N81">
        <f>MacroData!O81</f>
        <v>9855520</v>
      </c>
      <c r="O81">
        <f>MacroData!P81</f>
        <v>77715987.13312912</v>
      </c>
      <c r="P81">
        <f>MacroData!Q81</f>
        <v>-3926541272.0039978</v>
      </c>
      <c r="Q81">
        <f>MacroData!R81</f>
        <v>37467314282.413002</v>
      </c>
      <c r="R81">
        <f>MacroData!S81</f>
        <v>220969572917.69</v>
      </c>
      <c r="S81">
        <f>MacroData!T81</f>
        <v>28514520421.575005</v>
      </c>
      <c r="T81">
        <f>MacroData!U81</f>
        <v>124070100540.748</v>
      </c>
      <c r="U81">
        <f>MacroData!V81</f>
        <v>10.75</v>
      </c>
      <c r="V81">
        <f>MacroData!W81</f>
        <v>214.54</v>
      </c>
      <c r="W81">
        <f>MacroData!X81</f>
        <v>67.224999999999994</v>
      </c>
      <c r="X81">
        <f>MacroData!Y81</f>
        <v>129748825729.519</v>
      </c>
      <c r="Y81">
        <f>MacroData!Z81</f>
        <v>62461000000</v>
      </c>
      <c r="Z81">
        <f>MacroData!AA81</f>
        <v>53308970389.473999</v>
      </c>
      <c r="AA81">
        <f>MacroData!AB81</f>
        <v>8614249891.7749996</v>
      </c>
      <c r="AB81">
        <f>MacroData!AC81</f>
        <v>20099459263.712002</v>
      </c>
      <c r="AC81">
        <f>MacroData!AD81</f>
        <v>61518384583.070801</v>
      </c>
      <c r="AD81">
        <f>MacroData!AE81</f>
        <v>8952793860.8379993</v>
      </c>
      <c r="AE81">
        <f>MacroData!AF81</f>
        <v>-14.756498742023901</v>
      </c>
      <c r="AF81">
        <f>MacroData!AG81</f>
        <v>53.682280829638799</v>
      </c>
      <c r="AG81">
        <f>MacroData!AH81</f>
        <v>0</v>
      </c>
      <c r="AH81">
        <f>MacroData!AI81</f>
        <v>0</v>
      </c>
      <c r="AI81">
        <f>MacroData!AJ81</f>
        <v>0</v>
      </c>
      <c r="AJ81">
        <f>MacroData!AK81</f>
        <v>0</v>
      </c>
      <c r="AK81">
        <f>MacroData!AL81</f>
        <v>0</v>
      </c>
      <c r="AL81" t="str">
        <f>MacroData!AM81</f>
        <v>NA</v>
      </c>
      <c r="AM81">
        <f>MacroData!AN81</f>
        <v>5.3239642892565042</v>
      </c>
      <c r="AN81" s="31">
        <f>GDP!C82+GDP!J82</f>
        <v>0.14205000000000001</v>
      </c>
      <c r="AO81">
        <f>GDP!D82+GDP!K82</f>
        <v>0</v>
      </c>
      <c r="AP81">
        <f>GDP!E82+GDP!L82</f>
        <v>0</v>
      </c>
      <c r="AQ81">
        <f>GDP!F82+GDP!M82</f>
        <v>0</v>
      </c>
      <c r="AR81">
        <f>GDP!G82+GDP!N82</f>
        <v>0</v>
      </c>
      <c r="AS81">
        <f>GDP!H82+GDP!O82</f>
        <v>0</v>
      </c>
      <c r="AT81" s="7">
        <f>GDP!I82+GDP!P82</f>
        <v>0</v>
      </c>
      <c r="AU81">
        <f>GDP!AE82</f>
        <v>0.47349000000000002</v>
      </c>
      <c r="AV81">
        <f>GDP!AF82</f>
        <v>0</v>
      </c>
      <c r="AW81">
        <f>GDP!AG82</f>
        <v>0</v>
      </c>
      <c r="AX81">
        <f>GDP!AH82</f>
        <v>0</v>
      </c>
      <c r="AY81">
        <f>GDP!AI82</f>
        <v>0</v>
      </c>
      <c r="AZ81">
        <f>GDP!AJ82</f>
        <v>0</v>
      </c>
      <c r="BA81" s="7">
        <f>GDP!AK82</f>
        <v>0</v>
      </c>
      <c r="BB81">
        <f>GDP!AS82</f>
        <v>0</v>
      </c>
      <c r="BC81">
        <f>GDP!AT82</f>
        <v>0</v>
      </c>
      <c r="BD81">
        <f>GDP!AU82</f>
        <v>0</v>
      </c>
      <c r="BE81">
        <f>GDP!AV82</f>
        <v>0</v>
      </c>
      <c r="BF81">
        <f>GDP!AW82</f>
        <v>0</v>
      </c>
      <c r="BG81">
        <f>GDP!AX82</f>
        <v>0</v>
      </c>
      <c r="BH81" s="7">
        <f>GDP!AY82</f>
        <v>0</v>
      </c>
      <c r="BI81">
        <f>GDP!AZ82</f>
        <v>0</v>
      </c>
      <c r="BJ81">
        <f>GDP!BA82</f>
        <v>0</v>
      </c>
      <c r="BK81">
        <f>GDP!BB82</f>
        <v>0</v>
      </c>
      <c r="BL81">
        <f>GDP!BC82</f>
        <v>0</v>
      </c>
      <c r="BM81">
        <f>GDP!BD82</f>
        <v>0</v>
      </c>
      <c r="BN81">
        <f>GDP!BE82</f>
        <v>0</v>
      </c>
      <c r="BO81" s="7">
        <f>GDP!BF82</f>
        <v>0</v>
      </c>
      <c r="BP81">
        <f>GDP!BG82+GDP!BN82+GDP!BU82</f>
        <v>0.32275999999999999</v>
      </c>
      <c r="BQ81">
        <f>GDP!BH82+GDP!BO82+GDP!BV82</f>
        <v>0</v>
      </c>
      <c r="BR81">
        <f>GDP!BI82+GDP!BP82+GDP!BW82</f>
        <v>0</v>
      </c>
      <c r="BS81">
        <f>GDP!BJ82+GDP!BQ82+GDP!BX82</f>
        <v>0</v>
      </c>
      <c r="BT81">
        <f>GDP!BK82+GDP!BR82+GDP!BY82</f>
        <v>0</v>
      </c>
      <c r="BU81">
        <f>GDP!BL82+GDP!BS82+GDP!BZ82</f>
        <v>0</v>
      </c>
      <c r="BV81" s="7">
        <f>GDP!BM82+GDP!BT82+GDP!CA82</f>
        <v>0</v>
      </c>
      <c r="BW81">
        <f>GDP!CB82</f>
        <v>0.64551999999999998</v>
      </c>
      <c r="BX81">
        <f>GDP!CC82</f>
        <v>0</v>
      </c>
      <c r="BY81">
        <f>GDP!CD82</f>
        <v>0</v>
      </c>
      <c r="BZ81">
        <f>GDP!CE82</f>
        <v>0</v>
      </c>
      <c r="CA81">
        <f>GDP!CF82</f>
        <v>0</v>
      </c>
      <c r="CB81">
        <f>GDP!CG82</f>
        <v>0</v>
      </c>
      <c r="CC81" s="7">
        <f>GDP!CH82</f>
        <v>0</v>
      </c>
      <c r="CD81">
        <f>GDP!CI82</f>
        <v>0</v>
      </c>
      <c r="CE81">
        <f>GDP!CJ82</f>
        <v>0</v>
      </c>
      <c r="CF81">
        <f>GDP!CK82</f>
        <v>0</v>
      </c>
      <c r="CG81">
        <f>GDP!CL82</f>
        <v>0</v>
      </c>
      <c r="CH81">
        <f>GDP!CM82</f>
        <v>0</v>
      </c>
      <c r="CI81">
        <f>GDP!CN82</f>
        <v>0</v>
      </c>
      <c r="CJ81" s="7">
        <f>GDP!CO82</f>
        <v>0</v>
      </c>
      <c r="CK81">
        <f>GDP!CP82</f>
        <v>0</v>
      </c>
      <c r="CL81">
        <f>GDP!CQ82</f>
        <v>0</v>
      </c>
      <c r="CM81">
        <f>GDP!CR82</f>
        <v>0</v>
      </c>
      <c r="CN81">
        <f>GDP!CS82</f>
        <v>0</v>
      </c>
      <c r="CO81">
        <f>GDP!CT82</f>
        <v>0</v>
      </c>
      <c r="CP81">
        <f>GDP!CU82</f>
        <v>0</v>
      </c>
      <c r="CQ81">
        <f>GDP!CV82</f>
        <v>0</v>
      </c>
      <c r="CR81">
        <f>GDP!CW82</f>
        <v>0.61553999999999998</v>
      </c>
      <c r="CS81">
        <f>GDP!CX82</f>
        <v>0</v>
      </c>
      <c r="CT81">
        <f>GDP!CY82</f>
        <v>0</v>
      </c>
      <c r="CU81">
        <f>GDP!CZ82</f>
        <v>0</v>
      </c>
      <c r="CV81">
        <f>GDP!DA82</f>
        <v>0</v>
      </c>
      <c r="CW81">
        <f>GDP!DB82</f>
        <v>0</v>
      </c>
      <c r="CX81" s="7">
        <f>GDP!DC82</f>
        <v>0</v>
      </c>
      <c r="CY81">
        <f>GDP!DD82</f>
        <v>0.96828000000000003</v>
      </c>
      <c r="CZ81">
        <f>GDP!DE82</f>
        <v>0</v>
      </c>
      <c r="DA81">
        <f>GDP!DF82</f>
        <v>0</v>
      </c>
      <c r="DB81">
        <f>GDP!DG82</f>
        <v>0</v>
      </c>
      <c r="DC81">
        <f>GDP!DH82</f>
        <v>0</v>
      </c>
      <c r="DD81">
        <f>GDP!DI82</f>
        <v>0</v>
      </c>
      <c r="DE81" s="7">
        <f>GDP!DJ82</f>
        <v>0</v>
      </c>
      <c r="DF81">
        <f>GDP!DU82</f>
        <v>0.61553999999999998</v>
      </c>
      <c r="DG81" s="7">
        <f>GDP!DV82</f>
        <v>0.96828000000000003</v>
      </c>
      <c r="DH81">
        <f>GDP!DW82</f>
        <v>1</v>
      </c>
      <c r="DI81">
        <f>GDP!EA82</f>
        <v>0</v>
      </c>
      <c r="DJ81">
        <f>GDP!EB82</f>
        <v>0</v>
      </c>
      <c r="DK81">
        <f>GDP!EC82</f>
        <v>0</v>
      </c>
      <c r="DL81">
        <f>GDP!ED82</f>
        <v>1</v>
      </c>
      <c r="DM81">
        <f>GDP!EE82</f>
        <v>0</v>
      </c>
      <c r="DN81">
        <f>GDP!DY82</f>
        <v>1</v>
      </c>
      <c r="DO81">
        <f>GDP!DZ82</f>
        <v>0</v>
      </c>
      <c r="DP81" s="84">
        <v>109.358111132576</v>
      </c>
      <c r="DQ81" t="s">
        <v>145</v>
      </c>
      <c r="DR81">
        <v>106.63055442396001</v>
      </c>
      <c r="DS81" t="s">
        <v>145</v>
      </c>
      <c r="DT81">
        <v>8.6361642939000003</v>
      </c>
      <c r="DU81">
        <v>15.261084726900002</v>
      </c>
      <c r="DV81">
        <v>6.6249204330000016</v>
      </c>
      <c r="DW81">
        <v>63.558171585899998</v>
      </c>
      <c r="DX81">
        <v>48.297086858999997</v>
      </c>
      <c r="DY81">
        <v>4341047515.8390703</v>
      </c>
      <c r="DZ81">
        <v>3429298868.0093298</v>
      </c>
      <c r="EA81">
        <f t="shared" si="5"/>
        <v>3.9132600222926266</v>
      </c>
      <c r="EB81">
        <f t="shared" si="6"/>
        <v>3.0913594278132202</v>
      </c>
      <c r="EC81">
        <f t="shared" si="7"/>
        <v>0.82190059447940644</v>
      </c>
      <c r="ED81">
        <v>54251127974.741096</v>
      </c>
      <c r="EE81">
        <f t="shared" si="8"/>
        <v>48.904963489394284</v>
      </c>
      <c r="EF81">
        <v>5045019546.0627604</v>
      </c>
      <c r="EG81">
        <v>25537444154.622501</v>
      </c>
      <c r="EH81">
        <f t="shared" si="9"/>
        <v>8.965169640295823</v>
      </c>
    </row>
    <row r="82" spans="1:138" x14ac:dyDescent="0.35">
      <c r="A82" t="s">
        <v>147</v>
      </c>
      <c r="B82" s="7">
        <v>1984</v>
      </c>
      <c r="C82">
        <f>MacroData!D82</f>
        <v>4834.7293812553435</v>
      </c>
      <c r="D82">
        <f>MacroData!E82</f>
        <v>98.076999999999998</v>
      </c>
      <c r="E82" t="str">
        <f>MacroData!F82</f>
        <v>NA</v>
      </c>
      <c r="F82">
        <f>MacroData!G82</f>
        <v>149626636857.508</v>
      </c>
      <c r="G82" t="str">
        <f>MacroData!H82</f>
        <v>NA</v>
      </c>
      <c r="H82">
        <f>MacroData!I82</f>
        <v>119849810764.41299</v>
      </c>
      <c r="I82">
        <f>MacroData!J82</f>
        <v>222396143340.69101</v>
      </c>
      <c r="J82">
        <f>MacroData!K82</f>
        <v>11.420999999999999</v>
      </c>
      <c r="K82">
        <f>MacroData!L82</f>
        <v>12.243</v>
      </c>
      <c r="L82">
        <f>MacroData!M82</f>
        <v>115.92994689941406</v>
      </c>
      <c r="M82">
        <f>MacroData!N82</f>
        <v>34.537647247314453</v>
      </c>
      <c r="N82">
        <f>MacroData!O82</f>
        <v>9855372</v>
      </c>
      <c r="O82">
        <f>MacroData!P82</f>
        <v>252660651.58211899</v>
      </c>
      <c r="P82">
        <f>MacroData!Q82</f>
        <v>-490062262.67498779</v>
      </c>
      <c r="Q82">
        <f>MacroData!R82</f>
        <v>38344882227.872002</v>
      </c>
      <c r="R82">
        <f>MacroData!S82</f>
        <v>222886205603.366</v>
      </c>
      <c r="S82">
        <f>MacroData!T82</f>
        <v>30744526741.364002</v>
      </c>
      <c r="T82">
        <f>MacroData!U82</f>
        <v>124876377880.89999</v>
      </c>
      <c r="U82">
        <f>MacroData!V82</f>
        <v>10.8</v>
      </c>
      <c r="V82">
        <f>MacroData!W82</f>
        <v>283.7</v>
      </c>
      <c r="W82">
        <f>MacroData!X82</f>
        <v>66.483999999999995</v>
      </c>
      <c r="X82">
        <f>MacroData!Y82</f>
        <v>130227629542.90601</v>
      </c>
      <c r="Y82">
        <f>MacroData!Z82</f>
        <v>66196000000</v>
      </c>
      <c r="Z82">
        <f>MacroData!AA82</f>
        <v>58210505077.742996</v>
      </c>
      <c r="AA82">
        <f>MacroData!AB82</f>
        <v>9398595904.1280003</v>
      </c>
      <c r="AB82">
        <f>MacroData!AC82</f>
        <v>20951253109.679001</v>
      </c>
      <c r="AC82">
        <f>MacroData!AD82</f>
        <v>61656365259.3993</v>
      </c>
      <c r="AD82">
        <f>MacroData!AE82</f>
        <v>7600355486.5080004</v>
      </c>
      <c r="AE82">
        <f>MacroData!AF82</f>
        <v>-10.1714247952922</v>
      </c>
      <c r="AF82">
        <f>MacroData!AG82</f>
        <v>57.0897729464956</v>
      </c>
      <c r="AG82">
        <f>MacroData!AH82</f>
        <v>0</v>
      </c>
      <c r="AH82">
        <f>MacroData!AI82</f>
        <v>0</v>
      </c>
      <c r="AI82">
        <f>MacroData!AJ82</f>
        <v>0</v>
      </c>
      <c r="AJ82">
        <f>MacroData!AK82</f>
        <v>0</v>
      </c>
      <c r="AK82">
        <f>MacroData!AL82</f>
        <v>1</v>
      </c>
      <c r="AL82" t="str">
        <f>MacroData!AM82</f>
        <v>NA</v>
      </c>
      <c r="AM82">
        <f>MacroData!AN82</f>
        <v>5.3239642892565042</v>
      </c>
      <c r="AN82" s="31">
        <f>GDP!C83+GDP!J83</f>
        <v>0.29943999999999998</v>
      </c>
      <c r="AO82">
        <f>GDP!D83+GDP!K83</f>
        <v>0</v>
      </c>
      <c r="AP82">
        <f>GDP!E83+GDP!L83</f>
        <v>0.81788000000000005</v>
      </c>
      <c r="AQ82">
        <f>GDP!F83+GDP!M83</f>
        <v>0</v>
      </c>
      <c r="AR82">
        <f>GDP!G83+GDP!N83</f>
        <v>0</v>
      </c>
      <c r="AS82">
        <f>GDP!H83+GDP!O83</f>
        <v>0</v>
      </c>
      <c r="AT82" s="7">
        <f>GDP!I83+GDP!P83</f>
        <v>0</v>
      </c>
      <c r="AU82">
        <f>GDP!AE83</f>
        <v>0</v>
      </c>
      <c r="AV82">
        <f>GDP!AF83</f>
        <v>0</v>
      </c>
      <c r="AW82">
        <f>GDP!AG83</f>
        <v>0</v>
      </c>
      <c r="AX82">
        <f>GDP!AH83</f>
        <v>0</v>
      </c>
      <c r="AY82">
        <f>GDP!AI83</f>
        <v>0</v>
      </c>
      <c r="AZ82">
        <f>GDP!AJ83</f>
        <v>0</v>
      </c>
      <c r="BA82" s="7">
        <f>GDP!AK83</f>
        <v>0</v>
      </c>
      <c r="BB82">
        <f>GDP!AS83</f>
        <v>0</v>
      </c>
      <c r="BC82">
        <f>GDP!AT83</f>
        <v>0</v>
      </c>
      <c r="BD82">
        <f>GDP!AU83</f>
        <v>0</v>
      </c>
      <c r="BE82">
        <f>GDP!AV83</f>
        <v>0</v>
      </c>
      <c r="BF82">
        <f>GDP!AW83</f>
        <v>0</v>
      </c>
      <c r="BG82">
        <f>GDP!AX83</f>
        <v>0</v>
      </c>
      <c r="BH82" s="7">
        <f>GDP!AY83</f>
        <v>0</v>
      </c>
      <c r="BI82">
        <f>GDP!AZ83</f>
        <v>0</v>
      </c>
      <c r="BJ82">
        <f>GDP!BA83</f>
        <v>0</v>
      </c>
      <c r="BK82">
        <f>GDP!BB83</f>
        <v>0</v>
      </c>
      <c r="BL82">
        <f>GDP!BC83</f>
        <v>0</v>
      </c>
      <c r="BM82">
        <f>GDP!BD83</f>
        <v>0</v>
      </c>
      <c r="BN82">
        <f>GDP!BE83</f>
        <v>0</v>
      </c>
      <c r="BO82" s="7">
        <f>GDP!BF83</f>
        <v>0</v>
      </c>
      <c r="BP82">
        <f>GDP!BG83+GDP!BN83+GDP!BU83</f>
        <v>0.16088999999999998</v>
      </c>
      <c r="BQ82">
        <f>GDP!BH83+GDP!BO83+GDP!BV83</f>
        <v>0</v>
      </c>
      <c r="BR82">
        <f>GDP!BI83+GDP!BP83+GDP!BW83</f>
        <v>0.33743000000000001</v>
      </c>
      <c r="BS82">
        <f>GDP!BJ83+GDP!BQ83+GDP!BX83</f>
        <v>0</v>
      </c>
      <c r="BT82">
        <f>GDP!BK83+GDP!BR83+GDP!BY83</f>
        <v>0</v>
      </c>
      <c r="BU82">
        <f>GDP!BL83+GDP!BS83+GDP!BZ83</f>
        <v>0</v>
      </c>
      <c r="BV82" s="7">
        <f>GDP!BM83+GDP!BT83+GDP!CA83</f>
        <v>0</v>
      </c>
      <c r="BW82">
        <f>GDP!CB83</f>
        <v>0.27933000000000002</v>
      </c>
      <c r="BX82">
        <f>GDP!CC83</f>
        <v>0</v>
      </c>
      <c r="BY82">
        <f>GDP!CD83</f>
        <v>0.69721</v>
      </c>
      <c r="BZ82">
        <f>GDP!CE83</f>
        <v>0</v>
      </c>
      <c r="CA82">
        <f>GDP!CF83</f>
        <v>0</v>
      </c>
      <c r="CB82">
        <f>GDP!CG83</f>
        <v>0</v>
      </c>
      <c r="CC82" s="7">
        <f>GDP!CH83</f>
        <v>0</v>
      </c>
      <c r="CD82">
        <f>GDP!CI83</f>
        <v>0</v>
      </c>
      <c r="CE82">
        <f>GDP!CJ83</f>
        <v>0</v>
      </c>
      <c r="CF82">
        <f>GDP!CK83</f>
        <v>0</v>
      </c>
      <c r="CG82">
        <f>GDP!CL83</f>
        <v>0</v>
      </c>
      <c r="CH82">
        <f>GDP!CM83</f>
        <v>0</v>
      </c>
      <c r="CI82">
        <f>GDP!CN83</f>
        <v>0</v>
      </c>
      <c r="CJ82" s="7">
        <f>GDP!CO83</f>
        <v>0</v>
      </c>
      <c r="CK82">
        <f>GDP!CP83</f>
        <v>0</v>
      </c>
      <c r="CL82">
        <f>GDP!CQ83</f>
        <v>0</v>
      </c>
      <c r="CM82">
        <f>GDP!CR83</f>
        <v>0</v>
      </c>
      <c r="CN82">
        <f>GDP!CS83</f>
        <v>0</v>
      </c>
      <c r="CO82">
        <f>GDP!CT83</f>
        <v>0</v>
      </c>
      <c r="CP82">
        <f>GDP!CU83</f>
        <v>0</v>
      </c>
      <c r="CQ82">
        <f>GDP!CV83</f>
        <v>0</v>
      </c>
      <c r="CR82">
        <f>GDP!CW83</f>
        <v>0.29943999999999998</v>
      </c>
      <c r="CS82">
        <f>GDP!CX83</f>
        <v>0</v>
      </c>
      <c r="CT82">
        <f>GDP!CY83</f>
        <v>0.81788000000000005</v>
      </c>
      <c r="CU82">
        <f>GDP!CZ83</f>
        <v>0</v>
      </c>
      <c r="CV82">
        <f>GDP!DA83</f>
        <v>0</v>
      </c>
      <c r="CW82">
        <f>GDP!DB83</f>
        <v>0</v>
      </c>
      <c r="CX82" s="7">
        <f>GDP!DC83</f>
        <v>0</v>
      </c>
      <c r="CY82">
        <f>GDP!DD83</f>
        <v>0.44022</v>
      </c>
      <c r="CZ82">
        <f>GDP!DE83</f>
        <v>0</v>
      </c>
      <c r="DA82">
        <f>GDP!DF83</f>
        <v>1.03464</v>
      </c>
      <c r="DB82">
        <f>GDP!DG83</f>
        <v>0</v>
      </c>
      <c r="DC82">
        <f>GDP!DH83</f>
        <v>0</v>
      </c>
      <c r="DD82">
        <f>GDP!DI83</f>
        <v>0</v>
      </c>
      <c r="DE82" s="7">
        <f>GDP!DJ83</f>
        <v>0</v>
      </c>
      <c r="DF82">
        <f>GDP!DU83</f>
        <v>1.1173200000000001</v>
      </c>
      <c r="DG82" s="7">
        <f>GDP!DV83</f>
        <v>1.4748600000000001</v>
      </c>
      <c r="DH82">
        <f>GDP!DW83</f>
        <v>1</v>
      </c>
      <c r="DI82">
        <f>GDP!EA83</f>
        <v>0</v>
      </c>
      <c r="DJ82">
        <f>GDP!EB83</f>
        <v>0</v>
      </c>
      <c r="DK82">
        <f>GDP!EC83</f>
        <v>0</v>
      </c>
      <c r="DL82">
        <f>GDP!ED83</f>
        <v>1</v>
      </c>
      <c r="DM82">
        <f>GDP!EE83</f>
        <v>0</v>
      </c>
      <c r="DN82">
        <f>GDP!DY83</f>
        <v>1</v>
      </c>
      <c r="DO82">
        <f>GDP!DZ83</f>
        <v>0</v>
      </c>
      <c r="DP82" s="84">
        <v>113.646017683677</v>
      </c>
      <c r="DQ82" t="s">
        <v>145</v>
      </c>
      <c r="DR82">
        <v>110.81123876602</v>
      </c>
      <c r="DS82" t="s">
        <v>145</v>
      </c>
      <c r="DT82">
        <v>8.7641447017999994</v>
      </c>
      <c r="DU82">
        <v>10.655376111999999</v>
      </c>
      <c r="DV82">
        <v>1.8912314101999996</v>
      </c>
      <c r="DW82">
        <v>59.465075403500002</v>
      </c>
      <c r="DX82">
        <v>48.809699291500003</v>
      </c>
      <c r="DY82">
        <v>1946805396.2441199</v>
      </c>
      <c r="DZ82">
        <v>3620684334.7097001</v>
      </c>
      <c r="EA82">
        <f t="shared" si="5"/>
        <v>1.6243708553457181</v>
      </c>
      <c r="EB82">
        <f t="shared" si="6"/>
        <v>3.0210179821033059</v>
      </c>
      <c r="EC82">
        <f t="shared" si="7"/>
        <v>-1.3966471267575877</v>
      </c>
      <c r="ED82">
        <v>57168765023.760498</v>
      </c>
      <c r="EE82">
        <f t="shared" si="8"/>
        <v>47.70033816418475</v>
      </c>
      <c r="EF82">
        <v>4446395556.5654297</v>
      </c>
      <c r="EG82">
        <v>26818943854.087399</v>
      </c>
      <c r="EH82">
        <f t="shared" si="9"/>
        <v>8.2191682760590474</v>
      </c>
    </row>
    <row r="83" spans="1:138" x14ac:dyDescent="0.35">
      <c r="A83" t="s">
        <v>147</v>
      </c>
      <c r="B83" s="7">
        <v>1985</v>
      </c>
      <c r="C83">
        <f>MacroData!D83</f>
        <v>5142.0236471928756</v>
      </c>
      <c r="D83">
        <f>MacroData!E83</f>
        <v>98.427999999999997</v>
      </c>
      <c r="E83">
        <f>MacroData!F83</f>
        <v>99.527000000000001</v>
      </c>
      <c r="F83">
        <f>MacroData!G83</f>
        <v>165685594814.11801</v>
      </c>
      <c r="G83">
        <f>MacroData!H83</f>
        <v>130435501506.22099</v>
      </c>
      <c r="H83">
        <f>MacroData!I83</f>
        <v>127467436636.99899</v>
      </c>
      <c r="I83">
        <f>MacroData!J83</f>
        <v>226069666919.10599</v>
      </c>
      <c r="J83">
        <f>MacroData!K83</f>
        <v>9.5169999999999995</v>
      </c>
      <c r="K83">
        <f>MacroData!L83</f>
        <v>10.968</v>
      </c>
      <c r="L83">
        <f>MacroData!M83</f>
        <v>119.12504577636719</v>
      </c>
      <c r="M83">
        <f>MacroData!N83</f>
        <v>35.883148193359375</v>
      </c>
      <c r="N83">
        <f>MacroData!O83</f>
        <v>9858308</v>
      </c>
      <c r="O83">
        <f>MacroData!P83</f>
        <v>706958736.93306923</v>
      </c>
      <c r="P83">
        <f>MacroData!Q83</f>
        <v>-2789951477.4390259</v>
      </c>
      <c r="Q83">
        <f>MacroData!R83</f>
        <v>40057176219.088997</v>
      </c>
      <c r="R83">
        <f>MacroData!S83</f>
        <v>228859618396.54501</v>
      </c>
      <c r="S83">
        <f>MacroData!T83</f>
        <v>32715089280.677998</v>
      </c>
      <c r="T83">
        <f>MacroData!U83</f>
        <v>127364889926.13</v>
      </c>
      <c r="U83">
        <f>MacroData!V83</f>
        <v>10.117000000000001</v>
      </c>
      <c r="V83">
        <f>MacroData!W83</f>
        <v>369.37</v>
      </c>
      <c r="W83">
        <f>MacroData!X83</f>
        <v>67.561000000000007</v>
      </c>
      <c r="X83">
        <f>MacroData!Y83</f>
        <v>133754771173.265</v>
      </c>
      <c r="Y83">
        <f>MacroData!Z83</f>
        <v>71356000000</v>
      </c>
      <c r="Z83">
        <f>MacroData!AA83</f>
        <v>61773680357.803001</v>
      </c>
      <c r="AA83">
        <f>MacroData!AB83</f>
        <v>9239941438.5550003</v>
      </c>
      <c r="AB83">
        <f>MacroData!AC83</f>
        <v>21795515881.338001</v>
      </c>
      <c r="AC83">
        <f>MacroData!AD83</f>
        <v>63451613841.629898</v>
      </c>
      <c r="AD83">
        <f>MacroData!AE83</f>
        <v>7342086938.4110003</v>
      </c>
      <c r="AE83">
        <f>MacroData!AF83</f>
        <v>-10.091993310521399</v>
      </c>
      <c r="AF83">
        <f>MacroData!AG83</f>
        <v>59.868718378729497</v>
      </c>
      <c r="AG83">
        <f>MacroData!AH83</f>
        <v>0</v>
      </c>
      <c r="AH83">
        <f>MacroData!AI83</f>
        <v>0</v>
      </c>
      <c r="AI83">
        <f>MacroData!AJ83</f>
        <v>0</v>
      </c>
      <c r="AJ83">
        <f>MacroData!AK83</f>
        <v>0</v>
      </c>
      <c r="AK83">
        <f>MacroData!AL83</f>
        <v>1</v>
      </c>
      <c r="AL83">
        <f>MacroData!AM83</f>
        <v>3.2351190000000001</v>
      </c>
      <c r="AM83">
        <f>MacroData!AN83</f>
        <v>5.3239642892565042</v>
      </c>
      <c r="AN83" s="31">
        <f>GDP!C84+GDP!J84</f>
        <v>0</v>
      </c>
      <c r="AO83">
        <f>GDP!D84+GDP!K84</f>
        <v>0.81788000000000005</v>
      </c>
      <c r="AP83">
        <f>GDP!E84+GDP!L84</f>
        <v>0</v>
      </c>
      <c r="AQ83">
        <f>GDP!F84+GDP!M84</f>
        <v>0</v>
      </c>
      <c r="AR83">
        <f>GDP!G84+GDP!N84</f>
        <v>0</v>
      </c>
      <c r="AS83">
        <f>GDP!H84+GDP!O84</f>
        <v>0</v>
      </c>
      <c r="AT83" s="7">
        <f>GDP!I84+GDP!P84</f>
        <v>0</v>
      </c>
      <c r="AU83">
        <f>GDP!AE84</f>
        <v>0</v>
      </c>
      <c r="AV83">
        <f>GDP!AF84</f>
        <v>0</v>
      </c>
      <c r="AW83">
        <f>GDP!AG84</f>
        <v>0</v>
      </c>
      <c r="AX83">
        <f>GDP!AH84</f>
        <v>0</v>
      </c>
      <c r="AY83">
        <f>GDP!AI84</f>
        <v>0</v>
      </c>
      <c r="AZ83">
        <f>GDP!AJ84</f>
        <v>0</v>
      </c>
      <c r="BA83" s="7">
        <f>GDP!AK84</f>
        <v>0</v>
      </c>
      <c r="BB83">
        <f>GDP!AS84</f>
        <v>0</v>
      </c>
      <c r="BC83">
        <f>GDP!AT84</f>
        <v>0</v>
      </c>
      <c r="BD83">
        <f>GDP!AU84</f>
        <v>0</v>
      </c>
      <c r="BE83">
        <f>GDP!AV84</f>
        <v>0</v>
      </c>
      <c r="BF83">
        <f>GDP!AW84</f>
        <v>0</v>
      </c>
      <c r="BG83">
        <f>GDP!AX84</f>
        <v>0</v>
      </c>
      <c r="BH83" s="7">
        <f>GDP!AY84</f>
        <v>0</v>
      </c>
      <c r="BI83">
        <f>GDP!AZ84</f>
        <v>0</v>
      </c>
      <c r="BJ83">
        <f>GDP!BA84</f>
        <v>0</v>
      </c>
      <c r="BK83">
        <f>GDP!BB84</f>
        <v>0</v>
      </c>
      <c r="BL83">
        <f>GDP!BC84</f>
        <v>0</v>
      </c>
      <c r="BM83">
        <f>GDP!BD84</f>
        <v>0</v>
      </c>
      <c r="BN83">
        <f>GDP!BE84</f>
        <v>0</v>
      </c>
      <c r="BO83" s="7">
        <f>GDP!BF84</f>
        <v>0</v>
      </c>
      <c r="BP83">
        <f>GDP!BG84+GDP!BN84+GDP!BU84</f>
        <v>0</v>
      </c>
      <c r="BQ83">
        <f>GDP!BH84+GDP!BO84+GDP!BV84</f>
        <v>0.33743000000000001</v>
      </c>
      <c r="BR83">
        <f>GDP!BI84+GDP!BP84+GDP!BW84</f>
        <v>0</v>
      </c>
      <c r="BS83">
        <f>GDP!BJ84+GDP!BQ84+GDP!BX84</f>
        <v>0</v>
      </c>
      <c r="BT83">
        <f>GDP!BK84+GDP!BR84+GDP!BY84</f>
        <v>0</v>
      </c>
      <c r="BU83">
        <f>GDP!BL84+GDP!BS84+GDP!BZ84</f>
        <v>0</v>
      </c>
      <c r="BV83" s="7">
        <f>GDP!BM84+GDP!BT84+GDP!CA84</f>
        <v>0</v>
      </c>
      <c r="BW83">
        <f>GDP!CB84</f>
        <v>0</v>
      </c>
      <c r="BX83">
        <f>GDP!CC84</f>
        <v>0.69721</v>
      </c>
      <c r="BY83">
        <f>GDP!CD84</f>
        <v>0</v>
      </c>
      <c r="BZ83">
        <f>GDP!CE84</f>
        <v>0</v>
      </c>
      <c r="CA83">
        <f>GDP!CF84</f>
        <v>0</v>
      </c>
      <c r="CB83">
        <f>GDP!CG84</f>
        <v>0</v>
      </c>
      <c r="CC83" s="7">
        <f>GDP!CH84</f>
        <v>0</v>
      </c>
      <c r="CD83">
        <f>GDP!CI84</f>
        <v>0</v>
      </c>
      <c r="CE83">
        <f>GDP!CJ84</f>
        <v>0</v>
      </c>
      <c r="CF83">
        <f>GDP!CK84</f>
        <v>0</v>
      </c>
      <c r="CG83">
        <f>GDP!CL84</f>
        <v>0</v>
      </c>
      <c r="CH83">
        <f>GDP!CM84</f>
        <v>0</v>
      </c>
      <c r="CI83">
        <f>GDP!CN84</f>
        <v>0</v>
      </c>
      <c r="CJ83" s="7">
        <f>GDP!CO84</f>
        <v>0</v>
      </c>
      <c r="CK83">
        <f>GDP!CP84</f>
        <v>0</v>
      </c>
      <c r="CL83">
        <f>GDP!CQ84</f>
        <v>0</v>
      </c>
      <c r="CM83">
        <f>GDP!CR84</f>
        <v>0</v>
      </c>
      <c r="CN83">
        <f>GDP!CS84</f>
        <v>0</v>
      </c>
      <c r="CO83">
        <f>GDP!CT84</f>
        <v>0</v>
      </c>
      <c r="CP83">
        <f>GDP!CU84</f>
        <v>0</v>
      </c>
      <c r="CQ83">
        <f>GDP!CV84</f>
        <v>0</v>
      </c>
      <c r="CR83">
        <f>GDP!CW84</f>
        <v>0</v>
      </c>
      <c r="CS83">
        <f>GDP!CX84</f>
        <v>0.81788000000000005</v>
      </c>
      <c r="CT83">
        <f>GDP!CY84</f>
        <v>0</v>
      </c>
      <c r="CU83">
        <f>GDP!CZ84</f>
        <v>0</v>
      </c>
      <c r="CV83">
        <f>GDP!DA84</f>
        <v>0</v>
      </c>
      <c r="CW83">
        <f>GDP!DB84</f>
        <v>0</v>
      </c>
      <c r="CX83" s="7">
        <f>GDP!DC84</f>
        <v>0</v>
      </c>
      <c r="CY83">
        <f>GDP!DD84</f>
        <v>0</v>
      </c>
      <c r="CZ83">
        <f>GDP!DE84</f>
        <v>1.03464</v>
      </c>
      <c r="DA83">
        <f>GDP!DF84</f>
        <v>0</v>
      </c>
      <c r="DB83">
        <f>GDP!DG84</f>
        <v>0</v>
      </c>
      <c r="DC83">
        <f>GDP!DH84</f>
        <v>0</v>
      </c>
      <c r="DD83">
        <f>GDP!DI84</f>
        <v>0</v>
      </c>
      <c r="DE83" s="7">
        <f>GDP!DJ84</f>
        <v>0</v>
      </c>
      <c r="DF83">
        <f>GDP!DU84</f>
        <v>0.81788000000000005</v>
      </c>
      <c r="DG83" s="7">
        <f>GDP!DV84</f>
        <v>1.03464</v>
      </c>
      <c r="DH83">
        <f>GDP!DW84</f>
        <v>0</v>
      </c>
      <c r="DI83">
        <f>GDP!EA84</f>
        <v>0</v>
      </c>
      <c r="DJ83">
        <f>GDP!EB84</f>
        <v>0</v>
      </c>
      <c r="DK83">
        <f>GDP!EC84</f>
        <v>0</v>
      </c>
      <c r="DL83">
        <f>GDP!ED84</f>
        <v>1</v>
      </c>
      <c r="DM83">
        <f>GDP!EE84</f>
        <v>0</v>
      </c>
      <c r="DN83">
        <f>GDP!DY84</f>
        <v>1</v>
      </c>
      <c r="DO83">
        <f>GDP!DZ84</f>
        <v>0</v>
      </c>
      <c r="DP83" s="84">
        <v>118.38067291810501</v>
      </c>
      <c r="DQ83" t="s">
        <v>145</v>
      </c>
      <c r="DR83">
        <v>115.42769074544999</v>
      </c>
      <c r="DS83" t="s">
        <v>145</v>
      </c>
      <c r="DT83">
        <v>9.7109858874999997</v>
      </c>
      <c r="DU83">
        <v>10.4528046625</v>
      </c>
      <c r="DV83">
        <v>0.74181877500000049</v>
      </c>
      <c r="DW83">
        <v>59.132857453500002</v>
      </c>
      <c r="DX83">
        <v>48.680052791000001</v>
      </c>
      <c r="DY83">
        <v>1766008108.2318499</v>
      </c>
      <c r="DZ83">
        <v>3903653843.9931502</v>
      </c>
      <c r="EA83">
        <f t="shared" si="5"/>
        <v>1.385458243159841</v>
      </c>
      <c r="EB83">
        <f t="shared" si="6"/>
        <v>3.0624714413218745</v>
      </c>
      <c r="EC83">
        <f t="shared" si="7"/>
        <v>-1.6770131981620335</v>
      </c>
      <c r="ED83">
        <v>59791780152.143097</v>
      </c>
      <c r="EE83">
        <f t="shared" si="8"/>
        <v>46.907493968375448</v>
      </c>
      <c r="EF83">
        <v>4439161059.3551998</v>
      </c>
      <c r="EG83">
        <v>28756355450.064201</v>
      </c>
      <c r="EH83">
        <f t="shared" si="9"/>
        <v>8.7635387850910398</v>
      </c>
    </row>
    <row r="84" spans="1:138" x14ac:dyDescent="0.35">
      <c r="A84" t="s">
        <v>147</v>
      </c>
      <c r="B84" s="7">
        <v>1986</v>
      </c>
      <c r="C84">
        <f>MacroData!D84</f>
        <v>5382.182950680527</v>
      </c>
      <c r="D84">
        <f>MacroData!E84</f>
        <v>99.534000000000006</v>
      </c>
      <c r="E84">
        <f>MacroData!F84</f>
        <v>99.555999999999997</v>
      </c>
      <c r="F84">
        <f>MacroData!G84</f>
        <v>181070718392.34799</v>
      </c>
      <c r="G84">
        <f>MacroData!H84</f>
        <v>136397491552.80099</v>
      </c>
      <c r="H84">
        <f>MacroData!I84</f>
        <v>133420830261.86301</v>
      </c>
      <c r="I84">
        <f>MacroData!J84</f>
        <v>230190379189.48599</v>
      </c>
      <c r="J84">
        <f>MacroData!K84</f>
        <v>8.0830000000000002</v>
      </c>
      <c r="K84">
        <f>MacroData!L84</f>
        <v>8.6259999999999994</v>
      </c>
      <c r="L84">
        <f>MacroData!M84</f>
        <v>121.40605926513672</v>
      </c>
      <c r="M84">
        <f>MacroData!N84</f>
        <v>36.816852569580078</v>
      </c>
      <c r="N84">
        <f>MacroData!O84</f>
        <v>9861823</v>
      </c>
      <c r="O84">
        <f>MacroData!P84</f>
        <v>2554951223.6865902</v>
      </c>
      <c r="P84">
        <f>MacroData!Q84</f>
        <v>-3405137446.1369934</v>
      </c>
      <c r="Q84">
        <f>MacroData!R84</f>
        <v>41285771342.732002</v>
      </c>
      <c r="R84">
        <f>MacroData!S84</f>
        <v>233595516635.62299</v>
      </c>
      <c r="S84">
        <f>MacroData!T84</f>
        <v>34321024296.294003</v>
      </c>
      <c r="T84">
        <f>MacroData!U84</f>
        <v>129971457230.287</v>
      </c>
      <c r="U84">
        <f>MacroData!V84</f>
        <v>10.058</v>
      </c>
      <c r="V84">
        <f>MacroData!W84</f>
        <v>508.83</v>
      </c>
      <c r="W84">
        <f>MacroData!X84</f>
        <v>71.850999999999999</v>
      </c>
      <c r="X84">
        <f>MacroData!Y84</f>
        <v>137391433964.425</v>
      </c>
      <c r="Y84">
        <f>MacroData!Z84</f>
        <v>73572000000</v>
      </c>
      <c r="Z84">
        <f>MacroData!AA84</f>
        <v>63624122770.805</v>
      </c>
      <c r="AA84">
        <f>MacroData!AB84</f>
        <v>9044676483.7999992</v>
      </c>
      <c r="AB84">
        <f>MacroData!AC84</f>
        <v>22510035080.731998</v>
      </c>
      <c r="AC84">
        <f>MacroData!AD84</f>
        <v>64276498319.680801</v>
      </c>
      <c r="AD84">
        <f>MacroData!AE84</f>
        <v>6964747046.4379997</v>
      </c>
      <c r="AE84">
        <f>MacroData!AF84</f>
        <v>-9.9067376369617897</v>
      </c>
      <c r="AF84">
        <f>MacroData!AG84</f>
        <v>60.644318437960997</v>
      </c>
      <c r="AG84">
        <f>MacroData!AH84</f>
        <v>0</v>
      </c>
      <c r="AH84">
        <f>MacroData!AI84</f>
        <v>0</v>
      </c>
      <c r="AI84">
        <f>MacroData!AJ84</f>
        <v>0</v>
      </c>
      <c r="AJ84">
        <f>MacroData!AK84</f>
        <v>0</v>
      </c>
      <c r="AK84">
        <f>MacroData!AL84</f>
        <v>1</v>
      </c>
      <c r="AL84">
        <f>MacroData!AM84</f>
        <v>3.2351190000000001</v>
      </c>
      <c r="AM84">
        <f>MacroData!AN84</f>
        <v>5.3239642892565042</v>
      </c>
      <c r="AN84" s="31">
        <f>GDP!C85+GDP!J85</f>
        <v>0</v>
      </c>
      <c r="AO84">
        <f>GDP!D85+GDP!K85</f>
        <v>0</v>
      </c>
      <c r="AP84">
        <f>GDP!E85+GDP!L85</f>
        <v>0.10891000000000001</v>
      </c>
      <c r="AQ84">
        <f>GDP!F85+GDP!M85</f>
        <v>0</v>
      </c>
      <c r="AR84">
        <f>GDP!G85+GDP!N85</f>
        <v>0</v>
      </c>
      <c r="AS84">
        <f>GDP!H85+GDP!O85</f>
        <v>0</v>
      </c>
      <c r="AT84" s="7">
        <f>GDP!I85+GDP!P85</f>
        <v>0</v>
      </c>
      <c r="AU84">
        <f>GDP!AE85</f>
        <v>0</v>
      </c>
      <c r="AV84">
        <f>GDP!AF85</f>
        <v>0</v>
      </c>
      <c r="AW84">
        <f>GDP!AG85</f>
        <v>0</v>
      </c>
      <c r="AX84">
        <f>GDP!AH85</f>
        <v>0</v>
      </c>
      <c r="AY84">
        <f>GDP!AI85</f>
        <v>0</v>
      </c>
      <c r="AZ84">
        <f>GDP!AJ85</f>
        <v>0</v>
      </c>
      <c r="BA84" s="7">
        <f>GDP!AK85</f>
        <v>0</v>
      </c>
      <c r="BB84">
        <f>GDP!AS85</f>
        <v>0</v>
      </c>
      <c r="BC84">
        <f>GDP!AT85</f>
        <v>0</v>
      </c>
      <c r="BD84">
        <f>GDP!AU85</f>
        <v>0</v>
      </c>
      <c r="BE84">
        <f>GDP!AV85</f>
        <v>0</v>
      </c>
      <c r="BF84">
        <f>GDP!AW85</f>
        <v>0</v>
      </c>
      <c r="BG84">
        <f>GDP!AX85</f>
        <v>0</v>
      </c>
      <c r="BH84" s="7">
        <f>GDP!AY85</f>
        <v>0</v>
      </c>
      <c r="BI84">
        <f>GDP!AZ85</f>
        <v>0</v>
      </c>
      <c r="BJ84">
        <f>GDP!BA85</f>
        <v>0</v>
      </c>
      <c r="BK84">
        <f>GDP!BB85</f>
        <v>0</v>
      </c>
      <c r="BL84">
        <f>GDP!BC85</f>
        <v>0</v>
      </c>
      <c r="BM84">
        <f>GDP!BD85</f>
        <v>0</v>
      </c>
      <c r="BN84">
        <f>GDP!BE85</f>
        <v>0</v>
      </c>
      <c r="BO84" s="7">
        <f>GDP!BF85</f>
        <v>0</v>
      </c>
      <c r="BP84">
        <f>GDP!BG85+GDP!BN85+GDP!BU85</f>
        <v>0</v>
      </c>
      <c r="BQ84">
        <f>GDP!BH85+GDP!BO85+GDP!BV85</f>
        <v>0</v>
      </c>
      <c r="BR84">
        <f>GDP!BI85+GDP!BP85+GDP!BW85</f>
        <v>0.34228000000000003</v>
      </c>
      <c r="BS84">
        <f>GDP!BJ85+GDP!BQ85+GDP!BX85</f>
        <v>0</v>
      </c>
      <c r="BT84">
        <f>GDP!BK85+GDP!BR85+GDP!BY85</f>
        <v>0</v>
      </c>
      <c r="BU84">
        <f>GDP!BL85+GDP!BS85+GDP!BZ85</f>
        <v>0</v>
      </c>
      <c r="BV84" s="7">
        <f>GDP!BM85+GDP!BT85+GDP!CA85</f>
        <v>0</v>
      </c>
      <c r="BW84">
        <f>GDP!CB85</f>
        <v>0</v>
      </c>
      <c r="BX84">
        <f>GDP!CC85</f>
        <v>0</v>
      </c>
      <c r="BY84">
        <f>GDP!CD85</f>
        <v>1.6413800000000001</v>
      </c>
      <c r="BZ84">
        <f>GDP!CE85</f>
        <v>0</v>
      </c>
      <c r="CA84">
        <f>GDP!CF85</f>
        <v>0</v>
      </c>
      <c r="CB84">
        <f>GDP!CG85</f>
        <v>0</v>
      </c>
      <c r="CC84" s="7">
        <f>GDP!CH85</f>
        <v>0</v>
      </c>
      <c r="CD84">
        <f>GDP!CI85</f>
        <v>0</v>
      </c>
      <c r="CE84">
        <f>GDP!CJ85</f>
        <v>0</v>
      </c>
      <c r="CF84">
        <f>GDP!CK85</f>
        <v>0</v>
      </c>
      <c r="CG84">
        <f>GDP!CL85</f>
        <v>0</v>
      </c>
      <c r="CH84">
        <f>GDP!CM85</f>
        <v>0</v>
      </c>
      <c r="CI84">
        <f>GDP!CN85</f>
        <v>0</v>
      </c>
      <c r="CJ84" s="7">
        <f>GDP!CO85</f>
        <v>0</v>
      </c>
      <c r="CK84">
        <f>GDP!CP85</f>
        <v>0</v>
      </c>
      <c r="CL84">
        <f>GDP!CQ85</f>
        <v>0</v>
      </c>
      <c r="CM84">
        <f>GDP!CR85</f>
        <v>0</v>
      </c>
      <c r="CN84">
        <f>GDP!CS85</f>
        <v>0</v>
      </c>
      <c r="CO84">
        <f>GDP!CT85</f>
        <v>0</v>
      </c>
      <c r="CP84">
        <f>GDP!CU85</f>
        <v>0</v>
      </c>
      <c r="CQ84">
        <f>GDP!CV85</f>
        <v>0</v>
      </c>
      <c r="CR84">
        <f>GDP!CW85</f>
        <v>0</v>
      </c>
      <c r="CS84">
        <f>GDP!CX85</f>
        <v>0</v>
      </c>
      <c r="CT84">
        <f>GDP!CY85</f>
        <v>0.10891000000000001</v>
      </c>
      <c r="CU84">
        <f>GDP!CZ85</f>
        <v>0</v>
      </c>
      <c r="CV84">
        <f>GDP!DA85</f>
        <v>0</v>
      </c>
      <c r="CW84">
        <f>GDP!DB85</f>
        <v>0</v>
      </c>
      <c r="CX84" s="7">
        <f>GDP!DC85</f>
        <v>0</v>
      </c>
      <c r="CY84">
        <f>GDP!DD85</f>
        <v>0</v>
      </c>
      <c r="CZ84">
        <f>GDP!DE85</f>
        <v>0</v>
      </c>
      <c r="DA84">
        <f>GDP!DF85</f>
        <v>1.98366</v>
      </c>
      <c r="DB84">
        <f>GDP!DG85</f>
        <v>0</v>
      </c>
      <c r="DC84">
        <f>GDP!DH85</f>
        <v>0</v>
      </c>
      <c r="DD84">
        <f>GDP!DI85</f>
        <v>0</v>
      </c>
      <c r="DE84" s="7">
        <f>GDP!DJ85</f>
        <v>0</v>
      </c>
      <c r="DF84">
        <f>GDP!DU85</f>
        <v>0.10891000000000001</v>
      </c>
      <c r="DG84" s="7">
        <f>GDP!DV85</f>
        <v>1.98366</v>
      </c>
      <c r="DH84">
        <f>GDP!DW85</f>
        <v>1</v>
      </c>
      <c r="DI84">
        <f>GDP!EA85</f>
        <v>0</v>
      </c>
      <c r="DJ84">
        <f>GDP!EB85</f>
        <v>0</v>
      </c>
      <c r="DK84">
        <f>GDP!EC85</f>
        <v>0</v>
      </c>
      <c r="DL84">
        <f>GDP!ED85</f>
        <v>1</v>
      </c>
      <c r="DM84">
        <f>GDP!EE85</f>
        <v>0</v>
      </c>
      <c r="DN84">
        <f>GDP!DY85</f>
        <v>1</v>
      </c>
      <c r="DO84">
        <f>GDP!DZ85</f>
        <v>0</v>
      </c>
      <c r="DP84" s="84">
        <v>123.617980996676</v>
      </c>
      <c r="DQ84" t="s">
        <v>145</v>
      </c>
      <c r="DR84">
        <v>120.53435830862</v>
      </c>
      <c r="DS84" t="s">
        <v>145</v>
      </c>
      <c r="DT84">
        <v>10.0102156148</v>
      </c>
      <c r="DU84">
        <v>10.312450804199997</v>
      </c>
      <c r="DV84">
        <v>0.30223518939999749</v>
      </c>
      <c r="DW84">
        <v>58.2255162537</v>
      </c>
      <c r="DX84">
        <v>47.913065449500003</v>
      </c>
      <c r="DY84">
        <v>1713930894.60672</v>
      </c>
      <c r="DZ84">
        <v>3978538046.6840801</v>
      </c>
      <c r="EA84">
        <f t="shared" si="5"/>
        <v>1.2846051783989159</v>
      </c>
      <c r="EB84">
        <f t="shared" si="6"/>
        <v>2.9819467011826148</v>
      </c>
      <c r="EC84">
        <f t="shared" si="7"/>
        <v>-1.697341522783699</v>
      </c>
      <c r="ED84">
        <v>61589727746.152496</v>
      </c>
      <c r="EE84">
        <f t="shared" si="8"/>
        <v>46.162003058496403</v>
      </c>
      <c r="EF84">
        <v>4208760715.9988899</v>
      </c>
      <c r="EG84">
        <v>30035050924.437801</v>
      </c>
      <c r="EH84">
        <f t="shared" si="9"/>
        <v>8.6722826647162989</v>
      </c>
    </row>
    <row r="85" spans="1:138" x14ac:dyDescent="0.35">
      <c r="A85" t="s">
        <v>147</v>
      </c>
      <c r="B85" s="7">
        <v>1987</v>
      </c>
      <c r="C85">
        <f>MacroData!D85</f>
        <v>5599.0643023638759</v>
      </c>
      <c r="D85">
        <f>MacroData!E85</f>
        <v>99.83</v>
      </c>
      <c r="E85">
        <f>MacroData!F85</f>
        <v>99.415000000000006</v>
      </c>
      <c r="F85">
        <f>MacroData!G85</f>
        <v>195369712320.00299</v>
      </c>
      <c r="G85">
        <f>MacroData!H85</f>
        <v>141613770366.02899</v>
      </c>
      <c r="H85">
        <f>MacroData!I85</f>
        <v>138797178534.5</v>
      </c>
      <c r="I85">
        <f>MacroData!J85</f>
        <v>235500087276.15302</v>
      </c>
      <c r="J85">
        <f>MacroData!K85</f>
        <v>7.0540000000000003</v>
      </c>
      <c r="K85">
        <f>MacroData!L85</f>
        <v>8.1839999999999993</v>
      </c>
      <c r="L85">
        <f>MacroData!M85</f>
        <v>123.52582550048828</v>
      </c>
      <c r="M85">
        <f>MacroData!N85</f>
        <v>38.573036193847656</v>
      </c>
      <c r="N85">
        <f>MacroData!O85</f>
        <v>9870233</v>
      </c>
      <c r="O85">
        <f>MacroData!P85</f>
        <v>2495062475.086113</v>
      </c>
      <c r="P85">
        <f>MacroData!Q85</f>
        <v>-4810703950.321991</v>
      </c>
      <c r="Q85">
        <f>MacroData!R85</f>
        <v>43328362560.666</v>
      </c>
      <c r="R85">
        <f>MacroData!S85</f>
        <v>240310791226.47501</v>
      </c>
      <c r="S85">
        <f>MacroData!T85</f>
        <v>36916853262.035004</v>
      </c>
      <c r="T85">
        <f>MacroData!U85</f>
        <v>132908283945.509</v>
      </c>
      <c r="U85">
        <f>MacroData!V85</f>
        <v>9.8160000000000007</v>
      </c>
      <c r="V85">
        <f>MacroData!W85</f>
        <v>460.96000000000004</v>
      </c>
      <c r="W85">
        <f>MacroData!X85</f>
        <v>75.013999999999996</v>
      </c>
      <c r="X85">
        <f>MacroData!Y85</f>
        <v>139775624447.867</v>
      </c>
      <c r="Y85">
        <f>MacroData!Z85</f>
        <v>76092000000</v>
      </c>
      <c r="Z85">
        <f>MacroData!AA85</f>
        <v>66484904325.832001</v>
      </c>
      <c r="AA85">
        <f>MacroData!AB85</f>
        <v>8706843603.8829994</v>
      </c>
      <c r="AB85">
        <f>MacroData!AC85</f>
        <v>22925822681.962002</v>
      </c>
      <c r="AC85">
        <f>MacroData!AD85</f>
        <v>65996757403.906799</v>
      </c>
      <c r="AD85">
        <f>MacroData!AE85</f>
        <v>6411509298.6309996</v>
      </c>
      <c r="AE85">
        <f>MacroData!AF85</f>
        <v>-7.7825344155122798</v>
      </c>
      <c r="AF85">
        <f>MacroData!AG85</f>
        <v>61.587024007615597</v>
      </c>
      <c r="AG85">
        <f>MacroData!AH85</f>
        <v>0</v>
      </c>
      <c r="AH85">
        <f>MacroData!AI85</f>
        <v>0</v>
      </c>
      <c r="AI85">
        <f>MacroData!AJ85</f>
        <v>0</v>
      </c>
      <c r="AJ85">
        <f>MacroData!AK85</f>
        <v>0</v>
      </c>
      <c r="AK85">
        <f>MacroData!AL85</f>
        <v>0</v>
      </c>
      <c r="AL85">
        <f>MacroData!AM85</f>
        <v>3.2351190000000001</v>
      </c>
      <c r="AM85">
        <f>MacroData!AN85</f>
        <v>5.2168214321136475</v>
      </c>
      <c r="AN85" s="31">
        <f>GDP!C86+GDP!J86</f>
        <v>0</v>
      </c>
      <c r="AO85">
        <f>GDP!D86+GDP!K86</f>
        <v>0.10891000000000001</v>
      </c>
      <c r="AP85">
        <f>GDP!E86+GDP!L86</f>
        <v>0</v>
      </c>
      <c r="AQ85">
        <f>GDP!F86+GDP!M86</f>
        <v>0</v>
      </c>
      <c r="AR85">
        <f>GDP!G86+GDP!N86</f>
        <v>0</v>
      </c>
      <c r="AS85">
        <f>GDP!H86+GDP!O86</f>
        <v>0</v>
      </c>
      <c r="AT85" s="7">
        <f>GDP!I86+GDP!P86</f>
        <v>0</v>
      </c>
      <c r="AU85">
        <f>GDP!AE86</f>
        <v>0</v>
      </c>
      <c r="AV85">
        <f>GDP!AF86</f>
        <v>0</v>
      </c>
      <c r="AW85">
        <f>GDP!AG86</f>
        <v>0</v>
      </c>
      <c r="AX85">
        <f>GDP!AH86</f>
        <v>0</v>
      </c>
      <c r="AY85">
        <f>GDP!AI86</f>
        <v>0</v>
      </c>
      <c r="AZ85">
        <f>GDP!AJ86</f>
        <v>0</v>
      </c>
      <c r="BA85" s="7">
        <f>GDP!AK86</f>
        <v>0</v>
      </c>
      <c r="BB85">
        <f>GDP!AS86</f>
        <v>0</v>
      </c>
      <c r="BC85">
        <f>GDP!AT86</f>
        <v>0</v>
      </c>
      <c r="BD85">
        <f>GDP!AU86</f>
        <v>0</v>
      </c>
      <c r="BE85">
        <f>GDP!AV86</f>
        <v>0</v>
      </c>
      <c r="BF85">
        <f>GDP!AW86</f>
        <v>0</v>
      </c>
      <c r="BG85">
        <f>GDP!AX86</f>
        <v>0</v>
      </c>
      <c r="BH85" s="7">
        <f>GDP!AY86</f>
        <v>0</v>
      </c>
      <c r="BI85">
        <f>GDP!AZ86</f>
        <v>0</v>
      </c>
      <c r="BJ85">
        <f>GDP!BA86</f>
        <v>0</v>
      </c>
      <c r="BK85">
        <f>GDP!BB86</f>
        <v>0</v>
      </c>
      <c r="BL85">
        <f>GDP!BC86</f>
        <v>0</v>
      </c>
      <c r="BM85">
        <f>GDP!BD86</f>
        <v>0</v>
      </c>
      <c r="BN85">
        <f>GDP!BE86</f>
        <v>0</v>
      </c>
      <c r="BO85" s="7">
        <f>GDP!BF86</f>
        <v>0</v>
      </c>
      <c r="BP85">
        <f>GDP!BG86+GDP!BN86+GDP!BU86</f>
        <v>0</v>
      </c>
      <c r="BQ85">
        <f>GDP!BH86+GDP!BO86+GDP!BV86</f>
        <v>0.34228000000000003</v>
      </c>
      <c r="BR85">
        <f>GDP!BI86+GDP!BP86+GDP!BW86</f>
        <v>0</v>
      </c>
      <c r="BS85">
        <f>GDP!BJ86+GDP!BQ86+GDP!BX86</f>
        <v>0</v>
      </c>
      <c r="BT85">
        <f>GDP!BK86+GDP!BR86+GDP!BY86</f>
        <v>0</v>
      </c>
      <c r="BU85">
        <f>GDP!BL86+GDP!BS86+GDP!BZ86</f>
        <v>0</v>
      </c>
      <c r="BV85" s="7">
        <f>GDP!BM86+GDP!BT86+GDP!CA86</f>
        <v>0</v>
      </c>
      <c r="BW85">
        <f>GDP!CB86</f>
        <v>0</v>
      </c>
      <c r="BX85">
        <f>GDP!CC86</f>
        <v>1.6413800000000001</v>
      </c>
      <c r="BY85">
        <f>GDP!CD86</f>
        <v>0</v>
      </c>
      <c r="BZ85">
        <f>GDP!CE86</f>
        <v>0</v>
      </c>
      <c r="CA85">
        <f>GDP!CF86</f>
        <v>0</v>
      </c>
      <c r="CB85">
        <f>GDP!CG86</f>
        <v>0</v>
      </c>
      <c r="CC85" s="7">
        <f>GDP!CH86</f>
        <v>0</v>
      </c>
      <c r="CD85">
        <f>GDP!CI86</f>
        <v>0.2787</v>
      </c>
      <c r="CE85">
        <f>GDP!CJ86</f>
        <v>0</v>
      </c>
      <c r="CF85">
        <f>GDP!CK86</f>
        <v>0</v>
      </c>
      <c r="CG85">
        <f>GDP!CL86</f>
        <v>0</v>
      </c>
      <c r="CH85">
        <f>GDP!CM86</f>
        <v>0</v>
      </c>
      <c r="CI85">
        <f>GDP!CN86</f>
        <v>0</v>
      </c>
      <c r="CJ85" s="7">
        <f>GDP!CO86</f>
        <v>0</v>
      </c>
      <c r="CK85">
        <f>GDP!CP86</f>
        <v>0</v>
      </c>
      <c r="CL85">
        <f>GDP!CQ86</f>
        <v>0</v>
      </c>
      <c r="CM85">
        <f>GDP!CR86</f>
        <v>0</v>
      </c>
      <c r="CN85">
        <f>GDP!CS86</f>
        <v>0</v>
      </c>
      <c r="CO85">
        <f>GDP!CT86</f>
        <v>0</v>
      </c>
      <c r="CP85">
        <f>GDP!CU86</f>
        <v>0</v>
      </c>
      <c r="CQ85">
        <f>GDP!CV86</f>
        <v>0</v>
      </c>
      <c r="CR85">
        <f>GDP!CW86</f>
        <v>0</v>
      </c>
      <c r="CS85">
        <f>GDP!CX86</f>
        <v>0.10891000000000001</v>
      </c>
      <c r="CT85">
        <f>GDP!CY86</f>
        <v>0</v>
      </c>
      <c r="CU85">
        <f>GDP!CZ86</f>
        <v>0</v>
      </c>
      <c r="CV85">
        <f>GDP!DA86</f>
        <v>0</v>
      </c>
      <c r="CW85">
        <f>GDP!DB86</f>
        <v>0</v>
      </c>
      <c r="CX85" s="7">
        <f>GDP!DC86</f>
        <v>0</v>
      </c>
      <c r="CY85">
        <f>GDP!DD86</f>
        <v>0.2787</v>
      </c>
      <c r="CZ85">
        <f>GDP!DE86</f>
        <v>1.98366</v>
      </c>
      <c r="DA85">
        <f>GDP!DF86</f>
        <v>0</v>
      </c>
      <c r="DB85">
        <f>GDP!DG86</f>
        <v>0</v>
      </c>
      <c r="DC85">
        <f>GDP!DH86</f>
        <v>0</v>
      </c>
      <c r="DD85">
        <f>GDP!DI86</f>
        <v>0</v>
      </c>
      <c r="DE85" s="7">
        <f>GDP!DJ86</f>
        <v>0</v>
      </c>
      <c r="DF85">
        <f>GDP!DU86</f>
        <v>0.10891000000000001</v>
      </c>
      <c r="DG85" s="7">
        <f>GDP!DV86</f>
        <v>2.2623600000000001</v>
      </c>
      <c r="DH85">
        <f>GDP!DW86</f>
        <v>1</v>
      </c>
      <c r="DI85">
        <f>GDP!EA86</f>
        <v>0</v>
      </c>
      <c r="DJ85">
        <f>GDP!EB86</f>
        <v>0</v>
      </c>
      <c r="DK85">
        <f>GDP!EC86</f>
        <v>0</v>
      </c>
      <c r="DL85">
        <f>GDP!ED86</f>
        <v>1</v>
      </c>
      <c r="DM85">
        <f>GDP!EE86</f>
        <v>0</v>
      </c>
      <c r="DN85">
        <f>GDP!DY86</f>
        <v>1</v>
      </c>
      <c r="DO85">
        <f>GDP!DZ86</f>
        <v>0</v>
      </c>
      <c r="DP85" s="84">
        <v>128.13796147267601</v>
      </c>
      <c r="DQ85" t="s">
        <v>145</v>
      </c>
      <c r="DR85">
        <v>124.94189919574001</v>
      </c>
      <c r="DS85" t="s">
        <v>145</v>
      </c>
      <c r="DT85">
        <v>9.6377162153999993</v>
      </c>
      <c r="DU85">
        <v>8.1164049068999944</v>
      </c>
      <c r="DV85">
        <v>-1.521311308500005</v>
      </c>
      <c r="DW85">
        <v>56.257726646899997</v>
      </c>
      <c r="DX85">
        <v>48.141321740000002</v>
      </c>
      <c r="DY85">
        <v>1839989964.28899</v>
      </c>
      <c r="DZ85">
        <v>3972176202.9156499</v>
      </c>
      <c r="EA85">
        <f t="shared" si="5"/>
        <v>1.3256681322463875</v>
      </c>
      <c r="EB85">
        <f t="shared" si="6"/>
        <v>2.8618565916513279</v>
      </c>
      <c r="EC85">
        <f t="shared" si="7"/>
        <v>-1.5361884594049404</v>
      </c>
      <c r="ED85">
        <v>62433853477.516998</v>
      </c>
      <c r="EE85">
        <f t="shared" si="8"/>
        <v>44.982076823700119</v>
      </c>
      <c r="EF85">
        <v>3844093009.1645799</v>
      </c>
      <c r="EG85">
        <v>30801221418.056599</v>
      </c>
      <c r="EH85">
        <f t="shared" si="9"/>
        <v>7.9958248839914052</v>
      </c>
    </row>
    <row r="86" spans="1:138" x14ac:dyDescent="0.35">
      <c r="A86" t="s">
        <v>147</v>
      </c>
      <c r="B86" s="7">
        <v>1988</v>
      </c>
      <c r="C86">
        <f>MacroData!D86</f>
        <v>5990.6989733892588</v>
      </c>
      <c r="D86">
        <f>MacroData!E86</f>
        <v>100.429</v>
      </c>
      <c r="E86">
        <f>MacroData!F86</f>
        <v>100.61</v>
      </c>
      <c r="F86">
        <f>MacroData!G86</f>
        <v>209338641611.46899</v>
      </c>
      <c r="G86">
        <f>MacroData!H86</f>
        <v>148006936043.86801</v>
      </c>
      <c r="H86">
        <f>MacroData!I86</f>
        <v>148505548436.88901</v>
      </c>
      <c r="I86">
        <f>MacroData!J86</f>
        <v>246623248358.37701</v>
      </c>
      <c r="J86">
        <f>MacroData!K86</f>
        <v>6.7290000000000001</v>
      </c>
      <c r="K86">
        <f>MacroData!L86</f>
        <v>8.0079999999999991</v>
      </c>
      <c r="L86">
        <f>MacroData!M86</f>
        <v>127.66278076171875</v>
      </c>
      <c r="M86">
        <f>MacroData!N86</f>
        <v>45.00799560546875</v>
      </c>
      <c r="N86">
        <f>MacroData!O86</f>
        <v>9901664</v>
      </c>
      <c r="O86">
        <f>MacroData!P86</f>
        <v>3684899571.1046104</v>
      </c>
      <c r="P86">
        <f>MacroData!Q86</f>
        <v>-5326615638.9459839</v>
      </c>
      <c r="Q86">
        <f>MacroData!R86</f>
        <v>50268750311.995003</v>
      </c>
      <c r="R86">
        <f>MacroData!S86</f>
        <v>251949863997.323</v>
      </c>
      <c r="S86">
        <f>MacroData!T86</f>
        <v>43361695203.619003</v>
      </c>
      <c r="T86">
        <f>MacroData!U86</f>
        <v>137209636796.745</v>
      </c>
      <c r="U86">
        <f>MacroData!V86</f>
        <v>8.8260000000000005</v>
      </c>
      <c r="V86">
        <f>MacroData!W86</f>
        <v>739.80000000000007</v>
      </c>
      <c r="W86">
        <f>MacroData!X86</f>
        <v>74.760999999999996</v>
      </c>
      <c r="X86">
        <f>MacroData!Y86</f>
        <v>144413422587.133</v>
      </c>
      <c r="Y86">
        <f>MacroData!Z86</f>
        <v>79534000000</v>
      </c>
      <c r="Z86">
        <f>MacroData!AA86</f>
        <v>69277036329.069</v>
      </c>
      <c r="AA86">
        <f>MacroData!AB86</f>
        <v>9783359201.7730007</v>
      </c>
      <c r="AB86">
        <f>MacroData!AC86</f>
        <v>23560712610.327999</v>
      </c>
      <c r="AC86">
        <f>MacroData!AD86</f>
        <v>65540821256.038696</v>
      </c>
      <c r="AD86">
        <f>MacroData!AE86</f>
        <v>6907055108.3760004</v>
      </c>
      <c r="AE86">
        <f>MacroData!AF86</f>
        <v>-7.2687338907457599</v>
      </c>
      <c r="AF86">
        <f>MacroData!AG86</f>
        <v>62.302696573273003</v>
      </c>
      <c r="AG86">
        <f>MacroData!AH86</f>
        <v>0</v>
      </c>
      <c r="AH86">
        <f>MacroData!AI86</f>
        <v>0</v>
      </c>
      <c r="AI86">
        <f>MacroData!AJ86</f>
        <v>0</v>
      </c>
      <c r="AJ86">
        <f>MacroData!AK86</f>
        <v>0</v>
      </c>
      <c r="AK86">
        <f>MacroData!AL86</f>
        <v>0</v>
      </c>
      <c r="AL86">
        <f>MacroData!AM86</f>
        <v>3.2351190000000001</v>
      </c>
      <c r="AM86">
        <f>MacroData!AN86</f>
        <v>5.2168214321136475</v>
      </c>
      <c r="AN86" s="31">
        <f>GDP!C87+GDP!J87</f>
        <v>0</v>
      </c>
      <c r="AO86">
        <f>GDP!D87+GDP!K87</f>
        <v>0</v>
      </c>
      <c r="AP86">
        <f>GDP!E87+GDP!L87</f>
        <v>0</v>
      </c>
      <c r="AQ86">
        <f>GDP!F87+GDP!M87</f>
        <v>0</v>
      </c>
      <c r="AR86">
        <f>GDP!G87+GDP!N87</f>
        <v>0</v>
      </c>
      <c r="AS86">
        <f>GDP!H87+GDP!O87</f>
        <v>0</v>
      </c>
      <c r="AT86" s="7">
        <f>GDP!I87+GDP!P87</f>
        <v>0</v>
      </c>
      <c r="AU86">
        <f>GDP!AE87</f>
        <v>0</v>
      </c>
      <c r="AV86">
        <f>GDP!AF87</f>
        <v>0</v>
      </c>
      <c r="AW86">
        <f>GDP!AG87</f>
        <v>0</v>
      </c>
      <c r="AX86">
        <f>GDP!AH87</f>
        <v>0</v>
      </c>
      <c r="AY86">
        <f>GDP!AI87</f>
        <v>0</v>
      </c>
      <c r="AZ86">
        <f>GDP!AJ87</f>
        <v>0</v>
      </c>
      <c r="BA86" s="7">
        <f>GDP!AK87</f>
        <v>0</v>
      </c>
      <c r="BB86">
        <f>GDP!AS87</f>
        <v>0</v>
      </c>
      <c r="BC86">
        <f>GDP!AT87</f>
        <v>0</v>
      </c>
      <c r="BD86">
        <f>GDP!AU87</f>
        <v>0</v>
      </c>
      <c r="BE86">
        <f>GDP!AV87</f>
        <v>0</v>
      </c>
      <c r="BF86">
        <f>GDP!AW87</f>
        <v>0</v>
      </c>
      <c r="BG86">
        <f>GDP!AX87</f>
        <v>0</v>
      </c>
      <c r="BH86" s="7">
        <f>GDP!AY87</f>
        <v>0</v>
      </c>
      <c r="BI86">
        <f>GDP!AZ87</f>
        <v>0</v>
      </c>
      <c r="BJ86">
        <f>GDP!BA87</f>
        <v>0</v>
      </c>
      <c r="BK86">
        <f>GDP!BB87</f>
        <v>0</v>
      </c>
      <c r="BL86">
        <f>GDP!BC87</f>
        <v>0</v>
      </c>
      <c r="BM86">
        <f>GDP!BD87</f>
        <v>0</v>
      </c>
      <c r="BN86">
        <f>GDP!BE87</f>
        <v>0</v>
      </c>
      <c r="BO86" s="7">
        <f>GDP!BF87</f>
        <v>0</v>
      </c>
      <c r="BP86">
        <f>GDP!BG87+GDP!BN87+GDP!BU87</f>
        <v>0</v>
      </c>
      <c r="BQ86">
        <f>GDP!BH87+GDP!BO87+GDP!BV87</f>
        <v>0</v>
      </c>
      <c r="BR86">
        <f>GDP!BI87+GDP!BP87+GDP!BW87</f>
        <v>0</v>
      </c>
      <c r="BS86">
        <f>GDP!BJ87+GDP!BQ87+GDP!BX87</f>
        <v>0</v>
      </c>
      <c r="BT86">
        <f>GDP!BK87+GDP!BR87+GDP!BY87</f>
        <v>0</v>
      </c>
      <c r="BU86">
        <f>GDP!BL87+GDP!BS87+GDP!BZ87</f>
        <v>0</v>
      </c>
      <c r="BV86" s="7">
        <f>GDP!BM87+GDP!BT87+GDP!CA87</f>
        <v>0</v>
      </c>
      <c r="BW86">
        <f>GDP!CB87</f>
        <v>0</v>
      </c>
      <c r="BX86">
        <f>GDP!CC87</f>
        <v>0</v>
      </c>
      <c r="BY86">
        <f>GDP!CD87</f>
        <v>0</v>
      </c>
      <c r="BZ86">
        <f>GDP!CE87</f>
        <v>0</v>
      </c>
      <c r="CA86">
        <f>GDP!CF87</f>
        <v>0</v>
      </c>
      <c r="CB86">
        <f>GDP!CG87</f>
        <v>0</v>
      </c>
      <c r="CC86" s="7">
        <f>GDP!CH87</f>
        <v>0</v>
      </c>
      <c r="CD86">
        <f>GDP!CI87</f>
        <v>0</v>
      </c>
      <c r="CE86">
        <f>GDP!CJ87</f>
        <v>0</v>
      </c>
      <c r="CF86">
        <f>GDP!CK87</f>
        <v>0</v>
      </c>
      <c r="CG86">
        <f>GDP!CL87</f>
        <v>0</v>
      </c>
      <c r="CH86">
        <f>GDP!CM87</f>
        <v>0</v>
      </c>
      <c r="CI86">
        <f>GDP!CN87</f>
        <v>0</v>
      </c>
      <c r="CJ86" s="7">
        <f>GDP!CO87</f>
        <v>0</v>
      </c>
      <c r="CK86">
        <f>GDP!CP87</f>
        <v>0</v>
      </c>
      <c r="CL86">
        <f>GDP!CQ87</f>
        <v>0</v>
      </c>
      <c r="CM86">
        <f>GDP!CR87</f>
        <v>0</v>
      </c>
      <c r="CN86">
        <f>GDP!CS87</f>
        <v>0</v>
      </c>
      <c r="CO86">
        <f>GDP!CT87</f>
        <v>0</v>
      </c>
      <c r="CP86">
        <f>GDP!CU87</f>
        <v>0</v>
      </c>
      <c r="CQ86">
        <f>GDP!CV87</f>
        <v>0</v>
      </c>
      <c r="CR86">
        <f>GDP!CW87</f>
        <v>0</v>
      </c>
      <c r="CS86">
        <f>GDP!CX87</f>
        <v>0</v>
      </c>
      <c r="CT86">
        <f>GDP!CY87</f>
        <v>0</v>
      </c>
      <c r="CU86">
        <f>GDP!CZ87</f>
        <v>0</v>
      </c>
      <c r="CV86">
        <f>GDP!DA87</f>
        <v>0</v>
      </c>
      <c r="CW86">
        <f>GDP!DB87</f>
        <v>0</v>
      </c>
      <c r="CX86" s="7">
        <f>GDP!DC87</f>
        <v>0</v>
      </c>
      <c r="CY86">
        <f>GDP!DD87</f>
        <v>0</v>
      </c>
      <c r="CZ86">
        <f>GDP!DE87</f>
        <v>0</v>
      </c>
      <c r="DA86">
        <f>GDP!DF87</f>
        <v>0</v>
      </c>
      <c r="DB86">
        <f>GDP!DG87</f>
        <v>0</v>
      </c>
      <c r="DC86">
        <f>GDP!DH87</f>
        <v>0</v>
      </c>
      <c r="DD86">
        <f>GDP!DI87</f>
        <v>0</v>
      </c>
      <c r="DE86" s="7">
        <f>GDP!DJ87</f>
        <v>0</v>
      </c>
      <c r="DF86">
        <f>GDP!DU87</f>
        <v>0</v>
      </c>
      <c r="DG86" s="7">
        <f>GDP!DV87</f>
        <v>0</v>
      </c>
      <c r="DH86">
        <f>GDP!DW87</f>
        <v>0</v>
      </c>
      <c r="DI86">
        <f>GDP!EA87</f>
        <v>0</v>
      </c>
      <c r="DJ86">
        <f>GDP!EB87</f>
        <v>0</v>
      </c>
      <c r="DK86">
        <f>GDP!EC87</f>
        <v>0</v>
      </c>
      <c r="DL86">
        <f>GDP!ED87</f>
        <v>0</v>
      </c>
      <c r="DM86">
        <f>GDP!EE87</f>
        <v>0</v>
      </c>
      <c r="DN86">
        <f>GDP!DY87</f>
        <v>0</v>
      </c>
      <c r="DO86">
        <f>GDP!DZ87</f>
        <v>0</v>
      </c>
      <c r="DP86" s="84">
        <v>128.59266705241899</v>
      </c>
      <c r="DQ86" t="s">
        <v>145</v>
      </c>
      <c r="DR86">
        <v>125.38480967597999</v>
      </c>
      <c r="DS86" t="s">
        <v>145</v>
      </c>
      <c r="DT86">
        <v>9.4971919720999995</v>
      </c>
      <c r="DU86">
        <v>7.6156972359000008</v>
      </c>
      <c r="DV86">
        <v>-1.8814947361999987</v>
      </c>
      <c r="DW86">
        <v>54.496553226499998</v>
      </c>
      <c r="DX86">
        <v>46.880855990599997</v>
      </c>
      <c r="DY86">
        <v>1908066156.9453299</v>
      </c>
      <c r="DZ86">
        <v>4060976938.8500299</v>
      </c>
      <c r="EA86">
        <f t="shared" si="5"/>
        <v>1.2848450290436175</v>
      </c>
      <c r="EB86">
        <f t="shared" si="6"/>
        <v>2.7345624332520071</v>
      </c>
      <c r="EC86">
        <f t="shared" si="7"/>
        <v>-1.4497174042083896</v>
      </c>
      <c r="ED86">
        <v>64194979891.186401</v>
      </c>
      <c r="EE86">
        <f t="shared" si="8"/>
        <v>43.227327575890264</v>
      </c>
      <c r="EF86">
        <v>4262099805.59974</v>
      </c>
      <c r="EG86">
        <v>30850943990.816399</v>
      </c>
      <c r="EH86">
        <f t="shared" si="9"/>
        <v>7.601286704647606</v>
      </c>
    </row>
    <row r="87" spans="1:138" x14ac:dyDescent="0.35">
      <c r="A87" t="s">
        <v>147</v>
      </c>
      <c r="B87" s="7">
        <v>1989</v>
      </c>
      <c r="C87">
        <f>MacroData!D87</f>
        <v>6495.8979998654404</v>
      </c>
      <c r="D87">
        <f>MacroData!E87</f>
        <v>101.19499999999999</v>
      </c>
      <c r="E87">
        <f>MacroData!F87</f>
        <v>101.164</v>
      </c>
      <c r="F87">
        <f>MacroData!G87</f>
        <v>221455097408.47299</v>
      </c>
      <c r="G87">
        <f>MacroData!H87</f>
        <v>158897330175.10599</v>
      </c>
      <c r="H87">
        <f>MacroData!I87</f>
        <v>161029105175.40799</v>
      </c>
      <c r="I87">
        <f>MacroData!J87</f>
        <v>255179020244.37299</v>
      </c>
      <c r="J87">
        <f>MacroData!K87</f>
        <v>8.8000000000000007</v>
      </c>
      <c r="K87">
        <f>MacroData!L87</f>
        <v>8.5869999999999997</v>
      </c>
      <c r="L87">
        <f>MacroData!M87</f>
        <v>132.87208557128906</v>
      </c>
      <c r="M87">
        <f>MacroData!N87</f>
        <v>51.316276550292969</v>
      </c>
      <c r="N87">
        <f>MacroData!O87</f>
        <v>9937697</v>
      </c>
      <c r="O87">
        <f>MacroData!P87</f>
        <v>3346961780.2347755</v>
      </c>
      <c r="P87">
        <f>MacroData!Q87</f>
        <v>-9157552277.8170166</v>
      </c>
      <c r="Q87">
        <f>MacroData!R87</f>
        <v>56176786480.239998</v>
      </c>
      <c r="R87">
        <f>MacroData!S87</f>
        <v>264336572522.19</v>
      </c>
      <c r="S87">
        <f>MacroData!T87</f>
        <v>50744829786.364998</v>
      </c>
      <c r="T87">
        <f>MacroData!U87</f>
        <v>142273848809.22299</v>
      </c>
      <c r="U87">
        <f>MacroData!V87</f>
        <v>7.391</v>
      </c>
      <c r="V87">
        <f>MacroData!W87</f>
        <v>862.6</v>
      </c>
      <c r="W87">
        <f>MacroData!X87</f>
        <v>74.995000000000005</v>
      </c>
      <c r="X87">
        <f>MacroData!Y87</f>
        <v>149190228198.31699</v>
      </c>
      <c r="Y87">
        <f>MacroData!Z87</f>
        <v>85304000000</v>
      </c>
      <c r="Z87">
        <f>MacroData!AA87</f>
        <v>72208302338.604996</v>
      </c>
      <c r="AA87">
        <f>MacroData!AB87</f>
        <v>9526785697.4869995</v>
      </c>
      <c r="AB87">
        <f>MacroData!AC87</f>
        <v>24586049123.439999</v>
      </c>
      <c r="AC87">
        <f>MacroData!AD87</f>
        <v>66320712035.286697</v>
      </c>
      <c r="AD87">
        <f>MacroData!AE87</f>
        <v>5431956693.875</v>
      </c>
      <c r="AE87">
        <f>MacroData!AF87</f>
        <v>-7.4376616795631199</v>
      </c>
      <c r="AF87">
        <f>MacroData!AG87</f>
        <v>64.237475774700101</v>
      </c>
      <c r="AG87">
        <f>MacroData!AH87</f>
        <v>0</v>
      </c>
      <c r="AH87">
        <f>MacroData!AI87</f>
        <v>0</v>
      </c>
      <c r="AI87">
        <f>MacroData!AJ87</f>
        <v>0</v>
      </c>
      <c r="AJ87">
        <f>MacroData!AK87</f>
        <v>0</v>
      </c>
      <c r="AK87">
        <f>MacroData!AL87</f>
        <v>0</v>
      </c>
      <c r="AL87">
        <f>MacroData!AM87</f>
        <v>3.2351190000000001</v>
      </c>
      <c r="AM87">
        <f>MacroData!AN87</f>
        <v>5.2168214321136475</v>
      </c>
      <c r="AN87" s="31">
        <f>GDP!C88+GDP!J88</f>
        <v>0</v>
      </c>
      <c r="AO87">
        <f>GDP!D88+GDP!K88</f>
        <v>0</v>
      </c>
      <c r="AP87">
        <f>GDP!E88+GDP!L88</f>
        <v>0</v>
      </c>
      <c r="AQ87">
        <f>GDP!F88+GDP!M88</f>
        <v>0</v>
      </c>
      <c r="AR87">
        <f>GDP!G88+GDP!N88</f>
        <v>0</v>
      </c>
      <c r="AS87">
        <f>GDP!H88+GDP!O88</f>
        <v>0</v>
      </c>
      <c r="AT87" s="7">
        <f>GDP!I88+GDP!P88</f>
        <v>0</v>
      </c>
      <c r="AU87">
        <f>GDP!AE88</f>
        <v>0</v>
      </c>
      <c r="AV87">
        <f>GDP!AF88</f>
        <v>0</v>
      </c>
      <c r="AW87">
        <f>GDP!AG88</f>
        <v>0</v>
      </c>
      <c r="AX87">
        <f>GDP!AH88</f>
        <v>0</v>
      </c>
      <c r="AY87">
        <f>GDP!AI88</f>
        <v>0</v>
      </c>
      <c r="AZ87">
        <f>GDP!AJ88</f>
        <v>0</v>
      </c>
      <c r="BA87" s="7">
        <f>GDP!AK88</f>
        <v>0</v>
      </c>
      <c r="BB87">
        <f>GDP!AS88</f>
        <v>0</v>
      </c>
      <c r="BC87">
        <f>GDP!AT88</f>
        <v>0</v>
      </c>
      <c r="BD87">
        <f>GDP!AU88</f>
        <v>0</v>
      </c>
      <c r="BE87">
        <f>GDP!AV88</f>
        <v>0</v>
      </c>
      <c r="BF87">
        <f>GDP!AW88</f>
        <v>0</v>
      </c>
      <c r="BG87">
        <f>GDP!AX88</f>
        <v>0</v>
      </c>
      <c r="BH87" s="7">
        <f>GDP!AY88</f>
        <v>0</v>
      </c>
      <c r="BI87">
        <f>GDP!AZ88</f>
        <v>0</v>
      </c>
      <c r="BJ87">
        <f>GDP!BA88</f>
        <v>0</v>
      </c>
      <c r="BK87">
        <f>GDP!BB88</f>
        <v>0</v>
      </c>
      <c r="BL87">
        <f>GDP!BC88</f>
        <v>0</v>
      </c>
      <c r="BM87">
        <f>GDP!BD88</f>
        <v>0</v>
      </c>
      <c r="BN87">
        <f>GDP!BE88</f>
        <v>0</v>
      </c>
      <c r="BO87" s="7">
        <f>GDP!BF88</f>
        <v>0</v>
      </c>
      <c r="BP87">
        <f>GDP!BG88+GDP!BN88+GDP!BU88</f>
        <v>0</v>
      </c>
      <c r="BQ87">
        <f>GDP!BH88+GDP!BO88+GDP!BV88</f>
        <v>0</v>
      </c>
      <c r="BR87">
        <f>GDP!BI88+GDP!BP88+GDP!BW88</f>
        <v>0</v>
      </c>
      <c r="BS87">
        <f>GDP!BJ88+GDP!BQ88+GDP!BX88</f>
        <v>0</v>
      </c>
      <c r="BT87">
        <f>GDP!BK88+GDP!BR88+GDP!BY88</f>
        <v>0</v>
      </c>
      <c r="BU87">
        <f>GDP!BL88+GDP!BS88+GDP!BZ88</f>
        <v>0</v>
      </c>
      <c r="BV87" s="7">
        <f>GDP!BM88+GDP!BT88+GDP!CA88</f>
        <v>0</v>
      </c>
      <c r="BW87">
        <f>GDP!CB88</f>
        <v>0</v>
      </c>
      <c r="BX87">
        <f>GDP!CC88</f>
        <v>0</v>
      </c>
      <c r="BY87">
        <f>GDP!CD88</f>
        <v>0</v>
      </c>
      <c r="BZ87">
        <f>GDP!CE88</f>
        <v>0</v>
      </c>
      <c r="CA87">
        <f>GDP!CF88</f>
        <v>0</v>
      </c>
      <c r="CB87">
        <f>GDP!CG88</f>
        <v>0</v>
      </c>
      <c r="CC87" s="7">
        <f>GDP!CH88</f>
        <v>0</v>
      </c>
      <c r="CD87">
        <f>GDP!CI88</f>
        <v>0</v>
      </c>
      <c r="CE87">
        <f>GDP!CJ88</f>
        <v>0</v>
      </c>
      <c r="CF87">
        <f>GDP!CK88</f>
        <v>0</v>
      </c>
      <c r="CG87">
        <f>GDP!CL88</f>
        <v>0</v>
      </c>
      <c r="CH87">
        <f>GDP!CM88</f>
        <v>0</v>
      </c>
      <c r="CI87">
        <f>GDP!CN88</f>
        <v>0</v>
      </c>
      <c r="CJ87" s="7">
        <f>GDP!CO88</f>
        <v>0</v>
      </c>
      <c r="CK87">
        <f>GDP!CP88</f>
        <v>0</v>
      </c>
      <c r="CL87">
        <f>GDP!CQ88</f>
        <v>0</v>
      </c>
      <c r="CM87">
        <f>GDP!CR88</f>
        <v>0</v>
      </c>
      <c r="CN87">
        <f>GDP!CS88</f>
        <v>0</v>
      </c>
      <c r="CO87">
        <f>GDP!CT88</f>
        <v>0</v>
      </c>
      <c r="CP87">
        <f>GDP!CU88</f>
        <v>0</v>
      </c>
      <c r="CQ87">
        <f>GDP!CV88</f>
        <v>0</v>
      </c>
      <c r="CR87">
        <f>GDP!CW88</f>
        <v>0</v>
      </c>
      <c r="CS87">
        <f>GDP!CX88</f>
        <v>0</v>
      </c>
      <c r="CT87">
        <f>GDP!CY88</f>
        <v>0</v>
      </c>
      <c r="CU87">
        <f>GDP!CZ88</f>
        <v>0</v>
      </c>
      <c r="CV87">
        <f>GDP!DA88</f>
        <v>0</v>
      </c>
      <c r="CW87">
        <f>GDP!DB88</f>
        <v>0</v>
      </c>
      <c r="CX87" s="7">
        <f>GDP!DC88</f>
        <v>0</v>
      </c>
      <c r="CY87">
        <f>GDP!DD88</f>
        <v>0</v>
      </c>
      <c r="CZ87">
        <f>GDP!DE88</f>
        <v>0</v>
      </c>
      <c r="DA87">
        <f>GDP!DF88</f>
        <v>0</v>
      </c>
      <c r="DB87">
        <f>GDP!DG88</f>
        <v>0</v>
      </c>
      <c r="DC87">
        <f>GDP!DH88</f>
        <v>0</v>
      </c>
      <c r="DD87">
        <f>GDP!DI88</f>
        <v>0</v>
      </c>
      <c r="DE87" s="7">
        <f>GDP!DJ88</f>
        <v>0</v>
      </c>
      <c r="DF87">
        <f>GDP!DU88</f>
        <v>0</v>
      </c>
      <c r="DG87" s="7">
        <f>GDP!DV88</f>
        <v>0</v>
      </c>
      <c r="DH87">
        <f>GDP!DW88</f>
        <v>0</v>
      </c>
      <c r="DI87">
        <f>GDP!EA88</f>
        <v>0</v>
      </c>
      <c r="DJ87">
        <f>GDP!EB88</f>
        <v>0</v>
      </c>
      <c r="DK87">
        <f>GDP!EC88</f>
        <v>0</v>
      </c>
      <c r="DL87">
        <f>GDP!ED88</f>
        <v>0</v>
      </c>
      <c r="DM87">
        <f>GDP!EE88</f>
        <v>0</v>
      </c>
      <c r="DN87">
        <f>GDP!DY88</f>
        <v>0</v>
      </c>
      <c r="DO87">
        <f>GDP!DZ88</f>
        <v>0</v>
      </c>
      <c r="DP87" s="84" t="s">
        <v>145</v>
      </c>
      <c r="DQ87" t="s">
        <v>145</v>
      </c>
      <c r="DR87">
        <v>122.21562988916</v>
      </c>
      <c r="DS87" t="s">
        <v>145</v>
      </c>
      <c r="DT87">
        <v>10.798728372699999</v>
      </c>
      <c r="DU87">
        <v>7.6643908456999981</v>
      </c>
      <c r="DV87">
        <v>-3.1343375270000013</v>
      </c>
      <c r="DW87">
        <v>52.731619668599997</v>
      </c>
      <c r="DX87">
        <v>45.067228822899999</v>
      </c>
      <c r="DY87">
        <v>1507232675.57916</v>
      </c>
      <c r="DZ87">
        <v>3905244304.9352498</v>
      </c>
      <c r="EA87">
        <f t="shared" si="5"/>
        <v>0.93600015595773256</v>
      </c>
      <c r="EB87">
        <f t="shared" si="6"/>
        <v>2.4251791629105135</v>
      </c>
      <c r="EC87">
        <f t="shared" si="7"/>
        <v>-1.489179006952781</v>
      </c>
      <c r="ED87">
        <v>65827135883.873299</v>
      </c>
      <c r="EE87">
        <f t="shared" si="8"/>
        <v>40.87902979537035</v>
      </c>
      <c r="EF87">
        <v>3459315852.4577699</v>
      </c>
      <c r="EG87">
        <v>31714345264.366299</v>
      </c>
      <c r="EH87">
        <f t="shared" si="9"/>
        <v>8.6124694056689357</v>
      </c>
    </row>
    <row r="88" spans="1:138" x14ac:dyDescent="0.35">
      <c r="A88" t="s">
        <v>147</v>
      </c>
      <c r="B88" s="7">
        <v>1990</v>
      </c>
      <c r="C88">
        <f>MacroData!D88</f>
        <v>6888.1230537264128</v>
      </c>
      <c r="D88">
        <f>MacroData!E88</f>
        <v>101.157</v>
      </c>
      <c r="E88">
        <f>MacroData!F88</f>
        <v>100.74299999999999</v>
      </c>
      <c r="F88">
        <f>MacroData!G88</f>
        <v>242078997755.565</v>
      </c>
      <c r="G88">
        <f>MacroData!H88</f>
        <v>167543577851.92001</v>
      </c>
      <c r="H88">
        <f>MacroData!I88</f>
        <v>170752110286.005</v>
      </c>
      <c r="I88">
        <f>MacroData!J88</f>
        <v>263185013091.423</v>
      </c>
      <c r="J88">
        <f>MacroData!K88</f>
        <v>9.6329999999999991</v>
      </c>
      <c r="K88">
        <f>MacroData!L88</f>
        <v>10.061999999999999</v>
      </c>
      <c r="L88">
        <f>MacroData!M88</f>
        <v>136.180908203125</v>
      </c>
      <c r="M88">
        <f>MacroData!N88</f>
        <v>55.247028350830078</v>
      </c>
      <c r="N88">
        <f>MacroData!O88</f>
        <v>9967378</v>
      </c>
      <c r="O88">
        <f>MacroData!P88</f>
        <v>3240233239.9265022</v>
      </c>
      <c r="P88">
        <f>MacroData!Q88</f>
        <v>-10588513801.561005</v>
      </c>
      <c r="Q88">
        <f>MacroData!R88</f>
        <v>60997191194.822998</v>
      </c>
      <c r="R88">
        <f>MacroData!S88</f>
        <v>273773526892.98401</v>
      </c>
      <c r="S88">
        <f>MacroData!T88</f>
        <v>55897968889.093994</v>
      </c>
      <c r="T88">
        <f>MacroData!U88</f>
        <v>146466216757.935</v>
      </c>
      <c r="U88">
        <f>MacroData!V88</f>
        <v>6.55</v>
      </c>
      <c r="V88">
        <f>MacroData!W88</f>
        <v>678.01</v>
      </c>
      <c r="W88">
        <f>MacroData!X88</f>
        <v>80.143000000000001</v>
      </c>
      <c r="X88">
        <f>MacroData!Y88</f>
        <v>153926314527.189</v>
      </c>
      <c r="Y88">
        <f>MacroData!Z88</f>
        <v>90424000000</v>
      </c>
      <c r="Z88">
        <f>MacroData!AA88</f>
        <v>77908186853.901993</v>
      </c>
      <c r="AA88">
        <f>MacroData!AB88</f>
        <v>9728474820.302</v>
      </c>
      <c r="AB88">
        <f>MacroData!AC88</f>
        <v>25839259854.009998</v>
      </c>
      <c r="AC88">
        <f>MacroData!AD88</f>
        <v>66064247952.110901</v>
      </c>
      <c r="AD88">
        <f>MacroData!AE88</f>
        <v>5099222305.7290001</v>
      </c>
      <c r="AE88">
        <f>MacroData!AF88</f>
        <v>-6.6190408923033601</v>
      </c>
      <c r="AF88">
        <f>MacroData!AG88</f>
        <v>66.455482122186496</v>
      </c>
      <c r="AG88">
        <f>MacroData!AH88</f>
        <v>0</v>
      </c>
      <c r="AH88">
        <f>MacroData!AI88</f>
        <v>0</v>
      </c>
      <c r="AI88">
        <f>MacroData!AJ88</f>
        <v>1</v>
      </c>
      <c r="AJ88">
        <f>MacroData!AK88</f>
        <v>0</v>
      </c>
      <c r="AK88">
        <f>MacroData!AL88</f>
        <v>1</v>
      </c>
      <c r="AL88">
        <f>MacroData!AM88</f>
        <v>3.2351190000000001</v>
      </c>
      <c r="AM88">
        <f>MacroData!AN88</f>
        <v>4.9311071463993619</v>
      </c>
      <c r="AN88" s="31">
        <f>GDP!C89+GDP!J89</f>
        <v>0.32328000000000001</v>
      </c>
      <c r="AO88">
        <f>GDP!D89+GDP!K89</f>
        <v>0</v>
      </c>
      <c r="AP88">
        <f>GDP!E89+GDP!L89</f>
        <v>0</v>
      </c>
      <c r="AQ88">
        <f>GDP!F89+GDP!M89</f>
        <v>0</v>
      </c>
      <c r="AR88">
        <f>GDP!G89+GDP!N89</f>
        <v>0</v>
      </c>
      <c r="AS88">
        <f>GDP!H89+GDP!O89</f>
        <v>0</v>
      </c>
      <c r="AT88" s="7">
        <f>GDP!I89+GDP!P89</f>
        <v>0</v>
      </c>
      <c r="AU88">
        <f>GDP!AE89</f>
        <v>6.1580000000000003E-2</v>
      </c>
      <c r="AV88">
        <f>GDP!AF89</f>
        <v>0</v>
      </c>
      <c r="AW88">
        <f>GDP!AG89</f>
        <v>0</v>
      </c>
      <c r="AX88">
        <f>GDP!AH89</f>
        <v>0</v>
      </c>
      <c r="AY88">
        <f>GDP!AI89</f>
        <v>0</v>
      </c>
      <c r="AZ88">
        <f>GDP!AJ89</f>
        <v>0</v>
      </c>
      <c r="BA88" s="7">
        <f>GDP!AK89</f>
        <v>0</v>
      </c>
      <c r="BB88">
        <f>GDP!AS89</f>
        <v>0</v>
      </c>
      <c r="BC88">
        <f>GDP!AT89</f>
        <v>0</v>
      </c>
      <c r="BD88">
        <f>GDP!AU89</f>
        <v>0</v>
      </c>
      <c r="BE88">
        <f>GDP!AV89</f>
        <v>0</v>
      </c>
      <c r="BF88">
        <f>GDP!AW89</f>
        <v>0</v>
      </c>
      <c r="BG88">
        <f>GDP!AX89</f>
        <v>0</v>
      </c>
      <c r="BH88" s="7">
        <f>GDP!AY89</f>
        <v>0</v>
      </c>
      <c r="BI88">
        <f>GDP!AZ89</f>
        <v>0</v>
      </c>
      <c r="BJ88">
        <f>GDP!BA89</f>
        <v>0</v>
      </c>
      <c r="BK88">
        <f>GDP!BB89</f>
        <v>0</v>
      </c>
      <c r="BL88">
        <f>GDP!BC89</f>
        <v>0</v>
      </c>
      <c r="BM88">
        <f>GDP!BD89</f>
        <v>0</v>
      </c>
      <c r="BN88">
        <f>GDP!BE89</f>
        <v>0</v>
      </c>
      <c r="BO88" s="7">
        <f>GDP!BF89</f>
        <v>0</v>
      </c>
      <c r="BP88">
        <f>GDP!BG89+GDP!BN89+GDP!BU89</f>
        <v>9.2369999999999994E-2</v>
      </c>
      <c r="BQ88">
        <f>GDP!BH89+GDP!BO89+GDP!BV89</f>
        <v>0</v>
      </c>
      <c r="BR88">
        <f>GDP!BI89+GDP!BP89+GDP!BW89</f>
        <v>0</v>
      </c>
      <c r="BS88">
        <f>GDP!BJ89+GDP!BQ89+GDP!BX89</f>
        <v>0</v>
      </c>
      <c r="BT88">
        <f>GDP!BK89+GDP!BR89+GDP!BY89</f>
        <v>0</v>
      </c>
      <c r="BU88">
        <f>GDP!BL89+GDP!BS89+GDP!BZ89</f>
        <v>0</v>
      </c>
      <c r="BV88" s="7">
        <f>GDP!BM89+GDP!BT89+GDP!CA89</f>
        <v>0</v>
      </c>
      <c r="BW88">
        <f>GDP!CB89</f>
        <v>0</v>
      </c>
      <c r="BX88">
        <f>GDP!CC89</f>
        <v>0</v>
      </c>
      <c r="BY88">
        <f>GDP!CD89</f>
        <v>0</v>
      </c>
      <c r="BZ88">
        <f>GDP!CE89</f>
        <v>0</v>
      </c>
      <c r="CA88">
        <f>GDP!CF89</f>
        <v>0</v>
      </c>
      <c r="CB88">
        <f>GDP!CG89</f>
        <v>0</v>
      </c>
      <c r="CC88" s="7">
        <f>GDP!CH89</f>
        <v>0</v>
      </c>
      <c r="CD88">
        <f>GDP!CI89</f>
        <v>0</v>
      </c>
      <c r="CE88">
        <f>GDP!CJ89</f>
        <v>0</v>
      </c>
      <c r="CF88">
        <f>GDP!CK89</f>
        <v>0</v>
      </c>
      <c r="CG88">
        <f>GDP!CL89</f>
        <v>0</v>
      </c>
      <c r="CH88">
        <f>GDP!CM89</f>
        <v>0</v>
      </c>
      <c r="CI88">
        <f>GDP!CN89</f>
        <v>0</v>
      </c>
      <c r="CJ88" s="7">
        <f>GDP!CO89</f>
        <v>0</v>
      </c>
      <c r="CK88">
        <f>GDP!CP89</f>
        <v>0</v>
      </c>
      <c r="CL88">
        <f>GDP!CQ89</f>
        <v>0</v>
      </c>
      <c r="CM88">
        <f>GDP!CR89</f>
        <v>0</v>
      </c>
      <c r="CN88">
        <f>GDP!CS89</f>
        <v>0</v>
      </c>
      <c r="CO88">
        <f>GDP!CT89</f>
        <v>0</v>
      </c>
      <c r="CP88">
        <f>GDP!CU89</f>
        <v>0</v>
      </c>
      <c r="CQ88">
        <f>GDP!CV89</f>
        <v>0</v>
      </c>
      <c r="CR88">
        <f>GDP!CW89</f>
        <v>0.38486000000000004</v>
      </c>
      <c r="CS88">
        <f>GDP!CX89</f>
        <v>0</v>
      </c>
      <c r="CT88">
        <f>GDP!CY89</f>
        <v>0</v>
      </c>
      <c r="CU88">
        <f>GDP!CZ89</f>
        <v>0</v>
      </c>
      <c r="CV88">
        <f>GDP!DA89</f>
        <v>0</v>
      </c>
      <c r="CW88">
        <f>GDP!DB89</f>
        <v>0</v>
      </c>
      <c r="CX88" s="7">
        <f>GDP!DC89</f>
        <v>0</v>
      </c>
      <c r="CY88">
        <f>GDP!DD89</f>
        <v>9.2369999999999994E-2</v>
      </c>
      <c r="CZ88">
        <f>GDP!DE89</f>
        <v>0</v>
      </c>
      <c r="DA88">
        <f>GDP!DF89</f>
        <v>0</v>
      </c>
      <c r="DB88">
        <f>GDP!DG89</f>
        <v>0</v>
      </c>
      <c r="DC88">
        <f>GDP!DH89</f>
        <v>0</v>
      </c>
      <c r="DD88">
        <f>GDP!DI89</f>
        <v>0</v>
      </c>
      <c r="DE88" s="7">
        <f>GDP!DJ89</f>
        <v>0</v>
      </c>
      <c r="DF88">
        <f>GDP!DU89</f>
        <v>0.38486000000000004</v>
      </c>
      <c r="DG88" s="7">
        <f>GDP!DV89</f>
        <v>9.2369999999999994E-2</v>
      </c>
      <c r="DH88">
        <f>GDP!DW89</f>
        <v>1</v>
      </c>
      <c r="DI88">
        <f>GDP!EA89</f>
        <v>1</v>
      </c>
      <c r="DJ88">
        <f>GDP!EB89</f>
        <v>0</v>
      </c>
      <c r="DK88">
        <f>GDP!EC89</f>
        <v>0</v>
      </c>
      <c r="DL88">
        <f>GDP!ED89</f>
        <v>0</v>
      </c>
      <c r="DM88">
        <f>GDP!EE89</f>
        <v>0</v>
      </c>
      <c r="DN88">
        <f>GDP!DY89</f>
        <v>0</v>
      </c>
      <c r="DO88">
        <f>GDP!DZ89</f>
        <v>1</v>
      </c>
      <c r="DP88" s="84">
        <v>125.558286910796</v>
      </c>
      <c r="DQ88" t="s">
        <v>145</v>
      </c>
      <c r="DR88">
        <v>125.98527431271</v>
      </c>
      <c r="DS88" t="s">
        <v>145</v>
      </c>
      <c r="DT88">
        <v>11.167301442699999</v>
      </c>
      <c r="DU88">
        <v>6.8276944803999982</v>
      </c>
      <c r="DV88">
        <v>-4.3396069623000013</v>
      </c>
      <c r="DW88">
        <v>52.702318186100001</v>
      </c>
      <c r="DX88">
        <v>45.874623705700003</v>
      </c>
      <c r="DY88">
        <v>1657666028.75195</v>
      </c>
      <c r="DZ88">
        <v>3919823530.2379198</v>
      </c>
      <c r="EA88">
        <f t="shared" si="5"/>
        <v>0.97080266005228621</v>
      </c>
      <c r="EB88">
        <f t="shared" si="6"/>
        <v>2.2956223051488647</v>
      </c>
      <c r="EC88">
        <f t="shared" si="7"/>
        <v>-1.3248196450965786</v>
      </c>
      <c r="ED88">
        <v>68859263081.676193</v>
      </c>
      <c r="EE88">
        <f t="shared" si="8"/>
        <v>40.327034884862542</v>
      </c>
      <c r="EF88">
        <v>3374954257.8706899</v>
      </c>
      <c r="EG88">
        <v>33291577481.261398</v>
      </c>
      <c r="EH88">
        <f t="shared" si="9"/>
        <v>9.1373758436853514</v>
      </c>
    </row>
    <row r="89" spans="1:138" x14ac:dyDescent="0.35">
      <c r="A89" t="s">
        <v>147</v>
      </c>
      <c r="B89" s="7">
        <v>1991</v>
      </c>
      <c r="C89">
        <f>MacroData!D89</f>
        <v>7216.1650593155746</v>
      </c>
      <c r="D89">
        <f>MacroData!E89</f>
        <v>100.435</v>
      </c>
      <c r="E89">
        <f>MacroData!F89</f>
        <v>99.343000000000004</v>
      </c>
      <c r="F89">
        <f>MacroData!G89</f>
        <v>256815412983.08401</v>
      </c>
      <c r="G89">
        <f>MacroData!H89</f>
        <v>176468572245.918</v>
      </c>
      <c r="H89">
        <f>MacroData!I89</f>
        <v>178884059189.923</v>
      </c>
      <c r="I89">
        <f>MacroData!J89</f>
        <v>268009389921.22101</v>
      </c>
      <c r="J89">
        <f>MacroData!K89</f>
        <v>9.3829999999999991</v>
      </c>
      <c r="K89">
        <f>MacroData!L89</f>
        <v>9.3109999999999999</v>
      </c>
      <c r="L89">
        <f>MacroData!M89</f>
        <v>139.61500549316406</v>
      </c>
      <c r="M89">
        <f>MacroData!N89</f>
        <v>52.310592651367188</v>
      </c>
      <c r="N89">
        <f>MacroData!O89</f>
        <v>10004490</v>
      </c>
      <c r="O89">
        <f>MacroData!P89</f>
        <v>3585886505.5336647</v>
      </c>
      <c r="P89">
        <f>MacroData!Q89</f>
        <v>-9374900414.0200195</v>
      </c>
      <c r="Q89">
        <f>MacroData!R89</f>
        <v>58469519112.549004</v>
      </c>
      <c r="R89">
        <f>MacroData!S89</f>
        <v>277384290335.24103</v>
      </c>
      <c r="S89">
        <f>MacroData!T89</f>
        <v>52992840897.579002</v>
      </c>
      <c r="T89">
        <f>MacroData!U89</f>
        <v>150652467489.53799</v>
      </c>
      <c r="U89">
        <f>MacroData!V89</f>
        <v>6.4420000000000002</v>
      </c>
      <c r="V89">
        <f>MacroData!W89</f>
        <v>753.71</v>
      </c>
      <c r="W89">
        <f>MacroData!X89</f>
        <v>80.924000000000007</v>
      </c>
      <c r="X89">
        <f>MacroData!Y89</f>
        <v>158575345525.52399</v>
      </c>
      <c r="Y89">
        <f>MacroData!Z89</f>
        <v>95776000000</v>
      </c>
      <c r="Z89">
        <f>MacroData!AA89</f>
        <v>82681290498.798004</v>
      </c>
      <c r="AA89">
        <f>MacroData!AB89</f>
        <v>10363334079.096001</v>
      </c>
      <c r="AB89">
        <f>MacroData!AC89</f>
        <v>27901823664.891998</v>
      </c>
      <c r="AC89">
        <f>MacroData!AD89</f>
        <v>68471410838.059196</v>
      </c>
      <c r="AD89">
        <f>MacroData!AE89</f>
        <v>5476678214.9700003</v>
      </c>
      <c r="AE89">
        <f>MacroData!AF89</f>
        <v>-7.2960730182426996</v>
      </c>
      <c r="AF89">
        <f>MacroData!AG89</f>
        <v>68.587740801599395</v>
      </c>
      <c r="AG89">
        <f>MacroData!AH89</f>
        <v>0</v>
      </c>
      <c r="AH89">
        <f>MacroData!AI89</f>
        <v>0</v>
      </c>
      <c r="AI89">
        <f>MacroData!AJ89</f>
        <v>0</v>
      </c>
      <c r="AJ89">
        <f>MacroData!AK89</f>
        <v>0</v>
      </c>
      <c r="AK89">
        <f>MacroData!AL89</f>
        <v>1</v>
      </c>
      <c r="AL89">
        <f>MacroData!AM89</f>
        <v>3.2351190000000001</v>
      </c>
      <c r="AM89">
        <f>MacroData!AN89</f>
        <v>4.8299166702088865</v>
      </c>
      <c r="AN89" s="31">
        <f>GDP!C90+GDP!J90</f>
        <v>0</v>
      </c>
      <c r="AO89">
        <f>GDP!D90+GDP!K90</f>
        <v>0</v>
      </c>
      <c r="AP89">
        <f>GDP!E90+GDP!L90</f>
        <v>0</v>
      </c>
      <c r="AQ89">
        <f>GDP!F90+GDP!M90</f>
        <v>0</v>
      </c>
      <c r="AR89">
        <f>GDP!G90+GDP!N90</f>
        <v>0</v>
      </c>
      <c r="AS89">
        <f>GDP!H90+GDP!O90</f>
        <v>0</v>
      </c>
      <c r="AT89" s="7">
        <f>GDP!I90+GDP!P90</f>
        <v>0</v>
      </c>
      <c r="AU89">
        <f>GDP!AE90</f>
        <v>0</v>
      </c>
      <c r="AV89">
        <f>GDP!AF90</f>
        <v>0</v>
      </c>
      <c r="AW89">
        <f>GDP!AG90</f>
        <v>0</v>
      </c>
      <c r="AX89">
        <f>GDP!AH90</f>
        <v>0</v>
      </c>
      <c r="AY89">
        <f>GDP!AI90</f>
        <v>0</v>
      </c>
      <c r="AZ89">
        <f>GDP!AJ90</f>
        <v>0</v>
      </c>
      <c r="BA89" s="7">
        <f>GDP!AK90</f>
        <v>0</v>
      </c>
      <c r="BB89">
        <f>GDP!AS90</f>
        <v>0</v>
      </c>
      <c r="BC89">
        <f>GDP!AT90</f>
        <v>0</v>
      </c>
      <c r="BD89">
        <f>GDP!AU90</f>
        <v>0</v>
      </c>
      <c r="BE89">
        <f>GDP!AV90</f>
        <v>0</v>
      </c>
      <c r="BF89">
        <f>GDP!AW90</f>
        <v>0</v>
      </c>
      <c r="BG89">
        <f>GDP!AX90</f>
        <v>0</v>
      </c>
      <c r="BH89" s="7">
        <f>GDP!AY90</f>
        <v>0</v>
      </c>
      <c r="BI89">
        <f>GDP!AZ90</f>
        <v>0</v>
      </c>
      <c r="BJ89">
        <f>GDP!BA90</f>
        <v>0</v>
      </c>
      <c r="BK89">
        <f>GDP!BB90</f>
        <v>0</v>
      </c>
      <c r="BL89">
        <f>GDP!BC90</f>
        <v>0</v>
      </c>
      <c r="BM89">
        <f>GDP!BD90</f>
        <v>0</v>
      </c>
      <c r="BN89">
        <f>GDP!BE90</f>
        <v>0</v>
      </c>
      <c r="BO89" s="7">
        <f>GDP!BF90</f>
        <v>0</v>
      </c>
      <c r="BP89">
        <f>GDP!BG90+GDP!BN90+GDP!BU90</f>
        <v>0</v>
      </c>
      <c r="BQ89">
        <f>GDP!BH90+GDP!BO90+GDP!BV90</f>
        <v>0</v>
      </c>
      <c r="BR89">
        <f>GDP!BI90+GDP!BP90+GDP!BW90</f>
        <v>0</v>
      </c>
      <c r="BS89">
        <f>GDP!BJ90+GDP!BQ90+GDP!BX90</f>
        <v>0</v>
      </c>
      <c r="BT89">
        <f>GDP!BK90+GDP!BR90+GDP!BY90</f>
        <v>0</v>
      </c>
      <c r="BU89">
        <f>GDP!BL90+GDP!BS90+GDP!BZ90</f>
        <v>0</v>
      </c>
      <c r="BV89" s="7">
        <f>GDP!BM90+GDP!BT90+GDP!CA90</f>
        <v>0</v>
      </c>
      <c r="BW89">
        <f>GDP!CB90</f>
        <v>0</v>
      </c>
      <c r="BX89">
        <f>GDP!CC90</f>
        <v>0</v>
      </c>
      <c r="BY89">
        <f>GDP!CD90</f>
        <v>0</v>
      </c>
      <c r="BZ89">
        <f>GDP!CE90</f>
        <v>0</v>
      </c>
      <c r="CA89">
        <f>GDP!CF90</f>
        <v>0</v>
      </c>
      <c r="CB89">
        <f>GDP!CG90</f>
        <v>0</v>
      </c>
      <c r="CC89" s="7">
        <f>GDP!CH90</f>
        <v>0</v>
      </c>
      <c r="CD89">
        <f>GDP!CI90</f>
        <v>0</v>
      </c>
      <c r="CE89">
        <f>GDP!CJ90</f>
        <v>0</v>
      </c>
      <c r="CF89">
        <f>GDP!CK90</f>
        <v>0</v>
      </c>
      <c r="CG89">
        <f>GDP!CL90</f>
        <v>0</v>
      </c>
      <c r="CH89">
        <f>GDP!CM90</f>
        <v>0</v>
      </c>
      <c r="CI89">
        <f>GDP!CN90</f>
        <v>0</v>
      </c>
      <c r="CJ89" s="7">
        <f>GDP!CO90</f>
        <v>0</v>
      </c>
      <c r="CK89">
        <f>GDP!CP90</f>
        <v>0</v>
      </c>
      <c r="CL89">
        <f>GDP!CQ90</f>
        <v>0</v>
      </c>
      <c r="CM89">
        <f>GDP!CR90</f>
        <v>0</v>
      </c>
      <c r="CN89">
        <f>GDP!CS90</f>
        <v>0</v>
      </c>
      <c r="CO89">
        <f>GDP!CT90</f>
        <v>0</v>
      </c>
      <c r="CP89">
        <f>GDP!CU90</f>
        <v>0</v>
      </c>
      <c r="CQ89">
        <f>GDP!CV90</f>
        <v>0</v>
      </c>
      <c r="CR89">
        <f>GDP!CW90</f>
        <v>0</v>
      </c>
      <c r="CS89">
        <f>GDP!CX90</f>
        <v>0</v>
      </c>
      <c r="CT89">
        <f>GDP!CY90</f>
        <v>0</v>
      </c>
      <c r="CU89">
        <f>GDP!CZ90</f>
        <v>0</v>
      </c>
      <c r="CV89">
        <f>GDP!DA90</f>
        <v>0</v>
      </c>
      <c r="CW89">
        <f>GDP!DB90</f>
        <v>0</v>
      </c>
      <c r="CX89" s="7">
        <f>GDP!DC90</f>
        <v>0</v>
      </c>
      <c r="CY89">
        <f>GDP!DD90</f>
        <v>0</v>
      </c>
      <c r="CZ89">
        <f>GDP!DE90</f>
        <v>0</v>
      </c>
      <c r="DA89">
        <f>GDP!DF90</f>
        <v>0</v>
      </c>
      <c r="DB89">
        <f>GDP!DG90</f>
        <v>0</v>
      </c>
      <c r="DC89">
        <f>GDP!DH90</f>
        <v>0</v>
      </c>
      <c r="DD89">
        <f>GDP!DI90</f>
        <v>0</v>
      </c>
      <c r="DE89" s="7">
        <f>GDP!DJ90</f>
        <v>0</v>
      </c>
      <c r="DF89">
        <f>GDP!DU90</f>
        <v>0</v>
      </c>
      <c r="DG89" s="7">
        <f>GDP!DV90</f>
        <v>0</v>
      </c>
      <c r="DH89">
        <f>GDP!DW90</f>
        <v>0</v>
      </c>
      <c r="DI89">
        <f>GDP!EA90</f>
        <v>0</v>
      </c>
      <c r="DJ89">
        <f>GDP!EB90</f>
        <v>0</v>
      </c>
      <c r="DK89">
        <f>GDP!EC90</f>
        <v>0</v>
      </c>
      <c r="DL89">
        <f>GDP!ED90</f>
        <v>0</v>
      </c>
      <c r="DM89">
        <f>GDP!EE90</f>
        <v>0</v>
      </c>
      <c r="DN89">
        <f>GDP!DY90</f>
        <v>0</v>
      </c>
      <c r="DO89">
        <f>GDP!DZ90</f>
        <v>0</v>
      </c>
      <c r="DP89" s="84">
        <v>126.926151847272</v>
      </c>
      <c r="DQ89" t="s">
        <v>145</v>
      </c>
      <c r="DR89">
        <v>127.42606314739</v>
      </c>
      <c r="DS89" t="s">
        <v>145</v>
      </c>
      <c r="DT89">
        <v>10.7633591151</v>
      </c>
      <c r="DU89">
        <v>7.3544962383000012</v>
      </c>
      <c r="DV89">
        <v>-3.4088628767999989</v>
      </c>
      <c r="DW89">
        <v>53.855409877900001</v>
      </c>
      <c r="DX89">
        <v>46.5009136396</v>
      </c>
      <c r="DY89">
        <v>1833976925.1900001</v>
      </c>
      <c r="DZ89">
        <v>4154549057.6107402</v>
      </c>
      <c r="EA89">
        <f t="shared" si="5"/>
        <v>1.025232171885617</v>
      </c>
      <c r="EB89">
        <f t="shared" si="6"/>
        <v>2.3224814309473008</v>
      </c>
      <c r="EC89">
        <f t="shared" si="7"/>
        <v>-1.2972492590616838</v>
      </c>
      <c r="ED89">
        <v>74751713495.7686</v>
      </c>
      <c r="EE89">
        <f t="shared" si="8"/>
        <v>41.787800340780478</v>
      </c>
      <c r="EF89">
        <v>3800072932.9192901</v>
      </c>
      <c r="EG89">
        <v>36486605066.513603</v>
      </c>
      <c r="EH89">
        <f t="shared" si="9"/>
        <v>8.5433469695705053</v>
      </c>
    </row>
    <row r="90" spans="1:138" x14ac:dyDescent="0.35">
      <c r="A90" t="s">
        <v>147</v>
      </c>
      <c r="B90" s="7">
        <v>1992</v>
      </c>
      <c r="C90">
        <f>MacroData!D90</f>
        <v>7577.5215249144294</v>
      </c>
      <c r="D90">
        <f>MacroData!E90</f>
        <v>99.600999999999999</v>
      </c>
      <c r="E90">
        <f>MacroData!F90</f>
        <v>98.688000000000002</v>
      </c>
      <c r="F90">
        <f>MacroData!G90</f>
        <v>289201720555.48901</v>
      </c>
      <c r="G90">
        <f>MacroData!H90</f>
        <v>186655330232.22601</v>
      </c>
      <c r="H90">
        <f>MacroData!I90</f>
        <v>187841851985.61301</v>
      </c>
      <c r="I90">
        <f>MacroData!J90</f>
        <v>272111688539.57901</v>
      </c>
      <c r="J90">
        <f>MacroData!K90</f>
        <v>9.3710000000000004</v>
      </c>
      <c r="K90">
        <f>MacroData!L90</f>
        <v>8.6590000000000007</v>
      </c>
      <c r="L90">
        <f>MacroData!M90</f>
        <v>141.58674621582031</v>
      </c>
      <c r="M90">
        <f>MacroData!N90</f>
        <v>52.974349975585938</v>
      </c>
      <c r="N90">
        <f>MacroData!O90</f>
        <v>10045160</v>
      </c>
      <c r="O90">
        <f>MacroData!P90</f>
        <v>5758882151.7301941</v>
      </c>
      <c r="P90">
        <f>MacroData!Q90</f>
        <v>-10312539683.024994</v>
      </c>
      <c r="Q90">
        <f>MacroData!R90</f>
        <v>59103855627.456001</v>
      </c>
      <c r="R90">
        <f>MacroData!S90</f>
        <v>282424228222.604</v>
      </c>
      <c r="S90">
        <f>MacroData!T90</f>
        <v>53307488695.751999</v>
      </c>
      <c r="T90">
        <f>MacroData!U90</f>
        <v>154016057989.19</v>
      </c>
      <c r="U90">
        <f>MacroData!V90</f>
        <v>7.0919999999999996</v>
      </c>
      <c r="V90">
        <f>MacroData!W90</f>
        <v>752.74</v>
      </c>
      <c r="W90">
        <f>MacroData!X90</f>
        <v>83.451999999999998</v>
      </c>
      <c r="X90">
        <f>MacroData!Y90</f>
        <v>161601217400.10599</v>
      </c>
      <c r="Y90">
        <f>MacroData!Z90</f>
        <v>99394000000</v>
      </c>
      <c r="Z90">
        <f>MacroData!AA90</f>
        <v>86010835973.261993</v>
      </c>
      <c r="AA90">
        <f>MacroData!AB90</f>
        <v>10713792235.796</v>
      </c>
      <c r="AB90">
        <f>MacroData!AC90</f>
        <v>29497820376.129002</v>
      </c>
      <c r="AC90">
        <f>MacroData!AD90</f>
        <v>69500266750.682693</v>
      </c>
      <c r="AD90">
        <f>MacroData!AE90</f>
        <v>5796366931.7040005</v>
      </c>
      <c r="AE90">
        <f>MacroData!AF90</f>
        <v>-8.0236435020325008</v>
      </c>
      <c r="AF90">
        <f>MacroData!AG90</f>
        <v>70.254363659234897</v>
      </c>
      <c r="AG90">
        <f>MacroData!AH90</f>
        <v>0</v>
      </c>
      <c r="AH90">
        <f>MacroData!AI90</f>
        <v>0</v>
      </c>
      <c r="AI90">
        <f>MacroData!AJ90</f>
        <v>0</v>
      </c>
      <c r="AJ90">
        <f>MacroData!AK90</f>
        <v>0</v>
      </c>
      <c r="AK90">
        <f>MacroData!AL90</f>
        <v>1</v>
      </c>
      <c r="AL90">
        <f>MacroData!AM90</f>
        <v>3.2351190000000001</v>
      </c>
      <c r="AM90">
        <f>MacroData!AN90</f>
        <v>4.8299166702088865</v>
      </c>
      <c r="AN90" s="31">
        <f>GDP!C91+GDP!J91</f>
        <v>0.55430999999999997</v>
      </c>
      <c r="AO90">
        <f>GDP!D91+GDP!K91</f>
        <v>0</v>
      </c>
      <c r="AP90">
        <f>GDP!E91+GDP!L91</f>
        <v>0.31180000000000002</v>
      </c>
      <c r="AQ90">
        <f>GDP!F91+GDP!M91</f>
        <v>0</v>
      </c>
      <c r="AR90">
        <f>GDP!G91+GDP!N91</f>
        <v>0</v>
      </c>
      <c r="AS90">
        <f>GDP!H91+GDP!O91</f>
        <v>0</v>
      </c>
      <c r="AT90" s="7">
        <f>GDP!I91+GDP!P91</f>
        <v>0</v>
      </c>
      <c r="AU90">
        <f>GDP!AE91</f>
        <v>0</v>
      </c>
      <c r="AV90">
        <f>GDP!AF91</f>
        <v>0</v>
      </c>
      <c r="AW90">
        <f>GDP!AG91</f>
        <v>0.10392999999999999</v>
      </c>
      <c r="AX90">
        <f>GDP!AH91</f>
        <v>0</v>
      </c>
      <c r="AY90">
        <f>GDP!AI91</f>
        <v>0</v>
      </c>
      <c r="AZ90">
        <f>GDP!AJ91</f>
        <v>0</v>
      </c>
      <c r="BA90" s="7">
        <f>GDP!AK91</f>
        <v>0</v>
      </c>
      <c r="BB90">
        <f>GDP!AS91</f>
        <v>0.47116000000000002</v>
      </c>
      <c r="BC90">
        <f>GDP!AT91</f>
        <v>0</v>
      </c>
      <c r="BD90">
        <f>GDP!AU91</f>
        <v>-0.36723</v>
      </c>
      <c r="BE90">
        <f>GDP!AV91</f>
        <v>0</v>
      </c>
      <c r="BF90">
        <f>GDP!AW91</f>
        <v>0</v>
      </c>
      <c r="BG90">
        <f>GDP!AX91</f>
        <v>0</v>
      </c>
      <c r="BH90" s="7">
        <f>GDP!AY91</f>
        <v>0</v>
      </c>
      <c r="BI90">
        <f>GDP!AZ91</f>
        <v>0</v>
      </c>
      <c r="BJ90">
        <f>GDP!BA91</f>
        <v>0</v>
      </c>
      <c r="BK90">
        <f>GDP!BB91</f>
        <v>0</v>
      </c>
      <c r="BL90">
        <f>GDP!BC91</f>
        <v>0</v>
      </c>
      <c r="BM90">
        <f>GDP!BD91</f>
        <v>0</v>
      </c>
      <c r="BN90">
        <f>GDP!BE91</f>
        <v>0</v>
      </c>
      <c r="BO90" s="7">
        <f>GDP!BF91</f>
        <v>0</v>
      </c>
      <c r="BP90">
        <f>GDP!BG91+GDP!BN91+GDP!BU91</f>
        <v>0.37415999999999999</v>
      </c>
      <c r="BQ90">
        <f>GDP!BH91+GDP!BO91+GDP!BV91</f>
        <v>0</v>
      </c>
      <c r="BR90">
        <f>GDP!BI91+GDP!BP91+GDP!BW91</f>
        <v>0.11317000000000001</v>
      </c>
      <c r="BS90">
        <f>GDP!BJ91+GDP!BQ91+GDP!BX91</f>
        <v>0</v>
      </c>
      <c r="BT90">
        <f>GDP!BK91+GDP!BR91+GDP!BY91</f>
        <v>0</v>
      </c>
      <c r="BU90">
        <f>GDP!BL91+GDP!BS91+GDP!BZ91</f>
        <v>0</v>
      </c>
      <c r="BV90" s="7">
        <f>GDP!BM91+GDP!BT91+GDP!CA91</f>
        <v>0</v>
      </c>
      <c r="BW90">
        <f>GDP!CB91</f>
        <v>0.45038</v>
      </c>
      <c r="BX90">
        <f>GDP!CC91</f>
        <v>0</v>
      </c>
      <c r="BY90">
        <f>GDP!CD91</f>
        <v>0.30603000000000002</v>
      </c>
      <c r="BZ90">
        <f>GDP!CE91</f>
        <v>0</v>
      </c>
      <c r="CA90">
        <f>GDP!CF91</f>
        <v>0</v>
      </c>
      <c r="CB90">
        <f>GDP!CG91</f>
        <v>0</v>
      </c>
      <c r="CC90" s="7">
        <f>GDP!CH91</f>
        <v>0</v>
      </c>
      <c r="CD90">
        <f>GDP!CI91</f>
        <v>0</v>
      </c>
      <c r="CE90">
        <f>GDP!CJ91</f>
        <v>0</v>
      </c>
      <c r="CF90">
        <f>GDP!CK91</f>
        <v>0</v>
      </c>
      <c r="CG90">
        <f>GDP!CL91</f>
        <v>0</v>
      </c>
      <c r="CH90">
        <f>GDP!CM91</f>
        <v>0</v>
      </c>
      <c r="CI90">
        <f>GDP!CN91</f>
        <v>0</v>
      </c>
      <c r="CJ90" s="7">
        <f>GDP!CO91</f>
        <v>0</v>
      </c>
      <c r="CK90">
        <f>GDP!CP91</f>
        <v>0</v>
      </c>
      <c r="CL90">
        <f>GDP!CQ91</f>
        <v>0</v>
      </c>
      <c r="CM90">
        <f>GDP!CR91</f>
        <v>0</v>
      </c>
      <c r="CN90">
        <f>GDP!CS91</f>
        <v>0</v>
      </c>
      <c r="CO90">
        <f>GDP!CT91</f>
        <v>0</v>
      </c>
      <c r="CP90">
        <f>GDP!CU91</f>
        <v>0</v>
      </c>
      <c r="CQ90">
        <f>GDP!CV91</f>
        <v>0</v>
      </c>
      <c r="CR90">
        <f>GDP!CW91</f>
        <v>1.0254699999999999</v>
      </c>
      <c r="CS90">
        <f>GDP!CX91</f>
        <v>0</v>
      </c>
      <c r="CT90">
        <f>GDP!CY91</f>
        <v>4.8500000000000043E-2</v>
      </c>
      <c r="CU90">
        <f>GDP!CZ91</f>
        <v>0</v>
      </c>
      <c r="CV90">
        <f>GDP!DA91</f>
        <v>0</v>
      </c>
      <c r="CW90">
        <f>GDP!DB91</f>
        <v>0</v>
      </c>
      <c r="CX90" s="7">
        <f>GDP!DC91</f>
        <v>0</v>
      </c>
      <c r="CY90">
        <f>GDP!DD91</f>
        <v>0.82454000000000005</v>
      </c>
      <c r="CZ90">
        <f>GDP!DE91</f>
        <v>0</v>
      </c>
      <c r="DA90">
        <f>GDP!DF91</f>
        <v>0.41920000000000002</v>
      </c>
      <c r="DB90">
        <f>GDP!DG91</f>
        <v>0</v>
      </c>
      <c r="DC90">
        <f>GDP!DH91</f>
        <v>0</v>
      </c>
      <c r="DD90">
        <f>GDP!DI91</f>
        <v>0</v>
      </c>
      <c r="DE90" s="7">
        <f>GDP!DJ91</f>
        <v>0</v>
      </c>
      <c r="DF90">
        <f>GDP!DU91</f>
        <v>1.0739699999999999</v>
      </c>
      <c r="DG90" s="7">
        <f>GDP!DV91</f>
        <v>1.2437400000000001</v>
      </c>
      <c r="DH90">
        <f>GDP!DW91</f>
        <v>1</v>
      </c>
      <c r="DI90">
        <f>GDP!EA91</f>
        <v>0</v>
      </c>
      <c r="DJ90">
        <f>GDP!EB91</f>
        <v>0</v>
      </c>
      <c r="DK90">
        <f>GDP!EC91</f>
        <v>0</v>
      </c>
      <c r="DL90">
        <f>GDP!ED91</f>
        <v>1</v>
      </c>
      <c r="DM90">
        <f>GDP!EE91</f>
        <v>0</v>
      </c>
      <c r="DN90">
        <f>GDP!DY91</f>
        <v>1</v>
      </c>
      <c r="DO90">
        <f>GDP!DZ91</f>
        <v>0</v>
      </c>
      <c r="DP90" s="84">
        <v>128.50690616081201</v>
      </c>
      <c r="DQ90" t="s">
        <v>145</v>
      </c>
      <c r="DR90">
        <v>130.21722477114</v>
      </c>
      <c r="DS90" t="s">
        <v>145</v>
      </c>
      <c r="DT90">
        <v>10.4862273659</v>
      </c>
      <c r="DU90">
        <v>8.0669107069999981</v>
      </c>
      <c r="DV90">
        <v>-2.4193166589000015</v>
      </c>
      <c r="DW90">
        <v>54.121882250399999</v>
      </c>
      <c r="DX90">
        <v>46.054971543400001</v>
      </c>
      <c r="DY90">
        <v>2170707114.7330799</v>
      </c>
      <c r="DZ90">
        <v>4304450001.40446</v>
      </c>
      <c r="EA90">
        <f t="shared" si="5"/>
        <v>1.1556035525561879</v>
      </c>
      <c r="EB90">
        <f t="shared" si="6"/>
        <v>2.2915287279717313</v>
      </c>
      <c r="EC90">
        <f t="shared" si="7"/>
        <v>-1.1359251754155435</v>
      </c>
      <c r="ED90">
        <v>79144437530.287292</v>
      </c>
      <c r="EE90">
        <f t="shared" si="8"/>
        <v>42.133548351274264</v>
      </c>
      <c r="EF90">
        <v>4187547698.7553301</v>
      </c>
      <c r="EG90">
        <v>38932875123.911102</v>
      </c>
      <c r="EH90">
        <f t="shared" si="9"/>
        <v>8.2292641763332881</v>
      </c>
    </row>
    <row r="91" spans="1:138" x14ac:dyDescent="0.35">
      <c r="A91" t="s">
        <v>147</v>
      </c>
      <c r="B91" s="7">
        <v>1993</v>
      </c>
      <c r="C91">
        <f>MacroData!D91</f>
        <v>7804.3128741956471</v>
      </c>
      <c r="D91">
        <f>MacroData!E91</f>
        <v>98.328000000000003</v>
      </c>
      <c r="E91">
        <f>MacroData!F91</f>
        <v>97.72</v>
      </c>
      <c r="F91">
        <f>MacroData!G91</f>
        <v>306839049886.54102</v>
      </c>
      <c r="G91">
        <f>MacroData!H91</f>
        <v>198169092377.53</v>
      </c>
      <c r="H91">
        <f>MacroData!I91</f>
        <v>193463862681.75299</v>
      </c>
      <c r="I91">
        <f>MacroData!J91</f>
        <v>269494319430.72</v>
      </c>
      <c r="J91">
        <f>MacroData!K91</f>
        <v>8.2240000000000002</v>
      </c>
      <c r="K91">
        <f>MacroData!L91</f>
        <v>7.2169999999999996</v>
      </c>
      <c r="L91">
        <f>MacroData!M91</f>
        <v>140.53880310058594</v>
      </c>
      <c r="M91">
        <f>MacroData!N91</f>
        <v>51.175937652587891</v>
      </c>
      <c r="N91">
        <f>MacroData!O91</f>
        <v>10084470</v>
      </c>
      <c r="O91">
        <f>MacroData!P91</f>
        <v>7111199160.4825058</v>
      </c>
      <c r="P91">
        <f>MacroData!Q91</f>
        <v>-9110667047.7510071</v>
      </c>
      <c r="Q91">
        <f>MacroData!R91</f>
        <v>57615445112.086998</v>
      </c>
      <c r="R91">
        <f>MacroData!S91</f>
        <v>278604986478.47101</v>
      </c>
      <c r="S91">
        <f>MacroData!T91</f>
        <v>51164331594.546997</v>
      </c>
      <c r="T91">
        <f>MacroData!U91</f>
        <v>151958563655.229</v>
      </c>
      <c r="U91">
        <f>MacroData!V91</f>
        <v>8.6270000000000007</v>
      </c>
      <c r="V91">
        <f>MacroData!W91</f>
        <v>1012.19</v>
      </c>
      <c r="W91">
        <f>MacroData!X91</f>
        <v>85.311000000000007</v>
      </c>
      <c r="X91">
        <f>MacroData!Y91</f>
        <v>160876693168.76801</v>
      </c>
      <c r="Y91">
        <f>MacroData!Z91</f>
        <v>101469000000</v>
      </c>
      <c r="Z91">
        <f>MacroData!AA91</f>
        <v>91879220337.203003</v>
      </c>
      <c r="AA91">
        <f>MacroData!AB91</f>
        <v>11174404405.832001</v>
      </c>
      <c r="AB91">
        <f>MacroData!AC91</f>
        <v>30970718226.523998</v>
      </c>
      <c r="AC91">
        <f>MacroData!AD91</f>
        <v>69380283553.875198</v>
      </c>
      <c r="AD91">
        <f>MacroData!AE91</f>
        <v>6451113517.54</v>
      </c>
      <c r="AE91">
        <f>MacroData!AF91</f>
        <v>-7.4136588017943401</v>
      </c>
      <c r="AF91">
        <f>MacroData!AG91</f>
        <v>72.189142860662002</v>
      </c>
      <c r="AG91">
        <f>MacroData!AH91</f>
        <v>0</v>
      </c>
      <c r="AH91">
        <f>MacroData!AI91</f>
        <v>0</v>
      </c>
      <c r="AI91">
        <f>MacroData!AJ91</f>
        <v>0</v>
      </c>
      <c r="AJ91">
        <f>MacroData!AK91</f>
        <v>0</v>
      </c>
      <c r="AK91">
        <f>MacroData!AL91</f>
        <v>0</v>
      </c>
      <c r="AL91">
        <f>MacroData!AM91</f>
        <v>3.2351190000000001</v>
      </c>
      <c r="AM91">
        <f>MacroData!AN91</f>
        <v>4.639440479732694</v>
      </c>
      <c r="AN91" s="31">
        <f>GDP!C92+GDP!J92</f>
        <v>0.13064999999999999</v>
      </c>
      <c r="AO91">
        <f>GDP!D92+GDP!K92</f>
        <v>0.31180000000000002</v>
      </c>
      <c r="AP91">
        <f>GDP!E92+GDP!L92</f>
        <v>0.30485000000000001</v>
      </c>
      <c r="AQ91">
        <f>GDP!F92+GDP!M92</f>
        <v>0</v>
      </c>
      <c r="AR91">
        <f>GDP!G92+GDP!N92</f>
        <v>0</v>
      </c>
      <c r="AS91">
        <f>GDP!H92+GDP!O92</f>
        <v>0</v>
      </c>
      <c r="AT91" s="7">
        <f>GDP!I92+GDP!P92</f>
        <v>0</v>
      </c>
      <c r="AU91">
        <f>GDP!AE92</f>
        <v>0</v>
      </c>
      <c r="AV91">
        <f>GDP!AF92</f>
        <v>0.10392999999999999</v>
      </c>
      <c r="AW91">
        <f>GDP!AG92</f>
        <v>0</v>
      </c>
      <c r="AX91">
        <f>GDP!AH92</f>
        <v>0</v>
      </c>
      <c r="AY91">
        <f>GDP!AI92</f>
        <v>0</v>
      </c>
      <c r="AZ91">
        <f>GDP!AJ92</f>
        <v>0</v>
      </c>
      <c r="BA91" s="7">
        <f>GDP!AK92</f>
        <v>0</v>
      </c>
      <c r="BB91">
        <f>GDP!AS92</f>
        <v>0.26526</v>
      </c>
      <c r="BC91">
        <f>GDP!AT92</f>
        <v>-0.36723</v>
      </c>
      <c r="BD91">
        <f>GDP!AU92</f>
        <v>0.24942</v>
      </c>
      <c r="BE91">
        <f>GDP!AV92</f>
        <v>0</v>
      </c>
      <c r="BF91">
        <f>GDP!AW92</f>
        <v>0</v>
      </c>
      <c r="BG91">
        <f>GDP!AX92</f>
        <v>0</v>
      </c>
      <c r="BH91" s="7">
        <f>GDP!AY92</f>
        <v>0</v>
      </c>
      <c r="BI91">
        <f>GDP!AZ92</f>
        <v>0</v>
      </c>
      <c r="BJ91">
        <f>GDP!BA92</f>
        <v>0</v>
      </c>
      <c r="BK91">
        <f>GDP!BB92</f>
        <v>0</v>
      </c>
      <c r="BL91">
        <f>GDP!BC92</f>
        <v>0</v>
      </c>
      <c r="BM91">
        <f>GDP!BD92</f>
        <v>0</v>
      </c>
      <c r="BN91">
        <f>GDP!BE92</f>
        <v>0</v>
      </c>
      <c r="BO91" s="7">
        <f>GDP!BF92</f>
        <v>0</v>
      </c>
      <c r="BP91">
        <f>GDP!BG92+GDP!BN92+GDP!BU92</f>
        <v>0</v>
      </c>
      <c r="BQ91">
        <f>GDP!BH92+GDP!BO92+GDP!BV92</f>
        <v>0.11317000000000001</v>
      </c>
      <c r="BR91">
        <f>GDP!BI92+GDP!BP92+GDP!BW92</f>
        <v>0</v>
      </c>
      <c r="BS91">
        <f>GDP!BJ92+GDP!BQ92+GDP!BX92</f>
        <v>0</v>
      </c>
      <c r="BT91">
        <f>GDP!BK92+GDP!BR92+GDP!BY92</f>
        <v>0</v>
      </c>
      <c r="BU91">
        <f>GDP!BL92+GDP!BS92+GDP!BZ92</f>
        <v>0</v>
      </c>
      <c r="BV91" s="7">
        <f>GDP!BM92+GDP!BT92+GDP!CA92</f>
        <v>0</v>
      </c>
      <c r="BW91">
        <f>GDP!CB92</f>
        <v>9.5019999999999993E-2</v>
      </c>
      <c r="BX91">
        <f>GDP!CC92</f>
        <v>0.30603000000000002</v>
      </c>
      <c r="BY91">
        <f>GDP!CD92</f>
        <v>0.22170999999999999</v>
      </c>
      <c r="BZ91">
        <f>GDP!CE92</f>
        <v>0</v>
      </c>
      <c r="CA91">
        <f>GDP!CF92</f>
        <v>0</v>
      </c>
      <c r="CB91">
        <f>GDP!CG92</f>
        <v>0</v>
      </c>
      <c r="CC91" s="7">
        <f>GDP!CH92</f>
        <v>0</v>
      </c>
      <c r="CD91">
        <f>GDP!CI92</f>
        <v>2.375E-2</v>
      </c>
      <c r="CE91">
        <f>GDP!CJ92</f>
        <v>0</v>
      </c>
      <c r="CF91">
        <f>GDP!CK92</f>
        <v>5.543E-2</v>
      </c>
      <c r="CG91">
        <f>GDP!CL92</f>
        <v>0</v>
      </c>
      <c r="CH91">
        <f>GDP!CM92</f>
        <v>0</v>
      </c>
      <c r="CI91">
        <f>GDP!CN92</f>
        <v>0</v>
      </c>
      <c r="CJ91" s="7">
        <f>GDP!CO92</f>
        <v>0</v>
      </c>
      <c r="CK91">
        <f>GDP!CP92</f>
        <v>0</v>
      </c>
      <c r="CL91">
        <f>GDP!CQ92</f>
        <v>0</v>
      </c>
      <c r="CM91">
        <f>GDP!CR92</f>
        <v>0</v>
      </c>
      <c r="CN91">
        <f>GDP!CS92</f>
        <v>0</v>
      </c>
      <c r="CO91">
        <f>GDP!CT92</f>
        <v>0</v>
      </c>
      <c r="CP91">
        <f>GDP!CU92</f>
        <v>0</v>
      </c>
      <c r="CQ91">
        <f>GDP!CV92</f>
        <v>0</v>
      </c>
      <c r="CR91">
        <f>GDP!CW92</f>
        <v>0.39590999999999998</v>
      </c>
      <c r="CS91">
        <f>GDP!CX92</f>
        <v>4.8500000000000043E-2</v>
      </c>
      <c r="CT91">
        <f>GDP!CY92</f>
        <v>0.55427000000000004</v>
      </c>
      <c r="CU91">
        <f>GDP!CZ92</f>
        <v>0</v>
      </c>
      <c r="CV91">
        <f>GDP!DA92</f>
        <v>0</v>
      </c>
      <c r="CW91">
        <f>GDP!DB92</f>
        <v>0</v>
      </c>
      <c r="CX91" s="7">
        <f>GDP!DC92</f>
        <v>0</v>
      </c>
      <c r="CY91">
        <f>GDP!DD92</f>
        <v>0.11876999999999999</v>
      </c>
      <c r="CZ91">
        <f>GDP!DE92</f>
        <v>0.41920000000000002</v>
      </c>
      <c r="DA91">
        <f>GDP!DF92</f>
        <v>0.27714</v>
      </c>
      <c r="DB91">
        <f>GDP!DG92</f>
        <v>0</v>
      </c>
      <c r="DC91">
        <f>GDP!DH92</f>
        <v>0</v>
      </c>
      <c r="DD91">
        <f>GDP!DI92</f>
        <v>0</v>
      </c>
      <c r="DE91" s="7">
        <f>GDP!DJ92</f>
        <v>0</v>
      </c>
      <c r="DF91">
        <f>GDP!DU92</f>
        <v>0.99868000000000001</v>
      </c>
      <c r="DG91" s="7">
        <f>GDP!DV92</f>
        <v>0.81511</v>
      </c>
      <c r="DH91">
        <f>GDP!DW92</f>
        <v>1</v>
      </c>
      <c r="DI91">
        <f>GDP!EA92</f>
        <v>1</v>
      </c>
      <c r="DJ91">
        <f>GDP!EB92</f>
        <v>0</v>
      </c>
      <c r="DK91">
        <f>GDP!EC92</f>
        <v>0</v>
      </c>
      <c r="DL91">
        <f>GDP!ED92</f>
        <v>0</v>
      </c>
      <c r="DM91">
        <f>GDP!EE92</f>
        <v>0</v>
      </c>
      <c r="DN91">
        <f>GDP!DY92</f>
        <v>0</v>
      </c>
      <c r="DO91">
        <f>GDP!DZ92</f>
        <v>1</v>
      </c>
      <c r="DP91" s="84">
        <v>134.06849725252101</v>
      </c>
      <c r="DQ91" t="s">
        <v>145</v>
      </c>
      <c r="DR91">
        <v>134.31818604745999</v>
      </c>
      <c r="DS91" t="s">
        <v>145</v>
      </c>
      <c r="DT91">
        <v>10.388049134599999</v>
      </c>
      <c r="DU91">
        <v>7.4517715984000006</v>
      </c>
      <c r="DV91">
        <v>-2.9362775361999987</v>
      </c>
      <c r="DW91">
        <v>55.266639548500002</v>
      </c>
      <c r="DX91">
        <v>47.814867950100002</v>
      </c>
      <c r="DY91">
        <v>2750535884.9922199</v>
      </c>
      <c r="DZ91">
        <v>4445868486.8402596</v>
      </c>
      <c r="EA91">
        <f t="shared" si="5"/>
        <v>1.4217310906878959</v>
      </c>
      <c r="EB91">
        <f t="shared" si="6"/>
        <v>2.2980356254716621</v>
      </c>
      <c r="EC91">
        <f t="shared" si="7"/>
        <v>-0.87630453478376613</v>
      </c>
      <c r="ED91">
        <v>82827697889.417297</v>
      </c>
      <c r="EE91">
        <f t="shared" si="8"/>
        <v>42.813007422305226</v>
      </c>
      <c r="EF91">
        <v>4884389184.2763004</v>
      </c>
      <c r="EG91">
        <v>40682626550.746201</v>
      </c>
      <c r="EH91">
        <f t="shared" si="9"/>
        <v>7.9774769834461248</v>
      </c>
    </row>
    <row r="92" spans="1:138" x14ac:dyDescent="0.35">
      <c r="A92" t="s">
        <v>147</v>
      </c>
      <c r="B92" s="7">
        <v>1994</v>
      </c>
      <c r="C92">
        <f>MacroData!D92</f>
        <v>8224.8763041661841</v>
      </c>
      <c r="D92">
        <f>MacroData!E92</f>
        <v>99.936999999999998</v>
      </c>
      <c r="E92">
        <f>MacroData!F92</f>
        <v>100.375</v>
      </c>
      <c r="F92">
        <f>MacroData!G92</f>
        <v>316648479506.71899</v>
      </c>
      <c r="G92">
        <f>MacroData!H92</f>
        <v>206481916259.953</v>
      </c>
      <c r="H92">
        <f>MacroData!I92</f>
        <v>203889357786.36499</v>
      </c>
      <c r="I92">
        <f>MacroData!J92</f>
        <v>278190824228.599</v>
      </c>
      <c r="J92">
        <f>MacroData!K92</f>
        <v>5.6950000000000003</v>
      </c>
      <c r="K92">
        <f>MacroData!L92</f>
        <v>7.7030000000000003</v>
      </c>
      <c r="L92">
        <f>MacroData!M92</f>
        <v>143.77119445800781</v>
      </c>
      <c r="M92">
        <f>MacroData!N92</f>
        <v>51.408554077148438</v>
      </c>
      <c r="N92">
        <f>MacroData!O92</f>
        <v>10115600</v>
      </c>
      <c r="O92">
        <f>MacroData!P92</f>
        <v>8847001129.8220367</v>
      </c>
      <c r="P92">
        <f>MacroData!Q92</f>
        <v>-4035212855.1350098</v>
      </c>
      <c r="Q92">
        <f>MacroData!R92</f>
        <v>57836564594.406998</v>
      </c>
      <c r="R92">
        <f>MacroData!S92</f>
        <v>282226037083.73401</v>
      </c>
      <c r="S92">
        <f>MacroData!T92</f>
        <v>51237049313.475998</v>
      </c>
      <c r="T92">
        <f>MacroData!U92</f>
        <v>154427423261.58499</v>
      </c>
      <c r="U92">
        <f>MacroData!V92</f>
        <v>9.7579999999999991</v>
      </c>
      <c r="V92">
        <f>MacroData!W92</f>
        <v>976.61</v>
      </c>
      <c r="W92">
        <f>MacroData!X92</f>
        <v>89.037999999999997</v>
      </c>
      <c r="X92">
        <f>MacroData!Y92</f>
        <v>164729589842.508</v>
      </c>
      <c r="Y92">
        <f>MacroData!Z92</f>
        <v>106247000000</v>
      </c>
      <c r="Z92">
        <f>MacroData!AA92</f>
        <v>96775606306.171997</v>
      </c>
      <c r="AA92">
        <f>MacroData!AB92</f>
        <v>11433042844.771999</v>
      </c>
      <c r="AB92">
        <f>MacroData!AC92</f>
        <v>31969836534.119999</v>
      </c>
      <c r="AC92">
        <f>MacroData!AD92</f>
        <v>70344648498.214706</v>
      </c>
      <c r="AD92">
        <f>MacroData!AE92</f>
        <v>6599515280.9309998</v>
      </c>
      <c r="AE92">
        <f>MacroData!AF92</f>
        <v>-5.0846781366804601</v>
      </c>
      <c r="AF92">
        <f>MacroData!AG92</f>
        <v>73.905655270630803</v>
      </c>
      <c r="AG92">
        <f>MacroData!AH92</f>
        <v>0</v>
      </c>
      <c r="AH92">
        <f>MacroData!AI92</f>
        <v>0</v>
      </c>
      <c r="AI92">
        <f>MacroData!AJ92</f>
        <v>0</v>
      </c>
      <c r="AJ92">
        <f>MacroData!AK92</f>
        <v>0</v>
      </c>
      <c r="AK92">
        <f>MacroData!AL92</f>
        <v>0</v>
      </c>
      <c r="AL92">
        <f>MacroData!AM92</f>
        <v>3.2351190000000001</v>
      </c>
      <c r="AM92">
        <f>MacroData!AN92</f>
        <v>4.639440479732694</v>
      </c>
      <c r="AN92" s="31">
        <f>GDP!C93+GDP!J93</f>
        <v>0</v>
      </c>
      <c r="AO92">
        <f>GDP!D93+GDP!K93</f>
        <v>0.30485000000000001</v>
      </c>
      <c r="AP92">
        <f>GDP!E93+GDP!L93</f>
        <v>0</v>
      </c>
      <c r="AQ92">
        <f>GDP!F93+GDP!M93</f>
        <v>0</v>
      </c>
      <c r="AR92">
        <f>GDP!G93+GDP!N93</f>
        <v>0</v>
      </c>
      <c r="AS92">
        <f>GDP!H93+GDP!O93</f>
        <v>0</v>
      </c>
      <c r="AT92" s="7">
        <f>GDP!I93+GDP!P93</f>
        <v>0</v>
      </c>
      <c r="AU92">
        <f>GDP!AE93</f>
        <v>0</v>
      </c>
      <c r="AV92">
        <f>GDP!AF93</f>
        <v>0</v>
      </c>
      <c r="AW92">
        <f>GDP!AG93</f>
        <v>0</v>
      </c>
      <c r="AX92">
        <f>GDP!AH93</f>
        <v>0</v>
      </c>
      <c r="AY92">
        <f>GDP!AI93</f>
        <v>0</v>
      </c>
      <c r="AZ92">
        <f>GDP!AJ93</f>
        <v>0</v>
      </c>
      <c r="BA92" s="7">
        <f>GDP!AK93</f>
        <v>0</v>
      </c>
      <c r="BB92">
        <f>GDP!AS93</f>
        <v>0</v>
      </c>
      <c r="BC92">
        <f>GDP!AT93</f>
        <v>0.24942</v>
      </c>
      <c r="BD92">
        <f>GDP!AU93</f>
        <v>0</v>
      </c>
      <c r="BE92">
        <f>GDP!AV93</f>
        <v>0</v>
      </c>
      <c r="BF92">
        <f>GDP!AW93</f>
        <v>0</v>
      </c>
      <c r="BG92">
        <f>GDP!AX93</f>
        <v>0</v>
      </c>
      <c r="BH92" s="7">
        <f>GDP!AY93</f>
        <v>0</v>
      </c>
      <c r="BI92">
        <f>GDP!AZ93</f>
        <v>0</v>
      </c>
      <c r="BJ92">
        <f>GDP!BA93</f>
        <v>0</v>
      </c>
      <c r="BK92">
        <f>GDP!BB93</f>
        <v>0</v>
      </c>
      <c r="BL92">
        <f>GDP!BC93</f>
        <v>0</v>
      </c>
      <c r="BM92">
        <f>GDP!BD93</f>
        <v>0</v>
      </c>
      <c r="BN92">
        <f>GDP!BE93</f>
        <v>0</v>
      </c>
      <c r="BO92" s="7">
        <f>GDP!BF93</f>
        <v>0</v>
      </c>
      <c r="BP92">
        <f>GDP!BG93+GDP!BN93+GDP!BU93</f>
        <v>0.38440000000000002</v>
      </c>
      <c r="BQ92">
        <f>GDP!BH93+GDP!BO93+GDP!BV93</f>
        <v>0</v>
      </c>
      <c r="BR92">
        <f>GDP!BI93+GDP!BP93+GDP!BW93</f>
        <v>0</v>
      </c>
      <c r="BS92">
        <f>GDP!BJ93+GDP!BQ93+GDP!BX93</f>
        <v>0</v>
      </c>
      <c r="BT92">
        <f>GDP!BK93+GDP!BR93+GDP!BY93</f>
        <v>0</v>
      </c>
      <c r="BU92">
        <f>GDP!BL93+GDP!BS93+GDP!BZ93</f>
        <v>0</v>
      </c>
      <c r="BV92" s="7">
        <f>GDP!BM93+GDP!BT93+GDP!CA93</f>
        <v>0</v>
      </c>
      <c r="BW92">
        <f>GDP!CB93</f>
        <v>0</v>
      </c>
      <c r="BX92">
        <f>GDP!CC93</f>
        <v>0.22170999999999999</v>
      </c>
      <c r="BY92">
        <f>GDP!CD93</f>
        <v>0</v>
      </c>
      <c r="BZ92">
        <f>GDP!CE93</f>
        <v>0</v>
      </c>
      <c r="CA92">
        <f>GDP!CF93</f>
        <v>0</v>
      </c>
      <c r="CB92">
        <f>GDP!CG93</f>
        <v>0</v>
      </c>
      <c r="CC92" s="7">
        <f>GDP!CH93</f>
        <v>0</v>
      </c>
      <c r="CD92">
        <f>GDP!CI93</f>
        <v>0</v>
      </c>
      <c r="CE92">
        <f>GDP!CJ93</f>
        <v>5.543E-2</v>
      </c>
      <c r="CF92">
        <f>GDP!CK93</f>
        <v>0</v>
      </c>
      <c r="CG92">
        <f>GDP!CL93</f>
        <v>0</v>
      </c>
      <c r="CH92">
        <f>GDP!CM93</f>
        <v>0</v>
      </c>
      <c r="CI92">
        <f>GDP!CN93</f>
        <v>0</v>
      </c>
      <c r="CJ92" s="7">
        <f>GDP!CO93</f>
        <v>0</v>
      </c>
      <c r="CK92">
        <f>GDP!CP93</f>
        <v>0</v>
      </c>
      <c r="CL92">
        <f>GDP!CQ93</f>
        <v>0</v>
      </c>
      <c r="CM92">
        <f>GDP!CR93</f>
        <v>0</v>
      </c>
      <c r="CN92">
        <f>GDP!CS93</f>
        <v>0</v>
      </c>
      <c r="CO92">
        <f>GDP!CT93</f>
        <v>0</v>
      </c>
      <c r="CP92">
        <f>GDP!CU93</f>
        <v>0</v>
      </c>
      <c r="CQ92">
        <f>GDP!CV93</f>
        <v>0</v>
      </c>
      <c r="CR92">
        <f>GDP!CW93</f>
        <v>0</v>
      </c>
      <c r="CS92">
        <f>GDP!CX93</f>
        <v>0.55427000000000004</v>
      </c>
      <c r="CT92">
        <f>GDP!CY93</f>
        <v>0</v>
      </c>
      <c r="CU92">
        <f>GDP!CZ93</f>
        <v>0</v>
      </c>
      <c r="CV92">
        <f>GDP!DA93</f>
        <v>0</v>
      </c>
      <c r="CW92">
        <f>GDP!DB93</f>
        <v>0</v>
      </c>
      <c r="CX92" s="7">
        <f>GDP!DC93</f>
        <v>0</v>
      </c>
      <c r="CY92">
        <f>GDP!DD93</f>
        <v>0.38440000000000002</v>
      </c>
      <c r="CZ92">
        <f>GDP!DE93</f>
        <v>0.27714</v>
      </c>
      <c r="DA92">
        <f>GDP!DF93</f>
        <v>0</v>
      </c>
      <c r="DB92">
        <f>GDP!DG93</f>
        <v>0</v>
      </c>
      <c r="DC92">
        <f>GDP!DH93</f>
        <v>0</v>
      </c>
      <c r="DD92">
        <f>GDP!DI93</f>
        <v>0</v>
      </c>
      <c r="DE92" s="7">
        <f>GDP!DJ93</f>
        <v>0</v>
      </c>
      <c r="DF92">
        <f>GDP!DU93</f>
        <v>0.55427000000000004</v>
      </c>
      <c r="DG92" s="7">
        <f>GDP!DV93</f>
        <v>0.66154000000000002</v>
      </c>
      <c r="DH92">
        <f>GDP!DW93</f>
        <v>1</v>
      </c>
      <c r="DI92">
        <f>GDP!EA93</f>
        <v>0</v>
      </c>
      <c r="DJ92">
        <f>GDP!EB93</f>
        <v>0</v>
      </c>
      <c r="DK92">
        <f>GDP!EC93</f>
        <v>1</v>
      </c>
      <c r="DL92">
        <f>GDP!ED93</f>
        <v>0</v>
      </c>
      <c r="DM92">
        <f>GDP!EE93</f>
        <v>0</v>
      </c>
      <c r="DN92">
        <f>GDP!DY93</f>
        <v>1</v>
      </c>
      <c r="DO92">
        <f>GDP!DZ93</f>
        <v>0</v>
      </c>
      <c r="DP92" s="84">
        <v>132.06732592895699</v>
      </c>
      <c r="DQ92" t="s">
        <v>145</v>
      </c>
      <c r="DR92">
        <v>132.53694235107</v>
      </c>
      <c r="DS92" t="s">
        <v>145</v>
      </c>
      <c r="DT92">
        <v>8.8973467237000001</v>
      </c>
      <c r="DU92">
        <v>5.0778475779000019</v>
      </c>
      <c r="DV92">
        <v>-3.8194991457999983</v>
      </c>
      <c r="DW92">
        <v>52.878404040500001</v>
      </c>
      <c r="DX92">
        <v>47.800556462599999</v>
      </c>
      <c r="DY92">
        <v>2504323409.0284801</v>
      </c>
      <c r="DZ92">
        <v>4649182410.6064396</v>
      </c>
      <c r="EA92">
        <f t="shared" si="5"/>
        <v>1.2282756864889961</v>
      </c>
      <c r="EB92">
        <f t="shared" si="6"/>
        <v>2.280247709386503</v>
      </c>
      <c r="EC92">
        <f t="shared" si="7"/>
        <v>-1.0519720228975069</v>
      </c>
      <c r="ED92">
        <v>86168271907.712296</v>
      </c>
      <c r="EE92">
        <f t="shared" si="8"/>
        <v>42.262270499669384</v>
      </c>
      <c r="EF92">
        <v>4994010209.8008003</v>
      </c>
      <c r="EG92">
        <v>42765438692.686897</v>
      </c>
      <c r="EH92">
        <f t="shared" si="9"/>
        <v>6.6240819545881982</v>
      </c>
    </row>
    <row r="93" spans="1:138" x14ac:dyDescent="0.35">
      <c r="A93" t="s">
        <v>147</v>
      </c>
      <c r="B93" s="7">
        <v>1995</v>
      </c>
      <c r="C93">
        <f>MacroData!D93</f>
        <v>8523.8208699999996</v>
      </c>
      <c r="D93">
        <f>MacroData!E93</f>
        <v>100.077</v>
      </c>
      <c r="E93">
        <f>MacroData!F93</f>
        <v>100.035</v>
      </c>
      <c r="F93">
        <f>MacroData!G93</f>
        <v>321953497621.25299</v>
      </c>
      <c r="G93">
        <f>MacroData!H93</f>
        <v>213508750067.42599</v>
      </c>
      <c r="H93">
        <f>MacroData!I93</f>
        <v>211300000000</v>
      </c>
      <c r="I93">
        <f>MacroData!J93</f>
        <v>284825000000</v>
      </c>
      <c r="J93">
        <f>MacroData!K93</f>
        <v>4.7830000000000004</v>
      </c>
      <c r="K93">
        <f>MacroData!L93</f>
        <v>7.3780000000000001</v>
      </c>
      <c r="L93">
        <f>MacroData!M93</f>
        <v>149.65992736816406</v>
      </c>
      <c r="M93">
        <f>MacroData!N93</f>
        <v>55.188037872314453</v>
      </c>
      <c r="N93">
        <f>MacroData!O93</f>
        <v>10136810</v>
      </c>
      <c r="O93">
        <f>MacroData!P93</f>
        <v>11026766527.376274</v>
      </c>
      <c r="P93">
        <f>MacroData!Q93</f>
        <v>-1787409088.2459717</v>
      </c>
      <c r="Q93">
        <f>MacroData!R93</f>
        <v>59799000000</v>
      </c>
      <c r="R93">
        <f>MacroData!S93</f>
        <v>286612409088.24597</v>
      </c>
      <c r="S93">
        <f>MacroData!T93</f>
        <v>53394400000</v>
      </c>
      <c r="T93">
        <f>MacroData!U93</f>
        <v>155755000000</v>
      </c>
      <c r="U93">
        <f>MacroData!V93</f>
        <v>9.6920000000000002</v>
      </c>
      <c r="V93">
        <f>MacroData!W93</f>
        <v>1113.45</v>
      </c>
      <c r="W93">
        <f>MacroData!X93</f>
        <v>94.031000000000006</v>
      </c>
      <c r="X93">
        <f>MacroData!Y93</f>
        <v>167325802054.57001</v>
      </c>
      <c r="Y93">
        <f>MacroData!Z93</f>
        <v>112245000000</v>
      </c>
      <c r="Z93">
        <f>MacroData!AA93</f>
        <v>100536300000</v>
      </c>
      <c r="AA93">
        <f>MacroData!AB93</f>
        <v>11774700000</v>
      </c>
      <c r="AB93">
        <f>MacroData!AC93</f>
        <v>32940300000</v>
      </c>
      <c r="AC93">
        <f>MacroData!AD93</f>
        <v>71405000000</v>
      </c>
      <c r="AD93">
        <f>MacroData!AE93</f>
        <v>6404600000</v>
      </c>
      <c r="AE93">
        <f>MacroData!AF93</f>
        <v>-4.4453383814481802</v>
      </c>
      <c r="AF93">
        <f>MacroData!AG93</f>
        <v>74.989713668207699</v>
      </c>
      <c r="AG93">
        <f>MacroData!AH93</f>
        <v>0</v>
      </c>
      <c r="AH93">
        <f>MacroData!AI93</f>
        <v>0</v>
      </c>
      <c r="AI93">
        <f>MacroData!AJ93</f>
        <v>0</v>
      </c>
      <c r="AJ93">
        <f>MacroData!AK93</f>
        <v>0</v>
      </c>
      <c r="AK93">
        <f>MacroData!AL93</f>
        <v>1</v>
      </c>
      <c r="AL93">
        <f>MacroData!AM93</f>
        <v>3.2351190000000001</v>
      </c>
      <c r="AM93">
        <f>MacroData!AN93</f>
        <v>4.1186374936785013</v>
      </c>
      <c r="AN93" s="31">
        <f>GDP!C94+GDP!J94</f>
        <v>0</v>
      </c>
      <c r="AO93">
        <f>GDP!D94+GDP!K94</f>
        <v>0</v>
      </c>
      <c r="AP93">
        <f>GDP!E94+GDP!L94</f>
        <v>0</v>
      </c>
      <c r="AQ93">
        <f>GDP!F94+GDP!M94</f>
        <v>0</v>
      </c>
      <c r="AR93">
        <f>GDP!G94+GDP!N94</f>
        <v>0</v>
      </c>
      <c r="AS93">
        <f>GDP!H94+GDP!O94</f>
        <v>0</v>
      </c>
      <c r="AT93" s="7">
        <f>GDP!I94+GDP!P94</f>
        <v>0</v>
      </c>
      <c r="AU93">
        <f>GDP!AE94</f>
        <v>0</v>
      </c>
      <c r="AV93">
        <f>GDP!AF94</f>
        <v>0</v>
      </c>
      <c r="AW93">
        <f>GDP!AG94</f>
        <v>0</v>
      </c>
      <c r="AX93">
        <f>GDP!AH94</f>
        <v>0</v>
      </c>
      <c r="AY93">
        <f>GDP!AI94</f>
        <v>0</v>
      </c>
      <c r="AZ93">
        <f>GDP!AJ94</f>
        <v>0</v>
      </c>
      <c r="BA93" s="7">
        <f>GDP!AK94</f>
        <v>0</v>
      </c>
      <c r="BB93">
        <f>GDP!AS94</f>
        <v>0</v>
      </c>
      <c r="BC93">
        <f>GDP!AT94</f>
        <v>0</v>
      </c>
      <c r="BD93">
        <f>GDP!AU94</f>
        <v>0</v>
      </c>
      <c r="BE93">
        <f>GDP!AV94</f>
        <v>0</v>
      </c>
      <c r="BF93">
        <f>GDP!AW94</f>
        <v>0</v>
      </c>
      <c r="BG93">
        <f>GDP!AX94</f>
        <v>0</v>
      </c>
      <c r="BH93" s="7">
        <f>GDP!AY94</f>
        <v>0</v>
      </c>
      <c r="BI93">
        <f>GDP!AZ94</f>
        <v>0</v>
      </c>
      <c r="BJ93">
        <f>GDP!BA94</f>
        <v>0</v>
      </c>
      <c r="BK93">
        <f>GDP!BB94</f>
        <v>0</v>
      </c>
      <c r="BL93">
        <f>GDP!BC94</f>
        <v>0</v>
      </c>
      <c r="BM93">
        <f>GDP!BD94</f>
        <v>0</v>
      </c>
      <c r="BN93">
        <f>GDP!BE94</f>
        <v>0</v>
      </c>
      <c r="BO93" s="7">
        <f>GDP!BF94</f>
        <v>0</v>
      </c>
      <c r="BP93">
        <f>GDP!BG94+GDP!BN94+GDP!BU94</f>
        <v>0</v>
      </c>
      <c r="BQ93">
        <f>GDP!BH94+GDP!BO94+GDP!BV94</f>
        <v>0</v>
      </c>
      <c r="BR93">
        <f>GDP!BI94+GDP!BP94+GDP!BW94</f>
        <v>0</v>
      </c>
      <c r="BS93">
        <f>GDP!BJ94+GDP!BQ94+GDP!BX94</f>
        <v>0</v>
      </c>
      <c r="BT93">
        <f>GDP!BK94+GDP!BR94+GDP!BY94</f>
        <v>0</v>
      </c>
      <c r="BU93">
        <f>GDP!BL94+GDP!BS94+GDP!BZ94</f>
        <v>0</v>
      </c>
      <c r="BV93" s="7">
        <f>GDP!BM94+GDP!BT94+GDP!CA94</f>
        <v>0</v>
      </c>
      <c r="BW93">
        <f>GDP!CB94</f>
        <v>0</v>
      </c>
      <c r="BX93">
        <f>GDP!CC94</f>
        <v>0</v>
      </c>
      <c r="BY93">
        <f>GDP!CD94</f>
        <v>0</v>
      </c>
      <c r="BZ93">
        <f>GDP!CE94</f>
        <v>0</v>
      </c>
      <c r="CA93">
        <f>GDP!CF94</f>
        <v>0</v>
      </c>
      <c r="CB93">
        <f>GDP!CG94</f>
        <v>0</v>
      </c>
      <c r="CC93" s="7">
        <f>GDP!CH94</f>
        <v>0</v>
      </c>
      <c r="CD93">
        <f>GDP!CI94</f>
        <v>0</v>
      </c>
      <c r="CE93">
        <f>GDP!CJ94</f>
        <v>0</v>
      </c>
      <c r="CF93">
        <f>GDP!CK94</f>
        <v>0</v>
      </c>
      <c r="CG93">
        <f>GDP!CL94</f>
        <v>0</v>
      </c>
      <c r="CH93">
        <f>GDP!CM94</f>
        <v>0</v>
      </c>
      <c r="CI93">
        <f>GDP!CN94</f>
        <v>0</v>
      </c>
      <c r="CJ93" s="7">
        <f>GDP!CO94</f>
        <v>0</v>
      </c>
      <c r="CK93">
        <f>GDP!CP94</f>
        <v>0</v>
      </c>
      <c r="CL93">
        <f>GDP!CQ94</f>
        <v>0</v>
      </c>
      <c r="CM93">
        <f>GDP!CR94</f>
        <v>0</v>
      </c>
      <c r="CN93">
        <f>GDP!CS94</f>
        <v>0</v>
      </c>
      <c r="CO93">
        <f>GDP!CT94</f>
        <v>0</v>
      </c>
      <c r="CP93">
        <f>GDP!CU94</f>
        <v>0</v>
      </c>
      <c r="CQ93">
        <f>GDP!CV94</f>
        <v>0</v>
      </c>
      <c r="CR93">
        <f>GDP!CW94</f>
        <v>0</v>
      </c>
      <c r="CS93">
        <f>GDP!CX94</f>
        <v>0</v>
      </c>
      <c r="CT93">
        <f>GDP!CY94</f>
        <v>0</v>
      </c>
      <c r="CU93">
        <f>GDP!CZ94</f>
        <v>0</v>
      </c>
      <c r="CV93">
        <f>GDP!DA94</f>
        <v>0</v>
      </c>
      <c r="CW93">
        <f>GDP!DB94</f>
        <v>0</v>
      </c>
      <c r="CX93" s="7">
        <f>GDP!DC94</f>
        <v>0</v>
      </c>
      <c r="CY93">
        <f>GDP!DD94</f>
        <v>0</v>
      </c>
      <c r="CZ93">
        <f>GDP!DE94</f>
        <v>0</v>
      </c>
      <c r="DA93">
        <f>GDP!DF94</f>
        <v>0</v>
      </c>
      <c r="DB93">
        <f>GDP!DG94</f>
        <v>0</v>
      </c>
      <c r="DC93">
        <f>GDP!DH94</f>
        <v>0</v>
      </c>
      <c r="DD93">
        <f>GDP!DI94</f>
        <v>0</v>
      </c>
      <c r="DE93" s="7">
        <f>GDP!DJ94</f>
        <v>0</v>
      </c>
      <c r="DF93">
        <f>GDP!DU94</f>
        <v>0</v>
      </c>
      <c r="DG93" s="7">
        <f>GDP!DV94</f>
        <v>0</v>
      </c>
      <c r="DH93">
        <f>GDP!DW94</f>
        <v>0</v>
      </c>
      <c r="DI93">
        <f>GDP!EA94</f>
        <v>0</v>
      </c>
      <c r="DJ93">
        <f>GDP!EB94</f>
        <v>0</v>
      </c>
      <c r="DK93">
        <f>GDP!EC94</f>
        <v>0</v>
      </c>
      <c r="DL93">
        <f>GDP!ED94</f>
        <v>0</v>
      </c>
      <c r="DM93">
        <f>GDP!EE94</f>
        <v>0</v>
      </c>
      <c r="DN93">
        <f>GDP!DY94</f>
        <v>0</v>
      </c>
      <c r="DO93">
        <f>GDP!DZ94</f>
        <v>0</v>
      </c>
      <c r="DP93" s="84">
        <v>130.18170100613699</v>
      </c>
      <c r="DQ93" s="84">
        <v>130.54470000000001</v>
      </c>
      <c r="DR93">
        <v>130.54636700438999</v>
      </c>
      <c r="DS93" t="s">
        <v>145</v>
      </c>
      <c r="DT93">
        <v>8.3073513497999993</v>
      </c>
      <c r="DU93">
        <v>4.4457780655000008</v>
      </c>
      <c r="DV93">
        <v>-3.8615732842999986</v>
      </c>
      <c r="DW93">
        <v>52.385254771500001</v>
      </c>
      <c r="DX93">
        <v>47.939476706000001</v>
      </c>
      <c r="DY93">
        <v>2345300000</v>
      </c>
      <c r="DZ93">
        <v>4718500000</v>
      </c>
      <c r="EA93">
        <f t="shared" si="5"/>
        <v>1.1099384761003313</v>
      </c>
      <c r="EB93">
        <f t="shared" si="6"/>
        <v>2.2330809275911028</v>
      </c>
      <c r="EC93">
        <f t="shared" si="7"/>
        <v>-1.1231424514907715</v>
      </c>
      <c r="ED93">
        <v>89433800000</v>
      </c>
      <c r="EE93">
        <f t="shared" si="8"/>
        <v>42.325508755324179</v>
      </c>
      <c r="EF93">
        <v>4856800000</v>
      </c>
      <c r="EG93">
        <v>44717100000</v>
      </c>
      <c r="EH93">
        <f t="shared" si="9"/>
        <v>6.2679515631159672</v>
      </c>
    </row>
    <row r="94" spans="1:138" x14ac:dyDescent="0.35">
      <c r="A94" t="s">
        <v>147</v>
      </c>
      <c r="B94" s="7">
        <v>1996</v>
      </c>
      <c r="C94">
        <f>MacroData!D94</f>
        <v>8693.2887898999998</v>
      </c>
      <c r="D94">
        <f>MacroData!E94</f>
        <v>99.65</v>
      </c>
      <c r="E94">
        <f>MacroData!F94</f>
        <v>98.986999999999995</v>
      </c>
      <c r="F94">
        <f>MacroData!G94</f>
        <v>322283562257.44202</v>
      </c>
      <c r="G94">
        <f>MacroData!H94</f>
        <v>219310231756.513</v>
      </c>
      <c r="H94">
        <f>MacroData!I94</f>
        <v>215501000000</v>
      </c>
      <c r="I94">
        <f>MacroData!J94</f>
        <v>289223000000</v>
      </c>
      <c r="J94">
        <f>MacroData!K94</f>
        <v>3.2170000000000001</v>
      </c>
      <c r="K94">
        <f>MacroData!L94</f>
        <v>6.298</v>
      </c>
      <c r="L94">
        <f>MacroData!M94</f>
        <v>150.65478515625</v>
      </c>
      <c r="M94">
        <f>MacroData!N94</f>
        <v>55.433853149414063</v>
      </c>
      <c r="N94">
        <f>MacroData!O94</f>
        <v>10156640</v>
      </c>
      <c r="O94">
        <f>MacroData!P94</f>
        <v>8747265025.9573898</v>
      </c>
      <c r="P94">
        <f>MacroData!Q94</f>
        <v>-2752614092.3140259</v>
      </c>
      <c r="Q94">
        <f>MacroData!R94</f>
        <v>60915000000</v>
      </c>
      <c r="R94">
        <f>MacroData!S94</f>
        <v>291975614092.31403</v>
      </c>
      <c r="S94">
        <f>MacroData!T94</f>
        <v>54800400000</v>
      </c>
      <c r="T94">
        <f>MacroData!U94</f>
        <v>159064000000</v>
      </c>
      <c r="U94">
        <f>MacroData!V94</f>
        <v>9.5510000000000002</v>
      </c>
      <c r="V94">
        <f>MacroData!W94</f>
        <v>1400.9</v>
      </c>
      <c r="W94">
        <f>MacroData!X94</f>
        <v>92.507999999999996</v>
      </c>
      <c r="X94">
        <f>MacroData!Y94</f>
        <v>171016897679.603</v>
      </c>
      <c r="Y94">
        <f>MacroData!Z94</f>
        <v>115251000000</v>
      </c>
      <c r="Z94">
        <f>MacroData!AA94</f>
        <v>104257400000</v>
      </c>
      <c r="AA94">
        <f>MacroData!AB94</f>
        <v>12657600000</v>
      </c>
      <c r="AB94">
        <f>MacroData!AC94</f>
        <v>33901700000</v>
      </c>
      <c r="AC94">
        <f>MacroData!AD94</f>
        <v>72292000000</v>
      </c>
      <c r="AD94">
        <f>MacroData!AE94</f>
        <v>6114600000</v>
      </c>
      <c r="AE94">
        <f>MacroData!AF94</f>
        <v>-3.95107215279744</v>
      </c>
      <c r="AF94">
        <f>MacroData!AG94</f>
        <v>76.533691376356799</v>
      </c>
      <c r="AG94">
        <f>MacroData!AH94</f>
        <v>0</v>
      </c>
      <c r="AH94">
        <f>MacroData!AI94</f>
        <v>0</v>
      </c>
      <c r="AI94">
        <f>MacroData!AJ94</f>
        <v>0</v>
      </c>
      <c r="AJ94">
        <f>MacroData!AK94</f>
        <v>0</v>
      </c>
      <c r="AK94">
        <f>MacroData!AL94</f>
        <v>1</v>
      </c>
      <c r="AL94">
        <f>MacroData!AM94</f>
        <v>3.2351190000000001</v>
      </c>
      <c r="AM94">
        <f>MacroData!AN94</f>
        <v>3.9689232054210843</v>
      </c>
      <c r="AN94" s="31">
        <f>GDP!C95+GDP!J95</f>
        <v>0.49657000000000001</v>
      </c>
      <c r="AO94">
        <f>GDP!D95+GDP!K95</f>
        <v>0</v>
      </c>
      <c r="AP94">
        <f>GDP!E95+GDP!L95</f>
        <v>-0.15517</v>
      </c>
      <c r="AQ94">
        <f>GDP!F95+GDP!M95</f>
        <v>0</v>
      </c>
      <c r="AR94">
        <f>GDP!G95+GDP!N95</f>
        <v>0</v>
      </c>
      <c r="AS94">
        <f>GDP!H95+GDP!O95</f>
        <v>0</v>
      </c>
      <c r="AT94" s="7">
        <f>GDP!I95+GDP!P95</f>
        <v>0</v>
      </c>
      <c r="AU94">
        <f>GDP!AE95</f>
        <v>0.24828</v>
      </c>
      <c r="AV94">
        <f>GDP!AF95</f>
        <v>0</v>
      </c>
      <c r="AW94">
        <f>GDP!AG95</f>
        <v>-7.7590000000000006E-2</v>
      </c>
      <c r="AX94">
        <f>GDP!AH95</f>
        <v>0</v>
      </c>
      <c r="AY94">
        <f>GDP!AI95</f>
        <v>0</v>
      </c>
      <c r="AZ94">
        <f>GDP!AJ95</f>
        <v>0</v>
      </c>
      <c r="BA94" s="7">
        <f>GDP!AK95</f>
        <v>0</v>
      </c>
      <c r="BB94">
        <f>GDP!AS95</f>
        <v>0</v>
      </c>
      <c r="BC94">
        <f>GDP!AT95</f>
        <v>0</v>
      </c>
      <c r="BD94">
        <f>GDP!AU95</f>
        <v>0</v>
      </c>
      <c r="BE94">
        <f>GDP!AV95</f>
        <v>0</v>
      </c>
      <c r="BF94">
        <f>GDP!AW95</f>
        <v>0</v>
      </c>
      <c r="BG94">
        <f>GDP!AX95</f>
        <v>0</v>
      </c>
      <c r="BH94" s="7">
        <f>GDP!AY95</f>
        <v>0</v>
      </c>
      <c r="BI94">
        <f>GDP!AZ95</f>
        <v>0</v>
      </c>
      <c r="BJ94">
        <f>GDP!BA95</f>
        <v>0</v>
      </c>
      <c r="BK94">
        <f>GDP!BB95</f>
        <v>0</v>
      </c>
      <c r="BL94">
        <f>GDP!BC95</f>
        <v>0</v>
      </c>
      <c r="BM94">
        <f>GDP!BD95</f>
        <v>0</v>
      </c>
      <c r="BN94">
        <f>GDP!BE95</f>
        <v>0</v>
      </c>
      <c r="BO94" s="7">
        <f>GDP!BF95</f>
        <v>0</v>
      </c>
      <c r="BP94">
        <f>GDP!BG95+GDP!BN95+GDP!BU95</f>
        <v>0</v>
      </c>
      <c r="BQ94">
        <f>GDP!BH95+GDP!BO95+GDP!BV95</f>
        <v>0</v>
      </c>
      <c r="BR94">
        <f>GDP!BI95+GDP!BP95+GDP!BW95</f>
        <v>0</v>
      </c>
      <c r="BS94">
        <f>GDP!BJ95+GDP!BQ95+GDP!BX95</f>
        <v>0</v>
      </c>
      <c r="BT94">
        <f>GDP!BK95+GDP!BR95+GDP!BY95</f>
        <v>0</v>
      </c>
      <c r="BU94">
        <f>GDP!BL95+GDP!BS95+GDP!BZ95</f>
        <v>0</v>
      </c>
      <c r="BV94" s="7">
        <f>GDP!BM95+GDP!BT95+GDP!CA95</f>
        <v>0</v>
      </c>
      <c r="BW94">
        <f>GDP!CB95</f>
        <v>0</v>
      </c>
      <c r="BX94">
        <f>GDP!CC95</f>
        <v>0</v>
      </c>
      <c r="BY94">
        <f>GDP!CD95</f>
        <v>0</v>
      </c>
      <c r="BZ94">
        <f>GDP!CE95</f>
        <v>0</v>
      </c>
      <c r="CA94">
        <f>GDP!CF95</f>
        <v>0</v>
      </c>
      <c r="CB94">
        <f>GDP!CG95</f>
        <v>0</v>
      </c>
      <c r="CC94" s="7">
        <f>GDP!CH95</f>
        <v>0</v>
      </c>
      <c r="CD94">
        <f>GDP!CI95</f>
        <v>0.46551999999999999</v>
      </c>
      <c r="CE94">
        <f>GDP!CJ95</f>
        <v>0</v>
      </c>
      <c r="CF94">
        <f>GDP!CK95</f>
        <v>-0.23275999999999999</v>
      </c>
      <c r="CG94">
        <f>GDP!CL95</f>
        <v>0</v>
      </c>
      <c r="CH94">
        <f>GDP!CM95</f>
        <v>0</v>
      </c>
      <c r="CI94">
        <f>GDP!CN95</f>
        <v>0</v>
      </c>
      <c r="CJ94" s="7">
        <f>GDP!CO95</f>
        <v>0</v>
      </c>
      <c r="CK94">
        <f>GDP!CP95</f>
        <v>0</v>
      </c>
      <c r="CL94">
        <f>GDP!CQ95</f>
        <v>0</v>
      </c>
      <c r="CM94">
        <f>GDP!CR95</f>
        <v>0</v>
      </c>
      <c r="CN94">
        <f>GDP!CS95</f>
        <v>0</v>
      </c>
      <c r="CO94">
        <f>GDP!CT95</f>
        <v>0</v>
      </c>
      <c r="CP94">
        <f>GDP!CU95</f>
        <v>0</v>
      </c>
      <c r="CQ94">
        <f>GDP!CV95</f>
        <v>0</v>
      </c>
      <c r="CR94">
        <f>GDP!CW95</f>
        <v>0.74485000000000001</v>
      </c>
      <c r="CS94">
        <f>GDP!CX95</f>
        <v>0</v>
      </c>
      <c r="CT94">
        <f>GDP!CY95</f>
        <v>-0.23276000000000002</v>
      </c>
      <c r="CU94">
        <f>GDP!CZ95</f>
        <v>0</v>
      </c>
      <c r="CV94">
        <f>GDP!DA95</f>
        <v>0</v>
      </c>
      <c r="CW94">
        <f>GDP!DB95</f>
        <v>0</v>
      </c>
      <c r="CX94" s="7">
        <f>GDP!DC95</f>
        <v>0</v>
      </c>
      <c r="CY94">
        <f>GDP!DD95</f>
        <v>0.46551999999999999</v>
      </c>
      <c r="CZ94">
        <f>GDP!DE95</f>
        <v>0</v>
      </c>
      <c r="DA94">
        <f>GDP!DF95</f>
        <v>-0.23275999999999999</v>
      </c>
      <c r="DB94">
        <f>GDP!DG95</f>
        <v>0</v>
      </c>
      <c r="DC94">
        <f>GDP!DH95</f>
        <v>0</v>
      </c>
      <c r="DD94">
        <f>GDP!DI95</f>
        <v>0</v>
      </c>
      <c r="DE94" s="7">
        <f>GDP!DJ95</f>
        <v>0</v>
      </c>
      <c r="DF94">
        <f>GDP!DU95</f>
        <v>0.51209000000000005</v>
      </c>
      <c r="DG94" s="7">
        <f>GDP!DV95</f>
        <v>0.23275999999999999</v>
      </c>
      <c r="DH94">
        <f>GDP!DW95</f>
        <v>1</v>
      </c>
      <c r="DI94">
        <f>GDP!EA95</f>
        <v>1</v>
      </c>
      <c r="DJ94">
        <f>GDP!EB95</f>
        <v>0</v>
      </c>
      <c r="DK94">
        <f>GDP!EC95</f>
        <v>0</v>
      </c>
      <c r="DL94">
        <f>GDP!ED95</f>
        <v>0</v>
      </c>
      <c r="DM94">
        <f>GDP!EE95</f>
        <v>0</v>
      </c>
      <c r="DN94">
        <f>GDP!DY95</f>
        <v>0</v>
      </c>
      <c r="DO94">
        <f>GDP!DZ95</f>
        <v>1</v>
      </c>
      <c r="DP94" s="84">
        <v>127.479538479027</v>
      </c>
      <c r="DQ94" s="84">
        <v>127.97369999999999</v>
      </c>
      <c r="DR94">
        <v>127.9755675135</v>
      </c>
      <c r="DS94">
        <v>-8.39</v>
      </c>
      <c r="DT94">
        <v>7.9231538682</v>
      </c>
      <c r="DU94">
        <v>3.9314062369999974</v>
      </c>
      <c r="DV94">
        <v>-3.9917476312000026</v>
      </c>
      <c r="DW94">
        <v>52.667200770599997</v>
      </c>
      <c r="DX94">
        <v>48.7357945336</v>
      </c>
      <c r="DY94">
        <v>2527000000</v>
      </c>
      <c r="DZ94">
        <v>4823900000</v>
      </c>
      <c r="EA94">
        <f t="shared" si="5"/>
        <v>1.1726163683695203</v>
      </c>
      <c r="EB94">
        <f t="shared" si="6"/>
        <v>2.2384582902167507</v>
      </c>
      <c r="EC94">
        <f t="shared" si="7"/>
        <v>-1.0658419218472304</v>
      </c>
      <c r="ED94">
        <v>92998700000</v>
      </c>
      <c r="EE94">
        <f t="shared" si="8"/>
        <v>43.15464893434369</v>
      </c>
      <c r="EF94">
        <v>4655600000</v>
      </c>
      <c r="EG94">
        <v>46438000000</v>
      </c>
      <c r="EH94">
        <f t="shared" si="9"/>
        <v>6.0692258620521873</v>
      </c>
    </row>
    <row r="95" spans="1:138" x14ac:dyDescent="0.35">
      <c r="A95" t="s">
        <v>147</v>
      </c>
      <c r="B95" s="7">
        <v>1997</v>
      </c>
      <c r="C95">
        <f>MacroData!D95</f>
        <v>9089.7896669999991</v>
      </c>
      <c r="D95">
        <f>MacroData!E95</f>
        <v>99.724000000000004</v>
      </c>
      <c r="E95">
        <f>MacroData!F95</f>
        <v>100.77</v>
      </c>
      <c r="F95">
        <f>MacroData!G95</f>
        <v>323900764765.55402</v>
      </c>
      <c r="G95">
        <f>MacroData!H95</f>
        <v>226236718289.11401</v>
      </c>
      <c r="H95">
        <f>MacroData!I95</f>
        <v>225330000000</v>
      </c>
      <c r="I95">
        <f>MacroData!J95</f>
        <v>300052000000</v>
      </c>
      <c r="J95">
        <f>MacroData!K95</f>
        <v>3.4369999999999998</v>
      </c>
      <c r="K95">
        <f>MacroData!L95</f>
        <v>5.5869999999999997</v>
      </c>
      <c r="L95">
        <f>MacroData!M95</f>
        <v>153.41390991210938</v>
      </c>
      <c r="M95">
        <f>MacroData!N95</f>
        <v>58.249244689941406</v>
      </c>
      <c r="N95">
        <f>MacroData!O95</f>
        <v>10181250</v>
      </c>
      <c r="O95">
        <f>MacroData!P95</f>
        <v>9486318785.1950302</v>
      </c>
      <c r="P95">
        <f>MacroData!Q95</f>
        <v>851383966.93103027</v>
      </c>
      <c r="Q95">
        <f>MacroData!R95</f>
        <v>64730000000</v>
      </c>
      <c r="R95">
        <f>MacroData!S95</f>
        <v>299200616033.06897</v>
      </c>
      <c r="S95">
        <f>MacroData!T95</f>
        <v>58231700001</v>
      </c>
      <c r="T95">
        <f>MacroData!U95</f>
        <v>161773000000</v>
      </c>
      <c r="U95">
        <f>MacroData!V95</f>
        <v>9.2249999999999996</v>
      </c>
      <c r="V95">
        <f>MacroData!W95</f>
        <v>1873.16</v>
      </c>
      <c r="W95">
        <f>MacroData!X95</f>
        <v>88.635999999999996</v>
      </c>
      <c r="X95">
        <f>MacroData!Y95</f>
        <v>174073635809.36899</v>
      </c>
      <c r="Y95">
        <f>MacroData!Z95</f>
        <v>119356000000</v>
      </c>
      <c r="Z95">
        <f>MacroData!AA95</f>
        <v>109633700000</v>
      </c>
      <c r="AA95">
        <f>MacroData!AB95</f>
        <v>12714600000</v>
      </c>
      <c r="AB95">
        <f>MacroData!AC95</f>
        <v>34949200000</v>
      </c>
      <c r="AC95">
        <f>MacroData!AD95</f>
        <v>72760000000</v>
      </c>
      <c r="AD95">
        <f>MacroData!AE95</f>
        <v>6498299999</v>
      </c>
      <c r="AE95">
        <f>MacroData!AF95</f>
        <v>-2.3031997514756202</v>
      </c>
      <c r="AF95">
        <f>MacroData!AG95</f>
        <v>77.779246064639807</v>
      </c>
      <c r="AG95">
        <f>MacroData!AH95</f>
        <v>0</v>
      </c>
      <c r="AH95">
        <f>MacroData!AI95</f>
        <v>0</v>
      </c>
      <c r="AI95">
        <f>MacroData!AJ95</f>
        <v>0</v>
      </c>
      <c r="AJ95">
        <f>MacroData!AK95</f>
        <v>0</v>
      </c>
      <c r="AK95">
        <f>MacroData!AL95</f>
        <v>0</v>
      </c>
      <c r="AL95">
        <f>MacroData!AM95</f>
        <v>3.2351190000000001</v>
      </c>
      <c r="AM95">
        <f>MacroData!AN95</f>
        <v>3.9309232007889521</v>
      </c>
      <c r="AN95" s="31">
        <f>GDP!C96+GDP!J96</f>
        <v>0</v>
      </c>
      <c r="AO95">
        <f>GDP!D96+GDP!K96</f>
        <v>-0.15517</v>
      </c>
      <c r="AP95">
        <f>GDP!E96+GDP!L96</f>
        <v>0</v>
      </c>
      <c r="AQ95">
        <f>GDP!F96+GDP!M96</f>
        <v>0</v>
      </c>
      <c r="AR95">
        <f>GDP!G96+GDP!N96</f>
        <v>0</v>
      </c>
      <c r="AS95">
        <f>GDP!H96+GDP!O96</f>
        <v>0</v>
      </c>
      <c r="AT95" s="7">
        <f>GDP!I96+GDP!P96</f>
        <v>0</v>
      </c>
      <c r="AU95">
        <f>GDP!AE96</f>
        <v>0</v>
      </c>
      <c r="AV95">
        <f>GDP!AF96</f>
        <v>-7.7590000000000006E-2</v>
      </c>
      <c r="AW95">
        <f>GDP!AG96</f>
        <v>0</v>
      </c>
      <c r="AX95">
        <f>GDP!AH96</f>
        <v>0</v>
      </c>
      <c r="AY95">
        <f>GDP!AI96</f>
        <v>0</v>
      </c>
      <c r="AZ95">
        <f>GDP!AJ96</f>
        <v>0</v>
      </c>
      <c r="BA95" s="7">
        <f>GDP!AK96</f>
        <v>0</v>
      </c>
      <c r="BB95">
        <f>GDP!AS96</f>
        <v>0.37959999999999999</v>
      </c>
      <c r="BC95">
        <f>GDP!AT96</f>
        <v>0</v>
      </c>
      <c r="BD95">
        <f>GDP!AU96</f>
        <v>0</v>
      </c>
      <c r="BE95">
        <f>GDP!AV96</f>
        <v>0</v>
      </c>
      <c r="BF95">
        <f>GDP!AW96</f>
        <v>0</v>
      </c>
      <c r="BG95">
        <f>GDP!AX96</f>
        <v>0</v>
      </c>
      <c r="BH95" s="7">
        <f>GDP!AY96</f>
        <v>0</v>
      </c>
      <c r="BI95">
        <f>GDP!AZ96</f>
        <v>0</v>
      </c>
      <c r="BJ95">
        <f>GDP!BA96</f>
        <v>0</v>
      </c>
      <c r="BK95">
        <f>GDP!BB96</f>
        <v>0</v>
      </c>
      <c r="BL95">
        <f>GDP!BC96</f>
        <v>0</v>
      </c>
      <c r="BM95">
        <f>GDP!BD96</f>
        <v>0</v>
      </c>
      <c r="BN95">
        <f>GDP!BE96</f>
        <v>0</v>
      </c>
      <c r="BO95" s="7">
        <f>GDP!BF96</f>
        <v>0</v>
      </c>
      <c r="BP95">
        <f>GDP!BG96+GDP!BN96+GDP!BU96</f>
        <v>0</v>
      </c>
      <c r="BQ95">
        <f>GDP!BH96+GDP!BO96+GDP!BV96</f>
        <v>0</v>
      </c>
      <c r="BR95">
        <f>GDP!BI96+GDP!BP96+GDP!BW96</f>
        <v>0</v>
      </c>
      <c r="BS95">
        <f>GDP!BJ96+GDP!BQ96+GDP!BX96</f>
        <v>0</v>
      </c>
      <c r="BT95">
        <f>GDP!BK96+GDP!BR96+GDP!BY96</f>
        <v>0</v>
      </c>
      <c r="BU95">
        <f>GDP!BL96+GDP!BS96+GDP!BZ96</f>
        <v>0</v>
      </c>
      <c r="BV95" s="7">
        <f>GDP!BM96+GDP!BT96+GDP!CA96</f>
        <v>0</v>
      </c>
      <c r="BW95">
        <f>GDP!CB96</f>
        <v>0.26457000000000003</v>
      </c>
      <c r="BX95">
        <f>GDP!CC96</f>
        <v>0</v>
      </c>
      <c r="BY95">
        <f>GDP!CD96</f>
        <v>0</v>
      </c>
      <c r="BZ95">
        <f>GDP!CE96</f>
        <v>0</v>
      </c>
      <c r="CA95">
        <f>GDP!CF96</f>
        <v>0</v>
      </c>
      <c r="CB95">
        <f>GDP!CG96</f>
        <v>0</v>
      </c>
      <c r="CC95" s="7">
        <f>GDP!CH96</f>
        <v>0</v>
      </c>
      <c r="CD95">
        <f>GDP!CI96</f>
        <v>0.19555</v>
      </c>
      <c r="CE95">
        <f>GDP!CJ96</f>
        <v>-0.23275999999999999</v>
      </c>
      <c r="CF95">
        <f>GDP!CK96</f>
        <v>0</v>
      </c>
      <c r="CG95">
        <f>GDP!CL96</f>
        <v>0</v>
      </c>
      <c r="CH95">
        <f>GDP!CM96</f>
        <v>0</v>
      </c>
      <c r="CI95">
        <f>GDP!CN96</f>
        <v>0</v>
      </c>
      <c r="CJ95" s="7">
        <f>GDP!CO96</f>
        <v>0</v>
      </c>
      <c r="CK95">
        <f>GDP!CP96</f>
        <v>0</v>
      </c>
      <c r="CL95">
        <f>GDP!CQ96</f>
        <v>0</v>
      </c>
      <c r="CM95">
        <f>GDP!CR96</f>
        <v>0</v>
      </c>
      <c r="CN95">
        <f>GDP!CS96</f>
        <v>0</v>
      </c>
      <c r="CO95">
        <f>GDP!CT96</f>
        <v>0</v>
      </c>
      <c r="CP95">
        <f>GDP!CU96</f>
        <v>0</v>
      </c>
      <c r="CQ95">
        <f>GDP!CV96</f>
        <v>0</v>
      </c>
      <c r="CR95">
        <f>GDP!CW96</f>
        <v>0.37959999999999999</v>
      </c>
      <c r="CS95">
        <f>GDP!CX96</f>
        <v>-0.23276000000000002</v>
      </c>
      <c r="CT95">
        <f>GDP!CY96</f>
        <v>0</v>
      </c>
      <c r="CU95">
        <f>GDP!CZ96</f>
        <v>0</v>
      </c>
      <c r="CV95">
        <f>GDP!DA96</f>
        <v>0</v>
      </c>
      <c r="CW95">
        <f>GDP!DB96</f>
        <v>0</v>
      </c>
      <c r="CX95" s="7">
        <f>GDP!DC96</f>
        <v>0</v>
      </c>
      <c r="CY95">
        <f>GDP!DD96</f>
        <v>0.46012000000000003</v>
      </c>
      <c r="CZ95">
        <f>GDP!DE96</f>
        <v>-0.23275999999999999</v>
      </c>
      <c r="DA95">
        <f>GDP!DF96</f>
        <v>0</v>
      </c>
      <c r="DB95">
        <f>GDP!DG96</f>
        <v>0</v>
      </c>
      <c r="DC95">
        <f>GDP!DH96</f>
        <v>0</v>
      </c>
      <c r="DD95">
        <f>GDP!DI96</f>
        <v>0</v>
      </c>
      <c r="DE95" s="7">
        <f>GDP!DJ96</f>
        <v>0</v>
      </c>
      <c r="DF95">
        <f>GDP!DU96</f>
        <v>0.14683999999999997</v>
      </c>
      <c r="DG95" s="7">
        <f>GDP!DV96</f>
        <v>0.22736000000000003</v>
      </c>
      <c r="DH95">
        <f>GDP!DW96</f>
        <v>1</v>
      </c>
      <c r="DI95">
        <f>GDP!EA96</f>
        <v>0</v>
      </c>
      <c r="DJ95">
        <f>GDP!EB96</f>
        <v>0</v>
      </c>
      <c r="DK95">
        <f>GDP!EC96</f>
        <v>0</v>
      </c>
      <c r="DL95">
        <f>GDP!ED96</f>
        <v>1</v>
      </c>
      <c r="DM95">
        <f>GDP!EE96</f>
        <v>0</v>
      </c>
      <c r="DN95">
        <f>GDP!DY96</f>
        <v>1</v>
      </c>
      <c r="DO95">
        <f>GDP!DZ96</f>
        <v>0</v>
      </c>
      <c r="DP95" s="84">
        <v>122.667600922201</v>
      </c>
      <c r="DQ95" s="84">
        <v>123.20569999999999</v>
      </c>
      <c r="DR95">
        <v>123.20716558466</v>
      </c>
      <c r="DS95">
        <v>-2.74</v>
      </c>
      <c r="DT95">
        <v>7.2484234283999998</v>
      </c>
      <c r="DU95">
        <v>2.1249751068000009</v>
      </c>
      <c r="DV95">
        <v>-5.1234483215999989</v>
      </c>
      <c r="DW95">
        <v>51.2373155135</v>
      </c>
      <c r="DX95">
        <v>49.1123404067</v>
      </c>
      <c r="DY95">
        <v>3191500000</v>
      </c>
      <c r="DZ95">
        <v>4917500000</v>
      </c>
      <c r="EA95">
        <f t="shared" si="5"/>
        <v>1.4163671060222784</v>
      </c>
      <c r="EB95">
        <f t="shared" si="6"/>
        <v>2.1823547685616651</v>
      </c>
      <c r="EC95">
        <f t="shared" si="7"/>
        <v>-0.76598766253938666</v>
      </c>
      <c r="ED95">
        <v>95019100000</v>
      </c>
      <c r="EE95">
        <f t="shared" si="8"/>
        <v>42.16886344472551</v>
      </c>
      <c r="EF95">
        <v>4972200000</v>
      </c>
      <c r="EG95">
        <v>47353500000</v>
      </c>
      <c r="EH95">
        <f t="shared" si="9"/>
        <v>5.6639119241533127</v>
      </c>
    </row>
    <row r="96" spans="1:138" x14ac:dyDescent="0.35">
      <c r="A96" t="s">
        <v>147</v>
      </c>
      <c r="B96" s="7">
        <v>1998</v>
      </c>
      <c r="C96">
        <f>MacroData!D96</f>
        <v>9430.8635214999995</v>
      </c>
      <c r="D96">
        <f>MacroData!E96</f>
        <v>101.265</v>
      </c>
      <c r="E96">
        <f>MacroData!F96</f>
        <v>100.22</v>
      </c>
      <c r="F96">
        <f>MacroData!G96</f>
        <v>323123000000</v>
      </c>
      <c r="G96">
        <f>MacroData!H96</f>
        <v>235638960958.439</v>
      </c>
      <c r="H96">
        <f>MacroData!I96</f>
        <v>233785000000</v>
      </c>
      <c r="I96">
        <f>MacroData!J96</f>
        <v>306075000000</v>
      </c>
      <c r="J96">
        <f>MacroData!K96</f>
        <v>3.5579999999999998</v>
      </c>
      <c r="K96">
        <f>MacroData!L96</f>
        <v>4.6950000000000003</v>
      </c>
      <c r="L96">
        <f>MacroData!M96</f>
        <v>155.85618591308594</v>
      </c>
      <c r="M96">
        <f>MacroData!N96</f>
        <v>59.164447784423828</v>
      </c>
      <c r="N96">
        <f>MacroData!O96</f>
        <v>10203010</v>
      </c>
      <c r="O96">
        <f>MacroData!P96</f>
        <v>9721057257.5284729</v>
      </c>
      <c r="P96">
        <f>MacroData!Q96</f>
        <v>-831623633.55999756</v>
      </c>
      <c r="Q96">
        <f>MacroData!R96</f>
        <v>66877000000</v>
      </c>
      <c r="R96">
        <f>MacroData!S96</f>
        <v>306906623633.56</v>
      </c>
      <c r="S96">
        <f>MacroData!T96</f>
        <v>60392400000</v>
      </c>
      <c r="T96">
        <f>MacroData!U96</f>
        <v>166037000000</v>
      </c>
      <c r="U96">
        <f>MacroData!V96</f>
        <v>9.3409999999999993</v>
      </c>
      <c r="V96">
        <f>MacroData!W96</f>
        <v>2831.9700000000003</v>
      </c>
      <c r="W96">
        <f>MacroData!X96</f>
        <v>91.373999999999995</v>
      </c>
      <c r="X96">
        <f>MacroData!Y96</f>
        <v>178808624529.36301</v>
      </c>
      <c r="Y96">
        <f>MacroData!Z96</f>
        <v>122347000000</v>
      </c>
      <c r="Z96">
        <f>MacroData!AA96</f>
        <v>115273600000</v>
      </c>
      <c r="AA96">
        <f>MacroData!AB96</f>
        <v>13474600000</v>
      </c>
      <c r="AB96">
        <f>MacroData!AC96</f>
        <v>35643200000</v>
      </c>
      <c r="AC96">
        <f>MacroData!AD96</f>
        <v>73964000000</v>
      </c>
      <c r="AD96">
        <f>MacroData!AE96</f>
        <v>6484600000</v>
      </c>
      <c r="AE96">
        <f>MacroData!AF96</f>
        <v>-0.98684688923583697</v>
      </c>
      <c r="AF96">
        <f>MacroData!AG96</f>
        <v>78.521604312034299</v>
      </c>
      <c r="AG96">
        <f>MacroData!AH96</f>
        <v>0</v>
      </c>
      <c r="AH96">
        <f>MacroData!AI96</f>
        <v>0</v>
      </c>
      <c r="AI96">
        <f>MacroData!AJ96</f>
        <v>0</v>
      </c>
      <c r="AJ96">
        <f>MacroData!AK96</f>
        <v>0</v>
      </c>
      <c r="AK96">
        <f>MacroData!AL96</f>
        <v>1</v>
      </c>
      <c r="AL96">
        <f>MacroData!AM96</f>
        <v>2.1101190000000001</v>
      </c>
      <c r="AM96">
        <f>MacroData!AN96</f>
        <v>3.6055422623952227</v>
      </c>
      <c r="AN96" s="31">
        <f>GDP!C97+GDP!J97</f>
        <v>0</v>
      </c>
      <c r="AO96">
        <f>GDP!D97+GDP!K97</f>
        <v>0</v>
      </c>
      <c r="AP96">
        <f>GDP!E97+GDP!L97</f>
        <v>0</v>
      </c>
      <c r="AQ96">
        <f>GDP!F97+GDP!M97</f>
        <v>0</v>
      </c>
      <c r="AR96">
        <f>GDP!G97+GDP!N97</f>
        <v>0</v>
      </c>
      <c r="AS96">
        <f>GDP!H97+GDP!O97</f>
        <v>0</v>
      </c>
      <c r="AT96" s="7">
        <f>GDP!I97+GDP!P97</f>
        <v>0</v>
      </c>
      <c r="AU96">
        <f>GDP!AE97</f>
        <v>0</v>
      </c>
      <c r="AV96">
        <f>GDP!AF97</f>
        <v>0</v>
      </c>
      <c r="AW96">
        <f>GDP!AG97</f>
        <v>0</v>
      </c>
      <c r="AX96">
        <f>GDP!AH97</f>
        <v>0</v>
      </c>
      <c r="AY96">
        <f>GDP!AI97</f>
        <v>0</v>
      </c>
      <c r="AZ96">
        <f>GDP!AJ97</f>
        <v>0</v>
      </c>
      <c r="BA96" s="7">
        <f>GDP!AK97</f>
        <v>0</v>
      </c>
      <c r="BB96">
        <f>GDP!AS97</f>
        <v>0</v>
      </c>
      <c r="BC96">
        <f>GDP!AT97</f>
        <v>0</v>
      </c>
      <c r="BD96">
        <f>GDP!AU97</f>
        <v>0</v>
      </c>
      <c r="BE96">
        <f>GDP!AV97</f>
        <v>0</v>
      </c>
      <c r="BF96">
        <f>GDP!AW97</f>
        <v>0</v>
      </c>
      <c r="BG96">
        <f>GDP!AX97</f>
        <v>0</v>
      </c>
      <c r="BH96" s="7">
        <f>GDP!AY97</f>
        <v>0</v>
      </c>
      <c r="BI96">
        <f>GDP!AZ97</f>
        <v>0</v>
      </c>
      <c r="BJ96">
        <f>GDP!BA97</f>
        <v>0</v>
      </c>
      <c r="BK96">
        <f>GDP!BB97</f>
        <v>0</v>
      </c>
      <c r="BL96">
        <f>GDP!BC97</f>
        <v>0</v>
      </c>
      <c r="BM96">
        <f>GDP!BD97</f>
        <v>0</v>
      </c>
      <c r="BN96">
        <f>GDP!BE97</f>
        <v>0</v>
      </c>
      <c r="BO96" s="7">
        <f>GDP!BF97</f>
        <v>0</v>
      </c>
      <c r="BP96">
        <f>GDP!BG97+GDP!BN97+GDP!BU97</f>
        <v>0</v>
      </c>
      <c r="BQ96">
        <f>GDP!BH97+GDP!BO97+GDP!BV97</f>
        <v>0</v>
      </c>
      <c r="BR96">
        <f>GDP!BI97+GDP!BP97+GDP!BW97</f>
        <v>0</v>
      </c>
      <c r="BS96">
        <f>GDP!BJ97+GDP!BQ97+GDP!BX97</f>
        <v>0</v>
      </c>
      <c r="BT96">
        <f>GDP!BK97+GDP!BR97+GDP!BY97</f>
        <v>0</v>
      </c>
      <c r="BU96">
        <f>GDP!BL97+GDP!BS97+GDP!BZ97</f>
        <v>0</v>
      </c>
      <c r="BV96" s="7">
        <f>GDP!BM97+GDP!BT97+GDP!CA97</f>
        <v>0</v>
      </c>
      <c r="BW96">
        <f>GDP!CB97</f>
        <v>0</v>
      </c>
      <c r="BX96">
        <f>GDP!CC97</f>
        <v>0</v>
      </c>
      <c r="BY96">
        <f>GDP!CD97</f>
        <v>0</v>
      </c>
      <c r="BZ96">
        <f>GDP!CE97</f>
        <v>0</v>
      </c>
      <c r="CA96">
        <f>GDP!CF97</f>
        <v>0</v>
      </c>
      <c r="CB96">
        <f>GDP!CG97</f>
        <v>0</v>
      </c>
      <c r="CC96" s="7">
        <f>GDP!CH97</f>
        <v>0</v>
      </c>
      <c r="CD96">
        <f>GDP!CI97</f>
        <v>0</v>
      </c>
      <c r="CE96">
        <f>GDP!CJ97</f>
        <v>0</v>
      </c>
      <c r="CF96">
        <f>GDP!CK97</f>
        <v>0</v>
      </c>
      <c r="CG96">
        <f>GDP!CL97</f>
        <v>0</v>
      </c>
      <c r="CH96">
        <f>GDP!CM97</f>
        <v>0</v>
      </c>
      <c r="CI96">
        <f>GDP!CN97</f>
        <v>0</v>
      </c>
      <c r="CJ96" s="7">
        <f>GDP!CO97</f>
        <v>0</v>
      </c>
      <c r="CK96">
        <f>GDP!CP97</f>
        <v>0</v>
      </c>
      <c r="CL96">
        <f>GDP!CQ97</f>
        <v>0</v>
      </c>
      <c r="CM96">
        <f>GDP!CR97</f>
        <v>0</v>
      </c>
      <c r="CN96">
        <f>GDP!CS97</f>
        <v>0</v>
      </c>
      <c r="CO96">
        <f>GDP!CT97</f>
        <v>0</v>
      </c>
      <c r="CP96">
        <f>GDP!CU97</f>
        <v>0</v>
      </c>
      <c r="CQ96">
        <f>GDP!CV97</f>
        <v>0</v>
      </c>
      <c r="CR96">
        <f>GDP!CW97</f>
        <v>0</v>
      </c>
      <c r="CS96">
        <f>GDP!CX97</f>
        <v>0</v>
      </c>
      <c r="CT96">
        <f>GDP!CY97</f>
        <v>0</v>
      </c>
      <c r="CU96">
        <f>GDP!CZ97</f>
        <v>0</v>
      </c>
      <c r="CV96">
        <f>GDP!DA97</f>
        <v>0</v>
      </c>
      <c r="CW96">
        <f>GDP!DB97</f>
        <v>0</v>
      </c>
      <c r="CX96" s="7">
        <f>GDP!DC97</f>
        <v>0</v>
      </c>
      <c r="CY96">
        <f>GDP!DD97</f>
        <v>0</v>
      </c>
      <c r="CZ96">
        <f>GDP!DE97</f>
        <v>0</v>
      </c>
      <c r="DA96">
        <f>GDP!DF97</f>
        <v>0</v>
      </c>
      <c r="DB96">
        <f>GDP!DG97</f>
        <v>0</v>
      </c>
      <c r="DC96">
        <f>GDP!DH97</f>
        <v>0</v>
      </c>
      <c r="DD96">
        <f>GDP!DI97</f>
        <v>0</v>
      </c>
      <c r="DE96" s="7">
        <f>GDP!DJ97</f>
        <v>0</v>
      </c>
      <c r="DF96">
        <f>GDP!DU97</f>
        <v>0</v>
      </c>
      <c r="DG96" s="7">
        <f>GDP!DV97</f>
        <v>0</v>
      </c>
      <c r="DH96">
        <f>GDP!DW97</f>
        <v>0</v>
      </c>
      <c r="DI96">
        <f>GDP!EA97</f>
        <v>0</v>
      </c>
      <c r="DJ96">
        <f>GDP!EB97</f>
        <v>0</v>
      </c>
      <c r="DK96">
        <f>GDP!EC97</f>
        <v>0</v>
      </c>
      <c r="DL96">
        <f>GDP!ED97</f>
        <v>0</v>
      </c>
      <c r="DM96">
        <f>GDP!EE97</f>
        <v>0</v>
      </c>
      <c r="DN96">
        <f>GDP!DY97</f>
        <v>0</v>
      </c>
      <c r="DO96">
        <f>GDP!DZ97</f>
        <v>0</v>
      </c>
      <c r="DP96" s="84">
        <v>117.402644905922</v>
      </c>
      <c r="DQ96" s="84">
        <v>118.19629999999999</v>
      </c>
      <c r="DR96">
        <v>118.19829501597</v>
      </c>
      <c r="DS96">
        <v>-3.47</v>
      </c>
      <c r="DT96">
        <v>6.9383507898000003</v>
      </c>
      <c r="DU96">
        <v>0.94798028040000304</v>
      </c>
      <c r="DV96">
        <v>-5.9903705093999973</v>
      </c>
      <c r="DW96">
        <v>50.5604551192</v>
      </c>
      <c r="DX96">
        <v>49.612474838799997</v>
      </c>
      <c r="DY96">
        <v>3197600000</v>
      </c>
      <c r="DZ96">
        <v>5073900000</v>
      </c>
      <c r="EA96">
        <f t="shared" si="5"/>
        <v>1.3677524220972261</v>
      </c>
      <c r="EB96">
        <f t="shared" si="6"/>
        <v>2.1703274376029258</v>
      </c>
      <c r="EC96">
        <f t="shared" si="7"/>
        <v>-0.80257501550569965</v>
      </c>
      <c r="ED96">
        <v>98027000000</v>
      </c>
      <c r="EE96">
        <f t="shared" si="8"/>
        <v>41.930406142395796</v>
      </c>
      <c r="EF96">
        <v>5032400000</v>
      </c>
      <c r="EG96">
        <v>48906800000</v>
      </c>
      <c r="EH96">
        <f t="shared" si="9"/>
        <v>5.6314507008380241</v>
      </c>
    </row>
    <row r="97" spans="1:138" x14ac:dyDescent="0.35">
      <c r="A97" t="s">
        <v>147</v>
      </c>
      <c r="B97" s="7">
        <v>1999</v>
      </c>
      <c r="C97">
        <f>MacroData!D97</f>
        <v>9831.5597481999994</v>
      </c>
      <c r="D97">
        <f>MacroData!E97</f>
        <v>101.36799999999999</v>
      </c>
      <c r="E97">
        <f>MacroData!F97</f>
        <v>100.083</v>
      </c>
      <c r="F97">
        <f>MacroData!G97</f>
        <v>308765000000</v>
      </c>
      <c r="G97">
        <f>MacroData!H97</f>
        <v>242611768509.26599</v>
      </c>
      <c r="H97">
        <f>MacroData!I97</f>
        <v>243718000000</v>
      </c>
      <c r="I97">
        <f>MacroData!J97</f>
        <v>317446000000</v>
      </c>
      <c r="J97">
        <f>MacroData!K97</f>
        <v>2.964</v>
      </c>
      <c r="K97">
        <f>MacroData!L97</f>
        <v>4.7130000000000001</v>
      </c>
      <c r="L97">
        <f>MacroData!M97</f>
        <v>159.94961547851563</v>
      </c>
      <c r="M97">
        <f>MacroData!N97</f>
        <v>62.972293853759766</v>
      </c>
      <c r="N97">
        <f>MacroData!O97</f>
        <v>10226420</v>
      </c>
      <c r="O97">
        <f>MacroData!P97</f>
        <v>10621519699.865864</v>
      </c>
      <c r="P97">
        <f>MacroData!Q97</f>
        <v>3536144697.1760254</v>
      </c>
      <c r="Q97">
        <f>MacroData!R97</f>
        <v>68707000000</v>
      </c>
      <c r="R97">
        <f>MacroData!S97</f>
        <v>313909855302.82397</v>
      </c>
      <c r="S97">
        <f>MacroData!T97</f>
        <v>61208500000</v>
      </c>
      <c r="T97">
        <f>MacroData!U97</f>
        <v>169165000000</v>
      </c>
      <c r="U97">
        <f>MacroData!V97</f>
        <v>8.4510000000000005</v>
      </c>
      <c r="V97">
        <f>MacroData!W97</f>
        <v>2604.41</v>
      </c>
      <c r="W97">
        <f>MacroData!X97</f>
        <v>92.019000000000005</v>
      </c>
      <c r="X97">
        <f>MacroData!Y97</f>
        <v>181806254363.51199</v>
      </c>
      <c r="Y97">
        <f>MacroData!Z97</f>
        <v>126751000000</v>
      </c>
      <c r="Z97">
        <f>MacroData!AA97</f>
        <v>119420200000</v>
      </c>
      <c r="AA97">
        <f>MacroData!AB97</f>
        <v>14000400000</v>
      </c>
      <c r="AB97">
        <f>MacroData!AC97</f>
        <v>36288600000</v>
      </c>
      <c r="AC97">
        <f>MacroData!AD97</f>
        <v>76046000000</v>
      </c>
      <c r="AD97">
        <f>MacroData!AE97</f>
        <v>7498500000</v>
      </c>
      <c r="AE97">
        <f>MacroData!AF97</f>
        <v>-0.55469846297770597</v>
      </c>
      <c r="AF97">
        <f>MacroData!AG97</f>
        <v>79.399806465524094</v>
      </c>
      <c r="AG97">
        <f>MacroData!AH97</f>
        <v>0</v>
      </c>
      <c r="AH97">
        <f>MacroData!AI97</f>
        <v>0</v>
      </c>
      <c r="AI97">
        <f>MacroData!AJ97</f>
        <v>1</v>
      </c>
      <c r="AJ97">
        <f>MacroData!AK97</f>
        <v>0</v>
      </c>
      <c r="AK97">
        <f>MacroData!AL97</f>
        <v>0</v>
      </c>
      <c r="AL97">
        <f>MacroData!AM97</f>
        <v>2.1101190000000001</v>
      </c>
      <c r="AM97">
        <f>MacroData!AN97</f>
        <v>3.3311432500680289</v>
      </c>
      <c r="AN97" s="31">
        <f>GDP!C98+GDP!J98</f>
        <v>0</v>
      </c>
      <c r="AO97">
        <f>GDP!D98+GDP!K98</f>
        <v>0</v>
      </c>
      <c r="AP97">
        <f>GDP!E98+GDP!L98</f>
        <v>0</v>
      </c>
      <c r="AQ97">
        <f>GDP!F98+GDP!M98</f>
        <v>0</v>
      </c>
      <c r="AR97">
        <f>GDP!G98+GDP!N98</f>
        <v>0</v>
      </c>
      <c r="AS97">
        <f>GDP!H98+GDP!O98</f>
        <v>0</v>
      </c>
      <c r="AT97" s="7">
        <f>GDP!I98+GDP!P98</f>
        <v>0</v>
      </c>
      <c r="AU97">
        <f>GDP!AE98</f>
        <v>0</v>
      </c>
      <c r="AV97">
        <f>GDP!AF98</f>
        <v>0</v>
      </c>
      <c r="AW97">
        <f>GDP!AG98</f>
        <v>0</v>
      </c>
      <c r="AX97">
        <f>GDP!AH98</f>
        <v>0</v>
      </c>
      <c r="AY97">
        <f>GDP!AI98</f>
        <v>0</v>
      </c>
      <c r="AZ97">
        <f>GDP!AJ98</f>
        <v>0</v>
      </c>
      <c r="BA97" s="7">
        <f>GDP!AK98</f>
        <v>0</v>
      </c>
      <c r="BB97">
        <f>GDP!AS98</f>
        <v>0</v>
      </c>
      <c r="BC97">
        <f>GDP!AT98</f>
        <v>0</v>
      </c>
      <c r="BD97">
        <f>GDP!AU98</f>
        <v>0</v>
      </c>
      <c r="BE97">
        <f>GDP!AV98</f>
        <v>0</v>
      </c>
      <c r="BF97">
        <f>GDP!AW98</f>
        <v>0</v>
      </c>
      <c r="BG97">
        <f>GDP!AX98</f>
        <v>0</v>
      </c>
      <c r="BH97" s="7">
        <f>GDP!AY98</f>
        <v>0</v>
      </c>
      <c r="BI97">
        <f>GDP!AZ98</f>
        <v>0</v>
      </c>
      <c r="BJ97">
        <f>GDP!BA98</f>
        <v>0</v>
      </c>
      <c r="BK97">
        <f>GDP!BB98</f>
        <v>0</v>
      </c>
      <c r="BL97">
        <f>GDP!BC98</f>
        <v>0</v>
      </c>
      <c r="BM97">
        <f>GDP!BD98</f>
        <v>0</v>
      </c>
      <c r="BN97">
        <f>GDP!BE98</f>
        <v>0</v>
      </c>
      <c r="BO97" s="7">
        <f>GDP!BF98</f>
        <v>0</v>
      </c>
      <c r="BP97">
        <f>GDP!BG98+GDP!BN98+GDP!BU98</f>
        <v>0</v>
      </c>
      <c r="BQ97">
        <f>GDP!BH98+GDP!BO98+GDP!BV98</f>
        <v>0</v>
      </c>
      <c r="BR97">
        <f>GDP!BI98+GDP!BP98+GDP!BW98</f>
        <v>0</v>
      </c>
      <c r="BS97">
        <f>GDP!BJ98+GDP!BQ98+GDP!BX98</f>
        <v>0</v>
      </c>
      <c r="BT97">
        <f>GDP!BK98+GDP!BR98+GDP!BY98</f>
        <v>0</v>
      </c>
      <c r="BU97">
        <f>GDP!BL98+GDP!BS98+GDP!BZ98</f>
        <v>0</v>
      </c>
      <c r="BV97" s="7">
        <f>GDP!BM98+GDP!BT98+GDP!CA98</f>
        <v>0</v>
      </c>
      <c r="BW97">
        <f>GDP!CB98</f>
        <v>0</v>
      </c>
      <c r="BX97">
        <f>GDP!CC98</f>
        <v>0</v>
      </c>
      <c r="BY97">
        <f>GDP!CD98</f>
        <v>0</v>
      </c>
      <c r="BZ97">
        <f>GDP!CE98</f>
        <v>0</v>
      </c>
      <c r="CA97">
        <f>GDP!CF98</f>
        <v>0</v>
      </c>
      <c r="CB97">
        <f>GDP!CG98</f>
        <v>0</v>
      </c>
      <c r="CC97" s="7">
        <f>GDP!CH98</f>
        <v>0</v>
      </c>
      <c r="CD97">
        <f>GDP!CI98</f>
        <v>0</v>
      </c>
      <c r="CE97">
        <f>GDP!CJ98</f>
        <v>0</v>
      </c>
      <c r="CF97">
        <f>GDP!CK98</f>
        <v>0</v>
      </c>
      <c r="CG97">
        <f>GDP!CL98</f>
        <v>0</v>
      </c>
      <c r="CH97">
        <f>GDP!CM98</f>
        <v>0</v>
      </c>
      <c r="CI97">
        <f>GDP!CN98</f>
        <v>0</v>
      </c>
      <c r="CJ97" s="7">
        <f>GDP!CO98</f>
        <v>0</v>
      </c>
      <c r="CK97">
        <f>GDP!CP98</f>
        <v>0</v>
      </c>
      <c r="CL97">
        <f>GDP!CQ98</f>
        <v>0</v>
      </c>
      <c r="CM97">
        <f>GDP!CR98</f>
        <v>0</v>
      </c>
      <c r="CN97">
        <f>GDP!CS98</f>
        <v>0</v>
      </c>
      <c r="CO97">
        <f>GDP!CT98</f>
        <v>0</v>
      </c>
      <c r="CP97">
        <f>GDP!CU98</f>
        <v>0</v>
      </c>
      <c r="CQ97">
        <f>GDP!CV98</f>
        <v>0</v>
      </c>
      <c r="CR97">
        <f>GDP!CW98</f>
        <v>0</v>
      </c>
      <c r="CS97">
        <f>GDP!CX98</f>
        <v>0</v>
      </c>
      <c r="CT97">
        <f>GDP!CY98</f>
        <v>0</v>
      </c>
      <c r="CU97">
        <f>GDP!CZ98</f>
        <v>0</v>
      </c>
      <c r="CV97">
        <f>GDP!DA98</f>
        <v>0</v>
      </c>
      <c r="CW97">
        <f>GDP!DB98</f>
        <v>0</v>
      </c>
      <c r="CX97" s="7">
        <f>GDP!DC98</f>
        <v>0</v>
      </c>
      <c r="CY97">
        <f>GDP!DD98</f>
        <v>0</v>
      </c>
      <c r="CZ97">
        <f>GDP!DE98</f>
        <v>0</v>
      </c>
      <c r="DA97">
        <f>GDP!DF98</f>
        <v>0</v>
      </c>
      <c r="DB97">
        <f>GDP!DG98</f>
        <v>0</v>
      </c>
      <c r="DC97">
        <f>GDP!DH98</f>
        <v>0</v>
      </c>
      <c r="DD97">
        <f>GDP!DI98</f>
        <v>0</v>
      </c>
      <c r="DE97" s="7">
        <f>GDP!DJ98</f>
        <v>0</v>
      </c>
      <c r="DF97">
        <f>GDP!DU98</f>
        <v>0</v>
      </c>
      <c r="DG97" s="7">
        <f>GDP!DV98</f>
        <v>0</v>
      </c>
      <c r="DH97">
        <f>GDP!DW98</f>
        <v>0</v>
      </c>
      <c r="DI97">
        <f>GDP!EA98</f>
        <v>0</v>
      </c>
      <c r="DJ97">
        <f>GDP!EB98</f>
        <v>0</v>
      </c>
      <c r="DK97">
        <f>GDP!EC98</f>
        <v>0</v>
      </c>
      <c r="DL97">
        <f>GDP!ED98</f>
        <v>0</v>
      </c>
      <c r="DM97">
        <f>GDP!EE98</f>
        <v>0</v>
      </c>
      <c r="DN97">
        <f>GDP!DY98</f>
        <v>0</v>
      </c>
      <c r="DO97">
        <f>GDP!DZ98</f>
        <v>0</v>
      </c>
      <c r="DP97" s="84">
        <v>113.571419600882</v>
      </c>
      <c r="DQ97" s="84">
        <v>114.4166</v>
      </c>
      <c r="DR97">
        <v>114.41820281215</v>
      </c>
      <c r="DS97">
        <v>0.93</v>
      </c>
      <c r="DT97">
        <v>6.4289604172999999</v>
      </c>
      <c r="DU97">
        <v>0.55088996530000145</v>
      </c>
      <c r="DV97">
        <v>-5.8780704519999984</v>
      </c>
      <c r="DW97">
        <v>50.069117159299999</v>
      </c>
      <c r="DX97">
        <v>49.518227193999998</v>
      </c>
      <c r="DY97">
        <v>3132900000</v>
      </c>
      <c r="DZ97">
        <v>5234500000</v>
      </c>
      <c r="EA97">
        <f t="shared" si="5"/>
        <v>1.2854610656578505</v>
      </c>
      <c r="EB97">
        <f t="shared" si="6"/>
        <v>2.1477691430259562</v>
      </c>
      <c r="EC97">
        <f t="shared" si="7"/>
        <v>-0.86230807736810577</v>
      </c>
      <c r="ED97">
        <v>101618600000</v>
      </c>
      <c r="EE97">
        <f t="shared" si="8"/>
        <v>41.69515587687409</v>
      </c>
      <c r="EF97">
        <v>5956200000</v>
      </c>
      <c r="EG97">
        <v>51326200000</v>
      </c>
      <c r="EH97">
        <f t="shared" si="9"/>
        <v>5.4391312636374076</v>
      </c>
    </row>
    <row r="98" spans="1:138" x14ac:dyDescent="0.35">
      <c r="A98" t="s">
        <v>147</v>
      </c>
      <c r="B98" s="7">
        <v>2000</v>
      </c>
      <c r="C98">
        <f>MacroData!D98</f>
        <v>10392.768436999999</v>
      </c>
      <c r="D98">
        <f>MacroData!E98</f>
        <v>102.614</v>
      </c>
      <c r="E98">
        <f>MacroData!F98</f>
        <v>101.342</v>
      </c>
      <c r="F98">
        <f>MacroData!G98</f>
        <v>310782000000</v>
      </c>
      <c r="G98">
        <f>MacroData!H98</f>
        <v>253642061827.19699</v>
      </c>
      <c r="H98">
        <f>MacroData!I98</f>
        <v>257630000000</v>
      </c>
      <c r="I98">
        <f>MacroData!J98</f>
        <v>328756000000</v>
      </c>
      <c r="J98">
        <f>MacroData!K98</f>
        <v>4.3920000000000003</v>
      </c>
      <c r="K98">
        <f>MacroData!L98</f>
        <v>5.57</v>
      </c>
      <c r="L98">
        <f>MacroData!M98</f>
        <v>164.61917114257813</v>
      </c>
      <c r="M98">
        <f>MacroData!N98</f>
        <v>65.110565185546875</v>
      </c>
      <c r="N98">
        <f>MacroData!O98</f>
        <v>10251250</v>
      </c>
      <c r="O98">
        <f>MacroData!P98</f>
        <v>6575498048.1855631</v>
      </c>
      <c r="P98">
        <f>MacroData!Q98</f>
        <v>4266479702.0319824</v>
      </c>
      <c r="Q98">
        <f>MacroData!R98</f>
        <v>72196000000</v>
      </c>
      <c r="R98">
        <f>MacroData!S98</f>
        <v>324489520297.96802</v>
      </c>
      <c r="S98">
        <f>MacroData!T98</f>
        <v>64560700000</v>
      </c>
      <c r="T98">
        <f>MacroData!U98</f>
        <v>173887000000</v>
      </c>
      <c r="U98">
        <f>MacroData!V98</f>
        <v>6.9409999999999998</v>
      </c>
      <c r="V98">
        <f>MacroData!W98</f>
        <v>2515.0100000000002</v>
      </c>
      <c r="W98">
        <f>MacroData!X98</f>
        <v>88.203999999999994</v>
      </c>
      <c r="X98">
        <f>MacroData!Y98</f>
        <v>187083771899.82901</v>
      </c>
      <c r="Y98">
        <f>MacroData!Z98</f>
        <v>134159000000</v>
      </c>
      <c r="Z98">
        <f>MacroData!AA98</f>
        <v>125148200000</v>
      </c>
      <c r="AA98">
        <f>MacroData!AB98</f>
        <v>14237900000</v>
      </c>
      <c r="AB98">
        <f>MacroData!AC98</f>
        <v>37243600000</v>
      </c>
      <c r="AC98">
        <f>MacroData!AD98</f>
        <v>78334000000</v>
      </c>
      <c r="AD98">
        <f>MacroData!AE98</f>
        <v>7635300000</v>
      </c>
      <c r="AE98">
        <f>MacroData!AF98</f>
        <v>-8.9197686604815002E-2</v>
      </c>
      <c r="AF98">
        <f>MacroData!AG98</f>
        <v>81.420245406886394</v>
      </c>
      <c r="AG98">
        <f>MacroData!AH98</f>
        <v>0</v>
      </c>
      <c r="AH98">
        <f>MacroData!AI98</f>
        <v>0</v>
      </c>
      <c r="AI98">
        <f>MacroData!AJ98</f>
        <v>1</v>
      </c>
      <c r="AJ98">
        <f>MacroData!AK98</f>
        <v>0</v>
      </c>
      <c r="AK98">
        <f>MacroData!AL98</f>
        <v>0</v>
      </c>
      <c r="AL98">
        <f>MacroData!AM98</f>
        <v>2.1101190000000001</v>
      </c>
      <c r="AM98">
        <f>MacroData!AN98</f>
        <v>3.0643376849946518</v>
      </c>
      <c r="AN98" s="31">
        <f>GDP!C99+GDP!J99</f>
        <v>0</v>
      </c>
      <c r="AO98">
        <f>GDP!D99+GDP!K99</f>
        <v>0</v>
      </c>
      <c r="AP98">
        <f>GDP!E99+GDP!L99</f>
        <v>0</v>
      </c>
      <c r="AQ98">
        <f>GDP!F99+GDP!M99</f>
        <v>0</v>
      </c>
      <c r="AR98">
        <f>GDP!G99+GDP!N99</f>
        <v>0</v>
      </c>
      <c r="AS98">
        <f>GDP!H99+GDP!O99</f>
        <v>0</v>
      </c>
      <c r="AT98" s="7">
        <f>GDP!I99+GDP!P99</f>
        <v>0</v>
      </c>
      <c r="AU98">
        <f>GDP!AE99</f>
        <v>0</v>
      </c>
      <c r="AV98">
        <f>GDP!AF99</f>
        <v>0</v>
      </c>
      <c r="AW98">
        <f>GDP!AG99</f>
        <v>0</v>
      </c>
      <c r="AX98">
        <f>GDP!AH99</f>
        <v>0</v>
      </c>
      <c r="AY98">
        <f>GDP!AI99</f>
        <v>0</v>
      </c>
      <c r="AZ98">
        <f>GDP!AJ99</f>
        <v>0</v>
      </c>
      <c r="BA98" s="7">
        <f>GDP!AK99</f>
        <v>0</v>
      </c>
      <c r="BB98">
        <f>GDP!AS99</f>
        <v>0</v>
      </c>
      <c r="BC98">
        <f>GDP!AT99</f>
        <v>0</v>
      </c>
      <c r="BD98">
        <f>GDP!AU99</f>
        <v>0</v>
      </c>
      <c r="BE98">
        <f>GDP!AV99</f>
        <v>0</v>
      </c>
      <c r="BF98">
        <f>GDP!AW99</f>
        <v>0</v>
      </c>
      <c r="BG98">
        <f>GDP!AX99</f>
        <v>0</v>
      </c>
      <c r="BH98" s="7">
        <f>GDP!AY99</f>
        <v>0</v>
      </c>
      <c r="BI98">
        <f>GDP!AZ99</f>
        <v>0</v>
      </c>
      <c r="BJ98">
        <f>GDP!BA99</f>
        <v>0</v>
      </c>
      <c r="BK98">
        <f>GDP!BB99</f>
        <v>0</v>
      </c>
      <c r="BL98">
        <f>GDP!BC99</f>
        <v>0</v>
      </c>
      <c r="BM98">
        <f>GDP!BD99</f>
        <v>0</v>
      </c>
      <c r="BN98">
        <f>GDP!BE99</f>
        <v>0</v>
      </c>
      <c r="BO98" s="7">
        <f>GDP!BF99</f>
        <v>0</v>
      </c>
      <c r="BP98">
        <f>GDP!BG99+GDP!BN99+GDP!BU99</f>
        <v>0</v>
      </c>
      <c r="BQ98">
        <f>GDP!BH99+GDP!BO99+GDP!BV99</f>
        <v>0</v>
      </c>
      <c r="BR98">
        <f>GDP!BI99+GDP!BP99+GDP!BW99</f>
        <v>0</v>
      </c>
      <c r="BS98">
        <f>GDP!BJ99+GDP!BQ99+GDP!BX99</f>
        <v>0</v>
      </c>
      <c r="BT98">
        <f>GDP!BK99+GDP!BR99+GDP!BY99</f>
        <v>0</v>
      </c>
      <c r="BU98">
        <f>GDP!BL99+GDP!BS99+GDP!BZ99</f>
        <v>0</v>
      </c>
      <c r="BV98" s="7">
        <f>GDP!BM99+GDP!BT99+GDP!CA99</f>
        <v>0</v>
      </c>
      <c r="BW98">
        <f>GDP!CB99</f>
        <v>0</v>
      </c>
      <c r="BX98">
        <f>GDP!CC99</f>
        <v>0</v>
      </c>
      <c r="BY98">
        <f>GDP!CD99</f>
        <v>0</v>
      </c>
      <c r="BZ98">
        <f>GDP!CE99</f>
        <v>0</v>
      </c>
      <c r="CA98">
        <f>GDP!CF99</f>
        <v>0</v>
      </c>
      <c r="CB98">
        <f>GDP!CG99</f>
        <v>0</v>
      </c>
      <c r="CC98" s="7">
        <f>GDP!CH99</f>
        <v>0</v>
      </c>
      <c r="CD98">
        <f>GDP!CI99</f>
        <v>0</v>
      </c>
      <c r="CE98">
        <f>GDP!CJ99</f>
        <v>0</v>
      </c>
      <c r="CF98">
        <f>GDP!CK99</f>
        <v>0</v>
      </c>
      <c r="CG98">
        <f>GDP!CL99</f>
        <v>0</v>
      </c>
      <c r="CH98">
        <f>GDP!CM99</f>
        <v>0</v>
      </c>
      <c r="CI98">
        <f>GDP!CN99</f>
        <v>0</v>
      </c>
      <c r="CJ98" s="7">
        <f>GDP!CO99</f>
        <v>0</v>
      </c>
      <c r="CK98">
        <f>GDP!CP99</f>
        <v>0</v>
      </c>
      <c r="CL98">
        <f>GDP!CQ99</f>
        <v>0</v>
      </c>
      <c r="CM98">
        <f>GDP!CR99</f>
        <v>0</v>
      </c>
      <c r="CN98">
        <f>GDP!CS99</f>
        <v>0</v>
      </c>
      <c r="CO98">
        <f>GDP!CT99</f>
        <v>0</v>
      </c>
      <c r="CP98">
        <f>GDP!CU99</f>
        <v>0</v>
      </c>
      <c r="CQ98">
        <f>GDP!CV99</f>
        <v>0</v>
      </c>
      <c r="CR98">
        <f>GDP!CW99</f>
        <v>0</v>
      </c>
      <c r="CS98">
        <f>GDP!CX99</f>
        <v>0</v>
      </c>
      <c r="CT98">
        <f>GDP!CY99</f>
        <v>0</v>
      </c>
      <c r="CU98">
        <f>GDP!CZ99</f>
        <v>0</v>
      </c>
      <c r="CV98">
        <f>GDP!DA99</f>
        <v>0</v>
      </c>
      <c r="CW98">
        <f>GDP!DB99</f>
        <v>0</v>
      </c>
      <c r="CX98" s="7">
        <f>GDP!DC99</f>
        <v>0</v>
      </c>
      <c r="CY98">
        <f>GDP!DD99</f>
        <v>0</v>
      </c>
      <c r="CZ98">
        <f>GDP!DE99</f>
        <v>0</v>
      </c>
      <c r="DA98">
        <f>GDP!DF99</f>
        <v>0</v>
      </c>
      <c r="DB98">
        <f>GDP!DG99</f>
        <v>0</v>
      </c>
      <c r="DC98">
        <f>GDP!DH99</f>
        <v>0</v>
      </c>
      <c r="DD98">
        <f>GDP!DI99</f>
        <v>0</v>
      </c>
      <c r="DE98" s="7">
        <f>GDP!DJ99</f>
        <v>0</v>
      </c>
      <c r="DF98">
        <f>GDP!DU99</f>
        <v>0</v>
      </c>
      <c r="DG98" s="7">
        <f>GDP!DV99</f>
        <v>0</v>
      </c>
      <c r="DH98">
        <f>GDP!DW99</f>
        <v>0</v>
      </c>
      <c r="DI98">
        <f>GDP!EA99</f>
        <v>0</v>
      </c>
      <c r="DJ98">
        <f>GDP!EB99</f>
        <v>0</v>
      </c>
      <c r="DK98">
        <f>GDP!EC99</f>
        <v>0</v>
      </c>
      <c r="DL98">
        <f>GDP!ED99</f>
        <v>0</v>
      </c>
      <c r="DM98">
        <f>GDP!EE99</f>
        <v>0</v>
      </c>
      <c r="DN98">
        <f>GDP!DY99</f>
        <v>0</v>
      </c>
      <c r="DO98">
        <f>GDP!DZ99</f>
        <v>0</v>
      </c>
      <c r="DP98" s="84">
        <v>107.77850812934101</v>
      </c>
      <c r="DQ98" s="84">
        <v>108.7688</v>
      </c>
      <c r="DR98">
        <v>108.77113491492</v>
      </c>
      <c r="DS98">
        <v>1.24</v>
      </c>
      <c r="DT98">
        <v>6.2125196041999997</v>
      </c>
      <c r="DU98">
        <v>7.1911243599998897E-2</v>
      </c>
      <c r="DV98">
        <v>-6.1406083606000008</v>
      </c>
      <c r="DW98">
        <v>49.049818963299998</v>
      </c>
      <c r="DX98">
        <v>48.977907719699999</v>
      </c>
      <c r="DY98">
        <v>3280400000</v>
      </c>
      <c r="DZ98">
        <v>5487600000</v>
      </c>
      <c r="EA98">
        <f t="shared" si="5"/>
        <v>1.2732989170515856</v>
      </c>
      <c r="EB98">
        <f t="shared" si="6"/>
        <v>2.1300314404378371</v>
      </c>
      <c r="EC98">
        <f t="shared" si="7"/>
        <v>-0.8567325233862515</v>
      </c>
      <c r="ED98">
        <v>105387700000</v>
      </c>
      <c r="EE98">
        <f t="shared" si="8"/>
        <v>40.906610255016886</v>
      </c>
      <c r="EF98">
        <v>6269700000</v>
      </c>
      <c r="EG98">
        <v>53902300000</v>
      </c>
      <c r="EH98">
        <f t="shared" si="9"/>
        <v>5.4296601864998841</v>
      </c>
    </row>
    <row r="99" spans="1:138" x14ac:dyDescent="0.35">
      <c r="A99" t="s">
        <v>147</v>
      </c>
      <c r="B99" s="7">
        <v>2001</v>
      </c>
      <c r="C99">
        <f>MacroData!D99</f>
        <v>10701.610711399999</v>
      </c>
      <c r="D99">
        <f>MacroData!E99</f>
        <v>101.15900000000001</v>
      </c>
      <c r="E99">
        <f>MacroData!F99</f>
        <v>99.457999999999998</v>
      </c>
      <c r="F99">
        <f>MacroData!G99</f>
        <v>316132000000</v>
      </c>
      <c r="G99">
        <f>MacroData!H99</f>
        <v>264891835798.134</v>
      </c>
      <c r="H99">
        <f>MacroData!I99</f>
        <v>265286000000</v>
      </c>
      <c r="I99">
        <f>MacroData!J99</f>
        <v>331756000000</v>
      </c>
      <c r="J99">
        <f>MacroData!K99</f>
        <v>4.2619999999999996</v>
      </c>
      <c r="K99">
        <f>MacroData!L99</f>
        <v>5.0629999999999997</v>
      </c>
      <c r="L99">
        <f>MacroData!M99</f>
        <v>166.66667175292969</v>
      </c>
      <c r="M99">
        <f>MacroData!N99</f>
        <v>64.748199462890625</v>
      </c>
      <c r="N99">
        <f>MacroData!O99</f>
        <v>10286570</v>
      </c>
      <c r="O99">
        <f>MacroData!P99</f>
        <v>8527448616.2174644</v>
      </c>
      <c r="P99">
        <f>MacroData!Q99</f>
        <v>2699624418.0449829</v>
      </c>
      <c r="Q99">
        <f>MacroData!R99</f>
        <v>73517000000</v>
      </c>
      <c r="R99">
        <f>MacroData!S99</f>
        <v>329056375581.95502</v>
      </c>
      <c r="S99">
        <f>MacroData!T99</f>
        <v>66520000000</v>
      </c>
      <c r="T99">
        <f>MacroData!U99</f>
        <v>175960000000</v>
      </c>
      <c r="U99">
        <f>MacroData!V99</f>
        <v>6.71</v>
      </c>
      <c r="V99">
        <f>MacroData!W99</f>
        <v>2409.42</v>
      </c>
      <c r="W99">
        <f>MacroData!X99</f>
        <v>89.424999999999997</v>
      </c>
      <c r="X99">
        <f>MacroData!Y99</f>
        <v>188981567139.55499</v>
      </c>
      <c r="Y99">
        <f>MacroData!Z99</f>
        <v>138566000000</v>
      </c>
      <c r="Z99">
        <f>MacroData!AA99</f>
        <v>129724200000</v>
      </c>
      <c r="AA99">
        <f>MacroData!AB99</f>
        <v>15120800000</v>
      </c>
      <c r="AB99">
        <f>MacroData!AC99</f>
        <v>38792700000</v>
      </c>
      <c r="AC99">
        <f>MacroData!AD99</f>
        <v>79481000000</v>
      </c>
      <c r="AD99">
        <f>MacroData!AE99</f>
        <v>6997000000</v>
      </c>
      <c r="AE99">
        <f>MacroData!AF99</f>
        <v>0.16371010908981001</v>
      </c>
      <c r="AF99">
        <f>MacroData!AG99</f>
        <v>83.434944464892595</v>
      </c>
      <c r="AG99">
        <f>MacroData!AH99</f>
        <v>0</v>
      </c>
      <c r="AH99">
        <f>MacroData!AI99</f>
        <v>0</v>
      </c>
      <c r="AI99">
        <f>MacroData!AJ99</f>
        <v>1</v>
      </c>
      <c r="AJ99">
        <f>MacroData!AK99</f>
        <v>0</v>
      </c>
      <c r="AK99">
        <f>MacroData!AL99</f>
        <v>1</v>
      </c>
      <c r="AL99">
        <f>MacroData!AM99</f>
        <v>2.1339285000000001</v>
      </c>
      <c r="AM99">
        <f>MacroData!AN99</f>
        <v>2.913758328982762</v>
      </c>
      <c r="AN99" s="31">
        <f>GDP!C100+GDP!J100</f>
        <v>0</v>
      </c>
      <c r="AO99">
        <f>GDP!D100+GDP!K100</f>
        <v>0</v>
      </c>
      <c r="AP99">
        <f>GDP!E100+GDP!L100</f>
        <v>0</v>
      </c>
      <c r="AQ99">
        <f>GDP!F100+GDP!M100</f>
        <v>0</v>
      </c>
      <c r="AR99">
        <f>GDP!G100+GDP!N100</f>
        <v>0</v>
      </c>
      <c r="AS99">
        <f>GDP!H100+GDP!O100</f>
        <v>0</v>
      </c>
      <c r="AT99" s="7">
        <f>GDP!I100+GDP!P100</f>
        <v>0</v>
      </c>
      <c r="AU99">
        <f>GDP!AE100</f>
        <v>0</v>
      </c>
      <c r="AV99">
        <f>GDP!AF100</f>
        <v>0</v>
      </c>
      <c r="AW99">
        <f>GDP!AG100</f>
        <v>0</v>
      </c>
      <c r="AX99">
        <f>GDP!AH100</f>
        <v>0</v>
      </c>
      <c r="AY99">
        <f>GDP!AI100</f>
        <v>0</v>
      </c>
      <c r="AZ99">
        <f>GDP!AJ100</f>
        <v>0</v>
      </c>
      <c r="BA99" s="7">
        <f>GDP!AK100</f>
        <v>0</v>
      </c>
      <c r="BB99">
        <f>GDP!AS100</f>
        <v>0</v>
      </c>
      <c r="BC99">
        <f>GDP!AT100</f>
        <v>0</v>
      </c>
      <c r="BD99">
        <f>GDP!AU100</f>
        <v>0</v>
      </c>
      <c r="BE99">
        <f>GDP!AV100</f>
        <v>0</v>
      </c>
      <c r="BF99">
        <f>GDP!AW100</f>
        <v>0</v>
      </c>
      <c r="BG99">
        <f>GDP!AX100</f>
        <v>0</v>
      </c>
      <c r="BH99" s="7">
        <f>GDP!AY100</f>
        <v>0</v>
      </c>
      <c r="BI99">
        <f>GDP!AZ100</f>
        <v>0</v>
      </c>
      <c r="BJ99">
        <f>GDP!BA100</f>
        <v>0</v>
      </c>
      <c r="BK99">
        <f>GDP!BB100</f>
        <v>0</v>
      </c>
      <c r="BL99">
        <f>GDP!BC100</f>
        <v>0</v>
      </c>
      <c r="BM99">
        <f>GDP!BD100</f>
        <v>0</v>
      </c>
      <c r="BN99">
        <f>GDP!BE100</f>
        <v>0</v>
      </c>
      <c r="BO99" s="7">
        <f>GDP!BF100</f>
        <v>0</v>
      </c>
      <c r="BP99">
        <f>GDP!BG100+GDP!BN100+GDP!BU100</f>
        <v>0</v>
      </c>
      <c r="BQ99">
        <f>GDP!BH100+GDP!BO100+GDP!BV100</f>
        <v>0</v>
      </c>
      <c r="BR99">
        <f>GDP!BI100+GDP!BP100+GDP!BW100</f>
        <v>0</v>
      </c>
      <c r="BS99">
        <f>GDP!BJ100+GDP!BQ100+GDP!BX100</f>
        <v>0</v>
      </c>
      <c r="BT99">
        <f>GDP!BK100+GDP!BR100+GDP!BY100</f>
        <v>0</v>
      </c>
      <c r="BU99">
        <f>GDP!BL100+GDP!BS100+GDP!BZ100</f>
        <v>0</v>
      </c>
      <c r="BV99" s="7">
        <f>GDP!BM100+GDP!BT100+GDP!CA100</f>
        <v>0</v>
      </c>
      <c r="BW99">
        <f>GDP!CB100</f>
        <v>0</v>
      </c>
      <c r="BX99">
        <f>GDP!CC100</f>
        <v>0</v>
      </c>
      <c r="BY99">
        <f>GDP!CD100</f>
        <v>0</v>
      </c>
      <c r="BZ99">
        <f>GDP!CE100</f>
        <v>0</v>
      </c>
      <c r="CA99">
        <f>GDP!CF100</f>
        <v>0</v>
      </c>
      <c r="CB99">
        <f>GDP!CG100</f>
        <v>0</v>
      </c>
      <c r="CC99" s="7">
        <f>GDP!CH100</f>
        <v>0</v>
      </c>
      <c r="CD99">
        <f>GDP!CI100</f>
        <v>0</v>
      </c>
      <c r="CE99">
        <f>GDP!CJ100</f>
        <v>0</v>
      </c>
      <c r="CF99">
        <f>GDP!CK100</f>
        <v>0</v>
      </c>
      <c r="CG99">
        <f>GDP!CL100</f>
        <v>0</v>
      </c>
      <c r="CH99">
        <f>GDP!CM100</f>
        <v>0</v>
      </c>
      <c r="CI99">
        <f>GDP!CN100</f>
        <v>0</v>
      </c>
      <c r="CJ99" s="7">
        <f>GDP!CO100</f>
        <v>0</v>
      </c>
      <c r="CK99">
        <f>GDP!CP100</f>
        <v>0</v>
      </c>
      <c r="CL99">
        <f>GDP!CQ100</f>
        <v>0</v>
      </c>
      <c r="CM99">
        <f>GDP!CR100</f>
        <v>0</v>
      </c>
      <c r="CN99">
        <f>GDP!CS100</f>
        <v>0</v>
      </c>
      <c r="CO99">
        <f>GDP!CT100</f>
        <v>0</v>
      </c>
      <c r="CP99">
        <f>GDP!CU100</f>
        <v>0</v>
      </c>
      <c r="CQ99">
        <f>GDP!CV100</f>
        <v>0</v>
      </c>
      <c r="CR99">
        <f>GDP!CW100</f>
        <v>0</v>
      </c>
      <c r="CS99">
        <f>GDP!CX100</f>
        <v>0</v>
      </c>
      <c r="CT99">
        <f>GDP!CY100</f>
        <v>0</v>
      </c>
      <c r="CU99">
        <f>GDP!CZ100</f>
        <v>0</v>
      </c>
      <c r="CV99">
        <f>GDP!DA100</f>
        <v>0</v>
      </c>
      <c r="CW99">
        <f>GDP!DB100</f>
        <v>0</v>
      </c>
      <c r="CX99" s="7">
        <f>GDP!DC100</f>
        <v>0</v>
      </c>
      <c r="CY99">
        <f>GDP!DD100</f>
        <v>0</v>
      </c>
      <c r="CZ99">
        <f>GDP!DE100</f>
        <v>0</v>
      </c>
      <c r="DA99">
        <f>GDP!DF100</f>
        <v>0</v>
      </c>
      <c r="DB99">
        <f>GDP!DG100</f>
        <v>0</v>
      </c>
      <c r="DC99">
        <f>GDP!DH100</f>
        <v>0</v>
      </c>
      <c r="DD99">
        <f>GDP!DI100</f>
        <v>0</v>
      </c>
      <c r="DE99" s="7">
        <f>GDP!DJ100</f>
        <v>0</v>
      </c>
      <c r="DF99">
        <f>GDP!DU100</f>
        <v>0</v>
      </c>
      <c r="DG99" s="7">
        <f>GDP!DV100</f>
        <v>0</v>
      </c>
      <c r="DH99">
        <f>GDP!DW100</f>
        <v>0</v>
      </c>
      <c r="DI99">
        <f>GDP!EA100</f>
        <v>0</v>
      </c>
      <c r="DJ99">
        <f>GDP!EB100</f>
        <v>0</v>
      </c>
      <c r="DK99">
        <f>GDP!EC100</f>
        <v>0</v>
      </c>
      <c r="DL99">
        <f>GDP!ED100</f>
        <v>0</v>
      </c>
      <c r="DM99">
        <f>GDP!EE100</f>
        <v>0</v>
      </c>
      <c r="DN99">
        <f>GDP!DY100</f>
        <v>0</v>
      </c>
      <c r="DO99">
        <f>GDP!DZ100</f>
        <v>0</v>
      </c>
      <c r="DP99" s="84">
        <v>106.48337394102499</v>
      </c>
      <c r="DQ99" s="84">
        <v>107.59099999999999</v>
      </c>
      <c r="DR99">
        <v>107.59326982407001</v>
      </c>
      <c r="DS99">
        <v>5.56</v>
      </c>
      <c r="DT99">
        <v>5.9728806416999998</v>
      </c>
      <c r="DU99">
        <v>-0.17190392340000216</v>
      </c>
      <c r="DV99">
        <v>-6.1447845651000019</v>
      </c>
      <c r="DW99">
        <v>49.187999458199997</v>
      </c>
      <c r="DX99">
        <v>49.359903381599999</v>
      </c>
      <c r="DY99">
        <v>2731400000</v>
      </c>
      <c r="DZ99">
        <v>5632100000</v>
      </c>
      <c r="EA99">
        <f t="shared" si="5"/>
        <v>1.0296057839463824</v>
      </c>
      <c r="EB99">
        <f t="shared" si="6"/>
        <v>2.1230294851594129</v>
      </c>
      <c r="EC99">
        <f t="shared" si="7"/>
        <v>-1.0934237012130306</v>
      </c>
      <c r="ED99">
        <v>110473800000</v>
      </c>
      <c r="EE99">
        <f t="shared" si="8"/>
        <v>41.643283098241149</v>
      </c>
      <c r="EF99">
        <v>5792000000</v>
      </c>
      <c r="EG99">
        <v>56556300000</v>
      </c>
      <c r="EH99">
        <f t="shared" si="9"/>
        <v>5.491236849162183</v>
      </c>
    </row>
    <row r="100" spans="1:138" x14ac:dyDescent="0.35">
      <c r="A100" t="s">
        <v>147</v>
      </c>
      <c r="B100" s="7">
        <v>2002</v>
      </c>
      <c r="C100">
        <f>MacroData!D100</f>
        <v>274.55900000000003</v>
      </c>
      <c r="D100">
        <f>MacroData!E100</f>
        <v>100.851</v>
      </c>
      <c r="E100">
        <f>MacroData!F100</f>
        <v>99.72</v>
      </c>
      <c r="F100">
        <f>MacroData!G100</f>
        <v>324825000000</v>
      </c>
      <c r="G100">
        <f>MacroData!H100</f>
        <v>275543380517.69098</v>
      </c>
      <c r="H100">
        <f>MacroData!I100</f>
        <v>274559000000</v>
      </c>
      <c r="I100">
        <f>MacroData!J100</f>
        <v>336929000000</v>
      </c>
      <c r="J100">
        <f>MacroData!K100</f>
        <v>3.319</v>
      </c>
      <c r="K100">
        <f>MacroData!L100</f>
        <v>4.8929999999999998</v>
      </c>
      <c r="L100">
        <f>MacroData!M100</f>
        <v>167.45283508300781</v>
      </c>
      <c r="M100">
        <f>MacroData!N100</f>
        <v>60.141510009765625</v>
      </c>
      <c r="N100">
        <f>MacroData!O100</f>
        <v>10332780</v>
      </c>
      <c r="O100">
        <f>MacroData!P100</f>
        <v>14598888781.558626</v>
      </c>
      <c r="P100">
        <f>MacroData!Q100</f>
        <v>7966584813.4459839</v>
      </c>
      <c r="Q100">
        <f>MacroData!R100</f>
        <v>70781000000</v>
      </c>
      <c r="R100">
        <f>MacroData!S100</f>
        <v>328962415186.55402</v>
      </c>
      <c r="S100">
        <f>MacroData!T100</f>
        <v>63688000000</v>
      </c>
      <c r="T100">
        <f>MacroData!U100</f>
        <v>176750000000</v>
      </c>
      <c r="U100">
        <f>MacroData!V100</f>
        <v>7.617</v>
      </c>
      <c r="V100">
        <f>MacroData!W100</f>
        <v>1854.6100000000001</v>
      </c>
      <c r="W100">
        <f>MacroData!X100</f>
        <v>91.79</v>
      </c>
      <c r="X100">
        <f>MacroData!Y100</f>
        <v>189733085664.71301</v>
      </c>
      <c r="Y100">
        <f>MacroData!Z100</f>
        <v>141514000000</v>
      </c>
      <c r="Z100">
        <f>MacroData!AA100</f>
        <v>134850700000</v>
      </c>
      <c r="AA100">
        <f>MacroData!AB100</f>
        <v>16017300000</v>
      </c>
      <c r="AB100">
        <f>MacroData!AC100</f>
        <v>41472700000</v>
      </c>
      <c r="AC100">
        <f>MacroData!AD100</f>
        <v>81574000000</v>
      </c>
      <c r="AD100">
        <f>MacroData!AE100</f>
        <v>7093000000</v>
      </c>
      <c r="AE100">
        <f>MacroData!AF100</f>
        <v>5.6672700585297997E-2</v>
      </c>
      <c r="AF100">
        <f>MacroData!AG100</f>
        <v>84.804863292558693</v>
      </c>
      <c r="AG100">
        <f>MacroData!AH100</f>
        <v>0</v>
      </c>
      <c r="AH100">
        <f>MacroData!AI100</f>
        <v>0</v>
      </c>
      <c r="AI100">
        <f>MacroData!AJ100</f>
        <v>1</v>
      </c>
      <c r="AJ100">
        <f>MacroData!AK100</f>
        <v>0</v>
      </c>
      <c r="AK100">
        <f>MacroData!AL100</f>
        <v>1</v>
      </c>
      <c r="AL100">
        <f>MacroData!AM100</f>
        <v>2.1339285000000001</v>
      </c>
      <c r="AM100">
        <f>MacroData!AN100</f>
        <v>2.9168928478445326</v>
      </c>
      <c r="AN100" s="31">
        <f>GDP!C101+GDP!J101</f>
        <v>0</v>
      </c>
      <c r="AO100">
        <f>GDP!D101+GDP!K101</f>
        <v>0</v>
      </c>
      <c r="AP100">
        <f>GDP!E101+GDP!L101</f>
        <v>0</v>
      </c>
      <c r="AQ100">
        <f>GDP!F101+GDP!M101</f>
        <v>0</v>
      </c>
      <c r="AR100">
        <f>GDP!G101+GDP!N101</f>
        <v>0</v>
      </c>
      <c r="AS100">
        <f>GDP!H101+GDP!O101</f>
        <v>0</v>
      </c>
      <c r="AT100" s="7">
        <f>GDP!I101+GDP!P101</f>
        <v>0</v>
      </c>
      <c r="AU100">
        <f>GDP!AE101</f>
        <v>0</v>
      </c>
      <c r="AV100">
        <f>GDP!AF101</f>
        <v>0</v>
      </c>
      <c r="AW100">
        <f>GDP!AG101</f>
        <v>0</v>
      </c>
      <c r="AX100">
        <f>GDP!AH101</f>
        <v>0</v>
      </c>
      <c r="AY100">
        <f>GDP!AI101</f>
        <v>0</v>
      </c>
      <c r="AZ100">
        <f>GDP!AJ101</f>
        <v>0</v>
      </c>
      <c r="BA100" s="7">
        <f>GDP!AK101</f>
        <v>0</v>
      </c>
      <c r="BB100">
        <f>GDP!AS101</f>
        <v>0</v>
      </c>
      <c r="BC100">
        <f>GDP!AT101</f>
        <v>0</v>
      </c>
      <c r="BD100">
        <f>GDP!AU101</f>
        <v>0</v>
      </c>
      <c r="BE100">
        <f>GDP!AV101</f>
        <v>0</v>
      </c>
      <c r="BF100">
        <f>GDP!AW101</f>
        <v>0</v>
      </c>
      <c r="BG100">
        <f>GDP!AX101</f>
        <v>0</v>
      </c>
      <c r="BH100" s="7">
        <f>GDP!AY101</f>
        <v>0</v>
      </c>
      <c r="BI100">
        <f>GDP!AZ101</f>
        <v>0</v>
      </c>
      <c r="BJ100">
        <f>GDP!BA101</f>
        <v>0</v>
      </c>
      <c r="BK100">
        <f>GDP!BB101</f>
        <v>0</v>
      </c>
      <c r="BL100">
        <f>GDP!BC101</f>
        <v>0</v>
      </c>
      <c r="BM100">
        <f>GDP!BD101</f>
        <v>0</v>
      </c>
      <c r="BN100">
        <f>GDP!BE101</f>
        <v>0</v>
      </c>
      <c r="BO100" s="7">
        <f>GDP!BF101</f>
        <v>0</v>
      </c>
      <c r="BP100">
        <f>GDP!BG101+GDP!BN101+GDP!BU101</f>
        <v>0</v>
      </c>
      <c r="BQ100">
        <f>GDP!BH101+GDP!BO101+GDP!BV101</f>
        <v>0</v>
      </c>
      <c r="BR100">
        <f>GDP!BI101+GDP!BP101+GDP!BW101</f>
        <v>0</v>
      </c>
      <c r="BS100">
        <f>GDP!BJ101+GDP!BQ101+GDP!BX101</f>
        <v>0</v>
      </c>
      <c r="BT100">
        <f>GDP!BK101+GDP!BR101+GDP!BY101</f>
        <v>0</v>
      </c>
      <c r="BU100">
        <f>GDP!BL101+GDP!BS101+GDP!BZ101</f>
        <v>0</v>
      </c>
      <c r="BV100" s="7">
        <f>GDP!BM101+GDP!BT101+GDP!CA101</f>
        <v>0</v>
      </c>
      <c r="BW100">
        <f>GDP!CB101</f>
        <v>0</v>
      </c>
      <c r="BX100">
        <f>GDP!CC101</f>
        <v>0</v>
      </c>
      <c r="BY100">
        <f>GDP!CD101</f>
        <v>0</v>
      </c>
      <c r="BZ100">
        <f>GDP!CE101</f>
        <v>0</v>
      </c>
      <c r="CA100">
        <f>GDP!CF101</f>
        <v>0</v>
      </c>
      <c r="CB100">
        <f>GDP!CG101</f>
        <v>0</v>
      </c>
      <c r="CC100" s="7">
        <f>GDP!CH101</f>
        <v>0</v>
      </c>
      <c r="CD100">
        <f>GDP!CI101</f>
        <v>0</v>
      </c>
      <c r="CE100">
        <f>GDP!CJ101</f>
        <v>0</v>
      </c>
      <c r="CF100">
        <f>GDP!CK101</f>
        <v>0</v>
      </c>
      <c r="CG100">
        <f>GDP!CL101</f>
        <v>0</v>
      </c>
      <c r="CH100">
        <f>GDP!CM101</f>
        <v>0</v>
      </c>
      <c r="CI100">
        <f>GDP!CN101</f>
        <v>0</v>
      </c>
      <c r="CJ100" s="7">
        <f>GDP!CO101</f>
        <v>0</v>
      </c>
      <c r="CK100">
        <f>GDP!CP101</f>
        <v>0</v>
      </c>
      <c r="CL100">
        <f>GDP!CQ101</f>
        <v>0</v>
      </c>
      <c r="CM100">
        <f>GDP!CR101</f>
        <v>0</v>
      </c>
      <c r="CN100">
        <f>GDP!CS101</f>
        <v>0</v>
      </c>
      <c r="CO100">
        <f>GDP!CT101</f>
        <v>0</v>
      </c>
      <c r="CP100">
        <f>GDP!CU101</f>
        <v>0</v>
      </c>
      <c r="CQ100">
        <f>GDP!CV101</f>
        <v>0</v>
      </c>
      <c r="CR100">
        <f>GDP!CW101</f>
        <v>0</v>
      </c>
      <c r="CS100">
        <f>GDP!CX101</f>
        <v>0</v>
      </c>
      <c r="CT100">
        <f>GDP!CY101</f>
        <v>0</v>
      </c>
      <c r="CU100">
        <f>GDP!CZ101</f>
        <v>0</v>
      </c>
      <c r="CV100">
        <f>GDP!DA101</f>
        <v>0</v>
      </c>
      <c r="CW100">
        <f>GDP!DB101</f>
        <v>0</v>
      </c>
      <c r="CX100" s="7">
        <f>GDP!DC101</f>
        <v>0</v>
      </c>
      <c r="CY100">
        <f>GDP!DD101</f>
        <v>0</v>
      </c>
      <c r="CZ100">
        <f>GDP!DE101</f>
        <v>0</v>
      </c>
      <c r="DA100">
        <f>GDP!DF101</f>
        <v>0</v>
      </c>
      <c r="DB100">
        <f>GDP!DG101</f>
        <v>0</v>
      </c>
      <c r="DC100">
        <f>GDP!DH101</f>
        <v>0</v>
      </c>
      <c r="DD100">
        <f>GDP!DI101</f>
        <v>0</v>
      </c>
      <c r="DE100" s="7">
        <f>GDP!DJ101</f>
        <v>0</v>
      </c>
      <c r="DF100">
        <f>GDP!DU101</f>
        <v>0</v>
      </c>
      <c r="DG100" s="7">
        <f>GDP!DV101</f>
        <v>0</v>
      </c>
      <c r="DH100">
        <f>GDP!DW101</f>
        <v>0</v>
      </c>
      <c r="DI100">
        <f>GDP!EA101</f>
        <v>0</v>
      </c>
      <c r="DJ100">
        <f>GDP!EB101</f>
        <v>0</v>
      </c>
      <c r="DK100">
        <f>GDP!EC101</f>
        <v>0</v>
      </c>
      <c r="DL100">
        <f>GDP!ED101</f>
        <v>0</v>
      </c>
      <c r="DM100">
        <f>GDP!EE101</f>
        <v>0</v>
      </c>
      <c r="DN100">
        <f>GDP!DY101</f>
        <v>0</v>
      </c>
      <c r="DO100">
        <f>GDP!DZ101</f>
        <v>0</v>
      </c>
      <c r="DP100" s="84">
        <v>103.38658099389799</v>
      </c>
      <c r="DQ100" s="84">
        <v>104.7098</v>
      </c>
      <c r="DR100">
        <v>104.71232358779</v>
      </c>
      <c r="DS100">
        <v>2.1800000000000002</v>
      </c>
      <c r="DT100">
        <v>5.3287452600999998</v>
      </c>
      <c r="DU100">
        <v>-4.5299042800003519E-2</v>
      </c>
      <c r="DV100">
        <v>-5.3740443029000033</v>
      </c>
      <c r="DW100">
        <v>49.507345643299999</v>
      </c>
      <c r="DX100">
        <v>49.552644686100003</v>
      </c>
      <c r="DY100">
        <v>2378300000</v>
      </c>
      <c r="DZ100">
        <v>5775500000</v>
      </c>
      <c r="EA100">
        <f t="shared" si="5"/>
        <v>0.86622547430606911</v>
      </c>
      <c r="EB100">
        <f t="shared" si="6"/>
        <v>2.1035551557224497</v>
      </c>
      <c r="EC100">
        <f t="shared" si="7"/>
        <v>-1.2373296814163806</v>
      </c>
      <c r="ED100">
        <v>117783100000</v>
      </c>
      <c r="EE100">
        <f t="shared" si="8"/>
        <v>42.899012598385042</v>
      </c>
      <c r="EF100">
        <v>5833100000</v>
      </c>
      <c r="EG100">
        <v>60284300000</v>
      </c>
      <c r="EH100">
        <f t="shared" si="9"/>
        <v>4.9526752638090112</v>
      </c>
    </row>
    <row r="101" spans="1:138" x14ac:dyDescent="0.35">
      <c r="A101" t="s">
        <v>147</v>
      </c>
      <c r="B101" s="7">
        <v>2003</v>
      </c>
      <c r="C101">
        <f>MacroData!D101</f>
        <v>282.24799999999999</v>
      </c>
      <c r="D101">
        <f>MacroData!E101</f>
        <v>99.903999999999996</v>
      </c>
      <c r="E101">
        <f>MacroData!F101</f>
        <v>99.305999999999997</v>
      </c>
      <c r="F101">
        <f>MacroData!G101</f>
        <v>323779000000</v>
      </c>
      <c r="G101">
        <f>MacroData!H101</f>
        <v>285990701671.49402</v>
      </c>
      <c r="H101">
        <f>MacroData!I101</f>
        <v>282248000000</v>
      </c>
      <c r="I101">
        <f>MacroData!J101</f>
        <v>339924000000</v>
      </c>
      <c r="J101">
        <f>MacroData!K101</f>
        <v>2.3330000000000002</v>
      </c>
      <c r="K101">
        <f>MacroData!L101</f>
        <v>4.1459999999999999</v>
      </c>
      <c r="L101">
        <f>MacroData!M101</f>
        <v>170.53364562988281</v>
      </c>
      <c r="M101">
        <f>MacroData!N101</f>
        <v>60.324825286865234</v>
      </c>
      <c r="N101">
        <f>MacroData!O101</f>
        <v>10376130</v>
      </c>
      <c r="O101">
        <f>MacroData!P101</f>
        <v>16963762224.077084</v>
      </c>
      <c r="P101">
        <f>MacroData!Q101</f>
        <v>8523781087.3699951</v>
      </c>
      <c r="Q101">
        <f>MacroData!R101</f>
        <v>70944000000</v>
      </c>
      <c r="R101">
        <f>MacroData!S101</f>
        <v>331400218912.63</v>
      </c>
      <c r="S101">
        <f>MacroData!T101</f>
        <v>63801300000</v>
      </c>
      <c r="T101">
        <f>MacroData!U101</f>
        <v>177880000000</v>
      </c>
      <c r="U101">
        <f>MacroData!V101</f>
        <v>8.1590000000000007</v>
      </c>
      <c r="V101">
        <f>MacroData!W101</f>
        <v>2181.4499999999998</v>
      </c>
      <c r="W101">
        <f>MacroData!X101</f>
        <v>97.248000000000005</v>
      </c>
      <c r="X101">
        <f>MacroData!Y101</f>
        <v>190713648330.815</v>
      </c>
      <c r="Y101">
        <f>MacroData!Z101</f>
        <v>146529000000</v>
      </c>
      <c r="Z101">
        <f>MacroData!AA101</f>
        <v>136696100000</v>
      </c>
      <c r="AA101">
        <f>MacroData!AB101</f>
        <v>17374000000</v>
      </c>
      <c r="AB101">
        <f>MacroData!AC101</f>
        <v>43286100000</v>
      </c>
      <c r="AC101">
        <f>MacroData!AD101</f>
        <v>82763000000</v>
      </c>
      <c r="AD101">
        <f>MacroData!AE101</f>
        <v>7142700000</v>
      </c>
      <c r="AE101">
        <f>MacroData!AF101</f>
        <v>-1.7508715739349801</v>
      </c>
      <c r="AF101">
        <f>MacroData!AG101</f>
        <v>86.155649175704298</v>
      </c>
      <c r="AG101">
        <f>MacroData!AH101</f>
        <v>0</v>
      </c>
      <c r="AH101">
        <f>MacroData!AI101</f>
        <v>0</v>
      </c>
      <c r="AI101">
        <f>MacroData!AJ101</f>
        <v>0</v>
      </c>
      <c r="AJ101">
        <f>MacroData!AK101</f>
        <v>0</v>
      </c>
      <c r="AK101">
        <f>MacroData!AL101</f>
        <v>1</v>
      </c>
      <c r="AL101">
        <f>MacroData!AM101</f>
        <v>2.1339285000000001</v>
      </c>
      <c r="AM101">
        <f>MacroData!AN101</f>
        <v>2.8364023779119765</v>
      </c>
      <c r="AN101" s="31">
        <f>GDP!C102+GDP!J102</f>
        <v>0</v>
      </c>
      <c r="AO101">
        <f>GDP!D102+GDP!K102</f>
        <v>0</v>
      </c>
      <c r="AP101">
        <f>GDP!E102+GDP!L102</f>
        <v>0</v>
      </c>
      <c r="AQ101">
        <f>GDP!F102+GDP!M102</f>
        <v>0</v>
      </c>
      <c r="AR101">
        <f>GDP!G102+GDP!N102</f>
        <v>0</v>
      </c>
      <c r="AS101">
        <f>GDP!H102+GDP!O102</f>
        <v>0</v>
      </c>
      <c r="AT101" s="7">
        <f>GDP!I102+GDP!P102</f>
        <v>0</v>
      </c>
      <c r="AU101">
        <f>GDP!AE102</f>
        <v>0</v>
      </c>
      <c r="AV101">
        <f>GDP!AF102</f>
        <v>0</v>
      </c>
      <c r="AW101">
        <f>GDP!AG102</f>
        <v>0</v>
      </c>
      <c r="AX101">
        <f>GDP!AH102</f>
        <v>0</v>
      </c>
      <c r="AY101">
        <f>GDP!AI102</f>
        <v>0</v>
      </c>
      <c r="AZ101">
        <f>GDP!AJ102</f>
        <v>0</v>
      </c>
      <c r="BA101" s="7">
        <f>GDP!AK102</f>
        <v>0</v>
      </c>
      <c r="BB101">
        <f>GDP!AS102</f>
        <v>0</v>
      </c>
      <c r="BC101">
        <f>GDP!AT102</f>
        <v>0</v>
      </c>
      <c r="BD101">
        <f>GDP!AU102</f>
        <v>0</v>
      </c>
      <c r="BE101">
        <f>GDP!AV102</f>
        <v>0</v>
      </c>
      <c r="BF101">
        <f>GDP!AW102</f>
        <v>0</v>
      </c>
      <c r="BG101">
        <f>GDP!AX102</f>
        <v>0</v>
      </c>
      <c r="BH101" s="7">
        <f>GDP!AY102</f>
        <v>0</v>
      </c>
      <c r="BI101">
        <f>GDP!AZ102</f>
        <v>0</v>
      </c>
      <c r="BJ101">
        <f>GDP!BA102</f>
        <v>0</v>
      </c>
      <c r="BK101">
        <f>GDP!BB102</f>
        <v>0</v>
      </c>
      <c r="BL101">
        <f>GDP!BC102</f>
        <v>0</v>
      </c>
      <c r="BM101">
        <f>GDP!BD102</f>
        <v>0</v>
      </c>
      <c r="BN101">
        <f>GDP!BE102</f>
        <v>0</v>
      </c>
      <c r="BO101" s="7">
        <f>GDP!BF102</f>
        <v>0</v>
      </c>
      <c r="BP101">
        <f>GDP!BG102+GDP!BN102+GDP!BU102</f>
        <v>0</v>
      </c>
      <c r="BQ101">
        <f>GDP!BH102+GDP!BO102+GDP!BV102</f>
        <v>0</v>
      </c>
      <c r="BR101">
        <f>GDP!BI102+GDP!BP102+GDP!BW102</f>
        <v>0</v>
      </c>
      <c r="BS101">
        <f>GDP!BJ102+GDP!BQ102+GDP!BX102</f>
        <v>0</v>
      </c>
      <c r="BT101">
        <f>GDP!BK102+GDP!BR102+GDP!BY102</f>
        <v>0</v>
      </c>
      <c r="BU101">
        <f>GDP!BL102+GDP!BS102+GDP!BZ102</f>
        <v>0</v>
      </c>
      <c r="BV101" s="7">
        <f>GDP!BM102+GDP!BT102+GDP!CA102</f>
        <v>0</v>
      </c>
      <c r="BW101">
        <f>GDP!CB102</f>
        <v>0</v>
      </c>
      <c r="BX101">
        <f>GDP!CC102</f>
        <v>0</v>
      </c>
      <c r="BY101">
        <f>GDP!CD102</f>
        <v>0</v>
      </c>
      <c r="BZ101">
        <f>GDP!CE102</f>
        <v>0</v>
      </c>
      <c r="CA101">
        <f>GDP!CF102</f>
        <v>0</v>
      </c>
      <c r="CB101">
        <f>GDP!CG102</f>
        <v>0</v>
      </c>
      <c r="CC101" s="7">
        <f>GDP!CH102</f>
        <v>0</v>
      </c>
      <c r="CD101">
        <f>GDP!CI102</f>
        <v>0</v>
      </c>
      <c r="CE101">
        <f>GDP!CJ102</f>
        <v>0</v>
      </c>
      <c r="CF101">
        <f>GDP!CK102</f>
        <v>0</v>
      </c>
      <c r="CG101">
        <f>GDP!CL102</f>
        <v>0</v>
      </c>
      <c r="CH101">
        <f>GDP!CM102</f>
        <v>0</v>
      </c>
      <c r="CI101">
        <f>GDP!CN102</f>
        <v>0</v>
      </c>
      <c r="CJ101" s="7">
        <f>GDP!CO102</f>
        <v>0</v>
      </c>
      <c r="CK101">
        <f>GDP!CP102</f>
        <v>0</v>
      </c>
      <c r="CL101">
        <f>GDP!CQ102</f>
        <v>0</v>
      </c>
      <c r="CM101">
        <f>GDP!CR102</f>
        <v>0</v>
      </c>
      <c r="CN101">
        <f>GDP!CS102</f>
        <v>0</v>
      </c>
      <c r="CO101">
        <f>GDP!CT102</f>
        <v>0</v>
      </c>
      <c r="CP101">
        <f>GDP!CU102</f>
        <v>0</v>
      </c>
      <c r="CQ101">
        <f>GDP!CV102</f>
        <v>0</v>
      </c>
      <c r="CR101">
        <f>GDP!CW102</f>
        <v>0</v>
      </c>
      <c r="CS101">
        <f>GDP!CX102</f>
        <v>0</v>
      </c>
      <c r="CT101">
        <f>GDP!CY102</f>
        <v>0</v>
      </c>
      <c r="CU101">
        <f>GDP!CZ102</f>
        <v>0</v>
      </c>
      <c r="CV101">
        <f>GDP!DA102</f>
        <v>0</v>
      </c>
      <c r="CW101">
        <f>GDP!DB102</f>
        <v>0</v>
      </c>
      <c r="CX101" s="7">
        <f>GDP!DC102</f>
        <v>0</v>
      </c>
      <c r="CY101">
        <f>GDP!DD102</f>
        <v>0</v>
      </c>
      <c r="CZ101">
        <f>GDP!DE102</f>
        <v>0</v>
      </c>
      <c r="DA101">
        <f>GDP!DF102</f>
        <v>0</v>
      </c>
      <c r="DB101">
        <f>GDP!DG102</f>
        <v>0</v>
      </c>
      <c r="DC101">
        <f>GDP!DH102</f>
        <v>0</v>
      </c>
      <c r="DD101">
        <f>GDP!DI102</f>
        <v>0</v>
      </c>
      <c r="DE101" s="7">
        <f>GDP!DJ102</f>
        <v>0</v>
      </c>
      <c r="DF101">
        <f>GDP!DU102</f>
        <v>0</v>
      </c>
      <c r="DG101" s="7">
        <f>GDP!DV102</f>
        <v>0</v>
      </c>
      <c r="DH101">
        <f>GDP!DW102</f>
        <v>0</v>
      </c>
      <c r="DI101">
        <f>GDP!EA102</f>
        <v>0</v>
      </c>
      <c r="DJ101">
        <f>GDP!EB102</f>
        <v>0</v>
      </c>
      <c r="DK101">
        <f>GDP!EC102</f>
        <v>0</v>
      </c>
      <c r="DL101">
        <f>GDP!ED102</f>
        <v>0</v>
      </c>
      <c r="DM101">
        <f>GDP!EE102</f>
        <v>0</v>
      </c>
      <c r="DN101">
        <f>GDP!DY102</f>
        <v>0</v>
      </c>
      <c r="DO101">
        <f>GDP!DZ102</f>
        <v>0</v>
      </c>
      <c r="DP101" s="84">
        <v>98.363606077724199</v>
      </c>
      <c r="DQ101" s="84">
        <v>101.11239999999999</v>
      </c>
      <c r="DR101">
        <v>101.1148575735</v>
      </c>
      <c r="DS101">
        <v>-7.22</v>
      </c>
      <c r="DT101">
        <v>4.9252738543000003</v>
      </c>
      <c r="DU101">
        <v>1.7610532424000027</v>
      </c>
      <c r="DV101">
        <v>-3.1642206118999976</v>
      </c>
      <c r="DW101">
        <v>50.715382546900003</v>
      </c>
      <c r="DX101">
        <v>48.9543293045</v>
      </c>
      <c r="DY101">
        <v>4171000000</v>
      </c>
      <c r="DZ101">
        <v>5997100000</v>
      </c>
      <c r="EA101">
        <f t="shared" si="5"/>
        <v>1.4777784076415068</v>
      </c>
      <c r="EB101">
        <f t="shared" si="6"/>
        <v>2.1247626201071399</v>
      </c>
      <c r="EC101">
        <f t="shared" si="7"/>
        <v>-0.64698421246563309</v>
      </c>
      <c r="ED101">
        <v>123839500000</v>
      </c>
      <c r="EE101">
        <f t="shared" si="8"/>
        <v>43.876130211728693</v>
      </c>
      <c r="EF101">
        <v>6092300000</v>
      </c>
      <c r="EG101">
        <v>63173800000</v>
      </c>
      <c r="EH101">
        <f t="shared" si="9"/>
        <v>4.7036238768693632</v>
      </c>
    </row>
    <row r="102" spans="1:138" x14ac:dyDescent="0.35">
      <c r="A102" t="s">
        <v>147</v>
      </c>
      <c r="B102" s="7">
        <v>2004</v>
      </c>
      <c r="C102">
        <f>MacroData!D102</f>
        <v>298.34399999999999</v>
      </c>
      <c r="D102">
        <f>MacroData!E102</f>
        <v>100.70699999999999</v>
      </c>
      <c r="E102">
        <f>MacroData!F102</f>
        <v>100.75700000000001</v>
      </c>
      <c r="F102">
        <f>MacroData!G102</f>
        <v>329191000000</v>
      </c>
      <c r="G102">
        <f>MacroData!H102</f>
        <v>297560322833.22498</v>
      </c>
      <c r="H102">
        <f>MacroData!I102</f>
        <v>298344000000</v>
      </c>
      <c r="I102">
        <f>MacroData!J102</f>
        <v>351595000000</v>
      </c>
      <c r="J102">
        <f>MacroData!K102</f>
        <v>2.1059999999999999</v>
      </c>
      <c r="K102">
        <f>MacroData!L102</f>
        <v>4.0629999999999997</v>
      </c>
      <c r="L102">
        <f>MacroData!M102</f>
        <v>170.64846801757813</v>
      </c>
      <c r="M102">
        <f>MacroData!N102</f>
        <v>65.98406982421875</v>
      </c>
      <c r="N102">
        <f>MacroData!O102</f>
        <v>10421140</v>
      </c>
      <c r="O102">
        <f>MacroData!P102</f>
        <v>17986771849.868244</v>
      </c>
      <c r="P102">
        <f>MacroData!Q102</f>
        <v>10135785922.919983</v>
      </c>
      <c r="Q102">
        <f>MacroData!R102</f>
        <v>76823000000</v>
      </c>
      <c r="R102">
        <f>MacroData!S102</f>
        <v>341459214077.08002</v>
      </c>
      <c r="S102">
        <f>MacroData!T102</f>
        <v>69546500000</v>
      </c>
      <c r="T102">
        <f>MacroData!U102</f>
        <v>180597000000</v>
      </c>
      <c r="U102">
        <f>MacroData!V102</f>
        <v>8.327</v>
      </c>
      <c r="V102">
        <f>MacroData!W102</f>
        <v>3051.92</v>
      </c>
      <c r="W102">
        <f>MacroData!X102</f>
        <v>99.215000000000003</v>
      </c>
      <c r="X102">
        <f>MacroData!Y102</f>
        <v>193689112722.298</v>
      </c>
      <c r="Y102">
        <f>MacroData!Z102</f>
        <v>150531000000</v>
      </c>
      <c r="Z102">
        <f>MacroData!AA102</f>
        <v>143302800000</v>
      </c>
      <c r="AA102">
        <f>MacroData!AB102</f>
        <v>18113200000</v>
      </c>
      <c r="AB102">
        <f>MacroData!AC102</f>
        <v>45025300000</v>
      </c>
      <c r="AC102">
        <f>MacroData!AD102</f>
        <v>84109000000</v>
      </c>
      <c r="AD102">
        <f>MacroData!AE102</f>
        <v>7276500000</v>
      </c>
      <c r="AE102">
        <f>MacroData!AF102</f>
        <v>-0.19118869492934601</v>
      </c>
      <c r="AF102">
        <f>MacroData!AG102</f>
        <v>87.957972549533096</v>
      </c>
      <c r="AG102">
        <f>MacroData!AH102</f>
        <v>0</v>
      </c>
      <c r="AH102">
        <f>MacroData!AI102</f>
        <v>0</v>
      </c>
      <c r="AI102">
        <f>MacroData!AJ102</f>
        <v>0</v>
      </c>
      <c r="AJ102">
        <f>MacroData!AK102</f>
        <v>0</v>
      </c>
      <c r="AK102">
        <f>MacroData!AL102</f>
        <v>0</v>
      </c>
      <c r="AL102">
        <f>MacroData!AM102</f>
        <v>2.1339285000000001</v>
      </c>
      <c r="AM102">
        <f>MacroData!AN102</f>
        <v>2.7983821460178921</v>
      </c>
      <c r="AN102" s="31">
        <f>GDP!C103+GDP!J103</f>
        <v>0</v>
      </c>
      <c r="AO102">
        <f>GDP!D103+GDP!K103</f>
        <v>0</v>
      </c>
      <c r="AP102">
        <f>GDP!E103+GDP!L103</f>
        <v>0</v>
      </c>
      <c r="AQ102">
        <f>GDP!F103+GDP!M103</f>
        <v>0</v>
      </c>
      <c r="AR102">
        <f>GDP!G103+GDP!N103</f>
        <v>0</v>
      </c>
      <c r="AS102">
        <f>GDP!H103+GDP!O103</f>
        <v>0</v>
      </c>
      <c r="AT102" s="7">
        <f>GDP!I103+GDP!P103</f>
        <v>0</v>
      </c>
      <c r="AU102">
        <f>GDP!AE103</f>
        <v>0</v>
      </c>
      <c r="AV102">
        <f>GDP!AF103</f>
        <v>0</v>
      </c>
      <c r="AW102">
        <f>GDP!AG103</f>
        <v>0</v>
      </c>
      <c r="AX102">
        <f>GDP!AH103</f>
        <v>0</v>
      </c>
      <c r="AY102">
        <f>GDP!AI103</f>
        <v>0</v>
      </c>
      <c r="AZ102">
        <f>GDP!AJ103</f>
        <v>0</v>
      </c>
      <c r="BA102" s="7">
        <f>GDP!AK103</f>
        <v>0</v>
      </c>
      <c r="BB102">
        <f>GDP!AS103</f>
        <v>0</v>
      </c>
      <c r="BC102">
        <f>GDP!AT103</f>
        <v>0</v>
      </c>
      <c r="BD102">
        <f>GDP!AU103</f>
        <v>0</v>
      </c>
      <c r="BE102">
        <f>GDP!AV103</f>
        <v>0</v>
      </c>
      <c r="BF102">
        <f>GDP!AW103</f>
        <v>0</v>
      </c>
      <c r="BG102">
        <f>GDP!AX103</f>
        <v>0</v>
      </c>
      <c r="BH102" s="7">
        <f>GDP!AY103</f>
        <v>0</v>
      </c>
      <c r="BI102">
        <f>GDP!AZ103</f>
        <v>0</v>
      </c>
      <c r="BJ102">
        <f>GDP!BA103</f>
        <v>0</v>
      </c>
      <c r="BK102">
        <f>GDP!BB103</f>
        <v>0</v>
      </c>
      <c r="BL102">
        <f>GDP!BC103</f>
        <v>0</v>
      </c>
      <c r="BM102">
        <f>GDP!BD103</f>
        <v>0</v>
      </c>
      <c r="BN102">
        <f>GDP!BE103</f>
        <v>0</v>
      </c>
      <c r="BO102" s="7">
        <f>GDP!BF103</f>
        <v>0</v>
      </c>
      <c r="BP102">
        <f>GDP!BG103+GDP!BN103+GDP!BU103</f>
        <v>0</v>
      </c>
      <c r="BQ102">
        <f>GDP!BH103+GDP!BO103+GDP!BV103</f>
        <v>0</v>
      </c>
      <c r="BR102">
        <f>GDP!BI103+GDP!BP103+GDP!BW103</f>
        <v>0</v>
      </c>
      <c r="BS102">
        <f>GDP!BJ103+GDP!BQ103+GDP!BX103</f>
        <v>0</v>
      </c>
      <c r="BT102">
        <f>GDP!BK103+GDP!BR103+GDP!BY103</f>
        <v>0</v>
      </c>
      <c r="BU102">
        <f>GDP!BL103+GDP!BS103+GDP!BZ103</f>
        <v>0</v>
      </c>
      <c r="BV102" s="7">
        <f>GDP!BM103+GDP!BT103+GDP!CA103</f>
        <v>0</v>
      </c>
      <c r="BW102">
        <f>GDP!CB103</f>
        <v>0</v>
      </c>
      <c r="BX102">
        <f>GDP!CC103</f>
        <v>0</v>
      </c>
      <c r="BY102">
        <f>GDP!CD103</f>
        <v>0</v>
      </c>
      <c r="BZ102">
        <f>GDP!CE103</f>
        <v>0</v>
      </c>
      <c r="CA102">
        <f>GDP!CF103</f>
        <v>0</v>
      </c>
      <c r="CB102">
        <f>GDP!CG103</f>
        <v>0</v>
      </c>
      <c r="CC102" s="7">
        <f>GDP!CH103</f>
        <v>0</v>
      </c>
      <c r="CD102">
        <f>GDP!CI103</f>
        <v>0</v>
      </c>
      <c r="CE102">
        <f>GDP!CJ103</f>
        <v>0</v>
      </c>
      <c r="CF102">
        <f>GDP!CK103</f>
        <v>0</v>
      </c>
      <c r="CG102">
        <f>GDP!CL103</f>
        <v>0</v>
      </c>
      <c r="CH102">
        <f>GDP!CM103</f>
        <v>0</v>
      </c>
      <c r="CI102">
        <f>GDP!CN103</f>
        <v>0</v>
      </c>
      <c r="CJ102" s="7">
        <f>GDP!CO103</f>
        <v>0</v>
      </c>
      <c r="CK102">
        <f>GDP!CP103</f>
        <v>0</v>
      </c>
      <c r="CL102">
        <f>GDP!CQ103</f>
        <v>0</v>
      </c>
      <c r="CM102">
        <f>GDP!CR103</f>
        <v>0</v>
      </c>
      <c r="CN102">
        <f>GDP!CS103</f>
        <v>0</v>
      </c>
      <c r="CO102">
        <f>GDP!CT103</f>
        <v>0</v>
      </c>
      <c r="CP102">
        <f>GDP!CU103</f>
        <v>0</v>
      </c>
      <c r="CQ102">
        <f>GDP!CV103</f>
        <v>0</v>
      </c>
      <c r="CR102">
        <f>GDP!CW103</f>
        <v>0</v>
      </c>
      <c r="CS102">
        <f>GDP!CX103</f>
        <v>0</v>
      </c>
      <c r="CT102">
        <f>GDP!CY103</f>
        <v>0</v>
      </c>
      <c r="CU102">
        <f>GDP!CZ103</f>
        <v>0</v>
      </c>
      <c r="CV102">
        <f>GDP!DA103</f>
        <v>0</v>
      </c>
      <c r="CW102">
        <f>GDP!DB103</f>
        <v>0</v>
      </c>
      <c r="CX102" s="7">
        <f>GDP!DC103</f>
        <v>0</v>
      </c>
      <c r="CY102">
        <f>GDP!DD103</f>
        <v>0</v>
      </c>
      <c r="CZ102">
        <f>GDP!DE103</f>
        <v>0</v>
      </c>
      <c r="DA102">
        <f>GDP!DF103</f>
        <v>0</v>
      </c>
      <c r="DB102">
        <f>GDP!DG103</f>
        <v>0</v>
      </c>
      <c r="DC102">
        <f>GDP!DH103</f>
        <v>0</v>
      </c>
      <c r="DD102">
        <f>GDP!DI103</f>
        <v>0</v>
      </c>
      <c r="DE102" s="7">
        <f>GDP!DJ103</f>
        <v>0</v>
      </c>
      <c r="DF102">
        <f>GDP!DU103</f>
        <v>0</v>
      </c>
      <c r="DG102" s="7">
        <f>GDP!DV103</f>
        <v>0</v>
      </c>
      <c r="DH102">
        <f>GDP!DW103</f>
        <v>0</v>
      </c>
      <c r="DI102">
        <f>GDP!EA103</f>
        <v>0</v>
      </c>
      <c r="DJ102">
        <f>GDP!EB103</f>
        <v>0</v>
      </c>
      <c r="DK102">
        <f>GDP!EC103</f>
        <v>0</v>
      </c>
      <c r="DL102">
        <f>GDP!ED103</f>
        <v>0</v>
      </c>
      <c r="DM102">
        <f>GDP!EE103</f>
        <v>0</v>
      </c>
      <c r="DN102">
        <f>GDP!DY103</f>
        <v>0</v>
      </c>
      <c r="DO102">
        <f>GDP!DZ103</f>
        <v>0</v>
      </c>
      <c r="DP102" s="84">
        <v>94.025157232704402</v>
      </c>
      <c r="DQ102" s="84">
        <v>96.523099999999999</v>
      </c>
      <c r="DR102">
        <v>96.524734609706002</v>
      </c>
      <c r="DS102">
        <v>2.0699999999999998</v>
      </c>
      <c r="DT102">
        <v>4.4481344470000002</v>
      </c>
      <c r="DU102">
        <v>0.15814934469999997</v>
      </c>
      <c r="DV102">
        <v>-4.2899851023000002</v>
      </c>
      <c r="DW102">
        <v>48.933831037300003</v>
      </c>
      <c r="DX102">
        <v>48.775681692600003</v>
      </c>
      <c r="DY102">
        <v>2766200000</v>
      </c>
      <c r="DZ102">
        <v>6110600000</v>
      </c>
      <c r="EA102">
        <f t="shared" si="5"/>
        <v>0.92718472635615268</v>
      </c>
      <c r="EB102">
        <f t="shared" si="6"/>
        <v>2.0481725793044272</v>
      </c>
      <c r="EC102">
        <f t="shared" si="7"/>
        <v>-1.1209878529482746</v>
      </c>
      <c r="ED102">
        <v>128965900000</v>
      </c>
      <c r="EE102">
        <f t="shared" si="8"/>
        <v>43.227247740862893</v>
      </c>
      <c r="EF102">
        <v>6193500000</v>
      </c>
      <c r="EG102">
        <v>65821700000</v>
      </c>
      <c r="EH102">
        <f t="shared" si="9"/>
        <v>4.3990908494992125</v>
      </c>
    </row>
    <row r="103" spans="1:138" x14ac:dyDescent="0.35">
      <c r="A103" t="s">
        <v>147</v>
      </c>
      <c r="B103" s="7">
        <v>2005</v>
      </c>
      <c r="C103">
        <f>MacroData!D103</f>
        <v>311.16700000000003</v>
      </c>
      <c r="D103">
        <f>MacroData!E103</f>
        <v>100.232</v>
      </c>
      <c r="E103">
        <f>MacroData!F103</f>
        <v>100.084</v>
      </c>
      <c r="F103">
        <f>MacroData!G103</f>
        <v>335767000000</v>
      </c>
      <c r="G103">
        <f>MacroData!H103</f>
        <v>310025153190.02399</v>
      </c>
      <c r="H103">
        <f>MacroData!I103</f>
        <v>311167000000</v>
      </c>
      <c r="I103">
        <f>MacroData!J103</f>
        <v>358288000000</v>
      </c>
      <c r="J103">
        <f>MacroData!K103</f>
        <v>2.1850000000000001</v>
      </c>
      <c r="K103">
        <f>MacroData!L103</f>
        <v>3.3650000000000002</v>
      </c>
      <c r="L103">
        <f>MacroData!M103</f>
        <v>172.56637573242188</v>
      </c>
      <c r="M103">
        <f>MacroData!N103</f>
        <v>69.690261840820313</v>
      </c>
      <c r="N103">
        <f>MacroData!O103</f>
        <v>10478620</v>
      </c>
      <c r="O103">
        <f>MacroData!P103</f>
        <v>14745586873.545925</v>
      </c>
      <c r="P103">
        <f>MacroData!Q103</f>
        <v>8868270017.7280273</v>
      </c>
      <c r="Q103">
        <f>MacroData!R103</f>
        <v>81802000000</v>
      </c>
      <c r="R103">
        <f>MacroData!S103</f>
        <v>349419729982.27197</v>
      </c>
      <c r="S103">
        <f>MacroData!T103</f>
        <v>74047100000</v>
      </c>
      <c r="T103">
        <f>MacroData!U103</f>
        <v>182907000000</v>
      </c>
      <c r="U103">
        <f>MacroData!V103</f>
        <v>8.4079999999999995</v>
      </c>
      <c r="V103">
        <f>MacroData!W103</f>
        <v>3860.07</v>
      </c>
      <c r="W103">
        <f>MacroData!X103</f>
        <v>98.513999999999996</v>
      </c>
      <c r="X103">
        <f>MacroData!Y103</f>
        <v>196071384156.19901</v>
      </c>
      <c r="Y103">
        <f>MacroData!Z103</f>
        <v>156580000000</v>
      </c>
      <c r="Z103">
        <f>MacroData!AA103</f>
        <v>149889700000</v>
      </c>
      <c r="AA103">
        <f>MacroData!AB103</f>
        <v>20726800000</v>
      </c>
      <c r="AB103">
        <f>MacroData!AC103</f>
        <v>46678500000</v>
      </c>
      <c r="AC103">
        <f>MacroData!AD103</f>
        <v>84693000000</v>
      </c>
      <c r="AD103">
        <f>MacroData!AE103</f>
        <v>7754900000</v>
      </c>
      <c r="AE103">
        <f>MacroData!AF103</f>
        <v>-2.6072494833963802</v>
      </c>
      <c r="AF103">
        <f>MacroData!AG103</f>
        <v>90.406989448154107</v>
      </c>
      <c r="AG103">
        <f>MacroData!AH103</f>
        <v>1</v>
      </c>
      <c r="AH103">
        <f>MacroData!AI103</f>
        <v>0</v>
      </c>
      <c r="AI103">
        <f>MacroData!AJ103</f>
        <v>0</v>
      </c>
      <c r="AJ103">
        <f>MacroData!AK103</f>
        <v>0</v>
      </c>
      <c r="AK103">
        <f>MacroData!AL103</f>
        <v>0</v>
      </c>
      <c r="AL103">
        <f>MacroData!AM103</f>
        <v>2.1339285000000001</v>
      </c>
      <c r="AM103">
        <f>MacroData!AN103</f>
        <v>2.5322071466417535</v>
      </c>
      <c r="AN103" s="31">
        <f>GDP!C104+GDP!J104</f>
        <v>0</v>
      </c>
      <c r="AO103">
        <f>GDP!D104+GDP!K104</f>
        <v>0</v>
      </c>
      <c r="AP103">
        <f>GDP!E104+GDP!L104</f>
        <v>0</v>
      </c>
      <c r="AQ103">
        <f>GDP!F104+GDP!M104</f>
        <v>0</v>
      </c>
      <c r="AR103">
        <f>GDP!G104+GDP!N104</f>
        <v>0</v>
      </c>
      <c r="AS103">
        <f>GDP!H104+GDP!O104</f>
        <v>0</v>
      </c>
      <c r="AT103" s="7">
        <f>GDP!I104+GDP!P104</f>
        <v>0</v>
      </c>
      <c r="AU103">
        <f>GDP!AE104</f>
        <v>0</v>
      </c>
      <c r="AV103">
        <f>GDP!AF104</f>
        <v>0</v>
      </c>
      <c r="AW103">
        <f>GDP!AG104</f>
        <v>0</v>
      </c>
      <c r="AX103">
        <f>GDP!AH104</f>
        <v>0</v>
      </c>
      <c r="AY103">
        <f>GDP!AI104</f>
        <v>0</v>
      </c>
      <c r="AZ103">
        <f>GDP!AJ104</f>
        <v>0</v>
      </c>
      <c r="BA103" s="7">
        <f>GDP!AK104</f>
        <v>0</v>
      </c>
      <c r="BB103">
        <f>GDP!AS104</f>
        <v>0</v>
      </c>
      <c r="BC103">
        <f>GDP!AT104</f>
        <v>0</v>
      </c>
      <c r="BD103">
        <f>GDP!AU104</f>
        <v>0</v>
      </c>
      <c r="BE103">
        <f>GDP!AV104</f>
        <v>0</v>
      </c>
      <c r="BF103">
        <f>GDP!AW104</f>
        <v>0</v>
      </c>
      <c r="BG103">
        <f>GDP!AX104</f>
        <v>0</v>
      </c>
      <c r="BH103" s="7">
        <f>GDP!AY104</f>
        <v>0</v>
      </c>
      <c r="BI103">
        <f>GDP!AZ104</f>
        <v>0</v>
      </c>
      <c r="BJ103">
        <f>GDP!BA104</f>
        <v>0</v>
      </c>
      <c r="BK103">
        <f>GDP!BB104</f>
        <v>0</v>
      </c>
      <c r="BL103">
        <f>GDP!BC104</f>
        <v>0</v>
      </c>
      <c r="BM103">
        <f>GDP!BD104</f>
        <v>0</v>
      </c>
      <c r="BN103">
        <f>GDP!BE104</f>
        <v>0</v>
      </c>
      <c r="BO103" s="7">
        <f>GDP!BF104</f>
        <v>0</v>
      </c>
      <c r="BP103">
        <f>GDP!BG104+GDP!BN104+GDP!BU104</f>
        <v>0</v>
      </c>
      <c r="BQ103">
        <f>GDP!BH104+GDP!BO104+GDP!BV104</f>
        <v>0</v>
      </c>
      <c r="BR103">
        <f>GDP!BI104+GDP!BP104+GDP!BW104</f>
        <v>0</v>
      </c>
      <c r="BS103">
        <f>GDP!BJ104+GDP!BQ104+GDP!BX104</f>
        <v>0</v>
      </c>
      <c r="BT103">
        <f>GDP!BK104+GDP!BR104+GDP!BY104</f>
        <v>0</v>
      </c>
      <c r="BU103">
        <f>GDP!BL104+GDP!BS104+GDP!BZ104</f>
        <v>0</v>
      </c>
      <c r="BV103" s="7">
        <f>GDP!BM104+GDP!BT104+GDP!CA104</f>
        <v>0</v>
      </c>
      <c r="BW103">
        <f>GDP!CB104</f>
        <v>0</v>
      </c>
      <c r="BX103">
        <f>GDP!CC104</f>
        <v>0</v>
      </c>
      <c r="BY103">
        <f>GDP!CD104</f>
        <v>0</v>
      </c>
      <c r="BZ103">
        <f>GDP!CE104</f>
        <v>0</v>
      </c>
      <c r="CA103">
        <f>GDP!CF104</f>
        <v>0</v>
      </c>
      <c r="CB103">
        <f>GDP!CG104</f>
        <v>0</v>
      </c>
      <c r="CC103" s="7">
        <f>GDP!CH104</f>
        <v>0</v>
      </c>
      <c r="CD103">
        <f>GDP!CI104</f>
        <v>0</v>
      </c>
      <c r="CE103">
        <f>GDP!CJ104</f>
        <v>0</v>
      </c>
      <c r="CF103">
        <f>GDP!CK104</f>
        <v>0</v>
      </c>
      <c r="CG103">
        <f>GDP!CL104</f>
        <v>0</v>
      </c>
      <c r="CH103">
        <f>GDP!CM104</f>
        <v>0</v>
      </c>
      <c r="CI103">
        <f>GDP!CN104</f>
        <v>0</v>
      </c>
      <c r="CJ103" s="7">
        <f>GDP!CO104</f>
        <v>0</v>
      </c>
      <c r="CK103">
        <f>GDP!CP104</f>
        <v>0</v>
      </c>
      <c r="CL103">
        <f>GDP!CQ104</f>
        <v>0</v>
      </c>
      <c r="CM103">
        <f>GDP!CR104</f>
        <v>0</v>
      </c>
      <c r="CN103">
        <f>GDP!CS104</f>
        <v>0</v>
      </c>
      <c r="CO103">
        <f>GDP!CT104</f>
        <v>0</v>
      </c>
      <c r="CP103">
        <f>GDP!CU104</f>
        <v>0</v>
      </c>
      <c r="CQ103">
        <f>GDP!CV104</f>
        <v>0</v>
      </c>
      <c r="CR103">
        <f>GDP!CW104</f>
        <v>0</v>
      </c>
      <c r="CS103">
        <f>GDP!CX104</f>
        <v>0</v>
      </c>
      <c r="CT103">
        <f>GDP!CY104</f>
        <v>0</v>
      </c>
      <c r="CU103">
        <f>GDP!CZ104</f>
        <v>0</v>
      </c>
      <c r="CV103">
        <f>GDP!DA104</f>
        <v>0</v>
      </c>
      <c r="CW103">
        <f>GDP!DB104</f>
        <v>0</v>
      </c>
      <c r="CX103" s="7">
        <f>GDP!DC104</f>
        <v>0</v>
      </c>
      <c r="CY103">
        <f>GDP!DD104</f>
        <v>0</v>
      </c>
      <c r="CZ103">
        <f>GDP!DE104</f>
        <v>0</v>
      </c>
      <c r="DA103">
        <f>GDP!DF104</f>
        <v>0</v>
      </c>
      <c r="DB103">
        <f>GDP!DG104</f>
        <v>0</v>
      </c>
      <c r="DC103">
        <f>GDP!DH104</f>
        <v>0</v>
      </c>
      <c r="DD103">
        <f>GDP!DI104</f>
        <v>0</v>
      </c>
      <c r="DE103" s="7">
        <f>GDP!DJ104</f>
        <v>0</v>
      </c>
      <c r="DF103">
        <f>GDP!DU104</f>
        <v>0</v>
      </c>
      <c r="DG103" s="7">
        <f>GDP!DV104</f>
        <v>0</v>
      </c>
      <c r="DH103">
        <f>GDP!DW104</f>
        <v>0</v>
      </c>
      <c r="DI103">
        <f>GDP!EA104</f>
        <v>0</v>
      </c>
      <c r="DJ103">
        <f>GDP!EB104</f>
        <v>0</v>
      </c>
      <c r="DK103">
        <f>GDP!EC104</f>
        <v>0</v>
      </c>
      <c r="DL103">
        <f>GDP!ED104</f>
        <v>0</v>
      </c>
      <c r="DM103">
        <f>GDP!EE104</f>
        <v>0</v>
      </c>
      <c r="DN103">
        <f>GDP!DY104</f>
        <v>0</v>
      </c>
      <c r="DO103">
        <f>GDP!DZ104</f>
        <v>0</v>
      </c>
      <c r="DP103" s="84">
        <v>91.967637220491994</v>
      </c>
      <c r="DQ103" s="84">
        <v>94.626999999999995</v>
      </c>
      <c r="DR103">
        <v>94.678631051753001</v>
      </c>
      <c r="DS103">
        <v>-1.59</v>
      </c>
      <c r="DT103">
        <v>4.0221645066000002</v>
      </c>
      <c r="DU103">
        <v>2.7575933660999965</v>
      </c>
      <c r="DV103">
        <v>-1.2645711405000037</v>
      </c>
      <c r="DW103">
        <v>51.626477981599997</v>
      </c>
      <c r="DX103">
        <v>48.868884615500001</v>
      </c>
      <c r="DY103">
        <v>10956300000</v>
      </c>
      <c r="DZ103">
        <v>6616700000</v>
      </c>
      <c r="EA103">
        <f t="shared" si="5"/>
        <v>3.5210353282963811</v>
      </c>
      <c r="EB103">
        <f t="shared" si="6"/>
        <v>2.1264144334071413</v>
      </c>
      <c r="EC103">
        <f t="shared" si="7"/>
        <v>1.3946208948892398</v>
      </c>
      <c r="ED103">
        <v>136272500000</v>
      </c>
      <c r="EE103">
        <f t="shared" si="8"/>
        <v>43.794007719327567</v>
      </c>
      <c r="EF103">
        <v>6624200000</v>
      </c>
      <c r="EG103">
        <v>68861700000</v>
      </c>
      <c r="EH103">
        <f t="shared" si="9"/>
        <v>4.1669780526861491</v>
      </c>
    </row>
    <row r="104" spans="1:138" x14ac:dyDescent="0.35">
      <c r="A104" t="s">
        <v>147</v>
      </c>
      <c r="B104" s="7">
        <v>2006</v>
      </c>
      <c r="C104">
        <f>MacroData!D104</f>
        <v>327.38800000000003</v>
      </c>
      <c r="D104">
        <f>MacroData!E104</f>
        <v>100.819</v>
      </c>
      <c r="E104">
        <f>MacroData!F104</f>
        <v>101.393</v>
      </c>
      <c r="F104">
        <f>MacroData!G104</f>
        <v>326122000000</v>
      </c>
      <c r="G104">
        <f>MacroData!H104</f>
        <v>323058049453.26599</v>
      </c>
      <c r="H104">
        <f>MacroData!I104</f>
        <v>327388000000</v>
      </c>
      <c r="I104">
        <f>MacroData!J104</f>
        <v>367714000000</v>
      </c>
      <c r="J104">
        <f>MacroData!K104</f>
        <v>3.0790000000000002</v>
      </c>
      <c r="K104">
        <f>MacroData!L104</f>
        <v>3.8050000000000002</v>
      </c>
      <c r="L104">
        <f>MacroData!M104</f>
        <v>178.2608642578125</v>
      </c>
      <c r="M104">
        <f>MacroData!N104</f>
        <v>72.826087951660156</v>
      </c>
      <c r="N104">
        <f>MacroData!O104</f>
        <v>10547960</v>
      </c>
      <c r="O104">
        <f>MacroData!P104</f>
        <v>15112557933.975056</v>
      </c>
      <c r="P104">
        <f>MacroData!Q104</f>
        <v>11680691202.875977</v>
      </c>
      <c r="Q104">
        <f>MacroData!R104</f>
        <v>84639000000</v>
      </c>
      <c r="R104">
        <f>MacroData!S104</f>
        <v>356033308797.12402</v>
      </c>
      <c r="S104">
        <f>MacroData!T104</f>
        <v>77470000001</v>
      </c>
      <c r="T104">
        <f>MacroData!U104</f>
        <v>185662000000</v>
      </c>
      <c r="U104">
        <f>MacroData!V104</f>
        <v>8.2089999999999996</v>
      </c>
      <c r="V104">
        <f>MacroData!W104</f>
        <v>4764.63</v>
      </c>
      <c r="W104">
        <f>MacroData!X104</f>
        <v>98.616</v>
      </c>
      <c r="X104">
        <f>MacroData!Y104</f>
        <v>198955019644.48499</v>
      </c>
      <c r="Y104">
        <f>MacroData!Z104</f>
        <v>163842000000</v>
      </c>
      <c r="Z104">
        <f>MacroData!AA104</f>
        <v>156515200000</v>
      </c>
      <c r="AA104">
        <f>MacroData!AB104</f>
        <v>22316600000</v>
      </c>
      <c r="AB104">
        <f>MacroData!AC104</f>
        <v>48276700000</v>
      </c>
      <c r="AC104">
        <f>MacroData!AD104</f>
        <v>85681000000</v>
      </c>
      <c r="AD104">
        <f>MacroData!AE104</f>
        <v>7168999999</v>
      </c>
      <c r="AE104">
        <f>MacroData!AF104</f>
        <v>0.249214998717109</v>
      </c>
      <c r="AF104">
        <f>MacroData!AG104</f>
        <v>92.026125026914499</v>
      </c>
      <c r="AG104">
        <f>MacroData!AH104</f>
        <v>0</v>
      </c>
      <c r="AH104">
        <f>MacroData!AI104</f>
        <v>0</v>
      </c>
      <c r="AI104">
        <f>MacroData!AJ104</f>
        <v>0</v>
      </c>
      <c r="AJ104">
        <f>MacroData!AK104</f>
        <v>0</v>
      </c>
      <c r="AK104">
        <f>MacroData!AL104</f>
        <v>0</v>
      </c>
      <c r="AL104">
        <f>MacroData!AM104</f>
        <v>2.1339285000000001</v>
      </c>
      <c r="AM104">
        <f>MacroData!AN104</f>
        <v>2.1962940458740507</v>
      </c>
      <c r="AN104" s="31">
        <f>GDP!C105+GDP!J105</f>
        <v>0</v>
      </c>
      <c r="AO104">
        <f>GDP!D105+GDP!K105</f>
        <v>0</v>
      </c>
      <c r="AP104">
        <f>GDP!E105+GDP!L105</f>
        <v>0</v>
      </c>
      <c r="AQ104">
        <f>GDP!F105+GDP!M105</f>
        <v>0</v>
      </c>
      <c r="AR104">
        <f>GDP!G105+GDP!N105</f>
        <v>0</v>
      </c>
      <c r="AS104">
        <f>GDP!H105+GDP!O105</f>
        <v>0</v>
      </c>
      <c r="AT104" s="7">
        <f>GDP!I105+GDP!P105</f>
        <v>0</v>
      </c>
      <c r="AU104">
        <f>GDP!AE105</f>
        <v>0</v>
      </c>
      <c r="AV104">
        <f>GDP!AF105</f>
        <v>0</v>
      </c>
      <c r="AW104">
        <f>GDP!AG105</f>
        <v>0</v>
      </c>
      <c r="AX104">
        <f>GDP!AH105</f>
        <v>0</v>
      </c>
      <c r="AY104">
        <f>GDP!AI105</f>
        <v>0</v>
      </c>
      <c r="AZ104">
        <f>GDP!AJ105</f>
        <v>0</v>
      </c>
      <c r="BA104" s="7">
        <f>GDP!AK105</f>
        <v>0</v>
      </c>
      <c r="BB104">
        <f>GDP!AS105</f>
        <v>0</v>
      </c>
      <c r="BC104">
        <f>GDP!AT105</f>
        <v>0</v>
      </c>
      <c r="BD104">
        <f>GDP!AU105</f>
        <v>0</v>
      </c>
      <c r="BE104">
        <f>GDP!AV105</f>
        <v>0</v>
      </c>
      <c r="BF104">
        <f>GDP!AW105</f>
        <v>0</v>
      </c>
      <c r="BG104">
        <f>GDP!AX105</f>
        <v>0</v>
      </c>
      <c r="BH104" s="7">
        <f>GDP!AY105</f>
        <v>0</v>
      </c>
      <c r="BI104">
        <f>GDP!AZ105</f>
        <v>0</v>
      </c>
      <c r="BJ104">
        <f>GDP!BA105</f>
        <v>0</v>
      </c>
      <c r="BK104">
        <f>GDP!BB105</f>
        <v>0</v>
      </c>
      <c r="BL104">
        <f>GDP!BC105</f>
        <v>0</v>
      </c>
      <c r="BM104">
        <f>GDP!BD105</f>
        <v>0</v>
      </c>
      <c r="BN104">
        <f>GDP!BE105</f>
        <v>0</v>
      </c>
      <c r="BO104" s="7">
        <f>GDP!BF105</f>
        <v>0</v>
      </c>
      <c r="BP104">
        <f>GDP!BG105+GDP!BN105+GDP!BU105</f>
        <v>0</v>
      </c>
      <c r="BQ104">
        <f>GDP!BH105+GDP!BO105+GDP!BV105</f>
        <v>0</v>
      </c>
      <c r="BR104">
        <f>GDP!BI105+GDP!BP105+GDP!BW105</f>
        <v>0</v>
      </c>
      <c r="BS104">
        <f>GDP!BJ105+GDP!BQ105+GDP!BX105</f>
        <v>0</v>
      </c>
      <c r="BT104">
        <f>GDP!BK105+GDP!BR105+GDP!BY105</f>
        <v>0</v>
      </c>
      <c r="BU104">
        <f>GDP!BL105+GDP!BS105+GDP!BZ105</f>
        <v>0</v>
      </c>
      <c r="BV104" s="7">
        <f>GDP!BM105+GDP!BT105+GDP!CA105</f>
        <v>0</v>
      </c>
      <c r="BW104">
        <f>GDP!CB105</f>
        <v>0</v>
      </c>
      <c r="BX104">
        <f>GDP!CC105</f>
        <v>0</v>
      </c>
      <c r="BY104">
        <f>GDP!CD105</f>
        <v>0</v>
      </c>
      <c r="BZ104">
        <f>GDP!CE105</f>
        <v>0</v>
      </c>
      <c r="CA104">
        <f>GDP!CF105</f>
        <v>0</v>
      </c>
      <c r="CB104">
        <f>GDP!CG105</f>
        <v>0</v>
      </c>
      <c r="CC104" s="7">
        <f>GDP!CH105</f>
        <v>0</v>
      </c>
      <c r="CD104">
        <f>GDP!CI105</f>
        <v>0</v>
      </c>
      <c r="CE104">
        <f>GDP!CJ105</f>
        <v>0</v>
      </c>
      <c r="CF104">
        <f>GDP!CK105</f>
        <v>0</v>
      </c>
      <c r="CG104">
        <f>GDP!CL105</f>
        <v>0</v>
      </c>
      <c r="CH104">
        <f>GDP!CM105</f>
        <v>0</v>
      </c>
      <c r="CI104">
        <f>GDP!CN105</f>
        <v>0</v>
      </c>
      <c r="CJ104" s="7">
        <f>GDP!CO105</f>
        <v>0</v>
      </c>
      <c r="CK104">
        <f>GDP!CP105</f>
        <v>0</v>
      </c>
      <c r="CL104">
        <f>GDP!CQ105</f>
        <v>0</v>
      </c>
      <c r="CM104">
        <f>GDP!CR105</f>
        <v>0</v>
      </c>
      <c r="CN104">
        <f>GDP!CS105</f>
        <v>0</v>
      </c>
      <c r="CO104">
        <f>GDP!CT105</f>
        <v>0</v>
      </c>
      <c r="CP104">
        <f>GDP!CU105</f>
        <v>0</v>
      </c>
      <c r="CQ104">
        <f>GDP!CV105</f>
        <v>0</v>
      </c>
      <c r="CR104">
        <f>GDP!CW105</f>
        <v>0</v>
      </c>
      <c r="CS104">
        <f>GDP!CX105</f>
        <v>0</v>
      </c>
      <c r="CT104">
        <f>GDP!CY105</f>
        <v>0</v>
      </c>
      <c r="CU104">
        <f>GDP!CZ105</f>
        <v>0</v>
      </c>
      <c r="CV104">
        <f>GDP!DA105</f>
        <v>0</v>
      </c>
      <c r="CW104">
        <f>GDP!DB105</f>
        <v>0</v>
      </c>
      <c r="CX104" s="7">
        <f>GDP!DC105</f>
        <v>0</v>
      </c>
      <c r="CY104">
        <f>GDP!DD105</f>
        <v>0</v>
      </c>
      <c r="CZ104">
        <f>GDP!DE105</f>
        <v>0</v>
      </c>
      <c r="DA104">
        <f>GDP!DF105</f>
        <v>0</v>
      </c>
      <c r="DB104">
        <f>GDP!DG105</f>
        <v>0</v>
      </c>
      <c r="DC104">
        <f>GDP!DH105</f>
        <v>0</v>
      </c>
      <c r="DD104">
        <f>GDP!DI105</f>
        <v>0</v>
      </c>
      <c r="DE104" s="7">
        <f>GDP!DJ105</f>
        <v>0</v>
      </c>
      <c r="DF104">
        <f>GDP!DU105</f>
        <v>0</v>
      </c>
      <c r="DG104" s="7">
        <f>GDP!DV105</f>
        <v>0</v>
      </c>
      <c r="DH104">
        <f>GDP!DW105</f>
        <v>0</v>
      </c>
      <c r="DI104">
        <f>GDP!EA105</f>
        <v>0</v>
      </c>
      <c r="DJ104">
        <f>GDP!EB105</f>
        <v>0</v>
      </c>
      <c r="DK104">
        <f>GDP!EC105</f>
        <v>0</v>
      </c>
      <c r="DL104">
        <f>GDP!ED105</f>
        <v>0</v>
      </c>
      <c r="DM104">
        <f>GDP!EE105</f>
        <v>0</v>
      </c>
      <c r="DN104">
        <f>GDP!DY105</f>
        <v>0</v>
      </c>
      <c r="DO104">
        <f>GDP!DZ105</f>
        <v>0</v>
      </c>
      <c r="DP104" s="84">
        <v>91.038109410304997</v>
      </c>
      <c r="DQ104" s="84">
        <v>91.0381</v>
      </c>
      <c r="DR104">
        <v>91.050103623612003</v>
      </c>
      <c r="DS104">
        <v>3.34</v>
      </c>
      <c r="DT104">
        <v>3.7381111999000001</v>
      </c>
      <c r="DU104">
        <v>-0.22300588049999703</v>
      </c>
      <c r="DV104">
        <v>-3.9611170803999971</v>
      </c>
      <c r="DW104">
        <v>48.449336186300002</v>
      </c>
      <c r="DX104">
        <v>48.672342066799999</v>
      </c>
      <c r="DY104">
        <v>3484200000</v>
      </c>
      <c r="DZ104">
        <v>7120000000</v>
      </c>
      <c r="EA104">
        <f t="shared" si="5"/>
        <v>1.0642418170488839</v>
      </c>
      <c r="EB104">
        <f t="shared" si="6"/>
        <v>2.1747895463486748</v>
      </c>
      <c r="EC104">
        <f t="shared" si="7"/>
        <v>-1.110547729299791</v>
      </c>
      <c r="ED104">
        <v>142117300000</v>
      </c>
      <c r="EE104">
        <f t="shared" si="8"/>
        <v>43.409440785856532</v>
      </c>
      <c r="EF104">
        <v>6417500000</v>
      </c>
      <c r="EG104">
        <v>71513700000</v>
      </c>
      <c r="EH104">
        <f t="shared" si="9"/>
        <v>3.9482100220235363</v>
      </c>
    </row>
    <row r="105" spans="1:138" x14ac:dyDescent="0.35">
      <c r="A105" t="s">
        <v>147</v>
      </c>
      <c r="B105" s="7">
        <v>2007</v>
      </c>
      <c r="C105">
        <f>MacroData!D105</f>
        <v>345.05900000000003</v>
      </c>
      <c r="D105">
        <f>MacroData!E105</f>
        <v>101.011</v>
      </c>
      <c r="E105">
        <f>MacroData!F105</f>
        <v>101.27800000000001</v>
      </c>
      <c r="F105">
        <f>MacroData!G105</f>
        <v>322766000000</v>
      </c>
      <c r="G105">
        <f>MacroData!H105</f>
        <v>335817536646.39099</v>
      </c>
      <c r="H105">
        <f>MacroData!I105</f>
        <v>345059000000</v>
      </c>
      <c r="I105">
        <f>MacroData!J105</f>
        <v>378714000000</v>
      </c>
      <c r="J105">
        <f>MacroData!K105</f>
        <v>4.2779999999999996</v>
      </c>
      <c r="K105">
        <f>MacroData!L105</f>
        <v>4.3330000000000002</v>
      </c>
      <c r="L105">
        <f>MacroData!M105</f>
        <v>182.49732971191406</v>
      </c>
      <c r="M105">
        <f>MacroData!N105</f>
        <v>77.908218383789063</v>
      </c>
      <c r="N105">
        <f>MacroData!O105</f>
        <v>10625700</v>
      </c>
      <c r="O105">
        <f>MacroData!P105</f>
        <v>17568890434.264198</v>
      </c>
      <c r="P105">
        <f>MacroData!Q105</f>
        <v>12380895672.960999</v>
      </c>
      <c r="Q105">
        <f>MacroData!R105</f>
        <v>89999000000</v>
      </c>
      <c r="R105">
        <f>MacroData!S105</f>
        <v>366333104327.039</v>
      </c>
      <c r="S105">
        <f>MacroData!T105</f>
        <v>82428399999</v>
      </c>
      <c r="T105">
        <f>MacroData!U105</f>
        <v>189038000000</v>
      </c>
      <c r="U105">
        <f>MacroData!V105</f>
        <v>7.4909999999999997</v>
      </c>
      <c r="V105">
        <f>MacroData!W105</f>
        <v>4491.46</v>
      </c>
      <c r="W105">
        <f>MacroData!X105</f>
        <v>100.13800000000001</v>
      </c>
      <c r="X105">
        <f>MacroData!Y105</f>
        <v>202641893360.52899</v>
      </c>
      <c r="Y105">
        <f>MacroData!Z105</f>
        <v>171766000000</v>
      </c>
      <c r="Z105">
        <f>MacroData!AA105</f>
        <v>164121300000</v>
      </c>
      <c r="AA105">
        <f>MacroData!AB105</f>
        <v>23547800000</v>
      </c>
      <c r="AB105">
        <f>MacroData!AC105</f>
        <v>50787400000</v>
      </c>
      <c r="AC105">
        <f>MacroData!AD105</f>
        <v>87213000000</v>
      </c>
      <c r="AD105">
        <f>MacroData!AE105</f>
        <v>7570600001</v>
      </c>
      <c r="AE105">
        <f>MacroData!AF105</f>
        <v>4.5441504206526998E-2</v>
      </c>
      <c r="AF105">
        <f>MacroData!AG105</f>
        <v>93.702899590899307</v>
      </c>
      <c r="AG105">
        <f>MacroData!AH105</f>
        <v>0</v>
      </c>
      <c r="AH105">
        <f>MacroData!AI105</f>
        <v>0</v>
      </c>
      <c r="AI105">
        <f>MacroData!AJ105</f>
        <v>1</v>
      </c>
      <c r="AJ105">
        <f>MacroData!AK105</f>
        <v>0</v>
      </c>
      <c r="AK105">
        <f>MacroData!AL105</f>
        <v>0</v>
      </c>
      <c r="AL105">
        <f>MacroData!AM105</f>
        <v>2.1339285000000001</v>
      </c>
      <c r="AM105">
        <f>MacroData!AN105</f>
        <v>2.0822142855752084</v>
      </c>
      <c r="AN105" s="31">
        <f>GDP!C106+GDP!J106</f>
        <v>0</v>
      </c>
      <c r="AO105">
        <f>GDP!D106+GDP!K106</f>
        <v>0</v>
      </c>
      <c r="AP105">
        <f>GDP!E106+GDP!L106</f>
        <v>0</v>
      </c>
      <c r="AQ105">
        <f>GDP!F106+GDP!M106</f>
        <v>0</v>
      </c>
      <c r="AR105">
        <f>GDP!G106+GDP!N106</f>
        <v>0</v>
      </c>
      <c r="AS105">
        <f>GDP!H106+GDP!O106</f>
        <v>0</v>
      </c>
      <c r="AT105" s="7">
        <f>GDP!I106+GDP!P106</f>
        <v>0</v>
      </c>
      <c r="AU105">
        <f>GDP!AE106</f>
        <v>0</v>
      </c>
      <c r="AV105">
        <f>GDP!AF106</f>
        <v>0</v>
      </c>
      <c r="AW105">
        <f>GDP!AG106</f>
        <v>0</v>
      </c>
      <c r="AX105">
        <f>GDP!AH106</f>
        <v>0</v>
      </c>
      <c r="AY105">
        <f>GDP!AI106</f>
        <v>0</v>
      </c>
      <c r="AZ105">
        <f>GDP!AJ106</f>
        <v>0</v>
      </c>
      <c r="BA105" s="7">
        <f>GDP!AK106</f>
        <v>0</v>
      </c>
      <c r="BB105">
        <f>GDP!AS106</f>
        <v>0</v>
      </c>
      <c r="BC105">
        <f>GDP!AT106</f>
        <v>0</v>
      </c>
      <c r="BD105">
        <f>GDP!AU106</f>
        <v>0</v>
      </c>
      <c r="BE105">
        <f>GDP!AV106</f>
        <v>0</v>
      </c>
      <c r="BF105">
        <f>GDP!AW106</f>
        <v>0</v>
      </c>
      <c r="BG105">
        <f>GDP!AX106</f>
        <v>0</v>
      </c>
      <c r="BH105" s="7">
        <f>GDP!AY106</f>
        <v>0</v>
      </c>
      <c r="BI105">
        <f>GDP!AZ106</f>
        <v>0</v>
      </c>
      <c r="BJ105">
        <f>GDP!BA106</f>
        <v>0</v>
      </c>
      <c r="BK105">
        <f>GDP!BB106</f>
        <v>0</v>
      </c>
      <c r="BL105">
        <f>GDP!BC106</f>
        <v>0</v>
      </c>
      <c r="BM105">
        <f>GDP!BD106</f>
        <v>0</v>
      </c>
      <c r="BN105">
        <f>GDP!BE106</f>
        <v>0</v>
      </c>
      <c r="BO105" s="7">
        <f>GDP!BF106</f>
        <v>0</v>
      </c>
      <c r="BP105">
        <f>GDP!BG106+GDP!BN106+GDP!BU106</f>
        <v>0</v>
      </c>
      <c r="BQ105">
        <f>GDP!BH106+GDP!BO106+GDP!BV106</f>
        <v>0</v>
      </c>
      <c r="BR105">
        <f>GDP!BI106+GDP!BP106+GDP!BW106</f>
        <v>0</v>
      </c>
      <c r="BS105">
        <f>GDP!BJ106+GDP!BQ106+GDP!BX106</f>
        <v>0</v>
      </c>
      <c r="BT105">
        <f>GDP!BK106+GDP!BR106+GDP!BY106</f>
        <v>0</v>
      </c>
      <c r="BU105">
        <f>GDP!BL106+GDP!BS106+GDP!BZ106</f>
        <v>0</v>
      </c>
      <c r="BV105" s="7">
        <f>GDP!BM106+GDP!BT106+GDP!CA106</f>
        <v>0</v>
      </c>
      <c r="BW105">
        <f>GDP!CB106</f>
        <v>0</v>
      </c>
      <c r="BX105">
        <f>GDP!CC106</f>
        <v>0</v>
      </c>
      <c r="BY105">
        <f>GDP!CD106</f>
        <v>0</v>
      </c>
      <c r="BZ105">
        <f>GDP!CE106</f>
        <v>0</v>
      </c>
      <c r="CA105">
        <f>GDP!CF106</f>
        <v>0</v>
      </c>
      <c r="CB105">
        <f>GDP!CG106</f>
        <v>0</v>
      </c>
      <c r="CC105" s="7">
        <f>GDP!CH106</f>
        <v>0</v>
      </c>
      <c r="CD105">
        <f>GDP!CI106</f>
        <v>0</v>
      </c>
      <c r="CE105">
        <f>GDP!CJ106</f>
        <v>0</v>
      </c>
      <c r="CF105">
        <f>GDP!CK106</f>
        <v>0</v>
      </c>
      <c r="CG105">
        <f>GDP!CL106</f>
        <v>0</v>
      </c>
      <c r="CH105">
        <f>GDP!CM106</f>
        <v>0</v>
      </c>
      <c r="CI105">
        <f>GDP!CN106</f>
        <v>0</v>
      </c>
      <c r="CJ105" s="7">
        <f>GDP!CO106</f>
        <v>0</v>
      </c>
      <c r="CK105">
        <f>GDP!CP106</f>
        <v>0</v>
      </c>
      <c r="CL105">
        <f>GDP!CQ106</f>
        <v>0</v>
      </c>
      <c r="CM105">
        <f>GDP!CR106</f>
        <v>0</v>
      </c>
      <c r="CN105">
        <f>GDP!CS106</f>
        <v>0</v>
      </c>
      <c r="CO105">
        <f>GDP!CT106</f>
        <v>0</v>
      </c>
      <c r="CP105">
        <f>GDP!CU106</f>
        <v>0</v>
      </c>
      <c r="CQ105">
        <f>GDP!CV106</f>
        <v>0</v>
      </c>
      <c r="CR105">
        <f>GDP!CW106</f>
        <v>0</v>
      </c>
      <c r="CS105">
        <f>GDP!CX106</f>
        <v>0</v>
      </c>
      <c r="CT105">
        <f>GDP!CY106</f>
        <v>0</v>
      </c>
      <c r="CU105">
        <f>GDP!CZ106</f>
        <v>0</v>
      </c>
      <c r="CV105">
        <f>GDP!DA106</f>
        <v>0</v>
      </c>
      <c r="CW105">
        <f>GDP!DB106</f>
        <v>0</v>
      </c>
      <c r="CX105" s="7">
        <f>GDP!DC106</f>
        <v>0</v>
      </c>
      <c r="CY105">
        <f>GDP!DD106</f>
        <v>0</v>
      </c>
      <c r="CZ105">
        <f>GDP!DE106</f>
        <v>0</v>
      </c>
      <c r="DA105">
        <f>GDP!DF106</f>
        <v>0</v>
      </c>
      <c r="DB105">
        <f>GDP!DG106</f>
        <v>0</v>
      </c>
      <c r="DC105">
        <f>GDP!DH106</f>
        <v>0</v>
      </c>
      <c r="DD105">
        <f>GDP!DI106</f>
        <v>0</v>
      </c>
      <c r="DE105" s="7">
        <f>GDP!DJ106</f>
        <v>0</v>
      </c>
      <c r="DF105">
        <f>GDP!DU106</f>
        <v>0</v>
      </c>
      <c r="DG105" s="7">
        <f>GDP!DV106</f>
        <v>0</v>
      </c>
      <c r="DH105">
        <f>GDP!DW106</f>
        <v>0</v>
      </c>
      <c r="DI105">
        <f>GDP!EA106</f>
        <v>0</v>
      </c>
      <c r="DJ105">
        <f>GDP!EB106</f>
        <v>0</v>
      </c>
      <c r="DK105">
        <f>GDP!EC106</f>
        <v>0</v>
      </c>
      <c r="DL105">
        <f>GDP!ED106</f>
        <v>0</v>
      </c>
      <c r="DM105">
        <f>GDP!EE106</f>
        <v>0</v>
      </c>
      <c r="DN105">
        <f>GDP!DY106</f>
        <v>0</v>
      </c>
      <c r="DO105">
        <f>GDP!DZ106</f>
        <v>0</v>
      </c>
      <c r="DP105" s="84">
        <v>87.021213329948907</v>
      </c>
      <c r="DQ105" s="84">
        <v>87.021100000000004</v>
      </c>
      <c r="DR105">
        <v>87.028591984033</v>
      </c>
      <c r="DS105">
        <v>2.8</v>
      </c>
      <c r="DT105">
        <v>3.5822969519000001</v>
      </c>
      <c r="DU105">
        <v>-6.8898694200001387E-2</v>
      </c>
      <c r="DV105">
        <v>-3.6511956461000015</v>
      </c>
      <c r="DW105">
        <v>48.249479996200002</v>
      </c>
      <c r="DX105">
        <v>48.318378690400003</v>
      </c>
      <c r="DY105">
        <v>4284900000</v>
      </c>
      <c r="DZ105">
        <v>7470400000</v>
      </c>
      <c r="EA105">
        <f t="shared" si="5"/>
        <v>1.2417876363172675</v>
      </c>
      <c r="EB105">
        <f t="shared" si="6"/>
        <v>2.1649630932681077</v>
      </c>
      <c r="EC105">
        <f t="shared" si="7"/>
        <v>-0.92317545695084013</v>
      </c>
      <c r="ED105">
        <v>148753300000</v>
      </c>
      <c r="EE105">
        <f t="shared" si="8"/>
        <v>43.109526196969213</v>
      </c>
      <c r="EF105">
        <v>7030100000</v>
      </c>
      <c r="EG105">
        <v>74411700000</v>
      </c>
      <c r="EH105">
        <f t="shared" si="9"/>
        <v>3.9344238055002103</v>
      </c>
    </row>
    <row r="106" spans="1:138" x14ac:dyDescent="0.35">
      <c r="A106" t="s">
        <v>147</v>
      </c>
      <c r="B106" s="7">
        <v>2008</v>
      </c>
      <c r="C106">
        <f>MacroData!D106</f>
        <v>355.04900000000004</v>
      </c>
      <c r="D106">
        <f>MacroData!E106</f>
        <v>99.781999999999996</v>
      </c>
      <c r="E106">
        <f>MacroData!F106</f>
        <v>100.101</v>
      </c>
      <c r="F106">
        <f>MacroData!G106</f>
        <v>357424000000</v>
      </c>
      <c r="G106">
        <f>MacroData!H106</f>
        <v>347443741947.24298</v>
      </c>
      <c r="H106">
        <f>MacroData!I106</f>
        <v>355049000000</v>
      </c>
      <c r="I106">
        <f>MacroData!J106</f>
        <v>382317000000</v>
      </c>
      <c r="J106">
        <f>MacroData!K106</f>
        <v>4.6340000000000003</v>
      </c>
      <c r="K106">
        <f>MacroData!L106</f>
        <v>4.3979999999999997</v>
      </c>
      <c r="L106">
        <f>MacroData!M106</f>
        <v>183.861083984375</v>
      </c>
      <c r="M106">
        <f>MacroData!N106</f>
        <v>78.651687622070313</v>
      </c>
      <c r="N106">
        <f>MacroData!O106</f>
        <v>10709970</v>
      </c>
      <c r="O106">
        <f>MacroData!P106</f>
        <v>4751931139.2280855</v>
      </c>
      <c r="P106">
        <f>MacroData!Q106</f>
        <v>7557334218.78302</v>
      </c>
      <c r="Q106">
        <f>MacroData!R106</f>
        <v>92565000000</v>
      </c>
      <c r="R106">
        <f>MacroData!S106</f>
        <v>374759665781.21698</v>
      </c>
      <c r="S106">
        <f>MacroData!T106</f>
        <v>84812100000</v>
      </c>
      <c r="T106">
        <f>MacroData!U106</f>
        <v>192367000000</v>
      </c>
      <c r="U106">
        <f>MacroData!V106</f>
        <v>7.0919999999999996</v>
      </c>
      <c r="V106">
        <f>MacroData!W106</f>
        <v>1999.67</v>
      </c>
      <c r="W106">
        <f>MacroData!X106</f>
        <v>102.3</v>
      </c>
      <c r="X106">
        <f>MacroData!Y106</f>
        <v>206077557156.58401</v>
      </c>
      <c r="Y106">
        <f>MacroData!Z106</f>
        <v>180423000000</v>
      </c>
      <c r="Z106">
        <f>MacroData!AA106</f>
        <v>171533400000</v>
      </c>
      <c r="AA106">
        <f>MacroData!AB106</f>
        <v>25672400000</v>
      </c>
      <c r="AB106">
        <f>MacroData!AC106</f>
        <v>54070000000</v>
      </c>
      <c r="AC106">
        <f>MacroData!AD106</f>
        <v>89777000000</v>
      </c>
      <c r="AD106">
        <f>MacroData!AE106</f>
        <v>7752900000</v>
      </c>
      <c r="AE106">
        <f>MacroData!AF106</f>
        <v>-1.0869203969029699</v>
      </c>
      <c r="AF106">
        <f>MacroData!AG106</f>
        <v>97.909638986578599</v>
      </c>
      <c r="AG106">
        <f>MacroData!AH106</f>
        <v>0</v>
      </c>
      <c r="AH106">
        <f>MacroData!AI106</f>
        <v>0</v>
      </c>
      <c r="AI106">
        <f>MacroData!AJ106</f>
        <v>1</v>
      </c>
      <c r="AJ106">
        <f>MacroData!AK106</f>
        <v>1</v>
      </c>
      <c r="AK106">
        <f>MacroData!AL106</f>
        <v>1</v>
      </c>
      <c r="AL106">
        <f>MacroData!AM106</f>
        <v>2.1339285000000001</v>
      </c>
      <c r="AM106">
        <f>MacroData!AN106</f>
        <v>2.0799206307246574</v>
      </c>
      <c r="AN106" s="31">
        <f>GDP!C107+GDP!J107</f>
        <v>0</v>
      </c>
      <c r="AO106">
        <f>GDP!D107+GDP!K107</f>
        <v>0</v>
      </c>
      <c r="AP106">
        <f>GDP!E107+GDP!L107</f>
        <v>0</v>
      </c>
      <c r="AQ106">
        <f>GDP!F107+GDP!M107</f>
        <v>0</v>
      </c>
      <c r="AR106">
        <f>GDP!G107+GDP!N107</f>
        <v>0</v>
      </c>
      <c r="AS106">
        <f>GDP!H107+GDP!O107</f>
        <v>0</v>
      </c>
      <c r="AT106" s="7">
        <f>GDP!I107+GDP!P107</f>
        <v>0</v>
      </c>
      <c r="AU106">
        <f>GDP!AE107</f>
        <v>0</v>
      </c>
      <c r="AV106">
        <f>GDP!AF107</f>
        <v>0</v>
      </c>
      <c r="AW106">
        <f>GDP!AG107</f>
        <v>0</v>
      </c>
      <c r="AX106">
        <f>GDP!AH107</f>
        <v>0</v>
      </c>
      <c r="AY106">
        <f>GDP!AI107</f>
        <v>0</v>
      </c>
      <c r="AZ106">
        <f>GDP!AJ107</f>
        <v>0</v>
      </c>
      <c r="BA106" s="7">
        <f>GDP!AK107</f>
        <v>0</v>
      </c>
      <c r="BB106">
        <f>GDP!AS107</f>
        <v>0</v>
      </c>
      <c r="BC106">
        <f>GDP!AT107</f>
        <v>0</v>
      </c>
      <c r="BD106">
        <f>GDP!AU107</f>
        <v>0</v>
      </c>
      <c r="BE106">
        <f>GDP!AV107</f>
        <v>0</v>
      </c>
      <c r="BF106">
        <f>GDP!AW107</f>
        <v>0</v>
      </c>
      <c r="BG106">
        <f>GDP!AX107</f>
        <v>0</v>
      </c>
      <c r="BH106" s="7">
        <f>GDP!AY107</f>
        <v>0</v>
      </c>
      <c r="BI106">
        <f>GDP!AZ107</f>
        <v>0</v>
      </c>
      <c r="BJ106">
        <f>GDP!BA107</f>
        <v>0</v>
      </c>
      <c r="BK106">
        <f>GDP!BB107</f>
        <v>0</v>
      </c>
      <c r="BL106">
        <f>GDP!BC107</f>
        <v>0</v>
      </c>
      <c r="BM106">
        <f>GDP!BD107</f>
        <v>0</v>
      </c>
      <c r="BN106">
        <f>GDP!BE107</f>
        <v>0</v>
      </c>
      <c r="BO106" s="7">
        <f>GDP!BF107</f>
        <v>0</v>
      </c>
      <c r="BP106">
        <f>GDP!BG107+GDP!BN107+GDP!BU107</f>
        <v>0</v>
      </c>
      <c r="BQ106">
        <f>GDP!BH107+GDP!BO107+GDP!BV107</f>
        <v>0</v>
      </c>
      <c r="BR106">
        <f>GDP!BI107+GDP!BP107+GDP!BW107</f>
        <v>0</v>
      </c>
      <c r="BS106">
        <f>GDP!BJ107+GDP!BQ107+GDP!BX107</f>
        <v>0</v>
      </c>
      <c r="BT106">
        <f>GDP!BK107+GDP!BR107+GDP!BY107</f>
        <v>0</v>
      </c>
      <c r="BU106">
        <f>GDP!BL107+GDP!BS107+GDP!BZ107</f>
        <v>0</v>
      </c>
      <c r="BV106" s="7">
        <f>GDP!BM107+GDP!BT107+GDP!CA107</f>
        <v>0</v>
      </c>
      <c r="BW106">
        <f>GDP!CB107</f>
        <v>0</v>
      </c>
      <c r="BX106">
        <f>GDP!CC107</f>
        <v>0</v>
      </c>
      <c r="BY106">
        <f>GDP!CD107</f>
        <v>0</v>
      </c>
      <c r="BZ106">
        <f>GDP!CE107</f>
        <v>0</v>
      </c>
      <c r="CA106">
        <f>GDP!CF107</f>
        <v>0</v>
      </c>
      <c r="CB106">
        <f>GDP!CG107</f>
        <v>0</v>
      </c>
      <c r="CC106" s="7">
        <f>GDP!CH107</f>
        <v>0</v>
      </c>
      <c r="CD106">
        <f>GDP!CI107</f>
        <v>0</v>
      </c>
      <c r="CE106">
        <f>GDP!CJ107</f>
        <v>0</v>
      </c>
      <c r="CF106">
        <f>GDP!CK107</f>
        <v>0</v>
      </c>
      <c r="CG106">
        <f>GDP!CL107</f>
        <v>0</v>
      </c>
      <c r="CH106">
        <f>GDP!CM107</f>
        <v>0</v>
      </c>
      <c r="CI106">
        <f>GDP!CN107</f>
        <v>0</v>
      </c>
      <c r="CJ106" s="7">
        <f>GDP!CO107</f>
        <v>0</v>
      </c>
      <c r="CK106">
        <f>GDP!CP107</f>
        <v>0</v>
      </c>
      <c r="CL106">
        <f>GDP!CQ107</f>
        <v>0</v>
      </c>
      <c r="CM106">
        <f>GDP!CR107</f>
        <v>0</v>
      </c>
      <c r="CN106">
        <f>GDP!CS107</f>
        <v>0</v>
      </c>
      <c r="CO106">
        <f>GDP!CT107</f>
        <v>0</v>
      </c>
      <c r="CP106">
        <f>GDP!CU107</f>
        <v>0</v>
      </c>
      <c r="CQ106">
        <f>GDP!CV107</f>
        <v>0</v>
      </c>
      <c r="CR106">
        <f>GDP!CW107</f>
        <v>0</v>
      </c>
      <c r="CS106">
        <f>GDP!CX107</f>
        <v>0</v>
      </c>
      <c r="CT106">
        <f>GDP!CY107</f>
        <v>0</v>
      </c>
      <c r="CU106">
        <f>GDP!CZ107</f>
        <v>0</v>
      </c>
      <c r="CV106">
        <f>GDP!DA107</f>
        <v>0</v>
      </c>
      <c r="CW106">
        <f>GDP!DB107</f>
        <v>0</v>
      </c>
      <c r="CX106" s="7">
        <f>GDP!DC107</f>
        <v>0</v>
      </c>
      <c r="CY106">
        <f>GDP!DD107</f>
        <v>0</v>
      </c>
      <c r="CZ106">
        <f>GDP!DE107</f>
        <v>0</v>
      </c>
      <c r="DA106">
        <f>GDP!DF107</f>
        <v>0</v>
      </c>
      <c r="DB106">
        <f>GDP!DG107</f>
        <v>0</v>
      </c>
      <c r="DC106">
        <f>GDP!DH107</f>
        <v>0</v>
      </c>
      <c r="DD106">
        <f>GDP!DI107</f>
        <v>0</v>
      </c>
      <c r="DE106" s="7">
        <f>GDP!DJ107</f>
        <v>0</v>
      </c>
      <c r="DF106">
        <f>GDP!DU107</f>
        <v>0</v>
      </c>
      <c r="DG106" s="7">
        <f>GDP!DV107</f>
        <v>0</v>
      </c>
      <c r="DH106">
        <f>GDP!DW107</f>
        <v>0</v>
      </c>
      <c r="DI106">
        <f>GDP!EA107</f>
        <v>0</v>
      </c>
      <c r="DJ106">
        <f>GDP!EB107</f>
        <v>0</v>
      </c>
      <c r="DK106">
        <f>GDP!EC107</f>
        <v>0</v>
      </c>
      <c r="DL106">
        <f>GDP!ED107</f>
        <v>0</v>
      </c>
      <c r="DM106">
        <f>GDP!EE107</f>
        <v>0</v>
      </c>
      <c r="DN106">
        <f>GDP!DY107</f>
        <v>0</v>
      </c>
      <c r="DO106">
        <f>GDP!DZ107</f>
        <v>0</v>
      </c>
      <c r="DP106" s="84">
        <v>92.528537766556994</v>
      </c>
      <c r="DQ106" s="84">
        <v>92.528499999999994</v>
      </c>
      <c r="DR106">
        <v>92.531618398830005</v>
      </c>
      <c r="DS106">
        <v>23.71</v>
      </c>
      <c r="DT106">
        <v>3.4958594121000002</v>
      </c>
      <c r="DU106">
        <v>1.0999954808999988</v>
      </c>
      <c r="DV106">
        <v>-2.3958639312000014</v>
      </c>
      <c r="DW106">
        <v>50.282130510400002</v>
      </c>
      <c r="DX106">
        <v>49.182135029500003</v>
      </c>
      <c r="DY106">
        <v>4802000000</v>
      </c>
      <c r="DZ106">
        <v>7826700000</v>
      </c>
      <c r="EA106">
        <f t="shared" si="5"/>
        <v>1.3524893747060265</v>
      </c>
      <c r="EB106">
        <f t="shared" si="6"/>
        <v>2.204399956062403</v>
      </c>
      <c r="EC106">
        <f t="shared" si="7"/>
        <v>-0.85191058135637654</v>
      </c>
      <c r="ED106">
        <v>159602600000</v>
      </c>
      <c r="EE106">
        <f t="shared" si="8"/>
        <v>44.952274193139544</v>
      </c>
      <c r="EF106">
        <v>7416700000</v>
      </c>
      <c r="EG106">
        <v>79857400000</v>
      </c>
      <c r="EH106">
        <f t="shared" si="9"/>
        <v>4.0169090782732422</v>
      </c>
    </row>
    <row r="107" spans="1:138" x14ac:dyDescent="0.35">
      <c r="A107" t="s">
        <v>147</v>
      </c>
      <c r="B107" s="7">
        <v>2009</v>
      </c>
      <c r="C107">
        <f>MacroData!D107</f>
        <v>349.69600000000003</v>
      </c>
      <c r="D107">
        <f>MacroData!E107</f>
        <v>99.123000000000005</v>
      </c>
      <c r="E107">
        <f>MacroData!F107</f>
        <v>98.32</v>
      </c>
      <c r="F107">
        <f>MacroData!G107</f>
        <v>381275000000</v>
      </c>
      <c r="G107">
        <f>MacroData!H107</f>
        <v>355544550775.87701</v>
      </c>
      <c r="H107">
        <f>MacroData!I107</f>
        <v>349696000000</v>
      </c>
      <c r="I107">
        <f>MacroData!J107</f>
        <v>372315000000</v>
      </c>
      <c r="J107">
        <f>MacroData!K107</f>
        <v>1.228</v>
      </c>
      <c r="K107">
        <f>MacroData!L107</f>
        <v>3.8180000000000001</v>
      </c>
      <c r="L107">
        <f>MacroData!M107</f>
        <v>183.861083984375</v>
      </c>
      <c r="M107">
        <f>MacroData!N107</f>
        <v>72.522979736328125</v>
      </c>
      <c r="N107">
        <f>MacroData!O107</f>
        <v>10796490</v>
      </c>
      <c r="O107">
        <f>MacroData!P107</f>
        <v>13206270252.029995</v>
      </c>
      <c r="P107">
        <f>MacroData!Q107</f>
        <v>2558865235.0770264</v>
      </c>
      <c r="Q107">
        <f>MacroData!R107</f>
        <v>85833000000</v>
      </c>
      <c r="R107">
        <f>MacroData!S107</f>
        <v>369756134764.92297</v>
      </c>
      <c r="S107">
        <f>MacroData!T107</f>
        <v>77584300001</v>
      </c>
      <c r="T107">
        <f>MacroData!U107</f>
        <v>192836000000</v>
      </c>
      <c r="U107">
        <f>MacroData!V107</f>
        <v>7.867</v>
      </c>
      <c r="V107">
        <f>MacroData!W107</f>
        <v>3274.42</v>
      </c>
      <c r="W107">
        <f>MacroData!X107</f>
        <v>103.66800000000001</v>
      </c>
      <c r="X107">
        <f>MacroData!Y107</f>
        <v>207092951552.952</v>
      </c>
      <c r="Y107">
        <f>MacroData!Z107</f>
        <v>179906000000</v>
      </c>
      <c r="Z107">
        <f>MacroData!AA107</f>
        <v>167614200000</v>
      </c>
      <c r="AA107">
        <f>MacroData!AB107</f>
        <v>27782800000</v>
      </c>
      <c r="AB107">
        <f>MacroData!AC107</f>
        <v>58188500000</v>
      </c>
      <c r="AC107">
        <f>MacroData!AD107</f>
        <v>91109000000</v>
      </c>
      <c r="AD107">
        <f>MacroData!AE107</f>
        <v>8248699999</v>
      </c>
      <c r="AE107">
        <f>MacroData!AF107</f>
        <v>-5.4643175786969298</v>
      </c>
      <c r="AF107">
        <f>MacroData!AG107</f>
        <v>97.857604248905503</v>
      </c>
      <c r="AG107">
        <f>MacroData!AH107</f>
        <v>0</v>
      </c>
      <c r="AH107">
        <f>MacroData!AI107</f>
        <v>0</v>
      </c>
      <c r="AI107">
        <f>MacroData!AJ107</f>
        <v>0</v>
      </c>
      <c r="AJ107">
        <f>MacroData!AK107</f>
        <v>1</v>
      </c>
      <c r="AK107">
        <f>MacroData!AL107</f>
        <v>0</v>
      </c>
      <c r="AL107">
        <f>MacroData!AM107</f>
        <v>2.1339285000000001</v>
      </c>
      <c r="AM107">
        <f>MacroData!AN107</f>
        <v>2.0086984077379815</v>
      </c>
      <c r="AN107" s="31">
        <f>GDP!C108+GDP!J108</f>
        <v>0</v>
      </c>
      <c r="AO107">
        <f>GDP!D108+GDP!K108</f>
        <v>0</v>
      </c>
      <c r="AP107">
        <f>GDP!E108+GDP!L108</f>
        <v>0</v>
      </c>
      <c r="AQ107">
        <f>GDP!F108+GDP!M108</f>
        <v>0</v>
      </c>
      <c r="AR107">
        <f>GDP!G108+GDP!N108</f>
        <v>0</v>
      </c>
      <c r="AS107">
        <f>GDP!H108+GDP!O108</f>
        <v>0</v>
      </c>
      <c r="AT107" s="7">
        <f>GDP!I108+GDP!P108</f>
        <v>0</v>
      </c>
      <c r="AU107">
        <f>GDP!AE108</f>
        <v>0</v>
      </c>
      <c r="AV107">
        <f>GDP!AF108</f>
        <v>0</v>
      </c>
      <c r="AW107">
        <f>GDP!AG108</f>
        <v>0</v>
      </c>
      <c r="AX107">
        <f>GDP!AH108</f>
        <v>0</v>
      </c>
      <c r="AY107">
        <f>GDP!AI108</f>
        <v>0</v>
      </c>
      <c r="AZ107">
        <f>GDP!AJ108</f>
        <v>0</v>
      </c>
      <c r="BA107" s="7">
        <f>GDP!AK108</f>
        <v>0</v>
      </c>
      <c r="BB107">
        <f>GDP!AS108</f>
        <v>0</v>
      </c>
      <c r="BC107">
        <f>GDP!AT108</f>
        <v>0</v>
      </c>
      <c r="BD107">
        <f>GDP!AU108</f>
        <v>0</v>
      </c>
      <c r="BE107">
        <f>GDP!AV108</f>
        <v>0</v>
      </c>
      <c r="BF107">
        <f>GDP!AW108</f>
        <v>0</v>
      </c>
      <c r="BG107">
        <f>GDP!AX108</f>
        <v>0</v>
      </c>
      <c r="BH107" s="7">
        <f>GDP!AY108</f>
        <v>0</v>
      </c>
      <c r="BI107">
        <f>GDP!AZ108</f>
        <v>0</v>
      </c>
      <c r="BJ107">
        <f>GDP!BA108</f>
        <v>0</v>
      </c>
      <c r="BK107">
        <f>GDP!BB108</f>
        <v>0</v>
      </c>
      <c r="BL107">
        <f>GDP!BC108</f>
        <v>0</v>
      </c>
      <c r="BM107">
        <f>GDP!BD108</f>
        <v>0</v>
      </c>
      <c r="BN107">
        <f>GDP!BE108</f>
        <v>0</v>
      </c>
      <c r="BO107" s="7">
        <f>GDP!BF108</f>
        <v>0</v>
      </c>
      <c r="BP107">
        <f>GDP!BG108+GDP!BN108+GDP!BU108</f>
        <v>0</v>
      </c>
      <c r="BQ107">
        <f>GDP!BH108+GDP!BO108+GDP!BV108</f>
        <v>0</v>
      </c>
      <c r="BR107">
        <f>GDP!BI108+GDP!BP108+GDP!BW108</f>
        <v>0</v>
      </c>
      <c r="BS107">
        <f>GDP!BJ108+GDP!BQ108+GDP!BX108</f>
        <v>0</v>
      </c>
      <c r="BT107">
        <f>GDP!BK108+GDP!BR108+GDP!BY108</f>
        <v>0</v>
      </c>
      <c r="BU107">
        <f>GDP!BL108+GDP!BS108+GDP!BZ108</f>
        <v>0</v>
      </c>
      <c r="BV107" s="7">
        <f>GDP!BM108+GDP!BT108+GDP!CA108</f>
        <v>0</v>
      </c>
      <c r="BW107">
        <f>GDP!CB108</f>
        <v>0</v>
      </c>
      <c r="BX107">
        <f>GDP!CC108</f>
        <v>0</v>
      </c>
      <c r="BY107">
        <f>GDP!CD108</f>
        <v>0</v>
      </c>
      <c r="BZ107">
        <f>GDP!CE108</f>
        <v>0</v>
      </c>
      <c r="CA107">
        <f>GDP!CF108</f>
        <v>0</v>
      </c>
      <c r="CB107">
        <f>GDP!CG108</f>
        <v>0</v>
      </c>
      <c r="CC107" s="7">
        <f>GDP!CH108</f>
        <v>0</v>
      </c>
      <c r="CD107">
        <f>GDP!CI108</f>
        <v>0</v>
      </c>
      <c r="CE107">
        <f>GDP!CJ108</f>
        <v>0</v>
      </c>
      <c r="CF107">
        <f>GDP!CK108</f>
        <v>0</v>
      </c>
      <c r="CG107">
        <f>GDP!CL108</f>
        <v>0</v>
      </c>
      <c r="CH107">
        <f>GDP!CM108</f>
        <v>0</v>
      </c>
      <c r="CI107">
        <f>GDP!CN108</f>
        <v>0</v>
      </c>
      <c r="CJ107" s="7">
        <f>GDP!CO108</f>
        <v>0</v>
      </c>
      <c r="CK107">
        <f>GDP!CP108</f>
        <v>0</v>
      </c>
      <c r="CL107">
        <f>GDP!CQ108</f>
        <v>0</v>
      </c>
      <c r="CM107">
        <f>GDP!CR108</f>
        <v>0</v>
      </c>
      <c r="CN107">
        <f>GDP!CS108</f>
        <v>0</v>
      </c>
      <c r="CO107">
        <f>GDP!CT108</f>
        <v>0</v>
      </c>
      <c r="CP107">
        <f>GDP!CU108</f>
        <v>0</v>
      </c>
      <c r="CQ107">
        <f>GDP!CV108</f>
        <v>0</v>
      </c>
      <c r="CR107">
        <f>GDP!CW108</f>
        <v>0</v>
      </c>
      <c r="CS107">
        <f>GDP!CX108</f>
        <v>0</v>
      </c>
      <c r="CT107">
        <f>GDP!CY108</f>
        <v>0</v>
      </c>
      <c r="CU107">
        <f>GDP!CZ108</f>
        <v>0</v>
      </c>
      <c r="CV107">
        <f>GDP!DA108</f>
        <v>0</v>
      </c>
      <c r="CW107">
        <f>GDP!DB108</f>
        <v>0</v>
      </c>
      <c r="CX107" s="7">
        <f>GDP!DC108</f>
        <v>0</v>
      </c>
      <c r="CY107">
        <f>GDP!DD108</f>
        <v>0</v>
      </c>
      <c r="CZ107">
        <f>GDP!DE108</f>
        <v>0</v>
      </c>
      <c r="DA107">
        <f>GDP!DF108</f>
        <v>0</v>
      </c>
      <c r="DB107">
        <f>GDP!DG108</f>
        <v>0</v>
      </c>
      <c r="DC107">
        <f>GDP!DH108</f>
        <v>0</v>
      </c>
      <c r="DD107">
        <f>GDP!DI108</f>
        <v>0</v>
      </c>
      <c r="DE107" s="7">
        <f>GDP!DJ108</f>
        <v>0</v>
      </c>
      <c r="DF107">
        <f>GDP!DU108</f>
        <v>0</v>
      </c>
      <c r="DG107" s="7">
        <f>GDP!DV108</f>
        <v>0</v>
      </c>
      <c r="DH107">
        <f>GDP!DW108</f>
        <v>0</v>
      </c>
      <c r="DI107">
        <f>GDP!EA108</f>
        <v>0</v>
      </c>
      <c r="DJ107">
        <f>GDP!EB108</f>
        <v>0</v>
      </c>
      <c r="DK107">
        <f>GDP!EC108</f>
        <v>0</v>
      </c>
      <c r="DL107">
        <f>GDP!ED108</f>
        <v>0</v>
      </c>
      <c r="DM107">
        <f>GDP!EE108</f>
        <v>0</v>
      </c>
      <c r="DN107">
        <f>GDP!DY108</f>
        <v>0</v>
      </c>
      <c r="DO107">
        <f>GDP!DZ108</f>
        <v>0</v>
      </c>
      <c r="DP107" s="84">
        <v>99.563594472292195</v>
      </c>
      <c r="DQ107" s="84">
        <v>99.563599999999994</v>
      </c>
      <c r="DR107">
        <v>99.537532147679997</v>
      </c>
      <c r="DS107">
        <v>0.85</v>
      </c>
      <c r="DT107">
        <v>3.410869827</v>
      </c>
      <c r="DU107">
        <v>5.3797214306000001</v>
      </c>
      <c r="DV107">
        <v>1.9688516036000001</v>
      </c>
      <c r="DW107">
        <v>54.150013475500003</v>
      </c>
      <c r="DX107">
        <v>48.770292044900003</v>
      </c>
      <c r="DY107">
        <v>5335200000</v>
      </c>
      <c r="DZ107">
        <v>7695000000</v>
      </c>
      <c r="EA107">
        <f t="shared" si="5"/>
        <v>1.5256680087847732</v>
      </c>
      <c r="EB107">
        <f t="shared" si="6"/>
        <v>2.2004827049780382</v>
      </c>
      <c r="EC107">
        <f t="shared" si="7"/>
        <v>-0.67481469619326506</v>
      </c>
      <c r="ED107">
        <v>169756900000</v>
      </c>
      <c r="EE107">
        <f t="shared" si="8"/>
        <v>48.544135477672036</v>
      </c>
      <c r="EF107">
        <v>8130600000</v>
      </c>
      <c r="EG107">
        <v>83781800000</v>
      </c>
      <c r="EH107">
        <f t="shared" si="9"/>
        <v>3.6861668325074142</v>
      </c>
    </row>
    <row r="108" spans="1:138" x14ac:dyDescent="0.35">
      <c r="A108" t="s">
        <v>147</v>
      </c>
      <c r="B108" s="7">
        <v>2010</v>
      </c>
      <c r="C108">
        <f>MacroData!D108</f>
        <v>365.73700000000002</v>
      </c>
      <c r="D108">
        <f>MacroData!E108</f>
        <v>100.318</v>
      </c>
      <c r="E108">
        <f>MacroData!F108</f>
        <v>100.477</v>
      </c>
      <c r="F108">
        <f>MacroData!G108</f>
        <v>392749000000</v>
      </c>
      <c r="G108">
        <f>MacroData!H108</f>
        <v>366372031317.466</v>
      </c>
      <c r="H108">
        <f>MacroData!I108</f>
        <v>365737000000</v>
      </c>
      <c r="I108">
        <f>MacroData!J108</f>
        <v>381625000000</v>
      </c>
      <c r="J108">
        <f>MacroData!K108</f>
        <v>0.81100000000000005</v>
      </c>
      <c r="K108">
        <f>MacroData!L108</f>
        <v>3.3450000000000002</v>
      </c>
      <c r="L108">
        <f>MacroData!M108</f>
        <v>188</v>
      </c>
      <c r="M108">
        <f>MacroData!N108</f>
        <v>72</v>
      </c>
      <c r="N108">
        <f>MacroData!O108</f>
        <v>10920270</v>
      </c>
      <c r="O108">
        <f>MacroData!P108</f>
        <v>10849145860.523472</v>
      </c>
      <c r="P108">
        <f>MacroData!Q108</f>
        <v>5582456641.3209839</v>
      </c>
      <c r="Q108">
        <f>MacroData!R108</f>
        <v>85717000000</v>
      </c>
      <c r="R108">
        <f>MacroData!S108</f>
        <v>376042543358.67902</v>
      </c>
      <c r="S108">
        <f>MacroData!T108</f>
        <v>77171500000</v>
      </c>
      <c r="T108">
        <f>MacroData!U108</f>
        <v>198178000000</v>
      </c>
      <c r="U108">
        <f>MacroData!V108</f>
        <v>8.25</v>
      </c>
      <c r="V108">
        <f>MacroData!W108</f>
        <v>3620.12</v>
      </c>
      <c r="W108">
        <f>MacroData!X108</f>
        <v>100</v>
      </c>
      <c r="X108">
        <f>MacroData!Y108</f>
        <v>212696619603.742</v>
      </c>
      <c r="Y108">
        <f>MacroData!Z108</f>
        <v>188095000000</v>
      </c>
      <c r="Z108">
        <f>MacroData!AA108</f>
        <v>177245700000</v>
      </c>
      <c r="AA108">
        <f>MacroData!AB108</f>
        <v>29962900000</v>
      </c>
      <c r="AB108">
        <f>MacroData!AC108</f>
        <v>59711800000</v>
      </c>
      <c r="AC108">
        <f>MacroData!AD108</f>
        <v>92163000000</v>
      </c>
      <c r="AD108">
        <f>MacroData!AE108</f>
        <v>8545500000</v>
      </c>
      <c r="AE108">
        <f>MacroData!AF108</f>
        <v>-3.9763819356532202</v>
      </c>
      <c r="AF108">
        <f>MacroData!AG108</f>
        <v>100</v>
      </c>
      <c r="AG108">
        <f>MacroData!AH108</f>
        <v>0</v>
      </c>
      <c r="AH108">
        <f>MacroData!AI108</f>
        <v>0</v>
      </c>
      <c r="AI108">
        <f>MacroData!AJ108</f>
        <v>0</v>
      </c>
      <c r="AJ108">
        <f>MacroData!AK108</f>
        <v>1</v>
      </c>
      <c r="AK108">
        <f>MacroData!AL108</f>
        <v>0</v>
      </c>
      <c r="AL108">
        <f>MacroData!AM108</f>
        <v>2.2291664999999998</v>
      </c>
      <c r="AM108">
        <f>MacroData!AN108</f>
        <v>1.9612339206394698</v>
      </c>
      <c r="AN108" s="31">
        <f>GDP!C109+GDP!J109</f>
        <v>9.0939999999999993E-2</v>
      </c>
      <c r="AO108">
        <f>GDP!D109+GDP!K109</f>
        <v>0</v>
      </c>
      <c r="AP108">
        <f>GDP!E109+GDP!L109</f>
        <v>0.15298999999999999</v>
      </c>
      <c r="AQ108">
        <f>GDP!F109+GDP!M109</f>
        <v>0</v>
      </c>
      <c r="AR108">
        <f>GDP!G109+GDP!N109</f>
        <v>0</v>
      </c>
      <c r="AS108">
        <f>GDP!H109+GDP!O109</f>
        <v>0</v>
      </c>
      <c r="AT108" s="7">
        <f>GDP!I109+GDP!P109</f>
        <v>0</v>
      </c>
      <c r="AU108">
        <f>GDP!AE109</f>
        <v>8.4070000000000006E-2</v>
      </c>
      <c r="AV108">
        <f>GDP!AF109</f>
        <v>0</v>
      </c>
      <c r="AW108">
        <f>GDP!AG109</f>
        <v>6.1199999999999997E-2</v>
      </c>
      <c r="AX108">
        <f>GDP!AH109</f>
        <v>0</v>
      </c>
      <c r="AY108">
        <f>GDP!AI109</f>
        <v>0</v>
      </c>
      <c r="AZ108">
        <f>GDP!AJ109</f>
        <v>0</v>
      </c>
      <c r="BA108" s="7">
        <f>GDP!AK109</f>
        <v>0</v>
      </c>
      <c r="BB108">
        <f>GDP!AS109</f>
        <v>3.832E-2</v>
      </c>
      <c r="BC108">
        <f>GDP!AT109</f>
        <v>0</v>
      </c>
      <c r="BD108">
        <f>GDP!AU109</f>
        <v>2.802E-2</v>
      </c>
      <c r="BE108">
        <f>GDP!AV109</f>
        <v>0</v>
      </c>
      <c r="BF108">
        <f>GDP!AW109</f>
        <v>0</v>
      </c>
      <c r="BG108">
        <f>GDP!AX109</f>
        <v>0</v>
      </c>
      <c r="BH108" s="7">
        <f>GDP!AY109</f>
        <v>0</v>
      </c>
      <c r="BI108">
        <f>GDP!AZ109</f>
        <v>1.14E-3</v>
      </c>
      <c r="BJ108">
        <f>GDP!BA109</f>
        <v>0</v>
      </c>
      <c r="BK108">
        <f>GDP!BB109</f>
        <v>4.947E-2</v>
      </c>
      <c r="BL108">
        <f>GDP!BC109</f>
        <v>0</v>
      </c>
      <c r="BM108">
        <f>GDP!BD109</f>
        <v>0</v>
      </c>
      <c r="BN108">
        <f>GDP!BE109</f>
        <v>0</v>
      </c>
      <c r="BO108" s="7">
        <f>GDP!BF109</f>
        <v>0</v>
      </c>
      <c r="BP108">
        <f>GDP!BG109+GDP!BN109+GDP!BU109</f>
        <v>0.29862999999999995</v>
      </c>
      <c r="BQ108">
        <f>GDP!BH109+GDP!BO109+GDP!BV109</f>
        <v>0</v>
      </c>
      <c r="BR108">
        <f>GDP!BI109+GDP!BP109+GDP!BW109</f>
        <v>4.8039999999999999E-2</v>
      </c>
      <c r="BS108">
        <f>GDP!BJ109+GDP!BQ109+GDP!BX109</f>
        <v>0</v>
      </c>
      <c r="BT108">
        <f>GDP!BK109+GDP!BR109+GDP!BY109</f>
        <v>0</v>
      </c>
      <c r="BU108">
        <f>GDP!BL109+GDP!BS109+GDP!BZ109</f>
        <v>0</v>
      </c>
      <c r="BV108" s="7">
        <f>GDP!BM109+GDP!BT109+GDP!CA109</f>
        <v>0</v>
      </c>
      <c r="BW108">
        <f>GDP!CB109</f>
        <v>0.46638000000000002</v>
      </c>
      <c r="BX108">
        <f>GDP!CC109</f>
        <v>0</v>
      </c>
      <c r="BY108">
        <f>GDP!CD109</f>
        <v>3.603E-2</v>
      </c>
      <c r="BZ108">
        <f>GDP!CE109</f>
        <v>0</v>
      </c>
      <c r="CA108">
        <f>GDP!CF109</f>
        <v>0</v>
      </c>
      <c r="CB108">
        <f>GDP!CG109</f>
        <v>0</v>
      </c>
      <c r="CC108" s="7">
        <f>GDP!CH109</f>
        <v>0</v>
      </c>
      <c r="CD108">
        <f>GDP!CI109</f>
        <v>2.86E-2</v>
      </c>
      <c r="CE108">
        <f>GDP!CJ109</f>
        <v>0</v>
      </c>
      <c r="CF108">
        <f>GDP!CK109</f>
        <v>0</v>
      </c>
      <c r="CG108">
        <f>GDP!CL109</f>
        <v>0</v>
      </c>
      <c r="CH108">
        <f>GDP!CM109</f>
        <v>0</v>
      </c>
      <c r="CI108">
        <f>GDP!CN109</f>
        <v>0</v>
      </c>
      <c r="CJ108" s="7">
        <f>GDP!CO109</f>
        <v>0</v>
      </c>
      <c r="CK108">
        <f>GDP!CP109</f>
        <v>3.6200000000000003E-2</v>
      </c>
      <c r="CL108">
        <f>GDP!CQ109</f>
        <v>0</v>
      </c>
      <c r="CM108">
        <f>GDP!CR109</f>
        <v>0</v>
      </c>
      <c r="CN108">
        <f>GDP!CS109</f>
        <v>0</v>
      </c>
      <c r="CO108">
        <f>GDP!CT109</f>
        <v>0</v>
      </c>
      <c r="CP108">
        <f>GDP!CU109</f>
        <v>0</v>
      </c>
      <c r="CQ108">
        <f>GDP!CV109</f>
        <v>0</v>
      </c>
      <c r="CR108">
        <f>GDP!CW109</f>
        <v>0.21446999999999999</v>
      </c>
      <c r="CS108">
        <f>GDP!CX109</f>
        <v>0</v>
      </c>
      <c r="CT108">
        <f>GDP!CY109</f>
        <v>0.29167999999999999</v>
      </c>
      <c r="CU108">
        <f>GDP!CZ109</f>
        <v>0</v>
      </c>
      <c r="CV108">
        <f>GDP!DA109</f>
        <v>0</v>
      </c>
      <c r="CW108">
        <f>GDP!DB109</f>
        <v>0</v>
      </c>
      <c r="CX108" s="7">
        <f>GDP!DC109</f>
        <v>0</v>
      </c>
      <c r="CY108">
        <f>GDP!DD109</f>
        <v>0.82980999999999994</v>
      </c>
      <c r="CZ108">
        <f>GDP!DE109</f>
        <v>0</v>
      </c>
      <c r="DA108">
        <f>GDP!DF109</f>
        <v>8.4070000000000006E-2</v>
      </c>
      <c r="DB108">
        <f>GDP!DG109</f>
        <v>0</v>
      </c>
      <c r="DC108">
        <f>GDP!DH109</f>
        <v>0</v>
      </c>
      <c r="DD108">
        <f>GDP!DI109</f>
        <v>0</v>
      </c>
      <c r="DE108" s="7">
        <f>GDP!DJ109</f>
        <v>0</v>
      </c>
      <c r="DF108">
        <f>GDP!DU109</f>
        <v>0.50614999999999999</v>
      </c>
      <c r="DG108" s="7">
        <f>GDP!DV109</f>
        <v>0.91387999999999991</v>
      </c>
      <c r="DH108">
        <f>GDP!DW109</f>
        <v>1</v>
      </c>
      <c r="DI108">
        <f>GDP!EA109</f>
        <v>0</v>
      </c>
      <c r="DJ108">
        <f>GDP!EB109</f>
        <v>0</v>
      </c>
      <c r="DK108">
        <f>GDP!EC109</f>
        <v>0</v>
      </c>
      <c r="DL108">
        <f>GDP!ED109</f>
        <v>1</v>
      </c>
      <c r="DM108">
        <f>GDP!EE109</f>
        <v>0</v>
      </c>
      <c r="DN108">
        <f>GDP!DY109</f>
        <v>1</v>
      </c>
      <c r="DO108">
        <f>GDP!DZ109</f>
        <v>0</v>
      </c>
      <c r="DP108" s="84">
        <v>99.710353724522406</v>
      </c>
      <c r="DQ108" s="84">
        <v>99.7102</v>
      </c>
      <c r="DR108">
        <v>99.720898384004002</v>
      </c>
      <c r="DS108">
        <v>2.2799999999999998</v>
      </c>
      <c r="DT108">
        <v>3.2538482607999999</v>
      </c>
      <c r="DU108">
        <v>3.9973431936000026</v>
      </c>
      <c r="DV108">
        <v>0.74349493280000267</v>
      </c>
      <c r="DW108">
        <v>53.341550260200002</v>
      </c>
      <c r="DX108">
        <v>49.344207066599999</v>
      </c>
      <c r="DY108">
        <v>5580600000</v>
      </c>
      <c r="DZ108">
        <v>8073700000</v>
      </c>
      <c r="EA108">
        <f t="shared" si="5"/>
        <v>1.5258505428764386</v>
      </c>
      <c r="EB108">
        <f t="shared" si="6"/>
        <v>2.2075152363583666</v>
      </c>
      <c r="EC108">
        <f t="shared" si="7"/>
        <v>-0.68166469348192793</v>
      </c>
      <c r="ED108">
        <v>175678400000</v>
      </c>
      <c r="EE108">
        <f t="shared" si="8"/>
        <v>48.034079133366326</v>
      </c>
      <c r="EF108">
        <v>8394000000</v>
      </c>
      <c r="EG108">
        <v>85998900000</v>
      </c>
      <c r="EH108">
        <f t="shared" si="9"/>
        <v>3.268966178478677</v>
      </c>
    </row>
    <row r="109" spans="1:138" x14ac:dyDescent="0.35">
      <c r="A109" t="s">
        <v>147</v>
      </c>
      <c r="B109" s="7">
        <v>2011</v>
      </c>
      <c r="C109">
        <f>MacroData!D109</f>
        <v>379.93800000000005</v>
      </c>
      <c r="D109">
        <f>MacroData!E109</f>
        <v>100.52200000000001</v>
      </c>
      <c r="E109">
        <f>MacroData!F109</f>
        <v>100.54600000000001</v>
      </c>
      <c r="F109">
        <f>MacroData!G109</f>
        <v>418673000000</v>
      </c>
      <c r="G109">
        <f>MacroData!H109</f>
        <v>378401478214.23901</v>
      </c>
      <c r="H109">
        <f>MacroData!I109</f>
        <v>379938000000</v>
      </c>
      <c r="I109">
        <f>MacroData!J109</f>
        <v>387836000000</v>
      </c>
      <c r="J109">
        <f>MacroData!K109</f>
        <v>1.391</v>
      </c>
      <c r="K109">
        <f>MacroData!L109</f>
        <v>4.1779999999999999</v>
      </c>
      <c r="L109">
        <f>MacroData!M109</f>
        <v>188.40579223632813</v>
      </c>
      <c r="M109">
        <f>MacroData!N109</f>
        <v>74.396133422851563</v>
      </c>
      <c r="N109">
        <f>MacroData!O109</f>
        <v>11047740</v>
      </c>
      <c r="O109">
        <f>MacroData!P109</f>
        <v>5941001421.9370337</v>
      </c>
      <c r="P109">
        <f>MacroData!Q109</f>
        <v>6375440868.6309814</v>
      </c>
      <c r="Q109">
        <f>MacroData!R109</f>
        <v>89247000000</v>
      </c>
      <c r="R109">
        <f>MacroData!S109</f>
        <v>381460559131.36902</v>
      </c>
      <c r="S109">
        <f>MacroData!T109</f>
        <v>80391324239</v>
      </c>
      <c r="T109">
        <f>MacroData!U109</f>
        <v>199348000000</v>
      </c>
      <c r="U109">
        <f>MacroData!V109</f>
        <v>7.2169999999999996</v>
      </c>
      <c r="V109">
        <f>MacroData!W109</f>
        <v>3300.39</v>
      </c>
      <c r="W109">
        <f>MacroData!X109</f>
        <v>100.571</v>
      </c>
      <c r="X109">
        <f>MacroData!Y109</f>
        <v>213429139033.88</v>
      </c>
      <c r="Y109">
        <f>MacroData!Z109</f>
        <v>195103000000</v>
      </c>
      <c r="Z109">
        <f>MacroData!AA109</f>
        <v>187663500000</v>
      </c>
      <c r="AA109">
        <f>MacroData!AB109</f>
        <v>31875000000</v>
      </c>
      <c r="AB109">
        <f>MacroData!AC109</f>
        <v>62188300000</v>
      </c>
      <c r="AC109">
        <f>MacroData!AD109</f>
        <v>92866000000</v>
      </c>
      <c r="AD109">
        <f>MacroData!AE109</f>
        <v>8855675761</v>
      </c>
      <c r="AE109">
        <f>MacroData!AF109</f>
        <v>-4.0919307887076304</v>
      </c>
      <c r="AF109">
        <f>MacroData!AG109</f>
        <v>103.532082107227</v>
      </c>
      <c r="AG109" t="str">
        <f>MacroData!AH109</f>
        <v>NA</v>
      </c>
      <c r="AH109" t="str">
        <f>MacroData!AI109</f>
        <v>NA</v>
      </c>
      <c r="AI109" t="str">
        <f>MacroData!AJ109</f>
        <v>NA</v>
      </c>
      <c r="AJ109" t="str">
        <f>MacroData!AK109</f>
        <v>NA</v>
      </c>
      <c r="AK109">
        <f>MacroData!AL109</f>
        <v>1</v>
      </c>
      <c r="AL109">
        <f>MacroData!AM109</f>
        <v>2.2291664999999998</v>
      </c>
      <c r="AM109">
        <f>MacroData!AN109</f>
        <v>1.8595236011204268</v>
      </c>
      <c r="AN109" s="31">
        <f>GDP!C110+GDP!J110</f>
        <v>0.16077</v>
      </c>
      <c r="AO109">
        <f>GDP!D110+GDP!K110</f>
        <v>0.15298999999999999</v>
      </c>
      <c r="AP109">
        <f>GDP!E110+GDP!L110</f>
        <v>0</v>
      </c>
      <c r="AQ109">
        <f>GDP!F110+GDP!M110</f>
        <v>0</v>
      </c>
      <c r="AR109">
        <f>GDP!G110+GDP!N110</f>
        <v>0</v>
      </c>
      <c r="AS109">
        <f>GDP!H110+GDP!O110</f>
        <v>0</v>
      </c>
      <c r="AT109" s="7">
        <f>GDP!I110+GDP!P110</f>
        <v>0</v>
      </c>
      <c r="AU109">
        <f>GDP!AE110</f>
        <v>0</v>
      </c>
      <c r="AV109">
        <f>GDP!AF110</f>
        <v>6.1199999999999997E-2</v>
      </c>
      <c r="AW109">
        <f>GDP!AG110</f>
        <v>0</v>
      </c>
      <c r="AX109">
        <f>GDP!AH110</f>
        <v>0</v>
      </c>
      <c r="AY109">
        <f>GDP!AI110</f>
        <v>0</v>
      </c>
      <c r="AZ109">
        <f>GDP!AJ110</f>
        <v>0</v>
      </c>
      <c r="BA109" s="7">
        <f>GDP!AK110</f>
        <v>0</v>
      </c>
      <c r="BB109">
        <f>GDP!AS110</f>
        <v>0</v>
      </c>
      <c r="BC109">
        <f>GDP!AT110</f>
        <v>2.802E-2</v>
      </c>
      <c r="BD109">
        <f>GDP!AU110</f>
        <v>0</v>
      </c>
      <c r="BE109">
        <f>GDP!AV110</f>
        <v>0</v>
      </c>
      <c r="BF109">
        <f>GDP!AW110</f>
        <v>0</v>
      </c>
      <c r="BG109">
        <f>GDP!AX110</f>
        <v>0</v>
      </c>
      <c r="BH109" s="7">
        <f>GDP!AY110</f>
        <v>0</v>
      </c>
      <c r="BI109">
        <f>GDP!AZ110</f>
        <v>5.0040000000000001E-2</v>
      </c>
      <c r="BJ109">
        <f>GDP!BA110</f>
        <v>4.947E-2</v>
      </c>
      <c r="BK109">
        <f>GDP!BB110</f>
        <v>0</v>
      </c>
      <c r="BL109">
        <f>GDP!BC110</f>
        <v>0</v>
      </c>
      <c r="BM109">
        <f>GDP!BD110</f>
        <v>0</v>
      </c>
      <c r="BN109">
        <f>GDP!BE110</f>
        <v>0</v>
      </c>
      <c r="BO109" s="7">
        <f>GDP!BF110</f>
        <v>0</v>
      </c>
      <c r="BP109">
        <f>GDP!BG110+GDP!BN110+GDP!BU110</f>
        <v>0.20724999999999999</v>
      </c>
      <c r="BQ109">
        <f>GDP!BH110+GDP!BO110+GDP!BV110</f>
        <v>4.8039999999999999E-2</v>
      </c>
      <c r="BR109">
        <f>GDP!BI110+GDP!BP110+GDP!BW110</f>
        <v>0</v>
      </c>
      <c r="BS109">
        <f>GDP!BJ110+GDP!BQ110+GDP!BX110</f>
        <v>0</v>
      </c>
      <c r="BT109">
        <f>GDP!BK110+GDP!BR110+GDP!BY110</f>
        <v>0</v>
      </c>
      <c r="BU109">
        <f>GDP!BL110+GDP!BS110+GDP!BZ110</f>
        <v>0</v>
      </c>
      <c r="BV109" s="7">
        <f>GDP!BM110+GDP!BT110+GDP!CA110</f>
        <v>0</v>
      </c>
      <c r="BW109">
        <f>GDP!CB110</f>
        <v>4.675E-2</v>
      </c>
      <c r="BX109">
        <f>GDP!CC110</f>
        <v>3.603E-2</v>
      </c>
      <c r="BY109">
        <f>GDP!CD110</f>
        <v>0</v>
      </c>
      <c r="BZ109">
        <f>GDP!CE110</f>
        <v>0</v>
      </c>
      <c r="CA109">
        <f>GDP!CF110</f>
        <v>0</v>
      </c>
      <c r="CB109">
        <f>GDP!CG110</f>
        <v>0</v>
      </c>
      <c r="CC109" s="7">
        <f>GDP!CH110</f>
        <v>0</v>
      </c>
      <c r="CD109">
        <f>GDP!CI110</f>
        <v>0</v>
      </c>
      <c r="CE109">
        <f>GDP!CJ110</f>
        <v>0</v>
      </c>
      <c r="CF109">
        <f>GDP!CK110</f>
        <v>0</v>
      </c>
      <c r="CG109">
        <f>GDP!CL110</f>
        <v>0</v>
      </c>
      <c r="CH109">
        <f>GDP!CM110</f>
        <v>0</v>
      </c>
      <c r="CI109">
        <f>GDP!CN110</f>
        <v>0</v>
      </c>
      <c r="CJ109" s="7">
        <f>GDP!CO110</f>
        <v>0</v>
      </c>
      <c r="CK109">
        <f>GDP!CP110</f>
        <v>0</v>
      </c>
      <c r="CL109">
        <f>GDP!CQ110</f>
        <v>0</v>
      </c>
      <c r="CM109">
        <f>GDP!CR110</f>
        <v>0</v>
      </c>
      <c r="CN109">
        <f>GDP!CS110</f>
        <v>0</v>
      </c>
      <c r="CO109">
        <f>GDP!CT110</f>
        <v>0</v>
      </c>
      <c r="CP109">
        <f>GDP!CU110</f>
        <v>0</v>
      </c>
      <c r="CQ109">
        <f>GDP!CV110</f>
        <v>0</v>
      </c>
      <c r="CR109">
        <f>GDP!CW110</f>
        <v>0.21081</v>
      </c>
      <c r="CS109">
        <f>GDP!CX110</f>
        <v>0.29167999999999999</v>
      </c>
      <c r="CT109">
        <f>GDP!CY110</f>
        <v>0</v>
      </c>
      <c r="CU109">
        <f>GDP!CZ110</f>
        <v>0</v>
      </c>
      <c r="CV109">
        <f>GDP!DA110</f>
        <v>0</v>
      </c>
      <c r="CW109">
        <f>GDP!DB110</f>
        <v>0</v>
      </c>
      <c r="CX109" s="7">
        <f>GDP!DC110</f>
        <v>0</v>
      </c>
      <c r="CY109">
        <f>GDP!DD110</f>
        <v>0.254</v>
      </c>
      <c r="CZ109">
        <f>GDP!DE110</f>
        <v>8.4070000000000006E-2</v>
      </c>
      <c r="DA109">
        <f>GDP!DF110</f>
        <v>0</v>
      </c>
      <c r="DB109">
        <f>GDP!DG110</f>
        <v>0</v>
      </c>
      <c r="DC109">
        <f>GDP!DH110</f>
        <v>0</v>
      </c>
      <c r="DD109">
        <f>GDP!DI110</f>
        <v>0</v>
      </c>
      <c r="DE109" s="7">
        <f>GDP!DJ110</f>
        <v>0</v>
      </c>
      <c r="DF109">
        <f>GDP!DU110</f>
        <v>0.50248999999999999</v>
      </c>
      <c r="DG109" s="7">
        <f>GDP!DV110</f>
        <v>0.33806999999999998</v>
      </c>
      <c r="DH109">
        <f>GDP!DW110</f>
        <v>1</v>
      </c>
      <c r="DI109">
        <f>GDP!EA110</f>
        <v>1</v>
      </c>
      <c r="DJ109">
        <f>GDP!EB110</f>
        <v>0</v>
      </c>
      <c r="DK109">
        <f>GDP!EC110</f>
        <v>0</v>
      </c>
      <c r="DL109">
        <f>GDP!ED110</f>
        <v>0</v>
      </c>
      <c r="DM109">
        <f>GDP!EE110</f>
        <v>0</v>
      </c>
      <c r="DN109">
        <f>GDP!DY110</f>
        <v>0</v>
      </c>
      <c r="DO109">
        <f>GDP!DZ110</f>
        <v>1</v>
      </c>
      <c r="DP109" s="84">
        <v>102.33699624617201</v>
      </c>
      <c r="DQ109" s="84">
        <v>102.33710000000001</v>
      </c>
      <c r="DR109">
        <v>102.59293550370001</v>
      </c>
      <c r="DS109">
        <v>8.34</v>
      </c>
      <c r="DT109">
        <v>3.1998702209999998</v>
      </c>
      <c r="DU109">
        <v>4.1257326445999993</v>
      </c>
      <c r="DV109">
        <v>0.92586242359999948</v>
      </c>
      <c r="DW109">
        <v>54.452633300400002</v>
      </c>
      <c r="DX109">
        <v>50.326900655800003</v>
      </c>
      <c r="DY109">
        <v>7907600000</v>
      </c>
      <c r="DZ109">
        <v>8585100000</v>
      </c>
      <c r="EA109">
        <f t="shared" si="5"/>
        <v>2.0812869468176389</v>
      </c>
      <c r="EB109">
        <f t="shared" si="6"/>
        <v>2.2596055145839582</v>
      </c>
      <c r="EC109">
        <f t="shared" si="7"/>
        <v>-0.17831856776631927</v>
      </c>
      <c r="ED109">
        <v>184198100000</v>
      </c>
      <c r="EE109">
        <f t="shared" si="8"/>
        <v>48.481094283804197</v>
      </c>
      <c r="EF109">
        <v>9274700000</v>
      </c>
      <c r="EG109">
        <v>90127500000</v>
      </c>
      <c r="EH109">
        <f t="shared" si="9"/>
        <v>3.2088261065177925</v>
      </c>
    </row>
    <row r="110" spans="1:138" x14ac:dyDescent="0.35">
      <c r="A110" t="s">
        <v>147</v>
      </c>
      <c r="B110" s="7">
        <v>2012</v>
      </c>
      <c r="C110">
        <f>MacroData!D110</f>
        <v>388.18400000000003</v>
      </c>
      <c r="D110">
        <f>MacroData!E110</f>
        <v>99.296000000000006</v>
      </c>
      <c r="E110">
        <f>MacroData!F110</f>
        <v>99.406999999999996</v>
      </c>
      <c r="F110">
        <f>MacroData!G110</f>
        <v>466901000000</v>
      </c>
      <c r="G110">
        <f>MacroData!H110</f>
        <v>390131738153.48798</v>
      </c>
      <c r="H110">
        <f>MacroData!I110</f>
        <v>388184000000</v>
      </c>
      <c r="I110">
        <f>MacroData!J110</f>
        <v>388184000000</v>
      </c>
      <c r="J110">
        <f>MacroData!K110</f>
        <v>0.57299999999999995</v>
      </c>
      <c r="K110">
        <f>MacroData!L110</f>
        <v>2.9630000000000001</v>
      </c>
      <c r="L110">
        <f>MacroData!M110</f>
        <v>186.85446166992188</v>
      </c>
      <c r="M110">
        <f>MacroData!N110</f>
        <v>72.300468444824219</v>
      </c>
      <c r="N110">
        <f>MacroData!O110</f>
        <v>11128250</v>
      </c>
      <c r="O110">
        <f>MacroData!P110</f>
        <v>5587818728.3075962</v>
      </c>
      <c r="P110">
        <f>MacroData!Q110</f>
        <v>3729000000</v>
      </c>
      <c r="Q110">
        <f>MacroData!R110</f>
        <v>89243000000</v>
      </c>
      <c r="R110">
        <f>MacroData!S110</f>
        <v>384455000000</v>
      </c>
      <c r="S110">
        <f>MacroData!T110</f>
        <v>80083000000</v>
      </c>
      <c r="T110">
        <f>MacroData!U110</f>
        <v>200936000000</v>
      </c>
      <c r="U110">
        <f>MacroData!V110</f>
        <v>7.6509999999999998</v>
      </c>
      <c r="V110">
        <f>MacroData!W110</f>
        <v>4409.8500000000004</v>
      </c>
      <c r="W110">
        <f>MacroData!X110</f>
        <v>98.317999999999998</v>
      </c>
      <c r="X110">
        <f>MacroData!Y110</f>
        <v>214687299195.88</v>
      </c>
      <c r="Y110">
        <f>MacroData!Z110</f>
        <v>200936000000</v>
      </c>
      <c r="Z110">
        <f>MacroData!AA110</f>
        <v>196202700000</v>
      </c>
      <c r="AA110">
        <f>MacroData!AB110</f>
        <v>32569300000</v>
      </c>
      <c r="AB110">
        <f>MacroData!AC110</f>
        <v>65371000000</v>
      </c>
      <c r="AC110">
        <f>MacroData!AD110</f>
        <v>94276000000</v>
      </c>
      <c r="AD110">
        <f>MacroData!AE110</f>
        <v>9160000000</v>
      </c>
      <c r="AE110">
        <f>MacroData!AF110</f>
        <v>-4.1406394905508703</v>
      </c>
      <c r="AF110">
        <f>MacroData!AG110</f>
        <v>106.47204478576</v>
      </c>
      <c r="AG110" t="str">
        <f>MacroData!AH110</f>
        <v>NA</v>
      </c>
      <c r="AH110" t="str">
        <f>MacroData!AI110</f>
        <v>NA</v>
      </c>
      <c r="AI110" t="str">
        <f>MacroData!AJ110</f>
        <v>NA</v>
      </c>
      <c r="AJ110" t="str">
        <f>MacroData!AK110</f>
        <v>NA</v>
      </c>
      <c r="AK110">
        <f>MacroData!AL110</f>
        <v>1</v>
      </c>
      <c r="AL110">
        <f>MacroData!AM110</f>
        <v>2.1339285000000001</v>
      </c>
      <c r="AM110">
        <f>MacroData!AN110</f>
        <v>1.8590037634684928</v>
      </c>
      <c r="AN110" s="31">
        <f>GDP!C111+GDP!J111</f>
        <v>0.49375999999999998</v>
      </c>
      <c r="AO110">
        <f>GDP!D111+GDP!K111</f>
        <v>0</v>
      </c>
      <c r="AP110">
        <f>GDP!E111+GDP!L111</f>
        <v>3.3430000000000001E-2</v>
      </c>
      <c r="AQ110">
        <f>GDP!F111+GDP!M111</f>
        <v>2.632E-2</v>
      </c>
      <c r="AR110">
        <f>GDP!G111+GDP!N111</f>
        <v>0</v>
      </c>
      <c r="AS110">
        <f>GDP!H111+GDP!O111</f>
        <v>0</v>
      </c>
      <c r="AT110" s="7">
        <f>GDP!I111+GDP!P111</f>
        <v>0</v>
      </c>
      <c r="AU110">
        <f>GDP!AE111</f>
        <v>0.17108000000000001</v>
      </c>
      <c r="AV110">
        <f>GDP!AF111</f>
        <v>0</v>
      </c>
      <c r="AW110">
        <f>GDP!AG111</f>
        <v>3.4199999999999999E-3</v>
      </c>
      <c r="AX110">
        <f>GDP!AH111</f>
        <v>3.6800000000000001E-3</v>
      </c>
      <c r="AY110">
        <f>GDP!AI111</f>
        <v>0</v>
      </c>
      <c r="AZ110">
        <f>GDP!AJ111</f>
        <v>0</v>
      </c>
      <c r="BA110" s="7">
        <f>GDP!AK111</f>
        <v>0</v>
      </c>
      <c r="BB110">
        <f>GDP!AS111</f>
        <v>0.18634999999999999</v>
      </c>
      <c r="BC110">
        <f>GDP!AT111</f>
        <v>0</v>
      </c>
      <c r="BD110">
        <f>GDP!AU111</f>
        <v>7.3700000000000002E-2</v>
      </c>
      <c r="BE110">
        <f>GDP!AV111</f>
        <v>0.13159999999999999</v>
      </c>
      <c r="BF110">
        <f>GDP!AW111</f>
        <v>0</v>
      </c>
      <c r="BG110">
        <f>GDP!AX111</f>
        <v>0</v>
      </c>
      <c r="BH110" s="7">
        <f>GDP!AY111</f>
        <v>0</v>
      </c>
      <c r="BI110">
        <f>GDP!AZ111</f>
        <v>0</v>
      </c>
      <c r="BJ110">
        <f>GDP!BA111</f>
        <v>0</v>
      </c>
      <c r="BK110">
        <f>GDP!BB111</f>
        <v>0</v>
      </c>
      <c r="BL110">
        <f>GDP!BC111</f>
        <v>0</v>
      </c>
      <c r="BM110">
        <f>GDP!BD111</f>
        <v>0</v>
      </c>
      <c r="BN110">
        <f>GDP!BE111</f>
        <v>0</v>
      </c>
      <c r="BO110" s="7">
        <f>GDP!BF111</f>
        <v>0</v>
      </c>
      <c r="BP110">
        <f>GDP!BG111+GDP!BN111+GDP!BU111</f>
        <v>0.74590999999999996</v>
      </c>
      <c r="BQ110">
        <f>GDP!BH111+GDP!BO111+GDP!BV111</f>
        <v>0</v>
      </c>
      <c r="BR110">
        <f>GDP!BI111+GDP!BP111+GDP!BW111</f>
        <v>0.11162</v>
      </c>
      <c r="BS110">
        <f>GDP!BJ111+GDP!BQ111+GDP!BX111</f>
        <v>0.18900999999999998</v>
      </c>
      <c r="BT110">
        <f>GDP!BK111+GDP!BR111+GDP!BY111</f>
        <v>0</v>
      </c>
      <c r="BU110">
        <f>GDP!BL111+GDP!BS111+GDP!BZ111</f>
        <v>0</v>
      </c>
      <c r="BV110" s="7">
        <f>GDP!BM111+GDP!BT111+GDP!CA111</f>
        <v>0</v>
      </c>
      <c r="BW110">
        <f>GDP!CB111</f>
        <v>0.68089999999999995</v>
      </c>
      <c r="BX110">
        <f>GDP!CC111</f>
        <v>0</v>
      </c>
      <c r="BY110">
        <f>GDP!CD111</f>
        <v>0.40217000000000003</v>
      </c>
      <c r="BZ110">
        <f>GDP!CE111</f>
        <v>0.38085000000000002</v>
      </c>
      <c r="CA110">
        <f>GDP!CF111</f>
        <v>0</v>
      </c>
      <c r="CB110">
        <f>GDP!CG111</f>
        <v>0</v>
      </c>
      <c r="CC110" s="7">
        <f>GDP!CH111</f>
        <v>0</v>
      </c>
      <c r="CD110">
        <f>GDP!CI111</f>
        <v>0</v>
      </c>
      <c r="CE110">
        <f>GDP!CJ111</f>
        <v>0</v>
      </c>
      <c r="CF110">
        <f>GDP!CK111</f>
        <v>0</v>
      </c>
      <c r="CG110">
        <f>GDP!CL111</f>
        <v>0</v>
      </c>
      <c r="CH110">
        <f>GDP!CM111</f>
        <v>0</v>
      </c>
      <c r="CI110">
        <f>GDP!CN111</f>
        <v>0</v>
      </c>
      <c r="CJ110" s="7">
        <f>GDP!CO111</f>
        <v>0</v>
      </c>
      <c r="CK110">
        <f>GDP!CP111</f>
        <v>0.15397</v>
      </c>
      <c r="CL110">
        <f>GDP!CQ111</f>
        <v>0</v>
      </c>
      <c r="CM110">
        <f>GDP!CR111</f>
        <v>1.316E-2</v>
      </c>
      <c r="CN110">
        <f>GDP!CS111</f>
        <v>4.3430000000000003E-2</v>
      </c>
      <c r="CO110">
        <f>GDP!CT111</f>
        <v>0</v>
      </c>
      <c r="CP110">
        <f>GDP!CU111</f>
        <v>0</v>
      </c>
      <c r="CQ110">
        <f>GDP!CV111</f>
        <v>0</v>
      </c>
      <c r="CR110">
        <f>GDP!CW111</f>
        <v>0.85119</v>
      </c>
      <c r="CS110">
        <f>GDP!CX111</f>
        <v>0</v>
      </c>
      <c r="CT110">
        <f>GDP!CY111</f>
        <v>0.11055000000000001</v>
      </c>
      <c r="CU110">
        <f>GDP!CZ111</f>
        <v>0.16159999999999999</v>
      </c>
      <c r="CV110">
        <f>GDP!DA111</f>
        <v>0</v>
      </c>
      <c r="CW110">
        <f>GDP!DB111</f>
        <v>0</v>
      </c>
      <c r="CX110" s="7">
        <f>GDP!DC111</f>
        <v>0</v>
      </c>
      <c r="CY110">
        <f>GDP!DD111</f>
        <v>1.5807799999999999</v>
      </c>
      <c r="CZ110">
        <f>GDP!DE111</f>
        <v>0</v>
      </c>
      <c r="DA110">
        <f>GDP!DF111</f>
        <v>0.52694999999999992</v>
      </c>
      <c r="DB110">
        <f>GDP!DG111</f>
        <v>0.61329</v>
      </c>
      <c r="DC110">
        <f>GDP!DH111</f>
        <v>0</v>
      </c>
      <c r="DD110">
        <f>GDP!DI111</f>
        <v>0</v>
      </c>
      <c r="DE110" s="7">
        <f>GDP!DJ111</f>
        <v>0</v>
      </c>
      <c r="DF110">
        <f>GDP!DU111</f>
        <v>1.12334</v>
      </c>
      <c r="DG110" s="7">
        <f>GDP!DV111</f>
        <v>2.7210200000000002</v>
      </c>
      <c r="DH110">
        <f>GDP!DW111</f>
        <v>1</v>
      </c>
      <c r="DI110">
        <f>GDP!EA111</f>
        <v>0</v>
      </c>
      <c r="DJ110">
        <f>GDP!EB111</f>
        <v>0</v>
      </c>
      <c r="DK110">
        <f>GDP!EC111</f>
        <v>0</v>
      </c>
      <c r="DL110">
        <f>GDP!ED111</f>
        <v>1</v>
      </c>
      <c r="DM110">
        <f>GDP!EE111</f>
        <v>0</v>
      </c>
      <c r="DN110">
        <f>GDP!DY111</f>
        <v>1</v>
      </c>
      <c r="DO110">
        <f>GDP!DZ111</f>
        <v>0</v>
      </c>
      <c r="DP110" s="84">
        <v>104.115401590411</v>
      </c>
      <c r="DQ110" s="84">
        <v>104.09139999999999</v>
      </c>
      <c r="DR110">
        <v>104.33341935484</v>
      </c>
      <c r="DS110">
        <v>-0.93</v>
      </c>
      <c r="DT110">
        <v>3.2201032258</v>
      </c>
      <c r="DU110">
        <v>4.2264774193999983</v>
      </c>
      <c r="DV110">
        <v>1.0063741935999984</v>
      </c>
      <c r="DW110">
        <v>55.865548387099999</v>
      </c>
      <c r="DX110">
        <v>51.6390709677</v>
      </c>
      <c r="DY110">
        <v>9979200000</v>
      </c>
      <c r="DZ110">
        <v>8884800000</v>
      </c>
      <c r="EA110">
        <f t="shared" si="5"/>
        <v>2.5707396492385053</v>
      </c>
      <c r="EB110">
        <f t="shared" si="6"/>
        <v>2.2888114914576594</v>
      </c>
      <c r="EC110">
        <f t="shared" si="7"/>
        <v>0.2819281577808459</v>
      </c>
      <c r="ED110">
        <v>191771900000</v>
      </c>
      <c r="EE110">
        <f t="shared" si="8"/>
        <v>49.402319518578821</v>
      </c>
      <c r="EF110">
        <v>9643500000</v>
      </c>
      <c r="EG110">
        <v>94010600000</v>
      </c>
      <c r="EH110">
        <f t="shared" si="9"/>
        <v>3.1387182850264264</v>
      </c>
    </row>
    <row r="111" spans="1:138" x14ac:dyDescent="0.35">
      <c r="A111" t="s">
        <v>147</v>
      </c>
      <c r="B111" s="7">
        <v>2013</v>
      </c>
      <c r="C111">
        <f>MacroData!D111</f>
        <v>395.23100000000005</v>
      </c>
      <c r="D111">
        <f>MacroData!E111</f>
        <v>99.429000000000002</v>
      </c>
      <c r="E111">
        <f>MacroData!F111</f>
        <v>99.71</v>
      </c>
      <c r="F111">
        <f>MacroData!G111</f>
        <v>464770000000</v>
      </c>
      <c r="G111">
        <f>MacroData!H111</f>
        <v>399806933196.97803</v>
      </c>
      <c r="H111">
        <f>MacroData!I111</f>
        <v>395231000000</v>
      </c>
      <c r="I111">
        <f>MacroData!J111</f>
        <v>389291000000</v>
      </c>
      <c r="J111">
        <f>MacroData!K111</f>
        <v>0.221</v>
      </c>
      <c r="K111">
        <f>MacroData!L111</f>
        <v>2.3740000000000001</v>
      </c>
      <c r="L111" t="str">
        <f>MacroData!M111</f>
        <v>NA</v>
      </c>
      <c r="M111" t="str">
        <f>MacroData!N111</f>
        <v>NA</v>
      </c>
      <c r="N111">
        <f>MacroData!O111</f>
        <v>11196040</v>
      </c>
      <c r="O111" t="str">
        <f>MacroData!P111</f>
        <v>NA</v>
      </c>
      <c r="P111">
        <f>MacroData!Q111</f>
        <v>4933229059.5109863</v>
      </c>
      <c r="Q111">
        <f>MacroData!R111</f>
        <v>87401000000</v>
      </c>
      <c r="R111">
        <f>MacroData!S111</f>
        <v>384357770940.48901</v>
      </c>
      <c r="S111">
        <f>MacroData!T111</f>
        <v>78637278612</v>
      </c>
      <c r="T111">
        <f>MacroData!U111</f>
        <v>201623000000</v>
      </c>
      <c r="U111">
        <f>MacroData!V111</f>
        <v>8.4079999999999995</v>
      </c>
      <c r="V111">
        <f>MacroData!W111</f>
        <v>5293.6</v>
      </c>
      <c r="W111">
        <f>MacroData!X111</f>
        <v>100.806</v>
      </c>
      <c r="X111">
        <f>MacroData!Y111</f>
        <v>216554484838.582</v>
      </c>
      <c r="Y111">
        <f>MacroData!Z111</f>
        <v>203970000000</v>
      </c>
      <c r="Z111">
        <f>MacroData!AA111</f>
        <v>202379400000</v>
      </c>
      <c r="AA111">
        <f>MacroData!AB111</f>
        <v>33689900000</v>
      </c>
      <c r="AB111">
        <f>MacroData!AC111</f>
        <v>68291800000</v>
      </c>
      <c r="AC111">
        <f>MacroData!AD111</f>
        <v>95340000000</v>
      </c>
      <c r="AD111">
        <f>MacroData!AE111</f>
        <v>8763721388</v>
      </c>
      <c r="AE111">
        <f>MacroData!AF111</f>
        <v>-2.9183945591312401</v>
      </c>
      <c r="AF111">
        <f>MacroData!AG111</f>
        <v>107.658077944448</v>
      </c>
      <c r="AG111" t="str">
        <f>MacroData!AH111</f>
        <v>NA</v>
      </c>
      <c r="AH111" t="str">
        <f>MacroData!AI111</f>
        <v>NA</v>
      </c>
      <c r="AI111" t="str">
        <f>MacroData!AJ111</f>
        <v>NA</v>
      </c>
      <c r="AJ111" t="str">
        <f>MacroData!AK111</f>
        <v>NA</v>
      </c>
      <c r="AK111">
        <f>MacroData!AL111</f>
        <v>0</v>
      </c>
      <c r="AL111">
        <f>MacroData!AM111</f>
        <v>2.1339285000000001</v>
      </c>
      <c r="AM111">
        <f>MacroData!AN111</f>
        <v>1.8406267772827829</v>
      </c>
      <c r="AN111" s="31">
        <f>GDP!C112+GDP!J112</f>
        <v>0.17985999999999999</v>
      </c>
      <c r="AO111">
        <f>GDP!D112+GDP!K112</f>
        <v>3.3430000000000001E-2</v>
      </c>
      <c r="AP111">
        <f>GDP!E112+GDP!L112</f>
        <v>2.632E-2</v>
      </c>
      <c r="AQ111">
        <f>GDP!F112+GDP!M112</f>
        <v>0</v>
      </c>
      <c r="AR111">
        <f>GDP!G112+GDP!N112</f>
        <v>0</v>
      </c>
      <c r="AS111">
        <f>GDP!H112+GDP!O112</f>
        <v>0</v>
      </c>
      <c r="AT111" s="7">
        <f>GDP!I112+GDP!P112</f>
        <v>0</v>
      </c>
      <c r="AU111">
        <f>GDP!AE112</f>
        <v>0.13486000000000001</v>
      </c>
      <c r="AV111">
        <f>GDP!AF112</f>
        <v>3.4199999999999999E-3</v>
      </c>
      <c r="AW111">
        <f>GDP!AG112</f>
        <v>3.6800000000000001E-3</v>
      </c>
      <c r="AX111">
        <f>GDP!AH112</f>
        <v>0</v>
      </c>
      <c r="AY111">
        <f>GDP!AI112</f>
        <v>0</v>
      </c>
      <c r="AZ111">
        <f>GDP!AJ112</f>
        <v>0</v>
      </c>
      <c r="BA111" s="7">
        <f>GDP!AK112</f>
        <v>0</v>
      </c>
      <c r="BB111">
        <f>GDP!AS112</f>
        <v>0.18806</v>
      </c>
      <c r="BC111">
        <f>GDP!AT112</f>
        <v>7.3700000000000002E-2</v>
      </c>
      <c r="BD111">
        <f>GDP!AU112</f>
        <v>0.13159999999999999</v>
      </c>
      <c r="BE111">
        <f>GDP!AV112</f>
        <v>0</v>
      </c>
      <c r="BF111">
        <f>GDP!AW112</f>
        <v>0</v>
      </c>
      <c r="BG111">
        <f>GDP!AX112</f>
        <v>0</v>
      </c>
      <c r="BH111" s="7">
        <f>GDP!AY112</f>
        <v>0</v>
      </c>
      <c r="BI111">
        <f>GDP!AZ112</f>
        <v>2.3E-2</v>
      </c>
      <c r="BJ111">
        <f>GDP!BA112</f>
        <v>0</v>
      </c>
      <c r="BK111">
        <f>GDP!BB112</f>
        <v>0</v>
      </c>
      <c r="BL111">
        <f>GDP!BC112</f>
        <v>0</v>
      </c>
      <c r="BM111">
        <f>GDP!BD112</f>
        <v>0</v>
      </c>
      <c r="BN111">
        <f>GDP!BE112</f>
        <v>0</v>
      </c>
      <c r="BO111" s="7">
        <f>GDP!BF112</f>
        <v>0</v>
      </c>
      <c r="BP111">
        <f>GDP!BG112+GDP!BN112+GDP!BU112</f>
        <v>0.18115000000000001</v>
      </c>
      <c r="BQ111">
        <f>GDP!BH112+GDP!BO112+GDP!BV112</f>
        <v>0.11162</v>
      </c>
      <c r="BR111">
        <f>GDP!BI112+GDP!BP112+GDP!BW112</f>
        <v>0.18900999999999998</v>
      </c>
      <c r="BS111">
        <f>GDP!BJ112+GDP!BQ112+GDP!BX112</f>
        <v>0</v>
      </c>
      <c r="BT111">
        <f>GDP!BK112+GDP!BR112+GDP!BY112</f>
        <v>0</v>
      </c>
      <c r="BU111">
        <f>GDP!BL112+GDP!BS112+GDP!BZ112</f>
        <v>0</v>
      </c>
      <c r="BV111" s="7">
        <f>GDP!BM112+GDP!BT112+GDP!CA112</f>
        <v>0</v>
      </c>
      <c r="BW111">
        <f>GDP!CB112</f>
        <v>0.20300000000000001</v>
      </c>
      <c r="BX111">
        <f>GDP!CC112</f>
        <v>0.40217000000000003</v>
      </c>
      <c r="BY111">
        <f>GDP!CD112</f>
        <v>0.38085000000000002</v>
      </c>
      <c r="BZ111">
        <f>GDP!CE112</f>
        <v>0</v>
      </c>
      <c r="CA111">
        <f>GDP!CF112</f>
        <v>0</v>
      </c>
      <c r="CB111">
        <f>GDP!CG112</f>
        <v>0</v>
      </c>
      <c r="CC111" s="7">
        <f>GDP!CH112</f>
        <v>0</v>
      </c>
      <c r="CD111">
        <f>GDP!CI112</f>
        <v>0</v>
      </c>
      <c r="CE111">
        <f>GDP!CJ112</f>
        <v>0</v>
      </c>
      <c r="CF111">
        <f>GDP!CK112</f>
        <v>0</v>
      </c>
      <c r="CG111">
        <f>GDP!CL112</f>
        <v>0</v>
      </c>
      <c r="CH111">
        <f>GDP!CM112</f>
        <v>0</v>
      </c>
      <c r="CI111">
        <f>GDP!CN112</f>
        <v>0</v>
      </c>
      <c r="CJ111" s="7">
        <f>GDP!CO112</f>
        <v>0</v>
      </c>
      <c r="CK111">
        <f>GDP!CP112</f>
        <v>0.16611000000000001</v>
      </c>
      <c r="CL111">
        <f>GDP!CQ112</f>
        <v>1.316E-2</v>
      </c>
      <c r="CM111">
        <f>GDP!CR112</f>
        <v>4.3430000000000003E-2</v>
      </c>
      <c r="CN111">
        <f>GDP!CS112</f>
        <v>0</v>
      </c>
      <c r="CO111">
        <f>GDP!CT112</f>
        <v>0</v>
      </c>
      <c r="CP111">
        <f>GDP!CU112</f>
        <v>0</v>
      </c>
      <c r="CQ111">
        <f>GDP!CV112</f>
        <v>0</v>
      </c>
      <c r="CR111">
        <f>GDP!CW112</f>
        <v>0.52578000000000003</v>
      </c>
      <c r="CS111">
        <f>GDP!CX112</f>
        <v>0.11055000000000001</v>
      </c>
      <c r="CT111">
        <f>GDP!CY112</f>
        <v>0.16159999999999999</v>
      </c>
      <c r="CU111">
        <f>GDP!CZ112</f>
        <v>0</v>
      </c>
      <c r="CV111">
        <f>GDP!DA112</f>
        <v>0</v>
      </c>
      <c r="CW111">
        <f>GDP!DB112</f>
        <v>0</v>
      </c>
      <c r="CX111" s="7">
        <f>GDP!DC112</f>
        <v>0</v>
      </c>
      <c r="CY111">
        <f>GDP!DD112</f>
        <v>0.55025999999999997</v>
      </c>
      <c r="CZ111">
        <f>GDP!DE112</f>
        <v>0.52694999999999992</v>
      </c>
      <c r="DA111">
        <f>GDP!DF112</f>
        <v>0.61329</v>
      </c>
      <c r="DB111">
        <f>GDP!DG112</f>
        <v>0</v>
      </c>
      <c r="DC111">
        <f>GDP!DH112</f>
        <v>0</v>
      </c>
      <c r="DD111">
        <f>GDP!DI112</f>
        <v>0</v>
      </c>
      <c r="DE111" s="7">
        <f>GDP!DJ112</f>
        <v>0</v>
      </c>
      <c r="DF111">
        <f>GDP!DU112</f>
        <v>0.79792999999999992</v>
      </c>
      <c r="DG111" s="7">
        <f>GDP!DV112</f>
        <v>1.6905000000000001</v>
      </c>
      <c r="DH111">
        <f>GDP!DW112</f>
        <v>1</v>
      </c>
      <c r="DI111">
        <f>GDP!EA112</f>
        <v>0</v>
      </c>
      <c r="DJ111">
        <f>GDP!EB112</f>
        <v>0</v>
      </c>
      <c r="DK111">
        <f>GDP!EC112</f>
        <v>0</v>
      </c>
      <c r="DL111">
        <f>GDP!ED112</f>
        <v>1</v>
      </c>
      <c r="DM111">
        <f>GDP!EE112</f>
        <v>0</v>
      </c>
      <c r="DN111">
        <f>GDP!DY112</f>
        <v>1</v>
      </c>
      <c r="DO111">
        <f>GDP!DZ112</f>
        <v>0</v>
      </c>
      <c r="DP111" s="84">
        <v>105.18622270325299</v>
      </c>
      <c r="DQ111" s="84">
        <v>105.42789999999999</v>
      </c>
      <c r="DR111">
        <v>105.45087054374</v>
      </c>
      <c r="DS111">
        <v>-2.2000000000000002</v>
      </c>
      <c r="DT111">
        <v>2.9187439465999998</v>
      </c>
      <c r="DU111">
        <v>3.1375847480000019</v>
      </c>
      <c r="DV111">
        <v>0.21884080140000206</v>
      </c>
      <c r="DW111">
        <v>55.834837131100002</v>
      </c>
      <c r="DX111">
        <v>52.6972523831</v>
      </c>
      <c r="DY111">
        <v>8072800000</v>
      </c>
      <c r="DZ111">
        <v>8992600000</v>
      </c>
      <c r="EA111">
        <f t="shared" si="5"/>
        <v>2.0425523301562882</v>
      </c>
      <c r="EB111">
        <f t="shared" si="6"/>
        <v>2.2752769899122285</v>
      </c>
      <c r="EC111">
        <f t="shared" si="7"/>
        <v>-0.23272465975594026</v>
      </c>
      <c r="ED111">
        <v>197760100000</v>
      </c>
      <c r="EE111">
        <f t="shared" si="8"/>
        <v>50.036586198957067</v>
      </c>
      <c r="EF111">
        <v>9250300000</v>
      </c>
      <c r="EG111">
        <v>96087100000</v>
      </c>
      <c r="EH111">
        <f t="shared" si="9"/>
        <v>2.7975158531642621</v>
      </c>
    </row>
    <row r="112" spans="1:138" x14ac:dyDescent="0.35">
      <c r="A112" t="s">
        <v>147</v>
      </c>
      <c r="B112" s="7">
        <v>2014</v>
      </c>
      <c r="C112">
        <f>MacroData!D112</f>
        <v>401.97700000000003</v>
      </c>
      <c r="D112">
        <f>MacroData!E112</f>
        <v>100.19499999999999</v>
      </c>
      <c r="E112">
        <f>MacroData!F112</f>
        <v>100.432</v>
      </c>
      <c r="F112">
        <f>MacroData!G112</f>
        <v>521760000000</v>
      </c>
      <c r="G112">
        <f>MacroData!H112</f>
        <v>406778907507.789</v>
      </c>
      <c r="H112">
        <f>MacroData!I112</f>
        <v>401977000000</v>
      </c>
      <c r="I112">
        <f>MacroData!J112</f>
        <v>393413000000</v>
      </c>
      <c r="J112">
        <f>MacroData!K112</f>
        <v>0.21</v>
      </c>
      <c r="K112">
        <f>MacroData!L112</f>
        <v>1.74</v>
      </c>
      <c r="L112" t="str">
        <f>MacroData!M112</f>
        <v>NA</v>
      </c>
      <c r="M112" t="str">
        <f>MacroData!N112</f>
        <v>NA</v>
      </c>
      <c r="N112">
        <f>MacroData!O112</f>
        <v>11283680</v>
      </c>
      <c r="O112" t="str">
        <f>MacroData!P112</f>
        <v>NA</v>
      </c>
      <c r="P112">
        <f>MacroData!Q112</f>
        <v>1800196255.1950073</v>
      </c>
      <c r="Q112">
        <f>MacroData!R112</f>
        <v>91880000000</v>
      </c>
      <c r="R112">
        <f>MacroData!S112</f>
        <v>391612803744.80499</v>
      </c>
      <c r="S112">
        <f>MacroData!T112</f>
        <v>82742680456</v>
      </c>
      <c r="T112">
        <f>MacroData!U112</f>
        <v>203502000000</v>
      </c>
      <c r="U112">
        <f>MacroData!V112</f>
        <v>8.4920000000000009</v>
      </c>
      <c r="V112">
        <f>MacroData!W112</f>
        <v>6238.31</v>
      </c>
      <c r="W112">
        <f>MacroData!X112</f>
        <v>102.547</v>
      </c>
      <c r="X112">
        <f>MacroData!Y112</f>
        <v>217334501950.207</v>
      </c>
      <c r="Y112">
        <f>MacroData!Z112</f>
        <v>207337000000</v>
      </c>
      <c r="Z112">
        <f>MacroData!AA112</f>
        <v>204169000000</v>
      </c>
      <c r="AA112">
        <f>MacroData!AB112</f>
        <v>33822200000</v>
      </c>
      <c r="AB112">
        <f>MacroData!AC112</f>
        <v>69329700000</v>
      </c>
      <c r="AC112">
        <f>MacroData!AD112</f>
        <v>96257000000</v>
      </c>
      <c r="AD112">
        <f>MacroData!AE112</f>
        <v>9137319544</v>
      </c>
      <c r="AE112">
        <f>MacroData!AF112</f>
        <v>-3.2484196857034102</v>
      </c>
      <c r="AF112">
        <f>MacroData!AG112</f>
        <v>108.02411540945999</v>
      </c>
      <c r="AG112" t="str">
        <f>MacroData!AH112</f>
        <v>NA</v>
      </c>
      <c r="AH112" t="str">
        <f>MacroData!AI112</f>
        <v>NA</v>
      </c>
      <c r="AI112" t="str">
        <f>MacroData!AJ112</f>
        <v>NA</v>
      </c>
      <c r="AJ112" t="str">
        <f>MacroData!AK112</f>
        <v>NA</v>
      </c>
      <c r="AK112">
        <f>MacroData!AL112</f>
        <v>0</v>
      </c>
      <c r="AL112" t="str">
        <f>MacroData!AM112</f>
        <v>NA</v>
      </c>
      <c r="AM112" t="str">
        <f>MacroData!AN112</f>
        <v>NA</v>
      </c>
      <c r="AN112" s="31">
        <f>GDP!C113+GDP!J113</f>
        <v>0</v>
      </c>
      <c r="AO112">
        <f>GDP!D113+GDP!K113</f>
        <v>2.632E-2</v>
      </c>
      <c r="AP112">
        <f>GDP!E113+GDP!L113</f>
        <v>0</v>
      </c>
      <c r="AQ112">
        <f>GDP!F113+GDP!M113</f>
        <v>0</v>
      </c>
      <c r="AR112">
        <f>GDP!G113+GDP!N113</f>
        <v>0</v>
      </c>
      <c r="AS112">
        <f>GDP!H113+GDP!O113</f>
        <v>0</v>
      </c>
      <c r="AT112" s="7">
        <f>GDP!I113+GDP!P113</f>
        <v>0</v>
      </c>
      <c r="AU112">
        <f>GDP!AE113</f>
        <v>0</v>
      </c>
      <c r="AV112">
        <f>GDP!AF113</f>
        <v>3.6800000000000001E-3</v>
      </c>
      <c r="AW112">
        <f>GDP!AG113</f>
        <v>0</v>
      </c>
      <c r="AX112">
        <f>GDP!AH113</f>
        <v>0</v>
      </c>
      <c r="AY112">
        <f>GDP!AI113</f>
        <v>0</v>
      </c>
      <c r="AZ112">
        <f>GDP!AJ113</f>
        <v>0</v>
      </c>
      <c r="BA112" s="7">
        <f>GDP!AK113</f>
        <v>0</v>
      </c>
      <c r="BB112">
        <f>GDP!AS113</f>
        <v>0</v>
      </c>
      <c r="BC112">
        <f>GDP!AT113</f>
        <v>0.13159999999999999</v>
      </c>
      <c r="BD112">
        <f>GDP!AU113</f>
        <v>0</v>
      </c>
      <c r="BE112">
        <f>GDP!AV113</f>
        <v>0</v>
      </c>
      <c r="BF112">
        <f>GDP!AW113</f>
        <v>0</v>
      </c>
      <c r="BG112">
        <f>GDP!AX113</f>
        <v>0</v>
      </c>
      <c r="BH112" s="7">
        <f>GDP!AY113</f>
        <v>0</v>
      </c>
      <c r="BI112">
        <f>GDP!AZ113</f>
        <v>0</v>
      </c>
      <c r="BJ112">
        <f>GDP!BA113</f>
        <v>0</v>
      </c>
      <c r="BK112">
        <f>GDP!BB113</f>
        <v>0</v>
      </c>
      <c r="BL112">
        <f>GDP!BC113</f>
        <v>0</v>
      </c>
      <c r="BM112">
        <f>GDP!BD113</f>
        <v>0</v>
      </c>
      <c r="BN112">
        <f>GDP!BE113</f>
        <v>0</v>
      </c>
      <c r="BO112" s="7">
        <f>GDP!BF113</f>
        <v>0</v>
      </c>
      <c r="BP112">
        <f>GDP!BG113+GDP!BN113+GDP!BU113</f>
        <v>0</v>
      </c>
      <c r="BQ112">
        <f>GDP!BH113+GDP!BO113+GDP!BV113</f>
        <v>0.18900999999999998</v>
      </c>
      <c r="BR112">
        <f>GDP!BI113+GDP!BP113+GDP!BW113</f>
        <v>0</v>
      </c>
      <c r="BS112">
        <f>GDP!BJ113+GDP!BQ113+GDP!BX113</f>
        <v>0</v>
      </c>
      <c r="BT112">
        <f>GDP!BK113+GDP!BR113+GDP!BY113</f>
        <v>0</v>
      </c>
      <c r="BU112">
        <f>GDP!BL113+GDP!BS113+GDP!BZ113</f>
        <v>0</v>
      </c>
      <c r="BV112" s="7">
        <f>GDP!BM113+GDP!BT113+GDP!CA113</f>
        <v>0</v>
      </c>
      <c r="BW112">
        <f>GDP!CB113</f>
        <v>0</v>
      </c>
      <c r="BX112">
        <f>GDP!CC113</f>
        <v>0.38085000000000002</v>
      </c>
      <c r="BY112">
        <f>GDP!CD113</f>
        <v>0</v>
      </c>
      <c r="BZ112">
        <f>GDP!CE113</f>
        <v>0</v>
      </c>
      <c r="CA112">
        <f>GDP!CF113</f>
        <v>0</v>
      </c>
      <c r="CB112">
        <f>GDP!CG113</f>
        <v>0</v>
      </c>
      <c r="CC112" s="7">
        <f>GDP!CH113</f>
        <v>0</v>
      </c>
      <c r="CD112">
        <f>GDP!CI113</f>
        <v>0</v>
      </c>
      <c r="CE112">
        <f>GDP!CJ113</f>
        <v>0</v>
      </c>
      <c r="CF112">
        <f>GDP!CK113</f>
        <v>0</v>
      </c>
      <c r="CG112">
        <f>GDP!CL113</f>
        <v>0</v>
      </c>
      <c r="CH112">
        <f>GDP!CM113</f>
        <v>0</v>
      </c>
      <c r="CI112">
        <f>GDP!CN113</f>
        <v>0</v>
      </c>
      <c r="CJ112" s="7">
        <f>GDP!CO113</f>
        <v>0</v>
      </c>
      <c r="CK112">
        <f>GDP!CP113</f>
        <v>0</v>
      </c>
      <c r="CL112">
        <f>GDP!CQ113</f>
        <v>4.3430000000000003E-2</v>
      </c>
      <c r="CM112">
        <f>GDP!CR113</f>
        <v>0</v>
      </c>
      <c r="CN112">
        <f>GDP!CS113</f>
        <v>0</v>
      </c>
      <c r="CO112">
        <f>GDP!CT113</f>
        <v>0</v>
      </c>
      <c r="CP112">
        <f>GDP!CU113</f>
        <v>0</v>
      </c>
      <c r="CQ112">
        <f>GDP!CV113</f>
        <v>0</v>
      </c>
      <c r="CR112">
        <f>GDP!CW113</f>
        <v>0</v>
      </c>
      <c r="CS112">
        <f>GDP!CX113</f>
        <v>0.16159999999999999</v>
      </c>
      <c r="CT112">
        <f>GDP!CY113</f>
        <v>0</v>
      </c>
      <c r="CU112">
        <f>GDP!CZ113</f>
        <v>0</v>
      </c>
      <c r="CV112">
        <f>GDP!DA113</f>
        <v>0</v>
      </c>
      <c r="CW112">
        <f>GDP!DB113</f>
        <v>0</v>
      </c>
      <c r="CX112" s="7">
        <f>GDP!DC113</f>
        <v>0</v>
      </c>
      <c r="CY112">
        <f>GDP!DD113</f>
        <v>0</v>
      </c>
      <c r="CZ112">
        <f>GDP!DE113</f>
        <v>0.61329</v>
      </c>
      <c r="DA112">
        <f>GDP!DF113</f>
        <v>0</v>
      </c>
      <c r="DB112">
        <f>GDP!DG113</f>
        <v>0</v>
      </c>
      <c r="DC112">
        <f>GDP!DH113</f>
        <v>0</v>
      </c>
      <c r="DD112">
        <f>GDP!DI113</f>
        <v>0</v>
      </c>
      <c r="DE112" s="7">
        <f>GDP!DJ113</f>
        <v>0</v>
      </c>
      <c r="DF112">
        <f>GDP!DU113</f>
        <v>0.16159999999999999</v>
      </c>
      <c r="DG112" s="7">
        <f>GDP!DV113</f>
        <v>0.61329</v>
      </c>
      <c r="DH112">
        <f>GDP!DW113</f>
        <v>0</v>
      </c>
      <c r="DI112">
        <f>GDP!EA113</f>
        <v>0</v>
      </c>
      <c r="DJ112">
        <f>GDP!EB113</f>
        <v>0</v>
      </c>
      <c r="DK112">
        <f>GDP!EC113</f>
        <v>0</v>
      </c>
      <c r="DL112">
        <f>GDP!ED113</f>
        <v>1</v>
      </c>
      <c r="DM112">
        <f>GDP!EE113</f>
        <v>0</v>
      </c>
      <c r="DN112">
        <f>GDP!DY113</f>
        <v>1</v>
      </c>
      <c r="DO112">
        <f>GDP!DZ113</f>
        <v>0</v>
      </c>
      <c r="DP112" s="84">
        <v>106.5680505884</v>
      </c>
      <c r="DQ112" s="84">
        <v>106.45140000000001</v>
      </c>
      <c r="DR112">
        <v>106.79910464466001</v>
      </c>
      <c r="DS112">
        <v>1.43</v>
      </c>
      <c r="DT112">
        <v>2.8843482692000002</v>
      </c>
      <c r="DU112">
        <v>3.0563244463999979</v>
      </c>
      <c r="DV112">
        <v>0.17197617719999769</v>
      </c>
      <c r="DW112">
        <v>55.205477056500001</v>
      </c>
      <c r="DX112">
        <v>52.149152610100003</v>
      </c>
      <c r="DY112">
        <v>7100800000</v>
      </c>
      <c r="DZ112">
        <v>9088700000</v>
      </c>
      <c r="EA112">
        <f t="shared" si="5"/>
        <v>1.7664692258512305</v>
      </c>
      <c r="EB112">
        <f t="shared" si="6"/>
        <v>2.2610000074631138</v>
      </c>
      <c r="EC112">
        <f t="shared" si="7"/>
        <v>-0.49453078161188335</v>
      </c>
      <c r="ED112">
        <v>200345800000</v>
      </c>
      <c r="EE112">
        <f t="shared" si="8"/>
        <v>49.840115230473387</v>
      </c>
      <c r="EF112">
        <v>9570000000</v>
      </c>
      <c r="EG112">
        <v>97404200000</v>
      </c>
      <c r="EH112">
        <f t="shared" si="9"/>
        <v>2.7352531603839161</v>
      </c>
    </row>
    <row r="113" spans="1:138" x14ac:dyDescent="0.35">
      <c r="A113" t="s">
        <v>148</v>
      </c>
      <c r="B113" s="7">
        <v>1978</v>
      </c>
      <c r="C113">
        <f>MacroData!D113</f>
        <v>249.01476921583202</v>
      </c>
      <c r="D113" t="str">
        <f>MacroData!E113</f>
        <v>NA</v>
      </c>
      <c r="E113" t="str">
        <f>MacroData!F113</f>
        <v>NA</v>
      </c>
      <c r="F113">
        <f>MacroData!G113</f>
        <v>121046626172.987</v>
      </c>
      <c r="G113">
        <f>MacroData!H113</f>
        <v>242629163145.68201</v>
      </c>
      <c r="H113">
        <f>MacroData!I113</f>
        <v>249014769215.832</v>
      </c>
      <c r="I113">
        <f>MacroData!J113</f>
        <v>722552391603.57397</v>
      </c>
      <c r="J113">
        <f>MacroData!K113</f>
        <v>8.6739999999999995</v>
      </c>
      <c r="K113">
        <f>MacroData!L113</f>
        <v>9.2360000000000007</v>
      </c>
      <c r="L113">
        <f>MacroData!M113</f>
        <v>436.27618408203125</v>
      </c>
      <c r="M113">
        <f>MacroData!N113</f>
        <v>175.07936096191406</v>
      </c>
      <c r="N113">
        <f>MacroData!O113</f>
        <v>23963000</v>
      </c>
      <c r="O113">
        <f>MacroData!P113</f>
        <v>942701007.63760948</v>
      </c>
      <c r="P113">
        <f>MacroData!Q113</f>
        <v>24578305999.182007</v>
      </c>
      <c r="Q113">
        <f>MacroData!R113</f>
        <v>130620746094.517</v>
      </c>
      <c r="R113">
        <f>MacroData!S113</f>
        <v>697974085604.39197</v>
      </c>
      <c r="S113">
        <f>MacroData!T113</f>
        <v>109848487430.511</v>
      </c>
      <c r="T113">
        <f>MacroData!U113</f>
        <v>387140984763.08197</v>
      </c>
      <c r="U113">
        <f>MacroData!V113</f>
        <v>8.3740000000000006</v>
      </c>
      <c r="V113">
        <f>MacroData!W113</f>
        <v>138.5</v>
      </c>
      <c r="W113">
        <f>MacroData!X113</f>
        <v>73.366</v>
      </c>
      <c r="X113">
        <f>MacroData!Y113</f>
        <v>310699743266.23798</v>
      </c>
      <c r="Y113">
        <f>MacroData!Z113</f>
        <v>137427000000</v>
      </c>
      <c r="Z113">
        <f>MacroData!AA113</f>
        <v>90489976387.520996</v>
      </c>
      <c r="AA113">
        <f>MacroData!AB113</f>
        <v>11153975035.233</v>
      </c>
      <c r="AB113">
        <f>MacroData!AC113</f>
        <v>20097538919.414001</v>
      </c>
      <c r="AC113">
        <f>MacroData!AD113</f>
        <v>185278216785.19601</v>
      </c>
      <c r="AD113">
        <f>MacroData!AE113</f>
        <v>20772258664.006001</v>
      </c>
      <c r="AE113">
        <f>MacroData!AF113</f>
        <v>-4.89957501824028</v>
      </c>
      <c r="AF113">
        <f>MacroData!AG113</f>
        <v>31.438699883320801</v>
      </c>
      <c r="AG113">
        <f>MacroData!AH113</f>
        <v>0</v>
      </c>
      <c r="AH113">
        <f>MacroData!AI113</f>
        <v>0</v>
      </c>
      <c r="AI113">
        <f>MacroData!AJ113</f>
        <v>0</v>
      </c>
      <c r="AJ113">
        <f>MacroData!AK113</f>
        <v>0</v>
      </c>
      <c r="AK113">
        <f>MacroData!AL113</f>
        <v>0</v>
      </c>
      <c r="AL113" t="str">
        <f>MacroData!AM113</f>
        <v>NA</v>
      </c>
      <c r="AM113">
        <f>MacroData!AN113</f>
        <v>4.5297619047619051</v>
      </c>
      <c r="AN113" s="31">
        <f>GDP!C114+GDP!J114</f>
        <v>0</v>
      </c>
      <c r="AO113">
        <f>GDP!D114+GDP!K114</f>
        <v>0</v>
      </c>
      <c r="AP113">
        <f>GDP!E114+GDP!L114</f>
        <v>0</v>
      </c>
      <c r="AQ113">
        <f>GDP!F114+GDP!M114</f>
        <v>0</v>
      </c>
      <c r="AR113">
        <f>GDP!G114+GDP!N114</f>
        <v>0</v>
      </c>
      <c r="AS113">
        <f>GDP!H114+GDP!O114</f>
        <v>0</v>
      </c>
      <c r="AT113" s="7">
        <f>GDP!I114+GDP!P114</f>
        <v>0</v>
      </c>
      <c r="AU113">
        <f>GDP!AE114</f>
        <v>0</v>
      </c>
      <c r="AV113">
        <f>GDP!AF114</f>
        <v>0</v>
      </c>
      <c r="AW113">
        <f>GDP!AG114</f>
        <v>0</v>
      </c>
      <c r="AX113">
        <f>GDP!AH114</f>
        <v>0</v>
      </c>
      <c r="AY113">
        <f>GDP!AI114</f>
        <v>0</v>
      </c>
      <c r="AZ113">
        <f>GDP!AJ114</f>
        <v>0</v>
      </c>
      <c r="BA113" s="7">
        <f>GDP!AK114</f>
        <v>0</v>
      </c>
      <c r="BB113">
        <f>GDP!AS114</f>
        <v>0</v>
      </c>
      <c r="BC113">
        <f>GDP!AT114</f>
        <v>0</v>
      </c>
      <c r="BD113">
        <f>GDP!AU114</f>
        <v>0</v>
      </c>
      <c r="BE113">
        <f>GDP!AV114</f>
        <v>0</v>
      </c>
      <c r="BF113">
        <f>GDP!AW114</f>
        <v>0</v>
      </c>
      <c r="BG113">
        <f>GDP!AX114</f>
        <v>0</v>
      </c>
      <c r="BH113" s="7">
        <f>GDP!AY114</f>
        <v>0</v>
      </c>
      <c r="BI113">
        <f>GDP!AZ114</f>
        <v>0</v>
      </c>
      <c r="BJ113">
        <f>GDP!BA114</f>
        <v>0</v>
      </c>
      <c r="BK113">
        <f>GDP!BB114</f>
        <v>0</v>
      </c>
      <c r="BL113">
        <f>GDP!BC114</f>
        <v>0</v>
      </c>
      <c r="BM113">
        <f>GDP!BD114</f>
        <v>0</v>
      </c>
      <c r="BN113">
        <f>GDP!BE114</f>
        <v>0</v>
      </c>
      <c r="BO113" s="7">
        <f>GDP!BF114</f>
        <v>0</v>
      </c>
      <c r="BP113">
        <f>GDP!BG114+GDP!BN114+GDP!BU114</f>
        <v>0</v>
      </c>
      <c r="BQ113">
        <f>GDP!BH114+GDP!BO114+GDP!BV114</f>
        <v>0</v>
      </c>
      <c r="BR113">
        <f>GDP!BI114+GDP!BP114+GDP!BW114</f>
        <v>0</v>
      </c>
      <c r="BS113">
        <f>GDP!BJ114+GDP!BQ114+GDP!BX114</f>
        <v>0</v>
      </c>
      <c r="BT113">
        <f>GDP!BK114+GDP!BR114+GDP!BY114</f>
        <v>0</v>
      </c>
      <c r="BU113">
        <f>GDP!BL114+GDP!BS114+GDP!BZ114</f>
        <v>0</v>
      </c>
      <c r="BV113" s="7">
        <f>GDP!BM114+GDP!BT114+GDP!CA114</f>
        <v>0</v>
      </c>
      <c r="BW113">
        <f>GDP!CB114</f>
        <v>0</v>
      </c>
      <c r="BX113">
        <f>GDP!CC114</f>
        <v>0</v>
      </c>
      <c r="BY113">
        <f>GDP!CD114</f>
        <v>0</v>
      </c>
      <c r="BZ113">
        <f>GDP!CE114</f>
        <v>0</v>
      </c>
      <c r="CA113">
        <f>GDP!CF114</f>
        <v>0</v>
      </c>
      <c r="CB113">
        <f>GDP!CG114</f>
        <v>0</v>
      </c>
      <c r="CC113" s="7">
        <f>GDP!CH114</f>
        <v>0</v>
      </c>
      <c r="CD113">
        <f>GDP!CI114</f>
        <v>0</v>
      </c>
      <c r="CE113">
        <f>GDP!CJ114</f>
        <v>0</v>
      </c>
      <c r="CF113">
        <f>GDP!CK114</f>
        <v>0</v>
      </c>
      <c r="CG113">
        <f>GDP!CL114</f>
        <v>0</v>
      </c>
      <c r="CH113">
        <f>GDP!CM114</f>
        <v>0</v>
      </c>
      <c r="CI113">
        <f>GDP!CN114</f>
        <v>0</v>
      </c>
      <c r="CJ113" s="7">
        <f>GDP!CO114</f>
        <v>0</v>
      </c>
      <c r="CK113">
        <f>GDP!CP114</f>
        <v>0</v>
      </c>
      <c r="CL113">
        <f>GDP!CQ114</f>
        <v>0</v>
      </c>
      <c r="CM113">
        <f>GDP!CR114</f>
        <v>0</v>
      </c>
      <c r="CN113">
        <f>GDP!CS114</f>
        <v>0</v>
      </c>
      <c r="CO113">
        <f>GDP!CT114</f>
        <v>0</v>
      </c>
      <c r="CP113">
        <f>GDP!CU114</f>
        <v>0</v>
      </c>
      <c r="CQ113">
        <f>GDP!CV114</f>
        <v>0</v>
      </c>
      <c r="CR113">
        <f>GDP!CW114</f>
        <v>0</v>
      </c>
      <c r="CS113">
        <f>GDP!CX114</f>
        <v>0</v>
      </c>
      <c r="CT113">
        <f>GDP!CY114</f>
        <v>0</v>
      </c>
      <c r="CU113">
        <f>GDP!CZ114</f>
        <v>0</v>
      </c>
      <c r="CV113">
        <f>GDP!DA114</f>
        <v>0</v>
      </c>
      <c r="CW113">
        <f>GDP!DB114</f>
        <v>0</v>
      </c>
      <c r="CX113" s="7">
        <f>GDP!DC114</f>
        <v>0</v>
      </c>
      <c r="CY113">
        <f>GDP!DD114</f>
        <v>0</v>
      </c>
      <c r="CZ113">
        <f>GDP!DE114</f>
        <v>0</v>
      </c>
      <c r="DA113">
        <f>GDP!DF114</f>
        <v>0</v>
      </c>
      <c r="DB113">
        <f>GDP!DG114</f>
        <v>0</v>
      </c>
      <c r="DC113">
        <f>GDP!DH114</f>
        <v>0</v>
      </c>
      <c r="DD113">
        <f>GDP!DI114</f>
        <v>0</v>
      </c>
      <c r="DE113" s="7">
        <f>GDP!DJ114</f>
        <v>0</v>
      </c>
      <c r="DF113">
        <f>GDP!DU114</f>
        <v>0</v>
      </c>
      <c r="DG113" s="7">
        <f>GDP!DV114</f>
        <v>0</v>
      </c>
      <c r="DH113">
        <f>GDP!DW114</f>
        <v>0</v>
      </c>
      <c r="DI113">
        <f>GDP!EA114</f>
        <v>0</v>
      </c>
      <c r="DJ113">
        <f>GDP!EB114</f>
        <v>0</v>
      </c>
      <c r="DK113">
        <f>GDP!EC114</f>
        <v>0</v>
      </c>
      <c r="DL113">
        <f>GDP!ED114</f>
        <v>0</v>
      </c>
      <c r="DM113">
        <f>GDP!EE114</f>
        <v>0</v>
      </c>
      <c r="DN113">
        <f>GDP!DY114</f>
        <v>0</v>
      </c>
      <c r="DO113">
        <f>GDP!DZ114</f>
        <v>0</v>
      </c>
      <c r="DP113" s="84">
        <v>47.0634690414456</v>
      </c>
      <c r="DQ113" s="84">
        <v>47.156700000000001</v>
      </c>
      <c r="DR113">
        <v>47.305422999999998</v>
      </c>
      <c r="DS113">
        <v>6.2</v>
      </c>
      <c r="DT113">
        <v>0.60666624219999998</v>
      </c>
      <c r="DU113">
        <v>4.8653702199000008</v>
      </c>
      <c r="DV113">
        <v>4.2587039777000006</v>
      </c>
      <c r="DW113">
        <v>41.087637589300002</v>
      </c>
      <c r="DX113">
        <v>36.222267369400001</v>
      </c>
      <c r="DY113">
        <v>2232000000</v>
      </c>
      <c r="DZ113">
        <v>7356215719.7218199</v>
      </c>
      <c r="EA113">
        <f t="shared" si="5"/>
        <v>0.89633237700267809</v>
      </c>
      <c r="EB113">
        <f t="shared" si="6"/>
        <v>2.954128280377565</v>
      </c>
      <c r="EC113">
        <f t="shared" si="7"/>
        <v>-2.0577959033748869</v>
      </c>
      <c r="ED113">
        <v>84884497777.063797</v>
      </c>
      <c r="EE113">
        <f t="shared" si="8"/>
        <v>34.088137841932856</v>
      </c>
      <c r="EF113">
        <v>9750688815.6690407</v>
      </c>
      <c r="EG113">
        <v>55348000000</v>
      </c>
      <c r="EH113">
        <f t="shared" si="9"/>
        <v>0.56804431480815187</v>
      </c>
    </row>
    <row r="114" spans="1:138" x14ac:dyDescent="0.35">
      <c r="A114" t="s">
        <v>148</v>
      </c>
      <c r="B114" s="7">
        <v>1979</v>
      </c>
      <c r="C114">
        <f>MacroData!D114</f>
        <v>284.30110681303103</v>
      </c>
      <c r="D114" t="str">
        <f>MacroData!E114</f>
        <v>NA</v>
      </c>
      <c r="E114" t="str">
        <f>MacroData!F114</f>
        <v>NA</v>
      </c>
      <c r="F114">
        <f>MacroData!G114</f>
        <v>130267511259.366</v>
      </c>
      <c r="G114">
        <f>MacroData!H114</f>
        <v>275539410569.90302</v>
      </c>
      <c r="H114">
        <f>MacroData!I114</f>
        <v>284301106813.03101</v>
      </c>
      <c r="I114">
        <f>MacroData!J114</f>
        <v>750044340270.42896</v>
      </c>
      <c r="J114">
        <f>MacroData!K114</f>
        <v>11.907</v>
      </c>
      <c r="K114">
        <f>MacroData!L114</f>
        <v>10.179</v>
      </c>
      <c r="L114">
        <f>MacroData!M114</f>
        <v>447.201171875</v>
      </c>
      <c r="M114">
        <f>MacroData!N114</f>
        <v>187.12245178222656</v>
      </c>
      <c r="N114">
        <f>MacroData!O114</f>
        <v>24202000</v>
      </c>
      <c r="O114">
        <f>MacroData!P114</f>
        <v>1485432282.5709114</v>
      </c>
      <c r="P114">
        <f>MacroData!Q114</f>
        <v>30504816880.445923</v>
      </c>
      <c r="Q114">
        <f>MacroData!R114</f>
        <v>139691997513.293</v>
      </c>
      <c r="R114">
        <f>MacroData!S114</f>
        <v>719539523389.98303</v>
      </c>
      <c r="S114">
        <f>MacroData!T114</f>
        <v>119442138471.545</v>
      </c>
      <c r="T114">
        <f>MacroData!U114</f>
        <v>396001434822.26703</v>
      </c>
      <c r="U114">
        <f>MacroData!V114</f>
        <v>7.4969999999999999</v>
      </c>
      <c r="V114">
        <f>MacroData!W114</f>
        <v>191.28</v>
      </c>
      <c r="W114">
        <f>MacroData!X114</f>
        <v>71.055000000000007</v>
      </c>
      <c r="X114">
        <f>MacroData!Y114</f>
        <v>317810686707.573</v>
      </c>
      <c r="Y114">
        <f>MacroData!Z114</f>
        <v>153390000000</v>
      </c>
      <c r="Z114">
        <f>MacroData!AA114</f>
        <v>102714206415.67</v>
      </c>
      <c r="AA114">
        <f>MacroData!AB114</f>
        <v>13652909804.711</v>
      </c>
      <c r="AB114">
        <f>MacroData!AC114</f>
        <v>20848948717.949001</v>
      </c>
      <c r="AC114">
        <f>MacroData!AD114</f>
        <v>187224757377.84201</v>
      </c>
      <c r="AD114">
        <f>MacroData!AE114</f>
        <v>20249859041.748001</v>
      </c>
      <c r="AE114">
        <f>MacroData!AF114</f>
        <v>-3.50411618521392</v>
      </c>
      <c r="AF114">
        <f>MacroData!AG114</f>
        <v>34.313625241409802</v>
      </c>
      <c r="AG114">
        <f>MacroData!AH114</f>
        <v>0</v>
      </c>
      <c r="AH114">
        <f>MacroData!AI114</f>
        <v>0</v>
      </c>
      <c r="AI114">
        <f>MacroData!AJ114</f>
        <v>0</v>
      </c>
      <c r="AJ114">
        <f>MacroData!AK114</f>
        <v>0</v>
      </c>
      <c r="AK114">
        <f>MacroData!AL114</f>
        <v>0</v>
      </c>
      <c r="AL114" t="str">
        <f>MacroData!AM114</f>
        <v>NA</v>
      </c>
      <c r="AM114">
        <f>MacroData!AN114</f>
        <v>4.5297619047619051</v>
      </c>
      <c r="AN114" s="31">
        <f>GDP!C115+GDP!J115</f>
        <v>0</v>
      </c>
      <c r="AO114">
        <f>GDP!D115+GDP!K115</f>
        <v>0</v>
      </c>
      <c r="AP114">
        <f>GDP!E115+GDP!L115</f>
        <v>0</v>
      </c>
      <c r="AQ114">
        <f>GDP!F115+GDP!M115</f>
        <v>0</v>
      </c>
      <c r="AR114">
        <f>GDP!G115+GDP!N115</f>
        <v>0</v>
      </c>
      <c r="AS114">
        <f>GDP!H115+GDP!O115</f>
        <v>0</v>
      </c>
      <c r="AT114" s="7">
        <f>GDP!I115+GDP!P115</f>
        <v>0</v>
      </c>
      <c r="AU114">
        <f>GDP!AE115</f>
        <v>0</v>
      </c>
      <c r="AV114">
        <f>GDP!AF115</f>
        <v>0</v>
      </c>
      <c r="AW114">
        <f>GDP!AG115</f>
        <v>0</v>
      </c>
      <c r="AX114">
        <f>GDP!AH115</f>
        <v>0</v>
      </c>
      <c r="AY114">
        <f>GDP!AI115</f>
        <v>0</v>
      </c>
      <c r="AZ114">
        <f>GDP!AJ115</f>
        <v>0</v>
      </c>
      <c r="BA114" s="7">
        <f>GDP!AK115</f>
        <v>0</v>
      </c>
      <c r="BB114">
        <f>GDP!AS115</f>
        <v>0</v>
      </c>
      <c r="BC114">
        <f>GDP!AT115</f>
        <v>0</v>
      </c>
      <c r="BD114">
        <f>GDP!AU115</f>
        <v>0</v>
      </c>
      <c r="BE114">
        <f>GDP!AV115</f>
        <v>0</v>
      </c>
      <c r="BF114">
        <f>GDP!AW115</f>
        <v>0</v>
      </c>
      <c r="BG114">
        <f>GDP!AX115</f>
        <v>0</v>
      </c>
      <c r="BH114" s="7">
        <f>GDP!AY115</f>
        <v>0</v>
      </c>
      <c r="BI114">
        <f>GDP!AZ115</f>
        <v>0</v>
      </c>
      <c r="BJ114">
        <f>GDP!BA115</f>
        <v>0</v>
      </c>
      <c r="BK114">
        <f>GDP!BB115</f>
        <v>0</v>
      </c>
      <c r="BL114">
        <f>GDP!BC115</f>
        <v>0</v>
      </c>
      <c r="BM114">
        <f>GDP!BD115</f>
        <v>0</v>
      </c>
      <c r="BN114">
        <f>GDP!BE115</f>
        <v>0</v>
      </c>
      <c r="BO114" s="7">
        <f>GDP!BF115</f>
        <v>0</v>
      </c>
      <c r="BP114">
        <f>GDP!BG115+GDP!BN115+GDP!BU115</f>
        <v>0</v>
      </c>
      <c r="BQ114">
        <f>GDP!BH115+GDP!BO115+GDP!BV115</f>
        <v>0</v>
      </c>
      <c r="BR114">
        <f>GDP!BI115+GDP!BP115+GDP!BW115</f>
        <v>0</v>
      </c>
      <c r="BS114">
        <f>GDP!BJ115+GDP!BQ115+GDP!BX115</f>
        <v>0</v>
      </c>
      <c r="BT114">
        <f>GDP!BK115+GDP!BR115+GDP!BY115</f>
        <v>0</v>
      </c>
      <c r="BU114">
        <f>GDP!BL115+GDP!BS115+GDP!BZ115</f>
        <v>0</v>
      </c>
      <c r="BV114" s="7">
        <f>GDP!BM115+GDP!BT115+GDP!CA115</f>
        <v>0</v>
      </c>
      <c r="BW114">
        <f>GDP!CB115</f>
        <v>0</v>
      </c>
      <c r="BX114">
        <f>GDP!CC115</f>
        <v>0</v>
      </c>
      <c r="BY114">
        <f>GDP!CD115</f>
        <v>0</v>
      </c>
      <c r="BZ114">
        <f>GDP!CE115</f>
        <v>0</v>
      </c>
      <c r="CA114">
        <f>GDP!CF115</f>
        <v>0</v>
      </c>
      <c r="CB114">
        <f>GDP!CG115</f>
        <v>0</v>
      </c>
      <c r="CC114" s="7">
        <f>GDP!CH115</f>
        <v>0</v>
      </c>
      <c r="CD114">
        <f>GDP!CI115</f>
        <v>0</v>
      </c>
      <c r="CE114">
        <f>GDP!CJ115</f>
        <v>0</v>
      </c>
      <c r="CF114">
        <f>GDP!CK115</f>
        <v>0</v>
      </c>
      <c r="CG114">
        <f>GDP!CL115</f>
        <v>0</v>
      </c>
      <c r="CH114">
        <f>GDP!CM115</f>
        <v>0</v>
      </c>
      <c r="CI114">
        <f>GDP!CN115</f>
        <v>0</v>
      </c>
      <c r="CJ114" s="7">
        <f>GDP!CO115</f>
        <v>0</v>
      </c>
      <c r="CK114">
        <f>GDP!CP115</f>
        <v>0</v>
      </c>
      <c r="CL114">
        <f>GDP!CQ115</f>
        <v>0</v>
      </c>
      <c r="CM114">
        <f>GDP!CR115</f>
        <v>0</v>
      </c>
      <c r="CN114">
        <f>GDP!CS115</f>
        <v>0</v>
      </c>
      <c r="CO114">
        <f>GDP!CT115</f>
        <v>0</v>
      </c>
      <c r="CP114">
        <f>GDP!CU115</f>
        <v>0</v>
      </c>
      <c r="CQ114">
        <f>GDP!CV115</f>
        <v>0</v>
      </c>
      <c r="CR114">
        <f>GDP!CW115</f>
        <v>0</v>
      </c>
      <c r="CS114">
        <f>GDP!CX115</f>
        <v>0</v>
      </c>
      <c r="CT114">
        <f>GDP!CY115</f>
        <v>0</v>
      </c>
      <c r="CU114">
        <f>GDP!CZ115</f>
        <v>0</v>
      </c>
      <c r="CV114">
        <f>GDP!DA115</f>
        <v>0</v>
      </c>
      <c r="CW114">
        <f>GDP!DB115</f>
        <v>0</v>
      </c>
      <c r="CX114" s="7">
        <f>GDP!DC115</f>
        <v>0</v>
      </c>
      <c r="CY114">
        <f>GDP!DD115</f>
        <v>0</v>
      </c>
      <c r="CZ114">
        <f>GDP!DE115</f>
        <v>0</v>
      </c>
      <c r="DA114">
        <f>GDP!DF115</f>
        <v>0</v>
      </c>
      <c r="DB114">
        <f>GDP!DG115</f>
        <v>0</v>
      </c>
      <c r="DC114">
        <f>GDP!DH115</f>
        <v>0</v>
      </c>
      <c r="DD114">
        <f>GDP!DI115</f>
        <v>0</v>
      </c>
      <c r="DE114" s="7">
        <f>GDP!DJ115</f>
        <v>0</v>
      </c>
      <c r="DF114">
        <f>GDP!DU115</f>
        <v>0</v>
      </c>
      <c r="DG114" s="7">
        <f>GDP!DV115</f>
        <v>0</v>
      </c>
      <c r="DH114">
        <f>GDP!DW115</f>
        <v>0</v>
      </c>
      <c r="DI114">
        <f>GDP!EA115</f>
        <v>0</v>
      </c>
      <c r="DJ114">
        <f>GDP!EB115</f>
        <v>0</v>
      </c>
      <c r="DK114">
        <f>GDP!EC115</f>
        <v>0</v>
      </c>
      <c r="DL114">
        <f>GDP!ED115</f>
        <v>0</v>
      </c>
      <c r="DM114">
        <f>GDP!EE115</f>
        <v>0</v>
      </c>
      <c r="DN114">
        <f>GDP!DY115</f>
        <v>0</v>
      </c>
      <c r="DO114">
        <f>GDP!DZ115</f>
        <v>0</v>
      </c>
      <c r="DP114" s="84">
        <v>45.0623960821138</v>
      </c>
      <c r="DQ114" s="84">
        <v>44.450099999999999</v>
      </c>
      <c r="DR114">
        <v>44.648884717142003</v>
      </c>
      <c r="DS114">
        <v>-0.6</v>
      </c>
      <c r="DT114">
        <v>0.65042738339999995</v>
      </c>
      <c r="DU114">
        <v>3.4808776507000019</v>
      </c>
      <c r="DV114">
        <v>2.830450267300002</v>
      </c>
      <c r="DW114">
        <v>39.4642383061</v>
      </c>
      <c r="DX114">
        <v>35.983360655399999</v>
      </c>
      <c r="DY114">
        <v>1253000000</v>
      </c>
      <c r="DZ114">
        <v>8207867733.8931904</v>
      </c>
      <c r="EA114">
        <f t="shared" si="5"/>
        <v>0.44072990571367293</v>
      </c>
      <c r="EB114">
        <f t="shared" si="6"/>
        <v>2.8870333379641213</v>
      </c>
      <c r="EC114">
        <f t="shared" si="7"/>
        <v>-2.4463034322504482</v>
      </c>
      <c r="ED114">
        <v>93039878525.920395</v>
      </c>
      <c r="EE114">
        <f t="shared" si="8"/>
        <v>32.725823535786489</v>
      </c>
      <c r="EF114">
        <v>10302302123.375401</v>
      </c>
      <c r="EG114">
        <v>61115000000</v>
      </c>
      <c r="EH114">
        <f t="shared" si="9"/>
        <v>1.3749531071733574</v>
      </c>
    </row>
    <row r="115" spans="1:138" x14ac:dyDescent="0.35">
      <c r="A115" t="s">
        <v>148</v>
      </c>
      <c r="B115" s="7">
        <v>1980</v>
      </c>
      <c r="C115">
        <f>MacroData!D115</f>
        <v>319.70235380932206</v>
      </c>
      <c r="D115">
        <f>MacroData!E115</f>
        <v>99.921000000000006</v>
      </c>
      <c r="E115" t="str">
        <f>MacroData!F115</f>
        <v>NA</v>
      </c>
      <c r="F115">
        <f>MacroData!G115</f>
        <v>147658670599.26999</v>
      </c>
      <c r="G115">
        <f>MacroData!H115</f>
        <v>313729421511.16998</v>
      </c>
      <c r="H115">
        <f>MacroData!I115</f>
        <v>319702353809.32202</v>
      </c>
      <c r="I115">
        <f>MacroData!J115</f>
        <v>766265858079.64099</v>
      </c>
      <c r="J115">
        <f>MacroData!K115</f>
        <v>13.069000000000001</v>
      </c>
      <c r="K115">
        <f>MacroData!L115</f>
        <v>12.337999999999999</v>
      </c>
      <c r="L115">
        <f>MacroData!M115</f>
        <v>456.12698364257813</v>
      </c>
      <c r="M115">
        <f>MacroData!N115</f>
        <v>193.76190185546875</v>
      </c>
      <c r="N115">
        <f>MacroData!O115</f>
        <v>24516000</v>
      </c>
      <c r="O115">
        <f>MacroData!P115</f>
        <v>5148377935.8222046</v>
      </c>
      <c r="P115">
        <f>MacroData!Q115</f>
        <v>27570773884.828979</v>
      </c>
      <c r="Q115">
        <f>MacroData!R115</f>
        <v>145510438701.00201</v>
      </c>
      <c r="R115">
        <f>MacroData!S115</f>
        <v>738695084194.81201</v>
      </c>
      <c r="S115">
        <f>MacroData!T115</f>
        <v>124782477080.98901</v>
      </c>
      <c r="T115">
        <f>MacroData!U115</f>
        <v>402762616471.77899</v>
      </c>
      <c r="U115">
        <f>MacroData!V115</f>
        <v>7.524</v>
      </c>
      <c r="V115">
        <f>MacroData!W115</f>
        <v>229.16</v>
      </c>
      <c r="W115">
        <f>MacroData!X115</f>
        <v>71.435000000000002</v>
      </c>
      <c r="X115">
        <f>MacroData!Y115</f>
        <v>323236864781.44598</v>
      </c>
      <c r="Y115">
        <f>MacroData!Z115</f>
        <v>172416000000</v>
      </c>
      <c r="Z115">
        <f>MacroData!AA115</f>
        <v>118221500623.52299</v>
      </c>
      <c r="AA115">
        <f>MacroData!AB115</f>
        <v>17562917656.533001</v>
      </c>
      <c r="AB115">
        <f>MacroData!AC115</f>
        <v>24153985347.985001</v>
      </c>
      <c r="AC115">
        <f>MacroData!AD115</f>
        <v>193609512119.013</v>
      </c>
      <c r="AD115">
        <f>MacroData!AE115</f>
        <v>20727961620.013</v>
      </c>
      <c r="AE115">
        <f>MacroData!AF115</f>
        <v>-4.1758074730091401</v>
      </c>
      <c r="AF115">
        <f>MacroData!AG115</f>
        <v>37.807811316586601</v>
      </c>
      <c r="AG115">
        <f>MacroData!AH115</f>
        <v>0</v>
      </c>
      <c r="AH115">
        <f>MacroData!AI115</f>
        <v>0</v>
      </c>
      <c r="AI115">
        <f>MacroData!AJ115</f>
        <v>0</v>
      </c>
      <c r="AJ115">
        <f>MacroData!AK115</f>
        <v>0</v>
      </c>
      <c r="AK115">
        <f>MacroData!AL115</f>
        <v>1</v>
      </c>
      <c r="AL115" t="str">
        <f>MacroData!AM115</f>
        <v>NA</v>
      </c>
      <c r="AM115">
        <f>MacroData!AN115</f>
        <v>4.5297619047619051</v>
      </c>
      <c r="AN115" s="31">
        <f>GDP!C116+GDP!J116</f>
        <v>0</v>
      </c>
      <c r="AO115">
        <f>GDP!D116+GDP!K116</f>
        <v>0</v>
      </c>
      <c r="AP115">
        <f>GDP!E116+GDP!L116</f>
        <v>0</v>
      </c>
      <c r="AQ115">
        <f>GDP!F116+GDP!M116</f>
        <v>0</v>
      </c>
      <c r="AR115">
        <f>GDP!G116+GDP!N116</f>
        <v>0</v>
      </c>
      <c r="AS115">
        <f>GDP!H116+GDP!O116</f>
        <v>0</v>
      </c>
      <c r="AT115" s="7">
        <f>GDP!I116+GDP!P116</f>
        <v>0</v>
      </c>
      <c r="AU115">
        <f>GDP!AE116</f>
        <v>0</v>
      </c>
      <c r="AV115">
        <f>GDP!AF116</f>
        <v>0</v>
      </c>
      <c r="AW115">
        <f>GDP!AG116</f>
        <v>0</v>
      </c>
      <c r="AX115">
        <f>GDP!AH116</f>
        <v>0</v>
      </c>
      <c r="AY115">
        <f>GDP!AI116</f>
        <v>0</v>
      </c>
      <c r="AZ115">
        <f>GDP!AJ116</f>
        <v>0</v>
      </c>
      <c r="BA115" s="7">
        <f>GDP!AK116</f>
        <v>0</v>
      </c>
      <c r="BB115">
        <f>GDP!AS116</f>
        <v>0</v>
      </c>
      <c r="BC115">
        <f>GDP!AT116</f>
        <v>0</v>
      </c>
      <c r="BD115">
        <f>GDP!AU116</f>
        <v>0</v>
      </c>
      <c r="BE115">
        <f>GDP!AV116</f>
        <v>0</v>
      </c>
      <c r="BF115">
        <f>GDP!AW116</f>
        <v>0</v>
      </c>
      <c r="BG115">
        <f>GDP!AX116</f>
        <v>0</v>
      </c>
      <c r="BH115" s="7">
        <f>GDP!AY116</f>
        <v>0</v>
      </c>
      <c r="BI115">
        <f>GDP!AZ116</f>
        <v>0</v>
      </c>
      <c r="BJ115">
        <f>GDP!BA116</f>
        <v>0</v>
      </c>
      <c r="BK115">
        <f>GDP!BB116</f>
        <v>0</v>
      </c>
      <c r="BL115">
        <f>GDP!BC116</f>
        <v>0</v>
      </c>
      <c r="BM115">
        <f>GDP!BD116</f>
        <v>0</v>
      </c>
      <c r="BN115">
        <f>GDP!BE116</f>
        <v>0</v>
      </c>
      <c r="BO115" s="7">
        <f>GDP!BF116</f>
        <v>0</v>
      </c>
      <c r="BP115">
        <f>GDP!BG116+GDP!BN116+GDP!BU116</f>
        <v>0</v>
      </c>
      <c r="BQ115">
        <f>GDP!BH116+GDP!BO116+GDP!BV116</f>
        <v>0</v>
      </c>
      <c r="BR115">
        <f>GDP!BI116+GDP!BP116+GDP!BW116</f>
        <v>0</v>
      </c>
      <c r="BS115">
        <f>GDP!BJ116+GDP!BQ116+GDP!BX116</f>
        <v>0</v>
      </c>
      <c r="BT115">
        <f>GDP!BK116+GDP!BR116+GDP!BY116</f>
        <v>0</v>
      </c>
      <c r="BU115">
        <f>GDP!BL116+GDP!BS116+GDP!BZ116</f>
        <v>0</v>
      </c>
      <c r="BV115" s="7">
        <f>GDP!BM116+GDP!BT116+GDP!CA116</f>
        <v>0</v>
      </c>
      <c r="BW115">
        <f>GDP!CB116</f>
        <v>0</v>
      </c>
      <c r="BX115">
        <f>GDP!CC116</f>
        <v>0</v>
      </c>
      <c r="BY115">
        <f>GDP!CD116</f>
        <v>0</v>
      </c>
      <c r="BZ115">
        <f>GDP!CE116</f>
        <v>0</v>
      </c>
      <c r="CA115">
        <f>GDP!CF116</f>
        <v>0</v>
      </c>
      <c r="CB115">
        <f>GDP!CG116</f>
        <v>0</v>
      </c>
      <c r="CC115" s="7">
        <f>GDP!CH116</f>
        <v>0</v>
      </c>
      <c r="CD115">
        <f>GDP!CI116</f>
        <v>0</v>
      </c>
      <c r="CE115">
        <f>GDP!CJ116</f>
        <v>0</v>
      </c>
      <c r="CF115">
        <f>GDP!CK116</f>
        <v>0</v>
      </c>
      <c r="CG115">
        <f>GDP!CL116</f>
        <v>0</v>
      </c>
      <c r="CH115">
        <f>GDP!CM116</f>
        <v>0</v>
      </c>
      <c r="CI115">
        <f>GDP!CN116</f>
        <v>0</v>
      </c>
      <c r="CJ115" s="7">
        <f>GDP!CO116</f>
        <v>0</v>
      </c>
      <c r="CK115">
        <f>GDP!CP116</f>
        <v>0</v>
      </c>
      <c r="CL115">
        <f>GDP!CQ116</f>
        <v>0</v>
      </c>
      <c r="CM115">
        <f>GDP!CR116</f>
        <v>0</v>
      </c>
      <c r="CN115">
        <f>GDP!CS116</f>
        <v>0</v>
      </c>
      <c r="CO115">
        <f>GDP!CT116</f>
        <v>0</v>
      </c>
      <c r="CP115">
        <f>GDP!CU116</f>
        <v>0</v>
      </c>
      <c r="CQ115">
        <f>GDP!CV116</f>
        <v>0</v>
      </c>
      <c r="CR115">
        <f>GDP!CW116</f>
        <v>0</v>
      </c>
      <c r="CS115">
        <f>GDP!CX116</f>
        <v>0</v>
      </c>
      <c r="CT115">
        <f>GDP!CY116</f>
        <v>0</v>
      </c>
      <c r="CU115">
        <f>GDP!CZ116</f>
        <v>0</v>
      </c>
      <c r="CV115">
        <f>GDP!DA116</f>
        <v>0</v>
      </c>
      <c r="CW115">
        <f>GDP!DB116</f>
        <v>0</v>
      </c>
      <c r="CX115" s="7">
        <f>GDP!DC116</f>
        <v>0</v>
      </c>
      <c r="CY115">
        <f>GDP!DD116</f>
        <v>0</v>
      </c>
      <c r="CZ115">
        <f>GDP!DE116</f>
        <v>0</v>
      </c>
      <c r="DA115">
        <f>GDP!DF116</f>
        <v>0</v>
      </c>
      <c r="DB115">
        <f>GDP!DG116</f>
        <v>0</v>
      </c>
      <c r="DC115">
        <f>GDP!DH116</f>
        <v>0</v>
      </c>
      <c r="DD115">
        <f>GDP!DI116</f>
        <v>0</v>
      </c>
      <c r="DE115" s="7">
        <f>GDP!DJ116</f>
        <v>0</v>
      </c>
      <c r="DF115">
        <f>GDP!DU116</f>
        <v>0</v>
      </c>
      <c r="DG115" s="7">
        <f>GDP!DV116</f>
        <v>0</v>
      </c>
      <c r="DH115">
        <f>GDP!DW116</f>
        <v>0</v>
      </c>
      <c r="DI115">
        <f>GDP!EA116</f>
        <v>0</v>
      </c>
      <c r="DJ115">
        <f>GDP!EB116</f>
        <v>0</v>
      </c>
      <c r="DK115">
        <f>GDP!EC116</f>
        <v>0</v>
      </c>
      <c r="DL115">
        <f>GDP!ED116</f>
        <v>0</v>
      </c>
      <c r="DM115">
        <f>GDP!EE116</f>
        <v>0</v>
      </c>
      <c r="DN115">
        <f>GDP!DY116</f>
        <v>0</v>
      </c>
      <c r="DO115">
        <f>GDP!DZ116</f>
        <v>0</v>
      </c>
      <c r="DP115" s="84">
        <v>45.409787539273999</v>
      </c>
      <c r="DQ115" s="84">
        <v>44.805199999999999</v>
      </c>
      <c r="DR115">
        <v>45.071871707303998</v>
      </c>
      <c r="DS115">
        <v>4.0999999999999996</v>
      </c>
      <c r="DT115">
        <v>0.68632914690000002</v>
      </c>
      <c r="DU115">
        <v>4.155377641500003</v>
      </c>
      <c r="DV115">
        <v>3.4690484946000031</v>
      </c>
      <c r="DW115">
        <v>40.878872827800002</v>
      </c>
      <c r="DX115">
        <v>36.723495186299999</v>
      </c>
      <c r="DY115">
        <v>1369000000</v>
      </c>
      <c r="DZ115">
        <v>9276719590.6049099</v>
      </c>
      <c r="EA115">
        <f t="shared" si="5"/>
        <v>0.42821079785246235</v>
      </c>
      <c r="EB115">
        <f t="shared" si="6"/>
        <v>2.9016738475869222</v>
      </c>
      <c r="EC115">
        <f t="shared" si="7"/>
        <v>-2.4734630497344599</v>
      </c>
      <c r="ED115">
        <v>107933385257.63901</v>
      </c>
      <c r="EE115">
        <f t="shared" si="8"/>
        <v>33.760585110365817</v>
      </c>
      <c r="EF115">
        <v>11690889895.661699</v>
      </c>
      <c r="EG115">
        <v>69036000000</v>
      </c>
      <c r="EH115">
        <f t="shared" si="9"/>
        <v>1.5371697439880248</v>
      </c>
    </row>
    <row r="116" spans="1:138" x14ac:dyDescent="0.35">
      <c r="A116" t="s">
        <v>148</v>
      </c>
      <c r="B116" s="7">
        <v>1981</v>
      </c>
      <c r="C116">
        <f>MacroData!D116</f>
        <v>366.56200000000001</v>
      </c>
      <c r="D116">
        <f>MacroData!E116</f>
        <v>98.36</v>
      </c>
      <c r="E116" t="str">
        <f>MacroData!F116</f>
        <v>NA</v>
      </c>
      <c r="F116">
        <f>MacroData!G116</f>
        <v>174128712777.82199</v>
      </c>
      <c r="G116">
        <f>MacroData!H116</f>
        <v>359926092936.79498</v>
      </c>
      <c r="H116">
        <f>MacroData!I116</f>
        <v>366562000000</v>
      </c>
      <c r="I116">
        <f>MacroData!J116</f>
        <v>793108750000</v>
      </c>
      <c r="J116">
        <f>MacroData!K116</f>
        <v>18.359000000000002</v>
      </c>
      <c r="K116">
        <f>MacroData!L116</f>
        <v>14.989000000000001</v>
      </c>
      <c r="L116">
        <f>MacroData!M116</f>
        <v>461.62588500976563</v>
      </c>
      <c r="M116">
        <f>MacroData!N116</f>
        <v>206.11294555664063</v>
      </c>
      <c r="N116">
        <f>MacroData!O116</f>
        <v>24820000</v>
      </c>
      <c r="O116">
        <f>MacroData!P116</f>
        <v>2368323860.3102684</v>
      </c>
      <c r="P116">
        <f>MacroData!Q116</f>
        <v>32288486477.487061</v>
      </c>
      <c r="Q116">
        <f>MacroData!R116</f>
        <v>157460750000</v>
      </c>
      <c r="R116">
        <f>MacroData!S116</f>
        <v>760820263522.51294</v>
      </c>
      <c r="S116">
        <f>MacroData!T116</f>
        <v>136029000000</v>
      </c>
      <c r="T116">
        <f>MacroData!U116</f>
        <v>407585304007.04797</v>
      </c>
      <c r="U116">
        <f>MacroData!V116</f>
        <v>7.617</v>
      </c>
      <c r="V116">
        <f>MacroData!W116</f>
        <v>202.19</v>
      </c>
      <c r="W116">
        <f>MacroData!X116</f>
        <v>71.98</v>
      </c>
      <c r="X116">
        <f>MacroData!Y116</f>
        <v>327106872401.68597</v>
      </c>
      <c r="Y116">
        <f>MacroData!Z116</f>
        <v>196191000000</v>
      </c>
      <c r="Z116">
        <f>MacroData!AA116</f>
        <v>143288000000</v>
      </c>
      <c r="AA116">
        <f>MacroData!AB116</f>
        <v>20216000000</v>
      </c>
      <c r="AB116">
        <f>MacroData!AC116</f>
        <v>27599000000</v>
      </c>
      <c r="AC116">
        <f>MacroData!AD116</f>
        <v>196876500000</v>
      </c>
      <c r="AD116">
        <f>MacroData!AE116</f>
        <v>21431750000</v>
      </c>
      <c r="AE116">
        <f>MacroData!AF116</f>
        <v>-2.9037379761131801</v>
      </c>
      <c r="AF116">
        <f>MacroData!AG116</f>
        <v>42.519577642209498</v>
      </c>
      <c r="AG116">
        <f>MacroData!AH116</f>
        <v>0</v>
      </c>
      <c r="AH116">
        <f>MacroData!AI116</f>
        <v>0</v>
      </c>
      <c r="AI116">
        <f>MacroData!AJ116</f>
        <v>0</v>
      </c>
      <c r="AJ116">
        <f>MacroData!AK116</f>
        <v>0</v>
      </c>
      <c r="AK116">
        <f>MacroData!AL116</f>
        <v>1</v>
      </c>
      <c r="AL116" t="str">
        <f>MacroData!AM116</f>
        <v>NA</v>
      </c>
      <c r="AM116">
        <f>MacroData!AN116</f>
        <v>4.5297619047619051</v>
      </c>
      <c r="AN116" s="31">
        <f>GDP!C117+GDP!J117</f>
        <v>0</v>
      </c>
      <c r="AO116">
        <f>GDP!D117+GDP!K117</f>
        <v>0</v>
      </c>
      <c r="AP116">
        <f>GDP!E117+GDP!L117</f>
        <v>0</v>
      </c>
      <c r="AQ116">
        <f>GDP!F117+GDP!M117</f>
        <v>0</v>
      </c>
      <c r="AR116">
        <f>GDP!G117+GDP!N117</f>
        <v>0</v>
      </c>
      <c r="AS116">
        <f>GDP!H117+GDP!O117</f>
        <v>0</v>
      </c>
      <c r="AT116" s="7">
        <f>GDP!I117+GDP!P117</f>
        <v>0</v>
      </c>
      <c r="AU116">
        <f>GDP!AE117</f>
        <v>0</v>
      </c>
      <c r="AV116">
        <f>GDP!AF117</f>
        <v>0</v>
      </c>
      <c r="AW116">
        <f>GDP!AG117</f>
        <v>0</v>
      </c>
      <c r="AX116">
        <f>GDP!AH117</f>
        <v>0</v>
      </c>
      <c r="AY116">
        <f>GDP!AI117</f>
        <v>0</v>
      </c>
      <c r="AZ116">
        <f>GDP!AJ117</f>
        <v>0</v>
      </c>
      <c r="BA116" s="7">
        <f>GDP!AK117</f>
        <v>0</v>
      </c>
      <c r="BB116">
        <f>GDP!AS117</f>
        <v>0</v>
      </c>
      <c r="BC116">
        <f>GDP!AT117</f>
        <v>0</v>
      </c>
      <c r="BD116">
        <f>GDP!AU117</f>
        <v>0</v>
      </c>
      <c r="BE116">
        <f>GDP!AV117</f>
        <v>0</v>
      </c>
      <c r="BF116">
        <f>GDP!AW117</f>
        <v>0</v>
      </c>
      <c r="BG116">
        <f>GDP!AX117</f>
        <v>0</v>
      </c>
      <c r="BH116" s="7">
        <f>GDP!AY117</f>
        <v>0</v>
      </c>
      <c r="BI116">
        <f>GDP!AZ117</f>
        <v>0</v>
      </c>
      <c r="BJ116">
        <f>GDP!BA117</f>
        <v>0</v>
      </c>
      <c r="BK116">
        <f>GDP!BB117</f>
        <v>0</v>
      </c>
      <c r="BL116">
        <f>GDP!BC117</f>
        <v>0</v>
      </c>
      <c r="BM116">
        <f>GDP!BD117</f>
        <v>0</v>
      </c>
      <c r="BN116">
        <f>GDP!BE117</f>
        <v>0</v>
      </c>
      <c r="BO116" s="7">
        <f>GDP!BF117</f>
        <v>0</v>
      </c>
      <c r="BP116">
        <f>GDP!BG117+GDP!BN117+GDP!BU117</f>
        <v>0</v>
      </c>
      <c r="BQ116">
        <f>GDP!BH117+GDP!BO117+GDP!BV117</f>
        <v>0</v>
      </c>
      <c r="BR116">
        <f>GDP!BI117+GDP!BP117+GDP!BW117</f>
        <v>0</v>
      </c>
      <c r="BS116">
        <f>GDP!BJ117+GDP!BQ117+GDP!BX117</f>
        <v>0</v>
      </c>
      <c r="BT116">
        <f>GDP!BK117+GDP!BR117+GDP!BY117</f>
        <v>0</v>
      </c>
      <c r="BU116">
        <f>GDP!BL117+GDP!BS117+GDP!BZ117</f>
        <v>0</v>
      </c>
      <c r="BV116" s="7">
        <f>GDP!BM117+GDP!BT117+GDP!CA117</f>
        <v>0</v>
      </c>
      <c r="BW116">
        <f>GDP!CB117</f>
        <v>0</v>
      </c>
      <c r="BX116">
        <f>GDP!CC117</f>
        <v>0</v>
      </c>
      <c r="BY116">
        <f>GDP!CD117</f>
        <v>0</v>
      </c>
      <c r="BZ116">
        <f>GDP!CE117</f>
        <v>0</v>
      </c>
      <c r="CA116">
        <f>GDP!CF117</f>
        <v>0</v>
      </c>
      <c r="CB116">
        <f>GDP!CG117</f>
        <v>0</v>
      </c>
      <c r="CC116" s="7">
        <f>GDP!CH117</f>
        <v>0</v>
      </c>
      <c r="CD116">
        <f>GDP!CI117</f>
        <v>0</v>
      </c>
      <c r="CE116">
        <f>GDP!CJ117</f>
        <v>0</v>
      </c>
      <c r="CF116">
        <f>GDP!CK117</f>
        <v>0</v>
      </c>
      <c r="CG116">
        <f>GDP!CL117</f>
        <v>0</v>
      </c>
      <c r="CH116">
        <f>GDP!CM117</f>
        <v>0</v>
      </c>
      <c r="CI116">
        <f>GDP!CN117</f>
        <v>0</v>
      </c>
      <c r="CJ116" s="7">
        <f>GDP!CO117</f>
        <v>0</v>
      </c>
      <c r="CK116">
        <f>GDP!CP117</f>
        <v>0</v>
      </c>
      <c r="CL116">
        <f>GDP!CQ117</f>
        <v>0</v>
      </c>
      <c r="CM116">
        <f>GDP!CR117</f>
        <v>0</v>
      </c>
      <c r="CN116">
        <f>GDP!CS117</f>
        <v>0</v>
      </c>
      <c r="CO116">
        <f>GDP!CT117</f>
        <v>0</v>
      </c>
      <c r="CP116">
        <f>GDP!CU117</f>
        <v>0</v>
      </c>
      <c r="CQ116">
        <f>GDP!CV117</f>
        <v>0</v>
      </c>
      <c r="CR116">
        <f>GDP!CW117</f>
        <v>0</v>
      </c>
      <c r="CS116">
        <f>GDP!CX117</f>
        <v>0</v>
      </c>
      <c r="CT116">
        <f>GDP!CY117</f>
        <v>0</v>
      </c>
      <c r="CU116">
        <f>GDP!CZ117</f>
        <v>0</v>
      </c>
      <c r="CV116">
        <f>GDP!DA117</f>
        <v>0</v>
      </c>
      <c r="CW116">
        <f>GDP!DB117</f>
        <v>0</v>
      </c>
      <c r="CX116" s="7">
        <f>GDP!DC117</f>
        <v>0</v>
      </c>
      <c r="CY116">
        <f>GDP!DD117</f>
        <v>0</v>
      </c>
      <c r="CZ116">
        <f>GDP!DE117</f>
        <v>0</v>
      </c>
      <c r="DA116">
        <f>GDP!DF117</f>
        <v>0</v>
      </c>
      <c r="DB116">
        <f>GDP!DG117</f>
        <v>0</v>
      </c>
      <c r="DC116">
        <f>GDP!DH117</f>
        <v>0</v>
      </c>
      <c r="DD116">
        <f>GDP!DI117</f>
        <v>0</v>
      </c>
      <c r="DE116" s="7">
        <f>GDP!DJ117</f>
        <v>0</v>
      </c>
      <c r="DF116">
        <f>GDP!DU117</f>
        <v>0</v>
      </c>
      <c r="DG116" s="7">
        <f>GDP!DV117</f>
        <v>0</v>
      </c>
      <c r="DH116">
        <f>GDP!DW117</f>
        <v>0</v>
      </c>
      <c r="DI116">
        <f>GDP!EA117</f>
        <v>0</v>
      </c>
      <c r="DJ116">
        <f>GDP!EB117</f>
        <v>0</v>
      </c>
      <c r="DK116">
        <f>GDP!EC117</f>
        <v>0</v>
      </c>
      <c r="DL116">
        <f>GDP!ED117</f>
        <v>0</v>
      </c>
      <c r="DM116">
        <f>GDP!EE117</f>
        <v>0</v>
      </c>
      <c r="DN116">
        <f>GDP!DY117</f>
        <v>0</v>
      </c>
      <c r="DO116">
        <f>GDP!DZ117</f>
        <v>0</v>
      </c>
      <c r="DP116" s="84">
        <v>46.557690628514301</v>
      </c>
      <c r="DQ116" s="84">
        <v>46.082799999999999</v>
      </c>
      <c r="DR116">
        <v>46.557690628514003</v>
      </c>
      <c r="DS116">
        <v>15.5</v>
      </c>
      <c r="DT116">
        <v>0.68614979799999998</v>
      </c>
      <c r="DU116">
        <v>2.9020404717000048</v>
      </c>
      <c r="DV116">
        <v>2.215890673700005</v>
      </c>
      <c r="DW116">
        <v>41.972810054500002</v>
      </c>
      <c r="DX116">
        <v>39.070769582799997</v>
      </c>
      <c r="DY116">
        <v>2125000000</v>
      </c>
      <c r="DZ116">
        <v>10890000000</v>
      </c>
      <c r="EA116">
        <f t="shared" si="5"/>
        <v>0.57971093566709042</v>
      </c>
      <c r="EB116">
        <f t="shared" si="6"/>
        <v>2.9708480420774657</v>
      </c>
      <c r="EC116">
        <f t="shared" si="7"/>
        <v>-2.3911371064103752</v>
      </c>
      <c r="ED116">
        <v>126407000000</v>
      </c>
      <c r="EE116">
        <f t="shared" si="8"/>
        <v>34.484480115232898</v>
      </c>
      <c r="EF116">
        <v>13919000000</v>
      </c>
      <c r="EG116">
        <v>78836000000</v>
      </c>
      <c r="EH116">
        <f t="shared" si="9"/>
        <v>1.5223459155542634</v>
      </c>
    </row>
    <row r="117" spans="1:138" x14ac:dyDescent="0.35">
      <c r="A117" t="s">
        <v>148</v>
      </c>
      <c r="B117" s="7">
        <v>1982</v>
      </c>
      <c r="C117">
        <f>MacroData!D117</f>
        <v>386.70700000000005</v>
      </c>
      <c r="D117">
        <f>MacroData!E117</f>
        <v>97.403000000000006</v>
      </c>
      <c r="E117" t="str">
        <f>MacroData!F117</f>
        <v>NA</v>
      </c>
      <c r="F117">
        <f>MacroData!G117</f>
        <v>205918694237.32199</v>
      </c>
      <c r="G117">
        <f>MacroData!H117</f>
        <v>401483264850.07898</v>
      </c>
      <c r="H117">
        <f>MacroData!I117</f>
        <v>386707000000</v>
      </c>
      <c r="I117">
        <f>MacroData!J117</f>
        <v>769154500000</v>
      </c>
      <c r="J117">
        <f>MacroData!K117</f>
        <v>14.339</v>
      </c>
      <c r="K117">
        <f>MacroData!L117</f>
        <v>14.435</v>
      </c>
      <c r="L117">
        <f>MacroData!M117</f>
        <v>446.9405517578125</v>
      </c>
      <c r="M117">
        <f>MacroData!N117</f>
        <v>176.14012145996094</v>
      </c>
      <c r="N117">
        <f>MacroData!O117</f>
        <v>25117000</v>
      </c>
      <c r="O117">
        <f>MacroData!P117</f>
        <v>12150266489.604551</v>
      </c>
      <c r="P117">
        <f>MacroData!Q117</f>
        <v>35900483415.944946</v>
      </c>
      <c r="Q117">
        <f>MacroData!R117</f>
        <v>140540750000</v>
      </c>
      <c r="R117">
        <f>MacroData!S117</f>
        <v>733254016584.05505</v>
      </c>
      <c r="S117">
        <f>MacroData!T117</f>
        <v>118433750000</v>
      </c>
      <c r="T117">
        <f>MacroData!U117</f>
        <v>397303869013.51801</v>
      </c>
      <c r="U117">
        <f>MacroData!V117</f>
        <v>11.124000000000001</v>
      </c>
      <c r="V117">
        <f>MacroData!W117</f>
        <v>237.07</v>
      </c>
      <c r="W117">
        <f>MacroData!X117</f>
        <v>72.463999999999999</v>
      </c>
      <c r="X117">
        <f>MacroData!Y117</f>
        <v>318640358090.91901</v>
      </c>
      <c r="Y117">
        <f>MacroData!Z117</f>
        <v>210509000000</v>
      </c>
      <c r="Z117">
        <f>MacroData!AA117</f>
        <v>153348000000</v>
      </c>
      <c r="AA117">
        <f>MacroData!AB117</f>
        <v>21535000000</v>
      </c>
      <c r="AB117">
        <f>MacroData!AC117</f>
        <v>35284000000</v>
      </c>
      <c r="AC117">
        <f>MacroData!AD117</f>
        <v>200723500000</v>
      </c>
      <c r="AD117">
        <f>MacroData!AE117</f>
        <v>22107000000</v>
      </c>
      <c r="AE117">
        <f>MacroData!AF117</f>
        <v>-7.0187506303221801</v>
      </c>
      <c r="AF117">
        <f>MacroData!AG117</f>
        <v>47.1131184181666</v>
      </c>
      <c r="AG117">
        <f>MacroData!AH117</f>
        <v>0</v>
      </c>
      <c r="AH117">
        <f>MacroData!AI117</f>
        <v>0</v>
      </c>
      <c r="AI117">
        <f>MacroData!AJ117</f>
        <v>0</v>
      </c>
      <c r="AJ117">
        <f>MacroData!AK117</f>
        <v>0</v>
      </c>
      <c r="AK117">
        <f>MacroData!AL117</f>
        <v>1</v>
      </c>
      <c r="AL117" t="str">
        <f>MacroData!AM117</f>
        <v>NA</v>
      </c>
      <c r="AM117">
        <f>MacroData!AN117</f>
        <v>4.5297619047619051</v>
      </c>
      <c r="AN117" s="31">
        <f>GDP!C118+GDP!J118</f>
        <v>0</v>
      </c>
      <c r="AO117">
        <f>GDP!D118+GDP!K118</f>
        <v>0</v>
      </c>
      <c r="AP117">
        <f>GDP!E118+GDP!L118</f>
        <v>0</v>
      </c>
      <c r="AQ117">
        <f>GDP!F118+GDP!M118</f>
        <v>0</v>
      </c>
      <c r="AR117">
        <f>GDP!G118+GDP!N118</f>
        <v>0</v>
      </c>
      <c r="AS117">
        <f>GDP!H118+GDP!O118</f>
        <v>0</v>
      </c>
      <c r="AT117" s="7">
        <f>GDP!I118+GDP!P118</f>
        <v>0</v>
      </c>
      <c r="AU117">
        <f>GDP!AE118</f>
        <v>0</v>
      </c>
      <c r="AV117">
        <f>GDP!AF118</f>
        <v>0</v>
      </c>
      <c r="AW117">
        <f>GDP!AG118</f>
        <v>0</v>
      </c>
      <c r="AX117">
        <f>GDP!AH118</f>
        <v>0</v>
      </c>
      <c r="AY117">
        <f>GDP!AI118</f>
        <v>0</v>
      </c>
      <c r="AZ117">
        <f>GDP!AJ118</f>
        <v>0</v>
      </c>
      <c r="BA117" s="7">
        <f>GDP!AK118</f>
        <v>0</v>
      </c>
      <c r="BB117">
        <f>GDP!AS118</f>
        <v>0</v>
      </c>
      <c r="BC117">
        <f>GDP!AT118</f>
        <v>0</v>
      </c>
      <c r="BD117">
        <f>GDP!AU118</f>
        <v>0</v>
      </c>
      <c r="BE117">
        <f>GDP!AV118</f>
        <v>0</v>
      </c>
      <c r="BF117">
        <f>GDP!AW118</f>
        <v>0</v>
      </c>
      <c r="BG117">
        <f>GDP!AX118</f>
        <v>0</v>
      </c>
      <c r="BH117" s="7">
        <f>GDP!AY118</f>
        <v>0</v>
      </c>
      <c r="BI117">
        <f>GDP!AZ118</f>
        <v>0</v>
      </c>
      <c r="BJ117">
        <f>GDP!BA118</f>
        <v>0</v>
      </c>
      <c r="BK117">
        <f>GDP!BB118</f>
        <v>0</v>
      </c>
      <c r="BL117">
        <f>GDP!BC118</f>
        <v>0</v>
      </c>
      <c r="BM117">
        <f>GDP!BD118</f>
        <v>0</v>
      </c>
      <c r="BN117">
        <f>GDP!BE118</f>
        <v>0</v>
      </c>
      <c r="BO117" s="7">
        <f>GDP!BF118</f>
        <v>0</v>
      </c>
      <c r="BP117">
        <f>GDP!BG118+GDP!BN118+GDP!BU118</f>
        <v>0</v>
      </c>
      <c r="BQ117">
        <f>GDP!BH118+GDP!BO118+GDP!BV118</f>
        <v>0</v>
      </c>
      <c r="BR117">
        <f>GDP!BI118+GDP!BP118+GDP!BW118</f>
        <v>0</v>
      </c>
      <c r="BS117">
        <f>GDP!BJ118+GDP!BQ118+GDP!BX118</f>
        <v>0</v>
      </c>
      <c r="BT117">
        <f>GDP!BK118+GDP!BR118+GDP!BY118</f>
        <v>0</v>
      </c>
      <c r="BU117">
        <f>GDP!BL118+GDP!BS118+GDP!BZ118</f>
        <v>0</v>
      </c>
      <c r="BV117" s="7">
        <f>GDP!BM118+GDP!BT118+GDP!CA118</f>
        <v>0</v>
      </c>
      <c r="BW117">
        <f>GDP!CB118</f>
        <v>0</v>
      </c>
      <c r="BX117">
        <f>GDP!CC118</f>
        <v>0</v>
      </c>
      <c r="BY117">
        <f>GDP!CD118</f>
        <v>0</v>
      </c>
      <c r="BZ117">
        <f>GDP!CE118</f>
        <v>0</v>
      </c>
      <c r="CA117">
        <f>GDP!CF118</f>
        <v>0</v>
      </c>
      <c r="CB117">
        <f>GDP!CG118</f>
        <v>0</v>
      </c>
      <c r="CC117" s="7">
        <f>GDP!CH118</f>
        <v>0</v>
      </c>
      <c r="CD117">
        <f>GDP!CI118</f>
        <v>0</v>
      </c>
      <c r="CE117">
        <f>GDP!CJ118</f>
        <v>0</v>
      </c>
      <c r="CF117">
        <f>GDP!CK118</f>
        <v>0</v>
      </c>
      <c r="CG117">
        <f>GDP!CL118</f>
        <v>0</v>
      </c>
      <c r="CH117">
        <f>GDP!CM118</f>
        <v>0</v>
      </c>
      <c r="CI117">
        <f>GDP!CN118</f>
        <v>0</v>
      </c>
      <c r="CJ117" s="7">
        <f>GDP!CO118</f>
        <v>0</v>
      </c>
      <c r="CK117">
        <f>GDP!CP118</f>
        <v>0</v>
      </c>
      <c r="CL117">
        <f>GDP!CQ118</f>
        <v>0</v>
      </c>
      <c r="CM117">
        <f>GDP!CR118</f>
        <v>0</v>
      </c>
      <c r="CN117">
        <f>GDP!CS118</f>
        <v>0</v>
      </c>
      <c r="CO117">
        <f>GDP!CT118</f>
        <v>0</v>
      </c>
      <c r="CP117">
        <f>GDP!CU118</f>
        <v>0</v>
      </c>
      <c r="CQ117">
        <f>GDP!CV118</f>
        <v>0</v>
      </c>
      <c r="CR117">
        <f>GDP!CW118</f>
        <v>0</v>
      </c>
      <c r="CS117">
        <f>GDP!CX118</f>
        <v>0</v>
      </c>
      <c r="CT117">
        <f>GDP!CY118</f>
        <v>0</v>
      </c>
      <c r="CU117">
        <f>GDP!CZ118</f>
        <v>0</v>
      </c>
      <c r="CV117">
        <f>GDP!DA118</f>
        <v>0</v>
      </c>
      <c r="CW117">
        <f>GDP!DB118</f>
        <v>0</v>
      </c>
      <c r="CX117" s="7">
        <f>GDP!DC118</f>
        <v>0</v>
      </c>
      <c r="CY117">
        <f>GDP!DD118</f>
        <v>0</v>
      </c>
      <c r="CZ117">
        <f>GDP!DE118</f>
        <v>0</v>
      </c>
      <c r="DA117">
        <f>GDP!DF118</f>
        <v>0</v>
      </c>
      <c r="DB117">
        <f>GDP!DG118</f>
        <v>0</v>
      </c>
      <c r="DC117">
        <f>GDP!DH118</f>
        <v>0</v>
      </c>
      <c r="DD117">
        <f>GDP!DI118</f>
        <v>0</v>
      </c>
      <c r="DE117" s="7">
        <f>GDP!DJ118</f>
        <v>0</v>
      </c>
      <c r="DF117">
        <f>GDP!DU118</f>
        <v>0</v>
      </c>
      <c r="DG117" s="7">
        <f>GDP!DV118</f>
        <v>0</v>
      </c>
      <c r="DH117">
        <f>GDP!DW118</f>
        <v>0</v>
      </c>
      <c r="DI117">
        <f>GDP!EA118</f>
        <v>0</v>
      </c>
      <c r="DJ117">
        <f>GDP!EB118</f>
        <v>0</v>
      </c>
      <c r="DK117">
        <f>GDP!EC118</f>
        <v>0</v>
      </c>
      <c r="DL117">
        <f>GDP!ED118</f>
        <v>0</v>
      </c>
      <c r="DM117">
        <f>GDP!EE118</f>
        <v>0</v>
      </c>
      <c r="DN117">
        <f>GDP!DY118</f>
        <v>0</v>
      </c>
      <c r="DO117">
        <f>GDP!DZ118</f>
        <v>0</v>
      </c>
      <c r="DP117" s="84">
        <v>52.260058892438899</v>
      </c>
      <c r="DQ117" s="84">
        <v>51.726900000000001</v>
      </c>
      <c r="DR117">
        <v>52.260058892438998</v>
      </c>
      <c r="DS117">
        <v>4.2</v>
      </c>
      <c r="DT117">
        <v>1.6601469079</v>
      </c>
      <c r="DU117">
        <v>6.9234408812999959</v>
      </c>
      <c r="DV117">
        <v>5.2632939733999962</v>
      </c>
      <c r="DW117">
        <v>46.568142036799998</v>
      </c>
      <c r="DX117">
        <v>39.644701155500002</v>
      </c>
      <c r="DY117">
        <v>3707000000</v>
      </c>
      <c r="DZ117">
        <v>12139000000</v>
      </c>
      <c r="EA117">
        <f t="shared" si="5"/>
        <v>0.95860690393502068</v>
      </c>
      <c r="EB117">
        <f t="shared" si="6"/>
        <v>3.1390691143423832</v>
      </c>
      <c r="EC117">
        <f t="shared" si="7"/>
        <v>-2.1804622104073625</v>
      </c>
      <c r="ED117">
        <v>145685000000</v>
      </c>
      <c r="EE117">
        <f t="shared" si="8"/>
        <v>37.673225465274747</v>
      </c>
      <c r="EF117">
        <v>15441000000</v>
      </c>
      <c r="EG117">
        <v>89085000000</v>
      </c>
      <c r="EH117">
        <f t="shared" si="9"/>
        <v>3.5657844826247715</v>
      </c>
    </row>
    <row r="118" spans="1:138" x14ac:dyDescent="0.35">
      <c r="A118" t="s">
        <v>148</v>
      </c>
      <c r="B118" s="7">
        <v>1983</v>
      </c>
      <c r="C118">
        <f>MacroData!D118</f>
        <v>419.40900000000005</v>
      </c>
      <c r="D118">
        <f>MacroData!E118</f>
        <v>101.429</v>
      </c>
      <c r="E118" t="str">
        <f>MacroData!F118</f>
        <v>NA</v>
      </c>
      <c r="F118">
        <f>MacroData!G118</f>
        <v>247288682409.70901</v>
      </c>
      <c r="G118">
        <f>MacroData!H118</f>
        <v>432513548127.63898</v>
      </c>
      <c r="H118">
        <f>MacroData!I118</f>
        <v>419409000000</v>
      </c>
      <c r="I118">
        <f>MacroData!J118</f>
        <v>788891500000</v>
      </c>
      <c r="J118">
        <f>MacroData!K118</f>
        <v>9.4090000000000007</v>
      </c>
      <c r="K118">
        <f>MacroData!L118</f>
        <v>11.398999999999999</v>
      </c>
      <c r="L118">
        <f>MacroData!M118</f>
        <v>463.8316650390625</v>
      </c>
      <c r="M118">
        <f>MacroData!N118</f>
        <v>166.01002502441406</v>
      </c>
      <c r="N118">
        <f>MacroData!O118</f>
        <v>25366000</v>
      </c>
      <c r="O118">
        <f>MacroData!P118</f>
        <v>11087418009.709572</v>
      </c>
      <c r="P118">
        <f>MacroData!Q118</f>
        <v>45074590225.906006</v>
      </c>
      <c r="Q118">
        <f>MacroData!R118</f>
        <v>139626750000</v>
      </c>
      <c r="R118">
        <f>MacroData!S118</f>
        <v>743816909774.09399</v>
      </c>
      <c r="S118">
        <f>MacroData!T118</f>
        <v>117363500000</v>
      </c>
      <c r="T118">
        <f>MacroData!U118</f>
        <v>407347037583.97699</v>
      </c>
      <c r="U118">
        <f>MacroData!V118</f>
        <v>11.994</v>
      </c>
      <c r="V118">
        <f>MacroData!W118</f>
        <v>327.06</v>
      </c>
      <c r="W118">
        <f>MacroData!X118</f>
        <v>74.370999999999995</v>
      </c>
      <c r="X118">
        <f>MacroData!Y118</f>
        <v>326693324371.73602</v>
      </c>
      <c r="Y118">
        <f>MacroData!Z118</f>
        <v>231452000000</v>
      </c>
      <c r="Z118">
        <f>MacroData!AA118</f>
        <v>163931000000</v>
      </c>
      <c r="AA118">
        <f>MacroData!AB118</f>
        <v>23535000000</v>
      </c>
      <c r="AB118">
        <f>MacroData!AC118</f>
        <v>40749000000</v>
      </c>
      <c r="AC118">
        <f>MacroData!AD118</f>
        <v>202779000000</v>
      </c>
      <c r="AD118">
        <f>MacroData!AE118</f>
        <v>22263250000</v>
      </c>
      <c r="AE118">
        <f>MacroData!AF118</f>
        <v>-8.1147519485752593</v>
      </c>
      <c r="AF118">
        <f>MacroData!AG118</f>
        <v>49.853289830994903</v>
      </c>
      <c r="AG118">
        <f>MacroData!AH118</f>
        <v>0</v>
      </c>
      <c r="AH118">
        <f>MacroData!AI118</f>
        <v>0</v>
      </c>
      <c r="AI118">
        <f>MacroData!AJ118</f>
        <v>0</v>
      </c>
      <c r="AJ118">
        <f>MacroData!AK118</f>
        <v>1</v>
      </c>
      <c r="AK118">
        <f>MacroData!AL118</f>
        <v>0</v>
      </c>
      <c r="AL118" t="str">
        <f>MacroData!AM118</f>
        <v>NA</v>
      </c>
      <c r="AM118">
        <f>MacroData!AN118</f>
        <v>4.5297619047619051</v>
      </c>
      <c r="AN118" s="31">
        <f>GDP!C119+GDP!J119</f>
        <v>0</v>
      </c>
      <c r="AO118">
        <f>GDP!D119+GDP!K119</f>
        <v>0</v>
      </c>
      <c r="AP118">
        <f>GDP!E119+GDP!L119</f>
        <v>0.12767999999999999</v>
      </c>
      <c r="AQ118">
        <f>GDP!F119+GDP!M119</f>
        <v>0.24825</v>
      </c>
      <c r="AR118">
        <f>GDP!G119+GDP!N119</f>
        <v>0.20558000000000001</v>
      </c>
      <c r="AS118">
        <f>GDP!H119+GDP!O119</f>
        <v>4.4929999999999998E-2</v>
      </c>
      <c r="AT118" s="7">
        <f>GDP!I119+GDP!P119</f>
        <v>0</v>
      </c>
      <c r="AU118">
        <f>GDP!AE119</f>
        <v>0</v>
      </c>
      <c r="AV118">
        <f>GDP!AF119</f>
        <v>0</v>
      </c>
      <c r="AW118">
        <f>GDP!AG119</f>
        <v>6.4000000000000001E-2</v>
      </c>
      <c r="AX118">
        <f>GDP!AH119</f>
        <v>0.13802</v>
      </c>
      <c r="AY118">
        <f>GDP!AI119</f>
        <v>5.851E-2</v>
      </c>
      <c r="AZ118">
        <f>GDP!AJ119</f>
        <v>6.4599999999999996E-3</v>
      </c>
      <c r="BA118" s="7">
        <f>GDP!AK119</f>
        <v>0</v>
      </c>
      <c r="BB118">
        <f>GDP!AS119</f>
        <v>0</v>
      </c>
      <c r="BC118">
        <f>GDP!AT119</f>
        <v>0</v>
      </c>
      <c r="BD118">
        <f>GDP!AU119</f>
        <v>0</v>
      </c>
      <c r="BE118">
        <f>GDP!AV119</f>
        <v>0</v>
      </c>
      <c r="BF118">
        <f>GDP!AW119</f>
        <v>0</v>
      </c>
      <c r="BG118">
        <f>GDP!AX119</f>
        <v>0</v>
      </c>
      <c r="BH118" s="7">
        <f>GDP!AY119</f>
        <v>0</v>
      </c>
      <c r="BI118">
        <f>GDP!AZ119</f>
        <v>0</v>
      </c>
      <c r="BJ118">
        <f>GDP!BA119</f>
        <v>0</v>
      </c>
      <c r="BK118">
        <f>GDP!BB119</f>
        <v>0</v>
      </c>
      <c r="BL118">
        <f>GDP!BC119</f>
        <v>0</v>
      </c>
      <c r="BM118">
        <f>GDP!BD119</f>
        <v>0</v>
      </c>
      <c r="BN118">
        <f>GDP!BE119</f>
        <v>0</v>
      </c>
      <c r="BO118" s="7">
        <f>GDP!BF119</f>
        <v>0</v>
      </c>
      <c r="BP118">
        <f>GDP!BG119+GDP!BN119+GDP!BU119</f>
        <v>0</v>
      </c>
      <c r="BQ118">
        <f>GDP!BH119+GDP!BO119+GDP!BV119</f>
        <v>0</v>
      </c>
      <c r="BR118">
        <f>GDP!BI119+GDP!BP119+GDP!BW119</f>
        <v>0</v>
      </c>
      <c r="BS118">
        <f>GDP!BJ119+GDP!BQ119+GDP!BX119</f>
        <v>0</v>
      </c>
      <c r="BT118">
        <f>GDP!BK119+GDP!BR119+GDP!BY119</f>
        <v>0</v>
      </c>
      <c r="BU118">
        <f>GDP!BL119+GDP!BS119+GDP!BZ119</f>
        <v>0</v>
      </c>
      <c r="BV118" s="7">
        <f>GDP!BM119+GDP!BT119+GDP!CA119</f>
        <v>0</v>
      </c>
      <c r="BW118">
        <f>GDP!CB119</f>
        <v>0</v>
      </c>
      <c r="BX118">
        <f>GDP!CC119</f>
        <v>0</v>
      </c>
      <c r="BY118">
        <f>GDP!CD119</f>
        <v>0</v>
      </c>
      <c r="BZ118">
        <f>GDP!CE119</f>
        <v>0</v>
      </c>
      <c r="CA118">
        <f>GDP!CF119</f>
        <v>0</v>
      </c>
      <c r="CB118">
        <f>GDP!CG119</f>
        <v>0</v>
      </c>
      <c r="CC118" s="7">
        <f>GDP!CH119</f>
        <v>0</v>
      </c>
      <c r="CD118">
        <f>GDP!CI119</f>
        <v>0</v>
      </c>
      <c r="CE118">
        <f>GDP!CJ119</f>
        <v>0</v>
      </c>
      <c r="CF118">
        <f>GDP!CK119</f>
        <v>0</v>
      </c>
      <c r="CG118">
        <f>GDP!CL119</f>
        <v>0</v>
      </c>
      <c r="CH118">
        <f>GDP!CM119</f>
        <v>0</v>
      </c>
      <c r="CI118">
        <f>GDP!CN119</f>
        <v>0</v>
      </c>
      <c r="CJ118" s="7">
        <f>GDP!CO119</f>
        <v>0</v>
      </c>
      <c r="CK118">
        <f>GDP!CP119</f>
        <v>0</v>
      </c>
      <c r="CL118">
        <f>GDP!CQ119</f>
        <v>0</v>
      </c>
      <c r="CM118">
        <f>GDP!CR119</f>
        <v>0</v>
      </c>
      <c r="CN118">
        <f>GDP!CS119</f>
        <v>0</v>
      </c>
      <c r="CO118">
        <f>GDP!CT119</f>
        <v>0</v>
      </c>
      <c r="CP118">
        <f>GDP!CU119</f>
        <v>0</v>
      </c>
      <c r="CQ118">
        <f>GDP!CV119</f>
        <v>0</v>
      </c>
      <c r="CR118">
        <f>GDP!CW119</f>
        <v>0</v>
      </c>
      <c r="CS118">
        <f>GDP!CX119</f>
        <v>0</v>
      </c>
      <c r="CT118">
        <f>GDP!CY119</f>
        <v>0.19167999999999999</v>
      </c>
      <c r="CU118">
        <f>GDP!CZ119</f>
        <v>0.38627</v>
      </c>
      <c r="CV118">
        <f>GDP!DA119</f>
        <v>0.26408999999999999</v>
      </c>
      <c r="CW118">
        <f>GDP!DB119</f>
        <v>5.1389999999999998E-2</v>
      </c>
      <c r="CX118" s="7">
        <f>GDP!DC119</f>
        <v>0</v>
      </c>
      <c r="CY118">
        <f>GDP!DD119</f>
        <v>0</v>
      </c>
      <c r="CZ118">
        <f>GDP!DE119</f>
        <v>0</v>
      </c>
      <c r="DA118">
        <f>GDP!DF119</f>
        <v>0</v>
      </c>
      <c r="DB118">
        <f>GDP!DG119</f>
        <v>0</v>
      </c>
      <c r="DC118">
        <f>GDP!DH119</f>
        <v>0</v>
      </c>
      <c r="DD118">
        <f>GDP!DI119</f>
        <v>0</v>
      </c>
      <c r="DE118" s="7">
        <f>GDP!DJ119</f>
        <v>0</v>
      </c>
      <c r="DF118">
        <f>GDP!DU119</f>
        <v>0.89342999999999995</v>
      </c>
      <c r="DG118" s="7">
        <f>GDP!DV119</f>
        <v>0</v>
      </c>
      <c r="DH118">
        <f>GDP!DW119</f>
        <v>1</v>
      </c>
      <c r="DI118">
        <f>GDP!EA119</f>
        <v>1</v>
      </c>
      <c r="DJ118">
        <f>GDP!EB119</f>
        <v>0</v>
      </c>
      <c r="DK118">
        <f>GDP!EC119</f>
        <v>0</v>
      </c>
      <c r="DL118">
        <f>GDP!ED119</f>
        <v>0</v>
      </c>
      <c r="DM118">
        <f>GDP!EE119</f>
        <v>0</v>
      </c>
      <c r="DN118">
        <f>GDP!DY119</f>
        <v>0</v>
      </c>
      <c r="DO118">
        <f>GDP!DZ119</f>
        <v>1</v>
      </c>
      <c r="DP118" s="84">
        <v>57.836879425831199</v>
      </c>
      <c r="DQ118" s="84">
        <v>57.246899999999997</v>
      </c>
      <c r="DR118">
        <v>57.836879425831</v>
      </c>
      <c r="DS118">
        <v>6.6</v>
      </c>
      <c r="DT118">
        <v>1.7622488925999999</v>
      </c>
      <c r="DU118">
        <v>8.0290022897000028</v>
      </c>
      <c r="DV118">
        <v>6.2667533971000031</v>
      </c>
      <c r="DW118">
        <v>47.1515948638</v>
      </c>
      <c r="DX118">
        <v>39.122592574099997</v>
      </c>
      <c r="DY118">
        <v>5301000000</v>
      </c>
      <c r="DZ118">
        <v>12827000000</v>
      </c>
      <c r="EA118">
        <f t="shared" si="5"/>
        <v>1.263921375077788</v>
      </c>
      <c r="EB118">
        <f t="shared" si="6"/>
        <v>3.0583511560314633</v>
      </c>
      <c r="EC118">
        <f t="shared" si="7"/>
        <v>-1.7944297809536753</v>
      </c>
      <c r="ED118">
        <v>159627000000</v>
      </c>
      <c r="EE118">
        <f t="shared" si="8"/>
        <v>38.059984406629326</v>
      </c>
      <c r="EF118">
        <v>15932000000</v>
      </c>
      <c r="EG118">
        <v>95501000000</v>
      </c>
      <c r="EH118">
        <f t="shared" si="9"/>
        <v>3.3720759791469783</v>
      </c>
    </row>
    <row r="119" spans="1:138" x14ac:dyDescent="0.35">
      <c r="A119" t="s">
        <v>148</v>
      </c>
      <c r="B119" s="7">
        <v>1984</v>
      </c>
      <c r="C119">
        <f>MacroData!D119</f>
        <v>458.32000000000005</v>
      </c>
      <c r="D119">
        <f>MacroData!E119</f>
        <v>101.51300000000001</v>
      </c>
      <c r="E119" t="str">
        <f>MacroData!F119</f>
        <v>NA</v>
      </c>
      <c r="F119">
        <f>MacroData!G119</f>
        <v>285386444873.50598</v>
      </c>
      <c r="G119">
        <f>MacroData!H119</f>
        <v>456482494693.45001</v>
      </c>
      <c r="H119">
        <f>MacroData!I119</f>
        <v>458320000000</v>
      </c>
      <c r="I119">
        <f>MacroData!J119</f>
        <v>832847500000</v>
      </c>
      <c r="J119">
        <f>MacroData!K119</f>
        <v>11.170999999999999</v>
      </c>
      <c r="K119">
        <f>MacroData!L119</f>
        <v>12.71</v>
      </c>
      <c r="L119">
        <f>MacroData!M119</f>
        <v>483.93267822265625</v>
      </c>
      <c r="M119">
        <f>MacroData!N119</f>
        <v>166.03654479980469</v>
      </c>
      <c r="N119">
        <f>MacroData!O119</f>
        <v>25607000</v>
      </c>
      <c r="O119">
        <f>MacroData!P119</f>
        <v>12412072951.700668</v>
      </c>
      <c r="P119">
        <f>MacroData!Q119</f>
        <v>68369937368.030029</v>
      </c>
      <c r="Q119">
        <f>MacroData!R119</f>
        <v>142728000000</v>
      </c>
      <c r="R119">
        <f>MacroData!S119</f>
        <v>764477562631.96997</v>
      </c>
      <c r="S119">
        <f>MacroData!T119</f>
        <v>118866750000</v>
      </c>
      <c r="T119">
        <f>MacroData!U119</f>
        <v>423069519582.49298</v>
      </c>
      <c r="U119">
        <f>MacroData!V119</f>
        <v>11.359</v>
      </c>
      <c r="V119">
        <f>MacroData!W119</f>
        <v>326.11</v>
      </c>
      <c r="W119">
        <f>MacroData!X119</f>
        <v>72.524000000000001</v>
      </c>
      <c r="X119">
        <f>MacroData!Y119</f>
        <v>339290510230.70001</v>
      </c>
      <c r="Y119">
        <f>MacroData!Z119</f>
        <v>251645000000</v>
      </c>
      <c r="Z119">
        <f>MacroData!AA119</f>
        <v>179349000000</v>
      </c>
      <c r="AA119">
        <f>MacroData!AB119</f>
        <v>27230000000</v>
      </c>
      <c r="AB119">
        <f>MacroData!AC119</f>
        <v>43810000000</v>
      </c>
      <c r="AC119">
        <f>MacroData!AD119</f>
        <v>204205000000</v>
      </c>
      <c r="AD119">
        <f>MacroData!AE119</f>
        <v>23861250000</v>
      </c>
      <c r="AE119">
        <f>MacroData!AF119</f>
        <v>-7.6878600104730301</v>
      </c>
      <c r="AF119">
        <f>MacroData!AG119</f>
        <v>52.016336100367901</v>
      </c>
      <c r="AG119">
        <f>MacroData!AH119</f>
        <v>0</v>
      </c>
      <c r="AH119">
        <f>MacroData!AI119</f>
        <v>0</v>
      </c>
      <c r="AI119">
        <f>MacroData!AJ119</f>
        <v>0</v>
      </c>
      <c r="AJ119">
        <f>MacroData!AK119</f>
        <v>1</v>
      </c>
      <c r="AK119">
        <f>MacroData!AL119</f>
        <v>0</v>
      </c>
      <c r="AL119" t="str">
        <f>MacroData!AM119</f>
        <v>NA</v>
      </c>
      <c r="AM119">
        <f>MacroData!AN119</f>
        <v>4.5297619047619051</v>
      </c>
      <c r="AN119" s="31">
        <f>GDP!C120+GDP!J120</f>
        <v>0</v>
      </c>
      <c r="AO119">
        <f>GDP!D120+GDP!K120</f>
        <v>0.12767999999999999</v>
      </c>
      <c r="AP119">
        <f>GDP!E120+GDP!L120</f>
        <v>0.24825</v>
      </c>
      <c r="AQ119">
        <f>GDP!F120+GDP!M120</f>
        <v>0.20558000000000001</v>
      </c>
      <c r="AR119">
        <f>GDP!G120+GDP!N120</f>
        <v>4.4929999999999998E-2</v>
      </c>
      <c r="AS119">
        <f>GDP!H120+GDP!O120</f>
        <v>0</v>
      </c>
      <c r="AT119" s="7">
        <f>GDP!I120+GDP!P120</f>
        <v>0</v>
      </c>
      <c r="AU119">
        <f>GDP!AE120</f>
        <v>0</v>
      </c>
      <c r="AV119">
        <f>GDP!AF120</f>
        <v>6.4000000000000001E-2</v>
      </c>
      <c r="AW119">
        <f>GDP!AG120</f>
        <v>0.13802</v>
      </c>
      <c r="AX119">
        <f>GDP!AH120</f>
        <v>5.851E-2</v>
      </c>
      <c r="AY119">
        <f>GDP!AI120</f>
        <v>6.4599999999999996E-3</v>
      </c>
      <c r="AZ119">
        <f>GDP!AJ120</f>
        <v>0</v>
      </c>
      <c r="BA119" s="7">
        <f>GDP!AK120</f>
        <v>0</v>
      </c>
      <c r="BB119">
        <f>GDP!AS120</f>
        <v>0</v>
      </c>
      <c r="BC119">
        <f>GDP!AT120</f>
        <v>0</v>
      </c>
      <c r="BD119">
        <f>GDP!AU120</f>
        <v>0</v>
      </c>
      <c r="BE119">
        <f>GDP!AV120</f>
        <v>0</v>
      </c>
      <c r="BF119">
        <f>GDP!AW120</f>
        <v>0</v>
      </c>
      <c r="BG119">
        <f>GDP!AX120</f>
        <v>0</v>
      </c>
      <c r="BH119" s="7">
        <f>GDP!AY120</f>
        <v>0</v>
      </c>
      <c r="BI119">
        <f>GDP!AZ120</f>
        <v>0</v>
      </c>
      <c r="BJ119">
        <f>GDP!BA120</f>
        <v>0</v>
      </c>
      <c r="BK119">
        <f>GDP!BB120</f>
        <v>0</v>
      </c>
      <c r="BL119">
        <f>GDP!BC120</f>
        <v>0</v>
      </c>
      <c r="BM119">
        <f>GDP!BD120</f>
        <v>0</v>
      </c>
      <c r="BN119">
        <f>GDP!BE120</f>
        <v>0</v>
      </c>
      <c r="BO119" s="7">
        <f>GDP!BF120</f>
        <v>0</v>
      </c>
      <c r="BP119">
        <f>GDP!BG120+GDP!BN120+GDP!BU120</f>
        <v>0</v>
      </c>
      <c r="BQ119">
        <f>GDP!BH120+GDP!BO120+GDP!BV120</f>
        <v>0</v>
      </c>
      <c r="BR119">
        <f>GDP!BI120+GDP!BP120+GDP!BW120</f>
        <v>0</v>
      </c>
      <c r="BS119">
        <f>GDP!BJ120+GDP!BQ120+GDP!BX120</f>
        <v>0</v>
      </c>
      <c r="BT119">
        <f>GDP!BK120+GDP!BR120+GDP!BY120</f>
        <v>0</v>
      </c>
      <c r="BU119">
        <f>GDP!BL120+GDP!BS120+GDP!BZ120</f>
        <v>0</v>
      </c>
      <c r="BV119" s="7">
        <f>GDP!BM120+GDP!BT120+GDP!CA120</f>
        <v>0</v>
      </c>
      <c r="BW119">
        <f>GDP!CB120</f>
        <v>0</v>
      </c>
      <c r="BX119">
        <f>GDP!CC120</f>
        <v>0</v>
      </c>
      <c r="BY119">
        <f>GDP!CD120</f>
        <v>0</v>
      </c>
      <c r="BZ119">
        <f>GDP!CE120</f>
        <v>0</v>
      </c>
      <c r="CA119">
        <f>GDP!CF120</f>
        <v>0</v>
      </c>
      <c r="CB119">
        <f>GDP!CG120</f>
        <v>0</v>
      </c>
      <c r="CC119" s="7">
        <f>GDP!CH120</f>
        <v>0</v>
      </c>
      <c r="CD119">
        <f>GDP!CI120</f>
        <v>0</v>
      </c>
      <c r="CE119">
        <f>GDP!CJ120</f>
        <v>0</v>
      </c>
      <c r="CF119">
        <f>GDP!CK120</f>
        <v>0</v>
      </c>
      <c r="CG119">
        <f>GDP!CL120</f>
        <v>0</v>
      </c>
      <c r="CH119">
        <f>GDP!CM120</f>
        <v>0</v>
      </c>
      <c r="CI119">
        <f>GDP!CN120</f>
        <v>0</v>
      </c>
      <c r="CJ119" s="7">
        <f>GDP!CO120</f>
        <v>0</v>
      </c>
      <c r="CK119">
        <f>GDP!CP120</f>
        <v>0</v>
      </c>
      <c r="CL119">
        <f>GDP!CQ120</f>
        <v>0</v>
      </c>
      <c r="CM119">
        <f>GDP!CR120</f>
        <v>0</v>
      </c>
      <c r="CN119">
        <f>GDP!CS120</f>
        <v>0</v>
      </c>
      <c r="CO119">
        <f>GDP!CT120</f>
        <v>0</v>
      </c>
      <c r="CP119">
        <f>GDP!CU120</f>
        <v>0</v>
      </c>
      <c r="CQ119">
        <f>GDP!CV120</f>
        <v>0</v>
      </c>
      <c r="CR119">
        <f>GDP!CW120</f>
        <v>0</v>
      </c>
      <c r="CS119">
        <f>GDP!CX120</f>
        <v>0.19167999999999999</v>
      </c>
      <c r="CT119">
        <f>GDP!CY120</f>
        <v>0.38627</v>
      </c>
      <c r="CU119">
        <f>GDP!CZ120</f>
        <v>0.26408999999999999</v>
      </c>
      <c r="CV119">
        <f>GDP!DA120</f>
        <v>5.1389999999999998E-2</v>
      </c>
      <c r="CW119">
        <f>GDP!DB120</f>
        <v>0</v>
      </c>
      <c r="CX119" s="7">
        <f>GDP!DC120</f>
        <v>0</v>
      </c>
      <c r="CY119">
        <f>GDP!DD120</f>
        <v>0</v>
      </c>
      <c r="CZ119">
        <f>GDP!DE120</f>
        <v>0</v>
      </c>
      <c r="DA119">
        <f>GDP!DF120</f>
        <v>0</v>
      </c>
      <c r="DB119">
        <f>GDP!DG120</f>
        <v>0</v>
      </c>
      <c r="DC119">
        <f>GDP!DH120</f>
        <v>0</v>
      </c>
      <c r="DD119">
        <f>GDP!DI120</f>
        <v>0</v>
      </c>
      <c r="DE119" s="7">
        <f>GDP!DJ120</f>
        <v>0</v>
      </c>
      <c r="DF119">
        <f>GDP!DU120</f>
        <v>0.89342999999999995</v>
      </c>
      <c r="DG119" s="7">
        <f>GDP!DV120</f>
        <v>0</v>
      </c>
      <c r="DH119">
        <f>GDP!DW120</f>
        <v>0</v>
      </c>
      <c r="DI119">
        <f>GDP!EA120</f>
        <v>1</v>
      </c>
      <c r="DJ119">
        <f>GDP!EB120</f>
        <v>0</v>
      </c>
      <c r="DK119">
        <f>GDP!EC120</f>
        <v>0</v>
      </c>
      <c r="DL119">
        <f>GDP!ED120</f>
        <v>0</v>
      </c>
      <c r="DM119">
        <f>GDP!EE120</f>
        <v>0</v>
      </c>
      <c r="DN119">
        <f>GDP!DY120</f>
        <v>0</v>
      </c>
      <c r="DO119">
        <f>GDP!DZ120</f>
        <v>1</v>
      </c>
      <c r="DP119" s="84">
        <v>60.866232097388199</v>
      </c>
      <c r="DQ119" s="84">
        <v>60.2453</v>
      </c>
      <c r="DR119">
        <v>60.866232097388</v>
      </c>
      <c r="DS119">
        <v>2.1</v>
      </c>
      <c r="DT119">
        <v>2.3348535448000001</v>
      </c>
      <c r="DU119">
        <v>7.9699202377999967</v>
      </c>
      <c r="DV119">
        <v>5.6350666929999971</v>
      </c>
      <c r="DW119">
        <v>46.936075073399998</v>
      </c>
      <c r="DX119">
        <v>38.966154835600001</v>
      </c>
      <c r="DY119">
        <v>4827000000</v>
      </c>
      <c r="DZ119">
        <v>13758000000</v>
      </c>
      <c r="EA119">
        <f t="shared" si="5"/>
        <v>1.053194274742538</v>
      </c>
      <c r="EB119">
        <f t="shared" si="6"/>
        <v>3.0018327805899809</v>
      </c>
      <c r="EC119">
        <f t="shared" si="7"/>
        <v>-1.9486385058474429</v>
      </c>
      <c r="ED119">
        <v>172610000000</v>
      </c>
      <c r="EE119">
        <f t="shared" si="8"/>
        <v>37.66145924245069</v>
      </c>
      <c r="EF119">
        <v>17194000000</v>
      </c>
      <c r="EG119">
        <v>101800000000</v>
      </c>
      <c r="EH119">
        <f t="shared" si="9"/>
        <v>4.0369632109805913</v>
      </c>
    </row>
    <row r="120" spans="1:138" x14ac:dyDescent="0.35">
      <c r="A120" t="s">
        <v>148</v>
      </c>
      <c r="B120" s="7">
        <v>1985</v>
      </c>
      <c r="C120">
        <f>MacroData!D120</f>
        <v>495.62200000000001</v>
      </c>
      <c r="D120">
        <f>MacroData!E120</f>
        <v>101.96</v>
      </c>
      <c r="E120" t="str">
        <f>MacroData!F120</f>
        <v>NA</v>
      </c>
      <c r="F120">
        <f>MacroData!G120</f>
        <v>334295929198.98901</v>
      </c>
      <c r="G120">
        <f>MacroData!H120</f>
        <v>480317111718.56702</v>
      </c>
      <c r="H120">
        <f>MacroData!I120</f>
        <v>495622000000</v>
      </c>
      <c r="I120">
        <f>MacroData!J120</f>
        <v>871818500000</v>
      </c>
      <c r="J120">
        <f>MacroData!K120</f>
        <v>9.5329999999999995</v>
      </c>
      <c r="K120">
        <f>MacroData!L120</f>
        <v>10.912000000000001</v>
      </c>
      <c r="L120">
        <f>MacroData!M120</f>
        <v>507.39926147460938</v>
      </c>
      <c r="M120">
        <f>MacroData!N120</f>
        <v>177.50093078613281</v>
      </c>
      <c r="N120">
        <f>MacroData!O120</f>
        <v>25842000</v>
      </c>
      <c r="O120">
        <f>MacroData!P120</f>
        <v>8489357659.7772446</v>
      </c>
      <c r="P120">
        <f>MacroData!Q120</f>
        <v>65942874859.333984</v>
      </c>
      <c r="Q120">
        <f>MacroData!R120</f>
        <v>154872250000</v>
      </c>
      <c r="R120">
        <f>MacroData!S120</f>
        <v>805875625140.66602</v>
      </c>
      <c r="S120">
        <f>MacroData!T120</f>
        <v>128464750000</v>
      </c>
      <c r="T120">
        <f>MacroData!U120</f>
        <v>443933887244.80298</v>
      </c>
      <c r="U120">
        <f>MacroData!V120</f>
        <v>10.635999999999999</v>
      </c>
      <c r="V120">
        <f>MacroData!W120</f>
        <v>400.28000000000003</v>
      </c>
      <c r="W120">
        <f>MacroData!X120</f>
        <v>70.078999999999994</v>
      </c>
      <c r="X120">
        <f>MacroData!Y120</f>
        <v>356023977770.04901</v>
      </c>
      <c r="Y120">
        <f>MacroData!Z120</f>
        <v>274503000000</v>
      </c>
      <c r="Z120">
        <f>MacroData!AA120</f>
        <v>192299000000</v>
      </c>
      <c r="AA120">
        <f>MacroData!AB120</f>
        <v>27832000000</v>
      </c>
      <c r="AB120">
        <f>MacroData!AC120</f>
        <v>47326000000</v>
      </c>
      <c r="AC120">
        <f>MacroData!AD120</f>
        <v>211855000000</v>
      </c>
      <c r="AD120">
        <f>MacroData!AE120</f>
        <v>26407500000</v>
      </c>
      <c r="AE120">
        <f>MacroData!AF120</f>
        <v>-8.4695594626550097</v>
      </c>
      <c r="AF120">
        <f>MacroData!AG120</f>
        <v>54.071464659989203</v>
      </c>
      <c r="AG120">
        <f>MacroData!AH120</f>
        <v>0</v>
      </c>
      <c r="AH120">
        <f>MacroData!AI120</f>
        <v>0</v>
      </c>
      <c r="AI120">
        <f>MacroData!AJ120</f>
        <v>0</v>
      </c>
      <c r="AJ120">
        <f>MacroData!AK120</f>
        <v>1</v>
      </c>
      <c r="AK120">
        <f>MacroData!AL120</f>
        <v>0</v>
      </c>
      <c r="AL120">
        <f>MacroData!AM120</f>
        <v>0.58531745000000002</v>
      </c>
      <c r="AM120">
        <f>MacroData!AN120</f>
        <v>4.3869047619047619</v>
      </c>
      <c r="AN120" s="31">
        <f>GDP!C121+GDP!J121</f>
        <v>2.1270000000000001E-2</v>
      </c>
      <c r="AO120">
        <f>GDP!D121+GDP!K121</f>
        <v>0.24825</v>
      </c>
      <c r="AP120">
        <f>GDP!E121+GDP!L121</f>
        <v>0.42786000000000002</v>
      </c>
      <c r="AQ120">
        <f>GDP!F121+GDP!M121</f>
        <v>0.11666</v>
      </c>
      <c r="AR120">
        <f>GDP!G121+GDP!N121</f>
        <v>0</v>
      </c>
      <c r="AS120">
        <f>GDP!H121+GDP!O121</f>
        <v>0</v>
      </c>
      <c r="AT120" s="7">
        <f>GDP!I121+GDP!P121</f>
        <v>0</v>
      </c>
      <c r="AU120">
        <f>GDP!AE121</f>
        <v>0.15545999999999999</v>
      </c>
      <c r="AV120">
        <f>GDP!AF121</f>
        <v>0.13802</v>
      </c>
      <c r="AW120">
        <f>GDP!AG121</f>
        <v>0.39179000000000003</v>
      </c>
      <c r="AX120">
        <f>GDP!AH121</f>
        <v>0.10029</v>
      </c>
      <c r="AY120">
        <f>GDP!AI121</f>
        <v>0</v>
      </c>
      <c r="AZ120">
        <f>GDP!AJ121</f>
        <v>0</v>
      </c>
      <c r="BA120" s="7">
        <f>GDP!AK121</f>
        <v>0</v>
      </c>
      <c r="BB120">
        <f>GDP!AS121</f>
        <v>0</v>
      </c>
      <c r="BC120">
        <f>GDP!AT121</f>
        <v>0</v>
      </c>
      <c r="BD120">
        <f>GDP!AU121</f>
        <v>0</v>
      </c>
      <c r="BE120">
        <f>GDP!AV121</f>
        <v>0</v>
      </c>
      <c r="BF120">
        <f>GDP!AW121</f>
        <v>0</v>
      </c>
      <c r="BG120">
        <f>GDP!AX121</f>
        <v>0</v>
      </c>
      <c r="BH120" s="7">
        <f>GDP!AY121</f>
        <v>0</v>
      </c>
      <c r="BI120">
        <f>GDP!AZ121</f>
        <v>0</v>
      </c>
      <c r="BJ120">
        <f>GDP!BA121</f>
        <v>0</v>
      </c>
      <c r="BK120">
        <f>GDP!BB121</f>
        <v>0</v>
      </c>
      <c r="BL120">
        <f>GDP!BC121</f>
        <v>0</v>
      </c>
      <c r="BM120">
        <f>GDP!BD121</f>
        <v>0</v>
      </c>
      <c r="BN120">
        <f>GDP!BE121</f>
        <v>0</v>
      </c>
      <c r="BO120" s="7">
        <f>GDP!BF121</f>
        <v>0</v>
      </c>
      <c r="BP120">
        <f>GDP!BG121+GDP!BN121+GDP!BU121</f>
        <v>0.19688999999999998</v>
      </c>
      <c r="BQ120">
        <f>GDP!BH121+GDP!BO121+GDP!BV121</f>
        <v>0</v>
      </c>
      <c r="BR120">
        <f>GDP!BI121+GDP!BP121+GDP!BW121</f>
        <v>9.2299999999999993E-2</v>
      </c>
      <c r="BS120">
        <f>GDP!BJ121+GDP!BQ121+GDP!BX121</f>
        <v>2.051E-2</v>
      </c>
      <c r="BT120">
        <f>GDP!BK121+GDP!BR121+GDP!BY121</f>
        <v>1.5489999999999999E-2</v>
      </c>
      <c r="BU120">
        <f>GDP!BL121+GDP!BS121+GDP!BZ121</f>
        <v>1.5489999999999999E-2</v>
      </c>
      <c r="BV120" s="7">
        <f>GDP!BM121+GDP!BT121+GDP!CA121</f>
        <v>1.5489999999999999E-2</v>
      </c>
      <c r="BW120">
        <f>GDP!CB121</f>
        <v>0.28927000000000003</v>
      </c>
      <c r="BX120">
        <f>GDP!CC121</f>
        <v>0</v>
      </c>
      <c r="BY120">
        <f>GDP!CD121</f>
        <v>0.18021000000000001</v>
      </c>
      <c r="BZ120">
        <f>GDP!CE121</f>
        <v>0.11731999999999999</v>
      </c>
      <c r="CA120">
        <f>GDP!CF121</f>
        <v>0.11919</v>
      </c>
      <c r="CB120">
        <f>GDP!CG121</f>
        <v>0.11919</v>
      </c>
      <c r="CC120" s="7">
        <f>GDP!CH121</f>
        <v>0.11919</v>
      </c>
      <c r="CD120">
        <f>GDP!CI121</f>
        <v>0</v>
      </c>
      <c r="CE120">
        <f>GDP!CJ121</f>
        <v>0</v>
      </c>
      <c r="CF120">
        <f>GDP!CK121</f>
        <v>0</v>
      </c>
      <c r="CG120">
        <f>GDP!CL121</f>
        <v>0</v>
      </c>
      <c r="CH120">
        <f>GDP!CM121</f>
        <v>0</v>
      </c>
      <c r="CI120">
        <f>GDP!CN121</f>
        <v>0</v>
      </c>
      <c r="CJ120" s="7">
        <f>GDP!CO121</f>
        <v>0</v>
      </c>
      <c r="CK120">
        <f>GDP!CP121</f>
        <v>2.946E-2</v>
      </c>
      <c r="CL120">
        <f>GDP!CQ121</f>
        <v>0</v>
      </c>
      <c r="CM120">
        <f>GDP!CR121</f>
        <v>9.8200000000000006E-3</v>
      </c>
      <c r="CN120">
        <f>GDP!CS121</f>
        <v>8.1820000000000004E-2</v>
      </c>
      <c r="CO120">
        <f>GDP!CT121</f>
        <v>0.10909000000000001</v>
      </c>
      <c r="CP120">
        <f>GDP!CU121</f>
        <v>0.10909000000000001</v>
      </c>
      <c r="CQ120">
        <f>GDP!CV121</f>
        <v>0.10909000000000001</v>
      </c>
      <c r="CR120">
        <f>GDP!CW121</f>
        <v>0.17673</v>
      </c>
      <c r="CS120">
        <f>GDP!CX121</f>
        <v>0.38627</v>
      </c>
      <c r="CT120">
        <f>GDP!CY121</f>
        <v>0.81964999999999999</v>
      </c>
      <c r="CU120">
        <f>GDP!CZ121</f>
        <v>0.21695</v>
      </c>
      <c r="CV120">
        <f>GDP!DA121</f>
        <v>0</v>
      </c>
      <c r="CW120">
        <f>GDP!DB121</f>
        <v>0</v>
      </c>
      <c r="CX120" s="7">
        <f>GDP!DC121</f>
        <v>0</v>
      </c>
      <c r="CY120">
        <f>GDP!DD121</f>
        <v>0.51562000000000008</v>
      </c>
      <c r="CZ120">
        <f>GDP!DE121</f>
        <v>0</v>
      </c>
      <c r="DA120">
        <f>GDP!DF121</f>
        <v>0.28233000000000003</v>
      </c>
      <c r="DB120">
        <f>GDP!DG121</f>
        <v>0.21965000000000001</v>
      </c>
      <c r="DC120">
        <f>GDP!DH121</f>
        <v>0.24376999999999999</v>
      </c>
      <c r="DD120">
        <f>GDP!DI121</f>
        <v>0.24376999999999999</v>
      </c>
      <c r="DE120" s="7">
        <f>GDP!DJ121</f>
        <v>0.24376999999999999</v>
      </c>
      <c r="DF120">
        <f>GDP!DU121</f>
        <v>1.5996000000000001</v>
      </c>
      <c r="DG120" s="7">
        <f>GDP!DV121</f>
        <v>1.74891</v>
      </c>
      <c r="DH120">
        <f>GDP!DW121</f>
        <v>1</v>
      </c>
      <c r="DI120">
        <f>GDP!EA121</f>
        <v>0</v>
      </c>
      <c r="DJ120">
        <f>GDP!EB121</f>
        <v>0</v>
      </c>
      <c r="DK120">
        <f>GDP!EC121</f>
        <v>0</v>
      </c>
      <c r="DL120">
        <f>GDP!ED121</f>
        <v>1</v>
      </c>
      <c r="DM120">
        <f>GDP!EE121</f>
        <v>0</v>
      </c>
      <c r="DN120">
        <f>GDP!DY121</f>
        <v>1</v>
      </c>
      <c r="DO120">
        <f>GDP!DZ121</f>
        <v>0</v>
      </c>
      <c r="DP120" s="84">
        <v>65.881975426767696</v>
      </c>
      <c r="DQ120" s="84">
        <v>65.209900000000005</v>
      </c>
      <c r="DR120">
        <v>65.881975426767994</v>
      </c>
      <c r="DS120">
        <v>5.8</v>
      </c>
      <c r="DT120">
        <v>3.0475330021000002</v>
      </c>
      <c r="DU120">
        <v>8.7916478441999999</v>
      </c>
      <c r="DV120">
        <v>5.7441148421000001</v>
      </c>
      <c r="DW120">
        <v>47.655072027300001</v>
      </c>
      <c r="DX120">
        <v>38.863424183100001</v>
      </c>
      <c r="DY120">
        <v>6446000000</v>
      </c>
      <c r="DZ120">
        <v>14823000000</v>
      </c>
      <c r="EA120">
        <f t="shared" si="5"/>
        <v>1.30058794807333</v>
      </c>
      <c r="EB120">
        <f t="shared" si="6"/>
        <v>2.9907873338955899</v>
      </c>
      <c r="EC120">
        <f t="shared" si="7"/>
        <v>-1.6901993858222599</v>
      </c>
      <c r="ED120">
        <v>185124000000</v>
      </c>
      <c r="EE120">
        <f t="shared" si="8"/>
        <v>37.351852823320996</v>
      </c>
      <c r="EF120">
        <v>20026000000</v>
      </c>
      <c r="EG120">
        <v>110278000000</v>
      </c>
      <c r="EH120">
        <f t="shared" si="9"/>
        <v>5.0069355323717852</v>
      </c>
    </row>
    <row r="121" spans="1:138" x14ac:dyDescent="0.35">
      <c r="A121" t="s">
        <v>148</v>
      </c>
      <c r="B121" s="7">
        <v>1986</v>
      </c>
      <c r="C121">
        <f>MacroData!D121</f>
        <v>521.971</v>
      </c>
      <c r="D121">
        <f>MacroData!E121</f>
        <v>101.99299999999999</v>
      </c>
      <c r="E121" t="str">
        <f>MacroData!F121</f>
        <v>NA</v>
      </c>
      <c r="F121">
        <f>MacroData!G121</f>
        <v>374542247411.06799</v>
      </c>
      <c r="G121">
        <f>MacroData!H121</f>
        <v>508482429250.39001</v>
      </c>
      <c r="H121">
        <f>MacroData!I121</f>
        <v>521971000000</v>
      </c>
      <c r="I121">
        <f>MacroData!J121</f>
        <v>890983000000</v>
      </c>
      <c r="J121">
        <f>MacroData!K121</f>
        <v>9.1300000000000008</v>
      </c>
      <c r="K121">
        <f>MacroData!L121</f>
        <v>9.1460000000000008</v>
      </c>
      <c r="L121">
        <f>MacroData!M121</f>
        <v>528.380126953125</v>
      </c>
      <c r="M121">
        <f>MacroData!N121</f>
        <v>184.0870361328125</v>
      </c>
      <c r="N121">
        <f>MacroData!O121</f>
        <v>26100000</v>
      </c>
      <c r="O121">
        <f>MacroData!P121</f>
        <v>3690190857.2353249</v>
      </c>
      <c r="P121">
        <f>MacroData!Q121</f>
        <v>59193228273.878052</v>
      </c>
      <c r="Q121">
        <f>MacroData!R121</f>
        <v>161064250000</v>
      </c>
      <c r="R121">
        <f>MacroData!S121</f>
        <v>831789771726.12195</v>
      </c>
      <c r="S121">
        <f>MacroData!T121</f>
        <v>135063000000</v>
      </c>
      <c r="T121">
        <f>MacroData!U121</f>
        <v>459229253436.61102</v>
      </c>
      <c r="U121">
        <f>MacroData!V121</f>
        <v>9.6920000000000002</v>
      </c>
      <c r="V121">
        <f>MacroData!W121</f>
        <v>436.54</v>
      </c>
      <c r="W121">
        <f>MacroData!X121</f>
        <v>66.33</v>
      </c>
      <c r="X121">
        <f>MacroData!Y121</f>
        <v>368290164897.80798</v>
      </c>
      <c r="Y121">
        <f>MacroData!Z121</f>
        <v>297478000000</v>
      </c>
      <c r="Z121">
        <f>MacroData!AA121</f>
        <v>207580000000</v>
      </c>
      <c r="AA121">
        <f>MacroData!AB121</f>
        <v>28302000000</v>
      </c>
      <c r="AB121">
        <f>MacroData!AC121</f>
        <v>50445000000</v>
      </c>
      <c r="AC121">
        <f>MacroData!AD121</f>
        <v>215809000000</v>
      </c>
      <c r="AD121">
        <f>MacroData!AE121</f>
        <v>26001250000</v>
      </c>
      <c r="AE121">
        <f>MacroData!AF121</f>
        <v>-7.0195470629594396</v>
      </c>
      <c r="AF121">
        <f>MacroData!AG121</f>
        <v>56.328352416103101</v>
      </c>
      <c r="AG121">
        <f>MacroData!AH121</f>
        <v>0</v>
      </c>
      <c r="AH121">
        <f>MacroData!AI121</f>
        <v>0</v>
      </c>
      <c r="AI121">
        <f>MacroData!AJ121</f>
        <v>0</v>
      </c>
      <c r="AJ121">
        <f>MacroData!AK121</f>
        <v>0</v>
      </c>
      <c r="AK121">
        <f>MacroData!AL121</f>
        <v>1</v>
      </c>
      <c r="AL121">
        <f>MacroData!AM121</f>
        <v>0.58531745000000002</v>
      </c>
      <c r="AM121">
        <f>MacroData!AN121</f>
        <v>4.3154761904761907</v>
      </c>
      <c r="AN121" s="31">
        <f>GDP!C122+GDP!J122</f>
        <v>0.14224999999999999</v>
      </c>
      <c r="AO121">
        <f>GDP!D122+GDP!K122</f>
        <v>0.42786000000000002</v>
      </c>
      <c r="AP121">
        <f>GDP!E122+GDP!L122</f>
        <v>0.28514</v>
      </c>
      <c r="AQ121">
        <f>GDP!F122+GDP!M122</f>
        <v>7.8689999999999996E-2</v>
      </c>
      <c r="AR121">
        <f>GDP!G122+GDP!N122</f>
        <v>1.278E-2</v>
      </c>
      <c r="AS121">
        <f>GDP!H122+GDP!O122</f>
        <v>0</v>
      </c>
      <c r="AT121" s="7">
        <f>GDP!I122+GDP!P122</f>
        <v>0</v>
      </c>
      <c r="AU121">
        <f>GDP!AE122</f>
        <v>0.14602999999999999</v>
      </c>
      <c r="AV121">
        <f>GDP!AF122</f>
        <v>0.39179000000000003</v>
      </c>
      <c r="AW121">
        <f>GDP!AG122</f>
        <v>0.18451999999999999</v>
      </c>
      <c r="AX121">
        <f>GDP!AH122</f>
        <v>2.4459999999999999E-2</v>
      </c>
      <c r="AY121">
        <f>GDP!AI122</f>
        <v>4.1999999999999997E-3</v>
      </c>
      <c r="AZ121">
        <f>GDP!AJ122</f>
        <v>0</v>
      </c>
      <c r="BA121" s="7">
        <f>GDP!AK122</f>
        <v>0</v>
      </c>
      <c r="BB121">
        <f>GDP!AS122</f>
        <v>0</v>
      </c>
      <c r="BC121">
        <f>GDP!AT122</f>
        <v>0</v>
      </c>
      <c r="BD121">
        <f>GDP!AU122</f>
        <v>0</v>
      </c>
      <c r="BE121">
        <f>GDP!AV122</f>
        <v>0</v>
      </c>
      <c r="BF121">
        <f>GDP!AW122</f>
        <v>0</v>
      </c>
      <c r="BG121">
        <f>GDP!AX122</f>
        <v>0</v>
      </c>
      <c r="BH121" s="7">
        <f>GDP!AY122</f>
        <v>0</v>
      </c>
      <c r="BI121">
        <f>GDP!AZ122</f>
        <v>0</v>
      </c>
      <c r="BJ121">
        <f>GDP!BA122</f>
        <v>0</v>
      </c>
      <c r="BK121">
        <f>GDP!BB122</f>
        <v>0</v>
      </c>
      <c r="BL121">
        <f>GDP!BC122</f>
        <v>0</v>
      </c>
      <c r="BM121">
        <f>GDP!BD122</f>
        <v>0</v>
      </c>
      <c r="BN121">
        <f>GDP!BE122</f>
        <v>0</v>
      </c>
      <c r="BO121" s="7">
        <f>GDP!BF122</f>
        <v>0</v>
      </c>
      <c r="BP121">
        <f>GDP!BG122+GDP!BN122+GDP!BU122</f>
        <v>9.0800000000000006E-2</v>
      </c>
      <c r="BQ121">
        <f>GDP!BH122+GDP!BO122+GDP!BV122</f>
        <v>9.2299999999999993E-2</v>
      </c>
      <c r="BR121">
        <f>GDP!BI122+GDP!BP122+GDP!BW122</f>
        <v>8.0280000000000004E-2</v>
      </c>
      <c r="BS121">
        <f>GDP!BJ122+GDP!BQ122+GDP!BX122</f>
        <v>3.2640000000000002E-2</v>
      </c>
      <c r="BT121">
        <f>GDP!BK122+GDP!BR122+GDP!BY122</f>
        <v>1.7929999999999998E-2</v>
      </c>
      <c r="BU121">
        <f>GDP!BL122+GDP!BS122+GDP!BZ122</f>
        <v>1.5489999999999999E-2</v>
      </c>
      <c r="BV121" s="7">
        <f>GDP!BM122+GDP!BT122+GDP!CA122</f>
        <v>0</v>
      </c>
      <c r="BW121">
        <f>GDP!CB122</f>
        <v>0</v>
      </c>
      <c r="BX121">
        <f>GDP!CC122</f>
        <v>0.18021000000000001</v>
      </c>
      <c r="BY121">
        <f>GDP!CD122</f>
        <v>0.11731999999999999</v>
      </c>
      <c r="BZ121">
        <f>GDP!CE122</f>
        <v>0.11919</v>
      </c>
      <c r="CA121">
        <f>GDP!CF122</f>
        <v>0.11919</v>
      </c>
      <c r="CB121">
        <f>GDP!CG122</f>
        <v>0.11919</v>
      </c>
      <c r="CC121" s="7">
        <f>GDP!CH122</f>
        <v>0</v>
      </c>
      <c r="CD121">
        <f>GDP!CI122</f>
        <v>0</v>
      </c>
      <c r="CE121">
        <f>GDP!CJ122</f>
        <v>0</v>
      </c>
      <c r="CF121">
        <f>GDP!CK122</f>
        <v>0</v>
      </c>
      <c r="CG121">
        <f>GDP!CL122</f>
        <v>0</v>
      </c>
      <c r="CH121">
        <f>GDP!CM122</f>
        <v>0</v>
      </c>
      <c r="CI121">
        <f>GDP!CN122</f>
        <v>0</v>
      </c>
      <c r="CJ121" s="7">
        <f>GDP!CO122</f>
        <v>0</v>
      </c>
      <c r="CK121">
        <f>GDP!CP122</f>
        <v>3.0269999999999998E-2</v>
      </c>
      <c r="CL121">
        <f>GDP!CQ122</f>
        <v>9.8200000000000006E-3</v>
      </c>
      <c r="CM121">
        <f>GDP!CR122</f>
        <v>9.2670000000000002E-2</v>
      </c>
      <c r="CN121">
        <f>GDP!CS122</f>
        <v>0.12523999999999999</v>
      </c>
      <c r="CO121">
        <f>GDP!CT122</f>
        <v>0.11439000000000001</v>
      </c>
      <c r="CP121">
        <f>GDP!CU122</f>
        <v>0.10909000000000001</v>
      </c>
      <c r="CQ121">
        <f>GDP!CV122</f>
        <v>0</v>
      </c>
      <c r="CR121">
        <f>GDP!CW122</f>
        <v>0.28827999999999998</v>
      </c>
      <c r="CS121">
        <f>GDP!CX122</f>
        <v>0.81964999999999999</v>
      </c>
      <c r="CT121">
        <f>GDP!CY122</f>
        <v>0.46965999999999997</v>
      </c>
      <c r="CU121">
        <f>GDP!CZ122</f>
        <v>0.10314999999999999</v>
      </c>
      <c r="CV121">
        <f>GDP!DA122</f>
        <v>1.6979999999999999E-2</v>
      </c>
      <c r="CW121">
        <f>GDP!DB122</f>
        <v>0</v>
      </c>
      <c r="CX121" s="7">
        <f>GDP!DC122</f>
        <v>0</v>
      </c>
      <c r="CY121">
        <f>GDP!DD122</f>
        <v>0.12107000000000001</v>
      </c>
      <c r="CZ121">
        <f>GDP!DE122</f>
        <v>0.28233000000000003</v>
      </c>
      <c r="DA121">
        <f>GDP!DF122</f>
        <v>0.29027000000000003</v>
      </c>
      <c r="DB121">
        <f>GDP!DG122</f>
        <v>0.27707000000000004</v>
      </c>
      <c r="DC121">
        <f>GDP!DH122</f>
        <v>0.25151000000000001</v>
      </c>
      <c r="DD121">
        <f>GDP!DI122</f>
        <v>0.24376999999999999</v>
      </c>
      <c r="DE121" s="7">
        <f>GDP!DJ122</f>
        <v>0</v>
      </c>
      <c r="DF121">
        <f>GDP!DU122</f>
        <v>1.6977200000000001</v>
      </c>
      <c r="DG121" s="7">
        <f>GDP!DV122</f>
        <v>1.4660200000000001</v>
      </c>
      <c r="DH121">
        <f>GDP!DW122</f>
        <v>1</v>
      </c>
      <c r="DI121">
        <f>GDP!EA122</f>
        <v>1</v>
      </c>
      <c r="DJ121">
        <f>GDP!EB122</f>
        <v>0</v>
      </c>
      <c r="DK121">
        <f>GDP!EC122</f>
        <v>0</v>
      </c>
      <c r="DL121">
        <f>GDP!ED122</f>
        <v>0</v>
      </c>
      <c r="DM121">
        <f>GDP!EE122</f>
        <v>0</v>
      </c>
      <c r="DN121">
        <f>GDP!DY122</f>
        <v>0</v>
      </c>
      <c r="DO121">
        <f>GDP!DZ122</f>
        <v>1</v>
      </c>
      <c r="DP121" s="84">
        <v>70.101448297958996</v>
      </c>
      <c r="DQ121" s="84">
        <v>69.386300000000006</v>
      </c>
      <c r="DR121">
        <v>70.101448297958996</v>
      </c>
      <c r="DS121">
        <v>2.5</v>
      </c>
      <c r="DT121">
        <v>3.8690056249000002</v>
      </c>
      <c r="DU121">
        <v>7.3520831346999955</v>
      </c>
      <c r="DV121">
        <v>3.4830775097999953</v>
      </c>
      <c r="DW121">
        <v>47.001620745499999</v>
      </c>
      <c r="DX121">
        <v>39.649537610800003</v>
      </c>
      <c r="DY121">
        <v>4478000000</v>
      </c>
      <c r="DZ121">
        <v>15581000000</v>
      </c>
      <c r="EA121">
        <f t="shared" si="5"/>
        <v>0.85790206735623231</v>
      </c>
      <c r="EB121">
        <f t="shared" si="6"/>
        <v>2.9850317354795575</v>
      </c>
      <c r="EC121">
        <f t="shared" si="7"/>
        <v>-2.1271296681233252</v>
      </c>
      <c r="ED121">
        <v>194856000000</v>
      </c>
      <c r="EE121">
        <f t="shared" si="8"/>
        <v>37.330809566048693</v>
      </c>
      <c r="EF121">
        <v>19525000000</v>
      </c>
      <c r="EG121">
        <v>116348000000</v>
      </c>
      <c r="EH121">
        <f t="shared" si="9"/>
        <v>5.8726314744472807</v>
      </c>
    </row>
    <row r="122" spans="1:138" x14ac:dyDescent="0.35">
      <c r="A122" t="s">
        <v>148</v>
      </c>
      <c r="B122" s="7">
        <v>1987</v>
      </c>
      <c r="C122">
        <f>MacroData!D122</f>
        <v>568.88200000000006</v>
      </c>
      <c r="D122">
        <f>MacroData!E122</f>
        <v>102.584</v>
      </c>
      <c r="E122" t="str">
        <f>MacroData!F122</f>
        <v>NA</v>
      </c>
      <c r="F122">
        <f>MacroData!G122</f>
        <v>411047115095.966</v>
      </c>
      <c r="G122">
        <f>MacroData!H122</f>
        <v>547972387392.70898</v>
      </c>
      <c r="H122">
        <f>MacroData!I122</f>
        <v>568882000000</v>
      </c>
      <c r="I122">
        <f>MacroData!J122</f>
        <v>926999000000</v>
      </c>
      <c r="J122">
        <f>MacroData!K122</f>
        <v>8.3469999999999995</v>
      </c>
      <c r="K122">
        <f>MacroData!L122</f>
        <v>9.4710000000000001</v>
      </c>
      <c r="L122">
        <f>MacroData!M122</f>
        <v>548.9268798828125</v>
      </c>
      <c r="M122">
        <f>MacroData!N122</f>
        <v>202.59524536132813</v>
      </c>
      <c r="N122">
        <f>MacroData!O122</f>
        <v>26447000</v>
      </c>
      <c r="O122">
        <f>MacroData!P122</f>
        <v>5171010846.8826714</v>
      </c>
      <c r="P122">
        <f>MacroData!Q122</f>
        <v>58395477075.207031</v>
      </c>
      <c r="Q122">
        <f>MacroData!R122</f>
        <v>175676750000</v>
      </c>
      <c r="R122">
        <f>MacroData!S122</f>
        <v>868603522924.79297</v>
      </c>
      <c r="S122">
        <f>MacroData!T122</f>
        <v>149298750000</v>
      </c>
      <c r="T122">
        <f>MacroData!U122</f>
        <v>477228049883.46301</v>
      </c>
      <c r="U122">
        <f>MacroData!V122</f>
        <v>8.8070000000000004</v>
      </c>
      <c r="V122">
        <f>MacroData!W122</f>
        <v>460.40000000000003</v>
      </c>
      <c r="W122">
        <f>MacroData!X122</f>
        <v>68.003</v>
      </c>
      <c r="X122">
        <f>MacroData!Y122</f>
        <v>382706641474.065</v>
      </c>
      <c r="Y122">
        <f>MacroData!Z122</f>
        <v>322769000000</v>
      </c>
      <c r="Z122">
        <f>MacroData!AA122</f>
        <v>227973000000</v>
      </c>
      <c r="AA122">
        <f>MacroData!AB122</f>
        <v>29925000000</v>
      </c>
      <c r="AB122">
        <f>MacroData!AC122</f>
        <v>54275000000</v>
      </c>
      <c r="AC122">
        <f>MacroData!AD122</f>
        <v>218423750000</v>
      </c>
      <c r="AD122">
        <f>MacroData!AE122</f>
        <v>26378000000</v>
      </c>
      <c r="AE122">
        <f>MacroData!AF122</f>
        <v>-5.3483850781005602</v>
      </c>
      <c r="AF122">
        <f>MacroData!AG122</f>
        <v>58.786999368708997</v>
      </c>
      <c r="AG122">
        <f>MacroData!AH122</f>
        <v>0</v>
      </c>
      <c r="AH122">
        <f>MacroData!AI122</f>
        <v>0</v>
      </c>
      <c r="AI122">
        <f>MacroData!AJ122</f>
        <v>0</v>
      </c>
      <c r="AJ122">
        <f>MacroData!AK122</f>
        <v>0</v>
      </c>
      <c r="AK122">
        <f>MacroData!AL122</f>
        <v>0</v>
      </c>
      <c r="AL122">
        <f>MacroData!AM122</f>
        <v>0.58531745000000002</v>
      </c>
      <c r="AM122">
        <f>MacroData!AN122</f>
        <v>4.1011904761904763</v>
      </c>
      <c r="AN122" s="31">
        <f>GDP!C123+GDP!J123</f>
        <v>0</v>
      </c>
      <c r="AO122">
        <f>GDP!D123+GDP!K123</f>
        <v>0.28514</v>
      </c>
      <c r="AP122">
        <f>GDP!E123+GDP!L123</f>
        <v>-0.10738</v>
      </c>
      <c r="AQ122">
        <f>GDP!F123+GDP!M123</f>
        <v>-0.18862000000000001</v>
      </c>
      <c r="AR122">
        <f>GDP!G123+GDP!N123</f>
        <v>8.7169999999999997E-2</v>
      </c>
      <c r="AS122">
        <f>GDP!H123+GDP!O123</f>
        <v>8.6209999999999995E-2</v>
      </c>
      <c r="AT122" s="7">
        <f>GDP!I123+GDP!P123</f>
        <v>1.389E-2</v>
      </c>
      <c r="AU122">
        <f>GDP!AE123</f>
        <v>0</v>
      </c>
      <c r="AV122">
        <f>GDP!AF123</f>
        <v>0.18451999999999999</v>
      </c>
      <c r="AW122">
        <f>GDP!AG123</f>
        <v>0.43037999999999998</v>
      </c>
      <c r="AX122">
        <f>GDP!AH123</f>
        <v>-7.7460000000000001E-2</v>
      </c>
      <c r="AY122">
        <f>GDP!AI123</f>
        <v>-6.2979999999999994E-2</v>
      </c>
      <c r="AZ122">
        <f>GDP!AJ123</f>
        <v>1.3169999999999999E-2</v>
      </c>
      <c r="BA122" s="7">
        <f>GDP!AK123</f>
        <v>3.3500000000000001E-3</v>
      </c>
      <c r="BB122">
        <f>GDP!AS123</f>
        <v>0</v>
      </c>
      <c r="BC122">
        <f>GDP!AT123</f>
        <v>0</v>
      </c>
      <c r="BD122">
        <f>GDP!AU123</f>
        <v>0</v>
      </c>
      <c r="BE122">
        <f>GDP!AV123</f>
        <v>0</v>
      </c>
      <c r="BF122">
        <f>GDP!AW123</f>
        <v>0</v>
      </c>
      <c r="BG122">
        <f>GDP!AX123</f>
        <v>0</v>
      </c>
      <c r="BH122" s="7">
        <f>GDP!AY123</f>
        <v>0</v>
      </c>
      <c r="BI122">
        <f>GDP!AZ123</f>
        <v>0</v>
      </c>
      <c r="BJ122">
        <f>GDP!BA123</f>
        <v>0</v>
      </c>
      <c r="BK122">
        <f>GDP!BB123</f>
        <v>0</v>
      </c>
      <c r="BL122">
        <f>GDP!BC123</f>
        <v>0</v>
      </c>
      <c r="BM122">
        <f>GDP!BD123</f>
        <v>0</v>
      </c>
      <c r="BN122">
        <f>GDP!BE123</f>
        <v>0</v>
      </c>
      <c r="BO122" s="7">
        <f>GDP!BF123</f>
        <v>0</v>
      </c>
      <c r="BP122">
        <f>GDP!BG123+GDP!BN123+GDP!BU123</f>
        <v>0</v>
      </c>
      <c r="BQ122">
        <f>GDP!BH123+GDP!BO123+GDP!BV123</f>
        <v>8.0280000000000004E-2</v>
      </c>
      <c r="BR122">
        <f>GDP!BI123+GDP!BP123+GDP!BW123</f>
        <v>3.2640000000000002E-2</v>
      </c>
      <c r="BS122">
        <f>GDP!BJ123+GDP!BQ123+GDP!BX123</f>
        <v>1.7929999999999998E-2</v>
      </c>
      <c r="BT122">
        <f>GDP!BK123+GDP!BR123+GDP!BY123</f>
        <v>1.5489999999999999E-2</v>
      </c>
      <c r="BU122">
        <f>GDP!BL123+GDP!BS123+GDP!BZ123</f>
        <v>0</v>
      </c>
      <c r="BV122" s="7">
        <f>GDP!BM123+GDP!BT123+GDP!CA123</f>
        <v>0</v>
      </c>
      <c r="BW122">
        <f>GDP!CB123</f>
        <v>0</v>
      </c>
      <c r="BX122">
        <f>GDP!CC123</f>
        <v>0.11731999999999999</v>
      </c>
      <c r="BY122">
        <f>GDP!CD123</f>
        <v>0.11919</v>
      </c>
      <c r="BZ122">
        <f>GDP!CE123</f>
        <v>0.11919</v>
      </c>
      <c r="CA122">
        <f>GDP!CF123</f>
        <v>0.11919</v>
      </c>
      <c r="CB122">
        <f>GDP!CG123</f>
        <v>0</v>
      </c>
      <c r="CC122" s="7">
        <f>GDP!CH123</f>
        <v>0</v>
      </c>
      <c r="CD122">
        <f>GDP!CI123</f>
        <v>0</v>
      </c>
      <c r="CE122">
        <f>GDP!CJ123</f>
        <v>0</v>
      </c>
      <c r="CF122">
        <f>GDP!CK123</f>
        <v>0</v>
      </c>
      <c r="CG122">
        <f>GDP!CL123</f>
        <v>0</v>
      </c>
      <c r="CH122">
        <f>GDP!CM123</f>
        <v>0</v>
      </c>
      <c r="CI122">
        <f>GDP!CN123</f>
        <v>0</v>
      </c>
      <c r="CJ122" s="7">
        <f>GDP!CO123</f>
        <v>0</v>
      </c>
      <c r="CK122">
        <f>GDP!CP123</f>
        <v>0</v>
      </c>
      <c r="CL122">
        <f>GDP!CQ123</f>
        <v>9.2670000000000002E-2</v>
      </c>
      <c r="CM122">
        <f>GDP!CR123</f>
        <v>7.6380000000000003E-2</v>
      </c>
      <c r="CN122">
        <f>GDP!CS123</f>
        <v>9.5229999999999995E-2</v>
      </c>
      <c r="CO122">
        <f>GDP!CT123</f>
        <v>0.10453999999999999</v>
      </c>
      <c r="CP122">
        <f>GDP!CU123</f>
        <v>-2.63E-3</v>
      </c>
      <c r="CQ122">
        <f>GDP!CV123</f>
        <v>-4.8000000000000001E-4</v>
      </c>
      <c r="CR122">
        <f>GDP!CW123</f>
        <v>0</v>
      </c>
      <c r="CS122">
        <f>GDP!CX123</f>
        <v>0.46965999999999997</v>
      </c>
      <c r="CT122">
        <f>GDP!CY123</f>
        <v>0.32299999999999995</v>
      </c>
      <c r="CU122">
        <f>GDP!CZ123</f>
        <v>-0.26607999999999998</v>
      </c>
      <c r="CV122">
        <f>GDP!DA123</f>
        <v>2.4190000000000003E-2</v>
      </c>
      <c r="CW122">
        <f>GDP!DB123</f>
        <v>9.9379999999999996E-2</v>
      </c>
      <c r="CX122" s="7">
        <f>GDP!DC123</f>
        <v>1.7239999999999998E-2</v>
      </c>
      <c r="CY122">
        <f>GDP!DD123</f>
        <v>0</v>
      </c>
      <c r="CZ122">
        <f>GDP!DE123</f>
        <v>0.29027000000000003</v>
      </c>
      <c r="DA122">
        <f>GDP!DF123</f>
        <v>0.22821000000000002</v>
      </c>
      <c r="DB122">
        <f>GDP!DG123</f>
        <v>0.23235</v>
      </c>
      <c r="DC122">
        <f>GDP!DH123</f>
        <v>0.23921999999999999</v>
      </c>
      <c r="DD122">
        <f>GDP!DI123</f>
        <v>-2.63E-3</v>
      </c>
      <c r="DE122" s="7">
        <f>GDP!DJ123</f>
        <v>-4.8000000000000001E-4</v>
      </c>
      <c r="DF122">
        <f>GDP!DU123</f>
        <v>0.66739000000000015</v>
      </c>
      <c r="DG122" s="7">
        <f>GDP!DV123</f>
        <v>0.98694000000000015</v>
      </c>
      <c r="DH122">
        <f>GDP!DW123</f>
        <v>1</v>
      </c>
      <c r="DI122">
        <f>GDP!EA123</f>
        <v>0</v>
      </c>
      <c r="DJ122">
        <f>GDP!EB123</f>
        <v>0</v>
      </c>
      <c r="DK122">
        <f>GDP!EC123</f>
        <v>0</v>
      </c>
      <c r="DL122">
        <f>GDP!ED123</f>
        <v>1</v>
      </c>
      <c r="DM122">
        <f>GDP!EE123</f>
        <v>0</v>
      </c>
      <c r="DN122">
        <f>GDP!DY123</f>
        <v>1</v>
      </c>
      <c r="DO122">
        <f>GDP!DZ123</f>
        <v>0</v>
      </c>
      <c r="DP122" s="84">
        <v>70.547565674422898</v>
      </c>
      <c r="DQ122" s="84">
        <v>69.8279</v>
      </c>
      <c r="DR122">
        <v>70.547565674422998</v>
      </c>
      <c r="DS122">
        <v>5.2</v>
      </c>
      <c r="DT122">
        <v>4.1024538140000004</v>
      </c>
      <c r="DU122">
        <v>5.7699772348000025</v>
      </c>
      <c r="DV122">
        <v>1.667523420800002</v>
      </c>
      <c r="DW122">
        <v>45.619013648600003</v>
      </c>
      <c r="DX122">
        <v>39.8490364138</v>
      </c>
      <c r="DY122">
        <v>3332000000</v>
      </c>
      <c r="DZ122">
        <v>16285000000</v>
      </c>
      <c r="EA122">
        <f t="shared" si="5"/>
        <v>0.58571021758466602</v>
      </c>
      <c r="EB122">
        <f t="shared" si="6"/>
        <v>2.8626323209382614</v>
      </c>
      <c r="EC122">
        <f t="shared" si="7"/>
        <v>-2.2769221033535954</v>
      </c>
      <c r="ED122">
        <v>207670000000</v>
      </c>
      <c r="EE122">
        <f t="shared" si="8"/>
        <v>36.504934239438057</v>
      </c>
      <c r="EF122">
        <v>19911000000</v>
      </c>
      <c r="EG122">
        <v>123514000000</v>
      </c>
      <c r="EH122">
        <f t="shared" si="9"/>
        <v>5.8521669859985526</v>
      </c>
    </row>
    <row r="123" spans="1:138" x14ac:dyDescent="0.35">
      <c r="A123" t="s">
        <v>148</v>
      </c>
      <c r="B123" s="7">
        <v>1988</v>
      </c>
      <c r="C123">
        <f>MacroData!D123</f>
        <v>622.75600000000009</v>
      </c>
      <c r="D123">
        <f>MacroData!E123</f>
        <v>102.13</v>
      </c>
      <c r="E123" t="str">
        <f>MacroData!F123</f>
        <v>NA</v>
      </c>
      <c r="F123">
        <f>MacroData!G123</f>
        <v>448558346536.52399</v>
      </c>
      <c r="G123">
        <f>MacroData!H123</f>
        <v>590076737301.448</v>
      </c>
      <c r="H123">
        <f>MacroData!I123</f>
        <v>622756000000</v>
      </c>
      <c r="I123">
        <f>MacroData!J123</f>
        <v>970916750000</v>
      </c>
      <c r="J123">
        <f>MacroData!K123</f>
        <v>9.5340000000000007</v>
      </c>
      <c r="K123">
        <f>MacroData!L123</f>
        <v>9.8309999999999995</v>
      </c>
      <c r="L123">
        <f>MacroData!M123</f>
        <v>571.79248046875</v>
      </c>
      <c r="M123">
        <f>MacroData!N123</f>
        <v>221.46405029296875</v>
      </c>
      <c r="N123">
        <f>MacroData!O123</f>
        <v>26792000</v>
      </c>
      <c r="O123">
        <f>MacroData!P123</f>
        <v>4003138872.6041107</v>
      </c>
      <c r="P123">
        <f>MacroData!Q123</f>
        <v>56013701575.244995</v>
      </c>
      <c r="Q123">
        <f>MacroData!R123</f>
        <v>191721000000</v>
      </c>
      <c r="R123">
        <f>MacroData!S123</f>
        <v>914903048424.755</v>
      </c>
      <c r="S123">
        <f>MacroData!T123</f>
        <v>163844500000</v>
      </c>
      <c r="T123">
        <f>MacroData!U123</f>
        <v>497249901900.86798</v>
      </c>
      <c r="U123">
        <f>MacroData!V123</f>
        <v>7.7649999999999997</v>
      </c>
      <c r="V123">
        <f>MacroData!W123</f>
        <v>491.49</v>
      </c>
      <c r="W123">
        <f>MacroData!X123</f>
        <v>73.022999999999996</v>
      </c>
      <c r="X123">
        <f>MacroData!Y123</f>
        <v>398764486988.64203</v>
      </c>
      <c r="Y123">
        <f>MacroData!Z123</f>
        <v>349937000000</v>
      </c>
      <c r="Z123">
        <f>MacroData!AA123</f>
        <v>252474000000</v>
      </c>
      <c r="AA123">
        <f>MacroData!AB123</f>
        <v>30795000000</v>
      </c>
      <c r="AB123">
        <f>MacroData!AC123</f>
        <v>57821000000</v>
      </c>
      <c r="AC123">
        <f>MacroData!AD123</f>
        <v>227849750000</v>
      </c>
      <c r="AD123">
        <f>MacroData!AE123</f>
        <v>27876500000</v>
      </c>
      <c r="AE123">
        <f>MacroData!AF123</f>
        <v>-4.31613665705349</v>
      </c>
      <c r="AF123">
        <f>MacroData!AG123</f>
        <v>61.151804834574499</v>
      </c>
      <c r="AG123">
        <f>MacroData!AH123</f>
        <v>0</v>
      </c>
      <c r="AH123">
        <f>MacroData!AI123</f>
        <v>0</v>
      </c>
      <c r="AI123">
        <f>MacroData!AJ123</f>
        <v>0</v>
      </c>
      <c r="AJ123">
        <f>MacroData!AK123</f>
        <v>0</v>
      </c>
      <c r="AK123">
        <f>MacroData!AL123</f>
        <v>0</v>
      </c>
      <c r="AL123">
        <f>MacroData!AM123</f>
        <v>0.58531745000000002</v>
      </c>
      <c r="AM123">
        <f>MacroData!AN123</f>
        <v>3.4526190530686156</v>
      </c>
      <c r="AN123" s="31">
        <f>GDP!C124+GDP!J124</f>
        <v>0</v>
      </c>
      <c r="AO123">
        <f>GDP!D124+GDP!K124</f>
        <v>-0.10738</v>
      </c>
      <c r="AP123">
        <f>GDP!E124+GDP!L124</f>
        <v>-0.18862000000000001</v>
      </c>
      <c r="AQ123">
        <f>GDP!F124+GDP!M124</f>
        <v>8.7169999999999997E-2</v>
      </c>
      <c r="AR123">
        <f>GDP!G124+GDP!N124</f>
        <v>8.6209999999999995E-2</v>
      </c>
      <c r="AS123">
        <f>GDP!H124+GDP!O124</f>
        <v>1.389E-2</v>
      </c>
      <c r="AT123" s="7">
        <f>GDP!I124+GDP!P124</f>
        <v>0</v>
      </c>
      <c r="AU123">
        <f>GDP!AE124</f>
        <v>2.9659999999999999E-2</v>
      </c>
      <c r="AV123">
        <f>GDP!AF124</f>
        <v>0.43037999999999998</v>
      </c>
      <c r="AW123">
        <f>GDP!AG124</f>
        <v>-5.7680000000000002E-2</v>
      </c>
      <c r="AX123">
        <f>GDP!AH124</f>
        <v>-5.969E-2</v>
      </c>
      <c r="AY123">
        <f>GDP!AI124</f>
        <v>1.3169999999999999E-2</v>
      </c>
      <c r="AZ123">
        <f>GDP!AJ124</f>
        <v>3.3500000000000001E-3</v>
      </c>
      <c r="BA123" s="7">
        <f>GDP!AK124</f>
        <v>0</v>
      </c>
      <c r="BB123">
        <f>GDP!AS124</f>
        <v>0</v>
      </c>
      <c r="BC123">
        <f>GDP!AT124</f>
        <v>0</v>
      </c>
      <c r="BD123">
        <f>GDP!AU124</f>
        <v>0</v>
      </c>
      <c r="BE123">
        <f>GDP!AV124</f>
        <v>0</v>
      </c>
      <c r="BF123">
        <f>GDP!AW124</f>
        <v>0</v>
      </c>
      <c r="BG123">
        <f>GDP!AX124</f>
        <v>0</v>
      </c>
      <c r="BH123" s="7">
        <f>GDP!AY124</f>
        <v>0</v>
      </c>
      <c r="BI123">
        <f>GDP!AZ124</f>
        <v>0</v>
      </c>
      <c r="BJ123">
        <f>GDP!BA124</f>
        <v>0</v>
      </c>
      <c r="BK123">
        <f>GDP!BB124</f>
        <v>0</v>
      </c>
      <c r="BL123">
        <f>GDP!BC124</f>
        <v>0</v>
      </c>
      <c r="BM123">
        <f>GDP!BD124</f>
        <v>0</v>
      </c>
      <c r="BN123">
        <f>GDP!BE124</f>
        <v>0</v>
      </c>
      <c r="BO123" s="7">
        <f>GDP!BF124</f>
        <v>0</v>
      </c>
      <c r="BP123">
        <f>GDP!BG124+GDP!BN124+GDP!BU124</f>
        <v>0</v>
      </c>
      <c r="BQ123">
        <f>GDP!BH124+GDP!BO124+GDP!BV124</f>
        <v>3.2640000000000002E-2</v>
      </c>
      <c r="BR123">
        <f>GDP!BI124+GDP!BP124+GDP!BW124</f>
        <v>1.7929999999999998E-2</v>
      </c>
      <c r="BS123">
        <f>GDP!BJ124+GDP!BQ124+GDP!BX124</f>
        <v>1.5489999999999999E-2</v>
      </c>
      <c r="BT123">
        <f>GDP!BK124+GDP!BR124+GDP!BY124</f>
        <v>0</v>
      </c>
      <c r="BU123">
        <f>GDP!BL124+GDP!BS124+GDP!BZ124</f>
        <v>0</v>
      </c>
      <c r="BV123" s="7">
        <f>GDP!BM124+GDP!BT124+GDP!CA124</f>
        <v>0</v>
      </c>
      <c r="BW123">
        <f>GDP!CB124</f>
        <v>0</v>
      </c>
      <c r="BX123">
        <f>GDP!CC124</f>
        <v>0.11919</v>
      </c>
      <c r="BY123">
        <f>GDP!CD124</f>
        <v>0.11919</v>
      </c>
      <c r="BZ123">
        <f>GDP!CE124</f>
        <v>0.11919</v>
      </c>
      <c r="CA123">
        <f>GDP!CF124</f>
        <v>0</v>
      </c>
      <c r="CB123">
        <f>GDP!CG124</f>
        <v>0</v>
      </c>
      <c r="CC123" s="7">
        <f>GDP!CH124</f>
        <v>0</v>
      </c>
      <c r="CD123">
        <f>GDP!CI124</f>
        <v>0</v>
      </c>
      <c r="CE123">
        <f>GDP!CJ124</f>
        <v>0</v>
      </c>
      <c r="CF123">
        <f>GDP!CK124</f>
        <v>0</v>
      </c>
      <c r="CG123">
        <f>GDP!CL124</f>
        <v>0</v>
      </c>
      <c r="CH123">
        <f>GDP!CM124</f>
        <v>0</v>
      </c>
      <c r="CI123">
        <f>GDP!CN124</f>
        <v>0</v>
      </c>
      <c r="CJ123" s="7">
        <f>GDP!CO124</f>
        <v>0</v>
      </c>
      <c r="CK123">
        <f>GDP!CP124</f>
        <v>0</v>
      </c>
      <c r="CL123">
        <f>GDP!CQ124</f>
        <v>7.6380000000000003E-2</v>
      </c>
      <c r="CM123">
        <f>GDP!CR124</f>
        <v>9.5229999999999995E-2</v>
      </c>
      <c r="CN123">
        <f>GDP!CS124</f>
        <v>0.10453999999999999</v>
      </c>
      <c r="CO123">
        <f>GDP!CT124</f>
        <v>-2.63E-3</v>
      </c>
      <c r="CP123">
        <f>GDP!CU124</f>
        <v>-4.8000000000000001E-4</v>
      </c>
      <c r="CQ123">
        <f>GDP!CV124</f>
        <v>0</v>
      </c>
      <c r="CR123">
        <f>GDP!CW124</f>
        <v>2.9659999999999999E-2</v>
      </c>
      <c r="CS123">
        <f>GDP!CX124</f>
        <v>0.32299999999999995</v>
      </c>
      <c r="CT123">
        <f>GDP!CY124</f>
        <v>-0.24630000000000002</v>
      </c>
      <c r="CU123">
        <f>GDP!CZ124</f>
        <v>2.7479999999999997E-2</v>
      </c>
      <c r="CV123">
        <f>GDP!DA124</f>
        <v>9.9379999999999996E-2</v>
      </c>
      <c r="CW123">
        <f>GDP!DB124</f>
        <v>1.7239999999999998E-2</v>
      </c>
      <c r="CX123" s="7">
        <f>GDP!DC124</f>
        <v>0</v>
      </c>
      <c r="CY123">
        <f>GDP!DD124</f>
        <v>0</v>
      </c>
      <c r="CZ123">
        <f>GDP!DE124</f>
        <v>0.22821000000000002</v>
      </c>
      <c r="DA123">
        <f>GDP!DF124</f>
        <v>0.23235</v>
      </c>
      <c r="DB123">
        <f>GDP!DG124</f>
        <v>0.23921999999999999</v>
      </c>
      <c r="DC123">
        <f>GDP!DH124</f>
        <v>-2.63E-3</v>
      </c>
      <c r="DD123">
        <f>GDP!DI124</f>
        <v>-4.8000000000000001E-4</v>
      </c>
      <c r="DE123" s="7">
        <f>GDP!DJ124</f>
        <v>0</v>
      </c>
      <c r="DF123">
        <f>GDP!DU124</f>
        <v>0.25045999999999996</v>
      </c>
      <c r="DG123" s="7">
        <f>GDP!DV124</f>
        <v>0.69667000000000001</v>
      </c>
      <c r="DH123">
        <f>GDP!DW124</f>
        <v>1</v>
      </c>
      <c r="DI123">
        <f>GDP!EA124</f>
        <v>0</v>
      </c>
      <c r="DJ123">
        <f>GDP!EB124</f>
        <v>0</v>
      </c>
      <c r="DK123">
        <f>GDP!EC124</f>
        <v>0</v>
      </c>
      <c r="DL123">
        <f>GDP!ED124</f>
        <v>1</v>
      </c>
      <c r="DM123">
        <f>GDP!EE124</f>
        <v>0</v>
      </c>
      <c r="DN123">
        <f>GDP!DY124</f>
        <v>1</v>
      </c>
      <c r="DO123">
        <f>GDP!DZ124</f>
        <v>0</v>
      </c>
      <c r="DP123" s="84">
        <v>70.515667374570199</v>
      </c>
      <c r="DQ123" s="84">
        <v>69.796300000000002</v>
      </c>
      <c r="DR123">
        <v>70.51566737457</v>
      </c>
      <c r="DS123">
        <v>9.9</v>
      </c>
      <c r="DT123">
        <v>4.1088979677999999</v>
      </c>
      <c r="DU123">
        <v>4.5289805749999985</v>
      </c>
      <c r="DV123">
        <v>0.42008260719999857</v>
      </c>
      <c r="DW123">
        <v>44.940510985700001</v>
      </c>
      <c r="DX123">
        <v>40.411530410700003</v>
      </c>
      <c r="DY123">
        <v>4329000000</v>
      </c>
      <c r="DZ123">
        <v>17307000000</v>
      </c>
      <c r="EA123">
        <f t="shared" si="5"/>
        <v>0.69513581563244675</v>
      </c>
      <c r="EB123">
        <f t="shared" si="6"/>
        <v>2.7790980737238979</v>
      </c>
      <c r="EC123">
        <f t="shared" si="7"/>
        <v>-2.083962258091451</v>
      </c>
      <c r="ED123">
        <v>221196000000</v>
      </c>
      <c r="EE123">
        <f t="shared" si="8"/>
        <v>35.518887011927625</v>
      </c>
      <c r="EF123">
        <v>21585000000</v>
      </c>
      <c r="EG123">
        <v>132409000000</v>
      </c>
      <c r="EH123">
        <f t="shared" si="9"/>
        <v>5.8242944721332606</v>
      </c>
    </row>
    <row r="124" spans="1:138" x14ac:dyDescent="0.35">
      <c r="A124" t="s">
        <v>148</v>
      </c>
      <c r="B124" s="7">
        <v>1989</v>
      </c>
      <c r="C124">
        <f>MacroData!D124</f>
        <v>667.34900000000005</v>
      </c>
      <c r="D124">
        <f>MacroData!E124</f>
        <v>100.2</v>
      </c>
      <c r="E124" t="str">
        <f>MacroData!F124</f>
        <v>NA</v>
      </c>
      <c r="F124">
        <f>MacroData!G124</f>
        <v>489090727247.65601</v>
      </c>
      <c r="G124">
        <f>MacroData!H124</f>
        <v>634699833835.82898</v>
      </c>
      <c r="H124">
        <f>MacroData!I124</f>
        <v>667349000000</v>
      </c>
      <c r="I124">
        <f>MacroData!J124</f>
        <v>993980500000</v>
      </c>
      <c r="J124">
        <f>MacroData!K124</f>
        <v>12.131</v>
      </c>
      <c r="K124">
        <f>MacroData!L124</f>
        <v>9.7810000000000006</v>
      </c>
      <c r="L124">
        <f>MacroData!M124</f>
        <v>590.24609375</v>
      </c>
      <c r="M124">
        <f>MacroData!N124</f>
        <v>232.67445373535156</v>
      </c>
      <c r="N124">
        <f>MacroData!O124</f>
        <v>27277000</v>
      </c>
      <c r="O124">
        <f>MacroData!P124</f>
        <v>326095558.98867035</v>
      </c>
      <c r="P124">
        <f>MacroData!Q124</f>
        <v>45324928393.603027</v>
      </c>
      <c r="Q124">
        <f>MacroData!R124</f>
        <v>201597000000</v>
      </c>
      <c r="R124">
        <f>MacroData!S124</f>
        <v>948655571606.39697</v>
      </c>
      <c r="S124">
        <f>MacroData!T124</f>
        <v>171719750000</v>
      </c>
      <c r="T124">
        <f>MacroData!U124</f>
        <v>514364023782.026</v>
      </c>
      <c r="U124">
        <f>MacroData!V124</f>
        <v>7.5339999999999998</v>
      </c>
      <c r="V124">
        <f>MacroData!W124</f>
        <v>600.37</v>
      </c>
      <c r="W124">
        <f>MacroData!X124</f>
        <v>78.171000000000006</v>
      </c>
      <c r="X124">
        <f>MacroData!Y124</f>
        <v>412489312524.44</v>
      </c>
      <c r="Y124">
        <f>MacroData!Z124</f>
        <v>378938000000</v>
      </c>
      <c r="Z124">
        <f>MacroData!AA124</f>
        <v>272316000000</v>
      </c>
      <c r="AA124">
        <f>MacroData!AB124</f>
        <v>31247000000</v>
      </c>
      <c r="AB124">
        <f>MacroData!AC124</f>
        <v>62338000000</v>
      </c>
      <c r="AC124">
        <f>MacroData!AD124</f>
        <v>234072250000</v>
      </c>
      <c r="AD124">
        <f>MacroData!AE124</f>
        <v>29877250000</v>
      </c>
      <c r="AE124">
        <f>MacroData!AF124</f>
        <v>-4.5632794834486896</v>
      </c>
      <c r="AF124">
        <f>MacroData!AG124</f>
        <v>64.206345227984201</v>
      </c>
      <c r="AG124">
        <f>MacroData!AH124</f>
        <v>0</v>
      </c>
      <c r="AH124">
        <f>MacroData!AI124</f>
        <v>0</v>
      </c>
      <c r="AI124">
        <f>MacroData!AJ124</f>
        <v>0</v>
      </c>
      <c r="AJ124">
        <f>MacroData!AK124</f>
        <v>0</v>
      </c>
      <c r="AK124">
        <f>MacroData!AL124</f>
        <v>1</v>
      </c>
      <c r="AL124">
        <f>MacroData!AM124</f>
        <v>0.58531745000000002</v>
      </c>
      <c r="AM124">
        <f>MacroData!AN124</f>
        <v>3.2083333333333335</v>
      </c>
      <c r="AN124" s="31">
        <f>GDP!C125+GDP!J125</f>
        <v>0.16619999999999999</v>
      </c>
      <c r="AO124">
        <f>GDP!D125+GDP!K125</f>
        <v>-0.18862000000000001</v>
      </c>
      <c r="AP124">
        <f>GDP!E125+GDP!L125</f>
        <v>0.41053000000000001</v>
      </c>
      <c r="AQ124">
        <f>GDP!F125+GDP!M125</f>
        <v>0.17552999999999999</v>
      </c>
      <c r="AR124">
        <f>GDP!G125+GDP!N125</f>
        <v>1.389E-2</v>
      </c>
      <c r="AS124">
        <f>GDP!H125+GDP!O125</f>
        <v>0</v>
      </c>
      <c r="AT124" s="7">
        <f>GDP!I125+GDP!P125</f>
        <v>0</v>
      </c>
      <c r="AU124">
        <f>GDP!AE125</f>
        <v>0.24689</v>
      </c>
      <c r="AV124">
        <f>GDP!AF125</f>
        <v>-5.7680000000000002E-2</v>
      </c>
      <c r="AW124">
        <f>GDP!AG125</f>
        <v>0.17374999999999999</v>
      </c>
      <c r="AX124">
        <f>GDP!AH125</f>
        <v>6.3549999999999995E-2</v>
      </c>
      <c r="AY124">
        <f>GDP!AI125</f>
        <v>3.3500000000000001E-3</v>
      </c>
      <c r="AZ124">
        <f>GDP!AJ125</f>
        <v>0</v>
      </c>
      <c r="BA124" s="7">
        <f>GDP!AK125</f>
        <v>0</v>
      </c>
      <c r="BB124">
        <f>GDP!AS125</f>
        <v>0</v>
      </c>
      <c r="BC124">
        <f>GDP!AT125</f>
        <v>0</v>
      </c>
      <c r="BD124">
        <f>GDP!AU125</f>
        <v>0</v>
      </c>
      <c r="BE124">
        <f>GDP!AV125</f>
        <v>0</v>
      </c>
      <c r="BF124">
        <f>GDP!AW125</f>
        <v>0</v>
      </c>
      <c r="BG124">
        <f>GDP!AX125</f>
        <v>0</v>
      </c>
      <c r="BH124" s="7">
        <f>GDP!AY125</f>
        <v>0</v>
      </c>
      <c r="BI124">
        <f>GDP!AZ125</f>
        <v>3.1910000000000001E-2</v>
      </c>
      <c r="BJ124">
        <f>GDP!BA125</f>
        <v>0</v>
      </c>
      <c r="BK124">
        <f>GDP!BB125</f>
        <v>-1.6459999999999999E-2</v>
      </c>
      <c r="BL124">
        <f>GDP!BC125</f>
        <v>-9.0299999999999998E-3</v>
      </c>
      <c r="BM124">
        <f>GDP!BD125</f>
        <v>0</v>
      </c>
      <c r="BN124">
        <f>GDP!BE125</f>
        <v>0</v>
      </c>
      <c r="BO124" s="7">
        <f>GDP!BF125</f>
        <v>0</v>
      </c>
      <c r="BP124">
        <f>GDP!BG125+GDP!BN125+GDP!BU125</f>
        <v>8.1290000000000001E-2</v>
      </c>
      <c r="BQ124">
        <f>GDP!BH125+GDP!BO125+GDP!BV125</f>
        <v>1.7929999999999998E-2</v>
      </c>
      <c r="BR124">
        <f>GDP!BI125+GDP!BP125+GDP!BW125</f>
        <v>4.4510000000000001E-2</v>
      </c>
      <c r="BS124">
        <f>GDP!BJ125+GDP!BQ125+GDP!BX125</f>
        <v>6.4000000000000005E-4</v>
      </c>
      <c r="BT124">
        <f>GDP!BK125+GDP!BR125+GDP!BY125</f>
        <v>0</v>
      </c>
      <c r="BU124">
        <f>GDP!BL125+GDP!BS125+GDP!BZ125</f>
        <v>0</v>
      </c>
      <c r="BV124" s="7">
        <f>GDP!BM125+GDP!BT125+GDP!CA125</f>
        <v>0</v>
      </c>
      <c r="BW124">
        <f>GDP!CB125</f>
        <v>2.9510000000000002E-2</v>
      </c>
      <c r="BX124">
        <f>GDP!CC125</f>
        <v>0.11919</v>
      </c>
      <c r="BY124">
        <f>GDP!CD125</f>
        <v>0.16250000000000001</v>
      </c>
      <c r="BZ124">
        <f>GDP!CE125</f>
        <v>1.116E-2</v>
      </c>
      <c r="CA124">
        <f>GDP!CF125</f>
        <v>0</v>
      </c>
      <c r="CB124">
        <f>GDP!CG125</f>
        <v>0</v>
      </c>
      <c r="CC124" s="7">
        <f>GDP!CH125</f>
        <v>0</v>
      </c>
      <c r="CD124">
        <f>GDP!CI125</f>
        <v>0</v>
      </c>
      <c r="CE124">
        <f>GDP!CJ125</f>
        <v>0</v>
      </c>
      <c r="CF124">
        <f>GDP!CK125</f>
        <v>0</v>
      </c>
      <c r="CG124">
        <f>GDP!CL125</f>
        <v>0</v>
      </c>
      <c r="CH124">
        <f>GDP!CM125</f>
        <v>0</v>
      </c>
      <c r="CI124">
        <f>GDP!CN125</f>
        <v>0</v>
      </c>
      <c r="CJ124" s="7">
        <f>GDP!CO125</f>
        <v>0</v>
      </c>
      <c r="CK124">
        <f>GDP!CP125</f>
        <v>5.4190000000000002E-2</v>
      </c>
      <c r="CL124">
        <f>GDP!CQ125</f>
        <v>9.5229999999999995E-2</v>
      </c>
      <c r="CM124">
        <f>GDP!CR125</f>
        <v>0.14910000000000001</v>
      </c>
      <c r="CN124">
        <f>GDP!CS125</f>
        <v>6.1999999999999998E-3</v>
      </c>
      <c r="CO124">
        <f>GDP!CT125</f>
        <v>-4.8000000000000001E-4</v>
      </c>
      <c r="CP124">
        <f>GDP!CU125</f>
        <v>0</v>
      </c>
      <c r="CQ124">
        <f>GDP!CV125</f>
        <v>0</v>
      </c>
      <c r="CR124">
        <f>GDP!CW125</f>
        <v>0.44499999999999995</v>
      </c>
      <c r="CS124">
        <f>GDP!CX125</f>
        <v>-0.24630000000000002</v>
      </c>
      <c r="CT124">
        <f>GDP!CY125</f>
        <v>0.56781999999999999</v>
      </c>
      <c r="CU124">
        <f>GDP!CZ125</f>
        <v>0.23004999999999998</v>
      </c>
      <c r="CV124">
        <f>GDP!DA125</f>
        <v>1.7239999999999998E-2</v>
      </c>
      <c r="CW124">
        <f>GDP!DB125</f>
        <v>0</v>
      </c>
      <c r="CX124" s="7">
        <f>GDP!DC125</f>
        <v>0</v>
      </c>
      <c r="CY124">
        <f>GDP!DD125</f>
        <v>0.16499000000000003</v>
      </c>
      <c r="CZ124">
        <f>GDP!DE125</f>
        <v>0.23235</v>
      </c>
      <c r="DA124">
        <f>GDP!DF125</f>
        <v>0.35611000000000004</v>
      </c>
      <c r="DB124">
        <f>GDP!DG125</f>
        <v>1.7999999999999999E-2</v>
      </c>
      <c r="DC124">
        <f>GDP!DH125</f>
        <v>-4.8000000000000001E-4</v>
      </c>
      <c r="DD124">
        <f>GDP!DI125</f>
        <v>0</v>
      </c>
      <c r="DE124" s="7">
        <f>GDP!DJ125</f>
        <v>0</v>
      </c>
      <c r="DF124">
        <f>GDP!DU125</f>
        <v>1.0138099999999999</v>
      </c>
      <c r="DG124" s="7">
        <f>GDP!DV125</f>
        <v>0.77097000000000004</v>
      </c>
      <c r="DH124">
        <f>GDP!DW125</f>
        <v>1</v>
      </c>
      <c r="DI124">
        <f>GDP!EA125</f>
        <v>1</v>
      </c>
      <c r="DJ124">
        <f>GDP!EB125</f>
        <v>0</v>
      </c>
      <c r="DK124">
        <f>GDP!EC125</f>
        <v>0</v>
      </c>
      <c r="DL124">
        <f>GDP!ED125</f>
        <v>0</v>
      </c>
      <c r="DM124">
        <f>GDP!EE125</f>
        <v>0</v>
      </c>
      <c r="DN124">
        <f>GDP!DY125</f>
        <v>0</v>
      </c>
      <c r="DO124">
        <f>GDP!DZ125</f>
        <v>1</v>
      </c>
      <c r="DP124" s="84">
        <v>71.759053498023306</v>
      </c>
      <c r="DQ124" s="84">
        <v>71.027000000000001</v>
      </c>
      <c r="DR124">
        <v>71.759053498022993</v>
      </c>
      <c r="DS124">
        <v>9.1</v>
      </c>
      <c r="DT124">
        <v>4.5176121704999996</v>
      </c>
      <c r="DU124">
        <v>4.7362882757999998</v>
      </c>
      <c r="DV124">
        <v>0.21867610530000015</v>
      </c>
      <c r="DW124">
        <v>45.426186725199997</v>
      </c>
      <c r="DX124">
        <v>40.689898449399998</v>
      </c>
      <c r="DY124">
        <v>2992000000</v>
      </c>
      <c r="DZ124">
        <v>18537000000</v>
      </c>
      <c r="EA124">
        <f t="shared" si="5"/>
        <v>0.44834112286075206</v>
      </c>
      <c r="EB124">
        <f t="shared" si="6"/>
        <v>2.7777070168682352</v>
      </c>
      <c r="EC124">
        <f t="shared" si="7"/>
        <v>-2.3293658940074833</v>
      </c>
      <c r="ED124">
        <v>237218000000</v>
      </c>
      <c r="EE124">
        <f t="shared" si="8"/>
        <v>35.546318343175756</v>
      </c>
      <c r="EF124">
        <v>23955000000</v>
      </c>
      <c r="EG124">
        <v>143508000000</v>
      </c>
      <c r="EH124">
        <f t="shared" si="9"/>
        <v>6.4065367863612988</v>
      </c>
    </row>
    <row r="125" spans="1:138" x14ac:dyDescent="0.35">
      <c r="A125" t="s">
        <v>148</v>
      </c>
      <c r="B125" s="7">
        <v>1990</v>
      </c>
      <c r="C125">
        <f>MacroData!D125</f>
        <v>690.76300000000003</v>
      </c>
      <c r="D125">
        <f>MacroData!E125</f>
        <v>98.174999999999997</v>
      </c>
      <c r="E125" t="str">
        <f>MacroData!F125</f>
        <v>NA</v>
      </c>
      <c r="F125">
        <f>MacroData!G125</f>
        <v>529335000000</v>
      </c>
      <c r="G125">
        <f>MacroData!H125</f>
        <v>671577796160.82495</v>
      </c>
      <c r="H125">
        <f>MacroData!I125</f>
        <v>690763000000</v>
      </c>
      <c r="I125">
        <f>MacroData!J125</f>
        <v>995263000000</v>
      </c>
      <c r="J125">
        <f>MacroData!K125</f>
        <v>12.942</v>
      </c>
      <c r="K125">
        <f>MacroData!L125</f>
        <v>10.708</v>
      </c>
      <c r="L125">
        <f>MacroData!M125</f>
        <v>585.91973876953125</v>
      </c>
      <c r="M125">
        <f>MacroData!N125</f>
        <v>215.43388366699219</v>
      </c>
      <c r="N125">
        <f>MacroData!O125</f>
        <v>27691140</v>
      </c>
      <c r="O125">
        <f>MacroData!P125</f>
        <v>1075959326.6673584</v>
      </c>
      <c r="P125">
        <f>MacroData!Q125</f>
        <v>40243633214.185059</v>
      </c>
      <c r="Q125">
        <f>MacroData!R125</f>
        <v>194582750000</v>
      </c>
      <c r="R125">
        <f>MacroData!S125</f>
        <v>955019366785.81494</v>
      </c>
      <c r="S125">
        <f>MacroData!T125</f>
        <v>162940500000</v>
      </c>
      <c r="T125">
        <f>MacroData!U125</f>
        <v>521503031515.86102</v>
      </c>
      <c r="U125">
        <f>MacroData!V125</f>
        <v>8.1539999999999999</v>
      </c>
      <c r="V125">
        <f>MacroData!W125</f>
        <v>529.02</v>
      </c>
      <c r="W125">
        <f>MacroData!X125</f>
        <v>80.617000000000004</v>
      </c>
      <c r="X125">
        <f>MacroData!Y125</f>
        <v>418171590662.91803</v>
      </c>
      <c r="Y125">
        <f>MacroData!Z125</f>
        <v>394324000000</v>
      </c>
      <c r="Z125">
        <f>MacroData!AA125</f>
        <v>292914000000</v>
      </c>
      <c r="AA125">
        <f>MacroData!AB125</f>
        <v>32802000000</v>
      </c>
      <c r="AB125">
        <f>MacroData!AC125</f>
        <v>70176000000</v>
      </c>
      <c r="AC125">
        <f>MacroData!AD125</f>
        <v>241596500000</v>
      </c>
      <c r="AD125">
        <f>MacroData!AE125</f>
        <v>31642250000</v>
      </c>
      <c r="AE125">
        <f>MacroData!AF125</f>
        <v>-5.7213545021953998</v>
      </c>
      <c r="AF125">
        <f>MacroData!AG125</f>
        <v>67.265577695731295</v>
      </c>
      <c r="AG125">
        <f>MacroData!AH125</f>
        <v>0</v>
      </c>
      <c r="AH125">
        <f>MacroData!AI125</f>
        <v>0</v>
      </c>
      <c r="AI125">
        <f>MacroData!AJ125</f>
        <v>0</v>
      </c>
      <c r="AJ125">
        <f>MacroData!AK125</f>
        <v>0</v>
      </c>
      <c r="AK125">
        <f>MacroData!AL125</f>
        <v>1</v>
      </c>
      <c r="AL125">
        <f>MacroData!AM125</f>
        <v>0.58531745000000002</v>
      </c>
      <c r="AM125">
        <f>MacroData!AN125</f>
        <v>3.2083333333333335</v>
      </c>
      <c r="AN125" s="31">
        <f>GDP!C126+GDP!J126</f>
        <v>-6.1809999999999997E-2</v>
      </c>
      <c r="AO125">
        <f>GDP!D126+GDP!K126</f>
        <v>0.41053000000000001</v>
      </c>
      <c r="AP125">
        <f>GDP!E126+GDP!L126</f>
        <v>0.10940999999999999</v>
      </c>
      <c r="AQ125">
        <f>GDP!F126+GDP!M126</f>
        <v>4.0000000000000002E-4</v>
      </c>
      <c r="AR125">
        <f>GDP!G126+GDP!N126</f>
        <v>5.5999999999999995E-4</v>
      </c>
      <c r="AS125">
        <f>GDP!H126+GDP!O126</f>
        <v>0</v>
      </c>
      <c r="AT125" s="7">
        <f>GDP!I126+GDP!P126</f>
        <v>0</v>
      </c>
      <c r="AU125">
        <f>GDP!AE126</f>
        <v>-0.18093999999999999</v>
      </c>
      <c r="AV125">
        <f>GDP!AF126</f>
        <v>0.17374999999999999</v>
      </c>
      <c r="AW125">
        <f>GDP!AG126</f>
        <v>0.16002</v>
      </c>
      <c r="AX125">
        <f>GDP!AH126</f>
        <v>0.24890999999999999</v>
      </c>
      <c r="AY125">
        <f>GDP!AI126</f>
        <v>6.4430000000000001E-2</v>
      </c>
      <c r="AZ125">
        <f>GDP!AJ126</f>
        <v>0</v>
      </c>
      <c r="BA125" s="7">
        <f>GDP!AK126</f>
        <v>0</v>
      </c>
      <c r="BB125">
        <f>GDP!AS126</f>
        <v>0</v>
      </c>
      <c r="BC125">
        <f>GDP!AT126</f>
        <v>0</v>
      </c>
      <c r="BD125">
        <f>GDP!AU126</f>
        <v>0</v>
      </c>
      <c r="BE125">
        <f>GDP!AV126</f>
        <v>0</v>
      </c>
      <c r="BF125">
        <f>GDP!AW126</f>
        <v>0</v>
      </c>
      <c r="BG125">
        <f>GDP!AX126</f>
        <v>0</v>
      </c>
      <c r="BH125" s="7">
        <f>GDP!AY126</f>
        <v>0</v>
      </c>
      <c r="BI125">
        <f>GDP!AZ126</f>
        <v>0</v>
      </c>
      <c r="BJ125">
        <f>GDP!BA126</f>
        <v>-1.6459999999999999E-2</v>
      </c>
      <c r="BK125">
        <f>GDP!BB126</f>
        <v>-9.0299999999999998E-3</v>
      </c>
      <c r="BL125">
        <f>GDP!BC126</f>
        <v>0</v>
      </c>
      <c r="BM125">
        <f>GDP!BD126</f>
        <v>0</v>
      </c>
      <c r="BN125">
        <f>GDP!BE126</f>
        <v>0</v>
      </c>
      <c r="BO125" s="7">
        <f>GDP!BF126</f>
        <v>0</v>
      </c>
      <c r="BP125">
        <f>GDP!BG126+GDP!BN126+GDP!BU126</f>
        <v>7.0800000000000002E-2</v>
      </c>
      <c r="BQ125">
        <f>GDP!BH126+GDP!BO126+GDP!BV126</f>
        <v>4.4510000000000001E-2</v>
      </c>
      <c r="BR125">
        <f>GDP!BI126+GDP!BP126+GDP!BW126</f>
        <v>6.5040000000000001E-2</v>
      </c>
      <c r="BS125">
        <f>GDP!BJ126+GDP!BQ126+GDP!BX126</f>
        <v>7.3169999999999999E-2</v>
      </c>
      <c r="BT125">
        <f>GDP!BK126+GDP!BR126+GDP!BY126</f>
        <v>1.9859999999999999E-2</v>
      </c>
      <c r="BU125">
        <f>GDP!BL126+GDP!BS126+GDP!BZ126</f>
        <v>0</v>
      </c>
      <c r="BV125" s="7">
        <f>GDP!BM126+GDP!BT126+GDP!CA126</f>
        <v>0</v>
      </c>
      <c r="BW125">
        <f>GDP!CB126</f>
        <v>1.585E-2</v>
      </c>
      <c r="BX125">
        <f>GDP!CC126</f>
        <v>0.16250000000000001</v>
      </c>
      <c r="BY125">
        <f>GDP!CD126</f>
        <v>3.116E-2</v>
      </c>
      <c r="BZ125">
        <f>GDP!CE126</f>
        <v>7.1599999999999997E-3</v>
      </c>
      <c r="CA125">
        <f>GDP!CF126</f>
        <v>7.5000000000000002E-4</v>
      </c>
      <c r="CB125">
        <f>GDP!CG126</f>
        <v>0</v>
      </c>
      <c r="CC125" s="7">
        <f>GDP!CH126</f>
        <v>0</v>
      </c>
      <c r="CD125">
        <f>GDP!CI126</f>
        <v>0</v>
      </c>
      <c r="CE125">
        <f>GDP!CJ126</f>
        <v>0</v>
      </c>
      <c r="CF125">
        <f>GDP!CK126</f>
        <v>0</v>
      </c>
      <c r="CG125">
        <f>GDP!CL126</f>
        <v>0</v>
      </c>
      <c r="CH125">
        <f>GDP!CM126</f>
        <v>0</v>
      </c>
      <c r="CI125">
        <f>GDP!CN126</f>
        <v>0</v>
      </c>
      <c r="CJ125" s="7">
        <f>GDP!CO126</f>
        <v>0</v>
      </c>
      <c r="CK125">
        <f>GDP!CP126</f>
        <v>0.12093</v>
      </c>
      <c r="CL125">
        <f>GDP!CQ126</f>
        <v>0.14910000000000001</v>
      </c>
      <c r="CM125">
        <f>GDP!CR126</f>
        <v>0.13292999999999999</v>
      </c>
      <c r="CN125">
        <f>GDP!CS126</f>
        <v>1.5970000000000002E-2</v>
      </c>
      <c r="CO125">
        <f>GDP!CT126</f>
        <v>-4.1200000000000004E-3</v>
      </c>
      <c r="CP125">
        <f>GDP!CU126</f>
        <v>0</v>
      </c>
      <c r="CQ125">
        <f>GDP!CV126</f>
        <v>0</v>
      </c>
      <c r="CR125">
        <f>GDP!CW126</f>
        <v>-0.24274999999999999</v>
      </c>
      <c r="CS125">
        <f>GDP!CX126</f>
        <v>0.56781999999999999</v>
      </c>
      <c r="CT125">
        <f>GDP!CY126</f>
        <v>0.26040000000000002</v>
      </c>
      <c r="CU125">
        <f>GDP!CZ126</f>
        <v>0.24931</v>
      </c>
      <c r="CV125">
        <f>GDP!DA126</f>
        <v>6.4990000000000006E-2</v>
      </c>
      <c r="CW125">
        <f>GDP!DB126</f>
        <v>0</v>
      </c>
      <c r="CX125" s="7">
        <f>GDP!DC126</f>
        <v>0</v>
      </c>
      <c r="CY125">
        <f>GDP!DD126</f>
        <v>0.20757999999999999</v>
      </c>
      <c r="CZ125">
        <f>GDP!DE126</f>
        <v>0.35611000000000004</v>
      </c>
      <c r="DA125">
        <f>GDP!DF126</f>
        <v>0.22913</v>
      </c>
      <c r="DB125">
        <f>GDP!DG126</f>
        <v>9.6299999999999997E-2</v>
      </c>
      <c r="DC125">
        <f>GDP!DH126</f>
        <v>1.6489999999999998E-2</v>
      </c>
      <c r="DD125">
        <f>GDP!DI126</f>
        <v>0</v>
      </c>
      <c r="DE125" s="7">
        <f>GDP!DJ126</f>
        <v>0</v>
      </c>
      <c r="DF125">
        <f>GDP!DU126</f>
        <v>0.89976999999999996</v>
      </c>
      <c r="DG125" s="7">
        <f>GDP!DV126</f>
        <v>0.90561000000000003</v>
      </c>
      <c r="DH125">
        <f>GDP!DW126</f>
        <v>1</v>
      </c>
      <c r="DI125">
        <f>GDP!EA126</f>
        <v>0</v>
      </c>
      <c r="DJ125">
        <f>GDP!EB126</f>
        <v>0</v>
      </c>
      <c r="DK125">
        <f>GDP!EC126</f>
        <v>1</v>
      </c>
      <c r="DL125">
        <f>GDP!ED126</f>
        <v>0</v>
      </c>
      <c r="DM125">
        <f>GDP!EE126</f>
        <v>0</v>
      </c>
      <c r="DN125">
        <f>GDP!DY126</f>
        <v>1</v>
      </c>
      <c r="DO125">
        <f>GDP!DZ126</f>
        <v>0</v>
      </c>
      <c r="DP125" s="84">
        <v>74.5314724200136</v>
      </c>
      <c r="DQ125" s="84">
        <v>73.771199999999993</v>
      </c>
      <c r="DR125">
        <v>74.531472420013998</v>
      </c>
      <c r="DS125">
        <v>-3.6</v>
      </c>
      <c r="DT125">
        <v>5.0721720295999999</v>
      </c>
      <c r="DU125">
        <v>5.9327818157999985</v>
      </c>
      <c r="DV125">
        <v>0.86060978619999862</v>
      </c>
      <c r="DW125">
        <v>48.264133899599997</v>
      </c>
      <c r="DX125">
        <v>42.331352083799999</v>
      </c>
      <c r="DY125">
        <v>3530000000</v>
      </c>
      <c r="DZ125">
        <v>19852000000</v>
      </c>
      <c r="EA125">
        <f t="shared" si="5"/>
        <v>0.51102910839173488</v>
      </c>
      <c r="EB125">
        <f t="shared" si="6"/>
        <v>2.8739234730290999</v>
      </c>
      <c r="EC125">
        <f t="shared" si="7"/>
        <v>-2.362894364637365</v>
      </c>
      <c r="ED125">
        <v>260218000000</v>
      </c>
      <c r="EE125">
        <f t="shared" si="8"/>
        <v>37.671097033280589</v>
      </c>
      <c r="EF125">
        <v>26125000000</v>
      </c>
      <c r="EG125">
        <v>157310000000</v>
      </c>
      <c r="EH125">
        <f t="shared" si="9"/>
        <v>7.0683374185526864</v>
      </c>
    </row>
    <row r="126" spans="1:138" x14ac:dyDescent="0.35">
      <c r="A126" t="s">
        <v>148</v>
      </c>
      <c r="B126" s="7">
        <v>1991</v>
      </c>
      <c r="C126">
        <f>MacroData!D126</f>
        <v>696.88200000000006</v>
      </c>
      <c r="D126">
        <f>MacroData!E126</f>
        <v>98.852999999999994</v>
      </c>
      <c r="E126" t="str">
        <f>MacroData!F126</f>
        <v>NA</v>
      </c>
      <c r="F126">
        <f>MacroData!G126</f>
        <v>602904000000</v>
      </c>
      <c r="G126">
        <f>MacroData!H126</f>
        <v>705913476670.625</v>
      </c>
      <c r="H126">
        <f>MacroData!I126</f>
        <v>696882000000</v>
      </c>
      <c r="I126">
        <f>MacroData!J126</f>
        <v>974161250000</v>
      </c>
      <c r="J126">
        <f>MacroData!K126</f>
        <v>8.9819999999999993</v>
      </c>
      <c r="K126">
        <f>MacroData!L126</f>
        <v>9.5020000000000007</v>
      </c>
      <c r="L126">
        <f>MacroData!M126</f>
        <v>562.49224853515625</v>
      </c>
      <c r="M126">
        <f>MacroData!N126</f>
        <v>189.04219055175781</v>
      </c>
      <c r="N126">
        <f>MacroData!O126</f>
        <v>28037420</v>
      </c>
      <c r="O126">
        <f>MacroData!P126</f>
        <v>-3227581308.4463348</v>
      </c>
      <c r="P126">
        <f>MacroData!Q126</f>
        <v>28495627725.44104</v>
      </c>
      <c r="Q126">
        <f>MacroData!R126</f>
        <v>186375500000</v>
      </c>
      <c r="R126">
        <f>MacroData!S126</f>
        <v>945665622274.55896</v>
      </c>
      <c r="S126">
        <f>MacroData!T126</f>
        <v>153434750000</v>
      </c>
      <c r="T126">
        <f>MacroData!U126</f>
        <v>515593685659.43903</v>
      </c>
      <c r="U126">
        <f>MacroData!V126</f>
        <v>10.313000000000001</v>
      </c>
      <c r="V126">
        <f>MacroData!W126</f>
        <v>607.64</v>
      </c>
      <c r="W126">
        <f>MacroData!X126</f>
        <v>83.025999999999996</v>
      </c>
      <c r="X126">
        <f>MacroData!Y126</f>
        <v>413402163717.29102</v>
      </c>
      <c r="Y126">
        <f>MacroData!Z126</f>
        <v>399932000000</v>
      </c>
      <c r="Z126">
        <f>MacroData!AA126</f>
        <v>300992000000</v>
      </c>
      <c r="AA126">
        <f>MacroData!AB126</f>
        <v>37008000000</v>
      </c>
      <c r="AB126">
        <f>MacroData!AC126</f>
        <v>80766000000</v>
      </c>
      <c r="AC126">
        <f>MacroData!AD126</f>
        <v>247631500000</v>
      </c>
      <c r="AD126">
        <f>MacroData!AE126</f>
        <v>32940750000</v>
      </c>
      <c r="AE126">
        <f>MacroData!AF126</f>
        <v>-8.1775680818273404</v>
      </c>
      <c r="AF126">
        <f>MacroData!AG126</f>
        <v>71.042697537044106</v>
      </c>
      <c r="AG126">
        <f>MacroData!AH126</f>
        <v>0</v>
      </c>
      <c r="AH126">
        <f>MacroData!AI126</f>
        <v>0</v>
      </c>
      <c r="AI126">
        <f>MacroData!AJ126</f>
        <v>0</v>
      </c>
      <c r="AJ126">
        <f>MacroData!AK126</f>
        <v>0</v>
      </c>
      <c r="AK126">
        <f>MacroData!AL126</f>
        <v>1</v>
      </c>
      <c r="AL126">
        <f>MacroData!AM126</f>
        <v>0.58531745000000002</v>
      </c>
      <c r="AM126">
        <f>MacroData!AN126</f>
        <v>3.0944557757604692</v>
      </c>
      <c r="AN126" s="31">
        <f>GDP!C127+GDP!J127</f>
        <v>0</v>
      </c>
      <c r="AO126">
        <f>GDP!D127+GDP!K127</f>
        <v>0.10940999999999999</v>
      </c>
      <c r="AP126">
        <f>GDP!E127+GDP!L127</f>
        <v>4.0000000000000002E-4</v>
      </c>
      <c r="AQ126">
        <f>GDP!F127+GDP!M127</f>
        <v>5.5999999999999995E-4</v>
      </c>
      <c r="AR126">
        <f>GDP!G127+GDP!N127</f>
        <v>0</v>
      </c>
      <c r="AS126">
        <f>GDP!H127+GDP!O127</f>
        <v>0</v>
      </c>
      <c r="AT126" s="7">
        <f>GDP!I127+GDP!P127</f>
        <v>0</v>
      </c>
      <c r="AU126">
        <f>GDP!AE127</f>
        <v>0</v>
      </c>
      <c r="AV126">
        <f>GDP!AF127</f>
        <v>0.16002</v>
      </c>
      <c r="AW126">
        <f>GDP!AG127</f>
        <v>0.24890999999999999</v>
      </c>
      <c r="AX126">
        <f>GDP!AH127</f>
        <v>6.4430000000000001E-2</v>
      </c>
      <c r="AY126">
        <f>GDP!AI127</f>
        <v>0</v>
      </c>
      <c r="AZ126">
        <f>GDP!AJ127</f>
        <v>0</v>
      </c>
      <c r="BA126" s="7">
        <f>GDP!AK127</f>
        <v>0</v>
      </c>
      <c r="BB126">
        <f>GDP!AS127</f>
        <v>0</v>
      </c>
      <c r="BC126">
        <f>GDP!AT127</f>
        <v>0</v>
      </c>
      <c r="BD126">
        <f>GDP!AU127</f>
        <v>0</v>
      </c>
      <c r="BE126">
        <f>GDP!AV127</f>
        <v>0</v>
      </c>
      <c r="BF126">
        <f>GDP!AW127</f>
        <v>0</v>
      </c>
      <c r="BG126">
        <f>GDP!AX127</f>
        <v>0</v>
      </c>
      <c r="BH126" s="7">
        <f>GDP!AY127</f>
        <v>0</v>
      </c>
      <c r="BI126">
        <f>GDP!AZ127</f>
        <v>0</v>
      </c>
      <c r="BJ126">
        <f>GDP!BA127</f>
        <v>-9.0299999999999998E-3</v>
      </c>
      <c r="BK126">
        <f>GDP!BB127</f>
        <v>0</v>
      </c>
      <c r="BL126">
        <f>GDP!BC127</f>
        <v>0</v>
      </c>
      <c r="BM126">
        <f>GDP!BD127</f>
        <v>0</v>
      </c>
      <c r="BN126">
        <f>GDP!BE127</f>
        <v>0</v>
      </c>
      <c r="BO126" s="7">
        <f>GDP!BF127</f>
        <v>0</v>
      </c>
      <c r="BP126">
        <f>GDP!BG127+GDP!BN127+GDP!BU127</f>
        <v>0.10228</v>
      </c>
      <c r="BQ126">
        <f>GDP!BH127+GDP!BO127+GDP!BV127</f>
        <v>6.5040000000000001E-2</v>
      </c>
      <c r="BR126">
        <f>GDP!BI127+GDP!BP127+GDP!BW127</f>
        <v>0.10172</v>
      </c>
      <c r="BS126">
        <f>GDP!BJ127+GDP!BQ127+GDP!BX127</f>
        <v>2.6880000000000001E-2</v>
      </c>
      <c r="BT126">
        <f>GDP!BK127+GDP!BR127+GDP!BY127</f>
        <v>2.9500000000000004E-3</v>
      </c>
      <c r="BU126">
        <f>GDP!BL127+GDP!BS127+GDP!BZ127</f>
        <v>0</v>
      </c>
      <c r="BV126" s="7">
        <f>GDP!BM127+GDP!BT127+GDP!CA127</f>
        <v>0</v>
      </c>
      <c r="BW126">
        <f>GDP!CB127</f>
        <v>8.1399999999999997E-3</v>
      </c>
      <c r="BX126">
        <f>GDP!CC127</f>
        <v>3.116E-2</v>
      </c>
      <c r="BY126">
        <f>GDP!CD127</f>
        <v>1.8769999999999998E-2</v>
      </c>
      <c r="BZ126">
        <f>GDP!CE127</f>
        <v>3.7200000000000002E-3</v>
      </c>
      <c r="CA126">
        <f>GDP!CF127</f>
        <v>0</v>
      </c>
      <c r="CB126">
        <f>GDP!CG127</f>
        <v>0</v>
      </c>
      <c r="CC126" s="7">
        <f>GDP!CH127</f>
        <v>0</v>
      </c>
      <c r="CD126">
        <f>GDP!CI127</f>
        <v>0</v>
      </c>
      <c r="CE126">
        <f>GDP!CJ127</f>
        <v>0</v>
      </c>
      <c r="CF126">
        <f>GDP!CK127</f>
        <v>0</v>
      </c>
      <c r="CG126">
        <f>GDP!CL127</f>
        <v>0</v>
      </c>
      <c r="CH126">
        <f>GDP!CM127</f>
        <v>0</v>
      </c>
      <c r="CI126">
        <f>GDP!CN127</f>
        <v>0</v>
      </c>
      <c r="CJ126" s="7">
        <f>GDP!CO127</f>
        <v>0</v>
      </c>
      <c r="CK126">
        <f>GDP!CP127</f>
        <v>0</v>
      </c>
      <c r="CL126">
        <f>GDP!CQ127</f>
        <v>0.13292999999999999</v>
      </c>
      <c r="CM126">
        <f>GDP!CR127</f>
        <v>0.12595000000000001</v>
      </c>
      <c r="CN126">
        <f>GDP!CS127</f>
        <v>0.11738999999999999</v>
      </c>
      <c r="CO126">
        <f>GDP!CT127</f>
        <v>2.828E-2</v>
      </c>
      <c r="CP126">
        <f>GDP!CU127</f>
        <v>0</v>
      </c>
      <c r="CQ126">
        <f>GDP!CV127</f>
        <v>0</v>
      </c>
      <c r="CR126">
        <f>GDP!CW127</f>
        <v>0</v>
      </c>
      <c r="CS126">
        <f>GDP!CX127</f>
        <v>0.26040000000000002</v>
      </c>
      <c r="CT126">
        <f>GDP!CY127</f>
        <v>0.24931</v>
      </c>
      <c r="CU126">
        <f>GDP!CZ127</f>
        <v>6.4990000000000006E-2</v>
      </c>
      <c r="CV126">
        <f>GDP!DA127</f>
        <v>0</v>
      </c>
      <c r="CW126">
        <f>GDP!DB127</f>
        <v>0</v>
      </c>
      <c r="CX126" s="7">
        <f>GDP!DC127</f>
        <v>0</v>
      </c>
      <c r="CY126">
        <f>GDP!DD127</f>
        <v>0.11041999999999999</v>
      </c>
      <c r="CZ126">
        <f>GDP!DE127</f>
        <v>0.22913</v>
      </c>
      <c r="DA126">
        <f>GDP!DF127</f>
        <v>0.24643999999999999</v>
      </c>
      <c r="DB126">
        <f>GDP!DG127</f>
        <v>0.14799000000000001</v>
      </c>
      <c r="DC126">
        <f>GDP!DH127</f>
        <v>3.1230000000000001E-2</v>
      </c>
      <c r="DD126">
        <f>GDP!DI127</f>
        <v>0</v>
      </c>
      <c r="DE126" s="7">
        <f>GDP!DJ127</f>
        <v>0</v>
      </c>
      <c r="DF126">
        <f>GDP!DU127</f>
        <v>0.57469999999999999</v>
      </c>
      <c r="DG126" s="7">
        <f>GDP!DV127</f>
        <v>0.76520999999999995</v>
      </c>
      <c r="DH126">
        <f>GDP!DW127</f>
        <v>1</v>
      </c>
      <c r="DI126">
        <f>GDP!EA127</f>
        <v>0</v>
      </c>
      <c r="DJ126">
        <f>GDP!EB127</f>
        <v>0</v>
      </c>
      <c r="DK126">
        <f>GDP!EC127</f>
        <v>1</v>
      </c>
      <c r="DL126">
        <f>GDP!ED127</f>
        <v>0</v>
      </c>
      <c r="DM126">
        <f>GDP!EE127</f>
        <v>0</v>
      </c>
      <c r="DN126">
        <f>GDP!DY127</f>
        <v>1</v>
      </c>
      <c r="DO126">
        <f>GDP!DZ127</f>
        <v>0</v>
      </c>
      <c r="DP126" s="84">
        <v>81.536165997723401</v>
      </c>
      <c r="DQ126" s="84">
        <v>80.704400000000007</v>
      </c>
      <c r="DR126">
        <v>81.536165997723003</v>
      </c>
      <c r="DS126">
        <v>-4.2</v>
      </c>
      <c r="DT126">
        <v>5.2117044903999998</v>
      </c>
      <c r="DU126">
        <v>8.3895242494999991</v>
      </c>
      <c r="DV126">
        <v>3.1778197590999993</v>
      </c>
      <c r="DW126">
        <v>51.622946201200001</v>
      </c>
      <c r="DX126">
        <v>43.233421951700002</v>
      </c>
      <c r="DY126">
        <v>3319000000</v>
      </c>
      <c r="DZ126">
        <v>20014000000</v>
      </c>
      <c r="EA126">
        <f t="shared" si="5"/>
        <v>0.47626427429607887</v>
      </c>
      <c r="EB126">
        <f t="shared" si="6"/>
        <v>2.8719352774214286</v>
      </c>
      <c r="EC126">
        <f t="shared" si="7"/>
        <v>-2.3956710031253499</v>
      </c>
      <c r="ED126">
        <v>286251000000</v>
      </c>
      <c r="EE126">
        <f t="shared" si="8"/>
        <v>41.075964080002066</v>
      </c>
      <c r="EF126">
        <v>26727000000</v>
      </c>
      <c r="EG126">
        <v>168543000000</v>
      </c>
      <c r="EH126">
        <f t="shared" si="9"/>
        <v>6.9926224736712657</v>
      </c>
    </row>
    <row r="127" spans="1:138" x14ac:dyDescent="0.35">
      <c r="A127" t="s">
        <v>148</v>
      </c>
      <c r="B127" s="7">
        <v>1992</v>
      </c>
      <c r="C127">
        <f>MacroData!D127</f>
        <v>713.31200000000001</v>
      </c>
      <c r="D127">
        <f>MacroData!E127</f>
        <v>98.441999999999993</v>
      </c>
      <c r="E127">
        <f>MacroData!F127</f>
        <v>98.682000000000002</v>
      </c>
      <c r="F127">
        <f>MacroData!G127</f>
        <v>651164000000</v>
      </c>
      <c r="G127">
        <f>MacroData!H127</f>
        <v>729658716413.30701</v>
      </c>
      <c r="H127">
        <f>MacroData!I127</f>
        <v>713312000000</v>
      </c>
      <c r="I127">
        <f>MacroData!J127</f>
        <v>982484000000</v>
      </c>
      <c r="J127">
        <f>MacroData!K127</f>
        <v>6.5750000000000002</v>
      </c>
      <c r="K127">
        <f>MacroData!L127</f>
        <v>8.07</v>
      </c>
      <c r="L127">
        <f>MacroData!M127</f>
        <v>572.7322998046875</v>
      </c>
      <c r="M127">
        <f>MacroData!N127</f>
        <v>182.01248168945313</v>
      </c>
      <c r="N127">
        <f>MacroData!O127</f>
        <v>28371260</v>
      </c>
      <c r="O127">
        <f>MacroData!P127</f>
        <v>-2183694904.3638229</v>
      </c>
      <c r="P127">
        <f>MacroData!Q127</f>
        <v>32728706786.029053</v>
      </c>
      <c r="Q127">
        <f>MacroData!R127</f>
        <v>180883250000</v>
      </c>
      <c r="R127">
        <f>MacroData!S127</f>
        <v>949755293213.97095</v>
      </c>
      <c r="S127">
        <f>MacroData!T127</f>
        <v>148386500000</v>
      </c>
      <c r="T127">
        <f>MacroData!U127</f>
        <v>523498251557.44897</v>
      </c>
      <c r="U127">
        <f>MacroData!V127</f>
        <v>11.218</v>
      </c>
      <c r="V127">
        <f>MacroData!W127</f>
        <v>604.09</v>
      </c>
      <c r="W127">
        <f>MacroData!X127</f>
        <v>78.852000000000004</v>
      </c>
      <c r="X127">
        <f>MacroData!Y127</f>
        <v>419733616059.02802</v>
      </c>
      <c r="Y127">
        <f>MacroData!Z127</f>
        <v>412940000000</v>
      </c>
      <c r="Z127">
        <f>MacroData!AA127</f>
        <v>309840000000</v>
      </c>
      <c r="AA127">
        <f>MacroData!AB127</f>
        <v>38326000000</v>
      </c>
      <c r="AB127">
        <f>MacroData!AC127</f>
        <v>89697000000</v>
      </c>
      <c r="AC127">
        <f>MacroData!AD127</f>
        <v>249253500000</v>
      </c>
      <c r="AD127">
        <f>MacroData!AE127</f>
        <v>32496750000</v>
      </c>
      <c r="AE127">
        <f>MacroData!AF127</f>
        <v>-8.9803620295186395</v>
      </c>
      <c r="AF127">
        <f>MacroData!AG127</f>
        <v>72.112490485888102</v>
      </c>
      <c r="AG127">
        <f>MacroData!AH127</f>
        <v>0</v>
      </c>
      <c r="AH127">
        <f>MacroData!AI127</f>
        <v>0</v>
      </c>
      <c r="AI127">
        <f>MacroData!AJ127</f>
        <v>0</v>
      </c>
      <c r="AJ127">
        <f>MacroData!AK127</f>
        <v>0</v>
      </c>
      <c r="AK127">
        <f>MacroData!AL127</f>
        <v>0</v>
      </c>
      <c r="AL127">
        <f>MacroData!AM127</f>
        <v>0.58531745000000002</v>
      </c>
      <c r="AM127">
        <f>MacroData!AN127</f>
        <v>3.0891496567499073</v>
      </c>
      <c r="AN127" s="31">
        <f>GDP!C128+GDP!J128</f>
        <v>-5.7579999999999999E-2</v>
      </c>
      <c r="AO127">
        <f>GDP!D128+GDP!K128</f>
        <v>4.0000000000000002E-4</v>
      </c>
      <c r="AP127">
        <f>GDP!E128+GDP!L128</f>
        <v>-1.6480000000000002E-2</v>
      </c>
      <c r="AQ127">
        <f>GDP!F128+GDP!M128</f>
        <v>4.2689999999999999E-2</v>
      </c>
      <c r="AR127">
        <f>GDP!G128+GDP!N128</f>
        <v>1.3990000000000001E-2</v>
      </c>
      <c r="AS127">
        <f>GDP!H128+GDP!O128</f>
        <v>0</v>
      </c>
      <c r="AT127" s="7">
        <f>GDP!I128+GDP!P128</f>
        <v>0</v>
      </c>
      <c r="AU127">
        <f>GDP!AE128</f>
        <v>0</v>
      </c>
      <c r="AV127">
        <f>GDP!AF128</f>
        <v>0.24890999999999999</v>
      </c>
      <c r="AW127">
        <f>GDP!AG128</f>
        <v>6.4430000000000001E-2</v>
      </c>
      <c r="AX127">
        <f>GDP!AH128</f>
        <v>0</v>
      </c>
      <c r="AY127">
        <f>GDP!AI128</f>
        <v>0</v>
      </c>
      <c r="AZ127">
        <f>GDP!AJ128</f>
        <v>0</v>
      </c>
      <c r="BA127" s="7">
        <f>GDP!AK128</f>
        <v>0</v>
      </c>
      <c r="BB127">
        <f>GDP!AS128</f>
        <v>0</v>
      </c>
      <c r="BC127">
        <f>GDP!AT128</f>
        <v>0</v>
      </c>
      <c r="BD127">
        <f>GDP!AU128</f>
        <v>0</v>
      </c>
      <c r="BE127">
        <f>GDP!AV128</f>
        <v>0</v>
      </c>
      <c r="BF127">
        <f>GDP!AW128</f>
        <v>0</v>
      </c>
      <c r="BG127">
        <f>GDP!AX128</f>
        <v>0</v>
      </c>
      <c r="BH127" s="7">
        <f>GDP!AY128</f>
        <v>0</v>
      </c>
      <c r="BI127">
        <f>GDP!AZ128</f>
        <v>0</v>
      </c>
      <c r="BJ127">
        <f>GDP!BA128</f>
        <v>0</v>
      </c>
      <c r="BK127">
        <f>GDP!BB128</f>
        <v>0</v>
      </c>
      <c r="BL127">
        <f>GDP!BC128</f>
        <v>0</v>
      </c>
      <c r="BM127">
        <f>GDP!BD128</f>
        <v>0</v>
      </c>
      <c r="BN127">
        <f>GDP!BE128</f>
        <v>0</v>
      </c>
      <c r="BO127" s="7">
        <f>GDP!BF128</f>
        <v>0</v>
      </c>
      <c r="BP127">
        <f>GDP!BG128+GDP!BN128+GDP!BU128</f>
        <v>0</v>
      </c>
      <c r="BQ127">
        <f>GDP!BH128+GDP!BO128+GDP!BV128</f>
        <v>0.10172</v>
      </c>
      <c r="BR127">
        <f>GDP!BI128+GDP!BP128+GDP!BW128</f>
        <v>2.6880000000000001E-2</v>
      </c>
      <c r="BS127">
        <f>GDP!BJ128+GDP!BQ128+GDP!BX128</f>
        <v>2.9500000000000004E-3</v>
      </c>
      <c r="BT127">
        <f>GDP!BK128+GDP!BR128+GDP!BY128</f>
        <v>0</v>
      </c>
      <c r="BU127">
        <f>GDP!BL128+GDP!BS128+GDP!BZ128</f>
        <v>0</v>
      </c>
      <c r="BV127" s="7">
        <f>GDP!BM128+GDP!BT128+GDP!CA128</f>
        <v>0</v>
      </c>
      <c r="BW127">
        <f>GDP!CB128</f>
        <v>0</v>
      </c>
      <c r="BX127">
        <f>GDP!CC128</f>
        <v>1.8769999999999998E-2</v>
      </c>
      <c r="BY127">
        <f>GDP!CD128</f>
        <v>3.7200000000000002E-3</v>
      </c>
      <c r="BZ127">
        <f>GDP!CE128</f>
        <v>0</v>
      </c>
      <c r="CA127">
        <f>GDP!CF128</f>
        <v>0</v>
      </c>
      <c r="CB127">
        <f>GDP!CG128</f>
        <v>0</v>
      </c>
      <c r="CC127" s="7">
        <f>GDP!CH128</f>
        <v>0</v>
      </c>
      <c r="CD127">
        <f>GDP!CI128</f>
        <v>0</v>
      </c>
      <c r="CE127">
        <f>GDP!CJ128</f>
        <v>0</v>
      </c>
      <c r="CF127">
        <f>GDP!CK128</f>
        <v>0</v>
      </c>
      <c r="CG127">
        <f>GDP!CL128</f>
        <v>0</v>
      </c>
      <c r="CH127">
        <f>GDP!CM128</f>
        <v>0</v>
      </c>
      <c r="CI127">
        <f>GDP!CN128</f>
        <v>0</v>
      </c>
      <c r="CJ127" s="7">
        <f>GDP!CO128</f>
        <v>0</v>
      </c>
      <c r="CK127">
        <f>GDP!CP128</f>
        <v>0</v>
      </c>
      <c r="CL127">
        <f>GDP!CQ128</f>
        <v>0.12595000000000001</v>
      </c>
      <c r="CM127">
        <f>GDP!CR128</f>
        <v>0.11738999999999999</v>
      </c>
      <c r="CN127">
        <f>GDP!CS128</f>
        <v>2.828E-2</v>
      </c>
      <c r="CO127">
        <f>GDP!CT128</f>
        <v>0</v>
      </c>
      <c r="CP127">
        <f>GDP!CU128</f>
        <v>0</v>
      </c>
      <c r="CQ127">
        <f>GDP!CV128</f>
        <v>0</v>
      </c>
      <c r="CR127">
        <f>GDP!CW128</f>
        <v>-5.7579999999999999E-2</v>
      </c>
      <c r="CS127">
        <f>GDP!CX128</f>
        <v>0.24931</v>
      </c>
      <c r="CT127">
        <f>GDP!CY128</f>
        <v>4.795E-2</v>
      </c>
      <c r="CU127">
        <f>GDP!CZ128</f>
        <v>4.2689999999999999E-2</v>
      </c>
      <c r="CV127">
        <f>GDP!DA128</f>
        <v>1.3990000000000001E-2</v>
      </c>
      <c r="CW127">
        <f>GDP!DB128</f>
        <v>0</v>
      </c>
      <c r="CX127" s="7">
        <f>GDP!DC128</f>
        <v>0</v>
      </c>
      <c r="CY127">
        <f>GDP!DD128</f>
        <v>0</v>
      </c>
      <c r="CZ127">
        <f>GDP!DE128</f>
        <v>0.24643999999999999</v>
      </c>
      <c r="DA127">
        <f>GDP!DF128</f>
        <v>0.14799000000000001</v>
      </c>
      <c r="DB127">
        <f>GDP!DG128</f>
        <v>3.1230000000000001E-2</v>
      </c>
      <c r="DC127">
        <f>GDP!DH128</f>
        <v>0</v>
      </c>
      <c r="DD127">
        <f>GDP!DI128</f>
        <v>0</v>
      </c>
      <c r="DE127" s="7">
        <f>GDP!DJ128</f>
        <v>0</v>
      </c>
      <c r="DF127">
        <f>GDP!DU128</f>
        <v>0.29636000000000001</v>
      </c>
      <c r="DG127" s="7">
        <f>GDP!DV128</f>
        <v>0.42565999999999998</v>
      </c>
      <c r="DH127">
        <f>GDP!DW128</f>
        <v>1</v>
      </c>
      <c r="DI127">
        <f>GDP!EA128</f>
        <v>0</v>
      </c>
      <c r="DJ127">
        <f>GDP!EB128</f>
        <v>0</v>
      </c>
      <c r="DK127">
        <f>GDP!EC128</f>
        <v>1</v>
      </c>
      <c r="DL127">
        <f>GDP!ED128</f>
        <v>0</v>
      </c>
      <c r="DM127">
        <f>GDP!EE128</f>
        <v>0</v>
      </c>
      <c r="DN127">
        <f>GDP!DY128</f>
        <v>1</v>
      </c>
      <c r="DO127">
        <f>GDP!DZ128</f>
        <v>0</v>
      </c>
      <c r="DP127" s="84">
        <v>89.183120235109499</v>
      </c>
      <c r="DQ127" s="84">
        <v>88.273399999999995</v>
      </c>
      <c r="DR127">
        <v>89.183120235109996</v>
      </c>
      <c r="DS127">
        <v>3.8</v>
      </c>
      <c r="DT127">
        <v>5.2432966164000003</v>
      </c>
      <c r="DU127">
        <v>9.2302019919000031</v>
      </c>
      <c r="DV127">
        <v>3.9869053755000028</v>
      </c>
      <c r="DW127">
        <v>52.684216480300002</v>
      </c>
      <c r="DX127">
        <v>43.454014488399999</v>
      </c>
      <c r="DY127">
        <v>2450000000</v>
      </c>
      <c r="DZ127">
        <v>21022000000</v>
      </c>
      <c r="EA127">
        <f t="shared" si="5"/>
        <v>0.34346821587187654</v>
      </c>
      <c r="EB127">
        <f t="shared" si="6"/>
        <v>2.9470974832892201</v>
      </c>
      <c r="EC127">
        <f t="shared" si="7"/>
        <v>-2.6036292674173436</v>
      </c>
      <c r="ED127">
        <v>303751000000</v>
      </c>
      <c r="EE127">
        <f t="shared" si="8"/>
        <v>42.583189403795252</v>
      </c>
      <c r="EF127">
        <v>26633000000</v>
      </c>
      <c r="EG127">
        <v>175619000000</v>
      </c>
      <c r="EH127">
        <f t="shared" si="9"/>
        <v>6.4306391553245534</v>
      </c>
    </row>
    <row r="128" spans="1:138" x14ac:dyDescent="0.35">
      <c r="A128" t="s">
        <v>148</v>
      </c>
      <c r="B128" s="7">
        <v>1993</v>
      </c>
      <c r="C128">
        <f>MacroData!D128</f>
        <v>741.59300000000007</v>
      </c>
      <c r="D128">
        <f>MacroData!E128</f>
        <v>97.938999999999993</v>
      </c>
      <c r="E128">
        <f>MacroData!F128</f>
        <v>99.411000000000001</v>
      </c>
      <c r="F128">
        <f>MacroData!G128</f>
        <v>761659000000</v>
      </c>
      <c r="G128">
        <f>MacroData!H128</f>
        <v>755147248186.80103</v>
      </c>
      <c r="H128">
        <f>MacroData!I128</f>
        <v>741593000000</v>
      </c>
      <c r="I128">
        <f>MacroData!J128</f>
        <v>1008101000000</v>
      </c>
      <c r="J128">
        <f>MacroData!K128</f>
        <v>5.0049999999999999</v>
      </c>
      <c r="K128">
        <f>MacroData!L128</f>
        <v>7.27</v>
      </c>
      <c r="L128">
        <f>MacroData!M128</f>
        <v>585.25439453125</v>
      </c>
      <c r="M128">
        <f>MacroData!N128</f>
        <v>178.33197021484375</v>
      </c>
      <c r="N128">
        <f>MacroData!O128</f>
        <v>28684760</v>
      </c>
      <c r="O128">
        <f>MacroData!P128</f>
        <v>141877321.29343414</v>
      </c>
      <c r="P128">
        <f>MacroData!Q128</f>
        <v>51040260384.442993</v>
      </c>
      <c r="Q128">
        <f>MacroData!R128</f>
        <v>178763750000</v>
      </c>
      <c r="R128">
        <f>MacroData!S128</f>
        <v>957060739615.55701</v>
      </c>
      <c r="S128">
        <f>MacroData!T128</f>
        <v>145745500000</v>
      </c>
      <c r="T128">
        <f>MacroData!U128</f>
        <v>532823077345.48999</v>
      </c>
      <c r="U128">
        <f>MacroData!V128</f>
        <v>11.366</v>
      </c>
      <c r="V128">
        <f>MacroData!W128</f>
        <v>801.6</v>
      </c>
      <c r="W128">
        <f>MacroData!X128</f>
        <v>75.227000000000004</v>
      </c>
      <c r="X128">
        <f>MacroData!Y128</f>
        <v>427210340010.38702</v>
      </c>
      <c r="Y128">
        <f>MacroData!Z128</f>
        <v>430162000000</v>
      </c>
      <c r="Z128">
        <f>MacroData!AA128</f>
        <v>316400000000</v>
      </c>
      <c r="AA128">
        <f>MacroData!AB128</f>
        <v>37104000000</v>
      </c>
      <c r="AB128">
        <f>MacroData!AC128</f>
        <v>94699000000</v>
      </c>
      <c r="AC128">
        <f>MacroData!AD128</f>
        <v>249024000000</v>
      </c>
      <c r="AD128">
        <f>MacroData!AE128</f>
        <v>33018250000</v>
      </c>
      <c r="AE128">
        <f>MacroData!AF128</f>
        <v>-8.5923141129972898</v>
      </c>
      <c r="AF128">
        <f>MacroData!AG128</f>
        <v>73.440347523268699</v>
      </c>
      <c r="AG128">
        <f>MacroData!AH128</f>
        <v>0</v>
      </c>
      <c r="AH128">
        <f>MacroData!AI128</f>
        <v>0</v>
      </c>
      <c r="AI128">
        <f>MacroData!AJ128</f>
        <v>0</v>
      </c>
      <c r="AJ128">
        <f>MacroData!AK128</f>
        <v>0</v>
      </c>
      <c r="AK128">
        <f>MacroData!AL128</f>
        <v>0</v>
      </c>
      <c r="AL128">
        <f>MacroData!AM128</f>
        <v>0.58531745000000002</v>
      </c>
      <c r="AM128">
        <f>MacroData!AN128</f>
        <v>3.0781292461213612</v>
      </c>
      <c r="AN128" s="31">
        <f>GDP!C129+GDP!J129</f>
        <v>0</v>
      </c>
      <c r="AO128">
        <f>GDP!D129+GDP!K129</f>
        <v>-1.6480000000000002E-2</v>
      </c>
      <c r="AP128">
        <f>GDP!E129+GDP!L129</f>
        <v>4.2689999999999999E-2</v>
      </c>
      <c r="AQ128">
        <f>GDP!F129+GDP!M129</f>
        <v>1.3990000000000001E-2</v>
      </c>
      <c r="AR128">
        <f>GDP!G129+GDP!N129</f>
        <v>0</v>
      </c>
      <c r="AS128">
        <f>GDP!H129+GDP!O129</f>
        <v>0</v>
      </c>
      <c r="AT128" s="7">
        <f>GDP!I129+GDP!P129</f>
        <v>0</v>
      </c>
      <c r="AU128">
        <f>GDP!AE129</f>
        <v>0</v>
      </c>
      <c r="AV128">
        <f>GDP!AF129</f>
        <v>6.4430000000000001E-2</v>
      </c>
      <c r="AW128">
        <f>GDP!AG129</f>
        <v>0</v>
      </c>
      <c r="AX128">
        <f>GDP!AH129</f>
        <v>0</v>
      </c>
      <c r="AY128">
        <f>GDP!AI129</f>
        <v>0</v>
      </c>
      <c r="AZ128">
        <f>GDP!AJ129</f>
        <v>0</v>
      </c>
      <c r="BA128" s="7">
        <f>GDP!AK129</f>
        <v>0</v>
      </c>
      <c r="BB128">
        <f>GDP!AS129</f>
        <v>0</v>
      </c>
      <c r="BC128">
        <f>GDP!AT129</f>
        <v>0</v>
      </c>
      <c r="BD128">
        <f>GDP!AU129</f>
        <v>0</v>
      </c>
      <c r="BE128">
        <f>GDP!AV129</f>
        <v>0</v>
      </c>
      <c r="BF128">
        <f>GDP!AW129</f>
        <v>0</v>
      </c>
      <c r="BG128">
        <f>GDP!AX129</f>
        <v>0</v>
      </c>
      <c r="BH128" s="7">
        <f>GDP!AY129</f>
        <v>0</v>
      </c>
      <c r="BI128">
        <f>GDP!AZ129</f>
        <v>0</v>
      </c>
      <c r="BJ128">
        <f>GDP!BA129</f>
        <v>0</v>
      </c>
      <c r="BK128">
        <f>GDP!BB129</f>
        <v>0</v>
      </c>
      <c r="BL128">
        <f>GDP!BC129</f>
        <v>0</v>
      </c>
      <c r="BM128">
        <f>GDP!BD129</f>
        <v>0</v>
      </c>
      <c r="BN128">
        <f>GDP!BE129</f>
        <v>0</v>
      </c>
      <c r="BO128" s="7">
        <f>GDP!BF129</f>
        <v>0</v>
      </c>
      <c r="BP128">
        <f>GDP!BG129+GDP!BN129+GDP!BU129</f>
        <v>0.10903</v>
      </c>
      <c r="BQ128">
        <f>GDP!BH129+GDP!BO129+GDP!BV129</f>
        <v>2.6880000000000001E-2</v>
      </c>
      <c r="BR128">
        <f>GDP!BI129+GDP!BP129+GDP!BW129</f>
        <v>6.59E-2</v>
      </c>
      <c r="BS128">
        <f>GDP!BJ129+GDP!BQ129+GDP!BX129</f>
        <v>7.3849999999999999E-2</v>
      </c>
      <c r="BT128">
        <f>GDP!BK129+GDP!BR129+GDP!BY129</f>
        <v>2.1659999999999999E-2</v>
      </c>
      <c r="BU128">
        <f>GDP!BL129+GDP!BS129+GDP!BZ129</f>
        <v>3.4689999999999999E-2</v>
      </c>
      <c r="BV128" s="7">
        <f>GDP!BM129+GDP!BT129+GDP!CA129</f>
        <v>1.1560000000000001E-2</v>
      </c>
      <c r="BW128">
        <f>GDP!CB129</f>
        <v>0.10650999999999999</v>
      </c>
      <c r="BX128">
        <f>GDP!CC129</f>
        <v>3.7200000000000002E-3</v>
      </c>
      <c r="BY128">
        <f>GDP!CD129</f>
        <v>9.4700000000000006E-2</v>
      </c>
      <c r="BZ128">
        <f>GDP!CE129</f>
        <v>6.3630000000000006E-2</v>
      </c>
      <c r="CA128">
        <f>GDP!CF129</f>
        <v>1.4630000000000001E-2</v>
      </c>
      <c r="CB128">
        <f>GDP!CG129</f>
        <v>2.171E-2</v>
      </c>
      <c r="CC128" s="7">
        <f>GDP!CH129</f>
        <v>7.2399999999999999E-3</v>
      </c>
      <c r="CD128">
        <f>GDP!CI129</f>
        <v>0</v>
      </c>
      <c r="CE128">
        <f>GDP!CJ129</f>
        <v>0</v>
      </c>
      <c r="CF128">
        <f>GDP!CK129</f>
        <v>0</v>
      </c>
      <c r="CG128">
        <f>GDP!CL129</f>
        <v>0</v>
      </c>
      <c r="CH128">
        <f>GDP!CM129</f>
        <v>0</v>
      </c>
      <c r="CI128">
        <f>GDP!CN129</f>
        <v>0</v>
      </c>
      <c r="CJ128" s="7">
        <f>GDP!CO129</f>
        <v>0</v>
      </c>
      <c r="CK128">
        <f>GDP!CP129</f>
        <v>2.145E-2</v>
      </c>
      <c r="CL128">
        <f>GDP!CQ129</f>
        <v>0.11738999999999999</v>
      </c>
      <c r="CM128">
        <f>GDP!CR129</f>
        <v>3.8170000000000003E-2</v>
      </c>
      <c r="CN128">
        <f>GDP!CS129</f>
        <v>6.7499999999999999E-3</v>
      </c>
      <c r="CO128">
        <f>GDP!CT129</f>
        <v>1.9499999999999999E-3</v>
      </c>
      <c r="CP128">
        <f>GDP!CU129</f>
        <v>1.362E-2</v>
      </c>
      <c r="CQ128">
        <f>GDP!CV129</f>
        <v>4.5399999999999998E-3</v>
      </c>
      <c r="CR128">
        <f>GDP!CW129</f>
        <v>0</v>
      </c>
      <c r="CS128">
        <f>GDP!CX129</f>
        <v>4.795E-2</v>
      </c>
      <c r="CT128">
        <f>GDP!CY129</f>
        <v>4.2689999999999999E-2</v>
      </c>
      <c r="CU128">
        <f>GDP!CZ129</f>
        <v>1.3990000000000001E-2</v>
      </c>
      <c r="CV128">
        <f>GDP!DA129</f>
        <v>0</v>
      </c>
      <c r="CW128">
        <f>GDP!DB129</f>
        <v>0</v>
      </c>
      <c r="CX128" s="7">
        <f>GDP!DC129</f>
        <v>0</v>
      </c>
      <c r="CY128">
        <f>GDP!DD129</f>
        <v>0.23699000000000001</v>
      </c>
      <c r="CZ128">
        <f>GDP!DE129</f>
        <v>0.14799000000000001</v>
      </c>
      <c r="DA128">
        <f>GDP!DF129</f>
        <v>0.19877000000000003</v>
      </c>
      <c r="DB128">
        <f>GDP!DG129</f>
        <v>0.14423</v>
      </c>
      <c r="DC128">
        <f>GDP!DH129</f>
        <v>3.8240000000000003E-2</v>
      </c>
      <c r="DD128">
        <f>GDP!DI129</f>
        <v>7.0019999999999999E-2</v>
      </c>
      <c r="DE128" s="7">
        <f>GDP!DJ129</f>
        <v>2.334E-2</v>
      </c>
      <c r="DF128">
        <f>GDP!DU129</f>
        <v>0.10463</v>
      </c>
      <c r="DG128" s="7">
        <f>GDP!DV129</f>
        <v>0.85958000000000001</v>
      </c>
      <c r="DH128">
        <f>GDP!DW129</f>
        <v>1</v>
      </c>
      <c r="DI128">
        <f>GDP!EA129</f>
        <v>0</v>
      </c>
      <c r="DJ128">
        <f>GDP!EB129</f>
        <v>0</v>
      </c>
      <c r="DK128">
        <f>GDP!EC129</f>
        <v>1</v>
      </c>
      <c r="DL128">
        <f>GDP!ED129</f>
        <v>0</v>
      </c>
      <c r="DM128">
        <f>GDP!EE129</f>
        <v>0</v>
      </c>
      <c r="DN128">
        <f>GDP!DY129</f>
        <v>1</v>
      </c>
      <c r="DO128">
        <f>GDP!DZ129</f>
        <v>0</v>
      </c>
      <c r="DP128" s="84">
        <v>95.039268984485801</v>
      </c>
      <c r="DQ128" s="84">
        <v>94.069800000000001</v>
      </c>
      <c r="DR128">
        <v>95.039268984486</v>
      </c>
      <c r="DS128">
        <v>5</v>
      </c>
      <c r="DT128">
        <v>5.2257026515999998</v>
      </c>
      <c r="DU128">
        <v>8.9639112122999975</v>
      </c>
      <c r="DV128">
        <v>3.7382085606999977</v>
      </c>
      <c r="DW128">
        <v>51.6452952426</v>
      </c>
      <c r="DX128">
        <v>42.681384030300002</v>
      </c>
      <c r="DY128">
        <v>2099000000</v>
      </c>
      <c r="DZ128">
        <v>21281000000</v>
      </c>
      <c r="EA128">
        <f t="shared" si="5"/>
        <v>0.28303934907691952</v>
      </c>
      <c r="EB128">
        <f t="shared" si="6"/>
        <v>2.8696333433568011</v>
      </c>
      <c r="EC128">
        <f t="shared" si="7"/>
        <v>-2.5865939942798817</v>
      </c>
      <c r="ED128">
        <v>310802000000</v>
      </c>
      <c r="EE128">
        <f t="shared" si="8"/>
        <v>41.910050391522034</v>
      </c>
      <c r="EF128">
        <v>25898000000</v>
      </c>
      <c r="EG128">
        <v>178438000000</v>
      </c>
      <c r="EH128">
        <f t="shared" si="9"/>
        <v>5.859519870827218</v>
      </c>
    </row>
    <row r="129" spans="1:138" x14ac:dyDescent="0.35">
      <c r="A129" t="s">
        <v>148</v>
      </c>
      <c r="B129" s="7">
        <v>1994</v>
      </c>
      <c r="C129">
        <f>MacroData!D129</f>
        <v>786.58400000000006</v>
      </c>
      <c r="D129">
        <f>MacroData!E129</f>
        <v>99.543000000000006</v>
      </c>
      <c r="E129">
        <f>MacroData!F129</f>
        <v>102.181</v>
      </c>
      <c r="F129">
        <f>MacroData!G129</f>
        <v>797667000000</v>
      </c>
      <c r="G129">
        <f>MacroData!H129</f>
        <v>782012854981.32495</v>
      </c>
      <c r="H129">
        <f>MacroData!I129</f>
        <v>786584000000</v>
      </c>
      <c r="I129">
        <f>MacroData!J129</f>
        <v>1054009500000</v>
      </c>
      <c r="J129">
        <f>MacroData!K129</f>
        <v>5.4740000000000002</v>
      </c>
      <c r="K129">
        <f>MacroData!L129</f>
        <v>8.3079999999999998</v>
      </c>
      <c r="L129">
        <f>MacroData!M129</f>
        <v>608.353271484375</v>
      </c>
      <c r="M129">
        <f>MacroData!N129</f>
        <v>196.94972229003906</v>
      </c>
      <c r="N129">
        <f>MacroData!O129</f>
        <v>29000660</v>
      </c>
      <c r="O129">
        <f>MacroData!P129</f>
        <v>6687703150.6772308</v>
      </c>
      <c r="P129">
        <f>MacroData!Q129</f>
        <v>71723506990.462036</v>
      </c>
      <c r="Q129">
        <f>MacroData!R129</f>
        <v>190738250000</v>
      </c>
      <c r="R129">
        <f>MacroData!S129</f>
        <v>982285993009.53796</v>
      </c>
      <c r="S129">
        <f>MacroData!T129</f>
        <v>156557500000</v>
      </c>
      <c r="T129">
        <f>MacroData!U129</f>
        <v>548204862436.89301</v>
      </c>
      <c r="U129">
        <f>MacroData!V129</f>
        <v>10.38</v>
      </c>
      <c r="V129">
        <f>MacroData!W129</f>
        <v>816.01</v>
      </c>
      <c r="W129">
        <f>MacroData!X129</f>
        <v>71.801000000000002</v>
      </c>
      <c r="X129">
        <f>MacroData!Y129</f>
        <v>439536635830.466</v>
      </c>
      <c r="Y129">
        <f>MacroData!Z129</f>
        <v>447748000000</v>
      </c>
      <c r="Z129">
        <f>MacroData!AA129</f>
        <v>331903000000</v>
      </c>
      <c r="AA129">
        <f>MacroData!AB129</f>
        <v>37340000000</v>
      </c>
      <c r="AB129">
        <f>MacroData!AC129</f>
        <v>94703000000</v>
      </c>
      <c r="AC129">
        <f>MacroData!AD129</f>
        <v>246038250000</v>
      </c>
      <c r="AD129">
        <f>MacroData!AE129</f>
        <v>34180750000</v>
      </c>
      <c r="AE129">
        <f>MacroData!AF129</f>
        <v>-6.60018510419739</v>
      </c>
      <c r="AF129">
        <f>MacroData!AG129</f>
        <v>73.576417679042905</v>
      </c>
      <c r="AG129">
        <f>MacroData!AH129</f>
        <v>0</v>
      </c>
      <c r="AH129">
        <f>MacroData!AI129</f>
        <v>0</v>
      </c>
      <c r="AI129">
        <f>MacroData!AJ129</f>
        <v>0</v>
      </c>
      <c r="AJ129">
        <f>MacroData!AK129</f>
        <v>0</v>
      </c>
      <c r="AK129">
        <f>MacroData!AL129</f>
        <v>0</v>
      </c>
      <c r="AL129">
        <f>MacroData!AM129</f>
        <v>0.58531745000000002</v>
      </c>
      <c r="AM129">
        <f>MacroData!AN129</f>
        <v>3.0656802767799016</v>
      </c>
      <c r="AN129" s="31">
        <f>GDP!C130+GDP!J130</f>
        <v>5.815E-2</v>
      </c>
      <c r="AO129">
        <f>GDP!D130+GDP!K130</f>
        <v>4.2689999999999999E-2</v>
      </c>
      <c r="AP129">
        <f>GDP!E130+GDP!L130</f>
        <v>0.1163</v>
      </c>
      <c r="AQ129">
        <f>GDP!F130+GDP!M130</f>
        <v>3.9269999999999999E-2</v>
      </c>
      <c r="AR129">
        <f>GDP!G130+GDP!N130</f>
        <v>3.8800000000000002E-3</v>
      </c>
      <c r="AS129">
        <f>GDP!H130+GDP!O130</f>
        <v>0</v>
      </c>
      <c r="AT129" s="7">
        <f>GDP!I130+GDP!P130</f>
        <v>0</v>
      </c>
      <c r="AU129">
        <f>GDP!AE130</f>
        <v>0</v>
      </c>
      <c r="AV129">
        <f>GDP!AF130</f>
        <v>0</v>
      </c>
      <c r="AW129">
        <f>GDP!AG130</f>
        <v>0</v>
      </c>
      <c r="AX129">
        <f>GDP!AH130</f>
        <v>0</v>
      </c>
      <c r="AY129">
        <f>GDP!AI130</f>
        <v>0</v>
      </c>
      <c r="AZ129">
        <f>GDP!AJ130</f>
        <v>0</v>
      </c>
      <c r="BA129" s="7">
        <f>GDP!AK130</f>
        <v>0</v>
      </c>
      <c r="BB129">
        <f>GDP!AS130</f>
        <v>0</v>
      </c>
      <c r="BC129">
        <f>GDP!AT130</f>
        <v>0</v>
      </c>
      <c r="BD129">
        <f>GDP!AU130</f>
        <v>0</v>
      </c>
      <c r="BE129">
        <f>GDP!AV130</f>
        <v>0</v>
      </c>
      <c r="BF129">
        <f>GDP!AW130</f>
        <v>0</v>
      </c>
      <c r="BG129">
        <f>GDP!AX130</f>
        <v>0</v>
      </c>
      <c r="BH129" s="7">
        <f>GDP!AY130</f>
        <v>0</v>
      </c>
      <c r="BI129">
        <f>GDP!AZ130</f>
        <v>0</v>
      </c>
      <c r="BJ129">
        <f>GDP!BA130</f>
        <v>0</v>
      </c>
      <c r="BK129">
        <f>GDP!BB130</f>
        <v>0</v>
      </c>
      <c r="BL129">
        <f>GDP!BC130</f>
        <v>0</v>
      </c>
      <c r="BM129">
        <f>GDP!BD130</f>
        <v>0</v>
      </c>
      <c r="BN129">
        <f>GDP!BE130</f>
        <v>0</v>
      </c>
      <c r="BO129" s="7">
        <f>GDP!BF130</f>
        <v>0</v>
      </c>
      <c r="BP129">
        <f>GDP!BG130+GDP!BN130+GDP!BU130</f>
        <v>0.12267</v>
      </c>
      <c r="BQ129">
        <f>GDP!BH130+GDP!BO130+GDP!BV130</f>
        <v>6.59E-2</v>
      </c>
      <c r="BR129">
        <f>GDP!BI130+GDP!BP130+GDP!BW130</f>
        <v>0.21729999999999999</v>
      </c>
      <c r="BS129">
        <f>GDP!BJ130+GDP!BQ130+GDP!BX130</f>
        <v>0.13340999999999997</v>
      </c>
      <c r="BT129">
        <f>GDP!BK130+GDP!BR130+GDP!BY130</f>
        <v>6.055E-2</v>
      </c>
      <c r="BU129">
        <f>GDP!BL130+GDP!BS130+GDP!BZ130</f>
        <v>1.1560000000000001E-2</v>
      </c>
      <c r="BV129" s="7">
        <f>GDP!BM130+GDP!BT130+GDP!CA130</f>
        <v>0</v>
      </c>
      <c r="BW129">
        <f>GDP!CB130</f>
        <v>8.9709999999999998E-2</v>
      </c>
      <c r="BX129">
        <f>GDP!CC130</f>
        <v>9.4700000000000006E-2</v>
      </c>
      <c r="BY129">
        <f>GDP!CD130</f>
        <v>0.27173000000000003</v>
      </c>
      <c r="BZ129">
        <f>GDP!CE130</f>
        <v>7.2720000000000007E-2</v>
      </c>
      <c r="CA129">
        <f>GDP!CF130</f>
        <v>2.1270000000000001E-2</v>
      </c>
      <c r="CB129">
        <f>GDP!CG130</f>
        <v>7.2399999999999999E-3</v>
      </c>
      <c r="CC129" s="7">
        <f>GDP!CH130</f>
        <v>0</v>
      </c>
      <c r="CD129">
        <f>GDP!CI130</f>
        <v>0</v>
      </c>
      <c r="CE129">
        <f>GDP!CJ130</f>
        <v>0</v>
      </c>
      <c r="CF129">
        <f>GDP!CK130</f>
        <v>0</v>
      </c>
      <c r="CG129">
        <f>GDP!CL130</f>
        <v>0</v>
      </c>
      <c r="CH129">
        <f>GDP!CM130</f>
        <v>0</v>
      </c>
      <c r="CI129">
        <f>GDP!CN130</f>
        <v>0</v>
      </c>
      <c r="CJ129" s="7">
        <f>GDP!CO130</f>
        <v>0</v>
      </c>
      <c r="CK129">
        <f>GDP!CP130</f>
        <v>9.1999999999999998E-3</v>
      </c>
      <c r="CL129">
        <f>GDP!CQ130</f>
        <v>3.8170000000000003E-2</v>
      </c>
      <c r="CM129">
        <f>GDP!CR130</f>
        <v>6.1089999999999998E-2</v>
      </c>
      <c r="CN129">
        <f>GDP!CS130</f>
        <v>0.1318</v>
      </c>
      <c r="CO129">
        <f>GDP!CT130</f>
        <v>5.1200000000000002E-2</v>
      </c>
      <c r="CP129">
        <f>GDP!CU130</f>
        <v>4.5399999999999998E-3</v>
      </c>
      <c r="CQ129">
        <f>GDP!CV130</f>
        <v>0</v>
      </c>
      <c r="CR129">
        <f>GDP!CW130</f>
        <v>5.815E-2</v>
      </c>
      <c r="CS129">
        <f>GDP!CX130</f>
        <v>4.2689999999999999E-2</v>
      </c>
      <c r="CT129">
        <f>GDP!CY130</f>
        <v>0.1163</v>
      </c>
      <c r="CU129">
        <f>GDP!CZ130</f>
        <v>3.9269999999999999E-2</v>
      </c>
      <c r="CV129">
        <f>GDP!DA130</f>
        <v>3.8800000000000002E-3</v>
      </c>
      <c r="CW129">
        <f>GDP!DB130</f>
        <v>0</v>
      </c>
      <c r="CX129" s="7">
        <f>GDP!DC130</f>
        <v>0</v>
      </c>
      <c r="CY129">
        <f>GDP!DD130</f>
        <v>0.22158</v>
      </c>
      <c r="CZ129">
        <f>GDP!DE130</f>
        <v>0.19877000000000003</v>
      </c>
      <c r="DA129">
        <f>GDP!DF130</f>
        <v>0.55012000000000005</v>
      </c>
      <c r="DB129">
        <f>GDP!DG130</f>
        <v>0.33792999999999995</v>
      </c>
      <c r="DC129">
        <f>GDP!DH130</f>
        <v>0.13302</v>
      </c>
      <c r="DD129">
        <f>GDP!DI130</f>
        <v>2.334E-2</v>
      </c>
      <c r="DE129" s="7">
        <f>GDP!DJ130</f>
        <v>0</v>
      </c>
      <c r="DF129">
        <f>GDP!DU130</f>
        <v>0.26029000000000002</v>
      </c>
      <c r="DG129" s="7">
        <f>GDP!DV130</f>
        <v>1.4647600000000003</v>
      </c>
      <c r="DH129">
        <f>GDP!DW130</f>
        <v>1</v>
      </c>
      <c r="DI129">
        <f>GDP!EA130</f>
        <v>0</v>
      </c>
      <c r="DJ129">
        <f>GDP!EB130</f>
        <v>0</v>
      </c>
      <c r="DK129">
        <f>GDP!EC130</f>
        <v>1</v>
      </c>
      <c r="DL129">
        <f>GDP!ED130</f>
        <v>0</v>
      </c>
      <c r="DM129">
        <f>GDP!EE130</f>
        <v>0</v>
      </c>
      <c r="DN129">
        <f>GDP!DY130</f>
        <v>1</v>
      </c>
      <c r="DO129">
        <f>GDP!DZ130</f>
        <v>0</v>
      </c>
      <c r="DP129" s="84">
        <v>97.784820147256497</v>
      </c>
      <c r="DQ129" s="84">
        <v>95.649699999999996</v>
      </c>
      <c r="DR129">
        <v>97.784820147255999</v>
      </c>
      <c r="DS129">
        <v>3</v>
      </c>
      <c r="DT129">
        <v>5.0849454153</v>
      </c>
      <c r="DU129">
        <v>6.9576330545999951</v>
      </c>
      <c r="DV129">
        <v>1.8726876392999952</v>
      </c>
      <c r="DW129">
        <v>49.165365221599998</v>
      </c>
      <c r="DX129">
        <v>42.207732167000003</v>
      </c>
      <c r="DY129">
        <v>1577000000</v>
      </c>
      <c r="DZ129">
        <v>22465000000</v>
      </c>
      <c r="EA129">
        <f t="shared" si="5"/>
        <v>0.20048716983818637</v>
      </c>
      <c r="EB129">
        <f t="shared" si="6"/>
        <v>2.8560204631673161</v>
      </c>
      <c r="EC129">
        <f t="shared" si="7"/>
        <v>-2.6555332933291296</v>
      </c>
      <c r="ED129">
        <v>312198000000</v>
      </c>
      <c r="EE129">
        <f t="shared" si="8"/>
        <v>39.690357291783208</v>
      </c>
      <c r="EF129">
        <v>27063000000</v>
      </c>
      <c r="EG129">
        <v>179603000000</v>
      </c>
      <c r="EH129">
        <f t="shared" si="9"/>
        <v>5.3503625076599182</v>
      </c>
    </row>
    <row r="130" spans="1:138" x14ac:dyDescent="0.35">
      <c r="A130" t="s">
        <v>148</v>
      </c>
      <c r="B130" s="7">
        <v>1995</v>
      </c>
      <c r="C130">
        <f>MacroData!D130</f>
        <v>826.21400000000006</v>
      </c>
      <c r="D130">
        <f>MacroData!E130</f>
        <v>98.147000000000006</v>
      </c>
      <c r="E130">
        <f>MacroData!F130</f>
        <v>99.929000000000002</v>
      </c>
      <c r="F130">
        <f>MacroData!G130</f>
        <v>858157000000</v>
      </c>
      <c r="G130">
        <f>MacroData!H130</f>
        <v>821258585775.66895</v>
      </c>
      <c r="H130">
        <f>MacroData!I130</f>
        <v>826214000000</v>
      </c>
      <c r="I130">
        <f>MacroData!J130</f>
        <v>1082873500000</v>
      </c>
      <c r="J130">
        <f>MacroData!K130</f>
        <v>7.0979999999999999</v>
      </c>
      <c r="K130">
        <f>MacroData!L130</f>
        <v>8.1620000000000008</v>
      </c>
      <c r="L130">
        <f>MacroData!M130</f>
        <v>612.75396728515625</v>
      </c>
      <c r="M130">
        <f>MacroData!N130</f>
        <v>364.59042358398438</v>
      </c>
      <c r="N130">
        <f>MacroData!O130</f>
        <v>29302310</v>
      </c>
      <c r="O130">
        <f>MacroData!P130</f>
        <v>18821547203.994667</v>
      </c>
      <c r="P130">
        <f>MacroData!Q130</f>
        <v>91726540340.619995</v>
      </c>
      <c r="Q130">
        <f>MacroData!R130</f>
        <v>188126250000</v>
      </c>
      <c r="R130">
        <f>MacroData!S130</f>
        <v>991146959659.38</v>
      </c>
      <c r="S130">
        <f>MacroData!T130</f>
        <v>154104000000</v>
      </c>
      <c r="T130">
        <f>MacroData!U130</f>
        <v>560617566951.58704</v>
      </c>
      <c r="U130">
        <f>MacroData!V130</f>
        <v>9.4719999999999995</v>
      </c>
      <c r="V130">
        <f>MacroData!W130</f>
        <v>964.41</v>
      </c>
      <c r="W130">
        <f>MacroData!X130</f>
        <v>71.242999999999995</v>
      </c>
      <c r="X130">
        <f>MacroData!Y130</f>
        <v>449483427619.47998</v>
      </c>
      <c r="Y130">
        <f>MacroData!Z130</f>
        <v>461852000000</v>
      </c>
      <c r="Z130">
        <f>MacroData!AA130</f>
        <v>349646000000</v>
      </c>
      <c r="AA130">
        <f>MacroData!AB130</f>
        <v>37779000000</v>
      </c>
      <c r="AB130">
        <f>MacroData!AC130</f>
        <v>94154000000</v>
      </c>
      <c r="AC130">
        <f>MacroData!AD130</f>
        <v>244710500000</v>
      </c>
      <c r="AD130">
        <f>MacroData!AE130</f>
        <v>34022250000</v>
      </c>
      <c r="AE130">
        <f>MacroData!AF130</f>
        <v>-5.20470483434074</v>
      </c>
      <c r="AF130">
        <f>MacroData!AG130</f>
        <v>75.1717229536346</v>
      </c>
      <c r="AG130">
        <f>MacroData!AH130</f>
        <v>0</v>
      </c>
      <c r="AH130">
        <f>MacroData!AI130</f>
        <v>0</v>
      </c>
      <c r="AI130">
        <f>MacroData!AJ130</f>
        <v>0</v>
      </c>
      <c r="AJ130">
        <f>MacroData!AK130</f>
        <v>0</v>
      </c>
      <c r="AK130">
        <f>MacroData!AL130</f>
        <v>1</v>
      </c>
      <c r="AL130">
        <f>MacroData!AM130</f>
        <v>0.58531745000000002</v>
      </c>
      <c r="AM130">
        <f>MacroData!AN130</f>
        <v>2.7360884348551435</v>
      </c>
      <c r="AN130" s="31">
        <f>GDP!C131+GDP!J131</f>
        <v>3.576E-2</v>
      </c>
      <c r="AO130">
        <f>GDP!D131+GDP!K131</f>
        <v>0.1163</v>
      </c>
      <c r="AP130">
        <f>GDP!E131+GDP!L131</f>
        <v>8.3129999999999996E-2</v>
      </c>
      <c r="AQ130">
        <f>GDP!F131+GDP!M131</f>
        <v>3.0259999999999999E-2</v>
      </c>
      <c r="AR130">
        <f>GDP!G131+GDP!N131</f>
        <v>5.2399999999999999E-3</v>
      </c>
      <c r="AS130">
        <f>GDP!H131+GDP!O131</f>
        <v>0</v>
      </c>
      <c r="AT130" s="7">
        <f>GDP!I131+GDP!P131</f>
        <v>0</v>
      </c>
      <c r="AU130">
        <f>GDP!AE131</f>
        <v>5.3870000000000001E-2</v>
      </c>
      <c r="AV130">
        <f>GDP!AF131</f>
        <v>0</v>
      </c>
      <c r="AW130">
        <f>GDP!AG131</f>
        <v>1.796E-2</v>
      </c>
      <c r="AX130">
        <f>GDP!AH131</f>
        <v>0</v>
      </c>
      <c r="AY130">
        <f>GDP!AI131</f>
        <v>0</v>
      </c>
      <c r="AZ130">
        <f>GDP!AJ131</f>
        <v>0</v>
      </c>
      <c r="BA130" s="7">
        <f>GDP!AK131</f>
        <v>0</v>
      </c>
      <c r="BB130">
        <f>GDP!AS131</f>
        <v>0</v>
      </c>
      <c r="BC130">
        <f>GDP!AT131</f>
        <v>0</v>
      </c>
      <c r="BD130">
        <f>GDP!AU131</f>
        <v>0</v>
      </c>
      <c r="BE130">
        <f>GDP!AV131</f>
        <v>0</v>
      </c>
      <c r="BF130">
        <f>GDP!AW131</f>
        <v>0</v>
      </c>
      <c r="BG130">
        <f>GDP!AX131</f>
        <v>0</v>
      </c>
      <c r="BH130" s="7">
        <f>GDP!AY131</f>
        <v>0</v>
      </c>
      <c r="BI130">
        <f>GDP!AZ131</f>
        <v>0</v>
      </c>
      <c r="BJ130">
        <f>GDP!BA131</f>
        <v>0</v>
      </c>
      <c r="BK130">
        <f>GDP!BB131</f>
        <v>0</v>
      </c>
      <c r="BL130">
        <f>GDP!BC131</f>
        <v>0</v>
      </c>
      <c r="BM130">
        <f>GDP!BD131</f>
        <v>0</v>
      </c>
      <c r="BN130">
        <f>GDP!BE131</f>
        <v>0</v>
      </c>
      <c r="BO130" s="7">
        <f>GDP!BF131</f>
        <v>0</v>
      </c>
      <c r="BP130">
        <f>GDP!BG131+GDP!BN131+GDP!BU131</f>
        <v>0.10622000000000001</v>
      </c>
      <c r="BQ130">
        <f>GDP!BH131+GDP!BO131+GDP!BV131</f>
        <v>0.21729999999999999</v>
      </c>
      <c r="BR130">
        <f>GDP!BI131+GDP!BP131+GDP!BW131</f>
        <v>0.20904999999999999</v>
      </c>
      <c r="BS130">
        <f>GDP!BJ131+GDP!BQ131+GDP!BX131</f>
        <v>0.15254000000000001</v>
      </c>
      <c r="BT130">
        <f>GDP!BK131+GDP!BR131+GDP!BY131</f>
        <v>3.7750000000000006E-2</v>
      </c>
      <c r="BU130">
        <f>GDP!BL131+GDP!BS131+GDP!BZ131</f>
        <v>0</v>
      </c>
      <c r="BV130" s="7">
        <f>GDP!BM131+GDP!BT131+GDP!CA131</f>
        <v>0</v>
      </c>
      <c r="BW130">
        <f>GDP!CB131</f>
        <v>0.19670000000000001</v>
      </c>
      <c r="BX130">
        <f>GDP!CC131</f>
        <v>0.27173000000000003</v>
      </c>
      <c r="BY130">
        <f>GDP!CD131</f>
        <v>0.25546999999999997</v>
      </c>
      <c r="BZ130">
        <f>GDP!CE131</f>
        <v>0.11516</v>
      </c>
      <c r="CA130">
        <f>GDP!CF131</f>
        <v>2.5510000000000001E-2</v>
      </c>
      <c r="CB130">
        <f>GDP!CG131</f>
        <v>0</v>
      </c>
      <c r="CC130" s="7">
        <f>GDP!CH131</f>
        <v>0</v>
      </c>
      <c r="CD130">
        <f>GDP!CI131</f>
        <v>0</v>
      </c>
      <c r="CE130">
        <f>GDP!CJ131</f>
        <v>0</v>
      </c>
      <c r="CF130">
        <f>GDP!CK131</f>
        <v>0</v>
      </c>
      <c r="CG130">
        <f>GDP!CL131</f>
        <v>0</v>
      </c>
      <c r="CH130">
        <f>GDP!CM131</f>
        <v>0</v>
      </c>
      <c r="CI130">
        <f>GDP!CN131</f>
        <v>0</v>
      </c>
      <c r="CJ130" s="7">
        <f>GDP!CO131</f>
        <v>0</v>
      </c>
      <c r="CK130">
        <f>GDP!CP131</f>
        <v>6.5790000000000001E-2</v>
      </c>
      <c r="CL130">
        <f>GDP!CQ131</f>
        <v>6.1089999999999998E-2</v>
      </c>
      <c r="CM130">
        <f>GDP!CR131</f>
        <v>0.18720000000000001</v>
      </c>
      <c r="CN130">
        <f>GDP!CS131</f>
        <v>5.7590000000000002E-2</v>
      </c>
      <c r="CO130">
        <f>GDP!CT131</f>
        <v>2.9499999999999999E-3</v>
      </c>
      <c r="CP130">
        <f>GDP!CU131</f>
        <v>0</v>
      </c>
      <c r="CQ130">
        <f>GDP!CV131</f>
        <v>0</v>
      </c>
      <c r="CR130">
        <f>GDP!CW131</f>
        <v>8.9630000000000001E-2</v>
      </c>
      <c r="CS130">
        <f>GDP!CX131</f>
        <v>0.1163</v>
      </c>
      <c r="CT130">
        <f>GDP!CY131</f>
        <v>0.10109</v>
      </c>
      <c r="CU130">
        <f>GDP!CZ131</f>
        <v>3.0259999999999999E-2</v>
      </c>
      <c r="CV130">
        <f>GDP!DA131</f>
        <v>5.2399999999999999E-3</v>
      </c>
      <c r="CW130">
        <f>GDP!DB131</f>
        <v>0</v>
      </c>
      <c r="CX130" s="7">
        <f>GDP!DC131</f>
        <v>0</v>
      </c>
      <c r="CY130">
        <f>GDP!DD131</f>
        <v>0.36871000000000004</v>
      </c>
      <c r="CZ130">
        <f>GDP!DE131</f>
        <v>0.55012000000000005</v>
      </c>
      <c r="DA130">
        <f>GDP!DF131</f>
        <v>0.65171999999999997</v>
      </c>
      <c r="DB130">
        <f>GDP!DG131</f>
        <v>0.32528999999999997</v>
      </c>
      <c r="DC130">
        <f>GDP!DH131</f>
        <v>6.6210000000000005E-2</v>
      </c>
      <c r="DD130">
        <f>GDP!DI131</f>
        <v>0</v>
      </c>
      <c r="DE130" s="7">
        <f>GDP!DJ131</f>
        <v>0</v>
      </c>
      <c r="DF130">
        <f>GDP!DU131</f>
        <v>0.34252000000000005</v>
      </c>
      <c r="DG130" s="7">
        <f>GDP!DV131</f>
        <v>1.9620500000000001</v>
      </c>
      <c r="DH130">
        <f>GDP!DW131</f>
        <v>1</v>
      </c>
      <c r="DI130">
        <f>GDP!EA131</f>
        <v>0</v>
      </c>
      <c r="DJ130">
        <f>GDP!EB131</f>
        <v>0</v>
      </c>
      <c r="DK130">
        <f>GDP!EC131</f>
        <v>0</v>
      </c>
      <c r="DL130">
        <f>GDP!ED131</f>
        <v>1</v>
      </c>
      <c r="DM130">
        <f>GDP!EE131</f>
        <v>0</v>
      </c>
      <c r="DN130">
        <f>GDP!DY131</f>
        <v>1</v>
      </c>
      <c r="DO130">
        <f>GDP!DZ131</f>
        <v>0</v>
      </c>
      <c r="DP130" s="84">
        <v>100.403873226269</v>
      </c>
      <c r="DQ130" s="84">
        <v>99.327799999999996</v>
      </c>
      <c r="DR130">
        <v>100.40387322626999</v>
      </c>
      <c r="DS130">
        <v>25.1</v>
      </c>
      <c r="DT130">
        <v>5.5921001046000001</v>
      </c>
      <c r="DU130">
        <v>5.5071757464000015</v>
      </c>
      <c r="DV130">
        <v>-8.4924358199998551E-2</v>
      </c>
      <c r="DW130">
        <v>47.887084380300003</v>
      </c>
      <c r="DX130">
        <v>42.379908633900001</v>
      </c>
      <c r="DY130">
        <v>2033000000</v>
      </c>
      <c r="DZ130">
        <v>23186000000</v>
      </c>
      <c r="EA130">
        <f t="shared" si="5"/>
        <v>0.24606215823019217</v>
      </c>
      <c r="EB130">
        <f t="shared" si="6"/>
        <v>2.8062947371988374</v>
      </c>
      <c r="EC130">
        <f t="shared" si="7"/>
        <v>-2.5602325789686451</v>
      </c>
      <c r="ED130">
        <v>312412000000</v>
      </c>
      <c r="EE130">
        <f t="shared" si="8"/>
        <v>37.812479575509492</v>
      </c>
      <c r="EF130">
        <v>27975000000</v>
      </c>
      <c r="EG130">
        <v>180117000000</v>
      </c>
      <c r="EH130">
        <f t="shared" si="9"/>
        <v>5.718781397949857</v>
      </c>
    </row>
    <row r="131" spans="1:138" x14ac:dyDescent="0.35">
      <c r="A131" t="s">
        <v>148</v>
      </c>
      <c r="B131" s="7">
        <v>1996</v>
      </c>
      <c r="C131">
        <f>MacroData!D131</f>
        <v>854.84700000000009</v>
      </c>
      <c r="D131">
        <f>MacroData!E131</f>
        <v>98.653000000000006</v>
      </c>
      <c r="E131">
        <f>MacroData!F131</f>
        <v>99.65</v>
      </c>
      <c r="F131">
        <f>MacroData!G131</f>
        <v>935216000000</v>
      </c>
      <c r="G131">
        <f>MacroData!H131</f>
        <v>858142787970.48401</v>
      </c>
      <c r="H131">
        <f>MacroData!I131</f>
        <v>854847000000</v>
      </c>
      <c r="I131">
        <f>MacroData!J131</f>
        <v>1101061750000</v>
      </c>
      <c r="J131">
        <f>MacroData!K131</f>
        <v>4.4550000000000001</v>
      </c>
      <c r="K131">
        <f>MacroData!L131</f>
        <v>7.23</v>
      </c>
      <c r="L131">
        <f>MacroData!M131</f>
        <v>630.0130615234375</v>
      </c>
      <c r="M131">
        <f>MacroData!N131</f>
        <v>380.96859741210938</v>
      </c>
      <c r="N131">
        <f>MacroData!O131</f>
        <v>29610220</v>
      </c>
      <c r="O131">
        <f>MacroData!P131</f>
        <v>24614297753.987518</v>
      </c>
      <c r="P131">
        <f>MacroData!Q131</f>
        <v>85251438241.27002</v>
      </c>
      <c r="Q131">
        <f>MacroData!R131</f>
        <v>198996250000</v>
      </c>
      <c r="R131">
        <f>MacroData!S131</f>
        <v>1015810311758.73</v>
      </c>
      <c r="S131">
        <f>MacroData!T131</f>
        <v>165923250000</v>
      </c>
      <c r="T131">
        <f>MacroData!U131</f>
        <v>577077161737.10596</v>
      </c>
      <c r="U131">
        <f>MacroData!V131</f>
        <v>9.625</v>
      </c>
      <c r="V131">
        <f>MacroData!W131</f>
        <v>1293.42</v>
      </c>
      <c r="W131">
        <f>MacroData!X131</f>
        <v>72.564999999999998</v>
      </c>
      <c r="X131">
        <f>MacroData!Y131</f>
        <v>462628805069.28497</v>
      </c>
      <c r="Y131">
        <f>MacroData!Z131</f>
        <v>482581000000</v>
      </c>
      <c r="Z131">
        <f>MacroData!AA131</f>
        <v>365792000000</v>
      </c>
      <c r="AA131">
        <f>MacroData!AB131</f>
        <v>38504000000</v>
      </c>
      <c r="AB131">
        <f>MacroData!AC131</f>
        <v>94470000000</v>
      </c>
      <c r="AC131">
        <f>MacroData!AD131</f>
        <v>241188000000</v>
      </c>
      <c r="AD131">
        <f>MacroData!AE131</f>
        <v>33073000000</v>
      </c>
      <c r="AE131">
        <f>MacroData!AF131</f>
        <v>-2.7276226038109699</v>
      </c>
      <c r="AF131">
        <f>MacroData!AG131</f>
        <v>76.352318259873897</v>
      </c>
      <c r="AG131">
        <f>MacroData!AH131</f>
        <v>0</v>
      </c>
      <c r="AH131">
        <f>MacroData!AI131</f>
        <v>0</v>
      </c>
      <c r="AI131">
        <f>MacroData!AJ131</f>
        <v>0</v>
      </c>
      <c r="AJ131">
        <f>MacroData!AK131</f>
        <v>0</v>
      </c>
      <c r="AK131">
        <f>MacroData!AL131</f>
        <v>0</v>
      </c>
      <c r="AL131">
        <f>MacroData!AM131</f>
        <v>0.58531745000000002</v>
      </c>
      <c r="AM131">
        <f>MacroData!AN131</f>
        <v>2.3524489800135298</v>
      </c>
      <c r="AN131" s="31">
        <f>GDP!C132+GDP!J132</f>
        <v>0</v>
      </c>
      <c r="AO131">
        <f>GDP!D132+GDP!K132</f>
        <v>8.3129999999999996E-2</v>
      </c>
      <c r="AP131">
        <f>GDP!E132+GDP!L132</f>
        <v>3.0259999999999999E-2</v>
      </c>
      <c r="AQ131">
        <f>GDP!F132+GDP!M132</f>
        <v>5.2399999999999999E-3</v>
      </c>
      <c r="AR131">
        <f>GDP!G132+GDP!N132</f>
        <v>0</v>
      </c>
      <c r="AS131">
        <f>GDP!H132+GDP!O132</f>
        <v>0</v>
      </c>
      <c r="AT131" s="7">
        <f>GDP!I132+GDP!P132</f>
        <v>0</v>
      </c>
      <c r="AU131">
        <f>GDP!AE132</f>
        <v>3.1800000000000001E-3</v>
      </c>
      <c r="AV131">
        <f>GDP!AF132</f>
        <v>1.796E-2</v>
      </c>
      <c r="AW131">
        <f>GDP!AG132</f>
        <v>1.06E-3</v>
      </c>
      <c r="AX131">
        <f>GDP!AH132</f>
        <v>0</v>
      </c>
      <c r="AY131">
        <f>GDP!AI132</f>
        <v>0</v>
      </c>
      <c r="AZ131">
        <f>GDP!AJ132</f>
        <v>0</v>
      </c>
      <c r="BA131" s="7">
        <f>GDP!AK132</f>
        <v>0</v>
      </c>
      <c r="BB131">
        <f>GDP!AS132</f>
        <v>0</v>
      </c>
      <c r="BC131">
        <f>GDP!AT132</f>
        <v>0</v>
      </c>
      <c r="BD131">
        <f>GDP!AU132</f>
        <v>0</v>
      </c>
      <c r="BE131">
        <f>GDP!AV132</f>
        <v>0</v>
      </c>
      <c r="BF131">
        <f>GDP!AW132</f>
        <v>0</v>
      </c>
      <c r="BG131">
        <f>GDP!AX132</f>
        <v>0</v>
      </c>
      <c r="BH131" s="7">
        <f>GDP!AY132</f>
        <v>0</v>
      </c>
      <c r="BI131">
        <f>GDP!AZ132</f>
        <v>0</v>
      </c>
      <c r="BJ131">
        <f>GDP!BA132</f>
        <v>0</v>
      </c>
      <c r="BK131">
        <f>GDP!BB132</f>
        <v>0</v>
      </c>
      <c r="BL131">
        <f>GDP!BC132</f>
        <v>0</v>
      </c>
      <c r="BM131">
        <f>GDP!BD132</f>
        <v>0</v>
      </c>
      <c r="BN131">
        <f>GDP!BE132</f>
        <v>0</v>
      </c>
      <c r="BO131" s="7">
        <f>GDP!BF132</f>
        <v>0</v>
      </c>
      <c r="BP131">
        <f>GDP!BG132+GDP!BN132+GDP!BU132</f>
        <v>3.2699999999999999E-3</v>
      </c>
      <c r="BQ131">
        <f>GDP!BH132+GDP!BO132+GDP!BV132</f>
        <v>0.20904999999999999</v>
      </c>
      <c r="BR131">
        <f>GDP!BI132+GDP!BP132+GDP!BW132</f>
        <v>0.17188000000000001</v>
      </c>
      <c r="BS131">
        <f>GDP!BJ132+GDP!BQ132+GDP!BX132</f>
        <v>4.3840000000000004E-2</v>
      </c>
      <c r="BT131">
        <f>GDP!BK132+GDP!BR132+GDP!BY132</f>
        <v>0</v>
      </c>
      <c r="BU131">
        <f>GDP!BL132+GDP!BS132+GDP!BZ132</f>
        <v>0</v>
      </c>
      <c r="BV131" s="7">
        <f>GDP!BM132+GDP!BT132+GDP!CA132</f>
        <v>0</v>
      </c>
      <c r="BW131">
        <f>GDP!CB132</f>
        <v>-8.5330000000000003E-2</v>
      </c>
      <c r="BX131">
        <f>GDP!CC132</f>
        <v>0.25546999999999997</v>
      </c>
      <c r="BY131">
        <f>GDP!CD132</f>
        <v>0.16488</v>
      </c>
      <c r="BZ131">
        <f>GDP!CE132</f>
        <v>5.1569999999999998E-2</v>
      </c>
      <c r="CA131">
        <f>GDP!CF132</f>
        <v>0</v>
      </c>
      <c r="CB131">
        <f>GDP!CG132</f>
        <v>0</v>
      </c>
      <c r="CC131" s="7">
        <f>GDP!CH132</f>
        <v>0</v>
      </c>
      <c r="CD131">
        <f>GDP!CI132</f>
        <v>0</v>
      </c>
      <c r="CE131">
        <f>GDP!CJ132</f>
        <v>0</v>
      </c>
      <c r="CF131">
        <f>GDP!CK132</f>
        <v>0</v>
      </c>
      <c r="CG131">
        <f>GDP!CL132</f>
        <v>0</v>
      </c>
      <c r="CH131">
        <f>GDP!CM132</f>
        <v>0</v>
      </c>
      <c r="CI131">
        <f>GDP!CN132</f>
        <v>0</v>
      </c>
      <c r="CJ131" s="7">
        <f>GDP!CO132</f>
        <v>0</v>
      </c>
      <c r="CK131">
        <f>GDP!CP132</f>
        <v>0</v>
      </c>
      <c r="CL131">
        <f>GDP!CQ132</f>
        <v>0.18720000000000001</v>
      </c>
      <c r="CM131">
        <f>GDP!CR132</f>
        <v>5.7590000000000002E-2</v>
      </c>
      <c r="CN131">
        <f>GDP!CS132</f>
        <v>2.9499999999999999E-3</v>
      </c>
      <c r="CO131">
        <f>GDP!CT132</f>
        <v>0</v>
      </c>
      <c r="CP131">
        <f>GDP!CU132</f>
        <v>0</v>
      </c>
      <c r="CQ131">
        <f>GDP!CV132</f>
        <v>0</v>
      </c>
      <c r="CR131">
        <f>GDP!CW132</f>
        <v>3.1800000000000001E-3</v>
      </c>
      <c r="CS131">
        <f>GDP!CX132</f>
        <v>0.10109</v>
      </c>
      <c r="CT131">
        <f>GDP!CY132</f>
        <v>3.1320000000000001E-2</v>
      </c>
      <c r="CU131">
        <f>GDP!CZ132</f>
        <v>5.2399999999999999E-3</v>
      </c>
      <c r="CV131">
        <f>GDP!DA132</f>
        <v>0</v>
      </c>
      <c r="CW131">
        <f>GDP!DB132</f>
        <v>0</v>
      </c>
      <c r="CX131" s="7">
        <f>GDP!DC132</f>
        <v>0</v>
      </c>
      <c r="CY131">
        <f>GDP!DD132</f>
        <v>-8.2060000000000008E-2</v>
      </c>
      <c r="CZ131">
        <f>GDP!DE132</f>
        <v>0.65171999999999997</v>
      </c>
      <c r="DA131">
        <f>GDP!DF132</f>
        <v>0.39434999999999998</v>
      </c>
      <c r="DB131">
        <f>GDP!DG132</f>
        <v>9.8359999999999989E-2</v>
      </c>
      <c r="DC131">
        <f>GDP!DH132</f>
        <v>0</v>
      </c>
      <c r="DD131">
        <f>GDP!DI132</f>
        <v>0</v>
      </c>
      <c r="DE131" s="7">
        <f>GDP!DJ132</f>
        <v>0</v>
      </c>
      <c r="DF131">
        <f>GDP!DU132</f>
        <v>0.14082999999999998</v>
      </c>
      <c r="DG131" s="7">
        <f>GDP!DV132</f>
        <v>1.06237</v>
      </c>
      <c r="DH131">
        <f>GDP!DW132</f>
        <v>1</v>
      </c>
      <c r="DI131">
        <f>GDP!EA132</f>
        <v>0</v>
      </c>
      <c r="DJ131">
        <f>GDP!EB132</f>
        <v>0</v>
      </c>
      <c r="DK131">
        <f>GDP!EC132</f>
        <v>1</v>
      </c>
      <c r="DL131">
        <f>GDP!ED132</f>
        <v>0</v>
      </c>
      <c r="DM131">
        <f>GDP!EE132</f>
        <v>0</v>
      </c>
      <c r="DN131">
        <f>GDP!DY132</f>
        <v>1</v>
      </c>
      <c r="DO131">
        <f>GDP!DZ132</f>
        <v>0</v>
      </c>
      <c r="DP131" s="84">
        <v>100.57268007976499</v>
      </c>
      <c r="DQ131" s="84">
        <v>99.326599999999999</v>
      </c>
      <c r="DR131">
        <v>100.57268007976</v>
      </c>
      <c r="DS131">
        <v>4.4000000000000004</v>
      </c>
      <c r="DT131">
        <v>5.2102452326000002</v>
      </c>
      <c r="DU131">
        <v>3.0625782504999961</v>
      </c>
      <c r="DV131">
        <v>-2.1476669821000041</v>
      </c>
      <c r="DW131">
        <v>46.013934281799997</v>
      </c>
      <c r="DX131">
        <v>42.951356031300001</v>
      </c>
      <c r="DY131">
        <v>3115000000</v>
      </c>
      <c r="DZ131">
        <v>23847000000</v>
      </c>
      <c r="EA131">
        <f t="shared" ref="EA131:EA194" si="10">100*(DY131/H131)</f>
        <v>0.36439269249351053</v>
      </c>
      <c r="EB131">
        <f t="shared" ref="EB131:EB194" si="11">100*(DZ131/H131)</f>
        <v>2.7896220025337866</v>
      </c>
      <c r="EC131">
        <f t="shared" ref="EC131:EC194" si="12">EA131-EB131</f>
        <v>-2.425229310040276</v>
      </c>
      <c r="ED131">
        <v>312757000000</v>
      </c>
      <c r="EE131">
        <f t="shared" ref="EE131:EE194" si="13">100*(ED131/H131)</f>
        <v>36.586313106321953</v>
      </c>
      <c r="EF131">
        <v>25817000000</v>
      </c>
      <c r="EG131">
        <v>178506000000</v>
      </c>
      <c r="EH131">
        <f t="shared" ref="EH131:EH194" si="14">(DT131/DR130)*100</f>
        <v>5.1892870914035365</v>
      </c>
    </row>
    <row r="132" spans="1:138" x14ac:dyDescent="0.35">
      <c r="A132" t="s">
        <v>148</v>
      </c>
      <c r="B132" s="7">
        <v>1997</v>
      </c>
      <c r="C132">
        <f>MacroData!D132</f>
        <v>901.37600000000009</v>
      </c>
      <c r="D132">
        <f>MacroData!E132</f>
        <v>100.371</v>
      </c>
      <c r="E132">
        <f>MacroData!F132</f>
        <v>101.14100000000001</v>
      </c>
      <c r="F132">
        <f>MacroData!G132</f>
        <v>929031000000</v>
      </c>
      <c r="G132">
        <f>MacroData!H132</f>
        <v>896124867628.68994</v>
      </c>
      <c r="H132">
        <f>MacroData!I132</f>
        <v>901376000000</v>
      </c>
      <c r="I132">
        <f>MacroData!J132</f>
        <v>1147894000000</v>
      </c>
      <c r="J132">
        <f>MacroData!K132</f>
        <v>3.53</v>
      </c>
      <c r="K132">
        <f>MacroData!L132</f>
        <v>6.1429999999999998</v>
      </c>
      <c r="L132">
        <f>MacroData!M132</f>
        <v>659.38531494140625</v>
      </c>
      <c r="M132">
        <f>MacroData!N132</f>
        <v>436.648193359375</v>
      </c>
      <c r="N132">
        <f>MacroData!O132</f>
        <v>29905950</v>
      </c>
      <c r="O132">
        <f>MacroData!P132</f>
        <v>12453969254.3806</v>
      </c>
      <c r="P132">
        <f>MacroData!Q132</f>
        <v>80726408353.880005</v>
      </c>
      <c r="Q132">
        <f>MacroData!R132</f>
        <v>222230750000</v>
      </c>
      <c r="R132">
        <f>MacroData!S132</f>
        <v>1067167591646.12</v>
      </c>
      <c r="S132">
        <f>MacroData!T132</f>
        <v>191267250000</v>
      </c>
      <c r="T132">
        <f>MacroData!U132</f>
        <v>605653980962.22498</v>
      </c>
      <c r="U132">
        <f>MacroData!V132</f>
        <v>9.09</v>
      </c>
      <c r="V132">
        <f>MacroData!W132</f>
        <v>1588.73</v>
      </c>
      <c r="W132">
        <f>MacroData!X132</f>
        <v>73.572000000000003</v>
      </c>
      <c r="X132">
        <f>MacroData!Y132</f>
        <v>485441268380.49402</v>
      </c>
      <c r="Y132">
        <f>MacroData!Z132</f>
        <v>513069000000</v>
      </c>
      <c r="Z132">
        <f>MacroData!AA132</f>
        <v>390072000000</v>
      </c>
      <c r="AA132">
        <f>MacroData!AB132</f>
        <v>40369000000</v>
      </c>
      <c r="AB132">
        <f>MacroData!AC132</f>
        <v>95672000000</v>
      </c>
      <c r="AC132">
        <f>MacroData!AD132</f>
        <v>239540250000</v>
      </c>
      <c r="AD132">
        <f>MacroData!AE132</f>
        <v>30963500000</v>
      </c>
      <c r="AE132">
        <f>MacroData!AF132</f>
        <v>0.24939647827321801</v>
      </c>
      <c r="AF132">
        <f>MacroData!AG132</f>
        <v>77.590154550657999</v>
      </c>
      <c r="AG132">
        <f>MacroData!AH132</f>
        <v>0</v>
      </c>
      <c r="AH132">
        <f>MacroData!AI132</f>
        <v>0</v>
      </c>
      <c r="AI132">
        <f>MacroData!AJ132</f>
        <v>0</v>
      </c>
      <c r="AJ132">
        <f>MacroData!AK132</f>
        <v>0</v>
      </c>
      <c r="AK132">
        <f>MacroData!AL132</f>
        <v>0</v>
      </c>
      <c r="AL132">
        <f>MacroData!AM132</f>
        <v>0.58531745000000002</v>
      </c>
      <c r="AM132">
        <f>MacroData!AN132</f>
        <v>2.2042857124691921</v>
      </c>
      <c r="AN132" s="31">
        <f>GDP!C133+GDP!J133</f>
        <v>-4.4830000000000002E-2</v>
      </c>
      <c r="AO132">
        <f>GDP!D133+GDP!K133</f>
        <v>3.0259999999999999E-2</v>
      </c>
      <c r="AP132">
        <f>GDP!E133+GDP!L133</f>
        <v>-1.575E-2</v>
      </c>
      <c r="AQ132">
        <f>GDP!F133+GDP!M133</f>
        <v>-1.8249999999999999E-2</v>
      </c>
      <c r="AR132">
        <f>GDP!G133+GDP!N133</f>
        <v>-5.4099999999999999E-3</v>
      </c>
      <c r="AS132">
        <f>GDP!H133+GDP!O133</f>
        <v>0</v>
      </c>
      <c r="AT132" s="7">
        <f>GDP!I133+GDP!P133</f>
        <v>0</v>
      </c>
      <c r="AU132">
        <f>GDP!AE133</f>
        <v>8.77E-3</v>
      </c>
      <c r="AV132">
        <f>GDP!AF133</f>
        <v>1.06E-3</v>
      </c>
      <c r="AW132">
        <f>GDP!AG133</f>
        <v>2.9199999999999999E-3</v>
      </c>
      <c r="AX132">
        <f>GDP!AH133</f>
        <v>0</v>
      </c>
      <c r="AY132">
        <f>GDP!AI133</f>
        <v>0</v>
      </c>
      <c r="AZ132">
        <f>GDP!AJ133</f>
        <v>0</v>
      </c>
      <c r="BA132" s="7">
        <f>GDP!AK133</f>
        <v>0</v>
      </c>
      <c r="BB132">
        <f>GDP!AS133</f>
        <v>0</v>
      </c>
      <c r="BC132">
        <f>GDP!AT133</f>
        <v>0</v>
      </c>
      <c r="BD132">
        <f>GDP!AU133</f>
        <v>0</v>
      </c>
      <c r="BE132">
        <f>GDP!AV133</f>
        <v>0</v>
      </c>
      <c r="BF132">
        <f>GDP!AW133</f>
        <v>0</v>
      </c>
      <c r="BG132">
        <f>GDP!AX133</f>
        <v>0</v>
      </c>
      <c r="BH132" s="7">
        <f>GDP!AY133</f>
        <v>0</v>
      </c>
      <c r="BI132">
        <f>GDP!AZ133</f>
        <v>0</v>
      </c>
      <c r="BJ132">
        <f>GDP!BA133</f>
        <v>0</v>
      </c>
      <c r="BK132">
        <f>GDP!BB133</f>
        <v>0</v>
      </c>
      <c r="BL132">
        <f>GDP!BC133</f>
        <v>0</v>
      </c>
      <c r="BM132">
        <f>GDP!BD133</f>
        <v>0</v>
      </c>
      <c r="BN132">
        <f>GDP!BE133</f>
        <v>0</v>
      </c>
      <c r="BO132" s="7">
        <f>GDP!BF133</f>
        <v>0</v>
      </c>
      <c r="BP132">
        <f>GDP!BG133+GDP!BN133+GDP!BU133</f>
        <v>-4.4000000000000002E-4</v>
      </c>
      <c r="BQ132">
        <f>GDP!BH133+GDP!BO133+GDP!BV133</f>
        <v>0.17188000000000001</v>
      </c>
      <c r="BR132">
        <f>GDP!BI133+GDP!BP133+GDP!BW133</f>
        <v>4.369E-2</v>
      </c>
      <c r="BS132">
        <f>GDP!BJ133+GDP!BQ133+GDP!BX133</f>
        <v>0</v>
      </c>
      <c r="BT132">
        <f>GDP!BK133+GDP!BR133+GDP!BY133</f>
        <v>0</v>
      </c>
      <c r="BU132">
        <f>GDP!BL133+GDP!BS133+GDP!BZ133</f>
        <v>0</v>
      </c>
      <c r="BV132" s="7">
        <f>GDP!BM133+GDP!BT133+GDP!CA133</f>
        <v>0</v>
      </c>
      <c r="BW132">
        <f>GDP!CB133</f>
        <v>-1.404E-2</v>
      </c>
      <c r="BX132">
        <f>GDP!CC133</f>
        <v>0.16488</v>
      </c>
      <c r="BY132">
        <f>GDP!CD133</f>
        <v>3.4079999999999999E-2</v>
      </c>
      <c r="BZ132">
        <f>GDP!CE133</f>
        <v>-1.0059999999999999E-2</v>
      </c>
      <c r="CA132">
        <f>GDP!CF133</f>
        <v>-1.9300000000000001E-3</v>
      </c>
      <c r="CB132">
        <f>GDP!CG133</f>
        <v>0</v>
      </c>
      <c r="CC132" s="7">
        <f>GDP!CH133</f>
        <v>0</v>
      </c>
      <c r="CD132">
        <f>GDP!CI133</f>
        <v>0</v>
      </c>
      <c r="CE132">
        <f>GDP!CJ133</f>
        <v>0</v>
      </c>
      <c r="CF132">
        <f>GDP!CK133</f>
        <v>0</v>
      </c>
      <c r="CG132">
        <f>GDP!CL133</f>
        <v>0</v>
      </c>
      <c r="CH132">
        <f>GDP!CM133</f>
        <v>0</v>
      </c>
      <c r="CI132">
        <f>GDP!CN133</f>
        <v>0</v>
      </c>
      <c r="CJ132" s="7">
        <f>GDP!CO133</f>
        <v>0</v>
      </c>
      <c r="CK132">
        <f>GDP!CP133</f>
        <v>0</v>
      </c>
      <c r="CL132">
        <f>GDP!CQ133</f>
        <v>5.7590000000000002E-2</v>
      </c>
      <c r="CM132">
        <f>GDP!CR133</f>
        <v>2.9499999999999999E-3</v>
      </c>
      <c r="CN132">
        <f>GDP!CS133</f>
        <v>0</v>
      </c>
      <c r="CO132">
        <f>GDP!CT133</f>
        <v>0</v>
      </c>
      <c r="CP132">
        <f>GDP!CU133</f>
        <v>0</v>
      </c>
      <c r="CQ132">
        <f>GDP!CV133</f>
        <v>0</v>
      </c>
      <c r="CR132">
        <f>GDP!CW133</f>
        <v>-3.6060000000000002E-2</v>
      </c>
      <c r="CS132">
        <f>GDP!CX133</f>
        <v>3.1320000000000001E-2</v>
      </c>
      <c r="CT132">
        <f>GDP!CY133</f>
        <v>-1.2830000000000001E-2</v>
      </c>
      <c r="CU132">
        <f>GDP!CZ133</f>
        <v>-1.8249999999999999E-2</v>
      </c>
      <c r="CV132">
        <f>GDP!DA133</f>
        <v>-5.4099999999999999E-3</v>
      </c>
      <c r="CW132">
        <f>GDP!DB133</f>
        <v>0</v>
      </c>
      <c r="CX132" s="7">
        <f>GDP!DC133</f>
        <v>0</v>
      </c>
      <c r="CY132">
        <f>GDP!DD133</f>
        <v>-1.448E-2</v>
      </c>
      <c r="CZ132">
        <f>GDP!DE133</f>
        <v>0.39434999999999998</v>
      </c>
      <c r="DA132">
        <f>GDP!DF133</f>
        <v>8.072E-2</v>
      </c>
      <c r="DB132">
        <f>GDP!DG133</f>
        <v>-1.0059999999999999E-2</v>
      </c>
      <c r="DC132">
        <f>GDP!DH133</f>
        <v>-1.9300000000000001E-3</v>
      </c>
      <c r="DD132">
        <f>GDP!DI133</f>
        <v>0</v>
      </c>
      <c r="DE132" s="7">
        <f>GDP!DJ133</f>
        <v>0</v>
      </c>
      <c r="DF132">
        <f>GDP!DU133</f>
        <v>-4.1230000000000003E-2</v>
      </c>
      <c r="DG132" s="7">
        <f>GDP!DV133</f>
        <v>0.44860000000000005</v>
      </c>
      <c r="DH132">
        <f>GDP!DW133</f>
        <v>1</v>
      </c>
      <c r="DI132">
        <f>GDP!EA133</f>
        <v>0</v>
      </c>
      <c r="DJ132">
        <f>GDP!EB133</f>
        <v>0</v>
      </c>
      <c r="DK132">
        <f>GDP!EC133</f>
        <v>1</v>
      </c>
      <c r="DL132">
        <f>GDP!ED133</f>
        <v>0</v>
      </c>
      <c r="DM132">
        <f>GDP!EE133</f>
        <v>0</v>
      </c>
      <c r="DN132">
        <f>GDP!DY133</f>
        <v>1</v>
      </c>
      <c r="DO132">
        <f>GDP!DZ133</f>
        <v>0</v>
      </c>
      <c r="DP132" s="84">
        <v>95.591225597465197</v>
      </c>
      <c r="DQ132" s="84">
        <v>94.062200000000004</v>
      </c>
      <c r="DR132">
        <v>95.591225597464998</v>
      </c>
      <c r="DS132">
        <v>0.6</v>
      </c>
      <c r="DT132">
        <v>4.6968587302999998</v>
      </c>
      <c r="DU132">
        <v>-3.8831643199998211E-2</v>
      </c>
      <c r="DV132">
        <v>-4.735690373499998</v>
      </c>
      <c r="DW132">
        <v>43.608709793800003</v>
      </c>
      <c r="DX132">
        <v>43.647541437000001</v>
      </c>
      <c r="DY132">
        <v>1831000000</v>
      </c>
      <c r="DZ132">
        <v>25076000000</v>
      </c>
      <c r="EA132">
        <f t="shared" si="10"/>
        <v>0.20313387531951149</v>
      </c>
      <c r="EB132">
        <f t="shared" si="11"/>
        <v>2.7819689008804316</v>
      </c>
      <c r="EC132">
        <f t="shared" si="12"/>
        <v>-2.5788350255609203</v>
      </c>
      <c r="ED132">
        <v>316661000000</v>
      </c>
      <c r="EE132">
        <f t="shared" si="13"/>
        <v>35.130844397898322</v>
      </c>
      <c r="EF132">
        <v>26478000000</v>
      </c>
      <c r="EG132">
        <v>180049000000</v>
      </c>
      <c r="EH132">
        <f t="shared" si="14"/>
        <v>4.6701139181884352</v>
      </c>
    </row>
    <row r="133" spans="1:138" x14ac:dyDescent="0.35">
      <c r="A133" t="s">
        <v>148</v>
      </c>
      <c r="B133" s="7">
        <v>1998</v>
      </c>
      <c r="C133">
        <f>MacroData!D133</f>
        <v>936.73</v>
      </c>
      <c r="D133">
        <f>MacroData!E133</f>
        <v>99.974999999999994</v>
      </c>
      <c r="E133">
        <f>MacroData!F133</f>
        <v>100.462</v>
      </c>
      <c r="F133">
        <f>MacroData!G133</f>
        <v>951920000000</v>
      </c>
      <c r="G133">
        <f>MacroData!H133</f>
        <v>923162365111.14099</v>
      </c>
      <c r="H133">
        <f>MacroData!I133</f>
        <v>936730000000</v>
      </c>
      <c r="I133">
        <f>MacroData!J133</f>
        <v>1195395750000</v>
      </c>
      <c r="J133">
        <f>MacroData!K133</f>
        <v>5.0490000000000004</v>
      </c>
      <c r="K133">
        <f>MacroData!L133</f>
        <v>5.2789999999999999</v>
      </c>
      <c r="L133">
        <f>MacroData!M133</f>
        <v>680.02294921875</v>
      </c>
      <c r="M133">
        <f>MacroData!N133</f>
        <v>452.71682739257813</v>
      </c>
      <c r="N133">
        <f>MacroData!O133</f>
        <v>30155170</v>
      </c>
      <c r="O133">
        <f>MacroData!P133</f>
        <v>12129457702.220566</v>
      </c>
      <c r="P133">
        <f>MacroData!Q133</f>
        <v>97333170072.800049</v>
      </c>
      <c r="Q133">
        <f>MacroData!R133</f>
        <v>229437000000</v>
      </c>
      <c r="R133">
        <f>MacroData!S133</f>
        <v>1098062579927.2</v>
      </c>
      <c r="S133">
        <f>MacroData!T133</f>
        <v>198122750000</v>
      </c>
      <c r="T133">
        <f>MacroData!U133</f>
        <v>622653405941.29297</v>
      </c>
      <c r="U133">
        <f>MacroData!V133</f>
        <v>8.2829999999999995</v>
      </c>
      <c r="V133">
        <f>MacroData!W133</f>
        <v>1631.54</v>
      </c>
      <c r="W133">
        <f>MacroData!X133</f>
        <v>71.739999999999995</v>
      </c>
      <c r="X133">
        <f>MacroData!Y133</f>
        <v>499065111226.20697</v>
      </c>
      <c r="Y133">
        <f>MacroData!Z133</f>
        <v>534126000000</v>
      </c>
      <c r="Z133">
        <f>MacroData!AA133</f>
        <v>405201000000</v>
      </c>
      <c r="AA133">
        <f>MacroData!AB133</f>
        <v>42819000000</v>
      </c>
      <c r="AB133">
        <f>MacroData!AC133</f>
        <v>98928000000</v>
      </c>
      <c r="AC133">
        <f>MacroData!AD133</f>
        <v>246223500000</v>
      </c>
      <c r="AD133">
        <f>MacroData!AE133</f>
        <v>31314250000</v>
      </c>
      <c r="AE133">
        <f>MacroData!AF133</f>
        <v>0.21831264078229601</v>
      </c>
      <c r="AF133">
        <f>MacroData!AG133</f>
        <v>78.362907842014707</v>
      </c>
      <c r="AG133">
        <f>MacroData!AH133</f>
        <v>0</v>
      </c>
      <c r="AH133">
        <f>MacroData!AI133</f>
        <v>0</v>
      </c>
      <c r="AI133">
        <f>MacroData!AJ133</f>
        <v>0</v>
      </c>
      <c r="AJ133">
        <f>MacroData!AK133</f>
        <v>0</v>
      </c>
      <c r="AK133">
        <f>MacroData!AL133</f>
        <v>0</v>
      </c>
      <c r="AL133">
        <f>MacroData!AM133</f>
        <v>0.58531745000000002</v>
      </c>
      <c r="AM133">
        <f>MacroData!AN133</f>
        <v>2.0847333329064504</v>
      </c>
      <c r="AN133" s="31">
        <f>GDP!C134+GDP!J134</f>
        <v>0</v>
      </c>
      <c r="AO133">
        <f>GDP!D134+GDP!K134</f>
        <v>0</v>
      </c>
      <c r="AP133">
        <f>GDP!E134+GDP!L134</f>
        <v>0</v>
      </c>
      <c r="AQ133">
        <f>GDP!F134+GDP!M134</f>
        <v>0</v>
      </c>
      <c r="AR133">
        <f>GDP!G134+GDP!N134</f>
        <v>0</v>
      </c>
      <c r="AS133">
        <f>GDP!H134+GDP!O134</f>
        <v>0</v>
      </c>
      <c r="AT133" s="7">
        <f>GDP!I134+GDP!P134</f>
        <v>0</v>
      </c>
      <c r="AU133">
        <f>GDP!AE134</f>
        <v>0</v>
      </c>
      <c r="AV133">
        <f>GDP!AF134</f>
        <v>0</v>
      </c>
      <c r="AW133">
        <f>GDP!AG134</f>
        <v>0</v>
      </c>
      <c r="AX133">
        <f>GDP!AH134</f>
        <v>0</v>
      </c>
      <c r="AY133">
        <f>GDP!AI134</f>
        <v>0</v>
      </c>
      <c r="AZ133">
        <f>GDP!AJ134</f>
        <v>0</v>
      </c>
      <c r="BA133" s="7">
        <f>GDP!AK134</f>
        <v>0</v>
      </c>
      <c r="BB133">
        <f>GDP!AS134</f>
        <v>0</v>
      </c>
      <c r="BC133">
        <f>GDP!AT134</f>
        <v>0</v>
      </c>
      <c r="BD133">
        <f>GDP!AU134</f>
        <v>0</v>
      </c>
      <c r="BE133">
        <f>GDP!AV134</f>
        <v>0</v>
      </c>
      <c r="BF133">
        <f>GDP!AW134</f>
        <v>0</v>
      </c>
      <c r="BG133">
        <f>GDP!AX134</f>
        <v>0</v>
      </c>
      <c r="BH133" s="7">
        <f>GDP!AY134</f>
        <v>0</v>
      </c>
      <c r="BI133">
        <f>GDP!AZ134</f>
        <v>0</v>
      </c>
      <c r="BJ133">
        <f>GDP!BA134</f>
        <v>0</v>
      </c>
      <c r="BK133">
        <f>GDP!BB134</f>
        <v>0</v>
      </c>
      <c r="BL133">
        <f>GDP!BC134</f>
        <v>0</v>
      </c>
      <c r="BM133">
        <f>GDP!BD134</f>
        <v>0</v>
      </c>
      <c r="BN133">
        <f>GDP!BE134</f>
        <v>0</v>
      </c>
      <c r="BO133" s="7">
        <f>GDP!BF134</f>
        <v>0</v>
      </c>
      <c r="BP133">
        <f>GDP!BG134+GDP!BN134+GDP!BU134</f>
        <v>0</v>
      </c>
      <c r="BQ133">
        <f>GDP!BH134+GDP!BO134+GDP!BV134</f>
        <v>0</v>
      </c>
      <c r="BR133">
        <f>GDP!BI134+GDP!BP134+GDP!BW134</f>
        <v>0</v>
      </c>
      <c r="BS133">
        <f>GDP!BJ134+GDP!BQ134+GDP!BX134</f>
        <v>0</v>
      </c>
      <c r="BT133">
        <f>GDP!BK134+GDP!BR134+GDP!BY134</f>
        <v>0</v>
      </c>
      <c r="BU133">
        <f>GDP!BL134+GDP!BS134+GDP!BZ134</f>
        <v>0</v>
      </c>
      <c r="BV133" s="7">
        <f>GDP!BM134+GDP!BT134+GDP!CA134</f>
        <v>0</v>
      </c>
      <c r="BW133">
        <f>GDP!CB134</f>
        <v>0</v>
      </c>
      <c r="BX133">
        <f>GDP!CC134</f>
        <v>0</v>
      </c>
      <c r="BY133">
        <f>GDP!CD134</f>
        <v>0</v>
      </c>
      <c r="BZ133">
        <f>GDP!CE134</f>
        <v>0</v>
      </c>
      <c r="CA133">
        <f>GDP!CF134</f>
        <v>0</v>
      </c>
      <c r="CB133">
        <f>GDP!CG134</f>
        <v>0</v>
      </c>
      <c r="CC133" s="7">
        <f>GDP!CH134</f>
        <v>0</v>
      </c>
      <c r="CD133">
        <f>GDP!CI134</f>
        <v>0</v>
      </c>
      <c r="CE133">
        <f>GDP!CJ134</f>
        <v>0</v>
      </c>
      <c r="CF133">
        <f>GDP!CK134</f>
        <v>0</v>
      </c>
      <c r="CG133">
        <f>GDP!CL134</f>
        <v>0</v>
      </c>
      <c r="CH133">
        <f>GDP!CM134</f>
        <v>0</v>
      </c>
      <c r="CI133">
        <f>GDP!CN134</f>
        <v>0</v>
      </c>
      <c r="CJ133" s="7">
        <f>GDP!CO134</f>
        <v>0</v>
      </c>
      <c r="CK133">
        <f>GDP!CP134</f>
        <v>0</v>
      </c>
      <c r="CL133">
        <f>GDP!CQ134</f>
        <v>0</v>
      </c>
      <c r="CM133">
        <f>GDP!CR134</f>
        <v>0</v>
      </c>
      <c r="CN133">
        <f>GDP!CS134</f>
        <v>0</v>
      </c>
      <c r="CO133">
        <f>GDP!CT134</f>
        <v>0</v>
      </c>
      <c r="CP133">
        <f>GDP!CU134</f>
        <v>0</v>
      </c>
      <c r="CQ133">
        <f>GDP!CV134</f>
        <v>0</v>
      </c>
      <c r="CR133">
        <f>GDP!CW134</f>
        <v>0</v>
      </c>
      <c r="CS133">
        <f>GDP!CX134</f>
        <v>0</v>
      </c>
      <c r="CT133">
        <f>GDP!CY134</f>
        <v>0</v>
      </c>
      <c r="CU133">
        <f>GDP!CZ134</f>
        <v>0</v>
      </c>
      <c r="CV133">
        <f>GDP!DA134</f>
        <v>0</v>
      </c>
      <c r="CW133">
        <f>GDP!DB134</f>
        <v>0</v>
      </c>
      <c r="CX133" s="7">
        <f>GDP!DC134</f>
        <v>0</v>
      </c>
      <c r="CY133">
        <f>GDP!DD134</f>
        <v>0</v>
      </c>
      <c r="CZ133">
        <f>GDP!DE134</f>
        <v>0</v>
      </c>
      <c r="DA133">
        <f>GDP!DF134</f>
        <v>0</v>
      </c>
      <c r="DB133">
        <f>GDP!DG134</f>
        <v>0</v>
      </c>
      <c r="DC133">
        <f>GDP!DH134</f>
        <v>0</v>
      </c>
      <c r="DD133">
        <f>GDP!DI134</f>
        <v>0</v>
      </c>
      <c r="DE133" s="7">
        <f>GDP!DJ134</f>
        <v>0</v>
      </c>
      <c r="DF133">
        <f>GDP!DU134</f>
        <v>0</v>
      </c>
      <c r="DG133" s="7">
        <f>GDP!DV134</f>
        <v>0</v>
      </c>
      <c r="DH133">
        <f>GDP!DW134</f>
        <v>0</v>
      </c>
      <c r="DI133">
        <f>GDP!EA134</f>
        <v>0</v>
      </c>
      <c r="DJ133">
        <f>GDP!EB134</f>
        <v>0</v>
      </c>
      <c r="DK133">
        <f>GDP!EC134</f>
        <v>0</v>
      </c>
      <c r="DL133">
        <f>GDP!ED134</f>
        <v>0</v>
      </c>
      <c r="DM133">
        <f>GDP!EE134</f>
        <v>0</v>
      </c>
      <c r="DN133">
        <f>GDP!DY134</f>
        <v>0</v>
      </c>
      <c r="DO133">
        <f>GDP!DZ134</f>
        <v>0</v>
      </c>
      <c r="DP133" s="84">
        <v>93.613963586704301</v>
      </c>
      <c r="DQ133" s="84">
        <v>92.898200000000003</v>
      </c>
      <c r="DR133">
        <v>93.613963586704003</v>
      </c>
      <c r="DS133">
        <v>21.3</v>
      </c>
      <c r="DT133">
        <v>4.6713147941999997</v>
      </c>
      <c r="DU133">
        <v>-0.1431779750000004</v>
      </c>
      <c r="DV133">
        <v>-4.8144927692000001</v>
      </c>
      <c r="DW133">
        <v>43.556724403700002</v>
      </c>
      <c r="DX133">
        <v>43.699902378700003</v>
      </c>
      <c r="DY133">
        <v>2247000000</v>
      </c>
      <c r="DZ133">
        <v>25481000000</v>
      </c>
      <c r="EA133">
        <f t="shared" si="10"/>
        <v>0.23987701899159841</v>
      </c>
      <c r="EB133">
        <f t="shared" si="11"/>
        <v>2.7202075304516775</v>
      </c>
      <c r="EC133">
        <f t="shared" si="12"/>
        <v>-2.4803305114600791</v>
      </c>
      <c r="ED133">
        <v>328821000000</v>
      </c>
      <c r="EE133">
        <f t="shared" si="13"/>
        <v>35.103071322579609</v>
      </c>
      <c r="EF133">
        <v>26935000000</v>
      </c>
      <c r="EG133">
        <v>186571000000</v>
      </c>
      <c r="EH133">
        <f t="shared" si="14"/>
        <v>4.8867610651535358</v>
      </c>
    </row>
    <row r="134" spans="1:138" x14ac:dyDescent="0.35">
      <c r="A134" t="s">
        <v>148</v>
      </c>
      <c r="B134" s="7">
        <v>1999</v>
      </c>
      <c r="C134">
        <f>MacroData!D134</f>
        <v>1001.845</v>
      </c>
      <c r="D134">
        <f>MacroData!E134</f>
        <v>100.67100000000001</v>
      </c>
      <c r="E134">
        <f>MacroData!F134</f>
        <v>101.12</v>
      </c>
      <c r="F134">
        <f>MacroData!G134</f>
        <v>924081000000</v>
      </c>
      <c r="G134">
        <f>MacroData!H134</f>
        <v>993315643196.04797</v>
      </c>
      <c r="H134">
        <f>MacroData!I134</f>
        <v>1001845000000</v>
      </c>
      <c r="I134">
        <f>MacroData!J134</f>
        <v>1255133250000</v>
      </c>
      <c r="J134">
        <f>MacroData!K134</f>
        <v>4.9020000000000001</v>
      </c>
      <c r="K134">
        <f>MacroData!L134</f>
        <v>5.5410000000000004</v>
      </c>
      <c r="L134">
        <f>MacroData!M134</f>
        <v>705.8782958984375</v>
      </c>
      <c r="M134">
        <f>MacroData!N134</f>
        <v>470.35382080078125</v>
      </c>
      <c r="N134">
        <f>MacroData!O134</f>
        <v>30401290</v>
      </c>
      <c r="O134">
        <f>MacroData!P134</f>
        <v>24090126982.78138</v>
      </c>
      <c r="P134">
        <f>MacroData!Q134</f>
        <v>117461727859.77002</v>
      </c>
      <c r="Q134">
        <f>MacroData!R134</f>
        <v>241212250000</v>
      </c>
      <c r="R134">
        <f>MacroData!S134</f>
        <v>1137671522140.23</v>
      </c>
      <c r="S134">
        <f>MacroData!T134</f>
        <v>206013500000</v>
      </c>
      <c r="T134">
        <f>MacroData!U134</f>
        <v>646533348914.651</v>
      </c>
      <c r="U134">
        <f>MacroData!V134</f>
        <v>7.5609999999999999</v>
      </c>
      <c r="V134">
        <f>MacroData!W134</f>
        <v>2235.4500000000003</v>
      </c>
      <c r="W134">
        <f>MacroData!X134</f>
        <v>71.668000000000006</v>
      </c>
      <c r="X134">
        <f>MacroData!Y134</f>
        <v>518189303138.66803</v>
      </c>
      <c r="Y134">
        <f>MacroData!Z134</f>
        <v>564045000000</v>
      </c>
      <c r="Z134">
        <f>MacroData!AA134</f>
        <v>431771000000</v>
      </c>
      <c r="AA134">
        <f>MacroData!AB134</f>
        <v>44907000000</v>
      </c>
      <c r="AB134">
        <f>MacroData!AC134</f>
        <v>100709000000</v>
      </c>
      <c r="AC134">
        <f>MacroData!AD134</f>
        <v>249679000000</v>
      </c>
      <c r="AD134">
        <f>MacroData!AE134</f>
        <v>35198750000</v>
      </c>
      <c r="AE134">
        <f>MacroData!AF134</f>
        <v>1.7926924823700301</v>
      </c>
      <c r="AF134">
        <f>MacroData!AG134</f>
        <v>79.722381224956806</v>
      </c>
      <c r="AG134">
        <f>MacroData!AH134</f>
        <v>0</v>
      </c>
      <c r="AH134">
        <f>MacroData!AI134</f>
        <v>0</v>
      </c>
      <c r="AI134">
        <f>MacroData!AJ134</f>
        <v>0</v>
      </c>
      <c r="AJ134">
        <f>MacroData!AK134</f>
        <v>0</v>
      </c>
      <c r="AK134">
        <f>MacroData!AL134</f>
        <v>0</v>
      </c>
      <c r="AL134">
        <f>MacroData!AM134</f>
        <v>0.58531745000000002</v>
      </c>
      <c r="AM134">
        <f>MacroData!AN134</f>
        <v>1.8755333366848173</v>
      </c>
      <c r="AN134" s="31">
        <f>GDP!C135+GDP!J135</f>
        <v>0</v>
      </c>
      <c r="AO134">
        <f>GDP!D135+GDP!K135</f>
        <v>0</v>
      </c>
      <c r="AP134">
        <f>GDP!E135+GDP!L135</f>
        <v>0</v>
      </c>
      <c r="AQ134">
        <f>GDP!F135+GDP!M135</f>
        <v>0</v>
      </c>
      <c r="AR134">
        <f>GDP!G135+GDP!N135</f>
        <v>0</v>
      </c>
      <c r="AS134">
        <f>GDP!H135+GDP!O135</f>
        <v>0</v>
      </c>
      <c r="AT134" s="7">
        <f>GDP!I135+GDP!P135</f>
        <v>0</v>
      </c>
      <c r="AU134">
        <f>GDP!AE135</f>
        <v>0</v>
      </c>
      <c r="AV134">
        <f>GDP!AF135</f>
        <v>0</v>
      </c>
      <c r="AW134">
        <f>GDP!AG135</f>
        <v>0</v>
      </c>
      <c r="AX134">
        <f>GDP!AH135</f>
        <v>0</v>
      </c>
      <c r="AY134">
        <f>GDP!AI135</f>
        <v>0</v>
      </c>
      <c r="AZ134">
        <f>GDP!AJ135</f>
        <v>0</v>
      </c>
      <c r="BA134" s="7">
        <f>GDP!AK135</f>
        <v>0</v>
      </c>
      <c r="BB134">
        <f>GDP!AS135</f>
        <v>0</v>
      </c>
      <c r="BC134">
        <f>GDP!AT135</f>
        <v>0</v>
      </c>
      <c r="BD134">
        <f>GDP!AU135</f>
        <v>0</v>
      </c>
      <c r="BE134">
        <f>GDP!AV135</f>
        <v>0</v>
      </c>
      <c r="BF134">
        <f>GDP!AW135</f>
        <v>0</v>
      </c>
      <c r="BG134">
        <f>GDP!AX135</f>
        <v>0</v>
      </c>
      <c r="BH134" s="7">
        <f>GDP!AY135</f>
        <v>0</v>
      </c>
      <c r="BI134">
        <f>GDP!AZ135</f>
        <v>0</v>
      </c>
      <c r="BJ134">
        <f>GDP!BA135</f>
        <v>0</v>
      </c>
      <c r="BK134">
        <f>GDP!BB135</f>
        <v>0</v>
      </c>
      <c r="BL134">
        <f>GDP!BC135</f>
        <v>0</v>
      </c>
      <c r="BM134">
        <f>GDP!BD135</f>
        <v>0</v>
      </c>
      <c r="BN134">
        <f>GDP!BE135</f>
        <v>0</v>
      </c>
      <c r="BO134" s="7">
        <f>GDP!BF135</f>
        <v>0</v>
      </c>
      <c r="BP134">
        <f>GDP!BG135+GDP!BN135+GDP!BU135</f>
        <v>0</v>
      </c>
      <c r="BQ134">
        <f>GDP!BH135+GDP!BO135+GDP!BV135</f>
        <v>0</v>
      </c>
      <c r="BR134">
        <f>GDP!BI135+GDP!BP135+GDP!BW135</f>
        <v>0</v>
      </c>
      <c r="BS134">
        <f>GDP!BJ135+GDP!BQ135+GDP!BX135</f>
        <v>0</v>
      </c>
      <c r="BT134">
        <f>GDP!BK135+GDP!BR135+GDP!BY135</f>
        <v>0</v>
      </c>
      <c r="BU134">
        <f>GDP!BL135+GDP!BS135+GDP!BZ135</f>
        <v>0</v>
      </c>
      <c r="BV134" s="7">
        <f>GDP!BM135+GDP!BT135+GDP!CA135</f>
        <v>0</v>
      </c>
      <c r="BW134">
        <f>GDP!CB135</f>
        <v>0</v>
      </c>
      <c r="BX134">
        <f>GDP!CC135</f>
        <v>0</v>
      </c>
      <c r="BY134">
        <f>GDP!CD135</f>
        <v>0</v>
      </c>
      <c r="BZ134">
        <f>GDP!CE135</f>
        <v>0</v>
      </c>
      <c r="CA134">
        <f>GDP!CF135</f>
        <v>0</v>
      </c>
      <c r="CB134">
        <f>GDP!CG135</f>
        <v>0</v>
      </c>
      <c r="CC134" s="7">
        <f>GDP!CH135</f>
        <v>0</v>
      </c>
      <c r="CD134">
        <f>GDP!CI135</f>
        <v>0</v>
      </c>
      <c r="CE134">
        <f>GDP!CJ135</f>
        <v>0</v>
      </c>
      <c r="CF134">
        <f>GDP!CK135</f>
        <v>0</v>
      </c>
      <c r="CG134">
        <f>GDP!CL135</f>
        <v>0</v>
      </c>
      <c r="CH134">
        <f>GDP!CM135</f>
        <v>0</v>
      </c>
      <c r="CI134">
        <f>GDP!CN135</f>
        <v>0</v>
      </c>
      <c r="CJ134" s="7">
        <f>GDP!CO135</f>
        <v>0</v>
      </c>
      <c r="CK134">
        <f>GDP!CP135</f>
        <v>0</v>
      </c>
      <c r="CL134">
        <f>GDP!CQ135</f>
        <v>0</v>
      </c>
      <c r="CM134">
        <f>GDP!CR135</f>
        <v>0</v>
      </c>
      <c r="CN134">
        <f>GDP!CS135</f>
        <v>0</v>
      </c>
      <c r="CO134">
        <f>GDP!CT135</f>
        <v>0</v>
      </c>
      <c r="CP134">
        <f>GDP!CU135</f>
        <v>0</v>
      </c>
      <c r="CQ134">
        <f>GDP!CV135</f>
        <v>0</v>
      </c>
      <c r="CR134">
        <f>GDP!CW135</f>
        <v>0</v>
      </c>
      <c r="CS134">
        <f>GDP!CX135</f>
        <v>0</v>
      </c>
      <c r="CT134">
        <f>GDP!CY135</f>
        <v>0</v>
      </c>
      <c r="CU134">
        <f>GDP!CZ135</f>
        <v>0</v>
      </c>
      <c r="CV134">
        <f>GDP!DA135</f>
        <v>0</v>
      </c>
      <c r="CW134">
        <f>GDP!DB135</f>
        <v>0</v>
      </c>
      <c r="CX134" s="7">
        <f>GDP!DC135</f>
        <v>0</v>
      </c>
      <c r="CY134">
        <f>GDP!DD135</f>
        <v>0</v>
      </c>
      <c r="CZ134">
        <f>GDP!DE135</f>
        <v>0</v>
      </c>
      <c r="DA134">
        <f>GDP!DF135</f>
        <v>0</v>
      </c>
      <c r="DB134">
        <f>GDP!DG135</f>
        <v>0</v>
      </c>
      <c r="DC134">
        <f>GDP!DH135</f>
        <v>0</v>
      </c>
      <c r="DD134">
        <f>GDP!DI135</f>
        <v>0</v>
      </c>
      <c r="DE134" s="7">
        <f>GDP!DJ135</f>
        <v>0</v>
      </c>
      <c r="DF134">
        <f>GDP!DU135</f>
        <v>0</v>
      </c>
      <c r="DG134" s="7">
        <f>GDP!DV135</f>
        <v>0</v>
      </c>
      <c r="DH134">
        <f>GDP!DW135</f>
        <v>0</v>
      </c>
      <c r="DI134">
        <f>GDP!EA135</f>
        <v>0</v>
      </c>
      <c r="DJ134">
        <f>GDP!EB135</f>
        <v>0</v>
      </c>
      <c r="DK134">
        <f>GDP!EC135</f>
        <v>0</v>
      </c>
      <c r="DL134">
        <f>GDP!ED135</f>
        <v>0</v>
      </c>
      <c r="DM134">
        <f>GDP!EE135</f>
        <v>0</v>
      </c>
      <c r="DN134">
        <f>GDP!DY135</f>
        <v>0</v>
      </c>
      <c r="DO134">
        <f>GDP!DZ135</f>
        <v>0</v>
      </c>
      <c r="DP134" s="84">
        <v>89.273099070541704</v>
      </c>
      <c r="DQ134" s="84">
        <v>89.366600000000005</v>
      </c>
      <c r="DR134">
        <v>89.273099070542003</v>
      </c>
      <c r="DS134">
        <v>42.8</v>
      </c>
      <c r="DT134">
        <v>4.1191450894999999</v>
      </c>
      <c r="DU134">
        <v>-1.6612972594000013</v>
      </c>
      <c r="DV134">
        <v>-5.7804423489000012</v>
      </c>
      <c r="DW134">
        <v>41.9177146635</v>
      </c>
      <c r="DX134">
        <v>43.579011922900001</v>
      </c>
      <c r="DY134">
        <v>4295000000</v>
      </c>
      <c r="DZ134">
        <v>26449000000</v>
      </c>
      <c r="EA134">
        <f t="shared" si="10"/>
        <v>0.42870903183626213</v>
      </c>
      <c r="EB134">
        <f t="shared" si="11"/>
        <v>2.6400291462252143</v>
      </c>
      <c r="EC134">
        <f t="shared" si="12"/>
        <v>-2.2113201143889523</v>
      </c>
      <c r="ED134">
        <v>340759000000</v>
      </c>
      <c r="EE134">
        <f t="shared" si="13"/>
        <v>34.013145746098452</v>
      </c>
      <c r="EF134">
        <v>27147000000</v>
      </c>
      <c r="EG134">
        <v>194737000000</v>
      </c>
      <c r="EH134">
        <f t="shared" si="14"/>
        <v>4.400139607041532</v>
      </c>
    </row>
    <row r="135" spans="1:138" x14ac:dyDescent="0.35">
      <c r="A135" t="s">
        <v>148</v>
      </c>
      <c r="B135" s="7">
        <v>2000</v>
      </c>
      <c r="C135">
        <f>MacroData!D135</f>
        <v>1098.1660000000002</v>
      </c>
      <c r="D135">
        <f>MacroData!E135</f>
        <v>100.66800000000001</v>
      </c>
      <c r="E135">
        <f>MacroData!F135</f>
        <v>100.496</v>
      </c>
      <c r="F135">
        <f>MacroData!G135</f>
        <v>924682000000</v>
      </c>
      <c r="G135">
        <f>MacroData!H135</f>
        <v>1070810007858.0601</v>
      </c>
      <c r="H135">
        <f>MacroData!I135</f>
        <v>1098166000000</v>
      </c>
      <c r="I135">
        <f>MacroData!J135</f>
        <v>1319434750000</v>
      </c>
      <c r="J135">
        <f>MacroData!K135</f>
        <v>5.6740000000000004</v>
      </c>
      <c r="K135">
        <f>MacroData!L135</f>
        <v>5.9249999999999998</v>
      </c>
      <c r="L135">
        <f>MacroData!M135</f>
        <v>730.3931884765625</v>
      </c>
      <c r="M135">
        <f>MacroData!N135</f>
        <v>491.976806640625</v>
      </c>
      <c r="N135">
        <f>MacroData!O135</f>
        <v>30685730</v>
      </c>
      <c r="O135">
        <f>MacroData!P135</f>
        <v>41619331934.456482</v>
      </c>
      <c r="P135">
        <f>MacroData!Q135</f>
        <v>135796943369.38989</v>
      </c>
      <c r="Q135">
        <f>MacroData!R135</f>
        <v>253430750000</v>
      </c>
      <c r="R135">
        <f>MacroData!S135</f>
        <v>1183637806630.6101</v>
      </c>
      <c r="S135">
        <f>MacroData!T135</f>
        <v>216779000000</v>
      </c>
      <c r="T135">
        <f>MacroData!U135</f>
        <v>672716521714.15796</v>
      </c>
      <c r="U135">
        <f>MacroData!V135</f>
        <v>6.8369999999999997</v>
      </c>
      <c r="V135">
        <f>MacroData!W135</f>
        <v>2437.59</v>
      </c>
      <c r="W135">
        <f>MacroData!X135</f>
        <v>72.724000000000004</v>
      </c>
      <c r="X135">
        <f>MacroData!Y135</f>
        <v>539181674274.03198</v>
      </c>
      <c r="Y135">
        <f>MacroData!Z135</f>
        <v>600089000000</v>
      </c>
      <c r="Z135">
        <f>MacroData!AA135</f>
        <v>471164000000</v>
      </c>
      <c r="AA135">
        <f>MacroData!AB135</f>
        <v>46730000000</v>
      </c>
      <c r="AB135">
        <f>MacroData!AC135</f>
        <v>104899000000</v>
      </c>
      <c r="AC135">
        <f>MacroData!AD135</f>
        <v>257014250000</v>
      </c>
      <c r="AD135">
        <f>MacroData!AE135</f>
        <v>36651750000</v>
      </c>
      <c r="AE135">
        <f>MacroData!AF135</f>
        <v>2.93471114567379</v>
      </c>
      <c r="AF135">
        <f>MacroData!AG135</f>
        <v>81.890383514596195</v>
      </c>
      <c r="AG135">
        <f>MacroData!AH135</f>
        <v>0</v>
      </c>
      <c r="AH135">
        <f>MacroData!AI135</f>
        <v>0</v>
      </c>
      <c r="AI135">
        <f>MacroData!AJ135</f>
        <v>0</v>
      </c>
      <c r="AJ135">
        <f>MacroData!AK135</f>
        <v>0</v>
      </c>
      <c r="AK135">
        <f>MacroData!AL135</f>
        <v>0</v>
      </c>
      <c r="AL135">
        <f>MacroData!AM135</f>
        <v>0.58531745000000002</v>
      </c>
      <c r="AM135">
        <f>MacroData!AN135</f>
        <v>1.8032380966913131</v>
      </c>
      <c r="AN135" s="31">
        <f>GDP!C136+GDP!J136</f>
        <v>0</v>
      </c>
      <c r="AO135">
        <f>GDP!D136+GDP!K136</f>
        <v>0</v>
      </c>
      <c r="AP135">
        <f>GDP!E136+GDP!L136</f>
        <v>0</v>
      </c>
      <c r="AQ135">
        <f>GDP!F136+GDP!M136</f>
        <v>0</v>
      </c>
      <c r="AR135">
        <f>GDP!G136+GDP!N136</f>
        <v>0</v>
      </c>
      <c r="AS135">
        <f>GDP!H136+GDP!O136</f>
        <v>0</v>
      </c>
      <c r="AT135" s="7">
        <f>GDP!I136+GDP!P136</f>
        <v>0</v>
      </c>
      <c r="AU135">
        <f>GDP!AE136</f>
        <v>0</v>
      </c>
      <c r="AV135">
        <f>GDP!AF136</f>
        <v>0</v>
      </c>
      <c r="AW135">
        <f>GDP!AG136</f>
        <v>0</v>
      </c>
      <c r="AX135">
        <f>GDP!AH136</f>
        <v>0</v>
      </c>
      <c r="AY135">
        <f>GDP!AI136</f>
        <v>0</v>
      </c>
      <c r="AZ135">
        <f>GDP!AJ136</f>
        <v>0</v>
      </c>
      <c r="BA135" s="7">
        <f>GDP!AK136</f>
        <v>0</v>
      </c>
      <c r="BB135">
        <f>GDP!AS136</f>
        <v>0</v>
      </c>
      <c r="BC135">
        <f>GDP!AT136</f>
        <v>0</v>
      </c>
      <c r="BD135">
        <f>GDP!AU136</f>
        <v>0</v>
      </c>
      <c r="BE135">
        <f>GDP!AV136</f>
        <v>0</v>
      </c>
      <c r="BF135">
        <f>GDP!AW136</f>
        <v>0</v>
      </c>
      <c r="BG135">
        <f>GDP!AX136</f>
        <v>0</v>
      </c>
      <c r="BH135" s="7">
        <f>GDP!AY136</f>
        <v>0</v>
      </c>
      <c r="BI135">
        <f>GDP!AZ136</f>
        <v>0</v>
      </c>
      <c r="BJ135">
        <f>GDP!BA136</f>
        <v>0</v>
      </c>
      <c r="BK135">
        <f>GDP!BB136</f>
        <v>0</v>
      </c>
      <c r="BL135">
        <f>GDP!BC136</f>
        <v>0</v>
      </c>
      <c r="BM135">
        <f>GDP!BD136</f>
        <v>0</v>
      </c>
      <c r="BN135">
        <f>GDP!BE136</f>
        <v>0</v>
      </c>
      <c r="BO135" s="7">
        <f>GDP!BF136</f>
        <v>0</v>
      </c>
      <c r="BP135">
        <f>GDP!BG136+GDP!BN136+GDP!BU136</f>
        <v>0</v>
      </c>
      <c r="BQ135">
        <f>GDP!BH136+GDP!BO136+GDP!BV136</f>
        <v>0</v>
      </c>
      <c r="BR135">
        <f>GDP!BI136+GDP!BP136+GDP!BW136</f>
        <v>0</v>
      </c>
      <c r="BS135">
        <f>GDP!BJ136+GDP!BQ136+GDP!BX136</f>
        <v>0</v>
      </c>
      <c r="BT135">
        <f>GDP!BK136+GDP!BR136+GDP!BY136</f>
        <v>0</v>
      </c>
      <c r="BU135">
        <f>GDP!BL136+GDP!BS136+GDP!BZ136</f>
        <v>0</v>
      </c>
      <c r="BV135" s="7">
        <f>GDP!BM136+GDP!BT136+GDP!CA136</f>
        <v>0</v>
      </c>
      <c r="BW135">
        <f>GDP!CB136</f>
        <v>0</v>
      </c>
      <c r="BX135">
        <f>GDP!CC136</f>
        <v>0</v>
      </c>
      <c r="BY135">
        <f>GDP!CD136</f>
        <v>0</v>
      </c>
      <c r="BZ135">
        <f>GDP!CE136</f>
        <v>0</v>
      </c>
      <c r="CA135">
        <f>GDP!CF136</f>
        <v>0</v>
      </c>
      <c r="CB135">
        <f>GDP!CG136</f>
        <v>0</v>
      </c>
      <c r="CC135" s="7">
        <f>GDP!CH136</f>
        <v>0</v>
      </c>
      <c r="CD135">
        <f>GDP!CI136</f>
        <v>0</v>
      </c>
      <c r="CE135">
        <f>GDP!CJ136</f>
        <v>0</v>
      </c>
      <c r="CF135">
        <f>GDP!CK136</f>
        <v>0</v>
      </c>
      <c r="CG135">
        <f>GDP!CL136</f>
        <v>0</v>
      </c>
      <c r="CH135">
        <f>GDP!CM136</f>
        <v>0</v>
      </c>
      <c r="CI135">
        <f>GDP!CN136</f>
        <v>0</v>
      </c>
      <c r="CJ135" s="7">
        <f>GDP!CO136</f>
        <v>0</v>
      </c>
      <c r="CK135">
        <f>GDP!CP136</f>
        <v>0</v>
      </c>
      <c r="CL135">
        <f>GDP!CQ136</f>
        <v>0</v>
      </c>
      <c r="CM135">
        <f>GDP!CR136</f>
        <v>0</v>
      </c>
      <c r="CN135">
        <f>GDP!CS136</f>
        <v>0</v>
      </c>
      <c r="CO135">
        <f>GDP!CT136</f>
        <v>0</v>
      </c>
      <c r="CP135">
        <f>GDP!CU136</f>
        <v>0</v>
      </c>
      <c r="CQ135">
        <f>GDP!CV136</f>
        <v>0</v>
      </c>
      <c r="CR135">
        <f>GDP!CW136</f>
        <v>0</v>
      </c>
      <c r="CS135">
        <f>GDP!CX136</f>
        <v>0</v>
      </c>
      <c r="CT135">
        <f>GDP!CY136</f>
        <v>0</v>
      </c>
      <c r="CU135">
        <f>GDP!CZ136</f>
        <v>0</v>
      </c>
      <c r="CV135">
        <f>GDP!DA136</f>
        <v>0</v>
      </c>
      <c r="CW135">
        <f>GDP!DB136</f>
        <v>0</v>
      </c>
      <c r="CX135" s="7">
        <f>GDP!DC136</f>
        <v>0</v>
      </c>
      <c r="CY135">
        <f>GDP!DD136</f>
        <v>0</v>
      </c>
      <c r="CZ135">
        <f>GDP!DE136</f>
        <v>0</v>
      </c>
      <c r="DA135">
        <f>GDP!DF136</f>
        <v>0</v>
      </c>
      <c r="DB135">
        <f>GDP!DG136</f>
        <v>0</v>
      </c>
      <c r="DC135">
        <f>GDP!DH136</f>
        <v>0</v>
      </c>
      <c r="DD135">
        <f>GDP!DI136</f>
        <v>0</v>
      </c>
      <c r="DE135" s="7">
        <f>GDP!DJ136</f>
        <v>0</v>
      </c>
      <c r="DF135">
        <f>GDP!DU136</f>
        <v>0</v>
      </c>
      <c r="DG135" s="7">
        <f>GDP!DV136</f>
        <v>0</v>
      </c>
      <c r="DH135">
        <f>GDP!DW136</f>
        <v>0</v>
      </c>
      <c r="DI135">
        <f>GDP!EA136</f>
        <v>0</v>
      </c>
      <c r="DJ135">
        <f>GDP!EB136</f>
        <v>0</v>
      </c>
      <c r="DK135">
        <f>GDP!EC136</f>
        <v>0</v>
      </c>
      <c r="DL135">
        <f>GDP!ED136</f>
        <v>0</v>
      </c>
      <c r="DM135">
        <f>GDP!EE136</f>
        <v>0</v>
      </c>
      <c r="DN135">
        <f>GDP!DY136</f>
        <v>0</v>
      </c>
      <c r="DO135">
        <f>GDP!DZ136</f>
        <v>0</v>
      </c>
      <c r="DP135" s="84">
        <v>80.705927175746993</v>
      </c>
      <c r="DQ135" s="84">
        <v>80.204599999999999</v>
      </c>
      <c r="DR135">
        <v>80.705927175746993</v>
      </c>
      <c r="DS135">
        <v>18.2</v>
      </c>
      <c r="DT135">
        <v>3.0289918177000001</v>
      </c>
      <c r="DU135">
        <v>-2.6485422450000016</v>
      </c>
      <c r="DV135">
        <v>-5.6775340627000013</v>
      </c>
      <c r="DW135">
        <v>40.693408806400001</v>
      </c>
      <c r="DX135">
        <v>43.341951051400002</v>
      </c>
      <c r="DY135">
        <v>4111000000</v>
      </c>
      <c r="DZ135">
        <v>28230000000</v>
      </c>
      <c r="EA135">
        <f t="shared" si="10"/>
        <v>0.37435141863798366</v>
      </c>
      <c r="EB135">
        <f t="shared" si="11"/>
        <v>2.570649610350348</v>
      </c>
      <c r="EC135">
        <f t="shared" si="12"/>
        <v>-2.1962981917123643</v>
      </c>
      <c r="ED135">
        <v>363562000000</v>
      </c>
      <c r="EE135">
        <f t="shared" si="13"/>
        <v>33.106288120375247</v>
      </c>
      <c r="EF135">
        <v>32376000000</v>
      </c>
      <c r="EG135">
        <v>211329000000</v>
      </c>
      <c r="EH135">
        <f t="shared" si="14"/>
        <v>3.3929502271524652</v>
      </c>
    </row>
    <row r="136" spans="1:138" x14ac:dyDescent="0.35">
      <c r="A136" t="s">
        <v>148</v>
      </c>
      <c r="B136" s="7">
        <v>2001</v>
      </c>
      <c r="C136">
        <f>MacroData!D136</f>
        <v>1134.8320000000001</v>
      </c>
      <c r="D136">
        <f>MacroData!E136</f>
        <v>99.926000000000002</v>
      </c>
      <c r="E136">
        <f>MacroData!F136</f>
        <v>97.614000000000004</v>
      </c>
      <c r="F136">
        <f>MacroData!G136</f>
        <v>972083000000</v>
      </c>
      <c r="G136">
        <f>MacroData!H136</f>
        <v>1123364630050.1699</v>
      </c>
      <c r="H136">
        <f>MacroData!I136</f>
        <v>1134832000000</v>
      </c>
      <c r="I136">
        <f>MacroData!J136</f>
        <v>1341712250000</v>
      </c>
      <c r="J136">
        <f>MacroData!K136</f>
        <v>4.0199999999999996</v>
      </c>
      <c r="K136">
        <f>MacroData!L136</f>
        <v>5.48</v>
      </c>
      <c r="L136">
        <f>MacroData!M136</f>
        <v>743.67144775390625</v>
      </c>
      <c r="M136">
        <f>MacroData!N136</f>
        <v>504.1583251953125</v>
      </c>
      <c r="N136">
        <f>MacroData!O136</f>
        <v>31019020</v>
      </c>
      <c r="O136">
        <f>MacroData!P136</f>
        <v>41819631489.856819</v>
      </c>
      <c r="P136">
        <f>MacroData!Q136</f>
        <v>121715949325.12988</v>
      </c>
      <c r="Q136">
        <f>MacroData!R136</f>
        <v>265486500000</v>
      </c>
      <c r="R136">
        <f>MacroData!S136</f>
        <v>1219996300674.8701</v>
      </c>
      <c r="S136">
        <f>MacroData!T136</f>
        <v>225103500000</v>
      </c>
      <c r="T136">
        <f>MacroData!U136</f>
        <v>688740906438.354</v>
      </c>
      <c r="U136">
        <f>MacroData!V136</f>
        <v>7.2279999999999998</v>
      </c>
      <c r="V136">
        <f>MacroData!W136</f>
        <v>2180.98</v>
      </c>
      <c r="W136">
        <f>MacroData!X136</f>
        <v>71.316999999999993</v>
      </c>
      <c r="X136">
        <f>MacroData!Y136</f>
        <v>552025706570.68298</v>
      </c>
      <c r="Y136">
        <f>MacroData!Z136</f>
        <v>627551000000</v>
      </c>
      <c r="Z136">
        <f>MacroData!AA136</f>
        <v>470440000000</v>
      </c>
      <c r="AA136">
        <f>MacroData!AB136</f>
        <v>52737000000</v>
      </c>
      <c r="AB136">
        <f>MacroData!AC136</f>
        <v>112062000000</v>
      </c>
      <c r="AC136">
        <f>MacroData!AD136</f>
        <v>265463750000</v>
      </c>
      <c r="AD136">
        <f>MacroData!AE136</f>
        <v>40383000000</v>
      </c>
      <c r="AE136">
        <f>MacroData!AF136</f>
        <v>0.75341548352531496</v>
      </c>
      <c r="AF136">
        <f>MacroData!AG136</f>
        <v>83.958214081281994</v>
      </c>
      <c r="AG136">
        <f>MacroData!AH136</f>
        <v>0</v>
      </c>
      <c r="AH136">
        <f>MacroData!AI136</f>
        <v>0</v>
      </c>
      <c r="AI136">
        <f>MacroData!AJ136</f>
        <v>1</v>
      </c>
      <c r="AJ136">
        <f>MacroData!AK136</f>
        <v>0</v>
      </c>
      <c r="AK136">
        <f>MacroData!AL136</f>
        <v>1</v>
      </c>
      <c r="AL136">
        <f>MacroData!AM136</f>
        <v>0.58531745000000002</v>
      </c>
      <c r="AM136">
        <f>MacroData!AN136</f>
        <v>1.8082380975995744</v>
      </c>
      <c r="AN136" s="31">
        <f>GDP!C137+GDP!J137</f>
        <v>0</v>
      </c>
      <c r="AO136">
        <f>GDP!D137+GDP!K137</f>
        <v>0</v>
      </c>
      <c r="AP136">
        <f>GDP!E137+GDP!L137</f>
        <v>0</v>
      </c>
      <c r="AQ136">
        <f>GDP!F137+GDP!M137</f>
        <v>0</v>
      </c>
      <c r="AR136">
        <f>GDP!G137+GDP!N137</f>
        <v>0</v>
      </c>
      <c r="AS136">
        <f>GDP!H137+GDP!O137</f>
        <v>0</v>
      </c>
      <c r="AT136" s="7">
        <f>GDP!I137+GDP!P137</f>
        <v>0</v>
      </c>
      <c r="AU136">
        <f>GDP!AE137</f>
        <v>0</v>
      </c>
      <c r="AV136">
        <f>GDP!AF137</f>
        <v>0</v>
      </c>
      <c r="AW136">
        <f>GDP!AG137</f>
        <v>0</v>
      </c>
      <c r="AX136">
        <f>GDP!AH137</f>
        <v>0</v>
      </c>
      <c r="AY136">
        <f>GDP!AI137</f>
        <v>0</v>
      </c>
      <c r="AZ136">
        <f>GDP!AJ137</f>
        <v>0</v>
      </c>
      <c r="BA136" s="7">
        <f>GDP!AK137</f>
        <v>0</v>
      </c>
      <c r="BB136">
        <f>GDP!AS137</f>
        <v>0</v>
      </c>
      <c r="BC136">
        <f>GDP!AT137</f>
        <v>0</v>
      </c>
      <c r="BD136">
        <f>GDP!AU137</f>
        <v>0</v>
      </c>
      <c r="BE136">
        <f>GDP!AV137</f>
        <v>0</v>
      </c>
      <c r="BF136">
        <f>GDP!AW137</f>
        <v>0</v>
      </c>
      <c r="BG136">
        <f>GDP!AX137</f>
        <v>0</v>
      </c>
      <c r="BH136" s="7">
        <f>GDP!AY137</f>
        <v>0</v>
      </c>
      <c r="BI136">
        <f>GDP!AZ137</f>
        <v>0</v>
      </c>
      <c r="BJ136">
        <f>GDP!BA137</f>
        <v>0</v>
      </c>
      <c r="BK136">
        <f>GDP!BB137</f>
        <v>0</v>
      </c>
      <c r="BL136">
        <f>GDP!BC137</f>
        <v>0</v>
      </c>
      <c r="BM136">
        <f>GDP!BD137</f>
        <v>0</v>
      </c>
      <c r="BN136">
        <f>GDP!BE137</f>
        <v>0</v>
      </c>
      <c r="BO136" s="7">
        <f>GDP!BF137</f>
        <v>0</v>
      </c>
      <c r="BP136">
        <f>GDP!BG137+GDP!BN137+GDP!BU137</f>
        <v>0</v>
      </c>
      <c r="BQ136">
        <f>GDP!BH137+GDP!BO137+GDP!BV137</f>
        <v>0</v>
      </c>
      <c r="BR136">
        <f>GDP!BI137+GDP!BP137+GDP!BW137</f>
        <v>0</v>
      </c>
      <c r="BS136">
        <f>GDP!BJ137+GDP!BQ137+GDP!BX137</f>
        <v>0</v>
      </c>
      <c r="BT136">
        <f>GDP!BK137+GDP!BR137+GDP!BY137</f>
        <v>0</v>
      </c>
      <c r="BU136">
        <f>GDP!BL137+GDP!BS137+GDP!BZ137</f>
        <v>0</v>
      </c>
      <c r="BV136" s="7">
        <f>GDP!BM137+GDP!BT137+GDP!CA137</f>
        <v>0</v>
      </c>
      <c r="BW136">
        <f>GDP!CB137</f>
        <v>0</v>
      </c>
      <c r="BX136">
        <f>GDP!CC137</f>
        <v>0</v>
      </c>
      <c r="BY136">
        <f>GDP!CD137</f>
        <v>0</v>
      </c>
      <c r="BZ136">
        <f>GDP!CE137</f>
        <v>0</v>
      </c>
      <c r="CA136">
        <f>GDP!CF137</f>
        <v>0</v>
      </c>
      <c r="CB136">
        <f>GDP!CG137</f>
        <v>0</v>
      </c>
      <c r="CC136" s="7">
        <f>GDP!CH137</f>
        <v>0</v>
      </c>
      <c r="CD136">
        <f>GDP!CI137</f>
        <v>0</v>
      </c>
      <c r="CE136">
        <f>GDP!CJ137</f>
        <v>0</v>
      </c>
      <c r="CF136">
        <f>GDP!CK137</f>
        <v>0</v>
      </c>
      <c r="CG136">
        <f>GDP!CL137</f>
        <v>0</v>
      </c>
      <c r="CH136">
        <f>GDP!CM137</f>
        <v>0</v>
      </c>
      <c r="CI136">
        <f>GDP!CN137</f>
        <v>0</v>
      </c>
      <c r="CJ136" s="7">
        <f>GDP!CO137</f>
        <v>0</v>
      </c>
      <c r="CK136">
        <f>GDP!CP137</f>
        <v>0</v>
      </c>
      <c r="CL136">
        <f>GDP!CQ137</f>
        <v>0</v>
      </c>
      <c r="CM136">
        <f>GDP!CR137</f>
        <v>0</v>
      </c>
      <c r="CN136">
        <f>GDP!CS137</f>
        <v>0</v>
      </c>
      <c r="CO136">
        <f>GDP!CT137</f>
        <v>0</v>
      </c>
      <c r="CP136">
        <f>GDP!CU137</f>
        <v>0</v>
      </c>
      <c r="CQ136">
        <f>GDP!CV137</f>
        <v>0</v>
      </c>
      <c r="CR136">
        <f>GDP!CW137</f>
        <v>0</v>
      </c>
      <c r="CS136">
        <f>GDP!CX137</f>
        <v>0</v>
      </c>
      <c r="CT136">
        <f>GDP!CY137</f>
        <v>0</v>
      </c>
      <c r="CU136">
        <f>GDP!CZ137</f>
        <v>0</v>
      </c>
      <c r="CV136">
        <f>GDP!DA137</f>
        <v>0</v>
      </c>
      <c r="CW136">
        <f>GDP!DB137</f>
        <v>0</v>
      </c>
      <c r="CX136" s="7">
        <f>GDP!DC137</f>
        <v>0</v>
      </c>
      <c r="CY136">
        <f>GDP!DD137</f>
        <v>0</v>
      </c>
      <c r="CZ136">
        <f>GDP!DE137</f>
        <v>0</v>
      </c>
      <c r="DA136">
        <f>GDP!DF137</f>
        <v>0</v>
      </c>
      <c r="DB136">
        <f>GDP!DG137</f>
        <v>0</v>
      </c>
      <c r="DC136">
        <f>GDP!DH137</f>
        <v>0</v>
      </c>
      <c r="DD136">
        <f>GDP!DI137</f>
        <v>0</v>
      </c>
      <c r="DE136" s="7">
        <f>GDP!DJ137</f>
        <v>0</v>
      </c>
      <c r="DF136">
        <f>GDP!DU137</f>
        <v>0</v>
      </c>
      <c r="DG136" s="7">
        <f>GDP!DV137</f>
        <v>0</v>
      </c>
      <c r="DH136">
        <f>GDP!DW137</f>
        <v>0</v>
      </c>
      <c r="DI136">
        <f>GDP!EA137</f>
        <v>0</v>
      </c>
      <c r="DJ136">
        <f>GDP!EB137</f>
        <v>0</v>
      </c>
      <c r="DK136">
        <f>GDP!EC137</f>
        <v>0</v>
      </c>
      <c r="DL136">
        <f>GDP!ED137</f>
        <v>0</v>
      </c>
      <c r="DM136">
        <f>GDP!EE137</f>
        <v>0</v>
      </c>
      <c r="DN136">
        <f>GDP!DY137</f>
        <v>0</v>
      </c>
      <c r="DO136">
        <f>GDP!DZ137</f>
        <v>0</v>
      </c>
      <c r="DP136" s="84">
        <v>81.750452650360998</v>
      </c>
      <c r="DQ136" s="84">
        <v>80.306799999999996</v>
      </c>
      <c r="DR136">
        <v>81.750452650360998</v>
      </c>
      <c r="DS136">
        <v>39</v>
      </c>
      <c r="DT136">
        <v>2.8607502817000001</v>
      </c>
      <c r="DU136">
        <v>-0.53134357150000255</v>
      </c>
      <c r="DV136">
        <v>-3.3920938532000027</v>
      </c>
      <c r="DW136">
        <v>41.247692907999998</v>
      </c>
      <c r="DX136">
        <v>41.7790364795</v>
      </c>
      <c r="DY136">
        <v>3167000000</v>
      </c>
      <c r="DZ136">
        <v>29610000000</v>
      </c>
      <c r="EA136">
        <f t="shared" si="10"/>
        <v>0.27907214459937685</v>
      </c>
      <c r="EB136">
        <f t="shared" si="11"/>
        <v>2.609196779787669</v>
      </c>
      <c r="EC136">
        <f t="shared" si="12"/>
        <v>-2.3301246351882923</v>
      </c>
      <c r="ED136">
        <v>388673000000</v>
      </c>
      <c r="EE136">
        <f t="shared" si="13"/>
        <v>34.249386693360776</v>
      </c>
      <c r="EF136">
        <v>34672000000</v>
      </c>
      <c r="EG136">
        <v>223291000000</v>
      </c>
      <c r="EH136">
        <f t="shared" si="14"/>
        <v>3.5446594591130434</v>
      </c>
    </row>
    <row r="137" spans="1:138" x14ac:dyDescent="0.35">
      <c r="A137" t="s">
        <v>148</v>
      </c>
      <c r="B137" s="7">
        <v>2002</v>
      </c>
      <c r="C137">
        <f>MacroData!D137</f>
        <v>1180.9480000000001</v>
      </c>
      <c r="D137">
        <f>MacroData!E137</f>
        <v>101.13500000000001</v>
      </c>
      <c r="E137">
        <f>MacroData!F137</f>
        <v>99.988</v>
      </c>
      <c r="F137">
        <f>MacroData!G137</f>
        <v>1001183000000</v>
      </c>
      <c r="G137">
        <f>MacroData!H137</f>
        <v>1170911585455.8101</v>
      </c>
      <c r="H137">
        <f>MacroData!I137</f>
        <v>1180948000000</v>
      </c>
      <c r="I137">
        <f>MacroData!J137</f>
        <v>1379304750000</v>
      </c>
      <c r="J137">
        <f>MacroData!K137</f>
        <v>2.6160000000000001</v>
      </c>
      <c r="K137">
        <f>MacroData!L137</f>
        <v>5.2910000000000004</v>
      </c>
      <c r="L137">
        <f>MacroData!M137</f>
        <v>768.9091796875</v>
      </c>
      <c r="M137">
        <f>MacroData!N137</f>
        <v>506.63214111328125</v>
      </c>
      <c r="N137">
        <f>MacroData!O137</f>
        <v>31353660</v>
      </c>
      <c r="O137">
        <f>MacroData!P137</f>
        <v>32830122759.633644</v>
      </c>
      <c r="P137">
        <f>MacroData!Q137</f>
        <v>124876505333.57007</v>
      </c>
      <c r="Q137">
        <f>MacroData!R137</f>
        <v>268014250000</v>
      </c>
      <c r="R137">
        <f>MacroData!S137</f>
        <v>1254428244666.4299</v>
      </c>
      <c r="S137">
        <f>MacroData!T137</f>
        <v>226024750000</v>
      </c>
      <c r="T137">
        <f>MacroData!U137</f>
        <v>714395332093.26099</v>
      </c>
      <c r="U137">
        <f>MacroData!V137</f>
        <v>7.6710000000000003</v>
      </c>
      <c r="V137">
        <f>MacroData!W137</f>
        <v>1937.54</v>
      </c>
      <c r="W137">
        <f>MacroData!X137</f>
        <v>70.456000000000003</v>
      </c>
      <c r="X137">
        <f>MacroData!Y137</f>
        <v>572586897743.30896</v>
      </c>
      <c r="Y137">
        <f>MacroData!Z137</f>
        <v>665424000000</v>
      </c>
      <c r="Z137">
        <f>MacroData!AA137</f>
        <v>473848000000</v>
      </c>
      <c r="AA137">
        <f>MacroData!AB137</f>
        <v>53144000000</v>
      </c>
      <c r="AB137">
        <f>MacroData!AC137</f>
        <v>115020000000</v>
      </c>
      <c r="AC137">
        <f>MacroData!AD137</f>
        <v>271305250000</v>
      </c>
      <c r="AD137">
        <f>MacroData!AE137</f>
        <v>41989500000</v>
      </c>
      <c r="AE137">
        <f>MacroData!AF137</f>
        <v>3.2939638324464997E-2</v>
      </c>
      <c r="AF137">
        <f>MacroData!AG137</f>
        <v>85.854321694332896</v>
      </c>
      <c r="AG137">
        <f>MacroData!AH137</f>
        <v>0</v>
      </c>
      <c r="AH137">
        <f>MacroData!AI137</f>
        <v>0</v>
      </c>
      <c r="AI137">
        <f>MacroData!AJ137</f>
        <v>1</v>
      </c>
      <c r="AJ137">
        <f>MacroData!AK137</f>
        <v>0</v>
      </c>
      <c r="AK137">
        <f>MacroData!AL137</f>
        <v>0</v>
      </c>
      <c r="AL137">
        <f>MacroData!AM137</f>
        <v>0.58531745000000002</v>
      </c>
      <c r="AM137">
        <f>MacroData!AN137</f>
        <v>1.6616904735565186</v>
      </c>
      <c r="AN137" s="31">
        <f>GDP!C138+GDP!J138</f>
        <v>0</v>
      </c>
      <c r="AO137">
        <f>GDP!D138+GDP!K138</f>
        <v>0</v>
      </c>
      <c r="AP137">
        <f>GDP!E138+GDP!L138</f>
        <v>0</v>
      </c>
      <c r="AQ137">
        <f>GDP!F138+GDP!M138</f>
        <v>0</v>
      </c>
      <c r="AR137">
        <f>GDP!G138+GDP!N138</f>
        <v>0</v>
      </c>
      <c r="AS137">
        <f>GDP!H138+GDP!O138</f>
        <v>0</v>
      </c>
      <c r="AT137" s="7">
        <f>GDP!I138+GDP!P138</f>
        <v>0</v>
      </c>
      <c r="AU137">
        <f>GDP!AE138</f>
        <v>0</v>
      </c>
      <c r="AV137">
        <f>GDP!AF138</f>
        <v>0</v>
      </c>
      <c r="AW137">
        <f>GDP!AG138</f>
        <v>0</v>
      </c>
      <c r="AX137">
        <f>GDP!AH138</f>
        <v>0</v>
      </c>
      <c r="AY137">
        <f>GDP!AI138</f>
        <v>0</v>
      </c>
      <c r="AZ137">
        <f>GDP!AJ138</f>
        <v>0</v>
      </c>
      <c r="BA137" s="7">
        <f>GDP!AK138</f>
        <v>0</v>
      </c>
      <c r="BB137">
        <f>GDP!AS138</f>
        <v>0</v>
      </c>
      <c r="BC137">
        <f>GDP!AT138</f>
        <v>0</v>
      </c>
      <c r="BD137">
        <f>GDP!AU138</f>
        <v>0</v>
      </c>
      <c r="BE137">
        <f>GDP!AV138</f>
        <v>0</v>
      </c>
      <c r="BF137">
        <f>GDP!AW138</f>
        <v>0</v>
      </c>
      <c r="BG137">
        <f>GDP!AX138</f>
        <v>0</v>
      </c>
      <c r="BH137" s="7">
        <f>GDP!AY138</f>
        <v>0</v>
      </c>
      <c r="BI137">
        <f>GDP!AZ138</f>
        <v>0</v>
      </c>
      <c r="BJ137">
        <f>GDP!BA138</f>
        <v>0</v>
      </c>
      <c r="BK137">
        <f>GDP!BB138</f>
        <v>0</v>
      </c>
      <c r="BL137">
        <f>GDP!BC138</f>
        <v>0</v>
      </c>
      <c r="BM137">
        <f>GDP!BD138</f>
        <v>0</v>
      </c>
      <c r="BN137">
        <f>GDP!BE138</f>
        <v>0</v>
      </c>
      <c r="BO137" s="7">
        <f>GDP!BF138</f>
        <v>0</v>
      </c>
      <c r="BP137">
        <f>GDP!BG138+GDP!BN138+GDP!BU138</f>
        <v>0</v>
      </c>
      <c r="BQ137">
        <f>GDP!BH138+GDP!BO138+GDP!BV138</f>
        <v>0</v>
      </c>
      <c r="BR137">
        <f>GDP!BI138+GDP!BP138+GDP!BW138</f>
        <v>0</v>
      </c>
      <c r="BS137">
        <f>GDP!BJ138+GDP!BQ138+GDP!BX138</f>
        <v>0</v>
      </c>
      <c r="BT137">
        <f>GDP!BK138+GDP!BR138+GDP!BY138</f>
        <v>0</v>
      </c>
      <c r="BU137">
        <f>GDP!BL138+GDP!BS138+GDP!BZ138</f>
        <v>0</v>
      </c>
      <c r="BV137" s="7">
        <f>GDP!BM138+GDP!BT138+GDP!CA138</f>
        <v>0</v>
      </c>
      <c r="BW137">
        <f>GDP!CB138</f>
        <v>0</v>
      </c>
      <c r="BX137">
        <f>GDP!CC138</f>
        <v>0</v>
      </c>
      <c r="BY137">
        <f>GDP!CD138</f>
        <v>0</v>
      </c>
      <c r="BZ137">
        <f>GDP!CE138</f>
        <v>0</v>
      </c>
      <c r="CA137">
        <f>GDP!CF138</f>
        <v>0</v>
      </c>
      <c r="CB137">
        <f>GDP!CG138</f>
        <v>0</v>
      </c>
      <c r="CC137" s="7">
        <f>GDP!CH138</f>
        <v>0</v>
      </c>
      <c r="CD137">
        <f>GDP!CI138</f>
        <v>0</v>
      </c>
      <c r="CE137">
        <f>GDP!CJ138</f>
        <v>0</v>
      </c>
      <c r="CF137">
        <f>GDP!CK138</f>
        <v>0</v>
      </c>
      <c r="CG137">
        <f>GDP!CL138</f>
        <v>0</v>
      </c>
      <c r="CH137">
        <f>GDP!CM138</f>
        <v>0</v>
      </c>
      <c r="CI137">
        <f>GDP!CN138</f>
        <v>0</v>
      </c>
      <c r="CJ137" s="7">
        <f>GDP!CO138</f>
        <v>0</v>
      </c>
      <c r="CK137">
        <f>GDP!CP138</f>
        <v>0</v>
      </c>
      <c r="CL137">
        <f>GDP!CQ138</f>
        <v>0</v>
      </c>
      <c r="CM137">
        <f>GDP!CR138</f>
        <v>0</v>
      </c>
      <c r="CN137">
        <f>GDP!CS138</f>
        <v>0</v>
      </c>
      <c r="CO137">
        <f>GDP!CT138</f>
        <v>0</v>
      </c>
      <c r="CP137">
        <f>GDP!CU138</f>
        <v>0</v>
      </c>
      <c r="CQ137">
        <f>GDP!CV138</f>
        <v>0</v>
      </c>
      <c r="CR137">
        <f>GDP!CW138</f>
        <v>0</v>
      </c>
      <c r="CS137">
        <f>GDP!CX138</f>
        <v>0</v>
      </c>
      <c r="CT137">
        <f>GDP!CY138</f>
        <v>0</v>
      </c>
      <c r="CU137">
        <f>GDP!CZ138</f>
        <v>0</v>
      </c>
      <c r="CV137">
        <f>GDP!DA138</f>
        <v>0</v>
      </c>
      <c r="CW137">
        <f>GDP!DB138</f>
        <v>0</v>
      </c>
      <c r="CX137" s="7">
        <f>GDP!DC138</f>
        <v>0</v>
      </c>
      <c r="CY137">
        <f>GDP!DD138</f>
        <v>0</v>
      </c>
      <c r="CZ137">
        <f>GDP!DE138</f>
        <v>0</v>
      </c>
      <c r="DA137">
        <f>GDP!DF138</f>
        <v>0</v>
      </c>
      <c r="DB137">
        <f>GDP!DG138</f>
        <v>0</v>
      </c>
      <c r="DC137">
        <f>GDP!DH138</f>
        <v>0</v>
      </c>
      <c r="DD137">
        <f>GDP!DI138</f>
        <v>0</v>
      </c>
      <c r="DE137" s="7">
        <f>GDP!DJ138</f>
        <v>0</v>
      </c>
      <c r="DF137">
        <f>GDP!DU138</f>
        <v>0</v>
      </c>
      <c r="DG137" s="7">
        <f>GDP!DV138</f>
        <v>0</v>
      </c>
      <c r="DH137">
        <f>GDP!DW138</f>
        <v>0</v>
      </c>
      <c r="DI137">
        <f>GDP!EA138</f>
        <v>0</v>
      </c>
      <c r="DJ137">
        <f>GDP!EB138</f>
        <v>0</v>
      </c>
      <c r="DK137">
        <f>GDP!EC138</f>
        <v>0</v>
      </c>
      <c r="DL137">
        <f>GDP!ED138</f>
        <v>0</v>
      </c>
      <c r="DM137">
        <f>GDP!EE138</f>
        <v>0</v>
      </c>
      <c r="DN137">
        <f>GDP!DY138</f>
        <v>0</v>
      </c>
      <c r="DO137">
        <f>GDP!DZ138</f>
        <v>0</v>
      </c>
      <c r="DP137" s="84">
        <v>79.887965214233105</v>
      </c>
      <c r="DQ137" s="84">
        <v>78.078900000000004</v>
      </c>
      <c r="DR137">
        <v>79.887965214233006</v>
      </c>
      <c r="DS137">
        <v>11.7</v>
      </c>
      <c r="DT137">
        <v>2.4986296210000001</v>
      </c>
      <c r="DU137">
        <v>0.23472994290000315</v>
      </c>
      <c r="DV137">
        <v>-2.2638996780999969</v>
      </c>
      <c r="DW137">
        <v>40.537911576100001</v>
      </c>
      <c r="DX137">
        <v>40.303181633199998</v>
      </c>
      <c r="DY137">
        <v>2729000000</v>
      </c>
      <c r="DZ137">
        <v>31048000000</v>
      </c>
      <c r="EA137">
        <f t="shared" si="10"/>
        <v>0.23108553467214477</v>
      </c>
      <c r="EB137">
        <f t="shared" si="11"/>
        <v>2.6290742691464821</v>
      </c>
      <c r="EC137">
        <f t="shared" si="12"/>
        <v>-2.3979887344743371</v>
      </c>
      <c r="ED137">
        <v>405065000000</v>
      </c>
      <c r="EE137">
        <f t="shared" si="13"/>
        <v>34.299986112851713</v>
      </c>
      <c r="EF137">
        <v>38087000000</v>
      </c>
      <c r="EG137">
        <v>236096000000</v>
      </c>
      <c r="EH137">
        <f t="shared" si="14"/>
        <v>3.0564107475788593</v>
      </c>
    </row>
    <row r="138" spans="1:138" x14ac:dyDescent="0.35">
      <c r="A138" t="s">
        <v>148</v>
      </c>
      <c r="B138" s="7">
        <v>2003</v>
      </c>
      <c r="C138">
        <f>MacroData!D138</f>
        <v>1243.8290000000002</v>
      </c>
      <c r="D138">
        <f>MacroData!E138</f>
        <v>100.85299999999999</v>
      </c>
      <c r="E138">
        <f>MacroData!F138</f>
        <v>99.67</v>
      </c>
      <c r="F138">
        <f>MacroData!G138</f>
        <v>999084000000</v>
      </c>
      <c r="G138">
        <f>MacroData!H138</f>
        <v>1242025665647.1299</v>
      </c>
      <c r="H138">
        <f>MacroData!I138</f>
        <v>1243829000000</v>
      </c>
      <c r="I138">
        <f>MacroData!J138</f>
        <v>1405860500000</v>
      </c>
      <c r="J138">
        <f>MacroData!K138</f>
        <v>2.9689999999999999</v>
      </c>
      <c r="K138">
        <f>MacroData!L138</f>
        <v>4.8109999999999999</v>
      </c>
      <c r="L138">
        <f>MacroData!M138</f>
        <v>784.2471923828125</v>
      </c>
      <c r="M138">
        <f>MacroData!N138</f>
        <v>517.1734619140625</v>
      </c>
      <c r="N138">
        <f>MacroData!O138</f>
        <v>31639670</v>
      </c>
      <c r="O138">
        <f>MacroData!P138</f>
        <v>34054105586.72971</v>
      </c>
      <c r="P138">
        <f>MacroData!Q138</f>
        <v>108320511556.1499</v>
      </c>
      <c r="Q138">
        <f>MacroData!R138</f>
        <v>282004250000</v>
      </c>
      <c r="R138">
        <f>MacroData!S138</f>
        <v>1297539988443.8501</v>
      </c>
      <c r="S138">
        <f>MacroData!T138</f>
        <v>238062000000</v>
      </c>
      <c r="T138">
        <f>MacroData!U138</f>
        <v>735854017126.91296</v>
      </c>
      <c r="U138">
        <f>MacroData!V138</f>
        <v>7.58</v>
      </c>
      <c r="V138">
        <f>MacroData!W138</f>
        <v>2466.62</v>
      </c>
      <c r="W138">
        <f>MacroData!X138</f>
        <v>77.528999999999996</v>
      </c>
      <c r="X138">
        <f>MacroData!Y138</f>
        <v>589778794525.46106</v>
      </c>
      <c r="Y138">
        <f>MacroData!Z138</f>
        <v>695313000000</v>
      </c>
      <c r="Z138">
        <f>MacroData!AA138</f>
        <v>497730000000</v>
      </c>
      <c r="AA138">
        <f>MacroData!AB138</f>
        <v>58972000000</v>
      </c>
      <c r="AB138">
        <f>MacroData!AC138</f>
        <v>118542000000</v>
      </c>
      <c r="AC138">
        <f>MacroData!AD138</f>
        <v>279087250000</v>
      </c>
      <c r="AD138">
        <f>MacroData!AE138</f>
        <v>43942250000</v>
      </c>
      <c r="AE138">
        <f>MacroData!AF138</f>
        <v>5.8126961181962998E-2</v>
      </c>
      <c r="AF138">
        <f>MacroData!AG138</f>
        <v>88.222667429879493</v>
      </c>
      <c r="AG138">
        <f>MacroData!AH138</f>
        <v>0</v>
      </c>
      <c r="AH138">
        <f>MacroData!AI138</f>
        <v>0</v>
      </c>
      <c r="AI138">
        <f>MacroData!AJ138</f>
        <v>0</v>
      </c>
      <c r="AJ138">
        <f>MacroData!AK138</f>
        <v>0</v>
      </c>
      <c r="AK138">
        <f>MacroData!AL138</f>
        <v>1</v>
      </c>
      <c r="AL138">
        <f>MacroData!AM138</f>
        <v>0.58531745000000002</v>
      </c>
      <c r="AM138">
        <f>MacroData!AN138</f>
        <v>1.6616666657584054</v>
      </c>
      <c r="AN138" s="31">
        <f>GDP!C139+GDP!J139</f>
        <v>0</v>
      </c>
      <c r="AO138">
        <f>GDP!D139+GDP!K139</f>
        <v>0</v>
      </c>
      <c r="AP138">
        <f>GDP!E139+GDP!L139</f>
        <v>0</v>
      </c>
      <c r="AQ138">
        <f>GDP!F139+GDP!M139</f>
        <v>0</v>
      </c>
      <c r="AR138">
        <f>GDP!G139+GDP!N139</f>
        <v>0</v>
      </c>
      <c r="AS138">
        <f>GDP!H139+GDP!O139</f>
        <v>0</v>
      </c>
      <c r="AT138" s="7">
        <f>GDP!I139+GDP!P139</f>
        <v>0</v>
      </c>
      <c r="AU138">
        <f>GDP!AE139</f>
        <v>0</v>
      </c>
      <c r="AV138">
        <f>GDP!AF139</f>
        <v>0</v>
      </c>
      <c r="AW138">
        <f>GDP!AG139</f>
        <v>0</v>
      </c>
      <c r="AX138">
        <f>GDP!AH139</f>
        <v>0</v>
      </c>
      <c r="AY138">
        <f>GDP!AI139</f>
        <v>0</v>
      </c>
      <c r="AZ138">
        <f>GDP!AJ139</f>
        <v>0</v>
      </c>
      <c r="BA138" s="7">
        <f>GDP!AK139</f>
        <v>0</v>
      </c>
      <c r="BB138">
        <f>GDP!AS139</f>
        <v>0</v>
      </c>
      <c r="BC138">
        <f>GDP!AT139</f>
        <v>0</v>
      </c>
      <c r="BD138">
        <f>GDP!AU139</f>
        <v>0</v>
      </c>
      <c r="BE138">
        <f>GDP!AV139</f>
        <v>0</v>
      </c>
      <c r="BF138">
        <f>GDP!AW139</f>
        <v>0</v>
      </c>
      <c r="BG138">
        <f>GDP!AX139</f>
        <v>0</v>
      </c>
      <c r="BH138" s="7">
        <f>GDP!AY139</f>
        <v>0</v>
      </c>
      <c r="BI138">
        <f>GDP!AZ139</f>
        <v>0</v>
      </c>
      <c r="BJ138">
        <f>GDP!BA139</f>
        <v>0</v>
      </c>
      <c r="BK138">
        <f>GDP!BB139</f>
        <v>0</v>
      </c>
      <c r="BL138">
        <f>GDP!BC139</f>
        <v>0</v>
      </c>
      <c r="BM138">
        <f>GDP!BD139</f>
        <v>0</v>
      </c>
      <c r="BN138">
        <f>GDP!BE139</f>
        <v>0</v>
      </c>
      <c r="BO138" s="7">
        <f>GDP!BF139</f>
        <v>0</v>
      </c>
      <c r="BP138">
        <f>GDP!BG139+GDP!BN139+GDP!BU139</f>
        <v>0</v>
      </c>
      <c r="BQ138">
        <f>GDP!BH139+GDP!BO139+GDP!BV139</f>
        <v>0</v>
      </c>
      <c r="BR138">
        <f>GDP!BI139+GDP!BP139+GDP!BW139</f>
        <v>0</v>
      </c>
      <c r="BS138">
        <f>GDP!BJ139+GDP!BQ139+GDP!BX139</f>
        <v>0</v>
      </c>
      <c r="BT138">
        <f>GDP!BK139+GDP!BR139+GDP!BY139</f>
        <v>0</v>
      </c>
      <c r="BU138">
        <f>GDP!BL139+GDP!BS139+GDP!BZ139</f>
        <v>0</v>
      </c>
      <c r="BV138" s="7">
        <f>GDP!BM139+GDP!BT139+GDP!CA139</f>
        <v>0</v>
      </c>
      <c r="BW138">
        <f>GDP!CB139</f>
        <v>0</v>
      </c>
      <c r="BX138">
        <f>GDP!CC139</f>
        <v>0</v>
      </c>
      <c r="BY138">
        <f>GDP!CD139</f>
        <v>0</v>
      </c>
      <c r="BZ138">
        <f>GDP!CE139</f>
        <v>0</v>
      </c>
      <c r="CA138">
        <f>GDP!CF139</f>
        <v>0</v>
      </c>
      <c r="CB138">
        <f>GDP!CG139</f>
        <v>0</v>
      </c>
      <c r="CC138" s="7">
        <f>GDP!CH139</f>
        <v>0</v>
      </c>
      <c r="CD138">
        <f>GDP!CI139</f>
        <v>0</v>
      </c>
      <c r="CE138">
        <f>GDP!CJ139</f>
        <v>0</v>
      </c>
      <c r="CF138">
        <f>GDP!CK139</f>
        <v>0</v>
      </c>
      <c r="CG138">
        <f>GDP!CL139</f>
        <v>0</v>
      </c>
      <c r="CH138">
        <f>GDP!CM139</f>
        <v>0</v>
      </c>
      <c r="CI138">
        <f>GDP!CN139</f>
        <v>0</v>
      </c>
      <c r="CJ138" s="7">
        <f>GDP!CO139</f>
        <v>0</v>
      </c>
      <c r="CK138">
        <f>GDP!CP139</f>
        <v>0</v>
      </c>
      <c r="CL138">
        <f>GDP!CQ139</f>
        <v>0</v>
      </c>
      <c r="CM138">
        <f>GDP!CR139</f>
        <v>0</v>
      </c>
      <c r="CN138">
        <f>GDP!CS139</f>
        <v>0</v>
      </c>
      <c r="CO138">
        <f>GDP!CT139</f>
        <v>0</v>
      </c>
      <c r="CP138">
        <f>GDP!CU139</f>
        <v>0</v>
      </c>
      <c r="CQ138">
        <f>GDP!CV139</f>
        <v>0</v>
      </c>
      <c r="CR138">
        <f>GDP!CW139</f>
        <v>0</v>
      </c>
      <c r="CS138">
        <f>GDP!CX139</f>
        <v>0</v>
      </c>
      <c r="CT138">
        <f>GDP!CY139</f>
        <v>0</v>
      </c>
      <c r="CU138">
        <f>GDP!CZ139</f>
        <v>0</v>
      </c>
      <c r="CV138">
        <f>GDP!DA139</f>
        <v>0</v>
      </c>
      <c r="CW138">
        <f>GDP!DB139</f>
        <v>0</v>
      </c>
      <c r="CX138" s="7">
        <f>GDP!DC139</f>
        <v>0</v>
      </c>
      <c r="CY138">
        <f>GDP!DD139</f>
        <v>0</v>
      </c>
      <c r="CZ138">
        <f>GDP!DE139</f>
        <v>0</v>
      </c>
      <c r="DA138">
        <f>GDP!DF139</f>
        <v>0</v>
      </c>
      <c r="DB138">
        <f>GDP!DG139</f>
        <v>0</v>
      </c>
      <c r="DC138">
        <f>GDP!DH139</f>
        <v>0</v>
      </c>
      <c r="DD138">
        <f>GDP!DI139</f>
        <v>0</v>
      </c>
      <c r="DE138" s="7">
        <f>GDP!DJ139</f>
        <v>0</v>
      </c>
      <c r="DF138">
        <f>GDP!DU139</f>
        <v>0</v>
      </c>
      <c r="DG138" s="7">
        <f>GDP!DV139</f>
        <v>0</v>
      </c>
      <c r="DH138">
        <f>GDP!DW139</f>
        <v>0</v>
      </c>
      <c r="DI138">
        <f>GDP!EA139</f>
        <v>0</v>
      </c>
      <c r="DJ138">
        <f>GDP!EB139</f>
        <v>0</v>
      </c>
      <c r="DK138">
        <f>GDP!EC139</f>
        <v>0</v>
      </c>
      <c r="DL138">
        <f>GDP!ED139</f>
        <v>0</v>
      </c>
      <c r="DM138">
        <f>GDP!EE139</f>
        <v>0</v>
      </c>
      <c r="DN138">
        <f>GDP!DY139</f>
        <v>0</v>
      </c>
      <c r="DO138">
        <f>GDP!DZ139</f>
        <v>0</v>
      </c>
      <c r="DP138" s="84">
        <v>76.180882417630698</v>
      </c>
      <c r="DQ138" s="84">
        <v>74.287599999999998</v>
      </c>
      <c r="DR138">
        <v>76.180882417630997</v>
      </c>
      <c r="DS138">
        <v>-0.9</v>
      </c>
      <c r="DT138">
        <v>1.7778719762999999</v>
      </c>
      <c r="DU138">
        <v>0.12740789329999558</v>
      </c>
      <c r="DV138">
        <v>-1.6504640830000044</v>
      </c>
      <c r="DW138">
        <v>40.418454549499998</v>
      </c>
      <c r="DX138">
        <v>40.291046656200002</v>
      </c>
      <c r="DY138">
        <v>2899000000</v>
      </c>
      <c r="DZ138">
        <v>32029000000</v>
      </c>
      <c r="EA138">
        <f t="shared" si="10"/>
        <v>0.23307062305188256</v>
      </c>
      <c r="EB138">
        <f t="shared" si="11"/>
        <v>2.5750324200513095</v>
      </c>
      <c r="EC138">
        <f t="shared" si="12"/>
        <v>-2.3419617969994269</v>
      </c>
      <c r="ED138">
        <v>428968000000</v>
      </c>
      <c r="EE138">
        <f t="shared" si="13"/>
        <v>34.487698871790258</v>
      </c>
      <c r="EF138">
        <v>39869000000</v>
      </c>
      <c r="EG138">
        <v>249646000000</v>
      </c>
      <c r="EH138">
        <f t="shared" si="14"/>
        <v>2.2254565772608395</v>
      </c>
    </row>
    <row r="139" spans="1:138" x14ac:dyDescent="0.35">
      <c r="A139" t="s">
        <v>148</v>
      </c>
      <c r="B139" s="7">
        <v>2004</v>
      </c>
      <c r="C139">
        <f>MacroData!D139</f>
        <v>1324.94</v>
      </c>
      <c r="D139">
        <f>MacroData!E139</f>
        <v>101.014</v>
      </c>
      <c r="E139">
        <f>MacroData!F139</f>
        <v>100.65900000000001</v>
      </c>
      <c r="F139">
        <f>MacroData!G139</f>
        <v>1013209000000</v>
      </c>
      <c r="G139">
        <f>MacroData!H139</f>
        <v>1315600235332.2</v>
      </c>
      <c r="H139">
        <f>MacroData!I139</f>
        <v>1324940000000</v>
      </c>
      <c r="I139">
        <f>MacroData!J139</f>
        <v>1449987750000</v>
      </c>
      <c r="J139">
        <f>MacroData!K139</f>
        <v>2.3079999999999998</v>
      </c>
      <c r="K139">
        <f>MacroData!L139</f>
        <v>4.58</v>
      </c>
      <c r="L139">
        <f>MacroData!M139</f>
        <v>805.10565185546875</v>
      </c>
      <c r="M139">
        <f>MacroData!N139</f>
        <v>561.39044189453125</v>
      </c>
      <c r="N139">
        <f>MacroData!O139</f>
        <v>31940680</v>
      </c>
      <c r="O139">
        <f>MacroData!P139</f>
        <v>44866110762.398888</v>
      </c>
      <c r="P139">
        <f>MacroData!Q139</f>
        <v>101180355510.69995</v>
      </c>
      <c r="Q139">
        <f>MacroData!R139</f>
        <v>305782000000</v>
      </c>
      <c r="R139">
        <f>MacroData!S139</f>
        <v>1348807394489.3</v>
      </c>
      <c r="S139">
        <f>MacroData!T139</f>
        <v>259075750000</v>
      </c>
      <c r="T139">
        <f>MacroData!U139</f>
        <v>758043112485.22998</v>
      </c>
      <c r="U139">
        <f>MacroData!V139</f>
        <v>7.1559999999999997</v>
      </c>
      <c r="V139">
        <f>MacroData!W139</f>
        <v>2876.68</v>
      </c>
      <c r="W139">
        <f>MacroData!X139</f>
        <v>81.936000000000007</v>
      </c>
      <c r="X139">
        <f>MacroData!Y139</f>
        <v>607550139393.60706</v>
      </c>
      <c r="Y139">
        <f>MacroData!Z139</f>
        <v>727430000000</v>
      </c>
      <c r="Z139">
        <f>MacroData!AA139</f>
        <v>528266000000</v>
      </c>
      <c r="AA139">
        <f>MacroData!AB139</f>
        <v>60959000000</v>
      </c>
      <c r="AB139">
        <f>MacroData!AC139</f>
        <v>123143000000</v>
      </c>
      <c r="AC139">
        <f>MacroData!AD139</f>
        <v>284701000000</v>
      </c>
      <c r="AD139">
        <f>MacroData!AE139</f>
        <v>46706250000</v>
      </c>
      <c r="AE139">
        <f>MacroData!AF139</f>
        <v>1.0067625703805501</v>
      </c>
      <c r="AF139">
        <f>MacroData!AG139</f>
        <v>89.861190612478296</v>
      </c>
      <c r="AG139">
        <f>MacroData!AH139</f>
        <v>0</v>
      </c>
      <c r="AH139">
        <f>MacroData!AI139</f>
        <v>0</v>
      </c>
      <c r="AI139">
        <f>MacroData!AJ139</f>
        <v>0</v>
      </c>
      <c r="AJ139">
        <f>MacroData!AK139</f>
        <v>0</v>
      </c>
      <c r="AK139">
        <f>MacroData!AL139</f>
        <v>1</v>
      </c>
      <c r="AL139">
        <f>MacroData!AM139</f>
        <v>0.58531745000000002</v>
      </c>
      <c r="AM139">
        <f>MacroData!AN139</f>
        <v>1.665369045166742</v>
      </c>
      <c r="AN139" s="31">
        <f>GDP!C140+GDP!J140</f>
        <v>0</v>
      </c>
      <c r="AO139">
        <f>GDP!D140+GDP!K140</f>
        <v>0</v>
      </c>
      <c r="AP139">
        <f>GDP!E140+GDP!L140</f>
        <v>0</v>
      </c>
      <c r="AQ139">
        <f>GDP!F140+GDP!M140</f>
        <v>0</v>
      </c>
      <c r="AR139">
        <f>GDP!G140+GDP!N140</f>
        <v>0</v>
      </c>
      <c r="AS139">
        <f>GDP!H140+GDP!O140</f>
        <v>0</v>
      </c>
      <c r="AT139" s="7">
        <f>GDP!I140+GDP!P140</f>
        <v>0</v>
      </c>
      <c r="AU139">
        <f>GDP!AE140</f>
        <v>0</v>
      </c>
      <c r="AV139">
        <f>GDP!AF140</f>
        <v>0</v>
      </c>
      <c r="AW139">
        <f>GDP!AG140</f>
        <v>0</v>
      </c>
      <c r="AX139">
        <f>GDP!AH140</f>
        <v>0</v>
      </c>
      <c r="AY139">
        <f>GDP!AI140</f>
        <v>0</v>
      </c>
      <c r="AZ139">
        <f>GDP!AJ140</f>
        <v>0</v>
      </c>
      <c r="BA139" s="7">
        <f>GDP!AK140</f>
        <v>0</v>
      </c>
      <c r="BB139">
        <f>GDP!AS140</f>
        <v>0</v>
      </c>
      <c r="BC139">
        <f>GDP!AT140</f>
        <v>0</v>
      </c>
      <c r="BD139">
        <f>GDP!AU140</f>
        <v>0</v>
      </c>
      <c r="BE139">
        <f>GDP!AV140</f>
        <v>0</v>
      </c>
      <c r="BF139">
        <f>GDP!AW140</f>
        <v>0</v>
      </c>
      <c r="BG139">
        <f>GDP!AX140</f>
        <v>0</v>
      </c>
      <c r="BH139" s="7">
        <f>GDP!AY140</f>
        <v>0</v>
      </c>
      <c r="BI139">
        <f>GDP!AZ140</f>
        <v>0</v>
      </c>
      <c r="BJ139">
        <f>GDP!BA140</f>
        <v>0</v>
      </c>
      <c r="BK139">
        <f>GDP!BB140</f>
        <v>0</v>
      </c>
      <c r="BL139">
        <f>GDP!BC140</f>
        <v>0</v>
      </c>
      <c r="BM139">
        <f>GDP!BD140</f>
        <v>0</v>
      </c>
      <c r="BN139">
        <f>GDP!BE140</f>
        <v>0</v>
      </c>
      <c r="BO139" s="7">
        <f>GDP!BF140</f>
        <v>0</v>
      </c>
      <c r="BP139">
        <f>GDP!BG140+GDP!BN140+GDP!BU140</f>
        <v>0</v>
      </c>
      <c r="BQ139">
        <f>GDP!BH140+GDP!BO140+GDP!BV140</f>
        <v>0</v>
      </c>
      <c r="BR139">
        <f>GDP!BI140+GDP!BP140+GDP!BW140</f>
        <v>0</v>
      </c>
      <c r="BS139">
        <f>GDP!BJ140+GDP!BQ140+GDP!BX140</f>
        <v>0</v>
      </c>
      <c r="BT139">
        <f>GDP!BK140+GDP!BR140+GDP!BY140</f>
        <v>0</v>
      </c>
      <c r="BU139">
        <f>GDP!BL140+GDP!BS140+GDP!BZ140</f>
        <v>0</v>
      </c>
      <c r="BV139" s="7">
        <f>GDP!BM140+GDP!BT140+GDP!CA140</f>
        <v>0</v>
      </c>
      <c r="BW139">
        <f>GDP!CB140</f>
        <v>0</v>
      </c>
      <c r="BX139">
        <f>GDP!CC140</f>
        <v>0</v>
      </c>
      <c r="BY139">
        <f>GDP!CD140</f>
        <v>0</v>
      </c>
      <c r="BZ139">
        <f>GDP!CE140</f>
        <v>0</v>
      </c>
      <c r="CA139">
        <f>GDP!CF140</f>
        <v>0</v>
      </c>
      <c r="CB139">
        <f>GDP!CG140</f>
        <v>0</v>
      </c>
      <c r="CC139" s="7">
        <f>GDP!CH140</f>
        <v>0</v>
      </c>
      <c r="CD139">
        <f>GDP!CI140</f>
        <v>0</v>
      </c>
      <c r="CE139">
        <f>GDP!CJ140</f>
        <v>0</v>
      </c>
      <c r="CF139">
        <f>GDP!CK140</f>
        <v>0</v>
      </c>
      <c r="CG139">
        <f>GDP!CL140</f>
        <v>0</v>
      </c>
      <c r="CH139">
        <f>GDP!CM140</f>
        <v>0</v>
      </c>
      <c r="CI139">
        <f>GDP!CN140</f>
        <v>0</v>
      </c>
      <c r="CJ139" s="7">
        <f>GDP!CO140</f>
        <v>0</v>
      </c>
      <c r="CK139">
        <f>GDP!CP140</f>
        <v>0</v>
      </c>
      <c r="CL139">
        <f>GDP!CQ140</f>
        <v>0</v>
      </c>
      <c r="CM139">
        <f>GDP!CR140</f>
        <v>0</v>
      </c>
      <c r="CN139">
        <f>GDP!CS140</f>
        <v>0</v>
      </c>
      <c r="CO139">
        <f>GDP!CT140</f>
        <v>0</v>
      </c>
      <c r="CP139">
        <f>GDP!CU140</f>
        <v>0</v>
      </c>
      <c r="CQ139">
        <f>GDP!CV140</f>
        <v>0</v>
      </c>
      <c r="CR139">
        <f>GDP!CW140</f>
        <v>0</v>
      </c>
      <c r="CS139">
        <f>GDP!CX140</f>
        <v>0</v>
      </c>
      <c r="CT139">
        <f>GDP!CY140</f>
        <v>0</v>
      </c>
      <c r="CU139">
        <f>GDP!CZ140</f>
        <v>0</v>
      </c>
      <c r="CV139">
        <f>GDP!DA140</f>
        <v>0</v>
      </c>
      <c r="CW139">
        <f>GDP!DB140</f>
        <v>0</v>
      </c>
      <c r="CX139" s="7">
        <f>GDP!DC140</f>
        <v>0</v>
      </c>
      <c r="CY139">
        <f>GDP!DD140</f>
        <v>0</v>
      </c>
      <c r="CZ139">
        <f>GDP!DE140</f>
        <v>0</v>
      </c>
      <c r="DA139">
        <f>GDP!DF140</f>
        <v>0</v>
      </c>
      <c r="DB139">
        <f>GDP!DG140</f>
        <v>0</v>
      </c>
      <c r="DC139">
        <f>GDP!DH140</f>
        <v>0</v>
      </c>
      <c r="DD139">
        <f>GDP!DI140</f>
        <v>0</v>
      </c>
      <c r="DE139" s="7">
        <f>GDP!DJ140</f>
        <v>0</v>
      </c>
      <c r="DF139">
        <f>GDP!DU140</f>
        <v>0</v>
      </c>
      <c r="DG139" s="7">
        <f>GDP!DV140</f>
        <v>0</v>
      </c>
      <c r="DH139">
        <f>GDP!DW140</f>
        <v>0</v>
      </c>
      <c r="DI139">
        <f>GDP!EA140</f>
        <v>0</v>
      </c>
      <c r="DJ139">
        <f>GDP!EB140</f>
        <v>0</v>
      </c>
      <c r="DK139">
        <f>GDP!EC140</f>
        <v>0</v>
      </c>
      <c r="DL139">
        <f>GDP!ED140</f>
        <v>0</v>
      </c>
      <c r="DM139">
        <f>GDP!EE140</f>
        <v>0</v>
      </c>
      <c r="DN139">
        <f>GDP!DY140</f>
        <v>0</v>
      </c>
      <c r="DO139">
        <f>GDP!DZ140</f>
        <v>0</v>
      </c>
      <c r="DP139" s="84">
        <v>72.135281682840301</v>
      </c>
      <c r="DQ139" s="84">
        <v>70.404300000000006</v>
      </c>
      <c r="DR139">
        <v>72.135281682840002</v>
      </c>
      <c r="DS139">
        <v>19.5</v>
      </c>
      <c r="DT139">
        <v>1.4958931112</v>
      </c>
      <c r="DU139">
        <v>-0.7702951822000017</v>
      </c>
      <c r="DV139">
        <v>-2.2661882934000017</v>
      </c>
      <c r="DW139">
        <v>39.268527574799997</v>
      </c>
      <c r="DX139">
        <v>40.038822756999998</v>
      </c>
      <c r="DY139">
        <v>2901000000</v>
      </c>
      <c r="DZ139">
        <v>33725000000</v>
      </c>
      <c r="EA139">
        <f t="shared" si="10"/>
        <v>0.21895331109333255</v>
      </c>
      <c r="EB139">
        <f t="shared" si="11"/>
        <v>2.5453982821863632</v>
      </c>
      <c r="EC139">
        <f t="shared" si="12"/>
        <v>-2.3264449710930308</v>
      </c>
      <c r="ED139">
        <v>446155000000</v>
      </c>
      <c r="EE139">
        <f t="shared" si="13"/>
        <v>33.673600313976479</v>
      </c>
      <c r="EF139">
        <v>43366000000</v>
      </c>
      <c r="EG139">
        <v>259364000000</v>
      </c>
      <c r="EH139">
        <f t="shared" si="14"/>
        <v>1.9636069624389079</v>
      </c>
    </row>
    <row r="140" spans="1:138" x14ac:dyDescent="0.35">
      <c r="A140" t="s">
        <v>148</v>
      </c>
      <c r="B140" s="7">
        <v>2005</v>
      </c>
      <c r="C140">
        <f>MacroData!D140</f>
        <v>1410.71</v>
      </c>
      <c r="D140">
        <f>MacroData!E140</f>
        <v>100.889</v>
      </c>
      <c r="E140">
        <f>MacroData!F140</f>
        <v>99.385999999999996</v>
      </c>
      <c r="F140">
        <f>MacroData!G140</f>
        <v>1069271000000</v>
      </c>
      <c r="G140">
        <f>MacroData!H140</f>
        <v>1391115363308.54</v>
      </c>
      <c r="H140">
        <f>MacroData!I140</f>
        <v>1410710000000</v>
      </c>
      <c r="I140">
        <f>MacroData!J140</f>
        <v>1495853000000</v>
      </c>
      <c r="J140">
        <f>MacroData!K140</f>
        <v>2.8010000000000002</v>
      </c>
      <c r="K140">
        <f>MacroData!L140</f>
        <v>4.0670000000000002</v>
      </c>
      <c r="L140">
        <f>MacroData!M140</f>
        <v>830.29815673828125</v>
      </c>
      <c r="M140">
        <f>MacroData!N140</f>
        <v>604.44287109375</v>
      </c>
      <c r="N140">
        <f>MacroData!O140</f>
        <v>32245210</v>
      </c>
      <c r="O140">
        <f>MacroData!P140</f>
        <v>45632310714.043976</v>
      </c>
      <c r="P140">
        <f>MacroData!Q140</f>
        <v>87121454109.110107</v>
      </c>
      <c r="Q140">
        <f>MacroData!R140</f>
        <v>333861500000</v>
      </c>
      <c r="R140">
        <f>MacroData!S140</f>
        <v>1408731545890.8899</v>
      </c>
      <c r="S140">
        <f>MacroData!T140</f>
        <v>282518000000</v>
      </c>
      <c r="T140">
        <f>MacroData!U140</f>
        <v>785659794598.42395</v>
      </c>
      <c r="U140">
        <f>MacroData!V140</f>
        <v>6.7519999999999998</v>
      </c>
      <c r="V140">
        <f>MacroData!W140</f>
        <v>3572.2400000000002</v>
      </c>
      <c r="W140">
        <f>MacroData!X140</f>
        <v>87.412999999999997</v>
      </c>
      <c r="X140">
        <f>MacroData!Y140</f>
        <v>629678164713.64905</v>
      </c>
      <c r="Y140">
        <f>MacroData!Z140</f>
        <v>768649000000</v>
      </c>
      <c r="Z140">
        <f>MacroData!AA140</f>
        <v>564282000000</v>
      </c>
      <c r="AA140">
        <f>MacroData!AB140</f>
        <v>65614000000</v>
      </c>
      <c r="AB140">
        <f>MacroData!AC140</f>
        <v>128480000000</v>
      </c>
      <c r="AC140">
        <f>MacroData!AD140</f>
        <v>289136000000</v>
      </c>
      <c r="AD140">
        <f>MacroData!AE140</f>
        <v>51343500000</v>
      </c>
      <c r="AE140">
        <f>MacroData!AF140</f>
        <v>1.67086077223526</v>
      </c>
      <c r="AF140">
        <f>MacroData!AG140</f>
        <v>91.850314825414699</v>
      </c>
      <c r="AG140">
        <f>MacroData!AH140</f>
        <v>0</v>
      </c>
      <c r="AH140">
        <f>MacroData!AI140</f>
        <v>0</v>
      </c>
      <c r="AI140">
        <f>MacroData!AJ140</f>
        <v>0</v>
      </c>
      <c r="AJ140">
        <f>MacroData!AK140</f>
        <v>0</v>
      </c>
      <c r="AK140">
        <f>MacroData!AL140</f>
        <v>0</v>
      </c>
      <c r="AL140">
        <f>MacroData!AM140</f>
        <v>0.58531745000000002</v>
      </c>
      <c r="AM140">
        <f>MacroData!AN140</f>
        <v>1.7762142873945688</v>
      </c>
      <c r="AN140" s="31">
        <f>GDP!C141+GDP!J141</f>
        <v>0</v>
      </c>
      <c r="AO140">
        <f>GDP!D141+GDP!K141</f>
        <v>0</v>
      </c>
      <c r="AP140">
        <f>GDP!E141+GDP!L141</f>
        <v>0</v>
      </c>
      <c r="AQ140">
        <f>GDP!F141+GDP!M141</f>
        <v>0</v>
      </c>
      <c r="AR140">
        <f>GDP!G141+GDP!N141</f>
        <v>0</v>
      </c>
      <c r="AS140">
        <f>GDP!H141+GDP!O141</f>
        <v>0</v>
      </c>
      <c r="AT140" s="7">
        <f>GDP!I141+GDP!P141</f>
        <v>0</v>
      </c>
      <c r="AU140">
        <f>GDP!AE141</f>
        <v>0</v>
      </c>
      <c r="AV140">
        <f>GDP!AF141</f>
        <v>0</v>
      </c>
      <c r="AW140">
        <f>GDP!AG141</f>
        <v>0</v>
      </c>
      <c r="AX140">
        <f>GDP!AH141</f>
        <v>0</v>
      </c>
      <c r="AY140">
        <f>GDP!AI141</f>
        <v>0</v>
      </c>
      <c r="AZ140">
        <f>GDP!AJ141</f>
        <v>0</v>
      </c>
      <c r="BA140" s="7">
        <f>GDP!AK141</f>
        <v>0</v>
      </c>
      <c r="BB140">
        <f>GDP!AS141</f>
        <v>0</v>
      </c>
      <c r="BC140">
        <f>GDP!AT141</f>
        <v>0</v>
      </c>
      <c r="BD140">
        <f>GDP!AU141</f>
        <v>0</v>
      </c>
      <c r="BE140">
        <f>GDP!AV141</f>
        <v>0</v>
      </c>
      <c r="BF140">
        <f>GDP!AW141</f>
        <v>0</v>
      </c>
      <c r="BG140">
        <f>GDP!AX141</f>
        <v>0</v>
      </c>
      <c r="BH140" s="7">
        <f>GDP!AY141</f>
        <v>0</v>
      </c>
      <c r="BI140">
        <f>GDP!AZ141</f>
        <v>0</v>
      </c>
      <c r="BJ140">
        <f>GDP!BA141</f>
        <v>0</v>
      </c>
      <c r="BK140">
        <f>GDP!BB141</f>
        <v>0</v>
      </c>
      <c r="BL140">
        <f>GDP!BC141</f>
        <v>0</v>
      </c>
      <c r="BM140">
        <f>GDP!BD141</f>
        <v>0</v>
      </c>
      <c r="BN140">
        <f>GDP!BE141</f>
        <v>0</v>
      </c>
      <c r="BO140" s="7">
        <f>GDP!BF141</f>
        <v>0</v>
      </c>
      <c r="BP140">
        <f>GDP!BG141+GDP!BN141+GDP!BU141</f>
        <v>0</v>
      </c>
      <c r="BQ140">
        <f>GDP!BH141+GDP!BO141+GDP!BV141</f>
        <v>0</v>
      </c>
      <c r="BR140">
        <f>GDP!BI141+GDP!BP141+GDP!BW141</f>
        <v>0</v>
      </c>
      <c r="BS140">
        <f>GDP!BJ141+GDP!BQ141+GDP!BX141</f>
        <v>0</v>
      </c>
      <c r="BT140">
        <f>GDP!BK141+GDP!BR141+GDP!BY141</f>
        <v>0</v>
      </c>
      <c r="BU140">
        <f>GDP!BL141+GDP!BS141+GDP!BZ141</f>
        <v>0</v>
      </c>
      <c r="BV140" s="7">
        <f>GDP!BM141+GDP!BT141+GDP!CA141</f>
        <v>0</v>
      </c>
      <c r="BW140">
        <f>GDP!CB141</f>
        <v>0</v>
      </c>
      <c r="BX140">
        <f>GDP!CC141</f>
        <v>0</v>
      </c>
      <c r="BY140">
        <f>GDP!CD141</f>
        <v>0</v>
      </c>
      <c r="BZ140">
        <f>GDP!CE141</f>
        <v>0</v>
      </c>
      <c r="CA140">
        <f>GDP!CF141</f>
        <v>0</v>
      </c>
      <c r="CB140">
        <f>GDP!CG141</f>
        <v>0</v>
      </c>
      <c r="CC140" s="7">
        <f>GDP!CH141</f>
        <v>0</v>
      </c>
      <c r="CD140">
        <f>GDP!CI141</f>
        <v>0</v>
      </c>
      <c r="CE140">
        <f>GDP!CJ141</f>
        <v>0</v>
      </c>
      <c r="CF140">
        <f>GDP!CK141</f>
        <v>0</v>
      </c>
      <c r="CG140">
        <f>GDP!CL141</f>
        <v>0</v>
      </c>
      <c r="CH140">
        <f>GDP!CM141</f>
        <v>0</v>
      </c>
      <c r="CI140">
        <f>GDP!CN141</f>
        <v>0</v>
      </c>
      <c r="CJ140" s="7">
        <f>GDP!CO141</f>
        <v>0</v>
      </c>
      <c r="CK140">
        <f>GDP!CP141</f>
        <v>0</v>
      </c>
      <c r="CL140">
        <f>GDP!CQ141</f>
        <v>0</v>
      </c>
      <c r="CM140">
        <f>GDP!CR141</f>
        <v>0</v>
      </c>
      <c r="CN140">
        <f>GDP!CS141</f>
        <v>0</v>
      </c>
      <c r="CO140">
        <f>GDP!CT141</f>
        <v>0</v>
      </c>
      <c r="CP140">
        <f>GDP!CU141</f>
        <v>0</v>
      </c>
      <c r="CQ140">
        <f>GDP!CV141</f>
        <v>0</v>
      </c>
      <c r="CR140">
        <f>GDP!CW141</f>
        <v>0</v>
      </c>
      <c r="CS140">
        <f>GDP!CX141</f>
        <v>0</v>
      </c>
      <c r="CT140">
        <f>GDP!CY141</f>
        <v>0</v>
      </c>
      <c r="CU140">
        <f>GDP!CZ141</f>
        <v>0</v>
      </c>
      <c r="CV140">
        <f>GDP!DA141</f>
        <v>0</v>
      </c>
      <c r="CW140">
        <f>GDP!DB141</f>
        <v>0</v>
      </c>
      <c r="CX140" s="7">
        <f>GDP!DC141</f>
        <v>0</v>
      </c>
      <c r="CY140">
        <f>GDP!DD141</f>
        <v>0</v>
      </c>
      <c r="CZ140">
        <f>GDP!DE141</f>
        <v>0</v>
      </c>
      <c r="DA140">
        <f>GDP!DF141</f>
        <v>0</v>
      </c>
      <c r="DB140">
        <f>GDP!DG141</f>
        <v>0</v>
      </c>
      <c r="DC140">
        <f>GDP!DH141</f>
        <v>0</v>
      </c>
      <c r="DD140">
        <f>GDP!DI141</f>
        <v>0</v>
      </c>
      <c r="DE140" s="7">
        <f>GDP!DJ141</f>
        <v>0</v>
      </c>
      <c r="DF140">
        <f>GDP!DU141</f>
        <v>0</v>
      </c>
      <c r="DG140" s="7">
        <f>GDP!DV141</f>
        <v>0</v>
      </c>
      <c r="DH140">
        <f>GDP!DW141</f>
        <v>0</v>
      </c>
      <c r="DI140">
        <f>GDP!EA141</f>
        <v>0</v>
      </c>
      <c r="DJ140">
        <f>GDP!EB141</f>
        <v>0</v>
      </c>
      <c r="DK140">
        <f>GDP!EC141</f>
        <v>0</v>
      </c>
      <c r="DL140">
        <f>GDP!ED141</f>
        <v>0</v>
      </c>
      <c r="DM140">
        <f>GDP!EE141</f>
        <v>0</v>
      </c>
      <c r="DN140">
        <f>GDP!DY141</f>
        <v>0</v>
      </c>
      <c r="DO140">
        <f>GDP!DZ141</f>
        <v>0</v>
      </c>
      <c r="DP140" s="84">
        <v>70.867830416900702</v>
      </c>
      <c r="DQ140" s="84">
        <v>69.425899999999999</v>
      </c>
      <c r="DR140">
        <v>70.867830416901</v>
      </c>
      <c r="DS140">
        <v>67.8</v>
      </c>
      <c r="DT140">
        <v>0.98247882190000002</v>
      </c>
      <c r="DU140">
        <v>-1.5581202346999987</v>
      </c>
      <c r="DV140">
        <v>-2.5405990565999987</v>
      </c>
      <c r="DW140">
        <v>38.644613938500001</v>
      </c>
      <c r="DX140">
        <v>40.2027341732</v>
      </c>
      <c r="DY140">
        <v>3225000000</v>
      </c>
      <c r="DZ140">
        <v>35691000000</v>
      </c>
      <c r="EA140">
        <f t="shared" si="10"/>
        <v>0.22860828944290465</v>
      </c>
      <c r="EB140">
        <f t="shared" si="11"/>
        <v>2.5300026227927779</v>
      </c>
      <c r="EC140">
        <f t="shared" si="12"/>
        <v>-2.3013943333498732</v>
      </c>
      <c r="ED140">
        <v>468714000000</v>
      </c>
      <c r="EE140">
        <f t="shared" si="13"/>
        <v>33.225397140447008</v>
      </c>
      <c r="EF140">
        <v>48600000000</v>
      </c>
      <c r="EG140">
        <v>271178000000</v>
      </c>
      <c r="EH140">
        <f t="shared" si="14"/>
        <v>1.3619948504806607</v>
      </c>
    </row>
    <row r="141" spans="1:138" x14ac:dyDescent="0.35">
      <c r="A141" t="s">
        <v>148</v>
      </c>
      <c r="B141" s="7">
        <v>2006</v>
      </c>
      <c r="C141">
        <f>MacroData!D141</f>
        <v>1486.9180000000001</v>
      </c>
      <c r="D141">
        <f>MacroData!E141</f>
        <v>101.351</v>
      </c>
      <c r="E141">
        <f>MacroData!F141</f>
        <v>99.587000000000003</v>
      </c>
      <c r="F141">
        <f>MacroData!G141</f>
        <v>1113232000000</v>
      </c>
      <c r="G141">
        <f>MacroData!H141</f>
        <v>1463105370811.8701</v>
      </c>
      <c r="H141">
        <f>MacroData!I141</f>
        <v>1486918000000</v>
      </c>
      <c r="I141">
        <f>MacroData!J141</f>
        <v>1535071000000</v>
      </c>
      <c r="J141">
        <f>MacroData!K141</f>
        <v>4.1609999999999996</v>
      </c>
      <c r="K141">
        <f>MacroData!L141</f>
        <v>4.2080000000000002</v>
      </c>
      <c r="L141">
        <f>MacroData!M141</f>
        <v>858.77374267578125</v>
      </c>
      <c r="M141">
        <f>MacroData!N141</f>
        <v>655.75238037109375</v>
      </c>
      <c r="N141">
        <f>MacroData!O141</f>
        <v>32576070</v>
      </c>
      <c r="O141">
        <f>MacroData!P141</f>
        <v>35170257470.974907</v>
      </c>
      <c r="P141">
        <f>MacroData!Q141</f>
        <v>64698426071.97998</v>
      </c>
      <c r="Q141">
        <f>MacroData!R141</f>
        <v>354845500000</v>
      </c>
      <c r="R141">
        <f>MacroData!S141</f>
        <v>1470372573928.02</v>
      </c>
      <c r="S141">
        <f>MacroData!T141</f>
        <v>301242500000</v>
      </c>
      <c r="T141">
        <f>MacroData!U141</f>
        <v>817547077382.19995</v>
      </c>
      <c r="U141">
        <f>MacroData!V141</f>
        <v>6.3079999999999998</v>
      </c>
      <c r="V141">
        <f>MacroData!W141</f>
        <v>4170.55</v>
      </c>
      <c r="W141">
        <f>MacroData!X141</f>
        <v>93.05</v>
      </c>
      <c r="X141">
        <f>MacroData!Y141</f>
        <v>655233990199.38098</v>
      </c>
      <c r="Y141">
        <f>MacroData!Z141</f>
        <v>811235000000</v>
      </c>
      <c r="Z141">
        <f>MacroData!AA141</f>
        <v>599392000000</v>
      </c>
      <c r="AA141">
        <f>MacroData!AB141</f>
        <v>67513000000</v>
      </c>
      <c r="AB141">
        <f>MacroData!AC141</f>
        <v>137686000000</v>
      </c>
      <c r="AC141">
        <f>MacroData!AD141</f>
        <v>298058250000</v>
      </c>
      <c r="AD141">
        <f>MacroData!AE141</f>
        <v>53603000000</v>
      </c>
      <c r="AE141">
        <f>MacroData!AF141</f>
        <v>1.79626583308562</v>
      </c>
      <c r="AF141">
        <f>MacroData!AG141</f>
        <v>93.689181453920696</v>
      </c>
      <c r="AG141">
        <f>MacroData!AH141</f>
        <v>0</v>
      </c>
      <c r="AH141">
        <f>MacroData!AI141</f>
        <v>0</v>
      </c>
      <c r="AI141">
        <f>MacroData!AJ141</f>
        <v>0</v>
      </c>
      <c r="AJ141">
        <f>MacroData!AK141</f>
        <v>0</v>
      </c>
      <c r="AK141">
        <f>MacroData!AL141</f>
        <v>0</v>
      </c>
      <c r="AL141">
        <f>MacroData!AM141</f>
        <v>0.58531745000000002</v>
      </c>
      <c r="AM141">
        <f>MacroData!AN141</f>
        <v>1.7785119045348396</v>
      </c>
      <c r="AN141" s="31">
        <f>GDP!C142+GDP!J142</f>
        <v>0</v>
      </c>
      <c r="AO141">
        <f>GDP!D142+GDP!K142</f>
        <v>0</v>
      </c>
      <c r="AP141">
        <f>GDP!E142+GDP!L142</f>
        <v>0</v>
      </c>
      <c r="AQ141">
        <f>GDP!F142+GDP!M142</f>
        <v>0</v>
      </c>
      <c r="AR141">
        <f>GDP!G142+GDP!N142</f>
        <v>0</v>
      </c>
      <c r="AS141">
        <f>GDP!H142+GDP!O142</f>
        <v>0</v>
      </c>
      <c r="AT141" s="7">
        <f>GDP!I142+GDP!P142</f>
        <v>0</v>
      </c>
      <c r="AU141">
        <f>GDP!AE142</f>
        <v>0</v>
      </c>
      <c r="AV141">
        <f>GDP!AF142</f>
        <v>0</v>
      </c>
      <c r="AW141">
        <f>GDP!AG142</f>
        <v>0</v>
      </c>
      <c r="AX141">
        <f>GDP!AH142</f>
        <v>0</v>
      </c>
      <c r="AY141">
        <f>GDP!AI142</f>
        <v>0</v>
      </c>
      <c r="AZ141">
        <f>GDP!AJ142</f>
        <v>0</v>
      </c>
      <c r="BA141" s="7">
        <f>GDP!AK142</f>
        <v>0</v>
      </c>
      <c r="BB141">
        <f>GDP!AS142</f>
        <v>0</v>
      </c>
      <c r="BC141">
        <f>GDP!AT142</f>
        <v>0</v>
      </c>
      <c r="BD141">
        <f>GDP!AU142</f>
        <v>0</v>
      </c>
      <c r="BE141">
        <f>GDP!AV142</f>
        <v>0</v>
      </c>
      <c r="BF141">
        <f>GDP!AW142</f>
        <v>0</v>
      </c>
      <c r="BG141">
        <f>GDP!AX142</f>
        <v>0</v>
      </c>
      <c r="BH141" s="7">
        <f>GDP!AY142</f>
        <v>0</v>
      </c>
      <c r="BI141">
        <f>GDP!AZ142</f>
        <v>0</v>
      </c>
      <c r="BJ141">
        <f>GDP!BA142</f>
        <v>0</v>
      </c>
      <c r="BK141">
        <f>GDP!BB142</f>
        <v>0</v>
      </c>
      <c r="BL141">
        <f>GDP!BC142</f>
        <v>0</v>
      </c>
      <c r="BM141">
        <f>GDP!BD142</f>
        <v>0</v>
      </c>
      <c r="BN141">
        <f>GDP!BE142</f>
        <v>0</v>
      </c>
      <c r="BO141" s="7">
        <f>GDP!BF142</f>
        <v>0</v>
      </c>
      <c r="BP141">
        <f>GDP!BG142+GDP!BN142+GDP!BU142</f>
        <v>0</v>
      </c>
      <c r="BQ141">
        <f>GDP!BH142+GDP!BO142+GDP!BV142</f>
        <v>0</v>
      </c>
      <c r="BR141">
        <f>GDP!BI142+GDP!BP142+GDP!BW142</f>
        <v>0</v>
      </c>
      <c r="BS141">
        <f>GDP!BJ142+GDP!BQ142+GDP!BX142</f>
        <v>0</v>
      </c>
      <c r="BT141">
        <f>GDP!BK142+GDP!BR142+GDP!BY142</f>
        <v>0</v>
      </c>
      <c r="BU141">
        <f>GDP!BL142+GDP!BS142+GDP!BZ142</f>
        <v>0</v>
      </c>
      <c r="BV141" s="7">
        <f>GDP!BM142+GDP!BT142+GDP!CA142</f>
        <v>0</v>
      </c>
      <c r="BW141">
        <f>GDP!CB142</f>
        <v>0</v>
      </c>
      <c r="BX141">
        <f>GDP!CC142</f>
        <v>0</v>
      </c>
      <c r="BY141">
        <f>GDP!CD142</f>
        <v>0</v>
      </c>
      <c r="BZ141">
        <f>GDP!CE142</f>
        <v>0</v>
      </c>
      <c r="CA141">
        <f>GDP!CF142</f>
        <v>0</v>
      </c>
      <c r="CB141">
        <f>GDP!CG142</f>
        <v>0</v>
      </c>
      <c r="CC141" s="7">
        <f>GDP!CH142</f>
        <v>0</v>
      </c>
      <c r="CD141">
        <f>GDP!CI142</f>
        <v>0</v>
      </c>
      <c r="CE141">
        <f>GDP!CJ142</f>
        <v>0</v>
      </c>
      <c r="CF141">
        <f>GDP!CK142</f>
        <v>0</v>
      </c>
      <c r="CG141">
        <f>GDP!CL142</f>
        <v>0</v>
      </c>
      <c r="CH141">
        <f>GDP!CM142</f>
        <v>0</v>
      </c>
      <c r="CI141">
        <f>GDP!CN142</f>
        <v>0</v>
      </c>
      <c r="CJ141" s="7">
        <f>GDP!CO142</f>
        <v>0</v>
      </c>
      <c r="CK141">
        <f>GDP!CP142</f>
        <v>0</v>
      </c>
      <c r="CL141">
        <f>GDP!CQ142</f>
        <v>0</v>
      </c>
      <c r="CM141">
        <f>GDP!CR142</f>
        <v>0</v>
      </c>
      <c r="CN141">
        <f>GDP!CS142</f>
        <v>0</v>
      </c>
      <c r="CO141">
        <f>GDP!CT142</f>
        <v>0</v>
      </c>
      <c r="CP141">
        <f>GDP!CU142</f>
        <v>0</v>
      </c>
      <c r="CQ141">
        <f>GDP!CV142</f>
        <v>0</v>
      </c>
      <c r="CR141">
        <f>GDP!CW142</f>
        <v>0</v>
      </c>
      <c r="CS141">
        <f>GDP!CX142</f>
        <v>0</v>
      </c>
      <c r="CT141">
        <f>GDP!CY142</f>
        <v>0</v>
      </c>
      <c r="CU141">
        <f>GDP!CZ142</f>
        <v>0</v>
      </c>
      <c r="CV141">
        <f>GDP!DA142</f>
        <v>0</v>
      </c>
      <c r="CW141">
        <f>GDP!DB142</f>
        <v>0</v>
      </c>
      <c r="CX141" s="7">
        <f>GDP!DC142</f>
        <v>0</v>
      </c>
      <c r="CY141">
        <f>GDP!DD142</f>
        <v>0</v>
      </c>
      <c r="CZ141">
        <f>GDP!DE142</f>
        <v>0</v>
      </c>
      <c r="DA141">
        <f>GDP!DF142</f>
        <v>0</v>
      </c>
      <c r="DB141">
        <f>GDP!DG142</f>
        <v>0</v>
      </c>
      <c r="DC141">
        <f>GDP!DH142</f>
        <v>0</v>
      </c>
      <c r="DD141">
        <f>GDP!DI142</f>
        <v>0</v>
      </c>
      <c r="DE141" s="7">
        <f>GDP!DJ142</f>
        <v>0</v>
      </c>
      <c r="DF141">
        <f>GDP!DU142</f>
        <v>0</v>
      </c>
      <c r="DG141" s="7">
        <f>GDP!DV142</f>
        <v>0</v>
      </c>
      <c r="DH141">
        <f>GDP!DW142</f>
        <v>0</v>
      </c>
      <c r="DI141">
        <f>GDP!EA142</f>
        <v>0</v>
      </c>
      <c r="DJ141">
        <f>GDP!EB142</f>
        <v>0</v>
      </c>
      <c r="DK141">
        <f>GDP!EC142</f>
        <v>0</v>
      </c>
      <c r="DL141">
        <f>GDP!ED142</f>
        <v>0</v>
      </c>
      <c r="DM141">
        <f>GDP!EE142</f>
        <v>0</v>
      </c>
      <c r="DN141">
        <f>GDP!DY142</f>
        <v>0</v>
      </c>
      <c r="DO141">
        <f>GDP!DZ142</f>
        <v>0</v>
      </c>
      <c r="DP141" s="84">
        <v>70.125860554199207</v>
      </c>
      <c r="DQ141" s="84">
        <v>68.287199999999999</v>
      </c>
      <c r="DR141">
        <v>70.125860554198994</v>
      </c>
      <c r="DS141">
        <v>59</v>
      </c>
      <c r="DT141">
        <v>0.58470440089999998</v>
      </c>
      <c r="DU141">
        <v>-1.8329896588999972</v>
      </c>
      <c r="DV141">
        <v>-2.417694059799997</v>
      </c>
      <c r="DW141">
        <v>38.774714232000001</v>
      </c>
      <c r="DX141">
        <v>40.607703890899998</v>
      </c>
      <c r="DY141">
        <v>3918000000</v>
      </c>
      <c r="DZ141">
        <v>38629000000</v>
      </c>
      <c r="EA141">
        <f t="shared" si="10"/>
        <v>0.26349805436480017</v>
      </c>
      <c r="EB141">
        <f t="shared" si="11"/>
        <v>2.5979240280903184</v>
      </c>
      <c r="EC141">
        <f t="shared" si="12"/>
        <v>-2.3344259737255184</v>
      </c>
      <c r="ED141">
        <v>497569000000</v>
      </c>
      <c r="EE141">
        <f t="shared" si="13"/>
        <v>33.463109599856885</v>
      </c>
      <c r="EF141">
        <v>52934000000</v>
      </c>
      <c r="EG141">
        <v>288072000000</v>
      </c>
      <c r="EH141">
        <f t="shared" si="14"/>
        <v>0.82506321621574008</v>
      </c>
    </row>
    <row r="142" spans="1:138" x14ac:dyDescent="0.35">
      <c r="A142" t="s">
        <v>148</v>
      </c>
      <c r="B142" s="7">
        <v>2007</v>
      </c>
      <c r="C142">
        <f>MacroData!D142</f>
        <v>1565.9</v>
      </c>
      <c r="D142">
        <f>MacroData!E142</f>
        <v>101.453</v>
      </c>
      <c r="E142">
        <f>MacroData!F142</f>
        <v>100.05</v>
      </c>
      <c r="F142">
        <f>MacroData!G142</f>
        <v>1101684000000</v>
      </c>
      <c r="G142">
        <f>MacroData!H142</f>
        <v>1544351652678.27</v>
      </c>
      <c r="H142">
        <f>MacroData!I142</f>
        <v>1565900000000</v>
      </c>
      <c r="I142">
        <f>MacroData!J142</f>
        <v>1565900250000</v>
      </c>
      <c r="J142">
        <f>MacroData!K142</f>
        <v>4.5670000000000002</v>
      </c>
      <c r="K142">
        <f>MacroData!L142</f>
        <v>4.2699999999999996</v>
      </c>
      <c r="L142">
        <f>MacroData!M142</f>
        <v>890.64996337890625</v>
      </c>
      <c r="M142">
        <f>MacroData!N142</f>
        <v>693.570556640625</v>
      </c>
      <c r="N142">
        <f>MacroData!O142</f>
        <v>32927519.999999996</v>
      </c>
      <c r="O142">
        <f>MacroData!P142</f>
        <v>30503732109.75972</v>
      </c>
      <c r="P142">
        <f>MacroData!Q142</f>
        <v>41154250000</v>
      </c>
      <c r="Q142">
        <f>MacroData!R142</f>
        <v>366111000000</v>
      </c>
      <c r="R142">
        <f>MacroData!S142</f>
        <v>1524746000000</v>
      </c>
      <c r="S142">
        <f>MacroData!T142</f>
        <v>309093000000</v>
      </c>
      <c r="T142">
        <f>MacroData!U142</f>
        <v>852352000000</v>
      </c>
      <c r="U142">
        <f>MacroData!V142</f>
        <v>6.0330000000000004</v>
      </c>
      <c r="V142">
        <f>MacroData!W142</f>
        <v>4576.9800000000005</v>
      </c>
      <c r="W142">
        <f>MacroData!X142</f>
        <v>96.491</v>
      </c>
      <c r="X142">
        <f>MacroData!Y142</f>
        <v>683117225531.70203</v>
      </c>
      <c r="Y142">
        <f>MacroData!Z142</f>
        <v>860349000000</v>
      </c>
      <c r="Z142">
        <f>MacroData!AA142</f>
        <v>626286000000</v>
      </c>
      <c r="AA142">
        <f>MacroData!AB142</f>
        <v>70899000000</v>
      </c>
      <c r="AB142">
        <f>MacroData!AC142</f>
        <v>146070000000</v>
      </c>
      <c r="AC142">
        <f>MacroData!AD142</f>
        <v>306283000000</v>
      </c>
      <c r="AD142">
        <f>MacroData!AE142</f>
        <v>57018000000</v>
      </c>
      <c r="AE142">
        <f>MacroData!AF142</f>
        <v>1.4580752283032099</v>
      </c>
      <c r="AF142">
        <f>MacroData!AG142</f>
        <v>95.692615912993404</v>
      </c>
      <c r="AG142">
        <f>MacroData!AH142</f>
        <v>0</v>
      </c>
      <c r="AH142">
        <f>MacroData!AI142</f>
        <v>0</v>
      </c>
      <c r="AI142">
        <f>MacroData!AJ142</f>
        <v>0</v>
      </c>
      <c r="AJ142">
        <f>MacroData!AK142</f>
        <v>0</v>
      </c>
      <c r="AK142">
        <f>MacroData!AL142</f>
        <v>0</v>
      </c>
      <c r="AL142">
        <f>MacroData!AM142</f>
        <v>0.58531745000000002</v>
      </c>
      <c r="AM142">
        <f>MacroData!AN142</f>
        <v>1.7808095216751099</v>
      </c>
      <c r="AN142" s="31">
        <f>GDP!C143+GDP!J143</f>
        <v>0</v>
      </c>
      <c r="AO142">
        <f>GDP!D143+GDP!K143</f>
        <v>0</v>
      </c>
      <c r="AP142">
        <f>GDP!E143+GDP!L143</f>
        <v>0</v>
      </c>
      <c r="AQ142">
        <f>GDP!F143+GDP!M143</f>
        <v>0</v>
      </c>
      <c r="AR142">
        <f>GDP!G143+GDP!N143</f>
        <v>0</v>
      </c>
      <c r="AS142">
        <f>GDP!H143+GDP!O143</f>
        <v>0</v>
      </c>
      <c r="AT142" s="7">
        <f>GDP!I143+GDP!P143</f>
        <v>0</v>
      </c>
      <c r="AU142">
        <f>GDP!AE143</f>
        <v>0</v>
      </c>
      <c r="AV142">
        <f>GDP!AF143</f>
        <v>0</v>
      </c>
      <c r="AW142">
        <f>GDP!AG143</f>
        <v>0</v>
      </c>
      <c r="AX142">
        <f>GDP!AH143</f>
        <v>0</v>
      </c>
      <c r="AY142">
        <f>GDP!AI143</f>
        <v>0</v>
      </c>
      <c r="AZ142">
        <f>GDP!AJ143</f>
        <v>0</v>
      </c>
      <c r="BA142" s="7">
        <f>GDP!AK143</f>
        <v>0</v>
      </c>
      <c r="BB142">
        <f>GDP!AS143</f>
        <v>0</v>
      </c>
      <c r="BC142">
        <f>GDP!AT143</f>
        <v>0</v>
      </c>
      <c r="BD142">
        <f>GDP!AU143</f>
        <v>0</v>
      </c>
      <c r="BE142">
        <f>GDP!AV143</f>
        <v>0</v>
      </c>
      <c r="BF142">
        <f>GDP!AW143</f>
        <v>0</v>
      </c>
      <c r="BG142">
        <f>GDP!AX143</f>
        <v>0</v>
      </c>
      <c r="BH142" s="7">
        <f>GDP!AY143</f>
        <v>0</v>
      </c>
      <c r="BI142">
        <f>GDP!AZ143</f>
        <v>0</v>
      </c>
      <c r="BJ142">
        <f>GDP!BA143</f>
        <v>0</v>
      </c>
      <c r="BK142">
        <f>GDP!BB143</f>
        <v>0</v>
      </c>
      <c r="BL142">
        <f>GDP!BC143</f>
        <v>0</v>
      </c>
      <c r="BM142">
        <f>GDP!BD143</f>
        <v>0</v>
      </c>
      <c r="BN142">
        <f>GDP!BE143</f>
        <v>0</v>
      </c>
      <c r="BO142" s="7">
        <f>GDP!BF143</f>
        <v>0</v>
      </c>
      <c r="BP142">
        <f>GDP!BG143+GDP!BN143+GDP!BU143</f>
        <v>0</v>
      </c>
      <c r="BQ142">
        <f>GDP!BH143+GDP!BO143+GDP!BV143</f>
        <v>0</v>
      </c>
      <c r="BR142">
        <f>GDP!BI143+GDP!BP143+GDP!BW143</f>
        <v>0</v>
      </c>
      <c r="BS142">
        <f>GDP!BJ143+GDP!BQ143+GDP!BX143</f>
        <v>0</v>
      </c>
      <c r="BT142">
        <f>GDP!BK143+GDP!BR143+GDP!BY143</f>
        <v>0</v>
      </c>
      <c r="BU142">
        <f>GDP!BL143+GDP!BS143+GDP!BZ143</f>
        <v>0</v>
      </c>
      <c r="BV142" s="7">
        <f>GDP!BM143+GDP!BT143+GDP!CA143</f>
        <v>0</v>
      </c>
      <c r="BW142">
        <f>GDP!CB143</f>
        <v>0</v>
      </c>
      <c r="BX142">
        <f>GDP!CC143</f>
        <v>0</v>
      </c>
      <c r="BY142">
        <f>GDP!CD143</f>
        <v>0</v>
      </c>
      <c r="BZ142">
        <f>GDP!CE143</f>
        <v>0</v>
      </c>
      <c r="CA142">
        <f>GDP!CF143</f>
        <v>0</v>
      </c>
      <c r="CB142">
        <f>GDP!CG143</f>
        <v>0</v>
      </c>
      <c r="CC142" s="7">
        <f>GDP!CH143</f>
        <v>0</v>
      </c>
      <c r="CD142">
        <f>GDP!CI143</f>
        <v>0</v>
      </c>
      <c r="CE142">
        <f>GDP!CJ143</f>
        <v>0</v>
      </c>
      <c r="CF142">
        <f>GDP!CK143</f>
        <v>0</v>
      </c>
      <c r="CG142">
        <f>GDP!CL143</f>
        <v>0</v>
      </c>
      <c r="CH142">
        <f>GDP!CM143</f>
        <v>0</v>
      </c>
      <c r="CI142">
        <f>GDP!CN143</f>
        <v>0</v>
      </c>
      <c r="CJ142" s="7">
        <f>GDP!CO143</f>
        <v>0</v>
      </c>
      <c r="CK142">
        <f>GDP!CP143</f>
        <v>0</v>
      </c>
      <c r="CL142">
        <f>GDP!CQ143</f>
        <v>0</v>
      </c>
      <c r="CM142">
        <f>GDP!CR143</f>
        <v>0</v>
      </c>
      <c r="CN142">
        <f>GDP!CS143</f>
        <v>0</v>
      </c>
      <c r="CO142">
        <f>GDP!CT143</f>
        <v>0</v>
      </c>
      <c r="CP142">
        <f>GDP!CU143</f>
        <v>0</v>
      </c>
      <c r="CQ142">
        <f>GDP!CV143</f>
        <v>0</v>
      </c>
      <c r="CR142">
        <f>GDP!CW143</f>
        <v>0</v>
      </c>
      <c r="CS142">
        <f>GDP!CX143</f>
        <v>0</v>
      </c>
      <c r="CT142">
        <f>GDP!CY143</f>
        <v>0</v>
      </c>
      <c r="CU142">
        <f>GDP!CZ143</f>
        <v>0</v>
      </c>
      <c r="CV142">
        <f>GDP!DA143</f>
        <v>0</v>
      </c>
      <c r="CW142">
        <f>GDP!DB143</f>
        <v>0</v>
      </c>
      <c r="CX142" s="7">
        <f>GDP!DC143</f>
        <v>0</v>
      </c>
      <c r="CY142">
        <f>GDP!DD143</f>
        <v>0</v>
      </c>
      <c r="CZ142">
        <f>GDP!DE143</f>
        <v>0</v>
      </c>
      <c r="DA142">
        <f>GDP!DF143</f>
        <v>0</v>
      </c>
      <c r="DB142">
        <f>GDP!DG143</f>
        <v>0</v>
      </c>
      <c r="DC142">
        <f>GDP!DH143</f>
        <v>0</v>
      </c>
      <c r="DD142">
        <f>GDP!DI143</f>
        <v>0</v>
      </c>
      <c r="DE142" s="7">
        <f>GDP!DJ143</f>
        <v>0</v>
      </c>
      <c r="DF142">
        <f>GDP!DU143</f>
        <v>0</v>
      </c>
      <c r="DG142" s="7">
        <f>GDP!DV143</f>
        <v>0</v>
      </c>
      <c r="DH142">
        <f>GDP!DW143</f>
        <v>0</v>
      </c>
      <c r="DI142">
        <f>GDP!EA143</f>
        <v>0</v>
      </c>
      <c r="DJ142">
        <f>GDP!EB143</f>
        <v>0</v>
      </c>
      <c r="DK142">
        <f>GDP!EC143</f>
        <v>0</v>
      </c>
      <c r="DL142">
        <f>GDP!ED143</f>
        <v>0</v>
      </c>
      <c r="DM142">
        <f>GDP!EE143</f>
        <v>0</v>
      </c>
      <c r="DN142">
        <f>GDP!DY143</f>
        <v>0</v>
      </c>
      <c r="DO142">
        <f>GDP!DZ143</f>
        <v>0</v>
      </c>
      <c r="DP142" s="84">
        <v>66.844080705063504</v>
      </c>
      <c r="DQ142" s="84">
        <v>64.660600000000002</v>
      </c>
      <c r="DR142">
        <v>66.844080705064002</v>
      </c>
      <c r="DS142">
        <v>20</v>
      </c>
      <c r="DT142">
        <v>0.54978227329999996</v>
      </c>
      <c r="DU142">
        <v>-1.8244306438999942</v>
      </c>
      <c r="DV142">
        <v>-2.3742129171999942</v>
      </c>
      <c r="DW142">
        <v>38.620123391200003</v>
      </c>
      <c r="DX142">
        <v>40.444554035099998</v>
      </c>
      <c r="DY142">
        <v>3165000000</v>
      </c>
      <c r="DZ142">
        <v>41904000000</v>
      </c>
      <c r="EA142">
        <f t="shared" si="10"/>
        <v>0.20212018647423205</v>
      </c>
      <c r="EB142">
        <f t="shared" si="11"/>
        <v>2.6760329522958046</v>
      </c>
      <c r="EC142">
        <f t="shared" si="12"/>
        <v>-2.4739127658215727</v>
      </c>
      <c r="ED142">
        <v>525420000000</v>
      </c>
      <c r="EE142">
        <f t="shared" si="13"/>
        <v>33.553866785873936</v>
      </c>
      <c r="EF142">
        <v>59078000000</v>
      </c>
      <c r="EG142">
        <v>303708000000</v>
      </c>
      <c r="EH142">
        <f t="shared" si="14"/>
        <v>0.78399362083419044</v>
      </c>
    </row>
    <row r="143" spans="1:138" x14ac:dyDescent="0.35">
      <c r="A143" t="s">
        <v>148</v>
      </c>
      <c r="B143" s="7">
        <v>2008</v>
      </c>
      <c r="C143">
        <f>MacroData!D143</f>
        <v>1645.9740000000002</v>
      </c>
      <c r="D143">
        <f>MacroData!E143</f>
        <v>99.067999999999998</v>
      </c>
      <c r="E143" t="str">
        <f>MacroData!F143</f>
        <v>NA</v>
      </c>
      <c r="F143">
        <f>MacroData!G143</f>
        <v>1230075000000</v>
      </c>
      <c r="G143">
        <f>MacroData!H143</f>
        <v>1637074938325.5901</v>
      </c>
      <c r="H143">
        <f>MacroData!I143</f>
        <v>1645974000000</v>
      </c>
      <c r="I143">
        <f>MacroData!J143</f>
        <v>1584305500000</v>
      </c>
      <c r="J143">
        <f>MacroData!K143</f>
        <v>3.2040000000000002</v>
      </c>
      <c r="K143">
        <f>MacroData!L143</f>
        <v>3.605</v>
      </c>
      <c r="L143">
        <f>MacroData!M143</f>
        <v>908.9693603515625</v>
      </c>
      <c r="M143">
        <f>MacroData!N143</f>
        <v>711.37139892578125</v>
      </c>
      <c r="N143">
        <f>MacroData!O143</f>
        <v>33317660.000000004</v>
      </c>
      <c r="O143">
        <f>MacroData!P143</f>
        <v>28261925294.668495</v>
      </c>
      <c r="P143">
        <f>MacroData!Q143</f>
        <v>14795852739.26001</v>
      </c>
      <c r="Q143">
        <f>MacroData!R143</f>
        <v>372053500000</v>
      </c>
      <c r="R143">
        <f>MacroData!S143</f>
        <v>1569509647260.74</v>
      </c>
      <c r="S143">
        <f>MacroData!T143</f>
        <v>312153750000</v>
      </c>
      <c r="T143">
        <f>MacroData!U143</f>
        <v>877079250000</v>
      </c>
      <c r="U143">
        <f>MacroData!V143</f>
        <v>6.1470000000000002</v>
      </c>
      <c r="V143">
        <f>MacroData!W143</f>
        <v>3045.67</v>
      </c>
      <c r="W143">
        <f>MacroData!X143</f>
        <v>95.471999999999994</v>
      </c>
      <c r="X143">
        <f>MacroData!Y143</f>
        <v>702939480075.36304</v>
      </c>
      <c r="Y143">
        <f>MacroData!Z143</f>
        <v>899135000000</v>
      </c>
      <c r="Z143">
        <f>MacroData!AA143</f>
        <v>637703000000</v>
      </c>
      <c r="AA143">
        <f>MacroData!AB143</f>
        <v>75678000000</v>
      </c>
      <c r="AB143">
        <f>MacroData!AC143</f>
        <v>156387000000</v>
      </c>
      <c r="AC143">
        <f>MacroData!AD143</f>
        <v>320400500000</v>
      </c>
      <c r="AD143">
        <f>MacroData!AE143</f>
        <v>59899750000</v>
      </c>
      <c r="AE143">
        <f>MacroData!AF143</f>
        <v>-0.30188812216960897</v>
      </c>
      <c r="AF143">
        <f>MacroData!AG143</f>
        <v>97.960789925586397</v>
      </c>
      <c r="AG143">
        <f>MacroData!AH143</f>
        <v>1</v>
      </c>
      <c r="AH143">
        <f>MacroData!AI143</f>
        <v>0</v>
      </c>
      <c r="AI143">
        <f>MacroData!AJ143</f>
        <v>1</v>
      </c>
      <c r="AJ143">
        <f>MacroData!AK143</f>
        <v>0</v>
      </c>
      <c r="AK143">
        <f>MacroData!AL143</f>
        <v>0</v>
      </c>
      <c r="AL143">
        <f>MacroData!AM143</f>
        <v>0.58531745000000002</v>
      </c>
      <c r="AM143">
        <f>MacroData!AN143</f>
        <v>1.7800793647766113</v>
      </c>
      <c r="AN143" s="31">
        <f>GDP!C144+GDP!J144</f>
        <v>0</v>
      </c>
      <c r="AO143">
        <f>GDP!D144+GDP!K144</f>
        <v>0</v>
      </c>
      <c r="AP143">
        <f>GDP!E144+GDP!L144</f>
        <v>0</v>
      </c>
      <c r="AQ143">
        <f>GDP!F144+GDP!M144</f>
        <v>0</v>
      </c>
      <c r="AR143">
        <f>GDP!G144+GDP!N144</f>
        <v>0</v>
      </c>
      <c r="AS143">
        <f>GDP!H144+GDP!O144</f>
        <v>0</v>
      </c>
      <c r="AT143" s="7">
        <f>GDP!I144+GDP!P144</f>
        <v>0</v>
      </c>
      <c r="AU143">
        <f>GDP!AE144</f>
        <v>0</v>
      </c>
      <c r="AV143">
        <f>GDP!AF144</f>
        <v>0</v>
      </c>
      <c r="AW143">
        <f>GDP!AG144</f>
        <v>0</v>
      </c>
      <c r="AX143">
        <f>GDP!AH144</f>
        <v>0</v>
      </c>
      <c r="AY143">
        <f>GDP!AI144</f>
        <v>0</v>
      </c>
      <c r="AZ143">
        <f>GDP!AJ144</f>
        <v>0</v>
      </c>
      <c r="BA143" s="7">
        <f>GDP!AK144</f>
        <v>0</v>
      </c>
      <c r="BB143">
        <f>GDP!AS144</f>
        <v>0</v>
      </c>
      <c r="BC143">
        <f>GDP!AT144</f>
        <v>0</v>
      </c>
      <c r="BD143">
        <f>GDP!AU144</f>
        <v>0</v>
      </c>
      <c r="BE143">
        <f>GDP!AV144</f>
        <v>0</v>
      </c>
      <c r="BF143">
        <f>GDP!AW144</f>
        <v>0</v>
      </c>
      <c r="BG143">
        <f>GDP!AX144</f>
        <v>0</v>
      </c>
      <c r="BH143" s="7">
        <f>GDP!AY144</f>
        <v>0</v>
      </c>
      <c r="BI143">
        <f>GDP!AZ144</f>
        <v>0</v>
      </c>
      <c r="BJ143">
        <f>GDP!BA144</f>
        <v>0</v>
      </c>
      <c r="BK143">
        <f>GDP!BB144</f>
        <v>0</v>
      </c>
      <c r="BL143">
        <f>GDP!BC144</f>
        <v>0</v>
      </c>
      <c r="BM143">
        <f>GDP!BD144</f>
        <v>0</v>
      </c>
      <c r="BN143">
        <f>GDP!BE144</f>
        <v>0</v>
      </c>
      <c r="BO143" s="7">
        <f>GDP!BF144</f>
        <v>0</v>
      </c>
      <c r="BP143">
        <f>GDP!BG144+GDP!BN144+GDP!BU144</f>
        <v>0</v>
      </c>
      <c r="BQ143">
        <f>GDP!BH144+GDP!BO144+GDP!BV144</f>
        <v>0</v>
      </c>
      <c r="BR143">
        <f>GDP!BI144+GDP!BP144+GDP!BW144</f>
        <v>0</v>
      </c>
      <c r="BS143">
        <f>GDP!BJ144+GDP!BQ144+GDP!BX144</f>
        <v>0</v>
      </c>
      <c r="BT143">
        <f>GDP!BK144+GDP!BR144+GDP!BY144</f>
        <v>0</v>
      </c>
      <c r="BU143">
        <f>GDP!BL144+GDP!BS144+GDP!BZ144</f>
        <v>0</v>
      </c>
      <c r="BV143" s="7">
        <f>GDP!BM144+GDP!BT144+GDP!CA144</f>
        <v>0</v>
      </c>
      <c r="BW143">
        <f>GDP!CB144</f>
        <v>0</v>
      </c>
      <c r="BX143">
        <f>GDP!CC144</f>
        <v>0</v>
      </c>
      <c r="BY143">
        <f>GDP!CD144</f>
        <v>0</v>
      </c>
      <c r="BZ143">
        <f>GDP!CE144</f>
        <v>0</v>
      </c>
      <c r="CA143">
        <f>GDP!CF144</f>
        <v>0</v>
      </c>
      <c r="CB143">
        <f>GDP!CG144</f>
        <v>0</v>
      </c>
      <c r="CC143" s="7">
        <f>GDP!CH144</f>
        <v>0</v>
      </c>
      <c r="CD143">
        <f>GDP!CI144</f>
        <v>0</v>
      </c>
      <c r="CE143">
        <f>GDP!CJ144</f>
        <v>0</v>
      </c>
      <c r="CF143">
        <f>GDP!CK144</f>
        <v>0</v>
      </c>
      <c r="CG143">
        <f>GDP!CL144</f>
        <v>0</v>
      </c>
      <c r="CH143">
        <f>GDP!CM144</f>
        <v>0</v>
      </c>
      <c r="CI143">
        <f>GDP!CN144</f>
        <v>0</v>
      </c>
      <c r="CJ143" s="7">
        <f>GDP!CO144</f>
        <v>0</v>
      </c>
      <c r="CK143">
        <f>GDP!CP144</f>
        <v>0</v>
      </c>
      <c r="CL143">
        <f>GDP!CQ144</f>
        <v>0</v>
      </c>
      <c r="CM143">
        <f>GDP!CR144</f>
        <v>0</v>
      </c>
      <c r="CN143">
        <f>GDP!CS144</f>
        <v>0</v>
      </c>
      <c r="CO143">
        <f>GDP!CT144</f>
        <v>0</v>
      </c>
      <c r="CP143">
        <f>GDP!CU144</f>
        <v>0</v>
      </c>
      <c r="CQ143">
        <f>GDP!CV144</f>
        <v>0</v>
      </c>
      <c r="CR143">
        <f>GDP!CW144</f>
        <v>0</v>
      </c>
      <c r="CS143">
        <f>GDP!CX144</f>
        <v>0</v>
      </c>
      <c r="CT143">
        <f>GDP!CY144</f>
        <v>0</v>
      </c>
      <c r="CU143">
        <f>GDP!CZ144</f>
        <v>0</v>
      </c>
      <c r="CV143">
        <f>GDP!DA144</f>
        <v>0</v>
      </c>
      <c r="CW143">
        <f>GDP!DB144</f>
        <v>0</v>
      </c>
      <c r="CX143" s="7">
        <f>GDP!DC144</f>
        <v>0</v>
      </c>
      <c r="CY143">
        <f>GDP!DD144</f>
        <v>0</v>
      </c>
      <c r="CZ143">
        <f>GDP!DE144</f>
        <v>0</v>
      </c>
      <c r="DA143">
        <f>GDP!DF144</f>
        <v>0</v>
      </c>
      <c r="DB143">
        <f>GDP!DG144</f>
        <v>0</v>
      </c>
      <c r="DC143">
        <f>GDP!DH144</f>
        <v>0</v>
      </c>
      <c r="DD143">
        <f>GDP!DI144</f>
        <v>0</v>
      </c>
      <c r="DE143" s="7">
        <f>GDP!DJ144</f>
        <v>0</v>
      </c>
      <c r="DF143">
        <f>GDP!DU144</f>
        <v>0</v>
      </c>
      <c r="DG143" s="7">
        <f>GDP!DV144</f>
        <v>0</v>
      </c>
      <c r="DH143">
        <f>GDP!DW144</f>
        <v>0</v>
      </c>
      <c r="DI143">
        <f>GDP!EA144</f>
        <v>0</v>
      </c>
      <c r="DJ143">
        <f>GDP!EB144</f>
        <v>0</v>
      </c>
      <c r="DK143">
        <f>GDP!EC144</f>
        <v>0</v>
      </c>
      <c r="DL143">
        <f>GDP!ED144</f>
        <v>0</v>
      </c>
      <c r="DM143">
        <f>GDP!EE144</f>
        <v>0</v>
      </c>
      <c r="DN143">
        <f>GDP!DY144</f>
        <v>0</v>
      </c>
      <c r="DO143">
        <f>GDP!DZ144</f>
        <v>0</v>
      </c>
      <c r="DP143" s="84">
        <v>67.834315331083204</v>
      </c>
      <c r="DQ143" s="84">
        <v>68.984200000000001</v>
      </c>
      <c r="DR143">
        <v>67.834315331083005</v>
      </c>
      <c r="DS143">
        <v>116.5</v>
      </c>
      <c r="DT143">
        <v>0.28180381059999998</v>
      </c>
      <c r="DU143">
        <v>-0.18488459529999801</v>
      </c>
      <c r="DV143">
        <v>-0.46668840589999799</v>
      </c>
      <c r="DW143">
        <v>38.8719861724</v>
      </c>
      <c r="DX143">
        <v>39.056870767699998</v>
      </c>
      <c r="DY143">
        <v>4147000000</v>
      </c>
      <c r="DZ143">
        <v>46558000000</v>
      </c>
      <c r="EA143">
        <f t="shared" si="10"/>
        <v>0.25194808666479546</v>
      </c>
      <c r="EB143">
        <f t="shared" si="11"/>
        <v>2.8285987506485522</v>
      </c>
      <c r="EC143">
        <f t="shared" si="12"/>
        <v>-2.5766506639837568</v>
      </c>
      <c r="ED143">
        <v>562568000000</v>
      </c>
      <c r="EE143">
        <f t="shared" si="13"/>
        <v>34.178425661644717</v>
      </c>
      <c r="EF143">
        <v>61296000000</v>
      </c>
      <c r="EG143">
        <v>326759000000</v>
      </c>
      <c r="EH143">
        <f t="shared" si="14"/>
        <v>0.42158379265234025</v>
      </c>
    </row>
    <row r="144" spans="1:138" x14ac:dyDescent="0.35">
      <c r="A144" t="s">
        <v>148</v>
      </c>
      <c r="B144" s="7">
        <v>2009</v>
      </c>
      <c r="C144">
        <f>MacroData!D144</f>
        <v>1567.0070000000001</v>
      </c>
      <c r="D144">
        <f>MacroData!E144</f>
        <v>98.495999999999995</v>
      </c>
      <c r="E144" t="str">
        <f>MacroData!F144</f>
        <v>NA</v>
      </c>
      <c r="F144">
        <f>MacroData!G144</f>
        <v>1369251000000</v>
      </c>
      <c r="G144">
        <f>MacroData!H144</f>
        <v>1627098325191.1399</v>
      </c>
      <c r="H144">
        <f>MacroData!I144</f>
        <v>1567007000000</v>
      </c>
      <c r="I144">
        <f>MacroData!J144</f>
        <v>1541347500000</v>
      </c>
      <c r="J144">
        <f>MacroData!K144</f>
        <v>0.45700000000000002</v>
      </c>
      <c r="K144">
        <f>MacroData!L144</f>
        <v>3.2309999999999999</v>
      </c>
      <c r="L144">
        <f>MacroData!M144</f>
        <v>911.69378662109375</v>
      </c>
      <c r="M144">
        <f>MacroData!N144</f>
        <v>631.03662109375</v>
      </c>
      <c r="N144">
        <f>MacroData!O144</f>
        <v>33726910</v>
      </c>
      <c r="O144">
        <f>MacroData!P144</f>
        <v>-20214928956.422241</v>
      </c>
      <c r="P144">
        <f>MacroData!Q144</f>
        <v>2168906440.1599121</v>
      </c>
      <c r="Q144">
        <f>MacroData!R144</f>
        <v>329317000000</v>
      </c>
      <c r="R144">
        <f>MacroData!S144</f>
        <v>1539178593559.8401</v>
      </c>
      <c r="S144">
        <f>MacroData!T144</f>
        <v>263948250000</v>
      </c>
      <c r="T144">
        <f>MacroData!U144</f>
        <v>880212513991.01001</v>
      </c>
      <c r="U144">
        <f>MacroData!V144</f>
        <v>8.3469999999999995</v>
      </c>
      <c r="V144">
        <f>MacroData!W144</f>
        <v>4143.54</v>
      </c>
      <c r="W144">
        <f>MacroData!X144</f>
        <v>91.748999999999995</v>
      </c>
      <c r="X144">
        <f>MacroData!Y144</f>
        <v>705447216076.578</v>
      </c>
      <c r="Y144">
        <f>MacroData!Z144</f>
        <v>901170000000</v>
      </c>
      <c r="Z144">
        <f>MacroData!AA144</f>
        <v>612564000000</v>
      </c>
      <c r="AA144">
        <f>MacroData!AB144</f>
        <v>80525000000</v>
      </c>
      <c r="AB144">
        <f>MacroData!AC144</f>
        <v>169919000000</v>
      </c>
      <c r="AC144">
        <f>MacroData!AD144</f>
        <v>331006750000</v>
      </c>
      <c r="AD144">
        <f>MacroData!AE144</f>
        <v>65368750000</v>
      </c>
      <c r="AE144">
        <f>MacroData!AF144</f>
        <v>-4.5211029689082398</v>
      </c>
      <c r="AF144">
        <f>MacroData!AG144</f>
        <v>98.254149971378894</v>
      </c>
      <c r="AG144">
        <f>MacroData!AH144</f>
        <v>0</v>
      </c>
      <c r="AH144">
        <f>MacroData!AI144</f>
        <v>0</v>
      </c>
      <c r="AI144">
        <f>MacroData!AJ144</f>
        <v>0</v>
      </c>
      <c r="AJ144">
        <f>MacroData!AK144</f>
        <v>0</v>
      </c>
      <c r="AK144">
        <f>MacroData!AL144</f>
        <v>0</v>
      </c>
      <c r="AL144">
        <f>MacroData!AM144</f>
        <v>0.58531745000000002</v>
      </c>
      <c r="AM144">
        <f>MacroData!AN144</f>
        <v>1.7793492078781128</v>
      </c>
      <c r="AN144" s="31">
        <f>GDP!C145+GDP!J145</f>
        <v>0</v>
      </c>
      <c r="AO144">
        <f>GDP!D145+GDP!K145</f>
        <v>0</v>
      </c>
      <c r="AP144">
        <f>GDP!E145+GDP!L145</f>
        <v>0</v>
      </c>
      <c r="AQ144">
        <f>GDP!F145+GDP!M145</f>
        <v>0</v>
      </c>
      <c r="AR144">
        <f>GDP!G145+GDP!N145</f>
        <v>0</v>
      </c>
      <c r="AS144">
        <f>GDP!H145+GDP!O145</f>
        <v>0</v>
      </c>
      <c r="AT144" s="7">
        <f>GDP!I145+GDP!P145</f>
        <v>0</v>
      </c>
      <c r="AU144">
        <f>GDP!AE145</f>
        <v>0</v>
      </c>
      <c r="AV144">
        <f>GDP!AF145</f>
        <v>0</v>
      </c>
      <c r="AW144">
        <f>GDP!AG145</f>
        <v>0</v>
      </c>
      <c r="AX144">
        <f>GDP!AH145</f>
        <v>0</v>
      </c>
      <c r="AY144">
        <f>GDP!AI145</f>
        <v>0</v>
      </c>
      <c r="AZ144">
        <f>GDP!AJ145</f>
        <v>0</v>
      </c>
      <c r="BA144" s="7">
        <f>GDP!AK145</f>
        <v>0</v>
      </c>
      <c r="BB144">
        <f>GDP!AS145</f>
        <v>0</v>
      </c>
      <c r="BC144">
        <f>GDP!AT145</f>
        <v>0</v>
      </c>
      <c r="BD144">
        <f>GDP!AU145</f>
        <v>0</v>
      </c>
      <c r="BE144">
        <f>GDP!AV145</f>
        <v>0</v>
      </c>
      <c r="BF144">
        <f>GDP!AW145</f>
        <v>0</v>
      </c>
      <c r="BG144">
        <f>GDP!AX145</f>
        <v>0</v>
      </c>
      <c r="BH144" s="7">
        <f>GDP!AY145</f>
        <v>0</v>
      </c>
      <c r="BI144">
        <f>GDP!AZ145</f>
        <v>0</v>
      </c>
      <c r="BJ144">
        <f>GDP!BA145</f>
        <v>0</v>
      </c>
      <c r="BK144">
        <f>GDP!BB145</f>
        <v>0</v>
      </c>
      <c r="BL144">
        <f>GDP!BC145</f>
        <v>0</v>
      </c>
      <c r="BM144">
        <f>GDP!BD145</f>
        <v>0</v>
      </c>
      <c r="BN144">
        <f>GDP!BE145</f>
        <v>0</v>
      </c>
      <c r="BO144" s="7">
        <f>GDP!BF145</f>
        <v>0</v>
      </c>
      <c r="BP144">
        <f>GDP!BG145+GDP!BN145+GDP!BU145</f>
        <v>0</v>
      </c>
      <c r="BQ144">
        <f>GDP!BH145+GDP!BO145+GDP!BV145</f>
        <v>0</v>
      </c>
      <c r="BR144">
        <f>GDP!BI145+GDP!BP145+GDP!BW145</f>
        <v>0</v>
      </c>
      <c r="BS144">
        <f>GDP!BJ145+GDP!BQ145+GDP!BX145</f>
        <v>0</v>
      </c>
      <c r="BT144">
        <f>GDP!BK145+GDP!BR145+GDP!BY145</f>
        <v>0</v>
      </c>
      <c r="BU144">
        <f>GDP!BL145+GDP!BS145+GDP!BZ145</f>
        <v>0</v>
      </c>
      <c r="BV144" s="7">
        <f>GDP!BM145+GDP!BT145+GDP!CA145</f>
        <v>0</v>
      </c>
      <c r="BW144">
        <f>GDP!CB145</f>
        <v>0</v>
      </c>
      <c r="BX144">
        <f>GDP!CC145</f>
        <v>0</v>
      </c>
      <c r="BY144">
        <f>GDP!CD145</f>
        <v>0</v>
      </c>
      <c r="BZ144">
        <f>GDP!CE145</f>
        <v>0</v>
      </c>
      <c r="CA144">
        <f>GDP!CF145</f>
        <v>0</v>
      </c>
      <c r="CB144">
        <f>GDP!CG145</f>
        <v>0</v>
      </c>
      <c r="CC144" s="7">
        <f>GDP!CH145</f>
        <v>0</v>
      </c>
      <c r="CD144">
        <f>GDP!CI145</f>
        <v>0</v>
      </c>
      <c r="CE144">
        <f>GDP!CJ145</f>
        <v>0</v>
      </c>
      <c r="CF144">
        <f>GDP!CK145</f>
        <v>0</v>
      </c>
      <c r="CG144">
        <f>GDP!CL145</f>
        <v>0</v>
      </c>
      <c r="CH144">
        <f>GDP!CM145</f>
        <v>0</v>
      </c>
      <c r="CI144">
        <f>GDP!CN145</f>
        <v>0</v>
      </c>
      <c r="CJ144" s="7">
        <f>GDP!CO145</f>
        <v>0</v>
      </c>
      <c r="CK144">
        <f>GDP!CP145</f>
        <v>0</v>
      </c>
      <c r="CL144">
        <f>GDP!CQ145</f>
        <v>0</v>
      </c>
      <c r="CM144">
        <f>GDP!CR145</f>
        <v>0</v>
      </c>
      <c r="CN144">
        <f>GDP!CS145</f>
        <v>0</v>
      </c>
      <c r="CO144">
        <f>GDP!CT145</f>
        <v>0</v>
      </c>
      <c r="CP144">
        <f>GDP!CU145</f>
        <v>0</v>
      </c>
      <c r="CQ144">
        <f>GDP!CV145</f>
        <v>0</v>
      </c>
      <c r="CR144">
        <f>GDP!CW145</f>
        <v>0</v>
      </c>
      <c r="CS144">
        <f>GDP!CX145</f>
        <v>0</v>
      </c>
      <c r="CT144">
        <f>GDP!CY145</f>
        <v>0</v>
      </c>
      <c r="CU144">
        <f>GDP!CZ145</f>
        <v>0</v>
      </c>
      <c r="CV144">
        <f>GDP!DA145</f>
        <v>0</v>
      </c>
      <c r="CW144">
        <f>GDP!DB145</f>
        <v>0</v>
      </c>
      <c r="CX144" s="7">
        <f>GDP!DC145</f>
        <v>0</v>
      </c>
      <c r="CY144">
        <f>GDP!DD145</f>
        <v>0</v>
      </c>
      <c r="CZ144">
        <f>GDP!DE145</f>
        <v>0</v>
      </c>
      <c r="DA144">
        <f>GDP!DF145</f>
        <v>0</v>
      </c>
      <c r="DB144">
        <f>GDP!DG145</f>
        <v>0</v>
      </c>
      <c r="DC144">
        <f>GDP!DH145</f>
        <v>0</v>
      </c>
      <c r="DD144">
        <f>GDP!DI145</f>
        <v>0</v>
      </c>
      <c r="DE144" s="7">
        <f>GDP!DJ145</f>
        <v>0</v>
      </c>
      <c r="DF144">
        <f>GDP!DU145</f>
        <v>0</v>
      </c>
      <c r="DG144" s="7">
        <f>GDP!DV145</f>
        <v>0</v>
      </c>
      <c r="DH144">
        <f>GDP!DW145</f>
        <v>0</v>
      </c>
      <c r="DI144">
        <f>GDP!EA145</f>
        <v>0</v>
      </c>
      <c r="DJ144">
        <f>GDP!EB145</f>
        <v>0</v>
      </c>
      <c r="DK144">
        <f>GDP!EC145</f>
        <v>0</v>
      </c>
      <c r="DL144">
        <f>GDP!ED145</f>
        <v>0</v>
      </c>
      <c r="DM144">
        <f>GDP!EE145</f>
        <v>0</v>
      </c>
      <c r="DN144">
        <f>GDP!DY145</f>
        <v>0</v>
      </c>
      <c r="DO144">
        <f>GDP!DZ145</f>
        <v>0</v>
      </c>
      <c r="DP144" s="84">
        <v>79.283319456540099</v>
      </c>
      <c r="DQ144" s="84">
        <v>81.261600000000001</v>
      </c>
      <c r="DR144">
        <v>79.283319456539999</v>
      </c>
      <c r="DS144">
        <v>58.7</v>
      </c>
      <c r="DT144">
        <v>1.1081018142000001</v>
      </c>
      <c r="DU144">
        <v>3.891180420699996</v>
      </c>
      <c r="DV144">
        <v>2.7830786064999957</v>
      </c>
      <c r="DW144">
        <v>43.530702803799997</v>
      </c>
      <c r="DX144">
        <v>39.639522383100001</v>
      </c>
      <c r="DY144">
        <v>4789000000</v>
      </c>
      <c r="DZ144">
        <v>49195000000</v>
      </c>
      <c r="EA144">
        <f t="shared" si="10"/>
        <v>0.3056144611989608</v>
      </c>
      <c r="EB144">
        <f t="shared" si="11"/>
        <v>3.1394243931265144</v>
      </c>
      <c r="EC144">
        <f t="shared" si="12"/>
        <v>-2.8338099319275538</v>
      </c>
      <c r="ED144">
        <v>596696000000</v>
      </c>
      <c r="EE144">
        <f t="shared" si="13"/>
        <v>38.078706732005664</v>
      </c>
      <c r="EF144">
        <v>72074000000</v>
      </c>
      <c r="EG144">
        <v>345137000000</v>
      </c>
      <c r="EH144">
        <f t="shared" si="14"/>
        <v>1.6335416798881528</v>
      </c>
    </row>
    <row r="145" spans="1:138" x14ac:dyDescent="0.35">
      <c r="A145" t="s">
        <v>148</v>
      </c>
      <c r="B145" s="7">
        <v>2010</v>
      </c>
      <c r="C145">
        <f>MacroData!D145</f>
        <v>1662.7570000000001</v>
      </c>
      <c r="D145">
        <f>MacroData!E145</f>
        <v>99.700999999999993</v>
      </c>
      <c r="E145" t="str">
        <f>MacroData!F145</f>
        <v>NA</v>
      </c>
      <c r="F145">
        <f>MacroData!G145</f>
        <v>1488497000000</v>
      </c>
      <c r="G145">
        <f>MacroData!H145</f>
        <v>1698988272697.46</v>
      </c>
      <c r="H145">
        <f>MacroData!I145</f>
        <v>1662757000000</v>
      </c>
      <c r="I145">
        <f>MacroData!J145</f>
        <v>1593356500000</v>
      </c>
      <c r="J145">
        <f>MacroData!K145</f>
        <v>0.79800000000000004</v>
      </c>
      <c r="K145">
        <f>MacroData!L145</f>
        <v>3.2349999999999999</v>
      </c>
      <c r="L145">
        <f>MacroData!M145</f>
        <v>938.77301025390625</v>
      </c>
      <c r="M145">
        <f>MacroData!N145</f>
        <v>677.3380126953125</v>
      </c>
      <c r="N145">
        <f>MacroData!O145</f>
        <v>34126550</v>
      </c>
      <c r="O145">
        <f>MacroData!P145</f>
        <v>-30642098839.291538</v>
      </c>
      <c r="P145">
        <f>MacroData!Q145</f>
        <v>-22233652130.72998</v>
      </c>
      <c r="Q145">
        <f>MacroData!R145</f>
        <v>367027250000</v>
      </c>
      <c r="R145">
        <f>MacroData!S145</f>
        <v>1615590152130.73</v>
      </c>
      <c r="S145">
        <f>MacroData!T145</f>
        <v>294617250000</v>
      </c>
      <c r="T145">
        <f>MacroData!U145</f>
        <v>909762055456.04102</v>
      </c>
      <c r="U145">
        <f>MacroData!V145</f>
        <v>8.0220000000000002</v>
      </c>
      <c r="V145">
        <f>MacroData!W145</f>
        <v>4881.0200000000004</v>
      </c>
      <c r="W145">
        <f>MacroData!X145</f>
        <v>100</v>
      </c>
      <c r="X145">
        <f>MacroData!Y145</f>
        <v>729128450826.33606</v>
      </c>
      <c r="Y145">
        <f>MacroData!Z145</f>
        <v>946350000000</v>
      </c>
      <c r="Z145">
        <f>MacroData!AA145</f>
        <v>636012000000</v>
      </c>
      <c r="AA145">
        <f>MacroData!AB145</f>
        <v>85926000000</v>
      </c>
      <c r="AB145">
        <f>MacroData!AC145</f>
        <v>177588000000</v>
      </c>
      <c r="AC145">
        <f>MacroData!AD145</f>
        <v>339993250000</v>
      </c>
      <c r="AD145">
        <f>MacroData!AE145</f>
        <v>72410000000</v>
      </c>
      <c r="AE145">
        <f>MacroData!AF145</f>
        <v>-4.9283809961407501</v>
      </c>
      <c r="AF145">
        <f>MacroData!AG145</f>
        <v>100</v>
      </c>
      <c r="AG145">
        <f>MacroData!AH145</f>
        <v>0</v>
      </c>
      <c r="AH145">
        <f>MacroData!AI145</f>
        <v>0</v>
      </c>
      <c r="AI145">
        <f>MacroData!AJ145</f>
        <v>0</v>
      </c>
      <c r="AJ145">
        <f>MacroData!AK145</f>
        <v>0</v>
      </c>
      <c r="AK145">
        <f>MacroData!AL145</f>
        <v>0</v>
      </c>
      <c r="AL145">
        <f>MacroData!AM145</f>
        <v>0.58531745000000002</v>
      </c>
      <c r="AM145">
        <f>MacroData!AN145</f>
        <v>1.7296428566887265</v>
      </c>
      <c r="AN145" s="31">
        <f>GDP!C146+GDP!J146</f>
        <v>1.7950000000000001E-2</v>
      </c>
      <c r="AO145">
        <f>GDP!D146+GDP!K146</f>
        <v>0</v>
      </c>
      <c r="AP145">
        <f>GDP!E146+GDP!L146</f>
        <v>9.0900000000000009E-3</v>
      </c>
      <c r="AQ145">
        <f>GDP!F146+GDP!M146</f>
        <v>3.9100000000000003E-3</v>
      </c>
      <c r="AR145">
        <f>GDP!G146+GDP!N146</f>
        <v>4.0699999999999998E-3</v>
      </c>
      <c r="AS145">
        <f>GDP!H146+GDP!O146</f>
        <v>3.9100000000000003E-3</v>
      </c>
      <c r="AT145" s="7">
        <f>GDP!I146+GDP!P146</f>
        <v>9.6000000000000002E-4</v>
      </c>
      <c r="AU145">
        <f>GDP!AE146</f>
        <v>0</v>
      </c>
      <c r="AV145">
        <f>GDP!AF146</f>
        <v>0</v>
      </c>
      <c r="AW145">
        <f>GDP!AG146</f>
        <v>0</v>
      </c>
      <c r="AX145">
        <f>GDP!AH146</f>
        <v>0</v>
      </c>
      <c r="AY145">
        <f>GDP!AI146</f>
        <v>0</v>
      </c>
      <c r="AZ145">
        <f>GDP!AJ146</f>
        <v>0</v>
      </c>
      <c r="BA145" s="7">
        <f>GDP!AK146</f>
        <v>0</v>
      </c>
      <c r="BB145">
        <f>GDP!AS146</f>
        <v>0</v>
      </c>
      <c r="BC145">
        <f>GDP!AT146</f>
        <v>0</v>
      </c>
      <c r="BD145">
        <f>GDP!AU146</f>
        <v>0</v>
      </c>
      <c r="BE145">
        <f>GDP!AV146</f>
        <v>0</v>
      </c>
      <c r="BF145">
        <f>GDP!AW146</f>
        <v>0</v>
      </c>
      <c r="BG145">
        <f>GDP!AX146</f>
        <v>0</v>
      </c>
      <c r="BH145" s="7">
        <f>GDP!AY146</f>
        <v>0</v>
      </c>
      <c r="BI145">
        <f>GDP!AZ146</f>
        <v>0</v>
      </c>
      <c r="BJ145">
        <f>GDP!BA146</f>
        <v>0</v>
      </c>
      <c r="BK145">
        <f>GDP!BB146</f>
        <v>0</v>
      </c>
      <c r="BL145">
        <f>GDP!BC146</f>
        <v>0</v>
      </c>
      <c r="BM145">
        <f>GDP!BD146</f>
        <v>0</v>
      </c>
      <c r="BN145">
        <f>GDP!BE146</f>
        <v>0</v>
      </c>
      <c r="BO145" s="7">
        <f>GDP!BF146</f>
        <v>0</v>
      </c>
      <c r="BP145">
        <f>GDP!BG146+GDP!BN146+GDP!BU146</f>
        <v>2.163E-2</v>
      </c>
      <c r="BQ145">
        <f>GDP!BH146+GDP!BO146+GDP!BV146</f>
        <v>0</v>
      </c>
      <c r="BR145">
        <f>GDP!BI146+GDP!BP146+GDP!BW146</f>
        <v>4.052E-2</v>
      </c>
      <c r="BS145">
        <f>GDP!BJ146+GDP!BQ146+GDP!BX146</f>
        <v>8.1170000000000006E-2</v>
      </c>
      <c r="BT145">
        <f>GDP!BK146+GDP!BR146+GDP!BY146</f>
        <v>4.614E-2</v>
      </c>
      <c r="BU145">
        <f>GDP!BL146+GDP!BS146+GDP!BZ146</f>
        <v>1.7170000000000001E-2</v>
      </c>
      <c r="BV145" s="7">
        <f>GDP!BM146+GDP!BT146+GDP!CA146</f>
        <v>3.1900000000000001E-3</v>
      </c>
      <c r="BW145">
        <f>GDP!CB146</f>
        <v>0</v>
      </c>
      <c r="BX145">
        <f>GDP!CC146</f>
        <v>0</v>
      </c>
      <c r="BY145">
        <f>GDP!CD146</f>
        <v>0</v>
      </c>
      <c r="BZ145">
        <f>GDP!CE146</f>
        <v>0</v>
      </c>
      <c r="CA145">
        <f>GDP!CF146</f>
        <v>0</v>
      </c>
      <c r="CB145">
        <f>GDP!CG146</f>
        <v>0</v>
      </c>
      <c r="CC145" s="7">
        <f>GDP!CH146</f>
        <v>0</v>
      </c>
      <c r="CD145">
        <f>GDP!CI146</f>
        <v>0</v>
      </c>
      <c r="CE145">
        <f>GDP!CJ146</f>
        <v>0</v>
      </c>
      <c r="CF145">
        <f>GDP!CK146</f>
        <v>0</v>
      </c>
      <c r="CG145">
        <f>GDP!CL146</f>
        <v>0</v>
      </c>
      <c r="CH145">
        <f>GDP!CM146</f>
        <v>0</v>
      </c>
      <c r="CI145">
        <f>GDP!CN146</f>
        <v>0</v>
      </c>
      <c r="CJ145" s="7">
        <f>GDP!CO146</f>
        <v>0</v>
      </c>
      <c r="CK145">
        <f>GDP!CP146</f>
        <v>0</v>
      </c>
      <c r="CL145">
        <f>GDP!CQ146</f>
        <v>0</v>
      </c>
      <c r="CM145">
        <f>GDP!CR146</f>
        <v>2.0959999999999999E-2</v>
      </c>
      <c r="CN145">
        <f>GDP!CS146</f>
        <v>2.7619999999999999E-2</v>
      </c>
      <c r="CO145">
        <f>GDP!CT146</f>
        <v>2.928E-2</v>
      </c>
      <c r="CP145">
        <f>GDP!CU146</f>
        <v>3.1640000000000001E-2</v>
      </c>
      <c r="CQ145">
        <f>GDP!CV146</f>
        <v>8.0599999999999995E-3</v>
      </c>
      <c r="CR145">
        <f>GDP!CW146</f>
        <v>1.7950000000000001E-2</v>
      </c>
      <c r="CS145">
        <f>GDP!CX146</f>
        <v>0</v>
      </c>
      <c r="CT145">
        <f>GDP!CY146</f>
        <v>9.0900000000000009E-3</v>
      </c>
      <c r="CU145">
        <f>GDP!CZ146</f>
        <v>3.9100000000000003E-3</v>
      </c>
      <c r="CV145">
        <f>GDP!DA146</f>
        <v>4.0699999999999998E-3</v>
      </c>
      <c r="CW145">
        <f>GDP!DB146</f>
        <v>3.9100000000000003E-3</v>
      </c>
      <c r="CX145" s="7">
        <f>GDP!DC146</f>
        <v>9.6000000000000002E-4</v>
      </c>
      <c r="CY145">
        <f>GDP!DD146</f>
        <v>2.163E-2</v>
      </c>
      <c r="CZ145">
        <f>GDP!DE146</f>
        <v>0</v>
      </c>
      <c r="DA145">
        <f>GDP!DF146</f>
        <v>6.148E-2</v>
      </c>
      <c r="DB145">
        <f>GDP!DG146</f>
        <v>0.10879</v>
      </c>
      <c r="DC145">
        <f>GDP!DH146</f>
        <v>7.5420000000000001E-2</v>
      </c>
      <c r="DD145">
        <f>GDP!DI146</f>
        <v>4.8810000000000006E-2</v>
      </c>
      <c r="DE145" s="7">
        <f>GDP!DJ146</f>
        <v>1.125E-2</v>
      </c>
      <c r="DF145">
        <f>GDP!DU146</f>
        <v>3.9890000000000009E-2</v>
      </c>
      <c r="DG145" s="7">
        <f>GDP!DV146</f>
        <v>0.32738</v>
      </c>
      <c r="DH145">
        <f>GDP!DW146</f>
        <v>1</v>
      </c>
      <c r="DI145">
        <f>GDP!EA146</f>
        <v>0</v>
      </c>
      <c r="DJ145">
        <f>GDP!EB146</f>
        <v>0</v>
      </c>
      <c r="DK145">
        <f>GDP!EC146</f>
        <v>1</v>
      </c>
      <c r="DL145">
        <f>GDP!ED146</f>
        <v>0</v>
      </c>
      <c r="DM145">
        <f>GDP!EE146</f>
        <v>0</v>
      </c>
      <c r="DN145">
        <f>GDP!DY146</f>
        <v>1</v>
      </c>
      <c r="DO145">
        <f>GDP!DZ146</f>
        <v>0</v>
      </c>
      <c r="DP145" s="84">
        <v>81.097266760121002</v>
      </c>
      <c r="DQ145" s="85">
        <v>81.097266760121002</v>
      </c>
      <c r="DR145">
        <v>81.097266760121002</v>
      </c>
      <c r="DS145" t="s">
        <v>145</v>
      </c>
      <c r="DT145">
        <v>0.83934469629999997</v>
      </c>
      <c r="DU145">
        <v>4.7487260321999969</v>
      </c>
      <c r="DV145">
        <v>3.9093813358999969</v>
      </c>
      <c r="DW145">
        <v>43.165456372199998</v>
      </c>
      <c r="DX145">
        <v>38.416730340000001</v>
      </c>
      <c r="DY145">
        <v>6120000000</v>
      </c>
      <c r="DZ145">
        <v>51738000000</v>
      </c>
      <c r="EA145">
        <f t="shared" si="10"/>
        <v>0.36806340313106484</v>
      </c>
      <c r="EB145">
        <f t="shared" si="11"/>
        <v>3.1115791423521295</v>
      </c>
      <c r="EC145">
        <f t="shared" si="12"/>
        <v>-2.7435157392210647</v>
      </c>
      <c r="ED145">
        <v>622613000000</v>
      </c>
      <c r="EE145">
        <f t="shared" si="13"/>
        <v>37.444617583928377</v>
      </c>
      <c r="EF145">
        <v>80481000000</v>
      </c>
      <c r="EG145">
        <v>357791000000</v>
      </c>
      <c r="EH145">
        <f t="shared" si="14"/>
        <v>1.0586649273181552</v>
      </c>
    </row>
    <row r="146" spans="1:138" x14ac:dyDescent="0.35">
      <c r="A146" t="s">
        <v>148</v>
      </c>
      <c r="B146" s="7">
        <v>2011</v>
      </c>
      <c r="C146">
        <f>MacroData!D146</f>
        <v>1770.0140000000001</v>
      </c>
      <c r="D146">
        <f>MacroData!E146</f>
        <v>99.319000000000003</v>
      </c>
      <c r="E146" t="str">
        <f>MacroData!F146</f>
        <v>NA</v>
      </c>
      <c r="F146">
        <f>MacroData!G146</f>
        <v>1647142000000</v>
      </c>
      <c r="G146">
        <f>MacroData!H146</f>
        <v>1790078147963.6699</v>
      </c>
      <c r="H146">
        <f>MacroData!I146</f>
        <v>1770014000000</v>
      </c>
      <c r="I146">
        <f>MacroData!J146</f>
        <v>1640521750000</v>
      </c>
      <c r="J146">
        <f>MacroData!K146</f>
        <v>1.19</v>
      </c>
      <c r="K146">
        <f>MacroData!L146</f>
        <v>2.7829999999999999</v>
      </c>
      <c r="L146">
        <f>MacroData!M146</f>
        <v>952.50048828125</v>
      </c>
      <c r="M146">
        <f>MacroData!N146</f>
        <v>712.43341064453125</v>
      </c>
      <c r="N146">
        <f>MacroData!O146</f>
        <v>34483980</v>
      </c>
      <c r="O146">
        <f>MacroData!P146</f>
        <v>-22274624255.702969</v>
      </c>
      <c r="P146">
        <f>MacroData!Q146</f>
        <v>-16275783544.169922</v>
      </c>
      <c r="Q146">
        <f>MacroData!R146</f>
        <v>384616000000</v>
      </c>
      <c r="R146">
        <f>MacroData!S146</f>
        <v>1656797533544.1699</v>
      </c>
      <c r="S146">
        <f>MacroData!T146</f>
        <v>317321500000</v>
      </c>
      <c r="T146">
        <f>MacroData!U146</f>
        <v>930800567509.073</v>
      </c>
      <c r="U146">
        <f>MacroData!V146</f>
        <v>7.5069999999999997</v>
      </c>
      <c r="V146">
        <f>MacroData!W146</f>
        <v>4458.51</v>
      </c>
      <c r="W146">
        <f>MacroData!X146</f>
        <v>101.9</v>
      </c>
      <c r="X146">
        <f>MacroData!Y146</f>
        <v>745982135827.99194</v>
      </c>
      <c r="Y146">
        <f>MacroData!Z146</f>
        <v>988577000000</v>
      </c>
      <c r="Z146">
        <f>MacroData!AA146</f>
        <v>672168000000</v>
      </c>
      <c r="AA146">
        <f>MacroData!AB146</f>
        <v>89404000000</v>
      </c>
      <c r="AB146">
        <f>MacroData!AC146</f>
        <v>180717000000</v>
      </c>
      <c r="AC146">
        <f>MacroData!AD146</f>
        <v>342704750000</v>
      </c>
      <c r="AD146">
        <f>MacroData!AE146</f>
        <v>67294500000</v>
      </c>
      <c r="AE146">
        <f>MacroData!AF146</f>
        <v>-3.7464675420646398</v>
      </c>
      <c r="AF146">
        <f>MacroData!AG146</f>
        <v>102.91213508872301</v>
      </c>
      <c r="AG146" t="str">
        <f>MacroData!AH146</f>
        <v>NA</v>
      </c>
      <c r="AH146" t="str">
        <f>MacroData!AI146</f>
        <v>NA</v>
      </c>
      <c r="AI146" t="str">
        <f>MacroData!AJ146</f>
        <v>NA</v>
      </c>
      <c r="AJ146" t="str">
        <f>MacroData!AK146</f>
        <v>NA</v>
      </c>
      <c r="AK146">
        <f>MacroData!AL146</f>
        <v>0</v>
      </c>
      <c r="AL146">
        <f>MacroData!AM146</f>
        <v>0.58531745000000002</v>
      </c>
      <c r="AM146">
        <f>MacroData!AN146</f>
        <v>1.7275555531183877</v>
      </c>
      <c r="AN146" s="31">
        <f>GDP!C147+GDP!J147</f>
        <v>1.0829999999999999E-2</v>
      </c>
      <c r="AO146">
        <f>GDP!D147+GDP!K147</f>
        <v>9.0900000000000009E-3</v>
      </c>
      <c r="AP146">
        <f>GDP!E147+GDP!L147</f>
        <v>2.962E-2</v>
      </c>
      <c r="AQ146">
        <f>GDP!F147+GDP!M147</f>
        <v>2.7900000000000001E-2</v>
      </c>
      <c r="AR146">
        <f>GDP!G147+GDP!N147</f>
        <v>6.9199999999999999E-3</v>
      </c>
      <c r="AS146">
        <f>GDP!H147+GDP!O147</f>
        <v>-2.1199999999999999E-3</v>
      </c>
      <c r="AT146" s="7">
        <f>GDP!I147+GDP!P147</f>
        <v>-7.5000000000000002E-4</v>
      </c>
      <c r="AU146">
        <f>GDP!AE147</f>
        <v>0</v>
      </c>
      <c r="AV146">
        <f>GDP!AF147</f>
        <v>0</v>
      </c>
      <c r="AW146">
        <f>GDP!AG147</f>
        <v>0</v>
      </c>
      <c r="AX146">
        <f>GDP!AH147</f>
        <v>0</v>
      </c>
      <c r="AY146">
        <f>GDP!AI147</f>
        <v>0</v>
      </c>
      <c r="AZ146">
        <f>GDP!AJ147</f>
        <v>0</v>
      </c>
      <c r="BA146" s="7">
        <f>GDP!AK147</f>
        <v>0</v>
      </c>
      <c r="BB146">
        <f>GDP!AS147</f>
        <v>0</v>
      </c>
      <c r="BC146">
        <f>GDP!AT147</f>
        <v>0</v>
      </c>
      <c r="BD146">
        <f>GDP!AU147</f>
        <v>0</v>
      </c>
      <c r="BE146">
        <f>GDP!AV147</f>
        <v>0</v>
      </c>
      <c r="BF146">
        <f>GDP!AW147</f>
        <v>0</v>
      </c>
      <c r="BG146">
        <f>GDP!AX147</f>
        <v>0</v>
      </c>
      <c r="BH146" s="7">
        <f>GDP!AY147</f>
        <v>0</v>
      </c>
      <c r="BI146">
        <f>GDP!AZ147</f>
        <v>0</v>
      </c>
      <c r="BJ146">
        <f>GDP!BA147</f>
        <v>0</v>
      </c>
      <c r="BK146">
        <f>GDP!BB147</f>
        <v>0</v>
      </c>
      <c r="BL146">
        <f>GDP!BC147</f>
        <v>0</v>
      </c>
      <c r="BM146">
        <f>GDP!BD147</f>
        <v>0</v>
      </c>
      <c r="BN146">
        <f>GDP!BE147</f>
        <v>0</v>
      </c>
      <c r="BO146" s="7">
        <f>GDP!BF147</f>
        <v>0</v>
      </c>
      <c r="BP146">
        <f>GDP!BG147+GDP!BN147+GDP!BU147</f>
        <v>8.7500000000000008E-3</v>
      </c>
      <c r="BQ146">
        <f>GDP!BH147+GDP!BO147+GDP!BV147</f>
        <v>4.052E-2</v>
      </c>
      <c r="BR146">
        <f>GDP!BI147+GDP!BP147+GDP!BW147</f>
        <v>0.13267000000000001</v>
      </c>
      <c r="BS146">
        <f>GDP!BJ147+GDP!BQ147+GDP!BX147</f>
        <v>0.12088</v>
      </c>
      <c r="BT146">
        <f>GDP!BK147+GDP!BR147+GDP!BY147</f>
        <v>0.12490999999999999</v>
      </c>
      <c r="BU146">
        <f>GDP!BL147+GDP!BS147+GDP!BZ147</f>
        <v>3.3009999999999998E-2</v>
      </c>
      <c r="BV146" s="7">
        <f>GDP!BM147+GDP!BT147+GDP!CA147</f>
        <v>1.3999999999999999E-4</v>
      </c>
      <c r="BW146">
        <f>GDP!CB147</f>
        <v>0</v>
      </c>
      <c r="BX146">
        <f>GDP!CC147</f>
        <v>0</v>
      </c>
      <c r="BY146">
        <f>GDP!CD147</f>
        <v>0</v>
      </c>
      <c r="BZ146">
        <f>GDP!CE147</f>
        <v>0</v>
      </c>
      <c r="CA146">
        <f>GDP!CF147</f>
        <v>0</v>
      </c>
      <c r="CB146">
        <f>GDP!CG147</f>
        <v>0</v>
      </c>
      <c r="CC146" s="7">
        <f>GDP!CH147</f>
        <v>0</v>
      </c>
      <c r="CD146">
        <f>GDP!CI147</f>
        <v>0</v>
      </c>
      <c r="CE146">
        <f>GDP!CJ147</f>
        <v>0</v>
      </c>
      <c r="CF146">
        <f>GDP!CK147</f>
        <v>0</v>
      </c>
      <c r="CG146">
        <f>GDP!CL147</f>
        <v>0</v>
      </c>
      <c r="CH146">
        <f>GDP!CM147</f>
        <v>0</v>
      </c>
      <c r="CI146">
        <f>GDP!CN147</f>
        <v>0</v>
      </c>
      <c r="CJ146" s="7">
        <f>GDP!CO147</f>
        <v>0</v>
      </c>
      <c r="CK146">
        <f>GDP!CP147</f>
        <v>0</v>
      </c>
      <c r="CL146">
        <f>GDP!CQ147</f>
        <v>2.0959999999999999E-2</v>
      </c>
      <c r="CM146">
        <f>GDP!CR147</f>
        <v>2.7619999999999999E-2</v>
      </c>
      <c r="CN146">
        <f>GDP!CS147</f>
        <v>2.928E-2</v>
      </c>
      <c r="CO146">
        <f>GDP!CT147</f>
        <v>3.1640000000000001E-2</v>
      </c>
      <c r="CP146">
        <f>GDP!CU147</f>
        <v>8.0599999999999995E-3</v>
      </c>
      <c r="CQ146">
        <f>GDP!CV147</f>
        <v>0</v>
      </c>
      <c r="CR146">
        <f>GDP!CW147</f>
        <v>1.0829999999999999E-2</v>
      </c>
      <c r="CS146">
        <f>GDP!CX147</f>
        <v>9.0900000000000009E-3</v>
      </c>
      <c r="CT146">
        <f>GDP!CY147</f>
        <v>2.962E-2</v>
      </c>
      <c r="CU146">
        <f>GDP!CZ147</f>
        <v>2.7900000000000001E-2</v>
      </c>
      <c r="CV146">
        <f>GDP!DA147</f>
        <v>6.9199999999999999E-3</v>
      </c>
      <c r="CW146">
        <f>GDP!DB147</f>
        <v>-2.1199999999999999E-3</v>
      </c>
      <c r="CX146" s="7">
        <f>GDP!DC147</f>
        <v>-7.5000000000000002E-4</v>
      </c>
      <c r="CY146">
        <f>GDP!DD147</f>
        <v>8.7500000000000008E-3</v>
      </c>
      <c r="CZ146">
        <f>GDP!DE147</f>
        <v>6.148E-2</v>
      </c>
      <c r="DA146">
        <f>GDP!DF147</f>
        <v>0.16029000000000002</v>
      </c>
      <c r="DB146">
        <f>GDP!DG147</f>
        <v>0.15016000000000002</v>
      </c>
      <c r="DC146">
        <f>GDP!DH147</f>
        <v>0.15654999999999999</v>
      </c>
      <c r="DD146">
        <f>GDP!DI147</f>
        <v>4.1069999999999995E-2</v>
      </c>
      <c r="DE146" s="7">
        <f>GDP!DJ147</f>
        <v>1.3999999999999999E-4</v>
      </c>
      <c r="DF146">
        <f>GDP!DU147</f>
        <v>8.1490000000000007E-2</v>
      </c>
      <c r="DG146" s="7">
        <f>GDP!DV147</f>
        <v>0.57844000000000007</v>
      </c>
      <c r="DH146">
        <f>GDP!DW147</f>
        <v>1</v>
      </c>
      <c r="DI146">
        <f>GDP!EA147</f>
        <v>0</v>
      </c>
      <c r="DJ146">
        <f>GDP!EB147</f>
        <v>0</v>
      </c>
      <c r="DK146">
        <f>GDP!EC147</f>
        <v>1</v>
      </c>
      <c r="DL146">
        <f>GDP!ED147</f>
        <v>0</v>
      </c>
      <c r="DM146">
        <f>GDP!EE147</f>
        <v>0</v>
      </c>
      <c r="DN146">
        <f>GDP!DY147</f>
        <v>1</v>
      </c>
      <c r="DO146">
        <f>GDP!DZ147</f>
        <v>0</v>
      </c>
      <c r="DP146" s="84">
        <v>81.513468680240507</v>
      </c>
      <c r="DQ146" s="85">
        <v>81.513468680240507</v>
      </c>
      <c r="DR146">
        <v>81.513468680241004</v>
      </c>
      <c r="DS146" t="s">
        <v>145</v>
      </c>
      <c r="DT146">
        <v>0.60929273110000004</v>
      </c>
      <c r="DU146">
        <v>3.3164757070999968</v>
      </c>
      <c r="DV146">
        <v>2.7071829759999968</v>
      </c>
      <c r="DW146">
        <v>41.672537926799997</v>
      </c>
      <c r="DX146">
        <v>38.3560622197</v>
      </c>
      <c r="DY146">
        <v>6450000000</v>
      </c>
      <c r="DZ146">
        <v>55825000000</v>
      </c>
      <c r="EA146">
        <f t="shared" si="10"/>
        <v>0.36440389737030326</v>
      </c>
      <c r="EB146">
        <f t="shared" si="11"/>
        <v>3.1539298559220432</v>
      </c>
      <c r="EC146">
        <f t="shared" si="12"/>
        <v>-2.78952595855174</v>
      </c>
      <c r="ED146">
        <v>647146000000</v>
      </c>
      <c r="EE146">
        <f t="shared" si="13"/>
        <v>36.561631715907332</v>
      </c>
      <c r="EF146">
        <v>76529000000</v>
      </c>
      <c r="EG146">
        <v>375141000000</v>
      </c>
      <c r="EH146">
        <f t="shared" si="14"/>
        <v>0.75131105577483581</v>
      </c>
    </row>
    <row r="147" spans="1:138" x14ac:dyDescent="0.35">
      <c r="A147" t="s">
        <v>148</v>
      </c>
      <c r="B147" s="7">
        <v>2012</v>
      </c>
      <c r="C147">
        <f>MacroData!D147</f>
        <v>1831.2280000000001</v>
      </c>
      <c r="D147">
        <f>MacroData!E147</f>
        <v>99.078999999999994</v>
      </c>
      <c r="E147" t="str">
        <f>MacroData!F147</f>
        <v>NA</v>
      </c>
      <c r="F147">
        <f>MacroData!G147</f>
        <v>1756496000000</v>
      </c>
      <c r="G147">
        <f>MacroData!H147</f>
        <v>1852735362773.75</v>
      </c>
      <c r="H147">
        <f>MacroData!I147</f>
        <v>1831228000000</v>
      </c>
      <c r="I147">
        <f>MacroData!J147</f>
        <v>1672066500000</v>
      </c>
      <c r="J147">
        <f>MacroData!K147</f>
        <v>1.1930000000000001</v>
      </c>
      <c r="K147">
        <f>MacroData!L147</f>
        <v>1.873</v>
      </c>
      <c r="L147">
        <f>MacroData!M147</f>
        <v>968.79425048828125</v>
      </c>
      <c r="M147">
        <f>MacroData!N147</f>
        <v>764.5885009765625</v>
      </c>
      <c r="N147">
        <f>MacroData!O147</f>
        <v>34880490</v>
      </c>
      <c r="O147">
        <f>MacroData!P147</f>
        <v>-36234010497.975067</v>
      </c>
      <c r="P147">
        <f>MacroData!Q147</f>
        <v>-25559708228.159912</v>
      </c>
      <c r="Q147">
        <f>MacroData!R147</f>
        <v>403145750000</v>
      </c>
      <c r="R147">
        <f>MacroData!S147</f>
        <v>1697626208228.1599</v>
      </c>
      <c r="S147">
        <f>MacroData!T147</f>
        <v>339082500000</v>
      </c>
      <c r="T147">
        <f>MacroData!U147</f>
        <v>948929619336.92395</v>
      </c>
      <c r="U147">
        <f>MacroData!V147</f>
        <v>7.3120000000000003</v>
      </c>
      <c r="V147">
        <f>MacroData!W147</f>
        <v>4740.16</v>
      </c>
      <c r="W147">
        <f>MacroData!X147</f>
        <v>102.455</v>
      </c>
      <c r="X147">
        <f>MacroData!Y147</f>
        <v>760510815358.71399</v>
      </c>
      <c r="Y147">
        <f>MacroData!Z147</f>
        <v>1020599000000</v>
      </c>
      <c r="Z147">
        <f>MacroData!AA147</f>
        <v>696094000000</v>
      </c>
      <c r="AA147">
        <f>MacroData!AB147</f>
        <v>90175000000</v>
      </c>
      <c r="AB147">
        <f>MacroData!AC147</f>
        <v>187149000000</v>
      </c>
      <c r="AC147">
        <f>MacroData!AD147</f>
        <v>346930500000</v>
      </c>
      <c r="AD147">
        <f>MacroData!AE147</f>
        <v>64063250000</v>
      </c>
      <c r="AE147">
        <f>MacroData!AF147</f>
        <v>-3.07569565340853</v>
      </c>
      <c r="AF147">
        <f>MacroData!AG147</f>
        <v>104.47195191757299</v>
      </c>
      <c r="AG147" t="str">
        <f>MacroData!AH147</f>
        <v>NA</v>
      </c>
      <c r="AH147" t="str">
        <f>MacroData!AI147</f>
        <v>NA</v>
      </c>
      <c r="AI147" t="str">
        <f>MacroData!AJ147</f>
        <v>NA</v>
      </c>
      <c r="AJ147" t="str">
        <f>MacroData!AK147</f>
        <v>NA</v>
      </c>
      <c r="AK147">
        <f>MacroData!AL147</f>
        <v>1</v>
      </c>
      <c r="AL147">
        <f>MacroData!AM147</f>
        <v>0.58531745000000002</v>
      </c>
      <c r="AM147">
        <f>MacroData!AN147</f>
        <v>1.7254682552246821</v>
      </c>
      <c r="AN147" s="31">
        <f>GDP!C148+GDP!J148</f>
        <v>0</v>
      </c>
      <c r="AO147">
        <f>GDP!D148+GDP!K148</f>
        <v>2.962E-2</v>
      </c>
      <c r="AP147">
        <f>GDP!E148+GDP!L148</f>
        <v>2.7900000000000001E-2</v>
      </c>
      <c r="AQ147">
        <f>GDP!F148+GDP!M148</f>
        <v>6.9199999999999999E-3</v>
      </c>
      <c r="AR147">
        <f>GDP!G148+GDP!N148</f>
        <v>-2.1199999999999999E-3</v>
      </c>
      <c r="AS147">
        <f>GDP!H148+GDP!O148</f>
        <v>-7.5000000000000002E-4</v>
      </c>
      <c r="AT147" s="7">
        <f>GDP!I148+GDP!P148</f>
        <v>0</v>
      </c>
      <c r="AU147">
        <f>GDP!AE148</f>
        <v>0</v>
      </c>
      <c r="AV147">
        <f>GDP!AF148</f>
        <v>0</v>
      </c>
      <c r="AW147">
        <f>GDP!AG148</f>
        <v>0</v>
      </c>
      <c r="AX147">
        <f>GDP!AH148</f>
        <v>0</v>
      </c>
      <c r="AY147">
        <f>GDP!AI148</f>
        <v>0</v>
      </c>
      <c r="AZ147">
        <f>GDP!AJ148</f>
        <v>0</v>
      </c>
      <c r="BA147" s="7">
        <f>GDP!AK148</f>
        <v>0</v>
      </c>
      <c r="BB147">
        <f>GDP!AS148</f>
        <v>0</v>
      </c>
      <c r="BC147">
        <f>GDP!AT148</f>
        <v>0</v>
      </c>
      <c r="BD147">
        <f>GDP!AU148</f>
        <v>0</v>
      </c>
      <c r="BE147">
        <f>GDP!AV148</f>
        <v>0</v>
      </c>
      <c r="BF147">
        <f>GDP!AW148</f>
        <v>0</v>
      </c>
      <c r="BG147">
        <f>GDP!AX148</f>
        <v>0</v>
      </c>
      <c r="BH147" s="7">
        <f>GDP!AY148</f>
        <v>0</v>
      </c>
      <c r="BI147">
        <f>GDP!AZ148</f>
        <v>0</v>
      </c>
      <c r="BJ147">
        <f>GDP!BA148</f>
        <v>0</v>
      </c>
      <c r="BK147">
        <f>GDP!BB148</f>
        <v>0</v>
      </c>
      <c r="BL147">
        <f>GDP!BC148</f>
        <v>0</v>
      </c>
      <c r="BM147">
        <f>GDP!BD148</f>
        <v>0</v>
      </c>
      <c r="BN147">
        <f>GDP!BE148</f>
        <v>0</v>
      </c>
      <c r="BO147" s="7">
        <f>GDP!BF148</f>
        <v>0</v>
      </c>
      <c r="BP147">
        <f>GDP!BG148+GDP!BN148+GDP!BU148</f>
        <v>6.2370000000000002E-2</v>
      </c>
      <c r="BQ147">
        <f>GDP!BH148+GDP!BO148+GDP!BV148</f>
        <v>0.13267000000000001</v>
      </c>
      <c r="BR147">
        <f>GDP!BI148+GDP!BP148+GDP!BW148</f>
        <v>0.20899999999999999</v>
      </c>
      <c r="BS147">
        <f>GDP!BJ148+GDP!BQ148+GDP!BX148</f>
        <v>0.23549</v>
      </c>
      <c r="BT147">
        <f>GDP!BK148+GDP!BR148+GDP!BY148</f>
        <v>6.2379999999999998E-2</v>
      </c>
      <c r="BU147">
        <f>GDP!BL148+GDP!BS148+GDP!BZ148</f>
        <v>1.3999999999999999E-4</v>
      </c>
      <c r="BV147" s="7">
        <f>GDP!BM148+GDP!BT148+GDP!CA148</f>
        <v>0</v>
      </c>
      <c r="BW147">
        <f>GDP!CB148</f>
        <v>0</v>
      </c>
      <c r="BX147">
        <f>GDP!CC148</f>
        <v>0</v>
      </c>
      <c r="BY147">
        <f>GDP!CD148</f>
        <v>0</v>
      </c>
      <c r="BZ147">
        <f>GDP!CE148</f>
        <v>0</v>
      </c>
      <c r="CA147">
        <f>GDP!CF148</f>
        <v>0</v>
      </c>
      <c r="CB147">
        <f>GDP!CG148</f>
        <v>0</v>
      </c>
      <c r="CC147" s="7">
        <f>GDP!CH148</f>
        <v>0</v>
      </c>
      <c r="CD147">
        <f>GDP!CI148</f>
        <v>0</v>
      </c>
      <c r="CE147">
        <f>GDP!CJ148</f>
        <v>0</v>
      </c>
      <c r="CF147">
        <f>GDP!CK148</f>
        <v>0</v>
      </c>
      <c r="CG147">
        <f>GDP!CL148</f>
        <v>0</v>
      </c>
      <c r="CH147">
        <f>GDP!CM148</f>
        <v>0</v>
      </c>
      <c r="CI147">
        <f>GDP!CN148</f>
        <v>0</v>
      </c>
      <c r="CJ147" s="7">
        <f>GDP!CO148</f>
        <v>0</v>
      </c>
      <c r="CK147">
        <f>GDP!CP148</f>
        <v>0</v>
      </c>
      <c r="CL147">
        <f>GDP!CQ148</f>
        <v>2.7619999999999999E-2</v>
      </c>
      <c r="CM147">
        <f>GDP!CR148</f>
        <v>2.928E-2</v>
      </c>
      <c r="CN147">
        <f>GDP!CS148</f>
        <v>3.1640000000000001E-2</v>
      </c>
      <c r="CO147">
        <f>GDP!CT148</f>
        <v>8.0599999999999995E-3</v>
      </c>
      <c r="CP147">
        <f>GDP!CU148</f>
        <v>0</v>
      </c>
      <c r="CQ147">
        <f>GDP!CV148</f>
        <v>0</v>
      </c>
      <c r="CR147">
        <f>GDP!CW148</f>
        <v>0</v>
      </c>
      <c r="CS147">
        <f>GDP!CX148</f>
        <v>2.962E-2</v>
      </c>
      <c r="CT147">
        <f>GDP!CY148</f>
        <v>2.7900000000000001E-2</v>
      </c>
      <c r="CU147">
        <f>GDP!CZ148</f>
        <v>6.9199999999999999E-3</v>
      </c>
      <c r="CV147">
        <f>GDP!DA148</f>
        <v>-2.1199999999999999E-3</v>
      </c>
      <c r="CW147">
        <f>GDP!DB148</f>
        <v>-7.5000000000000002E-4</v>
      </c>
      <c r="CX147" s="7">
        <f>GDP!DC148</f>
        <v>0</v>
      </c>
      <c r="CY147">
        <f>GDP!DD148</f>
        <v>6.2370000000000002E-2</v>
      </c>
      <c r="CZ147">
        <f>GDP!DE148</f>
        <v>0.16029000000000002</v>
      </c>
      <c r="DA147">
        <f>GDP!DF148</f>
        <v>0.23827999999999999</v>
      </c>
      <c r="DB147">
        <f>GDP!DG148</f>
        <v>0.26712999999999998</v>
      </c>
      <c r="DC147">
        <f>GDP!DH148</f>
        <v>7.0440000000000003E-2</v>
      </c>
      <c r="DD147">
        <f>GDP!DI148</f>
        <v>1.3999999999999999E-4</v>
      </c>
      <c r="DE147" s="7">
        <f>GDP!DJ148</f>
        <v>0</v>
      </c>
      <c r="DF147">
        <f>GDP!DU148</f>
        <v>6.157E-2</v>
      </c>
      <c r="DG147" s="7">
        <f>GDP!DV148</f>
        <v>0.79865000000000008</v>
      </c>
      <c r="DH147">
        <f>GDP!DW148</f>
        <v>1</v>
      </c>
      <c r="DI147">
        <f>GDP!EA148</f>
        <v>0</v>
      </c>
      <c r="DJ147">
        <f>GDP!EB148</f>
        <v>0</v>
      </c>
      <c r="DK147">
        <f>GDP!EC148</f>
        <v>1</v>
      </c>
      <c r="DL147">
        <f>GDP!ED148</f>
        <v>0</v>
      </c>
      <c r="DM147">
        <f>GDP!EE148</f>
        <v>0</v>
      </c>
      <c r="DN147">
        <f>GDP!DY148</f>
        <v>1</v>
      </c>
      <c r="DO147">
        <f>GDP!DZ148</f>
        <v>0</v>
      </c>
      <c r="DP147" s="84">
        <v>84.839928286467895</v>
      </c>
      <c r="DQ147" s="85">
        <v>84.839928286467895</v>
      </c>
      <c r="DR147">
        <v>84.839928286467995</v>
      </c>
      <c r="DS147" t="s">
        <v>145</v>
      </c>
      <c r="DT147">
        <v>0.70468200709999995</v>
      </c>
      <c r="DU147">
        <v>2.5306011384000016</v>
      </c>
      <c r="DV147">
        <v>1.8259191313000016</v>
      </c>
      <c r="DW147">
        <v>41.024836406200002</v>
      </c>
      <c r="DX147">
        <v>38.494235267800001</v>
      </c>
      <c r="DY147">
        <v>7425000000</v>
      </c>
      <c r="DZ147">
        <v>58967000000</v>
      </c>
      <c r="EA147">
        <f t="shared" si="10"/>
        <v>0.40546562197607289</v>
      </c>
      <c r="EB147">
        <f t="shared" si="11"/>
        <v>3.2200796405472172</v>
      </c>
      <c r="EC147">
        <f t="shared" si="12"/>
        <v>-2.8146140185711443</v>
      </c>
      <c r="ED147">
        <v>660739000000</v>
      </c>
      <c r="EE147">
        <f t="shared" si="13"/>
        <v>36.08174405371696</v>
      </c>
      <c r="EF147">
        <v>76141000000</v>
      </c>
      <c r="EG147">
        <v>384770000000</v>
      </c>
      <c r="EH147">
        <f t="shared" si="14"/>
        <v>0.86449763273393365</v>
      </c>
    </row>
    <row r="148" spans="1:138" x14ac:dyDescent="0.35">
      <c r="A148" t="s">
        <v>148</v>
      </c>
      <c r="B148" s="7">
        <v>2013</v>
      </c>
      <c r="C148">
        <f>MacroData!D148</f>
        <v>1893.759</v>
      </c>
      <c r="D148">
        <f>MacroData!E148</f>
        <v>99.563999999999993</v>
      </c>
      <c r="E148" t="str">
        <f>MacroData!F148</f>
        <v>NA</v>
      </c>
      <c r="F148">
        <f>MacroData!G148</f>
        <v>1748559000000</v>
      </c>
      <c r="G148">
        <f>MacroData!H148</f>
        <v>1914652105357.8401</v>
      </c>
      <c r="H148">
        <f>MacroData!I148</f>
        <v>1893759000000</v>
      </c>
      <c r="I148">
        <f>MacroData!J148</f>
        <v>1705567000000</v>
      </c>
      <c r="J148">
        <f>MacroData!K148</f>
        <v>1.196</v>
      </c>
      <c r="K148">
        <f>MacroData!L148</f>
        <v>2.262</v>
      </c>
      <c r="L148" t="str">
        <f>MacroData!M148</f>
        <v>NA</v>
      </c>
      <c r="M148" t="str">
        <f>MacroData!N148</f>
        <v>NA</v>
      </c>
      <c r="N148">
        <f>MacroData!O148</f>
        <v>35317500</v>
      </c>
      <c r="O148" t="str">
        <f>MacroData!P148</f>
        <v>NA</v>
      </c>
      <c r="P148">
        <f>MacroData!Q148</f>
        <v>-17993015931.959961</v>
      </c>
      <c r="Q148">
        <f>MacroData!R148</f>
        <v>404755000000</v>
      </c>
      <c r="R148">
        <f>MacroData!S148</f>
        <v>1723560015931.96</v>
      </c>
      <c r="S148">
        <f>MacroData!T148</f>
        <v>341695250000</v>
      </c>
      <c r="T148">
        <f>MacroData!U148</f>
        <v>972404387119.21594</v>
      </c>
      <c r="U148">
        <f>MacroData!V148</f>
        <v>7.09</v>
      </c>
      <c r="V148">
        <f>MacroData!W148</f>
        <v>5434.21</v>
      </c>
      <c r="W148">
        <f>MacroData!X148</f>
        <v>100.012</v>
      </c>
      <c r="X148">
        <f>MacroData!Y148</f>
        <v>779326449224.06604</v>
      </c>
      <c r="Y148">
        <f>MacroData!Z148</f>
        <v>1059398000000</v>
      </c>
      <c r="Z148">
        <f>MacroData!AA148</f>
        <v>718910000000</v>
      </c>
      <c r="AA148">
        <f>MacroData!AB148</f>
        <v>92047000000</v>
      </c>
      <c r="AB148">
        <f>MacroData!AC148</f>
        <v>192663000000</v>
      </c>
      <c r="AC148">
        <f>MacroData!AD148</f>
        <v>348250500000</v>
      </c>
      <c r="AD148">
        <f>MacroData!AE148</f>
        <v>63059750000</v>
      </c>
      <c r="AE148">
        <f>MacroData!AF148</f>
        <v>-2.70604654552137</v>
      </c>
      <c r="AF148">
        <f>MacroData!AG148</f>
        <v>105.452203777905</v>
      </c>
      <c r="AG148" t="str">
        <f>MacroData!AH148</f>
        <v>NA</v>
      </c>
      <c r="AH148" t="str">
        <f>MacroData!AI148</f>
        <v>NA</v>
      </c>
      <c r="AI148" t="str">
        <f>MacroData!AJ148</f>
        <v>NA</v>
      </c>
      <c r="AJ148" t="str">
        <f>MacroData!AK148</f>
        <v>NA</v>
      </c>
      <c r="AK148">
        <f>MacroData!AL148</f>
        <v>0</v>
      </c>
      <c r="AL148">
        <f>MacroData!AM148</f>
        <v>0.58531745000000002</v>
      </c>
      <c r="AM148">
        <f>MacroData!AN148</f>
        <v>1.7233809516543435</v>
      </c>
      <c r="AN148" s="31">
        <f>GDP!C149+GDP!J149</f>
        <v>9.8300000000000002E-3</v>
      </c>
      <c r="AO148">
        <f>GDP!D149+GDP!K149</f>
        <v>2.7900000000000001E-2</v>
      </c>
      <c r="AP148">
        <f>GDP!E149+GDP!L149</f>
        <v>3.4070000000000003E-2</v>
      </c>
      <c r="AQ148">
        <f>GDP!F149+GDP!M149</f>
        <v>2.181E-2</v>
      </c>
      <c r="AR148">
        <f>GDP!G149+GDP!N149</f>
        <v>9.9000000000000008E-3</v>
      </c>
      <c r="AS148">
        <f>GDP!H149+GDP!O149</f>
        <v>7.5100000000000002E-3</v>
      </c>
      <c r="AT148" s="7">
        <f>GDP!I149+GDP!P149</f>
        <v>1.91E-3</v>
      </c>
      <c r="AU148">
        <f>GDP!AE149</f>
        <v>3.1900000000000001E-3</v>
      </c>
      <c r="AV148">
        <f>GDP!AF149</f>
        <v>0</v>
      </c>
      <c r="AW148">
        <f>GDP!AG149</f>
        <v>5.6999999999999998E-4</v>
      </c>
      <c r="AX148">
        <f>GDP!AH149</f>
        <v>-3.6999999999999999E-4</v>
      </c>
      <c r="AY148">
        <f>GDP!AI149</f>
        <v>-2.3000000000000001E-4</v>
      </c>
      <c r="AZ148">
        <f>GDP!AJ149</f>
        <v>-2.5999999999999998E-4</v>
      </c>
      <c r="BA148" s="7">
        <f>GDP!AK149</f>
        <v>-6.9999999999999994E-5</v>
      </c>
      <c r="BB148">
        <f>GDP!AS149</f>
        <v>0</v>
      </c>
      <c r="BC148">
        <f>GDP!AT149</f>
        <v>0</v>
      </c>
      <c r="BD148">
        <f>GDP!AU149</f>
        <v>0</v>
      </c>
      <c r="BE148">
        <f>GDP!AV149</f>
        <v>0</v>
      </c>
      <c r="BF148">
        <f>GDP!AW149</f>
        <v>0</v>
      </c>
      <c r="BG148">
        <f>GDP!AX149</f>
        <v>0</v>
      </c>
      <c r="BH148" s="7">
        <f>GDP!AY149</f>
        <v>0</v>
      </c>
      <c r="BI148">
        <f>GDP!AZ149</f>
        <v>0</v>
      </c>
      <c r="BJ148">
        <f>GDP!BA149</f>
        <v>0</v>
      </c>
      <c r="BK148">
        <f>GDP!BB149</f>
        <v>0</v>
      </c>
      <c r="BL148">
        <f>GDP!BC149</f>
        <v>0</v>
      </c>
      <c r="BM148">
        <f>GDP!BD149</f>
        <v>0</v>
      </c>
      <c r="BN148">
        <f>GDP!BE149</f>
        <v>0</v>
      </c>
      <c r="BO148" s="7">
        <f>GDP!BF149</f>
        <v>0</v>
      </c>
      <c r="BP148">
        <f>GDP!BG149+GDP!BN149+GDP!BU149</f>
        <v>8.3099999999999997E-3</v>
      </c>
      <c r="BQ148">
        <f>GDP!BH149+GDP!BO149+GDP!BV149</f>
        <v>0.20899999999999999</v>
      </c>
      <c r="BR148">
        <f>GDP!BI149+GDP!BP149+GDP!BW149</f>
        <v>0.25718000000000002</v>
      </c>
      <c r="BS148">
        <f>GDP!BJ149+GDP!BQ149+GDP!BX149</f>
        <v>6.9959999999999994E-2</v>
      </c>
      <c r="BT148">
        <f>GDP!BK149+GDP!BR149+GDP!BY149</f>
        <v>5.5999999999999995E-4</v>
      </c>
      <c r="BU148">
        <f>GDP!BL149+GDP!BS149+GDP!BZ149</f>
        <v>0</v>
      </c>
      <c r="BV148" s="7">
        <f>GDP!BM149+GDP!BT149+GDP!CA149</f>
        <v>0</v>
      </c>
      <c r="BW148">
        <f>GDP!CB149</f>
        <v>0</v>
      </c>
      <c r="BX148">
        <f>GDP!CC149</f>
        <v>0</v>
      </c>
      <c r="BY148">
        <f>GDP!CD149</f>
        <v>0</v>
      </c>
      <c r="BZ148">
        <f>GDP!CE149</f>
        <v>0</v>
      </c>
      <c r="CA148">
        <f>GDP!CF149</f>
        <v>0</v>
      </c>
      <c r="CB148">
        <f>GDP!CG149</f>
        <v>0</v>
      </c>
      <c r="CC148" s="7">
        <f>GDP!CH149</f>
        <v>0</v>
      </c>
      <c r="CD148">
        <f>GDP!CI149</f>
        <v>8.1999999999999998E-4</v>
      </c>
      <c r="CE148">
        <f>GDP!CJ149</f>
        <v>0</v>
      </c>
      <c r="CF148">
        <f>GDP!CK149</f>
        <v>-5.5000000000000003E-4</v>
      </c>
      <c r="CG148">
        <f>GDP!CL149</f>
        <v>-2.7E-4</v>
      </c>
      <c r="CH148">
        <f>GDP!CM149</f>
        <v>0</v>
      </c>
      <c r="CI148">
        <f>GDP!CN149</f>
        <v>0</v>
      </c>
      <c r="CJ148" s="7">
        <f>GDP!CO149</f>
        <v>0</v>
      </c>
      <c r="CK148">
        <f>GDP!CP149</f>
        <v>0</v>
      </c>
      <c r="CL148">
        <f>GDP!CQ149</f>
        <v>2.928E-2</v>
      </c>
      <c r="CM148">
        <f>GDP!CR149</f>
        <v>3.1640000000000001E-2</v>
      </c>
      <c r="CN148">
        <f>GDP!CS149</f>
        <v>8.0599999999999995E-3</v>
      </c>
      <c r="CO148">
        <f>GDP!CT149</f>
        <v>0</v>
      </c>
      <c r="CP148">
        <f>GDP!CU149</f>
        <v>0</v>
      </c>
      <c r="CQ148">
        <f>GDP!CV149</f>
        <v>0</v>
      </c>
      <c r="CR148">
        <f>GDP!CW149</f>
        <v>1.302E-2</v>
      </c>
      <c r="CS148">
        <f>GDP!CX149</f>
        <v>2.7900000000000001E-2</v>
      </c>
      <c r="CT148">
        <f>GDP!CY149</f>
        <v>3.4640000000000004E-2</v>
      </c>
      <c r="CU148">
        <f>GDP!CZ149</f>
        <v>2.1440000000000001E-2</v>
      </c>
      <c r="CV148">
        <f>GDP!DA149</f>
        <v>9.6700000000000015E-3</v>
      </c>
      <c r="CW148">
        <f>GDP!DB149</f>
        <v>7.2500000000000004E-3</v>
      </c>
      <c r="CX148" s="7">
        <f>GDP!DC149</f>
        <v>1.8400000000000001E-3</v>
      </c>
      <c r="CY148">
        <f>GDP!DD149</f>
        <v>9.1299999999999992E-3</v>
      </c>
      <c r="CZ148">
        <f>GDP!DE149</f>
        <v>0.23827999999999999</v>
      </c>
      <c r="DA148">
        <f>GDP!DF149</f>
        <v>0.28827000000000003</v>
      </c>
      <c r="DB148">
        <f>GDP!DG149</f>
        <v>7.7749999999999986E-2</v>
      </c>
      <c r="DC148">
        <f>GDP!DH149</f>
        <v>5.5999999999999995E-4</v>
      </c>
      <c r="DD148">
        <f>GDP!DI149</f>
        <v>0</v>
      </c>
      <c r="DE148" s="7">
        <f>GDP!DJ149</f>
        <v>0</v>
      </c>
      <c r="DF148">
        <f>GDP!DU149</f>
        <v>0.11576</v>
      </c>
      <c r="DG148" s="7">
        <f>GDP!DV149</f>
        <v>0.61399000000000004</v>
      </c>
      <c r="DH148">
        <f>GDP!DW149</f>
        <v>1</v>
      </c>
      <c r="DI148">
        <f>GDP!EA149</f>
        <v>0</v>
      </c>
      <c r="DJ148">
        <f>GDP!EB149</f>
        <v>0</v>
      </c>
      <c r="DK148">
        <f>GDP!EC149</f>
        <v>1</v>
      </c>
      <c r="DL148">
        <f>GDP!ED149</f>
        <v>0</v>
      </c>
      <c r="DM148">
        <f>GDP!EE149</f>
        <v>0</v>
      </c>
      <c r="DN148">
        <f>GDP!DY149</f>
        <v>1</v>
      </c>
      <c r="DO148">
        <f>GDP!DZ149</f>
        <v>0</v>
      </c>
      <c r="DP148" s="84">
        <v>86.079855490428301</v>
      </c>
      <c r="DQ148" s="85">
        <v>86.079855490428301</v>
      </c>
      <c r="DR148">
        <v>85.789217672860005</v>
      </c>
      <c r="DS148" t="s">
        <v>145</v>
      </c>
      <c r="DT148">
        <v>0.50238968429999997</v>
      </c>
      <c r="DU148">
        <v>1.4984208426000052</v>
      </c>
      <c r="DV148">
        <v>0.99603115830000521</v>
      </c>
      <c r="DW148">
        <v>40.060056989800003</v>
      </c>
      <c r="DX148">
        <v>38.561636147199998</v>
      </c>
      <c r="DY148">
        <v>6545000000</v>
      </c>
      <c r="DZ148">
        <v>61494000000</v>
      </c>
      <c r="EA148">
        <f t="shared" si="10"/>
        <v>0.3456089185582748</v>
      </c>
      <c r="EB148">
        <f t="shared" si="11"/>
        <v>3.2471924885901533</v>
      </c>
      <c r="EC148">
        <f t="shared" si="12"/>
        <v>-2.9015835700318786</v>
      </c>
      <c r="ED148">
        <v>678822000000</v>
      </c>
      <c r="EE148">
        <f t="shared" si="13"/>
        <v>35.845215785113098</v>
      </c>
      <c r="EF148">
        <v>73349000000</v>
      </c>
      <c r="EG148">
        <v>393848000000</v>
      </c>
      <c r="EH148">
        <f t="shared" si="14"/>
        <v>0.59216184460180799</v>
      </c>
    </row>
    <row r="149" spans="1:138" x14ac:dyDescent="0.35">
      <c r="A149" t="s">
        <v>148</v>
      </c>
      <c r="B149" s="7">
        <v>2014</v>
      </c>
      <c r="C149">
        <f>MacroData!D149</f>
        <v>1975.1908445864101</v>
      </c>
      <c r="D149">
        <f>MacroData!E149</f>
        <v>99.876000000000005</v>
      </c>
      <c r="E149" t="str">
        <f>MacroData!F149</f>
        <v>NA</v>
      </c>
      <c r="F149">
        <f>MacroData!G149</f>
        <v>1872888589161.48</v>
      </c>
      <c r="G149">
        <f>MacroData!H149</f>
        <v>1985348545447.4099</v>
      </c>
      <c r="H149">
        <f>MacroData!I149</f>
        <v>1975190844586.4099</v>
      </c>
      <c r="I149">
        <f>MacroData!J149</f>
        <v>1747110115969.3701</v>
      </c>
      <c r="J149">
        <f>MacroData!K149</f>
        <v>1.21</v>
      </c>
      <c r="K149">
        <f>MacroData!L149</f>
        <v>2.2309999999999999</v>
      </c>
      <c r="L149" t="str">
        <f>MacroData!M149</f>
        <v>NA</v>
      </c>
      <c r="M149" t="str">
        <f>MacroData!N149</f>
        <v>NA</v>
      </c>
      <c r="N149">
        <f>MacroData!O149</f>
        <v>35711700</v>
      </c>
      <c r="O149" t="str">
        <f>MacroData!P149</f>
        <v>NA</v>
      </c>
      <c r="P149">
        <f>MacroData!Q149</f>
        <v>-3627915657.8198242</v>
      </c>
      <c r="Q149">
        <f>MacroData!R149</f>
        <v>405842124309.66302</v>
      </c>
      <c r="R149">
        <f>MacroData!S149</f>
        <v>1750738031627.1899</v>
      </c>
      <c r="S149">
        <f>MacroData!T149</f>
        <v>344489252423.81604</v>
      </c>
      <c r="T149">
        <f>MacroData!U149</f>
        <v>998461294025.45398</v>
      </c>
      <c r="U149">
        <f>MacroData!V149</f>
        <v>6.9130000000000003</v>
      </c>
      <c r="V149">
        <f>MacroData!W149</f>
        <v>6003.31</v>
      </c>
      <c r="W149">
        <f>MacroData!X149</f>
        <v>94.486000000000004</v>
      </c>
      <c r="X149">
        <f>MacroData!Y149</f>
        <v>800149714391.51404</v>
      </c>
      <c r="Y149">
        <f>MacroData!Z149</f>
        <v>1106703000000</v>
      </c>
      <c r="Z149">
        <f>MacroData!AA149</f>
        <v>745223000000</v>
      </c>
      <c r="AA149">
        <f>MacroData!AB149</f>
        <v>93111000000</v>
      </c>
      <c r="AB149">
        <f>MacroData!AC149</f>
        <v>197831000000</v>
      </c>
      <c r="AC149">
        <f>MacroData!AD149</f>
        <v>348913932749.28302</v>
      </c>
      <c r="AD149">
        <f>MacroData!AE149</f>
        <v>61352871885.847</v>
      </c>
      <c r="AE149">
        <f>MacroData!AF149</f>
        <v>-1.6351713326735899</v>
      </c>
      <c r="AF149">
        <f>MacroData!AG149</f>
        <v>107.462793360045</v>
      </c>
      <c r="AG149" t="str">
        <f>MacroData!AH149</f>
        <v>NA</v>
      </c>
      <c r="AH149" t="str">
        <f>MacroData!AI149</f>
        <v>NA</v>
      </c>
      <c r="AI149" t="str">
        <f>MacroData!AJ149</f>
        <v>NA</v>
      </c>
      <c r="AJ149" t="str">
        <f>MacroData!AK149</f>
        <v>NA</v>
      </c>
      <c r="AK149">
        <f>MacroData!AL149</f>
        <v>0</v>
      </c>
      <c r="AL149" t="str">
        <f>MacroData!AM149</f>
        <v>NA</v>
      </c>
      <c r="AM149" t="str">
        <f>MacroData!AN149</f>
        <v>NA</v>
      </c>
      <c r="AN149" s="31">
        <f>GDP!C150+GDP!J150</f>
        <v>1.8800000000000002E-3</v>
      </c>
      <c r="AO149">
        <f>GDP!D150+GDP!K150</f>
        <v>3.4070000000000003E-2</v>
      </c>
      <c r="AP149">
        <f>GDP!E150+GDP!L150</f>
        <v>3.5920000000000001E-2</v>
      </c>
      <c r="AQ149">
        <f>GDP!F150+GDP!M150</f>
        <v>1.643E-2</v>
      </c>
      <c r="AR149">
        <f>GDP!G150+GDP!N150</f>
        <v>7.77E-3</v>
      </c>
      <c r="AS149">
        <f>GDP!H150+GDP!O150</f>
        <v>2.7699999999999999E-3</v>
      </c>
      <c r="AT149" s="7">
        <f>GDP!I150+GDP!P150</f>
        <v>3.3E-4</v>
      </c>
      <c r="AU149">
        <f>GDP!AE150</f>
        <v>0</v>
      </c>
      <c r="AV149">
        <f>GDP!AF150</f>
        <v>5.6999999999999998E-4</v>
      </c>
      <c r="AW149">
        <f>GDP!AG150</f>
        <v>-3.6999999999999999E-4</v>
      </c>
      <c r="AX149">
        <f>GDP!AH150</f>
        <v>-2.3000000000000001E-4</v>
      </c>
      <c r="AY149">
        <f>GDP!AI150</f>
        <v>-2.5999999999999998E-4</v>
      </c>
      <c r="AZ149">
        <f>GDP!AJ150</f>
        <v>-6.9999999999999994E-5</v>
      </c>
      <c r="BA149" s="7">
        <f>GDP!AK150</f>
        <v>0</v>
      </c>
      <c r="BB149">
        <f>GDP!AS150</f>
        <v>0</v>
      </c>
      <c r="BC149">
        <f>GDP!AT150</f>
        <v>0</v>
      </c>
      <c r="BD149">
        <f>GDP!AU150</f>
        <v>0</v>
      </c>
      <c r="BE149">
        <f>GDP!AV150</f>
        <v>0</v>
      </c>
      <c r="BF149">
        <f>GDP!AW150</f>
        <v>0</v>
      </c>
      <c r="BG149">
        <f>GDP!AX150</f>
        <v>0</v>
      </c>
      <c r="BH149" s="7">
        <f>GDP!AY150</f>
        <v>0</v>
      </c>
      <c r="BI149">
        <f>GDP!AZ150</f>
        <v>0</v>
      </c>
      <c r="BJ149">
        <f>GDP!BA150</f>
        <v>0</v>
      </c>
      <c r="BK149">
        <f>GDP!BB150</f>
        <v>0</v>
      </c>
      <c r="BL149">
        <f>GDP!BC150</f>
        <v>0</v>
      </c>
      <c r="BM149">
        <f>GDP!BD150</f>
        <v>0</v>
      </c>
      <c r="BN149">
        <f>GDP!BE150</f>
        <v>0</v>
      </c>
      <c r="BO149" s="7">
        <f>GDP!BF150</f>
        <v>0</v>
      </c>
      <c r="BP149">
        <f>GDP!BG150+GDP!BN150+GDP!BU150</f>
        <v>0.12787999999999999</v>
      </c>
      <c r="BQ149">
        <f>GDP!BH150+GDP!BO150+GDP!BV150</f>
        <v>0.25718000000000002</v>
      </c>
      <c r="BR149">
        <f>GDP!BI150+GDP!BP150+GDP!BW150</f>
        <v>0.11148</v>
      </c>
      <c r="BS149">
        <f>GDP!BJ150+GDP!BQ150+GDP!BX150</f>
        <v>-3.3149999999999999E-2</v>
      </c>
      <c r="BT149">
        <f>GDP!BK150+GDP!BR150+GDP!BY150</f>
        <v>-6.13E-2</v>
      </c>
      <c r="BU149">
        <f>GDP!BL150+GDP!BS150+GDP!BZ150</f>
        <v>-1.9889999999999998E-2</v>
      </c>
      <c r="BV149" s="7">
        <f>GDP!BM150+GDP!BT150+GDP!CA150</f>
        <v>-1.4300000000000001E-3</v>
      </c>
      <c r="BW149">
        <f>GDP!CB150</f>
        <v>0</v>
      </c>
      <c r="BX149">
        <f>GDP!CC150</f>
        <v>0</v>
      </c>
      <c r="BY149">
        <f>GDP!CD150</f>
        <v>0</v>
      </c>
      <c r="BZ149">
        <f>GDP!CE150</f>
        <v>0</v>
      </c>
      <c r="CA149">
        <f>GDP!CF150</f>
        <v>0</v>
      </c>
      <c r="CB149">
        <f>GDP!CG150</f>
        <v>0</v>
      </c>
      <c r="CC149" s="7">
        <f>GDP!CH150</f>
        <v>0</v>
      </c>
      <c r="CD149">
        <f>GDP!CI150</f>
        <v>0</v>
      </c>
      <c r="CE149">
        <f>GDP!CJ150</f>
        <v>-5.5000000000000003E-4</v>
      </c>
      <c r="CF149">
        <f>GDP!CK150</f>
        <v>-2.7E-4</v>
      </c>
      <c r="CG149">
        <f>GDP!CL150</f>
        <v>0</v>
      </c>
      <c r="CH149">
        <f>GDP!CM150</f>
        <v>0</v>
      </c>
      <c r="CI149">
        <f>GDP!CN150</f>
        <v>0</v>
      </c>
      <c r="CJ149" s="7">
        <f>GDP!CO150</f>
        <v>0</v>
      </c>
      <c r="CK149">
        <f>GDP!CP150</f>
        <v>0</v>
      </c>
      <c r="CL149">
        <f>GDP!CQ150</f>
        <v>3.1640000000000001E-2</v>
      </c>
      <c r="CM149">
        <f>GDP!CR150</f>
        <v>8.0599999999999995E-3</v>
      </c>
      <c r="CN149">
        <f>GDP!CS150</f>
        <v>0</v>
      </c>
      <c r="CO149">
        <f>GDP!CT150</f>
        <v>0</v>
      </c>
      <c r="CP149">
        <f>GDP!CU150</f>
        <v>0</v>
      </c>
      <c r="CQ149">
        <f>GDP!CV150</f>
        <v>0</v>
      </c>
      <c r="CR149">
        <f>GDP!CW150</f>
        <v>1.8800000000000002E-3</v>
      </c>
      <c r="CS149">
        <f>GDP!CX150</f>
        <v>3.4640000000000004E-2</v>
      </c>
      <c r="CT149">
        <f>GDP!CY150</f>
        <v>3.5549999999999998E-2</v>
      </c>
      <c r="CU149">
        <f>GDP!CZ150</f>
        <v>1.6199999999999999E-2</v>
      </c>
      <c r="CV149">
        <f>GDP!DA150</f>
        <v>7.5100000000000002E-3</v>
      </c>
      <c r="CW149">
        <f>GDP!DB150</f>
        <v>2.6999999999999997E-3</v>
      </c>
      <c r="CX149" s="7">
        <f>GDP!DC150</f>
        <v>3.3E-4</v>
      </c>
      <c r="CY149">
        <f>GDP!DD150</f>
        <v>0.12787999999999999</v>
      </c>
      <c r="CZ149">
        <f>GDP!DE150</f>
        <v>0.28827000000000003</v>
      </c>
      <c r="DA149">
        <f>GDP!DF150</f>
        <v>0.11926999999999999</v>
      </c>
      <c r="DB149">
        <f>GDP!DG150</f>
        <v>-3.3149999999999999E-2</v>
      </c>
      <c r="DC149">
        <f>GDP!DH150</f>
        <v>-6.13E-2</v>
      </c>
      <c r="DD149">
        <f>GDP!DI150</f>
        <v>-1.9889999999999998E-2</v>
      </c>
      <c r="DE149" s="7">
        <f>GDP!DJ150</f>
        <v>-1.4300000000000001E-3</v>
      </c>
      <c r="DF149">
        <f>GDP!DU150</f>
        <v>9.8810000000000023E-2</v>
      </c>
      <c r="DG149" s="7">
        <f>GDP!DV150</f>
        <v>0.41965000000000008</v>
      </c>
      <c r="DH149">
        <f>GDP!DW150</f>
        <v>1</v>
      </c>
      <c r="DI149">
        <f>GDP!EA150</f>
        <v>0</v>
      </c>
      <c r="DJ149">
        <f>GDP!EB150</f>
        <v>0</v>
      </c>
      <c r="DK149">
        <f>GDP!EC150</f>
        <v>1</v>
      </c>
      <c r="DL149">
        <f>GDP!ED150</f>
        <v>0</v>
      </c>
      <c r="DM149">
        <f>GDP!EE150</f>
        <v>0</v>
      </c>
      <c r="DN149">
        <f>GDP!DY150</f>
        <v>1</v>
      </c>
      <c r="DO149">
        <f>GDP!DZ150</f>
        <v>0</v>
      </c>
      <c r="DP149" s="84">
        <v>86.201314416360901</v>
      </c>
      <c r="DQ149" s="85">
        <v>86.201314416360901</v>
      </c>
      <c r="DR149">
        <v>84.960177028947001</v>
      </c>
      <c r="DS149" t="s">
        <v>145</v>
      </c>
      <c r="DT149">
        <v>0.27512244609999997</v>
      </c>
      <c r="DU149">
        <v>3.0104124000004617E-2</v>
      </c>
      <c r="DV149">
        <v>-0.24501832209999536</v>
      </c>
      <c r="DW149">
        <v>38.594797987200003</v>
      </c>
      <c r="DX149">
        <v>38.564693863199999</v>
      </c>
      <c r="DY149">
        <v>5340000000</v>
      </c>
      <c r="DZ149">
        <v>63955000000</v>
      </c>
      <c r="EA149">
        <f t="shared" si="10"/>
        <v>0.27035362251884859</v>
      </c>
      <c r="EB149">
        <f t="shared" si="11"/>
        <v>3.2379149678263976</v>
      </c>
      <c r="EC149">
        <f t="shared" si="12"/>
        <v>-2.9675613453075491</v>
      </c>
      <c r="ED149">
        <v>695692000000</v>
      </c>
      <c r="EE149">
        <f t="shared" si="13"/>
        <v>35.221507932094163</v>
      </c>
      <c r="EF149">
        <v>66380000000</v>
      </c>
      <c r="EG149">
        <v>405373000000</v>
      </c>
      <c r="EH149">
        <f t="shared" si="14"/>
        <v>0.3206958328366209</v>
      </c>
    </row>
    <row r="150" spans="1:138" x14ac:dyDescent="0.35">
      <c r="A150" t="s">
        <v>149</v>
      </c>
      <c r="B150" s="7">
        <v>1978</v>
      </c>
      <c r="C150" t="str">
        <f>MacroData!D150</f>
        <v>NA</v>
      </c>
      <c r="D150" t="str">
        <f>MacroData!E150</f>
        <v>NA</v>
      </c>
      <c r="E150" t="str">
        <f>MacroData!F150</f>
        <v>NA</v>
      </c>
      <c r="F150" t="str">
        <f>MacroData!G150</f>
        <v>NA</v>
      </c>
      <c r="G150" t="str">
        <f>MacroData!H150</f>
        <v>NA</v>
      </c>
      <c r="H150" t="str">
        <f>MacroData!I150</f>
        <v>NA</v>
      </c>
      <c r="I150" t="str">
        <f>MacroData!J150</f>
        <v>NA</v>
      </c>
      <c r="J150" t="str">
        <f>MacroData!K150</f>
        <v>NA</v>
      </c>
      <c r="K150" t="str">
        <f>MacroData!L150</f>
        <v>NA</v>
      </c>
      <c r="L150" t="str">
        <f>MacroData!M150</f>
        <v>NA</v>
      </c>
      <c r="M150" t="str">
        <f>MacroData!N150</f>
        <v>NA</v>
      </c>
      <c r="N150" t="str">
        <f>MacroData!O150</f>
        <v>NA</v>
      </c>
      <c r="O150" t="str">
        <f>MacroData!P150</f>
        <v>NA</v>
      </c>
      <c r="P150" t="str">
        <f>MacroData!Q150</f>
        <v>NA</v>
      </c>
      <c r="Q150" t="str">
        <f>MacroData!R150</f>
        <v>NA</v>
      </c>
      <c r="R150" t="str">
        <f>MacroData!S150</f>
        <v>NA</v>
      </c>
      <c r="S150" t="str">
        <f>MacroData!T150</f>
        <v>NA</v>
      </c>
      <c r="T150" t="str">
        <f>MacroData!U150</f>
        <v>NA</v>
      </c>
      <c r="U150" t="str">
        <f>MacroData!V150</f>
        <v>NA</v>
      </c>
      <c r="V150" t="str">
        <f>MacroData!W150</f>
        <v>NA</v>
      </c>
      <c r="W150" t="str">
        <f>MacroData!X150</f>
        <v>NA</v>
      </c>
      <c r="X150" t="str">
        <f>MacroData!Y150</f>
        <v>NA</v>
      </c>
      <c r="Y150">
        <f>MacroData!Z150</f>
        <v>371167228235.58289</v>
      </c>
      <c r="Z150" t="str">
        <f>MacroData!AA150</f>
        <v>NA</v>
      </c>
      <c r="AA150" t="str">
        <f>MacroData!AB150</f>
        <v>NA</v>
      </c>
      <c r="AB150" t="str">
        <f>MacroData!AC150</f>
        <v>NA</v>
      </c>
      <c r="AC150" t="str">
        <f>MacroData!AD150</f>
        <v>NA</v>
      </c>
      <c r="AD150" t="str">
        <f>MacroData!AE150</f>
        <v>NA</v>
      </c>
      <c r="AE150" t="str">
        <f>MacroData!AF150</f>
        <v>NA</v>
      </c>
      <c r="AF150">
        <f>MacroData!AG150</f>
        <v>70.382207076525205</v>
      </c>
      <c r="AG150">
        <f>MacroData!AH150</f>
        <v>0</v>
      </c>
      <c r="AH150">
        <f>MacroData!AI150</f>
        <v>0</v>
      </c>
      <c r="AI150">
        <f>MacroData!AJ150</f>
        <v>0</v>
      </c>
      <c r="AJ150">
        <f>MacroData!AK150</f>
        <v>1</v>
      </c>
      <c r="AK150">
        <f>MacroData!AL150</f>
        <v>0</v>
      </c>
      <c r="AL150" t="str">
        <f>MacroData!AM150</f>
        <v>NA</v>
      </c>
      <c r="AM150">
        <f>MacroData!AN150</f>
        <v>5.378571442195347</v>
      </c>
      <c r="AN150" s="31">
        <f>GDP!C151+GDP!J151</f>
        <v>0</v>
      </c>
      <c r="AO150">
        <f>GDP!D151+GDP!K151</f>
        <v>0</v>
      </c>
      <c r="AP150">
        <f>GDP!E151+GDP!L151</f>
        <v>0</v>
      </c>
      <c r="AQ150">
        <f>GDP!F151+GDP!M151</f>
        <v>0</v>
      </c>
      <c r="AR150">
        <f>GDP!G151+GDP!N151</f>
        <v>0</v>
      </c>
      <c r="AS150">
        <f>GDP!H151+GDP!O151</f>
        <v>0</v>
      </c>
      <c r="AT150" s="7">
        <f>GDP!I151+GDP!P151</f>
        <v>0</v>
      </c>
      <c r="AU150">
        <f>GDP!AE151</f>
        <v>0</v>
      </c>
      <c r="AV150">
        <f>GDP!AF151</f>
        <v>0</v>
      </c>
      <c r="AW150">
        <f>GDP!AG151</f>
        <v>0</v>
      </c>
      <c r="AX150">
        <f>GDP!AH151</f>
        <v>0</v>
      </c>
      <c r="AY150">
        <f>GDP!AI151</f>
        <v>0</v>
      </c>
      <c r="AZ150">
        <f>GDP!AJ151</f>
        <v>0</v>
      </c>
      <c r="BA150" s="7">
        <f>GDP!AK151</f>
        <v>0</v>
      </c>
      <c r="BB150">
        <f>GDP!AS151</f>
        <v>0</v>
      </c>
      <c r="BC150">
        <f>GDP!AT151</f>
        <v>0</v>
      </c>
      <c r="BD150">
        <f>GDP!AU151</f>
        <v>0</v>
      </c>
      <c r="BE150">
        <f>GDP!AV151</f>
        <v>0</v>
      </c>
      <c r="BF150">
        <f>GDP!AW151</f>
        <v>0</v>
      </c>
      <c r="BG150">
        <f>GDP!AX151</f>
        <v>0</v>
      </c>
      <c r="BH150" s="7">
        <f>GDP!AY151</f>
        <v>0</v>
      </c>
      <c r="BI150">
        <f>GDP!AZ151</f>
        <v>0</v>
      </c>
      <c r="BJ150">
        <f>GDP!BA151</f>
        <v>0</v>
      </c>
      <c r="BK150">
        <f>GDP!BB151</f>
        <v>0</v>
      </c>
      <c r="BL150">
        <f>GDP!BC151</f>
        <v>0</v>
      </c>
      <c r="BM150">
        <f>GDP!BD151</f>
        <v>0</v>
      </c>
      <c r="BN150">
        <f>GDP!BE151</f>
        <v>0</v>
      </c>
      <c r="BO150" s="7">
        <f>GDP!BF151</f>
        <v>0</v>
      </c>
      <c r="BP150">
        <f>GDP!BG151+GDP!BN151+GDP!BU151</f>
        <v>0</v>
      </c>
      <c r="BQ150">
        <f>GDP!BH151+GDP!BO151+GDP!BV151</f>
        <v>0</v>
      </c>
      <c r="BR150">
        <f>GDP!BI151+GDP!BP151+GDP!BW151</f>
        <v>0</v>
      </c>
      <c r="BS150">
        <f>GDP!BJ151+GDP!BQ151+GDP!BX151</f>
        <v>0</v>
      </c>
      <c r="BT150">
        <f>GDP!BK151+GDP!BR151+GDP!BY151</f>
        <v>0</v>
      </c>
      <c r="BU150">
        <f>GDP!BL151+GDP!BS151+GDP!BZ151</f>
        <v>0</v>
      </c>
      <c r="BV150" s="7">
        <f>GDP!BM151+GDP!BT151+GDP!CA151</f>
        <v>0</v>
      </c>
      <c r="BW150">
        <f>GDP!CB151</f>
        <v>0</v>
      </c>
      <c r="BX150">
        <f>GDP!CC151</f>
        <v>0</v>
      </c>
      <c r="BY150">
        <f>GDP!CD151</f>
        <v>0</v>
      </c>
      <c r="BZ150">
        <f>GDP!CE151</f>
        <v>0</v>
      </c>
      <c r="CA150">
        <f>GDP!CF151</f>
        <v>0</v>
      </c>
      <c r="CB150">
        <f>GDP!CG151</f>
        <v>0</v>
      </c>
      <c r="CC150" s="7">
        <f>GDP!CH151</f>
        <v>0</v>
      </c>
      <c r="CD150">
        <f>GDP!CI151</f>
        <v>0</v>
      </c>
      <c r="CE150">
        <f>GDP!CJ151</f>
        <v>0</v>
      </c>
      <c r="CF150">
        <f>GDP!CK151</f>
        <v>0</v>
      </c>
      <c r="CG150">
        <f>GDP!CL151</f>
        <v>0</v>
      </c>
      <c r="CH150">
        <f>GDP!CM151</f>
        <v>0</v>
      </c>
      <c r="CI150">
        <f>GDP!CN151</f>
        <v>0</v>
      </c>
      <c r="CJ150" s="7">
        <f>GDP!CO151</f>
        <v>0</v>
      </c>
      <c r="CK150">
        <f>GDP!CP151</f>
        <v>0</v>
      </c>
      <c r="CL150">
        <f>GDP!CQ151</f>
        <v>0</v>
      </c>
      <c r="CM150">
        <f>GDP!CR151</f>
        <v>0</v>
      </c>
      <c r="CN150">
        <f>GDP!CS151</f>
        <v>0</v>
      </c>
      <c r="CO150">
        <f>GDP!CT151</f>
        <v>0</v>
      </c>
      <c r="CP150">
        <f>GDP!CU151</f>
        <v>0</v>
      </c>
      <c r="CQ150">
        <f>GDP!CV151</f>
        <v>0</v>
      </c>
      <c r="CR150">
        <f>GDP!CW151</f>
        <v>0</v>
      </c>
      <c r="CS150">
        <f>GDP!CX151</f>
        <v>0</v>
      </c>
      <c r="CT150">
        <f>GDP!CY151</f>
        <v>0</v>
      </c>
      <c r="CU150">
        <f>GDP!CZ151</f>
        <v>0</v>
      </c>
      <c r="CV150">
        <f>GDP!DA151</f>
        <v>0</v>
      </c>
      <c r="CW150">
        <f>GDP!DB151</f>
        <v>0</v>
      </c>
      <c r="CX150" s="7">
        <f>GDP!DC151</f>
        <v>0</v>
      </c>
      <c r="CY150">
        <f>GDP!DD151</f>
        <v>0</v>
      </c>
      <c r="CZ150">
        <f>GDP!DE151</f>
        <v>0</v>
      </c>
      <c r="DA150">
        <f>GDP!DF151</f>
        <v>0</v>
      </c>
      <c r="DB150">
        <f>GDP!DG151</f>
        <v>0</v>
      </c>
      <c r="DC150">
        <f>GDP!DH151</f>
        <v>0</v>
      </c>
      <c r="DD150">
        <f>GDP!DI151</f>
        <v>0</v>
      </c>
      <c r="DE150" s="7">
        <f>GDP!DJ151</f>
        <v>0</v>
      </c>
      <c r="DF150">
        <f>GDP!DU151</f>
        <v>0</v>
      </c>
      <c r="DG150" s="7">
        <f>GDP!DV151</f>
        <v>0</v>
      </c>
      <c r="DH150">
        <f>GDP!DW151</f>
        <v>0</v>
      </c>
      <c r="DI150">
        <f>GDP!EA151</f>
        <v>0</v>
      </c>
      <c r="DJ150">
        <f>GDP!EB151</f>
        <v>0</v>
      </c>
      <c r="DK150">
        <f>GDP!EC151</f>
        <v>0</v>
      </c>
      <c r="DL150">
        <f>GDP!ED151</f>
        <v>0</v>
      </c>
      <c r="DM150">
        <f>GDP!EE151</f>
        <v>0</v>
      </c>
      <c r="DN150">
        <f>GDP!DY151</f>
        <v>0</v>
      </c>
      <c r="DO150">
        <f>GDP!DZ151</f>
        <v>0</v>
      </c>
      <c r="DP150" s="84">
        <v>28.385519835749601</v>
      </c>
      <c r="DQ150" t="s">
        <v>145</v>
      </c>
      <c r="DR150">
        <v>27.573465188543999</v>
      </c>
      <c r="DS150" t="s">
        <v>145</v>
      </c>
      <c r="DT150" t="s">
        <v>145</v>
      </c>
      <c r="DU150" t="s">
        <v>145</v>
      </c>
      <c r="DV150" t="s">
        <v>145</v>
      </c>
      <c r="DW150" t="s">
        <v>145</v>
      </c>
      <c r="DX150" t="s">
        <v>145</v>
      </c>
      <c r="DY150" t="s">
        <v>145</v>
      </c>
      <c r="DZ150" t="s">
        <v>145</v>
      </c>
      <c r="EA150" t="e">
        <f t="shared" si="10"/>
        <v>#VALUE!</v>
      </c>
      <c r="EB150" t="e">
        <f t="shared" si="11"/>
        <v>#VALUE!</v>
      </c>
      <c r="EC150" t="e">
        <f t="shared" si="12"/>
        <v>#VALUE!</v>
      </c>
      <c r="ED150" t="s">
        <v>145</v>
      </c>
      <c r="EE150" t="e">
        <f t="shared" si="13"/>
        <v>#VALUE!</v>
      </c>
      <c r="EF150" t="s">
        <v>145</v>
      </c>
      <c r="EG150" t="s">
        <v>145</v>
      </c>
      <c r="EH150" t="e">
        <f t="shared" si="14"/>
        <v>#VALUE!</v>
      </c>
    </row>
    <row r="151" spans="1:138" x14ac:dyDescent="0.35">
      <c r="A151" t="s">
        <v>149</v>
      </c>
      <c r="B151" s="7">
        <v>1979</v>
      </c>
      <c r="C151" t="str">
        <f>MacroData!D151</f>
        <v>NA</v>
      </c>
      <c r="D151" t="str">
        <f>MacroData!E151</f>
        <v>NA</v>
      </c>
      <c r="E151" t="str">
        <f>MacroData!F151</f>
        <v>NA</v>
      </c>
      <c r="F151" t="str">
        <f>MacroData!G151</f>
        <v>NA</v>
      </c>
      <c r="G151" t="str">
        <f>MacroData!H151</f>
        <v>NA</v>
      </c>
      <c r="H151" t="str">
        <f>MacroData!I151</f>
        <v>NA</v>
      </c>
      <c r="I151" t="str">
        <f>MacroData!J151</f>
        <v>NA</v>
      </c>
      <c r="J151" t="str">
        <f>MacroData!K151</f>
        <v>NA</v>
      </c>
      <c r="K151" t="str">
        <f>MacroData!L151</f>
        <v>NA</v>
      </c>
      <c r="L151" t="str">
        <f>MacroData!M151</f>
        <v>NA</v>
      </c>
      <c r="M151" t="str">
        <f>MacroData!N151</f>
        <v>NA</v>
      </c>
      <c r="N151" t="str">
        <f>MacroData!O151</f>
        <v>NA</v>
      </c>
      <c r="O151" t="str">
        <f>MacroData!P151</f>
        <v>NA</v>
      </c>
      <c r="P151" t="str">
        <f>MacroData!Q151</f>
        <v>NA</v>
      </c>
      <c r="Q151" t="str">
        <f>MacroData!R151</f>
        <v>NA</v>
      </c>
      <c r="R151" t="str">
        <f>MacroData!S151</f>
        <v>NA</v>
      </c>
      <c r="S151" t="str">
        <f>MacroData!T151</f>
        <v>NA</v>
      </c>
      <c r="T151" t="str">
        <f>MacroData!U151</f>
        <v>NA</v>
      </c>
      <c r="U151" t="str">
        <f>MacroData!V151</f>
        <v>NA</v>
      </c>
      <c r="V151" t="str">
        <f>MacroData!W151</f>
        <v>NA</v>
      </c>
      <c r="W151" t="str">
        <f>MacroData!X151</f>
        <v>NA</v>
      </c>
      <c r="X151" t="str">
        <f>MacroData!Y151</f>
        <v>NA</v>
      </c>
      <c r="Y151">
        <f>MacroData!Z151</f>
        <v>399477459697.41748</v>
      </c>
      <c r="Z151" t="str">
        <f>MacroData!AA151</f>
        <v>NA</v>
      </c>
      <c r="AA151" t="str">
        <f>MacroData!AB151</f>
        <v>NA</v>
      </c>
      <c r="AB151" t="str">
        <f>MacroData!AC151</f>
        <v>NA</v>
      </c>
      <c r="AC151" t="str">
        <f>MacroData!AD151</f>
        <v>NA</v>
      </c>
      <c r="AD151" t="str">
        <f>MacroData!AE151</f>
        <v>NA</v>
      </c>
      <c r="AE151" t="str">
        <f>MacroData!AF151</f>
        <v>NA</v>
      </c>
      <c r="AF151">
        <f>MacroData!AG151</f>
        <v>73.279124042082302</v>
      </c>
      <c r="AG151">
        <f>MacroData!AH151</f>
        <v>0</v>
      </c>
      <c r="AH151">
        <f>MacroData!AI151</f>
        <v>0</v>
      </c>
      <c r="AI151">
        <f>MacroData!AJ151</f>
        <v>1</v>
      </c>
      <c r="AJ151">
        <f>MacroData!AK151</f>
        <v>1</v>
      </c>
      <c r="AK151">
        <f>MacroData!AL151</f>
        <v>0</v>
      </c>
      <c r="AL151" t="str">
        <f>MacroData!AM151</f>
        <v>NA</v>
      </c>
      <c r="AM151">
        <f>MacroData!AN151</f>
        <v>5.378571442195347</v>
      </c>
      <c r="AN151" s="31">
        <f>GDP!C152+GDP!J152</f>
        <v>0</v>
      </c>
      <c r="AO151">
        <f>GDP!D152+GDP!K152</f>
        <v>0</v>
      </c>
      <c r="AP151">
        <f>GDP!E152+GDP!L152</f>
        <v>0</v>
      </c>
      <c r="AQ151">
        <f>GDP!F152+GDP!M152</f>
        <v>0</v>
      </c>
      <c r="AR151">
        <f>GDP!G152+GDP!N152</f>
        <v>0</v>
      </c>
      <c r="AS151">
        <f>GDP!H152+GDP!O152</f>
        <v>0</v>
      </c>
      <c r="AT151" s="7">
        <f>GDP!I152+GDP!P152</f>
        <v>0</v>
      </c>
      <c r="AU151">
        <f>GDP!AE152</f>
        <v>0</v>
      </c>
      <c r="AV151">
        <f>GDP!AF152</f>
        <v>0</v>
      </c>
      <c r="AW151">
        <f>GDP!AG152</f>
        <v>0</v>
      </c>
      <c r="AX151">
        <f>GDP!AH152</f>
        <v>0</v>
      </c>
      <c r="AY151">
        <f>GDP!AI152</f>
        <v>0</v>
      </c>
      <c r="AZ151">
        <f>GDP!AJ152</f>
        <v>0</v>
      </c>
      <c r="BA151" s="7">
        <f>GDP!AK152</f>
        <v>0</v>
      </c>
      <c r="BB151">
        <f>GDP!AS152</f>
        <v>0</v>
      </c>
      <c r="BC151">
        <f>GDP!AT152</f>
        <v>0</v>
      </c>
      <c r="BD151">
        <f>GDP!AU152</f>
        <v>0</v>
      </c>
      <c r="BE151">
        <f>GDP!AV152</f>
        <v>0</v>
      </c>
      <c r="BF151">
        <f>GDP!AW152</f>
        <v>0</v>
      </c>
      <c r="BG151">
        <f>GDP!AX152</f>
        <v>0</v>
      </c>
      <c r="BH151" s="7">
        <f>GDP!AY152</f>
        <v>0</v>
      </c>
      <c r="BI151">
        <f>GDP!AZ152</f>
        <v>0</v>
      </c>
      <c r="BJ151">
        <f>GDP!BA152</f>
        <v>0</v>
      </c>
      <c r="BK151">
        <f>GDP!BB152</f>
        <v>0</v>
      </c>
      <c r="BL151">
        <f>GDP!BC152</f>
        <v>0</v>
      </c>
      <c r="BM151">
        <f>GDP!BD152</f>
        <v>0</v>
      </c>
      <c r="BN151">
        <f>GDP!BE152</f>
        <v>0</v>
      </c>
      <c r="BO151" s="7">
        <f>GDP!BF152</f>
        <v>0</v>
      </c>
      <c r="BP151">
        <f>GDP!BG152+GDP!BN152+GDP!BU152</f>
        <v>0</v>
      </c>
      <c r="BQ151">
        <f>GDP!BH152+GDP!BO152+GDP!BV152</f>
        <v>0</v>
      </c>
      <c r="BR151">
        <f>GDP!BI152+GDP!BP152+GDP!BW152</f>
        <v>0</v>
      </c>
      <c r="BS151">
        <f>GDP!BJ152+GDP!BQ152+GDP!BX152</f>
        <v>0</v>
      </c>
      <c r="BT151">
        <f>GDP!BK152+GDP!BR152+GDP!BY152</f>
        <v>0</v>
      </c>
      <c r="BU151">
        <f>GDP!BL152+GDP!BS152+GDP!BZ152</f>
        <v>0</v>
      </c>
      <c r="BV151" s="7">
        <f>GDP!BM152+GDP!BT152+GDP!CA152</f>
        <v>0</v>
      </c>
      <c r="BW151">
        <f>GDP!CB152</f>
        <v>0</v>
      </c>
      <c r="BX151">
        <f>GDP!CC152</f>
        <v>0</v>
      </c>
      <c r="BY151">
        <f>GDP!CD152</f>
        <v>0</v>
      </c>
      <c r="BZ151">
        <f>GDP!CE152</f>
        <v>0</v>
      </c>
      <c r="CA151">
        <f>GDP!CF152</f>
        <v>0</v>
      </c>
      <c r="CB151">
        <f>GDP!CG152</f>
        <v>0</v>
      </c>
      <c r="CC151" s="7">
        <f>GDP!CH152</f>
        <v>0</v>
      </c>
      <c r="CD151">
        <f>GDP!CI152</f>
        <v>0</v>
      </c>
      <c r="CE151">
        <f>GDP!CJ152</f>
        <v>0</v>
      </c>
      <c r="CF151">
        <f>GDP!CK152</f>
        <v>0</v>
      </c>
      <c r="CG151">
        <f>GDP!CL152</f>
        <v>0</v>
      </c>
      <c r="CH151">
        <f>GDP!CM152</f>
        <v>0</v>
      </c>
      <c r="CI151">
        <f>GDP!CN152</f>
        <v>0</v>
      </c>
      <c r="CJ151" s="7">
        <f>GDP!CO152</f>
        <v>0</v>
      </c>
      <c r="CK151">
        <f>GDP!CP152</f>
        <v>0</v>
      </c>
      <c r="CL151">
        <f>GDP!CQ152</f>
        <v>0</v>
      </c>
      <c r="CM151">
        <f>GDP!CR152</f>
        <v>0</v>
      </c>
      <c r="CN151">
        <f>GDP!CS152</f>
        <v>0</v>
      </c>
      <c r="CO151">
        <f>GDP!CT152</f>
        <v>0</v>
      </c>
      <c r="CP151">
        <f>GDP!CU152</f>
        <v>0</v>
      </c>
      <c r="CQ151">
        <f>GDP!CV152</f>
        <v>0</v>
      </c>
      <c r="CR151">
        <f>GDP!CW152</f>
        <v>0</v>
      </c>
      <c r="CS151">
        <f>GDP!CX152</f>
        <v>0</v>
      </c>
      <c r="CT151">
        <f>GDP!CY152</f>
        <v>0</v>
      </c>
      <c r="CU151">
        <f>GDP!CZ152</f>
        <v>0</v>
      </c>
      <c r="CV151">
        <f>GDP!DA152</f>
        <v>0</v>
      </c>
      <c r="CW151">
        <f>GDP!DB152</f>
        <v>0</v>
      </c>
      <c r="CX151" s="7">
        <f>GDP!DC152</f>
        <v>0</v>
      </c>
      <c r="CY151">
        <f>GDP!DD152</f>
        <v>0</v>
      </c>
      <c r="CZ151">
        <f>GDP!DE152</f>
        <v>0</v>
      </c>
      <c r="DA151">
        <f>GDP!DF152</f>
        <v>0</v>
      </c>
      <c r="DB151">
        <f>GDP!DG152</f>
        <v>0</v>
      </c>
      <c r="DC151">
        <f>GDP!DH152</f>
        <v>0</v>
      </c>
      <c r="DD151">
        <f>GDP!DI152</f>
        <v>0</v>
      </c>
      <c r="DE151" s="7">
        <f>GDP!DJ152</f>
        <v>0</v>
      </c>
      <c r="DF151">
        <f>GDP!DU152</f>
        <v>0</v>
      </c>
      <c r="DG151" s="7">
        <f>GDP!DV152</f>
        <v>0</v>
      </c>
      <c r="DH151">
        <f>GDP!DW152</f>
        <v>0</v>
      </c>
      <c r="DI151">
        <f>GDP!EA152</f>
        <v>0</v>
      </c>
      <c r="DJ151">
        <f>GDP!EB152</f>
        <v>0</v>
      </c>
      <c r="DK151">
        <f>GDP!EC152</f>
        <v>0</v>
      </c>
      <c r="DL151">
        <f>GDP!ED152</f>
        <v>0</v>
      </c>
      <c r="DM151">
        <f>GDP!EE152</f>
        <v>0</v>
      </c>
      <c r="DN151">
        <f>GDP!DY152</f>
        <v>0</v>
      </c>
      <c r="DO151">
        <f>GDP!DZ152</f>
        <v>0</v>
      </c>
      <c r="DP151" s="84">
        <v>29.2933096955895</v>
      </c>
      <c r="DQ151" t="s">
        <v>145</v>
      </c>
      <c r="DR151">
        <v>28.454828116216</v>
      </c>
      <c r="DS151" t="s">
        <v>145</v>
      </c>
      <c r="DT151" t="s">
        <v>145</v>
      </c>
      <c r="DU151" t="s">
        <v>145</v>
      </c>
      <c r="DV151" t="s">
        <v>145</v>
      </c>
      <c r="DW151" t="s">
        <v>145</v>
      </c>
      <c r="DX151" t="s">
        <v>145</v>
      </c>
      <c r="DY151" t="s">
        <v>145</v>
      </c>
      <c r="DZ151" t="s">
        <v>145</v>
      </c>
      <c r="EA151" t="e">
        <f t="shared" si="10"/>
        <v>#VALUE!</v>
      </c>
      <c r="EB151" t="e">
        <f t="shared" si="11"/>
        <v>#VALUE!</v>
      </c>
      <c r="EC151" t="e">
        <f t="shared" si="12"/>
        <v>#VALUE!</v>
      </c>
      <c r="ED151" t="s">
        <v>145</v>
      </c>
      <c r="EE151" t="e">
        <f t="shared" si="13"/>
        <v>#VALUE!</v>
      </c>
      <c r="EF151" t="s">
        <v>145</v>
      </c>
      <c r="EG151" t="s">
        <v>145</v>
      </c>
      <c r="EH151" t="e">
        <f t="shared" si="14"/>
        <v>#VALUE!</v>
      </c>
    </row>
    <row r="152" spans="1:138" x14ac:dyDescent="0.35">
      <c r="A152" t="s">
        <v>149</v>
      </c>
      <c r="B152" s="7">
        <v>1980</v>
      </c>
      <c r="C152">
        <f>MacroData!D152</f>
        <v>1542.0154885999998</v>
      </c>
      <c r="D152" t="str">
        <f>MacroData!E152</f>
        <v>NA</v>
      </c>
      <c r="E152" t="str">
        <f>MacroData!F152</f>
        <v>NA</v>
      </c>
      <c r="F152" t="str">
        <f>MacroData!G152</f>
        <v>NA</v>
      </c>
      <c r="G152" t="str">
        <f>MacroData!H152</f>
        <v>NA</v>
      </c>
      <c r="H152" t="str">
        <f>MacroData!I152</f>
        <v>NA</v>
      </c>
      <c r="I152" t="str">
        <f>MacroData!J152</f>
        <v>NA</v>
      </c>
      <c r="J152" t="str">
        <f>MacroData!K152</f>
        <v>NA</v>
      </c>
      <c r="K152" t="str">
        <f>MacroData!L152</f>
        <v>NA</v>
      </c>
      <c r="L152" t="str">
        <f>MacroData!M152</f>
        <v>NA</v>
      </c>
      <c r="M152" t="str">
        <f>MacroData!N152</f>
        <v>NA</v>
      </c>
      <c r="N152" t="str">
        <f>MacroData!O152</f>
        <v>NA</v>
      </c>
      <c r="O152" t="str">
        <f>MacroData!P152</f>
        <v>NA</v>
      </c>
      <c r="P152" t="str">
        <f>MacroData!Q152</f>
        <v>NA</v>
      </c>
      <c r="Q152" t="str">
        <f>MacroData!R152</f>
        <v>NA</v>
      </c>
      <c r="R152" t="str">
        <f>MacroData!S152</f>
        <v>NA</v>
      </c>
      <c r="S152" t="str">
        <f>MacroData!T152</f>
        <v>NA</v>
      </c>
      <c r="T152" t="str">
        <f>MacroData!U152</f>
        <v>NA</v>
      </c>
      <c r="U152" t="str">
        <f>MacroData!V152</f>
        <v>NA</v>
      </c>
      <c r="V152" t="str">
        <f>MacroData!W152</f>
        <v>NA</v>
      </c>
      <c r="W152" t="str">
        <f>MacroData!X152</f>
        <v>NA</v>
      </c>
      <c r="X152" t="str">
        <f>MacroData!Y152</f>
        <v>NA</v>
      </c>
      <c r="Y152">
        <f>MacroData!Z152</f>
        <v>427961530398.85883</v>
      </c>
      <c r="Z152" t="str">
        <f>MacroData!AA152</f>
        <v>NA</v>
      </c>
      <c r="AA152" t="str">
        <f>MacroData!AB152</f>
        <v>NA</v>
      </c>
      <c r="AB152" t="str">
        <f>MacroData!AC152</f>
        <v>NA</v>
      </c>
      <c r="AC152" t="str">
        <f>MacroData!AD152</f>
        <v>NA</v>
      </c>
      <c r="AD152" t="str">
        <f>MacroData!AE152</f>
        <v>NA</v>
      </c>
      <c r="AE152" t="str">
        <f>MacroData!AF152</f>
        <v>NA</v>
      </c>
      <c r="AF152">
        <f>MacroData!AG152</f>
        <v>77.251119081524095</v>
      </c>
      <c r="AG152">
        <f>MacroData!AH152</f>
        <v>0</v>
      </c>
      <c r="AH152">
        <f>MacroData!AI152</f>
        <v>0</v>
      </c>
      <c r="AI152">
        <f>MacroData!AJ152</f>
        <v>1</v>
      </c>
      <c r="AJ152">
        <f>MacroData!AK152</f>
        <v>0</v>
      </c>
      <c r="AK152">
        <f>MacroData!AL152</f>
        <v>1</v>
      </c>
      <c r="AL152" t="str">
        <f>MacroData!AM152</f>
        <v>NA</v>
      </c>
      <c r="AM152">
        <f>MacroData!AN152</f>
        <v>5.378571442195347</v>
      </c>
      <c r="AN152" s="31">
        <f>GDP!C153+GDP!J153</f>
        <v>0</v>
      </c>
      <c r="AO152">
        <f>GDP!D153+GDP!K153</f>
        <v>0</v>
      </c>
      <c r="AP152">
        <f>GDP!E153+GDP!L153</f>
        <v>0</v>
      </c>
      <c r="AQ152">
        <f>GDP!F153+GDP!M153</f>
        <v>0</v>
      </c>
      <c r="AR152">
        <f>GDP!G153+GDP!N153</f>
        <v>0</v>
      </c>
      <c r="AS152">
        <f>GDP!H153+GDP!O153</f>
        <v>0</v>
      </c>
      <c r="AT152" s="7">
        <f>GDP!I153+GDP!P153</f>
        <v>0</v>
      </c>
      <c r="AU152">
        <f>GDP!AE153</f>
        <v>0</v>
      </c>
      <c r="AV152">
        <f>GDP!AF153</f>
        <v>0</v>
      </c>
      <c r="AW152">
        <f>GDP!AG153</f>
        <v>0</v>
      </c>
      <c r="AX152">
        <f>GDP!AH153</f>
        <v>0</v>
      </c>
      <c r="AY152">
        <f>GDP!AI153</f>
        <v>0</v>
      </c>
      <c r="AZ152">
        <f>GDP!AJ153</f>
        <v>0</v>
      </c>
      <c r="BA152" s="7">
        <f>GDP!AK153</f>
        <v>0</v>
      </c>
      <c r="BB152">
        <f>GDP!AS153</f>
        <v>0</v>
      </c>
      <c r="BC152">
        <f>GDP!AT153</f>
        <v>0</v>
      </c>
      <c r="BD152">
        <f>GDP!AU153</f>
        <v>0</v>
      </c>
      <c r="BE152">
        <f>GDP!AV153</f>
        <v>0</v>
      </c>
      <c r="BF152">
        <f>GDP!AW153</f>
        <v>0</v>
      </c>
      <c r="BG152">
        <f>GDP!AX153</f>
        <v>0</v>
      </c>
      <c r="BH152" s="7">
        <f>GDP!AY153</f>
        <v>0</v>
      </c>
      <c r="BI152">
        <f>GDP!AZ153</f>
        <v>0</v>
      </c>
      <c r="BJ152">
        <f>GDP!BA153</f>
        <v>0</v>
      </c>
      <c r="BK152">
        <f>GDP!BB153</f>
        <v>0</v>
      </c>
      <c r="BL152">
        <f>GDP!BC153</f>
        <v>0</v>
      </c>
      <c r="BM152">
        <f>GDP!BD153</f>
        <v>0</v>
      </c>
      <c r="BN152">
        <f>GDP!BE153</f>
        <v>0</v>
      </c>
      <c r="BO152" s="7">
        <f>GDP!BF153</f>
        <v>0</v>
      </c>
      <c r="BP152">
        <f>GDP!BG153+GDP!BN153+GDP!BU153</f>
        <v>0</v>
      </c>
      <c r="BQ152">
        <f>GDP!BH153+GDP!BO153+GDP!BV153</f>
        <v>0</v>
      </c>
      <c r="BR152">
        <f>GDP!BI153+GDP!BP153+GDP!BW153</f>
        <v>0</v>
      </c>
      <c r="BS152">
        <f>GDP!BJ153+GDP!BQ153+GDP!BX153</f>
        <v>0</v>
      </c>
      <c r="BT152">
        <f>GDP!BK153+GDP!BR153+GDP!BY153</f>
        <v>0</v>
      </c>
      <c r="BU152">
        <f>GDP!BL153+GDP!BS153+GDP!BZ153</f>
        <v>0</v>
      </c>
      <c r="BV152" s="7">
        <f>GDP!BM153+GDP!BT153+GDP!CA153</f>
        <v>0</v>
      </c>
      <c r="BW152">
        <f>GDP!CB153</f>
        <v>0</v>
      </c>
      <c r="BX152">
        <f>GDP!CC153</f>
        <v>0</v>
      </c>
      <c r="BY152">
        <f>GDP!CD153</f>
        <v>0</v>
      </c>
      <c r="BZ152">
        <f>GDP!CE153</f>
        <v>0</v>
      </c>
      <c r="CA152">
        <f>GDP!CF153</f>
        <v>0</v>
      </c>
      <c r="CB152">
        <f>GDP!CG153</f>
        <v>0</v>
      </c>
      <c r="CC152" s="7">
        <f>GDP!CH153</f>
        <v>0</v>
      </c>
      <c r="CD152">
        <f>GDP!CI153</f>
        <v>0</v>
      </c>
      <c r="CE152">
        <f>GDP!CJ153</f>
        <v>0</v>
      </c>
      <c r="CF152">
        <f>GDP!CK153</f>
        <v>0</v>
      </c>
      <c r="CG152">
        <f>GDP!CL153</f>
        <v>0</v>
      </c>
      <c r="CH152">
        <f>GDP!CM153</f>
        <v>0</v>
      </c>
      <c r="CI152">
        <f>GDP!CN153</f>
        <v>0</v>
      </c>
      <c r="CJ152" s="7">
        <f>GDP!CO153</f>
        <v>0</v>
      </c>
      <c r="CK152">
        <f>GDP!CP153</f>
        <v>0</v>
      </c>
      <c r="CL152">
        <f>GDP!CQ153</f>
        <v>0</v>
      </c>
      <c r="CM152">
        <f>GDP!CR153</f>
        <v>0</v>
      </c>
      <c r="CN152">
        <f>GDP!CS153</f>
        <v>0</v>
      </c>
      <c r="CO152">
        <f>GDP!CT153</f>
        <v>0</v>
      </c>
      <c r="CP152">
        <f>GDP!CU153</f>
        <v>0</v>
      </c>
      <c r="CQ152">
        <f>GDP!CV153</f>
        <v>0</v>
      </c>
      <c r="CR152">
        <f>GDP!CW153</f>
        <v>0</v>
      </c>
      <c r="CS152">
        <f>GDP!CX153</f>
        <v>0</v>
      </c>
      <c r="CT152">
        <f>GDP!CY153</f>
        <v>0</v>
      </c>
      <c r="CU152">
        <f>GDP!CZ153</f>
        <v>0</v>
      </c>
      <c r="CV152">
        <f>GDP!DA153</f>
        <v>0</v>
      </c>
      <c r="CW152">
        <f>GDP!DB153</f>
        <v>0</v>
      </c>
      <c r="CX152" s="7">
        <f>GDP!DC153</f>
        <v>0</v>
      </c>
      <c r="CY152">
        <f>GDP!DD153</f>
        <v>0</v>
      </c>
      <c r="CZ152">
        <f>GDP!DE153</f>
        <v>0</v>
      </c>
      <c r="DA152">
        <f>GDP!DF153</f>
        <v>0</v>
      </c>
      <c r="DB152">
        <f>GDP!DG153</f>
        <v>0</v>
      </c>
      <c r="DC152">
        <f>GDP!DH153</f>
        <v>0</v>
      </c>
      <c r="DD152">
        <f>GDP!DI153</f>
        <v>0</v>
      </c>
      <c r="DE152" s="7">
        <f>GDP!DJ153</f>
        <v>0</v>
      </c>
      <c r="DF152">
        <f>GDP!DU153</f>
        <v>0</v>
      </c>
      <c r="DG152" s="7">
        <f>GDP!DV153</f>
        <v>0</v>
      </c>
      <c r="DH152">
        <f>GDP!DW153</f>
        <v>0</v>
      </c>
      <c r="DI152">
        <f>GDP!EA153</f>
        <v>0</v>
      </c>
      <c r="DJ152">
        <f>GDP!EB153</f>
        <v>0</v>
      </c>
      <c r="DK152">
        <f>GDP!EC153</f>
        <v>0</v>
      </c>
      <c r="DL152">
        <f>GDP!ED153</f>
        <v>0</v>
      </c>
      <c r="DM152">
        <f>GDP!EE153</f>
        <v>0</v>
      </c>
      <c r="DN152">
        <f>GDP!DY153</f>
        <v>0</v>
      </c>
      <c r="DO152">
        <f>GDP!DZ153</f>
        <v>0</v>
      </c>
      <c r="DP152" s="84">
        <v>31.2544326842856</v>
      </c>
      <c r="DQ152" t="s">
        <v>145</v>
      </c>
      <c r="DR152">
        <v>30.360316515619001</v>
      </c>
      <c r="DS152" t="s">
        <v>145</v>
      </c>
      <c r="DT152" t="s">
        <v>145</v>
      </c>
      <c r="DU152" t="s">
        <v>145</v>
      </c>
      <c r="DV152" t="s">
        <v>145</v>
      </c>
      <c r="DW152" t="s">
        <v>145</v>
      </c>
      <c r="DX152" t="s">
        <v>145</v>
      </c>
      <c r="DY152" t="s">
        <v>145</v>
      </c>
      <c r="DZ152" t="s">
        <v>145</v>
      </c>
      <c r="EA152" t="e">
        <f t="shared" si="10"/>
        <v>#VALUE!</v>
      </c>
      <c r="EB152" t="e">
        <f t="shared" si="11"/>
        <v>#VALUE!</v>
      </c>
      <c r="EC152" t="e">
        <f t="shared" si="12"/>
        <v>#VALUE!</v>
      </c>
      <c r="ED152" t="s">
        <v>145</v>
      </c>
      <c r="EE152" t="e">
        <f t="shared" si="13"/>
        <v>#VALUE!</v>
      </c>
      <c r="EF152" t="s">
        <v>145</v>
      </c>
      <c r="EG152" t="s">
        <v>145</v>
      </c>
      <c r="EH152" t="e">
        <f t="shared" si="14"/>
        <v>#VALUE!</v>
      </c>
    </row>
    <row r="153" spans="1:138" x14ac:dyDescent="0.35">
      <c r="A153" t="s">
        <v>149</v>
      </c>
      <c r="B153" s="7">
        <v>1981</v>
      </c>
      <c r="C153">
        <f>MacroData!D153</f>
        <v>1609.6031059099998</v>
      </c>
      <c r="D153" t="str">
        <f>MacroData!E153</f>
        <v>NA</v>
      </c>
      <c r="E153" t="str">
        <f>MacroData!F153</f>
        <v>NA</v>
      </c>
      <c r="F153" t="str">
        <f>MacroData!G153</f>
        <v>NA</v>
      </c>
      <c r="G153" t="str">
        <f>MacroData!H153</f>
        <v>NA</v>
      </c>
      <c r="H153" t="str">
        <f>MacroData!I153</f>
        <v>NA</v>
      </c>
      <c r="I153" t="str">
        <f>MacroData!J153</f>
        <v>NA</v>
      </c>
      <c r="J153" t="str">
        <f>MacroData!K153</f>
        <v>NA</v>
      </c>
      <c r="K153" t="str">
        <f>MacroData!L153</f>
        <v>NA</v>
      </c>
      <c r="L153" t="str">
        <f>MacroData!M153</f>
        <v>NA</v>
      </c>
      <c r="M153" t="str">
        <f>MacroData!N153</f>
        <v>NA</v>
      </c>
      <c r="N153" t="str">
        <f>MacroData!O153</f>
        <v>NA</v>
      </c>
      <c r="O153" t="str">
        <f>MacroData!P153</f>
        <v>NA</v>
      </c>
      <c r="P153" t="str">
        <f>MacroData!Q153</f>
        <v>NA</v>
      </c>
      <c r="Q153" t="str">
        <f>MacroData!R153</f>
        <v>NA</v>
      </c>
      <c r="R153" t="str">
        <f>MacroData!S153</f>
        <v>NA</v>
      </c>
      <c r="S153" t="str">
        <f>MacroData!T153</f>
        <v>NA</v>
      </c>
      <c r="T153" t="str">
        <f>MacroData!U153</f>
        <v>NA</v>
      </c>
      <c r="U153" t="str">
        <f>MacroData!V153</f>
        <v>NA</v>
      </c>
      <c r="V153" t="str">
        <f>MacroData!W153</f>
        <v>NA</v>
      </c>
      <c r="W153" t="str">
        <f>MacroData!X153</f>
        <v>NA</v>
      </c>
      <c r="X153" t="str">
        <f>MacroData!Y153</f>
        <v>NA</v>
      </c>
      <c r="Y153">
        <f>MacroData!Z153</f>
        <v>451736602874.48297</v>
      </c>
      <c r="Z153" t="str">
        <f>MacroData!AA153</f>
        <v>NA</v>
      </c>
      <c r="AA153" t="str">
        <f>MacroData!AB153</f>
        <v>NA</v>
      </c>
      <c r="AB153" t="str">
        <f>MacroData!AC153</f>
        <v>NA</v>
      </c>
      <c r="AC153" t="str">
        <f>MacroData!AD153</f>
        <v>NA</v>
      </c>
      <c r="AD153" t="str">
        <f>MacroData!AE153</f>
        <v>NA</v>
      </c>
      <c r="AE153" t="str">
        <f>MacroData!AF153</f>
        <v>NA</v>
      </c>
      <c r="AF153">
        <f>MacroData!AG153</f>
        <v>82.137252363430505</v>
      </c>
      <c r="AG153">
        <f>MacroData!AH153</f>
        <v>0</v>
      </c>
      <c r="AH153">
        <f>MacroData!AI153</f>
        <v>0</v>
      </c>
      <c r="AI153">
        <f>MacroData!AJ153</f>
        <v>1</v>
      </c>
      <c r="AJ153">
        <f>MacroData!AK153</f>
        <v>0</v>
      </c>
      <c r="AK153">
        <f>MacroData!AL153</f>
        <v>1</v>
      </c>
      <c r="AL153" t="str">
        <f>MacroData!AM153</f>
        <v>NA</v>
      </c>
      <c r="AM153">
        <f>MacroData!AN153</f>
        <v>5.378571442195347</v>
      </c>
      <c r="AN153" s="31">
        <f>GDP!C154+GDP!J154</f>
        <v>0</v>
      </c>
      <c r="AO153">
        <f>GDP!D154+GDP!K154</f>
        <v>0</v>
      </c>
      <c r="AP153">
        <f>GDP!E154+GDP!L154</f>
        <v>0</v>
      </c>
      <c r="AQ153">
        <f>GDP!F154+GDP!M154</f>
        <v>0</v>
      </c>
      <c r="AR153">
        <f>GDP!G154+GDP!N154</f>
        <v>0</v>
      </c>
      <c r="AS153">
        <f>GDP!H154+GDP!O154</f>
        <v>0</v>
      </c>
      <c r="AT153" s="7">
        <f>GDP!I154+GDP!P154</f>
        <v>0</v>
      </c>
      <c r="AU153">
        <f>GDP!AE154</f>
        <v>0</v>
      </c>
      <c r="AV153">
        <f>GDP!AF154</f>
        <v>0</v>
      </c>
      <c r="AW153">
        <f>GDP!AG154</f>
        <v>0</v>
      </c>
      <c r="AX153">
        <f>GDP!AH154</f>
        <v>0</v>
      </c>
      <c r="AY153">
        <f>GDP!AI154</f>
        <v>0</v>
      </c>
      <c r="AZ153">
        <f>GDP!AJ154</f>
        <v>0</v>
      </c>
      <c r="BA153" s="7">
        <f>GDP!AK154</f>
        <v>0</v>
      </c>
      <c r="BB153">
        <f>GDP!AS154</f>
        <v>0</v>
      </c>
      <c r="BC153">
        <f>GDP!AT154</f>
        <v>0</v>
      </c>
      <c r="BD153">
        <f>GDP!AU154</f>
        <v>0</v>
      </c>
      <c r="BE153">
        <f>GDP!AV154</f>
        <v>0</v>
      </c>
      <c r="BF153">
        <f>GDP!AW154</f>
        <v>0</v>
      </c>
      <c r="BG153">
        <f>GDP!AX154</f>
        <v>0</v>
      </c>
      <c r="BH153" s="7">
        <f>GDP!AY154</f>
        <v>0</v>
      </c>
      <c r="BI153">
        <f>GDP!AZ154</f>
        <v>0</v>
      </c>
      <c r="BJ153">
        <f>GDP!BA154</f>
        <v>0</v>
      </c>
      <c r="BK153">
        <f>GDP!BB154</f>
        <v>0</v>
      </c>
      <c r="BL153">
        <f>GDP!BC154</f>
        <v>0</v>
      </c>
      <c r="BM153">
        <f>GDP!BD154</f>
        <v>0</v>
      </c>
      <c r="BN153">
        <f>GDP!BE154</f>
        <v>0</v>
      </c>
      <c r="BO153" s="7">
        <f>GDP!BF154</f>
        <v>0</v>
      </c>
      <c r="BP153">
        <f>GDP!BG154+GDP!BN154+GDP!BU154</f>
        <v>0</v>
      </c>
      <c r="BQ153">
        <f>GDP!BH154+GDP!BO154+GDP!BV154</f>
        <v>0</v>
      </c>
      <c r="BR153">
        <f>GDP!BI154+GDP!BP154+GDP!BW154</f>
        <v>0</v>
      </c>
      <c r="BS153">
        <f>GDP!BJ154+GDP!BQ154+GDP!BX154</f>
        <v>0</v>
      </c>
      <c r="BT153">
        <f>GDP!BK154+GDP!BR154+GDP!BY154</f>
        <v>0</v>
      </c>
      <c r="BU153">
        <f>GDP!BL154+GDP!BS154+GDP!BZ154</f>
        <v>0</v>
      </c>
      <c r="BV153" s="7">
        <f>GDP!BM154+GDP!BT154+GDP!CA154</f>
        <v>0</v>
      </c>
      <c r="BW153">
        <f>GDP!CB154</f>
        <v>0</v>
      </c>
      <c r="BX153">
        <f>GDP!CC154</f>
        <v>0</v>
      </c>
      <c r="BY153">
        <f>GDP!CD154</f>
        <v>0</v>
      </c>
      <c r="BZ153">
        <f>GDP!CE154</f>
        <v>0</v>
      </c>
      <c r="CA153">
        <f>GDP!CF154</f>
        <v>0</v>
      </c>
      <c r="CB153">
        <f>GDP!CG154</f>
        <v>0</v>
      </c>
      <c r="CC153" s="7">
        <f>GDP!CH154</f>
        <v>0</v>
      </c>
      <c r="CD153">
        <f>GDP!CI154</f>
        <v>0</v>
      </c>
      <c r="CE153">
        <f>GDP!CJ154</f>
        <v>0</v>
      </c>
      <c r="CF153">
        <f>GDP!CK154</f>
        <v>0</v>
      </c>
      <c r="CG153">
        <f>GDP!CL154</f>
        <v>0</v>
      </c>
      <c r="CH153">
        <f>GDP!CM154</f>
        <v>0</v>
      </c>
      <c r="CI153">
        <f>GDP!CN154</f>
        <v>0</v>
      </c>
      <c r="CJ153" s="7">
        <f>GDP!CO154</f>
        <v>0</v>
      </c>
      <c r="CK153">
        <f>GDP!CP154</f>
        <v>0</v>
      </c>
      <c r="CL153">
        <f>GDP!CQ154</f>
        <v>0</v>
      </c>
      <c r="CM153">
        <f>GDP!CR154</f>
        <v>0</v>
      </c>
      <c r="CN153">
        <f>GDP!CS154</f>
        <v>0</v>
      </c>
      <c r="CO153">
        <f>GDP!CT154</f>
        <v>0</v>
      </c>
      <c r="CP153">
        <f>GDP!CU154</f>
        <v>0</v>
      </c>
      <c r="CQ153">
        <f>GDP!CV154</f>
        <v>0</v>
      </c>
      <c r="CR153">
        <f>GDP!CW154</f>
        <v>0</v>
      </c>
      <c r="CS153">
        <f>GDP!CX154</f>
        <v>0</v>
      </c>
      <c r="CT153">
        <f>GDP!CY154</f>
        <v>0</v>
      </c>
      <c r="CU153">
        <f>GDP!CZ154</f>
        <v>0</v>
      </c>
      <c r="CV153">
        <f>GDP!DA154</f>
        <v>0</v>
      </c>
      <c r="CW153">
        <f>GDP!DB154</f>
        <v>0</v>
      </c>
      <c r="CX153" s="7">
        <f>GDP!DC154</f>
        <v>0</v>
      </c>
      <c r="CY153">
        <f>GDP!DD154</f>
        <v>0</v>
      </c>
      <c r="CZ153">
        <f>GDP!DE154</f>
        <v>0</v>
      </c>
      <c r="DA153">
        <f>GDP!DF154</f>
        <v>0</v>
      </c>
      <c r="DB153">
        <f>GDP!DG154</f>
        <v>0</v>
      </c>
      <c r="DC153">
        <f>GDP!DH154</f>
        <v>0</v>
      </c>
      <c r="DD153">
        <f>GDP!DI154</f>
        <v>0</v>
      </c>
      <c r="DE153" s="7">
        <f>GDP!DJ154</f>
        <v>0</v>
      </c>
      <c r="DF153">
        <f>GDP!DU154</f>
        <v>0</v>
      </c>
      <c r="DG153" s="7">
        <f>GDP!DV154</f>
        <v>0</v>
      </c>
      <c r="DH153">
        <f>GDP!DW154</f>
        <v>0</v>
      </c>
      <c r="DI153">
        <f>GDP!EA154</f>
        <v>0</v>
      </c>
      <c r="DJ153">
        <f>GDP!EB154</f>
        <v>0</v>
      </c>
      <c r="DK153">
        <f>GDP!EC154</f>
        <v>0</v>
      </c>
      <c r="DL153">
        <f>GDP!ED154</f>
        <v>0</v>
      </c>
      <c r="DM153">
        <f>GDP!EE154</f>
        <v>0</v>
      </c>
      <c r="DN153">
        <f>GDP!DY154</f>
        <v>0</v>
      </c>
      <c r="DO153">
        <f>GDP!DZ154</f>
        <v>0</v>
      </c>
      <c r="DP153" s="84">
        <v>34.862477173536199</v>
      </c>
      <c r="DQ153" t="s">
        <v>145</v>
      </c>
      <c r="DR153">
        <v>33.864994636421002</v>
      </c>
      <c r="DS153" t="s">
        <v>145</v>
      </c>
      <c r="DT153" t="s">
        <v>145</v>
      </c>
      <c r="DU153" t="s">
        <v>145</v>
      </c>
      <c r="DV153" t="s">
        <v>145</v>
      </c>
      <c r="DW153" t="s">
        <v>145</v>
      </c>
      <c r="DX153" t="s">
        <v>145</v>
      </c>
      <c r="DY153" t="s">
        <v>145</v>
      </c>
      <c r="DZ153" t="s">
        <v>145</v>
      </c>
      <c r="EA153" t="e">
        <f t="shared" si="10"/>
        <v>#VALUE!</v>
      </c>
      <c r="EB153" t="e">
        <f t="shared" si="11"/>
        <v>#VALUE!</v>
      </c>
      <c r="EC153" t="e">
        <f t="shared" si="12"/>
        <v>#VALUE!</v>
      </c>
      <c r="ED153" t="s">
        <v>145</v>
      </c>
      <c r="EE153" t="e">
        <f t="shared" si="13"/>
        <v>#VALUE!</v>
      </c>
      <c r="EF153" t="s">
        <v>145</v>
      </c>
      <c r="EG153" t="s">
        <v>145</v>
      </c>
      <c r="EH153" t="e">
        <f t="shared" si="14"/>
        <v>#VALUE!</v>
      </c>
    </row>
    <row r="154" spans="1:138" x14ac:dyDescent="0.35">
      <c r="A154" t="s">
        <v>149</v>
      </c>
      <c r="B154" s="7">
        <v>1982</v>
      </c>
      <c r="C154">
        <f>MacroData!D154</f>
        <v>1673.1656250799999</v>
      </c>
      <c r="D154" t="str">
        <f>MacroData!E154</f>
        <v>NA</v>
      </c>
      <c r="E154" t="str">
        <f>MacroData!F154</f>
        <v>NA</v>
      </c>
      <c r="F154" t="str">
        <f>MacroData!G154</f>
        <v>NA</v>
      </c>
      <c r="G154" t="str">
        <f>MacroData!H154</f>
        <v>NA</v>
      </c>
      <c r="H154" t="str">
        <f>MacroData!I154</f>
        <v>NA</v>
      </c>
      <c r="I154" t="str">
        <f>MacroData!J154</f>
        <v>NA</v>
      </c>
      <c r="J154" t="str">
        <f>MacroData!K154</f>
        <v>NA</v>
      </c>
      <c r="K154" t="str">
        <f>MacroData!L154</f>
        <v>NA</v>
      </c>
      <c r="L154" t="str">
        <f>MacroData!M154</f>
        <v>NA</v>
      </c>
      <c r="M154" t="str">
        <f>MacroData!N154</f>
        <v>NA</v>
      </c>
      <c r="N154" t="str">
        <f>MacroData!O154</f>
        <v>NA</v>
      </c>
      <c r="O154" t="str">
        <f>MacroData!P154</f>
        <v>NA</v>
      </c>
      <c r="P154" t="str">
        <f>MacroData!Q154</f>
        <v>NA</v>
      </c>
      <c r="Q154" t="str">
        <f>MacroData!R154</f>
        <v>NA</v>
      </c>
      <c r="R154" t="str">
        <f>MacroData!S154</f>
        <v>NA</v>
      </c>
      <c r="S154" t="str">
        <f>MacroData!T154</f>
        <v>NA</v>
      </c>
      <c r="T154" t="str">
        <f>MacroData!U154</f>
        <v>NA</v>
      </c>
      <c r="U154" t="str">
        <f>MacroData!V154</f>
        <v>NA</v>
      </c>
      <c r="V154" t="str">
        <f>MacroData!W154</f>
        <v>NA</v>
      </c>
      <c r="W154" t="str">
        <f>MacroData!X154</f>
        <v>NA</v>
      </c>
      <c r="X154" t="str">
        <f>MacroData!Y154</f>
        <v>NA</v>
      </c>
      <c r="Y154">
        <f>MacroData!Z154</f>
        <v>468394492363.85577</v>
      </c>
      <c r="Z154" t="str">
        <f>MacroData!AA154</f>
        <v>NA</v>
      </c>
      <c r="AA154" t="str">
        <f>MacroData!AB154</f>
        <v>NA</v>
      </c>
      <c r="AB154" t="str">
        <f>MacroData!AC154</f>
        <v>NA</v>
      </c>
      <c r="AC154" t="str">
        <f>MacroData!AD154</f>
        <v>NA</v>
      </c>
      <c r="AD154" t="str">
        <f>MacroData!AE154</f>
        <v>NA</v>
      </c>
      <c r="AE154" t="str">
        <f>MacroData!AF154</f>
        <v>NA</v>
      </c>
      <c r="AF154">
        <f>MacroData!AG154</f>
        <v>86.463315031995805</v>
      </c>
      <c r="AG154">
        <f>MacroData!AH154</f>
        <v>0</v>
      </c>
      <c r="AH154">
        <f>MacroData!AI154</f>
        <v>0</v>
      </c>
      <c r="AI154">
        <f>MacroData!AJ154</f>
        <v>0</v>
      </c>
      <c r="AJ154">
        <f>MacroData!AK154</f>
        <v>0</v>
      </c>
      <c r="AK154">
        <f>MacroData!AL154</f>
        <v>1</v>
      </c>
      <c r="AL154" t="str">
        <f>MacroData!AM154</f>
        <v>NA</v>
      </c>
      <c r="AM154">
        <f>MacroData!AN154</f>
        <v>5.378571442195347</v>
      </c>
      <c r="AN154" s="31">
        <f>GDP!C155+GDP!J155</f>
        <v>0.35102</v>
      </c>
      <c r="AO154">
        <f>GDP!D155+GDP!K155</f>
        <v>0</v>
      </c>
      <c r="AP154">
        <f>GDP!E155+GDP!L155</f>
        <v>0</v>
      </c>
      <c r="AQ154">
        <f>GDP!F155+GDP!M155</f>
        <v>-0.35411999999999999</v>
      </c>
      <c r="AR154">
        <f>GDP!G155+GDP!N155</f>
        <v>0</v>
      </c>
      <c r="AS154">
        <f>GDP!H155+GDP!O155</f>
        <v>0</v>
      </c>
      <c r="AT154" s="7">
        <f>GDP!I155+GDP!P155</f>
        <v>0</v>
      </c>
      <c r="AU154">
        <f>GDP!AE155</f>
        <v>0.11556</v>
      </c>
      <c r="AV154">
        <f>GDP!AF155</f>
        <v>0</v>
      </c>
      <c r="AW154">
        <f>GDP!AG155</f>
        <v>0</v>
      </c>
      <c r="AX154">
        <f>GDP!AH155</f>
        <v>0</v>
      </c>
      <c r="AY154">
        <f>GDP!AI155</f>
        <v>0</v>
      </c>
      <c r="AZ154">
        <f>GDP!AJ155</f>
        <v>0</v>
      </c>
      <c r="BA154" s="7">
        <f>GDP!AK155</f>
        <v>0</v>
      </c>
      <c r="BB154">
        <f>GDP!AS155</f>
        <v>0</v>
      </c>
      <c r="BC154">
        <f>GDP!AT155</f>
        <v>0</v>
      </c>
      <c r="BD154">
        <f>GDP!AU155</f>
        <v>0</v>
      </c>
      <c r="BE154">
        <f>GDP!AV155</f>
        <v>0</v>
      </c>
      <c r="BF154">
        <f>GDP!AW155</f>
        <v>0</v>
      </c>
      <c r="BG154">
        <f>GDP!AX155</f>
        <v>0</v>
      </c>
      <c r="BH154" s="7">
        <f>GDP!AY155</f>
        <v>0</v>
      </c>
      <c r="BI154">
        <f>GDP!AZ155</f>
        <v>0.16774</v>
      </c>
      <c r="BJ154">
        <f>GDP!BA155</f>
        <v>0</v>
      </c>
      <c r="BK154">
        <f>GDP!BB155</f>
        <v>0</v>
      </c>
      <c r="BL154">
        <f>GDP!BC155</f>
        <v>0</v>
      </c>
      <c r="BM154">
        <f>GDP!BD155</f>
        <v>0</v>
      </c>
      <c r="BN154">
        <f>GDP!BE155</f>
        <v>0</v>
      </c>
      <c r="BO154" s="7">
        <f>GDP!BF155</f>
        <v>0</v>
      </c>
      <c r="BP154">
        <f>GDP!BG155+GDP!BN155+GDP!BU155</f>
        <v>4.9699999999999996E-3</v>
      </c>
      <c r="BQ154">
        <f>GDP!BH155+GDP!BO155+GDP!BV155</f>
        <v>0</v>
      </c>
      <c r="BR154">
        <f>GDP!BI155+GDP!BP155+GDP!BW155</f>
        <v>0</v>
      </c>
      <c r="BS154">
        <f>GDP!BJ155+GDP!BQ155+GDP!BX155</f>
        <v>0</v>
      </c>
      <c r="BT154">
        <f>GDP!BK155+GDP!BR155+GDP!BY155</f>
        <v>0</v>
      </c>
      <c r="BU154">
        <f>GDP!BL155+GDP!BS155+GDP!BZ155</f>
        <v>0</v>
      </c>
      <c r="BV154" s="7">
        <f>GDP!BM155+GDP!BT155+GDP!CA155</f>
        <v>0</v>
      </c>
      <c r="BW154">
        <f>GDP!CB155</f>
        <v>0.36343999999999999</v>
      </c>
      <c r="BX154">
        <f>GDP!CC155</f>
        <v>0</v>
      </c>
      <c r="BY154">
        <f>GDP!CD155</f>
        <v>0</v>
      </c>
      <c r="BZ154">
        <f>GDP!CE155</f>
        <v>0</v>
      </c>
      <c r="CA154">
        <f>GDP!CF155</f>
        <v>0</v>
      </c>
      <c r="CB154">
        <f>GDP!CG155</f>
        <v>0</v>
      </c>
      <c r="CC154" s="7">
        <f>GDP!CH155</f>
        <v>0</v>
      </c>
      <c r="CD154">
        <f>GDP!CI155</f>
        <v>0.18017</v>
      </c>
      <c r="CE154">
        <f>GDP!CJ155</f>
        <v>0</v>
      </c>
      <c r="CF154">
        <f>GDP!CK155</f>
        <v>0</v>
      </c>
      <c r="CG154">
        <f>GDP!CL155</f>
        <v>0</v>
      </c>
      <c r="CH154">
        <f>GDP!CM155</f>
        <v>0</v>
      </c>
      <c r="CI154">
        <f>GDP!CN155</f>
        <v>0</v>
      </c>
      <c r="CJ154" s="7">
        <f>GDP!CO155</f>
        <v>0</v>
      </c>
      <c r="CK154">
        <f>GDP!CP155</f>
        <v>0.15221000000000001</v>
      </c>
      <c r="CL154">
        <f>GDP!CQ155</f>
        <v>0</v>
      </c>
      <c r="CM154">
        <f>GDP!CR155</f>
        <v>0</v>
      </c>
      <c r="CN154">
        <f>GDP!CS155</f>
        <v>0</v>
      </c>
      <c r="CO154">
        <f>GDP!CT155</f>
        <v>0</v>
      </c>
      <c r="CP154">
        <f>GDP!CU155</f>
        <v>0</v>
      </c>
      <c r="CQ154">
        <f>GDP!CV155</f>
        <v>0</v>
      </c>
      <c r="CR154">
        <f>GDP!CW155</f>
        <v>0.63431999999999999</v>
      </c>
      <c r="CS154">
        <f>GDP!CX155</f>
        <v>0</v>
      </c>
      <c r="CT154">
        <f>GDP!CY155</f>
        <v>0</v>
      </c>
      <c r="CU154">
        <f>GDP!CZ155</f>
        <v>-0.35411999999999999</v>
      </c>
      <c r="CV154">
        <f>GDP!DA155</f>
        <v>0</v>
      </c>
      <c r="CW154">
        <f>GDP!DB155</f>
        <v>0</v>
      </c>
      <c r="CX154" s="7">
        <f>GDP!DC155</f>
        <v>0</v>
      </c>
      <c r="CY154">
        <f>GDP!DD155</f>
        <v>0.70079000000000002</v>
      </c>
      <c r="CZ154">
        <f>GDP!DE155</f>
        <v>0</v>
      </c>
      <c r="DA154">
        <f>GDP!DF155</f>
        <v>0</v>
      </c>
      <c r="DB154">
        <f>GDP!DG155</f>
        <v>0</v>
      </c>
      <c r="DC154">
        <f>GDP!DH155</f>
        <v>0</v>
      </c>
      <c r="DD154">
        <f>GDP!DI155</f>
        <v>0</v>
      </c>
      <c r="DE154" s="7">
        <f>GDP!DJ155</f>
        <v>0</v>
      </c>
      <c r="DF154">
        <f>GDP!DU155</f>
        <v>0.2802</v>
      </c>
      <c r="DG154" s="7">
        <f>GDP!DV155</f>
        <v>0.70079000000000002</v>
      </c>
      <c r="DH154">
        <f>GDP!DW155</f>
        <v>1</v>
      </c>
      <c r="DI154">
        <f>GDP!EA155</f>
        <v>0</v>
      </c>
      <c r="DJ154">
        <f>GDP!EB155</f>
        <v>0</v>
      </c>
      <c r="DK154">
        <f>GDP!EC155</f>
        <v>0</v>
      </c>
      <c r="DL154">
        <f>GDP!ED155</f>
        <v>1</v>
      </c>
      <c r="DM154">
        <f>GDP!EE155</f>
        <v>0</v>
      </c>
      <c r="DN154">
        <f>GDP!DY155</f>
        <v>1</v>
      </c>
      <c r="DO154">
        <f>GDP!DZ155</f>
        <v>0</v>
      </c>
      <c r="DP154" s="84">
        <v>37.791833902026802</v>
      </c>
      <c r="DQ154" t="s">
        <v>145</v>
      </c>
      <c r="DR154">
        <v>36.710575431305003</v>
      </c>
      <c r="DS154" t="s">
        <v>145</v>
      </c>
      <c r="DT154" t="s">
        <v>145</v>
      </c>
      <c r="DU154" t="s">
        <v>145</v>
      </c>
      <c r="DV154" t="s">
        <v>145</v>
      </c>
      <c r="DW154" t="s">
        <v>145</v>
      </c>
      <c r="DX154" t="s">
        <v>145</v>
      </c>
      <c r="DY154" t="s">
        <v>145</v>
      </c>
      <c r="DZ154" t="s">
        <v>145</v>
      </c>
      <c r="EA154" t="e">
        <f t="shared" si="10"/>
        <v>#VALUE!</v>
      </c>
      <c r="EB154" t="e">
        <f t="shared" si="11"/>
        <v>#VALUE!</v>
      </c>
      <c r="EC154" t="e">
        <f t="shared" si="12"/>
        <v>#VALUE!</v>
      </c>
      <c r="ED154" t="s">
        <v>145</v>
      </c>
      <c r="EE154" t="e">
        <f t="shared" si="13"/>
        <v>#VALUE!</v>
      </c>
      <c r="EF154" t="s">
        <v>145</v>
      </c>
      <c r="EG154" t="s">
        <v>145</v>
      </c>
      <c r="EH154" t="e">
        <f t="shared" si="14"/>
        <v>#VALUE!</v>
      </c>
    </row>
    <row r="155" spans="1:138" x14ac:dyDescent="0.35">
      <c r="A155" t="s">
        <v>149</v>
      </c>
      <c r="B155" s="7">
        <v>1983</v>
      </c>
      <c r="C155">
        <f>MacroData!D155</f>
        <v>1754.43036158</v>
      </c>
      <c r="D155" t="str">
        <f>MacroData!E155</f>
        <v>NA</v>
      </c>
      <c r="E155" t="str">
        <f>MacroData!F155</f>
        <v>NA</v>
      </c>
      <c r="F155" t="str">
        <f>MacroData!G155</f>
        <v>NA</v>
      </c>
      <c r="G155" t="str">
        <f>MacroData!H155</f>
        <v>NA</v>
      </c>
      <c r="H155" t="str">
        <f>MacroData!I155</f>
        <v>NA</v>
      </c>
      <c r="I155" t="str">
        <f>MacroData!J155</f>
        <v>NA</v>
      </c>
      <c r="J155" t="str">
        <f>MacroData!K155</f>
        <v>NA</v>
      </c>
      <c r="K155" t="str">
        <f>MacroData!L155</f>
        <v>NA</v>
      </c>
      <c r="L155" t="str">
        <f>MacroData!M155</f>
        <v>NA</v>
      </c>
      <c r="M155" t="str">
        <f>MacroData!N155</f>
        <v>NA</v>
      </c>
      <c r="N155" t="str">
        <f>MacroData!O155</f>
        <v>NA</v>
      </c>
      <c r="O155" t="str">
        <f>MacroData!P155</f>
        <v>NA</v>
      </c>
      <c r="P155" t="str">
        <f>MacroData!Q155</f>
        <v>NA</v>
      </c>
      <c r="Q155" t="str">
        <f>MacroData!R155</f>
        <v>NA</v>
      </c>
      <c r="R155" t="str">
        <f>MacroData!S155</f>
        <v>NA</v>
      </c>
      <c r="S155" t="str">
        <f>MacroData!T155</f>
        <v>NA</v>
      </c>
      <c r="T155" t="str">
        <f>MacroData!U155</f>
        <v>NA</v>
      </c>
      <c r="U155" t="str">
        <f>MacroData!V155</f>
        <v>NA</v>
      </c>
      <c r="V155" t="str">
        <f>MacroData!W155</f>
        <v>NA</v>
      </c>
      <c r="W155" t="str">
        <f>MacroData!X155</f>
        <v>NA</v>
      </c>
      <c r="X155" t="str">
        <f>MacroData!Y155</f>
        <v>NA</v>
      </c>
      <c r="Y155">
        <f>MacroData!Z155</f>
        <v>490472075793.90851</v>
      </c>
      <c r="Z155" t="str">
        <f>MacroData!AA155</f>
        <v>NA</v>
      </c>
      <c r="AA155" t="str">
        <f>MacroData!AB155</f>
        <v>NA</v>
      </c>
      <c r="AB155" t="str">
        <f>MacroData!AC155</f>
        <v>NA</v>
      </c>
      <c r="AC155" t="str">
        <f>MacroData!AD155</f>
        <v>NA</v>
      </c>
      <c r="AD155" t="str">
        <f>MacroData!AE155</f>
        <v>NA</v>
      </c>
      <c r="AE155" t="str">
        <f>MacroData!AF155</f>
        <v>NA</v>
      </c>
      <c r="AF155">
        <f>MacroData!AG155</f>
        <v>89.295856064985301</v>
      </c>
      <c r="AG155">
        <f>MacroData!AH155</f>
        <v>0</v>
      </c>
      <c r="AH155">
        <f>MacroData!AI155</f>
        <v>0</v>
      </c>
      <c r="AI155">
        <f>MacroData!AJ155</f>
        <v>0</v>
      </c>
      <c r="AJ155">
        <f>MacroData!AK155</f>
        <v>0</v>
      </c>
      <c r="AK155">
        <f>MacroData!AL155</f>
        <v>0</v>
      </c>
      <c r="AL155" t="str">
        <f>MacroData!AM155</f>
        <v>NA</v>
      </c>
      <c r="AM155">
        <f>MacroData!AN155</f>
        <v>5.378571442195347</v>
      </c>
      <c r="AN155" s="31">
        <f>GDP!C156+GDP!J156</f>
        <v>0.16735</v>
      </c>
      <c r="AO155">
        <f>GDP!D156+GDP!K156</f>
        <v>0</v>
      </c>
      <c r="AP155">
        <f>GDP!E156+GDP!L156</f>
        <v>-0.35411999999999999</v>
      </c>
      <c r="AQ155">
        <f>GDP!F156+GDP!M156</f>
        <v>0</v>
      </c>
      <c r="AR155">
        <f>GDP!G156+GDP!N156</f>
        <v>0</v>
      </c>
      <c r="AS155">
        <f>GDP!H156+GDP!O156</f>
        <v>0</v>
      </c>
      <c r="AT155" s="7">
        <f>GDP!I156+GDP!P156</f>
        <v>0</v>
      </c>
      <c r="AU155">
        <f>GDP!AE156</f>
        <v>0.17929999999999999</v>
      </c>
      <c r="AV155">
        <f>GDP!AF156</f>
        <v>0</v>
      </c>
      <c r="AW155">
        <f>GDP!AG156</f>
        <v>0</v>
      </c>
      <c r="AX155">
        <f>GDP!AH156</f>
        <v>0</v>
      </c>
      <c r="AY155">
        <f>GDP!AI156</f>
        <v>0</v>
      </c>
      <c r="AZ155">
        <f>GDP!AJ156</f>
        <v>0</v>
      </c>
      <c r="BA155" s="7">
        <f>GDP!AK156</f>
        <v>0</v>
      </c>
      <c r="BB155">
        <f>GDP!AS156</f>
        <v>0</v>
      </c>
      <c r="BC155">
        <f>GDP!AT156</f>
        <v>0</v>
      </c>
      <c r="BD155">
        <f>GDP!AU156</f>
        <v>0</v>
      </c>
      <c r="BE155">
        <f>GDP!AV156</f>
        <v>0</v>
      </c>
      <c r="BF155">
        <f>GDP!AW156</f>
        <v>0</v>
      </c>
      <c r="BG155">
        <f>GDP!AX156</f>
        <v>0</v>
      </c>
      <c r="BH155" s="7">
        <f>GDP!AY156</f>
        <v>0</v>
      </c>
      <c r="BI155">
        <f>GDP!AZ156</f>
        <v>0</v>
      </c>
      <c r="BJ155">
        <f>GDP!BA156</f>
        <v>0</v>
      </c>
      <c r="BK155">
        <f>GDP!BB156</f>
        <v>0</v>
      </c>
      <c r="BL155">
        <f>GDP!BC156</f>
        <v>0</v>
      </c>
      <c r="BM155">
        <f>GDP!BD156</f>
        <v>0</v>
      </c>
      <c r="BN155">
        <f>GDP!BE156</f>
        <v>0</v>
      </c>
      <c r="BO155" s="7">
        <f>GDP!BF156</f>
        <v>0</v>
      </c>
      <c r="BP155">
        <f>GDP!BG156+GDP!BN156+GDP!BU156</f>
        <v>0.20918</v>
      </c>
      <c r="BQ155">
        <f>GDP!BH156+GDP!BO156+GDP!BV156</f>
        <v>0</v>
      </c>
      <c r="BR155">
        <f>GDP!BI156+GDP!BP156+GDP!BW156</f>
        <v>0</v>
      </c>
      <c r="BS155">
        <f>GDP!BJ156+GDP!BQ156+GDP!BX156</f>
        <v>0</v>
      </c>
      <c r="BT155">
        <f>GDP!BK156+GDP!BR156+GDP!BY156</f>
        <v>0</v>
      </c>
      <c r="BU155">
        <f>GDP!BL156+GDP!BS156+GDP!BZ156</f>
        <v>0</v>
      </c>
      <c r="BV155" s="7">
        <f>GDP!BM156+GDP!BT156+GDP!CA156</f>
        <v>0</v>
      </c>
      <c r="BW155">
        <f>GDP!CB156</f>
        <v>0.43630000000000002</v>
      </c>
      <c r="BX155">
        <f>GDP!CC156</f>
        <v>0</v>
      </c>
      <c r="BY155">
        <f>GDP!CD156</f>
        <v>0</v>
      </c>
      <c r="BZ155">
        <f>GDP!CE156</f>
        <v>0</v>
      </c>
      <c r="CA155">
        <f>GDP!CF156</f>
        <v>0</v>
      </c>
      <c r="CB155">
        <f>GDP!CG156</f>
        <v>0</v>
      </c>
      <c r="CC155" s="7">
        <f>GDP!CH156</f>
        <v>0</v>
      </c>
      <c r="CD155">
        <f>GDP!CI156</f>
        <v>0</v>
      </c>
      <c r="CE155">
        <f>GDP!CJ156</f>
        <v>0</v>
      </c>
      <c r="CF155">
        <f>GDP!CK156</f>
        <v>0</v>
      </c>
      <c r="CG155">
        <f>GDP!CL156</f>
        <v>0</v>
      </c>
      <c r="CH155">
        <f>GDP!CM156</f>
        <v>0</v>
      </c>
      <c r="CI155">
        <f>GDP!CN156</f>
        <v>0</v>
      </c>
      <c r="CJ155" s="7">
        <f>GDP!CO156</f>
        <v>0</v>
      </c>
      <c r="CK155">
        <f>GDP!CP156</f>
        <v>0</v>
      </c>
      <c r="CL155">
        <f>GDP!CQ156</f>
        <v>0</v>
      </c>
      <c r="CM155">
        <f>GDP!CR156</f>
        <v>0</v>
      </c>
      <c r="CN155">
        <f>GDP!CS156</f>
        <v>0</v>
      </c>
      <c r="CO155">
        <f>GDP!CT156</f>
        <v>0</v>
      </c>
      <c r="CP155">
        <f>GDP!CU156</f>
        <v>0</v>
      </c>
      <c r="CQ155">
        <f>GDP!CV156</f>
        <v>0</v>
      </c>
      <c r="CR155">
        <f>GDP!CW156</f>
        <v>0.34665000000000001</v>
      </c>
      <c r="CS155">
        <f>GDP!CX156</f>
        <v>0</v>
      </c>
      <c r="CT155">
        <f>GDP!CY156</f>
        <v>-0.35411999999999999</v>
      </c>
      <c r="CU155">
        <f>GDP!CZ156</f>
        <v>0</v>
      </c>
      <c r="CV155">
        <f>GDP!DA156</f>
        <v>0</v>
      </c>
      <c r="CW155">
        <f>GDP!DB156</f>
        <v>0</v>
      </c>
      <c r="CX155" s="7">
        <f>GDP!DC156</f>
        <v>0</v>
      </c>
      <c r="CY155">
        <f>GDP!DD156</f>
        <v>0.64548000000000005</v>
      </c>
      <c r="CZ155">
        <f>GDP!DE156</f>
        <v>0</v>
      </c>
      <c r="DA155">
        <f>GDP!DF156</f>
        <v>0</v>
      </c>
      <c r="DB155">
        <f>GDP!DG156</f>
        <v>0</v>
      </c>
      <c r="DC155">
        <f>GDP!DH156</f>
        <v>0</v>
      </c>
      <c r="DD155">
        <f>GDP!DI156</f>
        <v>0</v>
      </c>
      <c r="DE155" s="7">
        <f>GDP!DJ156</f>
        <v>0</v>
      </c>
      <c r="DF155">
        <f>GDP!DU156</f>
        <v>-7.4700000000000044E-3</v>
      </c>
      <c r="DG155" s="7">
        <f>GDP!DV156</f>
        <v>0.64548000000000005</v>
      </c>
      <c r="DH155">
        <f>GDP!DW156</f>
        <v>1</v>
      </c>
      <c r="DI155">
        <f>GDP!EA156</f>
        <v>0</v>
      </c>
      <c r="DJ155">
        <f>GDP!EB156</f>
        <v>0</v>
      </c>
      <c r="DK155">
        <f>GDP!EC156</f>
        <v>0</v>
      </c>
      <c r="DL155">
        <f>GDP!ED156</f>
        <v>1</v>
      </c>
      <c r="DM155">
        <f>GDP!EE156</f>
        <v>0</v>
      </c>
      <c r="DN155">
        <f>GDP!DY156</f>
        <v>1</v>
      </c>
      <c r="DO155">
        <f>GDP!DZ156</f>
        <v>0</v>
      </c>
      <c r="DP155" s="84">
        <v>39.376157639824598</v>
      </c>
      <c r="DQ155" t="s">
        <v>145</v>
      </c>
      <c r="DR155">
        <v>38.249569133389997</v>
      </c>
      <c r="DS155" t="s">
        <v>145</v>
      </c>
      <c r="DT155" t="s">
        <v>145</v>
      </c>
      <c r="DU155" t="s">
        <v>145</v>
      </c>
      <c r="DV155" t="s">
        <v>145</v>
      </c>
      <c r="DW155" t="s">
        <v>145</v>
      </c>
      <c r="DX155" t="s">
        <v>145</v>
      </c>
      <c r="DY155" t="s">
        <v>145</v>
      </c>
      <c r="DZ155" t="s">
        <v>145</v>
      </c>
      <c r="EA155" t="e">
        <f t="shared" si="10"/>
        <v>#VALUE!</v>
      </c>
      <c r="EB155" t="e">
        <f t="shared" si="11"/>
        <v>#VALUE!</v>
      </c>
      <c r="EC155" t="e">
        <f t="shared" si="12"/>
        <v>#VALUE!</v>
      </c>
      <c r="ED155" t="s">
        <v>145</v>
      </c>
      <c r="EE155" t="e">
        <f t="shared" si="13"/>
        <v>#VALUE!</v>
      </c>
      <c r="EF155" t="s">
        <v>145</v>
      </c>
      <c r="EG155" t="s">
        <v>145</v>
      </c>
      <c r="EH155" t="e">
        <f t="shared" si="14"/>
        <v>#VALUE!</v>
      </c>
    </row>
    <row r="156" spans="1:138" x14ac:dyDescent="0.35">
      <c r="A156" t="s">
        <v>149</v>
      </c>
      <c r="B156" s="7">
        <v>1984</v>
      </c>
      <c r="C156">
        <f>MacroData!D156</f>
        <v>1840.5240423499999</v>
      </c>
      <c r="D156" t="str">
        <f>MacroData!E156</f>
        <v>NA</v>
      </c>
      <c r="E156" t="str">
        <f>MacroData!F156</f>
        <v>NA</v>
      </c>
      <c r="F156" t="str">
        <f>MacroData!G156</f>
        <v>NA</v>
      </c>
      <c r="G156" t="str">
        <f>MacroData!H156</f>
        <v>NA</v>
      </c>
      <c r="H156" t="str">
        <f>MacroData!I156</f>
        <v>NA</v>
      </c>
      <c r="I156" t="str">
        <f>MacroData!J156</f>
        <v>NA</v>
      </c>
      <c r="J156" t="str">
        <f>MacroData!K156</f>
        <v>NA</v>
      </c>
      <c r="K156" t="str">
        <f>MacroData!L156</f>
        <v>NA</v>
      </c>
      <c r="L156" t="str">
        <f>MacroData!M156</f>
        <v>NA</v>
      </c>
      <c r="M156" t="str">
        <f>MacroData!N156</f>
        <v>NA</v>
      </c>
      <c r="N156" t="str">
        <f>MacroData!O156</f>
        <v>NA</v>
      </c>
      <c r="O156" t="str">
        <f>MacroData!P156</f>
        <v>NA</v>
      </c>
      <c r="P156" t="str">
        <f>MacroData!Q156</f>
        <v>NA</v>
      </c>
      <c r="Q156" t="str">
        <f>MacroData!R156</f>
        <v>NA</v>
      </c>
      <c r="R156" t="str">
        <f>MacroData!S156</f>
        <v>NA</v>
      </c>
      <c r="S156" t="str">
        <f>MacroData!T156</f>
        <v>NA</v>
      </c>
      <c r="T156" t="str">
        <f>MacroData!U156</f>
        <v>NA</v>
      </c>
      <c r="U156" t="str">
        <f>MacroData!V156</f>
        <v>NA</v>
      </c>
      <c r="V156" t="str">
        <f>MacroData!W156</f>
        <v>NA</v>
      </c>
      <c r="W156" t="str">
        <f>MacroData!X156</f>
        <v>NA</v>
      </c>
      <c r="X156" t="str">
        <f>MacroData!Y156</f>
        <v>NA</v>
      </c>
      <c r="Y156">
        <f>MacroData!Z156</f>
        <v>511905431453.65393</v>
      </c>
      <c r="Z156" t="str">
        <f>MacroData!AA156</f>
        <v>NA</v>
      </c>
      <c r="AA156" t="str">
        <f>MacroData!AB156</f>
        <v>NA</v>
      </c>
      <c r="AB156" t="str">
        <f>MacroData!AC156</f>
        <v>NA</v>
      </c>
      <c r="AC156" t="str">
        <f>MacroData!AD156</f>
        <v>NA</v>
      </c>
      <c r="AD156" t="str">
        <f>MacroData!AE156</f>
        <v>NA</v>
      </c>
      <c r="AE156" t="str">
        <f>MacroData!AF156</f>
        <v>NA</v>
      </c>
      <c r="AF156">
        <f>MacroData!AG156</f>
        <v>91.446012212754098</v>
      </c>
      <c r="AG156">
        <f>MacroData!AH156</f>
        <v>1</v>
      </c>
      <c r="AH156">
        <f>MacroData!AI156</f>
        <v>0</v>
      </c>
      <c r="AI156">
        <f>MacroData!AJ156</f>
        <v>0</v>
      </c>
      <c r="AJ156">
        <f>MacroData!AK156</f>
        <v>0</v>
      </c>
      <c r="AK156">
        <f>MacroData!AL156</f>
        <v>0</v>
      </c>
      <c r="AL156" t="str">
        <f>MacroData!AM156</f>
        <v>NA</v>
      </c>
      <c r="AM156">
        <f>MacroData!AN156</f>
        <v>5.378571442195347</v>
      </c>
      <c r="AN156" s="31">
        <f>GDP!C157+GDP!J157</f>
        <v>0</v>
      </c>
      <c r="AO156">
        <f>GDP!D157+GDP!K157</f>
        <v>-0.35411999999999999</v>
      </c>
      <c r="AP156">
        <f>GDP!E157+GDP!L157</f>
        <v>0</v>
      </c>
      <c r="AQ156">
        <f>GDP!F157+GDP!M157</f>
        <v>0</v>
      </c>
      <c r="AR156">
        <f>GDP!G157+GDP!N157</f>
        <v>0</v>
      </c>
      <c r="AS156">
        <f>GDP!H157+GDP!O157</f>
        <v>0</v>
      </c>
      <c r="AT156" s="7">
        <f>GDP!I157+GDP!P157</f>
        <v>0</v>
      </c>
      <c r="AU156">
        <f>GDP!AE157</f>
        <v>0</v>
      </c>
      <c r="AV156">
        <f>GDP!AF157</f>
        <v>0</v>
      </c>
      <c r="AW156">
        <f>GDP!AG157</f>
        <v>0</v>
      </c>
      <c r="AX156">
        <f>GDP!AH157</f>
        <v>0</v>
      </c>
      <c r="AY156">
        <f>GDP!AI157</f>
        <v>0</v>
      </c>
      <c r="AZ156">
        <f>GDP!AJ157</f>
        <v>0</v>
      </c>
      <c r="BA156" s="7">
        <f>GDP!AK157</f>
        <v>0</v>
      </c>
      <c r="BB156">
        <f>GDP!AS157</f>
        <v>0</v>
      </c>
      <c r="BC156">
        <f>GDP!AT157</f>
        <v>0</v>
      </c>
      <c r="BD156">
        <f>GDP!AU157</f>
        <v>0</v>
      </c>
      <c r="BE156">
        <f>GDP!AV157</f>
        <v>0</v>
      </c>
      <c r="BF156">
        <f>GDP!AW157</f>
        <v>0</v>
      </c>
      <c r="BG156">
        <f>GDP!AX157</f>
        <v>0</v>
      </c>
      <c r="BH156" s="7">
        <f>GDP!AY157</f>
        <v>0</v>
      </c>
      <c r="BI156">
        <f>GDP!AZ157</f>
        <v>0</v>
      </c>
      <c r="BJ156">
        <f>GDP!BA157</f>
        <v>0</v>
      </c>
      <c r="BK156">
        <f>GDP!BB157</f>
        <v>0</v>
      </c>
      <c r="BL156">
        <f>GDP!BC157</f>
        <v>0</v>
      </c>
      <c r="BM156">
        <f>GDP!BD157</f>
        <v>0</v>
      </c>
      <c r="BN156">
        <f>GDP!BE157</f>
        <v>0</v>
      </c>
      <c r="BO156" s="7">
        <f>GDP!BF157</f>
        <v>0</v>
      </c>
      <c r="BP156">
        <f>GDP!BG157+GDP!BN157+GDP!BU157</f>
        <v>0.28327999999999998</v>
      </c>
      <c r="BQ156">
        <f>GDP!BH157+GDP!BO157+GDP!BV157</f>
        <v>0</v>
      </c>
      <c r="BR156">
        <f>GDP!BI157+GDP!BP157+GDP!BW157</f>
        <v>0</v>
      </c>
      <c r="BS156">
        <f>GDP!BJ157+GDP!BQ157+GDP!BX157</f>
        <v>0</v>
      </c>
      <c r="BT156">
        <f>GDP!BK157+GDP!BR157+GDP!BY157</f>
        <v>0</v>
      </c>
      <c r="BU156">
        <f>GDP!BL157+GDP!BS157+GDP!BZ157</f>
        <v>0</v>
      </c>
      <c r="BV156" s="7">
        <f>GDP!BM157+GDP!BT157+GDP!CA157</f>
        <v>0</v>
      </c>
      <c r="BW156">
        <f>GDP!CB157</f>
        <v>0.30979000000000001</v>
      </c>
      <c r="BX156">
        <f>GDP!CC157</f>
        <v>0</v>
      </c>
      <c r="BY156">
        <f>GDP!CD157</f>
        <v>0</v>
      </c>
      <c r="BZ156">
        <f>GDP!CE157</f>
        <v>0</v>
      </c>
      <c r="CA156">
        <f>GDP!CF157</f>
        <v>0</v>
      </c>
      <c r="CB156">
        <f>GDP!CG157</f>
        <v>0</v>
      </c>
      <c r="CC156" s="7">
        <f>GDP!CH157</f>
        <v>0</v>
      </c>
      <c r="CD156">
        <f>GDP!CI157</f>
        <v>0</v>
      </c>
      <c r="CE156">
        <f>GDP!CJ157</f>
        <v>0</v>
      </c>
      <c r="CF156">
        <f>GDP!CK157</f>
        <v>0</v>
      </c>
      <c r="CG156">
        <f>GDP!CL157</f>
        <v>0</v>
      </c>
      <c r="CH156">
        <f>GDP!CM157</f>
        <v>0</v>
      </c>
      <c r="CI156">
        <f>GDP!CN157</f>
        <v>0</v>
      </c>
      <c r="CJ156" s="7">
        <f>GDP!CO157</f>
        <v>0</v>
      </c>
      <c r="CK156">
        <f>GDP!CP157</f>
        <v>7.9799999999999996E-2</v>
      </c>
      <c r="CL156">
        <f>GDP!CQ157</f>
        <v>0</v>
      </c>
      <c r="CM156">
        <f>GDP!CR157</f>
        <v>0</v>
      </c>
      <c r="CN156">
        <f>GDP!CS157</f>
        <v>0</v>
      </c>
      <c r="CO156">
        <f>GDP!CT157</f>
        <v>0</v>
      </c>
      <c r="CP156">
        <f>GDP!CU157</f>
        <v>0</v>
      </c>
      <c r="CQ156">
        <f>GDP!CV157</f>
        <v>0</v>
      </c>
      <c r="CR156">
        <f>GDP!CW157</f>
        <v>0</v>
      </c>
      <c r="CS156">
        <f>GDP!CX157</f>
        <v>-0.35411999999999999</v>
      </c>
      <c r="CT156">
        <f>GDP!CY157</f>
        <v>0</v>
      </c>
      <c r="CU156">
        <f>GDP!CZ157</f>
        <v>0</v>
      </c>
      <c r="CV156">
        <f>GDP!DA157</f>
        <v>0</v>
      </c>
      <c r="CW156">
        <f>GDP!DB157</f>
        <v>0</v>
      </c>
      <c r="CX156" s="7">
        <f>GDP!DC157</f>
        <v>0</v>
      </c>
      <c r="CY156">
        <f>GDP!DD157</f>
        <v>0.67286999999999997</v>
      </c>
      <c r="CZ156">
        <f>GDP!DE157</f>
        <v>0</v>
      </c>
      <c r="DA156">
        <f>GDP!DF157</f>
        <v>0</v>
      </c>
      <c r="DB156">
        <f>GDP!DG157</f>
        <v>0</v>
      </c>
      <c r="DC156">
        <f>GDP!DH157</f>
        <v>0</v>
      </c>
      <c r="DD156">
        <f>GDP!DI157</f>
        <v>0</v>
      </c>
      <c r="DE156" s="7">
        <f>GDP!DJ157</f>
        <v>0</v>
      </c>
      <c r="DF156">
        <f>GDP!DU157</f>
        <v>-0.35411999999999999</v>
      </c>
      <c r="DG156" s="7">
        <f>GDP!DV157</f>
        <v>0.67286999999999997</v>
      </c>
      <c r="DH156">
        <f>GDP!DW157</f>
        <v>1</v>
      </c>
      <c r="DI156">
        <f>GDP!EA157</f>
        <v>0</v>
      </c>
      <c r="DJ156">
        <f>GDP!EB157</f>
        <v>0</v>
      </c>
      <c r="DK156">
        <f>GDP!EC157</f>
        <v>0</v>
      </c>
      <c r="DL156">
        <f>GDP!ED157</f>
        <v>1</v>
      </c>
      <c r="DM156">
        <f>GDP!EE157</f>
        <v>0</v>
      </c>
      <c r="DN156">
        <f>GDP!DY157</f>
        <v>1</v>
      </c>
      <c r="DO156">
        <f>GDP!DZ157</f>
        <v>0</v>
      </c>
      <c r="DP156" s="84">
        <v>40.0943358666309</v>
      </c>
      <c r="DQ156" t="s">
        <v>145</v>
      </c>
      <c r="DR156">
        <v>38.947171662709998</v>
      </c>
      <c r="DS156" t="s">
        <v>145</v>
      </c>
      <c r="DT156" t="s">
        <v>145</v>
      </c>
      <c r="DU156" t="s">
        <v>145</v>
      </c>
      <c r="DV156" t="s">
        <v>145</v>
      </c>
      <c r="DW156" t="s">
        <v>145</v>
      </c>
      <c r="DX156" t="s">
        <v>145</v>
      </c>
      <c r="DY156" t="s">
        <v>145</v>
      </c>
      <c r="DZ156" t="s">
        <v>145</v>
      </c>
      <c r="EA156" t="e">
        <f t="shared" si="10"/>
        <v>#VALUE!</v>
      </c>
      <c r="EB156" t="e">
        <f t="shared" si="11"/>
        <v>#VALUE!</v>
      </c>
      <c r="EC156" t="e">
        <f t="shared" si="12"/>
        <v>#VALUE!</v>
      </c>
      <c r="ED156" t="s">
        <v>145</v>
      </c>
      <c r="EE156" t="e">
        <f t="shared" si="13"/>
        <v>#VALUE!</v>
      </c>
      <c r="EF156" t="s">
        <v>145</v>
      </c>
      <c r="EG156" t="s">
        <v>145</v>
      </c>
      <c r="EH156" t="e">
        <f t="shared" si="14"/>
        <v>#VALUE!</v>
      </c>
    </row>
    <row r="157" spans="1:138" x14ac:dyDescent="0.35">
      <c r="A157" t="s">
        <v>149</v>
      </c>
      <c r="B157" s="7">
        <v>1985</v>
      </c>
      <c r="C157">
        <f>MacroData!D157</f>
        <v>1921.5873283599999</v>
      </c>
      <c r="D157" t="str">
        <f>MacroData!E157</f>
        <v>NA</v>
      </c>
      <c r="E157" t="str">
        <f>MacroData!F157</f>
        <v>NA</v>
      </c>
      <c r="F157" t="str">
        <f>MacroData!G157</f>
        <v>NA</v>
      </c>
      <c r="G157" t="str">
        <f>MacroData!H157</f>
        <v>NA</v>
      </c>
      <c r="H157" t="str">
        <f>MacroData!I157</f>
        <v>NA</v>
      </c>
      <c r="I157" t="str">
        <f>MacroData!J157</f>
        <v>NA</v>
      </c>
      <c r="J157" t="str">
        <f>MacroData!K157</f>
        <v>NA</v>
      </c>
      <c r="K157" t="str">
        <f>MacroData!L157</f>
        <v>NA</v>
      </c>
      <c r="L157" t="str">
        <f>MacroData!M157</f>
        <v>NA</v>
      </c>
      <c r="M157" t="str">
        <f>MacroData!N157</f>
        <v>NA</v>
      </c>
      <c r="N157" t="str">
        <f>MacroData!O157</f>
        <v>NA</v>
      </c>
      <c r="O157" t="str">
        <f>MacroData!P157</f>
        <v>NA</v>
      </c>
      <c r="P157" t="str">
        <f>MacroData!Q157</f>
        <v>NA</v>
      </c>
      <c r="Q157" t="str">
        <f>MacroData!R157</f>
        <v>NA</v>
      </c>
      <c r="R157" t="str">
        <f>MacroData!S157</f>
        <v>NA</v>
      </c>
      <c r="S157" t="str">
        <f>MacroData!T157</f>
        <v>NA</v>
      </c>
      <c r="T157" t="str">
        <f>MacroData!U157</f>
        <v>NA</v>
      </c>
      <c r="U157" t="str">
        <f>MacroData!V157</f>
        <v>NA</v>
      </c>
      <c r="V157" t="str">
        <f>MacroData!W157</f>
        <v>NA</v>
      </c>
      <c r="W157" t="str">
        <f>MacroData!X157</f>
        <v>NA</v>
      </c>
      <c r="X157" t="str">
        <f>MacroData!Y157</f>
        <v>NA</v>
      </c>
      <c r="Y157">
        <f>MacroData!Z157</f>
        <v>529969373616.31635</v>
      </c>
      <c r="Z157" t="str">
        <f>MacroData!AA157</f>
        <v>NA</v>
      </c>
      <c r="AA157" t="str">
        <f>MacroData!AB157</f>
        <v>NA</v>
      </c>
      <c r="AB157" t="str">
        <f>MacroData!AC157</f>
        <v>NA</v>
      </c>
      <c r="AC157" t="str">
        <f>MacroData!AD157</f>
        <v>NA</v>
      </c>
      <c r="AD157" t="str">
        <f>MacroData!AE157</f>
        <v>NA</v>
      </c>
      <c r="AE157" t="str">
        <f>MacroData!AF157</f>
        <v>NA</v>
      </c>
      <c r="AF157">
        <f>MacroData!AG157</f>
        <v>93.441666122359905</v>
      </c>
      <c r="AG157">
        <f>MacroData!AH157</f>
        <v>0</v>
      </c>
      <c r="AH157">
        <f>MacroData!AI157</f>
        <v>0</v>
      </c>
      <c r="AI157">
        <f>MacroData!AJ157</f>
        <v>0</v>
      </c>
      <c r="AJ157">
        <f>MacroData!AK157</f>
        <v>0</v>
      </c>
      <c r="AK157">
        <f>MacroData!AL157</f>
        <v>0</v>
      </c>
      <c r="AL157">
        <f>MacroData!AM157</f>
        <v>3.7916664999999998</v>
      </c>
      <c r="AM157">
        <f>MacroData!AN157</f>
        <v>5.387828554425921</v>
      </c>
      <c r="AN157" s="31">
        <f>GDP!C158+GDP!J158</f>
        <v>0</v>
      </c>
      <c r="AO157">
        <f>GDP!D158+GDP!K158</f>
        <v>0</v>
      </c>
      <c r="AP157">
        <f>GDP!E158+GDP!L158</f>
        <v>0</v>
      </c>
      <c r="AQ157">
        <f>GDP!F158+GDP!M158</f>
        <v>0</v>
      </c>
      <c r="AR157">
        <f>GDP!G158+GDP!N158</f>
        <v>0</v>
      </c>
      <c r="AS157">
        <f>GDP!H158+GDP!O158</f>
        <v>0</v>
      </c>
      <c r="AT157" s="7">
        <f>GDP!I158+GDP!P158</f>
        <v>0</v>
      </c>
      <c r="AU157">
        <f>GDP!AE158</f>
        <v>0</v>
      </c>
      <c r="AV157">
        <f>GDP!AF158</f>
        <v>0</v>
      </c>
      <c r="AW157">
        <f>GDP!AG158</f>
        <v>0</v>
      </c>
      <c r="AX157">
        <f>GDP!AH158</f>
        <v>0</v>
      </c>
      <c r="AY157">
        <f>GDP!AI158</f>
        <v>0</v>
      </c>
      <c r="AZ157">
        <f>GDP!AJ158</f>
        <v>0</v>
      </c>
      <c r="BA157" s="7">
        <f>GDP!AK158</f>
        <v>0</v>
      </c>
      <c r="BB157">
        <f>GDP!AS158</f>
        <v>0</v>
      </c>
      <c r="BC157">
        <f>GDP!AT158</f>
        <v>0</v>
      </c>
      <c r="BD157">
        <f>GDP!AU158</f>
        <v>0</v>
      </c>
      <c r="BE157">
        <f>GDP!AV158</f>
        <v>0</v>
      </c>
      <c r="BF157">
        <f>GDP!AW158</f>
        <v>0</v>
      </c>
      <c r="BG157">
        <f>GDP!AX158</f>
        <v>0</v>
      </c>
      <c r="BH157" s="7">
        <f>GDP!AY158</f>
        <v>0</v>
      </c>
      <c r="BI157">
        <f>GDP!AZ158</f>
        <v>0</v>
      </c>
      <c r="BJ157">
        <f>GDP!BA158</f>
        <v>0</v>
      </c>
      <c r="BK157">
        <f>GDP!BB158</f>
        <v>0</v>
      </c>
      <c r="BL157">
        <f>GDP!BC158</f>
        <v>0</v>
      </c>
      <c r="BM157">
        <f>GDP!BD158</f>
        <v>0</v>
      </c>
      <c r="BN157">
        <f>GDP!BE158</f>
        <v>0</v>
      </c>
      <c r="BO157" s="7">
        <f>GDP!BF158</f>
        <v>0</v>
      </c>
      <c r="BP157">
        <f>GDP!BG158+GDP!BN158+GDP!BU158</f>
        <v>0</v>
      </c>
      <c r="BQ157">
        <f>GDP!BH158+GDP!BO158+GDP!BV158</f>
        <v>0</v>
      </c>
      <c r="BR157">
        <f>GDP!BI158+GDP!BP158+GDP!BW158</f>
        <v>0</v>
      </c>
      <c r="BS157">
        <f>GDP!BJ158+GDP!BQ158+GDP!BX158</f>
        <v>0</v>
      </c>
      <c r="BT157">
        <f>GDP!BK158+GDP!BR158+GDP!BY158</f>
        <v>0</v>
      </c>
      <c r="BU157">
        <f>GDP!BL158+GDP!BS158+GDP!BZ158</f>
        <v>0</v>
      </c>
      <c r="BV157" s="7">
        <f>GDP!BM158+GDP!BT158+GDP!CA158</f>
        <v>0</v>
      </c>
      <c r="BW157">
        <f>GDP!CB158</f>
        <v>0</v>
      </c>
      <c r="BX157">
        <f>GDP!CC158</f>
        <v>0</v>
      </c>
      <c r="BY157">
        <f>GDP!CD158</f>
        <v>0</v>
      </c>
      <c r="BZ157">
        <f>GDP!CE158</f>
        <v>0</v>
      </c>
      <c r="CA157">
        <f>GDP!CF158</f>
        <v>0</v>
      </c>
      <c r="CB157">
        <f>GDP!CG158</f>
        <v>0</v>
      </c>
      <c r="CC157" s="7">
        <f>GDP!CH158</f>
        <v>0</v>
      </c>
      <c r="CD157">
        <f>GDP!CI158</f>
        <v>0</v>
      </c>
      <c r="CE157">
        <f>GDP!CJ158</f>
        <v>0</v>
      </c>
      <c r="CF157">
        <f>GDP!CK158</f>
        <v>0</v>
      </c>
      <c r="CG157">
        <f>GDP!CL158</f>
        <v>0</v>
      </c>
      <c r="CH157">
        <f>GDP!CM158</f>
        <v>0</v>
      </c>
      <c r="CI157">
        <f>GDP!CN158</f>
        <v>0</v>
      </c>
      <c r="CJ157" s="7">
        <f>GDP!CO158</f>
        <v>0</v>
      </c>
      <c r="CK157">
        <f>GDP!CP158</f>
        <v>0</v>
      </c>
      <c r="CL157">
        <f>GDP!CQ158</f>
        <v>0</v>
      </c>
      <c r="CM157">
        <f>GDP!CR158</f>
        <v>0</v>
      </c>
      <c r="CN157">
        <f>GDP!CS158</f>
        <v>0</v>
      </c>
      <c r="CO157">
        <f>GDP!CT158</f>
        <v>0</v>
      </c>
      <c r="CP157">
        <f>GDP!CU158</f>
        <v>0</v>
      </c>
      <c r="CQ157">
        <f>GDP!CV158</f>
        <v>0</v>
      </c>
      <c r="CR157">
        <f>GDP!CW158</f>
        <v>0</v>
      </c>
      <c r="CS157">
        <f>GDP!CX158</f>
        <v>0</v>
      </c>
      <c r="CT157">
        <f>GDP!CY158</f>
        <v>0</v>
      </c>
      <c r="CU157">
        <f>GDP!CZ158</f>
        <v>0</v>
      </c>
      <c r="CV157">
        <f>GDP!DA158</f>
        <v>0</v>
      </c>
      <c r="CW157">
        <f>GDP!DB158</f>
        <v>0</v>
      </c>
      <c r="CX157" s="7">
        <f>GDP!DC158</f>
        <v>0</v>
      </c>
      <c r="CY157">
        <f>GDP!DD158</f>
        <v>0</v>
      </c>
      <c r="CZ157">
        <f>GDP!DE158</f>
        <v>0</v>
      </c>
      <c r="DA157">
        <f>GDP!DF158</f>
        <v>0</v>
      </c>
      <c r="DB157">
        <f>GDP!DG158</f>
        <v>0</v>
      </c>
      <c r="DC157">
        <f>GDP!DH158</f>
        <v>0</v>
      </c>
      <c r="DD157">
        <f>GDP!DI158</f>
        <v>0</v>
      </c>
      <c r="DE157" s="7">
        <f>GDP!DJ158</f>
        <v>0</v>
      </c>
      <c r="DF157">
        <f>GDP!DU158</f>
        <v>0</v>
      </c>
      <c r="DG157" s="7">
        <f>GDP!DV158</f>
        <v>0</v>
      </c>
      <c r="DH157">
        <f>GDP!DW158</f>
        <v>0</v>
      </c>
      <c r="DI157">
        <f>GDP!EA158</f>
        <v>0</v>
      </c>
      <c r="DJ157">
        <f>GDP!EB158</f>
        <v>0</v>
      </c>
      <c r="DK157">
        <f>GDP!EC158</f>
        <v>0</v>
      </c>
      <c r="DL157">
        <f>GDP!ED158</f>
        <v>0</v>
      </c>
      <c r="DM157">
        <f>GDP!EE158</f>
        <v>0</v>
      </c>
      <c r="DN157">
        <f>GDP!DY158</f>
        <v>0</v>
      </c>
      <c r="DO157">
        <f>GDP!DZ158</f>
        <v>0</v>
      </c>
      <c r="DP157" s="84">
        <v>40.686695043474899</v>
      </c>
      <c r="DQ157" t="s">
        <v>145</v>
      </c>
      <c r="DR157">
        <v>39.522583549959997</v>
      </c>
      <c r="DS157" t="s">
        <v>145</v>
      </c>
      <c r="DT157" t="s">
        <v>145</v>
      </c>
      <c r="DU157" t="s">
        <v>145</v>
      </c>
      <c r="DV157" t="s">
        <v>145</v>
      </c>
      <c r="DW157" t="s">
        <v>145</v>
      </c>
      <c r="DX157" t="s">
        <v>145</v>
      </c>
      <c r="DY157" t="s">
        <v>145</v>
      </c>
      <c r="DZ157" t="s">
        <v>145</v>
      </c>
      <c r="EA157" t="e">
        <f t="shared" si="10"/>
        <v>#VALUE!</v>
      </c>
      <c r="EB157" t="e">
        <f t="shared" si="11"/>
        <v>#VALUE!</v>
      </c>
      <c r="EC157" t="e">
        <f t="shared" si="12"/>
        <v>#VALUE!</v>
      </c>
      <c r="ED157" t="s">
        <v>145</v>
      </c>
      <c r="EE157" t="e">
        <f t="shared" si="13"/>
        <v>#VALUE!</v>
      </c>
      <c r="EF157" t="s">
        <v>145</v>
      </c>
      <c r="EG157" t="s">
        <v>145</v>
      </c>
      <c r="EH157" t="e">
        <f t="shared" si="14"/>
        <v>#VALUE!</v>
      </c>
    </row>
    <row r="158" spans="1:138" x14ac:dyDescent="0.35">
      <c r="A158" t="s">
        <v>149</v>
      </c>
      <c r="B158" s="7">
        <v>1986</v>
      </c>
      <c r="C158">
        <f>MacroData!D158</f>
        <v>2032.0174018199998</v>
      </c>
      <c r="D158" t="str">
        <f>MacroData!E158</f>
        <v>NA</v>
      </c>
      <c r="E158" t="str">
        <f>MacroData!F158</f>
        <v>NA</v>
      </c>
      <c r="F158" t="str">
        <f>MacroData!G158</f>
        <v>NA</v>
      </c>
      <c r="G158" t="str">
        <f>MacroData!H158</f>
        <v>NA</v>
      </c>
      <c r="H158" t="str">
        <f>MacroData!I158</f>
        <v>NA</v>
      </c>
      <c r="I158" t="str">
        <f>MacroData!J158</f>
        <v>NA</v>
      </c>
      <c r="J158" t="str">
        <f>MacroData!K158</f>
        <v>NA</v>
      </c>
      <c r="K158" t="str">
        <f>MacroData!L158</f>
        <v>NA</v>
      </c>
      <c r="L158" t="str">
        <f>MacroData!M158</f>
        <v>NA</v>
      </c>
      <c r="M158" t="str">
        <f>MacroData!N158</f>
        <v>NA</v>
      </c>
      <c r="N158" t="str">
        <f>MacroData!O158</f>
        <v>NA</v>
      </c>
      <c r="O158" t="str">
        <f>MacroData!P158</f>
        <v>NA</v>
      </c>
      <c r="P158" t="str">
        <f>MacroData!Q158</f>
        <v>NA</v>
      </c>
      <c r="Q158" t="str">
        <f>MacroData!R158</f>
        <v>NA</v>
      </c>
      <c r="R158" t="str">
        <f>MacroData!S158</f>
        <v>NA</v>
      </c>
      <c r="S158" t="str">
        <f>MacroData!T158</f>
        <v>NA</v>
      </c>
      <c r="T158" t="str">
        <f>MacroData!U158</f>
        <v>NA</v>
      </c>
      <c r="U158" t="str">
        <f>MacroData!V158</f>
        <v>NA</v>
      </c>
      <c r="V158" t="str">
        <f>MacroData!W158</f>
        <v>NA</v>
      </c>
      <c r="W158" t="str">
        <f>MacroData!X158</f>
        <v>NA</v>
      </c>
      <c r="X158" t="str">
        <f>MacroData!Y158</f>
        <v>NA</v>
      </c>
      <c r="Y158">
        <f>MacroData!Z158</f>
        <v>545257000864.08331</v>
      </c>
      <c r="Z158" t="str">
        <f>MacroData!AA158</f>
        <v>NA</v>
      </c>
      <c r="AA158" t="str">
        <f>MacroData!AB158</f>
        <v>NA</v>
      </c>
      <c r="AB158" t="str">
        <f>MacroData!AC158</f>
        <v>NA</v>
      </c>
      <c r="AC158" t="str">
        <f>MacroData!AD158</f>
        <v>NA</v>
      </c>
      <c r="AD158" t="str">
        <f>MacroData!AE158</f>
        <v>NA</v>
      </c>
      <c r="AE158" t="str">
        <f>MacroData!AF158</f>
        <v>NA</v>
      </c>
      <c r="AF158">
        <f>MacroData!AG158</f>
        <v>93.324854305388897</v>
      </c>
      <c r="AG158">
        <f>MacroData!AH158</f>
        <v>0</v>
      </c>
      <c r="AH158">
        <f>MacroData!AI158</f>
        <v>0</v>
      </c>
      <c r="AI158">
        <f>MacroData!AJ158</f>
        <v>0</v>
      </c>
      <c r="AJ158">
        <f>MacroData!AK158</f>
        <v>0</v>
      </c>
      <c r="AK158">
        <f>MacroData!AL158</f>
        <v>1</v>
      </c>
      <c r="AL158">
        <f>MacroData!AM158</f>
        <v>2.9166664999999998</v>
      </c>
      <c r="AM158">
        <f>MacroData!AN158</f>
        <v>5.3712357112339566</v>
      </c>
      <c r="AN158" s="31">
        <f>GDP!C159+GDP!J159</f>
        <v>0</v>
      </c>
      <c r="AO158">
        <f>GDP!D159+GDP!K159</f>
        <v>0</v>
      </c>
      <c r="AP158">
        <f>GDP!E159+GDP!L159</f>
        <v>0</v>
      </c>
      <c r="AQ158">
        <f>GDP!F159+GDP!M159</f>
        <v>0</v>
      </c>
      <c r="AR158">
        <f>GDP!G159+GDP!N159</f>
        <v>0</v>
      </c>
      <c r="AS158">
        <f>GDP!H159+GDP!O159</f>
        <v>0</v>
      </c>
      <c r="AT158" s="7">
        <f>GDP!I159+GDP!P159</f>
        <v>0</v>
      </c>
      <c r="AU158">
        <f>GDP!AE159</f>
        <v>0</v>
      </c>
      <c r="AV158">
        <f>GDP!AF159</f>
        <v>0</v>
      </c>
      <c r="AW158">
        <f>GDP!AG159</f>
        <v>0</v>
      </c>
      <c r="AX158">
        <f>GDP!AH159</f>
        <v>0</v>
      </c>
      <c r="AY158">
        <f>GDP!AI159</f>
        <v>0</v>
      </c>
      <c r="AZ158">
        <f>GDP!AJ159</f>
        <v>0</v>
      </c>
      <c r="BA158" s="7">
        <f>GDP!AK159</f>
        <v>0</v>
      </c>
      <c r="BB158">
        <f>GDP!AS159</f>
        <v>0</v>
      </c>
      <c r="BC158">
        <f>GDP!AT159</f>
        <v>0</v>
      </c>
      <c r="BD158">
        <f>GDP!AU159</f>
        <v>0</v>
      </c>
      <c r="BE158">
        <f>GDP!AV159</f>
        <v>0</v>
      </c>
      <c r="BF158">
        <f>GDP!AW159</f>
        <v>0</v>
      </c>
      <c r="BG158">
        <f>GDP!AX159</f>
        <v>0</v>
      </c>
      <c r="BH158" s="7">
        <f>GDP!AY159</f>
        <v>0</v>
      </c>
      <c r="BI158">
        <f>GDP!AZ159</f>
        <v>0</v>
      </c>
      <c r="BJ158">
        <f>GDP!BA159</f>
        <v>0</v>
      </c>
      <c r="BK158">
        <f>GDP!BB159</f>
        <v>0</v>
      </c>
      <c r="BL158">
        <f>GDP!BC159</f>
        <v>0</v>
      </c>
      <c r="BM158">
        <f>GDP!BD159</f>
        <v>0</v>
      </c>
      <c r="BN158">
        <f>GDP!BE159</f>
        <v>0</v>
      </c>
      <c r="BO158" s="7">
        <f>GDP!BF159</f>
        <v>0</v>
      </c>
      <c r="BP158">
        <f>GDP!BG159+GDP!BN159+GDP!BU159</f>
        <v>0</v>
      </c>
      <c r="BQ158">
        <f>GDP!BH159+GDP!BO159+GDP!BV159</f>
        <v>0</v>
      </c>
      <c r="BR158">
        <f>GDP!BI159+GDP!BP159+GDP!BW159</f>
        <v>0</v>
      </c>
      <c r="BS158">
        <f>GDP!BJ159+GDP!BQ159+GDP!BX159</f>
        <v>0</v>
      </c>
      <c r="BT158">
        <f>GDP!BK159+GDP!BR159+GDP!BY159</f>
        <v>0</v>
      </c>
      <c r="BU158">
        <f>GDP!BL159+GDP!BS159+GDP!BZ159</f>
        <v>0</v>
      </c>
      <c r="BV158" s="7">
        <f>GDP!BM159+GDP!BT159+GDP!CA159</f>
        <v>0</v>
      </c>
      <c r="BW158">
        <f>GDP!CB159</f>
        <v>0</v>
      </c>
      <c r="BX158">
        <f>GDP!CC159</f>
        <v>0</v>
      </c>
      <c r="BY158">
        <f>GDP!CD159</f>
        <v>0</v>
      </c>
      <c r="BZ158">
        <f>GDP!CE159</f>
        <v>0</v>
      </c>
      <c r="CA158">
        <f>GDP!CF159</f>
        <v>0</v>
      </c>
      <c r="CB158">
        <f>GDP!CG159</f>
        <v>0</v>
      </c>
      <c r="CC158" s="7">
        <f>GDP!CH159</f>
        <v>0</v>
      </c>
      <c r="CD158">
        <f>GDP!CI159</f>
        <v>0</v>
      </c>
      <c r="CE158">
        <f>GDP!CJ159</f>
        <v>0</v>
      </c>
      <c r="CF158">
        <f>GDP!CK159</f>
        <v>0</v>
      </c>
      <c r="CG158">
        <f>GDP!CL159</f>
        <v>0</v>
      </c>
      <c r="CH158">
        <f>GDP!CM159</f>
        <v>0</v>
      </c>
      <c r="CI158">
        <f>GDP!CN159</f>
        <v>0</v>
      </c>
      <c r="CJ158" s="7">
        <f>GDP!CO159</f>
        <v>0</v>
      </c>
      <c r="CK158">
        <f>GDP!CP159</f>
        <v>0</v>
      </c>
      <c r="CL158">
        <f>GDP!CQ159</f>
        <v>0</v>
      </c>
      <c r="CM158">
        <f>GDP!CR159</f>
        <v>0</v>
      </c>
      <c r="CN158">
        <f>GDP!CS159</f>
        <v>0</v>
      </c>
      <c r="CO158">
        <f>GDP!CT159</f>
        <v>0</v>
      </c>
      <c r="CP158">
        <f>GDP!CU159</f>
        <v>0</v>
      </c>
      <c r="CQ158">
        <f>GDP!CV159</f>
        <v>0</v>
      </c>
      <c r="CR158">
        <f>GDP!CW159</f>
        <v>0</v>
      </c>
      <c r="CS158">
        <f>GDP!CX159</f>
        <v>0</v>
      </c>
      <c r="CT158">
        <f>GDP!CY159</f>
        <v>0</v>
      </c>
      <c r="CU158">
        <f>GDP!CZ159</f>
        <v>0</v>
      </c>
      <c r="CV158">
        <f>GDP!DA159</f>
        <v>0</v>
      </c>
      <c r="CW158">
        <f>GDP!DB159</f>
        <v>0</v>
      </c>
      <c r="CX158" s="7">
        <f>GDP!DC159</f>
        <v>0</v>
      </c>
      <c r="CY158">
        <f>GDP!DD159</f>
        <v>0</v>
      </c>
      <c r="CZ158">
        <f>GDP!DE159</f>
        <v>0</v>
      </c>
      <c r="DA158">
        <f>GDP!DF159</f>
        <v>0</v>
      </c>
      <c r="DB158">
        <f>GDP!DG159</f>
        <v>0</v>
      </c>
      <c r="DC158">
        <f>GDP!DH159</f>
        <v>0</v>
      </c>
      <c r="DD158">
        <f>GDP!DI159</f>
        <v>0</v>
      </c>
      <c r="DE158" s="7">
        <f>GDP!DJ159</f>
        <v>0</v>
      </c>
      <c r="DF158">
        <f>GDP!DU159</f>
        <v>0</v>
      </c>
      <c r="DG158" s="7">
        <f>GDP!DV159</f>
        <v>0</v>
      </c>
      <c r="DH158">
        <f>GDP!DW159</f>
        <v>0</v>
      </c>
      <c r="DI158">
        <f>GDP!EA159</f>
        <v>0</v>
      </c>
      <c r="DJ158">
        <f>GDP!EB159</f>
        <v>0</v>
      </c>
      <c r="DK158">
        <f>GDP!EC159</f>
        <v>0</v>
      </c>
      <c r="DL158">
        <f>GDP!ED159</f>
        <v>0</v>
      </c>
      <c r="DM158">
        <f>GDP!EE159</f>
        <v>0</v>
      </c>
      <c r="DN158">
        <f>GDP!DY159</f>
        <v>0</v>
      </c>
      <c r="DO158">
        <f>GDP!DZ159</f>
        <v>0</v>
      </c>
      <c r="DP158" s="84">
        <v>40.539291645821798</v>
      </c>
      <c r="DQ158" t="s">
        <v>145</v>
      </c>
      <c r="DR158">
        <v>39.379401822618</v>
      </c>
      <c r="DS158" t="s">
        <v>145</v>
      </c>
      <c r="DT158" t="s">
        <v>145</v>
      </c>
      <c r="DU158" t="s">
        <v>145</v>
      </c>
      <c r="DV158" t="s">
        <v>145</v>
      </c>
      <c r="DW158" t="s">
        <v>145</v>
      </c>
      <c r="DX158" t="s">
        <v>145</v>
      </c>
      <c r="DY158" t="s">
        <v>145</v>
      </c>
      <c r="DZ158" t="s">
        <v>145</v>
      </c>
      <c r="EA158" t="e">
        <f t="shared" si="10"/>
        <v>#VALUE!</v>
      </c>
      <c r="EB158" t="e">
        <f t="shared" si="11"/>
        <v>#VALUE!</v>
      </c>
      <c r="EC158" t="e">
        <f t="shared" si="12"/>
        <v>#VALUE!</v>
      </c>
      <c r="ED158" t="s">
        <v>145</v>
      </c>
      <c r="EE158" t="e">
        <f t="shared" si="13"/>
        <v>#VALUE!</v>
      </c>
      <c r="EF158" t="s">
        <v>145</v>
      </c>
      <c r="EG158" t="s">
        <v>145</v>
      </c>
      <c r="EH158" t="e">
        <f t="shared" si="14"/>
        <v>#VALUE!</v>
      </c>
    </row>
    <row r="159" spans="1:138" x14ac:dyDescent="0.35">
      <c r="A159" t="s">
        <v>149</v>
      </c>
      <c r="B159" s="7">
        <v>1987</v>
      </c>
      <c r="C159">
        <f>MacroData!D159</f>
        <v>2098.5977666799999</v>
      </c>
      <c r="D159" t="str">
        <f>MacroData!E159</f>
        <v>NA</v>
      </c>
      <c r="E159" t="str">
        <f>MacroData!F159</f>
        <v>NA</v>
      </c>
      <c r="F159" t="str">
        <f>MacroData!G159</f>
        <v>NA</v>
      </c>
      <c r="G159" t="str">
        <f>MacroData!H159</f>
        <v>NA</v>
      </c>
      <c r="H159" t="str">
        <f>MacroData!I159</f>
        <v>NA</v>
      </c>
      <c r="I159" t="str">
        <f>MacroData!J159</f>
        <v>NA</v>
      </c>
      <c r="J159" t="str">
        <f>MacroData!K159</f>
        <v>NA</v>
      </c>
      <c r="K159" t="str">
        <f>MacroData!L159</f>
        <v>NA</v>
      </c>
      <c r="L159" t="str">
        <f>MacroData!M159</f>
        <v>NA</v>
      </c>
      <c r="M159" t="str">
        <f>MacroData!N159</f>
        <v>NA</v>
      </c>
      <c r="N159" t="str">
        <f>MacroData!O159</f>
        <v>NA</v>
      </c>
      <c r="O159" t="str">
        <f>MacroData!P159</f>
        <v>NA</v>
      </c>
      <c r="P159" t="str">
        <f>MacroData!Q159</f>
        <v>NA</v>
      </c>
      <c r="Q159" t="str">
        <f>MacroData!R159</f>
        <v>NA</v>
      </c>
      <c r="R159" t="str">
        <f>MacroData!S159</f>
        <v>NA</v>
      </c>
      <c r="S159" t="str">
        <f>MacroData!T159</f>
        <v>NA</v>
      </c>
      <c r="T159" t="str">
        <f>MacroData!U159</f>
        <v>NA</v>
      </c>
      <c r="U159" t="str">
        <f>MacroData!V159</f>
        <v>NA</v>
      </c>
      <c r="V159" t="str">
        <f>MacroData!W159</f>
        <v>NA</v>
      </c>
      <c r="W159" t="str">
        <f>MacroData!X159</f>
        <v>NA</v>
      </c>
      <c r="X159" t="str">
        <f>MacroData!Y159</f>
        <v>NA</v>
      </c>
      <c r="Y159">
        <f>MacroData!Z159</f>
        <v>566521630203.03406</v>
      </c>
      <c r="Z159" t="str">
        <f>MacroData!AA159</f>
        <v>NA</v>
      </c>
      <c r="AA159" t="str">
        <f>MacroData!AB159</f>
        <v>NA</v>
      </c>
      <c r="AB159" t="str">
        <f>MacroData!AC159</f>
        <v>NA</v>
      </c>
      <c r="AC159" t="str">
        <f>MacroData!AD159</f>
        <v>NA</v>
      </c>
      <c r="AD159" t="str">
        <f>MacroData!AE159</f>
        <v>NA</v>
      </c>
      <c r="AE159" t="str">
        <f>MacroData!AF159</f>
        <v>NA</v>
      </c>
      <c r="AF159">
        <f>MacroData!AG159</f>
        <v>93.550690484865896</v>
      </c>
      <c r="AG159">
        <f>MacroData!AH159</f>
        <v>0</v>
      </c>
      <c r="AH159">
        <f>MacroData!AI159</f>
        <v>0</v>
      </c>
      <c r="AI159">
        <f>MacroData!AJ159</f>
        <v>1</v>
      </c>
      <c r="AJ159">
        <f>MacroData!AK159</f>
        <v>0</v>
      </c>
      <c r="AK159">
        <f>MacroData!AL159</f>
        <v>0</v>
      </c>
      <c r="AL159">
        <f>MacroData!AM159</f>
        <v>2.9166664999999998</v>
      </c>
      <c r="AM159">
        <f>MacroData!AN159</f>
        <v>5.3546428680419922</v>
      </c>
      <c r="AN159" s="31">
        <f>GDP!C160+GDP!J160</f>
        <v>0</v>
      </c>
      <c r="AO159">
        <f>GDP!D160+GDP!K160</f>
        <v>0</v>
      </c>
      <c r="AP159">
        <f>GDP!E160+GDP!L160</f>
        <v>0</v>
      </c>
      <c r="AQ159">
        <f>GDP!F160+GDP!M160</f>
        <v>0</v>
      </c>
      <c r="AR159">
        <f>GDP!G160+GDP!N160</f>
        <v>0</v>
      </c>
      <c r="AS159">
        <f>GDP!H160+GDP!O160</f>
        <v>0</v>
      </c>
      <c r="AT159" s="7">
        <f>GDP!I160+GDP!P160</f>
        <v>0</v>
      </c>
      <c r="AU159">
        <f>GDP!AE160</f>
        <v>0</v>
      </c>
      <c r="AV159">
        <f>GDP!AF160</f>
        <v>0</v>
      </c>
      <c r="AW159">
        <f>GDP!AG160</f>
        <v>0</v>
      </c>
      <c r="AX159">
        <f>GDP!AH160</f>
        <v>0</v>
      </c>
      <c r="AY159">
        <f>GDP!AI160</f>
        <v>0</v>
      </c>
      <c r="AZ159">
        <f>GDP!AJ160</f>
        <v>0</v>
      </c>
      <c r="BA159" s="7">
        <f>GDP!AK160</f>
        <v>0</v>
      </c>
      <c r="BB159">
        <f>GDP!AS160</f>
        <v>0</v>
      </c>
      <c r="BC159">
        <f>GDP!AT160</f>
        <v>0</v>
      </c>
      <c r="BD159">
        <f>GDP!AU160</f>
        <v>0</v>
      </c>
      <c r="BE159">
        <f>GDP!AV160</f>
        <v>0</v>
      </c>
      <c r="BF159">
        <f>GDP!AW160</f>
        <v>0</v>
      </c>
      <c r="BG159">
        <f>GDP!AX160</f>
        <v>0</v>
      </c>
      <c r="BH159" s="7">
        <f>GDP!AY160</f>
        <v>0</v>
      </c>
      <c r="BI159">
        <f>GDP!AZ160</f>
        <v>0</v>
      </c>
      <c r="BJ159">
        <f>GDP!BA160</f>
        <v>0</v>
      </c>
      <c r="BK159">
        <f>GDP!BB160</f>
        <v>0</v>
      </c>
      <c r="BL159">
        <f>GDP!BC160</f>
        <v>0</v>
      </c>
      <c r="BM159">
        <f>GDP!BD160</f>
        <v>0</v>
      </c>
      <c r="BN159">
        <f>GDP!BE160</f>
        <v>0</v>
      </c>
      <c r="BO159" s="7">
        <f>GDP!BF160</f>
        <v>0</v>
      </c>
      <c r="BP159">
        <f>GDP!BG160+GDP!BN160+GDP!BU160</f>
        <v>0</v>
      </c>
      <c r="BQ159">
        <f>GDP!BH160+GDP!BO160+GDP!BV160</f>
        <v>0</v>
      </c>
      <c r="BR159">
        <f>GDP!BI160+GDP!BP160+GDP!BW160</f>
        <v>0</v>
      </c>
      <c r="BS159">
        <f>GDP!BJ160+GDP!BQ160+GDP!BX160</f>
        <v>0</v>
      </c>
      <c r="BT159">
        <f>GDP!BK160+GDP!BR160+GDP!BY160</f>
        <v>0</v>
      </c>
      <c r="BU159">
        <f>GDP!BL160+GDP!BS160+GDP!BZ160</f>
        <v>0</v>
      </c>
      <c r="BV159" s="7">
        <f>GDP!BM160+GDP!BT160+GDP!CA160</f>
        <v>0</v>
      </c>
      <c r="BW159">
        <f>GDP!CB160</f>
        <v>0</v>
      </c>
      <c r="BX159">
        <f>GDP!CC160</f>
        <v>0</v>
      </c>
      <c r="BY159">
        <f>GDP!CD160</f>
        <v>0</v>
      </c>
      <c r="BZ159">
        <f>GDP!CE160</f>
        <v>0</v>
      </c>
      <c r="CA159">
        <f>GDP!CF160</f>
        <v>0</v>
      </c>
      <c r="CB159">
        <f>GDP!CG160</f>
        <v>0</v>
      </c>
      <c r="CC159" s="7">
        <f>GDP!CH160</f>
        <v>0</v>
      </c>
      <c r="CD159">
        <f>GDP!CI160</f>
        <v>0</v>
      </c>
      <c r="CE159">
        <f>GDP!CJ160</f>
        <v>0</v>
      </c>
      <c r="CF159">
        <f>GDP!CK160</f>
        <v>0</v>
      </c>
      <c r="CG159">
        <f>GDP!CL160</f>
        <v>0</v>
      </c>
      <c r="CH159">
        <f>GDP!CM160</f>
        <v>0</v>
      </c>
      <c r="CI159">
        <f>GDP!CN160</f>
        <v>0</v>
      </c>
      <c r="CJ159" s="7">
        <f>GDP!CO160</f>
        <v>0</v>
      </c>
      <c r="CK159">
        <f>GDP!CP160</f>
        <v>0</v>
      </c>
      <c r="CL159">
        <f>GDP!CQ160</f>
        <v>0</v>
      </c>
      <c r="CM159">
        <f>GDP!CR160</f>
        <v>0</v>
      </c>
      <c r="CN159">
        <f>GDP!CS160</f>
        <v>0</v>
      </c>
      <c r="CO159">
        <f>GDP!CT160</f>
        <v>0</v>
      </c>
      <c r="CP159">
        <f>GDP!CU160</f>
        <v>0</v>
      </c>
      <c r="CQ159">
        <f>GDP!CV160</f>
        <v>0</v>
      </c>
      <c r="CR159">
        <f>GDP!CW160</f>
        <v>0</v>
      </c>
      <c r="CS159">
        <f>GDP!CX160</f>
        <v>0</v>
      </c>
      <c r="CT159">
        <f>GDP!CY160</f>
        <v>0</v>
      </c>
      <c r="CU159">
        <f>GDP!CZ160</f>
        <v>0</v>
      </c>
      <c r="CV159">
        <f>GDP!DA160</f>
        <v>0</v>
      </c>
      <c r="CW159">
        <f>GDP!DB160</f>
        <v>0</v>
      </c>
      <c r="CX159" s="7">
        <f>GDP!DC160</f>
        <v>0</v>
      </c>
      <c r="CY159">
        <f>GDP!DD160</f>
        <v>0</v>
      </c>
      <c r="CZ159">
        <f>GDP!DE160</f>
        <v>0</v>
      </c>
      <c r="DA159">
        <f>GDP!DF160</f>
        <v>0</v>
      </c>
      <c r="DB159">
        <f>GDP!DG160</f>
        <v>0</v>
      </c>
      <c r="DC159">
        <f>GDP!DH160</f>
        <v>0</v>
      </c>
      <c r="DD159">
        <f>GDP!DI160</f>
        <v>0</v>
      </c>
      <c r="DE159" s="7">
        <f>GDP!DJ160</f>
        <v>0</v>
      </c>
      <c r="DF159">
        <f>GDP!DU160</f>
        <v>0</v>
      </c>
      <c r="DG159" s="7">
        <f>GDP!DV160</f>
        <v>0</v>
      </c>
      <c r="DH159">
        <f>GDP!DW160</f>
        <v>0</v>
      </c>
      <c r="DI159">
        <f>GDP!EA160</f>
        <v>0</v>
      </c>
      <c r="DJ159">
        <f>GDP!EB160</f>
        <v>0</v>
      </c>
      <c r="DK159">
        <f>GDP!EC160</f>
        <v>0</v>
      </c>
      <c r="DL159">
        <f>GDP!ED160</f>
        <v>0</v>
      </c>
      <c r="DM159">
        <f>GDP!EE160</f>
        <v>0</v>
      </c>
      <c r="DN159">
        <f>GDP!DY160</f>
        <v>0</v>
      </c>
      <c r="DO159">
        <f>GDP!DZ160</f>
        <v>0</v>
      </c>
      <c r="DP159" s="84">
        <v>41.598076241680197</v>
      </c>
      <c r="DQ159" t="s">
        <v>145</v>
      </c>
      <c r="DR159">
        <v>40.407889807289003</v>
      </c>
      <c r="DS159" t="s">
        <v>145</v>
      </c>
      <c r="DT159" t="s">
        <v>145</v>
      </c>
      <c r="DU159" t="s">
        <v>145</v>
      </c>
      <c r="DV159" t="s">
        <v>145</v>
      </c>
      <c r="DW159" t="s">
        <v>145</v>
      </c>
      <c r="DX159" t="s">
        <v>145</v>
      </c>
      <c r="DY159" t="s">
        <v>145</v>
      </c>
      <c r="DZ159" t="s">
        <v>145</v>
      </c>
      <c r="EA159" t="e">
        <f t="shared" si="10"/>
        <v>#VALUE!</v>
      </c>
      <c r="EB159" t="e">
        <f t="shared" si="11"/>
        <v>#VALUE!</v>
      </c>
      <c r="EC159" t="e">
        <f t="shared" si="12"/>
        <v>#VALUE!</v>
      </c>
      <c r="ED159" t="s">
        <v>145</v>
      </c>
      <c r="EE159" t="e">
        <f t="shared" si="13"/>
        <v>#VALUE!</v>
      </c>
      <c r="EF159" t="s">
        <v>145</v>
      </c>
      <c r="EG159" t="s">
        <v>145</v>
      </c>
      <c r="EH159" t="e">
        <f t="shared" si="14"/>
        <v>#VALUE!</v>
      </c>
    </row>
    <row r="160" spans="1:138" x14ac:dyDescent="0.35">
      <c r="A160" t="s">
        <v>149</v>
      </c>
      <c r="B160" s="7">
        <v>1988</v>
      </c>
      <c r="C160">
        <f>MacroData!D160</f>
        <v>2209.6341474399997</v>
      </c>
      <c r="D160" t="str">
        <f>MacroData!E160</f>
        <v>NA</v>
      </c>
      <c r="E160" t="str">
        <f>MacroData!F160</f>
        <v>NA</v>
      </c>
      <c r="F160" t="str">
        <f>MacroData!G160</f>
        <v>NA</v>
      </c>
      <c r="G160" t="str">
        <f>MacroData!H160</f>
        <v>NA</v>
      </c>
      <c r="H160" t="str">
        <f>MacroData!I160</f>
        <v>NA</v>
      </c>
      <c r="I160" t="str">
        <f>MacroData!J160</f>
        <v>NA</v>
      </c>
      <c r="J160" t="str">
        <f>MacroData!K160</f>
        <v>NA</v>
      </c>
      <c r="K160" t="str">
        <f>MacroData!L160</f>
        <v>NA</v>
      </c>
      <c r="L160" t="str">
        <f>MacroData!M160</f>
        <v>NA</v>
      </c>
      <c r="M160" t="str">
        <f>MacroData!N160</f>
        <v>NA</v>
      </c>
      <c r="N160" t="str">
        <f>MacroData!O160</f>
        <v>NA</v>
      </c>
      <c r="O160" t="str">
        <f>MacroData!P160</f>
        <v>NA</v>
      </c>
      <c r="P160" t="str">
        <f>MacroData!Q160</f>
        <v>NA</v>
      </c>
      <c r="Q160" t="str">
        <f>MacroData!R160</f>
        <v>NA</v>
      </c>
      <c r="R160" t="str">
        <f>MacroData!S160</f>
        <v>NA</v>
      </c>
      <c r="S160" t="str">
        <f>MacroData!T160</f>
        <v>NA</v>
      </c>
      <c r="T160" t="str">
        <f>MacroData!U160</f>
        <v>NA</v>
      </c>
      <c r="U160" t="str">
        <f>MacroData!V160</f>
        <v>NA</v>
      </c>
      <c r="V160" t="str">
        <f>MacroData!W160</f>
        <v>NA</v>
      </c>
      <c r="W160" t="str">
        <f>MacroData!X160</f>
        <v>NA</v>
      </c>
      <c r="X160" t="str">
        <f>MacroData!Y160</f>
        <v>NA</v>
      </c>
      <c r="Y160">
        <f>MacroData!Z160</f>
        <v>589872330417.26526</v>
      </c>
      <c r="Z160" t="str">
        <f>MacroData!AA160</f>
        <v>NA</v>
      </c>
      <c r="AA160" t="str">
        <f>MacroData!AB160</f>
        <v>NA</v>
      </c>
      <c r="AB160" t="str">
        <f>MacroData!AC160</f>
        <v>NA</v>
      </c>
      <c r="AC160" t="str">
        <f>MacroData!AD160</f>
        <v>NA</v>
      </c>
      <c r="AD160" t="str">
        <f>MacroData!AE160</f>
        <v>NA</v>
      </c>
      <c r="AE160" t="str">
        <f>MacroData!AF160</f>
        <v>NA</v>
      </c>
      <c r="AF160">
        <f>MacroData!AG160</f>
        <v>94.742171017970406</v>
      </c>
      <c r="AG160">
        <f>MacroData!AH160</f>
        <v>0</v>
      </c>
      <c r="AH160">
        <f>MacroData!AI160</f>
        <v>0</v>
      </c>
      <c r="AI160">
        <f>MacroData!AJ160</f>
        <v>0</v>
      </c>
      <c r="AJ160">
        <f>MacroData!AK160</f>
        <v>0</v>
      </c>
      <c r="AK160">
        <f>MacroData!AL160</f>
        <v>0</v>
      </c>
      <c r="AL160">
        <f>MacroData!AM160</f>
        <v>2.9166664999999998</v>
      </c>
      <c r="AM160">
        <f>MacroData!AN160</f>
        <v>5.338049990790231</v>
      </c>
      <c r="AN160" s="31">
        <f>GDP!C161+GDP!J161</f>
        <v>0</v>
      </c>
      <c r="AO160">
        <f>GDP!D161+GDP!K161</f>
        <v>0</v>
      </c>
      <c r="AP160">
        <f>GDP!E161+GDP!L161</f>
        <v>0</v>
      </c>
      <c r="AQ160">
        <f>GDP!F161+GDP!M161</f>
        <v>0</v>
      </c>
      <c r="AR160">
        <f>GDP!G161+GDP!N161</f>
        <v>0</v>
      </c>
      <c r="AS160">
        <f>GDP!H161+GDP!O161</f>
        <v>0</v>
      </c>
      <c r="AT160" s="7">
        <f>GDP!I161+GDP!P161</f>
        <v>0</v>
      </c>
      <c r="AU160">
        <f>GDP!AE161</f>
        <v>0</v>
      </c>
      <c r="AV160">
        <f>GDP!AF161</f>
        <v>0</v>
      </c>
      <c r="AW160">
        <f>GDP!AG161</f>
        <v>0</v>
      </c>
      <c r="AX160">
        <f>GDP!AH161</f>
        <v>0</v>
      </c>
      <c r="AY160">
        <f>GDP!AI161</f>
        <v>0</v>
      </c>
      <c r="AZ160">
        <f>GDP!AJ161</f>
        <v>0</v>
      </c>
      <c r="BA160" s="7">
        <f>GDP!AK161</f>
        <v>0</v>
      </c>
      <c r="BB160">
        <f>GDP!AS161</f>
        <v>0</v>
      </c>
      <c r="BC160">
        <f>GDP!AT161</f>
        <v>0</v>
      </c>
      <c r="BD160">
        <f>GDP!AU161</f>
        <v>0</v>
      </c>
      <c r="BE160">
        <f>GDP!AV161</f>
        <v>0</v>
      </c>
      <c r="BF160">
        <f>GDP!AW161</f>
        <v>0</v>
      </c>
      <c r="BG160">
        <f>GDP!AX161</f>
        <v>0</v>
      </c>
      <c r="BH160" s="7">
        <f>GDP!AY161</f>
        <v>0</v>
      </c>
      <c r="BI160">
        <f>GDP!AZ161</f>
        <v>0</v>
      </c>
      <c r="BJ160">
        <f>GDP!BA161</f>
        <v>0</v>
      </c>
      <c r="BK160">
        <f>GDP!BB161</f>
        <v>0</v>
      </c>
      <c r="BL160">
        <f>GDP!BC161</f>
        <v>0</v>
      </c>
      <c r="BM160">
        <f>GDP!BD161</f>
        <v>0</v>
      </c>
      <c r="BN160">
        <f>GDP!BE161</f>
        <v>0</v>
      </c>
      <c r="BO160" s="7">
        <f>GDP!BF161</f>
        <v>0</v>
      </c>
      <c r="BP160">
        <f>GDP!BG161+GDP!BN161+GDP!BU161</f>
        <v>0</v>
      </c>
      <c r="BQ160">
        <f>GDP!BH161+GDP!BO161+GDP!BV161</f>
        <v>0</v>
      </c>
      <c r="BR160">
        <f>GDP!BI161+GDP!BP161+GDP!BW161</f>
        <v>0</v>
      </c>
      <c r="BS160">
        <f>GDP!BJ161+GDP!BQ161+GDP!BX161</f>
        <v>0</v>
      </c>
      <c r="BT160">
        <f>GDP!BK161+GDP!BR161+GDP!BY161</f>
        <v>0</v>
      </c>
      <c r="BU160">
        <f>GDP!BL161+GDP!BS161+GDP!BZ161</f>
        <v>0</v>
      </c>
      <c r="BV160" s="7">
        <f>GDP!BM161+GDP!BT161+GDP!CA161</f>
        <v>0</v>
      </c>
      <c r="BW160">
        <f>GDP!CB161</f>
        <v>0</v>
      </c>
      <c r="BX160">
        <f>GDP!CC161</f>
        <v>0</v>
      </c>
      <c r="BY160">
        <f>GDP!CD161</f>
        <v>0</v>
      </c>
      <c r="BZ160">
        <f>GDP!CE161</f>
        <v>0</v>
      </c>
      <c r="CA160">
        <f>GDP!CF161</f>
        <v>0</v>
      </c>
      <c r="CB160">
        <f>GDP!CG161</f>
        <v>0</v>
      </c>
      <c r="CC160" s="7">
        <f>GDP!CH161</f>
        <v>0</v>
      </c>
      <c r="CD160">
        <f>GDP!CI161</f>
        <v>0</v>
      </c>
      <c r="CE160">
        <f>GDP!CJ161</f>
        <v>0</v>
      </c>
      <c r="CF160">
        <f>GDP!CK161</f>
        <v>0</v>
      </c>
      <c r="CG160">
        <f>GDP!CL161</f>
        <v>0</v>
      </c>
      <c r="CH160">
        <f>GDP!CM161</f>
        <v>0</v>
      </c>
      <c r="CI160">
        <f>GDP!CN161</f>
        <v>0</v>
      </c>
      <c r="CJ160" s="7">
        <f>GDP!CO161</f>
        <v>0</v>
      </c>
      <c r="CK160">
        <f>GDP!CP161</f>
        <v>0</v>
      </c>
      <c r="CL160">
        <f>GDP!CQ161</f>
        <v>0</v>
      </c>
      <c r="CM160">
        <f>GDP!CR161</f>
        <v>0</v>
      </c>
      <c r="CN160">
        <f>GDP!CS161</f>
        <v>0</v>
      </c>
      <c r="CO160">
        <f>GDP!CT161</f>
        <v>0</v>
      </c>
      <c r="CP160">
        <f>GDP!CU161</f>
        <v>0</v>
      </c>
      <c r="CQ160">
        <f>GDP!CV161</f>
        <v>0</v>
      </c>
      <c r="CR160">
        <f>GDP!CW161</f>
        <v>0</v>
      </c>
      <c r="CS160">
        <f>GDP!CX161</f>
        <v>0</v>
      </c>
      <c r="CT160">
        <f>GDP!CY161</f>
        <v>0</v>
      </c>
      <c r="CU160">
        <f>GDP!CZ161</f>
        <v>0</v>
      </c>
      <c r="CV160">
        <f>GDP!DA161</f>
        <v>0</v>
      </c>
      <c r="CW160">
        <f>GDP!DB161</f>
        <v>0</v>
      </c>
      <c r="CX160" s="7">
        <f>GDP!DC161</f>
        <v>0</v>
      </c>
      <c r="CY160">
        <f>GDP!DD161</f>
        <v>0</v>
      </c>
      <c r="CZ160">
        <f>GDP!DE161</f>
        <v>0</v>
      </c>
      <c r="DA160">
        <f>GDP!DF161</f>
        <v>0</v>
      </c>
      <c r="DB160">
        <f>GDP!DG161</f>
        <v>0</v>
      </c>
      <c r="DC160">
        <f>GDP!DH161</f>
        <v>0</v>
      </c>
      <c r="DD160">
        <f>GDP!DI161</f>
        <v>0</v>
      </c>
      <c r="DE160" s="7">
        <f>GDP!DJ161</f>
        <v>0</v>
      </c>
      <c r="DF160">
        <f>GDP!DU161</f>
        <v>0</v>
      </c>
      <c r="DG160" s="7">
        <f>GDP!DV161</f>
        <v>0</v>
      </c>
      <c r="DH160">
        <f>GDP!DW161</f>
        <v>0</v>
      </c>
      <c r="DI160">
        <f>GDP!EA161</f>
        <v>0</v>
      </c>
      <c r="DJ160">
        <f>GDP!EB161</f>
        <v>0</v>
      </c>
      <c r="DK160">
        <f>GDP!EC161</f>
        <v>0</v>
      </c>
      <c r="DL160">
        <f>GDP!ED161</f>
        <v>0</v>
      </c>
      <c r="DM160">
        <f>GDP!EE161</f>
        <v>0</v>
      </c>
      <c r="DN160">
        <f>GDP!DY161</f>
        <v>0</v>
      </c>
      <c r="DO160">
        <f>GDP!DZ161</f>
        <v>0</v>
      </c>
      <c r="DP160" s="84">
        <v>42.030426772726699</v>
      </c>
      <c r="DQ160" t="s">
        <v>145</v>
      </c>
      <c r="DR160">
        <v>40.827882101695003</v>
      </c>
      <c r="DS160" t="s">
        <v>145</v>
      </c>
      <c r="DT160" t="s">
        <v>145</v>
      </c>
      <c r="DU160" t="s">
        <v>145</v>
      </c>
      <c r="DV160" t="s">
        <v>145</v>
      </c>
      <c r="DW160" t="s">
        <v>145</v>
      </c>
      <c r="DX160" t="s">
        <v>145</v>
      </c>
      <c r="DY160" t="s">
        <v>145</v>
      </c>
      <c r="DZ160" t="s">
        <v>145</v>
      </c>
      <c r="EA160" t="e">
        <f t="shared" si="10"/>
        <v>#VALUE!</v>
      </c>
      <c r="EB160" t="e">
        <f t="shared" si="11"/>
        <v>#VALUE!</v>
      </c>
      <c r="EC160" t="e">
        <f t="shared" si="12"/>
        <v>#VALUE!</v>
      </c>
      <c r="ED160" t="s">
        <v>145</v>
      </c>
      <c r="EE160" t="e">
        <f t="shared" si="13"/>
        <v>#VALUE!</v>
      </c>
      <c r="EF160" t="s">
        <v>145</v>
      </c>
      <c r="EG160" t="s">
        <v>145</v>
      </c>
      <c r="EH160" t="e">
        <f t="shared" si="14"/>
        <v>#VALUE!</v>
      </c>
    </row>
    <row r="161" spans="1:138" x14ac:dyDescent="0.35">
      <c r="A161" t="s">
        <v>149</v>
      </c>
      <c r="B161" s="7">
        <v>1989</v>
      </c>
      <c r="C161">
        <f>MacroData!D161</f>
        <v>2350.0353598199999</v>
      </c>
      <c r="D161" t="str">
        <f>MacroData!E161</f>
        <v>NA</v>
      </c>
      <c r="E161" t="str">
        <f>MacroData!F161</f>
        <v>NA</v>
      </c>
      <c r="F161" t="str">
        <f>MacroData!G161</f>
        <v>NA</v>
      </c>
      <c r="G161" t="str">
        <f>MacroData!H161</f>
        <v>NA</v>
      </c>
      <c r="H161" t="str">
        <f>MacroData!I161</f>
        <v>NA</v>
      </c>
      <c r="I161" t="str">
        <f>MacroData!J161</f>
        <v>NA</v>
      </c>
      <c r="J161" t="str">
        <f>MacroData!K161</f>
        <v>NA</v>
      </c>
      <c r="K161" t="str">
        <f>MacroData!L161</f>
        <v>NA</v>
      </c>
      <c r="L161" t="str">
        <f>MacroData!M161</f>
        <v>NA</v>
      </c>
      <c r="M161" t="str">
        <f>MacroData!N161</f>
        <v>NA</v>
      </c>
      <c r="N161" t="str">
        <f>MacroData!O161</f>
        <v>NA</v>
      </c>
      <c r="O161" t="str">
        <f>MacroData!P161</f>
        <v>NA</v>
      </c>
      <c r="P161" t="str">
        <f>MacroData!Q161</f>
        <v>NA</v>
      </c>
      <c r="Q161" t="str">
        <f>MacroData!R161</f>
        <v>NA</v>
      </c>
      <c r="R161" t="str">
        <f>MacroData!S161</f>
        <v>NA</v>
      </c>
      <c r="S161" t="str">
        <f>MacroData!T161</f>
        <v>NA</v>
      </c>
      <c r="T161" t="str">
        <f>MacroData!U161</f>
        <v>NA</v>
      </c>
      <c r="U161" t="str">
        <f>MacroData!V161</f>
        <v>NA</v>
      </c>
      <c r="V161" t="str">
        <f>MacroData!W161</f>
        <v>NA</v>
      </c>
      <c r="W161" t="str">
        <f>MacroData!X161</f>
        <v>NA</v>
      </c>
      <c r="X161" t="str">
        <f>MacroData!Y161</f>
        <v>NA</v>
      </c>
      <c r="Y161">
        <f>MacroData!Z161</f>
        <v>624261822346.52295</v>
      </c>
      <c r="Z161" t="str">
        <f>MacroData!AA161</f>
        <v>NA</v>
      </c>
      <c r="AA161" t="str">
        <f>MacroData!AB161</f>
        <v>NA</v>
      </c>
      <c r="AB161" t="str">
        <f>MacroData!AC161</f>
        <v>NA</v>
      </c>
      <c r="AC161" t="str">
        <f>MacroData!AD161</f>
        <v>NA</v>
      </c>
      <c r="AD161" t="str">
        <f>MacroData!AE161</f>
        <v>NA</v>
      </c>
      <c r="AE161" t="str">
        <f>MacroData!AF161</f>
        <v>NA</v>
      </c>
      <c r="AF161">
        <f>MacroData!AG161</f>
        <v>97.374330627051293</v>
      </c>
      <c r="AG161">
        <f>MacroData!AH161</f>
        <v>0</v>
      </c>
      <c r="AH161">
        <f>MacroData!AI161</f>
        <v>0</v>
      </c>
      <c r="AI161">
        <f>MacroData!AJ161</f>
        <v>0</v>
      </c>
      <c r="AJ161">
        <f>MacroData!AK161</f>
        <v>0</v>
      </c>
      <c r="AK161">
        <f>MacroData!AL161</f>
        <v>0</v>
      </c>
      <c r="AL161">
        <f>MacroData!AM161</f>
        <v>2.9166664999999998</v>
      </c>
      <c r="AM161">
        <f>MacroData!AN161</f>
        <v>5.2500285761696954</v>
      </c>
      <c r="AN161" s="31">
        <f>GDP!C162+GDP!J162</f>
        <v>0</v>
      </c>
      <c r="AO161">
        <f>GDP!D162+GDP!K162</f>
        <v>0</v>
      </c>
      <c r="AP161">
        <f>GDP!E162+GDP!L162</f>
        <v>0</v>
      </c>
      <c r="AQ161">
        <f>GDP!F162+GDP!M162</f>
        <v>0</v>
      </c>
      <c r="AR161">
        <f>GDP!G162+GDP!N162</f>
        <v>0</v>
      </c>
      <c r="AS161">
        <f>GDP!H162+GDP!O162</f>
        <v>0</v>
      </c>
      <c r="AT161" s="7">
        <f>GDP!I162+GDP!P162</f>
        <v>0</v>
      </c>
      <c r="AU161">
        <f>GDP!AE162</f>
        <v>0</v>
      </c>
      <c r="AV161">
        <f>GDP!AF162</f>
        <v>0</v>
      </c>
      <c r="AW161">
        <f>GDP!AG162</f>
        <v>0</v>
      </c>
      <c r="AX161">
        <f>GDP!AH162</f>
        <v>0</v>
      </c>
      <c r="AY161">
        <f>GDP!AI162</f>
        <v>0</v>
      </c>
      <c r="AZ161">
        <f>GDP!AJ162</f>
        <v>0</v>
      </c>
      <c r="BA161" s="7">
        <f>GDP!AK162</f>
        <v>0</v>
      </c>
      <c r="BB161">
        <f>GDP!AS162</f>
        <v>0</v>
      </c>
      <c r="BC161">
        <f>GDP!AT162</f>
        <v>0</v>
      </c>
      <c r="BD161">
        <f>GDP!AU162</f>
        <v>0</v>
      </c>
      <c r="BE161">
        <f>GDP!AV162</f>
        <v>0</v>
      </c>
      <c r="BF161">
        <f>GDP!AW162</f>
        <v>0</v>
      </c>
      <c r="BG161">
        <f>GDP!AX162</f>
        <v>0</v>
      </c>
      <c r="BH161" s="7">
        <f>GDP!AY162</f>
        <v>0</v>
      </c>
      <c r="BI161">
        <f>GDP!AZ162</f>
        <v>0</v>
      </c>
      <c r="BJ161">
        <f>GDP!BA162</f>
        <v>0</v>
      </c>
      <c r="BK161">
        <f>GDP!BB162</f>
        <v>0</v>
      </c>
      <c r="BL161">
        <f>GDP!BC162</f>
        <v>0</v>
      </c>
      <c r="BM161">
        <f>GDP!BD162</f>
        <v>0</v>
      </c>
      <c r="BN161">
        <f>GDP!BE162</f>
        <v>0</v>
      </c>
      <c r="BO161" s="7">
        <f>GDP!BF162</f>
        <v>0</v>
      </c>
      <c r="BP161">
        <f>GDP!BG162+GDP!BN162+GDP!BU162</f>
        <v>0</v>
      </c>
      <c r="BQ161">
        <f>GDP!BH162+GDP!BO162+GDP!BV162</f>
        <v>0</v>
      </c>
      <c r="BR161">
        <f>GDP!BI162+GDP!BP162+GDP!BW162</f>
        <v>0</v>
      </c>
      <c r="BS161">
        <f>GDP!BJ162+GDP!BQ162+GDP!BX162</f>
        <v>0</v>
      </c>
      <c r="BT161">
        <f>GDP!BK162+GDP!BR162+GDP!BY162</f>
        <v>0</v>
      </c>
      <c r="BU161">
        <f>GDP!BL162+GDP!BS162+GDP!BZ162</f>
        <v>0</v>
      </c>
      <c r="BV161" s="7">
        <f>GDP!BM162+GDP!BT162+GDP!CA162</f>
        <v>0</v>
      </c>
      <c r="BW161">
        <f>GDP!CB162</f>
        <v>0</v>
      </c>
      <c r="BX161">
        <f>GDP!CC162</f>
        <v>0</v>
      </c>
      <c r="BY161">
        <f>GDP!CD162</f>
        <v>0</v>
      </c>
      <c r="BZ161">
        <f>GDP!CE162</f>
        <v>0</v>
      </c>
      <c r="CA161">
        <f>GDP!CF162</f>
        <v>0</v>
      </c>
      <c r="CB161">
        <f>GDP!CG162</f>
        <v>0</v>
      </c>
      <c r="CC161" s="7">
        <f>GDP!CH162</f>
        <v>0</v>
      </c>
      <c r="CD161">
        <f>GDP!CI162</f>
        <v>0</v>
      </c>
      <c r="CE161">
        <f>GDP!CJ162</f>
        <v>0</v>
      </c>
      <c r="CF161">
        <f>GDP!CK162</f>
        <v>0</v>
      </c>
      <c r="CG161">
        <f>GDP!CL162</f>
        <v>0</v>
      </c>
      <c r="CH161">
        <f>GDP!CM162</f>
        <v>0</v>
      </c>
      <c r="CI161">
        <f>GDP!CN162</f>
        <v>0</v>
      </c>
      <c r="CJ161" s="7">
        <f>GDP!CO162</f>
        <v>0</v>
      </c>
      <c r="CK161">
        <f>GDP!CP162</f>
        <v>0</v>
      </c>
      <c r="CL161">
        <f>GDP!CQ162</f>
        <v>0</v>
      </c>
      <c r="CM161">
        <f>GDP!CR162</f>
        <v>0</v>
      </c>
      <c r="CN161">
        <f>GDP!CS162</f>
        <v>0</v>
      </c>
      <c r="CO161">
        <f>GDP!CT162</f>
        <v>0</v>
      </c>
      <c r="CP161">
        <f>GDP!CU162</f>
        <v>0</v>
      </c>
      <c r="CQ161">
        <f>GDP!CV162</f>
        <v>0</v>
      </c>
      <c r="CR161">
        <f>GDP!CW162</f>
        <v>0</v>
      </c>
      <c r="CS161">
        <f>GDP!CX162</f>
        <v>0</v>
      </c>
      <c r="CT161">
        <f>GDP!CY162</f>
        <v>0</v>
      </c>
      <c r="CU161">
        <f>GDP!CZ162</f>
        <v>0</v>
      </c>
      <c r="CV161">
        <f>GDP!DA162</f>
        <v>0</v>
      </c>
      <c r="CW161">
        <f>GDP!DB162</f>
        <v>0</v>
      </c>
      <c r="CX161" s="7">
        <f>GDP!DC162</f>
        <v>0</v>
      </c>
      <c r="CY161">
        <f>GDP!DD162</f>
        <v>0</v>
      </c>
      <c r="CZ161">
        <f>GDP!DE162</f>
        <v>0</v>
      </c>
      <c r="DA161">
        <f>GDP!DF162</f>
        <v>0</v>
      </c>
      <c r="DB161">
        <f>GDP!DG162</f>
        <v>0</v>
      </c>
      <c r="DC161">
        <f>GDP!DH162</f>
        <v>0</v>
      </c>
      <c r="DD161">
        <f>GDP!DI162</f>
        <v>0</v>
      </c>
      <c r="DE161" s="7">
        <f>GDP!DJ162</f>
        <v>0</v>
      </c>
      <c r="DF161">
        <f>GDP!DU162</f>
        <v>0</v>
      </c>
      <c r="DG161" s="7">
        <f>GDP!DV162</f>
        <v>0</v>
      </c>
      <c r="DH161">
        <f>GDP!DW162</f>
        <v>0</v>
      </c>
      <c r="DI161">
        <f>GDP!EA162</f>
        <v>0</v>
      </c>
      <c r="DJ161">
        <f>GDP!EB162</f>
        <v>0</v>
      </c>
      <c r="DK161">
        <f>GDP!EC162</f>
        <v>0</v>
      </c>
      <c r="DL161">
        <f>GDP!ED162</f>
        <v>0</v>
      </c>
      <c r="DM161">
        <f>GDP!EE162</f>
        <v>0</v>
      </c>
      <c r="DN161">
        <f>GDP!DY162</f>
        <v>0</v>
      </c>
      <c r="DO161">
        <f>GDP!DZ162</f>
        <v>0</v>
      </c>
      <c r="DP161" s="84">
        <v>40.649389459441203</v>
      </c>
      <c r="DQ161" t="s">
        <v>145</v>
      </c>
      <c r="DR161">
        <v>39.486361815514996</v>
      </c>
      <c r="DS161" t="s">
        <v>145</v>
      </c>
      <c r="DT161" t="s">
        <v>145</v>
      </c>
      <c r="DU161" t="s">
        <v>145</v>
      </c>
      <c r="DV161" t="s">
        <v>145</v>
      </c>
      <c r="DW161" t="s">
        <v>145</v>
      </c>
      <c r="DX161" t="s">
        <v>145</v>
      </c>
      <c r="DY161" t="s">
        <v>145</v>
      </c>
      <c r="DZ161" t="s">
        <v>145</v>
      </c>
      <c r="EA161" t="e">
        <f t="shared" si="10"/>
        <v>#VALUE!</v>
      </c>
      <c r="EB161" t="e">
        <f t="shared" si="11"/>
        <v>#VALUE!</v>
      </c>
      <c r="EC161" t="e">
        <f t="shared" si="12"/>
        <v>#VALUE!</v>
      </c>
      <c r="ED161" t="s">
        <v>145</v>
      </c>
      <c r="EE161" t="e">
        <f t="shared" si="13"/>
        <v>#VALUE!</v>
      </c>
      <c r="EF161" t="s">
        <v>145</v>
      </c>
      <c r="EG161" t="s">
        <v>145</v>
      </c>
      <c r="EH161" t="e">
        <f t="shared" si="14"/>
        <v>#VALUE!</v>
      </c>
    </row>
    <row r="162" spans="1:138" x14ac:dyDescent="0.35">
      <c r="A162" t="s">
        <v>149</v>
      </c>
      <c r="B162" s="7">
        <v>1990</v>
      </c>
      <c r="C162">
        <f>MacroData!D162</f>
        <v>2564.4627818699996</v>
      </c>
      <c r="D162" t="str">
        <f>MacroData!E162</f>
        <v>NA</v>
      </c>
      <c r="E162" t="str">
        <f>MacroData!F162</f>
        <v>NA</v>
      </c>
      <c r="F162" t="str">
        <f>MacroData!G162</f>
        <v>NA</v>
      </c>
      <c r="G162" t="str">
        <f>MacroData!H162</f>
        <v>NA</v>
      </c>
      <c r="H162" t="str">
        <f>MacroData!I162</f>
        <v>NA</v>
      </c>
      <c r="I162" t="str">
        <f>MacroData!J162</f>
        <v>NA</v>
      </c>
      <c r="J162" t="str">
        <f>MacroData!K162</f>
        <v>NA</v>
      </c>
      <c r="K162" t="str">
        <f>MacroData!L162</f>
        <v>NA</v>
      </c>
      <c r="L162" t="str">
        <f>MacroData!M162</f>
        <v>NA</v>
      </c>
      <c r="M162" t="str">
        <f>MacroData!N162</f>
        <v>NA</v>
      </c>
      <c r="N162" t="str">
        <f>MacroData!O162</f>
        <v>NA</v>
      </c>
      <c r="O162" t="str">
        <f>MacroData!P162</f>
        <v>NA</v>
      </c>
      <c r="P162" t="str">
        <f>MacroData!Q162</f>
        <v>NA</v>
      </c>
      <c r="Q162" t="str">
        <f>MacroData!R162</f>
        <v>NA</v>
      </c>
      <c r="R162" t="str">
        <f>MacroData!S162</f>
        <v>NA</v>
      </c>
      <c r="S162" t="str">
        <f>MacroData!T162</f>
        <v>NA</v>
      </c>
      <c r="T162" t="str">
        <f>MacroData!U162</f>
        <v>NA</v>
      </c>
      <c r="U162" t="str">
        <f>MacroData!V162</f>
        <v>NA</v>
      </c>
      <c r="V162" t="str">
        <f>MacroData!W162</f>
        <v>NA</v>
      </c>
      <c r="W162" t="str">
        <f>MacroData!X162</f>
        <v>NA</v>
      </c>
      <c r="X162" t="str">
        <f>MacroData!Y162</f>
        <v>NA</v>
      </c>
      <c r="Y162">
        <f>MacroData!Z162</f>
        <v>674220152058.20544</v>
      </c>
      <c r="Z162" t="str">
        <f>MacroData!AA162</f>
        <v>NA</v>
      </c>
      <c r="AA162" t="str">
        <f>MacroData!AB162</f>
        <v>NA</v>
      </c>
      <c r="AB162" t="str">
        <f>MacroData!AC162</f>
        <v>NA</v>
      </c>
      <c r="AC162" t="str">
        <f>MacroData!AD162</f>
        <v>NA</v>
      </c>
      <c r="AD162" t="str">
        <f>MacroData!AE162</f>
        <v>NA</v>
      </c>
      <c r="AE162" t="str">
        <f>MacroData!AF162</f>
        <v>NA</v>
      </c>
      <c r="AF162">
        <f>MacroData!AG162</f>
        <v>100</v>
      </c>
      <c r="AG162">
        <f>MacroData!AH162</f>
        <v>0</v>
      </c>
      <c r="AH162">
        <f>MacroData!AI162</f>
        <v>0</v>
      </c>
      <c r="AI162">
        <f>MacroData!AJ162</f>
        <v>1</v>
      </c>
      <c r="AJ162">
        <f>MacroData!AK162</f>
        <v>0</v>
      </c>
      <c r="AK162">
        <f>MacroData!AL162</f>
        <v>0</v>
      </c>
      <c r="AL162">
        <f>MacroData!AM162</f>
        <v>2.9166664999999998</v>
      </c>
      <c r="AM162">
        <f>MacroData!AN162</f>
        <v>4.9953404778525936</v>
      </c>
      <c r="AN162" s="31">
        <f>GDP!C163+GDP!J163</f>
        <v>0</v>
      </c>
      <c r="AO162">
        <f>GDP!D163+GDP!K163</f>
        <v>0</v>
      </c>
      <c r="AP162">
        <f>GDP!E163+GDP!L163</f>
        <v>0</v>
      </c>
      <c r="AQ162">
        <f>GDP!F163+GDP!M163</f>
        <v>0</v>
      </c>
      <c r="AR162">
        <f>GDP!G163+GDP!N163</f>
        <v>0</v>
      </c>
      <c r="AS162">
        <f>GDP!H163+GDP!O163</f>
        <v>0</v>
      </c>
      <c r="AT162" s="7">
        <f>GDP!I163+GDP!P163</f>
        <v>0</v>
      </c>
      <c r="AU162">
        <f>GDP!AE163</f>
        <v>0</v>
      </c>
      <c r="AV162">
        <f>GDP!AF163</f>
        <v>0</v>
      </c>
      <c r="AW162">
        <f>GDP!AG163</f>
        <v>0</v>
      </c>
      <c r="AX162">
        <f>GDP!AH163</f>
        <v>0</v>
      </c>
      <c r="AY162">
        <f>GDP!AI163</f>
        <v>0</v>
      </c>
      <c r="AZ162">
        <f>GDP!AJ163</f>
        <v>0</v>
      </c>
      <c r="BA162" s="7">
        <f>GDP!AK163</f>
        <v>0</v>
      </c>
      <c r="BB162">
        <f>GDP!AS163</f>
        <v>0</v>
      </c>
      <c r="BC162">
        <f>GDP!AT163</f>
        <v>0</v>
      </c>
      <c r="BD162">
        <f>GDP!AU163</f>
        <v>0</v>
      </c>
      <c r="BE162">
        <f>GDP!AV163</f>
        <v>0</v>
      </c>
      <c r="BF162">
        <f>GDP!AW163</f>
        <v>0</v>
      </c>
      <c r="BG162">
        <f>GDP!AX163</f>
        <v>0</v>
      </c>
      <c r="BH162" s="7">
        <f>GDP!AY163</f>
        <v>0</v>
      </c>
      <c r="BI162">
        <f>GDP!AZ163</f>
        <v>0</v>
      </c>
      <c r="BJ162">
        <f>GDP!BA163</f>
        <v>0</v>
      </c>
      <c r="BK162">
        <f>GDP!BB163</f>
        <v>0</v>
      </c>
      <c r="BL162">
        <f>GDP!BC163</f>
        <v>0</v>
      </c>
      <c r="BM162">
        <f>GDP!BD163</f>
        <v>0</v>
      </c>
      <c r="BN162">
        <f>GDP!BE163</f>
        <v>0</v>
      </c>
      <c r="BO162" s="7">
        <f>GDP!BF163</f>
        <v>0</v>
      </c>
      <c r="BP162">
        <f>GDP!BG163+GDP!BN163+GDP!BU163</f>
        <v>0</v>
      </c>
      <c r="BQ162">
        <f>GDP!BH163+GDP!BO163+GDP!BV163</f>
        <v>0</v>
      </c>
      <c r="BR162">
        <f>GDP!BI163+GDP!BP163+GDP!BW163</f>
        <v>0</v>
      </c>
      <c r="BS162">
        <f>GDP!BJ163+GDP!BQ163+GDP!BX163</f>
        <v>0</v>
      </c>
      <c r="BT162">
        <f>GDP!BK163+GDP!BR163+GDP!BY163</f>
        <v>0</v>
      </c>
      <c r="BU162">
        <f>GDP!BL163+GDP!BS163+GDP!BZ163</f>
        <v>0</v>
      </c>
      <c r="BV162" s="7">
        <f>GDP!BM163+GDP!BT163+GDP!CA163</f>
        <v>0</v>
      </c>
      <c r="BW162">
        <f>GDP!CB163</f>
        <v>0</v>
      </c>
      <c r="BX162">
        <f>GDP!CC163</f>
        <v>0</v>
      </c>
      <c r="BY162">
        <f>GDP!CD163</f>
        <v>0</v>
      </c>
      <c r="BZ162">
        <f>GDP!CE163</f>
        <v>0</v>
      </c>
      <c r="CA162">
        <f>GDP!CF163</f>
        <v>0</v>
      </c>
      <c r="CB162">
        <f>GDP!CG163</f>
        <v>0</v>
      </c>
      <c r="CC162" s="7">
        <f>GDP!CH163</f>
        <v>0</v>
      </c>
      <c r="CD162">
        <f>GDP!CI163</f>
        <v>0</v>
      </c>
      <c r="CE162">
        <f>GDP!CJ163</f>
        <v>0</v>
      </c>
      <c r="CF162">
        <f>GDP!CK163</f>
        <v>0</v>
      </c>
      <c r="CG162">
        <f>GDP!CL163</f>
        <v>0</v>
      </c>
      <c r="CH162">
        <f>GDP!CM163</f>
        <v>0</v>
      </c>
      <c r="CI162">
        <f>GDP!CN163</f>
        <v>0</v>
      </c>
      <c r="CJ162" s="7">
        <f>GDP!CO163</f>
        <v>0</v>
      </c>
      <c r="CK162">
        <f>GDP!CP163</f>
        <v>0</v>
      </c>
      <c r="CL162">
        <f>GDP!CQ163</f>
        <v>0</v>
      </c>
      <c r="CM162">
        <f>GDP!CR163</f>
        <v>0</v>
      </c>
      <c r="CN162">
        <f>GDP!CS163</f>
        <v>0</v>
      </c>
      <c r="CO162">
        <f>GDP!CT163</f>
        <v>0</v>
      </c>
      <c r="CP162">
        <f>GDP!CU163</f>
        <v>0</v>
      </c>
      <c r="CQ162">
        <f>GDP!CV163</f>
        <v>0</v>
      </c>
      <c r="CR162">
        <f>GDP!CW163</f>
        <v>0</v>
      </c>
      <c r="CS162">
        <f>GDP!CX163</f>
        <v>0</v>
      </c>
      <c r="CT162">
        <f>GDP!CY163</f>
        <v>0</v>
      </c>
      <c r="CU162">
        <f>GDP!CZ163</f>
        <v>0</v>
      </c>
      <c r="CV162">
        <f>GDP!DA163</f>
        <v>0</v>
      </c>
      <c r="CW162">
        <f>GDP!DB163</f>
        <v>0</v>
      </c>
      <c r="CX162" s="7">
        <f>GDP!DC163</f>
        <v>0</v>
      </c>
      <c r="CY162">
        <f>GDP!DD163</f>
        <v>0</v>
      </c>
      <c r="CZ162">
        <f>GDP!DE163</f>
        <v>0</v>
      </c>
      <c r="DA162">
        <f>GDP!DF163</f>
        <v>0</v>
      </c>
      <c r="DB162">
        <f>GDP!DG163</f>
        <v>0</v>
      </c>
      <c r="DC162">
        <f>GDP!DH163</f>
        <v>0</v>
      </c>
      <c r="DD162">
        <f>GDP!DI163</f>
        <v>0</v>
      </c>
      <c r="DE162" s="7">
        <f>GDP!DJ163</f>
        <v>0</v>
      </c>
      <c r="DF162">
        <f>GDP!DU163</f>
        <v>0</v>
      </c>
      <c r="DG162" s="7">
        <f>GDP!DV163</f>
        <v>0</v>
      </c>
      <c r="DH162">
        <f>GDP!DW163</f>
        <v>0</v>
      </c>
      <c r="DI162">
        <f>GDP!EA163</f>
        <v>0</v>
      </c>
      <c r="DJ162">
        <f>GDP!EB163</f>
        <v>0</v>
      </c>
      <c r="DK162">
        <f>GDP!EC163</f>
        <v>0</v>
      </c>
      <c r="DL162">
        <f>GDP!ED163</f>
        <v>0</v>
      </c>
      <c r="DM162">
        <f>GDP!EE163</f>
        <v>0</v>
      </c>
      <c r="DN162">
        <f>GDP!DY163</f>
        <v>0</v>
      </c>
      <c r="DO162">
        <f>GDP!DZ163</f>
        <v>0</v>
      </c>
      <c r="DP162" s="84">
        <v>42.249657535603099</v>
      </c>
      <c r="DQ162" t="s">
        <v>145</v>
      </c>
      <c r="DR162">
        <v>41.040832199881002</v>
      </c>
      <c r="DS162" t="s">
        <v>145</v>
      </c>
      <c r="DT162" t="s">
        <v>145</v>
      </c>
      <c r="DU162" t="s">
        <v>145</v>
      </c>
      <c r="DV162" t="s">
        <v>145</v>
      </c>
      <c r="DW162" t="s">
        <v>145</v>
      </c>
      <c r="DX162" t="s">
        <v>145</v>
      </c>
      <c r="DY162" t="s">
        <v>145</v>
      </c>
      <c r="DZ162" t="s">
        <v>145</v>
      </c>
      <c r="EA162" t="e">
        <f t="shared" si="10"/>
        <v>#VALUE!</v>
      </c>
      <c r="EB162" t="e">
        <f t="shared" si="11"/>
        <v>#VALUE!</v>
      </c>
      <c r="EC162" t="e">
        <f t="shared" si="12"/>
        <v>#VALUE!</v>
      </c>
      <c r="ED162" t="s">
        <v>145</v>
      </c>
      <c r="EE162" t="e">
        <f t="shared" si="13"/>
        <v>#VALUE!</v>
      </c>
      <c r="EF162" t="s">
        <v>145</v>
      </c>
      <c r="EG162" t="s">
        <v>145</v>
      </c>
      <c r="EH162" t="e">
        <f t="shared" si="14"/>
        <v>#VALUE!</v>
      </c>
    </row>
    <row r="163" spans="1:138" x14ac:dyDescent="0.35">
      <c r="A163" t="s">
        <v>149</v>
      </c>
      <c r="B163" s="7">
        <v>1991</v>
      </c>
      <c r="C163">
        <f>MacroData!D163</f>
        <v>3086.8493282299996</v>
      </c>
      <c r="D163">
        <f>MacroData!E163</f>
        <v>99.507999999999996</v>
      </c>
      <c r="E163">
        <f>MacroData!F163</f>
        <v>100.777</v>
      </c>
      <c r="F163">
        <f>MacroData!G163</f>
        <v>583510000000</v>
      </c>
      <c r="G163">
        <f>MacroData!H163</f>
        <v>1543128145227.1201</v>
      </c>
      <c r="H163">
        <f>MacroData!I163</f>
        <v>1584651000000</v>
      </c>
      <c r="I163">
        <f>MacroData!J163</f>
        <v>2043715250000</v>
      </c>
      <c r="J163">
        <f>MacroData!K163</f>
        <v>9.2469999999999999</v>
      </c>
      <c r="K163">
        <f>MacroData!L163</f>
        <v>8.4580000000000002</v>
      </c>
      <c r="L163">
        <f>MacroData!M163</f>
        <v>1253.3642578125</v>
      </c>
      <c r="M163">
        <f>MacroData!N163</f>
        <v>477.79571533203125</v>
      </c>
      <c r="N163">
        <f>MacroData!O163</f>
        <v>80013900</v>
      </c>
      <c r="O163">
        <f>MacroData!P163</f>
        <v>-5847278980.7432251</v>
      </c>
      <c r="P163">
        <f>MacroData!Q163</f>
        <v>50020412026.580078</v>
      </c>
      <c r="Q163">
        <f>MacroData!R163</f>
        <v>447672870000</v>
      </c>
      <c r="R163">
        <f>MacroData!S163</f>
        <v>1993694837973.4199</v>
      </c>
      <c r="S163">
        <f>MacroData!T163</f>
        <v>388185390000</v>
      </c>
      <c r="T163">
        <f>MacroData!U163</f>
        <v>1180529030000</v>
      </c>
      <c r="U163" t="str">
        <f>MacroData!V163</f>
        <v>NA</v>
      </c>
      <c r="V163">
        <f>MacroData!W163</f>
        <v>468.81</v>
      </c>
      <c r="W163">
        <f>MacroData!X163</f>
        <v>73.537000000000006</v>
      </c>
      <c r="X163">
        <f>MacroData!Y163</f>
        <v>1384284204293.28</v>
      </c>
      <c r="Y163">
        <f>MacroData!Z163</f>
        <v>879860000000</v>
      </c>
      <c r="Z163">
        <f>MacroData!AA163</f>
        <v>677428000000</v>
      </c>
      <c r="AA163">
        <f>MacroData!AB163</f>
        <v>115104000000</v>
      </c>
      <c r="AB163">
        <f>MacroData!AC163</f>
        <v>235476000000</v>
      </c>
      <c r="AC163">
        <f>MacroData!AD163</f>
        <v>362054120000</v>
      </c>
      <c r="AD163">
        <f>MacroData!AE163</f>
        <v>59487480000</v>
      </c>
      <c r="AE163">
        <f>MacroData!AF163</f>
        <v>-2.8334945675735601</v>
      </c>
      <c r="AF163">
        <f>MacroData!AG163</f>
        <v>70.187323943661994</v>
      </c>
      <c r="AG163">
        <f>MacroData!AH163</f>
        <v>0</v>
      </c>
      <c r="AH163">
        <f>MacroData!AI163</f>
        <v>0</v>
      </c>
      <c r="AI163">
        <f>MacroData!AJ163</f>
        <v>1</v>
      </c>
      <c r="AJ163">
        <f>MacroData!AK163</f>
        <v>0</v>
      </c>
      <c r="AK163">
        <f>MacroData!AL163</f>
        <v>1</v>
      </c>
      <c r="AL163">
        <f>MacroData!AM163</f>
        <v>2.9166664999999998</v>
      </c>
      <c r="AM163">
        <f>MacroData!AN163</f>
        <v>4.7964346976507271</v>
      </c>
      <c r="AN163" s="31">
        <f>GDP!C164+GDP!J164</f>
        <v>0.90856999999999999</v>
      </c>
      <c r="AO163">
        <f>GDP!D164+GDP!K164</f>
        <v>0</v>
      </c>
      <c r="AP163">
        <f>GDP!E164+GDP!L164</f>
        <v>-5.2639999999999999E-2</v>
      </c>
      <c r="AQ163">
        <f>GDP!F164+GDP!M164</f>
        <v>-0.38800000000000001</v>
      </c>
      <c r="AR163">
        <f>GDP!G164+GDP!N164</f>
        <v>5.849E-2</v>
      </c>
      <c r="AS163">
        <f>GDP!H164+GDP!O164</f>
        <v>0</v>
      </c>
      <c r="AT163" s="7">
        <f>GDP!I164+GDP!P164</f>
        <v>0</v>
      </c>
      <c r="AU163">
        <f>GDP!AE164</f>
        <v>0.26906000000000002</v>
      </c>
      <c r="AV163">
        <f>GDP!AF164</f>
        <v>0</v>
      </c>
      <c r="AW163">
        <f>GDP!AG164</f>
        <v>0.46403</v>
      </c>
      <c r="AX163">
        <f>GDP!AH164</f>
        <v>0.50692999999999999</v>
      </c>
      <c r="AY163">
        <f>GDP!AI164</f>
        <v>0</v>
      </c>
      <c r="AZ163">
        <f>GDP!AJ164</f>
        <v>0</v>
      </c>
      <c r="BA163" s="7">
        <f>GDP!AK164</f>
        <v>0</v>
      </c>
      <c r="BB163">
        <f>GDP!AS164</f>
        <v>0</v>
      </c>
      <c r="BC163">
        <f>GDP!AT164</f>
        <v>0</v>
      </c>
      <c r="BD163">
        <f>GDP!AU164</f>
        <v>0</v>
      </c>
      <c r="BE163">
        <f>GDP!AV164</f>
        <v>0</v>
      </c>
      <c r="BF163">
        <f>GDP!AW164</f>
        <v>0</v>
      </c>
      <c r="BG163">
        <f>GDP!AX164</f>
        <v>0</v>
      </c>
      <c r="BH163" s="7">
        <f>GDP!AY164</f>
        <v>0</v>
      </c>
      <c r="BI163">
        <f>GDP!AZ164</f>
        <v>0</v>
      </c>
      <c r="BJ163">
        <f>GDP!BA164</f>
        <v>0</v>
      </c>
      <c r="BK163">
        <f>GDP!BB164</f>
        <v>0</v>
      </c>
      <c r="BL163">
        <f>GDP!BC164</f>
        <v>0</v>
      </c>
      <c r="BM163">
        <f>GDP!BD164</f>
        <v>0</v>
      </c>
      <c r="BN163">
        <f>GDP!BE164</f>
        <v>0</v>
      </c>
      <c r="BO163" s="7">
        <f>GDP!BF164</f>
        <v>0</v>
      </c>
      <c r="BP163">
        <f>GDP!BG164+GDP!BN164+GDP!BU164</f>
        <v>0</v>
      </c>
      <c r="BQ163">
        <f>GDP!BH164+GDP!BO164+GDP!BV164</f>
        <v>0</v>
      </c>
      <c r="BR163">
        <f>GDP!BI164+GDP!BP164+GDP!BW164</f>
        <v>0</v>
      </c>
      <c r="BS163">
        <f>GDP!BJ164+GDP!BQ164+GDP!BX164</f>
        <v>0</v>
      </c>
      <c r="BT163">
        <f>GDP!BK164+GDP!BR164+GDP!BY164</f>
        <v>0</v>
      </c>
      <c r="BU163">
        <f>GDP!BL164+GDP!BS164+GDP!BZ164</f>
        <v>0</v>
      </c>
      <c r="BV163" s="7">
        <f>GDP!BM164+GDP!BT164+GDP!CA164</f>
        <v>0</v>
      </c>
      <c r="BW163">
        <f>GDP!CB164</f>
        <v>2.2620000000000001E-2</v>
      </c>
      <c r="BX163">
        <f>GDP!CC164</f>
        <v>0</v>
      </c>
      <c r="BY163">
        <f>GDP!CD164</f>
        <v>7.0849999999999996E-2</v>
      </c>
      <c r="BZ163">
        <f>GDP!CE164</f>
        <v>5.1360000000000003E-2</v>
      </c>
      <c r="CA163">
        <f>GDP!CF164</f>
        <v>-1.6879999999999999E-2</v>
      </c>
      <c r="CB163">
        <f>GDP!CG164</f>
        <v>0</v>
      </c>
      <c r="CC163" s="7">
        <f>GDP!CH164</f>
        <v>0</v>
      </c>
      <c r="CD163">
        <f>GDP!CI164</f>
        <v>0</v>
      </c>
      <c r="CE163">
        <f>GDP!CJ164</f>
        <v>0</v>
      </c>
      <c r="CF163">
        <f>GDP!CK164</f>
        <v>0</v>
      </c>
      <c r="CG163">
        <f>GDP!CL164</f>
        <v>0</v>
      </c>
      <c r="CH163">
        <f>GDP!CM164</f>
        <v>0</v>
      </c>
      <c r="CI163">
        <f>GDP!CN164</f>
        <v>0</v>
      </c>
      <c r="CJ163" s="7">
        <f>GDP!CO164</f>
        <v>0</v>
      </c>
      <c r="CK163">
        <f>GDP!CP164</f>
        <v>1.95E-2</v>
      </c>
      <c r="CL163">
        <f>GDP!CQ164</f>
        <v>0</v>
      </c>
      <c r="CM163">
        <f>GDP!CR164</f>
        <v>0.10462</v>
      </c>
      <c r="CN163">
        <f>GDP!CS164</f>
        <v>0.15337000000000001</v>
      </c>
      <c r="CO163">
        <f>GDP!CT164</f>
        <v>0.20211000000000001</v>
      </c>
      <c r="CP163">
        <f>GDP!CU164</f>
        <v>0</v>
      </c>
      <c r="CQ163">
        <f>GDP!CV164</f>
        <v>0</v>
      </c>
      <c r="CR163">
        <f>GDP!CW164</f>
        <v>1.17763</v>
      </c>
      <c r="CS163">
        <f>GDP!CX164</f>
        <v>0</v>
      </c>
      <c r="CT163">
        <f>GDP!CY164</f>
        <v>0.41138999999999998</v>
      </c>
      <c r="CU163">
        <f>GDP!CZ164</f>
        <v>0.11892999999999998</v>
      </c>
      <c r="CV163">
        <f>GDP!DA164</f>
        <v>5.849E-2</v>
      </c>
      <c r="CW163">
        <f>GDP!DB164</f>
        <v>0</v>
      </c>
      <c r="CX163" s="7">
        <f>GDP!DC164</f>
        <v>0</v>
      </c>
      <c r="CY163">
        <f>GDP!DD164</f>
        <v>4.2120000000000005E-2</v>
      </c>
      <c r="CZ163">
        <f>GDP!DE164</f>
        <v>0</v>
      </c>
      <c r="DA163">
        <f>GDP!DF164</f>
        <v>0.17547000000000001</v>
      </c>
      <c r="DB163">
        <f>GDP!DG164</f>
        <v>0.20473000000000002</v>
      </c>
      <c r="DC163">
        <f>GDP!DH164</f>
        <v>0.18523000000000001</v>
      </c>
      <c r="DD163">
        <f>GDP!DI164</f>
        <v>0</v>
      </c>
      <c r="DE163" s="7">
        <f>GDP!DJ164</f>
        <v>0</v>
      </c>
      <c r="DF163">
        <f>GDP!DU164</f>
        <v>1.7664399999999998</v>
      </c>
      <c r="DG163" s="7">
        <f>GDP!DV164</f>
        <v>0.60755000000000003</v>
      </c>
      <c r="DH163">
        <f>GDP!DW164</f>
        <v>1</v>
      </c>
      <c r="DI163">
        <f>GDP!EA164</f>
        <v>0</v>
      </c>
      <c r="DJ163">
        <f>GDP!EB164</f>
        <v>1</v>
      </c>
      <c r="DK163">
        <f>GDP!EC164</f>
        <v>0</v>
      </c>
      <c r="DL163">
        <f>GDP!ED164</f>
        <v>0</v>
      </c>
      <c r="DM163">
        <f>GDP!EE164</f>
        <v>0</v>
      </c>
      <c r="DN163">
        <f>GDP!DY164</f>
        <v>0</v>
      </c>
      <c r="DO163">
        <f>GDP!DZ164</f>
        <v>1</v>
      </c>
      <c r="DP163" s="84">
        <v>38.8925699246766</v>
      </c>
      <c r="DQ163" t="s">
        <v>145</v>
      </c>
      <c r="DR163">
        <v>39.132611723003002</v>
      </c>
      <c r="DS163" t="s">
        <v>145</v>
      </c>
      <c r="DT163">
        <v>1.9171927699</v>
      </c>
      <c r="DU163">
        <v>3.1568718389999972</v>
      </c>
      <c r="DV163">
        <v>1.2396790690999973</v>
      </c>
      <c r="DW163">
        <v>46.209374891499998</v>
      </c>
      <c r="DX163">
        <v>43.052503052500001</v>
      </c>
      <c r="DY163">
        <v>34933000000</v>
      </c>
      <c r="DZ163">
        <v>36998000000</v>
      </c>
      <c r="EA163">
        <f t="shared" si="10"/>
        <v>2.2044601618905362</v>
      </c>
      <c r="EB163">
        <f t="shared" si="11"/>
        <v>2.3347727670004312</v>
      </c>
      <c r="EC163">
        <f t="shared" si="12"/>
        <v>-0.13031260510989506</v>
      </c>
      <c r="ED163">
        <v>643586000000</v>
      </c>
      <c r="EE163">
        <f t="shared" si="13"/>
        <v>40.613737662109827</v>
      </c>
      <c r="EF163">
        <v>49418000000</v>
      </c>
      <c r="EG163">
        <v>293006000000</v>
      </c>
      <c r="EH163">
        <f t="shared" si="14"/>
        <v>4.6714276176533254</v>
      </c>
    </row>
    <row r="164" spans="1:138" x14ac:dyDescent="0.35">
      <c r="A164" t="s">
        <v>149</v>
      </c>
      <c r="B164" s="7">
        <v>1992</v>
      </c>
      <c r="C164">
        <f>MacroData!D164</f>
        <v>3315.7577155999998</v>
      </c>
      <c r="D164">
        <f>MacroData!E164</f>
        <v>98.790999999999997</v>
      </c>
      <c r="E164">
        <f>MacroData!F164</f>
        <v>98.921000000000006</v>
      </c>
      <c r="F164">
        <f>MacroData!G164</f>
        <v>674990000000</v>
      </c>
      <c r="G164">
        <f>MacroData!H164</f>
        <v>1666758879049.1399</v>
      </c>
      <c r="H164">
        <f>MacroData!I164</f>
        <v>1693676000000</v>
      </c>
      <c r="I164">
        <f>MacroData!J164</f>
        <v>2074694360000</v>
      </c>
      <c r="J164">
        <f>MacroData!K164</f>
        <v>9.5180000000000007</v>
      </c>
      <c r="K164">
        <f>MacroData!L164</f>
        <v>7.85</v>
      </c>
      <c r="L164">
        <f>MacroData!M164</f>
        <v>1282.65673828125</v>
      </c>
      <c r="M164">
        <f>MacroData!N164</f>
        <v>491.44989013671875</v>
      </c>
      <c r="N164">
        <f>MacroData!O164</f>
        <v>80624600</v>
      </c>
      <c r="O164">
        <f>MacroData!P164</f>
        <v>-8338699306.4264069</v>
      </c>
      <c r="P164">
        <f>MacroData!Q164</f>
        <v>11154491200.070068</v>
      </c>
      <c r="Q164">
        <f>MacroData!R164</f>
        <v>460870480000</v>
      </c>
      <c r="R164">
        <f>MacroData!S164</f>
        <v>2063539868799.9299</v>
      </c>
      <c r="S164">
        <f>MacroData!T164</f>
        <v>398178180000</v>
      </c>
      <c r="T164">
        <f>MacroData!U164</f>
        <v>1216852440000</v>
      </c>
      <c r="U164">
        <f>MacroData!V164</f>
        <v>6.577</v>
      </c>
      <c r="V164">
        <f>MacroData!W164</f>
        <v>458.57</v>
      </c>
      <c r="W164">
        <f>MacroData!X164</f>
        <v>77.105999999999995</v>
      </c>
      <c r="X164">
        <f>MacroData!Y164</f>
        <v>1429222989468.53</v>
      </c>
      <c r="Y164">
        <f>MacroData!Z164</f>
        <v>946600000000</v>
      </c>
      <c r="Z164">
        <f>MacroData!AA164</f>
        <v>750307000000</v>
      </c>
      <c r="AA164">
        <f>MacroData!AB164</f>
        <v>115745000000</v>
      </c>
      <c r="AB164">
        <f>MacroData!AC164</f>
        <v>265132000000</v>
      </c>
      <c r="AC164">
        <f>MacroData!AD164</f>
        <v>381921300000</v>
      </c>
      <c r="AD164">
        <f>MacroData!AE164</f>
        <v>62692300000</v>
      </c>
      <c r="AE164">
        <f>MacroData!AF164</f>
        <v>-2.4715470963749899</v>
      </c>
      <c r="AF164">
        <f>MacroData!AG164</f>
        <v>73.750966052726596</v>
      </c>
      <c r="AG164">
        <f>MacroData!AH164</f>
        <v>0</v>
      </c>
      <c r="AH164">
        <f>MacroData!AI164</f>
        <v>0</v>
      </c>
      <c r="AI164">
        <f>MacroData!AJ164</f>
        <v>1</v>
      </c>
      <c r="AJ164">
        <f>MacroData!AK164</f>
        <v>0</v>
      </c>
      <c r="AK164">
        <f>MacroData!AL164</f>
        <v>1</v>
      </c>
      <c r="AL164">
        <f>MacroData!AM164</f>
        <v>2.9166664999999998</v>
      </c>
      <c r="AM164">
        <f>MacroData!AN164</f>
        <v>4.7761003460202902</v>
      </c>
      <c r="AN164" s="31">
        <f>GDP!C165+GDP!J165</f>
        <v>0</v>
      </c>
      <c r="AO164">
        <f>GDP!D165+GDP!K165</f>
        <v>-5.2639999999999999E-2</v>
      </c>
      <c r="AP164">
        <f>GDP!E165+GDP!L165</f>
        <v>-0.38800000000000001</v>
      </c>
      <c r="AQ164">
        <f>GDP!F165+GDP!M165</f>
        <v>5.849E-2</v>
      </c>
      <c r="AR164">
        <f>GDP!G165+GDP!N165</f>
        <v>0</v>
      </c>
      <c r="AS164">
        <f>GDP!H165+GDP!O165</f>
        <v>0</v>
      </c>
      <c r="AT164" s="7">
        <f>GDP!I165+GDP!P165</f>
        <v>0</v>
      </c>
      <c r="AU164">
        <f>GDP!AE165</f>
        <v>0</v>
      </c>
      <c r="AV164">
        <f>GDP!AF165</f>
        <v>0.46403</v>
      </c>
      <c r="AW164">
        <f>GDP!AG165</f>
        <v>0.50692999999999999</v>
      </c>
      <c r="AX164">
        <f>GDP!AH165</f>
        <v>0</v>
      </c>
      <c r="AY164">
        <f>GDP!AI165</f>
        <v>0</v>
      </c>
      <c r="AZ164">
        <f>GDP!AJ165</f>
        <v>0</v>
      </c>
      <c r="BA164" s="7">
        <f>GDP!AK165</f>
        <v>0</v>
      </c>
      <c r="BB164">
        <f>GDP!AS165</f>
        <v>0</v>
      </c>
      <c r="BC164">
        <f>GDP!AT165</f>
        <v>0</v>
      </c>
      <c r="BD164">
        <f>GDP!AU165</f>
        <v>0</v>
      </c>
      <c r="BE164">
        <f>GDP!AV165</f>
        <v>0</v>
      </c>
      <c r="BF164">
        <f>GDP!AW165</f>
        <v>0</v>
      </c>
      <c r="BG164">
        <f>GDP!AX165</f>
        <v>0</v>
      </c>
      <c r="BH164" s="7">
        <f>GDP!AY165</f>
        <v>0</v>
      </c>
      <c r="BI164">
        <f>GDP!AZ165</f>
        <v>0</v>
      </c>
      <c r="BJ164">
        <f>GDP!BA165</f>
        <v>0</v>
      </c>
      <c r="BK164">
        <f>GDP!BB165</f>
        <v>0</v>
      </c>
      <c r="BL164">
        <f>GDP!BC165</f>
        <v>0</v>
      </c>
      <c r="BM164">
        <f>GDP!BD165</f>
        <v>0</v>
      </c>
      <c r="BN164">
        <f>GDP!BE165</f>
        <v>0</v>
      </c>
      <c r="BO164" s="7">
        <f>GDP!BF165</f>
        <v>0</v>
      </c>
      <c r="BP164">
        <f>GDP!BG165+GDP!BN165+GDP!BU165</f>
        <v>0</v>
      </c>
      <c r="BQ164">
        <f>GDP!BH165+GDP!BO165+GDP!BV165</f>
        <v>0</v>
      </c>
      <c r="BR164">
        <f>GDP!BI165+GDP!BP165+GDP!BW165</f>
        <v>0</v>
      </c>
      <c r="BS164">
        <f>GDP!BJ165+GDP!BQ165+GDP!BX165</f>
        <v>0</v>
      </c>
      <c r="BT164">
        <f>GDP!BK165+GDP!BR165+GDP!BY165</f>
        <v>0</v>
      </c>
      <c r="BU164">
        <f>GDP!BL165+GDP!BS165+GDP!BZ165</f>
        <v>0</v>
      </c>
      <c r="BV164" s="7">
        <f>GDP!BM165+GDP!BT165+GDP!CA165</f>
        <v>0</v>
      </c>
      <c r="BW164">
        <f>GDP!CB165</f>
        <v>0</v>
      </c>
      <c r="BX164">
        <f>GDP!CC165</f>
        <v>7.0849999999999996E-2</v>
      </c>
      <c r="BY164">
        <f>GDP!CD165</f>
        <v>5.1360000000000003E-2</v>
      </c>
      <c r="BZ164">
        <f>GDP!CE165</f>
        <v>-1.6879999999999999E-2</v>
      </c>
      <c r="CA164">
        <f>GDP!CF165</f>
        <v>0</v>
      </c>
      <c r="CB164">
        <f>GDP!CG165</f>
        <v>0</v>
      </c>
      <c r="CC164" s="7">
        <f>GDP!CH165</f>
        <v>0</v>
      </c>
      <c r="CD164">
        <f>GDP!CI165</f>
        <v>0</v>
      </c>
      <c r="CE164">
        <f>GDP!CJ165</f>
        <v>0</v>
      </c>
      <c r="CF164">
        <f>GDP!CK165</f>
        <v>0</v>
      </c>
      <c r="CG164">
        <f>GDP!CL165</f>
        <v>0</v>
      </c>
      <c r="CH164">
        <f>GDP!CM165</f>
        <v>0</v>
      </c>
      <c r="CI164">
        <f>GDP!CN165</f>
        <v>0</v>
      </c>
      <c r="CJ164" s="7">
        <f>GDP!CO165</f>
        <v>0</v>
      </c>
      <c r="CK164">
        <f>GDP!CP165</f>
        <v>0</v>
      </c>
      <c r="CL164">
        <f>GDP!CQ165</f>
        <v>0.10462</v>
      </c>
      <c r="CM164">
        <f>GDP!CR165</f>
        <v>0.15337000000000001</v>
      </c>
      <c r="CN164">
        <f>GDP!CS165</f>
        <v>0.20211000000000001</v>
      </c>
      <c r="CO164">
        <f>GDP!CT165</f>
        <v>0</v>
      </c>
      <c r="CP164">
        <f>GDP!CU165</f>
        <v>0</v>
      </c>
      <c r="CQ164">
        <f>GDP!CV165</f>
        <v>0</v>
      </c>
      <c r="CR164">
        <f>GDP!CW165</f>
        <v>0</v>
      </c>
      <c r="CS164">
        <f>GDP!CX165</f>
        <v>0.41138999999999998</v>
      </c>
      <c r="CT164">
        <f>GDP!CY165</f>
        <v>0.11892999999999998</v>
      </c>
      <c r="CU164">
        <f>GDP!CZ165</f>
        <v>5.849E-2</v>
      </c>
      <c r="CV164">
        <f>GDP!DA165</f>
        <v>0</v>
      </c>
      <c r="CW164">
        <f>GDP!DB165</f>
        <v>0</v>
      </c>
      <c r="CX164" s="7">
        <f>GDP!DC165</f>
        <v>0</v>
      </c>
      <c r="CY164">
        <f>GDP!DD165</f>
        <v>0</v>
      </c>
      <c r="CZ164">
        <f>GDP!DE165</f>
        <v>0.17547000000000001</v>
      </c>
      <c r="DA164">
        <f>GDP!DF165</f>
        <v>0.20473000000000002</v>
      </c>
      <c r="DB164">
        <f>GDP!DG165</f>
        <v>0.18523000000000001</v>
      </c>
      <c r="DC164">
        <f>GDP!DH165</f>
        <v>0</v>
      </c>
      <c r="DD164">
        <f>GDP!DI165</f>
        <v>0</v>
      </c>
      <c r="DE164" s="7">
        <f>GDP!DJ165</f>
        <v>0</v>
      </c>
      <c r="DF164">
        <f>GDP!DU165</f>
        <v>0.58881000000000006</v>
      </c>
      <c r="DG164" s="7">
        <f>GDP!DV165</f>
        <v>0.56542999999999999</v>
      </c>
      <c r="DH164">
        <f>GDP!DW165</f>
        <v>0</v>
      </c>
      <c r="DI164">
        <f>GDP!EA165</f>
        <v>0</v>
      </c>
      <c r="DJ164">
        <f>GDP!EB165</f>
        <v>1</v>
      </c>
      <c r="DK164">
        <f>GDP!EC165</f>
        <v>0</v>
      </c>
      <c r="DL164">
        <f>GDP!ED165</f>
        <v>0</v>
      </c>
      <c r="DM164">
        <f>GDP!EE165</f>
        <v>0</v>
      </c>
      <c r="DN164">
        <f>GDP!DY165</f>
        <v>0</v>
      </c>
      <c r="DO164">
        <f>GDP!DZ165</f>
        <v>1</v>
      </c>
      <c r="DP164" s="84">
        <v>41.520527950857797</v>
      </c>
      <c r="DQ164" t="s">
        <v>145</v>
      </c>
      <c r="DR164">
        <v>41.618514498738001</v>
      </c>
      <c r="DS164" t="s">
        <v>145</v>
      </c>
      <c r="DT164">
        <v>2.3882777135</v>
      </c>
      <c r="DU164">
        <v>2.5966342943999976</v>
      </c>
      <c r="DV164">
        <v>0.20835658089999765</v>
      </c>
      <c r="DW164">
        <v>47.214463217599999</v>
      </c>
      <c r="DX164">
        <v>44.617828923200001</v>
      </c>
      <c r="DY164">
        <v>28854000000</v>
      </c>
      <c r="DZ164">
        <v>39612000000</v>
      </c>
      <c r="EA164">
        <f t="shared" si="10"/>
        <v>1.7036316273006173</v>
      </c>
      <c r="EB164">
        <f t="shared" si="11"/>
        <v>2.3388180502055884</v>
      </c>
      <c r="EC164">
        <f t="shared" si="12"/>
        <v>-0.63518642290497107</v>
      </c>
      <c r="ED164">
        <v>703475000000</v>
      </c>
      <c r="EE164">
        <f t="shared" si="13"/>
        <v>41.53539401869071</v>
      </c>
      <c r="EF164">
        <v>54846000000</v>
      </c>
      <c r="EG164">
        <v>322598000000</v>
      </c>
      <c r="EH164">
        <f t="shared" si="14"/>
        <v>6.1030368491764078</v>
      </c>
    </row>
    <row r="165" spans="1:138" x14ac:dyDescent="0.35">
      <c r="A165" t="s">
        <v>149</v>
      </c>
      <c r="B165" s="7">
        <v>1993</v>
      </c>
      <c r="C165">
        <f>MacroData!D165</f>
        <v>3419.8665464999999</v>
      </c>
      <c r="D165">
        <f>MacroData!E165</f>
        <v>97.278000000000006</v>
      </c>
      <c r="E165">
        <f>MacroData!F165</f>
        <v>97.454999999999998</v>
      </c>
      <c r="F165">
        <f>MacroData!G165</f>
        <v>783510000000</v>
      </c>
      <c r="G165">
        <f>MacroData!H165</f>
        <v>1771416313533.3201</v>
      </c>
      <c r="H165">
        <f>MacroData!I165</f>
        <v>1746492000000</v>
      </c>
      <c r="I165">
        <f>MacroData!J165</f>
        <v>2054406640000</v>
      </c>
      <c r="J165">
        <f>MacroData!K165</f>
        <v>7.2949999999999999</v>
      </c>
      <c r="K165">
        <f>MacroData!L165</f>
        <v>6.5170000000000003</v>
      </c>
      <c r="L165">
        <f>MacroData!M165</f>
        <v>1279.5560302734375</v>
      </c>
      <c r="M165">
        <f>MacroData!N165</f>
        <v>457.05914306640625</v>
      </c>
      <c r="N165">
        <f>MacroData!O165</f>
        <v>81156360</v>
      </c>
      <c r="O165">
        <f>MacroData!P165</f>
        <v>3145130825.3838348</v>
      </c>
      <c r="P165">
        <f>MacroData!Q165</f>
        <v>2157246742.3701172</v>
      </c>
      <c r="Q165">
        <f>MacroData!R165</f>
        <v>441211010000</v>
      </c>
      <c r="R165">
        <f>MacroData!S165</f>
        <v>2052249393257.6299</v>
      </c>
      <c r="S165">
        <f>MacroData!T165</f>
        <v>381835060000</v>
      </c>
      <c r="T165">
        <f>MacroData!U165</f>
        <v>1225635120000</v>
      </c>
      <c r="U165">
        <f>MacroData!V165</f>
        <v>7.78</v>
      </c>
      <c r="V165">
        <f>MacroData!W165</f>
        <v>661.19</v>
      </c>
      <c r="W165">
        <f>MacroData!X165</f>
        <v>81.370999999999995</v>
      </c>
      <c r="X165">
        <f>MacroData!Y165</f>
        <v>1438380327532.9399</v>
      </c>
      <c r="Y165">
        <f>MacroData!Z165</f>
        <v>986540000000</v>
      </c>
      <c r="Z165">
        <f>MacroData!AA165</f>
        <v>778481000000</v>
      </c>
      <c r="AA165">
        <f>MacroData!AB165</f>
        <v>119985000000</v>
      </c>
      <c r="AB165">
        <f>MacroData!AC165</f>
        <v>289487000000</v>
      </c>
      <c r="AC165">
        <f>MacroData!AD165</f>
        <v>383958640000</v>
      </c>
      <c r="AD165">
        <f>MacroData!AE165</f>
        <v>59375950000</v>
      </c>
      <c r="AE165">
        <f>MacroData!AF165</f>
        <v>-2.95386408869894</v>
      </c>
      <c r="AF165">
        <f>MacroData!AG165</f>
        <v>77.021803900324997</v>
      </c>
      <c r="AG165">
        <f>MacroData!AH165</f>
        <v>0</v>
      </c>
      <c r="AH165">
        <f>MacroData!AI165</f>
        <v>0</v>
      </c>
      <c r="AI165">
        <f>MacroData!AJ165</f>
        <v>0</v>
      </c>
      <c r="AJ165">
        <f>MacroData!AK165</f>
        <v>0</v>
      </c>
      <c r="AK165">
        <f>MacroData!AL165</f>
        <v>1</v>
      </c>
      <c r="AL165">
        <f>MacroData!AM165</f>
        <v>2.9166664999999998</v>
      </c>
      <c r="AM165">
        <f>MacroData!AN165</f>
        <v>4.6129088515327084</v>
      </c>
      <c r="AN165" s="31">
        <f>GDP!C166+GDP!J166</f>
        <v>0</v>
      </c>
      <c r="AO165">
        <f>GDP!D166+GDP!K166</f>
        <v>-0.38800000000000001</v>
      </c>
      <c r="AP165">
        <f>GDP!E166+GDP!L166</f>
        <v>5.849E-2</v>
      </c>
      <c r="AQ165">
        <f>GDP!F166+GDP!M166</f>
        <v>0.84445000000000003</v>
      </c>
      <c r="AR165">
        <f>GDP!G166+GDP!N166</f>
        <v>0</v>
      </c>
      <c r="AS165">
        <f>GDP!H166+GDP!O166</f>
        <v>0</v>
      </c>
      <c r="AT165" s="7">
        <f>GDP!I166+GDP!P166</f>
        <v>0</v>
      </c>
      <c r="AU165">
        <f>GDP!AE166</f>
        <v>0</v>
      </c>
      <c r="AV165">
        <f>GDP!AF166</f>
        <v>0.50692999999999999</v>
      </c>
      <c r="AW165">
        <f>GDP!AG166</f>
        <v>0</v>
      </c>
      <c r="AX165">
        <f>GDP!AH166</f>
        <v>0</v>
      </c>
      <c r="AY165">
        <f>GDP!AI166</f>
        <v>0</v>
      </c>
      <c r="AZ165">
        <f>GDP!AJ166</f>
        <v>0</v>
      </c>
      <c r="BA165" s="7">
        <f>GDP!AK166</f>
        <v>0</v>
      </c>
      <c r="BB165">
        <f>GDP!AS166</f>
        <v>0</v>
      </c>
      <c r="BC165">
        <f>GDP!AT166</f>
        <v>0</v>
      </c>
      <c r="BD165">
        <f>GDP!AU166</f>
        <v>0</v>
      </c>
      <c r="BE165">
        <f>GDP!AV166</f>
        <v>0</v>
      </c>
      <c r="BF165">
        <f>GDP!AW166</f>
        <v>0</v>
      </c>
      <c r="BG165">
        <f>GDP!AX166</f>
        <v>0</v>
      </c>
      <c r="BH165" s="7">
        <f>GDP!AY166</f>
        <v>0</v>
      </c>
      <c r="BI165">
        <f>GDP!AZ166</f>
        <v>0</v>
      </c>
      <c r="BJ165">
        <f>GDP!BA166</f>
        <v>0</v>
      </c>
      <c r="BK165">
        <f>GDP!BB166</f>
        <v>0</v>
      </c>
      <c r="BL165">
        <f>GDP!BC166</f>
        <v>0</v>
      </c>
      <c r="BM165">
        <f>GDP!BD166</f>
        <v>0</v>
      </c>
      <c r="BN165">
        <f>GDP!BE166</f>
        <v>0</v>
      </c>
      <c r="BO165" s="7">
        <f>GDP!BF166</f>
        <v>0</v>
      </c>
      <c r="BP165">
        <f>GDP!BG166+GDP!BN166+GDP!BU166</f>
        <v>0</v>
      </c>
      <c r="BQ165">
        <f>GDP!BH166+GDP!BO166+GDP!BV166</f>
        <v>0</v>
      </c>
      <c r="BR165">
        <f>GDP!BI166+GDP!BP166+GDP!BW166</f>
        <v>0</v>
      </c>
      <c r="BS165">
        <f>GDP!BJ166+GDP!BQ166+GDP!BX166</f>
        <v>2.7360000000000002E-2</v>
      </c>
      <c r="BT165">
        <f>GDP!BK166+GDP!BR166+GDP!BY166</f>
        <v>0</v>
      </c>
      <c r="BU165">
        <f>GDP!BL166+GDP!BS166+GDP!BZ166</f>
        <v>0</v>
      </c>
      <c r="BV165" s="7">
        <f>GDP!BM166+GDP!BT166+GDP!CA166</f>
        <v>0</v>
      </c>
      <c r="BW165">
        <f>GDP!CB166</f>
        <v>0</v>
      </c>
      <c r="BX165">
        <f>GDP!CC166</f>
        <v>5.1360000000000003E-2</v>
      </c>
      <c r="BY165">
        <f>GDP!CD166</f>
        <v>-1.6879999999999999E-2</v>
      </c>
      <c r="BZ165">
        <f>GDP!CE166</f>
        <v>1.6070000000000001E-2</v>
      </c>
      <c r="CA165">
        <f>GDP!CF166</f>
        <v>0</v>
      </c>
      <c r="CB165">
        <f>GDP!CG166</f>
        <v>0</v>
      </c>
      <c r="CC165" s="7">
        <f>GDP!CH166</f>
        <v>0</v>
      </c>
      <c r="CD165">
        <f>GDP!CI166</f>
        <v>0</v>
      </c>
      <c r="CE165">
        <f>GDP!CJ166</f>
        <v>0</v>
      </c>
      <c r="CF165">
        <f>GDP!CK166</f>
        <v>0</v>
      </c>
      <c r="CG165">
        <f>GDP!CL166</f>
        <v>0</v>
      </c>
      <c r="CH165">
        <f>GDP!CM166</f>
        <v>0</v>
      </c>
      <c r="CI165">
        <f>GDP!CN166</f>
        <v>0</v>
      </c>
      <c r="CJ165" s="7">
        <f>GDP!CO166</f>
        <v>0</v>
      </c>
      <c r="CK165">
        <f>GDP!CP166</f>
        <v>0</v>
      </c>
      <c r="CL165">
        <f>GDP!CQ166</f>
        <v>0.15337000000000001</v>
      </c>
      <c r="CM165">
        <f>GDP!CR166</f>
        <v>0.20211000000000001</v>
      </c>
      <c r="CN165">
        <f>GDP!CS166</f>
        <v>7.4399999999999994E-2</v>
      </c>
      <c r="CO165">
        <f>GDP!CT166</f>
        <v>0</v>
      </c>
      <c r="CP165">
        <f>GDP!CU166</f>
        <v>0</v>
      </c>
      <c r="CQ165">
        <f>GDP!CV166</f>
        <v>0</v>
      </c>
      <c r="CR165">
        <f>GDP!CW166</f>
        <v>0</v>
      </c>
      <c r="CS165">
        <f>GDP!CX166</f>
        <v>0.11892999999999998</v>
      </c>
      <c r="CT165">
        <f>GDP!CY166</f>
        <v>5.849E-2</v>
      </c>
      <c r="CU165">
        <f>GDP!CZ166</f>
        <v>0.84445000000000003</v>
      </c>
      <c r="CV165">
        <f>GDP!DA166</f>
        <v>0</v>
      </c>
      <c r="CW165">
        <f>GDP!DB166</f>
        <v>0</v>
      </c>
      <c r="CX165" s="7">
        <f>GDP!DC166</f>
        <v>0</v>
      </c>
      <c r="CY165">
        <f>GDP!DD166</f>
        <v>0</v>
      </c>
      <c r="CZ165">
        <f>GDP!DE166</f>
        <v>0.20473000000000002</v>
      </c>
      <c r="DA165">
        <f>GDP!DF166</f>
        <v>0.18523000000000001</v>
      </c>
      <c r="DB165">
        <f>GDP!DG166</f>
        <v>0.11782999999999999</v>
      </c>
      <c r="DC165">
        <f>GDP!DH166</f>
        <v>0</v>
      </c>
      <c r="DD165">
        <f>GDP!DI166</f>
        <v>0</v>
      </c>
      <c r="DE165" s="7">
        <f>GDP!DJ166</f>
        <v>0</v>
      </c>
      <c r="DF165">
        <f>GDP!DU166</f>
        <v>1.0218699999999998</v>
      </c>
      <c r="DG165" s="7">
        <f>GDP!DV166</f>
        <v>0.50779000000000007</v>
      </c>
      <c r="DH165">
        <f>GDP!DW166</f>
        <v>1</v>
      </c>
      <c r="DI165">
        <f>GDP!EA166</f>
        <v>1</v>
      </c>
      <c r="DJ165">
        <f>GDP!EB166</f>
        <v>0</v>
      </c>
      <c r="DK165">
        <f>GDP!EC166</f>
        <v>0</v>
      </c>
      <c r="DL165">
        <f>GDP!ED166</f>
        <v>0</v>
      </c>
      <c r="DM165">
        <f>GDP!EE166</f>
        <v>0</v>
      </c>
      <c r="DN165">
        <f>GDP!DY166</f>
        <v>0</v>
      </c>
      <c r="DO165">
        <f>GDP!DZ166</f>
        <v>1</v>
      </c>
      <c r="DP165" s="84">
        <v>45.118636944277199</v>
      </c>
      <c r="DQ165" t="s">
        <v>145</v>
      </c>
      <c r="DR165">
        <v>45.155700437504997</v>
      </c>
      <c r="DS165" t="s">
        <v>145</v>
      </c>
      <c r="DT165">
        <v>2.4610043260999999</v>
      </c>
      <c r="DU165">
        <v>3.0867901366999959</v>
      </c>
      <c r="DV165">
        <v>0.62578581059999605</v>
      </c>
      <c r="DW165">
        <v>48.005500960699997</v>
      </c>
      <c r="DX165">
        <v>44.918710824000001</v>
      </c>
      <c r="DY165">
        <v>28027000000</v>
      </c>
      <c r="DZ165">
        <v>41781000000</v>
      </c>
      <c r="EA165">
        <f t="shared" si="10"/>
        <v>1.6047597126124826</v>
      </c>
      <c r="EB165">
        <f t="shared" si="11"/>
        <v>2.39228121285411</v>
      </c>
      <c r="EC165">
        <f t="shared" si="12"/>
        <v>-0.78752150024162737</v>
      </c>
      <c r="ED165">
        <v>743619000000</v>
      </c>
      <c r="EE165">
        <f t="shared" si="13"/>
        <v>42.577864656694672</v>
      </c>
      <c r="EF165">
        <v>53910000000</v>
      </c>
      <c r="EG165">
        <v>334147000000</v>
      </c>
      <c r="EH165">
        <f t="shared" si="14"/>
        <v>5.9132440351147686</v>
      </c>
    </row>
    <row r="166" spans="1:138" x14ac:dyDescent="0.35">
      <c r="A166" t="s">
        <v>149</v>
      </c>
      <c r="B166" s="7">
        <v>1994</v>
      </c>
      <c r="C166">
        <f>MacroData!D166</f>
        <v>3579.7360906999997</v>
      </c>
      <c r="D166">
        <f>MacroData!E166</f>
        <v>99.486999999999995</v>
      </c>
      <c r="E166">
        <f>MacroData!F166</f>
        <v>99.858999999999995</v>
      </c>
      <c r="F166">
        <f>MacroData!G166</f>
        <v>831580000000</v>
      </c>
      <c r="G166">
        <f>MacroData!H166</f>
        <v>1838676038773.29</v>
      </c>
      <c r="H166">
        <f>MacroData!I166</f>
        <v>1829282000000</v>
      </c>
      <c r="I166">
        <f>MacroData!J166</f>
        <v>2106253040000</v>
      </c>
      <c r="J166">
        <f>MacroData!K166</f>
        <v>5.3639999999999999</v>
      </c>
      <c r="K166">
        <f>MacroData!L166</f>
        <v>6.875</v>
      </c>
      <c r="L166">
        <f>MacroData!M166</f>
        <v>1303.542236328125</v>
      </c>
      <c r="M166">
        <f>MacroData!N166</f>
        <v>471.64251708984375</v>
      </c>
      <c r="N166">
        <f>MacroData!O166</f>
        <v>81438350</v>
      </c>
      <c r="O166">
        <f>MacroData!P166</f>
        <v>6645135297.912384</v>
      </c>
      <c r="P166">
        <f>MacroData!Q166</f>
        <v>1010047570.8999023</v>
      </c>
      <c r="Q166">
        <f>MacroData!R166</f>
        <v>457683140000</v>
      </c>
      <c r="R166">
        <f>MacroData!S166</f>
        <v>2105242992429.1001</v>
      </c>
      <c r="S166">
        <f>MacroData!T166</f>
        <v>399498410000</v>
      </c>
      <c r="T166">
        <f>MacroData!U166</f>
        <v>1249164010000</v>
      </c>
      <c r="U166">
        <f>MacroData!V166</f>
        <v>8.4309999999999992</v>
      </c>
      <c r="V166">
        <f>MacroData!W166</f>
        <v>623.14</v>
      </c>
      <c r="W166">
        <f>MacroData!X166</f>
        <v>85.373999999999995</v>
      </c>
      <c r="X166">
        <f>MacroData!Y166</f>
        <v>1467039401896.5</v>
      </c>
      <c r="Y166">
        <f>MacroData!Z166</f>
        <v>1031100000000</v>
      </c>
      <c r="Z166">
        <f>MacroData!AA166</f>
        <v>824427000000</v>
      </c>
      <c r="AA166">
        <f>MacroData!AB166</f>
        <v>127104000000</v>
      </c>
      <c r="AB166">
        <f>MacroData!AC166</f>
        <v>307513000000</v>
      </c>
      <c r="AC166">
        <f>MacroData!AD166</f>
        <v>395960440000</v>
      </c>
      <c r="AD166">
        <f>MacroData!AE166</f>
        <v>58184730000</v>
      </c>
      <c r="AE166">
        <f>MacroData!AF166</f>
        <v>-2.4398097176925302</v>
      </c>
      <c r="AF166">
        <f>MacroData!AG166</f>
        <v>79.135707836764198</v>
      </c>
      <c r="AG166">
        <f>MacroData!AH166</f>
        <v>0</v>
      </c>
      <c r="AH166">
        <f>MacroData!AI166</f>
        <v>0</v>
      </c>
      <c r="AI166">
        <f>MacroData!AJ166</f>
        <v>0</v>
      </c>
      <c r="AJ166">
        <f>MacroData!AK166</f>
        <v>0</v>
      </c>
      <c r="AK166">
        <f>MacroData!AL166</f>
        <v>0</v>
      </c>
      <c r="AL166">
        <f>MacroData!AM166</f>
        <v>2.9642854999999999</v>
      </c>
      <c r="AM166">
        <f>MacroData!AN166</f>
        <v>3.9675744942256381</v>
      </c>
      <c r="AN166" s="31">
        <f>GDP!C167+GDP!J167</f>
        <v>8.1869999999999998E-2</v>
      </c>
      <c r="AO166">
        <f>GDP!D167+GDP!K167</f>
        <v>5.849E-2</v>
      </c>
      <c r="AP166">
        <f>GDP!E167+GDP!L167</f>
        <v>0.91463000000000005</v>
      </c>
      <c r="AQ166">
        <f>GDP!F167+GDP!M167</f>
        <v>0</v>
      </c>
      <c r="AR166">
        <f>GDP!G167+GDP!N167</f>
        <v>0</v>
      </c>
      <c r="AS166">
        <f>GDP!H167+GDP!O167</f>
        <v>0</v>
      </c>
      <c r="AT166" s="7">
        <f>GDP!I167+GDP!P167</f>
        <v>0</v>
      </c>
      <c r="AU166">
        <f>GDP!AE167</f>
        <v>0</v>
      </c>
      <c r="AV166">
        <f>GDP!AF167</f>
        <v>0</v>
      </c>
      <c r="AW166">
        <f>GDP!AG167</f>
        <v>0</v>
      </c>
      <c r="AX166">
        <f>GDP!AH167</f>
        <v>0</v>
      </c>
      <c r="AY166">
        <f>GDP!AI167</f>
        <v>0</v>
      </c>
      <c r="AZ166">
        <f>GDP!AJ167</f>
        <v>0</v>
      </c>
      <c r="BA166" s="7">
        <f>GDP!AK167</f>
        <v>0</v>
      </c>
      <c r="BB166">
        <f>GDP!AS167</f>
        <v>0</v>
      </c>
      <c r="BC166">
        <f>GDP!AT167</f>
        <v>0</v>
      </c>
      <c r="BD166">
        <f>GDP!AU167</f>
        <v>0</v>
      </c>
      <c r="BE166">
        <f>GDP!AV167</f>
        <v>0</v>
      </c>
      <c r="BF166">
        <f>GDP!AW167</f>
        <v>0</v>
      </c>
      <c r="BG166">
        <f>GDP!AX167</f>
        <v>0</v>
      </c>
      <c r="BH166" s="7">
        <f>GDP!AY167</f>
        <v>0</v>
      </c>
      <c r="BI166">
        <f>GDP!AZ167</f>
        <v>0</v>
      </c>
      <c r="BJ166">
        <f>GDP!BA167</f>
        <v>0</v>
      </c>
      <c r="BK166">
        <f>GDP!BB167</f>
        <v>0</v>
      </c>
      <c r="BL166">
        <f>GDP!BC167</f>
        <v>0</v>
      </c>
      <c r="BM166">
        <f>GDP!BD167</f>
        <v>0</v>
      </c>
      <c r="BN166">
        <f>GDP!BE167</f>
        <v>0</v>
      </c>
      <c r="BO166" s="7">
        <f>GDP!BF167</f>
        <v>0</v>
      </c>
      <c r="BP166">
        <f>GDP!BG167+GDP!BN167+GDP!BU167</f>
        <v>0.21931</v>
      </c>
      <c r="BQ166">
        <f>GDP!BH167+GDP!BO167+GDP!BV167</f>
        <v>0</v>
      </c>
      <c r="BR166">
        <f>GDP!BI167+GDP!BP167+GDP!BW167</f>
        <v>9.461E-2</v>
      </c>
      <c r="BS166">
        <f>GDP!BJ167+GDP!BQ167+GDP!BX167</f>
        <v>0</v>
      </c>
      <c r="BT166">
        <f>GDP!BK167+GDP!BR167+GDP!BY167</f>
        <v>0</v>
      </c>
      <c r="BU166">
        <f>GDP!BL167+GDP!BS167+GDP!BZ167</f>
        <v>0</v>
      </c>
      <c r="BV166" s="7">
        <f>GDP!BM167+GDP!BT167+GDP!CA167</f>
        <v>0</v>
      </c>
      <c r="BW166">
        <f>GDP!CB167</f>
        <v>0.43861</v>
      </c>
      <c r="BX166">
        <f>GDP!CC167</f>
        <v>-1.6879999999999999E-2</v>
      </c>
      <c r="BY166">
        <f>GDP!CD167</f>
        <v>9.2100000000000001E-2</v>
      </c>
      <c r="BZ166">
        <f>GDP!CE167</f>
        <v>0</v>
      </c>
      <c r="CA166">
        <f>GDP!CF167</f>
        <v>0</v>
      </c>
      <c r="CB166">
        <f>GDP!CG167</f>
        <v>0</v>
      </c>
      <c r="CC166" s="7">
        <f>GDP!CH167</f>
        <v>0</v>
      </c>
      <c r="CD166">
        <f>GDP!CI167</f>
        <v>0</v>
      </c>
      <c r="CE166">
        <f>GDP!CJ167</f>
        <v>0</v>
      </c>
      <c r="CF166">
        <f>GDP!CK167</f>
        <v>0</v>
      </c>
      <c r="CG166">
        <f>GDP!CL167</f>
        <v>0</v>
      </c>
      <c r="CH166">
        <f>GDP!CM167</f>
        <v>0</v>
      </c>
      <c r="CI166">
        <f>GDP!CN167</f>
        <v>0</v>
      </c>
      <c r="CJ166" s="7">
        <f>GDP!CO167</f>
        <v>0</v>
      </c>
      <c r="CK166">
        <f>GDP!CP167</f>
        <v>0</v>
      </c>
      <c r="CL166">
        <f>GDP!CQ167</f>
        <v>0.20211000000000001</v>
      </c>
      <c r="CM166">
        <f>GDP!CR167</f>
        <v>7.4399999999999994E-2</v>
      </c>
      <c r="CN166">
        <f>GDP!CS167</f>
        <v>0</v>
      </c>
      <c r="CO166">
        <f>GDP!CT167</f>
        <v>0</v>
      </c>
      <c r="CP166">
        <f>GDP!CU167</f>
        <v>0</v>
      </c>
      <c r="CQ166">
        <f>GDP!CV167</f>
        <v>0</v>
      </c>
      <c r="CR166">
        <f>GDP!CW167</f>
        <v>8.1869999999999998E-2</v>
      </c>
      <c r="CS166">
        <f>GDP!CX167</f>
        <v>5.849E-2</v>
      </c>
      <c r="CT166">
        <f>GDP!CY167</f>
        <v>0.91463000000000005</v>
      </c>
      <c r="CU166">
        <f>GDP!CZ167</f>
        <v>0</v>
      </c>
      <c r="CV166">
        <f>GDP!DA167</f>
        <v>0</v>
      </c>
      <c r="CW166">
        <f>GDP!DB167</f>
        <v>0</v>
      </c>
      <c r="CX166" s="7">
        <f>GDP!DC167</f>
        <v>0</v>
      </c>
      <c r="CY166">
        <f>GDP!DD167</f>
        <v>0.65792000000000006</v>
      </c>
      <c r="CZ166">
        <f>GDP!DE167</f>
        <v>0.18523000000000001</v>
      </c>
      <c r="DA166">
        <f>GDP!DF167</f>
        <v>0.26110999999999995</v>
      </c>
      <c r="DB166">
        <f>GDP!DG167</f>
        <v>0</v>
      </c>
      <c r="DC166">
        <f>GDP!DH167</f>
        <v>0</v>
      </c>
      <c r="DD166">
        <f>GDP!DI167</f>
        <v>0</v>
      </c>
      <c r="DE166" s="7">
        <f>GDP!DJ167</f>
        <v>0</v>
      </c>
      <c r="DF166">
        <f>GDP!DU167</f>
        <v>1.0549900000000001</v>
      </c>
      <c r="DG166" s="7">
        <f>GDP!DV167</f>
        <v>1.10426</v>
      </c>
      <c r="DH166">
        <f>GDP!DW167</f>
        <v>1</v>
      </c>
      <c r="DI166">
        <f>GDP!EA167</f>
        <v>0</v>
      </c>
      <c r="DJ166">
        <f>GDP!EB167</f>
        <v>0</v>
      </c>
      <c r="DK166">
        <f>GDP!EC167</f>
        <v>0</v>
      </c>
      <c r="DL166">
        <f>GDP!ED167</f>
        <v>1</v>
      </c>
      <c r="DM166">
        <f>GDP!EE167</f>
        <v>0</v>
      </c>
      <c r="DN166">
        <f>GDP!DY167</f>
        <v>1</v>
      </c>
      <c r="DO166">
        <f>GDP!DZ167</f>
        <v>0</v>
      </c>
      <c r="DP166" s="84">
        <v>47.421267018597199</v>
      </c>
      <c r="DQ166" t="s">
        <v>145</v>
      </c>
      <c r="DR166">
        <v>47.517825044119</v>
      </c>
      <c r="DS166" t="s">
        <v>145</v>
      </c>
      <c r="DT166">
        <v>2.6188418653999999</v>
      </c>
      <c r="DU166">
        <v>2.5067900657000024</v>
      </c>
      <c r="DV166">
        <v>-0.11205179969999746</v>
      </c>
      <c r="DW166">
        <v>47.937836941100002</v>
      </c>
      <c r="DX166">
        <v>45.4310468754</v>
      </c>
      <c r="DY166">
        <v>23894000000</v>
      </c>
      <c r="DZ166">
        <v>42945000000</v>
      </c>
      <c r="EA166">
        <f t="shared" si="10"/>
        <v>1.3061955455747118</v>
      </c>
      <c r="EB166">
        <f t="shared" si="11"/>
        <v>2.3476424083328866</v>
      </c>
      <c r="EC166">
        <f t="shared" si="12"/>
        <v>-1.0414468627581748</v>
      </c>
      <c r="ED166">
        <v>783546000000</v>
      </c>
      <c r="EE166">
        <f t="shared" si="13"/>
        <v>42.833527034104094</v>
      </c>
      <c r="EF166">
        <v>53159000000</v>
      </c>
      <c r="EG166">
        <v>348929000000</v>
      </c>
      <c r="EH166">
        <f t="shared" si="14"/>
        <v>5.7995819797424</v>
      </c>
    </row>
    <row r="167" spans="1:138" x14ac:dyDescent="0.35">
      <c r="A167" t="s">
        <v>149</v>
      </c>
      <c r="B167" s="7">
        <v>1995</v>
      </c>
      <c r="C167">
        <f>MacroData!D167</f>
        <v>3712.2826897999998</v>
      </c>
      <c r="D167">
        <f>MacroData!E167</f>
        <v>100.19199999999999</v>
      </c>
      <c r="E167">
        <f>MacroData!F167</f>
        <v>100.28400000000001</v>
      </c>
      <c r="F167">
        <f>MacroData!G167</f>
        <v>1029605000000</v>
      </c>
      <c r="G167">
        <f>MacroData!H167</f>
        <v>1905949944428.26</v>
      </c>
      <c r="H167">
        <f>MacroData!I167</f>
        <v>1898755000000</v>
      </c>
      <c r="I167">
        <f>MacroData!J167</f>
        <v>2143737070000</v>
      </c>
      <c r="J167">
        <f>MacroData!K167</f>
        <v>4.532</v>
      </c>
      <c r="K167">
        <f>MacroData!L167</f>
        <v>6.8579999999999997</v>
      </c>
      <c r="L167">
        <f>MacroData!M167</f>
        <v>1325.700439453125</v>
      </c>
      <c r="M167">
        <f>MacroData!N167</f>
        <v>477.05120849609375</v>
      </c>
      <c r="N167">
        <f>MacroData!O167</f>
        <v>81678050</v>
      </c>
      <c r="O167">
        <f>MacroData!P167</f>
        <v>15029963014.243378</v>
      </c>
      <c r="P167">
        <f>MacroData!Q167</f>
        <v>3789371726.4599609</v>
      </c>
      <c r="Q167">
        <f>MacroData!R167</f>
        <v>458243410000</v>
      </c>
      <c r="R167">
        <f>MacroData!S167</f>
        <v>2139947698273.54</v>
      </c>
      <c r="S167">
        <f>MacroData!T167</f>
        <v>404539440000</v>
      </c>
      <c r="T167">
        <f>MacroData!U167</f>
        <v>1275150600000</v>
      </c>
      <c r="U167">
        <f>MacroData!V167</f>
        <v>8.2330000000000005</v>
      </c>
      <c r="V167">
        <f>MacroData!W167</f>
        <v>670.84</v>
      </c>
      <c r="W167">
        <f>MacroData!X167</f>
        <v>91.817999999999998</v>
      </c>
      <c r="X167">
        <f>MacroData!Y167</f>
        <v>1496037631283.5801</v>
      </c>
      <c r="Y167">
        <f>MacroData!Z167</f>
        <v>1067190000000</v>
      </c>
      <c r="Z167">
        <f>MacroData!AA167</f>
        <v>849427000000</v>
      </c>
      <c r="AA167">
        <f>MacroData!AB167</f>
        <v>129093000000</v>
      </c>
      <c r="AB167">
        <f>MacroData!AC167</f>
        <v>326243000000</v>
      </c>
      <c r="AC167">
        <f>MacroData!AD167</f>
        <v>404937080000</v>
      </c>
      <c r="AD167">
        <f>MacroData!AE167</f>
        <v>53703970000</v>
      </c>
      <c r="AE167">
        <f>MacroData!AF167</f>
        <v>-9.3338529720790699</v>
      </c>
      <c r="AF167">
        <f>MacroData!AG167</f>
        <v>80.499747201155699</v>
      </c>
      <c r="AG167">
        <f>MacroData!AH167</f>
        <v>0</v>
      </c>
      <c r="AH167">
        <f>MacroData!AI167</f>
        <v>0</v>
      </c>
      <c r="AI167">
        <f>MacroData!AJ167</f>
        <v>0</v>
      </c>
      <c r="AJ167">
        <f>MacroData!AK167</f>
        <v>0</v>
      </c>
      <c r="AK167">
        <f>MacroData!AL167</f>
        <v>0</v>
      </c>
      <c r="AL167">
        <f>MacroData!AM167</f>
        <v>2.9017854999999999</v>
      </c>
      <c r="AM167">
        <f>MacroData!AN167</f>
        <v>3.9472401425952</v>
      </c>
      <c r="AN167" s="31">
        <f>GDP!C168+GDP!J168</f>
        <v>0</v>
      </c>
      <c r="AO167">
        <f>GDP!D168+GDP!K168</f>
        <v>0.91463000000000005</v>
      </c>
      <c r="AP167">
        <f>GDP!E168+GDP!L168</f>
        <v>0</v>
      </c>
      <c r="AQ167">
        <f>GDP!F168+GDP!M168</f>
        <v>0</v>
      </c>
      <c r="AR167">
        <f>GDP!G168+GDP!N168</f>
        <v>0</v>
      </c>
      <c r="AS167">
        <f>GDP!H168+GDP!O168</f>
        <v>0</v>
      </c>
      <c r="AT167" s="7">
        <f>GDP!I168+GDP!P168</f>
        <v>0</v>
      </c>
      <c r="AU167">
        <f>GDP!AE168</f>
        <v>0</v>
      </c>
      <c r="AV167">
        <f>GDP!AF168</f>
        <v>0</v>
      </c>
      <c r="AW167">
        <f>GDP!AG168</f>
        <v>0</v>
      </c>
      <c r="AX167">
        <f>GDP!AH168</f>
        <v>0</v>
      </c>
      <c r="AY167">
        <f>GDP!AI168</f>
        <v>0</v>
      </c>
      <c r="AZ167">
        <f>GDP!AJ168</f>
        <v>0</v>
      </c>
      <c r="BA167" s="7">
        <f>GDP!AK168</f>
        <v>0</v>
      </c>
      <c r="BB167">
        <f>GDP!AS168</f>
        <v>0</v>
      </c>
      <c r="BC167">
        <f>GDP!AT168</f>
        <v>0</v>
      </c>
      <c r="BD167">
        <f>GDP!AU168</f>
        <v>0</v>
      </c>
      <c r="BE167">
        <f>GDP!AV168</f>
        <v>0</v>
      </c>
      <c r="BF167">
        <f>GDP!AW168</f>
        <v>0</v>
      </c>
      <c r="BG167">
        <f>GDP!AX168</f>
        <v>0</v>
      </c>
      <c r="BH167" s="7">
        <f>GDP!AY168</f>
        <v>0</v>
      </c>
      <c r="BI167">
        <f>GDP!AZ168</f>
        <v>0</v>
      </c>
      <c r="BJ167">
        <f>GDP!BA168</f>
        <v>0</v>
      </c>
      <c r="BK167">
        <f>GDP!BB168</f>
        <v>0</v>
      </c>
      <c r="BL167">
        <f>GDP!BC168</f>
        <v>0</v>
      </c>
      <c r="BM167">
        <f>GDP!BD168</f>
        <v>0</v>
      </c>
      <c r="BN167">
        <f>GDP!BE168</f>
        <v>0</v>
      </c>
      <c r="BO167" s="7">
        <f>GDP!BF168</f>
        <v>0</v>
      </c>
      <c r="BP167">
        <f>GDP!BG168+GDP!BN168+GDP!BU168</f>
        <v>0</v>
      </c>
      <c r="BQ167">
        <f>GDP!BH168+GDP!BO168+GDP!BV168</f>
        <v>9.461E-2</v>
      </c>
      <c r="BR167">
        <f>GDP!BI168+GDP!BP168+GDP!BW168</f>
        <v>0</v>
      </c>
      <c r="BS167">
        <f>GDP!BJ168+GDP!BQ168+GDP!BX168</f>
        <v>0</v>
      </c>
      <c r="BT167">
        <f>GDP!BK168+GDP!BR168+GDP!BY168</f>
        <v>0</v>
      </c>
      <c r="BU167">
        <f>GDP!BL168+GDP!BS168+GDP!BZ168</f>
        <v>0</v>
      </c>
      <c r="BV167" s="7">
        <f>GDP!BM168+GDP!BT168+GDP!CA168</f>
        <v>0</v>
      </c>
      <c r="BW167">
        <f>GDP!CB168</f>
        <v>0</v>
      </c>
      <c r="BX167">
        <f>GDP!CC168</f>
        <v>9.2100000000000001E-2</v>
      </c>
      <c r="BY167">
        <f>GDP!CD168</f>
        <v>0</v>
      </c>
      <c r="BZ167">
        <f>GDP!CE168</f>
        <v>0</v>
      </c>
      <c r="CA167">
        <f>GDP!CF168</f>
        <v>0</v>
      </c>
      <c r="CB167">
        <f>GDP!CG168</f>
        <v>0</v>
      </c>
      <c r="CC167" s="7">
        <f>GDP!CH168</f>
        <v>0</v>
      </c>
      <c r="CD167">
        <f>GDP!CI168</f>
        <v>0</v>
      </c>
      <c r="CE167">
        <f>GDP!CJ168</f>
        <v>0</v>
      </c>
      <c r="CF167">
        <f>GDP!CK168</f>
        <v>0</v>
      </c>
      <c r="CG167">
        <f>GDP!CL168</f>
        <v>0</v>
      </c>
      <c r="CH167">
        <f>GDP!CM168</f>
        <v>0</v>
      </c>
      <c r="CI167">
        <f>GDP!CN168</f>
        <v>0</v>
      </c>
      <c r="CJ167" s="7">
        <f>GDP!CO168</f>
        <v>0</v>
      </c>
      <c r="CK167">
        <f>GDP!CP168</f>
        <v>0</v>
      </c>
      <c r="CL167">
        <f>GDP!CQ168</f>
        <v>7.4399999999999994E-2</v>
      </c>
      <c r="CM167">
        <f>GDP!CR168</f>
        <v>0</v>
      </c>
      <c r="CN167">
        <f>GDP!CS168</f>
        <v>0</v>
      </c>
      <c r="CO167">
        <f>GDP!CT168</f>
        <v>0</v>
      </c>
      <c r="CP167">
        <f>GDP!CU168</f>
        <v>0</v>
      </c>
      <c r="CQ167">
        <f>GDP!CV168</f>
        <v>0</v>
      </c>
      <c r="CR167">
        <f>GDP!CW168</f>
        <v>0</v>
      </c>
      <c r="CS167">
        <f>GDP!CX168</f>
        <v>0.91463000000000005</v>
      </c>
      <c r="CT167">
        <f>GDP!CY168</f>
        <v>0</v>
      </c>
      <c r="CU167">
        <f>GDP!CZ168</f>
        <v>0</v>
      </c>
      <c r="CV167">
        <f>GDP!DA168</f>
        <v>0</v>
      </c>
      <c r="CW167">
        <f>GDP!DB168</f>
        <v>0</v>
      </c>
      <c r="CX167" s="7">
        <f>GDP!DC168</f>
        <v>0</v>
      </c>
      <c r="CY167">
        <f>GDP!DD168</f>
        <v>0</v>
      </c>
      <c r="CZ167">
        <f>GDP!DE168</f>
        <v>0.26110999999999995</v>
      </c>
      <c r="DA167">
        <f>GDP!DF168</f>
        <v>0</v>
      </c>
      <c r="DB167">
        <f>GDP!DG168</f>
        <v>0</v>
      </c>
      <c r="DC167">
        <f>GDP!DH168</f>
        <v>0</v>
      </c>
      <c r="DD167">
        <f>GDP!DI168</f>
        <v>0</v>
      </c>
      <c r="DE167" s="7">
        <f>GDP!DJ168</f>
        <v>0</v>
      </c>
      <c r="DF167">
        <f>GDP!DU168</f>
        <v>0.91463000000000005</v>
      </c>
      <c r="DG167" s="7">
        <f>GDP!DV168</f>
        <v>0.26110999999999995</v>
      </c>
      <c r="DH167">
        <f>GDP!DW168</f>
        <v>0</v>
      </c>
      <c r="DI167">
        <f>GDP!EA168</f>
        <v>0</v>
      </c>
      <c r="DJ167">
        <f>GDP!EB168</f>
        <v>0</v>
      </c>
      <c r="DK167">
        <f>GDP!EC168</f>
        <v>0</v>
      </c>
      <c r="DL167">
        <f>GDP!ED168</f>
        <v>1</v>
      </c>
      <c r="DM167">
        <f>GDP!EE168</f>
        <v>0</v>
      </c>
      <c r="DN167">
        <f>GDP!DY168</f>
        <v>1</v>
      </c>
      <c r="DO167">
        <f>GDP!DZ168</f>
        <v>0</v>
      </c>
      <c r="DP167" s="84">
        <v>54.820051820020197</v>
      </c>
      <c r="DQ167" s="84">
        <v>54.818600000000004</v>
      </c>
      <c r="DR167">
        <v>54.779027637344001</v>
      </c>
      <c r="DS167" t="s">
        <v>145</v>
      </c>
      <c r="DT167">
        <v>2.8754060888000001</v>
      </c>
      <c r="DU167">
        <v>9.4234710503999963</v>
      </c>
      <c r="DV167">
        <v>6.5480649615999962</v>
      </c>
      <c r="DW167">
        <v>54.641402078299997</v>
      </c>
      <c r="DX167">
        <v>45.217931027900001</v>
      </c>
      <c r="DY167">
        <v>148336000000</v>
      </c>
      <c r="DZ167">
        <v>44018000000</v>
      </c>
      <c r="EA167">
        <f t="shared" si="10"/>
        <v>7.8122769920289876</v>
      </c>
      <c r="EB167">
        <f t="shared" si="11"/>
        <v>2.3182559097935225</v>
      </c>
      <c r="EC167">
        <f t="shared" si="12"/>
        <v>5.4940210822354647</v>
      </c>
      <c r="ED167">
        <v>818899000000</v>
      </c>
      <c r="EE167">
        <f t="shared" si="13"/>
        <v>43.128207693988955</v>
      </c>
      <c r="EF167">
        <v>49409000000</v>
      </c>
      <c r="EG167">
        <v>363563000000</v>
      </c>
      <c r="EH167">
        <f t="shared" si="14"/>
        <v>6.0512156988041106</v>
      </c>
    </row>
    <row r="168" spans="1:138" x14ac:dyDescent="0.35">
      <c r="A168" t="s">
        <v>149</v>
      </c>
      <c r="B168" s="7">
        <v>1996</v>
      </c>
      <c r="C168">
        <f>MacroData!D168</f>
        <v>3764.4055592999998</v>
      </c>
      <c r="D168">
        <f>MacroData!E168</f>
        <v>98.144999999999996</v>
      </c>
      <c r="E168">
        <f>MacroData!F168</f>
        <v>98.793000000000006</v>
      </c>
      <c r="F168">
        <f>MacroData!G168</f>
        <v>1103710000000</v>
      </c>
      <c r="G168">
        <f>MacroData!H168</f>
        <v>1946990582491.3201</v>
      </c>
      <c r="H168">
        <f>MacroData!I168</f>
        <v>1925897000000</v>
      </c>
      <c r="I168">
        <f>MacroData!J168</f>
        <v>2161126520000</v>
      </c>
      <c r="J168">
        <f>MacroData!K168</f>
        <v>3.3050000000000002</v>
      </c>
      <c r="K168">
        <f>MacroData!L168</f>
        <v>6.2249999999999996</v>
      </c>
      <c r="L168">
        <f>MacroData!M168</f>
        <v>1337.62353515625</v>
      </c>
      <c r="M168">
        <f>MacroData!N168</f>
        <v>464.4234619140625</v>
      </c>
      <c r="N168">
        <f>MacroData!O168</f>
        <v>81914830</v>
      </c>
      <c r="O168">
        <f>MacroData!P168</f>
        <v>23546152246.99292</v>
      </c>
      <c r="P168">
        <f>MacroData!Q168</f>
        <v>-1438334926.75</v>
      </c>
      <c r="Q168">
        <f>MacroData!R168</f>
        <v>456213970000</v>
      </c>
      <c r="R168">
        <f>MacroData!S168</f>
        <v>2162564854926.75</v>
      </c>
      <c r="S168">
        <f>MacroData!T168</f>
        <v>403269960000</v>
      </c>
      <c r="T168">
        <f>MacroData!U168</f>
        <v>1290077520000</v>
      </c>
      <c r="U168">
        <f>MacroData!V168</f>
        <v>8.9030000000000005</v>
      </c>
      <c r="V168">
        <f>MacroData!W168</f>
        <v>815.53</v>
      </c>
      <c r="W168">
        <f>MacroData!X168</f>
        <v>90.531000000000006</v>
      </c>
      <c r="X168">
        <f>MacroData!Y168</f>
        <v>1513673985640.03</v>
      </c>
      <c r="Y168">
        <f>MacroData!Z168</f>
        <v>1091500000000</v>
      </c>
      <c r="Z168">
        <f>MacroData!AA168</f>
        <v>866873000000</v>
      </c>
      <c r="AA168">
        <f>MacroData!AB168</f>
        <v>127912000000</v>
      </c>
      <c r="AB168">
        <f>MacroData!AC168</f>
        <v>345525000000</v>
      </c>
      <c r="AC168">
        <f>MacroData!AD168</f>
        <v>415234930000</v>
      </c>
      <c r="AD168">
        <f>MacroData!AE168</f>
        <v>52944010000</v>
      </c>
      <c r="AE168">
        <f>MacroData!AF168</f>
        <v>-3.3861104721592099</v>
      </c>
      <c r="AF168">
        <f>MacroData!AG168</f>
        <v>81.663822679667803</v>
      </c>
      <c r="AG168">
        <f>MacroData!AH168</f>
        <v>0</v>
      </c>
      <c r="AH168">
        <f>MacroData!AI168</f>
        <v>0</v>
      </c>
      <c r="AI168">
        <f>MacroData!AJ168</f>
        <v>0</v>
      </c>
      <c r="AJ168">
        <f>MacroData!AK168</f>
        <v>0</v>
      </c>
      <c r="AK168">
        <f>MacroData!AL168</f>
        <v>1</v>
      </c>
      <c r="AL168">
        <f>MacroData!AM168</f>
        <v>2.9017854999999999</v>
      </c>
      <c r="AM168">
        <f>MacroData!AN168</f>
        <v>3.5840486458369663</v>
      </c>
      <c r="AN168" s="31">
        <f>GDP!C169+GDP!J169</f>
        <v>0</v>
      </c>
      <c r="AO168">
        <f>GDP!D169+GDP!K169</f>
        <v>0</v>
      </c>
      <c r="AP168">
        <f>GDP!E169+GDP!L169</f>
        <v>0</v>
      </c>
      <c r="AQ168">
        <f>GDP!F169+GDP!M169</f>
        <v>0</v>
      </c>
      <c r="AR168">
        <f>GDP!G169+GDP!N169</f>
        <v>0</v>
      </c>
      <c r="AS168">
        <f>GDP!H169+GDP!O169</f>
        <v>0</v>
      </c>
      <c r="AT168" s="7">
        <f>GDP!I169+GDP!P169</f>
        <v>0</v>
      </c>
      <c r="AU168">
        <f>GDP!AE169</f>
        <v>0</v>
      </c>
      <c r="AV168">
        <f>GDP!AF169</f>
        <v>0</v>
      </c>
      <c r="AW168">
        <f>GDP!AG169</f>
        <v>0</v>
      </c>
      <c r="AX168">
        <f>GDP!AH169</f>
        <v>0</v>
      </c>
      <c r="AY168">
        <f>GDP!AI169</f>
        <v>0</v>
      </c>
      <c r="AZ168">
        <f>GDP!AJ169</f>
        <v>0</v>
      </c>
      <c r="BA168" s="7">
        <f>GDP!AK169</f>
        <v>0</v>
      </c>
      <c r="BB168">
        <f>GDP!AS169</f>
        <v>0</v>
      </c>
      <c r="BC168">
        <f>GDP!AT169</f>
        <v>0</v>
      </c>
      <c r="BD168">
        <f>GDP!AU169</f>
        <v>0</v>
      </c>
      <c r="BE168">
        <f>GDP!AV169</f>
        <v>0</v>
      </c>
      <c r="BF168">
        <f>GDP!AW169</f>
        <v>0</v>
      </c>
      <c r="BG168">
        <f>GDP!AX169</f>
        <v>0</v>
      </c>
      <c r="BH168" s="7">
        <f>GDP!AY169</f>
        <v>0</v>
      </c>
      <c r="BI168">
        <f>GDP!AZ169</f>
        <v>0</v>
      </c>
      <c r="BJ168">
        <f>GDP!BA169</f>
        <v>0</v>
      </c>
      <c r="BK168">
        <f>GDP!BB169</f>
        <v>0</v>
      </c>
      <c r="BL168">
        <f>GDP!BC169</f>
        <v>0</v>
      </c>
      <c r="BM168">
        <f>GDP!BD169</f>
        <v>0</v>
      </c>
      <c r="BN168">
        <f>GDP!BE169</f>
        <v>0</v>
      </c>
      <c r="BO168" s="7">
        <f>GDP!BF169</f>
        <v>0</v>
      </c>
      <c r="BP168">
        <f>GDP!BG169+GDP!BN169+GDP!BU169</f>
        <v>0</v>
      </c>
      <c r="BQ168">
        <f>GDP!BH169+GDP!BO169+GDP!BV169</f>
        <v>0</v>
      </c>
      <c r="BR168">
        <f>GDP!BI169+GDP!BP169+GDP!BW169</f>
        <v>0</v>
      </c>
      <c r="BS168">
        <f>GDP!BJ169+GDP!BQ169+GDP!BX169</f>
        <v>0</v>
      </c>
      <c r="BT168">
        <f>GDP!BK169+GDP!BR169+GDP!BY169</f>
        <v>0</v>
      </c>
      <c r="BU168">
        <f>GDP!BL169+GDP!BS169+GDP!BZ169</f>
        <v>0</v>
      </c>
      <c r="BV168" s="7">
        <f>GDP!BM169+GDP!BT169+GDP!CA169</f>
        <v>0</v>
      </c>
      <c r="BW168">
        <f>GDP!CB169</f>
        <v>0</v>
      </c>
      <c r="BX168">
        <f>GDP!CC169</f>
        <v>0</v>
      </c>
      <c r="BY168">
        <f>GDP!CD169</f>
        <v>0</v>
      </c>
      <c r="BZ168">
        <f>GDP!CE169</f>
        <v>0</v>
      </c>
      <c r="CA168">
        <f>GDP!CF169</f>
        <v>0</v>
      </c>
      <c r="CB168">
        <f>GDP!CG169</f>
        <v>0</v>
      </c>
      <c r="CC168" s="7">
        <f>GDP!CH169</f>
        <v>0</v>
      </c>
      <c r="CD168">
        <f>GDP!CI169</f>
        <v>0</v>
      </c>
      <c r="CE168">
        <f>GDP!CJ169</f>
        <v>0</v>
      </c>
      <c r="CF168">
        <f>GDP!CK169</f>
        <v>0</v>
      </c>
      <c r="CG168">
        <f>GDP!CL169</f>
        <v>0</v>
      </c>
      <c r="CH168">
        <f>GDP!CM169</f>
        <v>0</v>
      </c>
      <c r="CI168">
        <f>GDP!CN169</f>
        <v>0</v>
      </c>
      <c r="CJ168" s="7">
        <f>GDP!CO169</f>
        <v>0</v>
      </c>
      <c r="CK168">
        <f>GDP!CP169</f>
        <v>0</v>
      </c>
      <c r="CL168">
        <f>GDP!CQ169</f>
        <v>0</v>
      </c>
      <c r="CM168">
        <f>GDP!CR169</f>
        <v>0</v>
      </c>
      <c r="CN168">
        <f>GDP!CS169</f>
        <v>0</v>
      </c>
      <c r="CO168">
        <f>GDP!CT169</f>
        <v>0</v>
      </c>
      <c r="CP168">
        <f>GDP!CU169</f>
        <v>0</v>
      </c>
      <c r="CQ168">
        <f>GDP!CV169</f>
        <v>0</v>
      </c>
      <c r="CR168">
        <f>GDP!CW169</f>
        <v>0</v>
      </c>
      <c r="CS168">
        <f>GDP!CX169</f>
        <v>0</v>
      </c>
      <c r="CT168">
        <f>GDP!CY169</f>
        <v>0</v>
      </c>
      <c r="CU168">
        <f>GDP!CZ169</f>
        <v>0</v>
      </c>
      <c r="CV168">
        <f>GDP!DA169</f>
        <v>0</v>
      </c>
      <c r="CW168">
        <f>GDP!DB169</f>
        <v>0</v>
      </c>
      <c r="CX168" s="7">
        <f>GDP!DC169</f>
        <v>0</v>
      </c>
      <c r="CY168">
        <f>GDP!DD169</f>
        <v>0</v>
      </c>
      <c r="CZ168">
        <f>GDP!DE169</f>
        <v>0</v>
      </c>
      <c r="DA168">
        <f>GDP!DF169</f>
        <v>0</v>
      </c>
      <c r="DB168">
        <f>GDP!DG169</f>
        <v>0</v>
      </c>
      <c r="DC168">
        <f>GDP!DH169</f>
        <v>0</v>
      </c>
      <c r="DD168">
        <f>GDP!DI169</f>
        <v>0</v>
      </c>
      <c r="DE168" s="7">
        <f>GDP!DJ169</f>
        <v>0</v>
      </c>
      <c r="DF168">
        <f>GDP!DU169</f>
        <v>0</v>
      </c>
      <c r="DG168" s="7">
        <f>GDP!DV169</f>
        <v>0</v>
      </c>
      <c r="DH168">
        <f>GDP!DW169</f>
        <v>0</v>
      </c>
      <c r="DI168">
        <f>GDP!EA169</f>
        <v>0</v>
      </c>
      <c r="DJ168">
        <f>GDP!EB169</f>
        <v>0</v>
      </c>
      <c r="DK168">
        <f>GDP!EC169</f>
        <v>0</v>
      </c>
      <c r="DL168">
        <f>GDP!ED169</f>
        <v>0</v>
      </c>
      <c r="DM168">
        <f>GDP!EE169</f>
        <v>0</v>
      </c>
      <c r="DN168">
        <f>GDP!DY169</f>
        <v>0</v>
      </c>
      <c r="DO168">
        <f>GDP!DZ169</f>
        <v>0</v>
      </c>
      <c r="DP168" s="84">
        <v>57.597543502637201</v>
      </c>
      <c r="DQ168" s="84">
        <v>57.596200000000003</v>
      </c>
      <c r="DR168">
        <v>57.645718260724998</v>
      </c>
      <c r="DS168">
        <v>0.3</v>
      </c>
      <c r="DT168">
        <v>2.8764556986000001</v>
      </c>
      <c r="DU168">
        <v>3.5401613790999988</v>
      </c>
      <c r="DV168">
        <v>0.66370568049999878</v>
      </c>
      <c r="DW168">
        <v>48.912042525300002</v>
      </c>
      <c r="DX168">
        <v>45.371881146200003</v>
      </c>
      <c r="DY168">
        <v>25659000000</v>
      </c>
      <c r="DZ168">
        <v>44211000000</v>
      </c>
      <c r="EA168">
        <f t="shared" si="10"/>
        <v>1.332314241104275</v>
      </c>
      <c r="EB168">
        <f t="shared" si="11"/>
        <v>2.2956056320768972</v>
      </c>
      <c r="EC168">
        <f t="shared" si="12"/>
        <v>-0.96329139097262217</v>
      </c>
      <c r="ED168">
        <v>847239000000</v>
      </c>
      <c r="EE168">
        <f t="shared" si="13"/>
        <v>43.991916493976575</v>
      </c>
      <c r="EF168">
        <v>48356000000</v>
      </c>
      <c r="EG168">
        <v>373802000000</v>
      </c>
      <c r="EH168">
        <f t="shared" si="14"/>
        <v>5.2510163518109989</v>
      </c>
    </row>
    <row r="169" spans="1:138" x14ac:dyDescent="0.35">
      <c r="A169" t="s">
        <v>149</v>
      </c>
      <c r="B169" s="7">
        <v>1997</v>
      </c>
      <c r="C169">
        <f>MacroData!D169</f>
        <v>3842.5214094999997</v>
      </c>
      <c r="D169">
        <f>MacroData!E169</f>
        <v>98.373999999999995</v>
      </c>
      <c r="E169">
        <f>MacroData!F169</f>
        <v>100.208</v>
      </c>
      <c r="F169">
        <f>MacroData!G169</f>
        <v>1155838000000</v>
      </c>
      <c r="G169">
        <f>MacroData!H169</f>
        <v>1982918880074.8899</v>
      </c>
      <c r="H169">
        <f>MacroData!I169</f>
        <v>1966994000000</v>
      </c>
      <c r="I169">
        <f>MacroData!J169</f>
        <v>2202088480000</v>
      </c>
      <c r="J169">
        <f>MacroData!K169</f>
        <v>3.3250000000000002</v>
      </c>
      <c r="K169">
        <f>MacroData!L169</f>
        <v>5.6580000000000004</v>
      </c>
      <c r="L169">
        <f>MacroData!M169</f>
        <v>1341.084228515625</v>
      </c>
      <c r="M169">
        <f>MacroData!N169</f>
        <v>450.26870727539063</v>
      </c>
      <c r="N169">
        <f>MacroData!O169</f>
        <v>82034770</v>
      </c>
      <c r="O169">
        <f>MacroData!P169</f>
        <v>27959084404.725922</v>
      </c>
      <c r="P169">
        <f>MacroData!Q169</f>
        <v>20573061394.949951</v>
      </c>
      <c r="Q169">
        <f>MacroData!R169</f>
        <v>459488480000</v>
      </c>
      <c r="R169">
        <f>MacroData!S169</f>
        <v>2181515418605.05</v>
      </c>
      <c r="S169">
        <f>MacroData!T169</f>
        <v>409387880000</v>
      </c>
      <c r="T169">
        <f>MacroData!U169</f>
        <v>1302221530000</v>
      </c>
      <c r="U169">
        <f>MacroData!V169</f>
        <v>9.6370000000000005</v>
      </c>
      <c r="V169">
        <f>MacroData!W169</f>
        <v>1140.74</v>
      </c>
      <c r="W169">
        <f>MacroData!X169</f>
        <v>87.204999999999998</v>
      </c>
      <c r="X169">
        <f>MacroData!Y169</f>
        <v>1525544610793.9399</v>
      </c>
      <c r="Y169">
        <f>MacroData!Z169</f>
        <v>1115780000000</v>
      </c>
      <c r="Z169">
        <f>MacroData!AA169</f>
        <v>879337000000</v>
      </c>
      <c r="AA169">
        <f>MacroData!AB169</f>
        <v>125917000000</v>
      </c>
      <c r="AB169">
        <f>MacroData!AC169</f>
        <v>353403000000</v>
      </c>
      <c r="AC169">
        <f>MacroData!AD169</f>
        <v>418729280000</v>
      </c>
      <c r="AD169">
        <f>MacroData!AE169</f>
        <v>50100600000</v>
      </c>
      <c r="AE169">
        <f>MacroData!AF169</f>
        <v>-2.8265973358332599</v>
      </c>
      <c r="AF169">
        <f>MacroData!AG169</f>
        <v>83.199259660527304</v>
      </c>
      <c r="AG169">
        <f>MacroData!AH169</f>
        <v>1</v>
      </c>
      <c r="AH169">
        <f>MacroData!AI169</f>
        <v>0</v>
      </c>
      <c r="AI169">
        <f>MacroData!AJ169</f>
        <v>0</v>
      </c>
      <c r="AJ169">
        <f>MacroData!AK169</f>
        <v>0</v>
      </c>
      <c r="AK169">
        <f>MacroData!AL169</f>
        <v>0</v>
      </c>
      <c r="AL169">
        <f>MacroData!AM169</f>
        <v>2.5892854999999999</v>
      </c>
      <c r="AM169">
        <f>MacroData!AN169</f>
        <v>3.4565714370636713</v>
      </c>
      <c r="AN169" s="31">
        <f>GDP!C170+GDP!J170</f>
        <v>0.53129000000000004</v>
      </c>
      <c r="AO169">
        <f>GDP!D170+GDP!K170</f>
        <v>0</v>
      </c>
      <c r="AP169">
        <f>GDP!E170+GDP!L170</f>
        <v>0</v>
      </c>
      <c r="AQ169">
        <f>GDP!F170+GDP!M170</f>
        <v>0</v>
      </c>
      <c r="AR169">
        <f>GDP!G170+GDP!N170</f>
        <v>0</v>
      </c>
      <c r="AS169">
        <f>GDP!H170+GDP!O170</f>
        <v>0</v>
      </c>
      <c r="AT169" s="7">
        <f>GDP!I170+GDP!P170</f>
        <v>0</v>
      </c>
      <c r="AU169">
        <f>GDP!AE170</f>
        <v>0</v>
      </c>
      <c r="AV169">
        <f>GDP!AF170</f>
        <v>0</v>
      </c>
      <c r="AW169">
        <f>GDP!AG170</f>
        <v>0</v>
      </c>
      <c r="AX169">
        <f>GDP!AH170</f>
        <v>0</v>
      </c>
      <c r="AY169">
        <f>GDP!AI170</f>
        <v>0</v>
      </c>
      <c r="AZ169">
        <f>GDP!AJ170</f>
        <v>0</v>
      </c>
      <c r="BA169" s="7">
        <f>GDP!AK170</f>
        <v>0</v>
      </c>
      <c r="BB169">
        <f>GDP!AS170</f>
        <v>0</v>
      </c>
      <c r="BC169">
        <f>GDP!AT170</f>
        <v>0</v>
      </c>
      <c r="BD169">
        <f>GDP!AU170</f>
        <v>0</v>
      </c>
      <c r="BE169">
        <f>GDP!AV170</f>
        <v>0</v>
      </c>
      <c r="BF169">
        <f>GDP!AW170</f>
        <v>0</v>
      </c>
      <c r="BG169">
        <f>GDP!AX170</f>
        <v>0</v>
      </c>
      <c r="BH169" s="7">
        <f>GDP!AY170</f>
        <v>0</v>
      </c>
      <c r="BI169">
        <f>GDP!AZ170</f>
        <v>0</v>
      </c>
      <c r="BJ169">
        <f>GDP!BA170</f>
        <v>0</v>
      </c>
      <c r="BK169">
        <f>GDP!BB170</f>
        <v>0</v>
      </c>
      <c r="BL169">
        <f>GDP!BC170</f>
        <v>0</v>
      </c>
      <c r="BM169">
        <f>GDP!BD170</f>
        <v>0</v>
      </c>
      <c r="BN169">
        <f>GDP!BE170</f>
        <v>0</v>
      </c>
      <c r="BO169" s="7">
        <f>GDP!BF170</f>
        <v>0</v>
      </c>
      <c r="BP169">
        <f>GDP!BG170+GDP!BN170+GDP!BU170</f>
        <v>0.34533999999999998</v>
      </c>
      <c r="BQ169">
        <f>GDP!BH170+GDP!BO170+GDP!BV170</f>
        <v>0</v>
      </c>
      <c r="BR169">
        <f>GDP!BI170+GDP!BP170+GDP!BW170</f>
        <v>0</v>
      </c>
      <c r="BS169">
        <f>GDP!BJ170+GDP!BQ170+GDP!BX170</f>
        <v>0</v>
      </c>
      <c r="BT169">
        <f>GDP!BK170+GDP!BR170+GDP!BY170</f>
        <v>0</v>
      </c>
      <c r="BU169">
        <f>GDP!BL170+GDP!BS170+GDP!BZ170</f>
        <v>0</v>
      </c>
      <c r="BV169" s="7">
        <f>GDP!BM170+GDP!BT170+GDP!CA170</f>
        <v>0</v>
      </c>
      <c r="BW169">
        <f>GDP!CB170</f>
        <v>0.56847999999999999</v>
      </c>
      <c r="BX169">
        <f>GDP!CC170</f>
        <v>0</v>
      </c>
      <c r="BY169">
        <f>GDP!CD170</f>
        <v>0</v>
      </c>
      <c r="BZ169">
        <f>GDP!CE170</f>
        <v>0</v>
      </c>
      <c r="CA169">
        <f>GDP!CF170</f>
        <v>0</v>
      </c>
      <c r="CB169">
        <f>GDP!CG170</f>
        <v>0</v>
      </c>
      <c r="CC169" s="7">
        <f>GDP!CH170</f>
        <v>0</v>
      </c>
      <c r="CD169">
        <f>GDP!CI170</f>
        <v>0</v>
      </c>
      <c r="CE169">
        <f>GDP!CJ170</f>
        <v>0</v>
      </c>
      <c r="CF169">
        <f>GDP!CK170</f>
        <v>0</v>
      </c>
      <c r="CG169">
        <f>GDP!CL170</f>
        <v>0</v>
      </c>
      <c r="CH169">
        <f>GDP!CM170</f>
        <v>0</v>
      </c>
      <c r="CI169">
        <f>GDP!CN170</f>
        <v>0</v>
      </c>
      <c r="CJ169" s="7">
        <f>GDP!CO170</f>
        <v>0</v>
      </c>
      <c r="CK169">
        <f>GDP!CP170</f>
        <v>7.9689999999999997E-2</v>
      </c>
      <c r="CL169">
        <f>GDP!CQ170</f>
        <v>0</v>
      </c>
      <c r="CM169">
        <f>GDP!CR170</f>
        <v>-7.9689999999999997E-2</v>
      </c>
      <c r="CN169">
        <f>GDP!CS170</f>
        <v>0</v>
      </c>
      <c r="CO169">
        <f>GDP!CT170</f>
        <v>0</v>
      </c>
      <c r="CP169">
        <f>GDP!CU170</f>
        <v>0</v>
      </c>
      <c r="CQ169">
        <f>GDP!CV170</f>
        <v>0</v>
      </c>
      <c r="CR169">
        <f>GDP!CW170</f>
        <v>0.53129000000000004</v>
      </c>
      <c r="CS169">
        <f>GDP!CX170</f>
        <v>0</v>
      </c>
      <c r="CT169">
        <f>GDP!CY170</f>
        <v>0</v>
      </c>
      <c r="CU169">
        <f>GDP!CZ170</f>
        <v>0</v>
      </c>
      <c r="CV169">
        <f>GDP!DA170</f>
        <v>0</v>
      </c>
      <c r="CW169">
        <f>GDP!DB170</f>
        <v>0</v>
      </c>
      <c r="CX169" s="7">
        <f>GDP!DC170</f>
        <v>0</v>
      </c>
      <c r="CY169">
        <f>GDP!DD170</f>
        <v>0.99351</v>
      </c>
      <c r="CZ169">
        <f>GDP!DE170</f>
        <v>0</v>
      </c>
      <c r="DA169">
        <f>GDP!DF170</f>
        <v>-7.9689999999999997E-2</v>
      </c>
      <c r="DB169">
        <f>GDP!DG170</f>
        <v>0</v>
      </c>
      <c r="DC169">
        <f>GDP!DH170</f>
        <v>0</v>
      </c>
      <c r="DD169">
        <f>GDP!DI170</f>
        <v>0</v>
      </c>
      <c r="DE169" s="7">
        <f>GDP!DJ170</f>
        <v>0</v>
      </c>
      <c r="DF169">
        <f>GDP!DU170</f>
        <v>0.53129000000000004</v>
      </c>
      <c r="DG169" s="7">
        <f>GDP!DV170</f>
        <v>0.91381999999999997</v>
      </c>
      <c r="DH169">
        <f>GDP!DW170</f>
        <v>1</v>
      </c>
      <c r="DI169">
        <f>GDP!EA170</f>
        <v>0</v>
      </c>
      <c r="DJ169">
        <f>GDP!EB170</f>
        <v>0</v>
      </c>
      <c r="DK169">
        <f>GDP!EC170</f>
        <v>0</v>
      </c>
      <c r="DL169">
        <f>GDP!ED170</f>
        <v>1</v>
      </c>
      <c r="DM169">
        <f>GDP!EE170</f>
        <v>0</v>
      </c>
      <c r="DN169">
        <f>GDP!DY170</f>
        <v>1</v>
      </c>
      <c r="DO169">
        <f>GDP!DZ170</f>
        <v>0</v>
      </c>
      <c r="DP169" s="84">
        <v>58.772552348901201</v>
      </c>
      <c r="DQ169" s="84">
        <v>58.7712</v>
      </c>
      <c r="DR169">
        <v>58.688875445454997</v>
      </c>
      <c r="DS169">
        <v>-11.3</v>
      </c>
      <c r="DT169">
        <v>2.8633222824</v>
      </c>
      <c r="DU169">
        <v>2.9412541187000016</v>
      </c>
      <c r="DV169">
        <v>7.7931836300001667E-2</v>
      </c>
      <c r="DW169">
        <v>47.994334076299999</v>
      </c>
      <c r="DX169">
        <v>45.053079957599998</v>
      </c>
      <c r="DY169">
        <v>24876000000</v>
      </c>
      <c r="DZ169">
        <v>44405000000</v>
      </c>
      <c r="EA169">
        <f t="shared" si="10"/>
        <v>1.2646708632563191</v>
      </c>
      <c r="EB169">
        <f t="shared" si="11"/>
        <v>2.2575056151671027</v>
      </c>
      <c r="EC169">
        <f t="shared" si="12"/>
        <v>-0.99283475191078363</v>
      </c>
      <c r="ED169">
        <v>853746000000</v>
      </c>
      <c r="EE169">
        <f t="shared" si="13"/>
        <v>43.403589436470064</v>
      </c>
      <c r="EF169">
        <v>45514000000</v>
      </c>
      <c r="EG169">
        <v>374426000000</v>
      </c>
      <c r="EH169">
        <f t="shared" si="14"/>
        <v>4.9671031410338591</v>
      </c>
    </row>
    <row r="170" spans="1:138" x14ac:dyDescent="0.35">
      <c r="A170" t="s">
        <v>149</v>
      </c>
      <c r="B170" s="7">
        <v>1998</v>
      </c>
      <c r="C170">
        <f>MacroData!D170</f>
        <v>3941.4864074999996</v>
      </c>
      <c r="D170">
        <f>MacroData!E170</f>
        <v>100.34399999999999</v>
      </c>
      <c r="E170">
        <f>MacroData!F170</f>
        <v>100.523</v>
      </c>
      <c r="F170">
        <f>MacroData!G170</f>
        <v>1220376000000</v>
      </c>
      <c r="G170">
        <f>MacroData!H170</f>
        <v>2028835722496.27</v>
      </c>
      <c r="H170">
        <f>MacroData!I170</f>
        <v>2013443000000</v>
      </c>
      <c r="I170">
        <f>MacroData!J170</f>
        <v>2240602950000</v>
      </c>
      <c r="J170">
        <f>MacroData!K170</f>
        <v>3.544</v>
      </c>
      <c r="K170">
        <f>MacroData!L170</f>
        <v>4.5830000000000002</v>
      </c>
      <c r="L170">
        <f>MacroData!M170</f>
        <v>1354.180908203125</v>
      </c>
      <c r="M170">
        <f>MacroData!N170</f>
        <v>442.32833862304688</v>
      </c>
      <c r="N170">
        <f>MacroData!O170</f>
        <v>82047200</v>
      </c>
      <c r="O170">
        <f>MacroData!P170</f>
        <v>29780891895.011139</v>
      </c>
      <c r="P170">
        <f>MacroData!Q170</f>
        <v>17731086227.870117</v>
      </c>
      <c r="Q170">
        <f>MacroData!R170</f>
        <v>475736490000</v>
      </c>
      <c r="R170">
        <f>MacroData!S170</f>
        <v>2222871863772.1299</v>
      </c>
      <c r="S170">
        <f>MacroData!T170</f>
        <v>424440230000</v>
      </c>
      <c r="T170">
        <f>MacroData!U170</f>
        <v>1317437550000</v>
      </c>
      <c r="U170">
        <f>MacroData!V170</f>
        <v>9.3800000000000008</v>
      </c>
      <c r="V170">
        <f>MacroData!W170</f>
        <v>1355.7</v>
      </c>
      <c r="W170">
        <f>MacroData!X170</f>
        <v>91.084999999999994</v>
      </c>
      <c r="X170">
        <f>MacroData!Y170</f>
        <v>1544707192069.5701</v>
      </c>
      <c r="Y170">
        <f>MacroData!Z170</f>
        <v>1137510000000</v>
      </c>
      <c r="Z170">
        <f>MacroData!AA170</f>
        <v>902635000000</v>
      </c>
      <c r="AA170">
        <f>MacroData!AB170</f>
        <v>127936000000</v>
      </c>
      <c r="AB170">
        <f>MacroData!AC170</f>
        <v>357348000000</v>
      </c>
      <c r="AC170">
        <f>MacroData!AD170</f>
        <v>427644190000</v>
      </c>
      <c r="AD170">
        <f>MacroData!AE170</f>
        <v>51296260000</v>
      </c>
      <c r="AE170">
        <f>MacroData!AF170</f>
        <v>-2.4266890098204899</v>
      </c>
      <c r="AF170">
        <f>MacroData!AG170</f>
        <v>83.977690501986302</v>
      </c>
      <c r="AG170">
        <f>MacroData!AH170</f>
        <v>0</v>
      </c>
      <c r="AH170">
        <f>MacroData!AI170</f>
        <v>0</v>
      </c>
      <c r="AI170">
        <f>MacroData!AJ170</f>
        <v>0</v>
      </c>
      <c r="AJ170">
        <f>MacroData!AK170</f>
        <v>0</v>
      </c>
      <c r="AK170">
        <f>MacroData!AL170</f>
        <v>0</v>
      </c>
      <c r="AL170">
        <f>MacroData!AM170</f>
        <v>2.3392854999999999</v>
      </c>
      <c r="AM170">
        <f>MacroData!AN170</f>
        <v>2.4950952416374572</v>
      </c>
      <c r="AN170" s="31">
        <f>GDP!C171+GDP!J171</f>
        <v>-0.19258</v>
      </c>
      <c r="AO170">
        <f>GDP!D171+GDP!K171</f>
        <v>0</v>
      </c>
      <c r="AP170">
        <f>GDP!E171+GDP!L171</f>
        <v>0</v>
      </c>
      <c r="AQ170">
        <f>GDP!F171+GDP!M171</f>
        <v>0</v>
      </c>
      <c r="AR170">
        <f>GDP!G171+GDP!N171</f>
        <v>0</v>
      </c>
      <c r="AS170">
        <f>GDP!H171+GDP!O171</f>
        <v>0</v>
      </c>
      <c r="AT170" s="7">
        <f>GDP!I171+GDP!P171</f>
        <v>0</v>
      </c>
      <c r="AU170">
        <f>GDP!AE171</f>
        <v>0.29408000000000001</v>
      </c>
      <c r="AV170">
        <f>GDP!AF171</f>
        <v>0</v>
      </c>
      <c r="AW170">
        <f>GDP!AG171</f>
        <v>0</v>
      </c>
      <c r="AX170">
        <f>GDP!AH171</f>
        <v>0</v>
      </c>
      <c r="AY170">
        <f>GDP!AI171</f>
        <v>0</v>
      </c>
      <c r="AZ170">
        <f>GDP!AJ171</f>
        <v>0</v>
      </c>
      <c r="BA170" s="7">
        <f>GDP!AK171</f>
        <v>0</v>
      </c>
      <c r="BB170">
        <f>GDP!AS171</f>
        <v>0</v>
      </c>
      <c r="BC170">
        <f>GDP!AT171</f>
        <v>0</v>
      </c>
      <c r="BD170">
        <f>GDP!AU171</f>
        <v>0</v>
      </c>
      <c r="BE170">
        <f>GDP!AV171</f>
        <v>0</v>
      </c>
      <c r="BF170">
        <f>GDP!AW171</f>
        <v>0</v>
      </c>
      <c r="BG170">
        <f>GDP!AX171</f>
        <v>0</v>
      </c>
      <c r="BH170" s="7">
        <f>GDP!AY171</f>
        <v>0</v>
      </c>
      <c r="BI170">
        <f>GDP!AZ171</f>
        <v>0</v>
      </c>
      <c r="BJ170">
        <f>GDP!BA171</f>
        <v>0</v>
      </c>
      <c r="BK170">
        <f>GDP!BB171</f>
        <v>0</v>
      </c>
      <c r="BL170">
        <f>GDP!BC171</f>
        <v>0</v>
      </c>
      <c r="BM170">
        <f>GDP!BD171</f>
        <v>0</v>
      </c>
      <c r="BN170">
        <f>GDP!BE171</f>
        <v>0</v>
      </c>
      <c r="BO170" s="7">
        <f>GDP!BF171</f>
        <v>0</v>
      </c>
      <c r="BP170">
        <f>GDP!BG171+GDP!BN171+GDP!BU171</f>
        <v>0</v>
      </c>
      <c r="BQ170">
        <f>GDP!BH171+GDP!BO171+GDP!BV171</f>
        <v>0</v>
      </c>
      <c r="BR170">
        <f>GDP!BI171+GDP!BP171+GDP!BW171</f>
        <v>0</v>
      </c>
      <c r="BS170">
        <f>GDP!BJ171+GDP!BQ171+GDP!BX171</f>
        <v>0</v>
      </c>
      <c r="BT170">
        <f>GDP!BK171+GDP!BR171+GDP!BY171</f>
        <v>0</v>
      </c>
      <c r="BU170">
        <f>GDP!BL171+GDP!BS171+GDP!BZ171</f>
        <v>0</v>
      </c>
      <c r="BV170" s="7">
        <f>GDP!BM171+GDP!BT171+GDP!CA171</f>
        <v>0</v>
      </c>
      <c r="BW170">
        <f>GDP!CB171</f>
        <v>0</v>
      </c>
      <c r="BX170">
        <f>GDP!CC171</f>
        <v>0</v>
      </c>
      <c r="BY170">
        <f>GDP!CD171</f>
        <v>0</v>
      </c>
      <c r="BZ170">
        <f>GDP!CE171</f>
        <v>0</v>
      </c>
      <c r="CA170">
        <f>GDP!CF171</f>
        <v>0</v>
      </c>
      <c r="CB170">
        <f>GDP!CG171</f>
        <v>0</v>
      </c>
      <c r="CC170" s="7">
        <f>GDP!CH171</f>
        <v>0</v>
      </c>
      <c r="CD170">
        <f>GDP!CI171</f>
        <v>0</v>
      </c>
      <c r="CE170">
        <f>GDP!CJ171</f>
        <v>0</v>
      </c>
      <c r="CF170">
        <f>GDP!CK171</f>
        <v>0</v>
      </c>
      <c r="CG170">
        <f>GDP!CL171</f>
        <v>0</v>
      </c>
      <c r="CH170">
        <f>GDP!CM171</f>
        <v>0</v>
      </c>
      <c r="CI170">
        <f>GDP!CN171</f>
        <v>0</v>
      </c>
      <c r="CJ170" s="7">
        <f>GDP!CO171</f>
        <v>0</v>
      </c>
      <c r="CK170">
        <f>GDP!CP171</f>
        <v>0</v>
      </c>
      <c r="CL170">
        <f>GDP!CQ171</f>
        <v>-7.9689999999999997E-2</v>
      </c>
      <c r="CM170">
        <f>GDP!CR171</f>
        <v>0</v>
      </c>
      <c r="CN170">
        <f>GDP!CS171</f>
        <v>0</v>
      </c>
      <c r="CO170">
        <f>GDP!CT171</f>
        <v>0</v>
      </c>
      <c r="CP170">
        <f>GDP!CU171</f>
        <v>0</v>
      </c>
      <c r="CQ170">
        <f>GDP!CV171</f>
        <v>0</v>
      </c>
      <c r="CR170">
        <f>GDP!CW171</f>
        <v>0.10150000000000001</v>
      </c>
      <c r="CS170">
        <f>GDP!CX171</f>
        <v>0</v>
      </c>
      <c r="CT170">
        <f>GDP!CY171</f>
        <v>0</v>
      </c>
      <c r="CU170">
        <f>GDP!CZ171</f>
        <v>0</v>
      </c>
      <c r="CV170">
        <f>GDP!DA171</f>
        <v>0</v>
      </c>
      <c r="CW170">
        <f>GDP!DB171</f>
        <v>0</v>
      </c>
      <c r="CX170" s="7">
        <f>GDP!DC171</f>
        <v>0</v>
      </c>
      <c r="CY170">
        <f>GDP!DD171</f>
        <v>0</v>
      </c>
      <c r="CZ170">
        <f>GDP!DE171</f>
        <v>-7.9689999999999997E-2</v>
      </c>
      <c r="DA170">
        <f>GDP!DF171</f>
        <v>0</v>
      </c>
      <c r="DB170">
        <f>GDP!DG171</f>
        <v>0</v>
      </c>
      <c r="DC170">
        <f>GDP!DH171</f>
        <v>0</v>
      </c>
      <c r="DD170">
        <f>GDP!DI171</f>
        <v>0</v>
      </c>
      <c r="DE170" s="7">
        <f>GDP!DJ171</f>
        <v>0</v>
      </c>
      <c r="DF170">
        <f>GDP!DU171</f>
        <v>0.10150000000000001</v>
      </c>
      <c r="DG170" s="7">
        <f>GDP!DV171</f>
        <v>-7.9689999999999997E-2</v>
      </c>
      <c r="DH170">
        <f>GDP!DW171</f>
        <v>1</v>
      </c>
      <c r="DI170">
        <f>GDP!EA171</f>
        <v>0</v>
      </c>
      <c r="DJ170">
        <f>GDP!EB171</f>
        <v>1</v>
      </c>
      <c r="DK170">
        <f>GDP!EC171</f>
        <v>0</v>
      </c>
      <c r="DL170">
        <f>GDP!ED171</f>
        <v>0</v>
      </c>
      <c r="DM170">
        <f>GDP!EE171</f>
        <v>0</v>
      </c>
      <c r="DN170">
        <f>GDP!DY171</f>
        <v>0</v>
      </c>
      <c r="DO170">
        <f>GDP!DZ171</f>
        <v>1</v>
      </c>
      <c r="DP170" s="84">
        <v>59.384609286354902</v>
      </c>
      <c r="DQ170" s="84">
        <v>59.384599999999999</v>
      </c>
      <c r="DR170">
        <v>59.422563335200003</v>
      </c>
      <c r="DS170">
        <v>-8.6999999999999993</v>
      </c>
      <c r="DT170">
        <v>2.9190923008</v>
      </c>
      <c r="DU170">
        <v>2.5340159078999989</v>
      </c>
      <c r="DV170">
        <v>-0.38507639290000117</v>
      </c>
      <c r="DW170">
        <v>47.727801325400002</v>
      </c>
      <c r="DX170">
        <v>45.193785417500003</v>
      </c>
      <c r="DY170">
        <v>29665000000</v>
      </c>
      <c r="DZ170">
        <v>44508000000</v>
      </c>
      <c r="EA170">
        <f t="shared" si="10"/>
        <v>1.4733468988195841</v>
      </c>
      <c r="EB170">
        <f t="shared" si="11"/>
        <v>2.2105418430022601</v>
      </c>
      <c r="EC170">
        <f t="shared" si="12"/>
        <v>-0.73719494418267595</v>
      </c>
      <c r="ED170">
        <v>864554000000</v>
      </c>
      <c r="EE170">
        <f t="shared" si="13"/>
        <v>42.939084940571945</v>
      </c>
      <c r="EF170">
        <v>46064000000</v>
      </c>
      <c r="EG170">
        <v>379270000000</v>
      </c>
      <c r="EH170">
        <f t="shared" si="14"/>
        <v>4.9738426211846276</v>
      </c>
    </row>
    <row r="171" spans="1:138" x14ac:dyDescent="0.35">
      <c r="A171" t="s">
        <v>149</v>
      </c>
      <c r="B171" s="7">
        <v>1999</v>
      </c>
      <c r="C171">
        <f>MacroData!D171</f>
        <v>4032.5498522999997</v>
      </c>
      <c r="D171">
        <f>MacroData!E171</f>
        <v>100.858</v>
      </c>
      <c r="E171">
        <f>MacroData!F171</f>
        <v>99.516000000000005</v>
      </c>
      <c r="F171">
        <f>MacroData!G171</f>
        <v>1234158000000</v>
      </c>
      <c r="G171">
        <f>MacroData!H171</f>
        <v>2063971250349.8301</v>
      </c>
      <c r="H171">
        <f>MacroData!I171</f>
        <v>2057245000000</v>
      </c>
      <c r="I171">
        <f>MacroData!J171</f>
        <v>2282144480000</v>
      </c>
      <c r="J171">
        <f>MacroData!K171</f>
        <v>2.964</v>
      </c>
      <c r="K171">
        <f>MacroData!L171</f>
        <v>4.4909999999999997</v>
      </c>
      <c r="L171">
        <f>MacroData!M171</f>
        <v>1373.9644775390625</v>
      </c>
      <c r="M171">
        <f>MacroData!N171</f>
        <v>502.72189331054688</v>
      </c>
      <c r="N171">
        <f>MacroData!O171</f>
        <v>82100240</v>
      </c>
      <c r="O171">
        <f>MacroData!P171</f>
        <v>18128079871.508301</v>
      </c>
      <c r="P171">
        <f>MacroData!Q171</f>
        <v>-83011157.859863281</v>
      </c>
      <c r="Q171">
        <f>MacroData!R171</f>
        <v>496852640000</v>
      </c>
      <c r="R171">
        <f>MacroData!S171</f>
        <v>2282227491157.8599</v>
      </c>
      <c r="S171">
        <f>MacroData!T171</f>
        <v>442327770000</v>
      </c>
      <c r="T171">
        <f>MacroData!U171</f>
        <v>1350146700000</v>
      </c>
      <c r="U171">
        <f>MacroData!V171</f>
        <v>8.5630000000000006</v>
      </c>
      <c r="V171">
        <f>MacroData!W171</f>
        <v>1837.4</v>
      </c>
      <c r="W171">
        <f>MacroData!X171</f>
        <v>92.323999999999998</v>
      </c>
      <c r="X171">
        <f>MacroData!Y171</f>
        <v>1584219403065.8101</v>
      </c>
      <c r="Y171">
        <f>MacroData!Z171</f>
        <v>1173821000000</v>
      </c>
      <c r="Z171">
        <f>MacroData!AA171</f>
        <v>940969000000</v>
      </c>
      <c r="AA171">
        <f>MacroData!AB171</f>
        <v>128847000000</v>
      </c>
      <c r="AB171">
        <f>MacroData!AC171</f>
        <v>370271000000</v>
      </c>
      <c r="AC171">
        <f>MacroData!AD171</f>
        <v>432558500000</v>
      </c>
      <c r="AD171">
        <f>MacroData!AE171</f>
        <v>54524870000</v>
      </c>
      <c r="AE171">
        <f>MacroData!AF171</f>
        <v>-1.54322892995244</v>
      </c>
      <c r="AF171">
        <f>MacroData!AG171</f>
        <v>84.456175514626196</v>
      </c>
      <c r="AG171">
        <f>MacroData!AH171</f>
        <v>1</v>
      </c>
      <c r="AH171">
        <f>MacroData!AI171</f>
        <v>0</v>
      </c>
      <c r="AI171">
        <f>MacroData!AJ171</f>
        <v>0</v>
      </c>
      <c r="AJ171">
        <f>MacroData!AK171</f>
        <v>0</v>
      </c>
      <c r="AK171">
        <f>MacroData!AL171</f>
        <v>0</v>
      </c>
      <c r="AL171">
        <f>MacroData!AM171</f>
        <v>2.3392854999999999</v>
      </c>
      <c r="AM171">
        <f>MacroData!AN171</f>
        <v>2.2395714237576438</v>
      </c>
      <c r="AN171" s="31">
        <f>GDP!C172+GDP!J172</f>
        <v>0</v>
      </c>
      <c r="AO171">
        <f>GDP!D172+GDP!K172</f>
        <v>0</v>
      </c>
      <c r="AP171">
        <f>GDP!E172+GDP!L172</f>
        <v>0.13134000000000001</v>
      </c>
      <c r="AQ171">
        <f>GDP!F172+GDP!M172</f>
        <v>0</v>
      </c>
      <c r="AR171">
        <f>GDP!G172+GDP!N172</f>
        <v>0</v>
      </c>
      <c r="AS171">
        <f>GDP!H172+GDP!O172</f>
        <v>-0.38057000000000002</v>
      </c>
      <c r="AT171" s="7">
        <f>GDP!I172+GDP!P172</f>
        <v>0</v>
      </c>
      <c r="AU171">
        <f>GDP!AE172</f>
        <v>0</v>
      </c>
      <c r="AV171">
        <f>GDP!AF172</f>
        <v>0</v>
      </c>
      <c r="AW171">
        <f>GDP!AG172</f>
        <v>0</v>
      </c>
      <c r="AX171">
        <f>GDP!AH172</f>
        <v>0</v>
      </c>
      <c r="AY171">
        <f>GDP!AI172</f>
        <v>0</v>
      </c>
      <c r="AZ171">
        <f>GDP!AJ172</f>
        <v>0</v>
      </c>
      <c r="BA171" s="7">
        <f>GDP!AK172</f>
        <v>0</v>
      </c>
      <c r="BB171">
        <f>GDP!AS172</f>
        <v>0</v>
      </c>
      <c r="BC171">
        <f>GDP!AT172</f>
        <v>0</v>
      </c>
      <c r="BD171">
        <f>GDP!AU172</f>
        <v>0</v>
      </c>
      <c r="BE171">
        <f>GDP!AV172</f>
        <v>0</v>
      </c>
      <c r="BF171">
        <f>GDP!AW172</f>
        <v>0</v>
      </c>
      <c r="BG171">
        <f>GDP!AX172</f>
        <v>0</v>
      </c>
      <c r="BH171" s="7">
        <f>GDP!AY172</f>
        <v>0</v>
      </c>
      <c r="BI171">
        <f>GDP!AZ172</f>
        <v>0</v>
      </c>
      <c r="BJ171">
        <f>GDP!BA172</f>
        <v>0</v>
      </c>
      <c r="BK171">
        <f>GDP!BB172</f>
        <v>0</v>
      </c>
      <c r="BL171">
        <f>GDP!BC172</f>
        <v>0</v>
      </c>
      <c r="BM171">
        <f>GDP!BD172</f>
        <v>0</v>
      </c>
      <c r="BN171">
        <f>GDP!BE172</f>
        <v>0</v>
      </c>
      <c r="BO171" s="7">
        <f>GDP!BF172</f>
        <v>0</v>
      </c>
      <c r="BP171">
        <f>GDP!BG172+GDP!BN172+GDP!BU172</f>
        <v>0</v>
      </c>
      <c r="BQ171">
        <f>GDP!BH172+GDP!BO172+GDP!BV172</f>
        <v>0</v>
      </c>
      <c r="BR171">
        <f>GDP!BI172+GDP!BP172+GDP!BW172</f>
        <v>0.18461000000000002</v>
      </c>
      <c r="BS171">
        <f>GDP!BJ172+GDP!BQ172+GDP!BX172</f>
        <v>0</v>
      </c>
      <c r="BT171">
        <f>GDP!BK172+GDP!BR172+GDP!BY172</f>
        <v>0</v>
      </c>
      <c r="BU171">
        <f>GDP!BL172+GDP!BS172+GDP!BZ172</f>
        <v>0</v>
      </c>
      <c r="BV171" s="7">
        <f>GDP!BM172+GDP!BT172+GDP!CA172</f>
        <v>0</v>
      </c>
      <c r="BW171">
        <f>GDP!CB172</f>
        <v>0</v>
      </c>
      <c r="BX171">
        <f>GDP!CC172</f>
        <v>0</v>
      </c>
      <c r="BY171">
        <f>GDP!CD172</f>
        <v>0.40711999999999998</v>
      </c>
      <c r="BZ171">
        <f>GDP!CE172</f>
        <v>0</v>
      </c>
      <c r="CA171">
        <f>GDP!CF172</f>
        <v>0</v>
      </c>
      <c r="CB171">
        <f>GDP!CG172</f>
        <v>0</v>
      </c>
      <c r="CC171" s="7">
        <f>GDP!CH172</f>
        <v>0</v>
      </c>
      <c r="CD171">
        <f>GDP!CI172</f>
        <v>0</v>
      </c>
      <c r="CE171">
        <f>GDP!CJ172</f>
        <v>0</v>
      </c>
      <c r="CF171">
        <f>GDP!CK172</f>
        <v>0</v>
      </c>
      <c r="CG171">
        <f>GDP!CL172</f>
        <v>0</v>
      </c>
      <c r="CH171">
        <f>GDP!CM172</f>
        <v>0</v>
      </c>
      <c r="CI171">
        <f>GDP!CN172</f>
        <v>0</v>
      </c>
      <c r="CJ171" s="7">
        <f>GDP!CO172</f>
        <v>0</v>
      </c>
      <c r="CK171">
        <f>GDP!CP172</f>
        <v>0</v>
      </c>
      <c r="CL171">
        <f>GDP!CQ172</f>
        <v>0</v>
      </c>
      <c r="CM171">
        <f>GDP!CR172</f>
        <v>0</v>
      </c>
      <c r="CN171">
        <f>GDP!CS172</f>
        <v>0</v>
      </c>
      <c r="CO171">
        <f>GDP!CT172</f>
        <v>0</v>
      </c>
      <c r="CP171">
        <f>GDP!CU172</f>
        <v>0</v>
      </c>
      <c r="CQ171">
        <f>GDP!CV172</f>
        <v>0</v>
      </c>
      <c r="CR171">
        <f>GDP!CW172</f>
        <v>0</v>
      </c>
      <c r="CS171">
        <f>GDP!CX172</f>
        <v>0</v>
      </c>
      <c r="CT171">
        <f>GDP!CY172</f>
        <v>0.13134000000000001</v>
      </c>
      <c r="CU171">
        <f>GDP!CZ172</f>
        <v>0</v>
      </c>
      <c r="CV171">
        <f>GDP!DA172</f>
        <v>0</v>
      </c>
      <c r="CW171">
        <f>GDP!DB172</f>
        <v>-0.38057000000000002</v>
      </c>
      <c r="CX171" s="7">
        <f>GDP!DC172</f>
        <v>0</v>
      </c>
      <c r="CY171">
        <f>GDP!DD172</f>
        <v>0</v>
      </c>
      <c r="CZ171">
        <f>GDP!DE172</f>
        <v>0</v>
      </c>
      <c r="DA171">
        <f>GDP!DF172</f>
        <v>0.59172999999999998</v>
      </c>
      <c r="DB171">
        <f>GDP!DG172</f>
        <v>0</v>
      </c>
      <c r="DC171">
        <f>GDP!DH172</f>
        <v>0</v>
      </c>
      <c r="DD171">
        <f>GDP!DI172</f>
        <v>0</v>
      </c>
      <c r="DE171" s="7">
        <f>GDP!DJ172</f>
        <v>0</v>
      </c>
      <c r="DF171">
        <f>GDP!DU172</f>
        <v>-0.24923000000000001</v>
      </c>
      <c r="DG171" s="7">
        <f>GDP!DV172</f>
        <v>0.59172999999999998</v>
      </c>
      <c r="DH171">
        <f>GDP!DW172</f>
        <v>1</v>
      </c>
      <c r="DI171">
        <f>GDP!EA172</f>
        <v>0</v>
      </c>
      <c r="DJ171">
        <f>GDP!EB172</f>
        <v>0</v>
      </c>
      <c r="DK171">
        <f>GDP!EC172</f>
        <v>0</v>
      </c>
      <c r="DL171">
        <f>GDP!ED172</f>
        <v>1</v>
      </c>
      <c r="DM171">
        <f>GDP!EE172</f>
        <v>0</v>
      </c>
      <c r="DN171">
        <f>GDP!DY172</f>
        <v>1</v>
      </c>
      <c r="DO171">
        <f>GDP!DZ172</f>
        <v>0</v>
      </c>
      <c r="DP171" s="84">
        <v>59.962419123629502</v>
      </c>
      <c r="DQ171" s="84">
        <v>59.962400000000002</v>
      </c>
      <c r="DR171">
        <v>59.982565572817997</v>
      </c>
      <c r="DS171">
        <v>4.5999999999999996</v>
      </c>
      <c r="DT171">
        <v>2.6572398854000001</v>
      </c>
      <c r="DU171">
        <v>1.7019264977000006</v>
      </c>
      <c r="DV171">
        <v>-0.95531338769999952</v>
      </c>
      <c r="DW171">
        <v>47.798721686500002</v>
      </c>
      <c r="DX171">
        <v>46.096795188800002</v>
      </c>
      <c r="DY171">
        <v>28320000000</v>
      </c>
      <c r="DZ171">
        <v>44774000000</v>
      </c>
      <c r="EA171">
        <f t="shared" si="10"/>
        <v>1.3765983147364558</v>
      </c>
      <c r="EB171">
        <f t="shared" si="11"/>
        <v>2.1764058242941409</v>
      </c>
      <c r="EC171">
        <f t="shared" si="12"/>
        <v>-0.79980750955768509</v>
      </c>
      <c r="ED171">
        <v>889744000000</v>
      </c>
      <c r="EE171">
        <f t="shared" si="13"/>
        <v>43.249296996711621</v>
      </c>
      <c r="EF171">
        <v>48750000000</v>
      </c>
      <c r="EG171">
        <v>390626000000</v>
      </c>
      <c r="EH171">
        <f t="shared" si="14"/>
        <v>4.4717692005486693</v>
      </c>
    </row>
    <row r="172" spans="1:138" x14ac:dyDescent="0.35">
      <c r="A172" t="s">
        <v>149</v>
      </c>
      <c r="B172" s="7">
        <v>2000</v>
      </c>
      <c r="C172">
        <f>MacroData!D172</f>
        <v>4133.6467050000001</v>
      </c>
      <c r="D172">
        <f>MacroData!E172</f>
        <v>101.511</v>
      </c>
      <c r="E172">
        <f>MacroData!F172</f>
        <v>100.738</v>
      </c>
      <c r="F172">
        <f>MacroData!G172</f>
        <v>1260900000000</v>
      </c>
      <c r="G172">
        <f>MacroData!H172</f>
        <v>2089323338411.77</v>
      </c>
      <c r="H172">
        <f>MacroData!I172</f>
        <v>2113807000000</v>
      </c>
      <c r="I172">
        <f>MacroData!J172</f>
        <v>2355631130000</v>
      </c>
      <c r="J172">
        <f>MacroData!K172</f>
        <v>4.3920000000000003</v>
      </c>
      <c r="K172">
        <f>MacroData!L172</f>
        <v>5.2629999999999999</v>
      </c>
      <c r="L172">
        <f>MacroData!M172</f>
        <v>1394.6324462890625</v>
      </c>
      <c r="M172">
        <f>MacroData!N172</f>
        <v>513.41888427734375</v>
      </c>
      <c r="N172">
        <f>MacroData!O172</f>
        <v>82211510</v>
      </c>
      <c r="O172">
        <f>MacroData!P172</f>
        <v>6115029431.8584175</v>
      </c>
      <c r="P172">
        <f>MacroData!Q172</f>
        <v>22719237821.890137</v>
      </c>
      <c r="Q172">
        <f>MacroData!R172</f>
        <v>512005000000</v>
      </c>
      <c r="R172">
        <f>MacroData!S172</f>
        <v>2332911892178.1099</v>
      </c>
      <c r="S172">
        <f>MacroData!T172</f>
        <v>457480140000</v>
      </c>
      <c r="T172">
        <f>MacroData!U172</f>
        <v>1379530720000</v>
      </c>
      <c r="U172">
        <f>MacroData!V172</f>
        <v>7.9470000000000001</v>
      </c>
      <c r="V172">
        <f>MacroData!W172</f>
        <v>1672.38</v>
      </c>
      <c r="W172">
        <f>MacroData!X172</f>
        <v>88.198999999999998</v>
      </c>
      <c r="X172">
        <f>MacroData!Y172</f>
        <v>1617796313210.4299</v>
      </c>
      <c r="Y172">
        <f>MacroData!Z172</f>
        <v>1209497000000</v>
      </c>
      <c r="Z172">
        <f>MacroData!AA172</f>
        <v>957291000000</v>
      </c>
      <c r="AA172">
        <f>MacroData!AB172</f>
        <v>132328000000</v>
      </c>
      <c r="AB172">
        <f>MacroData!AC172</f>
        <v>368888000000</v>
      </c>
      <c r="AC172">
        <f>MacroData!AD172</f>
        <v>438411210000</v>
      </c>
      <c r="AD172">
        <f>MacroData!AE172</f>
        <v>54524860000</v>
      </c>
      <c r="AE172">
        <f>MacroData!AF172</f>
        <v>0.98126271698409595</v>
      </c>
      <c r="AF172">
        <f>MacroData!AG172</f>
        <v>85.698808234019495</v>
      </c>
      <c r="AG172">
        <f>MacroData!AH172</f>
        <v>0</v>
      </c>
      <c r="AH172">
        <f>MacroData!AI172</f>
        <v>0</v>
      </c>
      <c r="AI172">
        <f>MacroData!AJ172</f>
        <v>1</v>
      </c>
      <c r="AJ172">
        <f>MacroData!AK172</f>
        <v>0</v>
      </c>
      <c r="AK172">
        <f>MacroData!AL172</f>
        <v>0</v>
      </c>
      <c r="AL172">
        <f>MacroData!AM172</f>
        <v>2.3392854999999999</v>
      </c>
      <c r="AM172">
        <f>MacroData!AN172</f>
        <v>2.1569999967302596</v>
      </c>
      <c r="AN172" s="31">
        <f>GDP!C173+GDP!J173</f>
        <v>0</v>
      </c>
      <c r="AO172">
        <f>GDP!D173+GDP!K173</f>
        <v>0.13134000000000001</v>
      </c>
      <c r="AP172">
        <f>GDP!E173+GDP!L173</f>
        <v>0</v>
      </c>
      <c r="AQ172">
        <f>GDP!F173+GDP!M173</f>
        <v>0</v>
      </c>
      <c r="AR172">
        <f>GDP!G173+GDP!N173</f>
        <v>-0.38057000000000002</v>
      </c>
      <c r="AS172">
        <f>GDP!H173+GDP!O173</f>
        <v>0</v>
      </c>
      <c r="AT172" s="7">
        <f>GDP!I173+GDP!P173</f>
        <v>0</v>
      </c>
      <c r="AU172">
        <f>GDP!AE173</f>
        <v>0</v>
      </c>
      <c r="AV172">
        <f>GDP!AF173</f>
        <v>0</v>
      </c>
      <c r="AW172">
        <f>GDP!AG173</f>
        <v>0</v>
      </c>
      <c r="AX172">
        <f>GDP!AH173</f>
        <v>0</v>
      </c>
      <c r="AY172">
        <f>GDP!AI173</f>
        <v>0</v>
      </c>
      <c r="AZ172">
        <f>GDP!AJ173</f>
        <v>0</v>
      </c>
      <c r="BA172" s="7">
        <f>GDP!AK173</f>
        <v>0</v>
      </c>
      <c r="BB172">
        <f>GDP!AS173</f>
        <v>0</v>
      </c>
      <c r="BC172">
        <f>GDP!AT173</f>
        <v>0</v>
      </c>
      <c r="BD172">
        <f>GDP!AU173</f>
        <v>0</v>
      </c>
      <c r="BE172">
        <f>GDP!AV173</f>
        <v>0</v>
      </c>
      <c r="BF172">
        <f>GDP!AW173</f>
        <v>0</v>
      </c>
      <c r="BG172">
        <f>GDP!AX173</f>
        <v>0</v>
      </c>
      <c r="BH172" s="7">
        <f>GDP!AY173</f>
        <v>0</v>
      </c>
      <c r="BI172">
        <f>GDP!AZ173</f>
        <v>0</v>
      </c>
      <c r="BJ172">
        <f>GDP!BA173</f>
        <v>0</v>
      </c>
      <c r="BK172">
        <f>GDP!BB173</f>
        <v>0</v>
      </c>
      <c r="BL172">
        <f>GDP!BC173</f>
        <v>0</v>
      </c>
      <c r="BM172">
        <f>GDP!BD173</f>
        <v>0</v>
      </c>
      <c r="BN172">
        <f>GDP!BE173</f>
        <v>0</v>
      </c>
      <c r="BO172" s="7">
        <f>GDP!BF173</f>
        <v>0</v>
      </c>
      <c r="BP172">
        <f>GDP!BG173+GDP!BN173+GDP!BU173</f>
        <v>0</v>
      </c>
      <c r="BQ172">
        <f>GDP!BH173+GDP!BO173+GDP!BV173</f>
        <v>0.18461000000000002</v>
      </c>
      <c r="BR172">
        <f>GDP!BI173+GDP!BP173+GDP!BW173</f>
        <v>0</v>
      </c>
      <c r="BS172">
        <f>GDP!BJ173+GDP!BQ173+GDP!BX173</f>
        <v>0</v>
      </c>
      <c r="BT172">
        <f>GDP!BK173+GDP!BR173+GDP!BY173</f>
        <v>0</v>
      </c>
      <c r="BU172">
        <f>GDP!BL173+GDP!BS173+GDP!BZ173</f>
        <v>0</v>
      </c>
      <c r="BV172" s="7">
        <f>GDP!BM173+GDP!BT173+GDP!CA173</f>
        <v>0</v>
      </c>
      <c r="BW172">
        <f>GDP!CB173</f>
        <v>0</v>
      </c>
      <c r="BX172">
        <f>GDP!CC173</f>
        <v>0.40711999999999998</v>
      </c>
      <c r="BY172">
        <f>GDP!CD173</f>
        <v>0</v>
      </c>
      <c r="BZ172">
        <f>GDP!CE173</f>
        <v>0</v>
      </c>
      <c r="CA172">
        <f>GDP!CF173</f>
        <v>0</v>
      </c>
      <c r="CB172">
        <f>GDP!CG173</f>
        <v>0</v>
      </c>
      <c r="CC172" s="7">
        <f>GDP!CH173</f>
        <v>0</v>
      </c>
      <c r="CD172">
        <f>GDP!CI173</f>
        <v>0</v>
      </c>
      <c r="CE172">
        <f>GDP!CJ173</f>
        <v>0</v>
      </c>
      <c r="CF172">
        <f>GDP!CK173</f>
        <v>0</v>
      </c>
      <c r="CG172">
        <f>GDP!CL173</f>
        <v>0</v>
      </c>
      <c r="CH172">
        <f>GDP!CM173</f>
        <v>0</v>
      </c>
      <c r="CI172">
        <f>GDP!CN173</f>
        <v>0</v>
      </c>
      <c r="CJ172" s="7">
        <f>GDP!CO173</f>
        <v>0</v>
      </c>
      <c r="CK172">
        <f>GDP!CP173</f>
        <v>0</v>
      </c>
      <c r="CL172">
        <f>GDP!CQ173</f>
        <v>0</v>
      </c>
      <c r="CM172">
        <f>GDP!CR173</f>
        <v>0</v>
      </c>
      <c r="CN172">
        <f>GDP!CS173</f>
        <v>0</v>
      </c>
      <c r="CO172">
        <f>GDP!CT173</f>
        <v>0</v>
      </c>
      <c r="CP172">
        <f>GDP!CU173</f>
        <v>0</v>
      </c>
      <c r="CQ172">
        <f>GDP!CV173</f>
        <v>0</v>
      </c>
      <c r="CR172">
        <f>GDP!CW173</f>
        <v>0</v>
      </c>
      <c r="CS172">
        <f>GDP!CX173</f>
        <v>0.13134000000000001</v>
      </c>
      <c r="CT172">
        <f>GDP!CY173</f>
        <v>0</v>
      </c>
      <c r="CU172">
        <f>GDP!CZ173</f>
        <v>0</v>
      </c>
      <c r="CV172">
        <f>GDP!DA173</f>
        <v>-0.38057000000000002</v>
      </c>
      <c r="CW172">
        <f>GDP!DB173</f>
        <v>0</v>
      </c>
      <c r="CX172" s="7">
        <f>GDP!DC173</f>
        <v>0</v>
      </c>
      <c r="CY172">
        <f>GDP!DD173</f>
        <v>0</v>
      </c>
      <c r="CZ172">
        <f>GDP!DE173</f>
        <v>0.59172999999999998</v>
      </c>
      <c r="DA172">
        <f>GDP!DF173</f>
        <v>0</v>
      </c>
      <c r="DB172">
        <f>GDP!DG173</f>
        <v>0</v>
      </c>
      <c r="DC172">
        <f>GDP!DH173</f>
        <v>0</v>
      </c>
      <c r="DD172">
        <f>GDP!DI173</f>
        <v>0</v>
      </c>
      <c r="DE172" s="7">
        <f>GDP!DJ173</f>
        <v>0</v>
      </c>
      <c r="DF172">
        <f>GDP!DU173</f>
        <v>-0.24923000000000001</v>
      </c>
      <c r="DG172" s="7">
        <f>GDP!DV173</f>
        <v>0.59172999999999998</v>
      </c>
      <c r="DH172">
        <f>GDP!DW173</f>
        <v>0</v>
      </c>
      <c r="DI172">
        <f>GDP!EA173</f>
        <v>0</v>
      </c>
      <c r="DJ172">
        <f>GDP!EB173</f>
        <v>0</v>
      </c>
      <c r="DK172">
        <f>GDP!EC173</f>
        <v>0</v>
      </c>
      <c r="DL172">
        <f>GDP!ED173</f>
        <v>1</v>
      </c>
      <c r="DM172">
        <f>GDP!EE173</f>
        <v>0</v>
      </c>
      <c r="DN172">
        <f>GDP!DY173</f>
        <v>1</v>
      </c>
      <c r="DO172">
        <f>GDP!DZ173</f>
        <v>0</v>
      </c>
      <c r="DP172" s="84">
        <v>58.757654218324802</v>
      </c>
      <c r="DQ172" s="84">
        <v>58.7577</v>
      </c>
      <c r="DR172">
        <v>58.861175158754001</v>
      </c>
      <c r="DS172">
        <v>23.6</v>
      </c>
      <c r="DT172">
        <v>2.6879906873000001</v>
      </c>
      <c r="DU172">
        <v>-0.85884741819999988</v>
      </c>
      <c r="DV172">
        <v>-3.5468381055</v>
      </c>
      <c r="DW172">
        <v>44.744632380799999</v>
      </c>
      <c r="DX172">
        <v>45.603479798999999</v>
      </c>
      <c r="DY172">
        <v>-18743000000</v>
      </c>
      <c r="DZ172">
        <v>45520000000</v>
      </c>
      <c r="EA172">
        <f t="shared" si="10"/>
        <v>-0.88669400754184269</v>
      </c>
      <c r="EB172">
        <f t="shared" si="11"/>
        <v>2.1534605571842653</v>
      </c>
      <c r="EC172">
        <f t="shared" si="12"/>
        <v>-3.0401545647261079</v>
      </c>
      <c r="ED172">
        <v>896243000000</v>
      </c>
      <c r="EE172">
        <f t="shared" si="13"/>
        <v>42.399471664158554</v>
      </c>
      <c r="EF172">
        <v>48728000000</v>
      </c>
      <c r="EG172">
        <v>395027000000</v>
      </c>
      <c r="EH172">
        <f t="shared" si="14"/>
        <v>4.4812866232552473</v>
      </c>
    </row>
    <row r="173" spans="1:138" x14ac:dyDescent="0.35">
      <c r="A173" t="s">
        <v>149</v>
      </c>
      <c r="B173" s="7">
        <v>2001</v>
      </c>
      <c r="C173">
        <f>MacroData!D173</f>
        <v>4257.4703022999993</v>
      </c>
      <c r="D173">
        <f>MacroData!E173</f>
        <v>100.562</v>
      </c>
      <c r="E173">
        <f>MacroData!F173</f>
        <v>99.212999999999994</v>
      </c>
      <c r="F173">
        <f>MacroData!G173</f>
        <v>1279932000000</v>
      </c>
      <c r="G173">
        <f>MacroData!H173</f>
        <v>2148888342009.45</v>
      </c>
      <c r="H173">
        <f>MacroData!I173</f>
        <v>2179830000000</v>
      </c>
      <c r="I173">
        <f>MacroData!J173</f>
        <v>2398718370000</v>
      </c>
      <c r="J173">
        <f>MacroData!K173</f>
        <v>4.2619999999999996</v>
      </c>
      <c r="K173">
        <f>MacroData!L173</f>
        <v>4.798</v>
      </c>
      <c r="L173">
        <f>MacroData!M173</f>
        <v>1412.2425537109375</v>
      </c>
      <c r="M173">
        <f>MacroData!N173</f>
        <v>484.55377197265625</v>
      </c>
      <c r="N173">
        <f>MacroData!O173</f>
        <v>82349920</v>
      </c>
      <c r="O173">
        <f>MacroData!P173</f>
        <v>37678847465.638306</v>
      </c>
      <c r="P173">
        <f>MacroData!Q173</f>
        <v>52370472083.609863</v>
      </c>
      <c r="Q173">
        <f>MacroData!R173</f>
        <v>501011140000</v>
      </c>
      <c r="R173">
        <f>MacroData!S173</f>
        <v>2346347897916.3901</v>
      </c>
      <c r="S173">
        <f>MacroData!T173</f>
        <v>445723370000</v>
      </c>
      <c r="T173">
        <f>MacroData!U173</f>
        <v>1402734330000</v>
      </c>
      <c r="U173">
        <f>MacroData!V173</f>
        <v>7.7990000000000004</v>
      </c>
      <c r="V173">
        <f>MacroData!W173</f>
        <v>1381.84</v>
      </c>
      <c r="W173">
        <f>MacroData!X173</f>
        <v>89.466999999999999</v>
      </c>
      <c r="X173">
        <f>MacroData!Y173</f>
        <v>1643911683858.9099</v>
      </c>
      <c r="Y173">
        <f>MacroData!Z173</f>
        <v>1251157000000</v>
      </c>
      <c r="Z173">
        <f>MacroData!AA173</f>
        <v>946546000000</v>
      </c>
      <c r="AA173">
        <f>MacroData!AB173</f>
        <v>130211000000</v>
      </c>
      <c r="AB173">
        <f>MacroData!AC173</f>
        <v>382672000000</v>
      </c>
      <c r="AC173">
        <f>MacroData!AD173</f>
        <v>440646130000</v>
      </c>
      <c r="AD173">
        <f>MacroData!AE173</f>
        <v>55287770000</v>
      </c>
      <c r="AE173">
        <f>MacroData!AF173</f>
        <v>-3.0520269929306401</v>
      </c>
      <c r="AF173">
        <f>MacroData!AG173</f>
        <v>87.398949912492697</v>
      </c>
      <c r="AG173">
        <f>MacroData!AH173</f>
        <v>0</v>
      </c>
      <c r="AH173">
        <f>MacroData!AI173</f>
        <v>0</v>
      </c>
      <c r="AI173">
        <f>MacroData!AJ173</f>
        <v>1</v>
      </c>
      <c r="AJ173">
        <f>MacroData!AK173</f>
        <v>0</v>
      </c>
      <c r="AK173">
        <f>MacroData!AL173</f>
        <v>1</v>
      </c>
      <c r="AL173">
        <f>MacroData!AM173</f>
        <v>2.3392854999999999</v>
      </c>
      <c r="AM173">
        <f>MacroData!AN173</f>
        <v>1.9919047639483498</v>
      </c>
      <c r="AN173" s="31">
        <f>GDP!C174+GDP!J174</f>
        <v>0</v>
      </c>
      <c r="AO173">
        <f>GDP!D174+GDP!K174</f>
        <v>0</v>
      </c>
      <c r="AP173">
        <f>GDP!E174+GDP!L174</f>
        <v>0</v>
      </c>
      <c r="AQ173">
        <f>GDP!F174+GDP!M174</f>
        <v>0</v>
      </c>
      <c r="AR173">
        <f>GDP!G174+GDP!N174</f>
        <v>0</v>
      </c>
      <c r="AS173">
        <f>GDP!H174+GDP!O174</f>
        <v>0</v>
      </c>
      <c r="AT173" s="7">
        <f>GDP!I174+GDP!P174</f>
        <v>0</v>
      </c>
      <c r="AU173">
        <f>GDP!AE174</f>
        <v>0</v>
      </c>
      <c r="AV173">
        <f>GDP!AF174</f>
        <v>0</v>
      </c>
      <c r="AW173">
        <f>GDP!AG174</f>
        <v>0</v>
      </c>
      <c r="AX173">
        <f>GDP!AH174</f>
        <v>0</v>
      </c>
      <c r="AY173">
        <f>GDP!AI174</f>
        <v>0</v>
      </c>
      <c r="AZ173">
        <f>GDP!AJ174</f>
        <v>0</v>
      </c>
      <c r="BA173" s="7">
        <f>GDP!AK174</f>
        <v>0</v>
      </c>
      <c r="BB173">
        <f>GDP!AS174</f>
        <v>0</v>
      </c>
      <c r="BC173">
        <f>GDP!AT174</f>
        <v>0</v>
      </c>
      <c r="BD173">
        <f>GDP!AU174</f>
        <v>0</v>
      </c>
      <c r="BE173">
        <f>GDP!AV174</f>
        <v>0</v>
      </c>
      <c r="BF173">
        <f>GDP!AW174</f>
        <v>0</v>
      </c>
      <c r="BG173">
        <f>GDP!AX174</f>
        <v>0</v>
      </c>
      <c r="BH173" s="7">
        <f>GDP!AY174</f>
        <v>0</v>
      </c>
      <c r="BI173">
        <f>GDP!AZ174</f>
        <v>0</v>
      </c>
      <c r="BJ173">
        <f>GDP!BA174</f>
        <v>0</v>
      </c>
      <c r="BK173">
        <f>GDP!BB174</f>
        <v>0</v>
      </c>
      <c r="BL173">
        <f>GDP!BC174</f>
        <v>0</v>
      </c>
      <c r="BM173">
        <f>GDP!BD174</f>
        <v>0</v>
      </c>
      <c r="BN173">
        <f>GDP!BE174</f>
        <v>0</v>
      </c>
      <c r="BO173" s="7">
        <f>GDP!BF174</f>
        <v>0</v>
      </c>
      <c r="BP173">
        <f>GDP!BG174+GDP!BN174+GDP!BU174</f>
        <v>0</v>
      </c>
      <c r="BQ173">
        <f>GDP!BH174+GDP!BO174+GDP!BV174</f>
        <v>0</v>
      </c>
      <c r="BR173">
        <f>GDP!BI174+GDP!BP174+GDP!BW174</f>
        <v>0</v>
      </c>
      <c r="BS173">
        <f>GDP!BJ174+GDP!BQ174+GDP!BX174</f>
        <v>0</v>
      </c>
      <c r="BT173">
        <f>GDP!BK174+GDP!BR174+GDP!BY174</f>
        <v>0</v>
      </c>
      <c r="BU173">
        <f>GDP!BL174+GDP!BS174+GDP!BZ174</f>
        <v>0</v>
      </c>
      <c r="BV173" s="7">
        <f>GDP!BM174+GDP!BT174+GDP!CA174</f>
        <v>0</v>
      </c>
      <c r="BW173">
        <f>GDP!CB174</f>
        <v>0</v>
      </c>
      <c r="BX173">
        <f>GDP!CC174</f>
        <v>0</v>
      </c>
      <c r="BY173">
        <f>GDP!CD174</f>
        <v>0</v>
      </c>
      <c r="BZ173">
        <f>GDP!CE174</f>
        <v>0</v>
      </c>
      <c r="CA173">
        <f>GDP!CF174</f>
        <v>0</v>
      </c>
      <c r="CB173">
        <f>GDP!CG174</f>
        <v>0</v>
      </c>
      <c r="CC173" s="7">
        <f>GDP!CH174</f>
        <v>0</v>
      </c>
      <c r="CD173">
        <f>GDP!CI174</f>
        <v>0</v>
      </c>
      <c r="CE173">
        <f>GDP!CJ174</f>
        <v>0</v>
      </c>
      <c r="CF173">
        <f>GDP!CK174</f>
        <v>0</v>
      </c>
      <c r="CG173">
        <f>GDP!CL174</f>
        <v>0</v>
      </c>
      <c r="CH173">
        <f>GDP!CM174</f>
        <v>0</v>
      </c>
      <c r="CI173">
        <f>GDP!CN174</f>
        <v>0</v>
      </c>
      <c r="CJ173" s="7">
        <f>GDP!CO174</f>
        <v>0</v>
      </c>
      <c r="CK173">
        <f>GDP!CP174</f>
        <v>0</v>
      </c>
      <c r="CL173">
        <f>GDP!CQ174</f>
        <v>0</v>
      </c>
      <c r="CM173">
        <f>GDP!CR174</f>
        <v>0</v>
      </c>
      <c r="CN173">
        <f>GDP!CS174</f>
        <v>0</v>
      </c>
      <c r="CO173">
        <f>GDP!CT174</f>
        <v>0</v>
      </c>
      <c r="CP173">
        <f>GDP!CU174</f>
        <v>0</v>
      </c>
      <c r="CQ173">
        <f>GDP!CV174</f>
        <v>0</v>
      </c>
      <c r="CR173">
        <f>GDP!CW174</f>
        <v>0</v>
      </c>
      <c r="CS173">
        <f>GDP!CX174</f>
        <v>0</v>
      </c>
      <c r="CT173">
        <f>GDP!CY174</f>
        <v>0</v>
      </c>
      <c r="CU173">
        <f>GDP!CZ174</f>
        <v>0</v>
      </c>
      <c r="CV173">
        <f>GDP!DA174</f>
        <v>0</v>
      </c>
      <c r="CW173">
        <f>GDP!DB174</f>
        <v>0</v>
      </c>
      <c r="CX173" s="7">
        <f>GDP!DC174</f>
        <v>0</v>
      </c>
      <c r="CY173">
        <f>GDP!DD174</f>
        <v>0</v>
      </c>
      <c r="CZ173">
        <f>GDP!DE174</f>
        <v>0</v>
      </c>
      <c r="DA173">
        <f>GDP!DF174</f>
        <v>0</v>
      </c>
      <c r="DB173">
        <f>GDP!DG174</f>
        <v>0</v>
      </c>
      <c r="DC173">
        <f>GDP!DH174</f>
        <v>0</v>
      </c>
      <c r="DD173">
        <f>GDP!DI174</f>
        <v>0</v>
      </c>
      <c r="DE173" s="7">
        <f>GDP!DJ174</f>
        <v>0</v>
      </c>
      <c r="DF173">
        <f>GDP!DU174</f>
        <v>0</v>
      </c>
      <c r="DG173" s="7">
        <f>GDP!DV174</f>
        <v>0</v>
      </c>
      <c r="DH173">
        <f>GDP!DW174</f>
        <v>0</v>
      </c>
      <c r="DI173">
        <f>GDP!EA174</f>
        <v>0</v>
      </c>
      <c r="DJ173">
        <f>GDP!EB174</f>
        <v>0</v>
      </c>
      <c r="DK173">
        <f>GDP!EC174</f>
        <v>0</v>
      </c>
      <c r="DL173">
        <f>GDP!ED174</f>
        <v>0</v>
      </c>
      <c r="DM173">
        <f>GDP!EE174</f>
        <v>0</v>
      </c>
      <c r="DN173">
        <f>GDP!DY174</f>
        <v>0</v>
      </c>
      <c r="DO173">
        <f>GDP!DZ174</f>
        <v>0</v>
      </c>
      <c r="DP173" s="84">
        <v>57.5823565841686</v>
      </c>
      <c r="DQ173" s="84">
        <v>57.5824</v>
      </c>
      <c r="DR173">
        <v>57.744753079340001</v>
      </c>
      <c r="DS173">
        <v>-56.2</v>
      </c>
      <c r="DT173">
        <v>2.5552565290000002</v>
      </c>
      <c r="DU173">
        <v>3.1076156466999976</v>
      </c>
      <c r="DV173">
        <v>0.55235911769999735</v>
      </c>
      <c r="DW173">
        <v>46.848125983300001</v>
      </c>
      <c r="DX173">
        <v>43.740510336600003</v>
      </c>
      <c r="DY173">
        <v>36462000000</v>
      </c>
      <c r="DZ173">
        <v>46143000000</v>
      </c>
      <c r="EA173">
        <f t="shared" si="10"/>
        <v>1.672699247189001</v>
      </c>
      <c r="EB173">
        <f t="shared" si="11"/>
        <v>2.116816448989141</v>
      </c>
      <c r="EC173">
        <f t="shared" si="12"/>
        <v>-0.44411720180014003</v>
      </c>
      <c r="ED173">
        <v>917532000000</v>
      </c>
      <c r="EE173">
        <f t="shared" si="13"/>
        <v>42.091906249569924</v>
      </c>
      <c r="EF173">
        <v>49164000000</v>
      </c>
      <c r="EG173">
        <v>404649000000</v>
      </c>
      <c r="EH173">
        <f t="shared" si="14"/>
        <v>4.3411578550856973</v>
      </c>
    </row>
    <row r="174" spans="1:138" x14ac:dyDescent="0.35">
      <c r="A174" t="s">
        <v>149</v>
      </c>
      <c r="B174" s="7">
        <v>2002</v>
      </c>
      <c r="C174">
        <f>MacroData!D174</f>
        <v>2206.2800000000002</v>
      </c>
      <c r="D174">
        <f>MacroData!E174</f>
        <v>99.388000000000005</v>
      </c>
      <c r="E174">
        <f>MacroData!F174</f>
        <v>98.968999999999994</v>
      </c>
      <c r="F174">
        <f>MacroData!G174</f>
        <v>1350909000000</v>
      </c>
      <c r="G174">
        <f>MacroData!H174</f>
        <v>2204554489012.1001</v>
      </c>
      <c r="H174">
        <f>MacroData!I174</f>
        <v>2209732000000</v>
      </c>
      <c r="I174">
        <f>MacroData!J174</f>
        <v>2399362490000</v>
      </c>
      <c r="J174">
        <f>MacroData!K174</f>
        <v>3.319</v>
      </c>
      <c r="K174">
        <f>MacroData!L174</f>
        <v>4.7830000000000004</v>
      </c>
      <c r="L174">
        <f>MacroData!M174</f>
        <v>1401.2415771484375</v>
      </c>
      <c r="M174">
        <f>MacroData!N174</f>
        <v>443.90518188476563</v>
      </c>
      <c r="N174">
        <f>MacroData!O174</f>
        <v>82488490</v>
      </c>
      <c r="O174">
        <f>MacroData!P174</f>
        <v>91768028046.441498</v>
      </c>
      <c r="P174">
        <f>MacroData!Q174</f>
        <v>88425209904.160156</v>
      </c>
      <c r="Q174">
        <f>MacroData!R174</f>
        <v>472175610000</v>
      </c>
      <c r="R174">
        <f>MacroData!S174</f>
        <v>2310937280095.8398</v>
      </c>
      <c r="S174">
        <f>MacroData!T174</f>
        <v>417701290000</v>
      </c>
      <c r="T174">
        <f>MacroData!U174</f>
        <v>1391674680000</v>
      </c>
      <c r="U174">
        <f>MacroData!V174</f>
        <v>8.609</v>
      </c>
      <c r="V174">
        <f>MacroData!W174</f>
        <v>872.51</v>
      </c>
      <c r="W174">
        <f>MacroData!X174</f>
        <v>91.802000000000007</v>
      </c>
      <c r="X174">
        <f>MacroData!Y174</f>
        <v>1631193153558.2</v>
      </c>
      <c r="Y174">
        <f>MacroData!Z174</f>
        <v>1257501000000</v>
      </c>
      <c r="Z174">
        <f>MacroData!AA174</f>
        <v>948779000000</v>
      </c>
      <c r="AA174">
        <f>MacroData!AB174</f>
        <v>127393000000</v>
      </c>
      <c r="AB174">
        <f>MacroData!AC174</f>
        <v>397705000000</v>
      </c>
      <c r="AC174">
        <f>MacroData!AD174</f>
        <v>445980250000</v>
      </c>
      <c r="AD174">
        <f>MacroData!AE174</f>
        <v>54474320000</v>
      </c>
      <c r="AE174">
        <f>MacroData!AF174</f>
        <v>-3.88142091439143</v>
      </c>
      <c r="AF174">
        <f>MacroData!AG174</f>
        <v>88.640720060004895</v>
      </c>
      <c r="AG174">
        <f>MacroData!AH174</f>
        <v>0</v>
      </c>
      <c r="AH174">
        <f>MacroData!AI174</f>
        <v>0</v>
      </c>
      <c r="AI174">
        <f>MacroData!AJ174</f>
        <v>1</v>
      </c>
      <c r="AJ174">
        <f>MacroData!AK174</f>
        <v>0</v>
      </c>
      <c r="AK174">
        <f>MacroData!AL174</f>
        <v>1</v>
      </c>
      <c r="AL174">
        <f>MacroData!AM174</f>
        <v>2.3392854999999999</v>
      </c>
      <c r="AM174">
        <f>MacroData!AN174</f>
        <v>1.8872952404476349</v>
      </c>
      <c r="AN174" s="31">
        <f>GDP!C175+GDP!J175</f>
        <v>0</v>
      </c>
      <c r="AO174">
        <f>GDP!D175+GDP!K175</f>
        <v>0</v>
      </c>
      <c r="AP174">
        <f>GDP!E175+GDP!L175</f>
        <v>0</v>
      </c>
      <c r="AQ174">
        <f>GDP!F175+GDP!M175</f>
        <v>0</v>
      </c>
      <c r="AR174">
        <f>GDP!G175+GDP!N175</f>
        <v>0</v>
      </c>
      <c r="AS174">
        <f>GDP!H175+GDP!O175</f>
        <v>0</v>
      </c>
      <c r="AT174" s="7">
        <f>GDP!I175+GDP!P175</f>
        <v>0</v>
      </c>
      <c r="AU174">
        <f>GDP!AE175</f>
        <v>0</v>
      </c>
      <c r="AV174">
        <f>GDP!AF175</f>
        <v>0</v>
      </c>
      <c r="AW174">
        <f>GDP!AG175</f>
        <v>0</v>
      </c>
      <c r="AX174">
        <f>GDP!AH175</f>
        <v>0</v>
      </c>
      <c r="AY174">
        <f>GDP!AI175</f>
        <v>0</v>
      </c>
      <c r="AZ174">
        <f>GDP!AJ175</f>
        <v>0</v>
      </c>
      <c r="BA174" s="7">
        <f>GDP!AK175</f>
        <v>0</v>
      </c>
      <c r="BB174">
        <f>GDP!AS175</f>
        <v>0</v>
      </c>
      <c r="BC174">
        <f>GDP!AT175</f>
        <v>0</v>
      </c>
      <c r="BD174">
        <f>GDP!AU175</f>
        <v>0</v>
      </c>
      <c r="BE174">
        <f>GDP!AV175</f>
        <v>0</v>
      </c>
      <c r="BF174">
        <f>GDP!AW175</f>
        <v>0</v>
      </c>
      <c r="BG174">
        <f>GDP!AX175</f>
        <v>0</v>
      </c>
      <c r="BH174" s="7">
        <f>GDP!AY175</f>
        <v>0</v>
      </c>
      <c r="BI174">
        <f>GDP!AZ175</f>
        <v>0</v>
      </c>
      <c r="BJ174">
        <f>GDP!BA175</f>
        <v>0</v>
      </c>
      <c r="BK174">
        <f>GDP!BB175</f>
        <v>0</v>
      </c>
      <c r="BL174">
        <f>GDP!BC175</f>
        <v>0</v>
      </c>
      <c r="BM174">
        <f>GDP!BD175</f>
        <v>0</v>
      </c>
      <c r="BN174">
        <f>GDP!BE175</f>
        <v>0</v>
      </c>
      <c r="BO174" s="7">
        <f>GDP!BF175</f>
        <v>0</v>
      </c>
      <c r="BP174">
        <f>GDP!BG175+GDP!BN175+GDP!BU175</f>
        <v>0</v>
      </c>
      <c r="BQ174">
        <f>GDP!BH175+GDP!BO175+GDP!BV175</f>
        <v>0</v>
      </c>
      <c r="BR174">
        <f>GDP!BI175+GDP!BP175+GDP!BW175</f>
        <v>0</v>
      </c>
      <c r="BS174">
        <f>GDP!BJ175+GDP!BQ175+GDP!BX175</f>
        <v>0</v>
      </c>
      <c r="BT174">
        <f>GDP!BK175+GDP!BR175+GDP!BY175</f>
        <v>0</v>
      </c>
      <c r="BU174">
        <f>GDP!BL175+GDP!BS175+GDP!BZ175</f>
        <v>0</v>
      </c>
      <c r="BV174" s="7">
        <f>GDP!BM175+GDP!BT175+GDP!CA175</f>
        <v>0</v>
      </c>
      <c r="BW174">
        <f>GDP!CB175</f>
        <v>0</v>
      </c>
      <c r="BX174">
        <f>GDP!CC175</f>
        <v>0</v>
      </c>
      <c r="BY174">
        <f>GDP!CD175</f>
        <v>0</v>
      </c>
      <c r="BZ174">
        <f>GDP!CE175</f>
        <v>0</v>
      </c>
      <c r="CA174">
        <f>GDP!CF175</f>
        <v>0</v>
      </c>
      <c r="CB174">
        <f>GDP!CG175</f>
        <v>0</v>
      </c>
      <c r="CC174" s="7">
        <f>GDP!CH175</f>
        <v>0</v>
      </c>
      <c r="CD174">
        <f>GDP!CI175</f>
        <v>0</v>
      </c>
      <c r="CE174">
        <f>GDP!CJ175</f>
        <v>0</v>
      </c>
      <c r="CF174">
        <f>GDP!CK175</f>
        <v>0</v>
      </c>
      <c r="CG174">
        <f>GDP!CL175</f>
        <v>0</v>
      </c>
      <c r="CH174">
        <f>GDP!CM175</f>
        <v>0</v>
      </c>
      <c r="CI174">
        <f>GDP!CN175</f>
        <v>0</v>
      </c>
      <c r="CJ174" s="7">
        <f>GDP!CO175</f>
        <v>0</v>
      </c>
      <c r="CK174">
        <f>GDP!CP175</f>
        <v>0</v>
      </c>
      <c r="CL174">
        <f>GDP!CQ175</f>
        <v>0</v>
      </c>
      <c r="CM174">
        <f>GDP!CR175</f>
        <v>0</v>
      </c>
      <c r="CN174">
        <f>GDP!CS175</f>
        <v>0</v>
      </c>
      <c r="CO174">
        <f>GDP!CT175</f>
        <v>0</v>
      </c>
      <c r="CP174">
        <f>GDP!CU175</f>
        <v>0</v>
      </c>
      <c r="CQ174">
        <f>GDP!CV175</f>
        <v>0</v>
      </c>
      <c r="CR174">
        <f>GDP!CW175</f>
        <v>0</v>
      </c>
      <c r="CS174">
        <f>GDP!CX175</f>
        <v>0</v>
      </c>
      <c r="CT174">
        <f>GDP!CY175</f>
        <v>0</v>
      </c>
      <c r="CU174">
        <f>GDP!CZ175</f>
        <v>0</v>
      </c>
      <c r="CV174">
        <f>GDP!DA175</f>
        <v>0</v>
      </c>
      <c r="CW174">
        <f>GDP!DB175</f>
        <v>0</v>
      </c>
      <c r="CX174" s="7">
        <f>GDP!DC175</f>
        <v>0</v>
      </c>
      <c r="CY174">
        <f>GDP!DD175</f>
        <v>0</v>
      </c>
      <c r="CZ174">
        <f>GDP!DE175</f>
        <v>0</v>
      </c>
      <c r="DA174">
        <f>GDP!DF175</f>
        <v>0</v>
      </c>
      <c r="DB174">
        <f>GDP!DG175</f>
        <v>0</v>
      </c>
      <c r="DC174">
        <f>GDP!DH175</f>
        <v>0</v>
      </c>
      <c r="DD174">
        <f>GDP!DI175</f>
        <v>0</v>
      </c>
      <c r="DE174" s="7">
        <f>GDP!DJ175</f>
        <v>0</v>
      </c>
      <c r="DF174">
        <f>GDP!DU175</f>
        <v>0</v>
      </c>
      <c r="DG174" s="7">
        <f>GDP!DV175</f>
        <v>0</v>
      </c>
      <c r="DH174">
        <f>GDP!DW175</f>
        <v>0</v>
      </c>
      <c r="DI174">
        <f>GDP!EA175</f>
        <v>0</v>
      </c>
      <c r="DJ174">
        <f>GDP!EB175</f>
        <v>0</v>
      </c>
      <c r="DK174">
        <f>GDP!EC175</f>
        <v>0</v>
      </c>
      <c r="DL174">
        <f>GDP!ED175</f>
        <v>0</v>
      </c>
      <c r="DM174">
        <f>GDP!EE175</f>
        <v>0</v>
      </c>
      <c r="DN174">
        <f>GDP!DY175</f>
        <v>0</v>
      </c>
      <c r="DO174">
        <f>GDP!DZ175</f>
        <v>0</v>
      </c>
      <c r="DP174" s="84">
        <v>59.219568277591399</v>
      </c>
      <c r="DQ174" s="84">
        <v>59.2196</v>
      </c>
      <c r="DR174">
        <v>59.405827211457002</v>
      </c>
      <c r="DS174">
        <v>-34</v>
      </c>
      <c r="DT174">
        <v>2.5481863356000001</v>
      </c>
      <c r="DU174">
        <v>3.9378309053999985</v>
      </c>
      <c r="DV174">
        <v>1.3896445697999984</v>
      </c>
      <c r="DW174">
        <v>47.187631616499999</v>
      </c>
      <c r="DX174">
        <v>43.249800711100001</v>
      </c>
      <c r="DY174">
        <v>36289000000</v>
      </c>
      <c r="DZ174">
        <v>46688000000</v>
      </c>
      <c r="EA174">
        <f t="shared" si="10"/>
        <v>1.6422353479969516</v>
      </c>
      <c r="EB174">
        <f t="shared" si="11"/>
        <v>2.1128354026642144</v>
      </c>
      <c r="EC174">
        <f t="shared" si="12"/>
        <v>-0.47060005466726285</v>
      </c>
      <c r="ED174">
        <v>941104000000</v>
      </c>
      <c r="EE174">
        <f t="shared" si="13"/>
        <v>42.589056048425782</v>
      </c>
      <c r="EF174">
        <v>48396000000</v>
      </c>
      <c r="EG174">
        <v>416006000000</v>
      </c>
      <c r="EH174">
        <f t="shared" si="14"/>
        <v>4.4128448035769567</v>
      </c>
    </row>
    <row r="175" spans="1:138" x14ac:dyDescent="0.35">
      <c r="A175" t="s">
        <v>149</v>
      </c>
      <c r="B175" s="7">
        <v>2003</v>
      </c>
      <c r="C175">
        <f>MacroData!D175</f>
        <v>2217.0500000000002</v>
      </c>
      <c r="D175">
        <f>MacroData!E175</f>
        <v>98.262</v>
      </c>
      <c r="E175">
        <f>MacroData!F175</f>
        <v>99.254999999999995</v>
      </c>
      <c r="F175">
        <f>MacroData!G175</f>
        <v>1434671000000</v>
      </c>
      <c r="G175">
        <f>MacroData!H175</f>
        <v>2251659348450.6499</v>
      </c>
      <c r="H175">
        <f>MacroData!I175</f>
        <v>2220278000000</v>
      </c>
      <c r="I175">
        <f>MacroData!J175</f>
        <v>2381973020000</v>
      </c>
      <c r="J175">
        <f>MacroData!K175</f>
        <v>2.3330000000000002</v>
      </c>
      <c r="K175">
        <f>MacroData!L175</f>
        <v>4.0709999999999997</v>
      </c>
      <c r="L175">
        <f>MacroData!M175</f>
        <v>1412.5</v>
      </c>
      <c r="M175">
        <f>MacroData!N175</f>
        <v>427.79019165039063</v>
      </c>
      <c r="N175">
        <f>MacroData!O175</f>
        <v>82534170</v>
      </c>
      <c r="O175">
        <f>MacroData!P175</f>
        <v>96444475510.324036</v>
      </c>
      <c r="P175">
        <f>MacroData!Q175</f>
        <v>74033737191.319824</v>
      </c>
      <c r="Q175">
        <f>MacroData!R175</f>
        <v>465439850000</v>
      </c>
      <c r="R175">
        <f>MacroData!S175</f>
        <v>2307939282808.6802</v>
      </c>
      <c r="S175">
        <f>MacroData!T175</f>
        <v>413226030000</v>
      </c>
      <c r="T175">
        <f>MacroData!U175</f>
        <v>1393337250000</v>
      </c>
      <c r="U175">
        <f>MacroData!V175</f>
        <v>9.6950000000000003</v>
      </c>
      <c r="V175">
        <f>MacroData!W175</f>
        <v>1168.54</v>
      </c>
      <c r="W175">
        <f>MacroData!X175</f>
        <v>97.837999999999994</v>
      </c>
      <c r="X175">
        <f>MacroData!Y175</f>
        <v>1633058535500.8999</v>
      </c>
      <c r="Y175">
        <f>MacroData!Z175</f>
        <v>1281938000000</v>
      </c>
      <c r="Z175">
        <f>MacroData!AA175</f>
        <v>959949000000</v>
      </c>
      <c r="AA175">
        <f>MacroData!AB175</f>
        <v>129631000000</v>
      </c>
      <c r="AB175">
        <f>MacroData!AC175</f>
        <v>408707000000</v>
      </c>
      <c r="AC175">
        <f>MacroData!AD175</f>
        <v>448276890000</v>
      </c>
      <c r="AD175">
        <f>MacroData!AE175</f>
        <v>52213820000</v>
      </c>
      <c r="AE175">
        <f>MacroData!AF175</f>
        <v>-4.0663376388001904</v>
      </c>
      <c r="AF175">
        <f>MacroData!AG175</f>
        <v>89.557463121926801</v>
      </c>
      <c r="AG175">
        <f>MacroData!AH175</f>
        <v>0</v>
      </c>
      <c r="AH175">
        <f>MacroData!AI175</f>
        <v>0</v>
      </c>
      <c r="AI175">
        <f>MacroData!AJ175</f>
        <v>0</v>
      </c>
      <c r="AJ175">
        <f>MacroData!AK175</f>
        <v>0</v>
      </c>
      <c r="AK175">
        <f>MacroData!AL175</f>
        <v>1</v>
      </c>
      <c r="AL175">
        <f>MacroData!AM175</f>
        <v>2.0892854999999999</v>
      </c>
      <c r="AM175">
        <f>MacroData!AN175</f>
        <v>1.8727619080316451</v>
      </c>
      <c r="AN175" s="31">
        <f>GDP!C176+GDP!J176</f>
        <v>1.2736400000000001</v>
      </c>
      <c r="AO175">
        <f>GDP!D176+GDP!K176</f>
        <v>-0.38057000000000002</v>
      </c>
      <c r="AP175">
        <f>GDP!E176+GDP!L176</f>
        <v>-0.67988000000000004</v>
      </c>
      <c r="AQ175">
        <f>GDP!F176+GDP!M176</f>
        <v>0</v>
      </c>
      <c r="AR175">
        <f>GDP!G176+GDP!N176</f>
        <v>0</v>
      </c>
      <c r="AS175">
        <f>GDP!H176+GDP!O176</f>
        <v>0</v>
      </c>
      <c r="AT175" s="7">
        <f>GDP!I176+GDP!P176</f>
        <v>0</v>
      </c>
      <c r="AU175">
        <f>GDP!AE176</f>
        <v>0.20849999999999999</v>
      </c>
      <c r="AV175">
        <f>GDP!AF176</f>
        <v>0</v>
      </c>
      <c r="AW175">
        <f>GDP!AG176</f>
        <v>0</v>
      </c>
      <c r="AX175">
        <f>GDP!AH176</f>
        <v>0</v>
      </c>
      <c r="AY175">
        <f>GDP!AI176</f>
        <v>0</v>
      </c>
      <c r="AZ175">
        <f>GDP!AJ176</f>
        <v>0</v>
      </c>
      <c r="BA175" s="7">
        <f>GDP!AK176</f>
        <v>0</v>
      </c>
      <c r="BB175">
        <f>GDP!AS176</f>
        <v>0</v>
      </c>
      <c r="BC175">
        <f>GDP!AT176</f>
        <v>0</v>
      </c>
      <c r="BD175">
        <f>GDP!AU176</f>
        <v>0</v>
      </c>
      <c r="BE175">
        <f>GDP!AV176</f>
        <v>0</v>
      </c>
      <c r="BF175">
        <f>GDP!AW176</f>
        <v>0</v>
      </c>
      <c r="BG175">
        <f>GDP!AX176</f>
        <v>0</v>
      </c>
      <c r="BH175" s="7">
        <f>GDP!AY176</f>
        <v>0</v>
      </c>
      <c r="BI175">
        <f>GDP!AZ176</f>
        <v>0</v>
      </c>
      <c r="BJ175">
        <f>GDP!BA176</f>
        <v>0</v>
      </c>
      <c r="BK175">
        <f>GDP!BB176</f>
        <v>0</v>
      </c>
      <c r="BL175">
        <f>GDP!BC176</f>
        <v>0</v>
      </c>
      <c r="BM175">
        <f>GDP!BD176</f>
        <v>0</v>
      </c>
      <c r="BN175">
        <f>GDP!BE176</f>
        <v>0</v>
      </c>
      <c r="BO175" s="7">
        <f>GDP!BF176</f>
        <v>0</v>
      </c>
      <c r="BP175">
        <f>GDP!BG176+GDP!BN176+GDP!BU176</f>
        <v>0</v>
      </c>
      <c r="BQ175">
        <f>GDP!BH176+GDP!BO176+GDP!BV176</f>
        <v>0</v>
      </c>
      <c r="BR175">
        <f>GDP!BI176+GDP!BP176+GDP!BW176</f>
        <v>0</v>
      </c>
      <c r="BS175">
        <f>GDP!BJ176+GDP!BQ176+GDP!BX176</f>
        <v>0</v>
      </c>
      <c r="BT175">
        <f>GDP!BK176+GDP!BR176+GDP!BY176</f>
        <v>0</v>
      </c>
      <c r="BU175">
        <f>GDP!BL176+GDP!BS176+GDP!BZ176</f>
        <v>0</v>
      </c>
      <c r="BV175" s="7">
        <f>GDP!BM176+GDP!BT176+GDP!CA176</f>
        <v>0</v>
      </c>
      <c r="BW175">
        <f>GDP!CB176</f>
        <v>0</v>
      </c>
      <c r="BX175">
        <f>GDP!CC176</f>
        <v>0</v>
      </c>
      <c r="BY175">
        <f>GDP!CD176</f>
        <v>0</v>
      </c>
      <c r="BZ175">
        <f>GDP!CE176</f>
        <v>0</v>
      </c>
      <c r="CA175">
        <f>GDP!CF176</f>
        <v>0</v>
      </c>
      <c r="CB175">
        <f>GDP!CG176</f>
        <v>0</v>
      </c>
      <c r="CC175" s="7">
        <f>GDP!CH176</f>
        <v>0</v>
      </c>
      <c r="CD175">
        <f>GDP!CI176</f>
        <v>0</v>
      </c>
      <c r="CE175">
        <f>GDP!CJ176</f>
        <v>0</v>
      </c>
      <c r="CF175">
        <f>GDP!CK176</f>
        <v>0</v>
      </c>
      <c r="CG175">
        <f>GDP!CL176</f>
        <v>0</v>
      </c>
      <c r="CH175">
        <f>GDP!CM176</f>
        <v>0</v>
      </c>
      <c r="CI175">
        <f>GDP!CN176</f>
        <v>0</v>
      </c>
      <c r="CJ175" s="7">
        <f>GDP!CO176</f>
        <v>0</v>
      </c>
      <c r="CK175">
        <f>GDP!CP176</f>
        <v>0</v>
      </c>
      <c r="CL175">
        <f>GDP!CQ176</f>
        <v>0</v>
      </c>
      <c r="CM175">
        <f>GDP!CR176</f>
        <v>0</v>
      </c>
      <c r="CN175">
        <f>GDP!CS176</f>
        <v>0</v>
      </c>
      <c r="CO175">
        <f>GDP!CT176</f>
        <v>0</v>
      </c>
      <c r="CP175">
        <f>GDP!CU176</f>
        <v>0</v>
      </c>
      <c r="CQ175">
        <f>GDP!CV176</f>
        <v>0</v>
      </c>
      <c r="CR175">
        <f>GDP!CW176</f>
        <v>1.48214</v>
      </c>
      <c r="CS175">
        <f>GDP!CX176</f>
        <v>-0.38057000000000002</v>
      </c>
      <c r="CT175">
        <f>GDP!CY176</f>
        <v>-0.67988000000000004</v>
      </c>
      <c r="CU175">
        <f>GDP!CZ176</f>
        <v>0</v>
      </c>
      <c r="CV175">
        <f>GDP!DA176</f>
        <v>0</v>
      </c>
      <c r="CW175">
        <f>GDP!DB176</f>
        <v>0</v>
      </c>
      <c r="CX175" s="7">
        <f>GDP!DC176</f>
        <v>0</v>
      </c>
      <c r="CY175">
        <f>GDP!DD176</f>
        <v>0</v>
      </c>
      <c r="CZ175">
        <f>GDP!DE176</f>
        <v>0</v>
      </c>
      <c r="DA175">
        <f>GDP!DF176</f>
        <v>0</v>
      </c>
      <c r="DB175">
        <f>GDP!DG176</f>
        <v>0</v>
      </c>
      <c r="DC175">
        <f>GDP!DH176</f>
        <v>0</v>
      </c>
      <c r="DD175">
        <f>GDP!DI176</f>
        <v>0</v>
      </c>
      <c r="DE175" s="7">
        <f>GDP!DJ176</f>
        <v>0</v>
      </c>
      <c r="DF175">
        <f>GDP!DU176</f>
        <v>0.42169000000000001</v>
      </c>
      <c r="DG175" s="7">
        <f>GDP!DV176</f>
        <v>0</v>
      </c>
      <c r="DH175">
        <f>GDP!DW176</f>
        <v>1</v>
      </c>
      <c r="DI175">
        <f>GDP!EA176</f>
        <v>1</v>
      </c>
      <c r="DJ175">
        <f>GDP!EB176</f>
        <v>0</v>
      </c>
      <c r="DK175">
        <f>GDP!EC176</f>
        <v>0</v>
      </c>
      <c r="DL175">
        <f>GDP!ED176</f>
        <v>0</v>
      </c>
      <c r="DM175">
        <f>GDP!EE176</f>
        <v>0</v>
      </c>
      <c r="DN175">
        <f>GDP!DY176</f>
        <v>0</v>
      </c>
      <c r="DO175">
        <f>GDP!DZ176</f>
        <v>1</v>
      </c>
      <c r="DP175" s="84">
        <v>62.920750603581901</v>
      </c>
      <c r="DQ175" s="84">
        <v>62.9208</v>
      </c>
      <c r="DR175">
        <v>63.072546935246002</v>
      </c>
      <c r="DS175">
        <v>-4.0999999999999996</v>
      </c>
      <c r="DT175">
        <v>2.5441679904000001</v>
      </c>
      <c r="DU175">
        <v>4.1690877135999997</v>
      </c>
      <c r="DV175">
        <v>1.6249197231999997</v>
      </c>
      <c r="DW175">
        <v>47.740870929300002</v>
      </c>
      <c r="DX175">
        <v>43.571783215700002</v>
      </c>
      <c r="DY175">
        <v>37836000000</v>
      </c>
      <c r="DZ175">
        <v>47061000000</v>
      </c>
      <c r="EA175">
        <f t="shared" si="10"/>
        <v>1.7041109266497256</v>
      </c>
      <c r="EB175">
        <f t="shared" si="11"/>
        <v>2.1195994375479104</v>
      </c>
      <c r="EC175">
        <f t="shared" si="12"/>
        <v>-0.41548851089818473</v>
      </c>
      <c r="ED175">
        <v>959130000000</v>
      </c>
      <c r="EE175">
        <f t="shared" si="13"/>
        <v>43.198644494067864</v>
      </c>
      <c r="EF175">
        <v>47017000000</v>
      </c>
      <c r="EG175">
        <v>420792000000</v>
      </c>
      <c r="EH175">
        <f t="shared" si="14"/>
        <v>4.282690957814542</v>
      </c>
    </row>
    <row r="176" spans="1:138" x14ac:dyDescent="0.35">
      <c r="A176" t="s">
        <v>149</v>
      </c>
      <c r="B176" s="7">
        <v>2004</v>
      </c>
      <c r="C176">
        <f>MacroData!D176</f>
        <v>2267.58</v>
      </c>
      <c r="D176">
        <f>MacroData!E176</f>
        <v>98.659000000000006</v>
      </c>
      <c r="E176">
        <f>MacroData!F176</f>
        <v>100.327</v>
      </c>
      <c r="F176">
        <f>MacroData!G176</f>
        <v>1533647000000</v>
      </c>
      <c r="G176">
        <f>MacroData!H176</f>
        <v>2297945819138.6001</v>
      </c>
      <c r="H176">
        <f>MacroData!I176</f>
        <v>2260457000000</v>
      </c>
      <c r="I176">
        <f>MacroData!J176</f>
        <v>2398976100000</v>
      </c>
      <c r="J176">
        <f>MacroData!K176</f>
        <v>2.1059999999999999</v>
      </c>
      <c r="K176">
        <f>MacroData!L176</f>
        <v>4.0369999999999999</v>
      </c>
      <c r="L176">
        <f>MacroData!M176</f>
        <v>1407.912109375</v>
      </c>
      <c r="M176">
        <f>MacroData!N176</f>
        <v>416.81320190429688</v>
      </c>
      <c r="N176">
        <f>MacroData!O176</f>
        <v>82516260</v>
      </c>
      <c r="O176">
        <f>MacroData!P176</f>
        <v>135041961048.1555</v>
      </c>
      <c r="P176">
        <f>MacroData!Q176</f>
        <v>92058559503.790039</v>
      </c>
      <c r="Q176">
        <f>MacroData!R176</f>
        <v>460945190000</v>
      </c>
      <c r="R176">
        <f>MacroData!S176</f>
        <v>2306917540496.21</v>
      </c>
      <c r="S176">
        <f>MacroData!T176</f>
        <v>411501910000</v>
      </c>
      <c r="T176">
        <f>MacroData!U176</f>
        <v>1400457320000</v>
      </c>
      <c r="U176">
        <f>MacroData!V176</f>
        <v>10.331</v>
      </c>
      <c r="V176">
        <f>MacroData!W176</f>
        <v>1264.6100000000001</v>
      </c>
      <c r="W176">
        <f>MacroData!X176</f>
        <v>99.974999999999994</v>
      </c>
      <c r="X176">
        <f>MacroData!Y176</f>
        <v>1645437899052.76</v>
      </c>
      <c r="Y176">
        <f>MacroData!Z176</f>
        <v>1300430000000</v>
      </c>
      <c r="Z176">
        <f>MacroData!AA176</f>
        <v>957067000000</v>
      </c>
      <c r="AA176">
        <f>MacroData!AB176</f>
        <v>126940000000</v>
      </c>
      <c r="AB176">
        <f>MacroData!AC176</f>
        <v>410805000000</v>
      </c>
      <c r="AC176">
        <f>MacroData!AD176</f>
        <v>444745520000</v>
      </c>
      <c r="AD176">
        <f>MacroData!AE176</f>
        <v>49443280000</v>
      </c>
      <c r="AE176">
        <f>MacroData!AF176</f>
        <v>-3.6770440667528699</v>
      </c>
      <c r="AF176">
        <f>MacroData!AG176</f>
        <v>91.049254104508705</v>
      </c>
      <c r="AG176">
        <f>MacroData!AH176</f>
        <v>0</v>
      </c>
      <c r="AH176">
        <f>MacroData!AI176</f>
        <v>0</v>
      </c>
      <c r="AI176">
        <f>MacroData!AJ176</f>
        <v>0</v>
      </c>
      <c r="AJ176">
        <f>MacroData!AK176</f>
        <v>0</v>
      </c>
      <c r="AK176">
        <f>MacroData!AL176</f>
        <v>1</v>
      </c>
      <c r="AL176">
        <f>MacroData!AM176</f>
        <v>1.8392854999999999</v>
      </c>
      <c r="AM176">
        <f>MacroData!AN176</f>
        <v>1.8519142809368314</v>
      </c>
      <c r="AN176" s="31">
        <f>GDP!C177+GDP!J177</f>
        <v>0</v>
      </c>
      <c r="AO176">
        <f>GDP!D177+GDP!K177</f>
        <v>-0.67988000000000004</v>
      </c>
      <c r="AP176">
        <f>GDP!E177+GDP!L177</f>
        <v>0</v>
      </c>
      <c r="AQ176">
        <f>GDP!F177+GDP!M177</f>
        <v>0</v>
      </c>
      <c r="AR176">
        <f>GDP!G177+GDP!N177</f>
        <v>0</v>
      </c>
      <c r="AS176">
        <f>GDP!H177+GDP!O177</f>
        <v>0</v>
      </c>
      <c r="AT176" s="7">
        <f>GDP!I177+GDP!P177</f>
        <v>0</v>
      </c>
      <c r="AU176">
        <f>GDP!AE177</f>
        <v>0</v>
      </c>
      <c r="AV176">
        <f>GDP!AF177</f>
        <v>0</v>
      </c>
      <c r="AW176">
        <f>GDP!AG177</f>
        <v>0</v>
      </c>
      <c r="AX176">
        <f>GDP!AH177</f>
        <v>0</v>
      </c>
      <c r="AY176">
        <f>GDP!AI177</f>
        <v>0</v>
      </c>
      <c r="AZ176">
        <f>GDP!AJ177</f>
        <v>0</v>
      </c>
      <c r="BA176" s="7">
        <f>GDP!AK177</f>
        <v>0</v>
      </c>
      <c r="BB176">
        <f>GDP!AS177</f>
        <v>0</v>
      </c>
      <c r="BC176">
        <f>GDP!AT177</f>
        <v>0</v>
      </c>
      <c r="BD176">
        <f>GDP!AU177</f>
        <v>0</v>
      </c>
      <c r="BE176">
        <f>GDP!AV177</f>
        <v>0</v>
      </c>
      <c r="BF176">
        <f>GDP!AW177</f>
        <v>0</v>
      </c>
      <c r="BG176">
        <f>GDP!AX177</f>
        <v>0</v>
      </c>
      <c r="BH176" s="7">
        <f>GDP!AY177</f>
        <v>0</v>
      </c>
      <c r="BI176">
        <f>GDP!AZ177</f>
        <v>0</v>
      </c>
      <c r="BJ176">
        <f>GDP!BA177</f>
        <v>0</v>
      </c>
      <c r="BK176">
        <f>GDP!BB177</f>
        <v>0</v>
      </c>
      <c r="BL176">
        <f>GDP!BC177</f>
        <v>0</v>
      </c>
      <c r="BM176">
        <f>GDP!BD177</f>
        <v>0</v>
      </c>
      <c r="BN176">
        <f>GDP!BE177</f>
        <v>0</v>
      </c>
      <c r="BO176" s="7">
        <f>GDP!BF177</f>
        <v>0</v>
      </c>
      <c r="BP176">
        <f>GDP!BG177+GDP!BN177+GDP!BU177</f>
        <v>0.38339000000000001</v>
      </c>
      <c r="BQ176">
        <f>GDP!BH177+GDP!BO177+GDP!BV177</f>
        <v>0</v>
      </c>
      <c r="BR176">
        <f>GDP!BI177+GDP!BP177+GDP!BW177</f>
        <v>0</v>
      </c>
      <c r="BS176">
        <f>GDP!BJ177+GDP!BQ177+GDP!BX177</f>
        <v>0</v>
      </c>
      <c r="BT176">
        <f>GDP!BK177+GDP!BR177+GDP!BY177</f>
        <v>0</v>
      </c>
      <c r="BU176">
        <f>GDP!BL177+GDP!BS177+GDP!BZ177</f>
        <v>0</v>
      </c>
      <c r="BV176" s="7">
        <f>GDP!BM177+GDP!BT177+GDP!CA177</f>
        <v>0</v>
      </c>
      <c r="BW176">
        <f>GDP!CB177</f>
        <v>0.18944</v>
      </c>
      <c r="BX176">
        <f>GDP!CC177</f>
        <v>0</v>
      </c>
      <c r="BY176">
        <f>GDP!CD177</f>
        <v>0</v>
      </c>
      <c r="BZ176">
        <f>GDP!CE177</f>
        <v>0.20261000000000001</v>
      </c>
      <c r="CA176">
        <f>GDP!CF177</f>
        <v>0</v>
      </c>
      <c r="CB176">
        <f>GDP!CG177</f>
        <v>0</v>
      </c>
      <c r="CC176" s="7">
        <f>GDP!CH177</f>
        <v>0</v>
      </c>
      <c r="CD176">
        <f>GDP!CI177</f>
        <v>0</v>
      </c>
      <c r="CE176">
        <f>GDP!CJ177</f>
        <v>0</v>
      </c>
      <c r="CF176">
        <f>GDP!CK177</f>
        <v>0</v>
      </c>
      <c r="CG176">
        <f>GDP!CL177</f>
        <v>0</v>
      </c>
      <c r="CH176">
        <f>GDP!CM177</f>
        <v>0</v>
      </c>
      <c r="CI176">
        <f>GDP!CN177</f>
        <v>0</v>
      </c>
      <c r="CJ176" s="7">
        <f>GDP!CO177</f>
        <v>0</v>
      </c>
      <c r="CK176">
        <f>GDP!CP177</f>
        <v>0.48037000000000002</v>
      </c>
      <c r="CL176">
        <f>GDP!CQ177</f>
        <v>0</v>
      </c>
      <c r="CM176">
        <f>GDP!CR177</f>
        <v>0</v>
      </c>
      <c r="CN176">
        <f>GDP!CS177</f>
        <v>0.10131</v>
      </c>
      <c r="CO176">
        <f>GDP!CT177</f>
        <v>0</v>
      </c>
      <c r="CP176">
        <f>GDP!CU177</f>
        <v>0</v>
      </c>
      <c r="CQ176">
        <f>GDP!CV177</f>
        <v>0</v>
      </c>
      <c r="CR176">
        <f>GDP!CW177</f>
        <v>0</v>
      </c>
      <c r="CS176">
        <f>GDP!CX177</f>
        <v>-0.67988000000000004</v>
      </c>
      <c r="CT176">
        <f>GDP!CY177</f>
        <v>0</v>
      </c>
      <c r="CU176">
        <f>GDP!CZ177</f>
        <v>0</v>
      </c>
      <c r="CV176">
        <f>GDP!DA177</f>
        <v>0</v>
      </c>
      <c r="CW176">
        <f>GDP!DB177</f>
        <v>0</v>
      </c>
      <c r="CX176" s="7">
        <f>GDP!DC177</f>
        <v>0</v>
      </c>
      <c r="CY176">
        <f>GDP!DD177</f>
        <v>1.0531999999999999</v>
      </c>
      <c r="CZ176">
        <f>GDP!DE177</f>
        <v>0</v>
      </c>
      <c r="DA176">
        <f>GDP!DF177</f>
        <v>0</v>
      </c>
      <c r="DB176">
        <f>GDP!DG177</f>
        <v>0.30392000000000002</v>
      </c>
      <c r="DC176">
        <f>GDP!DH177</f>
        <v>0</v>
      </c>
      <c r="DD176">
        <f>GDP!DI177</f>
        <v>0</v>
      </c>
      <c r="DE176" s="7">
        <f>GDP!DJ177</f>
        <v>0</v>
      </c>
      <c r="DF176">
        <f>GDP!DU177</f>
        <v>-0.67988000000000004</v>
      </c>
      <c r="DG176" s="7">
        <f>GDP!DV177</f>
        <v>1.3571200000000001</v>
      </c>
      <c r="DH176">
        <f>GDP!DW177</f>
        <v>1</v>
      </c>
      <c r="DI176">
        <f>GDP!EA177</f>
        <v>0</v>
      </c>
      <c r="DJ176">
        <f>GDP!EB177</f>
        <v>0</v>
      </c>
      <c r="DK176">
        <f>GDP!EC177</f>
        <v>0</v>
      </c>
      <c r="DL176">
        <f>GDP!ED177</f>
        <v>1</v>
      </c>
      <c r="DM176">
        <f>GDP!EE177</f>
        <v>0</v>
      </c>
      <c r="DN176">
        <f>GDP!DY177</f>
        <v>1</v>
      </c>
      <c r="DO176">
        <f>GDP!DZ177</f>
        <v>0</v>
      </c>
      <c r="DP176" s="84">
        <v>64.689379993129606</v>
      </c>
      <c r="DQ176" s="84">
        <v>64.689400000000006</v>
      </c>
      <c r="DR176">
        <v>64.765834882102993</v>
      </c>
      <c r="DS176">
        <v>-13</v>
      </c>
      <c r="DT176">
        <v>2.4551036033</v>
      </c>
      <c r="DU176">
        <v>3.7525695949999971</v>
      </c>
      <c r="DV176">
        <v>1.2974659916999971</v>
      </c>
      <c r="DW176">
        <v>46.457924027899999</v>
      </c>
      <c r="DX176">
        <v>42.705354432900002</v>
      </c>
      <c r="DY176">
        <v>35194000000</v>
      </c>
      <c r="DZ176">
        <v>47696000000</v>
      </c>
      <c r="EA176">
        <f t="shared" si="10"/>
        <v>1.5569418042457785</v>
      </c>
      <c r="EB176">
        <f t="shared" si="11"/>
        <v>2.1100158065382355</v>
      </c>
      <c r="EC176">
        <f t="shared" si="12"/>
        <v>-0.55307400229245696</v>
      </c>
      <c r="ED176">
        <v>956698000000</v>
      </c>
      <c r="EE176">
        <f t="shared" si="13"/>
        <v>42.323211633753708</v>
      </c>
      <c r="EF176">
        <v>44153000000</v>
      </c>
      <c r="EG176">
        <v>418953000000</v>
      </c>
      <c r="EH176">
        <f t="shared" si="14"/>
        <v>3.8925074736882816</v>
      </c>
    </row>
    <row r="177" spans="1:138" x14ac:dyDescent="0.35">
      <c r="A177" t="s">
        <v>149</v>
      </c>
      <c r="B177" s="7">
        <v>2005</v>
      </c>
      <c r="C177">
        <f>MacroData!D177</f>
        <v>2297.8200000000002</v>
      </c>
      <c r="D177">
        <f>MacroData!E177</f>
        <v>99.016999999999996</v>
      </c>
      <c r="E177">
        <f>MacroData!F177</f>
        <v>100.116</v>
      </c>
      <c r="F177">
        <f>MacroData!G177</f>
        <v>1612397000000</v>
      </c>
      <c r="G177">
        <f>MacroData!H177</f>
        <v>2334706795278.6699</v>
      </c>
      <c r="H177">
        <f>MacroData!I177</f>
        <v>2294340000000</v>
      </c>
      <c r="I177">
        <f>MacroData!J177</f>
        <v>2419907920000</v>
      </c>
      <c r="J177">
        <f>MacroData!K177</f>
        <v>2.1850000000000001</v>
      </c>
      <c r="K177">
        <f>MacroData!L177</f>
        <v>3.3530000000000002</v>
      </c>
      <c r="L177">
        <f>MacroData!M177</f>
        <v>1412</v>
      </c>
      <c r="M177">
        <f>MacroData!N177</f>
        <v>413.83782958984375</v>
      </c>
      <c r="N177">
        <f>MacroData!O177</f>
        <v>82469420</v>
      </c>
      <c r="O177">
        <f>MacroData!P177</f>
        <v>143499062588.85126</v>
      </c>
      <c r="P177">
        <f>MacroData!Q177</f>
        <v>101653177327.91016</v>
      </c>
      <c r="Q177">
        <f>MacroData!R177</f>
        <v>463273450000</v>
      </c>
      <c r="R177">
        <f>MacroData!S177</f>
        <v>2318254742672.0898</v>
      </c>
      <c r="S177">
        <f>MacroData!T177</f>
        <v>415544860000</v>
      </c>
      <c r="T177">
        <f>MacroData!U177</f>
        <v>1407432910000</v>
      </c>
      <c r="U177">
        <f>MacroData!V177</f>
        <v>11.007</v>
      </c>
      <c r="V177">
        <f>MacroData!W177</f>
        <v>1596.82</v>
      </c>
      <c r="W177">
        <f>MacroData!X177</f>
        <v>98.846000000000004</v>
      </c>
      <c r="X177">
        <f>MacroData!Y177</f>
        <v>1652221116776.52</v>
      </c>
      <c r="Y177">
        <f>MacroData!Z177</f>
        <v>1327455000000</v>
      </c>
      <c r="Z177">
        <f>MacroData!AA177</f>
        <v>974862000000</v>
      </c>
      <c r="AA177">
        <f>MacroData!AB177</f>
        <v>132534000000</v>
      </c>
      <c r="AB177">
        <f>MacroData!AC177</f>
        <v>412288000000</v>
      </c>
      <c r="AC177">
        <f>MacroData!AD177</f>
        <v>446856930000</v>
      </c>
      <c r="AD177">
        <f>MacroData!AE177</f>
        <v>47728590000</v>
      </c>
      <c r="AE177">
        <f>MacroData!AF177</f>
        <v>-3.26703975871057</v>
      </c>
      <c r="AF177">
        <f>MacroData!AG177</f>
        <v>92.457704808733993</v>
      </c>
      <c r="AG177">
        <f>MacroData!AH177</f>
        <v>1</v>
      </c>
      <c r="AH177">
        <f>MacroData!AI177</f>
        <v>0</v>
      </c>
      <c r="AI177">
        <f>MacroData!AJ177</f>
        <v>0</v>
      </c>
      <c r="AJ177">
        <f>MacroData!AK177</f>
        <v>0</v>
      </c>
      <c r="AK177">
        <f>MacroData!AL177</f>
        <v>0</v>
      </c>
      <c r="AL177">
        <f>MacroData!AM177</f>
        <v>1.8392854999999999</v>
      </c>
      <c r="AM177">
        <f>MacroData!AN177</f>
        <v>1.4283547571727209</v>
      </c>
      <c r="AN177" s="31">
        <f>GDP!C178+GDP!J178</f>
        <v>0</v>
      </c>
      <c r="AO177">
        <f>GDP!D178+GDP!K178</f>
        <v>0</v>
      </c>
      <c r="AP177">
        <f>GDP!E178+GDP!L178</f>
        <v>0</v>
      </c>
      <c r="AQ177">
        <f>GDP!F178+GDP!M178</f>
        <v>0</v>
      </c>
      <c r="AR177">
        <f>GDP!G178+GDP!N178</f>
        <v>0</v>
      </c>
      <c r="AS177">
        <f>GDP!H178+GDP!O178</f>
        <v>0</v>
      </c>
      <c r="AT177" s="7">
        <f>GDP!I178+GDP!P178</f>
        <v>0</v>
      </c>
      <c r="AU177">
        <f>GDP!AE178</f>
        <v>0</v>
      </c>
      <c r="AV177">
        <f>GDP!AF178</f>
        <v>0</v>
      </c>
      <c r="AW177">
        <f>GDP!AG178</f>
        <v>0</v>
      </c>
      <c r="AX177">
        <f>GDP!AH178</f>
        <v>0</v>
      </c>
      <c r="AY177">
        <f>GDP!AI178</f>
        <v>0</v>
      </c>
      <c r="AZ177">
        <f>GDP!AJ178</f>
        <v>0</v>
      </c>
      <c r="BA177" s="7">
        <f>GDP!AK178</f>
        <v>0</v>
      </c>
      <c r="BB177">
        <f>GDP!AS178</f>
        <v>0</v>
      </c>
      <c r="BC177">
        <f>GDP!AT178</f>
        <v>0</v>
      </c>
      <c r="BD177">
        <f>GDP!AU178</f>
        <v>0</v>
      </c>
      <c r="BE177">
        <f>GDP!AV178</f>
        <v>0</v>
      </c>
      <c r="BF177">
        <f>GDP!AW178</f>
        <v>0</v>
      </c>
      <c r="BG177">
        <f>GDP!AX178</f>
        <v>0</v>
      </c>
      <c r="BH177" s="7">
        <f>GDP!AY178</f>
        <v>0</v>
      </c>
      <c r="BI177">
        <f>GDP!AZ178</f>
        <v>0</v>
      </c>
      <c r="BJ177">
        <f>GDP!BA178</f>
        <v>0</v>
      </c>
      <c r="BK177">
        <f>GDP!BB178</f>
        <v>0</v>
      </c>
      <c r="BL177">
        <f>GDP!BC178</f>
        <v>0</v>
      </c>
      <c r="BM177">
        <f>GDP!BD178</f>
        <v>0</v>
      </c>
      <c r="BN177">
        <f>GDP!BE178</f>
        <v>0</v>
      </c>
      <c r="BO177" s="7">
        <f>GDP!BF178</f>
        <v>0</v>
      </c>
      <c r="BP177">
        <f>GDP!BG178+GDP!BN178+GDP!BU178</f>
        <v>0</v>
      </c>
      <c r="BQ177">
        <f>GDP!BH178+GDP!BO178+GDP!BV178</f>
        <v>0</v>
      </c>
      <c r="BR177">
        <f>GDP!BI178+GDP!BP178+GDP!BW178</f>
        <v>0</v>
      </c>
      <c r="BS177">
        <f>GDP!BJ178+GDP!BQ178+GDP!BX178</f>
        <v>0</v>
      </c>
      <c r="BT177">
        <f>GDP!BK178+GDP!BR178+GDP!BY178</f>
        <v>0</v>
      </c>
      <c r="BU177">
        <f>GDP!BL178+GDP!BS178+GDP!BZ178</f>
        <v>0</v>
      </c>
      <c r="BV177" s="7">
        <f>GDP!BM178+GDP!BT178+GDP!CA178</f>
        <v>0</v>
      </c>
      <c r="BW177">
        <f>GDP!CB178</f>
        <v>0</v>
      </c>
      <c r="BX177">
        <f>GDP!CC178</f>
        <v>0</v>
      </c>
      <c r="BY177">
        <f>GDP!CD178</f>
        <v>0.20261000000000001</v>
      </c>
      <c r="BZ177">
        <f>GDP!CE178</f>
        <v>0</v>
      </c>
      <c r="CA177">
        <f>GDP!CF178</f>
        <v>0</v>
      </c>
      <c r="CB177">
        <f>GDP!CG178</f>
        <v>0</v>
      </c>
      <c r="CC177" s="7">
        <f>GDP!CH178</f>
        <v>0</v>
      </c>
      <c r="CD177">
        <f>GDP!CI178</f>
        <v>0</v>
      </c>
      <c r="CE177">
        <f>GDP!CJ178</f>
        <v>0</v>
      </c>
      <c r="CF177">
        <f>GDP!CK178</f>
        <v>0</v>
      </c>
      <c r="CG177">
        <f>GDP!CL178</f>
        <v>0</v>
      </c>
      <c r="CH177">
        <f>GDP!CM178</f>
        <v>0</v>
      </c>
      <c r="CI177">
        <f>GDP!CN178</f>
        <v>0</v>
      </c>
      <c r="CJ177" s="7">
        <f>GDP!CO178</f>
        <v>0</v>
      </c>
      <c r="CK177">
        <f>GDP!CP178</f>
        <v>0</v>
      </c>
      <c r="CL177">
        <f>GDP!CQ178</f>
        <v>0</v>
      </c>
      <c r="CM177">
        <f>GDP!CR178</f>
        <v>0.10131</v>
      </c>
      <c r="CN177">
        <f>GDP!CS178</f>
        <v>0</v>
      </c>
      <c r="CO177">
        <f>GDP!CT178</f>
        <v>0</v>
      </c>
      <c r="CP177">
        <f>GDP!CU178</f>
        <v>0</v>
      </c>
      <c r="CQ177">
        <f>GDP!CV178</f>
        <v>0</v>
      </c>
      <c r="CR177">
        <f>GDP!CW178</f>
        <v>0</v>
      </c>
      <c r="CS177">
        <f>GDP!CX178</f>
        <v>0</v>
      </c>
      <c r="CT177">
        <f>GDP!CY178</f>
        <v>0</v>
      </c>
      <c r="CU177">
        <f>GDP!CZ178</f>
        <v>0</v>
      </c>
      <c r="CV177">
        <f>GDP!DA178</f>
        <v>0</v>
      </c>
      <c r="CW177">
        <f>GDP!DB178</f>
        <v>0</v>
      </c>
      <c r="CX177" s="7">
        <f>GDP!DC178</f>
        <v>0</v>
      </c>
      <c r="CY177">
        <f>GDP!DD178</f>
        <v>0</v>
      </c>
      <c r="CZ177">
        <f>GDP!DE178</f>
        <v>0</v>
      </c>
      <c r="DA177">
        <f>GDP!DF178</f>
        <v>0.30392000000000002</v>
      </c>
      <c r="DB177">
        <f>GDP!DG178</f>
        <v>0</v>
      </c>
      <c r="DC177">
        <f>GDP!DH178</f>
        <v>0</v>
      </c>
      <c r="DD177">
        <f>GDP!DI178</f>
        <v>0</v>
      </c>
      <c r="DE177" s="7">
        <f>GDP!DJ178</f>
        <v>0</v>
      </c>
      <c r="DF177">
        <f>GDP!DU178</f>
        <v>0</v>
      </c>
      <c r="DG177" s="7">
        <f>GDP!DV178</f>
        <v>0.30392000000000002</v>
      </c>
      <c r="DH177">
        <f>GDP!DW178</f>
        <v>0</v>
      </c>
      <c r="DI177">
        <f>GDP!EA178</f>
        <v>0</v>
      </c>
      <c r="DJ177">
        <f>GDP!EB178</f>
        <v>0</v>
      </c>
      <c r="DK177">
        <f>GDP!EC178</f>
        <v>0</v>
      </c>
      <c r="DL177">
        <f>GDP!ED178</f>
        <v>1</v>
      </c>
      <c r="DM177">
        <f>GDP!EE178</f>
        <v>0</v>
      </c>
      <c r="DN177">
        <f>GDP!DY178</f>
        <v>1</v>
      </c>
      <c r="DO177">
        <f>GDP!DZ178</f>
        <v>0</v>
      </c>
      <c r="DP177" s="84">
        <v>66.909373017045795</v>
      </c>
      <c r="DQ177" s="84">
        <v>66.909400000000005</v>
      </c>
      <c r="DR177">
        <v>66.992341993862993</v>
      </c>
      <c r="DS177">
        <v>-8</v>
      </c>
      <c r="DT177">
        <v>2.3898811001000002</v>
      </c>
      <c r="DU177">
        <v>3.4218445464999974</v>
      </c>
      <c r="DV177">
        <v>1.0319634463999972</v>
      </c>
      <c r="DW177">
        <v>46.266390199699998</v>
      </c>
      <c r="DX177">
        <v>42.844545653200001</v>
      </c>
      <c r="DY177">
        <v>36915000000</v>
      </c>
      <c r="DZ177">
        <v>48271000000</v>
      </c>
      <c r="EA177">
        <f t="shared" si="10"/>
        <v>1.6089594393158817</v>
      </c>
      <c r="EB177">
        <f t="shared" si="11"/>
        <v>2.1039165947505598</v>
      </c>
      <c r="EC177">
        <f t="shared" si="12"/>
        <v>-0.49495715543467811</v>
      </c>
      <c r="ED177">
        <v>967818000000</v>
      </c>
      <c r="EE177">
        <f t="shared" si="13"/>
        <v>42.182849969925989</v>
      </c>
      <c r="EF177">
        <v>43419000000</v>
      </c>
      <c r="EG177">
        <v>422996000000</v>
      </c>
      <c r="EH177">
        <f t="shared" si="14"/>
        <v>3.6900336488372911</v>
      </c>
    </row>
    <row r="178" spans="1:138" x14ac:dyDescent="0.35">
      <c r="A178" t="s">
        <v>149</v>
      </c>
      <c r="B178" s="7">
        <v>2006</v>
      </c>
      <c r="C178">
        <f>MacroData!D178</f>
        <v>2390.2000000000003</v>
      </c>
      <c r="D178">
        <f>MacroData!E178</f>
        <v>100.214</v>
      </c>
      <c r="E178">
        <f>MacroData!F178</f>
        <v>101.536</v>
      </c>
      <c r="F178">
        <f>MacroData!G178</f>
        <v>1631889000000</v>
      </c>
      <c r="G178">
        <f>MacroData!H178</f>
        <v>2371438422371.8701</v>
      </c>
      <c r="H178">
        <f>MacroData!I178</f>
        <v>2390841000000</v>
      </c>
      <c r="I178">
        <f>MacroData!J178</f>
        <v>2513939880000</v>
      </c>
      <c r="J178">
        <f>MacroData!K178</f>
        <v>3.0790000000000002</v>
      </c>
      <c r="K178">
        <f>MacroData!L178</f>
        <v>3.7629999999999999</v>
      </c>
      <c r="L178">
        <f>MacroData!M178</f>
        <v>1426.517578125</v>
      </c>
      <c r="M178">
        <f>MacroData!N178</f>
        <v>445.79339599609375</v>
      </c>
      <c r="N178">
        <f>MacroData!O178</f>
        <v>82376450</v>
      </c>
      <c r="O178">
        <f>MacroData!P178</f>
        <v>164563820804.83005</v>
      </c>
      <c r="P178">
        <f>MacroData!Q178</f>
        <v>133443203613.91016</v>
      </c>
      <c r="Q178">
        <f>MacroData!R178</f>
        <v>498633070000</v>
      </c>
      <c r="R178">
        <f>MacroData!S178</f>
        <v>2380496676386.0898</v>
      </c>
      <c r="S178">
        <f>MacroData!T178</f>
        <v>448066990000</v>
      </c>
      <c r="T178">
        <f>MacroData!U178</f>
        <v>1429985920000</v>
      </c>
      <c r="U178">
        <f>MacroData!V178</f>
        <v>10.042</v>
      </c>
      <c r="V178">
        <f>MacroData!W178</f>
        <v>1986.66</v>
      </c>
      <c r="W178">
        <f>MacroData!X178</f>
        <v>98.866</v>
      </c>
      <c r="X178">
        <f>MacroData!Y178</f>
        <v>1676979843880.25</v>
      </c>
      <c r="Y178">
        <f>MacroData!Z178</f>
        <v>1362737000000</v>
      </c>
      <c r="Z178">
        <f>MacroData!AA178</f>
        <v>1019374000000</v>
      </c>
      <c r="AA178">
        <f>MacroData!AB178</f>
        <v>135213000000</v>
      </c>
      <c r="AB178">
        <f>MacroData!AC178</f>
        <v>408928000000</v>
      </c>
      <c r="AC178">
        <f>MacroData!AD178</f>
        <v>451326750000</v>
      </c>
      <c r="AD178">
        <f>MacroData!AE178</f>
        <v>50566080000</v>
      </c>
      <c r="AE178">
        <f>MacroData!AF178</f>
        <v>-1.5483254637175801</v>
      </c>
      <c r="AF178">
        <f>MacroData!AG178</f>
        <v>93.916159679973305</v>
      </c>
      <c r="AG178">
        <f>MacroData!AH178</f>
        <v>0</v>
      </c>
      <c r="AH178">
        <f>MacroData!AI178</f>
        <v>0</v>
      </c>
      <c r="AI178">
        <f>MacroData!AJ178</f>
        <v>0</v>
      </c>
      <c r="AJ178">
        <f>MacroData!AK178</f>
        <v>0</v>
      </c>
      <c r="AK178">
        <f>MacroData!AL178</f>
        <v>0</v>
      </c>
      <c r="AL178">
        <f>MacroData!AM178</f>
        <v>1.8392854999999999</v>
      </c>
      <c r="AM178">
        <f>MacroData!AN178</f>
        <v>1.4207833267393564</v>
      </c>
      <c r="AN178" s="31">
        <f>GDP!C179+GDP!J179</f>
        <v>0</v>
      </c>
      <c r="AO178">
        <f>GDP!D179+GDP!K179</f>
        <v>0</v>
      </c>
      <c r="AP178">
        <f>GDP!E179+GDP!L179</f>
        <v>-0.60631000000000002</v>
      </c>
      <c r="AQ178">
        <f>GDP!F179+GDP!M179</f>
        <v>0</v>
      </c>
      <c r="AR178">
        <f>GDP!G179+GDP!N179</f>
        <v>0</v>
      </c>
      <c r="AS178">
        <f>GDP!H179+GDP!O179</f>
        <v>0</v>
      </c>
      <c r="AT178" s="7">
        <f>GDP!I179+GDP!P179</f>
        <v>0</v>
      </c>
      <c r="AU178">
        <f>GDP!AE179</f>
        <v>0</v>
      </c>
      <c r="AV178">
        <f>GDP!AF179</f>
        <v>0</v>
      </c>
      <c r="AW178">
        <f>GDP!AG179</f>
        <v>1.0105200000000001</v>
      </c>
      <c r="AX178">
        <f>GDP!AH179</f>
        <v>0</v>
      </c>
      <c r="AY178">
        <f>GDP!AI179</f>
        <v>0</v>
      </c>
      <c r="AZ178">
        <f>GDP!AJ179</f>
        <v>0</v>
      </c>
      <c r="BA178" s="7">
        <f>GDP!AK179</f>
        <v>0</v>
      </c>
      <c r="BB178">
        <f>GDP!AS179</f>
        <v>0</v>
      </c>
      <c r="BC178">
        <f>GDP!AT179</f>
        <v>0</v>
      </c>
      <c r="BD178">
        <f>GDP!AU179</f>
        <v>0</v>
      </c>
      <c r="BE178">
        <f>GDP!AV179</f>
        <v>0</v>
      </c>
      <c r="BF178">
        <f>GDP!AW179</f>
        <v>0</v>
      </c>
      <c r="BG178">
        <f>GDP!AX179</f>
        <v>0</v>
      </c>
      <c r="BH178" s="7">
        <f>GDP!AY179</f>
        <v>0</v>
      </c>
      <c r="BI178">
        <f>GDP!AZ179</f>
        <v>0</v>
      </c>
      <c r="BJ178">
        <f>GDP!BA179</f>
        <v>0</v>
      </c>
      <c r="BK178">
        <f>GDP!BB179</f>
        <v>0</v>
      </c>
      <c r="BL178">
        <f>GDP!BC179</f>
        <v>0</v>
      </c>
      <c r="BM178">
        <f>GDP!BD179</f>
        <v>0</v>
      </c>
      <c r="BN178">
        <f>GDP!BE179</f>
        <v>0</v>
      </c>
      <c r="BO178" s="7">
        <f>GDP!BF179</f>
        <v>0</v>
      </c>
      <c r="BP178">
        <f>GDP!BG179+GDP!BN179+GDP!BU179</f>
        <v>0</v>
      </c>
      <c r="BQ178">
        <f>GDP!BH179+GDP!BO179+GDP!BV179</f>
        <v>0</v>
      </c>
      <c r="BR178">
        <f>GDP!BI179+GDP!BP179+GDP!BW179</f>
        <v>0.2021</v>
      </c>
      <c r="BS178">
        <f>GDP!BJ179+GDP!BQ179+GDP!BX179</f>
        <v>0</v>
      </c>
      <c r="BT178">
        <f>GDP!BK179+GDP!BR179+GDP!BY179</f>
        <v>0</v>
      </c>
      <c r="BU178">
        <f>GDP!BL179+GDP!BS179+GDP!BZ179</f>
        <v>0</v>
      </c>
      <c r="BV178" s="7">
        <f>GDP!BM179+GDP!BT179+GDP!CA179</f>
        <v>0</v>
      </c>
      <c r="BW178">
        <f>GDP!CB179</f>
        <v>0</v>
      </c>
      <c r="BX178">
        <f>GDP!CC179</f>
        <v>0.20261000000000001</v>
      </c>
      <c r="BY178">
        <f>GDP!CD179</f>
        <v>0.30315999999999999</v>
      </c>
      <c r="BZ178">
        <f>GDP!CE179</f>
        <v>0</v>
      </c>
      <c r="CA178">
        <f>GDP!CF179</f>
        <v>0</v>
      </c>
      <c r="CB178">
        <f>GDP!CG179</f>
        <v>0</v>
      </c>
      <c r="CC178" s="7">
        <f>GDP!CH179</f>
        <v>0</v>
      </c>
      <c r="CD178">
        <f>GDP!CI179</f>
        <v>0</v>
      </c>
      <c r="CE178">
        <f>GDP!CJ179</f>
        <v>0</v>
      </c>
      <c r="CF178">
        <f>GDP!CK179</f>
        <v>0</v>
      </c>
      <c r="CG178">
        <f>GDP!CL179</f>
        <v>0</v>
      </c>
      <c r="CH178">
        <f>GDP!CM179</f>
        <v>0</v>
      </c>
      <c r="CI178">
        <f>GDP!CN179</f>
        <v>0</v>
      </c>
      <c r="CJ178" s="7">
        <f>GDP!CO179</f>
        <v>0</v>
      </c>
      <c r="CK178">
        <f>GDP!CP179</f>
        <v>0</v>
      </c>
      <c r="CL178">
        <f>GDP!CQ179</f>
        <v>0.10131</v>
      </c>
      <c r="CM178">
        <f>GDP!CR179</f>
        <v>0</v>
      </c>
      <c r="CN178">
        <f>GDP!CS179</f>
        <v>0</v>
      </c>
      <c r="CO178">
        <f>GDP!CT179</f>
        <v>0</v>
      </c>
      <c r="CP178">
        <f>GDP!CU179</f>
        <v>0</v>
      </c>
      <c r="CQ178">
        <f>GDP!CV179</f>
        <v>0</v>
      </c>
      <c r="CR178">
        <f>GDP!CW179</f>
        <v>0</v>
      </c>
      <c r="CS178">
        <f>GDP!CX179</f>
        <v>0</v>
      </c>
      <c r="CT178">
        <f>GDP!CY179</f>
        <v>0.40421000000000007</v>
      </c>
      <c r="CU178">
        <f>GDP!CZ179</f>
        <v>0</v>
      </c>
      <c r="CV178">
        <f>GDP!DA179</f>
        <v>0</v>
      </c>
      <c r="CW178">
        <f>GDP!DB179</f>
        <v>0</v>
      </c>
      <c r="CX178" s="7">
        <f>GDP!DC179</f>
        <v>0</v>
      </c>
      <c r="CY178">
        <f>GDP!DD179</f>
        <v>0</v>
      </c>
      <c r="CZ178">
        <f>GDP!DE179</f>
        <v>0.30392000000000002</v>
      </c>
      <c r="DA178">
        <f>GDP!DF179</f>
        <v>0.50526000000000004</v>
      </c>
      <c r="DB178">
        <f>GDP!DG179</f>
        <v>0</v>
      </c>
      <c r="DC178">
        <f>GDP!DH179</f>
        <v>0</v>
      </c>
      <c r="DD178">
        <f>GDP!DI179</f>
        <v>0</v>
      </c>
      <c r="DE178" s="7">
        <f>GDP!DJ179</f>
        <v>0</v>
      </c>
      <c r="DF178">
        <f>GDP!DU179</f>
        <v>0.40421000000000007</v>
      </c>
      <c r="DG178" s="7">
        <f>GDP!DV179</f>
        <v>0.80918000000000001</v>
      </c>
      <c r="DH178">
        <f>GDP!DW179</f>
        <v>1</v>
      </c>
      <c r="DI178">
        <f>GDP!EA179</f>
        <v>0</v>
      </c>
      <c r="DJ178">
        <f>GDP!EB179</f>
        <v>0</v>
      </c>
      <c r="DK178">
        <f>GDP!EC179</f>
        <v>0</v>
      </c>
      <c r="DL178">
        <f>GDP!ED179</f>
        <v>1</v>
      </c>
      <c r="DM178">
        <f>GDP!EE179</f>
        <v>0</v>
      </c>
      <c r="DN178">
        <f>GDP!DY179</f>
        <v>1</v>
      </c>
      <c r="DO178">
        <f>GDP!DZ179</f>
        <v>0</v>
      </c>
      <c r="DP178" s="84">
        <v>66.333479577979702</v>
      </c>
      <c r="DQ178" s="84">
        <v>66.333500000000001</v>
      </c>
      <c r="DR178">
        <v>66.492593753264003</v>
      </c>
      <c r="DS178">
        <v>6.8</v>
      </c>
      <c r="DT178">
        <v>2.3374948203999999</v>
      </c>
      <c r="DU178">
        <v>1.7209575875999974</v>
      </c>
      <c r="DV178">
        <v>-0.6165372328000025</v>
      </c>
      <c r="DW178">
        <v>44.6820322003</v>
      </c>
      <c r="DX178">
        <v>42.961074612700003</v>
      </c>
      <c r="DY178">
        <v>32127000000</v>
      </c>
      <c r="DZ178">
        <v>49434000000</v>
      </c>
      <c r="EA178">
        <f t="shared" si="10"/>
        <v>1.3437530977593239</v>
      </c>
      <c r="EB178">
        <f t="shared" si="11"/>
        <v>2.0676406335678537</v>
      </c>
      <c r="EC178">
        <f t="shared" si="12"/>
        <v>-0.72388753580852971</v>
      </c>
      <c r="ED178">
        <v>974539000000</v>
      </c>
      <c r="EE178">
        <f t="shared" si="13"/>
        <v>40.761347157757463</v>
      </c>
      <c r="EF178">
        <v>47779000000</v>
      </c>
      <c r="EG178">
        <v>430398000000</v>
      </c>
      <c r="EH178">
        <f t="shared" si="14"/>
        <v>3.4891970497376135</v>
      </c>
    </row>
    <row r="179" spans="1:138" x14ac:dyDescent="0.35">
      <c r="A179" t="s">
        <v>149</v>
      </c>
      <c r="B179" s="7">
        <v>2007</v>
      </c>
      <c r="C179">
        <f>MacroData!D179</f>
        <v>2510.11</v>
      </c>
      <c r="D179">
        <f>MacroData!E179</f>
        <v>101.741</v>
      </c>
      <c r="E179">
        <f>MacroData!F179</f>
        <v>101.941</v>
      </c>
      <c r="F179">
        <f>MacroData!G179</f>
        <v>1612497000000</v>
      </c>
      <c r="G179">
        <f>MacroData!H179</f>
        <v>2447389502699.1899</v>
      </c>
      <c r="H179">
        <f>MacroData!I179</f>
        <v>2513628000000</v>
      </c>
      <c r="I179">
        <f>MacroData!J179</f>
        <v>2599148340000</v>
      </c>
      <c r="J179">
        <f>MacroData!K179</f>
        <v>4.2779999999999996</v>
      </c>
      <c r="K179">
        <f>MacroData!L179</f>
        <v>4.2169999999999996</v>
      </c>
      <c r="L179">
        <f>MacroData!M179</f>
        <v>1412.1748046875</v>
      </c>
      <c r="M179">
        <f>MacroData!N179</f>
        <v>468.05410766601563</v>
      </c>
      <c r="N179">
        <f>MacroData!O179</f>
        <v>82266370</v>
      </c>
      <c r="O179">
        <f>MacroData!P179</f>
        <v>235916211243.76282</v>
      </c>
      <c r="P179">
        <f>MacroData!Q179</f>
        <v>189378860073.50977</v>
      </c>
      <c r="Q179">
        <f>MacroData!R179</f>
        <v>521816080000</v>
      </c>
      <c r="R179">
        <f>MacroData!S179</f>
        <v>2409769479926.4902</v>
      </c>
      <c r="S179">
        <f>MacroData!T179</f>
        <v>470391920000</v>
      </c>
      <c r="T179">
        <f>MacroData!U179</f>
        <v>1429443770000</v>
      </c>
      <c r="U179">
        <f>MacroData!V179</f>
        <v>8.5779999999999994</v>
      </c>
      <c r="V179">
        <f>MacroData!W179</f>
        <v>2323.16</v>
      </c>
      <c r="W179">
        <f>MacroData!X179</f>
        <v>100.544</v>
      </c>
      <c r="X179">
        <f>MacroData!Y179</f>
        <v>1676979843880.25</v>
      </c>
      <c r="Y179">
        <f>MacroData!Z179</f>
        <v>1385254000000</v>
      </c>
      <c r="Z179">
        <f>MacroData!AA179</f>
        <v>1070934000000</v>
      </c>
      <c r="AA179">
        <f>MacroData!AB179</f>
        <v>140012000000</v>
      </c>
      <c r="AB179">
        <f>MacroData!AC179</f>
        <v>401921000000</v>
      </c>
      <c r="AC179">
        <f>MacroData!AD179</f>
        <v>458031460000</v>
      </c>
      <c r="AD179">
        <f>MacroData!AE179</f>
        <v>51424160000</v>
      </c>
      <c r="AE179">
        <f>MacroData!AF179</f>
        <v>0.30943321764397902</v>
      </c>
      <c r="AF179">
        <f>MacroData!AG179</f>
        <v>96.074672889407495</v>
      </c>
      <c r="AG179">
        <f>MacroData!AH179</f>
        <v>0</v>
      </c>
      <c r="AH179">
        <f>MacroData!AI179</f>
        <v>0</v>
      </c>
      <c r="AI179">
        <f>MacroData!AJ179</f>
        <v>0</v>
      </c>
      <c r="AJ179">
        <f>MacroData!AK179</f>
        <v>0</v>
      </c>
      <c r="AK179">
        <f>MacroData!AL179</f>
        <v>0</v>
      </c>
      <c r="AL179">
        <f>MacroData!AM179</f>
        <v>1.8392854999999999</v>
      </c>
      <c r="AM179">
        <f>MacroData!AN179</f>
        <v>1.3298214276631672</v>
      </c>
      <c r="AN179" s="31">
        <f>GDP!C180+GDP!J180</f>
        <v>0</v>
      </c>
      <c r="AO179">
        <f>GDP!D180+GDP!K180</f>
        <v>-0.60631000000000002</v>
      </c>
      <c r="AP179">
        <f>GDP!E180+GDP!L180</f>
        <v>0</v>
      </c>
      <c r="AQ179">
        <f>GDP!F180+GDP!M180</f>
        <v>0</v>
      </c>
      <c r="AR179">
        <f>GDP!G180+GDP!N180</f>
        <v>0</v>
      </c>
      <c r="AS179">
        <f>GDP!H180+GDP!O180</f>
        <v>0</v>
      </c>
      <c r="AT179" s="7">
        <f>GDP!I180+GDP!P180</f>
        <v>0</v>
      </c>
      <c r="AU179">
        <f>GDP!AE180</f>
        <v>0</v>
      </c>
      <c r="AV179">
        <f>GDP!AF180</f>
        <v>1.0105200000000001</v>
      </c>
      <c r="AW179">
        <f>GDP!AG180</f>
        <v>0</v>
      </c>
      <c r="AX179">
        <f>GDP!AH180</f>
        <v>0</v>
      </c>
      <c r="AY179">
        <f>GDP!AI180</f>
        <v>0</v>
      </c>
      <c r="AZ179">
        <f>GDP!AJ180</f>
        <v>0</v>
      </c>
      <c r="BA179" s="7">
        <f>GDP!AK180</f>
        <v>0</v>
      </c>
      <c r="BB179">
        <f>GDP!AS180</f>
        <v>0</v>
      </c>
      <c r="BC179">
        <f>GDP!AT180</f>
        <v>0</v>
      </c>
      <c r="BD179">
        <f>GDP!AU180</f>
        <v>0</v>
      </c>
      <c r="BE179">
        <f>GDP!AV180</f>
        <v>0</v>
      </c>
      <c r="BF179">
        <f>GDP!AW180</f>
        <v>0</v>
      </c>
      <c r="BG179">
        <f>GDP!AX180</f>
        <v>0</v>
      </c>
      <c r="BH179" s="7">
        <f>GDP!AY180</f>
        <v>0</v>
      </c>
      <c r="BI179">
        <f>GDP!AZ180</f>
        <v>0</v>
      </c>
      <c r="BJ179">
        <f>GDP!BA180</f>
        <v>0</v>
      </c>
      <c r="BK179">
        <f>GDP!BB180</f>
        <v>0</v>
      </c>
      <c r="BL179">
        <f>GDP!BC180</f>
        <v>0</v>
      </c>
      <c r="BM179">
        <f>GDP!BD180</f>
        <v>0</v>
      </c>
      <c r="BN179">
        <f>GDP!BE180</f>
        <v>0</v>
      </c>
      <c r="BO179" s="7">
        <f>GDP!BF180</f>
        <v>0</v>
      </c>
      <c r="BP179">
        <f>GDP!BG180+GDP!BN180+GDP!BU180</f>
        <v>0</v>
      </c>
      <c r="BQ179">
        <f>GDP!BH180+GDP!BO180+GDP!BV180</f>
        <v>0.2021</v>
      </c>
      <c r="BR179">
        <f>GDP!BI180+GDP!BP180+GDP!BW180</f>
        <v>0</v>
      </c>
      <c r="BS179">
        <f>GDP!BJ180+GDP!BQ180+GDP!BX180</f>
        <v>0</v>
      </c>
      <c r="BT179">
        <f>GDP!BK180+GDP!BR180+GDP!BY180</f>
        <v>0</v>
      </c>
      <c r="BU179">
        <f>GDP!BL180+GDP!BS180+GDP!BZ180</f>
        <v>0</v>
      </c>
      <c r="BV179" s="7">
        <f>GDP!BM180+GDP!BT180+GDP!CA180</f>
        <v>0</v>
      </c>
      <c r="BW179">
        <f>GDP!CB180</f>
        <v>0</v>
      </c>
      <c r="BX179">
        <f>GDP!CC180</f>
        <v>0.30315999999999999</v>
      </c>
      <c r="BY179">
        <f>GDP!CD180</f>
        <v>0</v>
      </c>
      <c r="BZ179">
        <f>GDP!CE180</f>
        <v>0</v>
      </c>
      <c r="CA179">
        <f>GDP!CF180</f>
        <v>0</v>
      </c>
      <c r="CB179">
        <f>GDP!CG180</f>
        <v>0</v>
      </c>
      <c r="CC179" s="7">
        <f>GDP!CH180</f>
        <v>0</v>
      </c>
      <c r="CD179">
        <f>GDP!CI180</f>
        <v>0</v>
      </c>
      <c r="CE179">
        <f>GDP!CJ180</f>
        <v>0</v>
      </c>
      <c r="CF179">
        <f>GDP!CK180</f>
        <v>0</v>
      </c>
      <c r="CG179">
        <f>GDP!CL180</f>
        <v>0</v>
      </c>
      <c r="CH179">
        <f>GDP!CM180</f>
        <v>0</v>
      </c>
      <c r="CI179">
        <f>GDP!CN180</f>
        <v>0</v>
      </c>
      <c r="CJ179" s="7">
        <f>GDP!CO180</f>
        <v>0</v>
      </c>
      <c r="CK179">
        <f>GDP!CP180</f>
        <v>0</v>
      </c>
      <c r="CL179">
        <f>GDP!CQ180</f>
        <v>0</v>
      </c>
      <c r="CM179">
        <f>GDP!CR180</f>
        <v>0</v>
      </c>
      <c r="CN179">
        <f>GDP!CS180</f>
        <v>0</v>
      </c>
      <c r="CO179">
        <f>GDP!CT180</f>
        <v>0</v>
      </c>
      <c r="CP179">
        <f>GDP!CU180</f>
        <v>0</v>
      </c>
      <c r="CQ179">
        <f>GDP!CV180</f>
        <v>0</v>
      </c>
      <c r="CR179">
        <f>GDP!CW180</f>
        <v>0</v>
      </c>
      <c r="CS179">
        <f>GDP!CX180</f>
        <v>0.40421000000000007</v>
      </c>
      <c r="CT179">
        <f>GDP!CY180</f>
        <v>0</v>
      </c>
      <c r="CU179">
        <f>GDP!CZ180</f>
        <v>0</v>
      </c>
      <c r="CV179">
        <f>GDP!DA180</f>
        <v>0</v>
      </c>
      <c r="CW179">
        <f>GDP!DB180</f>
        <v>0</v>
      </c>
      <c r="CX179" s="7">
        <f>GDP!DC180</f>
        <v>0</v>
      </c>
      <c r="CY179">
        <f>GDP!DD180</f>
        <v>0</v>
      </c>
      <c r="CZ179">
        <f>GDP!DE180</f>
        <v>0.50526000000000004</v>
      </c>
      <c r="DA179">
        <f>GDP!DF180</f>
        <v>0</v>
      </c>
      <c r="DB179">
        <f>GDP!DG180</f>
        <v>0</v>
      </c>
      <c r="DC179">
        <f>GDP!DH180</f>
        <v>0</v>
      </c>
      <c r="DD179">
        <f>GDP!DI180</f>
        <v>0</v>
      </c>
      <c r="DE179" s="7">
        <f>GDP!DJ180</f>
        <v>0</v>
      </c>
      <c r="DF179">
        <f>GDP!DU180</f>
        <v>0.40421000000000007</v>
      </c>
      <c r="DG179" s="7">
        <f>GDP!DV180</f>
        <v>0.50526000000000004</v>
      </c>
      <c r="DH179">
        <f>GDP!DW180</f>
        <v>0</v>
      </c>
      <c r="DI179">
        <f>GDP!EA180</f>
        <v>0</v>
      </c>
      <c r="DJ179">
        <f>GDP!EB180</f>
        <v>0</v>
      </c>
      <c r="DK179">
        <f>GDP!EC180</f>
        <v>0</v>
      </c>
      <c r="DL179">
        <f>GDP!ED180</f>
        <v>1</v>
      </c>
      <c r="DM179">
        <f>GDP!EE180</f>
        <v>0</v>
      </c>
      <c r="DN179">
        <f>GDP!DY180</f>
        <v>1</v>
      </c>
      <c r="DO179">
        <f>GDP!DZ180</f>
        <v>0</v>
      </c>
      <c r="DP179" s="84">
        <v>63.542294179203701</v>
      </c>
      <c r="DQ179" s="84">
        <v>63.542299999999997</v>
      </c>
      <c r="DR179">
        <v>63.660986061761001</v>
      </c>
      <c r="DS179">
        <v>14.1</v>
      </c>
      <c r="DT179">
        <v>2.3644115177999998</v>
      </c>
      <c r="DU179">
        <v>-0.18700078320000557</v>
      </c>
      <c r="DV179">
        <v>-2.5514123010000054</v>
      </c>
      <c r="DW179">
        <v>42.760594095099997</v>
      </c>
      <c r="DX179">
        <v>42.947594878300002</v>
      </c>
      <c r="DY179">
        <v>30685000000</v>
      </c>
      <c r="DZ179">
        <v>51885000000</v>
      </c>
      <c r="EA179">
        <f t="shared" si="10"/>
        <v>1.2207454722814992</v>
      </c>
      <c r="EB179">
        <f t="shared" si="11"/>
        <v>2.0641479168755281</v>
      </c>
      <c r="EC179">
        <f t="shared" si="12"/>
        <v>-0.84340244459402891</v>
      </c>
      <c r="ED179">
        <v>981673000000</v>
      </c>
      <c r="EE179">
        <f t="shared" si="13"/>
        <v>39.054028678865762</v>
      </c>
      <c r="EF179">
        <v>48632000000</v>
      </c>
      <c r="EG179">
        <v>439740000000</v>
      </c>
      <c r="EH179">
        <f t="shared" si="14"/>
        <v>3.5559020701970061</v>
      </c>
    </row>
    <row r="180" spans="1:138" x14ac:dyDescent="0.35">
      <c r="A180" t="s">
        <v>149</v>
      </c>
      <c r="B180" s="7">
        <v>2008</v>
      </c>
      <c r="C180">
        <f>MacroData!D180</f>
        <v>2558.02</v>
      </c>
      <c r="D180">
        <f>MacroData!E180</f>
        <v>99.963999999999999</v>
      </c>
      <c r="E180">
        <f>MacroData!F180</f>
        <v>100.227</v>
      </c>
      <c r="F180">
        <f>MacroData!G180</f>
        <v>1741448000000</v>
      </c>
      <c r="G180">
        <f>MacroData!H180</f>
        <v>2505861180736.6099</v>
      </c>
      <c r="H180">
        <f>MacroData!I180</f>
        <v>2554586000000</v>
      </c>
      <c r="I180">
        <f>MacroData!J180</f>
        <v>2619307280000</v>
      </c>
      <c r="J180">
        <f>MacroData!K180</f>
        <v>4.6340000000000003</v>
      </c>
      <c r="K180">
        <f>MacroData!L180</f>
        <v>3.984</v>
      </c>
      <c r="L180">
        <f>MacroData!M180</f>
        <v>1408.2149658203125</v>
      </c>
      <c r="M180">
        <f>MacroData!N180</f>
        <v>464.80731201171875</v>
      </c>
      <c r="N180">
        <f>MacroData!O180</f>
        <v>82110090</v>
      </c>
      <c r="O180">
        <f>MacroData!P180</f>
        <v>228896386851.36188</v>
      </c>
      <c r="P180">
        <f>MacroData!Q180</f>
        <v>185292404236.6499</v>
      </c>
      <c r="Q180">
        <f>MacroData!R180</f>
        <v>524853990000</v>
      </c>
      <c r="R180">
        <f>MacroData!S180</f>
        <v>2434014875763.3501</v>
      </c>
      <c r="S180">
        <f>MacroData!T180</f>
        <v>470498650000</v>
      </c>
      <c r="T180">
        <f>MacroData!U180</f>
        <v>1435371200000</v>
      </c>
      <c r="U180">
        <f>MacroData!V180</f>
        <v>7.4249999999999998</v>
      </c>
      <c r="V180">
        <f>MacroData!W180</f>
        <v>1412.29</v>
      </c>
      <c r="W180">
        <f>MacroData!X180</f>
        <v>102.46</v>
      </c>
      <c r="X180">
        <f>MacroData!Y180</f>
        <v>1686985087091.46</v>
      </c>
      <c r="Y180">
        <f>MacroData!Z180</f>
        <v>1415445000000</v>
      </c>
      <c r="Z180">
        <f>MacroData!AA180</f>
        <v>1102251000000</v>
      </c>
      <c r="AA180">
        <f>MacroData!AB180</f>
        <v>147233000000</v>
      </c>
      <c r="AB180">
        <f>MacroData!AC180</f>
        <v>404984000000</v>
      </c>
      <c r="AC180">
        <f>MacroData!AD180</f>
        <v>473441160000</v>
      </c>
      <c r="AD180">
        <f>MacroData!AE180</f>
        <v>54355340000</v>
      </c>
      <c r="AE180">
        <f>MacroData!AF180</f>
        <v>-2.1177599814608001E-2</v>
      </c>
      <c r="AF180">
        <f>MacroData!AG180</f>
        <v>98.5998833236103</v>
      </c>
      <c r="AG180">
        <f>MacroData!AH180</f>
        <v>0</v>
      </c>
      <c r="AH180">
        <f>MacroData!AI180</f>
        <v>0</v>
      </c>
      <c r="AI180">
        <f>MacroData!AJ180</f>
        <v>1</v>
      </c>
      <c r="AJ180">
        <f>MacroData!AK180</f>
        <v>1</v>
      </c>
      <c r="AK180">
        <f>MacroData!AL180</f>
        <v>1</v>
      </c>
      <c r="AL180">
        <f>MacroData!AM180</f>
        <v>1.8392854999999999</v>
      </c>
      <c r="AM180">
        <f>MacroData!AN180</f>
        <v>1.3262976180939445</v>
      </c>
      <c r="AN180" s="31">
        <f>GDP!C181+GDP!J181</f>
        <v>0</v>
      </c>
      <c r="AO180">
        <f>GDP!D181+GDP!K181</f>
        <v>0</v>
      </c>
      <c r="AP180">
        <f>GDP!E181+GDP!L181</f>
        <v>0</v>
      </c>
      <c r="AQ180">
        <f>GDP!F181+GDP!M181</f>
        <v>0</v>
      </c>
      <c r="AR180">
        <f>GDP!G181+GDP!N181</f>
        <v>0</v>
      </c>
      <c r="AS180">
        <f>GDP!H181+GDP!O181</f>
        <v>0</v>
      </c>
      <c r="AT180" s="7">
        <f>GDP!I181+GDP!P181</f>
        <v>0</v>
      </c>
      <c r="AU180">
        <f>GDP!AE181</f>
        <v>0</v>
      </c>
      <c r="AV180">
        <f>GDP!AF181</f>
        <v>0</v>
      </c>
      <c r="AW180">
        <f>GDP!AG181</f>
        <v>0</v>
      </c>
      <c r="AX180">
        <f>GDP!AH181</f>
        <v>0</v>
      </c>
      <c r="AY180">
        <f>GDP!AI181</f>
        <v>0</v>
      </c>
      <c r="AZ180">
        <f>GDP!AJ181</f>
        <v>0</v>
      </c>
      <c r="BA180" s="7">
        <f>GDP!AK181</f>
        <v>0</v>
      </c>
      <c r="BB180">
        <f>GDP!AS181</f>
        <v>0</v>
      </c>
      <c r="BC180">
        <f>GDP!AT181</f>
        <v>0</v>
      </c>
      <c r="BD180">
        <f>GDP!AU181</f>
        <v>0</v>
      </c>
      <c r="BE180">
        <f>GDP!AV181</f>
        <v>0</v>
      </c>
      <c r="BF180">
        <f>GDP!AW181</f>
        <v>0</v>
      </c>
      <c r="BG180">
        <f>GDP!AX181</f>
        <v>0</v>
      </c>
      <c r="BH180" s="7">
        <f>GDP!AY181</f>
        <v>0</v>
      </c>
      <c r="BI180">
        <f>GDP!AZ181</f>
        <v>0</v>
      </c>
      <c r="BJ180">
        <f>GDP!BA181</f>
        <v>0</v>
      </c>
      <c r="BK180">
        <f>GDP!BB181</f>
        <v>0</v>
      </c>
      <c r="BL180">
        <f>GDP!BC181</f>
        <v>0</v>
      </c>
      <c r="BM180">
        <f>GDP!BD181</f>
        <v>0</v>
      </c>
      <c r="BN180">
        <f>GDP!BE181</f>
        <v>0</v>
      </c>
      <c r="BO180" s="7">
        <f>GDP!BF181</f>
        <v>0</v>
      </c>
      <c r="BP180">
        <f>GDP!BG181+GDP!BN181+GDP!BU181</f>
        <v>0</v>
      </c>
      <c r="BQ180">
        <f>GDP!BH181+GDP!BO181+GDP!BV181</f>
        <v>0</v>
      </c>
      <c r="BR180">
        <f>GDP!BI181+GDP!BP181+GDP!BW181</f>
        <v>0</v>
      </c>
      <c r="BS180">
        <f>GDP!BJ181+GDP!BQ181+GDP!BX181</f>
        <v>0</v>
      </c>
      <c r="BT180">
        <f>GDP!BK181+GDP!BR181+GDP!BY181</f>
        <v>0</v>
      </c>
      <c r="BU180">
        <f>GDP!BL181+GDP!BS181+GDP!BZ181</f>
        <v>0</v>
      </c>
      <c r="BV180" s="7">
        <f>GDP!BM181+GDP!BT181+GDP!CA181</f>
        <v>0</v>
      </c>
      <c r="BW180">
        <f>GDP!CB181</f>
        <v>0</v>
      </c>
      <c r="BX180">
        <f>GDP!CC181</f>
        <v>0</v>
      </c>
      <c r="BY180">
        <f>GDP!CD181</f>
        <v>0</v>
      </c>
      <c r="BZ180">
        <f>GDP!CE181</f>
        <v>0</v>
      </c>
      <c r="CA180">
        <f>GDP!CF181</f>
        <v>0</v>
      </c>
      <c r="CB180">
        <f>GDP!CG181</f>
        <v>0</v>
      </c>
      <c r="CC180" s="7">
        <f>GDP!CH181</f>
        <v>0</v>
      </c>
      <c r="CD180">
        <f>GDP!CI181</f>
        <v>0</v>
      </c>
      <c r="CE180">
        <f>GDP!CJ181</f>
        <v>0</v>
      </c>
      <c r="CF180">
        <f>GDP!CK181</f>
        <v>0</v>
      </c>
      <c r="CG180">
        <f>GDP!CL181</f>
        <v>0</v>
      </c>
      <c r="CH180">
        <f>GDP!CM181</f>
        <v>0</v>
      </c>
      <c r="CI180">
        <f>GDP!CN181</f>
        <v>0</v>
      </c>
      <c r="CJ180" s="7">
        <f>GDP!CO181</f>
        <v>0</v>
      </c>
      <c r="CK180">
        <f>GDP!CP181</f>
        <v>0</v>
      </c>
      <c r="CL180">
        <f>GDP!CQ181</f>
        <v>0</v>
      </c>
      <c r="CM180">
        <f>GDP!CR181</f>
        <v>0</v>
      </c>
      <c r="CN180">
        <f>GDP!CS181</f>
        <v>0</v>
      </c>
      <c r="CO180">
        <f>GDP!CT181</f>
        <v>0</v>
      </c>
      <c r="CP180">
        <f>GDP!CU181</f>
        <v>0</v>
      </c>
      <c r="CQ180">
        <f>GDP!CV181</f>
        <v>0</v>
      </c>
      <c r="CR180">
        <f>GDP!CW181</f>
        <v>0</v>
      </c>
      <c r="CS180">
        <f>GDP!CX181</f>
        <v>0</v>
      </c>
      <c r="CT180">
        <f>GDP!CY181</f>
        <v>0</v>
      </c>
      <c r="CU180">
        <f>GDP!CZ181</f>
        <v>0</v>
      </c>
      <c r="CV180">
        <f>GDP!DA181</f>
        <v>0</v>
      </c>
      <c r="CW180">
        <f>GDP!DB181</f>
        <v>0</v>
      </c>
      <c r="CX180" s="7">
        <f>GDP!DC181</f>
        <v>0</v>
      </c>
      <c r="CY180">
        <f>GDP!DD181</f>
        <v>0</v>
      </c>
      <c r="CZ180">
        <f>GDP!DE181</f>
        <v>0</v>
      </c>
      <c r="DA180">
        <f>GDP!DF181</f>
        <v>0</v>
      </c>
      <c r="DB180">
        <f>GDP!DG181</f>
        <v>0</v>
      </c>
      <c r="DC180">
        <f>GDP!DH181</f>
        <v>0</v>
      </c>
      <c r="DD180">
        <f>GDP!DI181</f>
        <v>0</v>
      </c>
      <c r="DE180" s="7">
        <f>GDP!DJ181</f>
        <v>0</v>
      </c>
      <c r="DF180">
        <f>GDP!DU181</f>
        <v>0</v>
      </c>
      <c r="DG180" s="7">
        <f>GDP!DV181</f>
        <v>0</v>
      </c>
      <c r="DH180">
        <f>GDP!DW181</f>
        <v>0</v>
      </c>
      <c r="DI180">
        <f>GDP!EA181</f>
        <v>0</v>
      </c>
      <c r="DJ180">
        <f>GDP!EB181</f>
        <v>0</v>
      </c>
      <c r="DK180">
        <f>GDP!EC181</f>
        <v>0</v>
      </c>
      <c r="DL180">
        <f>GDP!ED181</f>
        <v>0</v>
      </c>
      <c r="DM180">
        <f>GDP!EE181</f>
        <v>0</v>
      </c>
      <c r="DN180">
        <f>GDP!DY181</f>
        <v>0</v>
      </c>
      <c r="DO180">
        <f>GDP!DZ181</f>
        <v>0</v>
      </c>
      <c r="DP180" s="84">
        <v>64.926065877099205</v>
      </c>
      <c r="DQ180" s="84">
        <v>64.926100000000005</v>
      </c>
      <c r="DR180">
        <v>65.149585828382001</v>
      </c>
      <c r="DS180">
        <v>61.7</v>
      </c>
      <c r="DT180">
        <v>2.3338526881999999</v>
      </c>
      <c r="DU180">
        <v>0.17710966099999581</v>
      </c>
      <c r="DV180">
        <v>-2.1567430272000041</v>
      </c>
      <c r="DW180">
        <v>43.631400827599997</v>
      </c>
      <c r="DX180">
        <v>43.454291166600001</v>
      </c>
      <c r="DY180">
        <v>39016000000</v>
      </c>
      <c r="DZ180">
        <v>53804000000</v>
      </c>
      <c r="EA180">
        <f t="shared" si="10"/>
        <v>1.5272924849662528</v>
      </c>
      <c r="EB180">
        <f t="shared" si="11"/>
        <v>2.1061729767563118</v>
      </c>
      <c r="EC180">
        <f t="shared" si="12"/>
        <v>-0.57888049179005896</v>
      </c>
      <c r="ED180">
        <v>1009783000000</v>
      </c>
      <c r="EE180">
        <f t="shared" si="13"/>
        <v>39.528244498325755</v>
      </c>
      <c r="EF180">
        <v>52759000000</v>
      </c>
      <c r="EG180">
        <v>457566000000</v>
      </c>
      <c r="EH180">
        <f t="shared" si="14"/>
        <v>3.6660643081082691</v>
      </c>
    </row>
    <row r="181" spans="1:138" x14ac:dyDescent="0.35">
      <c r="A181" t="s">
        <v>149</v>
      </c>
      <c r="B181" s="7">
        <v>2009</v>
      </c>
      <c r="C181">
        <f>MacroData!D181</f>
        <v>2456.6600000000003</v>
      </c>
      <c r="D181">
        <f>MacroData!E181</f>
        <v>97.289000000000001</v>
      </c>
      <c r="E181">
        <f>MacroData!F181</f>
        <v>97.290999999999997</v>
      </c>
      <c r="F181">
        <f>MacroData!G181</f>
        <v>1855247000000</v>
      </c>
      <c r="G181">
        <f>MacroData!H181</f>
        <v>2579144338227.3701</v>
      </c>
      <c r="H181">
        <f>MacroData!I181</f>
        <v>2454789000000</v>
      </c>
      <c r="I181">
        <f>MacroData!J181</f>
        <v>2473171180000</v>
      </c>
      <c r="J181">
        <f>MacroData!K181</f>
        <v>1.228</v>
      </c>
      <c r="K181">
        <f>MacroData!L181</f>
        <v>3.2229999999999999</v>
      </c>
      <c r="L181">
        <f>MacroData!M181</f>
        <v>1408.7967529296875</v>
      </c>
      <c r="M181">
        <f>MacroData!N181</f>
        <v>412.43679809570313</v>
      </c>
      <c r="N181">
        <f>MacroData!O181</f>
        <v>81902300</v>
      </c>
      <c r="O181">
        <f>MacroData!P181</f>
        <v>163195503850.5412</v>
      </c>
      <c r="P181">
        <f>MacroData!Q181</f>
        <v>74731238799.529785</v>
      </c>
      <c r="Q181">
        <f>MacroData!R181</f>
        <v>473034670000</v>
      </c>
      <c r="R181">
        <f>MacroData!S181</f>
        <v>2398439941200.4702</v>
      </c>
      <c r="S181">
        <f>MacroData!T181</f>
        <v>415026910000</v>
      </c>
      <c r="T181">
        <f>MacroData!U181</f>
        <v>1437828890000</v>
      </c>
      <c r="U181">
        <f>MacroData!V181</f>
        <v>7.657</v>
      </c>
      <c r="V181">
        <f>MacroData!W181</f>
        <v>1671.6000000000001</v>
      </c>
      <c r="W181">
        <f>MacroData!X181</f>
        <v>104.441</v>
      </c>
      <c r="X181">
        <f>MacroData!Y181</f>
        <v>1689528790806.54</v>
      </c>
      <c r="Y181">
        <f>MacroData!Z181</f>
        <v>1413677000000</v>
      </c>
      <c r="Z181">
        <f>MacroData!AA181</f>
        <v>1081282000000</v>
      </c>
      <c r="AA181">
        <f>MacroData!AB181</f>
        <v>160271000000</v>
      </c>
      <c r="AB181">
        <f>MacroData!AC181</f>
        <v>426400000000</v>
      </c>
      <c r="AC181">
        <f>MacroData!AD181</f>
        <v>487579060000</v>
      </c>
      <c r="AD181">
        <f>MacroData!AE181</f>
        <v>58007760000</v>
      </c>
      <c r="AE181">
        <f>MacroData!AF181</f>
        <v>-3.0356173178224299</v>
      </c>
      <c r="AF181">
        <f>MacroData!AG181</f>
        <v>98.908242353529403</v>
      </c>
      <c r="AG181">
        <f>MacroData!AH181</f>
        <v>0</v>
      </c>
      <c r="AH181">
        <f>MacroData!AI181</f>
        <v>0</v>
      </c>
      <c r="AI181">
        <f>MacroData!AJ181</f>
        <v>0</v>
      </c>
      <c r="AJ181">
        <f>MacroData!AK181</f>
        <v>1</v>
      </c>
      <c r="AK181">
        <f>MacroData!AL181</f>
        <v>0</v>
      </c>
      <c r="AL181">
        <f>MacroData!AM181</f>
        <v>1.8392854999999999</v>
      </c>
      <c r="AM181">
        <f>MacroData!AN181</f>
        <v>1.322773808524722</v>
      </c>
      <c r="AN181" s="31">
        <f>GDP!C182+GDP!J182</f>
        <v>0</v>
      </c>
      <c r="AO181">
        <f>GDP!D182+GDP!K182</f>
        <v>0</v>
      </c>
      <c r="AP181">
        <f>GDP!E182+GDP!L182</f>
        <v>0</v>
      </c>
      <c r="AQ181">
        <f>GDP!F182+GDP!M182</f>
        <v>0</v>
      </c>
      <c r="AR181">
        <f>GDP!G182+GDP!N182</f>
        <v>0</v>
      </c>
      <c r="AS181">
        <f>GDP!H182+GDP!O182</f>
        <v>0</v>
      </c>
      <c r="AT181" s="7">
        <f>GDP!I182+GDP!P182</f>
        <v>0</v>
      </c>
      <c r="AU181">
        <f>GDP!AE182</f>
        <v>0</v>
      </c>
      <c r="AV181">
        <f>GDP!AF182</f>
        <v>0</v>
      </c>
      <c r="AW181">
        <f>GDP!AG182</f>
        <v>0</v>
      </c>
      <c r="AX181">
        <f>GDP!AH182</f>
        <v>0</v>
      </c>
      <c r="AY181">
        <f>GDP!AI182</f>
        <v>0</v>
      </c>
      <c r="AZ181">
        <f>GDP!AJ182</f>
        <v>0</v>
      </c>
      <c r="BA181" s="7">
        <f>GDP!AK182</f>
        <v>0</v>
      </c>
      <c r="BB181">
        <f>GDP!AS182</f>
        <v>0</v>
      </c>
      <c r="BC181">
        <f>GDP!AT182</f>
        <v>0</v>
      </c>
      <c r="BD181">
        <f>GDP!AU182</f>
        <v>0</v>
      </c>
      <c r="BE181">
        <f>GDP!AV182</f>
        <v>0</v>
      </c>
      <c r="BF181">
        <f>GDP!AW182</f>
        <v>0</v>
      </c>
      <c r="BG181">
        <f>GDP!AX182</f>
        <v>0</v>
      </c>
      <c r="BH181" s="7">
        <f>GDP!AY182</f>
        <v>0</v>
      </c>
      <c r="BI181">
        <f>GDP!AZ182</f>
        <v>0</v>
      </c>
      <c r="BJ181">
        <f>GDP!BA182</f>
        <v>0</v>
      </c>
      <c r="BK181">
        <f>GDP!BB182</f>
        <v>0</v>
      </c>
      <c r="BL181">
        <f>GDP!BC182</f>
        <v>0</v>
      </c>
      <c r="BM181">
        <f>GDP!BD182</f>
        <v>0</v>
      </c>
      <c r="BN181">
        <f>GDP!BE182</f>
        <v>0</v>
      </c>
      <c r="BO181" s="7">
        <f>GDP!BF182</f>
        <v>0</v>
      </c>
      <c r="BP181">
        <f>GDP!BG182+GDP!BN182+GDP!BU182</f>
        <v>0</v>
      </c>
      <c r="BQ181">
        <f>GDP!BH182+GDP!BO182+GDP!BV182</f>
        <v>0</v>
      </c>
      <c r="BR181">
        <f>GDP!BI182+GDP!BP182+GDP!BW182</f>
        <v>0</v>
      </c>
      <c r="BS181">
        <f>GDP!BJ182+GDP!BQ182+GDP!BX182</f>
        <v>0</v>
      </c>
      <c r="BT181">
        <f>GDP!BK182+GDP!BR182+GDP!BY182</f>
        <v>0</v>
      </c>
      <c r="BU181">
        <f>GDP!BL182+GDP!BS182+GDP!BZ182</f>
        <v>0</v>
      </c>
      <c r="BV181" s="7">
        <f>GDP!BM182+GDP!BT182+GDP!CA182</f>
        <v>0</v>
      </c>
      <c r="BW181">
        <f>GDP!CB182</f>
        <v>0</v>
      </c>
      <c r="BX181">
        <f>GDP!CC182</f>
        <v>0</v>
      </c>
      <c r="BY181">
        <f>GDP!CD182</f>
        <v>0</v>
      </c>
      <c r="BZ181">
        <f>GDP!CE182</f>
        <v>0</v>
      </c>
      <c r="CA181">
        <f>GDP!CF182</f>
        <v>0</v>
      </c>
      <c r="CB181">
        <f>GDP!CG182</f>
        <v>0</v>
      </c>
      <c r="CC181" s="7">
        <f>GDP!CH182</f>
        <v>0</v>
      </c>
      <c r="CD181">
        <f>GDP!CI182</f>
        <v>0</v>
      </c>
      <c r="CE181">
        <f>GDP!CJ182</f>
        <v>0</v>
      </c>
      <c r="CF181">
        <f>GDP!CK182</f>
        <v>0</v>
      </c>
      <c r="CG181">
        <f>GDP!CL182</f>
        <v>0</v>
      </c>
      <c r="CH181">
        <f>GDP!CM182</f>
        <v>0</v>
      </c>
      <c r="CI181">
        <f>GDP!CN182</f>
        <v>0</v>
      </c>
      <c r="CJ181" s="7">
        <f>GDP!CO182</f>
        <v>0</v>
      </c>
      <c r="CK181">
        <f>GDP!CP182</f>
        <v>0</v>
      </c>
      <c r="CL181">
        <f>GDP!CQ182</f>
        <v>0</v>
      </c>
      <c r="CM181">
        <f>GDP!CR182</f>
        <v>0</v>
      </c>
      <c r="CN181">
        <f>GDP!CS182</f>
        <v>0</v>
      </c>
      <c r="CO181">
        <f>GDP!CT182</f>
        <v>0</v>
      </c>
      <c r="CP181">
        <f>GDP!CU182</f>
        <v>0</v>
      </c>
      <c r="CQ181">
        <f>GDP!CV182</f>
        <v>0</v>
      </c>
      <c r="CR181">
        <f>GDP!CW182</f>
        <v>0</v>
      </c>
      <c r="CS181">
        <f>GDP!CX182</f>
        <v>0</v>
      </c>
      <c r="CT181">
        <f>GDP!CY182</f>
        <v>0</v>
      </c>
      <c r="CU181">
        <f>GDP!CZ182</f>
        <v>0</v>
      </c>
      <c r="CV181">
        <f>GDP!DA182</f>
        <v>0</v>
      </c>
      <c r="CW181">
        <f>GDP!DB182</f>
        <v>0</v>
      </c>
      <c r="CX181" s="7">
        <f>GDP!DC182</f>
        <v>0</v>
      </c>
      <c r="CY181">
        <f>GDP!DD182</f>
        <v>0</v>
      </c>
      <c r="CZ181">
        <f>GDP!DE182</f>
        <v>0</v>
      </c>
      <c r="DA181">
        <f>GDP!DF182</f>
        <v>0</v>
      </c>
      <c r="DB181">
        <f>GDP!DG182</f>
        <v>0</v>
      </c>
      <c r="DC181">
        <f>GDP!DH182</f>
        <v>0</v>
      </c>
      <c r="DD181">
        <f>GDP!DI182</f>
        <v>0</v>
      </c>
      <c r="DE181" s="7">
        <f>GDP!DJ182</f>
        <v>0</v>
      </c>
      <c r="DF181">
        <f>GDP!DU182</f>
        <v>0</v>
      </c>
      <c r="DG181" s="7">
        <f>GDP!DV182</f>
        <v>0</v>
      </c>
      <c r="DH181">
        <f>GDP!DW182</f>
        <v>0</v>
      </c>
      <c r="DI181">
        <f>GDP!EA182</f>
        <v>0</v>
      </c>
      <c r="DJ181">
        <f>GDP!EB182</f>
        <v>0</v>
      </c>
      <c r="DK181">
        <f>GDP!EC182</f>
        <v>0</v>
      </c>
      <c r="DL181">
        <f>GDP!ED182</f>
        <v>0</v>
      </c>
      <c r="DM181">
        <f>GDP!EE182</f>
        <v>0</v>
      </c>
      <c r="DN181">
        <f>GDP!DY182</f>
        <v>0</v>
      </c>
      <c r="DO181">
        <f>GDP!DZ182</f>
        <v>0</v>
      </c>
      <c r="DP181" s="84">
        <v>72.430251841253806</v>
      </c>
      <c r="DQ181" s="84">
        <v>72.430199999999999</v>
      </c>
      <c r="DR181">
        <v>72.577674085875998</v>
      </c>
      <c r="DS181">
        <v>39.200000000000003</v>
      </c>
      <c r="DT181">
        <v>2.3329325319000001</v>
      </c>
      <c r="DU181">
        <v>3.237460990999999</v>
      </c>
      <c r="DV181">
        <v>0.9045284590999989</v>
      </c>
      <c r="DW181">
        <v>47.612438618799999</v>
      </c>
      <c r="DX181">
        <v>44.3749776278</v>
      </c>
      <c r="DY181">
        <v>34966000000</v>
      </c>
      <c r="DZ181">
        <v>55246000000</v>
      </c>
      <c r="EA181">
        <f t="shared" si="10"/>
        <v>1.4243994086660807</v>
      </c>
      <c r="EB181">
        <f t="shared" si="11"/>
        <v>2.2505396594167562</v>
      </c>
      <c r="EC181">
        <f t="shared" si="12"/>
        <v>-0.82614025075067543</v>
      </c>
      <c r="ED181">
        <v>1067878000000</v>
      </c>
      <c r="EE181">
        <f t="shared" si="13"/>
        <v>43.501824393053738</v>
      </c>
      <c r="EF181">
        <v>57948000000</v>
      </c>
      <c r="EG181">
        <v>481207000000</v>
      </c>
      <c r="EH181">
        <f t="shared" si="14"/>
        <v>3.5808862055477149</v>
      </c>
    </row>
    <row r="182" spans="1:138" x14ac:dyDescent="0.35">
      <c r="A182" t="s">
        <v>149</v>
      </c>
      <c r="B182" s="7">
        <v>2010</v>
      </c>
      <c r="C182">
        <f>MacroData!D182</f>
        <v>2576.2200000000003</v>
      </c>
      <c r="D182">
        <f>MacroData!E182</f>
        <v>100.60599999999999</v>
      </c>
      <c r="E182">
        <f>MacroData!F182</f>
        <v>101.093</v>
      </c>
      <c r="F182">
        <f>MacroData!G182</f>
        <v>2165356000000</v>
      </c>
      <c r="G182">
        <f>MacroData!H182</f>
        <v>2629275791162.9102</v>
      </c>
      <c r="H182">
        <f>MacroData!I182</f>
        <v>2570488000000</v>
      </c>
      <c r="I182">
        <f>MacroData!J182</f>
        <v>2570487940000</v>
      </c>
      <c r="J182">
        <f>MacroData!K182</f>
        <v>0.81100000000000005</v>
      </c>
      <c r="K182">
        <f>MacroData!L182</f>
        <v>2.7429999999999999</v>
      </c>
      <c r="L182">
        <f>MacroData!M182</f>
        <v>1434.5999755859375</v>
      </c>
      <c r="M182">
        <f>MacroData!N182</f>
        <v>433</v>
      </c>
      <c r="N182">
        <f>MacroData!O182</f>
        <v>81776930</v>
      </c>
      <c r="O182">
        <f>MacroData!P182</f>
        <v>182839763200.56094</v>
      </c>
      <c r="P182">
        <f>MacroData!Q182</f>
        <v>136635940000</v>
      </c>
      <c r="Q182">
        <f>MacroData!R182</f>
        <v>494736060000</v>
      </c>
      <c r="R182">
        <f>MacroData!S182</f>
        <v>2433852000000</v>
      </c>
      <c r="S182">
        <f>MacroData!T182</f>
        <v>435523690000</v>
      </c>
      <c r="T182">
        <f>MacroData!U182</f>
        <v>1445201990000</v>
      </c>
      <c r="U182">
        <f>MacroData!V182</f>
        <v>6.9580000000000002</v>
      </c>
      <c r="V182">
        <f>MacroData!W182</f>
        <v>1989.39</v>
      </c>
      <c r="W182">
        <f>MacroData!X182</f>
        <v>100</v>
      </c>
      <c r="X182">
        <f>MacroData!Y182</f>
        <v>1695803258407.02</v>
      </c>
      <c r="Y182">
        <f>MacroData!Z182</f>
        <v>1445623000000</v>
      </c>
      <c r="Z182">
        <f>MacroData!AA182</f>
        <v>1100714000000</v>
      </c>
      <c r="AA182">
        <f>MacroData!AB182</f>
        <v>170593000000</v>
      </c>
      <c r="AB182">
        <f>MacroData!AC182</f>
        <v>430119000000</v>
      </c>
      <c r="AC182">
        <f>MacroData!AD182</f>
        <v>493901000000</v>
      </c>
      <c r="AD182">
        <f>MacroData!AE182</f>
        <v>59212370000</v>
      </c>
      <c r="AE182">
        <f>MacroData!AF182</f>
        <v>-4.0779027173050402</v>
      </c>
      <c r="AF182">
        <f>MacroData!AG182</f>
        <v>100</v>
      </c>
      <c r="AG182">
        <f>MacroData!AH182</f>
        <v>0</v>
      </c>
      <c r="AH182">
        <f>MacroData!AI182</f>
        <v>0</v>
      </c>
      <c r="AI182">
        <f>MacroData!AJ182</f>
        <v>0</v>
      </c>
      <c r="AJ182">
        <f>MacroData!AK182</f>
        <v>1</v>
      </c>
      <c r="AK182">
        <f>MacroData!AL182</f>
        <v>0</v>
      </c>
      <c r="AL182">
        <f>MacroData!AM182</f>
        <v>1.8392854999999999</v>
      </c>
      <c r="AM182">
        <f>MacroData!AN182</f>
        <v>1.3258452358699979</v>
      </c>
      <c r="AN182" s="31">
        <f>GDP!C183+GDP!J183</f>
        <v>0</v>
      </c>
      <c r="AO182">
        <f>GDP!D183+GDP!K183</f>
        <v>0</v>
      </c>
      <c r="AP182">
        <f>GDP!E183+GDP!L183</f>
        <v>0</v>
      </c>
      <c r="AQ182">
        <f>GDP!F183+GDP!M183</f>
        <v>0</v>
      </c>
      <c r="AR182">
        <f>GDP!G183+GDP!N183</f>
        <v>0</v>
      </c>
      <c r="AS182">
        <f>GDP!H183+GDP!O183</f>
        <v>0</v>
      </c>
      <c r="AT182" s="7">
        <f>GDP!I183+GDP!P183</f>
        <v>0</v>
      </c>
      <c r="AU182">
        <f>GDP!AE183</f>
        <v>0</v>
      </c>
      <c r="AV182">
        <f>GDP!AF183</f>
        <v>0</v>
      </c>
      <c r="AW182">
        <f>GDP!AG183</f>
        <v>0</v>
      </c>
      <c r="AX182">
        <f>GDP!AH183</f>
        <v>0</v>
      </c>
      <c r="AY182">
        <f>GDP!AI183</f>
        <v>0</v>
      </c>
      <c r="AZ182">
        <f>GDP!AJ183</f>
        <v>0</v>
      </c>
      <c r="BA182" s="7">
        <f>GDP!AK183</f>
        <v>0</v>
      </c>
      <c r="BB182">
        <f>GDP!AS183</f>
        <v>0</v>
      </c>
      <c r="BC182">
        <f>GDP!AT183</f>
        <v>0</v>
      </c>
      <c r="BD182">
        <f>GDP!AU183</f>
        <v>0</v>
      </c>
      <c r="BE182">
        <f>GDP!AV183</f>
        <v>0</v>
      </c>
      <c r="BF182">
        <f>GDP!AW183</f>
        <v>0</v>
      </c>
      <c r="BG182">
        <f>GDP!AX183</f>
        <v>0</v>
      </c>
      <c r="BH182" s="7">
        <f>GDP!AY183</f>
        <v>0</v>
      </c>
      <c r="BI182">
        <f>GDP!AZ183</f>
        <v>0</v>
      </c>
      <c r="BJ182">
        <f>GDP!BA183</f>
        <v>0</v>
      </c>
      <c r="BK182">
        <f>GDP!BB183</f>
        <v>0</v>
      </c>
      <c r="BL182">
        <f>GDP!BC183</f>
        <v>0</v>
      </c>
      <c r="BM182">
        <f>GDP!BD183</f>
        <v>0</v>
      </c>
      <c r="BN182">
        <f>GDP!BE183</f>
        <v>0</v>
      </c>
      <c r="BO182" s="7">
        <f>GDP!BF183</f>
        <v>0</v>
      </c>
      <c r="BP182">
        <f>GDP!BG183+GDP!BN183+GDP!BU183</f>
        <v>0</v>
      </c>
      <c r="BQ182">
        <f>GDP!BH183+GDP!BO183+GDP!BV183</f>
        <v>0</v>
      </c>
      <c r="BR182">
        <f>GDP!BI183+GDP!BP183+GDP!BW183</f>
        <v>0</v>
      </c>
      <c r="BS182">
        <f>GDP!BJ183+GDP!BQ183+GDP!BX183</f>
        <v>0</v>
      </c>
      <c r="BT182">
        <f>GDP!BK183+GDP!BR183+GDP!BY183</f>
        <v>0</v>
      </c>
      <c r="BU182">
        <f>GDP!BL183+GDP!BS183+GDP!BZ183</f>
        <v>0</v>
      </c>
      <c r="BV182" s="7">
        <f>GDP!BM183+GDP!BT183+GDP!CA183</f>
        <v>0</v>
      </c>
      <c r="BW182">
        <f>GDP!CB183</f>
        <v>0</v>
      </c>
      <c r="BX182">
        <f>GDP!CC183</f>
        <v>0</v>
      </c>
      <c r="BY182">
        <f>GDP!CD183</f>
        <v>0</v>
      </c>
      <c r="BZ182">
        <f>GDP!CE183</f>
        <v>0</v>
      </c>
      <c r="CA182">
        <f>GDP!CF183</f>
        <v>0</v>
      </c>
      <c r="CB182">
        <f>GDP!CG183</f>
        <v>0</v>
      </c>
      <c r="CC182" s="7">
        <f>GDP!CH183</f>
        <v>0</v>
      </c>
      <c r="CD182">
        <f>GDP!CI183</f>
        <v>0</v>
      </c>
      <c r="CE182">
        <f>GDP!CJ183</f>
        <v>0</v>
      </c>
      <c r="CF182">
        <f>GDP!CK183</f>
        <v>0</v>
      </c>
      <c r="CG182">
        <f>GDP!CL183</f>
        <v>0</v>
      </c>
      <c r="CH182">
        <f>GDP!CM183</f>
        <v>0</v>
      </c>
      <c r="CI182">
        <f>GDP!CN183</f>
        <v>0</v>
      </c>
      <c r="CJ182" s="7">
        <f>GDP!CO183</f>
        <v>0</v>
      </c>
      <c r="CK182">
        <f>GDP!CP183</f>
        <v>0</v>
      </c>
      <c r="CL182">
        <f>GDP!CQ183</f>
        <v>0</v>
      </c>
      <c r="CM182">
        <f>GDP!CR183</f>
        <v>0</v>
      </c>
      <c r="CN182">
        <f>GDP!CS183</f>
        <v>0</v>
      </c>
      <c r="CO182">
        <f>GDP!CT183</f>
        <v>0</v>
      </c>
      <c r="CP182">
        <f>GDP!CU183</f>
        <v>0</v>
      </c>
      <c r="CQ182">
        <f>GDP!CV183</f>
        <v>0</v>
      </c>
      <c r="CR182">
        <f>GDP!CW183</f>
        <v>0</v>
      </c>
      <c r="CS182">
        <f>GDP!CX183</f>
        <v>0</v>
      </c>
      <c r="CT182">
        <f>GDP!CY183</f>
        <v>0</v>
      </c>
      <c r="CU182">
        <f>GDP!CZ183</f>
        <v>0</v>
      </c>
      <c r="CV182">
        <f>GDP!DA183</f>
        <v>0</v>
      </c>
      <c r="CW182">
        <f>GDP!DB183</f>
        <v>0</v>
      </c>
      <c r="CX182" s="7">
        <f>GDP!DC183</f>
        <v>0</v>
      </c>
      <c r="CY182">
        <f>GDP!DD183</f>
        <v>0</v>
      </c>
      <c r="CZ182">
        <f>GDP!DE183</f>
        <v>0</v>
      </c>
      <c r="DA182">
        <f>GDP!DF183</f>
        <v>0</v>
      </c>
      <c r="DB182">
        <f>GDP!DG183</f>
        <v>0</v>
      </c>
      <c r="DC182">
        <f>GDP!DH183</f>
        <v>0</v>
      </c>
      <c r="DD182">
        <f>GDP!DI183</f>
        <v>0</v>
      </c>
      <c r="DE182" s="7">
        <f>GDP!DJ183</f>
        <v>0</v>
      </c>
      <c r="DF182">
        <f>GDP!DU183</f>
        <v>0</v>
      </c>
      <c r="DG182" s="7">
        <f>GDP!DV183</f>
        <v>0</v>
      </c>
      <c r="DH182">
        <f>GDP!DW183</f>
        <v>0</v>
      </c>
      <c r="DI182">
        <f>GDP!EA183</f>
        <v>0</v>
      </c>
      <c r="DJ182">
        <f>GDP!EB183</f>
        <v>0</v>
      </c>
      <c r="DK182">
        <f>GDP!EC183</f>
        <v>0</v>
      </c>
      <c r="DL182">
        <f>GDP!ED183</f>
        <v>0</v>
      </c>
      <c r="DM182">
        <f>GDP!EE183</f>
        <v>0</v>
      </c>
      <c r="DN182">
        <f>GDP!DY183</f>
        <v>0</v>
      </c>
      <c r="DO182">
        <f>GDP!DZ183</f>
        <v>0</v>
      </c>
      <c r="DP182" s="84">
        <v>81.003775106005307</v>
      </c>
      <c r="DQ182" s="84">
        <v>81.003799999999998</v>
      </c>
      <c r="DR182">
        <v>80.943350154648002</v>
      </c>
      <c r="DS182">
        <v>199.1</v>
      </c>
      <c r="DT182">
        <v>2.1023702447999999</v>
      </c>
      <c r="DU182">
        <v>4.2297529861000029</v>
      </c>
      <c r="DV182">
        <v>2.127382741300003</v>
      </c>
      <c r="DW182">
        <v>47.353588535900002</v>
      </c>
      <c r="DX182">
        <v>43.123835549799999</v>
      </c>
      <c r="DY182">
        <v>58464000000</v>
      </c>
      <c r="DZ182">
        <v>56610000000</v>
      </c>
      <c r="EA182">
        <f t="shared" si="10"/>
        <v>2.2744319366594983</v>
      </c>
      <c r="EB182">
        <f t="shared" si="11"/>
        <v>2.2023055544316876</v>
      </c>
      <c r="EC182">
        <f t="shared" si="12"/>
        <v>7.2126382227810648E-2</v>
      </c>
      <c r="ED182">
        <v>1094048000000</v>
      </c>
      <c r="EE182">
        <f t="shared" si="13"/>
        <v>42.561879300739783</v>
      </c>
      <c r="EF182">
        <v>59467000000</v>
      </c>
      <c r="EG182">
        <v>493336000000</v>
      </c>
      <c r="EH182">
        <f t="shared" si="14"/>
        <v>2.8967175805502046</v>
      </c>
    </row>
    <row r="183" spans="1:138" x14ac:dyDescent="0.35">
      <c r="A183" t="s">
        <v>149</v>
      </c>
      <c r="B183" s="7">
        <v>2011</v>
      </c>
      <c r="C183">
        <f>MacroData!D183</f>
        <v>2699.1000000000004</v>
      </c>
      <c r="D183">
        <f>MacroData!E183</f>
        <v>101.745</v>
      </c>
      <c r="E183">
        <f>MacroData!F183</f>
        <v>101.95399999999999</v>
      </c>
      <c r="F183">
        <f>MacroData!G183</f>
        <v>2253448000000</v>
      </c>
      <c r="G183">
        <f>MacroData!H183</f>
        <v>2694052630770.6099</v>
      </c>
      <c r="H183">
        <f>MacroData!I183</f>
        <v>2695009000000</v>
      </c>
      <c r="I183">
        <f>MacroData!J183</f>
        <v>2664648810000</v>
      </c>
      <c r="J183">
        <f>MacroData!K183</f>
        <v>1.391</v>
      </c>
      <c r="K183">
        <f>MacroData!L183</f>
        <v>2.6080000000000001</v>
      </c>
      <c r="L183">
        <f>MacroData!M183</f>
        <v>1466.8951416015625</v>
      </c>
      <c r="M183">
        <f>MacroData!N183</f>
        <v>458.66796875</v>
      </c>
      <c r="N183">
        <f>MacroData!O183</f>
        <v>81797670</v>
      </c>
      <c r="O183">
        <f>MacroData!P183</f>
        <v>185777418394.96893</v>
      </c>
      <c r="P183">
        <f>MacroData!Q183</f>
        <v>157350434101.22998</v>
      </c>
      <c r="Q183">
        <f>MacroData!R183</f>
        <v>532000610000</v>
      </c>
      <c r="R183">
        <f>MacroData!S183</f>
        <v>2507298375898.77</v>
      </c>
      <c r="S183">
        <f>MacroData!T183</f>
        <v>471866210000</v>
      </c>
      <c r="T183">
        <f>MacroData!U183</f>
        <v>1478055720000</v>
      </c>
      <c r="U183">
        <f>MacroData!V183</f>
        <v>5.8540000000000001</v>
      </c>
      <c r="V183">
        <f>MacroData!W183</f>
        <v>1709.94</v>
      </c>
      <c r="W183">
        <f>MacroData!X183</f>
        <v>100.288</v>
      </c>
      <c r="X183">
        <f>MacroData!Y183</f>
        <v>1718696603568.05</v>
      </c>
      <c r="Y183">
        <f>MacroData!Z183</f>
        <v>1494680000000</v>
      </c>
      <c r="Z183">
        <f>MacroData!AA183</f>
        <v>1172273000000</v>
      </c>
      <c r="AA183">
        <f>MacroData!AB183</f>
        <v>174618000000</v>
      </c>
      <c r="AB183">
        <f>MacroData!AC183</f>
        <v>424068000000</v>
      </c>
      <c r="AC183">
        <f>MacroData!AD183</f>
        <v>497210140000</v>
      </c>
      <c r="AD183">
        <f>MacroData!AE183</f>
        <v>60134400000</v>
      </c>
      <c r="AE183">
        <f>MacroData!AF183</f>
        <v>-0.86352216263470705</v>
      </c>
      <c r="AF183">
        <f>MacroData!AG183</f>
        <v>102.075172931078</v>
      </c>
      <c r="AG183" t="str">
        <f>MacroData!AH183</f>
        <v>NA</v>
      </c>
      <c r="AH183" t="str">
        <f>MacroData!AI183</f>
        <v>NA</v>
      </c>
      <c r="AI183" t="str">
        <f>MacroData!AJ183</f>
        <v>NA</v>
      </c>
      <c r="AJ183" t="str">
        <f>MacroData!AK183</f>
        <v>NA</v>
      </c>
      <c r="AK183">
        <f>MacroData!AL183</f>
        <v>1</v>
      </c>
      <c r="AL183">
        <f>MacroData!AM183</f>
        <v>1.8392854999999999</v>
      </c>
      <c r="AM183">
        <f>MacroData!AN183</f>
        <v>1.2753452403204781</v>
      </c>
      <c r="AN183" s="31">
        <f>GDP!C184+GDP!J184</f>
        <v>0.28336</v>
      </c>
      <c r="AO183">
        <f>GDP!D184+GDP!K184</f>
        <v>0</v>
      </c>
      <c r="AP183">
        <f>GDP!E184+GDP!L184</f>
        <v>-3.4930000000000003E-2</v>
      </c>
      <c r="AQ183">
        <f>GDP!F184+GDP!M184</f>
        <v>0</v>
      </c>
      <c r="AR183">
        <f>GDP!G184+GDP!N184</f>
        <v>0</v>
      </c>
      <c r="AS183">
        <f>GDP!H184+GDP!O184</f>
        <v>0</v>
      </c>
      <c r="AT183" s="7">
        <f>GDP!I184+GDP!P184</f>
        <v>0</v>
      </c>
      <c r="AU183">
        <f>GDP!AE184</f>
        <v>7.7630000000000005E-2</v>
      </c>
      <c r="AV183">
        <f>GDP!AF184</f>
        <v>0</v>
      </c>
      <c r="AW183">
        <f>GDP!AG184</f>
        <v>3.8800000000000002E-3</v>
      </c>
      <c r="AX183">
        <f>GDP!AH184</f>
        <v>0</v>
      </c>
      <c r="AY183">
        <f>GDP!AI184</f>
        <v>0</v>
      </c>
      <c r="AZ183">
        <f>GDP!AJ184</f>
        <v>0</v>
      </c>
      <c r="BA183" s="7">
        <f>GDP!AK184</f>
        <v>0</v>
      </c>
      <c r="BB183">
        <f>GDP!AS184</f>
        <v>-3.1050000000000001E-2</v>
      </c>
      <c r="BC183">
        <f>GDP!AT184</f>
        <v>0</v>
      </c>
      <c r="BD183">
        <f>GDP!AU184</f>
        <v>1.1639999999999999E-2</v>
      </c>
      <c r="BE183">
        <f>GDP!AV184</f>
        <v>0</v>
      </c>
      <c r="BF183">
        <f>GDP!AW184</f>
        <v>0</v>
      </c>
      <c r="BG183">
        <f>GDP!AX184</f>
        <v>0</v>
      </c>
      <c r="BH183" s="7">
        <f>GDP!AY184</f>
        <v>0</v>
      </c>
      <c r="BI183">
        <f>GDP!AZ184</f>
        <v>0</v>
      </c>
      <c r="BJ183">
        <f>GDP!BA184</f>
        <v>0</v>
      </c>
      <c r="BK183">
        <f>GDP!BB184</f>
        <v>0</v>
      </c>
      <c r="BL183">
        <f>GDP!BC184</f>
        <v>0</v>
      </c>
      <c r="BM183">
        <f>GDP!BD184</f>
        <v>0</v>
      </c>
      <c r="BN183">
        <f>GDP!BE184</f>
        <v>0</v>
      </c>
      <c r="BO183" s="7">
        <f>GDP!BF184</f>
        <v>0</v>
      </c>
      <c r="BP183">
        <f>GDP!BG184+GDP!BN184+GDP!BU184</f>
        <v>0.20573</v>
      </c>
      <c r="BQ183">
        <f>GDP!BH184+GDP!BO184+GDP!BV184</f>
        <v>-6.1060000000000003E-2</v>
      </c>
      <c r="BR183">
        <f>GDP!BI184+GDP!BP184+GDP!BW184</f>
        <v>-2.2239999999999999E-2</v>
      </c>
      <c r="BS183">
        <f>GDP!BJ184+GDP!BQ184+GDP!BX184</f>
        <v>-6.1060000000000003E-2</v>
      </c>
      <c r="BT183">
        <f>GDP!BK184+GDP!BR184+GDP!BY184</f>
        <v>0</v>
      </c>
      <c r="BU183">
        <f>GDP!BL184+GDP!BS184+GDP!BZ184</f>
        <v>0</v>
      </c>
      <c r="BV183" s="7">
        <f>GDP!BM184+GDP!BT184+GDP!CA184</f>
        <v>0</v>
      </c>
      <c r="BW183">
        <f>GDP!CB184</f>
        <v>-2.717E-2</v>
      </c>
      <c r="BX183">
        <f>GDP!CC184</f>
        <v>-6.1060000000000003E-2</v>
      </c>
      <c r="BY183">
        <f>GDP!CD184</f>
        <v>0.12914</v>
      </c>
      <c r="BZ183">
        <f>GDP!CE184</f>
        <v>-6.1060000000000003E-2</v>
      </c>
      <c r="CA183">
        <f>GDP!CF184</f>
        <v>0</v>
      </c>
      <c r="CB183">
        <f>GDP!CG184</f>
        <v>0</v>
      </c>
      <c r="CC183" s="7">
        <f>GDP!CH184</f>
        <v>0</v>
      </c>
      <c r="CD183">
        <f>GDP!CI184</f>
        <v>0</v>
      </c>
      <c r="CE183">
        <f>GDP!CJ184</f>
        <v>0</v>
      </c>
      <c r="CF183">
        <f>GDP!CK184</f>
        <v>0</v>
      </c>
      <c r="CG183">
        <f>GDP!CL184</f>
        <v>0</v>
      </c>
      <c r="CH183">
        <f>GDP!CM184</f>
        <v>0</v>
      </c>
      <c r="CI183">
        <f>GDP!CN184</f>
        <v>0</v>
      </c>
      <c r="CJ183" s="7">
        <f>GDP!CO184</f>
        <v>0</v>
      </c>
      <c r="CK183">
        <f>GDP!CP184</f>
        <v>5.0459999999999998E-2</v>
      </c>
      <c r="CL183">
        <f>GDP!CQ184</f>
        <v>0</v>
      </c>
      <c r="CM183">
        <f>GDP!CR184</f>
        <v>1.941E-2</v>
      </c>
      <c r="CN183">
        <f>GDP!CS184</f>
        <v>0</v>
      </c>
      <c r="CO183">
        <f>GDP!CT184</f>
        <v>0</v>
      </c>
      <c r="CP183">
        <f>GDP!CU184</f>
        <v>0</v>
      </c>
      <c r="CQ183">
        <f>GDP!CV184</f>
        <v>0</v>
      </c>
      <c r="CR183">
        <f>GDP!CW184</f>
        <v>0.32994000000000001</v>
      </c>
      <c r="CS183">
        <f>GDP!CX184</f>
        <v>0</v>
      </c>
      <c r="CT183">
        <f>GDP!CY184</f>
        <v>-1.9410000000000004E-2</v>
      </c>
      <c r="CU183">
        <f>GDP!CZ184</f>
        <v>0</v>
      </c>
      <c r="CV183">
        <f>GDP!DA184</f>
        <v>0</v>
      </c>
      <c r="CW183">
        <f>GDP!DB184</f>
        <v>0</v>
      </c>
      <c r="CX183" s="7">
        <f>GDP!DC184</f>
        <v>0</v>
      </c>
      <c r="CY183">
        <f>GDP!DD184</f>
        <v>0.22902</v>
      </c>
      <c r="CZ183">
        <f>GDP!DE184</f>
        <v>-0.12212000000000001</v>
      </c>
      <c r="DA183">
        <f>GDP!DF184</f>
        <v>0.12631000000000001</v>
      </c>
      <c r="DB183">
        <f>GDP!DG184</f>
        <v>-0.12212000000000001</v>
      </c>
      <c r="DC183">
        <f>GDP!DH184</f>
        <v>0</v>
      </c>
      <c r="DD183">
        <f>GDP!DI184</f>
        <v>0</v>
      </c>
      <c r="DE183" s="7">
        <f>GDP!DJ184</f>
        <v>0</v>
      </c>
      <c r="DF183">
        <f>GDP!DU184</f>
        <v>0.31053000000000003</v>
      </c>
      <c r="DG183" s="7">
        <f>GDP!DV184</f>
        <v>0.11108999999999999</v>
      </c>
      <c r="DH183">
        <f>GDP!DW184</f>
        <v>1</v>
      </c>
      <c r="DI183">
        <f>GDP!EA184</f>
        <v>1</v>
      </c>
      <c r="DJ183">
        <f>GDP!EB184</f>
        <v>0</v>
      </c>
      <c r="DK183">
        <f>GDP!EC184</f>
        <v>0</v>
      </c>
      <c r="DL183">
        <f>GDP!ED184</f>
        <v>0</v>
      </c>
      <c r="DM183">
        <f>GDP!EE184</f>
        <v>0</v>
      </c>
      <c r="DN183">
        <f>GDP!DY184</f>
        <v>0</v>
      </c>
      <c r="DO183">
        <f>GDP!DZ184</f>
        <v>1</v>
      </c>
      <c r="DP183" s="84">
        <v>78.310692829027204</v>
      </c>
      <c r="DQ183" s="84">
        <v>78.310699999999997</v>
      </c>
      <c r="DR183">
        <v>78.614045991298994</v>
      </c>
      <c r="DS183">
        <v>1</v>
      </c>
      <c r="DT183">
        <v>1.9715532919000001</v>
      </c>
      <c r="DU183">
        <v>0.95813977950000151</v>
      </c>
      <c r="DV183">
        <v>-1.0134135123999986</v>
      </c>
      <c r="DW183">
        <v>44.773390661900002</v>
      </c>
      <c r="DX183">
        <v>43.815250882400001</v>
      </c>
      <c r="DY183">
        <v>33965000000</v>
      </c>
      <c r="DZ183">
        <v>58791000000</v>
      </c>
      <c r="EA183">
        <f t="shared" si="10"/>
        <v>1.2602926372416567</v>
      </c>
      <c r="EB183">
        <f t="shared" si="11"/>
        <v>2.181476944974952</v>
      </c>
      <c r="EC183">
        <f t="shared" si="12"/>
        <v>-0.92118430773329529</v>
      </c>
      <c r="ED183">
        <v>1104377000000</v>
      </c>
      <c r="EE183">
        <f t="shared" si="13"/>
        <v>40.978601555690538</v>
      </c>
      <c r="EF183">
        <v>61514000000</v>
      </c>
      <c r="EG183">
        <v>505691000000</v>
      </c>
      <c r="EH183">
        <f t="shared" si="14"/>
        <v>2.4357199055057741</v>
      </c>
    </row>
    <row r="184" spans="1:138" x14ac:dyDescent="0.35">
      <c r="A184" t="s">
        <v>149</v>
      </c>
      <c r="B184" s="7">
        <v>2012</v>
      </c>
      <c r="C184">
        <f>MacroData!D184</f>
        <v>2749.9</v>
      </c>
      <c r="D184">
        <f>MacroData!E184</f>
        <v>100.35899999999999</v>
      </c>
      <c r="E184">
        <f>MacroData!F184</f>
        <v>100.07599999999999</v>
      </c>
      <c r="F184">
        <f>MacroData!G184</f>
        <v>2375594000000</v>
      </c>
      <c r="G184">
        <f>MacroData!H184</f>
        <v>2767572502251.8799</v>
      </c>
      <c r="H184">
        <f>MacroData!I184</f>
        <v>2751495000000</v>
      </c>
      <c r="I184">
        <f>MacroData!J184</f>
        <v>2680234900000</v>
      </c>
      <c r="J184">
        <f>MacroData!K184</f>
        <v>0.57299999999999995</v>
      </c>
      <c r="K184">
        <f>MacroData!L184</f>
        <v>1.4950000000000001</v>
      </c>
      <c r="L184">
        <f>MacroData!M184</f>
        <v>1472.23828125</v>
      </c>
      <c r="M184">
        <f>MacroData!N184</f>
        <v>447.55044555664063</v>
      </c>
      <c r="N184">
        <f>MacroData!O184</f>
        <v>81932160</v>
      </c>
      <c r="O184">
        <f>MacroData!P184</f>
        <v>204678758220.61163</v>
      </c>
      <c r="P184">
        <f>MacroData!Q184</f>
        <v>157769958606.91016</v>
      </c>
      <c r="Q184">
        <f>MacroData!R184</f>
        <v>531963280000</v>
      </c>
      <c r="R184">
        <f>MacroData!S184</f>
        <v>2522464941393.0898</v>
      </c>
      <c r="S184">
        <f>MacroData!T184</f>
        <v>472205140000</v>
      </c>
      <c r="T184">
        <f>MacroData!U184</f>
        <v>1487091380000</v>
      </c>
      <c r="U184">
        <f>MacroData!V184</f>
        <v>5.3819999999999997</v>
      </c>
      <c r="V184">
        <f>MacroData!W184</f>
        <v>2192.9299999999998</v>
      </c>
      <c r="W184">
        <f>MacroData!X184</f>
        <v>97.822999999999993</v>
      </c>
      <c r="X184">
        <f>MacroData!Y184</f>
        <v>1735145897754.1699</v>
      </c>
      <c r="Y184">
        <f>MacroData!Z184</f>
        <v>1532380000000</v>
      </c>
      <c r="Z184">
        <f>MacroData!AA184</f>
        <v>1211005000000</v>
      </c>
      <c r="AA184">
        <f>MacroData!AB184</f>
        <v>177154000000</v>
      </c>
      <c r="AB184">
        <f>MacroData!AC184</f>
        <v>429148000000</v>
      </c>
      <c r="AC184">
        <f>MacroData!AD184</f>
        <v>503396260000</v>
      </c>
      <c r="AD184">
        <f>MacroData!AE184</f>
        <v>59758140000</v>
      </c>
      <c r="AE184">
        <f>MacroData!AF184</f>
        <v>9.4712147396234E-2</v>
      </c>
      <c r="AF184">
        <f>MacroData!AG184</f>
        <v>104.125343778649</v>
      </c>
      <c r="AG184" t="str">
        <f>MacroData!AH184</f>
        <v>NA</v>
      </c>
      <c r="AH184" t="str">
        <f>MacroData!AI184</f>
        <v>NA</v>
      </c>
      <c r="AI184" t="str">
        <f>MacroData!AJ184</f>
        <v>NA</v>
      </c>
      <c r="AJ184" t="str">
        <f>MacroData!AK184</f>
        <v>NA</v>
      </c>
      <c r="AK184">
        <f>MacroData!AL184</f>
        <v>1</v>
      </c>
      <c r="AL184">
        <f>MacroData!AM184</f>
        <v>1.8392854999999999</v>
      </c>
      <c r="AM184">
        <f>MacroData!AN184</f>
        <v>1.267940475827172</v>
      </c>
      <c r="AN184" s="31">
        <f>GDP!C185+GDP!J185</f>
        <v>-0.12597</v>
      </c>
      <c r="AO184">
        <f>GDP!D185+GDP!K185</f>
        <v>-3.4930000000000003E-2</v>
      </c>
      <c r="AP184">
        <f>GDP!E185+GDP!L185</f>
        <v>-0.18895000000000001</v>
      </c>
      <c r="AQ184">
        <f>GDP!F185+GDP!M185</f>
        <v>0</v>
      </c>
      <c r="AR184">
        <f>GDP!G185+GDP!N185</f>
        <v>0</v>
      </c>
      <c r="AS184">
        <f>GDP!H185+GDP!O185</f>
        <v>0</v>
      </c>
      <c r="AT184" s="7">
        <f>GDP!I185+GDP!P185</f>
        <v>0</v>
      </c>
      <c r="AU184">
        <f>GDP!AE185</f>
        <v>1.482E-2</v>
      </c>
      <c r="AV184">
        <f>GDP!AF185</f>
        <v>3.8800000000000002E-3</v>
      </c>
      <c r="AW184">
        <f>GDP!AG185</f>
        <v>7.4099999999999999E-3</v>
      </c>
      <c r="AX184">
        <f>GDP!AH185</f>
        <v>0</v>
      </c>
      <c r="AY184">
        <f>GDP!AI185</f>
        <v>0</v>
      </c>
      <c r="AZ184">
        <f>GDP!AJ185</f>
        <v>0</v>
      </c>
      <c r="BA184" s="7">
        <f>GDP!AK185</f>
        <v>0</v>
      </c>
      <c r="BB184">
        <f>GDP!AS185</f>
        <v>2.223E-2</v>
      </c>
      <c r="BC184">
        <f>GDP!AT185</f>
        <v>1.1639999999999999E-2</v>
      </c>
      <c r="BD184">
        <f>GDP!AU185</f>
        <v>-7.4099999999999999E-3</v>
      </c>
      <c r="BE184">
        <f>GDP!AV185</f>
        <v>0</v>
      </c>
      <c r="BF184">
        <f>GDP!AW185</f>
        <v>0</v>
      </c>
      <c r="BG184">
        <f>GDP!AX185</f>
        <v>0</v>
      </c>
      <c r="BH184" s="7">
        <f>GDP!AY185</f>
        <v>0</v>
      </c>
      <c r="BI184">
        <f>GDP!AZ185</f>
        <v>1.482E-2</v>
      </c>
      <c r="BJ184">
        <f>GDP!BA185</f>
        <v>0</v>
      </c>
      <c r="BK184">
        <f>GDP!BB185</f>
        <v>-3.7000000000000002E-3</v>
      </c>
      <c r="BL184">
        <f>GDP!BC185</f>
        <v>0</v>
      </c>
      <c r="BM184">
        <f>GDP!BD185</f>
        <v>0</v>
      </c>
      <c r="BN184">
        <f>GDP!BE185</f>
        <v>0</v>
      </c>
      <c r="BO184" s="7">
        <f>GDP!BF185</f>
        <v>0</v>
      </c>
      <c r="BP184">
        <f>GDP!BG185+GDP!BN185+GDP!BU185</f>
        <v>0.28899000000000002</v>
      </c>
      <c r="BQ184">
        <f>GDP!BH185+GDP!BO185+GDP!BV185</f>
        <v>-2.2239999999999999E-2</v>
      </c>
      <c r="BR184">
        <f>GDP!BI185+GDP!BP185+GDP!BW185</f>
        <v>-8.6989999999999998E-2</v>
      </c>
      <c r="BS184">
        <f>GDP!BJ185+GDP!BQ185+GDP!BX185</f>
        <v>0</v>
      </c>
      <c r="BT184">
        <f>GDP!BK185+GDP!BR185+GDP!BY185</f>
        <v>0</v>
      </c>
      <c r="BU184">
        <f>GDP!BL185+GDP!BS185+GDP!BZ185</f>
        <v>0</v>
      </c>
      <c r="BV184" s="7">
        <f>GDP!BM185+GDP!BT185+GDP!CA185</f>
        <v>0</v>
      </c>
      <c r="BW184">
        <f>GDP!CB185</f>
        <v>0.25563999999999998</v>
      </c>
      <c r="BX184">
        <f>GDP!CC185</f>
        <v>0.12914</v>
      </c>
      <c r="BY184">
        <f>GDP!CD185</f>
        <v>3.5270000000000003E-2</v>
      </c>
      <c r="BZ184">
        <f>GDP!CE185</f>
        <v>0</v>
      </c>
      <c r="CA184">
        <f>GDP!CF185</f>
        <v>0</v>
      </c>
      <c r="CB184">
        <f>GDP!CG185</f>
        <v>0</v>
      </c>
      <c r="CC184" s="7">
        <f>GDP!CH185</f>
        <v>0</v>
      </c>
      <c r="CD184">
        <f>GDP!CI185</f>
        <v>0</v>
      </c>
      <c r="CE184">
        <f>GDP!CJ185</f>
        <v>0</v>
      </c>
      <c r="CF184">
        <f>GDP!CK185</f>
        <v>0</v>
      </c>
      <c r="CG184">
        <f>GDP!CL185</f>
        <v>0</v>
      </c>
      <c r="CH184">
        <f>GDP!CM185</f>
        <v>0</v>
      </c>
      <c r="CI184">
        <f>GDP!CN185</f>
        <v>0</v>
      </c>
      <c r="CJ184" s="7">
        <f>GDP!CO185</f>
        <v>0</v>
      </c>
      <c r="CK184">
        <f>GDP!CP185</f>
        <v>1.8519999999999998E-2</v>
      </c>
      <c r="CL184">
        <f>GDP!CQ185</f>
        <v>1.941E-2</v>
      </c>
      <c r="CM184">
        <f>GDP!CR185</f>
        <v>1.8519999999999998E-2</v>
      </c>
      <c r="CN184">
        <f>GDP!CS185</f>
        <v>0</v>
      </c>
      <c r="CO184">
        <f>GDP!CT185</f>
        <v>0</v>
      </c>
      <c r="CP184">
        <f>GDP!CU185</f>
        <v>0</v>
      </c>
      <c r="CQ184">
        <f>GDP!CV185</f>
        <v>0</v>
      </c>
      <c r="CR184">
        <f>GDP!CW185</f>
        <v>-7.4099999999999999E-2</v>
      </c>
      <c r="CS184">
        <f>GDP!CX185</f>
        <v>-1.9410000000000004E-2</v>
      </c>
      <c r="CT184">
        <f>GDP!CY185</f>
        <v>-0.19265000000000002</v>
      </c>
      <c r="CU184">
        <f>GDP!CZ185</f>
        <v>0</v>
      </c>
      <c r="CV184">
        <f>GDP!DA185</f>
        <v>0</v>
      </c>
      <c r="CW184">
        <f>GDP!DB185</f>
        <v>0</v>
      </c>
      <c r="CX184" s="7">
        <f>GDP!DC185</f>
        <v>0</v>
      </c>
      <c r="CY184">
        <f>GDP!DD185</f>
        <v>0.56314999999999993</v>
      </c>
      <c r="CZ184">
        <f>GDP!DE185</f>
        <v>0.12631000000000001</v>
      </c>
      <c r="DA184">
        <f>GDP!DF185</f>
        <v>-3.3199999999999993E-2</v>
      </c>
      <c r="DB184">
        <f>GDP!DG185</f>
        <v>0</v>
      </c>
      <c r="DC184">
        <f>GDP!DH185</f>
        <v>0</v>
      </c>
      <c r="DD184">
        <f>GDP!DI185</f>
        <v>0</v>
      </c>
      <c r="DE184" s="7">
        <f>GDP!DJ185</f>
        <v>0</v>
      </c>
      <c r="DF184">
        <f>GDP!DU185</f>
        <v>-0.28615999999999997</v>
      </c>
      <c r="DG184" s="7">
        <f>GDP!DV185</f>
        <v>0.65626000000000007</v>
      </c>
      <c r="DH184">
        <f>GDP!DW185</f>
        <v>1</v>
      </c>
      <c r="DI184">
        <f>GDP!EA185</f>
        <v>0</v>
      </c>
      <c r="DJ184">
        <f>GDP!EB185</f>
        <v>0</v>
      </c>
      <c r="DK184">
        <f>GDP!EC185</f>
        <v>0</v>
      </c>
      <c r="DL184">
        <f>GDP!ED185</f>
        <v>1</v>
      </c>
      <c r="DM184">
        <f>GDP!EE185</f>
        <v>0</v>
      </c>
      <c r="DN184">
        <f>GDP!DY185</f>
        <v>1</v>
      </c>
      <c r="DO184">
        <f>GDP!DZ185</f>
        <v>0</v>
      </c>
      <c r="DP184" s="84">
        <v>79.515999216897598</v>
      </c>
      <c r="DQ184" s="84">
        <v>79.9238</v>
      </c>
      <c r="DR184">
        <v>79.841711803818001</v>
      </c>
      <c r="DS184">
        <v>86.7</v>
      </c>
      <c r="DT184">
        <v>1.7495058927</v>
      </c>
      <c r="DU184">
        <v>3.3665250700003924E-2</v>
      </c>
      <c r="DV184">
        <v>-1.7158406419999961</v>
      </c>
      <c r="DW184">
        <v>44.275131707600003</v>
      </c>
      <c r="DX184">
        <v>44.2414664569</v>
      </c>
      <c r="DY184">
        <v>30238000000</v>
      </c>
      <c r="DZ184">
        <v>61161000000</v>
      </c>
      <c r="EA184">
        <f t="shared" si="10"/>
        <v>1.0989661983757921</v>
      </c>
      <c r="EB184">
        <f t="shared" si="11"/>
        <v>2.2228279535307172</v>
      </c>
      <c r="EC184">
        <f t="shared" si="12"/>
        <v>-1.123861755154925</v>
      </c>
      <c r="ED184">
        <v>1127871000000</v>
      </c>
      <c r="EE184">
        <f t="shared" si="13"/>
        <v>40.99120659859458</v>
      </c>
      <c r="EF184">
        <v>61746000000</v>
      </c>
      <c r="EG184">
        <v>519713000000</v>
      </c>
      <c r="EH184">
        <f t="shared" si="14"/>
        <v>2.2254367786815545</v>
      </c>
    </row>
    <row r="185" spans="1:138" x14ac:dyDescent="0.35">
      <c r="A185" t="s">
        <v>149</v>
      </c>
      <c r="B185" s="7">
        <v>2013</v>
      </c>
      <c r="C185">
        <f>MacroData!D185</f>
        <v>2809.48</v>
      </c>
      <c r="D185">
        <f>MacroData!E185</f>
        <v>100.44499999999999</v>
      </c>
      <c r="E185">
        <f>MacroData!F185</f>
        <v>100.34399999999999</v>
      </c>
      <c r="F185">
        <f>MacroData!G185</f>
        <v>2296709000000</v>
      </c>
      <c r="G185">
        <f>MacroData!H185</f>
        <v>2854883092661.0098</v>
      </c>
      <c r="H185">
        <f>MacroData!I185</f>
        <v>2814137000000</v>
      </c>
      <c r="I185">
        <f>MacroData!J185</f>
        <v>2685966940000</v>
      </c>
      <c r="J185">
        <f>MacroData!K185</f>
        <v>0.221</v>
      </c>
      <c r="K185">
        <f>MacroData!L185</f>
        <v>1.57</v>
      </c>
      <c r="L185" t="str">
        <f>MacroData!M185</f>
        <v>NA</v>
      </c>
      <c r="M185" t="str">
        <f>MacroData!N185</f>
        <v>NA</v>
      </c>
      <c r="N185">
        <f>MacroData!O185</f>
        <v>81060000</v>
      </c>
      <c r="O185" t="str">
        <f>MacroData!P185</f>
        <v>NA</v>
      </c>
      <c r="P185">
        <f>MacroData!Q185</f>
        <v>148148506125.93018</v>
      </c>
      <c r="Q185">
        <f>MacroData!R185</f>
        <v>529647480000</v>
      </c>
      <c r="R185">
        <f>MacroData!S185</f>
        <v>2537818433874.0698</v>
      </c>
      <c r="S185">
        <f>MacroData!T185</f>
        <v>470072260000</v>
      </c>
      <c r="T185">
        <f>MacroData!U185</f>
        <v>1501187040000</v>
      </c>
      <c r="U185">
        <f>MacroData!V185</f>
        <v>5.24</v>
      </c>
      <c r="V185">
        <f>MacroData!W185</f>
        <v>2769.4500000000003</v>
      </c>
      <c r="W185">
        <f>MacroData!X185</f>
        <v>100.46899999999999</v>
      </c>
      <c r="X185">
        <f>MacroData!Y185</f>
        <v>1746338201135.71</v>
      </c>
      <c r="Y185">
        <f>MacroData!Z185</f>
        <v>1563192000000</v>
      </c>
      <c r="Z185">
        <f>MacroData!AA185</f>
        <v>1242064000000</v>
      </c>
      <c r="AA185">
        <f>MacroData!AB185</f>
        <v>189667000000</v>
      </c>
      <c r="AB185">
        <f>MacroData!AC185</f>
        <v>438567000000</v>
      </c>
      <c r="AC185">
        <f>MacroData!AD185</f>
        <v>507026410000</v>
      </c>
      <c r="AD185">
        <f>MacroData!AE185</f>
        <v>59575220000</v>
      </c>
      <c r="AE185">
        <f>MacroData!AF185</f>
        <v>0.148251488822328</v>
      </c>
      <c r="AF185">
        <f>MacroData!AG185</f>
        <v>105.692141011751</v>
      </c>
      <c r="AG185" t="str">
        <f>MacroData!AH185</f>
        <v>NA</v>
      </c>
      <c r="AH185" t="str">
        <f>MacroData!AI185</f>
        <v>NA</v>
      </c>
      <c r="AI185" t="str">
        <f>MacroData!AJ185</f>
        <v>NA</v>
      </c>
      <c r="AJ185" t="str">
        <f>MacroData!AK185</f>
        <v>NA</v>
      </c>
      <c r="AK185">
        <f>MacroData!AL185</f>
        <v>0</v>
      </c>
      <c r="AL185">
        <f>MacroData!AM185</f>
        <v>1.9017854999999999</v>
      </c>
      <c r="AM185">
        <f>MacroData!AN185</f>
        <v>1.2710119031724478</v>
      </c>
      <c r="AN185" s="31">
        <f>GDP!C186+GDP!J186</f>
        <v>0</v>
      </c>
      <c r="AO185">
        <f>GDP!D186+GDP!K186</f>
        <v>-0.18895000000000001</v>
      </c>
      <c r="AP185">
        <f>GDP!E186+GDP!L186</f>
        <v>0</v>
      </c>
      <c r="AQ185">
        <f>GDP!F186+GDP!M186</f>
        <v>0</v>
      </c>
      <c r="AR185">
        <f>GDP!G186+GDP!N186</f>
        <v>0</v>
      </c>
      <c r="AS185">
        <f>GDP!H186+GDP!O186</f>
        <v>0</v>
      </c>
      <c r="AT185" s="7">
        <f>GDP!I186+GDP!P186</f>
        <v>0</v>
      </c>
      <c r="AU185">
        <f>GDP!AE186</f>
        <v>0</v>
      </c>
      <c r="AV185">
        <f>GDP!AF186</f>
        <v>7.4099999999999999E-3</v>
      </c>
      <c r="AW185">
        <f>GDP!AG186</f>
        <v>0</v>
      </c>
      <c r="AX185">
        <f>GDP!AH186</f>
        <v>0</v>
      </c>
      <c r="AY185">
        <f>GDP!AI186</f>
        <v>0</v>
      </c>
      <c r="AZ185">
        <f>GDP!AJ186</f>
        <v>0</v>
      </c>
      <c r="BA185" s="7">
        <f>GDP!AK186</f>
        <v>0</v>
      </c>
      <c r="BB185">
        <f>GDP!AS186</f>
        <v>0</v>
      </c>
      <c r="BC185">
        <f>GDP!AT186</f>
        <v>-7.4099999999999999E-3</v>
      </c>
      <c r="BD185">
        <f>GDP!AU186</f>
        <v>0</v>
      </c>
      <c r="BE185">
        <f>GDP!AV186</f>
        <v>0</v>
      </c>
      <c r="BF185">
        <f>GDP!AW186</f>
        <v>0</v>
      </c>
      <c r="BG185">
        <f>GDP!AX186</f>
        <v>0</v>
      </c>
      <c r="BH185" s="7">
        <f>GDP!AY186</f>
        <v>0</v>
      </c>
      <c r="BI185">
        <f>GDP!AZ186</f>
        <v>0</v>
      </c>
      <c r="BJ185">
        <f>GDP!BA186</f>
        <v>-3.7000000000000002E-3</v>
      </c>
      <c r="BK185">
        <f>GDP!BB186</f>
        <v>0</v>
      </c>
      <c r="BL185">
        <f>GDP!BC186</f>
        <v>0</v>
      </c>
      <c r="BM185">
        <f>GDP!BD186</f>
        <v>0</v>
      </c>
      <c r="BN185">
        <f>GDP!BE186</f>
        <v>0</v>
      </c>
      <c r="BO185" s="7">
        <f>GDP!BF186</f>
        <v>0</v>
      </c>
      <c r="BP185">
        <f>GDP!BG186+GDP!BN186+GDP!BU186</f>
        <v>0</v>
      </c>
      <c r="BQ185">
        <f>GDP!BH186+GDP!BO186+GDP!BV186</f>
        <v>-8.6989999999999998E-2</v>
      </c>
      <c r="BR185">
        <f>GDP!BI186+GDP!BP186+GDP!BW186</f>
        <v>0</v>
      </c>
      <c r="BS185">
        <f>GDP!BJ186+GDP!BQ186+GDP!BX186</f>
        <v>0</v>
      </c>
      <c r="BT185">
        <f>GDP!BK186+GDP!BR186+GDP!BY186</f>
        <v>0</v>
      </c>
      <c r="BU185">
        <f>GDP!BL186+GDP!BS186+GDP!BZ186</f>
        <v>0</v>
      </c>
      <c r="BV185" s="7">
        <f>GDP!BM186+GDP!BT186+GDP!CA186</f>
        <v>0</v>
      </c>
      <c r="BW185">
        <f>GDP!CB186</f>
        <v>0</v>
      </c>
      <c r="BX185">
        <f>GDP!CC186</f>
        <v>3.5270000000000003E-2</v>
      </c>
      <c r="BY185">
        <f>GDP!CD186</f>
        <v>0</v>
      </c>
      <c r="BZ185">
        <f>GDP!CE186</f>
        <v>0</v>
      </c>
      <c r="CA185">
        <f>GDP!CF186</f>
        <v>0</v>
      </c>
      <c r="CB185">
        <f>GDP!CG186</f>
        <v>0</v>
      </c>
      <c r="CC185" s="7">
        <f>GDP!CH186</f>
        <v>0</v>
      </c>
      <c r="CD185">
        <f>GDP!CI186</f>
        <v>0</v>
      </c>
      <c r="CE185">
        <f>GDP!CJ186</f>
        <v>0</v>
      </c>
      <c r="CF185">
        <f>GDP!CK186</f>
        <v>0</v>
      </c>
      <c r="CG185">
        <f>GDP!CL186</f>
        <v>0</v>
      </c>
      <c r="CH185">
        <f>GDP!CM186</f>
        <v>0</v>
      </c>
      <c r="CI185">
        <f>GDP!CN186</f>
        <v>0</v>
      </c>
      <c r="CJ185" s="7">
        <f>GDP!CO186</f>
        <v>0</v>
      </c>
      <c r="CK185">
        <f>GDP!CP186</f>
        <v>0</v>
      </c>
      <c r="CL185">
        <f>GDP!CQ186</f>
        <v>1.8519999999999998E-2</v>
      </c>
      <c r="CM185">
        <f>GDP!CR186</f>
        <v>0</v>
      </c>
      <c r="CN185">
        <f>GDP!CS186</f>
        <v>0</v>
      </c>
      <c r="CO185">
        <f>GDP!CT186</f>
        <v>0</v>
      </c>
      <c r="CP185">
        <f>GDP!CU186</f>
        <v>0</v>
      </c>
      <c r="CQ185">
        <f>GDP!CV186</f>
        <v>0</v>
      </c>
      <c r="CR185">
        <f>GDP!CW186</f>
        <v>0</v>
      </c>
      <c r="CS185">
        <f>GDP!CX186</f>
        <v>-0.19265000000000002</v>
      </c>
      <c r="CT185">
        <f>GDP!CY186</f>
        <v>0</v>
      </c>
      <c r="CU185">
        <f>GDP!CZ186</f>
        <v>0</v>
      </c>
      <c r="CV185">
        <f>GDP!DA186</f>
        <v>0</v>
      </c>
      <c r="CW185">
        <f>GDP!DB186</f>
        <v>0</v>
      </c>
      <c r="CX185" s="7">
        <f>GDP!DC186</f>
        <v>0</v>
      </c>
      <c r="CY185">
        <f>GDP!DD186</f>
        <v>0</v>
      </c>
      <c r="CZ185">
        <f>GDP!DE186</f>
        <v>-3.3199999999999993E-2</v>
      </c>
      <c r="DA185">
        <f>GDP!DF186</f>
        <v>0</v>
      </c>
      <c r="DB185">
        <f>GDP!DG186</f>
        <v>0</v>
      </c>
      <c r="DC185">
        <f>GDP!DH186</f>
        <v>0</v>
      </c>
      <c r="DD185">
        <f>GDP!DI186</f>
        <v>0</v>
      </c>
      <c r="DE185" s="7">
        <f>GDP!DJ186</f>
        <v>0</v>
      </c>
      <c r="DF185">
        <f>GDP!DU186</f>
        <v>-0.19265000000000002</v>
      </c>
      <c r="DG185" s="7">
        <f>GDP!DV186</f>
        <v>-3.3199999999999993E-2</v>
      </c>
      <c r="DH185">
        <f>GDP!DW186</f>
        <v>0</v>
      </c>
      <c r="DI185">
        <f>GDP!EA186</f>
        <v>0</v>
      </c>
      <c r="DJ185">
        <f>GDP!EB186</f>
        <v>0</v>
      </c>
      <c r="DK185">
        <f>GDP!EC186</f>
        <v>0</v>
      </c>
      <c r="DL185">
        <f>GDP!ED186</f>
        <v>1</v>
      </c>
      <c r="DM185">
        <f>GDP!EE186</f>
        <v>0</v>
      </c>
      <c r="DN185">
        <f>GDP!DY186</f>
        <v>1</v>
      </c>
      <c r="DO185">
        <f>GDP!DZ186</f>
        <v>0</v>
      </c>
      <c r="DP185" s="84">
        <v>77.057503962862299</v>
      </c>
      <c r="DQ185" s="84">
        <v>77.458100000000002</v>
      </c>
      <c r="DR185">
        <v>77.369331691575994</v>
      </c>
      <c r="DS185">
        <v>-20.7</v>
      </c>
      <c r="DT185">
        <v>1.5219528530999999</v>
      </c>
      <c r="DU185">
        <v>0.14013849940000256</v>
      </c>
      <c r="DV185">
        <v>-1.3818143536999974</v>
      </c>
      <c r="DW185">
        <v>44.616819940600003</v>
      </c>
      <c r="DX185">
        <v>44.4766814412</v>
      </c>
      <c r="DY185">
        <v>29722000000</v>
      </c>
      <c r="DZ185">
        <v>63241000000</v>
      </c>
      <c r="EA185">
        <f t="shared" si="10"/>
        <v>1.0561674858047068</v>
      </c>
      <c r="EB185">
        <f t="shared" si="11"/>
        <v>2.2472608831766183</v>
      </c>
      <c r="EC185">
        <f t="shared" si="12"/>
        <v>-1.1910933973719116</v>
      </c>
      <c r="ED185">
        <v>1180628000000</v>
      </c>
      <c r="EE185">
        <f t="shared" si="13"/>
        <v>41.953465662830205</v>
      </c>
      <c r="EF185">
        <v>60374000000</v>
      </c>
      <c r="EG185">
        <v>542853000000</v>
      </c>
      <c r="EH185">
        <f t="shared" si="14"/>
        <v>1.9062127035047121</v>
      </c>
    </row>
    <row r="186" spans="1:138" x14ac:dyDescent="0.35">
      <c r="A186" t="s">
        <v>149</v>
      </c>
      <c r="B186" s="7">
        <v>2014</v>
      </c>
      <c r="C186">
        <f>MacroData!D186</f>
        <v>2903.79</v>
      </c>
      <c r="D186">
        <f>MacroData!E186</f>
        <v>101.252</v>
      </c>
      <c r="E186">
        <f>MacroData!F186</f>
        <v>100.889</v>
      </c>
      <c r="F186">
        <f>MacroData!G186</f>
        <v>2393193000000</v>
      </c>
      <c r="G186">
        <f>MacroData!H186</f>
        <v>2935580880056.2202</v>
      </c>
      <c r="H186">
        <f>MacroData!I186</f>
        <v>2908384000000</v>
      </c>
      <c r="I186">
        <f>MacroData!J186</f>
        <v>2728989880000</v>
      </c>
      <c r="J186">
        <f>MacroData!K186</f>
        <v>0.21</v>
      </c>
      <c r="K186">
        <f>MacroData!L186</f>
        <v>1.163</v>
      </c>
      <c r="L186" t="str">
        <f>MacroData!M186</f>
        <v>NA</v>
      </c>
      <c r="M186" t="str">
        <f>MacroData!N186</f>
        <v>NA</v>
      </c>
      <c r="N186">
        <f>MacroData!O186</f>
        <v>80920000</v>
      </c>
      <c r="O186" t="str">
        <f>MacroData!P186</f>
        <v>NA</v>
      </c>
      <c r="P186">
        <f>MacroData!Q186</f>
        <v>149782212860.16016</v>
      </c>
      <c r="Q186">
        <f>MacroData!R186</f>
        <v>546903960000</v>
      </c>
      <c r="R186">
        <f>MacroData!S186</f>
        <v>2579207667139.8398</v>
      </c>
      <c r="S186">
        <f>MacroData!T186</f>
        <v>488534800000</v>
      </c>
      <c r="T186">
        <f>MacroData!U186</f>
        <v>1519439150000</v>
      </c>
      <c r="U186">
        <f>MacroData!V186</f>
        <v>5.0049999999999999</v>
      </c>
      <c r="V186">
        <f>MacroData!W186</f>
        <v>2866</v>
      </c>
      <c r="W186">
        <f>MacroData!X186</f>
        <v>102.569</v>
      </c>
      <c r="X186">
        <f>MacroData!Y186</f>
        <v>1762617911947.3999</v>
      </c>
      <c r="Y186">
        <f>MacroData!Z186</f>
        <v>1593920000000</v>
      </c>
      <c r="Z186">
        <f>MacroData!AA186</f>
        <v>1287468000000</v>
      </c>
      <c r="AA186">
        <f>MacroData!AB186</f>
        <v>191763000000</v>
      </c>
      <c r="AB186">
        <f>MacroData!AC186</f>
        <v>451010000000</v>
      </c>
      <c r="AC186">
        <f>MacroData!AD186</f>
        <v>512866790000</v>
      </c>
      <c r="AD186">
        <f>MacroData!AE186</f>
        <v>58369160000</v>
      </c>
      <c r="AE186">
        <f>MacroData!AF186</f>
        <v>0.63877397207521402</v>
      </c>
      <c r="AF186">
        <f>MacroData!AG186</f>
        <v>106.65055421285</v>
      </c>
      <c r="AG186" t="str">
        <f>MacroData!AH186</f>
        <v>NA</v>
      </c>
      <c r="AH186" t="str">
        <f>MacroData!AI186</f>
        <v>NA</v>
      </c>
      <c r="AI186" t="str">
        <f>MacroData!AJ186</f>
        <v>NA</v>
      </c>
      <c r="AJ186" t="str">
        <f>MacroData!AK186</f>
        <v>NA</v>
      </c>
      <c r="AK186">
        <f>MacroData!AL186</f>
        <v>0</v>
      </c>
      <c r="AL186" t="str">
        <f>MacroData!AM186</f>
        <v>NA</v>
      </c>
      <c r="AM186" t="str">
        <f>MacroData!AN186</f>
        <v>NA</v>
      </c>
      <c r="AN186" s="31">
        <f>GDP!C187+GDP!J187</f>
        <v>0</v>
      </c>
      <c r="AO186">
        <f>GDP!D187+GDP!K187</f>
        <v>0</v>
      </c>
      <c r="AP186">
        <f>GDP!E187+GDP!L187</f>
        <v>0</v>
      </c>
      <c r="AQ186">
        <f>GDP!F187+GDP!M187</f>
        <v>0</v>
      </c>
      <c r="AR186">
        <f>GDP!G187+GDP!N187</f>
        <v>0</v>
      </c>
      <c r="AS186">
        <f>GDP!H187+GDP!O187</f>
        <v>0</v>
      </c>
      <c r="AT186" s="7">
        <f>GDP!I187+GDP!P187</f>
        <v>0</v>
      </c>
      <c r="AU186">
        <f>GDP!AE187</f>
        <v>0</v>
      </c>
      <c r="AV186">
        <f>GDP!AF187</f>
        <v>0</v>
      </c>
      <c r="AW186">
        <f>GDP!AG187</f>
        <v>0</v>
      </c>
      <c r="AX186">
        <f>GDP!AH187</f>
        <v>0</v>
      </c>
      <c r="AY186">
        <f>GDP!AI187</f>
        <v>0</v>
      </c>
      <c r="AZ186">
        <f>GDP!AJ187</f>
        <v>0</v>
      </c>
      <c r="BA186" s="7">
        <f>GDP!AK187</f>
        <v>0</v>
      </c>
      <c r="BB186">
        <f>GDP!AS187</f>
        <v>0</v>
      </c>
      <c r="BC186">
        <f>GDP!AT187</f>
        <v>0</v>
      </c>
      <c r="BD186">
        <f>GDP!AU187</f>
        <v>0</v>
      </c>
      <c r="BE186">
        <f>GDP!AV187</f>
        <v>0</v>
      </c>
      <c r="BF186">
        <f>GDP!AW187</f>
        <v>0</v>
      </c>
      <c r="BG186">
        <f>GDP!AX187</f>
        <v>0</v>
      </c>
      <c r="BH186" s="7">
        <f>GDP!AY187</f>
        <v>0</v>
      </c>
      <c r="BI186">
        <f>GDP!AZ187</f>
        <v>0</v>
      </c>
      <c r="BJ186">
        <f>GDP!BA187</f>
        <v>0</v>
      </c>
      <c r="BK186">
        <f>GDP!BB187</f>
        <v>0</v>
      </c>
      <c r="BL186">
        <f>GDP!BC187</f>
        <v>0</v>
      </c>
      <c r="BM186">
        <f>GDP!BD187</f>
        <v>0</v>
      </c>
      <c r="BN186">
        <f>GDP!BE187</f>
        <v>0</v>
      </c>
      <c r="BO186" s="7">
        <f>GDP!BF187</f>
        <v>0</v>
      </c>
      <c r="BP186">
        <f>GDP!BG187+GDP!BN187+GDP!BU187</f>
        <v>0</v>
      </c>
      <c r="BQ186">
        <f>GDP!BH187+GDP!BO187+GDP!BV187</f>
        <v>0</v>
      </c>
      <c r="BR186">
        <f>GDP!BI187+GDP!BP187+GDP!BW187</f>
        <v>0</v>
      </c>
      <c r="BS186">
        <f>GDP!BJ187+GDP!BQ187+GDP!BX187</f>
        <v>0</v>
      </c>
      <c r="BT186">
        <f>GDP!BK187+GDP!BR187+GDP!BY187</f>
        <v>0</v>
      </c>
      <c r="BU186">
        <f>GDP!BL187+GDP!BS187+GDP!BZ187</f>
        <v>0</v>
      </c>
      <c r="BV186" s="7">
        <f>GDP!BM187+GDP!BT187+GDP!CA187</f>
        <v>0</v>
      </c>
      <c r="BW186">
        <f>GDP!CB187</f>
        <v>0</v>
      </c>
      <c r="BX186">
        <f>GDP!CC187</f>
        <v>0</v>
      </c>
      <c r="BY186">
        <f>GDP!CD187</f>
        <v>0</v>
      </c>
      <c r="BZ186">
        <f>GDP!CE187</f>
        <v>0</v>
      </c>
      <c r="CA186">
        <f>GDP!CF187</f>
        <v>0</v>
      </c>
      <c r="CB186">
        <f>GDP!CG187</f>
        <v>0</v>
      </c>
      <c r="CC186" s="7">
        <f>GDP!CH187</f>
        <v>0</v>
      </c>
      <c r="CD186">
        <f>GDP!CI187</f>
        <v>0</v>
      </c>
      <c r="CE186">
        <f>GDP!CJ187</f>
        <v>0</v>
      </c>
      <c r="CF186">
        <f>GDP!CK187</f>
        <v>0</v>
      </c>
      <c r="CG186">
        <f>GDP!CL187</f>
        <v>0</v>
      </c>
      <c r="CH186">
        <f>GDP!CM187</f>
        <v>0</v>
      </c>
      <c r="CI186">
        <f>GDP!CN187</f>
        <v>0</v>
      </c>
      <c r="CJ186" s="7">
        <f>GDP!CO187</f>
        <v>0</v>
      </c>
      <c r="CK186">
        <f>GDP!CP187</f>
        <v>0</v>
      </c>
      <c r="CL186">
        <f>GDP!CQ187</f>
        <v>0</v>
      </c>
      <c r="CM186">
        <f>GDP!CR187</f>
        <v>0</v>
      </c>
      <c r="CN186">
        <f>GDP!CS187</f>
        <v>0</v>
      </c>
      <c r="CO186">
        <f>GDP!CT187</f>
        <v>0</v>
      </c>
      <c r="CP186">
        <f>GDP!CU187</f>
        <v>0</v>
      </c>
      <c r="CQ186">
        <f>GDP!CV187</f>
        <v>0</v>
      </c>
      <c r="CR186">
        <f>GDP!CW187</f>
        <v>0</v>
      </c>
      <c r="CS186">
        <f>GDP!CX187</f>
        <v>0</v>
      </c>
      <c r="CT186">
        <f>GDP!CY187</f>
        <v>0</v>
      </c>
      <c r="CU186">
        <f>GDP!CZ187</f>
        <v>0</v>
      </c>
      <c r="CV186">
        <f>GDP!DA187</f>
        <v>0</v>
      </c>
      <c r="CW186">
        <f>GDP!DB187</f>
        <v>0</v>
      </c>
      <c r="CX186" s="7">
        <f>GDP!DC187</f>
        <v>0</v>
      </c>
      <c r="CY186">
        <f>GDP!DD187</f>
        <v>0</v>
      </c>
      <c r="CZ186">
        <f>GDP!DE187</f>
        <v>0</v>
      </c>
      <c r="DA186">
        <f>GDP!DF187</f>
        <v>0</v>
      </c>
      <c r="DB186">
        <f>GDP!DG187</f>
        <v>0</v>
      </c>
      <c r="DC186">
        <f>GDP!DH187</f>
        <v>0</v>
      </c>
      <c r="DD186">
        <f>GDP!DI187</f>
        <v>0</v>
      </c>
      <c r="DE186" s="7">
        <f>GDP!DJ187</f>
        <v>0</v>
      </c>
      <c r="DF186">
        <f>GDP!DU187</f>
        <v>0</v>
      </c>
      <c r="DG186" s="7">
        <f>GDP!DV187</f>
        <v>0</v>
      </c>
      <c r="DH186">
        <f>GDP!DW187</f>
        <v>0</v>
      </c>
      <c r="DI186">
        <f>GDP!EA187</f>
        <v>0</v>
      </c>
      <c r="DJ186">
        <f>GDP!EB187</f>
        <v>0</v>
      </c>
      <c r="DK186">
        <f>GDP!EC187</f>
        <v>0</v>
      </c>
      <c r="DL186">
        <f>GDP!ED187</f>
        <v>0</v>
      </c>
      <c r="DM186">
        <f>GDP!EE187</f>
        <v>0</v>
      </c>
      <c r="DN186">
        <f>GDP!DY187</f>
        <v>0</v>
      </c>
      <c r="DO186">
        <f>GDP!DZ187</f>
        <v>0</v>
      </c>
      <c r="DP186" s="84">
        <v>74.479724206803894</v>
      </c>
      <c r="DQ186" s="84">
        <v>74.853700000000003</v>
      </c>
      <c r="DR186">
        <v>74.749272797334996</v>
      </c>
      <c r="DS186">
        <v>8.1</v>
      </c>
      <c r="DT186">
        <v>1.3178404372999999</v>
      </c>
      <c r="DU186">
        <v>-0.32465078330000097</v>
      </c>
      <c r="DV186">
        <v>-1.6424912206000009</v>
      </c>
      <c r="DW186">
        <v>44.221999167900002</v>
      </c>
      <c r="DX186">
        <v>44.546649951200003</v>
      </c>
      <c r="DY186">
        <v>34882000000</v>
      </c>
      <c r="DZ186">
        <v>64984000000</v>
      </c>
      <c r="EA186">
        <f t="shared" si="10"/>
        <v>1.1993601945272703</v>
      </c>
      <c r="EB186">
        <f t="shared" si="11"/>
        <v>2.2343679514121932</v>
      </c>
      <c r="EC186">
        <f t="shared" si="12"/>
        <v>-1.035007756884923</v>
      </c>
      <c r="ED186">
        <v>1217171000000</v>
      </c>
      <c r="EE186">
        <f t="shared" si="13"/>
        <v>41.850422777734991</v>
      </c>
      <c r="EF186">
        <v>60501000000</v>
      </c>
      <c r="EG186">
        <v>563935000000</v>
      </c>
      <c r="EH186">
        <f t="shared" si="14"/>
        <v>1.7033111292125676</v>
      </c>
    </row>
    <row r="187" spans="1:138" x14ac:dyDescent="0.35">
      <c r="A187" t="s">
        <v>150</v>
      </c>
      <c r="B187" s="7">
        <v>1978</v>
      </c>
      <c r="C187">
        <f>MacroData!D187</f>
        <v>332.42778453133502</v>
      </c>
      <c r="D187">
        <f>MacroData!E187</f>
        <v>99.671999999999997</v>
      </c>
      <c r="E187" t="str">
        <f>MacroData!F187</f>
        <v>NA</v>
      </c>
      <c r="F187" t="str">
        <f>MacroData!G187</f>
        <v>NA</v>
      </c>
      <c r="G187" t="str">
        <f>MacroData!H187</f>
        <v>NA</v>
      </c>
      <c r="H187">
        <f>MacroData!I187</f>
        <v>332427784531.33502</v>
      </c>
      <c r="I187">
        <f>MacroData!J187</f>
        <v>1014807100917.89</v>
      </c>
      <c r="J187" t="str">
        <f>MacroData!K187</f>
        <v>NA</v>
      </c>
      <c r="K187">
        <f>MacroData!L187</f>
        <v>18.135999999999999</v>
      </c>
      <c r="L187">
        <f>MacroData!M187</f>
        <v>571.8184814453125</v>
      </c>
      <c r="M187">
        <f>MacroData!N187</f>
        <v>242.16171264648438</v>
      </c>
      <c r="N187">
        <f>MacroData!O187</f>
        <v>5104248</v>
      </c>
      <c r="O187">
        <f>MacroData!P187</f>
        <v>-1709999912.8720808</v>
      </c>
      <c r="P187">
        <f>MacroData!Q187</f>
        <v>33242871705.185059</v>
      </c>
      <c r="Q187">
        <f>MacroData!R187</f>
        <v>164090578145.771</v>
      </c>
      <c r="R187">
        <f>MacroData!S187</f>
        <v>981564229212.70496</v>
      </c>
      <c r="S187">
        <f>MacroData!T187</f>
        <v>88717504098.498993</v>
      </c>
      <c r="T187">
        <f>MacroData!U187</f>
        <v>547938111411.29102</v>
      </c>
      <c r="U187">
        <f>MacroData!V187</f>
        <v>5.7910000000000004</v>
      </c>
      <c r="V187">
        <f>MacroData!W187</f>
        <v>115.35000000000001</v>
      </c>
      <c r="W187">
        <f>MacroData!X187</f>
        <v>81.965000000000003</v>
      </c>
      <c r="X187">
        <f>MacroData!Y187</f>
        <v>82280123746.589005</v>
      </c>
      <c r="Y187">
        <f>MacroData!Z187</f>
        <v>173261000000</v>
      </c>
      <c r="Z187">
        <f>MacroData!AA187</f>
        <v>151844424188.923</v>
      </c>
      <c r="AA187">
        <f>MacroData!AB187</f>
        <v>13454496746.415001</v>
      </c>
      <c r="AB187">
        <f>MacroData!AC187</f>
        <v>48237009214.886002</v>
      </c>
      <c r="AC187">
        <f>MacroData!AD187</f>
        <v>275653317876.21503</v>
      </c>
      <c r="AD187">
        <f>MacroData!AE187</f>
        <v>75373074047.272003</v>
      </c>
      <c r="AE187">
        <f>MacroData!AF187</f>
        <v>-2.0087072210554502</v>
      </c>
      <c r="AF187">
        <f>MacroData!AG187</f>
        <v>30.244868945517499</v>
      </c>
      <c r="AG187">
        <f>MacroData!AH187</f>
        <v>0</v>
      </c>
      <c r="AH187">
        <f>MacroData!AI187</f>
        <v>0</v>
      </c>
      <c r="AI187">
        <f>MacroData!AJ187</f>
        <v>1</v>
      </c>
      <c r="AJ187">
        <f>MacroData!AK187</f>
        <v>0</v>
      </c>
      <c r="AK187">
        <f>MacroData!AL187</f>
        <v>0</v>
      </c>
      <c r="AL187" t="str">
        <f>MacroData!AM187</f>
        <v>NA</v>
      </c>
      <c r="AM187">
        <f>MacroData!AN187</f>
        <v>5.4940476190476186</v>
      </c>
      <c r="AN187" s="31">
        <f>GDP!C188+GDP!J188</f>
        <v>0</v>
      </c>
      <c r="AO187">
        <f>GDP!D188+GDP!K188</f>
        <v>0</v>
      </c>
      <c r="AP187">
        <f>GDP!E188+GDP!L188</f>
        <v>0</v>
      </c>
      <c r="AQ187">
        <f>GDP!F188+GDP!M188</f>
        <v>0</v>
      </c>
      <c r="AR187">
        <f>GDP!G188+GDP!N188</f>
        <v>0</v>
      </c>
      <c r="AS187">
        <f>GDP!H188+GDP!O188</f>
        <v>0</v>
      </c>
      <c r="AT187" s="7">
        <f>GDP!I188+GDP!P188</f>
        <v>0</v>
      </c>
      <c r="AU187">
        <f>GDP!AE188</f>
        <v>0</v>
      </c>
      <c r="AV187">
        <f>GDP!AF188</f>
        <v>0</v>
      </c>
      <c r="AW187">
        <f>GDP!AG188</f>
        <v>0</v>
      </c>
      <c r="AX187">
        <f>GDP!AH188</f>
        <v>0</v>
      </c>
      <c r="AY187">
        <f>GDP!AI188</f>
        <v>0</v>
      </c>
      <c r="AZ187">
        <f>GDP!AJ188</f>
        <v>0</v>
      </c>
      <c r="BA187" s="7">
        <f>GDP!AK188</f>
        <v>0</v>
      </c>
      <c r="BB187">
        <f>GDP!AS188</f>
        <v>0</v>
      </c>
      <c r="BC187">
        <f>GDP!AT188</f>
        <v>0</v>
      </c>
      <c r="BD187">
        <f>GDP!AU188</f>
        <v>0</v>
      </c>
      <c r="BE187">
        <f>GDP!AV188</f>
        <v>0</v>
      </c>
      <c r="BF187">
        <f>GDP!AW188</f>
        <v>0</v>
      </c>
      <c r="BG187">
        <f>GDP!AX188</f>
        <v>0</v>
      </c>
      <c r="BH187" s="7">
        <f>GDP!AY188</f>
        <v>0</v>
      </c>
      <c r="BI187">
        <f>GDP!AZ188</f>
        <v>0</v>
      </c>
      <c r="BJ187">
        <f>GDP!BA188</f>
        <v>0</v>
      </c>
      <c r="BK187">
        <f>GDP!BB188</f>
        <v>0</v>
      </c>
      <c r="BL187">
        <f>GDP!BC188</f>
        <v>0</v>
      </c>
      <c r="BM187">
        <f>GDP!BD188</f>
        <v>0</v>
      </c>
      <c r="BN187">
        <f>GDP!BE188</f>
        <v>0</v>
      </c>
      <c r="BO187" s="7">
        <f>GDP!BF188</f>
        <v>0</v>
      </c>
      <c r="BP187">
        <f>GDP!BG188+GDP!BN188+GDP!BU188</f>
        <v>0</v>
      </c>
      <c r="BQ187">
        <f>GDP!BH188+GDP!BO188+GDP!BV188</f>
        <v>0</v>
      </c>
      <c r="BR187">
        <f>GDP!BI188+GDP!BP188+GDP!BW188</f>
        <v>0</v>
      </c>
      <c r="BS187">
        <f>GDP!BJ188+GDP!BQ188+GDP!BX188</f>
        <v>0</v>
      </c>
      <c r="BT187">
        <f>GDP!BK188+GDP!BR188+GDP!BY188</f>
        <v>0</v>
      </c>
      <c r="BU187">
        <f>GDP!BL188+GDP!BS188+GDP!BZ188</f>
        <v>0</v>
      </c>
      <c r="BV187" s="7">
        <f>GDP!BM188+GDP!BT188+GDP!CA188</f>
        <v>0</v>
      </c>
      <c r="BW187">
        <f>GDP!CB188</f>
        <v>0</v>
      </c>
      <c r="BX187">
        <f>GDP!CC188</f>
        <v>0</v>
      </c>
      <c r="BY187">
        <f>GDP!CD188</f>
        <v>0</v>
      </c>
      <c r="BZ187">
        <f>GDP!CE188</f>
        <v>0</v>
      </c>
      <c r="CA187">
        <f>GDP!CF188</f>
        <v>0</v>
      </c>
      <c r="CB187">
        <f>GDP!CG188</f>
        <v>0</v>
      </c>
      <c r="CC187" s="7">
        <f>GDP!CH188</f>
        <v>0</v>
      </c>
      <c r="CD187">
        <f>GDP!CI188</f>
        <v>0</v>
      </c>
      <c r="CE187">
        <f>GDP!CJ188</f>
        <v>0</v>
      </c>
      <c r="CF187">
        <f>GDP!CK188</f>
        <v>0</v>
      </c>
      <c r="CG187">
        <f>GDP!CL188</f>
        <v>0</v>
      </c>
      <c r="CH187">
        <f>GDP!CM188</f>
        <v>0</v>
      </c>
      <c r="CI187">
        <f>GDP!CN188</f>
        <v>0</v>
      </c>
      <c r="CJ187" s="7">
        <f>GDP!CO188</f>
        <v>0</v>
      </c>
      <c r="CK187">
        <f>GDP!CP188</f>
        <v>0</v>
      </c>
      <c r="CL187">
        <f>GDP!CQ188</f>
        <v>0</v>
      </c>
      <c r="CM187">
        <f>GDP!CR188</f>
        <v>0</v>
      </c>
      <c r="CN187">
        <f>GDP!CS188</f>
        <v>0</v>
      </c>
      <c r="CO187">
        <f>GDP!CT188</f>
        <v>0</v>
      </c>
      <c r="CP187">
        <f>GDP!CU188</f>
        <v>0</v>
      </c>
      <c r="CQ187">
        <f>GDP!CV188</f>
        <v>0</v>
      </c>
      <c r="CR187">
        <f>GDP!CW188</f>
        <v>0</v>
      </c>
      <c r="CS187">
        <f>GDP!CX188</f>
        <v>0</v>
      </c>
      <c r="CT187">
        <f>GDP!CY188</f>
        <v>0</v>
      </c>
      <c r="CU187">
        <f>GDP!CZ188</f>
        <v>0</v>
      </c>
      <c r="CV187">
        <f>GDP!DA188</f>
        <v>0</v>
      </c>
      <c r="CW187">
        <f>GDP!DB188</f>
        <v>0</v>
      </c>
      <c r="CX187" s="7">
        <f>GDP!DC188</f>
        <v>0</v>
      </c>
      <c r="CY187">
        <f>GDP!DD188</f>
        <v>0</v>
      </c>
      <c r="CZ187">
        <f>GDP!DE188</f>
        <v>0</v>
      </c>
      <c r="DA187">
        <f>GDP!DF188</f>
        <v>0</v>
      </c>
      <c r="DB187">
        <f>GDP!DG188</f>
        <v>0</v>
      </c>
      <c r="DC187">
        <f>GDP!DH188</f>
        <v>0</v>
      </c>
      <c r="DD187">
        <f>GDP!DI188</f>
        <v>0</v>
      </c>
      <c r="DE187" s="7">
        <f>GDP!DJ188</f>
        <v>0</v>
      </c>
      <c r="DF187">
        <f>GDP!DU188</f>
        <v>0</v>
      </c>
      <c r="DG187" s="7">
        <f>GDP!DV188</f>
        <v>0</v>
      </c>
      <c r="DH187">
        <f>GDP!DW188</f>
        <v>0</v>
      </c>
      <c r="DI187">
        <f>GDP!EA188</f>
        <v>0</v>
      </c>
      <c r="DJ187">
        <f>GDP!EB188</f>
        <v>0</v>
      </c>
      <c r="DK187">
        <f>GDP!EC188</f>
        <v>0</v>
      </c>
      <c r="DL187">
        <f>GDP!ED188</f>
        <v>0</v>
      </c>
      <c r="DM187">
        <f>GDP!EE188</f>
        <v>0</v>
      </c>
      <c r="DN187">
        <f>GDP!DY188</f>
        <v>0</v>
      </c>
      <c r="DO187">
        <f>GDP!DZ188</f>
        <v>0</v>
      </c>
      <c r="DP187" s="84">
        <v>14.0950943396226</v>
      </c>
      <c r="DQ187" t="s">
        <v>145</v>
      </c>
      <c r="DR187">
        <v>20.553993287447</v>
      </c>
      <c r="DS187" t="s">
        <v>145</v>
      </c>
      <c r="DT187">
        <v>0.18840511560000001</v>
      </c>
      <c r="DU187">
        <v>2.0047355458000027</v>
      </c>
      <c r="DV187">
        <v>1.8163304302000027</v>
      </c>
      <c r="DW187">
        <v>47.609321088100003</v>
      </c>
      <c r="DX187">
        <v>45.604585542300001</v>
      </c>
      <c r="DY187">
        <v>2503184562.6582098</v>
      </c>
      <c r="DZ187">
        <v>9084765199.3852806</v>
      </c>
      <c r="EA187">
        <f t="shared" si="10"/>
        <v>0.7530010062748701</v>
      </c>
      <c r="EB187">
        <f t="shared" si="11"/>
        <v>2.7328537571530638</v>
      </c>
      <c r="EC187">
        <f t="shared" si="12"/>
        <v>-1.9798527508781936</v>
      </c>
      <c r="ED187">
        <v>140116861002.45099</v>
      </c>
      <c r="EE187">
        <f t="shared" si="13"/>
        <v>42.149563761642618</v>
      </c>
      <c r="EF187">
        <v>18614836932.1619</v>
      </c>
      <c r="EG187">
        <v>78425472777.502502</v>
      </c>
      <c r="EH187">
        <f t="shared" si="14"/>
        <v>0.25204942944504088</v>
      </c>
    </row>
    <row r="188" spans="1:138" x14ac:dyDescent="0.35">
      <c r="A188" t="s">
        <v>150</v>
      </c>
      <c r="B188" s="7">
        <v>1979</v>
      </c>
      <c r="C188">
        <f>MacroData!D188</f>
        <v>369.90018667150599</v>
      </c>
      <c r="D188">
        <f>MacroData!E188</f>
        <v>99.224999999999994</v>
      </c>
      <c r="E188" t="str">
        <f>MacroData!F188</f>
        <v>NA</v>
      </c>
      <c r="F188" t="str">
        <f>MacroData!G188</f>
        <v>NA</v>
      </c>
      <c r="G188" t="str">
        <f>MacroData!H188</f>
        <v>NA</v>
      </c>
      <c r="H188">
        <f>MacroData!I188</f>
        <v>369900186671.50598</v>
      </c>
      <c r="I188">
        <f>MacroData!J188</f>
        <v>1054893293236.3101</v>
      </c>
      <c r="J188" t="str">
        <f>MacroData!K188</f>
        <v>NA</v>
      </c>
      <c r="K188">
        <f>MacroData!L188</f>
        <v>18.076000000000001</v>
      </c>
      <c r="L188">
        <f>MacroData!M188</f>
        <v>582.88250732421875</v>
      </c>
      <c r="M188">
        <f>MacroData!N188</f>
        <v>238.740966796875</v>
      </c>
      <c r="N188">
        <f>MacroData!O188</f>
        <v>5116800</v>
      </c>
      <c r="O188">
        <f>MacroData!P188</f>
        <v>-2466317751.4739809</v>
      </c>
      <c r="P188">
        <f>MacroData!Q188</f>
        <v>49909066648.52002</v>
      </c>
      <c r="Q188">
        <f>MacroData!R188</f>
        <v>165528528739.96701</v>
      </c>
      <c r="R188">
        <f>MacroData!S188</f>
        <v>1004984226587.79</v>
      </c>
      <c r="S188">
        <f>MacroData!T188</f>
        <v>87764049562.588013</v>
      </c>
      <c r="T188">
        <f>MacroData!U188</f>
        <v>555825846093.52905</v>
      </c>
      <c r="U188">
        <f>MacroData!V188</f>
        <v>4.7519999999999998</v>
      </c>
      <c r="V188">
        <f>MacroData!W188</f>
        <v>137.9</v>
      </c>
      <c r="W188">
        <f>MacroData!X188</f>
        <v>81.301000000000002</v>
      </c>
      <c r="X188">
        <f>MacroData!Y188</f>
        <v>83464570992.899002</v>
      </c>
      <c r="Y188">
        <f>MacroData!Z188</f>
        <v>193517000000</v>
      </c>
      <c r="Z188">
        <f>MacroData!AA188</f>
        <v>173584656800.57401</v>
      </c>
      <c r="AA188">
        <f>MacroData!AB188</f>
        <v>16211175726.177</v>
      </c>
      <c r="AB188">
        <f>MacroData!AC188</f>
        <v>55210409703.991997</v>
      </c>
      <c r="AC188">
        <f>MacroData!AD188</f>
        <v>292565014930.16901</v>
      </c>
      <c r="AD188">
        <f>MacroData!AE188</f>
        <v>77764479177.378998</v>
      </c>
      <c r="AE188">
        <f>MacroData!AF188</f>
        <v>-2.9352397820046501</v>
      </c>
      <c r="AF188">
        <f>MacroData!AG188</f>
        <v>33.151720094185002</v>
      </c>
      <c r="AG188">
        <f>MacroData!AH188</f>
        <v>0</v>
      </c>
      <c r="AH188">
        <f>MacroData!AI188</f>
        <v>0</v>
      </c>
      <c r="AI188">
        <f>MacroData!AJ188</f>
        <v>1</v>
      </c>
      <c r="AJ188">
        <f>MacroData!AK188</f>
        <v>0</v>
      </c>
      <c r="AK188">
        <f>MacroData!AL188</f>
        <v>0</v>
      </c>
      <c r="AL188" t="str">
        <f>MacroData!AM188</f>
        <v>NA</v>
      </c>
      <c r="AM188">
        <f>MacroData!AN188</f>
        <v>5.4940476190476186</v>
      </c>
      <c r="AN188" s="31">
        <f>GDP!C189+GDP!J189</f>
        <v>0</v>
      </c>
      <c r="AO188">
        <f>GDP!D189+GDP!K189</f>
        <v>0</v>
      </c>
      <c r="AP188">
        <f>GDP!E189+GDP!L189</f>
        <v>0</v>
      </c>
      <c r="AQ188">
        <f>GDP!F189+GDP!M189</f>
        <v>0</v>
      </c>
      <c r="AR188">
        <f>GDP!G189+GDP!N189</f>
        <v>0</v>
      </c>
      <c r="AS188">
        <f>GDP!H189+GDP!O189</f>
        <v>0</v>
      </c>
      <c r="AT188" s="7">
        <f>GDP!I189+GDP!P189</f>
        <v>0</v>
      </c>
      <c r="AU188">
        <f>GDP!AE189</f>
        <v>0</v>
      </c>
      <c r="AV188">
        <f>GDP!AF189</f>
        <v>0</v>
      </c>
      <c r="AW188">
        <f>GDP!AG189</f>
        <v>0</v>
      </c>
      <c r="AX188">
        <f>GDP!AH189</f>
        <v>0</v>
      </c>
      <c r="AY188">
        <f>GDP!AI189</f>
        <v>0</v>
      </c>
      <c r="AZ188">
        <f>GDP!AJ189</f>
        <v>0</v>
      </c>
      <c r="BA188" s="7">
        <f>GDP!AK189</f>
        <v>0</v>
      </c>
      <c r="BB188">
        <f>GDP!AS189</f>
        <v>0</v>
      </c>
      <c r="BC188">
        <f>GDP!AT189</f>
        <v>0</v>
      </c>
      <c r="BD188">
        <f>GDP!AU189</f>
        <v>0</v>
      </c>
      <c r="BE188">
        <f>GDP!AV189</f>
        <v>0</v>
      </c>
      <c r="BF188">
        <f>GDP!AW189</f>
        <v>0</v>
      </c>
      <c r="BG188">
        <f>GDP!AX189</f>
        <v>0</v>
      </c>
      <c r="BH188" s="7">
        <f>GDP!AY189</f>
        <v>0</v>
      </c>
      <c r="BI188">
        <f>GDP!AZ189</f>
        <v>0</v>
      </c>
      <c r="BJ188">
        <f>GDP!BA189</f>
        <v>0</v>
      </c>
      <c r="BK188">
        <f>GDP!BB189</f>
        <v>0</v>
      </c>
      <c r="BL188">
        <f>GDP!BC189</f>
        <v>0</v>
      </c>
      <c r="BM188">
        <f>GDP!BD189</f>
        <v>0</v>
      </c>
      <c r="BN188">
        <f>GDP!BE189</f>
        <v>0</v>
      </c>
      <c r="BO188" s="7">
        <f>GDP!BF189</f>
        <v>0</v>
      </c>
      <c r="BP188">
        <f>GDP!BG189+GDP!BN189+GDP!BU189</f>
        <v>0</v>
      </c>
      <c r="BQ188">
        <f>GDP!BH189+GDP!BO189+GDP!BV189</f>
        <v>0</v>
      </c>
      <c r="BR188">
        <f>GDP!BI189+GDP!BP189+GDP!BW189</f>
        <v>0</v>
      </c>
      <c r="BS188">
        <f>GDP!BJ189+GDP!BQ189+GDP!BX189</f>
        <v>0</v>
      </c>
      <c r="BT188">
        <f>GDP!BK189+GDP!BR189+GDP!BY189</f>
        <v>0</v>
      </c>
      <c r="BU188">
        <f>GDP!BL189+GDP!BS189+GDP!BZ189</f>
        <v>0</v>
      </c>
      <c r="BV188" s="7">
        <f>GDP!BM189+GDP!BT189+GDP!CA189</f>
        <v>0</v>
      </c>
      <c r="BW188">
        <f>GDP!CB189</f>
        <v>0</v>
      </c>
      <c r="BX188">
        <f>GDP!CC189</f>
        <v>0</v>
      </c>
      <c r="BY188">
        <f>GDP!CD189</f>
        <v>0</v>
      </c>
      <c r="BZ188">
        <f>GDP!CE189</f>
        <v>0</v>
      </c>
      <c r="CA188">
        <f>GDP!CF189</f>
        <v>0</v>
      </c>
      <c r="CB188">
        <f>GDP!CG189</f>
        <v>0</v>
      </c>
      <c r="CC188" s="7">
        <f>GDP!CH189</f>
        <v>0</v>
      </c>
      <c r="CD188">
        <f>GDP!CI189</f>
        <v>0</v>
      </c>
      <c r="CE188">
        <f>GDP!CJ189</f>
        <v>0</v>
      </c>
      <c r="CF188">
        <f>GDP!CK189</f>
        <v>0</v>
      </c>
      <c r="CG188">
        <f>GDP!CL189</f>
        <v>0</v>
      </c>
      <c r="CH188">
        <f>GDP!CM189</f>
        <v>0</v>
      </c>
      <c r="CI188">
        <f>GDP!CN189</f>
        <v>0</v>
      </c>
      <c r="CJ188" s="7">
        <f>GDP!CO189</f>
        <v>0</v>
      </c>
      <c r="CK188">
        <f>GDP!CP189</f>
        <v>0</v>
      </c>
      <c r="CL188">
        <f>GDP!CQ189</f>
        <v>0</v>
      </c>
      <c r="CM188">
        <f>GDP!CR189</f>
        <v>0</v>
      </c>
      <c r="CN188">
        <f>GDP!CS189</f>
        <v>0</v>
      </c>
      <c r="CO188">
        <f>GDP!CT189</f>
        <v>0</v>
      </c>
      <c r="CP188">
        <f>GDP!CU189</f>
        <v>0</v>
      </c>
      <c r="CQ188">
        <f>GDP!CV189</f>
        <v>0</v>
      </c>
      <c r="CR188">
        <f>GDP!CW189</f>
        <v>0</v>
      </c>
      <c r="CS188">
        <f>GDP!CX189</f>
        <v>0</v>
      </c>
      <c r="CT188">
        <f>GDP!CY189</f>
        <v>0</v>
      </c>
      <c r="CU188">
        <f>GDP!CZ189</f>
        <v>0</v>
      </c>
      <c r="CV188">
        <f>GDP!DA189</f>
        <v>0</v>
      </c>
      <c r="CW188">
        <f>GDP!DB189</f>
        <v>0</v>
      </c>
      <c r="CX188" s="7">
        <f>GDP!DC189</f>
        <v>0</v>
      </c>
      <c r="CY188">
        <f>GDP!DD189</f>
        <v>0</v>
      </c>
      <c r="CZ188">
        <f>GDP!DE189</f>
        <v>0</v>
      </c>
      <c r="DA188">
        <f>GDP!DF189</f>
        <v>0</v>
      </c>
      <c r="DB188">
        <f>GDP!DG189</f>
        <v>0</v>
      </c>
      <c r="DC188">
        <f>GDP!DH189</f>
        <v>0</v>
      </c>
      <c r="DD188">
        <f>GDP!DI189</f>
        <v>0</v>
      </c>
      <c r="DE188" s="7">
        <f>GDP!DJ189</f>
        <v>0</v>
      </c>
      <c r="DF188">
        <f>GDP!DU189</f>
        <v>0</v>
      </c>
      <c r="DG188" s="7">
        <f>GDP!DV189</f>
        <v>0</v>
      </c>
      <c r="DH188">
        <f>GDP!DW189</f>
        <v>0</v>
      </c>
      <c r="DI188">
        <f>GDP!EA189</f>
        <v>0</v>
      </c>
      <c r="DJ188">
        <f>GDP!EB189</f>
        <v>0</v>
      </c>
      <c r="DK188">
        <f>GDP!EC189</f>
        <v>0</v>
      </c>
      <c r="DL188">
        <f>GDP!ED189</f>
        <v>0</v>
      </c>
      <c r="DM188">
        <f>GDP!EE189</f>
        <v>0</v>
      </c>
      <c r="DN188">
        <f>GDP!DY189</f>
        <v>0</v>
      </c>
      <c r="DO188">
        <f>GDP!DZ189</f>
        <v>0</v>
      </c>
      <c r="DP188" s="84">
        <v>19.374657534246602</v>
      </c>
      <c r="DQ188" t="s">
        <v>145</v>
      </c>
      <c r="DR188">
        <v>25.337861476932002</v>
      </c>
      <c r="DS188" t="s">
        <v>145</v>
      </c>
      <c r="DT188">
        <v>1.2608639003</v>
      </c>
      <c r="DU188">
        <v>2.9315107522000048</v>
      </c>
      <c r="DV188">
        <v>1.6706468519000048</v>
      </c>
      <c r="DW188">
        <v>49.794533108400003</v>
      </c>
      <c r="DX188">
        <v>46.863022356199998</v>
      </c>
      <c r="DY188">
        <v>1927470160.7202401</v>
      </c>
      <c r="DZ188">
        <v>10742477784.712099</v>
      </c>
      <c r="EA188">
        <f t="shared" si="10"/>
        <v>0.52107845039612044</v>
      </c>
      <c r="EB188">
        <f t="shared" si="11"/>
        <v>2.9041558160261425</v>
      </c>
      <c r="EC188">
        <f t="shared" si="12"/>
        <v>-2.3830773656300219</v>
      </c>
      <c r="ED188">
        <v>160525049715.52802</v>
      </c>
      <c r="EE188">
        <f t="shared" si="13"/>
        <v>43.396855557167932</v>
      </c>
      <c r="EF188">
        <v>21349873767.470299</v>
      </c>
      <c r="EG188">
        <v>89103620536.253098</v>
      </c>
      <c r="EH188">
        <f t="shared" si="14"/>
        <v>6.1343987159422255</v>
      </c>
    </row>
    <row r="189" spans="1:138" x14ac:dyDescent="0.35">
      <c r="A189" t="s">
        <v>150</v>
      </c>
      <c r="B189" s="7">
        <v>1980</v>
      </c>
      <c r="C189">
        <f>MacroData!D189</f>
        <v>399.40233290340302</v>
      </c>
      <c r="D189">
        <f>MacroData!E189</f>
        <v>97.001999999999995</v>
      </c>
      <c r="E189" t="str">
        <f>MacroData!F189</f>
        <v>NA</v>
      </c>
      <c r="F189">
        <f>MacroData!G189</f>
        <v>177576221333.33301</v>
      </c>
      <c r="G189" t="str">
        <f>MacroData!H189</f>
        <v>NA</v>
      </c>
      <c r="H189">
        <f>MacroData!I189</f>
        <v>399402332903.40302</v>
      </c>
      <c r="I189">
        <f>MacroData!J189</f>
        <v>1049750241713.67</v>
      </c>
      <c r="J189">
        <f>MacroData!K189</f>
        <v>17.754000000000001</v>
      </c>
      <c r="K189">
        <f>MacroData!L189</f>
        <v>19.878</v>
      </c>
      <c r="L189">
        <f>MacroData!M189</f>
        <v>556.93817138671875</v>
      </c>
      <c r="M189">
        <f>MacroData!N189</f>
        <v>208.23924255371094</v>
      </c>
      <c r="N189">
        <f>MacroData!O189</f>
        <v>5123027</v>
      </c>
      <c r="O189">
        <f>MacroData!P189</f>
        <v>-1136547050.9613323</v>
      </c>
      <c r="P189">
        <f>MacroData!Q189</f>
        <v>62939923067.730103</v>
      </c>
      <c r="Q189">
        <f>MacroData!R189</f>
        <v>157149106391.896</v>
      </c>
      <c r="R189">
        <f>MacroData!S189</f>
        <v>986810318645.93994</v>
      </c>
      <c r="S189">
        <f>MacroData!T189</f>
        <v>91878881815.487</v>
      </c>
      <c r="T189">
        <f>MacroData!U189</f>
        <v>538201499478.758</v>
      </c>
      <c r="U189">
        <f>MacroData!V189</f>
        <v>5.3079999999999998</v>
      </c>
      <c r="V189">
        <f>MacroData!W189</f>
        <v>205.29</v>
      </c>
      <c r="W189">
        <f>MacroData!X189</f>
        <v>75.34</v>
      </c>
      <c r="X189">
        <f>MacroData!Y189</f>
        <v>80818043239.070007</v>
      </c>
      <c r="Y189">
        <f>MacroData!Z189</f>
        <v>207181000000</v>
      </c>
      <c r="Z189">
        <f>MacroData!AA189</f>
        <v>192347214702.47601</v>
      </c>
      <c r="AA189">
        <f>MacroData!AB189</f>
        <v>18529521490.201</v>
      </c>
      <c r="AB189">
        <f>MacroData!AC189</f>
        <v>64083288963.636002</v>
      </c>
      <c r="AC189">
        <f>MacroData!AD189</f>
        <v>304686583955.13898</v>
      </c>
      <c r="AD189">
        <f>MacroData!AE189</f>
        <v>65270224576.408997</v>
      </c>
      <c r="AE189">
        <f>MacroData!AF189</f>
        <v>-4.5205811336188999</v>
      </c>
      <c r="AF189">
        <f>MacroData!AG189</f>
        <v>37.231146202014799</v>
      </c>
      <c r="AG189">
        <f>MacroData!AH189</f>
        <v>0</v>
      </c>
      <c r="AH189">
        <f>MacroData!AI189</f>
        <v>0</v>
      </c>
      <c r="AI189">
        <f>MacroData!AJ189</f>
        <v>1</v>
      </c>
      <c r="AJ189">
        <f>MacroData!AK189</f>
        <v>0</v>
      </c>
      <c r="AK189">
        <f>MacroData!AL189</f>
        <v>1</v>
      </c>
      <c r="AL189" t="str">
        <f>MacroData!AM189</f>
        <v>NA</v>
      </c>
      <c r="AM189">
        <f>MacroData!AN189</f>
        <v>5.4940476190476186</v>
      </c>
      <c r="AN189" s="31">
        <f>GDP!C190+GDP!J190</f>
        <v>0</v>
      </c>
      <c r="AO189">
        <f>GDP!D190+GDP!K190</f>
        <v>0</v>
      </c>
      <c r="AP189">
        <f>GDP!E190+GDP!L190</f>
        <v>0</v>
      </c>
      <c r="AQ189">
        <f>GDP!F190+GDP!M190</f>
        <v>0</v>
      </c>
      <c r="AR189">
        <f>GDP!G190+GDP!N190</f>
        <v>0</v>
      </c>
      <c r="AS189">
        <f>GDP!H190+GDP!O190</f>
        <v>0</v>
      </c>
      <c r="AT189" s="7">
        <f>GDP!I190+GDP!P190</f>
        <v>0</v>
      </c>
      <c r="AU189">
        <f>GDP!AE190</f>
        <v>0</v>
      </c>
      <c r="AV189">
        <f>GDP!AF190</f>
        <v>0</v>
      </c>
      <c r="AW189">
        <f>GDP!AG190</f>
        <v>0</v>
      </c>
      <c r="AX189">
        <f>GDP!AH190</f>
        <v>0</v>
      </c>
      <c r="AY189">
        <f>GDP!AI190</f>
        <v>0</v>
      </c>
      <c r="AZ189">
        <f>GDP!AJ190</f>
        <v>0</v>
      </c>
      <c r="BA189" s="7">
        <f>GDP!AK190</f>
        <v>0</v>
      </c>
      <c r="BB189">
        <f>GDP!AS190</f>
        <v>0</v>
      </c>
      <c r="BC189">
        <f>GDP!AT190</f>
        <v>0</v>
      </c>
      <c r="BD189">
        <f>GDP!AU190</f>
        <v>0</v>
      </c>
      <c r="BE189">
        <f>GDP!AV190</f>
        <v>0</v>
      </c>
      <c r="BF189">
        <f>GDP!AW190</f>
        <v>0</v>
      </c>
      <c r="BG189">
        <f>GDP!AX190</f>
        <v>0</v>
      </c>
      <c r="BH189" s="7">
        <f>GDP!AY190</f>
        <v>0</v>
      </c>
      <c r="BI189">
        <f>GDP!AZ190</f>
        <v>0</v>
      </c>
      <c r="BJ189">
        <f>GDP!BA190</f>
        <v>0</v>
      </c>
      <c r="BK189">
        <f>GDP!BB190</f>
        <v>0</v>
      </c>
      <c r="BL189">
        <f>GDP!BC190</f>
        <v>0</v>
      </c>
      <c r="BM189">
        <f>GDP!BD190</f>
        <v>0</v>
      </c>
      <c r="BN189">
        <f>GDP!BE190</f>
        <v>0</v>
      </c>
      <c r="BO189" s="7">
        <f>GDP!BF190</f>
        <v>0</v>
      </c>
      <c r="BP189">
        <f>GDP!BG190+GDP!BN190+GDP!BU190</f>
        <v>0</v>
      </c>
      <c r="BQ189">
        <f>GDP!BH190+GDP!BO190+GDP!BV190</f>
        <v>0</v>
      </c>
      <c r="BR189">
        <f>GDP!BI190+GDP!BP190+GDP!BW190</f>
        <v>0</v>
      </c>
      <c r="BS189">
        <f>GDP!BJ190+GDP!BQ190+GDP!BX190</f>
        <v>0</v>
      </c>
      <c r="BT189">
        <f>GDP!BK190+GDP!BR190+GDP!BY190</f>
        <v>0</v>
      </c>
      <c r="BU189">
        <f>GDP!BL190+GDP!BS190+GDP!BZ190</f>
        <v>0</v>
      </c>
      <c r="BV189" s="7">
        <f>GDP!BM190+GDP!BT190+GDP!CA190</f>
        <v>0</v>
      </c>
      <c r="BW189">
        <f>GDP!CB190</f>
        <v>0</v>
      </c>
      <c r="BX189">
        <f>GDP!CC190</f>
        <v>0</v>
      </c>
      <c r="BY189">
        <f>GDP!CD190</f>
        <v>0</v>
      </c>
      <c r="BZ189">
        <f>GDP!CE190</f>
        <v>0</v>
      </c>
      <c r="CA189">
        <f>GDP!CF190</f>
        <v>0</v>
      </c>
      <c r="CB189">
        <f>GDP!CG190</f>
        <v>0</v>
      </c>
      <c r="CC189" s="7">
        <f>GDP!CH190</f>
        <v>0</v>
      </c>
      <c r="CD189">
        <f>GDP!CI190</f>
        <v>0</v>
      </c>
      <c r="CE189">
        <f>GDP!CJ190</f>
        <v>0</v>
      </c>
      <c r="CF189">
        <f>GDP!CK190</f>
        <v>0</v>
      </c>
      <c r="CG189">
        <f>GDP!CL190</f>
        <v>0</v>
      </c>
      <c r="CH189">
        <f>GDP!CM190</f>
        <v>0</v>
      </c>
      <c r="CI189">
        <f>GDP!CN190</f>
        <v>0</v>
      </c>
      <c r="CJ189" s="7">
        <f>GDP!CO190</f>
        <v>0</v>
      </c>
      <c r="CK189">
        <f>GDP!CP190</f>
        <v>0</v>
      </c>
      <c r="CL189">
        <f>GDP!CQ190</f>
        <v>0</v>
      </c>
      <c r="CM189">
        <f>GDP!CR190</f>
        <v>0</v>
      </c>
      <c r="CN189">
        <f>GDP!CS190</f>
        <v>0</v>
      </c>
      <c r="CO189">
        <f>GDP!CT190</f>
        <v>0</v>
      </c>
      <c r="CP189">
        <f>GDP!CU190</f>
        <v>0</v>
      </c>
      <c r="CQ189">
        <f>GDP!CV190</f>
        <v>0</v>
      </c>
      <c r="CR189">
        <f>GDP!CW190</f>
        <v>0</v>
      </c>
      <c r="CS189">
        <f>GDP!CX190</f>
        <v>0</v>
      </c>
      <c r="CT189">
        <f>GDP!CY190</f>
        <v>0</v>
      </c>
      <c r="CU189">
        <f>GDP!CZ190</f>
        <v>0</v>
      </c>
      <c r="CV189">
        <f>GDP!DA190</f>
        <v>0</v>
      </c>
      <c r="CW189">
        <f>GDP!DB190</f>
        <v>0</v>
      </c>
      <c r="CX189" s="7">
        <f>GDP!DC190</f>
        <v>0</v>
      </c>
      <c r="CY189">
        <f>GDP!DD190</f>
        <v>0</v>
      </c>
      <c r="CZ189">
        <f>GDP!DE190</f>
        <v>0</v>
      </c>
      <c r="DA189">
        <f>GDP!DF190</f>
        <v>0</v>
      </c>
      <c r="DB189">
        <f>GDP!DG190</f>
        <v>0</v>
      </c>
      <c r="DC189">
        <f>GDP!DH190</f>
        <v>0</v>
      </c>
      <c r="DD189">
        <f>GDP!DI190</f>
        <v>0</v>
      </c>
      <c r="DE189" s="7">
        <f>GDP!DJ190</f>
        <v>0</v>
      </c>
      <c r="DF189">
        <f>GDP!DU190</f>
        <v>0</v>
      </c>
      <c r="DG189" s="7">
        <f>GDP!DV190</f>
        <v>0</v>
      </c>
      <c r="DH189">
        <f>GDP!DW190</f>
        <v>0</v>
      </c>
      <c r="DI189">
        <f>GDP!EA190</f>
        <v>0</v>
      </c>
      <c r="DJ189">
        <f>GDP!EB190</f>
        <v>0</v>
      </c>
      <c r="DK189">
        <f>GDP!EC190</f>
        <v>0</v>
      </c>
      <c r="DL189">
        <f>GDP!ED190</f>
        <v>0</v>
      </c>
      <c r="DM189">
        <f>GDP!EE190</f>
        <v>0</v>
      </c>
      <c r="DN189">
        <f>GDP!DY190</f>
        <v>0</v>
      </c>
      <c r="DO189">
        <f>GDP!DZ190</f>
        <v>0</v>
      </c>
      <c r="DP189" s="84">
        <v>27.121202531645601</v>
      </c>
      <c r="DQ189" t="s">
        <v>145</v>
      </c>
      <c r="DR189">
        <v>45.547066612367999</v>
      </c>
      <c r="DS189" t="s">
        <v>145</v>
      </c>
      <c r="DT189">
        <v>1.3648800952</v>
      </c>
      <c r="DU189">
        <v>4.5024710775999992</v>
      </c>
      <c r="DV189">
        <v>3.137590982399999</v>
      </c>
      <c r="DW189">
        <v>52.4552435202</v>
      </c>
      <c r="DX189">
        <v>47.952772442600001</v>
      </c>
      <c r="DY189">
        <v>3578813978.1912298</v>
      </c>
      <c r="DZ189">
        <v>12678096922.482599</v>
      </c>
      <c r="EA189">
        <f t="shared" si="10"/>
        <v>0.89604233209543604</v>
      </c>
      <c r="EB189">
        <f t="shared" si="11"/>
        <v>3.1742671181514721</v>
      </c>
      <c r="EC189">
        <f t="shared" si="12"/>
        <v>-2.2782247860560361</v>
      </c>
      <c r="ED189">
        <v>184795586481.62399</v>
      </c>
      <c r="EE189">
        <f t="shared" si="13"/>
        <v>46.268028816526098</v>
      </c>
      <c r="EF189">
        <v>20942123487.537998</v>
      </c>
      <c r="EG189">
        <v>102182944222.576</v>
      </c>
      <c r="EH189">
        <f t="shared" si="14"/>
        <v>5.3867217501469442</v>
      </c>
    </row>
    <row r="190" spans="1:138" x14ac:dyDescent="0.35">
      <c r="A190" t="s">
        <v>150</v>
      </c>
      <c r="B190" s="7">
        <v>1981</v>
      </c>
      <c r="C190">
        <f>MacroData!D190</f>
        <v>437.21326759682103</v>
      </c>
      <c r="D190">
        <f>MacroData!E190</f>
        <v>97.382000000000005</v>
      </c>
      <c r="E190" t="str">
        <f>MacroData!F190</f>
        <v>NA</v>
      </c>
      <c r="F190">
        <f>MacroData!G190</f>
        <v>238186069333.33301</v>
      </c>
      <c r="G190" t="str">
        <f>MacroData!H190</f>
        <v>NA</v>
      </c>
      <c r="H190">
        <f>MacroData!I190</f>
        <v>437213267596.82098</v>
      </c>
      <c r="I190">
        <f>MacroData!J190</f>
        <v>1040439966716.99</v>
      </c>
      <c r="J190">
        <f>MacroData!K190</f>
        <v>15.35</v>
      </c>
      <c r="K190">
        <f>MacroData!L190</f>
        <v>20.029</v>
      </c>
      <c r="L190">
        <f>MacroData!M190</f>
        <v>548.7427978515625</v>
      </c>
      <c r="M190">
        <f>MacroData!N190</f>
        <v>170.24758911132813</v>
      </c>
      <c r="N190">
        <f>MacroData!O190</f>
        <v>5121572</v>
      </c>
      <c r="O190">
        <f>MacroData!P190</f>
        <v>260202223.54143524</v>
      </c>
      <c r="P190">
        <f>MacroData!Q190</f>
        <v>95103050418.333984</v>
      </c>
      <c r="Q190">
        <f>MacroData!R190</f>
        <v>129509409277.528</v>
      </c>
      <c r="R190">
        <f>MacroData!S190</f>
        <v>945336916298.65601</v>
      </c>
      <c r="S190">
        <f>MacroData!T190</f>
        <v>76753412280.299011</v>
      </c>
      <c r="T190">
        <f>MacroData!U190</f>
        <v>529292942078.651</v>
      </c>
      <c r="U190">
        <f>MacroData!V190</f>
        <v>7.3360000000000003</v>
      </c>
      <c r="V190">
        <f>MacroData!W190</f>
        <v>282.51</v>
      </c>
      <c r="W190">
        <f>MacroData!X190</f>
        <v>71.209999999999994</v>
      </c>
      <c r="X190">
        <f>MacroData!Y190</f>
        <v>79480306020.166</v>
      </c>
      <c r="Y190">
        <f>MacroData!Z190</f>
        <v>228277000000</v>
      </c>
      <c r="Z190">
        <f>MacroData!AA190</f>
        <v>211139914320.68201</v>
      </c>
      <c r="AA190">
        <f>MacroData!AB190</f>
        <v>21529568106.153999</v>
      </c>
      <c r="AB190">
        <f>MacroData!AC190</f>
        <v>75213549875.212997</v>
      </c>
      <c r="AC190">
        <f>MacroData!AD190</f>
        <v>308746100333.91901</v>
      </c>
      <c r="AD190">
        <f>MacroData!AE190</f>
        <v>52755996997.228996</v>
      </c>
      <c r="AE190">
        <f>MacroData!AF190</f>
        <v>-7.9712630045207797</v>
      </c>
      <c r="AF190">
        <f>MacroData!AG190</f>
        <v>41.621290498230401</v>
      </c>
      <c r="AG190">
        <f>MacroData!AH190</f>
        <v>0</v>
      </c>
      <c r="AH190">
        <f>MacroData!AI190</f>
        <v>0</v>
      </c>
      <c r="AI190">
        <f>MacroData!AJ190</f>
        <v>0</v>
      </c>
      <c r="AJ190">
        <f>MacroData!AK190</f>
        <v>0</v>
      </c>
      <c r="AK190">
        <f>MacroData!AL190</f>
        <v>1</v>
      </c>
      <c r="AL190" t="str">
        <f>MacroData!AM190</f>
        <v>NA</v>
      </c>
      <c r="AM190">
        <f>MacroData!AN190</f>
        <v>5.4940476190476186</v>
      </c>
      <c r="AN190" s="31">
        <f>GDP!C191+GDP!J191</f>
        <v>0</v>
      </c>
      <c r="AO190">
        <f>GDP!D191+GDP!K191</f>
        <v>0</v>
      </c>
      <c r="AP190">
        <f>GDP!E191+GDP!L191</f>
        <v>0</v>
      </c>
      <c r="AQ190">
        <f>GDP!F191+GDP!M191</f>
        <v>0</v>
      </c>
      <c r="AR190">
        <f>GDP!G191+GDP!N191</f>
        <v>0</v>
      </c>
      <c r="AS190">
        <f>GDP!H191+GDP!O191</f>
        <v>0</v>
      </c>
      <c r="AT190" s="7">
        <f>GDP!I191+GDP!P191</f>
        <v>0</v>
      </c>
      <c r="AU190">
        <f>GDP!AE191</f>
        <v>0</v>
      </c>
      <c r="AV190">
        <f>GDP!AF191</f>
        <v>0</v>
      </c>
      <c r="AW190">
        <f>GDP!AG191</f>
        <v>0</v>
      </c>
      <c r="AX190">
        <f>GDP!AH191</f>
        <v>0</v>
      </c>
      <c r="AY190">
        <f>GDP!AI191</f>
        <v>0</v>
      </c>
      <c r="AZ190">
        <f>GDP!AJ191</f>
        <v>0</v>
      </c>
      <c r="BA190" s="7">
        <f>GDP!AK191</f>
        <v>0</v>
      </c>
      <c r="BB190">
        <f>GDP!AS191</f>
        <v>0</v>
      </c>
      <c r="BC190">
        <f>GDP!AT191</f>
        <v>0</v>
      </c>
      <c r="BD190">
        <f>GDP!AU191</f>
        <v>0</v>
      </c>
      <c r="BE190">
        <f>GDP!AV191</f>
        <v>0</v>
      </c>
      <c r="BF190">
        <f>GDP!AW191</f>
        <v>0</v>
      </c>
      <c r="BG190">
        <f>GDP!AX191</f>
        <v>0</v>
      </c>
      <c r="BH190" s="7">
        <f>GDP!AY191</f>
        <v>0</v>
      </c>
      <c r="BI190">
        <f>GDP!AZ191</f>
        <v>0</v>
      </c>
      <c r="BJ190">
        <f>GDP!BA191</f>
        <v>0</v>
      </c>
      <c r="BK190">
        <f>GDP!BB191</f>
        <v>0</v>
      </c>
      <c r="BL190">
        <f>GDP!BC191</f>
        <v>0</v>
      </c>
      <c r="BM190">
        <f>GDP!BD191</f>
        <v>0</v>
      </c>
      <c r="BN190">
        <f>GDP!BE191</f>
        <v>0</v>
      </c>
      <c r="BO190" s="7">
        <f>GDP!BF191</f>
        <v>0</v>
      </c>
      <c r="BP190">
        <f>GDP!BG191+GDP!BN191+GDP!BU191</f>
        <v>0</v>
      </c>
      <c r="BQ190">
        <f>GDP!BH191+GDP!BO191+GDP!BV191</f>
        <v>0</v>
      </c>
      <c r="BR190">
        <f>GDP!BI191+GDP!BP191+GDP!BW191</f>
        <v>0</v>
      </c>
      <c r="BS190">
        <f>GDP!BJ191+GDP!BQ191+GDP!BX191</f>
        <v>0</v>
      </c>
      <c r="BT190">
        <f>GDP!BK191+GDP!BR191+GDP!BY191</f>
        <v>0</v>
      </c>
      <c r="BU190">
        <f>GDP!BL191+GDP!BS191+GDP!BZ191</f>
        <v>0</v>
      </c>
      <c r="BV190" s="7">
        <f>GDP!BM191+GDP!BT191+GDP!CA191</f>
        <v>0</v>
      </c>
      <c r="BW190">
        <f>GDP!CB191</f>
        <v>0</v>
      </c>
      <c r="BX190">
        <f>GDP!CC191</f>
        <v>0</v>
      </c>
      <c r="BY190">
        <f>GDP!CD191</f>
        <v>0</v>
      </c>
      <c r="BZ190">
        <f>GDP!CE191</f>
        <v>0</v>
      </c>
      <c r="CA190">
        <f>GDP!CF191</f>
        <v>0</v>
      </c>
      <c r="CB190">
        <f>GDP!CG191</f>
        <v>0</v>
      </c>
      <c r="CC190" s="7">
        <f>GDP!CH191</f>
        <v>0</v>
      </c>
      <c r="CD190">
        <f>GDP!CI191</f>
        <v>0</v>
      </c>
      <c r="CE190">
        <f>GDP!CJ191</f>
        <v>0</v>
      </c>
      <c r="CF190">
        <f>GDP!CK191</f>
        <v>0</v>
      </c>
      <c r="CG190">
        <f>GDP!CL191</f>
        <v>0</v>
      </c>
      <c r="CH190">
        <f>GDP!CM191</f>
        <v>0</v>
      </c>
      <c r="CI190">
        <f>GDP!CN191</f>
        <v>0</v>
      </c>
      <c r="CJ190" s="7">
        <f>GDP!CO191</f>
        <v>0</v>
      </c>
      <c r="CK190">
        <f>GDP!CP191</f>
        <v>0</v>
      </c>
      <c r="CL190">
        <f>GDP!CQ191</f>
        <v>0</v>
      </c>
      <c r="CM190">
        <f>GDP!CR191</f>
        <v>0</v>
      </c>
      <c r="CN190">
        <f>GDP!CS191</f>
        <v>0</v>
      </c>
      <c r="CO190">
        <f>GDP!CT191</f>
        <v>0</v>
      </c>
      <c r="CP190">
        <f>GDP!CU191</f>
        <v>0</v>
      </c>
      <c r="CQ190">
        <f>GDP!CV191</f>
        <v>0</v>
      </c>
      <c r="CR190">
        <f>GDP!CW191</f>
        <v>0</v>
      </c>
      <c r="CS190">
        <f>GDP!CX191</f>
        <v>0</v>
      </c>
      <c r="CT190">
        <f>GDP!CY191</f>
        <v>0</v>
      </c>
      <c r="CU190">
        <f>GDP!CZ191</f>
        <v>0</v>
      </c>
      <c r="CV190">
        <f>GDP!DA191</f>
        <v>0</v>
      </c>
      <c r="CW190">
        <f>GDP!DB191</f>
        <v>0</v>
      </c>
      <c r="CX190" s="7">
        <f>GDP!DC191</f>
        <v>0</v>
      </c>
      <c r="CY190">
        <f>GDP!DD191</f>
        <v>0</v>
      </c>
      <c r="CZ190">
        <f>GDP!DE191</f>
        <v>0</v>
      </c>
      <c r="DA190">
        <f>GDP!DF191</f>
        <v>0</v>
      </c>
      <c r="DB190">
        <f>GDP!DG191</f>
        <v>0</v>
      </c>
      <c r="DC190">
        <f>GDP!DH191</f>
        <v>0</v>
      </c>
      <c r="DD190">
        <f>GDP!DI191</f>
        <v>0</v>
      </c>
      <c r="DE190" s="7">
        <f>GDP!DJ191</f>
        <v>0</v>
      </c>
      <c r="DF190">
        <f>GDP!DU191</f>
        <v>0</v>
      </c>
      <c r="DG190" s="7">
        <f>GDP!DV191</f>
        <v>0</v>
      </c>
      <c r="DH190">
        <f>GDP!DW191</f>
        <v>0</v>
      </c>
      <c r="DI190">
        <f>GDP!EA191</f>
        <v>0</v>
      </c>
      <c r="DJ190">
        <f>GDP!EB191</f>
        <v>0</v>
      </c>
      <c r="DK190">
        <f>GDP!EC191</f>
        <v>0</v>
      </c>
      <c r="DL190">
        <f>GDP!ED191</f>
        <v>0</v>
      </c>
      <c r="DM190">
        <f>GDP!EE191</f>
        <v>0</v>
      </c>
      <c r="DN190">
        <f>GDP!DY191</f>
        <v>0</v>
      </c>
      <c r="DO190">
        <f>GDP!DZ191</f>
        <v>0</v>
      </c>
      <c r="DP190" s="84">
        <v>36.517681159420299</v>
      </c>
      <c r="DQ190" t="s">
        <v>145</v>
      </c>
      <c r="DR190">
        <v>55.560916297662999</v>
      </c>
      <c r="DS190" t="s">
        <v>145</v>
      </c>
      <c r="DT190">
        <v>2.4491937957999999</v>
      </c>
      <c r="DU190">
        <v>7.9049089064999976</v>
      </c>
      <c r="DV190">
        <v>5.4557151106999981</v>
      </c>
      <c r="DW190">
        <v>55.796552978699999</v>
      </c>
      <c r="DX190">
        <v>47.891644072200002</v>
      </c>
      <c r="DY190">
        <v>7657542969.9775</v>
      </c>
      <c r="DZ190">
        <v>14838820367.732599</v>
      </c>
      <c r="EA190">
        <f t="shared" si="10"/>
        <v>1.7514434116027222</v>
      </c>
      <c r="EB190">
        <f t="shared" si="11"/>
        <v>3.3939547281571323</v>
      </c>
      <c r="EC190">
        <f t="shared" si="12"/>
        <v>-1.6425113165544101</v>
      </c>
      <c r="ED190">
        <v>213034972061.78101</v>
      </c>
      <c r="EE190">
        <f t="shared" si="13"/>
        <v>48.725642118032106</v>
      </c>
      <c r="EF190">
        <v>20149083748.1782</v>
      </c>
      <c r="EG190">
        <v>116292036566.60001</v>
      </c>
      <c r="EH190">
        <f t="shared" si="14"/>
        <v>5.3772810807863047</v>
      </c>
    </row>
    <row r="191" spans="1:138" x14ac:dyDescent="0.35">
      <c r="A191" t="s">
        <v>150</v>
      </c>
      <c r="B191" s="7">
        <v>1982</v>
      </c>
      <c r="C191">
        <f>MacroData!D191</f>
        <v>499.24707059717804</v>
      </c>
      <c r="D191">
        <f>MacroData!E191</f>
        <v>98.138999999999996</v>
      </c>
      <c r="E191" t="str">
        <f>MacroData!F191</f>
        <v>NA</v>
      </c>
      <c r="F191">
        <f>MacroData!G191</f>
        <v>330695837333.33301</v>
      </c>
      <c r="G191" t="str">
        <f>MacroData!H191</f>
        <v>NA</v>
      </c>
      <c r="H191">
        <f>MacroData!I191</f>
        <v>499247070597.17798</v>
      </c>
      <c r="I191">
        <f>MacroData!J191</f>
        <v>1079081727543.9399</v>
      </c>
      <c r="J191">
        <f>MacroData!K191</f>
        <v>16.920999999999999</v>
      </c>
      <c r="K191">
        <f>MacroData!L191</f>
        <v>21.248000000000001</v>
      </c>
      <c r="L191">
        <f>MacroData!M191</f>
        <v>557.64630126953125</v>
      </c>
      <c r="M191">
        <f>MacroData!N191</f>
        <v>183.87554931640625</v>
      </c>
      <c r="N191">
        <f>MacroData!O191</f>
        <v>5117809</v>
      </c>
      <c r="O191">
        <f>MacroData!P191</f>
        <v>-29562488.151250839</v>
      </c>
      <c r="P191">
        <f>MacroData!Q191</f>
        <v>101053221982.83093</v>
      </c>
      <c r="Q191">
        <f>MacroData!R191</f>
        <v>142739742966.26801</v>
      </c>
      <c r="R191">
        <f>MacroData!S191</f>
        <v>978028505561.10901</v>
      </c>
      <c r="S191">
        <f>MacroData!T191</f>
        <v>97954982338.275009</v>
      </c>
      <c r="T191">
        <f>MacroData!U191</f>
        <v>536938201055.93402</v>
      </c>
      <c r="U191">
        <f>MacroData!V191</f>
        <v>7.8520000000000003</v>
      </c>
      <c r="V191">
        <f>MacroData!W191</f>
        <v>296.87</v>
      </c>
      <c r="W191">
        <f>MacroData!X191</f>
        <v>68.763000000000005</v>
      </c>
      <c r="X191">
        <f>MacroData!Y191</f>
        <v>80628342346.727997</v>
      </c>
      <c r="Y191">
        <f>MacroData!Z191</f>
        <v>255402000000</v>
      </c>
      <c r="Z191">
        <f>MacroData!AA191</f>
        <v>237063110775.241</v>
      </c>
      <c r="AA191">
        <f>MacroData!AB191</f>
        <v>25908621028.125999</v>
      </c>
      <c r="AB191">
        <f>MacroData!AC191</f>
        <v>87246348487.699997</v>
      </c>
      <c r="AC191">
        <f>MacroData!AD191</f>
        <v>318492231827.20203</v>
      </c>
      <c r="AD191">
        <f>MacroData!AE191</f>
        <v>44784760627.992996</v>
      </c>
      <c r="AE191">
        <f>MacroData!AF191</f>
        <v>-9.8026432596573603</v>
      </c>
      <c r="AF191">
        <f>MacroData!AG191</f>
        <v>45.820854887013503</v>
      </c>
      <c r="AG191">
        <f>MacroData!AH191</f>
        <v>0</v>
      </c>
      <c r="AH191">
        <f>MacroData!AI191</f>
        <v>0</v>
      </c>
      <c r="AI191">
        <f>MacroData!AJ191</f>
        <v>0</v>
      </c>
      <c r="AJ191">
        <f>MacroData!AK191</f>
        <v>0</v>
      </c>
      <c r="AK191">
        <f>MacroData!AL191</f>
        <v>0</v>
      </c>
      <c r="AL191" t="str">
        <f>MacroData!AM191</f>
        <v>NA</v>
      </c>
      <c r="AM191">
        <f>MacroData!AN191</f>
        <v>5.4940476190476186</v>
      </c>
      <c r="AN191" s="31">
        <f>GDP!C192+GDP!J192</f>
        <v>0</v>
      </c>
      <c r="AO191">
        <f>GDP!D192+GDP!K192</f>
        <v>0</v>
      </c>
      <c r="AP191">
        <f>GDP!E192+GDP!L192</f>
        <v>0.11436</v>
      </c>
      <c r="AQ191">
        <f>GDP!F192+GDP!M192</f>
        <v>0</v>
      </c>
      <c r="AR191">
        <f>GDP!G192+GDP!N192</f>
        <v>0</v>
      </c>
      <c r="AS191">
        <f>GDP!H192+GDP!O192</f>
        <v>0</v>
      </c>
      <c r="AT191" s="7">
        <f>GDP!I192+GDP!P192</f>
        <v>0</v>
      </c>
      <c r="AU191">
        <f>GDP!AE192</f>
        <v>0</v>
      </c>
      <c r="AV191">
        <f>GDP!AF192</f>
        <v>0</v>
      </c>
      <c r="AW191">
        <f>GDP!AG192</f>
        <v>0</v>
      </c>
      <c r="AX191">
        <f>GDP!AH192</f>
        <v>0</v>
      </c>
      <c r="AY191">
        <f>GDP!AI192</f>
        <v>0</v>
      </c>
      <c r="AZ191">
        <f>GDP!AJ192</f>
        <v>0</v>
      </c>
      <c r="BA191" s="7">
        <f>GDP!AK192</f>
        <v>0</v>
      </c>
      <c r="BB191">
        <f>GDP!AS192</f>
        <v>0</v>
      </c>
      <c r="BC191">
        <f>GDP!AT192</f>
        <v>0</v>
      </c>
      <c r="BD191">
        <f>GDP!AU192</f>
        <v>0</v>
      </c>
      <c r="BE191">
        <f>GDP!AV192</f>
        <v>0</v>
      </c>
      <c r="BF191">
        <f>GDP!AW192</f>
        <v>0</v>
      </c>
      <c r="BG191">
        <f>GDP!AX192</f>
        <v>0</v>
      </c>
      <c r="BH191" s="7">
        <f>GDP!AY192</f>
        <v>0</v>
      </c>
      <c r="BI191">
        <f>GDP!AZ192</f>
        <v>0</v>
      </c>
      <c r="BJ191">
        <f>GDP!BA192</f>
        <v>0</v>
      </c>
      <c r="BK191">
        <f>GDP!BB192</f>
        <v>0</v>
      </c>
      <c r="BL191">
        <f>GDP!BC192</f>
        <v>0</v>
      </c>
      <c r="BM191">
        <f>GDP!BD192</f>
        <v>0</v>
      </c>
      <c r="BN191">
        <f>GDP!BE192</f>
        <v>0</v>
      </c>
      <c r="BO191" s="7">
        <f>GDP!BF192</f>
        <v>0</v>
      </c>
      <c r="BP191">
        <f>GDP!BG192+GDP!BN192+GDP!BU192</f>
        <v>0</v>
      </c>
      <c r="BQ191">
        <f>GDP!BH192+GDP!BO192+GDP!BV192</f>
        <v>0</v>
      </c>
      <c r="BR191">
        <f>GDP!BI192+GDP!BP192+GDP!BW192</f>
        <v>0</v>
      </c>
      <c r="BS191">
        <f>GDP!BJ192+GDP!BQ192+GDP!BX192</f>
        <v>0</v>
      </c>
      <c r="BT191">
        <f>GDP!BK192+GDP!BR192+GDP!BY192</f>
        <v>0</v>
      </c>
      <c r="BU191">
        <f>GDP!BL192+GDP!BS192+GDP!BZ192</f>
        <v>0</v>
      </c>
      <c r="BV191" s="7">
        <f>GDP!BM192+GDP!BT192+GDP!CA192</f>
        <v>0</v>
      </c>
      <c r="BW191">
        <f>GDP!CB192</f>
        <v>0</v>
      </c>
      <c r="BX191">
        <f>GDP!CC192</f>
        <v>0</v>
      </c>
      <c r="BY191">
        <f>GDP!CD192</f>
        <v>0</v>
      </c>
      <c r="BZ191">
        <f>GDP!CE192</f>
        <v>0</v>
      </c>
      <c r="CA191">
        <f>GDP!CF192</f>
        <v>0</v>
      </c>
      <c r="CB191">
        <f>GDP!CG192</f>
        <v>0</v>
      </c>
      <c r="CC191" s="7">
        <f>GDP!CH192</f>
        <v>0</v>
      </c>
      <c r="CD191">
        <f>GDP!CI192</f>
        <v>0</v>
      </c>
      <c r="CE191">
        <f>GDP!CJ192</f>
        <v>0</v>
      </c>
      <c r="CF191">
        <f>GDP!CK192</f>
        <v>0</v>
      </c>
      <c r="CG191">
        <f>GDP!CL192</f>
        <v>0</v>
      </c>
      <c r="CH191">
        <f>GDP!CM192</f>
        <v>0</v>
      </c>
      <c r="CI191">
        <f>GDP!CN192</f>
        <v>0</v>
      </c>
      <c r="CJ191" s="7">
        <f>GDP!CO192</f>
        <v>0</v>
      </c>
      <c r="CK191">
        <f>GDP!CP192</f>
        <v>0</v>
      </c>
      <c r="CL191">
        <f>GDP!CQ192</f>
        <v>0</v>
      </c>
      <c r="CM191">
        <f>GDP!CR192</f>
        <v>0</v>
      </c>
      <c r="CN191">
        <f>GDP!CS192</f>
        <v>0</v>
      </c>
      <c r="CO191">
        <f>GDP!CT192</f>
        <v>0</v>
      </c>
      <c r="CP191">
        <f>GDP!CU192</f>
        <v>0</v>
      </c>
      <c r="CQ191">
        <f>GDP!CV192</f>
        <v>0</v>
      </c>
      <c r="CR191">
        <f>GDP!CW192</f>
        <v>0</v>
      </c>
      <c r="CS191">
        <f>GDP!CX192</f>
        <v>0</v>
      </c>
      <c r="CT191">
        <f>GDP!CY192</f>
        <v>0.11436</v>
      </c>
      <c r="CU191">
        <f>GDP!CZ192</f>
        <v>0</v>
      </c>
      <c r="CV191">
        <f>GDP!DA192</f>
        <v>0</v>
      </c>
      <c r="CW191">
        <f>GDP!DB192</f>
        <v>0</v>
      </c>
      <c r="CX191" s="7">
        <f>GDP!DC192</f>
        <v>0</v>
      </c>
      <c r="CY191">
        <f>GDP!DD192</f>
        <v>0</v>
      </c>
      <c r="CZ191">
        <f>GDP!DE192</f>
        <v>0</v>
      </c>
      <c r="DA191">
        <f>GDP!DF192</f>
        <v>0</v>
      </c>
      <c r="DB191">
        <f>GDP!DG192</f>
        <v>0</v>
      </c>
      <c r="DC191">
        <f>GDP!DH192</f>
        <v>0</v>
      </c>
      <c r="DD191">
        <f>GDP!DI192</f>
        <v>0</v>
      </c>
      <c r="DE191" s="7">
        <f>GDP!DJ192</f>
        <v>0</v>
      </c>
      <c r="DF191">
        <f>GDP!DU192</f>
        <v>0.11436</v>
      </c>
      <c r="DG191" s="7">
        <f>GDP!DV192</f>
        <v>0</v>
      </c>
      <c r="DH191">
        <f>GDP!DW192</f>
        <v>1</v>
      </c>
      <c r="DI191">
        <f>GDP!EA192</f>
        <v>1</v>
      </c>
      <c r="DJ191">
        <f>GDP!EB192</f>
        <v>0</v>
      </c>
      <c r="DK191">
        <f>GDP!EC192</f>
        <v>0</v>
      </c>
      <c r="DL191">
        <f>GDP!ED192</f>
        <v>0</v>
      </c>
      <c r="DM191">
        <f>GDP!EE192</f>
        <v>0</v>
      </c>
      <c r="DN191">
        <f>GDP!DY192</f>
        <v>0</v>
      </c>
      <c r="DO191">
        <f>GDP!DZ192</f>
        <v>1</v>
      </c>
      <c r="DP191" s="84">
        <v>47.927204030226697</v>
      </c>
      <c r="DQ191" t="s">
        <v>145</v>
      </c>
      <c r="DR191">
        <v>67.546869862570006</v>
      </c>
      <c r="DS191" t="s">
        <v>145</v>
      </c>
      <c r="DT191">
        <v>2.9783281077999999</v>
      </c>
      <c r="DU191">
        <v>9.7199746140000016</v>
      </c>
      <c r="DV191">
        <v>6.7416465062000022</v>
      </c>
      <c r="DW191">
        <v>56.938587984000002</v>
      </c>
      <c r="DX191">
        <v>47.21861337</v>
      </c>
      <c r="DY191">
        <v>10523481748.276899</v>
      </c>
      <c r="DZ191">
        <v>16857811471.2362</v>
      </c>
      <c r="EA191">
        <f t="shared" si="10"/>
        <v>2.1078705050165163</v>
      </c>
      <c r="EB191">
        <f t="shared" si="11"/>
        <v>3.3766470479379294</v>
      </c>
      <c r="EC191">
        <f t="shared" si="12"/>
        <v>-1.2687765429214131</v>
      </c>
      <c r="ED191">
        <v>247406102615.091</v>
      </c>
      <c r="EE191">
        <f t="shared" si="13"/>
        <v>49.555844628022442</v>
      </c>
      <c r="EF191">
        <v>19717144892.317799</v>
      </c>
      <c r="EG191">
        <v>134251357247.19701</v>
      </c>
      <c r="EH191">
        <f t="shared" si="14"/>
        <v>5.360473343966925</v>
      </c>
    </row>
    <row r="192" spans="1:138" x14ac:dyDescent="0.35">
      <c r="A192" t="s">
        <v>150</v>
      </c>
      <c r="B192" s="7">
        <v>1983</v>
      </c>
      <c r="C192">
        <f>MacroData!D192</f>
        <v>550.423433151062</v>
      </c>
      <c r="D192">
        <f>MacroData!E192</f>
        <v>99.893000000000001</v>
      </c>
      <c r="E192" t="str">
        <f>MacroData!F192</f>
        <v>NA</v>
      </c>
      <c r="F192">
        <f>MacroData!G192</f>
        <v>424268936000</v>
      </c>
      <c r="G192" t="str">
        <f>MacroData!H192</f>
        <v>NA</v>
      </c>
      <c r="H192">
        <f>MacroData!I192</f>
        <v>550423433151.06201</v>
      </c>
      <c r="I192">
        <f>MacroData!J192</f>
        <v>1107697434488.95</v>
      </c>
      <c r="J192">
        <f>MacroData!K192</f>
        <v>12.817</v>
      </c>
      <c r="K192">
        <f>MacroData!L192</f>
        <v>14.997999999999999</v>
      </c>
      <c r="L192">
        <f>MacroData!M192</f>
        <v>565.4693603515625</v>
      </c>
      <c r="M192">
        <f>MacroData!N192</f>
        <v>193.73265075683594</v>
      </c>
      <c r="N192">
        <f>MacroData!O192</f>
        <v>5114297</v>
      </c>
      <c r="O192">
        <f>MacroData!P192</f>
        <v>814592253.74500179</v>
      </c>
      <c r="P192">
        <f>MacroData!Q192</f>
        <v>110762096522.46094</v>
      </c>
      <c r="Q192">
        <f>MacroData!R192</f>
        <v>149011615437.957</v>
      </c>
      <c r="R192">
        <f>MacroData!S192</f>
        <v>996935337966.48901</v>
      </c>
      <c r="S192">
        <f>MacroData!T192</f>
        <v>109645276073.77301</v>
      </c>
      <c r="T192">
        <f>MacroData!U192</f>
        <v>547780502203.06897</v>
      </c>
      <c r="U192">
        <f>MacroData!V192</f>
        <v>8.3580000000000005</v>
      </c>
      <c r="V192">
        <f>MacroData!W192</f>
        <v>633.22</v>
      </c>
      <c r="W192">
        <f>MacroData!X192</f>
        <v>69.414000000000001</v>
      </c>
      <c r="X192">
        <f>MacroData!Y192</f>
        <v>82256456649.503006</v>
      </c>
      <c r="Y192">
        <f>MacroData!Z192</f>
        <v>277080000000</v>
      </c>
      <c r="Z192">
        <f>MacroData!AA192</f>
        <v>271572047459.96899</v>
      </c>
      <c r="AA192">
        <f>MacroData!AB192</f>
        <v>28687396319.935001</v>
      </c>
      <c r="AB192">
        <f>MacroData!AC192</f>
        <v>93429250438.768005</v>
      </c>
      <c r="AC192">
        <f>MacroData!AD192</f>
        <v>318823982697.83197</v>
      </c>
      <c r="AD192">
        <f>MacroData!AE192</f>
        <v>39366339364.183998</v>
      </c>
      <c r="AE192">
        <f>MacroData!AF192</f>
        <v>-7.5779063097251198</v>
      </c>
      <c r="AF192">
        <f>MacroData!AG192</f>
        <v>48.985842635448002</v>
      </c>
      <c r="AG192">
        <f>MacroData!AH192</f>
        <v>0</v>
      </c>
      <c r="AH192">
        <f>MacroData!AI192</f>
        <v>0</v>
      </c>
      <c r="AI192">
        <f>MacroData!AJ192</f>
        <v>0</v>
      </c>
      <c r="AJ192">
        <f>MacroData!AK192</f>
        <v>0</v>
      </c>
      <c r="AK192">
        <f>MacroData!AL192</f>
        <v>0</v>
      </c>
      <c r="AL192" t="str">
        <f>MacroData!AM192</f>
        <v>NA</v>
      </c>
      <c r="AM192">
        <f>MacroData!AN192</f>
        <v>5.4940476190476186</v>
      </c>
      <c r="AN192" s="31">
        <f>GDP!C193+GDP!J193</f>
        <v>1.0015000000000001</v>
      </c>
      <c r="AO192">
        <f>GDP!D193+GDP!K193</f>
        <v>0.11436</v>
      </c>
      <c r="AP192">
        <f>GDP!E193+GDP!L193</f>
        <v>0</v>
      </c>
      <c r="AQ192">
        <f>GDP!F193+GDP!M193</f>
        <v>0</v>
      </c>
      <c r="AR192">
        <f>GDP!G193+GDP!N193</f>
        <v>0</v>
      </c>
      <c r="AS192">
        <f>GDP!H193+GDP!O193</f>
        <v>0</v>
      </c>
      <c r="AT192" s="7">
        <f>GDP!I193+GDP!P193</f>
        <v>0</v>
      </c>
      <c r="AU192">
        <f>GDP!AE193</f>
        <v>0</v>
      </c>
      <c r="AV192">
        <f>GDP!AF193</f>
        <v>0</v>
      </c>
      <c r="AW192">
        <f>GDP!AG193</f>
        <v>0</v>
      </c>
      <c r="AX192">
        <f>GDP!AH193</f>
        <v>0</v>
      </c>
      <c r="AY192">
        <f>GDP!AI193</f>
        <v>0</v>
      </c>
      <c r="AZ192">
        <f>GDP!AJ193</f>
        <v>0</v>
      </c>
      <c r="BA192" s="7">
        <f>GDP!AK193</f>
        <v>0</v>
      </c>
      <c r="BB192">
        <f>GDP!AS193</f>
        <v>0</v>
      </c>
      <c r="BC192">
        <f>GDP!AT193</f>
        <v>0</v>
      </c>
      <c r="BD192">
        <f>GDP!AU193</f>
        <v>0</v>
      </c>
      <c r="BE192">
        <f>GDP!AV193</f>
        <v>0</v>
      </c>
      <c r="BF192">
        <f>GDP!AW193</f>
        <v>0</v>
      </c>
      <c r="BG192">
        <f>GDP!AX193</f>
        <v>0</v>
      </c>
      <c r="BH192" s="7">
        <f>GDP!AY193</f>
        <v>0</v>
      </c>
      <c r="BI192">
        <f>GDP!AZ193</f>
        <v>0</v>
      </c>
      <c r="BJ192">
        <f>GDP!BA193</f>
        <v>0</v>
      </c>
      <c r="BK192">
        <f>GDP!BB193</f>
        <v>0</v>
      </c>
      <c r="BL192">
        <f>GDP!BC193</f>
        <v>0</v>
      </c>
      <c r="BM192">
        <f>GDP!BD193</f>
        <v>0</v>
      </c>
      <c r="BN192">
        <f>GDP!BE193</f>
        <v>0</v>
      </c>
      <c r="BO192" s="7">
        <f>GDP!BF193</f>
        <v>0</v>
      </c>
      <c r="BP192">
        <f>GDP!BG193+GDP!BN193+GDP!BU193</f>
        <v>0.43398999999999999</v>
      </c>
      <c r="BQ192">
        <f>GDP!BH193+GDP!BO193+GDP!BV193</f>
        <v>0</v>
      </c>
      <c r="BR192">
        <f>GDP!BI193+GDP!BP193+GDP!BW193</f>
        <v>0.40060000000000001</v>
      </c>
      <c r="BS192">
        <f>GDP!BJ193+GDP!BQ193+GDP!BX193</f>
        <v>0</v>
      </c>
      <c r="BT192">
        <f>GDP!BK193+GDP!BR193+GDP!BY193</f>
        <v>0</v>
      </c>
      <c r="BU192">
        <f>GDP!BL193+GDP!BS193+GDP!BZ193</f>
        <v>0</v>
      </c>
      <c r="BV192" s="7">
        <f>GDP!BM193+GDP!BT193+GDP!CA193</f>
        <v>0</v>
      </c>
      <c r="BW192">
        <f>GDP!CB193</f>
        <v>0.86797000000000002</v>
      </c>
      <c r="BX192">
        <f>GDP!CC193</f>
        <v>0</v>
      </c>
      <c r="BY192">
        <f>GDP!CD193</f>
        <v>0.80120999999999998</v>
      </c>
      <c r="BZ192">
        <f>GDP!CE193</f>
        <v>0</v>
      </c>
      <c r="CA192">
        <f>GDP!CF193</f>
        <v>0</v>
      </c>
      <c r="CB192">
        <f>GDP!CG193</f>
        <v>0</v>
      </c>
      <c r="CC192" s="7">
        <f>GDP!CH193</f>
        <v>0</v>
      </c>
      <c r="CD192">
        <f>GDP!CI193</f>
        <v>0</v>
      </c>
      <c r="CE192">
        <f>GDP!CJ193</f>
        <v>0</v>
      </c>
      <c r="CF192">
        <f>GDP!CK193</f>
        <v>0</v>
      </c>
      <c r="CG192">
        <f>GDP!CL193</f>
        <v>0</v>
      </c>
      <c r="CH192">
        <f>GDP!CM193</f>
        <v>0</v>
      </c>
      <c r="CI192">
        <f>GDP!CN193</f>
        <v>0</v>
      </c>
      <c r="CJ192" s="7">
        <f>GDP!CO193</f>
        <v>0</v>
      </c>
      <c r="CK192">
        <f>GDP!CP193</f>
        <v>0.60089999999999999</v>
      </c>
      <c r="CL192">
        <f>GDP!CQ193</f>
        <v>0</v>
      </c>
      <c r="CM192">
        <f>GDP!CR193</f>
        <v>0</v>
      </c>
      <c r="CN192">
        <f>GDP!CS193</f>
        <v>0</v>
      </c>
      <c r="CO192">
        <f>GDP!CT193</f>
        <v>0</v>
      </c>
      <c r="CP192">
        <f>GDP!CU193</f>
        <v>0</v>
      </c>
      <c r="CQ192">
        <f>GDP!CV193</f>
        <v>0</v>
      </c>
      <c r="CR192">
        <f>GDP!CW193</f>
        <v>1.0015000000000001</v>
      </c>
      <c r="CS192">
        <f>GDP!CX193</f>
        <v>0.11436</v>
      </c>
      <c r="CT192">
        <f>GDP!CY193</f>
        <v>0</v>
      </c>
      <c r="CU192">
        <f>GDP!CZ193</f>
        <v>0</v>
      </c>
      <c r="CV192">
        <f>GDP!DA193</f>
        <v>0</v>
      </c>
      <c r="CW192">
        <f>GDP!DB193</f>
        <v>0</v>
      </c>
      <c r="CX192" s="7">
        <f>GDP!DC193</f>
        <v>0</v>
      </c>
      <c r="CY192">
        <f>GDP!DD193</f>
        <v>1.90286</v>
      </c>
      <c r="CZ192">
        <f>GDP!DE193</f>
        <v>0</v>
      </c>
      <c r="DA192">
        <f>GDP!DF193</f>
        <v>1.20181</v>
      </c>
      <c r="DB192">
        <f>GDP!DG193</f>
        <v>0</v>
      </c>
      <c r="DC192">
        <f>GDP!DH193</f>
        <v>0</v>
      </c>
      <c r="DD192">
        <f>GDP!DI193</f>
        <v>0</v>
      </c>
      <c r="DE192" s="7">
        <f>GDP!DJ193</f>
        <v>0</v>
      </c>
      <c r="DF192">
        <f>GDP!DU193</f>
        <v>1.1158600000000001</v>
      </c>
      <c r="DG192" s="7">
        <f>GDP!DV193</f>
        <v>3.1046699999999996</v>
      </c>
      <c r="DH192">
        <f>GDP!DW193</f>
        <v>1</v>
      </c>
      <c r="DI192">
        <f>GDP!EA193</f>
        <v>0</v>
      </c>
      <c r="DJ192">
        <f>GDP!EB193</f>
        <v>0</v>
      </c>
      <c r="DK192">
        <f>GDP!EC193</f>
        <v>0</v>
      </c>
      <c r="DL192">
        <f>GDP!ED193</f>
        <v>1</v>
      </c>
      <c r="DM192">
        <f>GDP!EE193</f>
        <v>0</v>
      </c>
      <c r="DN192">
        <f>GDP!DY193</f>
        <v>1</v>
      </c>
      <c r="DO192">
        <f>GDP!DZ193</f>
        <v>0</v>
      </c>
      <c r="DP192" s="84">
        <v>54.1666666666667</v>
      </c>
      <c r="DQ192" t="s">
        <v>145</v>
      </c>
      <c r="DR192">
        <v>78.657407206133001</v>
      </c>
      <c r="DS192" t="s">
        <v>145</v>
      </c>
      <c r="DT192">
        <v>4.6222220338</v>
      </c>
      <c r="DU192">
        <v>7.5185875341999946</v>
      </c>
      <c r="DV192">
        <v>2.8963655003999946</v>
      </c>
      <c r="DW192">
        <v>56.604333962299997</v>
      </c>
      <c r="DX192">
        <v>49.085746428100002</v>
      </c>
      <c r="DY192">
        <v>9711345444.6026192</v>
      </c>
      <c r="DZ192">
        <v>18536367047.9963</v>
      </c>
      <c r="EA192">
        <f t="shared" si="10"/>
        <v>1.7643408437404535</v>
      </c>
      <c r="EB192">
        <f t="shared" si="11"/>
        <v>3.3676558684791766</v>
      </c>
      <c r="EC192">
        <f t="shared" si="12"/>
        <v>-1.6033150247387231</v>
      </c>
      <c r="ED192">
        <v>266316038750.39999</v>
      </c>
      <c r="EE192">
        <f t="shared" si="13"/>
        <v>48.383848272191997</v>
      </c>
      <c r="EF192">
        <v>18167348277.490501</v>
      </c>
      <c r="EG192">
        <v>144199640698.13199</v>
      </c>
      <c r="EH192">
        <f t="shared" si="14"/>
        <v>6.8429847944165481</v>
      </c>
    </row>
    <row r="193" spans="1:138" x14ac:dyDescent="0.35">
      <c r="A193" t="s">
        <v>150</v>
      </c>
      <c r="B193" s="7">
        <v>1984</v>
      </c>
      <c r="C193">
        <f>MacroData!D193</f>
        <v>607.65780016379904</v>
      </c>
      <c r="D193">
        <f>MacroData!E193</f>
        <v>100.447</v>
      </c>
      <c r="E193" t="str">
        <f>MacroData!F193</f>
        <v>NA</v>
      </c>
      <c r="F193">
        <f>MacroData!G193</f>
        <v>476372138666.66602</v>
      </c>
      <c r="G193" t="str">
        <f>MacroData!H193</f>
        <v>NA</v>
      </c>
      <c r="H193">
        <f>MacroData!I193</f>
        <v>607657800163.79895</v>
      </c>
      <c r="I193">
        <f>MacroData!J193</f>
        <v>1153839425145.9299</v>
      </c>
      <c r="J193">
        <f>MacroData!K193</f>
        <v>11.775</v>
      </c>
      <c r="K193">
        <f>MacroData!L193</f>
        <v>14.427</v>
      </c>
      <c r="L193">
        <f>MacroData!M193</f>
        <v>581.05377197265625</v>
      </c>
      <c r="M193">
        <f>MacroData!N193</f>
        <v>212.01152038574219</v>
      </c>
      <c r="N193">
        <f>MacroData!O193</f>
        <v>5111619</v>
      </c>
      <c r="O193">
        <f>MacroData!P193</f>
        <v>410431675.23610497</v>
      </c>
      <c r="P193">
        <f>MacroData!Q193</f>
        <v>119177334718.95996</v>
      </c>
      <c r="Q193">
        <f>MacroData!R193</f>
        <v>165633748958.66</v>
      </c>
      <c r="R193">
        <f>MacroData!S193</f>
        <v>1034662090426.97</v>
      </c>
      <c r="S193">
        <f>MacroData!T193</f>
        <v>125724018238.84399</v>
      </c>
      <c r="T193">
        <f>MacroData!U193</f>
        <v>568843154314.125</v>
      </c>
      <c r="U193">
        <f>MacroData!V193</f>
        <v>7.8929999999999998</v>
      </c>
      <c r="V193">
        <f>MacroData!W193</f>
        <v>478.02</v>
      </c>
      <c r="W193">
        <f>MacroData!X193</f>
        <v>67.843000000000004</v>
      </c>
      <c r="X193">
        <f>MacroData!Y193</f>
        <v>85419291256.483002</v>
      </c>
      <c r="Y193">
        <f>MacroData!Z193</f>
        <v>302729000000</v>
      </c>
      <c r="Z193">
        <f>MacroData!AA193</f>
        <v>308018736540.41998</v>
      </c>
      <c r="AA193">
        <f>MacroData!AB193</f>
        <v>31339059367.087002</v>
      </c>
      <c r="AB193">
        <f>MacroData!AC193</f>
        <v>100396426529.936</v>
      </c>
      <c r="AC193">
        <f>MacroData!AD193</f>
        <v>313874310357.01801</v>
      </c>
      <c r="AD193">
        <f>MacroData!AE193</f>
        <v>39909730719.816002</v>
      </c>
      <c r="AE193">
        <f>MacroData!AF193</f>
        <v>-4.3761966620153201</v>
      </c>
      <c r="AF193">
        <f>MacroData!AG193</f>
        <v>52.082766131228098</v>
      </c>
      <c r="AG193">
        <f>MacroData!AH193</f>
        <v>0</v>
      </c>
      <c r="AH193">
        <f>MacroData!AI193</f>
        <v>0</v>
      </c>
      <c r="AI193">
        <f>MacroData!AJ193</f>
        <v>1</v>
      </c>
      <c r="AJ193">
        <f>MacroData!AK193</f>
        <v>0</v>
      </c>
      <c r="AK193">
        <f>MacroData!AL193</f>
        <v>0</v>
      </c>
      <c r="AL193" t="str">
        <f>MacroData!AM193</f>
        <v>NA</v>
      </c>
      <c r="AM193">
        <f>MacroData!AN193</f>
        <v>5.4940476190476186</v>
      </c>
      <c r="AN193" s="31">
        <f>GDP!C194+GDP!J194</f>
        <v>-0.27251999999999998</v>
      </c>
      <c r="AO193">
        <f>GDP!D194+GDP!K194</f>
        <v>0</v>
      </c>
      <c r="AP193">
        <f>GDP!E194+GDP!L194</f>
        <v>0.90839000000000003</v>
      </c>
      <c r="AQ193">
        <f>GDP!F194+GDP!M194</f>
        <v>0</v>
      </c>
      <c r="AR193">
        <f>GDP!G194+GDP!N194</f>
        <v>0</v>
      </c>
      <c r="AS193">
        <f>GDP!H194+GDP!O194</f>
        <v>0</v>
      </c>
      <c r="AT193" s="7">
        <f>GDP!I194+GDP!P194</f>
        <v>0</v>
      </c>
      <c r="AU193">
        <f>GDP!AE194</f>
        <v>0</v>
      </c>
      <c r="AV193">
        <f>GDP!AF194</f>
        <v>0</v>
      </c>
      <c r="AW193">
        <f>GDP!AG194</f>
        <v>0</v>
      </c>
      <c r="AX193">
        <f>GDP!AH194</f>
        <v>0</v>
      </c>
      <c r="AY193">
        <f>GDP!AI194</f>
        <v>0</v>
      </c>
      <c r="AZ193">
        <f>GDP!AJ194</f>
        <v>0</v>
      </c>
      <c r="BA193" s="7">
        <f>GDP!AK194</f>
        <v>0</v>
      </c>
      <c r="BB193">
        <f>GDP!AS194</f>
        <v>5.45E-2</v>
      </c>
      <c r="BC193">
        <f>GDP!AT194</f>
        <v>0</v>
      </c>
      <c r="BD193">
        <f>GDP!AU194</f>
        <v>0</v>
      </c>
      <c r="BE193">
        <f>GDP!AV194</f>
        <v>0</v>
      </c>
      <c r="BF193">
        <f>GDP!AW194</f>
        <v>0</v>
      </c>
      <c r="BG193">
        <f>GDP!AX194</f>
        <v>0</v>
      </c>
      <c r="BH193" s="7">
        <f>GDP!AY194</f>
        <v>0</v>
      </c>
      <c r="BI193">
        <f>GDP!AZ194</f>
        <v>0</v>
      </c>
      <c r="BJ193">
        <f>GDP!BA194</f>
        <v>0</v>
      </c>
      <c r="BK193">
        <f>GDP!BB194</f>
        <v>0</v>
      </c>
      <c r="BL193">
        <f>GDP!BC194</f>
        <v>0</v>
      </c>
      <c r="BM193">
        <f>GDP!BD194</f>
        <v>0</v>
      </c>
      <c r="BN193">
        <f>GDP!BE194</f>
        <v>0</v>
      </c>
      <c r="BO193" s="7">
        <f>GDP!BF194</f>
        <v>0</v>
      </c>
      <c r="BP193">
        <f>GDP!BG194+GDP!BN194+GDP!BU194</f>
        <v>9.9919999999999995E-2</v>
      </c>
      <c r="BQ193">
        <f>GDP!BH194+GDP!BO194+GDP!BV194</f>
        <v>0.40060000000000001</v>
      </c>
      <c r="BR193">
        <f>GDP!BI194+GDP!BP194+GDP!BW194</f>
        <v>0.45419999999999999</v>
      </c>
      <c r="BS193">
        <f>GDP!BJ194+GDP!BQ194+GDP!BX194</f>
        <v>0</v>
      </c>
      <c r="BT193">
        <f>GDP!BK194+GDP!BR194+GDP!BY194</f>
        <v>0</v>
      </c>
      <c r="BU193">
        <f>GDP!BL194+GDP!BS194+GDP!BZ194</f>
        <v>0</v>
      </c>
      <c r="BV193" s="7">
        <f>GDP!BM194+GDP!BT194+GDP!CA194</f>
        <v>0</v>
      </c>
      <c r="BW193">
        <f>GDP!CB194</f>
        <v>9.9919999999999995E-2</v>
      </c>
      <c r="BX193">
        <f>GDP!CC194</f>
        <v>0.80120999999999998</v>
      </c>
      <c r="BY193">
        <f>GDP!CD194</f>
        <v>0.45419999999999999</v>
      </c>
      <c r="BZ193">
        <f>GDP!CE194</f>
        <v>0</v>
      </c>
      <c r="CA193">
        <f>GDP!CF194</f>
        <v>0</v>
      </c>
      <c r="CB193">
        <f>GDP!CG194</f>
        <v>0</v>
      </c>
      <c r="CC193" s="7">
        <f>GDP!CH194</f>
        <v>0</v>
      </c>
      <c r="CD193">
        <f>GDP!CI194</f>
        <v>0</v>
      </c>
      <c r="CE193">
        <f>GDP!CJ194</f>
        <v>0</v>
      </c>
      <c r="CF193">
        <f>GDP!CK194</f>
        <v>0</v>
      </c>
      <c r="CG193">
        <f>GDP!CL194</f>
        <v>0</v>
      </c>
      <c r="CH193">
        <f>GDP!CM194</f>
        <v>0</v>
      </c>
      <c r="CI193">
        <f>GDP!CN194</f>
        <v>0</v>
      </c>
      <c r="CJ193" s="7">
        <f>GDP!CO194</f>
        <v>0</v>
      </c>
      <c r="CK193">
        <f>GDP!CP194</f>
        <v>0.56320000000000003</v>
      </c>
      <c r="CL193">
        <f>GDP!CQ194</f>
        <v>0</v>
      </c>
      <c r="CM193">
        <f>GDP!CR194</f>
        <v>0</v>
      </c>
      <c r="CN193">
        <f>GDP!CS194</f>
        <v>0</v>
      </c>
      <c r="CO193">
        <f>GDP!CT194</f>
        <v>0</v>
      </c>
      <c r="CP193">
        <f>GDP!CU194</f>
        <v>0</v>
      </c>
      <c r="CQ193">
        <f>GDP!CV194</f>
        <v>0</v>
      </c>
      <c r="CR193">
        <f>GDP!CW194</f>
        <v>-0.21801999999999999</v>
      </c>
      <c r="CS193">
        <f>GDP!CX194</f>
        <v>0</v>
      </c>
      <c r="CT193">
        <f>GDP!CY194</f>
        <v>0.90839000000000003</v>
      </c>
      <c r="CU193">
        <f>GDP!CZ194</f>
        <v>0</v>
      </c>
      <c r="CV193">
        <f>GDP!DA194</f>
        <v>0</v>
      </c>
      <c r="CW193">
        <f>GDP!DB194</f>
        <v>0</v>
      </c>
      <c r="CX193" s="7">
        <f>GDP!DC194</f>
        <v>0</v>
      </c>
      <c r="CY193">
        <f>GDP!DD194</f>
        <v>0.76304000000000005</v>
      </c>
      <c r="CZ193">
        <f>GDP!DE194</f>
        <v>1.20181</v>
      </c>
      <c r="DA193">
        <f>GDP!DF194</f>
        <v>0.90839999999999999</v>
      </c>
      <c r="DB193">
        <f>GDP!DG194</f>
        <v>0</v>
      </c>
      <c r="DC193">
        <f>GDP!DH194</f>
        <v>0</v>
      </c>
      <c r="DD193">
        <f>GDP!DI194</f>
        <v>0</v>
      </c>
      <c r="DE193" s="7">
        <f>GDP!DJ194</f>
        <v>0</v>
      </c>
      <c r="DF193">
        <f>GDP!DU194</f>
        <v>0.69037000000000004</v>
      </c>
      <c r="DG193" s="7">
        <f>GDP!DV194</f>
        <v>2.8732500000000001</v>
      </c>
      <c r="DH193">
        <f>GDP!DW194</f>
        <v>1</v>
      </c>
      <c r="DI193">
        <f>GDP!EA194</f>
        <v>0</v>
      </c>
      <c r="DJ193">
        <f>GDP!EB194</f>
        <v>0</v>
      </c>
      <c r="DK193">
        <f>GDP!EC194</f>
        <v>0</v>
      </c>
      <c r="DL193">
        <f>GDP!ED194</f>
        <v>1</v>
      </c>
      <c r="DM193">
        <f>GDP!EE194</f>
        <v>0</v>
      </c>
      <c r="DN193">
        <f>GDP!DY194</f>
        <v>1</v>
      </c>
      <c r="DO193">
        <f>GDP!DZ194</f>
        <v>0</v>
      </c>
      <c r="DP193" s="84">
        <v>63.5573451327434</v>
      </c>
      <c r="DQ193" t="s">
        <v>145</v>
      </c>
      <c r="DR193">
        <v>80.016454853960994</v>
      </c>
      <c r="DS193" t="s">
        <v>145</v>
      </c>
      <c r="DT193">
        <v>5.7060489827999996</v>
      </c>
      <c r="DU193">
        <v>4.3420870701999945</v>
      </c>
      <c r="DV193">
        <v>-1.3639619126000051</v>
      </c>
      <c r="DW193">
        <v>54.796837463499998</v>
      </c>
      <c r="DX193">
        <v>50.454750393300003</v>
      </c>
      <c r="DY193">
        <v>3827869111.3179998</v>
      </c>
      <c r="DZ193">
        <v>20006492710.423599</v>
      </c>
      <c r="EA193">
        <f t="shared" si="10"/>
        <v>0.62993828274501984</v>
      </c>
      <c r="EB193">
        <f t="shared" si="11"/>
        <v>3.2923946183247699</v>
      </c>
      <c r="EC193">
        <f t="shared" si="12"/>
        <v>-2.6624563355797499</v>
      </c>
      <c r="ED193">
        <v>282124135678.79102</v>
      </c>
      <c r="EE193">
        <f t="shared" si="13"/>
        <v>46.428127081186524</v>
      </c>
      <c r="EF193">
        <v>19326672166.6199</v>
      </c>
      <c r="EG193">
        <v>150388928850.97299</v>
      </c>
      <c r="EH193">
        <f t="shared" si="14"/>
        <v>7.254305964912473</v>
      </c>
    </row>
    <row r="194" spans="1:138" x14ac:dyDescent="0.35">
      <c r="A194" t="s">
        <v>150</v>
      </c>
      <c r="B194" s="7">
        <v>1985</v>
      </c>
      <c r="C194">
        <f>MacroData!D194</f>
        <v>659.31502126929206</v>
      </c>
      <c r="D194">
        <f>MacroData!E194</f>
        <v>99.77</v>
      </c>
      <c r="E194">
        <f>MacroData!F194</f>
        <v>102.077</v>
      </c>
      <c r="F194">
        <f>MacroData!G194</f>
        <v>500828744000</v>
      </c>
      <c r="G194">
        <f>MacroData!H194</f>
        <v>648195658398.73096</v>
      </c>
      <c r="H194">
        <f>MacroData!I194</f>
        <v>659315021269.29199</v>
      </c>
      <c r="I194">
        <f>MacroData!J194</f>
        <v>1200274936640.74</v>
      </c>
      <c r="J194">
        <f>MacroData!K194</f>
        <v>10.335000000000001</v>
      </c>
      <c r="K194">
        <f>MacroData!L194</f>
        <v>11.581</v>
      </c>
      <c r="L194">
        <f>MacroData!M194</f>
        <v>604.0587158203125</v>
      </c>
      <c r="M194">
        <f>MacroData!N194</f>
        <v>241.13577270507813</v>
      </c>
      <c r="N194">
        <f>MacroData!O194</f>
        <v>5113690</v>
      </c>
      <c r="O194">
        <f>MacroData!P194</f>
        <v>-168180483.07769394</v>
      </c>
      <c r="P194">
        <f>MacroData!Q194</f>
        <v>101422871451.20996</v>
      </c>
      <c r="Q194">
        <f>MacroData!R194</f>
        <v>191160964221.65799</v>
      </c>
      <c r="R194">
        <f>MacroData!S194</f>
        <v>1098852065189.53</v>
      </c>
      <c r="S194">
        <f>MacroData!T194</f>
        <v>144903587633.24899</v>
      </c>
      <c r="T194">
        <f>MacroData!U194</f>
        <v>593335625271.79297</v>
      </c>
      <c r="U194">
        <f>MacroData!V194</f>
        <v>6.6079999999999997</v>
      </c>
      <c r="V194">
        <f>MacroData!W194</f>
        <v>637.46</v>
      </c>
      <c r="W194">
        <f>MacroData!X194</f>
        <v>69.361999999999995</v>
      </c>
      <c r="X194">
        <f>MacroData!Y194</f>
        <v>89097158341.856003</v>
      </c>
      <c r="Y194">
        <f>MacroData!Z194</f>
        <v>329212000000</v>
      </c>
      <c r="Z194">
        <f>MacroData!AA194</f>
        <v>339706873313.68799</v>
      </c>
      <c r="AA194">
        <f>MacroData!AB194</f>
        <v>32217910452.775002</v>
      </c>
      <c r="AB194">
        <f>MacroData!AC194</f>
        <v>104077120510.203</v>
      </c>
      <c r="AC194">
        <f>MacroData!AD194</f>
        <v>322962005007.82898</v>
      </c>
      <c r="AD194">
        <f>MacroData!AE194</f>
        <v>46257376588.408997</v>
      </c>
      <c r="AE194">
        <f>MacroData!AF194</f>
        <v>-2.5837459002676502</v>
      </c>
      <c r="AF194">
        <f>MacroData!AG194</f>
        <v>54.505853525728398</v>
      </c>
      <c r="AG194">
        <f>MacroData!AH194</f>
        <v>0</v>
      </c>
      <c r="AH194">
        <f>MacroData!AI194</f>
        <v>0</v>
      </c>
      <c r="AI194">
        <f>MacroData!AJ194</f>
        <v>0</v>
      </c>
      <c r="AJ194">
        <f>MacroData!AK194</f>
        <v>0</v>
      </c>
      <c r="AK194">
        <f>MacroData!AL194</f>
        <v>0</v>
      </c>
      <c r="AL194">
        <f>MacroData!AM194</f>
        <v>2.6537699999999997</v>
      </c>
      <c r="AM194">
        <f>MacroData!AN194</f>
        <v>5.4940476190476186</v>
      </c>
      <c r="AN194" s="31">
        <f>GDP!C195+GDP!J195</f>
        <v>0</v>
      </c>
      <c r="AO194">
        <f>GDP!D195+GDP!K195</f>
        <v>0.90839000000000003</v>
      </c>
      <c r="AP194">
        <f>GDP!E195+GDP!L195</f>
        <v>0</v>
      </c>
      <c r="AQ194">
        <f>GDP!F195+GDP!M195</f>
        <v>0</v>
      </c>
      <c r="AR194">
        <f>GDP!G195+GDP!N195</f>
        <v>0</v>
      </c>
      <c r="AS194">
        <f>GDP!H195+GDP!O195</f>
        <v>0</v>
      </c>
      <c r="AT194" s="7">
        <f>GDP!I195+GDP!P195</f>
        <v>0</v>
      </c>
      <c r="AU194">
        <f>GDP!AE195</f>
        <v>0</v>
      </c>
      <c r="AV194">
        <f>GDP!AF195</f>
        <v>0</v>
      </c>
      <c r="AW194">
        <f>GDP!AG195</f>
        <v>0</v>
      </c>
      <c r="AX194">
        <f>GDP!AH195</f>
        <v>0</v>
      </c>
      <c r="AY194">
        <f>GDP!AI195</f>
        <v>0</v>
      </c>
      <c r="AZ194">
        <f>GDP!AJ195</f>
        <v>0</v>
      </c>
      <c r="BA194" s="7">
        <f>GDP!AK195</f>
        <v>0</v>
      </c>
      <c r="BB194">
        <f>GDP!AS195</f>
        <v>0</v>
      </c>
      <c r="BC194">
        <f>GDP!AT195</f>
        <v>0</v>
      </c>
      <c r="BD194">
        <f>GDP!AU195</f>
        <v>0</v>
      </c>
      <c r="BE194">
        <f>GDP!AV195</f>
        <v>0</v>
      </c>
      <c r="BF194">
        <f>GDP!AW195</f>
        <v>0</v>
      </c>
      <c r="BG194">
        <f>GDP!AX195</f>
        <v>0</v>
      </c>
      <c r="BH194" s="7">
        <f>GDP!AY195</f>
        <v>0</v>
      </c>
      <c r="BI194">
        <f>GDP!AZ195</f>
        <v>0</v>
      </c>
      <c r="BJ194">
        <f>GDP!BA195</f>
        <v>0</v>
      </c>
      <c r="BK194">
        <f>GDP!BB195</f>
        <v>0</v>
      </c>
      <c r="BL194">
        <f>GDP!BC195</f>
        <v>0</v>
      </c>
      <c r="BM194">
        <f>GDP!BD195</f>
        <v>0</v>
      </c>
      <c r="BN194">
        <f>GDP!BE195</f>
        <v>0</v>
      </c>
      <c r="BO194" s="7">
        <f>GDP!BF195</f>
        <v>0</v>
      </c>
      <c r="BP194">
        <f>GDP!BG195+GDP!BN195+GDP!BU195</f>
        <v>0</v>
      </c>
      <c r="BQ194">
        <f>GDP!BH195+GDP!BO195+GDP!BV195</f>
        <v>0.45419999999999999</v>
      </c>
      <c r="BR194">
        <f>GDP!BI195+GDP!BP195+GDP!BW195</f>
        <v>0</v>
      </c>
      <c r="BS194">
        <f>GDP!BJ195+GDP!BQ195+GDP!BX195</f>
        <v>0</v>
      </c>
      <c r="BT194">
        <f>GDP!BK195+GDP!BR195+GDP!BY195</f>
        <v>0</v>
      </c>
      <c r="BU194">
        <f>GDP!BL195+GDP!BS195+GDP!BZ195</f>
        <v>0</v>
      </c>
      <c r="BV194" s="7">
        <f>GDP!BM195+GDP!BT195+GDP!CA195</f>
        <v>0</v>
      </c>
      <c r="BW194">
        <f>GDP!CB195</f>
        <v>0</v>
      </c>
      <c r="BX194">
        <f>GDP!CC195</f>
        <v>0.45419999999999999</v>
      </c>
      <c r="BY194">
        <f>GDP!CD195</f>
        <v>0</v>
      </c>
      <c r="BZ194">
        <f>GDP!CE195</f>
        <v>0</v>
      </c>
      <c r="CA194">
        <f>GDP!CF195</f>
        <v>0</v>
      </c>
      <c r="CB194">
        <f>GDP!CG195</f>
        <v>0</v>
      </c>
      <c r="CC194" s="7">
        <f>GDP!CH195</f>
        <v>0</v>
      </c>
      <c r="CD194">
        <f>GDP!CI195</f>
        <v>0</v>
      </c>
      <c r="CE194">
        <f>GDP!CJ195</f>
        <v>0</v>
      </c>
      <c r="CF194">
        <f>GDP!CK195</f>
        <v>0</v>
      </c>
      <c r="CG194">
        <f>GDP!CL195</f>
        <v>0</v>
      </c>
      <c r="CH194">
        <f>GDP!CM195</f>
        <v>0</v>
      </c>
      <c r="CI194">
        <f>GDP!CN195</f>
        <v>0</v>
      </c>
      <c r="CJ194" s="7">
        <f>GDP!CO195</f>
        <v>0</v>
      </c>
      <c r="CK194">
        <f>GDP!CP195</f>
        <v>0</v>
      </c>
      <c r="CL194">
        <f>GDP!CQ195</f>
        <v>0</v>
      </c>
      <c r="CM194">
        <f>GDP!CR195</f>
        <v>0</v>
      </c>
      <c r="CN194">
        <f>GDP!CS195</f>
        <v>0</v>
      </c>
      <c r="CO194">
        <f>GDP!CT195</f>
        <v>0</v>
      </c>
      <c r="CP194">
        <f>GDP!CU195</f>
        <v>0</v>
      </c>
      <c r="CQ194">
        <f>GDP!CV195</f>
        <v>0</v>
      </c>
      <c r="CR194">
        <f>GDP!CW195</f>
        <v>0</v>
      </c>
      <c r="CS194">
        <f>GDP!CX195</f>
        <v>0.90839000000000003</v>
      </c>
      <c r="CT194">
        <f>GDP!CY195</f>
        <v>0</v>
      </c>
      <c r="CU194">
        <f>GDP!CZ195</f>
        <v>0</v>
      </c>
      <c r="CV194">
        <f>GDP!DA195</f>
        <v>0</v>
      </c>
      <c r="CW194">
        <f>GDP!DB195</f>
        <v>0</v>
      </c>
      <c r="CX194" s="7">
        <f>GDP!DC195</f>
        <v>0</v>
      </c>
      <c r="CY194">
        <f>GDP!DD195</f>
        <v>0</v>
      </c>
      <c r="CZ194">
        <f>GDP!DE195</f>
        <v>0.90839999999999999</v>
      </c>
      <c r="DA194">
        <f>GDP!DF195</f>
        <v>0</v>
      </c>
      <c r="DB194">
        <f>GDP!DG195</f>
        <v>0</v>
      </c>
      <c r="DC194">
        <f>GDP!DH195</f>
        <v>0</v>
      </c>
      <c r="DD194">
        <f>GDP!DI195</f>
        <v>0</v>
      </c>
      <c r="DE194" s="7">
        <f>GDP!DJ195</f>
        <v>0</v>
      </c>
      <c r="DF194">
        <f>GDP!DU195</f>
        <v>0.90839000000000003</v>
      </c>
      <c r="DG194" s="7">
        <f>GDP!DV195</f>
        <v>0.90839999999999999</v>
      </c>
      <c r="DH194">
        <f>GDP!DW195</f>
        <v>0</v>
      </c>
      <c r="DI194">
        <f>GDP!EA195</f>
        <v>0</v>
      </c>
      <c r="DJ194">
        <f>GDP!EB195</f>
        <v>0</v>
      </c>
      <c r="DK194">
        <f>GDP!EC195</f>
        <v>0</v>
      </c>
      <c r="DL194">
        <f>GDP!ED195</f>
        <v>1</v>
      </c>
      <c r="DM194">
        <f>GDP!EE195</f>
        <v>0</v>
      </c>
      <c r="DN194">
        <f>GDP!DY195</f>
        <v>1</v>
      </c>
      <c r="DO194">
        <f>GDP!DZ195</f>
        <v>0</v>
      </c>
      <c r="DP194" s="84">
        <v>68.393495934959304</v>
      </c>
      <c r="DQ194" t="s">
        <v>145</v>
      </c>
      <c r="DR194">
        <v>77.558100196550001</v>
      </c>
      <c r="DS194" t="s">
        <v>145</v>
      </c>
      <c r="DT194">
        <v>6.0823500348000001</v>
      </c>
      <c r="DU194">
        <v>2.5636377069000034</v>
      </c>
      <c r="DV194">
        <v>-3.5187123278999968</v>
      </c>
      <c r="DW194">
        <v>53.772436414700003</v>
      </c>
      <c r="DX194">
        <v>51.2087987078</v>
      </c>
      <c r="DY194">
        <v>4026391318.8828201</v>
      </c>
      <c r="DZ194">
        <v>21462723045.228699</v>
      </c>
      <c r="EA194">
        <f t="shared" si="10"/>
        <v>0.61069309647023384</v>
      </c>
      <c r="EB194">
        <f t="shared" si="11"/>
        <v>3.2553062425165682</v>
      </c>
      <c r="EC194">
        <f t="shared" si="12"/>
        <v>-2.6446131460463342</v>
      </c>
      <c r="ED194">
        <v>295703098877.30499</v>
      </c>
      <c r="EE194">
        <f t="shared" si="13"/>
        <v>44.850047297273306</v>
      </c>
      <c r="EF194">
        <v>22564485830.149799</v>
      </c>
      <c r="EG194">
        <v>159408382325.07501</v>
      </c>
      <c r="EH194">
        <f t="shared" si="14"/>
        <v>7.6013740497513558</v>
      </c>
    </row>
    <row r="195" spans="1:138" x14ac:dyDescent="0.35">
      <c r="A195" t="s">
        <v>150</v>
      </c>
      <c r="B195" s="7">
        <v>1986</v>
      </c>
      <c r="C195">
        <f>MacroData!D195</f>
        <v>710.3927722385971</v>
      </c>
      <c r="D195">
        <f>MacroData!E195</f>
        <v>99.295000000000002</v>
      </c>
      <c r="E195">
        <f>MacroData!F195</f>
        <v>100.27500000000001</v>
      </c>
      <c r="F195">
        <f>MacroData!G195</f>
        <v>519968696000</v>
      </c>
      <c r="G195">
        <f>MacroData!H195</f>
        <v>680776284071.79297</v>
      </c>
      <c r="H195">
        <f>MacroData!I195</f>
        <v>710392772238.59705</v>
      </c>
      <c r="I195">
        <f>MacroData!J195</f>
        <v>1259679434628.45</v>
      </c>
      <c r="J195">
        <f>MacroData!K195</f>
        <v>9.2200000000000006</v>
      </c>
      <c r="K195">
        <f>MacroData!L195</f>
        <v>10.051</v>
      </c>
      <c r="L195">
        <f>MacroData!M195</f>
        <v>634.29913330078125</v>
      </c>
      <c r="M195">
        <f>MacroData!N195</f>
        <v>273.29202270507813</v>
      </c>
      <c r="N195">
        <f>MacroData!O195</f>
        <v>5120533</v>
      </c>
      <c r="O195">
        <f>MacroData!P195</f>
        <v>-1090960861.9277802</v>
      </c>
      <c r="P195">
        <f>MacroData!Q195</f>
        <v>68102043259.419922</v>
      </c>
      <c r="Q195">
        <f>MacroData!R195</f>
        <v>227962892421.155</v>
      </c>
      <c r="R195">
        <f>MacroData!S195</f>
        <v>1191577391369.03</v>
      </c>
      <c r="S195">
        <f>MacroData!T195</f>
        <v>181760322340.09399</v>
      </c>
      <c r="T195">
        <f>MacroData!U195</f>
        <v>637909934113.96802</v>
      </c>
      <c r="U195">
        <f>MacroData!V195</f>
        <v>4.9480000000000004</v>
      </c>
      <c r="V195">
        <f>MacroData!W195</f>
        <v>540.07000000000005</v>
      </c>
      <c r="W195">
        <f>MacroData!X195</f>
        <v>73.34</v>
      </c>
      <c r="X195">
        <f>MacroData!Y195</f>
        <v>95790577849.785004</v>
      </c>
      <c r="Y195">
        <f>MacroData!Z195</f>
        <v>358379000000</v>
      </c>
      <c r="Z195">
        <f>MacroData!AA195</f>
        <v>379260415100.18103</v>
      </c>
      <c r="AA195">
        <f>MacroData!AB195</f>
        <v>34991702878.575996</v>
      </c>
      <c r="AB195">
        <f>MacroData!AC195</f>
        <v>107205917873.36</v>
      </c>
      <c r="AC195">
        <f>MacroData!AD195</f>
        <v>325698316578.17902</v>
      </c>
      <c r="AD195">
        <f>MacroData!AE195</f>
        <v>46202570081.060997</v>
      </c>
      <c r="AE195">
        <f>MacroData!AF195</f>
        <v>2.8867891310034901</v>
      </c>
      <c r="AF195">
        <f>MacroData!AG195</f>
        <v>56.5341682548327</v>
      </c>
      <c r="AG195">
        <f>MacroData!AH195</f>
        <v>0</v>
      </c>
      <c r="AH195">
        <f>MacroData!AI195</f>
        <v>0</v>
      </c>
      <c r="AI195">
        <f>MacroData!AJ195</f>
        <v>1</v>
      </c>
      <c r="AJ195">
        <f>MacroData!AK195</f>
        <v>0</v>
      </c>
      <c r="AK195">
        <f>MacroData!AL195</f>
        <v>1</v>
      </c>
      <c r="AL195">
        <f>MacroData!AM195</f>
        <v>2.6537699999999997</v>
      </c>
      <c r="AM195">
        <f>MacroData!AN195</f>
        <v>5.4940476190476186</v>
      </c>
      <c r="AN195" s="31">
        <f>GDP!C196+GDP!J196</f>
        <v>0</v>
      </c>
      <c r="AO195">
        <f>GDP!D196+GDP!K196</f>
        <v>0</v>
      </c>
      <c r="AP195">
        <f>GDP!E196+GDP!L196</f>
        <v>0</v>
      </c>
      <c r="AQ195">
        <f>GDP!F196+GDP!M196</f>
        <v>0</v>
      </c>
      <c r="AR195">
        <f>GDP!G196+GDP!N196</f>
        <v>0</v>
      </c>
      <c r="AS195">
        <f>GDP!H196+GDP!O196</f>
        <v>0</v>
      </c>
      <c r="AT195" s="7">
        <f>GDP!I196+GDP!P196</f>
        <v>0</v>
      </c>
      <c r="AU195">
        <f>GDP!AE196</f>
        <v>0</v>
      </c>
      <c r="AV195">
        <f>GDP!AF196</f>
        <v>0</v>
      </c>
      <c r="AW195">
        <f>GDP!AG196</f>
        <v>0</v>
      </c>
      <c r="AX195">
        <f>GDP!AH196</f>
        <v>0</v>
      </c>
      <c r="AY195">
        <f>GDP!AI196</f>
        <v>0</v>
      </c>
      <c r="AZ195">
        <f>GDP!AJ196</f>
        <v>0</v>
      </c>
      <c r="BA195" s="7">
        <f>GDP!AK196</f>
        <v>0</v>
      </c>
      <c r="BB195">
        <f>GDP!AS196</f>
        <v>0</v>
      </c>
      <c r="BC195">
        <f>GDP!AT196</f>
        <v>0</v>
      </c>
      <c r="BD195">
        <f>GDP!AU196</f>
        <v>0</v>
      </c>
      <c r="BE195">
        <f>GDP!AV196</f>
        <v>0</v>
      </c>
      <c r="BF195">
        <f>GDP!AW196</f>
        <v>0</v>
      </c>
      <c r="BG195">
        <f>GDP!AX196</f>
        <v>0</v>
      </c>
      <c r="BH195" s="7">
        <f>GDP!AY196</f>
        <v>0</v>
      </c>
      <c r="BI195">
        <f>GDP!AZ196</f>
        <v>0</v>
      </c>
      <c r="BJ195">
        <f>GDP!BA196</f>
        <v>0</v>
      </c>
      <c r="BK195">
        <f>GDP!BB196</f>
        <v>0</v>
      </c>
      <c r="BL195">
        <f>GDP!BC196</f>
        <v>0</v>
      </c>
      <c r="BM195">
        <f>GDP!BD196</f>
        <v>0</v>
      </c>
      <c r="BN195">
        <f>GDP!BE196</f>
        <v>0</v>
      </c>
      <c r="BO195" s="7">
        <f>GDP!BF196</f>
        <v>0</v>
      </c>
      <c r="BP195">
        <f>GDP!BG196+GDP!BN196+GDP!BU196</f>
        <v>0</v>
      </c>
      <c r="BQ195">
        <f>GDP!BH196+GDP!BO196+GDP!BV196</f>
        <v>0</v>
      </c>
      <c r="BR195">
        <f>GDP!BI196+GDP!BP196+GDP!BW196</f>
        <v>0</v>
      </c>
      <c r="BS195">
        <f>GDP!BJ196+GDP!BQ196+GDP!BX196</f>
        <v>0</v>
      </c>
      <c r="BT195">
        <f>GDP!BK196+GDP!BR196+GDP!BY196</f>
        <v>0</v>
      </c>
      <c r="BU195">
        <f>GDP!BL196+GDP!BS196+GDP!BZ196</f>
        <v>0</v>
      </c>
      <c r="BV195" s="7">
        <f>GDP!BM196+GDP!BT196+GDP!CA196</f>
        <v>0</v>
      </c>
      <c r="BW195">
        <f>GDP!CB196</f>
        <v>0</v>
      </c>
      <c r="BX195">
        <f>GDP!CC196</f>
        <v>0</v>
      </c>
      <c r="BY195">
        <f>GDP!CD196</f>
        <v>0</v>
      </c>
      <c r="BZ195">
        <f>GDP!CE196</f>
        <v>0</v>
      </c>
      <c r="CA195">
        <f>GDP!CF196</f>
        <v>0</v>
      </c>
      <c r="CB195">
        <f>GDP!CG196</f>
        <v>0</v>
      </c>
      <c r="CC195" s="7">
        <f>GDP!CH196</f>
        <v>0</v>
      </c>
      <c r="CD195">
        <f>GDP!CI196</f>
        <v>0</v>
      </c>
      <c r="CE195">
        <f>GDP!CJ196</f>
        <v>0</v>
      </c>
      <c r="CF195">
        <f>GDP!CK196</f>
        <v>0</v>
      </c>
      <c r="CG195">
        <f>GDP!CL196</f>
        <v>0</v>
      </c>
      <c r="CH195">
        <f>GDP!CM196</f>
        <v>0</v>
      </c>
      <c r="CI195">
        <f>GDP!CN196</f>
        <v>0</v>
      </c>
      <c r="CJ195" s="7">
        <f>GDP!CO196</f>
        <v>0</v>
      </c>
      <c r="CK195">
        <f>GDP!CP196</f>
        <v>0</v>
      </c>
      <c r="CL195">
        <f>GDP!CQ196</f>
        <v>0</v>
      </c>
      <c r="CM195">
        <f>GDP!CR196</f>
        <v>0</v>
      </c>
      <c r="CN195">
        <f>GDP!CS196</f>
        <v>0</v>
      </c>
      <c r="CO195">
        <f>GDP!CT196</f>
        <v>0</v>
      </c>
      <c r="CP195">
        <f>GDP!CU196</f>
        <v>0</v>
      </c>
      <c r="CQ195">
        <f>GDP!CV196</f>
        <v>0</v>
      </c>
      <c r="CR195">
        <f>GDP!CW196</f>
        <v>0</v>
      </c>
      <c r="CS195">
        <f>GDP!CX196</f>
        <v>0</v>
      </c>
      <c r="CT195">
        <f>GDP!CY196</f>
        <v>0</v>
      </c>
      <c r="CU195">
        <f>GDP!CZ196</f>
        <v>0</v>
      </c>
      <c r="CV195">
        <f>GDP!DA196</f>
        <v>0</v>
      </c>
      <c r="CW195">
        <f>GDP!DB196</f>
        <v>0</v>
      </c>
      <c r="CX195" s="7">
        <f>GDP!DC196</f>
        <v>0</v>
      </c>
      <c r="CY195">
        <f>GDP!DD196</f>
        <v>0</v>
      </c>
      <c r="CZ195">
        <f>GDP!DE196</f>
        <v>0</v>
      </c>
      <c r="DA195">
        <f>GDP!DF196</f>
        <v>0</v>
      </c>
      <c r="DB195">
        <f>GDP!DG196</f>
        <v>0</v>
      </c>
      <c r="DC195">
        <f>GDP!DH196</f>
        <v>0</v>
      </c>
      <c r="DD195">
        <f>GDP!DI196</f>
        <v>0</v>
      </c>
      <c r="DE195" s="7">
        <f>GDP!DJ196</f>
        <v>0</v>
      </c>
      <c r="DF195">
        <f>GDP!DU196</f>
        <v>0</v>
      </c>
      <c r="DG195" s="7">
        <f>GDP!DV196</f>
        <v>0</v>
      </c>
      <c r="DH195">
        <f>GDP!DW196</f>
        <v>0</v>
      </c>
      <c r="DI195">
        <f>GDP!EA196</f>
        <v>0</v>
      </c>
      <c r="DJ195">
        <f>GDP!EB196</f>
        <v>0</v>
      </c>
      <c r="DK195">
        <f>GDP!EC196</f>
        <v>0</v>
      </c>
      <c r="DL195">
        <f>GDP!ED196</f>
        <v>0</v>
      </c>
      <c r="DM195">
        <f>GDP!EE196</f>
        <v>0</v>
      </c>
      <c r="DN195">
        <f>GDP!DY196</f>
        <v>0</v>
      </c>
      <c r="DO195">
        <f>GDP!DZ196</f>
        <v>0</v>
      </c>
      <c r="DP195" s="84">
        <v>66.2138138138138</v>
      </c>
      <c r="DQ195" t="s">
        <v>145</v>
      </c>
      <c r="DR195">
        <v>75.020484331329001</v>
      </c>
      <c r="DS195" t="s">
        <v>145</v>
      </c>
      <c r="DT195">
        <v>5.1751681243999998</v>
      </c>
      <c r="DU195">
        <v>-2.8789226574999986</v>
      </c>
      <c r="DV195">
        <v>-8.0540907818999976</v>
      </c>
      <c r="DW195">
        <v>50.522376852900003</v>
      </c>
      <c r="DX195">
        <v>53.401299510400001</v>
      </c>
      <c r="DY195">
        <v>-703851463.18435705</v>
      </c>
      <c r="DZ195">
        <v>21657257631.939301</v>
      </c>
      <c r="EA195">
        <f t="shared" ref="EA195:EA258" si="15">100*(DY195/H195)</f>
        <v>-9.9079198253435641E-2</v>
      </c>
      <c r="EB195">
        <f t="shared" ref="EB195:EB258" si="16">100*(DZ195/H195)</f>
        <v>3.0486314723744621</v>
      </c>
      <c r="EC195">
        <f t="shared" ref="EC195:EC258" si="17">EA195-EB195</f>
        <v>-3.1477106706278977</v>
      </c>
      <c r="ED195">
        <v>306127485905.26501</v>
      </c>
      <c r="EE195">
        <f t="shared" ref="EE195:EE258" si="18">100*(ED195/H195)</f>
        <v>43.09270840982699</v>
      </c>
      <c r="EF195">
        <v>21902755502.9716</v>
      </c>
      <c r="EG195">
        <v>163930241115.11499</v>
      </c>
      <c r="EH195">
        <f t="shared" ref="EH195:EH258" si="19">(DT195/DR194)*100</f>
        <v>6.6726339496260705</v>
      </c>
    </row>
    <row r="196" spans="1:138" x14ac:dyDescent="0.35">
      <c r="A196" t="s">
        <v>150</v>
      </c>
      <c r="B196" s="7">
        <v>1987</v>
      </c>
      <c r="C196">
        <f>MacroData!D196</f>
        <v>746.61982189310004</v>
      </c>
      <c r="D196">
        <f>MacroData!E196</f>
        <v>98.186000000000007</v>
      </c>
      <c r="E196">
        <f>MacroData!F196</f>
        <v>99.061000000000007</v>
      </c>
      <c r="F196">
        <f>MacroData!G196</f>
        <v>522095357333.33301</v>
      </c>
      <c r="G196">
        <f>MacroData!H196</f>
        <v>732301020537.15503</v>
      </c>
      <c r="H196">
        <f>MacroData!I196</f>
        <v>746619821893.09998</v>
      </c>
      <c r="I196">
        <f>MacroData!J196</f>
        <v>1263331709264.1799</v>
      </c>
      <c r="J196">
        <f>MacroData!K196</f>
        <v>10.199999999999999</v>
      </c>
      <c r="K196">
        <f>MacroData!L196</f>
        <v>11.284000000000001</v>
      </c>
      <c r="L196">
        <f>MacroData!M196</f>
        <v>624.33160400390625</v>
      </c>
      <c r="M196">
        <f>MacroData!N196</f>
        <v>269.41326904296875</v>
      </c>
      <c r="N196">
        <f>MacroData!O196</f>
        <v>5127024</v>
      </c>
      <c r="O196">
        <f>MacroData!P196</f>
        <v>1036740080.6700239</v>
      </c>
      <c r="P196">
        <f>MacroData!Q196</f>
        <v>70632206302.819824</v>
      </c>
      <c r="Q196">
        <f>MacroData!R196</f>
        <v>233379743327.92499</v>
      </c>
      <c r="R196">
        <f>MacroData!S196</f>
        <v>1192699502961.3601</v>
      </c>
      <c r="S196">
        <f>MacroData!T196</f>
        <v>185942317327.10199</v>
      </c>
      <c r="T196">
        <f>MacroData!U196</f>
        <v>625709769019.07605</v>
      </c>
      <c r="U196">
        <f>MacroData!V196</f>
        <v>4.9939999999999998</v>
      </c>
      <c r="V196">
        <f>MacroData!W196</f>
        <v>529.68000000000006</v>
      </c>
      <c r="W196">
        <f>MacroData!X196</f>
        <v>76.012</v>
      </c>
      <c r="X196">
        <f>MacroData!Y196</f>
        <v>93958562384.404007</v>
      </c>
      <c r="Y196">
        <f>MacroData!Z196</f>
        <v>367107000000</v>
      </c>
      <c r="Z196">
        <f>MacroData!AA196</f>
        <v>403708384409.61298</v>
      </c>
      <c r="AA196">
        <f>MacroData!AB196</f>
        <v>38994838421.819</v>
      </c>
      <c r="AB196">
        <f>MacroData!AC196</f>
        <v>117980350702.854</v>
      </c>
      <c r="AC196">
        <f>MacroData!AD196</f>
        <v>333267807817.21301</v>
      </c>
      <c r="AD196">
        <f>MacroData!AE196</f>
        <v>47437426000.822998</v>
      </c>
      <c r="AE196">
        <f>MacroData!AF196</f>
        <v>1.8473995203352001</v>
      </c>
      <c r="AF196">
        <f>MacroData!AG196</f>
        <v>58.787095017696899</v>
      </c>
      <c r="AG196">
        <f>MacroData!AH196</f>
        <v>0</v>
      </c>
      <c r="AH196">
        <f>MacroData!AI196</f>
        <v>0</v>
      </c>
      <c r="AI196">
        <f>MacroData!AJ196</f>
        <v>1</v>
      </c>
      <c r="AJ196">
        <f>MacroData!AK196</f>
        <v>1</v>
      </c>
      <c r="AK196">
        <f>MacroData!AL196</f>
        <v>0</v>
      </c>
      <c r="AL196">
        <f>MacroData!AM196</f>
        <v>2.6537699999999997</v>
      </c>
      <c r="AM196">
        <f>MacroData!AN196</f>
        <v>5.4940476190476186</v>
      </c>
      <c r="AN196" s="31">
        <f>GDP!C197+GDP!J197</f>
        <v>0</v>
      </c>
      <c r="AO196">
        <f>GDP!D197+GDP!K197</f>
        <v>0</v>
      </c>
      <c r="AP196">
        <f>GDP!E197+GDP!L197</f>
        <v>0</v>
      </c>
      <c r="AQ196">
        <f>GDP!F197+GDP!M197</f>
        <v>0</v>
      </c>
      <c r="AR196">
        <f>GDP!G197+GDP!N197</f>
        <v>0</v>
      </c>
      <c r="AS196">
        <f>GDP!H197+GDP!O197</f>
        <v>0</v>
      </c>
      <c r="AT196" s="7">
        <f>GDP!I197+GDP!P197</f>
        <v>0</v>
      </c>
      <c r="AU196">
        <f>GDP!AE197</f>
        <v>0</v>
      </c>
      <c r="AV196">
        <f>GDP!AF197</f>
        <v>0</v>
      </c>
      <c r="AW196">
        <f>GDP!AG197</f>
        <v>0</v>
      </c>
      <c r="AX196">
        <f>GDP!AH197</f>
        <v>0</v>
      </c>
      <c r="AY196">
        <f>GDP!AI197</f>
        <v>0</v>
      </c>
      <c r="AZ196">
        <f>GDP!AJ197</f>
        <v>0</v>
      </c>
      <c r="BA196" s="7">
        <f>GDP!AK197</f>
        <v>0</v>
      </c>
      <c r="BB196">
        <f>GDP!AS197</f>
        <v>0</v>
      </c>
      <c r="BC196">
        <f>GDP!AT197</f>
        <v>0</v>
      </c>
      <c r="BD196">
        <f>GDP!AU197</f>
        <v>0</v>
      </c>
      <c r="BE196">
        <f>GDP!AV197</f>
        <v>0</v>
      </c>
      <c r="BF196">
        <f>GDP!AW197</f>
        <v>0</v>
      </c>
      <c r="BG196">
        <f>GDP!AX197</f>
        <v>0</v>
      </c>
      <c r="BH196" s="7">
        <f>GDP!AY197</f>
        <v>0</v>
      </c>
      <c r="BI196">
        <f>GDP!AZ197</f>
        <v>0</v>
      </c>
      <c r="BJ196">
        <f>GDP!BA197</f>
        <v>0</v>
      </c>
      <c r="BK196">
        <f>GDP!BB197</f>
        <v>0</v>
      </c>
      <c r="BL196">
        <f>GDP!BC197</f>
        <v>0</v>
      </c>
      <c r="BM196">
        <f>GDP!BD197</f>
        <v>0</v>
      </c>
      <c r="BN196">
        <f>GDP!BE197</f>
        <v>0</v>
      </c>
      <c r="BO196" s="7">
        <f>GDP!BF197</f>
        <v>0</v>
      </c>
      <c r="BP196">
        <f>GDP!BG197+GDP!BN197+GDP!BU197</f>
        <v>0</v>
      </c>
      <c r="BQ196">
        <f>GDP!BH197+GDP!BO197+GDP!BV197</f>
        <v>0</v>
      </c>
      <c r="BR196">
        <f>GDP!BI197+GDP!BP197+GDP!BW197</f>
        <v>0</v>
      </c>
      <c r="BS196">
        <f>GDP!BJ197+GDP!BQ197+GDP!BX197</f>
        <v>0</v>
      </c>
      <c r="BT196">
        <f>GDP!BK197+GDP!BR197+GDP!BY197</f>
        <v>0</v>
      </c>
      <c r="BU196">
        <f>GDP!BL197+GDP!BS197+GDP!BZ197</f>
        <v>0</v>
      </c>
      <c r="BV196" s="7">
        <f>GDP!BM197+GDP!BT197+GDP!CA197</f>
        <v>0</v>
      </c>
      <c r="BW196">
        <f>GDP!CB197</f>
        <v>0</v>
      </c>
      <c r="BX196">
        <f>GDP!CC197</f>
        <v>0</v>
      </c>
      <c r="BY196">
        <f>GDP!CD197</f>
        <v>0</v>
      </c>
      <c r="BZ196">
        <f>GDP!CE197</f>
        <v>0</v>
      </c>
      <c r="CA196">
        <f>GDP!CF197</f>
        <v>0</v>
      </c>
      <c r="CB196">
        <f>GDP!CG197</f>
        <v>0</v>
      </c>
      <c r="CC196" s="7">
        <f>GDP!CH197</f>
        <v>0</v>
      </c>
      <c r="CD196">
        <f>GDP!CI197</f>
        <v>0</v>
      </c>
      <c r="CE196">
        <f>GDP!CJ197</f>
        <v>0</v>
      </c>
      <c r="CF196">
        <f>GDP!CK197</f>
        <v>0</v>
      </c>
      <c r="CG196">
        <f>GDP!CL197</f>
        <v>0</v>
      </c>
      <c r="CH196">
        <f>GDP!CM197</f>
        <v>0</v>
      </c>
      <c r="CI196">
        <f>GDP!CN197</f>
        <v>0</v>
      </c>
      <c r="CJ196" s="7">
        <f>GDP!CO197</f>
        <v>0</v>
      </c>
      <c r="CK196">
        <f>GDP!CP197</f>
        <v>0</v>
      </c>
      <c r="CL196">
        <f>GDP!CQ197</f>
        <v>0</v>
      </c>
      <c r="CM196">
        <f>GDP!CR197</f>
        <v>0</v>
      </c>
      <c r="CN196">
        <f>GDP!CS197</f>
        <v>0</v>
      </c>
      <c r="CO196">
        <f>GDP!CT197</f>
        <v>0</v>
      </c>
      <c r="CP196">
        <f>GDP!CU197</f>
        <v>0</v>
      </c>
      <c r="CQ196">
        <f>GDP!CV197</f>
        <v>0</v>
      </c>
      <c r="CR196">
        <f>GDP!CW197</f>
        <v>0</v>
      </c>
      <c r="CS196">
        <f>GDP!CX197</f>
        <v>0</v>
      </c>
      <c r="CT196">
        <f>GDP!CY197</f>
        <v>0</v>
      </c>
      <c r="CU196">
        <f>GDP!CZ197</f>
        <v>0</v>
      </c>
      <c r="CV196">
        <f>GDP!DA197</f>
        <v>0</v>
      </c>
      <c r="CW196">
        <f>GDP!DB197</f>
        <v>0</v>
      </c>
      <c r="CX196" s="7">
        <f>GDP!DC197</f>
        <v>0</v>
      </c>
      <c r="CY196">
        <f>GDP!DD197</f>
        <v>0</v>
      </c>
      <c r="CZ196">
        <f>GDP!DE197</f>
        <v>0</v>
      </c>
      <c r="DA196">
        <f>GDP!DF197</f>
        <v>0</v>
      </c>
      <c r="DB196">
        <f>GDP!DG197</f>
        <v>0</v>
      </c>
      <c r="DC196">
        <f>GDP!DH197</f>
        <v>0</v>
      </c>
      <c r="DD196">
        <f>GDP!DI197</f>
        <v>0</v>
      </c>
      <c r="DE196" s="7">
        <f>GDP!DJ197</f>
        <v>0</v>
      </c>
      <c r="DF196">
        <f>GDP!DU197</f>
        <v>0</v>
      </c>
      <c r="DG196" s="7">
        <f>GDP!DV197</f>
        <v>0</v>
      </c>
      <c r="DH196">
        <f>GDP!DW197</f>
        <v>0</v>
      </c>
      <c r="DI196">
        <f>GDP!EA197</f>
        <v>0</v>
      </c>
      <c r="DJ196">
        <f>GDP!EB197</f>
        <v>0</v>
      </c>
      <c r="DK196">
        <f>GDP!EC197</f>
        <v>0</v>
      </c>
      <c r="DL196">
        <f>GDP!ED197</f>
        <v>0</v>
      </c>
      <c r="DM196">
        <f>GDP!EE197</f>
        <v>0</v>
      </c>
      <c r="DN196">
        <f>GDP!DY197</f>
        <v>0</v>
      </c>
      <c r="DO196">
        <f>GDP!DZ197</f>
        <v>0</v>
      </c>
      <c r="DP196" s="84">
        <v>60.581714285714298</v>
      </c>
      <c r="DQ196" t="s">
        <v>145</v>
      </c>
      <c r="DR196">
        <v>71.725947250432995</v>
      </c>
      <c r="DS196" t="s">
        <v>145</v>
      </c>
      <c r="DT196">
        <v>5.0039320398999996</v>
      </c>
      <c r="DU196">
        <v>-1.8448241012999986</v>
      </c>
      <c r="DV196">
        <v>-6.8487561411999982</v>
      </c>
      <c r="DW196">
        <v>52.346300419999999</v>
      </c>
      <c r="DX196">
        <v>54.191124521299997</v>
      </c>
      <c r="DY196">
        <v>-2997685334.2287598</v>
      </c>
      <c r="DZ196">
        <v>23333034143.1749</v>
      </c>
      <c r="EA196">
        <f t="shared" si="15"/>
        <v>-0.40150090398456695</v>
      </c>
      <c r="EB196">
        <f t="shared" si="16"/>
        <v>3.1251559976016403</v>
      </c>
      <c r="EC196">
        <f t="shared" si="17"/>
        <v>-3.5266569015862075</v>
      </c>
      <c r="ED196">
        <v>337491978731.409</v>
      </c>
      <c r="EE196">
        <f t="shared" si="18"/>
        <v>45.202654528469061</v>
      </c>
      <c r="EF196">
        <v>27155131990.234699</v>
      </c>
      <c r="EG196">
        <v>180517183961.60101</v>
      </c>
      <c r="EH196">
        <f t="shared" si="19"/>
        <v>6.6700876227352328</v>
      </c>
    </row>
    <row r="197" spans="1:138" x14ac:dyDescent="0.35">
      <c r="A197" t="s">
        <v>150</v>
      </c>
      <c r="B197" s="7">
        <v>1988</v>
      </c>
      <c r="C197">
        <f>MacroData!D197</f>
        <v>774.87661563932897</v>
      </c>
      <c r="D197">
        <f>MacroData!E197</f>
        <v>97.661000000000001</v>
      </c>
      <c r="E197">
        <f>MacroData!F197</f>
        <v>100.015</v>
      </c>
      <c r="F197">
        <f>MacroData!G197</f>
        <v>530602002666.66602</v>
      </c>
      <c r="G197">
        <f>MacroData!H197</f>
        <v>778596519150.03003</v>
      </c>
      <c r="H197">
        <f>MacroData!I197</f>
        <v>774876615639.32898</v>
      </c>
      <c r="I197">
        <f>MacroData!J197</f>
        <v>1261529388330.0801</v>
      </c>
      <c r="J197">
        <f>MacroData!K197</f>
        <v>8.6069999999999993</v>
      </c>
      <c r="K197">
        <f>MacroData!L197</f>
        <v>9.8840000000000003</v>
      </c>
      <c r="L197">
        <f>MacroData!M197</f>
        <v>611.1121826171875</v>
      </c>
      <c r="M197">
        <f>MacroData!N197</f>
        <v>249.076416015625</v>
      </c>
      <c r="N197">
        <f>MacroData!O197</f>
        <v>5129515</v>
      </c>
      <c r="O197">
        <f>MacroData!P197</f>
        <v>2581776689.4046974</v>
      </c>
      <c r="P197">
        <f>MacroData!Q197</f>
        <v>97682435089.25</v>
      </c>
      <c r="Q197">
        <f>MacroData!R197</f>
        <v>217649918026.85101</v>
      </c>
      <c r="R197">
        <f>MacroData!S197</f>
        <v>1163846953240.8301</v>
      </c>
      <c r="S197">
        <f>MacroData!T197</f>
        <v>167326802883.95901</v>
      </c>
      <c r="T197">
        <f>MacroData!U197</f>
        <v>615151164446.73999</v>
      </c>
      <c r="U197">
        <f>MacroData!V197</f>
        <v>5.6029999999999998</v>
      </c>
      <c r="V197">
        <f>MacroData!W197</f>
        <v>922.99</v>
      </c>
      <c r="W197">
        <f>MacroData!X197</f>
        <v>75.149000000000001</v>
      </c>
      <c r="X197">
        <f>MacroData!Y197</f>
        <v>92373048847.373993</v>
      </c>
      <c r="Y197">
        <f>MacroData!Z197</f>
        <v>375834000000</v>
      </c>
      <c r="Z197">
        <f>MacroData!AA197</f>
        <v>430301938860.32001</v>
      </c>
      <c r="AA197">
        <f>MacroData!AB197</f>
        <v>46452885112.963997</v>
      </c>
      <c r="AB197">
        <f>MacroData!AC197</f>
        <v>131767392134.008</v>
      </c>
      <c r="AC197">
        <f>MacroData!AD197</f>
        <v>333724914932.85303</v>
      </c>
      <c r="AD197">
        <f>MacroData!AE197</f>
        <v>50323115142.891998</v>
      </c>
      <c r="AE197">
        <f>MacroData!AF197</f>
        <v>1.10645480257347</v>
      </c>
      <c r="AF197">
        <f>MacroData!AG197</f>
        <v>61.462020147018997</v>
      </c>
      <c r="AG197">
        <f>MacroData!AH197</f>
        <v>0</v>
      </c>
      <c r="AH197">
        <f>MacroData!AI197</f>
        <v>0</v>
      </c>
      <c r="AI197">
        <f>MacroData!AJ197</f>
        <v>0</v>
      </c>
      <c r="AJ197">
        <f>MacroData!AK197</f>
        <v>1</v>
      </c>
      <c r="AK197">
        <f>MacroData!AL197</f>
        <v>0</v>
      </c>
      <c r="AL197">
        <f>MacroData!AM197</f>
        <v>2.6537699999999997</v>
      </c>
      <c r="AM197">
        <f>MacroData!AN197</f>
        <v>5.4940476190476186</v>
      </c>
      <c r="AN197" s="31">
        <f>GDP!C198+GDP!J198</f>
        <v>0</v>
      </c>
      <c r="AO197">
        <f>GDP!D198+GDP!K198</f>
        <v>0</v>
      </c>
      <c r="AP197">
        <f>GDP!E198+GDP!L198</f>
        <v>0</v>
      </c>
      <c r="AQ197">
        <f>GDP!F198+GDP!M198</f>
        <v>0</v>
      </c>
      <c r="AR197">
        <f>GDP!G198+GDP!N198</f>
        <v>0</v>
      </c>
      <c r="AS197">
        <f>GDP!H198+GDP!O198</f>
        <v>0</v>
      </c>
      <c r="AT197" s="7">
        <f>GDP!I198+GDP!P198</f>
        <v>0</v>
      </c>
      <c r="AU197">
        <f>GDP!AE198</f>
        <v>0</v>
      </c>
      <c r="AV197">
        <f>GDP!AF198</f>
        <v>0</v>
      </c>
      <c r="AW197">
        <f>GDP!AG198</f>
        <v>0</v>
      </c>
      <c r="AX197">
        <f>GDP!AH198</f>
        <v>0</v>
      </c>
      <c r="AY197">
        <f>GDP!AI198</f>
        <v>0</v>
      </c>
      <c r="AZ197">
        <f>GDP!AJ198</f>
        <v>0</v>
      </c>
      <c r="BA197" s="7">
        <f>GDP!AK198</f>
        <v>0</v>
      </c>
      <c r="BB197">
        <f>GDP!AS198</f>
        <v>0</v>
      </c>
      <c r="BC197">
        <f>GDP!AT198</f>
        <v>0</v>
      </c>
      <c r="BD197">
        <f>GDP!AU198</f>
        <v>0</v>
      </c>
      <c r="BE197">
        <f>GDP!AV198</f>
        <v>0</v>
      </c>
      <c r="BF197">
        <f>GDP!AW198</f>
        <v>0</v>
      </c>
      <c r="BG197">
        <f>GDP!AX198</f>
        <v>0</v>
      </c>
      <c r="BH197" s="7">
        <f>GDP!AY198</f>
        <v>0</v>
      </c>
      <c r="BI197">
        <f>GDP!AZ198</f>
        <v>0</v>
      </c>
      <c r="BJ197">
        <f>GDP!BA198</f>
        <v>0</v>
      </c>
      <c r="BK197">
        <f>GDP!BB198</f>
        <v>0</v>
      </c>
      <c r="BL197">
        <f>GDP!BC198</f>
        <v>0</v>
      </c>
      <c r="BM197">
        <f>GDP!BD198</f>
        <v>0</v>
      </c>
      <c r="BN197">
        <f>GDP!BE198</f>
        <v>0</v>
      </c>
      <c r="BO197" s="7">
        <f>GDP!BF198</f>
        <v>0</v>
      </c>
      <c r="BP197">
        <f>GDP!BG198+GDP!BN198+GDP!BU198</f>
        <v>0</v>
      </c>
      <c r="BQ197">
        <f>GDP!BH198+GDP!BO198+GDP!BV198</f>
        <v>0</v>
      </c>
      <c r="BR197">
        <f>GDP!BI198+GDP!BP198+GDP!BW198</f>
        <v>0</v>
      </c>
      <c r="BS197">
        <f>GDP!BJ198+GDP!BQ198+GDP!BX198</f>
        <v>0</v>
      </c>
      <c r="BT197">
        <f>GDP!BK198+GDP!BR198+GDP!BY198</f>
        <v>0</v>
      </c>
      <c r="BU197">
        <f>GDP!BL198+GDP!BS198+GDP!BZ198</f>
        <v>0</v>
      </c>
      <c r="BV197" s="7">
        <f>GDP!BM198+GDP!BT198+GDP!CA198</f>
        <v>0</v>
      </c>
      <c r="BW197">
        <f>GDP!CB198</f>
        <v>0</v>
      </c>
      <c r="BX197">
        <f>GDP!CC198</f>
        <v>0</v>
      </c>
      <c r="BY197">
        <f>GDP!CD198</f>
        <v>0</v>
      </c>
      <c r="BZ197">
        <f>GDP!CE198</f>
        <v>0</v>
      </c>
      <c r="CA197">
        <f>GDP!CF198</f>
        <v>0</v>
      </c>
      <c r="CB197">
        <f>GDP!CG198</f>
        <v>0</v>
      </c>
      <c r="CC197" s="7">
        <f>GDP!CH198</f>
        <v>0</v>
      </c>
      <c r="CD197">
        <f>GDP!CI198</f>
        <v>0</v>
      </c>
      <c r="CE197">
        <f>GDP!CJ198</f>
        <v>0</v>
      </c>
      <c r="CF197">
        <f>GDP!CK198</f>
        <v>0</v>
      </c>
      <c r="CG197">
        <f>GDP!CL198</f>
        <v>0</v>
      </c>
      <c r="CH197">
        <f>GDP!CM198</f>
        <v>0</v>
      </c>
      <c r="CI197">
        <f>GDP!CN198</f>
        <v>0</v>
      </c>
      <c r="CJ197" s="7">
        <f>GDP!CO198</f>
        <v>0</v>
      </c>
      <c r="CK197">
        <f>GDP!CP198</f>
        <v>0</v>
      </c>
      <c r="CL197">
        <f>GDP!CQ198</f>
        <v>0</v>
      </c>
      <c r="CM197">
        <f>GDP!CR198</f>
        <v>0</v>
      </c>
      <c r="CN197">
        <f>GDP!CS198</f>
        <v>0</v>
      </c>
      <c r="CO197">
        <f>GDP!CT198</f>
        <v>0</v>
      </c>
      <c r="CP197">
        <f>GDP!CU198</f>
        <v>0</v>
      </c>
      <c r="CQ197">
        <f>GDP!CV198</f>
        <v>0</v>
      </c>
      <c r="CR197">
        <f>GDP!CW198</f>
        <v>0</v>
      </c>
      <c r="CS197">
        <f>GDP!CX198</f>
        <v>0</v>
      </c>
      <c r="CT197">
        <f>GDP!CY198</f>
        <v>0</v>
      </c>
      <c r="CU197">
        <f>GDP!CZ198</f>
        <v>0</v>
      </c>
      <c r="CV197">
        <f>GDP!DA198</f>
        <v>0</v>
      </c>
      <c r="CW197">
        <f>GDP!DB198</f>
        <v>0</v>
      </c>
      <c r="CX197" s="7">
        <f>GDP!DC198</f>
        <v>0</v>
      </c>
      <c r="CY197">
        <f>GDP!DD198</f>
        <v>0</v>
      </c>
      <c r="CZ197">
        <f>GDP!DE198</f>
        <v>0</v>
      </c>
      <c r="DA197">
        <f>GDP!DF198</f>
        <v>0</v>
      </c>
      <c r="DB197">
        <f>GDP!DG198</f>
        <v>0</v>
      </c>
      <c r="DC197">
        <f>GDP!DH198</f>
        <v>0</v>
      </c>
      <c r="DD197">
        <f>GDP!DI198</f>
        <v>0</v>
      </c>
      <c r="DE197" s="7">
        <f>GDP!DJ198</f>
        <v>0</v>
      </c>
      <c r="DF197">
        <f>GDP!DU198</f>
        <v>0</v>
      </c>
      <c r="DG197" s="7">
        <f>GDP!DV198</f>
        <v>0</v>
      </c>
      <c r="DH197">
        <f>GDP!DW198</f>
        <v>0</v>
      </c>
      <c r="DI197">
        <f>GDP!EA198</f>
        <v>0</v>
      </c>
      <c r="DJ197">
        <f>GDP!EB198</f>
        <v>0</v>
      </c>
      <c r="DK197">
        <f>GDP!EC198</f>
        <v>0</v>
      </c>
      <c r="DL197">
        <f>GDP!ED198</f>
        <v>0</v>
      </c>
      <c r="DM197">
        <f>GDP!EE198</f>
        <v>0</v>
      </c>
      <c r="DN197">
        <f>GDP!DY198</f>
        <v>0</v>
      </c>
      <c r="DO197">
        <f>GDP!DZ198</f>
        <v>0</v>
      </c>
      <c r="DP197" s="84">
        <v>57.145355191256797</v>
      </c>
      <c r="DQ197" t="s">
        <v>145</v>
      </c>
      <c r="DR197">
        <v>70.137823765047997</v>
      </c>
      <c r="DS197" t="s">
        <v>145</v>
      </c>
      <c r="DT197">
        <v>4.4655396088000003</v>
      </c>
      <c r="DU197">
        <v>-1.103699729299997</v>
      </c>
      <c r="DV197">
        <v>-5.5692393380999974</v>
      </c>
      <c r="DW197">
        <v>54.441285241300001</v>
      </c>
      <c r="DX197">
        <v>55.544984970599998</v>
      </c>
      <c r="DY197">
        <v>-438553603.98409897</v>
      </c>
      <c r="DZ197">
        <v>24742020364.064602</v>
      </c>
      <c r="EA197">
        <f t="shared" si="15"/>
        <v>-5.6596572297159947E-2</v>
      </c>
      <c r="EB197">
        <f t="shared" si="16"/>
        <v>3.1930271045346563</v>
      </c>
      <c r="EC197">
        <f t="shared" si="17"/>
        <v>-3.2496236768318161</v>
      </c>
      <c r="ED197">
        <v>369062909132.08197</v>
      </c>
      <c r="EE197">
        <f t="shared" si="18"/>
        <v>47.628603274803758</v>
      </c>
      <c r="EF197">
        <v>26935707051.4576</v>
      </c>
      <c r="EG197">
        <v>190843016901.55301</v>
      </c>
      <c r="EH197">
        <f t="shared" si="19"/>
        <v>6.2258356703306452</v>
      </c>
    </row>
    <row r="198" spans="1:138" x14ac:dyDescent="0.35">
      <c r="A198" t="s">
        <v>150</v>
      </c>
      <c r="B198" s="7">
        <v>1989</v>
      </c>
      <c r="C198">
        <f>MacroData!D198</f>
        <v>817.91599754400306</v>
      </c>
      <c r="D198">
        <f>MacroData!E198</f>
        <v>97.930999999999997</v>
      </c>
      <c r="E198">
        <f>MacroData!F198</f>
        <v>100.759</v>
      </c>
      <c r="F198">
        <f>MacroData!G198</f>
        <v>545488632000</v>
      </c>
      <c r="G198">
        <f>MacroData!H198</f>
        <v>834665355065.91199</v>
      </c>
      <c r="H198">
        <f>MacroData!I198</f>
        <v>817915997544.00305</v>
      </c>
      <c r="I198">
        <f>MacroData!J198</f>
        <v>1268756695275.8</v>
      </c>
      <c r="J198">
        <f>MacroData!K198</f>
        <v>9.4030000000000005</v>
      </c>
      <c r="K198">
        <f>MacroData!L198</f>
        <v>9.7059999999999995</v>
      </c>
      <c r="L198">
        <f>MacroData!M198</f>
        <v>610.64593505859375</v>
      </c>
      <c r="M198">
        <f>MacroData!N198</f>
        <v>251.04814147949219</v>
      </c>
      <c r="N198">
        <f>MacroData!O198</f>
        <v>5132593</v>
      </c>
      <c r="O198">
        <f>MacroData!P198</f>
        <v>2919490283.2487221</v>
      </c>
      <c r="P198">
        <f>MacroData!Q198</f>
        <v>103057000925.29004</v>
      </c>
      <c r="Q198">
        <f>MacroData!R198</f>
        <v>221571445505.04901</v>
      </c>
      <c r="R198">
        <f>MacroData!S198</f>
        <v>1165699694350.51</v>
      </c>
      <c r="S198">
        <f>MacroData!T198</f>
        <v>176809972277.88202</v>
      </c>
      <c r="T198">
        <f>MacroData!U198</f>
        <v>615122067362.14502</v>
      </c>
      <c r="U198">
        <f>MacroData!V198</f>
        <v>6.7889999999999997</v>
      </c>
      <c r="V198">
        <f>MacroData!W198</f>
        <v>1320.98</v>
      </c>
      <c r="W198">
        <f>MacroData!X198</f>
        <v>73.930000000000007</v>
      </c>
      <c r="X198">
        <f>MacroData!Y198</f>
        <v>92368679549.617996</v>
      </c>
      <c r="Y198">
        <f>MacroData!Z198</f>
        <v>393256000000</v>
      </c>
      <c r="Z198">
        <f>MacroData!AA198</f>
        <v>445016862067.35602</v>
      </c>
      <c r="AA198">
        <f>MacroData!AB198</f>
        <v>50110413683.443001</v>
      </c>
      <c r="AB198">
        <f>MacroData!AC198</f>
        <v>145676846724.59698</v>
      </c>
      <c r="AC198">
        <f>MacroData!AD198</f>
        <v>330665716064.75201</v>
      </c>
      <c r="AD198">
        <f>MacroData!AE198</f>
        <v>44761473227.167</v>
      </c>
      <c r="AE198">
        <f>MacroData!AF198</f>
        <v>-7.6874580520392005E-2</v>
      </c>
      <c r="AF198">
        <f>MacroData!AG198</f>
        <v>64.402395861693606</v>
      </c>
      <c r="AG198">
        <f>MacroData!AH198</f>
        <v>0</v>
      </c>
      <c r="AH198">
        <f>MacroData!AI198</f>
        <v>0</v>
      </c>
      <c r="AI198">
        <f>MacroData!AJ198</f>
        <v>0</v>
      </c>
      <c r="AJ198">
        <f>MacroData!AK198</f>
        <v>1</v>
      </c>
      <c r="AK198">
        <f>MacroData!AL198</f>
        <v>1</v>
      </c>
      <c r="AL198">
        <f>MacroData!AM198</f>
        <v>2.6537699999999997</v>
      </c>
      <c r="AM198">
        <f>MacroData!AN198</f>
        <v>4.8511904761904754</v>
      </c>
      <c r="AN198" s="31">
        <f>GDP!C199+GDP!J199</f>
        <v>0</v>
      </c>
      <c r="AO198">
        <f>GDP!D199+GDP!K199</f>
        <v>0</v>
      </c>
      <c r="AP198">
        <f>GDP!E199+GDP!L199</f>
        <v>0</v>
      </c>
      <c r="AQ198">
        <f>GDP!F199+GDP!M199</f>
        <v>0</v>
      </c>
      <c r="AR198">
        <f>GDP!G199+GDP!N199</f>
        <v>0</v>
      </c>
      <c r="AS198">
        <f>GDP!H199+GDP!O199</f>
        <v>0</v>
      </c>
      <c r="AT198" s="7">
        <f>GDP!I199+GDP!P199</f>
        <v>0</v>
      </c>
      <c r="AU198">
        <f>GDP!AE199</f>
        <v>0</v>
      </c>
      <c r="AV198">
        <f>GDP!AF199</f>
        <v>0</v>
      </c>
      <c r="AW198">
        <f>GDP!AG199</f>
        <v>0</v>
      </c>
      <c r="AX198">
        <f>GDP!AH199</f>
        <v>0</v>
      </c>
      <c r="AY198">
        <f>GDP!AI199</f>
        <v>0</v>
      </c>
      <c r="AZ198">
        <f>GDP!AJ199</f>
        <v>0</v>
      </c>
      <c r="BA198" s="7">
        <f>GDP!AK199</f>
        <v>0</v>
      </c>
      <c r="BB198">
        <f>GDP!AS199</f>
        <v>0</v>
      </c>
      <c r="BC198">
        <f>GDP!AT199</f>
        <v>0</v>
      </c>
      <c r="BD198">
        <f>GDP!AU199</f>
        <v>0</v>
      </c>
      <c r="BE198">
        <f>GDP!AV199</f>
        <v>0</v>
      </c>
      <c r="BF198">
        <f>GDP!AW199</f>
        <v>0</v>
      </c>
      <c r="BG198">
        <f>GDP!AX199</f>
        <v>0</v>
      </c>
      <c r="BH198" s="7">
        <f>GDP!AY199</f>
        <v>0</v>
      </c>
      <c r="BI198">
        <f>GDP!AZ199</f>
        <v>0</v>
      </c>
      <c r="BJ198">
        <f>GDP!BA199</f>
        <v>0</v>
      </c>
      <c r="BK198">
        <f>GDP!BB199</f>
        <v>0</v>
      </c>
      <c r="BL198">
        <f>GDP!BC199</f>
        <v>0</v>
      </c>
      <c r="BM198">
        <f>GDP!BD199</f>
        <v>0</v>
      </c>
      <c r="BN198">
        <f>GDP!BE199</f>
        <v>0</v>
      </c>
      <c r="BO198" s="7">
        <f>GDP!BF199</f>
        <v>0</v>
      </c>
      <c r="BP198">
        <f>GDP!BG199+GDP!BN199+GDP!BU199</f>
        <v>0</v>
      </c>
      <c r="BQ198">
        <f>GDP!BH199+GDP!BO199+GDP!BV199</f>
        <v>0</v>
      </c>
      <c r="BR198">
        <f>GDP!BI199+GDP!BP199+GDP!BW199</f>
        <v>0</v>
      </c>
      <c r="BS198">
        <f>GDP!BJ199+GDP!BQ199+GDP!BX199</f>
        <v>0</v>
      </c>
      <c r="BT198">
        <f>GDP!BK199+GDP!BR199+GDP!BY199</f>
        <v>0</v>
      </c>
      <c r="BU198">
        <f>GDP!BL199+GDP!BS199+GDP!BZ199</f>
        <v>0</v>
      </c>
      <c r="BV198" s="7">
        <f>GDP!BM199+GDP!BT199+GDP!CA199</f>
        <v>0</v>
      </c>
      <c r="BW198">
        <f>GDP!CB199</f>
        <v>0</v>
      </c>
      <c r="BX198">
        <f>GDP!CC199</f>
        <v>0</v>
      </c>
      <c r="BY198">
        <f>GDP!CD199</f>
        <v>0</v>
      </c>
      <c r="BZ198">
        <f>GDP!CE199</f>
        <v>0</v>
      </c>
      <c r="CA198">
        <f>GDP!CF199</f>
        <v>0</v>
      </c>
      <c r="CB198">
        <f>GDP!CG199</f>
        <v>0</v>
      </c>
      <c r="CC198" s="7">
        <f>GDP!CH199</f>
        <v>0</v>
      </c>
      <c r="CD198">
        <f>GDP!CI199</f>
        <v>0</v>
      </c>
      <c r="CE198">
        <f>GDP!CJ199</f>
        <v>0</v>
      </c>
      <c r="CF198">
        <f>GDP!CK199</f>
        <v>0</v>
      </c>
      <c r="CG198">
        <f>GDP!CL199</f>
        <v>0</v>
      </c>
      <c r="CH198">
        <f>GDP!CM199</f>
        <v>0</v>
      </c>
      <c r="CI198">
        <f>GDP!CN199</f>
        <v>0</v>
      </c>
      <c r="CJ198" s="7">
        <f>GDP!CO199</f>
        <v>0</v>
      </c>
      <c r="CK198">
        <f>GDP!CP199</f>
        <v>0</v>
      </c>
      <c r="CL198">
        <f>GDP!CQ199</f>
        <v>0</v>
      </c>
      <c r="CM198">
        <f>GDP!CR199</f>
        <v>0</v>
      </c>
      <c r="CN198">
        <f>GDP!CS199</f>
        <v>0</v>
      </c>
      <c r="CO198">
        <f>GDP!CT199</f>
        <v>0</v>
      </c>
      <c r="CP198">
        <f>GDP!CU199</f>
        <v>0</v>
      </c>
      <c r="CQ198">
        <f>GDP!CV199</f>
        <v>0</v>
      </c>
      <c r="CR198">
        <f>GDP!CW199</f>
        <v>0</v>
      </c>
      <c r="CS198">
        <f>GDP!CX199</f>
        <v>0</v>
      </c>
      <c r="CT198">
        <f>GDP!CY199</f>
        <v>0</v>
      </c>
      <c r="CU198">
        <f>GDP!CZ199</f>
        <v>0</v>
      </c>
      <c r="CV198">
        <f>GDP!DA199</f>
        <v>0</v>
      </c>
      <c r="CW198">
        <f>GDP!DB199</f>
        <v>0</v>
      </c>
      <c r="CX198" s="7">
        <f>GDP!DC199</f>
        <v>0</v>
      </c>
      <c r="CY198">
        <f>GDP!DD199</f>
        <v>0</v>
      </c>
      <c r="CZ198">
        <f>GDP!DE199</f>
        <v>0</v>
      </c>
      <c r="DA198">
        <f>GDP!DF199</f>
        <v>0</v>
      </c>
      <c r="DB198">
        <f>GDP!DG199</f>
        <v>0</v>
      </c>
      <c r="DC198">
        <f>GDP!DH199</f>
        <v>0</v>
      </c>
      <c r="DD198">
        <f>GDP!DI199</f>
        <v>0</v>
      </c>
      <c r="DE198" s="7">
        <f>GDP!DJ199</f>
        <v>0</v>
      </c>
      <c r="DF198">
        <f>GDP!DU199</f>
        <v>0</v>
      </c>
      <c r="DG198" s="7">
        <f>GDP!DV199</f>
        <v>0</v>
      </c>
      <c r="DH198">
        <f>GDP!DW199</f>
        <v>0</v>
      </c>
      <c r="DI198">
        <f>GDP!EA199</f>
        <v>0</v>
      </c>
      <c r="DJ198">
        <f>GDP!EB199</f>
        <v>0</v>
      </c>
      <c r="DK198">
        <f>GDP!EC199</f>
        <v>0</v>
      </c>
      <c r="DL198">
        <f>GDP!ED199</f>
        <v>0</v>
      </c>
      <c r="DM198">
        <f>GDP!EE199</f>
        <v>0</v>
      </c>
      <c r="DN198">
        <f>GDP!DY199</f>
        <v>0</v>
      </c>
      <c r="DO198">
        <f>GDP!DZ199</f>
        <v>0</v>
      </c>
      <c r="DP198" s="84">
        <v>56.583963494133002</v>
      </c>
      <c r="DQ198" t="s">
        <v>145</v>
      </c>
      <c r="DR198">
        <v>68.254353177791998</v>
      </c>
      <c r="DS198" t="s">
        <v>145</v>
      </c>
      <c r="DT198">
        <v>3.9569340743999999</v>
      </c>
      <c r="DU198">
        <v>7.5001547900001242E-2</v>
      </c>
      <c r="DV198">
        <v>-3.8819325264999986</v>
      </c>
      <c r="DW198">
        <v>54.4441742789</v>
      </c>
      <c r="DX198">
        <v>54.369172730999999</v>
      </c>
      <c r="DY198">
        <v>1294003843.85432</v>
      </c>
      <c r="DZ198">
        <v>26285791262.8895</v>
      </c>
      <c r="EA198">
        <f t="shared" si="15"/>
        <v>0.15820742566961518</v>
      </c>
      <c r="EB198">
        <f t="shared" si="16"/>
        <v>3.2137519429646995</v>
      </c>
      <c r="EC198">
        <f t="shared" si="17"/>
        <v>-3.0555445172950844</v>
      </c>
      <c r="ED198">
        <v>394332272243.42297</v>
      </c>
      <c r="EE198">
        <f t="shared" si="18"/>
        <v>48.211830240208535</v>
      </c>
      <c r="EF198">
        <v>25214862649.709599</v>
      </c>
      <c r="EG198">
        <v>198545414703.17499</v>
      </c>
      <c r="EH198">
        <f t="shared" si="19"/>
        <v>5.6416550471471449</v>
      </c>
    </row>
    <row r="199" spans="1:138" x14ac:dyDescent="0.35">
      <c r="A199" t="s">
        <v>150</v>
      </c>
      <c r="B199" s="7">
        <v>1990</v>
      </c>
      <c r="C199">
        <f>MacroData!D199</f>
        <v>854.61475622164801</v>
      </c>
      <c r="D199">
        <f>MacroData!E199</f>
        <v>98.686000000000007</v>
      </c>
      <c r="E199">
        <f>MacroData!F199</f>
        <v>99.566999999999993</v>
      </c>
      <c r="F199">
        <f>MacroData!G199</f>
        <v>577388552000</v>
      </c>
      <c r="G199">
        <f>MacroData!H199</f>
        <v>876296350657.95898</v>
      </c>
      <c r="H199">
        <f>MacroData!I199</f>
        <v>854614756221.64795</v>
      </c>
      <c r="I199">
        <f>MacroData!J199</f>
        <v>1289151244017.1599</v>
      </c>
      <c r="J199">
        <f>MacroData!K199</f>
        <v>11.178000000000001</v>
      </c>
      <c r="K199">
        <f>MacroData!L199</f>
        <v>10.629</v>
      </c>
      <c r="L199">
        <f>MacroData!M199</f>
        <v>640.2117919921875</v>
      </c>
      <c r="M199">
        <f>MacroData!N199</f>
        <v>248.01966857910156</v>
      </c>
      <c r="N199">
        <f>MacroData!O199</f>
        <v>5140939</v>
      </c>
      <c r="O199">
        <f>MacroData!P199</f>
        <v>6280543100.4203396</v>
      </c>
      <c r="P199">
        <f>MacroData!Q199</f>
        <v>123987920046.32983</v>
      </c>
      <c r="Q199">
        <f>MacroData!R199</f>
        <v>218902235326.44601</v>
      </c>
      <c r="R199">
        <f>MacroData!S199</f>
        <v>1165163323970.8301</v>
      </c>
      <c r="S199">
        <f>MacroData!T199</f>
        <v>179714914308.82401</v>
      </c>
      <c r="T199">
        <f>MacroData!U199</f>
        <v>619796998953.70898</v>
      </c>
      <c r="U199">
        <f>MacroData!V199</f>
        <v>7.1120000000000001</v>
      </c>
      <c r="V199">
        <f>MacroData!W199</f>
        <v>1130.1000000000001</v>
      </c>
      <c r="W199">
        <f>MacroData!X199</f>
        <v>79.936999999999998</v>
      </c>
      <c r="X199">
        <f>MacroData!Y199</f>
        <v>93070682097.992996</v>
      </c>
      <c r="Y199">
        <f>MacroData!Z199</f>
        <v>423180000000</v>
      </c>
      <c r="Z199">
        <f>MacroData!AA199</f>
        <v>449363167214.14001</v>
      </c>
      <c r="AA199">
        <f>MacroData!AB199</f>
        <v>60114132121.295998</v>
      </c>
      <c r="AB199">
        <f>MacroData!AC199</f>
        <v>144753561030.56201</v>
      </c>
      <c r="AC199">
        <f>MacroData!AD199</f>
        <v>328337128846.85602</v>
      </c>
      <c r="AD199">
        <f>MacroData!AE199</f>
        <v>39187321017.622002</v>
      </c>
      <c r="AE199">
        <f>MacroData!AF199</f>
        <v>-1.7411281683000099</v>
      </c>
      <c r="AF199">
        <f>MacroData!AG199</f>
        <v>66.110808603321701</v>
      </c>
      <c r="AG199">
        <f>MacroData!AH199</f>
        <v>0</v>
      </c>
      <c r="AH199">
        <f>MacroData!AI199</f>
        <v>0</v>
      </c>
      <c r="AI199">
        <f>MacroData!AJ199</f>
        <v>0</v>
      </c>
      <c r="AJ199">
        <f>MacroData!AK199</f>
        <v>1</v>
      </c>
      <c r="AK199">
        <f>MacroData!AL199</f>
        <v>1</v>
      </c>
      <c r="AL199">
        <f>MacroData!AM199</f>
        <v>2.6537699999999997</v>
      </c>
      <c r="AM199">
        <f>MacroData!AN199</f>
        <v>4.8511904761904754</v>
      </c>
      <c r="AN199" s="31">
        <f>GDP!C200+GDP!J200</f>
        <v>0</v>
      </c>
      <c r="AO199">
        <f>GDP!D200+GDP!K200</f>
        <v>0</v>
      </c>
      <c r="AP199">
        <f>GDP!E200+GDP!L200</f>
        <v>0</v>
      </c>
      <c r="AQ199">
        <f>GDP!F200+GDP!M200</f>
        <v>0</v>
      </c>
      <c r="AR199">
        <f>GDP!G200+GDP!N200</f>
        <v>0</v>
      </c>
      <c r="AS199">
        <f>GDP!H200+GDP!O200</f>
        <v>0</v>
      </c>
      <c r="AT199" s="7">
        <f>GDP!I200+GDP!P200</f>
        <v>0</v>
      </c>
      <c r="AU199">
        <f>GDP!AE200</f>
        <v>0</v>
      </c>
      <c r="AV199">
        <f>GDP!AF200</f>
        <v>0</v>
      </c>
      <c r="AW199">
        <f>GDP!AG200</f>
        <v>0</v>
      </c>
      <c r="AX199">
        <f>GDP!AH200</f>
        <v>0</v>
      </c>
      <c r="AY199">
        <f>GDP!AI200</f>
        <v>0</v>
      </c>
      <c r="AZ199">
        <f>GDP!AJ200</f>
        <v>0</v>
      </c>
      <c r="BA199" s="7">
        <f>GDP!AK200</f>
        <v>0</v>
      </c>
      <c r="BB199">
        <f>GDP!AS200</f>
        <v>0</v>
      </c>
      <c r="BC199">
        <f>GDP!AT200</f>
        <v>0</v>
      </c>
      <c r="BD199">
        <f>GDP!AU200</f>
        <v>0</v>
      </c>
      <c r="BE199">
        <f>GDP!AV200</f>
        <v>0</v>
      </c>
      <c r="BF199">
        <f>GDP!AW200</f>
        <v>0</v>
      </c>
      <c r="BG199">
        <f>GDP!AX200</f>
        <v>0</v>
      </c>
      <c r="BH199" s="7">
        <f>GDP!AY200</f>
        <v>0</v>
      </c>
      <c r="BI199">
        <f>GDP!AZ200</f>
        <v>0</v>
      </c>
      <c r="BJ199">
        <f>GDP!BA200</f>
        <v>0</v>
      </c>
      <c r="BK199">
        <f>GDP!BB200</f>
        <v>0</v>
      </c>
      <c r="BL199">
        <f>GDP!BC200</f>
        <v>0</v>
      </c>
      <c r="BM199">
        <f>GDP!BD200</f>
        <v>0</v>
      </c>
      <c r="BN199">
        <f>GDP!BE200</f>
        <v>0</v>
      </c>
      <c r="BO199" s="7">
        <f>GDP!BF200</f>
        <v>0</v>
      </c>
      <c r="BP199">
        <f>GDP!BG200+GDP!BN200+GDP!BU200</f>
        <v>0</v>
      </c>
      <c r="BQ199">
        <f>GDP!BH200+GDP!BO200+GDP!BV200</f>
        <v>0</v>
      </c>
      <c r="BR199">
        <f>GDP!BI200+GDP!BP200+GDP!BW200</f>
        <v>0</v>
      </c>
      <c r="BS199">
        <f>GDP!BJ200+GDP!BQ200+GDP!BX200</f>
        <v>0</v>
      </c>
      <c r="BT199">
        <f>GDP!BK200+GDP!BR200+GDP!BY200</f>
        <v>0</v>
      </c>
      <c r="BU199">
        <f>GDP!BL200+GDP!BS200+GDP!BZ200</f>
        <v>0</v>
      </c>
      <c r="BV199" s="7">
        <f>GDP!BM200+GDP!BT200+GDP!CA200</f>
        <v>0</v>
      </c>
      <c r="BW199">
        <f>GDP!CB200</f>
        <v>0</v>
      </c>
      <c r="BX199">
        <f>GDP!CC200</f>
        <v>0</v>
      </c>
      <c r="BY199">
        <f>GDP!CD200</f>
        <v>0</v>
      </c>
      <c r="BZ199">
        <f>GDP!CE200</f>
        <v>0</v>
      </c>
      <c r="CA199">
        <f>GDP!CF200</f>
        <v>0</v>
      </c>
      <c r="CB199">
        <f>GDP!CG200</f>
        <v>0</v>
      </c>
      <c r="CC199" s="7">
        <f>GDP!CH200</f>
        <v>0</v>
      </c>
      <c r="CD199">
        <f>GDP!CI200</f>
        <v>0</v>
      </c>
      <c r="CE199">
        <f>GDP!CJ200</f>
        <v>0</v>
      </c>
      <c r="CF199">
        <f>GDP!CK200</f>
        <v>0</v>
      </c>
      <c r="CG199">
        <f>GDP!CL200</f>
        <v>0</v>
      </c>
      <c r="CH199">
        <f>GDP!CM200</f>
        <v>0</v>
      </c>
      <c r="CI199">
        <f>GDP!CN200</f>
        <v>0</v>
      </c>
      <c r="CJ199" s="7">
        <f>GDP!CO200</f>
        <v>0</v>
      </c>
      <c r="CK199">
        <f>GDP!CP200</f>
        <v>0</v>
      </c>
      <c r="CL199">
        <f>GDP!CQ200</f>
        <v>0</v>
      </c>
      <c r="CM199">
        <f>GDP!CR200</f>
        <v>0</v>
      </c>
      <c r="CN199">
        <f>GDP!CS200</f>
        <v>0</v>
      </c>
      <c r="CO199">
        <f>GDP!CT200</f>
        <v>0</v>
      </c>
      <c r="CP199">
        <f>GDP!CU200</f>
        <v>0</v>
      </c>
      <c r="CQ199">
        <f>GDP!CV200</f>
        <v>0</v>
      </c>
      <c r="CR199">
        <f>GDP!CW200</f>
        <v>0</v>
      </c>
      <c r="CS199">
        <f>GDP!CX200</f>
        <v>0</v>
      </c>
      <c r="CT199">
        <f>GDP!CY200</f>
        <v>0</v>
      </c>
      <c r="CU199">
        <f>GDP!CZ200</f>
        <v>0</v>
      </c>
      <c r="CV199">
        <f>GDP!DA200</f>
        <v>0</v>
      </c>
      <c r="CW199">
        <f>GDP!DB200</f>
        <v>0</v>
      </c>
      <c r="CX199" s="7">
        <f>GDP!DC200</f>
        <v>0</v>
      </c>
      <c r="CY199">
        <f>GDP!DD200</f>
        <v>0</v>
      </c>
      <c r="CZ199">
        <f>GDP!DE200</f>
        <v>0</v>
      </c>
      <c r="DA199">
        <f>GDP!DF200</f>
        <v>0</v>
      </c>
      <c r="DB199">
        <f>GDP!DG200</f>
        <v>0</v>
      </c>
      <c r="DC199">
        <f>GDP!DH200</f>
        <v>0</v>
      </c>
      <c r="DD199">
        <f>GDP!DI200</f>
        <v>0</v>
      </c>
      <c r="DE199" s="7">
        <f>GDP!DJ200</f>
        <v>0</v>
      </c>
      <c r="DF199">
        <f>GDP!DU200</f>
        <v>0</v>
      </c>
      <c r="DG199" s="7">
        <f>GDP!DV200</f>
        <v>0</v>
      </c>
      <c r="DH199">
        <f>GDP!DW200</f>
        <v>0</v>
      </c>
      <c r="DI199">
        <f>GDP!EA200</f>
        <v>0</v>
      </c>
      <c r="DJ199">
        <f>GDP!EB200</f>
        <v>0</v>
      </c>
      <c r="DK199">
        <f>GDP!EC200</f>
        <v>0</v>
      </c>
      <c r="DL199">
        <f>GDP!ED200</f>
        <v>0</v>
      </c>
      <c r="DM199">
        <f>GDP!EE200</f>
        <v>0</v>
      </c>
      <c r="DN199">
        <f>GDP!DY200</f>
        <v>0</v>
      </c>
      <c r="DO199">
        <f>GDP!DZ200</f>
        <v>0</v>
      </c>
      <c r="DP199" s="84">
        <v>57.689987484355399</v>
      </c>
      <c r="DQ199" t="s">
        <v>145</v>
      </c>
      <c r="DR199">
        <v>69.389718804824994</v>
      </c>
      <c r="DS199" t="s">
        <v>145</v>
      </c>
      <c r="DT199">
        <v>4.0390618610000004</v>
      </c>
      <c r="DU199">
        <v>1.7375152019999973</v>
      </c>
      <c r="DV199">
        <v>-2.3015466590000031</v>
      </c>
      <c r="DW199">
        <v>54.315932600899998</v>
      </c>
      <c r="DX199">
        <v>52.578417398900001</v>
      </c>
      <c r="DY199">
        <v>3838697595.3669901</v>
      </c>
      <c r="DZ199">
        <v>27601678788.710499</v>
      </c>
      <c r="EA199">
        <f t="shared" si="15"/>
        <v>0.44917286618573288</v>
      </c>
      <c r="EB199">
        <f t="shared" si="16"/>
        <v>3.2297217650138355</v>
      </c>
      <c r="EC199">
        <f t="shared" si="17"/>
        <v>-2.7805488988281026</v>
      </c>
      <c r="ED199">
        <v>409587253712.31598</v>
      </c>
      <c r="EE199">
        <f t="shared" si="18"/>
        <v>47.926536574578847</v>
      </c>
      <c r="EF199">
        <v>23129461853.615299</v>
      </c>
      <c r="EG199">
        <v>204720144392.42899</v>
      </c>
      <c r="EH199">
        <f t="shared" si="19"/>
        <v>5.9176619115836777</v>
      </c>
    </row>
    <row r="200" spans="1:138" x14ac:dyDescent="0.35">
      <c r="A200" t="s">
        <v>150</v>
      </c>
      <c r="B200" s="7">
        <v>1991</v>
      </c>
      <c r="C200">
        <f>MacroData!D200</f>
        <v>888.889906470043</v>
      </c>
      <c r="D200">
        <f>MacroData!E200</f>
        <v>99.128</v>
      </c>
      <c r="E200">
        <f>MacroData!F200</f>
        <v>98.978999999999999</v>
      </c>
      <c r="F200">
        <f>MacroData!G200</f>
        <v>608225141333.33301</v>
      </c>
      <c r="G200">
        <f>MacroData!H200</f>
        <v>917226379773.93604</v>
      </c>
      <c r="H200">
        <f>MacroData!I200</f>
        <v>888889906470.04297</v>
      </c>
      <c r="I200">
        <f>MacroData!J200</f>
        <v>1305915715352.1699</v>
      </c>
      <c r="J200">
        <f>MacroData!K200</f>
        <v>9.9179999999999993</v>
      </c>
      <c r="K200">
        <f>MacroData!L200</f>
        <v>9.2620000000000005</v>
      </c>
      <c r="L200">
        <f>MacroData!M200</f>
        <v>653.2525634765625</v>
      </c>
      <c r="M200">
        <f>MacroData!N200</f>
        <v>240.64401245117188</v>
      </c>
      <c r="N200">
        <f>MacroData!O200</f>
        <v>5154297</v>
      </c>
      <c r="O200">
        <f>MacroData!P200</f>
        <v>7453109079.9692783</v>
      </c>
      <c r="P200">
        <f>MacroData!Q200</f>
        <v>135889110709.97998</v>
      </c>
      <c r="Q200">
        <f>MacroData!R200</f>
        <v>211917465431.879</v>
      </c>
      <c r="R200">
        <f>MacroData!S200</f>
        <v>1170026604642.1899</v>
      </c>
      <c r="S200">
        <f>MacroData!T200</f>
        <v>175309465431.879</v>
      </c>
      <c r="T200">
        <f>MacroData!U200</f>
        <v>630311064493.38599</v>
      </c>
      <c r="U200">
        <f>MacroData!V200</f>
        <v>7.8369999999999997</v>
      </c>
      <c r="V200">
        <f>MacroData!W200</f>
        <v>1390.51</v>
      </c>
      <c r="W200">
        <f>MacroData!X200</f>
        <v>79.527000000000001</v>
      </c>
      <c r="X200">
        <f>MacroData!Y200</f>
        <v>94649507502.580002</v>
      </c>
      <c r="Y200">
        <f>MacroData!Z200</f>
        <v>442252000000</v>
      </c>
      <c r="Z200">
        <f>MacroData!AA200</f>
        <v>460856333124.59302</v>
      </c>
      <c r="AA200">
        <f>MacroData!AB200</f>
        <v>65153562415.773003</v>
      </c>
      <c r="AB200">
        <f>MacroData!AC200</f>
        <v>154722699858.68201</v>
      </c>
      <c r="AC200">
        <f>MacroData!AD200</f>
        <v>331228376109.96198</v>
      </c>
      <c r="AD200">
        <f>MacroData!AE200</f>
        <v>36608000000</v>
      </c>
      <c r="AE200">
        <f>MacroData!AF200</f>
        <v>-3.0498311563524498</v>
      </c>
      <c r="AF200">
        <f>MacroData!AG200</f>
        <v>67.676286414375298</v>
      </c>
      <c r="AG200">
        <f>MacroData!AH200</f>
        <v>0</v>
      </c>
      <c r="AH200">
        <f>MacroData!AI200</f>
        <v>0</v>
      </c>
      <c r="AI200">
        <f>MacroData!AJ200</f>
        <v>0</v>
      </c>
      <c r="AJ200">
        <f>MacroData!AK200</f>
        <v>1</v>
      </c>
      <c r="AK200">
        <f>MacroData!AL200</f>
        <v>0</v>
      </c>
      <c r="AL200">
        <f>MacroData!AM200</f>
        <v>1.77877</v>
      </c>
      <c r="AM200">
        <f>MacroData!AN200</f>
        <v>4.8154761904761898</v>
      </c>
      <c r="AN200" s="31">
        <f>GDP!C201+GDP!J201</f>
        <v>0</v>
      </c>
      <c r="AO200">
        <f>GDP!D201+GDP!K201</f>
        <v>0</v>
      </c>
      <c r="AP200">
        <f>GDP!E201+GDP!L201</f>
        <v>0</v>
      </c>
      <c r="AQ200">
        <f>GDP!F201+GDP!M201</f>
        <v>0</v>
      </c>
      <c r="AR200">
        <f>GDP!G201+GDP!N201</f>
        <v>0</v>
      </c>
      <c r="AS200">
        <f>GDP!H201+GDP!O201</f>
        <v>0</v>
      </c>
      <c r="AT200" s="7">
        <f>GDP!I201+GDP!P201</f>
        <v>0</v>
      </c>
      <c r="AU200">
        <f>GDP!AE201</f>
        <v>0</v>
      </c>
      <c r="AV200">
        <f>GDP!AF201</f>
        <v>0</v>
      </c>
      <c r="AW200">
        <f>GDP!AG201</f>
        <v>0</v>
      </c>
      <c r="AX200">
        <f>GDP!AH201</f>
        <v>0</v>
      </c>
      <c r="AY200">
        <f>GDP!AI201</f>
        <v>0</v>
      </c>
      <c r="AZ200">
        <f>GDP!AJ201</f>
        <v>0</v>
      </c>
      <c r="BA200" s="7">
        <f>GDP!AK201</f>
        <v>0</v>
      </c>
      <c r="BB200">
        <f>GDP!AS201</f>
        <v>0</v>
      </c>
      <c r="BC200">
        <f>GDP!AT201</f>
        <v>0</v>
      </c>
      <c r="BD200">
        <f>GDP!AU201</f>
        <v>0</v>
      </c>
      <c r="BE200">
        <f>GDP!AV201</f>
        <v>0</v>
      </c>
      <c r="BF200">
        <f>GDP!AW201</f>
        <v>0</v>
      </c>
      <c r="BG200">
        <f>GDP!AX201</f>
        <v>0</v>
      </c>
      <c r="BH200" s="7">
        <f>GDP!AY201</f>
        <v>0</v>
      </c>
      <c r="BI200">
        <f>GDP!AZ201</f>
        <v>0</v>
      </c>
      <c r="BJ200">
        <f>GDP!BA201</f>
        <v>0</v>
      </c>
      <c r="BK200">
        <f>GDP!BB201</f>
        <v>0</v>
      </c>
      <c r="BL200">
        <f>GDP!BC201</f>
        <v>0</v>
      </c>
      <c r="BM200">
        <f>GDP!BD201</f>
        <v>0</v>
      </c>
      <c r="BN200">
        <f>GDP!BE201</f>
        <v>0</v>
      </c>
      <c r="BO200" s="7">
        <f>GDP!BF201</f>
        <v>0</v>
      </c>
      <c r="BP200">
        <f>GDP!BG201+GDP!BN201+GDP!BU201</f>
        <v>0</v>
      </c>
      <c r="BQ200">
        <f>GDP!BH201+GDP!BO201+GDP!BV201</f>
        <v>0</v>
      </c>
      <c r="BR200">
        <f>GDP!BI201+GDP!BP201+GDP!BW201</f>
        <v>0</v>
      </c>
      <c r="BS200">
        <f>GDP!BJ201+GDP!BQ201+GDP!BX201</f>
        <v>0</v>
      </c>
      <c r="BT200">
        <f>GDP!BK201+GDP!BR201+GDP!BY201</f>
        <v>0</v>
      </c>
      <c r="BU200">
        <f>GDP!BL201+GDP!BS201+GDP!BZ201</f>
        <v>0</v>
      </c>
      <c r="BV200" s="7">
        <f>GDP!BM201+GDP!BT201+GDP!CA201</f>
        <v>0</v>
      </c>
      <c r="BW200">
        <f>GDP!CB201</f>
        <v>0</v>
      </c>
      <c r="BX200">
        <f>GDP!CC201</f>
        <v>0</v>
      </c>
      <c r="BY200">
        <f>GDP!CD201</f>
        <v>0</v>
      </c>
      <c r="BZ200">
        <f>GDP!CE201</f>
        <v>0</v>
      </c>
      <c r="CA200">
        <f>GDP!CF201</f>
        <v>0</v>
      </c>
      <c r="CB200">
        <f>GDP!CG201</f>
        <v>0</v>
      </c>
      <c r="CC200" s="7">
        <f>GDP!CH201</f>
        <v>0</v>
      </c>
      <c r="CD200">
        <f>GDP!CI201</f>
        <v>0</v>
      </c>
      <c r="CE200">
        <f>GDP!CJ201</f>
        <v>0</v>
      </c>
      <c r="CF200">
        <f>GDP!CK201</f>
        <v>0</v>
      </c>
      <c r="CG200">
        <f>GDP!CL201</f>
        <v>0</v>
      </c>
      <c r="CH200">
        <f>GDP!CM201</f>
        <v>0</v>
      </c>
      <c r="CI200">
        <f>GDP!CN201</f>
        <v>0</v>
      </c>
      <c r="CJ200" s="7">
        <f>GDP!CO201</f>
        <v>0</v>
      </c>
      <c r="CK200">
        <f>GDP!CP201</f>
        <v>0</v>
      </c>
      <c r="CL200">
        <f>GDP!CQ201</f>
        <v>0</v>
      </c>
      <c r="CM200">
        <f>GDP!CR201</f>
        <v>0</v>
      </c>
      <c r="CN200">
        <f>GDP!CS201</f>
        <v>0</v>
      </c>
      <c r="CO200">
        <f>GDP!CT201</f>
        <v>0</v>
      </c>
      <c r="CP200">
        <f>GDP!CU201</f>
        <v>0</v>
      </c>
      <c r="CQ200">
        <f>GDP!CV201</f>
        <v>0</v>
      </c>
      <c r="CR200">
        <f>GDP!CW201</f>
        <v>0</v>
      </c>
      <c r="CS200">
        <f>GDP!CX201</f>
        <v>0</v>
      </c>
      <c r="CT200">
        <f>GDP!CY201</f>
        <v>0</v>
      </c>
      <c r="CU200">
        <f>GDP!CZ201</f>
        <v>0</v>
      </c>
      <c r="CV200">
        <f>GDP!DA201</f>
        <v>0</v>
      </c>
      <c r="CW200">
        <f>GDP!DB201</f>
        <v>0</v>
      </c>
      <c r="CX200" s="7">
        <f>GDP!DC201</f>
        <v>0</v>
      </c>
      <c r="CY200">
        <f>GDP!DD201</f>
        <v>0</v>
      </c>
      <c r="CZ200">
        <f>GDP!DE201</f>
        <v>0</v>
      </c>
      <c r="DA200">
        <f>GDP!DF201</f>
        <v>0</v>
      </c>
      <c r="DB200">
        <f>GDP!DG201</f>
        <v>0</v>
      </c>
      <c r="DC200">
        <f>GDP!DH201</f>
        <v>0</v>
      </c>
      <c r="DD200">
        <f>GDP!DI201</f>
        <v>0</v>
      </c>
      <c r="DE200" s="7">
        <f>GDP!DJ201</f>
        <v>0</v>
      </c>
      <c r="DF200">
        <f>GDP!DU201</f>
        <v>0</v>
      </c>
      <c r="DG200" s="7">
        <f>GDP!DV201</f>
        <v>0</v>
      </c>
      <c r="DH200">
        <f>GDP!DW201</f>
        <v>0</v>
      </c>
      <c r="DI200">
        <f>GDP!EA201</f>
        <v>0</v>
      </c>
      <c r="DJ200">
        <f>GDP!EB201</f>
        <v>0</v>
      </c>
      <c r="DK200">
        <f>GDP!EC201</f>
        <v>0</v>
      </c>
      <c r="DL200">
        <f>GDP!ED201</f>
        <v>0</v>
      </c>
      <c r="DM200">
        <f>GDP!EE201</f>
        <v>0</v>
      </c>
      <c r="DN200">
        <f>GDP!DY201</f>
        <v>0</v>
      </c>
      <c r="DO200">
        <f>GDP!DZ201</f>
        <v>0</v>
      </c>
      <c r="DP200" s="84">
        <v>58.839492753623198</v>
      </c>
      <c r="DQ200" t="s">
        <v>145</v>
      </c>
      <c r="DR200">
        <v>70.223339725068996</v>
      </c>
      <c r="DS200" t="s">
        <v>145</v>
      </c>
      <c r="DT200">
        <v>4.1727734322999996</v>
      </c>
      <c r="DU200">
        <v>3.0423226511999957</v>
      </c>
      <c r="DV200">
        <v>-1.130450781100004</v>
      </c>
      <c r="DW200">
        <v>54.966488580899998</v>
      </c>
      <c r="DX200">
        <v>51.924165929700003</v>
      </c>
      <c r="DY200">
        <v>3780005539.46872</v>
      </c>
      <c r="DZ200">
        <v>28957428754.402802</v>
      </c>
      <c r="EA200">
        <f t="shared" si="15"/>
        <v>0.42525013637289089</v>
      </c>
      <c r="EB200">
        <f t="shared" si="16"/>
        <v>3.2577070055164041</v>
      </c>
      <c r="EC200">
        <f t="shared" si="17"/>
        <v>-2.8324568691435132</v>
      </c>
      <c r="ED200">
        <v>434448779724.21899</v>
      </c>
      <c r="EE200">
        <f t="shared" si="18"/>
        <v>48.875431767416586</v>
      </c>
      <c r="EF200">
        <v>22350207452.109402</v>
      </c>
      <c r="EG200">
        <v>214573224007.341</v>
      </c>
      <c r="EH200">
        <f t="shared" si="19"/>
        <v>6.013532702210413</v>
      </c>
    </row>
    <row r="201" spans="1:138" x14ac:dyDescent="0.35">
      <c r="A201" t="s">
        <v>150</v>
      </c>
      <c r="B201" s="7">
        <v>1992</v>
      </c>
      <c r="C201">
        <f>MacroData!D201</f>
        <v>921.65741775007496</v>
      </c>
      <c r="D201">
        <f>MacroData!E201</f>
        <v>99.326999999999998</v>
      </c>
      <c r="E201">
        <f>MacroData!F201</f>
        <v>99.016000000000005</v>
      </c>
      <c r="F201">
        <f>MacroData!G201</f>
        <v>666708328000</v>
      </c>
      <c r="G201">
        <f>MacroData!H201</f>
        <v>950018374937.97302</v>
      </c>
      <c r="H201">
        <f>MacroData!I201</f>
        <v>921657417750.07495</v>
      </c>
      <c r="I201">
        <f>MacroData!J201</f>
        <v>1331713564472.45</v>
      </c>
      <c r="J201">
        <f>MacroData!K201</f>
        <v>11.698</v>
      </c>
      <c r="K201">
        <f>MacroData!L201</f>
        <v>8.9870000000000001</v>
      </c>
      <c r="L201">
        <f>MacroData!M201</f>
        <v>664.1722412109375</v>
      </c>
      <c r="M201">
        <f>MacroData!N201</f>
        <v>231.33718872070313</v>
      </c>
      <c r="N201">
        <f>MacroData!O201</f>
        <v>5171370</v>
      </c>
      <c r="O201">
        <f>MacroData!P201</f>
        <v>9377753348.2338104</v>
      </c>
      <c r="P201">
        <f>MacroData!Q201</f>
        <v>143012214424.71997</v>
      </c>
      <c r="Q201">
        <f>MacroData!R201</f>
        <v>211515575820.39301</v>
      </c>
      <c r="R201">
        <f>MacroData!S201</f>
        <v>1188701350047.73</v>
      </c>
      <c r="S201">
        <f>MacroData!T201</f>
        <v>169862575820.39301</v>
      </c>
      <c r="T201">
        <f>MacroData!U201</f>
        <v>646947513384.47803</v>
      </c>
      <c r="U201">
        <f>MacroData!V201</f>
        <v>8.5380000000000003</v>
      </c>
      <c r="V201">
        <f>MacroData!W201</f>
        <v>1094.8700000000001</v>
      </c>
      <c r="W201">
        <f>MacroData!X201</f>
        <v>82.02</v>
      </c>
      <c r="X201">
        <f>MacroData!Y201</f>
        <v>97147689406.186996</v>
      </c>
      <c r="Y201">
        <f>MacroData!Z201</f>
        <v>458943000000</v>
      </c>
      <c r="Z201">
        <f>MacroData!AA201</f>
        <v>490435353857.50201</v>
      </c>
      <c r="AA201">
        <f>MacroData!AB201</f>
        <v>74338575923.046997</v>
      </c>
      <c r="AB201">
        <f>MacroData!AC201</f>
        <v>164558822065.64999</v>
      </c>
      <c r="AC201">
        <f>MacroData!AD201</f>
        <v>334060912221.74902</v>
      </c>
      <c r="AD201">
        <f>MacroData!AE201</f>
        <v>41653000000</v>
      </c>
      <c r="AE201">
        <f>MacroData!AF201</f>
        <v>-2.8194095154553001</v>
      </c>
      <c r="AF201">
        <f>MacroData!AG201</f>
        <v>69.098829294854497</v>
      </c>
      <c r="AG201">
        <f>MacroData!AH201</f>
        <v>0</v>
      </c>
      <c r="AH201">
        <f>MacroData!AI201</f>
        <v>0</v>
      </c>
      <c r="AI201">
        <f>MacroData!AJ201</f>
        <v>1</v>
      </c>
      <c r="AJ201">
        <f>MacroData!AK201</f>
        <v>1</v>
      </c>
      <c r="AK201">
        <f>MacroData!AL201</f>
        <v>0</v>
      </c>
      <c r="AL201">
        <f>MacroData!AM201</f>
        <v>1.77877</v>
      </c>
      <c r="AM201">
        <f>MacroData!AN201</f>
        <v>4.3866666612170988</v>
      </c>
      <c r="AN201" s="31">
        <f>GDP!C202+GDP!J202</f>
        <v>0</v>
      </c>
      <c r="AO201">
        <f>GDP!D202+GDP!K202</f>
        <v>0</v>
      </c>
      <c r="AP201">
        <f>GDP!E202+GDP!L202</f>
        <v>0</v>
      </c>
      <c r="AQ201">
        <f>GDP!F202+GDP!M202</f>
        <v>0</v>
      </c>
      <c r="AR201">
        <f>GDP!G202+GDP!N202</f>
        <v>0</v>
      </c>
      <c r="AS201">
        <f>GDP!H202+GDP!O202</f>
        <v>0</v>
      </c>
      <c r="AT201" s="7">
        <f>GDP!I202+GDP!P202</f>
        <v>0</v>
      </c>
      <c r="AU201">
        <f>GDP!AE202</f>
        <v>0</v>
      </c>
      <c r="AV201">
        <f>GDP!AF202</f>
        <v>0</v>
      </c>
      <c r="AW201">
        <f>GDP!AG202</f>
        <v>0</v>
      </c>
      <c r="AX201">
        <f>GDP!AH202</f>
        <v>0</v>
      </c>
      <c r="AY201">
        <f>GDP!AI202</f>
        <v>0</v>
      </c>
      <c r="AZ201">
        <f>GDP!AJ202</f>
        <v>0</v>
      </c>
      <c r="BA201" s="7">
        <f>GDP!AK202</f>
        <v>0</v>
      </c>
      <c r="BB201">
        <f>GDP!AS202</f>
        <v>0</v>
      </c>
      <c r="BC201">
        <f>GDP!AT202</f>
        <v>0</v>
      </c>
      <c r="BD201">
        <f>GDP!AU202</f>
        <v>0</v>
      </c>
      <c r="BE201">
        <f>GDP!AV202</f>
        <v>0</v>
      </c>
      <c r="BF201">
        <f>GDP!AW202</f>
        <v>0</v>
      </c>
      <c r="BG201">
        <f>GDP!AX202</f>
        <v>0</v>
      </c>
      <c r="BH201" s="7">
        <f>GDP!AY202</f>
        <v>0</v>
      </c>
      <c r="BI201">
        <f>GDP!AZ202</f>
        <v>0</v>
      </c>
      <c r="BJ201">
        <f>GDP!BA202</f>
        <v>0</v>
      </c>
      <c r="BK201">
        <f>GDP!BB202</f>
        <v>0</v>
      </c>
      <c r="BL201">
        <f>GDP!BC202</f>
        <v>0</v>
      </c>
      <c r="BM201">
        <f>GDP!BD202</f>
        <v>0</v>
      </c>
      <c r="BN201">
        <f>GDP!BE202</f>
        <v>0</v>
      </c>
      <c r="BO201" s="7">
        <f>GDP!BF202</f>
        <v>0</v>
      </c>
      <c r="BP201">
        <f>GDP!BG202+GDP!BN202+GDP!BU202</f>
        <v>0</v>
      </c>
      <c r="BQ201">
        <f>GDP!BH202+GDP!BO202+GDP!BV202</f>
        <v>0</v>
      </c>
      <c r="BR201">
        <f>GDP!BI202+GDP!BP202+GDP!BW202</f>
        <v>0</v>
      </c>
      <c r="BS201">
        <f>GDP!BJ202+GDP!BQ202+GDP!BX202</f>
        <v>0</v>
      </c>
      <c r="BT201">
        <f>GDP!BK202+GDP!BR202+GDP!BY202</f>
        <v>0</v>
      </c>
      <c r="BU201">
        <f>GDP!BL202+GDP!BS202+GDP!BZ202</f>
        <v>0</v>
      </c>
      <c r="BV201" s="7">
        <f>GDP!BM202+GDP!BT202+GDP!CA202</f>
        <v>0</v>
      </c>
      <c r="BW201">
        <f>GDP!CB202</f>
        <v>0</v>
      </c>
      <c r="BX201">
        <f>GDP!CC202</f>
        <v>0</v>
      </c>
      <c r="BY201">
        <f>GDP!CD202</f>
        <v>0</v>
      </c>
      <c r="BZ201">
        <f>GDP!CE202</f>
        <v>0</v>
      </c>
      <c r="CA201">
        <f>GDP!CF202</f>
        <v>0</v>
      </c>
      <c r="CB201">
        <f>GDP!CG202</f>
        <v>0</v>
      </c>
      <c r="CC201" s="7">
        <f>GDP!CH202</f>
        <v>0</v>
      </c>
      <c r="CD201">
        <f>GDP!CI202</f>
        <v>0</v>
      </c>
      <c r="CE201">
        <f>GDP!CJ202</f>
        <v>0</v>
      </c>
      <c r="CF201">
        <f>GDP!CK202</f>
        <v>0</v>
      </c>
      <c r="CG201">
        <f>GDP!CL202</f>
        <v>0</v>
      </c>
      <c r="CH201">
        <f>GDP!CM202</f>
        <v>0</v>
      </c>
      <c r="CI201">
        <f>GDP!CN202</f>
        <v>0</v>
      </c>
      <c r="CJ201" s="7">
        <f>GDP!CO202</f>
        <v>0</v>
      </c>
      <c r="CK201">
        <f>GDP!CP202</f>
        <v>0</v>
      </c>
      <c r="CL201">
        <f>GDP!CQ202</f>
        <v>0</v>
      </c>
      <c r="CM201">
        <f>GDP!CR202</f>
        <v>0</v>
      </c>
      <c r="CN201">
        <f>GDP!CS202</f>
        <v>0</v>
      </c>
      <c r="CO201">
        <f>GDP!CT202</f>
        <v>0</v>
      </c>
      <c r="CP201">
        <f>GDP!CU202</f>
        <v>0</v>
      </c>
      <c r="CQ201">
        <f>GDP!CV202</f>
        <v>0</v>
      </c>
      <c r="CR201">
        <f>GDP!CW202</f>
        <v>0</v>
      </c>
      <c r="CS201">
        <f>GDP!CX202</f>
        <v>0</v>
      </c>
      <c r="CT201">
        <f>GDP!CY202</f>
        <v>0</v>
      </c>
      <c r="CU201">
        <f>GDP!CZ202</f>
        <v>0</v>
      </c>
      <c r="CV201">
        <f>GDP!DA202</f>
        <v>0</v>
      </c>
      <c r="CW201">
        <f>GDP!DB202</f>
        <v>0</v>
      </c>
      <c r="CX201" s="7">
        <f>GDP!DC202</f>
        <v>0</v>
      </c>
      <c r="CY201">
        <f>GDP!DD202</f>
        <v>0</v>
      </c>
      <c r="CZ201">
        <f>GDP!DE202</f>
        <v>0</v>
      </c>
      <c r="DA201">
        <f>GDP!DF202</f>
        <v>0</v>
      </c>
      <c r="DB201">
        <f>GDP!DG202</f>
        <v>0</v>
      </c>
      <c r="DC201">
        <f>GDP!DH202</f>
        <v>0</v>
      </c>
      <c r="DD201">
        <f>GDP!DI202</f>
        <v>0</v>
      </c>
      <c r="DE201" s="7">
        <f>GDP!DJ202</f>
        <v>0</v>
      </c>
      <c r="DF201">
        <f>GDP!DU202</f>
        <v>0</v>
      </c>
      <c r="DG201" s="7">
        <f>GDP!DV202</f>
        <v>0</v>
      </c>
      <c r="DH201">
        <f>GDP!DW202</f>
        <v>0</v>
      </c>
      <c r="DI201">
        <f>GDP!EA202</f>
        <v>0</v>
      </c>
      <c r="DJ201">
        <f>GDP!EB202</f>
        <v>0</v>
      </c>
      <c r="DK201">
        <f>GDP!EC202</f>
        <v>0</v>
      </c>
      <c r="DL201">
        <f>GDP!ED202</f>
        <v>0</v>
      </c>
      <c r="DM201">
        <f>GDP!EE202</f>
        <v>0</v>
      </c>
      <c r="DN201">
        <f>GDP!DY202</f>
        <v>0</v>
      </c>
      <c r="DO201">
        <f>GDP!DZ202</f>
        <v>0</v>
      </c>
      <c r="DP201" s="84">
        <v>63.842185663924802</v>
      </c>
      <c r="DQ201" t="s">
        <v>145</v>
      </c>
      <c r="DR201">
        <v>66.770312508464002</v>
      </c>
      <c r="DS201" t="s">
        <v>145</v>
      </c>
      <c r="DT201">
        <v>3.2135562440999998</v>
      </c>
      <c r="DU201">
        <v>2.813512740900002</v>
      </c>
      <c r="DV201">
        <v>-0.40004350319999782</v>
      </c>
      <c r="DW201">
        <v>56.1218722586</v>
      </c>
      <c r="DX201">
        <v>53.308359517699998</v>
      </c>
      <c r="DY201">
        <v>4401311343.3211603</v>
      </c>
      <c r="DZ201">
        <v>30416076666.209202</v>
      </c>
      <c r="EA201">
        <f t="shared" si="15"/>
        <v>0.47754309340508772</v>
      </c>
      <c r="EB201">
        <f t="shared" si="16"/>
        <v>3.3001499342847045</v>
      </c>
      <c r="EC201">
        <f t="shared" si="17"/>
        <v>-2.822606840879617</v>
      </c>
      <c r="ED201">
        <v>460918110541.22601</v>
      </c>
      <c r="EE201">
        <f t="shared" si="18"/>
        <v>50.009700097288516</v>
      </c>
      <c r="EF201">
        <v>28375779703.2444</v>
      </c>
      <c r="EG201">
        <v>222021434903.64999</v>
      </c>
      <c r="EH201">
        <f t="shared" si="19"/>
        <v>4.5761939786421095</v>
      </c>
    </row>
    <row r="202" spans="1:138" x14ac:dyDescent="0.35">
      <c r="A202" t="s">
        <v>150</v>
      </c>
      <c r="B202" s="7">
        <v>1993</v>
      </c>
      <c r="C202">
        <f>MacroData!D202</f>
        <v>926.95804457478607</v>
      </c>
      <c r="D202">
        <f>MacroData!E202</f>
        <v>99.325999999999993</v>
      </c>
      <c r="E202">
        <f>MacroData!F202</f>
        <v>98.739000000000004</v>
      </c>
      <c r="F202">
        <f>MacroData!G202</f>
        <v>801751322666.66699</v>
      </c>
      <c r="G202">
        <f>MacroData!H202</f>
        <v>973029415837.18604</v>
      </c>
      <c r="H202">
        <f>MacroData!I202</f>
        <v>926958044574.78601</v>
      </c>
      <c r="I202">
        <f>MacroData!J202</f>
        <v>1330520282001.1299</v>
      </c>
      <c r="J202">
        <f>MacroData!K202</f>
        <v>10.868</v>
      </c>
      <c r="K202">
        <f>MacroData!L202</f>
        <v>7.3029999999999999</v>
      </c>
      <c r="L202">
        <f>MacroData!M202</f>
        <v>659.3985595703125</v>
      </c>
      <c r="M202">
        <f>MacroData!N202</f>
        <v>220.26713562011719</v>
      </c>
      <c r="N202">
        <f>MacroData!O202</f>
        <v>5188628</v>
      </c>
      <c r="O202">
        <f>MacroData!P202</f>
        <v>9401281866.7934761</v>
      </c>
      <c r="P202">
        <f>MacroData!Q202</f>
        <v>141164006664.34985</v>
      </c>
      <c r="Q202">
        <f>MacroData!R202</f>
        <v>203603001422.16</v>
      </c>
      <c r="R202">
        <f>MacroData!S202</f>
        <v>1189356275336.78</v>
      </c>
      <c r="S202">
        <f>MacroData!T202</f>
        <v>162832001422.16</v>
      </c>
      <c r="T202">
        <f>MacroData!U202</f>
        <v>643471557943.60303</v>
      </c>
      <c r="U202">
        <f>MacroData!V202</f>
        <v>9.4559999999999995</v>
      </c>
      <c r="V202">
        <f>MacroData!W202</f>
        <v>1641.45</v>
      </c>
      <c r="W202">
        <f>MacroData!X202</f>
        <v>85.88</v>
      </c>
      <c r="X202">
        <f>MacroData!Y202</f>
        <v>96625728909.686996</v>
      </c>
      <c r="Y202">
        <f>MacroData!Z202</f>
        <v>461579000000</v>
      </c>
      <c r="Z202">
        <f>MacroData!AA202</f>
        <v>510154579497.203</v>
      </c>
      <c r="AA202">
        <f>MacroData!AB202</f>
        <v>77960389941.429001</v>
      </c>
      <c r="AB202">
        <f>MacroData!AC202</f>
        <v>175077289077.31201</v>
      </c>
      <c r="AC202">
        <f>MacroData!AD202</f>
        <v>348179282477.80103</v>
      </c>
      <c r="AD202">
        <f>MacroData!AE202</f>
        <v>40771000000</v>
      </c>
      <c r="AE202">
        <f>MacroData!AF202</f>
        <v>-4.13393323554007</v>
      </c>
      <c r="AF202">
        <f>MacroData!AG202</f>
        <v>69.963245303566694</v>
      </c>
      <c r="AG202">
        <f>MacroData!AH202</f>
        <v>0</v>
      </c>
      <c r="AH202">
        <f>MacroData!AI202</f>
        <v>0</v>
      </c>
      <c r="AI202">
        <f>MacroData!AJ202</f>
        <v>0</v>
      </c>
      <c r="AJ202">
        <f>MacroData!AK202</f>
        <v>0</v>
      </c>
      <c r="AK202">
        <f>MacroData!AL202</f>
        <v>1</v>
      </c>
      <c r="AL202">
        <f>MacroData!AM202</f>
        <v>1.77877</v>
      </c>
      <c r="AM202">
        <f>MacroData!AN202</f>
        <v>4.2407142775399347</v>
      </c>
      <c r="AN202" s="31">
        <f>GDP!C203+GDP!J203</f>
        <v>0</v>
      </c>
      <c r="AO202">
        <f>GDP!D203+GDP!K203</f>
        <v>0</v>
      </c>
      <c r="AP202">
        <f>GDP!E203+GDP!L203</f>
        <v>0</v>
      </c>
      <c r="AQ202">
        <f>GDP!F203+GDP!M203</f>
        <v>0</v>
      </c>
      <c r="AR202">
        <f>GDP!G203+GDP!N203</f>
        <v>0</v>
      </c>
      <c r="AS202">
        <f>GDP!H203+GDP!O203</f>
        <v>0</v>
      </c>
      <c r="AT202" s="7">
        <f>GDP!I203+GDP!P203</f>
        <v>0</v>
      </c>
      <c r="AU202">
        <f>GDP!AE203</f>
        <v>0</v>
      </c>
      <c r="AV202">
        <f>GDP!AF203</f>
        <v>0</v>
      </c>
      <c r="AW202">
        <f>GDP!AG203</f>
        <v>0</v>
      </c>
      <c r="AX202">
        <f>GDP!AH203</f>
        <v>0</v>
      </c>
      <c r="AY202">
        <f>GDP!AI203</f>
        <v>0</v>
      </c>
      <c r="AZ202">
        <f>GDP!AJ203</f>
        <v>0</v>
      </c>
      <c r="BA202" s="7">
        <f>GDP!AK203</f>
        <v>0</v>
      </c>
      <c r="BB202">
        <f>GDP!AS203</f>
        <v>0</v>
      </c>
      <c r="BC202">
        <f>GDP!AT203</f>
        <v>0</v>
      </c>
      <c r="BD202">
        <f>GDP!AU203</f>
        <v>0</v>
      </c>
      <c r="BE202">
        <f>GDP!AV203</f>
        <v>0</v>
      </c>
      <c r="BF202">
        <f>GDP!AW203</f>
        <v>0</v>
      </c>
      <c r="BG202">
        <f>GDP!AX203</f>
        <v>0</v>
      </c>
      <c r="BH202" s="7">
        <f>GDP!AY203</f>
        <v>0</v>
      </c>
      <c r="BI202">
        <f>GDP!AZ203</f>
        <v>0</v>
      </c>
      <c r="BJ202">
        <f>GDP!BA203</f>
        <v>0</v>
      </c>
      <c r="BK202">
        <f>GDP!BB203</f>
        <v>0</v>
      </c>
      <c r="BL202">
        <f>GDP!BC203</f>
        <v>0</v>
      </c>
      <c r="BM202">
        <f>GDP!BD203</f>
        <v>0</v>
      </c>
      <c r="BN202">
        <f>GDP!BE203</f>
        <v>0</v>
      </c>
      <c r="BO202" s="7">
        <f>GDP!BF203</f>
        <v>0</v>
      </c>
      <c r="BP202">
        <f>GDP!BG203+GDP!BN203+GDP!BU203</f>
        <v>0</v>
      </c>
      <c r="BQ202">
        <f>GDP!BH203+GDP!BO203+GDP!BV203</f>
        <v>0</v>
      </c>
      <c r="BR202">
        <f>GDP!BI203+GDP!BP203+GDP!BW203</f>
        <v>0</v>
      </c>
      <c r="BS202">
        <f>GDP!BJ203+GDP!BQ203+GDP!BX203</f>
        <v>0</v>
      </c>
      <c r="BT202">
        <f>GDP!BK203+GDP!BR203+GDP!BY203</f>
        <v>0</v>
      </c>
      <c r="BU202">
        <f>GDP!BL203+GDP!BS203+GDP!BZ203</f>
        <v>0</v>
      </c>
      <c r="BV202" s="7">
        <f>GDP!BM203+GDP!BT203+GDP!CA203</f>
        <v>0</v>
      </c>
      <c r="BW202">
        <f>GDP!CB203</f>
        <v>0</v>
      </c>
      <c r="BX202">
        <f>GDP!CC203</f>
        <v>0</v>
      </c>
      <c r="BY202">
        <f>GDP!CD203</f>
        <v>0</v>
      </c>
      <c r="BZ202">
        <f>GDP!CE203</f>
        <v>0</v>
      </c>
      <c r="CA202">
        <f>GDP!CF203</f>
        <v>0</v>
      </c>
      <c r="CB202">
        <f>GDP!CG203</f>
        <v>0</v>
      </c>
      <c r="CC202" s="7">
        <f>GDP!CH203</f>
        <v>0</v>
      </c>
      <c r="CD202">
        <f>GDP!CI203</f>
        <v>0</v>
      </c>
      <c r="CE202">
        <f>GDP!CJ203</f>
        <v>0</v>
      </c>
      <c r="CF202">
        <f>GDP!CK203</f>
        <v>0</v>
      </c>
      <c r="CG202">
        <f>GDP!CL203</f>
        <v>0</v>
      </c>
      <c r="CH202">
        <f>GDP!CM203</f>
        <v>0</v>
      </c>
      <c r="CI202">
        <f>GDP!CN203</f>
        <v>0</v>
      </c>
      <c r="CJ202" s="7">
        <f>GDP!CO203</f>
        <v>0</v>
      </c>
      <c r="CK202">
        <f>GDP!CP203</f>
        <v>0</v>
      </c>
      <c r="CL202">
        <f>GDP!CQ203</f>
        <v>0</v>
      </c>
      <c r="CM202">
        <f>GDP!CR203</f>
        <v>0</v>
      </c>
      <c r="CN202">
        <f>GDP!CS203</f>
        <v>0</v>
      </c>
      <c r="CO202">
        <f>GDP!CT203</f>
        <v>0</v>
      </c>
      <c r="CP202">
        <f>GDP!CU203</f>
        <v>0</v>
      </c>
      <c r="CQ202">
        <f>GDP!CV203</f>
        <v>0</v>
      </c>
      <c r="CR202">
        <f>GDP!CW203</f>
        <v>0</v>
      </c>
      <c r="CS202">
        <f>GDP!CX203</f>
        <v>0</v>
      </c>
      <c r="CT202">
        <f>GDP!CY203</f>
        <v>0</v>
      </c>
      <c r="CU202">
        <f>GDP!CZ203</f>
        <v>0</v>
      </c>
      <c r="CV202">
        <f>GDP!DA203</f>
        <v>0</v>
      </c>
      <c r="CW202">
        <f>GDP!DB203</f>
        <v>0</v>
      </c>
      <c r="CX202" s="7">
        <f>GDP!DC203</f>
        <v>0</v>
      </c>
      <c r="CY202">
        <f>GDP!DD203</f>
        <v>0</v>
      </c>
      <c r="CZ202">
        <f>GDP!DE203</f>
        <v>0</v>
      </c>
      <c r="DA202">
        <f>GDP!DF203</f>
        <v>0</v>
      </c>
      <c r="DB202">
        <f>GDP!DG203</f>
        <v>0</v>
      </c>
      <c r="DC202">
        <f>GDP!DH203</f>
        <v>0</v>
      </c>
      <c r="DD202">
        <f>GDP!DI203</f>
        <v>0</v>
      </c>
      <c r="DE202" s="7">
        <f>GDP!DJ203</f>
        <v>0</v>
      </c>
      <c r="DF202">
        <f>GDP!DU203</f>
        <v>0</v>
      </c>
      <c r="DG202" s="7">
        <f>GDP!DV203</f>
        <v>0</v>
      </c>
      <c r="DH202">
        <f>GDP!DW203</f>
        <v>0</v>
      </c>
      <c r="DI202">
        <f>GDP!EA203</f>
        <v>0</v>
      </c>
      <c r="DJ202">
        <f>GDP!EB203</f>
        <v>0</v>
      </c>
      <c r="DK202">
        <f>GDP!EC203</f>
        <v>0</v>
      </c>
      <c r="DL202">
        <f>GDP!ED203</f>
        <v>0</v>
      </c>
      <c r="DM202">
        <f>GDP!EE203</f>
        <v>0</v>
      </c>
      <c r="DN202">
        <f>GDP!DY203</f>
        <v>0</v>
      </c>
      <c r="DO202">
        <f>GDP!DZ203</f>
        <v>0</v>
      </c>
      <c r="DP202" s="84">
        <v>66.994616265750295</v>
      </c>
      <c r="DQ202" t="s">
        <v>145</v>
      </c>
      <c r="DR202">
        <v>78.627004112159</v>
      </c>
      <c r="DS202" t="s">
        <v>145</v>
      </c>
      <c r="DT202">
        <v>3.7960694755</v>
      </c>
      <c r="DU202">
        <v>4.1251704193999998</v>
      </c>
      <c r="DV202">
        <v>0.32910094389999989</v>
      </c>
      <c r="DW202">
        <v>59.233467062199999</v>
      </c>
      <c r="DX202">
        <v>55.108296642799999</v>
      </c>
      <c r="DY202">
        <v>4183142893.11343</v>
      </c>
      <c r="DZ202">
        <v>29744458990.896999</v>
      </c>
      <c r="EA202">
        <f t="shared" si="15"/>
        <v>0.451276400004956</v>
      </c>
      <c r="EB202">
        <f t="shared" si="16"/>
        <v>3.2088247321421512</v>
      </c>
      <c r="EC202">
        <f t="shared" si="17"/>
        <v>-2.7575483321371954</v>
      </c>
      <c r="ED202">
        <v>486737544168.27899</v>
      </c>
      <c r="EE202">
        <f t="shared" si="18"/>
        <v>52.509123472956652</v>
      </c>
      <c r="EF202">
        <v>27565090410.807201</v>
      </c>
      <c r="EG202">
        <v>233700702614.42999</v>
      </c>
      <c r="EH202">
        <f t="shared" si="19"/>
        <v>5.6852654014743438</v>
      </c>
    </row>
    <row r="203" spans="1:138" x14ac:dyDescent="0.35">
      <c r="A203" t="s">
        <v>150</v>
      </c>
      <c r="B203" s="7">
        <v>1994</v>
      </c>
      <c r="C203">
        <f>MacroData!D203</f>
        <v>993.17623192698807</v>
      </c>
      <c r="D203">
        <f>MacroData!E203</f>
        <v>101.098</v>
      </c>
      <c r="E203">
        <f>MacroData!F203</f>
        <v>102.008</v>
      </c>
      <c r="F203">
        <f>MacroData!G203</f>
        <v>797498000000</v>
      </c>
      <c r="G203">
        <f>MacroData!H203</f>
        <v>1007318234343.65</v>
      </c>
      <c r="H203">
        <f>MacroData!I203</f>
        <v>993176231926.98804</v>
      </c>
      <c r="I203">
        <f>MacroData!J203</f>
        <v>1404036808717.1599</v>
      </c>
      <c r="J203">
        <f>MacroData!K203</f>
        <v>6.3019999999999996</v>
      </c>
      <c r="K203">
        <f>MacroData!L203</f>
        <v>7.8250000000000002</v>
      </c>
      <c r="L203">
        <f>MacroData!M203</f>
        <v>706.08404541015625</v>
      </c>
      <c r="M203">
        <f>MacroData!N203</f>
        <v>235.35293579101563</v>
      </c>
      <c r="N203">
        <f>MacroData!O203</f>
        <v>5206180</v>
      </c>
      <c r="O203">
        <f>MacroData!P203</f>
        <v>8084569288.3619957</v>
      </c>
      <c r="P203">
        <f>MacroData!Q203</f>
        <v>147720008084.26001</v>
      </c>
      <c r="Q203">
        <f>MacroData!R203</f>
        <v>220986814082.755</v>
      </c>
      <c r="R203">
        <f>MacroData!S203</f>
        <v>1256316800632.8999</v>
      </c>
      <c r="S203">
        <f>MacroData!T203</f>
        <v>177656814082.755</v>
      </c>
      <c r="T203">
        <f>MacroData!U203</f>
        <v>684299761126.90405</v>
      </c>
      <c r="U203">
        <f>MacroData!V203</f>
        <v>7.7060000000000004</v>
      </c>
      <c r="V203">
        <f>MacroData!W203</f>
        <v>1549.6000000000001</v>
      </c>
      <c r="W203">
        <f>MacroData!X203</f>
        <v>87.924999999999997</v>
      </c>
      <c r="X203">
        <f>MacroData!Y203</f>
        <v>102756621325.73599</v>
      </c>
      <c r="Y203">
        <f>MacroData!Z203</f>
        <v>504144000000</v>
      </c>
      <c r="Z203">
        <f>MacroData!AA203</f>
        <v>550468622331.276</v>
      </c>
      <c r="AA203">
        <f>MacroData!AB203</f>
        <v>86007249898.477005</v>
      </c>
      <c r="AB203">
        <f>MacroData!AC203</f>
        <v>198594830776.039</v>
      </c>
      <c r="AC203">
        <f>MacroData!AD203</f>
        <v>355713141725.45898</v>
      </c>
      <c r="AD203">
        <f>MacroData!AE203</f>
        <v>43330000000</v>
      </c>
      <c r="AE203">
        <f>MacroData!AF203</f>
        <v>-3.79949804518608</v>
      </c>
      <c r="AF203">
        <f>MacroData!AG203</f>
        <v>71.358562482984198</v>
      </c>
      <c r="AG203">
        <f>MacroData!AH203</f>
        <v>0</v>
      </c>
      <c r="AH203">
        <f>MacroData!AI203</f>
        <v>0</v>
      </c>
      <c r="AI203">
        <f>MacroData!AJ203</f>
        <v>0</v>
      </c>
      <c r="AJ203">
        <f>MacroData!AK203</f>
        <v>0</v>
      </c>
      <c r="AK203">
        <f>MacroData!AL203</f>
        <v>0</v>
      </c>
      <c r="AL203">
        <f>MacroData!AM203</f>
        <v>1.77877</v>
      </c>
      <c r="AM203">
        <f>MacroData!AN203</f>
        <v>4.1661904879978726</v>
      </c>
      <c r="AN203" s="31">
        <f>GDP!C204+GDP!J204</f>
        <v>0</v>
      </c>
      <c r="AO203">
        <f>GDP!D204+GDP!K204</f>
        <v>0</v>
      </c>
      <c r="AP203">
        <f>GDP!E204+GDP!L204</f>
        <v>4.3150000000000001E-2</v>
      </c>
      <c r="AQ203">
        <f>GDP!F204+GDP!M204</f>
        <v>0</v>
      </c>
      <c r="AR203">
        <f>GDP!G204+GDP!N204</f>
        <v>0</v>
      </c>
      <c r="AS203">
        <f>GDP!H204+GDP!O204</f>
        <v>0</v>
      </c>
      <c r="AT203" s="7">
        <f>GDP!I204+GDP!P204</f>
        <v>0</v>
      </c>
      <c r="AU203">
        <f>GDP!AE204</f>
        <v>0</v>
      </c>
      <c r="AV203">
        <f>GDP!AF204</f>
        <v>0</v>
      </c>
      <c r="AW203">
        <f>GDP!AG204</f>
        <v>0</v>
      </c>
      <c r="AX203">
        <f>GDP!AH204</f>
        <v>0</v>
      </c>
      <c r="AY203">
        <f>GDP!AI204</f>
        <v>0</v>
      </c>
      <c r="AZ203">
        <f>GDP!AJ204</f>
        <v>0</v>
      </c>
      <c r="BA203" s="7">
        <f>GDP!AK204</f>
        <v>0</v>
      </c>
      <c r="BB203">
        <f>GDP!AS204</f>
        <v>0</v>
      </c>
      <c r="BC203">
        <f>GDP!AT204</f>
        <v>0</v>
      </c>
      <c r="BD203">
        <f>GDP!AU204</f>
        <v>0</v>
      </c>
      <c r="BE203">
        <f>GDP!AV204</f>
        <v>0</v>
      </c>
      <c r="BF203">
        <f>GDP!AW204</f>
        <v>0</v>
      </c>
      <c r="BG203">
        <f>GDP!AX204</f>
        <v>0</v>
      </c>
      <c r="BH203" s="7">
        <f>GDP!AY204</f>
        <v>0</v>
      </c>
      <c r="BI203">
        <f>GDP!AZ204</f>
        <v>0</v>
      </c>
      <c r="BJ203">
        <f>GDP!BA204</f>
        <v>0</v>
      </c>
      <c r="BK203">
        <f>GDP!BB204</f>
        <v>0</v>
      </c>
      <c r="BL203">
        <f>GDP!BC204</f>
        <v>0</v>
      </c>
      <c r="BM203">
        <f>GDP!BD204</f>
        <v>0</v>
      </c>
      <c r="BN203">
        <f>GDP!BE204</f>
        <v>0</v>
      </c>
      <c r="BO203" s="7">
        <f>GDP!BF204</f>
        <v>0</v>
      </c>
      <c r="BP203">
        <f>GDP!BG204+GDP!BN204+GDP!BU204</f>
        <v>0</v>
      </c>
      <c r="BQ203">
        <f>GDP!BH204+GDP!BO204+GDP!BV204</f>
        <v>0</v>
      </c>
      <c r="BR203">
        <f>GDP!BI204+GDP!BP204+GDP!BW204</f>
        <v>0</v>
      </c>
      <c r="BS203">
        <f>GDP!BJ204+GDP!BQ204+GDP!BX204</f>
        <v>0</v>
      </c>
      <c r="BT203">
        <f>GDP!BK204+GDP!BR204+GDP!BY204</f>
        <v>0</v>
      </c>
      <c r="BU203">
        <f>GDP!BL204+GDP!BS204+GDP!BZ204</f>
        <v>0</v>
      </c>
      <c r="BV203" s="7">
        <f>GDP!BM204+GDP!BT204+GDP!CA204</f>
        <v>0</v>
      </c>
      <c r="BW203">
        <f>GDP!CB204</f>
        <v>0</v>
      </c>
      <c r="BX203">
        <f>GDP!CC204</f>
        <v>0</v>
      </c>
      <c r="BY203">
        <f>GDP!CD204</f>
        <v>0</v>
      </c>
      <c r="BZ203">
        <f>GDP!CE204</f>
        <v>0</v>
      </c>
      <c r="CA203">
        <f>GDP!CF204</f>
        <v>0</v>
      </c>
      <c r="CB203">
        <f>GDP!CG204</f>
        <v>0</v>
      </c>
      <c r="CC203" s="7">
        <f>GDP!CH204</f>
        <v>0</v>
      </c>
      <c r="CD203">
        <f>GDP!CI204</f>
        <v>0</v>
      </c>
      <c r="CE203">
        <f>GDP!CJ204</f>
        <v>0</v>
      </c>
      <c r="CF203">
        <f>GDP!CK204</f>
        <v>0</v>
      </c>
      <c r="CG203">
        <f>GDP!CL204</f>
        <v>0</v>
      </c>
      <c r="CH203">
        <f>GDP!CM204</f>
        <v>0</v>
      </c>
      <c r="CI203">
        <f>GDP!CN204</f>
        <v>0</v>
      </c>
      <c r="CJ203" s="7">
        <f>GDP!CO204</f>
        <v>0</v>
      </c>
      <c r="CK203">
        <f>GDP!CP204</f>
        <v>0</v>
      </c>
      <c r="CL203">
        <f>GDP!CQ204</f>
        <v>0</v>
      </c>
      <c r="CM203">
        <f>GDP!CR204</f>
        <v>0</v>
      </c>
      <c r="CN203">
        <f>GDP!CS204</f>
        <v>0</v>
      </c>
      <c r="CO203">
        <f>GDP!CT204</f>
        <v>0</v>
      </c>
      <c r="CP203">
        <f>GDP!CU204</f>
        <v>0</v>
      </c>
      <c r="CQ203">
        <f>GDP!CV204</f>
        <v>0</v>
      </c>
      <c r="CR203">
        <f>GDP!CW204</f>
        <v>0</v>
      </c>
      <c r="CS203">
        <f>GDP!CX204</f>
        <v>0</v>
      </c>
      <c r="CT203">
        <f>GDP!CY204</f>
        <v>4.3150000000000001E-2</v>
      </c>
      <c r="CU203">
        <f>GDP!CZ204</f>
        <v>0</v>
      </c>
      <c r="CV203">
        <f>GDP!DA204</f>
        <v>0</v>
      </c>
      <c r="CW203">
        <f>GDP!DB204</f>
        <v>0</v>
      </c>
      <c r="CX203" s="7">
        <f>GDP!DC204</f>
        <v>0</v>
      </c>
      <c r="CY203">
        <f>GDP!DD204</f>
        <v>0</v>
      </c>
      <c r="CZ203">
        <f>GDP!DE204</f>
        <v>0</v>
      </c>
      <c r="DA203">
        <f>GDP!DF204</f>
        <v>0</v>
      </c>
      <c r="DB203">
        <f>GDP!DG204</f>
        <v>0</v>
      </c>
      <c r="DC203">
        <f>GDP!DH204</f>
        <v>0</v>
      </c>
      <c r="DD203">
        <f>GDP!DI204</f>
        <v>0</v>
      </c>
      <c r="DE203" s="7">
        <f>GDP!DJ204</f>
        <v>0</v>
      </c>
      <c r="DF203">
        <f>GDP!DU204</f>
        <v>4.3150000000000001E-2</v>
      </c>
      <c r="DG203" s="7">
        <f>GDP!DV204</f>
        <v>0</v>
      </c>
      <c r="DH203">
        <f>GDP!DW204</f>
        <v>1</v>
      </c>
      <c r="DI203">
        <f>GDP!EA204</f>
        <v>1</v>
      </c>
      <c r="DJ203">
        <f>GDP!EB204</f>
        <v>0</v>
      </c>
      <c r="DK203">
        <f>GDP!EC204</f>
        <v>0</v>
      </c>
      <c r="DL203">
        <f>GDP!ED204</f>
        <v>0</v>
      </c>
      <c r="DM203">
        <f>GDP!EE204</f>
        <v>0</v>
      </c>
      <c r="DN203">
        <f>GDP!DY204</f>
        <v>0</v>
      </c>
      <c r="DO203">
        <f>GDP!DZ204</f>
        <v>1</v>
      </c>
      <c r="DP203" s="84">
        <v>66.134093264248705</v>
      </c>
      <c r="DQ203" t="s">
        <v>145</v>
      </c>
      <c r="DR203">
        <v>75.236865075249995</v>
      </c>
      <c r="DS203" t="s">
        <v>145</v>
      </c>
      <c r="DT203">
        <v>3.7263416483</v>
      </c>
      <c r="DU203">
        <v>3.7969624213999964</v>
      </c>
      <c r="DV203">
        <v>7.062077309999637E-2</v>
      </c>
      <c r="DW203">
        <v>59.343417091699997</v>
      </c>
      <c r="DX203">
        <v>55.546454670300001</v>
      </c>
      <c r="DY203">
        <v>4545373662.3442001</v>
      </c>
      <c r="DZ203">
        <v>30859650244.7281</v>
      </c>
      <c r="EA203">
        <f t="shared" si="15"/>
        <v>0.45766033421129504</v>
      </c>
      <c r="EB203">
        <f t="shared" si="16"/>
        <v>3.1071676156459516</v>
      </c>
      <c r="EC203">
        <f t="shared" si="17"/>
        <v>-2.6495072814346567</v>
      </c>
      <c r="ED203">
        <v>526289988897.92102</v>
      </c>
      <c r="EE203">
        <f t="shared" si="18"/>
        <v>52.990594416138883</v>
      </c>
      <c r="EF203">
        <v>29313863027.350201</v>
      </c>
      <c r="EG203">
        <v>241688821562.43701</v>
      </c>
      <c r="EH203">
        <f t="shared" si="19"/>
        <v>4.7392644427663662</v>
      </c>
    </row>
    <row r="204" spans="1:138" x14ac:dyDescent="0.35">
      <c r="A204" t="s">
        <v>150</v>
      </c>
      <c r="B204" s="7">
        <v>1995</v>
      </c>
      <c r="C204">
        <f>MacroData!D204</f>
        <v>1036.4840000000002</v>
      </c>
      <c r="D204">
        <f>MacroData!E204</f>
        <v>101.51600000000001</v>
      </c>
      <c r="E204">
        <f>MacroData!F204</f>
        <v>100.943</v>
      </c>
      <c r="F204">
        <f>MacroData!G204</f>
        <v>845316000000</v>
      </c>
      <c r="G204">
        <f>MacroData!H204</f>
        <v>1041306343622.01</v>
      </c>
      <c r="H204">
        <f>MacroData!I204</f>
        <v>1036484000000</v>
      </c>
      <c r="I204">
        <f>MacroData!J204</f>
        <v>1447073000000</v>
      </c>
      <c r="J204">
        <f>MacroData!K204</f>
        <v>6.2030000000000003</v>
      </c>
      <c r="K204">
        <f>MacroData!L204</f>
        <v>8.27</v>
      </c>
      <c r="L204">
        <f>MacroData!M204</f>
        <v>715.76544189453125</v>
      </c>
      <c r="M204">
        <f>MacroData!N204</f>
        <v>257.03842163085938</v>
      </c>
      <c r="N204">
        <f>MacroData!O204</f>
        <v>5233372</v>
      </c>
      <c r="O204">
        <f>MacroData!P204</f>
        <v>7430964108.1620083</v>
      </c>
      <c r="P204">
        <f>MacroData!Q204</f>
        <v>142673533789.37012</v>
      </c>
      <c r="Q204">
        <f>MacroData!R204</f>
        <v>247372000000</v>
      </c>
      <c r="R204">
        <f>MacroData!S204</f>
        <v>1304399466210.6299</v>
      </c>
      <c r="S204">
        <f>MacroData!T204</f>
        <v>200548000000</v>
      </c>
      <c r="T204">
        <f>MacroData!U204</f>
        <v>695462000000</v>
      </c>
      <c r="U204">
        <f>MacroData!V204</f>
        <v>6.7590000000000003</v>
      </c>
      <c r="V204">
        <f>MacroData!W204</f>
        <v>1661.49</v>
      </c>
      <c r="W204">
        <f>MacroData!X204</f>
        <v>92.456000000000003</v>
      </c>
      <c r="X204">
        <f>MacroData!Y204</f>
        <v>104432778502.74699</v>
      </c>
      <c r="Y204">
        <f>MacroData!Z204</f>
        <v>521793000000</v>
      </c>
      <c r="Z204">
        <f>MacroData!AA204</f>
        <v>568503000000</v>
      </c>
      <c r="AA204">
        <f>MacroData!AB204</f>
        <v>90637000000</v>
      </c>
      <c r="AB204">
        <f>MacroData!AC204</f>
        <v>201904000000</v>
      </c>
      <c r="AC204">
        <f>MacroData!AD204</f>
        <v>364275000000</v>
      </c>
      <c r="AD204">
        <f>MacroData!AE204</f>
        <v>46824000000</v>
      </c>
      <c r="AE204">
        <f>MacroData!AF204</f>
        <v>-3.6202198972680701</v>
      </c>
      <c r="AF204">
        <f>MacroData!AG204</f>
        <v>72.8559760413833</v>
      </c>
      <c r="AG204">
        <f>MacroData!AH204</f>
        <v>0</v>
      </c>
      <c r="AH204">
        <f>MacroData!AI204</f>
        <v>0</v>
      </c>
      <c r="AI204">
        <f>MacroData!AJ204</f>
        <v>0</v>
      </c>
      <c r="AJ204">
        <f>MacroData!AK204</f>
        <v>0</v>
      </c>
      <c r="AK204">
        <f>MacroData!AL204</f>
        <v>1</v>
      </c>
      <c r="AL204">
        <f>MacroData!AM204</f>
        <v>1.7549604999999999</v>
      </c>
      <c r="AM204">
        <f>MacroData!AN204</f>
        <v>3.9488095215388705</v>
      </c>
      <c r="AN204" s="31">
        <f>GDP!C205+GDP!J205</f>
        <v>0</v>
      </c>
      <c r="AO204">
        <f>GDP!D205+GDP!K205</f>
        <v>4.3150000000000001E-2</v>
      </c>
      <c r="AP204">
        <f>GDP!E205+GDP!L205</f>
        <v>0</v>
      </c>
      <c r="AQ204">
        <f>GDP!F205+GDP!M205</f>
        <v>0</v>
      </c>
      <c r="AR204">
        <f>GDP!G205+GDP!N205</f>
        <v>0</v>
      </c>
      <c r="AS204">
        <f>GDP!H205+GDP!O205</f>
        <v>0</v>
      </c>
      <c r="AT204" s="7">
        <f>GDP!I205+GDP!P205</f>
        <v>0</v>
      </c>
      <c r="AU204">
        <f>GDP!AE205</f>
        <v>0</v>
      </c>
      <c r="AV204">
        <f>GDP!AF205</f>
        <v>0</v>
      </c>
      <c r="AW204">
        <f>GDP!AG205</f>
        <v>0</v>
      </c>
      <c r="AX204">
        <f>GDP!AH205</f>
        <v>0</v>
      </c>
      <c r="AY204">
        <f>GDP!AI205</f>
        <v>0</v>
      </c>
      <c r="AZ204">
        <f>GDP!AJ205</f>
        <v>0</v>
      </c>
      <c r="BA204" s="7">
        <f>GDP!AK205</f>
        <v>0</v>
      </c>
      <c r="BB204">
        <f>GDP!AS205</f>
        <v>0</v>
      </c>
      <c r="BC204">
        <f>GDP!AT205</f>
        <v>0</v>
      </c>
      <c r="BD204">
        <f>GDP!AU205</f>
        <v>0</v>
      </c>
      <c r="BE204">
        <f>GDP!AV205</f>
        <v>0</v>
      </c>
      <c r="BF204">
        <f>GDP!AW205</f>
        <v>0</v>
      </c>
      <c r="BG204">
        <f>GDP!AX205</f>
        <v>0</v>
      </c>
      <c r="BH204" s="7">
        <f>GDP!AY205</f>
        <v>0</v>
      </c>
      <c r="BI204">
        <f>GDP!AZ205</f>
        <v>0</v>
      </c>
      <c r="BJ204">
        <f>GDP!BA205</f>
        <v>0</v>
      </c>
      <c r="BK204">
        <f>GDP!BB205</f>
        <v>0</v>
      </c>
      <c r="BL204">
        <f>GDP!BC205</f>
        <v>0</v>
      </c>
      <c r="BM204">
        <f>GDP!BD205</f>
        <v>0</v>
      </c>
      <c r="BN204">
        <f>GDP!BE205</f>
        <v>0</v>
      </c>
      <c r="BO204" s="7">
        <f>GDP!BF205</f>
        <v>0</v>
      </c>
      <c r="BP204">
        <f>GDP!BG205+GDP!BN205+GDP!BU205</f>
        <v>0</v>
      </c>
      <c r="BQ204">
        <f>GDP!BH205+GDP!BO205+GDP!BV205</f>
        <v>0</v>
      </c>
      <c r="BR204">
        <f>GDP!BI205+GDP!BP205+GDP!BW205</f>
        <v>0</v>
      </c>
      <c r="BS204">
        <f>GDP!BJ205+GDP!BQ205+GDP!BX205</f>
        <v>0</v>
      </c>
      <c r="BT204">
        <f>GDP!BK205+GDP!BR205+GDP!BY205</f>
        <v>0</v>
      </c>
      <c r="BU204">
        <f>GDP!BL205+GDP!BS205+GDP!BZ205</f>
        <v>0</v>
      </c>
      <c r="BV204" s="7">
        <f>GDP!BM205+GDP!BT205+GDP!CA205</f>
        <v>0</v>
      </c>
      <c r="BW204">
        <f>GDP!CB205</f>
        <v>9.0620000000000006E-2</v>
      </c>
      <c r="BX204">
        <f>GDP!CC205</f>
        <v>0</v>
      </c>
      <c r="BY204">
        <f>GDP!CD205</f>
        <v>0</v>
      </c>
      <c r="BZ204">
        <f>GDP!CE205</f>
        <v>0</v>
      </c>
      <c r="CA204">
        <f>GDP!CF205</f>
        <v>0</v>
      </c>
      <c r="CB204">
        <f>GDP!CG205</f>
        <v>0</v>
      </c>
      <c r="CC204" s="7">
        <f>GDP!CH205</f>
        <v>0</v>
      </c>
      <c r="CD204">
        <f>GDP!CI205</f>
        <v>3.0210000000000001E-2</v>
      </c>
      <c r="CE204">
        <f>GDP!CJ205</f>
        <v>0</v>
      </c>
      <c r="CF204">
        <f>GDP!CK205</f>
        <v>0</v>
      </c>
      <c r="CG204">
        <f>GDP!CL205</f>
        <v>0</v>
      </c>
      <c r="CH204">
        <f>GDP!CM205</f>
        <v>0</v>
      </c>
      <c r="CI204">
        <f>GDP!CN205</f>
        <v>0</v>
      </c>
      <c r="CJ204" s="7">
        <f>GDP!CO205</f>
        <v>0</v>
      </c>
      <c r="CK204">
        <f>GDP!CP205</f>
        <v>0</v>
      </c>
      <c r="CL204">
        <f>GDP!CQ205</f>
        <v>0</v>
      </c>
      <c r="CM204">
        <f>GDP!CR205</f>
        <v>0</v>
      </c>
      <c r="CN204">
        <f>GDP!CS205</f>
        <v>0</v>
      </c>
      <c r="CO204">
        <f>GDP!CT205</f>
        <v>0</v>
      </c>
      <c r="CP204">
        <f>GDP!CU205</f>
        <v>0</v>
      </c>
      <c r="CQ204">
        <f>GDP!CV205</f>
        <v>0</v>
      </c>
      <c r="CR204">
        <f>GDP!CW205</f>
        <v>0</v>
      </c>
      <c r="CS204">
        <f>GDP!CX205</f>
        <v>4.3150000000000001E-2</v>
      </c>
      <c r="CT204">
        <f>GDP!CY205</f>
        <v>0</v>
      </c>
      <c r="CU204">
        <f>GDP!CZ205</f>
        <v>0</v>
      </c>
      <c r="CV204">
        <f>GDP!DA205</f>
        <v>0</v>
      </c>
      <c r="CW204">
        <f>GDP!DB205</f>
        <v>0</v>
      </c>
      <c r="CX204" s="7">
        <f>GDP!DC205</f>
        <v>0</v>
      </c>
      <c r="CY204">
        <f>GDP!DD205</f>
        <v>0.12083000000000001</v>
      </c>
      <c r="CZ204">
        <f>GDP!DE205</f>
        <v>0</v>
      </c>
      <c r="DA204">
        <f>GDP!DF205</f>
        <v>0</v>
      </c>
      <c r="DB204">
        <f>GDP!DG205</f>
        <v>0</v>
      </c>
      <c r="DC204">
        <f>GDP!DH205</f>
        <v>0</v>
      </c>
      <c r="DD204">
        <f>GDP!DI205</f>
        <v>0</v>
      </c>
      <c r="DE204" s="7">
        <f>GDP!DJ205</f>
        <v>0</v>
      </c>
      <c r="DF204">
        <f>GDP!DU205</f>
        <v>4.3150000000000001E-2</v>
      </c>
      <c r="DG204" s="7">
        <f>GDP!DV205</f>
        <v>0.12083000000000001</v>
      </c>
      <c r="DH204">
        <f>GDP!DW205</f>
        <v>1</v>
      </c>
      <c r="DI204">
        <f>GDP!EA205</f>
        <v>0</v>
      </c>
      <c r="DJ204">
        <f>GDP!EB205</f>
        <v>0</v>
      </c>
      <c r="DK204">
        <f>GDP!EC205</f>
        <v>0</v>
      </c>
      <c r="DL204">
        <f>GDP!ED205</f>
        <v>1</v>
      </c>
      <c r="DM204">
        <f>GDP!EE205</f>
        <v>0</v>
      </c>
      <c r="DN204">
        <f>GDP!DY205</f>
        <v>1</v>
      </c>
      <c r="DO204">
        <f>GDP!DZ205</f>
        <v>0</v>
      </c>
      <c r="DP204" s="84">
        <v>68.722101090188303</v>
      </c>
      <c r="DQ204" t="s">
        <v>145</v>
      </c>
      <c r="DR204">
        <v>71.392680825444998</v>
      </c>
      <c r="DS204" t="s">
        <v>145</v>
      </c>
      <c r="DT204">
        <v>3.8184273999</v>
      </c>
      <c r="DU204">
        <v>3.6182344428999968</v>
      </c>
      <c r="DV204">
        <v>-0.20019295700000317</v>
      </c>
      <c r="DW204">
        <v>58.525132657999997</v>
      </c>
      <c r="DX204">
        <v>54.9068982151</v>
      </c>
      <c r="DY204">
        <v>4709000000</v>
      </c>
      <c r="DZ204">
        <v>30398000000</v>
      </c>
      <c r="EA204">
        <f t="shared" si="15"/>
        <v>0.45432442758402447</v>
      </c>
      <c r="EB204">
        <f t="shared" si="16"/>
        <v>2.9327997344869772</v>
      </c>
      <c r="EC204">
        <f t="shared" si="17"/>
        <v>-2.4784753069029528</v>
      </c>
      <c r="ED204">
        <v>541836000000</v>
      </c>
      <c r="EE204">
        <f t="shared" si="18"/>
        <v>52.276349659039603</v>
      </c>
      <c r="EF204">
        <v>29883000000</v>
      </c>
      <c r="EG204">
        <v>249296000000</v>
      </c>
      <c r="EH204">
        <f t="shared" si="19"/>
        <v>5.0752080061827485</v>
      </c>
    </row>
    <row r="205" spans="1:138" x14ac:dyDescent="0.35">
      <c r="A205" t="s">
        <v>150</v>
      </c>
      <c r="B205" s="7">
        <v>1996</v>
      </c>
      <c r="C205">
        <f>MacroData!D205</f>
        <v>1088.0240000000001</v>
      </c>
      <c r="D205">
        <f>MacroData!E205</f>
        <v>100.733</v>
      </c>
      <c r="E205">
        <f>MacroData!F205</f>
        <v>98.894999999999996</v>
      </c>
      <c r="F205">
        <f>MacroData!G205</f>
        <v>860933000000</v>
      </c>
      <c r="G205">
        <f>MacroData!H205</f>
        <v>1085153002299.25</v>
      </c>
      <c r="H205">
        <f>MacroData!I205</f>
        <v>1088024000000</v>
      </c>
      <c r="I205">
        <f>MacroData!J205</f>
        <v>1489039000000</v>
      </c>
      <c r="J205">
        <f>MacroData!K205</f>
        <v>3.9830000000000001</v>
      </c>
      <c r="K205">
        <f>MacroData!L205</f>
        <v>7.1929999999999996</v>
      </c>
      <c r="L205">
        <f>MacroData!M205</f>
        <v>728.11962890625</v>
      </c>
      <c r="M205">
        <f>MacroData!N205</f>
        <v>267.07391357421875</v>
      </c>
      <c r="N205">
        <f>MacroData!O205</f>
        <v>5263073</v>
      </c>
      <c r="O205">
        <f>MacroData!P205</f>
        <v>9056797374.4450684</v>
      </c>
      <c r="P205">
        <f>MacroData!Q205</f>
        <v>142831280497.96997</v>
      </c>
      <c r="Q205">
        <f>MacroData!R205</f>
        <v>260527000000</v>
      </c>
      <c r="R205">
        <f>MacroData!S205</f>
        <v>1346207719502.03</v>
      </c>
      <c r="S205">
        <f>MacroData!T205</f>
        <v>210437000000</v>
      </c>
      <c r="T205">
        <f>MacroData!U205</f>
        <v>712536000000</v>
      </c>
      <c r="U205">
        <f>MacroData!V205</f>
        <v>6.3319999999999999</v>
      </c>
      <c r="V205">
        <f>MacroData!W205</f>
        <v>2204.3000000000002</v>
      </c>
      <c r="W205">
        <f>MacroData!X205</f>
        <v>91.614000000000004</v>
      </c>
      <c r="X205">
        <f>MacroData!Y205</f>
        <v>106996664466.547</v>
      </c>
      <c r="Y205">
        <f>MacroData!Z205</f>
        <v>541721000000</v>
      </c>
      <c r="Z205">
        <f>MacroData!AA205</f>
        <v>603398000000</v>
      </c>
      <c r="AA205">
        <f>MacroData!AB205</f>
        <v>97000000000</v>
      </c>
      <c r="AB205">
        <f>MacroData!AC205</f>
        <v>205528000000</v>
      </c>
      <c r="AC205">
        <f>MacroData!AD205</f>
        <v>375383000000</v>
      </c>
      <c r="AD205">
        <f>MacroData!AE205</f>
        <v>50090000000</v>
      </c>
      <c r="AE205">
        <f>MacroData!AF205</f>
        <v>-2.4827577332852901</v>
      </c>
      <c r="AF205">
        <f>MacroData!AG205</f>
        <v>74.394228151375103</v>
      </c>
      <c r="AG205">
        <f>MacroData!AH205</f>
        <v>0</v>
      </c>
      <c r="AH205">
        <f>MacroData!AI205</f>
        <v>0</v>
      </c>
      <c r="AI205">
        <f>MacroData!AJ205</f>
        <v>0</v>
      </c>
      <c r="AJ205">
        <f>MacroData!AK205</f>
        <v>0</v>
      </c>
      <c r="AK205">
        <f>MacroData!AL205</f>
        <v>0</v>
      </c>
      <c r="AL205">
        <f>MacroData!AM205</f>
        <v>1.7549604999999999</v>
      </c>
      <c r="AM205">
        <f>MacroData!AN205</f>
        <v>3.7278571469443187</v>
      </c>
      <c r="AN205" s="31">
        <f>GDP!C206+GDP!J206</f>
        <v>0</v>
      </c>
      <c r="AO205">
        <f>GDP!D206+GDP!K206</f>
        <v>0</v>
      </c>
      <c r="AP205">
        <f>GDP!E206+GDP!L206</f>
        <v>0</v>
      </c>
      <c r="AQ205">
        <f>GDP!F206+GDP!M206</f>
        <v>0</v>
      </c>
      <c r="AR205">
        <f>GDP!G206+GDP!N206</f>
        <v>0</v>
      </c>
      <c r="AS205">
        <f>GDP!H206+GDP!O206</f>
        <v>0</v>
      </c>
      <c r="AT205" s="7">
        <f>GDP!I206+GDP!P206</f>
        <v>0</v>
      </c>
      <c r="AU205">
        <f>GDP!AE206</f>
        <v>0</v>
      </c>
      <c r="AV205">
        <f>GDP!AF206</f>
        <v>0</v>
      </c>
      <c r="AW205">
        <f>GDP!AG206</f>
        <v>0</v>
      </c>
      <c r="AX205">
        <f>GDP!AH206</f>
        <v>0</v>
      </c>
      <c r="AY205">
        <f>GDP!AI206</f>
        <v>0</v>
      </c>
      <c r="AZ205">
        <f>GDP!AJ206</f>
        <v>0</v>
      </c>
      <c r="BA205" s="7">
        <f>GDP!AK206</f>
        <v>0</v>
      </c>
      <c r="BB205">
        <f>GDP!AS206</f>
        <v>0</v>
      </c>
      <c r="BC205">
        <f>GDP!AT206</f>
        <v>0</v>
      </c>
      <c r="BD205">
        <f>GDP!AU206</f>
        <v>0</v>
      </c>
      <c r="BE205">
        <f>GDP!AV206</f>
        <v>0</v>
      </c>
      <c r="BF205">
        <f>GDP!AW206</f>
        <v>0</v>
      </c>
      <c r="BG205">
        <f>GDP!AX206</f>
        <v>0</v>
      </c>
      <c r="BH205" s="7">
        <f>GDP!AY206</f>
        <v>0</v>
      </c>
      <c r="BI205">
        <f>GDP!AZ206</f>
        <v>0</v>
      </c>
      <c r="BJ205">
        <f>GDP!BA206</f>
        <v>0</v>
      </c>
      <c r="BK205">
        <f>GDP!BB206</f>
        <v>0</v>
      </c>
      <c r="BL205">
        <f>GDP!BC206</f>
        <v>0</v>
      </c>
      <c r="BM205">
        <f>GDP!BD206</f>
        <v>0</v>
      </c>
      <c r="BN205">
        <f>GDP!BE206</f>
        <v>0</v>
      </c>
      <c r="BO205" s="7">
        <f>GDP!BF206</f>
        <v>0</v>
      </c>
      <c r="BP205">
        <f>GDP!BG206+GDP!BN206+GDP!BU206</f>
        <v>0</v>
      </c>
      <c r="BQ205">
        <f>GDP!BH206+GDP!BO206+GDP!BV206</f>
        <v>0</v>
      </c>
      <c r="BR205">
        <f>GDP!BI206+GDP!BP206+GDP!BW206</f>
        <v>0</v>
      </c>
      <c r="BS205">
        <f>GDP!BJ206+GDP!BQ206+GDP!BX206</f>
        <v>0</v>
      </c>
      <c r="BT205">
        <f>GDP!BK206+GDP!BR206+GDP!BY206</f>
        <v>0</v>
      </c>
      <c r="BU205">
        <f>GDP!BL206+GDP!BS206+GDP!BZ206</f>
        <v>0</v>
      </c>
      <c r="BV205" s="7">
        <f>GDP!BM206+GDP!BT206+GDP!CA206</f>
        <v>0</v>
      </c>
      <c r="BW205">
        <f>GDP!CB206</f>
        <v>0</v>
      </c>
      <c r="BX205">
        <f>GDP!CC206</f>
        <v>0</v>
      </c>
      <c r="BY205">
        <f>GDP!CD206</f>
        <v>0</v>
      </c>
      <c r="BZ205">
        <f>GDP!CE206</f>
        <v>0</v>
      </c>
      <c r="CA205">
        <f>GDP!CF206</f>
        <v>0</v>
      </c>
      <c r="CB205">
        <f>GDP!CG206</f>
        <v>0</v>
      </c>
      <c r="CC205" s="7">
        <f>GDP!CH206</f>
        <v>0</v>
      </c>
      <c r="CD205">
        <f>GDP!CI206</f>
        <v>0</v>
      </c>
      <c r="CE205">
        <f>GDP!CJ206</f>
        <v>0</v>
      </c>
      <c r="CF205">
        <f>GDP!CK206</f>
        <v>0</v>
      </c>
      <c r="CG205">
        <f>GDP!CL206</f>
        <v>0</v>
      </c>
      <c r="CH205">
        <f>GDP!CM206</f>
        <v>0</v>
      </c>
      <c r="CI205">
        <f>GDP!CN206</f>
        <v>0</v>
      </c>
      <c r="CJ205" s="7">
        <f>GDP!CO206</f>
        <v>0</v>
      </c>
      <c r="CK205">
        <f>GDP!CP206</f>
        <v>0</v>
      </c>
      <c r="CL205">
        <f>GDP!CQ206</f>
        <v>0</v>
      </c>
      <c r="CM205">
        <f>GDP!CR206</f>
        <v>0</v>
      </c>
      <c r="CN205">
        <f>GDP!CS206</f>
        <v>0</v>
      </c>
      <c r="CO205">
        <f>GDP!CT206</f>
        <v>0</v>
      </c>
      <c r="CP205">
        <f>GDP!CU206</f>
        <v>0</v>
      </c>
      <c r="CQ205">
        <f>GDP!CV206</f>
        <v>0</v>
      </c>
      <c r="CR205">
        <f>GDP!CW206</f>
        <v>0</v>
      </c>
      <c r="CS205">
        <f>GDP!CX206</f>
        <v>0</v>
      </c>
      <c r="CT205">
        <f>GDP!CY206</f>
        <v>0</v>
      </c>
      <c r="CU205">
        <f>GDP!CZ206</f>
        <v>0</v>
      </c>
      <c r="CV205">
        <f>GDP!DA206</f>
        <v>0</v>
      </c>
      <c r="CW205">
        <f>GDP!DB206</f>
        <v>0</v>
      </c>
      <c r="CX205" s="7">
        <f>GDP!DC206</f>
        <v>0</v>
      </c>
      <c r="CY205">
        <f>GDP!DD206</f>
        <v>0</v>
      </c>
      <c r="CZ205">
        <f>GDP!DE206</f>
        <v>0</v>
      </c>
      <c r="DA205">
        <f>GDP!DF206</f>
        <v>0</v>
      </c>
      <c r="DB205">
        <f>GDP!DG206</f>
        <v>0</v>
      </c>
      <c r="DC205">
        <f>GDP!DH206</f>
        <v>0</v>
      </c>
      <c r="DD205">
        <f>GDP!DI206</f>
        <v>0</v>
      </c>
      <c r="DE205" s="7">
        <f>GDP!DJ206</f>
        <v>0</v>
      </c>
      <c r="DF205">
        <f>GDP!DU206</f>
        <v>0</v>
      </c>
      <c r="DG205" s="7">
        <f>GDP!DV206</f>
        <v>0</v>
      </c>
      <c r="DH205">
        <f>GDP!DW206</f>
        <v>0</v>
      </c>
      <c r="DI205">
        <f>GDP!EA206</f>
        <v>0</v>
      </c>
      <c r="DJ205">
        <f>GDP!EB206</f>
        <v>0</v>
      </c>
      <c r="DK205">
        <f>GDP!EC206</f>
        <v>0</v>
      </c>
      <c r="DL205">
        <f>GDP!ED206</f>
        <v>0</v>
      </c>
      <c r="DM205">
        <f>GDP!EE206</f>
        <v>0</v>
      </c>
      <c r="DN205">
        <f>GDP!DY206</f>
        <v>0</v>
      </c>
      <c r="DO205">
        <f>GDP!DZ206</f>
        <v>0</v>
      </c>
      <c r="DP205" s="84">
        <v>69.234213006597599</v>
      </c>
      <c r="DQ205" t="s">
        <v>145</v>
      </c>
      <c r="DR205">
        <v>68.260994242774004</v>
      </c>
      <c r="DS205" t="s">
        <v>145</v>
      </c>
      <c r="DT205">
        <v>3.6166360294</v>
      </c>
      <c r="DU205">
        <v>2.4827205882999976</v>
      </c>
      <c r="DV205">
        <v>-1.1339154411000023</v>
      </c>
      <c r="DW205">
        <v>57.999816176499998</v>
      </c>
      <c r="DX205">
        <v>55.5170955882</v>
      </c>
      <c r="DY205">
        <v>3441000000</v>
      </c>
      <c r="DZ205">
        <v>31648000000</v>
      </c>
      <c r="EA205">
        <f t="shared" si="15"/>
        <v>0.31626140599839714</v>
      </c>
      <c r="EB205">
        <f t="shared" si="16"/>
        <v>2.9087593656022293</v>
      </c>
      <c r="EC205">
        <f t="shared" si="17"/>
        <v>-2.5924979596038322</v>
      </c>
      <c r="ED205">
        <v>564802000000</v>
      </c>
      <c r="EE205">
        <f t="shared" si="18"/>
        <v>51.910803438159448</v>
      </c>
      <c r="EF205">
        <v>33205000000</v>
      </c>
      <c r="EG205">
        <v>262273000000</v>
      </c>
      <c r="EH205">
        <f t="shared" si="19"/>
        <v>5.0658358638228895</v>
      </c>
    </row>
    <row r="206" spans="1:138" x14ac:dyDescent="0.35">
      <c r="A206" t="s">
        <v>150</v>
      </c>
      <c r="B206" s="7">
        <v>1997</v>
      </c>
      <c r="C206">
        <f>MacroData!D206</f>
        <v>1146.1300000000001</v>
      </c>
      <c r="D206">
        <f>MacroData!E206</f>
        <v>101.541</v>
      </c>
      <c r="E206">
        <f>MacroData!F206</f>
        <v>100.96</v>
      </c>
      <c r="F206">
        <f>MacroData!G206</f>
        <v>859621000000</v>
      </c>
      <c r="G206">
        <f>MacroData!H206</f>
        <v>1132531460337.0701</v>
      </c>
      <c r="H206">
        <f>MacroData!I206</f>
        <v>1146130000000</v>
      </c>
      <c r="I206">
        <f>MacroData!J206</f>
        <v>1537594000000</v>
      </c>
      <c r="J206">
        <f>MacroData!K206</f>
        <v>3.7309999999999999</v>
      </c>
      <c r="K206">
        <f>MacroData!L206</f>
        <v>6.2610000000000001</v>
      </c>
      <c r="L206">
        <f>MacroData!M206</f>
        <v>748.71844482421875</v>
      </c>
      <c r="M206">
        <f>MacroData!N206</f>
        <v>290.24737548828125</v>
      </c>
      <c r="N206">
        <f>MacroData!O206</f>
        <v>5284990</v>
      </c>
      <c r="O206">
        <f>MacroData!P206</f>
        <v>6266044244.8159332</v>
      </c>
      <c r="P206">
        <f>MacroData!Q206</f>
        <v>139578618729.38989</v>
      </c>
      <c r="Q206">
        <f>MacroData!R206</f>
        <v>287121000000</v>
      </c>
      <c r="R206">
        <f>MacroData!S206</f>
        <v>1398015381270.6101</v>
      </c>
      <c r="S206">
        <f>MacroData!T206</f>
        <v>238841000000</v>
      </c>
      <c r="T206">
        <f>MacroData!U206</f>
        <v>733526000000</v>
      </c>
      <c r="U206">
        <f>MacroData!V206</f>
        <v>5.23</v>
      </c>
      <c r="V206">
        <f>MacroData!W206</f>
        <v>3446.88</v>
      </c>
      <c r="W206">
        <f>MacroData!X206</f>
        <v>89.171999999999997</v>
      </c>
      <c r="X206">
        <f>MacroData!Y206</f>
        <v>110148439240.717</v>
      </c>
      <c r="Y206">
        <f>MacroData!Z206</f>
        <v>569026000000</v>
      </c>
      <c r="Z206">
        <f>MacroData!AA206</f>
        <v>625867000000</v>
      </c>
      <c r="AA206">
        <f>MacroData!AB206</f>
        <v>103054000000</v>
      </c>
      <c r="AB206">
        <f>MacroData!AC206</f>
        <v>206034000000</v>
      </c>
      <c r="AC206">
        <f>MacroData!AD206</f>
        <v>377297000000</v>
      </c>
      <c r="AD206">
        <f>MacroData!AE206</f>
        <v>48280000000</v>
      </c>
      <c r="AE206">
        <f>MacroData!AF206</f>
        <v>-1.19986388978563</v>
      </c>
      <c r="AF206">
        <f>MacroData!AG206</f>
        <v>76.027770215083194</v>
      </c>
      <c r="AG206">
        <f>MacroData!AH206</f>
        <v>0</v>
      </c>
      <c r="AH206">
        <f>MacroData!AI206</f>
        <v>0</v>
      </c>
      <c r="AI206">
        <f>MacroData!AJ206</f>
        <v>0</v>
      </c>
      <c r="AJ206">
        <f>MacroData!AK206</f>
        <v>0</v>
      </c>
      <c r="AK206">
        <f>MacroData!AL206</f>
        <v>0</v>
      </c>
      <c r="AL206">
        <f>MacroData!AM206</f>
        <v>1.7549604999999999</v>
      </c>
      <c r="AM206">
        <f>MacroData!AN206</f>
        <v>3.5745238122485934</v>
      </c>
      <c r="AN206" s="31">
        <f>GDP!C207+GDP!J207</f>
        <v>0</v>
      </c>
      <c r="AO206">
        <f>GDP!D207+GDP!K207</f>
        <v>0</v>
      </c>
      <c r="AP206">
        <f>GDP!E207+GDP!L207</f>
        <v>0</v>
      </c>
      <c r="AQ206">
        <f>GDP!F207+GDP!M207</f>
        <v>0</v>
      </c>
      <c r="AR206">
        <f>GDP!G207+GDP!N207</f>
        <v>0</v>
      </c>
      <c r="AS206">
        <f>GDP!H207+GDP!O207</f>
        <v>0</v>
      </c>
      <c r="AT206" s="7">
        <f>GDP!I207+GDP!P207</f>
        <v>0</v>
      </c>
      <c r="AU206">
        <f>GDP!AE207</f>
        <v>0</v>
      </c>
      <c r="AV206">
        <f>GDP!AF207</f>
        <v>0</v>
      </c>
      <c r="AW206">
        <f>GDP!AG207</f>
        <v>0</v>
      </c>
      <c r="AX206">
        <f>GDP!AH207</f>
        <v>0</v>
      </c>
      <c r="AY206">
        <f>GDP!AI207</f>
        <v>0</v>
      </c>
      <c r="AZ206">
        <f>GDP!AJ207</f>
        <v>0</v>
      </c>
      <c r="BA206" s="7">
        <f>GDP!AK207</f>
        <v>0</v>
      </c>
      <c r="BB206">
        <f>GDP!AS207</f>
        <v>0</v>
      </c>
      <c r="BC206">
        <f>GDP!AT207</f>
        <v>0</v>
      </c>
      <c r="BD206">
        <f>GDP!AU207</f>
        <v>0</v>
      </c>
      <c r="BE206">
        <f>GDP!AV207</f>
        <v>0</v>
      </c>
      <c r="BF206">
        <f>GDP!AW207</f>
        <v>0</v>
      </c>
      <c r="BG206">
        <f>GDP!AX207</f>
        <v>0</v>
      </c>
      <c r="BH206" s="7">
        <f>GDP!AY207</f>
        <v>0</v>
      </c>
      <c r="BI206">
        <f>GDP!AZ207</f>
        <v>0</v>
      </c>
      <c r="BJ206">
        <f>GDP!BA207</f>
        <v>0</v>
      </c>
      <c r="BK206">
        <f>GDP!BB207</f>
        <v>0</v>
      </c>
      <c r="BL206">
        <f>GDP!BC207</f>
        <v>0</v>
      </c>
      <c r="BM206">
        <f>GDP!BD207</f>
        <v>0</v>
      </c>
      <c r="BN206">
        <f>GDP!BE207</f>
        <v>0</v>
      </c>
      <c r="BO206" s="7">
        <f>GDP!BF207</f>
        <v>0</v>
      </c>
      <c r="BP206">
        <f>GDP!BG207+GDP!BN207+GDP!BU207</f>
        <v>0</v>
      </c>
      <c r="BQ206">
        <f>GDP!BH207+GDP!BO207+GDP!BV207</f>
        <v>0</v>
      </c>
      <c r="BR206">
        <f>GDP!BI207+GDP!BP207+GDP!BW207</f>
        <v>0</v>
      </c>
      <c r="BS206">
        <f>GDP!BJ207+GDP!BQ207+GDP!BX207</f>
        <v>0</v>
      </c>
      <c r="BT206">
        <f>GDP!BK207+GDP!BR207+GDP!BY207</f>
        <v>0</v>
      </c>
      <c r="BU206">
        <f>GDP!BL207+GDP!BS207+GDP!BZ207</f>
        <v>0</v>
      </c>
      <c r="BV206" s="7">
        <f>GDP!BM207+GDP!BT207+GDP!CA207</f>
        <v>0</v>
      </c>
      <c r="BW206">
        <f>GDP!CB207</f>
        <v>0</v>
      </c>
      <c r="BX206">
        <f>GDP!CC207</f>
        <v>0</v>
      </c>
      <c r="BY206">
        <f>GDP!CD207</f>
        <v>0</v>
      </c>
      <c r="BZ206">
        <f>GDP!CE207</f>
        <v>0</v>
      </c>
      <c r="CA206">
        <f>GDP!CF207</f>
        <v>0</v>
      </c>
      <c r="CB206">
        <f>GDP!CG207</f>
        <v>0</v>
      </c>
      <c r="CC206" s="7">
        <f>GDP!CH207</f>
        <v>0</v>
      </c>
      <c r="CD206">
        <f>GDP!CI207</f>
        <v>0</v>
      </c>
      <c r="CE206">
        <f>GDP!CJ207</f>
        <v>0</v>
      </c>
      <c r="CF206">
        <f>GDP!CK207</f>
        <v>0</v>
      </c>
      <c r="CG206">
        <f>GDP!CL207</f>
        <v>0</v>
      </c>
      <c r="CH206">
        <f>GDP!CM207</f>
        <v>0</v>
      </c>
      <c r="CI206">
        <f>GDP!CN207</f>
        <v>0</v>
      </c>
      <c r="CJ206" s="7">
        <f>GDP!CO207</f>
        <v>0</v>
      </c>
      <c r="CK206">
        <f>GDP!CP207</f>
        <v>0</v>
      </c>
      <c r="CL206">
        <f>GDP!CQ207</f>
        <v>0</v>
      </c>
      <c r="CM206">
        <f>GDP!CR207</f>
        <v>0</v>
      </c>
      <c r="CN206">
        <f>GDP!CS207</f>
        <v>0</v>
      </c>
      <c r="CO206">
        <f>GDP!CT207</f>
        <v>0</v>
      </c>
      <c r="CP206">
        <f>GDP!CU207</f>
        <v>0</v>
      </c>
      <c r="CQ206">
        <f>GDP!CV207</f>
        <v>0</v>
      </c>
      <c r="CR206">
        <f>GDP!CW207</f>
        <v>0</v>
      </c>
      <c r="CS206">
        <f>GDP!CX207</f>
        <v>0</v>
      </c>
      <c r="CT206">
        <f>GDP!CY207</f>
        <v>0</v>
      </c>
      <c r="CU206">
        <f>GDP!CZ207</f>
        <v>0</v>
      </c>
      <c r="CV206">
        <f>GDP!DA207</f>
        <v>0</v>
      </c>
      <c r="CW206">
        <f>GDP!DB207</f>
        <v>0</v>
      </c>
      <c r="CX206" s="7">
        <f>GDP!DC207</f>
        <v>0</v>
      </c>
      <c r="CY206">
        <f>GDP!DD207</f>
        <v>0</v>
      </c>
      <c r="CZ206">
        <f>GDP!DE207</f>
        <v>0</v>
      </c>
      <c r="DA206">
        <f>GDP!DF207</f>
        <v>0</v>
      </c>
      <c r="DB206">
        <f>GDP!DG207</f>
        <v>0</v>
      </c>
      <c r="DC206">
        <f>GDP!DH207</f>
        <v>0</v>
      </c>
      <c r="DD206">
        <f>GDP!DI207</f>
        <v>0</v>
      </c>
      <c r="DE206" s="7">
        <f>GDP!DJ207</f>
        <v>0</v>
      </c>
      <c r="DF206">
        <f>GDP!DU207</f>
        <v>0</v>
      </c>
      <c r="DG206" s="7">
        <f>GDP!DV207</f>
        <v>0</v>
      </c>
      <c r="DH206">
        <f>GDP!DW207</f>
        <v>0</v>
      </c>
      <c r="DI206">
        <f>GDP!EA207</f>
        <v>0</v>
      </c>
      <c r="DJ206">
        <f>GDP!EB207</f>
        <v>0</v>
      </c>
      <c r="DK206">
        <f>GDP!EC207</f>
        <v>0</v>
      </c>
      <c r="DL206">
        <f>GDP!ED207</f>
        <v>0</v>
      </c>
      <c r="DM206">
        <f>GDP!EE207</f>
        <v>0</v>
      </c>
      <c r="DN206">
        <f>GDP!DY207</f>
        <v>0</v>
      </c>
      <c r="DO206">
        <f>GDP!DZ207</f>
        <v>0</v>
      </c>
      <c r="DP206" s="84" t="s">
        <v>145</v>
      </c>
      <c r="DQ206" t="s">
        <v>145</v>
      </c>
      <c r="DR206">
        <v>64.278279321089002</v>
      </c>
      <c r="DS206" t="s">
        <v>145</v>
      </c>
      <c r="DT206">
        <v>3.6215862489999999</v>
      </c>
      <c r="DU206">
        <v>1.2001570543</v>
      </c>
      <c r="DV206">
        <v>-2.4214291947</v>
      </c>
      <c r="DW206">
        <v>55.908995724599997</v>
      </c>
      <c r="DX206">
        <v>54.708838670299997</v>
      </c>
      <c r="DY206">
        <v>3596000000</v>
      </c>
      <c r="DZ206">
        <v>34066000000</v>
      </c>
      <c r="EA206">
        <f t="shared" si="15"/>
        <v>0.31375149415860332</v>
      </c>
      <c r="EB206">
        <f t="shared" si="16"/>
        <v>2.9722631813145108</v>
      </c>
      <c r="EC206">
        <f t="shared" si="17"/>
        <v>-2.6585116871559076</v>
      </c>
      <c r="ED206">
        <v>580027000000</v>
      </c>
      <c r="EE206">
        <f t="shared" si="18"/>
        <v>50.607435456710846</v>
      </c>
      <c r="EF206">
        <v>33580000000</v>
      </c>
      <c r="EG206">
        <v>270936000000</v>
      </c>
      <c r="EH206">
        <f t="shared" si="19"/>
        <v>5.3054988272213377</v>
      </c>
    </row>
    <row r="207" spans="1:138" x14ac:dyDescent="0.35">
      <c r="A207" t="s">
        <v>150</v>
      </c>
      <c r="B207" s="7">
        <v>1998</v>
      </c>
      <c r="C207">
        <f>MacroData!D207</f>
        <v>1185.9880000000001</v>
      </c>
      <c r="D207">
        <f>MacroData!E207</f>
        <v>100.964</v>
      </c>
      <c r="E207">
        <f>MacroData!F207</f>
        <v>100.069</v>
      </c>
      <c r="F207">
        <f>MacroData!G207</f>
        <v>860715000000</v>
      </c>
      <c r="G207">
        <f>MacroData!H207</f>
        <v>1173325487664.3</v>
      </c>
      <c r="H207">
        <f>MacroData!I207</f>
        <v>1185988000000</v>
      </c>
      <c r="I207">
        <f>MacroData!J207</f>
        <v>1571701000000</v>
      </c>
      <c r="J207">
        <f>MacroData!K207</f>
        <v>4.2720000000000002</v>
      </c>
      <c r="K207">
        <f>MacroData!L207</f>
        <v>5.04</v>
      </c>
      <c r="L207">
        <f>MacroData!M207</f>
        <v>762.64727783203125</v>
      </c>
      <c r="M207">
        <f>MacroData!N207</f>
        <v>307.32171630859375</v>
      </c>
      <c r="N207">
        <f>MacroData!O207</f>
        <v>5304218</v>
      </c>
      <c r="O207">
        <f>MacroData!P207</f>
        <v>3684821482.8089714</v>
      </c>
      <c r="P207">
        <f>MacroData!Q207</f>
        <v>124847033833.01001</v>
      </c>
      <c r="Q207">
        <f>MacroData!R207</f>
        <v>306202000000</v>
      </c>
      <c r="R207">
        <f>MacroData!S207</f>
        <v>1446853966166.99</v>
      </c>
      <c r="S207">
        <f>MacroData!T207</f>
        <v>260757000000</v>
      </c>
      <c r="T207">
        <f>MacroData!U207</f>
        <v>750781000000</v>
      </c>
      <c r="U207">
        <f>MacroData!V207</f>
        <v>4.867</v>
      </c>
      <c r="V207">
        <f>MacroData!W207</f>
        <v>3421.35</v>
      </c>
      <c r="W207">
        <f>MacroData!X207</f>
        <v>92.37</v>
      </c>
      <c r="X207">
        <f>MacroData!Y207</f>
        <v>112739654901.44901</v>
      </c>
      <c r="Y207">
        <f>MacroData!Z207</f>
        <v>590289000000</v>
      </c>
      <c r="Z207">
        <f>MacroData!AA207</f>
        <v>650924000000</v>
      </c>
      <c r="AA207">
        <f>MacroData!AB207</f>
        <v>109248000000</v>
      </c>
      <c r="AB207">
        <f>MacroData!AC207</f>
        <v>206758000000</v>
      </c>
      <c r="AC207">
        <f>MacroData!AD207</f>
        <v>388944000000</v>
      </c>
      <c r="AD207">
        <f>MacroData!AE207</f>
        <v>45445000000</v>
      </c>
      <c r="AE207">
        <f>MacroData!AF207</f>
        <v>-0.38845249698984902</v>
      </c>
      <c r="AF207">
        <f>MacroData!AG207</f>
        <v>77.436700245031602</v>
      </c>
      <c r="AG207">
        <f>MacroData!AH207</f>
        <v>0</v>
      </c>
      <c r="AH207">
        <f>MacroData!AI207</f>
        <v>0</v>
      </c>
      <c r="AI207">
        <f>MacroData!AJ207</f>
        <v>0</v>
      </c>
      <c r="AJ207">
        <f>MacroData!AK207</f>
        <v>0</v>
      </c>
      <c r="AK207">
        <f>MacroData!AL207</f>
        <v>0</v>
      </c>
      <c r="AL207">
        <f>MacroData!AM207</f>
        <v>1.7549604999999999</v>
      </c>
      <c r="AM207">
        <f>MacroData!AN207</f>
        <v>3.30695238567534</v>
      </c>
      <c r="AN207" s="31">
        <f>GDP!C208+GDP!J208</f>
        <v>0</v>
      </c>
      <c r="AO207">
        <f>GDP!D208+GDP!K208</f>
        <v>0</v>
      </c>
      <c r="AP207">
        <f>GDP!E208+GDP!L208</f>
        <v>0</v>
      </c>
      <c r="AQ207">
        <f>GDP!F208+GDP!M208</f>
        <v>0</v>
      </c>
      <c r="AR207">
        <f>GDP!G208+GDP!N208</f>
        <v>0</v>
      </c>
      <c r="AS207">
        <f>GDP!H208+GDP!O208</f>
        <v>0</v>
      </c>
      <c r="AT207" s="7">
        <f>GDP!I208+GDP!P208</f>
        <v>0</v>
      </c>
      <c r="AU207">
        <f>GDP!AE208</f>
        <v>0</v>
      </c>
      <c r="AV207">
        <f>GDP!AF208</f>
        <v>0</v>
      </c>
      <c r="AW207">
        <f>GDP!AG208</f>
        <v>0</v>
      </c>
      <c r="AX207">
        <f>GDP!AH208</f>
        <v>0</v>
      </c>
      <c r="AY207">
        <f>GDP!AI208</f>
        <v>0</v>
      </c>
      <c r="AZ207">
        <f>GDP!AJ208</f>
        <v>0</v>
      </c>
      <c r="BA207" s="7">
        <f>GDP!AK208</f>
        <v>0</v>
      </c>
      <c r="BB207">
        <f>GDP!AS208</f>
        <v>0</v>
      </c>
      <c r="BC207">
        <f>GDP!AT208</f>
        <v>0</v>
      </c>
      <c r="BD207">
        <f>GDP!AU208</f>
        <v>0</v>
      </c>
      <c r="BE207">
        <f>GDP!AV208</f>
        <v>0</v>
      </c>
      <c r="BF207">
        <f>GDP!AW208</f>
        <v>0</v>
      </c>
      <c r="BG207">
        <f>GDP!AX208</f>
        <v>0</v>
      </c>
      <c r="BH207" s="7">
        <f>GDP!AY208</f>
        <v>0</v>
      </c>
      <c r="BI207">
        <f>GDP!AZ208</f>
        <v>0</v>
      </c>
      <c r="BJ207">
        <f>GDP!BA208</f>
        <v>0</v>
      </c>
      <c r="BK207">
        <f>GDP!BB208</f>
        <v>0</v>
      </c>
      <c r="BL207">
        <f>GDP!BC208</f>
        <v>0</v>
      </c>
      <c r="BM207">
        <f>GDP!BD208</f>
        <v>0</v>
      </c>
      <c r="BN207">
        <f>GDP!BE208</f>
        <v>0</v>
      </c>
      <c r="BO207" s="7">
        <f>GDP!BF208</f>
        <v>0</v>
      </c>
      <c r="BP207">
        <f>GDP!BG208+GDP!BN208+GDP!BU208</f>
        <v>0</v>
      </c>
      <c r="BQ207">
        <f>GDP!BH208+GDP!BO208+GDP!BV208</f>
        <v>0</v>
      </c>
      <c r="BR207">
        <f>GDP!BI208+GDP!BP208+GDP!BW208</f>
        <v>0</v>
      </c>
      <c r="BS207">
        <f>GDP!BJ208+GDP!BQ208+GDP!BX208</f>
        <v>0</v>
      </c>
      <c r="BT207">
        <f>GDP!BK208+GDP!BR208+GDP!BY208</f>
        <v>0</v>
      </c>
      <c r="BU207">
        <f>GDP!BL208+GDP!BS208+GDP!BZ208</f>
        <v>0</v>
      </c>
      <c r="BV207" s="7">
        <f>GDP!BM208+GDP!BT208+GDP!CA208</f>
        <v>0</v>
      </c>
      <c r="BW207">
        <f>GDP!CB208</f>
        <v>0</v>
      </c>
      <c r="BX207">
        <f>GDP!CC208</f>
        <v>0</v>
      </c>
      <c r="BY207">
        <f>GDP!CD208</f>
        <v>0</v>
      </c>
      <c r="BZ207">
        <f>GDP!CE208</f>
        <v>0</v>
      </c>
      <c r="CA207">
        <f>GDP!CF208</f>
        <v>0</v>
      </c>
      <c r="CB207">
        <f>GDP!CG208</f>
        <v>0</v>
      </c>
      <c r="CC207" s="7">
        <f>GDP!CH208</f>
        <v>0</v>
      </c>
      <c r="CD207">
        <f>GDP!CI208</f>
        <v>0</v>
      </c>
      <c r="CE207">
        <f>GDP!CJ208</f>
        <v>0</v>
      </c>
      <c r="CF207">
        <f>GDP!CK208</f>
        <v>0</v>
      </c>
      <c r="CG207">
        <f>GDP!CL208</f>
        <v>0</v>
      </c>
      <c r="CH207">
        <f>GDP!CM208</f>
        <v>0</v>
      </c>
      <c r="CI207">
        <f>GDP!CN208</f>
        <v>0</v>
      </c>
      <c r="CJ207" s="7">
        <f>GDP!CO208</f>
        <v>0</v>
      </c>
      <c r="CK207">
        <f>GDP!CP208</f>
        <v>0</v>
      </c>
      <c r="CL207">
        <f>GDP!CQ208</f>
        <v>0</v>
      </c>
      <c r="CM207">
        <f>GDP!CR208</f>
        <v>0</v>
      </c>
      <c r="CN207">
        <f>GDP!CS208</f>
        <v>0</v>
      </c>
      <c r="CO207">
        <f>GDP!CT208</f>
        <v>0</v>
      </c>
      <c r="CP207">
        <f>GDP!CU208</f>
        <v>0</v>
      </c>
      <c r="CQ207">
        <f>GDP!CV208</f>
        <v>0</v>
      </c>
      <c r="CR207">
        <f>GDP!CW208</f>
        <v>0</v>
      </c>
      <c r="CS207">
        <f>GDP!CX208</f>
        <v>0</v>
      </c>
      <c r="CT207">
        <f>GDP!CY208</f>
        <v>0</v>
      </c>
      <c r="CU207">
        <f>GDP!CZ208</f>
        <v>0</v>
      </c>
      <c r="CV207">
        <f>GDP!DA208</f>
        <v>0</v>
      </c>
      <c r="CW207">
        <f>GDP!DB208</f>
        <v>0</v>
      </c>
      <c r="CX207" s="7">
        <f>GDP!DC208</f>
        <v>0</v>
      </c>
      <c r="CY207">
        <f>GDP!DD208</f>
        <v>0</v>
      </c>
      <c r="CZ207">
        <f>GDP!DE208</f>
        <v>0</v>
      </c>
      <c r="DA207">
        <f>GDP!DF208</f>
        <v>0</v>
      </c>
      <c r="DB207">
        <f>GDP!DG208</f>
        <v>0</v>
      </c>
      <c r="DC207">
        <f>GDP!DH208</f>
        <v>0</v>
      </c>
      <c r="DD207">
        <f>GDP!DI208</f>
        <v>0</v>
      </c>
      <c r="DE207" s="7">
        <f>GDP!DJ208</f>
        <v>0</v>
      </c>
      <c r="DF207">
        <f>GDP!DU208</f>
        <v>0</v>
      </c>
      <c r="DG207" s="7">
        <f>GDP!DV208</f>
        <v>0</v>
      </c>
      <c r="DH207">
        <f>GDP!DW208</f>
        <v>0</v>
      </c>
      <c r="DI207">
        <f>GDP!EA208</f>
        <v>0</v>
      </c>
      <c r="DJ207">
        <f>GDP!EB208</f>
        <v>0</v>
      </c>
      <c r="DK207">
        <f>GDP!EC208</f>
        <v>0</v>
      </c>
      <c r="DL207">
        <f>GDP!ED208</f>
        <v>0</v>
      </c>
      <c r="DM207">
        <f>GDP!EE208</f>
        <v>0</v>
      </c>
      <c r="DN207">
        <f>GDP!DY208</f>
        <v>0</v>
      </c>
      <c r="DO207">
        <f>GDP!DZ208</f>
        <v>0</v>
      </c>
      <c r="DP207" s="84">
        <v>60.279497161435998</v>
      </c>
      <c r="DQ207" t="s">
        <v>145</v>
      </c>
      <c r="DR207">
        <v>60.279497161435998</v>
      </c>
      <c r="DS207" t="s">
        <v>145</v>
      </c>
      <c r="DT207">
        <v>3.3933389544999999</v>
      </c>
      <c r="DU207">
        <v>0.38853288370000172</v>
      </c>
      <c r="DV207">
        <v>-3.0048060707999982</v>
      </c>
      <c r="DW207">
        <v>55.394688027000001</v>
      </c>
      <c r="DX207">
        <v>55.006155143299999</v>
      </c>
      <c r="DY207">
        <v>4367000000</v>
      </c>
      <c r="DZ207">
        <v>35343000000</v>
      </c>
      <c r="EA207">
        <f t="shared" si="15"/>
        <v>0.368216204548444</v>
      </c>
      <c r="EB207">
        <f t="shared" si="16"/>
        <v>2.9800470156527719</v>
      </c>
      <c r="EC207">
        <f t="shared" si="17"/>
        <v>-2.611830811104328</v>
      </c>
      <c r="ED207">
        <v>602175000000</v>
      </c>
      <c r="EE207">
        <f t="shared" si="18"/>
        <v>50.774122503769014</v>
      </c>
      <c r="EF207">
        <v>32008000000</v>
      </c>
      <c r="EG207">
        <v>286168000000</v>
      </c>
      <c r="EH207">
        <f t="shared" si="19"/>
        <v>5.2791378212681597</v>
      </c>
    </row>
    <row r="208" spans="1:138" x14ac:dyDescent="0.35">
      <c r="A208" t="s">
        <v>150</v>
      </c>
      <c r="B208" s="7">
        <v>1999</v>
      </c>
      <c r="C208">
        <f>MacroData!D208</f>
        <v>1241.5210000000002</v>
      </c>
      <c r="D208">
        <f>MacroData!E208</f>
        <v>100.25700000000001</v>
      </c>
      <c r="E208">
        <f>MacroData!F208</f>
        <v>98.165000000000006</v>
      </c>
      <c r="F208">
        <f>MacroData!G208</f>
        <v>833004000000</v>
      </c>
      <c r="G208">
        <f>MacroData!H208</f>
        <v>1218772605749.8601</v>
      </c>
      <c r="H208">
        <f>MacroData!I208</f>
        <v>1241521000000</v>
      </c>
      <c r="I208">
        <f>MacroData!J208</f>
        <v>1618034000000</v>
      </c>
      <c r="J208">
        <f>MacroData!K208</f>
        <v>3.4380000000000002</v>
      </c>
      <c r="K208">
        <f>MacroData!L208</f>
        <v>4.9169999999999998</v>
      </c>
      <c r="L208">
        <f>MacroData!M208</f>
        <v>754.57427978515625</v>
      </c>
      <c r="M208">
        <f>MacroData!N208</f>
        <v>302.4521484375</v>
      </c>
      <c r="N208">
        <f>MacroData!O208</f>
        <v>5321798</v>
      </c>
      <c r="O208">
        <f>MacroData!P208</f>
        <v>8754594563.2325573</v>
      </c>
      <c r="P208">
        <f>MacroData!Q208</f>
        <v>160875699570.44995</v>
      </c>
      <c r="Q208">
        <f>MacroData!R208</f>
        <v>305403000000</v>
      </c>
      <c r="R208">
        <f>MacroData!S208</f>
        <v>1457158300429.55</v>
      </c>
      <c r="S208">
        <f>MacroData!T208</f>
        <v>258914000000</v>
      </c>
      <c r="T208">
        <f>MacroData!U208</f>
        <v>749882000000</v>
      </c>
      <c r="U208">
        <f>MacroData!V208</f>
        <v>5.0890000000000004</v>
      </c>
      <c r="V208">
        <f>MacroData!W208</f>
        <v>4246.78</v>
      </c>
      <c r="W208">
        <f>MacroData!X208</f>
        <v>93.031000000000006</v>
      </c>
      <c r="X208">
        <f>MacroData!Y208</f>
        <v>112604658211.66</v>
      </c>
      <c r="Y208">
        <f>MacroData!Z208</f>
        <v>599132000000</v>
      </c>
      <c r="Z208">
        <f>MacroData!AA208</f>
        <v>686009000000</v>
      </c>
      <c r="AA208">
        <f>MacroData!AB208</f>
        <v>112621000000</v>
      </c>
      <c r="AB208">
        <f>MacroData!AC208</f>
        <v>209639000000</v>
      </c>
      <c r="AC208">
        <f>MacroData!AD208</f>
        <v>401666000000</v>
      </c>
      <c r="AD208">
        <f>MacroData!AE208</f>
        <v>46489000000</v>
      </c>
      <c r="AE208">
        <f>MacroData!AF208</f>
        <v>0.86869251506821399</v>
      </c>
      <c r="AF208">
        <f>MacroData!AG208</f>
        <v>79.356112169888604</v>
      </c>
      <c r="AG208">
        <f>MacroData!AH208</f>
        <v>0</v>
      </c>
      <c r="AH208">
        <f>MacroData!AI208</f>
        <v>0</v>
      </c>
      <c r="AI208">
        <f>MacroData!AJ208</f>
        <v>0</v>
      </c>
      <c r="AJ208">
        <f>MacroData!AK208</f>
        <v>0</v>
      </c>
      <c r="AK208">
        <f>MacroData!AL208</f>
        <v>0</v>
      </c>
      <c r="AL208">
        <f>MacroData!AM208</f>
        <v>1.7549604999999999</v>
      </c>
      <c r="AM208">
        <f>MacroData!AN208</f>
        <v>2.9082380934130581</v>
      </c>
      <c r="AN208" s="31">
        <f>GDP!C209+GDP!J209</f>
        <v>0</v>
      </c>
      <c r="AO208">
        <f>GDP!D209+GDP!K209</f>
        <v>0</v>
      </c>
      <c r="AP208">
        <f>GDP!E209+GDP!L209</f>
        <v>0</v>
      </c>
      <c r="AQ208">
        <f>GDP!F209+GDP!M209</f>
        <v>0</v>
      </c>
      <c r="AR208">
        <f>GDP!G209+GDP!N209</f>
        <v>0</v>
      </c>
      <c r="AS208">
        <f>GDP!H209+GDP!O209</f>
        <v>0</v>
      </c>
      <c r="AT208" s="7">
        <f>GDP!I209+GDP!P209</f>
        <v>0</v>
      </c>
      <c r="AU208">
        <f>GDP!AE209</f>
        <v>0</v>
      </c>
      <c r="AV208">
        <f>GDP!AF209</f>
        <v>0</v>
      </c>
      <c r="AW208">
        <f>GDP!AG209</f>
        <v>0</v>
      </c>
      <c r="AX208">
        <f>GDP!AH209</f>
        <v>0</v>
      </c>
      <c r="AY208">
        <f>GDP!AI209</f>
        <v>0</v>
      </c>
      <c r="AZ208">
        <f>GDP!AJ209</f>
        <v>0</v>
      </c>
      <c r="BA208" s="7">
        <f>GDP!AK209</f>
        <v>0</v>
      </c>
      <c r="BB208">
        <f>GDP!AS209</f>
        <v>0</v>
      </c>
      <c r="BC208">
        <f>GDP!AT209</f>
        <v>0</v>
      </c>
      <c r="BD208">
        <f>GDP!AU209</f>
        <v>0</v>
      </c>
      <c r="BE208">
        <f>GDP!AV209</f>
        <v>0</v>
      </c>
      <c r="BF208">
        <f>GDP!AW209</f>
        <v>0</v>
      </c>
      <c r="BG208">
        <f>GDP!AX209</f>
        <v>0</v>
      </c>
      <c r="BH208" s="7">
        <f>GDP!AY209</f>
        <v>0</v>
      </c>
      <c r="BI208">
        <f>GDP!AZ209</f>
        <v>0</v>
      </c>
      <c r="BJ208">
        <f>GDP!BA209</f>
        <v>0</v>
      </c>
      <c r="BK208">
        <f>GDP!BB209</f>
        <v>0</v>
      </c>
      <c r="BL208">
        <f>GDP!BC209</f>
        <v>0</v>
      </c>
      <c r="BM208">
        <f>GDP!BD209</f>
        <v>0</v>
      </c>
      <c r="BN208">
        <f>GDP!BE209</f>
        <v>0</v>
      </c>
      <c r="BO208" s="7">
        <f>GDP!BF209</f>
        <v>0</v>
      </c>
      <c r="BP208">
        <f>GDP!BG209+GDP!BN209+GDP!BU209</f>
        <v>0</v>
      </c>
      <c r="BQ208">
        <f>GDP!BH209+GDP!BO209+GDP!BV209</f>
        <v>0</v>
      </c>
      <c r="BR208">
        <f>GDP!BI209+GDP!BP209+GDP!BW209</f>
        <v>0</v>
      </c>
      <c r="BS208">
        <f>GDP!BJ209+GDP!BQ209+GDP!BX209</f>
        <v>0</v>
      </c>
      <c r="BT208">
        <f>GDP!BK209+GDP!BR209+GDP!BY209</f>
        <v>0</v>
      </c>
      <c r="BU208">
        <f>GDP!BL209+GDP!BS209+GDP!BZ209</f>
        <v>0</v>
      </c>
      <c r="BV208" s="7">
        <f>GDP!BM209+GDP!BT209+GDP!CA209</f>
        <v>0</v>
      </c>
      <c r="BW208">
        <f>GDP!CB209</f>
        <v>0</v>
      </c>
      <c r="BX208">
        <f>GDP!CC209</f>
        <v>0</v>
      </c>
      <c r="BY208">
        <f>GDP!CD209</f>
        <v>0</v>
      </c>
      <c r="BZ208">
        <f>GDP!CE209</f>
        <v>0</v>
      </c>
      <c r="CA208">
        <f>GDP!CF209</f>
        <v>0</v>
      </c>
      <c r="CB208">
        <f>GDP!CG209</f>
        <v>0</v>
      </c>
      <c r="CC208" s="7">
        <f>GDP!CH209</f>
        <v>0</v>
      </c>
      <c r="CD208">
        <f>GDP!CI209</f>
        <v>0</v>
      </c>
      <c r="CE208">
        <f>GDP!CJ209</f>
        <v>0</v>
      </c>
      <c r="CF208">
        <f>GDP!CK209</f>
        <v>0</v>
      </c>
      <c r="CG208">
        <f>GDP!CL209</f>
        <v>0</v>
      </c>
      <c r="CH208">
        <f>GDP!CM209</f>
        <v>0</v>
      </c>
      <c r="CI208">
        <f>GDP!CN209</f>
        <v>0</v>
      </c>
      <c r="CJ208" s="7">
        <f>GDP!CO209</f>
        <v>0</v>
      </c>
      <c r="CK208">
        <f>GDP!CP209</f>
        <v>0</v>
      </c>
      <c r="CL208">
        <f>GDP!CQ209</f>
        <v>0</v>
      </c>
      <c r="CM208">
        <f>GDP!CR209</f>
        <v>0</v>
      </c>
      <c r="CN208">
        <f>GDP!CS209</f>
        <v>0</v>
      </c>
      <c r="CO208">
        <f>GDP!CT209</f>
        <v>0</v>
      </c>
      <c r="CP208">
        <f>GDP!CU209</f>
        <v>0</v>
      </c>
      <c r="CQ208">
        <f>GDP!CV209</f>
        <v>0</v>
      </c>
      <c r="CR208">
        <f>GDP!CW209</f>
        <v>0</v>
      </c>
      <c r="CS208">
        <f>GDP!CX209</f>
        <v>0</v>
      </c>
      <c r="CT208">
        <f>GDP!CY209</f>
        <v>0</v>
      </c>
      <c r="CU208">
        <f>GDP!CZ209</f>
        <v>0</v>
      </c>
      <c r="CV208">
        <f>GDP!DA209</f>
        <v>0</v>
      </c>
      <c r="CW208">
        <f>GDP!DB209</f>
        <v>0</v>
      </c>
      <c r="CX208" s="7">
        <f>GDP!DC209</f>
        <v>0</v>
      </c>
      <c r="CY208">
        <f>GDP!DD209</f>
        <v>0</v>
      </c>
      <c r="CZ208">
        <f>GDP!DE209</f>
        <v>0</v>
      </c>
      <c r="DA208">
        <f>GDP!DF209</f>
        <v>0</v>
      </c>
      <c r="DB208">
        <f>GDP!DG209</f>
        <v>0</v>
      </c>
      <c r="DC208">
        <f>GDP!DH209</f>
        <v>0</v>
      </c>
      <c r="DD208">
        <f>GDP!DI209</f>
        <v>0</v>
      </c>
      <c r="DE208" s="7">
        <f>GDP!DJ209</f>
        <v>0</v>
      </c>
      <c r="DF208">
        <f>GDP!DU209</f>
        <v>0</v>
      </c>
      <c r="DG208" s="7">
        <f>GDP!DV209</f>
        <v>0</v>
      </c>
      <c r="DH208">
        <f>GDP!DW209</f>
        <v>0</v>
      </c>
      <c r="DI208">
        <f>GDP!EA209</f>
        <v>0</v>
      </c>
      <c r="DJ208">
        <f>GDP!EB209</f>
        <v>0</v>
      </c>
      <c r="DK208">
        <f>GDP!EC209</f>
        <v>0</v>
      </c>
      <c r="DL208">
        <f>GDP!ED209</f>
        <v>0</v>
      </c>
      <c r="DM208">
        <f>GDP!EE209</f>
        <v>0</v>
      </c>
      <c r="DN208">
        <f>GDP!DY209</f>
        <v>0</v>
      </c>
      <c r="DO208">
        <f>GDP!DZ209</f>
        <v>0</v>
      </c>
      <c r="DP208" s="84">
        <v>56.764082121848901</v>
      </c>
      <c r="DQ208" t="s">
        <v>145</v>
      </c>
      <c r="DR208">
        <v>56.764082121849</v>
      </c>
      <c r="DS208" t="s">
        <v>145</v>
      </c>
      <c r="DT208">
        <v>3.1983890454999999</v>
      </c>
      <c r="DU208">
        <v>-0.86902940000000228</v>
      </c>
      <c r="DV208">
        <v>-4.0674184455000022</v>
      </c>
      <c r="DW208">
        <v>54.534111961299999</v>
      </c>
      <c r="DX208">
        <v>55.403141361300001</v>
      </c>
      <c r="DY208">
        <v>3997000000</v>
      </c>
      <c r="DZ208">
        <v>37079000000</v>
      </c>
      <c r="EA208">
        <f t="shared" si="15"/>
        <v>0.32194380924688343</v>
      </c>
      <c r="EB208">
        <f t="shared" si="16"/>
        <v>2.9865785596860626</v>
      </c>
      <c r="EC208">
        <f t="shared" si="17"/>
        <v>-2.6646347504391792</v>
      </c>
      <c r="ED208">
        <v>624768000000</v>
      </c>
      <c r="EE208">
        <f t="shared" si="18"/>
        <v>50.32278954604876</v>
      </c>
      <c r="EF208">
        <v>34004000000</v>
      </c>
      <c r="EG208">
        <v>302509000000</v>
      </c>
      <c r="EH208">
        <f t="shared" si="19"/>
        <v>5.3059318609349306</v>
      </c>
    </row>
    <row r="209" spans="1:138" x14ac:dyDescent="0.35">
      <c r="A209" t="s">
        <v>150</v>
      </c>
      <c r="B209" s="7">
        <v>2000</v>
      </c>
      <c r="C209">
        <f>MacroData!D209</f>
        <v>1326.9110000000001</v>
      </c>
      <c r="D209">
        <f>MacroData!E209</f>
        <v>101.125</v>
      </c>
      <c r="E209">
        <f>MacroData!F209</f>
        <v>101.024</v>
      </c>
      <c r="F209">
        <f>MacroData!G209</f>
        <v>802195000000</v>
      </c>
      <c r="G209">
        <f>MacroData!H209</f>
        <v>1281168895850.0901</v>
      </c>
      <c r="H209">
        <f>MacroData!I209</f>
        <v>1326911000000</v>
      </c>
      <c r="I209">
        <f>MacroData!J209</f>
        <v>1678660000000</v>
      </c>
      <c r="J209">
        <f>MacroData!K209</f>
        <v>4.9969999999999999</v>
      </c>
      <c r="K209">
        <f>MacroData!L209</f>
        <v>5.66</v>
      </c>
      <c r="L209">
        <f>MacroData!M209</f>
        <v>754.812744140625</v>
      </c>
      <c r="M209">
        <f>MacroData!N209</f>
        <v>319.57894897460938</v>
      </c>
      <c r="N209">
        <f>MacroData!O209</f>
        <v>5339615</v>
      </c>
      <c r="O209">
        <f>MacroData!P209</f>
        <v>9580390603.4647961</v>
      </c>
      <c r="P209">
        <f>MacroData!Q209</f>
        <v>181024099323.38989</v>
      </c>
      <c r="Q209">
        <f>MacroData!R209</f>
        <v>330343000000</v>
      </c>
      <c r="R209">
        <f>MacroData!S209</f>
        <v>1497635900676.6101</v>
      </c>
      <c r="S209">
        <f>MacroData!T209</f>
        <v>280887000000</v>
      </c>
      <c r="T209">
        <f>MacroData!U209</f>
        <v>752781000000</v>
      </c>
      <c r="U209">
        <f>MacroData!V209</f>
        <v>4.3170000000000002</v>
      </c>
      <c r="V209">
        <f>MacroData!W209</f>
        <v>4910.0600000000004</v>
      </c>
      <c r="W209">
        <f>MacroData!X209</f>
        <v>88.89</v>
      </c>
      <c r="X209">
        <f>MacroData!Y209</f>
        <v>113039981241.35699</v>
      </c>
      <c r="Y209">
        <f>MacroData!Z209</f>
        <v>616682000000</v>
      </c>
      <c r="Z209">
        <f>MacroData!AA209</f>
        <v>721587000000</v>
      </c>
      <c r="AA209">
        <f>MacroData!AB209</f>
        <v>114586000000</v>
      </c>
      <c r="AB209">
        <f>MacroData!AC209</f>
        <v>215886000000</v>
      </c>
      <c r="AC209">
        <f>MacroData!AD209</f>
        <v>413443000000</v>
      </c>
      <c r="AD209">
        <f>MacroData!AE209</f>
        <v>49456000000</v>
      </c>
      <c r="AE209">
        <f>MacroData!AF209</f>
        <v>1.8873910910377401</v>
      </c>
      <c r="AF209">
        <f>MacroData!AG209</f>
        <v>81.677103185407205</v>
      </c>
      <c r="AG209">
        <f>MacroData!AH209</f>
        <v>0</v>
      </c>
      <c r="AH209">
        <f>MacroData!AI209</f>
        <v>0</v>
      </c>
      <c r="AI209">
        <f>MacroData!AJ209</f>
        <v>0</v>
      </c>
      <c r="AJ209">
        <f>MacroData!AK209</f>
        <v>0</v>
      </c>
      <c r="AK209">
        <f>MacroData!AL209</f>
        <v>0</v>
      </c>
      <c r="AL209">
        <f>MacroData!AM209</f>
        <v>1.7549604999999999</v>
      </c>
      <c r="AM209">
        <f>MacroData!AN209</f>
        <v>2.6575952346126241</v>
      </c>
      <c r="AN209" s="31">
        <f>GDP!C210+GDP!J210</f>
        <v>0</v>
      </c>
      <c r="AO209">
        <f>GDP!D210+GDP!K210</f>
        <v>0</v>
      </c>
      <c r="AP209">
        <f>GDP!E210+GDP!L210</f>
        <v>0</v>
      </c>
      <c r="AQ209">
        <f>GDP!F210+GDP!M210</f>
        <v>0</v>
      </c>
      <c r="AR209">
        <f>GDP!G210+GDP!N210</f>
        <v>0</v>
      </c>
      <c r="AS209">
        <f>GDP!H210+GDP!O210</f>
        <v>0</v>
      </c>
      <c r="AT209" s="7">
        <f>GDP!I210+GDP!P210</f>
        <v>0</v>
      </c>
      <c r="AU209">
        <f>GDP!AE210</f>
        <v>0</v>
      </c>
      <c r="AV209">
        <f>GDP!AF210</f>
        <v>0</v>
      </c>
      <c r="AW209">
        <f>GDP!AG210</f>
        <v>0</v>
      </c>
      <c r="AX209">
        <f>GDP!AH210</f>
        <v>0</v>
      </c>
      <c r="AY209">
        <f>GDP!AI210</f>
        <v>0</v>
      </c>
      <c r="AZ209">
        <f>GDP!AJ210</f>
        <v>0</v>
      </c>
      <c r="BA209" s="7">
        <f>GDP!AK210</f>
        <v>0</v>
      </c>
      <c r="BB209">
        <f>GDP!AS210</f>
        <v>0</v>
      </c>
      <c r="BC209">
        <f>GDP!AT210</f>
        <v>0</v>
      </c>
      <c r="BD209">
        <f>GDP!AU210</f>
        <v>0</v>
      </c>
      <c r="BE209">
        <f>GDP!AV210</f>
        <v>0</v>
      </c>
      <c r="BF209">
        <f>GDP!AW210</f>
        <v>0</v>
      </c>
      <c r="BG209">
        <f>GDP!AX210</f>
        <v>0</v>
      </c>
      <c r="BH209" s="7">
        <f>GDP!AY210</f>
        <v>0</v>
      </c>
      <c r="BI209">
        <f>GDP!AZ210</f>
        <v>0</v>
      </c>
      <c r="BJ209">
        <f>GDP!BA210</f>
        <v>0</v>
      </c>
      <c r="BK209">
        <f>GDP!BB210</f>
        <v>0</v>
      </c>
      <c r="BL209">
        <f>GDP!BC210</f>
        <v>0</v>
      </c>
      <c r="BM209">
        <f>GDP!BD210</f>
        <v>0</v>
      </c>
      <c r="BN209">
        <f>GDP!BE210</f>
        <v>0</v>
      </c>
      <c r="BO209" s="7">
        <f>GDP!BF210</f>
        <v>0</v>
      </c>
      <c r="BP209">
        <f>GDP!BG210+GDP!BN210+GDP!BU210</f>
        <v>0</v>
      </c>
      <c r="BQ209">
        <f>GDP!BH210+GDP!BO210+GDP!BV210</f>
        <v>0</v>
      </c>
      <c r="BR209">
        <f>GDP!BI210+GDP!BP210+GDP!BW210</f>
        <v>0</v>
      </c>
      <c r="BS209">
        <f>GDP!BJ210+GDP!BQ210+GDP!BX210</f>
        <v>0</v>
      </c>
      <c r="BT209">
        <f>GDP!BK210+GDP!BR210+GDP!BY210</f>
        <v>0</v>
      </c>
      <c r="BU209">
        <f>GDP!BL210+GDP!BS210+GDP!BZ210</f>
        <v>0</v>
      </c>
      <c r="BV209" s="7">
        <f>GDP!BM210+GDP!BT210+GDP!CA210</f>
        <v>0</v>
      </c>
      <c r="BW209">
        <f>GDP!CB210</f>
        <v>0</v>
      </c>
      <c r="BX209">
        <f>GDP!CC210</f>
        <v>0</v>
      </c>
      <c r="BY209">
        <f>GDP!CD210</f>
        <v>0</v>
      </c>
      <c r="BZ209">
        <f>GDP!CE210</f>
        <v>0</v>
      </c>
      <c r="CA209">
        <f>GDP!CF210</f>
        <v>0</v>
      </c>
      <c r="CB209">
        <f>GDP!CG210</f>
        <v>0</v>
      </c>
      <c r="CC209" s="7">
        <f>GDP!CH210</f>
        <v>0</v>
      </c>
      <c r="CD209">
        <f>GDP!CI210</f>
        <v>0</v>
      </c>
      <c r="CE209">
        <f>GDP!CJ210</f>
        <v>0</v>
      </c>
      <c r="CF209">
        <f>GDP!CK210</f>
        <v>0</v>
      </c>
      <c r="CG209">
        <f>GDP!CL210</f>
        <v>0</v>
      </c>
      <c r="CH209">
        <f>GDP!CM210</f>
        <v>0</v>
      </c>
      <c r="CI209">
        <f>GDP!CN210</f>
        <v>0</v>
      </c>
      <c r="CJ209" s="7">
        <f>GDP!CO210</f>
        <v>0</v>
      </c>
      <c r="CK209">
        <f>GDP!CP210</f>
        <v>0</v>
      </c>
      <c r="CL209">
        <f>GDP!CQ210</f>
        <v>0</v>
      </c>
      <c r="CM209">
        <f>GDP!CR210</f>
        <v>0</v>
      </c>
      <c r="CN209">
        <f>GDP!CS210</f>
        <v>0</v>
      </c>
      <c r="CO209">
        <f>GDP!CT210</f>
        <v>0</v>
      </c>
      <c r="CP209">
        <f>GDP!CU210</f>
        <v>0</v>
      </c>
      <c r="CQ209">
        <f>GDP!CV210</f>
        <v>0</v>
      </c>
      <c r="CR209">
        <f>GDP!CW210</f>
        <v>0</v>
      </c>
      <c r="CS209">
        <f>GDP!CX210</f>
        <v>0</v>
      </c>
      <c r="CT209">
        <f>GDP!CY210</f>
        <v>0</v>
      </c>
      <c r="CU209">
        <f>GDP!CZ210</f>
        <v>0</v>
      </c>
      <c r="CV209">
        <f>GDP!DA210</f>
        <v>0</v>
      </c>
      <c r="CW209">
        <f>GDP!DB210</f>
        <v>0</v>
      </c>
      <c r="CX209" s="7">
        <f>GDP!DC210</f>
        <v>0</v>
      </c>
      <c r="CY209">
        <f>GDP!DD210</f>
        <v>0</v>
      </c>
      <c r="CZ209">
        <f>GDP!DE210</f>
        <v>0</v>
      </c>
      <c r="DA209">
        <f>GDP!DF210</f>
        <v>0</v>
      </c>
      <c r="DB209">
        <f>GDP!DG210</f>
        <v>0</v>
      </c>
      <c r="DC209">
        <f>GDP!DH210</f>
        <v>0</v>
      </c>
      <c r="DD209">
        <f>GDP!DI210</f>
        <v>0</v>
      </c>
      <c r="DE209" s="7">
        <f>GDP!DJ210</f>
        <v>0</v>
      </c>
      <c r="DF209">
        <f>GDP!DU210</f>
        <v>0</v>
      </c>
      <c r="DG209" s="7">
        <f>GDP!DV210</f>
        <v>0</v>
      </c>
      <c r="DH209">
        <f>GDP!DW210</f>
        <v>0</v>
      </c>
      <c r="DI209">
        <f>GDP!EA210</f>
        <v>0</v>
      </c>
      <c r="DJ209">
        <f>GDP!EB210</f>
        <v>0</v>
      </c>
      <c r="DK209">
        <f>GDP!EC210</f>
        <v>0</v>
      </c>
      <c r="DL209">
        <f>GDP!ED210</f>
        <v>0</v>
      </c>
      <c r="DM209">
        <f>GDP!EE210</f>
        <v>0</v>
      </c>
      <c r="DN209">
        <f>GDP!DY210</f>
        <v>0</v>
      </c>
      <c r="DO209">
        <f>GDP!DZ210</f>
        <v>0</v>
      </c>
      <c r="DP209" s="84">
        <v>52.354302586985902</v>
      </c>
      <c r="DQ209" s="84">
        <v>52.354300000000002</v>
      </c>
      <c r="DR209">
        <v>52.354302586986002</v>
      </c>
      <c r="DS209" t="s">
        <v>145</v>
      </c>
      <c r="DT209">
        <v>2.793126837</v>
      </c>
      <c r="DU209">
        <v>-1.8874067374999939</v>
      </c>
      <c r="DV209">
        <v>-4.6805335744999939</v>
      </c>
      <c r="DW209">
        <v>52.687165573900003</v>
      </c>
      <c r="DX209">
        <v>54.574572311399997</v>
      </c>
      <c r="DY209">
        <v>4542000000</v>
      </c>
      <c r="DZ209">
        <v>38993000000</v>
      </c>
      <c r="EA209">
        <f t="shared" si="15"/>
        <v>0.3422987675887833</v>
      </c>
      <c r="EB209">
        <f t="shared" si="16"/>
        <v>2.9386296443393718</v>
      </c>
      <c r="EC209">
        <f t="shared" si="17"/>
        <v>-2.5963308767505886</v>
      </c>
      <c r="ED209">
        <v>647255000000</v>
      </c>
      <c r="EE209">
        <f t="shared" si="18"/>
        <v>48.779081641496681</v>
      </c>
      <c r="EF209">
        <v>36787000000</v>
      </c>
      <c r="EG209">
        <v>316784000000</v>
      </c>
      <c r="EH209">
        <f t="shared" si="19"/>
        <v>4.9205883942671917</v>
      </c>
    </row>
    <row r="210" spans="1:138" x14ac:dyDescent="0.35">
      <c r="A210" t="s">
        <v>150</v>
      </c>
      <c r="B210" s="7">
        <v>2001</v>
      </c>
      <c r="C210">
        <f>MacroData!D210</f>
        <v>1371.527</v>
      </c>
      <c r="D210">
        <f>MacroData!E210</f>
        <v>100.83499999999999</v>
      </c>
      <c r="E210">
        <f>MacroData!F210</f>
        <v>99.924000000000007</v>
      </c>
      <c r="F210">
        <f>MacroData!G210</f>
        <v>799285000000</v>
      </c>
      <c r="G210">
        <f>MacroData!H210</f>
        <v>1338445877223.1299</v>
      </c>
      <c r="H210">
        <f>MacroData!I210</f>
        <v>1371527000000</v>
      </c>
      <c r="I210">
        <f>MacroData!J210</f>
        <v>1692479000000</v>
      </c>
      <c r="J210">
        <f>MacroData!K210</f>
        <v>4.7030000000000003</v>
      </c>
      <c r="K210">
        <f>MacroData!L210</f>
        <v>5.0940000000000003</v>
      </c>
      <c r="L210">
        <f>MacroData!M210</f>
        <v>755.607666015625</v>
      </c>
      <c r="M210">
        <f>MacroData!N210</f>
        <v>315.82656860351563</v>
      </c>
      <c r="N210">
        <f>MacroData!O210</f>
        <v>5358782</v>
      </c>
      <c r="O210">
        <f>MacroData!P210</f>
        <v>10676172267.201866</v>
      </c>
      <c r="P210">
        <f>MacroData!Q210</f>
        <v>187211241436.31006</v>
      </c>
      <c r="Q210">
        <f>MacroData!R210</f>
        <v>328800000000</v>
      </c>
      <c r="R210">
        <f>MacroData!S210</f>
        <v>1505267758563.6899</v>
      </c>
      <c r="S210">
        <f>MacroData!T210</f>
        <v>276413000000</v>
      </c>
      <c r="T210">
        <f>MacroData!U210</f>
        <v>754501000000</v>
      </c>
      <c r="U210">
        <f>MacroData!V210</f>
        <v>4.5149999999999997</v>
      </c>
      <c r="V210">
        <f>MacroData!W210</f>
        <v>4300.37</v>
      </c>
      <c r="W210">
        <f>MacroData!X210</f>
        <v>90.506</v>
      </c>
      <c r="X210">
        <f>MacroData!Y210</f>
        <v>113298261893.679</v>
      </c>
      <c r="Y210">
        <f>MacroData!Z210</f>
        <v>631688000000</v>
      </c>
      <c r="Z210">
        <f>MacroData!AA210</f>
        <v>738250000000</v>
      </c>
      <c r="AA210">
        <f>MacroData!AB210</f>
        <v>122419000000</v>
      </c>
      <c r="AB210">
        <f>MacroData!AC210</f>
        <v>224359000000</v>
      </c>
      <c r="AC210">
        <f>MacroData!AD210</f>
        <v>421312000000</v>
      </c>
      <c r="AD210">
        <f>MacroData!AE210</f>
        <v>52387000000</v>
      </c>
      <c r="AE210">
        <f>MacroData!AF210</f>
        <v>1.14069938105484</v>
      </c>
      <c r="AF210">
        <f>MacroData!AG210</f>
        <v>83.596515110264306</v>
      </c>
      <c r="AG210">
        <f>MacroData!AH210</f>
        <v>0</v>
      </c>
      <c r="AH210">
        <f>MacroData!AI210</f>
        <v>0</v>
      </c>
      <c r="AI210">
        <f>MacroData!AJ210</f>
        <v>1</v>
      </c>
      <c r="AJ210">
        <f>MacroData!AK210</f>
        <v>0</v>
      </c>
      <c r="AK210">
        <f>MacroData!AL210</f>
        <v>1</v>
      </c>
      <c r="AL210">
        <f>MacroData!AM210</f>
        <v>1.7549604999999999</v>
      </c>
      <c r="AM210">
        <f>MacroData!AN210</f>
        <v>2.3089285624169165</v>
      </c>
      <c r="AN210" s="31">
        <f>GDP!C211+GDP!J211</f>
        <v>0</v>
      </c>
      <c r="AO210">
        <f>GDP!D211+GDP!K211</f>
        <v>0</v>
      </c>
      <c r="AP210">
        <f>GDP!E211+GDP!L211</f>
        <v>0</v>
      </c>
      <c r="AQ210">
        <f>GDP!F211+GDP!M211</f>
        <v>0</v>
      </c>
      <c r="AR210">
        <f>GDP!G211+GDP!N211</f>
        <v>0</v>
      </c>
      <c r="AS210">
        <f>GDP!H211+GDP!O211</f>
        <v>0</v>
      </c>
      <c r="AT210" s="7">
        <f>GDP!I211+GDP!P211</f>
        <v>0</v>
      </c>
      <c r="AU210">
        <f>GDP!AE211</f>
        <v>0</v>
      </c>
      <c r="AV210">
        <f>GDP!AF211</f>
        <v>0</v>
      </c>
      <c r="AW210">
        <f>GDP!AG211</f>
        <v>0</v>
      </c>
      <c r="AX210">
        <f>GDP!AH211</f>
        <v>0</v>
      </c>
      <c r="AY210">
        <f>GDP!AI211</f>
        <v>0</v>
      </c>
      <c r="AZ210">
        <f>GDP!AJ211</f>
        <v>0</v>
      </c>
      <c r="BA210" s="7">
        <f>GDP!AK211</f>
        <v>0</v>
      </c>
      <c r="BB210">
        <f>GDP!AS211</f>
        <v>0</v>
      </c>
      <c r="BC210">
        <f>GDP!AT211</f>
        <v>0</v>
      </c>
      <c r="BD210">
        <f>GDP!AU211</f>
        <v>0</v>
      </c>
      <c r="BE210">
        <f>GDP!AV211</f>
        <v>0</v>
      </c>
      <c r="BF210">
        <f>GDP!AW211</f>
        <v>0</v>
      </c>
      <c r="BG210">
        <f>GDP!AX211</f>
        <v>0</v>
      </c>
      <c r="BH210" s="7">
        <f>GDP!AY211</f>
        <v>0</v>
      </c>
      <c r="BI210">
        <f>GDP!AZ211</f>
        <v>0</v>
      </c>
      <c r="BJ210">
        <f>GDP!BA211</f>
        <v>0</v>
      </c>
      <c r="BK210">
        <f>GDP!BB211</f>
        <v>0</v>
      </c>
      <c r="BL210">
        <f>GDP!BC211</f>
        <v>0</v>
      </c>
      <c r="BM210">
        <f>GDP!BD211</f>
        <v>0</v>
      </c>
      <c r="BN210">
        <f>GDP!BE211</f>
        <v>0</v>
      </c>
      <c r="BO210" s="7">
        <f>GDP!BF211</f>
        <v>0</v>
      </c>
      <c r="BP210">
        <f>GDP!BG211+GDP!BN211+GDP!BU211</f>
        <v>0</v>
      </c>
      <c r="BQ210">
        <f>GDP!BH211+GDP!BO211+GDP!BV211</f>
        <v>0</v>
      </c>
      <c r="BR210">
        <f>GDP!BI211+GDP!BP211+GDP!BW211</f>
        <v>0</v>
      </c>
      <c r="BS210">
        <f>GDP!BJ211+GDP!BQ211+GDP!BX211</f>
        <v>0</v>
      </c>
      <c r="BT210">
        <f>GDP!BK211+GDP!BR211+GDP!BY211</f>
        <v>0</v>
      </c>
      <c r="BU210">
        <f>GDP!BL211+GDP!BS211+GDP!BZ211</f>
        <v>0</v>
      </c>
      <c r="BV210" s="7">
        <f>GDP!BM211+GDP!BT211+GDP!CA211</f>
        <v>0</v>
      </c>
      <c r="BW210">
        <f>GDP!CB211</f>
        <v>0</v>
      </c>
      <c r="BX210">
        <f>GDP!CC211</f>
        <v>0</v>
      </c>
      <c r="BY210">
        <f>GDP!CD211</f>
        <v>0</v>
      </c>
      <c r="BZ210">
        <f>GDP!CE211</f>
        <v>0</v>
      </c>
      <c r="CA210">
        <f>GDP!CF211</f>
        <v>0</v>
      </c>
      <c r="CB210">
        <f>GDP!CG211</f>
        <v>0</v>
      </c>
      <c r="CC210" s="7">
        <f>GDP!CH211</f>
        <v>0</v>
      </c>
      <c r="CD210">
        <f>GDP!CI211</f>
        <v>0</v>
      </c>
      <c r="CE210">
        <f>GDP!CJ211</f>
        <v>0</v>
      </c>
      <c r="CF210">
        <f>GDP!CK211</f>
        <v>0</v>
      </c>
      <c r="CG210">
        <f>GDP!CL211</f>
        <v>0</v>
      </c>
      <c r="CH210">
        <f>GDP!CM211</f>
        <v>0</v>
      </c>
      <c r="CI210">
        <f>GDP!CN211</f>
        <v>0</v>
      </c>
      <c r="CJ210" s="7">
        <f>GDP!CO211</f>
        <v>0</v>
      </c>
      <c r="CK210">
        <f>GDP!CP211</f>
        <v>0</v>
      </c>
      <c r="CL210">
        <f>GDP!CQ211</f>
        <v>0</v>
      </c>
      <c r="CM210">
        <f>GDP!CR211</f>
        <v>0</v>
      </c>
      <c r="CN210">
        <f>GDP!CS211</f>
        <v>0</v>
      </c>
      <c r="CO210">
        <f>GDP!CT211</f>
        <v>0</v>
      </c>
      <c r="CP210">
        <f>GDP!CU211</f>
        <v>0</v>
      </c>
      <c r="CQ210">
        <f>GDP!CV211</f>
        <v>0</v>
      </c>
      <c r="CR210">
        <f>GDP!CW211</f>
        <v>0</v>
      </c>
      <c r="CS210">
        <f>GDP!CX211</f>
        <v>0</v>
      </c>
      <c r="CT210">
        <f>GDP!CY211</f>
        <v>0</v>
      </c>
      <c r="CU210">
        <f>GDP!CZ211</f>
        <v>0</v>
      </c>
      <c r="CV210">
        <f>GDP!DA211</f>
        <v>0</v>
      </c>
      <c r="CW210">
        <f>GDP!DB211</f>
        <v>0</v>
      </c>
      <c r="CX210" s="7">
        <f>GDP!DC211</f>
        <v>0</v>
      </c>
      <c r="CY210">
        <f>GDP!DD211</f>
        <v>0</v>
      </c>
      <c r="CZ210">
        <f>GDP!DE211</f>
        <v>0</v>
      </c>
      <c r="DA210">
        <f>GDP!DF211</f>
        <v>0</v>
      </c>
      <c r="DB210">
        <f>GDP!DG211</f>
        <v>0</v>
      </c>
      <c r="DC210">
        <f>GDP!DH211</f>
        <v>0</v>
      </c>
      <c r="DD210">
        <f>GDP!DI211</f>
        <v>0</v>
      </c>
      <c r="DE210" s="7">
        <f>GDP!DJ211</f>
        <v>0</v>
      </c>
      <c r="DF210">
        <f>GDP!DU211</f>
        <v>0</v>
      </c>
      <c r="DG210" s="7">
        <f>GDP!DV211</f>
        <v>0</v>
      </c>
      <c r="DH210">
        <f>GDP!DW211</f>
        <v>0</v>
      </c>
      <c r="DI210">
        <f>GDP!EA211</f>
        <v>0</v>
      </c>
      <c r="DJ210">
        <f>GDP!EB211</f>
        <v>0</v>
      </c>
      <c r="DK210">
        <f>GDP!EC211</f>
        <v>0</v>
      </c>
      <c r="DL210">
        <f>GDP!ED211</f>
        <v>0</v>
      </c>
      <c r="DM210">
        <f>GDP!EE211</f>
        <v>0</v>
      </c>
      <c r="DN210">
        <f>GDP!DY211</f>
        <v>0</v>
      </c>
      <c r="DO210">
        <f>GDP!DZ211</f>
        <v>0</v>
      </c>
      <c r="DP210" s="84">
        <v>48.508303889244502</v>
      </c>
      <c r="DQ210" s="84">
        <v>48.508299999999998</v>
      </c>
      <c r="DR210">
        <v>48.508303889244999</v>
      </c>
      <c r="DS210">
        <v>-13.7</v>
      </c>
      <c r="DT210">
        <v>2.4352898287000002</v>
      </c>
      <c r="DU210">
        <v>-1.1405760116999986</v>
      </c>
      <c r="DV210">
        <v>-3.5758658403999988</v>
      </c>
      <c r="DW210">
        <v>52.838425082000001</v>
      </c>
      <c r="DX210">
        <v>53.979001093699999</v>
      </c>
      <c r="DY210">
        <v>-2772000000</v>
      </c>
      <c r="DZ210">
        <v>40541000000</v>
      </c>
      <c r="EA210">
        <f t="shared" si="15"/>
        <v>-0.20211049436139428</v>
      </c>
      <c r="EB210">
        <f t="shared" si="16"/>
        <v>2.9559024357522676</v>
      </c>
      <c r="EC210">
        <f t="shared" si="17"/>
        <v>-3.1580129301136619</v>
      </c>
      <c r="ED210">
        <v>680402000000</v>
      </c>
      <c r="EE210">
        <f t="shared" si="18"/>
        <v>49.609085347937011</v>
      </c>
      <c r="EF210">
        <v>41206000000</v>
      </c>
      <c r="EG210">
        <v>333623000000</v>
      </c>
      <c r="EH210">
        <f t="shared" si="19"/>
        <v>4.6515562396305397</v>
      </c>
    </row>
    <row r="211" spans="1:138" x14ac:dyDescent="0.35">
      <c r="A211" t="s">
        <v>150</v>
      </c>
      <c r="B211" s="7">
        <v>2002</v>
      </c>
      <c r="C211">
        <f>MacroData!D211</f>
        <v>1410.2710000000002</v>
      </c>
      <c r="D211">
        <f>MacroData!E211</f>
        <v>100.843</v>
      </c>
      <c r="E211">
        <f>MacroData!F211</f>
        <v>99.494</v>
      </c>
      <c r="F211">
        <f>MacroData!G211</f>
        <v>820037000000</v>
      </c>
      <c r="G211">
        <f>MacroData!H211</f>
        <v>1393753448926.3</v>
      </c>
      <c r="H211">
        <f>MacroData!I211</f>
        <v>1410271000000</v>
      </c>
      <c r="I211">
        <f>MacroData!J211</f>
        <v>1700372000000</v>
      </c>
      <c r="J211">
        <f>MacroData!K211</f>
        <v>3.544</v>
      </c>
      <c r="K211">
        <f>MacroData!L211</f>
        <v>5.056</v>
      </c>
      <c r="L211">
        <f>MacroData!M211</f>
        <v>761.98248291015625</v>
      </c>
      <c r="M211">
        <f>MacroData!N211</f>
        <v>314.07943725585938</v>
      </c>
      <c r="N211">
        <f>MacroData!O211</f>
        <v>5375930</v>
      </c>
      <c r="O211">
        <f>MacroData!P211</f>
        <v>10227127912.422251</v>
      </c>
      <c r="P211">
        <f>MacroData!Q211</f>
        <v>178171366701.29004</v>
      </c>
      <c r="Q211">
        <f>MacroData!R211</f>
        <v>326377000000</v>
      </c>
      <c r="R211">
        <f>MacroData!S211</f>
        <v>1522200633298.71</v>
      </c>
      <c r="S211">
        <f>MacroData!T211</f>
        <v>278450000000</v>
      </c>
      <c r="T211">
        <f>MacroData!U211</f>
        <v>765410000000</v>
      </c>
      <c r="U211">
        <f>MacroData!V211</f>
        <v>4.62</v>
      </c>
      <c r="V211">
        <f>MacroData!W211</f>
        <v>3424.38</v>
      </c>
      <c r="W211">
        <f>MacroData!X211</f>
        <v>92.57</v>
      </c>
      <c r="X211">
        <f>MacroData!Y211</f>
        <v>114936391914.71001</v>
      </c>
      <c r="Y211">
        <f>MacroData!Z211</f>
        <v>652257000000</v>
      </c>
      <c r="Z211">
        <f>MacroData!AA211</f>
        <v>748124000000</v>
      </c>
      <c r="AA211">
        <f>MacroData!AB211</f>
        <v>124759000000</v>
      </c>
      <c r="AB211">
        <f>MacroData!AC211</f>
        <v>232524000000</v>
      </c>
      <c r="AC211">
        <f>MacroData!AD211</f>
        <v>430290000000</v>
      </c>
      <c r="AD211">
        <f>MacroData!AE211</f>
        <v>47927000000</v>
      </c>
      <c r="AE211">
        <f>MacroData!AF211</f>
        <v>-1.5316205183263E-2</v>
      </c>
      <c r="AF211">
        <f>MacroData!AG211</f>
        <v>85.624829839368303</v>
      </c>
      <c r="AG211">
        <f>MacroData!AH211</f>
        <v>0</v>
      </c>
      <c r="AH211">
        <f>MacroData!AI211</f>
        <v>0</v>
      </c>
      <c r="AI211">
        <f>MacroData!AJ211</f>
        <v>1</v>
      </c>
      <c r="AJ211">
        <f>MacroData!AK211</f>
        <v>0</v>
      </c>
      <c r="AK211">
        <f>MacroData!AL211</f>
        <v>1</v>
      </c>
      <c r="AL211">
        <f>MacroData!AM211</f>
        <v>1.7549604999999999</v>
      </c>
      <c r="AM211">
        <f>MacroData!AN211</f>
        <v>2.2323214255628132</v>
      </c>
      <c r="AN211" s="31">
        <f>GDP!C212+GDP!J212</f>
        <v>0</v>
      </c>
      <c r="AO211">
        <f>GDP!D212+GDP!K212</f>
        <v>0</v>
      </c>
      <c r="AP211">
        <f>GDP!E212+GDP!L212</f>
        <v>0</v>
      </c>
      <c r="AQ211">
        <f>GDP!F212+GDP!M212</f>
        <v>0</v>
      </c>
      <c r="AR211">
        <f>GDP!G212+GDP!N212</f>
        <v>0</v>
      </c>
      <c r="AS211">
        <f>GDP!H212+GDP!O212</f>
        <v>0</v>
      </c>
      <c r="AT211" s="7">
        <f>GDP!I212+GDP!P212</f>
        <v>0</v>
      </c>
      <c r="AU211">
        <f>GDP!AE212</f>
        <v>0</v>
      </c>
      <c r="AV211">
        <f>GDP!AF212</f>
        <v>0</v>
      </c>
      <c r="AW211">
        <f>GDP!AG212</f>
        <v>0</v>
      </c>
      <c r="AX211">
        <f>GDP!AH212</f>
        <v>0</v>
      </c>
      <c r="AY211">
        <f>GDP!AI212</f>
        <v>0</v>
      </c>
      <c r="AZ211">
        <f>GDP!AJ212</f>
        <v>0</v>
      </c>
      <c r="BA211" s="7">
        <f>GDP!AK212</f>
        <v>0</v>
      </c>
      <c r="BB211">
        <f>GDP!AS212</f>
        <v>0</v>
      </c>
      <c r="BC211">
        <f>GDP!AT212</f>
        <v>0</v>
      </c>
      <c r="BD211">
        <f>GDP!AU212</f>
        <v>0</v>
      </c>
      <c r="BE211">
        <f>GDP!AV212</f>
        <v>0</v>
      </c>
      <c r="BF211">
        <f>GDP!AW212</f>
        <v>0</v>
      </c>
      <c r="BG211">
        <f>GDP!AX212</f>
        <v>0</v>
      </c>
      <c r="BH211" s="7">
        <f>GDP!AY212</f>
        <v>0</v>
      </c>
      <c r="BI211">
        <f>GDP!AZ212</f>
        <v>0</v>
      </c>
      <c r="BJ211">
        <f>GDP!BA212</f>
        <v>0</v>
      </c>
      <c r="BK211">
        <f>GDP!BB212</f>
        <v>0</v>
      </c>
      <c r="BL211">
        <f>GDP!BC212</f>
        <v>0</v>
      </c>
      <c r="BM211">
        <f>GDP!BD212</f>
        <v>0</v>
      </c>
      <c r="BN211">
        <f>GDP!BE212</f>
        <v>0</v>
      </c>
      <c r="BO211" s="7">
        <f>GDP!BF212</f>
        <v>0</v>
      </c>
      <c r="BP211">
        <f>GDP!BG212+GDP!BN212+GDP!BU212</f>
        <v>0</v>
      </c>
      <c r="BQ211">
        <f>GDP!BH212+GDP!BO212+GDP!BV212</f>
        <v>0</v>
      </c>
      <c r="BR211">
        <f>GDP!BI212+GDP!BP212+GDP!BW212</f>
        <v>0</v>
      </c>
      <c r="BS211">
        <f>GDP!BJ212+GDP!BQ212+GDP!BX212</f>
        <v>0</v>
      </c>
      <c r="BT211">
        <f>GDP!BK212+GDP!BR212+GDP!BY212</f>
        <v>0</v>
      </c>
      <c r="BU211">
        <f>GDP!BL212+GDP!BS212+GDP!BZ212</f>
        <v>0</v>
      </c>
      <c r="BV211" s="7">
        <f>GDP!BM212+GDP!BT212+GDP!CA212</f>
        <v>0</v>
      </c>
      <c r="BW211">
        <f>GDP!CB212</f>
        <v>0</v>
      </c>
      <c r="BX211">
        <f>GDP!CC212</f>
        <v>0</v>
      </c>
      <c r="BY211">
        <f>GDP!CD212</f>
        <v>0</v>
      </c>
      <c r="BZ211">
        <f>GDP!CE212</f>
        <v>0</v>
      </c>
      <c r="CA211">
        <f>GDP!CF212</f>
        <v>0</v>
      </c>
      <c r="CB211">
        <f>GDP!CG212</f>
        <v>0</v>
      </c>
      <c r="CC211" s="7">
        <f>GDP!CH212</f>
        <v>0</v>
      </c>
      <c r="CD211">
        <f>GDP!CI212</f>
        <v>0</v>
      </c>
      <c r="CE211">
        <f>GDP!CJ212</f>
        <v>0</v>
      </c>
      <c r="CF211">
        <f>GDP!CK212</f>
        <v>0</v>
      </c>
      <c r="CG211">
        <f>GDP!CL212</f>
        <v>0</v>
      </c>
      <c r="CH211">
        <f>GDP!CM212</f>
        <v>0</v>
      </c>
      <c r="CI211">
        <f>GDP!CN212</f>
        <v>0</v>
      </c>
      <c r="CJ211" s="7">
        <f>GDP!CO212</f>
        <v>0</v>
      </c>
      <c r="CK211">
        <f>GDP!CP212</f>
        <v>0</v>
      </c>
      <c r="CL211">
        <f>GDP!CQ212</f>
        <v>0</v>
      </c>
      <c r="CM211">
        <f>GDP!CR212</f>
        <v>0</v>
      </c>
      <c r="CN211">
        <f>GDP!CS212</f>
        <v>0</v>
      </c>
      <c r="CO211">
        <f>GDP!CT212</f>
        <v>0</v>
      </c>
      <c r="CP211">
        <f>GDP!CU212</f>
        <v>0</v>
      </c>
      <c r="CQ211">
        <f>GDP!CV212</f>
        <v>0</v>
      </c>
      <c r="CR211">
        <f>GDP!CW212</f>
        <v>0</v>
      </c>
      <c r="CS211">
        <f>GDP!CX212</f>
        <v>0</v>
      </c>
      <c r="CT211">
        <f>GDP!CY212</f>
        <v>0</v>
      </c>
      <c r="CU211">
        <f>GDP!CZ212</f>
        <v>0</v>
      </c>
      <c r="CV211">
        <f>GDP!DA212</f>
        <v>0</v>
      </c>
      <c r="CW211">
        <f>GDP!DB212</f>
        <v>0</v>
      </c>
      <c r="CX211" s="7">
        <f>GDP!DC212</f>
        <v>0</v>
      </c>
      <c r="CY211">
        <f>GDP!DD212</f>
        <v>0</v>
      </c>
      <c r="CZ211">
        <f>GDP!DE212</f>
        <v>0</v>
      </c>
      <c r="DA211">
        <f>GDP!DF212</f>
        <v>0</v>
      </c>
      <c r="DB211">
        <f>GDP!DG212</f>
        <v>0</v>
      </c>
      <c r="DC211">
        <f>GDP!DH212</f>
        <v>0</v>
      </c>
      <c r="DD211">
        <f>GDP!DI212</f>
        <v>0</v>
      </c>
      <c r="DE211" s="7">
        <f>GDP!DJ212</f>
        <v>0</v>
      </c>
      <c r="DF211">
        <f>GDP!DU212</f>
        <v>0</v>
      </c>
      <c r="DG211" s="7">
        <f>GDP!DV212</f>
        <v>0</v>
      </c>
      <c r="DH211">
        <f>GDP!DW212</f>
        <v>0</v>
      </c>
      <c r="DI211">
        <f>GDP!EA212</f>
        <v>0</v>
      </c>
      <c r="DJ211">
        <f>GDP!EB212</f>
        <v>0</v>
      </c>
      <c r="DK211">
        <f>GDP!EC212</f>
        <v>0</v>
      </c>
      <c r="DL211">
        <f>GDP!ED212</f>
        <v>0</v>
      </c>
      <c r="DM211">
        <f>GDP!EE212</f>
        <v>0</v>
      </c>
      <c r="DN211">
        <f>GDP!DY212</f>
        <v>0</v>
      </c>
      <c r="DO211">
        <f>GDP!DZ212</f>
        <v>0</v>
      </c>
      <c r="DP211" s="84">
        <v>49.0809574323251</v>
      </c>
      <c r="DQ211" s="84">
        <v>49.081000000000003</v>
      </c>
      <c r="DR211">
        <v>49.080957432325</v>
      </c>
      <c r="DS211">
        <v>26.7</v>
      </c>
      <c r="DT211">
        <v>2.2689498688</v>
      </c>
      <c r="DU211">
        <v>1.5315890200000126E-2</v>
      </c>
      <c r="DV211">
        <v>-2.2536339785999999</v>
      </c>
      <c r="DW211">
        <v>53.213146139099997</v>
      </c>
      <c r="DX211">
        <v>53.197830248899997</v>
      </c>
      <c r="DY211">
        <v>1978000000</v>
      </c>
      <c r="DZ211">
        <v>41820000000</v>
      </c>
      <c r="EA211">
        <f t="shared" si="15"/>
        <v>0.14025673079854864</v>
      </c>
      <c r="EB211">
        <f t="shared" si="16"/>
        <v>2.9653875035365544</v>
      </c>
      <c r="EC211">
        <f t="shared" si="17"/>
        <v>-2.8251307727380057</v>
      </c>
      <c r="ED211">
        <v>708003000000</v>
      </c>
      <c r="EE211">
        <f t="shared" si="18"/>
        <v>50.203329714643495</v>
      </c>
      <c r="EF211">
        <v>38611000000</v>
      </c>
      <c r="EG211">
        <v>350721000000</v>
      </c>
      <c r="EH211">
        <f t="shared" si="19"/>
        <v>4.6774463068849119</v>
      </c>
    </row>
    <row r="212" spans="1:138" x14ac:dyDescent="0.35">
      <c r="A212" t="s">
        <v>150</v>
      </c>
      <c r="B212" s="7">
        <v>2003</v>
      </c>
      <c r="C212">
        <f>MacroData!D212</f>
        <v>1436.751</v>
      </c>
      <c r="D212">
        <f>MacroData!E212</f>
        <v>100.098</v>
      </c>
      <c r="E212">
        <f>MacroData!F212</f>
        <v>99.257999999999996</v>
      </c>
      <c r="F212">
        <f>MacroData!G212</f>
        <v>805574000000</v>
      </c>
      <c r="G212">
        <f>MacroData!H212</f>
        <v>1434858031505.1499</v>
      </c>
      <c r="H212">
        <f>MacroData!I212</f>
        <v>1436751000000</v>
      </c>
      <c r="I212">
        <f>MacroData!J212</f>
        <v>1707004000000</v>
      </c>
      <c r="J212">
        <f>MacroData!K212</f>
        <v>2.423</v>
      </c>
      <c r="K212">
        <f>MacroData!L212</f>
        <v>4.3079999999999998</v>
      </c>
      <c r="L212">
        <f>MacroData!M212</f>
        <v>763.0926513671875</v>
      </c>
      <c r="M212">
        <f>MacroData!N212</f>
        <v>308.73568725585938</v>
      </c>
      <c r="N212">
        <f>MacroData!O212</f>
        <v>5390573</v>
      </c>
      <c r="O212">
        <f>MacroData!P212</f>
        <v>13332263674.593275</v>
      </c>
      <c r="P212">
        <f>MacroData!Q212</f>
        <v>173580741082.41992</v>
      </c>
      <c r="Q212">
        <f>MacroData!R212</f>
        <v>326260000000</v>
      </c>
      <c r="R212">
        <f>MacroData!S212</f>
        <v>1533423258917.5801</v>
      </c>
      <c r="S212">
        <f>MacroData!T212</f>
        <v>279978000000</v>
      </c>
      <c r="T212">
        <f>MacroData!U212</f>
        <v>775623000000</v>
      </c>
      <c r="U212">
        <f>MacroData!V212</f>
        <v>5.4320000000000004</v>
      </c>
      <c r="V212">
        <f>MacroData!W212</f>
        <v>4496.09</v>
      </c>
      <c r="W212">
        <f>MacroData!X212</f>
        <v>97.638999999999996</v>
      </c>
      <c r="X212">
        <f>MacroData!Y212</f>
        <v>116470008369.453</v>
      </c>
      <c r="Y212">
        <f>MacroData!Z212</f>
        <v>666943000000</v>
      </c>
      <c r="Z212">
        <f>MacroData!AA212</f>
        <v>766432000000</v>
      </c>
      <c r="AA212">
        <f>MacroData!AB212</f>
        <v>127102000000</v>
      </c>
      <c r="AB212">
        <f>MacroData!AC212</f>
        <v>246711000000</v>
      </c>
      <c r="AC212">
        <f>MacroData!AD212</f>
        <v>431335000000</v>
      </c>
      <c r="AD212">
        <f>MacroData!AE212</f>
        <v>46282000000</v>
      </c>
      <c r="AE212">
        <f>MacroData!AF212</f>
        <v>-0.13307803509446001</v>
      </c>
      <c r="AF212">
        <f>MacroData!AG212</f>
        <v>87.414919684182095</v>
      </c>
      <c r="AG212">
        <f>MacroData!AH212</f>
        <v>0</v>
      </c>
      <c r="AH212">
        <f>MacroData!AI212</f>
        <v>0</v>
      </c>
      <c r="AI212">
        <f>MacroData!AJ212</f>
        <v>0</v>
      </c>
      <c r="AJ212">
        <f>MacroData!AK212</f>
        <v>0</v>
      </c>
      <c r="AK212">
        <f>MacroData!AL212</f>
        <v>0</v>
      </c>
      <c r="AL212">
        <f>MacroData!AM212</f>
        <v>1.7549604999999999</v>
      </c>
      <c r="AM212">
        <f>MacroData!AN212</f>
        <v>2.046273803427106</v>
      </c>
      <c r="AN212" s="31">
        <f>GDP!C213+GDP!J213</f>
        <v>0</v>
      </c>
      <c r="AO212">
        <f>GDP!D213+GDP!K213</f>
        <v>0</v>
      </c>
      <c r="AP212">
        <f>GDP!E213+GDP!L213</f>
        <v>0</v>
      </c>
      <c r="AQ212">
        <f>GDP!F213+GDP!M213</f>
        <v>0</v>
      </c>
      <c r="AR212">
        <f>GDP!G213+GDP!N213</f>
        <v>0</v>
      </c>
      <c r="AS212">
        <f>GDP!H213+GDP!O213</f>
        <v>0</v>
      </c>
      <c r="AT212" s="7">
        <f>GDP!I213+GDP!P213</f>
        <v>0</v>
      </c>
      <c r="AU212">
        <f>GDP!AE213</f>
        <v>0</v>
      </c>
      <c r="AV212">
        <f>GDP!AF213</f>
        <v>0</v>
      </c>
      <c r="AW212">
        <f>GDP!AG213</f>
        <v>0</v>
      </c>
      <c r="AX212">
        <f>GDP!AH213</f>
        <v>0</v>
      </c>
      <c r="AY212">
        <f>GDP!AI213</f>
        <v>0</v>
      </c>
      <c r="AZ212">
        <f>GDP!AJ213</f>
        <v>0</v>
      </c>
      <c r="BA212" s="7">
        <f>GDP!AK213</f>
        <v>0</v>
      </c>
      <c r="BB212">
        <f>GDP!AS213</f>
        <v>0</v>
      </c>
      <c r="BC212">
        <f>GDP!AT213</f>
        <v>0</v>
      </c>
      <c r="BD212">
        <f>GDP!AU213</f>
        <v>0</v>
      </c>
      <c r="BE212">
        <f>GDP!AV213</f>
        <v>0</v>
      </c>
      <c r="BF212">
        <f>GDP!AW213</f>
        <v>0</v>
      </c>
      <c r="BG212">
        <f>GDP!AX213</f>
        <v>0</v>
      </c>
      <c r="BH212" s="7">
        <f>GDP!AY213</f>
        <v>0</v>
      </c>
      <c r="BI212">
        <f>GDP!AZ213</f>
        <v>0</v>
      </c>
      <c r="BJ212">
        <f>GDP!BA213</f>
        <v>0</v>
      </c>
      <c r="BK212">
        <f>GDP!BB213</f>
        <v>0</v>
      </c>
      <c r="BL212">
        <f>GDP!BC213</f>
        <v>0</v>
      </c>
      <c r="BM212">
        <f>GDP!BD213</f>
        <v>0</v>
      </c>
      <c r="BN212">
        <f>GDP!BE213</f>
        <v>0</v>
      </c>
      <c r="BO212" s="7">
        <f>GDP!BF213</f>
        <v>0</v>
      </c>
      <c r="BP212">
        <f>GDP!BG213+GDP!BN213+GDP!BU213</f>
        <v>0</v>
      </c>
      <c r="BQ212">
        <f>GDP!BH213+GDP!BO213+GDP!BV213</f>
        <v>0</v>
      </c>
      <c r="BR212">
        <f>GDP!BI213+GDP!BP213+GDP!BW213</f>
        <v>0</v>
      </c>
      <c r="BS212">
        <f>GDP!BJ213+GDP!BQ213+GDP!BX213</f>
        <v>0</v>
      </c>
      <c r="BT212">
        <f>GDP!BK213+GDP!BR213+GDP!BY213</f>
        <v>0</v>
      </c>
      <c r="BU212">
        <f>GDP!BL213+GDP!BS213+GDP!BZ213</f>
        <v>0</v>
      </c>
      <c r="BV212" s="7">
        <f>GDP!BM213+GDP!BT213+GDP!CA213</f>
        <v>0</v>
      </c>
      <c r="BW212">
        <f>GDP!CB213</f>
        <v>0</v>
      </c>
      <c r="BX212">
        <f>GDP!CC213</f>
        <v>0</v>
      </c>
      <c r="BY212">
        <f>GDP!CD213</f>
        <v>0</v>
      </c>
      <c r="BZ212">
        <f>GDP!CE213</f>
        <v>0</v>
      </c>
      <c r="CA212">
        <f>GDP!CF213</f>
        <v>0</v>
      </c>
      <c r="CB212">
        <f>GDP!CG213</f>
        <v>0</v>
      </c>
      <c r="CC212" s="7">
        <f>GDP!CH213</f>
        <v>0</v>
      </c>
      <c r="CD212">
        <f>GDP!CI213</f>
        <v>0</v>
      </c>
      <c r="CE212">
        <f>GDP!CJ213</f>
        <v>0</v>
      </c>
      <c r="CF212">
        <f>GDP!CK213</f>
        <v>0</v>
      </c>
      <c r="CG212">
        <f>GDP!CL213</f>
        <v>0</v>
      </c>
      <c r="CH212">
        <f>GDP!CM213</f>
        <v>0</v>
      </c>
      <c r="CI212">
        <f>GDP!CN213</f>
        <v>0</v>
      </c>
      <c r="CJ212" s="7">
        <f>GDP!CO213</f>
        <v>0</v>
      </c>
      <c r="CK212">
        <f>GDP!CP213</f>
        <v>0</v>
      </c>
      <c r="CL212">
        <f>GDP!CQ213</f>
        <v>0</v>
      </c>
      <c r="CM212">
        <f>GDP!CR213</f>
        <v>0</v>
      </c>
      <c r="CN212">
        <f>GDP!CS213</f>
        <v>0</v>
      </c>
      <c r="CO212">
        <f>GDP!CT213</f>
        <v>0</v>
      </c>
      <c r="CP212">
        <f>GDP!CU213</f>
        <v>0</v>
      </c>
      <c r="CQ212">
        <f>GDP!CV213</f>
        <v>0</v>
      </c>
      <c r="CR212">
        <f>GDP!CW213</f>
        <v>0</v>
      </c>
      <c r="CS212">
        <f>GDP!CX213</f>
        <v>0</v>
      </c>
      <c r="CT212">
        <f>GDP!CY213</f>
        <v>0</v>
      </c>
      <c r="CU212">
        <f>GDP!CZ213</f>
        <v>0</v>
      </c>
      <c r="CV212">
        <f>GDP!DA213</f>
        <v>0</v>
      </c>
      <c r="CW212">
        <f>GDP!DB213</f>
        <v>0</v>
      </c>
      <c r="CX212" s="7">
        <f>GDP!DC213</f>
        <v>0</v>
      </c>
      <c r="CY212">
        <f>GDP!DD213</f>
        <v>0</v>
      </c>
      <c r="CZ212">
        <f>GDP!DE213</f>
        <v>0</v>
      </c>
      <c r="DA212">
        <f>GDP!DF213</f>
        <v>0</v>
      </c>
      <c r="DB212">
        <f>GDP!DG213</f>
        <v>0</v>
      </c>
      <c r="DC212">
        <f>GDP!DH213</f>
        <v>0</v>
      </c>
      <c r="DD212">
        <f>GDP!DI213</f>
        <v>0</v>
      </c>
      <c r="DE212" s="7">
        <f>GDP!DJ213</f>
        <v>0</v>
      </c>
      <c r="DF212">
        <f>GDP!DU213</f>
        <v>0</v>
      </c>
      <c r="DG212" s="7">
        <f>GDP!DV213</f>
        <v>0</v>
      </c>
      <c r="DH212">
        <f>GDP!DW213</f>
        <v>0</v>
      </c>
      <c r="DI212">
        <f>GDP!EA213</f>
        <v>0</v>
      </c>
      <c r="DJ212">
        <f>GDP!EB213</f>
        <v>0</v>
      </c>
      <c r="DK212">
        <f>GDP!EC213</f>
        <v>0</v>
      </c>
      <c r="DL212">
        <f>GDP!ED213</f>
        <v>0</v>
      </c>
      <c r="DM212">
        <f>GDP!EE213</f>
        <v>0</v>
      </c>
      <c r="DN212">
        <f>GDP!DY213</f>
        <v>0</v>
      </c>
      <c r="DO212">
        <f>GDP!DZ213</f>
        <v>0</v>
      </c>
      <c r="DP212" s="84">
        <v>46.150098381695898</v>
      </c>
      <c r="DQ212" s="84">
        <v>46.150100000000002</v>
      </c>
      <c r="DR212">
        <v>46.150098381695997</v>
      </c>
      <c r="DS212">
        <v>-31</v>
      </c>
      <c r="DT212">
        <v>2.0190005568</v>
      </c>
      <c r="DU212">
        <v>0.13307349669999979</v>
      </c>
      <c r="DV212">
        <v>-1.8859270601000002</v>
      </c>
      <c r="DW212">
        <v>53.6375974388</v>
      </c>
      <c r="DX212">
        <v>53.504523942100001</v>
      </c>
      <c r="DY212">
        <v>1904000000</v>
      </c>
      <c r="DZ212">
        <v>42266000000</v>
      </c>
      <c r="EA212">
        <f t="shared" si="15"/>
        <v>0.13252122323213975</v>
      </c>
      <c r="EB212">
        <f t="shared" si="16"/>
        <v>2.9417762716016904</v>
      </c>
      <c r="EC212">
        <f t="shared" si="17"/>
        <v>-2.8092550483695509</v>
      </c>
      <c r="ED212">
        <v>733549000000</v>
      </c>
      <c r="EE212">
        <f t="shared" si="18"/>
        <v>51.056098099113903</v>
      </c>
      <c r="EF212">
        <v>37746000000</v>
      </c>
      <c r="EG212">
        <v>359734000000</v>
      </c>
      <c r="EH212">
        <f t="shared" si="19"/>
        <v>4.1136128193584804</v>
      </c>
    </row>
    <row r="213" spans="1:138" x14ac:dyDescent="0.35">
      <c r="A213" t="s">
        <v>150</v>
      </c>
      <c r="B213" s="7">
        <v>2004</v>
      </c>
      <c r="C213">
        <f>MacroData!D213</f>
        <v>1505.221</v>
      </c>
      <c r="D213">
        <f>MacroData!E213</f>
        <v>101.05200000000001</v>
      </c>
      <c r="E213">
        <f>MacroData!F213</f>
        <v>100.809</v>
      </c>
      <c r="F213">
        <f>MacroData!G213</f>
        <v>788178000000</v>
      </c>
      <c r="G213">
        <f>MacroData!H213</f>
        <v>1483778831247.8601</v>
      </c>
      <c r="H213">
        <f>MacroData!I213</f>
        <v>1505221000000</v>
      </c>
      <c r="I213">
        <f>MacroData!J213</f>
        <v>1752051000000</v>
      </c>
      <c r="J213">
        <f>MacroData!K213</f>
        <v>2.1949999999999998</v>
      </c>
      <c r="K213">
        <f>MacroData!L213</f>
        <v>4.3049999999999997</v>
      </c>
      <c r="L213">
        <f>MacroData!M213</f>
        <v>800.0169677734375</v>
      </c>
      <c r="M213">
        <f>MacroData!N213</f>
        <v>320.06900024414063</v>
      </c>
      <c r="N213">
        <f>MacroData!O213</f>
        <v>5404522</v>
      </c>
      <c r="O213">
        <f>MacroData!P213</f>
        <v>11923655640.597645</v>
      </c>
      <c r="P213">
        <f>MacroData!Q213</f>
        <v>161662884956.90991</v>
      </c>
      <c r="Q213">
        <f>MacroData!R213</f>
        <v>339885000000</v>
      </c>
      <c r="R213">
        <f>MacroData!S213</f>
        <v>1590388115043.0901</v>
      </c>
      <c r="S213">
        <f>MacroData!T213</f>
        <v>290171000000</v>
      </c>
      <c r="T213">
        <f>MacroData!U213</f>
        <v>811669000000</v>
      </c>
      <c r="U213">
        <f>MacroData!V213</f>
        <v>5.5069999999999997</v>
      </c>
      <c r="V213">
        <f>MacroData!W213</f>
        <v>5524.96</v>
      </c>
      <c r="W213">
        <f>MacroData!X213</f>
        <v>99.307000000000002</v>
      </c>
      <c r="X213">
        <f>MacroData!Y213</f>
        <v>121882639830.455</v>
      </c>
      <c r="Y213">
        <f>MacroData!Z213</f>
        <v>707215000000</v>
      </c>
      <c r="Z213">
        <f>MacroData!AA213</f>
        <v>824129000000</v>
      </c>
      <c r="AA213">
        <f>MacroData!AB213</f>
        <v>131874000000</v>
      </c>
      <c r="AB213">
        <f>MacroData!AC213</f>
        <v>253932000000</v>
      </c>
      <c r="AC213">
        <f>MacroData!AD213</f>
        <v>437912000000</v>
      </c>
      <c r="AD213">
        <f>MacroData!AE213</f>
        <v>49714000000</v>
      </c>
      <c r="AE213">
        <f>MacroData!AF213</f>
        <v>2.0743797754615398</v>
      </c>
      <c r="AF213">
        <f>MacroData!AG213</f>
        <v>88.4290770487343</v>
      </c>
      <c r="AG213">
        <f>MacroData!AH213</f>
        <v>0</v>
      </c>
      <c r="AH213">
        <f>MacroData!AI213</f>
        <v>0</v>
      </c>
      <c r="AI213">
        <f>MacroData!AJ213</f>
        <v>0</v>
      </c>
      <c r="AJ213">
        <f>MacroData!AK213</f>
        <v>0</v>
      </c>
      <c r="AK213">
        <f>MacroData!AL213</f>
        <v>0</v>
      </c>
      <c r="AL213">
        <f>MacroData!AM213</f>
        <v>1.7549604999999999</v>
      </c>
      <c r="AM213">
        <f>MacroData!AN213</f>
        <v>2.0011785725752511</v>
      </c>
      <c r="AN213" s="31">
        <f>GDP!C214+GDP!J214</f>
        <v>0</v>
      </c>
      <c r="AO213">
        <f>GDP!D214+GDP!K214</f>
        <v>0</v>
      </c>
      <c r="AP213">
        <f>GDP!E214+GDP!L214</f>
        <v>0</v>
      </c>
      <c r="AQ213">
        <f>GDP!F214+GDP!M214</f>
        <v>0</v>
      </c>
      <c r="AR213">
        <f>GDP!G214+GDP!N214</f>
        <v>0</v>
      </c>
      <c r="AS213">
        <f>GDP!H214+GDP!O214</f>
        <v>0</v>
      </c>
      <c r="AT213" s="7">
        <f>GDP!I214+GDP!P214</f>
        <v>0</v>
      </c>
      <c r="AU213">
        <f>GDP!AE214</f>
        <v>0</v>
      </c>
      <c r="AV213">
        <f>GDP!AF214</f>
        <v>0</v>
      </c>
      <c r="AW213">
        <f>GDP!AG214</f>
        <v>0</v>
      </c>
      <c r="AX213">
        <f>GDP!AH214</f>
        <v>0</v>
      </c>
      <c r="AY213">
        <f>GDP!AI214</f>
        <v>0</v>
      </c>
      <c r="AZ213">
        <f>GDP!AJ214</f>
        <v>0</v>
      </c>
      <c r="BA213" s="7">
        <f>GDP!AK214</f>
        <v>0</v>
      </c>
      <c r="BB213">
        <f>GDP!AS214</f>
        <v>0</v>
      </c>
      <c r="BC213">
        <f>GDP!AT214</f>
        <v>0</v>
      </c>
      <c r="BD213">
        <f>GDP!AU214</f>
        <v>0</v>
      </c>
      <c r="BE213">
        <f>GDP!AV214</f>
        <v>0</v>
      </c>
      <c r="BF213">
        <f>GDP!AW214</f>
        <v>0</v>
      </c>
      <c r="BG213">
        <f>GDP!AX214</f>
        <v>0</v>
      </c>
      <c r="BH213" s="7">
        <f>GDP!AY214</f>
        <v>0</v>
      </c>
      <c r="BI213">
        <f>GDP!AZ214</f>
        <v>0</v>
      </c>
      <c r="BJ213">
        <f>GDP!BA214</f>
        <v>0</v>
      </c>
      <c r="BK213">
        <f>GDP!BB214</f>
        <v>0</v>
      </c>
      <c r="BL213">
        <f>GDP!BC214</f>
        <v>0</v>
      </c>
      <c r="BM213">
        <f>GDP!BD214</f>
        <v>0</v>
      </c>
      <c r="BN213">
        <f>GDP!BE214</f>
        <v>0</v>
      </c>
      <c r="BO213" s="7">
        <f>GDP!BF214</f>
        <v>0</v>
      </c>
      <c r="BP213">
        <f>GDP!BG214+GDP!BN214+GDP!BU214</f>
        <v>0</v>
      </c>
      <c r="BQ213">
        <f>GDP!BH214+GDP!BO214+GDP!BV214</f>
        <v>0</v>
      </c>
      <c r="BR213">
        <f>GDP!BI214+GDP!BP214+GDP!BW214</f>
        <v>0</v>
      </c>
      <c r="BS213">
        <f>GDP!BJ214+GDP!BQ214+GDP!BX214</f>
        <v>0</v>
      </c>
      <c r="BT213">
        <f>GDP!BK214+GDP!BR214+GDP!BY214</f>
        <v>0</v>
      </c>
      <c r="BU213">
        <f>GDP!BL214+GDP!BS214+GDP!BZ214</f>
        <v>0</v>
      </c>
      <c r="BV213" s="7">
        <f>GDP!BM214+GDP!BT214+GDP!CA214</f>
        <v>0</v>
      </c>
      <c r="BW213">
        <f>GDP!CB214</f>
        <v>0</v>
      </c>
      <c r="BX213">
        <f>GDP!CC214</f>
        <v>0</v>
      </c>
      <c r="BY213">
        <f>GDP!CD214</f>
        <v>0</v>
      </c>
      <c r="BZ213">
        <f>GDP!CE214</f>
        <v>0</v>
      </c>
      <c r="CA213">
        <f>GDP!CF214</f>
        <v>0</v>
      </c>
      <c r="CB213">
        <f>GDP!CG214</f>
        <v>0</v>
      </c>
      <c r="CC213" s="7">
        <f>GDP!CH214</f>
        <v>0</v>
      </c>
      <c r="CD213">
        <f>GDP!CI214</f>
        <v>0</v>
      </c>
      <c r="CE213">
        <f>GDP!CJ214</f>
        <v>0</v>
      </c>
      <c r="CF213">
        <f>GDP!CK214</f>
        <v>0</v>
      </c>
      <c r="CG213">
        <f>GDP!CL214</f>
        <v>0</v>
      </c>
      <c r="CH213">
        <f>GDP!CM214</f>
        <v>0</v>
      </c>
      <c r="CI213">
        <f>GDP!CN214</f>
        <v>0</v>
      </c>
      <c r="CJ213" s="7">
        <f>GDP!CO214</f>
        <v>0</v>
      </c>
      <c r="CK213">
        <f>GDP!CP214</f>
        <v>0</v>
      </c>
      <c r="CL213">
        <f>GDP!CQ214</f>
        <v>0</v>
      </c>
      <c r="CM213">
        <f>GDP!CR214</f>
        <v>0</v>
      </c>
      <c r="CN213">
        <f>GDP!CS214</f>
        <v>0</v>
      </c>
      <c r="CO213">
        <f>GDP!CT214</f>
        <v>0</v>
      </c>
      <c r="CP213">
        <f>GDP!CU214</f>
        <v>0</v>
      </c>
      <c r="CQ213">
        <f>GDP!CV214</f>
        <v>0</v>
      </c>
      <c r="CR213">
        <f>GDP!CW214</f>
        <v>0</v>
      </c>
      <c r="CS213">
        <f>GDP!CX214</f>
        <v>0</v>
      </c>
      <c r="CT213">
        <f>GDP!CY214</f>
        <v>0</v>
      </c>
      <c r="CU213">
        <f>GDP!CZ214</f>
        <v>0</v>
      </c>
      <c r="CV213">
        <f>GDP!DA214</f>
        <v>0</v>
      </c>
      <c r="CW213">
        <f>GDP!DB214</f>
        <v>0</v>
      </c>
      <c r="CX213" s="7">
        <f>GDP!DC214</f>
        <v>0</v>
      </c>
      <c r="CY213">
        <f>GDP!DD214</f>
        <v>0</v>
      </c>
      <c r="CZ213">
        <f>GDP!DE214</f>
        <v>0</v>
      </c>
      <c r="DA213">
        <f>GDP!DF214</f>
        <v>0</v>
      </c>
      <c r="DB213">
        <f>GDP!DG214</f>
        <v>0</v>
      </c>
      <c r="DC213">
        <f>GDP!DH214</f>
        <v>0</v>
      </c>
      <c r="DD213">
        <f>GDP!DI214</f>
        <v>0</v>
      </c>
      <c r="DE213" s="7">
        <f>GDP!DJ214</f>
        <v>0</v>
      </c>
      <c r="DF213">
        <f>GDP!DU214</f>
        <v>0</v>
      </c>
      <c r="DG213" s="7">
        <f>GDP!DV214</f>
        <v>0</v>
      </c>
      <c r="DH213">
        <f>GDP!DW214</f>
        <v>0</v>
      </c>
      <c r="DI213">
        <f>GDP!EA214</f>
        <v>0</v>
      </c>
      <c r="DJ213">
        <f>GDP!EB214</f>
        <v>0</v>
      </c>
      <c r="DK213">
        <f>GDP!EC214</f>
        <v>0</v>
      </c>
      <c r="DL213">
        <f>GDP!ED214</f>
        <v>0</v>
      </c>
      <c r="DM213">
        <f>GDP!EE214</f>
        <v>0</v>
      </c>
      <c r="DN213">
        <f>GDP!DY214</f>
        <v>0</v>
      </c>
      <c r="DO213">
        <f>GDP!DZ214</f>
        <v>0</v>
      </c>
      <c r="DP213" s="84">
        <v>44.178798874850401</v>
      </c>
      <c r="DQ213" s="84">
        <v>44.155999999999999</v>
      </c>
      <c r="DR213">
        <v>44.155917455621001</v>
      </c>
      <c r="DS213">
        <v>33.1</v>
      </c>
      <c r="DT213">
        <v>1.7982735724000001</v>
      </c>
      <c r="DU213">
        <v>-2.0731075696999994</v>
      </c>
      <c r="DV213">
        <v>-3.8713811420999997</v>
      </c>
      <c r="DW213">
        <v>52.9974103586</v>
      </c>
      <c r="DX213">
        <v>55.070517928299999</v>
      </c>
      <c r="DY213">
        <v>1094000000</v>
      </c>
      <c r="DZ213">
        <v>44596000000</v>
      </c>
      <c r="EA213">
        <f t="shared" si="15"/>
        <v>7.2680357236578549E-2</v>
      </c>
      <c r="EB213">
        <f t="shared" si="16"/>
        <v>2.9627543065104724</v>
      </c>
      <c r="EC213">
        <f t="shared" si="17"/>
        <v>-2.8900739492738938</v>
      </c>
      <c r="ED213">
        <v>761311000000</v>
      </c>
      <c r="EE213">
        <f t="shared" si="18"/>
        <v>50.578021433397488</v>
      </c>
      <c r="EF213">
        <v>42571000000</v>
      </c>
      <c r="EG213">
        <v>375505000000</v>
      </c>
      <c r="EH213">
        <f t="shared" si="19"/>
        <v>3.8965758155636556</v>
      </c>
    </row>
    <row r="214" spans="1:138" x14ac:dyDescent="0.35">
      <c r="A214" t="s">
        <v>150</v>
      </c>
      <c r="B214" s="7">
        <v>2005</v>
      </c>
      <c r="C214">
        <f>MacroData!D214</f>
        <v>1586.537</v>
      </c>
      <c r="D214">
        <f>MacroData!E214</f>
        <v>101.63500000000001</v>
      </c>
      <c r="E214">
        <f>MacroData!F214</f>
        <v>100.249</v>
      </c>
      <c r="F214">
        <f>MacroData!G214</f>
        <v>715587000000</v>
      </c>
      <c r="G214">
        <f>MacroData!H214</f>
        <v>1545400601137.46</v>
      </c>
      <c r="H214">
        <f>MacroData!I214</f>
        <v>1586537000000</v>
      </c>
      <c r="I214">
        <f>MacroData!J214</f>
        <v>1794748000000</v>
      </c>
      <c r="J214">
        <f>MacroData!K214</f>
        <v>2.2240000000000002</v>
      </c>
      <c r="K214">
        <f>MacroData!L214</f>
        <v>3.4039999999999999</v>
      </c>
      <c r="L214">
        <f>MacroData!M214</f>
        <v>827.9344482421875</v>
      </c>
      <c r="M214">
        <f>MacroData!N214</f>
        <v>335.13442993164063</v>
      </c>
      <c r="N214">
        <f>MacroData!O214</f>
        <v>5419432</v>
      </c>
      <c r="O214">
        <f>MacroData!P214</f>
        <v>12671085064.729429</v>
      </c>
      <c r="P214">
        <f>MacroData!Q214</f>
        <v>152221750518.16992</v>
      </c>
      <c r="Q214">
        <f>MacroData!R214</f>
        <v>356106000000</v>
      </c>
      <c r="R214">
        <f>MacroData!S214</f>
        <v>1642526249481.8301</v>
      </c>
      <c r="S214">
        <f>MacroData!T214</f>
        <v>309007000000</v>
      </c>
      <c r="T214">
        <f>MacroData!U214</f>
        <v>841652000000</v>
      </c>
      <c r="U214">
        <f>MacroData!V214</f>
        <v>4.8049999999999997</v>
      </c>
      <c r="V214">
        <f>MacroData!W214</f>
        <v>7783.51</v>
      </c>
      <c r="W214">
        <f>MacroData!X214</f>
        <v>98.387</v>
      </c>
      <c r="X214">
        <f>MacroData!Y214</f>
        <v>126385132318.364</v>
      </c>
      <c r="Y214">
        <f>MacroData!Z214</f>
        <v>745141000000</v>
      </c>
      <c r="Z214">
        <f>MacroData!AA214</f>
        <v>889168000000</v>
      </c>
      <c r="AA214">
        <f>MacroData!AB214</f>
        <v>139100000000</v>
      </c>
      <c r="AB214">
        <f>MacroData!AC214</f>
        <v>257100000000</v>
      </c>
      <c r="AC214">
        <f>MacroData!AD214</f>
        <v>443193000000</v>
      </c>
      <c r="AD214">
        <f>MacroData!AE214</f>
        <v>47099000000</v>
      </c>
      <c r="AE214">
        <f>MacroData!AF214</f>
        <v>4.9536821391496098</v>
      </c>
      <c r="AF214">
        <f>MacroData!AG214</f>
        <v>90.028586986115201</v>
      </c>
      <c r="AG214">
        <f>MacroData!AH214</f>
        <v>0</v>
      </c>
      <c r="AH214">
        <f>MacroData!AI214</f>
        <v>0</v>
      </c>
      <c r="AI214">
        <f>MacroData!AJ214</f>
        <v>0</v>
      </c>
      <c r="AJ214">
        <f>MacroData!AK214</f>
        <v>0</v>
      </c>
      <c r="AK214">
        <f>MacroData!AL214</f>
        <v>0</v>
      </c>
      <c r="AL214">
        <f>MacroData!AM214</f>
        <v>1.7549604999999999</v>
      </c>
      <c r="AM214">
        <f>MacroData!AN214</f>
        <v>1.9548928524766649</v>
      </c>
      <c r="AN214" s="31">
        <f>GDP!C215+GDP!J215</f>
        <v>0</v>
      </c>
      <c r="AO214">
        <f>GDP!D215+GDP!K215</f>
        <v>0</v>
      </c>
      <c r="AP214">
        <f>GDP!E215+GDP!L215</f>
        <v>0</v>
      </c>
      <c r="AQ214">
        <f>GDP!F215+GDP!M215</f>
        <v>0</v>
      </c>
      <c r="AR214">
        <f>GDP!G215+GDP!N215</f>
        <v>0</v>
      </c>
      <c r="AS214">
        <f>GDP!H215+GDP!O215</f>
        <v>0</v>
      </c>
      <c r="AT214" s="7">
        <f>GDP!I215+GDP!P215</f>
        <v>0</v>
      </c>
      <c r="AU214">
        <f>GDP!AE215</f>
        <v>0</v>
      </c>
      <c r="AV214">
        <f>GDP!AF215</f>
        <v>0</v>
      </c>
      <c r="AW214">
        <f>GDP!AG215</f>
        <v>0</v>
      </c>
      <c r="AX214">
        <f>GDP!AH215</f>
        <v>0</v>
      </c>
      <c r="AY214">
        <f>GDP!AI215</f>
        <v>0</v>
      </c>
      <c r="AZ214">
        <f>GDP!AJ215</f>
        <v>0</v>
      </c>
      <c r="BA214" s="7">
        <f>GDP!AK215</f>
        <v>0</v>
      </c>
      <c r="BB214">
        <f>GDP!AS215</f>
        <v>0</v>
      </c>
      <c r="BC214">
        <f>GDP!AT215</f>
        <v>0</v>
      </c>
      <c r="BD214">
        <f>GDP!AU215</f>
        <v>0</v>
      </c>
      <c r="BE214">
        <f>GDP!AV215</f>
        <v>0</v>
      </c>
      <c r="BF214">
        <f>GDP!AW215</f>
        <v>0</v>
      </c>
      <c r="BG214">
        <f>GDP!AX215</f>
        <v>0</v>
      </c>
      <c r="BH214" s="7">
        <f>GDP!AY215</f>
        <v>0</v>
      </c>
      <c r="BI214">
        <f>GDP!AZ215</f>
        <v>0</v>
      </c>
      <c r="BJ214">
        <f>GDP!BA215</f>
        <v>0</v>
      </c>
      <c r="BK214">
        <f>GDP!BB215</f>
        <v>0</v>
      </c>
      <c r="BL214">
        <f>GDP!BC215</f>
        <v>0</v>
      </c>
      <c r="BM214">
        <f>GDP!BD215</f>
        <v>0</v>
      </c>
      <c r="BN214">
        <f>GDP!BE215</f>
        <v>0</v>
      </c>
      <c r="BO214" s="7">
        <f>GDP!BF215</f>
        <v>0</v>
      </c>
      <c r="BP214">
        <f>GDP!BG215+GDP!BN215+GDP!BU215</f>
        <v>0</v>
      </c>
      <c r="BQ214">
        <f>GDP!BH215+GDP!BO215+GDP!BV215</f>
        <v>0</v>
      </c>
      <c r="BR214">
        <f>GDP!BI215+GDP!BP215+GDP!BW215</f>
        <v>0</v>
      </c>
      <c r="BS214">
        <f>GDP!BJ215+GDP!BQ215+GDP!BX215</f>
        <v>0</v>
      </c>
      <c r="BT214">
        <f>GDP!BK215+GDP!BR215+GDP!BY215</f>
        <v>0</v>
      </c>
      <c r="BU214">
        <f>GDP!BL215+GDP!BS215+GDP!BZ215</f>
        <v>0</v>
      </c>
      <c r="BV214" s="7">
        <f>GDP!BM215+GDP!BT215+GDP!CA215</f>
        <v>0</v>
      </c>
      <c r="BW214">
        <f>GDP!CB215</f>
        <v>0</v>
      </c>
      <c r="BX214">
        <f>GDP!CC215</f>
        <v>0</v>
      </c>
      <c r="BY214">
        <f>GDP!CD215</f>
        <v>0</v>
      </c>
      <c r="BZ214">
        <f>GDP!CE215</f>
        <v>0</v>
      </c>
      <c r="CA214">
        <f>GDP!CF215</f>
        <v>0</v>
      </c>
      <c r="CB214">
        <f>GDP!CG215</f>
        <v>0</v>
      </c>
      <c r="CC214" s="7">
        <f>GDP!CH215</f>
        <v>0</v>
      </c>
      <c r="CD214">
        <f>GDP!CI215</f>
        <v>0</v>
      </c>
      <c r="CE214">
        <f>GDP!CJ215</f>
        <v>0</v>
      </c>
      <c r="CF214">
        <f>GDP!CK215</f>
        <v>0</v>
      </c>
      <c r="CG214">
        <f>GDP!CL215</f>
        <v>0</v>
      </c>
      <c r="CH214">
        <f>GDP!CM215</f>
        <v>0</v>
      </c>
      <c r="CI214">
        <f>GDP!CN215</f>
        <v>0</v>
      </c>
      <c r="CJ214" s="7">
        <f>GDP!CO215</f>
        <v>0</v>
      </c>
      <c r="CK214">
        <f>GDP!CP215</f>
        <v>0</v>
      </c>
      <c r="CL214">
        <f>GDP!CQ215</f>
        <v>0</v>
      </c>
      <c r="CM214">
        <f>GDP!CR215</f>
        <v>0</v>
      </c>
      <c r="CN214">
        <f>GDP!CS215</f>
        <v>0</v>
      </c>
      <c r="CO214">
        <f>GDP!CT215</f>
        <v>0</v>
      </c>
      <c r="CP214">
        <f>GDP!CU215</f>
        <v>0</v>
      </c>
      <c r="CQ214">
        <f>GDP!CV215</f>
        <v>0</v>
      </c>
      <c r="CR214">
        <f>GDP!CW215</f>
        <v>0</v>
      </c>
      <c r="CS214">
        <f>GDP!CX215</f>
        <v>0</v>
      </c>
      <c r="CT214">
        <f>GDP!CY215</f>
        <v>0</v>
      </c>
      <c r="CU214">
        <f>GDP!CZ215</f>
        <v>0</v>
      </c>
      <c r="CV214">
        <f>GDP!DA215</f>
        <v>0</v>
      </c>
      <c r="CW214">
        <f>GDP!DB215</f>
        <v>0</v>
      </c>
      <c r="CX214" s="7">
        <f>GDP!DC215</f>
        <v>0</v>
      </c>
      <c r="CY214">
        <f>GDP!DD215</f>
        <v>0</v>
      </c>
      <c r="CZ214">
        <f>GDP!DE215</f>
        <v>0</v>
      </c>
      <c r="DA214">
        <f>GDP!DF215</f>
        <v>0</v>
      </c>
      <c r="DB214">
        <f>GDP!DG215</f>
        <v>0</v>
      </c>
      <c r="DC214">
        <f>GDP!DH215</f>
        <v>0</v>
      </c>
      <c r="DD214">
        <f>GDP!DI215</f>
        <v>0</v>
      </c>
      <c r="DE214" s="7">
        <f>GDP!DJ215</f>
        <v>0</v>
      </c>
      <c r="DF214">
        <f>GDP!DU215</f>
        <v>0</v>
      </c>
      <c r="DG214" s="7">
        <f>GDP!DV215</f>
        <v>0</v>
      </c>
      <c r="DH214">
        <f>GDP!DW215</f>
        <v>0</v>
      </c>
      <c r="DI214">
        <f>GDP!EA215</f>
        <v>0</v>
      </c>
      <c r="DJ214">
        <f>GDP!EB215</f>
        <v>0</v>
      </c>
      <c r="DK214">
        <f>GDP!EC215</f>
        <v>0</v>
      </c>
      <c r="DL214">
        <f>GDP!ED215</f>
        <v>0</v>
      </c>
      <c r="DM214">
        <f>GDP!EE215</f>
        <v>0</v>
      </c>
      <c r="DN214">
        <f>GDP!DY215</f>
        <v>0</v>
      </c>
      <c r="DO214">
        <f>GDP!DZ215</f>
        <v>0</v>
      </c>
      <c r="DP214" s="84">
        <v>37.399190816224298</v>
      </c>
      <c r="DQ214" s="84">
        <v>37.412199999999999</v>
      </c>
      <c r="DR214">
        <v>37.412254734130002</v>
      </c>
      <c r="DS214">
        <v>6.9</v>
      </c>
      <c r="DT214">
        <v>1.443001261</v>
      </c>
      <c r="DU214">
        <v>-4.9548549809999969</v>
      </c>
      <c r="DV214">
        <v>-6.3978562419999969</v>
      </c>
      <c r="DW214">
        <v>51.2410466583</v>
      </c>
      <c r="DX214">
        <v>56.195901639299997</v>
      </c>
      <c r="DY214">
        <v>-1567000000</v>
      </c>
      <c r="DZ214">
        <v>46335000000</v>
      </c>
      <c r="EA214">
        <f t="shared" si="15"/>
        <v>-9.8768575835294109E-2</v>
      </c>
      <c r="EB214">
        <f t="shared" si="16"/>
        <v>2.9205117813199442</v>
      </c>
      <c r="EC214">
        <f t="shared" si="17"/>
        <v>-3.0192803571552385</v>
      </c>
      <c r="ED214">
        <v>784747000000</v>
      </c>
      <c r="EE214">
        <f t="shared" si="18"/>
        <v>49.462886777932063</v>
      </c>
      <c r="EF214">
        <v>43238000000</v>
      </c>
      <c r="EG214">
        <v>388547000000</v>
      </c>
      <c r="EH214">
        <f t="shared" si="19"/>
        <v>3.2679680191228995</v>
      </c>
    </row>
    <row r="215" spans="1:138" x14ac:dyDescent="0.35">
      <c r="A215" t="s">
        <v>150</v>
      </c>
      <c r="B215" s="7">
        <v>2006</v>
      </c>
      <c r="C215">
        <f>MacroData!D215</f>
        <v>1682.7140000000002</v>
      </c>
      <c r="D215">
        <f>MacroData!E215</f>
        <v>101.90300000000001</v>
      </c>
      <c r="E215">
        <f>MacroData!F215</f>
        <v>101.538</v>
      </c>
      <c r="F215">
        <f>MacroData!G215</f>
        <v>681192000000</v>
      </c>
      <c r="G215">
        <f>MacroData!H215</f>
        <v>1599590705827.8501</v>
      </c>
      <c r="H215">
        <f>MacroData!I215</f>
        <v>1682714000000</v>
      </c>
      <c r="I215">
        <f>MacroData!J215</f>
        <v>1862891000000</v>
      </c>
      <c r="J215">
        <f>MacroData!K215</f>
        <v>3.18</v>
      </c>
      <c r="K215">
        <f>MacroData!L215</f>
        <v>3.8119999999999998</v>
      </c>
      <c r="L215">
        <f>MacroData!M215</f>
        <v>857.77972412109375</v>
      </c>
      <c r="M215">
        <f>MacroData!N215</f>
        <v>385.3446044921875</v>
      </c>
      <c r="N215">
        <f>MacroData!O215</f>
        <v>5437271</v>
      </c>
      <c r="O215">
        <f>MacroData!P215</f>
        <v>8693613445.6507149</v>
      </c>
      <c r="P215">
        <f>MacroData!Q215</f>
        <v>128453619737.54004</v>
      </c>
      <c r="Q215">
        <f>MacroData!R215</f>
        <v>409881000000</v>
      </c>
      <c r="R215">
        <f>MacroData!S215</f>
        <v>1734437380262.46</v>
      </c>
      <c r="S215">
        <f>MacroData!T215</f>
        <v>358095000000</v>
      </c>
      <c r="T215">
        <f>MacroData!U215</f>
        <v>866428000000</v>
      </c>
      <c r="U215">
        <f>MacroData!V215</f>
        <v>3.9020000000000001</v>
      </c>
      <c r="V215">
        <f>MacroData!W215</f>
        <v>8966.4500000000007</v>
      </c>
      <c r="W215">
        <f>MacroData!X215</f>
        <v>98.363</v>
      </c>
      <c r="X215">
        <f>MacroData!Y215</f>
        <v>130105575017.15199</v>
      </c>
      <c r="Y215">
        <f>MacroData!Z215</f>
        <v>786584000000</v>
      </c>
      <c r="Z215">
        <f>MacroData!AA215</f>
        <v>920046000000</v>
      </c>
      <c r="AA215">
        <f>MacroData!AB215</f>
        <v>145043000000</v>
      </c>
      <c r="AB215">
        <f>MacroData!AC215</f>
        <v>256390000000</v>
      </c>
      <c r="AC215">
        <f>MacroData!AD215</f>
        <v>454445000000</v>
      </c>
      <c r="AD215">
        <f>MacroData!AE215</f>
        <v>51786000000</v>
      </c>
      <c r="AE215">
        <f>MacroData!AF215</f>
        <v>4.9857551550649699</v>
      </c>
      <c r="AF215">
        <f>MacroData!AG215</f>
        <v>91.730193302477801</v>
      </c>
      <c r="AG215">
        <f>MacroData!AH215</f>
        <v>0</v>
      </c>
      <c r="AH215">
        <f>MacroData!AI215</f>
        <v>0</v>
      </c>
      <c r="AI215">
        <f>MacroData!AJ215</f>
        <v>0</v>
      </c>
      <c r="AJ215">
        <f>MacroData!AK215</f>
        <v>0</v>
      </c>
      <c r="AK215">
        <f>MacroData!AL215</f>
        <v>0</v>
      </c>
      <c r="AL215">
        <f>MacroData!AM215</f>
        <v>1.7549604999999999</v>
      </c>
      <c r="AM215">
        <f>MacroData!AN215</f>
        <v>1.8611309542542411</v>
      </c>
      <c r="AN215" s="31">
        <f>GDP!C216+GDP!J216</f>
        <v>0</v>
      </c>
      <c r="AO215">
        <f>GDP!D216+GDP!K216</f>
        <v>0</v>
      </c>
      <c r="AP215">
        <f>GDP!E216+GDP!L216</f>
        <v>0</v>
      </c>
      <c r="AQ215">
        <f>GDP!F216+GDP!M216</f>
        <v>0</v>
      </c>
      <c r="AR215">
        <f>GDP!G216+GDP!N216</f>
        <v>0</v>
      </c>
      <c r="AS215">
        <f>GDP!H216+GDP!O216</f>
        <v>0</v>
      </c>
      <c r="AT215" s="7">
        <f>GDP!I216+GDP!P216</f>
        <v>0</v>
      </c>
      <c r="AU215">
        <f>GDP!AE216</f>
        <v>0</v>
      </c>
      <c r="AV215">
        <f>GDP!AF216</f>
        <v>0</v>
      </c>
      <c r="AW215">
        <f>GDP!AG216</f>
        <v>0</v>
      </c>
      <c r="AX215">
        <f>GDP!AH216</f>
        <v>0</v>
      </c>
      <c r="AY215">
        <f>GDP!AI216</f>
        <v>0</v>
      </c>
      <c r="AZ215">
        <f>GDP!AJ216</f>
        <v>0</v>
      </c>
      <c r="BA215" s="7">
        <f>GDP!AK216</f>
        <v>0</v>
      </c>
      <c r="BB215">
        <f>GDP!AS216</f>
        <v>0</v>
      </c>
      <c r="BC215">
        <f>GDP!AT216</f>
        <v>0</v>
      </c>
      <c r="BD215">
        <f>GDP!AU216</f>
        <v>0</v>
      </c>
      <c r="BE215">
        <f>GDP!AV216</f>
        <v>0</v>
      </c>
      <c r="BF215">
        <f>GDP!AW216</f>
        <v>0</v>
      </c>
      <c r="BG215">
        <f>GDP!AX216</f>
        <v>0</v>
      </c>
      <c r="BH215" s="7">
        <f>GDP!AY216</f>
        <v>0</v>
      </c>
      <c r="BI215">
        <f>GDP!AZ216</f>
        <v>0</v>
      </c>
      <c r="BJ215">
        <f>GDP!BA216</f>
        <v>0</v>
      </c>
      <c r="BK215">
        <f>GDP!BB216</f>
        <v>0</v>
      </c>
      <c r="BL215">
        <f>GDP!BC216</f>
        <v>0</v>
      </c>
      <c r="BM215">
        <f>GDP!BD216</f>
        <v>0</v>
      </c>
      <c r="BN215">
        <f>GDP!BE216</f>
        <v>0</v>
      </c>
      <c r="BO215" s="7">
        <f>GDP!BF216</f>
        <v>0</v>
      </c>
      <c r="BP215">
        <f>GDP!BG216+GDP!BN216+GDP!BU216</f>
        <v>0</v>
      </c>
      <c r="BQ215">
        <f>GDP!BH216+GDP!BO216+GDP!BV216</f>
        <v>0</v>
      </c>
      <c r="BR215">
        <f>GDP!BI216+GDP!BP216+GDP!BW216</f>
        <v>0</v>
      </c>
      <c r="BS215">
        <f>GDP!BJ216+GDP!BQ216+GDP!BX216</f>
        <v>0</v>
      </c>
      <c r="BT215">
        <f>GDP!BK216+GDP!BR216+GDP!BY216</f>
        <v>0</v>
      </c>
      <c r="BU215">
        <f>GDP!BL216+GDP!BS216+GDP!BZ216</f>
        <v>0</v>
      </c>
      <c r="BV215" s="7">
        <f>GDP!BM216+GDP!BT216+GDP!CA216</f>
        <v>0</v>
      </c>
      <c r="BW215">
        <f>GDP!CB216</f>
        <v>0</v>
      </c>
      <c r="BX215">
        <f>GDP!CC216</f>
        <v>0</v>
      </c>
      <c r="BY215">
        <f>GDP!CD216</f>
        <v>0</v>
      </c>
      <c r="BZ215">
        <f>GDP!CE216</f>
        <v>0</v>
      </c>
      <c r="CA215">
        <f>GDP!CF216</f>
        <v>0</v>
      </c>
      <c r="CB215">
        <f>GDP!CG216</f>
        <v>0</v>
      </c>
      <c r="CC215" s="7">
        <f>GDP!CH216</f>
        <v>0</v>
      </c>
      <c r="CD215">
        <f>GDP!CI216</f>
        <v>0</v>
      </c>
      <c r="CE215">
        <f>GDP!CJ216</f>
        <v>0</v>
      </c>
      <c r="CF215">
        <f>GDP!CK216</f>
        <v>0</v>
      </c>
      <c r="CG215">
        <f>GDP!CL216</f>
        <v>0</v>
      </c>
      <c r="CH215">
        <f>GDP!CM216</f>
        <v>0</v>
      </c>
      <c r="CI215">
        <f>GDP!CN216</f>
        <v>0</v>
      </c>
      <c r="CJ215" s="7">
        <f>GDP!CO216</f>
        <v>0</v>
      </c>
      <c r="CK215">
        <f>GDP!CP216</f>
        <v>0</v>
      </c>
      <c r="CL215">
        <f>GDP!CQ216</f>
        <v>0</v>
      </c>
      <c r="CM215">
        <f>GDP!CR216</f>
        <v>0</v>
      </c>
      <c r="CN215">
        <f>GDP!CS216</f>
        <v>0</v>
      </c>
      <c r="CO215">
        <f>GDP!CT216</f>
        <v>0</v>
      </c>
      <c r="CP215">
        <f>GDP!CU216</f>
        <v>0</v>
      </c>
      <c r="CQ215">
        <f>GDP!CV216</f>
        <v>0</v>
      </c>
      <c r="CR215">
        <f>GDP!CW216</f>
        <v>0</v>
      </c>
      <c r="CS215">
        <f>GDP!CX216</f>
        <v>0</v>
      </c>
      <c r="CT215">
        <f>GDP!CY216</f>
        <v>0</v>
      </c>
      <c r="CU215">
        <f>GDP!CZ216</f>
        <v>0</v>
      </c>
      <c r="CV215">
        <f>GDP!DA216</f>
        <v>0</v>
      </c>
      <c r="CW215">
        <f>GDP!DB216</f>
        <v>0</v>
      </c>
      <c r="CX215" s="7">
        <f>GDP!DC216</f>
        <v>0</v>
      </c>
      <c r="CY215">
        <f>GDP!DD216</f>
        <v>0</v>
      </c>
      <c r="CZ215">
        <f>GDP!DE216</f>
        <v>0</v>
      </c>
      <c r="DA215">
        <f>GDP!DF216</f>
        <v>0</v>
      </c>
      <c r="DB215">
        <f>GDP!DG216</f>
        <v>0</v>
      </c>
      <c r="DC215">
        <f>GDP!DH216</f>
        <v>0</v>
      </c>
      <c r="DD215">
        <f>GDP!DI216</f>
        <v>0</v>
      </c>
      <c r="DE215" s="7">
        <f>GDP!DJ216</f>
        <v>0</v>
      </c>
      <c r="DF215">
        <f>GDP!DU216</f>
        <v>0</v>
      </c>
      <c r="DG215" s="7">
        <f>GDP!DV216</f>
        <v>0</v>
      </c>
      <c r="DH215">
        <f>GDP!DW216</f>
        <v>0</v>
      </c>
      <c r="DI215">
        <f>GDP!EA216</f>
        <v>0</v>
      </c>
      <c r="DJ215">
        <f>GDP!EB216</f>
        <v>0</v>
      </c>
      <c r="DK215">
        <f>GDP!EC216</f>
        <v>0</v>
      </c>
      <c r="DL215">
        <f>GDP!ED216</f>
        <v>0</v>
      </c>
      <c r="DM215">
        <f>GDP!EE216</f>
        <v>0</v>
      </c>
      <c r="DN215">
        <f>GDP!DY216</f>
        <v>0</v>
      </c>
      <c r="DO215">
        <f>GDP!DZ216</f>
        <v>0</v>
      </c>
      <c r="DP215" s="84">
        <v>31.540891678562101</v>
      </c>
      <c r="DQ215" s="84">
        <v>31.549399999999999</v>
      </c>
      <c r="DR215">
        <v>31.549403778251001</v>
      </c>
      <c r="DS215">
        <v>21.3</v>
      </c>
      <c r="DT215">
        <v>1.1511026571</v>
      </c>
      <c r="DU215">
        <v>-4.9869226654000016</v>
      </c>
      <c r="DV215">
        <v>-6.1380253225000017</v>
      </c>
      <c r="DW215">
        <v>49.828568031899998</v>
      </c>
      <c r="DX215">
        <v>54.8154906973</v>
      </c>
      <c r="DY215">
        <v>-2165000000</v>
      </c>
      <c r="DZ215">
        <v>47674000000</v>
      </c>
      <c r="EA215">
        <f t="shared" si="15"/>
        <v>-0.12866119851620655</v>
      </c>
      <c r="EB215">
        <f t="shared" si="16"/>
        <v>2.8331611907905918</v>
      </c>
      <c r="EC215">
        <f t="shared" si="17"/>
        <v>-2.9618223893067985</v>
      </c>
      <c r="ED215">
        <v>808598000000</v>
      </c>
      <c r="EE215">
        <f t="shared" si="18"/>
        <v>48.053204525546228</v>
      </c>
      <c r="EF215">
        <v>49385000000</v>
      </c>
      <c r="EG215">
        <v>407166000000</v>
      </c>
      <c r="EH215">
        <f t="shared" si="19"/>
        <v>3.0768064242059325</v>
      </c>
    </row>
    <row r="216" spans="1:138" x14ac:dyDescent="0.35">
      <c r="A216" t="s">
        <v>150</v>
      </c>
      <c r="B216" s="7">
        <v>2007</v>
      </c>
      <c r="C216">
        <f>MacroData!D216</f>
        <v>1739.2630000000001</v>
      </c>
      <c r="D216">
        <f>MacroData!E216</f>
        <v>101.657</v>
      </c>
      <c r="E216">
        <f>MacroData!F216</f>
        <v>100.983</v>
      </c>
      <c r="F216">
        <f>MacroData!G216</f>
        <v>601533000000</v>
      </c>
      <c r="G216">
        <f>MacroData!H216</f>
        <v>1660397585335.4299</v>
      </c>
      <c r="H216">
        <f>MacroData!I216</f>
        <v>1739263000000</v>
      </c>
      <c r="I216">
        <f>MacroData!J216</f>
        <v>1878250000000</v>
      </c>
      <c r="J216">
        <f>MacroData!K216</f>
        <v>4.4420000000000002</v>
      </c>
      <c r="K216">
        <f>MacroData!L216</f>
        <v>4.2869999999999999</v>
      </c>
      <c r="L216">
        <f>MacroData!M216</f>
        <v>879.32366943359375</v>
      </c>
      <c r="M216">
        <f>MacroData!N216</f>
        <v>395.17578125</v>
      </c>
      <c r="N216">
        <f>MacroData!O216</f>
        <v>5461437</v>
      </c>
      <c r="O216">
        <f>MacroData!P216</f>
        <v>7175149722.4582977</v>
      </c>
      <c r="P216">
        <f>MacroData!Q216</f>
        <v>120516094335.62012</v>
      </c>
      <c r="Q216">
        <f>MacroData!R216</f>
        <v>412578000000</v>
      </c>
      <c r="R216">
        <f>MacroData!S216</f>
        <v>1757733905664.3799</v>
      </c>
      <c r="S216">
        <f>MacroData!T216</f>
        <v>356262000000</v>
      </c>
      <c r="T216">
        <f>MacroData!U216</f>
        <v>881689000000</v>
      </c>
      <c r="U216">
        <f>MacroData!V216</f>
        <v>3.7639999999999998</v>
      </c>
      <c r="V216">
        <f>MacroData!W216</f>
        <v>9597.1</v>
      </c>
      <c r="W216">
        <f>MacroData!X216</f>
        <v>99.8</v>
      </c>
      <c r="X216">
        <f>MacroData!Y216</f>
        <v>132397215153.82401</v>
      </c>
      <c r="Y216">
        <f>MacroData!Z216</f>
        <v>820409000000</v>
      </c>
      <c r="Z216">
        <f>MacroData!AA216</f>
        <v>947272000000</v>
      </c>
      <c r="AA216">
        <f>MacroData!AB216</f>
        <v>151205000000</v>
      </c>
      <c r="AB216">
        <f>MacroData!AC216</f>
        <v>257690000000</v>
      </c>
      <c r="AC216">
        <f>MacroData!AD216</f>
        <v>459900000000</v>
      </c>
      <c r="AD216">
        <f>MacroData!AE216</f>
        <v>56316000000</v>
      </c>
      <c r="AE216">
        <f>MacroData!AF216</f>
        <v>5.0193673987200302</v>
      </c>
      <c r="AF216">
        <f>MacroData!AG216</f>
        <v>93.302477538796893</v>
      </c>
      <c r="AG216">
        <f>MacroData!AH216</f>
        <v>0</v>
      </c>
      <c r="AH216">
        <f>MacroData!AI216</f>
        <v>0</v>
      </c>
      <c r="AI216">
        <f>MacroData!AJ216</f>
        <v>0</v>
      </c>
      <c r="AJ216">
        <f>MacroData!AK216</f>
        <v>0</v>
      </c>
      <c r="AK216">
        <f>MacroData!AL216</f>
        <v>0</v>
      </c>
      <c r="AL216">
        <f>MacroData!AM216</f>
        <v>1.7549604999999999</v>
      </c>
      <c r="AM216">
        <f>MacroData!AN216</f>
        <v>1.8341547662303561</v>
      </c>
      <c r="AN216" s="31">
        <f>GDP!C217+GDP!J217</f>
        <v>0</v>
      </c>
      <c r="AO216">
        <f>GDP!D217+GDP!K217</f>
        <v>0</v>
      </c>
      <c r="AP216">
        <f>GDP!E217+GDP!L217</f>
        <v>0</v>
      </c>
      <c r="AQ216">
        <f>GDP!F217+GDP!M217</f>
        <v>0</v>
      </c>
      <c r="AR216">
        <f>GDP!G217+GDP!N217</f>
        <v>0</v>
      </c>
      <c r="AS216">
        <f>GDP!H217+GDP!O217</f>
        <v>0</v>
      </c>
      <c r="AT216" s="7">
        <f>GDP!I217+GDP!P217</f>
        <v>0</v>
      </c>
      <c r="AU216">
        <f>GDP!AE217</f>
        <v>0</v>
      </c>
      <c r="AV216">
        <f>GDP!AF217</f>
        <v>0</v>
      </c>
      <c r="AW216">
        <f>GDP!AG217</f>
        <v>0</v>
      </c>
      <c r="AX216">
        <f>GDP!AH217</f>
        <v>0</v>
      </c>
      <c r="AY216">
        <f>GDP!AI217</f>
        <v>0</v>
      </c>
      <c r="AZ216">
        <f>GDP!AJ217</f>
        <v>0</v>
      </c>
      <c r="BA216" s="7">
        <f>GDP!AK217</f>
        <v>0</v>
      </c>
      <c r="BB216">
        <f>GDP!AS217</f>
        <v>0</v>
      </c>
      <c r="BC216">
        <f>GDP!AT217</f>
        <v>0</v>
      </c>
      <c r="BD216">
        <f>GDP!AU217</f>
        <v>0</v>
      </c>
      <c r="BE216">
        <f>GDP!AV217</f>
        <v>0</v>
      </c>
      <c r="BF216">
        <f>GDP!AW217</f>
        <v>0</v>
      </c>
      <c r="BG216">
        <f>GDP!AX217</f>
        <v>0</v>
      </c>
      <c r="BH216" s="7">
        <f>GDP!AY217</f>
        <v>0</v>
      </c>
      <c r="BI216">
        <f>GDP!AZ217</f>
        <v>0</v>
      </c>
      <c r="BJ216">
        <f>GDP!BA217</f>
        <v>0</v>
      </c>
      <c r="BK216">
        <f>GDP!BB217</f>
        <v>0</v>
      </c>
      <c r="BL216">
        <f>GDP!BC217</f>
        <v>0</v>
      </c>
      <c r="BM216">
        <f>GDP!BD217</f>
        <v>0</v>
      </c>
      <c r="BN216">
        <f>GDP!BE217</f>
        <v>0</v>
      </c>
      <c r="BO216" s="7">
        <f>GDP!BF217</f>
        <v>0</v>
      </c>
      <c r="BP216">
        <f>GDP!BG217+GDP!BN217+GDP!BU217</f>
        <v>0</v>
      </c>
      <c r="BQ216">
        <f>GDP!BH217+GDP!BO217+GDP!BV217</f>
        <v>0</v>
      </c>
      <c r="BR216">
        <f>GDP!BI217+GDP!BP217+GDP!BW217</f>
        <v>0</v>
      </c>
      <c r="BS216">
        <f>GDP!BJ217+GDP!BQ217+GDP!BX217</f>
        <v>0</v>
      </c>
      <c r="BT216">
        <f>GDP!BK217+GDP!BR217+GDP!BY217</f>
        <v>0</v>
      </c>
      <c r="BU216">
        <f>GDP!BL217+GDP!BS217+GDP!BZ217</f>
        <v>0</v>
      </c>
      <c r="BV216" s="7">
        <f>GDP!BM217+GDP!BT217+GDP!CA217</f>
        <v>0</v>
      </c>
      <c r="BW216">
        <f>GDP!CB217</f>
        <v>0</v>
      </c>
      <c r="BX216">
        <f>GDP!CC217</f>
        <v>0</v>
      </c>
      <c r="BY216">
        <f>GDP!CD217</f>
        <v>0</v>
      </c>
      <c r="BZ216">
        <f>GDP!CE217</f>
        <v>0</v>
      </c>
      <c r="CA216">
        <f>GDP!CF217</f>
        <v>0</v>
      </c>
      <c r="CB216">
        <f>GDP!CG217</f>
        <v>0</v>
      </c>
      <c r="CC216" s="7">
        <f>GDP!CH217</f>
        <v>0</v>
      </c>
      <c r="CD216">
        <f>GDP!CI217</f>
        <v>0</v>
      </c>
      <c r="CE216">
        <f>GDP!CJ217</f>
        <v>0</v>
      </c>
      <c r="CF216">
        <f>GDP!CK217</f>
        <v>0</v>
      </c>
      <c r="CG216">
        <f>GDP!CL217</f>
        <v>0</v>
      </c>
      <c r="CH216">
        <f>GDP!CM217</f>
        <v>0</v>
      </c>
      <c r="CI216">
        <f>GDP!CN217</f>
        <v>0</v>
      </c>
      <c r="CJ216" s="7">
        <f>GDP!CO217</f>
        <v>0</v>
      </c>
      <c r="CK216">
        <f>GDP!CP217</f>
        <v>0</v>
      </c>
      <c r="CL216">
        <f>GDP!CQ217</f>
        <v>0</v>
      </c>
      <c r="CM216">
        <f>GDP!CR217</f>
        <v>0</v>
      </c>
      <c r="CN216">
        <f>GDP!CS217</f>
        <v>0</v>
      </c>
      <c r="CO216">
        <f>GDP!CT217</f>
        <v>0</v>
      </c>
      <c r="CP216">
        <f>GDP!CU217</f>
        <v>0</v>
      </c>
      <c r="CQ216">
        <f>GDP!CV217</f>
        <v>0</v>
      </c>
      <c r="CR216">
        <f>GDP!CW217</f>
        <v>0</v>
      </c>
      <c r="CS216">
        <f>GDP!CX217</f>
        <v>0</v>
      </c>
      <c r="CT216">
        <f>GDP!CY217</f>
        <v>0</v>
      </c>
      <c r="CU216">
        <f>GDP!CZ217</f>
        <v>0</v>
      </c>
      <c r="CV216">
        <f>GDP!DA217</f>
        <v>0</v>
      </c>
      <c r="CW216">
        <f>GDP!DB217</f>
        <v>0</v>
      </c>
      <c r="CX216" s="7">
        <f>GDP!DC217</f>
        <v>0</v>
      </c>
      <c r="CY216">
        <f>GDP!DD217</f>
        <v>0</v>
      </c>
      <c r="CZ216">
        <f>GDP!DE217</f>
        <v>0</v>
      </c>
      <c r="DA216">
        <f>GDP!DF217</f>
        <v>0</v>
      </c>
      <c r="DB216">
        <f>GDP!DG217</f>
        <v>0</v>
      </c>
      <c r="DC216">
        <f>GDP!DH217</f>
        <v>0</v>
      </c>
      <c r="DD216">
        <f>GDP!DI217</f>
        <v>0</v>
      </c>
      <c r="DE216" s="7">
        <f>GDP!DJ217</f>
        <v>0</v>
      </c>
      <c r="DF216">
        <f>GDP!DU217</f>
        <v>0</v>
      </c>
      <c r="DG216" s="7">
        <f>GDP!DV217</f>
        <v>0</v>
      </c>
      <c r="DH216">
        <f>GDP!DW217</f>
        <v>0</v>
      </c>
      <c r="DI216">
        <f>GDP!EA217</f>
        <v>0</v>
      </c>
      <c r="DJ216">
        <f>GDP!EB217</f>
        <v>0</v>
      </c>
      <c r="DK216">
        <f>GDP!EC217</f>
        <v>0</v>
      </c>
      <c r="DL216">
        <f>GDP!ED217</f>
        <v>0</v>
      </c>
      <c r="DM216">
        <f>GDP!EE217</f>
        <v>0</v>
      </c>
      <c r="DN216">
        <f>GDP!DY217</f>
        <v>0</v>
      </c>
      <c r="DO216">
        <f>GDP!DZ217</f>
        <v>0</v>
      </c>
      <c r="DP216" s="84">
        <v>27.339380335590199</v>
      </c>
      <c r="DQ216" s="84">
        <v>27.346</v>
      </c>
      <c r="DR216">
        <v>27.345952430520001</v>
      </c>
      <c r="DS216">
        <v>32.1</v>
      </c>
      <c r="DT216">
        <v>0.887221072</v>
      </c>
      <c r="DU216">
        <v>-5.0206464229000005</v>
      </c>
      <c r="DV216">
        <v>-5.9078674949000005</v>
      </c>
      <c r="DW216">
        <v>49.592707614399998</v>
      </c>
      <c r="DX216">
        <v>54.613354037299999</v>
      </c>
      <c r="DY216">
        <v>291000000</v>
      </c>
      <c r="DZ216">
        <v>51073000000</v>
      </c>
      <c r="EA216">
        <f t="shared" si="15"/>
        <v>1.673122466240011E-2</v>
      </c>
      <c r="EB216">
        <f t="shared" si="16"/>
        <v>2.9364736672947105</v>
      </c>
      <c r="EC216">
        <f t="shared" si="17"/>
        <v>-2.9197424426323102</v>
      </c>
      <c r="ED216">
        <v>832096000000</v>
      </c>
      <c r="EE216">
        <f t="shared" si="18"/>
        <v>47.841873253211276</v>
      </c>
      <c r="EF216">
        <v>52850000000</v>
      </c>
      <c r="EG216">
        <v>423200000000</v>
      </c>
      <c r="EH216">
        <f t="shared" si="19"/>
        <v>2.812164306609235</v>
      </c>
    </row>
    <row r="217" spans="1:138" x14ac:dyDescent="0.35">
      <c r="A217" t="s">
        <v>150</v>
      </c>
      <c r="B217" s="7">
        <v>2008</v>
      </c>
      <c r="C217">
        <f>MacroData!D217</f>
        <v>1797.547</v>
      </c>
      <c r="D217">
        <f>MacroData!E217</f>
        <v>99.688000000000002</v>
      </c>
      <c r="E217">
        <f>MacroData!F217</f>
        <v>99.088999999999999</v>
      </c>
      <c r="F217">
        <f>MacroData!G217</f>
        <v>755535000000</v>
      </c>
      <c r="G217">
        <f>MacroData!H217</f>
        <v>1747646111847.6101</v>
      </c>
      <c r="H217">
        <f>MacroData!I217</f>
        <v>1797547000000</v>
      </c>
      <c r="I217">
        <f>MacroData!J217</f>
        <v>1864764000000</v>
      </c>
      <c r="J217">
        <f>MacroData!K217</f>
        <v>5.2629999999999999</v>
      </c>
      <c r="K217">
        <f>MacroData!L217</f>
        <v>4.2809999999999997</v>
      </c>
      <c r="L217">
        <f>MacroData!M217</f>
        <v>870.48394775390625</v>
      </c>
      <c r="M217">
        <f>MacroData!N217</f>
        <v>382.13262939453125</v>
      </c>
      <c r="N217">
        <f>MacroData!O217</f>
        <v>5493621</v>
      </c>
      <c r="O217">
        <f>MacroData!P217</f>
        <v>10996360819.581884</v>
      </c>
      <c r="P217">
        <f>MacroData!Q217</f>
        <v>102711476740</v>
      </c>
      <c r="Q217">
        <f>MacroData!R217</f>
        <v>398945000000</v>
      </c>
      <c r="R217">
        <f>MacroData!S217</f>
        <v>1762052523260</v>
      </c>
      <c r="S217">
        <f>MacroData!T217</f>
        <v>343720000000</v>
      </c>
      <c r="T217">
        <f>MacroData!U217</f>
        <v>885822000000</v>
      </c>
      <c r="U217">
        <f>MacroData!V217</f>
        <v>3.4769999999999999</v>
      </c>
      <c r="V217">
        <f>MacroData!W217</f>
        <v>4979.8</v>
      </c>
      <c r="W217">
        <f>MacroData!X217</f>
        <v>101.994</v>
      </c>
      <c r="X217">
        <f>MacroData!Y217</f>
        <v>133017839535.245</v>
      </c>
      <c r="Y217">
        <f>MacroData!Z217</f>
        <v>840017000000</v>
      </c>
      <c r="Z217">
        <f>MacroData!AA217</f>
        <v>961750000000</v>
      </c>
      <c r="AA217">
        <f>MacroData!AB217</f>
        <v>154906000000</v>
      </c>
      <c r="AB217">
        <f>MacroData!AC217</f>
        <v>263756000000</v>
      </c>
      <c r="AC217">
        <f>MacroData!AD217</f>
        <v>474845000000</v>
      </c>
      <c r="AD217">
        <f>MacroData!AE217</f>
        <v>55225000000</v>
      </c>
      <c r="AE217">
        <f>MacroData!AF217</f>
        <v>3.1807791395718699</v>
      </c>
      <c r="AF217">
        <f>MacroData!AG217</f>
        <v>96.4742717124969</v>
      </c>
      <c r="AG217">
        <f>MacroData!AH217</f>
        <v>0</v>
      </c>
      <c r="AH217">
        <f>MacroData!AI217</f>
        <v>0</v>
      </c>
      <c r="AI217">
        <f>MacroData!AJ217</f>
        <v>1</v>
      </c>
      <c r="AJ217">
        <f>MacroData!AK217</f>
        <v>1</v>
      </c>
      <c r="AK217">
        <f>MacroData!AL217</f>
        <v>1</v>
      </c>
      <c r="AL217">
        <f>MacroData!AM217</f>
        <v>1.7549604999999999</v>
      </c>
      <c r="AM217">
        <f>MacroData!AN217</f>
        <v>1.6982261864911941</v>
      </c>
      <c r="AN217" s="31">
        <f>GDP!C218+GDP!J218</f>
        <v>0</v>
      </c>
      <c r="AO217">
        <f>GDP!D218+GDP!K218</f>
        <v>0</v>
      </c>
      <c r="AP217">
        <f>GDP!E218+GDP!L218</f>
        <v>0</v>
      </c>
      <c r="AQ217">
        <f>GDP!F218+GDP!M218</f>
        <v>0</v>
      </c>
      <c r="AR217">
        <f>GDP!G218+GDP!N218</f>
        <v>0</v>
      </c>
      <c r="AS217">
        <f>GDP!H218+GDP!O218</f>
        <v>0</v>
      </c>
      <c r="AT217" s="7">
        <f>GDP!I218+GDP!P218</f>
        <v>0</v>
      </c>
      <c r="AU217">
        <f>GDP!AE218</f>
        <v>0</v>
      </c>
      <c r="AV217">
        <f>GDP!AF218</f>
        <v>0</v>
      </c>
      <c r="AW217">
        <f>GDP!AG218</f>
        <v>0</v>
      </c>
      <c r="AX217">
        <f>GDP!AH218</f>
        <v>0</v>
      </c>
      <c r="AY217">
        <f>GDP!AI218</f>
        <v>0</v>
      </c>
      <c r="AZ217">
        <f>GDP!AJ218</f>
        <v>0</v>
      </c>
      <c r="BA217" s="7">
        <f>GDP!AK218</f>
        <v>0</v>
      </c>
      <c r="BB217">
        <f>GDP!AS218</f>
        <v>0</v>
      </c>
      <c r="BC217">
        <f>GDP!AT218</f>
        <v>0</v>
      </c>
      <c r="BD217">
        <f>GDP!AU218</f>
        <v>0</v>
      </c>
      <c r="BE217">
        <f>GDP!AV218</f>
        <v>0</v>
      </c>
      <c r="BF217">
        <f>GDP!AW218</f>
        <v>0</v>
      </c>
      <c r="BG217">
        <f>GDP!AX218</f>
        <v>0</v>
      </c>
      <c r="BH217" s="7">
        <f>GDP!AY218</f>
        <v>0</v>
      </c>
      <c r="BI217">
        <f>GDP!AZ218</f>
        <v>0</v>
      </c>
      <c r="BJ217">
        <f>GDP!BA218</f>
        <v>0</v>
      </c>
      <c r="BK217">
        <f>GDP!BB218</f>
        <v>0</v>
      </c>
      <c r="BL217">
        <f>GDP!BC218</f>
        <v>0</v>
      </c>
      <c r="BM217">
        <f>GDP!BD218</f>
        <v>0</v>
      </c>
      <c r="BN217">
        <f>GDP!BE218</f>
        <v>0</v>
      </c>
      <c r="BO217" s="7">
        <f>GDP!BF218</f>
        <v>0</v>
      </c>
      <c r="BP217">
        <f>GDP!BG218+GDP!BN218+GDP!BU218</f>
        <v>0</v>
      </c>
      <c r="BQ217">
        <f>GDP!BH218+GDP!BO218+GDP!BV218</f>
        <v>0</v>
      </c>
      <c r="BR217">
        <f>GDP!BI218+GDP!BP218+GDP!BW218</f>
        <v>0</v>
      </c>
      <c r="BS217">
        <f>GDP!BJ218+GDP!BQ218+GDP!BX218</f>
        <v>0</v>
      </c>
      <c r="BT217">
        <f>GDP!BK218+GDP!BR218+GDP!BY218</f>
        <v>0</v>
      </c>
      <c r="BU217">
        <f>GDP!BL218+GDP!BS218+GDP!BZ218</f>
        <v>0</v>
      </c>
      <c r="BV217" s="7">
        <f>GDP!BM218+GDP!BT218+GDP!CA218</f>
        <v>0</v>
      </c>
      <c r="BW217">
        <f>GDP!CB218</f>
        <v>0</v>
      </c>
      <c r="BX217">
        <f>GDP!CC218</f>
        <v>0</v>
      </c>
      <c r="BY217">
        <f>GDP!CD218</f>
        <v>0</v>
      </c>
      <c r="BZ217">
        <f>GDP!CE218</f>
        <v>0</v>
      </c>
      <c r="CA217">
        <f>GDP!CF218</f>
        <v>0</v>
      </c>
      <c r="CB217">
        <f>GDP!CG218</f>
        <v>0</v>
      </c>
      <c r="CC217" s="7">
        <f>GDP!CH218</f>
        <v>0</v>
      </c>
      <c r="CD217">
        <f>GDP!CI218</f>
        <v>0</v>
      </c>
      <c r="CE217">
        <f>GDP!CJ218</f>
        <v>0</v>
      </c>
      <c r="CF217">
        <f>GDP!CK218</f>
        <v>0</v>
      </c>
      <c r="CG217">
        <f>GDP!CL218</f>
        <v>0</v>
      </c>
      <c r="CH217">
        <f>GDP!CM218</f>
        <v>0</v>
      </c>
      <c r="CI217">
        <f>GDP!CN218</f>
        <v>0</v>
      </c>
      <c r="CJ217" s="7">
        <f>GDP!CO218</f>
        <v>0</v>
      </c>
      <c r="CK217">
        <f>GDP!CP218</f>
        <v>0</v>
      </c>
      <c r="CL217">
        <f>GDP!CQ218</f>
        <v>0</v>
      </c>
      <c r="CM217">
        <f>GDP!CR218</f>
        <v>0</v>
      </c>
      <c r="CN217">
        <f>GDP!CS218</f>
        <v>0</v>
      </c>
      <c r="CO217">
        <f>GDP!CT218</f>
        <v>0</v>
      </c>
      <c r="CP217">
        <f>GDP!CU218</f>
        <v>0</v>
      </c>
      <c r="CQ217">
        <f>GDP!CV218</f>
        <v>0</v>
      </c>
      <c r="CR217">
        <f>GDP!CW218</f>
        <v>0</v>
      </c>
      <c r="CS217">
        <f>GDP!CX218</f>
        <v>0</v>
      </c>
      <c r="CT217">
        <f>GDP!CY218</f>
        <v>0</v>
      </c>
      <c r="CU217">
        <f>GDP!CZ218</f>
        <v>0</v>
      </c>
      <c r="CV217">
        <f>GDP!DA218</f>
        <v>0</v>
      </c>
      <c r="CW217">
        <f>GDP!DB218</f>
        <v>0</v>
      </c>
      <c r="CX217" s="7">
        <f>GDP!DC218</f>
        <v>0</v>
      </c>
      <c r="CY217">
        <f>GDP!DD218</f>
        <v>0</v>
      </c>
      <c r="CZ217">
        <f>GDP!DE218</f>
        <v>0</v>
      </c>
      <c r="DA217">
        <f>GDP!DF218</f>
        <v>0</v>
      </c>
      <c r="DB217">
        <f>GDP!DG218</f>
        <v>0</v>
      </c>
      <c r="DC217">
        <f>GDP!DH218</f>
        <v>0</v>
      </c>
      <c r="DD217">
        <f>GDP!DI218</f>
        <v>0</v>
      </c>
      <c r="DE217" s="7">
        <f>GDP!DJ218</f>
        <v>0</v>
      </c>
      <c r="DF217">
        <f>GDP!DU218</f>
        <v>0</v>
      </c>
      <c r="DG217" s="7">
        <f>GDP!DV218</f>
        <v>0</v>
      </c>
      <c r="DH217">
        <f>GDP!DW218</f>
        <v>0</v>
      </c>
      <c r="DI217">
        <f>GDP!EA218</f>
        <v>0</v>
      </c>
      <c r="DJ217">
        <f>GDP!EB218</f>
        <v>0</v>
      </c>
      <c r="DK217">
        <f>GDP!EC218</f>
        <v>0</v>
      </c>
      <c r="DL217">
        <f>GDP!ED218</f>
        <v>0</v>
      </c>
      <c r="DM217">
        <f>GDP!EE218</f>
        <v>0</v>
      </c>
      <c r="DN217">
        <f>GDP!DY218</f>
        <v>0</v>
      </c>
      <c r="DO217">
        <f>GDP!DZ218</f>
        <v>0</v>
      </c>
      <c r="DP217" s="84">
        <v>33.385905006047103</v>
      </c>
      <c r="DQ217" s="84">
        <v>33.313200000000002</v>
      </c>
      <c r="DR217">
        <v>33.313183122672001</v>
      </c>
      <c r="DS217">
        <v>181.8</v>
      </c>
      <c r="DT217">
        <v>0.5293366639</v>
      </c>
      <c r="DU217">
        <v>-3.1737996113999998</v>
      </c>
      <c r="DV217">
        <v>-3.7031362752999999</v>
      </c>
      <c r="DW217">
        <v>50.409991673599997</v>
      </c>
      <c r="DX217">
        <v>53.583791284999997</v>
      </c>
      <c r="DY217">
        <v>10959000000</v>
      </c>
      <c r="DZ217">
        <v>53548000000</v>
      </c>
      <c r="EA217">
        <f t="shared" si="15"/>
        <v>0.60966417011627505</v>
      </c>
      <c r="EB217">
        <f t="shared" si="16"/>
        <v>2.9789485337518293</v>
      </c>
      <c r="EC217">
        <f t="shared" si="17"/>
        <v>-2.3692843636355541</v>
      </c>
      <c r="ED217">
        <v>870849000000</v>
      </c>
      <c r="EE217">
        <f t="shared" si="18"/>
        <v>48.446521843378783</v>
      </c>
      <c r="EF217">
        <v>54029000000</v>
      </c>
      <c r="EG217">
        <v>452185000000</v>
      </c>
      <c r="EH217">
        <f t="shared" si="19"/>
        <v>1.9357038861415672</v>
      </c>
    </row>
    <row r="218" spans="1:138" x14ac:dyDescent="0.35">
      <c r="A218" t="s">
        <v>150</v>
      </c>
      <c r="B218" s="7">
        <v>2009</v>
      </c>
      <c r="C218">
        <f>MacroData!D218</f>
        <v>1714.2140000000002</v>
      </c>
      <c r="D218">
        <f>MacroData!E218</f>
        <v>100.30200000000001</v>
      </c>
      <c r="E218">
        <f>MacroData!F218</f>
        <v>97.278000000000006</v>
      </c>
      <c r="F218">
        <f>MacroData!G218</f>
        <v>848456000000</v>
      </c>
      <c r="G218">
        <f>MacroData!H218</f>
        <v>1767904827679.29</v>
      </c>
      <c r="H218">
        <f>MacroData!I218</f>
        <v>1714214000000</v>
      </c>
      <c r="I218">
        <f>MacroData!J218</f>
        <v>1769886000000</v>
      </c>
      <c r="J218">
        <f>MacroData!K218</f>
        <v>2.4990000000000001</v>
      </c>
      <c r="K218">
        <f>MacroData!L218</f>
        <v>3.5859999999999999</v>
      </c>
      <c r="L218">
        <f>MacroData!M218</f>
        <v>840.5408935546875</v>
      </c>
      <c r="M218">
        <f>MacroData!N218</f>
        <v>307.61349487304688</v>
      </c>
      <c r="N218">
        <f>MacroData!O218</f>
        <v>5523094</v>
      </c>
      <c r="O218">
        <f>MacroData!P218</f>
        <v>12174281867.159147</v>
      </c>
      <c r="P218">
        <f>MacroData!Q218</f>
        <v>82922165964.060059</v>
      </c>
      <c r="Q218">
        <f>MacroData!R218</f>
        <v>342045000000</v>
      </c>
      <c r="R218">
        <f>MacroData!S218</f>
        <v>1686963834035.9399</v>
      </c>
      <c r="S218">
        <f>MacroData!T218</f>
        <v>286181000000</v>
      </c>
      <c r="T218">
        <f>MacroData!U218</f>
        <v>855287000000</v>
      </c>
      <c r="U218">
        <f>MacroData!V218</f>
        <v>5.9969999999999999</v>
      </c>
      <c r="V218">
        <f>MacroData!W218</f>
        <v>6849.41</v>
      </c>
      <c r="W218">
        <f>MacroData!X218</f>
        <v>104.679</v>
      </c>
      <c r="X218">
        <f>MacroData!Y218</f>
        <v>128432607140.69099</v>
      </c>
      <c r="Y218">
        <f>MacroData!Z218</f>
        <v>822049000000</v>
      </c>
      <c r="Z218">
        <f>MacroData!AA218</f>
        <v>923888000000</v>
      </c>
      <c r="AA218">
        <f>MacroData!AB218</f>
        <v>168028000000</v>
      </c>
      <c r="AB218">
        <f>MacroData!AC218</f>
        <v>285534000000</v>
      </c>
      <c r="AC218">
        <f>MacroData!AD218</f>
        <v>489312000000</v>
      </c>
      <c r="AD218">
        <f>MacroData!AE218</f>
        <v>55864000000</v>
      </c>
      <c r="AE218">
        <f>MacroData!AF218</f>
        <v>-2.8113176067865502</v>
      </c>
      <c r="AF218">
        <f>MacroData!AG218</f>
        <v>97.753879662401303</v>
      </c>
      <c r="AG218">
        <f>MacroData!AH218</f>
        <v>0</v>
      </c>
      <c r="AH218">
        <f>MacroData!AI218</f>
        <v>0</v>
      </c>
      <c r="AI218">
        <f>MacroData!AJ218</f>
        <v>0</v>
      </c>
      <c r="AJ218">
        <f>MacroData!AK218</f>
        <v>1</v>
      </c>
      <c r="AK218">
        <f>MacroData!AL218</f>
        <v>1</v>
      </c>
      <c r="AL218">
        <f>MacroData!AM218</f>
        <v>1.7549604999999999</v>
      </c>
      <c r="AM218">
        <f>MacroData!AN218</f>
        <v>1.7003928550652094</v>
      </c>
      <c r="AN218" s="31">
        <f>GDP!C219+GDP!J219</f>
        <v>0</v>
      </c>
      <c r="AO218">
        <f>GDP!D219+GDP!K219</f>
        <v>0</v>
      </c>
      <c r="AP218">
        <f>GDP!E219+GDP!L219</f>
        <v>0</v>
      </c>
      <c r="AQ218">
        <f>GDP!F219+GDP!M219</f>
        <v>6.5019999999999994E-2</v>
      </c>
      <c r="AR218">
        <f>GDP!G219+GDP!N219</f>
        <v>0</v>
      </c>
      <c r="AS218">
        <f>GDP!H219+GDP!O219</f>
        <v>0.26007999999999998</v>
      </c>
      <c r="AT218" s="7">
        <f>GDP!I219+GDP!P219</f>
        <v>0</v>
      </c>
      <c r="AU218">
        <f>GDP!AE219</f>
        <v>0</v>
      </c>
      <c r="AV218">
        <f>GDP!AF219</f>
        <v>0</v>
      </c>
      <c r="AW218">
        <f>GDP!AG219</f>
        <v>0</v>
      </c>
      <c r="AX218">
        <f>GDP!AH219</f>
        <v>3.2509999999999997E-2</v>
      </c>
      <c r="AY218">
        <f>GDP!AI219</f>
        <v>0</v>
      </c>
      <c r="AZ218">
        <f>GDP!AJ219</f>
        <v>0.13003999999999999</v>
      </c>
      <c r="BA218" s="7">
        <f>GDP!AK219</f>
        <v>0</v>
      </c>
      <c r="BB218">
        <f>GDP!AS219</f>
        <v>0</v>
      </c>
      <c r="BC218">
        <f>GDP!AT219</f>
        <v>0</v>
      </c>
      <c r="BD218">
        <f>GDP!AU219</f>
        <v>0</v>
      </c>
      <c r="BE218">
        <f>GDP!AV219</f>
        <v>0</v>
      </c>
      <c r="BF218">
        <f>GDP!AW219</f>
        <v>0</v>
      </c>
      <c r="BG218">
        <f>GDP!AX219</f>
        <v>0</v>
      </c>
      <c r="BH218" s="7">
        <f>GDP!AY219</f>
        <v>0</v>
      </c>
      <c r="BI218">
        <f>GDP!AZ219</f>
        <v>0</v>
      </c>
      <c r="BJ218">
        <f>GDP!BA219</f>
        <v>0</v>
      </c>
      <c r="BK218">
        <f>GDP!BB219</f>
        <v>0</v>
      </c>
      <c r="BL218">
        <f>GDP!BC219</f>
        <v>0</v>
      </c>
      <c r="BM218">
        <f>GDP!BD219</f>
        <v>0</v>
      </c>
      <c r="BN218">
        <f>GDP!BE219</f>
        <v>0</v>
      </c>
      <c r="BO218" s="7">
        <f>GDP!BF219</f>
        <v>0</v>
      </c>
      <c r="BP218">
        <f>GDP!BG219+GDP!BN219+GDP!BU219</f>
        <v>0</v>
      </c>
      <c r="BQ218">
        <f>GDP!BH219+GDP!BO219+GDP!BV219</f>
        <v>0</v>
      </c>
      <c r="BR218">
        <f>GDP!BI219+GDP!BP219+GDP!BW219</f>
        <v>0</v>
      </c>
      <c r="BS218">
        <f>GDP!BJ219+GDP!BQ219+GDP!BX219</f>
        <v>0</v>
      </c>
      <c r="BT218">
        <f>GDP!BK219+GDP!BR219+GDP!BY219</f>
        <v>0</v>
      </c>
      <c r="BU218">
        <f>GDP!BL219+GDP!BS219+GDP!BZ219</f>
        <v>0</v>
      </c>
      <c r="BV218" s="7">
        <f>GDP!BM219+GDP!BT219+GDP!CA219</f>
        <v>0</v>
      </c>
      <c r="BW218">
        <f>GDP!CB219</f>
        <v>0</v>
      </c>
      <c r="BX218">
        <f>GDP!CC219</f>
        <v>0</v>
      </c>
      <c r="BY218">
        <f>GDP!CD219</f>
        <v>0</v>
      </c>
      <c r="BZ218">
        <f>GDP!CE219</f>
        <v>0</v>
      </c>
      <c r="CA218">
        <f>GDP!CF219</f>
        <v>0</v>
      </c>
      <c r="CB218">
        <f>GDP!CG219</f>
        <v>0</v>
      </c>
      <c r="CC218" s="7">
        <f>GDP!CH219</f>
        <v>0</v>
      </c>
      <c r="CD218">
        <f>GDP!CI219</f>
        <v>0</v>
      </c>
      <c r="CE218">
        <f>GDP!CJ219</f>
        <v>0</v>
      </c>
      <c r="CF218">
        <f>GDP!CK219</f>
        <v>0</v>
      </c>
      <c r="CG218">
        <f>GDP!CL219</f>
        <v>0</v>
      </c>
      <c r="CH218">
        <f>GDP!CM219</f>
        <v>0</v>
      </c>
      <c r="CI218">
        <f>GDP!CN219</f>
        <v>0</v>
      </c>
      <c r="CJ218" s="7">
        <f>GDP!CO219</f>
        <v>0</v>
      </c>
      <c r="CK218">
        <f>GDP!CP219</f>
        <v>0</v>
      </c>
      <c r="CL218">
        <f>GDP!CQ219</f>
        <v>0</v>
      </c>
      <c r="CM218">
        <f>GDP!CR219</f>
        <v>0</v>
      </c>
      <c r="CN218">
        <f>GDP!CS219</f>
        <v>0</v>
      </c>
      <c r="CO218">
        <f>GDP!CT219</f>
        <v>0</v>
      </c>
      <c r="CP218">
        <f>GDP!CU219</f>
        <v>0</v>
      </c>
      <c r="CQ218">
        <f>GDP!CV219</f>
        <v>0</v>
      </c>
      <c r="CR218">
        <f>GDP!CW219</f>
        <v>0</v>
      </c>
      <c r="CS218">
        <f>GDP!CX219</f>
        <v>0</v>
      </c>
      <c r="CT218">
        <f>GDP!CY219</f>
        <v>0</v>
      </c>
      <c r="CU218">
        <f>GDP!CZ219</f>
        <v>9.7529999999999992E-2</v>
      </c>
      <c r="CV218">
        <f>GDP!DA219</f>
        <v>0</v>
      </c>
      <c r="CW218">
        <f>GDP!DB219</f>
        <v>0.39011999999999997</v>
      </c>
      <c r="CX218" s="7">
        <f>GDP!DC219</f>
        <v>0</v>
      </c>
      <c r="CY218">
        <f>GDP!DD219</f>
        <v>0</v>
      </c>
      <c r="CZ218">
        <f>GDP!DE219</f>
        <v>0</v>
      </c>
      <c r="DA218">
        <f>GDP!DF219</f>
        <v>0</v>
      </c>
      <c r="DB218">
        <f>GDP!DG219</f>
        <v>0</v>
      </c>
      <c r="DC218">
        <f>GDP!DH219</f>
        <v>0</v>
      </c>
      <c r="DD218">
        <f>GDP!DI219</f>
        <v>0</v>
      </c>
      <c r="DE218" s="7">
        <f>GDP!DJ219</f>
        <v>0</v>
      </c>
      <c r="DF218">
        <f>GDP!DU219</f>
        <v>0.48764999999999992</v>
      </c>
      <c r="DG218" s="7">
        <f>GDP!DV219</f>
        <v>0</v>
      </c>
      <c r="DH218">
        <f>GDP!DW219</f>
        <v>1</v>
      </c>
      <c r="DI218">
        <f>GDP!EA219</f>
        <v>1</v>
      </c>
      <c r="DJ218">
        <f>GDP!EB219</f>
        <v>0</v>
      </c>
      <c r="DK218">
        <f>GDP!EC219</f>
        <v>0</v>
      </c>
      <c r="DL218">
        <f>GDP!ED219</f>
        <v>0</v>
      </c>
      <c r="DM218">
        <f>GDP!EE219</f>
        <v>0</v>
      </c>
      <c r="DN218">
        <f>GDP!DY219</f>
        <v>0</v>
      </c>
      <c r="DO218">
        <f>GDP!DZ219</f>
        <v>1</v>
      </c>
      <c r="DP218" s="84">
        <v>40.367631831479699</v>
      </c>
      <c r="DQ218" s="84">
        <v>40.181800000000003</v>
      </c>
      <c r="DR218">
        <v>40.181796749747001</v>
      </c>
      <c r="DS218">
        <v>43.7</v>
      </c>
      <c r="DT218">
        <v>0.77277742289999996</v>
      </c>
      <c r="DU218">
        <v>2.7982114859999996</v>
      </c>
      <c r="DV218">
        <v>2.0254340630999996</v>
      </c>
      <c r="DW218">
        <v>56.5377736485</v>
      </c>
      <c r="DX218">
        <v>53.7395621625</v>
      </c>
      <c r="DY218">
        <v>4740000000</v>
      </c>
      <c r="DZ218">
        <v>52695000000</v>
      </c>
      <c r="EA218">
        <f t="shared" si="15"/>
        <v>0.27651156740056959</v>
      </c>
      <c r="EB218">
        <f t="shared" si="16"/>
        <v>3.0740035958170915</v>
      </c>
      <c r="EC218">
        <f t="shared" si="17"/>
        <v>-2.7974920284165217</v>
      </c>
      <c r="ED218">
        <v>934643000000</v>
      </c>
      <c r="EE218">
        <f t="shared" si="18"/>
        <v>54.523122550626702</v>
      </c>
      <c r="EF218">
        <v>53920000000</v>
      </c>
      <c r="EG218">
        <v>481081000000</v>
      </c>
      <c r="EH218">
        <f t="shared" si="19"/>
        <v>2.3197345629036263</v>
      </c>
    </row>
    <row r="219" spans="1:138" x14ac:dyDescent="0.35">
      <c r="A219" t="s">
        <v>150</v>
      </c>
      <c r="B219" s="7">
        <v>2010</v>
      </c>
      <c r="C219">
        <f>MacroData!D219</f>
        <v>1798.6490000000001</v>
      </c>
      <c r="D219">
        <f>MacroData!E219</f>
        <v>101.42700000000001</v>
      </c>
      <c r="E219">
        <f>MacroData!F219</f>
        <v>100.97199999999999</v>
      </c>
      <c r="F219">
        <f>MacroData!G219</f>
        <v>967782000000</v>
      </c>
      <c r="G219">
        <f>MacroData!H219</f>
        <v>1832932076124.9299</v>
      </c>
      <c r="H219">
        <f>MacroData!I219</f>
        <v>1798649000000</v>
      </c>
      <c r="I219">
        <f>MacroData!J219</f>
        <v>1798648000000</v>
      </c>
      <c r="J219">
        <f>MacroData!K219</f>
        <v>1.248</v>
      </c>
      <c r="K219">
        <f>MacroData!L219</f>
        <v>2.9260000000000002</v>
      </c>
      <c r="L219">
        <f>MacroData!M219</f>
        <v>857.5770263671875</v>
      </c>
      <c r="M219">
        <f>MacroData!N219</f>
        <v>297.28399658203125</v>
      </c>
      <c r="N219">
        <f>MacroData!O219</f>
        <v>5547683</v>
      </c>
      <c r="O219">
        <f>MacroData!P219</f>
        <v>17381462595.508957</v>
      </c>
      <c r="P219">
        <f>MacroData!Q219</f>
        <v>112812000000</v>
      </c>
      <c r="Q219">
        <f>MacroData!R219</f>
        <v>328426000000</v>
      </c>
      <c r="R219">
        <f>MacroData!S219</f>
        <v>1685836000000</v>
      </c>
      <c r="S219">
        <f>MacroData!T219</f>
        <v>268610000000</v>
      </c>
      <c r="T219">
        <f>MacroData!U219</f>
        <v>861835000000</v>
      </c>
      <c r="U219">
        <f>MacroData!V219</f>
        <v>7.4790000000000001</v>
      </c>
      <c r="V219">
        <f>MacroData!W219</f>
        <v>9314.0400000000009</v>
      </c>
      <c r="W219">
        <f>MacroData!X219</f>
        <v>100</v>
      </c>
      <c r="X219">
        <f>MacroData!Y219</f>
        <v>129415875577.552</v>
      </c>
      <c r="Y219">
        <f>MacroData!Z219</f>
        <v>857577000000</v>
      </c>
      <c r="Z219">
        <f>MacroData!AA219</f>
        <v>974224000000</v>
      </c>
      <c r="AA219">
        <f>MacroData!AB219</f>
        <v>171796000000</v>
      </c>
      <c r="AB219">
        <f>MacroData!AC219</f>
        <v>312522000000</v>
      </c>
      <c r="AC219">
        <f>MacroData!AD219</f>
        <v>495575000000</v>
      </c>
      <c r="AD219">
        <f>MacroData!AE219</f>
        <v>59816000000</v>
      </c>
      <c r="AE219">
        <f>MacroData!AF219</f>
        <v>-2.7288815105115001</v>
      </c>
      <c r="AF219">
        <f>MacroData!AG219</f>
        <v>100</v>
      </c>
      <c r="AG219">
        <f>MacroData!AH219</f>
        <v>1</v>
      </c>
      <c r="AH219">
        <f>MacroData!AI219</f>
        <v>0</v>
      </c>
      <c r="AI219">
        <f>MacroData!AJ219</f>
        <v>0</v>
      </c>
      <c r="AJ219">
        <f>MacroData!AK219</f>
        <v>1</v>
      </c>
      <c r="AK219">
        <f>MacroData!AL219</f>
        <v>0</v>
      </c>
      <c r="AL219">
        <f>MacroData!AM219</f>
        <v>1.7549604999999999</v>
      </c>
      <c r="AM219">
        <f>MacroData!AN219</f>
        <v>1.6477738122145336</v>
      </c>
      <c r="AN219" s="31">
        <f>GDP!C220+GDP!J220</f>
        <v>0</v>
      </c>
      <c r="AO219">
        <f>GDP!D220+GDP!K220</f>
        <v>0</v>
      </c>
      <c r="AP219">
        <f>GDP!E220+GDP!L220</f>
        <v>6.5019999999999994E-2</v>
      </c>
      <c r="AQ219">
        <f>GDP!F220+GDP!M220</f>
        <v>0</v>
      </c>
      <c r="AR219">
        <f>GDP!G220+GDP!N220</f>
        <v>0.26007999999999998</v>
      </c>
      <c r="AS219">
        <f>GDP!H220+GDP!O220</f>
        <v>0</v>
      </c>
      <c r="AT219" s="7">
        <f>GDP!I220+GDP!P220</f>
        <v>0</v>
      </c>
      <c r="AU219">
        <f>GDP!AE220</f>
        <v>0</v>
      </c>
      <c r="AV219">
        <f>GDP!AF220</f>
        <v>0</v>
      </c>
      <c r="AW219">
        <f>GDP!AG220</f>
        <v>3.2509999999999997E-2</v>
      </c>
      <c r="AX219">
        <f>GDP!AH220</f>
        <v>0</v>
      </c>
      <c r="AY219">
        <f>GDP!AI220</f>
        <v>0.13003999999999999</v>
      </c>
      <c r="AZ219">
        <f>GDP!AJ220</f>
        <v>0</v>
      </c>
      <c r="BA219" s="7">
        <f>GDP!AK220</f>
        <v>0</v>
      </c>
      <c r="BB219">
        <f>GDP!AS220</f>
        <v>0</v>
      </c>
      <c r="BC219">
        <f>GDP!AT220</f>
        <v>0</v>
      </c>
      <c r="BD219">
        <f>GDP!AU220</f>
        <v>0.29135</v>
      </c>
      <c r="BE219">
        <f>GDP!AV220</f>
        <v>9.7119999999999998E-2</v>
      </c>
      <c r="BF219">
        <f>GDP!AW220</f>
        <v>9.7119999999999998E-2</v>
      </c>
      <c r="BG219">
        <f>GDP!AX220</f>
        <v>0</v>
      </c>
      <c r="BH219" s="7">
        <f>GDP!AY220</f>
        <v>0</v>
      </c>
      <c r="BI219">
        <f>GDP!AZ220</f>
        <v>0</v>
      </c>
      <c r="BJ219">
        <f>GDP!BA220</f>
        <v>0</v>
      </c>
      <c r="BK219">
        <f>GDP!BB220</f>
        <v>0</v>
      </c>
      <c r="BL219">
        <f>GDP!BC220</f>
        <v>0</v>
      </c>
      <c r="BM219">
        <f>GDP!BD220</f>
        <v>0</v>
      </c>
      <c r="BN219">
        <f>GDP!BE220</f>
        <v>0</v>
      </c>
      <c r="BO219" s="7">
        <f>GDP!BF220</f>
        <v>0</v>
      </c>
      <c r="BP219">
        <f>GDP!BG220+GDP!BN220+GDP!BU220</f>
        <v>0</v>
      </c>
      <c r="BQ219">
        <f>GDP!BH220+GDP!BO220+GDP!BV220</f>
        <v>0</v>
      </c>
      <c r="BR219">
        <f>GDP!BI220+GDP!BP220+GDP!BW220</f>
        <v>0.48558000000000001</v>
      </c>
      <c r="BS219">
        <f>GDP!BJ220+GDP!BQ220+GDP!BX220</f>
        <v>0.29135</v>
      </c>
      <c r="BT219">
        <f>GDP!BK220+GDP!BR220+GDP!BY220</f>
        <v>0.48558000000000001</v>
      </c>
      <c r="BU219">
        <f>GDP!BL220+GDP!BS220+GDP!BZ220</f>
        <v>0</v>
      </c>
      <c r="BV219" s="7">
        <f>GDP!BM220+GDP!BT220+GDP!CA220</f>
        <v>0</v>
      </c>
      <c r="BW219">
        <f>GDP!CB220</f>
        <v>0</v>
      </c>
      <c r="BX219">
        <f>GDP!CC220</f>
        <v>0</v>
      </c>
      <c r="BY219">
        <f>GDP!CD220</f>
        <v>9.7119999999999998E-2</v>
      </c>
      <c r="BZ219">
        <f>GDP!CE220</f>
        <v>0.29135</v>
      </c>
      <c r="CA219">
        <f>GDP!CF220</f>
        <v>9.7119999999999998E-2</v>
      </c>
      <c r="CB219">
        <f>GDP!CG220</f>
        <v>0</v>
      </c>
      <c r="CC219" s="7">
        <f>GDP!CH220</f>
        <v>0</v>
      </c>
      <c r="CD219">
        <f>GDP!CI220</f>
        <v>0</v>
      </c>
      <c r="CE219">
        <f>GDP!CJ220</f>
        <v>0</v>
      </c>
      <c r="CF219">
        <f>GDP!CK220</f>
        <v>0</v>
      </c>
      <c r="CG219">
        <f>GDP!CL220</f>
        <v>0</v>
      </c>
      <c r="CH219">
        <f>GDP!CM220</f>
        <v>0</v>
      </c>
      <c r="CI219">
        <f>GDP!CN220</f>
        <v>0</v>
      </c>
      <c r="CJ219" s="7">
        <f>GDP!CO220</f>
        <v>0</v>
      </c>
      <c r="CK219">
        <f>GDP!CP220</f>
        <v>0</v>
      </c>
      <c r="CL219">
        <f>GDP!CQ220</f>
        <v>0</v>
      </c>
      <c r="CM219">
        <f>GDP!CR220</f>
        <v>0</v>
      </c>
      <c r="CN219">
        <f>GDP!CS220</f>
        <v>0</v>
      </c>
      <c r="CO219">
        <f>GDP!CT220</f>
        <v>0</v>
      </c>
      <c r="CP219">
        <f>GDP!CU220</f>
        <v>0</v>
      </c>
      <c r="CQ219">
        <f>GDP!CV220</f>
        <v>0</v>
      </c>
      <c r="CR219">
        <f>GDP!CW220</f>
        <v>0</v>
      </c>
      <c r="CS219">
        <f>GDP!CX220</f>
        <v>0</v>
      </c>
      <c r="CT219">
        <f>GDP!CY220</f>
        <v>0.38888</v>
      </c>
      <c r="CU219">
        <f>GDP!CZ220</f>
        <v>9.7119999999999998E-2</v>
      </c>
      <c r="CV219">
        <f>GDP!DA220</f>
        <v>0.48723999999999995</v>
      </c>
      <c r="CW219">
        <f>GDP!DB220</f>
        <v>0</v>
      </c>
      <c r="CX219" s="7">
        <f>GDP!DC220</f>
        <v>0</v>
      </c>
      <c r="CY219">
        <f>GDP!DD220</f>
        <v>0</v>
      </c>
      <c r="CZ219">
        <f>GDP!DE220</f>
        <v>0</v>
      </c>
      <c r="DA219">
        <f>GDP!DF220</f>
        <v>0.5827</v>
      </c>
      <c r="DB219">
        <f>GDP!DG220</f>
        <v>0.5827</v>
      </c>
      <c r="DC219">
        <f>GDP!DH220</f>
        <v>0.5827</v>
      </c>
      <c r="DD219">
        <f>GDP!DI220</f>
        <v>0</v>
      </c>
      <c r="DE219" s="7">
        <f>GDP!DJ220</f>
        <v>0</v>
      </c>
      <c r="DF219">
        <f>GDP!DU220</f>
        <v>0.97323999999999988</v>
      </c>
      <c r="DG219" s="7">
        <f>GDP!DV220</f>
        <v>1.7481000000000002</v>
      </c>
      <c r="DH219">
        <f>GDP!DW220</f>
        <v>1</v>
      </c>
      <c r="DI219">
        <f>GDP!EA220</f>
        <v>0</v>
      </c>
      <c r="DJ219">
        <f>GDP!EB220</f>
        <v>0</v>
      </c>
      <c r="DK219">
        <f>GDP!EC220</f>
        <v>1</v>
      </c>
      <c r="DL219">
        <f>GDP!ED220</f>
        <v>0</v>
      </c>
      <c r="DM219">
        <f>GDP!EE220</f>
        <v>0</v>
      </c>
      <c r="DN219">
        <f>GDP!DY220</f>
        <v>1</v>
      </c>
      <c r="DO219">
        <f>GDP!DZ220</f>
        <v>0</v>
      </c>
      <c r="DP219" s="84">
        <v>42.878595478381499</v>
      </c>
      <c r="DQ219" s="84">
        <v>42.587899999999998</v>
      </c>
      <c r="DR219">
        <v>42.587880454530001</v>
      </c>
      <c r="DS219">
        <v>30.2</v>
      </c>
      <c r="DT219">
        <v>0.80418576399999997</v>
      </c>
      <c r="DU219">
        <v>2.7103097906999949</v>
      </c>
      <c r="DV219">
        <v>1.9061240266999948</v>
      </c>
      <c r="DW219">
        <v>56.674029488099997</v>
      </c>
      <c r="DX219">
        <v>53.963719697400002</v>
      </c>
      <c r="DY219">
        <v>7048000000</v>
      </c>
      <c r="DZ219">
        <v>54634000000</v>
      </c>
      <c r="EA219">
        <f t="shared" si="15"/>
        <v>0.39184966049518277</v>
      </c>
      <c r="EB219">
        <f t="shared" si="16"/>
        <v>3.0375020362505412</v>
      </c>
      <c r="EC219">
        <f t="shared" si="17"/>
        <v>-2.6456523757553585</v>
      </c>
      <c r="ED219">
        <v>979893000000</v>
      </c>
      <c r="EE219">
        <f t="shared" si="18"/>
        <v>54.479389808684189</v>
      </c>
      <c r="EF219">
        <v>59592000000</v>
      </c>
      <c r="EG219">
        <v>495575000000</v>
      </c>
      <c r="EH219">
        <f t="shared" si="19"/>
        <v>2.0013683534573734</v>
      </c>
    </row>
    <row r="220" spans="1:138" x14ac:dyDescent="0.35">
      <c r="A220" t="s">
        <v>150</v>
      </c>
      <c r="B220" s="7">
        <v>2011</v>
      </c>
      <c r="C220">
        <f>MacroData!D220</f>
        <v>1833.4040000000002</v>
      </c>
      <c r="D220">
        <f>MacroData!E220</f>
        <v>100.71299999999999</v>
      </c>
      <c r="E220">
        <f>MacroData!F220</f>
        <v>100.878</v>
      </c>
      <c r="F220">
        <f>MacroData!G220</f>
        <v>1110166000000</v>
      </c>
      <c r="G220">
        <f>MacroData!H220</f>
        <v>1853804431127.95</v>
      </c>
      <c r="H220">
        <f>MacroData!I220</f>
        <v>1833404000000</v>
      </c>
      <c r="I220">
        <f>MacroData!J220</f>
        <v>1819373000000</v>
      </c>
      <c r="J220">
        <f>MacroData!K220</f>
        <v>1.3839999999999999</v>
      </c>
      <c r="K220">
        <f>MacroData!L220</f>
        <v>2.7290000000000001</v>
      </c>
      <c r="L220">
        <f>MacroData!M220</f>
        <v>850.71014404296875</v>
      </c>
      <c r="M220">
        <f>MacroData!N220</f>
        <v>300.51556396484375</v>
      </c>
      <c r="N220">
        <f>MacroData!O220</f>
        <v>5570572</v>
      </c>
      <c r="O220">
        <f>MacroData!P220</f>
        <v>17515932774.867809</v>
      </c>
      <c r="P220">
        <f>MacroData!Q220</f>
        <v>137298359091.18994</v>
      </c>
      <c r="Q220">
        <f>MacroData!R220</f>
        <v>329548000000</v>
      </c>
      <c r="R220">
        <f>MacroData!S220</f>
        <v>1682074640908.8101</v>
      </c>
      <c r="S220">
        <f>MacroData!T220</f>
        <v>267988000000</v>
      </c>
      <c r="T220">
        <f>MacroData!U220</f>
        <v>863872000000</v>
      </c>
      <c r="U220">
        <f>MacroData!V220</f>
        <v>7.5720000000000001</v>
      </c>
      <c r="V220">
        <f>MacroData!W220</f>
        <v>7813.93</v>
      </c>
      <c r="W220">
        <f>MacroData!X220</f>
        <v>99.823999999999998</v>
      </c>
      <c r="X220">
        <f>MacroData!Y220</f>
        <v>129721607791.57899</v>
      </c>
      <c r="Y220">
        <f>MacroData!Z220</f>
        <v>874530000000</v>
      </c>
      <c r="Z220">
        <f>MacroData!AA220</f>
        <v>997293000000</v>
      </c>
      <c r="AA220">
        <f>MacroData!AB220</f>
        <v>175439000000</v>
      </c>
      <c r="AB220">
        <f>MacroData!AC220</f>
        <v>318570000000</v>
      </c>
      <c r="AC220">
        <f>MacroData!AD220</f>
        <v>488573000000</v>
      </c>
      <c r="AD220">
        <f>MacroData!AE220</f>
        <v>61560000000</v>
      </c>
      <c r="AE220">
        <f>MacroData!AF220</f>
        <v>-2.0709565376752699</v>
      </c>
      <c r="AF220">
        <f>MacroData!AG220</f>
        <v>102.758682260512</v>
      </c>
      <c r="AG220" t="str">
        <f>MacroData!AH220</f>
        <v>NA</v>
      </c>
      <c r="AH220" t="str">
        <f>MacroData!AI220</f>
        <v>NA</v>
      </c>
      <c r="AI220" t="str">
        <f>MacroData!AJ220</f>
        <v>NA</v>
      </c>
      <c r="AJ220" t="str">
        <f>MacroData!AK220</f>
        <v>NA</v>
      </c>
      <c r="AK220">
        <f>MacroData!AL220</f>
        <v>1</v>
      </c>
      <c r="AL220">
        <f>MacroData!AM220</f>
        <v>1.7867065</v>
      </c>
      <c r="AM220">
        <f>MacroData!AN220</f>
        <v>1.601107138962973</v>
      </c>
      <c r="AN220" s="31">
        <f>GDP!C221+GDP!J221</f>
        <v>0</v>
      </c>
      <c r="AO220">
        <f>GDP!D221+GDP!K221</f>
        <v>6.5019999999999994E-2</v>
      </c>
      <c r="AP220">
        <f>GDP!E221+GDP!L221</f>
        <v>0</v>
      </c>
      <c r="AQ220">
        <f>GDP!F221+GDP!M221</f>
        <v>0.26007999999999998</v>
      </c>
      <c r="AR220">
        <f>GDP!G221+GDP!N221</f>
        <v>0</v>
      </c>
      <c r="AS220">
        <f>GDP!H221+GDP!O221</f>
        <v>0</v>
      </c>
      <c r="AT220" s="7">
        <f>GDP!I221+GDP!P221</f>
        <v>0</v>
      </c>
      <c r="AU220">
        <f>GDP!AE221</f>
        <v>0</v>
      </c>
      <c r="AV220">
        <f>GDP!AF221</f>
        <v>3.2509999999999997E-2</v>
      </c>
      <c r="AW220">
        <f>GDP!AG221</f>
        <v>0</v>
      </c>
      <c r="AX220">
        <f>GDP!AH221</f>
        <v>0.13003999999999999</v>
      </c>
      <c r="AY220">
        <f>GDP!AI221</f>
        <v>0</v>
      </c>
      <c r="AZ220">
        <f>GDP!AJ221</f>
        <v>0</v>
      </c>
      <c r="BA220" s="7">
        <f>GDP!AK221</f>
        <v>0</v>
      </c>
      <c r="BB220">
        <f>GDP!AS221</f>
        <v>0</v>
      </c>
      <c r="BC220">
        <f>GDP!AT221</f>
        <v>0.29135</v>
      </c>
      <c r="BD220">
        <f>GDP!AU221</f>
        <v>9.7119999999999998E-2</v>
      </c>
      <c r="BE220">
        <f>GDP!AV221</f>
        <v>9.7119999999999998E-2</v>
      </c>
      <c r="BF220">
        <f>GDP!AW221</f>
        <v>0</v>
      </c>
      <c r="BG220">
        <f>GDP!AX221</f>
        <v>0</v>
      </c>
      <c r="BH220" s="7">
        <f>GDP!AY221</f>
        <v>0</v>
      </c>
      <c r="BI220">
        <f>GDP!AZ221</f>
        <v>0</v>
      </c>
      <c r="BJ220">
        <f>GDP!BA221</f>
        <v>0</v>
      </c>
      <c r="BK220">
        <f>GDP!BB221</f>
        <v>0</v>
      </c>
      <c r="BL220">
        <f>GDP!BC221</f>
        <v>0</v>
      </c>
      <c r="BM220">
        <f>GDP!BD221</f>
        <v>0</v>
      </c>
      <c r="BN220">
        <f>GDP!BE221</f>
        <v>0</v>
      </c>
      <c r="BO220" s="7">
        <f>GDP!BF221</f>
        <v>0</v>
      </c>
      <c r="BP220">
        <f>GDP!BG221+GDP!BN221+GDP!BU221</f>
        <v>0</v>
      </c>
      <c r="BQ220">
        <f>GDP!BH221+GDP!BO221+GDP!BV221</f>
        <v>0.48558000000000001</v>
      </c>
      <c r="BR220">
        <f>GDP!BI221+GDP!BP221+GDP!BW221</f>
        <v>0.29135</v>
      </c>
      <c r="BS220">
        <f>GDP!BJ221+GDP!BQ221+GDP!BX221</f>
        <v>0.48558000000000001</v>
      </c>
      <c r="BT220">
        <f>GDP!BK221+GDP!BR221+GDP!BY221</f>
        <v>0</v>
      </c>
      <c r="BU220">
        <f>GDP!BL221+GDP!BS221+GDP!BZ221</f>
        <v>0</v>
      </c>
      <c r="BV220" s="7">
        <f>GDP!BM221+GDP!BT221+GDP!CA221</f>
        <v>0</v>
      </c>
      <c r="BW220">
        <f>GDP!CB221</f>
        <v>0</v>
      </c>
      <c r="BX220">
        <f>GDP!CC221</f>
        <v>9.7119999999999998E-2</v>
      </c>
      <c r="BY220">
        <f>GDP!CD221</f>
        <v>0.29135</v>
      </c>
      <c r="BZ220">
        <f>GDP!CE221</f>
        <v>9.7119999999999998E-2</v>
      </c>
      <c r="CA220">
        <f>GDP!CF221</f>
        <v>0</v>
      </c>
      <c r="CB220">
        <f>GDP!CG221</f>
        <v>0</v>
      </c>
      <c r="CC220" s="7">
        <f>GDP!CH221</f>
        <v>0</v>
      </c>
      <c r="CD220">
        <f>GDP!CI221</f>
        <v>0</v>
      </c>
      <c r="CE220">
        <f>GDP!CJ221</f>
        <v>0</v>
      </c>
      <c r="CF220">
        <f>GDP!CK221</f>
        <v>0</v>
      </c>
      <c r="CG220">
        <f>GDP!CL221</f>
        <v>0</v>
      </c>
      <c r="CH220">
        <f>GDP!CM221</f>
        <v>0</v>
      </c>
      <c r="CI220">
        <f>GDP!CN221</f>
        <v>0</v>
      </c>
      <c r="CJ220" s="7">
        <f>GDP!CO221</f>
        <v>0</v>
      </c>
      <c r="CK220">
        <f>GDP!CP221</f>
        <v>0</v>
      </c>
      <c r="CL220">
        <f>GDP!CQ221</f>
        <v>0</v>
      </c>
      <c r="CM220">
        <f>GDP!CR221</f>
        <v>0</v>
      </c>
      <c r="CN220">
        <f>GDP!CS221</f>
        <v>0</v>
      </c>
      <c r="CO220">
        <f>GDP!CT221</f>
        <v>0</v>
      </c>
      <c r="CP220">
        <f>GDP!CU221</f>
        <v>0</v>
      </c>
      <c r="CQ220">
        <f>GDP!CV221</f>
        <v>0</v>
      </c>
      <c r="CR220">
        <f>GDP!CW221</f>
        <v>0</v>
      </c>
      <c r="CS220">
        <f>GDP!CX221</f>
        <v>0.38888</v>
      </c>
      <c r="CT220">
        <f>GDP!CY221</f>
        <v>9.7119999999999998E-2</v>
      </c>
      <c r="CU220">
        <f>GDP!CZ221</f>
        <v>0.48723999999999995</v>
      </c>
      <c r="CV220">
        <f>GDP!DA221</f>
        <v>0</v>
      </c>
      <c r="CW220">
        <f>GDP!DB221</f>
        <v>0</v>
      </c>
      <c r="CX220" s="7">
        <f>GDP!DC221</f>
        <v>0</v>
      </c>
      <c r="CY220">
        <f>GDP!DD221</f>
        <v>0</v>
      </c>
      <c r="CZ220">
        <f>GDP!DE221</f>
        <v>0.5827</v>
      </c>
      <c r="DA220">
        <f>GDP!DF221</f>
        <v>0.5827</v>
      </c>
      <c r="DB220">
        <f>GDP!DG221</f>
        <v>0.5827</v>
      </c>
      <c r="DC220">
        <f>GDP!DH221</f>
        <v>0</v>
      </c>
      <c r="DD220">
        <f>GDP!DI221</f>
        <v>0</v>
      </c>
      <c r="DE220" s="7">
        <f>GDP!DJ221</f>
        <v>0</v>
      </c>
      <c r="DF220">
        <f>GDP!DU221</f>
        <v>0.97323999999999988</v>
      </c>
      <c r="DG220" s="7">
        <f>GDP!DV221</f>
        <v>1.7481000000000002</v>
      </c>
      <c r="DH220">
        <f>GDP!DW221</f>
        <v>0</v>
      </c>
      <c r="DI220">
        <f>GDP!EA221</f>
        <v>0</v>
      </c>
      <c r="DJ220">
        <f>GDP!EB221</f>
        <v>0</v>
      </c>
      <c r="DK220">
        <f>GDP!EC221</f>
        <v>1</v>
      </c>
      <c r="DL220">
        <f>GDP!ED221</f>
        <v>0</v>
      </c>
      <c r="DM220">
        <f>GDP!EE221</f>
        <v>0</v>
      </c>
      <c r="DN220">
        <f>GDP!DY221</f>
        <v>1</v>
      </c>
      <c r="DO220">
        <f>GDP!DZ221</f>
        <v>0</v>
      </c>
      <c r="DP220" s="84">
        <v>46.408865694631402</v>
      </c>
      <c r="DQ220" s="84">
        <v>46.070900000000002</v>
      </c>
      <c r="DR220">
        <v>46.070885949836999</v>
      </c>
      <c r="DS220">
        <v>41.7</v>
      </c>
      <c r="DT220">
        <v>0.90389300989999999</v>
      </c>
      <c r="DU220">
        <v>2.0557149817999942</v>
      </c>
      <c r="DV220">
        <v>1.1518219718999942</v>
      </c>
      <c r="DW220">
        <v>56.427906221199997</v>
      </c>
      <c r="DX220">
        <v>54.372191239400003</v>
      </c>
      <c r="DY220">
        <v>15001000000</v>
      </c>
      <c r="DZ220">
        <v>55211000000</v>
      </c>
      <c r="EA220">
        <f t="shared" si="15"/>
        <v>0.81820482555945118</v>
      </c>
      <c r="EB220">
        <f t="shared" si="16"/>
        <v>3.0113930153964974</v>
      </c>
      <c r="EC220">
        <f t="shared" si="17"/>
        <v>-2.1931881898370462</v>
      </c>
      <c r="ED220">
        <v>984619000000</v>
      </c>
      <c r="EE220">
        <f t="shared" si="18"/>
        <v>53.704420847778231</v>
      </c>
      <c r="EF220">
        <v>61357000000</v>
      </c>
      <c r="EG220">
        <v>490610000000</v>
      </c>
      <c r="EH220">
        <f t="shared" si="19"/>
        <v>2.122418397565156</v>
      </c>
    </row>
    <row r="221" spans="1:138" x14ac:dyDescent="0.35">
      <c r="A221" t="s">
        <v>150</v>
      </c>
      <c r="B221" s="7">
        <v>2012</v>
      </c>
      <c r="C221">
        <f>MacroData!D221</f>
        <v>1866.7790000000002</v>
      </c>
      <c r="D221">
        <f>MacroData!E221</f>
        <v>100.474</v>
      </c>
      <c r="E221">
        <f>MacroData!F221</f>
        <v>100.375</v>
      </c>
      <c r="F221">
        <f>MacroData!G221</f>
        <v>1123396000000</v>
      </c>
      <c r="G221">
        <f>MacroData!H221</f>
        <v>1907312466889.6399</v>
      </c>
      <c r="H221">
        <f>MacroData!I221</f>
        <v>1866779000000</v>
      </c>
      <c r="I221">
        <f>MacroData!J221</f>
        <v>1807451000000</v>
      </c>
      <c r="J221">
        <f>MacroData!K221</f>
        <v>0.62</v>
      </c>
      <c r="K221">
        <f>MacroData!L221</f>
        <v>1.403</v>
      </c>
      <c r="L221">
        <f>MacroData!M221</f>
        <v>855.30322265625</v>
      </c>
      <c r="M221">
        <f>MacroData!N221</f>
        <v>297.10076904296875</v>
      </c>
      <c r="N221">
        <f>MacroData!O221</f>
        <v>5591572</v>
      </c>
      <c r="O221">
        <f>MacroData!P221</f>
        <v>16008911612.371277</v>
      </c>
      <c r="P221">
        <f>MacroData!Q221</f>
        <v>120376718722.23999</v>
      </c>
      <c r="Q221">
        <f>MacroData!R221</f>
        <v>331566000000</v>
      </c>
      <c r="R221">
        <f>MacroData!S221</f>
        <v>1687074281277.76</v>
      </c>
      <c r="S221">
        <f>MacroData!T221</f>
        <v>263946000000</v>
      </c>
      <c r="T221">
        <f>MacroData!U221</f>
        <v>867632000000</v>
      </c>
      <c r="U221">
        <f>MacroData!V221</f>
        <v>7.532</v>
      </c>
      <c r="V221">
        <f>MacroData!W221</f>
        <v>9968.27</v>
      </c>
      <c r="W221">
        <f>MacroData!X221</f>
        <v>97.22</v>
      </c>
      <c r="X221">
        <f>MacroData!Y221</f>
        <v>130286371473.77699</v>
      </c>
      <c r="Y221">
        <f>MacroData!Z221</f>
        <v>899779000000</v>
      </c>
      <c r="Z221">
        <f>MacroData!AA221</f>
        <v>1028309000000</v>
      </c>
      <c r="AA221">
        <f>MacroData!AB221</f>
        <v>185301000000</v>
      </c>
      <c r="AB221">
        <f>MacroData!AC221</f>
        <v>328129000000</v>
      </c>
      <c r="AC221">
        <f>MacroData!AD221</f>
        <v>487746000000</v>
      </c>
      <c r="AD221">
        <f>MacroData!AE221</f>
        <v>67620000000</v>
      </c>
      <c r="AE221">
        <f>MacroData!AF221</f>
        <v>-3.6662615124768401</v>
      </c>
      <c r="AF221">
        <f>MacroData!AG221</f>
        <v>105.222747968931</v>
      </c>
      <c r="AG221" t="str">
        <f>MacroData!AH221</f>
        <v>NA</v>
      </c>
      <c r="AH221" t="str">
        <f>MacroData!AI221</f>
        <v>NA</v>
      </c>
      <c r="AI221" t="str">
        <f>MacroData!AJ221</f>
        <v>NA</v>
      </c>
      <c r="AJ221" t="str">
        <f>MacroData!AK221</f>
        <v>NA</v>
      </c>
      <c r="AK221">
        <f>MacroData!AL221</f>
        <v>1</v>
      </c>
      <c r="AL221">
        <f>MacroData!AM221</f>
        <v>1.7867065</v>
      </c>
      <c r="AM221">
        <f>MacroData!AN221</f>
        <v>1.6127738172099704</v>
      </c>
      <c r="AN221" s="31">
        <f>GDP!C222+GDP!J222</f>
        <v>0</v>
      </c>
      <c r="AO221">
        <f>GDP!D222+GDP!K222</f>
        <v>0</v>
      </c>
      <c r="AP221">
        <f>GDP!E222+GDP!L222</f>
        <v>0.26007999999999998</v>
      </c>
      <c r="AQ221">
        <f>GDP!F222+GDP!M222</f>
        <v>0</v>
      </c>
      <c r="AR221">
        <f>GDP!G222+GDP!N222</f>
        <v>0</v>
      </c>
      <c r="AS221">
        <f>GDP!H222+GDP!O222</f>
        <v>0</v>
      </c>
      <c r="AT221" s="7">
        <f>GDP!I222+GDP!P222</f>
        <v>0</v>
      </c>
      <c r="AU221">
        <f>GDP!AE222</f>
        <v>0</v>
      </c>
      <c r="AV221">
        <f>GDP!AF222</f>
        <v>0</v>
      </c>
      <c r="AW221">
        <f>GDP!AG222</f>
        <v>0.13003999999999999</v>
      </c>
      <c r="AX221">
        <f>GDP!AH222</f>
        <v>0</v>
      </c>
      <c r="AY221">
        <f>GDP!AI222</f>
        <v>0</v>
      </c>
      <c r="AZ221">
        <f>GDP!AJ222</f>
        <v>0</v>
      </c>
      <c r="BA221" s="7">
        <f>GDP!AK222</f>
        <v>0</v>
      </c>
      <c r="BB221">
        <f>GDP!AS222</f>
        <v>0.19545999999999999</v>
      </c>
      <c r="BC221">
        <f>GDP!AT222</f>
        <v>9.7119999999999998E-2</v>
      </c>
      <c r="BD221">
        <f>GDP!AU222</f>
        <v>0.19485</v>
      </c>
      <c r="BE221">
        <f>GDP!AV222</f>
        <v>0</v>
      </c>
      <c r="BF221">
        <f>GDP!AW222</f>
        <v>0</v>
      </c>
      <c r="BG221">
        <f>GDP!AX222</f>
        <v>0</v>
      </c>
      <c r="BH221" s="7">
        <f>GDP!AY222</f>
        <v>0</v>
      </c>
      <c r="BI221">
        <f>GDP!AZ222</f>
        <v>0</v>
      </c>
      <c r="BJ221">
        <f>GDP!BA222</f>
        <v>0</v>
      </c>
      <c r="BK221">
        <f>GDP!BB222</f>
        <v>0</v>
      </c>
      <c r="BL221">
        <f>GDP!BC222</f>
        <v>0</v>
      </c>
      <c r="BM221">
        <f>GDP!BD222</f>
        <v>0</v>
      </c>
      <c r="BN221">
        <f>GDP!BE222</f>
        <v>0</v>
      </c>
      <c r="BO221" s="7">
        <f>GDP!BF222</f>
        <v>0</v>
      </c>
      <c r="BP221">
        <f>GDP!BG222+GDP!BN222+GDP!BU222</f>
        <v>0</v>
      </c>
      <c r="BQ221">
        <f>GDP!BH222+GDP!BO222+GDP!BV222</f>
        <v>0.29135</v>
      </c>
      <c r="BR221">
        <f>GDP!BI222+GDP!BP222+GDP!BW222</f>
        <v>0.48558000000000001</v>
      </c>
      <c r="BS221">
        <f>GDP!BJ222+GDP!BQ222+GDP!BX222</f>
        <v>0</v>
      </c>
      <c r="BT221">
        <f>GDP!BK222+GDP!BR222+GDP!BY222</f>
        <v>0</v>
      </c>
      <c r="BU221">
        <f>GDP!BL222+GDP!BS222+GDP!BZ222</f>
        <v>0</v>
      </c>
      <c r="BV221" s="7">
        <f>GDP!BM222+GDP!BT222+GDP!CA222</f>
        <v>0</v>
      </c>
      <c r="BW221">
        <f>GDP!CB222</f>
        <v>0</v>
      </c>
      <c r="BX221">
        <f>GDP!CC222</f>
        <v>0.29135</v>
      </c>
      <c r="BY221">
        <f>GDP!CD222</f>
        <v>9.7119999999999998E-2</v>
      </c>
      <c r="BZ221">
        <f>GDP!CE222</f>
        <v>0</v>
      </c>
      <c r="CA221">
        <f>GDP!CF222</f>
        <v>0</v>
      </c>
      <c r="CB221">
        <f>GDP!CG222</f>
        <v>0</v>
      </c>
      <c r="CC221" s="7">
        <f>GDP!CH222</f>
        <v>0</v>
      </c>
      <c r="CD221">
        <f>GDP!CI222</f>
        <v>0</v>
      </c>
      <c r="CE221">
        <f>GDP!CJ222</f>
        <v>0</v>
      </c>
      <c r="CF221">
        <f>GDP!CK222</f>
        <v>0</v>
      </c>
      <c r="CG221">
        <f>GDP!CL222</f>
        <v>0</v>
      </c>
      <c r="CH221">
        <f>GDP!CM222</f>
        <v>0</v>
      </c>
      <c r="CI221">
        <f>GDP!CN222</f>
        <v>0</v>
      </c>
      <c r="CJ221" s="7">
        <f>GDP!CO222</f>
        <v>0</v>
      </c>
      <c r="CK221">
        <f>GDP!CP222</f>
        <v>0</v>
      </c>
      <c r="CL221">
        <f>GDP!CQ222</f>
        <v>0</v>
      </c>
      <c r="CM221">
        <f>GDP!CR222</f>
        <v>0</v>
      </c>
      <c r="CN221">
        <f>GDP!CS222</f>
        <v>0</v>
      </c>
      <c r="CO221">
        <f>GDP!CT222</f>
        <v>0</v>
      </c>
      <c r="CP221">
        <f>GDP!CU222</f>
        <v>0</v>
      </c>
      <c r="CQ221">
        <f>GDP!CV222</f>
        <v>0</v>
      </c>
      <c r="CR221">
        <f>GDP!CW222</f>
        <v>0.19545999999999999</v>
      </c>
      <c r="CS221">
        <f>GDP!CX222</f>
        <v>9.7119999999999998E-2</v>
      </c>
      <c r="CT221">
        <f>GDP!CY222</f>
        <v>0.58496999999999999</v>
      </c>
      <c r="CU221">
        <f>GDP!CZ222</f>
        <v>0</v>
      </c>
      <c r="CV221">
        <f>GDP!DA222</f>
        <v>0</v>
      </c>
      <c r="CW221">
        <f>GDP!DB222</f>
        <v>0</v>
      </c>
      <c r="CX221" s="7">
        <f>GDP!DC222</f>
        <v>0</v>
      </c>
      <c r="CY221">
        <f>GDP!DD222</f>
        <v>0</v>
      </c>
      <c r="CZ221">
        <f>GDP!DE222</f>
        <v>0.5827</v>
      </c>
      <c r="DA221">
        <f>GDP!DF222</f>
        <v>0.5827</v>
      </c>
      <c r="DB221">
        <f>GDP!DG222</f>
        <v>0</v>
      </c>
      <c r="DC221">
        <f>GDP!DH222</f>
        <v>0</v>
      </c>
      <c r="DD221">
        <f>GDP!DI222</f>
        <v>0</v>
      </c>
      <c r="DE221" s="7">
        <f>GDP!DJ222</f>
        <v>0</v>
      </c>
      <c r="DF221">
        <f>GDP!DU222</f>
        <v>0.87755000000000005</v>
      </c>
      <c r="DG221" s="7">
        <f>GDP!DV222</f>
        <v>1.1654</v>
      </c>
      <c r="DH221">
        <f>GDP!DW222</f>
        <v>1</v>
      </c>
      <c r="DI221">
        <f>GDP!EA222</f>
        <v>0</v>
      </c>
      <c r="DJ221">
        <f>GDP!EB222</f>
        <v>0</v>
      </c>
      <c r="DK221">
        <f>GDP!EC222</f>
        <v>1</v>
      </c>
      <c r="DL221">
        <f>GDP!ED222</f>
        <v>0</v>
      </c>
      <c r="DM221">
        <f>GDP!EE222</f>
        <v>0</v>
      </c>
      <c r="DN221">
        <f>GDP!DY222</f>
        <v>1</v>
      </c>
      <c r="DO221">
        <f>GDP!DZ222</f>
        <v>0</v>
      </c>
      <c r="DP221" s="84">
        <v>45.189325973400997</v>
      </c>
      <c r="DQ221" s="84">
        <v>44.894199999999998</v>
      </c>
      <c r="DR221">
        <v>44.894200639365998</v>
      </c>
      <c r="DS221">
        <v>-66.3</v>
      </c>
      <c r="DT221">
        <v>0.82295514510000001</v>
      </c>
      <c r="DU221">
        <v>3.490554089699998</v>
      </c>
      <c r="DV221">
        <v>2.6675989445999981</v>
      </c>
      <c r="DW221">
        <v>57.955039577800001</v>
      </c>
      <c r="DX221">
        <v>54.464485488100003</v>
      </c>
      <c r="DY221">
        <v>32348000000</v>
      </c>
      <c r="DZ221">
        <v>55926000000</v>
      </c>
      <c r="EA221">
        <f t="shared" si="15"/>
        <v>1.7328242925381099</v>
      </c>
      <c r="EB221">
        <f t="shared" si="16"/>
        <v>2.9958554279858518</v>
      </c>
      <c r="EC221">
        <f t="shared" si="17"/>
        <v>-1.2630311354477419</v>
      </c>
      <c r="ED221">
        <v>1015731000000</v>
      </c>
      <c r="EE221">
        <f t="shared" si="18"/>
        <v>54.410886344875323</v>
      </c>
      <c r="EF221">
        <v>71808000000</v>
      </c>
      <c r="EG221">
        <v>501635000000</v>
      </c>
      <c r="EH221">
        <f t="shared" si="19"/>
        <v>1.7862802681851004</v>
      </c>
    </row>
    <row r="222" spans="1:138" x14ac:dyDescent="0.35">
      <c r="A222" t="s">
        <v>150</v>
      </c>
      <c r="B222" s="7">
        <v>2013</v>
      </c>
      <c r="C222">
        <f>MacroData!D222</f>
        <v>1886.393</v>
      </c>
      <c r="D222">
        <f>MacroData!E222</f>
        <v>101.146</v>
      </c>
      <c r="E222">
        <f>MacroData!F222</f>
        <v>100.41800000000001</v>
      </c>
      <c r="F222">
        <f>MacroData!G222</f>
        <v>1080296000000</v>
      </c>
      <c r="G222">
        <f>MacroData!H222</f>
        <v>1946056199967.4299</v>
      </c>
      <c r="H222">
        <f>MacroData!I222</f>
        <v>1886393000000</v>
      </c>
      <c r="I222">
        <f>MacroData!J222</f>
        <v>1798662000000</v>
      </c>
      <c r="J222">
        <f>MacroData!K222</f>
        <v>0.27100000000000002</v>
      </c>
      <c r="K222">
        <f>MacroData!L222</f>
        <v>1.746</v>
      </c>
      <c r="L222" t="str">
        <f>MacroData!M222</f>
        <v>NA</v>
      </c>
      <c r="M222" t="str">
        <f>MacroData!N222</f>
        <v>NA</v>
      </c>
      <c r="N222">
        <f>MacroData!O222</f>
        <v>5515111</v>
      </c>
      <c r="O222" t="str">
        <f>MacroData!P222</f>
        <v>NA</v>
      </c>
      <c r="P222">
        <f>MacroData!Q222</f>
        <v>111038198758.16992</v>
      </c>
      <c r="Q222">
        <f>MacroData!R222</f>
        <v>334716000000</v>
      </c>
      <c r="R222">
        <f>MacroData!S222</f>
        <v>1687623801241.8301</v>
      </c>
      <c r="S222">
        <f>MacroData!T222</f>
        <v>266863000000</v>
      </c>
      <c r="T222">
        <f>MacroData!U222</f>
        <v>867376000000</v>
      </c>
      <c r="U222">
        <f>MacroData!V222</f>
        <v>7.0019999999999998</v>
      </c>
      <c r="V222">
        <f>MacroData!W222</f>
        <v>12969.09</v>
      </c>
      <c r="W222">
        <f>MacroData!X222</f>
        <v>99.3</v>
      </c>
      <c r="X222">
        <f>MacroData!Y222</f>
        <v>130247929702.269</v>
      </c>
      <c r="Y222">
        <f>MacroData!Z222</f>
        <v>920347000000</v>
      </c>
      <c r="Z222">
        <f>MacroData!AA222</f>
        <v>1054853000000</v>
      </c>
      <c r="AA222">
        <f>MacroData!AB222</f>
        <v>186898000000</v>
      </c>
      <c r="AB222">
        <f>MacroData!AC222</f>
        <v>335764000000</v>
      </c>
      <c r="AC222">
        <f>MacroData!AD222</f>
        <v>485385000000</v>
      </c>
      <c r="AD222">
        <f>MacroData!AE222</f>
        <v>67853000000</v>
      </c>
      <c r="AE222">
        <f>MacroData!AF222</f>
        <v>-1.0614437182495899</v>
      </c>
      <c r="AF222">
        <f>MacroData!AG222</f>
        <v>106.053030979377</v>
      </c>
      <c r="AG222" t="str">
        <f>MacroData!AH222</f>
        <v>NA</v>
      </c>
      <c r="AH222" t="str">
        <f>MacroData!AI222</f>
        <v>NA</v>
      </c>
      <c r="AI222" t="str">
        <f>MacroData!AJ222</f>
        <v>NA</v>
      </c>
      <c r="AJ222" t="str">
        <f>MacroData!AK222</f>
        <v>NA</v>
      </c>
      <c r="AK222">
        <f>MacroData!AL222</f>
        <v>0</v>
      </c>
      <c r="AL222">
        <f>MacroData!AM222</f>
        <v>1.7867065</v>
      </c>
      <c r="AM222">
        <f>MacroData!AN222</f>
        <v>1.6137262029307229</v>
      </c>
      <c r="AN222" s="31">
        <f>GDP!C223+GDP!J223</f>
        <v>0</v>
      </c>
      <c r="AO222">
        <f>GDP!D223+GDP!K223</f>
        <v>0.26007999999999998</v>
      </c>
      <c r="AP222">
        <f>GDP!E223+GDP!L223</f>
        <v>0</v>
      </c>
      <c r="AQ222">
        <f>GDP!F223+GDP!M223</f>
        <v>0</v>
      </c>
      <c r="AR222">
        <f>GDP!G223+GDP!N223</f>
        <v>0</v>
      </c>
      <c r="AS222">
        <f>GDP!H223+GDP!O223</f>
        <v>0</v>
      </c>
      <c r="AT222" s="7">
        <f>GDP!I223+GDP!P223</f>
        <v>0</v>
      </c>
      <c r="AU222">
        <f>GDP!AE223</f>
        <v>0</v>
      </c>
      <c r="AV222">
        <f>GDP!AF223</f>
        <v>0.13003999999999999</v>
      </c>
      <c r="AW222">
        <f>GDP!AG223</f>
        <v>0</v>
      </c>
      <c r="AX222">
        <f>GDP!AH223</f>
        <v>0</v>
      </c>
      <c r="AY222">
        <f>GDP!AI223</f>
        <v>0</v>
      </c>
      <c r="AZ222">
        <f>GDP!AJ223</f>
        <v>0</v>
      </c>
      <c r="BA222" s="7">
        <f>GDP!AK223</f>
        <v>0</v>
      </c>
      <c r="BB222">
        <f>GDP!AS223</f>
        <v>0</v>
      </c>
      <c r="BC222">
        <f>GDP!AT223</f>
        <v>0.19485</v>
      </c>
      <c r="BD222">
        <f>GDP!AU223</f>
        <v>0</v>
      </c>
      <c r="BE222">
        <f>GDP!AV223</f>
        <v>0</v>
      </c>
      <c r="BF222">
        <f>GDP!AW223</f>
        <v>0</v>
      </c>
      <c r="BG222">
        <f>GDP!AX223</f>
        <v>0</v>
      </c>
      <c r="BH222" s="7">
        <f>GDP!AY223</f>
        <v>0</v>
      </c>
      <c r="BI222">
        <f>GDP!AZ223</f>
        <v>0</v>
      </c>
      <c r="BJ222">
        <f>GDP!BA223</f>
        <v>0</v>
      </c>
      <c r="BK222">
        <f>GDP!BB223</f>
        <v>0</v>
      </c>
      <c r="BL222">
        <f>GDP!BC223</f>
        <v>0</v>
      </c>
      <c r="BM222">
        <f>GDP!BD223</f>
        <v>0</v>
      </c>
      <c r="BN222">
        <f>GDP!BE223</f>
        <v>0</v>
      </c>
      <c r="BO222" s="7">
        <f>GDP!BF223</f>
        <v>0</v>
      </c>
      <c r="BP222">
        <f>GDP!BG223+GDP!BN223+GDP!BU223</f>
        <v>0</v>
      </c>
      <c r="BQ222">
        <f>GDP!BH223+GDP!BO223+GDP!BV223</f>
        <v>0.48558000000000001</v>
      </c>
      <c r="BR222">
        <f>GDP!BI223+GDP!BP223+GDP!BW223</f>
        <v>0</v>
      </c>
      <c r="BS222">
        <f>GDP!BJ223+GDP!BQ223+GDP!BX223</f>
        <v>0</v>
      </c>
      <c r="BT222">
        <f>GDP!BK223+GDP!BR223+GDP!BY223</f>
        <v>0</v>
      </c>
      <c r="BU222">
        <f>GDP!BL223+GDP!BS223+GDP!BZ223</f>
        <v>0</v>
      </c>
      <c r="BV222" s="7">
        <f>GDP!BM223+GDP!BT223+GDP!CA223</f>
        <v>0</v>
      </c>
      <c r="BW222">
        <f>GDP!CB223</f>
        <v>0</v>
      </c>
      <c r="BX222">
        <f>GDP!CC223</f>
        <v>9.7119999999999998E-2</v>
      </c>
      <c r="BY222">
        <f>GDP!CD223</f>
        <v>0</v>
      </c>
      <c r="BZ222">
        <f>GDP!CE223</f>
        <v>0</v>
      </c>
      <c r="CA222">
        <f>GDP!CF223</f>
        <v>0</v>
      </c>
      <c r="CB222">
        <f>GDP!CG223</f>
        <v>0</v>
      </c>
      <c r="CC222" s="7">
        <f>GDP!CH223</f>
        <v>0</v>
      </c>
      <c r="CD222">
        <f>GDP!CI223</f>
        <v>0</v>
      </c>
      <c r="CE222">
        <f>GDP!CJ223</f>
        <v>0</v>
      </c>
      <c r="CF222">
        <f>GDP!CK223</f>
        <v>0</v>
      </c>
      <c r="CG222">
        <f>GDP!CL223</f>
        <v>0</v>
      </c>
      <c r="CH222">
        <f>GDP!CM223</f>
        <v>0</v>
      </c>
      <c r="CI222">
        <f>GDP!CN223</f>
        <v>0</v>
      </c>
      <c r="CJ222" s="7">
        <f>GDP!CO223</f>
        <v>0</v>
      </c>
      <c r="CK222">
        <f>GDP!CP223</f>
        <v>0</v>
      </c>
      <c r="CL222">
        <f>GDP!CQ223</f>
        <v>0</v>
      </c>
      <c r="CM222">
        <f>GDP!CR223</f>
        <v>0</v>
      </c>
      <c r="CN222">
        <f>GDP!CS223</f>
        <v>0</v>
      </c>
      <c r="CO222">
        <f>GDP!CT223</f>
        <v>0</v>
      </c>
      <c r="CP222">
        <f>GDP!CU223</f>
        <v>0</v>
      </c>
      <c r="CQ222">
        <f>GDP!CV223</f>
        <v>0</v>
      </c>
      <c r="CR222">
        <f>GDP!CW223</f>
        <v>0</v>
      </c>
      <c r="CS222">
        <f>GDP!CX223</f>
        <v>0.58496999999999999</v>
      </c>
      <c r="CT222">
        <f>GDP!CY223</f>
        <v>0</v>
      </c>
      <c r="CU222">
        <f>GDP!CZ223</f>
        <v>0</v>
      </c>
      <c r="CV222">
        <f>GDP!DA223</f>
        <v>0</v>
      </c>
      <c r="CW222">
        <f>GDP!DB223</f>
        <v>0</v>
      </c>
      <c r="CX222" s="7">
        <f>GDP!DC223</f>
        <v>0</v>
      </c>
      <c r="CY222">
        <f>GDP!DD223</f>
        <v>0</v>
      </c>
      <c r="CZ222">
        <f>GDP!DE223</f>
        <v>0.5827</v>
      </c>
      <c r="DA222">
        <f>GDP!DF223</f>
        <v>0</v>
      </c>
      <c r="DB222">
        <f>GDP!DG223</f>
        <v>0</v>
      </c>
      <c r="DC222">
        <f>GDP!DH223</f>
        <v>0</v>
      </c>
      <c r="DD222">
        <f>GDP!DI223</f>
        <v>0</v>
      </c>
      <c r="DE222" s="7">
        <f>GDP!DJ223</f>
        <v>0</v>
      </c>
      <c r="DF222">
        <f>GDP!DU223</f>
        <v>0.58496999999999999</v>
      </c>
      <c r="DG222" s="7">
        <f>GDP!DV223</f>
        <v>0.5827</v>
      </c>
      <c r="DH222">
        <f>GDP!DW223</f>
        <v>0</v>
      </c>
      <c r="DI222">
        <f>GDP!EA223</f>
        <v>0</v>
      </c>
      <c r="DJ222">
        <f>GDP!EB223</f>
        <v>0</v>
      </c>
      <c r="DK222">
        <f>GDP!EC223</f>
        <v>1</v>
      </c>
      <c r="DL222">
        <f>GDP!ED223</f>
        <v>0</v>
      </c>
      <c r="DM222">
        <f>GDP!EE223</f>
        <v>0</v>
      </c>
      <c r="DN222">
        <f>GDP!DY223</f>
        <v>1</v>
      </c>
      <c r="DO222">
        <f>GDP!DZ223</f>
        <v>0</v>
      </c>
      <c r="DP222" s="84">
        <v>44.650880816004502</v>
      </c>
      <c r="DQ222" s="84">
        <v>44.0456</v>
      </c>
      <c r="DR222">
        <v>44.045609705666003</v>
      </c>
      <c r="DS222">
        <v>-20.100000000000001</v>
      </c>
      <c r="DT222">
        <v>0.73301549460000004</v>
      </c>
      <c r="DU222">
        <v>1.2356843032999976</v>
      </c>
      <c r="DV222">
        <v>0.50266880869999753</v>
      </c>
      <c r="DW222">
        <v>55.819764730300001</v>
      </c>
      <c r="DX222">
        <v>54.584080427000004</v>
      </c>
      <c r="DY222">
        <v>3657000000</v>
      </c>
      <c r="DZ222">
        <v>56270000000</v>
      </c>
      <c r="EA222">
        <f t="shared" si="15"/>
        <v>0.19386204253302466</v>
      </c>
      <c r="EB222">
        <f t="shared" si="16"/>
        <v>2.9829415185488921</v>
      </c>
      <c r="EC222">
        <f t="shared" si="17"/>
        <v>-2.7890794760158673</v>
      </c>
      <c r="ED222">
        <v>1026979000000</v>
      </c>
      <c r="EE222">
        <f t="shared" si="18"/>
        <v>54.441412791502088</v>
      </c>
      <c r="EF222">
        <v>70689000000</v>
      </c>
      <c r="EG222">
        <v>501861000000</v>
      </c>
      <c r="EH222">
        <f t="shared" si="19"/>
        <v>1.6327621032576018</v>
      </c>
    </row>
    <row r="223" spans="1:138" x14ac:dyDescent="0.35">
      <c r="A223" t="s">
        <v>150</v>
      </c>
      <c r="B223" s="7">
        <v>2014</v>
      </c>
      <c r="C223">
        <f>MacroData!D223</f>
        <v>1919.192</v>
      </c>
      <c r="D223">
        <f>MacroData!E223</f>
        <v>101.91</v>
      </c>
      <c r="E223">
        <f>MacroData!F223</f>
        <v>99.887</v>
      </c>
      <c r="F223">
        <f>MacroData!G223</f>
        <v>1158931000000</v>
      </c>
      <c r="G223">
        <f>MacroData!H223</f>
        <v>1968906319316.04</v>
      </c>
      <c r="H223">
        <f>MacroData!I223</f>
        <v>1919192000000</v>
      </c>
      <c r="I223">
        <f>MacroData!J223</f>
        <v>1819064000000</v>
      </c>
      <c r="J223">
        <f>MacroData!K223</f>
        <v>0.315</v>
      </c>
      <c r="K223">
        <f>MacroData!L223</f>
        <v>1.327</v>
      </c>
      <c r="L223" t="str">
        <f>MacroData!M223</f>
        <v>NA</v>
      </c>
      <c r="M223" t="str">
        <f>MacroData!N223</f>
        <v>NA</v>
      </c>
      <c r="N223">
        <f>MacroData!O223</f>
        <v>5524529</v>
      </c>
      <c r="O223" t="str">
        <f>MacroData!P223</f>
        <v>NA</v>
      </c>
      <c r="P223">
        <f>MacroData!Q223</f>
        <v>107568554200.77002</v>
      </c>
      <c r="Q223">
        <f>MacroData!R223</f>
        <v>347115000000</v>
      </c>
      <c r="R223">
        <f>MacroData!S223</f>
        <v>1711495445799.23</v>
      </c>
      <c r="S223">
        <f>MacroData!T223</f>
        <v>273454000000</v>
      </c>
      <c r="T223">
        <f>MacroData!U223</f>
        <v>871985000000</v>
      </c>
      <c r="U223">
        <f>MacroData!V223</f>
        <v>6.5350000000000001</v>
      </c>
      <c r="V223">
        <f>MacroData!W223</f>
        <v>15585.720000000001</v>
      </c>
      <c r="W223">
        <f>MacroData!X223</f>
        <v>101.51300000000001</v>
      </c>
      <c r="X223">
        <f>MacroData!Y223</f>
        <v>131177439724.286</v>
      </c>
      <c r="Y223">
        <f>MacroData!Z223</f>
        <v>931709000000</v>
      </c>
      <c r="Z223">
        <f>MacroData!AA223</f>
        <v>1125140000000</v>
      </c>
      <c r="AA223">
        <f>MacroData!AB223</f>
        <v>187400000000</v>
      </c>
      <c r="AB223">
        <f>MacroData!AC223</f>
        <v>341976000000</v>
      </c>
      <c r="AC223">
        <f>MacroData!AD223</f>
        <v>492410000000</v>
      </c>
      <c r="AD223">
        <f>MacroData!AE223</f>
        <v>73661000000</v>
      </c>
      <c r="AE223">
        <f>MacroData!AF223</f>
        <v>1.2475041579998301</v>
      </c>
      <c r="AF223">
        <f>MacroData!AG223</f>
        <v>106.65119185787</v>
      </c>
      <c r="AG223" t="str">
        <f>MacroData!AH223</f>
        <v>NA</v>
      </c>
      <c r="AH223" t="str">
        <f>MacroData!AI223</f>
        <v>NA</v>
      </c>
      <c r="AI223" t="str">
        <f>MacroData!AJ223</f>
        <v>NA</v>
      </c>
      <c r="AJ223" t="str">
        <f>MacroData!AK223</f>
        <v>NA</v>
      </c>
      <c r="AK223">
        <f>MacroData!AL223</f>
        <v>0</v>
      </c>
      <c r="AL223" t="str">
        <f>MacroData!AM223</f>
        <v>NA</v>
      </c>
      <c r="AM223" t="str">
        <f>MacroData!AN223</f>
        <v>NA</v>
      </c>
      <c r="AN223" s="31">
        <f>GDP!C224+GDP!J224</f>
        <v>0</v>
      </c>
      <c r="AO223">
        <f>GDP!D224+GDP!K224</f>
        <v>0</v>
      </c>
      <c r="AP223">
        <f>GDP!E224+GDP!L224</f>
        <v>0</v>
      </c>
      <c r="AQ223">
        <f>GDP!F224+GDP!M224</f>
        <v>0</v>
      </c>
      <c r="AR223">
        <f>GDP!G224+GDP!N224</f>
        <v>0</v>
      </c>
      <c r="AS223">
        <f>GDP!H224+GDP!O224</f>
        <v>0</v>
      </c>
      <c r="AT223" s="7">
        <f>GDP!I224+GDP!P224</f>
        <v>0</v>
      </c>
      <c r="AU223">
        <f>GDP!AE224</f>
        <v>0</v>
      </c>
      <c r="AV223">
        <f>GDP!AF224</f>
        <v>0</v>
      </c>
      <c r="AW223">
        <f>GDP!AG224</f>
        <v>0</v>
      </c>
      <c r="AX223">
        <f>GDP!AH224</f>
        <v>0</v>
      </c>
      <c r="AY223">
        <f>GDP!AI224</f>
        <v>0</v>
      </c>
      <c r="AZ223">
        <f>GDP!AJ224</f>
        <v>0</v>
      </c>
      <c r="BA223" s="7">
        <f>GDP!AK224</f>
        <v>0</v>
      </c>
      <c r="BB223">
        <f>GDP!AS224</f>
        <v>0</v>
      </c>
      <c r="BC223">
        <f>GDP!AT224</f>
        <v>0</v>
      </c>
      <c r="BD223">
        <f>GDP!AU224</f>
        <v>0</v>
      </c>
      <c r="BE223">
        <f>GDP!AV224</f>
        <v>0</v>
      </c>
      <c r="BF223">
        <f>GDP!AW224</f>
        <v>0</v>
      </c>
      <c r="BG223">
        <f>GDP!AX224</f>
        <v>0</v>
      </c>
      <c r="BH223" s="7">
        <f>GDP!AY224</f>
        <v>0</v>
      </c>
      <c r="BI223">
        <f>GDP!AZ224</f>
        <v>0</v>
      </c>
      <c r="BJ223">
        <f>GDP!BA224</f>
        <v>0</v>
      </c>
      <c r="BK223">
        <f>GDP!BB224</f>
        <v>0</v>
      </c>
      <c r="BL223">
        <f>GDP!BC224</f>
        <v>0</v>
      </c>
      <c r="BM223">
        <f>GDP!BD224</f>
        <v>0</v>
      </c>
      <c r="BN223">
        <f>GDP!BE224</f>
        <v>0</v>
      </c>
      <c r="BO223" s="7">
        <f>GDP!BF224</f>
        <v>0</v>
      </c>
      <c r="BP223">
        <f>GDP!BG224+GDP!BN224+GDP!BU224</f>
        <v>0</v>
      </c>
      <c r="BQ223">
        <f>GDP!BH224+GDP!BO224+GDP!BV224</f>
        <v>0</v>
      </c>
      <c r="BR223">
        <f>GDP!BI224+GDP!BP224+GDP!BW224</f>
        <v>0</v>
      </c>
      <c r="BS223">
        <f>GDP!BJ224+GDP!BQ224+GDP!BX224</f>
        <v>0</v>
      </c>
      <c r="BT223">
        <f>GDP!BK224+GDP!BR224+GDP!BY224</f>
        <v>0</v>
      </c>
      <c r="BU223">
        <f>GDP!BL224+GDP!BS224+GDP!BZ224</f>
        <v>0</v>
      </c>
      <c r="BV223" s="7">
        <f>GDP!BM224+GDP!BT224+GDP!CA224</f>
        <v>0</v>
      </c>
      <c r="BW223">
        <f>GDP!CB224</f>
        <v>0</v>
      </c>
      <c r="BX223">
        <f>GDP!CC224</f>
        <v>0</v>
      </c>
      <c r="BY223">
        <f>GDP!CD224</f>
        <v>0</v>
      </c>
      <c r="BZ223">
        <f>GDP!CE224</f>
        <v>0</v>
      </c>
      <c r="CA223">
        <f>GDP!CF224</f>
        <v>0</v>
      </c>
      <c r="CB223">
        <f>GDP!CG224</f>
        <v>0</v>
      </c>
      <c r="CC223" s="7">
        <f>GDP!CH224</f>
        <v>0</v>
      </c>
      <c r="CD223">
        <f>GDP!CI224</f>
        <v>0</v>
      </c>
      <c r="CE223">
        <f>GDP!CJ224</f>
        <v>0</v>
      </c>
      <c r="CF223">
        <f>GDP!CK224</f>
        <v>0</v>
      </c>
      <c r="CG223">
        <f>GDP!CL224</f>
        <v>0</v>
      </c>
      <c r="CH223">
        <f>GDP!CM224</f>
        <v>0</v>
      </c>
      <c r="CI223">
        <f>GDP!CN224</f>
        <v>0</v>
      </c>
      <c r="CJ223" s="7">
        <f>GDP!CO224</f>
        <v>0</v>
      </c>
      <c r="CK223">
        <f>GDP!CP224</f>
        <v>0</v>
      </c>
      <c r="CL223">
        <f>GDP!CQ224</f>
        <v>0</v>
      </c>
      <c r="CM223">
        <f>GDP!CR224</f>
        <v>0</v>
      </c>
      <c r="CN223">
        <f>GDP!CS224</f>
        <v>0</v>
      </c>
      <c r="CO223">
        <f>GDP!CT224</f>
        <v>0</v>
      </c>
      <c r="CP223">
        <f>GDP!CU224</f>
        <v>0</v>
      </c>
      <c r="CQ223">
        <f>GDP!CV224</f>
        <v>0</v>
      </c>
      <c r="CR223">
        <f>GDP!CW224</f>
        <v>0</v>
      </c>
      <c r="CS223">
        <f>GDP!CX224</f>
        <v>0</v>
      </c>
      <c r="CT223">
        <f>GDP!CY224</f>
        <v>0</v>
      </c>
      <c r="CU223">
        <f>GDP!CZ224</f>
        <v>0</v>
      </c>
      <c r="CV223">
        <f>GDP!DA224</f>
        <v>0</v>
      </c>
      <c r="CW223">
        <f>GDP!DB224</f>
        <v>0</v>
      </c>
      <c r="CX223" s="7">
        <f>GDP!DC224</f>
        <v>0</v>
      </c>
      <c r="CY223">
        <f>GDP!DD224</f>
        <v>0</v>
      </c>
      <c r="CZ223">
        <f>GDP!DE224</f>
        <v>0</v>
      </c>
      <c r="DA223">
        <f>GDP!DF224</f>
        <v>0</v>
      </c>
      <c r="DB223">
        <f>GDP!DG224</f>
        <v>0</v>
      </c>
      <c r="DC223">
        <f>GDP!DH224</f>
        <v>0</v>
      </c>
      <c r="DD223">
        <f>GDP!DI224</f>
        <v>0</v>
      </c>
      <c r="DE223" s="7">
        <f>GDP!DJ224</f>
        <v>0</v>
      </c>
      <c r="DF223">
        <f>GDP!DU224</f>
        <v>0</v>
      </c>
      <c r="DG223" s="7">
        <f>GDP!DV224</f>
        <v>0</v>
      </c>
      <c r="DH223">
        <f>GDP!DW224</f>
        <v>0</v>
      </c>
      <c r="DI223">
        <f>GDP!EA224</f>
        <v>0</v>
      </c>
      <c r="DJ223">
        <f>GDP!EB224</f>
        <v>0</v>
      </c>
      <c r="DK223">
        <f>GDP!EC224</f>
        <v>0</v>
      </c>
      <c r="DL223">
        <f>GDP!ED224</f>
        <v>0</v>
      </c>
      <c r="DM223">
        <f>GDP!EE224</f>
        <v>0</v>
      </c>
      <c r="DN223">
        <f>GDP!DY224</f>
        <v>0</v>
      </c>
      <c r="DO223">
        <f>GDP!DZ224</f>
        <v>0</v>
      </c>
      <c r="DP223" s="84">
        <v>44.7651169782105</v>
      </c>
      <c r="DQ223" s="84">
        <v>43.980200000000004</v>
      </c>
      <c r="DR223">
        <v>43.893618148917</v>
      </c>
      <c r="DS223">
        <v>47.9</v>
      </c>
      <c r="DT223">
        <v>0.61831213409999997</v>
      </c>
      <c r="DU223">
        <v>-1.1444074298999993</v>
      </c>
      <c r="DV223">
        <v>-1.7627195639999993</v>
      </c>
      <c r="DW223">
        <v>55.216737330900003</v>
      </c>
      <c r="DX223">
        <v>56.361144760800002</v>
      </c>
      <c r="DY223">
        <v>10358000000</v>
      </c>
      <c r="DZ223">
        <v>56755000000</v>
      </c>
      <c r="EA223">
        <f t="shared" si="15"/>
        <v>0.53970629306499818</v>
      </c>
      <c r="EB223">
        <f t="shared" si="16"/>
        <v>2.9572340860111965</v>
      </c>
      <c r="EC223">
        <f t="shared" si="17"/>
        <v>-2.4175277929461982</v>
      </c>
      <c r="ED223">
        <v>1034742000000</v>
      </c>
      <c r="EE223">
        <f t="shared" si="18"/>
        <v>53.91550194039992</v>
      </c>
      <c r="EF223">
        <v>76450000000</v>
      </c>
      <c r="EG223">
        <v>510856000000</v>
      </c>
      <c r="EH223">
        <f t="shared" si="19"/>
        <v>1.4037996936172747</v>
      </c>
    </row>
    <row r="224" spans="1:138" x14ac:dyDescent="0.35">
      <c r="A224" t="s">
        <v>151</v>
      </c>
      <c r="B224" s="7">
        <v>1978</v>
      </c>
      <c r="C224">
        <f>MacroData!D224</f>
        <v>12382.01386964879</v>
      </c>
      <c r="D224" t="str">
        <f>MacroData!E224</f>
        <v>NA</v>
      </c>
      <c r="E224">
        <f>MacroData!F224</f>
        <v>98.358000000000004</v>
      </c>
      <c r="F224" t="str">
        <f>MacroData!G224</f>
        <v>NA</v>
      </c>
      <c r="G224" t="str">
        <f>MacroData!H224</f>
        <v>NA</v>
      </c>
      <c r="H224">
        <f>MacroData!I224</f>
        <v>74417402123.067993</v>
      </c>
      <c r="I224">
        <f>MacroData!J224</f>
        <v>487167088926.06702</v>
      </c>
      <c r="J224">
        <f>MacroData!K224</f>
        <v>17.59</v>
      </c>
      <c r="K224">
        <f>MacroData!L224</f>
        <v>11.94</v>
      </c>
      <c r="L224">
        <f>MacroData!M224</f>
        <v>274.88934326171875</v>
      </c>
      <c r="M224">
        <f>MacroData!N224</f>
        <v>96.441650390625</v>
      </c>
      <c r="N224">
        <f>MacroData!O224</f>
        <v>36872510</v>
      </c>
      <c r="O224">
        <f>MacroData!P224</f>
        <v>1188321451.8068686</v>
      </c>
      <c r="P224">
        <f>MacroData!Q224</f>
        <v>23182887328.953003</v>
      </c>
      <c r="Q224">
        <f>MacroData!R224</f>
        <v>99568283884.175003</v>
      </c>
      <c r="R224">
        <f>MacroData!S224</f>
        <v>463984201597.11401</v>
      </c>
      <c r="S224">
        <f>MacroData!T224</f>
        <v>87499284196.938187</v>
      </c>
      <c r="T224">
        <f>MacroData!U224</f>
        <v>306080165956.62299</v>
      </c>
      <c r="U224">
        <f>MacroData!V224</f>
        <v>5.7960000000000003</v>
      </c>
      <c r="V224" t="str">
        <f>MacroData!W224</f>
        <v>NA</v>
      </c>
      <c r="W224">
        <f>MacroData!X224</f>
        <v>127.069</v>
      </c>
      <c r="X224">
        <f>MacroData!Y224</f>
        <v>334841286676.39001</v>
      </c>
      <c r="Y224">
        <f>MacroData!Z224</f>
        <v>43707403267.101799</v>
      </c>
      <c r="Z224">
        <f>MacroData!AA224</f>
        <v>19552215677.577999</v>
      </c>
      <c r="AA224">
        <f>MacroData!AB224</f>
        <v>2882206697.5840001</v>
      </c>
      <c r="AB224">
        <f>MacroData!AC224</f>
        <v>6700441167.8129997</v>
      </c>
      <c r="AC224">
        <f>MacroData!AD224</f>
        <v>58394238013.356796</v>
      </c>
      <c r="AD224">
        <f>MacroData!AE224</f>
        <v>10351467825.84466</v>
      </c>
      <c r="AE224">
        <f>MacroData!AF224</f>
        <v>-3.8424756858103399</v>
      </c>
      <c r="AF224">
        <f>MacroData!AG224</f>
        <v>15.934913750498</v>
      </c>
      <c r="AG224">
        <f>MacroData!AH224</f>
        <v>0</v>
      </c>
      <c r="AH224">
        <f>MacroData!AI224</f>
        <v>0</v>
      </c>
      <c r="AI224">
        <f>MacroData!AJ224</f>
        <v>1</v>
      </c>
      <c r="AJ224">
        <f>MacroData!AK224</f>
        <v>1</v>
      </c>
      <c r="AK224">
        <f>MacroData!AL224</f>
        <v>1</v>
      </c>
      <c r="AL224" t="str">
        <f>MacroData!AM224</f>
        <v>NA</v>
      </c>
      <c r="AM224">
        <f>MacroData!AN224</f>
        <v>5.3554761750357489</v>
      </c>
      <c r="AN224" s="31">
        <f>GDP!C225+GDP!J225</f>
        <v>0</v>
      </c>
      <c r="AO224">
        <f>GDP!D225+GDP!K225</f>
        <v>0</v>
      </c>
      <c r="AP224">
        <f>GDP!E225+GDP!L225</f>
        <v>0</v>
      </c>
      <c r="AQ224">
        <f>GDP!F225+GDP!M225</f>
        <v>0</v>
      </c>
      <c r="AR224">
        <f>GDP!G225+GDP!N225</f>
        <v>0</v>
      </c>
      <c r="AS224">
        <f>GDP!H225+GDP!O225</f>
        <v>0</v>
      </c>
      <c r="AT224" s="7">
        <f>GDP!I225+GDP!P225</f>
        <v>0</v>
      </c>
      <c r="AU224">
        <f>GDP!AE225</f>
        <v>0</v>
      </c>
      <c r="AV224">
        <f>GDP!AF225</f>
        <v>0</v>
      </c>
      <c r="AW224">
        <f>GDP!AG225</f>
        <v>0</v>
      </c>
      <c r="AX224">
        <f>GDP!AH225</f>
        <v>0</v>
      </c>
      <c r="AY224">
        <f>GDP!AI225</f>
        <v>0</v>
      </c>
      <c r="AZ224">
        <f>GDP!AJ225</f>
        <v>0</v>
      </c>
      <c r="BA224" s="7">
        <f>GDP!AK225</f>
        <v>0</v>
      </c>
      <c r="BB224">
        <f>GDP!AS225</f>
        <v>0</v>
      </c>
      <c r="BC224">
        <f>GDP!AT225</f>
        <v>0</v>
      </c>
      <c r="BD224">
        <f>GDP!AU225</f>
        <v>0</v>
      </c>
      <c r="BE224">
        <f>GDP!AV225</f>
        <v>0</v>
      </c>
      <c r="BF224">
        <f>GDP!AW225</f>
        <v>0</v>
      </c>
      <c r="BG224">
        <f>GDP!AX225</f>
        <v>0</v>
      </c>
      <c r="BH224" s="7">
        <f>GDP!AY225</f>
        <v>0</v>
      </c>
      <c r="BI224">
        <f>GDP!AZ225</f>
        <v>0</v>
      </c>
      <c r="BJ224">
        <f>GDP!BA225</f>
        <v>0</v>
      </c>
      <c r="BK224">
        <f>GDP!BB225</f>
        <v>0</v>
      </c>
      <c r="BL224">
        <f>GDP!BC225</f>
        <v>0</v>
      </c>
      <c r="BM224">
        <f>GDP!BD225</f>
        <v>0</v>
      </c>
      <c r="BN224">
        <f>GDP!BE225</f>
        <v>0</v>
      </c>
      <c r="BO224" s="7">
        <f>GDP!BF225</f>
        <v>0</v>
      </c>
      <c r="BP224">
        <f>GDP!BG225+GDP!BN225+GDP!BU225</f>
        <v>0</v>
      </c>
      <c r="BQ224">
        <f>GDP!BH225+GDP!BO225+GDP!BV225</f>
        <v>0</v>
      </c>
      <c r="BR224">
        <f>GDP!BI225+GDP!BP225+GDP!BW225</f>
        <v>0</v>
      </c>
      <c r="BS224">
        <f>GDP!BJ225+GDP!BQ225+GDP!BX225</f>
        <v>0</v>
      </c>
      <c r="BT224">
        <f>GDP!BK225+GDP!BR225+GDP!BY225</f>
        <v>0</v>
      </c>
      <c r="BU224">
        <f>GDP!BL225+GDP!BS225+GDP!BZ225</f>
        <v>0</v>
      </c>
      <c r="BV224" s="7">
        <f>GDP!BM225+GDP!BT225+GDP!CA225</f>
        <v>0</v>
      </c>
      <c r="BW224">
        <f>GDP!CB225</f>
        <v>0</v>
      </c>
      <c r="BX224">
        <f>GDP!CC225</f>
        <v>0</v>
      </c>
      <c r="BY224">
        <f>GDP!CD225</f>
        <v>0</v>
      </c>
      <c r="BZ224">
        <f>GDP!CE225</f>
        <v>0</v>
      </c>
      <c r="CA224">
        <f>GDP!CF225</f>
        <v>0</v>
      </c>
      <c r="CB224">
        <f>GDP!CG225</f>
        <v>0</v>
      </c>
      <c r="CC224" s="7">
        <f>GDP!CH225</f>
        <v>0</v>
      </c>
      <c r="CD224">
        <f>GDP!CI225</f>
        <v>0</v>
      </c>
      <c r="CE224">
        <f>GDP!CJ225</f>
        <v>0</v>
      </c>
      <c r="CF224">
        <f>GDP!CK225</f>
        <v>0</v>
      </c>
      <c r="CG224">
        <f>GDP!CL225</f>
        <v>0</v>
      </c>
      <c r="CH224">
        <f>GDP!CM225</f>
        <v>0</v>
      </c>
      <c r="CI224">
        <f>GDP!CN225</f>
        <v>0</v>
      </c>
      <c r="CJ224" s="7">
        <f>GDP!CO225</f>
        <v>0</v>
      </c>
      <c r="CK224">
        <f>GDP!CP225</f>
        <v>0</v>
      </c>
      <c r="CL224">
        <f>GDP!CQ225</f>
        <v>0</v>
      </c>
      <c r="CM224">
        <f>GDP!CR225</f>
        <v>0</v>
      </c>
      <c r="CN224">
        <f>GDP!CS225</f>
        <v>0</v>
      </c>
      <c r="CO224">
        <f>GDP!CT225</f>
        <v>0</v>
      </c>
      <c r="CP224">
        <f>GDP!CU225</f>
        <v>0</v>
      </c>
      <c r="CQ224">
        <f>GDP!CV225</f>
        <v>0</v>
      </c>
      <c r="CR224">
        <f>GDP!CW225</f>
        <v>0</v>
      </c>
      <c r="CS224">
        <f>GDP!CX225</f>
        <v>0</v>
      </c>
      <c r="CT224">
        <f>GDP!CY225</f>
        <v>0</v>
      </c>
      <c r="CU224">
        <f>GDP!CZ225</f>
        <v>0</v>
      </c>
      <c r="CV224">
        <f>GDP!DA225</f>
        <v>0</v>
      </c>
      <c r="CW224">
        <f>GDP!DB225</f>
        <v>0</v>
      </c>
      <c r="CX224" s="7">
        <f>GDP!DC225</f>
        <v>0</v>
      </c>
      <c r="CY224">
        <f>GDP!DD225</f>
        <v>0</v>
      </c>
      <c r="CZ224">
        <f>GDP!DE225</f>
        <v>0</v>
      </c>
      <c r="DA224">
        <f>GDP!DF225</f>
        <v>0</v>
      </c>
      <c r="DB224">
        <f>GDP!DG225</f>
        <v>0</v>
      </c>
      <c r="DC224">
        <f>GDP!DH225</f>
        <v>0</v>
      </c>
      <c r="DD224">
        <f>GDP!DI225</f>
        <v>0</v>
      </c>
      <c r="DE224" s="7">
        <f>GDP!DJ225</f>
        <v>0</v>
      </c>
      <c r="DF224">
        <f>GDP!DU225</f>
        <v>0</v>
      </c>
      <c r="DG224" s="7">
        <f>GDP!DV225</f>
        <v>0</v>
      </c>
      <c r="DH224">
        <f>GDP!DW225</f>
        <v>0</v>
      </c>
      <c r="DI224">
        <f>GDP!EA225</f>
        <v>0</v>
      </c>
      <c r="DJ224">
        <f>GDP!EB225</f>
        <v>0</v>
      </c>
      <c r="DK224">
        <f>GDP!EC225</f>
        <v>0</v>
      </c>
      <c r="DL224">
        <f>GDP!ED225</f>
        <v>0</v>
      </c>
      <c r="DM224">
        <f>GDP!EE225</f>
        <v>0</v>
      </c>
      <c r="DN224">
        <f>GDP!DY225</f>
        <v>0</v>
      </c>
      <c r="DO224">
        <f>GDP!DZ225</f>
        <v>0</v>
      </c>
      <c r="DP224" s="84">
        <v>14.328198735642401</v>
      </c>
      <c r="DQ224" t="s">
        <v>145</v>
      </c>
      <c r="DR224" t="s">
        <v>145</v>
      </c>
      <c r="DS224" t="s">
        <v>145</v>
      </c>
      <c r="DT224">
        <v>-0.44344779989999999</v>
      </c>
      <c r="DU224">
        <v>3.8424756858000002</v>
      </c>
      <c r="DV224">
        <v>4.2859234857000006</v>
      </c>
      <c r="DW224">
        <v>31.1749640126</v>
      </c>
      <c r="DX224">
        <v>27.3324883268</v>
      </c>
      <c r="DY224">
        <v>2864551495.3604798</v>
      </c>
      <c r="DZ224">
        <v>1014519267.17531</v>
      </c>
      <c r="EA224">
        <f t="shared" si="15"/>
        <v>3.8493032726716523</v>
      </c>
      <c r="EB224">
        <f t="shared" si="16"/>
        <v>1.3632822945062579</v>
      </c>
      <c r="EC224">
        <f t="shared" si="17"/>
        <v>2.4860209781653944</v>
      </c>
      <c r="ED224">
        <v>19120571403.821499</v>
      </c>
      <c r="EE224">
        <f t="shared" si="18"/>
        <v>25.693683007370776</v>
      </c>
      <c r="EF224">
        <v>1842020342.8608</v>
      </c>
      <c r="EG224">
        <v>9537872349.0835209</v>
      </c>
      <c r="EH224">
        <f t="shared" si="19"/>
        <v>-1.0102785293195096</v>
      </c>
    </row>
    <row r="225" spans="1:138" x14ac:dyDescent="0.35">
      <c r="A225" t="s">
        <v>151</v>
      </c>
      <c r="B225" s="7">
        <v>1979</v>
      </c>
      <c r="C225">
        <f>MacroData!D225</f>
        <v>14484.506136041984</v>
      </c>
      <c r="D225" t="str">
        <f>MacroData!E225</f>
        <v>NA</v>
      </c>
      <c r="E225">
        <f>MacroData!F225</f>
        <v>98.888999999999996</v>
      </c>
      <c r="F225" t="str">
        <f>MacroData!G225</f>
        <v>NA</v>
      </c>
      <c r="G225" t="str">
        <f>MacroData!H225</f>
        <v>NA</v>
      </c>
      <c r="H225">
        <f>MacroData!I225</f>
        <v>87053635137.824005</v>
      </c>
      <c r="I225">
        <f>MacroData!J225</f>
        <v>487377991868.95001</v>
      </c>
      <c r="J225">
        <f>MacroData!K225</f>
        <v>15.52</v>
      </c>
      <c r="K225">
        <f>MacroData!L225</f>
        <v>13.308999999999999</v>
      </c>
      <c r="L225">
        <f>MacroData!M225</f>
        <v>280.30682373046875</v>
      </c>
      <c r="M225">
        <f>MacroData!N225</f>
        <v>92.846572875976563</v>
      </c>
      <c r="N225">
        <f>MacroData!O225</f>
        <v>37201120</v>
      </c>
      <c r="O225">
        <f>MacroData!P225</f>
        <v>568397617.83208561</v>
      </c>
      <c r="P225">
        <f>MacroData!Q225</f>
        <v>21892081959.673035</v>
      </c>
      <c r="Q225">
        <f>MacroData!R225</f>
        <v>95188004892.026993</v>
      </c>
      <c r="R225">
        <f>MacroData!S225</f>
        <v>465485909909.27698</v>
      </c>
      <c r="S225">
        <f>MacroData!T225</f>
        <v>84780209424.847534</v>
      </c>
      <c r="T225">
        <f>MacroData!U225</f>
        <v>310056949017.685</v>
      </c>
      <c r="U225">
        <f>MacroData!V225</f>
        <v>7.2350000000000003</v>
      </c>
      <c r="V225" t="str">
        <f>MacroData!W225</f>
        <v>NA</v>
      </c>
      <c r="W225">
        <f>MacroData!X225</f>
        <v>138.37</v>
      </c>
      <c r="X225">
        <f>MacroData!Y225</f>
        <v>339193491940.99103</v>
      </c>
      <c r="Y225">
        <f>MacroData!Z225</f>
        <v>51576454749.79866</v>
      </c>
      <c r="Z225">
        <f>MacroData!AA225</f>
        <v>23766200157.883999</v>
      </c>
      <c r="AA225">
        <f>MacroData!AB225</f>
        <v>3385764475.4720001</v>
      </c>
      <c r="AB225">
        <f>MacroData!AC225</f>
        <v>8542228481.46</v>
      </c>
      <c r="AC225">
        <f>MacroData!AD225</f>
        <v>60847951307.111603</v>
      </c>
      <c r="AD225">
        <f>MacroData!AE225</f>
        <v>8574207621.354702</v>
      </c>
      <c r="AE225">
        <f>MacroData!AF225</f>
        <v>-3.7144036858337901</v>
      </c>
      <c r="AF225">
        <f>MacroData!AG225</f>
        <v>18.4317576304176</v>
      </c>
      <c r="AG225">
        <f>MacroData!AH225</f>
        <v>0</v>
      </c>
      <c r="AH225">
        <f>MacroData!AI225</f>
        <v>0</v>
      </c>
      <c r="AI225">
        <f>MacroData!AJ225</f>
        <v>1</v>
      </c>
      <c r="AJ225">
        <f>MacroData!AK225</f>
        <v>1</v>
      </c>
      <c r="AK225">
        <f>MacroData!AL225</f>
        <v>0</v>
      </c>
      <c r="AL225" t="str">
        <f>MacroData!AM225</f>
        <v>NA</v>
      </c>
      <c r="AM225">
        <f>MacroData!AN225</f>
        <v>5.3561904770987372</v>
      </c>
      <c r="AN225" s="31">
        <f>GDP!C226+GDP!J226</f>
        <v>0</v>
      </c>
      <c r="AO225">
        <f>GDP!D226+GDP!K226</f>
        <v>0</v>
      </c>
      <c r="AP225">
        <f>GDP!E226+GDP!L226</f>
        <v>0</v>
      </c>
      <c r="AQ225">
        <f>GDP!F226+GDP!M226</f>
        <v>0</v>
      </c>
      <c r="AR225">
        <f>GDP!G226+GDP!N226</f>
        <v>0</v>
      </c>
      <c r="AS225">
        <f>GDP!H226+GDP!O226</f>
        <v>0</v>
      </c>
      <c r="AT225" s="7">
        <f>GDP!I226+GDP!P226</f>
        <v>0</v>
      </c>
      <c r="AU225">
        <f>GDP!AE226</f>
        <v>0</v>
      </c>
      <c r="AV225">
        <f>GDP!AF226</f>
        <v>0</v>
      </c>
      <c r="AW225">
        <f>GDP!AG226</f>
        <v>0</v>
      </c>
      <c r="AX225">
        <f>GDP!AH226</f>
        <v>0</v>
      </c>
      <c r="AY225">
        <f>GDP!AI226</f>
        <v>0</v>
      </c>
      <c r="AZ225">
        <f>GDP!AJ226</f>
        <v>0</v>
      </c>
      <c r="BA225" s="7">
        <f>GDP!AK226</f>
        <v>0</v>
      </c>
      <c r="BB225">
        <f>GDP!AS226</f>
        <v>0</v>
      </c>
      <c r="BC225">
        <f>GDP!AT226</f>
        <v>0</v>
      </c>
      <c r="BD225">
        <f>GDP!AU226</f>
        <v>0</v>
      </c>
      <c r="BE225">
        <f>GDP!AV226</f>
        <v>0</v>
      </c>
      <c r="BF225">
        <f>GDP!AW226</f>
        <v>0</v>
      </c>
      <c r="BG225">
        <f>GDP!AX226</f>
        <v>0</v>
      </c>
      <c r="BH225" s="7">
        <f>GDP!AY226</f>
        <v>0</v>
      </c>
      <c r="BI225">
        <f>GDP!AZ226</f>
        <v>0</v>
      </c>
      <c r="BJ225">
        <f>GDP!BA226</f>
        <v>0</v>
      </c>
      <c r="BK225">
        <f>GDP!BB226</f>
        <v>0</v>
      </c>
      <c r="BL225">
        <f>GDP!BC226</f>
        <v>0</v>
      </c>
      <c r="BM225">
        <f>GDP!BD226</f>
        <v>0</v>
      </c>
      <c r="BN225">
        <f>GDP!BE226</f>
        <v>0</v>
      </c>
      <c r="BO225" s="7">
        <f>GDP!BF226</f>
        <v>0</v>
      </c>
      <c r="BP225">
        <f>GDP!BG226+GDP!BN226+GDP!BU226</f>
        <v>0</v>
      </c>
      <c r="BQ225">
        <f>GDP!BH226+GDP!BO226+GDP!BV226</f>
        <v>0</v>
      </c>
      <c r="BR225">
        <f>GDP!BI226+GDP!BP226+GDP!BW226</f>
        <v>0</v>
      </c>
      <c r="BS225">
        <f>GDP!BJ226+GDP!BQ226+GDP!BX226</f>
        <v>0</v>
      </c>
      <c r="BT225">
        <f>GDP!BK226+GDP!BR226+GDP!BY226</f>
        <v>0</v>
      </c>
      <c r="BU225">
        <f>GDP!BL226+GDP!BS226+GDP!BZ226</f>
        <v>0</v>
      </c>
      <c r="BV225" s="7">
        <f>GDP!BM226+GDP!BT226+GDP!CA226</f>
        <v>0</v>
      </c>
      <c r="BW225">
        <f>GDP!CB226</f>
        <v>0</v>
      </c>
      <c r="BX225">
        <f>GDP!CC226</f>
        <v>0</v>
      </c>
      <c r="BY225">
        <f>GDP!CD226</f>
        <v>0</v>
      </c>
      <c r="BZ225">
        <f>GDP!CE226</f>
        <v>0</v>
      </c>
      <c r="CA225">
        <f>GDP!CF226</f>
        <v>0</v>
      </c>
      <c r="CB225">
        <f>GDP!CG226</f>
        <v>0</v>
      </c>
      <c r="CC225" s="7">
        <f>GDP!CH226</f>
        <v>0</v>
      </c>
      <c r="CD225">
        <f>GDP!CI226</f>
        <v>0</v>
      </c>
      <c r="CE225">
        <f>GDP!CJ226</f>
        <v>0</v>
      </c>
      <c r="CF225">
        <f>GDP!CK226</f>
        <v>0</v>
      </c>
      <c r="CG225">
        <f>GDP!CL226</f>
        <v>0</v>
      </c>
      <c r="CH225">
        <f>GDP!CM226</f>
        <v>0</v>
      </c>
      <c r="CI225">
        <f>GDP!CN226</f>
        <v>0</v>
      </c>
      <c r="CJ225" s="7">
        <f>GDP!CO226</f>
        <v>0</v>
      </c>
      <c r="CK225">
        <f>GDP!CP226</f>
        <v>0</v>
      </c>
      <c r="CL225">
        <f>GDP!CQ226</f>
        <v>0</v>
      </c>
      <c r="CM225">
        <f>GDP!CR226</f>
        <v>0</v>
      </c>
      <c r="CN225">
        <f>GDP!CS226</f>
        <v>0</v>
      </c>
      <c r="CO225">
        <f>GDP!CT226</f>
        <v>0</v>
      </c>
      <c r="CP225">
        <f>GDP!CU226</f>
        <v>0</v>
      </c>
      <c r="CQ225">
        <f>GDP!CV226</f>
        <v>0</v>
      </c>
      <c r="CR225">
        <f>GDP!CW226</f>
        <v>0</v>
      </c>
      <c r="CS225">
        <f>GDP!CX226</f>
        <v>0</v>
      </c>
      <c r="CT225">
        <f>GDP!CY226</f>
        <v>0</v>
      </c>
      <c r="CU225">
        <f>GDP!CZ226</f>
        <v>0</v>
      </c>
      <c r="CV225">
        <f>GDP!DA226</f>
        <v>0</v>
      </c>
      <c r="CW225">
        <f>GDP!DB226</f>
        <v>0</v>
      </c>
      <c r="CX225" s="7">
        <f>GDP!DC226</f>
        <v>0</v>
      </c>
      <c r="CY225">
        <f>GDP!DD226</f>
        <v>0</v>
      </c>
      <c r="CZ225">
        <f>GDP!DE226</f>
        <v>0</v>
      </c>
      <c r="DA225">
        <f>GDP!DF226</f>
        <v>0</v>
      </c>
      <c r="DB225">
        <f>GDP!DG226</f>
        <v>0</v>
      </c>
      <c r="DC225">
        <f>GDP!DH226</f>
        <v>0</v>
      </c>
      <c r="DD225">
        <f>GDP!DI226</f>
        <v>0</v>
      </c>
      <c r="DE225" s="7">
        <f>GDP!DJ226</f>
        <v>0</v>
      </c>
      <c r="DF225">
        <f>GDP!DU226</f>
        <v>0</v>
      </c>
      <c r="DG225" s="7">
        <f>GDP!DV226</f>
        <v>0</v>
      </c>
      <c r="DH225">
        <f>GDP!DW226</f>
        <v>0</v>
      </c>
      <c r="DI225">
        <f>GDP!EA226</f>
        <v>0</v>
      </c>
      <c r="DJ225">
        <f>GDP!EB226</f>
        <v>0</v>
      </c>
      <c r="DK225">
        <f>GDP!EC226</f>
        <v>0</v>
      </c>
      <c r="DL225">
        <f>GDP!ED226</f>
        <v>0</v>
      </c>
      <c r="DM225">
        <f>GDP!EE226</f>
        <v>0</v>
      </c>
      <c r="DN225">
        <f>GDP!DY226</f>
        <v>0</v>
      </c>
      <c r="DO225">
        <f>GDP!DZ226</f>
        <v>0</v>
      </c>
      <c r="DP225" s="84">
        <v>15.388774655395601</v>
      </c>
      <c r="DQ225" t="s">
        <v>145</v>
      </c>
      <c r="DR225" t="s">
        <v>145</v>
      </c>
      <c r="DS225" t="s">
        <v>145</v>
      </c>
      <c r="DT225">
        <v>-0.43229864670000001</v>
      </c>
      <c r="DU225">
        <v>3.7144036858000007</v>
      </c>
      <c r="DV225">
        <v>4.1467023325000003</v>
      </c>
      <c r="DW225">
        <v>32.0738183542</v>
      </c>
      <c r="DX225">
        <v>28.359414668399999</v>
      </c>
      <c r="DY225">
        <v>3339252371.9855599</v>
      </c>
      <c r="DZ225">
        <v>1256286664.9208701</v>
      </c>
      <c r="EA225">
        <f t="shared" si="15"/>
        <v>3.835856327767162</v>
      </c>
      <c r="EB225">
        <f t="shared" si="16"/>
        <v>1.4431179845986983</v>
      </c>
      <c r="EC225">
        <f t="shared" si="17"/>
        <v>2.3927383431684639</v>
      </c>
      <c r="ED225">
        <v>23558178559.585701</v>
      </c>
      <c r="EE225">
        <f t="shared" si="18"/>
        <v>27.061682745686849</v>
      </c>
      <c r="EF225">
        <v>1778394053.83235</v>
      </c>
      <c r="EG225">
        <v>11630119212.6257</v>
      </c>
      <c r="EH225" t="e">
        <f t="shared" si="19"/>
        <v>#VALUE!</v>
      </c>
    </row>
    <row r="226" spans="1:138" x14ac:dyDescent="0.35">
      <c r="A226" t="s">
        <v>151</v>
      </c>
      <c r="B226" s="7">
        <v>1980</v>
      </c>
      <c r="C226">
        <f>MacroData!D226</f>
        <v>16642.846881904676</v>
      </c>
      <c r="D226" t="str">
        <f>MacroData!E226</f>
        <v>NA</v>
      </c>
      <c r="E226">
        <f>MacroData!F226</f>
        <v>98.063000000000002</v>
      </c>
      <c r="F226">
        <f>MacroData!G226</f>
        <v>26568770264.772999</v>
      </c>
      <c r="G226" t="str">
        <f>MacroData!H226</f>
        <v>NA</v>
      </c>
      <c r="H226">
        <f>MacroData!I226</f>
        <v>100025524274.306</v>
      </c>
      <c r="I226">
        <f>MacroData!J226</f>
        <v>493705080155.41803</v>
      </c>
      <c r="J226">
        <f>MacroData!K226</f>
        <v>16.523</v>
      </c>
      <c r="K226">
        <f>MacroData!L226</f>
        <v>15.961</v>
      </c>
      <c r="L226">
        <f>MacroData!M226</f>
        <v>287.4869384765625</v>
      </c>
      <c r="M226">
        <f>MacroData!N226</f>
        <v>102.31455230712891</v>
      </c>
      <c r="N226">
        <f>MacroData!O226</f>
        <v>37439040</v>
      </c>
      <c r="O226">
        <f>MacroData!P226</f>
        <v>-5016371288.449542</v>
      </c>
      <c r="P226">
        <f>MacroData!Q226</f>
        <v>23186761463.925049</v>
      </c>
      <c r="Q226">
        <f>MacroData!R226</f>
        <v>95855720561.039001</v>
      </c>
      <c r="R226">
        <f>MacroData!S226</f>
        <v>470518318691.49298</v>
      </c>
      <c r="S226">
        <f>MacroData!T226</f>
        <v>85140596430.408844</v>
      </c>
      <c r="T226">
        <f>MacroData!U226</f>
        <v>311918044818.14099</v>
      </c>
      <c r="U226">
        <f>MacroData!V226</f>
        <v>9.6110000000000007</v>
      </c>
      <c r="V226" t="str">
        <f>MacroData!W226</f>
        <v>NA</v>
      </c>
      <c r="W226">
        <f>MacroData!X226</f>
        <v>129.64500000000001</v>
      </c>
      <c r="X226">
        <f>MacroData!Y226</f>
        <v>346200383650.23297</v>
      </c>
      <c r="Y226">
        <f>MacroData!Z226</f>
        <v>61234720000</v>
      </c>
      <c r="Z226">
        <f>MacroData!AA226</f>
        <v>28890559031.751999</v>
      </c>
      <c r="AA226">
        <f>MacroData!AB226</f>
        <v>3901243974.368</v>
      </c>
      <c r="AB226">
        <f>MacroData!AC226</f>
        <v>10371567921.940001</v>
      </c>
      <c r="AC226">
        <f>MacroData!AD226</f>
        <v>63403399726.889999</v>
      </c>
      <c r="AD226">
        <f>MacroData!AE226</f>
        <v>8906596426.8430004</v>
      </c>
      <c r="AE226">
        <f>MacroData!AF226</f>
        <v>-4.28575433864623</v>
      </c>
      <c r="AF226">
        <f>MacroData!AG226</f>
        <v>21.297876042878201</v>
      </c>
      <c r="AG226">
        <f>MacroData!AH226</f>
        <v>0</v>
      </c>
      <c r="AH226">
        <f>MacroData!AI226</f>
        <v>0</v>
      </c>
      <c r="AI226">
        <f>MacroData!AJ226</f>
        <v>1</v>
      </c>
      <c r="AJ226">
        <f>MacroData!AK226</f>
        <v>1</v>
      </c>
      <c r="AK226">
        <f>MacroData!AL226</f>
        <v>1</v>
      </c>
      <c r="AL226" t="str">
        <f>MacroData!AM226</f>
        <v>NA</v>
      </c>
      <c r="AM226">
        <f>MacroData!AN226</f>
        <v>5.3569047564551937</v>
      </c>
      <c r="AN226" s="31">
        <f>GDP!C227+GDP!J227</f>
        <v>0</v>
      </c>
      <c r="AO226">
        <f>GDP!D227+GDP!K227</f>
        <v>0</v>
      </c>
      <c r="AP226">
        <f>GDP!E227+GDP!L227</f>
        <v>0</v>
      </c>
      <c r="AQ226">
        <f>GDP!F227+GDP!M227</f>
        <v>0</v>
      </c>
      <c r="AR226">
        <f>GDP!G227+GDP!N227</f>
        <v>0</v>
      </c>
      <c r="AS226">
        <f>GDP!H227+GDP!O227</f>
        <v>0</v>
      </c>
      <c r="AT226" s="7">
        <f>GDP!I227+GDP!P227</f>
        <v>0</v>
      </c>
      <c r="AU226">
        <f>GDP!AE227</f>
        <v>0</v>
      </c>
      <c r="AV226">
        <f>GDP!AF227</f>
        <v>0</v>
      </c>
      <c r="AW226">
        <f>GDP!AG227</f>
        <v>0</v>
      </c>
      <c r="AX226">
        <f>GDP!AH227</f>
        <v>0</v>
      </c>
      <c r="AY226">
        <f>GDP!AI227</f>
        <v>0</v>
      </c>
      <c r="AZ226">
        <f>GDP!AJ227</f>
        <v>0</v>
      </c>
      <c r="BA226" s="7">
        <f>GDP!AK227</f>
        <v>0</v>
      </c>
      <c r="BB226">
        <f>GDP!AS227</f>
        <v>0</v>
      </c>
      <c r="BC226">
        <f>GDP!AT227</f>
        <v>0</v>
      </c>
      <c r="BD226">
        <f>GDP!AU227</f>
        <v>0</v>
      </c>
      <c r="BE226">
        <f>GDP!AV227</f>
        <v>0</v>
      </c>
      <c r="BF226">
        <f>GDP!AW227</f>
        <v>0</v>
      </c>
      <c r="BG226">
        <f>GDP!AX227</f>
        <v>0</v>
      </c>
      <c r="BH226" s="7">
        <f>GDP!AY227</f>
        <v>0</v>
      </c>
      <c r="BI226">
        <f>GDP!AZ227</f>
        <v>0</v>
      </c>
      <c r="BJ226">
        <f>GDP!BA227</f>
        <v>0</v>
      </c>
      <c r="BK226">
        <f>GDP!BB227</f>
        <v>0</v>
      </c>
      <c r="BL226">
        <f>GDP!BC227</f>
        <v>0</v>
      </c>
      <c r="BM226">
        <f>GDP!BD227</f>
        <v>0</v>
      </c>
      <c r="BN226">
        <f>GDP!BE227</f>
        <v>0</v>
      </c>
      <c r="BO226" s="7">
        <f>GDP!BF227</f>
        <v>0</v>
      </c>
      <c r="BP226">
        <f>GDP!BG227+GDP!BN227+GDP!BU227</f>
        <v>0</v>
      </c>
      <c r="BQ226">
        <f>GDP!BH227+GDP!BO227+GDP!BV227</f>
        <v>0</v>
      </c>
      <c r="BR226">
        <f>GDP!BI227+GDP!BP227+GDP!BW227</f>
        <v>0</v>
      </c>
      <c r="BS226">
        <f>GDP!BJ227+GDP!BQ227+GDP!BX227</f>
        <v>0</v>
      </c>
      <c r="BT226">
        <f>GDP!BK227+GDP!BR227+GDP!BY227</f>
        <v>0</v>
      </c>
      <c r="BU226">
        <f>GDP!BL227+GDP!BS227+GDP!BZ227</f>
        <v>0</v>
      </c>
      <c r="BV226" s="7">
        <f>GDP!BM227+GDP!BT227+GDP!CA227</f>
        <v>0</v>
      </c>
      <c r="BW226">
        <f>GDP!CB227</f>
        <v>0</v>
      </c>
      <c r="BX226">
        <f>GDP!CC227</f>
        <v>0</v>
      </c>
      <c r="BY226">
        <f>GDP!CD227</f>
        <v>0</v>
      </c>
      <c r="BZ226">
        <f>GDP!CE227</f>
        <v>0</v>
      </c>
      <c r="CA226">
        <f>GDP!CF227</f>
        <v>0</v>
      </c>
      <c r="CB226">
        <f>GDP!CG227</f>
        <v>0</v>
      </c>
      <c r="CC226" s="7">
        <f>GDP!CH227</f>
        <v>0</v>
      </c>
      <c r="CD226">
        <f>GDP!CI227</f>
        <v>0</v>
      </c>
      <c r="CE226">
        <f>GDP!CJ227</f>
        <v>0</v>
      </c>
      <c r="CF226">
        <f>GDP!CK227</f>
        <v>0</v>
      </c>
      <c r="CG226">
        <f>GDP!CL227</f>
        <v>0</v>
      </c>
      <c r="CH226">
        <f>GDP!CM227</f>
        <v>0</v>
      </c>
      <c r="CI226">
        <f>GDP!CN227</f>
        <v>0</v>
      </c>
      <c r="CJ226" s="7">
        <f>GDP!CO227</f>
        <v>0</v>
      </c>
      <c r="CK226">
        <f>GDP!CP227</f>
        <v>0</v>
      </c>
      <c r="CL226">
        <f>GDP!CQ227</f>
        <v>0</v>
      </c>
      <c r="CM226">
        <f>GDP!CR227</f>
        <v>0</v>
      </c>
      <c r="CN226">
        <f>GDP!CS227</f>
        <v>0</v>
      </c>
      <c r="CO226">
        <f>GDP!CT227</f>
        <v>0</v>
      </c>
      <c r="CP226">
        <f>GDP!CU227</f>
        <v>0</v>
      </c>
      <c r="CQ226">
        <f>GDP!CV227</f>
        <v>0</v>
      </c>
      <c r="CR226">
        <f>GDP!CW227</f>
        <v>0</v>
      </c>
      <c r="CS226">
        <f>GDP!CX227</f>
        <v>0</v>
      </c>
      <c r="CT226">
        <f>GDP!CY227</f>
        <v>0</v>
      </c>
      <c r="CU226">
        <f>GDP!CZ227</f>
        <v>0</v>
      </c>
      <c r="CV226">
        <f>GDP!DA227</f>
        <v>0</v>
      </c>
      <c r="CW226">
        <f>GDP!DB227</f>
        <v>0</v>
      </c>
      <c r="CX226" s="7">
        <f>GDP!DC227</f>
        <v>0</v>
      </c>
      <c r="CY226">
        <f>GDP!DD227</f>
        <v>0</v>
      </c>
      <c r="CZ226">
        <f>GDP!DE227</f>
        <v>0</v>
      </c>
      <c r="DA226">
        <f>GDP!DF227</f>
        <v>0</v>
      </c>
      <c r="DB226">
        <f>GDP!DG227</f>
        <v>0</v>
      </c>
      <c r="DC226">
        <f>GDP!DH227</f>
        <v>0</v>
      </c>
      <c r="DD226">
        <f>GDP!DI227</f>
        <v>0</v>
      </c>
      <c r="DE226" s="7">
        <f>GDP!DJ227</f>
        <v>0</v>
      </c>
      <c r="DF226">
        <f>GDP!DU227</f>
        <v>0</v>
      </c>
      <c r="DG226" s="7">
        <f>GDP!DV227</f>
        <v>0</v>
      </c>
      <c r="DH226">
        <f>GDP!DW227</f>
        <v>0</v>
      </c>
      <c r="DI226">
        <f>GDP!EA227</f>
        <v>0</v>
      </c>
      <c r="DJ226">
        <f>GDP!EB227</f>
        <v>0</v>
      </c>
      <c r="DK226">
        <f>GDP!EC227</f>
        <v>0</v>
      </c>
      <c r="DL226">
        <f>GDP!ED227</f>
        <v>0</v>
      </c>
      <c r="DM226">
        <f>GDP!EE227</f>
        <v>0</v>
      </c>
      <c r="DN226">
        <f>GDP!DY227</f>
        <v>0</v>
      </c>
      <c r="DO226">
        <f>GDP!DZ227</f>
        <v>0</v>
      </c>
      <c r="DP226" s="84">
        <v>17.214356272637499</v>
      </c>
      <c r="DQ226" t="s">
        <v>145</v>
      </c>
      <c r="DR226">
        <v>16.166632109041998</v>
      </c>
      <c r="DS226" t="s">
        <v>145</v>
      </c>
      <c r="DT226">
        <v>-0.3840096824</v>
      </c>
      <c r="DU226">
        <v>4.2857543385999968</v>
      </c>
      <c r="DV226">
        <v>4.6697640209999971</v>
      </c>
      <c r="DW226">
        <v>34.227715100399998</v>
      </c>
      <c r="DX226">
        <v>29.941960761800001</v>
      </c>
      <c r="DY226">
        <v>4352481955.0068197</v>
      </c>
      <c r="DZ226">
        <v>1563579805.98066</v>
      </c>
      <c r="EA226">
        <f t="shared" si="15"/>
        <v>4.351371299060375</v>
      </c>
      <c r="EB226">
        <f t="shared" si="16"/>
        <v>1.5631808154214328</v>
      </c>
      <c r="EC226">
        <f t="shared" si="17"/>
        <v>2.7881904836389424</v>
      </c>
      <c r="ED226">
        <v>28546681159.3825</v>
      </c>
      <c r="EE226">
        <f t="shared" si="18"/>
        <v>28.539396685487219</v>
      </c>
      <c r="EF226">
        <v>2173505453.6016402</v>
      </c>
      <c r="EG226">
        <v>14273773046.8325</v>
      </c>
      <c r="EH226" t="e">
        <f t="shared" si="19"/>
        <v>#VALUE!</v>
      </c>
    </row>
    <row r="227" spans="1:138" x14ac:dyDescent="0.35">
      <c r="A227" t="s">
        <v>151</v>
      </c>
      <c r="B227" s="7">
        <v>1981</v>
      </c>
      <c r="C227">
        <f>MacroData!D227</f>
        <v>18673.339492893978</v>
      </c>
      <c r="D227" t="str">
        <f>MacroData!E227</f>
        <v>NA</v>
      </c>
      <c r="E227">
        <f>MacroData!F227</f>
        <v>98.147000000000006</v>
      </c>
      <c r="F227">
        <f>MacroData!G227</f>
        <v>32481049634.667999</v>
      </c>
      <c r="G227" t="str">
        <f>MacroData!H227</f>
        <v>NA</v>
      </c>
      <c r="H227">
        <f>MacroData!I227</f>
        <v>112229030644.97</v>
      </c>
      <c r="I227">
        <f>MacroData!J227</f>
        <v>493042968196.86298</v>
      </c>
      <c r="J227">
        <f>MacroData!K227</f>
        <v>16.178000000000001</v>
      </c>
      <c r="K227">
        <f>MacroData!L227</f>
        <v>15.811999999999999</v>
      </c>
      <c r="L227">
        <f>MacroData!M227</f>
        <v>283.5274658203125</v>
      </c>
      <c r="M227">
        <f>MacroData!N227</f>
        <v>99.663818359375</v>
      </c>
      <c r="N227">
        <f>MacroData!O227</f>
        <v>37764460</v>
      </c>
      <c r="O227">
        <f>MacroData!P227</f>
        <v>-3879581945.0671902</v>
      </c>
      <c r="P227">
        <f>MacroData!Q227</f>
        <v>24754825216.95697</v>
      </c>
      <c r="Q227">
        <f>MacroData!R227</f>
        <v>94270107927.272995</v>
      </c>
      <c r="R227">
        <f>MacroData!S227</f>
        <v>468288142979.90601</v>
      </c>
      <c r="S227">
        <f>MacroData!T227</f>
        <v>82086174474.948761</v>
      </c>
      <c r="T227">
        <f>MacroData!U227</f>
        <v>308808014356.16901</v>
      </c>
      <c r="U227">
        <f>MacroData!V227</f>
        <v>11.869</v>
      </c>
      <c r="V227" t="str">
        <f>MacroData!W227</f>
        <v>NA</v>
      </c>
      <c r="W227">
        <f>MacroData!X227</f>
        <v>120.416</v>
      </c>
      <c r="X227">
        <f>MacroData!Y227</f>
        <v>342741467495.40997</v>
      </c>
      <c r="Y227">
        <f>MacroData!Z227</f>
        <v>69180710000</v>
      </c>
      <c r="Z227">
        <f>MacroData!AA227</f>
        <v>34070736509.641998</v>
      </c>
      <c r="AA227">
        <f>MacroData!AB227</f>
        <v>4324117901.7720003</v>
      </c>
      <c r="AB227">
        <f>MacroData!AC227</f>
        <v>12930674101.299</v>
      </c>
      <c r="AC227">
        <f>MacroData!AD227</f>
        <v>65982191973.599403</v>
      </c>
      <c r="AD227">
        <f>MacroData!AE227</f>
        <v>10782478461.434557</v>
      </c>
      <c r="AE227">
        <f>MacroData!AF227</f>
        <v>-5.3238716431165196</v>
      </c>
      <c r="AF227">
        <f>MacroData!AG227</f>
        <v>24.398216287816201</v>
      </c>
      <c r="AG227">
        <f>MacroData!AH227</f>
        <v>0</v>
      </c>
      <c r="AH227">
        <f>MacroData!AI227</f>
        <v>0</v>
      </c>
      <c r="AI227">
        <f>MacroData!AJ227</f>
        <v>0</v>
      </c>
      <c r="AJ227">
        <f>MacroData!AK227</f>
        <v>1</v>
      </c>
      <c r="AK227">
        <f>MacroData!AL227</f>
        <v>1</v>
      </c>
      <c r="AL227" t="str">
        <f>MacroData!AM227</f>
        <v>NA</v>
      </c>
      <c r="AM227">
        <f>MacroData!AN227</f>
        <v>5.357619035811652</v>
      </c>
      <c r="AN227" s="31">
        <f>GDP!C228+GDP!J228</f>
        <v>0</v>
      </c>
      <c r="AO227">
        <f>GDP!D228+GDP!K228</f>
        <v>0</v>
      </c>
      <c r="AP227">
        <f>GDP!E228+GDP!L228</f>
        <v>0</v>
      </c>
      <c r="AQ227">
        <f>GDP!F228+GDP!M228</f>
        <v>0</v>
      </c>
      <c r="AR227">
        <f>GDP!G228+GDP!N228</f>
        <v>0</v>
      </c>
      <c r="AS227">
        <f>GDP!H228+GDP!O228</f>
        <v>0</v>
      </c>
      <c r="AT227" s="7">
        <f>GDP!I228+GDP!P228</f>
        <v>0</v>
      </c>
      <c r="AU227">
        <f>GDP!AE228</f>
        <v>0</v>
      </c>
      <c r="AV227">
        <f>GDP!AF228</f>
        <v>0</v>
      </c>
      <c r="AW227">
        <f>GDP!AG228</f>
        <v>0</v>
      </c>
      <c r="AX227">
        <f>GDP!AH228</f>
        <v>0</v>
      </c>
      <c r="AY227">
        <f>GDP!AI228</f>
        <v>0</v>
      </c>
      <c r="AZ227">
        <f>GDP!AJ228</f>
        <v>0</v>
      </c>
      <c r="BA227" s="7">
        <f>GDP!AK228</f>
        <v>0</v>
      </c>
      <c r="BB227">
        <f>GDP!AS228</f>
        <v>0</v>
      </c>
      <c r="BC227">
        <f>GDP!AT228</f>
        <v>0</v>
      </c>
      <c r="BD227">
        <f>GDP!AU228</f>
        <v>0</v>
      </c>
      <c r="BE227">
        <f>GDP!AV228</f>
        <v>0</v>
      </c>
      <c r="BF227">
        <f>GDP!AW228</f>
        <v>0</v>
      </c>
      <c r="BG227">
        <f>GDP!AX228</f>
        <v>0</v>
      </c>
      <c r="BH227" s="7">
        <f>GDP!AY228</f>
        <v>0</v>
      </c>
      <c r="BI227">
        <f>GDP!AZ228</f>
        <v>0</v>
      </c>
      <c r="BJ227">
        <f>GDP!BA228</f>
        <v>0</v>
      </c>
      <c r="BK227">
        <f>GDP!BB228</f>
        <v>0</v>
      </c>
      <c r="BL227">
        <f>GDP!BC228</f>
        <v>0</v>
      </c>
      <c r="BM227">
        <f>GDP!BD228</f>
        <v>0</v>
      </c>
      <c r="BN227">
        <f>GDP!BE228</f>
        <v>0</v>
      </c>
      <c r="BO227" s="7">
        <f>GDP!BF228</f>
        <v>0</v>
      </c>
      <c r="BP227">
        <f>GDP!BG228+GDP!BN228+GDP!BU228</f>
        <v>0</v>
      </c>
      <c r="BQ227">
        <f>GDP!BH228+GDP!BO228+GDP!BV228</f>
        <v>0</v>
      </c>
      <c r="BR227">
        <f>GDP!BI228+GDP!BP228+GDP!BW228</f>
        <v>0</v>
      </c>
      <c r="BS227">
        <f>GDP!BJ228+GDP!BQ228+GDP!BX228</f>
        <v>0</v>
      </c>
      <c r="BT227">
        <f>GDP!BK228+GDP!BR228+GDP!BY228</f>
        <v>0</v>
      </c>
      <c r="BU227">
        <f>GDP!BL228+GDP!BS228+GDP!BZ228</f>
        <v>0</v>
      </c>
      <c r="BV227" s="7">
        <f>GDP!BM228+GDP!BT228+GDP!CA228</f>
        <v>0</v>
      </c>
      <c r="BW227">
        <f>GDP!CB228</f>
        <v>0</v>
      </c>
      <c r="BX227">
        <f>GDP!CC228</f>
        <v>0</v>
      </c>
      <c r="BY227">
        <f>GDP!CD228</f>
        <v>0</v>
      </c>
      <c r="BZ227">
        <f>GDP!CE228</f>
        <v>0</v>
      </c>
      <c r="CA227">
        <f>GDP!CF228</f>
        <v>0</v>
      </c>
      <c r="CB227">
        <f>GDP!CG228</f>
        <v>0</v>
      </c>
      <c r="CC227" s="7">
        <f>GDP!CH228</f>
        <v>0</v>
      </c>
      <c r="CD227">
        <f>GDP!CI228</f>
        <v>0</v>
      </c>
      <c r="CE227">
        <f>GDP!CJ228</f>
        <v>0</v>
      </c>
      <c r="CF227">
        <f>GDP!CK228</f>
        <v>0</v>
      </c>
      <c r="CG227">
        <f>GDP!CL228</f>
        <v>0</v>
      </c>
      <c r="CH227">
        <f>GDP!CM228</f>
        <v>0</v>
      </c>
      <c r="CI227">
        <f>GDP!CN228</f>
        <v>0</v>
      </c>
      <c r="CJ227" s="7">
        <f>GDP!CO228</f>
        <v>0</v>
      </c>
      <c r="CK227">
        <f>GDP!CP228</f>
        <v>0</v>
      </c>
      <c r="CL227">
        <f>GDP!CQ228</f>
        <v>0</v>
      </c>
      <c r="CM227">
        <f>GDP!CR228</f>
        <v>0</v>
      </c>
      <c r="CN227">
        <f>GDP!CS228</f>
        <v>0</v>
      </c>
      <c r="CO227">
        <f>GDP!CT228</f>
        <v>0</v>
      </c>
      <c r="CP227">
        <f>GDP!CU228</f>
        <v>0</v>
      </c>
      <c r="CQ227">
        <f>GDP!CV228</f>
        <v>0</v>
      </c>
      <c r="CR227">
        <f>GDP!CW228</f>
        <v>0</v>
      </c>
      <c r="CS227">
        <f>GDP!CX228</f>
        <v>0</v>
      </c>
      <c r="CT227">
        <f>GDP!CY228</f>
        <v>0</v>
      </c>
      <c r="CU227">
        <f>GDP!CZ228</f>
        <v>0</v>
      </c>
      <c r="CV227">
        <f>GDP!DA228</f>
        <v>0</v>
      </c>
      <c r="CW227">
        <f>GDP!DB228</f>
        <v>0</v>
      </c>
      <c r="CX227" s="7">
        <f>GDP!DC228</f>
        <v>0</v>
      </c>
      <c r="CY227">
        <f>GDP!DD228</f>
        <v>0</v>
      </c>
      <c r="CZ227">
        <f>GDP!DE228</f>
        <v>0</v>
      </c>
      <c r="DA227">
        <f>GDP!DF228</f>
        <v>0</v>
      </c>
      <c r="DB227">
        <f>GDP!DG228</f>
        <v>0</v>
      </c>
      <c r="DC227">
        <f>GDP!DH228</f>
        <v>0</v>
      </c>
      <c r="DD227">
        <f>GDP!DI228</f>
        <v>0</v>
      </c>
      <c r="DE227" s="7">
        <f>GDP!DJ228</f>
        <v>0</v>
      </c>
      <c r="DF227">
        <f>GDP!DU228</f>
        <v>0</v>
      </c>
      <c r="DG227" s="7">
        <f>GDP!DV228</f>
        <v>0</v>
      </c>
      <c r="DH227">
        <f>GDP!DW228</f>
        <v>0</v>
      </c>
      <c r="DI227">
        <f>GDP!EA228</f>
        <v>0</v>
      </c>
      <c r="DJ227">
        <f>GDP!EB228</f>
        <v>0</v>
      </c>
      <c r="DK227">
        <f>GDP!EC228</f>
        <v>0</v>
      </c>
      <c r="DL227">
        <f>GDP!ED228</f>
        <v>0</v>
      </c>
      <c r="DM227">
        <f>GDP!EE228</f>
        <v>0</v>
      </c>
      <c r="DN227">
        <f>GDP!DY228</f>
        <v>0</v>
      </c>
      <c r="DO227">
        <f>GDP!DZ228</f>
        <v>0</v>
      </c>
      <c r="DP227" s="84">
        <v>22.192114978903</v>
      </c>
      <c r="DQ227" t="s">
        <v>145</v>
      </c>
      <c r="DR227">
        <v>19.522134525481</v>
      </c>
      <c r="DS227" t="s">
        <v>145</v>
      </c>
      <c r="DT227">
        <v>-0.42526940000000002</v>
      </c>
      <c r="DU227">
        <v>5.3238716432000039</v>
      </c>
      <c r="DV227">
        <v>5.7491410432000043</v>
      </c>
      <c r="DW227">
        <v>36.740866027000003</v>
      </c>
      <c r="DX227">
        <v>31.416994383799999</v>
      </c>
      <c r="DY227">
        <v>5444055265.4660196</v>
      </c>
      <c r="DZ227">
        <v>1819106466.8802199</v>
      </c>
      <c r="EA227">
        <f t="shared" si="15"/>
        <v>4.85084405895652</v>
      </c>
      <c r="EB227">
        <f t="shared" si="16"/>
        <v>1.6208876227710254</v>
      </c>
      <c r="EC227">
        <f t="shared" si="17"/>
        <v>3.2299564361854944</v>
      </c>
      <c r="ED227">
        <v>33843648531.191898</v>
      </c>
      <c r="EE227">
        <f t="shared" si="18"/>
        <v>30.155877081620986</v>
      </c>
      <c r="EF227">
        <v>2875957216.1424599</v>
      </c>
      <c r="EG227">
        <v>16588738882.292999</v>
      </c>
      <c r="EH227">
        <f t="shared" si="19"/>
        <v>-2.6305379941326605</v>
      </c>
    </row>
    <row r="228" spans="1:138" x14ac:dyDescent="0.35">
      <c r="A228" t="s">
        <v>151</v>
      </c>
      <c r="B228" s="7">
        <v>1982</v>
      </c>
      <c r="C228">
        <f>MacroData!D228</f>
        <v>21475.108550908375</v>
      </c>
      <c r="D228" t="str">
        <f>MacroData!E228</f>
        <v>NA</v>
      </c>
      <c r="E228">
        <f>MacroData!F228</f>
        <v>98.778999999999996</v>
      </c>
      <c r="F228">
        <f>MacroData!G228</f>
        <v>42706572120.125999</v>
      </c>
      <c r="G228" t="str">
        <f>MacroData!H228</f>
        <v>NA</v>
      </c>
      <c r="H228">
        <f>MacroData!I228</f>
        <v>129068001820.51601</v>
      </c>
      <c r="I228">
        <f>MacroData!J228</f>
        <v>499190223341.48798</v>
      </c>
      <c r="J228">
        <f>MacroData!K228</f>
        <v>16.280999999999999</v>
      </c>
      <c r="K228">
        <f>MacroData!L228</f>
        <v>15.988</v>
      </c>
      <c r="L228">
        <f>MacroData!M228</f>
        <v>283.7186279296875</v>
      </c>
      <c r="M228">
        <f>MacroData!N228</f>
        <v>99.232917785644531</v>
      </c>
      <c r="N228">
        <f>MacroData!O228</f>
        <v>37987110</v>
      </c>
      <c r="O228">
        <f>MacroData!P228</f>
        <v>-3195278143.1325445</v>
      </c>
      <c r="P228">
        <f>MacroData!Q228</f>
        <v>26552669893.380005</v>
      </c>
      <c r="Q228">
        <f>MacroData!R228</f>
        <v>95221150919.481003</v>
      </c>
      <c r="R228">
        <f>MacroData!S228</f>
        <v>472637553448.10797</v>
      </c>
      <c r="S228">
        <f>MacroData!T228</f>
        <v>79773700551.298843</v>
      </c>
      <c r="T228">
        <f>MacroData!U228</f>
        <v>308931836665.151</v>
      </c>
      <c r="U228">
        <f>MacroData!V228</f>
        <v>13.446999999999999</v>
      </c>
      <c r="V228" t="str">
        <f>MacroData!W228</f>
        <v>NA</v>
      </c>
      <c r="W228">
        <f>MacroData!X228</f>
        <v>114.729</v>
      </c>
      <c r="X228">
        <f>MacroData!Y228</f>
        <v>342878895991.59601</v>
      </c>
      <c r="Y228">
        <f>MacroData!Z228</f>
        <v>79157510000</v>
      </c>
      <c r="Z228">
        <f>MacroData!AA228</f>
        <v>39712977562.607002</v>
      </c>
      <c r="AA228">
        <f>MacroData!AB228</f>
        <v>5302287599.54</v>
      </c>
      <c r="AB228">
        <f>MacroData!AC228</f>
        <v>14793065911.608</v>
      </c>
      <c r="AC228">
        <f>MacroData!AD228</f>
        <v>69134386261.047699</v>
      </c>
      <c r="AD228">
        <f>MacroData!AE228</f>
        <v>14758604207.478642</v>
      </c>
      <c r="AE228">
        <f>MacroData!AF228</f>
        <v>-7.0273658664072602</v>
      </c>
      <c r="AF228">
        <f>MacroData!AG228</f>
        <v>27.9135010604858</v>
      </c>
      <c r="AG228">
        <f>MacroData!AH228</f>
        <v>1</v>
      </c>
      <c r="AH228">
        <f>MacroData!AI228</f>
        <v>0</v>
      </c>
      <c r="AI228">
        <f>MacroData!AJ228</f>
        <v>1</v>
      </c>
      <c r="AJ228">
        <f>MacroData!AK228</f>
        <v>1</v>
      </c>
      <c r="AK228">
        <f>MacroData!AL228</f>
        <v>0</v>
      </c>
      <c r="AL228" t="str">
        <f>MacroData!AM228</f>
        <v>NA</v>
      </c>
      <c r="AM228">
        <f>MacroData!AN228</f>
        <v>5.3583333378746403</v>
      </c>
      <c r="AN228" s="31">
        <f>GDP!C229+GDP!J229</f>
        <v>0</v>
      </c>
      <c r="AO228">
        <f>GDP!D229+GDP!K229</f>
        <v>0</v>
      </c>
      <c r="AP228">
        <f>GDP!E229+GDP!L229</f>
        <v>0</v>
      </c>
      <c r="AQ228">
        <f>GDP!F229+GDP!M229</f>
        <v>0</v>
      </c>
      <c r="AR228">
        <f>GDP!G229+GDP!N229</f>
        <v>0</v>
      </c>
      <c r="AS228">
        <f>GDP!H229+GDP!O229</f>
        <v>0</v>
      </c>
      <c r="AT228" s="7">
        <f>GDP!I229+GDP!P229</f>
        <v>0</v>
      </c>
      <c r="AU228">
        <f>GDP!AE229</f>
        <v>0</v>
      </c>
      <c r="AV228">
        <f>GDP!AF229</f>
        <v>0</v>
      </c>
      <c r="AW228">
        <f>GDP!AG229</f>
        <v>0</v>
      </c>
      <c r="AX228">
        <f>GDP!AH229</f>
        <v>0</v>
      </c>
      <c r="AY228">
        <f>GDP!AI229</f>
        <v>0</v>
      </c>
      <c r="AZ228">
        <f>GDP!AJ229</f>
        <v>0</v>
      </c>
      <c r="BA228" s="7">
        <f>GDP!AK229</f>
        <v>0</v>
      </c>
      <c r="BB228">
        <f>GDP!AS229</f>
        <v>0</v>
      </c>
      <c r="BC228">
        <f>GDP!AT229</f>
        <v>0</v>
      </c>
      <c r="BD228">
        <f>GDP!AU229</f>
        <v>0</v>
      </c>
      <c r="BE228">
        <f>GDP!AV229</f>
        <v>0</v>
      </c>
      <c r="BF228">
        <f>GDP!AW229</f>
        <v>0</v>
      </c>
      <c r="BG228">
        <f>GDP!AX229</f>
        <v>0</v>
      </c>
      <c r="BH228" s="7">
        <f>GDP!AY229</f>
        <v>0</v>
      </c>
      <c r="BI228">
        <f>GDP!AZ229</f>
        <v>0</v>
      </c>
      <c r="BJ228">
        <f>GDP!BA229</f>
        <v>0</v>
      </c>
      <c r="BK228">
        <f>GDP!BB229</f>
        <v>0</v>
      </c>
      <c r="BL228">
        <f>GDP!BC229</f>
        <v>0</v>
      </c>
      <c r="BM228">
        <f>GDP!BD229</f>
        <v>0</v>
      </c>
      <c r="BN228">
        <f>GDP!BE229</f>
        <v>0</v>
      </c>
      <c r="BO228" s="7">
        <f>GDP!BF229</f>
        <v>0</v>
      </c>
      <c r="BP228">
        <f>GDP!BG229+GDP!BN229+GDP!BU229</f>
        <v>0</v>
      </c>
      <c r="BQ228">
        <f>GDP!BH229+GDP!BO229+GDP!BV229</f>
        <v>0</v>
      </c>
      <c r="BR228">
        <f>GDP!BI229+GDP!BP229+GDP!BW229</f>
        <v>0</v>
      </c>
      <c r="BS228">
        <f>GDP!BJ229+GDP!BQ229+GDP!BX229</f>
        <v>0</v>
      </c>
      <c r="BT228">
        <f>GDP!BK229+GDP!BR229+GDP!BY229</f>
        <v>0</v>
      </c>
      <c r="BU228">
        <f>GDP!BL229+GDP!BS229+GDP!BZ229</f>
        <v>0</v>
      </c>
      <c r="BV228" s="7">
        <f>GDP!BM229+GDP!BT229+GDP!CA229</f>
        <v>0</v>
      </c>
      <c r="BW228">
        <f>GDP!CB229</f>
        <v>0</v>
      </c>
      <c r="BX228">
        <f>GDP!CC229</f>
        <v>0</v>
      </c>
      <c r="BY228">
        <f>GDP!CD229</f>
        <v>0</v>
      </c>
      <c r="BZ228">
        <f>GDP!CE229</f>
        <v>0</v>
      </c>
      <c r="CA228">
        <f>GDP!CF229</f>
        <v>0</v>
      </c>
      <c r="CB228">
        <f>GDP!CG229</f>
        <v>0</v>
      </c>
      <c r="CC228" s="7">
        <f>GDP!CH229</f>
        <v>0</v>
      </c>
      <c r="CD228">
        <f>GDP!CI229</f>
        <v>0</v>
      </c>
      <c r="CE228">
        <f>GDP!CJ229</f>
        <v>0</v>
      </c>
      <c r="CF228">
        <f>GDP!CK229</f>
        <v>0</v>
      </c>
      <c r="CG228">
        <f>GDP!CL229</f>
        <v>0</v>
      </c>
      <c r="CH228">
        <f>GDP!CM229</f>
        <v>0</v>
      </c>
      <c r="CI228">
        <f>GDP!CN229</f>
        <v>0</v>
      </c>
      <c r="CJ228" s="7">
        <f>GDP!CO229</f>
        <v>0</v>
      </c>
      <c r="CK228">
        <f>GDP!CP229</f>
        <v>0</v>
      </c>
      <c r="CL228">
        <f>GDP!CQ229</f>
        <v>0</v>
      </c>
      <c r="CM228">
        <f>GDP!CR229</f>
        <v>0</v>
      </c>
      <c r="CN228">
        <f>GDP!CS229</f>
        <v>0</v>
      </c>
      <c r="CO228">
        <f>GDP!CT229</f>
        <v>0</v>
      </c>
      <c r="CP228">
        <f>GDP!CU229</f>
        <v>0</v>
      </c>
      <c r="CQ228">
        <f>GDP!CV229</f>
        <v>0</v>
      </c>
      <c r="CR228">
        <f>GDP!CW229</f>
        <v>0</v>
      </c>
      <c r="CS228">
        <f>GDP!CX229</f>
        <v>0</v>
      </c>
      <c r="CT228">
        <f>GDP!CY229</f>
        <v>0</v>
      </c>
      <c r="CU228">
        <f>GDP!CZ229</f>
        <v>0</v>
      </c>
      <c r="CV228">
        <f>GDP!DA229</f>
        <v>0</v>
      </c>
      <c r="CW228">
        <f>GDP!DB229</f>
        <v>0</v>
      </c>
      <c r="CX228" s="7">
        <f>GDP!DC229</f>
        <v>0</v>
      </c>
      <c r="CY228">
        <f>GDP!DD229</f>
        <v>0</v>
      </c>
      <c r="CZ228">
        <f>GDP!DE229</f>
        <v>0</v>
      </c>
      <c r="DA228">
        <f>GDP!DF229</f>
        <v>0</v>
      </c>
      <c r="DB228">
        <f>GDP!DG229</f>
        <v>0</v>
      </c>
      <c r="DC228">
        <f>GDP!DH229</f>
        <v>0</v>
      </c>
      <c r="DD228">
        <f>GDP!DI229</f>
        <v>0</v>
      </c>
      <c r="DE228" s="7">
        <f>GDP!DJ229</f>
        <v>0</v>
      </c>
      <c r="DF228">
        <f>GDP!DU229</f>
        <v>0</v>
      </c>
      <c r="DG228" s="7">
        <f>GDP!DV229</f>
        <v>0</v>
      </c>
      <c r="DH228">
        <f>GDP!DW229</f>
        <v>0</v>
      </c>
      <c r="DI228">
        <f>GDP!EA229</f>
        <v>0</v>
      </c>
      <c r="DJ228">
        <f>GDP!EB229</f>
        <v>0</v>
      </c>
      <c r="DK228">
        <f>GDP!EC229</f>
        <v>0</v>
      </c>
      <c r="DL228">
        <f>GDP!ED229</f>
        <v>0</v>
      </c>
      <c r="DM228">
        <f>GDP!EE229</f>
        <v>0</v>
      </c>
      <c r="DN228">
        <f>GDP!DY229</f>
        <v>0</v>
      </c>
      <c r="DO228">
        <f>GDP!DZ229</f>
        <v>0</v>
      </c>
      <c r="DP228" s="84">
        <v>24.5192435542764</v>
      </c>
      <c r="DQ228" t="s">
        <v>145</v>
      </c>
      <c r="DR228">
        <v>24.519243554275999</v>
      </c>
      <c r="DS228" t="s">
        <v>145</v>
      </c>
      <c r="DT228">
        <v>-0.57111008600000002</v>
      </c>
      <c r="DU228">
        <v>7.0273658664000003</v>
      </c>
      <c r="DV228">
        <v>7.5984759524000003</v>
      </c>
      <c r="DW228">
        <v>38.855173974700001</v>
      </c>
      <c r="DX228">
        <v>31.827808108300001</v>
      </c>
      <c r="DY228">
        <v>7041835475.3203897</v>
      </c>
      <c r="DZ228">
        <v>2141556777.063</v>
      </c>
      <c r="EA228">
        <f t="shared" si="15"/>
        <v>5.4559111290131206</v>
      </c>
      <c r="EB228">
        <f t="shared" si="16"/>
        <v>1.6592468674312342</v>
      </c>
      <c r="EC228">
        <f t="shared" si="17"/>
        <v>3.7966642615818866</v>
      </c>
      <c r="ED228">
        <v>39475681798.430298</v>
      </c>
      <c r="EE228">
        <f t="shared" si="18"/>
        <v>30.585180867156993</v>
      </c>
      <c r="EF228">
        <v>4524198851.79037</v>
      </c>
      <c r="EG228">
        <v>19380163010.510399</v>
      </c>
      <c r="EH228">
        <f t="shared" si="19"/>
        <v>-2.9254489833300057</v>
      </c>
    </row>
    <row r="229" spans="1:138" x14ac:dyDescent="0.35">
      <c r="A229" t="s">
        <v>151</v>
      </c>
      <c r="B229" s="7">
        <v>1983</v>
      </c>
      <c r="C229">
        <f>MacroData!D229</f>
        <v>24452.675567762602</v>
      </c>
      <c r="D229" t="str">
        <f>MacroData!E229</f>
        <v>NA</v>
      </c>
      <c r="E229">
        <f>MacroData!F229</f>
        <v>98.828000000000003</v>
      </c>
      <c r="F229">
        <f>MacroData!G229</f>
        <v>56555986103.764999</v>
      </c>
      <c r="G229" t="str">
        <f>MacroData!H229</f>
        <v>NA</v>
      </c>
      <c r="H229">
        <f>MacroData!I229</f>
        <v>146963540007.94901</v>
      </c>
      <c r="I229">
        <f>MacroData!J229</f>
        <v>508028119729.45801</v>
      </c>
      <c r="J229">
        <f>MacroData!K229</f>
        <v>20.05</v>
      </c>
      <c r="K229">
        <f>MacroData!L229</f>
        <v>16.908999999999999</v>
      </c>
      <c r="L229">
        <f>MacroData!M229</f>
        <v>285.0909423828125</v>
      </c>
      <c r="M229">
        <f>MacroData!N229</f>
        <v>97.968048095703125</v>
      </c>
      <c r="N229">
        <f>MacroData!O229</f>
        <v>38160260</v>
      </c>
      <c r="O229">
        <f>MacroData!P229</f>
        <v>-1116444005.3729925</v>
      </c>
      <c r="P229">
        <f>MacroData!Q229</f>
        <v>33275951077.549011</v>
      </c>
      <c r="Q229">
        <f>MacroData!R229</f>
        <v>94044519231.169006</v>
      </c>
      <c r="R229">
        <f>MacroData!S229</f>
        <v>474752168651.909</v>
      </c>
      <c r="S229">
        <f>MacroData!T229</f>
        <v>79405176820.278076</v>
      </c>
      <c r="T229">
        <f>MacroData!U229</f>
        <v>310137898116.27802</v>
      </c>
      <c r="U229">
        <f>MacroData!V229</f>
        <v>14.746</v>
      </c>
      <c r="V229" t="str">
        <f>MacroData!W229</f>
        <v>NA</v>
      </c>
      <c r="W229">
        <f>MacroData!X229</f>
        <v>96.558999999999997</v>
      </c>
      <c r="X229">
        <f>MacroData!Y229</f>
        <v>344212131494.32001</v>
      </c>
      <c r="Y229">
        <f>MacroData!Z229</f>
        <v>89233460000</v>
      </c>
      <c r="Z229">
        <f>MacroData!AA229</f>
        <v>47861191479.397003</v>
      </c>
      <c r="AA229">
        <f>MacroData!AB229</f>
        <v>6222494069.5019999</v>
      </c>
      <c r="AB229">
        <f>MacroData!AC229</f>
        <v>17402245071.122002</v>
      </c>
      <c r="AC229">
        <f>MacroData!AD229</f>
        <v>71379452452.300598</v>
      </c>
      <c r="AD229">
        <f>MacroData!AE229</f>
        <v>13823894787.589138</v>
      </c>
      <c r="AE229">
        <f>MacroData!AF229</f>
        <v>-6.1772275709719002</v>
      </c>
      <c r="AF229">
        <f>MacroData!AG229</f>
        <v>31.312653559670899</v>
      </c>
      <c r="AG229">
        <f>MacroData!AH229</f>
        <v>0</v>
      </c>
      <c r="AH229">
        <f>MacroData!AI229</f>
        <v>0</v>
      </c>
      <c r="AI229">
        <f>MacroData!AJ229</f>
        <v>0</v>
      </c>
      <c r="AJ229">
        <f>MacroData!AK229</f>
        <v>1</v>
      </c>
      <c r="AK229">
        <f>MacroData!AL229</f>
        <v>0</v>
      </c>
      <c r="AL229" t="str">
        <f>MacroData!AM229</f>
        <v>NA</v>
      </c>
      <c r="AM229">
        <f>MacroData!AN229</f>
        <v>5.3590476172310968</v>
      </c>
      <c r="AN229" s="31">
        <f>GDP!C230+GDP!J230</f>
        <v>0.83445000000000003</v>
      </c>
      <c r="AO229">
        <f>GDP!D230+GDP!K230</f>
        <v>0</v>
      </c>
      <c r="AP229">
        <f>GDP!E230+GDP!L230</f>
        <v>0</v>
      </c>
      <c r="AQ229">
        <f>GDP!F230+GDP!M230</f>
        <v>0</v>
      </c>
      <c r="AR229">
        <f>GDP!G230+GDP!N230</f>
        <v>0</v>
      </c>
      <c r="AS229">
        <f>GDP!H230+GDP!O230</f>
        <v>0</v>
      </c>
      <c r="AT229" s="7">
        <f>GDP!I230+GDP!P230</f>
        <v>0</v>
      </c>
      <c r="AU229">
        <f>GDP!AE230</f>
        <v>0.92717000000000005</v>
      </c>
      <c r="AV229">
        <f>GDP!AF230</f>
        <v>0</v>
      </c>
      <c r="AW229">
        <f>GDP!AG230</f>
        <v>0</v>
      </c>
      <c r="AX229">
        <f>GDP!AH230</f>
        <v>0</v>
      </c>
      <c r="AY229">
        <f>GDP!AI230</f>
        <v>0</v>
      </c>
      <c r="AZ229">
        <f>GDP!AJ230</f>
        <v>0</v>
      </c>
      <c r="BA229" s="7">
        <f>GDP!AK230</f>
        <v>0</v>
      </c>
      <c r="BB229">
        <f>GDP!AS230</f>
        <v>0</v>
      </c>
      <c r="BC229">
        <f>GDP!AT230</f>
        <v>0</v>
      </c>
      <c r="BD229">
        <f>GDP!AU230</f>
        <v>0</v>
      </c>
      <c r="BE229">
        <f>GDP!AV230</f>
        <v>0</v>
      </c>
      <c r="BF229">
        <f>GDP!AW230</f>
        <v>0</v>
      </c>
      <c r="BG229">
        <f>GDP!AX230</f>
        <v>0</v>
      </c>
      <c r="BH229" s="7">
        <f>GDP!AY230</f>
        <v>0</v>
      </c>
      <c r="BI229">
        <f>GDP!AZ230</f>
        <v>0</v>
      </c>
      <c r="BJ229">
        <f>GDP!BA230</f>
        <v>0</v>
      </c>
      <c r="BK229">
        <f>GDP!BB230</f>
        <v>0</v>
      </c>
      <c r="BL229">
        <f>GDP!BC230</f>
        <v>0</v>
      </c>
      <c r="BM229">
        <f>GDP!BD230</f>
        <v>0</v>
      </c>
      <c r="BN229">
        <f>GDP!BE230</f>
        <v>0</v>
      </c>
      <c r="BO229" s="7">
        <f>GDP!BF230</f>
        <v>0</v>
      </c>
      <c r="BP229">
        <f>GDP!BG230+GDP!BN230+GDP!BU230</f>
        <v>0</v>
      </c>
      <c r="BQ229">
        <f>GDP!BH230+GDP!BO230+GDP!BV230</f>
        <v>0</v>
      </c>
      <c r="BR229">
        <f>GDP!BI230+GDP!BP230+GDP!BW230</f>
        <v>0</v>
      </c>
      <c r="BS229">
        <f>GDP!BJ230+GDP!BQ230+GDP!BX230</f>
        <v>0</v>
      </c>
      <c r="BT229">
        <f>GDP!BK230+GDP!BR230+GDP!BY230</f>
        <v>0</v>
      </c>
      <c r="BU229">
        <f>GDP!BL230+GDP!BS230+GDP!BZ230</f>
        <v>0</v>
      </c>
      <c r="BV229" s="7">
        <f>GDP!BM230+GDP!BT230+GDP!CA230</f>
        <v>0</v>
      </c>
      <c r="BW229">
        <f>GDP!CB230</f>
        <v>0</v>
      </c>
      <c r="BX229">
        <f>GDP!CC230</f>
        <v>0</v>
      </c>
      <c r="BY229">
        <f>GDP!CD230</f>
        <v>0</v>
      </c>
      <c r="BZ229">
        <f>GDP!CE230</f>
        <v>0</v>
      </c>
      <c r="CA229">
        <f>GDP!CF230</f>
        <v>0</v>
      </c>
      <c r="CB229">
        <f>GDP!CG230</f>
        <v>0</v>
      </c>
      <c r="CC229" s="7">
        <f>GDP!CH230</f>
        <v>0</v>
      </c>
      <c r="CD229">
        <f>GDP!CI230</f>
        <v>0</v>
      </c>
      <c r="CE229">
        <f>GDP!CJ230</f>
        <v>0</v>
      </c>
      <c r="CF229">
        <f>GDP!CK230</f>
        <v>0</v>
      </c>
      <c r="CG229">
        <f>GDP!CL230</f>
        <v>0</v>
      </c>
      <c r="CH229">
        <f>GDP!CM230</f>
        <v>0</v>
      </c>
      <c r="CI229">
        <f>GDP!CN230</f>
        <v>0</v>
      </c>
      <c r="CJ229" s="7">
        <f>GDP!CO230</f>
        <v>0</v>
      </c>
      <c r="CK229">
        <f>GDP!CP230</f>
        <v>0</v>
      </c>
      <c r="CL229">
        <f>GDP!CQ230</f>
        <v>0</v>
      </c>
      <c r="CM229">
        <f>GDP!CR230</f>
        <v>0</v>
      </c>
      <c r="CN229">
        <f>GDP!CS230</f>
        <v>0</v>
      </c>
      <c r="CO229">
        <f>GDP!CT230</f>
        <v>0</v>
      </c>
      <c r="CP229">
        <f>GDP!CU230</f>
        <v>0</v>
      </c>
      <c r="CQ229">
        <f>GDP!CV230</f>
        <v>0</v>
      </c>
      <c r="CR229">
        <f>GDP!CW230</f>
        <v>1.7616200000000002</v>
      </c>
      <c r="CS229">
        <f>GDP!CX230</f>
        <v>0</v>
      </c>
      <c r="CT229">
        <f>GDP!CY230</f>
        <v>0</v>
      </c>
      <c r="CU229">
        <f>GDP!CZ230</f>
        <v>0</v>
      </c>
      <c r="CV229">
        <f>GDP!DA230</f>
        <v>0</v>
      </c>
      <c r="CW229">
        <f>GDP!DB230</f>
        <v>0</v>
      </c>
      <c r="CX229" s="7">
        <f>GDP!DC230</f>
        <v>0</v>
      </c>
      <c r="CY229">
        <f>GDP!DD230</f>
        <v>0</v>
      </c>
      <c r="CZ229">
        <f>GDP!DE230</f>
        <v>0</v>
      </c>
      <c r="DA229">
        <f>GDP!DF230</f>
        <v>0</v>
      </c>
      <c r="DB229">
        <f>GDP!DG230</f>
        <v>0</v>
      </c>
      <c r="DC229">
        <f>GDP!DH230</f>
        <v>0</v>
      </c>
      <c r="DD229">
        <f>GDP!DI230</f>
        <v>0</v>
      </c>
      <c r="DE229" s="7">
        <f>GDP!DJ230</f>
        <v>0</v>
      </c>
      <c r="DF229">
        <f>GDP!DU230</f>
        <v>1.7616200000000002</v>
      </c>
      <c r="DG229" s="7">
        <f>GDP!DV230</f>
        <v>0</v>
      </c>
      <c r="DH229">
        <f>GDP!DW230</f>
        <v>1</v>
      </c>
      <c r="DI229">
        <f>GDP!EA230</f>
        <v>0</v>
      </c>
      <c r="DJ229">
        <f>GDP!EB230</f>
        <v>1</v>
      </c>
      <c r="DK229">
        <f>GDP!EC230</f>
        <v>0</v>
      </c>
      <c r="DL229">
        <f>GDP!ED230</f>
        <v>0</v>
      </c>
      <c r="DM229">
        <f>GDP!EE230</f>
        <v>0</v>
      </c>
      <c r="DN229">
        <f>GDP!DY230</f>
        <v>0</v>
      </c>
      <c r="DO229">
        <f>GDP!DZ230</f>
        <v>1</v>
      </c>
      <c r="DP229" s="84">
        <v>29.626344460459499</v>
      </c>
      <c r="DQ229" t="s">
        <v>145</v>
      </c>
      <c r="DR229">
        <v>29.62634446046</v>
      </c>
      <c r="DS229" t="s">
        <v>145</v>
      </c>
      <c r="DT229">
        <v>-0.29539992520000002</v>
      </c>
      <c r="DU229">
        <v>6.1772275708999942</v>
      </c>
      <c r="DV229">
        <v>6.4726274960999941</v>
      </c>
      <c r="DW229">
        <v>39.802712612999997</v>
      </c>
      <c r="DX229">
        <v>33.625485042100003</v>
      </c>
      <c r="DY229">
        <v>7879836863.7435598</v>
      </c>
      <c r="DZ229">
        <v>2567434545.22894</v>
      </c>
      <c r="EA229">
        <f t="shared" si="15"/>
        <v>5.3617631034999249</v>
      </c>
      <c r="EB229">
        <f t="shared" si="16"/>
        <v>1.7469874127215987</v>
      </c>
      <c r="EC229">
        <f t="shared" si="17"/>
        <v>3.6147756907783259</v>
      </c>
      <c r="ED229">
        <v>46492769616.222801</v>
      </c>
      <c r="EE229">
        <f t="shared" si="18"/>
        <v>31.635580915993238</v>
      </c>
      <c r="EF229">
        <v>4785649507.8033199</v>
      </c>
      <c r="EG229">
        <v>22867778526.125801</v>
      </c>
      <c r="EH229">
        <f t="shared" si="19"/>
        <v>-1.2047676941831436</v>
      </c>
    </row>
    <row r="230" spans="1:138" x14ac:dyDescent="0.35">
      <c r="A230" t="s">
        <v>151</v>
      </c>
      <c r="B230" s="7">
        <v>1984</v>
      </c>
      <c r="C230">
        <f>MacroData!D230</f>
        <v>27592.423621123471</v>
      </c>
      <c r="D230" t="str">
        <f>MacroData!E230</f>
        <v>NA</v>
      </c>
      <c r="E230">
        <f>MacroData!F230</f>
        <v>99.004999999999995</v>
      </c>
      <c r="F230">
        <f>MacroData!G230</f>
        <v>73793660999.044998</v>
      </c>
      <c r="G230" t="str">
        <f>MacroData!H230</f>
        <v>NA</v>
      </c>
      <c r="H230">
        <f>MacroData!I230</f>
        <v>165833805855.802</v>
      </c>
      <c r="I230">
        <f>MacroData!J230</f>
        <v>517088342927.03998</v>
      </c>
      <c r="J230">
        <f>MacroData!K230</f>
        <v>14.898</v>
      </c>
      <c r="K230">
        <f>MacroData!L230</f>
        <v>16.523</v>
      </c>
      <c r="L230">
        <f>MacroData!M230</f>
        <v>283.0386962890625</v>
      </c>
      <c r="M230">
        <f>MacroData!N230</f>
        <v>91.126388549804688</v>
      </c>
      <c r="N230">
        <f>MacroData!O230</f>
        <v>38325240</v>
      </c>
      <c r="O230">
        <f>MacroData!P230</f>
        <v>3574193737.7761049</v>
      </c>
      <c r="P230">
        <f>MacroData!Q230</f>
        <v>46466447362.106995</v>
      </c>
      <c r="Q230">
        <f>MacroData!R230</f>
        <v>89547351771.429001</v>
      </c>
      <c r="R230">
        <f>MacroData!S230</f>
        <v>470621895564.93298</v>
      </c>
      <c r="S230">
        <f>MacroData!T230</f>
        <v>73878082041.576385</v>
      </c>
      <c r="T230">
        <f>MacroData!U230</f>
        <v>309518786571.36603</v>
      </c>
      <c r="U230">
        <f>MacroData!V230</f>
        <v>17.170000000000002</v>
      </c>
      <c r="V230" t="str">
        <f>MacroData!W230</f>
        <v>NA</v>
      </c>
      <c r="W230">
        <f>MacroData!X230</f>
        <v>95.820999999999998</v>
      </c>
      <c r="X230">
        <f>MacroData!Y230</f>
        <v>343526773473.29901</v>
      </c>
      <c r="Y230">
        <f>MacroData!Z230</f>
        <v>98497460000</v>
      </c>
      <c r="Z230">
        <f>MacroData!AA230</f>
        <v>53416781875.111</v>
      </c>
      <c r="AA230">
        <f>MacroData!AB230</f>
        <v>7000828036.658</v>
      </c>
      <c r="AB230">
        <f>MacroData!AC230</f>
        <v>19614070904.238998</v>
      </c>
      <c r="AC230">
        <f>MacroData!AD230</f>
        <v>72708288927.663803</v>
      </c>
      <c r="AD230">
        <f>MacroData!AE230</f>
        <v>15291323581.09296</v>
      </c>
      <c r="AE230">
        <f>MacroData!AF230</f>
        <v>-6.8353047944880698</v>
      </c>
      <c r="AF230">
        <f>MacroData!AG230</f>
        <v>34.8429441879032</v>
      </c>
      <c r="AG230">
        <f>MacroData!AH230</f>
        <v>0</v>
      </c>
      <c r="AH230">
        <f>MacroData!AI230</f>
        <v>0</v>
      </c>
      <c r="AI230">
        <f>MacroData!AJ230</f>
        <v>0</v>
      </c>
      <c r="AJ230">
        <f>MacroData!AK230</f>
        <v>1</v>
      </c>
      <c r="AK230">
        <f>MacroData!AL230</f>
        <v>1</v>
      </c>
      <c r="AL230" t="str">
        <f>MacroData!AM230</f>
        <v>NA</v>
      </c>
      <c r="AM230">
        <f>MacroData!AN230</f>
        <v>5.3597618965875524</v>
      </c>
      <c r="AN230" s="31">
        <f>GDP!C231+GDP!J231</f>
        <v>0</v>
      </c>
      <c r="AO230">
        <f>GDP!D231+GDP!K231</f>
        <v>0</v>
      </c>
      <c r="AP230">
        <f>GDP!E231+GDP!L231</f>
        <v>0</v>
      </c>
      <c r="AQ230">
        <f>GDP!F231+GDP!M231</f>
        <v>0</v>
      </c>
      <c r="AR230">
        <f>GDP!G231+GDP!N231</f>
        <v>0</v>
      </c>
      <c r="AS230">
        <f>GDP!H231+GDP!O231</f>
        <v>0</v>
      </c>
      <c r="AT230" s="7">
        <f>GDP!I231+GDP!P231</f>
        <v>0</v>
      </c>
      <c r="AU230">
        <f>GDP!AE231</f>
        <v>0.40894999999999998</v>
      </c>
      <c r="AV230">
        <f>GDP!AF231</f>
        <v>0</v>
      </c>
      <c r="AW230">
        <f>GDP!AG231</f>
        <v>0</v>
      </c>
      <c r="AX230">
        <f>GDP!AH231</f>
        <v>0</v>
      </c>
      <c r="AY230">
        <f>GDP!AI231</f>
        <v>0</v>
      </c>
      <c r="AZ230">
        <f>GDP!AJ231</f>
        <v>0</v>
      </c>
      <c r="BA230" s="7">
        <f>GDP!AK231</f>
        <v>0</v>
      </c>
      <c r="BB230">
        <f>GDP!AS231</f>
        <v>0</v>
      </c>
      <c r="BC230">
        <f>GDP!AT231</f>
        <v>0</v>
      </c>
      <c r="BD230">
        <f>GDP!AU231</f>
        <v>0</v>
      </c>
      <c r="BE230">
        <f>GDP!AV231</f>
        <v>0</v>
      </c>
      <c r="BF230">
        <f>GDP!AW231</f>
        <v>0</v>
      </c>
      <c r="BG230">
        <f>GDP!AX231</f>
        <v>0</v>
      </c>
      <c r="BH230" s="7">
        <f>GDP!AY231</f>
        <v>0</v>
      </c>
      <c r="BI230">
        <f>GDP!AZ231</f>
        <v>0</v>
      </c>
      <c r="BJ230">
        <f>GDP!BA231</f>
        <v>0</v>
      </c>
      <c r="BK230">
        <f>GDP!BB231</f>
        <v>0</v>
      </c>
      <c r="BL230">
        <f>GDP!BC231</f>
        <v>0</v>
      </c>
      <c r="BM230">
        <f>GDP!BD231</f>
        <v>0</v>
      </c>
      <c r="BN230">
        <f>GDP!BE231</f>
        <v>0</v>
      </c>
      <c r="BO230" s="7">
        <f>GDP!BF231</f>
        <v>0</v>
      </c>
      <c r="BP230">
        <f>GDP!BG231+GDP!BN231+GDP!BU231</f>
        <v>0.54527000000000003</v>
      </c>
      <c r="BQ230">
        <f>GDP!BH231+GDP!BO231+GDP!BV231</f>
        <v>0</v>
      </c>
      <c r="BR230">
        <f>GDP!BI231+GDP!BP231+GDP!BW231</f>
        <v>0</v>
      </c>
      <c r="BS230">
        <f>GDP!BJ231+GDP!BQ231+GDP!BX231</f>
        <v>0</v>
      </c>
      <c r="BT230">
        <f>GDP!BK231+GDP!BR231+GDP!BY231</f>
        <v>0</v>
      </c>
      <c r="BU230">
        <f>GDP!BL231+GDP!BS231+GDP!BZ231</f>
        <v>0</v>
      </c>
      <c r="BV230" s="7">
        <f>GDP!BM231+GDP!BT231+GDP!CA231</f>
        <v>0</v>
      </c>
      <c r="BW230">
        <f>GDP!CB231</f>
        <v>0.27263999999999999</v>
      </c>
      <c r="BX230">
        <f>GDP!CC231</f>
        <v>0</v>
      </c>
      <c r="BY230">
        <f>GDP!CD231</f>
        <v>0</v>
      </c>
      <c r="BZ230">
        <f>GDP!CE231</f>
        <v>0</v>
      </c>
      <c r="CA230">
        <f>GDP!CF231</f>
        <v>0</v>
      </c>
      <c r="CB230">
        <f>GDP!CG231</f>
        <v>0</v>
      </c>
      <c r="CC230" s="7">
        <f>GDP!CH231</f>
        <v>0</v>
      </c>
      <c r="CD230">
        <f>GDP!CI231</f>
        <v>0</v>
      </c>
      <c r="CE230">
        <f>GDP!CJ231</f>
        <v>0</v>
      </c>
      <c r="CF230">
        <f>GDP!CK231</f>
        <v>0</v>
      </c>
      <c r="CG230">
        <f>GDP!CL231</f>
        <v>0</v>
      </c>
      <c r="CH230">
        <f>GDP!CM231</f>
        <v>0</v>
      </c>
      <c r="CI230">
        <f>GDP!CN231</f>
        <v>0</v>
      </c>
      <c r="CJ230" s="7">
        <f>GDP!CO231</f>
        <v>0</v>
      </c>
      <c r="CK230">
        <f>GDP!CP231</f>
        <v>0</v>
      </c>
      <c r="CL230">
        <f>GDP!CQ231</f>
        <v>0</v>
      </c>
      <c r="CM230">
        <f>GDP!CR231</f>
        <v>0</v>
      </c>
      <c r="CN230">
        <f>GDP!CS231</f>
        <v>0</v>
      </c>
      <c r="CO230">
        <f>GDP!CT231</f>
        <v>0</v>
      </c>
      <c r="CP230">
        <f>GDP!CU231</f>
        <v>0</v>
      </c>
      <c r="CQ230">
        <f>GDP!CV231</f>
        <v>0</v>
      </c>
      <c r="CR230">
        <f>GDP!CW231</f>
        <v>0.40894999999999998</v>
      </c>
      <c r="CS230">
        <f>GDP!CX231</f>
        <v>0</v>
      </c>
      <c r="CT230">
        <f>GDP!CY231</f>
        <v>0</v>
      </c>
      <c r="CU230">
        <f>GDP!CZ231</f>
        <v>0</v>
      </c>
      <c r="CV230">
        <f>GDP!DA231</f>
        <v>0</v>
      </c>
      <c r="CW230">
        <f>GDP!DB231</f>
        <v>0</v>
      </c>
      <c r="CX230" s="7">
        <f>GDP!DC231</f>
        <v>0</v>
      </c>
      <c r="CY230">
        <f>GDP!DD231</f>
        <v>0.81791000000000003</v>
      </c>
      <c r="CZ230">
        <f>GDP!DE231</f>
        <v>0</v>
      </c>
      <c r="DA230">
        <f>GDP!DF231</f>
        <v>0</v>
      </c>
      <c r="DB230">
        <f>GDP!DG231</f>
        <v>0</v>
      </c>
      <c r="DC230">
        <f>GDP!DH231</f>
        <v>0</v>
      </c>
      <c r="DD230">
        <f>GDP!DI231</f>
        <v>0</v>
      </c>
      <c r="DE230" s="7">
        <f>GDP!DJ231</f>
        <v>0</v>
      </c>
      <c r="DF230">
        <f>GDP!DU231</f>
        <v>0.40894999999999998</v>
      </c>
      <c r="DG230" s="7">
        <f>GDP!DV231</f>
        <v>0.81791000000000003</v>
      </c>
      <c r="DH230">
        <f>GDP!DW231</f>
        <v>1</v>
      </c>
      <c r="DI230">
        <f>GDP!EA231</f>
        <v>0</v>
      </c>
      <c r="DJ230">
        <f>GDP!EB231</f>
        <v>0</v>
      </c>
      <c r="DK230">
        <f>GDP!EC231</f>
        <v>1</v>
      </c>
      <c r="DL230">
        <f>GDP!ED231</f>
        <v>0</v>
      </c>
      <c r="DM230">
        <f>GDP!EE231</f>
        <v>0</v>
      </c>
      <c r="DN230">
        <f>GDP!DY231</f>
        <v>1</v>
      </c>
      <c r="DO230">
        <f>GDP!DZ231</f>
        <v>0</v>
      </c>
      <c r="DP230" s="84">
        <v>36.157702469807397</v>
      </c>
      <c r="DQ230" t="s">
        <v>145</v>
      </c>
      <c r="DR230">
        <v>36.157702469806999</v>
      </c>
      <c r="DS230" t="s">
        <v>145</v>
      </c>
      <c r="DT230">
        <v>0.3925097448</v>
      </c>
      <c r="DU230">
        <v>6.8353047945000043</v>
      </c>
      <c r="DV230">
        <v>6.4427950497000044</v>
      </c>
      <c r="DW230">
        <v>40.105111715600003</v>
      </c>
      <c r="DX230">
        <v>33.269806921099999</v>
      </c>
      <c r="DY230">
        <v>8357847049.3914404</v>
      </c>
      <c r="DZ230">
        <v>3003452260.25597</v>
      </c>
      <c r="EA230">
        <f t="shared" si="15"/>
        <v>5.0398934078971003</v>
      </c>
      <c r="EB230">
        <f t="shared" si="16"/>
        <v>1.8111218305316898</v>
      </c>
      <c r="EC230">
        <f t="shared" si="17"/>
        <v>3.2287715773654106</v>
      </c>
      <c r="ED230">
        <v>52127314889.3424</v>
      </c>
      <c r="EE230">
        <f t="shared" si="18"/>
        <v>31.433467151244681</v>
      </c>
      <c r="EF230">
        <v>5685764266.3057299</v>
      </c>
      <c r="EG230">
        <v>25511974082.5131</v>
      </c>
      <c r="EH230">
        <f t="shared" si="19"/>
        <v>1.3248672826438392</v>
      </c>
    </row>
    <row r="231" spans="1:138" x14ac:dyDescent="0.35">
      <c r="A231" t="s">
        <v>151</v>
      </c>
      <c r="B231" s="7">
        <v>1985</v>
      </c>
      <c r="C231">
        <f>MacroData!D231</f>
        <v>30659.548088707557</v>
      </c>
      <c r="D231" t="str">
        <f>MacroData!E231</f>
        <v>NA</v>
      </c>
      <c r="E231">
        <f>MacroData!F231</f>
        <v>99.040999999999997</v>
      </c>
      <c r="F231">
        <f>MacroData!G231</f>
        <v>88868081719.975006</v>
      </c>
      <c r="G231">
        <f>MacroData!H231</f>
        <v>197346010852.82001</v>
      </c>
      <c r="H231">
        <f>MacroData!I231</f>
        <v>184267595162.49899</v>
      </c>
      <c r="I231">
        <f>MacroData!J231</f>
        <v>529095613469.56403</v>
      </c>
      <c r="J231">
        <f>MacroData!K231</f>
        <v>12.224</v>
      </c>
      <c r="K231">
        <f>MacroData!L231</f>
        <v>13.368</v>
      </c>
      <c r="L231">
        <f>MacroData!M231</f>
        <v>287.47567749023438</v>
      </c>
      <c r="M231">
        <f>MacroData!N231</f>
        <v>95.472282409667969</v>
      </c>
      <c r="N231">
        <f>MacroData!O231</f>
        <v>38467020</v>
      </c>
      <c r="O231">
        <f>MacroData!P231</f>
        <v>3389966135.8072367</v>
      </c>
      <c r="P231">
        <f>MacroData!Q231</f>
        <v>42013071730.913025</v>
      </c>
      <c r="Q231">
        <f>MacroData!R231</f>
        <v>95552230732.468002</v>
      </c>
      <c r="R231">
        <f>MacroData!S231</f>
        <v>487082541738.651</v>
      </c>
      <c r="S231">
        <f>MacroData!T231</f>
        <v>76095412660.654602</v>
      </c>
      <c r="T231">
        <f>MacroData!U231</f>
        <v>316583090511.09998</v>
      </c>
      <c r="U231">
        <f>MacroData!V231</f>
        <v>18.388999999999999</v>
      </c>
      <c r="V231" t="str">
        <f>MacroData!W231</f>
        <v>NA</v>
      </c>
      <c r="W231">
        <f>MacroData!X231</f>
        <v>94.820999999999998</v>
      </c>
      <c r="X231">
        <f>MacroData!Y231</f>
        <v>351370909953.75</v>
      </c>
      <c r="Y231">
        <f>MacroData!Z231</f>
        <v>108953270000</v>
      </c>
      <c r="Z231">
        <f>MacroData!AA231</f>
        <v>61473227341.398003</v>
      </c>
      <c r="AA231">
        <f>MacroData!AB231</f>
        <v>7946973644.7209997</v>
      </c>
      <c r="AB231">
        <f>MacroData!AC231</f>
        <v>22349778561.995998</v>
      </c>
      <c r="AC231">
        <f>MacroData!AD231</f>
        <v>75860483215.112106</v>
      </c>
      <c r="AD231">
        <f>MacroData!AE231</f>
        <v>19680597565.316154</v>
      </c>
      <c r="AE231">
        <f>MacroData!AF231</f>
        <v>-8.26600421333527</v>
      </c>
      <c r="AF231">
        <f>MacroData!AG231</f>
        <v>37.915230007224103</v>
      </c>
      <c r="AG231">
        <f>MacroData!AH231</f>
        <v>0</v>
      </c>
      <c r="AH231">
        <f>MacroData!AI231</f>
        <v>0</v>
      </c>
      <c r="AI231">
        <f>MacroData!AJ231</f>
        <v>0</v>
      </c>
      <c r="AJ231">
        <f>MacroData!AK231</f>
        <v>1</v>
      </c>
      <c r="AK231">
        <f>MacroData!AL231</f>
        <v>1</v>
      </c>
      <c r="AL231">
        <f>MacroData!AM231</f>
        <v>3.6488095</v>
      </c>
      <c r="AM231">
        <f>MacroData!AN231</f>
        <v>5.3604761986505407</v>
      </c>
      <c r="AN231" s="31">
        <f>GDP!C232+GDP!J232</f>
        <v>0</v>
      </c>
      <c r="AO231">
        <f>GDP!D232+GDP!K232</f>
        <v>0</v>
      </c>
      <c r="AP231">
        <f>GDP!E232+GDP!L232</f>
        <v>0</v>
      </c>
      <c r="AQ231">
        <f>GDP!F232+GDP!M232</f>
        <v>0</v>
      </c>
      <c r="AR231">
        <f>GDP!G232+GDP!N232</f>
        <v>0</v>
      </c>
      <c r="AS231">
        <f>GDP!H232+GDP!O232</f>
        <v>0</v>
      </c>
      <c r="AT231" s="7">
        <f>GDP!I232+GDP!P232</f>
        <v>0</v>
      </c>
      <c r="AU231">
        <f>GDP!AE232</f>
        <v>0</v>
      </c>
      <c r="AV231">
        <f>GDP!AF232</f>
        <v>0</v>
      </c>
      <c r="AW231">
        <f>GDP!AG232</f>
        <v>0</v>
      </c>
      <c r="AX231">
        <f>GDP!AH232</f>
        <v>0</v>
      </c>
      <c r="AY231">
        <f>GDP!AI232</f>
        <v>0</v>
      </c>
      <c r="AZ231">
        <f>GDP!AJ232</f>
        <v>0</v>
      </c>
      <c r="BA231" s="7">
        <f>GDP!AK232</f>
        <v>0</v>
      </c>
      <c r="BB231">
        <f>GDP!AS232</f>
        <v>0</v>
      </c>
      <c r="BC231">
        <f>GDP!AT232</f>
        <v>0</v>
      </c>
      <c r="BD231">
        <f>GDP!AU232</f>
        <v>0</v>
      </c>
      <c r="BE231">
        <f>GDP!AV232</f>
        <v>0</v>
      </c>
      <c r="BF231">
        <f>GDP!AW232</f>
        <v>0</v>
      </c>
      <c r="BG231">
        <f>GDP!AX232</f>
        <v>0</v>
      </c>
      <c r="BH231" s="7">
        <f>GDP!AY232</f>
        <v>0</v>
      </c>
      <c r="BI231">
        <f>GDP!AZ232</f>
        <v>0</v>
      </c>
      <c r="BJ231">
        <f>GDP!BA232</f>
        <v>0</v>
      </c>
      <c r="BK231">
        <f>GDP!BB232</f>
        <v>0</v>
      </c>
      <c r="BL231">
        <f>GDP!BC232</f>
        <v>0</v>
      </c>
      <c r="BM231">
        <f>GDP!BD232</f>
        <v>0</v>
      </c>
      <c r="BN231">
        <f>GDP!BE232</f>
        <v>0</v>
      </c>
      <c r="BO231" s="7">
        <f>GDP!BF232</f>
        <v>0</v>
      </c>
      <c r="BP231">
        <f>GDP!BG232+GDP!BN232+GDP!BU232</f>
        <v>0</v>
      </c>
      <c r="BQ231">
        <f>GDP!BH232+GDP!BO232+GDP!BV232</f>
        <v>0</v>
      </c>
      <c r="BR231">
        <f>GDP!BI232+GDP!BP232+GDP!BW232</f>
        <v>0</v>
      </c>
      <c r="BS231">
        <f>GDP!BJ232+GDP!BQ232+GDP!BX232</f>
        <v>0</v>
      </c>
      <c r="BT231">
        <f>GDP!BK232+GDP!BR232+GDP!BY232</f>
        <v>0</v>
      </c>
      <c r="BU231">
        <f>GDP!BL232+GDP!BS232+GDP!BZ232</f>
        <v>0</v>
      </c>
      <c r="BV231" s="7">
        <f>GDP!BM232+GDP!BT232+GDP!CA232</f>
        <v>0</v>
      </c>
      <c r="BW231">
        <f>GDP!CB232</f>
        <v>0</v>
      </c>
      <c r="BX231">
        <f>GDP!CC232</f>
        <v>0</v>
      </c>
      <c r="BY231">
        <f>GDP!CD232</f>
        <v>0</v>
      </c>
      <c r="BZ231">
        <f>GDP!CE232</f>
        <v>0</v>
      </c>
      <c r="CA231">
        <f>GDP!CF232</f>
        <v>0</v>
      </c>
      <c r="CB231">
        <f>GDP!CG232</f>
        <v>0</v>
      </c>
      <c r="CC231" s="7">
        <f>GDP!CH232</f>
        <v>0</v>
      </c>
      <c r="CD231">
        <f>GDP!CI232</f>
        <v>0</v>
      </c>
      <c r="CE231">
        <f>GDP!CJ232</f>
        <v>0</v>
      </c>
      <c r="CF231">
        <f>GDP!CK232</f>
        <v>0</v>
      </c>
      <c r="CG231">
        <f>GDP!CL232</f>
        <v>0</v>
      </c>
      <c r="CH231">
        <f>GDP!CM232</f>
        <v>0</v>
      </c>
      <c r="CI231">
        <f>GDP!CN232</f>
        <v>0</v>
      </c>
      <c r="CJ231" s="7">
        <f>GDP!CO232</f>
        <v>0</v>
      </c>
      <c r="CK231">
        <f>GDP!CP232</f>
        <v>0</v>
      </c>
      <c r="CL231">
        <f>GDP!CQ232</f>
        <v>0</v>
      </c>
      <c r="CM231">
        <f>GDP!CR232</f>
        <v>0</v>
      </c>
      <c r="CN231">
        <f>GDP!CS232</f>
        <v>0</v>
      </c>
      <c r="CO231">
        <f>GDP!CT232</f>
        <v>0</v>
      </c>
      <c r="CP231">
        <f>GDP!CU232</f>
        <v>0</v>
      </c>
      <c r="CQ231">
        <f>GDP!CV232</f>
        <v>0</v>
      </c>
      <c r="CR231">
        <f>GDP!CW232</f>
        <v>0</v>
      </c>
      <c r="CS231">
        <f>GDP!CX232</f>
        <v>0</v>
      </c>
      <c r="CT231">
        <f>GDP!CY232</f>
        <v>0</v>
      </c>
      <c r="CU231">
        <f>GDP!CZ232</f>
        <v>0</v>
      </c>
      <c r="CV231">
        <f>GDP!DA232</f>
        <v>0</v>
      </c>
      <c r="CW231">
        <f>GDP!DB232</f>
        <v>0</v>
      </c>
      <c r="CX231" s="7">
        <f>GDP!DC232</f>
        <v>0</v>
      </c>
      <c r="CY231">
        <f>GDP!DD232</f>
        <v>0</v>
      </c>
      <c r="CZ231">
        <f>GDP!DE232</f>
        <v>0</v>
      </c>
      <c r="DA231">
        <f>GDP!DF232</f>
        <v>0</v>
      </c>
      <c r="DB231">
        <f>GDP!DG232</f>
        <v>0</v>
      </c>
      <c r="DC231">
        <f>GDP!DH232</f>
        <v>0</v>
      </c>
      <c r="DD231">
        <f>GDP!DI232</f>
        <v>0</v>
      </c>
      <c r="DE231" s="7">
        <f>GDP!DJ232</f>
        <v>0</v>
      </c>
      <c r="DF231">
        <f>GDP!DU232</f>
        <v>0</v>
      </c>
      <c r="DG231" s="7">
        <f>GDP!DV232</f>
        <v>0</v>
      </c>
      <c r="DH231">
        <f>GDP!DW232</f>
        <v>0</v>
      </c>
      <c r="DI231">
        <f>GDP!EA232</f>
        <v>0</v>
      </c>
      <c r="DJ231">
        <f>GDP!EB232</f>
        <v>0</v>
      </c>
      <c r="DK231">
        <f>GDP!EC232</f>
        <v>0</v>
      </c>
      <c r="DL231">
        <f>GDP!ED232</f>
        <v>0</v>
      </c>
      <c r="DM231">
        <f>GDP!EE232</f>
        <v>0</v>
      </c>
      <c r="DN231">
        <f>GDP!DY232</f>
        <v>0</v>
      </c>
      <c r="DO231">
        <f>GDP!DZ232</f>
        <v>0</v>
      </c>
      <c r="DP231" s="84">
        <v>41.018504660905002</v>
      </c>
      <c r="DQ231" t="s">
        <v>145</v>
      </c>
      <c r="DR231">
        <v>41.018504660905002</v>
      </c>
      <c r="DS231" t="s">
        <v>145</v>
      </c>
      <c r="DT231">
        <v>1.489864869</v>
      </c>
      <c r="DU231">
        <v>8.2660042133000005</v>
      </c>
      <c r="DV231">
        <v>6.7761393443000006</v>
      </c>
      <c r="DW231">
        <v>42.685623456999998</v>
      </c>
      <c r="DX231">
        <v>34.419619243699998</v>
      </c>
      <c r="DY231">
        <v>9143466495.6603107</v>
      </c>
      <c r="DZ231">
        <v>3423246060.3052502</v>
      </c>
      <c r="EA231">
        <f t="shared" si="15"/>
        <v>4.9620588403495551</v>
      </c>
      <c r="EB231">
        <f t="shared" si="16"/>
        <v>1.8577580378614111</v>
      </c>
      <c r="EC231">
        <f t="shared" si="17"/>
        <v>3.1043008024881438</v>
      </c>
      <c r="ED231">
        <v>59200203328.8853</v>
      </c>
      <c r="EE231">
        <f t="shared" si="18"/>
        <v>32.127300123865382</v>
      </c>
      <c r="EF231">
        <v>7832494652.7253199</v>
      </c>
      <c r="EG231">
        <v>28902670287.0242</v>
      </c>
      <c r="EH231">
        <f t="shared" si="19"/>
        <v>4.1204633238079538</v>
      </c>
    </row>
    <row r="232" spans="1:138" x14ac:dyDescent="0.35">
      <c r="A232" t="s">
        <v>151</v>
      </c>
      <c r="B232" s="7">
        <v>1986</v>
      </c>
      <c r="C232">
        <f>MacroData!D232</f>
        <v>35101.283408232739</v>
      </c>
      <c r="D232" t="str">
        <f>MacroData!E232</f>
        <v>NA</v>
      </c>
      <c r="E232">
        <f>MacroData!F232</f>
        <v>99.563000000000002</v>
      </c>
      <c r="F232">
        <f>MacroData!G232</f>
        <v>103403913952.46001</v>
      </c>
      <c r="G232">
        <f>MacroData!H232</f>
        <v>222310665995.04199</v>
      </c>
      <c r="H232">
        <f>MacroData!I232</f>
        <v>210962962077.535</v>
      </c>
      <c r="I232">
        <f>MacroData!J232</f>
        <v>546308901568.57098</v>
      </c>
      <c r="J232">
        <f>MacroData!K232</f>
        <v>11.657999999999999</v>
      </c>
      <c r="K232">
        <f>MacroData!L232</f>
        <v>11.353999999999999</v>
      </c>
      <c r="L232">
        <f>MacroData!M232</f>
        <v>298.279541015625</v>
      </c>
      <c r="M232">
        <f>MacroData!N232</f>
        <v>102.968505859375</v>
      </c>
      <c r="N232">
        <f>MacroData!O232</f>
        <v>38571940</v>
      </c>
      <c r="O232">
        <f>MacroData!P232</f>
        <v>4733686373.1042767</v>
      </c>
      <c r="P232">
        <f>MacroData!Q232</f>
        <v>34547692237.083984</v>
      </c>
      <c r="Q232">
        <f>MacroData!R232</f>
        <v>105544673911.688</v>
      </c>
      <c r="R232">
        <f>MacroData!S232</f>
        <v>511761209331.487</v>
      </c>
      <c r="S232">
        <f>MacroData!T232</f>
        <v>84609280004.247086</v>
      </c>
      <c r="T232">
        <f>MacroData!U232</f>
        <v>327355631392.56403</v>
      </c>
      <c r="U232">
        <f>MacroData!V232</f>
        <v>17.966000000000001</v>
      </c>
      <c r="V232" t="str">
        <f>MacroData!W232</f>
        <v>NA</v>
      </c>
      <c r="W232">
        <f>MacroData!X232</f>
        <v>93.274000000000001</v>
      </c>
      <c r="X232">
        <f>MacroData!Y232</f>
        <v>363327194449.34302</v>
      </c>
      <c r="Y232">
        <f>MacroData!Z232</f>
        <v>123189450000</v>
      </c>
      <c r="Z232">
        <f>MacroData!AA232</f>
        <v>71396301917.850006</v>
      </c>
      <c r="AA232">
        <f>MacroData!AB232</f>
        <v>8550589988.566</v>
      </c>
      <c r="AB232">
        <f>MacroData!AC232</f>
        <v>24964030417.557999</v>
      </c>
      <c r="AC232">
        <f>MacroData!AD232</f>
        <v>79385843910.025406</v>
      </c>
      <c r="AD232">
        <f>MacroData!AE232</f>
        <v>21015808474.079678</v>
      </c>
      <c r="AE232">
        <f>MacroData!AF232</f>
        <v>-7.2819970903478604</v>
      </c>
      <c r="AF232">
        <f>MacroData!AG232</f>
        <v>41.250444513142298</v>
      </c>
      <c r="AG232">
        <f>MacroData!AH232</f>
        <v>0</v>
      </c>
      <c r="AH232">
        <f>MacroData!AI232</f>
        <v>0</v>
      </c>
      <c r="AI232">
        <f>MacroData!AJ232</f>
        <v>0</v>
      </c>
      <c r="AJ232">
        <f>MacroData!AK232</f>
        <v>0</v>
      </c>
      <c r="AK232">
        <f>MacroData!AL232</f>
        <v>0</v>
      </c>
      <c r="AL232">
        <f>MacroData!AM232</f>
        <v>3.6488095</v>
      </c>
      <c r="AM232">
        <f>MacroData!AN232</f>
        <v>5.361190478006999</v>
      </c>
      <c r="AN232" s="31">
        <f>GDP!C233+GDP!J233</f>
        <v>0</v>
      </c>
      <c r="AO232">
        <f>GDP!D233+GDP!K233</f>
        <v>0</v>
      </c>
      <c r="AP232">
        <f>GDP!E233+GDP!L233</f>
        <v>0</v>
      </c>
      <c r="AQ232">
        <f>GDP!F233+GDP!M233</f>
        <v>0</v>
      </c>
      <c r="AR232">
        <f>GDP!G233+GDP!N233</f>
        <v>0</v>
      </c>
      <c r="AS232">
        <f>GDP!H233+GDP!O233</f>
        <v>0</v>
      </c>
      <c r="AT232" s="7">
        <f>GDP!I233+GDP!P233</f>
        <v>0</v>
      </c>
      <c r="AU232">
        <f>GDP!AE233</f>
        <v>0</v>
      </c>
      <c r="AV232">
        <f>GDP!AF233</f>
        <v>0</v>
      </c>
      <c r="AW232">
        <f>GDP!AG233</f>
        <v>0</v>
      </c>
      <c r="AX232">
        <f>GDP!AH233</f>
        <v>0</v>
      </c>
      <c r="AY232">
        <f>GDP!AI233</f>
        <v>0</v>
      </c>
      <c r="AZ232">
        <f>GDP!AJ233</f>
        <v>0</v>
      </c>
      <c r="BA232" s="7">
        <f>GDP!AK233</f>
        <v>0</v>
      </c>
      <c r="BB232">
        <f>GDP!AS233</f>
        <v>0</v>
      </c>
      <c r="BC232">
        <f>GDP!AT233</f>
        <v>0</v>
      </c>
      <c r="BD232">
        <f>GDP!AU233</f>
        <v>0</v>
      </c>
      <c r="BE232">
        <f>GDP!AV233</f>
        <v>0</v>
      </c>
      <c r="BF232">
        <f>GDP!AW233</f>
        <v>0</v>
      </c>
      <c r="BG232">
        <f>GDP!AX233</f>
        <v>0</v>
      </c>
      <c r="BH232" s="7">
        <f>GDP!AY233</f>
        <v>0</v>
      </c>
      <c r="BI232">
        <f>GDP!AZ233</f>
        <v>0</v>
      </c>
      <c r="BJ232">
        <f>GDP!BA233</f>
        <v>0</v>
      </c>
      <c r="BK232">
        <f>GDP!BB233</f>
        <v>0</v>
      </c>
      <c r="BL232">
        <f>GDP!BC233</f>
        <v>0</v>
      </c>
      <c r="BM232">
        <f>GDP!BD233</f>
        <v>0</v>
      </c>
      <c r="BN232">
        <f>GDP!BE233</f>
        <v>0</v>
      </c>
      <c r="BO232" s="7">
        <f>GDP!BF233</f>
        <v>0</v>
      </c>
      <c r="BP232">
        <f>GDP!BG233+GDP!BN233+GDP!BU233</f>
        <v>0</v>
      </c>
      <c r="BQ232">
        <f>GDP!BH233+GDP!BO233+GDP!BV233</f>
        <v>0</v>
      </c>
      <c r="BR232">
        <f>GDP!BI233+GDP!BP233+GDP!BW233</f>
        <v>0</v>
      </c>
      <c r="BS232">
        <f>GDP!BJ233+GDP!BQ233+GDP!BX233</f>
        <v>0</v>
      </c>
      <c r="BT232">
        <f>GDP!BK233+GDP!BR233+GDP!BY233</f>
        <v>0</v>
      </c>
      <c r="BU232">
        <f>GDP!BL233+GDP!BS233+GDP!BZ233</f>
        <v>0</v>
      </c>
      <c r="BV232" s="7">
        <f>GDP!BM233+GDP!BT233+GDP!CA233</f>
        <v>0</v>
      </c>
      <c r="BW232">
        <f>GDP!CB233</f>
        <v>0</v>
      </c>
      <c r="BX232">
        <f>GDP!CC233</f>
        <v>0</v>
      </c>
      <c r="BY232">
        <f>GDP!CD233</f>
        <v>0</v>
      </c>
      <c r="BZ232">
        <f>GDP!CE233</f>
        <v>0</v>
      </c>
      <c r="CA232">
        <f>GDP!CF233</f>
        <v>0</v>
      </c>
      <c r="CB232">
        <f>GDP!CG233</f>
        <v>0</v>
      </c>
      <c r="CC232" s="7">
        <f>GDP!CH233</f>
        <v>0</v>
      </c>
      <c r="CD232">
        <f>GDP!CI233</f>
        <v>0</v>
      </c>
      <c r="CE232">
        <f>GDP!CJ233</f>
        <v>0</v>
      </c>
      <c r="CF232">
        <f>GDP!CK233</f>
        <v>0</v>
      </c>
      <c r="CG232">
        <f>GDP!CL233</f>
        <v>0</v>
      </c>
      <c r="CH232">
        <f>GDP!CM233</f>
        <v>0</v>
      </c>
      <c r="CI232">
        <f>GDP!CN233</f>
        <v>0</v>
      </c>
      <c r="CJ232" s="7">
        <f>GDP!CO233</f>
        <v>0</v>
      </c>
      <c r="CK232">
        <f>GDP!CP233</f>
        <v>0</v>
      </c>
      <c r="CL232">
        <f>GDP!CQ233</f>
        <v>0</v>
      </c>
      <c r="CM232">
        <f>GDP!CR233</f>
        <v>0</v>
      </c>
      <c r="CN232">
        <f>GDP!CS233</f>
        <v>0</v>
      </c>
      <c r="CO232">
        <f>GDP!CT233</f>
        <v>0</v>
      </c>
      <c r="CP232">
        <f>GDP!CU233</f>
        <v>0</v>
      </c>
      <c r="CQ232">
        <f>GDP!CV233</f>
        <v>0</v>
      </c>
      <c r="CR232">
        <f>GDP!CW233</f>
        <v>0</v>
      </c>
      <c r="CS232">
        <f>GDP!CX233</f>
        <v>0</v>
      </c>
      <c r="CT232">
        <f>GDP!CY233</f>
        <v>0</v>
      </c>
      <c r="CU232">
        <f>GDP!CZ233</f>
        <v>0</v>
      </c>
      <c r="CV232">
        <f>GDP!DA233</f>
        <v>0</v>
      </c>
      <c r="CW232">
        <f>GDP!DB233</f>
        <v>0</v>
      </c>
      <c r="CX232" s="7">
        <f>GDP!DC233</f>
        <v>0</v>
      </c>
      <c r="CY232">
        <f>GDP!DD233</f>
        <v>0</v>
      </c>
      <c r="CZ232">
        <f>GDP!DE233</f>
        <v>0</v>
      </c>
      <c r="DA232">
        <f>GDP!DF233</f>
        <v>0</v>
      </c>
      <c r="DB232">
        <f>GDP!DG233</f>
        <v>0</v>
      </c>
      <c r="DC232">
        <f>GDP!DH233</f>
        <v>0</v>
      </c>
      <c r="DD232">
        <f>GDP!DI233</f>
        <v>0</v>
      </c>
      <c r="DE232" s="7">
        <f>GDP!DJ233</f>
        <v>0</v>
      </c>
      <c r="DF232">
        <f>GDP!DU233</f>
        <v>0</v>
      </c>
      <c r="DG232" s="7">
        <f>GDP!DV233</f>
        <v>0</v>
      </c>
      <c r="DH232">
        <f>GDP!DW233</f>
        <v>0</v>
      </c>
      <c r="DI232">
        <f>GDP!EA233</f>
        <v>0</v>
      </c>
      <c r="DJ232">
        <f>GDP!EB233</f>
        <v>0</v>
      </c>
      <c r="DK232">
        <f>GDP!EC233</f>
        <v>0</v>
      </c>
      <c r="DL232">
        <f>GDP!ED233</f>
        <v>0</v>
      </c>
      <c r="DM232">
        <f>GDP!EE233</f>
        <v>0</v>
      </c>
      <c r="DN232">
        <f>GDP!DY233</f>
        <v>0</v>
      </c>
      <c r="DO232">
        <f>GDP!DZ233</f>
        <v>0</v>
      </c>
      <c r="DP232" s="84">
        <v>42.230254632199497</v>
      </c>
      <c r="DQ232" t="s">
        <v>145</v>
      </c>
      <c r="DR232">
        <v>42.230254632200001</v>
      </c>
      <c r="DS232" t="s">
        <v>145</v>
      </c>
      <c r="DT232">
        <v>2.0676362159999999</v>
      </c>
      <c r="DU232">
        <v>7.2819970903999973</v>
      </c>
      <c r="DV232">
        <v>5.214360874399997</v>
      </c>
      <c r="DW232">
        <v>42.183821603799998</v>
      </c>
      <c r="DX232">
        <v>34.901824513400001</v>
      </c>
      <c r="DY232">
        <v>9614437659.8292198</v>
      </c>
      <c r="DZ232">
        <v>3812951234.6444998</v>
      </c>
      <c r="EA232">
        <f t="shared" si="15"/>
        <v>4.5574055109709892</v>
      </c>
      <c r="EB232">
        <f t="shared" si="16"/>
        <v>1.8074031560303603</v>
      </c>
      <c r="EC232">
        <f t="shared" si="17"/>
        <v>2.7500023549406292</v>
      </c>
      <c r="ED232">
        <v>66515248657.300598</v>
      </c>
      <c r="EE232">
        <f t="shared" si="18"/>
        <v>31.529349039408309</v>
      </c>
      <c r="EF232">
        <v>8899308631.1772003</v>
      </c>
      <c r="EG232">
        <v>32999599608.486198</v>
      </c>
      <c r="EH232">
        <f t="shared" si="19"/>
        <v>5.0407401076487242</v>
      </c>
    </row>
    <row r="233" spans="1:138" x14ac:dyDescent="0.35">
      <c r="A233" t="s">
        <v>151</v>
      </c>
      <c r="B233" s="7">
        <v>1987</v>
      </c>
      <c r="C233">
        <f>MacroData!D233</f>
        <v>39250.778625376814</v>
      </c>
      <c r="D233">
        <f>MacroData!E233</f>
        <v>99.795000000000002</v>
      </c>
      <c r="E233">
        <f>MacroData!F233</f>
        <v>100.483</v>
      </c>
      <c r="F233">
        <f>MacroData!G233</f>
        <v>112045817888.517</v>
      </c>
      <c r="G233">
        <f>MacroData!H233</f>
        <v>240618904038.591</v>
      </c>
      <c r="H233">
        <f>MacroData!I233</f>
        <v>235901930603.397</v>
      </c>
      <c r="I233">
        <f>MacroData!J233</f>
        <v>576616751906.74902</v>
      </c>
      <c r="J233">
        <f>MacroData!K233</f>
        <v>15.821999999999999</v>
      </c>
      <c r="K233">
        <f>MacroData!L233</f>
        <v>12.813000000000001</v>
      </c>
      <c r="L233">
        <f>MacroData!M233</f>
        <v>317.37039184570313</v>
      </c>
      <c r="M233">
        <f>MacroData!N233</f>
        <v>115.98162841796875</v>
      </c>
      <c r="N233">
        <f>MacroData!O233</f>
        <v>38682320</v>
      </c>
      <c r="O233">
        <f>MacroData!P233</f>
        <v>71379108.450437546</v>
      </c>
      <c r="P233">
        <f>MacroData!Q233</f>
        <v>25029850144.707031</v>
      </c>
      <c r="Q233">
        <f>MacroData!R233</f>
        <v>118419458992.20799</v>
      </c>
      <c r="R233">
        <f>MacroData!S233</f>
        <v>551586901762.04199</v>
      </c>
      <c r="S233">
        <f>MacroData!T233</f>
        <v>96922509907.467331</v>
      </c>
      <c r="T233">
        <f>MacroData!U233</f>
        <v>346842368278.90198</v>
      </c>
      <c r="U233">
        <f>MacroData!V233</f>
        <v>17.027999999999999</v>
      </c>
      <c r="V233">
        <f>MacroData!W233</f>
        <v>89.24</v>
      </c>
      <c r="W233">
        <f>MacroData!X233</f>
        <v>93.32</v>
      </c>
      <c r="X233">
        <f>MacroData!Y233</f>
        <v>384953451984.90997</v>
      </c>
      <c r="Y233">
        <f>MacroData!Z233</f>
        <v>137738750000</v>
      </c>
      <c r="Z233">
        <f>MacroData!AA233</f>
        <v>82888417250.419998</v>
      </c>
      <c r="AA233">
        <f>MacroData!AB233</f>
        <v>9215535311.2689991</v>
      </c>
      <c r="AB233">
        <f>MacroData!AC233</f>
        <v>27610925841.264</v>
      </c>
      <c r="AC233">
        <f>MacroData!AD233</f>
        <v>86664105792.208801</v>
      </c>
      <c r="AD233">
        <f>MacroData!AE233</f>
        <v>20972056147.797352</v>
      </c>
      <c r="AE233">
        <f>MacroData!AF233</f>
        <v>-4.33687647553164</v>
      </c>
      <c r="AF233">
        <f>MacroData!AG233</f>
        <v>43.414549856673297</v>
      </c>
      <c r="AG233">
        <f>MacroData!AH233</f>
        <v>0</v>
      </c>
      <c r="AH233">
        <f>MacroData!AI233</f>
        <v>0</v>
      </c>
      <c r="AI233">
        <f>MacroData!AJ233</f>
        <v>0</v>
      </c>
      <c r="AJ233">
        <f>MacroData!AK233</f>
        <v>0</v>
      </c>
      <c r="AK233">
        <f>MacroData!AL233</f>
        <v>0</v>
      </c>
      <c r="AL233">
        <f>MacroData!AM233</f>
        <v>3.6488095</v>
      </c>
      <c r="AM233">
        <f>MacroData!AN233</f>
        <v>5.3619047573634555</v>
      </c>
      <c r="AN233" s="31">
        <f>GDP!C234+GDP!J234</f>
        <v>0</v>
      </c>
      <c r="AO233">
        <f>GDP!D234+GDP!K234</f>
        <v>0</v>
      </c>
      <c r="AP233">
        <f>GDP!E234+GDP!L234</f>
        <v>0</v>
      </c>
      <c r="AQ233">
        <f>GDP!F234+GDP!M234</f>
        <v>0</v>
      </c>
      <c r="AR233">
        <f>GDP!G234+GDP!N234</f>
        <v>0</v>
      </c>
      <c r="AS233">
        <f>GDP!H234+GDP!O234</f>
        <v>0</v>
      </c>
      <c r="AT233" s="7">
        <f>GDP!I234+GDP!P234</f>
        <v>0</v>
      </c>
      <c r="AU233">
        <f>GDP!AE234</f>
        <v>0</v>
      </c>
      <c r="AV233">
        <f>GDP!AF234</f>
        <v>0</v>
      </c>
      <c r="AW233">
        <f>GDP!AG234</f>
        <v>0</v>
      </c>
      <c r="AX233">
        <f>GDP!AH234</f>
        <v>0</v>
      </c>
      <c r="AY233">
        <f>GDP!AI234</f>
        <v>0</v>
      </c>
      <c r="AZ233">
        <f>GDP!AJ234</f>
        <v>0</v>
      </c>
      <c r="BA233" s="7">
        <f>GDP!AK234</f>
        <v>0</v>
      </c>
      <c r="BB233">
        <f>GDP!AS234</f>
        <v>0</v>
      </c>
      <c r="BC233">
        <f>GDP!AT234</f>
        <v>0</v>
      </c>
      <c r="BD233">
        <f>GDP!AU234</f>
        <v>0</v>
      </c>
      <c r="BE233">
        <f>GDP!AV234</f>
        <v>0</v>
      </c>
      <c r="BF233">
        <f>GDP!AW234</f>
        <v>0</v>
      </c>
      <c r="BG233">
        <f>GDP!AX234</f>
        <v>0</v>
      </c>
      <c r="BH233" s="7">
        <f>GDP!AY234</f>
        <v>0</v>
      </c>
      <c r="BI233">
        <f>GDP!AZ234</f>
        <v>0</v>
      </c>
      <c r="BJ233">
        <f>GDP!BA234</f>
        <v>0</v>
      </c>
      <c r="BK233">
        <f>GDP!BB234</f>
        <v>0</v>
      </c>
      <c r="BL233">
        <f>GDP!BC234</f>
        <v>0</v>
      </c>
      <c r="BM233">
        <f>GDP!BD234</f>
        <v>0</v>
      </c>
      <c r="BN233">
        <f>GDP!BE234</f>
        <v>0</v>
      </c>
      <c r="BO233" s="7">
        <f>GDP!BF234</f>
        <v>0</v>
      </c>
      <c r="BP233">
        <f>GDP!BG234+GDP!BN234+GDP!BU234</f>
        <v>0</v>
      </c>
      <c r="BQ233">
        <f>GDP!BH234+GDP!BO234+GDP!BV234</f>
        <v>0</v>
      </c>
      <c r="BR233">
        <f>GDP!BI234+GDP!BP234+GDP!BW234</f>
        <v>0</v>
      </c>
      <c r="BS233">
        <f>GDP!BJ234+GDP!BQ234+GDP!BX234</f>
        <v>0</v>
      </c>
      <c r="BT233">
        <f>GDP!BK234+GDP!BR234+GDP!BY234</f>
        <v>0</v>
      </c>
      <c r="BU233">
        <f>GDP!BL234+GDP!BS234+GDP!BZ234</f>
        <v>0</v>
      </c>
      <c r="BV233" s="7">
        <f>GDP!BM234+GDP!BT234+GDP!CA234</f>
        <v>0</v>
      </c>
      <c r="BW233">
        <f>GDP!CB234</f>
        <v>0</v>
      </c>
      <c r="BX233">
        <f>GDP!CC234</f>
        <v>0</v>
      </c>
      <c r="BY233">
        <f>GDP!CD234</f>
        <v>0</v>
      </c>
      <c r="BZ233">
        <f>GDP!CE234</f>
        <v>0</v>
      </c>
      <c r="CA233">
        <f>GDP!CF234</f>
        <v>0</v>
      </c>
      <c r="CB233">
        <f>GDP!CG234</f>
        <v>0</v>
      </c>
      <c r="CC233" s="7">
        <f>GDP!CH234</f>
        <v>0</v>
      </c>
      <c r="CD233">
        <f>GDP!CI234</f>
        <v>0</v>
      </c>
      <c r="CE233">
        <f>GDP!CJ234</f>
        <v>0</v>
      </c>
      <c r="CF233">
        <f>GDP!CK234</f>
        <v>0</v>
      </c>
      <c r="CG233">
        <f>GDP!CL234</f>
        <v>0</v>
      </c>
      <c r="CH233">
        <f>GDP!CM234</f>
        <v>0</v>
      </c>
      <c r="CI233">
        <f>GDP!CN234</f>
        <v>0</v>
      </c>
      <c r="CJ233" s="7">
        <f>GDP!CO234</f>
        <v>0</v>
      </c>
      <c r="CK233">
        <f>GDP!CP234</f>
        <v>0</v>
      </c>
      <c r="CL233">
        <f>GDP!CQ234</f>
        <v>0</v>
      </c>
      <c r="CM233">
        <f>GDP!CR234</f>
        <v>0</v>
      </c>
      <c r="CN233">
        <f>GDP!CS234</f>
        <v>0</v>
      </c>
      <c r="CO233">
        <f>GDP!CT234</f>
        <v>0</v>
      </c>
      <c r="CP233">
        <f>GDP!CU234</f>
        <v>0</v>
      </c>
      <c r="CQ233">
        <f>GDP!CV234</f>
        <v>0</v>
      </c>
      <c r="CR233">
        <f>GDP!CW234</f>
        <v>0</v>
      </c>
      <c r="CS233">
        <f>GDP!CX234</f>
        <v>0</v>
      </c>
      <c r="CT233">
        <f>GDP!CY234</f>
        <v>0</v>
      </c>
      <c r="CU233">
        <f>GDP!CZ234</f>
        <v>0</v>
      </c>
      <c r="CV233">
        <f>GDP!DA234</f>
        <v>0</v>
      </c>
      <c r="CW233">
        <f>GDP!DB234</f>
        <v>0</v>
      </c>
      <c r="CX233" s="7">
        <f>GDP!DC234</f>
        <v>0</v>
      </c>
      <c r="CY233">
        <f>GDP!DD234</f>
        <v>0</v>
      </c>
      <c r="CZ233">
        <f>GDP!DE234</f>
        <v>0</v>
      </c>
      <c r="DA233">
        <f>GDP!DF234</f>
        <v>0</v>
      </c>
      <c r="DB233">
        <f>GDP!DG234</f>
        <v>0</v>
      </c>
      <c r="DC233">
        <f>GDP!DH234</f>
        <v>0</v>
      </c>
      <c r="DD233">
        <f>GDP!DI234</f>
        <v>0</v>
      </c>
      <c r="DE233" s="7">
        <f>GDP!DJ234</f>
        <v>0</v>
      </c>
      <c r="DF233">
        <f>GDP!DU234</f>
        <v>0</v>
      </c>
      <c r="DG233" s="7">
        <f>GDP!DV234</f>
        <v>0</v>
      </c>
      <c r="DH233">
        <f>GDP!DW234</f>
        <v>0</v>
      </c>
      <c r="DI233">
        <f>GDP!EA234</f>
        <v>0</v>
      </c>
      <c r="DJ233">
        <f>GDP!EB234</f>
        <v>0</v>
      </c>
      <c r="DK233">
        <f>GDP!EC234</f>
        <v>0</v>
      </c>
      <c r="DL233">
        <f>GDP!ED234</f>
        <v>0</v>
      </c>
      <c r="DM233">
        <f>GDP!EE234</f>
        <v>0</v>
      </c>
      <c r="DN233">
        <f>GDP!DY234</f>
        <v>0</v>
      </c>
      <c r="DO233">
        <f>GDP!DZ234</f>
        <v>0</v>
      </c>
      <c r="DP233" s="84">
        <v>42.071479749515802</v>
      </c>
      <c r="DQ233" t="s">
        <v>145</v>
      </c>
      <c r="DR233">
        <v>42.071479749516001</v>
      </c>
      <c r="DS233" t="s">
        <v>145</v>
      </c>
      <c r="DT233">
        <v>1.7542829054</v>
      </c>
      <c r="DU233">
        <v>4.3368764756000004</v>
      </c>
      <c r="DV233">
        <v>2.5825935702000002</v>
      </c>
      <c r="DW233">
        <v>40.532462170800002</v>
      </c>
      <c r="DX233">
        <v>36.195585695200002</v>
      </c>
      <c r="DY233">
        <v>8035643754.3828297</v>
      </c>
      <c r="DZ233">
        <v>4207394465.81462</v>
      </c>
      <c r="EA233">
        <f t="shared" si="15"/>
        <v>3.4063492968578171</v>
      </c>
      <c r="EB233">
        <f t="shared" si="16"/>
        <v>1.7835354102668091</v>
      </c>
      <c r="EC233">
        <f t="shared" si="17"/>
        <v>1.622813886591008</v>
      </c>
      <c r="ED233">
        <v>74780979300.551193</v>
      </c>
      <c r="EE233">
        <f t="shared" si="18"/>
        <v>31.700028528496638</v>
      </c>
      <c r="EF233">
        <v>9368895877.2313499</v>
      </c>
      <c r="EG233">
        <v>37953507688.6092</v>
      </c>
      <c r="EH233">
        <f t="shared" si="19"/>
        <v>4.1540902859306534</v>
      </c>
    </row>
    <row r="234" spans="1:138" x14ac:dyDescent="0.35">
      <c r="A234" t="s">
        <v>151</v>
      </c>
      <c r="B234" s="7">
        <v>1988</v>
      </c>
      <c r="C234">
        <f>MacroData!D234</f>
        <v>43698.100374577218</v>
      </c>
      <c r="D234">
        <f>MacroData!E234</f>
        <v>100.334</v>
      </c>
      <c r="E234">
        <f>MacroData!F234</f>
        <v>100.64400000000001</v>
      </c>
      <c r="F234">
        <f>MacroData!G234</f>
        <v>115990377626.28101</v>
      </c>
      <c r="G234">
        <f>MacroData!H234</f>
        <v>261402434931.54501</v>
      </c>
      <c r="H234">
        <f>MacroData!I234</f>
        <v>262630872636.98401</v>
      </c>
      <c r="I234">
        <f>MacroData!J234</f>
        <v>605984987480.21301</v>
      </c>
      <c r="J234">
        <f>MacroData!K234</f>
        <v>11.65</v>
      </c>
      <c r="K234">
        <f>MacroData!L234</f>
        <v>11.744</v>
      </c>
      <c r="L234">
        <f>MacroData!M234</f>
        <v>332.81277465820313</v>
      </c>
      <c r="M234">
        <f>MacroData!N234</f>
        <v>133.22390747070313</v>
      </c>
      <c r="N234">
        <f>MacroData!O234</f>
        <v>38764310</v>
      </c>
      <c r="O234">
        <f>MacroData!P234</f>
        <v>-4295854373.0037766</v>
      </c>
      <c r="P234">
        <f>MacroData!Q234</f>
        <v>17792189919.859009</v>
      </c>
      <c r="Q234">
        <f>MacroData!R234</f>
        <v>134471961101.299</v>
      </c>
      <c r="R234">
        <f>MacroData!S234</f>
        <v>588192797560.354</v>
      </c>
      <c r="S234">
        <f>MacroData!T234</f>
        <v>109495957500.58769</v>
      </c>
      <c r="T234">
        <f>MacroData!U234</f>
        <v>363806024609.48401</v>
      </c>
      <c r="U234">
        <f>MacroData!V234</f>
        <v>15.061</v>
      </c>
      <c r="V234">
        <f>MacroData!W234</f>
        <v>110.32000000000001</v>
      </c>
      <c r="W234">
        <f>MacroData!X234</f>
        <v>97.316999999999993</v>
      </c>
      <c r="X234">
        <f>MacroData!Y234</f>
        <v>403782949079.34302</v>
      </c>
      <c r="Y234">
        <f>MacroData!Z234</f>
        <v>151429810000</v>
      </c>
      <c r="Z234">
        <f>MacroData!AA234</f>
        <v>91762210221.966995</v>
      </c>
      <c r="AA234">
        <f>MacroData!AB234</f>
        <v>10382920573.875</v>
      </c>
      <c r="AB234">
        <f>MacroData!AC234</f>
        <v>30802249587.905998</v>
      </c>
      <c r="AC234">
        <f>MacroData!AD234</f>
        <v>89822367826.119904</v>
      </c>
      <c r="AD234">
        <f>MacroData!AE234</f>
        <v>24551794241.598137</v>
      </c>
      <c r="AE234">
        <f>MacroData!AF234</f>
        <v>-4.4447067062128696</v>
      </c>
      <c r="AF234">
        <f>MacroData!AG234</f>
        <v>45.516022063942998</v>
      </c>
      <c r="AG234">
        <f>MacroData!AH234</f>
        <v>0</v>
      </c>
      <c r="AH234">
        <f>MacroData!AI234</f>
        <v>0</v>
      </c>
      <c r="AI234">
        <f>MacroData!AJ234</f>
        <v>0</v>
      </c>
      <c r="AJ234">
        <f>MacroData!AK234</f>
        <v>0</v>
      </c>
      <c r="AK234">
        <f>MacroData!AL234</f>
        <v>0</v>
      </c>
      <c r="AL234">
        <f>MacroData!AM234</f>
        <v>3.6488095</v>
      </c>
      <c r="AM234">
        <f>MacroData!AN234</f>
        <v>5.3096190407162629</v>
      </c>
      <c r="AN234" s="31">
        <f>GDP!C235+GDP!J235</f>
        <v>0</v>
      </c>
      <c r="AO234">
        <f>GDP!D235+GDP!K235</f>
        <v>0</v>
      </c>
      <c r="AP234">
        <f>GDP!E235+GDP!L235</f>
        <v>0</v>
      </c>
      <c r="AQ234">
        <f>GDP!F235+GDP!M235</f>
        <v>0</v>
      </c>
      <c r="AR234">
        <f>GDP!G235+GDP!N235</f>
        <v>0</v>
      </c>
      <c r="AS234">
        <f>GDP!H235+GDP!O235</f>
        <v>0</v>
      </c>
      <c r="AT234" s="7">
        <f>GDP!I235+GDP!P235</f>
        <v>0</v>
      </c>
      <c r="AU234">
        <f>GDP!AE235</f>
        <v>0</v>
      </c>
      <c r="AV234">
        <f>GDP!AF235</f>
        <v>0</v>
      </c>
      <c r="AW234">
        <f>GDP!AG235</f>
        <v>0</v>
      </c>
      <c r="AX234">
        <f>GDP!AH235</f>
        <v>0</v>
      </c>
      <c r="AY234">
        <f>GDP!AI235</f>
        <v>0</v>
      </c>
      <c r="AZ234">
        <f>GDP!AJ235</f>
        <v>0</v>
      </c>
      <c r="BA234" s="7">
        <f>GDP!AK235</f>
        <v>0</v>
      </c>
      <c r="BB234">
        <f>GDP!AS235</f>
        <v>0</v>
      </c>
      <c r="BC234">
        <f>GDP!AT235</f>
        <v>0</v>
      </c>
      <c r="BD234">
        <f>GDP!AU235</f>
        <v>0</v>
      </c>
      <c r="BE234">
        <f>GDP!AV235</f>
        <v>0</v>
      </c>
      <c r="BF234">
        <f>GDP!AW235</f>
        <v>0</v>
      </c>
      <c r="BG234">
        <f>GDP!AX235</f>
        <v>0</v>
      </c>
      <c r="BH234" s="7">
        <f>GDP!AY235</f>
        <v>0</v>
      </c>
      <c r="BI234">
        <f>GDP!AZ235</f>
        <v>0</v>
      </c>
      <c r="BJ234">
        <f>GDP!BA235</f>
        <v>0</v>
      </c>
      <c r="BK234">
        <f>GDP!BB235</f>
        <v>0</v>
      </c>
      <c r="BL234">
        <f>GDP!BC235</f>
        <v>0</v>
      </c>
      <c r="BM234">
        <f>GDP!BD235</f>
        <v>0</v>
      </c>
      <c r="BN234">
        <f>GDP!BE235</f>
        <v>0</v>
      </c>
      <c r="BO234" s="7">
        <f>GDP!BF235</f>
        <v>0</v>
      </c>
      <c r="BP234">
        <f>GDP!BG235+GDP!BN235+GDP!BU235</f>
        <v>0</v>
      </c>
      <c r="BQ234">
        <f>GDP!BH235+GDP!BO235+GDP!BV235</f>
        <v>0</v>
      </c>
      <c r="BR234">
        <f>GDP!BI235+GDP!BP235+GDP!BW235</f>
        <v>0</v>
      </c>
      <c r="BS234">
        <f>GDP!BJ235+GDP!BQ235+GDP!BX235</f>
        <v>0</v>
      </c>
      <c r="BT234">
        <f>GDP!BK235+GDP!BR235+GDP!BY235</f>
        <v>0</v>
      </c>
      <c r="BU234">
        <f>GDP!BL235+GDP!BS235+GDP!BZ235</f>
        <v>0</v>
      </c>
      <c r="BV234" s="7">
        <f>GDP!BM235+GDP!BT235+GDP!CA235</f>
        <v>0</v>
      </c>
      <c r="BW234">
        <f>GDP!CB235</f>
        <v>0</v>
      </c>
      <c r="BX234">
        <f>GDP!CC235</f>
        <v>0</v>
      </c>
      <c r="BY234">
        <f>GDP!CD235</f>
        <v>0</v>
      </c>
      <c r="BZ234">
        <f>GDP!CE235</f>
        <v>0</v>
      </c>
      <c r="CA234">
        <f>GDP!CF235</f>
        <v>0</v>
      </c>
      <c r="CB234">
        <f>GDP!CG235</f>
        <v>0</v>
      </c>
      <c r="CC234" s="7">
        <f>GDP!CH235</f>
        <v>0</v>
      </c>
      <c r="CD234">
        <f>GDP!CI235</f>
        <v>0</v>
      </c>
      <c r="CE234">
        <f>GDP!CJ235</f>
        <v>0</v>
      </c>
      <c r="CF234">
        <f>GDP!CK235</f>
        <v>0</v>
      </c>
      <c r="CG234">
        <f>GDP!CL235</f>
        <v>0</v>
      </c>
      <c r="CH234">
        <f>GDP!CM235</f>
        <v>0</v>
      </c>
      <c r="CI234">
        <f>GDP!CN235</f>
        <v>0</v>
      </c>
      <c r="CJ234" s="7">
        <f>GDP!CO235</f>
        <v>0</v>
      </c>
      <c r="CK234">
        <f>GDP!CP235</f>
        <v>0</v>
      </c>
      <c r="CL234">
        <f>GDP!CQ235</f>
        <v>0</v>
      </c>
      <c r="CM234">
        <f>GDP!CR235</f>
        <v>0</v>
      </c>
      <c r="CN234">
        <f>GDP!CS235</f>
        <v>0</v>
      </c>
      <c r="CO234">
        <f>GDP!CT235</f>
        <v>0</v>
      </c>
      <c r="CP234">
        <f>GDP!CU235</f>
        <v>0</v>
      </c>
      <c r="CQ234">
        <f>GDP!CV235</f>
        <v>0</v>
      </c>
      <c r="CR234">
        <f>GDP!CW235</f>
        <v>0</v>
      </c>
      <c r="CS234">
        <f>GDP!CX235</f>
        <v>0</v>
      </c>
      <c r="CT234">
        <f>GDP!CY235</f>
        <v>0</v>
      </c>
      <c r="CU234">
        <f>GDP!CZ235</f>
        <v>0</v>
      </c>
      <c r="CV234">
        <f>GDP!DA235</f>
        <v>0</v>
      </c>
      <c r="CW234">
        <f>GDP!DB235</f>
        <v>0</v>
      </c>
      <c r="CX234" s="7">
        <f>GDP!DC235</f>
        <v>0</v>
      </c>
      <c r="CY234">
        <f>GDP!DD235</f>
        <v>0</v>
      </c>
      <c r="CZ234">
        <f>GDP!DE235</f>
        <v>0</v>
      </c>
      <c r="DA234">
        <f>GDP!DF235</f>
        <v>0</v>
      </c>
      <c r="DB234">
        <f>GDP!DG235</f>
        <v>0</v>
      </c>
      <c r="DC234">
        <f>GDP!DH235</f>
        <v>0</v>
      </c>
      <c r="DD234">
        <f>GDP!DI235</f>
        <v>0</v>
      </c>
      <c r="DE234" s="7">
        <f>GDP!DJ235</f>
        <v>0</v>
      </c>
      <c r="DF234">
        <f>GDP!DU235</f>
        <v>0</v>
      </c>
      <c r="DG234" s="7">
        <f>GDP!DV235</f>
        <v>0</v>
      </c>
      <c r="DH234">
        <f>GDP!DW235</f>
        <v>0</v>
      </c>
      <c r="DI234">
        <f>GDP!EA235</f>
        <v>0</v>
      </c>
      <c r="DJ234">
        <f>GDP!EB235</f>
        <v>0</v>
      </c>
      <c r="DK234">
        <f>GDP!EC235</f>
        <v>0</v>
      </c>
      <c r="DL234">
        <f>GDP!ED235</f>
        <v>0</v>
      </c>
      <c r="DM234">
        <f>GDP!EE235</f>
        <v>0</v>
      </c>
      <c r="DN234">
        <f>GDP!DY235</f>
        <v>0</v>
      </c>
      <c r="DO234">
        <f>GDP!DZ235</f>
        <v>0</v>
      </c>
      <c r="DP234" s="84">
        <v>38.645517726274399</v>
      </c>
      <c r="DQ234" t="s">
        <v>145</v>
      </c>
      <c r="DR234">
        <v>38.645517726274001</v>
      </c>
      <c r="DS234" t="s">
        <v>145</v>
      </c>
      <c r="DT234">
        <v>2.2711595724000002</v>
      </c>
      <c r="DU234">
        <v>4.4447067061999945</v>
      </c>
      <c r="DV234">
        <v>2.1735471337999943</v>
      </c>
      <c r="DW234">
        <v>40.443093547399997</v>
      </c>
      <c r="DX234">
        <v>35.998386841200002</v>
      </c>
      <c r="DY234">
        <v>8651902845.0771103</v>
      </c>
      <c r="DZ234">
        <v>4683569177.3172798</v>
      </c>
      <c r="EA234">
        <f t="shared" si="15"/>
        <v>3.294320564146326</v>
      </c>
      <c r="EB234">
        <f t="shared" si="16"/>
        <v>1.7833277292540715</v>
      </c>
      <c r="EC234">
        <f t="shared" si="17"/>
        <v>1.5109928348922546</v>
      </c>
      <c r="ED234">
        <v>82429835143.054993</v>
      </c>
      <c r="EE234">
        <f t="shared" si="18"/>
        <v>31.386193982225347</v>
      </c>
      <c r="EF234">
        <v>11631739116.6064</v>
      </c>
      <c r="EG234">
        <v>41243582110.568298</v>
      </c>
      <c r="EH234">
        <f t="shared" si="19"/>
        <v>5.3983353709495514</v>
      </c>
    </row>
    <row r="235" spans="1:138" x14ac:dyDescent="0.35">
      <c r="A235" t="s">
        <v>151</v>
      </c>
      <c r="B235" s="7">
        <v>1989</v>
      </c>
      <c r="C235">
        <f>MacroData!D235</f>
        <v>48967.849317515916</v>
      </c>
      <c r="D235">
        <f>MacroData!E235</f>
        <v>100.73</v>
      </c>
      <c r="E235">
        <f>MacroData!F235</f>
        <v>100.724</v>
      </c>
      <c r="F235">
        <f>MacroData!G235</f>
        <v>131390782691.547</v>
      </c>
      <c r="G235">
        <f>MacroData!H235</f>
        <v>288122992361.52802</v>
      </c>
      <c r="H235">
        <f>MacroData!I235</f>
        <v>294302701654.68201</v>
      </c>
      <c r="I235">
        <f>MacroData!J235</f>
        <v>635241248237.15698</v>
      </c>
      <c r="J235">
        <f>MacroData!K235</f>
        <v>15.036</v>
      </c>
      <c r="K235">
        <f>MacroData!L235</f>
        <v>13.601000000000001</v>
      </c>
      <c r="L235">
        <f>MacroData!M235</f>
        <v>350.642333984375</v>
      </c>
      <c r="M235">
        <f>MacroData!N235</f>
        <v>147.78343200683594</v>
      </c>
      <c r="N235">
        <f>MacroData!O235</f>
        <v>38821380</v>
      </c>
      <c r="O235">
        <f>MacroData!P235</f>
        <v>-13050695496.708359</v>
      </c>
      <c r="P235">
        <f>MacroData!Q235</f>
        <v>3250570539.4239502</v>
      </c>
      <c r="Q235">
        <f>MacroData!R235</f>
        <v>150620216685.71399</v>
      </c>
      <c r="R235">
        <f>MacroData!S235</f>
        <v>631990677697.73303</v>
      </c>
      <c r="S235">
        <f>MacroData!T235</f>
        <v>119931554366.30336</v>
      </c>
      <c r="T235">
        <f>MacroData!U235</f>
        <v>383548446523.46198</v>
      </c>
      <c r="U235">
        <f>MacroData!V235</f>
        <v>13.052</v>
      </c>
      <c r="V235">
        <f>MacroData!W235</f>
        <v>126.18</v>
      </c>
      <c r="W235">
        <f>MacroData!X235</f>
        <v>102.962</v>
      </c>
      <c r="X235">
        <f>MacroData!Y235</f>
        <v>425694772475.50098</v>
      </c>
      <c r="Y235">
        <f>MacroData!Z235</f>
        <v>170412180000</v>
      </c>
      <c r="Z235">
        <f>MacroData!AA235</f>
        <v>108033798309.35699</v>
      </c>
      <c r="AA235">
        <f>MacroData!AB235</f>
        <v>11880345651.915001</v>
      </c>
      <c r="AB235">
        <f>MacroData!AC235</f>
        <v>34727223696.553001</v>
      </c>
      <c r="AC235">
        <f>MacroData!AD235</f>
        <v>97305416151.424393</v>
      </c>
      <c r="AD235">
        <f>MacroData!AE235</f>
        <v>31054494250.718502</v>
      </c>
      <c r="AE235">
        <f>MacroData!AF235</f>
        <v>-4.0927139075170702</v>
      </c>
      <c r="AF235">
        <f>MacroData!AG235</f>
        <v>48.607228309842903</v>
      </c>
      <c r="AG235">
        <f>MacroData!AH235</f>
        <v>0</v>
      </c>
      <c r="AH235">
        <f>MacroData!AI235</f>
        <v>0</v>
      </c>
      <c r="AI235">
        <f>MacroData!AJ235</f>
        <v>0</v>
      </c>
      <c r="AJ235">
        <f>MacroData!AK235</f>
        <v>0</v>
      </c>
      <c r="AK235">
        <f>MacroData!AL235</f>
        <v>0</v>
      </c>
      <c r="AL235">
        <f>MacroData!AM235</f>
        <v>3.6488095</v>
      </c>
      <c r="AM235">
        <f>MacroData!AN235</f>
        <v>5.3096190407162629</v>
      </c>
      <c r="AN235" s="31">
        <f>GDP!C236+GDP!J236</f>
        <v>0.85904000000000003</v>
      </c>
      <c r="AO235">
        <f>GDP!D236+GDP!K236</f>
        <v>0</v>
      </c>
      <c r="AP235">
        <f>GDP!E236+GDP!L236</f>
        <v>-0.30893999999999999</v>
      </c>
      <c r="AQ235">
        <f>GDP!F236+GDP!M236</f>
        <v>0</v>
      </c>
      <c r="AR235">
        <f>GDP!G236+GDP!N236</f>
        <v>0</v>
      </c>
      <c r="AS235">
        <f>GDP!H236+GDP!O236</f>
        <v>0</v>
      </c>
      <c r="AT235" s="7">
        <f>GDP!I236+GDP!P236</f>
        <v>0</v>
      </c>
      <c r="AU235">
        <f>GDP!AE236</f>
        <v>0.22004000000000001</v>
      </c>
      <c r="AV235">
        <f>GDP!AF236</f>
        <v>0</v>
      </c>
      <c r="AW235">
        <f>GDP!AG236</f>
        <v>0</v>
      </c>
      <c r="AX235">
        <f>GDP!AH236</f>
        <v>0</v>
      </c>
      <c r="AY235">
        <f>GDP!AI236</f>
        <v>0</v>
      </c>
      <c r="AZ235">
        <f>GDP!AJ236</f>
        <v>0</v>
      </c>
      <c r="BA235" s="7">
        <f>GDP!AK236</f>
        <v>0</v>
      </c>
      <c r="BB235">
        <f>GDP!AS236</f>
        <v>0</v>
      </c>
      <c r="BC235">
        <f>GDP!AT236</f>
        <v>0</v>
      </c>
      <c r="BD235">
        <f>GDP!AU236</f>
        <v>0</v>
      </c>
      <c r="BE235">
        <f>GDP!AV236</f>
        <v>0</v>
      </c>
      <c r="BF235">
        <f>GDP!AW236</f>
        <v>0</v>
      </c>
      <c r="BG235">
        <f>GDP!AX236</f>
        <v>0</v>
      </c>
      <c r="BH235" s="7">
        <f>GDP!AY236</f>
        <v>0</v>
      </c>
      <c r="BI235">
        <f>GDP!AZ236</f>
        <v>0</v>
      </c>
      <c r="BJ235">
        <f>GDP!BA236</f>
        <v>0</v>
      </c>
      <c r="BK235">
        <f>GDP!BB236</f>
        <v>0</v>
      </c>
      <c r="BL235">
        <f>GDP!BC236</f>
        <v>0</v>
      </c>
      <c r="BM235">
        <f>GDP!BD236</f>
        <v>0</v>
      </c>
      <c r="BN235">
        <f>GDP!BE236</f>
        <v>0</v>
      </c>
      <c r="BO235" s="7">
        <f>GDP!BF236</f>
        <v>0</v>
      </c>
      <c r="BP235">
        <f>GDP!BG236+GDP!BN236+GDP!BU236</f>
        <v>9.1539999999999996E-2</v>
      </c>
      <c r="BQ235">
        <f>GDP!BH236+GDP!BO236+GDP!BV236</f>
        <v>0</v>
      </c>
      <c r="BR235">
        <f>GDP!BI236+GDP!BP236+GDP!BW236</f>
        <v>0</v>
      </c>
      <c r="BS235">
        <f>GDP!BJ236+GDP!BQ236+GDP!BX236</f>
        <v>0</v>
      </c>
      <c r="BT235">
        <f>GDP!BK236+GDP!BR236+GDP!BY236</f>
        <v>0</v>
      </c>
      <c r="BU235">
        <f>GDP!BL236+GDP!BS236+GDP!BZ236</f>
        <v>0</v>
      </c>
      <c r="BV235" s="7">
        <f>GDP!BM236+GDP!BT236+GDP!CA236</f>
        <v>0</v>
      </c>
      <c r="BW235">
        <f>GDP!CB236</f>
        <v>0</v>
      </c>
      <c r="BX235">
        <f>GDP!CC236</f>
        <v>0</v>
      </c>
      <c r="BY235">
        <f>GDP!CD236</f>
        <v>0</v>
      </c>
      <c r="BZ235">
        <f>GDP!CE236</f>
        <v>0</v>
      </c>
      <c r="CA235">
        <f>GDP!CF236</f>
        <v>0</v>
      </c>
      <c r="CB235">
        <f>GDP!CG236</f>
        <v>0</v>
      </c>
      <c r="CC235" s="7">
        <f>GDP!CH236</f>
        <v>0</v>
      </c>
      <c r="CD235">
        <f>GDP!CI236</f>
        <v>0</v>
      </c>
      <c r="CE235">
        <f>GDP!CJ236</f>
        <v>0</v>
      </c>
      <c r="CF235">
        <f>GDP!CK236</f>
        <v>0</v>
      </c>
      <c r="CG235">
        <f>GDP!CL236</f>
        <v>0</v>
      </c>
      <c r="CH235">
        <f>GDP!CM236</f>
        <v>0</v>
      </c>
      <c r="CI235">
        <f>GDP!CN236</f>
        <v>0</v>
      </c>
      <c r="CJ235" s="7">
        <f>GDP!CO236</f>
        <v>0</v>
      </c>
      <c r="CK235">
        <f>GDP!CP236</f>
        <v>0</v>
      </c>
      <c r="CL235">
        <f>GDP!CQ236</f>
        <v>0</v>
      </c>
      <c r="CM235">
        <f>GDP!CR236</f>
        <v>0</v>
      </c>
      <c r="CN235">
        <f>GDP!CS236</f>
        <v>0</v>
      </c>
      <c r="CO235">
        <f>GDP!CT236</f>
        <v>0</v>
      </c>
      <c r="CP235">
        <f>GDP!CU236</f>
        <v>0</v>
      </c>
      <c r="CQ235">
        <f>GDP!CV236</f>
        <v>0</v>
      </c>
      <c r="CR235">
        <f>GDP!CW236</f>
        <v>1.07908</v>
      </c>
      <c r="CS235">
        <f>GDP!CX236</f>
        <v>0</v>
      </c>
      <c r="CT235">
        <f>GDP!CY236</f>
        <v>-0.30893999999999999</v>
      </c>
      <c r="CU235">
        <f>GDP!CZ236</f>
        <v>0</v>
      </c>
      <c r="CV235">
        <f>GDP!DA236</f>
        <v>0</v>
      </c>
      <c r="CW235">
        <f>GDP!DB236</f>
        <v>0</v>
      </c>
      <c r="CX235" s="7">
        <f>GDP!DC236</f>
        <v>0</v>
      </c>
      <c r="CY235">
        <f>GDP!DD236</f>
        <v>9.1539999999999996E-2</v>
      </c>
      <c r="CZ235">
        <f>GDP!DE236</f>
        <v>0</v>
      </c>
      <c r="DA235">
        <f>GDP!DF236</f>
        <v>0</v>
      </c>
      <c r="DB235">
        <f>GDP!DG236</f>
        <v>0</v>
      </c>
      <c r="DC235">
        <f>GDP!DH236</f>
        <v>0</v>
      </c>
      <c r="DD235">
        <f>GDP!DI236</f>
        <v>0</v>
      </c>
      <c r="DE235" s="7">
        <f>GDP!DJ236</f>
        <v>0</v>
      </c>
      <c r="DF235">
        <f>GDP!DU236</f>
        <v>0.77014000000000005</v>
      </c>
      <c r="DG235" s="7">
        <f>GDP!DV236</f>
        <v>9.1539999999999996E-2</v>
      </c>
      <c r="DH235">
        <f>GDP!DW236</f>
        <v>1</v>
      </c>
      <c r="DI235">
        <f>GDP!EA236</f>
        <v>1</v>
      </c>
      <c r="DJ235">
        <f>GDP!EB236</f>
        <v>0</v>
      </c>
      <c r="DK235">
        <f>GDP!EC236</f>
        <v>0</v>
      </c>
      <c r="DL235">
        <f>GDP!ED236</f>
        <v>0</v>
      </c>
      <c r="DM235">
        <f>GDP!EE236</f>
        <v>0</v>
      </c>
      <c r="DN235">
        <f>GDP!DY236</f>
        <v>0</v>
      </c>
      <c r="DO235">
        <f>GDP!DZ236</f>
        <v>1</v>
      </c>
      <c r="DP235" s="84">
        <v>40.018382038705802</v>
      </c>
      <c r="DQ235" t="s">
        <v>145</v>
      </c>
      <c r="DR235">
        <v>40.018382038706001</v>
      </c>
      <c r="DS235" t="s">
        <v>145</v>
      </c>
      <c r="DT235">
        <v>2.3484443928999998</v>
      </c>
      <c r="DU235">
        <v>4.0927139076000003</v>
      </c>
      <c r="DV235">
        <v>1.7442695147000005</v>
      </c>
      <c r="DW235">
        <v>41.859882892100003</v>
      </c>
      <c r="DX235">
        <v>37.767168984500003</v>
      </c>
      <c r="DY235">
        <v>9248337193.1023903</v>
      </c>
      <c r="DZ235">
        <v>5273457252.76089</v>
      </c>
      <c r="EA235">
        <f t="shared" si="15"/>
        <v>3.1424574565930632</v>
      </c>
      <c r="EB235">
        <f t="shared" si="16"/>
        <v>1.7918480608949567</v>
      </c>
      <c r="EC235">
        <f t="shared" si="17"/>
        <v>1.3506093956981065</v>
      </c>
      <c r="ED235">
        <v>94165924750.240097</v>
      </c>
      <c r="EE235">
        <f t="shared" si="18"/>
        <v>31.996282813852321</v>
      </c>
      <c r="EF235">
        <v>15562562557.1502</v>
      </c>
      <c r="EG235">
        <v>47557099870.353996</v>
      </c>
      <c r="EH235">
        <f t="shared" si="19"/>
        <v>6.0768868709018706</v>
      </c>
    </row>
    <row r="236" spans="1:138" x14ac:dyDescent="0.35">
      <c r="A236" t="s">
        <v>151</v>
      </c>
      <c r="B236" s="7">
        <v>1990</v>
      </c>
      <c r="C236">
        <f>MacroData!D236</f>
        <v>54541.185798113576</v>
      </c>
      <c r="D236">
        <f>MacroData!E236</f>
        <v>100.367</v>
      </c>
      <c r="E236">
        <f>MacroData!F236</f>
        <v>99.570999999999998</v>
      </c>
      <c r="F236">
        <f>MacroData!G236</f>
        <v>152336735990.76599</v>
      </c>
      <c r="G236">
        <f>MacroData!H236</f>
        <v>318864124396.48602</v>
      </c>
      <c r="H236">
        <f>MacroData!I236</f>
        <v>327799128521.11102</v>
      </c>
      <c r="I236">
        <f>MacroData!J236</f>
        <v>659275263203.33899</v>
      </c>
      <c r="J236">
        <f>MacroData!K236</f>
        <v>15.151999999999999</v>
      </c>
      <c r="K236">
        <f>MacroData!L236</f>
        <v>14.678000000000001</v>
      </c>
      <c r="L236">
        <f>MacroData!M236</f>
        <v>362.33270263671875</v>
      </c>
      <c r="M236">
        <f>MacroData!N236</f>
        <v>155.65287780761719</v>
      </c>
      <c r="N236">
        <f>MacroData!O236</f>
        <v>38860830</v>
      </c>
      <c r="O236">
        <f>MacroData!P236</f>
        <v>-16922464012.045662</v>
      </c>
      <c r="P236">
        <f>MacroData!Q236</f>
        <v>-2180752817.06604</v>
      </c>
      <c r="Q236">
        <f>MacroData!R236</f>
        <v>160341628841.55801</v>
      </c>
      <c r="R236">
        <f>MacroData!S236</f>
        <v>661456016020.40503</v>
      </c>
      <c r="S236">
        <f>MacroData!T236</f>
        <v>125257525239.57498</v>
      </c>
      <c r="T236">
        <f>MacroData!U236</f>
        <v>397012916563.841</v>
      </c>
      <c r="U236">
        <f>MacroData!V236</f>
        <v>12.555999999999999</v>
      </c>
      <c r="V236">
        <f>MacroData!W236</f>
        <v>103.19</v>
      </c>
      <c r="W236">
        <f>MacroData!X236</f>
        <v>109.792</v>
      </c>
      <c r="X236">
        <f>MacroData!Y236</f>
        <v>440638789472.591</v>
      </c>
      <c r="Y236">
        <f>MacroData!Z236</f>
        <v>188050680000</v>
      </c>
      <c r="Z236">
        <f>MacroData!AA236</f>
        <v>120114216854.617</v>
      </c>
      <c r="AA236">
        <f>MacroData!AB236</f>
        <v>12825499543.591</v>
      </c>
      <c r="AB236">
        <f>MacroData!AC236</f>
        <v>39953514284.413002</v>
      </c>
      <c r="AC236">
        <f>MacroData!AD236</f>
        <v>103406535219.81599</v>
      </c>
      <c r="AD236">
        <f>MacroData!AE236</f>
        <v>36212283220.897316</v>
      </c>
      <c r="AE236">
        <f>MacroData!AF236</f>
        <v>-5.3432037036934297</v>
      </c>
      <c r="AF236">
        <f>MacroData!AG236</f>
        <v>51.8726329659697</v>
      </c>
      <c r="AG236">
        <f>MacroData!AH236</f>
        <v>0</v>
      </c>
      <c r="AH236">
        <f>MacroData!AI236</f>
        <v>0</v>
      </c>
      <c r="AI236">
        <f>MacroData!AJ236</f>
        <v>1</v>
      </c>
      <c r="AJ236">
        <f>MacroData!AK236</f>
        <v>0</v>
      </c>
      <c r="AK236">
        <f>MacroData!AL236</f>
        <v>0</v>
      </c>
      <c r="AL236">
        <f>MacroData!AM236</f>
        <v>3.6488095</v>
      </c>
      <c r="AM236">
        <f>MacroData!AN236</f>
        <v>5.142952374049595</v>
      </c>
      <c r="AN236" s="31">
        <f>GDP!C237+GDP!J237</f>
        <v>0</v>
      </c>
      <c r="AO236">
        <f>GDP!D237+GDP!K237</f>
        <v>-0.30893999999999999</v>
      </c>
      <c r="AP236">
        <f>GDP!E237+GDP!L237</f>
        <v>0</v>
      </c>
      <c r="AQ236">
        <f>GDP!F237+GDP!M237</f>
        <v>0</v>
      </c>
      <c r="AR236">
        <f>GDP!G237+GDP!N237</f>
        <v>0</v>
      </c>
      <c r="AS236">
        <f>GDP!H237+GDP!O237</f>
        <v>0</v>
      </c>
      <c r="AT236" s="7">
        <f>GDP!I237+GDP!P237</f>
        <v>0</v>
      </c>
      <c r="AU236">
        <f>GDP!AE237</f>
        <v>0</v>
      </c>
      <c r="AV236">
        <f>GDP!AF237</f>
        <v>0</v>
      </c>
      <c r="AW236">
        <f>GDP!AG237</f>
        <v>0</v>
      </c>
      <c r="AX236">
        <f>GDP!AH237</f>
        <v>0</v>
      </c>
      <c r="AY236">
        <f>GDP!AI237</f>
        <v>0</v>
      </c>
      <c r="AZ236">
        <f>GDP!AJ237</f>
        <v>0</v>
      </c>
      <c r="BA236" s="7">
        <f>GDP!AK237</f>
        <v>0</v>
      </c>
      <c r="BB236">
        <f>GDP!AS237</f>
        <v>0</v>
      </c>
      <c r="BC236">
        <f>GDP!AT237</f>
        <v>0</v>
      </c>
      <c r="BD236">
        <f>GDP!AU237</f>
        <v>0</v>
      </c>
      <c r="BE236">
        <f>GDP!AV237</f>
        <v>0</v>
      </c>
      <c r="BF236">
        <f>GDP!AW237</f>
        <v>0</v>
      </c>
      <c r="BG236">
        <f>GDP!AX237</f>
        <v>0</v>
      </c>
      <c r="BH236" s="7">
        <f>GDP!AY237</f>
        <v>0</v>
      </c>
      <c r="BI236">
        <f>GDP!AZ237</f>
        <v>0</v>
      </c>
      <c r="BJ236">
        <f>GDP!BA237</f>
        <v>0</v>
      </c>
      <c r="BK236">
        <f>GDP!BB237</f>
        <v>0</v>
      </c>
      <c r="BL236">
        <f>GDP!BC237</f>
        <v>0</v>
      </c>
      <c r="BM236">
        <f>GDP!BD237</f>
        <v>0</v>
      </c>
      <c r="BN236">
        <f>GDP!BE237</f>
        <v>0</v>
      </c>
      <c r="BO236" s="7">
        <f>GDP!BF237</f>
        <v>0</v>
      </c>
      <c r="BP236">
        <f>GDP!BG237+GDP!BN237+GDP!BU237</f>
        <v>0</v>
      </c>
      <c r="BQ236">
        <f>GDP!BH237+GDP!BO237+GDP!BV237</f>
        <v>0</v>
      </c>
      <c r="BR236">
        <f>GDP!BI237+GDP!BP237+GDP!BW237</f>
        <v>0</v>
      </c>
      <c r="BS236">
        <f>GDP!BJ237+GDP!BQ237+GDP!BX237</f>
        <v>0</v>
      </c>
      <c r="BT236">
        <f>GDP!BK237+GDP!BR237+GDP!BY237</f>
        <v>0</v>
      </c>
      <c r="BU236">
        <f>GDP!BL237+GDP!BS237+GDP!BZ237</f>
        <v>0</v>
      </c>
      <c r="BV236" s="7">
        <f>GDP!BM237+GDP!BT237+GDP!CA237</f>
        <v>0</v>
      </c>
      <c r="BW236">
        <f>GDP!CB237</f>
        <v>0</v>
      </c>
      <c r="BX236">
        <f>GDP!CC237</f>
        <v>0</v>
      </c>
      <c r="BY236">
        <f>GDP!CD237</f>
        <v>0</v>
      </c>
      <c r="BZ236">
        <f>GDP!CE237</f>
        <v>0</v>
      </c>
      <c r="CA236">
        <f>GDP!CF237</f>
        <v>0</v>
      </c>
      <c r="CB236">
        <f>GDP!CG237</f>
        <v>0</v>
      </c>
      <c r="CC236" s="7">
        <f>GDP!CH237</f>
        <v>0</v>
      </c>
      <c r="CD236">
        <f>GDP!CI237</f>
        <v>0</v>
      </c>
      <c r="CE236">
        <f>GDP!CJ237</f>
        <v>0</v>
      </c>
      <c r="CF236">
        <f>GDP!CK237</f>
        <v>0</v>
      </c>
      <c r="CG236">
        <f>GDP!CL237</f>
        <v>0</v>
      </c>
      <c r="CH236">
        <f>GDP!CM237</f>
        <v>0</v>
      </c>
      <c r="CI236">
        <f>GDP!CN237</f>
        <v>0</v>
      </c>
      <c r="CJ236" s="7">
        <f>GDP!CO237</f>
        <v>0</v>
      </c>
      <c r="CK236">
        <f>GDP!CP237</f>
        <v>0</v>
      </c>
      <c r="CL236">
        <f>GDP!CQ237</f>
        <v>0</v>
      </c>
      <c r="CM236">
        <f>GDP!CR237</f>
        <v>0</v>
      </c>
      <c r="CN236">
        <f>GDP!CS237</f>
        <v>0</v>
      </c>
      <c r="CO236">
        <f>GDP!CT237</f>
        <v>0</v>
      </c>
      <c r="CP236">
        <f>GDP!CU237</f>
        <v>0</v>
      </c>
      <c r="CQ236">
        <f>GDP!CV237</f>
        <v>0</v>
      </c>
      <c r="CR236">
        <f>GDP!CW237</f>
        <v>0</v>
      </c>
      <c r="CS236">
        <f>GDP!CX237</f>
        <v>-0.30893999999999999</v>
      </c>
      <c r="CT236">
        <f>GDP!CY237</f>
        <v>0</v>
      </c>
      <c r="CU236">
        <f>GDP!CZ237</f>
        <v>0</v>
      </c>
      <c r="CV236">
        <f>GDP!DA237</f>
        <v>0</v>
      </c>
      <c r="CW236">
        <f>GDP!DB237</f>
        <v>0</v>
      </c>
      <c r="CX236" s="7">
        <f>GDP!DC237</f>
        <v>0</v>
      </c>
      <c r="CY236">
        <f>GDP!DD237</f>
        <v>0</v>
      </c>
      <c r="CZ236">
        <f>GDP!DE237</f>
        <v>0</v>
      </c>
      <c r="DA236">
        <f>GDP!DF237</f>
        <v>0</v>
      </c>
      <c r="DB236">
        <f>GDP!DG237</f>
        <v>0</v>
      </c>
      <c r="DC236">
        <f>GDP!DH237</f>
        <v>0</v>
      </c>
      <c r="DD236">
        <f>GDP!DI237</f>
        <v>0</v>
      </c>
      <c r="DE236" s="7">
        <f>GDP!DJ237</f>
        <v>0</v>
      </c>
      <c r="DF236">
        <f>GDP!DU237</f>
        <v>-0.30893999999999999</v>
      </c>
      <c r="DG236" s="7">
        <f>GDP!DV237</f>
        <v>0</v>
      </c>
      <c r="DH236">
        <f>GDP!DW237</f>
        <v>0</v>
      </c>
      <c r="DI236">
        <f>GDP!EA237</f>
        <v>1</v>
      </c>
      <c r="DJ236">
        <f>GDP!EB237</f>
        <v>0</v>
      </c>
      <c r="DK236">
        <f>GDP!EC237</f>
        <v>0</v>
      </c>
      <c r="DL236">
        <f>GDP!ED237</f>
        <v>0</v>
      </c>
      <c r="DM236">
        <f>GDP!EE237</f>
        <v>0</v>
      </c>
      <c r="DN236">
        <f>GDP!DY237</f>
        <v>0</v>
      </c>
      <c r="DO236">
        <f>GDP!DZ237</f>
        <v>1</v>
      </c>
      <c r="DP236" s="84">
        <v>41.458331913476897</v>
      </c>
      <c r="DQ236" t="s">
        <v>145</v>
      </c>
      <c r="DR236">
        <v>41.458331913476997</v>
      </c>
      <c r="DS236" t="s">
        <v>145</v>
      </c>
      <c r="DT236">
        <v>2.4854855989</v>
      </c>
      <c r="DU236">
        <v>5.3432037036999986</v>
      </c>
      <c r="DV236">
        <v>2.8577181047999987</v>
      </c>
      <c r="DW236">
        <v>43.044606146699998</v>
      </c>
      <c r="DX236">
        <v>37.701402442999999</v>
      </c>
      <c r="DY236">
        <v>9410798124.1984005</v>
      </c>
      <c r="DZ236">
        <v>6023254746.2464304</v>
      </c>
      <c r="EA236">
        <f t="shared" si="15"/>
        <v>2.8709039486028787</v>
      </c>
      <c r="EB236">
        <f t="shared" si="16"/>
        <v>1.8374834531808462</v>
      </c>
      <c r="EC236">
        <f t="shared" si="17"/>
        <v>1.0334204954220325</v>
      </c>
      <c r="ED236">
        <v>107183003348.64101</v>
      </c>
      <c r="EE236">
        <f t="shared" si="18"/>
        <v>32.697769463941142</v>
      </c>
      <c r="EF236">
        <v>19174287281.835201</v>
      </c>
      <c r="EG236">
        <v>54402487468.983704</v>
      </c>
      <c r="EH236">
        <f t="shared" si="19"/>
        <v>6.2108597906232808</v>
      </c>
    </row>
    <row r="237" spans="1:138" x14ac:dyDescent="0.35">
      <c r="A237" t="s">
        <v>151</v>
      </c>
      <c r="B237" s="7">
        <v>1991</v>
      </c>
      <c r="C237">
        <f>MacroData!D237</f>
        <v>59809.188981778796</v>
      </c>
      <c r="D237">
        <f>MacroData!E237</f>
        <v>100.04900000000001</v>
      </c>
      <c r="E237">
        <f>MacroData!F237</f>
        <v>98.718000000000004</v>
      </c>
      <c r="F237">
        <f>MacroData!G237</f>
        <v>173619576154.23801</v>
      </c>
      <c r="G237">
        <f>MacroData!H237</f>
        <v>350946731335.95398</v>
      </c>
      <c r="H237">
        <f>MacroData!I237</f>
        <v>359460465314.26202</v>
      </c>
      <c r="I237">
        <f>MacroData!J237</f>
        <v>676040652036.26404</v>
      </c>
      <c r="J237">
        <f>MacroData!K237</f>
        <v>13.227</v>
      </c>
      <c r="K237">
        <f>MacroData!L237</f>
        <v>12.361000000000001</v>
      </c>
      <c r="L237">
        <f>MacroData!M237</f>
        <v>374.42288208007813</v>
      </c>
      <c r="M237">
        <f>MacroData!N237</f>
        <v>156.47076416015625</v>
      </c>
      <c r="N237">
        <f>MacroData!O237</f>
        <v>38941620</v>
      </c>
      <c r="O237">
        <f>MacroData!P237</f>
        <v>-17158992866.213787</v>
      </c>
      <c r="P237">
        <f>MacroData!Q237</f>
        <v>-5768867388.7769775</v>
      </c>
      <c r="Q237">
        <f>MacroData!R237</f>
        <v>163001627927.27301</v>
      </c>
      <c r="R237">
        <f>MacroData!S237</f>
        <v>681809519425.04102</v>
      </c>
      <c r="S237">
        <f>MacroData!T237</f>
        <v>126770738512.37561</v>
      </c>
      <c r="T237">
        <f>MacroData!U237</f>
        <v>408470500349.54498</v>
      </c>
      <c r="U237">
        <f>MacroData!V237</f>
        <v>12.680999999999999</v>
      </c>
      <c r="V237">
        <f>MacroData!W237</f>
        <v>119.23</v>
      </c>
      <c r="W237">
        <f>MacroData!X237</f>
        <v>111.08799999999999</v>
      </c>
      <c r="X237">
        <f>MacroData!Y237</f>
        <v>453358962542.59802</v>
      </c>
      <c r="Y237">
        <f>MacroData!Z237</f>
        <v>205932580000</v>
      </c>
      <c r="Z237">
        <f>MacroData!AA237</f>
        <v>134581614094.78101</v>
      </c>
      <c r="AA237">
        <f>MacroData!AB237</f>
        <v>14313489122.315001</v>
      </c>
      <c r="AB237">
        <f>MacroData!AC237</f>
        <v>46311817421.792999</v>
      </c>
      <c r="AC237">
        <f>MacroData!AD237</f>
        <v>109647212456.85201</v>
      </c>
      <c r="AD237">
        <f>MacroData!AE237</f>
        <v>37551394860.827957</v>
      </c>
      <c r="AE237">
        <f>MacroData!AF237</f>
        <v>-6.0139335570573298</v>
      </c>
      <c r="AF237">
        <f>MacroData!AG237</f>
        <v>54.9514430703179</v>
      </c>
      <c r="AG237">
        <f>MacroData!AH237</f>
        <v>0</v>
      </c>
      <c r="AH237">
        <f>MacroData!AI237</f>
        <v>0</v>
      </c>
      <c r="AI237">
        <f>MacroData!AJ237</f>
        <v>0</v>
      </c>
      <c r="AJ237">
        <f>MacroData!AK237</f>
        <v>0</v>
      </c>
      <c r="AK237">
        <f>MacroData!AL237</f>
        <v>1</v>
      </c>
      <c r="AL237">
        <f>MacroData!AM237</f>
        <v>3.6488095</v>
      </c>
      <c r="AM237">
        <f>MacroData!AN237</f>
        <v>5.0893809454781671</v>
      </c>
      <c r="AN237" s="31">
        <f>GDP!C238+GDP!J238</f>
        <v>0</v>
      </c>
      <c r="AO237">
        <f>GDP!D238+GDP!K238</f>
        <v>0</v>
      </c>
      <c r="AP237">
        <f>GDP!E238+GDP!L238</f>
        <v>0</v>
      </c>
      <c r="AQ237">
        <f>GDP!F238+GDP!M238</f>
        <v>0</v>
      </c>
      <c r="AR237">
        <f>GDP!G238+GDP!N238</f>
        <v>0</v>
      </c>
      <c r="AS237">
        <f>GDP!H238+GDP!O238</f>
        <v>0</v>
      </c>
      <c r="AT237" s="7">
        <f>GDP!I238+GDP!P238</f>
        <v>0</v>
      </c>
      <c r="AU237">
        <f>GDP!AE238</f>
        <v>0</v>
      </c>
      <c r="AV237">
        <f>GDP!AF238</f>
        <v>0</v>
      </c>
      <c r="AW237">
        <f>GDP!AG238</f>
        <v>0</v>
      </c>
      <c r="AX237">
        <f>GDP!AH238</f>
        <v>0</v>
      </c>
      <c r="AY237">
        <f>GDP!AI238</f>
        <v>0</v>
      </c>
      <c r="AZ237">
        <f>GDP!AJ238</f>
        <v>0</v>
      </c>
      <c r="BA237" s="7">
        <f>GDP!AK238</f>
        <v>0</v>
      </c>
      <c r="BB237">
        <f>GDP!AS238</f>
        <v>0</v>
      </c>
      <c r="BC237">
        <f>GDP!AT238</f>
        <v>0</v>
      </c>
      <c r="BD237">
        <f>GDP!AU238</f>
        <v>0</v>
      </c>
      <c r="BE237">
        <f>GDP!AV238</f>
        <v>0</v>
      </c>
      <c r="BF237">
        <f>GDP!AW238</f>
        <v>0</v>
      </c>
      <c r="BG237">
        <f>GDP!AX238</f>
        <v>0</v>
      </c>
      <c r="BH237" s="7">
        <f>GDP!AY238</f>
        <v>0</v>
      </c>
      <c r="BI237">
        <f>GDP!AZ238</f>
        <v>0</v>
      </c>
      <c r="BJ237">
        <f>GDP!BA238</f>
        <v>0</v>
      </c>
      <c r="BK237">
        <f>GDP!BB238</f>
        <v>0</v>
      </c>
      <c r="BL237">
        <f>GDP!BC238</f>
        <v>0</v>
      </c>
      <c r="BM237">
        <f>GDP!BD238</f>
        <v>0</v>
      </c>
      <c r="BN237">
        <f>GDP!BE238</f>
        <v>0</v>
      </c>
      <c r="BO237" s="7">
        <f>GDP!BF238</f>
        <v>0</v>
      </c>
      <c r="BP237">
        <f>GDP!BG238+GDP!BN238+GDP!BU238</f>
        <v>0</v>
      </c>
      <c r="BQ237">
        <f>GDP!BH238+GDP!BO238+GDP!BV238</f>
        <v>0</v>
      </c>
      <c r="BR237">
        <f>GDP!BI238+GDP!BP238+GDP!BW238</f>
        <v>0</v>
      </c>
      <c r="BS237">
        <f>GDP!BJ238+GDP!BQ238+GDP!BX238</f>
        <v>0</v>
      </c>
      <c r="BT237">
        <f>GDP!BK238+GDP!BR238+GDP!BY238</f>
        <v>0</v>
      </c>
      <c r="BU237">
        <f>GDP!BL238+GDP!BS238+GDP!BZ238</f>
        <v>0</v>
      </c>
      <c r="BV237" s="7">
        <f>GDP!BM238+GDP!BT238+GDP!CA238</f>
        <v>0</v>
      </c>
      <c r="BW237">
        <f>GDP!CB238</f>
        <v>0</v>
      </c>
      <c r="BX237">
        <f>GDP!CC238</f>
        <v>0</v>
      </c>
      <c r="BY237">
        <f>GDP!CD238</f>
        <v>0</v>
      </c>
      <c r="BZ237">
        <f>GDP!CE238</f>
        <v>0</v>
      </c>
      <c r="CA237">
        <f>GDP!CF238</f>
        <v>0</v>
      </c>
      <c r="CB237">
        <f>GDP!CG238</f>
        <v>0</v>
      </c>
      <c r="CC237" s="7">
        <f>GDP!CH238</f>
        <v>0</v>
      </c>
      <c r="CD237">
        <f>GDP!CI238</f>
        <v>0</v>
      </c>
      <c r="CE237">
        <f>GDP!CJ238</f>
        <v>0</v>
      </c>
      <c r="CF237">
        <f>GDP!CK238</f>
        <v>0</v>
      </c>
      <c r="CG237">
        <f>GDP!CL238</f>
        <v>0</v>
      </c>
      <c r="CH237">
        <f>GDP!CM238</f>
        <v>0</v>
      </c>
      <c r="CI237">
        <f>GDP!CN238</f>
        <v>0</v>
      </c>
      <c r="CJ237" s="7">
        <f>GDP!CO238</f>
        <v>0</v>
      </c>
      <c r="CK237">
        <f>GDP!CP238</f>
        <v>0</v>
      </c>
      <c r="CL237">
        <f>GDP!CQ238</f>
        <v>0</v>
      </c>
      <c r="CM237">
        <f>GDP!CR238</f>
        <v>0</v>
      </c>
      <c r="CN237">
        <f>GDP!CS238</f>
        <v>0</v>
      </c>
      <c r="CO237">
        <f>GDP!CT238</f>
        <v>0</v>
      </c>
      <c r="CP237">
        <f>GDP!CU238</f>
        <v>0</v>
      </c>
      <c r="CQ237">
        <f>GDP!CV238</f>
        <v>0</v>
      </c>
      <c r="CR237">
        <f>GDP!CW238</f>
        <v>0</v>
      </c>
      <c r="CS237">
        <f>GDP!CX238</f>
        <v>0</v>
      </c>
      <c r="CT237">
        <f>GDP!CY238</f>
        <v>0</v>
      </c>
      <c r="CU237">
        <f>GDP!CZ238</f>
        <v>0</v>
      </c>
      <c r="CV237">
        <f>GDP!DA238</f>
        <v>0</v>
      </c>
      <c r="CW237">
        <f>GDP!DB238</f>
        <v>0</v>
      </c>
      <c r="CX237" s="7">
        <f>GDP!DC238</f>
        <v>0</v>
      </c>
      <c r="CY237">
        <f>GDP!DD238</f>
        <v>0</v>
      </c>
      <c r="CZ237">
        <f>GDP!DE238</f>
        <v>0</v>
      </c>
      <c r="DA237">
        <f>GDP!DF238</f>
        <v>0</v>
      </c>
      <c r="DB237">
        <f>GDP!DG238</f>
        <v>0</v>
      </c>
      <c r="DC237">
        <f>GDP!DH238</f>
        <v>0</v>
      </c>
      <c r="DD237">
        <f>GDP!DI238</f>
        <v>0</v>
      </c>
      <c r="DE237" s="7">
        <f>GDP!DJ238</f>
        <v>0</v>
      </c>
      <c r="DF237">
        <f>GDP!DU238</f>
        <v>0</v>
      </c>
      <c r="DG237" s="7">
        <f>GDP!DV238</f>
        <v>0</v>
      </c>
      <c r="DH237">
        <f>GDP!DW238</f>
        <v>0</v>
      </c>
      <c r="DI237">
        <f>GDP!EA238</f>
        <v>0</v>
      </c>
      <c r="DJ237">
        <f>GDP!EB238</f>
        <v>0</v>
      </c>
      <c r="DK237">
        <f>GDP!EC238</f>
        <v>0</v>
      </c>
      <c r="DL237">
        <f>GDP!ED238</f>
        <v>0</v>
      </c>
      <c r="DM237">
        <f>GDP!EE238</f>
        <v>0</v>
      </c>
      <c r="DN237">
        <f>GDP!DY238</f>
        <v>0</v>
      </c>
      <c r="DO237">
        <f>GDP!DZ238</f>
        <v>0</v>
      </c>
      <c r="DP237" s="84">
        <v>42.019898282537099</v>
      </c>
      <c r="DQ237" t="s">
        <v>145</v>
      </c>
      <c r="DR237">
        <v>42.019898282537</v>
      </c>
      <c r="DS237" t="s">
        <v>145</v>
      </c>
      <c r="DT237">
        <v>2.7905970767000001</v>
      </c>
      <c r="DU237">
        <v>6.0139335571000032</v>
      </c>
      <c r="DV237">
        <v>3.2233364804000031</v>
      </c>
      <c r="DW237">
        <v>44.512600651100001</v>
      </c>
      <c r="DX237">
        <v>38.498667093999998</v>
      </c>
      <c r="DY237">
        <v>10340863903.1633</v>
      </c>
      <c r="DZ237">
        <v>6763576126.0702295</v>
      </c>
      <c r="EA237">
        <f t="shared" si="15"/>
        <v>2.8767736374353969</v>
      </c>
      <c r="EB237">
        <f t="shared" si="16"/>
        <v>1.8815911007507051</v>
      </c>
      <c r="EC237">
        <f t="shared" si="17"/>
        <v>0.99518253668469181</v>
      </c>
      <c r="ED237">
        <v>122459697115.561</v>
      </c>
      <c r="EE237">
        <f t="shared" si="18"/>
        <v>34.067639958263378</v>
      </c>
      <c r="EF237">
        <v>20835964298.493198</v>
      </c>
      <c r="EG237">
        <v>61832653424.457603</v>
      </c>
      <c r="EH237">
        <f t="shared" si="19"/>
        <v>6.7310886567359729</v>
      </c>
    </row>
    <row r="238" spans="1:138" x14ac:dyDescent="0.35">
      <c r="A238" t="s">
        <v>151</v>
      </c>
      <c r="B238" s="7">
        <v>1992</v>
      </c>
      <c r="C238">
        <f>MacroData!D238</f>
        <v>64416.247704502945</v>
      </c>
      <c r="D238">
        <f>MacroData!E238</f>
        <v>98.421000000000006</v>
      </c>
      <c r="E238">
        <f>MacroData!F238</f>
        <v>98.388999999999996</v>
      </c>
      <c r="F238">
        <f>MacroData!G238</f>
        <v>196521976140.29501</v>
      </c>
      <c r="G238">
        <f>MacroData!H238</f>
        <v>384412168571.565</v>
      </c>
      <c r="H238">
        <f>MacroData!I238</f>
        <v>387149445893.90302</v>
      </c>
      <c r="I238">
        <f>MacroData!J238</f>
        <v>682332338465.96594</v>
      </c>
      <c r="J238">
        <f>MacroData!K238</f>
        <v>13.342000000000001</v>
      </c>
      <c r="K238">
        <f>MacroData!L238</f>
        <v>11.695</v>
      </c>
      <c r="L238">
        <f>MacroData!M238</f>
        <v>385.2559814453125</v>
      </c>
      <c r="M238">
        <f>MacroData!N238</f>
        <v>146.6046142578125</v>
      </c>
      <c r="N238">
        <f>MacroData!O238</f>
        <v>39147940</v>
      </c>
      <c r="O238">
        <f>MacroData!P238</f>
        <v>-16416516019.491459</v>
      </c>
      <c r="P238">
        <f>MacroData!Q238</f>
        <v>-5433146374.4500732</v>
      </c>
      <c r="Q238">
        <f>MacroData!R238</f>
        <v>156264802909.091</v>
      </c>
      <c r="R238">
        <f>MacroData!S238</f>
        <v>687765484840.41602</v>
      </c>
      <c r="S238">
        <f>MacroData!T238</f>
        <v>123973967688.66287</v>
      </c>
      <c r="T238">
        <f>MacroData!U238</f>
        <v>417355153039.51202</v>
      </c>
      <c r="U238">
        <f>MacroData!V238</f>
        <v>14.036</v>
      </c>
      <c r="V238">
        <f>MacroData!W238</f>
        <v>112.68</v>
      </c>
      <c r="W238">
        <f>MacroData!X238</f>
        <v>109.91</v>
      </c>
      <c r="X238">
        <f>MacroData!Y238</f>
        <v>463212768582.43701</v>
      </c>
      <c r="Y238">
        <f>MacroData!Z238</f>
        <v>224218980000</v>
      </c>
      <c r="Z238">
        <f>MacroData!AA238</f>
        <v>152426101767.694</v>
      </c>
      <c r="AA238">
        <f>MacroData!AB238</f>
        <v>15012371938.464001</v>
      </c>
      <c r="AB238">
        <f>MacroData!AC238</f>
        <v>52611472792.678001</v>
      </c>
      <c r="AC238">
        <f>MacroData!AD238</f>
        <v>113478994348.13901</v>
      </c>
      <c r="AD238">
        <f>MacroData!AE238</f>
        <v>32807423992.895123</v>
      </c>
      <c r="AE238">
        <f>MacroData!AF238</f>
        <v>-4.94313586552106</v>
      </c>
      <c r="AF238">
        <f>MacroData!AG238</f>
        <v>58.207713727406698</v>
      </c>
      <c r="AG238">
        <f>MacroData!AH238</f>
        <v>0</v>
      </c>
      <c r="AH238">
        <f>MacroData!AI238</f>
        <v>0</v>
      </c>
      <c r="AI238">
        <f>MacroData!AJ238</f>
        <v>0</v>
      </c>
      <c r="AJ238">
        <f>MacroData!AK238</f>
        <v>0</v>
      </c>
      <c r="AK238">
        <f>MacroData!AL238</f>
        <v>1</v>
      </c>
      <c r="AL238">
        <f>MacroData!AM238</f>
        <v>3.6488095</v>
      </c>
      <c r="AM238">
        <f>MacroData!AN238</f>
        <v>5.0893809454781671</v>
      </c>
      <c r="AN238" s="31">
        <f>GDP!C239+GDP!J239</f>
        <v>0.27483000000000002</v>
      </c>
      <c r="AO238">
        <f>GDP!D239+GDP!K239</f>
        <v>-0.60275000000000001</v>
      </c>
      <c r="AP238">
        <f>GDP!E239+GDP!L239</f>
        <v>0.27483000000000002</v>
      </c>
      <c r="AQ238">
        <f>GDP!F239+GDP!M239</f>
        <v>0</v>
      </c>
      <c r="AR238">
        <f>GDP!G239+GDP!N239</f>
        <v>0</v>
      </c>
      <c r="AS238">
        <f>GDP!H239+GDP!O239</f>
        <v>0</v>
      </c>
      <c r="AT238" s="7">
        <f>GDP!I239+GDP!P239</f>
        <v>0</v>
      </c>
      <c r="AU238">
        <f>GDP!AE239</f>
        <v>0.54966000000000004</v>
      </c>
      <c r="AV238">
        <f>GDP!AF239</f>
        <v>0</v>
      </c>
      <c r="AW238">
        <f>GDP!AG239</f>
        <v>0.18321999999999999</v>
      </c>
      <c r="AX238">
        <f>GDP!AH239</f>
        <v>0</v>
      </c>
      <c r="AY238">
        <f>GDP!AI239</f>
        <v>0</v>
      </c>
      <c r="AZ238">
        <f>GDP!AJ239</f>
        <v>0</v>
      </c>
      <c r="BA238" s="7">
        <f>GDP!AK239</f>
        <v>0</v>
      </c>
      <c r="BB238">
        <f>GDP!AS239</f>
        <v>0</v>
      </c>
      <c r="BC238">
        <f>GDP!AT239</f>
        <v>0</v>
      </c>
      <c r="BD238">
        <f>GDP!AU239</f>
        <v>0</v>
      </c>
      <c r="BE238">
        <f>GDP!AV239</f>
        <v>0</v>
      </c>
      <c r="BF238">
        <f>GDP!AW239</f>
        <v>0</v>
      </c>
      <c r="BG238">
        <f>GDP!AX239</f>
        <v>0</v>
      </c>
      <c r="BH238" s="7">
        <f>GDP!AY239</f>
        <v>0</v>
      </c>
      <c r="BI238">
        <f>GDP!AZ239</f>
        <v>0</v>
      </c>
      <c r="BJ238">
        <f>GDP!BA239</f>
        <v>0</v>
      </c>
      <c r="BK238">
        <f>GDP!BB239</f>
        <v>0</v>
      </c>
      <c r="BL238">
        <f>GDP!BC239</f>
        <v>0</v>
      </c>
      <c r="BM238">
        <f>GDP!BD239</f>
        <v>0</v>
      </c>
      <c r="BN238">
        <f>GDP!BE239</f>
        <v>0</v>
      </c>
      <c r="BO238" s="7">
        <f>GDP!BF239</f>
        <v>0</v>
      </c>
      <c r="BP238">
        <f>GDP!BG239+GDP!BN239+GDP!BU239</f>
        <v>0</v>
      </c>
      <c r="BQ238">
        <f>GDP!BH239+GDP!BO239+GDP!BV239</f>
        <v>0</v>
      </c>
      <c r="BR238">
        <f>GDP!BI239+GDP!BP239+GDP!BW239</f>
        <v>0</v>
      </c>
      <c r="BS238">
        <f>GDP!BJ239+GDP!BQ239+GDP!BX239</f>
        <v>0</v>
      </c>
      <c r="BT238">
        <f>GDP!BK239+GDP!BR239+GDP!BY239</f>
        <v>0</v>
      </c>
      <c r="BU238">
        <f>GDP!BL239+GDP!BS239+GDP!BZ239</f>
        <v>0</v>
      </c>
      <c r="BV238" s="7">
        <f>GDP!BM239+GDP!BT239+GDP!CA239</f>
        <v>0</v>
      </c>
      <c r="BW238">
        <f>GDP!CB239</f>
        <v>0.36645</v>
      </c>
      <c r="BX238">
        <f>GDP!CC239</f>
        <v>0</v>
      </c>
      <c r="BY238">
        <f>GDP!CD239</f>
        <v>0.28841</v>
      </c>
      <c r="BZ238">
        <f>GDP!CE239</f>
        <v>0</v>
      </c>
      <c r="CA238">
        <f>GDP!CF239</f>
        <v>0</v>
      </c>
      <c r="CB238">
        <f>GDP!CG239</f>
        <v>0</v>
      </c>
      <c r="CC238" s="7">
        <f>GDP!CH239</f>
        <v>0</v>
      </c>
      <c r="CD238">
        <f>GDP!CI239</f>
        <v>0</v>
      </c>
      <c r="CE238">
        <f>GDP!CJ239</f>
        <v>0</v>
      </c>
      <c r="CF238">
        <f>GDP!CK239</f>
        <v>0</v>
      </c>
      <c r="CG238">
        <f>GDP!CL239</f>
        <v>0</v>
      </c>
      <c r="CH238">
        <f>GDP!CM239</f>
        <v>0</v>
      </c>
      <c r="CI238">
        <f>GDP!CN239</f>
        <v>0</v>
      </c>
      <c r="CJ238" s="7">
        <f>GDP!CO239</f>
        <v>0</v>
      </c>
      <c r="CK238">
        <f>GDP!CP239</f>
        <v>0</v>
      </c>
      <c r="CL238">
        <f>GDP!CQ239</f>
        <v>0</v>
      </c>
      <c r="CM238">
        <f>GDP!CR239</f>
        <v>0</v>
      </c>
      <c r="CN238">
        <f>GDP!CS239</f>
        <v>0</v>
      </c>
      <c r="CO238">
        <f>GDP!CT239</f>
        <v>0</v>
      </c>
      <c r="CP238">
        <f>GDP!CU239</f>
        <v>0</v>
      </c>
      <c r="CQ238">
        <f>GDP!CV239</f>
        <v>0</v>
      </c>
      <c r="CR238">
        <f>GDP!CW239</f>
        <v>0.82449000000000006</v>
      </c>
      <c r="CS238">
        <f>GDP!CX239</f>
        <v>-0.60275000000000001</v>
      </c>
      <c r="CT238">
        <f>GDP!CY239</f>
        <v>0.45805000000000001</v>
      </c>
      <c r="CU238">
        <f>GDP!CZ239</f>
        <v>0</v>
      </c>
      <c r="CV238">
        <f>GDP!DA239</f>
        <v>0</v>
      </c>
      <c r="CW238">
        <f>GDP!DB239</f>
        <v>0</v>
      </c>
      <c r="CX238" s="7">
        <f>GDP!DC239</f>
        <v>0</v>
      </c>
      <c r="CY238">
        <f>GDP!DD239</f>
        <v>0.36645</v>
      </c>
      <c r="CZ238">
        <f>GDP!DE239</f>
        <v>0</v>
      </c>
      <c r="DA238">
        <f>GDP!DF239</f>
        <v>0.28841</v>
      </c>
      <c r="DB238">
        <f>GDP!DG239</f>
        <v>0</v>
      </c>
      <c r="DC238">
        <f>GDP!DH239</f>
        <v>0</v>
      </c>
      <c r="DD238">
        <f>GDP!DI239</f>
        <v>0</v>
      </c>
      <c r="DE238" s="7">
        <f>GDP!DJ239</f>
        <v>0</v>
      </c>
      <c r="DF238">
        <f>GDP!DU239</f>
        <v>0.67979000000000001</v>
      </c>
      <c r="DG238" s="7">
        <f>GDP!DV239</f>
        <v>0.65486</v>
      </c>
      <c r="DH238">
        <f>GDP!DW239</f>
        <v>1</v>
      </c>
      <c r="DI238">
        <f>GDP!EA239</f>
        <v>0</v>
      </c>
      <c r="DJ238">
        <f>GDP!EB239</f>
        <v>1</v>
      </c>
      <c r="DK238">
        <f>GDP!EC239</f>
        <v>0</v>
      </c>
      <c r="DL238">
        <f>GDP!ED239</f>
        <v>0</v>
      </c>
      <c r="DM238">
        <f>GDP!EE239</f>
        <v>0</v>
      </c>
      <c r="DN238">
        <f>GDP!DY239</f>
        <v>0</v>
      </c>
      <c r="DO238">
        <f>GDP!DZ239</f>
        <v>1</v>
      </c>
      <c r="DP238" s="84">
        <v>44.2975976392867</v>
      </c>
      <c r="DQ238" t="s">
        <v>145</v>
      </c>
      <c r="DR238">
        <v>44.297597639286998</v>
      </c>
      <c r="DS238" t="s">
        <v>145</v>
      </c>
      <c r="DT238">
        <v>3.1566816451999999</v>
      </c>
      <c r="DU238">
        <v>4.9431358655000039</v>
      </c>
      <c r="DV238">
        <v>1.786454220300004</v>
      </c>
      <c r="DW238">
        <v>45.373295568300001</v>
      </c>
      <c r="DX238">
        <v>40.430159702799997</v>
      </c>
      <c r="DY238">
        <v>11226474927.853201</v>
      </c>
      <c r="DZ238">
        <v>7303714604.78967</v>
      </c>
      <c r="EA238">
        <f t="shared" si="15"/>
        <v>2.8997781210643341</v>
      </c>
      <c r="EB238">
        <f t="shared" si="16"/>
        <v>1.886536241302339</v>
      </c>
      <c r="EC238">
        <f t="shared" si="17"/>
        <v>1.0132418797619951</v>
      </c>
      <c r="ED238">
        <v>137890432417.319</v>
      </c>
      <c r="EE238">
        <f t="shared" si="18"/>
        <v>35.616848707852057</v>
      </c>
      <c r="EF238">
        <v>18826036337.6138</v>
      </c>
      <c r="EG238">
        <v>70264600398.382401</v>
      </c>
      <c r="EH238">
        <f t="shared" si="19"/>
        <v>7.5123495634730784</v>
      </c>
    </row>
    <row r="239" spans="1:138" x14ac:dyDescent="0.35">
      <c r="A239" t="s">
        <v>151</v>
      </c>
      <c r="B239" s="7">
        <v>1993</v>
      </c>
      <c r="C239">
        <f>MacroData!D239</f>
        <v>66643.661961541206</v>
      </c>
      <c r="D239">
        <f>MacroData!E239</f>
        <v>97.808000000000007</v>
      </c>
      <c r="E239">
        <f>MacroData!F239</f>
        <v>97.343999999999994</v>
      </c>
      <c r="F239">
        <f>MacroData!G239</f>
        <v>255875034263.54901</v>
      </c>
      <c r="G239">
        <f>MacroData!H239</f>
        <v>410002563379.59198</v>
      </c>
      <c r="H239">
        <f>MacroData!I239</f>
        <v>400536475193.47302</v>
      </c>
      <c r="I239">
        <f>MacroData!J239</f>
        <v>675294153259.46204</v>
      </c>
      <c r="J239">
        <f>MacroData!K239</f>
        <v>11.688000000000001</v>
      </c>
      <c r="K239">
        <f>MacroData!L239</f>
        <v>10.211</v>
      </c>
      <c r="L239">
        <f>MacroData!M239</f>
        <v>380.32223510742188</v>
      </c>
      <c r="M239">
        <f>MacroData!N239</f>
        <v>133.25593566894531</v>
      </c>
      <c r="N239">
        <f>MacroData!O239</f>
        <v>39356080</v>
      </c>
      <c r="O239">
        <f>MacroData!P239</f>
        <v>-3224784266.7036896</v>
      </c>
      <c r="P239">
        <f>MacroData!Q239</f>
        <v>6122124019.2930908</v>
      </c>
      <c r="Q239">
        <f>MacroData!R239</f>
        <v>142346467241.55801</v>
      </c>
      <c r="R239">
        <f>MacroData!S239</f>
        <v>669172029240.16895</v>
      </c>
      <c r="S239">
        <f>MacroData!T239</f>
        <v>110871721445.32533</v>
      </c>
      <c r="T239">
        <f>MacroData!U239</f>
        <v>409416052527.22803</v>
      </c>
      <c r="U239">
        <f>MacroData!V239</f>
        <v>17.786000000000001</v>
      </c>
      <c r="V239">
        <f>MacroData!W239</f>
        <v>176.63</v>
      </c>
      <c r="W239">
        <f>MacroData!X239</f>
        <v>98.22</v>
      </c>
      <c r="X239">
        <f>MacroData!Y239</f>
        <v>454399493013.245</v>
      </c>
      <c r="Y239">
        <f>MacroData!Z239</f>
        <v>231616240000</v>
      </c>
      <c r="Z239">
        <f>MacroData!AA239</f>
        <v>158766798667.504</v>
      </c>
      <c r="AA239">
        <f>MacroData!AB239</f>
        <v>16921572138.049999</v>
      </c>
      <c r="AB239">
        <f>MacroData!AC239</f>
        <v>56951960794.135002</v>
      </c>
      <c r="AC239">
        <f>MacroData!AD239</f>
        <v>116494664340.174</v>
      </c>
      <c r="AD239">
        <f>MacroData!AE239</f>
        <v>32575229513.739616</v>
      </c>
      <c r="AE239">
        <f>MacroData!AF239</f>
        <v>-8.1856389838828498</v>
      </c>
      <c r="AF239">
        <f>MacroData!AG239</f>
        <v>60.8670123045042</v>
      </c>
      <c r="AG239">
        <f>MacroData!AH239</f>
        <v>1</v>
      </c>
      <c r="AH239">
        <f>MacroData!AI239</f>
        <v>0</v>
      </c>
      <c r="AI239">
        <f>MacroData!AJ239</f>
        <v>0</v>
      </c>
      <c r="AJ239">
        <f>MacroData!AK239</f>
        <v>0</v>
      </c>
      <c r="AK239">
        <f>MacroData!AL239</f>
        <v>0</v>
      </c>
      <c r="AL239">
        <f>MacroData!AM239</f>
        <v>3.6488095</v>
      </c>
      <c r="AM239">
        <f>MacroData!AN239</f>
        <v>5.0793809493382778</v>
      </c>
      <c r="AN239" s="31">
        <f>GDP!C240+GDP!J240</f>
        <v>0.18271999999999999</v>
      </c>
      <c r="AO239">
        <f>GDP!D240+GDP!K240</f>
        <v>0.27483000000000002</v>
      </c>
      <c r="AP239">
        <f>GDP!E240+GDP!L240</f>
        <v>0</v>
      </c>
      <c r="AQ239">
        <f>GDP!F240+GDP!M240</f>
        <v>0</v>
      </c>
      <c r="AR239">
        <f>GDP!G240+GDP!N240</f>
        <v>0</v>
      </c>
      <c r="AS239">
        <f>GDP!H240+GDP!O240</f>
        <v>0</v>
      </c>
      <c r="AT239" s="7">
        <f>GDP!I240+GDP!P240</f>
        <v>0</v>
      </c>
      <c r="AU239">
        <f>GDP!AE240</f>
        <v>0</v>
      </c>
      <c r="AV239">
        <f>GDP!AF240</f>
        <v>0.18321999999999999</v>
      </c>
      <c r="AW239">
        <f>GDP!AG240</f>
        <v>0</v>
      </c>
      <c r="AX239">
        <f>GDP!AH240</f>
        <v>0</v>
      </c>
      <c r="AY239">
        <f>GDP!AI240</f>
        <v>0</v>
      </c>
      <c r="AZ239">
        <f>GDP!AJ240</f>
        <v>0</v>
      </c>
      <c r="BA239" s="7">
        <f>GDP!AK240</f>
        <v>0</v>
      </c>
      <c r="BB239">
        <f>GDP!AS240</f>
        <v>9.1359999999999997E-2</v>
      </c>
      <c r="BC239">
        <f>GDP!AT240</f>
        <v>0</v>
      </c>
      <c r="BD239">
        <f>GDP!AU240</f>
        <v>0</v>
      </c>
      <c r="BE239">
        <f>GDP!AV240</f>
        <v>0</v>
      </c>
      <c r="BF239">
        <f>GDP!AW240</f>
        <v>0</v>
      </c>
      <c r="BG239">
        <f>GDP!AX240</f>
        <v>0</v>
      </c>
      <c r="BH239" s="7">
        <f>GDP!AY240</f>
        <v>0</v>
      </c>
      <c r="BI239">
        <f>GDP!AZ240</f>
        <v>0</v>
      </c>
      <c r="BJ239">
        <f>GDP!BA240</f>
        <v>0</v>
      </c>
      <c r="BK239">
        <f>GDP!BB240</f>
        <v>0</v>
      </c>
      <c r="BL239">
        <f>GDP!BC240</f>
        <v>0</v>
      </c>
      <c r="BM239">
        <f>GDP!BD240</f>
        <v>0</v>
      </c>
      <c r="BN239">
        <f>GDP!BE240</f>
        <v>0</v>
      </c>
      <c r="BO239" s="7">
        <f>GDP!BF240</f>
        <v>0</v>
      </c>
      <c r="BP239">
        <f>GDP!BG240+GDP!BN240+GDP!BU240</f>
        <v>0</v>
      </c>
      <c r="BQ239">
        <f>GDP!BH240+GDP!BO240+GDP!BV240</f>
        <v>0</v>
      </c>
      <c r="BR239">
        <f>GDP!BI240+GDP!BP240+GDP!BW240</f>
        <v>0</v>
      </c>
      <c r="BS239">
        <f>GDP!BJ240+GDP!BQ240+GDP!BX240</f>
        <v>0</v>
      </c>
      <c r="BT239">
        <f>GDP!BK240+GDP!BR240+GDP!BY240</f>
        <v>0</v>
      </c>
      <c r="BU239">
        <f>GDP!BL240+GDP!BS240+GDP!BZ240</f>
        <v>0</v>
      </c>
      <c r="BV239" s="7">
        <f>GDP!BM240+GDP!BT240+GDP!CA240</f>
        <v>0</v>
      </c>
      <c r="BW239">
        <f>GDP!CB240</f>
        <v>0</v>
      </c>
      <c r="BX239">
        <f>GDP!CC240</f>
        <v>0.28841</v>
      </c>
      <c r="BY239">
        <f>GDP!CD240</f>
        <v>0</v>
      </c>
      <c r="BZ239">
        <f>GDP!CE240</f>
        <v>0</v>
      </c>
      <c r="CA239">
        <f>GDP!CF240</f>
        <v>0</v>
      </c>
      <c r="CB239">
        <f>GDP!CG240</f>
        <v>0</v>
      </c>
      <c r="CC239" s="7">
        <f>GDP!CH240</f>
        <v>0</v>
      </c>
      <c r="CD239">
        <f>GDP!CI240</f>
        <v>0</v>
      </c>
      <c r="CE239">
        <f>GDP!CJ240</f>
        <v>0</v>
      </c>
      <c r="CF239">
        <f>GDP!CK240</f>
        <v>0</v>
      </c>
      <c r="CG239">
        <f>GDP!CL240</f>
        <v>0</v>
      </c>
      <c r="CH239">
        <f>GDP!CM240</f>
        <v>0</v>
      </c>
      <c r="CI239">
        <f>GDP!CN240</f>
        <v>0</v>
      </c>
      <c r="CJ239" s="7">
        <f>GDP!CO240</f>
        <v>0</v>
      </c>
      <c r="CK239">
        <f>GDP!CP240</f>
        <v>0</v>
      </c>
      <c r="CL239">
        <f>GDP!CQ240</f>
        <v>0</v>
      </c>
      <c r="CM239">
        <f>GDP!CR240</f>
        <v>0</v>
      </c>
      <c r="CN239">
        <f>GDP!CS240</f>
        <v>0</v>
      </c>
      <c r="CO239">
        <f>GDP!CT240</f>
        <v>0</v>
      </c>
      <c r="CP239">
        <f>GDP!CU240</f>
        <v>0</v>
      </c>
      <c r="CQ239">
        <f>GDP!CV240</f>
        <v>0</v>
      </c>
      <c r="CR239">
        <f>GDP!CW240</f>
        <v>0.27407999999999999</v>
      </c>
      <c r="CS239">
        <f>GDP!CX240</f>
        <v>0.45805000000000001</v>
      </c>
      <c r="CT239">
        <f>GDP!CY240</f>
        <v>0</v>
      </c>
      <c r="CU239">
        <f>GDP!CZ240</f>
        <v>0</v>
      </c>
      <c r="CV239">
        <f>GDP!DA240</f>
        <v>0</v>
      </c>
      <c r="CW239">
        <f>GDP!DB240</f>
        <v>0</v>
      </c>
      <c r="CX239" s="7">
        <f>GDP!DC240</f>
        <v>0</v>
      </c>
      <c r="CY239">
        <f>GDP!DD240</f>
        <v>0</v>
      </c>
      <c r="CZ239">
        <f>GDP!DE240</f>
        <v>0.28841</v>
      </c>
      <c r="DA239">
        <f>GDP!DF240</f>
        <v>0</v>
      </c>
      <c r="DB239">
        <f>GDP!DG240</f>
        <v>0</v>
      </c>
      <c r="DC239">
        <f>GDP!DH240</f>
        <v>0</v>
      </c>
      <c r="DD239">
        <f>GDP!DI240</f>
        <v>0</v>
      </c>
      <c r="DE239" s="7">
        <f>GDP!DJ240</f>
        <v>0</v>
      </c>
      <c r="DF239">
        <f>GDP!DU240</f>
        <v>0.73213000000000006</v>
      </c>
      <c r="DG239" s="7">
        <f>GDP!DV240</f>
        <v>0.28841</v>
      </c>
      <c r="DH239">
        <f>GDP!DW240</f>
        <v>1</v>
      </c>
      <c r="DI239">
        <f>GDP!EA240</f>
        <v>1</v>
      </c>
      <c r="DJ239">
        <f>GDP!EB240</f>
        <v>0</v>
      </c>
      <c r="DK239">
        <f>GDP!EC240</f>
        <v>0</v>
      </c>
      <c r="DL239">
        <f>GDP!ED240</f>
        <v>0</v>
      </c>
      <c r="DM239">
        <f>GDP!EE240</f>
        <v>0</v>
      </c>
      <c r="DN239">
        <f>GDP!DY240</f>
        <v>0</v>
      </c>
      <c r="DO239">
        <f>GDP!DZ240</f>
        <v>1</v>
      </c>
      <c r="DP239" s="84">
        <v>54.770805992485002</v>
      </c>
      <c r="DQ239" t="s">
        <v>145</v>
      </c>
      <c r="DR239">
        <v>54.770805992485002</v>
      </c>
      <c r="DS239" t="s">
        <v>145</v>
      </c>
      <c r="DT239">
        <v>4.1671722472999999</v>
      </c>
      <c r="DU239">
        <v>8.1856389838999988</v>
      </c>
      <c r="DV239">
        <v>4.0184667365999989</v>
      </c>
      <c r="DW239">
        <v>48.882949875199998</v>
      </c>
      <c r="DX239">
        <v>40.697310891299999</v>
      </c>
      <c r="DY239">
        <v>16719808478.354799</v>
      </c>
      <c r="DZ239">
        <v>8100892666.5839396</v>
      </c>
      <c r="EA239">
        <f t="shared" si="15"/>
        <v>4.1743535267989147</v>
      </c>
      <c r="EB239">
        <f t="shared" si="16"/>
        <v>2.0225105997327528</v>
      </c>
      <c r="EC239">
        <f t="shared" si="17"/>
        <v>2.1518429270661619</v>
      </c>
      <c r="ED239">
        <v>148369189234.56799</v>
      </c>
      <c r="EE239">
        <f t="shared" si="18"/>
        <v>37.04261619691453</v>
      </c>
      <c r="EF239">
        <v>19517810837.673401</v>
      </c>
      <c r="EG239">
        <v>74493104850.134399</v>
      </c>
      <c r="EH239">
        <f t="shared" si="19"/>
        <v>9.4072195093581907</v>
      </c>
    </row>
    <row r="240" spans="1:138" x14ac:dyDescent="0.35">
      <c r="A240" t="s">
        <v>151</v>
      </c>
      <c r="B240" s="7">
        <v>1994</v>
      </c>
      <c r="C240">
        <f>MacroData!D240</f>
        <v>70879.746838650026</v>
      </c>
      <c r="D240">
        <f>MacroData!E240</f>
        <v>99.647000000000006</v>
      </c>
      <c r="E240">
        <f>MacroData!F240</f>
        <v>100.104</v>
      </c>
      <c r="F240">
        <f>MacroData!G240</f>
        <v>267023336423.65201</v>
      </c>
      <c r="G240">
        <f>MacroData!H240</f>
        <v>434384899449.02698</v>
      </c>
      <c r="H240">
        <f>MacroData!I240</f>
        <v>425995858056.86798</v>
      </c>
      <c r="I240">
        <f>MacroData!J240</f>
        <v>691381201899.55396</v>
      </c>
      <c r="J240">
        <f>MacroData!K240</f>
        <v>8.0090000000000003</v>
      </c>
      <c r="K240">
        <f>MacroData!L240</f>
        <v>9.9979999999999993</v>
      </c>
      <c r="L240">
        <f>MacroData!M240</f>
        <v>385.40631103515625</v>
      </c>
      <c r="M240">
        <f>MacroData!N240</f>
        <v>134.53236389160156</v>
      </c>
      <c r="N240">
        <f>MacroData!O240</f>
        <v>39547350</v>
      </c>
      <c r="O240">
        <f>MacroData!P240</f>
        <v>67114275.623275757</v>
      </c>
      <c r="P240">
        <f>MacroData!Q240</f>
        <v>14546817840.494995</v>
      </c>
      <c r="Q240">
        <f>MacroData!R240</f>
        <v>144980499283.117</v>
      </c>
      <c r="R240">
        <f>MacroData!S240</f>
        <v>676834384059.05896</v>
      </c>
      <c r="S240">
        <f>MacroData!T240</f>
        <v>113684798367.29462</v>
      </c>
      <c r="T240">
        <f>MacroData!U240</f>
        <v>413847926339.63501</v>
      </c>
      <c r="U240">
        <f>MacroData!V240</f>
        <v>19.759</v>
      </c>
      <c r="V240">
        <f>MacroData!W240</f>
        <v>165.85</v>
      </c>
      <c r="W240">
        <f>MacroData!X240</f>
        <v>93.552000000000007</v>
      </c>
      <c r="X240">
        <f>MacroData!Y240</f>
        <v>459327288485.09399</v>
      </c>
      <c r="Y240">
        <f>MacroData!Z240</f>
        <v>245503830000</v>
      </c>
      <c r="Z240">
        <f>MacroData!AA240</f>
        <v>161488076226.103</v>
      </c>
      <c r="AA240">
        <f>MacroData!AB240</f>
        <v>18227398379.945999</v>
      </c>
      <c r="AB240">
        <f>MacroData!AC240</f>
        <v>58994673566.778</v>
      </c>
      <c r="AC240">
        <f>MacroData!AD240</f>
        <v>117119642225.847</v>
      </c>
      <c r="AD240">
        <f>MacroData!AE240</f>
        <v>32188260451.07798</v>
      </c>
      <c r="AE240">
        <f>MacroData!AF240</f>
        <v>-7.7068395022548</v>
      </c>
      <c r="AF240">
        <f>MacroData!AG240</f>
        <v>63.739002573489302</v>
      </c>
      <c r="AG240">
        <f>MacroData!AH240</f>
        <v>0</v>
      </c>
      <c r="AH240">
        <f>MacroData!AI240</f>
        <v>0</v>
      </c>
      <c r="AI240">
        <f>MacroData!AJ240</f>
        <v>0</v>
      </c>
      <c r="AJ240">
        <f>MacroData!AK240</f>
        <v>0</v>
      </c>
      <c r="AK240">
        <f>MacroData!AL240</f>
        <v>0</v>
      </c>
      <c r="AL240">
        <f>MacroData!AM240</f>
        <v>3.6488095</v>
      </c>
      <c r="AM240">
        <f>MacroData!AN240</f>
        <v>4.7318476090828581</v>
      </c>
      <c r="AN240" s="31">
        <f>GDP!C241+GDP!J241</f>
        <v>0</v>
      </c>
      <c r="AO240">
        <f>GDP!D241+GDP!K241</f>
        <v>0</v>
      </c>
      <c r="AP240">
        <f>GDP!E241+GDP!L241</f>
        <v>0</v>
      </c>
      <c r="AQ240">
        <f>GDP!F241+GDP!M241</f>
        <v>0</v>
      </c>
      <c r="AR240">
        <f>GDP!G241+GDP!N241</f>
        <v>0</v>
      </c>
      <c r="AS240">
        <f>GDP!H241+GDP!O241</f>
        <v>0</v>
      </c>
      <c r="AT240" s="7">
        <f>GDP!I241+GDP!P241</f>
        <v>0</v>
      </c>
      <c r="AU240">
        <f>GDP!AE241</f>
        <v>0</v>
      </c>
      <c r="AV240">
        <f>GDP!AF241</f>
        <v>0</v>
      </c>
      <c r="AW240">
        <f>GDP!AG241</f>
        <v>0</v>
      </c>
      <c r="AX240">
        <f>GDP!AH241</f>
        <v>0</v>
      </c>
      <c r="AY240">
        <f>GDP!AI241</f>
        <v>0</v>
      </c>
      <c r="AZ240">
        <f>GDP!AJ241</f>
        <v>0</v>
      </c>
      <c r="BA240" s="7">
        <f>GDP!AK241</f>
        <v>0</v>
      </c>
      <c r="BB240">
        <f>GDP!AS241</f>
        <v>0</v>
      </c>
      <c r="BC240">
        <f>GDP!AT241</f>
        <v>0</v>
      </c>
      <c r="BD240">
        <f>GDP!AU241</f>
        <v>0</v>
      </c>
      <c r="BE240">
        <f>GDP!AV241</f>
        <v>0</v>
      </c>
      <c r="BF240">
        <f>GDP!AW241</f>
        <v>0</v>
      </c>
      <c r="BG240">
        <f>GDP!AX241</f>
        <v>0</v>
      </c>
      <c r="BH240" s="7">
        <f>GDP!AY241</f>
        <v>0</v>
      </c>
      <c r="BI240">
        <f>GDP!AZ241</f>
        <v>0</v>
      </c>
      <c r="BJ240">
        <f>GDP!BA241</f>
        <v>0</v>
      </c>
      <c r="BK240">
        <f>GDP!BB241</f>
        <v>0</v>
      </c>
      <c r="BL240">
        <f>GDP!BC241</f>
        <v>0</v>
      </c>
      <c r="BM240">
        <f>GDP!BD241</f>
        <v>0</v>
      </c>
      <c r="BN240">
        <f>GDP!BE241</f>
        <v>0</v>
      </c>
      <c r="BO240" s="7">
        <f>GDP!BF241</f>
        <v>0</v>
      </c>
      <c r="BP240">
        <f>GDP!BG241+GDP!BN241+GDP!BU241</f>
        <v>1.5525899999999999</v>
      </c>
      <c r="BQ240">
        <f>GDP!BH241+GDP!BO241+GDP!BV241</f>
        <v>0</v>
      </c>
      <c r="BR240">
        <f>GDP!BI241+GDP!BP241+GDP!BW241</f>
        <v>0</v>
      </c>
      <c r="BS240">
        <f>GDP!BJ241+GDP!BQ241+GDP!BX241</f>
        <v>0</v>
      </c>
      <c r="BT240">
        <f>GDP!BK241+GDP!BR241+GDP!BY241</f>
        <v>0</v>
      </c>
      <c r="BU240">
        <f>GDP!BL241+GDP!BS241+GDP!BZ241</f>
        <v>0</v>
      </c>
      <c r="BV240" s="7">
        <f>GDP!BM241+GDP!BT241+GDP!CA241</f>
        <v>0</v>
      </c>
      <c r="BW240">
        <f>GDP!CB241</f>
        <v>0</v>
      </c>
      <c r="BX240">
        <f>GDP!CC241</f>
        <v>0</v>
      </c>
      <c r="BY240">
        <f>GDP!CD241</f>
        <v>0</v>
      </c>
      <c r="BZ240">
        <f>GDP!CE241</f>
        <v>0</v>
      </c>
      <c r="CA240">
        <f>GDP!CF241</f>
        <v>0</v>
      </c>
      <c r="CB240">
        <f>GDP!CG241</f>
        <v>0</v>
      </c>
      <c r="CC240" s="7">
        <f>GDP!CH241</f>
        <v>0</v>
      </c>
      <c r="CD240">
        <f>GDP!CI241</f>
        <v>0</v>
      </c>
      <c r="CE240">
        <f>GDP!CJ241</f>
        <v>0</v>
      </c>
      <c r="CF240">
        <f>GDP!CK241</f>
        <v>0</v>
      </c>
      <c r="CG240">
        <f>GDP!CL241</f>
        <v>0</v>
      </c>
      <c r="CH240">
        <f>GDP!CM241</f>
        <v>0</v>
      </c>
      <c r="CI240">
        <f>GDP!CN241</f>
        <v>0</v>
      </c>
      <c r="CJ240" s="7">
        <f>GDP!CO241</f>
        <v>0</v>
      </c>
      <c r="CK240">
        <f>GDP!CP241</f>
        <v>0</v>
      </c>
      <c r="CL240">
        <f>GDP!CQ241</f>
        <v>0</v>
      </c>
      <c r="CM240">
        <f>GDP!CR241</f>
        <v>0</v>
      </c>
      <c r="CN240">
        <f>GDP!CS241</f>
        <v>0</v>
      </c>
      <c r="CO240">
        <f>GDP!CT241</f>
        <v>0</v>
      </c>
      <c r="CP240">
        <f>GDP!CU241</f>
        <v>0</v>
      </c>
      <c r="CQ240">
        <f>GDP!CV241</f>
        <v>0</v>
      </c>
      <c r="CR240">
        <f>GDP!CW241</f>
        <v>0</v>
      </c>
      <c r="CS240">
        <f>GDP!CX241</f>
        <v>0</v>
      </c>
      <c r="CT240">
        <f>GDP!CY241</f>
        <v>0</v>
      </c>
      <c r="CU240">
        <f>GDP!CZ241</f>
        <v>0</v>
      </c>
      <c r="CV240">
        <f>GDP!DA241</f>
        <v>0</v>
      </c>
      <c r="CW240">
        <f>GDP!DB241</f>
        <v>0</v>
      </c>
      <c r="CX240" s="7">
        <f>GDP!DC241</f>
        <v>0</v>
      </c>
      <c r="CY240">
        <f>GDP!DD241</f>
        <v>1.5525899999999999</v>
      </c>
      <c r="CZ240">
        <f>GDP!DE241</f>
        <v>0</v>
      </c>
      <c r="DA240">
        <f>GDP!DF241</f>
        <v>0</v>
      </c>
      <c r="DB240">
        <f>GDP!DG241</f>
        <v>0</v>
      </c>
      <c r="DC240">
        <f>GDP!DH241</f>
        <v>0</v>
      </c>
      <c r="DD240">
        <f>GDP!DI241</f>
        <v>0</v>
      </c>
      <c r="DE240" s="7">
        <f>GDP!DJ241</f>
        <v>0</v>
      </c>
      <c r="DF240">
        <f>GDP!DU241</f>
        <v>0</v>
      </c>
      <c r="DG240" s="7">
        <f>GDP!DV241</f>
        <v>1.5525899999999999</v>
      </c>
      <c r="DH240">
        <f>GDP!DW241</f>
        <v>1</v>
      </c>
      <c r="DI240">
        <f>GDP!EA241</f>
        <v>0</v>
      </c>
      <c r="DJ240">
        <f>GDP!EB241</f>
        <v>0</v>
      </c>
      <c r="DK240">
        <f>GDP!EC241</f>
        <v>1</v>
      </c>
      <c r="DL240">
        <f>GDP!ED241</f>
        <v>0</v>
      </c>
      <c r="DM240">
        <f>GDP!EE241</f>
        <v>0</v>
      </c>
      <c r="DN240">
        <f>GDP!DY241</f>
        <v>1</v>
      </c>
      <c r="DO240">
        <f>GDP!DZ241</f>
        <v>0</v>
      </c>
      <c r="DP240" s="84">
        <v>57.2316328565121</v>
      </c>
      <c r="DQ240" t="s">
        <v>145</v>
      </c>
      <c r="DR240">
        <v>57.231632856512</v>
      </c>
      <c r="DS240" t="s">
        <v>145</v>
      </c>
      <c r="DT240">
        <v>4.0833269039999998</v>
      </c>
      <c r="DU240">
        <v>7.7068395022999994</v>
      </c>
      <c r="DV240">
        <v>3.6235125982999996</v>
      </c>
      <c r="DW240">
        <v>46.673981148400003</v>
      </c>
      <c r="DX240">
        <v>38.967141646100004</v>
      </c>
      <c r="DY240">
        <v>14036838944.9184</v>
      </c>
      <c r="DZ240">
        <v>8888594614.7164707</v>
      </c>
      <c r="EA240">
        <f t="shared" si="15"/>
        <v>3.2950646536672576</v>
      </c>
      <c r="EB240">
        <f t="shared" si="16"/>
        <v>2.0865448446519625</v>
      </c>
      <c r="EC240">
        <f t="shared" si="17"/>
        <v>1.2085198090152951</v>
      </c>
      <c r="ED240">
        <v>153546665503.00299</v>
      </c>
      <c r="EE240">
        <f t="shared" si="18"/>
        <v>36.044168646002518</v>
      </c>
      <c r="EF240">
        <v>19995277064.3661</v>
      </c>
      <c r="EG240">
        <v>76321929544.693497</v>
      </c>
      <c r="EH240">
        <f t="shared" si="19"/>
        <v>7.4552981830507763</v>
      </c>
    </row>
    <row r="241" spans="1:138" x14ac:dyDescent="0.35">
      <c r="A241" t="s">
        <v>151</v>
      </c>
      <c r="B241" s="7">
        <v>1995</v>
      </c>
      <c r="C241">
        <f>MacroData!D241</f>
        <v>76427.246081999998</v>
      </c>
      <c r="D241">
        <f>MacroData!E241</f>
        <v>100.105</v>
      </c>
      <c r="E241">
        <f>MacroData!F241</f>
        <v>100.64100000000001</v>
      </c>
      <c r="F241">
        <f>MacroData!G241</f>
        <v>310184000000</v>
      </c>
      <c r="G241">
        <f>MacroData!H241</f>
        <v>467135326436.71503</v>
      </c>
      <c r="H241">
        <f>MacroData!I241</f>
        <v>459337000000</v>
      </c>
      <c r="I241">
        <f>MacroData!J241</f>
        <v>710451000000</v>
      </c>
      <c r="J241">
        <f>MacroData!K241</f>
        <v>9.3550000000000004</v>
      </c>
      <c r="K241">
        <f>MacroData!L241</f>
        <v>11.271000000000001</v>
      </c>
      <c r="L241">
        <f>MacroData!M241</f>
        <v>402.39877319335938</v>
      </c>
      <c r="M241">
        <f>MacroData!N241</f>
        <v>144.30328369140625</v>
      </c>
      <c r="N241">
        <f>MacroData!O241</f>
        <v>39718890</v>
      </c>
      <c r="O241">
        <f>MacroData!P241</f>
        <v>48599300.499671936</v>
      </c>
      <c r="P241">
        <f>MacroData!Q241</f>
        <v>12582203169.848999</v>
      </c>
      <c r="Q241">
        <f>MacroData!R241</f>
        <v>156208000000</v>
      </c>
      <c r="R241">
        <f>MacroData!S241</f>
        <v>697868796830.151</v>
      </c>
      <c r="S241">
        <f>MacroData!T241</f>
        <v>125603227040.55751</v>
      </c>
      <c r="T241">
        <f>MacroData!U241</f>
        <v>420946000000</v>
      </c>
      <c r="U241">
        <f>MacroData!V241</f>
        <v>19.355</v>
      </c>
      <c r="V241">
        <f>MacroData!W241</f>
        <v>198.25</v>
      </c>
      <c r="W241">
        <f>MacroData!X241</f>
        <v>93.846999999999994</v>
      </c>
      <c r="X241">
        <f>MacroData!Y241</f>
        <v>467198196747.63397</v>
      </c>
      <c r="Y241">
        <f>MacroData!Z241</f>
        <v>268400000000</v>
      </c>
      <c r="Z241">
        <f>MacroData!AA241</f>
        <v>168072000000</v>
      </c>
      <c r="AA241">
        <f>MacroData!AB241</f>
        <v>18851000000</v>
      </c>
      <c r="AB241">
        <f>MacroData!AC241</f>
        <v>60753000000</v>
      </c>
      <c r="AC241">
        <f>MacroData!AD241</f>
        <v>119973000000</v>
      </c>
      <c r="AD241">
        <f>MacroData!AE241</f>
        <v>30603973068.380165</v>
      </c>
      <c r="AE241">
        <f>MacroData!AF241</f>
        <v>-7.0377522385525202</v>
      </c>
      <c r="AF241">
        <f>MacroData!AG241</f>
        <v>66.718643545423703</v>
      </c>
      <c r="AG241">
        <f>MacroData!AH241</f>
        <v>0</v>
      </c>
      <c r="AH241">
        <f>MacroData!AI241</f>
        <v>0</v>
      </c>
      <c r="AI241">
        <f>MacroData!AJ241</f>
        <v>0</v>
      </c>
      <c r="AJ241">
        <f>MacroData!AK241</f>
        <v>0</v>
      </c>
      <c r="AK241">
        <f>MacroData!AL241</f>
        <v>1</v>
      </c>
      <c r="AL241">
        <f>MacroData!AM241</f>
        <v>2.8035715000000003</v>
      </c>
      <c r="AM241">
        <f>MacroData!AN241</f>
        <v>4.3604190342483067</v>
      </c>
      <c r="AN241" s="31">
        <f>GDP!C242+GDP!J242</f>
        <v>0</v>
      </c>
      <c r="AO241">
        <f>GDP!D242+GDP!K242</f>
        <v>0</v>
      </c>
      <c r="AP241">
        <f>GDP!E242+GDP!L242</f>
        <v>0</v>
      </c>
      <c r="AQ241">
        <f>GDP!F242+GDP!M242</f>
        <v>0</v>
      </c>
      <c r="AR241">
        <f>GDP!G242+GDP!N242</f>
        <v>0</v>
      </c>
      <c r="AS241">
        <f>GDP!H242+GDP!O242</f>
        <v>0</v>
      </c>
      <c r="AT241" s="7">
        <f>GDP!I242+GDP!P242</f>
        <v>0</v>
      </c>
      <c r="AU241">
        <f>GDP!AE242</f>
        <v>0</v>
      </c>
      <c r="AV241">
        <f>GDP!AF242</f>
        <v>0</v>
      </c>
      <c r="AW241">
        <f>GDP!AG242</f>
        <v>0</v>
      </c>
      <c r="AX241">
        <f>GDP!AH242</f>
        <v>0</v>
      </c>
      <c r="AY241">
        <f>GDP!AI242</f>
        <v>0</v>
      </c>
      <c r="AZ241">
        <f>GDP!AJ242</f>
        <v>0</v>
      </c>
      <c r="BA241" s="7">
        <f>GDP!AK242</f>
        <v>0</v>
      </c>
      <c r="BB241">
        <f>GDP!AS242</f>
        <v>0</v>
      </c>
      <c r="BC241">
        <f>GDP!AT242</f>
        <v>0</v>
      </c>
      <c r="BD241">
        <f>GDP!AU242</f>
        <v>0</v>
      </c>
      <c r="BE241">
        <f>GDP!AV242</f>
        <v>0</v>
      </c>
      <c r="BF241">
        <f>GDP!AW242</f>
        <v>0</v>
      </c>
      <c r="BG241">
        <f>GDP!AX242</f>
        <v>0</v>
      </c>
      <c r="BH241" s="7">
        <f>GDP!AY242</f>
        <v>0</v>
      </c>
      <c r="BI241">
        <f>GDP!AZ242</f>
        <v>0</v>
      </c>
      <c r="BJ241">
        <f>GDP!BA242</f>
        <v>0</v>
      </c>
      <c r="BK241">
        <f>GDP!BB242</f>
        <v>0</v>
      </c>
      <c r="BL241">
        <f>GDP!BC242</f>
        <v>0</v>
      </c>
      <c r="BM241">
        <f>GDP!BD242</f>
        <v>0</v>
      </c>
      <c r="BN241">
        <f>GDP!BE242</f>
        <v>0</v>
      </c>
      <c r="BO241" s="7">
        <f>GDP!BF242</f>
        <v>0</v>
      </c>
      <c r="BP241">
        <f>GDP!BG242+GDP!BN242+GDP!BU242</f>
        <v>0.56433999999999995</v>
      </c>
      <c r="BQ241">
        <f>GDP!BH242+GDP!BO242+GDP!BV242</f>
        <v>0</v>
      </c>
      <c r="BR241">
        <f>GDP!BI242+GDP!BP242+GDP!BW242</f>
        <v>0</v>
      </c>
      <c r="BS241">
        <f>GDP!BJ242+GDP!BQ242+GDP!BX242</f>
        <v>0</v>
      </c>
      <c r="BT241">
        <f>GDP!BK242+GDP!BR242+GDP!BY242</f>
        <v>0</v>
      </c>
      <c r="BU241">
        <f>GDP!BL242+GDP!BS242+GDP!BZ242</f>
        <v>0</v>
      </c>
      <c r="BV241" s="7">
        <f>GDP!BM242+GDP!BT242+GDP!CA242</f>
        <v>0</v>
      </c>
      <c r="BW241">
        <f>GDP!CB242</f>
        <v>0</v>
      </c>
      <c r="BX241">
        <f>GDP!CC242</f>
        <v>0</v>
      </c>
      <c r="BY241">
        <f>GDP!CD242</f>
        <v>0</v>
      </c>
      <c r="BZ241">
        <f>GDP!CE242</f>
        <v>0</v>
      </c>
      <c r="CA241">
        <f>GDP!CF242</f>
        <v>0</v>
      </c>
      <c r="CB241">
        <f>GDP!CG242</f>
        <v>0</v>
      </c>
      <c r="CC241" s="7">
        <f>GDP!CH242</f>
        <v>0</v>
      </c>
      <c r="CD241">
        <f>GDP!CI242</f>
        <v>0</v>
      </c>
      <c r="CE241">
        <f>GDP!CJ242</f>
        <v>0</v>
      </c>
      <c r="CF241">
        <f>GDP!CK242</f>
        <v>0</v>
      </c>
      <c r="CG241">
        <f>GDP!CL242</f>
        <v>0</v>
      </c>
      <c r="CH241">
        <f>GDP!CM242</f>
        <v>0</v>
      </c>
      <c r="CI241">
        <f>GDP!CN242</f>
        <v>0</v>
      </c>
      <c r="CJ241" s="7">
        <f>GDP!CO242</f>
        <v>0</v>
      </c>
      <c r="CK241">
        <f>GDP!CP242</f>
        <v>0.21163000000000001</v>
      </c>
      <c r="CL241">
        <f>GDP!CQ242</f>
        <v>0</v>
      </c>
      <c r="CM241">
        <f>GDP!CR242</f>
        <v>0</v>
      </c>
      <c r="CN241">
        <f>GDP!CS242</f>
        <v>0</v>
      </c>
      <c r="CO241">
        <f>GDP!CT242</f>
        <v>0</v>
      </c>
      <c r="CP241">
        <f>GDP!CU242</f>
        <v>0</v>
      </c>
      <c r="CQ241">
        <f>GDP!CV242</f>
        <v>0</v>
      </c>
      <c r="CR241">
        <f>GDP!CW242</f>
        <v>0</v>
      </c>
      <c r="CS241">
        <f>GDP!CX242</f>
        <v>0</v>
      </c>
      <c r="CT241">
        <f>GDP!CY242</f>
        <v>0</v>
      </c>
      <c r="CU241">
        <f>GDP!CZ242</f>
        <v>0</v>
      </c>
      <c r="CV241">
        <f>GDP!DA242</f>
        <v>0</v>
      </c>
      <c r="CW241">
        <f>GDP!DB242</f>
        <v>0</v>
      </c>
      <c r="CX241" s="7">
        <f>GDP!DC242</f>
        <v>0</v>
      </c>
      <c r="CY241">
        <f>GDP!DD242</f>
        <v>0.77596999999999994</v>
      </c>
      <c r="CZ241">
        <f>GDP!DE242</f>
        <v>0</v>
      </c>
      <c r="DA241">
        <f>GDP!DF242</f>
        <v>0</v>
      </c>
      <c r="DB241">
        <f>GDP!DG242</f>
        <v>0</v>
      </c>
      <c r="DC241">
        <f>GDP!DH242</f>
        <v>0</v>
      </c>
      <c r="DD241">
        <f>GDP!DI242</f>
        <v>0</v>
      </c>
      <c r="DE241" s="7">
        <f>GDP!DJ242</f>
        <v>0</v>
      </c>
      <c r="DF241">
        <f>GDP!DU242</f>
        <v>0</v>
      </c>
      <c r="DG241" s="7">
        <f>GDP!DV242</f>
        <v>0.77596999999999994</v>
      </c>
      <c r="DH241">
        <f>GDP!DW242</f>
        <v>1</v>
      </c>
      <c r="DI241">
        <f>GDP!EA242</f>
        <v>0</v>
      </c>
      <c r="DJ241">
        <f>GDP!EB242</f>
        <v>0</v>
      </c>
      <c r="DK241">
        <f>GDP!EC242</f>
        <v>1</v>
      </c>
      <c r="DL241">
        <f>GDP!ED242</f>
        <v>0</v>
      </c>
      <c r="DM241">
        <f>GDP!EE242</f>
        <v>0</v>
      </c>
      <c r="DN241">
        <f>GDP!DY242</f>
        <v>1</v>
      </c>
      <c r="DO241">
        <f>GDP!DZ242</f>
        <v>0</v>
      </c>
      <c r="DP241" s="84">
        <v>61.816191853860197</v>
      </c>
      <c r="DQ241" s="84">
        <v>61.71</v>
      </c>
      <c r="DR241">
        <v>61.816191853859998</v>
      </c>
      <c r="DS241" t="s">
        <v>145</v>
      </c>
      <c r="DT241">
        <v>4.3671639775999997</v>
      </c>
      <c r="DU241">
        <v>7.0377522385999995</v>
      </c>
      <c r="DV241">
        <v>2.6705882609999998</v>
      </c>
      <c r="DW241">
        <v>44.3308507697</v>
      </c>
      <c r="DX241">
        <v>37.2930985311</v>
      </c>
      <c r="DY241">
        <v>9987000000</v>
      </c>
      <c r="DZ241">
        <v>9546000000</v>
      </c>
      <c r="EA241">
        <f t="shared" si="15"/>
        <v>2.1742206702268705</v>
      </c>
      <c r="EB241">
        <f t="shared" si="16"/>
        <v>2.0782127283454197</v>
      </c>
      <c r="EC241">
        <f t="shared" si="17"/>
        <v>9.6007941881450787E-2</v>
      </c>
      <c r="ED241">
        <v>160690000000</v>
      </c>
      <c r="EE241">
        <f t="shared" si="18"/>
        <v>34.983029888730933</v>
      </c>
      <c r="EF241">
        <v>19818000000</v>
      </c>
      <c r="EG241">
        <v>81083000000</v>
      </c>
      <c r="EH241">
        <f t="shared" si="19"/>
        <v>7.6306821239035987</v>
      </c>
    </row>
    <row r="242" spans="1:138" x14ac:dyDescent="0.35">
      <c r="A242" t="s">
        <v>151</v>
      </c>
      <c r="B242" s="7">
        <v>1996</v>
      </c>
      <c r="C242">
        <f>MacroData!D242</f>
        <v>81195.036911999996</v>
      </c>
      <c r="D242">
        <f>MacroData!E242</f>
        <v>100.526</v>
      </c>
      <c r="E242">
        <f>MacroData!F242</f>
        <v>99.462999999999994</v>
      </c>
      <c r="F242">
        <f>MacroData!G242</f>
        <v>360413000000</v>
      </c>
      <c r="G242">
        <f>MacroData!H242</f>
        <v>496898605950.26501</v>
      </c>
      <c r="H242">
        <f>MacroData!I242</f>
        <v>487992000000</v>
      </c>
      <c r="I242">
        <f>MacroData!J242</f>
        <v>729454000000</v>
      </c>
      <c r="J242">
        <f>MacroData!K242</f>
        <v>7.4950000000000001</v>
      </c>
      <c r="K242">
        <f>MacroData!L242</f>
        <v>8.7370000000000001</v>
      </c>
      <c r="L242">
        <f>MacroData!M242</f>
        <v>409.88851928710938</v>
      </c>
      <c r="M242">
        <f>MacroData!N242</f>
        <v>146.83482360839844</v>
      </c>
      <c r="N242">
        <f>MacroData!O242</f>
        <v>39884250</v>
      </c>
      <c r="O242">
        <f>MacroData!P242</f>
        <v>3296778736.073864</v>
      </c>
      <c r="P242">
        <f>MacroData!Q242</f>
        <v>15937779815.977051</v>
      </c>
      <c r="Q242">
        <f>MacroData!R242</f>
        <v>160059000000</v>
      </c>
      <c r="R242">
        <f>MacroData!S242</f>
        <v>713516220184.02295</v>
      </c>
      <c r="S242">
        <f>MacroData!T242</f>
        <v>133306720318.23238</v>
      </c>
      <c r="T242">
        <f>MacroData!U242</f>
        <v>431291000000</v>
      </c>
      <c r="U242">
        <f>MacroData!V242</f>
        <v>18.152999999999999</v>
      </c>
      <c r="V242">
        <f>MacroData!W242</f>
        <v>286.05</v>
      </c>
      <c r="W242">
        <f>MacroData!X242</f>
        <v>94.77</v>
      </c>
      <c r="X242">
        <f>MacroData!Y242</f>
        <v>478679872177.15302</v>
      </c>
      <c r="Y242">
        <f>MacroData!Z242</f>
        <v>283233000000</v>
      </c>
      <c r="Z242">
        <f>MacroData!AA242</f>
        <v>180653000000</v>
      </c>
      <c r="AA242">
        <f>MacroData!AB242</f>
        <v>19773000000</v>
      </c>
      <c r="AB242">
        <f>MacroData!AC242</f>
        <v>63854000000</v>
      </c>
      <c r="AC242">
        <f>MacroData!AD242</f>
        <v>121436000000</v>
      </c>
      <c r="AD242">
        <f>MacroData!AE242</f>
        <v>26753389681.394474</v>
      </c>
      <c r="AE242">
        <f>MacroData!AF242</f>
        <v>-5.3722192167084701</v>
      </c>
      <c r="AF242">
        <f>MacroData!AG242</f>
        <v>69.092830866831406</v>
      </c>
      <c r="AG242">
        <f>MacroData!AH242</f>
        <v>0</v>
      </c>
      <c r="AH242">
        <f>MacroData!AI242</f>
        <v>0</v>
      </c>
      <c r="AI242">
        <f>MacroData!AJ242</f>
        <v>0</v>
      </c>
      <c r="AJ242">
        <f>MacroData!AK242</f>
        <v>0</v>
      </c>
      <c r="AK242">
        <f>MacroData!AL242</f>
        <v>1</v>
      </c>
      <c r="AL242">
        <f>MacroData!AM242</f>
        <v>2.8035715000000003</v>
      </c>
      <c r="AM242">
        <f>MacroData!AN242</f>
        <v>4.310419025165694</v>
      </c>
      <c r="AN242" s="31">
        <f>GDP!C243+GDP!J243</f>
        <v>0</v>
      </c>
      <c r="AO242">
        <f>GDP!D243+GDP!K243</f>
        <v>0</v>
      </c>
      <c r="AP242">
        <f>GDP!E243+GDP!L243</f>
        <v>0</v>
      </c>
      <c r="AQ242">
        <f>GDP!F243+GDP!M243</f>
        <v>0</v>
      </c>
      <c r="AR242">
        <f>GDP!G243+GDP!N243</f>
        <v>0</v>
      </c>
      <c r="AS242">
        <f>GDP!H243+GDP!O243</f>
        <v>0</v>
      </c>
      <c r="AT242" s="7">
        <f>GDP!I243+GDP!P243</f>
        <v>0</v>
      </c>
      <c r="AU242">
        <f>GDP!AE243</f>
        <v>0.19277</v>
      </c>
      <c r="AV242">
        <f>GDP!AF243</f>
        <v>0</v>
      </c>
      <c r="AW242">
        <f>GDP!AG243</f>
        <v>0</v>
      </c>
      <c r="AX242">
        <f>GDP!AH243</f>
        <v>0</v>
      </c>
      <c r="AY242">
        <f>GDP!AI243</f>
        <v>0</v>
      </c>
      <c r="AZ242">
        <f>GDP!AJ243</f>
        <v>0</v>
      </c>
      <c r="BA242" s="7">
        <f>GDP!AK243</f>
        <v>0</v>
      </c>
      <c r="BB242">
        <f>GDP!AS243</f>
        <v>0</v>
      </c>
      <c r="BC242">
        <f>GDP!AT243</f>
        <v>0</v>
      </c>
      <c r="BD242">
        <f>GDP!AU243</f>
        <v>0</v>
      </c>
      <c r="BE242">
        <f>GDP!AV243</f>
        <v>0</v>
      </c>
      <c r="BF242">
        <f>GDP!AW243</f>
        <v>0</v>
      </c>
      <c r="BG242">
        <f>GDP!AX243</f>
        <v>0</v>
      </c>
      <c r="BH242" s="7">
        <f>GDP!AY243</f>
        <v>0</v>
      </c>
      <c r="BI242">
        <f>GDP!AZ243</f>
        <v>0</v>
      </c>
      <c r="BJ242">
        <f>GDP!BA243</f>
        <v>0</v>
      </c>
      <c r="BK242">
        <f>GDP!BB243</f>
        <v>0</v>
      </c>
      <c r="BL242">
        <f>GDP!BC243</f>
        <v>0</v>
      </c>
      <c r="BM242">
        <f>GDP!BD243</f>
        <v>0</v>
      </c>
      <c r="BN242">
        <f>GDP!BE243</f>
        <v>0</v>
      </c>
      <c r="BO242" s="7">
        <f>GDP!BF243</f>
        <v>0</v>
      </c>
      <c r="BP242">
        <f>GDP!BG243+GDP!BN243+GDP!BU243</f>
        <v>1.0601799999999999</v>
      </c>
      <c r="BQ242">
        <f>GDP!BH243+GDP!BO243+GDP!BV243</f>
        <v>0</v>
      </c>
      <c r="BR242">
        <f>GDP!BI243+GDP!BP243+GDP!BW243</f>
        <v>0</v>
      </c>
      <c r="BS242">
        <f>GDP!BJ243+GDP!BQ243+GDP!BX243</f>
        <v>0</v>
      </c>
      <c r="BT242">
        <f>GDP!BK243+GDP!BR243+GDP!BY243</f>
        <v>0</v>
      </c>
      <c r="BU242">
        <f>GDP!BL243+GDP!BS243+GDP!BZ243</f>
        <v>0</v>
      </c>
      <c r="BV242" s="7">
        <f>GDP!BM243+GDP!BT243+GDP!CA243</f>
        <v>0</v>
      </c>
      <c r="BW242">
        <f>GDP!CB243</f>
        <v>0</v>
      </c>
      <c r="BX242">
        <f>GDP!CC243</f>
        <v>0</v>
      </c>
      <c r="BY242">
        <f>GDP!CD243</f>
        <v>0</v>
      </c>
      <c r="BZ242">
        <f>GDP!CE243</f>
        <v>0</v>
      </c>
      <c r="CA242">
        <f>GDP!CF243</f>
        <v>0</v>
      </c>
      <c r="CB242">
        <f>GDP!CG243</f>
        <v>0</v>
      </c>
      <c r="CC242" s="7">
        <f>GDP!CH243</f>
        <v>0</v>
      </c>
      <c r="CD242">
        <f>GDP!CI243</f>
        <v>0</v>
      </c>
      <c r="CE242">
        <f>GDP!CJ243</f>
        <v>0</v>
      </c>
      <c r="CF242">
        <f>GDP!CK243</f>
        <v>0</v>
      </c>
      <c r="CG242">
        <f>GDP!CL243</f>
        <v>0</v>
      </c>
      <c r="CH242">
        <f>GDP!CM243</f>
        <v>0</v>
      </c>
      <c r="CI242">
        <f>GDP!CN243</f>
        <v>0</v>
      </c>
      <c r="CJ242" s="7">
        <f>GDP!CO243</f>
        <v>0</v>
      </c>
      <c r="CK242">
        <f>GDP!CP243</f>
        <v>0</v>
      </c>
      <c r="CL242">
        <f>GDP!CQ243</f>
        <v>0</v>
      </c>
      <c r="CM242">
        <f>GDP!CR243</f>
        <v>0</v>
      </c>
      <c r="CN242">
        <f>GDP!CS243</f>
        <v>0</v>
      </c>
      <c r="CO242">
        <f>GDP!CT243</f>
        <v>0</v>
      </c>
      <c r="CP242">
        <f>GDP!CU243</f>
        <v>0</v>
      </c>
      <c r="CQ242">
        <f>GDP!CV243</f>
        <v>0</v>
      </c>
      <c r="CR242">
        <f>GDP!CW243</f>
        <v>0.19277</v>
      </c>
      <c r="CS242">
        <f>GDP!CX243</f>
        <v>0</v>
      </c>
      <c r="CT242">
        <f>GDP!CY243</f>
        <v>0</v>
      </c>
      <c r="CU242">
        <f>GDP!CZ243</f>
        <v>0</v>
      </c>
      <c r="CV242">
        <f>GDP!DA243</f>
        <v>0</v>
      </c>
      <c r="CW242">
        <f>GDP!DB243</f>
        <v>0</v>
      </c>
      <c r="CX242" s="7">
        <f>GDP!DC243</f>
        <v>0</v>
      </c>
      <c r="CY242">
        <f>GDP!DD243</f>
        <v>1.0601799999999999</v>
      </c>
      <c r="CZ242">
        <f>GDP!DE243</f>
        <v>0</v>
      </c>
      <c r="DA242">
        <f>GDP!DF243</f>
        <v>0</v>
      </c>
      <c r="DB242">
        <f>GDP!DG243</f>
        <v>0</v>
      </c>
      <c r="DC242">
        <f>GDP!DH243</f>
        <v>0</v>
      </c>
      <c r="DD242">
        <f>GDP!DI243</f>
        <v>0</v>
      </c>
      <c r="DE242" s="7">
        <f>GDP!DJ243</f>
        <v>0</v>
      </c>
      <c r="DF242">
        <f>GDP!DU243</f>
        <v>0.19277</v>
      </c>
      <c r="DG242" s="7">
        <f>GDP!DV243</f>
        <v>1.0601799999999999</v>
      </c>
      <c r="DH242">
        <f>GDP!DW243</f>
        <v>1</v>
      </c>
      <c r="DI242">
        <f>GDP!EA243</f>
        <v>0</v>
      </c>
      <c r="DJ242">
        <f>GDP!EB243</f>
        <v>0</v>
      </c>
      <c r="DK242">
        <f>GDP!EC243</f>
        <v>1</v>
      </c>
      <c r="DL242">
        <f>GDP!ED243</f>
        <v>0</v>
      </c>
      <c r="DM242">
        <f>GDP!EE243</f>
        <v>0</v>
      </c>
      <c r="DN242">
        <f>GDP!DY243</f>
        <v>1</v>
      </c>
      <c r="DO242">
        <f>GDP!DZ243</f>
        <v>0</v>
      </c>
      <c r="DP242" s="84">
        <v>65.855634105612296</v>
      </c>
      <c r="DQ242" s="84">
        <v>65.569900000000004</v>
      </c>
      <c r="DR242">
        <v>65.855634105611998</v>
      </c>
      <c r="DS242">
        <v>10.3</v>
      </c>
      <c r="DT242">
        <v>4.4326546337000003</v>
      </c>
      <c r="DU242">
        <v>5.3722192167000031</v>
      </c>
      <c r="DV242">
        <v>0.93956458300000278</v>
      </c>
      <c r="DW242">
        <v>42.985745668</v>
      </c>
      <c r="DX242">
        <v>37.613526451299997</v>
      </c>
      <c r="DY242">
        <v>8394000000</v>
      </c>
      <c r="DZ242">
        <v>10196000000</v>
      </c>
      <c r="EA242">
        <f t="shared" si="15"/>
        <v>1.7201101657404221</v>
      </c>
      <c r="EB242">
        <f t="shared" si="16"/>
        <v>2.0893785144018753</v>
      </c>
      <c r="EC242">
        <f t="shared" si="17"/>
        <v>-0.36926834866145319</v>
      </c>
      <c r="ED242">
        <v>169240000000</v>
      </c>
      <c r="EE242">
        <f t="shared" si="18"/>
        <v>34.680896408137841</v>
      </c>
      <c r="EF242">
        <v>17788000000</v>
      </c>
      <c r="EG242">
        <v>85609000000</v>
      </c>
      <c r="EH242">
        <f t="shared" si="19"/>
        <v>7.1707015601660871</v>
      </c>
    </row>
    <row r="243" spans="1:138" x14ac:dyDescent="0.35">
      <c r="A243" t="s">
        <v>151</v>
      </c>
      <c r="B243" s="7">
        <v>1997</v>
      </c>
      <c r="C243">
        <f>MacroData!D243</f>
        <v>86196.100913999995</v>
      </c>
      <c r="D243">
        <f>MacroData!E243</f>
        <v>101.337</v>
      </c>
      <c r="E243">
        <f>MacroData!F243</f>
        <v>100.852</v>
      </c>
      <c r="F243">
        <f>MacroData!G243</f>
        <v>378410000000</v>
      </c>
      <c r="G243">
        <f>MacroData!H243</f>
        <v>524288353710.12201</v>
      </c>
      <c r="H243">
        <f>MacroData!I243</f>
        <v>518049000000</v>
      </c>
      <c r="I243">
        <f>MacroData!J243</f>
        <v>756367000000</v>
      </c>
      <c r="J243">
        <f>MacroData!K243</f>
        <v>5.3730000000000002</v>
      </c>
      <c r="K243">
        <f>MacroData!L243</f>
        <v>6.4009999999999998</v>
      </c>
      <c r="L243">
        <f>MacroData!M243</f>
        <v>425.99310302734375</v>
      </c>
      <c r="M243">
        <f>MacroData!N243</f>
        <v>156.01676940917969</v>
      </c>
      <c r="N243">
        <f>MacroData!O243</f>
        <v>40049970</v>
      </c>
      <c r="O243">
        <f>MacroData!P243</f>
        <v>4992097272.3358231</v>
      </c>
      <c r="P243">
        <f>MacroData!Q243</f>
        <v>18866353121.621948</v>
      </c>
      <c r="Q243">
        <f>MacroData!R243</f>
        <v>168531000000</v>
      </c>
      <c r="R243">
        <f>MacroData!S243</f>
        <v>737500646878.37805</v>
      </c>
      <c r="S243">
        <f>MacroData!T243</f>
        <v>140912834928.84604</v>
      </c>
      <c r="T243">
        <f>MacroData!U243</f>
        <v>443627000000</v>
      </c>
      <c r="U243">
        <f>MacroData!V243</f>
        <v>16.89</v>
      </c>
      <c r="V243">
        <f>MacroData!W243</f>
        <v>420.1</v>
      </c>
      <c r="W243">
        <f>MacroData!X243</f>
        <v>90.608000000000004</v>
      </c>
      <c r="X243">
        <f>MacroData!Y243</f>
        <v>492371312302.677</v>
      </c>
      <c r="Y243">
        <f>MacroData!Z243</f>
        <v>300325000000</v>
      </c>
      <c r="Z243">
        <f>MacroData!AA243</f>
        <v>192794000000</v>
      </c>
      <c r="AA243">
        <f>MacroData!AB243</f>
        <v>21807000000</v>
      </c>
      <c r="AB243">
        <f>MacroData!AC243</f>
        <v>65907000000</v>
      </c>
      <c r="AC243">
        <f>MacroData!AD243</f>
        <v>124688000000</v>
      </c>
      <c r="AD243">
        <f>MacroData!AE243</f>
        <v>27617875116.522503</v>
      </c>
      <c r="AE243">
        <f>MacroData!AF243</f>
        <v>-3.9131433513046101</v>
      </c>
      <c r="AF243">
        <f>MacroData!AG243</f>
        <v>70.454449152013595</v>
      </c>
      <c r="AG243">
        <f>MacroData!AH243</f>
        <v>0</v>
      </c>
      <c r="AH243">
        <f>MacroData!AI243</f>
        <v>0</v>
      </c>
      <c r="AI243">
        <f>MacroData!AJ243</f>
        <v>0</v>
      </c>
      <c r="AJ243">
        <f>MacroData!AK243</f>
        <v>0</v>
      </c>
      <c r="AK243">
        <f>MacroData!AL243</f>
        <v>0</v>
      </c>
      <c r="AL243">
        <f>MacroData!AM243</f>
        <v>2.8035715000000003</v>
      </c>
      <c r="AM243">
        <f>MacroData!AN243</f>
        <v>4.0908928733496444</v>
      </c>
      <c r="AN243" s="31">
        <f>GDP!C244+GDP!J244</f>
        <v>0</v>
      </c>
      <c r="AO243">
        <f>GDP!D244+GDP!K244</f>
        <v>0</v>
      </c>
      <c r="AP243">
        <f>GDP!E244+GDP!L244</f>
        <v>0</v>
      </c>
      <c r="AQ243">
        <f>GDP!F244+GDP!M244</f>
        <v>0</v>
      </c>
      <c r="AR243">
        <f>GDP!G244+GDP!N244</f>
        <v>0</v>
      </c>
      <c r="AS243">
        <f>GDP!H244+GDP!O244</f>
        <v>0</v>
      </c>
      <c r="AT243" s="7">
        <f>GDP!I244+GDP!P244</f>
        <v>0</v>
      </c>
      <c r="AU243">
        <f>GDP!AE244</f>
        <v>9.0719999999999995E-2</v>
      </c>
      <c r="AV243">
        <f>GDP!AF244</f>
        <v>0</v>
      </c>
      <c r="AW243">
        <f>GDP!AG244</f>
        <v>0</v>
      </c>
      <c r="AX243">
        <f>GDP!AH244</f>
        <v>0</v>
      </c>
      <c r="AY243">
        <f>GDP!AI244</f>
        <v>0</v>
      </c>
      <c r="AZ243">
        <f>GDP!AJ244</f>
        <v>0</v>
      </c>
      <c r="BA243" s="7">
        <f>GDP!AK244</f>
        <v>0</v>
      </c>
      <c r="BB243">
        <f>GDP!AS244</f>
        <v>0</v>
      </c>
      <c r="BC243">
        <f>GDP!AT244</f>
        <v>0</v>
      </c>
      <c r="BD243">
        <f>GDP!AU244</f>
        <v>0</v>
      </c>
      <c r="BE243">
        <f>GDP!AV244</f>
        <v>0</v>
      </c>
      <c r="BF243">
        <f>GDP!AW244</f>
        <v>0</v>
      </c>
      <c r="BG243">
        <f>GDP!AX244</f>
        <v>0</v>
      </c>
      <c r="BH243" s="7">
        <f>GDP!AY244</f>
        <v>0</v>
      </c>
      <c r="BI243">
        <f>GDP!AZ244</f>
        <v>0</v>
      </c>
      <c r="BJ243">
        <f>GDP!BA244</f>
        <v>0</v>
      </c>
      <c r="BK243">
        <f>GDP!BB244</f>
        <v>0</v>
      </c>
      <c r="BL243">
        <f>GDP!BC244</f>
        <v>0</v>
      </c>
      <c r="BM243">
        <f>GDP!BD244</f>
        <v>0</v>
      </c>
      <c r="BN243">
        <f>GDP!BE244</f>
        <v>0</v>
      </c>
      <c r="BO243" s="7">
        <f>GDP!BF244</f>
        <v>0</v>
      </c>
      <c r="BP243">
        <f>GDP!BG244+GDP!BN244+GDP!BU244</f>
        <v>1.08866</v>
      </c>
      <c r="BQ243">
        <f>GDP!BH244+GDP!BO244+GDP!BV244</f>
        <v>0</v>
      </c>
      <c r="BR243">
        <f>GDP!BI244+GDP!BP244+GDP!BW244</f>
        <v>0</v>
      </c>
      <c r="BS243">
        <f>GDP!BJ244+GDP!BQ244+GDP!BX244</f>
        <v>0</v>
      </c>
      <c r="BT243">
        <f>GDP!BK244+GDP!BR244+GDP!BY244</f>
        <v>0</v>
      </c>
      <c r="BU243">
        <f>GDP!BL244+GDP!BS244+GDP!BZ244</f>
        <v>0</v>
      </c>
      <c r="BV243" s="7">
        <f>GDP!BM244+GDP!BT244+GDP!CA244</f>
        <v>0</v>
      </c>
      <c r="BW243">
        <f>GDP!CB244</f>
        <v>0.27216000000000001</v>
      </c>
      <c r="BX243">
        <f>GDP!CC244</f>
        <v>0</v>
      </c>
      <c r="BY243">
        <f>GDP!CD244</f>
        <v>0</v>
      </c>
      <c r="BZ243">
        <f>GDP!CE244</f>
        <v>0</v>
      </c>
      <c r="CA243">
        <f>GDP!CF244</f>
        <v>0</v>
      </c>
      <c r="CB243">
        <f>GDP!CG244</f>
        <v>0</v>
      </c>
      <c r="CC243" s="7">
        <f>GDP!CH244</f>
        <v>0</v>
      </c>
      <c r="CD243">
        <f>GDP!CI244</f>
        <v>0</v>
      </c>
      <c r="CE243">
        <f>GDP!CJ244</f>
        <v>0</v>
      </c>
      <c r="CF243">
        <f>GDP!CK244</f>
        <v>0</v>
      </c>
      <c r="CG243">
        <f>GDP!CL244</f>
        <v>0</v>
      </c>
      <c r="CH243">
        <f>GDP!CM244</f>
        <v>0</v>
      </c>
      <c r="CI243">
        <f>GDP!CN244</f>
        <v>0</v>
      </c>
      <c r="CJ243" s="7">
        <f>GDP!CO244</f>
        <v>0</v>
      </c>
      <c r="CK243">
        <f>GDP!CP244</f>
        <v>0</v>
      </c>
      <c r="CL243">
        <f>GDP!CQ244</f>
        <v>0</v>
      </c>
      <c r="CM243">
        <f>GDP!CR244</f>
        <v>0</v>
      </c>
      <c r="CN243">
        <f>GDP!CS244</f>
        <v>0</v>
      </c>
      <c r="CO243">
        <f>GDP!CT244</f>
        <v>0</v>
      </c>
      <c r="CP243">
        <f>GDP!CU244</f>
        <v>0</v>
      </c>
      <c r="CQ243">
        <f>GDP!CV244</f>
        <v>0</v>
      </c>
      <c r="CR243">
        <f>GDP!CW244</f>
        <v>9.0719999999999995E-2</v>
      </c>
      <c r="CS243">
        <f>GDP!CX244</f>
        <v>0</v>
      </c>
      <c r="CT243">
        <f>GDP!CY244</f>
        <v>0</v>
      </c>
      <c r="CU243">
        <f>GDP!CZ244</f>
        <v>0</v>
      </c>
      <c r="CV243">
        <f>GDP!DA244</f>
        <v>0</v>
      </c>
      <c r="CW243">
        <f>GDP!DB244</f>
        <v>0</v>
      </c>
      <c r="CX243" s="7">
        <f>GDP!DC244</f>
        <v>0</v>
      </c>
      <c r="CY243">
        <f>GDP!DD244</f>
        <v>1.3608199999999999</v>
      </c>
      <c r="CZ243">
        <f>GDP!DE244</f>
        <v>0</v>
      </c>
      <c r="DA243">
        <f>GDP!DF244</f>
        <v>0</v>
      </c>
      <c r="DB243">
        <f>GDP!DG244</f>
        <v>0</v>
      </c>
      <c r="DC243">
        <f>GDP!DH244</f>
        <v>0</v>
      </c>
      <c r="DD243">
        <f>GDP!DI244</f>
        <v>0</v>
      </c>
      <c r="DE243" s="7">
        <f>GDP!DJ244</f>
        <v>0</v>
      </c>
      <c r="DF243">
        <f>GDP!DU244</f>
        <v>9.0719999999999995E-2</v>
      </c>
      <c r="DG243" s="7">
        <f>GDP!DV244</f>
        <v>1.3608199999999999</v>
      </c>
      <c r="DH243">
        <f>GDP!DW244</f>
        <v>1</v>
      </c>
      <c r="DI243">
        <f>GDP!EA244</f>
        <v>0</v>
      </c>
      <c r="DJ243">
        <f>GDP!EB244</f>
        <v>0</v>
      </c>
      <c r="DK243">
        <f>GDP!EC244</f>
        <v>1</v>
      </c>
      <c r="DL243">
        <f>GDP!ED244</f>
        <v>0</v>
      </c>
      <c r="DM243">
        <f>GDP!EE244</f>
        <v>0</v>
      </c>
      <c r="DN243">
        <f>GDP!DY244</f>
        <v>1</v>
      </c>
      <c r="DO243">
        <f>GDP!DZ244</f>
        <v>0</v>
      </c>
      <c r="DP243" s="84">
        <v>64.568444085255905</v>
      </c>
      <c r="DQ243" s="84">
        <v>64.400700000000001</v>
      </c>
      <c r="DR243">
        <v>64.568444085256004</v>
      </c>
      <c r="DS243">
        <v>-6.62</v>
      </c>
      <c r="DT243">
        <v>4.0125547968999999</v>
      </c>
      <c r="DU243">
        <v>3.9131433513000005</v>
      </c>
      <c r="DV243">
        <v>-9.9411445599999482E-2</v>
      </c>
      <c r="DW243">
        <v>41.605909865699999</v>
      </c>
      <c r="DX243">
        <v>37.692766514399999</v>
      </c>
      <c r="DY243">
        <v>7783000000</v>
      </c>
      <c r="DZ243">
        <v>10808000000</v>
      </c>
      <c r="EA243">
        <f t="shared" si="15"/>
        <v>1.5023675366615898</v>
      </c>
      <c r="EB243">
        <f t="shared" si="16"/>
        <v>2.086289134811572</v>
      </c>
      <c r="EC243">
        <f t="shared" si="17"/>
        <v>-0.58392159814998212</v>
      </c>
      <c r="ED243">
        <v>176175000000</v>
      </c>
      <c r="EE243">
        <f t="shared" si="18"/>
        <v>34.00740084432168</v>
      </c>
      <c r="EF243">
        <v>18898000000</v>
      </c>
      <c r="EG243">
        <v>88456000000</v>
      </c>
      <c r="EH243">
        <f t="shared" si="19"/>
        <v>6.0929559807519391</v>
      </c>
    </row>
    <row r="244" spans="1:138" x14ac:dyDescent="0.35">
      <c r="A244" t="s">
        <v>151</v>
      </c>
      <c r="B244" s="7">
        <v>1998</v>
      </c>
      <c r="C244">
        <f>MacroData!D244</f>
        <v>92184.832211999994</v>
      </c>
      <c r="D244">
        <f>MacroData!E244</f>
        <v>101.718</v>
      </c>
      <c r="E244">
        <f>MacroData!F244</f>
        <v>101.139</v>
      </c>
      <c r="F244">
        <f>MacroData!G244</f>
        <v>407046000000</v>
      </c>
      <c r="G244">
        <f>MacroData!H244</f>
        <v>556248241111.01099</v>
      </c>
      <c r="H244">
        <f>MacroData!I244</f>
        <v>554042000000</v>
      </c>
      <c r="I244">
        <f>MacroData!J244</f>
        <v>788936000000</v>
      </c>
      <c r="J244">
        <f>MacroData!K244</f>
        <v>4.242</v>
      </c>
      <c r="K244">
        <f>MacroData!L244</f>
        <v>4.8339999999999996</v>
      </c>
      <c r="L244">
        <f>MacroData!M244</f>
        <v>435.980224609375</v>
      </c>
      <c r="M244">
        <f>MacroData!N244</f>
        <v>168.36721801757813</v>
      </c>
      <c r="N244">
        <f>MacroData!O244</f>
        <v>40214070</v>
      </c>
      <c r="O244">
        <f>MacroData!P244</f>
        <v>-1445773064.3937836</v>
      </c>
      <c r="P244">
        <f>MacroData!Q244</f>
        <v>9599524742.8979492</v>
      </c>
      <c r="Q244">
        <f>MacroData!R244</f>
        <v>186630000000</v>
      </c>
      <c r="R244">
        <f>MacroData!S244</f>
        <v>779336475257.10205</v>
      </c>
      <c r="S244">
        <f>MacroData!T244</f>
        <v>156345952171.83508</v>
      </c>
      <c r="T244">
        <f>MacroData!U244</f>
        <v>463346000000</v>
      </c>
      <c r="U244">
        <f>MacroData!V244</f>
        <v>15.173999999999999</v>
      </c>
      <c r="V244">
        <f>MacroData!W244</f>
        <v>575.12</v>
      </c>
      <c r="W244">
        <f>MacroData!X244</f>
        <v>92.739000000000004</v>
      </c>
      <c r="X244">
        <f>MacroData!Y244</f>
        <v>514256972795.15503</v>
      </c>
      <c r="Y244">
        <f>MacroData!Z244</f>
        <v>312598000000</v>
      </c>
      <c r="Z244">
        <f>MacroData!AA244</f>
        <v>207067000000</v>
      </c>
      <c r="AA244">
        <f>MacroData!AB244</f>
        <v>24944000000</v>
      </c>
      <c r="AB244">
        <f>MacroData!AC244</f>
        <v>67707000000</v>
      </c>
      <c r="AC244">
        <f>MacroData!AD244</f>
        <v>128913000000</v>
      </c>
      <c r="AD244">
        <f>MacroData!AE244</f>
        <v>30284417907.753036</v>
      </c>
      <c r="AE244">
        <f>MacroData!AF244</f>
        <v>-2.9488739120860901</v>
      </c>
      <c r="AF244">
        <f>MacroData!AG244</f>
        <v>71.746257587404401</v>
      </c>
      <c r="AG244">
        <f>MacroData!AH244</f>
        <v>0</v>
      </c>
      <c r="AH244">
        <f>MacroData!AI244</f>
        <v>0</v>
      </c>
      <c r="AI244">
        <f>MacroData!AJ244</f>
        <v>0</v>
      </c>
      <c r="AJ244">
        <f>MacroData!AK244</f>
        <v>0</v>
      </c>
      <c r="AK244">
        <f>MacroData!AL244</f>
        <v>0</v>
      </c>
      <c r="AL244">
        <f>MacroData!AM244</f>
        <v>2.8035715000000003</v>
      </c>
      <c r="AM244">
        <f>MacroData!AN244</f>
        <v>3.6904762018294557</v>
      </c>
      <c r="AN244" s="31">
        <f>GDP!C245+GDP!J245</f>
        <v>0</v>
      </c>
      <c r="AO244">
        <f>GDP!D245+GDP!K245</f>
        <v>0</v>
      </c>
      <c r="AP244">
        <f>GDP!E245+GDP!L245</f>
        <v>0</v>
      </c>
      <c r="AQ244">
        <f>GDP!F245+GDP!M245</f>
        <v>0</v>
      </c>
      <c r="AR244">
        <f>GDP!G245+GDP!N245</f>
        <v>0</v>
      </c>
      <c r="AS244">
        <f>GDP!H245+GDP!O245</f>
        <v>0</v>
      </c>
      <c r="AT244" s="7">
        <f>GDP!I245+GDP!P245</f>
        <v>0</v>
      </c>
      <c r="AU244">
        <f>GDP!AE245</f>
        <v>0</v>
      </c>
      <c r="AV244">
        <f>GDP!AF245</f>
        <v>0</v>
      </c>
      <c r="AW244">
        <f>GDP!AG245</f>
        <v>0</v>
      </c>
      <c r="AX244">
        <f>GDP!AH245</f>
        <v>0</v>
      </c>
      <c r="AY244">
        <f>GDP!AI245</f>
        <v>0</v>
      </c>
      <c r="AZ244">
        <f>GDP!AJ245</f>
        <v>0</v>
      </c>
      <c r="BA244" s="7">
        <f>GDP!AK245</f>
        <v>0</v>
      </c>
      <c r="BB244">
        <f>GDP!AS245</f>
        <v>0</v>
      </c>
      <c r="BC244">
        <f>GDP!AT245</f>
        <v>0</v>
      </c>
      <c r="BD244">
        <f>GDP!AU245</f>
        <v>0</v>
      </c>
      <c r="BE244">
        <f>GDP!AV245</f>
        <v>0</v>
      </c>
      <c r="BF244">
        <f>GDP!AW245</f>
        <v>0</v>
      </c>
      <c r="BG244">
        <f>GDP!AX245</f>
        <v>0</v>
      </c>
      <c r="BH244" s="7">
        <f>GDP!AY245</f>
        <v>0</v>
      </c>
      <c r="BI244">
        <f>GDP!AZ245</f>
        <v>0</v>
      </c>
      <c r="BJ244">
        <f>GDP!BA245</f>
        <v>0</v>
      </c>
      <c r="BK244">
        <f>GDP!BB245</f>
        <v>0</v>
      </c>
      <c r="BL244">
        <f>GDP!BC245</f>
        <v>0</v>
      </c>
      <c r="BM244">
        <f>GDP!BD245</f>
        <v>0</v>
      </c>
      <c r="BN244">
        <f>GDP!BE245</f>
        <v>0</v>
      </c>
      <c r="BO244" s="7">
        <f>GDP!BF245</f>
        <v>0</v>
      </c>
      <c r="BP244">
        <f>GDP!BG245+GDP!BN245+GDP!BU245</f>
        <v>0</v>
      </c>
      <c r="BQ244">
        <f>GDP!BH245+GDP!BO245+GDP!BV245</f>
        <v>0</v>
      </c>
      <c r="BR244">
        <f>GDP!BI245+GDP!BP245+GDP!BW245</f>
        <v>0</v>
      </c>
      <c r="BS244">
        <f>GDP!BJ245+GDP!BQ245+GDP!BX245</f>
        <v>0</v>
      </c>
      <c r="BT244">
        <f>GDP!BK245+GDP!BR245+GDP!BY245</f>
        <v>0</v>
      </c>
      <c r="BU244">
        <f>GDP!BL245+GDP!BS245+GDP!BZ245</f>
        <v>0</v>
      </c>
      <c r="BV244" s="7">
        <f>GDP!BM245+GDP!BT245+GDP!CA245</f>
        <v>0</v>
      </c>
      <c r="BW244">
        <f>GDP!CB245</f>
        <v>0</v>
      </c>
      <c r="BX244">
        <f>GDP!CC245</f>
        <v>0</v>
      </c>
      <c r="BY244">
        <f>GDP!CD245</f>
        <v>0</v>
      </c>
      <c r="BZ244">
        <f>GDP!CE245</f>
        <v>0</v>
      </c>
      <c r="CA244">
        <f>GDP!CF245</f>
        <v>0</v>
      </c>
      <c r="CB244">
        <f>GDP!CG245</f>
        <v>0</v>
      </c>
      <c r="CC244" s="7">
        <f>GDP!CH245</f>
        <v>0</v>
      </c>
      <c r="CD244">
        <f>GDP!CI245</f>
        <v>0</v>
      </c>
      <c r="CE244">
        <f>GDP!CJ245</f>
        <v>0</v>
      </c>
      <c r="CF244">
        <f>GDP!CK245</f>
        <v>0</v>
      </c>
      <c r="CG244">
        <f>GDP!CL245</f>
        <v>0</v>
      </c>
      <c r="CH244">
        <f>GDP!CM245</f>
        <v>0</v>
      </c>
      <c r="CI244">
        <f>GDP!CN245</f>
        <v>0</v>
      </c>
      <c r="CJ244" s="7">
        <f>GDP!CO245</f>
        <v>0</v>
      </c>
      <c r="CK244">
        <f>GDP!CP245</f>
        <v>0</v>
      </c>
      <c r="CL244">
        <f>GDP!CQ245</f>
        <v>0</v>
      </c>
      <c r="CM244">
        <f>GDP!CR245</f>
        <v>0</v>
      </c>
      <c r="CN244">
        <f>GDP!CS245</f>
        <v>0</v>
      </c>
      <c r="CO244">
        <f>GDP!CT245</f>
        <v>0</v>
      </c>
      <c r="CP244">
        <f>GDP!CU245</f>
        <v>0</v>
      </c>
      <c r="CQ244">
        <f>GDP!CV245</f>
        <v>0</v>
      </c>
      <c r="CR244">
        <f>GDP!CW245</f>
        <v>0</v>
      </c>
      <c r="CS244">
        <f>GDP!CX245</f>
        <v>0</v>
      </c>
      <c r="CT244">
        <f>GDP!CY245</f>
        <v>0</v>
      </c>
      <c r="CU244">
        <f>GDP!CZ245</f>
        <v>0</v>
      </c>
      <c r="CV244">
        <f>GDP!DA245</f>
        <v>0</v>
      </c>
      <c r="CW244">
        <f>GDP!DB245</f>
        <v>0</v>
      </c>
      <c r="CX244" s="7">
        <f>GDP!DC245</f>
        <v>0</v>
      </c>
      <c r="CY244">
        <f>GDP!DD245</f>
        <v>0</v>
      </c>
      <c r="CZ244">
        <f>GDP!DE245</f>
        <v>0</v>
      </c>
      <c r="DA244">
        <f>GDP!DF245</f>
        <v>0</v>
      </c>
      <c r="DB244">
        <f>GDP!DG245</f>
        <v>0</v>
      </c>
      <c r="DC244">
        <f>GDP!DH245</f>
        <v>0</v>
      </c>
      <c r="DD244">
        <f>GDP!DI245</f>
        <v>0</v>
      </c>
      <c r="DE244" s="7">
        <f>GDP!DJ245</f>
        <v>0</v>
      </c>
      <c r="DF244">
        <f>GDP!DU245</f>
        <v>0</v>
      </c>
      <c r="DG244" s="7">
        <f>GDP!DV245</f>
        <v>0</v>
      </c>
      <c r="DH244">
        <f>GDP!DW245</f>
        <v>0</v>
      </c>
      <c r="DI244">
        <f>GDP!EA245</f>
        <v>0</v>
      </c>
      <c r="DJ244">
        <f>GDP!EB245</f>
        <v>0</v>
      </c>
      <c r="DK244">
        <f>GDP!EC245</f>
        <v>0</v>
      </c>
      <c r="DL244">
        <f>GDP!ED245</f>
        <v>0</v>
      </c>
      <c r="DM244">
        <f>GDP!EE245</f>
        <v>0</v>
      </c>
      <c r="DN244">
        <f>GDP!DY245</f>
        <v>0</v>
      </c>
      <c r="DO244">
        <f>GDP!DZ245</f>
        <v>0</v>
      </c>
      <c r="DP244" s="84">
        <v>62.623104824766102</v>
      </c>
      <c r="DQ244" s="84">
        <v>62.525399999999998</v>
      </c>
      <c r="DR244">
        <v>62.623104824766003</v>
      </c>
      <c r="DS244">
        <v>-3.55</v>
      </c>
      <c r="DT244">
        <v>3.6506257648</v>
      </c>
      <c r="DU244">
        <v>2.9488739121000052</v>
      </c>
      <c r="DV244">
        <v>-0.70175185269999485</v>
      </c>
      <c r="DW244">
        <v>41.030463394500003</v>
      </c>
      <c r="DX244">
        <v>38.081589482399998</v>
      </c>
      <c r="DY244">
        <v>8608000000</v>
      </c>
      <c r="DZ244">
        <v>11285000000</v>
      </c>
      <c r="EA244">
        <f t="shared" si="15"/>
        <v>1.5536728262478297</v>
      </c>
      <c r="EB244">
        <f t="shared" si="16"/>
        <v>2.0368491919385177</v>
      </c>
      <c r="EC244">
        <f t="shared" si="17"/>
        <v>-0.483176365690688</v>
      </c>
      <c r="ED244">
        <v>186459000000</v>
      </c>
      <c r="EE244">
        <f t="shared" si="18"/>
        <v>33.654307796159863</v>
      </c>
      <c r="EF244">
        <v>21041000000</v>
      </c>
      <c r="EG244">
        <v>93793000000</v>
      </c>
      <c r="EH244">
        <f t="shared" si="19"/>
        <v>5.6538852941534774</v>
      </c>
    </row>
    <row r="245" spans="1:138" x14ac:dyDescent="0.35">
      <c r="A245" t="s">
        <v>151</v>
      </c>
      <c r="B245" s="7">
        <v>1999</v>
      </c>
      <c r="C245">
        <f>MacroData!D245</f>
        <v>98885.861976</v>
      </c>
      <c r="D245">
        <f>MacroData!E245</f>
        <v>101.911</v>
      </c>
      <c r="E245">
        <f>MacroData!F245</f>
        <v>100.655</v>
      </c>
      <c r="F245">
        <f>MacroData!G245</f>
        <v>403827000000</v>
      </c>
      <c r="G245">
        <f>MacroData!H245</f>
        <v>591909883709.40906</v>
      </c>
      <c r="H245">
        <f>MacroData!I245</f>
        <v>594316000000</v>
      </c>
      <c r="I245">
        <f>MacroData!J245</f>
        <v>824318000000</v>
      </c>
      <c r="J245">
        <f>MacroData!K245</f>
        <v>2.964</v>
      </c>
      <c r="K245">
        <f>MacroData!L245</f>
        <v>4.7279999999999998</v>
      </c>
      <c r="L245">
        <f>MacroData!M245</f>
        <v>470.02725219726563</v>
      </c>
      <c r="M245">
        <f>MacroData!N245</f>
        <v>193.46049499511719</v>
      </c>
      <c r="N245">
        <f>MacroData!O245</f>
        <v>40369670</v>
      </c>
      <c r="O245">
        <f>MacroData!P245</f>
        <v>-11346627009.374704</v>
      </c>
      <c r="P245">
        <f>MacroData!Q245</f>
        <v>-1091833874.7679443</v>
      </c>
      <c r="Q245">
        <f>MacroData!R245</f>
        <v>205283000000</v>
      </c>
      <c r="R245">
        <f>MacroData!S245</f>
        <v>825409833874.76794</v>
      </c>
      <c r="S245">
        <f>MacroData!T245</f>
        <v>173759324285.39624</v>
      </c>
      <c r="T245">
        <f>MacroData!U245</f>
        <v>485985000000</v>
      </c>
      <c r="U245">
        <f>MacroData!V245</f>
        <v>12.67</v>
      </c>
      <c r="V245">
        <f>MacroData!W245</f>
        <v>672.4</v>
      </c>
      <c r="W245">
        <f>MacroData!X245</f>
        <v>92.884</v>
      </c>
      <c r="X245">
        <f>MacroData!Y245</f>
        <v>539383473524.86798</v>
      </c>
      <c r="Y245">
        <f>MacroData!Z245</f>
        <v>354683000000</v>
      </c>
      <c r="Z245">
        <f>MacroData!AA245</f>
        <v>224428000000</v>
      </c>
      <c r="AA245">
        <f>MacroData!AB245</f>
        <v>26958000000</v>
      </c>
      <c r="AB245">
        <f>MacroData!AC245</f>
        <v>70761000000</v>
      </c>
      <c r="AC245">
        <f>MacroData!AD245</f>
        <v>133903000000</v>
      </c>
      <c r="AD245">
        <f>MacroData!AE245</f>
        <v>31524435830.665985</v>
      </c>
      <c r="AE245">
        <f>MacroData!AF245</f>
        <v>-1.3226970164020599</v>
      </c>
      <c r="AF245">
        <f>MacroData!AG245</f>
        <v>73.404078412822699</v>
      </c>
      <c r="AG245">
        <f>MacroData!AH245</f>
        <v>0</v>
      </c>
      <c r="AH245">
        <f>MacroData!AI245</f>
        <v>0</v>
      </c>
      <c r="AI245">
        <f>MacroData!AJ245</f>
        <v>0</v>
      </c>
      <c r="AJ245">
        <f>MacroData!AK245</f>
        <v>0</v>
      </c>
      <c r="AK245">
        <f>MacroData!AL245</f>
        <v>0</v>
      </c>
      <c r="AL245">
        <f>MacroData!AM245</f>
        <v>2.8035715000000003</v>
      </c>
      <c r="AM245">
        <f>MacroData!AN245</f>
        <v>3.4351428552042873</v>
      </c>
      <c r="AN245" s="31">
        <f>GDP!C246+GDP!J246</f>
        <v>0</v>
      </c>
      <c r="AO245">
        <f>GDP!D246+GDP!K246</f>
        <v>0</v>
      </c>
      <c r="AP245">
        <f>GDP!E246+GDP!L246</f>
        <v>0</v>
      </c>
      <c r="AQ245">
        <f>GDP!F246+GDP!M246</f>
        <v>0</v>
      </c>
      <c r="AR245">
        <f>GDP!G246+GDP!N246</f>
        <v>0</v>
      </c>
      <c r="AS245">
        <f>GDP!H246+GDP!O246</f>
        <v>0</v>
      </c>
      <c r="AT245" s="7">
        <f>GDP!I246+GDP!P246</f>
        <v>0</v>
      </c>
      <c r="AU245">
        <f>GDP!AE246</f>
        <v>0</v>
      </c>
      <c r="AV245">
        <f>GDP!AF246</f>
        <v>0</v>
      </c>
      <c r="AW245">
        <f>GDP!AG246</f>
        <v>0</v>
      </c>
      <c r="AX245">
        <f>GDP!AH246</f>
        <v>0</v>
      </c>
      <c r="AY245">
        <f>GDP!AI246</f>
        <v>0</v>
      </c>
      <c r="AZ245">
        <f>GDP!AJ246</f>
        <v>0</v>
      </c>
      <c r="BA245" s="7">
        <f>GDP!AK246</f>
        <v>0</v>
      </c>
      <c r="BB245">
        <f>GDP!AS246</f>
        <v>0</v>
      </c>
      <c r="BC245">
        <f>GDP!AT246</f>
        <v>0</v>
      </c>
      <c r="BD245">
        <f>GDP!AU246</f>
        <v>0</v>
      </c>
      <c r="BE245">
        <f>GDP!AV246</f>
        <v>0</v>
      </c>
      <c r="BF245">
        <f>GDP!AW246</f>
        <v>0</v>
      </c>
      <c r="BG245">
        <f>GDP!AX246</f>
        <v>0</v>
      </c>
      <c r="BH245" s="7">
        <f>GDP!AY246</f>
        <v>0</v>
      </c>
      <c r="BI245">
        <f>GDP!AZ246</f>
        <v>0</v>
      </c>
      <c r="BJ245">
        <f>GDP!BA246</f>
        <v>0</v>
      </c>
      <c r="BK245">
        <f>GDP!BB246</f>
        <v>0</v>
      </c>
      <c r="BL245">
        <f>GDP!BC246</f>
        <v>0</v>
      </c>
      <c r="BM245">
        <f>GDP!BD246</f>
        <v>0</v>
      </c>
      <c r="BN245">
        <f>GDP!BE246</f>
        <v>0</v>
      </c>
      <c r="BO245" s="7">
        <f>GDP!BF246</f>
        <v>0</v>
      </c>
      <c r="BP245">
        <f>GDP!BG246+GDP!BN246+GDP!BU246</f>
        <v>0</v>
      </c>
      <c r="BQ245">
        <f>GDP!BH246+GDP!BO246+GDP!BV246</f>
        <v>0</v>
      </c>
      <c r="BR245">
        <f>GDP!BI246+GDP!BP246+GDP!BW246</f>
        <v>0</v>
      </c>
      <c r="BS245">
        <f>GDP!BJ246+GDP!BQ246+GDP!BX246</f>
        <v>0</v>
      </c>
      <c r="BT245">
        <f>GDP!BK246+GDP!BR246+GDP!BY246</f>
        <v>0</v>
      </c>
      <c r="BU245">
        <f>GDP!BL246+GDP!BS246+GDP!BZ246</f>
        <v>0</v>
      </c>
      <c r="BV245" s="7">
        <f>GDP!BM246+GDP!BT246+GDP!CA246</f>
        <v>0</v>
      </c>
      <c r="BW245">
        <f>GDP!CB246</f>
        <v>0</v>
      </c>
      <c r="BX245">
        <f>GDP!CC246</f>
        <v>0</v>
      </c>
      <c r="BY245">
        <f>GDP!CD246</f>
        <v>0</v>
      </c>
      <c r="BZ245">
        <f>GDP!CE246</f>
        <v>0</v>
      </c>
      <c r="CA245">
        <f>GDP!CF246</f>
        <v>0</v>
      </c>
      <c r="CB245">
        <f>GDP!CG246</f>
        <v>0</v>
      </c>
      <c r="CC245" s="7">
        <f>GDP!CH246</f>
        <v>0</v>
      </c>
      <c r="CD245">
        <f>GDP!CI246</f>
        <v>0</v>
      </c>
      <c r="CE245">
        <f>GDP!CJ246</f>
        <v>0</v>
      </c>
      <c r="CF245">
        <f>GDP!CK246</f>
        <v>0</v>
      </c>
      <c r="CG245">
        <f>GDP!CL246</f>
        <v>0</v>
      </c>
      <c r="CH245">
        <f>GDP!CM246</f>
        <v>0</v>
      </c>
      <c r="CI245">
        <f>GDP!CN246</f>
        <v>0</v>
      </c>
      <c r="CJ245" s="7">
        <f>GDP!CO246</f>
        <v>0</v>
      </c>
      <c r="CK245">
        <f>GDP!CP246</f>
        <v>0</v>
      </c>
      <c r="CL245">
        <f>GDP!CQ246</f>
        <v>0</v>
      </c>
      <c r="CM245">
        <f>GDP!CR246</f>
        <v>0</v>
      </c>
      <c r="CN245">
        <f>GDP!CS246</f>
        <v>0</v>
      </c>
      <c r="CO245">
        <f>GDP!CT246</f>
        <v>0</v>
      </c>
      <c r="CP245">
        <f>GDP!CU246</f>
        <v>0</v>
      </c>
      <c r="CQ245">
        <f>GDP!CV246</f>
        <v>0</v>
      </c>
      <c r="CR245">
        <f>GDP!CW246</f>
        <v>0</v>
      </c>
      <c r="CS245">
        <f>GDP!CX246</f>
        <v>0</v>
      </c>
      <c r="CT245">
        <f>GDP!CY246</f>
        <v>0</v>
      </c>
      <c r="CU245">
        <f>GDP!CZ246</f>
        <v>0</v>
      </c>
      <c r="CV245">
        <f>GDP!DA246</f>
        <v>0</v>
      </c>
      <c r="CW245">
        <f>GDP!DB246</f>
        <v>0</v>
      </c>
      <c r="CX245" s="7">
        <f>GDP!DC246</f>
        <v>0</v>
      </c>
      <c r="CY245">
        <f>GDP!DD246</f>
        <v>0</v>
      </c>
      <c r="CZ245">
        <f>GDP!DE246</f>
        <v>0</v>
      </c>
      <c r="DA245">
        <f>GDP!DF246</f>
        <v>0</v>
      </c>
      <c r="DB245">
        <f>GDP!DG246</f>
        <v>0</v>
      </c>
      <c r="DC245">
        <f>GDP!DH246</f>
        <v>0</v>
      </c>
      <c r="DD245">
        <f>GDP!DI246</f>
        <v>0</v>
      </c>
      <c r="DE245" s="7">
        <f>GDP!DJ246</f>
        <v>0</v>
      </c>
      <c r="DF245">
        <f>GDP!DU246</f>
        <v>0</v>
      </c>
      <c r="DG245" s="7">
        <f>GDP!DV246</f>
        <v>0</v>
      </c>
      <c r="DH245">
        <f>GDP!DW246</f>
        <v>0</v>
      </c>
      <c r="DI245">
        <f>GDP!EA246</f>
        <v>0</v>
      </c>
      <c r="DJ245">
        <f>GDP!EB246</f>
        <v>0</v>
      </c>
      <c r="DK245">
        <f>GDP!EC246</f>
        <v>0</v>
      </c>
      <c r="DL245">
        <f>GDP!ED246</f>
        <v>0</v>
      </c>
      <c r="DM245">
        <f>GDP!EE246</f>
        <v>0</v>
      </c>
      <c r="DN245">
        <f>GDP!DY246</f>
        <v>0</v>
      </c>
      <c r="DO245">
        <f>GDP!DZ246</f>
        <v>0</v>
      </c>
      <c r="DP245" s="84">
        <v>60.913463030346001</v>
      </c>
      <c r="DQ245" s="84">
        <v>60.947899999999997</v>
      </c>
      <c r="DR245">
        <v>60.913463030346001</v>
      </c>
      <c r="DS245">
        <v>7.95</v>
      </c>
      <c r="DT245">
        <v>3.1047456234999999</v>
      </c>
      <c r="DU245">
        <v>1.3226970163999994</v>
      </c>
      <c r="DV245">
        <v>-1.7820486071000006</v>
      </c>
      <c r="DW245">
        <v>39.934142779299997</v>
      </c>
      <c r="DX245">
        <v>38.611445762899997</v>
      </c>
      <c r="DY245">
        <v>8540000000</v>
      </c>
      <c r="DZ245">
        <v>12030000000</v>
      </c>
      <c r="EA245">
        <f t="shared" si="15"/>
        <v>1.4369460017902933</v>
      </c>
      <c r="EB245">
        <f t="shared" si="16"/>
        <v>2.0241756910465138</v>
      </c>
      <c r="EC245">
        <f t="shared" si="17"/>
        <v>-0.58722968925622054</v>
      </c>
      <c r="ED245">
        <v>197807000000</v>
      </c>
      <c r="EE245">
        <f t="shared" si="18"/>
        <v>33.283135570975709</v>
      </c>
      <c r="EF245">
        <v>22702000000</v>
      </c>
      <c r="EG245">
        <v>100080000000</v>
      </c>
      <c r="EH245">
        <f t="shared" si="19"/>
        <v>4.9578276774806991</v>
      </c>
    </row>
    <row r="246" spans="1:138" x14ac:dyDescent="0.35">
      <c r="A246" t="s">
        <v>151</v>
      </c>
      <c r="B246" s="7">
        <v>2000</v>
      </c>
      <c r="C246">
        <f>MacroData!D246</f>
        <v>107526.9525</v>
      </c>
      <c r="D246">
        <f>MacroData!E246</f>
        <v>101.983</v>
      </c>
      <c r="E246">
        <f>MacroData!F246</f>
        <v>101.31699999999999</v>
      </c>
      <c r="F246">
        <f>MacroData!G246</f>
        <v>421131000000</v>
      </c>
      <c r="G246">
        <f>MacroData!H246</f>
        <v>632930786679.69397</v>
      </c>
      <c r="H246">
        <f>MacroData!I246</f>
        <v>646250000000</v>
      </c>
      <c r="I246">
        <f>MacroData!J246</f>
        <v>867918000000</v>
      </c>
      <c r="J246">
        <f>MacroData!K246</f>
        <v>4.3920000000000003</v>
      </c>
      <c r="K246">
        <f>MacroData!L246</f>
        <v>5.5259999999999998</v>
      </c>
      <c r="L246">
        <f>MacroData!M246</f>
        <v>495.388671875</v>
      </c>
      <c r="M246">
        <f>MacroData!N246</f>
        <v>214.75625610351563</v>
      </c>
      <c r="N246">
        <f>MacroData!O246</f>
        <v>40554390</v>
      </c>
      <c r="O246">
        <f>MacroData!P246</f>
        <v>-18239163735.237556</v>
      </c>
      <c r="P246">
        <f>MacroData!Q246</f>
        <v>-688987435.36804199</v>
      </c>
      <c r="Q246">
        <f>MacroData!R246</f>
        <v>220514000000</v>
      </c>
      <c r="R246">
        <f>MacroData!S246</f>
        <v>868606987435.36804</v>
      </c>
      <c r="S246">
        <f>MacroData!T246</f>
        <v>189561398226.49689</v>
      </c>
      <c r="T246">
        <f>MacroData!U246</f>
        <v>508145000000</v>
      </c>
      <c r="U246">
        <f>MacroData!V246</f>
        <v>11.194000000000001</v>
      </c>
      <c r="V246">
        <f>MacroData!W246</f>
        <v>570.73</v>
      </c>
      <c r="W246">
        <f>MacroData!X246</f>
        <v>89.691000000000003</v>
      </c>
      <c r="X246">
        <f>MacroData!Y246</f>
        <v>563978343270.45898</v>
      </c>
      <c r="Y246">
        <f>MacroData!Z246</f>
        <v>385790000000</v>
      </c>
      <c r="Z246">
        <f>MacroData!AA246</f>
        <v>242147000000</v>
      </c>
      <c r="AA246">
        <f>MacroData!AB246</f>
        <v>28811000000</v>
      </c>
      <c r="AB246">
        <f>MacroData!AC246</f>
        <v>75762000000</v>
      </c>
      <c r="AC246">
        <f>MacroData!AD246</f>
        <v>139764000000</v>
      </c>
      <c r="AD246">
        <f>MacroData!AE246</f>
        <v>30952741771.24799</v>
      </c>
      <c r="AE246">
        <f>MacroData!AF246</f>
        <v>-1.02251450676982</v>
      </c>
      <c r="AF246">
        <f>MacroData!AG246</f>
        <v>75.923757290337505</v>
      </c>
      <c r="AG246">
        <f>MacroData!AH246</f>
        <v>0</v>
      </c>
      <c r="AH246">
        <f>MacroData!AI246</f>
        <v>0</v>
      </c>
      <c r="AI246">
        <f>MacroData!AJ246</f>
        <v>1</v>
      </c>
      <c r="AJ246">
        <f>MacroData!AK246</f>
        <v>0</v>
      </c>
      <c r="AK246">
        <f>MacroData!AL246</f>
        <v>1</v>
      </c>
      <c r="AL246">
        <f>MacroData!AM246</f>
        <v>2.8035715000000003</v>
      </c>
      <c r="AM246">
        <f>MacroData!AN246</f>
        <v>3.2218809528719814</v>
      </c>
      <c r="AN246" s="31">
        <f>GDP!C247+GDP!J247</f>
        <v>0</v>
      </c>
      <c r="AO246">
        <f>GDP!D247+GDP!K247</f>
        <v>0</v>
      </c>
      <c r="AP246">
        <f>GDP!E247+GDP!L247</f>
        <v>0</v>
      </c>
      <c r="AQ246">
        <f>GDP!F247+GDP!M247</f>
        <v>0</v>
      </c>
      <c r="AR246">
        <f>GDP!G247+GDP!N247</f>
        <v>0</v>
      </c>
      <c r="AS246">
        <f>GDP!H247+GDP!O247</f>
        <v>0</v>
      </c>
      <c r="AT246" s="7">
        <f>GDP!I247+GDP!P247</f>
        <v>0</v>
      </c>
      <c r="AU246">
        <f>GDP!AE247</f>
        <v>0</v>
      </c>
      <c r="AV246">
        <f>GDP!AF247</f>
        <v>0</v>
      </c>
      <c r="AW246">
        <f>GDP!AG247</f>
        <v>0</v>
      </c>
      <c r="AX246">
        <f>GDP!AH247</f>
        <v>0</v>
      </c>
      <c r="AY246">
        <f>GDP!AI247</f>
        <v>0</v>
      </c>
      <c r="AZ246">
        <f>GDP!AJ247</f>
        <v>0</v>
      </c>
      <c r="BA246" s="7">
        <f>GDP!AK247</f>
        <v>0</v>
      </c>
      <c r="BB246">
        <f>GDP!AS247</f>
        <v>0</v>
      </c>
      <c r="BC246">
        <f>GDP!AT247</f>
        <v>0</v>
      </c>
      <c r="BD246">
        <f>GDP!AU247</f>
        <v>0</v>
      </c>
      <c r="BE246">
        <f>GDP!AV247</f>
        <v>0</v>
      </c>
      <c r="BF246">
        <f>GDP!AW247</f>
        <v>0</v>
      </c>
      <c r="BG246">
        <f>GDP!AX247</f>
        <v>0</v>
      </c>
      <c r="BH246" s="7">
        <f>GDP!AY247</f>
        <v>0</v>
      </c>
      <c r="BI246">
        <f>GDP!AZ247</f>
        <v>0</v>
      </c>
      <c r="BJ246">
        <f>GDP!BA247</f>
        <v>0</v>
      </c>
      <c r="BK246">
        <f>GDP!BB247</f>
        <v>0</v>
      </c>
      <c r="BL246">
        <f>GDP!BC247</f>
        <v>0</v>
      </c>
      <c r="BM246">
        <f>GDP!BD247</f>
        <v>0</v>
      </c>
      <c r="BN246">
        <f>GDP!BE247</f>
        <v>0</v>
      </c>
      <c r="BO246" s="7">
        <f>GDP!BF247</f>
        <v>0</v>
      </c>
      <c r="BP246">
        <f>GDP!BG247+GDP!BN247+GDP!BU247</f>
        <v>0</v>
      </c>
      <c r="BQ246">
        <f>GDP!BH247+GDP!BO247+GDP!BV247</f>
        <v>0</v>
      </c>
      <c r="BR246">
        <f>GDP!BI247+GDP!BP247+GDP!BW247</f>
        <v>0</v>
      </c>
      <c r="BS246">
        <f>GDP!BJ247+GDP!BQ247+GDP!BX247</f>
        <v>0</v>
      </c>
      <c r="BT246">
        <f>GDP!BK247+GDP!BR247+GDP!BY247</f>
        <v>0</v>
      </c>
      <c r="BU246">
        <f>GDP!BL247+GDP!BS247+GDP!BZ247</f>
        <v>0</v>
      </c>
      <c r="BV246" s="7">
        <f>GDP!BM247+GDP!BT247+GDP!CA247</f>
        <v>0</v>
      </c>
      <c r="BW246">
        <f>GDP!CB247</f>
        <v>0</v>
      </c>
      <c r="BX246">
        <f>GDP!CC247</f>
        <v>0</v>
      </c>
      <c r="BY246">
        <f>GDP!CD247</f>
        <v>0</v>
      </c>
      <c r="BZ246">
        <f>GDP!CE247</f>
        <v>0</v>
      </c>
      <c r="CA246">
        <f>GDP!CF247</f>
        <v>0</v>
      </c>
      <c r="CB246">
        <f>GDP!CG247</f>
        <v>0</v>
      </c>
      <c r="CC246" s="7">
        <f>GDP!CH247</f>
        <v>0</v>
      </c>
      <c r="CD246">
        <f>GDP!CI247</f>
        <v>0</v>
      </c>
      <c r="CE246">
        <f>GDP!CJ247</f>
        <v>0</v>
      </c>
      <c r="CF246">
        <f>GDP!CK247</f>
        <v>0</v>
      </c>
      <c r="CG246">
        <f>GDP!CL247</f>
        <v>0</v>
      </c>
      <c r="CH246">
        <f>GDP!CM247</f>
        <v>0</v>
      </c>
      <c r="CI246">
        <f>GDP!CN247</f>
        <v>0</v>
      </c>
      <c r="CJ246" s="7">
        <f>GDP!CO247</f>
        <v>0</v>
      </c>
      <c r="CK246">
        <f>GDP!CP247</f>
        <v>0</v>
      </c>
      <c r="CL246">
        <f>GDP!CQ247</f>
        <v>0</v>
      </c>
      <c r="CM246">
        <f>GDP!CR247</f>
        <v>0</v>
      </c>
      <c r="CN246">
        <f>GDP!CS247</f>
        <v>0</v>
      </c>
      <c r="CO246">
        <f>GDP!CT247</f>
        <v>0</v>
      </c>
      <c r="CP246">
        <f>GDP!CU247</f>
        <v>0</v>
      </c>
      <c r="CQ246">
        <f>GDP!CV247</f>
        <v>0</v>
      </c>
      <c r="CR246">
        <f>GDP!CW247</f>
        <v>0</v>
      </c>
      <c r="CS246">
        <f>GDP!CX247</f>
        <v>0</v>
      </c>
      <c r="CT246">
        <f>GDP!CY247</f>
        <v>0</v>
      </c>
      <c r="CU246">
        <f>GDP!CZ247</f>
        <v>0</v>
      </c>
      <c r="CV246">
        <f>GDP!DA247</f>
        <v>0</v>
      </c>
      <c r="CW246">
        <f>GDP!DB247</f>
        <v>0</v>
      </c>
      <c r="CX246" s="7">
        <f>GDP!DC247</f>
        <v>0</v>
      </c>
      <c r="CY246">
        <f>GDP!DD247</f>
        <v>0</v>
      </c>
      <c r="CZ246">
        <f>GDP!DE247</f>
        <v>0</v>
      </c>
      <c r="DA246">
        <f>GDP!DF247</f>
        <v>0</v>
      </c>
      <c r="DB246">
        <f>GDP!DG247</f>
        <v>0</v>
      </c>
      <c r="DC246">
        <f>GDP!DH247</f>
        <v>0</v>
      </c>
      <c r="DD246">
        <f>GDP!DI247</f>
        <v>0</v>
      </c>
      <c r="DE246" s="7">
        <f>GDP!DJ247</f>
        <v>0</v>
      </c>
      <c r="DF246">
        <f>GDP!DU247</f>
        <v>0</v>
      </c>
      <c r="DG246" s="7">
        <f>GDP!DV247</f>
        <v>0</v>
      </c>
      <c r="DH246">
        <f>GDP!DW247</f>
        <v>0</v>
      </c>
      <c r="DI246">
        <f>GDP!EA247</f>
        <v>0</v>
      </c>
      <c r="DJ246">
        <f>GDP!EB247</f>
        <v>0</v>
      </c>
      <c r="DK246">
        <f>GDP!EC247</f>
        <v>0</v>
      </c>
      <c r="DL246">
        <f>GDP!ED247</f>
        <v>0</v>
      </c>
      <c r="DM246">
        <f>GDP!EE247</f>
        <v>0</v>
      </c>
      <c r="DN246">
        <f>GDP!DY247</f>
        <v>0</v>
      </c>
      <c r="DO246">
        <f>GDP!DZ247</f>
        <v>0</v>
      </c>
      <c r="DP246" s="84">
        <v>57.958567736943898</v>
      </c>
      <c r="DQ246" s="84">
        <v>57.958500000000001</v>
      </c>
      <c r="DR246">
        <v>57.958567736943998</v>
      </c>
      <c r="DS246">
        <v>5.73</v>
      </c>
      <c r="DT246">
        <v>2.8569439071999998</v>
      </c>
      <c r="DU246">
        <v>1.0995744681000019</v>
      </c>
      <c r="DV246">
        <v>-1.7573694390999979</v>
      </c>
      <c r="DW246">
        <v>39.168278530000002</v>
      </c>
      <c r="DX246">
        <v>38.0687040619</v>
      </c>
      <c r="DY246">
        <v>9478000000</v>
      </c>
      <c r="DZ246">
        <v>13186000000</v>
      </c>
      <c r="EA246">
        <f t="shared" si="15"/>
        <v>1.4666150870406189</v>
      </c>
      <c r="EB246">
        <f t="shared" si="16"/>
        <v>2.0403868471953581</v>
      </c>
      <c r="EC246">
        <f t="shared" si="17"/>
        <v>-0.57377176015473919</v>
      </c>
      <c r="ED246">
        <v>212693000000</v>
      </c>
      <c r="EE246">
        <f t="shared" si="18"/>
        <v>32.911876208897482</v>
      </c>
      <c r="EF246">
        <v>23716000000</v>
      </c>
      <c r="EG246">
        <v>108113000000</v>
      </c>
      <c r="EH246">
        <f t="shared" si="19"/>
        <v>4.6901682568543528</v>
      </c>
    </row>
    <row r="247" spans="1:138" x14ac:dyDescent="0.35">
      <c r="A247" t="s">
        <v>151</v>
      </c>
      <c r="B247" s="7">
        <v>2001</v>
      </c>
      <c r="C247">
        <f>MacroData!D247</f>
        <v>116391.66580799999</v>
      </c>
      <c r="D247">
        <f>MacroData!E247</f>
        <v>101.19499999999999</v>
      </c>
      <c r="E247">
        <f>MacroData!F247</f>
        <v>100.572</v>
      </c>
      <c r="F247">
        <f>MacroData!G247</f>
        <v>423693000000</v>
      </c>
      <c r="G247">
        <f>MacroData!H247</f>
        <v>681921504626.81702</v>
      </c>
      <c r="H247">
        <f>MacroData!I247</f>
        <v>699528000000</v>
      </c>
      <c r="I247">
        <f>MacroData!J247</f>
        <v>902644000000</v>
      </c>
      <c r="J247">
        <f>MacroData!K247</f>
        <v>4.2619999999999996</v>
      </c>
      <c r="K247">
        <f>MacroData!L247</f>
        <v>5.117</v>
      </c>
      <c r="L247">
        <f>MacroData!M247</f>
        <v>510.80050659179688</v>
      </c>
      <c r="M247">
        <f>MacroData!N247</f>
        <v>224.90470886230469</v>
      </c>
      <c r="N247">
        <f>MacroData!O247</f>
        <v>40766050</v>
      </c>
      <c r="O247">
        <f>MacroData!P247</f>
        <v>-15397970070.614395</v>
      </c>
      <c r="P247">
        <f>MacroData!Q247</f>
        <v>-992658668.55200195</v>
      </c>
      <c r="Q247">
        <f>MacroData!R247</f>
        <v>231280000000</v>
      </c>
      <c r="R247">
        <f>MacroData!S247</f>
        <v>903636658668.552</v>
      </c>
      <c r="S247">
        <f>MacroData!T247</f>
        <v>198111472994.22534</v>
      </c>
      <c r="T247">
        <f>MacroData!U247</f>
        <v>527078000000</v>
      </c>
      <c r="U247">
        <f>MacroData!V247</f>
        <v>10.529</v>
      </c>
      <c r="V247">
        <f>MacroData!W247</f>
        <v>544.41</v>
      </c>
      <c r="W247">
        <f>MacroData!X247</f>
        <v>90.900999999999996</v>
      </c>
      <c r="X247">
        <f>MacroData!Y247</f>
        <v>584991640603.18799</v>
      </c>
      <c r="Y247">
        <f>MacroData!Z247</f>
        <v>414178000000</v>
      </c>
      <c r="Z247">
        <f>MacroData!AA247</f>
        <v>260661000000</v>
      </c>
      <c r="AA247">
        <f>MacroData!AB247</f>
        <v>29555000000</v>
      </c>
      <c r="AB247">
        <f>MacroData!AC247</f>
        <v>80302000000</v>
      </c>
      <c r="AC247">
        <f>MacroData!AD247</f>
        <v>145082000000</v>
      </c>
      <c r="AD247">
        <f>MacroData!AE247</f>
        <v>33168776908.888695</v>
      </c>
      <c r="AE247">
        <f>MacroData!AF247</f>
        <v>-0.54879861849704203</v>
      </c>
      <c r="AF247">
        <f>MacroData!AG247</f>
        <v>78.650256003215503</v>
      </c>
      <c r="AG247">
        <f>MacroData!AH247</f>
        <v>0</v>
      </c>
      <c r="AH247">
        <f>MacroData!AI247</f>
        <v>0</v>
      </c>
      <c r="AI247">
        <f>MacroData!AJ247</f>
        <v>1</v>
      </c>
      <c r="AJ247">
        <f>MacroData!AK247</f>
        <v>0</v>
      </c>
      <c r="AK247">
        <f>MacroData!AL247</f>
        <v>1</v>
      </c>
      <c r="AL247">
        <f>MacroData!AM247</f>
        <v>2.8035715000000003</v>
      </c>
      <c r="AM247">
        <f>MacroData!AN247</f>
        <v>2.8129821423263772</v>
      </c>
      <c r="AN247" s="31">
        <f>GDP!C248+GDP!J248</f>
        <v>0</v>
      </c>
      <c r="AO247">
        <f>GDP!D248+GDP!K248</f>
        <v>0</v>
      </c>
      <c r="AP247">
        <f>GDP!E248+GDP!L248</f>
        <v>0</v>
      </c>
      <c r="AQ247">
        <f>GDP!F248+GDP!M248</f>
        <v>0</v>
      </c>
      <c r="AR247">
        <f>GDP!G248+GDP!N248</f>
        <v>0</v>
      </c>
      <c r="AS247">
        <f>GDP!H248+GDP!O248</f>
        <v>0</v>
      </c>
      <c r="AT247" s="7">
        <f>GDP!I248+GDP!P248</f>
        <v>0</v>
      </c>
      <c r="AU247">
        <f>GDP!AE248</f>
        <v>0</v>
      </c>
      <c r="AV247">
        <f>GDP!AF248</f>
        <v>0</v>
      </c>
      <c r="AW247">
        <f>GDP!AG248</f>
        <v>0</v>
      </c>
      <c r="AX247">
        <f>GDP!AH248</f>
        <v>0</v>
      </c>
      <c r="AY247">
        <f>GDP!AI248</f>
        <v>0</v>
      </c>
      <c r="AZ247">
        <f>GDP!AJ248</f>
        <v>0</v>
      </c>
      <c r="BA247" s="7">
        <f>GDP!AK248</f>
        <v>0</v>
      </c>
      <c r="BB247">
        <f>GDP!AS248</f>
        <v>0</v>
      </c>
      <c r="BC247">
        <f>GDP!AT248</f>
        <v>0</v>
      </c>
      <c r="BD247">
        <f>GDP!AU248</f>
        <v>0</v>
      </c>
      <c r="BE247">
        <f>GDP!AV248</f>
        <v>0</v>
      </c>
      <c r="BF247">
        <f>GDP!AW248</f>
        <v>0</v>
      </c>
      <c r="BG247">
        <f>GDP!AX248</f>
        <v>0</v>
      </c>
      <c r="BH247" s="7">
        <f>GDP!AY248</f>
        <v>0</v>
      </c>
      <c r="BI247">
        <f>GDP!AZ248</f>
        <v>0</v>
      </c>
      <c r="BJ247">
        <f>GDP!BA248</f>
        <v>0</v>
      </c>
      <c r="BK247">
        <f>GDP!BB248</f>
        <v>0</v>
      </c>
      <c r="BL247">
        <f>GDP!BC248</f>
        <v>0</v>
      </c>
      <c r="BM247">
        <f>GDP!BD248</f>
        <v>0</v>
      </c>
      <c r="BN247">
        <f>GDP!BE248</f>
        <v>0</v>
      </c>
      <c r="BO247" s="7">
        <f>GDP!BF248</f>
        <v>0</v>
      </c>
      <c r="BP247">
        <f>GDP!BG248+GDP!BN248+GDP!BU248</f>
        <v>0</v>
      </c>
      <c r="BQ247">
        <f>GDP!BH248+GDP!BO248+GDP!BV248</f>
        <v>0</v>
      </c>
      <c r="BR247">
        <f>GDP!BI248+GDP!BP248+GDP!BW248</f>
        <v>0</v>
      </c>
      <c r="BS247">
        <f>GDP!BJ248+GDP!BQ248+GDP!BX248</f>
        <v>0</v>
      </c>
      <c r="BT247">
        <f>GDP!BK248+GDP!BR248+GDP!BY248</f>
        <v>0</v>
      </c>
      <c r="BU247">
        <f>GDP!BL248+GDP!BS248+GDP!BZ248</f>
        <v>0</v>
      </c>
      <c r="BV247" s="7">
        <f>GDP!BM248+GDP!BT248+GDP!CA248</f>
        <v>0</v>
      </c>
      <c r="BW247">
        <f>GDP!CB248</f>
        <v>0</v>
      </c>
      <c r="BX247">
        <f>GDP!CC248</f>
        <v>0</v>
      </c>
      <c r="BY247">
        <f>GDP!CD248</f>
        <v>0</v>
      </c>
      <c r="BZ247">
        <f>GDP!CE248</f>
        <v>0</v>
      </c>
      <c r="CA247">
        <f>GDP!CF248</f>
        <v>0</v>
      </c>
      <c r="CB247">
        <f>GDP!CG248</f>
        <v>0</v>
      </c>
      <c r="CC247" s="7">
        <f>GDP!CH248</f>
        <v>0</v>
      </c>
      <c r="CD247">
        <f>GDP!CI248</f>
        <v>0</v>
      </c>
      <c r="CE247">
        <f>GDP!CJ248</f>
        <v>0</v>
      </c>
      <c r="CF247">
        <f>GDP!CK248</f>
        <v>0</v>
      </c>
      <c r="CG247">
        <f>GDP!CL248</f>
        <v>0</v>
      </c>
      <c r="CH247">
        <f>GDP!CM248</f>
        <v>0</v>
      </c>
      <c r="CI247">
        <f>GDP!CN248</f>
        <v>0</v>
      </c>
      <c r="CJ247" s="7">
        <f>GDP!CO248</f>
        <v>0</v>
      </c>
      <c r="CK247">
        <f>GDP!CP248</f>
        <v>0</v>
      </c>
      <c r="CL247">
        <f>GDP!CQ248</f>
        <v>0</v>
      </c>
      <c r="CM247">
        <f>GDP!CR248</f>
        <v>0</v>
      </c>
      <c r="CN247">
        <f>GDP!CS248</f>
        <v>0</v>
      </c>
      <c r="CO247">
        <f>GDP!CT248</f>
        <v>0</v>
      </c>
      <c r="CP247">
        <f>GDP!CU248</f>
        <v>0</v>
      </c>
      <c r="CQ247">
        <f>GDP!CV248</f>
        <v>0</v>
      </c>
      <c r="CR247">
        <f>GDP!CW248</f>
        <v>0</v>
      </c>
      <c r="CS247">
        <f>GDP!CX248</f>
        <v>0</v>
      </c>
      <c r="CT247">
        <f>GDP!CY248</f>
        <v>0</v>
      </c>
      <c r="CU247">
        <f>GDP!CZ248</f>
        <v>0</v>
      </c>
      <c r="CV247">
        <f>GDP!DA248</f>
        <v>0</v>
      </c>
      <c r="CW247">
        <f>GDP!DB248</f>
        <v>0</v>
      </c>
      <c r="CX247" s="7">
        <f>GDP!DC248</f>
        <v>0</v>
      </c>
      <c r="CY247">
        <f>GDP!DD248</f>
        <v>0</v>
      </c>
      <c r="CZ247">
        <f>GDP!DE248</f>
        <v>0</v>
      </c>
      <c r="DA247">
        <f>GDP!DF248</f>
        <v>0</v>
      </c>
      <c r="DB247">
        <f>GDP!DG248</f>
        <v>0</v>
      </c>
      <c r="DC247">
        <f>GDP!DH248</f>
        <v>0</v>
      </c>
      <c r="DD247">
        <f>GDP!DI248</f>
        <v>0</v>
      </c>
      <c r="DE247" s="7">
        <f>GDP!DJ248</f>
        <v>0</v>
      </c>
      <c r="DF247">
        <f>GDP!DU248</f>
        <v>0</v>
      </c>
      <c r="DG247" s="7">
        <f>GDP!DV248</f>
        <v>0</v>
      </c>
      <c r="DH247">
        <f>GDP!DW248</f>
        <v>0</v>
      </c>
      <c r="DI247">
        <f>GDP!EA248</f>
        <v>0</v>
      </c>
      <c r="DJ247">
        <f>GDP!EB248</f>
        <v>0</v>
      </c>
      <c r="DK247">
        <f>GDP!EC248</f>
        <v>0</v>
      </c>
      <c r="DL247">
        <f>GDP!ED248</f>
        <v>0</v>
      </c>
      <c r="DM247">
        <f>GDP!EE248</f>
        <v>0</v>
      </c>
      <c r="DN247">
        <f>GDP!DY248</f>
        <v>0</v>
      </c>
      <c r="DO247">
        <f>GDP!DZ248</f>
        <v>0</v>
      </c>
      <c r="DP247" s="84">
        <v>54.162724151141902</v>
      </c>
      <c r="DQ247" s="84">
        <v>54.162700000000001</v>
      </c>
      <c r="DR247">
        <v>54.162724151142001</v>
      </c>
      <c r="DS247">
        <v>0.49</v>
      </c>
      <c r="DT247">
        <v>2.5464313079999998</v>
      </c>
      <c r="DU247">
        <v>0.54508182660000415</v>
      </c>
      <c r="DV247">
        <v>-2.0013494813999957</v>
      </c>
      <c r="DW247">
        <v>38.458217541000003</v>
      </c>
      <c r="DX247">
        <v>37.913135714399999</v>
      </c>
      <c r="DY247">
        <v>10214000000</v>
      </c>
      <c r="DZ247">
        <v>13959000000</v>
      </c>
      <c r="EA247">
        <f t="shared" si="15"/>
        <v>1.4601274001898423</v>
      </c>
      <c r="EB247">
        <f t="shared" si="16"/>
        <v>1.9954883864548669</v>
      </c>
      <c r="EC247">
        <f t="shared" si="17"/>
        <v>-0.5353609862650246</v>
      </c>
      <c r="ED247">
        <v>225765000000</v>
      </c>
      <c r="EE247">
        <f t="shared" si="18"/>
        <v>32.273904690019556</v>
      </c>
      <c r="EF247">
        <v>26316000000</v>
      </c>
      <c r="EG247">
        <v>115901000000</v>
      </c>
      <c r="EH247">
        <f t="shared" si="19"/>
        <v>4.3935373274879108</v>
      </c>
    </row>
    <row r="248" spans="1:138" x14ac:dyDescent="0.35">
      <c r="A248" t="s">
        <v>151</v>
      </c>
      <c r="B248" s="7">
        <v>2002</v>
      </c>
      <c r="C248">
        <f>MacroData!D248</f>
        <v>749.28800000000001</v>
      </c>
      <c r="D248">
        <f>MacroData!E248</f>
        <v>100.23699999999999</v>
      </c>
      <c r="E248">
        <f>MacroData!F248</f>
        <v>100.393</v>
      </c>
      <c r="F248">
        <f>MacroData!G248</f>
        <v>443975000000</v>
      </c>
      <c r="G248">
        <f>MacroData!H248</f>
        <v>734403126699.81897</v>
      </c>
      <c r="H248">
        <f>MacroData!I248</f>
        <v>749288000000</v>
      </c>
      <c r="I248">
        <f>MacroData!J248</f>
        <v>928638000000</v>
      </c>
      <c r="J248">
        <f>MacroData!K248</f>
        <v>3.319</v>
      </c>
      <c r="K248">
        <f>MacroData!L248</f>
        <v>4.9589999999999996</v>
      </c>
      <c r="L248">
        <f>MacroData!M248</f>
        <v>524.04437255859375</v>
      </c>
      <c r="M248">
        <f>MacroData!N248</f>
        <v>236.74476623535156</v>
      </c>
      <c r="N248">
        <f>MacroData!O248</f>
        <v>41423520</v>
      </c>
      <c r="O248">
        <f>MacroData!P248</f>
        <v>-14718256508.550453</v>
      </c>
      <c r="P248">
        <f>MacroData!Q248</f>
        <v>-7197589817.9239502</v>
      </c>
      <c r="Q248">
        <f>MacroData!R248</f>
        <v>241963000000</v>
      </c>
      <c r="R248">
        <f>MacroData!S248</f>
        <v>935835589817.92395</v>
      </c>
      <c r="S248">
        <f>MacroData!T248</f>
        <v>205232690328.35547</v>
      </c>
      <c r="T248">
        <f>MacroData!U248</f>
        <v>542885000000</v>
      </c>
      <c r="U248">
        <f>MacroData!V248</f>
        <v>11.45</v>
      </c>
      <c r="V248">
        <f>MacroData!W248</f>
        <v>425.97</v>
      </c>
      <c r="W248">
        <f>MacroData!X248</f>
        <v>93.335999999999999</v>
      </c>
      <c r="X248">
        <f>MacroData!Y248</f>
        <v>602535463079.20605</v>
      </c>
      <c r="Y248">
        <f>MacroData!Z248</f>
        <v>438364000000</v>
      </c>
      <c r="Z248">
        <f>MacroData!AA248</f>
        <v>280593000000</v>
      </c>
      <c r="AA248">
        <f>MacroData!AB248</f>
        <v>32171000000</v>
      </c>
      <c r="AB248">
        <f>MacroData!AC248</f>
        <v>86679000000</v>
      </c>
      <c r="AC248">
        <f>MacroData!AD248</f>
        <v>150733000000</v>
      </c>
      <c r="AD248">
        <f>MacroData!AE248</f>
        <v>36730739815.453285</v>
      </c>
      <c r="AE248">
        <f>MacroData!AF248</f>
        <v>-0.41452685749671397</v>
      </c>
      <c r="AF248">
        <f>MacroData!AG248</f>
        <v>81.062284177781095</v>
      </c>
      <c r="AG248">
        <f>MacroData!AH248</f>
        <v>0</v>
      </c>
      <c r="AH248">
        <f>MacroData!AI248</f>
        <v>0</v>
      </c>
      <c r="AI248">
        <f>MacroData!AJ248</f>
        <v>1</v>
      </c>
      <c r="AJ248">
        <f>MacroData!AK248</f>
        <v>0</v>
      </c>
      <c r="AK248">
        <f>MacroData!AL248</f>
        <v>1</v>
      </c>
      <c r="AL248">
        <f>MacroData!AM248</f>
        <v>2.8035715000000003</v>
      </c>
      <c r="AM248">
        <f>MacroData!AN248</f>
        <v>2.3785535810249194</v>
      </c>
      <c r="AN248" s="31">
        <f>GDP!C249+GDP!J249</f>
        <v>0</v>
      </c>
      <c r="AO248">
        <f>GDP!D249+GDP!K249</f>
        <v>0</v>
      </c>
      <c r="AP248">
        <f>GDP!E249+GDP!L249</f>
        <v>0</v>
      </c>
      <c r="AQ248">
        <f>GDP!F249+GDP!M249</f>
        <v>0</v>
      </c>
      <c r="AR248">
        <f>GDP!G249+GDP!N249</f>
        <v>0</v>
      </c>
      <c r="AS248">
        <f>GDP!H249+GDP!O249</f>
        <v>0</v>
      </c>
      <c r="AT248" s="7">
        <f>GDP!I249+GDP!P249</f>
        <v>0</v>
      </c>
      <c r="AU248">
        <f>GDP!AE249</f>
        <v>0</v>
      </c>
      <c r="AV248">
        <f>GDP!AF249</f>
        <v>0</v>
      </c>
      <c r="AW248">
        <f>GDP!AG249</f>
        <v>0</v>
      </c>
      <c r="AX248">
        <f>GDP!AH249</f>
        <v>0</v>
      </c>
      <c r="AY248">
        <f>GDP!AI249</f>
        <v>0</v>
      </c>
      <c r="AZ248">
        <f>GDP!AJ249</f>
        <v>0</v>
      </c>
      <c r="BA248" s="7">
        <f>GDP!AK249</f>
        <v>0</v>
      </c>
      <c r="BB248">
        <f>GDP!AS249</f>
        <v>0</v>
      </c>
      <c r="BC248">
        <f>GDP!AT249</f>
        <v>0</v>
      </c>
      <c r="BD248">
        <f>GDP!AU249</f>
        <v>0</v>
      </c>
      <c r="BE248">
        <f>GDP!AV249</f>
        <v>0</v>
      </c>
      <c r="BF248">
        <f>GDP!AW249</f>
        <v>0</v>
      </c>
      <c r="BG248">
        <f>GDP!AX249</f>
        <v>0</v>
      </c>
      <c r="BH248" s="7">
        <f>GDP!AY249</f>
        <v>0</v>
      </c>
      <c r="BI248">
        <f>GDP!AZ249</f>
        <v>0</v>
      </c>
      <c r="BJ248">
        <f>GDP!BA249</f>
        <v>0</v>
      </c>
      <c r="BK248">
        <f>GDP!BB249</f>
        <v>0</v>
      </c>
      <c r="BL248">
        <f>GDP!BC249</f>
        <v>0</v>
      </c>
      <c r="BM248">
        <f>GDP!BD249</f>
        <v>0</v>
      </c>
      <c r="BN248">
        <f>GDP!BE249</f>
        <v>0</v>
      </c>
      <c r="BO248" s="7">
        <f>GDP!BF249</f>
        <v>0</v>
      </c>
      <c r="BP248">
        <f>GDP!BG249+GDP!BN249+GDP!BU249</f>
        <v>0</v>
      </c>
      <c r="BQ248">
        <f>GDP!BH249+GDP!BO249+GDP!BV249</f>
        <v>0</v>
      </c>
      <c r="BR248">
        <f>GDP!BI249+GDP!BP249+GDP!BW249</f>
        <v>0</v>
      </c>
      <c r="BS248">
        <f>GDP!BJ249+GDP!BQ249+GDP!BX249</f>
        <v>0</v>
      </c>
      <c r="BT248">
        <f>GDP!BK249+GDP!BR249+GDP!BY249</f>
        <v>0</v>
      </c>
      <c r="BU248">
        <f>GDP!BL249+GDP!BS249+GDP!BZ249</f>
        <v>0</v>
      </c>
      <c r="BV248" s="7">
        <f>GDP!BM249+GDP!BT249+GDP!CA249</f>
        <v>0</v>
      </c>
      <c r="BW248">
        <f>GDP!CB249</f>
        <v>0</v>
      </c>
      <c r="BX248">
        <f>GDP!CC249</f>
        <v>0</v>
      </c>
      <c r="BY248">
        <f>GDP!CD249</f>
        <v>0</v>
      </c>
      <c r="BZ248">
        <f>GDP!CE249</f>
        <v>0</v>
      </c>
      <c r="CA248">
        <f>GDP!CF249</f>
        <v>0</v>
      </c>
      <c r="CB248">
        <f>GDP!CG249</f>
        <v>0</v>
      </c>
      <c r="CC248" s="7">
        <f>GDP!CH249</f>
        <v>0</v>
      </c>
      <c r="CD248">
        <f>GDP!CI249</f>
        <v>0</v>
      </c>
      <c r="CE248">
        <f>GDP!CJ249</f>
        <v>0</v>
      </c>
      <c r="CF248">
        <f>GDP!CK249</f>
        <v>0</v>
      </c>
      <c r="CG248">
        <f>GDP!CL249</f>
        <v>0</v>
      </c>
      <c r="CH248">
        <f>GDP!CM249</f>
        <v>0</v>
      </c>
      <c r="CI248">
        <f>GDP!CN249</f>
        <v>0</v>
      </c>
      <c r="CJ248" s="7">
        <f>GDP!CO249</f>
        <v>0</v>
      </c>
      <c r="CK248">
        <f>GDP!CP249</f>
        <v>0</v>
      </c>
      <c r="CL248">
        <f>GDP!CQ249</f>
        <v>0</v>
      </c>
      <c r="CM248">
        <f>GDP!CR249</f>
        <v>0</v>
      </c>
      <c r="CN248">
        <f>GDP!CS249</f>
        <v>0</v>
      </c>
      <c r="CO248">
        <f>GDP!CT249</f>
        <v>0</v>
      </c>
      <c r="CP248">
        <f>GDP!CU249</f>
        <v>0</v>
      </c>
      <c r="CQ248">
        <f>GDP!CV249</f>
        <v>0</v>
      </c>
      <c r="CR248">
        <f>GDP!CW249</f>
        <v>0</v>
      </c>
      <c r="CS248">
        <f>GDP!CX249</f>
        <v>0</v>
      </c>
      <c r="CT248">
        <f>GDP!CY249</f>
        <v>0</v>
      </c>
      <c r="CU248">
        <f>GDP!CZ249</f>
        <v>0</v>
      </c>
      <c r="CV248">
        <f>GDP!DA249</f>
        <v>0</v>
      </c>
      <c r="CW248">
        <f>GDP!DB249</f>
        <v>0</v>
      </c>
      <c r="CX248" s="7">
        <f>GDP!DC249</f>
        <v>0</v>
      </c>
      <c r="CY248">
        <f>GDP!DD249</f>
        <v>0</v>
      </c>
      <c r="CZ248">
        <f>GDP!DE249</f>
        <v>0</v>
      </c>
      <c r="DA248">
        <f>GDP!DF249</f>
        <v>0</v>
      </c>
      <c r="DB248">
        <f>GDP!DG249</f>
        <v>0</v>
      </c>
      <c r="DC248">
        <f>GDP!DH249</f>
        <v>0</v>
      </c>
      <c r="DD248">
        <f>GDP!DI249</f>
        <v>0</v>
      </c>
      <c r="DE248" s="7">
        <f>GDP!DJ249</f>
        <v>0</v>
      </c>
      <c r="DF248">
        <f>GDP!DU249</f>
        <v>0</v>
      </c>
      <c r="DG248" s="7">
        <f>GDP!DV249</f>
        <v>0</v>
      </c>
      <c r="DH248">
        <f>GDP!DW249</f>
        <v>0</v>
      </c>
      <c r="DI248">
        <f>GDP!EA249</f>
        <v>0</v>
      </c>
      <c r="DJ248">
        <f>GDP!EB249</f>
        <v>0</v>
      </c>
      <c r="DK248">
        <f>GDP!EC249</f>
        <v>0</v>
      </c>
      <c r="DL248">
        <f>GDP!ED249</f>
        <v>0</v>
      </c>
      <c r="DM248">
        <f>GDP!EE249</f>
        <v>0</v>
      </c>
      <c r="DN248">
        <f>GDP!DY249</f>
        <v>0</v>
      </c>
      <c r="DO248">
        <f>GDP!DZ249</f>
        <v>0</v>
      </c>
      <c r="DP248" s="84">
        <v>51.268050068865399</v>
      </c>
      <c r="DQ248" s="84">
        <v>51.268000000000001</v>
      </c>
      <c r="DR248">
        <v>51.268050068865001</v>
      </c>
      <c r="DS248">
        <v>2.16</v>
      </c>
      <c r="DT248">
        <v>2.2939110194999999</v>
      </c>
      <c r="DU248">
        <v>0.41105689670000345</v>
      </c>
      <c r="DV248">
        <v>-1.8828541227999964</v>
      </c>
      <c r="DW248">
        <v>38.621998483900001</v>
      </c>
      <c r="DX248">
        <v>38.210941587199997</v>
      </c>
      <c r="DY248">
        <v>10985000000</v>
      </c>
      <c r="DZ248">
        <v>14991000000</v>
      </c>
      <c r="EA248">
        <f t="shared" si="15"/>
        <v>1.4660584448169462</v>
      </c>
      <c r="EB248">
        <f t="shared" si="16"/>
        <v>2.0006993305644825</v>
      </c>
      <c r="EC248">
        <f t="shared" si="17"/>
        <v>-0.53464088574753621</v>
      </c>
      <c r="ED248">
        <v>243420000000</v>
      </c>
      <c r="EE248">
        <f t="shared" si="18"/>
        <v>32.486840840904968</v>
      </c>
      <c r="EF248">
        <v>30283000000</v>
      </c>
      <c r="EG248">
        <v>124561000000</v>
      </c>
      <c r="EH248">
        <f t="shared" si="19"/>
        <v>4.2352209115235819</v>
      </c>
    </row>
    <row r="249" spans="1:138" x14ac:dyDescent="0.35">
      <c r="A249" t="s">
        <v>151</v>
      </c>
      <c r="B249" s="7">
        <v>2003</v>
      </c>
      <c r="C249">
        <f>MacroData!D249</f>
        <v>803.47200000000009</v>
      </c>
      <c r="D249">
        <f>MacroData!E249</f>
        <v>100.009</v>
      </c>
      <c r="E249">
        <f>MacroData!F249</f>
        <v>100.57299999999999</v>
      </c>
      <c r="F249">
        <f>MacroData!G249</f>
        <v>437240000000</v>
      </c>
      <c r="G249">
        <f>MacroData!H249</f>
        <v>789143522962.80603</v>
      </c>
      <c r="H249">
        <f>MacroData!I249</f>
        <v>803472000000</v>
      </c>
      <c r="I249">
        <f>MacroData!J249</f>
        <v>958239000000</v>
      </c>
      <c r="J249">
        <f>MacroData!K249</f>
        <v>2.3330000000000002</v>
      </c>
      <c r="K249">
        <f>MacroData!L249</f>
        <v>4.125</v>
      </c>
      <c r="L249">
        <f>MacroData!M249</f>
        <v>540.1197509765625</v>
      </c>
      <c r="M249">
        <f>MacroData!N249</f>
        <v>255.08981323242188</v>
      </c>
      <c r="N249">
        <f>MacroData!O249</f>
        <v>42196230</v>
      </c>
      <c r="O249">
        <f>MacroData!P249</f>
        <v>-21154433101.435184</v>
      </c>
      <c r="P249">
        <f>MacroData!Q249</f>
        <v>-15067680563.239014</v>
      </c>
      <c r="Q249">
        <f>MacroData!R249</f>
        <v>258835000000</v>
      </c>
      <c r="R249">
        <f>MacroData!S249</f>
        <v>973306680563.23901</v>
      </c>
      <c r="S249">
        <f>MacroData!T249</f>
        <v>220328490825.89352</v>
      </c>
      <c r="T249">
        <f>MacroData!U249</f>
        <v>555821000000</v>
      </c>
      <c r="U249">
        <f>MacroData!V249</f>
        <v>11.484</v>
      </c>
      <c r="V249">
        <f>MacroData!W249</f>
        <v>561.83000000000004</v>
      </c>
      <c r="W249">
        <f>MacroData!X249</f>
        <v>97.656999999999996</v>
      </c>
      <c r="X249">
        <f>MacroData!Y249</f>
        <v>616892829280.87402</v>
      </c>
      <c r="Y249">
        <f>MacroData!Z249</f>
        <v>463042000000</v>
      </c>
      <c r="Z249">
        <f>MacroData!AA249</f>
        <v>298488000000</v>
      </c>
      <c r="AA249">
        <f>MacroData!AB249</f>
        <v>35136000000</v>
      </c>
      <c r="AB249">
        <f>MacroData!AC249</f>
        <v>92588000000</v>
      </c>
      <c r="AC249">
        <f>MacroData!AD249</f>
        <v>158155000000</v>
      </c>
      <c r="AD249">
        <f>MacroData!AE249</f>
        <v>38506609316.545525</v>
      </c>
      <c r="AE249">
        <f>MacroData!AF249</f>
        <v>-0.36840113905649502</v>
      </c>
      <c r="AF249">
        <f>MacroData!AG249</f>
        <v>83.526484297964501</v>
      </c>
      <c r="AG249">
        <f>MacroData!AH249</f>
        <v>0</v>
      </c>
      <c r="AH249">
        <f>MacroData!AI249</f>
        <v>0</v>
      </c>
      <c r="AI249">
        <f>MacroData!AJ249</f>
        <v>0</v>
      </c>
      <c r="AJ249">
        <f>MacroData!AK249</f>
        <v>0</v>
      </c>
      <c r="AK249">
        <f>MacroData!AL249</f>
        <v>1</v>
      </c>
      <c r="AL249">
        <f>MacroData!AM249</f>
        <v>2.8035715000000003</v>
      </c>
      <c r="AM249">
        <f>MacroData!AN249</f>
        <v>2.2674583338555836</v>
      </c>
      <c r="AN249" s="31">
        <f>GDP!C250+GDP!J250</f>
        <v>0</v>
      </c>
      <c r="AO249">
        <f>GDP!D250+GDP!K250</f>
        <v>0</v>
      </c>
      <c r="AP249">
        <f>GDP!E250+GDP!L250</f>
        <v>0</v>
      </c>
      <c r="AQ249">
        <f>GDP!F250+GDP!M250</f>
        <v>0</v>
      </c>
      <c r="AR249">
        <f>GDP!G250+GDP!N250</f>
        <v>0</v>
      </c>
      <c r="AS249">
        <f>GDP!H250+GDP!O250</f>
        <v>0</v>
      </c>
      <c r="AT249" s="7">
        <f>GDP!I250+GDP!P250</f>
        <v>0</v>
      </c>
      <c r="AU249">
        <f>GDP!AE250</f>
        <v>0</v>
      </c>
      <c r="AV249">
        <f>GDP!AF250</f>
        <v>0</v>
      </c>
      <c r="AW249">
        <f>GDP!AG250</f>
        <v>0</v>
      </c>
      <c r="AX249">
        <f>GDP!AH250</f>
        <v>0</v>
      </c>
      <c r="AY249">
        <f>GDP!AI250</f>
        <v>0</v>
      </c>
      <c r="AZ249">
        <f>GDP!AJ250</f>
        <v>0</v>
      </c>
      <c r="BA249" s="7">
        <f>GDP!AK250</f>
        <v>0</v>
      </c>
      <c r="BB249">
        <f>GDP!AS250</f>
        <v>0</v>
      </c>
      <c r="BC249">
        <f>GDP!AT250</f>
        <v>0</v>
      </c>
      <c r="BD249">
        <f>GDP!AU250</f>
        <v>0</v>
      </c>
      <c r="BE249">
        <f>GDP!AV250</f>
        <v>0</v>
      </c>
      <c r="BF249">
        <f>GDP!AW250</f>
        <v>0</v>
      </c>
      <c r="BG249">
        <f>GDP!AX250</f>
        <v>0</v>
      </c>
      <c r="BH249" s="7">
        <f>GDP!AY250</f>
        <v>0</v>
      </c>
      <c r="BI249">
        <f>GDP!AZ250</f>
        <v>0</v>
      </c>
      <c r="BJ249">
        <f>GDP!BA250</f>
        <v>0</v>
      </c>
      <c r="BK249">
        <f>GDP!BB250</f>
        <v>0</v>
      </c>
      <c r="BL249">
        <f>GDP!BC250</f>
        <v>0</v>
      </c>
      <c r="BM249">
        <f>GDP!BD250</f>
        <v>0</v>
      </c>
      <c r="BN249">
        <f>GDP!BE250</f>
        <v>0</v>
      </c>
      <c r="BO249" s="7">
        <f>GDP!BF250</f>
        <v>0</v>
      </c>
      <c r="BP249">
        <f>GDP!BG250+GDP!BN250+GDP!BU250</f>
        <v>0</v>
      </c>
      <c r="BQ249">
        <f>GDP!BH250+GDP!BO250+GDP!BV250</f>
        <v>0</v>
      </c>
      <c r="BR249">
        <f>GDP!BI250+GDP!BP250+GDP!BW250</f>
        <v>0</v>
      </c>
      <c r="BS249">
        <f>GDP!BJ250+GDP!BQ250+GDP!BX250</f>
        <v>0</v>
      </c>
      <c r="BT249">
        <f>GDP!BK250+GDP!BR250+GDP!BY250</f>
        <v>0</v>
      </c>
      <c r="BU249">
        <f>GDP!BL250+GDP!BS250+GDP!BZ250</f>
        <v>0</v>
      </c>
      <c r="BV249" s="7">
        <f>GDP!BM250+GDP!BT250+GDP!CA250</f>
        <v>0</v>
      </c>
      <c r="BW249">
        <f>GDP!CB250</f>
        <v>0</v>
      </c>
      <c r="BX249">
        <f>GDP!CC250</f>
        <v>0</v>
      </c>
      <c r="BY249">
        <f>GDP!CD250</f>
        <v>0</v>
      </c>
      <c r="BZ249">
        <f>GDP!CE250</f>
        <v>0</v>
      </c>
      <c r="CA249">
        <f>GDP!CF250</f>
        <v>0</v>
      </c>
      <c r="CB249">
        <f>GDP!CG250</f>
        <v>0</v>
      </c>
      <c r="CC249" s="7">
        <f>GDP!CH250</f>
        <v>0</v>
      </c>
      <c r="CD249">
        <f>GDP!CI250</f>
        <v>0</v>
      </c>
      <c r="CE249">
        <f>GDP!CJ250</f>
        <v>0</v>
      </c>
      <c r="CF249">
        <f>GDP!CK250</f>
        <v>0</v>
      </c>
      <c r="CG249">
        <f>GDP!CL250</f>
        <v>0</v>
      </c>
      <c r="CH249">
        <f>GDP!CM250</f>
        <v>0</v>
      </c>
      <c r="CI249">
        <f>GDP!CN250</f>
        <v>0</v>
      </c>
      <c r="CJ249" s="7">
        <f>GDP!CO250</f>
        <v>0</v>
      </c>
      <c r="CK249">
        <f>GDP!CP250</f>
        <v>0</v>
      </c>
      <c r="CL249">
        <f>GDP!CQ250</f>
        <v>0</v>
      </c>
      <c r="CM249">
        <f>GDP!CR250</f>
        <v>0</v>
      </c>
      <c r="CN249">
        <f>GDP!CS250</f>
        <v>0</v>
      </c>
      <c r="CO249">
        <f>GDP!CT250</f>
        <v>0</v>
      </c>
      <c r="CP249">
        <f>GDP!CU250</f>
        <v>0</v>
      </c>
      <c r="CQ249">
        <f>GDP!CV250</f>
        <v>0</v>
      </c>
      <c r="CR249">
        <f>GDP!CW250</f>
        <v>0</v>
      </c>
      <c r="CS249">
        <f>GDP!CX250</f>
        <v>0</v>
      </c>
      <c r="CT249">
        <f>GDP!CY250</f>
        <v>0</v>
      </c>
      <c r="CU249">
        <f>GDP!CZ250</f>
        <v>0</v>
      </c>
      <c r="CV249">
        <f>GDP!DA250</f>
        <v>0</v>
      </c>
      <c r="CW249">
        <f>GDP!DB250</f>
        <v>0</v>
      </c>
      <c r="CX249" s="7">
        <f>GDP!DC250</f>
        <v>0</v>
      </c>
      <c r="CY249">
        <f>GDP!DD250</f>
        <v>0</v>
      </c>
      <c r="CZ249">
        <f>GDP!DE250</f>
        <v>0</v>
      </c>
      <c r="DA249">
        <f>GDP!DF250</f>
        <v>0</v>
      </c>
      <c r="DB249">
        <f>GDP!DG250</f>
        <v>0</v>
      </c>
      <c r="DC249">
        <f>GDP!DH250</f>
        <v>0</v>
      </c>
      <c r="DD249">
        <f>GDP!DI250</f>
        <v>0</v>
      </c>
      <c r="DE249" s="7">
        <f>GDP!DJ250</f>
        <v>0</v>
      </c>
      <c r="DF249">
        <f>GDP!DU250</f>
        <v>0</v>
      </c>
      <c r="DG249" s="7">
        <f>GDP!DV250</f>
        <v>0</v>
      </c>
      <c r="DH249">
        <f>GDP!DW250</f>
        <v>0</v>
      </c>
      <c r="DI249">
        <f>GDP!EA250</f>
        <v>0</v>
      </c>
      <c r="DJ249">
        <f>GDP!EB250</f>
        <v>0</v>
      </c>
      <c r="DK249">
        <f>GDP!EC250</f>
        <v>0</v>
      </c>
      <c r="DL249">
        <f>GDP!ED250</f>
        <v>0</v>
      </c>
      <c r="DM249">
        <f>GDP!EE250</f>
        <v>0</v>
      </c>
      <c r="DN249">
        <f>GDP!DY250</f>
        <v>0</v>
      </c>
      <c r="DO249">
        <f>GDP!DZ250</f>
        <v>0</v>
      </c>
      <c r="DP249" s="84">
        <v>47.640121871079501</v>
      </c>
      <c r="DQ249" s="84">
        <v>47.640099999999997</v>
      </c>
      <c r="DR249">
        <v>47.640121871079998</v>
      </c>
      <c r="DS249">
        <v>-4.33</v>
      </c>
      <c r="DT249">
        <v>2.0422615846999999</v>
      </c>
      <c r="DU249">
        <v>0.35931557050000151</v>
      </c>
      <c r="DV249">
        <v>-1.6829460141999983</v>
      </c>
      <c r="DW249">
        <v>38.274638070800002</v>
      </c>
      <c r="DX249">
        <v>37.9153225003</v>
      </c>
      <c r="DY249">
        <v>9786000000</v>
      </c>
      <c r="DZ249">
        <v>16211000000</v>
      </c>
      <c r="EA249">
        <f t="shared" si="15"/>
        <v>1.2179640360833981</v>
      </c>
      <c r="EB249">
        <f t="shared" si="16"/>
        <v>2.0176185355556884</v>
      </c>
      <c r="EC249">
        <f t="shared" si="17"/>
        <v>-0.79965449947229028</v>
      </c>
      <c r="ED249">
        <v>262427000000</v>
      </c>
      <c r="EE249">
        <f t="shared" si="18"/>
        <v>32.661623553776607</v>
      </c>
      <c r="EF249">
        <v>33056000000</v>
      </c>
      <c r="EG249">
        <v>134688000000</v>
      </c>
      <c r="EH249">
        <f t="shared" si="19"/>
        <v>3.9834976792695729</v>
      </c>
    </row>
    <row r="250" spans="1:138" x14ac:dyDescent="0.35">
      <c r="A250" t="s">
        <v>151</v>
      </c>
      <c r="B250" s="7">
        <v>2004</v>
      </c>
      <c r="C250">
        <f>MacroData!D250</f>
        <v>861.42000000000007</v>
      </c>
      <c r="D250">
        <f>MacroData!E250</f>
        <v>100.34</v>
      </c>
      <c r="E250">
        <f>MacroData!F250</f>
        <v>100.83199999999999</v>
      </c>
      <c r="F250">
        <f>MacroData!G250</f>
        <v>452361000000</v>
      </c>
      <c r="G250">
        <f>MacroData!H250</f>
        <v>846939564976.73596</v>
      </c>
      <c r="H250">
        <f>MacroData!I250</f>
        <v>861420000000</v>
      </c>
      <c r="I250">
        <f>MacroData!J250</f>
        <v>988584000000</v>
      </c>
      <c r="J250">
        <f>MacroData!K250</f>
        <v>2.1059999999999999</v>
      </c>
      <c r="K250">
        <f>MacroData!L250</f>
        <v>4.1029999999999998</v>
      </c>
      <c r="L250">
        <f>MacroData!M250</f>
        <v>565.62139892578125</v>
      </c>
      <c r="M250">
        <f>MacroData!N250</f>
        <v>274.09988403320313</v>
      </c>
      <c r="N250">
        <f>MacroData!O250</f>
        <v>42859170</v>
      </c>
      <c r="O250">
        <f>MacroData!P250</f>
        <v>-41818774012.387436</v>
      </c>
      <c r="P250">
        <f>MacroData!Q250</f>
        <v>-30549562071.619995</v>
      </c>
      <c r="Q250">
        <f>MacroData!R250</f>
        <v>272113000000</v>
      </c>
      <c r="R250">
        <f>MacroData!S250</f>
        <v>1019133562071.62</v>
      </c>
      <c r="S250">
        <f>MacroData!T250</f>
        <v>234314952910.29056</v>
      </c>
      <c r="T250">
        <f>MacroData!U250</f>
        <v>578228000000</v>
      </c>
      <c r="U250">
        <f>MacroData!V250</f>
        <v>10.962</v>
      </c>
      <c r="V250">
        <f>MacroData!W250</f>
        <v>679.26</v>
      </c>
      <c r="W250">
        <f>MacroData!X250</f>
        <v>99.054000000000002</v>
      </c>
      <c r="X250">
        <f>MacroData!Y250</f>
        <v>641762948471.271</v>
      </c>
      <c r="Y250">
        <f>MacroData!Z250</f>
        <v>499125000000</v>
      </c>
      <c r="Z250">
        <f>MacroData!AA250</f>
        <v>325628000000</v>
      </c>
      <c r="AA250">
        <f>MacroData!AB250</f>
        <v>36622000000</v>
      </c>
      <c r="AB250">
        <f>MacroData!AC250</f>
        <v>99608000000</v>
      </c>
      <c r="AC250">
        <f>MacroData!AD250</f>
        <v>168185000000</v>
      </c>
      <c r="AD250">
        <f>MacroData!AE250</f>
        <v>37797557143.32811</v>
      </c>
      <c r="AE250">
        <f>MacroData!AF250</f>
        <v>-4.2255810173896999E-2</v>
      </c>
      <c r="AF250">
        <f>MacroData!AG250</f>
        <v>86.063589747147404</v>
      </c>
      <c r="AG250">
        <f>MacroData!AH250</f>
        <v>0</v>
      </c>
      <c r="AH250">
        <f>MacroData!AI250</f>
        <v>0</v>
      </c>
      <c r="AI250">
        <f>MacroData!AJ250</f>
        <v>0</v>
      </c>
      <c r="AJ250">
        <f>MacroData!AK250</f>
        <v>0</v>
      </c>
      <c r="AK250">
        <f>MacroData!AL250</f>
        <v>0</v>
      </c>
      <c r="AL250">
        <f>MacroData!AM250</f>
        <v>2.8035715000000003</v>
      </c>
      <c r="AM250">
        <f>MacroData!AN250</f>
        <v>2.0298318479742323</v>
      </c>
      <c r="AN250" s="31">
        <f>GDP!C251+GDP!J251</f>
        <v>0</v>
      </c>
      <c r="AO250">
        <f>GDP!D251+GDP!K251</f>
        <v>0</v>
      </c>
      <c r="AP250">
        <f>GDP!E251+GDP!L251</f>
        <v>0</v>
      </c>
      <c r="AQ250">
        <f>GDP!F251+GDP!M251</f>
        <v>0</v>
      </c>
      <c r="AR250">
        <f>GDP!G251+GDP!N251</f>
        <v>0</v>
      </c>
      <c r="AS250">
        <f>GDP!H251+GDP!O251</f>
        <v>0</v>
      </c>
      <c r="AT250" s="7">
        <f>GDP!I251+GDP!P251</f>
        <v>0</v>
      </c>
      <c r="AU250">
        <f>GDP!AE251</f>
        <v>0</v>
      </c>
      <c r="AV250">
        <f>GDP!AF251</f>
        <v>0</v>
      </c>
      <c r="AW250">
        <f>GDP!AG251</f>
        <v>0</v>
      </c>
      <c r="AX250">
        <f>GDP!AH251</f>
        <v>0</v>
      </c>
      <c r="AY250">
        <f>GDP!AI251</f>
        <v>0</v>
      </c>
      <c r="AZ250">
        <f>GDP!AJ251</f>
        <v>0</v>
      </c>
      <c r="BA250" s="7">
        <f>GDP!AK251</f>
        <v>0</v>
      </c>
      <c r="BB250">
        <f>GDP!AS251</f>
        <v>0</v>
      </c>
      <c r="BC250">
        <f>GDP!AT251</f>
        <v>0</v>
      </c>
      <c r="BD250">
        <f>GDP!AU251</f>
        <v>0</v>
      </c>
      <c r="BE250">
        <f>GDP!AV251</f>
        <v>0</v>
      </c>
      <c r="BF250">
        <f>GDP!AW251</f>
        <v>0</v>
      </c>
      <c r="BG250">
        <f>GDP!AX251</f>
        <v>0</v>
      </c>
      <c r="BH250" s="7">
        <f>GDP!AY251</f>
        <v>0</v>
      </c>
      <c r="BI250">
        <f>GDP!AZ251</f>
        <v>0</v>
      </c>
      <c r="BJ250">
        <f>GDP!BA251</f>
        <v>0</v>
      </c>
      <c r="BK250">
        <f>GDP!BB251</f>
        <v>0</v>
      </c>
      <c r="BL250">
        <f>GDP!BC251</f>
        <v>0</v>
      </c>
      <c r="BM250">
        <f>GDP!BD251</f>
        <v>0</v>
      </c>
      <c r="BN250">
        <f>GDP!BE251</f>
        <v>0</v>
      </c>
      <c r="BO250" s="7">
        <f>GDP!BF251</f>
        <v>0</v>
      </c>
      <c r="BP250">
        <f>GDP!BG251+GDP!BN251+GDP!BU251</f>
        <v>0</v>
      </c>
      <c r="BQ250">
        <f>GDP!BH251+GDP!BO251+GDP!BV251</f>
        <v>0</v>
      </c>
      <c r="BR250">
        <f>GDP!BI251+GDP!BP251+GDP!BW251</f>
        <v>0</v>
      </c>
      <c r="BS250">
        <f>GDP!BJ251+GDP!BQ251+GDP!BX251</f>
        <v>0</v>
      </c>
      <c r="BT250">
        <f>GDP!BK251+GDP!BR251+GDP!BY251</f>
        <v>0</v>
      </c>
      <c r="BU250">
        <f>GDP!BL251+GDP!BS251+GDP!BZ251</f>
        <v>0</v>
      </c>
      <c r="BV250" s="7">
        <f>GDP!BM251+GDP!BT251+GDP!CA251</f>
        <v>0</v>
      </c>
      <c r="BW250">
        <f>GDP!CB251</f>
        <v>0</v>
      </c>
      <c r="BX250">
        <f>GDP!CC251</f>
        <v>0</v>
      </c>
      <c r="BY250">
        <f>GDP!CD251</f>
        <v>0</v>
      </c>
      <c r="BZ250">
        <f>GDP!CE251</f>
        <v>0</v>
      </c>
      <c r="CA250">
        <f>GDP!CF251</f>
        <v>0</v>
      </c>
      <c r="CB250">
        <f>GDP!CG251</f>
        <v>0</v>
      </c>
      <c r="CC250" s="7">
        <f>GDP!CH251</f>
        <v>0</v>
      </c>
      <c r="CD250">
        <f>GDP!CI251</f>
        <v>0</v>
      </c>
      <c r="CE250">
        <f>GDP!CJ251</f>
        <v>0</v>
      </c>
      <c r="CF250">
        <f>GDP!CK251</f>
        <v>0</v>
      </c>
      <c r="CG250">
        <f>GDP!CL251</f>
        <v>0</v>
      </c>
      <c r="CH250">
        <f>GDP!CM251</f>
        <v>0</v>
      </c>
      <c r="CI250">
        <f>GDP!CN251</f>
        <v>0</v>
      </c>
      <c r="CJ250" s="7">
        <f>GDP!CO251</f>
        <v>0</v>
      </c>
      <c r="CK250">
        <f>GDP!CP251</f>
        <v>0</v>
      </c>
      <c r="CL250">
        <f>GDP!CQ251</f>
        <v>0</v>
      </c>
      <c r="CM250">
        <f>GDP!CR251</f>
        <v>0</v>
      </c>
      <c r="CN250">
        <f>GDP!CS251</f>
        <v>0</v>
      </c>
      <c r="CO250">
        <f>GDP!CT251</f>
        <v>0</v>
      </c>
      <c r="CP250">
        <f>GDP!CU251</f>
        <v>0</v>
      </c>
      <c r="CQ250">
        <f>GDP!CV251</f>
        <v>0</v>
      </c>
      <c r="CR250">
        <f>GDP!CW251</f>
        <v>0</v>
      </c>
      <c r="CS250">
        <f>GDP!CX251</f>
        <v>0</v>
      </c>
      <c r="CT250">
        <f>GDP!CY251</f>
        <v>0</v>
      </c>
      <c r="CU250">
        <f>GDP!CZ251</f>
        <v>0</v>
      </c>
      <c r="CV250">
        <f>GDP!DA251</f>
        <v>0</v>
      </c>
      <c r="CW250">
        <f>GDP!DB251</f>
        <v>0</v>
      </c>
      <c r="CX250" s="7">
        <f>GDP!DC251</f>
        <v>0</v>
      </c>
      <c r="CY250">
        <f>GDP!DD251</f>
        <v>0</v>
      </c>
      <c r="CZ250">
        <f>GDP!DE251</f>
        <v>0</v>
      </c>
      <c r="DA250">
        <f>GDP!DF251</f>
        <v>0</v>
      </c>
      <c r="DB250">
        <f>GDP!DG251</f>
        <v>0</v>
      </c>
      <c r="DC250">
        <f>GDP!DH251</f>
        <v>0</v>
      </c>
      <c r="DD250">
        <f>GDP!DI251</f>
        <v>0</v>
      </c>
      <c r="DE250" s="7">
        <f>GDP!DJ251</f>
        <v>0</v>
      </c>
      <c r="DF250">
        <f>GDP!DU251</f>
        <v>0</v>
      </c>
      <c r="DG250" s="7">
        <f>GDP!DV251</f>
        <v>0</v>
      </c>
      <c r="DH250">
        <f>GDP!DW251</f>
        <v>0</v>
      </c>
      <c r="DI250">
        <f>GDP!EA251</f>
        <v>0</v>
      </c>
      <c r="DJ250">
        <f>GDP!EB251</f>
        <v>0</v>
      </c>
      <c r="DK250">
        <f>GDP!EC251</f>
        <v>0</v>
      </c>
      <c r="DL250">
        <f>GDP!ED251</f>
        <v>0</v>
      </c>
      <c r="DM250">
        <f>GDP!EE251</f>
        <v>0</v>
      </c>
      <c r="DN250">
        <f>GDP!DY251</f>
        <v>0</v>
      </c>
      <c r="DO250">
        <f>GDP!DZ251</f>
        <v>0</v>
      </c>
      <c r="DP250" s="84">
        <v>45.261073460100803</v>
      </c>
      <c r="DQ250" s="84">
        <v>45.261099999999999</v>
      </c>
      <c r="DR250">
        <v>45.261073460101002</v>
      </c>
      <c r="DS250">
        <v>6.75</v>
      </c>
      <c r="DT250">
        <v>1.7691718326000001</v>
      </c>
      <c r="DU250">
        <v>3.9237538100003633E-2</v>
      </c>
      <c r="DV250">
        <v>-1.7299342944999965</v>
      </c>
      <c r="DW250">
        <v>38.695642079400002</v>
      </c>
      <c r="DX250">
        <v>38.656404541299999</v>
      </c>
      <c r="DY250">
        <v>15714000000</v>
      </c>
      <c r="DZ250">
        <v>17735000000</v>
      </c>
      <c r="EA250">
        <f t="shared" si="15"/>
        <v>1.8241972556940864</v>
      </c>
      <c r="EB250">
        <f t="shared" si="16"/>
        <v>2.0588098720716959</v>
      </c>
      <c r="EC250">
        <f t="shared" si="17"/>
        <v>-0.23461261637760944</v>
      </c>
      <c r="ED250">
        <v>284122000000</v>
      </c>
      <c r="EE250">
        <f t="shared" si="18"/>
        <v>32.98298158853985</v>
      </c>
      <c r="EF250">
        <v>34130000000</v>
      </c>
      <c r="EG250">
        <v>147817000000</v>
      </c>
      <c r="EH250">
        <f t="shared" si="19"/>
        <v>3.7136173525911529</v>
      </c>
    </row>
    <row r="251" spans="1:138" x14ac:dyDescent="0.35">
      <c r="A251" t="s">
        <v>151</v>
      </c>
      <c r="B251" s="7">
        <v>2005</v>
      </c>
      <c r="C251">
        <f>MacroData!D251</f>
        <v>930.56600000000003</v>
      </c>
      <c r="D251">
        <f>MacroData!E251</f>
        <v>100.34099999999999</v>
      </c>
      <c r="E251">
        <f>MacroData!F251</f>
        <v>100.56</v>
      </c>
      <c r="F251">
        <f>MacroData!G251</f>
        <v>465103000000</v>
      </c>
      <c r="G251">
        <f>MacroData!H251</f>
        <v>909642777666.52698</v>
      </c>
      <c r="H251">
        <f>MacroData!I251</f>
        <v>930566000000</v>
      </c>
      <c r="I251">
        <f>MacroData!J251</f>
        <v>1025390000000</v>
      </c>
      <c r="J251">
        <f>MacroData!K251</f>
        <v>2.1850000000000001</v>
      </c>
      <c r="K251">
        <f>MacroData!L251</f>
        <v>3.387</v>
      </c>
      <c r="L251">
        <f>MacroData!M251</f>
        <v>589.88763427734375</v>
      </c>
      <c r="M251">
        <f>MacroData!N251</f>
        <v>300</v>
      </c>
      <c r="N251">
        <f>MacroData!O251</f>
        <v>43662610</v>
      </c>
      <c r="O251">
        <f>MacroData!P251</f>
        <v>-59410663650.248558</v>
      </c>
      <c r="P251">
        <f>MacroData!Q251</f>
        <v>-47112041598.390015</v>
      </c>
      <c r="Q251">
        <f>MacroData!R251</f>
        <v>292475000000</v>
      </c>
      <c r="R251">
        <f>MacroData!S251</f>
        <v>1072502041598.39</v>
      </c>
      <c r="S251">
        <f>MacroData!T251</f>
        <v>251613632502.7345</v>
      </c>
      <c r="T251">
        <f>MacroData!U251</f>
        <v>601360000000</v>
      </c>
      <c r="U251">
        <f>MacroData!V251</f>
        <v>9.1460000000000008</v>
      </c>
      <c r="V251">
        <f>MacroData!W251</f>
        <v>828.12</v>
      </c>
      <c r="W251">
        <f>MacroData!X251</f>
        <v>98.405000000000001</v>
      </c>
      <c r="X251">
        <f>MacroData!Y251</f>
        <v>667434398706.62903</v>
      </c>
      <c r="Y251">
        <f>MacroData!Z251</f>
        <v>536684000000</v>
      </c>
      <c r="Z251">
        <f>MacroData!AA251</f>
        <v>360528000000</v>
      </c>
      <c r="AA251">
        <f>MacroData!AB251</f>
        <v>40796000000</v>
      </c>
      <c r="AB251">
        <f>MacroData!AC251</f>
        <v>106559000000</v>
      </c>
      <c r="AC251">
        <f>MacroData!AD251</f>
        <v>177659000000</v>
      </c>
      <c r="AD251">
        <f>MacroData!AE251</f>
        <v>40861717452.240982</v>
      </c>
      <c r="AE251">
        <f>MacroData!AF251</f>
        <v>1.2066849637747401</v>
      </c>
      <c r="AF251">
        <f>MacroData!AG251</f>
        <v>88.963686992296402</v>
      </c>
      <c r="AG251">
        <f>MacroData!AH251</f>
        <v>1</v>
      </c>
      <c r="AH251">
        <f>MacroData!AI251</f>
        <v>0</v>
      </c>
      <c r="AI251">
        <f>MacroData!AJ251</f>
        <v>0</v>
      </c>
      <c r="AJ251">
        <f>MacroData!AK251</f>
        <v>0</v>
      </c>
      <c r="AK251">
        <f>MacroData!AL251</f>
        <v>0</v>
      </c>
      <c r="AL251">
        <f>MacroData!AM251</f>
        <v>2.8035715000000003</v>
      </c>
      <c r="AM251">
        <f>MacroData!AN251</f>
        <v>1.9707767849876767</v>
      </c>
      <c r="AN251" s="31">
        <f>GDP!C252+GDP!J252</f>
        <v>0</v>
      </c>
      <c r="AO251">
        <f>GDP!D252+GDP!K252</f>
        <v>0</v>
      </c>
      <c r="AP251">
        <f>GDP!E252+GDP!L252</f>
        <v>0</v>
      </c>
      <c r="AQ251">
        <f>GDP!F252+GDP!M252</f>
        <v>0</v>
      </c>
      <c r="AR251">
        <f>GDP!G252+GDP!N252</f>
        <v>0</v>
      </c>
      <c r="AS251">
        <f>GDP!H252+GDP!O252</f>
        <v>0</v>
      </c>
      <c r="AT251" s="7">
        <f>GDP!I252+GDP!P252</f>
        <v>0</v>
      </c>
      <c r="AU251">
        <f>GDP!AE252</f>
        <v>0</v>
      </c>
      <c r="AV251">
        <f>GDP!AF252</f>
        <v>0</v>
      </c>
      <c r="AW251">
        <f>GDP!AG252</f>
        <v>0</v>
      </c>
      <c r="AX251">
        <f>GDP!AH252</f>
        <v>0</v>
      </c>
      <c r="AY251">
        <f>GDP!AI252</f>
        <v>0</v>
      </c>
      <c r="AZ251">
        <f>GDP!AJ252</f>
        <v>0</v>
      </c>
      <c r="BA251" s="7">
        <f>GDP!AK252</f>
        <v>0</v>
      </c>
      <c r="BB251">
        <f>GDP!AS252</f>
        <v>0</v>
      </c>
      <c r="BC251">
        <f>GDP!AT252</f>
        <v>0</v>
      </c>
      <c r="BD251">
        <f>GDP!AU252</f>
        <v>0</v>
      </c>
      <c r="BE251">
        <f>GDP!AV252</f>
        <v>0</v>
      </c>
      <c r="BF251">
        <f>GDP!AW252</f>
        <v>0</v>
      </c>
      <c r="BG251">
        <f>GDP!AX252</f>
        <v>0</v>
      </c>
      <c r="BH251" s="7">
        <f>GDP!AY252</f>
        <v>0</v>
      </c>
      <c r="BI251">
        <f>GDP!AZ252</f>
        <v>0</v>
      </c>
      <c r="BJ251">
        <f>GDP!BA252</f>
        <v>0</v>
      </c>
      <c r="BK251">
        <f>GDP!BB252</f>
        <v>0</v>
      </c>
      <c r="BL251">
        <f>GDP!BC252</f>
        <v>0</v>
      </c>
      <c r="BM251">
        <f>GDP!BD252</f>
        <v>0</v>
      </c>
      <c r="BN251">
        <f>GDP!BE252</f>
        <v>0</v>
      </c>
      <c r="BO251" s="7">
        <f>GDP!BF252</f>
        <v>0</v>
      </c>
      <c r="BP251">
        <f>GDP!BG252+GDP!BN252+GDP!BU252</f>
        <v>0</v>
      </c>
      <c r="BQ251">
        <f>GDP!BH252+GDP!BO252+GDP!BV252</f>
        <v>0</v>
      </c>
      <c r="BR251">
        <f>GDP!BI252+GDP!BP252+GDP!BW252</f>
        <v>0</v>
      </c>
      <c r="BS251">
        <f>GDP!BJ252+GDP!BQ252+GDP!BX252</f>
        <v>0</v>
      </c>
      <c r="BT251">
        <f>GDP!BK252+GDP!BR252+GDP!BY252</f>
        <v>0</v>
      </c>
      <c r="BU251">
        <f>GDP!BL252+GDP!BS252+GDP!BZ252</f>
        <v>0</v>
      </c>
      <c r="BV251" s="7">
        <f>GDP!BM252+GDP!BT252+GDP!CA252</f>
        <v>0</v>
      </c>
      <c r="BW251">
        <f>GDP!CB252</f>
        <v>0</v>
      </c>
      <c r="BX251">
        <f>GDP!CC252</f>
        <v>0</v>
      </c>
      <c r="BY251">
        <f>GDP!CD252</f>
        <v>0</v>
      </c>
      <c r="BZ251">
        <f>GDP!CE252</f>
        <v>0</v>
      </c>
      <c r="CA251">
        <f>GDP!CF252</f>
        <v>0</v>
      </c>
      <c r="CB251">
        <f>GDP!CG252</f>
        <v>0</v>
      </c>
      <c r="CC251" s="7">
        <f>GDP!CH252</f>
        <v>0</v>
      </c>
      <c r="CD251">
        <f>GDP!CI252</f>
        <v>0</v>
      </c>
      <c r="CE251">
        <f>GDP!CJ252</f>
        <v>0</v>
      </c>
      <c r="CF251">
        <f>GDP!CK252</f>
        <v>0</v>
      </c>
      <c r="CG251">
        <f>GDP!CL252</f>
        <v>0</v>
      </c>
      <c r="CH251">
        <f>GDP!CM252</f>
        <v>0</v>
      </c>
      <c r="CI251">
        <f>GDP!CN252</f>
        <v>0</v>
      </c>
      <c r="CJ251" s="7">
        <f>GDP!CO252</f>
        <v>0</v>
      </c>
      <c r="CK251">
        <f>GDP!CP252</f>
        <v>0</v>
      </c>
      <c r="CL251">
        <f>GDP!CQ252</f>
        <v>0</v>
      </c>
      <c r="CM251">
        <f>GDP!CR252</f>
        <v>0</v>
      </c>
      <c r="CN251">
        <f>GDP!CS252</f>
        <v>0</v>
      </c>
      <c r="CO251">
        <f>GDP!CT252</f>
        <v>0</v>
      </c>
      <c r="CP251">
        <f>GDP!CU252</f>
        <v>0</v>
      </c>
      <c r="CQ251">
        <f>GDP!CV252</f>
        <v>0</v>
      </c>
      <c r="CR251">
        <f>GDP!CW252</f>
        <v>0</v>
      </c>
      <c r="CS251">
        <f>GDP!CX252</f>
        <v>0</v>
      </c>
      <c r="CT251">
        <f>GDP!CY252</f>
        <v>0</v>
      </c>
      <c r="CU251">
        <f>GDP!CZ252</f>
        <v>0</v>
      </c>
      <c r="CV251">
        <f>GDP!DA252</f>
        <v>0</v>
      </c>
      <c r="CW251">
        <f>GDP!DB252</f>
        <v>0</v>
      </c>
      <c r="CX251" s="7">
        <f>GDP!DC252</f>
        <v>0</v>
      </c>
      <c r="CY251">
        <f>GDP!DD252</f>
        <v>0</v>
      </c>
      <c r="CZ251">
        <f>GDP!DE252</f>
        <v>0</v>
      </c>
      <c r="DA251">
        <f>GDP!DF252</f>
        <v>0</v>
      </c>
      <c r="DB251">
        <f>GDP!DG252</f>
        <v>0</v>
      </c>
      <c r="DC251">
        <f>GDP!DH252</f>
        <v>0</v>
      </c>
      <c r="DD251">
        <f>GDP!DI252</f>
        <v>0</v>
      </c>
      <c r="DE251" s="7">
        <f>GDP!DJ252</f>
        <v>0</v>
      </c>
      <c r="DF251">
        <f>GDP!DU252</f>
        <v>0</v>
      </c>
      <c r="DG251" s="7">
        <f>GDP!DV252</f>
        <v>0</v>
      </c>
      <c r="DH251">
        <f>GDP!DW252</f>
        <v>0</v>
      </c>
      <c r="DI251">
        <f>GDP!EA252</f>
        <v>0</v>
      </c>
      <c r="DJ251">
        <f>GDP!EB252</f>
        <v>0</v>
      </c>
      <c r="DK251">
        <f>GDP!EC252</f>
        <v>0</v>
      </c>
      <c r="DL251">
        <f>GDP!ED252</f>
        <v>0</v>
      </c>
      <c r="DM251">
        <f>GDP!EE252</f>
        <v>0</v>
      </c>
      <c r="DN251">
        <f>GDP!DY252</f>
        <v>0</v>
      </c>
      <c r="DO251">
        <f>GDP!DZ252</f>
        <v>0</v>
      </c>
      <c r="DP251" s="84">
        <v>42.283845208185099</v>
      </c>
      <c r="DQ251" s="84">
        <v>42.283799999999999</v>
      </c>
      <c r="DR251">
        <v>42.283845208184999</v>
      </c>
      <c r="DS251">
        <v>14.82</v>
      </c>
      <c r="DT251">
        <v>1.518323257</v>
      </c>
      <c r="DU251">
        <v>-1.2095864237999976</v>
      </c>
      <c r="DV251">
        <v>-2.7279096807999976</v>
      </c>
      <c r="DW251">
        <v>38.315068463700001</v>
      </c>
      <c r="DX251">
        <v>39.524654887499999</v>
      </c>
      <c r="DY251">
        <v>12377000000</v>
      </c>
      <c r="DZ251">
        <v>19450000000</v>
      </c>
      <c r="EA251">
        <f t="shared" si="15"/>
        <v>1.33005074331106</v>
      </c>
      <c r="EB251">
        <f t="shared" si="16"/>
        <v>2.0901257944089942</v>
      </c>
      <c r="EC251">
        <f t="shared" si="17"/>
        <v>-0.76007505109793416</v>
      </c>
      <c r="ED251">
        <v>308538000000</v>
      </c>
      <c r="EE251">
        <f t="shared" si="18"/>
        <v>33.155950249633023</v>
      </c>
      <c r="EF251">
        <v>38862000000</v>
      </c>
      <c r="EG251">
        <v>161090000000</v>
      </c>
      <c r="EH251">
        <f t="shared" si="19"/>
        <v>3.3545895864322524</v>
      </c>
    </row>
    <row r="252" spans="1:138" x14ac:dyDescent="0.35">
      <c r="A252" t="s">
        <v>151</v>
      </c>
      <c r="B252" s="7">
        <v>2006</v>
      </c>
      <c r="C252">
        <f>MacroData!D252</f>
        <v>1007.974</v>
      </c>
      <c r="D252">
        <f>MacroData!E252</f>
        <v>100.176</v>
      </c>
      <c r="E252">
        <f>MacroData!F252</f>
        <v>100.83499999999999</v>
      </c>
      <c r="F252">
        <f>MacroData!G252</f>
        <v>460500000000</v>
      </c>
      <c r="G252">
        <f>MacroData!H252</f>
        <v>973384578149.98401</v>
      </c>
      <c r="H252">
        <f>MacroData!I252</f>
        <v>1007974000000</v>
      </c>
      <c r="I252">
        <f>MacroData!J252</f>
        <v>1068191000000</v>
      </c>
      <c r="J252">
        <f>MacroData!K252</f>
        <v>3.0790000000000002</v>
      </c>
      <c r="K252">
        <f>MacroData!L252</f>
        <v>3.7839999999999998</v>
      </c>
      <c r="L252">
        <f>MacroData!M252</f>
        <v>614.54937744140625</v>
      </c>
      <c r="M252">
        <f>MacroData!N252</f>
        <v>326.81866455078125</v>
      </c>
      <c r="N252">
        <f>MacroData!O252</f>
        <v>44360520</v>
      </c>
      <c r="O252">
        <f>MacroData!P252</f>
        <v>-78718833065.73703</v>
      </c>
      <c r="P252">
        <f>MacroData!Q252</f>
        <v>-58036068672.97998</v>
      </c>
      <c r="Q252">
        <f>MacroData!R252</f>
        <v>313987000000</v>
      </c>
      <c r="R252">
        <f>MacroData!S252</f>
        <v>1126227068672.98</v>
      </c>
      <c r="S252">
        <f>MacroData!T252</f>
        <v>270252353686.36862</v>
      </c>
      <c r="T252">
        <f>MacroData!U252</f>
        <v>624197000000</v>
      </c>
      <c r="U252">
        <f>MacroData!V252</f>
        <v>8.452</v>
      </c>
      <c r="V252">
        <f>MacroData!W252</f>
        <v>1142.8399999999999</v>
      </c>
      <c r="W252">
        <f>MacroData!X252</f>
        <v>98.525999999999996</v>
      </c>
      <c r="X252">
        <f>MacroData!Y252</f>
        <v>692781764918.26196</v>
      </c>
      <c r="Y252">
        <f>MacroData!Z252</f>
        <v>577213000000</v>
      </c>
      <c r="Z252">
        <f>MacroData!AA252</f>
        <v>400688000000</v>
      </c>
      <c r="AA252">
        <f>MacroData!AB252</f>
        <v>45365000000</v>
      </c>
      <c r="AB252">
        <f>MacroData!AC252</f>
        <v>113976000000</v>
      </c>
      <c r="AC252">
        <f>MacroData!AD252</f>
        <v>186486000000</v>
      </c>
      <c r="AD252">
        <f>MacroData!AE252</f>
        <v>43735806301.885193</v>
      </c>
      <c r="AE252">
        <f>MacroData!AF252</f>
        <v>2.1968820624341499</v>
      </c>
      <c r="AF252">
        <f>MacroData!AG252</f>
        <v>92.091476513414705</v>
      </c>
      <c r="AG252">
        <f>MacroData!AH252</f>
        <v>0</v>
      </c>
      <c r="AH252">
        <f>MacroData!AI252</f>
        <v>0</v>
      </c>
      <c r="AI252">
        <f>MacroData!AJ252</f>
        <v>0</v>
      </c>
      <c r="AJ252">
        <f>MacroData!AK252</f>
        <v>0</v>
      </c>
      <c r="AK252">
        <f>MacroData!AL252</f>
        <v>0</v>
      </c>
      <c r="AL252">
        <f>MacroData!AM252</f>
        <v>2.8035715000000003</v>
      </c>
      <c r="AM252">
        <f>MacroData!AN252</f>
        <v>1.9670074369226183</v>
      </c>
      <c r="AN252" s="31">
        <f>GDP!C253+GDP!J253</f>
        <v>0</v>
      </c>
      <c r="AO252">
        <f>GDP!D253+GDP!K253</f>
        <v>0</v>
      </c>
      <c r="AP252">
        <f>GDP!E253+GDP!L253</f>
        <v>0</v>
      </c>
      <c r="AQ252">
        <f>GDP!F253+GDP!M253</f>
        <v>0</v>
      </c>
      <c r="AR252">
        <f>GDP!G253+GDP!N253</f>
        <v>0</v>
      </c>
      <c r="AS252">
        <f>GDP!H253+GDP!O253</f>
        <v>0</v>
      </c>
      <c r="AT252" s="7">
        <f>GDP!I253+GDP!P253</f>
        <v>0</v>
      </c>
      <c r="AU252">
        <f>GDP!AE253</f>
        <v>0</v>
      </c>
      <c r="AV252">
        <f>GDP!AF253</f>
        <v>0</v>
      </c>
      <c r="AW252">
        <f>GDP!AG253</f>
        <v>0</v>
      </c>
      <c r="AX252">
        <f>GDP!AH253</f>
        <v>0</v>
      </c>
      <c r="AY252">
        <f>GDP!AI253</f>
        <v>0</v>
      </c>
      <c r="AZ252">
        <f>GDP!AJ253</f>
        <v>0</v>
      </c>
      <c r="BA252" s="7">
        <f>GDP!AK253</f>
        <v>0</v>
      </c>
      <c r="BB252">
        <f>GDP!AS253</f>
        <v>0</v>
      </c>
      <c r="BC252">
        <f>GDP!AT253</f>
        <v>0</v>
      </c>
      <c r="BD252">
        <f>GDP!AU253</f>
        <v>0</v>
      </c>
      <c r="BE252">
        <f>GDP!AV253</f>
        <v>0</v>
      </c>
      <c r="BF252">
        <f>GDP!AW253</f>
        <v>0</v>
      </c>
      <c r="BG252">
        <f>GDP!AX253</f>
        <v>0</v>
      </c>
      <c r="BH252" s="7">
        <f>GDP!AY253</f>
        <v>0</v>
      </c>
      <c r="BI252">
        <f>GDP!AZ253</f>
        <v>0</v>
      </c>
      <c r="BJ252">
        <f>GDP!BA253</f>
        <v>0</v>
      </c>
      <c r="BK252">
        <f>GDP!BB253</f>
        <v>0</v>
      </c>
      <c r="BL252">
        <f>GDP!BC253</f>
        <v>0</v>
      </c>
      <c r="BM252">
        <f>GDP!BD253</f>
        <v>0</v>
      </c>
      <c r="BN252">
        <f>GDP!BE253</f>
        <v>0</v>
      </c>
      <c r="BO252" s="7">
        <f>GDP!BF253</f>
        <v>0</v>
      </c>
      <c r="BP252">
        <f>GDP!BG253+GDP!BN253+GDP!BU253</f>
        <v>0</v>
      </c>
      <c r="BQ252">
        <f>GDP!BH253+GDP!BO253+GDP!BV253</f>
        <v>0</v>
      </c>
      <c r="BR252">
        <f>GDP!BI253+GDP!BP253+GDP!BW253</f>
        <v>0</v>
      </c>
      <c r="BS252">
        <f>GDP!BJ253+GDP!BQ253+GDP!BX253</f>
        <v>0</v>
      </c>
      <c r="BT252">
        <f>GDP!BK253+GDP!BR253+GDP!BY253</f>
        <v>0</v>
      </c>
      <c r="BU252">
        <f>GDP!BL253+GDP!BS253+GDP!BZ253</f>
        <v>0</v>
      </c>
      <c r="BV252" s="7">
        <f>GDP!BM253+GDP!BT253+GDP!CA253</f>
        <v>0</v>
      </c>
      <c r="BW252">
        <f>GDP!CB253</f>
        <v>0</v>
      </c>
      <c r="BX252">
        <f>GDP!CC253</f>
        <v>0</v>
      </c>
      <c r="BY252">
        <f>GDP!CD253</f>
        <v>0</v>
      </c>
      <c r="BZ252">
        <f>GDP!CE253</f>
        <v>0</v>
      </c>
      <c r="CA252">
        <f>GDP!CF253</f>
        <v>0</v>
      </c>
      <c r="CB252">
        <f>GDP!CG253</f>
        <v>0</v>
      </c>
      <c r="CC252" s="7">
        <f>GDP!CH253</f>
        <v>0</v>
      </c>
      <c r="CD252">
        <f>GDP!CI253</f>
        <v>0</v>
      </c>
      <c r="CE252">
        <f>GDP!CJ253</f>
        <v>0</v>
      </c>
      <c r="CF252">
        <f>GDP!CK253</f>
        <v>0</v>
      </c>
      <c r="CG252">
        <f>GDP!CL253</f>
        <v>0</v>
      </c>
      <c r="CH252">
        <f>GDP!CM253</f>
        <v>0</v>
      </c>
      <c r="CI252">
        <f>GDP!CN253</f>
        <v>0</v>
      </c>
      <c r="CJ252" s="7">
        <f>GDP!CO253</f>
        <v>0</v>
      </c>
      <c r="CK252">
        <f>GDP!CP253</f>
        <v>0</v>
      </c>
      <c r="CL252">
        <f>GDP!CQ253</f>
        <v>0</v>
      </c>
      <c r="CM252">
        <f>GDP!CR253</f>
        <v>0</v>
      </c>
      <c r="CN252">
        <f>GDP!CS253</f>
        <v>0</v>
      </c>
      <c r="CO252">
        <f>GDP!CT253</f>
        <v>0</v>
      </c>
      <c r="CP252">
        <f>GDP!CU253</f>
        <v>0</v>
      </c>
      <c r="CQ252">
        <f>GDP!CV253</f>
        <v>0</v>
      </c>
      <c r="CR252">
        <f>GDP!CW253</f>
        <v>0</v>
      </c>
      <c r="CS252">
        <f>GDP!CX253</f>
        <v>0</v>
      </c>
      <c r="CT252">
        <f>GDP!CY253</f>
        <v>0</v>
      </c>
      <c r="CU252">
        <f>GDP!CZ253</f>
        <v>0</v>
      </c>
      <c r="CV252">
        <f>GDP!DA253</f>
        <v>0</v>
      </c>
      <c r="CW252">
        <f>GDP!DB253</f>
        <v>0</v>
      </c>
      <c r="CX252" s="7">
        <f>GDP!DC253</f>
        <v>0</v>
      </c>
      <c r="CY252">
        <f>GDP!DD253</f>
        <v>0</v>
      </c>
      <c r="CZ252">
        <f>GDP!DE253</f>
        <v>0</v>
      </c>
      <c r="DA252">
        <f>GDP!DF253</f>
        <v>0</v>
      </c>
      <c r="DB252">
        <f>GDP!DG253</f>
        <v>0</v>
      </c>
      <c r="DC252">
        <f>GDP!DH253</f>
        <v>0</v>
      </c>
      <c r="DD252">
        <f>GDP!DI253</f>
        <v>0</v>
      </c>
      <c r="DE252" s="7">
        <f>GDP!DJ253</f>
        <v>0</v>
      </c>
      <c r="DF252">
        <f>GDP!DU253</f>
        <v>0</v>
      </c>
      <c r="DG252" s="7">
        <f>GDP!DV253</f>
        <v>0</v>
      </c>
      <c r="DH252">
        <f>GDP!DW253</f>
        <v>0</v>
      </c>
      <c r="DI252">
        <f>GDP!EA253</f>
        <v>0</v>
      </c>
      <c r="DJ252">
        <f>GDP!EB253</f>
        <v>0</v>
      </c>
      <c r="DK252">
        <f>GDP!EC253</f>
        <v>0</v>
      </c>
      <c r="DL252">
        <f>GDP!ED253</f>
        <v>0</v>
      </c>
      <c r="DM252">
        <f>GDP!EE253</f>
        <v>0</v>
      </c>
      <c r="DN252">
        <f>GDP!DY253</f>
        <v>0</v>
      </c>
      <c r="DO252">
        <f>GDP!DZ253</f>
        <v>0</v>
      </c>
      <c r="DP252" s="84">
        <v>38.906585586532998</v>
      </c>
      <c r="DQ252" s="84">
        <v>38.906599999999997</v>
      </c>
      <c r="DR252">
        <v>38.906585586532998</v>
      </c>
      <c r="DS252">
        <v>20.83</v>
      </c>
      <c r="DT252">
        <v>1.2793980797</v>
      </c>
      <c r="DU252">
        <v>-2.1999575386000032</v>
      </c>
      <c r="DV252">
        <v>-3.4793556183000032</v>
      </c>
      <c r="DW252">
        <v>38.284221616799996</v>
      </c>
      <c r="DX252">
        <v>40.4841791554</v>
      </c>
      <c r="DY252">
        <v>13083000000</v>
      </c>
      <c r="DZ252">
        <v>21277000000</v>
      </c>
      <c r="EA252">
        <f t="shared" si="15"/>
        <v>1.2979501455394682</v>
      </c>
      <c r="EB252">
        <f t="shared" si="16"/>
        <v>2.1108679390539833</v>
      </c>
      <c r="EC252">
        <f t="shared" si="17"/>
        <v>-0.8129177935145151</v>
      </c>
      <c r="ED252">
        <v>334390000000</v>
      </c>
      <c r="EE252">
        <f t="shared" si="18"/>
        <v>33.174466801723064</v>
      </c>
      <c r="EF252">
        <v>43599000000</v>
      </c>
      <c r="EG252">
        <v>174929000000</v>
      </c>
      <c r="EH252">
        <f t="shared" si="19"/>
        <v>3.0257373079502794</v>
      </c>
    </row>
    <row r="253" spans="1:138" x14ac:dyDescent="0.35">
      <c r="A253" t="s">
        <v>151</v>
      </c>
      <c r="B253" s="7">
        <v>2007</v>
      </c>
      <c r="C253">
        <f>MacroData!D253</f>
        <v>1080.807</v>
      </c>
      <c r="D253">
        <f>MacroData!E253</f>
        <v>100.02500000000001</v>
      </c>
      <c r="E253">
        <f>MacroData!F253</f>
        <v>101.038</v>
      </c>
      <c r="F253">
        <f>MacroData!G253</f>
        <v>451017000000</v>
      </c>
      <c r="G253">
        <f>MacroData!H253</f>
        <v>1032131799917.9</v>
      </c>
      <c r="H253">
        <f>MacroData!I253</f>
        <v>1080807000000</v>
      </c>
      <c r="I253">
        <f>MacroData!J253</f>
        <v>1108450000000</v>
      </c>
      <c r="J253">
        <f>MacroData!K253</f>
        <v>4.2779999999999996</v>
      </c>
      <c r="K253">
        <f>MacroData!L253</f>
        <v>4.306</v>
      </c>
      <c r="L253">
        <f>MacroData!M253</f>
        <v>638.85955810546875</v>
      </c>
      <c r="M253">
        <f>MacroData!N253</f>
        <v>341.07708740234375</v>
      </c>
      <c r="N253">
        <f>MacroData!O253</f>
        <v>45236000</v>
      </c>
      <c r="O253">
        <f>MacroData!P253</f>
        <v>-97315313809.324829</v>
      </c>
      <c r="P253">
        <f>MacroData!Q253</f>
        <v>-63591439360.419922</v>
      </c>
      <c r="Q253">
        <f>MacroData!R253</f>
        <v>327711000000</v>
      </c>
      <c r="R253">
        <f>MacroData!S253</f>
        <v>1172041439360.4199</v>
      </c>
      <c r="S253">
        <f>MacroData!T253</f>
        <v>279399995246.53284</v>
      </c>
      <c r="T253">
        <f>MacroData!U253</f>
        <v>644569000000</v>
      </c>
      <c r="U253">
        <f>MacroData!V253</f>
        <v>8.2319999999999993</v>
      </c>
      <c r="V253">
        <f>MacroData!W253</f>
        <v>1191.76</v>
      </c>
      <c r="W253">
        <f>MacroData!X253</f>
        <v>99.753</v>
      </c>
      <c r="X253">
        <f>MacroData!Y253</f>
        <v>715391065080.15002</v>
      </c>
      <c r="Y253">
        <f>MacroData!Z253</f>
        <v>615840000000</v>
      </c>
      <c r="Z253">
        <f>MacroData!AA253</f>
        <v>436647000000</v>
      </c>
      <c r="AA253">
        <f>MacroData!AB253</f>
        <v>48382000000</v>
      </c>
      <c r="AB253">
        <f>MacroData!AC253</f>
        <v>123760000000</v>
      </c>
      <c r="AC253">
        <f>MacroData!AD253</f>
        <v>198011000000</v>
      </c>
      <c r="AD253">
        <f>MacroData!AE253</f>
        <v>48311094831.46701</v>
      </c>
      <c r="AE253">
        <f>MacroData!AF253</f>
        <v>2.0003571405440601</v>
      </c>
      <c r="AF253">
        <f>MacroData!AG253</f>
        <v>94.657792943790795</v>
      </c>
      <c r="AG253">
        <f>MacroData!AH253</f>
        <v>0</v>
      </c>
      <c r="AH253">
        <f>MacroData!AI253</f>
        <v>0</v>
      </c>
      <c r="AI253">
        <f>MacroData!AJ253</f>
        <v>0</v>
      </c>
      <c r="AJ253">
        <f>MacroData!AK253</f>
        <v>0</v>
      </c>
      <c r="AK253">
        <f>MacroData!AL253</f>
        <v>0</v>
      </c>
      <c r="AL253">
        <f>MacroData!AM253</f>
        <v>2.6785715000000003</v>
      </c>
      <c r="AM253">
        <f>MacroData!AN253</f>
        <v>1.9190416681979383</v>
      </c>
      <c r="AN253" s="31">
        <f>GDP!C254+GDP!J254</f>
        <v>0</v>
      </c>
      <c r="AO253">
        <f>GDP!D254+GDP!K254</f>
        <v>0</v>
      </c>
      <c r="AP253">
        <f>GDP!E254+GDP!L254</f>
        <v>0</v>
      </c>
      <c r="AQ253">
        <f>GDP!F254+GDP!M254</f>
        <v>0</v>
      </c>
      <c r="AR253">
        <f>GDP!G254+GDP!N254</f>
        <v>0</v>
      </c>
      <c r="AS253">
        <f>GDP!H254+GDP!O254</f>
        <v>0</v>
      </c>
      <c r="AT253" s="7">
        <f>GDP!I254+GDP!P254</f>
        <v>0</v>
      </c>
      <c r="AU253">
        <f>GDP!AE254</f>
        <v>0</v>
      </c>
      <c r="AV253">
        <f>GDP!AF254</f>
        <v>0</v>
      </c>
      <c r="AW253">
        <f>GDP!AG254</f>
        <v>0</v>
      </c>
      <c r="AX253">
        <f>GDP!AH254</f>
        <v>0</v>
      </c>
      <c r="AY253">
        <f>GDP!AI254</f>
        <v>0</v>
      </c>
      <c r="AZ253">
        <f>GDP!AJ254</f>
        <v>0</v>
      </c>
      <c r="BA253" s="7">
        <f>GDP!AK254</f>
        <v>0</v>
      </c>
      <c r="BB253">
        <f>GDP!AS254</f>
        <v>0</v>
      </c>
      <c r="BC253">
        <f>GDP!AT254</f>
        <v>0</v>
      </c>
      <c r="BD253">
        <f>GDP!AU254</f>
        <v>0</v>
      </c>
      <c r="BE253">
        <f>GDP!AV254</f>
        <v>0</v>
      </c>
      <c r="BF253">
        <f>GDP!AW254</f>
        <v>0</v>
      </c>
      <c r="BG253">
        <f>GDP!AX254</f>
        <v>0</v>
      </c>
      <c r="BH253" s="7">
        <f>GDP!AY254</f>
        <v>0</v>
      </c>
      <c r="BI253">
        <f>GDP!AZ254</f>
        <v>0</v>
      </c>
      <c r="BJ253">
        <f>GDP!BA254</f>
        <v>0</v>
      </c>
      <c r="BK253">
        <f>GDP!BB254</f>
        <v>0</v>
      </c>
      <c r="BL253">
        <f>GDP!BC254</f>
        <v>0</v>
      </c>
      <c r="BM253">
        <f>GDP!BD254</f>
        <v>0</v>
      </c>
      <c r="BN253">
        <f>GDP!BE254</f>
        <v>0</v>
      </c>
      <c r="BO253" s="7">
        <f>GDP!BF254</f>
        <v>0</v>
      </c>
      <c r="BP253">
        <f>GDP!BG254+GDP!BN254+GDP!BU254</f>
        <v>0</v>
      </c>
      <c r="BQ253">
        <f>GDP!BH254+GDP!BO254+GDP!BV254</f>
        <v>0</v>
      </c>
      <c r="BR253">
        <f>GDP!BI254+GDP!BP254+GDP!BW254</f>
        <v>0</v>
      </c>
      <c r="BS253">
        <f>GDP!BJ254+GDP!BQ254+GDP!BX254</f>
        <v>0</v>
      </c>
      <c r="BT253">
        <f>GDP!BK254+GDP!BR254+GDP!BY254</f>
        <v>0</v>
      </c>
      <c r="BU253">
        <f>GDP!BL254+GDP!BS254+GDP!BZ254</f>
        <v>0</v>
      </c>
      <c r="BV253" s="7">
        <f>GDP!BM254+GDP!BT254+GDP!CA254</f>
        <v>0</v>
      </c>
      <c r="BW253">
        <f>GDP!CB254</f>
        <v>0</v>
      </c>
      <c r="BX253">
        <f>GDP!CC254</f>
        <v>0</v>
      </c>
      <c r="BY253">
        <f>GDP!CD254</f>
        <v>0</v>
      </c>
      <c r="BZ253">
        <f>GDP!CE254</f>
        <v>0</v>
      </c>
      <c r="CA253">
        <f>GDP!CF254</f>
        <v>0</v>
      </c>
      <c r="CB253">
        <f>GDP!CG254</f>
        <v>0</v>
      </c>
      <c r="CC253" s="7">
        <f>GDP!CH254</f>
        <v>0</v>
      </c>
      <c r="CD253">
        <f>GDP!CI254</f>
        <v>0</v>
      </c>
      <c r="CE253">
        <f>GDP!CJ254</f>
        <v>0</v>
      </c>
      <c r="CF253">
        <f>GDP!CK254</f>
        <v>0</v>
      </c>
      <c r="CG253">
        <f>GDP!CL254</f>
        <v>0</v>
      </c>
      <c r="CH253">
        <f>GDP!CM254</f>
        <v>0</v>
      </c>
      <c r="CI253">
        <f>GDP!CN254</f>
        <v>0</v>
      </c>
      <c r="CJ253" s="7">
        <f>GDP!CO254</f>
        <v>0</v>
      </c>
      <c r="CK253">
        <f>GDP!CP254</f>
        <v>0</v>
      </c>
      <c r="CL253">
        <f>GDP!CQ254</f>
        <v>0</v>
      </c>
      <c r="CM253">
        <f>GDP!CR254</f>
        <v>0</v>
      </c>
      <c r="CN253">
        <f>GDP!CS254</f>
        <v>0</v>
      </c>
      <c r="CO253">
        <f>GDP!CT254</f>
        <v>0</v>
      </c>
      <c r="CP253">
        <f>GDP!CU254</f>
        <v>0</v>
      </c>
      <c r="CQ253">
        <f>GDP!CV254</f>
        <v>0</v>
      </c>
      <c r="CR253">
        <f>GDP!CW254</f>
        <v>0</v>
      </c>
      <c r="CS253">
        <f>GDP!CX254</f>
        <v>0</v>
      </c>
      <c r="CT253">
        <f>GDP!CY254</f>
        <v>0</v>
      </c>
      <c r="CU253">
        <f>GDP!CZ254</f>
        <v>0</v>
      </c>
      <c r="CV253">
        <f>GDP!DA254</f>
        <v>0</v>
      </c>
      <c r="CW253">
        <f>GDP!DB254</f>
        <v>0</v>
      </c>
      <c r="CX253" s="7">
        <f>GDP!DC254</f>
        <v>0</v>
      </c>
      <c r="CY253">
        <f>GDP!DD254</f>
        <v>0</v>
      </c>
      <c r="CZ253">
        <f>GDP!DE254</f>
        <v>0</v>
      </c>
      <c r="DA253">
        <f>GDP!DF254</f>
        <v>0</v>
      </c>
      <c r="DB253">
        <f>GDP!DG254</f>
        <v>0</v>
      </c>
      <c r="DC253">
        <f>GDP!DH254</f>
        <v>0</v>
      </c>
      <c r="DD253">
        <f>GDP!DI254</f>
        <v>0</v>
      </c>
      <c r="DE253" s="7">
        <f>GDP!DJ254</f>
        <v>0</v>
      </c>
      <c r="DF253">
        <f>GDP!DU254</f>
        <v>0</v>
      </c>
      <c r="DG253" s="7">
        <f>GDP!DV254</f>
        <v>0</v>
      </c>
      <c r="DH253">
        <f>GDP!DW254</f>
        <v>0</v>
      </c>
      <c r="DI253">
        <f>GDP!EA254</f>
        <v>0</v>
      </c>
      <c r="DJ253">
        <f>GDP!EB254</f>
        <v>0</v>
      </c>
      <c r="DK253">
        <f>GDP!EC254</f>
        <v>0</v>
      </c>
      <c r="DL253">
        <f>GDP!ED254</f>
        <v>0</v>
      </c>
      <c r="DM253">
        <f>GDP!EE254</f>
        <v>0</v>
      </c>
      <c r="DN253">
        <f>GDP!DY254</f>
        <v>0</v>
      </c>
      <c r="DO253">
        <f>GDP!DZ254</f>
        <v>0</v>
      </c>
      <c r="DP253" s="84">
        <v>35.510359481387503</v>
      </c>
      <c r="DQ253" s="84">
        <v>35.510300000000001</v>
      </c>
      <c r="DR253">
        <v>35.510359481388001</v>
      </c>
      <c r="DS253">
        <v>13.25</v>
      </c>
      <c r="DT253">
        <v>1.0928870742000001</v>
      </c>
      <c r="DU253">
        <v>-1.9237477181999978</v>
      </c>
      <c r="DV253">
        <v>-3.0166347923999979</v>
      </c>
      <c r="DW253">
        <v>39.027596971500003</v>
      </c>
      <c r="DX253">
        <v>40.951344689700001</v>
      </c>
      <c r="DY253">
        <v>14118000000</v>
      </c>
      <c r="DZ253">
        <v>22874000000</v>
      </c>
      <c r="EA253">
        <f t="shared" si="15"/>
        <v>1.3062461660592501</v>
      </c>
      <c r="EB253">
        <f t="shared" si="16"/>
        <v>2.1163815556338923</v>
      </c>
      <c r="EC253">
        <f t="shared" si="17"/>
        <v>-0.81013538957464215</v>
      </c>
      <c r="ED253">
        <v>363476000000</v>
      </c>
      <c r="EE253">
        <f t="shared" si="18"/>
        <v>33.630056059962605</v>
      </c>
      <c r="EF253">
        <v>50201000000</v>
      </c>
      <c r="EG253">
        <v>191042000000</v>
      </c>
      <c r="EH253">
        <f t="shared" si="19"/>
        <v>2.8090027889219056</v>
      </c>
    </row>
    <row r="254" spans="1:138" x14ac:dyDescent="0.35">
      <c r="A254" t="s">
        <v>151</v>
      </c>
      <c r="B254" s="7">
        <v>2008</v>
      </c>
      <c r="C254">
        <f>MacroData!D254</f>
        <v>1116.2070000000001</v>
      </c>
      <c r="D254">
        <f>MacroData!E254</f>
        <v>97.421000000000006</v>
      </c>
      <c r="E254">
        <f>MacroData!F254</f>
        <v>99.134</v>
      </c>
      <c r="F254">
        <f>MacroData!G254</f>
        <v>526148000000</v>
      </c>
      <c r="G254">
        <f>MacroData!H254</f>
        <v>1077083333742.52</v>
      </c>
      <c r="H254">
        <f>MacroData!I254</f>
        <v>1116207000000</v>
      </c>
      <c r="I254">
        <f>MacroData!J254</f>
        <v>1120819000000</v>
      </c>
      <c r="J254">
        <f>MacroData!K254</f>
        <v>4.6340000000000003</v>
      </c>
      <c r="K254">
        <f>MacroData!L254</f>
        <v>4.3630000000000004</v>
      </c>
      <c r="L254">
        <f>MacroData!M254</f>
        <v>631.47210693359375</v>
      </c>
      <c r="M254">
        <f>MacroData!N254</f>
        <v>316.75128173828125</v>
      </c>
      <c r="N254">
        <f>MacroData!O254</f>
        <v>45983170</v>
      </c>
      <c r="O254">
        <f>MacroData!P254</f>
        <v>-93711720842.443069</v>
      </c>
      <c r="P254">
        <f>MacroData!Q254</f>
        <v>-45351800577.02002</v>
      </c>
      <c r="Q254">
        <f>MacroData!R254</f>
        <v>314842000000</v>
      </c>
      <c r="R254">
        <f>MacroData!S254</f>
        <v>1166170800577.02</v>
      </c>
      <c r="S254">
        <f>MacroData!T254</f>
        <v>265119131870.14102</v>
      </c>
      <c r="T254">
        <f>MacroData!U254</f>
        <v>640355000000</v>
      </c>
      <c r="U254">
        <f>MacroData!V254</f>
        <v>11.255000000000001</v>
      </c>
      <c r="V254">
        <f>MacroData!W254</f>
        <v>753.28</v>
      </c>
      <c r="W254">
        <f>MacroData!X254</f>
        <v>101.67100000000001</v>
      </c>
      <c r="X254">
        <f>MacroData!Y254</f>
        <v>710716264025.61804</v>
      </c>
      <c r="Y254">
        <f>MacroData!Z254</f>
        <v>633540000000</v>
      </c>
      <c r="Z254">
        <f>MacroData!AA254</f>
        <v>406864000000</v>
      </c>
      <c r="AA254">
        <f>MacroData!AB254</f>
        <v>53116000000</v>
      </c>
      <c r="AB254">
        <f>MacroData!AC254</f>
        <v>137120000000</v>
      </c>
      <c r="AC254">
        <f>MacroData!AD254</f>
        <v>209745000000</v>
      </c>
      <c r="AD254">
        <f>MacroData!AE254</f>
        <v>49723838228.725807</v>
      </c>
      <c r="AE254">
        <f>MacroData!AF254</f>
        <v>-4.4243585643164698</v>
      </c>
      <c r="AF254">
        <f>MacroData!AG254</f>
        <v>98.515781272305404</v>
      </c>
      <c r="AG254">
        <f>MacroData!AH254</f>
        <v>0</v>
      </c>
      <c r="AH254">
        <f>MacroData!AI254</f>
        <v>0</v>
      </c>
      <c r="AI254">
        <f>MacroData!AJ254</f>
        <v>0</v>
      </c>
      <c r="AJ254">
        <f>MacroData!AK254</f>
        <v>1</v>
      </c>
      <c r="AK254">
        <f>MacroData!AL254</f>
        <v>1</v>
      </c>
      <c r="AL254">
        <f>MacroData!AM254</f>
        <v>2.6785715000000003</v>
      </c>
      <c r="AM254">
        <f>MacroData!AN254</f>
        <v>1.652351192597832</v>
      </c>
      <c r="AN254" s="31">
        <f>GDP!C255+GDP!J255</f>
        <v>0</v>
      </c>
      <c r="AO254">
        <f>GDP!D255+GDP!K255</f>
        <v>0</v>
      </c>
      <c r="AP254">
        <f>GDP!E255+GDP!L255</f>
        <v>0</v>
      </c>
      <c r="AQ254">
        <f>GDP!F255+GDP!M255</f>
        <v>0</v>
      </c>
      <c r="AR254">
        <f>GDP!G255+GDP!N255</f>
        <v>0</v>
      </c>
      <c r="AS254">
        <f>GDP!H255+GDP!O255</f>
        <v>0</v>
      </c>
      <c r="AT254" s="7">
        <f>GDP!I255+GDP!P255</f>
        <v>0</v>
      </c>
      <c r="AU254">
        <f>GDP!AE255</f>
        <v>0</v>
      </c>
      <c r="AV254">
        <f>GDP!AF255</f>
        <v>0</v>
      </c>
      <c r="AW254">
        <f>GDP!AG255</f>
        <v>0</v>
      </c>
      <c r="AX254">
        <f>GDP!AH255</f>
        <v>0</v>
      </c>
      <c r="AY254">
        <f>GDP!AI255</f>
        <v>0</v>
      </c>
      <c r="AZ254">
        <f>GDP!AJ255</f>
        <v>0</v>
      </c>
      <c r="BA254" s="7">
        <f>GDP!AK255</f>
        <v>0</v>
      </c>
      <c r="BB254">
        <f>GDP!AS255</f>
        <v>0</v>
      </c>
      <c r="BC254">
        <f>GDP!AT255</f>
        <v>0</v>
      </c>
      <c r="BD254">
        <f>GDP!AU255</f>
        <v>0</v>
      </c>
      <c r="BE254">
        <f>GDP!AV255</f>
        <v>0</v>
      </c>
      <c r="BF254">
        <f>GDP!AW255</f>
        <v>0</v>
      </c>
      <c r="BG254">
        <f>GDP!AX255</f>
        <v>0</v>
      </c>
      <c r="BH254" s="7">
        <f>GDP!AY255</f>
        <v>0</v>
      </c>
      <c r="BI254">
        <f>GDP!AZ255</f>
        <v>0</v>
      </c>
      <c r="BJ254">
        <f>GDP!BA255</f>
        <v>0</v>
      </c>
      <c r="BK254">
        <f>GDP!BB255</f>
        <v>0</v>
      </c>
      <c r="BL254">
        <f>GDP!BC255</f>
        <v>0</v>
      </c>
      <c r="BM254">
        <f>GDP!BD255</f>
        <v>0</v>
      </c>
      <c r="BN254">
        <f>GDP!BE255</f>
        <v>0</v>
      </c>
      <c r="BO254" s="7">
        <f>GDP!BF255</f>
        <v>0</v>
      </c>
      <c r="BP254">
        <f>GDP!BG255+GDP!BN255+GDP!BU255</f>
        <v>0</v>
      </c>
      <c r="BQ254">
        <f>GDP!BH255+GDP!BO255+GDP!BV255</f>
        <v>0</v>
      </c>
      <c r="BR254">
        <f>GDP!BI255+GDP!BP255+GDP!BW255</f>
        <v>0</v>
      </c>
      <c r="BS254">
        <f>GDP!BJ255+GDP!BQ255+GDP!BX255</f>
        <v>0</v>
      </c>
      <c r="BT254">
        <f>GDP!BK255+GDP!BR255+GDP!BY255</f>
        <v>0</v>
      </c>
      <c r="BU254">
        <f>GDP!BL255+GDP!BS255+GDP!BZ255</f>
        <v>0</v>
      </c>
      <c r="BV254" s="7">
        <f>GDP!BM255+GDP!BT255+GDP!CA255</f>
        <v>0</v>
      </c>
      <c r="BW254">
        <f>GDP!CB255</f>
        <v>0</v>
      </c>
      <c r="BX254">
        <f>GDP!CC255</f>
        <v>0</v>
      </c>
      <c r="BY254">
        <f>GDP!CD255</f>
        <v>0</v>
      </c>
      <c r="BZ254">
        <f>GDP!CE255</f>
        <v>0</v>
      </c>
      <c r="CA254">
        <f>GDP!CF255</f>
        <v>0</v>
      </c>
      <c r="CB254">
        <f>GDP!CG255</f>
        <v>0</v>
      </c>
      <c r="CC254" s="7">
        <f>GDP!CH255</f>
        <v>0</v>
      </c>
      <c r="CD254">
        <f>GDP!CI255</f>
        <v>0</v>
      </c>
      <c r="CE254">
        <f>GDP!CJ255</f>
        <v>0</v>
      </c>
      <c r="CF254">
        <f>GDP!CK255</f>
        <v>0</v>
      </c>
      <c r="CG254">
        <f>GDP!CL255</f>
        <v>0</v>
      </c>
      <c r="CH254">
        <f>GDP!CM255</f>
        <v>0</v>
      </c>
      <c r="CI254">
        <f>GDP!CN255</f>
        <v>0</v>
      </c>
      <c r="CJ254" s="7">
        <f>GDP!CO255</f>
        <v>0</v>
      </c>
      <c r="CK254">
        <f>GDP!CP255</f>
        <v>0</v>
      </c>
      <c r="CL254">
        <f>GDP!CQ255</f>
        <v>0</v>
      </c>
      <c r="CM254">
        <f>GDP!CR255</f>
        <v>0</v>
      </c>
      <c r="CN254">
        <f>GDP!CS255</f>
        <v>0</v>
      </c>
      <c r="CO254">
        <f>GDP!CT255</f>
        <v>0</v>
      </c>
      <c r="CP254">
        <f>GDP!CU255</f>
        <v>0</v>
      </c>
      <c r="CQ254">
        <f>GDP!CV255</f>
        <v>0</v>
      </c>
      <c r="CR254">
        <f>GDP!CW255</f>
        <v>0</v>
      </c>
      <c r="CS254">
        <f>GDP!CX255</f>
        <v>0</v>
      </c>
      <c r="CT254">
        <f>GDP!CY255</f>
        <v>0</v>
      </c>
      <c r="CU254">
        <f>GDP!CZ255</f>
        <v>0</v>
      </c>
      <c r="CV254">
        <f>GDP!DA255</f>
        <v>0</v>
      </c>
      <c r="CW254">
        <f>GDP!DB255</f>
        <v>0</v>
      </c>
      <c r="CX254" s="7">
        <f>GDP!DC255</f>
        <v>0</v>
      </c>
      <c r="CY254">
        <f>GDP!DD255</f>
        <v>0</v>
      </c>
      <c r="CZ254">
        <f>GDP!DE255</f>
        <v>0</v>
      </c>
      <c r="DA254">
        <f>GDP!DF255</f>
        <v>0</v>
      </c>
      <c r="DB254">
        <f>GDP!DG255</f>
        <v>0</v>
      </c>
      <c r="DC254">
        <f>GDP!DH255</f>
        <v>0</v>
      </c>
      <c r="DD254">
        <f>GDP!DI255</f>
        <v>0</v>
      </c>
      <c r="DE254" s="7">
        <f>GDP!DJ255</f>
        <v>0</v>
      </c>
      <c r="DF254">
        <f>GDP!DU255</f>
        <v>0</v>
      </c>
      <c r="DG254" s="7">
        <f>GDP!DV255</f>
        <v>0</v>
      </c>
      <c r="DH254">
        <f>GDP!DW255</f>
        <v>0</v>
      </c>
      <c r="DI254">
        <f>GDP!EA255</f>
        <v>0</v>
      </c>
      <c r="DJ254">
        <f>GDP!EB255</f>
        <v>0</v>
      </c>
      <c r="DK254">
        <f>GDP!EC255</f>
        <v>0</v>
      </c>
      <c r="DL254">
        <f>GDP!ED255</f>
        <v>0</v>
      </c>
      <c r="DM254">
        <f>GDP!EE255</f>
        <v>0</v>
      </c>
      <c r="DN254">
        <f>GDP!DY255</f>
        <v>0</v>
      </c>
      <c r="DO254">
        <f>GDP!DZ255</f>
        <v>0</v>
      </c>
      <c r="DP254" s="84">
        <v>39.398724250967803</v>
      </c>
      <c r="DQ254" s="84">
        <v>39.398699999999998</v>
      </c>
      <c r="DR254">
        <v>39.398088915765001</v>
      </c>
      <c r="DS254">
        <v>6.59</v>
      </c>
      <c r="DT254">
        <v>1.043517212</v>
      </c>
      <c r="DU254">
        <v>4.4205245357999985</v>
      </c>
      <c r="DV254">
        <v>3.3770073237999982</v>
      </c>
      <c r="DW254">
        <v>41.155591390600001</v>
      </c>
      <c r="DX254">
        <v>36.735066854800003</v>
      </c>
      <c r="DY254">
        <v>15187000000</v>
      </c>
      <c r="DZ254">
        <v>24431000000</v>
      </c>
      <c r="EA254">
        <f t="shared" si="15"/>
        <v>1.3605899264204577</v>
      </c>
      <c r="EB254">
        <f t="shared" si="16"/>
        <v>2.1887517279501023</v>
      </c>
      <c r="EC254">
        <f t="shared" si="17"/>
        <v>-0.82816180152964458</v>
      </c>
      <c r="ED254">
        <v>399851000000</v>
      </c>
      <c r="EE254">
        <f t="shared" si="18"/>
        <v>35.822298193793806</v>
      </c>
      <c r="EF254">
        <v>51496000000</v>
      </c>
      <c r="EG254">
        <v>209539000000</v>
      </c>
      <c r="EH254">
        <f t="shared" si="19"/>
        <v>2.9386275645757332</v>
      </c>
    </row>
    <row r="255" spans="1:138" x14ac:dyDescent="0.35">
      <c r="A255" t="s">
        <v>151</v>
      </c>
      <c r="B255" s="7">
        <v>2009</v>
      </c>
      <c r="C255">
        <f>MacroData!D255</f>
        <v>1079.0340000000001</v>
      </c>
      <c r="D255">
        <f>MacroData!E255</f>
        <v>98.135000000000005</v>
      </c>
      <c r="E255">
        <f>MacroData!F255</f>
        <v>97.747</v>
      </c>
      <c r="F255">
        <f>MacroData!G255</f>
        <v>668430000000</v>
      </c>
      <c r="G255">
        <f>MacroData!H255</f>
        <v>1094738415946.99</v>
      </c>
      <c r="H255">
        <f>MacroData!I255</f>
        <v>1079034000000</v>
      </c>
      <c r="I255">
        <f>MacroData!J255</f>
        <v>1080763000000</v>
      </c>
      <c r="J255">
        <f>MacroData!K255</f>
        <v>1.228</v>
      </c>
      <c r="K255">
        <f>MacroData!L255</f>
        <v>3.9740000000000002</v>
      </c>
      <c r="L255">
        <f>MacroData!M255</f>
        <v>602.851318359375</v>
      </c>
      <c r="M255">
        <f>MacroData!N255</f>
        <v>251.52749633789063</v>
      </c>
      <c r="N255">
        <f>MacroData!O255</f>
        <v>46367550</v>
      </c>
      <c r="O255">
        <f>MacroData!P255</f>
        <v>-27649646054.584522</v>
      </c>
      <c r="P255">
        <f>MacroData!Q255</f>
        <v>-16672584830.27002</v>
      </c>
      <c r="Q255">
        <f>MacroData!R255</f>
        <v>261722000000</v>
      </c>
      <c r="R255">
        <f>MacroData!S255</f>
        <v>1097435584830.27</v>
      </c>
      <c r="S255">
        <f>MacroData!T255</f>
        <v>206743378829.10373</v>
      </c>
      <c r="T255">
        <f>MacroData!U255</f>
        <v>617206000000</v>
      </c>
      <c r="U255">
        <f>MacroData!V255</f>
        <v>17.856999999999999</v>
      </c>
      <c r="V255">
        <f>MacroData!W255</f>
        <v>930.80000000000007</v>
      </c>
      <c r="W255">
        <f>MacroData!X255</f>
        <v>103.072</v>
      </c>
      <c r="X255">
        <f>MacroData!Y255</f>
        <v>685021506377.59595</v>
      </c>
      <c r="Y255">
        <f>MacroData!Z255</f>
        <v>605346000000</v>
      </c>
      <c r="Z255">
        <f>MacroData!AA255</f>
        <v>375489000000</v>
      </c>
      <c r="AA255">
        <f>MacroData!AB255</f>
        <v>55472000000</v>
      </c>
      <c r="AB255">
        <f>MacroData!AC255</f>
        <v>155074000000</v>
      </c>
      <c r="AC255">
        <f>MacroData!AD255</f>
        <v>218415000000</v>
      </c>
      <c r="AD255">
        <f>MacroData!AE255</f>
        <v>54978821044.837837</v>
      </c>
      <c r="AE255">
        <f>MacroData!AF255</f>
        <v>-10.957671398677</v>
      </c>
      <c r="AF255">
        <f>MacroData!AG255</f>
        <v>98.2320778374214</v>
      </c>
      <c r="AG255">
        <f>MacroData!AH255</f>
        <v>0</v>
      </c>
      <c r="AH255">
        <f>MacroData!AI255</f>
        <v>0</v>
      </c>
      <c r="AI255">
        <f>MacroData!AJ255</f>
        <v>0</v>
      </c>
      <c r="AJ255">
        <f>MacroData!AK255</f>
        <v>1</v>
      </c>
      <c r="AK255">
        <f>MacroData!AL255</f>
        <v>1</v>
      </c>
      <c r="AL255">
        <f>MacroData!AM255</f>
        <v>2.6785715000000003</v>
      </c>
      <c r="AM255">
        <f>MacroData!AN255</f>
        <v>1.6535178598548685</v>
      </c>
      <c r="AN255" s="31">
        <f>GDP!C256+GDP!J256</f>
        <v>0</v>
      </c>
      <c r="AO255">
        <f>GDP!D256+GDP!K256</f>
        <v>0</v>
      </c>
      <c r="AP255">
        <f>GDP!E256+GDP!L256</f>
        <v>0</v>
      </c>
      <c r="AQ255">
        <f>GDP!F256+GDP!M256</f>
        <v>0</v>
      </c>
      <c r="AR255">
        <f>GDP!G256+GDP!N256</f>
        <v>0</v>
      </c>
      <c r="AS255">
        <f>GDP!H256+GDP!O256</f>
        <v>0</v>
      </c>
      <c r="AT255" s="7">
        <f>GDP!I256+GDP!P256</f>
        <v>0</v>
      </c>
      <c r="AU255">
        <f>GDP!AE256</f>
        <v>0.29236000000000001</v>
      </c>
      <c r="AV255">
        <f>GDP!AF256</f>
        <v>0</v>
      </c>
      <c r="AW255">
        <f>GDP!AG256</f>
        <v>0</v>
      </c>
      <c r="AX255">
        <f>GDP!AH256</f>
        <v>0</v>
      </c>
      <c r="AY255">
        <f>GDP!AI256</f>
        <v>0</v>
      </c>
      <c r="AZ255">
        <f>GDP!AJ256</f>
        <v>0</v>
      </c>
      <c r="BA255" s="7">
        <f>GDP!AK256</f>
        <v>0</v>
      </c>
      <c r="BB255">
        <f>GDP!AS256</f>
        <v>0</v>
      </c>
      <c r="BC255">
        <f>GDP!AT256</f>
        <v>0</v>
      </c>
      <c r="BD255">
        <f>GDP!AU256</f>
        <v>0</v>
      </c>
      <c r="BE255">
        <f>GDP!AV256</f>
        <v>0</v>
      </c>
      <c r="BF255">
        <f>GDP!AW256</f>
        <v>0</v>
      </c>
      <c r="BG255">
        <f>GDP!AX256</f>
        <v>0</v>
      </c>
      <c r="BH255" s="7">
        <f>GDP!AY256</f>
        <v>0</v>
      </c>
      <c r="BI255">
        <f>GDP!AZ256</f>
        <v>0</v>
      </c>
      <c r="BJ255">
        <f>GDP!BA256</f>
        <v>0</v>
      </c>
      <c r="BK255">
        <f>GDP!BB256</f>
        <v>0</v>
      </c>
      <c r="BL255">
        <f>GDP!BC256</f>
        <v>0</v>
      </c>
      <c r="BM255">
        <f>GDP!BD256</f>
        <v>0</v>
      </c>
      <c r="BN255">
        <f>GDP!BE256</f>
        <v>0</v>
      </c>
      <c r="BO255" s="7">
        <f>GDP!BF256</f>
        <v>0</v>
      </c>
      <c r="BP255">
        <f>GDP!BG256+GDP!BN256+GDP!BU256</f>
        <v>0</v>
      </c>
      <c r="BQ255">
        <f>GDP!BH256+GDP!BO256+GDP!BV256</f>
        <v>0</v>
      </c>
      <c r="BR255">
        <f>GDP!BI256+GDP!BP256+GDP!BW256</f>
        <v>0</v>
      </c>
      <c r="BS255">
        <f>GDP!BJ256+GDP!BQ256+GDP!BX256</f>
        <v>0</v>
      </c>
      <c r="BT255">
        <f>GDP!BK256+GDP!BR256+GDP!BY256</f>
        <v>0</v>
      </c>
      <c r="BU255">
        <f>GDP!BL256+GDP!BS256+GDP!BZ256</f>
        <v>0</v>
      </c>
      <c r="BV255" s="7">
        <f>GDP!BM256+GDP!BT256+GDP!CA256</f>
        <v>0</v>
      </c>
      <c r="BW255">
        <f>GDP!CB256</f>
        <v>0</v>
      </c>
      <c r="BX255">
        <f>GDP!CC256</f>
        <v>0</v>
      </c>
      <c r="BY255">
        <f>GDP!CD256</f>
        <v>0</v>
      </c>
      <c r="BZ255">
        <f>GDP!CE256</f>
        <v>0</v>
      </c>
      <c r="CA255">
        <f>GDP!CF256</f>
        <v>0</v>
      </c>
      <c r="CB255">
        <f>GDP!CG256</f>
        <v>0</v>
      </c>
      <c r="CC255" s="7">
        <f>GDP!CH256</f>
        <v>0</v>
      </c>
      <c r="CD255">
        <f>GDP!CI256</f>
        <v>0</v>
      </c>
      <c r="CE255">
        <f>GDP!CJ256</f>
        <v>0</v>
      </c>
      <c r="CF255">
        <f>GDP!CK256</f>
        <v>0</v>
      </c>
      <c r="CG255">
        <f>GDP!CL256</f>
        <v>0</v>
      </c>
      <c r="CH255">
        <f>GDP!CM256</f>
        <v>0</v>
      </c>
      <c r="CI255">
        <f>GDP!CN256</f>
        <v>0</v>
      </c>
      <c r="CJ255" s="7">
        <f>GDP!CO256</f>
        <v>0</v>
      </c>
      <c r="CK255">
        <f>GDP!CP256</f>
        <v>0</v>
      </c>
      <c r="CL255">
        <f>GDP!CQ256</f>
        <v>0</v>
      </c>
      <c r="CM255">
        <f>GDP!CR256</f>
        <v>0</v>
      </c>
      <c r="CN255">
        <f>GDP!CS256</f>
        <v>0</v>
      </c>
      <c r="CO255">
        <f>GDP!CT256</f>
        <v>0</v>
      </c>
      <c r="CP255">
        <f>GDP!CU256</f>
        <v>0</v>
      </c>
      <c r="CQ255">
        <f>GDP!CV256</f>
        <v>0</v>
      </c>
      <c r="CR255">
        <f>GDP!CW256</f>
        <v>0.29236000000000001</v>
      </c>
      <c r="CS255">
        <f>GDP!CX256</f>
        <v>0</v>
      </c>
      <c r="CT255">
        <f>GDP!CY256</f>
        <v>0</v>
      </c>
      <c r="CU255">
        <f>GDP!CZ256</f>
        <v>0</v>
      </c>
      <c r="CV255">
        <f>GDP!DA256</f>
        <v>0</v>
      </c>
      <c r="CW255">
        <f>GDP!DB256</f>
        <v>0</v>
      </c>
      <c r="CX255" s="7">
        <f>GDP!DC256</f>
        <v>0</v>
      </c>
      <c r="CY255">
        <f>GDP!DD256</f>
        <v>0</v>
      </c>
      <c r="CZ255">
        <f>GDP!DE256</f>
        <v>0</v>
      </c>
      <c r="DA255">
        <f>GDP!DF256</f>
        <v>0</v>
      </c>
      <c r="DB255">
        <f>GDP!DG256</f>
        <v>0</v>
      </c>
      <c r="DC255">
        <f>GDP!DH256</f>
        <v>0</v>
      </c>
      <c r="DD255">
        <f>GDP!DI256</f>
        <v>0</v>
      </c>
      <c r="DE255" s="7">
        <f>GDP!DJ256</f>
        <v>0</v>
      </c>
      <c r="DF255">
        <f>GDP!DU256</f>
        <v>0.29236000000000001</v>
      </c>
      <c r="DG255" s="7">
        <f>GDP!DV256</f>
        <v>0</v>
      </c>
      <c r="DH255">
        <f>GDP!DW256</f>
        <v>1</v>
      </c>
      <c r="DI255">
        <f>GDP!EA256</f>
        <v>0</v>
      </c>
      <c r="DJ255">
        <f>GDP!EB256</f>
        <v>1</v>
      </c>
      <c r="DK255">
        <f>GDP!EC256</f>
        <v>0</v>
      </c>
      <c r="DL255">
        <f>GDP!ED256</f>
        <v>0</v>
      </c>
      <c r="DM255">
        <f>GDP!EE256</f>
        <v>0</v>
      </c>
      <c r="DN255">
        <f>GDP!DY256</f>
        <v>0</v>
      </c>
      <c r="DO255">
        <f>GDP!DZ256</f>
        <v>1</v>
      </c>
      <c r="DP255" s="84">
        <v>52.704572701138197</v>
      </c>
      <c r="DQ255" s="84">
        <v>52.704500000000003</v>
      </c>
      <c r="DR255">
        <v>52.703693519867002</v>
      </c>
      <c r="DS255">
        <v>10.69</v>
      </c>
      <c r="DT255">
        <v>1.3368215804000001</v>
      </c>
      <c r="DU255">
        <v>10.953503630999997</v>
      </c>
      <c r="DV255">
        <v>9.6166820505999961</v>
      </c>
      <c r="DW255">
        <v>45.781111568299998</v>
      </c>
      <c r="DX255">
        <v>34.827607937300002</v>
      </c>
      <c r="DY255">
        <v>13917000000</v>
      </c>
      <c r="DZ255">
        <v>25147000000</v>
      </c>
      <c r="EA255">
        <f t="shared" si="15"/>
        <v>1.2897647340120886</v>
      </c>
      <c r="EB255">
        <f t="shared" si="16"/>
        <v>2.3305104380399508</v>
      </c>
      <c r="EC255">
        <f t="shared" si="17"/>
        <v>-1.0407457040278623</v>
      </c>
      <c r="ED255">
        <v>431711000000</v>
      </c>
      <c r="EE255">
        <f t="shared" si="18"/>
        <v>40.009026592303861</v>
      </c>
      <c r="EF255">
        <v>55142000000</v>
      </c>
      <c r="EG255">
        <v>221046000000</v>
      </c>
      <c r="EH255">
        <f t="shared" si="19"/>
        <v>3.3931127554389469</v>
      </c>
    </row>
    <row r="256" spans="1:138" x14ac:dyDescent="0.35">
      <c r="A256" t="s">
        <v>151</v>
      </c>
      <c r="B256" s="7">
        <v>2010</v>
      </c>
      <c r="C256">
        <f>MacroData!D256</f>
        <v>1080.913</v>
      </c>
      <c r="D256">
        <f>MacroData!E256</f>
        <v>99.043000000000006</v>
      </c>
      <c r="E256">
        <f>MacroData!F256</f>
        <v>99.546000000000006</v>
      </c>
      <c r="F256">
        <f>MacroData!G256</f>
        <v>721045000000</v>
      </c>
      <c r="G256">
        <f>MacroData!H256</f>
        <v>1106208638609.6201</v>
      </c>
      <c r="H256">
        <f>MacroData!I256</f>
        <v>1080913000000</v>
      </c>
      <c r="I256">
        <f>MacroData!J256</f>
        <v>1080913000000</v>
      </c>
      <c r="J256">
        <f>MacroData!K256</f>
        <v>0.81100000000000005</v>
      </c>
      <c r="K256">
        <f>MacroData!L256</f>
        <v>4.25</v>
      </c>
      <c r="L256">
        <f>MacroData!M256</f>
        <v>608</v>
      </c>
      <c r="M256">
        <f>MacroData!N256</f>
        <v>234</v>
      </c>
      <c r="N256">
        <f>MacroData!O256</f>
        <v>46562480</v>
      </c>
      <c r="O256">
        <f>MacroData!P256</f>
        <v>-30011484576.60183</v>
      </c>
      <c r="P256">
        <f>MacroData!Q256</f>
        <v>-8544000000</v>
      </c>
      <c r="Q256">
        <f>MacroData!R256</f>
        <v>248987000000</v>
      </c>
      <c r="R256">
        <f>MacroData!S256</f>
        <v>1089457000000</v>
      </c>
      <c r="S256">
        <f>MacroData!T256</f>
        <v>198294000000</v>
      </c>
      <c r="T256">
        <f>MacroData!U256</f>
        <v>618755000000</v>
      </c>
      <c r="U256">
        <f>MacroData!V256</f>
        <v>19.86</v>
      </c>
      <c r="V256">
        <f>MacroData!W256</f>
        <v>826.05000000000007</v>
      </c>
      <c r="W256">
        <f>MacroData!X256</f>
        <v>100</v>
      </c>
      <c r="X256">
        <f>MacroData!Y256</f>
        <v>686741815407.63501</v>
      </c>
      <c r="Y256">
        <f>MacroData!Z256</f>
        <v>618755000000</v>
      </c>
      <c r="Z256">
        <f>MacroData!AA256</f>
        <v>390904000000</v>
      </c>
      <c r="AA256">
        <f>MacroData!AB256</f>
        <v>53176000000</v>
      </c>
      <c r="AB256">
        <f>MacroData!AC256</f>
        <v>162693000000</v>
      </c>
      <c r="AC256">
        <f>MacroData!AD256</f>
        <v>221715000000</v>
      </c>
      <c r="AD256">
        <f>MacroData!AE256</f>
        <v>50693000000</v>
      </c>
      <c r="AE256">
        <f>MacroData!AF256</f>
        <v>-9.3851216517888094</v>
      </c>
      <c r="AF256">
        <f>MacroData!AG256</f>
        <v>100</v>
      </c>
      <c r="AG256">
        <f>MacroData!AH256</f>
        <v>0</v>
      </c>
      <c r="AH256">
        <f>MacroData!AI256</f>
        <v>0</v>
      </c>
      <c r="AI256">
        <f>MacroData!AJ256</f>
        <v>0</v>
      </c>
      <c r="AJ256">
        <f>MacroData!AK256</f>
        <v>1</v>
      </c>
      <c r="AK256">
        <f>MacroData!AL256</f>
        <v>0</v>
      </c>
      <c r="AL256">
        <f>MacroData!AM256</f>
        <v>2.6785715000000003</v>
      </c>
      <c r="AM256">
        <f>MacroData!AN256</f>
        <v>1.6773154740887029</v>
      </c>
      <c r="AN256" s="31">
        <f>GDP!C257+GDP!J257</f>
        <v>0</v>
      </c>
      <c r="AO256">
        <f>GDP!D257+GDP!K257</f>
        <v>0</v>
      </c>
      <c r="AP256">
        <f>GDP!E257+GDP!L257</f>
        <v>0</v>
      </c>
      <c r="AQ256">
        <f>GDP!F257+GDP!M257</f>
        <v>0</v>
      </c>
      <c r="AR256">
        <f>GDP!G257+GDP!N257</f>
        <v>0</v>
      </c>
      <c r="AS256">
        <f>GDP!H257+GDP!O257</f>
        <v>0</v>
      </c>
      <c r="AT256" s="7">
        <f>GDP!I257+GDP!P257</f>
        <v>0</v>
      </c>
      <c r="AU256">
        <f>GDP!AE257</f>
        <v>0.48510999999999999</v>
      </c>
      <c r="AV256">
        <f>GDP!AF257</f>
        <v>0</v>
      </c>
      <c r="AW256">
        <f>GDP!AG257</f>
        <v>0</v>
      </c>
      <c r="AX256">
        <f>GDP!AH257</f>
        <v>0</v>
      </c>
      <c r="AY256">
        <f>GDP!AI257</f>
        <v>0</v>
      </c>
      <c r="AZ256">
        <f>GDP!AJ257</f>
        <v>0</v>
      </c>
      <c r="BA256" s="7">
        <f>GDP!AK257</f>
        <v>0</v>
      </c>
      <c r="BB256">
        <f>GDP!AS257</f>
        <v>0</v>
      </c>
      <c r="BC256">
        <f>GDP!AT257</f>
        <v>0</v>
      </c>
      <c r="BD256">
        <f>GDP!AU257</f>
        <v>0</v>
      </c>
      <c r="BE256">
        <f>GDP!AV257</f>
        <v>0</v>
      </c>
      <c r="BF256">
        <f>GDP!AW257</f>
        <v>0</v>
      </c>
      <c r="BG256">
        <f>GDP!AX257</f>
        <v>0</v>
      </c>
      <c r="BH256" s="7">
        <f>GDP!AY257</f>
        <v>0</v>
      </c>
      <c r="BI256">
        <f>GDP!AZ257</f>
        <v>0</v>
      </c>
      <c r="BJ256">
        <f>GDP!BA257</f>
        <v>0</v>
      </c>
      <c r="BK256">
        <f>GDP!BB257</f>
        <v>0</v>
      </c>
      <c r="BL256">
        <f>GDP!BC257</f>
        <v>0</v>
      </c>
      <c r="BM256">
        <f>GDP!BD257</f>
        <v>0</v>
      </c>
      <c r="BN256">
        <f>GDP!BE257</f>
        <v>0</v>
      </c>
      <c r="BO256" s="7">
        <f>GDP!BF257</f>
        <v>0</v>
      </c>
      <c r="BP256">
        <f>GDP!BG257+GDP!BN257+GDP!BU257</f>
        <v>1.1453799999999998</v>
      </c>
      <c r="BQ256">
        <f>GDP!BH257+GDP!BO257+GDP!BV257</f>
        <v>0</v>
      </c>
      <c r="BR256">
        <f>GDP!BI257+GDP!BP257+GDP!BW257</f>
        <v>0.56718000000000002</v>
      </c>
      <c r="BS256">
        <f>GDP!BJ257+GDP!BQ257+GDP!BX257</f>
        <v>0</v>
      </c>
      <c r="BT256">
        <f>GDP!BK257+GDP!BR257+GDP!BY257</f>
        <v>0</v>
      </c>
      <c r="BU256">
        <f>GDP!BL257+GDP!BS257+GDP!BZ257</f>
        <v>0</v>
      </c>
      <c r="BV256" s="7">
        <f>GDP!BM257+GDP!BT257+GDP!CA257</f>
        <v>0</v>
      </c>
      <c r="BW256">
        <f>GDP!CB257</f>
        <v>-3.7100000000000002E-3</v>
      </c>
      <c r="BX256">
        <f>GDP!CC257</f>
        <v>0</v>
      </c>
      <c r="BY256">
        <f>GDP!CD257</f>
        <v>-5.5599999999999998E-3</v>
      </c>
      <c r="BZ256">
        <f>GDP!CE257</f>
        <v>0</v>
      </c>
      <c r="CA256">
        <f>GDP!CF257</f>
        <v>0</v>
      </c>
      <c r="CB256">
        <f>GDP!CG257</f>
        <v>0</v>
      </c>
      <c r="CC256" s="7">
        <f>GDP!CH257</f>
        <v>0</v>
      </c>
      <c r="CD256">
        <f>GDP!CI257</f>
        <v>0</v>
      </c>
      <c r="CE256">
        <f>GDP!CJ257</f>
        <v>0</v>
      </c>
      <c r="CF256">
        <f>GDP!CK257</f>
        <v>0</v>
      </c>
      <c r="CG256">
        <f>GDP!CL257</f>
        <v>0</v>
      </c>
      <c r="CH256">
        <f>GDP!CM257</f>
        <v>0</v>
      </c>
      <c r="CI256">
        <f>GDP!CN257</f>
        <v>0</v>
      </c>
      <c r="CJ256" s="7">
        <f>GDP!CO257</f>
        <v>0</v>
      </c>
      <c r="CK256">
        <f>GDP!CP257</f>
        <v>2.7799999999999998E-2</v>
      </c>
      <c r="CL256">
        <f>GDP!CQ257</f>
        <v>0</v>
      </c>
      <c r="CM256">
        <f>GDP!CR257</f>
        <v>0</v>
      </c>
      <c r="CN256">
        <f>GDP!CS257</f>
        <v>0</v>
      </c>
      <c r="CO256">
        <f>GDP!CT257</f>
        <v>0</v>
      </c>
      <c r="CP256">
        <f>GDP!CU257</f>
        <v>0</v>
      </c>
      <c r="CQ256">
        <f>GDP!CV257</f>
        <v>0</v>
      </c>
      <c r="CR256">
        <f>GDP!CW257</f>
        <v>0.48510999999999999</v>
      </c>
      <c r="CS256">
        <f>GDP!CX257</f>
        <v>0</v>
      </c>
      <c r="CT256">
        <f>GDP!CY257</f>
        <v>0</v>
      </c>
      <c r="CU256">
        <f>GDP!CZ257</f>
        <v>0</v>
      </c>
      <c r="CV256">
        <f>GDP!DA257</f>
        <v>0</v>
      </c>
      <c r="CW256">
        <f>GDP!DB257</f>
        <v>0</v>
      </c>
      <c r="CX256" s="7">
        <f>GDP!DC257</f>
        <v>0</v>
      </c>
      <c r="CY256">
        <f>GDP!DD257</f>
        <v>1.1694699999999998</v>
      </c>
      <c r="CZ256">
        <f>GDP!DE257</f>
        <v>0</v>
      </c>
      <c r="DA256">
        <f>GDP!DF257</f>
        <v>0.56162000000000001</v>
      </c>
      <c r="DB256">
        <f>GDP!DG257</f>
        <v>0</v>
      </c>
      <c r="DC256">
        <f>GDP!DH257</f>
        <v>0</v>
      </c>
      <c r="DD256">
        <f>GDP!DI257</f>
        <v>0</v>
      </c>
      <c r="DE256" s="7">
        <f>GDP!DJ257</f>
        <v>0</v>
      </c>
      <c r="DF256">
        <f>GDP!DU257</f>
        <v>0.48510999999999999</v>
      </c>
      <c r="DG256" s="7">
        <f>GDP!DV257</f>
        <v>1.73109</v>
      </c>
      <c r="DH256">
        <f>GDP!DW257</f>
        <v>1</v>
      </c>
      <c r="DI256">
        <f>GDP!EA257</f>
        <v>0</v>
      </c>
      <c r="DJ256">
        <f>GDP!EB257</f>
        <v>0</v>
      </c>
      <c r="DK256">
        <f>GDP!EC257</f>
        <v>1</v>
      </c>
      <c r="DL256">
        <f>GDP!ED257</f>
        <v>0</v>
      </c>
      <c r="DM256">
        <f>GDP!EE257</f>
        <v>0</v>
      </c>
      <c r="DN256">
        <f>GDP!DY257</f>
        <v>1</v>
      </c>
      <c r="DO256">
        <f>GDP!DZ257</f>
        <v>0</v>
      </c>
      <c r="DP256" s="84">
        <v>60.065786515658502</v>
      </c>
      <c r="DQ256" s="84">
        <v>60.065800000000003</v>
      </c>
      <c r="DR256">
        <v>60.064564011712001</v>
      </c>
      <c r="DS256">
        <v>-20.89</v>
      </c>
      <c r="DT256">
        <v>1.5499544376000001</v>
      </c>
      <c r="DU256">
        <v>9.381137626200001</v>
      </c>
      <c r="DV256">
        <v>7.8311831886000007</v>
      </c>
      <c r="DW256">
        <v>45.627350395699999</v>
      </c>
      <c r="DX256">
        <v>36.246212769499998</v>
      </c>
      <c r="DY256">
        <v>11341000000</v>
      </c>
      <c r="DZ256">
        <v>26787000000</v>
      </c>
      <c r="EA256">
        <f t="shared" si="15"/>
        <v>1.0492056252445849</v>
      </c>
      <c r="EB256">
        <f t="shared" si="16"/>
        <v>2.4781827954701257</v>
      </c>
      <c r="EC256">
        <f t="shared" si="17"/>
        <v>-1.4289771702255407</v>
      </c>
      <c r="ED256">
        <v>437676000000</v>
      </c>
      <c r="EE256">
        <f t="shared" si="18"/>
        <v>40.491325388814822</v>
      </c>
      <c r="EF256">
        <v>50693000000</v>
      </c>
      <c r="EG256">
        <v>221737000000</v>
      </c>
      <c r="EH256">
        <f t="shared" si="19"/>
        <v>2.9408839003204483</v>
      </c>
    </row>
    <row r="257" spans="1:138" x14ac:dyDescent="0.35">
      <c r="A257" t="s">
        <v>151</v>
      </c>
      <c r="B257" s="7">
        <v>2011</v>
      </c>
      <c r="C257">
        <f>MacroData!D257</f>
        <v>1075.1470000000002</v>
      </c>
      <c r="D257">
        <f>MacroData!E257</f>
        <v>99.515000000000001</v>
      </c>
      <c r="E257">
        <f>MacroData!F257</f>
        <v>99.691999999999993</v>
      </c>
      <c r="F257">
        <f>MacroData!G257</f>
        <v>832002000000</v>
      </c>
      <c r="G257">
        <f>MacroData!H257</f>
        <v>1113925630795.4399</v>
      </c>
      <c r="H257">
        <f>MacroData!I257</f>
        <v>1075147000000</v>
      </c>
      <c r="I257">
        <f>MacroData!J257</f>
        <v>1074237000000</v>
      </c>
      <c r="J257">
        <f>MacroData!K257</f>
        <v>1.391</v>
      </c>
      <c r="K257">
        <f>MacroData!L257</f>
        <v>5.4379999999999997</v>
      </c>
      <c r="L257">
        <f>MacroData!M257</f>
        <v>600.77520751953125</v>
      </c>
      <c r="M257">
        <f>MacroData!N257</f>
        <v>217.05426025390625</v>
      </c>
      <c r="N257">
        <f>MacroData!O257</f>
        <v>46736260</v>
      </c>
      <c r="O257">
        <f>MacroData!P257</f>
        <v>-15348894808.099182</v>
      </c>
      <c r="P257">
        <f>MacroData!Q257</f>
        <v>13624278723.829956</v>
      </c>
      <c r="Q257">
        <f>MacroData!R257</f>
        <v>233232000000</v>
      </c>
      <c r="R257">
        <f>MacroData!S257</f>
        <v>1060612721276.17</v>
      </c>
      <c r="S257">
        <f>MacroData!T257</f>
        <v>193084304295.27667</v>
      </c>
      <c r="T257">
        <f>MacroData!U257</f>
        <v>606201000000</v>
      </c>
      <c r="U257">
        <f>MacroData!V257</f>
        <v>21.390999999999998</v>
      </c>
      <c r="V257">
        <f>MacroData!W257</f>
        <v>775.42000000000007</v>
      </c>
      <c r="W257">
        <f>MacroData!X257</f>
        <v>100.533</v>
      </c>
      <c r="X257">
        <f>MacroData!Y257</f>
        <v>670576459909.23499</v>
      </c>
      <c r="Y257">
        <f>MacroData!Z257</f>
        <v>622551000000</v>
      </c>
      <c r="Z257">
        <f>MacroData!AA257</f>
        <v>387775000000</v>
      </c>
      <c r="AA257">
        <f>MacroData!AB257</f>
        <v>53943000000</v>
      </c>
      <c r="AB257">
        <f>MacroData!AC257</f>
        <v>164182000000</v>
      </c>
      <c r="AC257">
        <f>MacroData!AD257</f>
        <v>221152000000</v>
      </c>
      <c r="AD257">
        <f>MacroData!AE257</f>
        <v>40147695591.299385</v>
      </c>
      <c r="AE257">
        <f>MacroData!AF257</f>
        <v>-9.4187120458876805</v>
      </c>
      <c r="AF257">
        <f>MacroData!AG257</f>
        <v>103.196242971911</v>
      </c>
      <c r="AG257" t="str">
        <f>MacroData!AH257</f>
        <v>NA</v>
      </c>
      <c r="AH257" t="str">
        <f>MacroData!AI257</f>
        <v>NA</v>
      </c>
      <c r="AI257" t="str">
        <f>MacroData!AJ257</f>
        <v>NA</v>
      </c>
      <c r="AJ257" t="str">
        <f>MacroData!AK257</f>
        <v>NA</v>
      </c>
      <c r="AK257">
        <f>MacroData!AL257</f>
        <v>0</v>
      </c>
      <c r="AL257">
        <f>MacroData!AM257</f>
        <v>2.3883929999999998</v>
      </c>
      <c r="AM257">
        <f>MacroData!AN257</f>
        <v>1.626708337771041</v>
      </c>
      <c r="AN257" s="31">
        <f>GDP!C258+GDP!J258</f>
        <v>0</v>
      </c>
      <c r="AO257">
        <f>GDP!D258+GDP!K258</f>
        <v>0</v>
      </c>
      <c r="AP257">
        <f>GDP!E258+GDP!L258</f>
        <v>0</v>
      </c>
      <c r="AQ257">
        <f>GDP!F258+GDP!M258</f>
        <v>0</v>
      </c>
      <c r="AR257">
        <f>GDP!G258+GDP!N258</f>
        <v>0</v>
      </c>
      <c r="AS257">
        <f>GDP!H258+GDP!O258</f>
        <v>0</v>
      </c>
      <c r="AT257" s="7">
        <f>GDP!I258+GDP!P258</f>
        <v>0</v>
      </c>
      <c r="AU257">
        <f>GDP!AE258</f>
        <v>0</v>
      </c>
      <c r="AV257">
        <f>GDP!AF258</f>
        <v>0</v>
      </c>
      <c r="AW257">
        <f>GDP!AG258</f>
        <v>0</v>
      </c>
      <c r="AX257">
        <f>GDP!AH258</f>
        <v>0</v>
      </c>
      <c r="AY257">
        <f>GDP!AI258</f>
        <v>0</v>
      </c>
      <c r="AZ257">
        <f>GDP!AJ258</f>
        <v>0</v>
      </c>
      <c r="BA257" s="7">
        <f>GDP!AK258</f>
        <v>0</v>
      </c>
      <c r="BB257">
        <f>GDP!AS258</f>
        <v>0</v>
      </c>
      <c r="BC257">
        <f>GDP!AT258</f>
        <v>0</v>
      </c>
      <c r="BD257">
        <f>GDP!AU258</f>
        <v>0</v>
      </c>
      <c r="BE257">
        <f>GDP!AV258</f>
        <v>0</v>
      </c>
      <c r="BF257">
        <f>GDP!AW258</f>
        <v>0</v>
      </c>
      <c r="BG257">
        <f>GDP!AX258</f>
        <v>0</v>
      </c>
      <c r="BH257" s="7">
        <f>GDP!AY258</f>
        <v>0</v>
      </c>
      <c r="BI257">
        <f>GDP!AZ258</f>
        <v>0</v>
      </c>
      <c r="BJ257">
        <f>GDP!BA258</f>
        <v>0</v>
      </c>
      <c r="BK257">
        <f>GDP!BB258</f>
        <v>0</v>
      </c>
      <c r="BL257">
        <f>GDP!BC258</f>
        <v>0</v>
      </c>
      <c r="BM257">
        <f>GDP!BD258</f>
        <v>0</v>
      </c>
      <c r="BN257">
        <f>GDP!BE258</f>
        <v>0</v>
      </c>
      <c r="BO257" s="7">
        <f>GDP!BF258</f>
        <v>0</v>
      </c>
      <c r="BP257">
        <f>GDP!BG258+GDP!BN258+GDP!BU258</f>
        <v>0.79285000000000005</v>
      </c>
      <c r="BQ257">
        <f>GDP!BH258+GDP!BO258+GDP!BV258</f>
        <v>0.56718000000000002</v>
      </c>
      <c r="BR257">
        <f>GDP!BI258+GDP!BP258+GDP!BW258</f>
        <v>0</v>
      </c>
      <c r="BS257">
        <f>GDP!BJ258+GDP!BQ258+GDP!BX258</f>
        <v>0</v>
      </c>
      <c r="BT257">
        <f>GDP!BK258+GDP!BR258+GDP!BY258</f>
        <v>0</v>
      </c>
      <c r="BU257">
        <f>GDP!BL258+GDP!BS258+GDP!BZ258</f>
        <v>0</v>
      </c>
      <c r="BV257" s="7">
        <f>GDP!BM258+GDP!BT258+GDP!CA258</f>
        <v>0</v>
      </c>
      <c r="BW257">
        <f>GDP!CB258</f>
        <v>0.14155000000000001</v>
      </c>
      <c r="BX257">
        <f>GDP!CC258</f>
        <v>-5.5599999999999998E-3</v>
      </c>
      <c r="BY257">
        <f>GDP!CD258</f>
        <v>0</v>
      </c>
      <c r="BZ257">
        <f>GDP!CE258</f>
        <v>0</v>
      </c>
      <c r="CA257">
        <f>GDP!CF258</f>
        <v>0</v>
      </c>
      <c r="CB257">
        <f>GDP!CG258</f>
        <v>0</v>
      </c>
      <c r="CC257" s="7">
        <f>GDP!CH258</f>
        <v>0</v>
      </c>
      <c r="CD257">
        <f>GDP!CI258</f>
        <v>0</v>
      </c>
      <c r="CE257">
        <f>GDP!CJ258</f>
        <v>0</v>
      </c>
      <c r="CF257">
        <f>GDP!CK258</f>
        <v>0</v>
      </c>
      <c r="CG257">
        <f>GDP!CL258</f>
        <v>0</v>
      </c>
      <c r="CH257">
        <f>GDP!CM258</f>
        <v>0</v>
      </c>
      <c r="CI257">
        <f>GDP!CN258</f>
        <v>0</v>
      </c>
      <c r="CJ257" s="7">
        <f>GDP!CO258</f>
        <v>0</v>
      </c>
      <c r="CK257">
        <f>GDP!CP258</f>
        <v>4.6260000000000003E-2</v>
      </c>
      <c r="CL257">
        <f>GDP!CQ258</f>
        <v>0</v>
      </c>
      <c r="CM257">
        <f>GDP!CR258</f>
        <v>0</v>
      </c>
      <c r="CN257">
        <f>GDP!CS258</f>
        <v>0</v>
      </c>
      <c r="CO257">
        <f>GDP!CT258</f>
        <v>0</v>
      </c>
      <c r="CP257">
        <f>GDP!CU258</f>
        <v>0</v>
      </c>
      <c r="CQ257">
        <f>GDP!CV258</f>
        <v>0</v>
      </c>
      <c r="CR257">
        <f>GDP!CW258</f>
        <v>0</v>
      </c>
      <c r="CS257">
        <f>GDP!CX258</f>
        <v>0</v>
      </c>
      <c r="CT257">
        <f>GDP!CY258</f>
        <v>0</v>
      </c>
      <c r="CU257">
        <f>GDP!CZ258</f>
        <v>0</v>
      </c>
      <c r="CV257">
        <f>GDP!DA258</f>
        <v>0</v>
      </c>
      <c r="CW257">
        <f>GDP!DB258</f>
        <v>0</v>
      </c>
      <c r="CX257" s="7">
        <f>GDP!DC258</f>
        <v>0</v>
      </c>
      <c r="CY257">
        <f>GDP!DD258</f>
        <v>0.98066000000000009</v>
      </c>
      <c r="CZ257">
        <f>GDP!DE258</f>
        <v>0.56162000000000001</v>
      </c>
      <c r="DA257">
        <f>GDP!DF258</f>
        <v>0</v>
      </c>
      <c r="DB257">
        <f>GDP!DG258</f>
        <v>0</v>
      </c>
      <c r="DC257">
        <f>GDP!DH258</f>
        <v>0</v>
      </c>
      <c r="DD257">
        <f>GDP!DI258</f>
        <v>0</v>
      </c>
      <c r="DE257" s="7">
        <f>GDP!DJ258</f>
        <v>0</v>
      </c>
      <c r="DF257">
        <f>GDP!DU258</f>
        <v>0</v>
      </c>
      <c r="DG257" s="7">
        <f>GDP!DV258</f>
        <v>1.5422800000000001</v>
      </c>
      <c r="DH257">
        <f>GDP!DW258</f>
        <v>1</v>
      </c>
      <c r="DI257">
        <f>GDP!EA258</f>
        <v>0</v>
      </c>
      <c r="DJ257">
        <f>GDP!EB258</f>
        <v>0</v>
      </c>
      <c r="DK257">
        <f>GDP!EC258</f>
        <v>1</v>
      </c>
      <c r="DL257">
        <f>GDP!ED258</f>
        <v>0</v>
      </c>
      <c r="DM257">
        <f>GDP!EE258</f>
        <v>0</v>
      </c>
      <c r="DN257">
        <f>GDP!DY258</f>
        <v>1</v>
      </c>
      <c r="DO257">
        <f>GDP!DZ258</f>
        <v>0</v>
      </c>
      <c r="DP257" s="84">
        <v>69.461994949612901</v>
      </c>
      <c r="DQ257" s="84">
        <v>69.462000000000003</v>
      </c>
      <c r="DR257">
        <v>69.459658890802004</v>
      </c>
      <c r="DS257">
        <v>-8.64</v>
      </c>
      <c r="DT257">
        <v>1.9726301767000001</v>
      </c>
      <c r="DU257">
        <v>9.642122137500003</v>
      </c>
      <c r="DV257">
        <v>7.6694919608000029</v>
      </c>
      <c r="DW257">
        <v>45.830487954100001</v>
      </c>
      <c r="DX257">
        <v>36.188365816599998</v>
      </c>
      <c r="DY257">
        <v>14223000000</v>
      </c>
      <c r="DZ257">
        <v>27381000000</v>
      </c>
      <c r="EA257">
        <f t="shared" si="15"/>
        <v>1.3228888700800914</v>
      </c>
      <c r="EB257">
        <f t="shared" si="16"/>
        <v>2.5467215180807834</v>
      </c>
      <c r="EC257">
        <f t="shared" si="17"/>
        <v>-1.223832648000692</v>
      </c>
      <c r="ED257">
        <v>437756000000</v>
      </c>
      <c r="EE257">
        <f t="shared" si="18"/>
        <v>40.715920706656853</v>
      </c>
      <c r="EF257">
        <v>39638000000</v>
      </c>
      <c r="EG257">
        <v>219709000000</v>
      </c>
      <c r="EH257">
        <f t="shared" si="19"/>
        <v>3.2841829607143347</v>
      </c>
    </row>
    <row r="258" spans="1:138" x14ac:dyDescent="0.35">
      <c r="A258" t="s">
        <v>151</v>
      </c>
      <c r="B258" s="7">
        <v>2012</v>
      </c>
      <c r="C258">
        <f>MacroData!D258</f>
        <v>1055.1580000000001</v>
      </c>
      <c r="D258">
        <f>MacroData!E258</f>
        <v>97.72</v>
      </c>
      <c r="E258">
        <f>MacroData!F258</f>
        <v>99.132000000000005</v>
      </c>
      <c r="F258">
        <f>MacroData!G258</f>
        <v>959745000000</v>
      </c>
      <c r="G258">
        <f>MacroData!H258</f>
        <v>1120995048074.45</v>
      </c>
      <c r="H258">
        <f>MacroData!I258</f>
        <v>1055158000000</v>
      </c>
      <c r="I258">
        <f>MacroData!J258</f>
        <v>1051799000000</v>
      </c>
      <c r="J258">
        <f>MacroData!K258</f>
        <v>0.57299999999999995</v>
      </c>
      <c r="K258">
        <f>MacroData!L258</f>
        <v>5.8460000000000001</v>
      </c>
      <c r="L258">
        <f>MacroData!M258</f>
        <v>577.10504150390625</v>
      </c>
      <c r="M258">
        <f>MacroData!N258</f>
        <v>186.37654113769531</v>
      </c>
      <c r="N258">
        <f>MacroData!O258</f>
        <v>46766400</v>
      </c>
      <c r="O258">
        <f>MacroData!P258</f>
        <v>9802357522.086504</v>
      </c>
      <c r="P258">
        <f>MacroData!Q258</f>
        <v>35478462050.089966</v>
      </c>
      <c r="Q258">
        <f>MacroData!R258</f>
        <v>214356000000</v>
      </c>
      <c r="R258">
        <f>MacroData!S258</f>
        <v>1016320537949.91</v>
      </c>
      <c r="S258">
        <f>MacroData!T258</f>
        <v>188540964626.60294</v>
      </c>
      <c r="T258">
        <f>MacroData!U258</f>
        <v>588492000000</v>
      </c>
      <c r="U258">
        <f>MacroData!V258</f>
        <v>24.786999999999999</v>
      </c>
      <c r="V258">
        <f>MacroData!W258</f>
        <v>838.02</v>
      </c>
      <c r="W258">
        <f>MacroData!X258</f>
        <v>98.537000000000006</v>
      </c>
      <c r="X258">
        <f>MacroData!Y258</f>
        <v>647033753363.95203</v>
      </c>
      <c r="Y258">
        <f>MacroData!Z258</f>
        <v>618812000000</v>
      </c>
      <c r="Z258">
        <f>MacroData!AA258</f>
        <v>389572000000</v>
      </c>
      <c r="AA258">
        <f>MacroData!AB258</f>
        <v>50976000000</v>
      </c>
      <c r="AB258">
        <f>MacroData!AC258</f>
        <v>168472000000</v>
      </c>
      <c r="AC258">
        <f>MacroData!AD258</f>
        <v>213011000000</v>
      </c>
      <c r="AD258">
        <f>MacroData!AE258</f>
        <v>25815395331.216263</v>
      </c>
      <c r="AE258">
        <f>MacroData!AF258</f>
        <v>-10.3210135354137</v>
      </c>
      <c r="AF258">
        <f>MacroData!AG258</f>
        <v>105.720334974726</v>
      </c>
      <c r="AG258" t="str">
        <f>MacroData!AH258</f>
        <v>NA</v>
      </c>
      <c r="AH258" t="str">
        <f>MacroData!AI258</f>
        <v>NA</v>
      </c>
      <c r="AI258" t="str">
        <f>MacroData!AJ258</f>
        <v>NA</v>
      </c>
      <c r="AJ258" t="str">
        <f>MacroData!AK258</f>
        <v>NA</v>
      </c>
      <c r="AK258">
        <f>MacroData!AL258</f>
        <v>1</v>
      </c>
      <c r="AL258">
        <f>MacroData!AM258</f>
        <v>2.4508929999999998</v>
      </c>
      <c r="AM258">
        <f>MacroData!AN258</f>
        <v>1.5969345234334469</v>
      </c>
      <c r="AN258" s="31">
        <f>GDP!C259+GDP!J259</f>
        <v>1.3068</v>
      </c>
      <c r="AO258">
        <f>GDP!D259+GDP!K259</f>
        <v>0</v>
      </c>
      <c r="AP258">
        <f>GDP!E259+GDP!L259</f>
        <v>9.3009999999999995E-2</v>
      </c>
      <c r="AQ258">
        <f>GDP!F259+GDP!M259</f>
        <v>0</v>
      </c>
      <c r="AR258">
        <f>GDP!G259+GDP!N259</f>
        <v>0</v>
      </c>
      <c r="AS258">
        <f>GDP!H259+GDP!O259</f>
        <v>0</v>
      </c>
      <c r="AT258" s="7">
        <f>GDP!I259+GDP!P259</f>
        <v>0</v>
      </c>
      <c r="AU258">
        <f>GDP!AE259</f>
        <v>3.3860000000000001E-2</v>
      </c>
      <c r="AV258">
        <f>GDP!AF259</f>
        <v>0</v>
      </c>
      <c r="AW258">
        <f>GDP!AG259</f>
        <v>0</v>
      </c>
      <c r="AX258">
        <f>GDP!AH259</f>
        <v>0</v>
      </c>
      <c r="AY258">
        <f>GDP!AI259</f>
        <v>0</v>
      </c>
      <c r="AZ258">
        <f>GDP!AJ259</f>
        <v>0</v>
      </c>
      <c r="BA258" s="7">
        <f>GDP!AK259</f>
        <v>0</v>
      </c>
      <c r="BB258">
        <f>GDP!AS259</f>
        <v>0</v>
      </c>
      <c r="BC258">
        <f>GDP!AT259</f>
        <v>0</v>
      </c>
      <c r="BD258">
        <f>GDP!AU259</f>
        <v>0</v>
      </c>
      <c r="BE258">
        <f>GDP!AV259</f>
        <v>0</v>
      </c>
      <c r="BF258">
        <f>GDP!AW259</f>
        <v>0</v>
      </c>
      <c r="BG258">
        <f>GDP!AX259</f>
        <v>0</v>
      </c>
      <c r="BH258" s="7">
        <f>GDP!AY259</f>
        <v>0</v>
      </c>
      <c r="BI258">
        <f>GDP!AZ259</f>
        <v>0.32554</v>
      </c>
      <c r="BJ258">
        <f>GDP!BA259</f>
        <v>0</v>
      </c>
      <c r="BK258">
        <f>GDP!BB259</f>
        <v>0.74407999999999996</v>
      </c>
      <c r="BL258">
        <f>GDP!BC259</f>
        <v>0</v>
      </c>
      <c r="BM258">
        <f>GDP!BD259</f>
        <v>0</v>
      </c>
      <c r="BN258">
        <f>GDP!BE259</f>
        <v>0</v>
      </c>
      <c r="BO258" s="7">
        <f>GDP!BF259</f>
        <v>0</v>
      </c>
      <c r="BP258">
        <f>GDP!BG259+GDP!BN259+GDP!BU259</f>
        <v>1.16133</v>
      </c>
      <c r="BQ258">
        <f>GDP!BH259+GDP!BO259+GDP!BV259</f>
        <v>0</v>
      </c>
      <c r="BR258">
        <f>GDP!BI259+GDP!BP259+GDP!BW259</f>
        <v>0.19345999999999999</v>
      </c>
      <c r="BS258">
        <f>GDP!BJ259+GDP!BQ259+GDP!BX259</f>
        <v>0.25670999999999999</v>
      </c>
      <c r="BT258">
        <f>GDP!BK259+GDP!BR259+GDP!BY259</f>
        <v>0.22042999999999999</v>
      </c>
      <c r="BU258">
        <f>GDP!BL259+GDP!BS259+GDP!BZ259</f>
        <v>0</v>
      </c>
      <c r="BV258" s="7">
        <f>GDP!BM259+GDP!BT259+GDP!CA259</f>
        <v>0</v>
      </c>
      <c r="BW258">
        <f>GDP!CB259</f>
        <v>0.33921000000000001</v>
      </c>
      <c r="BX258">
        <f>GDP!CC259</f>
        <v>0</v>
      </c>
      <c r="BY258">
        <f>GDP!CD259</f>
        <v>0.25345000000000001</v>
      </c>
      <c r="BZ258">
        <f>GDP!CE259</f>
        <v>1.172E-2</v>
      </c>
      <c r="CA258">
        <f>GDP!CF259</f>
        <v>-9.9500000000000005E-3</v>
      </c>
      <c r="CB258">
        <f>GDP!CG259</f>
        <v>0</v>
      </c>
      <c r="CC258" s="7">
        <f>GDP!CH259</f>
        <v>0</v>
      </c>
      <c r="CD258">
        <f>GDP!CI259</f>
        <v>0</v>
      </c>
      <c r="CE258">
        <f>GDP!CJ259</f>
        <v>0</v>
      </c>
      <c r="CF258">
        <f>GDP!CK259</f>
        <v>0</v>
      </c>
      <c r="CG258">
        <f>GDP!CL259</f>
        <v>0</v>
      </c>
      <c r="CH258">
        <f>GDP!CM259</f>
        <v>0</v>
      </c>
      <c r="CI258">
        <f>GDP!CN259</f>
        <v>0</v>
      </c>
      <c r="CJ258" s="7">
        <f>GDP!CO259</f>
        <v>0</v>
      </c>
      <c r="CK258">
        <f>GDP!CP259</f>
        <v>0</v>
      </c>
      <c r="CL258">
        <f>GDP!CQ259</f>
        <v>0</v>
      </c>
      <c r="CM258">
        <f>GDP!CR259</f>
        <v>0</v>
      </c>
      <c r="CN258">
        <f>GDP!CS259</f>
        <v>0</v>
      </c>
      <c r="CO258">
        <f>GDP!CT259</f>
        <v>0</v>
      </c>
      <c r="CP258">
        <f>GDP!CU259</f>
        <v>0</v>
      </c>
      <c r="CQ258">
        <f>GDP!CV259</f>
        <v>0</v>
      </c>
      <c r="CR258">
        <f>GDP!CW259</f>
        <v>1.6661999999999999</v>
      </c>
      <c r="CS258">
        <f>GDP!CX259</f>
        <v>0</v>
      </c>
      <c r="CT258">
        <f>GDP!CY259</f>
        <v>0.83709</v>
      </c>
      <c r="CU258">
        <f>GDP!CZ259</f>
        <v>0</v>
      </c>
      <c r="CV258">
        <f>GDP!DA259</f>
        <v>0</v>
      </c>
      <c r="CW258">
        <f>GDP!DB259</f>
        <v>0</v>
      </c>
      <c r="CX258" s="7">
        <f>GDP!DC259</f>
        <v>0</v>
      </c>
      <c r="CY258">
        <f>GDP!DD259</f>
        <v>1.50054</v>
      </c>
      <c r="CZ258">
        <f>GDP!DE259</f>
        <v>0</v>
      </c>
      <c r="DA258">
        <f>GDP!DF259</f>
        <v>0.44691000000000003</v>
      </c>
      <c r="DB258">
        <f>GDP!DG259</f>
        <v>0.26843</v>
      </c>
      <c r="DC258">
        <f>GDP!DH259</f>
        <v>0.21048</v>
      </c>
      <c r="DD258">
        <f>GDP!DI259</f>
        <v>0</v>
      </c>
      <c r="DE258" s="7">
        <f>GDP!DJ259</f>
        <v>0</v>
      </c>
      <c r="DF258">
        <f>GDP!DU259</f>
        <v>2.5032899999999998</v>
      </c>
      <c r="DG258" s="7">
        <f>GDP!DV259</f>
        <v>2.4263599999999999</v>
      </c>
      <c r="DH258">
        <f>GDP!DW259</f>
        <v>1</v>
      </c>
      <c r="DI258">
        <f>GDP!EA259</f>
        <v>1</v>
      </c>
      <c r="DJ258">
        <f>GDP!EB259</f>
        <v>0</v>
      </c>
      <c r="DK258">
        <f>GDP!EC259</f>
        <v>0</v>
      </c>
      <c r="DL258">
        <f>GDP!ED259</f>
        <v>0</v>
      </c>
      <c r="DM258">
        <f>GDP!EE259</f>
        <v>0</v>
      </c>
      <c r="DN258">
        <f>GDP!DY259</f>
        <v>0</v>
      </c>
      <c r="DO258">
        <f>GDP!DZ259</f>
        <v>1</v>
      </c>
      <c r="DP258" s="84">
        <v>85.410842941415595</v>
      </c>
      <c r="DQ258" s="84">
        <v>85.666700000000006</v>
      </c>
      <c r="DR258">
        <v>85.736601222332993</v>
      </c>
      <c r="DS258">
        <v>38.29</v>
      </c>
      <c r="DT258">
        <v>2.5044839707</v>
      </c>
      <c r="DU258">
        <v>10.467919774199999</v>
      </c>
      <c r="DV258">
        <v>7.9634358034999986</v>
      </c>
      <c r="DW258">
        <v>48.102499002199998</v>
      </c>
      <c r="DX258">
        <v>37.634579228</v>
      </c>
      <c r="DY258">
        <v>46476000000</v>
      </c>
      <c r="DZ258">
        <v>27915000000</v>
      </c>
      <c r="EA258">
        <f t="shared" si="15"/>
        <v>4.4046484033670783</v>
      </c>
      <c r="EB258">
        <f t="shared" si="16"/>
        <v>2.6455753545914451</v>
      </c>
      <c r="EC258">
        <f t="shared" si="17"/>
        <v>1.7590730487756332</v>
      </c>
      <c r="ED258">
        <v>424778000000</v>
      </c>
      <c r="EE258">
        <f t="shared" si="18"/>
        <v>40.257288481914557</v>
      </c>
      <c r="EF258">
        <v>25876000000</v>
      </c>
      <c r="EG258">
        <v>205293000000</v>
      </c>
      <c r="EH258">
        <f t="shared" si="19"/>
        <v>3.605666959345879</v>
      </c>
    </row>
    <row r="259" spans="1:138" x14ac:dyDescent="0.35">
      <c r="A259" t="s">
        <v>151</v>
      </c>
      <c r="B259" s="7">
        <v>2013</v>
      </c>
      <c r="C259">
        <f>MacroData!D259</f>
        <v>1049.181</v>
      </c>
      <c r="D259">
        <f>MacroData!E259</f>
        <v>98.480999999999995</v>
      </c>
      <c r="E259">
        <f>MacroData!F259</f>
        <v>99.537000000000006</v>
      </c>
      <c r="F259">
        <f>MacroData!G259</f>
        <v>1070664000000</v>
      </c>
      <c r="G259">
        <f>MacroData!H259</f>
        <v>1131994294785.6299</v>
      </c>
      <c r="H259">
        <f>MacroData!I259</f>
        <v>1049181000000</v>
      </c>
      <c r="I259">
        <f>MacroData!J259</f>
        <v>1038862000000</v>
      </c>
      <c r="J259">
        <f>MacroData!K259</f>
        <v>0.221</v>
      </c>
      <c r="K259">
        <f>MacroData!L259</f>
        <v>4.5620000000000003</v>
      </c>
      <c r="L259" t="str">
        <f>MacroData!M259</f>
        <v>NA</v>
      </c>
      <c r="M259" t="str">
        <f>MacroData!N259</f>
        <v>NA</v>
      </c>
      <c r="N259">
        <f>MacroData!O259</f>
        <v>46593230</v>
      </c>
      <c r="O259" t="str">
        <f>MacroData!P259</f>
        <v>NA</v>
      </c>
      <c r="P259">
        <f>MacroData!Q259</f>
        <v>50172511761.112061</v>
      </c>
      <c r="Q259">
        <f>MacroData!R259</f>
        <v>206299000000</v>
      </c>
      <c r="R259">
        <f>MacroData!S259</f>
        <v>988689488238.88794</v>
      </c>
      <c r="S259">
        <f>MacroData!T259</f>
        <v>182862928405.21609</v>
      </c>
      <c r="T259">
        <f>MacroData!U259</f>
        <v>575027000000</v>
      </c>
      <c r="U259">
        <f>MacroData!V259</f>
        <v>26.094000000000001</v>
      </c>
      <c r="V259">
        <f>MacroData!W259</f>
        <v>1101.07</v>
      </c>
      <c r="W259">
        <f>MacroData!X259</f>
        <v>100.822</v>
      </c>
      <c r="X259">
        <f>MacroData!Y259</f>
        <v>627216903214.69495</v>
      </c>
      <c r="Y259">
        <f>MacroData!Z259</f>
        <v>610314000000</v>
      </c>
      <c r="Z259">
        <f>MacroData!AA259</f>
        <v>390358000000</v>
      </c>
      <c r="AA259">
        <f>MacroData!AB259</f>
        <v>52059000000</v>
      </c>
      <c r="AB259">
        <f>MacroData!AC259</f>
        <v>170608000000</v>
      </c>
      <c r="AC259">
        <f>MacroData!AD259</f>
        <v>206763000000</v>
      </c>
      <c r="AD259">
        <f>MacroData!AE259</f>
        <v>23435961596.975899</v>
      </c>
      <c r="AE259">
        <f>MacroData!AF259</f>
        <v>-6.7949190845049703</v>
      </c>
      <c r="AF259">
        <f>MacroData!AG259</f>
        <v>107.20954151667399</v>
      </c>
      <c r="AG259" t="str">
        <f>MacroData!AH259</f>
        <v>NA</v>
      </c>
      <c r="AH259" t="str">
        <f>MacroData!AI259</f>
        <v>NA</v>
      </c>
      <c r="AI259" t="str">
        <f>MacroData!AJ259</f>
        <v>NA</v>
      </c>
      <c r="AJ259" t="str">
        <f>MacroData!AK259</f>
        <v>NA</v>
      </c>
      <c r="AK259">
        <f>MacroData!AL259</f>
        <v>0</v>
      </c>
      <c r="AL259">
        <f>MacroData!AM259</f>
        <v>2.3050595</v>
      </c>
      <c r="AM259">
        <f>MacroData!AN259</f>
        <v>1.5939464290581999</v>
      </c>
      <c r="AN259" s="31">
        <f>GDP!C260+GDP!J260</f>
        <v>0.48774000000000001</v>
      </c>
      <c r="AO259">
        <f>GDP!D260+GDP!K260</f>
        <v>9.3009999999999995E-2</v>
      </c>
      <c r="AP259">
        <f>GDP!E260+GDP!L260</f>
        <v>0.39018999999999998</v>
      </c>
      <c r="AQ259">
        <f>GDP!F260+GDP!M260</f>
        <v>-9.7549999999999998E-2</v>
      </c>
      <c r="AR259">
        <f>GDP!G260+GDP!N260</f>
        <v>0</v>
      </c>
      <c r="AS259">
        <f>GDP!H260+GDP!O260</f>
        <v>0</v>
      </c>
      <c r="AT259" s="7">
        <f>GDP!I260+GDP!P260</f>
        <v>0</v>
      </c>
      <c r="AU259">
        <f>GDP!AE260</f>
        <v>1.1705700000000001</v>
      </c>
      <c r="AV259">
        <f>GDP!AF260</f>
        <v>0</v>
      </c>
      <c r="AW259">
        <f>GDP!AG260</f>
        <v>0</v>
      </c>
      <c r="AX259">
        <f>GDP!AH260</f>
        <v>9.7549999999999998E-2</v>
      </c>
      <c r="AY259">
        <f>GDP!AI260</f>
        <v>0</v>
      </c>
      <c r="AZ259">
        <f>GDP!AJ260</f>
        <v>0</v>
      </c>
      <c r="BA259" s="7">
        <f>GDP!AK260</f>
        <v>0</v>
      </c>
      <c r="BB259">
        <f>GDP!AS260</f>
        <v>0</v>
      </c>
      <c r="BC259">
        <f>GDP!AT260</f>
        <v>0</v>
      </c>
      <c r="BD259">
        <f>GDP!AU260</f>
        <v>0</v>
      </c>
      <c r="BE259">
        <f>GDP!AV260</f>
        <v>0</v>
      </c>
      <c r="BF259">
        <f>GDP!AW260</f>
        <v>0</v>
      </c>
      <c r="BG259">
        <f>GDP!AX260</f>
        <v>0</v>
      </c>
      <c r="BH259" s="7">
        <f>GDP!AY260</f>
        <v>0</v>
      </c>
      <c r="BI259">
        <f>GDP!AZ260</f>
        <v>0.39018999999999998</v>
      </c>
      <c r="BJ259">
        <f>GDP!BA260</f>
        <v>0.74407999999999996</v>
      </c>
      <c r="BK259">
        <f>GDP!BB260</f>
        <v>0.19509000000000001</v>
      </c>
      <c r="BL259">
        <f>GDP!BC260</f>
        <v>0.29264000000000001</v>
      </c>
      <c r="BM259">
        <f>GDP!BD260</f>
        <v>0</v>
      </c>
      <c r="BN259">
        <f>GDP!BE260</f>
        <v>0</v>
      </c>
      <c r="BO259" s="7">
        <f>GDP!BF260</f>
        <v>0</v>
      </c>
      <c r="BP259">
        <f>GDP!BG260+GDP!BN260+GDP!BU260</f>
        <v>6.6400000000000001E-3</v>
      </c>
      <c r="BQ259">
        <f>GDP!BH260+GDP!BO260+GDP!BV260</f>
        <v>0.19345999999999999</v>
      </c>
      <c r="BR259">
        <f>GDP!BI260+GDP!BP260+GDP!BW260</f>
        <v>0.25670999999999999</v>
      </c>
      <c r="BS259">
        <f>GDP!BJ260+GDP!BQ260+GDP!BX260</f>
        <v>0.15694</v>
      </c>
      <c r="BT259">
        <f>GDP!BK260+GDP!BR260+GDP!BY260</f>
        <v>0</v>
      </c>
      <c r="BU259">
        <f>GDP!BL260+GDP!BS260+GDP!BZ260</f>
        <v>0</v>
      </c>
      <c r="BV259" s="7">
        <f>GDP!BM260+GDP!BT260+GDP!CA260</f>
        <v>0</v>
      </c>
      <c r="BW259">
        <f>GDP!CB260</f>
        <v>-0.33843000000000001</v>
      </c>
      <c r="BX259">
        <f>GDP!CC260</f>
        <v>0.25345000000000001</v>
      </c>
      <c r="BY259">
        <f>GDP!CD260</f>
        <v>-5.4530000000000002E-2</v>
      </c>
      <c r="BZ259">
        <f>GDP!CE260</f>
        <v>-2.3220000000000001E-2</v>
      </c>
      <c r="CA259">
        <f>GDP!CF260</f>
        <v>0</v>
      </c>
      <c r="CB259">
        <f>GDP!CG260</f>
        <v>0</v>
      </c>
      <c r="CC259" s="7">
        <f>GDP!CH260</f>
        <v>0</v>
      </c>
      <c r="CD259">
        <f>GDP!CI260</f>
        <v>0</v>
      </c>
      <c r="CE259">
        <f>GDP!CJ260</f>
        <v>0</v>
      </c>
      <c r="CF259">
        <f>GDP!CK260</f>
        <v>0</v>
      </c>
      <c r="CG259">
        <f>GDP!CL260</f>
        <v>0</v>
      </c>
      <c r="CH259">
        <f>GDP!CM260</f>
        <v>0</v>
      </c>
      <c r="CI259">
        <f>GDP!CN260</f>
        <v>0</v>
      </c>
      <c r="CJ259" s="7">
        <f>GDP!CO260</f>
        <v>0</v>
      </c>
      <c r="CK259">
        <f>GDP!CP260</f>
        <v>0</v>
      </c>
      <c r="CL259">
        <f>GDP!CQ260</f>
        <v>0</v>
      </c>
      <c r="CM259">
        <f>GDP!CR260</f>
        <v>0</v>
      </c>
      <c r="CN259">
        <f>GDP!CS260</f>
        <v>0</v>
      </c>
      <c r="CO259">
        <f>GDP!CT260</f>
        <v>0</v>
      </c>
      <c r="CP259">
        <f>GDP!CU260</f>
        <v>0</v>
      </c>
      <c r="CQ259">
        <f>GDP!CV260</f>
        <v>0</v>
      </c>
      <c r="CR259">
        <f>GDP!CW260</f>
        <v>2.0485000000000002</v>
      </c>
      <c r="CS259">
        <f>GDP!CX260</f>
        <v>0.83709</v>
      </c>
      <c r="CT259">
        <f>GDP!CY260</f>
        <v>0.58528000000000002</v>
      </c>
      <c r="CU259">
        <f>GDP!CZ260</f>
        <v>0.29264000000000001</v>
      </c>
      <c r="CV259">
        <f>GDP!DA260</f>
        <v>0</v>
      </c>
      <c r="CW259">
        <f>GDP!DB260</f>
        <v>0</v>
      </c>
      <c r="CX259" s="7">
        <f>GDP!DC260</f>
        <v>0</v>
      </c>
      <c r="CY259">
        <f>GDP!DD260</f>
        <v>-0.33179000000000003</v>
      </c>
      <c r="CZ259">
        <f>GDP!DE260</f>
        <v>0.44691000000000003</v>
      </c>
      <c r="DA259">
        <f>GDP!DF260</f>
        <v>0.20218</v>
      </c>
      <c r="DB259">
        <f>GDP!DG260</f>
        <v>0.13372000000000001</v>
      </c>
      <c r="DC259">
        <f>GDP!DH260</f>
        <v>0</v>
      </c>
      <c r="DD259">
        <f>GDP!DI260</f>
        <v>0</v>
      </c>
      <c r="DE259" s="7">
        <f>GDP!DJ260</f>
        <v>0</v>
      </c>
      <c r="DF259">
        <f>GDP!DU260</f>
        <v>3.7635100000000001</v>
      </c>
      <c r="DG259" s="7">
        <f>GDP!DV260</f>
        <v>0.45102000000000003</v>
      </c>
      <c r="DH259">
        <f>GDP!DW260</f>
        <v>1</v>
      </c>
      <c r="DI259">
        <f>GDP!EA260</f>
        <v>0</v>
      </c>
      <c r="DJ259">
        <f>GDP!EB260</f>
        <v>1</v>
      </c>
      <c r="DK259">
        <f>GDP!EC260</f>
        <v>0</v>
      </c>
      <c r="DL259">
        <f>GDP!ED260</f>
        <v>0</v>
      </c>
      <c r="DM259">
        <f>GDP!EE260</f>
        <v>0</v>
      </c>
      <c r="DN259">
        <f>GDP!DY260</f>
        <v>0</v>
      </c>
      <c r="DO259">
        <f>GDP!DZ260</f>
        <v>1</v>
      </c>
      <c r="DP259" s="84">
        <v>93.674678746247395</v>
      </c>
      <c r="DQ259" s="84">
        <v>95.382199999999997</v>
      </c>
      <c r="DR259">
        <v>95.450673837102997</v>
      </c>
      <c r="DS259">
        <v>15.69</v>
      </c>
      <c r="DT259">
        <v>2.9451307555000001</v>
      </c>
      <c r="DU259">
        <v>6.9891283259999994</v>
      </c>
      <c r="DV259">
        <v>4.0439975704999993</v>
      </c>
      <c r="DW259">
        <v>45.561976146900001</v>
      </c>
      <c r="DX259">
        <v>38.572847820900002</v>
      </c>
      <c r="DY259">
        <v>11375000000</v>
      </c>
      <c r="DZ259">
        <v>27849000000</v>
      </c>
      <c r="EA259">
        <f t="shared" ref="EA259:EA322" si="20">100*(DY259/H259)</f>
        <v>1.0841789929478327</v>
      </c>
      <c r="EB259">
        <f t="shared" ref="EB259:EB322" si="21">100*(DZ259/H259)</f>
        <v>2.6543561120531156</v>
      </c>
      <c r="EC259">
        <f t="shared" ref="EC259:EC322" si="22">EA259-EB259</f>
        <v>-1.5701771191052829</v>
      </c>
      <c r="ED259">
        <v>425092000000</v>
      </c>
      <c r="EE259">
        <f t="shared" ref="EE259:EE322" si="23">100*(ED259/H259)</f>
        <v>40.516555294081762</v>
      </c>
      <c r="EF259">
        <v>23052000000</v>
      </c>
      <c r="EG259">
        <v>201899000000</v>
      </c>
      <c r="EH259">
        <f t="shared" ref="EH259:EH322" si="24">(DT259/DR258)*100</f>
        <v>3.4350915635933106</v>
      </c>
    </row>
    <row r="260" spans="1:138" x14ac:dyDescent="0.35">
      <c r="A260" t="s">
        <v>151</v>
      </c>
      <c r="B260" s="7">
        <v>2014</v>
      </c>
      <c r="C260">
        <f>MacroData!D260</f>
        <v>1058.4690000000001</v>
      </c>
      <c r="D260">
        <f>MacroData!E260</f>
        <v>100.58799999999999</v>
      </c>
      <c r="E260">
        <f>MacroData!F260</f>
        <v>100.253</v>
      </c>
      <c r="F260">
        <f>MacroData!G260</f>
        <v>1225788000000</v>
      </c>
      <c r="G260">
        <f>MacroData!H260</f>
        <v>1130356049650.8999</v>
      </c>
      <c r="H260">
        <f>MacroData!I260</f>
        <v>1058469000000</v>
      </c>
      <c r="I260">
        <f>MacroData!J260</f>
        <v>1053297000000</v>
      </c>
      <c r="J260">
        <f>MacroData!K260</f>
        <v>0.21</v>
      </c>
      <c r="K260">
        <f>MacroData!L260</f>
        <v>2.7080000000000002</v>
      </c>
      <c r="L260" t="str">
        <f>MacroData!M260</f>
        <v>NA</v>
      </c>
      <c r="M260" t="str">
        <f>MacroData!N260</f>
        <v>NA</v>
      </c>
      <c r="N260">
        <f>MacroData!O260</f>
        <v>46464050</v>
      </c>
      <c r="O260" t="str">
        <f>MacroData!P260</f>
        <v>NA</v>
      </c>
      <c r="P260">
        <f>MacroData!Q260</f>
        <v>43358428893.959961</v>
      </c>
      <c r="Q260">
        <f>MacroData!R260</f>
        <v>213401000000</v>
      </c>
      <c r="R260">
        <f>MacroData!S260</f>
        <v>1009938571106.04</v>
      </c>
      <c r="S260">
        <f>MacroData!T260</f>
        <v>190854523145.0321</v>
      </c>
      <c r="T260">
        <f>MacroData!U260</f>
        <v>588967000000</v>
      </c>
      <c r="U260">
        <f>MacroData!V260</f>
        <v>24.440999999999999</v>
      </c>
      <c r="V260">
        <f>MacroData!W260</f>
        <v>1228.4000000000001</v>
      </c>
      <c r="W260">
        <f>MacroData!X260</f>
        <v>102.621</v>
      </c>
      <c r="X260">
        <f>MacroData!Y260</f>
        <v>634453299908.79504</v>
      </c>
      <c r="Y260">
        <f>MacroData!Z260</f>
        <v>624553000000</v>
      </c>
      <c r="Z260">
        <f>MacroData!AA260</f>
        <v>395783000000</v>
      </c>
      <c r="AA260">
        <f>MacroData!AB260</f>
        <v>51969000000</v>
      </c>
      <c r="AB260">
        <f>MacroData!AC260</f>
        <v>170655000000</v>
      </c>
      <c r="AC260">
        <f>MacroData!AD260</f>
        <v>206993000000</v>
      </c>
      <c r="AD260">
        <f>MacroData!AE260</f>
        <v>22547136766.141972</v>
      </c>
      <c r="AE260">
        <f>MacroData!AF260</f>
        <v>-5.7999809158322098</v>
      </c>
      <c r="AF260">
        <f>MacroData!AG260</f>
        <v>107.051909386894</v>
      </c>
      <c r="AG260" t="str">
        <f>MacroData!AH260</f>
        <v>NA</v>
      </c>
      <c r="AH260" t="str">
        <f>MacroData!AI260</f>
        <v>NA</v>
      </c>
      <c r="AI260" t="str">
        <f>MacroData!AJ260</f>
        <v>NA</v>
      </c>
      <c r="AJ260" t="str">
        <f>MacroData!AK260</f>
        <v>NA</v>
      </c>
      <c r="AK260">
        <f>MacroData!AL260</f>
        <v>0</v>
      </c>
      <c r="AL260" t="str">
        <f>MacroData!AM260</f>
        <v>NA</v>
      </c>
      <c r="AM260" t="str">
        <f>MacroData!AN260</f>
        <v>NA</v>
      </c>
      <c r="AN260" s="31">
        <f>GDP!C261+GDP!J261</f>
        <v>0.42902000000000001</v>
      </c>
      <c r="AO260">
        <f>GDP!D261+GDP!K261</f>
        <v>0.39018999999999998</v>
      </c>
      <c r="AP260">
        <f>GDP!E261+GDP!L261</f>
        <v>-0.2828</v>
      </c>
      <c r="AQ260">
        <f>GDP!F261+GDP!M261</f>
        <v>-0.38025999999999999</v>
      </c>
      <c r="AR260">
        <f>GDP!G261+GDP!N261</f>
        <v>0</v>
      </c>
      <c r="AS260">
        <f>GDP!H261+GDP!O261</f>
        <v>0</v>
      </c>
      <c r="AT260" s="7">
        <f>GDP!I261+GDP!P261</f>
        <v>0</v>
      </c>
      <c r="AU260">
        <f>GDP!AE261</f>
        <v>6.8250000000000005E-2</v>
      </c>
      <c r="AV260">
        <f>GDP!AF261</f>
        <v>0</v>
      </c>
      <c r="AW260">
        <f>GDP!AG261</f>
        <v>0.13655</v>
      </c>
      <c r="AX260">
        <f>GDP!AH261</f>
        <v>8.7749999999999995E-2</v>
      </c>
      <c r="AY260">
        <f>GDP!AI261</f>
        <v>0</v>
      </c>
      <c r="AZ260">
        <f>GDP!AJ261</f>
        <v>0</v>
      </c>
      <c r="BA260" s="7">
        <f>GDP!AK261</f>
        <v>0</v>
      </c>
      <c r="BB260">
        <f>GDP!AS261</f>
        <v>0</v>
      </c>
      <c r="BC260">
        <f>GDP!AT261</f>
        <v>0</v>
      </c>
      <c r="BD260">
        <f>GDP!AU261</f>
        <v>0</v>
      </c>
      <c r="BE260">
        <f>GDP!AV261</f>
        <v>0</v>
      </c>
      <c r="BF260">
        <f>GDP!AW261</f>
        <v>0</v>
      </c>
      <c r="BG260">
        <f>GDP!AX261</f>
        <v>0</v>
      </c>
      <c r="BH260" s="7">
        <f>GDP!AY261</f>
        <v>0</v>
      </c>
      <c r="BI260">
        <f>GDP!AZ261</f>
        <v>0.40950999999999999</v>
      </c>
      <c r="BJ260">
        <f>GDP!BA261</f>
        <v>0.19509000000000001</v>
      </c>
      <c r="BK260">
        <f>GDP!BB261</f>
        <v>0.58514999999999995</v>
      </c>
      <c r="BL260">
        <f>GDP!BC261</f>
        <v>0.21451000000000001</v>
      </c>
      <c r="BM260">
        <f>GDP!BD261</f>
        <v>0</v>
      </c>
      <c r="BN260">
        <f>GDP!BE261</f>
        <v>0</v>
      </c>
      <c r="BO260" s="7">
        <f>GDP!BF261</f>
        <v>0</v>
      </c>
      <c r="BP260">
        <f>GDP!BG261+GDP!BN261+GDP!BU261</f>
        <v>0.22808</v>
      </c>
      <c r="BQ260">
        <f>GDP!BH261+GDP!BO261+GDP!BV261</f>
        <v>0.25670999999999999</v>
      </c>
      <c r="BR260">
        <f>GDP!BI261+GDP!BP261+GDP!BW261</f>
        <v>0.54</v>
      </c>
      <c r="BS260">
        <f>GDP!BJ261+GDP!BQ261+GDP!BX261</f>
        <v>0</v>
      </c>
      <c r="BT260">
        <f>GDP!BK261+GDP!BR261+GDP!BY261</f>
        <v>0</v>
      </c>
      <c r="BU260">
        <f>GDP!BL261+GDP!BS261+GDP!BZ261</f>
        <v>0</v>
      </c>
      <c r="BV260" s="7">
        <f>GDP!BM261+GDP!BT261+GDP!CA261</f>
        <v>0</v>
      </c>
      <c r="BW260">
        <f>GDP!CB261</f>
        <v>-8.9590000000000003E-2</v>
      </c>
      <c r="BX260">
        <f>GDP!CC261</f>
        <v>-5.4530000000000002E-2</v>
      </c>
      <c r="BY260">
        <f>GDP!CD261</f>
        <v>6.6369999999999998E-2</v>
      </c>
      <c r="BZ260">
        <f>GDP!CE261</f>
        <v>0</v>
      </c>
      <c r="CA260">
        <f>GDP!CF261</f>
        <v>0</v>
      </c>
      <c r="CB260">
        <f>GDP!CG261</f>
        <v>0</v>
      </c>
      <c r="CC260" s="7">
        <f>GDP!CH261</f>
        <v>0</v>
      </c>
      <c r="CD260">
        <f>GDP!CI261</f>
        <v>0</v>
      </c>
      <c r="CE260">
        <f>GDP!CJ261</f>
        <v>0</v>
      </c>
      <c r="CF260">
        <f>GDP!CK261</f>
        <v>0</v>
      </c>
      <c r="CG260">
        <f>GDP!CL261</f>
        <v>0</v>
      </c>
      <c r="CH260">
        <f>GDP!CM261</f>
        <v>0</v>
      </c>
      <c r="CI260">
        <f>GDP!CN261</f>
        <v>0</v>
      </c>
      <c r="CJ260" s="7">
        <f>GDP!CO261</f>
        <v>0</v>
      </c>
      <c r="CK260">
        <f>GDP!CP261</f>
        <v>-0.16661000000000001</v>
      </c>
      <c r="CL260">
        <f>GDP!CQ261</f>
        <v>0</v>
      </c>
      <c r="CM260">
        <f>GDP!CR261</f>
        <v>0.16661000000000001</v>
      </c>
      <c r="CN260">
        <f>GDP!CS261</f>
        <v>0</v>
      </c>
      <c r="CO260">
        <f>GDP!CT261</f>
        <v>0</v>
      </c>
      <c r="CP260">
        <f>GDP!CU261</f>
        <v>0</v>
      </c>
      <c r="CQ260">
        <f>GDP!CV261</f>
        <v>0</v>
      </c>
      <c r="CR260">
        <f>GDP!CW261</f>
        <v>0.90677999999999992</v>
      </c>
      <c r="CS260">
        <f>GDP!CX261</f>
        <v>0.58528000000000002</v>
      </c>
      <c r="CT260">
        <f>GDP!CY261</f>
        <v>0.43889999999999996</v>
      </c>
      <c r="CU260">
        <f>GDP!CZ261</f>
        <v>-7.7999999999999986E-2</v>
      </c>
      <c r="CV260">
        <f>GDP!DA261</f>
        <v>0</v>
      </c>
      <c r="CW260">
        <f>GDP!DB261</f>
        <v>0</v>
      </c>
      <c r="CX260" s="7">
        <f>GDP!DC261</f>
        <v>0</v>
      </c>
      <c r="CY260">
        <f>GDP!DD261</f>
        <v>-2.8120000000000006E-2</v>
      </c>
      <c r="CZ260">
        <f>GDP!DE261</f>
        <v>0.20218</v>
      </c>
      <c r="DA260">
        <f>GDP!DF261</f>
        <v>0.77298000000000011</v>
      </c>
      <c r="DB260">
        <f>GDP!DG261</f>
        <v>0</v>
      </c>
      <c r="DC260">
        <f>GDP!DH261</f>
        <v>0</v>
      </c>
      <c r="DD260">
        <f>GDP!DI261</f>
        <v>0</v>
      </c>
      <c r="DE260" s="7">
        <f>GDP!DJ261</f>
        <v>0</v>
      </c>
      <c r="DF260">
        <f>GDP!DU261</f>
        <v>1.8529600000000002</v>
      </c>
      <c r="DG260" s="7">
        <f>GDP!DV261</f>
        <v>0.9470400000000001</v>
      </c>
      <c r="DH260">
        <f>GDP!DW261</f>
        <v>1</v>
      </c>
      <c r="DI260">
        <f>GDP!EA261</f>
        <v>0</v>
      </c>
      <c r="DJ260">
        <f>GDP!EB261</f>
        <v>1</v>
      </c>
      <c r="DK260">
        <f>GDP!EC261</f>
        <v>0</v>
      </c>
      <c r="DL260">
        <f>GDP!ED261</f>
        <v>0</v>
      </c>
      <c r="DM260">
        <f>GDP!EE261</f>
        <v>0</v>
      </c>
      <c r="DN260">
        <f>GDP!DY261</f>
        <v>0</v>
      </c>
      <c r="DO260">
        <f>GDP!DZ261</f>
        <v>1</v>
      </c>
      <c r="DP260" s="84">
        <v>99.287091705405501</v>
      </c>
      <c r="DQ260" s="84">
        <v>100.372</v>
      </c>
      <c r="DR260">
        <v>100.36650334354999</v>
      </c>
      <c r="DS260">
        <v>0.43</v>
      </c>
      <c r="DT260">
        <v>2.9972442235000001</v>
      </c>
      <c r="DU260">
        <v>5.968472374800001</v>
      </c>
      <c r="DV260">
        <v>2.971228151300001</v>
      </c>
      <c r="DW260">
        <v>44.846312462699998</v>
      </c>
      <c r="DX260">
        <v>38.877840087899997</v>
      </c>
      <c r="DY260">
        <v>9269000000</v>
      </c>
      <c r="DZ260">
        <v>27800000000</v>
      </c>
      <c r="EA260">
        <f t="shared" si="20"/>
        <v>0.87569876869327301</v>
      </c>
      <c r="EB260">
        <f t="shared" si="21"/>
        <v>2.6264349735325263</v>
      </c>
      <c r="EC260">
        <f t="shared" si="22"/>
        <v>-1.7507362048392534</v>
      </c>
      <c r="ED260">
        <v>425601000000</v>
      </c>
      <c r="EE260">
        <f t="shared" si="23"/>
        <v>40.209113351453844</v>
      </c>
      <c r="EF260">
        <v>22299000000</v>
      </c>
      <c r="EG260">
        <v>202048000000</v>
      </c>
      <c r="EH260">
        <f t="shared" si="24"/>
        <v>3.1400975006369523</v>
      </c>
    </row>
    <row r="261" spans="1:138" x14ac:dyDescent="0.35">
      <c r="A261" t="s">
        <v>188</v>
      </c>
      <c r="B261" s="7">
        <v>1978</v>
      </c>
      <c r="C261">
        <f>MacroData!D261</f>
        <v>150.28722087396625</v>
      </c>
      <c r="D261" t="str">
        <f>MacroData!E261</f>
        <v>NA</v>
      </c>
      <c r="E261" t="str">
        <f>MacroData!F261</f>
        <v>NA</v>
      </c>
      <c r="F261">
        <f>MacroData!G261</f>
        <v>3288256105.223</v>
      </c>
      <c r="G261" t="str">
        <f>MacroData!H261</f>
        <v>NA</v>
      </c>
      <c r="H261">
        <f>MacroData!I261</f>
        <v>25276496052.456001</v>
      </c>
      <c r="I261">
        <f>MacroData!J261</f>
        <v>83202258088.498993</v>
      </c>
      <c r="J261">
        <f>MacroData!K261</f>
        <v>8.5760000000000005</v>
      </c>
      <c r="K261">
        <f>MacroData!L261</f>
        <v>9.7989999999999995</v>
      </c>
      <c r="L261">
        <f>MacroData!M261</f>
        <v>42.329963684082031</v>
      </c>
      <c r="M261">
        <f>MacroData!N261</f>
        <v>19.834962844848633</v>
      </c>
      <c r="N261">
        <f>MacroData!O261</f>
        <v>4753000</v>
      </c>
      <c r="O261">
        <f>MacroData!P261</f>
        <v>1074010236.5515347</v>
      </c>
      <c r="P261">
        <f>MacroData!Q261</f>
        <v>-5292310744.030014</v>
      </c>
      <c r="Q261">
        <f>MacroData!R261</f>
        <v>21011012181.974998</v>
      </c>
      <c r="R261">
        <f>MacroData!S261</f>
        <v>88494568832.529007</v>
      </c>
      <c r="S261">
        <f>MacroData!T261</f>
        <v>16948742286.760998</v>
      </c>
      <c r="T261">
        <f>MacroData!U261</f>
        <v>43427845380.003998</v>
      </c>
      <c r="U261">
        <f>MacroData!V261</f>
        <v>7.1239999999999997</v>
      </c>
      <c r="V261" t="str">
        <f>MacroData!W261</f>
        <v>NA</v>
      </c>
      <c r="W261">
        <f>MacroData!X261</f>
        <v>70.28</v>
      </c>
      <c r="X261">
        <f>MacroData!Y261</f>
        <v>48831015434.788002</v>
      </c>
      <c r="Y261">
        <f>MacroData!Z261</f>
        <v>13334000000</v>
      </c>
      <c r="Z261">
        <f>MacroData!AA261</f>
        <v>11278000000</v>
      </c>
      <c r="AA261">
        <f>MacroData!AB261</f>
        <v>1957000000</v>
      </c>
      <c r="AB261">
        <f>MacroData!AC261</f>
        <v>2955000000</v>
      </c>
      <c r="AC261">
        <f>MacroData!AD261</f>
        <v>24249071297.988998</v>
      </c>
      <c r="AD261">
        <f>MacroData!AE261</f>
        <v>4062269895.2140002</v>
      </c>
      <c r="AE261">
        <f>MacroData!AF261</f>
        <v>3.4562881019110101</v>
      </c>
      <c r="AF261">
        <f>MacroData!AG261</f>
        <v>31.032443612560201</v>
      </c>
      <c r="AG261">
        <f>MacroData!AH261</f>
        <v>0</v>
      </c>
      <c r="AH261">
        <f>MacroData!AI261</f>
        <v>0</v>
      </c>
      <c r="AI261">
        <f>MacroData!AJ261</f>
        <v>0</v>
      </c>
      <c r="AJ261">
        <f>MacroData!AK261</f>
        <v>0</v>
      </c>
      <c r="AK261">
        <f>MacroData!AL261</f>
        <v>0</v>
      </c>
      <c r="AL261" t="str">
        <f>MacroData!AM261</f>
        <v>NA</v>
      </c>
      <c r="AM261">
        <f>MacroData!AN261</f>
        <v>5.7345921312059671</v>
      </c>
      <c r="AN261" s="31">
        <f>GDP!C262+GDP!J262</f>
        <v>0</v>
      </c>
      <c r="AO261">
        <f>GDP!D262+GDP!K262</f>
        <v>0</v>
      </c>
      <c r="AP261">
        <f>GDP!E262+GDP!L262</f>
        <v>0</v>
      </c>
      <c r="AQ261">
        <f>GDP!F262+GDP!M262</f>
        <v>0</v>
      </c>
      <c r="AR261">
        <f>GDP!G262+GDP!N262</f>
        <v>0</v>
      </c>
      <c r="AS261">
        <f>GDP!H262+GDP!O262</f>
        <v>0</v>
      </c>
      <c r="AT261" s="7">
        <f>GDP!I262+GDP!P262</f>
        <v>0</v>
      </c>
      <c r="AU261">
        <f>GDP!AE262</f>
        <v>0</v>
      </c>
      <c r="AV261">
        <f>GDP!AF262</f>
        <v>0</v>
      </c>
      <c r="AW261">
        <f>GDP!AG262</f>
        <v>0</v>
      </c>
      <c r="AX261">
        <f>GDP!AH262</f>
        <v>0</v>
      </c>
      <c r="AY261">
        <f>GDP!AI262</f>
        <v>0</v>
      </c>
      <c r="AZ261">
        <f>GDP!AJ262</f>
        <v>0</v>
      </c>
      <c r="BA261" s="7">
        <f>GDP!AK262</f>
        <v>0</v>
      </c>
      <c r="BB261">
        <f>GDP!AS262</f>
        <v>0</v>
      </c>
      <c r="BC261">
        <f>GDP!AT262</f>
        <v>0</v>
      </c>
      <c r="BD261">
        <f>GDP!AU262</f>
        <v>0</v>
      </c>
      <c r="BE261">
        <f>GDP!AV262</f>
        <v>0</v>
      </c>
      <c r="BF261">
        <f>GDP!AW262</f>
        <v>0</v>
      </c>
      <c r="BG261">
        <f>GDP!AX262</f>
        <v>0</v>
      </c>
      <c r="BH261" s="7">
        <f>GDP!AY262</f>
        <v>0</v>
      </c>
      <c r="BI261">
        <f>GDP!AZ262</f>
        <v>0</v>
      </c>
      <c r="BJ261">
        <f>GDP!BA262</f>
        <v>0</v>
      </c>
      <c r="BK261">
        <f>GDP!BB262</f>
        <v>0</v>
      </c>
      <c r="BL261">
        <f>GDP!BC262</f>
        <v>0</v>
      </c>
      <c r="BM261">
        <f>GDP!BD262</f>
        <v>0</v>
      </c>
      <c r="BN261">
        <f>GDP!BE262</f>
        <v>0</v>
      </c>
      <c r="BO261" s="7">
        <f>GDP!BF262</f>
        <v>0</v>
      </c>
      <c r="BP261">
        <f>GDP!BG262+GDP!BN262+GDP!BU262</f>
        <v>0</v>
      </c>
      <c r="BQ261">
        <f>GDP!BH262+GDP!BO262+GDP!BV262</f>
        <v>0</v>
      </c>
      <c r="BR261">
        <f>GDP!BI262+GDP!BP262+GDP!BW262</f>
        <v>0</v>
      </c>
      <c r="BS261">
        <f>GDP!BJ262+GDP!BQ262+GDP!BX262</f>
        <v>0</v>
      </c>
      <c r="BT261">
        <f>GDP!BK262+GDP!BR262+GDP!BY262</f>
        <v>0</v>
      </c>
      <c r="BU261">
        <f>GDP!BL262+GDP!BS262+GDP!BZ262</f>
        <v>0</v>
      </c>
      <c r="BV261" s="7">
        <f>GDP!BM262+GDP!BT262+GDP!CA262</f>
        <v>0</v>
      </c>
      <c r="BW261">
        <f>GDP!CB262</f>
        <v>0</v>
      </c>
      <c r="BX261">
        <f>GDP!CC262</f>
        <v>0</v>
      </c>
      <c r="BY261">
        <f>GDP!CD262</f>
        <v>0</v>
      </c>
      <c r="BZ261">
        <f>GDP!CE262</f>
        <v>0</v>
      </c>
      <c r="CA261">
        <f>GDP!CF262</f>
        <v>0</v>
      </c>
      <c r="CB261">
        <f>GDP!CG262</f>
        <v>0</v>
      </c>
      <c r="CC261" s="7">
        <f>GDP!CH262</f>
        <v>0</v>
      </c>
      <c r="CD261">
        <f>GDP!CI262</f>
        <v>0</v>
      </c>
      <c r="CE261">
        <f>GDP!CJ262</f>
        <v>0</v>
      </c>
      <c r="CF261">
        <f>GDP!CK262</f>
        <v>0</v>
      </c>
      <c r="CG261">
        <f>GDP!CL262</f>
        <v>0</v>
      </c>
      <c r="CH261">
        <f>GDP!CM262</f>
        <v>0</v>
      </c>
      <c r="CI261">
        <f>GDP!CN262</f>
        <v>0</v>
      </c>
      <c r="CJ261" s="7">
        <f>GDP!CO262</f>
        <v>0</v>
      </c>
      <c r="CK261">
        <f>GDP!CP262</f>
        <v>0</v>
      </c>
      <c r="CL261">
        <f>GDP!CQ262</f>
        <v>0</v>
      </c>
      <c r="CM261">
        <f>GDP!CR262</f>
        <v>0</v>
      </c>
      <c r="CN261">
        <f>GDP!CS262</f>
        <v>0</v>
      </c>
      <c r="CO261">
        <f>GDP!CT262</f>
        <v>0</v>
      </c>
      <c r="CP261">
        <f>GDP!CU262</f>
        <v>0</v>
      </c>
      <c r="CQ261">
        <f>GDP!CV262</f>
        <v>0</v>
      </c>
      <c r="CR261">
        <f>GDP!CW262</f>
        <v>0</v>
      </c>
      <c r="CS261">
        <f>GDP!CX262</f>
        <v>0</v>
      </c>
      <c r="CT261">
        <f>GDP!CY262</f>
        <v>0</v>
      </c>
      <c r="CU261">
        <f>GDP!CZ262</f>
        <v>0</v>
      </c>
      <c r="CV261">
        <f>GDP!DA262</f>
        <v>0</v>
      </c>
      <c r="CW261">
        <f>GDP!DB262</f>
        <v>0</v>
      </c>
      <c r="CX261" s="7">
        <f>GDP!DC262</f>
        <v>0</v>
      </c>
      <c r="CY261">
        <f>GDP!DD262</f>
        <v>0</v>
      </c>
      <c r="CZ261">
        <f>GDP!DE262</f>
        <v>0</v>
      </c>
      <c r="DA261">
        <f>GDP!DF262</f>
        <v>0</v>
      </c>
      <c r="DB261">
        <f>GDP!DG262</f>
        <v>0</v>
      </c>
      <c r="DC261">
        <f>GDP!DH262</f>
        <v>0</v>
      </c>
      <c r="DD261">
        <f>GDP!DI262</f>
        <v>0</v>
      </c>
      <c r="DE261" s="7">
        <f>GDP!DJ262</f>
        <v>0</v>
      </c>
      <c r="DF261">
        <f>GDP!DU262</f>
        <v>0</v>
      </c>
      <c r="DG261" s="7">
        <f>GDP!DV262</f>
        <v>0</v>
      </c>
      <c r="DH261">
        <f>GDP!DW262</f>
        <v>0</v>
      </c>
      <c r="DI261">
        <f>GDP!EA262</f>
        <v>0</v>
      </c>
      <c r="DJ261">
        <f>GDP!EB262</f>
        <v>0</v>
      </c>
      <c r="DK261">
        <f>GDP!EC262</f>
        <v>0</v>
      </c>
      <c r="DL261">
        <f>GDP!ED262</f>
        <v>0</v>
      </c>
      <c r="DM261">
        <f>GDP!EE262</f>
        <v>0</v>
      </c>
      <c r="DN261">
        <f>GDP!DY262</f>
        <v>0</v>
      </c>
      <c r="DO261">
        <f>GDP!DZ262</f>
        <v>0</v>
      </c>
      <c r="DP261" s="84">
        <v>4.9463803790541503</v>
      </c>
      <c r="DQ261" s="84">
        <v>10.9595</v>
      </c>
      <c r="DR261">
        <v>10.650996703578</v>
      </c>
      <c r="DS261">
        <v>1.96</v>
      </c>
      <c r="DT261">
        <v>-1.1156609659000001</v>
      </c>
      <c r="DU261">
        <v>-3.4562881019000002</v>
      </c>
      <c r="DV261">
        <v>-2.3406271360000002</v>
      </c>
      <c r="DW261">
        <v>41.257187913700001</v>
      </c>
      <c r="DX261">
        <v>44.713476015600001</v>
      </c>
      <c r="DY261">
        <v>157000000</v>
      </c>
      <c r="DZ261">
        <v>533000000</v>
      </c>
      <c r="EA261">
        <f t="shared" si="20"/>
        <v>0.62113039589894037</v>
      </c>
      <c r="EB261">
        <f t="shared" si="21"/>
        <v>2.1086783504085047</v>
      </c>
      <c r="EC261">
        <f t="shared" si="22"/>
        <v>-1.4875479545095645</v>
      </c>
      <c r="ED261">
        <v>9453000000</v>
      </c>
      <c r="EE261">
        <f t="shared" si="23"/>
        <v>37.398379824411997</v>
      </c>
      <c r="EF261">
        <v>1158371474.3589699</v>
      </c>
      <c r="EG261">
        <v>4541000000</v>
      </c>
      <c r="EH261">
        <f t="shared" si="24"/>
        <v>-1.1115869625159136</v>
      </c>
    </row>
    <row r="262" spans="1:138" x14ac:dyDescent="0.35">
      <c r="A262" t="s">
        <v>188</v>
      </c>
      <c r="B262" s="7">
        <v>1979</v>
      </c>
      <c r="C262">
        <f>MacroData!D262</f>
        <v>174.00757200443917</v>
      </c>
      <c r="D262" t="str">
        <f>MacroData!E262</f>
        <v>NA</v>
      </c>
      <c r="E262" t="str">
        <f>MacroData!F262</f>
        <v>NA</v>
      </c>
      <c r="F262">
        <f>MacroData!G262</f>
        <v>4077009072.6370001</v>
      </c>
      <c r="G262" t="str">
        <f>MacroData!H262</f>
        <v>NA</v>
      </c>
      <c r="H262">
        <f>MacroData!I262</f>
        <v>29265972724.028999</v>
      </c>
      <c r="I262">
        <f>MacroData!J262</f>
        <v>88796095960.569</v>
      </c>
      <c r="J262">
        <f>MacroData!K262</f>
        <v>8.5210000000000008</v>
      </c>
      <c r="K262">
        <f>MacroData!L262</f>
        <v>9.4990000000000006</v>
      </c>
      <c r="L262">
        <f>MacroData!M262</f>
        <v>44.878807067871094</v>
      </c>
      <c r="M262">
        <f>MacroData!N262</f>
        <v>20.958803176879883</v>
      </c>
      <c r="N262">
        <f>MacroData!O262</f>
        <v>4763000</v>
      </c>
      <c r="O262">
        <f>MacroData!P262</f>
        <v>382003945.26507139</v>
      </c>
      <c r="P262">
        <f>MacroData!Q262</f>
        <v>-3901548617.7830048</v>
      </c>
      <c r="Q262">
        <f>MacroData!R262</f>
        <v>21773452134.541</v>
      </c>
      <c r="R262">
        <f>MacroData!S262</f>
        <v>92697644578.352005</v>
      </c>
      <c r="S262">
        <f>MacroData!T262</f>
        <v>17603971817.349998</v>
      </c>
      <c r="T262">
        <f>MacroData!U262</f>
        <v>45922197891.545998</v>
      </c>
      <c r="U262">
        <f>MacroData!V262</f>
        <v>5.81</v>
      </c>
      <c r="V262" t="str">
        <f>MacroData!W262</f>
        <v>NA</v>
      </c>
      <c r="W262">
        <f>MacroData!X262</f>
        <v>70.165999999999997</v>
      </c>
      <c r="X262">
        <f>MacroData!Y262</f>
        <v>51673814865.858002</v>
      </c>
      <c r="Y262">
        <f>MacroData!Z262</f>
        <v>15169000000</v>
      </c>
      <c r="Z262">
        <f>MacroData!AA262</f>
        <v>12681000000</v>
      </c>
      <c r="AA262">
        <f>MacroData!AB262</f>
        <v>2328000000</v>
      </c>
      <c r="AB262">
        <f>MacroData!AC262</f>
        <v>3228000000</v>
      </c>
      <c r="AC262">
        <f>MacroData!AD262</f>
        <v>25052800731.261398</v>
      </c>
      <c r="AD262">
        <f>MacroData!AE262</f>
        <v>4169480317.191</v>
      </c>
      <c r="AE262">
        <f>MacroData!AF262</f>
        <v>3.0852810139423399</v>
      </c>
      <c r="AF262">
        <f>MacroData!AG262</f>
        <v>33.349622288446497</v>
      </c>
      <c r="AG262">
        <f>MacroData!AH262</f>
        <v>0</v>
      </c>
      <c r="AH262">
        <f>MacroData!AI262</f>
        <v>0</v>
      </c>
      <c r="AI262">
        <f>MacroData!AJ262</f>
        <v>0</v>
      </c>
      <c r="AJ262">
        <f>MacroData!AK262</f>
        <v>0</v>
      </c>
      <c r="AK262">
        <f>MacroData!AL262</f>
        <v>0</v>
      </c>
      <c r="AL262" t="str">
        <f>MacroData!AM262</f>
        <v>NA</v>
      </c>
      <c r="AM262">
        <f>MacroData!AN262</f>
        <v>5.7271387236458917</v>
      </c>
      <c r="AN262" s="31">
        <f>GDP!C263+GDP!J263</f>
        <v>0</v>
      </c>
      <c r="AO262">
        <f>GDP!D263+GDP!K263</f>
        <v>0</v>
      </c>
      <c r="AP262">
        <f>GDP!E263+GDP!L263</f>
        <v>0</v>
      </c>
      <c r="AQ262">
        <f>GDP!F263+GDP!M263</f>
        <v>0</v>
      </c>
      <c r="AR262">
        <f>GDP!G263+GDP!N263</f>
        <v>0</v>
      </c>
      <c r="AS262">
        <f>GDP!H263+GDP!O263</f>
        <v>0</v>
      </c>
      <c r="AT262" s="7">
        <f>GDP!I263+GDP!P263</f>
        <v>0</v>
      </c>
      <c r="AU262">
        <f>GDP!AE263</f>
        <v>0</v>
      </c>
      <c r="AV262">
        <f>GDP!AF263</f>
        <v>0</v>
      </c>
      <c r="AW262">
        <f>GDP!AG263</f>
        <v>0</v>
      </c>
      <c r="AX262">
        <f>GDP!AH263</f>
        <v>0</v>
      </c>
      <c r="AY262">
        <f>GDP!AI263</f>
        <v>0</v>
      </c>
      <c r="AZ262">
        <f>GDP!AJ263</f>
        <v>0</v>
      </c>
      <c r="BA262" s="7">
        <f>GDP!AK263</f>
        <v>0</v>
      </c>
      <c r="BB262">
        <f>GDP!AS263</f>
        <v>0</v>
      </c>
      <c r="BC262">
        <f>GDP!AT263</f>
        <v>0</v>
      </c>
      <c r="BD262">
        <f>GDP!AU263</f>
        <v>0</v>
      </c>
      <c r="BE262">
        <f>GDP!AV263</f>
        <v>0</v>
      </c>
      <c r="BF262">
        <f>GDP!AW263</f>
        <v>0</v>
      </c>
      <c r="BG262">
        <f>GDP!AX263</f>
        <v>0</v>
      </c>
      <c r="BH262" s="7">
        <f>GDP!AY263</f>
        <v>0</v>
      </c>
      <c r="BI262">
        <f>GDP!AZ263</f>
        <v>0</v>
      </c>
      <c r="BJ262">
        <f>GDP!BA263</f>
        <v>0</v>
      </c>
      <c r="BK262">
        <f>GDP!BB263</f>
        <v>0</v>
      </c>
      <c r="BL262">
        <f>GDP!BC263</f>
        <v>0</v>
      </c>
      <c r="BM262">
        <f>GDP!BD263</f>
        <v>0</v>
      </c>
      <c r="BN262">
        <f>GDP!BE263</f>
        <v>0</v>
      </c>
      <c r="BO262" s="7">
        <f>GDP!BF263</f>
        <v>0</v>
      </c>
      <c r="BP262">
        <f>GDP!BG263+GDP!BN263+GDP!BU263</f>
        <v>0</v>
      </c>
      <c r="BQ262">
        <f>GDP!BH263+GDP!BO263+GDP!BV263</f>
        <v>0</v>
      </c>
      <c r="BR262">
        <f>GDP!BI263+GDP!BP263+GDP!BW263</f>
        <v>0</v>
      </c>
      <c r="BS262">
        <f>GDP!BJ263+GDP!BQ263+GDP!BX263</f>
        <v>0</v>
      </c>
      <c r="BT262">
        <f>GDP!BK263+GDP!BR263+GDP!BY263</f>
        <v>0</v>
      </c>
      <c r="BU262">
        <f>GDP!BL263+GDP!BS263+GDP!BZ263</f>
        <v>0</v>
      </c>
      <c r="BV262" s="7">
        <f>GDP!BM263+GDP!BT263+GDP!CA263</f>
        <v>0</v>
      </c>
      <c r="BW262">
        <f>GDP!CB263</f>
        <v>0</v>
      </c>
      <c r="BX262">
        <f>GDP!CC263</f>
        <v>0</v>
      </c>
      <c r="BY262">
        <f>GDP!CD263</f>
        <v>0</v>
      </c>
      <c r="BZ262">
        <f>GDP!CE263</f>
        <v>0</v>
      </c>
      <c r="CA262">
        <f>GDP!CF263</f>
        <v>0</v>
      </c>
      <c r="CB262">
        <f>GDP!CG263</f>
        <v>0</v>
      </c>
      <c r="CC262" s="7">
        <f>GDP!CH263</f>
        <v>0</v>
      </c>
      <c r="CD262">
        <f>GDP!CI263</f>
        <v>0</v>
      </c>
      <c r="CE262">
        <f>GDP!CJ263</f>
        <v>0</v>
      </c>
      <c r="CF262">
        <f>GDP!CK263</f>
        <v>0</v>
      </c>
      <c r="CG262">
        <f>GDP!CL263</f>
        <v>0</v>
      </c>
      <c r="CH262">
        <f>GDP!CM263</f>
        <v>0</v>
      </c>
      <c r="CI262">
        <f>GDP!CN263</f>
        <v>0</v>
      </c>
      <c r="CJ262" s="7">
        <f>GDP!CO263</f>
        <v>0</v>
      </c>
      <c r="CK262">
        <f>GDP!CP263</f>
        <v>0</v>
      </c>
      <c r="CL262">
        <f>GDP!CQ263</f>
        <v>0</v>
      </c>
      <c r="CM262">
        <f>GDP!CR263</f>
        <v>0</v>
      </c>
      <c r="CN262">
        <f>GDP!CS263</f>
        <v>0</v>
      </c>
      <c r="CO262">
        <f>GDP!CT263</f>
        <v>0</v>
      </c>
      <c r="CP262">
        <f>GDP!CU263</f>
        <v>0</v>
      </c>
      <c r="CQ262">
        <f>GDP!CV263</f>
        <v>0</v>
      </c>
      <c r="CR262">
        <f>GDP!CW263</f>
        <v>0</v>
      </c>
      <c r="CS262">
        <f>GDP!CX263</f>
        <v>0</v>
      </c>
      <c r="CT262">
        <f>GDP!CY263</f>
        <v>0</v>
      </c>
      <c r="CU262">
        <f>GDP!CZ263</f>
        <v>0</v>
      </c>
      <c r="CV262">
        <f>GDP!DA263</f>
        <v>0</v>
      </c>
      <c r="CW262">
        <f>GDP!DB263</f>
        <v>0</v>
      </c>
      <c r="CX262" s="7">
        <f>GDP!DC263</f>
        <v>0</v>
      </c>
      <c r="CY262">
        <f>GDP!DD263</f>
        <v>0</v>
      </c>
      <c r="CZ262">
        <f>GDP!DE263</f>
        <v>0</v>
      </c>
      <c r="DA262">
        <f>GDP!DF263</f>
        <v>0</v>
      </c>
      <c r="DB262">
        <f>GDP!DG263</f>
        <v>0</v>
      </c>
      <c r="DC262">
        <f>GDP!DH263</f>
        <v>0</v>
      </c>
      <c r="DD262">
        <f>GDP!DI263</f>
        <v>0</v>
      </c>
      <c r="DE262" s="7">
        <f>GDP!DJ263</f>
        <v>0</v>
      </c>
      <c r="DF262">
        <f>GDP!DU263</f>
        <v>0</v>
      </c>
      <c r="DG262" s="7">
        <f>GDP!DV263</f>
        <v>0</v>
      </c>
      <c r="DH262">
        <f>GDP!DW263</f>
        <v>0</v>
      </c>
      <c r="DI262">
        <f>GDP!EA263</f>
        <v>0</v>
      </c>
      <c r="DJ262">
        <f>GDP!EB263</f>
        <v>0</v>
      </c>
      <c r="DK262">
        <f>GDP!EC263</f>
        <v>0</v>
      </c>
      <c r="DL262">
        <f>GDP!ED263</f>
        <v>0</v>
      </c>
      <c r="DM262">
        <f>GDP!EE263</f>
        <v>0</v>
      </c>
      <c r="DN262">
        <f>GDP!DY263</f>
        <v>0</v>
      </c>
      <c r="DO262">
        <f>GDP!DZ263</f>
        <v>0</v>
      </c>
      <c r="DP262" s="84" t="s">
        <v>145</v>
      </c>
      <c r="DQ262" s="84">
        <v>11.118</v>
      </c>
      <c r="DR262">
        <v>11.046546230738</v>
      </c>
      <c r="DS262">
        <v>1.49</v>
      </c>
      <c r="DT262">
        <v>-1.0455828784000001</v>
      </c>
      <c r="DU262">
        <v>-3.0852810139000013</v>
      </c>
      <c r="DV262">
        <v>-2.039698135500001</v>
      </c>
      <c r="DW262">
        <v>40.323493127299997</v>
      </c>
      <c r="DX262">
        <v>43.408774141199999</v>
      </c>
      <c r="DY262">
        <v>177000000</v>
      </c>
      <c r="DZ262">
        <v>607000000</v>
      </c>
      <c r="EA262">
        <f t="shared" si="20"/>
        <v>0.60479793946733607</v>
      </c>
      <c r="EB262">
        <f t="shared" si="21"/>
        <v>2.07408106924674</v>
      </c>
      <c r="EC262">
        <f t="shared" si="22"/>
        <v>-1.469283129779404</v>
      </c>
      <c r="ED262">
        <v>10694000000</v>
      </c>
      <c r="EE262">
        <f t="shared" si="23"/>
        <v>36.540729743862663</v>
      </c>
      <c r="EF262">
        <v>1279062500</v>
      </c>
      <c r="EG262">
        <v>5138000000</v>
      </c>
      <c r="EH262">
        <f t="shared" si="24"/>
        <v>-9.8167608863192708</v>
      </c>
    </row>
    <row r="263" spans="1:138" x14ac:dyDescent="0.35">
      <c r="A263" t="s">
        <v>188</v>
      </c>
      <c r="B263" s="7">
        <v>1980</v>
      </c>
      <c r="C263">
        <f>MacroData!D263</f>
        <v>200.82345611123691</v>
      </c>
      <c r="D263" t="str">
        <f>MacroData!E263</f>
        <v>NA</v>
      </c>
      <c r="E263" t="str">
        <f>MacroData!F263</f>
        <v>NA</v>
      </c>
      <c r="F263">
        <f>MacroData!G263</f>
        <v>4535038047.1639996</v>
      </c>
      <c r="G263" t="str">
        <f>MacroData!H263</f>
        <v>NA</v>
      </c>
      <c r="H263">
        <f>MacroData!I263</f>
        <v>33776080668.182999</v>
      </c>
      <c r="I263">
        <f>MacroData!J263</f>
        <v>93315175748.731003</v>
      </c>
      <c r="J263">
        <f>MacroData!K263</f>
        <v>12.317</v>
      </c>
      <c r="K263">
        <f>MacroData!L263</f>
        <v>10.422000000000001</v>
      </c>
      <c r="L263">
        <f>MacroData!M263</f>
        <v>45.713657379150391</v>
      </c>
      <c r="M263">
        <f>MacroData!N263</f>
        <v>23.440132141113281</v>
      </c>
      <c r="N263">
        <f>MacroData!O263</f>
        <v>4780000</v>
      </c>
      <c r="O263">
        <f>MacroData!P263</f>
        <v>-831055242.72957945</v>
      </c>
      <c r="P263">
        <f>MacroData!Q263</f>
        <v>-4083054846.1259918</v>
      </c>
      <c r="Q263">
        <f>MacroData!R263</f>
        <v>24142234691.676998</v>
      </c>
      <c r="R263">
        <f>MacroData!S263</f>
        <v>97398230594.856995</v>
      </c>
      <c r="S263">
        <f>MacroData!T263</f>
        <v>19716454459.447998</v>
      </c>
      <c r="T263">
        <f>MacroData!U263</f>
        <v>47110966443.877998</v>
      </c>
      <c r="U263">
        <f>MacroData!V263</f>
        <v>4.5890000000000004</v>
      </c>
      <c r="V263" t="str">
        <f>MacroData!W263</f>
        <v>NA</v>
      </c>
      <c r="W263">
        <f>MacroData!X263</f>
        <v>72.760999999999996</v>
      </c>
      <c r="X263">
        <f>MacroData!Y263</f>
        <v>52973899275.222</v>
      </c>
      <c r="Y263">
        <f>MacroData!Z263</f>
        <v>17234000000</v>
      </c>
      <c r="Z263">
        <f>MacroData!AA263</f>
        <v>14708000000</v>
      </c>
      <c r="AA263">
        <f>MacroData!AB263</f>
        <v>2628000000</v>
      </c>
      <c r="AB263">
        <f>MacroData!AC263</f>
        <v>3612000000</v>
      </c>
      <c r="AC263">
        <f>MacroData!AD263</f>
        <v>26089334552.102402</v>
      </c>
      <c r="AD263">
        <f>MacroData!AE263</f>
        <v>4425780232.2290001</v>
      </c>
      <c r="AE263">
        <f>MacroData!AF263</f>
        <v>3.4280992382673801</v>
      </c>
      <c r="AF263">
        <f>MacroData!AG263</f>
        <v>37.216384219611797</v>
      </c>
      <c r="AG263">
        <f>MacroData!AH263</f>
        <v>0</v>
      </c>
      <c r="AH263">
        <f>MacroData!AI263</f>
        <v>0</v>
      </c>
      <c r="AI263">
        <f>MacroData!AJ263</f>
        <v>0</v>
      </c>
      <c r="AJ263">
        <f>MacroData!AK263</f>
        <v>0</v>
      </c>
      <c r="AK263">
        <f>MacroData!AL263</f>
        <v>0</v>
      </c>
      <c r="AL263" t="str">
        <f>MacroData!AM263</f>
        <v>NA</v>
      </c>
      <c r="AM263">
        <f>MacroData!AN263</f>
        <v>5.7196853160858154</v>
      </c>
      <c r="AN263" s="31">
        <f>GDP!C264+GDP!J264</f>
        <v>0</v>
      </c>
      <c r="AO263">
        <f>GDP!D264+GDP!K264</f>
        <v>0</v>
      </c>
      <c r="AP263">
        <f>GDP!E264+GDP!L264</f>
        <v>0</v>
      </c>
      <c r="AQ263">
        <f>GDP!F264+GDP!M264</f>
        <v>0</v>
      </c>
      <c r="AR263">
        <f>GDP!G264+GDP!N264</f>
        <v>0</v>
      </c>
      <c r="AS263">
        <f>GDP!H264+GDP!O264</f>
        <v>0</v>
      </c>
      <c r="AT263" s="7">
        <f>GDP!I264+GDP!P264</f>
        <v>0</v>
      </c>
      <c r="AU263">
        <f>GDP!AE264</f>
        <v>0</v>
      </c>
      <c r="AV263">
        <f>GDP!AF264</f>
        <v>0</v>
      </c>
      <c r="AW263">
        <f>GDP!AG264</f>
        <v>0</v>
      </c>
      <c r="AX263">
        <f>GDP!AH264</f>
        <v>0</v>
      </c>
      <c r="AY263">
        <f>GDP!AI264</f>
        <v>0</v>
      </c>
      <c r="AZ263">
        <f>GDP!AJ264</f>
        <v>0</v>
      </c>
      <c r="BA263" s="7">
        <f>GDP!AK264</f>
        <v>0</v>
      </c>
      <c r="BB263">
        <f>GDP!AS264</f>
        <v>0</v>
      </c>
      <c r="BC263">
        <f>GDP!AT264</f>
        <v>0</v>
      </c>
      <c r="BD263">
        <f>GDP!AU264</f>
        <v>0</v>
      </c>
      <c r="BE263">
        <f>GDP!AV264</f>
        <v>0</v>
      </c>
      <c r="BF263">
        <f>GDP!AW264</f>
        <v>0</v>
      </c>
      <c r="BG263">
        <f>GDP!AX264</f>
        <v>0</v>
      </c>
      <c r="BH263" s="7">
        <f>GDP!AY264</f>
        <v>0</v>
      </c>
      <c r="BI263">
        <f>GDP!AZ264</f>
        <v>0</v>
      </c>
      <c r="BJ263">
        <f>GDP!BA264</f>
        <v>0</v>
      </c>
      <c r="BK263">
        <f>GDP!BB264</f>
        <v>0</v>
      </c>
      <c r="BL263">
        <f>GDP!BC264</f>
        <v>0</v>
      </c>
      <c r="BM263">
        <f>GDP!BD264</f>
        <v>0</v>
      </c>
      <c r="BN263">
        <f>GDP!BE264</f>
        <v>0</v>
      </c>
      <c r="BO263" s="7">
        <f>GDP!BF264</f>
        <v>0</v>
      </c>
      <c r="BP263">
        <f>GDP!BG264+GDP!BN264+GDP!BU264</f>
        <v>0</v>
      </c>
      <c r="BQ263">
        <f>GDP!BH264+GDP!BO264+GDP!BV264</f>
        <v>0</v>
      </c>
      <c r="BR263">
        <f>GDP!BI264+GDP!BP264+GDP!BW264</f>
        <v>0</v>
      </c>
      <c r="BS263">
        <f>GDP!BJ264+GDP!BQ264+GDP!BX264</f>
        <v>0</v>
      </c>
      <c r="BT263">
        <f>GDP!BK264+GDP!BR264+GDP!BY264</f>
        <v>0</v>
      </c>
      <c r="BU263">
        <f>GDP!BL264+GDP!BS264+GDP!BZ264</f>
        <v>0</v>
      </c>
      <c r="BV263" s="7">
        <f>GDP!BM264+GDP!BT264+GDP!CA264</f>
        <v>0</v>
      </c>
      <c r="BW263">
        <f>GDP!CB264</f>
        <v>0</v>
      </c>
      <c r="BX263">
        <f>GDP!CC264</f>
        <v>0</v>
      </c>
      <c r="BY263">
        <f>GDP!CD264</f>
        <v>0</v>
      </c>
      <c r="BZ263">
        <f>GDP!CE264</f>
        <v>0</v>
      </c>
      <c r="CA263">
        <f>GDP!CF264</f>
        <v>0</v>
      </c>
      <c r="CB263">
        <f>GDP!CG264</f>
        <v>0</v>
      </c>
      <c r="CC263" s="7">
        <f>GDP!CH264</f>
        <v>0</v>
      </c>
      <c r="CD263">
        <f>GDP!CI264</f>
        <v>0</v>
      </c>
      <c r="CE263">
        <f>GDP!CJ264</f>
        <v>0</v>
      </c>
      <c r="CF263">
        <f>GDP!CK264</f>
        <v>0</v>
      </c>
      <c r="CG263">
        <f>GDP!CL264</f>
        <v>0</v>
      </c>
      <c r="CH263">
        <f>GDP!CM264</f>
        <v>0</v>
      </c>
      <c r="CI263">
        <f>GDP!CN264</f>
        <v>0</v>
      </c>
      <c r="CJ263" s="7">
        <f>GDP!CO264</f>
        <v>0</v>
      </c>
      <c r="CK263">
        <f>GDP!CP264</f>
        <v>0</v>
      </c>
      <c r="CL263">
        <f>GDP!CQ264</f>
        <v>0</v>
      </c>
      <c r="CM263">
        <f>GDP!CR264</f>
        <v>0</v>
      </c>
      <c r="CN263">
        <f>GDP!CS264</f>
        <v>0</v>
      </c>
      <c r="CO263">
        <f>GDP!CT264</f>
        <v>0</v>
      </c>
      <c r="CP263">
        <f>GDP!CU264</f>
        <v>0</v>
      </c>
      <c r="CQ263">
        <f>GDP!CV264</f>
        <v>0</v>
      </c>
      <c r="CR263">
        <f>GDP!CW264</f>
        <v>0</v>
      </c>
      <c r="CS263">
        <f>GDP!CX264</f>
        <v>0</v>
      </c>
      <c r="CT263">
        <f>GDP!CY264</f>
        <v>0</v>
      </c>
      <c r="CU263">
        <f>GDP!CZ264</f>
        <v>0</v>
      </c>
      <c r="CV263">
        <f>GDP!DA264</f>
        <v>0</v>
      </c>
      <c r="CW263">
        <f>GDP!DB264</f>
        <v>0</v>
      </c>
      <c r="CX263" s="7">
        <f>GDP!DC264</f>
        <v>0</v>
      </c>
      <c r="CY263">
        <f>GDP!DD264</f>
        <v>0</v>
      </c>
      <c r="CZ263">
        <f>GDP!DE264</f>
        <v>0</v>
      </c>
      <c r="DA263">
        <f>GDP!DF264</f>
        <v>0</v>
      </c>
      <c r="DB263">
        <f>GDP!DG264</f>
        <v>0</v>
      </c>
      <c r="DC263">
        <f>GDP!DH264</f>
        <v>0</v>
      </c>
      <c r="DD263">
        <f>GDP!DI264</f>
        <v>0</v>
      </c>
      <c r="DE263" s="7">
        <f>GDP!DJ264</f>
        <v>0</v>
      </c>
      <c r="DF263">
        <f>GDP!DU264</f>
        <v>0</v>
      </c>
      <c r="DG263" s="7">
        <f>GDP!DV264</f>
        <v>0</v>
      </c>
      <c r="DH263">
        <f>GDP!DW264</f>
        <v>0</v>
      </c>
      <c r="DI263">
        <f>GDP!EA264</f>
        <v>0</v>
      </c>
      <c r="DJ263">
        <f>GDP!EB264</f>
        <v>0</v>
      </c>
      <c r="DK263">
        <f>GDP!EC264</f>
        <v>0</v>
      </c>
      <c r="DL263">
        <f>GDP!ED264</f>
        <v>0</v>
      </c>
      <c r="DM263">
        <f>GDP!EE264</f>
        <v>0</v>
      </c>
      <c r="DN263">
        <f>GDP!DY264</f>
        <v>0</v>
      </c>
      <c r="DO263">
        <f>GDP!DZ264</f>
        <v>0</v>
      </c>
      <c r="DP263" s="84" t="s">
        <v>145</v>
      </c>
      <c r="DQ263" s="84">
        <v>11.2018</v>
      </c>
      <c r="DR263">
        <v>10.893434547361</v>
      </c>
      <c r="DS263">
        <v>1.8</v>
      </c>
      <c r="DT263">
        <v>-1.0480789747999999</v>
      </c>
      <c r="DU263">
        <v>-3.4280992382000051</v>
      </c>
      <c r="DV263">
        <v>-2.3800202634000049</v>
      </c>
      <c r="DW263">
        <v>40.197447919699997</v>
      </c>
      <c r="DX263">
        <v>43.625547157900002</v>
      </c>
      <c r="DY263">
        <v>238000000</v>
      </c>
      <c r="DZ263">
        <v>734000000</v>
      </c>
      <c r="EA263">
        <f t="shared" si="20"/>
        <v>0.70464066668396941</v>
      </c>
      <c r="EB263">
        <f t="shared" si="21"/>
        <v>2.1731355014539226</v>
      </c>
      <c r="EC263">
        <f t="shared" si="22"/>
        <v>-1.4684948347699533</v>
      </c>
      <c r="ED263">
        <v>12211000000</v>
      </c>
      <c r="EE263">
        <f t="shared" si="23"/>
        <v>36.152803280999798</v>
      </c>
      <c r="EF263">
        <v>1540122435.89744</v>
      </c>
      <c r="EG263">
        <v>5971000000</v>
      </c>
      <c r="EH263">
        <f t="shared" si="24"/>
        <v>-9.4878431041516542</v>
      </c>
    </row>
    <row r="264" spans="1:138" x14ac:dyDescent="0.35">
      <c r="A264" t="s">
        <v>188</v>
      </c>
      <c r="B264" s="7">
        <v>1981</v>
      </c>
      <c r="C264">
        <f>MacroData!D264</f>
        <v>227.02385412917502</v>
      </c>
      <c r="D264" t="str">
        <f>MacroData!E264</f>
        <v>NA</v>
      </c>
      <c r="E264" t="str">
        <f>MacroData!F264</f>
        <v>NA</v>
      </c>
      <c r="F264">
        <f>MacroData!G264</f>
        <v>5267366626.7629995</v>
      </c>
      <c r="G264" t="str">
        <f>MacroData!H264</f>
        <v>NA</v>
      </c>
      <c r="H264">
        <f>MacroData!I264</f>
        <v>38182671283.287003</v>
      </c>
      <c r="I264">
        <f>MacroData!J264</f>
        <v>94503431992.363998</v>
      </c>
      <c r="J264">
        <f>MacroData!K264</f>
        <v>11.539</v>
      </c>
      <c r="K264">
        <f>MacroData!L264</f>
        <v>10.984</v>
      </c>
      <c r="L264">
        <f>MacroData!M264</f>
        <v>46.366607666015625</v>
      </c>
      <c r="M264">
        <f>MacroData!N264</f>
        <v>23.633207321166992</v>
      </c>
      <c r="N264">
        <f>MacroData!O264</f>
        <v>4801000</v>
      </c>
      <c r="O264">
        <f>MacroData!P264</f>
        <v>397687938.46680689</v>
      </c>
      <c r="P264">
        <f>MacroData!Q264</f>
        <v>-5138951308.2409973</v>
      </c>
      <c r="Q264">
        <f>MacroData!R264</f>
        <v>24662832255.282001</v>
      </c>
      <c r="R264">
        <f>MacroData!S264</f>
        <v>99642383300.604996</v>
      </c>
      <c r="S264">
        <f>MacroData!T264</f>
        <v>20208574254.716003</v>
      </c>
      <c r="T264">
        <f>MacroData!U264</f>
        <v>47992808240.888</v>
      </c>
      <c r="U264">
        <f>MacroData!V264</f>
        <v>5.0449999999999999</v>
      </c>
      <c r="V264" t="str">
        <f>MacroData!W264</f>
        <v>NA</v>
      </c>
      <c r="W264">
        <f>MacroData!X264</f>
        <v>74.909000000000006</v>
      </c>
      <c r="X264">
        <f>MacroData!Y264</f>
        <v>53672245429.015999</v>
      </c>
      <c r="Y264">
        <f>MacroData!Z264</f>
        <v>19474000000</v>
      </c>
      <c r="Z264">
        <f>MacroData!AA264</f>
        <v>17539000000</v>
      </c>
      <c r="AA264">
        <f>MacroData!AB264</f>
        <v>3091000000</v>
      </c>
      <c r="AB264">
        <f>MacroData!AC264</f>
        <v>4175000000</v>
      </c>
      <c r="AC264">
        <f>MacroData!AD264</f>
        <v>27105082266.9104</v>
      </c>
      <c r="AD264">
        <f>MacroData!AE264</f>
        <v>4454258000.566</v>
      </c>
      <c r="AE264">
        <f>MacroData!AF264</f>
        <v>4.77825328158315</v>
      </c>
      <c r="AF264">
        <f>MacroData!AG264</f>
        <v>41.685228808821201</v>
      </c>
      <c r="AG264">
        <f>MacroData!AH264</f>
        <v>0</v>
      </c>
      <c r="AH264">
        <f>MacroData!AI264</f>
        <v>0</v>
      </c>
      <c r="AI264">
        <f>MacroData!AJ264</f>
        <v>0</v>
      </c>
      <c r="AJ264">
        <f>MacroData!AK264</f>
        <v>0</v>
      </c>
      <c r="AK264">
        <f>MacroData!AL264</f>
        <v>1</v>
      </c>
      <c r="AL264" t="str">
        <f>MacroData!AM264</f>
        <v>NA</v>
      </c>
      <c r="AM264">
        <f>MacroData!AN264</f>
        <v>5.7122318744659424</v>
      </c>
      <c r="AN264" s="31">
        <f>GDP!C265+GDP!J265</f>
        <v>0</v>
      </c>
      <c r="AO264">
        <f>GDP!D265+GDP!K265</f>
        <v>0</v>
      </c>
      <c r="AP264">
        <f>GDP!E265+GDP!L265</f>
        <v>0</v>
      </c>
      <c r="AQ264">
        <f>GDP!F265+GDP!M265</f>
        <v>0</v>
      </c>
      <c r="AR264">
        <f>GDP!G265+GDP!N265</f>
        <v>0</v>
      </c>
      <c r="AS264">
        <f>GDP!H265+GDP!O265</f>
        <v>0</v>
      </c>
      <c r="AT264" s="7">
        <f>GDP!I265+GDP!P265</f>
        <v>0</v>
      </c>
      <c r="AU264">
        <f>GDP!AE265</f>
        <v>0</v>
      </c>
      <c r="AV264">
        <f>GDP!AF265</f>
        <v>0</v>
      </c>
      <c r="AW264">
        <f>GDP!AG265</f>
        <v>0</v>
      </c>
      <c r="AX264">
        <f>GDP!AH265</f>
        <v>0</v>
      </c>
      <c r="AY264">
        <f>GDP!AI265</f>
        <v>0</v>
      </c>
      <c r="AZ264">
        <f>GDP!AJ265</f>
        <v>0</v>
      </c>
      <c r="BA264" s="7">
        <f>GDP!AK265</f>
        <v>0</v>
      </c>
      <c r="BB264">
        <f>GDP!AS265</f>
        <v>0</v>
      </c>
      <c r="BC264">
        <f>GDP!AT265</f>
        <v>0</v>
      </c>
      <c r="BD264">
        <f>GDP!AU265</f>
        <v>0</v>
      </c>
      <c r="BE264">
        <f>GDP!AV265</f>
        <v>0</v>
      </c>
      <c r="BF264">
        <f>GDP!AW265</f>
        <v>0</v>
      </c>
      <c r="BG264">
        <f>GDP!AX265</f>
        <v>0</v>
      </c>
      <c r="BH264" s="7">
        <f>GDP!AY265</f>
        <v>0</v>
      </c>
      <c r="BI264">
        <f>GDP!AZ265</f>
        <v>0</v>
      </c>
      <c r="BJ264">
        <f>GDP!BA265</f>
        <v>0</v>
      </c>
      <c r="BK264">
        <f>GDP!BB265</f>
        <v>0</v>
      </c>
      <c r="BL264">
        <f>GDP!BC265</f>
        <v>0</v>
      </c>
      <c r="BM264">
        <f>GDP!BD265</f>
        <v>0</v>
      </c>
      <c r="BN264">
        <f>GDP!BE265</f>
        <v>0</v>
      </c>
      <c r="BO264" s="7">
        <f>GDP!BF265</f>
        <v>0</v>
      </c>
      <c r="BP264">
        <f>GDP!BG265+GDP!BN265+GDP!BU265</f>
        <v>0</v>
      </c>
      <c r="BQ264">
        <f>GDP!BH265+GDP!BO265+GDP!BV265</f>
        <v>0</v>
      </c>
      <c r="BR264">
        <f>GDP!BI265+GDP!BP265+GDP!BW265</f>
        <v>0</v>
      </c>
      <c r="BS264">
        <f>GDP!BJ265+GDP!BQ265+GDP!BX265</f>
        <v>0</v>
      </c>
      <c r="BT264">
        <f>GDP!BK265+GDP!BR265+GDP!BY265</f>
        <v>0</v>
      </c>
      <c r="BU264">
        <f>GDP!BL265+GDP!BS265+GDP!BZ265</f>
        <v>0</v>
      </c>
      <c r="BV264" s="7">
        <f>GDP!BM265+GDP!BT265+GDP!CA265</f>
        <v>0</v>
      </c>
      <c r="BW264">
        <f>GDP!CB265</f>
        <v>0</v>
      </c>
      <c r="BX264">
        <f>GDP!CC265</f>
        <v>0</v>
      </c>
      <c r="BY264">
        <f>GDP!CD265</f>
        <v>0</v>
      </c>
      <c r="BZ264">
        <f>GDP!CE265</f>
        <v>0</v>
      </c>
      <c r="CA264">
        <f>GDP!CF265</f>
        <v>0</v>
      </c>
      <c r="CB264">
        <f>GDP!CG265</f>
        <v>0</v>
      </c>
      <c r="CC264" s="7">
        <f>GDP!CH265</f>
        <v>0</v>
      </c>
      <c r="CD264">
        <f>GDP!CI265</f>
        <v>0</v>
      </c>
      <c r="CE264">
        <f>GDP!CJ265</f>
        <v>0</v>
      </c>
      <c r="CF264">
        <f>GDP!CK265</f>
        <v>0</v>
      </c>
      <c r="CG264">
        <f>GDP!CL265</f>
        <v>0</v>
      </c>
      <c r="CH264">
        <f>GDP!CM265</f>
        <v>0</v>
      </c>
      <c r="CI264">
        <f>GDP!CN265</f>
        <v>0</v>
      </c>
      <c r="CJ264" s="7">
        <f>GDP!CO265</f>
        <v>0</v>
      </c>
      <c r="CK264">
        <f>GDP!CP265</f>
        <v>0</v>
      </c>
      <c r="CL264">
        <f>GDP!CQ265</f>
        <v>0</v>
      </c>
      <c r="CM264">
        <f>GDP!CR265</f>
        <v>0</v>
      </c>
      <c r="CN264">
        <f>GDP!CS265</f>
        <v>0</v>
      </c>
      <c r="CO264">
        <f>GDP!CT265</f>
        <v>0</v>
      </c>
      <c r="CP264">
        <f>GDP!CU265</f>
        <v>0</v>
      </c>
      <c r="CQ264">
        <f>GDP!CV265</f>
        <v>0</v>
      </c>
      <c r="CR264">
        <f>GDP!CW265</f>
        <v>0</v>
      </c>
      <c r="CS264">
        <f>GDP!CX265</f>
        <v>0</v>
      </c>
      <c r="CT264">
        <f>GDP!CY265</f>
        <v>0</v>
      </c>
      <c r="CU264">
        <f>GDP!CZ265</f>
        <v>0</v>
      </c>
      <c r="CV264">
        <f>GDP!DA265</f>
        <v>0</v>
      </c>
      <c r="CW264">
        <f>GDP!DB265</f>
        <v>0</v>
      </c>
      <c r="CX264" s="7">
        <f>GDP!DC265</f>
        <v>0</v>
      </c>
      <c r="CY264">
        <f>GDP!DD265</f>
        <v>0</v>
      </c>
      <c r="CZ264">
        <f>GDP!DE265</f>
        <v>0</v>
      </c>
      <c r="DA264">
        <f>GDP!DF265</f>
        <v>0</v>
      </c>
      <c r="DB264">
        <f>GDP!DG265</f>
        <v>0</v>
      </c>
      <c r="DC264">
        <f>GDP!DH265</f>
        <v>0</v>
      </c>
      <c r="DD264">
        <f>GDP!DI265</f>
        <v>0</v>
      </c>
      <c r="DE264" s="7">
        <f>GDP!DJ265</f>
        <v>0</v>
      </c>
      <c r="DF264">
        <f>GDP!DU265</f>
        <v>0</v>
      </c>
      <c r="DG264" s="7">
        <f>GDP!DV265</f>
        <v>0</v>
      </c>
      <c r="DH264">
        <f>GDP!DW265</f>
        <v>0</v>
      </c>
      <c r="DI264">
        <f>GDP!EA265</f>
        <v>0</v>
      </c>
      <c r="DJ264">
        <f>GDP!EB265</f>
        <v>0</v>
      </c>
      <c r="DK264">
        <f>GDP!EC265</f>
        <v>0</v>
      </c>
      <c r="DL264">
        <f>GDP!ED265</f>
        <v>0</v>
      </c>
      <c r="DM264">
        <f>GDP!EE265</f>
        <v>0</v>
      </c>
      <c r="DN264">
        <f>GDP!DY265</f>
        <v>0</v>
      </c>
      <c r="DO264">
        <f>GDP!DZ265</f>
        <v>0</v>
      </c>
      <c r="DP264" s="84">
        <v>11.6987387379459</v>
      </c>
      <c r="DQ264" s="84">
        <v>11.49</v>
      </c>
      <c r="DR264">
        <v>11.543959394113999</v>
      </c>
      <c r="DS264">
        <v>2.56</v>
      </c>
      <c r="DT264">
        <v>-1.1471172269000001</v>
      </c>
      <c r="DU264">
        <v>-4.7782532816000014</v>
      </c>
      <c r="DV264">
        <v>-3.6311360547000016</v>
      </c>
      <c r="DW264">
        <v>41.232147273300001</v>
      </c>
      <c r="DX264">
        <v>46.010400554900002</v>
      </c>
      <c r="DY264">
        <v>218000000</v>
      </c>
      <c r="DZ264">
        <v>849000000</v>
      </c>
      <c r="EA264">
        <f t="shared" si="20"/>
        <v>0.57093962437201484</v>
      </c>
      <c r="EB264">
        <f t="shared" si="21"/>
        <v>2.2235217481277094</v>
      </c>
      <c r="EC264">
        <f t="shared" si="22"/>
        <v>-1.6525821237556946</v>
      </c>
      <c r="ED264">
        <v>14263000000</v>
      </c>
      <c r="EE264">
        <f t="shared" si="23"/>
        <v>37.354641570724986</v>
      </c>
      <c r="EF264">
        <v>1718535256.41026</v>
      </c>
      <c r="EG264">
        <v>6996000000</v>
      </c>
      <c r="EH264">
        <f t="shared" si="24"/>
        <v>-10.530354057875128</v>
      </c>
    </row>
    <row r="265" spans="1:138" x14ac:dyDescent="0.35">
      <c r="A265" t="s">
        <v>188</v>
      </c>
      <c r="B265" s="7">
        <v>1982</v>
      </c>
      <c r="C265">
        <f>MacroData!D265</f>
        <v>255.16725725116081</v>
      </c>
      <c r="D265" t="str">
        <f>MacroData!E265</f>
        <v>NA</v>
      </c>
      <c r="E265" t="str">
        <f>MacroData!F265</f>
        <v>NA</v>
      </c>
      <c r="F265">
        <f>MacroData!G265</f>
        <v>6909727888.9849997</v>
      </c>
      <c r="G265" t="str">
        <f>MacroData!H265</f>
        <v>NA</v>
      </c>
      <c r="H265">
        <f>MacroData!I265</f>
        <v>42916051897.944</v>
      </c>
      <c r="I265">
        <f>MacroData!J265</f>
        <v>97430063110.940002</v>
      </c>
      <c r="J265">
        <f>MacroData!K265</f>
        <v>11.808</v>
      </c>
      <c r="K265">
        <f>MacroData!L265</f>
        <v>10.988</v>
      </c>
      <c r="L265">
        <f>MacroData!M265</f>
        <v>48.426055908203125</v>
      </c>
      <c r="M265">
        <f>MacroData!N265</f>
        <v>24.356536865234375</v>
      </c>
      <c r="N265">
        <f>MacroData!O265</f>
        <v>4828000</v>
      </c>
      <c r="O265">
        <f>MacroData!P265</f>
        <v>-9441888.6586275101</v>
      </c>
      <c r="P265">
        <f>MacroData!Q265</f>
        <v>-6513919880.2200012</v>
      </c>
      <c r="Q265">
        <f>MacroData!R265</f>
        <v>25796945774.041</v>
      </c>
      <c r="R265">
        <f>MacroData!S265</f>
        <v>103943982991.16</v>
      </c>
      <c r="S265">
        <f>MacroData!T265</f>
        <v>21031107484.605</v>
      </c>
      <c r="T265">
        <f>MacroData!U265</f>
        <v>50235205953.282997</v>
      </c>
      <c r="U265">
        <f>MacroData!V265</f>
        <v>5.383</v>
      </c>
      <c r="V265" t="str">
        <f>MacroData!W265</f>
        <v>NA</v>
      </c>
      <c r="W265">
        <f>MacroData!X265</f>
        <v>76.736999999999995</v>
      </c>
      <c r="X265">
        <f>MacroData!Y265</f>
        <v>56484809179.268997</v>
      </c>
      <c r="Y265">
        <f>MacroData!Z265</f>
        <v>22276000000</v>
      </c>
      <c r="Z265">
        <f>MacroData!AA265</f>
        <v>19568000000</v>
      </c>
      <c r="AA265">
        <f>MacroData!AB265</f>
        <v>3491000000</v>
      </c>
      <c r="AB265">
        <f>MacroData!AC265</f>
        <v>5107000000</v>
      </c>
      <c r="AC265">
        <f>MacroData!AD265</f>
        <v>27890797074.9543</v>
      </c>
      <c r="AD265">
        <f>MacroData!AE265</f>
        <v>4765838289.4359999</v>
      </c>
      <c r="AE265">
        <f>MacroData!AF265</f>
        <v>2.8212779046471499</v>
      </c>
      <c r="AF265">
        <f>MacroData!AG265</f>
        <v>45.673115697850903</v>
      </c>
      <c r="AG265">
        <f>MacroData!AH265</f>
        <v>0</v>
      </c>
      <c r="AH265">
        <f>MacroData!AI265</f>
        <v>0</v>
      </c>
      <c r="AI265">
        <f>MacroData!AJ265</f>
        <v>0</v>
      </c>
      <c r="AJ265">
        <f>MacroData!AK265</f>
        <v>0</v>
      </c>
      <c r="AK265">
        <f>MacroData!AL265</f>
        <v>0</v>
      </c>
      <c r="AL265" t="str">
        <f>MacroData!AM265</f>
        <v>NA</v>
      </c>
      <c r="AM265">
        <f>MacroData!AN265</f>
        <v>5.7047784669058661</v>
      </c>
      <c r="AN265" s="31">
        <f>GDP!C266+GDP!J266</f>
        <v>0</v>
      </c>
      <c r="AO265">
        <f>GDP!D266+GDP!K266</f>
        <v>0</v>
      </c>
      <c r="AP265">
        <f>GDP!E266+GDP!L266</f>
        <v>0</v>
      </c>
      <c r="AQ265">
        <f>GDP!F266+GDP!M266</f>
        <v>0</v>
      </c>
      <c r="AR265">
        <f>GDP!G266+GDP!N266</f>
        <v>0</v>
      </c>
      <c r="AS265">
        <f>GDP!H266+GDP!O266</f>
        <v>0</v>
      </c>
      <c r="AT265" s="7">
        <f>GDP!I266+GDP!P266</f>
        <v>0</v>
      </c>
      <c r="AU265">
        <f>GDP!AE266</f>
        <v>0</v>
      </c>
      <c r="AV265">
        <f>GDP!AF266</f>
        <v>0</v>
      </c>
      <c r="AW265">
        <f>GDP!AG266</f>
        <v>0</v>
      </c>
      <c r="AX265">
        <f>GDP!AH266</f>
        <v>0</v>
      </c>
      <c r="AY265">
        <f>GDP!AI266</f>
        <v>0</v>
      </c>
      <c r="AZ265">
        <f>GDP!AJ266</f>
        <v>0</v>
      </c>
      <c r="BA265" s="7">
        <f>GDP!AK266</f>
        <v>0</v>
      </c>
      <c r="BB265">
        <f>GDP!AS266</f>
        <v>0</v>
      </c>
      <c r="BC265">
        <f>GDP!AT266</f>
        <v>0</v>
      </c>
      <c r="BD265">
        <f>GDP!AU266</f>
        <v>0</v>
      </c>
      <c r="BE265">
        <f>GDP!AV266</f>
        <v>0</v>
      </c>
      <c r="BF265">
        <f>GDP!AW266</f>
        <v>0</v>
      </c>
      <c r="BG265">
        <f>GDP!AX266</f>
        <v>0</v>
      </c>
      <c r="BH265" s="7">
        <f>GDP!AY266</f>
        <v>0</v>
      </c>
      <c r="BI265">
        <f>GDP!AZ266</f>
        <v>0</v>
      </c>
      <c r="BJ265">
        <f>GDP!BA266</f>
        <v>0</v>
      </c>
      <c r="BK265">
        <f>GDP!BB266</f>
        <v>0</v>
      </c>
      <c r="BL265">
        <f>GDP!BC266</f>
        <v>0</v>
      </c>
      <c r="BM265">
        <f>GDP!BD266</f>
        <v>0</v>
      </c>
      <c r="BN265">
        <f>GDP!BE266</f>
        <v>0</v>
      </c>
      <c r="BO265" s="7">
        <f>GDP!BF266</f>
        <v>0</v>
      </c>
      <c r="BP265">
        <f>GDP!BG266+GDP!BN266+GDP!BU266</f>
        <v>0</v>
      </c>
      <c r="BQ265">
        <f>GDP!BH266+GDP!BO266+GDP!BV266</f>
        <v>0</v>
      </c>
      <c r="BR265">
        <f>GDP!BI266+GDP!BP266+GDP!BW266</f>
        <v>0</v>
      </c>
      <c r="BS265">
        <f>GDP!BJ266+GDP!BQ266+GDP!BX266</f>
        <v>0</v>
      </c>
      <c r="BT265">
        <f>GDP!BK266+GDP!BR266+GDP!BY266</f>
        <v>0</v>
      </c>
      <c r="BU265">
        <f>GDP!BL266+GDP!BS266+GDP!BZ266</f>
        <v>0</v>
      </c>
      <c r="BV265" s="7">
        <f>GDP!BM266+GDP!BT266+GDP!CA266</f>
        <v>0</v>
      </c>
      <c r="BW265">
        <f>GDP!CB266</f>
        <v>0</v>
      </c>
      <c r="BX265">
        <f>GDP!CC266</f>
        <v>0</v>
      </c>
      <c r="BY265">
        <f>GDP!CD266</f>
        <v>0</v>
      </c>
      <c r="BZ265">
        <f>GDP!CE266</f>
        <v>0</v>
      </c>
      <c r="CA265">
        <f>GDP!CF266</f>
        <v>0</v>
      </c>
      <c r="CB265">
        <f>GDP!CG266</f>
        <v>0</v>
      </c>
      <c r="CC265" s="7">
        <f>GDP!CH266</f>
        <v>0</v>
      </c>
      <c r="CD265">
        <f>GDP!CI266</f>
        <v>0</v>
      </c>
      <c r="CE265">
        <f>GDP!CJ266</f>
        <v>0</v>
      </c>
      <c r="CF265">
        <f>GDP!CK266</f>
        <v>0</v>
      </c>
      <c r="CG265">
        <f>GDP!CL266</f>
        <v>0</v>
      </c>
      <c r="CH265">
        <f>GDP!CM266</f>
        <v>0</v>
      </c>
      <c r="CI265">
        <f>GDP!CN266</f>
        <v>0</v>
      </c>
      <c r="CJ265" s="7">
        <f>GDP!CO266</f>
        <v>0</v>
      </c>
      <c r="CK265">
        <f>GDP!CP266</f>
        <v>0</v>
      </c>
      <c r="CL265">
        <f>GDP!CQ266</f>
        <v>0</v>
      </c>
      <c r="CM265">
        <f>GDP!CR266</f>
        <v>0</v>
      </c>
      <c r="CN265">
        <f>GDP!CS266</f>
        <v>0</v>
      </c>
      <c r="CO265">
        <f>GDP!CT266</f>
        <v>0</v>
      </c>
      <c r="CP265">
        <f>GDP!CU266</f>
        <v>0</v>
      </c>
      <c r="CQ265">
        <f>GDP!CV266</f>
        <v>0</v>
      </c>
      <c r="CR265">
        <f>GDP!CW266</f>
        <v>0</v>
      </c>
      <c r="CS265">
        <f>GDP!CX266</f>
        <v>0</v>
      </c>
      <c r="CT265">
        <f>GDP!CY266</f>
        <v>0</v>
      </c>
      <c r="CU265">
        <f>GDP!CZ266</f>
        <v>0</v>
      </c>
      <c r="CV265">
        <f>GDP!DA266</f>
        <v>0</v>
      </c>
      <c r="CW265">
        <f>GDP!DB266</f>
        <v>0</v>
      </c>
      <c r="CX265" s="7">
        <f>GDP!DC266</f>
        <v>0</v>
      </c>
      <c r="CY265">
        <f>GDP!DD266</f>
        <v>0</v>
      </c>
      <c r="CZ265">
        <f>GDP!DE266</f>
        <v>0</v>
      </c>
      <c r="DA265">
        <f>GDP!DF266</f>
        <v>0</v>
      </c>
      <c r="DB265">
        <f>GDP!DG266</f>
        <v>0</v>
      </c>
      <c r="DC265">
        <f>GDP!DH266</f>
        <v>0</v>
      </c>
      <c r="DD265">
        <f>GDP!DI266</f>
        <v>0</v>
      </c>
      <c r="DE265" s="7">
        <f>GDP!DJ266</f>
        <v>0</v>
      </c>
      <c r="DF265">
        <f>GDP!DU266</f>
        <v>0</v>
      </c>
      <c r="DG265" s="7">
        <f>GDP!DV266</f>
        <v>0</v>
      </c>
      <c r="DH265">
        <f>GDP!DW266</f>
        <v>0</v>
      </c>
      <c r="DI265">
        <f>GDP!EA266</f>
        <v>0</v>
      </c>
      <c r="DJ265">
        <f>GDP!EB266</f>
        <v>0</v>
      </c>
      <c r="DK265">
        <f>GDP!EC266</f>
        <v>0</v>
      </c>
      <c r="DL265">
        <f>GDP!ED266</f>
        <v>0</v>
      </c>
      <c r="DM265">
        <f>GDP!EE266</f>
        <v>0</v>
      </c>
      <c r="DN265">
        <f>GDP!DY266</f>
        <v>0</v>
      </c>
      <c r="DO265">
        <f>GDP!DZ266</f>
        <v>0</v>
      </c>
      <c r="DP265" s="84">
        <v>14.025031115904699</v>
      </c>
      <c r="DQ265" s="84">
        <v>13.7844</v>
      </c>
      <c r="DR265">
        <v>13.851154915897</v>
      </c>
      <c r="DS265">
        <v>2.85</v>
      </c>
      <c r="DT265">
        <v>-1.0858407970999999</v>
      </c>
      <c r="DU265">
        <v>-2.821277904699997</v>
      </c>
      <c r="DV265">
        <v>-1.735437107599997</v>
      </c>
      <c r="DW265">
        <v>42.858599747200003</v>
      </c>
      <c r="DX265">
        <v>45.6798776519</v>
      </c>
      <c r="DY265">
        <v>358000000</v>
      </c>
      <c r="DZ265">
        <v>962000000</v>
      </c>
      <c r="EA265">
        <f t="shared" si="20"/>
        <v>0.8341867067626294</v>
      </c>
      <c r="EB265">
        <f t="shared" si="21"/>
        <v>2.2415855081163394</v>
      </c>
      <c r="EC265">
        <f t="shared" si="22"/>
        <v>-1.40739880135371</v>
      </c>
      <c r="ED265">
        <v>16512000000</v>
      </c>
      <c r="EE265">
        <f t="shared" si="23"/>
        <v>38.475114251576919</v>
      </c>
      <c r="EF265">
        <v>1982218910.2564099</v>
      </c>
      <c r="EG265">
        <v>7914000000</v>
      </c>
      <c r="EH265">
        <f t="shared" si="24"/>
        <v>-9.4061383969666892</v>
      </c>
    </row>
    <row r="266" spans="1:138" x14ac:dyDescent="0.35">
      <c r="A266" t="s">
        <v>188</v>
      </c>
      <c r="B266" s="7">
        <v>1983</v>
      </c>
      <c r="C266">
        <f>MacroData!D266</f>
        <v>284.83127306327106</v>
      </c>
      <c r="D266" t="str">
        <f>MacroData!E266</f>
        <v>NA</v>
      </c>
      <c r="E266" t="str">
        <f>MacroData!F266</f>
        <v>NA</v>
      </c>
      <c r="F266">
        <f>MacroData!G266</f>
        <v>8434957344.3900003</v>
      </c>
      <c r="G266" t="str">
        <f>MacroData!H266</f>
        <v>NA</v>
      </c>
      <c r="H266">
        <f>MacroData!I266</f>
        <v>47905181207.903999</v>
      </c>
      <c r="I266">
        <f>MacroData!J266</f>
        <v>100420392176.299</v>
      </c>
      <c r="J266">
        <f>MacroData!K266</f>
        <v>14.59</v>
      </c>
      <c r="K266">
        <f>MacroData!L266</f>
        <v>10.76</v>
      </c>
      <c r="L266">
        <f>MacroData!M266</f>
        <v>49.679477691650391</v>
      </c>
      <c r="M266">
        <f>MacroData!N266</f>
        <v>25.246389389038086</v>
      </c>
      <c r="N266">
        <f>MacroData!O266</f>
        <v>4856000</v>
      </c>
      <c r="O266">
        <f>MacroData!P266</f>
        <v>-135554512.92185879</v>
      </c>
      <c r="P266">
        <f>MacroData!Q266</f>
        <v>-7222402544.0540009</v>
      </c>
      <c r="Q266">
        <f>MacroData!R266</f>
        <v>26812683807.675999</v>
      </c>
      <c r="R266">
        <f>MacroData!S266</f>
        <v>107642794720.353</v>
      </c>
      <c r="S266">
        <f>MacroData!T266</f>
        <v>21844150814.189999</v>
      </c>
      <c r="T266">
        <f>MacroData!U266</f>
        <v>51987437056.431999</v>
      </c>
      <c r="U266">
        <f>MacroData!V266</f>
        <v>5.45</v>
      </c>
      <c r="V266" t="str">
        <f>MacroData!W266</f>
        <v>NA</v>
      </c>
      <c r="W266">
        <f>MacroData!X266</f>
        <v>73.730999999999995</v>
      </c>
      <c r="X266">
        <f>MacroData!Y266</f>
        <v>58245905053.374001</v>
      </c>
      <c r="Y266">
        <f>MacroData!Z266</f>
        <v>24790000000</v>
      </c>
      <c r="Z266">
        <f>MacroData!AA266</f>
        <v>21876000000</v>
      </c>
      <c r="AA266">
        <f>MacroData!AB266</f>
        <v>4046000000</v>
      </c>
      <c r="AB266">
        <f>MacroData!AC266</f>
        <v>6078000000</v>
      </c>
      <c r="AC266">
        <f>MacroData!AD266</f>
        <v>28773513711.151699</v>
      </c>
      <c r="AD266">
        <f>MacroData!AE266</f>
        <v>4968532993.4860001</v>
      </c>
      <c r="AE266">
        <f>MacroData!AF266</f>
        <v>1.3768919091234699</v>
      </c>
      <c r="AF266">
        <f>MacroData!AG266</f>
        <v>49.494261672062599</v>
      </c>
      <c r="AG266">
        <f>MacroData!AH266</f>
        <v>0</v>
      </c>
      <c r="AH266">
        <f>MacroData!AI266</f>
        <v>0</v>
      </c>
      <c r="AI266">
        <f>MacroData!AJ266</f>
        <v>0</v>
      </c>
      <c r="AJ266">
        <f>MacroData!AK266</f>
        <v>0</v>
      </c>
      <c r="AK266">
        <f>MacroData!AL266</f>
        <v>1</v>
      </c>
      <c r="AL266" t="str">
        <f>MacroData!AM266</f>
        <v>NA</v>
      </c>
      <c r="AM266">
        <f>MacroData!AN266</f>
        <v>5.6973250593457907</v>
      </c>
      <c r="AN266" s="31">
        <f>GDP!C267+GDP!J267</f>
        <v>0</v>
      </c>
      <c r="AO266">
        <f>GDP!D267+GDP!K267</f>
        <v>0</v>
      </c>
      <c r="AP266">
        <f>GDP!E267+GDP!L267</f>
        <v>0</v>
      </c>
      <c r="AQ266">
        <f>GDP!F267+GDP!M267</f>
        <v>0</v>
      </c>
      <c r="AR266">
        <f>GDP!G267+GDP!N267</f>
        <v>0</v>
      </c>
      <c r="AS266">
        <f>GDP!H267+GDP!O267</f>
        <v>0</v>
      </c>
      <c r="AT266" s="7">
        <f>GDP!I267+GDP!P267</f>
        <v>0</v>
      </c>
      <c r="AU266">
        <f>GDP!AE267</f>
        <v>0</v>
      </c>
      <c r="AV266">
        <f>GDP!AF267</f>
        <v>0</v>
      </c>
      <c r="AW266">
        <f>GDP!AG267</f>
        <v>0</v>
      </c>
      <c r="AX266">
        <f>GDP!AH267</f>
        <v>0</v>
      </c>
      <c r="AY266">
        <f>GDP!AI267</f>
        <v>0</v>
      </c>
      <c r="AZ266">
        <f>GDP!AJ267</f>
        <v>0</v>
      </c>
      <c r="BA266" s="7">
        <f>GDP!AK267</f>
        <v>0</v>
      </c>
      <c r="BB266">
        <f>GDP!AS267</f>
        <v>0</v>
      </c>
      <c r="BC266">
        <f>GDP!AT267</f>
        <v>0</v>
      </c>
      <c r="BD266">
        <f>GDP!AU267</f>
        <v>0</v>
      </c>
      <c r="BE266">
        <f>GDP!AV267</f>
        <v>0</v>
      </c>
      <c r="BF266">
        <f>GDP!AW267</f>
        <v>0</v>
      </c>
      <c r="BG266">
        <f>GDP!AX267</f>
        <v>0</v>
      </c>
      <c r="BH266" s="7">
        <f>GDP!AY267</f>
        <v>0</v>
      </c>
      <c r="BI266">
        <f>GDP!AZ267</f>
        <v>0</v>
      </c>
      <c r="BJ266">
        <f>GDP!BA267</f>
        <v>0</v>
      </c>
      <c r="BK266">
        <f>GDP!BB267</f>
        <v>0</v>
      </c>
      <c r="BL266">
        <f>GDP!BC267</f>
        <v>0</v>
      </c>
      <c r="BM266">
        <f>GDP!BD267</f>
        <v>0</v>
      </c>
      <c r="BN266">
        <f>GDP!BE267</f>
        <v>0</v>
      </c>
      <c r="BO266" s="7">
        <f>GDP!BF267</f>
        <v>0</v>
      </c>
      <c r="BP266">
        <f>GDP!BG267+GDP!BN267+GDP!BU267</f>
        <v>0</v>
      </c>
      <c r="BQ266">
        <f>GDP!BH267+GDP!BO267+GDP!BV267</f>
        <v>0</v>
      </c>
      <c r="BR266">
        <f>GDP!BI267+GDP!BP267+GDP!BW267</f>
        <v>0</v>
      </c>
      <c r="BS266">
        <f>GDP!BJ267+GDP!BQ267+GDP!BX267</f>
        <v>0</v>
      </c>
      <c r="BT266">
        <f>GDP!BK267+GDP!BR267+GDP!BY267</f>
        <v>0</v>
      </c>
      <c r="BU266">
        <f>GDP!BL267+GDP!BS267+GDP!BZ267</f>
        <v>0</v>
      </c>
      <c r="BV266" s="7">
        <f>GDP!BM267+GDP!BT267+GDP!CA267</f>
        <v>0</v>
      </c>
      <c r="BW266">
        <f>GDP!CB267</f>
        <v>0</v>
      </c>
      <c r="BX266">
        <f>GDP!CC267</f>
        <v>0</v>
      </c>
      <c r="BY266">
        <f>GDP!CD267</f>
        <v>0</v>
      </c>
      <c r="BZ266">
        <f>GDP!CE267</f>
        <v>0</v>
      </c>
      <c r="CA266">
        <f>GDP!CF267</f>
        <v>0</v>
      </c>
      <c r="CB266">
        <f>GDP!CG267</f>
        <v>0</v>
      </c>
      <c r="CC266" s="7">
        <f>GDP!CH267</f>
        <v>0</v>
      </c>
      <c r="CD266">
        <f>GDP!CI267</f>
        <v>0</v>
      </c>
      <c r="CE266">
        <f>GDP!CJ267</f>
        <v>0</v>
      </c>
      <c r="CF266">
        <f>GDP!CK267</f>
        <v>0</v>
      </c>
      <c r="CG266">
        <f>GDP!CL267</f>
        <v>0</v>
      </c>
      <c r="CH266">
        <f>GDP!CM267</f>
        <v>0</v>
      </c>
      <c r="CI266">
        <f>GDP!CN267</f>
        <v>0</v>
      </c>
      <c r="CJ266" s="7">
        <f>GDP!CO267</f>
        <v>0</v>
      </c>
      <c r="CK266">
        <f>GDP!CP267</f>
        <v>0</v>
      </c>
      <c r="CL266">
        <f>GDP!CQ267</f>
        <v>0</v>
      </c>
      <c r="CM266">
        <f>GDP!CR267</f>
        <v>0</v>
      </c>
      <c r="CN266">
        <f>GDP!CS267</f>
        <v>0</v>
      </c>
      <c r="CO266">
        <f>GDP!CT267</f>
        <v>0</v>
      </c>
      <c r="CP266">
        <f>GDP!CU267</f>
        <v>0</v>
      </c>
      <c r="CQ266">
        <f>GDP!CV267</f>
        <v>0</v>
      </c>
      <c r="CR266">
        <f>GDP!CW267</f>
        <v>0</v>
      </c>
      <c r="CS266">
        <f>GDP!CX267</f>
        <v>0</v>
      </c>
      <c r="CT266">
        <f>GDP!CY267</f>
        <v>0</v>
      </c>
      <c r="CU266">
        <f>GDP!CZ267</f>
        <v>0</v>
      </c>
      <c r="CV266">
        <f>GDP!DA267</f>
        <v>0</v>
      </c>
      <c r="CW266">
        <f>GDP!DB267</f>
        <v>0</v>
      </c>
      <c r="CX266" s="7">
        <f>GDP!DC267</f>
        <v>0</v>
      </c>
      <c r="CY266">
        <f>GDP!DD267</f>
        <v>0</v>
      </c>
      <c r="CZ266">
        <f>GDP!DE267</f>
        <v>0</v>
      </c>
      <c r="DA266">
        <f>GDP!DF267</f>
        <v>0</v>
      </c>
      <c r="DB266">
        <f>GDP!DG267</f>
        <v>0</v>
      </c>
      <c r="DC266">
        <f>GDP!DH267</f>
        <v>0</v>
      </c>
      <c r="DD266">
        <f>GDP!DI267</f>
        <v>0</v>
      </c>
      <c r="DE266" s="7">
        <f>GDP!DJ267</f>
        <v>0</v>
      </c>
      <c r="DF266">
        <f>GDP!DU267</f>
        <v>0</v>
      </c>
      <c r="DG266" s="7">
        <f>GDP!DV267</f>
        <v>0</v>
      </c>
      <c r="DH266">
        <f>GDP!DW267</f>
        <v>0</v>
      </c>
      <c r="DI266">
        <f>GDP!EA267</f>
        <v>0</v>
      </c>
      <c r="DJ266">
        <f>GDP!EB267</f>
        <v>0</v>
      </c>
      <c r="DK266">
        <f>GDP!EC267</f>
        <v>0</v>
      </c>
      <c r="DL266">
        <f>GDP!ED267</f>
        <v>0</v>
      </c>
      <c r="DM266">
        <f>GDP!EE267</f>
        <v>0</v>
      </c>
      <c r="DN266">
        <f>GDP!DY267</f>
        <v>0</v>
      </c>
      <c r="DO266">
        <f>GDP!DZ267</f>
        <v>0</v>
      </c>
      <c r="DP266" s="84">
        <v>15.602188086116399</v>
      </c>
      <c r="DQ266" s="84">
        <v>15.279299999999999</v>
      </c>
      <c r="DR266">
        <v>15.379206406627</v>
      </c>
      <c r="DS266">
        <v>2.13</v>
      </c>
      <c r="DT266">
        <v>-1.0103291289</v>
      </c>
      <c r="DU266">
        <v>-1.3768919091999976</v>
      </c>
      <c r="DV266">
        <v>-0.36656278029999756</v>
      </c>
      <c r="DW266">
        <v>44.384337768400002</v>
      </c>
      <c r="DX266">
        <v>45.761229677599999</v>
      </c>
      <c r="DY266">
        <v>321000000</v>
      </c>
      <c r="DZ266">
        <v>1112000000</v>
      </c>
      <c r="EA266">
        <f t="shared" si="20"/>
        <v>0.67007365780935069</v>
      </c>
      <c r="EB266">
        <f t="shared" si="21"/>
        <v>2.3212520482367536</v>
      </c>
      <c r="EC266">
        <f t="shared" si="22"/>
        <v>-1.6511783904274029</v>
      </c>
      <c r="ED266">
        <v>19118000000</v>
      </c>
      <c r="EE266">
        <f t="shared" si="23"/>
        <v>39.908000591897711</v>
      </c>
      <c r="EF266">
        <v>2256397435.89744</v>
      </c>
      <c r="EG266">
        <v>8993000000</v>
      </c>
      <c r="EH266">
        <f t="shared" si="24"/>
        <v>-7.2941869110166628</v>
      </c>
    </row>
    <row r="267" spans="1:138" x14ac:dyDescent="0.35">
      <c r="A267" t="s">
        <v>188</v>
      </c>
      <c r="B267" s="7">
        <v>1984</v>
      </c>
      <c r="C267">
        <f>MacroData!D267</f>
        <v>318.22441047259139</v>
      </c>
      <c r="D267" t="str">
        <f>MacroData!E267</f>
        <v>NA</v>
      </c>
      <c r="E267" t="str">
        <f>MacroData!F267</f>
        <v>NA</v>
      </c>
      <c r="F267">
        <f>MacroData!G267</f>
        <v>9108427438.8610001</v>
      </c>
      <c r="G267" t="str">
        <f>MacroData!H267</f>
        <v>NA</v>
      </c>
      <c r="H267">
        <f>MacroData!I267</f>
        <v>53521503746.821999</v>
      </c>
      <c r="I267">
        <f>MacroData!J267</f>
        <v>103419986397.55499</v>
      </c>
      <c r="J267">
        <f>MacroData!K267</f>
        <v>16.5</v>
      </c>
      <c r="K267">
        <f>MacroData!L267</f>
        <v>11.116</v>
      </c>
      <c r="L267">
        <f>MacroData!M267</f>
        <v>51.172279357910156</v>
      </c>
      <c r="M267">
        <f>MacroData!N267</f>
        <v>24.89527702331543</v>
      </c>
      <c r="N267">
        <f>MacroData!O267</f>
        <v>4881000</v>
      </c>
      <c r="O267">
        <f>MacroData!P267</f>
        <v>1153045592.9505601</v>
      </c>
      <c r="P267">
        <f>MacroData!Q267</f>
        <v>-6544297148.4500122</v>
      </c>
      <c r="Q267">
        <f>MacroData!R267</f>
        <v>26903056489.866001</v>
      </c>
      <c r="R267">
        <f>MacroData!S267</f>
        <v>109964283546.005</v>
      </c>
      <c r="S267">
        <f>MacroData!T267</f>
        <v>22030007778.453003</v>
      </c>
      <c r="T267">
        <f>MacroData!U267</f>
        <v>53621707503.617996</v>
      </c>
      <c r="U267">
        <f>MacroData!V267</f>
        <v>5.2249999999999996</v>
      </c>
      <c r="V267" t="str">
        <f>MacroData!W267</f>
        <v>NA</v>
      </c>
      <c r="W267">
        <f>MacroData!X267</f>
        <v>75.62</v>
      </c>
      <c r="X267">
        <f>MacroData!Y267</f>
        <v>60132229397.707001</v>
      </c>
      <c r="Y267">
        <f>MacroData!Z267</f>
        <v>27326000000</v>
      </c>
      <c r="Z267">
        <f>MacroData!AA267</f>
        <v>25400000000</v>
      </c>
      <c r="AA267">
        <f>MacroData!AB267</f>
        <v>4594000000</v>
      </c>
      <c r="AB267">
        <f>MacroData!AC267</f>
        <v>6875000000</v>
      </c>
      <c r="AC267">
        <f>MacroData!AD267</f>
        <v>29363839122.486301</v>
      </c>
      <c r="AD267">
        <f>MacroData!AE267</f>
        <v>4873048711.4130001</v>
      </c>
      <c r="AE267">
        <f>MacroData!AF267</f>
        <v>3.0612935097327298</v>
      </c>
      <c r="AF267">
        <f>MacroData!AG267</f>
        <v>52.992347123005501</v>
      </c>
      <c r="AG267">
        <f>MacroData!AH267</f>
        <v>0</v>
      </c>
      <c r="AH267">
        <f>MacroData!AI267</f>
        <v>0</v>
      </c>
      <c r="AI267">
        <f>MacroData!AJ267</f>
        <v>0</v>
      </c>
      <c r="AJ267">
        <f>MacroData!AK267</f>
        <v>0</v>
      </c>
      <c r="AK267">
        <f>MacroData!AL267</f>
        <v>1</v>
      </c>
      <c r="AL267" t="str">
        <f>MacroData!AM267</f>
        <v>NA</v>
      </c>
      <c r="AM267">
        <f>MacroData!AN267</f>
        <v>5.5827287946428568</v>
      </c>
      <c r="AN267" s="31">
        <f>GDP!C268+GDP!J268</f>
        <v>0</v>
      </c>
      <c r="AO267">
        <f>GDP!D268+GDP!K268</f>
        <v>0</v>
      </c>
      <c r="AP267">
        <f>GDP!E268+GDP!L268</f>
        <v>0</v>
      </c>
      <c r="AQ267">
        <f>GDP!F268+GDP!M268</f>
        <v>0</v>
      </c>
      <c r="AR267">
        <f>GDP!G268+GDP!N268</f>
        <v>0</v>
      </c>
      <c r="AS267">
        <f>GDP!H268+GDP!O268</f>
        <v>0</v>
      </c>
      <c r="AT267" s="7">
        <f>GDP!I268+GDP!P268</f>
        <v>0</v>
      </c>
      <c r="AU267">
        <f>GDP!AE268</f>
        <v>0</v>
      </c>
      <c r="AV267">
        <f>GDP!AF268</f>
        <v>0</v>
      </c>
      <c r="AW267">
        <f>GDP!AG268</f>
        <v>0</v>
      </c>
      <c r="AX267">
        <f>GDP!AH268</f>
        <v>0</v>
      </c>
      <c r="AY267">
        <f>GDP!AI268</f>
        <v>0</v>
      </c>
      <c r="AZ267">
        <f>GDP!AJ268</f>
        <v>0</v>
      </c>
      <c r="BA267" s="7">
        <f>GDP!AK268</f>
        <v>0</v>
      </c>
      <c r="BB267">
        <f>GDP!AS268</f>
        <v>0</v>
      </c>
      <c r="BC267">
        <f>GDP!AT268</f>
        <v>0</v>
      </c>
      <c r="BD267">
        <f>GDP!AU268</f>
        <v>0</v>
      </c>
      <c r="BE267">
        <f>GDP!AV268</f>
        <v>0</v>
      </c>
      <c r="BF267">
        <f>GDP!AW268</f>
        <v>0</v>
      </c>
      <c r="BG267">
        <f>GDP!AX268</f>
        <v>0</v>
      </c>
      <c r="BH267" s="7">
        <f>GDP!AY268</f>
        <v>0</v>
      </c>
      <c r="BI267">
        <f>GDP!AZ268</f>
        <v>0</v>
      </c>
      <c r="BJ267">
        <f>GDP!BA268</f>
        <v>0</v>
      </c>
      <c r="BK267">
        <f>GDP!BB268</f>
        <v>0</v>
      </c>
      <c r="BL267">
        <f>GDP!BC268</f>
        <v>0</v>
      </c>
      <c r="BM267">
        <f>GDP!BD268</f>
        <v>0</v>
      </c>
      <c r="BN267">
        <f>GDP!BE268</f>
        <v>0</v>
      </c>
      <c r="BO267" s="7">
        <f>GDP!BF268</f>
        <v>0</v>
      </c>
      <c r="BP267">
        <f>GDP!BG268+GDP!BN268+GDP!BU268</f>
        <v>0</v>
      </c>
      <c r="BQ267">
        <f>GDP!BH268+GDP!BO268+GDP!BV268</f>
        <v>0</v>
      </c>
      <c r="BR267">
        <f>GDP!BI268+GDP!BP268+GDP!BW268</f>
        <v>0</v>
      </c>
      <c r="BS267">
        <f>GDP!BJ268+GDP!BQ268+GDP!BX268</f>
        <v>0</v>
      </c>
      <c r="BT267">
        <f>GDP!BK268+GDP!BR268+GDP!BY268</f>
        <v>0</v>
      </c>
      <c r="BU267">
        <f>GDP!BL268+GDP!BS268+GDP!BZ268</f>
        <v>0</v>
      </c>
      <c r="BV267" s="7">
        <f>GDP!BM268+GDP!BT268+GDP!CA268</f>
        <v>0</v>
      </c>
      <c r="BW267">
        <f>GDP!CB268</f>
        <v>0</v>
      </c>
      <c r="BX267">
        <f>GDP!CC268</f>
        <v>0</v>
      </c>
      <c r="BY267">
        <f>GDP!CD268</f>
        <v>0</v>
      </c>
      <c r="BZ267">
        <f>GDP!CE268</f>
        <v>0</v>
      </c>
      <c r="CA267">
        <f>GDP!CF268</f>
        <v>0</v>
      </c>
      <c r="CB267">
        <f>GDP!CG268</f>
        <v>0</v>
      </c>
      <c r="CC267" s="7">
        <f>GDP!CH268</f>
        <v>0</v>
      </c>
      <c r="CD267">
        <f>GDP!CI268</f>
        <v>0</v>
      </c>
      <c r="CE267">
        <f>GDP!CJ268</f>
        <v>0</v>
      </c>
      <c r="CF267">
        <f>GDP!CK268</f>
        <v>0</v>
      </c>
      <c r="CG267">
        <f>GDP!CL268</f>
        <v>0</v>
      </c>
      <c r="CH267">
        <f>GDP!CM268</f>
        <v>0</v>
      </c>
      <c r="CI267">
        <f>GDP!CN268</f>
        <v>0</v>
      </c>
      <c r="CJ267" s="7">
        <f>GDP!CO268</f>
        <v>0</v>
      </c>
      <c r="CK267">
        <f>GDP!CP268</f>
        <v>0</v>
      </c>
      <c r="CL267">
        <f>GDP!CQ268</f>
        <v>0</v>
      </c>
      <c r="CM267">
        <f>GDP!CR268</f>
        <v>0</v>
      </c>
      <c r="CN267">
        <f>GDP!CS268</f>
        <v>0</v>
      </c>
      <c r="CO267">
        <f>GDP!CT268</f>
        <v>0</v>
      </c>
      <c r="CP267">
        <f>GDP!CU268</f>
        <v>0</v>
      </c>
      <c r="CQ267">
        <f>GDP!CV268</f>
        <v>0</v>
      </c>
      <c r="CR267">
        <f>GDP!CW268</f>
        <v>0</v>
      </c>
      <c r="CS267">
        <f>GDP!CX268</f>
        <v>0</v>
      </c>
      <c r="CT267">
        <f>GDP!CY268</f>
        <v>0</v>
      </c>
      <c r="CU267">
        <f>GDP!CZ268</f>
        <v>0</v>
      </c>
      <c r="CV267">
        <f>GDP!DA268</f>
        <v>0</v>
      </c>
      <c r="CW267">
        <f>GDP!DB268</f>
        <v>0</v>
      </c>
      <c r="CX267" s="7">
        <f>GDP!DC268</f>
        <v>0</v>
      </c>
      <c r="CY267">
        <f>GDP!DD268</f>
        <v>0</v>
      </c>
      <c r="CZ267">
        <f>GDP!DE268</f>
        <v>0</v>
      </c>
      <c r="DA267">
        <f>GDP!DF268</f>
        <v>0</v>
      </c>
      <c r="DB267">
        <f>GDP!DG268</f>
        <v>0</v>
      </c>
      <c r="DC267">
        <f>GDP!DH268</f>
        <v>0</v>
      </c>
      <c r="DD267">
        <f>GDP!DI268</f>
        <v>0</v>
      </c>
      <c r="DE267" s="7">
        <f>GDP!DJ268</f>
        <v>0</v>
      </c>
      <c r="DF267">
        <f>GDP!DU268</f>
        <v>0</v>
      </c>
      <c r="DG267" s="7">
        <f>GDP!DV268</f>
        <v>0</v>
      </c>
      <c r="DH267">
        <f>GDP!DW268</f>
        <v>0</v>
      </c>
      <c r="DI267">
        <f>GDP!EA268</f>
        <v>0</v>
      </c>
      <c r="DJ267">
        <f>GDP!EB268</f>
        <v>0</v>
      </c>
      <c r="DK267">
        <f>GDP!EC268</f>
        <v>0</v>
      </c>
      <c r="DL267">
        <f>GDP!ED268</f>
        <v>0</v>
      </c>
      <c r="DM267">
        <f>GDP!EE268</f>
        <v>0</v>
      </c>
      <c r="DN267">
        <f>GDP!DY268</f>
        <v>0</v>
      </c>
      <c r="DO267">
        <f>GDP!DZ268</f>
        <v>0</v>
      </c>
      <c r="DP267" s="84">
        <v>15.4151493168385</v>
      </c>
      <c r="DQ267" s="84">
        <v>15.107100000000001</v>
      </c>
      <c r="DR267">
        <v>15.179735338898</v>
      </c>
      <c r="DS267">
        <v>2.52</v>
      </c>
      <c r="DT267">
        <v>-0.99025618280000005</v>
      </c>
      <c r="DU267">
        <v>-3.0612935097999951</v>
      </c>
      <c r="DV267">
        <v>-2.0710373269999951</v>
      </c>
      <c r="DW267">
        <v>44.493424161100002</v>
      </c>
      <c r="DX267">
        <v>47.554717670899997</v>
      </c>
      <c r="DY267">
        <v>281000000</v>
      </c>
      <c r="DZ267">
        <v>1257000000</v>
      </c>
      <c r="EA267">
        <f t="shared" si="20"/>
        <v>0.5250226176925854</v>
      </c>
      <c r="EB267">
        <f t="shared" si="21"/>
        <v>2.3485887204255507</v>
      </c>
      <c r="EC267">
        <f t="shared" si="22"/>
        <v>-1.8235661027329653</v>
      </c>
      <c r="ED267">
        <v>21619000000</v>
      </c>
      <c r="EE267">
        <f t="shared" si="23"/>
        <v>40.393110220270472</v>
      </c>
      <c r="EF267">
        <v>2328549679.4871802</v>
      </c>
      <c r="EG267">
        <v>10149000000</v>
      </c>
      <c r="EH267">
        <f t="shared" si="24"/>
        <v>-6.4389290098433953</v>
      </c>
    </row>
    <row r="268" spans="1:138" x14ac:dyDescent="0.35">
      <c r="A268" t="s">
        <v>188</v>
      </c>
      <c r="B268" s="7">
        <v>1985</v>
      </c>
      <c r="C268">
        <f>MacroData!D268</f>
        <v>346.27126675710889</v>
      </c>
      <c r="D268" t="str">
        <f>MacroData!E268</f>
        <v>NA</v>
      </c>
      <c r="E268" t="str">
        <f>MacroData!F268</f>
        <v>NA</v>
      </c>
      <c r="F268">
        <f>MacroData!G268</f>
        <v>10524891783.652</v>
      </c>
      <c r="G268">
        <f>MacroData!H268</f>
        <v>58431013564.489998</v>
      </c>
      <c r="H268">
        <f>MacroData!I268</f>
        <v>58238646349.079002</v>
      </c>
      <c r="I268">
        <f>MacroData!J268</f>
        <v>106757758809.006</v>
      </c>
      <c r="J268">
        <f>MacroData!K268</f>
        <v>13.464</v>
      </c>
      <c r="K268">
        <f>MacroData!L268</f>
        <v>10.651</v>
      </c>
      <c r="L268">
        <f>MacroData!M268</f>
        <v>53.202747344970703</v>
      </c>
      <c r="M268">
        <f>MacroData!N268</f>
        <v>25.912910461425781</v>
      </c>
      <c r="N268">
        <f>MacroData!O268</f>
        <v>4902000</v>
      </c>
      <c r="O268">
        <f>MacroData!P268</f>
        <v>322986439.72670221</v>
      </c>
      <c r="P268">
        <f>MacroData!Q268</f>
        <v>-7194855541.2350006</v>
      </c>
      <c r="Q268">
        <f>MacroData!R268</f>
        <v>27690953536.007</v>
      </c>
      <c r="R268">
        <f>MacroData!S268</f>
        <v>113952614350.241</v>
      </c>
      <c r="S268">
        <f>MacroData!T268</f>
        <v>22598458492.110001</v>
      </c>
      <c r="T268">
        <f>MacroData!U268</f>
        <v>55631619651.347</v>
      </c>
      <c r="U268">
        <f>MacroData!V268</f>
        <v>5.056</v>
      </c>
      <c r="V268" t="str">
        <f>MacroData!W268</f>
        <v>NA</v>
      </c>
      <c r="W268">
        <f>MacroData!X268</f>
        <v>76.638999999999996</v>
      </c>
      <c r="X268">
        <f>MacroData!Y268</f>
        <v>62587158687.940002</v>
      </c>
      <c r="Y268">
        <f>MacroData!Z268</f>
        <v>29900000000</v>
      </c>
      <c r="Z268">
        <f>MacroData!AA268</f>
        <v>28756000000</v>
      </c>
      <c r="AA268">
        <f>MacroData!AB268</f>
        <v>5065000000</v>
      </c>
      <c r="AB268">
        <f>MacroData!AC268</f>
        <v>7919000000</v>
      </c>
      <c r="AC268">
        <f>MacroData!AD268</f>
        <v>30597148080.438801</v>
      </c>
      <c r="AD268">
        <f>MacroData!AE268</f>
        <v>5092495043.8970003</v>
      </c>
      <c r="AE268">
        <f>MacroData!AF268</f>
        <v>3.3170771548399598</v>
      </c>
      <c r="AF268">
        <f>MacroData!AG268</f>
        <v>56.101370438365002</v>
      </c>
      <c r="AG268">
        <f>MacroData!AH268</f>
        <v>0</v>
      </c>
      <c r="AH268">
        <f>MacroData!AI268</f>
        <v>0</v>
      </c>
      <c r="AI268">
        <f>MacroData!AJ268</f>
        <v>0</v>
      </c>
      <c r="AJ268">
        <f>MacroData!AK268</f>
        <v>0</v>
      </c>
      <c r="AK268">
        <f>MacroData!AL268</f>
        <v>1</v>
      </c>
      <c r="AL268">
        <f>MacroData!AM268</f>
        <v>2.0178570000000002</v>
      </c>
      <c r="AM268">
        <f>MacroData!AN268</f>
        <v>5.5752753530229837</v>
      </c>
      <c r="AN268" s="31">
        <f>GDP!C269+GDP!J269</f>
        <v>0</v>
      </c>
      <c r="AO268">
        <f>GDP!D269+GDP!K269</f>
        <v>0</v>
      </c>
      <c r="AP268">
        <f>GDP!E269+GDP!L269</f>
        <v>0</v>
      </c>
      <c r="AQ268">
        <f>GDP!F269+GDP!M269</f>
        <v>0</v>
      </c>
      <c r="AR268">
        <f>GDP!G269+GDP!N269</f>
        <v>0</v>
      </c>
      <c r="AS268">
        <f>GDP!H269+GDP!O269</f>
        <v>0</v>
      </c>
      <c r="AT268" s="7">
        <f>GDP!I269+GDP!P269</f>
        <v>0</v>
      </c>
      <c r="AU268">
        <f>GDP!AE269</f>
        <v>0</v>
      </c>
      <c r="AV268">
        <f>GDP!AF269</f>
        <v>0</v>
      </c>
      <c r="AW268">
        <f>GDP!AG269</f>
        <v>0</v>
      </c>
      <c r="AX268">
        <f>GDP!AH269</f>
        <v>0</v>
      </c>
      <c r="AY268">
        <f>GDP!AI269</f>
        <v>0</v>
      </c>
      <c r="AZ268">
        <f>GDP!AJ269</f>
        <v>0</v>
      </c>
      <c r="BA268" s="7">
        <f>GDP!AK269</f>
        <v>0</v>
      </c>
      <c r="BB268">
        <f>GDP!AS269</f>
        <v>0</v>
      </c>
      <c r="BC268">
        <f>GDP!AT269</f>
        <v>0</v>
      </c>
      <c r="BD268">
        <f>GDP!AU269</f>
        <v>0</v>
      </c>
      <c r="BE268">
        <f>GDP!AV269</f>
        <v>0</v>
      </c>
      <c r="BF268">
        <f>GDP!AW269</f>
        <v>0</v>
      </c>
      <c r="BG268">
        <f>GDP!AX269</f>
        <v>0</v>
      </c>
      <c r="BH268" s="7">
        <f>GDP!AY269</f>
        <v>0</v>
      </c>
      <c r="BI268">
        <f>GDP!AZ269</f>
        <v>0</v>
      </c>
      <c r="BJ268">
        <f>GDP!BA269</f>
        <v>0</v>
      </c>
      <c r="BK268">
        <f>GDP!BB269</f>
        <v>0</v>
      </c>
      <c r="BL268">
        <f>GDP!BC269</f>
        <v>0</v>
      </c>
      <c r="BM268">
        <f>GDP!BD269</f>
        <v>0</v>
      </c>
      <c r="BN268">
        <f>GDP!BE269</f>
        <v>0</v>
      </c>
      <c r="BO268" s="7">
        <f>GDP!BF269</f>
        <v>0</v>
      </c>
      <c r="BP268">
        <f>GDP!BG269+GDP!BN269+GDP!BU269</f>
        <v>0</v>
      </c>
      <c r="BQ268">
        <f>GDP!BH269+GDP!BO269+GDP!BV269</f>
        <v>0</v>
      </c>
      <c r="BR268">
        <f>GDP!BI269+GDP!BP269+GDP!BW269</f>
        <v>0</v>
      </c>
      <c r="BS268">
        <f>GDP!BJ269+GDP!BQ269+GDP!BX269</f>
        <v>0</v>
      </c>
      <c r="BT268">
        <f>GDP!BK269+GDP!BR269+GDP!BY269</f>
        <v>0</v>
      </c>
      <c r="BU268">
        <f>GDP!BL269+GDP!BS269+GDP!BZ269</f>
        <v>0</v>
      </c>
      <c r="BV268" s="7">
        <f>GDP!BM269+GDP!BT269+GDP!CA269</f>
        <v>0</v>
      </c>
      <c r="BW268">
        <f>GDP!CB269</f>
        <v>0</v>
      </c>
      <c r="BX268">
        <f>GDP!CC269</f>
        <v>0</v>
      </c>
      <c r="BY268">
        <f>GDP!CD269</f>
        <v>0</v>
      </c>
      <c r="BZ268">
        <f>GDP!CE269</f>
        <v>0</v>
      </c>
      <c r="CA268">
        <f>GDP!CF269</f>
        <v>0</v>
      </c>
      <c r="CB268">
        <f>GDP!CG269</f>
        <v>0</v>
      </c>
      <c r="CC268" s="7">
        <f>GDP!CH269</f>
        <v>0</v>
      </c>
      <c r="CD268">
        <f>GDP!CI269</f>
        <v>0</v>
      </c>
      <c r="CE268">
        <f>GDP!CJ269</f>
        <v>0</v>
      </c>
      <c r="CF268">
        <f>GDP!CK269</f>
        <v>0</v>
      </c>
      <c r="CG268">
        <f>GDP!CL269</f>
        <v>0</v>
      </c>
      <c r="CH268">
        <f>GDP!CM269</f>
        <v>0</v>
      </c>
      <c r="CI268">
        <f>GDP!CN269</f>
        <v>0</v>
      </c>
      <c r="CJ268" s="7">
        <f>GDP!CO269</f>
        <v>0</v>
      </c>
      <c r="CK268">
        <f>GDP!CP269</f>
        <v>0</v>
      </c>
      <c r="CL268">
        <f>GDP!CQ269</f>
        <v>0</v>
      </c>
      <c r="CM268">
        <f>GDP!CR269</f>
        <v>0</v>
      </c>
      <c r="CN268">
        <f>GDP!CS269</f>
        <v>0</v>
      </c>
      <c r="CO268">
        <f>GDP!CT269</f>
        <v>0</v>
      </c>
      <c r="CP268">
        <f>GDP!CU269</f>
        <v>0</v>
      </c>
      <c r="CQ268">
        <f>GDP!CV269</f>
        <v>0</v>
      </c>
      <c r="CR268">
        <f>GDP!CW269</f>
        <v>0</v>
      </c>
      <c r="CS268">
        <f>GDP!CX269</f>
        <v>0</v>
      </c>
      <c r="CT268">
        <f>GDP!CY269</f>
        <v>0</v>
      </c>
      <c r="CU268">
        <f>GDP!CZ269</f>
        <v>0</v>
      </c>
      <c r="CV268">
        <f>GDP!DA269</f>
        <v>0</v>
      </c>
      <c r="CW268">
        <f>GDP!DB269</f>
        <v>0</v>
      </c>
      <c r="CX268" s="7">
        <f>GDP!DC269</f>
        <v>0</v>
      </c>
      <c r="CY268">
        <f>GDP!DD269</f>
        <v>0</v>
      </c>
      <c r="CZ268">
        <f>GDP!DE269</f>
        <v>0</v>
      </c>
      <c r="DA268">
        <f>GDP!DF269</f>
        <v>0</v>
      </c>
      <c r="DB268">
        <f>GDP!DG269</f>
        <v>0</v>
      </c>
      <c r="DC268">
        <f>GDP!DH269</f>
        <v>0</v>
      </c>
      <c r="DD268">
        <f>GDP!DI269</f>
        <v>0</v>
      </c>
      <c r="DE268" s="7">
        <f>GDP!DJ269</f>
        <v>0</v>
      </c>
      <c r="DF268">
        <f>GDP!DU269</f>
        <v>0</v>
      </c>
      <c r="DG268" s="7">
        <f>GDP!DV269</f>
        <v>0</v>
      </c>
      <c r="DH268">
        <f>GDP!DW269</f>
        <v>0</v>
      </c>
      <c r="DI268">
        <f>GDP!EA269</f>
        <v>0</v>
      </c>
      <c r="DJ268">
        <f>GDP!EB269</f>
        <v>0</v>
      </c>
      <c r="DK268">
        <f>GDP!EC269</f>
        <v>0</v>
      </c>
      <c r="DL268">
        <f>GDP!ED269</f>
        <v>0</v>
      </c>
      <c r="DM268">
        <f>GDP!EE269</f>
        <v>0</v>
      </c>
      <c r="DN268">
        <f>GDP!DY269</f>
        <v>0</v>
      </c>
      <c r="DO268">
        <f>GDP!DZ269</f>
        <v>0</v>
      </c>
      <c r="DP268" s="84">
        <v>16.106355180936301</v>
      </c>
      <c r="DQ268" s="84">
        <v>15.7639</v>
      </c>
      <c r="DR268">
        <v>15.837202054982001</v>
      </c>
      <c r="DS268">
        <v>3.07</v>
      </c>
      <c r="DT268">
        <v>-0.97186324800000001</v>
      </c>
      <c r="DU268">
        <v>-3.3170771548000033</v>
      </c>
      <c r="DV268">
        <v>-2.3452139068000033</v>
      </c>
      <c r="DW268">
        <v>46.308046043899999</v>
      </c>
      <c r="DX268">
        <v>49.625123198700003</v>
      </c>
      <c r="DY268">
        <v>312000000</v>
      </c>
      <c r="DZ268">
        <v>1407000000</v>
      </c>
      <c r="EA268">
        <f t="shared" si="20"/>
        <v>0.53572673741400245</v>
      </c>
      <c r="EB268">
        <f t="shared" si="21"/>
        <v>2.4159215369919917</v>
      </c>
      <c r="EC268">
        <f t="shared" si="22"/>
        <v>-1.8801947995779893</v>
      </c>
      <c r="ED268">
        <v>24483000000</v>
      </c>
      <c r="EE268">
        <f t="shared" si="23"/>
        <v>42.039095231112249</v>
      </c>
      <c r="EF268">
        <v>2575179166.6666698</v>
      </c>
      <c r="EG268">
        <v>11498000000</v>
      </c>
      <c r="EH268">
        <f t="shared" si="24"/>
        <v>-6.4023728102136603</v>
      </c>
    </row>
    <row r="269" spans="1:138" x14ac:dyDescent="0.35">
      <c r="A269" t="s">
        <v>188</v>
      </c>
      <c r="B269" s="7">
        <v>1986</v>
      </c>
      <c r="C269">
        <f>MacroData!D269</f>
        <v>372.85181794757767</v>
      </c>
      <c r="D269" t="str">
        <f>MacroData!E269</f>
        <v>NA</v>
      </c>
      <c r="E269" t="str">
        <f>MacroData!F269</f>
        <v>NA</v>
      </c>
      <c r="F269">
        <f>MacroData!G269</f>
        <v>11943591986.591999</v>
      </c>
      <c r="G269">
        <f>MacroData!H269</f>
        <v>62426152083.963997</v>
      </c>
      <c r="H269">
        <f>MacroData!I269</f>
        <v>62709174138.008003</v>
      </c>
      <c r="I269">
        <f>MacroData!J269</f>
        <v>109698287661.42599</v>
      </c>
      <c r="J269">
        <f>MacroData!K269</f>
        <v>12.736000000000001</v>
      </c>
      <c r="K269">
        <f>MacroData!L269</f>
        <v>8.9139999999999997</v>
      </c>
      <c r="L269">
        <f>MacroData!M269</f>
        <v>55.330337524414063</v>
      </c>
      <c r="M269">
        <f>MacroData!N269</f>
        <v>26.39619255065918</v>
      </c>
      <c r="N269">
        <f>MacroData!O269</f>
        <v>4917000</v>
      </c>
      <c r="O269">
        <f>MacroData!P269</f>
        <v>710732500.50426149</v>
      </c>
      <c r="P269">
        <f>MacroData!Q269</f>
        <v>-7475382832.8650055</v>
      </c>
      <c r="Q269">
        <f>MacroData!R269</f>
        <v>28096994178.525002</v>
      </c>
      <c r="R269">
        <f>MacroData!S269</f>
        <v>117173670494.291</v>
      </c>
      <c r="S269">
        <f>MacroData!T269</f>
        <v>22996123320.411003</v>
      </c>
      <c r="T269">
        <f>MacroData!U269</f>
        <v>57547621373.941002</v>
      </c>
      <c r="U269">
        <f>MacroData!V269</f>
        <v>5.3849999999999998</v>
      </c>
      <c r="V269" t="str">
        <f>MacroData!W269</f>
        <v>NA</v>
      </c>
      <c r="W269">
        <f>MacroData!X269</f>
        <v>75.572000000000003</v>
      </c>
      <c r="X269">
        <f>MacroData!Y269</f>
        <v>65080446248.333</v>
      </c>
      <c r="Y269">
        <f>MacroData!Z269</f>
        <v>31981000000</v>
      </c>
      <c r="Z269">
        <f>MacroData!AA269</f>
        <v>31755000000</v>
      </c>
      <c r="AA269">
        <f>MacroData!AB269</f>
        <v>5593000000</v>
      </c>
      <c r="AB269">
        <f>MacroData!AC269</f>
        <v>8747000000</v>
      </c>
      <c r="AC269">
        <f>MacroData!AD269</f>
        <v>31576866544.789799</v>
      </c>
      <c r="AD269">
        <f>MacroData!AE269</f>
        <v>5100870858.1140003</v>
      </c>
      <c r="AE269">
        <f>MacroData!AF269</f>
        <v>3.9159802053037498</v>
      </c>
      <c r="AF269">
        <f>MacroData!AG269</f>
        <v>57.728310181077497</v>
      </c>
      <c r="AG269">
        <f>MacroData!AH269</f>
        <v>0</v>
      </c>
      <c r="AH269">
        <f>MacroData!AI269</f>
        <v>0</v>
      </c>
      <c r="AI269">
        <f>MacroData!AJ269</f>
        <v>0</v>
      </c>
      <c r="AJ269">
        <f>MacroData!AK269</f>
        <v>0</v>
      </c>
      <c r="AK269">
        <f>MacroData!AL269</f>
        <v>0</v>
      </c>
      <c r="AL269">
        <f>MacroData!AM269</f>
        <v>2.0178570000000002</v>
      </c>
      <c r="AM269">
        <f>MacroData!AN269</f>
        <v>5.1392505168914795</v>
      </c>
      <c r="AN269" s="31">
        <f>GDP!C270+GDP!J270</f>
        <v>0</v>
      </c>
      <c r="AO269">
        <f>GDP!D270+GDP!K270</f>
        <v>0</v>
      </c>
      <c r="AP269">
        <f>GDP!E270+GDP!L270</f>
        <v>0</v>
      </c>
      <c r="AQ269">
        <f>GDP!F270+GDP!M270</f>
        <v>0</v>
      </c>
      <c r="AR269">
        <f>GDP!G270+GDP!N270</f>
        <v>0</v>
      </c>
      <c r="AS269">
        <f>GDP!H270+GDP!O270</f>
        <v>0</v>
      </c>
      <c r="AT269" s="7">
        <f>GDP!I270+GDP!P270</f>
        <v>0</v>
      </c>
      <c r="AU269">
        <f>GDP!AE270</f>
        <v>0</v>
      </c>
      <c r="AV269">
        <f>GDP!AF270</f>
        <v>0</v>
      </c>
      <c r="AW269">
        <f>GDP!AG270</f>
        <v>0</v>
      </c>
      <c r="AX269">
        <f>GDP!AH270</f>
        <v>0</v>
      </c>
      <c r="AY269">
        <f>GDP!AI270</f>
        <v>0</v>
      </c>
      <c r="AZ269">
        <f>GDP!AJ270</f>
        <v>0</v>
      </c>
      <c r="BA269" s="7">
        <f>GDP!AK270</f>
        <v>0</v>
      </c>
      <c r="BB269">
        <f>GDP!AS270</f>
        <v>0</v>
      </c>
      <c r="BC269">
        <f>GDP!AT270</f>
        <v>0</v>
      </c>
      <c r="BD269">
        <f>GDP!AU270</f>
        <v>0</v>
      </c>
      <c r="BE269">
        <f>GDP!AV270</f>
        <v>0</v>
      </c>
      <c r="BF269">
        <f>GDP!AW270</f>
        <v>0</v>
      </c>
      <c r="BG269">
        <f>GDP!AX270</f>
        <v>0</v>
      </c>
      <c r="BH269" s="7">
        <f>GDP!AY270</f>
        <v>0</v>
      </c>
      <c r="BI269">
        <f>GDP!AZ270</f>
        <v>0</v>
      </c>
      <c r="BJ269">
        <f>GDP!BA270</f>
        <v>0</v>
      </c>
      <c r="BK269">
        <f>GDP!BB270</f>
        <v>0</v>
      </c>
      <c r="BL269">
        <f>GDP!BC270</f>
        <v>0</v>
      </c>
      <c r="BM269">
        <f>GDP!BD270</f>
        <v>0</v>
      </c>
      <c r="BN269">
        <f>GDP!BE270</f>
        <v>0</v>
      </c>
      <c r="BO269" s="7">
        <f>GDP!BF270</f>
        <v>0</v>
      </c>
      <c r="BP269">
        <f>GDP!BG270+GDP!BN270+GDP!BU270</f>
        <v>0</v>
      </c>
      <c r="BQ269">
        <f>GDP!BH270+GDP!BO270+GDP!BV270</f>
        <v>0</v>
      </c>
      <c r="BR269">
        <f>GDP!BI270+GDP!BP270+GDP!BW270</f>
        <v>0</v>
      </c>
      <c r="BS269">
        <f>GDP!BJ270+GDP!BQ270+GDP!BX270</f>
        <v>0</v>
      </c>
      <c r="BT269">
        <f>GDP!BK270+GDP!BR270+GDP!BY270</f>
        <v>0</v>
      </c>
      <c r="BU269">
        <f>GDP!BL270+GDP!BS270+GDP!BZ270</f>
        <v>0</v>
      </c>
      <c r="BV269" s="7">
        <f>GDP!BM270+GDP!BT270+GDP!CA270</f>
        <v>0</v>
      </c>
      <c r="BW269">
        <f>GDP!CB270</f>
        <v>0</v>
      </c>
      <c r="BX269">
        <f>GDP!CC270</f>
        <v>0</v>
      </c>
      <c r="BY269">
        <f>GDP!CD270</f>
        <v>0</v>
      </c>
      <c r="BZ269">
        <f>GDP!CE270</f>
        <v>0</v>
      </c>
      <c r="CA269">
        <f>GDP!CF270</f>
        <v>0</v>
      </c>
      <c r="CB269">
        <f>GDP!CG270</f>
        <v>0</v>
      </c>
      <c r="CC269" s="7">
        <f>GDP!CH270</f>
        <v>0</v>
      </c>
      <c r="CD269">
        <f>GDP!CI270</f>
        <v>0</v>
      </c>
      <c r="CE269">
        <f>GDP!CJ270</f>
        <v>0</v>
      </c>
      <c r="CF269">
        <f>GDP!CK270</f>
        <v>0</v>
      </c>
      <c r="CG269">
        <f>GDP!CL270</f>
        <v>0</v>
      </c>
      <c r="CH269">
        <f>GDP!CM270</f>
        <v>0</v>
      </c>
      <c r="CI269">
        <f>GDP!CN270</f>
        <v>0</v>
      </c>
      <c r="CJ269" s="7">
        <f>GDP!CO270</f>
        <v>0</v>
      </c>
      <c r="CK269">
        <f>GDP!CP270</f>
        <v>0</v>
      </c>
      <c r="CL269">
        <f>GDP!CQ270</f>
        <v>0</v>
      </c>
      <c r="CM269">
        <f>GDP!CR270</f>
        <v>0</v>
      </c>
      <c r="CN269">
        <f>GDP!CS270</f>
        <v>0</v>
      </c>
      <c r="CO269">
        <f>GDP!CT270</f>
        <v>0</v>
      </c>
      <c r="CP269">
        <f>GDP!CU270</f>
        <v>0</v>
      </c>
      <c r="CQ269">
        <f>GDP!CV270</f>
        <v>0</v>
      </c>
      <c r="CR269">
        <f>GDP!CW270</f>
        <v>0</v>
      </c>
      <c r="CS269">
        <f>GDP!CX270</f>
        <v>0</v>
      </c>
      <c r="CT269">
        <f>GDP!CY270</f>
        <v>0</v>
      </c>
      <c r="CU269">
        <f>GDP!CZ270</f>
        <v>0</v>
      </c>
      <c r="CV269">
        <f>GDP!DA270</f>
        <v>0</v>
      </c>
      <c r="CW269">
        <f>GDP!DB270</f>
        <v>0</v>
      </c>
      <c r="CX269" s="7">
        <f>GDP!DC270</f>
        <v>0</v>
      </c>
      <c r="CY269">
        <f>GDP!DD270</f>
        <v>0</v>
      </c>
      <c r="CZ269">
        <f>GDP!DE270</f>
        <v>0</v>
      </c>
      <c r="DA269">
        <f>GDP!DF270</f>
        <v>0</v>
      </c>
      <c r="DB269">
        <f>GDP!DG270</f>
        <v>0</v>
      </c>
      <c r="DC269">
        <f>GDP!DH270</f>
        <v>0</v>
      </c>
      <c r="DD269">
        <f>GDP!DI270</f>
        <v>0</v>
      </c>
      <c r="DE269" s="7">
        <f>GDP!DJ270</f>
        <v>0</v>
      </c>
      <c r="DF269">
        <f>GDP!DU270</f>
        <v>0</v>
      </c>
      <c r="DG269" s="7">
        <f>GDP!DV270</f>
        <v>0</v>
      </c>
      <c r="DH269">
        <f>GDP!DW270</f>
        <v>0</v>
      </c>
      <c r="DI269">
        <f>GDP!EA270</f>
        <v>0</v>
      </c>
      <c r="DJ269">
        <f>GDP!EB270</f>
        <v>0</v>
      </c>
      <c r="DK269">
        <f>GDP!EC270</f>
        <v>0</v>
      </c>
      <c r="DL269">
        <f>GDP!ED270</f>
        <v>0</v>
      </c>
      <c r="DM269">
        <f>GDP!EE270</f>
        <v>0</v>
      </c>
      <c r="DN269">
        <f>GDP!DY270</f>
        <v>0</v>
      </c>
      <c r="DO269">
        <f>GDP!DZ270</f>
        <v>0</v>
      </c>
      <c r="DP269" s="84">
        <v>16.730757763565801</v>
      </c>
      <c r="DQ269" s="84">
        <v>16.373899999999999</v>
      </c>
      <c r="DR269">
        <v>16.442756195432999</v>
      </c>
      <c r="DS269">
        <v>3.49</v>
      </c>
      <c r="DT269">
        <v>-1.1625093298</v>
      </c>
      <c r="DU269">
        <v>-3.915980205299995</v>
      </c>
      <c r="DV269">
        <v>-2.7534708754999953</v>
      </c>
      <c r="DW269">
        <v>46.835764555300003</v>
      </c>
      <c r="DX269">
        <v>50.751744760599998</v>
      </c>
      <c r="DY269">
        <v>375000000</v>
      </c>
      <c r="DZ269">
        <v>1552000000</v>
      </c>
      <c r="EA269">
        <f t="shared" si="20"/>
        <v>0.59799862644453594</v>
      </c>
      <c r="EB269">
        <f t="shared" si="21"/>
        <v>2.4749169819784527</v>
      </c>
      <c r="EC269">
        <f t="shared" si="22"/>
        <v>-1.8769183555339168</v>
      </c>
      <c r="ED269">
        <v>26859000000</v>
      </c>
      <c r="EE269">
        <f t="shared" si="23"/>
        <v>42.831053620463436</v>
      </c>
      <c r="EF269">
        <v>2668321153.8461499</v>
      </c>
      <c r="EG269">
        <v>12518000000</v>
      </c>
      <c r="EH269">
        <f t="shared" si="24"/>
        <v>-7.3403706397387456</v>
      </c>
    </row>
    <row r="270" spans="1:138" x14ac:dyDescent="0.35">
      <c r="A270" t="s">
        <v>188</v>
      </c>
      <c r="B270" s="7">
        <v>1987</v>
      </c>
      <c r="C270">
        <f>MacroData!D270</f>
        <v>405.15276925803892</v>
      </c>
      <c r="D270" t="str">
        <f>MacroData!E270</f>
        <v>NA</v>
      </c>
      <c r="E270" t="str">
        <f>MacroData!F270</f>
        <v>NA</v>
      </c>
      <c r="F270">
        <f>MacroData!G270</f>
        <v>13325124470.959999</v>
      </c>
      <c r="G270">
        <f>MacroData!H270</f>
        <v>67068825995.955002</v>
      </c>
      <c r="H270">
        <f>MacroData!I270</f>
        <v>68141804161.649002</v>
      </c>
      <c r="I270">
        <f>MacroData!J270</f>
        <v>113668406962.763</v>
      </c>
      <c r="J270">
        <f>MacroData!K270</f>
        <v>10.032999999999999</v>
      </c>
      <c r="K270">
        <f>MacroData!L270</f>
        <v>7.9089999999999998</v>
      </c>
      <c r="L270">
        <f>MacroData!M270</f>
        <v>57.549884796142578</v>
      </c>
      <c r="M270">
        <f>MacroData!N270</f>
        <v>28.214223861694336</v>
      </c>
      <c r="N270">
        <f>MacroData!O270</f>
        <v>4931000</v>
      </c>
      <c r="O270">
        <f>MacroData!P270</f>
        <v>-10997850.301675797</v>
      </c>
      <c r="P270">
        <f>MacroData!Q270</f>
        <v>-8908208214.7480011</v>
      </c>
      <c r="Q270">
        <f>MacroData!R270</f>
        <v>29559504204.398998</v>
      </c>
      <c r="R270">
        <f>MacroData!S270</f>
        <v>122576615177.511</v>
      </c>
      <c r="S270">
        <f>MacroData!T270</f>
        <v>23971160958.858997</v>
      </c>
      <c r="T270">
        <f>MacroData!U270</f>
        <v>60232085233.928001</v>
      </c>
      <c r="U270">
        <f>MacroData!V270</f>
        <v>5.1029999999999998</v>
      </c>
      <c r="V270" t="str">
        <f>MacroData!W270</f>
        <v>NA</v>
      </c>
      <c r="W270">
        <f>MacroData!X270</f>
        <v>76.685000000000002</v>
      </c>
      <c r="X270">
        <f>MacroData!Y270</f>
        <v>68132185094.876999</v>
      </c>
      <c r="Y270">
        <f>MacroData!Z270</f>
        <v>34645000000</v>
      </c>
      <c r="Z270">
        <f>MacroData!AA270</f>
        <v>33346000000</v>
      </c>
      <c r="AA270">
        <f>MacroData!AB270</f>
        <v>6111000000</v>
      </c>
      <c r="AB270">
        <f>MacroData!AC270</f>
        <v>9595000000</v>
      </c>
      <c r="AC270">
        <f>MacroData!AD270</f>
        <v>32793546617.915901</v>
      </c>
      <c r="AD270">
        <f>MacroData!AE270</f>
        <v>5588343245.54</v>
      </c>
      <c r="AE270">
        <f>MacroData!AF270</f>
        <v>1.63323345673331</v>
      </c>
      <c r="AF270">
        <f>MacroData!AG270</f>
        <v>60.084567739488897</v>
      </c>
      <c r="AG270">
        <f>MacroData!AH270</f>
        <v>0</v>
      </c>
      <c r="AH270">
        <f>MacroData!AI270</f>
        <v>0</v>
      </c>
      <c r="AI270">
        <f>MacroData!AJ270</f>
        <v>0</v>
      </c>
      <c r="AJ270">
        <f>MacroData!AK270</f>
        <v>0</v>
      </c>
      <c r="AK270">
        <f>MacroData!AL270</f>
        <v>0</v>
      </c>
      <c r="AL270">
        <f>MacroData!AM270</f>
        <v>2.0178570000000002</v>
      </c>
      <c r="AM270">
        <f>MacroData!AN270</f>
        <v>5.1317971093314032</v>
      </c>
      <c r="AN270" s="31">
        <f>GDP!C271+GDP!J271</f>
        <v>0</v>
      </c>
      <c r="AO270">
        <f>GDP!D271+GDP!K271</f>
        <v>0</v>
      </c>
      <c r="AP270">
        <f>GDP!E271+GDP!L271</f>
        <v>0</v>
      </c>
      <c r="AQ270">
        <f>GDP!F271+GDP!M271</f>
        <v>0</v>
      </c>
      <c r="AR270">
        <f>GDP!G271+GDP!N271</f>
        <v>0</v>
      </c>
      <c r="AS270">
        <f>GDP!H271+GDP!O271</f>
        <v>0</v>
      </c>
      <c r="AT270" s="7">
        <f>GDP!I271+GDP!P271</f>
        <v>0</v>
      </c>
      <c r="AU270">
        <f>GDP!AE271</f>
        <v>0</v>
      </c>
      <c r="AV270">
        <f>GDP!AF271</f>
        <v>0</v>
      </c>
      <c r="AW270">
        <f>GDP!AG271</f>
        <v>0</v>
      </c>
      <c r="AX270">
        <f>GDP!AH271</f>
        <v>0</v>
      </c>
      <c r="AY270">
        <f>GDP!AI271</f>
        <v>0</v>
      </c>
      <c r="AZ270">
        <f>GDP!AJ271</f>
        <v>0</v>
      </c>
      <c r="BA270" s="7">
        <f>GDP!AK271</f>
        <v>0</v>
      </c>
      <c r="BB270">
        <f>GDP!AS271</f>
        <v>0</v>
      </c>
      <c r="BC270">
        <f>GDP!AT271</f>
        <v>0</v>
      </c>
      <c r="BD270">
        <f>GDP!AU271</f>
        <v>0</v>
      </c>
      <c r="BE270">
        <f>GDP!AV271</f>
        <v>0</v>
      </c>
      <c r="BF270">
        <f>GDP!AW271</f>
        <v>0</v>
      </c>
      <c r="BG270">
        <f>GDP!AX271</f>
        <v>0</v>
      </c>
      <c r="BH270" s="7">
        <f>GDP!AY271</f>
        <v>0</v>
      </c>
      <c r="BI270">
        <f>GDP!AZ271</f>
        <v>0</v>
      </c>
      <c r="BJ270">
        <f>GDP!BA271</f>
        <v>0</v>
      </c>
      <c r="BK270">
        <f>GDP!BB271</f>
        <v>0</v>
      </c>
      <c r="BL270">
        <f>GDP!BC271</f>
        <v>0</v>
      </c>
      <c r="BM270">
        <f>GDP!BD271</f>
        <v>0</v>
      </c>
      <c r="BN270">
        <f>GDP!BE271</f>
        <v>0</v>
      </c>
      <c r="BO270" s="7">
        <f>GDP!BF271</f>
        <v>0</v>
      </c>
      <c r="BP270">
        <f>GDP!BG271+GDP!BN271+GDP!BU271</f>
        <v>0</v>
      </c>
      <c r="BQ270">
        <f>GDP!BH271+GDP!BO271+GDP!BV271</f>
        <v>0</v>
      </c>
      <c r="BR270">
        <f>GDP!BI271+GDP!BP271+GDP!BW271</f>
        <v>0</v>
      </c>
      <c r="BS270">
        <f>GDP!BJ271+GDP!BQ271+GDP!BX271</f>
        <v>0</v>
      </c>
      <c r="BT270">
        <f>GDP!BK271+GDP!BR271+GDP!BY271</f>
        <v>0</v>
      </c>
      <c r="BU270">
        <f>GDP!BL271+GDP!BS271+GDP!BZ271</f>
        <v>0</v>
      </c>
      <c r="BV270" s="7">
        <f>GDP!BM271+GDP!BT271+GDP!CA271</f>
        <v>0</v>
      </c>
      <c r="BW270">
        <f>GDP!CB271</f>
        <v>0</v>
      </c>
      <c r="BX270">
        <f>GDP!CC271</f>
        <v>0</v>
      </c>
      <c r="BY270">
        <f>GDP!CD271</f>
        <v>0</v>
      </c>
      <c r="BZ270">
        <f>GDP!CE271</f>
        <v>0</v>
      </c>
      <c r="CA270">
        <f>GDP!CF271</f>
        <v>0</v>
      </c>
      <c r="CB270">
        <f>GDP!CG271</f>
        <v>0</v>
      </c>
      <c r="CC270" s="7">
        <f>GDP!CH271</f>
        <v>0</v>
      </c>
      <c r="CD270">
        <f>GDP!CI271</f>
        <v>0</v>
      </c>
      <c r="CE270">
        <f>GDP!CJ271</f>
        <v>0</v>
      </c>
      <c r="CF270">
        <f>GDP!CK271</f>
        <v>0</v>
      </c>
      <c r="CG270">
        <f>GDP!CL271</f>
        <v>0</v>
      </c>
      <c r="CH270">
        <f>GDP!CM271</f>
        <v>0</v>
      </c>
      <c r="CI270">
        <f>GDP!CN271</f>
        <v>0</v>
      </c>
      <c r="CJ270" s="7">
        <f>GDP!CO271</f>
        <v>0</v>
      </c>
      <c r="CK270">
        <f>GDP!CP271</f>
        <v>0</v>
      </c>
      <c r="CL270">
        <f>GDP!CQ271</f>
        <v>0</v>
      </c>
      <c r="CM270">
        <f>GDP!CR271</f>
        <v>0</v>
      </c>
      <c r="CN270">
        <f>GDP!CS271</f>
        <v>0</v>
      </c>
      <c r="CO270">
        <f>GDP!CT271</f>
        <v>0</v>
      </c>
      <c r="CP270">
        <f>GDP!CU271</f>
        <v>0</v>
      </c>
      <c r="CQ270">
        <f>GDP!CV271</f>
        <v>0</v>
      </c>
      <c r="CR270">
        <f>GDP!CW271</f>
        <v>0</v>
      </c>
      <c r="CS270">
        <f>GDP!CX271</f>
        <v>0</v>
      </c>
      <c r="CT270">
        <f>GDP!CY271</f>
        <v>0</v>
      </c>
      <c r="CU270">
        <f>GDP!CZ271</f>
        <v>0</v>
      </c>
      <c r="CV270">
        <f>GDP!DA271</f>
        <v>0</v>
      </c>
      <c r="CW270">
        <f>GDP!DB271</f>
        <v>0</v>
      </c>
      <c r="CX270" s="7">
        <f>GDP!DC271</f>
        <v>0</v>
      </c>
      <c r="CY270">
        <f>GDP!DD271</f>
        <v>0</v>
      </c>
      <c r="CZ270">
        <f>GDP!DE271</f>
        <v>0</v>
      </c>
      <c r="DA270">
        <f>GDP!DF271</f>
        <v>0</v>
      </c>
      <c r="DB270">
        <f>GDP!DG271</f>
        <v>0</v>
      </c>
      <c r="DC270">
        <f>GDP!DH271</f>
        <v>0</v>
      </c>
      <c r="DD270">
        <f>GDP!DI271</f>
        <v>0</v>
      </c>
      <c r="DE270" s="7">
        <f>GDP!DJ271</f>
        <v>0</v>
      </c>
      <c r="DF270">
        <f>GDP!DU271</f>
        <v>0</v>
      </c>
      <c r="DG270" s="7">
        <f>GDP!DV271</f>
        <v>0</v>
      </c>
      <c r="DH270">
        <f>GDP!DW271</f>
        <v>0</v>
      </c>
      <c r="DI270">
        <f>GDP!EA271</f>
        <v>0</v>
      </c>
      <c r="DJ270">
        <f>GDP!EB271</f>
        <v>0</v>
      </c>
      <c r="DK270">
        <f>GDP!EC271</f>
        <v>0</v>
      </c>
      <c r="DL270">
        <f>GDP!ED271</f>
        <v>0</v>
      </c>
      <c r="DM270">
        <f>GDP!EE271</f>
        <v>0</v>
      </c>
      <c r="DN270">
        <f>GDP!DY271</f>
        <v>0</v>
      </c>
      <c r="DO270">
        <f>GDP!DZ271</f>
        <v>0</v>
      </c>
      <c r="DP270" s="84">
        <v>17.962041990538399</v>
      </c>
      <c r="DQ270" s="84">
        <v>17.592400000000001</v>
      </c>
      <c r="DR270">
        <v>17.649202186715002</v>
      </c>
      <c r="DS270">
        <v>2.76</v>
      </c>
      <c r="DT270">
        <v>-0.99938651229999997</v>
      </c>
      <c r="DU270">
        <v>-1.6332334567999993</v>
      </c>
      <c r="DV270">
        <v>-0.63384694449999934</v>
      </c>
      <c r="DW270">
        <v>47.432094958500002</v>
      </c>
      <c r="DX270">
        <v>49.065328415300002</v>
      </c>
      <c r="DY270">
        <v>349000000</v>
      </c>
      <c r="DZ270">
        <v>1751000000</v>
      </c>
      <c r="EA270">
        <f t="shared" si="20"/>
        <v>0.51216724343266096</v>
      </c>
      <c r="EB270">
        <f t="shared" si="21"/>
        <v>2.5696413846721762</v>
      </c>
      <c r="EC270">
        <f t="shared" si="22"/>
        <v>-2.0574741412395152</v>
      </c>
      <c r="ED270">
        <v>29491000000</v>
      </c>
      <c r="EE270">
        <f t="shared" si="23"/>
        <v>43.27886583401893</v>
      </c>
      <c r="EF270">
        <v>3151085256.4102602</v>
      </c>
      <c r="EG270">
        <v>13783000000</v>
      </c>
      <c r="EH270">
        <f t="shared" si="24"/>
        <v>-6.0779744005301319</v>
      </c>
    </row>
    <row r="271" spans="1:138" x14ac:dyDescent="0.35">
      <c r="A271" t="s">
        <v>188</v>
      </c>
      <c r="B271" s="7">
        <v>1988</v>
      </c>
      <c r="C271">
        <f>MacroData!D271</f>
        <v>459.65949318619022</v>
      </c>
      <c r="D271">
        <f>MacroData!E271</f>
        <v>98.93</v>
      </c>
      <c r="E271" t="str">
        <f>MacroData!F271</f>
        <v>NA</v>
      </c>
      <c r="F271">
        <f>MacroData!G271</f>
        <v>14273493768.028</v>
      </c>
      <c r="G271">
        <f>MacroData!H271</f>
        <v>74176999725.328995</v>
      </c>
      <c r="H271">
        <f>MacroData!I271</f>
        <v>77309177037.334</v>
      </c>
      <c r="I271">
        <f>MacroData!J271</f>
        <v>119526301777.86301</v>
      </c>
      <c r="J271">
        <f>MacroData!K271</f>
        <v>9.9659999999999993</v>
      </c>
      <c r="K271">
        <f>MacroData!L271</f>
        <v>10.558</v>
      </c>
      <c r="L271">
        <f>MacroData!M271</f>
        <v>60.536476135253906</v>
      </c>
      <c r="M271">
        <f>MacroData!N271</f>
        <v>32.034744262695313</v>
      </c>
      <c r="N271">
        <f>MacroData!O271</f>
        <v>4948000</v>
      </c>
      <c r="O271">
        <f>MacroData!P271</f>
        <v>-764780365.30738831</v>
      </c>
      <c r="P271">
        <f>MacroData!Q271</f>
        <v>-10652838946.713989</v>
      </c>
      <c r="Q271">
        <f>MacroData!R271</f>
        <v>32618173997.412998</v>
      </c>
      <c r="R271">
        <f>MacroData!S271</f>
        <v>130179140724.577</v>
      </c>
      <c r="S271">
        <f>MacroData!T271</f>
        <v>26693123020.352997</v>
      </c>
      <c r="T271">
        <f>MacroData!U271</f>
        <v>63673558740.440002</v>
      </c>
      <c r="U271">
        <f>MacroData!V271</f>
        <v>4.54</v>
      </c>
      <c r="V271">
        <f>MacroData!W271</f>
        <v>111.16</v>
      </c>
      <c r="W271">
        <f>MacroData!X271</f>
        <v>78.397000000000006</v>
      </c>
      <c r="X271">
        <f>MacroData!Y271</f>
        <v>71918371996.541</v>
      </c>
      <c r="Y271">
        <f>MacroData!Z271</f>
        <v>38259000000</v>
      </c>
      <c r="Z271">
        <f>MacroData!AA271</f>
        <v>39417000000</v>
      </c>
      <c r="AA271">
        <f>MacroData!AB271</f>
        <v>6806000000</v>
      </c>
      <c r="AB271">
        <f>MacroData!AC271</f>
        <v>10336000000</v>
      </c>
      <c r="AC271">
        <f>MacroData!AD271</f>
        <v>33440687385.740398</v>
      </c>
      <c r="AD271">
        <f>MacroData!AE271</f>
        <v>5925050977.0600004</v>
      </c>
      <c r="AE271">
        <f>MacroData!AF271</f>
        <v>5.0842663676025301</v>
      </c>
      <c r="AF271">
        <f>MacroData!AG271</f>
        <v>63.146767542582801</v>
      </c>
      <c r="AG271">
        <f>MacroData!AH271</f>
        <v>0</v>
      </c>
      <c r="AH271">
        <f>MacroData!AI271</f>
        <v>0</v>
      </c>
      <c r="AI271">
        <f>MacroData!AJ271</f>
        <v>0</v>
      </c>
      <c r="AJ271">
        <f>MacroData!AK271</f>
        <v>0</v>
      </c>
      <c r="AK271">
        <f>MacroData!AL271</f>
        <v>0</v>
      </c>
      <c r="AL271">
        <f>MacroData!AM271</f>
        <v>2.0178570000000002</v>
      </c>
      <c r="AM271">
        <f>MacroData!AN271</f>
        <v>5.1243437017713278</v>
      </c>
      <c r="AN271" s="31">
        <f>GDP!C272+GDP!J272</f>
        <v>0</v>
      </c>
      <c r="AO271">
        <f>GDP!D272+GDP!K272</f>
        <v>0</v>
      </c>
      <c r="AP271">
        <f>GDP!E272+GDP!L272</f>
        <v>0</v>
      </c>
      <c r="AQ271">
        <f>GDP!F272+GDP!M272</f>
        <v>0</v>
      </c>
      <c r="AR271">
        <f>GDP!G272+GDP!N272</f>
        <v>0</v>
      </c>
      <c r="AS271">
        <f>GDP!H272+GDP!O272</f>
        <v>0</v>
      </c>
      <c r="AT271" s="7">
        <f>GDP!I272+GDP!P272</f>
        <v>0</v>
      </c>
      <c r="AU271">
        <f>GDP!AE272</f>
        <v>0</v>
      </c>
      <c r="AV271">
        <f>GDP!AF272</f>
        <v>0</v>
      </c>
      <c r="AW271">
        <f>GDP!AG272</f>
        <v>0</v>
      </c>
      <c r="AX271">
        <f>GDP!AH272</f>
        <v>0</v>
      </c>
      <c r="AY271">
        <f>GDP!AI272</f>
        <v>0</v>
      </c>
      <c r="AZ271">
        <f>GDP!AJ272</f>
        <v>0</v>
      </c>
      <c r="BA271" s="7">
        <f>GDP!AK272</f>
        <v>0</v>
      </c>
      <c r="BB271">
        <f>GDP!AS272</f>
        <v>0</v>
      </c>
      <c r="BC271">
        <f>GDP!AT272</f>
        <v>0</v>
      </c>
      <c r="BD271">
        <f>GDP!AU272</f>
        <v>0</v>
      </c>
      <c r="BE271">
        <f>GDP!AV272</f>
        <v>0</v>
      </c>
      <c r="BF271">
        <f>GDP!AW272</f>
        <v>0</v>
      </c>
      <c r="BG271">
        <f>GDP!AX272</f>
        <v>0</v>
      </c>
      <c r="BH271" s="7">
        <f>GDP!AY272</f>
        <v>0</v>
      </c>
      <c r="BI271">
        <f>GDP!AZ272</f>
        <v>0</v>
      </c>
      <c r="BJ271">
        <f>GDP!BA272</f>
        <v>0</v>
      </c>
      <c r="BK271">
        <f>GDP!BB272</f>
        <v>0</v>
      </c>
      <c r="BL271">
        <f>GDP!BC272</f>
        <v>0</v>
      </c>
      <c r="BM271">
        <f>GDP!BD272</f>
        <v>0</v>
      </c>
      <c r="BN271">
        <f>GDP!BE272</f>
        <v>0</v>
      </c>
      <c r="BO271" s="7">
        <f>GDP!BF272</f>
        <v>0</v>
      </c>
      <c r="BP271">
        <f>GDP!BG272+GDP!BN272+GDP!BU272</f>
        <v>0</v>
      </c>
      <c r="BQ271">
        <f>GDP!BH272+GDP!BO272+GDP!BV272</f>
        <v>0</v>
      </c>
      <c r="BR271">
        <f>GDP!BI272+GDP!BP272+GDP!BW272</f>
        <v>0</v>
      </c>
      <c r="BS271">
        <f>GDP!BJ272+GDP!BQ272+GDP!BX272</f>
        <v>0</v>
      </c>
      <c r="BT271">
        <f>GDP!BK272+GDP!BR272+GDP!BY272</f>
        <v>0</v>
      </c>
      <c r="BU271">
        <f>GDP!BL272+GDP!BS272+GDP!BZ272</f>
        <v>0</v>
      </c>
      <c r="BV271" s="7">
        <f>GDP!BM272+GDP!BT272+GDP!CA272</f>
        <v>0</v>
      </c>
      <c r="BW271">
        <f>GDP!CB272</f>
        <v>0</v>
      </c>
      <c r="BX271">
        <f>GDP!CC272</f>
        <v>0</v>
      </c>
      <c r="BY271">
        <f>GDP!CD272</f>
        <v>0</v>
      </c>
      <c r="BZ271">
        <f>GDP!CE272</f>
        <v>0</v>
      </c>
      <c r="CA271">
        <f>GDP!CF272</f>
        <v>0</v>
      </c>
      <c r="CB271">
        <f>GDP!CG272</f>
        <v>0</v>
      </c>
      <c r="CC271" s="7">
        <f>GDP!CH272</f>
        <v>0</v>
      </c>
      <c r="CD271">
        <f>GDP!CI272</f>
        <v>0</v>
      </c>
      <c r="CE271">
        <f>GDP!CJ272</f>
        <v>0</v>
      </c>
      <c r="CF271">
        <f>GDP!CK272</f>
        <v>0</v>
      </c>
      <c r="CG271">
        <f>GDP!CL272</f>
        <v>0</v>
      </c>
      <c r="CH271">
        <f>GDP!CM272</f>
        <v>0</v>
      </c>
      <c r="CI271">
        <f>GDP!CN272</f>
        <v>0</v>
      </c>
      <c r="CJ271" s="7">
        <f>GDP!CO272</f>
        <v>0</v>
      </c>
      <c r="CK271">
        <f>GDP!CP272</f>
        <v>0</v>
      </c>
      <c r="CL271">
        <f>GDP!CQ272</f>
        <v>0</v>
      </c>
      <c r="CM271">
        <f>GDP!CR272</f>
        <v>0</v>
      </c>
      <c r="CN271">
        <f>GDP!CS272</f>
        <v>0</v>
      </c>
      <c r="CO271">
        <f>GDP!CT272</f>
        <v>0</v>
      </c>
      <c r="CP271">
        <f>GDP!CU272</f>
        <v>0</v>
      </c>
      <c r="CQ271">
        <f>GDP!CV272</f>
        <v>0</v>
      </c>
      <c r="CR271">
        <f>GDP!CW272</f>
        <v>0</v>
      </c>
      <c r="CS271">
        <f>GDP!CX272</f>
        <v>0</v>
      </c>
      <c r="CT271">
        <f>GDP!CY272</f>
        <v>0</v>
      </c>
      <c r="CU271">
        <f>GDP!CZ272</f>
        <v>0</v>
      </c>
      <c r="CV271">
        <f>GDP!DA272</f>
        <v>0</v>
      </c>
      <c r="CW271">
        <f>GDP!DB272</f>
        <v>0</v>
      </c>
      <c r="CX271" s="7">
        <f>GDP!DC272</f>
        <v>0</v>
      </c>
      <c r="CY271">
        <f>GDP!DD272</f>
        <v>0</v>
      </c>
      <c r="CZ271">
        <f>GDP!DE272</f>
        <v>0</v>
      </c>
      <c r="DA271">
        <f>GDP!DF272</f>
        <v>0</v>
      </c>
      <c r="DB271">
        <f>GDP!DG272</f>
        <v>0</v>
      </c>
      <c r="DC271">
        <f>GDP!DH272</f>
        <v>0</v>
      </c>
      <c r="DD271">
        <f>GDP!DI272</f>
        <v>0</v>
      </c>
      <c r="DE271" s="7">
        <f>GDP!DJ272</f>
        <v>0</v>
      </c>
      <c r="DF271">
        <f>GDP!DU272</f>
        <v>0</v>
      </c>
      <c r="DG271" s="7">
        <f>GDP!DV272</f>
        <v>0</v>
      </c>
      <c r="DH271">
        <f>GDP!DW272</f>
        <v>0</v>
      </c>
      <c r="DI271">
        <f>GDP!EA272</f>
        <v>0</v>
      </c>
      <c r="DJ271">
        <f>GDP!EB272</f>
        <v>0</v>
      </c>
      <c r="DK271">
        <f>GDP!EC272</f>
        <v>0</v>
      </c>
      <c r="DL271">
        <f>GDP!ED272</f>
        <v>0</v>
      </c>
      <c r="DM271">
        <f>GDP!EE272</f>
        <v>0</v>
      </c>
      <c r="DN271">
        <f>GDP!DY272</f>
        <v>0</v>
      </c>
      <c r="DO271">
        <f>GDP!DZ272</f>
        <v>0</v>
      </c>
      <c r="DP271" s="84">
        <v>16.831300822577301</v>
      </c>
      <c r="DQ271" s="84">
        <v>16.490300000000001</v>
      </c>
      <c r="DR271">
        <v>16.535041508258001</v>
      </c>
      <c r="DS271">
        <v>4.71</v>
      </c>
      <c r="DT271">
        <v>-0.9934137569</v>
      </c>
      <c r="DU271">
        <v>-5.0842663676000015</v>
      </c>
      <c r="DV271">
        <v>-4.0908526107000016</v>
      </c>
      <c r="DW271">
        <v>46.042910915500002</v>
      </c>
      <c r="DX271">
        <v>51.127177283100004</v>
      </c>
      <c r="DY271">
        <v>618000000</v>
      </c>
      <c r="DZ271">
        <v>1975000000</v>
      </c>
      <c r="EA271">
        <f t="shared" si="20"/>
        <v>0.79938763246898448</v>
      </c>
      <c r="EB271">
        <f t="shared" si="21"/>
        <v>2.5546773044113986</v>
      </c>
      <c r="EC271">
        <f t="shared" si="22"/>
        <v>-1.755289671942414</v>
      </c>
      <c r="ED271">
        <v>32220000000</v>
      </c>
      <c r="EE271">
        <f t="shared" si="23"/>
        <v>41.676811518043166</v>
      </c>
      <c r="EF271">
        <v>3539395512.8205099</v>
      </c>
      <c r="EG271">
        <v>15076000000</v>
      </c>
      <c r="EH271">
        <f t="shared" si="24"/>
        <v>-5.6286609807652805</v>
      </c>
    </row>
    <row r="272" spans="1:138" x14ac:dyDescent="0.35">
      <c r="A272" t="s">
        <v>188</v>
      </c>
      <c r="B272" s="7">
        <v>1989</v>
      </c>
      <c r="C272">
        <f>MacroData!D272</f>
        <v>513.67141457231696</v>
      </c>
      <c r="D272">
        <f>MacroData!E272</f>
        <v>98.043999999999997</v>
      </c>
      <c r="E272" t="str">
        <f>MacroData!F272</f>
        <v>NA</v>
      </c>
      <c r="F272">
        <f>MacroData!G272</f>
        <v>14027994594.323</v>
      </c>
      <c r="G272">
        <f>MacroData!H272</f>
        <v>80634912628.916</v>
      </c>
      <c r="H272">
        <f>MacroData!I272</f>
        <v>86393330099.468994</v>
      </c>
      <c r="I272">
        <f>MacroData!J272</f>
        <v>126001487604.519</v>
      </c>
      <c r="J272">
        <f>MacroData!K272</f>
        <v>12.557</v>
      </c>
      <c r="K272">
        <f>MacroData!L272</f>
        <v>12.086</v>
      </c>
      <c r="L272">
        <f>MacroData!M272</f>
        <v>62.542949676513672</v>
      </c>
      <c r="M272">
        <f>MacroData!N272</f>
        <v>36.700401306152344</v>
      </c>
      <c r="N272">
        <f>MacroData!O272</f>
        <v>4965000</v>
      </c>
      <c r="O272">
        <f>MacroData!P272</f>
        <v>-2162419379.0604916</v>
      </c>
      <c r="P272">
        <f>MacroData!Q272</f>
        <v>-13340174205.651993</v>
      </c>
      <c r="Q272">
        <f>MacroData!R272</f>
        <v>36897511427.338997</v>
      </c>
      <c r="R272">
        <f>MacroData!S272</f>
        <v>139341661810.17099</v>
      </c>
      <c r="S272">
        <f>MacroData!T272</f>
        <v>31592270702.331997</v>
      </c>
      <c r="T272">
        <f>MacroData!U272</f>
        <v>67214668917.522003</v>
      </c>
      <c r="U272">
        <f>MacroData!V272</f>
        <v>4.4169999999999998</v>
      </c>
      <c r="V272">
        <f>MacroData!W272</f>
        <v>97.88</v>
      </c>
      <c r="W272">
        <f>MacroData!X272</f>
        <v>82.010999999999996</v>
      </c>
      <c r="X272">
        <f>MacroData!Y272</f>
        <v>75229593258.873001</v>
      </c>
      <c r="Y272">
        <f>MacroData!Z272</f>
        <v>42154000000</v>
      </c>
      <c r="Z272">
        <f>MacroData!AA272</f>
        <v>43792000000</v>
      </c>
      <c r="AA272">
        <f>MacroData!AB272</f>
        <v>7378000000</v>
      </c>
      <c r="AB272">
        <f>MacroData!AC272</f>
        <v>11273000000</v>
      </c>
      <c r="AC272">
        <f>MacroData!AD272</f>
        <v>34155729433.2724</v>
      </c>
      <c r="AD272">
        <f>MacroData!AE272</f>
        <v>5305240725.007</v>
      </c>
      <c r="AE272">
        <f>MacroData!AF272</f>
        <v>6.7279759087943098</v>
      </c>
      <c r="AF272">
        <f>MacroData!AG272</f>
        <v>67.3356698686475</v>
      </c>
      <c r="AG272">
        <f>MacroData!AH272</f>
        <v>0</v>
      </c>
      <c r="AH272">
        <f>MacroData!AI272</f>
        <v>0</v>
      </c>
      <c r="AI272">
        <f>MacroData!AJ272</f>
        <v>1</v>
      </c>
      <c r="AJ272">
        <f>MacroData!AK272</f>
        <v>0</v>
      </c>
      <c r="AK272">
        <f>MacroData!AL272</f>
        <v>0</v>
      </c>
      <c r="AL272">
        <f>MacroData!AM272</f>
        <v>2.0178570000000002</v>
      </c>
      <c r="AM272">
        <f>MacroData!AN272</f>
        <v>5.1168902601514548</v>
      </c>
      <c r="AN272" s="31">
        <f>GDP!C273+GDP!J273</f>
        <v>0</v>
      </c>
      <c r="AO272">
        <f>GDP!D273+GDP!K273</f>
        <v>0</v>
      </c>
      <c r="AP272">
        <f>GDP!E273+GDP!L273</f>
        <v>0</v>
      </c>
      <c r="AQ272">
        <f>GDP!F273+GDP!M273</f>
        <v>0</v>
      </c>
      <c r="AR272">
        <f>GDP!G273+GDP!N273</f>
        <v>0</v>
      </c>
      <c r="AS272">
        <f>GDP!H273+GDP!O273</f>
        <v>0</v>
      </c>
      <c r="AT272" s="7">
        <f>GDP!I273+GDP!P273</f>
        <v>0</v>
      </c>
      <c r="AU272">
        <f>GDP!AE273</f>
        <v>0</v>
      </c>
      <c r="AV272">
        <f>GDP!AF273</f>
        <v>0</v>
      </c>
      <c r="AW272">
        <f>GDP!AG273</f>
        <v>0</v>
      </c>
      <c r="AX272">
        <f>GDP!AH273</f>
        <v>0</v>
      </c>
      <c r="AY272">
        <f>GDP!AI273</f>
        <v>0</v>
      </c>
      <c r="AZ272">
        <f>GDP!AJ273</f>
        <v>0</v>
      </c>
      <c r="BA272" s="7">
        <f>GDP!AK273</f>
        <v>0</v>
      </c>
      <c r="BB272">
        <f>GDP!AS273</f>
        <v>0</v>
      </c>
      <c r="BC272">
        <f>GDP!AT273</f>
        <v>0</v>
      </c>
      <c r="BD272">
        <f>GDP!AU273</f>
        <v>0</v>
      </c>
      <c r="BE272">
        <f>GDP!AV273</f>
        <v>0</v>
      </c>
      <c r="BF272">
        <f>GDP!AW273</f>
        <v>0</v>
      </c>
      <c r="BG272">
        <f>GDP!AX273</f>
        <v>0</v>
      </c>
      <c r="BH272" s="7">
        <f>GDP!AY273</f>
        <v>0</v>
      </c>
      <c r="BI272">
        <f>GDP!AZ273</f>
        <v>0</v>
      </c>
      <c r="BJ272">
        <f>GDP!BA273</f>
        <v>0</v>
      </c>
      <c r="BK272">
        <f>GDP!BB273</f>
        <v>0</v>
      </c>
      <c r="BL272">
        <f>GDP!BC273</f>
        <v>0</v>
      </c>
      <c r="BM272">
        <f>GDP!BD273</f>
        <v>0</v>
      </c>
      <c r="BN272">
        <f>GDP!BE273</f>
        <v>0</v>
      </c>
      <c r="BO272" s="7">
        <f>GDP!BF273</f>
        <v>0</v>
      </c>
      <c r="BP272">
        <f>GDP!BG273+GDP!BN273+GDP!BU273</f>
        <v>0</v>
      </c>
      <c r="BQ272">
        <f>GDP!BH273+GDP!BO273+GDP!BV273</f>
        <v>0</v>
      </c>
      <c r="BR272">
        <f>GDP!BI273+GDP!BP273+GDP!BW273</f>
        <v>0</v>
      </c>
      <c r="BS272">
        <f>GDP!BJ273+GDP!BQ273+GDP!BX273</f>
        <v>0</v>
      </c>
      <c r="BT272">
        <f>GDP!BK273+GDP!BR273+GDP!BY273</f>
        <v>0</v>
      </c>
      <c r="BU272">
        <f>GDP!BL273+GDP!BS273+GDP!BZ273</f>
        <v>0</v>
      </c>
      <c r="BV272" s="7">
        <f>GDP!BM273+GDP!BT273+GDP!CA273</f>
        <v>0</v>
      </c>
      <c r="BW272">
        <f>GDP!CB273</f>
        <v>0</v>
      </c>
      <c r="BX272">
        <f>GDP!CC273</f>
        <v>0</v>
      </c>
      <c r="BY272">
        <f>GDP!CD273</f>
        <v>0</v>
      </c>
      <c r="BZ272">
        <f>GDP!CE273</f>
        <v>0</v>
      </c>
      <c r="CA272">
        <f>GDP!CF273</f>
        <v>0</v>
      </c>
      <c r="CB272">
        <f>GDP!CG273</f>
        <v>0</v>
      </c>
      <c r="CC272" s="7">
        <f>GDP!CH273</f>
        <v>0</v>
      </c>
      <c r="CD272">
        <f>GDP!CI273</f>
        <v>0</v>
      </c>
      <c r="CE272">
        <f>GDP!CJ273</f>
        <v>0</v>
      </c>
      <c r="CF272">
        <f>GDP!CK273</f>
        <v>0</v>
      </c>
      <c r="CG272">
        <f>GDP!CL273</f>
        <v>0</v>
      </c>
      <c r="CH272">
        <f>GDP!CM273</f>
        <v>0</v>
      </c>
      <c r="CI272">
        <f>GDP!CN273</f>
        <v>0</v>
      </c>
      <c r="CJ272" s="7">
        <f>GDP!CO273</f>
        <v>0</v>
      </c>
      <c r="CK272">
        <f>GDP!CP273</f>
        <v>0</v>
      </c>
      <c r="CL272">
        <f>GDP!CQ273</f>
        <v>0</v>
      </c>
      <c r="CM272">
        <f>GDP!CR273</f>
        <v>0</v>
      </c>
      <c r="CN272">
        <f>GDP!CS273</f>
        <v>0</v>
      </c>
      <c r="CO272">
        <f>GDP!CT273</f>
        <v>0</v>
      </c>
      <c r="CP272">
        <f>GDP!CU273</f>
        <v>0</v>
      </c>
      <c r="CQ272">
        <f>GDP!CV273</f>
        <v>0</v>
      </c>
      <c r="CR272">
        <f>GDP!CW273</f>
        <v>0</v>
      </c>
      <c r="CS272">
        <f>GDP!CX273</f>
        <v>0</v>
      </c>
      <c r="CT272">
        <f>GDP!CY273</f>
        <v>0</v>
      </c>
      <c r="CU272">
        <f>GDP!CZ273</f>
        <v>0</v>
      </c>
      <c r="CV272">
        <f>GDP!DA273</f>
        <v>0</v>
      </c>
      <c r="CW272">
        <f>GDP!DB273</f>
        <v>0</v>
      </c>
      <c r="CX272" s="7">
        <f>GDP!DC273</f>
        <v>0</v>
      </c>
      <c r="CY272">
        <f>GDP!DD273</f>
        <v>0</v>
      </c>
      <c r="CZ272">
        <f>GDP!DE273</f>
        <v>0</v>
      </c>
      <c r="DA272">
        <f>GDP!DF273</f>
        <v>0</v>
      </c>
      <c r="DB272">
        <f>GDP!DG273</f>
        <v>0</v>
      </c>
      <c r="DC272">
        <f>GDP!DH273</f>
        <v>0</v>
      </c>
      <c r="DD272">
        <f>GDP!DI273</f>
        <v>0</v>
      </c>
      <c r="DE272" s="7">
        <f>GDP!DJ273</f>
        <v>0</v>
      </c>
      <c r="DF272">
        <f>GDP!DU273</f>
        <v>0</v>
      </c>
      <c r="DG272" s="7">
        <f>GDP!DV273</f>
        <v>0</v>
      </c>
      <c r="DH272">
        <f>GDP!DW273</f>
        <v>0</v>
      </c>
      <c r="DI272">
        <f>GDP!EA273</f>
        <v>0</v>
      </c>
      <c r="DJ272">
        <f>GDP!EB273</f>
        <v>0</v>
      </c>
      <c r="DK272">
        <f>GDP!EC273</f>
        <v>0</v>
      </c>
      <c r="DL272">
        <f>GDP!ED273</f>
        <v>0</v>
      </c>
      <c r="DM272">
        <f>GDP!EE273</f>
        <v>0</v>
      </c>
      <c r="DN272">
        <f>GDP!DY273</f>
        <v>0</v>
      </c>
      <c r="DO272">
        <f>GDP!DZ273</f>
        <v>0</v>
      </c>
      <c r="DP272" s="84">
        <v>14.546737854043499</v>
      </c>
      <c r="DQ272" s="84">
        <v>14.2257</v>
      </c>
      <c r="DR272">
        <v>14.269444313971</v>
      </c>
      <c r="DS272">
        <v>5.34</v>
      </c>
      <c r="DT272">
        <v>-1.3658461812</v>
      </c>
      <c r="DU272">
        <v>-6.7279759087999977</v>
      </c>
      <c r="DV272">
        <v>-5.3621297275999975</v>
      </c>
      <c r="DW272">
        <v>44.096549490800001</v>
      </c>
      <c r="DX272">
        <v>50.824525399599999</v>
      </c>
      <c r="DY272">
        <v>376000000</v>
      </c>
      <c r="DZ272">
        <v>2223000000</v>
      </c>
      <c r="EA272">
        <f t="shared" si="20"/>
        <v>0.43521878317121498</v>
      </c>
      <c r="EB272">
        <f t="shared" si="21"/>
        <v>2.5731153058234333</v>
      </c>
      <c r="EC272">
        <f t="shared" si="22"/>
        <v>-2.1378965226522184</v>
      </c>
      <c r="ED272">
        <v>35368000000</v>
      </c>
      <c r="EE272">
        <f t="shared" si="23"/>
        <v>40.938345540424287</v>
      </c>
      <c r="EF272">
        <v>3371477564.10256</v>
      </c>
      <c r="EG272">
        <v>16714000000</v>
      </c>
      <c r="EH272">
        <f t="shared" si="24"/>
        <v>-8.2603129875293231</v>
      </c>
    </row>
    <row r="273" spans="1:138" x14ac:dyDescent="0.35">
      <c r="A273" t="s">
        <v>188</v>
      </c>
      <c r="B273" s="7">
        <v>1990</v>
      </c>
      <c r="C273">
        <f>MacroData!D273</f>
        <v>541.12088729999994</v>
      </c>
      <c r="D273">
        <f>MacroData!E273</f>
        <v>95.513000000000005</v>
      </c>
      <c r="E273" t="str">
        <f>MacroData!F273</f>
        <v>NA</v>
      </c>
      <c r="F273">
        <f>MacroData!G273</f>
        <v>14633369104.344</v>
      </c>
      <c r="G273">
        <f>MacroData!H273</f>
        <v>86781580082.787003</v>
      </c>
      <c r="H273">
        <f>MacroData!I273</f>
        <v>91010000000</v>
      </c>
      <c r="I273">
        <f>MacroData!J273</f>
        <v>126181000000</v>
      </c>
      <c r="J273">
        <f>MacroData!K273</f>
        <v>13.997</v>
      </c>
      <c r="K273">
        <f>MacroData!L273</f>
        <v>13.21</v>
      </c>
      <c r="L273">
        <f>MacroData!M273</f>
        <v>61.692787170410156</v>
      </c>
      <c r="M273">
        <f>MacroData!N273</f>
        <v>35.287754058837891</v>
      </c>
      <c r="N273">
        <f>MacroData!O273</f>
        <v>4987000</v>
      </c>
      <c r="O273">
        <f>MacroData!P273</f>
        <v>-2182995282.5444698</v>
      </c>
      <c r="P273">
        <f>MacroData!Q273</f>
        <v>-11870284971.472992</v>
      </c>
      <c r="Q273">
        <f>MacroData!R273</f>
        <v>35421000000</v>
      </c>
      <c r="R273">
        <f>MacroData!S273</f>
        <v>138051284971.47299</v>
      </c>
      <c r="S273">
        <f>MacroData!T273</f>
        <v>29506000000</v>
      </c>
      <c r="T273">
        <f>MacroData!U273</f>
        <v>66484000000</v>
      </c>
      <c r="U273">
        <f>MacroData!V273</f>
        <v>4.5419999999999998</v>
      </c>
      <c r="V273">
        <f>MacroData!W273</f>
        <v>62.17</v>
      </c>
      <c r="W273">
        <f>MacroData!X273</f>
        <v>85.236000000000004</v>
      </c>
      <c r="X273">
        <f>MacroData!Y273</f>
        <v>75006212744.412003</v>
      </c>
      <c r="Y273">
        <f>MacroData!Z273</f>
        <v>44172000000</v>
      </c>
      <c r="Z273">
        <f>MacroData!AA273</f>
        <v>48237000000</v>
      </c>
      <c r="AA273">
        <f>MacroData!AB273</f>
        <v>8220000000</v>
      </c>
      <c r="AB273">
        <f>MacroData!AC273</f>
        <v>13071000000</v>
      </c>
      <c r="AC273">
        <f>MacroData!AD273</f>
        <v>35626000000</v>
      </c>
      <c r="AD273">
        <f>MacroData!AE273</f>
        <v>5915000000</v>
      </c>
      <c r="AE273">
        <f>MacroData!AF273</f>
        <v>5.3115042303043598</v>
      </c>
      <c r="AF273">
        <f>MacroData!AG273</f>
        <v>71.445095253257804</v>
      </c>
      <c r="AG273">
        <f>MacroData!AH273</f>
        <v>0</v>
      </c>
      <c r="AH273">
        <f>MacroData!AI273</f>
        <v>0</v>
      </c>
      <c r="AI273">
        <f>MacroData!AJ273</f>
        <v>1</v>
      </c>
      <c r="AJ273">
        <f>MacroData!AK273</f>
        <v>0</v>
      </c>
      <c r="AK273">
        <f>MacroData!AL273</f>
        <v>1</v>
      </c>
      <c r="AL273">
        <f>MacroData!AM273</f>
        <v>2.0178570000000002</v>
      </c>
      <c r="AM273">
        <f>MacroData!AN273</f>
        <v>5.0141987573532827</v>
      </c>
      <c r="AN273" s="31">
        <f>GDP!C274+GDP!J274</f>
        <v>0</v>
      </c>
      <c r="AO273">
        <f>GDP!D274+GDP!K274</f>
        <v>0</v>
      </c>
      <c r="AP273">
        <f>GDP!E274+GDP!L274</f>
        <v>0</v>
      </c>
      <c r="AQ273">
        <f>GDP!F274+GDP!M274</f>
        <v>0</v>
      </c>
      <c r="AR273">
        <f>GDP!G274+GDP!N274</f>
        <v>0</v>
      </c>
      <c r="AS273">
        <f>GDP!H274+GDP!O274</f>
        <v>0</v>
      </c>
      <c r="AT273" s="7">
        <f>GDP!I274+GDP!P274</f>
        <v>0</v>
      </c>
      <c r="AU273">
        <f>GDP!AE274</f>
        <v>0</v>
      </c>
      <c r="AV273">
        <f>GDP!AF274</f>
        <v>0</v>
      </c>
      <c r="AW273">
        <f>GDP!AG274</f>
        <v>0</v>
      </c>
      <c r="AX273">
        <f>GDP!AH274</f>
        <v>0</v>
      </c>
      <c r="AY273">
        <f>GDP!AI274</f>
        <v>0</v>
      </c>
      <c r="AZ273">
        <f>GDP!AJ274</f>
        <v>0</v>
      </c>
      <c r="BA273" s="7">
        <f>GDP!AK274</f>
        <v>0</v>
      </c>
      <c r="BB273">
        <f>GDP!AS274</f>
        <v>0</v>
      </c>
      <c r="BC273">
        <f>GDP!AT274</f>
        <v>0</v>
      </c>
      <c r="BD273">
        <f>GDP!AU274</f>
        <v>0</v>
      </c>
      <c r="BE273">
        <f>GDP!AV274</f>
        <v>0</v>
      </c>
      <c r="BF273">
        <f>GDP!AW274</f>
        <v>0</v>
      </c>
      <c r="BG273">
        <f>GDP!AX274</f>
        <v>0</v>
      </c>
      <c r="BH273" s="7">
        <f>GDP!AY274</f>
        <v>0</v>
      </c>
      <c r="BI273">
        <f>GDP!AZ274</f>
        <v>0</v>
      </c>
      <c r="BJ273">
        <f>GDP!BA274</f>
        <v>0</v>
      </c>
      <c r="BK273">
        <f>GDP!BB274</f>
        <v>0</v>
      </c>
      <c r="BL273">
        <f>GDP!BC274</f>
        <v>0</v>
      </c>
      <c r="BM273">
        <f>GDP!BD274</f>
        <v>0</v>
      </c>
      <c r="BN273">
        <f>GDP!BE274</f>
        <v>0</v>
      </c>
      <c r="BO273" s="7">
        <f>GDP!BF274</f>
        <v>0</v>
      </c>
      <c r="BP273">
        <f>GDP!BG274+GDP!BN274+GDP!BU274</f>
        <v>0</v>
      </c>
      <c r="BQ273">
        <f>GDP!BH274+GDP!BO274+GDP!BV274</f>
        <v>0</v>
      </c>
      <c r="BR273">
        <f>GDP!BI274+GDP!BP274+GDP!BW274</f>
        <v>0</v>
      </c>
      <c r="BS273">
        <f>GDP!BJ274+GDP!BQ274+GDP!BX274</f>
        <v>0</v>
      </c>
      <c r="BT273">
        <f>GDP!BK274+GDP!BR274+GDP!BY274</f>
        <v>0</v>
      </c>
      <c r="BU273">
        <f>GDP!BL274+GDP!BS274+GDP!BZ274</f>
        <v>0</v>
      </c>
      <c r="BV273" s="7">
        <f>GDP!BM274+GDP!BT274+GDP!CA274</f>
        <v>0</v>
      </c>
      <c r="BW273">
        <f>GDP!CB274</f>
        <v>0</v>
      </c>
      <c r="BX273">
        <f>GDP!CC274</f>
        <v>0</v>
      </c>
      <c r="BY273">
        <f>GDP!CD274</f>
        <v>0</v>
      </c>
      <c r="BZ273">
        <f>GDP!CE274</f>
        <v>0</v>
      </c>
      <c r="CA273">
        <f>GDP!CF274</f>
        <v>0</v>
      </c>
      <c r="CB273">
        <f>GDP!CG274</f>
        <v>0</v>
      </c>
      <c r="CC273" s="7">
        <f>GDP!CH274</f>
        <v>0</v>
      </c>
      <c r="CD273">
        <f>GDP!CI274</f>
        <v>0</v>
      </c>
      <c r="CE273">
        <f>GDP!CJ274</f>
        <v>0</v>
      </c>
      <c r="CF273">
        <f>GDP!CK274</f>
        <v>0</v>
      </c>
      <c r="CG273">
        <f>GDP!CL274</f>
        <v>0</v>
      </c>
      <c r="CH273">
        <f>GDP!CM274</f>
        <v>0</v>
      </c>
      <c r="CI273">
        <f>GDP!CN274</f>
        <v>0</v>
      </c>
      <c r="CJ273" s="7">
        <f>GDP!CO274</f>
        <v>0</v>
      </c>
      <c r="CK273">
        <f>GDP!CP274</f>
        <v>0</v>
      </c>
      <c r="CL273">
        <f>GDP!CQ274</f>
        <v>0</v>
      </c>
      <c r="CM273">
        <f>GDP!CR274</f>
        <v>0</v>
      </c>
      <c r="CN273">
        <f>GDP!CS274</f>
        <v>0</v>
      </c>
      <c r="CO273">
        <f>GDP!CT274</f>
        <v>0</v>
      </c>
      <c r="CP273">
        <f>GDP!CU274</f>
        <v>0</v>
      </c>
      <c r="CQ273">
        <f>GDP!CV274</f>
        <v>0</v>
      </c>
      <c r="CR273">
        <f>GDP!CW274</f>
        <v>0</v>
      </c>
      <c r="CS273">
        <f>GDP!CX274</f>
        <v>0</v>
      </c>
      <c r="CT273">
        <f>GDP!CY274</f>
        <v>0</v>
      </c>
      <c r="CU273">
        <f>GDP!CZ274</f>
        <v>0</v>
      </c>
      <c r="CV273">
        <f>GDP!DA274</f>
        <v>0</v>
      </c>
      <c r="CW273">
        <f>GDP!DB274</f>
        <v>0</v>
      </c>
      <c r="CX273" s="7">
        <f>GDP!DC274</f>
        <v>0</v>
      </c>
      <c r="CY273">
        <f>GDP!DD274</f>
        <v>0</v>
      </c>
      <c r="CZ273">
        <f>GDP!DE274</f>
        <v>0</v>
      </c>
      <c r="DA273">
        <f>GDP!DF274</f>
        <v>0</v>
      </c>
      <c r="DB273">
        <f>GDP!DG274</f>
        <v>0</v>
      </c>
      <c r="DC273">
        <f>GDP!DH274</f>
        <v>0</v>
      </c>
      <c r="DD273">
        <f>GDP!DI274</f>
        <v>0</v>
      </c>
      <c r="DE273" s="7">
        <f>GDP!DJ274</f>
        <v>0</v>
      </c>
      <c r="DF273">
        <f>GDP!DU274</f>
        <v>0</v>
      </c>
      <c r="DG273" s="7">
        <f>GDP!DV274</f>
        <v>0</v>
      </c>
      <c r="DH273">
        <f>GDP!DW274</f>
        <v>0</v>
      </c>
      <c r="DI273">
        <f>GDP!EA274</f>
        <v>0</v>
      </c>
      <c r="DJ273">
        <f>GDP!EB274</f>
        <v>0</v>
      </c>
      <c r="DK273">
        <f>GDP!EC274</f>
        <v>0</v>
      </c>
      <c r="DL273">
        <f>GDP!ED274</f>
        <v>0</v>
      </c>
      <c r="DM273">
        <f>GDP!EE274</f>
        <v>0</v>
      </c>
      <c r="DN273">
        <f>GDP!DY274</f>
        <v>0</v>
      </c>
      <c r="DO273">
        <f>GDP!DZ274</f>
        <v>0</v>
      </c>
      <c r="DP273" s="84">
        <v>13.847753152917599</v>
      </c>
      <c r="DQ273" s="84">
        <v>13.7864</v>
      </c>
      <c r="DR273">
        <v>13.847753152917999</v>
      </c>
      <c r="DS273">
        <v>5.16</v>
      </c>
      <c r="DT273">
        <v>-1.8844083067999999</v>
      </c>
      <c r="DU273">
        <v>-5.3115042302999953</v>
      </c>
      <c r="DV273">
        <v>-3.4270959234999951</v>
      </c>
      <c r="DW273">
        <v>47.851884408300002</v>
      </c>
      <c r="DX273">
        <v>53.163388638599997</v>
      </c>
      <c r="DY273">
        <v>481000000</v>
      </c>
      <c r="DZ273">
        <v>2590000000</v>
      </c>
      <c r="EA273">
        <f t="shared" si="20"/>
        <v>0.52851335018129875</v>
      </c>
      <c r="EB273">
        <f t="shared" si="21"/>
        <v>2.8458411163608393</v>
      </c>
      <c r="EC273">
        <f t="shared" si="22"/>
        <v>-2.3173277661795404</v>
      </c>
      <c r="ED273">
        <v>40319000000</v>
      </c>
      <c r="EE273">
        <f t="shared" si="23"/>
        <v>44.301725085155482</v>
      </c>
      <c r="EF273">
        <v>4093000000</v>
      </c>
      <c r="EG273">
        <v>19025000000</v>
      </c>
      <c r="EH273">
        <f t="shared" si="24"/>
        <v>-13.205898319074722</v>
      </c>
    </row>
    <row r="274" spans="1:138" x14ac:dyDescent="0.35">
      <c r="A274" t="s">
        <v>188</v>
      </c>
      <c r="B274" s="7">
        <v>1991</v>
      </c>
      <c r="C274">
        <f>MacroData!D274</f>
        <v>517.05257226000003</v>
      </c>
      <c r="D274">
        <f>MacroData!E274</f>
        <v>94.423000000000002</v>
      </c>
      <c r="E274" t="str">
        <f>MacroData!F274</f>
        <v>NA</v>
      </c>
      <c r="F274">
        <f>MacroData!G274</f>
        <v>21125494872.540001</v>
      </c>
      <c r="G274">
        <f>MacroData!H274</f>
        <v>89324101051.020996</v>
      </c>
      <c r="H274">
        <f>MacroData!I274</f>
        <v>86962000000</v>
      </c>
      <c r="I274">
        <f>MacroData!J274</f>
        <v>118717000000</v>
      </c>
      <c r="J274">
        <f>MacroData!K274</f>
        <v>13.079000000000001</v>
      </c>
      <c r="K274">
        <f>MacroData!L274</f>
        <v>11.712</v>
      </c>
      <c r="L274">
        <f>MacroData!M274</f>
        <v>60.235851287841797</v>
      </c>
      <c r="M274">
        <f>MacroData!N274</f>
        <v>27.538856506347656</v>
      </c>
      <c r="N274">
        <f>MacroData!O274</f>
        <v>5014000</v>
      </c>
      <c r="O274">
        <f>MacroData!P274</f>
        <v>-1256636754.7809057</v>
      </c>
      <c r="P274">
        <f>MacroData!Q274</f>
        <v>-10849982393.244995</v>
      </c>
      <c r="Q274">
        <f>MacroData!R274</f>
        <v>29430000000</v>
      </c>
      <c r="R274">
        <f>MacroData!S274</f>
        <v>129566982393.245</v>
      </c>
      <c r="S274">
        <f>MacroData!T274</f>
        <v>23541000000</v>
      </c>
      <c r="T274">
        <f>MacroData!U274</f>
        <v>64393000000</v>
      </c>
      <c r="U274">
        <f>MacroData!V274</f>
        <v>8.0289999999999999</v>
      </c>
      <c r="V274">
        <f>MacroData!W274</f>
        <v>51.37</v>
      </c>
      <c r="W274">
        <f>MacroData!X274</f>
        <v>82.793999999999997</v>
      </c>
      <c r="X274">
        <f>MacroData!Y274</f>
        <v>72646050945.162994</v>
      </c>
      <c r="Y274">
        <f>MacroData!Z274</f>
        <v>44936000000</v>
      </c>
      <c r="Z274">
        <f>MacroData!AA274</f>
        <v>48298000000</v>
      </c>
      <c r="AA274">
        <f>MacroData!AB274</f>
        <v>9232000000</v>
      </c>
      <c r="AB274">
        <f>MacroData!AC274</f>
        <v>15596000000</v>
      </c>
      <c r="AC274">
        <f>MacroData!AD274</f>
        <v>36244000000</v>
      </c>
      <c r="AD274">
        <f>MacroData!AE274</f>
        <v>5889000000</v>
      </c>
      <c r="AE274">
        <f>MacroData!AF274</f>
        <v>-0.91189255076930098</v>
      </c>
      <c r="AF274">
        <f>MacroData!AG274</f>
        <v>74.385742087068905</v>
      </c>
      <c r="AG274">
        <f>MacroData!AH274</f>
        <v>0</v>
      </c>
      <c r="AH274">
        <f>MacroData!AI274</f>
        <v>0</v>
      </c>
      <c r="AI274">
        <f>MacroData!AJ274</f>
        <v>1</v>
      </c>
      <c r="AJ274">
        <f>MacroData!AK274</f>
        <v>1</v>
      </c>
      <c r="AK274">
        <f>MacroData!AL274</f>
        <v>1</v>
      </c>
      <c r="AL274">
        <f>MacroData!AM274</f>
        <v>2.0178570000000002</v>
      </c>
      <c r="AM274">
        <f>MacroData!AN274</f>
        <v>4.9155208610353016</v>
      </c>
      <c r="AN274" s="31">
        <f>GDP!C275+GDP!J275</f>
        <v>0</v>
      </c>
      <c r="AO274">
        <f>GDP!D275+GDP!K275</f>
        <v>0</v>
      </c>
      <c r="AP274">
        <f>GDP!E275+GDP!L275</f>
        <v>0</v>
      </c>
      <c r="AQ274">
        <f>GDP!F275+GDP!M275</f>
        <v>0</v>
      </c>
      <c r="AR274">
        <f>GDP!G275+GDP!N275</f>
        <v>0</v>
      </c>
      <c r="AS274">
        <f>GDP!H275+GDP!O275</f>
        <v>0</v>
      </c>
      <c r="AT274" s="7">
        <f>GDP!I275+GDP!P275</f>
        <v>0</v>
      </c>
      <c r="AU274">
        <f>GDP!AE275</f>
        <v>0</v>
      </c>
      <c r="AV274">
        <f>GDP!AF275</f>
        <v>0</v>
      </c>
      <c r="AW274">
        <f>GDP!AG275</f>
        <v>0</v>
      </c>
      <c r="AX274">
        <f>GDP!AH275</f>
        <v>0</v>
      </c>
      <c r="AY274">
        <f>GDP!AI275</f>
        <v>0</v>
      </c>
      <c r="AZ274">
        <f>GDP!AJ275</f>
        <v>0</v>
      </c>
      <c r="BA274" s="7">
        <f>GDP!AK275</f>
        <v>0</v>
      </c>
      <c r="BB274">
        <f>GDP!AS275</f>
        <v>0</v>
      </c>
      <c r="BC274">
        <f>GDP!AT275</f>
        <v>0</v>
      </c>
      <c r="BD274">
        <f>GDP!AU275</f>
        <v>0</v>
      </c>
      <c r="BE274">
        <f>GDP!AV275</f>
        <v>0</v>
      </c>
      <c r="BF274">
        <f>GDP!AW275</f>
        <v>0</v>
      </c>
      <c r="BG274">
        <f>GDP!AX275</f>
        <v>0</v>
      </c>
      <c r="BH274" s="7">
        <f>GDP!AY275</f>
        <v>0</v>
      </c>
      <c r="BI274">
        <f>GDP!AZ275</f>
        <v>0</v>
      </c>
      <c r="BJ274">
        <f>GDP!BA275</f>
        <v>0</v>
      </c>
      <c r="BK274">
        <f>GDP!BB275</f>
        <v>0</v>
      </c>
      <c r="BL274">
        <f>GDP!BC275</f>
        <v>0</v>
      </c>
      <c r="BM274">
        <f>GDP!BD275</f>
        <v>0</v>
      </c>
      <c r="BN274">
        <f>GDP!BE275</f>
        <v>0</v>
      </c>
      <c r="BO274" s="7">
        <f>GDP!BF275</f>
        <v>0</v>
      </c>
      <c r="BP274">
        <f>GDP!BG275+GDP!BN275+GDP!BU275</f>
        <v>0</v>
      </c>
      <c r="BQ274">
        <f>GDP!BH275+GDP!BO275+GDP!BV275</f>
        <v>0</v>
      </c>
      <c r="BR274">
        <f>GDP!BI275+GDP!BP275+GDP!BW275</f>
        <v>0</v>
      </c>
      <c r="BS274">
        <f>GDP!BJ275+GDP!BQ275+GDP!BX275</f>
        <v>0</v>
      </c>
      <c r="BT274">
        <f>GDP!BK275+GDP!BR275+GDP!BY275</f>
        <v>0</v>
      </c>
      <c r="BU274">
        <f>GDP!BL275+GDP!BS275+GDP!BZ275</f>
        <v>0</v>
      </c>
      <c r="BV274" s="7">
        <f>GDP!BM275+GDP!BT275+GDP!CA275</f>
        <v>0</v>
      </c>
      <c r="BW274">
        <f>GDP!CB275</f>
        <v>0</v>
      </c>
      <c r="BX274">
        <f>GDP!CC275</f>
        <v>0</v>
      </c>
      <c r="BY274">
        <f>GDP!CD275</f>
        <v>0</v>
      </c>
      <c r="BZ274">
        <f>GDP!CE275</f>
        <v>0</v>
      </c>
      <c r="CA274">
        <f>GDP!CF275</f>
        <v>0</v>
      </c>
      <c r="CB274">
        <f>GDP!CG275</f>
        <v>0</v>
      </c>
      <c r="CC274" s="7">
        <f>GDP!CH275</f>
        <v>0</v>
      </c>
      <c r="CD274">
        <f>GDP!CI275</f>
        <v>0</v>
      </c>
      <c r="CE274">
        <f>GDP!CJ275</f>
        <v>0</v>
      </c>
      <c r="CF274">
        <f>GDP!CK275</f>
        <v>0</v>
      </c>
      <c r="CG274">
        <f>GDP!CL275</f>
        <v>0</v>
      </c>
      <c r="CH274">
        <f>GDP!CM275</f>
        <v>0</v>
      </c>
      <c r="CI274">
        <f>GDP!CN275</f>
        <v>0</v>
      </c>
      <c r="CJ274" s="7">
        <f>GDP!CO275</f>
        <v>0</v>
      </c>
      <c r="CK274">
        <f>GDP!CP275</f>
        <v>0</v>
      </c>
      <c r="CL274">
        <f>GDP!CQ275</f>
        <v>0</v>
      </c>
      <c r="CM274">
        <f>GDP!CR275</f>
        <v>0</v>
      </c>
      <c r="CN274">
        <f>GDP!CS275</f>
        <v>0</v>
      </c>
      <c r="CO274">
        <f>GDP!CT275</f>
        <v>0</v>
      </c>
      <c r="CP274">
        <f>GDP!CU275</f>
        <v>0</v>
      </c>
      <c r="CQ274">
        <f>GDP!CV275</f>
        <v>0</v>
      </c>
      <c r="CR274">
        <f>GDP!CW275</f>
        <v>0</v>
      </c>
      <c r="CS274">
        <f>GDP!CX275</f>
        <v>0</v>
      </c>
      <c r="CT274">
        <f>GDP!CY275</f>
        <v>0</v>
      </c>
      <c r="CU274">
        <f>GDP!CZ275</f>
        <v>0</v>
      </c>
      <c r="CV274">
        <f>GDP!DA275</f>
        <v>0</v>
      </c>
      <c r="CW274">
        <f>GDP!DB275</f>
        <v>0</v>
      </c>
      <c r="CX274" s="7">
        <f>GDP!DC275</f>
        <v>0</v>
      </c>
      <c r="CY274">
        <f>GDP!DD275</f>
        <v>0</v>
      </c>
      <c r="CZ274">
        <f>GDP!DE275</f>
        <v>0</v>
      </c>
      <c r="DA274">
        <f>GDP!DF275</f>
        <v>0</v>
      </c>
      <c r="DB274">
        <f>GDP!DG275</f>
        <v>0</v>
      </c>
      <c r="DC274">
        <f>GDP!DH275</f>
        <v>0</v>
      </c>
      <c r="DD274">
        <f>GDP!DI275</f>
        <v>0</v>
      </c>
      <c r="DE274" s="7">
        <f>GDP!DJ275</f>
        <v>0</v>
      </c>
      <c r="DF274">
        <f>GDP!DU275</f>
        <v>0</v>
      </c>
      <c r="DG274" s="7">
        <f>GDP!DV275</f>
        <v>0</v>
      </c>
      <c r="DH274">
        <f>GDP!DW275</f>
        <v>0</v>
      </c>
      <c r="DI274">
        <f>GDP!EA275</f>
        <v>0</v>
      </c>
      <c r="DJ274">
        <f>GDP!EB275</f>
        <v>0</v>
      </c>
      <c r="DK274">
        <f>GDP!EC275</f>
        <v>0</v>
      </c>
      <c r="DL274">
        <f>GDP!ED275</f>
        <v>0</v>
      </c>
      <c r="DM274">
        <f>GDP!EE275</f>
        <v>0</v>
      </c>
      <c r="DN274">
        <f>GDP!DY275</f>
        <v>0</v>
      </c>
      <c r="DO274">
        <f>GDP!DZ275</f>
        <v>0</v>
      </c>
      <c r="DP274" s="84">
        <v>21.877800048689799</v>
      </c>
      <c r="DQ274" s="84">
        <v>21.844000000000001</v>
      </c>
      <c r="DR274">
        <v>21.877800048689998</v>
      </c>
      <c r="DS274">
        <v>5.66</v>
      </c>
      <c r="DT274">
        <v>-2.0169729307000002</v>
      </c>
      <c r="DU274">
        <v>0.91189255079999754</v>
      </c>
      <c r="DV274">
        <v>2.9288654814999977</v>
      </c>
      <c r="DW274">
        <v>56.643131482699999</v>
      </c>
      <c r="DX274">
        <v>55.731238931900002</v>
      </c>
      <c r="DY274">
        <v>627000000</v>
      </c>
      <c r="DZ274">
        <v>2743000000</v>
      </c>
      <c r="EA274">
        <f t="shared" si="20"/>
        <v>0.72100457671166718</v>
      </c>
      <c r="EB274">
        <f t="shared" si="21"/>
        <v>3.1542512821692235</v>
      </c>
      <c r="EC274">
        <f t="shared" si="22"/>
        <v>-2.4332467054575564</v>
      </c>
      <c r="ED274">
        <v>45655000000</v>
      </c>
      <c r="EE274">
        <f t="shared" si="23"/>
        <v>52.499942503622279</v>
      </c>
      <c r="EF274">
        <v>4122000000</v>
      </c>
      <c r="EG274">
        <v>20823000000</v>
      </c>
      <c r="EH274">
        <f t="shared" si="24"/>
        <v>-14.565344344508219</v>
      </c>
    </row>
    <row r="275" spans="1:138" x14ac:dyDescent="0.35">
      <c r="A275" t="s">
        <v>188</v>
      </c>
      <c r="B275" s="7">
        <v>1992</v>
      </c>
      <c r="C275">
        <f>MacroData!D275</f>
        <v>504.50708195999999</v>
      </c>
      <c r="D275">
        <f>MacroData!E275</f>
        <v>95.864999999999995</v>
      </c>
      <c r="E275" t="str">
        <f>MacroData!F275</f>
        <v>NA</v>
      </c>
      <c r="F275">
        <f>MacroData!G275</f>
        <v>37035217792.727997</v>
      </c>
      <c r="G275">
        <f>MacroData!H275</f>
        <v>90971294535.528</v>
      </c>
      <c r="H275">
        <f>MacroData!I275</f>
        <v>84852000000</v>
      </c>
      <c r="I275">
        <f>MacroData!J275</f>
        <v>114771000000</v>
      </c>
      <c r="J275">
        <f>MacroData!K275</f>
        <v>13.252000000000001</v>
      </c>
      <c r="K275">
        <f>MacroData!L275</f>
        <v>11.973000000000001</v>
      </c>
      <c r="L275">
        <f>MacroData!M275</f>
        <v>58.182292938232422</v>
      </c>
      <c r="M275">
        <f>MacroData!N275</f>
        <v>21.458414077758789</v>
      </c>
      <c r="N275">
        <f>MacroData!O275</f>
        <v>5039000</v>
      </c>
      <c r="O275">
        <f>MacroData!P275</f>
        <v>876424500.4345665</v>
      </c>
      <c r="P275">
        <f>MacroData!Q275</f>
        <v>-6555181392.9380035</v>
      </c>
      <c r="Q275">
        <f>MacroData!R275</f>
        <v>25383000000</v>
      </c>
      <c r="R275">
        <f>MacroData!S275</f>
        <v>121326181392.938</v>
      </c>
      <c r="S275">
        <f>MacroData!T275</f>
        <v>19474000000</v>
      </c>
      <c r="T275">
        <f>MacroData!U275</f>
        <v>61671000000</v>
      </c>
      <c r="U275">
        <f>MacroData!V275</f>
        <v>13.018000000000001</v>
      </c>
      <c r="V275">
        <f>MacroData!W275</f>
        <v>58.64</v>
      </c>
      <c r="W275">
        <f>MacroData!X275</f>
        <v>72.706999999999994</v>
      </c>
      <c r="X275">
        <f>MacroData!Y275</f>
        <v>69575132963.539001</v>
      </c>
      <c r="Y275">
        <f>MacroData!Z275</f>
        <v>44684000000</v>
      </c>
      <c r="Z275">
        <f>MacroData!AA275</f>
        <v>47706000000</v>
      </c>
      <c r="AA275">
        <f>MacroData!AB275</f>
        <v>9570000000</v>
      </c>
      <c r="AB275">
        <f>MacroData!AC275</f>
        <v>18358000000</v>
      </c>
      <c r="AC275">
        <f>MacroData!AD275</f>
        <v>35071000000</v>
      </c>
      <c r="AD275">
        <f>MacroData!AE275</f>
        <v>5909000000</v>
      </c>
      <c r="AE275">
        <f>MacroData!AF275</f>
        <v>-5.3092443313062798</v>
      </c>
      <c r="AF275">
        <f>MacroData!AG275</f>
        <v>76.321239367192504</v>
      </c>
      <c r="AG275">
        <f>MacroData!AH275</f>
        <v>1</v>
      </c>
      <c r="AH275">
        <f>MacroData!AI275</f>
        <v>0</v>
      </c>
      <c r="AI275">
        <f>MacroData!AJ275</f>
        <v>0</v>
      </c>
      <c r="AJ275">
        <f>MacroData!AK275</f>
        <v>1</v>
      </c>
      <c r="AK275">
        <f>MacroData!AL275</f>
        <v>1</v>
      </c>
      <c r="AL275">
        <f>MacroData!AM275</f>
        <v>1.8511905</v>
      </c>
      <c r="AM275">
        <f>MacroData!AN275</f>
        <v>4.709700084867932</v>
      </c>
      <c r="AN275" s="31">
        <f>GDP!C276+GDP!J276</f>
        <v>0</v>
      </c>
      <c r="AO275">
        <f>GDP!D276+GDP!K276</f>
        <v>0</v>
      </c>
      <c r="AP275">
        <f>GDP!E276+GDP!L276</f>
        <v>0</v>
      </c>
      <c r="AQ275">
        <f>GDP!F276+GDP!M276</f>
        <v>0</v>
      </c>
      <c r="AR275">
        <f>GDP!G276+GDP!N276</f>
        <v>0</v>
      </c>
      <c r="AS275">
        <f>GDP!H276+GDP!O276</f>
        <v>0</v>
      </c>
      <c r="AT275" s="7">
        <f>GDP!I276+GDP!P276</f>
        <v>0</v>
      </c>
      <c r="AU275">
        <f>GDP!AE276</f>
        <v>0</v>
      </c>
      <c r="AV275">
        <f>GDP!AF276</f>
        <v>0</v>
      </c>
      <c r="AW275">
        <f>GDP!AG276</f>
        <v>0</v>
      </c>
      <c r="AX275">
        <f>GDP!AH276</f>
        <v>0</v>
      </c>
      <c r="AY275">
        <f>GDP!AI276</f>
        <v>0</v>
      </c>
      <c r="AZ275">
        <f>GDP!AJ276</f>
        <v>0</v>
      </c>
      <c r="BA275" s="7">
        <f>GDP!AK276</f>
        <v>0</v>
      </c>
      <c r="BB275">
        <f>GDP!AS276</f>
        <v>0</v>
      </c>
      <c r="BC275">
        <f>GDP!AT276</f>
        <v>0</v>
      </c>
      <c r="BD275">
        <f>GDP!AU276</f>
        <v>0</v>
      </c>
      <c r="BE275">
        <f>GDP!AV276</f>
        <v>0</v>
      </c>
      <c r="BF275">
        <f>GDP!AW276</f>
        <v>0</v>
      </c>
      <c r="BG275">
        <f>GDP!AX276</f>
        <v>0</v>
      </c>
      <c r="BH275" s="7">
        <f>GDP!AY276</f>
        <v>0</v>
      </c>
      <c r="BI275">
        <f>GDP!AZ276</f>
        <v>0</v>
      </c>
      <c r="BJ275">
        <f>GDP!BA276</f>
        <v>0</v>
      </c>
      <c r="BK275">
        <f>GDP!BB276</f>
        <v>0</v>
      </c>
      <c r="BL275">
        <f>GDP!BC276</f>
        <v>0</v>
      </c>
      <c r="BM275">
        <f>GDP!BD276</f>
        <v>0</v>
      </c>
      <c r="BN275">
        <f>GDP!BE276</f>
        <v>0</v>
      </c>
      <c r="BO275" s="7">
        <f>GDP!BF276</f>
        <v>0</v>
      </c>
      <c r="BP275">
        <f>GDP!BG276+GDP!BN276+GDP!BU276</f>
        <v>0</v>
      </c>
      <c r="BQ275">
        <f>GDP!BH276+GDP!BO276+GDP!BV276</f>
        <v>0</v>
      </c>
      <c r="BR275">
        <f>GDP!BI276+GDP!BP276+GDP!BW276</f>
        <v>0.64468000000000003</v>
      </c>
      <c r="BS275">
        <f>GDP!BJ276+GDP!BQ276+GDP!BX276</f>
        <v>0</v>
      </c>
      <c r="BT275">
        <f>GDP!BK276+GDP!BR276+GDP!BY276</f>
        <v>0</v>
      </c>
      <c r="BU275">
        <f>GDP!BL276+GDP!BS276+GDP!BZ276</f>
        <v>0</v>
      </c>
      <c r="BV275" s="7">
        <f>GDP!BM276+GDP!BT276+GDP!CA276</f>
        <v>0</v>
      </c>
      <c r="BW275">
        <f>GDP!CB276</f>
        <v>0.86721999999999999</v>
      </c>
      <c r="BX275">
        <f>GDP!CC276</f>
        <v>0</v>
      </c>
      <c r="BY275">
        <f>GDP!CD276</f>
        <v>1.2893600000000001</v>
      </c>
      <c r="BZ275">
        <f>GDP!CE276</f>
        <v>0</v>
      </c>
      <c r="CA275">
        <f>GDP!CF276</f>
        <v>0</v>
      </c>
      <c r="CB275">
        <f>GDP!CG276</f>
        <v>0</v>
      </c>
      <c r="CC275" s="7">
        <f>GDP!CH276</f>
        <v>0</v>
      </c>
      <c r="CD275">
        <f>GDP!CI276</f>
        <v>0</v>
      </c>
      <c r="CE275">
        <f>GDP!CJ276</f>
        <v>0</v>
      </c>
      <c r="CF275">
        <f>GDP!CK276</f>
        <v>0</v>
      </c>
      <c r="CG275">
        <f>GDP!CL276</f>
        <v>0</v>
      </c>
      <c r="CH275">
        <f>GDP!CM276</f>
        <v>0</v>
      </c>
      <c r="CI275">
        <f>GDP!CN276</f>
        <v>0</v>
      </c>
      <c r="CJ275" s="7">
        <f>GDP!CO276</f>
        <v>0</v>
      </c>
      <c r="CK275">
        <f>GDP!CP276</f>
        <v>0</v>
      </c>
      <c r="CL275">
        <f>GDP!CQ276</f>
        <v>0</v>
      </c>
      <c r="CM275">
        <f>GDP!CR276</f>
        <v>0</v>
      </c>
      <c r="CN275">
        <f>GDP!CS276</f>
        <v>0</v>
      </c>
      <c r="CO275">
        <f>GDP!CT276</f>
        <v>0</v>
      </c>
      <c r="CP275">
        <f>GDP!CU276</f>
        <v>0</v>
      </c>
      <c r="CQ275">
        <f>GDP!CV276</f>
        <v>0</v>
      </c>
      <c r="CR275">
        <f>GDP!CW276</f>
        <v>0</v>
      </c>
      <c r="CS275">
        <f>GDP!CX276</f>
        <v>0</v>
      </c>
      <c r="CT275">
        <f>GDP!CY276</f>
        <v>0</v>
      </c>
      <c r="CU275">
        <f>GDP!CZ276</f>
        <v>0</v>
      </c>
      <c r="CV275">
        <f>GDP!DA276</f>
        <v>0</v>
      </c>
      <c r="CW275">
        <f>GDP!DB276</f>
        <v>0</v>
      </c>
      <c r="CX275" s="7">
        <f>GDP!DC276</f>
        <v>0</v>
      </c>
      <c r="CY275">
        <f>GDP!DD276</f>
        <v>0.86721999999999999</v>
      </c>
      <c r="CZ275">
        <f>GDP!DE276</f>
        <v>0</v>
      </c>
      <c r="DA275">
        <f>GDP!DF276</f>
        <v>1.93404</v>
      </c>
      <c r="DB275">
        <f>GDP!DG276</f>
        <v>0</v>
      </c>
      <c r="DC275">
        <f>GDP!DH276</f>
        <v>0</v>
      </c>
      <c r="DD275">
        <f>GDP!DI276</f>
        <v>0</v>
      </c>
      <c r="DE275" s="7">
        <f>GDP!DJ276</f>
        <v>0</v>
      </c>
      <c r="DF275">
        <f>GDP!DU276</f>
        <v>0</v>
      </c>
      <c r="DG275" s="7">
        <f>GDP!DV276</f>
        <v>2.8012600000000001</v>
      </c>
      <c r="DH275">
        <f>GDP!DW276</f>
        <v>1</v>
      </c>
      <c r="DI275">
        <f>GDP!EA276</f>
        <v>0</v>
      </c>
      <c r="DJ275">
        <f>GDP!EB276</f>
        <v>0</v>
      </c>
      <c r="DK275">
        <f>GDP!EC276</f>
        <v>0</v>
      </c>
      <c r="DL275">
        <f>GDP!ED276</f>
        <v>1</v>
      </c>
      <c r="DM275">
        <f>GDP!EE276</f>
        <v>0</v>
      </c>
      <c r="DN275">
        <f>GDP!DY276</f>
        <v>1</v>
      </c>
      <c r="DO275">
        <f>GDP!DZ276</f>
        <v>0</v>
      </c>
      <c r="DP275" s="84">
        <v>39.255199647563401</v>
      </c>
      <c r="DQ275" s="84">
        <v>39.185899999999997</v>
      </c>
      <c r="DR275">
        <v>39.255199647563003</v>
      </c>
      <c r="DS275">
        <v>9.75</v>
      </c>
      <c r="DT275">
        <v>-1.9834535426</v>
      </c>
      <c r="DU275">
        <v>5.3092443312999933</v>
      </c>
      <c r="DV275">
        <v>7.2926978738999928</v>
      </c>
      <c r="DW275">
        <v>61.735728091299997</v>
      </c>
      <c r="DX275">
        <v>56.426483760000004</v>
      </c>
      <c r="DY275">
        <v>481000000</v>
      </c>
      <c r="DZ275">
        <v>2785000000</v>
      </c>
      <c r="EA275">
        <f t="shared" si="20"/>
        <v>0.5668693725545656</v>
      </c>
      <c r="EB275">
        <f t="shared" si="21"/>
        <v>3.2821854523169756</v>
      </c>
      <c r="EC275">
        <f t="shared" si="22"/>
        <v>-2.7153160797624101</v>
      </c>
      <c r="ED275">
        <v>48545000000</v>
      </c>
      <c r="EE275">
        <f t="shared" si="23"/>
        <v>57.211379814264838</v>
      </c>
      <c r="EF275">
        <v>4044000000</v>
      </c>
      <c r="EG275">
        <v>20614000000</v>
      </c>
      <c r="EH275">
        <f t="shared" si="24"/>
        <v>-9.0660557194312847</v>
      </c>
    </row>
    <row r="276" spans="1:138" x14ac:dyDescent="0.35">
      <c r="A276" t="s">
        <v>188</v>
      </c>
      <c r="B276" s="7">
        <v>1993</v>
      </c>
      <c r="C276">
        <f>MacroData!D276</f>
        <v>509.83445603999996</v>
      </c>
      <c r="D276">
        <f>MacroData!E276</f>
        <v>95.843999999999994</v>
      </c>
      <c r="E276">
        <f>MacroData!F276</f>
        <v>99.292000000000002</v>
      </c>
      <c r="F276">
        <f>MacroData!G276</f>
        <v>48451284927.108002</v>
      </c>
      <c r="G276">
        <f>MacroData!H276</f>
        <v>93548623242.462006</v>
      </c>
      <c r="H276">
        <f>MacroData!I276</f>
        <v>85748000000</v>
      </c>
      <c r="I276">
        <f>MacroData!J276</f>
        <v>113928000000</v>
      </c>
      <c r="J276">
        <f>MacroData!K276</f>
        <v>7.7729999999999997</v>
      </c>
      <c r="K276">
        <f>MacroData!L276</f>
        <v>8.8249999999999993</v>
      </c>
      <c r="L276">
        <f>MacroData!M276</f>
        <v>57.277736663818359</v>
      </c>
      <c r="M276">
        <f>MacroData!N276</f>
        <v>17.676443099975586</v>
      </c>
      <c r="N276">
        <f>MacroData!O276</f>
        <v>5066000</v>
      </c>
      <c r="O276">
        <f>MacroData!P276</f>
        <v>3968395132.5301027</v>
      </c>
      <c r="P276">
        <f>MacroData!Q276</f>
        <v>-1234335377.6069946</v>
      </c>
      <c r="Q276">
        <f>MacroData!R276</f>
        <v>22208000000</v>
      </c>
      <c r="R276">
        <f>MacroData!S276</f>
        <v>115162335377.60699</v>
      </c>
      <c r="S276">
        <f>MacroData!T276</f>
        <v>17187000000</v>
      </c>
      <c r="T276">
        <f>MacroData!U276</f>
        <v>60039000000</v>
      </c>
      <c r="U276">
        <f>MacroData!V276</f>
        <v>17.606999999999999</v>
      </c>
      <c r="V276">
        <f>MacroData!W276</f>
        <v>121.98</v>
      </c>
      <c r="W276">
        <f>MacroData!X276</f>
        <v>65.388999999999996</v>
      </c>
      <c r="X276">
        <f>MacroData!Y276</f>
        <v>67735064180.280998</v>
      </c>
      <c r="Y276">
        <f>MacroData!Z276</f>
        <v>44963000000</v>
      </c>
      <c r="Z276">
        <f>MacroData!AA276</f>
        <v>47846000000</v>
      </c>
      <c r="AA276">
        <f>MacroData!AB276</f>
        <v>9431000000</v>
      </c>
      <c r="AB276">
        <f>MacroData!AC276</f>
        <v>19812000000</v>
      </c>
      <c r="AC276">
        <f>MacroData!AD276</f>
        <v>33737000000</v>
      </c>
      <c r="AD276">
        <f>MacroData!AE276</f>
        <v>5021000000</v>
      </c>
      <c r="AE276">
        <f>MacroData!AF276</f>
        <v>-8.0689928628073009</v>
      </c>
      <c r="AF276">
        <f>MacroData!AG276</f>
        <v>77.924803538888895</v>
      </c>
      <c r="AG276">
        <f>MacroData!AH276</f>
        <v>0</v>
      </c>
      <c r="AH276">
        <f>MacroData!AI276</f>
        <v>0</v>
      </c>
      <c r="AI276">
        <f>MacroData!AJ276</f>
        <v>0</v>
      </c>
      <c r="AJ276">
        <f>MacroData!AK276</f>
        <v>1</v>
      </c>
      <c r="AK276">
        <f>MacroData!AL276</f>
        <v>0</v>
      </c>
      <c r="AL276">
        <f>MacroData!AM276</f>
        <v>1.8511905</v>
      </c>
      <c r="AM276">
        <f>MacroData!AN276</f>
        <v>4.6917364483787907</v>
      </c>
      <c r="AN276" s="31">
        <f>GDP!C277+GDP!J277</f>
        <v>0</v>
      </c>
      <c r="AO276">
        <f>GDP!D277+GDP!K277</f>
        <v>0</v>
      </c>
      <c r="AP276">
        <f>GDP!E277+GDP!L277</f>
        <v>0</v>
      </c>
      <c r="AQ276">
        <f>GDP!F277+GDP!M277</f>
        <v>0</v>
      </c>
      <c r="AR276">
        <f>GDP!G277+GDP!N277</f>
        <v>0</v>
      </c>
      <c r="AS276">
        <f>GDP!H277+GDP!O277</f>
        <v>0</v>
      </c>
      <c r="AT276" s="7">
        <f>GDP!I277+GDP!P277</f>
        <v>0</v>
      </c>
      <c r="AU276">
        <f>GDP!AE277</f>
        <v>0</v>
      </c>
      <c r="AV276">
        <f>GDP!AF277</f>
        <v>0</v>
      </c>
      <c r="AW276">
        <f>GDP!AG277</f>
        <v>0</v>
      </c>
      <c r="AX276">
        <f>GDP!AH277</f>
        <v>0</v>
      </c>
      <c r="AY276">
        <f>GDP!AI277</f>
        <v>0</v>
      </c>
      <c r="AZ276">
        <f>GDP!AJ277</f>
        <v>0</v>
      </c>
      <c r="BA276" s="7">
        <f>GDP!AK277</f>
        <v>0</v>
      </c>
      <c r="BB276">
        <f>GDP!AS277</f>
        <v>0</v>
      </c>
      <c r="BC276">
        <f>GDP!AT277</f>
        <v>0</v>
      </c>
      <c r="BD276">
        <f>GDP!AU277</f>
        <v>0</v>
      </c>
      <c r="BE276">
        <f>GDP!AV277</f>
        <v>0</v>
      </c>
      <c r="BF276">
        <f>GDP!AW277</f>
        <v>0</v>
      </c>
      <c r="BG276">
        <f>GDP!AX277</f>
        <v>0</v>
      </c>
      <c r="BH276" s="7">
        <f>GDP!AY277</f>
        <v>0</v>
      </c>
      <c r="BI276">
        <f>GDP!AZ277</f>
        <v>0</v>
      </c>
      <c r="BJ276">
        <f>GDP!BA277</f>
        <v>0</v>
      </c>
      <c r="BK276">
        <f>GDP!BB277</f>
        <v>0</v>
      </c>
      <c r="BL276">
        <f>GDP!BC277</f>
        <v>0</v>
      </c>
      <c r="BM276">
        <f>GDP!BD277</f>
        <v>0</v>
      </c>
      <c r="BN276">
        <f>GDP!BE277</f>
        <v>0</v>
      </c>
      <c r="BO276" s="7">
        <f>GDP!BF277</f>
        <v>0</v>
      </c>
      <c r="BP276">
        <f>GDP!BG277+GDP!BN277+GDP!BU277</f>
        <v>0</v>
      </c>
      <c r="BQ276">
        <f>GDP!BH277+GDP!BO277+GDP!BV277</f>
        <v>0.64468000000000003</v>
      </c>
      <c r="BR276">
        <f>GDP!BI277+GDP!BP277+GDP!BW277</f>
        <v>0</v>
      </c>
      <c r="BS276">
        <f>GDP!BJ277+GDP!BQ277+GDP!BX277</f>
        <v>0</v>
      </c>
      <c r="BT276">
        <f>GDP!BK277+GDP!BR277+GDP!BY277</f>
        <v>0</v>
      </c>
      <c r="BU276">
        <f>GDP!BL277+GDP!BS277+GDP!BZ277</f>
        <v>0</v>
      </c>
      <c r="BV276" s="7">
        <f>GDP!BM277+GDP!BT277+GDP!CA277</f>
        <v>0</v>
      </c>
      <c r="BW276">
        <f>GDP!CB277</f>
        <v>1.6848099999999999</v>
      </c>
      <c r="BX276">
        <f>GDP!CC277</f>
        <v>1.2893600000000001</v>
      </c>
      <c r="BY276">
        <f>GDP!CD277</f>
        <v>0</v>
      </c>
      <c r="BZ276">
        <f>GDP!CE277</f>
        <v>0</v>
      </c>
      <c r="CA276">
        <f>GDP!CF277</f>
        <v>0</v>
      </c>
      <c r="CB276">
        <f>GDP!CG277</f>
        <v>0</v>
      </c>
      <c r="CC276" s="7">
        <f>GDP!CH277</f>
        <v>0</v>
      </c>
      <c r="CD276">
        <f>GDP!CI277</f>
        <v>0</v>
      </c>
      <c r="CE276">
        <f>GDP!CJ277</f>
        <v>0</v>
      </c>
      <c r="CF276">
        <f>GDP!CK277</f>
        <v>0</v>
      </c>
      <c r="CG276">
        <f>GDP!CL277</f>
        <v>0</v>
      </c>
      <c r="CH276">
        <f>GDP!CM277</f>
        <v>0</v>
      </c>
      <c r="CI276">
        <f>GDP!CN277</f>
        <v>0</v>
      </c>
      <c r="CJ276" s="7">
        <f>GDP!CO277</f>
        <v>0</v>
      </c>
      <c r="CK276">
        <f>GDP!CP277</f>
        <v>0</v>
      </c>
      <c r="CL276">
        <f>GDP!CQ277</f>
        <v>0</v>
      </c>
      <c r="CM276">
        <f>GDP!CR277</f>
        <v>0</v>
      </c>
      <c r="CN276">
        <f>GDP!CS277</f>
        <v>0</v>
      </c>
      <c r="CO276">
        <f>GDP!CT277</f>
        <v>0</v>
      </c>
      <c r="CP276">
        <f>GDP!CU277</f>
        <v>0</v>
      </c>
      <c r="CQ276">
        <f>GDP!CV277</f>
        <v>0</v>
      </c>
      <c r="CR276">
        <f>GDP!CW277</f>
        <v>0</v>
      </c>
      <c r="CS276">
        <f>GDP!CX277</f>
        <v>0</v>
      </c>
      <c r="CT276">
        <f>GDP!CY277</f>
        <v>0</v>
      </c>
      <c r="CU276">
        <f>GDP!CZ277</f>
        <v>0</v>
      </c>
      <c r="CV276">
        <f>GDP!DA277</f>
        <v>0</v>
      </c>
      <c r="CW276">
        <f>GDP!DB277</f>
        <v>0</v>
      </c>
      <c r="CX276" s="7">
        <f>GDP!DC277</f>
        <v>0</v>
      </c>
      <c r="CY276">
        <f>GDP!DD277</f>
        <v>1.6848099999999999</v>
      </c>
      <c r="CZ276">
        <f>GDP!DE277</f>
        <v>1.93404</v>
      </c>
      <c r="DA276">
        <f>GDP!DF277</f>
        <v>0</v>
      </c>
      <c r="DB276">
        <f>GDP!DG277</f>
        <v>0</v>
      </c>
      <c r="DC276">
        <f>GDP!DH277</f>
        <v>0</v>
      </c>
      <c r="DD276">
        <f>GDP!DI277</f>
        <v>0</v>
      </c>
      <c r="DE276" s="7">
        <f>GDP!DJ277</f>
        <v>0</v>
      </c>
      <c r="DF276">
        <f>GDP!DU277</f>
        <v>0</v>
      </c>
      <c r="DG276" s="7">
        <f>GDP!DV277</f>
        <v>3.6188500000000001</v>
      </c>
      <c r="DH276">
        <f>GDP!DW277</f>
        <v>1</v>
      </c>
      <c r="DI276">
        <f>GDP!EA277</f>
        <v>0</v>
      </c>
      <c r="DJ276">
        <f>GDP!EB277</f>
        <v>0</v>
      </c>
      <c r="DK276">
        <f>GDP!EC277</f>
        <v>0</v>
      </c>
      <c r="DL276">
        <f>GDP!ED277</f>
        <v>1</v>
      </c>
      <c r="DM276">
        <f>GDP!EE277</f>
        <v>0</v>
      </c>
      <c r="DN276">
        <f>GDP!DY277</f>
        <v>1</v>
      </c>
      <c r="DO276">
        <f>GDP!DZ277</f>
        <v>0</v>
      </c>
      <c r="DP276" s="84">
        <v>54.108299858738697</v>
      </c>
      <c r="DQ276" s="84">
        <v>54.116700000000002</v>
      </c>
      <c r="DR276">
        <v>54.108299858739002</v>
      </c>
      <c r="DS276">
        <v>6.24</v>
      </c>
      <c r="DT276">
        <v>-0.44082660820000003</v>
      </c>
      <c r="DU276">
        <v>8.0689928628000018</v>
      </c>
      <c r="DV276">
        <v>8.5098194710000019</v>
      </c>
      <c r="DW276">
        <v>64.118113542000003</v>
      </c>
      <c r="DX276">
        <v>56.049120679200001</v>
      </c>
      <c r="DY276">
        <v>1465000000</v>
      </c>
      <c r="DZ276">
        <v>2862000000</v>
      </c>
      <c r="EA276">
        <f t="shared" si="20"/>
        <v>1.7084946587675514</v>
      </c>
      <c r="EB276">
        <f t="shared" si="21"/>
        <v>3.3376871763772917</v>
      </c>
      <c r="EC276">
        <f t="shared" si="22"/>
        <v>-1.6291925176097404</v>
      </c>
      <c r="ED276">
        <v>49255000000</v>
      </c>
      <c r="EE276">
        <f t="shared" si="23"/>
        <v>57.441572981294023</v>
      </c>
      <c r="EF276">
        <v>3429000000</v>
      </c>
      <c r="EG276">
        <v>20009000000</v>
      </c>
      <c r="EH276">
        <f t="shared" si="24"/>
        <v>-1.1229763500320573</v>
      </c>
    </row>
    <row r="277" spans="1:138" x14ac:dyDescent="0.35">
      <c r="A277" t="s">
        <v>188</v>
      </c>
      <c r="B277" s="7">
        <v>1994</v>
      </c>
      <c r="C277">
        <f>MacroData!D277</f>
        <v>539.68202064000002</v>
      </c>
      <c r="D277">
        <f>MacroData!E277</f>
        <v>100.02200000000001</v>
      </c>
      <c r="E277">
        <f>MacroData!F277</f>
        <v>102.675</v>
      </c>
      <c r="F277">
        <f>MacroData!G277</f>
        <v>53610315265.779999</v>
      </c>
      <c r="G277">
        <f>MacroData!H277</f>
        <v>96807960749.606995</v>
      </c>
      <c r="H277">
        <f>MacroData!I277</f>
        <v>90768000000</v>
      </c>
      <c r="I277">
        <f>MacroData!J277</f>
        <v>118416000000</v>
      </c>
      <c r="J277">
        <f>MacroData!K277</f>
        <v>5.35</v>
      </c>
      <c r="K277">
        <f>MacroData!L277</f>
        <v>9.0370000000000008</v>
      </c>
      <c r="L277">
        <f>MacroData!M277</f>
        <v>58.561805725097656</v>
      </c>
      <c r="M277">
        <f>MacroData!N277</f>
        <v>17.525224685668945</v>
      </c>
      <c r="N277">
        <f>MacroData!O277</f>
        <v>5088000</v>
      </c>
      <c r="O277">
        <f>MacroData!P277</f>
        <v>5704603665.9220638</v>
      </c>
      <c r="P277">
        <f>MacroData!Q277</f>
        <v>1325969902.4880066</v>
      </c>
      <c r="Q277">
        <f>MacroData!R277</f>
        <v>22394000000</v>
      </c>
      <c r="R277">
        <f>MacroData!S277</f>
        <v>117090030097.51199</v>
      </c>
      <c r="S277">
        <f>MacroData!T277</f>
        <v>17050000000</v>
      </c>
      <c r="T277">
        <f>MacroData!U277</f>
        <v>61619000000</v>
      </c>
      <c r="U277">
        <f>MacroData!V277</f>
        <v>17.861999999999998</v>
      </c>
      <c r="V277">
        <f>MacroData!W277</f>
        <v>154.52000000000001</v>
      </c>
      <c r="W277">
        <f>MacroData!X277</f>
        <v>74.201999999999998</v>
      </c>
      <c r="X277">
        <f>MacroData!Y277</f>
        <v>69517595558.298996</v>
      </c>
      <c r="Y277">
        <f>MacroData!Z277</f>
        <v>46498000000</v>
      </c>
      <c r="Z277">
        <f>MacroData!AA277</f>
        <v>50725000000</v>
      </c>
      <c r="AA277">
        <f>MacroData!AB277</f>
        <v>9434000000</v>
      </c>
      <c r="AB277">
        <f>MacroData!AC277</f>
        <v>20852000000</v>
      </c>
      <c r="AC277">
        <f>MacroData!AD277</f>
        <v>33791000000</v>
      </c>
      <c r="AD277">
        <f>MacroData!AE277</f>
        <v>5344000000</v>
      </c>
      <c r="AE277">
        <f>MacroData!AF277</f>
        <v>-6.4703419707385796</v>
      </c>
      <c r="AF277">
        <f>MacroData!AG277</f>
        <v>78.770999209667394</v>
      </c>
      <c r="AG277">
        <f>MacroData!AH277</f>
        <v>0</v>
      </c>
      <c r="AH277">
        <f>MacroData!AI277</f>
        <v>0</v>
      </c>
      <c r="AI277">
        <f>MacroData!AJ277</f>
        <v>0</v>
      </c>
      <c r="AJ277">
        <f>MacroData!AK277</f>
        <v>1</v>
      </c>
      <c r="AK277">
        <f>MacroData!AL277</f>
        <v>0</v>
      </c>
      <c r="AL277">
        <f>MacroData!AM277</f>
        <v>1.8511905</v>
      </c>
      <c r="AM277">
        <f>MacroData!AN277</f>
        <v>4.2642490352903097</v>
      </c>
      <c r="AN277" s="31">
        <f>GDP!C278+GDP!J278</f>
        <v>0.70611000000000002</v>
      </c>
      <c r="AO277">
        <f>GDP!D278+GDP!K278</f>
        <v>0</v>
      </c>
      <c r="AP277">
        <f>GDP!E278+GDP!L278</f>
        <v>-0.70611000000000002</v>
      </c>
      <c r="AQ277">
        <f>GDP!F278+GDP!M278</f>
        <v>0</v>
      </c>
      <c r="AR277">
        <f>GDP!G278+GDP!N278</f>
        <v>0</v>
      </c>
      <c r="AS277">
        <f>GDP!H278+GDP!O278</f>
        <v>0</v>
      </c>
      <c r="AT277" s="7">
        <f>GDP!I278+GDP!P278</f>
        <v>0</v>
      </c>
      <c r="AU277">
        <f>GDP!AE278</f>
        <v>0</v>
      </c>
      <c r="AV277">
        <f>GDP!AF278</f>
        <v>0</v>
      </c>
      <c r="AW277">
        <f>GDP!AG278</f>
        <v>0</v>
      </c>
      <c r="AX277">
        <f>GDP!AH278</f>
        <v>0</v>
      </c>
      <c r="AY277">
        <f>GDP!AI278</f>
        <v>0</v>
      </c>
      <c r="AZ277">
        <f>GDP!AJ278</f>
        <v>0</v>
      </c>
      <c r="BA277" s="7">
        <f>GDP!AK278</f>
        <v>0</v>
      </c>
      <c r="BB277">
        <f>GDP!AS278</f>
        <v>0</v>
      </c>
      <c r="BC277">
        <f>GDP!AT278</f>
        <v>0</v>
      </c>
      <c r="BD277">
        <f>GDP!AU278</f>
        <v>0</v>
      </c>
      <c r="BE277">
        <f>GDP!AV278</f>
        <v>0</v>
      </c>
      <c r="BF277">
        <f>GDP!AW278</f>
        <v>0</v>
      </c>
      <c r="BG277">
        <f>GDP!AX278</f>
        <v>0</v>
      </c>
      <c r="BH277" s="7">
        <f>GDP!AY278</f>
        <v>0</v>
      </c>
      <c r="BI277">
        <f>GDP!AZ278</f>
        <v>0.98070999999999997</v>
      </c>
      <c r="BJ277">
        <f>GDP!BA278</f>
        <v>0</v>
      </c>
      <c r="BK277">
        <f>GDP!BB278</f>
        <v>0</v>
      </c>
      <c r="BL277">
        <f>GDP!BC278</f>
        <v>0</v>
      </c>
      <c r="BM277">
        <f>GDP!BD278</f>
        <v>0</v>
      </c>
      <c r="BN277">
        <f>GDP!BE278</f>
        <v>0</v>
      </c>
      <c r="BO277" s="7">
        <f>GDP!BF278</f>
        <v>0</v>
      </c>
      <c r="BP277">
        <f>GDP!BG278+GDP!BN278+GDP!BU278</f>
        <v>0.94147999999999998</v>
      </c>
      <c r="BQ277">
        <f>GDP!BH278+GDP!BO278+GDP!BV278</f>
        <v>0</v>
      </c>
      <c r="BR277">
        <f>GDP!BI278+GDP!BP278+GDP!BW278</f>
        <v>0</v>
      </c>
      <c r="BS277">
        <f>GDP!BJ278+GDP!BQ278+GDP!BX278</f>
        <v>0</v>
      </c>
      <c r="BT277">
        <f>GDP!BK278+GDP!BR278+GDP!BY278</f>
        <v>0</v>
      </c>
      <c r="BU277">
        <f>GDP!BL278+GDP!BS278+GDP!BZ278</f>
        <v>0</v>
      </c>
      <c r="BV277" s="7">
        <f>GDP!BM278+GDP!BT278+GDP!CA278</f>
        <v>0</v>
      </c>
      <c r="BW277">
        <f>GDP!CB278</f>
        <v>0</v>
      </c>
      <c r="BX277">
        <f>GDP!CC278</f>
        <v>0</v>
      </c>
      <c r="BY277">
        <f>GDP!CD278</f>
        <v>0</v>
      </c>
      <c r="BZ277">
        <f>GDP!CE278</f>
        <v>0</v>
      </c>
      <c r="CA277">
        <f>GDP!CF278</f>
        <v>0</v>
      </c>
      <c r="CB277">
        <f>GDP!CG278</f>
        <v>0</v>
      </c>
      <c r="CC277" s="7">
        <f>GDP!CH278</f>
        <v>0</v>
      </c>
      <c r="CD277">
        <f>GDP!CI278</f>
        <v>0</v>
      </c>
      <c r="CE277">
        <f>GDP!CJ278</f>
        <v>0</v>
      </c>
      <c r="CF277">
        <f>GDP!CK278</f>
        <v>0</v>
      </c>
      <c r="CG277">
        <f>GDP!CL278</f>
        <v>0</v>
      </c>
      <c r="CH277">
        <f>GDP!CM278</f>
        <v>0</v>
      </c>
      <c r="CI277">
        <f>GDP!CN278</f>
        <v>0</v>
      </c>
      <c r="CJ277" s="7">
        <f>GDP!CO278</f>
        <v>0</v>
      </c>
      <c r="CK277">
        <f>GDP!CP278</f>
        <v>0.82379999999999998</v>
      </c>
      <c r="CL277">
        <f>GDP!CQ278</f>
        <v>0</v>
      </c>
      <c r="CM277">
        <f>GDP!CR278</f>
        <v>0</v>
      </c>
      <c r="CN277">
        <f>GDP!CS278</f>
        <v>0</v>
      </c>
      <c r="CO277">
        <f>GDP!CT278</f>
        <v>0</v>
      </c>
      <c r="CP277">
        <f>GDP!CU278</f>
        <v>0</v>
      </c>
      <c r="CQ277">
        <f>GDP!CV278</f>
        <v>0</v>
      </c>
      <c r="CR277">
        <f>GDP!CW278</f>
        <v>1.68682</v>
      </c>
      <c r="CS277">
        <f>GDP!CX278</f>
        <v>0</v>
      </c>
      <c r="CT277">
        <f>GDP!CY278</f>
        <v>-0.70611000000000002</v>
      </c>
      <c r="CU277">
        <f>GDP!CZ278</f>
        <v>0</v>
      </c>
      <c r="CV277">
        <f>GDP!DA278</f>
        <v>0</v>
      </c>
      <c r="CW277">
        <f>GDP!DB278</f>
        <v>0</v>
      </c>
      <c r="CX277" s="7">
        <f>GDP!DC278</f>
        <v>0</v>
      </c>
      <c r="CY277">
        <f>GDP!DD278</f>
        <v>1.76528</v>
      </c>
      <c r="CZ277">
        <f>GDP!DE278</f>
        <v>0</v>
      </c>
      <c r="DA277">
        <f>GDP!DF278</f>
        <v>0</v>
      </c>
      <c r="DB277">
        <f>GDP!DG278</f>
        <v>0</v>
      </c>
      <c r="DC277">
        <f>GDP!DH278</f>
        <v>0</v>
      </c>
      <c r="DD277">
        <f>GDP!DI278</f>
        <v>0</v>
      </c>
      <c r="DE277" s="7">
        <f>GDP!DJ278</f>
        <v>0</v>
      </c>
      <c r="DF277">
        <f>GDP!DU278</f>
        <v>0.98070999999999997</v>
      </c>
      <c r="DG277" s="7">
        <f>GDP!DV278</f>
        <v>1.76528</v>
      </c>
      <c r="DH277">
        <f>GDP!DW278</f>
        <v>1</v>
      </c>
      <c r="DI277">
        <f>GDP!EA278</f>
        <v>0</v>
      </c>
      <c r="DJ277">
        <f>GDP!EB278</f>
        <v>0</v>
      </c>
      <c r="DK277">
        <f>GDP!EC278</f>
        <v>1</v>
      </c>
      <c r="DL277">
        <f>GDP!ED278</f>
        <v>0</v>
      </c>
      <c r="DM277">
        <f>GDP!EE278</f>
        <v>0</v>
      </c>
      <c r="DN277">
        <f>GDP!DY278</f>
        <v>1</v>
      </c>
      <c r="DO277">
        <f>GDP!DZ278</f>
        <v>0</v>
      </c>
      <c r="DP277" s="84">
        <v>56.118065813637799</v>
      </c>
      <c r="DQ277" s="84">
        <v>56.132100000000001</v>
      </c>
      <c r="DR277">
        <v>56.118065813637998</v>
      </c>
      <c r="DS277">
        <v>-1.33</v>
      </c>
      <c r="DT277">
        <v>0.98272518949999998</v>
      </c>
      <c r="DU277">
        <v>6.4703419706999981</v>
      </c>
      <c r="DV277">
        <v>5.4876167811999981</v>
      </c>
      <c r="DW277">
        <v>62.545170104</v>
      </c>
      <c r="DX277">
        <v>56.074828133300002</v>
      </c>
      <c r="DY277">
        <v>1731000000</v>
      </c>
      <c r="DZ277">
        <v>3022000000</v>
      </c>
      <c r="EA277">
        <f t="shared" si="20"/>
        <v>1.9070597567424643</v>
      </c>
      <c r="EB277">
        <f t="shared" si="21"/>
        <v>3.3293671778600391</v>
      </c>
      <c r="EC277">
        <f t="shared" si="22"/>
        <v>-1.4223074211175748</v>
      </c>
      <c r="ED277">
        <v>50653000000</v>
      </c>
      <c r="EE277">
        <f t="shared" si="23"/>
        <v>55.804909219108055</v>
      </c>
      <c r="EF277">
        <v>3761000000</v>
      </c>
      <c r="EG277">
        <v>20363000000</v>
      </c>
      <c r="EH277">
        <f t="shared" si="24"/>
        <v>1.8162189388053387</v>
      </c>
    </row>
    <row r="278" spans="1:138" x14ac:dyDescent="0.35">
      <c r="A278" t="s">
        <v>188</v>
      </c>
      <c r="B278" s="7">
        <v>1995</v>
      </c>
      <c r="C278">
        <f>MacroData!D278</f>
        <v>585.98736587999997</v>
      </c>
      <c r="D278">
        <f>MacroData!E278</f>
        <v>100.703</v>
      </c>
      <c r="E278">
        <f>MacroData!F278</f>
        <v>101.13</v>
      </c>
      <c r="F278">
        <f>MacroData!G278</f>
        <v>62661000000</v>
      </c>
      <c r="G278">
        <f>MacroData!H278</f>
        <v>103485641034.144</v>
      </c>
      <c r="H278">
        <f>MacroData!I278</f>
        <v>98556000000</v>
      </c>
      <c r="I278">
        <f>MacroData!J278</f>
        <v>123399000000</v>
      </c>
      <c r="J278">
        <f>MacroData!K278</f>
        <v>5.75</v>
      </c>
      <c r="K278">
        <f>MacroData!L278</f>
        <v>8.7919999999999998</v>
      </c>
      <c r="L278">
        <f>MacroData!M278</f>
        <v>62.516292572021484</v>
      </c>
      <c r="M278">
        <f>MacroData!N278</f>
        <v>20.498744964599609</v>
      </c>
      <c r="N278">
        <f>MacroData!O278</f>
        <v>5107000</v>
      </c>
      <c r="O278">
        <f>MacroData!P278</f>
        <v>9793520405.8361626</v>
      </c>
      <c r="P278">
        <f>MacroData!Q278</f>
        <v>-774182229.04699707</v>
      </c>
      <c r="Q278">
        <f>MacroData!R278</f>
        <v>25202000000</v>
      </c>
      <c r="R278">
        <f>MacroData!S278</f>
        <v>124173182229.047</v>
      </c>
      <c r="S278">
        <f>MacroData!T278</f>
        <v>20108000000</v>
      </c>
      <c r="T278">
        <f>MacroData!U278</f>
        <v>64691000000</v>
      </c>
      <c r="U278">
        <f>MacroData!V278</f>
        <v>16.689</v>
      </c>
      <c r="V278">
        <f>MacroData!W278</f>
        <v>146.94999999999999</v>
      </c>
      <c r="W278">
        <f>MacroData!X278</f>
        <v>85.251999999999995</v>
      </c>
      <c r="X278">
        <f>MacroData!Y278</f>
        <v>72983378085.686996</v>
      </c>
      <c r="Y278">
        <f>MacroData!Z278</f>
        <v>50013000000</v>
      </c>
      <c r="Z278">
        <f>MacroData!AA278</f>
        <v>54148000000</v>
      </c>
      <c r="AA278">
        <f>MacroData!AB278</f>
        <v>10487000000</v>
      </c>
      <c r="AB278">
        <f>MacroData!AC278</f>
        <v>20992000000</v>
      </c>
      <c r="AC278">
        <f>MacroData!AD278</f>
        <v>34810000000</v>
      </c>
      <c r="AD278">
        <f>MacroData!AE278</f>
        <v>5094000000</v>
      </c>
      <c r="AE278">
        <f>MacroData!AF278</f>
        <v>-5.9286091156296896</v>
      </c>
      <c r="AF278">
        <f>MacroData!AG278</f>
        <v>79.547068167398507</v>
      </c>
      <c r="AG278">
        <f>MacroData!AH278</f>
        <v>0</v>
      </c>
      <c r="AH278">
        <f>MacroData!AI278</f>
        <v>0</v>
      </c>
      <c r="AI278">
        <f>MacroData!AJ278</f>
        <v>0</v>
      </c>
      <c r="AJ278">
        <f>MacroData!AK278</f>
        <v>0</v>
      </c>
      <c r="AK278">
        <f>MacroData!AL278</f>
        <v>1</v>
      </c>
      <c r="AL278">
        <f>MacroData!AM278</f>
        <v>1.8511905</v>
      </c>
      <c r="AM278">
        <f>MacroData!AN278</f>
        <v>3.6460631972267512</v>
      </c>
      <c r="AN278" s="31">
        <f>GDP!C279+GDP!J279</f>
        <v>0</v>
      </c>
      <c r="AO278">
        <f>GDP!D279+GDP!K279</f>
        <v>-0.70611000000000002</v>
      </c>
      <c r="AP278">
        <f>GDP!E279+GDP!L279</f>
        <v>0</v>
      </c>
      <c r="AQ278">
        <f>GDP!F279+GDP!M279</f>
        <v>0</v>
      </c>
      <c r="AR278">
        <f>GDP!G279+GDP!N279</f>
        <v>0</v>
      </c>
      <c r="AS278">
        <f>GDP!H279+GDP!O279</f>
        <v>0</v>
      </c>
      <c r="AT278" s="7">
        <f>GDP!I279+GDP!P279</f>
        <v>0</v>
      </c>
      <c r="AU278">
        <f>GDP!AE279</f>
        <v>0</v>
      </c>
      <c r="AV278">
        <f>GDP!AF279</f>
        <v>0</v>
      </c>
      <c r="AW278">
        <f>GDP!AG279</f>
        <v>0</v>
      </c>
      <c r="AX278">
        <f>GDP!AH279</f>
        <v>0</v>
      </c>
      <c r="AY278">
        <f>GDP!AI279</f>
        <v>0</v>
      </c>
      <c r="AZ278">
        <f>GDP!AJ279</f>
        <v>0</v>
      </c>
      <c r="BA278" s="7">
        <f>GDP!AK279</f>
        <v>0</v>
      </c>
      <c r="BB278">
        <f>GDP!AS279</f>
        <v>0</v>
      </c>
      <c r="BC278">
        <f>GDP!AT279</f>
        <v>0</v>
      </c>
      <c r="BD278">
        <f>GDP!AU279</f>
        <v>0</v>
      </c>
      <c r="BE278">
        <f>GDP!AV279</f>
        <v>0</v>
      </c>
      <c r="BF278">
        <f>GDP!AW279</f>
        <v>0</v>
      </c>
      <c r="BG278">
        <f>GDP!AX279</f>
        <v>0</v>
      </c>
      <c r="BH278" s="7">
        <f>GDP!AY279</f>
        <v>0</v>
      </c>
      <c r="BI278">
        <f>GDP!AZ279</f>
        <v>0</v>
      </c>
      <c r="BJ278">
        <f>GDP!BA279</f>
        <v>0</v>
      </c>
      <c r="BK278">
        <f>GDP!BB279</f>
        <v>0</v>
      </c>
      <c r="BL278">
        <f>GDP!BC279</f>
        <v>0</v>
      </c>
      <c r="BM278">
        <f>GDP!BD279</f>
        <v>0</v>
      </c>
      <c r="BN278">
        <f>GDP!BE279</f>
        <v>0</v>
      </c>
      <c r="BO278" s="7">
        <f>GDP!BF279</f>
        <v>0</v>
      </c>
      <c r="BP278">
        <f>GDP!BG279+GDP!BN279+GDP!BU279</f>
        <v>0.64853000000000005</v>
      </c>
      <c r="BQ278">
        <f>GDP!BH279+GDP!BO279+GDP!BV279</f>
        <v>0</v>
      </c>
      <c r="BR278">
        <f>GDP!BI279+GDP!BP279+GDP!BW279</f>
        <v>9.264E-2</v>
      </c>
      <c r="BS278">
        <f>GDP!BJ279+GDP!BQ279+GDP!BX279</f>
        <v>0</v>
      </c>
      <c r="BT278">
        <f>GDP!BK279+GDP!BR279+GDP!BY279</f>
        <v>0</v>
      </c>
      <c r="BU278">
        <f>GDP!BL279+GDP!BS279+GDP!BZ279</f>
        <v>0</v>
      </c>
      <c r="BV278" s="7">
        <f>GDP!BM279+GDP!BT279+GDP!CA279</f>
        <v>0</v>
      </c>
      <c r="BW278">
        <f>GDP!CB279</f>
        <v>0.27794000000000002</v>
      </c>
      <c r="BX278">
        <f>GDP!CC279</f>
        <v>0</v>
      </c>
      <c r="BY278">
        <f>GDP!CD279</f>
        <v>0.80603000000000002</v>
      </c>
      <c r="BZ278">
        <f>GDP!CE279</f>
        <v>0</v>
      </c>
      <c r="CA278">
        <f>GDP!CF279</f>
        <v>0</v>
      </c>
      <c r="CB278">
        <f>GDP!CG279</f>
        <v>0</v>
      </c>
      <c r="CC278" s="7">
        <f>GDP!CH279</f>
        <v>0</v>
      </c>
      <c r="CD278">
        <f>GDP!CI279</f>
        <v>0</v>
      </c>
      <c r="CE278">
        <f>GDP!CJ279</f>
        <v>0</v>
      </c>
      <c r="CF278">
        <f>GDP!CK279</f>
        <v>0</v>
      </c>
      <c r="CG278">
        <f>GDP!CL279</f>
        <v>0</v>
      </c>
      <c r="CH278">
        <f>GDP!CM279</f>
        <v>0</v>
      </c>
      <c r="CI278">
        <f>GDP!CN279</f>
        <v>0</v>
      </c>
      <c r="CJ278" s="7">
        <f>GDP!CO279</f>
        <v>0</v>
      </c>
      <c r="CK278">
        <f>GDP!CP279</f>
        <v>1.4823500000000001</v>
      </c>
      <c r="CL278">
        <f>GDP!CQ279</f>
        <v>0</v>
      </c>
      <c r="CM278">
        <f>GDP!CR279</f>
        <v>0.70411999999999997</v>
      </c>
      <c r="CN278">
        <f>GDP!CS279</f>
        <v>0</v>
      </c>
      <c r="CO278">
        <f>GDP!CT279</f>
        <v>0</v>
      </c>
      <c r="CP278">
        <f>GDP!CU279</f>
        <v>0</v>
      </c>
      <c r="CQ278">
        <f>GDP!CV279</f>
        <v>0</v>
      </c>
      <c r="CR278">
        <f>GDP!CW279</f>
        <v>0</v>
      </c>
      <c r="CS278">
        <f>GDP!CX279</f>
        <v>-0.70611000000000002</v>
      </c>
      <c r="CT278">
        <f>GDP!CY279</f>
        <v>0</v>
      </c>
      <c r="CU278">
        <f>GDP!CZ279</f>
        <v>0</v>
      </c>
      <c r="CV278">
        <f>GDP!DA279</f>
        <v>0</v>
      </c>
      <c r="CW278">
        <f>GDP!DB279</f>
        <v>0</v>
      </c>
      <c r="CX278" s="7">
        <f>GDP!DC279</f>
        <v>0</v>
      </c>
      <c r="CY278">
        <f>GDP!DD279</f>
        <v>2.4088200000000004</v>
      </c>
      <c r="CZ278">
        <f>GDP!DE279</f>
        <v>0</v>
      </c>
      <c r="DA278">
        <f>GDP!DF279</f>
        <v>1.6027900000000002</v>
      </c>
      <c r="DB278">
        <f>GDP!DG279</f>
        <v>0</v>
      </c>
      <c r="DC278">
        <f>GDP!DH279</f>
        <v>0</v>
      </c>
      <c r="DD278">
        <f>GDP!DI279</f>
        <v>0</v>
      </c>
      <c r="DE278" s="7">
        <f>GDP!DJ279</f>
        <v>0</v>
      </c>
      <c r="DF278">
        <f>GDP!DU279</f>
        <v>-0.70611000000000002</v>
      </c>
      <c r="DG278" s="7">
        <f>GDP!DV279</f>
        <v>4.0116100000000001</v>
      </c>
      <c r="DH278">
        <f>GDP!DW279</f>
        <v>1</v>
      </c>
      <c r="DI278">
        <f>GDP!EA279</f>
        <v>0</v>
      </c>
      <c r="DJ278">
        <f>GDP!EB279</f>
        <v>0</v>
      </c>
      <c r="DK278">
        <f>GDP!EC279</f>
        <v>0</v>
      </c>
      <c r="DL278">
        <f>GDP!ED279</f>
        <v>1</v>
      </c>
      <c r="DM278">
        <f>GDP!EE279</f>
        <v>0</v>
      </c>
      <c r="DN278">
        <f>GDP!DY279</f>
        <v>1</v>
      </c>
      <c r="DO278">
        <f>GDP!DZ279</f>
        <v>0</v>
      </c>
      <c r="DP278" s="84">
        <v>55.147327407768202</v>
      </c>
      <c r="DQ278" s="84">
        <v>55.147300000000001</v>
      </c>
      <c r="DR278">
        <v>55.147327407768003</v>
      </c>
      <c r="DS278">
        <v>-2.44</v>
      </c>
      <c r="DT278">
        <v>0.75693007020000003</v>
      </c>
      <c r="DU278">
        <v>5.9286091155999969</v>
      </c>
      <c r="DV278">
        <v>5.1716790453999968</v>
      </c>
      <c r="DW278">
        <v>61.052599537299997</v>
      </c>
      <c r="DX278">
        <v>55.1239904217</v>
      </c>
      <c r="DY278">
        <v>2839000000</v>
      </c>
      <c r="DZ278">
        <v>3201000000</v>
      </c>
      <c r="EA278">
        <f t="shared" si="20"/>
        <v>2.8805958034011119</v>
      </c>
      <c r="EB278">
        <f t="shared" si="21"/>
        <v>3.2478996712528923</v>
      </c>
      <c r="EC278">
        <f t="shared" si="22"/>
        <v>-0.36730386785178037</v>
      </c>
      <c r="ED278">
        <v>53103000000</v>
      </c>
      <c r="EE278">
        <f t="shared" si="23"/>
        <v>53.881042250091312</v>
      </c>
      <c r="EF278">
        <v>3652000000</v>
      </c>
      <c r="EG278">
        <v>21620000000</v>
      </c>
      <c r="EH278">
        <f t="shared" si="24"/>
        <v>1.3488171041277199</v>
      </c>
    </row>
    <row r="279" spans="1:138" x14ac:dyDescent="0.35">
      <c r="A279" t="s">
        <v>188</v>
      </c>
      <c r="B279" s="7">
        <v>1996</v>
      </c>
      <c r="C279">
        <f>MacroData!D279</f>
        <v>606.82120380000003</v>
      </c>
      <c r="D279">
        <f>MacroData!E279</f>
        <v>100.911</v>
      </c>
      <c r="E279">
        <f>MacroData!F279</f>
        <v>98.275999999999996</v>
      </c>
      <c r="F279">
        <f>MacroData!G279</f>
        <v>65613000000</v>
      </c>
      <c r="G279">
        <f>MacroData!H279</f>
        <v>106561625826.33099</v>
      </c>
      <c r="H279">
        <f>MacroData!I279</f>
        <v>102060000000</v>
      </c>
      <c r="I279">
        <f>MacroData!J279</f>
        <v>127913000000</v>
      </c>
      <c r="J279">
        <f>MacroData!K279</f>
        <v>3.625</v>
      </c>
      <c r="K279">
        <f>MacroData!L279</f>
        <v>7.077</v>
      </c>
      <c r="L279">
        <f>MacroData!M279</f>
        <v>64.965248107910156</v>
      </c>
      <c r="M279">
        <f>MacroData!N279</f>
        <v>22.196208953857422</v>
      </c>
      <c r="N279">
        <f>MacroData!O279</f>
        <v>5126000</v>
      </c>
      <c r="O279">
        <f>MacroData!P279</f>
        <v>8973077912.0154667</v>
      </c>
      <c r="P279">
        <f>MacroData!Q279</f>
        <v>-2037187442.6589966</v>
      </c>
      <c r="Q279">
        <f>MacroData!R279</f>
        <v>27726000000</v>
      </c>
      <c r="R279">
        <f>MacroData!S279</f>
        <v>129950187442.659</v>
      </c>
      <c r="S279">
        <f>MacroData!T279</f>
        <v>22075000000</v>
      </c>
      <c r="T279">
        <f>MacroData!U279</f>
        <v>67120000000</v>
      </c>
      <c r="U279">
        <f>MacroData!V279</f>
        <v>15.856999999999999</v>
      </c>
      <c r="V279">
        <f>MacroData!W279</f>
        <v>220.33</v>
      </c>
      <c r="W279">
        <f>MacroData!X279</f>
        <v>83.204999999999998</v>
      </c>
      <c r="X279">
        <f>MacroData!Y279</f>
        <v>75723738033.285995</v>
      </c>
      <c r="Y279">
        <f>MacroData!Z279</f>
        <v>52297000000</v>
      </c>
      <c r="Z279">
        <f>MacroData!AA279</f>
        <v>57156000000</v>
      </c>
      <c r="AA279">
        <f>MacroData!AB279</f>
        <v>10486000000</v>
      </c>
      <c r="AB279">
        <f>MacroData!AC279</f>
        <v>21109000000</v>
      </c>
      <c r="AC279">
        <f>MacroData!AD279</f>
        <v>35525000000</v>
      </c>
      <c r="AD279">
        <f>MacroData!AE279</f>
        <v>5651000000</v>
      </c>
      <c r="AE279">
        <f>MacroData!AF279</f>
        <v>-3.2471095434058399</v>
      </c>
      <c r="AF279">
        <f>MacroData!AG279</f>
        <v>80.037567546149504</v>
      </c>
      <c r="AG279">
        <f>MacroData!AH279</f>
        <v>0</v>
      </c>
      <c r="AH279">
        <f>MacroData!AI279</f>
        <v>0</v>
      </c>
      <c r="AI279">
        <f>MacroData!AJ279</f>
        <v>0</v>
      </c>
      <c r="AJ279">
        <f>MacroData!AK279</f>
        <v>0</v>
      </c>
      <c r="AK279">
        <f>MacroData!AL279</f>
        <v>1</v>
      </c>
      <c r="AL279">
        <f>MacroData!AM279</f>
        <v>1.8511905</v>
      </c>
      <c r="AM279">
        <f>MacroData!AN279</f>
        <v>3.3892424262705303</v>
      </c>
      <c r="AN279" s="31">
        <f>GDP!C280+GDP!J280</f>
        <v>0</v>
      </c>
      <c r="AO279">
        <f>GDP!D280+GDP!K280</f>
        <v>0</v>
      </c>
      <c r="AP279">
        <f>GDP!E280+GDP!L280</f>
        <v>-0.27304</v>
      </c>
      <c r="AQ279">
        <f>GDP!F280+GDP!M280</f>
        <v>0</v>
      </c>
      <c r="AR279">
        <f>GDP!G280+GDP!N280</f>
        <v>0</v>
      </c>
      <c r="AS279">
        <f>GDP!H280+GDP!O280</f>
        <v>0</v>
      </c>
      <c r="AT279" s="7">
        <f>GDP!I280+GDP!P280</f>
        <v>0</v>
      </c>
      <c r="AU279">
        <f>GDP!AE280</f>
        <v>0</v>
      </c>
      <c r="AV279">
        <f>GDP!AF280</f>
        <v>0</v>
      </c>
      <c r="AW279">
        <f>GDP!AG280</f>
        <v>0</v>
      </c>
      <c r="AX279">
        <f>GDP!AH280</f>
        <v>0</v>
      </c>
      <c r="AY279">
        <f>GDP!AI280</f>
        <v>0</v>
      </c>
      <c r="AZ279">
        <f>GDP!AJ280</f>
        <v>0</v>
      </c>
      <c r="BA279" s="7">
        <f>GDP!AK280</f>
        <v>0</v>
      </c>
      <c r="BB279">
        <f>GDP!AS280</f>
        <v>0</v>
      </c>
      <c r="BC279">
        <f>GDP!AT280</f>
        <v>0</v>
      </c>
      <c r="BD279">
        <f>GDP!AU280</f>
        <v>0</v>
      </c>
      <c r="BE279">
        <f>GDP!AV280</f>
        <v>0</v>
      </c>
      <c r="BF279">
        <f>GDP!AW280</f>
        <v>0</v>
      </c>
      <c r="BG279">
        <f>GDP!AX280</f>
        <v>0</v>
      </c>
      <c r="BH279" s="7">
        <f>GDP!AY280</f>
        <v>0</v>
      </c>
      <c r="BI279">
        <f>GDP!AZ280</f>
        <v>0</v>
      </c>
      <c r="BJ279">
        <f>GDP!BA280</f>
        <v>0</v>
      </c>
      <c r="BK279">
        <f>GDP!BB280</f>
        <v>0</v>
      </c>
      <c r="BL279">
        <f>GDP!BC280</f>
        <v>0</v>
      </c>
      <c r="BM279">
        <f>GDP!BD280</f>
        <v>0</v>
      </c>
      <c r="BN279">
        <f>GDP!BE280</f>
        <v>0</v>
      </c>
      <c r="BO279" s="7">
        <f>GDP!BF280</f>
        <v>0</v>
      </c>
      <c r="BP279">
        <f>GDP!BG280+GDP!BN280+GDP!BU280</f>
        <v>0</v>
      </c>
      <c r="BQ279">
        <f>GDP!BH280+GDP!BO280+GDP!BV280</f>
        <v>9.264E-2</v>
      </c>
      <c r="BR279">
        <f>GDP!BI280+GDP!BP280+GDP!BW280</f>
        <v>0</v>
      </c>
      <c r="BS279">
        <f>GDP!BJ280+GDP!BQ280+GDP!BX280</f>
        <v>0</v>
      </c>
      <c r="BT279">
        <f>GDP!BK280+GDP!BR280+GDP!BY280</f>
        <v>0</v>
      </c>
      <c r="BU279">
        <f>GDP!BL280+GDP!BS280+GDP!BZ280</f>
        <v>0</v>
      </c>
      <c r="BV279" s="7">
        <f>GDP!BM280+GDP!BT280+GDP!CA280</f>
        <v>0</v>
      </c>
      <c r="BW279">
        <f>GDP!CB280</f>
        <v>0</v>
      </c>
      <c r="BX279">
        <f>GDP!CC280</f>
        <v>0.80603000000000002</v>
      </c>
      <c r="BY279">
        <f>GDP!CD280</f>
        <v>0</v>
      </c>
      <c r="BZ279">
        <f>GDP!CE280</f>
        <v>0</v>
      </c>
      <c r="CA279">
        <f>GDP!CF280</f>
        <v>0</v>
      </c>
      <c r="CB279">
        <f>GDP!CG280</f>
        <v>0</v>
      </c>
      <c r="CC279" s="7">
        <f>GDP!CH280</f>
        <v>0</v>
      </c>
      <c r="CD279">
        <f>GDP!CI280</f>
        <v>0</v>
      </c>
      <c r="CE279">
        <f>GDP!CJ280</f>
        <v>0</v>
      </c>
      <c r="CF279">
        <f>GDP!CK280</f>
        <v>0</v>
      </c>
      <c r="CG279">
        <f>GDP!CL280</f>
        <v>0</v>
      </c>
      <c r="CH279">
        <f>GDP!CM280</f>
        <v>0</v>
      </c>
      <c r="CI279">
        <f>GDP!CN280</f>
        <v>0</v>
      </c>
      <c r="CJ279" s="7">
        <f>GDP!CO280</f>
        <v>0</v>
      </c>
      <c r="CK279">
        <f>GDP!CP280</f>
        <v>0</v>
      </c>
      <c r="CL279">
        <f>GDP!CQ280</f>
        <v>0.70411999999999997</v>
      </c>
      <c r="CM279">
        <f>GDP!CR280</f>
        <v>0</v>
      </c>
      <c r="CN279">
        <f>GDP!CS280</f>
        <v>0</v>
      </c>
      <c r="CO279">
        <f>GDP!CT280</f>
        <v>0</v>
      </c>
      <c r="CP279">
        <f>GDP!CU280</f>
        <v>0</v>
      </c>
      <c r="CQ279">
        <f>GDP!CV280</f>
        <v>0</v>
      </c>
      <c r="CR279">
        <f>GDP!CW280</f>
        <v>0</v>
      </c>
      <c r="CS279">
        <f>GDP!CX280</f>
        <v>0</v>
      </c>
      <c r="CT279">
        <f>GDP!CY280</f>
        <v>-0.27304</v>
      </c>
      <c r="CU279">
        <f>GDP!CZ280</f>
        <v>0</v>
      </c>
      <c r="CV279">
        <f>GDP!DA280</f>
        <v>0</v>
      </c>
      <c r="CW279">
        <f>GDP!DB280</f>
        <v>0</v>
      </c>
      <c r="CX279" s="7">
        <f>GDP!DC280</f>
        <v>0</v>
      </c>
      <c r="CY279">
        <f>GDP!DD280</f>
        <v>0</v>
      </c>
      <c r="CZ279">
        <f>GDP!DE280</f>
        <v>1.6027900000000002</v>
      </c>
      <c r="DA279">
        <f>GDP!DF280</f>
        <v>0</v>
      </c>
      <c r="DB279">
        <f>GDP!DG280</f>
        <v>0</v>
      </c>
      <c r="DC279">
        <f>GDP!DH280</f>
        <v>0</v>
      </c>
      <c r="DD279">
        <f>GDP!DI280</f>
        <v>0</v>
      </c>
      <c r="DE279" s="7">
        <f>GDP!DJ280</f>
        <v>0</v>
      </c>
      <c r="DF279">
        <f>GDP!DU280</f>
        <v>-0.27304</v>
      </c>
      <c r="DG279" s="7">
        <f>GDP!DV280</f>
        <v>1.6027900000000002</v>
      </c>
      <c r="DH279">
        <f>GDP!DW280</f>
        <v>1</v>
      </c>
      <c r="DI279">
        <f>GDP!EA280</f>
        <v>0</v>
      </c>
      <c r="DJ279">
        <f>GDP!EB280</f>
        <v>0</v>
      </c>
      <c r="DK279">
        <f>GDP!EC280</f>
        <v>0</v>
      </c>
      <c r="DL279">
        <f>GDP!ED280</f>
        <v>1</v>
      </c>
      <c r="DM279">
        <f>GDP!EE280</f>
        <v>0</v>
      </c>
      <c r="DN279">
        <f>GDP!DY280</f>
        <v>1</v>
      </c>
      <c r="DO279">
        <f>GDP!DZ280</f>
        <v>0</v>
      </c>
      <c r="DP279" s="84">
        <v>55.318440133254903</v>
      </c>
      <c r="DQ279" s="84">
        <v>55.318100000000001</v>
      </c>
      <c r="DR279">
        <v>55.318440133255002</v>
      </c>
      <c r="DS279">
        <v>-1.21</v>
      </c>
      <c r="DT279">
        <v>1.3374485597000001</v>
      </c>
      <c r="DU279">
        <v>3.2471095434000006</v>
      </c>
      <c r="DV279">
        <v>1.9096609837000005</v>
      </c>
      <c r="DW279">
        <v>59.512051734300002</v>
      </c>
      <c r="DX279">
        <v>56.264942190900001</v>
      </c>
      <c r="DY279">
        <v>1567000000</v>
      </c>
      <c r="DZ279">
        <v>3324000000</v>
      </c>
      <c r="EA279">
        <f t="shared" si="20"/>
        <v>1.535371350186165</v>
      </c>
      <c r="EB279">
        <f t="shared" si="21"/>
        <v>3.2569077013521457</v>
      </c>
      <c r="EC279">
        <f t="shared" si="22"/>
        <v>-1.7215363511659807</v>
      </c>
      <c r="ED279">
        <v>54268000000</v>
      </c>
      <c r="EE279">
        <f t="shared" si="23"/>
        <v>53.172643543013912</v>
      </c>
      <c r="EF279">
        <v>4084000000</v>
      </c>
      <c r="EG279">
        <v>22666000000</v>
      </c>
      <c r="EH279">
        <f t="shared" si="24"/>
        <v>2.4252282432667958</v>
      </c>
    </row>
    <row r="280" spans="1:138" x14ac:dyDescent="0.35">
      <c r="A280" t="s">
        <v>188</v>
      </c>
      <c r="B280" s="7">
        <v>1997</v>
      </c>
      <c r="C280">
        <f>MacroData!D280</f>
        <v>658.41824873999997</v>
      </c>
      <c r="D280">
        <f>MacroData!E280</f>
        <v>102.392</v>
      </c>
      <c r="E280">
        <f>MacroData!F280</f>
        <v>101.70099999999999</v>
      </c>
      <c r="F280">
        <f>MacroData!G280</f>
        <v>69481000000</v>
      </c>
      <c r="G280">
        <f>MacroData!H280</f>
        <v>112738305727.742</v>
      </c>
      <c r="H280">
        <f>MacroData!I280</f>
        <v>110738000000</v>
      </c>
      <c r="I280">
        <f>MacroData!J280</f>
        <v>135911000000</v>
      </c>
      <c r="J280">
        <f>MacroData!K280</f>
        <v>3.2320000000000002</v>
      </c>
      <c r="K280">
        <f>MacroData!L280</f>
        <v>5.9580000000000002</v>
      </c>
      <c r="L280">
        <f>MacroData!M280</f>
        <v>67.606796264648438</v>
      </c>
      <c r="M280">
        <f>MacroData!N280</f>
        <v>24.729824066162109</v>
      </c>
      <c r="N280">
        <f>MacroData!O280</f>
        <v>5137000</v>
      </c>
      <c r="O280">
        <f>MacroData!P280</f>
        <v>9093449696.4301987</v>
      </c>
      <c r="P280">
        <f>MacroData!Q280</f>
        <v>-577750239.03500366</v>
      </c>
      <c r="Q280">
        <f>MacroData!R280</f>
        <v>30743000000</v>
      </c>
      <c r="R280">
        <f>MacroData!S280</f>
        <v>136488750239.035</v>
      </c>
      <c r="S280">
        <f>MacroData!T280</f>
        <v>24128000000</v>
      </c>
      <c r="T280">
        <f>MacroData!U280</f>
        <v>69416000000</v>
      </c>
      <c r="U280">
        <f>MacroData!V280</f>
        <v>12.756</v>
      </c>
      <c r="V280">
        <f>MacroData!W280</f>
        <v>302.7</v>
      </c>
      <c r="W280">
        <f>MacroData!X280</f>
        <v>81.106999999999999</v>
      </c>
      <c r="X280">
        <f>MacroData!Y280</f>
        <v>78314049453.494995</v>
      </c>
      <c r="Y280">
        <f>MacroData!Z280</f>
        <v>55032000000</v>
      </c>
      <c r="Z280">
        <f>MacroData!AA280</f>
        <v>60436000000</v>
      </c>
      <c r="AA280">
        <f>MacroData!AB280</f>
        <v>11152000000</v>
      </c>
      <c r="AB280">
        <f>MacroData!AC280</f>
        <v>21143000000</v>
      </c>
      <c r="AC280">
        <f>MacroData!AD280</f>
        <v>36713000000</v>
      </c>
      <c r="AD280">
        <f>MacroData!AE280</f>
        <v>6615000000</v>
      </c>
      <c r="AE280">
        <f>MacroData!AF280</f>
        <v>-1.2091603604905301</v>
      </c>
      <c r="AF280">
        <f>MacroData!AG280</f>
        <v>80.994041334713401</v>
      </c>
      <c r="AG280">
        <f>MacroData!AH280</f>
        <v>0</v>
      </c>
      <c r="AH280">
        <f>MacroData!AI280</f>
        <v>0</v>
      </c>
      <c r="AI280">
        <f>MacroData!AJ280</f>
        <v>0</v>
      </c>
      <c r="AJ280">
        <f>MacroData!AK280</f>
        <v>0</v>
      </c>
      <c r="AK280">
        <f>MacroData!AL280</f>
        <v>0</v>
      </c>
      <c r="AL280">
        <f>MacroData!AM280</f>
        <v>1.7797620000000001</v>
      </c>
      <c r="AM280">
        <f>MacroData!AN280</f>
        <v>3.3427391279311403</v>
      </c>
      <c r="AN280" s="31">
        <f>GDP!C281+GDP!J281</f>
        <v>-0.64268999999999998</v>
      </c>
      <c r="AO280">
        <f>GDP!D281+GDP!K281</f>
        <v>-0.27304</v>
      </c>
      <c r="AP280">
        <f>GDP!E281+GDP!L281</f>
        <v>0</v>
      </c>
      <c r="AQ280">
        <f>GDP!F281+GDP!M281</f>
        <v>0</v>
      </c>
      <c r="AR280">
        <f>GDP!G281+GDP!N281</f>
        <v>0</v>
      </c>
      <c r="AS280">
        <f>GDP!H281+GDP!O281</f>
        <v>0</v>
      </c>
      <c r="AT280" s="7">
        <f>GDP!I281+GDP!P281</f>
        <v>0</v>
      </c>
      <c r="AU280">
        <f>GDP!AE281</f>
        <v>0.16478999999999999</v>
      </c>
      <c r="AV280">
        <f>GDP!AF281</f>
        <v>0</v>
      </c>
      <c r="AW280">
        <f>GDP!AG281</f>
        <v>0</v>
      </c>
      <c r="AX280">
        <f>GDP!AH281</f>
        <v>0</v>
      </c>
      <c r="AY280">
        <f>GDP!AI281</f>
        <v>0</v>
      </c>
      <c r="AZ280">
        <f>GDP!AJ281</f>
        <v>0</v>
      </c>
      <c r="BA280" s="7">
        <f>GDP!AK281</f>
        <v>0</v>
      </c>
      <c r="BB280">
        <f>GDP!AS281</f>
        <v>0</v>
      </c>
      <c r="BC280">
        <f>GDP!AT281</f>
        <v>0</v>
      </c>
      <c r="BD280">
        <f>GDP!AU281</f>
        <v>0</v>
      </c>
      <c r="BE280">
        <f>GDP!AV281</f>
        <v>0</v>
      </c>
      <c r="BF280">
        <f>GDP!AW281</f>
        <v>0</v>
      </c>
      <c r="BG280">
        <f>GDP!AX281</f>
        <v>0</v>
      </c>
      <c r="BH280" s="7">
        <f>GDP!AY281</f>
        <v>0</v>
      </c>
      <c r="BI280">
        <f>GDP!AZ281</f>
        <v>0</v>
      </c>
      <c r="BJ280">
        <f>GDP!BA281</f>
        <v>0</v>
      </c>
      <c r="BK280">
        <f>GDP!BB281</f>
        <v>0</v>
      </c>
      <c r="BL280">
        <f>GDP!BC281</f>
        <v>0</v>
      </c>
      <c r="BM280">
        <f>GDP!BD281</f>
        <v>0</v>
      </c>
      <c r="BN280">
        <f>GDP!BE281</f>
        <v>0</v>
      </c>
      <c r="BO280" s="7">
        <f>GDP!BF281</f>
        <v>0</v>
      </c>
      <c r="BP280">
        <f>GDP!BG281+GDP!BN281+GDP!BU281</f>
        <v>9.8879999999999996E-2</v>
      </c>
      <c r="BQ280">
        <f>GDP!BH281+GDP!BO281+GDP!BV281</f>
        <v>0</v>
      </c>
      <c r="BR280">
        <f>GDP!BI281+GDP!BP281+GDP!BW281</f>
        <v>0</v>
      </c>
      <c r="BS280">
        <f>GDP!BJ281+GDP!BQ281+GDP!BX281</f>
        <v>0</v>
      </c>
      <c r="BT280">
        <f>GDP!BK281+GDP!BR281+GDP!BY281</f>
        <v>0</v>
      </c>
      <c r="BU280">
        <f>GDP!BL281+GDP!BS281+GDP!BZ281</f>
        <v>0</v>
      </c>
      <c r="BV280" s="7">
        <f>GDP!BM281+GDP!BT281+GDP!CA281</f>
        <v>0</v>
      </c>
      <c r="BW280">
        <f>GDP!CB281</f>
        <v>0.88988</v>
      </c>
      <c r="BX280">
        <f>GDP!CC281</f>
        <v>0</v>
      </c>
      <c r="BY280">
        <f>GDP!CD281</f>
        <v>0</v>
      </c>
      <c r="BZ280">
        <f>GDP!CE281</f>
        <v>0</v>
      </c>
      <c r="CA280">
        <f>GDP!CF281</f>
        <v>0</v>
      </c>
      <c r="CB280">
        <f>GDP!CG281</f>
        <v>0</v>
      </c>
      <c r="CC280" s="7">
        <f>GDP!CH281</f>
        <v>0</v>
      </c>
      <c r="CD280">
        <f>GDP!CI281</f>
        <v>0</v>
      </c>
      <c r="CE280">
        <f>GDP!CJ281</f>
        <v>0</v>
      </c>
      <c r="CF280">
        <f>GDP!CK281</f>
        <v>0</v>
      </c>
      <c r="CG280">
        <f>GDP!CL281</f>
        <v>0</v>
      </c>
      <c r="CH280">
        <f>GDP!CM281</f>
        <v>0</v>
      </c>
      <c r="CI280">
        <f>GDP!CN281</f>
        <v>0</v>
      </c>
      <c r="CJ280" s="7">
        <f>GDP!CO281</f>
        <v>0</v>
      </c>
      <c r="CK280">
        <f>GDP!CP281</f>
        <v>0</v>
      </c>
      <c r="CL280">
        <f>GDP!CQ281</f>
        <v>0</v>
      </c>
      <c r="CM280">
        <f>GDP!CR281</f>
        <v>0</v>
      </c>
      <c r="CN280">
        <f>GDP!CS281</f>
        <v>0</v>
      </c>
      <c r="CO280">
        <f>GDP!CT281</f>
        <v>0</v>
      </c>
      <c r="CP280">
        <f>GDP!CU281</f>
        <v>0</v>
      </c>
      <c r="CQ280">
        <f>GDP!CV281</f>
        <v>0</v>
      </c>
      <c r="CR280">
        <f>GDP!CW281</f>
        <v>-0.47789999999999999</v>
      </c>
      <c r="CS280">
        <f>GDP!CX281</f>
        <v>-0.27304</v>
      </c>
      <c r="CT280">
        <f>GDP!CY281</f>
        <v>0</v>
      </c>
      <c r="CU280">
        <f>GDP!CZ281</f>
        <v>0</v>
      </c>
      <c r="CV280">
        <f>GDP!DA281</f>
        <v>0</v>
      </c>
      <c r="CW280">
        <f>GDP!DB281</f>
        <v>0</v>
      </c>
      <c r="CX280" s="7">
        <f>GDP!DC281</f>
        <v>0</v>
      </c>
      <c r="CY280">
        <f>GDP!DD281</f>
        <v>0.98875999999999997</v>
      </c>
      <c r="CZ280">
        <f>GDP!DE281</f>
        <v>0</v>
      </c>
      <c r="DA280">
        <f>GDP!DF281</f>
        <v>0</v>
      </c>
      <c r="DB280">
        <f>GDP!DG281</f>
        <v>0</v>
      </c>
      <c r="DC280">
        <f>GDP!DH281</f>
        <v>0</v>
      </c>
      <c r="DD280">
        <f>GDP!DI281</f>
        <v>0</v>
      </c>
      <c r="DE280" s="7">
        <f>GDP!DJ281</f>
        <v>0</v>
      </c>
      <c r="DF280">
        <f>GDP!DU281</f>
        <v>-0.75093999999999994</v>
      </c>
      <c r="DG280" s="7">
        <f>GDP!DV281</f>
        <v>0.98875999999999997</v>
      </c>
      <c r="DH280">
        <f>GDP!DW281</f>
        <v>1</v>
      </c>
      <c r="DI280">
        <f>GDP!EA281</f>
        <v>0</v>
      </c>
      <c r="DJ280">
        <f>GDP!EB281</f>
        <v>0</v>
      </c>
      <c r="DK280">
        <f>GDP!EC281</f>
        <v>0</v>
      </c>
      <c r="DL280">
        <f>GDP!ED281</f>
        <v>1</v>
      </c>
      <c r="DM280">
        <f>GDP!EE281</f>
        <v>0</v>
      </c>
      <c r="DN280">
        <f>GDP!DY281</f>
        <v>1</v>
      </c>
      <c r="DO280">
        <f>GDP!DZ281</f>
        <v>0</v>
      </c>
      <c r="DP280" s="84">
        <v>52.247647600642999</v>
      </c>
      <c r="DQ280" s="84">
        <v>52.247599999999998</v>
      </c>
      <c r="DR280">
        <v>52.247647600642999</v>
      </c>
      <c r="DS280">
        <v>0.06</v>
      </c>
      <c r="DT280">
        <v>1.7103433329</v>
      </c>
      <c r="DU280">
        <v>1.2091603605000003</v>
      </c>
      <c r="DV280">
        <v>-0.50118297239999965</v>
      </c>
      <c r="DW280">
        <v>56.092759486399999</v>
      </c>
      <c r="DX280">
        <v>54.883599125899998</v>
      </c>
      <c r="DY280">
        <v>333000000</v>
      </c>
      <c r="DZ280">
        <v>3523000000</v>
      </c>
      <c r="EA280">
        <f t="shared" si="20"/>
        <v>0.30070978345283461</v>
      </c>
      <c r="EB280">
        <f t="shared" si="21"/>
        <v>3.1813830843974067</v>
      </c>
      <c r="EC280">
        <f t="shared" si="22"/>
        <v>-2.8806733009445722</v>
      </c>
      <c r="ED280">
        <v>55961000000</v>
      </c>
      <c r="EE280">
        <f t="shared" si="23"/>
        <v>50.534595170582818</v>
      </c>
      <c r="EF280">
        <v>4849000000</v>
      </c>
      <c r="EG280">
        <v>23660000000</v>
      </c>
      <c r="EH280">
        <f t="shared" si="24"/>
        <v>3.09181410173534</v>
      </c>
    </row>
    <row r="281" spans="1:138" x14ac:dyDescent="0.35">
      <c r="A281" t="s">
        <v>188</v>
      </c>
      <c r="B281" s="7">
        <v>1998</v>
      </c>
      <c r="C281">
        <f>MacroData!D281</f>
        <v>715.75886886000001</v>
      </c>
      <c r="D281">
        <f>MacroData!E281</f>
        <v>102.27</v>
      </c>
      <c r="E281">
        <f>MacroData!F281</f>
        <v>100.276</v>
      </c>
      <c r="F281">
        <f>MacroData!G281</f>
        <v>71412000000</v>
      </c>
      <c r="G281">
        <f>MacroData!H281</f>
        <v>120578163145.541</v>
      </c>
      <c r="H281">
        <f>MacroData!I281</f>
        <v>120382000000</v>
      </c>
      <c r="I281">
        <f>MacroData!J281</f>
        <v>143288000000</v>
      </c>
      <c r="J281">
        <f>MacroData!K281</f>
        <v>3.5680000000000001</v>
      </c>
      <c r="K281">
        <f>MacroData!L281</f>
        <v>4.7880000000000003</v>
      </c>
      <c r="L281">
        <f>MacroData!M281</f>
        <v>71.14898681640625</v>
      </c>
      <c r="M281">
        <f>MacroData!N281</f>
        <v>27.5628662109375</v>
      </c>
      <c r="N281">
        <f>MacroData!O281</f>
        <v>5156000</v>
      </c>
      <c r="O281">
        <f>MacroData!P281</f>
        <v>10481287899.841459</v>
      </c>
      <c r="P281">
        <f>MacroData!Q281</f>
        <v>-697912404.31600952</v>
      </c>
      <c r="Q281">
        <f>MacroData!R281</f>
        <v>34025000000</v>
      </c>
      <c r="R281">
        <f>MacroData!S281</f>
        <v>143985912404.31601</v>
      </c>
      <c r="S281">
        <f>MacroData!T281</f>
        <v>27366000000</v>
      </c>
      <c r="T281">
        <f>MacroData!U281</f>
        <v>72722000000</v>
      </c>
      <c r="U281">
        <f>MacroData!V281</f>
        <v>11.412000000000001</v>
      </c>
      <c r="V281">
        <f>MacroData!W281</f>
        <v>554.59</v>
      </c>
      <c r="W281">
        <f>MacroData!X281</f>
        <v>85.123000000000005</v>
      </c>
      <c r="X281">
        <f>MacroData!Y281</f>
        <v>82043827134.335007</v>
      </c>
      <c r="Y281">
        <f>MacroData!Z281</f>
        <v>58769000000</v>
      </c>
      <c r="Z281">
        <f>MacroData!AA281</f>
        <v>64626000000</v>
      </c>
      <c r="AA281">
        <f>MacroData!AB281</f>
        <v>11229000000</v>
      </c>
      <c r="AB281">
        <f>MacroData!AC281</f>
        <v>21235000000</v>
      </c>
      <c r="AC281">
        <f>MacroData!AD281</f>
        <v>37456000000</v>
      </c>
      <c r="AD281">
        <f>MacroData!AE281</f>
        <v>6659000000</v>
      </c>
      <c r="AE281">
        <f>MacroData!AF281</f>
        <v>1.63562658869267</v>
      </c>
      <c r="AF281">
        <f>MacroData!AG281</f>
        <v>82.127253980507206</v>
      </c>
      <c r="AG281">
        <f>MacroData!AH281</f>
        <v>0</v>
      </c>
      <c r="AH281">
        <f>MacroData!AI281</f>
        <v>0</v>
      </c>
      <c r="AI281">
        <f>MacroData!AJ281</f>
        <v>0</v>
      </c>
      <c r="AJ281">
        <f>MacroData!AK281</f>
        <v>0</v>
      </c>
      <c r="AK281">
        <f>MacroData!AL281</f>
        <v>0</v>
      </c>
      <c r="AL281">
        <f>MacroData!AM281</f>
        <v>1.9360120000000001</v>
      </c>
      <c r="AM281">
        <f>MacroData!AN281</f>
        <v>3.3084761699040728</v>
      </c>
      <c r="AN281" s="31">
        <f>GDP!C282+GDP!J282</f>
        <v>0</v>
      </c>
      <c r="AO281">
        <f>GDP!D282+GDP!K282</f>
        <v>0</v>
      </c>
      <c r="AP281">
        <f>GDP!E282+GDP!L282</f>
        <v>0</v>
      </c>
      <c r="AQ281">
        <f>GDP!F282+GDP!M282</f>
        <v>0</v>
      </c>
      <c r="AR281">
        <f>GDP!G282+GDP!N282</f>
        <v>0</v>
      </c>
      <c r="AS281">
        <f>GDP!H282+GDP!O282</f>
        <v>0</v>
      </c>
      <c r="AT281" s="7">
        <f>GDP!I282+GDP!P282</f>
        <v>0</v>
      </c>
      <c r="AU281">
        <f>GDP!AE282</f>
        <v>0</v>
      </c>
      <c r="AV281">
        <f>GDP!AF282</f>
        <v>0</v>
      </c>
      <c r="AW281">
        <f>GDP!AG282</f>
        <v>0</v>
      </c>
      <c r="AX281">
        <f>GDP!AH282</f>
        <v>0</v>
      </c>
      <c r="AY281">
        <f>GDP!AI282</f>
        <v>0</v>
      </c>
      <c r="AZ281">
        <f>GDP!AJ282</f>
        <v>0</v>
      </c>
      <c r="BA281" s="7">
        <f>GDP!AK282</f>
        <v>0</v>
      </c>
      <c r="BB281">
        <f>GDP!AS282</f>
        <v>0</v>
      </c>
      <c r="BC281">
        <f>GDP!AT282</f>
        <v>0</v>
      </c>
      <c r="BD281">
        <f>GDP!AU282</f>
        <v>0</v>
      </c>
      <c r="BE281">
        <f>GDP!AV282</f>
        <v>0</v>
      </c>
      <c r="BF281">
        <f>GDP!AW282</f>
        <v>0</v>
      </c>
      <c r="BG281">
        <f>GDP!AX282</f>
        <v>0</v>
      </c>
      <c r="BH281" s="7">
        <f>GDP!AY282</f>
        <v>0</v>
      </c>
      <c r="BI281">
        <f>GDP!AZ282</f>
        <v>0</v>
      </c>
      <c r="BJ281">
        <f>GDP!BA282</f>
        <v>0</v>
      </c>
      <c r="BK281">
        <f>GDP!BB282</f>
        <v>0</v>
      </c>
      <c r="BL281">
        <f>GDP!BC282</f>
        <v>0</v>
      </c>
      <c r="BM281">
        <f>GDP!BD282</f>
        <v>0</v>
      </c>
      <c r="BN281">
        <f>GDP!BE282</f>
        <v>0</v>
      </c>
      <c r="BO281" s="7">
        <f>GDP!BF282</f>
        <v>0</v>
      </c>
      <c r="BP281">
        <f>GDP!BG282+GDP!BN282+GDP!BU282</f>
        <v>0</v>
      </c>
      <c r="BQ281">
        <f>GDP!BH282+GDP!BO282+GDP!BV282</f>
        <v>0</v>
      </c>
      <c r="BR281">
        <f>GDP!BI282+GDP!BP282+GDP!BW282</f>
        <v>0</v>
      </c>
      <c r="BS281">
        <f>GDP!BJ282+GDP!BQ282+GDP!BX282</f>
        <v>0</v>
      </c>
      <c r="BT281">
        <f>GDP!BK282+GDP!BR282+GDP!BY282</f>
        <v>0</v>
      </c>
      <c r="BU281">
        <f>GDP!BL282+GDP!BS282+GDP!BZ282</f>
        <v>0</v>
      </c>
      <c r="BV281" s="7">
        <f>GDP!BM282+GDP!BT282+GDP!CA282</f>
        <v>0</v>
      </c>
      <c r="BW281">
        <f>GDP!CB282</f>
        <v>0</v>
      </c>
      <c r="BX281">
        <f>GDP!CC282</f>
        <v>0</v>
      </c>
      <c r="BY281">
        <f>GDP!CD282</f>
        <v>0</v>
      </c>
      <c r="BZ281">
        <f>GDP!CE282</f>
        <v>0</v>
      </c>
      <c r="CA281">
        <f>GDP!CF282</f>
        <v>0</v>
      </c>
      <c r="CB281">
        <f>GDP!CG282</f>
        <v>0</v>
      </c>
      <c r="CC281" s="7">
        <f>GDP!CH282</f>
        <v>0</v>
      </c>
      <c r="CD281">
        <f>GDP!CI282</f>
        <v>0</v>
      </c>
      <c r="CE281">
        <f>GDP!CJ282</f>
        <v>0</v>
      </c>
      <c r="CF281">
        <f>GDP!CK282</f>
        <v>0</v>
      </c>
      <c r="CG281">
        <f>GDP!CL282</f>
        <v>0</v>
      </c>
      <c r="CH281">
        <f>GDP!CM282</f>
        <v>0</v>
      </c>
      <c r="CI281">
        <f>GDP!CN282</f>
        <v>0</v>
      </c>
      <c r="CJ281" s="7">
        <f>GDP!CO282</f>
        <v>0</v>
      </c>
      <c r="CK281">
        <f>GDP!CP282</f>
        <v>0</v>
      </c>
      <c r="CL281">
        <f>GDP!CQ282</f>
        <v>0</v>
      </c>
      <c r="CM281">
        <f>GDP!CR282</f>
        <v>0</v>
      </c>
      <c r="CN281">
        <f>GDP!CS282</f>
        <v>0</v>
      </c>
      <c r="CO281">
        <f>GDP!CT282</f>
        <v>0</v>
      </c>
      <c r="CP281">
        <f>GDP!CU282</f>
        <v>0</v>
      </c>
      <c r="CQ281">
        <f>GDP!CV282</f>
        <v>0</v>
      </c>
      <c r="CR281">
        <f>GDP!CW282</f>
        <v>0</v>
      </c>
      <c r="CS281">
        <f>GDP!CX282</f>
        <v>0</v>
      </c>
      <c r="CT281">
        <f>GDP!CY282</f>
        <v>0</v>
      </c>
      <c r="CU281">
        <f>GDP!CZ282</f>
        <v>0</v>
      </c>
      <c r="CV281">
        <f>GDP!DA282</f>
        <v>0</v>
      </c>
      <c r="CW281">
        <f>GDP!DB282</f>
        <v>0</v>
      </c>
      <c r="CX281" s="7">
        <f>GDP!DC282</f>
        <v>0</v>
      </c>
      <c r="CY281">
        <f>GDP!DD282</f>
        <v>0</v>
      </c>
      <c r="CZ281">
        <f>GDP!DE282</f>
        <v>0</v>
      </c>
      <c r="DA281">
        <f>GDP!DF282</f>
        <v>0</v>
      </c>
      <c r="DB281">
        <f>GDP!DG282</f>
        <v>0</v>
      </c>
      <c r="DC281">
        <f>GDP!DH282</f>
        <v>0</v>
      </c>
      <c r="DD281">
        <f>GDP!DI282</f>
        <v>0</v>
      </c>
      <c r="DE281" s="7">
        <f>GDP!DJ282</f>
        <v>0</v>
      </c>
      <c r="DF281">
        <f>GDP!DU282</f>
        <v>0</v>
      </c>
      <c r="DG281" s="7">
        <f>GDP!DV282</f>
        <v>0</v>
      </c>
      <c r="DH281">
        <f>GDP!DW282</f>
        <v>0</v>
      </c>
      <c r="DI281">
        <f>GDP!EA282</f>
        <v>0</v>
      </c>
      <c r="DJ281">
        <f>GDP!EB282</f>
        <v>0</v>
      </c>
      <c r="DK281">
        <f>GDP!EC282</f>
        <v>0</v>
      </c>
      <c r="DL281">
        <f>GDP!ED282</f>
        <v>0</v>
      </c>
      <c r="DM281">
        <f>GDP!EE282</f>
        <v>0</v>
      </c>
      <c r="DN281">
        <f>GDP!DY282</f>
        <v>0</v>
      </c>
      <c r="DO281">
        <f>GDP!DZ282</f>
        <v>0</v>
      </c>
      <c r="DP281" s="84">
        <v>46.862487747337603</v>
      </c>
      <c r="DQ281" s="84">
        <v>46.8626</v>
      </c>
      <c r="DR281">
        <v>46.862487747338001</v>
      </c>
      <c r="DS281">
        <v>0.53</v>
      </c>
      <c r="DT281">
        <v>1.5351132229</v>
      </c>
      <c r="DU281">
        <v>-1.6356265886999992</v>
      </c>
      <c r="DV281">
        <v>-3.170739811599999</v>
      </c>
      <c r="DW281">
        <v>52.3649715074</v>
      </c>
      <c r="DX281">
        <v>54.000598096099999</v>
      </c>
      <c r="DY281">
        <v>405000000</v>
      </c>
      <c r="DZ281">
        <v>3740000000</v>
      </c>
      <c r="EA281">
        <f t="shared" si="20"/>
        <v>0.33642903424099946</v>
      </c>
      <c r="EB281">
        <f t="shared" si="21"/>
        <v>3.1067767606452792</v>
      </c>
      <c r="EC281">
        <f t="shared" si="22"/>
        <v>-2.77034772640428</v>
      </c>
      <c r="ED281">
        <v>57306000000</v>
      </c>
      <c r="EE281">
        <f t="shared" si="23"/>
        <v>47.603462311641273</v>
      </c>
      <c r="EF281">
        <v>4956000000</v>
      </c>
      <c r="EG281">
        <v>24836000000</v>
      </c>
      <c r="EH281">
        <f t="shared" si="24"/>
        <v>2.9381480188997213</v>
      </c>
    </row>
    <row r="282" spans="1:138" x14ac:dyDescent="0.35">
      <c r="A282" t="s">
        <v>188</v>
      </c>
      <c r="B282" s="7">
        <v>1999</v>
      </c>
      <c r="C282">
        <f>MacroData!D282</f>
        <v>754.64988878999998</v>
      </c>
      <c r="D282">
        <f>MacroData!E282</f>
        <v>102.173</v>
      </c>
      <c r="E282">
        <f>MacroData!F282</f>
        <v>99.399000000000001</v>
      </c>
      <c r="F282">
        <f>MacroData!G282</f>
        <v>67217000000</v>
      </c>
      <c r="G282">
        <f>MacroData!H282</f>
        <v>126377554462.04201</v>
      </c>
      <c r="H282">
        <f>MacroData!I282</f>
        <v>126923000000</v>
      </c>
      <c r="I282">
        <f>MacroData!J282</f>
        <v>149656000000</v>
      </c>
      <c r="J282">
        <f>MacroData!K282</f>
        <v>2.964</v>
      </c>
      <c r="K282">
        <f>MacroData!L282</f>
        <v>4.7229999999999999</v>
      </c>
      <c r="L282">
        <f>MacroData!M282</f>
        <v>73.341316223144531</v>
      </c>
      <c r="M282">
        <f>MacroData!N282</f>
        <v>28.694610595703125</v>
      </c>
      <c r="N282">
        <f>MacroData!O282</f>
        <v>5165000</v>
      </c>
      <c r="O282">
        <f>MacroData!P282</f>
        <v>11888701771.729643</v>
      </c>
      <c r="P282">
        <f>MacroData!Q282</f>
        <v>936896380.31600952</v>
      </c>
      <c r="Q282">
        <f>MacroData!R282</f>
        <v>35565000000</v>
      </c>
      <c r="R282">
        <f>MacroData!S282</f>
        <v>148719103619.68399</v>
      </c>
      <c r="S282">
        <f>MacroData!T282</f>
        <v>29021000000</v>
      </c>
      <c r="T282">
        <f>MacroData!U282</f>
        <v>75193000000</v>
      </c>
      <c r="U282">
        <f>MacroData!V282</f>
        <v>10.209</v>
      </c>
      <c r="V282">
        <f>MacroData!W282</f>
        <v>1521.56</v>
      </c>
      <c r="W282">
        <f>MacroData!X282</f>
        <v>90.367000000000004</v>
      </c>
      <c r="X282">
        <f>MacroData!Y282</f>
        <v>84831570827.425995</v>
      </c>
      <c r="Y282">
        <f>MacroData!Z282</f>
        <v>61240000000</v>
      </c>
      <c r="Z282">
        <f>MacroData!AA282</f>
        <v>66387000000</v>
      </c>
      <c r="AA282">
        <f>MacroData!AB282</f>
        <v>11541000000</v>
      </c>
      <c r="AB282">
        <f>MacroData!AC282</f>
        <v>21633000000</v>
      </c>
      <c r="AC282">
        <f>MacroData!AD282</f>
        <v>38094000000</v>
      </c>
      <c r="AD282">
        <f>MacroData!AE282</f>
        <v>6544000000</v>
      </c>
      <c r="AE282">
        <f>MacroData!AF282</f>
        <v>1.68369799011999</v>
      </c>
      <c r="AF282">
        <f>MacroData!AG282</f>
        <v>83.0793265314026</v>
      </c>
      <c r="AG282">
        <f>MacroData!AH282</f>
        <v>0</v>
      </c>
      <c r="AH282">
        <f>MacroData!AI282</f>
        <v>0</v>
      </c>
      <c r="AI282">
        <f>MacroData!AJ282</f>
        <v>0</v>
      </c>
      <c r="AJ282">
        <f>MacroData!AK282</f>
        <v>0</v>
      </c>
      <c r="AK282">
        <f>MacroData!AL282</f>
        <v>1</v>
      </c>
      <c r="AL282">
        <f>MacroData!AM282</f>
        <v>1.9360120000000001</v>
      </c>
      <c r="AM282">
        <f>MacroData!AN282</f>
        <v>3.2598095053718201</v>
      </c>
      <c r="AN282" s="31">
        <f>GDP!C283+GDP!J283</f>
        <v>0</v>
      </c>
      <c r="AO282">
        <f>GDP!D283+GDP!K283</f>
        <v>0</v>
      </c>
      <c r="AP282">
        <f>GDP!E283+GDP!L283</f>
        <v>0</v>
      </c>
      <c r="AQ282">
        <f>GDP!F283+GDP!M283</f>
        <v>0</v>
      </c>
      <c r="AR282">
        <f>GDP!G283+GDP!N283</f>
        <v>0</v>
      </c>
      <c r="AS282">
        <f>GDP!H283+GDP!O283</f>
        <v>0</v>
      </c>
      <c r="AT282" s="7">
        <f>GDP!I283+GDP!P283</f>
        <v>0</v>
      </c>
      <c r="AU282">
        <f>GDP!AE283</f>
        <v>0</v>
      </c>
      <c r="AV282">
        <f>GDP!AF283</f>
        <v>0</v>
      </c>
      <c r="AW282">
        <f>GDP!AG283</f>
        <v>0</v>
      </c>
      <c r="AX282">
        <f>GDP!AH283</f>
        <v>0</v>
      </c>
      <c r="AY282">
        <f>GDP!AI283</f>
        <v>0</v>
      </c>
      <c r="AZ282">
        <f>GDP!AJ283</f>
        <v>0</v>
      </c>
      <c r="BA282" s="7">
        <f>GDP!AK283</f>
        <v>0</v>
      </c>
      <c r="BB282">
        <f>GDP!AS283</f>
        <v>0</v>
      </c>
      <c r="BC282">
        <f>GDP!AT283</f>
        <v>0</v>
      </c>
      <c r="BD282">
        <f>GDP!AU283</f>
        <v>0</v>
      </c>
      <c r="BE282">
        <f>GDP!AV283</f>
        <v>0</v>
      </c>
      <c r="BF282">
        <f>GDP!AW283</f>
        <v>0</v>
      </c>
      <c r="BG282">
        <f>GDP!AX283</f>
        <v>0</v>
      </c>
      <c r="BH282" s="7">
        <f>GDP!AY283</f>
        <v>0</v>
      </c>
      <c r="BI282">
        <f>GDP!AZ283</f>
        <v>0</v>
      </c>
      <c r="BJ282">
        <f>GDP!BA283</f>
        <v>0</v>
      </c>
      <c r="BK282">
        <f>GDP!BB283</f>
        <v>0</v>
      </c>
      <c r="BL282">
        <f>GDP!BC283</f>
        <v>0</v>
      </c>
      <c r="BM282">
        <f>GDP!BD283</f>
        <v>0</v>
      </c>
      <c r="BN282">
        <f>GDP!BE283</f>
        <v>0</v>
      </c>
      <c r="BO282" s="7">
        <f>GDP!BF283</f>
        <v>0</v>
      </c>
      <c r="BP282">
        <f>GDP!BG283+GDP!BN283+GDP!BU283</f>
        <v>0</v>
      </c>
      <c r="BQ282">
        <f>GDP!BH283+GDP!BO283+GDP!BV283</f>
        <v>0</v>
      </c>
      <c r="BR282">
        <f>GDP!BI283+GDP!BP283+GDP!BW283</f>
        <v>0</v>
      </c>
      <c r="BS282">
        <f>GDP!BJ283+GDP!BQ283+GDP!BX283</f>
        <v>0</v>
      </c>
      <c r="BT282">
        <f>GDP!BK283+GDP!BR283+GDP!BY283</f>
        <v>0</v>
      </c>
      <c r="BU282">
        <f>GDP!BL283+GDP!BS283+GDP!BZ283</f>
        <v>0</v>
      </c>
      <c r="BV282" s="7">
        <f>GDP!BM283+GDP!BT283+GDP!CA283</f>
        <v>0</v>
      </c>
      <c r="BW282">
        <f>GDP!CB283</f>
        <v>0</v>
      </c>
      <c r="BX282">
        <f>GDP!CC283</f>
        <v>0</v>
      </c>
      <c r="BY282">
        <f>GDP!CD283</f>
        <v>0</v>
      </c>
      <c r="BZ282">
        <f>GDP!CE283</f>
        <v>0</v>
      </c>
      <c r="CA282">
        <f>GDP!CF283</f>
        <v>0</v>
      </c>
      <c r="CB282">
        <f>GDP!CG283</f>
        <v>0</v>
      </c>
      <c r="CC282" s="7">
        <f>GDP!CH283</f>
        <v>0</v>
      </c>
      <c r="CD282">
        <f>GDP!CI283</f>
        <v>0</v>
      </c>
      <c r="CE282">
        <f>GDP!CJ283</f>
        <v>0</v>
      </c>
      <c r="CF282">
        <f>GDP!CK283</f>
        <v>0</v>
      </c>
      <c r="CG282">
        <f>GDP!CL283</f>
        <v>0</v>
      </c>
      <c r="CH282">
        <f>GDP!CM283</f>
        <v>0</v>
      </c>
      <c r="CI282">
        <f>GDP!CN283</f>
        <v>0</v>
      </c>
      <c r="CJ282" s="7">
        <f>GDP!CO283</f>
        <v>0</v>
      </c>
      <c r="CK282">
        <f>GDP!CP283</f>
        <v>0</v>
      </c>
      <c r="CL282">
        <f>GDP!CQ283</f>
        <v>0</v>
      </c>
      <c r="CM282">
        <f>GDP!CR283</f>
        <v>0</v>
      </c>
      <c r="CN282">
        <f>GDP!CS283</f>
        <v>0</v>
      </c>
      <c r="CO282">
        <f>GDP!CT283</f>
        <v>0</v>
      </c>
      <c r="CP282">
        <f>GDP!CU283</f>
        <v>0</v>
      </c>
      <c r="CQ282">
        <f>GDP!CV283</f>
        <v>0</v>
      </c>
      <c r="CR282">
        <f>GDP!CW283</f>
        <v>0</v>
      </c>
      <c r="CS282">
        <f>GDP!CX283</f>
        <v>0</v>
      </c>
      <c r="CT282">
        <f>GDP!CY283</f>
        <v>0</v>
      </c>
      <c r="CU282">
        <f>GDP!CZ283</f>
        <v>0</v>
      </c>
      <c r="CV282">
        <f>GDP!DA283</f>
        <v>0</v>
      </c>
      <c r="CW282">
        <f>GDP!DB283</f>
        <v>0</v>
      </c>
      <c r="CX282" s="7">
        <f>GDP!DC283</f>
        <v>0</v>
      </c>
      <c r="CY282">
        <f>GDP!DD283</f>
        <v>0</v>
      </c>
      <c r="CZ282">
        <f>GDP!DE283</f>
        <v>0</v>
      </c>
      <c r="DA282">
        <f>GDP!DF283</f>
        <v>0</v>
      </c>
      <c r="DB282">
        <f>GDP!DG283</f>
        <v>0</v>
      </c>
      <c r="DC282">
        <f>GDP!DH283</f>
        <v>0</v>
      </c>
      <c r="DD282">
        <f>GDP!DI283</f>
        <v>0</v>
      </c>
      <c r="DE282" s="7">
        <f>GDP!DJ283</f>
        <v>0</v>
      </c>
      <c r="DF282">
        <f>GDP!DU283</f>
        <v>0</v>
      </c>
      <c r="DG282" s="7">
        <f>GDP!DV283</f>
        <v>0</v>
      </c>
      <c r="DH282">
        <f>GDP!DW283</f>
        <v>0</v>
      </c>
      <c r="DI282">
        <f>GDP!EA283</f>
        <v>0</v>
      </c>
      <c r="DJ282">
        <f>GDP!EB283</f>
        <v>0</v>
      </c>
      <c r="DK282">
        <f>GDP!EC283</f>
        <v>0</v>
      </c>
      <c r="DL282">
        <f>GDP!ED283</f>
        <v>0</v>
      </c>
      <c r="DM282">
        <f>GDP!EE283</f>
        <v>0</v>
      </c>
      <c r="DN282">
        <f>GDP!DY283</f>
        <v>0</v>
      </c>
      <c r="DO282">
        <f>GDP!DZ283</f>
        <v>0</v>
      </c>
      <c r="DP282" s="84">
        <v>44.008572126407302</v>
      </c>
      <c r="DQ282" s="84">
        <v>44.052199999999999</v>
      </c>
      <c r="DR282">
        <v>44.008572126407003</v>
      </c>
      <c r="DS282">
        <v>1.64</v>
      </c>
      <c r="DT282">
        <v>1.3756371973999999</v>
      </c>
      <c r="DU282">
        <v>-1.6836979901000007</v>
      </c>
      <c r="DV282">
        <v>-3.0593351875000003</v>
      </c>
      <c r="DW282">
        <v>50.959243005600001</v>
      </c>
      <c r="DX282">
        <v>52.642940995700002</v>
      </c>
      <c r="DY282">
        <v>935000000</v>
      </c>
      <c r="DZ282">
        <v>3846000000</v>
      </c>
      <c r="EA282">
        <f t="shared" si="20"/>
        <v>0.73666711313158373</v>
      </c>
      <c r="EB282">
        <f t="shared" si="21"/>
        <v>3.0301836546567604</v>
      </c>
      <c r="EC282">
        <f t="shared" si="22"/>
        <v>-2.2935165415251766</v>
      </c>
      <c r="ED282">
        <v>58945000000</v>
      </c>
      <c r="EE282">
        <f t="shared" si="23"/>
        <v>46.441543297905028</v>
      </c>
      <c r="EF282">
        <v>4965000000</v>
      </c>
      <c r="EG282">
        <v>25766000000</v>
      </c>
      <c r="EH282">
        <f t="shared" si="24"/>
        <v>2.9354762487574981</v>
      </c>
    </row>
    <row r="283" spans="1:138" x14ac:dyDescent="0.35">
      <c r="A283" t="s">
        <v>188</v>
      </c>
      <c r="B283" s="7">
        <v>2000</v>
      </c>
      <c r="C283">
        <f>MacroData!D283</f>
        <v>810.17111552999995</v>
      </c>
      <c r="D283">
        <f>MacroData!E283</f>
        <v>102.637</v>
      </c>
      <c r="E283">
        <f>MacroData!F283</f>
        <v>102.581</v>
      </c>
      <c r="F283">
        <f>MacroData!G283</f>
        <v>69379000000</v>
      </c>
      <c r="G283">
        <f>MacroData!H283</f>
        <v>133562033224.45399</v>
      </c>
      <c r="H283">
        <f>MacroData!I283</f>
        <v>136261000000</v>
      </c>
      <c r="I283">
        <f>MacroData!J283</f>
        <v>158089000000</v>
      </c>
      <c r="J283">
        <f>MacroData!K283</f>
        <v>4.3920000000000003</v>
      </c>
      <c r="K283">
        <f>MacroData!L283</f>
        <v>5.4829999999999997</v>
      </c>
      <c r="L283">
        <f>MacroData!M283</f>
        <v>75.876884460449219</v>
      </c>
      <c r="M283">
        <f>MacroData!N283</f>
        <v>30.754936218261719</v>
      </c>
      <c r="N283">
        <f>MacroData!O283</f>
        <v>5175000</v>
      </c>
      <c r="O283">
        <f>MacroData!P283</f>
        <v>11133744025.581108</v>
      </c>
      <c r="P283">
        <f>MacroData!Q283</f>
        <v>5132868508.0190125</v>
      </c>
      <c r="Q283">
        <f>MacroData!R283</f>
        <v>37776000000</v>
      </c>
      <c r="R283">
        <f>MacroData!S283</f>
        <v>152956131491.98099</v>
      </c>
      <c r="S283">
        <f>MacroData!T283</f>
        <v>31660000000</v>
      </c>
      <c r="T283">
        <f>MacroData!U283</f>
        <v>76666000000</v>
      </c>
      <c r="U283">
        <f>MacroData!V283</f>
        <v>9.7810000000000006</v>
      </c>
      <c r="V283">
        <f>MacroData!W283</f>
        <v>1354.34</v>
      </c>
      <c r="W283">
        <f>MacroData!X283</f>
        <v>86.265000000000001</v>
      </c>
      <c r="X283">
        <f>MacroData!Y283</f>
        <v>86493386472.882996</v>
      </c>
      <c r="Y283">
        <f>MacroData!Z283</f>
        <v>65326000000</v>
      </c>
      <c r="Z283">
        <f>MacroData!AA283</f>
        <v>74272000000</v>
      </c>
      <c r="AA283">
        <f>MacroData!AB283</f>
        <v>12229000000</v>
      </c>
      <c r="AB283">
        <f>MacroData!AC283</f>
        <v>21340000000</v>
      </c>
      <c r="AC283">
        <f>MacroData!AD283</f>
        <v>38577000000</v>
      </c>
      <c r="AD283">
        <f>MacroData!AE283</f>
        <v>6116000000</v>
      </c>
      <c r="AE283">
        <f>MacroData!AF283</f>
        <v>6.8552263670456002</v>
      </c>
      <c r="AF283">
        <f>MacroData!AG283</f>
        <v>85.877161501276703</v>
      </c>
      <c r="AG283">
        <f>MacroData!AH283</f>
        <v>0</v>
      </c>
      <c r="AH283">
        <f>MacroData!AI283</f>
        <v>0</v>
      </c>
      <c r="AI283">
        <f>MacroData!AJ283</f>
        <v>1</v>
      </c>
      <c r="AJ283">
        <f>MacroData!AK283</f>
        <v>0</v>
      </c>
      <c r="AK283">
        <f>MacroData!AL283</f>
        <v>0</v>
      </c>
      <c r="AL283">
        <f>MacroData!AM283</f>
        <v>1.9360120000000001</v>
      </c>
      <c r="AM283">
        <f>MacroData!AN283</f>
        <v>3.108428574743725</v>
      </c>
      <c r="AN283" s="31">
        <f>GDP!C284+GDP!J284</f>
        <v>0</v>
      </c>
      <c r="AO283">
        <f>GDP!D284+GDP!K284</f>
        <v>0</v>
      </c>
      <c r="AP283">
        <f>GDP!E284+GDP!L284</f>
        <v>0</v>
      </c>
      <c r="AQ283">
        <f>GDP!F284+GDP!M284</f>
        <v>0</v>
      </c>
      <c r="AR283">
        <f>GDP!G284+GDP!N284</f>
        <v>0</v>
      </c>
      <c r="AS283">
        <f>GDP!H284+GDP!O284</f>
        <v>0</v>
      </c>
      <c r="AT283" s="7">
        <f>GDP!I284+GDP!P284</f>
        <v>0</v>
      </c>
      <c r="AU283">
        <f>GDP!AE284</f>
        <v>0</v>
      </c>
      <c r="AV283">
        <f>GDP!AF284</f>
        <v>0</v>
      </c>
      <c r="AW283">
        <f>GDP!AG284</f>
        <v>0</v>
      </c>
      <c r="AX283">
        <f>GDP!AH284</f>
        <v>0</v>
      </c>
      <c r="AY283">
        <f>GDP!AI284</f>
        <v>0</v>
      </c>
      <c r="AZ283">
        <f>GDP!AJ284</f>
        <v>0</v>
      </c>
      <c r="BA283" s="7">
        <f>GDP!AK284</f>
        <v>0</v>
      </c>
      <c r="BB283">
        <f>GDP!AS284</f>
        <v>0</v>
      </c>
      <c r="BC283">
        <f>GDP!AT284</f>
        <v>0</v>
      </c>
      <c r="BD283">
        <f>GDP!AU284</f>
        <v>0</v>
      </c>
      <c r="BE283">
        <f>GDP!AV284</f>
        <v>0</v>
      </c>
      <c r="BF283">
        <f>GDP!AW284</f>
        <v>0</v>
      </c>
      <c r="BG283">
        <f>GDP!AX284</f>
        <v>0</v>
      </c>
      <c r="BH283" s="7">
        <f>GDP!AY284</f>
        <v>0</v>
      </c>
      <c r="BI283">
        <f>GDP!AZ284</f>
        <v>0</v>
      </c>
      <c r="BJ283">
        <f>GDP!BA284</f>
        <v>0</v>
      </c>
      <c r="BK283">
        <f>GDP!BB284</f>
        <v>0</v>
      </c>
      <c r="BL283">
        <f>GDP!BC284</f>
        <v>0</v>
      </c>
      <c r="BM283">
        <f>GDP!BD284</f>
        <v>0</v>
      </c>
      <c r="BN283">
        <f>GDP!BE284</f>
        <v>0</v>
      </c>
      <c r="BO283" s="7">
        <f>GDP!BF284</f>
        <v>0</v>
      </c>
      <c r="BP283">
        <f>GDP!BG284+GDP!BN284+GDP!BU284</f>
        <v>0</v>
      </c>
      <c r="BQ283">
        <f>GDP!BH284+GDP!BO284+GDP!BV284</f>
        <v>0</v>
      </c>
      <c r="BR283">
        <f>GDP!BI284+GDP!BP284+GDP!BW284</f>
        <v>0</v>
      </c>
      <c r="BS283">
        <f>GDP!BJ284+GDP!BQ284+GDP!BX284</f>
        <v>0</v>
      </c>
      <c r="BT283">
        <f>GDP!BK284+GDP!BR284+GDP!BY284</f>
        <v>0</v>
      </c>
      <c r="BU283">
        <f>GDP!BL284+GDP!BS284+GDP!BZ284</f>
        <v>0</v>
      </c>
      <c r="BV283" s="7">
        <f>GDP!BM284+GDP!BT284+GDP!CA284</f>
        <v>0</v>
      </c>
      <c r="BW283">
        <f>GDP!CB284</f>
        <v>0</v>
      </c>
      <c r="BX283">
        <f>GDP!CC284</f>
        <v>0</v>
      </c>
      <c r="BY283">
        <f>GDP!CD284</f>
        <v>0</v>
      </c>
      <c r="BZ283">
        <f>GDP!CE284</f>
        <v>0</v>
      </c>
      <c r="CA283">
        <f>GDP!CF284</f>
        <v>0</v>
      </c>
      <c r="CB283">
        <f>GDP!CG284</f>
        <v>0</v>
      </c>
      <c r="CC283" s="7">
        <f>GDP!CH284</f>
        <v>0</v>
      </c>
      <c r="CD283">
        <f>GDP!CI284</f>
        <v>0</v>
      </c>
      <c r="CE283">
        <f>GDP!CJ284</f>
        <v>0</v>
      </c>
      <c r="CF283">
        <f>GDP!CK284</f>
        <v>0</v>
      </c>
      <c r="CG283">
        <f>GDP!CL284</f>
        <v>0</v>
      </c>
      <c r="CH283">
        <f>GDP!CM284</f>
        <v>0</v>
      </c>
      <c r="CI283">
        <f>GDP!CN284</f>
        <v>0</v>
      </c>
      <c r="CJ283" s="7">
        <f>GDP!CO284</f>
        <v>0</v>
      </c>
      <c r="CK283">
        <f>GDP!CP284</f>
        <v>0</v>
      </c>
      <c r="CL283">
        <f>GDP!CQ284</f>
        <v>0</v>
      </c>
      <c r="CM283">
        <f>GDP!CR284</f>
        <v>0</v>
      </c>
      <c r="CN283">
        <f>GDP!CS284</f>
        <v>0</v>
      </c>
      <c r="CO283">
        <f>GDP!CT284</f>
        <v>0</v>
      </c>
      <c r="CP283">
        <f>GDP!CU284</f>
        <v>0</v>
      </c>
      <c r="CQ283">
        <f>GDP!CV284</f>
        <v>0</v>
      </c>
      <c r="CR283">
        <f>GDP!CW284</f>
        <v>0</v>
      </c>
      <c r="CS283">
        <f>GDP!CX284</f>
        <v>0</v>
      </c>
      <c r="CT283">
        <f>GDP!CY284</f>
        <v>0</v>
      </c>
      <c r="CU283">
        <f>GDP!CZ284</f>
        <v>0</v>
      </c>
      <c r="CV283">
        <f>GDP!DA284</f>
        <v>0</v>
      </c>
      <c r="CW283">
        <f>GDP!DB284</f>
        <v>0</v>
      </c>
      <c r="CX283" s="7">
        <f>GDP!DC284</f>
        <v>0</v>
      </c>
      <c r="CY283">
        <f>GDP!DD284</f>
        <v>0</v>
      </c>
      <c r="CZ283">
        <f>GDP!DE284</f>
        <v>0</v>
      </c>
      <c r="DA283">
        <f>GDP!DF284</f>
        <v>0</v>
      </c>
      <c r="DB283">
        <f>GDP!DG284</f>
        <v>0</v>
      </c>
      <c r="DC283">
        <f>GDP!DH284</f>
        <v>0</v>
      </c>
      <c r="DD283">
        <f>GDP!DI284</f>
        <v>0</v>
      </c>
      <c r="DE283" s="7">
        <f>GDP!DJ284</f>
        <v>0</v>
      </c>
      <c r="DF283">
        <f>GDP!DU284</f>
        <v>0</v>
      </c>
      <c r="DG283" s="7">
        <f>GDP!DV284</f>
        <v>0</v>
      </c>
      <c r="DH283">
        <f>GDP!DW284</f>
        <v>0</v>
      </c>
      <c r="DI283">
        <f>GDP!EA284</f>
        <v>0</v>
      </c>
      <c r="DJ283">
        <f>GDP!EB284</f>
        <v>0</v>
      </c>
      <c r="DK283">
        <f>GDP!EC284</f>
        <v>0</v>
      </c>
      <c r="DL283">
        <f>GDP!ED284</f>
        <v>0</v>
      </c>
      <c r="DM283">
        <f>GDP!EE284</f>
        <v>0</v>
      </c>
      <c r="DN283">
        <f>GDP!DY284</f>
        <v>0</v>
      </c>
      <c r="DO283">
        <f>GDP!DZ284</f>
        <v>0</v>
      </c>
      <c r="DP283" s="84">
        <v>42.486111213039699</v>
      </c>
      <c r="DQ283" s="84">
        <v>42.511099999999999</v>
      </c>
      <c r="DR283">
        <v>42.486111213039997</v>
      </c>
      <c r="DS283">
        <v>11.35</v>
      </c>
      <c r="DT283">
        <v>0.89680833110000002</v>
      </c>
      <c r="DU283">
        <v>-6.8552263670000002</v>
      </c>
      <c r="DV283">
        <v>-7.7520346981000001</v>
      </c>
      <c r="DW283">
        <v>48.014472226099997</v>
      </c>
      <c r="DX283">
        <v>54.869698593099997</v>
      </c>
      <c r="DY283">
        <v>489000000</v>
      </c>
      <c r="DZ283">
        <v>4130000000</v>
      </c>
      <c r="EA283">
        <f t="shared" si="20"/>
        <v>0.35887010956913568</v>
      </c>
      <c r="EB283">
        <f t="shared" si="21"/>
        <v>3.030947960164684</v>
      </c>
      <c r="EC283">
        <f t="shared" si="22"/>
        <v>-2.6720778505955485</v>
      </c>
      <c r="ED283">
        <v>60560000000</v>
      </c>
      <c r="EE283">
        <f t="shared" si="23"/>
        <v>44.444118273020159</v>
      </c>
      <c r="EF283">
        <v>4807000000</v>
      </c>
      <c r="EG283">
        <v>26987000000</v>
      </c>
      <c r="EH283">
        <f t="shared" si="24"/>
        <v>2.0378037454250353</v>
      </c>
    </row>
    <row r="284" spans="1:138" x14ac:dyDescent="0.35">
      <c r="A284" t="s">
        <v>188</v>
      </c>
      <c r="B284" s="7">
        <v>2001</v>
      </c>
      <c r="C284">
        <f>MacroData!D284</f>
        <v>858.78340401000003</v>
      </c>
      <c r="D284">
        <f>MacroData!E284</f>
        <v>100.724</v>
      </c>
      <c r="E284">
        <f>MacroData!F284</f>
        <v>98.933000000000007</v>
      </c>
      <c r="F284">
        <f>MacroData!G284</f>
        <v>69659000000</v>
      </c>
      <c r="G284">
        <f>MacroData!H284</f>
        <v>143114999768.98599</v>
      </c>
      <c r="H284">
        <f>MacroData!I284</f>
        <v>144437000000</v>
      </c>
      <c r="I284">
        <f>MacroData!J284</f>
        <v>162170000000</v>
      </c>
      <c r="J284">
        <f>MacroData!K284</f>
        <v>4.2619999999999996</v>
      </c>
      <c r="K284">
        <f>MacroData!L284</f>
        <v>5.0430000000000001</v>
      </c>
      <c r="L284">
        <f>MacroData!M284</f>
        <v>78.006797790527344</v>
      </c>
      <c r="M284">
        <f>MacroData!N284</f>
        <v>31.823329925537109</v>
      </c>
      <c r="N284">
        <f>MacroData!O284</f>
        <v>5187000</v>
      </c>
      <c r="O284">
        <f>MacroData!P284</f>
        <v>11694365506.770977</v>
      </c>
      <c r="P284">
        <f>MacroData!Q284</f>
        <v>5456205896.8169861</v>
      </c>
      <c r="Q284">
        <f>MacroData!R284</f>
        <v>38440000000</v>
      </c>
      <c r="R284">
        <f>MacroData!S284</f>
        <v>156713794103.18301</v>
      </c>
      <c r="S284">
        <f>MacroData!T284</f>
        <v>32393000000</v>
      </c>
      <c r="T284">
        <f>MacroData!U284</f>
        <v>78867000000</v>
      </c>
      <c r="U284">
        <f>MacroData!V284</f>
        <v>9.1289999999999996</v>
      </c>
      <c r="V284">
        <f>MacroData!W284</f>
        <v>925.2</v>
      </c>
      <c r="W284">
        <f>MacroData!X284</f>
        <v>88.015000000000001</v>
      </c>
      <c r="X284">
        <f>MacroData!Y284</f>
        <v>88976520373.526993</v>
      </c>
      <c r="Y284">
        <f>MacroData!Z284</f>
        <v>68877000000</v>
      </c>
      <c r="Z284">
        <f>MacroData!AA284</f>
        <v>75052000000</v>
      </c>
      <c r="AA284">
        <f>MacroData!AB284</f>
        <v>12493000000</v>
      </c>
      <c r="AB284">
        <f>MacroData!AC284</f>
        <v>22073000000</v>
      </c>
      <c r="AC284">
        <f>MacroData!AD284</f>
        <v>39451000000</v>
      </c>
      <c r="AD284">
        <f>MacroData!AE284</f>
        <v>6047000000</v>
      </c>
      <c r="AE284">
        <f>MacroData!AF284</f>
        <v>4.9827952671406903</v>
      </c>
      <c r="AF284">
        <f>MacroData!AG284</f>
        <v>88.080974677613398</v>
      </c>
      <c r="AG284">
        <f>MacroData!AH284</f>
        <v>0</v>
      </c>
      <c r="AH284">
        <f>MacroData!AI284</f>
        <v>0</v>
      </c>
      <c r="AI284">
        <f>MacroData!AJ284</f>
        <v>1</v>
      </c>
      <c r="AJ284">
        <f>MacroData!AK284</f>
        <v>0</v>
      </c>
      <c r="AK284">
        <f>MacroData!AL284</f>
        <v>1</v>
      </c>
      <c r="AL284">
        <f>MacroData!AM284</f>
        <v>1.9360120000000001</v>
      </c>
      <c r="AM284">
        <f>MacroData!AN284</f>
        <v>3.0319285846891857</v>
      </c>
      <c r="AN284" s="31">
        <f>GDP!C285+GDP!J285</f>
        <v>0</v>
      </c>
      <c r="AO284">
        <f>GDP!D285+GDP!K285</f>
        <v>0</v>
      </c>
      <c r="AP284">
        <f>GDP!E285+GDP!L285</f>
        <v>0</v>
      </c>
      <c r="AQ284">
        <f>GDP!F285+GDP!M285</f>
        <v>0</v>
      </c>
      <c r="AR284">
        <f>GDP!G285+GDP!N285</f>
        <v>0</v>
      </c>
      <c r="AS284">
        <f>GDP!H285+GDP!O285</f>
        <v>0</v>
      </c>
      <c r="AT284" s="7">
        <f>GDP!I285+GDP!P285</f>
        <v>0</v>
      </c>
      <c r="AU284">
        <f>GDP!AE285</f>
        <v>0</v>
      </c>
      <c r="AV284">
        <f>GDP!AF285</f>
        <v>0</v>
      </c>
      <c r="AW284">
        <f>GDP!AG285</f>
        <v>0</v>
      </c>
      <c r="AX284">
        <f>GDP!AH285</f>
        <v>0</v>
      </c>
      <c r="AY284">
        <f>GDP!AI285</f>
        <v>0</v>
      </c>
      <c r="AZ284">
        <f>GDP!AJ285</f>
        <v>0</v>
      </c>
      <c r="BA284" s="7">
        <f>GDP!AK285</f>
        <v>0</v>
      </c>
      <c r="BB284">
        <f>GDP!AS285</f>
        <v>0</v>
      </c>
      <c r="BC284">
        <f>GDP!AT285</f>
        <v>0</v>
      </c>
      <c r="BD284">
        <f>GDP!AU285</f>
        <v>0</v>
      </c>
      <c r="BE284">
        <f>GDP!AV285</f>
        <v>0</v>
      </c>
      <c r="BF284">
        <f>GDP!AW285</f>
        <v>0</v>
      </c>
      <c r="BG284">
        <f>GDP!AX285</f>
        <v>0</v>
      </c>
      <c r="BH284" s="7">
        <f>GDP!AY285</f>
        <v>0</v>
      </c>
      <c r="BI284">
        <f>GDP!AZ285</f>
        <v>0</v>
      </c>
      <c r="BJ284">
        <f>GDP!BA285</f>
        <v>0</v>
      </c>
      <c r="BK284">
        <f>GDP!BB285</f>
        <v>0</v>
      </c>
      <c r="BL284">
        <f>GDP!BC285</f>
        <v>0</v>
      </c>
      <c r="BM284">
        <f>GDP!BD285</f>
        <v>0</v>
      </c>
      <c r="BN284">
        <f>GDP!BE285</f>
        <v>0</v>
      </c>
      <c r="BO284" s="7">
        <f>GDP!BF285</f>
        <v>0</v>
      </c>
      <c r="BP284">
        <f>GDP!BG285+GDP!BN285+GDP!BU285</f>
        <v>0</v>
      </c>
      <c r="BQ284">
        <f>GDP!BH285+GDP!BO285+GDP!BV285</f>
        <v>0</v>
      </c>
      <c r="BR284">
        <f>GDP!BI285+GDP!BP285+GDP!BW285</f>
        <v>0</v>
      </c>
      <c r="BS284">
        <f>GDP!BJ285+GDP!BQ285+GDP!BX285</f>
        <v>0</v>
      </c>
      <c r="BT284">
        <f>GDP!BK285+GDP!BR285+GDP!BY285</f>
        <v>0</v>
      </c>
      <c r="BU284">
        <f>GDP!BL285+GDP!BS285+GDP!BZ285</f>
        <v>0</v>
      </c>
      <c r="BV284" s="7">
        <f>GDP!BM285+GDP!BT285+GDP!CA285</f>
        <v>0</v>
      </c>
      <c r="BW284">
        <f>GDP!CB285</f>
        <v>0</v>
      </c>
      <c r="BX284">
        <f>GDP!CC285</f>
        <v>0</v>
      </c>
      <c r="BY284">
        <f>GDP!CD285</f>
        <v>0</v>
      </c>
      <c r="BZ284">
        <f>GDP!CE285</f>
        <v>0</v>
      </c>
      <c r="CA284">
        <f>GDP!CF285</f>
        <v>0</v>
      </c>
      <c r="CB284">
        <f>GDP!CG285</f>
        <v>0</v>
      </c>
      <c r="CC284" s="7">
        <f>GDP!CH285</f>
        <v>0</v>
      </c>
      <c r="CD284">
        <f>GDP!CI285</f>
        <v>0</v>
      </c>
      <c r="CE284">
        <f>GDP!CJ285</f>
        <v>0</v>
      </c>
      <c r="CF284">
        <f>GDP!CK285</f>
        <v>0</v>
      </c>
      <c r="CG284">
        <f>GDP!CL285</f>
        <v>0</v>
      </c>
      <c r="CH284">
        <f>GDP!CM285</f>
        <v>0</v>
      </c>
      <c r="CI284">
        <f>GDP!CN285</f>
        <v>0</v>
      </c>
      <c r="CJ284" s="7">
        <f>GDP!CO285</f>
        <v>0</v>
      </c>
      <c r="CK284">
        <f>GDP!CP285</f>
        <v>0</v>
      </c>
      <c r="CL284">
        <f>GDP!CQ285</f>
        <v>0</v>
      </c>
      <c r="CM284">
        <f>GDP!CR285</f>
        <v>0</v>
      </c>
      <c r="CN284">
        <f>GDP!CS285</f>
        <v>0</v>
      </c>
      <c r="CO284">
        <f>GDP!CT285</f>
        <v>0</v>
      </c>
      <c r="CP284">
        <f>GDP!CU285</f>
        <v>0</v>
      </c>
      <c r="CQ284">
        <f>GDP!CV285</f>
        <v>0</v>
      </c>
      <c r="CR284">
        <f>GDP!CW285</f>
        <v>0</v>
      </c>
      <c r="CS284">
        <f>GDP!CX285</f>
        <v>0</v>
      </c>
      <c r="CT284">
        <f>GDP!CY285</f>
        <v>0</v>
      </c>
      <c r="CU284">
        <f>GDP!CZ285</f>
        <v>0</v>
      </c>
      <c r="CV284">
        <f>GDP!DA285</f>
        <v>0</v>
      </c>
      <c r="CW284">
        <f>GDP!DB285</f>
        <v>0</v>
      </c>
      <c r="CX284" s="7">
        <f>GDP!DC285</f>
        <v>0</v>
      </c>
      <c r="CY284">
        <f>GDP!DD285</f>
        <v>0</v>
      </c>
      <c r="CZ284">
        <f>GDP!DE285</f>
        <v>0</v>
      </c>
      <c r="DA284">
        <f>GDP!DF285</f>
        <v>0</v>
      </c>
      <c r="DB284">
        <f>GDP!DG285</f>
        <v>0</v>
      </c>
      <c r="DC284">
        <f>GDP!DH285</f>
        <v>0</v>
      </c>
      <c r="DD284">
        <f>GDP!DI285</f>
        <v>0</v>
      </c>
      <c r="DE284" s="7">
        <f>GDP!DJ285</f>
        <v>0</v>
      </c>
      <c r="DF284">
        <f>GDP!DU285</f>
        <v>0</v>
      </c>
      <c r="DG284" s="7">
        <f>GDP!DV285</f>
        <v>0</v>
      </c>
      <c r="DH284">
        <f>GDP!DW285</f>
        <v>0</v>
      </c>
      <c r="DI284">
        <f>GDP!EA285</f>
        <v>0</v>
      </c>
      <c r="DJ284">
        <f>GDP!EB285</f>
        <v>0</v>
      </c>
      <c r="DK284">
        <f>GDP!EC285</f>
        <v>0</v>
      </c>
      <c r="DL284">
        <f>GDP!ED285</f>
        <v>0</v>
      </c>
      <c r="DM284">
        <f>GDP!EE285</f>
        <v>0</v>
      </c>
      <c r="DN284">
        <f>GDP!DY285</f>
        <v>0</v>
      </c>
      <c r="DO284">
        <f>GDP!DZ285</f>
        <v>0</v>
      </c>
      <c r="DP284" s="84">
        <v>40.946571861780598</v>
      </c>
      <c r="DQ284" s="84">
        <v>40.977699999999999</v>
      </c>
      <c r="DR284">
        <v>40.946571861781003</v>
      </c>
      <c r="DS284">
        <v>8.4600000000000009</v>
      </c>
      <c r="DT284">
        <v>0.51094941049999998</v>
      </c>
      <c r="DU284">
        <v>-4.982795267100002</v>
      </c>
      <c r="DV284">
        <v>-5.4937446776000023</v>
      </c>
      <c r="DW284">
        <v>47.3382858963</v>
      </c>
      <c r="DX284">
        <v>52.321081163400002</v>
      </c>
      <c r="DY284">
        <v>636000000</v>
      </c>
      <c r="DZ284">
        <v>4316000000</v>
      </c>
      <c r="EA284">
        <f t="shared" si="20"/>
        <v>0.44033038625836868</v>
      </c>
      <c r="EB284">
        <f t="shared" si="21"/>
        <v>2.9881540048602506</v>
      </c>
      <c r="EC284">
        <f t="shared" si="22"/>
        <v>-2.5478236186018819</v>
      </c>
      <c r="ED284">
        <v>63452000000</v>
      </c>
      <c r="EE284">
        <f t="shared" si="23"/>
        <v>43.930571806393097</v>
      </c>
      <c r="EF284">
        <v>4909000000</v>
      </c>
      <c r="EG284">
        <v>28880000000</v>
      </c>
      <c r="EH284">
        <f t="shared" si="24"/>
        <v>1.2026269195077037</v>
      </c>
    </row>
    <row r="285" spans="1:138" x14ac:dyDescent="0.35">
      <c r="A285" t="s">
        <v>188</v>
      </c>
      <c r="B285" s="7">
        <v>2002</v>
      </c>
      <c r="C285">
        <f>MacroData!D285</f>
        <v>148.28900000000002</v>
      </c>
      <c r="D285">
        <f>MacroData!E285</f>
        <v>101.096</v>
      </c>
      <c r="E285">
        <f>MacroData!F285</f>
        <v>99.090999999999994</v>
      </c>
      <c r="F285">
        <f>MacroData!G285</f>
        <v>71220000000</v>
      </c>
      <c r="G285">
        <f>MacroData!H285</f>
        <v>149164094199.05301</v>
      </c>
      <c r="H285">
        <f>MacroData!I285</f>
        <v>148289000000</v>
      </c>
      <c r="I285">
        <f>MacroData!J285</f>
        <v>164895000000</v>
      </c>
      <c r="J285">
        <f>MacroData!K285</f>
        <v>3.319</v>
      </c>
      <c r="K285">
        <f>MacroData!L285</f>
        <v>4.9809999999999999</v>
      </c>
      <c r="L285">
        <f>MacroData!M285</f>
        <v>80.401336669921875</v>
      </c>
      <c r="M285">
        <f>MacroData!N285</f>
        <v>29.888517379760742</v>
      </c>
      <c r="N285">
        <f>MacroData!O285</f>
        <v>5200000</v>
      </c>
      <c r="O285">
        <f>MacroData!P285</f>
        <v>12541149010.713703</v>
      </c>
      <c r="P285">
        <f>MacroData!Q285</f>
        <v>6342641585.7990112</v>
      </c>
      <c r="Q285">
        <f>MacroData!R285</f>
        <v>37304000000</v>
      </c>
      <c r="R285">
        <f>MacroData!S285</f>
        <v>158552358414.20099</v>
      </c>
      <c r="S285">
        <f>MacroData!T285</f>
        <v>30593000000</v>
      </c>
      <c r="T285">
        <f>MacroData!U285</f>
        <v>80943000000</v>
      </c>
      <c r="U285">
        <f>MacroData!V285</f>
        <v>9.0860000000000003</v>
      </c>
      <c r="V285">
        <f>MacroData!W285</f>
        <v>616.11</v>
      </c>
      <c r="W285">
        <f>MacroData!X285</f>
        <v>90.590999999999994</v>
      </c>
      <c r="X285">
        <f>MacroData!Y285</f>
        <v>91318631222.113007</v>
      </c>
      <c r="Y285">
        <f>MacroData!Z285</f>
        <v>72117000000</v>
      </c>
      <c r="Z285">
        <f>MacroData!AA285</f>
        <v>77390000000</v>
      </c>
      <c r="AA285">
        <f>MacroData!AB285</f>
        <v>13212000000</v>
      </c>
      <c r="AB285">
        <f>MacroData!AC285</f>
        <v>23409000000</v>
      </c>
      <c r="AC285">
        <f>MacroData!AD285</f>
        <v>40415000000</v>
      </c>
      <c r="AD285">
        <f>MacroData!AE285</f>
        <v>6711000000</v>
      </c>
      <c r="AE285">
        <f>MacroData!AF285</f>
        <v>4.0711043974940901</v>
      </c>
      <c r="AF285">
        <f>MacroData!AG285</f>
        <v>89.456926865306698</v>
      </c>
      <c r="AG285">
        <f>MacroData!AH285</f>
        <v>0</v>
      </c>
      <c r="AH285">
        <f>MacroData!AI285</f>
        <v>0</v>
      </c>
      <c r="AI285">
        <f>MacroData!AJ285</f>
        <v>1</v>
      </c>
      <c r="AJ285">
        <f>MacroData!AK285</f>
        <v>0</v>
      </c>
      <c r="AK285">
        <f>MacroData!AL285</f>
        <v>1</v>
      </c>
      <c r="AL285">
        <f>MacroData!AM285</f>
        <v>1.8645834999999999</v>
      </c>
      <c r="AM285">
        <f>MacroData!AN285</f>
        <v>2.9799285729726153</v>
      </c>
      <c r="AN285" s="31">
        <f>GDP!C286+GDP!J286</f>
        <v>0</v>
      </c>
      <c r="AO285">
        <f>GDP!D286+GDP!K286</f>
        <v>0</v>
      </c>
      <c r="AP285">
        <f>GDP!E286+GDP!L286</f>
        <v>0</v>
      </c>
      <c r="AQ285">
        <f>GDP!F286+GDP!M286</f>
        <v>0</v>
      </c>
      <c r="AR285">
        <f>GDP!G286+GDP!N286</f>
        <v>0</v>
      </c>
      <c r="AS285">
        <f>GDP!H286+GDP!O286</f>
        <v>0</v>
      </c>
      <c r="AT285" s="7">
        <f>GDP!I286+GDP!P286</f>
        <v>0</v>
      </c>
      <c r="AU285">
        <f>GDP!AE286</f>
        <v>0</v>
      </c>
      <c r="AV285">
        <f>GDP!AF286</f>
        <v>0</v>
      </c>
      <c r="AW285">
        <f>GDP!AG286</f>
        <v>0</v>
      </c>
      <c r="AX285">
        <f>GDP!AH286</f>
        <v>0</v>
      </c>
      <c r="AY285">
        <f>GDP!AI286</f>
        <v>0</v>
      </c>
      <c r="AZ285">
        <f>GDP!AJ286</f>
        <v>0</v>
      </c>
      <c r="BA285" s="7">
        <f>GDP!AK286</f>
        <v>0</v>
      </c>
      <c r="BB285">
        <f>GDP!AS286</f>
        <v>0</v>
      </c>
      <c r="BC285">
        <f>GDP!AT286</f>
        <v>0</v>
      </c>
      <c r="BD285">
        <f>GDP!AU286</f>
        <v>0</v>
      </c>
      <c r="BE285">
        <f>GDP!AV286</f>
        <v>0</v>
      </c>
      <c r="BF285">
        <f>GDP!AW286</f>
        <v>0</v>
      </c>
      <c r="BG285">
        <f>GDP!AX286</f>
        <v>0</v>
      </c>
      <c r="BH285" s="7">
        <f>GDP!AY286</f>
        <v>0</v>
      </c>
      <c r="BI285">
        <f>GDP!AZ286</f>
        <v>0</v>
      </c>
      <c r="BJ285">
        <f>GDP!BA286</f>
        <v>0</v>
      </c>
      <c r="BK285">
        <f>GDP!BB286</f>
        <v>0</v>
      </c>
      <c r="BL285">
        <f>GDP!BC286</f>
        <v>0</v>
      </c>
      <c r="BM285">
        <f>GDP!BD286</f>
        <v>0</v>
      </c>
      <c r="BN285">
        <f>GDP!BE286</f>
        <v>0</v>
      </c>
      <c r="BO285" s="7">
        <f>GDP!BF286</f>
        <v>0</v>
      </c>
      <c r="BP285">
        <f>GDP!BG286+GDP!BN286+GDP!BU286</f>
        <v>0</v>
      </c>
      <c r="BQ285">
        <f>GDP!BH286+GDP!BO286+GDP!BV286</f>
        <v>0</v>
      </c>
      <c r="BR285">
        <f>GDP!BI286+GDP!BP286+GDP!BW286</f>
        <v>0</v>
      </c>
      <c r="BS285">
        <f>GDP!BJ286+GDP!BQ286+GDP!BX286</f>
        <v>0</v>
      </c>
      <c r="BT285">
        <f>GDP!BK286+GDP!BR286+GDP!BY286</f>
        <v>0</v>
      </c>
      <c r="BU285">
        <f>GDP!BL286+GDP!BS286+GDP!BZ286</f>
        <v>0</v>
      </c>
      <c r="BV285" s="7">
        <f>GDP!BM286+GDP!BT286+GDP!CA286</f>
        <v>0</v>
      </c>
      <c r="BW285">
        <f>GDP!CB286</f>
        <v>0</v>
      </c>
      <c r="BX285">
        <f>GDP!CC286</f>
        <v>0</v>
      </c>
      <c r="BY285">
        <f>GDP!CD286</f>
        <v>0</v>
      </c>
      <c r="BZ285">
        <f>GDP!CE286</f>
        <v>0</v>
      </c>
      <c r="CA285">
        <f>GDP!CF286</f>
        <v>0</v>
      </c>
      <c r="CB285">
        <f>GDP!CG286</f>
        <v>0</v>
      </c>
      <c r="CC285" s="7">
        <f>GDP!CH286</f>
        <v>0</v>
      </c>
      <c r="CD285">
        <f>GDP!CI286</f>
        <v>0</v>
      </c>
      <c r="CE285">
        <f>GDP!CJ286</f>
        <v>0</v>
      </c>
      <c r="CF285">
        <f>GDP!CK286</f>
        <v>0</v>
      </c>
      <c r="CG285">
        <f>GDP!CL286</f>
        <v>0</v>
      </c>
      <c r="CH285">
        <f>GDP!CM286</f>
        <v>0</v>
      </c>
      <c r="CI285">
        <f>GDP!CN286</f>
        <v>0</v>
      </c>
      <c r="CJ285" s="7">
        <f>GDP!CO286</f>
        <v>0</v>
      </c>
      <c r="CK285">
        <f>GDP!CP286</f>
        <v>0</v>
      </c>
      <c r="CL285">
        <f>GDP!CQ286</f>
        <v>0</v>
      </c>
      <c r="CM285">
        <f>GDP!CR286</f>
        <v>0</v>
      </c>
      <c r="CN285">
        <f>GDP!CS286</f>
        <v>0</v>
      </c>
      <c r="CO285">
        <f>GDP!CT286</f>
        <v>0</v>
      </c>
      <c r="CP285">
        <f>GDP!CU286</f>
        <v>0</v>
      </c>
      <c r="CQ285">
        <f>GDP!CV286</f>
        <v>0</v>
      </c>
      <c r="CR285">
        <f>GDP!CW286</f>
        <v>0</v>
      </c>
      <c r="CS285">
        <f>GDP!CX286</f>
        <v>0</v>
      </c>
      <c r="CT285">
        <f>GDP!CY286</f>
        <v>0</v>
      </c>
      <c r="CU285">
        <f>GDP!CZ286</f>
        <v>0</v>
      </c>
      <c r="CV285">
        <f>GDP!DA286</f>
        <v>0</v>
      </c>
      <c r="CW285">
        <f>GDP!DB286</f>
        <v>0</v>
      </c>
      <c r="CX285" s="7">
        <f>GDP!DC286</f>
        <v>0</v>
      </c>
      <c r="CY285">
        <f>GDP!DD286</f>
        <v>0</v>
      </c>
      <c r="CZ285">
        <f>GDP!DE286</f>
        <v>0</v>
      </c>
      <c r="DA285">
        <f>GDP!DF286</f>
        <v>0</v>
      </c>
      <c r="DB285">
        <f>GDP!DG286</f>
        <v>0</v>
      </c>
      <c r="DC285">
        <f>GDP!DH286</f>
        <v>0</v>
      </c>
      <c r="DD285">
        <f>GDP!DI286</f>
        <v>0</v>
      </c>
      <c r="DE285" s="7">
        <f>GDP!DJ286</f>
        <v>0</v>
      </c>
      <c r="DF285">
        <f>GDP!DU286</f>
        <v>0</v>
      </c>
      <c r="DG285" s="7">
        <f>GDP!DV286</f>
        <v>0</v>
      </c>
      <c r="DH285">
        <f>GDP!DW286</f>
        <v>0</v>
      </c>
      <c r="DI285">
        <f>GDP!EA286</f>
        <v>0</v>
      </c>
      <c r="DJ285">
        <f>GDP!EB286</f>
        <v>0</v>
      </c>
      <c r="DK285">
        <f>GDP!EC286</f>
        <v>0</v>
      </c>
      <c r="DL285">
        <f>GDP!ED286</f>
        <v>0</v>
      </c>
      <c r="DM285">
        <f>GDP!EE286</f>
        <v>0</v>
      </c>
      <c r="DN285">
        <f>GDP!DY286</f>
        <v>0</v>
      </c>
      <c r="DO285">
        <f>GDP!DZ286</f>
        <v>0</v>
      </c>
      <c r="DP285" s="84">
        <v>40.169533815724698</v>
      </c>
      <c r="DQ285" s="84">
        <v>40.232900000000001</v>
      </c>
      <c r="DR285">
        <v>40.169533815725003</v>
      </c>
      <c r="DS285">
        <v>6.51</v>
      </c>
      <c r="DT285">
        <v>4.1135890100000003E-2</v>
      </c>
      <c r="DU285">
        <v>-4.071104397500001</v>
      </c>
      <c r="DV285">
        <v>-4.1122402876000006</v>
      </c>
      <c r="DW285">
        <v>48.524840008399998</v>
      </c>
      <c r="DX285">
        <v>52.595944405899999</v>
      </c>
      <c r="DY285">
        <v>581000000</v>
      </c>
      <c r="DZ285">
        <v>4418000000</v>
      </c>
      <c r="EA285">
        <f t="shared" si="20"/>
        <v>0.39180249377903958</v>
      </c>
      <c r="EB285">
        <f t="shared" si="21"/>
        <v>2.9793174139686691</v>
      </c>
      <c r="EC285">
        <f t="shared" si="22"/>
        <v>-2.5875149201896295</v>
      </c>
      <c r="ED285">
        <v>67320000000</v>
      </c>
      <c r="EE285">
        <f t="shared" si="23"/>
        <v>45.397838005516256</v>
      </c>
      <c r="EF285">
        <v>5461000000</v>
      </c>
      <c r="EG285">
        <v>30692000000</v>
      </c>
      <c r="EH285">
        <f t="shared" si="24"/>
        <v>0.10046235430613841</v>
      </c>
    </row>
    <row r="286" spans="1:138" x14ac:dyDescent="0.35">
      <c r="A286" t="s">
        <v>188</v>
      </c>
      <c r="B286" s="7">
        <v>2003</v>
      </c>
      <c r="C286">
        <f>MacroData!D286</f>
        <v>151.56900000000002</v>
      </c>
      <c r="D286">
        <f>MacroData!E286</f>
        <v>100.566</v>
      </c>
      <c r="E286">
        <f>MacroData!F286</f>
        <v>99.353999999999999</v>
      </c>
      <c r="F286">
        <f>MacroData!G286</f>
        <v>74998000000</v>
      </c>
      <c r="G286">
        <f>MacroData!H286</f>
        <v>153827785116.509</v>
      </c>
      <c r="H286">
        <f>MacroData!I286</f>
        <v>151569000000</v>
      </c>
      <c r="I286">
        <f>MacroData!J286</f>
        <v>168183000000</v>
      </c>
      <c r="J286">
        <f>MacroData!K286</f>
        <v>2.3330000000000002</v>
      </c>
      <c r="K286">
        <f>MacroData!L286</f>
        <v>4.1349999999999998</v>
      </c>
      <c r="L286">
        <f>MacroData!M286</f>
        <v>83.049720764160156</v>
      </c>
      <c r="M286">
        <f>MacroData!N286</f>
        <v>30.453039169311523</v>
      </c>
      <c r="N286">
        <f>MacroData!O286</f>
        <v>5211000</v>
      </c>
      <c r="O286">
        <f>MacroData!P286</f>
        <v>11210776667.428234</v>
      </c>
      <c r="P286">
        <f>MacroData!Q286</f>
        <v>4515046293.7179871</v>
      </c>
      <c r="Q286">
        <f>MacroData!R286</f>
        <v>38348000000</v>
      </c>
      <c r="R286">
        <f>MacroData!S286</f>
        <v>163667953706.28201</v>
      </c>
      <c r="S286">
        <f>MacroData!T286</f>
        <v>31214000000</v>
      </c>
      <c r="T286">
        <f>MacroData!U286</f>
        <v>84379000000</v>
      </c>
      <c r="U286">
        <f>MacroData!V286</f>
        <v>9.0169999999999995</v>
      </c>
      <c r="V286">
        <f>MacroData!W286</f>
        <v>654.95000000000005</v>
      </c>
      <c r="W286">
        <f>MacroData!X286</f>
        <v>96.611999999999995</v>
      </c>
      <c r="X286">
        <f>MacroData!Y286</f>
        <v>95195072877.095001</v>
      </c>
      <c r="Y286">
        <f>MacroData!Z286</f>
        <v>75156000000</v>
      </c>
      <c r="Z286">
        <f>MacroData!AA286</f>
        <v>77979000000</v>
      </c>
      <c r="AA286">
        <f>MacroData!AB286</f>
        <v>14070000000</v>
      </c>
      <c r="AB286">
        <f>MacroData!AC286</f>
        <v>24330000000</v>
      </c>
      <c r="AC286">
        <f>MacroData!AD286</f>
        <v>40940000000</v>
      </c>
      <c r="AD286">
        <f>MacroData!AE286</f>
        <v>7134000000</v>
      </c>
      <c r="AE286">
        <f>MacroData!AF286</f>
        <v>2.4417921870567101</v>
      </c>
      <c r="AF286">
        <f>MacroData!AG286</f>
        <v>90.241856428437004</v>
      </c>
      <c r="AG286">
        <f>MacroData!AH286</f>
        <v>0</v>
      </c>
      <c r="AH286">
        <f>MacroData!AI286</f>
        <v>0</v>
      </c>
      <c r="AI286">
        <f>MacroData!AJ286</f>
        <v>0</v>
      </c>
      <c r="AJ286">
        <f>MacroData!AK286</f>
        <v>0</v>
      </c>
      <c r="AK286">
        <f>MacroData!AL286</f>
        <v>0</v>
      </c>
      <c r="AL286">
        <f>MacroData!AM286</f>
        <v>1.8645834999999999</v>
      </c>
      <c r="AM286">
        <f>MacroData!AN286</f>
        <v>2.7169166689827327</v>
      </c>
      <c r="AN286" s="31">
        <f>GDP!C287+GDP!J287</f>
        <v>0</v>
      </c>
      <c r="AO286">
        <f>GDP!D287+GDP!K287</f>
        <v>0</v>
      </c>
      <c r="AP286">
        <f>GDP!E287+GDP!L287</f>
        <v>0</v>
      </c>
      <c r="AQ286">
        <f>GDP!F287+GDP!M287</f>
        <v>0</v>
      </c>
      <c r="AR286">
        <f>GDP!G287+GDP!N287</f>
        <v>0</v>
      </c>
      <c r="AS286">
        <f>GDP!H287+GDP!O287</f>
        <v>0</v>
      </c>
      <c r="AT286" s="7">
        <f>GDP!I287+GDP!P287</f>
        <v>0</v>
      </c>
      <c r="AU286">
        <f>GDP!AE287</f>
        <v>0</v>
      </c>
      <c r="AV286">
        <f>GDP!AF287</f>
        <v>0</v>
      </c>
      <c r="AW286">
        <f>GDP!AG287</f>
        <v>0</v>
      </c>
      <c r="AX286">
        <f>GDP!AH287</f>
        <v>0</v>
      </c>
      <c r="AY286">
        <f>GDP!AI287</f>
        <v>0</v>
      </c>
      <c r="AZ286">
        <f>GDP!AJ287</f>
        <v>0</v>
      </c>
      <c r="BA286" s="7">
        <f>GDP!AK287</f>
        <v>0</v>
      </c>
      <c r="BB286">
        <f>GDP!AS287</f>
        <v>0</v>
      </c>
      <c r="BC286">
        <f>GDP!AT287</f>
        <v>0</v>
      </c>
      <c r="BD286">
        <f>GDP!AU287</f>
        <v>0</v>
      </c>
      <c r="BE286">
        <f>GDP!AV287</f>
        <v>0</v>
      </c>
      <c r="BF286">
        <f>GDP!AW287</f>
        <v>0</v>
      </c>
      <c r="BG286">
        <f>GDP!AX287</f>
        <v>0</v>
      </c>
      <c r="BH286" s="7">
        <f>GDP!AY287</f>
        <v>0</v>
      </c>
      <c r="BI286">
        <f>GDP!AZ287</f>
        <v>0</v>
      </c>
      <c r="BJ286">
        <f>GDP!BA287</f>
        <v>0</v>
      </c>
      <c r="BK286">
        <f>GDP!BB287</f>
        <v>0</v>
      </c>
      <c r="BL286">
        <f>GDP!BC287</f>
        <v>0</v>
      </c>
      <c r="BM286">
        <f>GDP!BD287</f>
        <v>0</v>
      </c>
      <c r="BN286">
        <f>GDP!BE287</f>
        <v>0</v>
      </c>
      <c r="BO286" s="7">
        <f>GDP!BF287</f>
        <v>0</v>
      </c>
      <c r="BP286">
        <f>GDP!BG287+GDP!BN287+GDP!BU287</f>
        <v>0</v>
      </c>
      <c r="BQ286">
        <f>GDP!BH287+GDP!BO287+GDP!BV287</f>
        <v>0</v>
      </c>
      <c r="BR286">
        <f>GDP!BI287+GDP!BP287+GDP!BW287</f>
        <v>0</v>
      </c>
      <c r="BS286">
        <f>GDP!BJ287+GDP!BQ287+GDP!BX287</f>
        <v>0</v>
      </c>
      <c r="BT286">
        <f>GDP!BK287+GDP!BR287+GDP!BY287</f>
        <v>0</v>
      </c>
      <c r="BU286">
        <f>GDP!BL287+GDP!BS287+GDP!BZ287</f>
        <v>0</v>
      </c>
      <c r="BV286" s="7">
        <f>GDP!BM287+GDP!BT287+GDP!CA287</f>
        <v>0</v>
      </c>
      <c r="BW286">
        <f>GDP!CB287</f>
        <v>0</v>
      </c>
      <c r="BX286">
        <f>GDP!CC287</f>
        <v>0</v>
      </c>
      <c r="BY286">
        <f>GDP!CD287</f>
        <v>0</v>
      </c>
      <c r="BZ286">
        <f>GDP!CE287</f>
        <v>0</v>
      </c>
      <c r="CA286">
        <f>GDP!CF287</f>
        <v>0</v>
      </c>
      <c r="CB286">
        <f>GDP!CG287</f>
        <v>0</v>
      </c>
      <c r="CC286" s="7">
        <f>GDP!CH287</f>
        <v>0</v>
      </c>
      <c r="CD286">
        <f>GDP!CI287</f>
        <v>0</v>
      </c>
      <c r="CE286">
        <f>GDP!CJ287</f>
        <v>0</v>
      </c>
      <c r="CF286">
        <f>GDP!CK287</f>
        <v>0</v>
      </c>
      <c r="CG286">
        <f>GDP!CL287</f>
        <v>0</v>
      </c>
      <c r="CH286">
        <f>GDP!CM287</f>
        <v>0</v>
      </c>
      <c r="CI286">
        <f>GDP!CN287</f>
        <v>0</v>
      </c>
      <c r="CJ286" s="7">
        <f>GDP!CO287</f>
        <v>0</v>
      </c>
      <c r="CK286">
        <f>GDP!CP287</f>
        <v>0</v>
      </c>
      <c r="CL286">
        <f>GDP!CQ287</f>
        <v>0</v>
      </c>
      <c r="CM286">
        <f>GDP!CR287</f>
        <v>0</v>
      </c>
      <c r="CN286">
        <f>GDP!CS287</f>
        <v>0</v>
      </c>
      <c r="CO286">
        <f>GDP!CT287</f>
        <v>0</v>
      </c>
      <c r="CP286">
        <f>GDP!CU287</f>
        <v>0</v>
      </c>
      <c r="CQ286">
        <f>GDP!CV287</f>
        <v>0</v>
      </c>
      <c r="CR286">
        <f>GDP!CW287</f>
        <v>0</v>
      </c>
      <c r="CS286">
        <f>GDP!CX287</f>
        <v>0</v>
      </c>
      <c r="CT286">
        <f>GDP!CY287</f>
        <v>0</v>
      </c>
      <c r="CU286">
        <f>GDP!CZ287</f>
        <v>0</v>
      </c>
      <c r="CV286">
        <f>GDP!DA287</f>
        <v>0</v>
      </c>
      <c r="CW286">
        <f>GDP!DB287</f>
        <v>0</v>
      </c>
      <c r="CX286" s="7">
        <f>GDP!DC287</f>
        <v>0</v>
      </c>
      <c r="CY286">
        <f>GDP!DD287</f>
        <v>0</v>
      </c>
      <c r="CZ286">
        <f>GDP!DE287</f>
        <v>0</v>
      </c>
      <c r="DA286">
        <f>GDP!DF287</f>
        <v>0</v>
      </c>
      <c r="DB286">
        <f>GDP!DG287</f>
        <v>0</v>
      </c>
      <c r="DC286">
        <f>GDP!DH287</f>
        <v>0</v>
      </c>
      <c r="DD286">
        <f>GDP!DI287</f>
        <v>0</v>
      </c>
      <c r="DE286" s="7">
        <f>GDP!DJ287</f>
        <v>0</v>
      </c>
      <c r="DF286">
        <f>GDP!DU287</f>
        <v>0</v>
      </c>
      <c r="DG286" s="7">
        <f>GDP!DV287</f>
        <v>0</v>
      </c>
      <c r="DH286">
        <f>GDP!DW287</f>
        <v>0</v>
      </c>
      <c r="DI286">
        <f>GDP!EA287</f>
        <v>0</v>
      </c>
      <c r="DJ286">
        <f>GDP!EB287</f>
        <v>0</v>
      </c>
      <c r="DK286">
        <f>GDP!EC287</f>
        <v>0</v>
      </c>
      <c r="DL286">
        <f>GDP!ED287</f>
        <v>0</v>
      </c>
      <c r="DM286">
        <f>GDP!EE287</f>
        <v>0</v>
      </c>
      <c r="DN286">
        <f>GDP!DY287</f>
        <v>0</v>
      </c>
      <c r="DO286">
        <f>GDP!DZ287</f>
        <v>0</v>
      </c>
      <c r="DP286" s="84">
        <v>42.738290811445601</v>
      </c>
      <c r="DQ286" s="84">
        <v>42.798999999999999</v>
      </c>
      <c r="DR286">
        <v>42.738290811445999</v>
      </c>
      <c r="DS286">
        <v>8.91</v>
      </c>
      <c r="DT286">
        <v>-2.3091793199999999E-2</v>
      </c>
      <c r="DU286">
        <v>-2.4417921870000043</v>
      </c>
      <c r="DV286">
        <v>-2.4187003938000045</v>
      </c>
      <c r="DW286">
        <v>49.383449122199998</v>
      </c>
      <c r="DX286">
        <v>51.825241309200003</v>
      </c>
      <c r="DY286">
        <v>299000000</v>
      </c>
      <c r="DZ286">
        <v>4526000000</v>
      </c>
      <c r="EA286">
        <f t="shared" si="20"/>
        <v>0.19726989028099415</v>
      </c>
      <c r="EB286">
        <f t="shared" si="21"/>
        <v>2.9860987405076234</v>
      </c>
      <c r="EC286">
        <f t="shared" si="22"/>
        <v>-2.7888288502266292</v>
      </c>
      <c r="ED286">
        <v>70492000000</v>
      </c>
      <c r="EE286">
        <f t="shared" si="23"/>
        <v>46.508190988922536</v>
      </c>
      <c r="EF286">
        <v>5830000000</v>
      </c>
      <c r="EG286">
        <v>32081000000</v>
      </c>
      <c r="EH286">
        <f t="shared" si="24"/>
        <v>-5.7485838162653381E-2</v>
      </c>
    </row>
    <row r="287" spans="1:138" x14ac:dyDescent="0.35">
      <c r="A287" t="s">
        <v>188</v>
      </c>
      <c r="B287" s="7">
        <v>2004</v>
      </c>
      <c r="C287">
        <f>MacroData!D287</f>
        <v>158.477</v>
      </c>
      <c r="D287">
        <f>MacroData!E287</f>
        <v>101.21299999999999</v>
      </c>
      <c r="E287">
        <f>MacroData!F287</f>
        <v>100.795</v>
      </c>
      <c r="F287">
        <f>MacroData!G287</f>
        <v>78539000000</v>
      </c>
      <c r="G287">
        <f>MacroData!H287</f>
        <v>158871071168.66501</v>
      </c>
      <c r="H287">
        <f>MacroData!I287</f>
        <v>158477000000</v>
      </c>
      <c r="I287">
        <f>MacroData!J287</f>
        <v>174786000000</v>
      </c>
      <c r="J287">
        <f>MacroData!K287</f>
        <v>2.1059999999999999</v>
      </c>
      <c r="K287">
        <f>MacroData!L287</f>
        <v>4.109</v>
      </c>
      <c r="L287">
        <f>MacroData!M287</f>
        <v>86.136863708496094</v>
      </c>
      <c r="M287">
        <f>MacroData!N287</f>
        <v>32.494480133056641</v>
      </c>
      <c r="N287">
        <f>MacroData!O287</f>
        <v>5227000</v>
      </c>
      <c r="O287">
        <f>MacroData!P287</f>
        <v>12371450712.299648</v>
      </c>
      <c r="P287">
        <f>MacroData!Q287</f>
        <v>5608350047.9349976</v>
      </c>
      <c r="Q287">
        <f>MacroData!R287</f>
        <v>40136000000</v>
      </c>
      <c r="R287">
        <f>MacroData!S287</f>
        <v>169177649952.065</v>
      </c>
      <c r="S287">
        <f>MacroData!T287</f>
        <v>32756000000</v>
      </c>
      <c r="T287">
        <f>MacroData!U287</f>
        <v>87430000000</v>
      </c>
      <c r="U287">
        <f>MacroData!V287</f>
        <v>8.8000000000000007</v>
      </c>
      <c r="V287">
        <f>MacroData!W287</f>
        <v>694.38</v>
      </c>
      <c r="W287">
        <f>MacroData!X287</f>
        <v>98.703000000000003</v>
      </c>
      <c r="X287">
        <f>MacroData!Y287</f>
        <v>98637163531.737</v>
      </c>
      <c r="Y287">
        <f>MacroData!Z287</f>
        <v>78042000000</v>
      </c>
      <c r="Z287">
        <f>MacroData!AA287</f>
        <v>81007000000</v>
      </c>
      <c r="AA287">
        <f>MacroData!AB287</f>
        <v>14636000000</v>
      </c>
      <c r="AB287">
        <f>MacroData!AC287</f>
        <v>25195000000</v>
      </c>
      <c r="AC287">
        <f>MacroData!AD287</f>
        <v>41535000000</v>
      </c>
      <c r="AD287">
        <f>MacroData!AE287</f>
        <v>7380000000</v>
      </c>
      <c r="AE287">
        <f>MacroData!AF287</f>
        <v>2.2078913659395401</v>
      </c>
      <c r="AF287">
        <f>MacroData!AG287</f>
        <v>90.4107200354551</v>
      </c>
      <c r="AG287">
        <f>MacroData!AH287</f>
        <v>0</v>
      </c>
      <c r="AH287">
        <f>MacroData!AI287</f>
        <v>0</v>
      </c>
      <c r="AI287">
        <f>MacroData!AJ287</f>
        <v>0</v>
      </c>
      <c r="AJ287">
        <f>MacroData!AK287</f>
        <v>0</v>
      </c>
      <c r="AK287">
        <f>MacroData!AL287</f>
        <v>0</v>
      </c>
      <c r="AL287">
        <f>MacroData!AM287</f>
        <v>1.8645834999999999</v>
      </c>
      <c r="AM287">
        <f>MacroData!AN287</f>
        <v>2.7014464338620505</v>
      </c>
      <c r="AN287" s="31">
        <f>GDP!C288+GDP!J288</f>
        <v>0</v>
      </c>
      <c r="AO287">
        <f>GDP!D288+GDP!K288</f>
        <v>0</v>
      </c>
      <c r="AP287">
        <f>GDP!E288+GDP!L288</f>
        <v>0</v>
      </c>
      <c r="AQ287">
        <f>GDP!F288+GDP!M288</f>
        <v>0</v>
      </c>
      <c r="AR287">
        <f>GDP!G288+GDP!N288</f>
        <v>0</v>
      </c>
      <c r="AS287">
        <f>GDP!H288+GDP!O288</f>
        <v>0</v>
      </c>
      <c r="AT287" s="7">
        <f>GDP!I288+GDP!P288</f>
        <v>0</v>
      </c>
      <c r="AU287">
        <f>GDP!AE288</f>
        <v>0</v>
      </c>
      <c r="AV287">
        <f>GDP!AF288</f>
        <v>0</v>
      </c>
      <c r="AW287">
        <f>GDP!AG288</f>
        <v>0</v>
      </c>
      <c r="AX287">
        <f>GDP!AH288</f>
        <v>0</v>
      </c>
      <c r="AY287">
        <f>GDP!AI288</f>
        <v>0</v>
      </c>
      <c r="AZ287">
        <f>GDP!AJ288</f>
        <v>0</v>
      </c>
      <c r="BA287" s="7">
        <f>GDP!AK288</f>
        <v>0</v>
      </c>
      <c r="BB287">
        <f>GDP!AS288</f>
        <v>0</v>
      </c>
      <c r="BC287">
        <f>GDP!AT288</f>
        <v>0</v>
      </c>
      <c r="BD287">
        <f>GDP!AU288</f>
        <v>0</v>
      </c>
      <c r="BE287">
        <f>GDP!AV288</f>
        <v>0</v>
      </c>
      <c r="BF287">
        <f>GDP!AW288</f>
        <v>0</v>
      </c>
      <c r="BG287">
        <f>GDP!AX288</f>
        <v>0</v>
      </c>
      <c r="BH287" s="7">
        <f>GDP!AY288</f>
        <v>0</v>
      </c>
      <c r="BI287">
        <f>GDP!AZ288</f>
        <v>0</v>
      </c>
      <c r="BJ287">
        <f>GDP!BA288</f>
        <v>0</v>
      </c>
      <c r="BK287">
        <f>GDP!BB288</f>
        <v>0</v>
      </c>
      <c r="BL287">
        <f>GDP!BC288</f>
        <v>0</v>
      </c>
      <c r="BM287">
        <f>GDP!BD288</f>
        <v>0</v>
      </c>
      <c r="BN287">
        <f>GDP!BE288</f>
        <v>0</v>
      </c>
      <c r="BO287" s="7">
        <f>GDP!BF288</f>
        <v>0</v>
      </c>
      <c r="BP287">
        <f>GDP!BG288+GDP!BN288+GDP!BU288</f>
        <v>0</v>
      </c>
      <c r="BQ287">
        <f>GDP!BH288+GDP!BO288+GDP!BV288</f>
        <v>0</v>
      </c>
      <c r="BR287">
        <f>GDP!BI288+GDP!BP288+GDP!BW288</f>
        <v>0</v>
      </c>
      <c r="BS287">
        <f>GDP!BJ288+GDP!BQ288+GDP!BX288</f>
        <v>0</v>
      </c>
      <c r="BT287">
        <f>GDP!BK288+GDP!BR288+GDP!BY288</f>
        <v>0</v>
      </c>
      <c r="BU287">
        <f>GDP!BL288+GDP!BS288+GDP!BZ288</f>
        <v>0</v>
      </c>
      <c r="BV287" s="7">
        <f>GDP!BM288+GDP!BT288+GDP!CA288</f>
        <v>0</v>
      </c>
      <c r="BW287">
        <f>GDP!CB288</f>
        <v>0</v>
      </c>
      <c r="BX287">
        <f>GDP!CC288</f>
        <v>0</v>
      </c>
      <c r="BY287">
        <f>GDP!CD288</f>
        <v>0</v>
      </c>
      <c r="BZ287">
        <f>GDP!CE288</f>
        <v>0</v>
      </c>
      <c r="CA287">
        <f>GDP!CF288</f>
        <v>0</v>
      </c>
      <c r="CB287">
        <f>GDP!CG288</f>
        <v>0</v>
      </c>
      <c r="CC287" s="7">
        <f>GDP!CH288</f>
        <v>0</v>
      </c>
      <c r="CD287">
        <f>GDP!CI288</f>
        <v>0</v>
      </c>
      <c r="CE287">
        <f>GDP!CJ288</f>
        <v>0</v>
      </c>
      <c r="CF287">
        <f>GDP!CK288</f>
        <v>0</v>
      </c>
      <c r="CG287">
        <f>GDP!CL288</f>
        <v>0</v>
      </c>
      <c r="CH287">
        <f>GDP!CM288</f>
        <v>0</v>
      </c>
      <c r="CI287">
        <f>GDP!CN288</f>
        <v>0</v>
      </c>
      <c r="CJ287" s="7">
        <f>GDP!CO288</f>
        <v>0</v>
      </c>
      <c r="CK287">
        <f>GDP!CP288</f>
        <v>0</v>
      </c>
      <c r="CL287">
        <f>GDP!CQ288</f>
        <v>0</v>
      </c>
      <c r="CM287">
        <f>GDP!CR288</f>
        <v>0</v>
      </c>
      <c r="CN287">
        <f>GDP!CS288</f>
        <v>0</v>
      </c>
      <c r="CO287">
        <f>GDP!CT288</f>
        <v>0</v>
      </c>
      <c r="CP287">
        <f>GDP!CU288</f>
        <v>0</v>
      </c>
      <c r="CQ287">
        <f>GDP!CV288</f>
        <v>0</v>
      </c>
      <c r="CR287">
        <f>GDP!CW288</f>
        <v>0</v>
      </c>
      <c r="CS287">
        <f>GDP!CX288</f>
        <v>0</v>
      </c>
      <c r="CT287">
        <f>GDP!CY288</f>
        <v>0</v>
      </c>
      <c r="CU287">
        <f>GDP!CZ288</f>
        <v>0</v>
      </c>
      <c r="CV287">
        <f>GDP!DA288</f>
        <v>0</v>
      </c>
      <c r="CW287">
        <f>GDP!DB288</f>
        <v>0</v>
      </c>
      <c r="CX287" s="7">
        <f>GDP!DC288</f>
        <v>0</v>
      </c>
      <c r="CY287">
        <f>GDP!DD288</f>
        <v>0</v>
      </c>
      <c r="CZ287">
        <f>GDP!DE288</f>
        <v>0</v>
      </c>
      <c r="DA287">
        <f>GDP!DF288</f>
        <v>0</v>
      </c>
      <c r="DB287">
        <f>GDP!DG288</f>
        <v>0</v>
      </c>
      <c r="DC287">
        <f>GDP!DH288</f>
        <v>0</v>
      </c>
      <c r="DD287">
        <f>GDP!DI288</f>
        <v>0</v>
      </c>
      <c r="DE287" s="7">
        <f>GDP!DJ288</f>
        <v>0</v>
      </c>
      <c r="DF287">
        <f>GDP!DU288</f>
        <v>0</v>
      </c>
      <c r="DG287" s="7">
        <f>GDP!DV288</f>
        <v>0</v>
      </c>
      <c r="DH287">
        <f>GDP!DW288</f>
        <v>0</v>
      </c>
      <c r="DI287">
        <f>GDP!EA288</f>
        <v>0</v>
      </c>
      <c r="DJ287">
        <f>GDP!EB288</f>
        <v>0</v>
      </c>
      <c r="DK287">
        <f>GDP!EC288</f>
        <v>0</v>
      </c>
      <c r="DL287">
        <f>GDP!ED288</f>
        <v>0</v>
      </c>
      <c r="DM287">
        <f>GDP!EE288</f>
        <v>0</v>
      </c>
      <c r="DN287">
        <f>GDP!DY288</f>
        <v>0</v>
      </c>
      <c r="DO287">
        <f>GDP!DZ288</f>
        <v>0</v>
      </c>
      <c r="DP287" s="84">
        <v>42.647829022507999</v>
      </c>
      <c r="DQ287" s="84">
        <v>42.717199999999998</v>
      </c>
      <c r="DR287">
        <v>42.647829022507999</v>
      </c>
      <c r="DS287">
        <v>6.33</v>
      </c>
      <c r="DT287">
        <v>5.6790575000000001E-3</v>
      </c>
      <c r="DU287">
        <v>-2.2097843851000007</v>
      </c>
      <c r="DV287">
        <v>-2.2154634426000008</v>
      </c>
      <c r="DW287">
        <v>49.305577465500001</v>
      </c>
      <c r="DX287">
        <v>51.515361850600002</v>
      </c>
      <c r="DY287">
        <v>407000000</v>
      </c>
      <c r="DZ287">
        <v>4691000000</v>
      </c>
      <c r="EA287">
        <f t="shared" si="20"/>
        <v>0.25681960158256401</v>
      </c>
      <c r="EB287">
        <f t="shared" si="21"/>
        <v>2.9600509853164816</v>
      </c>
      <c r="EC287">
        <f t="shared" si="22"/>
        <v>-2.7032313837339177</v>
      </c>
      <c r="ED287">
        <v>73540000000</v>
      </c>
      <c r="EE287">
        <f t="shared" si="23"/>
        <v>46.404210074648056</v>
      </c>
      <c r="EF287">
        <v>6196000000</v>
      </c>
      <c r="EG287">
        <v>33704000000</v>
      </c>
      <c r="EH287">
        <f t="shared" si="24"/>
        <v>1.3287984596892344E-2</v>
      </c>
    </row>
    <row r="288" spans="1:138" x14ac:dyDescent="0.35">
      <c r="A288" t="s">
        <v>188</v>
      </c>
      <c r="B288" s="7">
        <v>2005</v>
      </c>
      <c r="C288">
        <f>MacroData!D288</f>
        <v>164.387</v>
      </c>
      <c r="D288">
        <f>MacroData!E288</f>
        <v>101.40600000000001</v>
      </c>
      <c r="E288">
        <f>MacroData!F288</f>
        <v>101.20399999999999</v>
      </c>
      <c r="F288">
        <f>MacroData!G288</f>
        <v>76345000000</v>
      </c>
      <c r="G288">
        <f>MacroData!H288</f>
        <v>164155031574.96701</v>
      </c>
      <c r="H288">
        <f>MacroData!I288</f>
        <v>164387000000</v>
      </c>
      <c r="I288">
        <f>MacroData!J288</f>
        <v>179646000000</v>
      </c>
      <c r="J288">
        <f>MacroData!K288</f>
        <v>2.1850000000000001</v>
      </c>
      <c r="K288">
        <f>MacroData!L288</f>
        <v>3.351</v>
      </c>
      <c r="L288">
        <f>MacroData!M288</f>
        <v>88.925437927246094</v>
      </c>
      <c r="M288">
        <f>MacroData!N288</f>
        <v>34.616226196289063</v>
      </c>
      <c r="N288">
        <f>MacroData!O288</f>
        <v>5248000</v>
      </c>
      <c r="O288">
        <f>MacroData!P288</f>
        <v>8074440926.6767654</v>
      </c>
      <c r="P288">
        <f>MacroData!Q288</f>
        <v>5493283496.8099976</v>
      </c>
      <c r="Q288">
        <f>MacroData!R288</f>
        <v>41440000000</v>
      </c>
      <c r="R288">
        <f>MacroData!S288</f>
        <v>174152716503.19</v>
      </c>
      <c r="S288">
        <f>MacroData!T288</f>
        <v>34534000000</v>
      </c>
      <c r="T288">
        <f>MacroData!U288</f>
        <v>90254000000</v>
      </c>
      <c r="U288">
        <f>MacroData!V288</f>
        <v>8.3670000000000009</v>
      </c>
      <c r="V288">
        <f>MacroData!W288</f>
        <v>946.56</v>
      </c>
      <c r="W288">
        <f>MacroData!X288</f>
        <v>97.816000000000003</v>
      </c>
      <c r="X288">
        <f>MacroData!Y288</f>
        <v>101823156323.84</v>
      </c>
      <c r="Y288">
        <f>MacroData!Z288</f>
        <v>81095000000</v>
      </c>
      <c r="Z288">
        <f>MacroData!AA288</f>
        <v>84626000000</v>
      </c>
      <c r="AA288">
        <f>MacroData!AB288</f>
        <v>15582000000</v>
      </c>
      <c r="AB288">
        <f>MacroData!AC288</f>
        <v>25892000000</v>
      </c>
      <c r="AC288">
        <f>MacroData!AD288</f>
        <v>42341000000</v>
      </c>
      <c r="AD288">
        <f>MacroData!AE288</f>
        <v>6906000000</v>
      </c>
      <c r="AE288">
        <f>MacroData!AF288</f>
        <v>2.5914457955921102</v>
      </c>
      <c r="AF288">
        <f>MacroData!AG288</f>
        <v>91.189209884758398</v>
      </c>
      <c r="AG288">
        <f>MacroData!AH288</f>
        <v>0</v>
      </c>
      <c r="AH288">
        <f>MacroData!AI288</f>
        <v>0</v>
      </c>
      <c r="AI288">
        <f>MacroData!AJ288</f>
        <v>0</v>
      </c>
      <c r="AJ288">
        <f>MacroData!AK288</f>
        <v>0</v>
      </c>
      <c r="AK288">
        <f>MacroData!AL288</f>
        <v>0</v>
      </c>
      <c r="AL288">
        <f>MacroData!AM288</f>
        <v>1.8645834999999999</v>
      </c>
      <c r="AM288">
        <f>MacroData!AN288</f>
        <v>2.6926726244744796</v>
      </c>
      <c r="AN288" s="31">
        <f>GDP!C289+GDP!J289</f>
        <v>0</v>
      </c>
      <c r="AO288">
        <f>GDP!D289+GDP!K289</f>
        <v>0</v>
      </c>
      <c r="AP288">
        <f>GDP!E289+GDP!L289</f>
        <v>0</v>
      </c>
      <c r="AQ288">
        <f>GDP!F289+GDP!M289</f>
        <v>0</v>
      </c>
      <c r="AR288">
        <f>GDP!G289+GDP!N289</f>
        <v>0</v>
      </c>
      <c r="AS288">
        <f>GDP!H289+GDP!O289</f>
        <v>0</v>
      </c>
      <c r="AT288" s="7">
        <f>GDP!I289+GDP!P289</f>
        <v>0</v>
      </c>
      <c r="AU288">
        <f>GDP!AE289</f>
        <v>0</v>
      </c>
      <c r="AV288">
        <f>GDP!AF289</f>
        <v>0</v>
      </c>
      <c r="AW288">
        <f>GDP!AG289</f>
        <v>0</v>
      </c>
      <c r="AX288">
        <f>GDP!AH289</f>
        <v>0</v>
      </c>
      <c r="AY288">
        <f>GDP!AI289</f>
        <v>0</v>
      </c>
      <c r="AZ288">
        <f>GDP!AJ289</f>
        <v>0</v>
      </c>
      <c r="BA288" s="7">
        <f>GDP!AK289</f>
        <v>0</v>
      </c>
      <c r="BB288">
        <f>GDP!AS289</f>
        <v>0</v>
      </c>
      <c r="BC288">
        <f>GDP!AT289</f>
        <v>0</v>
      </c>
      <c r="BD288">
        <f>GDP!AU289</f>
        <v>0</v>
      </c>
      <c r="BE288">
        <f>GDP!AV289</f>
        <v>0</v>
      </c>
      <c r="BF288">
        <f>GDP!AW289</f>
        <v>0</v>
      </c>
      <c r="BG288">
        <f>GDP!AX289</f>
        <v>0</v>
      </c>
      <c r="BH288" s="7">
        <f>GDP!AY289</f>
        <v>0</v>
      </c>
      <c r="BI288">
        <f>GDP!AZ289</f>
        <v>0</v>
      </c>
      <c r="BJ288">
        <f>GDP!BA289</f>
        <v>0</v>
      </c>
      <c r="BK288">
        <f>GDP!BB289</f>
        <v>0</v>
      </c>
      <c r="BL288">
        <f>GDP!BC289</f>
        <v>0</v>
      </c>
      <c r="BM288">
        <f>GDP!BD289</f>
        <v>0</v>
      </c>
      <c r="BN288">
        <f>GDP!BE289</f>
        <v>0</v>
      </c>
      <c r="BO288" s="7">
        <f>GDP!BF289</f>
        <v>0</v>
      </c>
      <c r="BP288">
        <f>GDP!BG289+GDP!BN289+GDP!BU289</f>
        <v>0</v>
      </c>
      <c r="BQ288">
        <f>GDP!BH289+GDP!BO289+GDP!BV289</f>
        <v>0</v>
      </c>
      <c r="BR288">
        <f>GDP!BI289+GDP!BP289+GDP!BW289</f>
        <v>0</v>
      </c>
      <c r="BS288">
        <f>GDP!BJ289+GDP!BQ289+GDP!BX289</f>
        <v>0</v>
      </c>
      <c r="BT288">
        <f>GDP!BK289+GDP!BR289+GDP!BY289</f>
        <v>0</v>
      </c>
      <c r="BU288">
        <f>GDP!BL289+GDP!BS289+GDP!BZ289</f>
        <v>0</v>
      </c>
      <c r="BV288" s="7">
        <f>GDP!BM289+GDP!BT289+GDP!CA289</f>
        <v>0</v>
      </c>
      <c r="BW288">
        <f>GDP!CB289</f>
        <v>0</v>
      </c>
      <c r="BX288">
        <f>GDP!CC289</f>
        <v>0</v>
      </c>
      <c r="BY288">
        <f>GDP!CD289</f>
        <v>0</v>
      </c>
      <c r="BZ288">
        <f>GDP!CE289</f>
        <v>0</v>
      </c>
      <c r="CA288">
        <f>GDP!CF289</f>
        <v>0</v>
      </c>
      <c r="CB288">
        <f>GDP!CG289</f>
        <v>0</v>
      </c>
      <c r="CC288" s="7">
        <f>GDP!CH289</f>
        <v>0</v>
      </c>
      <c r="CD288">
        <f>GDP!CI289</f>
        <v>0</v>
      </c>
      <c r="CE288">
        <f>GDP!CJ289</f>
        <v>0</v>
      </c>
      <c r="CF288">
        <f>GDP!CK289</f>
        <v>0</v>
      </c>
      <c r="CG288">
        <f>GDP!CL289</f>
        <v>0</v>
      </c>
      <c r="CH288">
        <f>GDP!CM289</f>
        <v>0</v>
      </c>
      <c r="CI288">
        <f>GDP!CN289</f>
        <v>0</v>
      </c>
      <c r="CJ288" s="7">
        <f>GDP!CO289</f>
        <v>0</v>
      </c>
      <c r="CK288">
        <f>GDP!CP289</f>
        <v>0</v>
      </c>
      <c r="CL288">
        <f>GDP!CQ289</f>
        <v>0</v>
      </c>
      <c r="CM288">
        <f>GDP!CR289</f>
        <v>0</v>
      </c>
      <c r="CN288">
        <f>GDP!CS289</f>
        <v>0</v>
      </c>
      <c r="CO288">
        <f>GDP!CT289</f>
        <v>0</v>
      </c>
      <c r="CP288">
        <f>GDP!CU289</f>
        <v>0</v>
      </c>
      <c r="CQ288">
        <f>GDP!CV289</f>
        <v>0</v>
      </c>
      <c r="CR288">
        <f>GDP!CW289</f>
        <v>0</v>
      </c>
      <c r="CS288">
        <f>GDP!CX289</f>
        <v>0</v>
      </c>
      <c r="CT288">
        <f>GDP!CY289</f>
        <v>0</v>
      </c>
      <c r="CU288">
        <f>GDP!CZ289</f>
        <v>0</v>
      </c>
      <c r="CV288">
        <f>GDP!DA289</f>
        <v>0</v>
      </c>
      <c r="CW288">
        <f>GDP!DB289</f>
        <v>0</v>
      </c>
      <c r="CX288" s="7">
        <f>GDP!DC289</f>
        <v>0</v>
      </c>
      <c r="CY288">
        <f>GDP!DD289</f>
        <v>0</v>
      </c>
      <c r="CZ288">
        <f>GDP!DE289</f>
        <v>0</v>
      </c>
      <c r="DA288">
        <f>GDP!DF289</f>
        <v>0</v>
      </c>
      <c r="DB288">
        <f>GDP!DG289</f>
        <v>0</v>
      </c>
      <c r="DC288">
        <f>GDP!DH289</f>
        <v>0</v>
      </c>
      <c r="DD288">
        <f>GDP!DI289</f>
        <v>0</v>
      </c>
      <c r="DE288" s="7">
        <f>GDP!DJ289</f>
        <v>0</v>
      </c>
      <c r="DF288">
        <f>GDP!DU289</f>
        <v>0</v>
      </c>
      <c r="DG288" s="7">
        <f>GDP!DV289</f>
        <v>0</v>
      </c>
      <c r="DH288">
        <f>GDP!DW289</f>
        <v>0</v>
      </c>
      <c r="DI288">
        <f>GDP!EA289</f>
        <v>0</v>
      </c>
      <c r="DJ288">
        <f>GDP!EB289</f>
        <v>0</v>
      </c>
      <c r="DK288">
        <f>GDP!EC289</f>
        <v>0</v>
      </c>
      <c r="DL288">
        <f>GDP!ED289</f>
        <v>0</v>
      </c>
      <c r="DM288">
        <f>GDP!EE289</f>
        <v>0</v>
      </c>
      <c r="DN288">
        <f>GDP!DY289</f>
        <v>0</v>
      </c>
      <c r="DO288">
        <f>GDP!DZ289</f>
        <v>0</v>
      </c>
      <c r="DP288" s="84">
        <v>39.937464641364599</v>
      </c>
      <c r="DQ288" s="84">
        <v>40.002600000000001</v>
      </c>
      <c r="DR288">
        <v>39.937464641364997</v>
      </c>
      <c r="DS288">
        <v>2.3199999999999998</v>
      </c>
      <c r="DT288">
        <v>-4.4407404499999997E-2</v>
      </c>
      <c r="DU288">
        <v>-2.5932707573999991</v>
      </c>
      <c r="DV288">
        <v>-2.5488633528999993</v>
      </c>
      <c r="DW288">
        <v>49.275185993999997</v>
      </c>
      <c r="DX288">
        <v>51.868456751399997</v>
      </c>
      <c r="DY288">
        <v>512000000</v>
      </c>
      <c r="DZ288">
        <v>4988000000</v>
      </c>
      <c r="EA288">
        <f t="shared" si="20"/>
        <v>0.3114601519584882</v>
      </c>
      <c r="EB288">
        <f t="shared" si="21"/>
        <v>3.0343031991580842</v>
      </c>
      <c r="EC288">
        <f t="shared" si="22"/>
        <v>-2.7228430471995959</v>
      </c>
      <c r="ED288">
        <v>76819000000</v>
      </c>
      <c r="EE288">
        <f t="shared" si="23"/>
        <v>46.730580885349816</v>
      </c>
      <c r="EF288">
        <v>6006000000</v>
      </c>
      <c r="EG288">
        <v>35340000000</v>
      </c>
      <c r="EH288">
        <f t="shared" si="24"/>
        <v>-0.10412582660787578</v>
      </c>
    </row>
    <row r="289" spans="1:138" x14ac:dyDescent="0.35">
      <c r="A289" t="s">
        <v>188</v>
      </c>
      <c r="B289" s="7">
        <v>2006</v>
      </c>
      <c r="C289">
        <f>MacroData!D289</f>
        <v>172.614</v>
      </c>
      <c r="D289">
        <f>MacroData!E289</f>
        <v>101.79300000000001</v>
      </c>
      <c r="E289">
        <f>MacroData!F289</f>
        <v>102.45699999999999</v>
      </c>
      <c r="F289">
        <f>MacroData!G289</f>
        <v>75843000000</v>
      </c>
      <c r="G289">
        <f>MacroData!H289</f>
        <v>168981463706.44</v>
      </c>
      <c r="H289">
        <f>MacroData!I289</f>
        <v>172614000000</v>
      </c>
      <c r="I289">
        <f>MacroData!J289</f>
        <v>186930000000</v>
      </c>
      <c r="J289">
        <f>MacroData!K289</f>
        <v>3.0790000000000002</v>
      </c>
      <c r="K289">
        <f>MacroData!L289</f>
        <v>3.7829999999999999</v>
      </c>
      <c r="L289">
        <f>MacroData!M289</f>
        <v>92.624191284179688</v>
      </c>
      <c r="M289">
        <f>MacroData!N289</f>
        <v>35.788337707519531</v>
      </c>
      <c r="N289">
        <f>MacroData!O289</f>
        <v>5267000</v>
      </c>
      <c r="O289">
        <f>MacroData!P289</f>
        <v>9840825615.7187901</v>
      </c>
      <c r="P289">
        <f>MacroData!Q289</f>
        <v>8036393086.1860046</v>
      </c>
      <c r="Q289">
        <f>MacroData!R289</f>
        <v>41983000000</v>
      </c>
      <c r="R289">
        <f>MacroData!S289</f>
        <v>178893606913.814</v>
      </c>
      <c r="S289">
        <f>MacroData!T289</f>
        <v>35501000000</v>
      </c>
      <c r="T289">
        <f>MacroData!U289</f>
        <v>93930000000</v>
      </c>
      <c r="U289">
        <f>MacroData!V289</f>
        <v>7.702</v>
      </c>
      <c r="V289">
        <f>MacroData!W289</f>
        <v>1144.8</v>
      </c>
      <c r="W289">
        <f>MacroData!X289</f>
        <v>97.584999999999994</v>
      </c>
      <c r="X289">
        <f>MacroData!Y289</f>
        <v>105970362238.774</v>
      </c>
      <c r="Y289">
        <f>MacroData!Z289</f>
        <v>85768000000</v>
      </c>
      <c r="Z289">
        <f>MacroData!AA289</f>
        <v>89546000000</v>
      </c>
      <c r="AA289">
        <f>MacroData!AB289</f>
        <v>16515000000</v>
      </c>
      <c r="AB289">
        <f>MacroData!AC289</f>
        <v>26465000000</v>
      </c>
      <c r="AC289">
        <f>MacroData!AD289</f>
        <v>42816000000</v>
      </c>
      <c r="AD289">
        <f>MacroData!AE289</f>
        <v>6482000000</v>
      </c>
      <c r="AE289">
        <f>MacroData!AF289</f>
        <v>3.9284183206460699</v>
      </c>
      <c r="AF289">
        <f>MacroData!AG289</f>
        <v>92.617840839619603</v>
      </c>
      <c r="AG289">
        <f>MacroData!AH289</f>
        <v>0</v>
      </c>
      <c r="AH289">
        <f>MacroData!AI289</f>
        <v>0</v>
      </c>
      <c r="AI289">
        <f>MacroData!AJ289</f>
        <v>0</v>
      </c>
      <c r="AJ289">
        <f>MacroData!AK289</f>
        <v>0</v>
      </c>
      <c r="AK289">
        <f>MacroData!AL289</f>
        <v>0</v>
      </c>
      <c r="AL289">
        <f>MacroData!AM289</f>
        <v>1.8645834999999999</v>
      </c>
      <c r="AM289">
        <f>MacroData!AN289</f>
        <v>2.6386607232547945</v>
      </c>
      <c r="AN289" s="31">
        <f>GDP!C290+GDP!J290</f>
        <v>0</v>
      </c>
      <c r="AO289">
        <f>GDP!D290+GDP!K290</f>
        <v>0</v>
      </c>
      <c r="AP289">
        <f>GDP!E290+GDP!L290</f>
        <v>0</v>
      </c>
      <c r="AQ289">
        <f>GDP!F290+GDP!M290</f>
        <v>0</v>
      </c>
      <c r="AR289">
        <f>GDP!G290+GDP!N290</f>
        <v>0</v>
      </c>
      <c r="AS289">
        <f>GDP!H290+GDP!O290</f>
        <v>0</v>
      </c>
      <c r="AT289" s="7">
        <f>GDP!I290+GDP!P290</f>
        <v>0</v>
      </c>
      <c r="AU289">
        <f>GDP!AE290</f>
        <v>0</v>
      </c>
      <c r="AV289">
        <f>GDP!AF290</f>
        <v>0</v>
      </c>
      <c r="AW289">
        <f>GDP!AG290</f>
        <v>0</v>
      </c>
      <c r="AX289">
        <f>GDP!AH290</f>
        <v>0</v>
      </c>
      <c r="AY289">
        <f>GDP!AI290</f>
        <v>0</v>
      </c>
      <c r="AZ289">
        <f>GDP!AJ290</f>
        <v>0</v>
      </c>
      <c r="BA289" s="7">
        <f>GDP!AK290</f>
        <v>0</v>
      </c>
      <c r="BB289">
        <f>GDP!AS290</f>
        <v>0</v>
      </c>
      <c r="BC289">
        <f>GDP!AT290</f>
        <v>0</v>
      </c>
      <c r="BD289">
        <f>GDP!AU290</f>
        <v>0</v>
      </c>
      <c r="BE289">
        <f>GDP!AV290</f>
        <v>0</v>
      </c>
      <c r="BF289">
        <f>GDP!AW290</f>
        <v>0</v>
      </c>
      <c r="BG289">
        <f>GDP!AX290</f>
        <v>0</v>
      </c>
      <c r="BH289" s="7">
        <f>GDP!AY290</f>
        <v>0</v>
      </c>
      <c r="BI289">
        <f>GDP!AZ290</f>
        <v>0</v>
      </c>
      <c r="BJ289">
        <f>GDP!BA290</f>
        <v>0</v>
      </c>
      <c r="BK289">
        <f>GDP!BB290</f>
        <v>0</v>
      </c>
      <c r="BL289">
        <f>GDP!BC290</f>
        <v>0</v>
      </c>
      <c r="BM289">
        <f>GDP!BD290</f>
        <v>0</v>
      </c>
      <c r="BN289">
        <f>GDP!BE290</f>
        <v>0</v>
      </c>
      <c r="BO289" s="7">
        <f>GDP!BF290</f>
        <v>0</v>
      </c>
      <c r="BP289">
        <f>GDP!BG290+GDP!BN290+GDP!BU290</f>
        <v>0</v>
      </c>
      <c r="BQ289">
        <f>GDP!BH290+GDP!BO290+GDP!BV290</f>
        <v>0</v>
      </c>
      <c r="BR289">
        <f>GDP!BI290+GDP!BP290+GDP!BW290</f>
        <v>0</v>
      </c>
      <c r="BS289">
        <f>GDP!BJ290+GDP!BQ290+GDP!BX290</f>
        <v>0</v>
      </c>
      <c r="BT289">
        <f>GDP!BK290+GDP!BR290+GDP!BY290</f>
        <v>0</v>
      </c>
      <c r="BU289">
        <f>GDP!BL290+GDP!BS290+GDP!BZ290</f>
        <v>0</v>
      </c>
      <c r="BV289" s="7">
        <f>GDP!BM290+GDP!BT290+GDP!CA290</f>
        <v>0</v>
      </c>
      <c r="BW289">
        <f>GDP!CB290</f>
        <v>0</v>
      </c>
      <c r="BX289">
        <f>GDP!CC290</f>
        <v>0</v>
      </c>
      <c r="BY289">
        <f>GDP!CD290</f>
        <v>0</v>
      </c>
      <c r="BZ289">
        <f>GDP!CE290</f>
        <v>0</v>
      </c>
      <c r="CA289">
        <f>GDP!CF290</f>
        <v>0</v>
      </c>
      <c r="CB289">
        <f>GDP!CG290</f>
        <v>0</v>
      </c>
      <c r="CC289" s="7">
        <f>GDP!CH290</f>
        <v>0</v>
      </c>
      <c r="CD289">
        <f>GDP!CI290</f>
        <v>0</v>
      </c>
      <c r="CE289">
        <f>GDP!CJ290</f>
        <v>0</v>
      </c>
      <c r="CF289">
        <f>GDP!CK290</f>
        <v>0</v>
      </c>
      <c r="CG289">
        <f>GDP!CL290</f>
        <v>0</v>
      </c>
      <c r="CH289">
        <f>GDP!CM290</f>
        <v>0</v>
      </c>
      <c r="CI289">
        <f>GDP!CN290</f>
        <v>0</v>
      </c>
      <c r="CJ289" s="7">
        <f>GDP!CO290</f>
        <v>0</v>
      </c>
      <c r="CK289">
        <f>GDP!CP290</f>
        <v>0</v>
      </c>
      <c r="CL289">
        <f>GDP!CQ290</f>
        <v>0</v>
      </c>
      <c r="CM289">
        <f>GDP!CR290</f>
        <v>0</v>
      </c>
      <c r="CN289">
        <f>GDP!CS290</f>
        <v>0</v>
      </c>
      <c r="CO289">
        <f>GDP!CT290</f>
        <v>0</v>
      </c>
      <c r="CP289">
        <f>GDP!CU290</f>
        <v>0</v>
      </c>
      <c r="CQ289">
        <f>GDP!CV290</f>
        <v>0</v>
      </c>
      <c r="CR289">
        <f>GDP!CW290</f>
        <v>0</v>
      </c>
      <c r="CS289">
        <f>GDP!CX290</f>
        <v>0</v>
      </c>
      <c r="CT289">
        <f>GDP!CY290</f>
        <v>0</v>
      </c>
      <c r="CU289">
        <f>GDP!CZ290</f>
        <v>0</v>
      </c>
      <c r="CV289">
        <f>GDP!DA290</f>
        <v>0</v>
      </c>
      <c r="CW289">
        <f>GDP!DB290</f>
        <v>0</v>
      </c>
      <c r="CX289" s="7">
        <f>GDP!DC290</f>
        <v>0</v>
      </c>
      <c r="CY289">
        <f>GDP!DD290</f>
        <v>0</v>
      </c>
      <c r="CZ289">
        <f>GDP!DE290</f>
        <v>0</v>
      </c>
      <c r="DA289">
        <f>GDP!DF290</f>
        <v>0</v>
      </c>
      <c r="DB289">
        <f>GDP!DG290</f>
        <v>0</v>
      </c>
      <c r="DC289">
        <f>GDP!DH290</f>
        <v>0</v>
      </c>
      <c r="DD289">
        <f>GDP!DI290</f>
        <v>0</v>
      </c>
      <c r="DE289" s="7">
        <f>GDP!DJ290</f>
        <v>0</v>
      </c>
      <c r="DF289">
        <f>GDP!DU290</f>
        <v>0</v>
      </c>
      <c r="DG289" s="7">
        <f>GDP!DV290</f>
        <v>0</v>
      </c>
      <c r="DH289">
        <f>GDP!DW290</f>
        <v>0</v>
      </c>
      <c r="DI289">
        <f>GDP!EA290</f>
        <v>0</v>
      </c>
      <c r="DJ289">
        <f>GDP!EB290</f>
        <v>0</v>
      </c>
      <c r="DK289">
        <f>GDP!EC290</f>
        <v>0</v>
      </c>
      <c r="DL289">
        <f>GDP!ED290</f>
        <v>0</v>
      </c>
      <c r="DM289">
        <f>GDP!EE290</f>
        <v>0</v>
      </c>
      <c r="DN289">
        <f>GDP!DY290</f>
        <v>0</v>
      </c>
      <c r="DO289">
        <f>GDP!DZ290</f>
        <v>0</v>
      </c>
      <c r="DP289" s="84">
        <v>38.059485325639898</v>
      </c>
      <c r="DQ289" s="84">
        <v>38.174199999999999</v>
      </c>
      <c r="DR289">
        <v>38.059485325639997</v>
      </c>
      <c r="DS289">
        <v>6.92</v>
      </c>
      <c r="DT289">
        <v>-0.196971277</v>
      </c>
      <c r="DU289">
        <v>-3.9313149570999997</v>
      </c>
      <c r="DV289">
        <v>-3.7343436800999998</v>
      </c>
      <c r="DW289">
        <v>48.340227327999997</v>
      </c>
      <c r="DX289">
        <v>52.271542285099997</v>
      </c>
      <c r="DY289">
        <v>343000000</v>
      </c>
      <c r="DZ289">
        <v>5246000000</v>
      </c>
      <c r="EA289">
        <f t="shared" si="20"/>
        <v>0.19870925880867135</v>
      </c>
      <c r="EB289">
        <f t="shared" si="21"/>
        <v>3.039150937930875</v>
      </c>
      <c r="EC289">
        <f t="shared" si="22"/>
        <v>-2.8404416791222036</v>
      </c>
      <c r="ED289">
        <v>79927000000</v>
      </c>
      <c r="EE289">
        <f t="shared" si="23"/>
        <v>46.30389192070168</v>
      </c>
      <c r="EF289">
        <v>5837000000</v>
      </c>
      <c r="EG289">
        <v>36944000000</v>
      </c>
      <c r="EH289">
        <f t="shared" si="24"/>
        <v>-0.49319925230303208</v>
      </c>
    </row>
    <row r="290" spans="1:138" x14ac:dyDescent="0.35">
      <c r="A290" t="s">
        <v>188</v>
      </c>
      <c r="B290" s="7">
        <v>2007</v>
      </c>
      <c r="C290">
        <f>MacroData!D290</f>
        <v>186.584</v>
      </c>
      <c r="D290">
        <f>MacroData!E290</f>
        <v>102.449</v>
      </c>
      <c r="E290">
        <f>MacroData!F290</f>
        <v>102.874</v>
      </c>
      <c r="F290">
        <f>MacroData!G290</f>
        <v>74756000000</v>
      </c>
      <c r="G290">
        <f>MacroData!H290</f>
        <v>176577366113.81</v>
      </c>
      <c r="H290">
        <f>MacroData!I290</f>
        <v>186584000000</v>
      </c>
      <c r="I290">
        <f>MacroData!J290</f>
        <v>196623000000</v>
      </c>
      <c r="J290">
        <f>MacroData!K290</f>
        <v>4.2779999999999996</v>
      </c>
      <c r="K290">
        <f>MacroData!L290</f>
        <v>4.2930000000000001</v>
      </c>
      <c r="L290">
        <f>MacroData!M290</f>
        <v>95.484207153320313</v>
      </c>
      <c r="M290">
        <f>MacroData!N290</f>
        <v>40.357894897460938</v>
      </c>
      <c r="N290">
        <f>MacroData!O290</f>
        <v>5290000</v>
      </c>
      <c r="O290">
        <f>MacroData!P290</f>
        <v>12675875943.086424</v>
      </c>
      <c r="P290">
        <f>MacroData!Q290</f>
        <v>9563275257.4419861</v>
      </c>
      <c r="Q290">
        <f>MacroData!R290</f>
        <v>46171000000</v>
      </c>
      <c r="R290">
        <f>MacroData!S290</f>
        <v>187059724742.55801</v>
      </c>
      <c r="S290">
        <f>MacroData!T290</f>
        <v>39313000000</v>
      </c>
      <c r="T290">
        <f>MacroData!U290</f>
        <v>97218000000</v>
      </c>
      <c r="U290">
        <f>MacroData!V290</f>
        <v>6.8479999999999999</v>
      </c>
      <c r="V290">
        <f>MacroData!W290</f>
        <v>1445.04</v>
      </c>
      <c r="W290">
        <f>MacroData!X290</f>
        <v>99.296999999999997</v>
      </c>
      <c r="X290">
        <f>MacroData!Y290</f>
        <v>109679832600.119</v>
      </c>
      <c r="Y290">
        <f>MacroData!Z290</f>
        <v>90708000000</v>
      </c>
      <c r="Z290">
        <f>MacroData!AA290</f>
        <v>96260000000</v>
      </c>
      <c r="AA290">
        <f>MacroData!AB290</f>
        <v>17272000000</v>
      </c>
      <c r="AB290">
        <f>MacroData!AC290</f>
        <v>27087000000</v>
      </c>
      <c r="AC290">
        <f>MacroData!AD290</f>
        <v>43373000000</v>
      </c>
      <c r="AD290">
        <f>MacroData!AE290</f>
        <v>6858000000</v>
      </c>
      <c r="AE290">
        <f>MacroData!AF290</f>
        <v>5.1290571538824299</v>
      </c>
      <c r="AF290">
        <f>MacroData!AG290</f>
        <v>94.943165691681003</v>
      </c>
      <c r="AG290">
        <f>MacroData!AH290</f>
        <v>0</v>
      </c>
      <c r="AH290">
        <f>MacroData!AI290</f>
        <v>0</v>
      </c>
      <c r="AI290">
        <f>MacroData!AJ290</f>
        <v>0</v>
      </c>
      <c r="AJ290">
        <f>MacroData!AK290</f>
        <v>0</v>
      </c>
      <c r="AK290">
        <f>MacroData!AL290</f>
        <v>0</v>
      </c>
      <c r="AL290">
        <f>MacroData!AM290</f>
        <v>1.8645834999999999</v>
      </c>
      <c r="AM290">
        <f>MacroData!AN290</f>
        <v>2.6067023759796504</v>
      </c>
      <c r="AN290" s="31">
        <f>GDP!C291+GDP!J291</f>
        <v>0</v>
      </c>
      <c r="AO290">
        <f>GDP!D291+GDP!K291</f>
        <v>0</v>
      </c>
      <c r="AP290">
        <f>GDP!E291+GDP!L291</f>
        <v>0</v>
      </c>
      <c r="AQ290">
        <f>GDP!F291+GDP!M291</f>
        <v>0</v>
      </c>
      <c r="AR290">
        <f>GDP!G291+GDP!N291</f>
        <v>0</v>
      </c>
      <c r="AS290">
        <f>GDP!H291+GDP!O291</f>
        <v>0</v>
      </c>
      <c r="AT290" s="7">
        <f>GDP!I291+GDP!P291</f>
        <v>0</v>
      </c>
      <c r="AU290">
        <f>GDP!AE291</f>
        <v>0</v>
      </c>
      <c r="AV290">
        <f>GDP!AF291</f>
        <v>0</v>
      </c>
      <c r="AW290">
        <f>GDP!AG291</f>
        <v>0</v>
      </c>
      <c r="AX290">
        <f>GDP!AH291</f>
        <v>0</v>
      </c>
      <c r="AY290">
        <f>GDP!AI291</f>
        <v>0</v>
      </c>
      <c r="AZ290">
        <f>GDP!AJ291</f>
        <v>0</v>
      </c>
      <c r="BA290" s="7">
        <f>GDP!AK291</f>
        <v>0</v>
      </c>
      <c r="BB290">
        <f>GDP!AS291</f>
        <v>0</v>
      </c>
      <c r="BC290">
        <f>GDP!AT291</f>
        <v>0</v>
      </c>
      <c r="BD290">
        <f>GDP!AU291</f>
        <v>0</v>
      </c>
      <c r="BE290">
        <f>GDP!AV291</f>
        <v>0</v>
      </c>
      <c r="BF290">
        <f>GDP!AW291</f>
        <v>0</v>
      </c>
      <c r="BG290">
        <f>GDP!AX291</f>
        <v>0</v>
      </c>
      <c r="BH290" s="7">
        <f>GDP!AY291</f>
        <v>0</v>
      </c>
      <c r="BI290">
        <f>GDP!AZ291</f>
        <v>0</v>
      </c>
      <c r="BJ290">
        <f>GDP!BA291</f>
        <v>0</v>
      </c>
      <c r="BK290">
        <f>GDP!BB291</f>
        <v>0</v>
      </c>
      <c r="BL290">
        <f>GDP!BC291</f>
        <v>0</v>
      </c>
      <c r="BM290">
        <f>GDP!BD291</f>
        <v>0</v>
      </c>
      <c r="BN290">
        <f>GDP!BE291</f>
        <v>0</v>
      </c>
      <c r="BO290" s="7">
        <f>GDP!BF291</f>
        <v>0</v>
      </c>
      <c r="BP290">
        <f>GDP!BG291+GDP!BN291+GDP!BU291</f>
        <v>0</v>
      </c>
      <c r="BQ290">
        <f>GDP!BH291+GDP!BO291+GDP!BV291</f>
        <v>0</v>
      </c>
      <c r="BR290">
        <f>GDP!BI291+GDP!BP291+GDP!BW291</f>
        <v>0</v>
      </c>
      <c r="BS290">
        <f>GDP!BJ291+GDP!BQ291+GDP!BX291</f>
        <v>0</v>
      </c>
      <c r="BT290">
        <f>GDP!BK291+GDP!BR291+GDP!BY291</f>
        <v>0</v>
      </c>
      <c r="BU290">
        <f>GDP!BL291+GDP!BS291+GDP!BZ291</f>
        <v>0</v>
      </c>
      <c r="BV290" s="7">
        <f>GDP!BM291+GDP!BT291+GDP!CA291</f>
        <v>0</v>
      </c>
      <c r="BW290">
        <f>GDP!CB291</f>
        <v>0</v>
      </c>
      <c r="BX290">
        <f>GDP!CC291</f>
        <v>0</v>
      </c>
      <c r="BY290">
        <f>GDP!CD291</f>
        <v>0</v>
      </c>
      <c r="BZ290">
        <f>GDP!CE291</f>
        <v>0</v>
      </c>
      <c r="CA290">
        <f>GDP!CF291</f>
        <v>0</v>
      </c>
      <c r="CB290">
        <f>GDP!CG291</f>
        <v>0</v>
      </c>
      <c r="CC290" s="7">
        <f>GDP!CH291</f>
        <v>0</v>
      </c>
      <c r="CD290">
        <f>GDP!CI291</f>
        <v>0</v>
      </c>
      <c r="CE290">
        <f>GDP!CJ291</f>
        <v>0</v>
      </c>
      <c r="CF290">
        <f>GDP!CK291</f>
        <v>0</v>
      </c>
      <c r="CG290">
        <f>GDP!CL291</f>
        <v>0</v>
      </c>
      <c r="CH290">
        <f>GDP!CM291</f>
        <v>0</v>
      </c>
      <c r="CI290">
        <f>GDP!CN291</f>
        <v>0</v>
      </c>
      <c r="CJ290" s="7">
        <f>GDP!CO291</f>
        <v>0</v>
      </c>
      <c r="CK290">
        <f>GDP!CP291</f>
        <v>0</v>
      </c>
      <c r="CL290">
        <f>GDP!CQ291</f>
        <v>0</v>
      </c>
      <c r="CM290">
        <f>GDP!CR291</f>
        <v>0</v>
      </c>
      <c r="CN290">
        <f>GDP!CS291</f>
        <v>0</v>
      </c>
      <c r="CO290">
        <f>GDP!CT291</f>
        <v>0</v>
      </c>
      <c r="CP290">
        <f>GDP!CU291</f>
        <v>0</v>
      </c>
      <c r="CQ290">
        <f>GDP!CV291</f>
        <v>0</v>
      </c>
      <c r="CR290">
        <f>GDP!CW291</f>
        <v>0</v>
      </c>
      <c r="CS290">
        <f>GDP!CX291</f>
        <v>0</v>
      </c>
      <c r="CT290">
        <f>GDP!CY291</f>
        <v>0</v>
      </c>
      <c r="CU290">
        <f>GDP!CZ291</f>
        <v>0</v>
      </c>
      <c r="CV290">
        <f>GDP!DA291</f>
        <v>0</v>
      </c>
      <c r="CW290">
        <f>GDP!DB291</f>
        <v>0</v>
      </c>
      <c r="CX290" s="7">
        <f>GDP!DC291</f>
        <v>0</v>
      </c>
      <c r="CY290">
        <f>GDP!DD291</f>
        <v>0</v>
      </c>
      <c r="CZ290">
        <f>GDP!DE291</f>
        <v>0</v>
      </c>
      <c r="DA290">
        <f>GDP!DF291</f>
        <v>0</v>
      </c>
      <c r="DB290">
        <f>GDP!DG291</f>
        <v>0</v>
      </c>
      <c r="DC290">
        <f>GDP!DH291</f>
        <v>0</v>
      </c>
      <c r="DD290">
        <f>GDP!DI291</f>
        <v>0</v>
      </c>
      <c r="DE290" s="7">
        <f>GDP!DJ291</f>
        <v>0</v>
      </c>
      <c r="DF290">
        <f>GDP!DU291</f>
        <v>0</v>
      </c>
      <c r="DG290" s="7">
        <f>GDP!DV291</f>
        <v>0</v>
      </c>
      <c r="DH290">
        <f>GDP!DW291</f>
        <v>0</v>
      </c>
      <c r="DI290">
        <f>GDP!EA291</f>
        <v>0</v>
      </c>
      <c r="DJ290">
        <f>GDP!EB291</f>
        <v>0</v>
      </c>
      <c r="DK290">
        <f>GDP!EC291</f>
        <v>0</v>
      </c>
      <c r="DL290">
        <f>GDP!ED291</f>
        <v>0</v>
      </c>
      <c r="DM290">
        <f>GDP!EE291</f>
        <v>0</v>
      </c>
      <c r="DN290">
        <f>GDP!DY291</f>
        <v>0</v>
      </c>
      <c r="DO290">
        <f>GDP!DZ291</f>
        <v>0</v>
      </c>
      <c r="DP290" s="84">
        <v>33.992674080748301</v>
      </c>
      <c r="DQ290" s="84">
        <v>33.992699999999999</v>
      </c>
      <c r="DR290">
        <v>33.992674080748003</v>
      </c>
      <c r="DS290">
        <v>7.11</v>
      </c>
      <c r="DT290">
        <v>-0.33979333699999997</v>
      </c>
      <c r="DU290">
        <v>-5.1328088153000024</v>
      </c>
      <c r="DV290">
        <v>-4.7930154783000027</v>
      </c>
      <c r="DW290">
        <v>46.795545169999997</v>
      </c>
      <c r="DX290">
        <v>51.928353985299999</v>
      </c>
      <c r="DY290">
        <v>444000000</v>
      </c>
      <c r="DZ290">
        <v>5553000000</v>
      </c>
      <c r="EA290">
        <f t="shared" si="20"/>
        <v>0.23796252626163014</v>
      </c>
      <c r="EB290">
        <f t="shared" si="21"/>
        <v>2.9761394331775501</v>
      </c>
      <c r="EC290">
        <f t="shared" si="22"/>
        <v>-2.7381769069159199</v>
      </c>
      <c r="ED290">
        <v>83296000000</v>
      </c>
      <c r="EE290">
        <f t="shared" si="23"/>
        <v>44.642627449298978</v>
      </c>
      <c r="EF290">
        <v>6476000000</v>
      </c>
      <c r="EG290">
        <v>38935000000</v>
      </c>
      <c r="EH290">
        <f t="shared" si="24"/>
        <v>-0.89279540722293282</v>
      </c>
    </row>
    <row r="291" spans="1:138" x14ac:dyDescent="0.35">
      <c r="A291" t="s">
        <v>188</v>
      </c>
      <c r="B291" s="7">
        <v>2008</v>
      </c>
      <c r="C291">
        <f>MacroData!D291</f>
        <v>193.71100000000001</v>
      </c>
      <c r="D291">
        <f>MacroData!E291</f>
        <v>99.816000000000003</v>
      </c>
      <c r="E291">
        <f>MacroData!F291</f>
        <v>99.209000000000003</v>
      </c>
      <c r="F291">
        <f>MacroData!G291</f>
        <v>75184000000</v>
      </c>
      <c r="G291">
        <f>MacroData!H291</f>
        <v>184353897240.836</v>
      </c>
      <c r="H291">
        <f>MacroData!I291</f>
        <v>193711000000</v>
      </c>
      <c r="I291">
        <f>MacroData!J291</f>
        <v>198040000000</v>
      </c>
      <c r="J291">
        <f>MacroData!K291</f>
        <v>4.6340000000000003</v>
      </c>
      <c r="K291">
        <f>MacroData!L291</f>
        <v>4.29</v>
      </c>
      <c r="L291">
        <f>MacroData!M291</f>
        <v>96.801620483398438</v>
      </c>
      <c r="M291">
        <f>MacroData!N291</f>
        <v>40.141700744628906</v>
      </c>
      <c r="N291">
        <f>MacroData!O291</f>
        <v>5313000</v>
      </c>
      <c r="O291">
        <f>MacroData!P291</f>
        <v>10342186937.935738</v>
      </c>
      <c r="P291">
        <f>MacroData!Q291</f>
        <v>8124089728.1900024</v>
      </c>
      <c r="Q291">
        <f>MacroData!R291</f>
        <v>46298000000</v>
      </c>
      <c r="R291">
        <f>MacroData!S291</f>
        <v>189915910271.81</v>
      </c>
      <c r="S291">
        <f>MacroData!T291</f>
        <v>39333000000</v>
      </c>
      <c r="T291">
        <f>MacroData!U291</f>
        <v>99279000000</v>
      </c>
      <c r="U291">
        <f>MacroData!V291</f>
        <v>6.3659999999999997</v>
      </c>
      <c r="V291">
        <f>MacroData!W291</f>
        <v>699.88</v>
      </c>
      <c r="W291">
        <f>MacroData!X291</f>
        <v>101.696</v>
      </c>
      <c r="X291">
        <f>MacroData!Y291</f>
        <v>112005020682.45799</v>
      </c>
      <c r="Y291">
        <f>MacroData!Z291</f>
        <v>95639000000</v>
      </c>
      <c r="Z291">
        <f>MacroData!AA291</f>
        <v>100672000000</v>
      </c>
      <c r="AA291">
        <f>MacroData!AB291</f>
        <v>18719000000</v>
      </c>
      <c r="AB291">
        <f>MacroData!AC291</f>
        <v>28429000000</v>
      </c>
      <c r="AC291">
        <f>MacroData!AD291</f>
        <v>44064000000</v>
      </c>
      <c r="AD291">
        <f>MacroData!AE291</f>
        <v>6965000000</v>
      </c>
      <c r="AE291">
        <f>MacroData!AF291</f>
        <v>4.1763245246785097</v>
      </c>
      <c r="AF291">
        <f>MacroData!AG291</f>
        <v>98.803508910135704</v>
      </c>
      <c r="AG291">
        <f>MacroData!AH291</f>
        <v>0</v>
      </c>
      <c r="AH291">
        <f>MacroData!AI291</f>
        <v>0</v>
      </c>
      <c r="AI291">
        <f>MacroData!AJ291</f>
        <v>1</v>
      </c>
      <c r="AJ291">
        <f>MacroData!AK291</f>
        <v>0</v>
      </c>
      <c r="AK291">
        <f>MacroData!AL291</f>
        <v>1</v>
      </c>
      <c r="AL291">
        <f>MacroData!AM291</f>
        <v>1.8645834999999999</v>
      </c>
      <c r="AM291">
        <f>MacroData!AN291</f>
        <v>2.6054325359208241</v>
      </c>
      <c r="AN291" s="31">
        <f>GDP!C292+GDP!J292</f>
        <v>0</v>
      </c>
      <c r="AO291">
        <f>GDP!D292+GDP!K292</f>
        <v>0</v>
      </c>
      <c r="AP291">
        <f>GDP!E292+GDP!L292</f>
        <v>0</v>
      </c>
      <c r="AQ291">
        <f>GDP!F292+GDP!M292</f>
        <v>0</v>
      </c>
      <c r="AR291">
        <f>GDP!G292+GDP!N292</f>
        <v>0</v>
      </c>
      <c r="AS291">
        <f>GDP!H292+GDP!O292</f>
        <v>0</v>
      </c>
      <c r="AT291" s="7">
        <f>GDP!I292+GDP!P292</f>
        <v>0</v>
      </c>
      <c r="AU291">
        <f>GDP!AE292</f>
        <v>0</v>
      </c>
      <c r="AV291">
        <f>GDP!AF292</f>
        <v>0</v>
      </c>
      <c r="AW291">
        <f>GDP!AG292</f>
        <v>0</v>
      </c>
      <c r="AX291">
        <f>GDP!AH292</f>
        <v>0</v>
      </c>
      <c r="AY291">
        <f>GDP!AI292</f>
        <v>0</v>
      </c>
      <c r="AZ291">
        <f>GDP!AJ292</f>
        <v>0</v>
      </c>
      <c r="BA291" s="7">
        <f>GDP!AK292</f>
        <v>0</v>
      </c>
      <c r="BB291">
        <f>GDP!AS292</f>
        <v>0</v>
      </c>
      <c r="BC291">
        <f>GDP!AT292</f>
        <v>0</v>
      </c>
      <c r="BD291">
        <f>GDP!AU292</f>
        <v>0</v>
      </c>
      <c r="BE291">
        <f>GDP!AV292</f>
        <v>0</v>
      </c>
      <c r="BF291">
        <f>GDP!AW292</f>
        <v>0</v>
      </c>
      <c r="BG291">
        <f>GDP!AX292</f>
        <v>0</v>
      </c>
      <c r="BH291" s="7">
        <f>GDP!AY292</f>
        <v>0</v>
      </c>
      <c r="BI291">
        <f>GDP!AZ292</f>
        <v>0</v>
      </c>
      <c r="BJ291">
        <f>GDP!BA292</f>
        <v>0</v>
      </c>
      <c r="BK291">
        <f>GDP!BB292</f>
        <v>0</v>
      </c>
      <c r="BL291">
        <f>GDP!BC292</f>
        <v>0</v>
      </c>
      <c r="BM291">
        <f>GDP!BD292</f>
        <v>0</v>
      </c>
      <c r="BN291">
        <f>GDP!BE292</f>
        <v>0</v>
      </c>
      <c r="BO291" s="7">
        <f>GDP!BF292</f>
        <v>0</v>
      </c>
      <c r="BP291">
        <f>GDP!BG292+GDP!BN292+GDP!BU292</f>
        <v>0</v>
      </c>
      <c r="BQ291">
        <f>GDP!BH292+GDP!BO292+GDP!BV292</f>
        <v>0</v>
      </c>
      <c r="BR291">
        <f>GDP!BI292+GDP!BP292+GDP!BW292</f>
        <v>0</v>
      </c>
      <c r="BS291">
        <f>GDP!BJ292+GDP!BQ292+GDP!BX292</f>
        <v>0</v>
      </c>
      <c r="BT291">
        <f>GDP!BK292+GDP!BR292+GDP!BY292</f>
        <v>0</v>
      </c>
      <c r="BU291">
        <f>GDP!BL292+GDP!BS292+GDP!BZ292</f>
        <v>0</v>
      </c>
      <c r="BV291" s="7">
        <f>GDP!BM292+GDP!BT292+GDP!CA292</f>
        <v>0</v>
      </c>
      <c r="BW291">
        <f>GDP!CB292</f>
        <v>0</v>
      </c>
      <c r="BX291">
        <f>GDP!CC292</f>
        <v>0</v>
      </c>
      <c r="BY291">
        <f>GDP!CD292</f>
        <v>0</v>
      </c>
      <c r="BZ291">
        <f>GDP!CE292</f>
        <v>0</v>
      </c>
      <c r="CA291">
        <f>GDP!CF292</f>
        <v>0</v>
      </c>
      <c r="CB291">
        <f>GDP!CG292</f>
        <v>0</v>
      </c>
      <c r="CC291" s="7">
        <f>GDP!CH292</f>
        <v>0</v>
      </c>
      <c r="CD291">
        <f>GDP!CI292</f>
        <v>0</v>
      </c>
      <c r="CE291">
        <f>GDP!CJ292</f>
        <v>0</v>
      </c>
      <c r="CF291">
        <f>GDP!CK292</f>
        <v>0</v>
      </c>
      <c r="CG291">
        <f>GDP!CL292</f>
        <v>0</v>
      </c>
      <c r="CH291">
        <f>GDP!CM292</f>
        <v>0</v>
      </c>
      <c r="CI291">
        <f>GDP!CN292</f>
        <v>0</v>
      </c>
      <c r="CJ291" s="7">
        <f>GDP!CO292</f>
        <v>0</v>
      </c>
      <c r="CK291">
        <f>GDP!CP292</f>
        <v>0</v>
      </c>
      <c r="CL291">
        <f>GDP!CQ292</f>
        <v>0</v>
      </c>
      <c r="CM291">
        <f>GDP!CR292</f>
        <v>0</v>
      </c>
      <c r="CN291">
        <f>GDP!CS292</f>
        <v>0</v>
      </c>
      <c r="CO291">
        <f>GDP!CT292</f>
        <v>0</v>
      </c>
      <c r="CP291">
        <f>GDP!CU292</f>
        <v>0</v>
      </c>
      <c r="CQ291">
        <f>GDP!CV292</f>
        <v>0</v>
      </c>
      <c r="CR291">
        <f>GDP!CW292</f>
        <v>0</v>
      </c>
      <c r="CS291">
        <f>GDP!CX292</f>
        <v>0</v>
      </c>
      <c r="CT291">
        <f>GDP!CY292</f>
        <v>0</v>
      </c>
      <c r="CU291">
        <f>GDP!CZ292</f>
        <v>0</v>
      </c>
      <c r="CV291">
        <f>GDP!DA292</f>
        <v>0</v>
      </c>
      <c r="CW291">
        <f>GDP!DB292</f>
        <v>0</v>
      </c>
      <c r="CX291" s="7">
        <f>GDP!DC292</f>
        <v>0</v>
      </c>
      <c r="CY291">
        <f>GDP!DD292</f>
        <v>0</v>
      </c>
      <c r="CZ291">
        <f>GDP!DE292</f>
        <v>0</v>
      </c>
      <c r="DA291">
        <f>GDP!DF292</f>
        <v>0</v>
      </c>
      <c r="DB291">
        <f>GDP!DG292</f>
        <v>0</v>
      </c>
      <c r="DC291">
        <f>GDP!DH292</f>
        <v>0</v>
      </c>
      <c r="DD291">
        <f>GDP!DI292</f>
        <v>0</v>
      </c>
      <c r="DE291" s="7">
        <f>GDP!DJ292</f>
        <v>0</v>
      </c>
      <c r="DF291">
        <f>GDP!DU292</f>
        <v>0</v>
      </c>
      <c r="DG291" s="7">
        <f>GDP!DV292</f>
        <v>0</v>
      </c>
      <c r="DH291">
        <f>GDP!DW292</f>
        <v>0</v>
      </c>
      <c r="DI291">
        <f>GDP!EA292</f>
        <v>0</v>
      </c>
      <c r="DJ291">
        <f>GDP!EB292</f>
        <v>0</v>
      </c>
      <c r="DK291">
        <f>GDP!EC292</f>
        <v>0</v>
      </c>
      <c r="DL291">
        <f>GDP!ED292</f>
        <v>0</v>
      </c>
      <c r="DM291">
        <f>GDP!EE292</f>
        <v>0</v>
      </c>
      <c r="DN291">
        <f>GDP!DY292</f>
        <v>0</v>
      </c>
      <c r="DO291">
        <f>GDP!DZ292</f>
        <v>0</v>
      </c>
      <c r="DP291" s="84">
        <v>32.653742434256898</v>
      </c>
      <c r="DQ291" s="84">
        <v>32.653799999999997</v>
      </c>
      <c r="DR291">
        <v>32.653742434256998</v>
      </c>
      <c r="DS291">
        <v>7.93</v>
      </c>
      <c r="DT291">
        <v>-0.5296550015</v>
      </c>
      <c r="DU291">
        <v>-4.1804543882999994</v>
      </c>
      <c r="DV291">
        <v>-3.6507993867999993</v>
      </c>
      <c r="DW291">
        <v>48.2590043931</v>
      </c>
      <c r="DX291">
        <v>52.439458781399999</v>
      </c>
      <c r="DY291">
        <v>620000000</v>
      </c>
      <c r="DZ291">
        <v>5942000000</v>
      </c>
      <c r="EA291">
        <f t="shared" si="20"/>
        <v>0.32006442587153028</v>
      </c>
      <c r="EB291">
        <f t="shared" si="21"/>
        <v>3.0674561589171501</v>
      </c>
      <c r="EC291">
        <f t="shared" si="22"/>
        <v>-2.7473917330456197</v>
      </c>
      <c r="ED291">
        <v>89134000000</v>
      </c>
      <c r="EE291">
        <f t="shared" si="23"/>
        <v>46.013907315537061</v>
      </c>
      <c r="EF291">
        <v>6958000000</v>
      </c>
      <c r="EG291">
        <v>41987000000</v>
      </c>
      <c r="EH291">
        <f t="shared" si="24"/>
        <v>-1.5581445585652645</v>
      </c>
    </row>
    <row r="292" spans="1:138" x14ac:dyDescent="0.35">
      <c r="A292" t="s">
        <v>188</v>
      </c>
      <c r="B292" s="7">
        <v>2009</v>
      </c>
      <c r="C292">
        <f>MacroData!D292</f>
        <v>181.02900000000002</v>
      </c>
      <c r="D292">
        <f>MacroData!E292</f>
        <v>99.471000000000004</v>
      </c>
      <c r="E292">
        <f>MacroData!F292</f>
        <v>95.88</v>
      </c>
      <c r="F292">
        <f>MacroData!G292</f>
        <v>89666000000</v>
      </c>
      <c r="G292">
        <f>MacroData!H292</f>
        <v>188308791630.311</v>
      </c>
      <c r="H292">
        <f>MacroData!I292</f>
        <v>181029000000</v>
      </c>
      <c r="I292">
        <f>MacroData!J292</f>
        <v>181664000000</v>
      </c>
      <c r="J292">
        <f>MacroData!K292</f>
        <v>1.228</v>
      </c>
      <c r="K292">
        <f>MacroData!L292</f>
        <v>3.738</v>
      </c>
      <c r="L292">
        <f>MacroData!M292</f>
        <v>95.313766479492188</v>
      </c>
      <c r="M292">
        <f>MacroData!N292</f>
        <v>34.423076629638672</v>
      </c>
      <c r="N292">
        <f>MacroData!O292</f>
        <v>5338000</v>
      </c>
      <c r="O292">
        <f>MacroData!P292</f>
        <v>4048994619.7997742</v>
      </c>
      <c r="P292">
        <f>MacroData!Q292</f>
        <v>-200103527.23300171</v>
      </c>
      <c r="Q292">
        <f>MacroData!R292</f>
        <v>40489000000</v>
      </c>
      <c r="R292">
        <f>MacroData!S292</f>
        <v>181864103527.233</v>
      </c>
      <c r="S292">
        <f>MacroData!T292</f>
        <v>33348000000</v>
      </c>
      <c r="T292">
        <f>MacroData!U292</f>
        <v>96591000000</v>
      </c>
      <c r="U292">
        <f>MacroData!V292</f>
        <v>8.2729999999999997</v>
      </c>
      <c r="V292">
        <f>MacroData!W292</f>
        <v>854.01</v>
      </c>
      <c r="W292">
        <f>MacroData!X292</f>
        <v>105.29</v>
      </c>
      <c r="X292">
        <f>MacroData!Y292</f>
        <v>108972460970.994</v>
      </c>
      <c r="Y292">
        <f>MacroData!Z292</f>
        <v>94170000000</v>
      </c>
      <c r="Z292">
        <f>MacroData!AA292</f>
        <v>93924000000</v>
      </c>
      <c r="AA292">
        <f>MacroData!AB292</f>
        <v>19722000000</v>
      </c>
      <c r="AB292">
        <f>MacroData!AC292</f>
        <v>31234000000</v>
      </c>
      <c r="AC292">
        <f>MacroData!AD292</f>
        <v>44752000000</v>
      </c>
      <c r="AD292">
        <f>MacroData!AE292</f>
        <v>7141000000</v>
      </c>
      <c r="AE292">
        <f>MacroData!AF292</f>
        <v>-2.53163857724453</v>
      </c>
      <c r="AF292">
        <f>MacroData!AG292</f>
        <v>98.804116838201594</v>
      </c>
      <c r="AG292">
        <f>MacroData!AH292</f>
        <v>0</v>
      </c>
      <c r="AH292">
        <f>MacroData!AI292</f>
        <v>0</v>
      </c>
      <c r="AI292">
        <f>MacroData!AJ292</f>
        <v>0</v>
      </c>
      <c r="AJ292">
        <f>MacroData!AK292</f>
        <v>0</v>
      </c>
      <c r="AK292">
        <f>MacroData!AL292</f>
        <v>0</v>
      </c>
      <c r="AL292">
        <f>MacroData!AM292</f>
        <v>1.8645834999999999</v>
      </c>
      <c r="AM292">
        <f>MacroData!AN292</f>
        <v>2.6041626958619983</v>
      </c>
      <c r="AN292" s="31">
        <f>GDP!C293+GDP!J293</f>
        <v>0</v>
      </c>
      <c r="AO292">
        <f>GDP!D293+GDP!K293</f>
        <v>0</v>
      </c>
      <c r="AP292">
        <f>GDP!E293+GDP!L293</f>
        <v>0</v>
      </c>
      <c r="AQ292">
        <f>GDP!F293+GDP!M293</f>
        <v>0</v>
      </c>
      <c r="AR292">
        <f>GDP!G293+GDP!N293</f>
        <v>0</v>
      </c>
      <c r="AS292">
        <f>GDP!H293+GDP!O293</f>
        <v>0</v>
      </c>
      <c r="AT292" s="7">
        <f>GDP!I293+GDP!P293</f>
        <v>0</v>
      </c>
      <c r="AU292">
        <f>GDP!AE293</f>
        <v>0</v>
      </c>
      <c r="AV292">
        <f>GDP!AF293</f>
        <v>0</v>
      </c>
      <c r="AW292">
        <f>GDP!AG293</f>
        <v>0</v>
      </c>
      <c r="AX292">
        <f>GDP!AH293</f>
        <v>0</v>
      </c>
      <c r="AY292">
        <f>GDP!AI293</f>
        <v>0</v>
      </c>
      <c r="AZ292">
        <f>GDP!AJ293</f>
        <v>0</v>
      </c>
      <c r="BA292" s="7">
        <f>GDP!AK293</f>
        <v>0</v>
      </c>
      <c r="BB292">
        <f>GDP!AS293</f>
        <v>0</v>
      </c>
      <c r="BC292">
        <f>GDP!AT293</f>
        <v>0</v>
      </c>
      <c r="BD292">
        <f>GDP!AU293</f>
        <v>0</v>
      </c>
      <c r="BE292">
        <f>GDP!AV293</f>
        <v>0</v>
      </c>
      <c r="BF292">
        <f>GDP!AW293</f>
        <v>0</v>
      </c>
      <c r="BG292">
        <f>GDP!AX293</f>
        <v>0</v>
      </c>
      <c r="BH292" s="7">
        <f>GDP!AY293</f>
        <v>0</v>
      </c>
      <c r="BI292">
        <f>GDP!AZ293</f>
        <v>0</v>
      </c>
      <c r="BJ292">
        <f>GDP!BA293</f>
        <v>0</v>
      </c>
      <c r="BK292">
        <f>GDP!BB293</f>
        <v>0</v>
      </c>
      <c r="BL292">
        <f>GDP!BC293</f>
        <v>0</v>
      </c>
      <c r="BM292">
        <f>GDP!BD293</f>
        <v>0</v>
      </c>
      <c r="BN292">
        <f>GDP!BE293</f>
        <v>0</v>
      </c>
      <c r="BO292" s="7">
        <f>GDP!BF293</f>
        <v>0</v>
      </c>
      <c r="BP292">
        <f>GDP!BG293+GDP!BN293+GDP!BU293</f>
        <v>0</v>
      </c>
      <c r="BQ292">
        <f>GDP!BH293+GDP!BO293+GDP!BV293</f>
        <v>0</v>
      </c>
      <c r="BR292">
        <f>GDP!BI293+GDP!BP293+GDP!BW293</f>
        <v>0</v>
      </c>
      <c r="BS292">
        <f>GDP!BJ293+GDP!BQ293+GDP!BX293</f>
        <v>0</v>
      </c>
      <c r="BT292">
        <f>GDP!BK293+GDP!BR293+GDP!BY293</f>
        <v>0</v>
      </c>
      <c r="BU292">
        <f>GDP!BL293+GDP!BS293+GDP!BZ293</f>
        <v>0</v>
      </c>
      <c r="BV292" s="7">
        <f>GDP!BM293+GDP!BT293+GDP!CA293</f>
        <v>0</v>
      </c>
      <c r="BW292">
        <f>GDP!CB293</f>
        <v>0</v>
      </c>
      <c r="BX292">
        <f>GDP!CC293</f>
        <v>0</v>
      </c>
      <c r="BY292">
        <f>GDP!CD293</f>
        <v>0</v>
      </c>
      <c r="BZ292">
        <f>GDP!CE293</f>
        <v>0</v>
      </c>
      <c r="CA292">
        <f>GDP!CF293</f>
        <v>0</v>
      </c>
      <c r="CB292">
        <f>GDP!CG293</f>
        <v>0</v>
      </c>
      <c r="CC292" s="7">
        <f>GDP!CH293</f>
        <v>0</v>
      </c>
      <c r="CD292">
        <f>GDP!CI293</f>
        <v>0</v>
      </c>
      <c r="CE292">
        <f>GDP!CJ293</f>
        <v>0</v>
      </c>
      <c r="CF292">
        <f>GDP!CK293</f>
        <v>0</v>
      </c>
      <c r="CG292">
        <f>GDP!CL293</f>
        <v>0</v>
      </c>
      <c r="CH292">
        <f>GDP!CM293</f>
        <v>0</v>
      </c>
      <c r="CI292">
        <f>GDP!CN293</f>
        <v>0</v>
      </c>
      <c r="CJ292" s="7">
        <f>GDP!CO293</f>
        <v>0</v>
      </c>
      <c r="CK292">
        <f>GDP!CP293</f>
        <v>0</v>
      </c>
      <c r="CL292">
        <f>GDP!CQ293</f>
        <v>0</v>
      </c>
      <c r="CM292">
        <f>GDP!CR293</f>
        <v>0</v>
      </c>
      <c r="CN292">
        <f>GDP!CS293</f>
        <v>0</v>
      </c>
      <c r="CO292">
        <f>GDP!CT293</f>
        <v>0</v>
      </c>
      <c r="CP292">
        <f>GDP!CU293</f>
        <v>0</v>
      </c>
      <c r="CQ292">
        <f>GDP!CV293</f>
        <v>0</v>
      </c>
      <c r="CR292">
        <f>GDP!CW293</f>
        <v>0</v>
      </c>
      <c r="CS292">
        <f>GDP!CX293</f>
        <v>0</v>
      </c>
      <c r="CT292">
        <f>GDP!CY293</f>
        <v>0</v>
      </c>
      <c r="CU292">
        <f>GDP!CZ293</f>
        <v>0</v>
      </c>
      <c r="CV292">
        <f>GDP!DA293</f>
        <v>0</v>
      </c>
      <c r="CW292">
        <f>GDP!DB293</f>
        <v>0</v>
      </c>
      <c r="CX292" s="7">
        <f>GDP!DC293</f>
        <v>0</v>
      </c>
      <c r="CY292">
        <f>GDP!DD293</f>
        <v>0</v>
      </c>
      <c r="CZ292">
        <f>GDP!DE293</f>
        <v>0</v>
      </c>
      <c r="DA292">
        <f>GDP!DF293</f>
        <v>0</v>
      </c>
      <c r="DB292">
        <f>GDP!DG293</f>
        <v>0</v>
      </c>
      <c r="DC292">
        <f>GDP!DH293</f>
        <v>0</v>
      </c>
      <c r="DD292">
        <f>GDP!DI293</f>
        <v>0</v>
      </c>
      <c r="DE292" s="7">
        <f>GDP!DJ293</f>
        <v>0</v>
      </c>
      <c r="DF292">
        <f>GDP!DU293</f>
        <v>0</v>
      </c>
      <c r="DG292" s="7">
        <f>GDP!DV293</f>
        <v>0</v>
      </c>
      <c r="DH292">
        <f>GDP!DW293</f>
        <v>0</v>
      </c>
      <c r="DI292">
        <f>GDP!EA293</f>
        <v>0</v>
      </c>
      <c r="DJ292">
        <f>GDP!EB293</f>
        <v>0</v>
      </c>
      <c r="DK292">
        <f>GDP!EC293</f>
        <v>0</v>
      </c>
      <c r="DL292">
        <f>GDP!ED293</f>
        <v>0</v>
      </c>
      <c r="DM292">
        <f>GDP!EE293</f>
        <v>0</v>
      </c>
      <c r="DN292">
        <f>GDP!DY293</f>
        <v>0</v>
      </c>
      <c r="DO292">
        <f>GDP!DZ293</f>
        <v>0</v>
      </c>
      <c r="DP292" s="84">
        <v>41.696021635662497</v>
      </c>
      <c r="DQ292" s="84">
        <v>41.696100000000001</v>
      </c>
      <c r="DR292">
        <v>41.696021635661999</v>
      </c>
      <c r="DS292">
        <v>7.65</v>
      </c>
      <c r="DT292">
        <v>-0.36900165169999999</v>
      </c>
      <c r="DU292">
        <v>2.5283241910999976</v>
      </c>
      <c r="DV292">
        <v>2.8973258427999977</v>
      </c>
      <c r="DW292">
        <v>54.758077435099999</v>
      </c>
      <c r="DX292">
        <v>52.229753244000001</v>
      </c>
      <c r="DY292">
        <v>797000000</v>
      </c>
      <c r="DZ292">
        <v>6039000000</v>
      </c>
      <c r="EA292">
        <f t="shared" si="20"/>
        <v>0.44026095266504262</v>
      </c>
      <c r="EB292">
        <f t="shared" si="21"/>
        <v>3.3359296024393879</v>
      </c>
      <c r="EC292">
        <f t="shared" si="22"/>
        <v>-2.8956686497743451</v>
      </c>
      <c r="ED292">
        <v>94798000000</v>
      </c>
      <c r="EE292">
        <f t="shared" si="23"/>
        <v>52.366195471443802</v>
      </c>
      <c r="EF292">
        <v>7158000000</v>
      </c>
      <c r="EG292">
        <v>43840000000</v>
      </c>
      <c r="EH292">
        <f t="shared" si="24"/>
        <v>-1.1300439832981619</v>
      </c>
    </row>
    <row r="293" spans="1:138" x14ac:dyDescent="0.35">
      <c r="A293" t="s">
        <v>188</v>
      </c>
      <c r="B293" s="7">
        <v>2010</v>
      </c>
      <c r="C293">
        <f>MacroData!D293</f>
        <v>187.10000000000002</v>
      </c>
      <c r="D293">
        <f>MacroData!E293</f>
        <v>102.67700000000001</v>
      </c>
      <c r="E293">
        <f>MacroData!F293</f>
        <v>100.39700000000001</v>
      </c>
      <c r="F293">
        <f>MacroData!G293</f>
        <v>104623000000</v>
      </c>
      <c r="G293">
        <f>MacroData!H293</f>
        <v>189166927277.341</v>
      </c>
      <c r="H293">
        <f>MacroData!I293</f>
        <v>187100000000</v>
      </c>
      <c r="I293">
        <f>MacroData!J293</f>
        <v>187100000000</v>
      </c>
      <c r="J293">
        <f>MacroData!K293</f>
        <v>0.81100000000000005</v>
      </c>
      <c r="K293">
        <f>MacroData!L293</f>
        <v>3.0110000000000001</v>
      </c>
      <c r="L293">
        <f>MacroData!M293</f>
        <v>99.220001220703125</v>
      </c>
      <c r="M293">
        <f>MacroData!N293</f>
        <v>33.700000762939453</v>
      </c>
      <c r="N293">
        <f>MacroData!O293</f>
        <v>5362000</v>
      </c>
      <c r="O293">
        <f>MacroData!P293</f>
        <v>3177732987.4589777</v>
      </c>
      <c r="P293">
        <f>MacroData!Q293</f>
        <v>1914000000</v>
      </c>
      <c r="Q293">
        <f>MacroData!R293</f>
        <v>40933000000</v>
      </c>
      <c r="R293">
        <f>MacroData!S293</f>
        <v>185186000000</v>
      </c>
      <c r="S293">
        <f>MacroData!T293</f>
        <v>34069000000</v>
      </c>
      <c r="T293">
        <f>MacroData!U293</f>
        <v>99553000000</v>
      </c>
      <c r="U293">
        <f>MacroData!V293</f>
        <v>8.3819999999999997</v>
      </c>
      <c r="V293">
        <f>MacroData!W293</f>
        <v>1055.53</v>
      </c>
      <c r="W293">
        <f>MacroData!X293</f>
        <v>100</v>
      </c>
      <c r="X293">
        <f>MacroData!Y293</f>
        <v>112314143212.57001</v>
      </c>
      <c r="Y293">
        <f>MacroData!Z293</f>
        <v>99221000000</v>
      </c>
      <c r="Z293">
        <f>MacroData!AA293</f>
        <v>96862000000</v>
      </c>
      <c r="AA293">
        <f>MacroData!AB293</f>
        <v>21193000000</v>
      </c>
      <c r="AB293">
        <f>MacroData!AC293</f>
        <v>32698000000</v>
      </c>
      <c r="AC293">
        <f>MacroData!AD293</f>
        <v>44700000000</v>
      </c>
      <c r="AD293">
        <f>MacroData!AE293</f>
        <v>6864000000</v>
      </c>
      <c r="AE293">
        <f>MacroData!AF293</f>
        <v>-2.6210582576162502</v>
      </c>
      <c r="AF293">
        <f>MacroData!AG293</f>
        <v>100</v>
      </c>
      <c r="AG293">
        <f>MacroData!AH293</f>
        <v>0</v>
      </c>
      <c r="AH293">
        <f>MacroData!AI293</f>
        <v>0</v>
      </c>
      <c r="AI293">
        <f>MacroData!AJ293</f>
        <v>0</v>
      </c>
      <c r="AJ293">
        <f>MacroData!AK293</f>
        <v>0</v>
      </c>
      <c r="AK293">
        <f>MacroData!AL293</f>
        <v>0</v>
      </c>
      <c r="AL293">
        <f>MacroData!AM293</f>
        <v>1.8645834999999999</v>
      </c>
      <c r="AM293">
        <f>MacroData!AN293</f>
        <v>2.6027738054593406</v>
      </c>
      <c r="AN293" s="31">
        <f>GDP!C294+GDP!J294</f>
        <v>0</v>
      </c>
      <c r="AO293">
        <f>GDP!D294+GDP!K294</f>
        <v>0</v>
      </c>
      <c r="AP293">
        <f>GDP!E294+GDP!L294</f>
        <v>0</v>
      </c>
      <c r="AQ293">
        <f>GDP!F294+GDP!M294</f>
        <v>0</v>
      </c>
      <c r="AR293">
        <f>GDP!G294+GDP!N294</f>
        <v>0</v>
      </c>
      <c r="AS293">
        <f>GDP!H294+GDP!O294</f>
        <v>0</v>
      </c>
      <c r="AT293" s="7">
        <f>GDP!I294+GDP!P294</f>
        <v>0</v>
      </c>
      <c r="AU293">
        <f>GDP!AE294</f>
        <v>0</v>
      </c>
      <c r="AV293">
        <f>GDP!AF294</f>
        <v>0</v>
      </c>
      <c r="AW293">
        <f>GDP!AG294</f>
        <v>0.64631000000000005</v>
      </c>
      <c r="AX293">
        <f>GDP!AH294</f>
        <v>0.12153</v>
      </c>
      <c r="AY293">
        <f>GDP!AI294</f>
        <v>0</v>
      </c>
      <c r="AZ293">
        <f>GDP!AJ294</f>
        <v>0</v>
      </c>
      <c r="BA293" s="7">
        <f>GDP!AK294</f>
        <v>0</v>
      </c>
      <c r="BB293">
        <f>GDP!AS294</f>
        <v>0</v>
      </c>
      <c r="BC293">
        <f>GDP!AT294</f>
        <v>0</v>
      </c>
      <c r="BD293">
        <f>GDP!AU294</f>
        <v>0</v>
      </c>
      <c r="BE293">
        <f>GDP!AV294</f>
        <v>0</v>
      </c>
      <c r="BF293">
        <f>GDP!AW294</f>
        <v>0</v>
      </c>
      <c r="BG293">
        <f>GDP!AX294</f>
        <v>0</v>
      </c>
      <c r="BH293" s="7">
        <f>GDP!AY294</f>
        <v>0</v>
      </c>
      <c r="BI293">
        <f>GDP!AZ294</f>
        <v>0</v>
      </c>
      <c r="BJ293">
        <f>GDP!BA294</f>
        <v>0</v>
      </c>
      <c r="BK293">
        <f>GDP!BB294</f>
        <v>0</v>
      </c>
      <c r="BL293">
        <f>GDP!BC294</f>
        <v>0</v>
      </c>
      <c r="BM293">
        <f>GDP!BD294</f>
        <v>0</v>
      </c>
      <c r="BN293">
        <f>GDP!BE294</f>
        <v>0</v>
      </c>
      <c r="BO293" s="7">
        <f>GDP!BF294</f>
        <v>0</v>
      </c>
      <c r="BP293">
        <f>GDP!BG294+GDP!BN294+GDP!BU294</f>
        <v>0</v>
      </c>
      <c r="BQ293">
        <f>GDP!BH294+GDP!BO294+GDP!BV294</f>
        <v>0</v>
      </c>
      <c r="BR293">
        <f>GDP!BI294+GDP!BP294+GDP!BW294</f>
        <v>0</v>
      </c>
      <c r="BS293">
        <f>GDP!BJ294+GDP!BQ294+GDP!BX294</f>
        <v>0</v>
      </c>
      <c r="BT293">
        <f>GDP!BK294+GDP!BR294+GDP!BY294</f>
        <v>0</v>
      </c>
      <c r="BU293">
        <f>GDP!BL294+GDP!BS294+GDP!BZ294</f>
        <v>0</v>
      </c>
      <c r="BV293" s="7">
        <f>GDP!BM294+GDP!BT294+GDP!CA294</f>
        <v>0</v>
      </c>
      <c r="BW293">
        <f>GDP!CB294</f>
        <v>0</v>
      </c>
      <c r="BX293">
        <f>GDP!CC294</f>
        <v>0</v>
      </c>
      <c r="BY293">
        <f>GDP!CD294</f>
        <v>0</v>
      </c>
      <c r="BZ293">
        <f>GDP!CE294</f>
        <v>0</v>
      </c>
      <c r="CA293">
        <f>GDP!CF294</f>
        <v>0</v>
      </c>
      <c r="CB293">
        <f>GDP!CG294</f>
        <v>0</v>
      </c>
      <c r="CC293" s="7">
        <f>GDP!CH294</f>
        <v>0</v>
      </c>
      <c r="CD293">
        <f>GDP!CI294</f>
        <v>0</v>
      </c>
      <c r="CE293">
        <f>GDP!CJ294</f>
        <v>0</v>
      </c>
      <c r="CF293">
        <f>GDP!CK294</f>
        <v>0</v>
      </c>
      <c r="CG293">
        <f>GDP!CL294</f>
        <v>0</v>
      </c>
      <c r="CH293">
        <f>GDP!CM294</f>
        <v>0</v>
      </c>
      <c r="CI293">
        <f>GDP!CN294</f>
        <v>0</v>
      </c>
      <c r="CJ293" s="7">
        <f>GDP!CO294</f>
        <v>0</v>
      </c>
      <c r="CK293">
        <f>GDP!CP294</f>
        <v>0</v>
      </c>
      <c r="CL293">
        <f>GDP!CQ294</f>
        <v>0</v>
      </c>
      <c r="CM293">
        <f>GDP!CR294</f>
        <v>0</v>
      </c>
      <c r="CN293">
        <f>GDP!CS294</f>
        <v>0</v>
      </c>
      <c r="CO293">
        <f>GDP!CT294</f>
        <v>0</v>
      </c>
      <c r="CP293">
        <f>GDP!CU294</f>
        <v>0</v>
      </c>
      <c r="CQ293">
        <f>GDP!CV294</f>
        <v>0</v>
      </c>
      <c r="CR293">
        <f>GDP!CW294</f>
        <v>0</v>
      </c>
      <c r="CS293">
        <f>GDP!CX294</f>
        <v>0</v>
      </c>
      <c r="CT293">
        <f>GDP!CY294</f>
        <v>0.64631000000000005</v>
      </c>
      <c r="CU293">
        <f>GDP!CZ294</f>
        <v>0.12153</v>
      </c>
      <c r="CV293">
        <f>GDP!DA294</f>
        <v>0</v>
      </c>
      <c r="CW293">
        <f>GDP!DB294</f>
        <v>0</v>
      </c>
      <c r="CX293" s="7">
        <f>GDP!DC294</f>
        <v>0</v>
      </c>
      <c r="CY293">
        <f>GDP!DD294</f>
        <v>0</v>
      </c>
      <c r="CZ293">
        <f>GDP!DE294</f>
        <v>0</v>
      </c>
      <c r="DA293">
        <f>GDP!DF294</f>
        <v>0</v>
      </c>
      <c r="DB293">
        <f>GDP!DG294</f>
        <v>0</v>
      </c>
      <c r="DC293">
        <f>GDP!DH294</f>
        <v>0</v>
      </c>
      <c r="DD293">
        <f>GDP!DI294</f>
        <v>0</v>
      </c>
      <c r="DE293" s="7">
        <f>GDP!DJ294</f>
        <v>0</v>
      </c>
      <c r="DF293">
        <f>GDP!DU294</f>
        <v>0.76784000000000008</v>
      </c>
      <c r="DG293" s="7">
        <f>GDP!DV294</f>
        <v>0</v>
      </c>
      <c r="DH293">
        <f>GDP!DW294</f>
        <v>1</v>
      </c>
      <c r="DI293">
        <f>GDP!EA294</f>
        <v>0</v>
      </c>
      <c r="DJ293">
        <f>GDP!EB294</f>
        <v>1</v>
      </c>
      <c r="DK293">
        <f>GDP!EC294</f>
        <v>0</v>
      </c>
      <c r="DL293">
        <f>GDP!ED294</f>
        <v>0</v>
      </c>
      <c r="DM293">
        <f>GDP!EE294</f>
        <v>0</v>
      </c>
      <c r="DN293">
        <f>GDP!DY294</f>
        <v>0</v>
      </c>
      <c r="DO293">
        <f>GDP!DZ294</f>
        <v>1</v>
      </c>
      <c r="DP293" s="84">
        <v>47.119129346244499</v>
      </c>
      <c r="DQ293" s="84">
        <v>47.119199999999999</v>
      </c>
      <c r="DR293">
        <v>47.119129346244002</v>
      </c>
      <c r="DS293">
        <v>7.79</v>
      </c>
      <c r="DT293">
        <v>6.4136825199999997E-2</v>
      </c>
      <c r="DU293">
        <v>2.6098343131999968</v>
      </c>
      <c r="DV293">
        <v>2.545697487999997</v>
      </c>
      <c r="DW293">
        <v>54.754676643499998</v>
      </c>
      <c r="DX293">
        <v>52.144842330300001</v>
      </c>
      <c r="DY293">
        <v>678000000</v>
      </c>
      <c r="DZ293">
        <v>6172000000</v>
      </c>
      <c r="EA293">
        <f t="shared" si="20"/>
        <v>0.36237306253340457</v>
      </c>
      <c r="EB293">
        <f t="shared" si="21"/>
        <v>3.298770710849813</v>
      </c>
      <c r="EC293">
        <f t="shared" si="22"/>
        <v>-2.9363976483164085</v>
      </c>
      <c r="ED293">
        <v>98579000000</v>
      </c>
      <c r="EE293">
        <f t="shared" si="23"/>
        <v>52.6878674505612</v>
      </c>
      <c r="EF293">
        <v>6864000000</v>
      </c>
      <c r="EG293">
        <v>44700000000</v>
      </c>
      <c r="EH293">
        <f t="shared" si="24"/>
        <v>0.15382001132008408</v>
      </c>
    </row>
    <row r="294" spans="1:138" x14ac:dyDescent="0.35">
      <c r="A294" t="s">
        <v>188</v>
      </c>
      <c r="B294" s="7">
        <v>2011</v>
      </c>
      <c r="C294">
        <f>MacroData!D294</f>
        <v>196.869</v>
      </c>
      <c r="D294">
        <f>MacroData!E294</f>
        <v>100.553</v>
      </c>
      <c r="E294">
        <f>MacroData!F294</f>
        <v>100.233</v>
      </c>
      <c r="F294">
        <f>MacroData!G294</f>
        <v>112378000000</v>
      </c>
      <c r="G294">
        <f>MacroData!H294</f>
        <v>194510178169.745</v>
      </c>
      <c r="H294">
        <f>MacroData!I294</f>
        <v>196869000000</v>
      </c>
      <c r="I294">
        <f>MacroData!J294</f>
        <v>191910000000</v>
      </c>
      <c r="J294">
        <f>MacroData!K294</f>
        <v>1.391</v>
      </c>
      <c r="K294">
        <f>MacroData!L294</f>
        <v>3.0059999999999998</v>
      </c>
      <c r="L294">
        <f>MacroData!M294</f>
        <v>101.5377197265625</v>
      </c>
      <c r="M294">
        <f>MacroData!N294</f>
        <v>35.425533294677734</v>
      </c>
      <c r="N294">
        <f>MacroData!O294</f>
        <v>5386000</v>
      </c>
      <c r="O294">
        <f>MacroData!P294</f>
        <v>-1889522050.7977812</v>
      </c>
      <c r="P294">
        <f>MacroData!Q294</f>
        <v>2174867250.9729919</v>
      </c>
      <c r="Q294">
        <f>MacroData!R294</f>
        <v>42610000000</v>
      </c>
      <c r="R294">
        <f>MacroData!S294</f>
        <v>189735132749.02701</v>
      </c>
      <c r="S294">
        <f>MacroData!T294</f>
        <v>35378000000</v>
      </c>
      <c r="T294">
        <f>MacroData!U294</f>
        <v>102470000000</v>
      </c>
      <c r="U294">
        <f>MacroData!V294</f>
        <v>7.7729999999999997</v>
      </c>
      <c r="V294">
        <f>MacroData!W294</f>
        <v>757.7</v>
      </c>
      <c r="W294">
        <f>MacroData!X294</f>
        <v>99.978999999999999</v>
      </c>
      <c r="X294">
        <f>MacroData!Y294</f>
        <v>115605057155.405</v>
      </c>
      <c r="Y294">
        <f>MacroData!Z294</f>
        <v>104994000000</v>
      </c>
      <c r="Z294">
        <f>MacroData!AA294</f>
        <v>104351000000</v>
      </c>
      <c r="AA294">
        <f>MacroData!AB294</f>
        <v>22282000000</v>
      </c>
      <c r="AB294">
        <f>MacroData!AC294</f>
        <v>33856000000</v>
      </c>
      <c r="AC294">
        <f>MacroData!AD294</f>
        <v>44644000000</v>
      </c>
      <c r="AD294">
        <f>MacroData!AE294</f>
        <v>7232000000</v>
      </c>
      <c r="AE294">
        <f>MacroData!AF294</f>
        <v>-1.01539602476774</v>
      </c>
      <c r="AF294">
        <f>MacroData!AG294</f>
        <v>103.41680903371</v>
      </c>
      <c r="AG294" t="str">
        <f>MacroData!AH294</f>
        <v>NA</v>
      </c>
      <c r="AH294" t="str">
        <f>MacroData!AI294</f>
        <v>NA</v>
      </c>
      <c r="AI294" t="str">
        <f>MacroData!AJ294</f>
        <v>NA</v>
      </c>
      <c r="AJ294" t="str">
        <f>MacroData!AK294</f>
        <v>NA</v>
      </c>
      <c r="AK294">
        <f>MacroData!AL294</f>
        <v>0</v>
      </c>
      <c r="AL294">
        <f>MacroData!AM294</f>
        <v>1.8645834999999999</v>
      </c>
      <c r="AM294">
        <f>MacroData!AN294</f>
        <v>2.5291765899885266</v>
      </c>
      <c r="AN294" s="31">
        <f>GDP!C295+GDP!J295</f>
        <v>0</v>
      </c>
      <c r="AO294">
        <f>GDP!D295+GDP!K295</f>
        <v>0</v>
      </c>
      <c r="AP294">
        <f>GDP!E295+GDP!L295</f>
        <v>0</v>
      </c>
      <c r="AQ294">
        <f>GDP!F295+GDP!M295</f>
        <v>0</v>
      </c>
      <c r="AR294">
        <f>GDP!G295+GDP!N295</f>
        <v>0</v>
      </c>
      <c r="AS294">
        <f>GDP!H295+GDP!O295</f>
        <v>0</v>
      </c>
      <c r="AT294" s="7">
        <f>GDP!I295+GDP!P295</f>
        <v>0</v>
      </c>
      <c r="AU294">
        <f>GDP!AE295</f>
        <v>0</v>
      </c>
      <c r="AV294">
        <f>GDP!AF295</f>
        <v>0.64631000000000005</v>
      </c>
      <c r="AW294">
        <f>GDP!AG295</f>
        <v>0.12153</v>
      </c>
      <c r="AX294">
        <f>GDP!AH295</f>
        <v>0</v>
      </c>
      <c r="AY294">
        <f>GDP!AI295</f>
        <v>0</v>
      </c>
      <c r="AZ294">
        <f>GDP!AJ295</f>
        <v>0</v>
      </c>
      <c r="BA294" s="7">
        <f>GDP!AK295</f>
        <v>0</v>
      </c>
      <c r="BB294">
        <f>GDP!AS295</f>
        <v>0</v>
      </c>
      <c r="BC294">
        <f>GDP!AT295</f>
        <v>0</v>
      </c>
      <c r="BD294">
        <f>GDP!AU295</f>
        <v>0</v>
      </c>
      <c r="BE294">
        <f>GDP!AV295</f>
        <v>0</v>
      </c>
      <c r="BF294">
        <f>GDP!AW295</f>
        <v>0</v>
      </c>
      <c r="BG294">
        <f>GDP!AX295</f>
        <v>0</v>
      </c>
      <c r="BH294" s="7">
        <f>GDP!AY295</f>
        <v>0</v>
      </c>
      <c r="BI294">
        <f>GDP!AZ295</f>
        <v>0</v>
      </c>
      <c r="BJ294">
        <f>GDP!BA295</f>
        <v>0</v>
      </c>
      <c r="BK294">
        <f>GDP!BB295</f>
        <v>0</v>
      </c>
      <c r="BL294">
        <f>GDP!BC295</f>
        <v>0</v>
      </c>
      <c r="BM294">
        <f>GDP!BD295</f>
        <v>0</v>
      </c>
      <c r="BN294">
        <f>GDP!BE295</f>
        <v>0</v>
      </c>
      <c r="BO294" s="7">
        <f>GDP!BF295</f>
        <v>0</v>
      </c>
      <c r="BP294">
        <f>GDP!BG295+GDP!BN295+GDP!BU295</f>
        <v>0</v>
      </c>
      <c r="BQ294">
        <f>GDP!BH295+GDP!BO295+GDP!BV295</f>
        <v>0</v>
      </c>
      <c r="BR294">
        <f>GDP!BI295+GDP!BP295+GDP!BW295</f>
        <v>0</v>
      </c>
      <c r="BS294">
        <f>GDP!BJ295+GDP!BQ295+GDP!BX295</f>
        <v>0</v>
      </c>
      <c r="BT294">
        <f>GDP!BK295+GDP!BR295+GDP!BY295</f>
        <v>0</v>
      </c>
      <c r="BU294">
        <f>GDP!BL295+GDP!BS295+GDP!BZ295</f>
        <v>0</v>
      </c>
      <c r="BV294" s="7">
        <f>GDP!BM295+GDP!BT295+GDP!CA295</f>
        <v>0</v>
      </c>
      <c r="BW294">
        <f>GDP!CB295</f>
        <v>0</v>
      </c>
      <c r="BX294">
        <f>GDP!CC295</f>
        <v>0</v>
      </c>
      <c r="BY294">
        <f>GDP!CD295</f>
        <v>0</v>
      </c>
      <c r="BZ294">
        <f>GDP!CE295</f>
        <v>0</v>
      </c>
      <c r="CA294">
        <f>GDP!CF295</f>
        <v>0</v>
      </c>
      <c r="CB294">
        <f>GDP!CG295</f>
        <v>0</v>
      </c>
      <c r="CC294" s="7">
        <f>GDP!CH295</f>
        <v>0</v>
      </c>
      <c r="CD294">
        <f>GDP!CI295</f>
        <v>0</v>
      </c>
      <c r="CE294">
        <f>GDP!CJ295</f>
        <v>0</v>
      </c>
      <c r="CF294">
        <f>GDP!CK295</f>
        <v>0</v>
      </c>
      <c r="CG294">
        <f>GDP!CL295</f>
        <v>0</v>
      </c>
      <c r="CH294">
        <f>GDP!CM295</f>
        <v>0</v>
      </c>
      <c r="CI294">
        <f>GDP!CN295</f>
        <v>0</v>
      </c>
      <c r="CJ294" s="7">
        <f>GDP!CO295</f>
        <v>0</v>
      </c>
      <c r="CK294">
        <f>GDP!CP295</f>
        <v>0</v>
      </c>
      <c r="CL294">
        <f>GDP!CQ295</f>
        <v>0</v>
      </c>
      <c r="CM294">
        <f>GDP!CR295</f>
        <v>0</v>
      </c>
      <c r="CN294">
        <f>GDP!CS295</f>
        <v>0</v>
      </c>
      <c r="CO294">
        <f>GDP!CT295</f>
        <v>0</v>
      </c>
      <c r="CP294">
        <f>GDP!CU295</f>
        <v>0</v>
      </c>
      <c r="CQ294">
        <f>GDP!CV295</f>
        <v>0</v>
      </c>
      <c r="CR294">
        <f>GDP!CW295</f>
        <v>0</v>
      </c>
      <c r="CS294">
        <f>GDP!CX295</f>
        <v>0.64631000000000005</v>
      </c>
      <c r="CT294">
        <f>GDP!CY295</f>
        <v>0.12153</v>
      </c>
      <c r="CU294">
        <f>GDP!CZ295</f>
        <v>0</v>
      </c>
      <c r="CV294">
        <f>GDP!DA295</f>
        <v>0</v>
      </c>
      <c r="CW294">
        <f>GDP!DB295</f>
        <v>0</v>
      </c>
      <c r="CX294" s="7">
        <f>GDP!DC295</f>
        <v>0</v>
      </c>
      <c r="CY294">
        <f>GDP!DD295</f>
        <v>0</v>
      </c>
      <c r="CZ294">
        <f>GDP!DE295</f>
        <v>0</v>
      </c>
      <c r="DA294">
        <f>GDP!DF295</f>
        <v>0</v>
      </c>
      <c r="DB294">
        <f>GDP!DG295</f>
        <v>0</v>
      </c>
      <c r="DC294">
        <f>GDP!DH295</f>
        <v>0</v>
      </c>
      <c r="DD294">
        <f>GDP!DI295</f>
        <v>0</v>
      </c>
      <c r="DE294" s="7">
        <f>GDP!DJ295</f>
        <v>0</v>
      </c>
      <c r="DF294">
        <f>GDP!DU295</f>
        <v>0.76784000000000008</v>
      </c>
      <c r="DG294" s="7">
        <f>GDP!DV295</f>
        <v>0</v>
      </c>
      <c r="DH294">
        <f>GDP!DW295</f>
        <v>0</v>
      </c>
      <c r="DI294">
        <f>GDP!EA295</f>
        <v>0</v>
      </c>
      <c r="DJ294">
        <f>GDP!EB295</f>
        <v>1</v>
      </c>
      <c r="DK294">
        <f>GDP!EC295</f>
        <v>0</v>
      </c>
      <c r="DL294">
        <f>GDP!ED295</f>
        <v>0</v>
      </c>
      <c r="DM294">
        <f>GDP!EE295</f>
        <v>0</v>
      </c>
      <c r="DN294">
        <f>GDP!DY295</f>
        <v>0</v>
      </c>
      <c r="DO294">
        <f>GDP!DZ295</f>
        <v>1</v>
      </c>
      <c r="DP294" s="84">
        <v>48.504280006919998</v>
      </c>
      <c r="DQ294" s="84">
        <v>48.504300000000001</v>
      </c>
      <c r="DR294">
        <v>48.504280006919998</v>
      </c>
      <c r="DS294">
        <v>5.27</v>
      </c>
      <c r="DT294">
        <v>2.43816954E-2</v>
      </c>
      <c r="DU294">
        <v>1.0443492880999941</v>
      </c>
      <c r="DV294">
        <v>1.019967592699994</v>
      </c>
      <c r="DW294">
        <v>54.384387587699997</v>
      </c>
      <c r="DX294">
        <v>53.340038299600003</v>
      </c>
      <c r="DY294">
        <v>680000000</v>
      </c>
      <c r="DZ294">
        <v>6532000000</v>
      </c>
      <c r="EA294">
        <f t="shared" si="20"/>
        <v>0.34540735209707979</v>
      </c>
      <c r="EB294">
        <f t="shared" si="21"/>
        <v>3.3179423880854784</v>
      </c>
      <c r="EC294">
        <f t="shared" si="22"/>
        <v>-2.9725350359883986</v>
      </c>
      <c r="ED294">
        <v>102695000000</v>
      </c>
      <c r="EE294">
        <f t="shared" si="23"/>
        <v>52.164129446484722</v>
      </c>
      <c r="EF294">
        <v>7478000000</v>
      </c>
      <c r="EG294">
        <v>46491000000</v>
      </c>
      <c r="EH294">
        <f t="shared" si="24"/>
        <v>5.1744791846294026E-2</v>
      </c>
    </row>
    <row r="295" spans="1:138" x14ac:dyDescent="0.35">
      <c r="A295" t="s">
        <v>188</v>
      </c>
      <c r="B295" s="7">
        <v>2012</v>
      </c>
      <c r="C295">
        <f>MacroData!D295</f>
        <v>199.79300000000001</v>
      </c>
      <c r="D295">
        <f>MacroData!E295</f>
        <v>99.012</v>
      </c>
      <c r="E295">
        <f>MacroData!F295</f>
        <v>98.617999999999995</v>
      </c>
      <c r="F295">
        <f>MacroData!G295</f>
        <v>125898000000</v>
      </c>
      <c r="G295">
        <f>MacroData!H295</f>
        <v>200892461851.09799</v>
      </c>
      <c r="H295">
        <f>MacroData!I295</f>
        <v>199793000000</v>
      </c>
      <c r="I295">
        <f>MacroData!J295</f>
        <v>189173000000</v>
      </c>
      <c r="J295">
        <f>MacroData!K295</f>
        <v>0.57299999999999995</v>
      </c>
      <c r="K295">
        <f>MacroData!L295</f>
        <v>1.883</v>
      </c>
      <c r="L295">
        <f>MacroData!M295</f>
        <v>103.03856658935547</v>
      </c>
      <c r="M295">
        <f>MacroData!N295</f>
        <v>35.484477996826172</v>
      </c>
      <c r="N295">
        <f>MacroData!O295</f>
        <v>5413000</v>
      </c>
      <c r="O295">
        <f>MacroData!P295</f>
        <v>-2575311131.462523</v>
      </c>
      <c r="P295">
        <f>MacroData!Q295</f>
        <v>-194017032.48999023</v>
      </c>
      <c r="Q295">
        <f>MacroData!R295</f>
        <v>41669000000</v>
      </c>
      <c r="R295">
        <f>MacroData!S295</f>
        <v>189367017032.48999</v>
      </c>
      <c r="S295">
        <f>MacroData!T295</f>
        <v>34248000000</v>
      </c>
      <c r="T295">
        <f>MacroData!U295</f>
        <v>102815000000</v>
      </c>
      <c r="U295">
        <f>MacroData!V295</f>
        <v>7.7060000000000004</v>
      </c>
      <c r="V295">
        <f>MacroData!W295</f>
        <v>870.13</v>
      </c>
      <c r="W295">
        <f>MacroData!X295</f>
        <v>97.141999999999996</v>
      </c>
      <c r="X295">
        <f>MacroData!Y295</f>
        <v>115994280779.086</v>
      </c>
      <c r="Y295">
        <f>MacroData!Z295</f>
        <v>109531000000</v>
      </c>
      <c r="Z295">
        <f>MacroData!AA295</f>
        <v>107248000000</v>
      </c>
      <c r="AA295">
        <f>MacroData!AB295</f>
        <v>22888000000</v>
      </c>
      <c r="AB295">
        <f>MacroData!AC295</f>
        <v>36077000000</v>
      </c>
      <c r="AC295">
        <f>MacroData!AD295</f>
        <v>44867000000</v>
      </c>
      <c r="AD295">
        <f>MacroData!AE295</f>
        <v>7421000000</v>
      </c>
      <c r="AE295">
        <f>MacroData!AF295</f>
        <v>-2.1221964733499199</v>
      </c>
      <c r="AF295">
        <f>MacroData!AG295</f>
        <v>106.321096712363</v>
      </c>
      <c r="AG295" t="str">
        <f>MacroData!AH295</f>
        <v>NA</v>
      </c>
      <c r="AH295" t="str">
        <f>MacroData!AI295</f>
        <v>NA</v>
      </c>
      <c r="AI295" t="str">
        <f>MacroData!AJ295</f>
        <v>NA</v>
      </c>
      <c r="AJ295" t="str">
        <f>MacroData!AK295</f>
        <v>NA</v>
      </c>
      <c r="AK295">
        <f>MacroData!AL295</f>
        <v>1</v>
      </c>
      <c r="AL295">
        <f>MacroData!AM295</f>
        <v>1.8645834999999999</v>
      </c>
      <c r="AM295">
        <f>MacroData!AN295</f>
        <v>2.472311508087885</v>
      </c>
      <c r="AN295" s="31">
        <f>GDP!C296+GDP!J296</f>
        <v>-0.28954000000000002</v>
      </c>
      <c r="AO295">
        <f>GDP!D296+GDP!K296</f>
        <v>0</v>
      </c>
      <c r="AP295">
        <f>GDP!E296+GDP!L296</f>
        <v>0.55874999999999997</v>
      </c>
      <c r="AQ295">
        <f>GDP!F296+GDP!M296</f>
        <v>0</v>
      </c>
      <c r="AR295">
        <f>GDP!G296+GDP!N296</f>
        <v>0</v>
      </c>
      <c r="AS295">
        <f>GDP!H296+GDP!O296</f>
        <v>0.24382000000000001</v>
      </c>
      <c r="AT295" s="7">
        <f>GDP!I296+GDP!P296</f>
        <v>0</v>
      </c>
      <c r="AU295">
        <f>GDP!AE296</f>
        <v>0.21842</v>
      </c>
      <c r="AV295">
        <f>GDP!AF296</f>
        <v>0.12153</v>
      </c>
      <c r="AW295">
        <f>GDP!AG296</f>
        <v>0.45716000000000001</v>
      </c>
      <c r="AX295">
        <f>GDP!AH296</f>
        <v>6.3490000000000005E-2</v>
      </c>
      <c r="AY295">
        <f>GDP!AI296</f>
        <v>0</v>
      </c>
      <c r="AZ295">
        <f>GDP!AJ296</f>
        <v>0</v>
      </c>
      <c r="BA295" s="7">
        <f>GDP!AK296</f>
        <v>0</v>
      </c>
      <c r="BB295">
        <f>GDP!AS296</f>
        <v>0</v>
      </c>
      <c r="BC295">
        <f>GDP!AT296</f>
        <v>0</v>
      </c>
      <c r="BD295">
        <f>GDP!AU296</f>
        <v>0</v>
      </c>
      <c r="BE295">
        <f>GDP!AV296</f>
        <v>0</v>
      </c>
      <c r="BF295">
        <f>GDP!AW296</f>
        <v>0</v>
      </c>
      <c r="BG295">
        <f>GDP!AX296</f>
        <v>0</v>
      </c>
      <c r="BH295" s="7">
        <f>GDP!AY296</f>
        <v>0</v>
      </c>
      <c r="BI295">
        <f>GDP!AZ296</f>
        <v>1.7170000000000001E-2</v>
      </c>
      <c r="BJ295">
        <f>GDP!BA296</f>
        <v>0</v>
      </c>
      <c r="BK295">
        <f>GDP!BB296</f>
        <v>1.7170000000000001E-2</v>
      </c>
      <c r="BL295">
        <f>GDP!BC296</f>
        <v>1.7170000000000001E-2</v>
      </c>
      <c r="BM295">
        <f>GDP!BD296</f>
        <v>1.7170000000000001E-2</v>
      </c>
      <c r="BN295">
        <f>GDP!BE296</f>
        <v>0</v>
      </c>
      <c r="BO295" s="7">
        <f>GDP!BF296</f>
        <v>0</v>
      </c>
      <c r="BP295">
        <f>GDP!BG296+GDP!BN296+GDP!BU296</f>
        <v>5.7280000000000005E-2</v>
      </c>
      <c r="BQ295">
        <f>GDP!BH296+GDP!BO296+GDP!BV296</f>
        <v>0</v>
      </c>
      <c r="BR295">
        <f>GDP!BI296+GDP!BP296+GDP!BW296</f>
        <v>-0.17718</v>
      </c>
      <c r="BS295">
        <f>GDP!BJ296+GDP!BQ296+GDP!BX296</f>
        <v>9.4579999999999997E-2</v>
      </c>
      <c r="BT295">
        <f>GDP!BK296+GDP!BR296+GDP!BY296</f>
        <v>8.6969999999999992E-2</v>
      </c>
      <c r="BU295">
        <f>GDP!BL296+GDP!BS296+GDP!BZ296</f>
        <v>0</v>
      </c>
      <c r="BV295" s="7">
        <f>GDP!BM296+GDP!BT296+GDP!CA296</f>
        <v>0</v>
      </c>
      <c r="BW295">
        <f>GDP!CB296</f>
        <v>1.397E-2</v>
      </c>
      <c r="BX295">
        <f>GDP!CC296</f>
        <v>0</v>
      </c>
      <c r="BY295">
        <f>GDP!CD296</f>
        <v>0.23798</v>
      </c>
      <c r="BZ295">
        <f>GDP!CE296</f>
        <v>6.5269999999999995E-2</v>
      </c>
      <c r="CA295">
        <f>GDP!CF296</f>
        <v>2.3109999999999999E-2</v>
      </c>
      <c r="CB295">
        <f>GDP!CG296</f>
        <v>0</v>
      </c>
      <c r="CC295" s="7">
        <f>GDP!CH296</f>
        <v>0</v>
      </c>
      <c r="CD295">
        <f>GDP!CI296</f>
        <v>0</v>
      </c>
      <c r="CE295">
        <f>GDP!CJ296</f>
        <v>0</v>
      </c>
      <c r="CF295">
        <f>GDP!CK296</f>
        <v>0</v>
      </c>
      <c r="CG295">
        <f>GDP!CL296</f>
        <v>0</v>
      </c>
      <c r="CH295">
        <f>GDP!CM296</f>
        <v>0</v>
      </c>
      <c r="CI295">
        <f>GDP!CN296</f>
        <v>0</v>
      </c>
      <c r="CJ295" s="7">
        <f>GDP!CO296</f>
        <v>0</v>
      </c>
      <c r="CK295">
        <f>GDP!CP296</f>
        <v>0.15784000000000001</v>
      </c>
      <c r="CL295">
        <f>GDP!CQ296</f>
        <v>0</v>
      </c>
      <c r="CM295">
        <f>GDP!CR296</f>
        <v>0.13374</v>
      </c>
      <c r="CN295">
        <f>GDP!CS296</f>
        <v>7.7869999999999995E-2</v>
      </c>
      <c r="CO295">
        <f>GDP!CT296</f>
        <v>0.14796999999999999</v>
      </c>
      <c r="CP295">
        <f>GDP!CU296</f>
        <v>0</v>
      </c>
      <c r="CQ295">
        <f>GDP!CV296</f>
        <v>0</v>
      </c>
      <c r="CR295">
        <f>GDP!CW296</f>
        <v>-5.3950000000000012E-2</v>
      </c>
      <c r="CS295">
        <f>GDP!CX296</f>
        <v>0.12153</v>
      </c>
      <c r="CT295">
        <f>GDP!CY296</f>
        <v>1.0330799999999998</v>
      </c>
      <c r="CU295">
        <f>GDP!CZ296</f>
        <v>8.0660000000000009E-2</v>
      </c>
      <c r="CV295">
        <f>GDP!DA296</f>
        <v>1.7170000000000001E-2</v>
      </c>
      <c r="CW295">
        <f>GDP!DB296</f>
        <v>0.24382000000000001</v>
      </c>
      <c r="CX295" s="7">
        <f>GDP!DC296</f>
        <v>0</v>
      </c>
      <c r="CY295">
        <f>GDP!DD296</f>
        <v>0.22909000000000002</v>
      </c>
      <c r="CZ295">
        <f>GDP!DE296</f>
        <v>0</v>
      </c>
      <c r="DA295">
        <f>GDP!DF296</f>
        <v>0.19453999999999999</v>
      </c>
      <c r="DB295">
        <f>GDP!DG296</f>
        <v>0.23771999999999999</v>
      </c>
      <c r="DC295">
        <f>GDP!DH296</f>
        <v>0.25805</v>
      </c>
      <c r="DD295">
        <f>GDP!DI296</f>
        <v>0</v>
      </c>
      <c r="DE295" s="7">
        <f>GDP!DJ296</f>
        <v>0</v>
      </c>
      <c r="DF295">
        <f>GDP!DU296</f>
        <v>1.44231</v>
      </c>
      <c r="DG295" s="7">
        <f>GDP!DV296</f>
        <v>0.9194</v>
      </c>
      <c r="DH295">
        <f>GDP!DW296</f>
        <v>1</v>
      </c>
      <c r="DI295">
        <f>GDP!EA296</f>
        <v>0</v>
      </c>
      <c r="DJ295">
        <f>GDP!EB296</f>
        <v>1</v>
      </c>
      <c r="DK295">
        <f>GDP!EC296</f>
        <v>0</v>
      </c>
      <c r="DL295">
        <f>GDP!ED296</f>
        <v>0</v>
      </c>
      <c r="DM295">
        <f>GDP!EE296</f>
        <v>0</v>
      </c>
      <c r="DN295">
        <f>GDP!DY296</f>
        <v>0</v>
      </c>
      <c r="DO295">
        <f>GDP!DZ296</f>
        <v>1</v>
      </c>
      <c r="DP295" s="84">
        <v>52.888184774653297</v>
      </c>
      <c r="DQ295" s="84">
        <v>53.909799999999997</v>
      </c>
      <c r="DR295">
        <v>53.909742086470999</v>
      </c>
      <c r="DS295">
        <v>7.86</v>
      </c>
      <c r="DT295">
        <v>0.2202279359</v>
      </c>
      <c r="DU295">
        <v>2.1832596738000021</v>
      </c>
      <c r="DV295">
        <v>1.963031737900002</v>
      </c>
      <c r="DW295">
        <v>56.203670799299999</v>
      </c>
      <c r="DX295">
        <v>54.020411125499997</v>
      </c>
      <c r="DY295">
        <v>601000000</v>
      </c>
      <c r="DZ295">
        <v>6883000000</v>
      </c>
      <c r="EA295">
        <f t="shared" si="20"/>
        <v>0.30081133973662744</v>
      </c>
      <c r="EB295">
        <f t="shared" si="21"/>
        <v>3.4450656429404432</v>
      </c>
      <c r="EC295">
        <f t="shared" si="22"/>
        <v>-3.1442543032038159</v>
      </c>
      <c r="ED295">
        <v>107660000000</v>
      </c>
      <c r="EE295">
        <f t="shared" si="23"/>
        <v>53.885771773785876</v>
      </c>
      <c r="EF295">
        <v>8073000000</v>
      </c>
      <c r="EG295">
        <v>48682000000</v>
      </c>
      <c r="EH295">
        <f t="shared" si="24"/>
        <v>0.4540381505891451</v>
      </c>
    </row>
    <row r="296" spans="1:138" x14ac:dyDescent="0.35">
      <c r="A296" t="s">
        <v>188</v>
      </c>
      <c r="B296" s="7">
        <v>2013</v>
      </c>
      <c r="C296">
        <f>MacroData!D296</f>
        <v>201.995</v>
      </c>
      <c r="D296">
        <f>MacroData!E296</f>
        <v>99.706000000000003</v>
      </c>
      <c r="E296">
        <f>MacroData!F296</f>
        <v>98.564999999999998</v>
      </c>
      <c r="F296">
        <f>MacroData!G296</f>
        <v>131589000000</v>
      </c>
      <c r="G296">
        <f>MacroData!H296</f>
        <v>206600093047.32599</v>
      </c>
      <c r="H296">
        <f>MacroData!I296</f>
        <v>201995000000</v>
      </c>
      <c r="I296">
        <f>MacroData!J296</f>
        <v>186673000000</v>
      </c>
      <c r="J296">
        <f>MacroData!K296</f>
        <v>0.221</v>
      </c>
      <c r="K296">
        <f>MacroData!L296</f>
        <v>1.861</v>
      </c>
      <c r="L296" t="str">
        <f>MacroData!M296</f>
        <v>NA</v>
      </c>
      <c r="M296" t="str">
        <f>MacroData!N296</f>
        <v>NA</v>
      </c>
      <c r="N296">
        <f>MacroData!O296</f>
        <v>5440000</v>
      </c>
      <c r="O296">
        <f>MacroData!P296</f>
        <v>-303891360.3186509</v>
      </c>
      <c r="P296">
        <f>MacroData!Q296</f>
        <v>-189435012.61999512</v>
      </c>
      <c r="Q296">
        <f>MacroData!R296</f>
        <v>39477000000</v>
      </c>
      <c r="R296">
        <f>MacroData!S296</f>
        <v>186862435012.62</v>
      </c>
      <c r="S296">
        <f>MacroData!T296</f>
        <v>31762000000</v>
      </c>
      <c r="T296">
        <f>MacroData!U296</f>
        <v>102194000000</v>
      </c>
      <c r="U296">
        <f>MacroData!V296</f>
        <v>8.1980000000000004</v>
      </c>
      <c r="V296">
        <f>MacroData!W296</f>
        <v>1147.69</v>
      </c>
      <c r="W296">
        <f>MacroData!X296</f>
        <v>99.710999999999999</v>
      </c>
      <c r="X296">
        <f>MacroData!Y296</f>
        <v>115626492659.31799</v>
      </c>
      <c r="Y296">
        <f>MacroData!Z296</f>
        <v>111277000000</v>
      </c>
      <c r="Z296">
        <f>MacroData!AA296</f>
        <v>110751000000</v>
      </c>
      <c r="AA296">
        <f>MacroData!AB296</f>
        <v>23703000000</v>
      </c>
      <c r="AB296">
        <f>MacroData!AC296</f>
        <v>38437000000</v>
      </c>
      <c r="AC296">
        <f>MacroData!AD296</f>
        <v>45153000000</v>
      </c>
      <c r="AD296">
        <f>MacroData!AE296</f>
        <v>7715000000</v>
      </c>
      <c r="AE296">
        <f>MacroData!AF296</f>
        <v>-2.5357063293645901</v>
      </c>
      <c r="AF296">
        <f>MacroData!AG296</f>
        <v>107.892828867869</v>
      </c>
      <c r="AG296" t="str">
        <f>MacroData!AH296</f>
        <v>NA</v>
      </c>
      <c r="AH296" t="str">
        <f>MacroData!AI296</f>
        <v>NA</v>
      </c>
      <c r="AI296" t="str">
        <f>MacroData!AJ296</f>
        <v>NA</v>
      </c>
      <c r="AJ296" t="str">
        <f>MacroData!AK296</f>
        <v>NA</v>
      </c>
      <c r="AK296">
        <f>MacroData!AL296</f>
        <v>0</v>
      </c>
      <c r="AL296">
        <f>MacroData!AM296</f>
        <v>1.8645834999999999</v>
      </c>
      <c r="AM296">
        <f>MacroData!AN296</f>
        <v>2.4687500028383167</v>
      </c>
      <c r="AN296" s="31">
        <f>GDP!C297+GDP!J297</f>
        <v>0</v>
      </c>
      <c r="AO296">
        <f>GDP!D297+GDP!K297</f>
        <v>0.55874999999999997</v>
      </c>
      <c r="AP296">
        <f>GDP!E297+GDP!L297</f>
        <v>0</v>
      </c>
      <c r="AQ296">
        <f>GDP!F297+GDP!M297</f>
        <v>0</v>
      </c>
      <c r="AR296">
        <f>GDP!G297+GDP!N297</f>
        <v>0.24382000000000001</v>
      </c>
      <c r="AS296">
        <f>GDP!H297+GDP!O297</f>
        <v>0</v>
      </c>
      <c r="AT296" s="7">
        <f>GDP!I297+GDP!P297</f>
        <v>0</v>
      </c>
      <c r="AU296">
        <f>GDP!AE297</f>
        <v>0</v>
      </c>
      <c r="AV296">
        <f>GDP!AF297</f>
        <v>0.45716000000000001</v>
      </c>
      <c r="AW296">
        <f>GDP!AG297</f>
        <v>6.3490000000000005E-2</v>
      </c>
      <c r="AX296">
        <f>GDP!AH297</f>
        <v>0</v>
      </c>
      <c r="AY296">
        <f>GDP!AI297</f>
        <v>0</v>
      </c>
      <c r="AZ296">
        <f>GDP!AJ297</f>
        <v>0</v>
      </c>
      <c r="BA296" s="7">
        <f>GDP!AK297</f>
        <v>0</v>
      </c>
      <c r="BB296">
        <f>GDP!AS297</f>
        <v>0</v>
      </c>
      <c r="BC296">
        <f>GDP!AT297</f>
        <v>0</v>
      </c>
      <c r="BD296">
        <f>GDP!AU297</f>
        <v>0</v>
      </c>
      <c r="BE296">
        <f>GDP!AV297</f>
        <v>0</v>
      </c>
      <c r="BF296">
        <f>GDP!AW297</f>
        <v>0</v>
      </c>
      <c r="BG296">
        <f>GDP!AX297</f>
        <v>0</v>
      </c>
      <c r="BH296" s="7">
        <f>GDP!AY297</f>
        <v>0</v>
      </c>
      <c r="BI296">
        <f>GDP!AZ297</f>
        <v>0</v>
      </c>
      <c r="BJ296">
        <f>GDP!BA297</f>
        <v>1.7170000000000001E-2</v>
      </c>
      <c r="BK296">
        <f>GDP!BB297</f>
        <v>1.7170000000000001E-2</v>
      </c>
      <c r="BL296">
        <f>GDP!BC297</f>
        <v>1.7170000000000001E-2</v>
      </c>
      <c r="BM296">
        <f>GDP!BD297</f>
        <v>0</v>
      </c>
      <c r="BN296">
        <f>GDP!BE297</f>
        <v>0</v>
      </c>
      <c r="BO296" s="7">
        <f>GDP!BF297</f>
        <v>0</v>
      </c>
      <c r="BP296">
        <f>GDP!BG297+GDP!BN297+GDP!BU297</f>
        <v>0</v>
      </c>
      <c r="BQ296">
        <f>GDP!BH297+GDP!BO297+GDP!BV297</f>
        <v>-0.17718</v>
      </c>
      <c r="BR296">
        <f>GDP!BI297+GDP!BP297+GDP!BW297</f>
        <v>9.4579999999999997E-2</v>
      </c>
      <c r="BS296">
        <f>GDP!BJ297+GDP!BQ297+GDP!BX297</f>
        <v>8.6969999999999992E-2</v>
      </c>
      <c r="BT296">
        <f>GDP!BK297+GDP!BR297+GDP!BY297</f>
        <v>0</v>
      </c>
      <c r="BU296">
        <f>GDP!BL297+GDP!BS297+GDP!BZ297</f>
        <v>0</v>
      </c>
      <c r="BV296" s="7">
        <f>GDP!BM297+GDP!BT297+GDP!CA297</f>
        <v>0</v>
      </c>
      <c r="BW296">
        <f>GDP!CB297</f>
        <v>0</v>
      </c>
      <c r="BX296">
        <f>GDP!CC297</f>
        <v>0.23798</v>
      </c>
      <c r="BY296">
        <f>GDP!CD297</f>
        <v>6.5269999999999995E-2</v>
      </c>
      <c r="BZ296">
        <f>GDP!CE297</f>
        <v>2.3109999999999999E-2</v>
      </c>
      <c r="CA296">
        <f>GDP!CF297</f>
        <v>0</v>
      </c>
      <c r="CB296">
        <f>GDP!CG297</f>
        <v>0</v>
      </c>
      <c r="CC296" s="7">
        <f>GDP!CH297</f>
        <v>0</v>
      </c>
      <c r="CD296">
        <f>GDP!CI297</f>
        <v>0</v>
      </c>
      <c r="CE296">
        <f>GDP!CJ297</f>
        <v>0</v>
      </c>
      <c r="CF296">
        <f>GDP!CK297</f>
        <v>0</v>
      </c>
      <c r="CG296">
        <f>GDP!CL297</f>
        <v>0</v>
      </c>
      <c r="CH296">
        <f>GDP!CM297</f>
        <v>0</v>
      </c>
      <c r="CI296">
        <f>GDP!CN297</f>
        <v>0</v>
      </c>
      <c r="CJ296" s="7">
        <f>GDP!CO297</f>
        <v>0</v>
      </c>
      <c r="CK296">
        <f>GDP!CP297</f>
        <v>0</v>
      </c>
      <c r="CL296">
        <f>GDP!CQ297</f>
        <v>0.13374</v>
      </c>
      <c r="CM296">
        <f>GDP!CR297</f>
        <v>7.7869999999999995E-2</v>
      </c>
      <c r="CN296">
        <f>GDP!CS297</f>
        <v>0.14796999999999999</v>
      </c>
      <c r="CO296">
        <f>GDP!CT297</f>
        <v>0</v>
      </c>
      <c r="CP296">
        <f>GDP!CU297</f>
        <v>0</v>
      </c>
      <c r="CQ296">
        <f>GDP!CV297</f>
        <v>0</v>
      </c>
      <c r="CR296">
        <f>GDP!CW297</f>
        <v>0</v>
      </c>
      <c r="CS296">
        <f>GDP!CX297</f>
        <v>1.0330799999999998</v>
      </c>
      <c r="CT296">
        <f>GDP!CY297</f>
        <v>8.0660000000000009E-2</v>
      </c>
      <c r="CU296">
        <f>GDP!CZ297</f>
        <v>1.7170000000000001E-2</v>
      </c>
      <c r="CV296">
        <f>GDP!DA297</f>
        <v>0.24382000000000001</v>
      </c>
      <c r="CW296">
        <f>GDP!DB297</f>
        <v>0</v>
      </c>
      <c r="CX296" s="7">
        <f>GDP!DC297</f>
        <v>0</v>
      </c>
      <c r="CY296">
        <f>GDP!DD297</f>
        <v>0</v>
      </c>
      <c r="CZ296">
        <f>GDP!DE297</f>
        <v>0.19453999999999999</v>
      </c>
      <c r="DA296">
        <f>GDP!DF297</f>
        <v>0.23771999999999999</v>
      </c>
      <c r="DB296">
        <f>GDP!DG297</f>
        <v>0.25805</v>
      </c>
      <c r="DC296">
        <f>GDP!DH297</f>
        <v>0</v>
      </c>
      <c r="DD296">
        <f>GDP!DI297</f>
        <v>0</v>
      </c>
      <c r="DE296" s="7">
        <f>GDP!DJ297</f>
        <v>0</v>
      </c>
      <c r="DF296">
        <f>GDP!DU297</f>
        <v>1.37473</v>
      </c>
      <c r="DG296" s="7">
        <f>GDP!DV297</f>
        <v>0.69030999999999998</v>
      </c>
      <c r="DH296">
        <f>GDP!DW297</f>
        <v>0</v>
      </c>
      <c r="DI296">
        <f>GDP!EA297</f>
        <v>0</v>
      </c>
      <c r="DJ296">
        <f>GDP!EB297</f>
        <v>1</v>
      </c>
      <c r="DK296">
        <f>GDP!EC297</f>
        <v>0</v>
      </c>
      <c r="DL296">
        <f>GDP!ED297</f>
        <v>0</v>
      </c>
      <c r="DM296">
        <f>GDP!EE297</f>
        <v>0</v>
      </c>
      <c r="DN296">
        <f>GDP!DY297</f>
        <v>0</v>
      </c>
      <c r="DO296">
        <f>GDP!DZ297</f>
        <v>1</v>
      </c>
      <c r="DP296" s="84">
        <v>55.428225421132801</v>
      </c>
      <c r="DQ296" s="84">
        <v>56.458199999999998</v>
      </c>
      <c r="DR296">
        <v>56.458037851667001</v>
      </c>
      <c r="DS296">
        <v>1.78</v>
      </c>
      <c r="DT296">
        <v>8.3604638600000003E-2</v>
      </c>
      <c r="DU296">
        <v>2.6138744356999979</v>
      </c>
      <c r="DV296">
        <v>2.5302697970999981</v>
      </c>
      <c r="DW296">
        <v>57.501303248799999</v>
      </c>
      <c r="DX296">
        <v>54.887428813100001</v>
      </c>
      <c r="DY296">
        <v>604000000</v>
      </c>
      <c r="DZ296">
        <v>7167000000</v>
      </c>
      <c r="EA296">
        <f t="shared" si="20"/>
        <v>0.29901730240847546</v>
      </c>
      <c r="EB296">
        <f t="shared" si="21"/>
        <v>3.5481076264263964</v>
      </c>
      <c r="EC296">
        <f t="shared" si="22"/>
        <v>-3.2490903240179208</v>
      </c>
      <c r="ED296">
        <v>112485000000</v>
      </c>
      <c r="EE296">
        <f t="shared" si="23"/>
        <v>55.68702195598901</v>
      </c>
      <c r="EF296">
        <v>8440000000</v>
      </c>
      <c r="EG296">
        <v>50311000000</v>
      </c>
      <c r="EH296">
        <f t="shared" si="24"/>
        <v>0.15508261654433164</v>
      </c>
    </row>
    <row r="297" spans="1:138" x14ac:dyDescent="0.35">
      <c r="A297" t="s">
        <v>188</v>
      </c>
      <c r="B297" s="7">
        <v>2014</v>
      </c>
      <c r="C297">
        <f>MacroData!D297</f>
        <v>204.01500000000001</v>
      </c>
      <c r="D297">
        <f>MacroData!E297</f>
        <v>99.649000000000001</v>
      </c>
      <c r="E297">
        <f>MacroData!F297</f>
        <v>98.828999999999994</v>
      </c>
      <c r="F297">
        <f>MacroData!G297</f>
        <v>145649000000</v>
      </c>
      <c r="G297">
        <f>MacroData!H297</f>
        <v>209955349926.10599</v>
      </c>
      <c r="H297">
        <f>MacroData!I297</f>
        <v>204015000000</v>
      </c>
      <c r="I297">
        <f>MacroData!J297</f>
        <v>186460000000</v>
      </c>
      <c r="J297">
        <f>MacroData!K297</f>
        <v>0.21</v>
      </c>
      <c r="K297">
        <f>MacroData!L297</f>
        <v>1.448</v>
      </c>
      <c r="L297" t="str">
        <f>MacroData!M297</f>
        <v>NA</v>
      </c>
      <c r="M297" t="str">
        <f>MacroData!N297</f>
        <v>NA</v>
      </c>
      <c r="N297">
        <f>MacroData!O297</f>
        <v>5465000</v>
      </c>
      <c r="O297">
        <f>MacroData!P297</f>
        <v>894588989.72540617</v>
      </c>
      <c r="P297">
        <f>MacroData!Q297</f>
        <v>1675242362.1459961</v>
      </c>
      <c r="Q297">
        <f>MacroData!R297</f>
        <v>37458000000</v>
      </c>
      <c r="R297">
        <f>MacroData!S297</f>
        <v>184784757637.854</v>
      </c>
      <c r="S297">
        <f>MacroData!T297</f>
        <v>29696000000</v>
      </c>
      <c r="T297">
        <f>MacroData!U297</f>
        <v>102030000000</v>
      </c>
      <c r="U297">
        <f>MacroData!V297</f>
        <v>8.6820000000000004</v>
      </c>
      <c r="V297">
        <f>MacroData!W297</f>
        <v>1274.01</v>
      </c>
      <c r="W297">
        <f>MacroData!X297</f>
        <v>103.48</v>
      </c>
      <c r="X297">
        <f>MacroData!Y297</f>
        <v>116219917662.38</v>
      </c>
      <c r="Y297">
        <f>MacroData!Z297</f>
        <v>113690000000</v>
      </c>
      <c r="Z297">
        <f>MacroData!AA297</f>
        <v>112046000000</v>
      </c>
      <c r="AA297">
        <f>MacroData!AB297</f>
        <v>23883000000</v>
      </c>
      <c r="AB297">
        <f>MacroData!AC297</f>
        <v>40290000000</v>
      </c>
      <c r="AC297">
        <f>MacroData!AD297</f>
        <v>45234000000</v>
      </c>
      <c r="AD297">
        <f>MacroData!AE297</f>
        <v>7762000000</v>
      </c>
      <c r="AE297">
        <f>MacroData!AF297</f>
        <v>-3.1541798397176701</v>
      </c>
      <c r="AF297">
        <f>MacroData!AG297</f>
        <v>109.016209008709</v>
      </c>
      <c r="AG297" t="str">
        <f>MacroData!AH297</f>
        <v>NA</v>
      </c>
      <c r="AH297" t="str">
        <f>MacroData!AI297</f>
        <v>NA</v>
      </c>
      <c r="AI297" t="str">
        <f>MacroData!AJ297</f>
        <v>NA</v>
      </c>
      <c r="AJ297" t="str">
        <f>MacroData!AK297</f>
        <v>NA</v>
      </c>
      <c r="AK297">
        <f>MacroData!AL297</f>
        <v>0</v>
      </c>
      <c r="AL297" t="str">
        <f>MacroData!AM297</f>
        <v>NA</v>
      </c>
      <c r="AM297" t="str">
        <f>MacroData!AN297</f>
        <v>NA</v>
      </c>
      <c r="AN297" s="31">
        <f>GDP!C298+GDP!J298</f>
        <v>0</v>
      </c>
      <c r="AO297">
        <f>GDP!D298+GDP!K298</f>
        <v>0</v>
      </c>
      <c r="AP297">
        <f>GDP!E298+GDP!L298</f>
        <v>0.18168000000000001</v>
      </c>
      <c r="AQ297">
        <f>GDP!F298+GDP!M298</f>
        <v>0.24382000000000001</v>
      </c>
      <c r="AR297">
        <f>GDP!G298+GDP!N298</f>
        <v>0</v>
      </c>
      <c r="AS297">
        <f>GDP!H298+GDP!O298</f>
        <v>7.4260000000000007E-2</v>
      </c>
      <c r="AT297" s="7">
        <f>GDP!I298+GDP!P298</f>
        <v>0</v>
      </c>
      <c r="AU297">
        <f>GDP!AE298</f>
        <v>0</v>
      </c>
      <c r="AV297">
        <f>GDP!AF298</f>
        <v>6.3490000000000005E-2</v>
      </c>
      <c r="AW297">
        <f>GDP!AG298</f>
        <v>5.94E-3</v>
      </c>
      <c r="AX297">
        <f>GDP!AH298</f>
        <v>0</v>
      </c>
      <c r="AY297">
        <f>GDP!AI298</f>
        <v>0</v>
      </c>
      <c r="AZ297">
        <f>GDP!AJ298</f>
        <v>0.14951</v>
      </c>
      <c r="BA297" s="7">
        <f>GDP!AK298</f>
        <v>0</v>
      </c>
      <c r="BB297">
        <f>GDP!AS298</f>
        <v>0</v>
      </c>
      <c r="BC297">
        <f>GDP!AT298</f>
        <v>0</v>
      </c>
      <c r="BD297">
        <f>GDP!AU298</f>
        <v>0</v>
      </c>
      <c r="BE297">
        <f>GDP!AV298</f>
        <v>0</v>
      </c>
      <c r="BF297">
        <f>GDP!AW298</f>
        <v>0</v>
      </c>
      <c r="BG297">
        <f>GDP!AX298</f>
        <v>0</v>
      </c>
      <c r="BH297" s="7">
        <f>GDP!AY298</f>
        <v>0</v>
      </c>
      <c r="BI297">
        <f>GDP!AZ298</f>
        <v>0</v>
      </c>
      <c r="BJ297">
        <f>GDP!BA298</f>
        <v>1.7170000000000001E-2</v>
      </c>
      <c r="BK297">
        <f>GDP!BB298</f>
        <v>9.0929999999999997E-2</v>
      </c>
      <c r="BL297">
        <f>GDP!BC298</f>
        <v>0</v>
      </c>
      <c r="BM297">
        <f>GDP!BD298</f>
        <v>0</v>
      </c>
      <c r="BN297">
        <f>GDP!BE298</f>
        <v>-2.5739999999999999E-2</v>
      </c>
      <c r="BO297" s="7">
        <f>GDP!BF298</f>
        <v>0</v>
      </c>
      <c r="BP297">
        <f>GDP!BG298+GDP!BN298+GDP!BU298</f>
        <v>0</v>
      </c>
      <c r="BQ297">
        <f>GDP!BH298+GDP!BO298+GDP!BV298</f>
        <v>9.4579999999999997E-2</v>
      </c>
      <c r="BR297">
        <f>GDP!BI298+GDP!BP298+GDP!BW298</f>
        <v>0.22750999999999999</v>
      </c>
      <c r="BS297">
        <f>GDP!BJ298+GDP!BQ298+GDP!BX298</f>
        <v>6.4400000000000004E-3</v>
      </c>
      <c r="BT297">
        <f>GDP!BK298+GDP!BR298+GDP!BY298</f>
        <v>5.5199999999999999E-2</v>
      </c>
      <c r="BU297">
        <f>GDP!BL298+GDP!BS298+GDP!BZ298</f>
        <v>5.7180000000000002E-2</v>
      </c>
      <c r="BV297" s="7">
        <f>GDP!BM298+GDP!BT298+GDP!CA298</f>
        <v>0</v>
      </c>
      <c r="BW297">
        <f>GDP!CB298</f>
        <v>0</v>
      </c>
      <c r="BX297">
        <f>GDP!CC298</f>
        <v>6.5269999999999995E-2</v>
      </c>
      <c r="BY297">
        <f>GDP!CD298</f>
        <v>0.28256999999999999</v>
      </c>
      <c r="BZ297">
        <f>GDP!CE298</f>
        <v>1.2869999999999999E-2</v>
      </c>
      <c r="CA297">
        <f>GDP!CF298</f>
        <v>2.0299999999999999E-2</v>
      </c>
      <c r="CB297">
        <f>GDP!CG298</f>
        <v>5.5449999999999999E-2</v>
      </c>
      <c r="CC297" s="7">
        <f>GDP!CH298</f>
        <v>0</v>
      </c>
      <c r="CD297">
        <f>GDP!CI298</f>
        <v>0</v>
      </c>
      <c r="CE297">
        <f>GDP!CJ298</f>
        <v>0</v>
      </c>
      <c r="CF297">
        <f>GDP!CK298</f>
        <v>0</v>
      </c>
      <c r="CG297">
        <f>GDP!CL298</f>
        <v>0</v>
      </c>
      <c r="CH297">
        <f>GDP!CM298</f>
        <v>0</v>
      </c>
      <c r="CI297">
        <f>GDP!CN298</f>
        <v>0</v>
      </c>
      <c r="CJ297" s="7">
        <f>GDP!CO298</f>
        <v>0</v>
      </c>
      <c r="CK297">
        <f>GDP!CP298</f>
        <v>0</v>
      </c>
      <c r="CL297">
        <f>GDP!CQ298</f>
        <v>7.7869999999999995E-2</v>
      </c>
      <c r="CM297">
        <f>GDP!CR298</f>
        <v>0.18955</v>
      </c>
      <c r="CN297">
        <f>GDP!CS298</f>
        <v>0</v>
      </c>
      <c r="CO297">
        <f>GDP!CT298</f>
        <v>0</v>
      </c>
      <c r="CP297">
        <f>GDP!CU298</f>
        <v>0.19802</v>
      </c>
      <c r="CQ297">
        <f>GDP!CV298</f>
        <v>0</v>
      </c>
      <c r="CR297">
        <f>GDP!CW298</f>
        <v>0</v>
      </c>
      <c r="CS297">
        <f>GDP!CX298</f>
        <v>8.0660000000000009E-2</v>
      </c>
      <c r="CT297">
        <f>GDP!CY298</f>
        <v>0.27855000000000002</v>
      </c>
      <c r="CU297">
        <f>GDP!CZ298</f>
        <v>0.24382000000000001</v>
      </c>
      <c r="CV297">
        <f>GDP!DA298</f>
        <v>0</v>
      </c>
      <c r="CW297">
        <f>GDP!DB298</f>
        <v>0.19803000000000004</v>
      </c>
      <c r="CX297" s="7">
        <f>GDP!DC298</f>
        <v>0</v>
      </c>
      <c r="CY297">
        <f>GDP!DD298</f>
        <v>0</v>
      </c>
      <c r="CZ297">
        <f>GDP!DE298</f>
        <v>0.23771999999999999</v>
      </c>
      <c r="DA297">
        <f>GDP!DF298</f>
        <v>0.69962999999999997</v>
      </c>
      <c r="DB297">
        <f>GDP!DG298</f>
        <v>1.9310000000000001E-2</v>
      </c>
      <c r="DC297">
        <f>GDP!DH298</f>
        <v>7.5499999999999998E-2</v>
      </c>
      <c r="DD297">
        <f>GDP!DI298</f>
        <v>0.31064999999999998</v>
      </c>
      <c r="DE297" s="7">
        <f>GDP!DJ298</f>
        <v>0</v>
      </c>
      <c r="DF297">
        <f>GDP!DU298</f>
        <v>0.80106000000000011</v>
      </c>
      <c r="DG297" s="7">
        <f>GDP!DV298</f>
        <v>1.3428100000000001</v>
      </c>
      <c r="DH297">
        <f>GDP!DW298</f>
        <v>1</v>
      </c>
      <c r="DI297">
        <f>GDP!EA298</f>
        <v>0</v>
      </c>
      <c r="DJ297">
        <f>GDP!EB298</f>
        <v>0</v>
      </c>
      <c r="DK297">
        <f>GDP!EC298</f>
        <v>1</v>
      </c>
      <c r="DL297">
        <f>GDP!ED298</f>
        <v>0</v>
      </c>
      <c r="DM297">
        <f>GDP!EE298</f>
        <v>0</v>
      </c>
      <c r="DN297">
        <f>GDP!DY298</f>
        <v>1</v>
      </c>
      <c r="DO297">
        <f>GDP!DZ298</f>
        <v>0</v>
      </c>
      <c r="DP297" s="84">
        <v>59.300895486464498</v>
      </c>
      <c r="DQ297" s="84">
        <v>60.200299999999999</v>
      </c>
      <c r="DR297">
        <v>60.200166934416998</v>
      </c>
      <c r="DS297">
        <v>2.4</v>
      </c>
      <c r="DT297">
        <v>0.21170561730000001</v>
      </c>
      <c r="DU297">
        <v>3.2106251886000052</v>
      </c>
      <c r="DV297">
        <v>2.9989195713000054</v>
      </c>
      <c r="DW297">
        <v>58.109055160300002</v>
      </c>
      <c r="DX297">
        <v>54.898429971699997</v>
      </c>
      <c r="DY297">
        <v>714000000</v>
      </c>
      <c r="DZ297">
        <v>7266000000</v>
      </c>
      <c r="EA297">
        <f t="shared" si="20"/>
        <v>0.34997426659804426</v>
      </c>
      <c r="EB297">
        <f t="shared" si="21"/>
        <v>3.5615028306742151</v>
      </c>
      <c r="EC297">
        <f t="shared" si="22"/>
        <v>-3.211528564076171</v>
      </c>
      <c r="ED297">
        <v>114867000000</v>
      </c>
      <c r="EE297">
        <f t="shared" si="23"/>
        <v>56.303212999044185</v>
      </c>
      <c r="EF297">
        <v>8592000000</v>
      </c>
      <c r="EG297">
        <v>50711000000</v>
      </c>
      <c r="EH297">
        <f t="shared" si="24"/>
        <v>0.37497870162653751</v>
      </c>
    </row>
    <row r="298" spans="1:138" x14ac:dyDescent="0.35">
      <c r="A298" t="s">
        <v>152</v>
      </c>
      <c r="B298" s="7">
        <v>1978</v>
      </c>
      <c r="C298">
        <f>MacroData!D298</f>
        <v>2293.4224591000002</v>
      </c>
      <c r="D298">
        <f>MacroData!E298</f>
        <v>101.548</v>
      </c>
      <c r="E298">
        <f>MacroData!F298</f>
        <v>99.835999999999999</v>
      </c>
      <c r="F298">
        <f>MacroData!G298</f>
        <v>113249878536.69701</v>
      </c>
      <c r="G298" t="str">
        <f>MacroData!H298</f>
        <v>NA</v>
      </c>
      <c r="H298">
        <f>MacroData!I298</f>
        <v>349630000000</v>
      </c>
      <c r="I298">
        <f>MacroData!J298</f>
        <v>1070905000000</v>
      </c>
      <c r="J298">
        <f>MacroData!K298</f>
        <v>8.157</v>
      </c>
      <c r="K298">
        <f>MacroData!L298</f>
        <v>10.612</v>
      </c>
      <c r="L298">
        <f>MacroData!M298</f>
        <v>622.90765380859375</v>
      </c>
      <c r="M298">
        <f>MacroData!N298</f>
        <v>246.75259399414063</v>
      </c>
      <c r="N298">
        <f>MacroData!O298</f>
        <v>53376320</v>
      </c>
      <c r="O298">
        <f>MacroData!P298</f>
        <v>5471379448.5613823</v>
      </c>
      <c r="P298">
        <f>MacroData!Q298</f>
        <v>-1060017837.0699463</v>
      </c>
      <c r="Q298">
        <f>MacroData!R298</f>
        <v>241132000000</v>
      </c>
      <c r="R298">
        <f>MacroData!S298</f>
        <v>1071965017837.0699</v>
      </c>
      <c r="S298">
        <f>MacroData!T298</f>
        <v>195104706216.742</v>
      </c>
      <c r="T298">
        <f>MacroData!U298</f>
        <v>583213534948.43005</v>
      </c>
      <c r="U298">
        <f>MacroData!V298</f>
        <v>4.2789999999999999</v>
      </c>
      <c r="V298">
        <f>MacroData!W298</f>
        <v>157.49</v>
      </c>
      <c r="W298">
        <f>MacroData!X298</f>
        <v>86.043999999999997</v>
      </c>
      <c r="X298">
        <f>MacroData!Y298</f>
        <v>678234473020.34302</v>
      </c>
      <c r="Y298">
        <f>MacroData!Z298</f>
        <v>191855260000</v>
      </c>
      <c r="Z298">
        <f>MacroData!AA298</f>
        <v>150877000000</v>
      </c>
      <c r="AA298">
        <f>MacroData!AB298</f>
        <v>24044000000</v>
      </c>
      <c r="AB298">
        <f>MacroData!AC298</f>
        <v>51390000000</v>
      </c>
      <c r="AC298">
        <f>MacroData!AD298</f>
        <v>244458106515.534</v>
      </c>
      <c r="AD298">
        <f>MacroData!AE298</f>
        <v>46027293783.258003</v>
      </c>
      <c r="AE298">
        <f>MacroData!AF298</f>
        <v>-1.7907502216628901</v>
      </c>
      <c r="AF298">
        <f>MacroData!AG298</f>
        <v>30.7624653562943</v>
      </c>
      <c r="AG298">
        <f>MacroData!AH298</f>
        <v>0</v>
      </c>
      <c r="AH298">
        <f>MacroData!AI298</f>
        <v>0</v>
      </c>
      <c r="AI298">
        <f>MacroData!AJ298</f>
        <v>0</v>
      </c>
      <c r="AJ298">
        <f>MacroData!AK298</f>
        <v>0</v>
      </c>
      <c r="AK298">
        <f>MacroData!AL298</f>
        <v>0</v>
      </c>
      <c r="AL298" t="str">
        <f>MacroData!AM298</f>
        <v>NA</v>
      </c>
      <c r="AM298">
        <f>MacroData!AN298</f>
        <v>5.9761904761904754</v>
      </c>
      <c r="AN298" s="31">
        <f>GDP!C299+GDP!J299</f>
        <v>0</v>
      </c>
      <c r="AO298">
        <f>GDP!D299+GDP!K299</f>
        <v>0</v>
      </c>
      <c r="AP298">
        <f>GDP!E299+GDP!L299</f>
        <v>0</v>
      </c>
      <c r="AQ298">
        <f>GDP!F299+GDP!M299</f>
        <v>0</v>
      </c>
      <c r="AR298">
        <f>GDP!G299+GDP!N299</f>
        <v>0</v>
      </c>
      <c r="AS298">
        <f>GDP!H299+GDP!O299</f>
        <v>0</v>
      </c>
      <c r="AT298" s="7">
        <f>GDP!I299+GDP!P299</f>
        <v>0</v>
      </c>
      <c r="AU298">
        <f>GDP!AE299</f>
        <v>0</v>
      </c>
      <c r="AV298">
        <f>GDP!AF299</f>
        <v>0</v>
      </c>
      <c r="AW298">
        <f>GDP!AG299</f>
        <v>0</v>
      </c>
      <c r="AX298">
        <f>GDP!AH299</f>
        <v>0</v>
      </c>
      <c r="AY298">
        <f>GDP!AI299</f>
        <v>0</v>
      </c>
      <c r="AZ298">
        <f>GDP!AJ299</f>
        <v>0</v>
      </c>
      <c r="BA298" s="7">
        <f>GDP!AK299</f>
        <v>0</v>
      </c>
      <c r="BB298">
        <f>GDP!AS299</f>
        <v>0</v>
      </c>
      <c r="BC298">
        <f>GDP!AT299</f>
        <v>0</v>
      </c>
      <c r="BD298">
        <f>GDP!AU299</f>
        <v>0</v>
      </c>
      <c r="BE298">
        <f>GDP!AV299</f>
        <v>0</v>
      </c>
      <c r="BF298">
        <f>GDP!AW299</f>
        <v>0</v>
      </c>
      <c r="BG298">
        <f>GDP!AX299</f>
        <v>0</v>
      </c>
      <c r="BH298" s="7">
        <f>GDP!AY299</f>
        <v>0</v>
      </c>
      <c r="BI298">
        <f>GDP!AZ299</f>
        <v>0</v>
      </c>
      <c r="BJ298">
        <f>GDP!BA299</f>
        <v>0</v>
      </c>
      <c r="BK298">
        <f>GDP!BB299</f>
        <v>0</v>
      </c>
      <c r="BL298">
        <f>GDP!BC299</f>
        <v>0</v>
      </c>
      <c r="BM298">
        <f>GDP!BD299</f>
        <v>0</v>
      </c>
      <c r="BN298">
        <f>GDP!BE299</f>
        <v>0</v>
      </c>
      <c r="BO298" s="7">
        <f>GDP!BF299</f>
        <v>0</v>
      </c>
      <c r="BP298">
        <f>GDP!BG299+GDP!BN299+GDP!BU299</f>
        <v>0</v>
      </c>
      <c r="BQ298">
        <f>GDP!BH299+GDP!BO299+GDP!BV299</f>
        <v>0</v>
      </c>
      <c r="BR298">
        <f>GDP!BI299+GDP!BP299+GDP!BW299</f>
        <v>0</v>
      </c>
      <c r="BS298">
        <f>GDP!BJ299+GDP!BQ299+GDP!BX299</f>
        <v>0</v>
      </c>
      <c r="BT298">
        <f>GDP!BK299+GDP!BR299+GDP!BY299</f>
        <v>0</v>
      </c>
      <c r="BU298">
        <f>GDP!BL299+GDP!BS299+GDP!BZ299</f>
        <v>0</v>
      </c>
      <c r="BV298" s="7">
        <f>GDP!BM299+GDP!BT299+GDP!CA299</f>
        <v>0</v>
      </c>
      <c r="BW298">
        <f>GDP!CB299</f>
        <v>0</v>
      </c>
      <c r="BX298">
        <f>GDP!CC299</f>
        <v>0</v>
      </c>
      <c r="BY298">
        <f>GDP!CD299</f>
        <v>0</v>
      </c>
      <c r="BZ298">
        <f>GDP!CE299</f>
        <v>0</v>
      </c>
      <c r="CA298">
        <f>GDP!CF299</f>
        <v>0</v>
      </c>
      <c r="CB298">
        <f>GDP!CG299</f>
        <v>0</v>
      </c>
      <c r="CC298" s="7">
        <f>GDP!CH299</f>
        <v>0</v>
      </c>
      <c r="CD298">
        <f>GDP!CI299</f>
        <v>0</v>
      </c>
      <c r="CE298">
        <f>GDP!CJ299</f>
        <v>0</v>
      </c>
      <c r="CF298">
        <f>GDP!CK299</f>
        <v>0</v>
      </c>
      <c r="CG298">
        <f>GDP!CL299</f>
        <v>0</v>
      </c>
      <c r="CH298">
        <f>GDP!CM299</f>
        <v>0</v>
      </c>
      <c r="CI298">
        <f>GDP!CN299</f>
        <v>0</v>
      </c>
      <c r="CJ298" s="7">
        <f>GDP!CO299</f>
        <v>0</v>
      </c>
      <c r="CK298">
        <f>GDP!CP299</f>
        <v>0</v>
      </c>
      <c r="CL298">
        <f>GDP!CQ299</f>
        <v>0</v>
      </c>
      <c r="CM298">
        <f>GDP!CR299</f>
        <v>0</v>
      </c>
      <c r="CN298">
        <f>GDP!CS299</f>
        <v>0</v>
      </c>
      <c r="CO298">
        <f>GDP!CT299</f>
        <v>0</v>
      </c>
      <c r="CP298">
        <f>GDP!CU299</f>
        <v>0</v>
      </c>
      <c r="CQ298">
        <f>GDP!CV299</f>
        <v>0</v>
      </c>
      <c r="CR298">
        <f>GDP!CW299</f>
        <v>0</v>
      </c>
      <c r="CS298">
        <f>GDP!CX299</f>
        <v>0</v>
      </c>
      <c r="CT298">
        <f>GDP!CY299</f>
        <v>0</v>
      </c>
      <c r="CU298">
        <f>GDP!CZ299</f>
        <v>0</v>
      </c>
      <c r="CV298">
        <f>GDP!DA299</f>
        <v>0</v>
      </c>
      <c r="CW298">
        <f>GDP!DB299</f>
        <v>0</v>
      </c>
      <c r="CX298" s="7">
        <f>GDP!DC299</f>
        <v>0</v>
      </c>
      <c r="CY298">
        <f>GDP!DD299</f>
        <v>0</v>
      </c>
      <c r="CZ298">
        <f>GDP!DE299</f>
        <v>0</v>
      </c>
      <c r="DA298">
        <f>GDP!DF299</f>
        <v>0</v>
      </c>
      <c r="DB298">
        <f>GDP!DG299</f>
        <v>0</v>
      </c>
      <c r="DC298">
        <f>GDP!DH299</f>
        <v>0</v>
      </c>
      <c r="DD298">
        <f>GDP!DI299</f>
        <v>0</v>
      </c>
      <c r="DE298" s="7">
        <f>GDP!DJ299</f>
        <v>0</v>
      </c>
      <c r="DF298">
        <f>GDP!DU299</f>
        <v>0</v>
      </c>
      <c r="DG298" s="7">
        <f>GDP!DV299</f>
        <v>0</v>
      </c>
      <c r="DH298">
        <f>GDP!DW299</f>
        <v>0</v>
      </c>
      <c r="DI298">
        <f>GDP!EA299</f>
        <v>0</v>
      </c>
      <c r="DJ298">
        <f>GDP!EB299</f>
        <v>0</v>
      </c>
      <c r="DK298">
        <f>GDP!EC299</f>
        <v>0</v>
      </c>
      <c r="DL298">
        <f>GDP!ED299</f>
        <v>0</v>
      </c>
      <c r="DM298">
        <f>GDP!EE299</f>
        <v>0</v>
      </c>
      <c r="DN298">
        <f>GDP!DY299</f>
        <v>0</v>
      </c>
      <c r="DO298">
        <f>GDP!DZ299</f>
        <v>0</v>
      </c>
      <c r="DP298" t="s">
        <v>145</v>
      </c>
      <c r="DQ298" t="s">
        <v>145</v>
      </c>
      <c r="DR298">
        <v>21.009437013239001</v>
      </c>
      <c r="DS298" t="s">
        <v>145</v>
      </c>
      <c r="DT298">
        <v>0.34207590879999999</v>
      </c>
      <c r="DU298">
        <v>1.7908739340999986</v>
      </c>
      <c r="DV298">
        <v>1.4487980252999986</v>
      </c>
      <c r="DW298">
        <v>44.948716748300001</v>
      </c>
      <c r="DX298">
        <v>43.157842814200002</v>
      </c>
      <c r="DY298">
        <v>2831000000</v>
      </c>
      <c r="DZ298">
        <v>9820000000</v>
      </c>
      <c r="EA298">
        <f t="shared" si="20"/>
        <v>0.80971312530389272</v>
      </c>
      <c r="EB298">
        <f t="shared" si="21"/>
        <v>2.8086834653776851</v>
      </c>
      <c r="EC298">
        <f t="shared" si="22"/>
        <v>-1.9989703400737924</v>
      </c>
      <c r="ED298">
        <v>146806949431.009</v>
      </c>
      <c r="EE298">
        <f t="shared" si="23"/>
        <v>41.989231310530847</v>
      </c>
      <c r="EF298">
        <v>13894248936.101801</v>
      </c>
      <c r="EG298">
        <v>71373000000</v>
      </c>
      <c r="EH298">
        <f t="shared" si="24"/>
        <v>0.56823083094215143</v>
      </c>
    </row>
    <row r="299" spans="1:138" x14ac:dyDescent="0.35">
      <c r="A299" t="s">
        <v>152</v>
      </c>
      <c r="B299" s="7">
        <v>1979</v>
      </c>
      <c r="C299">
        <f>MacroData!D299</f>
        <v>2620.0628068199999</v>
      </c>
      <c r="D299">
        <f>MacroData!E299</f>
        <v>100.93300000000001</v>
      </c>
      <c r="E299">
        <f>MacroData!F299</f>
        <v>100.518</v>
      </c>
      <c r="F299">
        <f>MacroData!G299</f>
        <v>130013400975.908</v>
      </c>
      <c r="G299" t="str">
        <f>MacroData!H299</f>
        <v>NA</v>
      </c>
      <c r="H299">
        <f>MacroData!I299</f>
        <v>399426000000</v>
      </c>
      <c r="I299">
        <f>MacroData!J299</f>
        <v>1108617000000</v>
      </c>
      <c r="J299">
        <f>MacroData!K299</f>
        <v>9.4830000000000005</v>
      </c>
      <c r="K299">
        <f>MacroData!L299</f>
        <v>10.848000000000001</v>
      </c>
      <c r="L299">
        <f>MacroData!M299</f>
        <v>644.00994873046875</v>
      </c>
      <c r="M299">
        <f>MacroData!N299</f>
        <v>254.71638488769531</v>
      </c>
      <c r="N299">
        <f>MacroData!O299</f>
        <v>53606230</v>
      </c>
      <c r="O299">
        <f>MacroData!P299</f>
        <v>2414897838.4533424</v>
      </c>
      <c r="P299">
        <f>MacroData!Q299</f>
        <v>1320007960.3798828</v>
      </c>
      <c r="Q299">
        <f>MacroData!R299</f>
        <v>248326000000</v>
      </c>
      <c r="R299">
        <f>MacroData!S299</f>
        <v>1107296992039.6201</v>
      </c>
      <c r="S299">
        <f>MacroData!T299</f>
        <v>201535037676.57599</v>
      </c>
      <c r="T299">
        <f>MacroData!U299</f>
        <v>603083889497.88098</v>
      </c>
      <c r="U299">
        <f>MacroData!V299</f>
        <v>4.7990000000000004</v>
      </c>
      <c r="V299">
        <f>MacroData!W299</f>
        <v>212.27</v>
      </c>
      <c r="W299">
        <f>MacroData!X299</f>
        <v>86.049000000000007</v>
      </c>
      <c r="X299">
        <f>MacroData!Y299</f>
        <v>701316859615.35303</v>
      </c>
      <c r="Y299">
        <f>MacroData!Z299</f>
        <v>219607140000</v>
      </c>
      <c r="Z299">
        <f>MacroData!AA299</f>
        <v>179207000000</v>
      </c>
      <c r="AA299">
        <f>MacroData!AB299</f>
        <v>27525000000</v>
      </c>
      <c r="AB299">
        <f>MacroData!AC299</f>
        <v>58892000000</v>
      </c>
      <c r="AC299">
        <f>MacroData!AD299</f>
        <v>252687638374.327</v>
      </c>
      <c r="AD299">
        <f>MacroData!AE299</f>
        <v>46790962323.424004</v>
      </c>
      <c r="AE299">
        <f>MacroData!AF299</f>
        <v>-0.46116176713582602</v>
      </c>
      <c r="AF299">
        <f>MacroData!AG299</f>
        <v>34.037664164657997</v>
      </c>
      <c r="AG299">
        <f>MacroData!AH299</f>
        <v>0</v>
      </c>
      <c r="AH299">
        <f>MacroData!AI299</f>
        <v>0</v>
      </c>
      <c r="AI299">
        <f>MacroData!AJ299</f>
        <v>0</v>
      </c>
      <c r="AJ299">
        <f>MacroData!AK299</f>
        <v>0</v>
      </c>
      <c r="AK299">
        <f>MacroData!AL299</f>
        <v>0</v>
      </c>
      <c r="AL299" t="str">
        <f>MacroData!AM299</f>
        <v>NA</v>
      </c>
      <c r="AM299">
        <f>MacroData!AN299</f>
        <v>5.9761904761904754</v>
      </c>
      <c r="AN299" s="31">
        <f>GDP!C300+GDP!J300</f>
        <v>0.95882999999999996</v>
      </c>
      <c r="AO299">
        <f>GDP!D300+GDP!K300</f>
        <v>0</v>
      </c>
      <c r="AP299">
        <f>GDP!E300+GDP!L300</f>
        <v>0</v>
      </c>
      <c r="AQ299">
        <f>GDP!F300+GDP!M300</f>
        <v>0</v>
      </c>
      <c r="AR299">
        <f>GDP!G300+GDP!N300</f>
        <v>0</v>
      </c>
      <c r="AS299">
        <f>GDP!H300+GDP!O300</f>
        <v>0</v>
      </c>
      <c r="AT299" s="7">
        <f>GDP!I300+GDP!P300</f>
        <v>0</v>
      </c>
      <c r="AU299">
        <f>GDP!AE300</f>
        <v>0</v>
      </c>
      <c r="AV299">
        <f>GDP!AF300</f>
        <v>0</v>
      </c>
      <c r="AW299">
        <f>GDP!AG300</f>
        <v>0</v>
      </c>
      <c r="AX299">
        <f>GDP!AH300</f>
        <v>0</v>
      </c>
      <c r="AY299">
        <f>GDP!AI300</f>
        <v>0</v>
      </c>
      <c r="AZ299">
        <f>GDP!AJ300</f>
        <v>0</v>
      </c>
      <c r="BA299" s="7">
        <f>GDP!AK300</f>
        <v>0</v>
      </c>
      <c r="BB299">
        <f>GDP!AS300</f>
        <v>0</v>
      </c>
      <c r="BC299">
        <f>GDP!AT300</f>
        <v>0</v>
      </c>
      <c r="BD299">
        <f>GDP!AU300</f>
        <v>0</v>
      </c>
      <c r="BE299">
        <f>GDP!AV300</f>
        <v>0</v>
      </c>
      <c r="BF299">
        <f>GDP!AW300</f>
        <v>0</v>
      </c>
      <c r="BG299">
        <f>GDP!AX300</f>
        <v>0</v>
      </c>
      <c r="BH299" s="7">
        <f>GDP!AY300</f>
        <v>0</v>
      </c>
      <c r="BI299">
        <f>GDP!AZ300</f>
        <v>0</v>
      </c>
      <c r="BJ299">
        <f>GDP!BA300</f>
        <v>0</v>
      </c>
      <c r="BK299">
        <f>GDP!BB300</f>
        <v>0</v>
      </c>
      <c r="BL299">
        <f>GDP!BC300</f>
        <v>0</v>
      </c>
      <c r="BM299">
        <f>GDP!BD300</f>
        <v>0</v>
      </c>
      <c r="BN299">
        <f>GDP!BE300</f>
        <v>0</v>
      </c>
      <c r="BO299" s="7">
        <f>GDP!BF300</f>
        <v>0</v>
      </c>
      <c r="BP299">
        <f>GDP!BG300+GDP!BN300+GDP!BU300</f>
        <v>0</v>
      </c>
      <c r="BQ299">
        <f>GDP!BH300+GDP!BO300+GDP!BV300</f>
        <v>0</v>
      </c>
      <c r="BR299">
        <f>GDP!BI300+GDP!BP300+GDP!BW300</f>
        <v>0</v>
      </c>
      <c r="BS299">
        <f>GDP!BJ300+GDP!BQ300+GDP!BX300</f>
        <v>0</v>
      </c>
      <c r="BT299">
        <f>GDP!BK300+GDP!BR300+GDP!BY300</f>
        <v>0</v>
      </c>
      <c r="BU299">
        <f>GDP!BL300+GDP!BS300+GDP!BZ300</f>
        <v>0</v>
      </c>
      <c r="BV299" s="7">
        <f>GDP!BM300+GDP!BT300+GDP!CA300</f>
        <v>0</v>
      </c>
      <c r="BW299">
        <f>GDP!CB300</f>
        <v>0</v>
      </c>
      <c r="BX299">
        <f>GDP!CC300</f>
        <v>0</v>
      </c>
      <c r="BY299">
        <f>GDP!CD300</f>
        <v>0</v>
      </c>
      <c r="BZ299">
        <f>GDP!CE300</f>
        <v>0</v>
      </c>
      <c r="CA299">
        <f>GDP!CF300</f>
        <v>0</v>
      </c>
      <c r="CB299">
        <f>GDP!CG300</f>
        <v>0</v>
      </c>
      <c r="CC299" s="7">
        <f>GDP!CH300</f>
        <v>0</v>
      </c>
      <c r="CD299">
        <f>GDP!CI300</f>
        <v>0</v>
      </c>
      <c r="CE299">
        <f>GDP!CJ300</f>
        <v>0</v>
      </c>
      <c r="CF299">
        <f>GDP!CK300</f>
        <v>0</v>
      </c>
      <c r="CG299">
        <f>GDP!CL300</f>
        <v>0</v>
      </c>
      <c r="CH299">
        <f>GDP!CM300</f>
        <v>0</v>
      </c>
      <c r="CI299">
        <f>GDP!CN300</f>
        <v>0</v>
      </c>
      <c r="CJ299" s="7">
        <f>GDP!CO300</f>
        <v>0</v>
      </c>
      <c r="CK299">
        <f>GDP!CP300</f>
        <v>0</v>
      </c>
      <c r="CL299">
        <f>GDP!CQ300</f>
        <v>0</v>
      </c>
      <c r="CM299">
        <f>GDP!CR300</f>
        <v>0</v>
      </c>
      <c r="CN299">
        <f>GDP!CS300</f>
        <v>0</v>
      </c>
      <c r="CO299">
        <f>GDP!CT300</f>
        <v>0</v>
      </c>
      <c r="CP299">
        <f>GDP!CU300</f>
        <v>0</v>
      </c>
      <c r="CQ299">
        <f>GDP!CV300</f>
        <v>0</v>
      </c>
      <c r="CR299">
        <f>GDP!CW300</f>
        <v>0.95882999999999996</v>
      </c>
      <c r="CS299">
        <f>GDP!CX300</f>
        <v>0</v>
      </c>
      <c r="CT299">
        <f>GDP!CY300</f>
        <v>0</v>
      </c>
      <c r="CU299">
        <f>GDP!CZ300</f>
        <v>0</v>
      </c>
      <c r="CV299">
        <f>GDP!DA300</f>
        <v>0</v>
      </c>
      <c r="CW299">
        <f>GDP!DB300</f>
        <v>0</v>
      </c>
      <c r="CX299" s="7">
        <f>GDP!DC300</f>
        <v>0</v>
      </c>
      <c r="CY299">
        <f>GDP!DD300</f>
        <v>0</v>
      </c>
      <c r="CZ299">
        <f>GDP!DE300</f>
        <v>0</v>
      </c>
      <c r="DA299">
        <f>GDP!DF300</f>
        <v>0</v>
      </c>
      <c r="DB299">
        <f>GDP!DG300</f>
        <v>0</v>
      </c>
      <c r="DC299">
        <f>GDP!DH300</f>
        <v>0</v>
      </c>
      <c r="DD299">
        <f>GDP!DI300</f>
        <v>0</v>
      </c>
      <c r="DE299" s="7">
        <f>GDP!DJ300</f>
        <v>0</v>
      </c>
      <c r="DF299">
        <f>GDP!DU300</f>
        <v>0.95882999999999996</v>
      </c>
      <c r="DG299" s="7">
        <f>GDP!DV300</f>
        <v>0</v>
      </c>
      <c r="DH299">
        <f>GDP!DW300</f>
        <v>1</v>
      </c>
      <c r="DI299">
        <f>GDP!EA300</f>
        <v>1</v>
      </c>
      <c r="DJ299">
        <f>GDP!EB300</f>
        <v>0</v>
      </c>
      <c r="DK299">
        <f>GDP!EC300</f>
        <v>0</v>
      </c>
      <c r="DL299">
        <f>GDP!ED300</f>
        <v>0</v>
      </c>
      <c r="DM299">
        <f>GDP!EE300</f>
        <v>0</v>
      </c>
      <c r="DN299">
        <f>GDP!DY300</f>
        <v>0</v>
      </c>
      <c r="DO299">
        <f>GDP!DZ300</f>
        <v>1</v>
      </c>
      <c r="DP299" t="s">
        <v>145</v>
      </c>
      <c r="DQ299" t="s">
        <v>145</v>
      </c>
      <c r="DR299">
        <v>21.079135871315</v>
      </c>
      <c r="DS299" t="s">
        <v>145</v>
      </c>
      <c r="DT299">
        <v>0.53777170240000005</v>
      </c>
      <c r="DU299">
        <v>0.46131911339999476</v>
      </c>
      <c r="DV299">
        <v>-7.6452589000005289E-2</v>
      </c>
      <c r="DW299">
        <v>45.185616105999998</v>
      </c>
      <c r="DX299">
        <v>44.724296992600003</v>
      </c>
      <c r="DY299">
        <v>3977000000</v>
      </c>
      <c r="DZ299">
        <v>11392000000</v>
      </c>
      <c r="EA299">
        <f t="shared" si="20"/>
        <v>0.995678799076675</v>
      </c>
      <c r="EB299">
        <f t="shared" si="21"/>
        <v>2.8520927531006994</v>
      </c>
      <c r="EC299">
        <f t="shared" si="22"/>
        <v>-1.8564139540240245</v>
      </c>
      <c r="ED299">
        <v>167577327449.561</v>
      </c>
      <c r="EE299">
        <f t="shared" si="23"/>
        <v>41.954536622443456</v>
      </c>
      <c r="EF299">
        <v>16002771537.9091</v>
      </c>
      <c r="EG299">
        <v>81160000000</v>
      </c>
      <c r="EH299">
        <f t="shared" si="24"/>
        <v>2.5596673631050924</v>
      </c>
    </row>
    <row r="300" spans="1:138" x14ac:dyDescent="0.35">
      <c r="A300" t="s">
        <v>152</v>
      </c>
      <c r="B300" s="7">
        <v>1980</v>
      </c>
      <c r="C300">
        <f>MacroData!D300</f>
        <v>2972.1680612370001</v>
      </c>
      <c r="D300">
        <f>MacroData!E300</f>
        <v>100.51</v>
      </c>
      <c r="E300">
        <f>MacroData!F300</f>
        <v>99.445999999999998</v>
      </c>
      <c r="F300">
        <f>MacroData!G300</f>
        <v>145072158436.16699</v>
      </c>
      <c r="G300" t="str">
        <f>MacroData!H300</f>
        <v>NA</v>
      </c>
      <c r="H300">
        <f>MacroData!I300</f>
        <v>453104100000</v>
      </c>
      <c r="I300">
        <f>MacroData!J300</f>
        <v>1126076000000</v>
      </c>
      <c r="J300">
        <f>MacroData!K300</f>
        <v>12.209</v>
      </c>
      <c r="K300">
        <f>MacroData!L300</f>
        <v>13.784000000000001</v>
      </c>
      <c r="L300">
        <f>MacroData!M300</f>
        <v>649.34222412109375</v>
      </c>
      <c r="M300">
        <f>MacroData!N300</f>
        <v>262.048828125</v>
      </c>
      <c r="N300">
        <f>MacroData!O300</f>
        <v>53880010</v>
      </c>
      <c r="O300">
        <f>MacroData!P300</f>
        <v>-10906227144.61689</v>
      </c>
      <c r="P300">
        <f>MacroData!Q300</f>
        <v>-3095325889.5</v>
      </c>
      <c r="Q300">
        <f>MacroData!R300</f>
        <v>255870700000</v>
      </c>
      <c r="R300">
        <f>MacroData!S300</f>
        <v>1129171325889.5</v>
      </c>
      <c r="S300">
        <f>MacroData!T300</f>
        <v>209036700000</v>
      </c>
      <c r="T300">
        <f>MacroData!U300</f>
        <v>609712600000</v>
      </c>
      <c r="U300">
        <f>MacroData!V300</f>
        <v>5.1100000000000003</v>
      </c>
      <c r="V300">
        <f>MacroData!W300</f>
        <v>252.46</v>
      </c>
      <c r="W300">
        <f>MacroData!X300</f>
        <v>86.775999999999996</v>
      </c>
      <c r="X300">
        <f>MacroData!Y300</f>
        <v>709816548801.58899</v>
      </c>
      <c r="Y300">
        <f>MacroData!Z300</f>
        <v>251295360000</v>
      </c>
      <c r="Z300">
        <f>MacroData!AA300</f>
        <v>207041000000</v>
      </c>
      <c r="AA300">
        <f>MacroData!AB300</f>
        <v>31355000000</v>
      </c>
      <c r="AB300">
        <f>MacroData!AC300</f>
        <v>68261000000</v>
      </c>
      <c r="AC300">
        <f>MacroData!AD300</f>
        <v>260544100000</v>
      </c>
      <c r="AD300">
        <f>MacroData!AE300</f>
        <v>46834000000</v>
      </c>
      <c r="AE300">
        <f>MacroData!AF300</f>
        <v>-0.40851539414451798</v>
      </c>
      <c r="AF300">
        <f>MacroData!AG300</f>
        <v>38.646061546735503</v>
      </c>
      <c r="AG300">
        <f>MacroData!AH300</f>
        <v>0</v>
      </c>
      <c r="AH300">
        <f>MacroData!AI300</f>
        <v>0</v>
      </c>
      <c r="AI300">
        <f>MacroData!AJ300</f>
        <v>1</v>
      </c>
      <c r="AJ300">
        <f>MacroData!AK300</f>
        <v>0</v>
      </c>
      <c r="AK300">
        <f>MacroData!AL300</f>
        <v>1</v>
      </c>
      <c r="AL300" t="str">
        <f>MacroData!AM300</f>
        <v>NA</v>
      </c>
      <c r="AM300">
        <f>MacroData!AN300</f>
        <v>5.9761904761904754</v>
      </c>
      <c r="AN300" s="31">
        <f>GDP!C301+GDP!J301</f>
        <v>0</v>
      </c>
      <c r="AO300">
        <f>GDP!D301+GDP!K301</f>
        <v>0</v>
      </c>
      <c r="AP300">
        <f>GDP!E301+GDP!L301</f>
        <v>0</v>
      </c>
      <c r="AQ300">
        <f>GDP!F301+GDP!M301</f>
        <v>0</v>
      </c>
      <c r="AR300">
        <f>GDP!G301+GDP!N301</f>
        <v>0</v>
      </c>
      <c r="AS300">
        <f>GDP!H301+GDP!O301</f>
        <v>0</v>
      </c>
      <c r="AT300" s="7">
        <f>GDP!I301+GDP!P301</f>
        <v>0</v>
      </c>
      <c r="AU300">
        <f>GDP!AE301</f>
        <v>0</v>
      </c>
      <c r="AV300">
        <f>GDP!AF301</f>
        <v>0</v>
      </c>
      <c r="AW300">
        <f>GDP!AG301</f>
        <v>0</v>
      </c>
      <c r="AX300">
        <f>GDP!AH301</f>
        <v>0</v>
      </c>
      <c r="AY300">
        <f>GDP!AI301</f>
        <v>0</v>
      </c>
      <c r="AZ300">
        <f>GDP!AJ301</f>
        <v>0</v>
      </c>
      <c r="BA300" s="7">
        <f>GDP!AK301</f>
        <v>0</v>
      </c>
      <c r="BB300">
        <f>GDP!AS301</f>
        <v>0</v>
      </c>
      <c r="BC300">
        <f>GDP!AT301</f>
        <v>0</v>
      </c>
      <c r="BD300">
        <f>GDP!AU301</f>
        <v>0</v>
      </c>
      <c r="BE300">
        <f>GDP!AV301</f>
        <v>0</v>
      </c>
      <c r="BF300">
        <f>GDP!AW301</f>
        <v>0</v>
      </c>
      <c r="BG300">
        <f>GDP!AX301</f>
        <v>0</v>
      </c>
      <c r="BH300" s="7">
        <f>GDP!AY301</f>
        <v>0</v>
      </c>
      <c r="BI300">
        <f>GDP!AZ301</f>
        <v>0</v>
      </c>
      <c r="BJ300">
        <f>GDP!BA301</f>
        <v>0</v>
      </c>
      <c r="BK300">
        <f>GDP!BB301</f>
        <v>0</v>
      </c>
      <c r="BL300">
        <f>GDP!BC301</f>
        <v>0</v>
      </c>
      <c r="BM300">
        <f>GDP!BD301</f>
        <v>0</v>
      </c>
      <c r="BN300">
        <f>GDP!BE301</f>
        <v>0</v>
      </c>
      <c r="BO300" s="7">
        <f>GDP!BF301</f>
        <v>0</v>
      </c>
      <c r="BP300">
        <f>GDP!BG301+GDP!BN301+GDP!BU301</f>
        <v>0</v>
      </c>
      <c r="BQ300">
        <f>GDP!BH301+GDP!BO301+GDP!BV301</f>
        <v>0</v>
      </c>
      <c r="BR300">
        <f>GDP!BI301+GDP!BP301+GDP!BW301</f>
        <v>0</v>
      </c>
      <c r="BS300">
        <f>GDP!BJ301+GDP!BQ301+GDP!BX301</f>
        <v>0</v>
      </c>
      <c r="BT300">
        <f>GDP!BK301+GDP!BR301+GDP!BY301</f>
        <v>0</v>
      </c>
      <c r="BU300">
        <f>GDP!BL301+GDP!BS301+GDP!BZ301</f>
        <v>0</v>
      </c>
      <c r="BV300" s="7">
        <f>GDP!BM301+GDP!BT301+GDP!CA301</f>
        <v>0</v>
      </c>
      <c r="BW300">
        <f>GDP!CB301</f>
        <v>0</v>
      </c>
      <c r="BX300">
        <f>GDP!CC301</f>
        <v>0</v>
      </c>
      <c r="BY300">
        <f>GDP!CD301</f>
        <v>0</v>
      </c>
      <c r="BZ300">
        <f>GDP!CE301</f>
        <v>0</v>
      </c>
      <c r="CA300">
        <f>GDP!CF301</f>
        <v>0</v>
      </c>
      <c r="CB300">
        <f>GDP!CG301</f>
        <v>0</v>
      </c>
      <c r="CC300" s="7">
        <f>GDP!CH301</f>
        <v>0</v>
      </c>
      <c r="CD300">
        <f>GDP!CI301</f>
        <v>0</v>
      </c>
      <c r="CE300">
        <f>GDP!CJ301</f>
        <v>0</v>
      </c>
      <c r="CF300">
        <f>GDP!CK301</f>
        <v>0</v>
      </c>
      <c r="CG300">
        <f>GDP!CL301</f>
        <v>0</v>
      </c>
      <c r="CH300">
        <f>GDP!CM301</f>
        <v>0</v>
      </c>
      <c r="CI300">
        <f>GDP!CN301</f>
        <v>0</v>
      </c>
      <c r="CJ300" s="7">
        <f>GDP!CO301</f>
        <v>0</v>
      </c>
      <c r="CK300">
        <f>GDP!CP301</f>
        <v>0</v>
      </c>
      <c r="CL300">
        <f>GDP!CQ301</f>
        <v>0</v>
      </c>
      <c r="CM300">
        <f>GDP!CR301</f>
        <v>0</v>
      </c>
      <c r="CN300">
        <f>GDP!CS301</f>
        <v>0</v>
      </c>
      <c r="CO300">
        <f>GDP!CT301</f>
        <v>0</v>
      </c>
      <c r="CP300">
        <f>GDP!CU301</f>
        <v>0</v>
      </c>
      <c r="CQ300">
        <f>GDP!CV301</f>
        <v>0</v>
      </c>
      <c r="CR300">
        <f>GDP!CW301</f>
        <v>0</v>
      </c>
      <c r="CS300">
        <f>GDP!CX301</f>
        <v>0</v>
      </c>
      <c r="CT300">
        <f>GDP!CY301</f>
        <v>0</v>
      </c>
      <c r="CU300">
        <f>GDP!CZ301</f>
        <v>0</v>
      </c>
      <c r="CV300">
        <f>GDP!DA301</f>
        <v>0</v>
      </c>
      <c r="CW300">
        <f>GDP!DB301</f>
        <v>0</v>
      </c>
      <c r="CX300" s="7">
        <f>GDP!DC301</f>
        <v>0</v>
      </c>
      <c r="CY300">
        <f>GDP!DD301</f>
        <v>0</v>
      </c>
      <c r="CZ300">
        <f>GDP!DE301</f>
        <v>0</v>
      </c>
      <c r="DA300">
        <f>GDP!DF301</f>
        <v>0</v>
      </c>
      <c r="DB300">
        <f>GDP!DG301</f>
        <v>0</v>
      </c>
      <c r="DC300">
        <f>GDP!DH301</f>
        <v>0</v>
      </c>
      <c r="DD300">
        <f>GDP!DI301</f>
        <v>0</v>
      </c>
      <c r="DE300" s="7">
        <f>GDP!DJ301</f>
        <v>0</v>
      </c>
      <c r="DF300">
        <f>GDP!DU301</f>
        <v>0</v>
      </c>
      <c r="DG300" s="7">
        <f>GDP!DV301</f>
        <v>0</v>
      </c>
      <c r="DH300">
        <f>GDP!DW301</f>
        <v>0</v>
      </c>
      <c r="DI300">
        <f>GDP!EA301</f>
        <v>0</v>
      </c>
      <c r="DJ300">
        <f>GDP!EB301</f>
        <v>0</v>
      </c>
      <c r="DK300">
        <f>GDP!EC301</f>
        <v>0</v>
      </c>
      <c r="DL300">
        <f>GDP!ED301</f>
        <v>0</v>
      </c>
      <c r="DM300">
        <f>GDP!EE301</f>
        <v>0</v>
      </c>
      <c r="DN300">
        <f>GDP!DY301</f>
        <v>0</v>
      </c>
      <c r="DO300">
        <f>GDP!DZ301</f>
        <v>0</v>
      </c>
      <c r="DP300" s="84">
        <v>20.762955885889799</v>
      </c>
      <c r="DQ300" t="s">
        <v>145</v>
      </c>
      <c r="DR300">
        <v>20.762955885890001</v>
      </c>
      <c r="DS300" t="s">
        <v>145</v>
      </c>
      <c r="DT300">
        <v>0.54794822850000002</v>
      </c>
      <c r="DU300">
        <v>0.40847852230000115</v>
      </c>
      <c r="DV300">
        <v>-0.13946970619999888</v>
      </c>
      <c r="DW300">
        <v>46.109523441699999</v>
      </c>
      <c r="DX300">
        <v>45.701044919399997</v>
      </c>
      <c r="DY300">
        <v>4250000000</v>
      </c>
      <c r="DZ300">
        <v>13572000000</v>
      </c>
      <c r="EA300">
        <f t="shared" si="20"/>
        <v>0.93797429773864316</v>
      </c>
      <c r="EB300">
        <f t="shared" si="21"/>
        <v>2.9953381573903215</v>
      </c>
      <c r="EC300">
        <f t="shared" si="22"/>
        <v>-2.0573638596516783</v>
      </c>
      <c r="ED300">
        <v>194337000000</v>
      </c>
      <c r="EE300">
        <f t="shared" si="23"/>
        <v>42.890143788149345</v>
      </c>
      <c r="EF300">
        <v>18658000000</v>
      </c>
      <c r="EG300">
        <v>94721000000</v>
      </c>
      <c r="EH300">
        <f t="shared" si="24"/>
        <v>2.5994814580879537</v>
      </c>
    </row>
    <row r="301" spans="1:138" x14ac:dyDescent="0.35">
      <c r="A301" t="s">
        <v>152</v>
      </c>
      <c r="B301" s="7">
        <v>1981</v>
      </c>
      <c r="C301">
        <f>MacroData!D301</f>
        <v>3354.3548477169998</v>
      </c>
      <c r="D301">
        <f>MacroData!E301</f>
        <v>100.675</v>
      </c>
      <c r="E301">
        <f>MacroData!F301</f>
        <v>98.820999999999998</v>
      </c>
      <c r="F301">
        <f>MacroData!G301</f>
        <v>158977692457.371</v>
      </c>
      <c r="G301" t="str">
        <f>MacroData!H301</f>
        <v>NA</v>
      </c>
      <c r="H301">
        <f>MacroData!I301</f>
        <v>511368100000</v>
      </c>
      <c r="I301">
        <f>MacroData!J301</f>
        <v>1138199700000</v>
      </c>
      <c r="J301">
        <f>MacroData!K301</f>
        <v>15.259</v>
      </c>
      <c r="K301">
        <f>MacroData!L301</f>
        <v>16.292000000000002</v>
      </c>
      <c r="L301">
        <f>MacroData!M301</f>
        <v>665.51654052734375</v>
      </c>
      <c r="M301">
        <f>MacroData!N301</f>
        <v>254.2508544921875</v>
      </c>
      <c r="N301">
        <f>MacroData!O301</f>
        <v>54181820</v>
      </c>
      <c r="O301">
        <f>MacroData!P301</f>
        <v>-9025823784.0438957</v>
      </c>
      <c r="P301">
        <f>MacroData!Q301</f>
        <v>-7712394576.1298828</v>
      </c>
      <c r="Q301">
        <f>MacroData!R301</f>
        <v>253557800000</v>
      </c>
      <c r="R301">
        <f>MacroData!S301</f>
        <v>1145912094576.1299</v>
      </c>
      <c r="S301">
        <f>MacroData!T301</f>
        <v>205475800000</v>
      </c>
      <c r="T301">
        <f>MacroData!U301</f>
        <v>621959300000</v>
      </c>
      <c r="U301">
        <f>MacroData!V301</f>
        <v>6.04</v>
      </c>
      <c r="V301">
        <f>MacroData!W301</f>
        <v>209.86</v>
      </c>
      <c r="W301">
        <f>MacroData!X301</f>
        <v>81.631</v>
      </c>
      <c r="X301">
        <f>MacroData!Y301</f>
        <v>724010622502.18994</v>
      </c>
      <c r="Y301">
        <f>MacroData!Z301</f>
        <v>291496980000</v>
      </c>
      <c r="Z301">
        <f>MacroData!AA301</f>
        <v>236331000000</v>
      </c>
      <c r="AA301">
        <f>MacroData!AB301</f>
        <v>37481000000</v>
      </c>
      <c r="AB301">
        <f>MacroData!AC301</f>
        <v>81407000000</v>
      </c>
      <c r="AC301">
        <f>MacroData!AD301</f>
        <v>267997100000</v>
      </c>
      <c r="AD301">
        <f>MacroData!AE301</f>
        <v>48082000000</v>
      </c>
      <c r="AE301">
        <f>MacroData!AF301</f>
        <v>-2.3824325373444202</v>
      </c>
      <c r="AF301">
        <f>MacroData!AG301</f>
        <v>43.798869752923999</v>
      </c>
      <c r="AG301">
        <f>MacroData!AH301</f>
        <v>0</v>
      </c>
      <c r="AH301">
        <f>MacroData!AI301</f>
        <v>0</v>
      </c>
      <c r="AI301">
        <f>MacroData!AJ301</f>
        <v>1</v>
      </c>
      <c r="AJ301">
        <f>MacroData!AK301</f>
        <v>0</v>
      </c>
      <c r="AK301">
        <f>MacroData!AL301</f>
        <v>0</v>
      </c>
      <c r="AL301" t="str">
        <f>MacroData!AM301</f>
        <v>NA</v>
      </c>
      <c r="AM301">
        <f>MacroData!AN301</f>
        <v>5.9761904761904754</v>
      </c>
      <c r="AN301" s="31">
        <f>GDP!C302+GDP!J302</f>
        <v>0</v>
      </c>
      <c r="AO301">
        <f>GDP!D302+GDP!K302</f>
        <v>0</v>
      </c>
      <c r="AP301">
        <f>GDP!E302+GDP!L302</f>
        <v>0</v>
      </c>
      <c r="AQ301">
        <f>GDP!F302+GDP!M302</f>
        <v>0</v>
      </c>
      <c r="AR301">
        <f>GDP!G302+GDP!N302</f>
        <v>0</v>
      </c>
      <c r="AS301">
        <f>GDP!H302+GDP!O302</f>
        <v>0</v>
      </c>
      <c r="AT301" s="7">
        <f>GDP!I302+GDP!P302</f>
        <v>0</v>
      </c>
      <c r="AU301">
        <f>GDP!AE302</f>
        <v>0</v>
      </c>
      <c r="AV301">
        <f>GDP!AF302</f>
        <v>0</v>
      </c>
      <c r="AW301">
        <f>GDP!AG302</f>
        <v>0</v>
      </c>
      <c r="AX301">
        <f>GDP!AH302</f>
        <v>0</v>
      </c>
      <c r="AY301">
        <f>GDP!AI302</f>
        <v>0</v>
      </c>
      <c r="AZ301">
        <f>GDP!AJ302</f>
        <v>0</v>
      </c>
      <c r="BA301" s="7">
        <f>GDP!AK302</f>
        <v>0</v>
      </c>
      <c r="BB301">
        <f>GDP!AS302</f>
        <v>0</v>
      </c>
      <c r="BC301">
        <f>GDP!AT302</f>
        <v>0</v>
      </c>
      <c r="BD301">
        <f>GDP!AU302</f>
        <v>0</v>
      </c>
      <c r="BE301">
        <f>GDP!AV302</f>
        <v>0</v>
      </c>
      <c r="BF301">
        <f>GDP!AW302</f>
        <v>0</v>
      </c>
      <c r="BG301">
        <f>GDP!AX302</f>
        <v>0</v>
      </c>
      <c r="BH301" s="7">
        <f>GDP!AY302</f>
        <v>0</v>
      </c>
      <c r="BI301">
        <f>GDP!AZ302</f>
        <v>0</v>
      </c>
      <c r="BJ301">
        <f>GDP!BA302</f>
        <v>0</v>
      </c>
      <c r="BK301">
        <f>GDP!BB302</f>
        <v>0</v>
      </c>
      <c r="BL301">
        <f>GDP!BC302</f>
        <v>0</v>
      </c>
      <c r="BM301">
        <f>GDP!BD302</f>
        <v>0</v>
      </c>
      <c r="BN301">
        <f>GDP!BE302</f>
        <v>0</v>
      </c>
      <c r="BO301" s="7">
        <f>GDP!BF302</f>
        <v>0</v>
      </c>
      <c r="BP301">
        <f>GDP!BG302+GDP!BN302+GDP!BU302</f>
        <v>0</v>
      </c>
      <c r="BQ301">
        <f>GDP!BH302+GDP!BO302+GDP!BV302</f>
        <v>0</v>
      </c>
      <c r="BR301">
        <f>GDP!BI302+GDP!BP302+GDP!BW302</f>
        <v>0</v>
      </c>
      <c r="BS301">
        <f>GDP!BJ302+GDP!BQ302+GDP!BX302</f>
        <v>0</v>
      </c>
      <c r="BT301">
        <f>GDP!BK302+GDP!BR302+GDP!BY302</f>
        <v>0</v>
      </c>
      <c r="BU301">
        <f>GDP!BL302+GDP!BS302+GDP!BZ302</f>
        <v>0</v>
      </c>
      <c r="BV301" s="7">
        <f>GDP!BM302+GDP!BT302+GDP!CA302</f>
        <v>0</v>
      </c>
      <c r="BW301">
        <f>GDP!CB302</f>
        <v>0</v>
      </c>
      <c r="BX301">
        <f>GDP!CC302</f>
        <v>0</v>
      </c>
      <c r="BY301">
        <f>GDP!CD302</f>
        <v>0</v>
      </c>
      <c r="BZ301">
        <f>GDP!CE302</f>
        <v>0</v>
      </c>
      <c r="CA301">
        <f>GDP!CF302</f>
        <v>0</v>
      </c>
      <c r="CB301">
        <f>GDP!CG302</f>
        <v>0</v>
      </c>
      <c r="CC301" s="7">
        <f>GDP!CH302</f>
        <v>0</v>
      </c>
      <c r="CD301">
        <f>GDP!CI302</f>
        <v>0</v>
      </c>
      <c r="CE301">
        <f>GDP!CJ302</f>
        <v>0</v>
      </c>
      <c r="CF301">
        <f>GDP!CK302</f>
        <v>0</v>
      </c>
      <c r="CG301">
        <f>GDP!CL302</f>
        <v>0</v>
      </c>
      <c r="CH301">
        <f>GDP!CM302</f>
        <v>0</v>
      </c>
      <c r="CI301">
        <f>GDP!CN302</f>
        <v>0</v>
      </c>
      <c r="CJ301" s="7">
        <f>GDP!CO302</f>
        <v>0</v>
      </c>
      <c r="CK301">
        <f>GDP!CP302</f>
        <v>0</v>
      </c>
      <c r="CL301">
        <f>GDP!CQ302</f>
        <v>0</v>
      </c>
      <c r="CM301">
        <f>GDP!CR302</f>
        <v>0</v>
      </c>
      <c r="CN301">
        <f>GDP!CS302</f>
        <v>0</v>
      </c>
      <c r="CO301">
        <f>GDP!CT302</f>
        <v>0</v>
      </c>
      <c r="CP301">
        <f>GDP!CU302</f>
        <v>0</v>
      </c>
      <c r="CQ301">
        <f>GDP!CV302</f>
        <v>0</v>
      </c>
      <c r="CR301">
        <f>GDP!CW302</f>
        <v>0</v>
      </c>
      <c r="CS301">
        <f>GDP!CX302</f>
        <v>0</v>
      </c>
      <c r="CT301">
        <f>GDP!CY302</f>
        <v>0</v>
      </c>
      <c r="CU301">
        <f>GDP!CZ302</f>
        <v>0</v>
      </c>
      <c r="CV301">
        <f>GDP!DA302</f>
        <v>0</v>
      </c>
      <c r="CW301">
        <f>GDP!DB302</f>
        <v>0</v>
      </c>
      <c r="CX301" s="7">
        <f>GDP!DC302</f>
        <v>0</v>
      </c>
      <c r="CY301">
        <f>GDP!DD302</f>
        <v>0</v>
      </c>
      <c r="CZ301">
        <f>GDP!DE302</f>
        <v>0</v>
      </c>
      <c r="DA301">
        <f>GDP!DF302</f>
        <v>0</v>
      </c>
      <c r="DB301">
        <f>GDP!DG302</f>
        <v>0</v>
      </c>
      <c r="DC301">
        <f>GDP!DH302</f>
        <v>0</v>
      </c>
      <c r="DD301">
        <f>GDP!DI302</f>
        <v>0</v>
      </c>
      <c r="DE301" s="7">
        <f>GDP!DJ302</f>
        <v>0</v>
      </c>
      <c r="DF301">
        <f>GDP!DU302</f>
        <v>0</v>
      </c>
      <c r="DG301" s="7">
        <f>GDP!DV302</f>
        <v>0</v>
      </c>
      <c r="DH301">
        <f>GDP!DW302</f>
        <v>0</v>
      </c>
      <c r="DI301">
        <f>GDP!EA302</f>
        <v>0</v>
      </c>
      <c r="DJ301">
        <f>GDP!EB302</f>
        <v>0</v>
      </c>
      <c r="DK301">
        <f>GDP!EC302</f>
        <v>0</v>
      </c>
      <c r="DL301">
        <f>GDP!ED302</f>
        <v>0</v>
      </c>
      <c r="DM301">
        <f>GDP!EE302</f>
        <v>0</v>
      </c>
      <c r="DN301">
        <f>GDP!DY302</f>
        <v>0</v>
      </c>
      <c r="DO301">
        <f>GDP!DZ302</f>
        <v>0</v>
      </c>
      <c r="DP301" s="84">
        <v>21.9671548039471</v>
      </c>
      <c r="DQ301" t="s">
        <v>145</v>
      </c>
      <c r="DR301">
        <v>21.967154803947</v>
      </c>
      <c r="DS301" t="s">
        <v>145</v>
      </c>
      <c r="DT301">
        <v>0.86901768150000003</v>
      </c>
      <c r="DU301">
        <v>2.3823677799000009</v>
      </c>
      <c r="DV301">
        <v>1.513350098400001</v>
      </c>
      <c r="DW301">
        <v>48.650715120999998</v>
      </c>
      <c r="DX301">
        <v>46.268347341099997</v>
      </c>
      <c r="DY301">
        <v>5100000000</v>
      </c>
      <c r="DZ301">
        <v>15901000000</v>
      </c>
      <c r="EA301">
        <f t="shared" si="20"/>
        <v>0.99732462779747111</v>
      </c>
      <c r="EB301">
        <f t="shared" si="21"/>
        <v>3.1095017463936445</v>
      </c>
      <c r="EC301">
        <f t="shared" si="22"/>
        <v>-2.1121771185961733</v>
      </c>
      <c r="ED301">
        <v>229426000000</v>
      </c>
      <c r="EE301">
        <f t="shared" si="23"/>
        <v>44.865137266090713</v>
      </c>
      <c r="EF301">
        <v>21870000000</v>
      </c>
      <c r="EG301">
        <v>110538000000</v>
      </c>
      <c r="EH301">
        <f t="shared" si="24"/>
        <v>4.1854237242326526</v>
      </c>
    </row>
    <row r="302" spans="1:138" x14ac:dyDescent="0.35">
      <c r="A302" t="s">
        <v>152</v>
      </c>
      <c r="B302" s="7">
        <v>1982</v>
      </c>
      <c r="C302">
        <f>MacroData!D302</f>
        <v>3854.7588606939998</v>
      </c>
      <c r="D302">
        <f>MacroData!E302</f>
        <v>100.96299999999999</v>
      </c>
      <c r="E302">
        <f>MacroData!F302</f>
        <v>99.411000000000001</v>
      </c>
      <c r="F302">
        <f>MacroData!G302</f>
        <v>207112233536.13501</v>
      </c>
      <c r="G302" t="str">
        <f>MacroData!H302</f>
        <v>NA</v>
      </c>
      <c r="H302">
        <f>MacroData!I302</f>
        <v>587654200000</v>
      </c>
      <c r="I302">
        <f>MacroData!J302</f>
        <v>1166431300000</v>
      </c>
      <c r="J302">
        <f>MacroData!K302</f>
        <v>14.616</v>
      </c>
      <c r="K302">
        <f>MacroData!L302</f>
        <v>15.997999999999999</v>
      </c>
      <c r="L302">
        <f>MacroData!M302</f>
        <v>684.375</v>
      </c>
      <c r="M302">
        <f>MacroData!N302</f>
        <v>250.49298095703125</v>
      </c>
      <c r="N302">
        <f>MacroData!O302</f>
        <v>54492490</v>
      </c>
      <c r="O302">
        <f>MacroData!P302</f>
        <v>-14266815322.977257</v>
      </c>
      <c r="P302">
        <f>MacroData!Q302</f>
        <v>-8117134591.2700195</v>
      </c>
      <c r="Q302">
        <f>MacroData!R302</f>
        <v>250924200000</v>
      </c>
      <c r="R302">
        <f>MacroData!S302</f>
        <v>1174548434591.27</v>
      </c>
      <c r="S302">
        <f>MacroData!T302</f>
        <v>201612200000</v>
      </c>
      <c r="T302">
        <f>MacroData!U302</f>
        <v>642416500000</v>
      </c>
      <c r="U302">
        <f>MacroData!V302</f>
        <v>6.5810000000000004</v>
      </c>
      <c r="V302">
        <f>MacroData!W302</f>
        <v>213.24</v>
      </c>
      <c r="W302">
        <f>MacroData!X302</f>
        <v>75.852999999999994</v>
      </c>
      <c r="X302">
        <f>MacroData!Y302</f>
        <v>747500249509.95496</v>
      </c>
      <c r="Y302">
        <f>MacroData!Z302</f>
        <v>336027870000</v>
      </c>
      <c r="Z302">
        <f>MacroData!AA302</f>
        <v>278469000000</v>
      </c>
      <c r="AA302">
        <f>MacroData!AB302</f>
        <v>44582000000</v>
      </c>
      <c r="AB302">
        <f>MacroData!AC302</f>
        <v>97066000000</v>
      </c>
      <c r="AC302">
        <f>MacroData!AD302</f>
        <v>279645800000</v>
      </c>
      <c r="AD302">
        <f>MacroData!AE302</f>
        <v>49312000000</v>
      </c>
      <c r="AE302">
        <f>MacroData!AF302</f>
        <v>-2.8106665450531998</v>
      </c>
      <c r="AF302">
        <f>MacroData!AG302</f>
        <v>49.045306679748997</v>
      </c>
      <c r="AG302">
        <f>MacroData!AH302</f>
        <v>0</v>
      </c>
      <c r="AH302">
        <f>MacroData!AI302</f>
        <v>0</v>
      </c>
      <c r="AI302">
        <f>MacroData!AJ302</f>
        <v>1</v>
      </c>
      <c r="AJ302">
        <f>MacroData!AK302</f>
        <v>0</v>
      </c>
      <c r="AK302">
        <f>MacroData!AL302</f>
        <v>1</v>
      </c>
      <c r="AL302" t="str">
        <f>MacroData!AM302</f>
        <v>NA</v>
      </c>
      <c r="AM302">
        <f>MacroData!AN302</f>
        <v>5.9761904761904754</v>
      </c>
      <c r="AN302" s="31">
        <f>GDP!C303+GDP!J303</f>
        <v>0</v>
      </c>
      <c r="AO302">
        <f>GDP!D303+GDP!K303</f>
        <v>0</v>
      </c>
      <c r="AP302">
        <f>GDP!E303+GDP!L303</f>
        <v>0</v>
      </c>
      <c r="AQ302">
        <f>GDP!F303+GDP!M303</f>
        <v>0</v>
      </c>
      <c r="AR302">
        <f>GDP!G303+GDP!N303</f>
        <v>0</v>
      </c>
      <c r="AS302">
        <f>GDP!H303+GDP!O303</f>
        <v>0</v>
      </c>
      <c r="AT302" s="7">
        <f>GDP!I303+GDP!P303</f>
        <v>0</v>
      </c>
      <c r="AU302">
        <f>GDP!AE303</f>
        <v>0</v>
      </c>
      <c r="AV302">
        <f>GDP!AF303</f>
        <v>0</v>
      </c>
      <c r="AW302">
        <f>GDP!AG303</f>
        <v>0</v>
      </c>
      <c r="AX302">
        <f>GDP!AH303</f>
        <v>0</v>
      </c>
      <c r="AY302">
        <f>GDP!AI303</f>
        <v>0</v>
      </c>
      <c r="AZ302">
        <f>GDP!AJ303</f>
        <v>0</v>
      </c>
      <c r="BA302" s="7">
        <f>GDP!AK303</f>
        <v>0</v>
      </c>
      <c r="BB302">
        <f>GDP!AS303</f>
        <v>0</v>
      </c>
      <c r="BC302">
        <f>GDP!AT303</f>
        <v>0</v>
      </c>
      <c r="BD302">
        <f>GDP!AU303</f>
        <v>0</v>
      </c>
      <c r="BE302">
        <f>GDP!AV303</f>
        <v>0</v>
      </c>
      <c r="BF302">
        <f>GDP!AW303</f>
        <v>0</v>
      </c>
      <c r="BG302">
        <f>GDP!AX303</f>
        <v>0</v>
      </c>
      <c r="BH302" s="7">
        <f>GDP!AY303</f>
        <v>0</v>
      </c>
      <c r="BI302">
        <f>GDP!AZ303</f>
        <v>0</v>
      </c>
      <c r="BJ302">
        <f>GDP!BA303</f>
        <v>0</v>
      </c>
      <c r="BK302">
        <f>GDP!BB303</f>
        <v>0</v>
      </c>
      <c r="BL302">
        <f>GDP!BC303</f>
        <v>0</v>
      </c>
      <c r="BM302">
        <f>GDP!BD303</f>
        <v>0</v>
      </c>
      <c r="BN302">
        <f>GDP!BE303</f>
        <v>0</v>
      </c>
      <c r="BO302" s="7">
        <f>GDP!BF303</f>
        <v>0</v>
      </c>
      <c r="BP302">
        <f>GDP!BG303+GDP!BN303+GDP!BU303</f>
        <v>0</v>
      </c>
      <c r="BQ302">
        <f>GDP!BH303+GDP!BO303+GDP!BV303</f>
        <v>0</v>
      </c>
      <c r="BR302">
        <f>GDP!BI303+GDP!BP303+GDP!BW303</f>
        <v>0</v>
      </c>
      <c r="BS302">
        <f>GDP!BJ303+GDP!BQ303+GDP!BX303</f>
        <v>0</v>
      </c>
      <c r="BT302">
        <f>GDP!BK303+GDP!BR303+GDP!BY303</f>
        <v>0</v>
      </c>
      <c r="BU302">
        <f>GDP!BL303+GDP!BS303+GDP!BZ303</f>
        <v>0</v>
      </c>
      <c r="BV302" s="7">
        <f>GDP!BM303+GDP!BT303+GDP!CA303</f>
        <v>0</v>
      </c>
      <c r="BW302">
        <f>GDP!CB303</f>
        <v>0</v>
      </c>
      <c r="BX302">
        <f>GDP!CC303</f>
        <v>0</v>
      </c>
      <c r="BY302">
        <f>GDP!CD303</f>
        <v>0</v>
      </c>
      <c r="BZ302">
        <f>GDP!CE303</f>
        <v>0</v>
      </c>
      <c r="CA302">
        <f>GDP!CF303</f>
        <v>0</v>
      </c>
      <c r="CB302">
        <f>GDP!CG303</f>
        <v>0</v>
      </c>
      <c r="CC302" s="7">
        <f>GDP!CH303</f>
        <v>0</v>
      </c>
      <c r="CD302">
        <f>GDP!CI303</f>
        <v>0</v>
      </c>
      <c r="CE302">
        <f>GDP!CJ303</f>
        <v>0</v>
      </c>
      <c r="CF302">
        <f>GDP!CK303</f>
        <v>0</v>
      </c>
      <c r="CG302">
        <f>GDP!CL303</f>
        <v>0</v>
      </c>
      <c r="CH302">
        <f>GDP!CM303</f>
        <v>0</v>
      </c>
      <c r="CI302">
        <f>GDP!CN303</f>
        <v>0</v>
      </c>
      <c r="CJ302" s="7">
        <f>GDP!CO303</f>
        <v>0</v>
      </c>
      <c r="CK302">
        <f>GDP!CP303</f>
        <v>0</v>
      </c>
      <c r="CL302">
        <f>GDP!CQ303</f>
        <v>0</v>
      </c>
      <c r="CM302">
        <f>GDP!CR303</f>
        <v>0</v>
      </c>
      <c r="CN302">
        <f>GDP!CS303</f>
        <v>0</v>
      </c>
      <c r="CO302">
        <f>GDP!CT303</f>
        <v>0</v>
      </c>
      <c r="CP302">
        <f>GDP!CU303</f>
        <v>0</v>
      </c>
      <c r="CQ302">
        <f>GDP!CV303</f>
        <v>0</v>
      </c>
      <c r="CR302">
        <f>GDP!CW303</f>
        <v>0</v>
      </c>
      <c r="CS302">
        <f>GDP!CX303</f>
        <v>0</v>
      </c>
      <c r="CT302">
        <f>GDP!CY303</f>
        <v>0</v>
      </c>
      <c r="CU302">
        <f>GDP!CZ303</f>
        <v>0</v>
      </c>
      <c r="CV302">
        <f>GDP!DA303</f>
        <v>0</v>
      </c>
      <c r="CW302">
        <f>GDP!DB303</f>
        <v>0</v>
      </c>
      <c r="CX302" s="7">
        <f>GDP!DC303</f>
        <v>0</v>
      </c>
      <c r="CY302">
        <f>GDP!DD303</f>
        <v>0</v>
      </c>
      <c r="CZ302">
        <f>GDP!DE303</f>
        <v>0</v>
      </c>
      <c r="DA302">
        <f>GDP!DF303</f>
        <v>0</v>
      </c>
      <c r="DB302">
        <f>GDP!DG303</f>
        <v>0</v>
      </c>
      <c r="DC302">
        <f>GDP!DH303</f>
        <v>0</v>
      </c>
      <c r="DD302">
        <f>GDP!DI303</f>
        <v>0</v>
      </c>
      <c r="DE302" s="7">
        <f>GDP!DJ303</f>
        <v>0</v>
      </c>
      <c r="DF302">
        <f>GDP!DU303</f>
        <v>0</v>
      </c>
      <c r="DG302" s="7">
        <f>GDP!DV303</f>
        <v>0</v>
      </c>
      <c r="DH302">
        <f>GDP!DW303</f>
        <v>0</v>
      </c>
      <c r="DI302">
        <f>GDP!EA303</f>
        <v>0</v>
      </c>
      <c r="DJ302">
        <f>GDP!EB303</f>
        <v>0</v>
      </c>
      <c r="DK302">
        <f>GDP!EC303</f>
        <v>0</v>
      </c>
      <c r="DL302">
        <f>GDP!ED303</f>
        <v>0</v>
      </c>
      <c r="DM302">
        <f>GDP!EE303</f>
        <v>0</v>
      </c>
      <c r="DN302">
        <f>GDP!DY303</f>
        <v>0</v>
      </c>
      <c r="DO302">
        <f>GDP!DZ303</f>
        <v>0</v>
      </c>
      <c r="DP302" s="84">
        <v>25.274172041255099</v>
      </c>
      <c r="DQ302" t="s">
        <v>145</v>
      </c>
      <c r="DR302">
        <v>25.274172041254999</v>
      </c>
      <c r="DS302" t="s">
        <v>145</v>
      </c>
      <c r="DT302">
        <v>0.87582422260000004</v>
      </c>
      <c r="DU302">
        <v>2.8105670651000025</v>
      </c>
      <c r="DV302">
        <v>1.9347428425000026</v>
      </c>
      <c r="DW302">
        <v>49.917045986300003</v>
      </c>
      <c r="DX302">
        <v>47.106478921200001</v>
      </c>
      <c r="DY302">
        <v>5207000000</v>
      </c>
      <c r="DZ302">
        <v>18896000000</v>
      </c>
      <c r="EA302">
        <f t="shared" si="20"/>
        <v>0.8860653084756307</v>
      </c>
      <c r="EB302">
        <f t="shared" si="21"/>
        <v>3.2154964603333052</v>
      </c>
      <c r="EC302">
        <f t="shared" si="22"/>
        <v>-2.3294311518576745</v>
      </c>
      <c r="ED302">
        <v>271270000000</v>
      </c>
      <c r="EE302">
        <f t="shared" si="23"/>
        <v>46.161501100477118</v>
      </c>
      <c r="EF302">
        <v>25958000000</v>
      </c>
      <c r="EG302">
        <v>129622000000</v>
      </c>
      <c r="EH302">
        <f t="shared" si="24"/>
        <v>3.9869715965339045</v>
      </c>
    </row>
    <row r="303" spans="1:138" x14ac:dyDescent="0.35">
      <c r="A303" t="s">
        <v>152</v>
      </c>
      <c r="B303" s="7">
        <v>1983</v>
      </c>
      <c r="C303">
        <f>MacroData!D303</f>
        <v>4277.9291845770003</v>
      </c>
      <c r="D303">
        <f>MacroData!E303</f>
        <v>99.918000000000006</v>
      </c>
      <c r="E303">
        <f>MacroData!F303</f>
        <v>98.878</v>
      </c>
      <c r="F303">
        <f>MacroData!G303</f>
        <v>236678206807.12</v>
      </c>
      <c r="G303" t="str">
        <f>MacroData!H303</f>
        <v>NA</v>
      </c>
      <c r="H303">
        <f>MacroData!I303</f>
        <v>652166100000</v>
      </c>
      <c r="I303">
        <f>MacroData!J303</f>
        <v>1181118800000</v>
      </c>
      <c r="J303">
        <f>MacroData!K303</f>
        <v>12.468</v>
      </c>
      <c r="K303">
        <f>MacroData!L303</f>
        <v>14.368</v>
      </c>
      <c r="L303">
        <f>MacroData!M303</f>
        <v>690.48614501953125</v>
      </c>
      <c r="M303">
        <f>MacroData!N303</f>
        <v>239.33871459960938</v>
      </c>
      <c r="N303">
        <f>MacroData!O303</f>
        <v>54772420</v>
      </c>
      <c r="O303">
        <f>MacroData!P303</f>
        <v>-2000099449.3114586</v>
      </c>
      <c r="P303">
        <f>MacroData!Q303</f>
        <v>2705298704.3999023</v>
      </c>
      <c r="Q303">
        <f>MacroData!R303</f>
        <v>243455300000</v>
      </c>
      <c r="R303">
        <f>MacroData!S303</f>
        <v>1178413501295.6001</v>
      </c>
      <c r="S303">
        <f>MacroData!T303</f>
        <v>195695300000</v>
      </c>
      <c r="T303">
        <f>MacroData!U303</f>
        <v>647543100000</v>
      </c>
      <c r="U303">
        <f>MacroData!V303</f>
        <v>6.8869999999999996</v>
      </c>
      <c r="V303">
        <f>MacroData!W303</f>
        <v>364.6</v>
      </c>
      <c r="W303">
        <f>MacroData!X303</f>
        <v>71.460999999999999</v>
      </c>
      <c r="X303">
        <f>MacroData!Y303</f>
        <v>754026568010.37903</v>
      </c>
      <c r="Y303">
        <f>MacroData!Z303</f>
        <v>370791240000</v>
      </c>
      <c r="Z303">
        <f>MacroData!AA303</f>
        <v>312637000000</v>
      </c>
      <c r="AA303">
        <f>MacroData!AB303</f>
        <v>49906000000</v>
      </c>
      <c r="AB303">
        <f>MacroData!AC303</f>
        <v>108659000000</v>
      </c>
      <c r="AC303">
        <f>MacroData!AD303</f>
        <v>286899000000</v>
      </c>
      <c r="AD303">
        <f>MacroData!AE303</f>
        <v>47760000000</v>
      </c>
      <c r="AE303">
        <f>MacroData!AF303</f>
        <v>-2.5150034630748301</v>
      </c>
      <c r="AF303">
        <f>MacroData!AG303</f>
        <v>53.684771211318797</v>
      </c>
      <c r="AG303">
        <f>MacroData!AH303</f>
        <v>0</v>
      </c>
      <c r="AH303">
        <f>MacroData!AI303</f>
        <v>0</v>
      </c>
      <c r="AI303">
        <f>MacroData!AJ303</f>
        <v>0</v>
      </c>
      <c r="AJ303">
        <f>MacroData!AK303</f>
        <v>0</v>
      </c>
      <c r="AK303">
        <f>MacroData!AL303</f>
        <v>1</v>
      </c>
      <c r="AL303" t="str">
        <f>MacroData!AM303</f>
        <v>NA</v>
      </c>
      <c r="AM303">
        <f>MacroData!AN303</f>
        <v>5.9761904761904754</v>
      </c>
      <c r="AN303" s="31">
        <f>GDP!C304+GDP!J304</f>
        <v>0</v>
      </c>
      <c r="AO303">
        <f>GDP!D304+GDP!K304</f>
        <v>0</v>
      </c>
      <c r="AP303">
        <f>GDP!E304+GDP!L304</f>
        <v>0</v>
      </c>
      <c r="AQ303">
        <f>GDP!F304+GDP!M304</f>
        <v>0</v>
      </c>
      <c r="AR303">
        <f>GDP!G304+GDP!N304</f>
        <v>0</v>
      </c>
      <c r="AS303">
        <f>GDP!H304+GDP!O304</f>
        <v>0</v>
      </c>
      <c r="AT303" s="7">
        <f>GDP!I304+GDP!P304</f>
        <v>0</v>
      </c>
      <c r="AU303">
        <f>GDP!AE304</f>
        <v>0</v>
      </c>
      <c r="AV303">
        <f>GDP!AF304</f>
        <v>0</v>
      </c>
      <c r="AW303">
        <f>GDP!AG304</f>
        <v>0</v>
      </c>
      <c r="AX303">
        <f>GDP!AH304</f>
        <v>0</v>
      </c>
      <c r="AY303">
        <f>GDP!AI304</f>
        <v>0</v>
      </c>
      <c r="AZ303">
        <f>GDP!AJ304</f>
        <v>0</v>
      </c>
      <c r="BA303" s="7">
        <f>GDP!AK304</f>
        <v>0</v>
      </c>
      <c r="BB303">
        <f>GDP!AS304</f>
        <v>0</v>
      </c>
      <c r="BC303">
        <f>GDP!AT304</f>
        <v>0</v>
      </c>
      <c r="BD303">
        <f>GDP!AU304</f>
        <v>0</v>
      </c>
      <c r="BE303">
        <f>GDP!AV304</f>
        <v>0</v>
      </c>
      <c r="BF303">
        <f>GDP!AW304</f>
        <v>0</v>
      </c>
      <c r="BG303">
        <f>GDP!AX304</f>
        <v>0</v>
      </c>
      <c r="BH303" s="7">
        <f>GDP!AY304</f>
        <v>0</v>
      </c>
      <c r="BI303">
        <f>GDP!AZ304</f>
        <v>0</v>
      </c>
      <c r="BJ303">
        <f>GDP!BA304</f>
        <v>0</v>
      </c>
      <c r="BK303">
        <f>GDP!BB304</f>
        <v>0</v>
      </c>
      <c r="BL303">
        <f>GDP!BC304</f>
        <v>0</v>
      </c>
      <c r="BM303">
        <f>GDP!BD304</f>
        <v>0</v>
      </c>
      <c r="BN303">
        <f>GDP!BE304</f>
        <v>0</v>
      </c>
      <c r="BO303" s="7">
        <f>GDP!BF304</f>
        <v>0</v>
      </c>
      <c r="BP303">
        <f>GDP!BG304+GDP!BN304+GDP!BU304</f>
        <v>0</v>
      </c>
      <c r="BQ303">
        <f>GDP!BH304+GDP!BO304+GDP!BV304</f>
        <v>0</v>
      </c>
      <c r="BR303">
        <f>GDP!BI304+GDP!BP304+GDP!BW304</f>
        <v>0</v>
      </c>
      <c r="BS303">
        <f>GDP!BJ304+GDP!BQ304+GDP!BX304</f>
        <v>0</v>
      </c>
      <c r="BT303">
        <f>GDP!BK304+GDP!BR304+GDP!BY304</f>
        <v>0</v>
      </c>
      <c r="BU303">
        <f>GDP!BL304+GDP!BS304+GDP!BZ304</f>
        <v>0</v>
      </c>
      <c r="BV303" s="7">
        <f>GDP!BM304+GDP!BT304+GDP!CA304</f>
        <v>0</v>
      </c>
      <c r="BW303">
        <f>GDP!CB304</f>
        <v>0</v>
      </c>
      <c r="BX303">
        <f>GDP!CC304</f>
        <v>0</v>
      </c>
      <c r="BY303">
        <f>GDP!CD304</f>
        <v>0</v>
      </c>
      <c r="BZ303">
        <f>GDP!CE304</f>
        <v>0</v>
      </c>
      <c r="CA303">
        <f>GDP!CF304</f>
        <v>0</v>
      </c>
      <c r="CB303">
        <f>GDP!CG304</f>
        <v>0</v>
      </c>
      <c r="CC303" s="7">
        <f>GDP!CH304</f>
        <v>0</v>
      </c>
      <c r="CD303">
        <f>GDP!CI304</f>
        <v>0</v>
      </c>
      <c r="CE303">
        <f>GDP!CJ304</f>
        <v>0</v>
      </c>
      <c r="CF303">
        <f>GDP!CK304</f>
        <v>0</v>
      </c>
      <c r="CG303">
        <f>GDP!CL304</f>
        <v>0</v>
      </c>
      <c r="CH303">
        <f>GDP!CM304</f>
        <v>0</v>
      </c>
      <c r="CI303">
        <f>GDP!CN304</f>
        <v>0</v>
      </c>
      <c r="CJ303" s="7">
        <f>GDP!CO304</f>
        <v>0</v>
      </c>
      <c r="CK303">
        <f>GDP!CP304</f>
        <v>0</v>
      </c>
      <c r="CL303">
        <f>GDP!CQ304</f>
        <v>0</v>
      </c>
      <c r="CM303">
        <f>GDP!CR304</f>
        <v>0</v>
      </c>
      <c r="CN303">
        <f>GDP!CS304</f>
        <v>0</v>
      </c>
      <c r="CO303">
        <f>GDP!CT304</f>
        <v>0</v>
      </c>
      <c r="CP303">
        <f>GDP!CU304</f>
        <v>0</v>
      </c>
      <c r="CQ303">
        <f>GDP!CV304</f>
        <v>0</v>
      </c>
      <c r="CR303">
        <f>GDP!CW304</f>
        <v>0</v>
      </c>
      <c r="CS303">
        <f>GDP!CX304</f>
        <v>0</v>
      </c>
      <c r="CT303">
        <f>GDP!CY304</f>
        <v>0</v>
      </c>
      <c r="CU303">
        <f>GDP!CZ304</f>
        <v>0</v>
      </c>
      <c r="CV303">
        <f>GDP!DA304</f>
        <v>0</v>
      </c>
      <c r="CW303">
        <f>GDP!DB304</f>
        <v>0</v>
      </c>
      <c r="CX303" s="7">
        <f>GDP!DC304</f>
        <v>0</v>
      </c>
      <c r="CY303">
        <f>GDP!DD304</f>
        <v>0</v>
      </c>
      <c r="CZ303">
        <f>GDP!DE304</f>
        <v>0</v>
      </c>
      <c r="DA303">
        <f>GDP!DF304</f>
        <v>0</v>
      </c>
      <c r="DB303">
        <f>GDP!DG304</f>
        <v>0</v>
      </c>
      <c r="DC303">
        <f>GDP!DH304</f>
        <v>0</v>
      </c>
      <c r="DD303">
        <f>GDP!DI304</f>
        <v>0</v>
      </c>
      <c r="DE303" s="7">
        <f>GDP!DJ304</f>
        <v>0</v>
      </c>
      <c r="DF303">
        <f>GDP!DU304</f>
        <v>0</v>
      </c>
      <c r="DG303" s="7">
        <f>GDP!DV304</f>
        <v>0</v>
      </c>
      <c r="DH303">
        <f>GDP!DW304</f>
        <v>0</v>
      </c>
      <c r="DI303">
        <f>GDP!EA304</f>
        <v>0</v>
      </c>
      <c r="DJ303">
        <f>GDP!EB304</f>
        <v>0</v>
      </c>
      <c r="DK303">
        <f>GDP!EC304</f>
        <v>0</v>
      </c>
      <c r="DL303">
        <f>GDP!ED304</f>
        <v>0</v>
      </c>
      <c r="DM303">
        <f>GDP!EE304</f>
        <v>0</v>
      </c>
      <c r="DN303">
        <f>GDP!DY304</f>
        <v>0</v>
      </c>
      <c r="DO303">
        <f>GDP!DZ304</f>
        <v>0</v>
      </c>
      <c r="DP303" s="84">
        <v>26.5924854782971</v>
      </c>
      <c r="DQ303" t="s">
        <v>145</v>
      </c>
      <c r="DR303">
        <v>26.592485478297</v>
      </c>
      <c r="DS303" t="s">
        <v>145</v>
      </c>
      <c r="DT303">
        <v>1.3381926120000001</v>
      </c>
      <c r="DU303">
        <v>2.5147840539000015</v>
      </c>
      <c r="DV303">
        <v>1.1765914419000014</v>
      </c>
      <c r="DW303">
        <v>50.412205641299998</v>
      </c>
      <c r="DX303">
        <v>47.897421587399997</v>
      </c>
      <c r="DY303">
        <v>5357000000</v>
      </c>
      <c r="DZ303">
        <v>21119000000</v>
      </c>
      <c r="EA303">
        <f t="shared" si="20"/>
        <v>0.82141650723642334</v>
      </c>
      <c r="EB303">
        <f t="shared" si="21"/>
        <v>3.2382854613264933</v>
      </c>
      <c r="EC303">
        <f t="shared" si="22"/>
        <v>-2.4168689540900701</v>
      </c>
      <c r="ED303">
        <v>303463000000</v>
      </c>
      <c r="EE303">
        <f t="shared" si="23"/>
        <v>46.531550781311694</v>
      </c>
      <c r="EF303">
        <v>27363000000</v>
      </c>
      <c r="EG303">
        <v>144898000000</v>
      </c>
      <c r="EH303">
        <f t="shared" si="24"/>
        <v>5.2947040552532041</v>
      </c>
    </row>
    <row r="304" spans="1:138" x14ac:dyDescent="0.35">
      <c r="A304" t="s">
        <v>152</v>
      </c>
      <c r="B304" s="7">
        <v>1984</v>
      </c>
      <c r="C304">
        <f>MacroData!D304</f>
        <v>4656.504927772</v>
      </c>
      <c r="D304">
        <f>MacroData!E304</f>
        <v>99.161000000000001</v>
      </c>
      <c r="E304">
        <f>MacroData!F304</f>
        <v>99.14</v>
      </c>
      <c r="F304">
        <f>MacroData!G304</f>
        <v>270539519395.11301</v>
      </c>
      <c r="G304" t="str">
        <f>MacroData!H304</f>
        <v>NA</v>
      </c>
      <c r="H304">
        <f>MacroData!I304</f>
        <v>709879600000</v>
      </c>
      <c r="I304">
        <f>MacroData!J304</f>
        <v>1200417800000</v>
      </c>
      <c r="J304">
        <f>MacroData!K304</f>
        <v>11.702999999999999</v>
      </c>
      <c r="K304">
        <f>MacroData!L304</f>
        <v>13.404</v>
      </c>
      <c r="L304">
        <f>MacroData!M304</f>
        <v>696.660400390625</v>
      </c>
      <c r="M304">
        <f>MacroData!N304</f>
        <v>233.67669677734375</v>
      </c>
      <c r="N304">
        <f>MacroData!O304</f>
        <v>55026080</v>
      </c>
      <c r="O304">
        <f>MacroData!P304</f>
        <v>341783504.98963165</v>
      </c>
      <c r="P304">
        <f>MacroData!Q304</f>
        <v>12792547718.280029</v>
      </c>
      <c r="Q304">
        <f>MacroData!R304</f>
        <v>241722100000</v>
      </c>
      <c r="R304">
        <f>MacroData!S304</f>
        <v>1187625252281.72</v>
      </c>
      <c r="S304">
        <f>MacroData!T304</f>
        <v>193971100000</v>
      </c>
      <c r="T304">
        <f>MacroData!U304</f>
        <v>652821400000</v>
      </c>
      <c r="U304">
        <f>MacroData!V304</f>
        <v>8.0570000000000004</v>
      </c>
      <c r="V304">
        <f>MacroData!W304</f>
        <v>449.40000000000003</v>
      </c>
      <c r="W304">
        <f>MacroData!X304</f>
        <v>69.399000000000001</v>
      </c>
      <c r="X304">
        <f>MacroData!Y304</f>
        <v>759120563801.93799</v>
      </c>
      <c r="Y304">
        <f>MacroData!Z304</f>
        <v>403367110000.00006</v>
      </c>
      <c r="Z304">
        <f>MacroData!AA304</f>
        <v>346265000000</v>
      </c>
      <c r="AA304">
        <f>MacroData!AB304</f>
        <v>57856000000</v>
      </c>
      <c r="AB304">
        <f>MacroData!AC304</f>
        <v>119430000000</v>
      </c>
      <c r="AC304">
        <f>MacroData!AD304</f>
        <v>293111500000</v>
      </c>
      <c r="AD304">
        <f>MacroData!AE304</f>
        <v>47751000000</v>
      </c>
      <c r="AE304">
        <f>MacroData!AF304</f>
        <v>-2.7049657434866301</v>
      </c>
      <c r="AF304">
        <f>MacroData!AG304</f>
        <v>57.804434914903197</v>
      </c>
      <c r="AG304">
        <f>MacroData!AH304</f>
        <v>0</v>
      </c>
      <c r="AH304">
        <f>MacroData!AI304</f>
        <v>0</v>
      </c>
      <c r="AI304">
        <f>MacroData!AJ304</f>
        <v>0</v>
      </c>
      <c r="AJ304">
        <f>MacroData!AK304</f>
        <v>0</v>
      </c>
      <c r="AK304">
        <f>MacroData!AL304</f>
        <v>1</v>
      </c>
      <c r="AL304" t="str">
        <f>MacroData!AM304</f>
        <v>NA</v>
      </c>
      <c r="AM304">
        <f>MacroData!AN304</f>
        <v>5.9761904761904754</v>
      </c>
      <c r="AN304" s="31">
        <f>GDP!C305+GDP!J305</f>
        <v>0</v>
      </c>
      <c r="AO304">
        <f>GDP!D305+GDP!K305</f>
        <v>0</v>
      </c>
      <c r="AP304">
        <f>GDP!E305+GDP!L305</f>
        <v>0</v>
      </c>
      <c r="AQ304">
        <f>GDP!F305+GDP!M305</f>
        <v>0</v>
      </c>
      <c r="AR304">
        <f>GDP!G305+GDP!N305</f>
        <v>0</v>
      </c>
      <c r="AS304">
        <f>GDP!H305+GDP!O305</f>
        <v>0</v>
      </c>
      <c r="AT304" s="7">
        <f>GDP!I305+GDP!P305</f>
        <v>0</v>
      </c>
      <c r="AU304">
        <f>GDP!AE305</f>
        <v>0</v>
      </c>
      <c r="AV304">
        <f>GDP!AF305</f>
        <v>0</v>
      </c>
      <c r="AW304">
        <f>GDP!AG305</f>
        <v>0</v>
      </c>
      <c r="AX304">
        <f>GDP!AH305</f>
        <v>0</v>
      </c>
      <c r="AY304">
        <f>GDP!AI305</f>
        <v>0</v>
      </c>
      <c r="AZ304">
        <f>GDP!AJ305</f>
        <v>0</v>
      </c>
      <c r="BA304" s="7">
        <f>GDP!AK305</f>
        <v>0</v>
      </c>
      <c r="BB304">
        <f>GDP!AS305</f>
        <v>0</v>
      </c>
      <c r="BC304">
        <f>GDP!AT305</f>
        <v>0</v>
      </c>
      <c r="BD304">
        <f>GDP!AU305</f>
        <v>0</v>
      </c>
      <c r="BE304">
        <f>GDP!AV305</f>
        <v>0</v>
      </c>
      <c r="BF304">
        <f>GDP!AW305</f>
        <v>0</v>
      </c>
      <c r="BG304">
        <f>GDP!AX305</f>
        <v>0</v>
      </c>
      <c r="BH304" s="7">
        <f>GDP!AY305</f>
        <v>0</v>
      </c>
      <c r="BI304">
        <f>GDP!AZ305</f>
        <v>0</v>
      </c>
      <c r="BJ304">
        <f>GDP!BA305</f>
        <v>0</v>
      </c>
      <c r="BK304">
        <f>GDP!BB305</f>
        <v>0</v>
      </c>
      <c r="BL304">
        <f>GDP!BC305</f>
        <v>0</v>
      </c>
      <c r="BM304">
        <f>GDP!BD305</f>
        <v>0</v>
      </c>
      <c r="BN304">
        <f>GDP!BE305</f>
        <v>0</v>
      </c>
      <c r="BO304" s="7">
        <f>GDP!BF305</f>
        <v>0</v>
      </c>
      <c r="BP304">
        <f>GDP!BG305+GDP!BN305+GDP!BU305</f>
        <v>0</v>
      </c>
      <c r="BQ304">
        <f>GDP!BH305+GDP!BO305+GDP!BV305</f>
        <v>0</v>
      </c>
      <c r="BR304">
        <f>GDP!BI305+GDP!BP305+GDP!BW305</f>
        <v>0</v>
      </c>
      <c r="BS304">
        <f>GDP!BJ305+GDP!BQ305+GDP!BX305</f>
        <v>0</v>
      </c>
      <c r="BT304">
        <f>GDP!BK305+GDP!BR305+GDP!BY305</f>
        <v>0</v>
      </c>
      <c r="BU304">
        <f>GDP!BL305+GDP!BS305+GDP!BZ305</f>
        <v>0</v>
      </c>
      <c r="BV304" s="7">
        <f>GDP!BM305+GDP!BT305+GDP!CA305</f>
        <v>0</v>
      </c>
      <c r="BW304">
        <f>GDP!CB305</f>
        <v>0</v>
      </c>
      <c r="BX304">
        <f>GDP!CC305</f>
        <v>0</v>
      </c>
      <c r="BY304">
        <f>GDP!CD305</f>
        <v>0</v>
      </c>
      <c r="BZ304">
        <f>GDP!CE305</f>
        <v>0</v>
      </c>
      <c r="CA304">
        <f>GDP!CF305</f>
        <v>0</v>
      </c>
      <c r="CB304">
        <f>GDP!CG305</f>
        <v>0</v>
      </c>
      <c r="CC304" s="7">
        <f>GDP!CH305</f>
        <v>0</v>
      </c>
      <c r="CD304">
        <f>GDP!CI305</f>
        <v>0</v>
      </c>
      <c r="CE304">
        <f>GDP!CJ305</f>
        <v>0</v>
      </c>
      <c r="CF304">
        <f>GDP!CK305</f>
        <v>0</v>
      </c>
      <c r="CG304">
        <f>GDP!CL305</f>
        <v>0</v>
      </c>
      <c r="CH304">
        <f>GDP!CM305</f>
        <v>0</v>
      </c>
      <c r="CI304">
        <f>GDP!CN305</f>
        <v>0</v>
      </c>
      <c r="CJ304" s="7">
        <f>GDP!CO305</f>
        <v>0</v>
      </c>
      <c r="CK304">
        <f>GDP!CP305</f>
        <v>0</v>
      </c>
      <c r="CL304">
        <f>GDP!CQ305</f>
        <v>0</v>
      </c>
      <c r="CM304">
        <f>GDP!CR305</f>
        <v>0</v>
      </c>
      <c r="CN304">
        <f>GDP!CS305</f>
        <v>0</v>
      </c>
      <c r="CO304">
        <f>GDP!CT305</f>
        <v>0</v>
      </c>
      <c r="CP304">
        <f>GDP!CU305</f>
        <v>0</v>
      </c>
      <c r="CQ304">
        <f>GDP!CV305</f>
        <v>0</v>
      </c>
      <c r="CR304">
        <f>GDP!CW305</f>
        <v>0</v>
      </c>
      <c r="CS304">
        <f>GDP!CX305</f>
        <v>0</v>
      </c>
      <c r="CT304">
        <f>GDP!CY305</f>
        <v>0</v>
      </c>
      <c r="CU304">
        <f>GDP!CZ305</f>
        <v>0</v>
      </c>
      <c r="CV304">
        <f>GDP!DA305</f>
        <v>0</v>
      </c>
      <c r="CW304">
        <f>GDP!DB305</f>
        <v>0</v>
      </c>
      <c r="CX304" s="7">
        <f>GDP!DC305</f>
        <v>0</v>
      </c>
      <c r="CY304">
        <f>GDP!DD305</f>
        <v>0</v>
      </c>
      <c r="CZ304">
        <f>GDP!DE305</f>
        <v>0</v>
      </c>
      <c r="DA304">
        <f>GDP!DF305</f>
        <v>0</v>
      </c>
      <c r="DB304">
        <f>GDP!DG305</f>
        <v>0</v>
      </c>
      <c r="DC304">
        <f>GDP!DH305</f>
        <v>0</v>
      </c>
      <c r="DD304">
        <f>GDP!DI305</f>
        <v>0</v>
      </c>
      <c r="DE304" s="7">
        <f>GDP!DJ305</f>
        <v>0</v>
      </c>
      <c r="DF304">
        <f>GDP!DU305</f>
        <v>0</v>
      </c>
      <c r="DG304" s="7">
        <f>GDP!DV305</f>
        <v>0</v>
      </c>
      <c r="DH304">
        <f>GDP!DW305</f>
        <v>0</v>
      </c>
      <c r="DI304">
        <f>GDP!EA305</f>
        <v>0</v>
      </c>
      <c r="DJ304">
        <f>GDP!EB305</f>
        <v>0</v>
      </c>
      <c r="DK304">
        <f>GDP!EC305</f>
        <v>0</v>
      </c>
      <c r="DL304">
        <f>GDP!ED305</f>
        <v>0</v>
      </c>
      <c r="DM304">
        <f>GDP!EE305</f>
        <v>0</v>
      </c>
      <c r="DN304">
        <f>GDP!DY305</f>
        <v>0</v>
      </c>
      <c r="DO304">
        <f>GDP!DZ305</f>
        <v>0</v>
      </c>
      <c r="DP304" s="84">
        <v>28.986201609812198</v>
      </c>
      <c r="DQ304" t="s">
        <v>145</v>
      </c>
      <c r="DR304">
        <v>28.986201609811999</v>
      </c>
      <c r="DS304" t="s">
        <v>145</v>
      </c>
      <c r="DT304">
        <v>1.4701282893000001</v>
      </c>
      <c r="DU304">
        <v>2.7052614672999979</v>
      </c>
      <c r="DV304">
        <v>1.2351331779999979</v>
      </c>
      <c r="DW304">
        <v>51.265705083999997</v>
      </c>
      <c r="DX304">
        <v>48.560443616699999</v>
      </c>
      <c r="DY304">
        <v>5936000000</v>
      </c>
      <c r="DZ304">
        <v>23336000000</v>
      </c>
      <c r="EA304">
        <f t="shared" si="20"/>
        <v>0.83619813838853796</v>
      </c>
      <c r="EB304">
        <f t="shared" si="21"/>
        <v>3.2873180184358022</v>
      </c>
      <c r="EC304">
        <f t="shared" si="22"/>
        <v>-2.4511198800472642</v>
      </c>
      <c r="ED304">
        <v>336011000000</v>
      </c>
      <c r="EE304">
        <f t="shared" si="23"/>
        <v>47.333519656009273</v>
      </c>
      <c r="EF304">
        <v>29499000000</v>
      </c>
      <c r="EG304">
        <v>158725000000</v>
      </c>
      <c r="EH304">
        <f t="shared" si="24"/>
        <v>5.5283598462423527</v>
      </c>
    </row>
    <row r="305" spans="1:138" x14ac:dyDescent="0.35">
      <c r="A305" t="s">
        <v>152</v>
      </c>
      <c r="B305" s="7">
        <v>1985</v>
      </c>
      <c r="C305">
        <f>MacroData!D305</f>
        <v>4992.0958087569998</v>
      </c>
      <c r="D305">
        <f>MacroData!E305</f>
        <v>98.581999999999994</v>
      </c>
      <c r="E305">
        <f>MacroData!F305</f>
        <v>99.326999999999998</v>
      </c>
      <c r="F305">
        <f>MacroData!G305</f>
        <v>303063761364.086</v>
      </c>
      <c r="G305">
        <f>MacroData!H305</f>
        <v>774572448850.33606</v>
      </c>
      <c r="H305">
        <f>MacroData!I305</f>
        <v>761040100000</v>
      </c>
      <c r="I305">
        <f>MacroData!J305</f>
        <v>1220381800000</v>
      </c>
      <c r="J305">
        <f>MacroData!K305</f>
        <v>9.9429999999999996</v>
      </c>
      <c r="K305">
        <f>MacroData!L305</f>
        <v>11.867000000000001</v>
      </c>
      <c r="L305">
        <f>MacroData!M305</f>
        <v>713.0753173828125</v>
      </c>
      <c r="M305">
        <f>MacroData!N305</f>
        <v>234.62800598144531</v>
      </c>
      <c r="N305">
        <f>MacroData!O305</f>
        <v>55284270</v>
      </c>
      <c r="O305">
        <f>MacroData!P305</f>
        <v>-2729902791.8814049</v>
      </c>
      <c r="P305">
        <f>MacroData!Q305</f>
        <v>6359984133.0200195</v>
      </c>
      <c r="Q305">
        <f>MacroData!R305</f>
        <v>247593300000</v>
      </c>
      <c r="R305">
        <f>MacroData!S305</f>
        <v>1214021815866.98</v>
      </c>
      <c r="S305">
        <f>MacroData!T305</f>
        <v>196864300000</v>
      </c>
      <c r="T305">
        <f>MacroData!U305</f>
        <v>664885100000</v>
      </c>
      <c r="U305">
        <f>MacroData!V305</f>
        <v>8.5370000000000008</v>
      </c>
      <c r="V305">
        <f>MacroData!W305</f>
        <v>637.5</v>
      </c>
      <c r="W305">
        <f>MacroData!X305</f>
        <v>71.069999999999993</v>
      </c>
      <c r="X305">
        <f>MacroData!Y305</f>
        <v>773483351387.82397</v>
      </c>
      <c r="Y305">
        <f>MacroData!Z305</f>
        <v>436401890000</v>
      </c>
      <c r="Z305">
        <f>MacroData!AA305</f>
        <v>372044000000</v>
      </c>
      <c r="AA305">
        <f>MacroData!AB305</f>
        <v>61927000000</v>
      </c>
      <c r="AB305">
        <f>MacroData!AC305</f>
        <v>129577000000</v>
      </c>
      <c r="AC305">
        <f>MacroData!AD305</f>
        <v>301830700000</v>
      </c>
      <c r="AD305">
        <f>MacroData!AE305</f>
        <v>50729000000</v>
      </c>
      <c r="AE305">
        <f>MacroData!AF305</f>
        <v>-2.9401867260345602</v>
      </c>
      <c r="AF305">
        <f>MacroData!AG305</f>
        <v>61.175068854364298</v>
      </c>
      <c r="AG305">
        <f>MacroData!AH305</f>
        <v>0</v>
      </c>
      <c r="AH305">
        <f>MacroData!AI305</f>
        <v>0</v>
      </c>
      <c r="AI305">
        <f>MacroData!AJ305</f>
        <v>0</v>
      </c>
      <c r="AJ305">
        <f>MacroData!AK305</f>
        <v>0</v>
      </c>
      <c r="AK305">
        <f>MacroData!AL305</f>
        <v>1</v>
      </c>
      <c r="AL305">
        <f>MacroData!AM305</f>
        <v>2.8268849999999999</v>
      </c>
      <c r="AM305">
        <f>MacroData!AN305</f>
        <v>5.9761904761904754</v>
      </c>
      <c r="AN305" s="31">
        <f>GDP!C306+GDP!J306</f>
        <v>0</v>
      </c>
      <c r="AO305">
        <f>GDP!D306+GDP!K306</f>
        <v>0</v>
      </c>
      <c r="AP305">
        <f>GDP!E306+GDP!L306</f>
        <v>0</v>
      </c>
      <c r="AQ305">
        <f>GDP!F306+GDP!M306</f>
        <v>0</v>
      </c>
      <c r="AR305">
        <f>GDP!G306+GDP!N306</f>
        <v>0</v>
      </c>
      <c r="AS305">
        <f>GDP!H306+GDP!O306</f>
        <v>0</v>
      </c>
      <c r="AT305" s="7">
        <f>GDP!I306+GDP!P306</f>
        <v>0</v>
      </c>
      <c r="AU305">
        <f>GDP!AE306</f>
        <v>0</v>
      </c>
      <c r="AV305">
        <f>GDP!AF306</f>
        <v>0</v>
      </c>
      <c r="AW305">
        <f>GDP!AG306</f>
        <v>0</v>
      </c>
      <c r="AX305">
        <f>GDP!AH306</f>
        <v>0</v>
      </c>
      <c r="AY305">
        <f>GDP!AI306</f>
        <v>0</v>
      </c>
      <c r="AZ305">
        <f>GDP!AJ306</f>
        <v>0</v>
      </c>
      <c r="BA305" s="7">
        <f>GDP!AK306</f>
        <v>0</v>
      </c>
      <c r="BB305">
        <f>GDP!AS306</f>
        <v>0</v>
      </c>
      <c r="BC305">
        <f>GDP!AT306</f>
        <v>0</v>
      </c>
      <c r="BD305">
        <f>GDP!AU306</f>
        <v>0</v>
      </c>
      <c r="BE305">
        <f>GDP!AV306</f>
        <v>0</v>
      </c>
      <c r="BF305">
        <f>GDP!AW306</f>
        <v>0</v>
      </c>
      <c r="BG305">
        <f>GDP!AX306</f>
        <v>0</v>
      </c>
      <c r="BH305" s="7">
        <f>GDP!AY306</f>
        <v>0</v>
      </c>
      <c r="BI305">
        <f>GDP!AZ306</f>
        <v>0</v>
      </c>
      <c r="BJ305">
        <f>GDP!BA306</f>
        <v>0</v>
      </c>
      <c r="BK305">
        <f>GDP!BB306</f>
        <v>0</v>
      </c>
      <c r="BL305">
        <f>GDP!BC306</f>
        <v>0</v>
      </c>
      <c r="BM305">
        <f>GDP!BD306</f>
        <v>0</v>
      </c>
      <c r="BN305">
        <f>GDP!BE306</f>
        <v>0</v>
      </c>
      <c r="BO305" s="7">
        <f>GDP!BF306</f>
        <v>0</v>
      </c>
      <c r="BP305">
        <f>GDP!BG306+GDP!BN306+GDP!BU306</f>
        <v>0</v>
      </c>
      <c r="BQ305">
        <f>GDP!BH306+GDP!BO306+GDP!BV306</f>
        <v>0</v>
      </c>
      <c r="BR305">
        <f>GDP!BI306+GDP!BP306+GDP!BW306</f>
        <v>0</v>
      </c>
      <c r="BS305">
        <f>GDP!BJ306+GDP!BQ306+GDP!BX306</f>
        <v>0</v>
      </c>
      <c r="BT305">
        <f>GDP!BK306+GDP!BR306+GDP!BY306</f>
        <v>0</v>
      </c>
      <c r="BU305">
        <f>GDP!BL306+GDP!BS306+GDP!BZ306</f>
        <v>0</v>
      </c>
      <c r="BV305" s="7">
        <f>GDP!BM306+GDP!BT306+GDP!CA306</f>
        <v>0</v>
      </c>
      <c r="BW305">
        <f>GDP!CB306</f>
        <v>0</v>
      </c>
      <c r="BX305">
        <f>GDP!CC306</f>
        <v>0</v>
      </c>
      <c r="BY305">
        <f>GDP!CD306</f>
        <v>0</v>
      </c>
      <c r="BZ305">
        <f>GDP!CE306</f>
        <v>0</v>
      </c>
      <c r="CA305">
        <f>GDP!CF306</f>
        <v>0</v>
      </c>
      <c r="CB305">
        <f>GDP!CG306</f>
        <v>0</v>
      </c>
      <c r="CC305" s="7">
        <f>GDP!CH306</f>
        <v>0</v>
      </c>
      <c r="CD305">
        <f>GDP!CI306</f>
        <v>0</v>
      </c>
      <c r="CE305">
        <f>GDP!CJ306</f>
        <v>0</v>
      </c>
      <c r="CF305">
        <f>GDP!CK306</f>
        <v>0</v>
      </c>
      <c r="CG305">
        <f>GDP!CL306</f>
        <v>0</v>
      </c>
      <c r="CH305">
        <f>GDP!CM306</f>
        <v>0</v>
      </c>
      <c r="CI305">
        <f>GDP!CN306</f>
        <v>0</v>
      </c>
      <c r="CJ305" s="7">
        <f>GDP!CO306</f>
        <v>0</v>
      </c>
      <c r="CK305">
        <f>GDP!CP306</f>
        <v>0</v>
      </c>
      <c r="CL305">
        <f>GDP!CQ306</f>
        <v>0</v>
      </c>
      <c r="CM305">
        <f>GDP!CR306</f>
        <v>0</v>
      </c>
      <c r="CN305">
        <f>GDP!CS306</f>
        <v>0</v>
      </c>
      <c r="CO305">
        <f>GDP!CT306</f>
        <v>0</v>
      </c>
      <c r="CP305">
        <f>GDP!CU306</f>
        <v>0</v>
      </c>
      <c r="CQ305">
        <f>GDP!CV306</f>
        <v>0</v>
      </c>
      <c r="CR305">
        <f>GDP!CW306</f>
        <v>0</v>
      </c>
      <c r="CS305">
        <f>GDP!CX306</f>
        <v>0</v>
      </c>
      <c r="CT305">
        <f>GDP!CY306</f>
        <v>0</v>
      </c>
      <c r="CU305">
        <f>GDP!CZ306</f>
        <v>0</v>
      </c>
      <c r="CV305">
        <f>GDP!DA306</f>
        <v>0</v>
      </c>
      <c r="CW305">
        <f>GDP!DB306</f>
        <v>0</v>
      </c>
      <c r="CX305" s="7">
        <f>GDP!DC306</f>
        <v>0</v>
      </c>
      <c r="CY305">
        <f>GDP!DD306</f>
        <v>0</v>
      </c>
      <c r="CZ305">
        <f>GDP!DE306</f>
        <v>0</v>
      </c>
      <c r="DA305">
        <f>GDP!DF306</f>
        <v>0</v>
      </c>
      <c r="DB305">
        <f>GDP!DG306</f>
        <v>0</v>
      </c>
      <c r="DC305">
        <f>GDP!DH306</f>
        <v>0</v>
      </c>
      <c r="DD305">
        <f>GDP!DI306</f>
        <v>0</v>
      </c>
      <c r="DE305" s="7">
        <f>GDP!DJ306</f>
        <v>0</v>
      </c>
      <c r="DF305">
        <f>GDP!DU306</f>
        <v>0</v>
      </c>
      <c r="DG305" s="7">
        <f>GDP!DV306</f>
        <v>0</v>
      </c>
      <c r="DH305">
        <f>GDP!DW306</f>
        <v>0</v>
      </c>
      <c r="DI305">
        <f>GDP!EA306</f>
        <v>0</v>
      </c>
      <c r="DJ305">
        <f>GDP!EB306</f>
        <v>0</v>
      </c>
      <c r="DK305">
        <f>GDP!EC306</f>
        <v>0</v>
      </c>
      <c r="DL305">
        <f>GDP!ED306</f>
        <v>0</v>
      </c>
      <c r="DM305">
        <f>GDP!EE306</f>
        <v>0</v>
      </c>
      <c r="DN305">
        <f>GDP!DY306</f>
        <v>0</v>
      </c>
      <c r="DO305">
        <f>GDP!DZ306</f>
        <v>0</v>
      </c>
      <c r="DP305" s="84">
        <v>30.584779404319999</v>
      </c>
      <c r="DQ305" t="s">
        <v>145</v>
      </c>
      <c r="DR305">
        <v>30.584779404319999</v>
      </c>
      <c r="DS305" t="s">
        <v>145</v>
      </c>
      <c r="DT305">
        <v>1.6478874164999999</v>
      </c>
      <c r="DU305">
        <v>2.9402064293999999</v>
      </c>
      <c r="DV305">
        <v>1.2923190129</v>
      </c>
      <c r="DW305">
        <v>51.857404718600002</v>
      </c>
      <c r="DX305">
        <v>48.917198289200002</v>
      </c>
      <c r="DY305">
        <v>6725000000</v>
      </c>
      <c r="DZ305">
        <v>25053000000</v>
      </c>
      <c r="EA305">
        <f t="shared" si="20"/>
        <v>0.88365908708358465</v>
      </c>
      <c r="EB305">
        <f t="shared" si="21"/>
        <v>3.2919421722981483</v>
      </c>
      <c r="EC305">
        <f t="shared" si="22"/>
        <v>-2.4082830852145638</v>
      </c>
      <c r="ED305">
        <v>361927000000</v>
      </c>
      <c r="EE305">
        <f t="shared" si="23"/>
        <v>47.556889577829082</v>
      </c>
      <c r="EF305">
        <v>32735000000</v>
      </c>
      <c r="EG305">
        <v>170423000000</v>
      </c>
      <c r="EH305">
        <f t="shared" si="24"/>
        <v>5.6850753978823514</v>
      </c>
    </row>
    <row r="306" spans="1:138" x14ac:dyDescent="0.35">
      <c r="A306" t="s">
        <v>152</v>
      </c>
      <c r="B306" s="7">
        <v>1986</v>
      </c>
      <c r="C306">
        <f>MacroData!D306</f>
        <v>5365.4580057160001</v>
      </c>
      <c r="D306">
        <f>MacroData!E306</f>
        <v>99.53</v>
      </c>
      <c r="E306">
        <f>MacroData!F306</f>
        <v>99.778000000000006</v>
      </c>
      <c r="F306">
        <f>MacroData!G306</f>
        <v>333147849524.60901</v>
      </c>
      <c r="G306">
        <f>MacroData!H306</f>
        <v>831768273603.276</v>
      </c>
      <c r="H306">
        <f>MacroData!I306</f>
        <v>817958800000</v>
      </c>
      <c r="I306">
        <f>MacroData!J306</f>
        <v>1248031500000</v>
      </c>
      <c r="J306">
        <f>MacroData!K306</f>
        <v>7.71</v>
      </c>
      <c r="K306">
        <f>MacroData!L306</f>
        <v>9.1189999999999998</v>
      </c>
      <c r="L306">
        <f>MacroData!M306</f>
        <v>739.07183837890625</v>
      </c>
      <c r="M306">
        <f>MacroData!N306</f>
        <v>247.65925598144531</v>
      </c>
      <c r="N306">
        <f>MacroData!O306</f>
        <v>55546510</v>
      </c>
      <c r="O306">
        <f>MacroData!P306</f>
        <v>-1444117389.4046021</v>
      </c>
      <c r="P306">
        <f>MacroData!Q306</f>
        <v>-8091070682.6999512</v>
      </c>
      <c r="Q306">
        <f>MacroData!R306</f>
        <v>257500500000</v>
      </c>
      <c r="R306">
        <f>MacroData!S306</f>
        <v>1256122570682.7</v>
      </c>
      <c r="S306">
        <f>MacroData!T306</f>
        <v>205221500000</v>
      </c>
      <c r="T306">
        <f>MacroData!U306</f>
        <v>689070200000</v>
      </c>
      <c r="U306">
        <f>MacroData!V306</f>
        <v>8.5879999999999992</v>
      </c>
      <c r="V306">
        <f>MacroData!W306</f>
        <v>984.9</v>
      </c>
      <c r="W306">
        <f>MacroData!X306</f>
        <v>74.078999999999994</v>
      </c>
      <c r="X306">
        <f>MacroData!Y306</f>
        <v>801994834456.89001</v>
      </c>
      <c r="Y306">
        <f>MacroData!Z306</f>
        <v>464137750000</v>
      </c>
      <c r="Z306">
        <f>MacroData!AA306</f>
        <v>394248000000</v>
      </c>
      <c r="AA306">
        <f>MacroData!AB306</f>
        <v>66590000000</v>
      </c>
      <c r="AB306">
        <f>MacroData!AC306</f>
        <v>137816000000</v>
      </c>
      <c r="AC306">
        <f>MacroData!AD306</f>
        <v>309479400000</v>
      </c>
      <c r="AD306">
        <f>MacroData!AE306</f>
        <v>52279000000</v>
      </c>
      <c r="AE306">
        <f>MacroData!AF306</f>
        <v>-3.1653183509976199</v>
      </c>
      <c r="AF306">
        <f>MacroData!AG306</f>
        <v>62.728014184888501</v>
      </c>
      <c r="AG306">
        <f>MacroData!AH306</f>
        <v>0</v>
      </c>
      <c r="AH306">
        <f>MacroData!AI306</f>
        <v>0</v>
      </c>
      <c r="AI306">
        <f>MacroData!AJ306</f>
        <v>0</v>
      </c>
      <c r="AJ306">
        <f>MacroData!AK306</f>
        <v>0</v>
      </c>
      <c r="AK306">
        <f>MacroData!AL306</f>
        <v>1</v>
      </c>
      <c r="AL306">
        <f>MacroData!AM306</f>
        <v>2.8268849999999999</v>
      </c>
      <c r="AM306">
        <f>MacroData!AN306</f>
        <v>5.75</v>
      </c>
      <c r="AN306" s="31">
        <f>GDP!C307+GDP!J307</f>
        <v>0</v>
      </c>
      <c r="AO306">
        <f>GDP!D307+GDP!K307</f>
        <v>0</v>
      </c>
      <c r="AP306">
        <f>GDP!E307+GDP!L307</f>
        <v>0</v>
      </c>
      <c r="AQ306">
        <f>GDP!F307+GDP!M307</f>
        <v>0</v>
      </c>
      <c r="AR306">
        <f>GDP!G307+GDP!N307</f>
        <v>0</v>
      </c>
      <c r="AS306">
        <f>GDP!H307+GDP!O307</f>
        <v>0</v>
      </c>
      <c r="AT306" s="7">
        <f>GDP!I307+GDP!P307</f>
        <v>0</v>
      </c>
      <c r="AU306">
        <f>GDP!AE307</f>
        <v>0</v>
      </c>
      <c r="AV306">
        <f>GDP!AF307</f>
        <v>0</v>
      </c>
      <c r="AW306">
        <f>GDP!AG307</f>
        <v>0</v>
      </c>
      <c r="AX306">
        <f>GDP!AH307</f>
        <v>0</v>
      </c>
      <c r="AY306">
        <f>GDP!AI307</f>
        <v>0</v>
      </c>
      <c r="AZ306">
        <f>GDP!AJ307</f>
        <v>0</v>
      </c>
      <c r="BA306" s="7">
        <f>GDP!AK307</f>
        <v>0</v>
      </c>
      <c r="BB306">
        <f>GDP!AS307</f>
        <v>0</v>
      </c>
      <c r="BC306">
        <f>GDP!AT307</f>
        <v>0</v>
      </c>
      <c r="BD306">
        <f>GDP!AU307</f>
        <v>0</v>
      </c>
      <c r="BE306">
        <f>GDP!AV307</f>
        <v>0</v>
      </c>
      <c r="BF306">
        <f>GDP!AW307</f>
        <v>0</v>
      </c>
      <c r="BG306">
        <f>GDP!AX307</f>
        <v>0</v>
      </c>
      <c r="BH306" s="7">
        <f>GDP!AY307</f>
        <v>0</v>
      </c>
      <c r="BI306">
        <f>GDP!AZ307</f>
        <v>0</v>
      </c>
      <c r="BJ306">
        <f>GDP!BA307</f>
        <v>0</v>
      </c>
      <c r="BK306">
        <f>GDP!BB307</f>
        <v>0</v>
      </c>
      <c r="BL306">
        <f>GDP!BC307</f>
        <v>0</v>
      </c>
      <c r="BM306">
        <f>GDP!BD307</f>
        <v>0</v>
      </c>
      <c r="BN306">
        <f>GDP!BE307</f>
        <v>0</v>
      </c>
      <c r="BO306" s="7">
        <f>GDP!BF307</f>
        <v>0</v>
      </c>
      <c r="BP306">
        <f>GDP!BG307+GDP!BN307+GDP!BU307</f>
        <v>0</v>
      </c>
      <c r="BQ306">
        <f>GDP!BH307+GDP!BO307+GDP!BV307</f>
        <v>0</v>
      </c>
      <c r="BR306">
        <f>GDP!BI307+GDP!BP307+GDP!BW307</f>
        <v>0</v>
      </c>
      <c r="BS306">
        <f>GDP!BJ307+GDP!BQ307+GDP!BX307</f>
        <v>0</v>
      </c>
      <c r="BT306">
        <f>GDP!BK307+GDP!BR307+GDP!BY307</f>
        <v>0</v>
      </c>
      <c r="BU306">
        <f>GDP!BL307+GDP!BS307+GDP!BZ307</f>
        <v>0</v>
      </c>
      <c r="BV306" s="7">
        <f>GDP!BM307+GDP!BT307+GDP!CA307</f>
        <v>0</v>
      </c>
      <c r="BW306">
        <f>GDP!CB307</f>
        <v>0</v>
      </c>
      <c r="BX306">
        <f>GDP!CC307</f>
        <v>0</v>
      </c>
      <c r="BY306">
        <f>GDP!CD307</f>
        <v>0</v>
      </c>
      <c r="BZ306">
        <f>GDP!CE307</f>
        <v>0</v>
      </c>
      <c r="CA306">
        <f>GDP!CF307</f>
        <v>0</v>
      </c>
      <c r="CB306">
        <f>GDP!CG307</f>
        <v>0</v>
      </c>
      <c r="CC306" s="7">
        <f>GDP!CH307</f>
        <v>0</v>
      </c>
      <c r="CD306">
        <f>GDP!CI307</f>
        <v>0</v>
      </c>
      <c r="CE306">
        <f>GDP!CJ307</f>
        <v>0</v>
      </c>
      <c r="CF306">
        <f>GDP!CK307</f>
        <v>0</v>
      </c>
      <c r="CG306">
        <f>GDP!CL307</f>
        <v>0</v>
      </c>
      <c r="CH306">
        <f>GDP!CM307</f>
        <v>0</v>
      </c>
      <c r="CI306">
        <f>GDP!CN307</f>
        <v>0</v>
      </c>
      <c r="CJ306" s="7">
        <f>GDP!CO307</f>
        <v>0</v>
      </c>
      <c r="CK306">
        <f>GDP!CP307</f>
        <v>0</v>
      </c>
      <c r="CL306">
        <f>GDP!CQ307</f>
        <v>0</v>
      </c>
      <c r="CM306">
        <f>GDP!CR307</f>
        <v>0</v>
      </c>
      <c r="CN306">
        <f>GDP!CS307</f>
        <v>0</v>
      </c>
      <c r="CO306">
        <f>GDP!CT307</f>
        <v>0</v>
      </c>
      <c r="CP306">
        <f>GDP!CU307</f>
        <v>0</v>
      </c>
      <c r="CQ306">
        <f>GDP!CV307</f>
        <v>0</v>
      </c>
      <c r="CR306">
        <f>GDP!CW307</f>
        <v>0</v>
      </c>
      <c r="CS306">
        <f>GDP!CX307</f>
        <v>0</v>
      </c>
      <c r="CT306">
        <f>GDP!CY307</f>
        <v>0</v>
      </c>
      <c r="CU306">
        <f>GDP!CZ307</f>
        <v>0</v>
      </c>
      <c r="CV306">
        <f>GDP!DA307</f>
        <v>0</v>
      </c>
      <c r="CW306">
        <f>GDP!DB307</f>
        <v>0</v>
      </c>
      <c r="CX306" s="7">
        <f>GDP!DC307</f>
        <v>0</v>
      </c>
      <c r="CY306">
        <f>GDP!DD307</f>
        <v>0</v>
      </c>
      <c r="CZ306">
        <f>GDP!DE307</f>
        <v>0</v>
      </c>
      <c r="DA306">
        <f>GDP!DF307</f>
        <v>0</v>
      </c>
      <c r="DB306">
        <f>GDP!DG307</f>
        <v>0</v>
      </c>
      <c r="DC306">
        <f>GDP!DH307</f>
        <v>0</v>
      </c>
      <c r="DD306">
        <f>GDP!DI307</f>
        <v>0</v>
      </c>
      <c r="DE306" s="7">
        <f>GDP!DJ307</f>
        <v>0</v>
      </c>
      <c r="DF306">
        <f>GDP!DU307</f>
        <v>0</v>
      </c>
      <c r="DG306" s="7">
        <f>GDP!DV307</f>
        <v>0</v>
      </c>
      <c r="DH306">
        <f>GDP!DW307</f>
        <v>0</v>
      </c>
      <c r="DI306">
        <f>GDP!EA307</f>
        <v>0</v>
      </c>
      <c r="DJ306">
        <f>GDP!EB307</f>
        <v>0</v>
      </c>
      <c r="DK306">
        <f>GDP!EC307</f>
        <v>0</v>
      </c>
      <c r="DL306">
        <f>GDP!ED307</f>
        <v>0</v>
      </c>
      <c r="DM306">
        <f>GDP!EE307</f>
        <v>0</v>
      </c>
      <c r="DN306">
        <f>GDP!DY307</f>
        <v>0</v>
      </c>
      <c r="DO306">
        <f>GDP!DZ307</f>
        <v>0</v>
      </c>
      <c r="DP306" s="84">
        <v>31.179159116419299</v>
      </c>
      <c r="DQ306" t="s">
        <v>145</v>
      </c>
      <c r="DR306">
        <v>31.179159116419001</v>
      </c>
      <c r="DS306" t="s">
        <v>145</v>
      </c>
      <c r="DT306">
        <v>1.7425201817</v>
      </c>
      <c r="DU306">
        <v>3.1648958277999952</v>
      </c>
      <c r="DV306">
        <v>1.4223756460999952</v>
      </c>
      <c r="DW306">
        <v>51.445601099199997</v>
      </c>
      <c r="DX306">
        <v>48.280705271400002</v>
      </c>
      <c r="DY306">
        <v>7381000000</v>
      </c>
      <c r="DZ306">
        <v>26583000000</v>
      </c>
      <c r="EA306">
        <f t="shared" si="20"/>
        <v>0.9023681877375731</v>
      </c>
      <c r="EB306">
        <f t="shared" si="21"/>
        <v>3.249919189083851</v>
      </c>
      <c r="EC306">
        <f t="shared" si="22"/>
        <v>-2.3475510013462779</v>
      </c>
      <c r="ED306">
        <v>385286000000</v>
      </c>
      <c r="EE306">
        <f t="shared" si="23"/>
        <v>47.103350437699312</v>
      </c>
      <c r="EF306">
        <v>34862000000</v>
      </c>
      <c r="EG306">
        <v>180880000000</v>
      </c>
      <c r="EH306">
        <f t="shared" si="24"/>
        <v>5.6973442857458529</v>
      </c>
    </row>
    <row r="307" spans="1:138" x14ac:dyDescent="0.35">
      <c r="A307" t="s">
        <v>152</v>
      </c>
      <c r="B307" s="7">
        <v>1987</v>
      </c>
      <c r="C307">
        <f>MacroData!D307</f>
        <v>5640.7565990459998</v>
      </c>
      <c r="D307">
        <f>MacroData!E307</f>
        <v>99.132000000000005</v>
      </c>
      <c r="E307">
        <f>MacroData!F307</f>
        <v>100.13500000000001</v>
      </c>
      <c r="F307">
        <f>MacroData!G307</f>
        <v>363098230535.52399</v>
      </c>
      <c r="G307">
        <f>MacroData!H307</f>
        <v>873478507389.24194</v>
      </c>
      <c r="H307">
        <f>MacroData!I307</f>
        <v>859927800000</v>
      </c>
      <c r="I307">
        <f>MacroData!J307</f>
        <v>1280462600000</v>
      </c>
      <c r="J307">
        <f>MacroData!K307</f>
        <v>8.2690000000000001</v>
      </c>
      <c r="K307">
        <f>MacroData!L307</f>
        <v>9.4760000000000009</v>
      </c>
      <c r="L307">
        <f>MacroData!M307</f>
        <v>759.9337158203125</v>
      </c>
      <c r="M307">
        <f>MacroData!N307</f>
        <v>259.53915405273438</v>
      </c>
      <c r="N307">
        <f>MacroData!O307</f>
        <v>55823960</v>
      </c>
      <c r="O307">
        <f>MacroData!P307</f>
        <v>-10871795413.181374</v>
      </c>
      <c r="P307">
        <f>MacroData!Q307</f>
        <v>-21002772875.439941</v>
      </c>
      <c r="Q307">
        <f>MacroData!R307</f>
        <v>270913900000</v>
      </c>
      <c r="R307">
        <f>MacroData!S307</f>
        <v>1301465372875.4399</v>
      </c>
      <c r="S307">
        <f>MacroData!T307</f>
        <v>216180900000</v>
      </c>
      <c r="T307">
        <f>MacroData!U307</f>
        <v>712153100000</v>
      </c>
      <c r="U307">
        <f>MacroData!V307</f>
        <v>8.7279999999999998</v>
      </c>
      <c r="V307">
        <f>MacroData!W307</f>
        <v>760.57</v>
      </c>
      <c r="W307">
        <f>MacroData!X307</f>
        <v>74.86</v>
      </c>
      <c r="X307">
        <f>MacroData!Y307</f>
        <v>828586469865.81897</v>
      </c>
      <c r="Y307">
        <f>MacroData!Z307</f>
        <v>493197320000</v>
      </c>
      <c r="Z307">
        <f>MacroData!AA307</f>
        <v>417174000000</v>
      </c>
      <c r="AA307">
        <f>MacroData!AB307</f>
        <v>69011000000</v>
      </c>
      <c r="AB307">
        <f>MacroData!AC307</f>
        <v>142586000000</v>
      </c>
      <c r="AC307">
        <f>MacroData!AD307</f>
        <v>317934600000</v>
      </c>
      <c r="AD307">
        <f>MacroData!AE307</f>
        <v>54733000000</v>
      </c>
      <c r="AE307">
        <f>MacroData!AF307</f>
        <v>-1.98353861800957</v>
      </c>
      <c r="AF307">
        <f>MacroData!AG307</f>
        <v>64.791074613460907</v>
      </c>
      <c r="AG307">
        <f>MacroData!AH307</f>
        <v>0</v>
      </c>
      <c r="AH307">
        <f>MacroData!AI307</f>
        <v>0</v>
      </c>
      <c r="AI307">
        <f>MacroData!AJ307</f>
        <v>1</v>
      </c>
      <c r="AJ307">
        <f>MacroData!AK307</f>
        <v>0</v>
      </c>
      <c r="AK307">
        <f>MacroData!AL307</f>
        <v>0</v>
      </c>
      <c r="AL307">
        <f>MacroData!AM307</f>
        <v>2.7018849999999999</v>
      </c>
      <c r="AM307">
        <f>MacroData!AN307</f>
        <v>5.6645454679216654</v>
      </c>
      <c r="AN307" s="31">
        <f>GDP!C308+GDP!J308</f>
        <v>-0.26932</v>
      </c>
      <c r="AO307">
        <f>GDP!D308+GDP!K308</f>
        <v>-0.26041999999999998</v>
      </c>
      <c r="AP307">
        <f>GDP!E308+GDP!L308</f>
        <v>0</v>
      </c>
      <c r="AQ307">
        <f>GDP!F308+GDP!M308</f>
        <v>-0.15934999999999999</v>
      </c>
      <c r="AR307">
        <f>GDP!G308+GDP!N308</f>
        <v>0</v>
      </c>
      <c r="AS307">
        <f>GDP!H308+GDP!O308</f>
        <v>0</v>
      </c>
      <c r="AT307" s="7">
        <f>GDP!I308+GDP!P308</f>
        <v>0</v>
      </c>
      <c r="AU307">
        <f>GDP!AE308</f>
        <v>-2.5159999999999998E-2</v>
      </c>
      <c r="AV307">
        <f>GDP!AF308</f>
        <v>0</v>
      </c>
      <c r="AW307">
        <f>GDP!AG308</f>
        <v>0</v>
      </c>
      <c r="AX307">
        <f>GDP!AH308</f>
        <v>-4.6600000000000001E-3</v>
      </c>
      <c r="AY307">
        <f>GDP!AI308</f>
        <v>0</v>
      </c>
      <c r="AZ307">
        <f>GDP!AJ308</f>
        <v>0</v>
      </c>
      <c r="BA307" s="7">
        <f>GDP!AK308</f>
        <v>0</v>
      </c>
      <c r="BB307">
        <f>GDP!AS308</f>
        <v>2.9819999999999999E-2</v>
      </c>
      <c r="BC307">
        <f>GDP!AT308</f>
        <v>0</v>
      </c>
      <c r="BD307">
        <f>GDP!AU308</f>
        <v>0</v>
      </c>
      <c r="BE307">
        <f>GDP!AV308</f>
        <v>-2.9819999999999999E-2</v>
      </c>
      <c r="BF307">
        <f>GDP!AW308</f>
        <v>0</v>
      </c>
      <c r="BG307">
        <f>GDP!AX308</f>
        <v>0</v>
      </c>
      <c r="BH307" s="7">
        <f>GDP!AY308</f>
        <v>0</v>
      </c>
      <c r="BI307">
        <f>GDP!AZ308</f>
        <v>0</v>
      </c>
      <c r="BJ307">
        <f>GDP!BA308</f>
        <v>0</v>
      </c>
      <c r="BK307">
        <f>GDP!BB308</f>
        <v>0</v>
      </c>
      <c r="BL307">
        <f>GDP!BC308</f>
        <v>0</v>
      </c>
      <c r="BM307">
        <f>GDP!BD308</f>
        <v>0</v>
      </c>
      <c r="BN307">
        <f>GDP!BE308</f>
        <v>0</v>
      </c>
      <c r="BO307" s="7">
        <f>GDP!BF308</f>
        <v>0</v>
      </c>
      <c r="BP307">
        <f>GDP!BG308+GDP!BN308+GDP!BU308</f>
        <v>0.45196999999999998</v>
      </c>
      <c r="BQ307">
        <f>GDP!BH308+GDP!BO308+GDP!BV308</f>
        <v>0</v>
      </c>
      <c r="BR307">
        <f>GDP!BI308+GDP!BP308+GDP!BW308</f>
        <v>0</v>
      </c>
      <c r="BS307">
        <f>GDP!BJ308+GDP!BQ308+GDP!BX308</f>
        <v>-4.6600000000000001E-3</v>
      </c>
      <c r="BT307">
        <f>GDP!BK308+GDP!BR308+GDP!BY308</f>
        <v>0</v>
      </c>
      <c r="BU307">
        <f>GDP!BL308+GDP!BS308+GDP!BZ308</f>
        <v>0</v>
      </c>
      <c r="BV307" s="7">
        <f>GDP!BM308+GDP!BT308+GDP!CA308</f>
        <v>0</v>
      </c>
      <c r="BW307">
        <f>GDP!CB308</f>
        <v>0.29820000000000002</v>
      </c>
      <c r="BX307">
        <f>GDP!CC308</f>
        <v>0</v>
      </c>
      <c r="BY307">
        <f>GDP!CD308</f>
        <v>0</v>
      </c>
      <c r="BZ307">
        <f>GDP!CE308</f>
        <v>0</v>
      </c>
      <c r="CA307">
        <f>GDP!CF308</f>
        <v>0</v>
      </c>
      <c r="CB307">
        <f>GDP!CG308</f>
        <v>0</v>
      </c>
      <c r="CC307" s="7">
        <f>GDP!CH308</f>
        <v>0</v>
      </c>
      <c r="CD307">
        <f>GDP!CI308</f>
        <v>0</v>
      </c>
      <c r="CE307">
        <f>GDP!CJ308</f>
        <v>0</v>
      </c>
      <c r="CF307">
        <f>GDP!CK308</f>
        <v>0</v>
      </c>
      <c r="CG307">
        <f>GDP!CL308</f>
        <v>0</v>
      </c>
      <c r="CH307">
        <f>GDP!CM308</f>
        <v>0</v>
      </c>
      <c r="CI307">
        <f>GDP!CN308</f>
        <v>0</v>
      </c>
      <c r="CJ307" s="7">
        <f>GDP!CO308</f>
        <v>0</v>
      </c>
      <c r="CK307">
        <f>GDP!CP308</f>
        <v>0</v>
      </c>
      <c r="CL307">
        <f>GDP!CQ308</f>
        <v>0</v>
      </c>
      <c r="CM307">
        <f>GDP!CR308</f>
        <v>0</v>
      </c>
      <c r="CN307">
        <f>GDP!CS308</f>
        <v>0</v>
      </c>
      <c r="CO307">
        <f>GDP!CT308</f>
        <v>0</v>
      </c>
      <c r="CP307">
        <f>GDP!CU308</f>
        <v>0</v>
      </c>
      <c r="CQ307">
        <f>GDP!CV308</f>
        <v>0</v>
      </c>
      <c r="CR307">
        <f>GDP!CW308</f>
        <v>-0.26466000000000001</v>
      </c>
      <c r="CS307">
        <f>GDP!CX308</f>
        <v>-0.26041999999999998</v>
      </c>
      <c r="CT307">
        <f>GDP!CY308</f>
        <v>0</v>
      </c>
      <c r="CU307">
        <f>GDP!CZ308</f>
        <v>-0.19383</v>
      </c>
      <c r="CV307">
        <f>GDP!DA308</f>
        <v>0</v>
      </c>
      <c r="CW307">
        <f>GDP!DB308</f>
        <v>0</v>
      </c>
      <c r="CX307" s="7">
        <f>GDP!DC308</f>
        <v>0</v>
      </c>
      <c r="CY307">
        <f>GDP!DD308</f>
        <v>0.75017</v>
      </c>
      <c r="CZ307">
        <f>GDP!DE308</f>
        <v>0</v>
      </c>
      <c r="DA307">
        <f>GDP!DF308</f>
        <v>0</v>
      </c>
      <c r="DB307">
        <f>GDP!DG308</f>
        <v>-4.6600000000000001E-3</v>
      </c>
      <c r="DC307">
        <f>GDP!DH308</f>
        <v>0</v>
      </c>
      <c r="DD307">
        <f>GDP!DI308</f>
        <v>0</v>
      </c>
      <c r="DE307" s="7">
        <f>GDP!DJ308</f>
        <v>0</v>
      </c>
      <c r="DF307">
        <f>GDP!DU308</f>
        <v>-0.71890999999999994</v>
      </c>
      <c r="DG307" s="7">
        <f>GDP!DV308</f>
        <v>0.74551000000000001</v>
      </c>
      <c r="DH307">
        <f>GDP!DW308</f>
        <v>1</v>
      </c>
      <c r="DI307">
        <f>GDP!EA308</f>
        <v>0</v>
      </c>
      <c r="DJ307">
        <f>GDP!EB308</f>
        <v>0</v>
      </c>
      <c r="DK307">
        <f>GDP!EC308</f>
        <v>1</v>
      </c>
      <c r="DL307">
        <f>GDP!ED308</f>
        <v>0</v>
      </c>
      <c r="DM307">
        <f>GDP!EE308</f>
        <v>0</v>
      </c>
      <c r="DN307">
        <f>GDP!DY308</f>
        <v>1</v>
      </c>
      <c r="DO307">
        <f>GDP!DZ308</f>
        <v>0</v>
      </c>
      <c r="DP307" s="84">
        <v>33.530000802487002</v>
      </c>
      <c r="DQ307" t="s">
        <v>145</v>
      </c>
      <c r="DR307">
        <v>33.530000802487002</v>
      </c>
      <c r="DS307" t="s">
        <v>145</v>
      </c>
      <c r="DT307">
        <v>1.8070159525</v>
      </c>
      <c r="DU307">
        <v>1.9835427698999979</v>
      </c>
      <c r="DV307">
        <v>0.17652681739999787</v>
      </c>
      <c r="DW307">
        <v>50.841351465099997</v>
      </c>
      <c r="DX307">
        <v>48.857808695199999</v>
      </c>
      <c r="DY307">
        <v>7356000000</v>
      </c>
      <c r="DZ307">
        <v>28005000000</v>
      </c>
      <c r="EA307">
        <f t="shared" si="20"/>
        <v>0.85542065275712675</v>
      </c>
      <c r="EB307">
        <f t="shared" si="21"/>
        <v>3.2566687575398774</v>
      </c>
      <c r="EC307">
        <f t="shared" si="22"/>
        <v>-2.4012481047827507</v>
      </c>
      <c r="ED307">
        <v>400238000000</v>
      </c>
      <c r="EE307">
        <f t="shared" si="23"/>
        <v>46.543209790403331</v>
      </c>
      <c r="EF307">
        <v>37436000000</v>
      </c>
      <c r="EG307">
        <v>188641000000</v>
      </c>
      <c r="EH307">
        <f t="shared" si="24"/>
        <v>5.7955891169252931</v>
      </c>
    </row>
    <row r="308" spans="1:138" x14ac:dyDescent="0.35">
      <c r="A308" t="s">
        <v>152</v>
      </c>
      <c r="B308" s="7">
        <v>1988</v>
      </c>
      <c r="C308">
        <f>MacroData!D308</f>
        <v>6090.1212538099999</v>
      </c>
      <c r="D308">
        <f>MacroData!E308</f>
        <v>99.902000000000001</v>
      </c>
      <c r="E308">
        <f>MacroData!F308</f>
        <v>101.087</v>
      </c>
      <c r="F308">
        <f>MacroData!G308</f>
        <v>389388380998.21198</v>
      </c>
      <c r="G308">
        <f>MacroData!H308</f>
        <v>925243950581.01697</v>
      </c>
      <c r="H308">
        <f>MacroData!I308</f>
        <v>928433000000</v>
      </c>
      <c r="I308">
        <f>MacroData!J308</f>
        <v>1339607500000</v>
      </c>
      <c r="J308">
        <f>MacroData!K308</f>
        <v>7.9420000000000002</v>
      </c>
      <c r="K308">
        <f>MacroData!L308</f>
        <v>9.08</v>
      </c>
      <c r="L308">
        <f>MacroData!M308</f>
        <v>784.19683837890625</v>
      </c>
      <c r="M308">
        <f>MacroData!N308</f>
        <v>284.08163452148438</v>
      </c>
      <c r="N308">
        <f>MacroData!O308</f>
        <v>56117980</v>
      </c>
      <c r="O308">
        <f>MacroData!P308</f>
        <v>-7473616072.8574371</v>
      </c>
      <c r="P308">
        <f>MacroData!Q308</f>
        <v>-18470671826.189941</v>
      </c>
      <c r="Q308">
        <f>MacroData!R308</f>
        <v>294125300000</v>
      </c>
      <c r="R308">
        <f>MacroData!S308</f>
        <v>1358078171826.1899</v>
      </c>
      <c r="S308">
        <f>MacroData!T308</f>
        <v>233673300000</v>
      </c>
      <c r="T308">
        <f>MacroData!U308</f>
        <v>734377000000</v>
      </c>
      <c r="U308">
        <f>MacroData!V308</f>
        <v>8.4250000000000007</v>
      </c>
      <c r="V308">
        <f>MacroData!W308</f>
        <v>1196.53</v>
      </c>
      <c r="W308">
        <f>MacroData!X308</f>
        <v>74.135999999999996</v>
      </c>
      <c r="X308">
        <f>MacroData!Y308</f>
        <v>856364920191.92395</v>
      </c>
      <c r="Y308">
        <f>MacroData!Z308</f>
        <v>522275750000</v>
      </c>
      <c r="Z308">
        <f>MacroData!AA308</f>
        <v>440601000000</v>
      </c>
      <c r="AA308">
        <f>MacroData!AB308</f>
        <v>72093000000</v>
      </c>
      <c r="AB308">
        <f>MacroData!AC308</f>
        <v>151491000000</v>
      </c>
      <c r="AC308">
        <f>MacroData!AD308</f>
        <v>328599900000</v>
      </c>
      <c r="AD308">
        <f>MacroData!AE308</f>
        <v>60452000000</v>
      </c>
      <c r="AE308">
        <f>MacroData!AF308</f>
        <v>-2.53416240051788</v>
      </c>
      <c r="AF308">
        <f>MacroData!AG308</f>
        <v>66.540963114581999</v>
      </c>
      <c r="AG308">
        <f>MacroData!AH308</f>
        <v>0</v>
      </c>
      <c r="AH308">
        <f>MacroData!AI308</f>
        <v>0</v>
      </c>
      <c r="AI308">
        <f>MacroData!AJ308</f>
        <v>0</v>
      </c>
      <c r="AJ308">
        <f>MacroData!AK308</f>
        <v>0</v>
      </c>
      <c r="AK308">
        <f>MacroData!AL308</f>
        <v>0</v>
      </c>
      <c r="AL308">
        <f>MacroData!AM308</f>
        <v>2.7018849999999999</v>
      </c>
      <c r="AM308">
        <f>MacroData!AN308</f>
        <v>5.6624242464701338</v>
      </c>
      <c r="AN308" s="31">
        <f>GDP!C309+GDP!J309</f>
        <v>0</v>
      </c>
      <c r="AO308">
        <f>GDP!D309+GDP!K309</f>
        <v>0</v>
      </c>
      <c r="AP308">
        <f>GDP!E309+GDP!L309</f>
        <v>-0.15934999999999999</v>
      </c>
      <c r="AQ308">
        <f>GDP!F309+GDP!M309</f>
        <v>0</v>
      </c>
      <c r="AR308">
        <f>GDP!G309+GDP!N309</f>
        <v>0</v>
      </c>
      <c r="AS308">
        <f>GDP!H309+GDP!O309</f>
        <v>0</v>
      </c>
      <c r="AT308" s="7">
        <f>GDP!I309+GDP!P309</f>
        <v>0</v>
      </c>
      <c r="AU308">
        <f>GDP!AE309</f>
        <v>0</v>
      </c>
      <c r="AV308">
        <f>GDP!AF309</f>
        <v>0</v>
      </c>
      <c r="AW308">
        <f>GDP!AG309</f>
        <v>-4.6600000000000001E-3</v>
      </c>
      <c r="AX308">
        <f>GDP!AH309</f>
        <v>0</v>
      </c>
      <c r="AY308">
        <f>GDP!AI309</f>
        <v>0</v>
      </c>
      <c r="AZ308">
        <f>GDP!AJ309</f>
        <v>0</v>
      </c>
      <c r="BA308" s="7">
        <f>GDP!AK309</f>
        <v>0</v>
      </c>
      <c r="BB308">
        <f>GDP!AS309</f>
        <v>0</v>
      </c>
      <c r="BC308">
        <f>GDP!AT309</f>
        <v>0</v>
      </c>
      <c r="BD308">
        <f>GDP!AU309</f>
        <v>-2.9819999999999999E-2</v>
      </c>
      <c r="BE308">
        <f>GDP!AV309</f>
        <v>0</v>
      </c>
      <c r="BF308">
        <f>GDP!AW309</f>
        <v>0</v>
      </c>
      <c r="BG308">
        <f>GDP!AX309</f>
        <v>0</v>
      </c>
      <c r="BH308" s="7">
        <f>GDP!AY309</f>
        <v>0</v>
      </c>
      <c r="BI308">
        <f>GDP!AZ309</f>
        <v>0</v>
      </c>
      <c r="BJ308">
        <f>GDP!BA309</f>
        <v>0</v>
      </c>
      <c r="BK308">
        <f>GDP!BB309</f>
        <v>0</v>
      </c>
      <c r="BL308">
        <f>GDP!BC309</f>
        <v>0</v>
      </c>
      <c r="BM308">
        <f>GDP!BD309</f>
        <v>0</v>
      </c>
      <c r="BN308">
        <f>GDP!BE309</f>
        <v>0</v>
      </c>
      <c r="BO308" s="7">
        <f>GDP!BF309</f>
        <v>0</v>
      </c>
      <c r="BP308">
        <f>GDP!BG309+GDP!BN309+GDP!BU309</f>
        <v>0</v>
      </c>
      <c r="BQ308">
        <f>GDP!BH309+GDP!BO309+GDP!BV309</f>
        <v>0</v>
      </c>
      <c r="BR308">
        <f>GDP!BI309+GDP!BP309+GDP!BW309</f>
        <v>-4.6600000000000001E-3</v>
      </c>
      <c r="BS308">
        <f>GDP!BJ309+GDP!BQ309+GDP!BX309</f>
        <v>0</v>
      </c>
      <c r="BT308">
        <f>GDP!BK309+GDP!BR309+GDP!BY309</f>
        <v>0</v>
      </c>
      <c r="BU308">
        <f>GDP!BL309+GDP!BS309+GDP!BZ309</f>
        <v>0</v>
      </c>
      <c r="BV308" s="7">
        <f>GDP!BM309+GDP!BT309+GDP!CA309</f>
        <v>0</v>
      </c>
      <c r="BW308">
        <f>GDP!CB309</f>
        <v>0</v>
      </c>
      <c r="BX308">
        <f>GDP!CC309</f>
        <v>0</v>
      </c>
      <c r="BY308">
        <f>GDP!CD309</f>
        <v>0</v>
      </c>
      <c r="BZ308">
        <f>GDP!CE309</f>
        <v>0</v>
      </c>
      <c r="CA308">
        <f>GDP!CF309</f>
        <v>0</v>
      </c>
      <c r="CB308">
        <f>GDP!CG309</f>
        <v>0</v>
      </c>
      <c r="CC308" s="7">
        <f>GDP!CH309</f>
        <v>0</v>
      </c>
      <c r="CD308">
        <f>GDP!CI309</f>
        <v>0</v>
      </c>
      <c r="CE308">
        <f>GDP!CJ309</f>
        <v>0</v>
      </c>
      <c r="CF308">
        <f>GDP!CK309</f>
        <v>0</v>
      </c>
      <c r="CG308">
        <f>GDP!CL309</f>
        <v>0</v>
      </c>
      <c r="CH308">
        <f>GDP!CM309</f>
        <v>0</v>
      </c>
      <c r="CI308">
        <f>GDP!CN309</f>
        <v>0</v>
      </c>
      <c r="CJ308" s="7">
        <f>GDP!CO309</f>
        <v>0</v>
      </c>
      <c r="CK308">
        <f>GDP!CP309</f>
        <v>0</v>
      </c>
      <c r="CL308">
        <f>GDP!CQ309</f>
        <v>0</v>
      </c>
      <c r="CM308">
        <f>GDP!CR309</f>
        <v>0</v>
      </c>
      <c r="CN308">
        <f>GDP!CS309</f>
        <v>0</v>
      </c>
      <c r="CO308">
        <f>GDP!CT309</f>
        <v>0</v>
      </c>
      <c r="CP308">
        <f>GDP!CU309</f>
        <v>0</v>
      </c>
      <c r="CQ308">
        <f>GDP!CV309</f>
        <v>0</v>
      </c>
      <c r="CR308">
        <f>GDP!CW309</f>
        <v>0</v>
      </c>
      <c r="CS308">
        <f>GDP!CX309</f>
        <v>0</v>
      </c>
      <c r="CT308">
        <f>GDP!CY309</f>
        <v>-0.19383</v>
      </c>
      <c r="CU308">
        <f>GDP!CZ309</f>
        <v>0</v>
      </c>
      <c r="CV308">
        <f>GDP!DA309</f>
        <v>0</v>
      </c>
      <c r="CW308">
        <f>GDP!DB309</f>
        <v>0</v>
      </c>
      <c r="CX308" s="7">
        <f>GDP!DC309</f>
        <v>0</v>
      </c>
      <c r="CY308">
        <f>GDP!DD309</f>
        <v>0</v>
      </c>
      <c r="CZ308">
        <f>GDP!DE309</f>
        <v>0</v>
      </c>
      <c r="DA308">
        <f>GDP!DF309</f>
        <v>-4.6600000000000001E-3</v>
      </c>
      <c r="DB308">
        <f>GDP!DG309</f>
        <v>0</v>
      </c>
      <c r="DC308">
        <f>GDP!DH309</f>
        <v>0</v>
      </c>
      <c r="DD308">
        <f>GDP!DI309</f>
        <v>0</v>
      </c>
      <c r="DE308" s="7">
        <f>GDP!DJ309</f>
        <v>0</v>
      </c>
      <c r="DF308">
        <f>GDP!DU309</f>
        <v>-0.19383</v>
      </c>
      <c r="DG308" s="7">
        <f>GDP!DV309</f>
        <v>-4.6600000000000001E-3</v>
      </c>
      <c r="DH308">
        <f>GDP!DW309</f>
        <v>0</v>
      </c>
      <c r="DI308">
        <f>GDP!EA309</f>
        <v>0</v>
      </c>
      <c r="DJ308">
        <f>GDP!EB309</f>
        <v>0</v>
      </c>
      <c r="DK308">
        <f>GDP!EC309</f>
        <v>1</v>
      </c>
      <c r="DL308">
        <f>GDP!ED309</f>
        <v>0</v>
      </c>
      <c r="DM308">
        <f>GDP!EE309</f>
        <v>0</v>
      </c>
      <c r="DN308">
        <f>GDP!DY309</f>
        <v>1</v>
      </c>
      <c r="DO308">
        <f>GDP!DZ309</f>
        <v>0</v>
      </c>
      <c r="DP308" s="84">
        <v>33.4823830160827</v>
      </c>
      <c r="DQ308" t="s">
        <v>145</v>
      </c>
      <c r="DR308">
        <v>33.482383016082998</v>
      </c>
      <c r="DS308" t="s">
        <v>145</v>
      </c>
      <c r="DT308">
        <v>1.7931071621000001</v>
      </c>
      <c r="DU308">
        <v>2.5339795368999987</v>
      </c>
      <c r="DV308">
        <v>0.74087237479999857</v>
      </c>
      <c r="DW308">
        <v>50.220032310199997</v>
      </c>
      <c r="DX308">
        <v>47.686052773299998</v>
      </c>
      <c r="DY308">
        <v>9232000000</v>
      </c>
      <c r="DZ308">
        <v>29690000000</v>
      </c>
      <c r="EA308">
        <f t="shared" si="20"/>
        <v>0.99436362128446543</v>
      </c>
      <c r="EB308">
        <f t="shared" si="21"/>
        <v>3.1978613427140137</v>
      </c>
      <c r="EC308">
        <f t="shared" si="22"/>
        <v>-2.2034977214295481</v>
      </c>
      <c r="ED308">
        <v>423324000000</v>
      </c>
      <c r="EE308">
        <f t="shared" si="23"/>
        <v>45.595535703707213</v>
      </c>
      <c r="EF308">
        <v>42504000000</v>
      </c>
      <c r="EG308">
        <v>199740000000</v>
      </c>
      <c r="EH308">
        <f t="shared" si="24"/>
        <v>5.3477695174018631</v>
      </c>
    </row>
    <row r="309" spans="1:138" x14ac:dyDescent="0.35">
      <c r="A309" t="s">
        <v>152</v>
      </c>
      <c r="B309" s="7">
        <v>1989</v>
      </c>
      <c r="C309">
        <f>MacroData!D309</f>
        <v>6573.5622187669996</v>
      </c>
      <c r="D309">
        <f>MacroData!E309</f>
        <v>100.196</v>
      </c>
      <c r="E309">
        <f>MacroData!F309</f>
        <v>101.44499999999999</v>
      </c>
      <c r="F309">
        <f>MacroData!G309</f>
        <v>418386099239.66901</v>
      </c>
      <c r="G309">
        <f>MacroData!H309</f>
        <v>981638702623.53894</v>
      </c>
      <c r="H309">
        <f>MacroData!I309</f>
        <v>1002133100000</v>
      </c>
      <c r="I309">
        <f>MacroData!J309</f>
        <v>1399772600000</v>
      </c>
      <c r="J309">
        <f>MacroData!K309</f>
        <v>9.3989999999999991</v>
      </c>
      <c r="K309">
        <f>MacroData!L309</f>
        <v>8.798</v>
      </c>
      <c r="L309">
        <f>MacroData!M309</f>
        <v>812.931640625</v>
      </c>
      <c r="M309">
        <f>MacroData!N309</f>
        <v>302.75180053710938</v>
      </c>
      <c r="N309">
        <f>MacroData!O309</f>
        <v>56423410</v>
      </c>
      <c r="O309">
        <f>MacroData!P309</f>
        <v>-8227805589.575386</v>
      </c>
      <c r="P309">
        <f>MacroData!Q309</f>
        <v>-11539680983.26001</v>
      </c>
      <c r="Q309">
        <f>MacroData!R309</f>
        <v>316070000000</v>
      </c>
      <c r="R309">
        <f>MacroData!S309</f>
        <v>1411312280983.26</v>
      </c>
      <c r="S309">
        <f>MacroData!T309</f>
        <v>252844000000</v>
      </c>
      <c r="T309">
        <f>MacroData!U309</f>
        <v>759564300000</v>
      </c>
      <c r="U309">
        <f>MacroData!V309</f>
        <v>7.8390000000000004</v>
      </c>
      <c r="V309">
        <f>MacroData!W309</f>
        <v>1534.6100000000001</v>
      </c>
      <c r="W309">
        <f>MacroData!X309</f>
        <v>74.025999999999996</v>
      </c>
      <c r="X309">
        <f>MacroData!Y309</f>
        <v>883899026270.375</v>
      </c>
      <c r="Y309">
        <f>MacroData!Z309</f>
        <v>560109680000</v>
      </c>
      <c r="Z309">
        <f>MacroData!AA309</f>
        <v>470964000000</v>
      </c>
      <c r="AA309">
        <f>MacroData!AB309</f>
        <v>73474000000</v>
      </c>
      <c r="AB309">
        <f>MacroData!AC309</f>
        <v>160340000000</v>
      </c>
      <c r="AC309">
        <f>MacroData!AD309</f>
        <v>333489200000</v>
      </c>
      <c r="AD309">
        <f>MacroData!AE309</f>
        <v>63226000000</v>
      </c>
      <c r="AE309">
        <f>MacroData!AF309</f>
        <v>-1.7527611851160301</v>
      </c>
      <c r="AF309">
        <f>MacroData!AG309</f>
        <v>68.868766821792704</v>
      </c>
      <c r="AG309">
        <f>MacroData!AH309</f>
        <v>0</v>
      </c>
      <c r="AH309">
        <f>MacroData!AI309</f>
        <v>0</v>
      </c>
      <c r="AI309">
        <f>MacroData!AJ309</f>
        <v>0</v>
      </c>
      <c r="AJ309">
        <f>MacroData!AK309</f>
        <v>0</v>
      </c>
      <c r="AK309">
        <f>MacroData!AL309</f>
        <v>0</v>
      </c>
      <c r="AL309">
        <f>MacroData!AM309</f>
        <v>2.7018849999999999</v>
      </c>
      <c r="AM309">
        <f>MacroData!AN309</f>
        <v>5.3745887393043148</v>
      </c>
      <c r="AN309" s="31">
        <f>GDP!C310+GDP!J310</f>
        <v>0</v>
      </c>
      <c r="AO309">
        <f>GDP!D310+GDP!K310</f>
        <v>-0.15934999999999999</v>
      </c>
      <c r="AP309">
        <f>GDP!E310+GDP!L310</f>
        <v>0</v>
      </c>
      <c r="AQ309">
        <f>GDP!F310+GDP!M310</f>
        <v>0</v>
      </c>
      <c r="AR309">
        <f>GDP!G310+GDP!N310</f>
        <v>0</v>
      </c>
      <c r="AS309">
        <f>GDP!H310+GDP!O310</f>
        <v>0</v>
      </c>
      <c r="AT309" s="7">
        <f>GDP!I310+GDP!P310</f>
        <v>0</v>
      </c>
      <c r="AU309">
        <f>GDP!AE310</f>
        <v>0</v>
      </c>
      <c r="AV309">
        <f>GDP!AF310</f>
        <v>-4.6600000000000001E-3</v>
      </c>
      <c r="AW309">
        <f>GDP!AG310</f>
        <v>0</v>
      </c>
      <c r="AX309">
        <f>GDP!AH310</f>
        <v>0</v>
      </c>
      <c r="AY309">
        <f>GDP!AI310</f>
        <v>0</v>
      </c>
      <c r="AZ309">
        <f>GDP!AJ310</f>
        <v>0</v>
      </c>
      <c r="BA309" s="7">
        <f>GDP!AK310</f>
        <v>0</v>
      </c>
      <c r="BB309">
        <f>GDP!AS310</f>
        <v>0</v>
      </c>
      <c r="BC309">
        <f>GDP!AT310</f>
        <v>-2.9819999999999999E-2</v>
      </c>
      <c r="BD309">
        <f>GDP!AU310</f>
        <v>0</v>
      </c>
      <c r="BE309">
        <f>GDP!AV310</f>
        <v>0</v>
      </c>
      <c r="BF309">
        <f>GDP!AW310</f>
        <v>0</v>
      </c>
      <c r="BG309">
        <f>GDP!AX310</f>
        <v>0</v>
      </c>
      <c r="BH309" s="7">
        <f>GDP!AY310</f>
        <v>0</v>
      </c>
      <c r="BI309">
        <f>GDP!AZ310</f>
        <v>0</v>
      </c>
      <c r="BJ309">
        <f>GDP!BA310</f>
        <v>0</v>
      </c>
      <c r="BK309">
        <f>GDP!BB310</f>
        <v>0</v>
      </c>
      <c r="BL309">
        <f>GDP!BC310</f>
        <v>0</v>
      </c>
      <c r="BM309">
        <f>GDP!BD310</f>
        <v>0</v>
      </c>
      <c r="BN309">
        <f>GDP!BE310</f>
        <v>0</v>
      </c>
      <c r="BO309" s="7">
        <f>GDP!BF310</f>
        <v>0</v>
      </c>
      <c r="BP309">
        <f>GDP!BG310+GDP!BN310+GDP!BU310</f>
        <v>0</v>
      </c>
      <c r="BQ309">
        <f>GDP!BH310+GDP!BO310+GDP!BV310</f>
        <v>-4.6600000000000001E-3</v>
      </c>
      <c r="BR309">
        <f>GDP!BI310+GDP!BP310+GDP!BW310</f>
        <v>0</v>
      </c>
      <c r="BS309">
        <f>GDP!BJ310+GDP!BQ310+GDP!BX310</f>
        <v>0</v>
      </c>
      <c r="BT309">
        <f>GDP!BK310+GDP!BR310+GDP!BY310</f>
        <v>0</v>
      </c>
      <c r="BU309">
        <f>GDP!BL310+GDP!BS310+GDP!BZ310</f>
        <v>0</v>
      </c>
      <c r="BV309" s="7">
        <f>GDP!BM310+GDP!BT310+GDP!CA310</f>
        <v>0</v>
      </c>
      <c r="BW309">
        <f>GDP!CB310</f>
        <v>0</v>
      </c>
      <c r="BX309">
        <f>GDP!CC310</f>
        <v>0</v>
      </c>
      <c r="BY309">
        <f>GDP!CD310</f>
        <v>0</v>
      </c>
      <c r="BZ309">
        <f>GDP!CE310</f>
        <v>0</v>
      </c>
      <c r="CA309">
        <f>GDP!CF310</f>
        <v>0</v>
      </c>
      <c r="CB309">
        <f>GDP!CG310</f>
        <v>0</v>
      </c>
      <c r="CC309" s="7">
        <f>GDP!CH310</f>
        <v>0</v>
      </c>
      <c r="CD309">
        <f>GDP!CI310</f>
        <v>0</v>
      </c>
      <c r="CE309">
        <f>GDP!CJ310</f>
        <v>0</v>
      </c>
      <c r="CF309">
        <f>GDP!CK310</f>
        <v>0</v>
      </c>
      <c r="CG309">
        <f>GDP!CL310</f>
        <v>0</v>
      </c>
      <c r="CH309">
        <f>GDP!CM310</f>
        <v>0</v>
      </c>
      <c r="CI309">
        <f>GDP!CN310</f>
        <v>0</v>
      </c>
      <c r="CJ309" s="7">
        <f>GDP!CO310</f>
        <v>0</v>
      </c>
      <c r="CK309">
        <f>GDP!CP310</f>
        <v>0</v>
      </c>
      <c r="CL309">
        <f>GDP!CQ310</f>
        <v>0</v>
      </c>
      <c r="CM309">
        <f>GDP!CR310</f>
        <v>0</v>
      </c>
      <c r="CN309">
        <f>GDP!CS310</f>
        <v>0</v>
      </c>
      <c r="CO309">
        <f>GDP!CT310</f>
        <v>0</v>
      </c>
      <c r="CP309">
        <f>GDP!CU310</f>
        <v>0</v>
      </c>
      <c r="CQ309">
        <f>GDP!CV310</f>
        <v>0</v>
      </c>
      <c r="CR309">
        <f>GDP!CW310</f>
        <v>0</v>
      </c>
      <c r="CS309">
        <f>GDP!CX310</f>
        <v>-0.19383</v>
      </c>
      <c r="CT309">
        <f>GDP!CY310</f>
        <v>0</v>
      </c>
      <c r="CU309">
        <f>GDP!CZ310</f>
        <v>0</v>
      </c>
      <c r="CV309">
        <f>GDP!DA310</f>
        <v>0</v>
      </c>
      <c r="CW309">
        <f>GDP!DB310</f>
        <v>0</v>
      </c>
      <c r="CX309" s="7">
        <f>GDP!DC310</f>
        <v>0</v>
      </c>
      <c r="CY309">
        <f>GDP!DD310</f>
        <v>0</v>
      </c>
      <c r="CZ309">
        <f>GDP!DE310</f>
        <v>-4.6600000000000001E-3</v>
      </c>
      <c r="DA309">
        <f>GDP!DF310</f>
        <v>0</v>
      </c>
      <c r="DB309">
        <f>GDP!DG310</f>
        <v>0</v>
      </c>
      <c r="DC309">
        <f>GDP!DH310</f>
        <v>0</v>
      </c>
      <c r="DD309">
        <f>GDP!DI310</f>
        <v>0</v>
      </c>
      <c r="DE309" s="7">
        <f>GDP!DJ310</f>
        <v>0</v>
      </c>
      <c r="DF309">
        <f>GDP!DU310</f>
        <v>-0.19383</v>
      </c>
      <c r="DG309" s="7">
        <f>GDP!DV310</f>
        <v>-4.6600000000000001E-3</v>
      </c>
      <c r="DH309">
        <f>GDP!DW310</f>
        <v>0</v>
      </c>
      <c r="DI309">
        <f>GDP!EA310</f>
        <v>0</v>
      </c>
      <c r="DJ309">
        <f>GDP!EB310</f>
        <v>0</v>
      </c>
      <c r="DK309">
        <f>GDP!EC310</f>
        <v>1</v>
      </c>
      <c r="DL309">
        <f>GDP!ED310</f>
        <v>0</v>
      </c>
      <c r="DM309">
        <f>GDP!EE310</f>
        <v>0</v>
      </c>
      <c r="DN309">
        <f>GDP!DY310</f>
        <v>1</v>
      </c>
      <c r="DO309">
        <f>GDP!DZ310</f>
        <v>0</v>
      </c>
      <c r="DP309" s="84">
        <v>34.274980362252798</v>
      </c>
      <c r="DQ309" t="s">
        <v>145</v>
      </c>
      <c r="DR309">
        <v>34.274980362252997</v>
      </c>
      <c r="DS309" t="s">
        <v>145</v>
      </c>
      <c r="DT309">
        <v>1.9040310856</v>
      </c>
      <c r="DU309">
        <v>1.7527543638999958</v>
      </c>
      <c r="DV309">
        <v>-0.15127672170000417</v>
      </c>
      <c r="DW309">
        <v>48.976137993099996</v>
      </c>
      <c r="DX309">
        <v>47.223383629200001</v>
      </c>
      <c r="DY309">
        <v>9884000000</v>
      </c>
      <c r="DZ309">
        <v>31524000000</v>
      </c>
      <c r="EA309">
        <f t="shared" si="20"/>
        <v>0.98629613172142494</v>
      </c>
      <c r="EB309">
        <f t="shared" si="21"/>
        <v>3.1456899288128488</v>
      </c>
      <c r="EC309">
        <f t="shared" si="22"/>
        <v>-2.1593937970914237</v>
      </c>
      <c r="ED309">
        <v>443486000000</v>
      </c>
      <c r="EE309">
        <f t="shared" si="23"/>
        <v>44.254201363072433</v>
      </c>
      <c r="EF309">
        <v>45643000000</v>
      </c>
      <c r="EG309">
        <v>209672000000</v>
      </c>
      <c r="EH309">
        <f t="shared" si="24"/>
        <v>5.6866653866465047</v>
      </c>
    </row>
    <row r="310" spans="1:138" x14ac:dyDescent="0.35">
      <c r="A310" t="s">
        <v>152</v>
      </c>
      <c r="B310" s="7">
        <v>1990</v>
      </c>
      <c r="C310">
        <f>MacroData!D310</f>
        <v>6945.9267051289999</v>
      </c>
      <c r="D310">
        <f>MacroData!E310</f>
        <v>99.956000000000003</v>
      </c>
      <c r="E310">
        <f>MacroData!F310</f>
        <v>100.36799999999999</v>
      </c>
      <c r="F310">
        <f>MacroData!G310</f>
        <v>436914554891.60101</v>
      </c>
      <c r="G310">
        <f>MacroData!H310</f>
        <v>1034338543021.11</v>
      </c>
      <c r="H310">
        <f>MacroData!I310</f>
        <v>1058899700000</v>
      </c>
      <c r="I310">
        <f>MacroData!J310</f>
        <v>1440628200000</v>
      </c>
      <c r="J310">
        <f>MacroData!K310</f>
        <v>10.321</v>
      </c>
      <c r="K310">
        <f>MacroData!L310</f>
        <v>9.9329999999999998</v>
      </c>
      <c r="L310">
        <f>MacroData!M310</f>
        <v>828.45550537109375</v>
      </c>
      <c r="M310">
        <f>MacroData!N310</f>
        <v>311.61264038085938</v>
      </c>
      <c r="N310">
        <f>MacroData!O310</f>
        <v>56708830</v>
      </c>
      <c r="O310">
        <f>MacroData!P310</f>
        <v>-10984141895.534271</v>
      </c>
      <c r="P310">
        <f>MacroData!Q310</f>
        <v>-15524100143.040039</v>
      </c>
      <c r="Q310">
        <f>MacroData!R310</f>
        <v>330711400000</v>
      </c>
      <c r="R310">
        <f>MacroData!S310</f>
        <v>1456152300143.04</v>
      </c>
      <c r="S310">
        <f>MacroData!T310</f>
        <v>263502400000</v>
      </c>
      <c r="T310">
        <f>MacroData!U310</f>
        <v>779176400000</v>
      </c>
      <c r="U310">
        <f>MacroData!V310</f>
        <v>7.6130000000000004</v>
      </c>
      <c r="V310">
        <f>MacroData!W310</f>
        <v>1228.28</v>
      </c>
      <c r="W310">
        <f>MacroData!X310</f>
        <v>79.445999999999998</v>
      </c>
      <c r="X310">
        <f>MacroData!Y310</f>
        <v>906751031146.16797</v>
      </c>
      <c r="Y310">
        <f>MacroData!Z310</f>
        <v>589861020000</v>
      </c>
      <c r="Z310">
        <f>MacroData!AA310</f>
        <v>499644000000</v>
      </c>
      <c r="AA310">
        <f>MacroData!AB310</f>
        <v>77303000000</v>
      </c>
      <c r="AB310">
        <f>MacroData!AC310</f>
        <v>170449000000</v>
      </c>
      <c r="AC310">
        <f>MacroData!AD310</f>
        <v>344021200000</v>
      </c>
      <c r="AD310">
        <f>MacroData!AE310</f>
        <v>67209000000</v>
      </c>
      <c r="AE310">
        <f>MacroData!AF310</f>
        <v>-2.4011717068198299</v>
      </c>
      <c r="AF310">
        <f>MacroData!AG310</f>
        <v>71.196570529003694</v>
      </c>
      <c r="AG310">
        <f>MacroData!AH310</f>
        <v>0</v>
      </c>
      <c r="AH310">
        <f>MacroData!AI310</f>
        <v>0</v>
      </c>
      <c r="AI310">
        <f>MacroData!AJ310</f>
        <v>1</v>
      </c>
      <c r="AJ310">
        <f>MacroData!AK310</f>
        <v>0</v>
      </c>
      <c r="AK310">
        <f>MacroData!AL310</f>
        <v>1</v>
      </c>
      <c r="AL310">
        <f>MacroData!AM310</f>
        <v>2.7018849999999999</v>
      </c>
      <c r="AM310">
        <f>MacroData!AN310</f>
        <v>5.372467540559315</v>
      </c>
      <c r="AN310" s="31">
        <f>GDP!C311+GDP!J311</f>
        <v>0</v>
      </c>
      <c r="AO310">
        <f>GDP!D311+GDP!K311</f>
        <v>0</v>
      </c>
      <c r="AP310">
        <f>GDP!E311+GDP!L311</f>
        <v>0</v>
      </c>
      <c r="AQ310">
        <f>GDP!F311+GDP!M311</f>
        <v>0</v>
      </c>
      <c r="AR310">
        <f>GDP!G311+GDP!N311</f>
        <v>0</v>
      </c>
      <c r="AS310">
        <f>GDP!H311+GDP!O311</f>
        <v>0</v>
      </c>
      <c r="AT310" s="7">
        <f>GDP!I311+GDP!P311</f>
        <v>0</v>
      </c>
      <c r="AU310">
        <f>GDP!AE311</f>
        <v>0</v>
      </c>
      <c r="AV310">
        <f>GDP!AF311</f>
        <v>0</v>
      </c>
      <c r="AW310">
        <f>GDP!AG311</f>
        <v>0</v>
      </c>
      <c r="AX310">
        <f>GDP!AH311</f>
        <v>0</v>
      </c>
      <c r="AY310">
        <f>GDP!AI311</f>
        <v>0</v>
      </c>
      <c r="AZ310">
        <f>GDP!AJ311</f>
        <v>0</v>
      </c>
      <c r="BA310" s="7">
        <f>GDP!AK311</f>
        <v>0</v>
      </c>
      <c r="BB310">
        <f>GDP!AS311</f>
        <v>0</v>
      </c>
      <c r="BC310">
        <f>GDP!AT311</f>
        <v>0</v>
      </c>
      <c r="BD310">
        <f>GDP!AU311</f>
        <v>0</v>
      </c>
      <c r="BE310">
        <f>GDP!AV311</f>
        <v>0</v>
      </c>
      <c r="BF310">
        <f>GDP!AW311</f>
        <v>0</v>
      </c>
      <c r="BG310">
        <f>GDP!AX311</f>
        <v>0</v>
      </c>
      <c r="BH310" s="7">
        <f>GDP!AY311</f>
        <v>0</v>
      </c>
      <c r="BI310">
        <f>GDP!AZ311</f>
        <v>0</v>
      </c>
      <c r="BJ310">
        <f>GDP!BA311</f>
        <v>0</v>
      </c>
      <c r="BK310">
        <f>GDP!BB311</f>
        <v>0</v>
      </c>
      <c r="BL310">
        <f>GDP!BC311</f>
        <v>0</v>
      </c>
      <c r="BM310">
        <f>GDP!BD311</f>
        <v>0</v>
      </c>
      <c r="BN310">
        <f>GDP!BE311</f>
        <v>0</v>
      </c>
      <c r="BO310" s="7">
        <f>GDP!BF311</f>
        <v>0</v>
      </c>
      <c r="BP310">
        <f>GDP!BG311+GDP!BN311+GDP!BU311</f>
        <v>0</v>
      </c>
      <c r="BQ310">
        <f>GDP!BH311+GDP!BO311+GDP!BV311</f>
        <v>0</v>
      </c>
      <c r="BR310">
        <f>GDP!BI311+GDP!BP311+GDP!BW311</f>
        <v>0</v>
      </c>
      <c r="BS310">
        <f>GDP!BJ311+GDP!BQ311+GDP!BX311</f>
        <v>0</v>
      </c>
      <c r="BT310">
        <f>GDP!BK311+GDP!BR311+GDP!BY311</f>
        <v>0</v>
      </c>
      <c r="BU310">
        <f>GDP!BL311+GDP!BS311+GDP!BZ311</f>
        <v>0</v>
      </c>
      <c r="BV310" s="7">
        <f>GDP!BM311+GDP!BT311+GDP!CA311</f>
        <v>0</v>
      </c>
      <c r="BW310">
        <f>GDP!CB311</f>
        <v>0</v>
      </c>
      <c r="BX310">
        <f>GDP!CC311</f>
        <v>0</v>
      </c>
      <c r="BY310">
        <f>GDP!CD311</f>
        <v>0</v>
      </c>
      <c r="BZ310">
        <f>GDP!CE311</f>
        <v>0</v>
      </c>
      <c r="CA310">
        <f>GDP!CF311</f>
        <v>0</v>
      </c>
      <c r="CB310">
        <f>GDP!CG311</f>
        <v>0</v>
      </c>
      <c r="CC310" s="7">
        <f>GDP!CH311</f>
        <v>0</v>
      </c>
      <c r="CD310">
        <f>GDP!CI311</f>
        <v>0</v>
      </c>
      <c r="CE310">
        <f>GDP!CJ311</f>
        <v>0</v>
      </c>
      <c r="CF310">
        <f>GDP!CK311</f>
        <v>0</v>
      </c>
      <c r="CG310">
        <f>GDP!CL311</f>
        <v>0</v>
      </c>
      <c r="CH310">
        <f>GDP!CM311</f>
        <v>0</v>
      </c>
      <c r="CI310">
        <f>GDP!CN311</f>
        <v>0</v>
      </c>
      <c r="CJ310" s="7">
        <f>GDP!CO311</f>
        <v>0</v>
      </c>
      <c r="CK310">
        <f>GDP!CP311</f>
        <v>0</v>
      </c>
      <c r="CL310">
        <f>GDP!CQ311</f>
        <v>0</v>
      </c>
      <c r="CM310">
        <f>GDP!CR311</f>
        <v>0</v>
      </c>
      <c r="CN310">
        <f>GDP!CS311</f>
        <v>0</v>
      </c>
      <c r="CO310">
        <f>GDP!CT311</f>
        <v>0</v>
      </c>
      <c r="CP310">
        <f>GDP!CU311</f>
        <v>0</v>
      </c>
      <c r="CQ310">
        <f>GDP!CV311</f>
        <v>0</v>
      </c>
      <c r="CR310">
        <f>GDP!CW311</f>
        <v>0</v>
      </c>
      <c r="CS310">
        <f>GDP!CX311</f>
        <v>0</v>
      </c>
      <c r="CT310">
        <f>GDP!CY311</f>
        <v>0</v>
      </c>
      <c r="CU310">
        <f>GDP!CZ311</f>
        <v>0</v>
      </c>
      <c r="CV310">
        <f>GDP!DA311</f>
        <v>0</v>
      </c>
      <c r="CW310">
        <f>GDP!DB311</f>
        <v>0</v>
      </c>
      <c r="CX310" s="7">
        <f>GDP!DC311</f>
        <v>0</v>
      </c>
      <c r="CY310">
        <f>GDP!DD311</f>
        <v>0</v>
      </c>
      <c r="CZ310">
        <f>GDP!DE311</f>
        <v>0</v>
      </c>
      <c r="DA310">
        <f>GDP!DF311</f>
        <v>0</v>
      </c>
      <c r="DB310">
        <f>GDP!DG311</f>
        <v>0</v>
      </c>
      <c r="DC310">
        <f>GDP!DH311</f>
        <v>0</v>
      </c>
      <c r="DD310">
        <f>GDP!DI311</f>
        <v>0</v>
      </c>
      <c r="DE310" s="7">
        <f>GDP!DJ311</f>
        <v>0</v>
      </c>
      <c r="DF310">
        <f>GDP!DU311</f>
        <v>0</v>
      </c>
      <c r="DG310" s="7">
        <f>GDP!DV311</f>
        <v>0</v>
      </c>
      <c r="DH310">
        <f>GDP!DW311</f>
        <v>0</v>
      </c>
      <c r="DI310">
        <f>GDP!EA311</f>
        <v>0</v>
      </c>
      <c r="DJ310">
        <f>GDP!EB311</f>
        <v>0</v>
      </c>
      <c r="DK310">
        <f>GDP!EC311</f>
        <v>0</v>
      </c>
      <c r="DL310">
        <f>GDP!ED311</f>
        <v>0</v>
      </c>
      <c r="DM310">
        <f>GDP!EE311</f>
        <v>0</v>
      </c>
      <c r="DN310">
        <f>GDP!DY311</f>
        <v>0</v>
      </c>
      <c r="DO310">
        <f>GDP!DZ311</f>
        <v>0</v>
      </c>
      <c r="DP310" s="84">
        <v>35.4137954161381</v>
      </c>
      <c r="DQ310" t="s">
        <v>145</v>
      </c>
      <c r="DR310">
        <v>35.413795416138001</v>
      </c>
      <c r="DS310" t="s">
        <v>145</v>
      </c>
      <c r="DT310">
        <v>2.1255764991000001</v>
      </c>
      <c r="DU310">
        <v>2.4005022683000021</v>
      </c>
      <c r="DV310">
        <v>0.274925769200002</v>
      </c>
      <c r="DW310">
        <v>49.588697076599999</v>
      </c>
      <c r="DX310">
        <v>47.188194808299997</v>
      </c>
      <c r="DY310">
        <v>13121000000</v>
      </c>
      <c r="DZ310">
        <v>32736000000</v>
      </c>
      <c r="EA310">
        <f t="shared" si="20"/>
        <v>1.2391164148974638</v>
      </c>
      <c r="EB310">
        <f t="shared" si="21"/>
        <v>3.0915109334717918</v>
      </c>
      <c r="EC310">
        <f t="shared" si="22"/>
        <v>-1.852394518574328</v>
      </c>
      <c r="ED310">
        <v>469577000000</v>
      </c>
      <c r="EE310">
        <f t="shared" si="23"/>
        <v>44.345748705000105</v>
      </c>
      <c r="EF310">
        <v>48616000000</v>
      </c>
      <c r="EG310">
        <v>221825000000</v>
      </c>
      <c r="EH310">
        <f t="shared" si="24"/>
        <v>6.2015396555584772</v>
      </c>
    </row>
    <row r="311" spans="1:138" x14ac:dyDescent="0.35">
      <c r="A311" t="s">
        <v>152</v>
      </c>
      <c r="B311" s="7">
        <v>1991</v>
      </c>
      <c r="C311">
        <f>MacroData!D311</f>
        <v>7202.0687302309998</v>
      </c>
      <c r="D311">
        <f>MacroData!E311</f>
        <v>98.817999999999998</v>
      </c>
      <c r="E311">
        <f>MacroData!F311</f>
        <v>98.994</v>
      </c>
      <c r="F311">
        <f>MacroData!G311</f>
        <v>463929397550.42401</v>
      </c>
      <c r="G311">
        <f>MacroData!H311</f>
        <v>1086853752648.49</v>
      </c>
      <c r="H311">
        <f>MacroData!I311</f>
        <v>1097948300000</v>
      </c>
      <c r="I311">
        <f>MacroData!J311</f>
        <v>1456050400000</v>
      </c>
      <c r="J311">
        <f>MacroData!K311</f>
        <v>9.6150000000000002</v>
      </c>
      <c r="K311">
        <f>MacroData!L311</f>
        <v>9.0370000000000008</v>
      </c>
      <c r="L311">
        <f>MacroData!M311</f>
        <v>831.65399169921875</v>
      </c>
      <c r="M311">
        <f>MacroData!N311</f>
        <v>305.65093994140625</v>
      </c>
      <c r="N311">
        <f>MacroData!O311</f>
        <v>56975600</v>
      </c>
      <c r="O311">
        <f>MacroData!P311</f>
        <v>-5317967276.6998672</v>
      </c>
      <c r="P311">
        <f>MacroData!Q311</f>
        <v>-14927659973.699951</v>
      </c>
      <c r="Q311">
        <f>MacroData!R311</f>
        <v>328873500000</v>
      </c>
      <c r="R311">
        <f>MacroData!S311</f>
        <v>1470978059973.7</v>
      </c>
      <c r="S311">
        <f>MacroData!T311</f>
        <v>259527500000</v>
      </c>
      <c r="T311">
        <f>MacroData!U311</f>
        <v>784934900000</v>
      </c>
      <c r="U311">
        <f>MacroData!V311</f>
        <v>7.8010000000000002</v>
      </c>
      <c r="V311">
        <f>MacroData!W311</f>
        <v>1461.29</v>
      </c>
      <c r="W311">
        <f>MacroData!X311</f>
        <v>78.965999999999994</v>
      </c>
      <c r="X311">
        <f>MacroData!Y311</f>
        <v>912830548736.59705</v>
      </c>
      <c r="Y311">
        <f>MacroData!Z311</f>
        <v>611265840000</v>
      </c>
      <c r="Z311">
        <f>MacroData!AA311</f>
        <v>522438000000</v>
      </c>
      <c r="AA311">
        <f>MacroData!AB311</f>
        <v>83671000000</v>
      </c>
      <c r="AB311">
        <f>MacroData!AC311</f>
        <v>181427000000</v>
      </c>
      <c r="AC311">
        <f>MacroData!AD311</f>
        <v>356114400000</v>
      </c>
      <c r="AD311">
        <f>MacroData!AE311</f>
        <v>69346000000</v>
      </c>
      <c r="AE311">
        <f>MacroData!AF311</f>
        <v>-2.8248142467181601</v>
      </c>
      <c r="AF311">
        <f>MacroData!AG311</f>
        <v>73.486917743287606</v>
      </c>
      <c r="AG311">
        <f>MacroData!AH311</f>
        <v>0</v>
      </c>
      <c r="AH311">
        <f>MacroData!AI311</f>
        <v>0</v>
      </c>
      <c r="AI311">
        <f>MacroData!AJ311</f>
        <v>0</v>
      </c>
      <c r="AJ311">
        <f>MacroData!AK311</f>
        <v>0</v>
      </c>
      <c r="AK311">
        <f>MacroData!AL311</f>
        <v>0</v>
      </c>
      <c r="AL311">
        <f>MacroData!AM311</f>
        <v>2.9831349999999999</v>
      </c>
      <c r="AM311">
        <f>MacroData!AN311</f>
        <v>5.3703463191077816</v>
      </c>
      <c r="AN311" s="31">
        <f>GDP!C312+GDP!J312</f>
        <v>0</v>
      </c>
      <c r="AO311">
        <f>GDP!D312+GDP!K312</f>
        <v>0</v>
      </c>
      <c r="AP311">
        <f>GDP!E312+GDP!L312</f>
        <v>0</v>
      </c>
      <c r="AQ311">
        <f>GDP!F312+GDP!M312</f>
        <v>0</v>
      </c>
      <c r="AR311">
        <f>GDP!G312+GDP!N312</f>
        <v>0</v>
      </c>
      <c r="AS311">
        <f>GDP!H312+GDP!O312</f>
        <v>0</v>
      </c>
      <c r="AT311" s="7">
        <f>GDP!I312+GDP!P312</f>
        <v>0</v>
      </c>
      <c r="AU311">
        <f>GDP!AE312</f>
        <v>2.879E-2</v>
      </c>
      <c r="AV311">
        <f>GDP!AF312</f>
        <v>0</v>
      </c>
      <c r="AW311">
        <f>GDP!AG312</f>
        <v>0</v>
      </c>
      <c r="AX311">
        <f>GDP!AH312</f>
        <v>0</v>
      </c>
      <c r="AY311">
        <f>GDP!AI312</f>
        <v>0</v>
      </c>
      <c r="AZ311">
        <f>GDP!AJ312</f>
        <v>0</v>
      </c>
      <c r="BA311" s="7">
        <f>GDP!AK312</f>
        <v>0</v>
      </c>
      <c r="BB311">
        <f>GDP!AS312</f>
        <v>5.7590000000000002E-2</v>
      </c>
      <c r="BC311">
        <f>GDP!AT312</f>
        <v>0</v>
      </c>
      <c r="BD311">
        <f>GDP!AU312</f>
        <v>-5.7590000000000002E-2</v>
      </c>
      <c r="BE311">
        <f>GDP!AV312</f>
        <v>0</v>
      </c>
      <c r="BF311">
        <f>GDP!AW312</f>
        <v>0</v>
      </c>
      <c r="BG311">
        <f>GDP!AX312</f>
        <v>0</v>
      </c>
      <c r="BH311" s="7">
        <f>GDP!AY312</f>
        <v>0</v>
      </c>
      <c r="BI311">
        <f>GDP!AZ312</f>
        <v>0</v>
      </c>
      <c r="BJ311">
        <f>GDP!BA312</f>
        <v>0</v>
      </c>
      <c r="BK311">
        <f>GDP!BB312</f>
        <v>0</v>
      </c>
      <c r="BL311">
        <f>GDP!BC312</f>
        <v>0</v>
      </c>
      <c r="BM311">
        <f>GDP!BD312</f>
        <v>0</v>
      </c>
      <c r="BN311">
        <f>GDP!BE312</f>
        <v>0</v>
      </c>
      <c r="BO311" s="7">
        <f>GDP!BF312</f>
        <v>0</v>
      </c>
      <c r="BP311">
        <f>GDP!BG312+GDP!BN312+GDP!BU312</f>
        <v>8.7489999999999998E-2</v>
      </c>
      <c r="BQ311">
        <f>GDP!BH312+GDP!BO312+GDP!BV312</f>
        <v>0</v>
      </c>
      <c r="BR311">
        <f>GDP!BI312+GDP!BP312+GDP!BW312</f>
        <v>0</v>
      </c>
      <c r="BS311">
        <f>GDP!BJ312+GDP!BQ312+GDP!BX312</f>
        <v>0</v>
      </c>
      <c r="BT311">
        <f>GDP!BK312+GDP!BR312+GDP!BY312</f>
        <v>0</v>
      </c>
      <c r="BU311">
        <f>GDP!BL312+GDP!BS312+GDP!BZ312</f>
        <v>0</v>
      </c>
      <c r="BV311" s="7">
        <f>GDP!BM312+GDP!BT312+GDP!CA312</f>
        <v>0</v>
      </c>
      <c r="BW311">
        <f>GDP!CB312</f>
        <v>1.728E-2</v>
      </c>
      <c r="BX311">
        <f>GDP!CC312</f>
        <v>0</v>
      </c>
      <c r="BY311">
        <f>GDP!CD312</f>
        <v>0</v>
      </c>
      <c r="BZ311">
        <f>GDP!CE312</f>
        <v>0</v>
      </c>
      <c r="CA311">
        <f>GDP!CF312</f>
        <v>0</v>
      </c>
      <c r="CB311">
        <f>GDP!CG312</f>
        <v>0</v>
      </c>
      <c r="CC311" s="7">
        <f>GDP!CH312</f>
        <v>0</v>
      </c>
      <c r="CD311">
        <f>GDP!CI312</f>
        <v>5.4710000000000002E-2</v>
      </c>
      <c r="CE311">
        <f>GDP!CJ312</f>
        <v>0</v>
      </c>
      <c r="CF311">
        <f>GDP!CK312</f>
        <v>0</v>
      </c>
      <c r="CG311">
        <f>GDP!CL312</f>
        <v>0</v>
      </c>
      <c r="CH311">
        <f>GDP!CM312</f>
        <v>0</v>
      </c>
      <c r="CI311">
        <f>GDP!CN312</f>
        <v>0</v>
      </c>
      <c r="CJ311" s="7">
        <f>GDP!CO312</f>
        <v>0</v>
      </c>
      <c r="CK311">
        <f>GDP!CP312</f>
        <v>5.9360000000000003E-2</v>
      </c>
      <c r="CL311">
        <f>GDP!CQ312</f>
        <v>0</v>
      </c>
      <c r="CM311">
        <f>GDP!CR312</f>
        <v>0</v>
      </c>
      <c r="CN311">
        <f>GDP!CS312</f>
        <v>0</v>
      </c>
      <c r="CO311">
        <f>GDP!CT312</f>
        <v>0</v>
      </c>
      <c r="CP311">
        <f>GDP!CU312</f>
        <v>0</v>
      </c>
      <c r="CQ311">
        <f>GDP!CV312</f>
        <v>0</v>
      </c>
      <c r="CR311">
        <f>GDP!CW312</f>
        <v>8.6379999999999998E-2</v>
      </c>
      <c r="CS311">
        <f>GDP!CX312</f>
        <v>0</v>
      </c>
      <c r="CT311">
        <f>GDP!CY312</f>
        <v>-5.7590000000000002E-2</v>
      </c>
      <c r="CU311">
        <f>GDP!CZ312</f>
        <v>0</v>
      </c>
      <c r="CV311">
        <f>GDP!DA312</f>
        <v>0</v>
      </c>
      <c r="CW311">
        <f>GDP!DB312</f>
        <v>0</v>
      </c>
      <c r="CX311" s="7">
        <f>GDP!DC312</f>
        <v>0</v>
      </c>
      <c r="CY311">
        <f>GDP!DD312</f>
        <v>0.21884000000000001</v>
      </c>
      <c r="CZ311">
        <f>GDP!DE312</f>
        <v>0</v>
      </c>
      <c r="DA311">
        <f>GDP!DF312</f>
        <v>0</v>
      </c>
      <c r="DB311">
        <f>GDP!DG312</f>
        <v>0</v>
      </c>
      <c r="DC311">
        <f>GDP!DH312</f>
        <v>0</v>
      </c>
      <c r="DD311">
        <f>GDP!DI312</f>
        <v>0</v>
      </c>
      <c r="DE311" s="7">
        <f>GDP!DJ312</f>
        <v>0</v>
      </c>
      <c r="DF311">
        <f>GDP!DU312</f>
        <v>2.879E-2</v>
      </c>
      <c r="DG311" s="7">
        <f>GDP!DV312</f>
        <v>0.21884000000000001</v>
      </c>
      <c r="DH311">
        <f>GDP!DW312</f>
        <v>1</v>
      </c>
      <c r="DI311">
        <f>GDP!EA312</f>
        <v>0</v>
      </c>
      <c r="DJ311">
        <f>GDP!EB312</f>
        <v>0</v>
      </c>
      <c r="DK311">
        <f>GDP!EC312</f>
        <v>1</v>
      </c>
      <c r="DL311">
        <f>GDP!ED312</f>
        <v>0</v>
      </c>
      <c r="DM311">
        <f>GDP!EE312</f>
        <v>0</v>
      </c>
      <c r="DN311">
        <f>GDP!DY312</f>
        <v>1</v>
      </c>
      <c r="DO311">
        <f>GDP!DZ312</f>
        <v>0</v>
      </c>
      <c r="DP311" s="84">
        <v>36.295291638410703</v>
      </c>
      <c r="DQ311" t="s">
        <v>145</v>
      </c>
      <c r="DR311">
        <v>36.295291638411001</v>
      </c>
      <c r="DS311" t="s">
        <v>145</v>
      </c>
      <c r="DT311">
        <v>2.2397775528000001</v>
      </c>
      <c r="DU311">
        <v>2.8256874715999984</v>
      </c>
      <c r="DV311">
        <v>0.58590991879999832</v>
      </c>
      <c r="DW311">
        <v>50.713414339700002</v>
      </c>
      <c r="DX311">
        <v>47.887726868100003</v>
      </c>
      <c r="DY311">
        <v>10606000000</v>
      </c>
      <c r="DZ311">
        <v>35214000000</v>
      </c>
      <c r="EA311">
        <f t="shared" si="20"/>
        <v>0.96598355314180084</v>
      </c>
      <c r="EB311">
        <f t="shared" si="21"/>
        <v>3.2072548406878538</v>
      </c>
      <c r="EC311">
        <f t="shared" si="22"/>
        <v>-2.241271287546053</v>
      </c>
      <c r="ED311">
        <v>500197000000</v>
      </c>
      <c r="EE311">
        <f t="shared" si="23"/>
        <v>45.55742743078158</v>
      </c>
      <c r="EF311">
        <v>51990000000</v>
      </c>
      <c r="EG311">
        <v>235099000000</v>
      </c>
      <c r="EH311">
        <f t="shared" si="24"/>
        <v>6.3245905345105644</v>
      </c>
    </row>
    <row r="312" spans="1:138" x14ac:dyDescent="0.35">
      <c r="A312" t="s">
        <v>152</v>
      </c>
      <c r="B312" s="7">
        <v>1992</v>
      </c>
      <c r="C312">
        <f>MacroData!D312</f>
        <v>7454.2717335480002</v>
      </c>
      <c r="D312">
        <f>MacroData!E312</f>
        <v>98.844999999999999</v>
      </c>
      <c r="E312">
        <f>MacroData!F312</f>
        <v>98.995999999999995</v>
      </c>
      <c r="F312">
        <f>MacroData!G312</f>
        <v>532281949929.69299</v>
      </c>
      <c r="G312">
        <f>MacroData!H312</f>
        <v>1132286570692.8</v>
      </c>
      <c r="H312">
        <f>MacroData!I312</f>
        <v>1136396400000</v>
      </c>
      <c r="I312">
        <f>MacroData!J312</f>
        <v>1477501100000</v>
      </c>
      <c r="J312">
        <f>MacroData!K312</f>
        <v>10.345000000000001</v>
      </c>
      <c r="K312">
        <f>MacroData!L312</f>
        <v>8.5879999999999992</v>
      </c>
      <c r="L312">
        <f>MacroData!M312</f>
        <v>840.59619140625</v>
      </c>
      <c r="M312">
        <f>MacroData!N312</f>
        <v>295.42672729492188</v>
      </c>
      <c r="N312">
        <f>MacroData!O312</f>
        <v>57239850</v>
      </c>
      <c r="O312">
        <f>MacroData!P312</f>
        <v>8051196404.0206451</v>
      </c>
      <c r="P312">
        <f>MacroData!Q312</f>
        <v>-6371254286.4899902</v>
      </c>
      <c r="Q312">
        <f>MacroData!R312</f>
        <v>323726800000</v>
      </c>
      <c r="R312">
        <f>MacroData!S312</f>
        <v>1483872354286.49</v>
      </c>
      <c r="S312">
        <f>MacroData!T312</f>
        <v>252877800000</v>
      </c>
      <c r="T312">
        <f>MacroData!U312</f>
        <v>792735900000</v>
      </c>
      <c r="U312">
        <f>MacroData!V312</f>
        <v>8.6549999999999994</v>
      </c>
      <c r="V312">
        <f>MacroData!W312</f>
        <v>1595.9</v>
      </c>
      <c r="W312">
        <f>MacroData!X312</f>
        <v>82.337999999999994</v>
      </c>
      <c r="X312">
        <f>MacroData!Y312</f>
        <v>923456032877.41895</v>
      </c>
      <c r="Y312">
        <f>MacroData!Z312</f>
        <v>632128090000</v>
      </c>
      <c r="Z312">
        <f>MacroData!AA312</f>
        <v>538413000000</v>
      </c>
      <c r="AA312">
        <f>MacroData!AB312</f>
        <v>87940000000</v>
      </c>
      <c r="AB312">
        <f>MacroData!AC312</f>
        <v>192382000000</v>
      </c>
      <c r="AC312">
        <f>MacroData!AD312</f>
        <v>367369800000</v>
      </c>
      <c r="AD312">
        <f>MacroData!AE312</f>
        <v>70849000000</v>
      </c>
      <c r="AE312">
        <f>MacroData!AF312</f>
        <v>-4.55650862674326</v>
      </c>
      <c r="AF312">
        <f>MacroData!AG312</f>
        <v>75.225445551021707</v>
      </c>
      <c r="AG312">
        <f>MacroData!AH312</f>
        <v>0</v>
      </c>
      <c r="AH312">
        <f>MacroData!AI312</f>
        <v>0</v>
      </c>
      <c r="AI312">
        <f>MacroData!AJ312</f>
        <v>1</v>
      </c>
      <c r="AJ312">
        <f>MacroData!AK312</f>
        <v>0</v>
      </c>
      <c r="AK312">
        <f>MacroData!AL312</f>
        <v>1</v>
      </c>
      <c r="AL312">
        <f>MacroData!AM312</f>
        <v>2.9831349999999999</v>
      </c>
      <c r="AM312">
        <f>MacroData!AN312</f>
        <v>5.36822509765625</v>
      </c>
      <c r="AN312" s="31">
        <f>GDP!C313+GDP!J313</f>
        <v>0</v>
      </c>
      <c r="AO312">
        <f>GDP!D313+GDP!K313</f>
        <v>0</v>
      </c>
      <c r="AP312">
        <f>GDP!E313+GDP!L313</f>
        <v>0</v>
      </c>
      <c r="AQ312">
        <f>GDP!F313+GDP!M313</f>
        <v>0</v>
      </c>
      <c r="AR312">
        <f>GDP!G313+GDP!N313</f>
        <v>0</v>
      </c>
      <c r="AS312">
        <f>GDP!H313+GDP!O313</f>
        <v>0</v>
      </c>
      <c r="AT312" s="7">
        <f>GDP!I313+GDP!P313</f>
        <v>0</v>
      </c>
      <c r="AU312">
        <f>GDP!AE313</f>
        <v>0</v>
      </c>
      <c r="AV312">
        <f>GDP!AF313</f>
        <v>0</v>
      </c>
      <c r="AW312">
        <f>GDP!AG313</f>
        <v>0</v>
      </c>
      <c r="AX312">
        <f>GDP!AH313</f>
        <v>0</v>
      </c>
      <c r="AY312">
        <f>GDP!AI313</f>
        <v>0</v>
      </c>
      <c r="AZ312">
        <f>GDP!AJ313</f>
        <v>0</v>
      </c>
      <c r="BA312" s="7">
        <f>GDP!AK313</f>
        <v>0</v>
      </c>
      <c r="BB312">
        <f>GDP!AS313</f>
        <v>0</v>
      </c>
      <c r="BC312">
        <f>GDP!AT313</f>
        <v>-5.7590000000000002E-2</v>
      </c>
      <c r="BD312">
        <f>GDP!AU313</f>
        <v>0</v>
      </c>
      <c r="BE312">
        <f>GDP!AV313</f>
        <v>0</v>
      </c>
      <c r="BF312">
        <f>GDP!AW313</f>
        <v>0</v>
      </c>
      <c r="BG312">
        <f>GDP!AX313</f>
        <v>0</v>
      </c>
      <c r="BH312" s="7">
        <f>GDP!AY313</f>
        <v>0</v>
      </c>
      <c r="BI312">
        <f>GDP!AZ313</f>
        <v>0</v>
      </c>
      <c r="BJ312">
        <f>GDP!BA313</f>
        <v>0</v>
      </c>
      <c r="BK312">
        <f>GDP!BB313</f>
        <v>0</v>
      </c>
      <c r="BL312">
        <f>GDP!BC313</f>
        <v>0</v>
      </c>
      <c r="BM312">
        <f>GDP!BD313</f>
        <v>0</v>
      </c>
      <c r="BN312">
        <f>GDP!BE313</f>
        <v>0</v>
      </c>
      <c r="BO312" s="7">
        <f>GDP!BF313</f>
        <v>0</v>
      </c>
      <c r="BP312">
        <f>GDP!BG313+GDP!BN313+GDP!BU313</f>
        <v>0</v>
      </c>
      <c r="BQ312">
        <f>GDP!BH313+GDP!BO313+GDP!BV313</f>
        <v>0</v>
      </c>
      <c r="BR312">
        <f>GDP!BI313+GDP!BP313+GDP!BW313</f>
        <v>0</v>
      </c>
      <c r="BS312">
        <f>GDP!BJ313+GDP!BQ313+GDP!BX313</f>
        <v>0</v>
      </c>
      <c r="BT312">
        <f>GDP!BK313+GDP!BR313+GDP!BY313</f>
        <v>0</v>
      </c>
      <c r="BU312">
        <f>GDP!BL313+GDP!BS313+GDP!BZ313</f>
        <v>0</v>
      </c>
      <c r="BV312" s="7">
        <f>GDP!BM313+GDP!BT313+GDP!CA313</f>
        <v>0</v>
      </c>
      <c r="BW312">
        <f>GDP!CB313</f>
        <v>0</v>
      </c>
      <c r="BX312">
        <f>GDP!CC313</f>
        <v>0</v>
      </c>
      <c r="BY312">
        <f>GDP!CD313</f>
        <v>0</v>
      </c>
      <c r="BZ312">
        <f>GDP!CE313</f>
        <v>0</v>
      </c>
      <c r="CA312">
        <f>GDP!CF313</f>
        <v>0</v>
      </c>
      <c r="CB312">
        <f>GDP!CG313</f>
        <v>0</v>
      </c>
      <c r="CC312" s="7">
        <f>GDP!CH313</f>
        <v>0</v>
      </c>
      <c r="CD312">
        <f>GDP!CI313</f>
        <v>0</v>
      </c>
      <c r="CE312">
        <f>GDP!CJ313</f>
        <v>0</v>
      </c>
      <c r="CF312">
        <f>GDP!CK313</f>
        <v>0</v>
      </c>
      <c r="CG312">
        <f>GDP!CL313</f>
        <v>0</v>
      </c>
      <c r="CH312">
        <f>GDP!CM313</f>
        <v>0</v>
      </c>
      <c r="CI312">
        <f>GDP!CN313</f>
        <v>0</v>
      </c>
      <c r="CJ312" s="7">
        <f>GDP!CO313</f>
        <v>0</v>
      </c>
      <c r="CK312">
        <f>GDP!CP313</f>
        <v>0</v>
      </c>
      <c r="CL312">
        <f>GDP!CQ313</f>
        <v>0</v>
      </c>
      <c r="CM312">
        <f>GDP!CR313</f>
        <v>0</v>
      </c>
      <c r="CN312">
        <f>GDP!CS313</f>
        <v>0</v>
      </c>
      <c r="CO312">
        <f>GDP!CT313</f>
        <v>0</v>
      </c>
      <c r="CP312">
        <f>GDP!CU313</f>
        <v>0</v>
      </c>
      <c r="CQ312">
        <f>GDP!CV313</f>
        <v>0</v>
      </c>
      <c r="CR312">
        <f>GDP!CW313</f>
        <v>0</v>
      </c>
      <c r="CS312">
        <f>GDP!CX313</f>
        <v>-5.7590000000000002E-2</v>
      </c>
      <c r="CT312">
        <f>GDP!CY313</f>
        <v>0</v>
      </c>
      <c r="CU312">
        <f>GDP!CZ313</f>
        <v>0</v>
      </c>
      <c r="CV312">
        <f>GDP!DA313</f>
        <v>0</v>
      </c>
      <c r="CW312">
        <f>GDP!DB313</f>
        <v>0</v>
      </c>
      <c r="CX312" s="7">
        <f>GDP!DC313</f>
        <v>0</v>
      </c>
      <c r="CY312">
        <f>GDP!DD313</f>
        <v>0</v>
      </c>
      <c r="CZ312">
        <f>GDP!DE313</f>
        <v>0</v>
      </c>
      <c r="DA312">
        <f>GDP!DF313</f>
        <v>0</v>
      </c>
      <c r="DB312">
        <f>GDP!DG313</f>
        <v>0</v>
      </c>
      <c r="DC312">
        <f>GDP!DH313</f>
        <v>0</v>
      </c>
      <c r="DD312">
        <f>GDP!DI313</f>
        <v>0</v>
      </c>
      <c r="DE312" s="7">
        <f>GDP!DJ313</f>
        <v>0</v>
      </c>
      <c r="DF312">
        <f>GDP!DU313</f>
        <v>-5.7590000000000002E-2</v>
      </c>
      <c r="DG312" s="7">
        <f>GDP!DV313</f>
        <v>0</v>
      </c>
      <c r="DH312">
        <f>GDP!DW313</f>
        <v>0</v>
      </c>
      <c r="DI312">
        <f>GDP!EA313</f>
        <v>0</v>
      </c>
      <c r="DJ312">
        <f>GDP!EB313</f>
        <v>0</v>
      </c>
      <c r="DK312">
        <f>GDP!EC313</f>
        <v>1</v>
      </c>
      <c r="DL312">
        <f>GDP!ED313</f>
        <v>0</v>
      </c>
      <c r="DM312">
        <f>GDP!EE313</f>
        <v>0</v>
      </c>
      <c r="DN312">
        <f>GDP!DY313</f>
        <v>1</v>
      </c>
      <c r="DO312">
        <f>GDP!DZ313</f>
        <v>0</v>
      </c>
      <c r="DP312" s="84">
        <v>40.014390754731799</v>
      </c>
      <c r="DQ312" t="s">
        <v>145</v>
      </c>
      <c r="DR312">
        <v>40.014390754731998</v>
      </c>
      <c r="DS312" t="s">
        <v>145</v>
      </c>
      <c r="DT312">
        <v>2.4116966805</v>
      </c>
      <c r="DU312">
        <v>4.5570796670999982</v>
      </c>
      <c r="DV312">
        <v>2.1453829865999983</v>
      </c>
      <c r="DW312">
        <v>52.049541739799999</v>
      </c>
      <c r="DX312">
        <v>47.4924620727</v>
      </c>
      <c r="DY312">
        <v>11911000000</v>
      </c>
      <c r="DZ312">
        <v>36580000000</v>
      </c>
      <c r="EA312">
        <f t="shared" si="20"/>
        <v>1.0481377800915244</v>
      </c>
      <c r="EB312">
        <f t="shared" si="21"/>
        <v>3.2189471913145797</v>
      </c>
      <c r="EC312">
        <f t="shared" si="22"/>
        <v>-2.1708094112230554</v>
      </c>
      <c r="ED312">
        <v>530598000000</v>
      </c>
      <c r="EE312">
        <f t="shared" si="23"/>
        <v>46.691277797078556</v>
      </c>
      <c r="EF312">
        <v>53413000000</v>
      </c>
      <c r="EG312">
        <v>250276000000</v>
      </c>
      <c r="EH312">
        <f t="shared" si="24"/>
        <v>6.6446543659886785</v>
      </c>
    </row>
    <row r="313" spans="1:138" x14ac:dyDescent="0.35">
      <c r="A313" t="s">
        <v>152</v>
      </c>
      <c r="B313" s="7">
        <v>1993</v>
      </c>
      <c r="C313">
        <f>MacroData!D313</f>
        <v>7531.7710852270002</v>
      </c>
      <c r="D313">
        <f>MacroData!E313</f>
        <v>98.582999999999998</v>
      </c>
      <c r="E313">
        <f>MacroData!F313</f>
        <v>97.861999999999995</v>
      </c>
      <c r="F313">
        <f>MacroData!G313</f>
        <v>623424536357.74805</v>
      </c>
      <c r="G313">
        <f>MacroData!H313</f>
        <v>1172285254840.29</v>
      </c>
      <c r="H313">
        <f>MacroData!I313</f>
        <v>1148211100000</v>
      </c>
      <c r="I313">
        <f>MacroData!J313</f>
        <v>1468790100000</v>
      </c>
      <c r="J313">
        <f>MacroData!K313</f>
        <v>8.5869999999999997</v>
      </c>
      <c r="K313">
        <f>MacroData!L313</f>
        <v>6.7750000000000004</v>
      </c>
      <c r="L313">
        <f>MacroData!M313</f>
        <v>834.59283447265625</v>
      </c>
      <c r="M313">
        <f>MacroData!N313</f>
        <v>271.27786254882813</v>
      </c>
      <c r="N313">
        <f>MacroData!O313</f>
        <v>57467090</v>
      </c>
      <c r="O313">
        <f>MacroData!P313</f>
        <v>21108315167.84465</v>
      </c>
      <c r="P313">
        <f>MacroData!Q313</f>
        <v>-10074283605.610107</v>
      </c>
      <c r="Q313">
        <f>MacroData!R313</f>
        <v>305947500000</v>
      </c>
      <c r="R313">
        <f>MacroData!S313</f>
        <v>1478864383605.6101</v>
      </c>
      <c r="S313">
        <f>MacroData!T313</f>
        <v>237460500000</v>
      </c>
      <c r="T313">
        <f>MacroData!U313</f>
        <v>793872500000</v>
      </c>
      <c r="U313">
        <f>MacroData!V313</f>
        <v>9.6560000000000006</v>
      </c>
      <c r="V313">
        <f>MacroData!W313</f>
        <v>2157.71</v>
      </c>
      <c r="W313">
        <f>MacroData!X313</f>
        <v>85.748000000000005</v>
      </c>
      <c r="X313">
        <f>MacroData!Y313</f>
        <v>923279174183.88</v>
      </c>
      <c r="Y313">
        <f>MacroData!Z313</f>
        <v>640966720000</v>
      </c>
      <c r="Z313">
        <f>MacroData!AA313</f>
        <v>553439800000</v>
      </c>
      <c r="AA313">
        <f>MacroData!AB313</f>
        <v>92363950000</v>
      </c>
      <c r="AB313">
        <f>MacroData!AC313</f>
        <v>203120600000</v>
      </c>
      <c r="AC313">
        <f>MacroData!AD313</f>
        <v>380410900000</v>
      </c>
      <c r="AD313">
        <f>MacroData!AE313</f>
        <v>68487000000</v>
      </c>
      <c r="AE313">
        <f>MacroData!AF313</f>
        <v>-6.2998868413656801</v>
      </c>
      <c r="AF313">
        <f>MacroData!AG313</f>
        <v>76.809701266601607</v>
      </c>
      <c r="AG313">
        <f>MacroData!AH313</f>
        <v>0</v>
      </c>
      <c r="AH313">
        <f>MacroData!AI313</f>
        <v>0</v>
      </c>
      <c r="AI313">
        <f>MacroData!AJ313</f>
        <v>1</v>
      </c>
      <c r="AJ313">
        <f>MacroData!AK313</f>
        <v>0</v>
      </c>
      <c r="AK313">
        <f>MacroData!AL313</f>
        <v>1</v>
      </c>
      <c r="AL313">
        <f>MacroData!AM313</f>
        <v>2.9831349999999999</v>
      </c>
      <c r="AM313">
        <f>MacroData!AN313</f>
        <v>5.0803896131969628</v>
      </c>
      <c r="AN313" s="31">
        <f>GDP!C314+GDP!J314</f>
        <v>0</v>
      </c>
      <c r="AO313">
        <f>GDP!D314+GDP!K314</f>
        <v>0</v>
      </c>
      <c r="AP313">
        <f>GDP!E314+GDP!L314</f>
        <v>0</v>
      </c>
      <c r="AQ313">
        <f>GDP!F314+GDP!M314</f>
        <v>0</v>
      </c>
      <c r="AR313">
        <f>GDP!G314+GDP!N314</f>
        <v>0</v>
      </c>
      <c r="AS313">
        <f>GDP!H314+GDP!O314</f>
        <v>0</v>
      </c>
      <c r="AT313" s="7">
        <f>GDP!I314+GDP!P314</f>
        <v>0</v>
      </c>
      <c r="AU313">
        <f>GDP!AE314</f>
        <v>0</v>
      </c>
      <c r="AV313">
        <f>GDP!AF314</f>
        <v>0</v>
      </c>
      <c r="AW313">
        <f>GDP!AG314</f>
        <v>0</v>
      </c>
      <c r="AX313">
        <f>GDP!AH314</f>
        <v>0</v>
      </c>
      <c r="AY313">
        <f>GDP!AI314</f>
        <v>0</v>
      </c>
      <c r="AZ313">
        <f>GDP!AJ314</f>
        <v>0</v>
      </c>
      <c r="BA313" s="7">
        <f>GDP!AK314</f>
        <v>0</v>
      </c>
      <c r="BB313">
        <f>GDP!AS314</f>
        <v>0</v>
      </c>
      <c r="BC313">
        <f>GDP!AT314</f>
        <v>0</v>
      </c>
      <c r="BD313">
        <f>GDP!AU314</f>
        <v>0</v>
      </c>
      <c r="BE313">
        <f>GDP!AV314</f>
        <v>0</v>
      </c>
      <c r="BF313">
        <f>GDP!AW314</f>
        <v>0</v>
      </c>
      <c r="BG313">
        <f>GDP!AX314</f>
        <v>0</v>
      </c>
      <c r="BH313" s="7">
        <f>GDP!AY314</f>
        <v>0</v>
      </c>
      <c r="BI313">
        <f>GDP!AZ314</f>
        <v>0</v>
      </c>
      <c r="BJ313">
        <f>GDP!BA314</f>
        <v>0</v>
      </c>
      <c r="BK313">
        <f>GDP!BB314</f>
        <v>0</v>
      </c>
      <c r="BL313">
        <f>GDP!BC314</f>
        <v>0</v>
      </c>
      <c r="BM313">
        <f>GDP!BD314</f>
        <v>0</v>
      </c>
      <c r="BN313">
        <f>GDP!BE314</f>
        <v>0</v>
      </c>
      <c r="BO313" s="7">
        <f>GDP!BF314</f>
        <v>0</v>
      </c>
      <c r="BP313">
        <f>GDP!BG314+GDP!BN314+GDP!BU314</f>
        <v>0</v>
      </c>
      <c r="BQ313">
        <f>GDP!BH314+GDP!BO314+GDP!BV314</f>
        <v>0</v>
      </c>
      <c r="BR313">
        <f>GDP!BI314+GDP!BP314+GDP!BW314</f>
        <v>0</v>
      </c>
      <c r="BS313">
        <f>GDP!BJ314+GDP!BQ314+GDP!BX314</f>
        <v>0</v>
      </c>
      <c r="BT313">
        <f>GDP!BK314+GDP!BR314+GDP!BY314</f>
        <v>0</v>
      </c>
      <c r="BU313">
        <f>GDP!BL314+GDP!BS314+GDP!BZ314</f>
        <v>0</v>
      </c>
      <c r="BV313" s="7">
        <f>GDP!BM314+GDP!BT314+GDP!CA314</f>
        <v>0</v>
      </c>
      <c r="BW313">
        <f>GDP!CB314</f>
        <v>0</v>
      </c>
      <c r="BX313">
        <f>GDP!CC314</f>
        <v>0</v>
      </c>
      <c r="BY313">
        <f>GDP!CD314</f>
        <v>0</v>
      </c>
      <c r="BZ313">
        <f>GDP!CE314</f>
        <v>0</v>
      </c>
      <c r="CA313">
        <f>GDP!CF314</f>
        <v>0</v>
      </c>
      <c r="CB313">
        <f>GDP!CG314</f>
        <v>0</v>
      </c>
      <c r="CC313" s="7">
        <f>GDP!CH314</f>
        <v>0</v>
      </c>
      <c r="CD313">
        <f>GDP!CI314</f>
        <v>0</v>
      </c>
      <c r="CE313">
        <f>GDP!CJ314</f>
        <v>0</v>
      </c>
      <c r="CF313">
        <f>GDP!CK314</f>
        <v>0</v>
      </c>
      <c r="CG313">
        <f>GDP!CL314</f>
        <v>0</v>
      </c>
      <c r="CH313">
        <f>GDP!CM314</f>
        <v>0</v>
      </c>
      <c r="CI313">
        <f>GDP!CN314</f>
        <v>0</v>
      </c>
      <c r="CJ313" s="7">
        <f>GDP!CO314</f>
        <v>0</v>
      </c>
      <c r="CK313">
        <f>GDP!CP314</f>
        <v>0</v>
      </c>
      <c r="CL313">
        <f>GDP!CQ314</f>
        <v>0</v>
      </c>
      <c r="CM313">
        <f>GDP!CR314</f>
        <v>0</v>
      </c>
      <c r="CN313">
        <f>GDP!CS314</f>
        <v>0</v>
      </c>
      <c r="CO313">
        <f>GDP!CT314</f>
        <v>0</v>
      </c>
      <c r="CP313">
        <f>GDP!CU314</f>
        <v>0</v>
      </c>
      <c r="CQ313">
        <f>GDP!CV314</f>
        <v>0</v>
      </c>
      <c r="CR313">
        <f>GDP!CW314</f>
        <v>0</v>
      </c>
      <c r="CS313">
        <f>GDP!CX314</f>
        <v>0</v>
      </c>
      <c r="CT313">
        <f>GDP!CY314</f>
        <v>0</v>
      </c>
      <c r="CU313">
        <f>GDP!CZ314</f>
        <v>0</v>
      </c>
      <c r="CV313">
        <f>GDP!DA314</f>
        <v>0</v>
      </c>
      <c r="CW313">
        <f>GDP!DB314</f>
        <v>0</v>
      </c>
      <c r="CX313" s="7">
        <f>GDP!DC314</f>
        <v>0</v>
      </c>
      <c r="CY313">
        <f>GDP!DD314</f>
        <v>0</v>
      </c>
      <c r="CZ313">
        <f>GDP!DE314</f>
        <v>0</v>
      </c>
      <c r="DA313">
        <f>GDP!DF314</f>
        <v>0</v>
      </c>
      <c r="DB313">
        <f>GDP!DG314</f>
        <v>0</v>
      </c>
      <c r="DC313">
        <f>GDP!DH314</f>
        <v>0</v>
      </c>
      <c r="DD313">
        <f>GDP!DI314</f>
        <v>0</v>
      </c>
      <c r="DE313" s="7">
        <f>GDP!DJ314</f>
        <v>0</v>
      </c>
      <c r="DF313">
        <f>GDP!DU314</f>
        <v>0</v>
      </c>
      <c r="DG313" s="7">
        <f>GDP!DV314</f>
        <v>0</v>
      </c>
      <c r="DH313">
        <f>GDP!DW314</f>
        <v>0</v>
      </c>
      <c r="DI313">
        <f>GDP!EA314</f>
        <v>0</v>
      </c>
      <c r="DJ313">
        <f>GDP!EB314</f>
        <v>0</v>
      </c>
      <c r="DK313">
        <f>GDP!EC314</f>
        <v>0</v>
      </c>
      <c r="DL313">
        <f>GDP!ED314</f>
        <v>0</v>
      </c>
      <c r="DM313">
        <f>GDP!EE314</f>
        <v>0</v>
      </c>
      <c r="DN313">
        <f>GDP!DY314</f>
        <v>0</v>
      </c>
      <c r="DO313">
        <f>GDP!DZ314</f>
        <v>0</v>
      </c>
      <c r="DP313" s="84">
        <v>46.299037620906901</v>
      </c>
      <c r="DQ313" t="s">
        <v>145</v>
      </c>
      <c r="DR313">
        <v>46.299037620907001</v>
      </c>
      <c r="DS313" t="s">
        <v>145</v>
      </c>
      <c r="DT313">
        <v>2.651082717</v>
      </c>
      <c r="DU313">
        <v>6.2991515734000032</v>
      </c>
      <c r="DV313">
        <v>3.6480688564000032</v>
      </c>
      <c r="DW313">
        <v>54.616013605500001</v>
      </c>
      <c r="DX313">
        <v>48.316862032099998</v>
      </c>
      <c r="DY313">
        <v>16414000000</v>
      </c>
      <c r="DZ313">
        <v>38114000000</v>
      </c>
      <c r="EA313">
        <f t="shared" si="20"/>
        <v>1.4295280719721313</v>
      </c>
      <c r="EB313">
        <f t="shared" si="21"/>
        <v>3.3194244507826132</v>
      </c>
      <c r="EC313">
        <f t="shared" si="22"/>
        <v>-1.8898963788104819</v>
      </c>
      <c r="ED313">
        <v>561277000000</v>
      </c>
      <c r="EE313">
        <f t="shared" si="23"/>
        <v>48.88273593592676</v>
      </c>
      <c r="EF313">
        <v>52240000000</v>
      </c>
      <c r="EG313">
        <v>265791000000</v>
      </c>
      <c r="EH313">
        <f t="shared" si="24"/>
        <v>6.6253232074675275</v>
      </c>
    </row>
    <row r="314" spans="1:138" x14ac:dyDescent="0.35">
      <c r="A314" t="s">
        <v>152</v>
      </c>
      <c r="B314" s="7">
        <v>1994</v>
      </c>
      <c r="C314">
        <f>MacroData!D314</f>
        <v>7776.075710307</v>
      </c>
      <c r="D314">
        <f>MacroData!E314</f>
        <v>99.664000000000001</v>
      </c>
      <c r="E314">
        <f>MacroData!F314</f>
        <v>100.48099999999999</v>
      </c>
      <c r="F314">
        <f>MacroData!G314</f>
        <v>692573481419.948</v>
      </c>
      <c r="G314">
        <f>MacroData!H314</f>
        <v>1204493056933.04</v>
      </c>
      <c r="H314">
        <f>MacroData!I314</f>
        <v>1185455100000</v>
      </c>
      <c r="I314">
        <f>MacroData!J314</f>
        <v>1502695200000</v>
      </c>
      <c r="J314">
        <f>MacroData!K314</f>
        <v>5.8470000000000004</v>
      </c>
      <c r="K314">
        <f>MacroData!L314</f>
        <v>7.2160000000000002</v>
      </c>
      <c r="L314">
        <f>MacroData!M314</f>
        <v>843.54278564453125</v>
      </c>
      <c r="M314">
        <f>MacroData!N314</f>
        <v>272.62997436523438</v>
      </c>
      <c r="N314">
        <f>MacroData!O314</f>
        <v>57658770</v>
      </c>
      <c r="O314">
        <f>MacroData!P314</f>
        <v>19353831521.486443</v>
      </c>
      <c r="P314">
        <f>MacroData!Q314</f>
        <v>5111117731.8701172</v>
      </c>
      <c r="Q314">
        <f>MacroData!R314</f>
        <v>311022800000</v>
      </c>
      <c r="R314">
        <f>MacroData!S314</f>
        <v>1497584082268.1299</v>
      </c>
      <c r="S314">
        <f>MacroData!T314</f>
        <v>242340800000</v>
      </c>
      <c r="T314">
        <f>MacroData!U314</f>
        <v>805931200000</v>
      </c>
      <c r="U314">
        <f>MacroData!V314</f>
        <v>10.257</v>
      </c>
      <c r="V314">
        <f>MacroData!W314</f>
        <v>1872.3400000000001</v>
      </c>
      <c r="W314">
        <f>MacroData!X314</f>
        <v>88.356999999999999</v>
      </c>
      <c r="X314">
        <f>MacroData!Y314</f>
        <v>939018434364.88</v>
      </c>
      <c r="Y314">
        <f>MacroData!Z314</f>
        <v>658807470000</v>
      </c>
      <c r="Z314">
        <f>MacroData!AA314</f>
        <v>574411500000</v>
      </c>
      <c r="AA314">
        <f>MacroData!AB314</f>
        <v>93771990000</v>
      </c>
      <c r="AB314">
        <f>MacroData!AC314</f>
        <v>209251100000</v>
      </c>
      <c r="AC314">
        <f>MacroData!AD314</f>
        <v>381632200000</v>
      </c>
      <c r="AD314">
        <f>MacroData!AE314</f>
        <v>68682000000</v>
      </c>
      <c r="AE314">
        <f>MacroData!AF314</f>
        <v>-5.3733540814831402</v>
      </c>
      <c r="AF314">
        <f>MacroData!AG314</f>
        <v>78.085412797874099</v>
      </c>
      <c r="AG314">
        <f>MacroData!AH314</f>
        <v>0</v>
      </c>
      <c r="AH314">
        <f>MacroData!AI314</f>
        <v>0</v>
      </c>
      <c r="AI314">
        <f>MacroData!AJ314</f>
        <v>1</v>
      </c>
      <c r="AJ314">
        <f>MacroData!AK314</f>
        <v>1</v>
      </c>
      <c r="AK314">
        <f>MacroData!AL314</f>
        <v>0</v>
      </c>
      <c r="AL314">
        <f>MacroData!AM314</f>
        <v>2.9831349999999999</v>
      </c>
      <c r="AM314">
        <f>MacroData!AN314</f>
        <v>5.0782683917454312</v>
      </c>
      <c r="AN314" s="31">
        <f>GDP!C315+GDP!J315</f>
        <v>0</v>
      </c>
      <c r="AO314">
        <f>GDP!D315+GDP!K315</f>
        <v>0</v>
      </c>
      <c r="AP314">
        <f>GDP!E315+GDP!L315</f>
        <v>0</v>
      </c>
      <c r="AQ314">
        <f>GDP!F315+GDP!M315</f>
        <v>0</v>
      </c>
      <c r="AR314">
        <f>GDP!G315+GDP!N315</f>
        <v>0</v>
      </c>
      <c r="AS314">
        <f>GDP!H315+GDP!O315</f>
        <v>0</v>
      </c>
      <c r="AT314" s="7">
        <f>GDP!I315+GDP!P315</f>
        <v>0</v>
      </c>
      <c r="AU314">
        <f>GDP!AE315</f>
        <v>0</v>
      </c>
      <c r="AV314">
        <f>GDP!AF315</f>
        <v>0</v>
      </c>
      <c r="AW314">
        <f>GDP!AG315</f>
        <v>0</v>
      </c>
      <c r="AX314">
        <f>GDP!AH315</f>
        <v>0</v>
      </c>
      <c r="AY314">
        <f>GDP!AI315</f>
        <v>0</v>
      </c>
      <c r="AZ314">
        <f>GDP!AJ315</f>
        <v>0</v>
      </c>
      <c r="BA314" s="7">
        <f>GDP!AK315</f>
        <v>0</v>
      </c>
      <c r="BB314">
        <f>GDP!AS315</f>
        <v>0</v>
      </c>
      <c r="BC314">
        <f>GDP!AT315</f>
        <v>0</v>
      </c>
      <c r="BD314">
        <f>GDP!AU315</f>
        <v>0</v>
      </c>
      <c r="BE314">
        <f>GDP!AV315</f>
        <v>0</v>
      </c>
      <c r="BF314">
        <f>GDP!AW315</f>
        <v>0</v>
      </c>
      <c r="BG314">
        <f>GDP!AX315</f>
        <v>0</v>
      </c>
      <c r="BH314" s="7">
        <f>GDP!AY315</f>
        <v>0</v>
      </c>
      <c r="BI314">
        <f>GDP!AZ315</f>
        <v>0</v>
      </c>
      <c r="BJ314">
        <f>GDP!BA315</f>
        <v>0</v>
      </c>
      <c r="BK314">
        <f>GDP!BB315</f>
        <v>0</v>
      </c>
      <c r="BL314">
        <f>GDP!BC315</f>
        <v>0</v>
      </c>
      <c r="BM314">
        <f>GDP!BD315</f>
        <v>0</v>
      </c>
      <c r="BN314">
        <f>GDP!BE315</f>
        <v>0</v>
      </c>
      <c r="BO314" s="7">
        <f>GDP!BF315</f>
        <v>0</v>
      </c>
      <c r="BP314">
        <f>GDP!BG315+GDP!BN315+GDP!BU315</f>
        <v>0</v>
      </c>
      <c r="BQ314">
        <f>GDP!BH315+GDP!BO315+GDP!BV315</f>
        <v>0</v>
      </c>
      <c r="BR314">
        <f>GDP!BI315+GDP!BP315+GDP!BW315</f>
        <v>0</v>
      </c>
      <c r="BS314">
        <f>GDP!BJ315+GDP!BQ315+GDP!BX315</f>
        <v>0</v>
      </c>
      <c r="BT314">
        <f>GDP!BK315+GDP!BR315+GDP!BY315</f>
        <v>0</v>
      </c>
      <c r="BU314">
        <f>GDP!BL315+GDP!BS315+GDP!BZ315</f>
        <v>0</v>
      </c>
      <c r="BV314" s="7">
        <f>GDP!BM315+GDP!BT315+GDP!CA315</f>
        <v>0</v>
      </c>
      <c r="BW314">
        <f>GDP!CB315</f>
        <v>0</v>
      </c>
      <c r="BX314">
        <f>GDP!CC315</f>
        <v>0</v>
      </c>
      <c r="BY314">
        <f>GDP!CD315</f>
        <v>0</v>
      </c>
      <c r="BZ314">
        <f>GDP!CE315</f>
        <v>0</v>
      </c>
      <c r="CA314">
        <f>GDP!CF315</f>
        <v>0</v>
      </c>
      <c r="CB314">
        <f>GDP!CG315</f>
        <v>0</v>
      </c>
      <c r="CC314" s="7">
        <f>GDP!CH315</f>
        <v>0</v>
      </c>
      <c r="CD314">
        <f>GDP!CI315</f>
        <v>0</v>
      </c>
      <c r="CE314">
        <f>GDP!CJ315</f>
        <v>0</v>
      </c>
      <c r="CF314">
        <f>GDP!CK315</f>
        <v>0</v>
      </c>
      <c r="CG314">
        <f>GDP!CL315</f>
        <v>0</v>
      </c>
      <c r="CH314">
        <f>GDP!CM315</f>
        <v>0</v>
      </c>
      <c r="CI314">
        <f>GDP!CN315</f>
        <v>0</v>
      </c>
      <c r="CJ314" s="7">
        <f>GDP!CO315</f>
        <v>0</v>
      </c>
      <c r="CK314">
        <f>GDP!CP315</f>
        <v>0</v>
      </c>
      <c r="CL314">
        <f>GDP!CQ315</f>
        <v>0</v>
      </c>
      <c r="CM314">
        <f>GDP!CR315</f>
        <v>0</v>
      </c>
      <c r="CN314">
        <f>GDP!CS315</f>
        <v>0</v>
      </c>
      <c r="CO314">
        <f>GDP!CT315</f>
        <v>0</v>
      </c>
      <c r="CP314">
        <f>GDP!CU315</f>
        <v>0</v>
      </c>
      <c r="CQ314">
        <f>GDP!CV315</f>
        <v>0</v>
      </c>
      <c r="CR314">
        <f>GDP!CW315</f>
        <v>0</v>
      </c>
      <c r="CS314">
        <f>GDP!CX315</f>
        <v>0</v>
      </c>
      <c r="CT314">
        <f>GDP!CY315</f>
        <v>0</v>
      </c>
      <c r="CU314">
        <f>GDP!CZ315</f>
        <v>0</v>
      </c>
      <c r="CV314">
        <f>GDP!DA315</f>
        <v>0</v>
      </c>
      <c r="CW314">
        <f>GDP!DB315</f>
        <v>0</v>
      </c>
      <c r="CX314" s="7">
        <f>GDP!DC315</f>
        <v>0</v>
      </c>
      <c r="CY314">
        <f>GDP!DD315</f>
        <v>0</v>
      </c>
      <c r="CZ314">
        <f>GDP!DE315</f>
        <v>0</v>
      </c>
      <c r="DA314">
        <f>GDP!DF315</f>
        <v>0</v>
      </c>
      <c r="DB314">
        <f>GDP!DG315</f>
        <v>0</v>
      </c>
      <c r="DC314">
        <f>GDP!DH315</f>
        <v>0</v>
      </c>
      <c r="DD314">
        <f>GDP!DI315</f>
        <v>0</v>
      </c>
      <c r="DE314" s="7">
        <f>GDP!DJ315</f>
        <v>0</v>
      </c>
      <c r="DF314">
        <f>GDP!DU315</f>
        <v>0</v>
      </c>
      <c r="DG314" s="7">
        <f>GDP!DV315</f>
        <v>0</v>
      </c>
      <c r="DH314">
        <f>GDP!DW315</f>
        <v>0</v>
      </c>
      <c r="DI314">
        <f>GDP!EA315</f>
        <v>0</v>
      </c>
      <c r="DJ314">
        <f>GDP!EB315</f>
        <v>0</v>
      </c>
      <c r="DK314">
        <f>GDP!EC315</f>
        <v>0</v>
      </c>
      <c r="DL314">
        <f>GDP!ED315</f>
        <v>0</v>
      </c>
      <c r="DM314">
        <f>GDP!EE315</f>
        <v>0</v>
      </c>
      <c r="DN314">
        <f>GDP!DY315</f>
        <v>0</v>
      </c>
      <c r="DO314">
        <f>GDP!DZ315</f>
        <v>0</v>
      </c>
      <c r="DP314" s="84">
        <v>49.614572489452897</v>
      </c>
      <c r="DQ314" t="s">
        <v>145</v>
      </c>
      <c r="DR314">
        <v>49.614572489453003</v>
      </c>
      <c r="DS314" t="s">
        <v>145</v>
      </c>
      <c r="DT314">
        <v>2.7763603254999998</v>
      </c>
      <c r="DU314">
        <v>5.372561290900002</v>
      </c>
      <c r="DV314">
        <v>2.5962009654000022</v>
      </c>
      <c r="DW314">
        <v>54.0432534284</v>
      </c>
      <c r="DX314">
        <v>48.670692137499998</v>
      </c>
      <c r="DY314">
        <v>15101000000</v>
      </c>
      <c r="DZ314">
        <v>39470000000</v>
      </c>
      <c r="EA314">
        <f t="shared" si="20"/>
        <v>1.2738567660639362</v>
      </c>
      <c r="EB314">
        <f t="shared" si="21"/>
        <v>3.3295229823550465</v>
      </c>
      <c r="EC314">
        <f t="shared" si="22"/>
        <v>-2.0556662162911103</v>
      </c>
      <c r="ED314">
        <v>574915000000</v>
      </c>
      <c r="EE314">
        <f t="shared" si="23"/>
        <v>48.497408294924035</v>
      </c>
      <c r="EF314">
        <v>52766000000</v>
      </c>
      <c r="EG314">
        <v>271892000000</v>
      </c>
      <c r="EH314">
        <f t="shared" si="24"/>
        <v>5.9965832297263431</v>
      </c>
    </row>
    <row r="315" spans="1:138" x14ac:dyDescent="0.35">
      <c r="A315" t="s">
        <v>152</v>
      </c>
      <c r="B315" s="7">
        <v>1995</v>
      </c>
      <c r="C315">
        <f>MacroData!D315</f>
        <v>8038.0249227300001</v>
      </c>
      <c r="D315">
        <f>MacroData!E315</f>
        <v>100.13200000000001</v>
      </c>
      <c r="E315">
        <f>MacroData!F315</f>
        <v>100.58199999999999</v>
      </c>
      <c r="F315">
        <f>MacroData!G315</f>
        <v>815706000000</v>
      </c>
      <c r="G315">
        <f>MacroData!H315</f>
        <v>1242582974338.55</v>
      </c>
      <c r="H315">
        <f>MacroData!I315</f>
        <v>1225389000000</v>
      </c>
      <c r="I315">
        <f>MacroData!J315</f>
        <v>1535955000000</v>
      </c>
      <c r="J315">
        <f>MacroData!K315</f>
        <v>6.5780000000000003</v>
      </c>
      <c r="K315">
        <f>MacroData!L315</f>
        <v>7.5350000000000001</v>
      </c>
      <c r="L315">
        <f>MacroData!M315</f>
        <v>850.66552734375</v>
      </c>
      <c r="M315">
        <f>MacroData!N315</f>
        <v>272.22793579101563</v>
      </c>
      <c r="N315">
        <f>MacroData!O315</f>
        <v>57844250</v>
      </c>
      <c r="O315">
        <f>MacroData!P315</f>
        <v>23104876123.073639</v>
      </c>
      <c r="P315">
        <f>MacroData!Q315</f>
        <v>17421290322.929932</v>
      </c>
      <c r="Q315">
        <f>MacroData!R315</f>
        <v>315398800000</v>
      </c>
      <c r="R315">
        <f>MacroData!S315</f>
        <v>1518533709677.0701</v>
      </c>
      <c r="S315">
        <f>MacroData!T315</f>
        <v>249114800000</v>
      </c>
      <c r="T315">
        <f>MacroData!U315</f>
        <v>821713600000</v>
      </c>
      <c r="U315">
        <f>MacroData!V315</f>
        <v>9.6539999999999999</v>
      </c>
      <c r="V315">
        <f>MacroData!W315</f>
        <v>1961.23</v>
      </c>
      <c r="W315">
        <f>MacroData!X315</f>
        <v>91.938999999999993</v>
      </c>
      <c r="X315">
        <f>MacroData!Y315</f>
        <v>955525633609.93604</v>
      </c>
      <c r="Y315">
        <f>MacroData!Z315</f>
        <v>676279160000</v>
      </c>
      <c r="Z315">
        <f>MacroData!AA315</f>
        <v>598199100000</v>
      </c>
      <c r="AA315">
        <f>MacroData!AB315</f>
        <v>97056540000</v>
      </c>
      <c r="AB315">
        <f>MacroData!AC315</f>
        <v>215749700000</v>
      </c>
      <c r="AC315">
        <f>MacroData!AD315</f>
        <v>381777000000</v>
      </c>
      <c r="AD315">
        <f>MacroData!AE315</f>
        <v>66284000000</v>
      </c>
      <c r="AE315">
        <f>MacroData!AF315</f>
        <v>-5.1226916513858098</v>
      </c>
      <c r="AF315">
        <f>MacroData!AG315</f>
        <v>79.473861627258799</v>
      </c>
      <c r="AG315">
        <f>MacroData!AH315</f>
        <v>0</v>
      </c>
      <c r="AH315">
        <f>MacroData!AI315</f>
        <v>0</v>
      </c>
      <c r="AI315">
        <f>MacroData!AJ315</f>
        <v>1</v>
      </c>
      <c r="AJ315">
        <f>MacroData!AK315</f>
        <v>1</v>
      </c>
      <c r="AK315">
        <f>MacroData!AL315</f>
        <v>1</v>
      </c>
      <c r="AL315">
        <f>MacroData!AM315</f>
        <v>2.9831349999999999</v>
      </c>
      <c r="AM315">
        <f>MacroData!AN315</f>
        <v>5.0761471702938996</v>
      </c>
      <c r="AN315" s="31">
        <f>GDP!C316+GDP!J316</f>
        <v>0.16564000000000001</v>
      </c>
      <c r="AO315">
        <f>GDP!D316+GDP!K316</f>
        <v>0</v>
      </c>
      <c r="AP315">
        <f>GDP!E316+GDP!L316</f>
        <v>0</v>
      </c>
      <c r="AQ315">
        <f>GDP!F316+GDP!M316</f>
        <v>0</v>
      </c>
      <c r="AR315">
        <f>GDP!G316+GDP!N316</f>
        <v>0</v>
      </c>
      <c r="AS315">
        <f>GDP!H316+GDP!O316</f>
        <v>0</v>
      </c>
      <c r="AT315" s="7">
        <f>GDP!I316+GDP!P316</f>
        <v>0</v>
      </c>
      <c r="AU315">
        <f>GDP!AE316</f>
        <v>0.22375999999999999</v>
      </c>
      <c r="AV315">
        <f>GDP!AF316</f>
        <v>0</v>
      </c>
      <c r="AW315">
        <f>GDP!AG316</f>
        <v>0.50668000000000002</v>
      </c>
      <c r="AX315">
        <f>GDP!AH316</f>
        <v>0</v>
      </c>
      <c r="AY315">
        <f>GDP!AI316</f>
        <v>0</v>
      </c>
      <c r="AZ315">
        <f>GDP!AJ316</f>
        <v>0</v>
      </c>
      <c r="BA315" s="7">
        <f>GDP!AK316</f>
        <v>0</v>
      </c>
      <c r="BB315">
        <f>GDP!AS316</f>
        <v>0</v>
      </c>
      <c r="BC315">
        <f>GDP!AT316</f>
        <v>0</v>
      </c>
      <c r="BD315">
        <f>GDP!AU316</f>
        <v>0</v>
      </c>
      <c r="BE315">
        <f>GDP!AV316</f>
        <v>0</v>
      </c>
      <c r="BF315">
        <f>GDP!AW316</f>
        <v>0</v>
      </c>
      <c r="BG315">
        <f>GDP!AX316</f>
        <v>0</v>
      </c>
      <c r="BH315" s="7">
        <f>GDP!AY316</f>
        <v>0</v>
      </c>
      <c r="BI315">
        <f>GDP!AZ316</f>
        <v>0</v>
      </c>
      <c r="BJ315">
        <f>GDP!BA316</f>
        <v>0</v>
      </c>
      <c r="BK315">
        <f>GDP!BB316</f>
        <v>0</v>
      </c>
      <c r="BL315">
        <f>GDP!BC316</f>
        <v>0</v>
      </c>
      <c r="BM315">
        <f>GDP!BD316</f>
        <v>0</v>
      </c>
      <c r="BN315">
        <f>GDP!BE316</f>
        <v>0</v>
      </c>
      <c r="BO315" s="7">
        <f>GDP!BF316</f>
        <v>0</v>
      </c>
      <c r="BP315">
        <f>GDP!BG316+GDP!BN316+GDP!BU316</f>
        <v>0.14274999999999999</v>
      </c>
      <c r="BQ315">
        <f>GDP!BH316+GDP!BO316+GDP!BV316</f>
        <v>0</v>
      </c>
      <c r="BR315">
        <f>GDP!BI316+GDP!BP316+GDP!BW316</f>
        <v>0</v>
      </c>
      <c r="BS315">
        <f>GDP!BJ316+GDP!BQ316+GDP!BX316</f>
        <v>0</v>
      </c>
      <c r="BT315">
        <f>GDP!BK316+GDP!BR316+GDP!BY316</f>
        <v>0</v>
      </c>
      <c r="BU315">
        <f>GDP!BL316+GDP!BS316+GDP!BZ316</f>
        <v>0</v>
      </c>
      <c r="BV315" s="7">
        <f>GDP!BM316+GDP!BT316+GDP!CA316</f>
        <v>0</v>
      </c>
      <c r="BW315">
        <f>GDP!CB316</f>
        <v>-0.52210999999999996</v>
      </c>
      <c r="BX315">
        <f>GDP!CC316</f>
        <v>0</v>
      </c>
      <c r="BY315">
        <f>GDP!CD316</f>
        <v>0</v>
      </c>
      <c r="BZ315">
        <f>GDP!CE316</f>
        <v>0</v>
      </c>
      <c r="CA315">
        <f>GDP!CF316</f>
        <v>0</v>
      </c>
      <c r="CB315">
        <f>GDP!CG316</f>
        <v>0</v>
      </c>
      <c r="CC315" s="7">
        <f>GDP!CH316</f>
        <v>0</v>
      </c>
      <c r="CD315">
        <f>GDP!CI316</f>
        <v>0.26106000000000001</v>
      </c>
      <c r="CE315">
        <f>GDP!CJ316</f>
        <v>0</v>
      </c>
      <c r="CF315">
        <f>GDP!CK316</f>
        <v>0</v>
      </c>
      <c r="CG315">
        <f>GDP!CL316</f>
        <v>0</v>
      </c>
      <c r="CH315">
        <f>GDP!CM316</f>
        <v>0</v>
      </c>
      <c r="CI315">
        <f>GDP!CN316</f>
        <v>0</v>
      </c>
      <c r="CJ315" s="7">
        <f>GDP!CO316</f>
        <v>0</v>
      </c>
      <c r="CK315">
        <f>GDP!CP316</f>
        <v>0</v>
      </c>
      <c r="CL315">
        <f>GDP!CQ316</f>
        <v>0</v>
      </c>
      <c r="CM315">
        <f>GDP!CR316</f>
        <v>0</v>
      </c>
      <c r="CN315">
        <f>GDP!CS316</f>
        <v>0</v>
      </c>
      <c r="CO315">
        <f>GDP!CT316</f>
        <v>0</v>
      </c>
      <c r="CP315">
        <f>GDP!CU316</f>
        <v>0</v>
      </c>
      <c r="CQ315">
        <f>GDP!CV316</f>
        <v>0</v>
      </c>
      <c r="CR315">
        <f>GDP!CW316</f>
        <v>0.38939999999999997</v>
      </c>
      <c r="CS315">
        <f>GDP!CX316</f>
        <v>0</v>
      </c>
      <c r="CT315">
        <f>GDP!CY316</f>
        <v>0.50668000000000002</v>
      </c>
      <c r="CU315">
        <f>GDP!CZ316</f>
        <v>0</v>
      </c>
      <c r="CV315">
        <f>GDP!DA316</f>
        <v>0</v>
      </c>
      <c r="CW315">
        <f>GDP!DB316</f>
        <v>0</v>
      </c>
      <c r="CX315" s="7">
        <f>GDP!DC316</f>
        <v>0</v>
      </c>
      <c r="CY315">
        <f>GDP!DD316</f>
        <v>-0.11829999999999996</v>
      </c>
      <c r="CZ315">
        <f>GDP!DE316</f>
        <v>0</v>
      </c>
      <c r="DA315">
        <f>GDP!DF316</f>
        <v>0</v>
      </c>
      <c r="DB315">
        <f>GDP!DG316</f>
        <v>0</v>
      </c>
      <c r="DC315">
        <f>GDP!DH316</f>
        <v>0</v>
      </c>
      <c r="DD315">
        <f>GDP!DI316</f>
        <v>0</v>
      </c>
      <c r="DE315" s="7">
        <f>GDP!DJ316</f>
        <v>0</v>
      </c>
      <c r="DF315">
        <f>GDP!DU316</f>
        <v>0.89607999999999999</v>
      </c>
      <c r="DG315" s="7">
        <f>GDP!DV316</f>
        <v>-0.11829999999999996</v>
      </c>
      <c r="DH315">
        <f>GDP!DW316</f>
        <v>1</v>
      </c>
      <c r="DI315">
        <f>GDP!EA316</f>
        <v>0</v>
      </c>
      <c r="DJ315">
        <f>GDP!EB316</f>
        <v>1</v>
      </c>
      <c r="DK315">
        <f>GDP!EC316</f>
        <v>0</v>
      </c>
      <c r="DL315">
        <f>GDP!ED316</f>
        <v>0</v>
      </c>
      <c r="DM315">
        <f>GDP!EE316</f>
        <v>0</v>
      </c>
      <c r="DN315">
        <f>GDP!DY316</f>
        <v>0</v>
      </c>
      <c r="DO315">
        <f>GDP!DZ316</f>
        <v>1</v>
      </c>
      <c r="DP315" s="84">
        <v>55.805584966778703</v>
      </c>
      <c r="DQ315" s="84">
        <v>55.803600000000003</v>
      </c>
      <c r="DR315">
        <v>55.797421481557997</v>
      </c>
      <c r="DS315" t="s">
        <v>145</v>
      </c>
      <c r="DT315">
        <v>2.8640893969999999</v>
      </c>
      <c r="DU315">
        <v>5.1232538627999986</v>
      </c>
      <c r="DV315">
        <v>2.2591644657999987</v>
      </c>
      <c r="DW315">
        <v>54.170570548999997</v>
      </c>
      <c r="DX315">
        <v>49.047316686199999</v>
      </c>
      <c r="DY315">
        <v>19699000000</v>
      </c>
      <c r="DZ315">
        <v>40554000000</v>
      </c>
      <c r="EA315">
        <f t="shared" si="20"/>
        <v>1.6075711467950178</v>
      </c>
      <c r="EB315">
        <f t="shared" si="21"/>
        <v>3.3094796835943527</v>
      </c>
      <c r="EC315">
        <f t="shared" si="22"/>
        <v>-1.701908536799335</v>
      </c>
      <c r="ED315">
        <v>593322000000</v>
      </c>
      <c r="EE315">
        <f t="shared" si="23"/>
        <v>48.419073453409489</v>
      </c>
      <c r="EF315">
        <v>51175000000</v>
      </c>
      <c r="EG315">
        <v>280515000000</v>
      </c>
      <c r="EH315">
        <f t="shared" si="24"/>
        <v>5.7726777704450516</v>
      </c>
    </row>
    <row r="316" spans="1:138" x14ac:dyDescent="0.35">
      <c r="A316" t="s">
        <v>152</v>
      </c>
      <c r="B316" s="7">
        <v>1996</v>
      </c>
      <c r="C316">
        <f>MacroData!D316</f>
        <v>8260.9322304699999</v>
      </c>
      <c r="D316">
        <f>MacroData!E316</f>
        <v>98.602999999999994</v>
      </c>
      <c r="E316">
        <f>MacroData!F316</f>
        <v>99.293000000000006</v>
      </c>
      <c r="F316">
        <f>MacroData!G316</f>
        <v>913817000000</v>
      </c>
      <c r="G316">
        <f>MacroData!H316</f>
        <v>1284037880460.3201</v>
      </c>
      <c r="H316">
        <f>MacroData!I316</f>
        <v>1259371000000</v>
      </c>
      <c r="I316">
        <f>MacroData!J316</f>
        <v>1557015600000</v>
      </c>
      <c r="J316">
        <f>MacroData!K316</f>
        <v>3.9359999999999999</v>
      </c>
      <c r="K316">
        <f>MacroData!L316</f>
        <v>6.3109999999999999</v>
      </c>
      <c r="L316">
        <f>MacroData!M316</f>
        <v>861.41778564453125</v>
      </c>
      <c r="M316">
        <f>MacroData!N316</f>
        <v>270.77841186523438</v>
      </c>
      <c r="N316">
        <f>MacroData!O316</f>
        <v>58025990</v>
      </c>
      <c r="O316">
        <f>MacroData!P316</f>
        <v>24844309145.513123</v>
      </c>
      <c r="P316">
        <f>MacroData!Q316</f>
        <v>11617228426.459961</v>
      </c>
      <c r="Q316">
        <f>MacroData!R316</f>
        <v>317583800000</v>
      </c>
      <c r="R316">
        <f>MacroData!S316</f>
        <v>1545398371573.54</v>
      </c>
      <c r="S316">
        <f>MacroData!T316</f>
        <v>250966800000</v>
      </c>
      <c r="T316">
        <f>MacroData!U316</f>
        <v>837639300000</v>
      </c>
      <c r="U316">
        <f>MacroData!V316</f>
        <v>10.148999999999999</v>
      </c>
      <c r="V316">
        <f>MacroData!W316</f>
        <v>2606.58</v>
      </c>
      <c r="W316">
        <f>MacroData!X316</f>
        <v>92.284999999999997</v>
      </c>
      <c r="X316">
        <f>MacroData!Y316</f>
        <v>974177244514.16003</v>
      </c>
      <c r="Y316">
        <f>MacroData!Z316</f>
        <v>698609160000</v>
      </c>
      <c r="Z316">
        <f>MacroData!AA316</f>
        <v>630658600000</v>
      </c>
      <c r="AA316">
        <f>MacroData!AB316</f>
        <v>102409340000</v>
      </c>
      <c r="AB316">
        <f>MacroData!AC316</f>
        <v>222750500000</v>
      </c>
      <c r="AC316">
        <f>MacroData!AD316</f>
        <v>390533100000</v>
      </c>
      <c r="AD316">
        <f>MacroData!AE316</f>
        <v>66617000000</v>
      </c>
      <c r="AE316">
        <f>MacroData!AF316</f>
        <v>-3.8983508433972101</v>
      </c>
      <c r="AF316">
        <f>MacroData!AG316</f>
        <v>81.067136302034001</v>
      </c>
      <c r="AG316">
        <f>MacroData!AH316</f>
        <v>0</v>
      </c>
      <c r="AH316">
        <f>MacroData!AI316</f>
        <v>0</v>
      </c>
      <c r="AI316">
        <f>MacroData!AJ316</f>
        <v>0</v>
      </c>
      <c r="AJ316">
        <f>MacroData!AK316</f>
        <v>0</v>
      </c>
      <c r="AK316">
        <f>MacroData!AL316</f>
        <v>1</v>
      </c>
      <c r="AL316">
        <f>MacroData!AM316</f>
        <v>2.9831349999999999</v>
      </c>
      <c r="AM316">
        <f>MacroData!AN316</f>
        <v>4.95259740239098</v>
      </c>
      <c r="AN316" s="31">
        <f>GDP!C317+GDP!J317</f>
        <v>0.28552</v>
      </c>
      <c r="AO316">
        <f>GDP!D317+GDP!K317</f>
        <v>0</v>
      </c>
      <c r="AP316">
        <f>GDP!E317+GDP!L317</f>
        <v>0.10326</v>
      </c>
      <c r="AQ316">
        <f>GDP!F317+GDP!M317</f>
        <v>0</v>
      </c>
      <c r="AR316">
        <f>GDP!G317+GDP!N317</f>
        <v>0</v>
      </c>
      <c r="AS316">
        <f>GDP!H317+GDP!O317</f>
        <v>0</v>
      </c>
      <c r="AT316" s="7">
        <f>GDP!I317+GDP!P317</f>
        <v>0</v>
      </c>
      <c r="AU316">
        <f>GDP!AE317</f>
        <v>0.13063</v>
      </c>
      <c r="AV316">
        <f>GDP!AF317</f>
        <v>0.50668000000000002</v>
      </c>
      <c r="AW316">
        <f>GDP!AG317</f>
        <v>0</v>
      </c>
      <c r="AX316">
        <f>GDP!AH317</f>
        <v>0</v>
      </c>
      <c r="AY316">
        <f>GDP!AI317</f>
        <v>0</v>
      </c>
      <c r="AZ316">
        <f>GDP!AJ317</f>
        <v>0</v>
      </c>
      <c r="BA316" s="7">
        <f>GDP!AK317</f>
        <v>0</v>
      </c>
      <c r="BB316">
        <f>GDP!AS317</f>
        <v>0</v>
      </c>
      <c r="BC316">
        <f>GDP!AT317</f>
        <v>0</v>
      </c>
      <c r="BD316">
        <f>GDP!AU317</f>
        <v>0</v>
      </c>
      <c r="BE316">
        <f>GDP!AV317</f>
        <v>0</v>
      </c>
      <c r="BF316">
        <f>GDP!AW317</f>
        <v>0</v>
      </c>
      <c r="BG316">
        <f>GDP!AX317</f>
        <v>0</v>
      </c>
      <c r="BH316" s="7">
        <f>GDP!AY317</f>
        <v>0</v>
      </c>
      <c r="BI316">
        <f>GDP!AZ317</f>
        <v>0</v>
      </c>
      <c r="BJ316">
        <f>GDP!BA317</f>
        <v>0</v>
      </c>
      <c r="BK316">
        <f>GDP!BB317</f>
        <v>0</v>
      </c>
      <c r="BL316">
        <f>GDP!BC317</f>
        <v>0</v>
      </c>
      <c r="BM316">
        <f>GDP!BD317</f>
        <v>0</v>
      </c>
      <c r="BN316">
        <f>GDP!BE317</f>
        <v>0</v>
      </c>
      <c r="BO316" s="7">
        <f>GDP!BF317</f>
        <v>0</v>
      </c>
      <c r="BP316">
        <f>GDP!BG317+GDP!BN317+GDP!BU317</f>
        <v>0.10202</v>
      </c>
      <c r="BQ316">
        <f>GDP!BH317+GDP!BO317+GDP!BV317</f>
        <v>0</v>
      </c>
      <c r="BR316">
        <f>GDP!BI317+GDP!BP317+GDP!BW317</f>
        <v>9.2060000000000003E-2</v>
      </c>
      <c r="BS316">
        <f>GDP!BJ317+GDP!BQ317+GDP!BX317</f>
        <v>0</v>
      </c>
      <c r="BT316">
        <f>GDP!BK317+GDP!BR317+GDP!BY317</f>
        <v>0</v>
      </c>
      <c r="BU316">
        <f>GDP!BL317+GDP!BS317+GDP!BZ317</f>
        <v>0</v>
      </c>
      <c r="BV316" s="7">
        <f>GDP!BM317+GDP!BT317+GDP!CA317</f>
        <v>0</v>
      </c>
      <c r="BW316">
        <f>GDP!CB317</f>
        <v>5.0389999999999997E-2</v>
      </c>
      <c r="BX316">
        <f>GDP!CC317</f>
        <v>0</v>
      </c>
      <c r="BY316">
        <f>GDP!CD317</f>
        <v>0.11819</v>
      </c>
      <c r="BZ316">
        <f>GDP!CE317</f>
        <v>0</v>
      </c>
      <c r="CA316">
        <f>GDP!CF317</f>
        <v>0</v>
      </c>
      <c r="CB316">
        <f>GDP!CG317</f>
        <v>0</v>
      </c>
      <c r="CC316" s="7">
        <f>GDP!CH317</f>
        <v>0</v>
      </c>
      <c r="CD316">
        <f>GDP!CI317</f>
        <v>0.24882000000000001</v>
      </c>
      <c r="CE316">
        <f>GDP!CJ317</f>
        <v>0</v>
      </c>
      <c r="CF316">
        <f>GDP!CK317</f>
        <v>0</v>
      </c>
      <c r="CG316">
        <f>GDP!CL317</f>
        <v>0</v>
      </c>
      <c r="CH316">
        <f>GDP!CM317</f>
        <v>0</v>
      </c>
      <c r="CI316">
        <f>GDP!CN317</f>
        <v>0</v>
      </c>
      <c r="CJ316" s="7">
        <f>GDP!CO317</f>
        <v>0</v>
      </c>
      <c r="CK316">
        <f>GDP!CP317</f>
        <v>0</v>
      </c>
      <c r="CL316">
        <f>GDP!CQ317</f>
        <v>0</v>
      </c>
      <c r="CM316">
        <f>GDP!CR317</f>
        <v>0</v>
      </c>
      <c r="CN316">
        <f>GDP!CS317</f>
        <v>0</v>
      </c>
      <c r="CO316">
        <f>GDP!CT317</f>
        <v>0</v>
      </c>
      <c r="CP316">
        <f>GDP!CU317</f>
        <v>0</v>
      </c>
      <c r="CQ316">
        <f>GDP!CV317</f>
        <v>0</v>
      </c>
      <c r="CR316">
        <f>GDP!CW317</f>
        <v>0.41615000000000002</v>
      </c>
      <c r="CS316">
        <f>GDP!CX317</f>
        <v>0.50668000000000002</v>
      </c>
      <c r="CT316">
        <f>GDP!CY317</f>
        <v>0.10326</v>
      </c>
      <c r="CU316">
        <f>GDP!CZ317</f>
        <v>0</v>
      </c>
      <c r="CV316">
        <f>GDP!DA317</f>
        <v>0</v>
      </c>
      <c r="CW316">
        <f>GDP!DB317</f>
        <v>0</v>
      </c>
      <c r="CX316" s="7">
        <f>GDP!DC317</f>
        <v>0</v>
      </c>
      <c r="CY316">
        <f>GDP!DD317</f>
        <v>0.40122999999999998</v>
      </c>
      <c r="CZ316">
        <f>GDP!DE317</f>
        <v>0</v>
      </c>
      <c r="DA316">
        <f>GDP!DF317</f>
        <v>0.21024999999999999</v>
      </c>
      <c r="DB316">
        <f>GDP!DG317</f>
        <v>0</v>
      </c>
      <c r="DC316">
        <f>GDP!DH317</f>
        <v>0</v>
      </c>
      <c r="DD316">
        <f>GDP!DI317</f>
        <v>0</v>
      </c>
      <c r="DE316" s="7">
        <f>GDP!DJ317</f>
        <v>0</v>
      </c>
      <c r="DF316">
        <f>GDP!DU317</f>
        <v>1.0260899999999999</v>
      </c>
      <c r="DG316" s="7">
        <f>GDP!DV317</f>
        <v>0.61148000000000002</v>
      </c>
      <c r="DH316">
        <f>GDP!DW317</f>
        <v>1</v>
      </c>
      <c r="DI316">
        <f>GDP!EA317</f>
        <v>0</v>
      </c>
      <c r="DJ316">
        <f>GDP!EB317</f>
        <v>1</v>
      </c>
      <c r="DK316">
        <f>GDP!EC317</f>
        <v>0</v>
      </c>
      <c r="DL316">
        <f>GDP!ED317</f>
        <v>0</v>
      </c>
      <c r="DM316">
        <f>GDP!EE317</f>
        <v>0</v>
      </c>
      <c r="DN316">
        <f>GDP!DY317</f>
        <v>0</v>
      </c>
      <c r="DO316">
        <f>GDP!DZ317</f>
        <v>1</v>
      </c>
      <c r="DP316" s="84">
        <v>59.684657849795499</v>
      </c>
      <c r="DQ316" s="84">
        <v>59.6877</v>
      </c>
      <c r="DR316">
        <v>59.676714722585999</v>
      </c>
      <c r="DS316">
        <v>18.77</v>
      </c>
      <c r="DT316">
        <v>3.0528214688999999</v>
      </c>
      <c r="DU316">
        <v>3.8999095242999999</v>
      </c>
      <c r="DV316">
        <v>0.84708805539999998</v>
      </c>
      <c r="DW316">
        <v>54.265426749200003</v>
      </c>
      <c r="DX316">
        <v>50.365517224900003</v>
      </c>
      <c r="DY316">
        <v>12991000000</v>
      </c>
      <c r="DZ316">
        <v>41751000000</v>
      </c>
      <c r="EA316">
        <f t="shared" si="20"/>
        <v>1.0315467006942354</v>
      </c>
      <c r="EB316">
        <f t="shared" si="21"/>
        <v>3.3152264106446792</v>
      </c>
      <c r="EC316">
        <f t="shared" si="22"/>
        <v>-2.2836797099504436</v>
      </c>
      <c r="ED316">
        <v>617174000000</v>
      </c>
      <c r="EE316">
        <f t="shared" si="23"/>
        <v>49.006527861924724</v>
      </c>
      <c r="EF316">
        <v>51938000000</v>
      </c>
      <c r="EG316">
        <v>292013000000</v>
      </c>
      <c r="EH316">
        <f t="shared" si="24"/>
        <v>5.4712590435904094</v>
      </c>
    </row>
    <row r="317" spans="1:138" x14ac:dyDescent="0.35">
      <c r="A317" t="s">
        <v>152</v>
      </c>
      <c r="B317" s="7">
        <v>1997</v>
      </c>
      <c r="C317">
        <f>MacroData!D317</f>
        <v>8525.2802776419994</v>
      </c>
      <c r="D317">
        <f>MacroData!E317</f>
        <v>99.451999999999998</v>
      </c>
      <c r="E317">
        <f>MacroData!F317</f>
        <v>100.336</v>
      </c>
      <c r="F317">
        <f>MacroData!G317</f>
        <v>978017000000</v>
      </c>
      <c r="G317">
        <f>MacroData!H317</f>
        <v>1321193563634.9399</v>
      </c>
      <c r="H317">
        <f>MacroData!I317</f>
        <v>1299670600000</v>
      </c>
      <c r="I317">
        <f>MacroData!J317</f>
        <v>1592549000000</v>
      </c>
      <c r="J317">
        <f>MacroData!K317</f>
        <v>3.4630000000000001</v>
      </c>
      <c r="K317">
        <f>MacroData!L317</f>
        <v>5.5819999999999999</v>
      </c>
      <c r="L317">
        <f>MacroData!M317</f>
        <v>863.04547119140625</v>
      </c>
      <c r="M317">
        <f>MacroData!N317</f>
        <v>269.83291625976563</v>
      </c>
      <c r="N317">
        <f>MacroData!O317</f>
        <v>58207490</v>
      </c>
      <c r="O317">
        <f>MacroData!P317</f>
        <v>40603550816.746399</v>
      </c>
      <c r="P317">
        <f>MacroData!Q317</f>
        <v>36276080917.090088</v>
      </c>
      <c r="Q317">
        <f>MacroData!R317</f>
        <v>319956900000</v>
      </c>
      <c r="R317">
        <f>MacroData!S317</f>
        <v>1556272919082.9099</v>
      </c>
      <c r="S317">
        <f>MacroData!T317</f>
        <v>257010900000</v>
      </c>
      <c r="T317">
        <f>MacroData!U317</f>
        <v>842374300000</v>
      </c>
      <c r="U317">
        <f>MacroData!V317</f>
        <v>10.292999999999999</v>
      </c>
      <c r="V317">
        <f>MacroData!W317</f>
        <v>3381.71</v>
      </c>
      <c r="W317">
        <f>MacroData!X317</f>
        <v>89.44</v>
      </c>
      <c r="X317">
        <f>MacroData!Y317</f>
        <v>980318429938.521</v>
      </c>
      <c r="Y317">
        <f>MacroData!Z317</f>
        <v>707697370000.00012</v>
      </c>
      <c r="Z317">
        <f>MacroData!AA317</f>
        <v>649801000000</v>
      </c>
      <c r="AA317">
        <f>MacroData!AB317</f>
        <v>103471790000</v>
      </c>
      <c r="AB317">
        <f>MacroData!AC317</f>
        <v>230971300000</v>
      </c>
      <c r="AC317">
        <f>MacroData!AD317</f>
        <v>394455800000</v>
      </c>
      <c r="AD317">
        <f>MacroData!AE317</f>
        <v>62946000000</v>
      </c>
      <c r="AE317">
        <f>MacroData!AF317</f>
        <v>-3.6262419108349402</v>
      </c>
      <c r="AF317">
        <f>MacroData!AG317</f>
        <v>82.057773405521203</v>
      </c>
      <c r="AG317">
        <f>MacroData!AH317</f>
        <v>0</v>
      </c>
      <c r="AH317">
        <f>MacroData!AI317</f>
        <v>0</v>
      </c>
      <c r="AI317">
        <f>MacroData!AJ317</f>
        <v>0</v>
      </c>
      <c r="AJ317">
        <f>MacroData!AK317</f>
        <v>0</v>
      </c>
      <c r="AK317">
        <f>MacroData!AL317</f>
        <v>0</v>
      </c>
      <c r="AL317">
        <f>MacroData!AM317</f>
        <v>2.9831349999999999</v>
      </c>
      <c r="AM317">
        <f>MacroData!AN317</f>
        <v>4.7004762036459784</v>
      </c>
      <c r="AN317" s="31">
        <f>GDP!C318+GDP!J318</f>
        <v>0.29052</v>
      </c>
      <c r="AO317">
        <f>GDP!D318+GDP!K318</f>
        <v>0.10326</v>
      </c>
      <c r="AP317">
        <f>GDP!E318+GDP!L318</f>
        <v>0</v>
      </c>
      <c r="AQ317">
        <f>GDP!F318+GDP!M318</f>
        <v>-9.6839999999999996E-2</v>
      </c>
      <c r="AR317">
        <f>GDP!G318+GDP!N318</f>
        <v>-0.19367999999999999</v>
      </c>
      <c r="AS317">
        <f>GDP!H318+GDP!O318</f>
        <v>0</v>
      </c>
      <c r="AT317" s="7">
        <f>GDP!I318+GDP!P318</f>
        <v>0</v>
      </c>
      <c r="AU317">
        <f>GDP!AE318</f>
        <v>0</v>
      </c>
      <c r="AV317">
        <f>GDP!AF318</f>
        <v>0</v>
      </c>
      <c r="AW317">
        <f>GDP!AG318</f>
        <v>0</v>
      </c>
      <c r="AX317">
        <f>GDP!AH318</f>
        <v>0</v>
      </c>
      <c r="AY317">
        <f>GDP!AI318</f>
        <v>0</v>
      </c>
      <c r="AZ317">
        <f>GDP!AJ318</f>
        <v>0</v>
      </c>
      <c r="BA317" s="7">
        <f>GDP!AK318</f>
        <v>0</v>
      </c>
      <c r="BB317">
        <f>GDP!AS318</f>
        <v>0</v>
      </c>
      <c r="BC317">
        <f>GDP!AT318</f>
        <v>0</v>
      </c>
      <c r="BD317">
        <f>GDP!AU318</f>
        <v>0</v>
      </c>
      <c r="BE317">
        <f>GDP!AV318</f>
        <v>0</v>
      </c>
      <c r="BF317">
        <f>GDP!AW318</f>
        <v>0</v>
      </c>
      <c r="BG317">
        <f>GDP!AX318</f>
        <v>0</v>
      </c>
      <c r="BH317" s="7">
        <f>GDP!AY318</f>
        <v>0</v>
      </c>
      <c r="BI317">
        <f>GDP!AZ318</f>
        <v>0</v>
      </c>
      <c r="BJ317">
        <f>GDP!BA318</f>
        <v>0</v>
      </c>
      <c r="BK317">
        <f>GDP!BB318</f>
        <v>0</v>
      </c>
      <c r="BL317">
        <f>GDP!BC318</f>
        <v>0</v>
      </c>
      <c r="BM317">
        <f>GDP!BD318</f>
        <v>0</v>
      </c>
      <c r="BN317">
        <f>GDP!BE318</f>
        <v>0</v>
      </c>
      <c r="BO317" s="7">
        <f>GDP!BF318</f>
        <v>0</v>
      </c>
      <c r="BP317">
        <f>GDP!BG318+GDP!BN318+GDP!BU318</f>
        <v>0</v>
      </c>
      <c r="BQ317">
        <f>GDP!BH318+GDP!BO318+GDP!BV318</f>
        <v>9.2060000000000003E-2</v>
      </c>
      <c r="BR317">
        <f>GDP!BI318+GDP!BP318+GDP!BW318</f>
        <v>0</v>
      </c>
      <c r="BS317">
        <f>GDP!BJ318+GDP!BQ318+GDP!BX318</f>
        <v>0</v>
      </c>
      <c r="BT317">
        <f>GDP!BK318+GDP!BR318+GDP!BY318</f>
        <v>0</v>
      </c>
      <c r="BU317">
        <f>GDP!BL318+GDP!BS318+GDP!BZ318</f>
        <v>0</v>
      </c>
      <c r="BV317" s="7">
        <f>GDP!BM318+GDP!BT318+GDP!CA318</f>
        <v>0</v>
      </c>
      <c r="BW317">
        <f>GDP!CB318</f>
        <v>0</v>
      </c>
      <c r="BX317">
        <f>GDP!CC318</f>
        <v>0.11819</v>
      </c>
      <c r="BY317">
        <f>GDP!CD318</f>
        <v>0</v>
      </c>
      <c r="BZ317">
        <f>GDP!CE318</f>
        <v>0</v>
      </c>
      <c r="CA317">
        <f>GDP!CF318</f>
        <v>0</v>
      </c>
      <c r="CB317">
        <f>GDP!CG318</f>
        <v>0</v>
      </c>
      <c r="CC317" s="7">
        <f>GDP!CH318</f>
        <v>0</v>
      </c>
      <c r="CD317">
        <f>GDP!CI318</f>
        <v>0</v>
      </c>
      <c r="CE317">
        <f>GDP!CJ318</f>
        <v>0</v>
      </c>
      <c r="CF317">
        <f>GDP!CK318</f>
        <v>0</v>
      </c>
      <c r="CG317">
        <f>GDP!CL318</f>
        <v>0</v>
      </c>
      <c r="CH317">
        <f>GDP!CM318</f>
        <v>0</v>
      </c>
      <c r="CI317">
        <f>GDP!CN318</f>
        <v>0</v>
      </c>
      <c r="CJ317" s="7">
        <f>GDP!CO318</f>
        <v>0</v>
      </c>
      <c r="CK317">
        <f>GDP!CP318</f>
        <v>0</v>
      </c>
      <c r="CL317">
        <f>GDP!CQ318</f>
        <v>0</v>
      </c>
      <c r="CM317">
        <f>GDP!CR318</f>
        <v>0</v>
      </c>
      <c r="CN317">
        <f>GDP!CS318</f>
        <v>0</v>
      </c>
      <c r="CO317">
        <f>GDP!CT318</f>
        <v>0</v>
      </c>
      <c r="CP317">
        <f>GDP!CU318</f>
        <v>0</v>
      </c>
      <c r="CQ317">
        <f>GDP!CV318</f>
        <v>0</v>
      </c>
      <c r="CR317">
        <f>GDP!CW318</f>
        <v>0.29052</v>
      </c>
      <c r="CS317">
        <f>GDP!CX318</f>
        <v>0.10326</v>
      </c>
      <c r="CT317">
        <f>GDP!CY318</f>
        <v>0</v>
      </c>
      <c r="CU317">
        <f>GDP!CZ318</f>
        <v>-9.6839999999999996E-2</v>
      </c>
      <c r="CV317">
        <f>GDP!DA318</f>
        <v>-0.19367999999999999</v>
      </c>
      <c r="CW317">
        <f>GDP!DB318</f>
        <v>0</v>
      </c>
      <c r="CX317" s="7">
        <f>GDP!DC318</f>
        <v>0</v>
      </c>
      <c r="CY317">
        <f>GDP!DD318</f>
        <v>0</v>
      </c>
      <c r="CZ317">
        <f>GDP!DE318</f>
        <v>0.21024999999999999</v>
      </c>
      <c r="DA317">
        <f>GDP!DF318</f>
        <v>0</v>
      </c>
      <c r="DB317">
        <f>GDP!DG318</f>
        <v>0</v>
      </c>
      <c r="DC317">
        <f>GDP!DH318</f>
        <v>0</v>
      </c>
      <c r="DD317">
        <f>GDP!DI318</f>
        <v>0</v>
      </c>
      <c r="DE317" s="7">
        <f>GDP!DJ318</f>
        <v>0</v>
      </c>
      <c r="DF317">
        <f>GDP!DU318</f>
        <v>0.10326000000000005</v>
      </c>
      <c r="DG317" s="7">
        <f>GDP!DV318</f>
        <v>0.21024999999999999</v>
      </c>
      <c r="DH317">
        <f>GDP!DW318</f>
        <v>1</v>
      </c>
      <c r="DI317">
        <f>GDP!EA318</f>
        <v>0</v>
      </c>
      <c r="DJ317">
        <f>GDP!EB318</f>
        <v>0</v>
      </c>
      <c r="DK317">
        <f>GDP!EC318</f>
        <v>0</v>
      </c>
      <c r="DL317">
        <f>GDP!ED318</f>
        <v>1</v>
      </c>
      <c r="DM317">
        <f>GDP!EE318</f>
        <v>0</v>
      </c>
      <c r="DN317">
        <f>GDP!DY318</f>
        <v>1</v>
      </c>
      <c r="DO317">
        <f>GDP!DZ318</f>
        <v>0</v>
      </c>
      <c r="DP317" s="84">
        <v>61.0968817585685</v>
      </c>
      <c r="DQ317" s="84">
        <v>61.098300000000002</v>
      </c>
      <c r="DR317">
        <v>61.096881758568003</v>
      </c>
      <c r="DS317">
        <v>-4.45</v>
      </c>
      <c r="DT317">
        <v>2.9844970782</v>
      </c>
      <c r="DU317">
        <v>3.6257850699999992</v>
      </c>
      <c r="DV317">
        <v>0.64128799179999918</v>
      </c>
      <c r="DW317">
        <v>53.910656643199999</v>
      </c>
      <c r="DX317">
        <v>50.2848715732</v>
      </c>
      <c r="DY317">
        <v>15203000000</v>
      </c>
      <c r="DZ317">
        <v>42920000000</v>
      </c>
      <c r="EA317">
        <f t="shared" si="20"/>
        <v>1.1697579371265303</v>
      </c>
      <c r="EB317">
        <f t="shared" si="21"/>
        <v>3.302375232616634</v>
      </c>
      <c r="EC317">
        <f t="shared" si="22"/>
        <v>-2.1326172954901037</v>
      </c>
      <c r="ED317">
        <v>635079000000</v>
      </c>
      <c r="EE317">
        <f t="shared" si="23"/>
        <v>48.86461231022691</v>
      </c>
      <c r="EF317">
        <v>49659000000</v>
      </c>
      <c r="EG317">
        <v>300581000000</v>
      </c>
      <c r="EH317">
        <f t="shared" si="24"/>
        <v>5.0011082079061726</v>
      </c>
    </row>
    <row r="318" spans="1:138" x14ac:dyDescent="0.35">
      <c r="A318" t="s">
        <v>152</v>
      </c>
      <c r="B318" s="7">
        <v>1998</v>
      </c>
      <c r="C318">
        <f>MacroData!D318</f>
        <v>8915.5110648129994</v>
      </c>
      <c r="D318">
        <f>MacroData!E318</f>
        <v>100.29600000000001</v>
      </c>
      <c r="E318">
        <f>MacroData!F318</f>
        <v>101.21599999999999</v>
      </c>
      <c r="F318">
        <f>MacroData!G318</f>
        <v>1046705000000</v>
      </c>
      <c r="G318">
        <f>MacroData!H318</f>
        <v>1362742009900.77</v>
      </c>
      <c r="H318">
        <f>MacroData!I318</f>
        <v>1359160900000</v>
      </c>
      <c r="I318">
        <f>MacroData!J318</f>
        <v>1649691900000</v>
      </c>
      <c r="J318">
        <f>MacroData!K318</f>
        <v>3.5569999999999999</v>
      </c>
      <c r="K318">
        <f>MacroData!L318</f>
        <v>4.6399999999999997</v>
      </c>
      <c r="L318">
        <f>MacroData!M318</f>
        <v>892.78948974609375</v>
      </c>
      <c r="M318">
        <f>MacroData!N318</f>
        <v>287.41168212890625</v>
      </c>
      <c r="N318">
        <f>MacroData!O318</f>
        <v>58397790</v>
      </c>
      <c r="O318">
        <f>MacroData!P318</f>
        <v>37264224262.712006</v>
      </c>
      <c r="P318">
        <f>MacroData!Q318</f>
        <v>40502624388.280029</v>
      </c>
      <c r="Q318">
        <f>MacroData!R318</f>
        <v>340583400000</v>
      </c>
      <c r="R318">
        <f>MacroData!S318</f>
        <v>1609189275611.72</v>
      </c>
      <c r="S318">
        <f>MacroData!T318</f>
        <v>277088400000</v>
      </c>
      <c r="T318">
        <f>MacroData!U318</f>
        <v>876506800000</v>
      </c>
      <c r="U318">
        <f>MacroData!V318</f>
        <v>9.8650000000000002</v>
      </c>
      <c r="V318">
        <f>MacroData!W318</f>
        <v>4504.96</v>
      </c>
      <c r="W318">
        <f>MacroData!X318</f>
        <v>92.561000000000007</v>
      </c>
      <c r="X318">
        <f>MacroData!Y318</f>
        <v>1019784680110.72</v>
      </c>
      <c r="Y318">
        <f>MacroData!Z318</f>
        <v>736551380000</v>
      </c>
      <c r="Z318">
        <f>MacroData!AA318</f>
        <v>675977100000</v>
      </c>
      <c r="AA318">
        <f>MacroData!AB318</f>
        <v>106980040000</v>
      </c>
      <c r="AB318">
        <f>MacroData!AC318</f>
        <v>236244400000</v>
      </c>
      <c r="AC318">
        <f>MacroData!AD318</f>
        <v>391769200000</v>
      </c>
      <c r="AD318">
        <f>MacroData!AE318</f>
        <v>63495000000</v>
      </c>
      <c r="AE318">
        <f>MacroData!AF318</f>
        <v>-2.4059991719891398</v>
      </c>
      <c r="AF318">
        <f>MacroData!AG318</f>
        <v>82.546212532935002</v>
      </c>
      <c r="AG318">
        <f>MacroData!AH318</f>
        <v>0</v>
      </c>
      <c r="AH318">
        <f>MacroData!AI318</f>
        <v>0</v>
      </c>
      <c r="AI318">
        <f>MacroData!AJ318</f>
        <v>0</v>
      </c>
      <c r="AJ318">
        <f>MacroData!AK318</f>
        <v>0</v>
      </c>
      <c r="AK318">
        <f>MacroData!AL318</f>
        <v>0</v>
      </c>
      <c r="AL318">
        <f>MacroData!AM318</f>
        <v>2.9831349999999999</v>
      </c>
      <c r="AM318">
        <f>MacroData!AN318</f>
        <v>4.4785714263007756</v>
      </c>
      <c r="AN318" s="31">
        <f>GDP!C319+GDP!J319</f>
        <v>0</v>
      </c>
      <c r="AO318">
        <f>GDP!D319+GDP!K319</f>
        <v>0</v>
      </c>
      <c r="AP318">
        <f>GDP!E319+GDP!L319</f>
        <v>-9.6839999999999996E-2</v>
      </c>
      <c r="AQ318">
        <f>GDP!F319+GDP!M319</f>
        <v>-0.19367999999999999</v>
      </c>
      <c r="AR318">
        <f>GDP!G319+GDP!N319</f>
        <v>0</v>
      </c>
      <c r="AS318">
        <f>GDP!H319+GDP!O319</f>
        <v>0</v>
      </c>
      <c r="AT318" s="7">
        <f>GDP!I319+GDP!P319</f>
        <v>0</v>
      </c>
      <c r="AU318">
        <f>GDP!AE319</f>
        <v>0</v>
      </c>
      <c r="AV318">
        <f>GDP!AF319</f>
        <v>0</v>
      </c>
      <c r="AW318">
        <f>GDP!AG319</f>
        <v>0</v>
      </c>
      <c r="AX318">
        <f>GDP!AH319</f>
        <v>0</v>
      </c>
      <c r="AY318">
        <f>GDP!AI319</f>
        <v>0</v>
      </c>
      <c r="AZ318">
        <f>GDP!AJ319</f>
        <v>0</v>
      </c>
      <c r="BA318" s="7">
        <f>GDP!AK319</f>
        <v>0</v>
      </c>
      <c r="BB318">
        <f>GDP!AS319</f>
        <v>0</v>
      </c>
      <c r="BC318">
        <f>GDP!AT319</f>
        <v>0</v>
      </c>
      <c r="BD318">
        <f>GDP!AU319</f>
        <v>0</v>
      </c>
      <c r="BE318">
        <f>GDP!AV319</f>
        <v>0</v>
      </c>
      <c r="BF318">
        <f>GDP!AW319</f>
        <v>0</v>
      </c>
      <c r="BG318">
        <f>GDP!AX319</f>
        <v>0</v>
      </c>
      <c r="BH318" s="7">
        <f>GDP!AY319</f>
        <v>0</v>
      </c>
      <c r="BI318">
        <f>GDP!AZ319</f>
        <v>0</v>
      </c>
      <c r="BJ318">
        <f>GDP!BA319</f>
        <v>0</v>
      </c>
      <c r="BK318">
        <f>GDP!BB319</f>
        <v>0</v>
      </c>
      <c r="BL318">
        <f>GDP!BC319</f>
        <v>0</v>
      </c>
      <c r="BM318">
        <f>GDP!BD319</f>
        <v>0</v>
      </c>
      <c r="BN318">
        <f>GDP!BE319</f>
        <v>0</v>
      </c>
      <c r="BO318" s="7">
        <f>GDP!BF319</f>
        <v>0</v>
      </c>
      <c r="BP318">
        <f>GDP!BG319+GDP!BN319+GDP!BU319</f>
        <v>0</v>
      </c>
      <c r="BQ318">
        <f>GDP!BH319+GDP!BO319+GDP!BV319</f>
        <v>0</v>
      </c>
      <c r="BR318">
        <f>GDP!BI319+GDP!BP319+GDP!BW319</f>
        <v>0</v>
      </c>
      <c r="BS318">
        <f>GDP!BJ319+GDP!BQ319+GDP!BX319</f>
        <v>0</v>
      </c>
      <c r="BT318">
        <f>GDP!BK319+GDP!BR319+GDP!BY319</f>
        <v>0</v>
      </c>
      <c r="BU318">
        <f>GDP!BL319+GDP!BS319+GDP!BZ319</f>
        <v>0</v>
      </c>
      <c r="BV318" s="7">
        <f>GDP!BM319+GDP!BT319+GDP!CA319</f>
        <v>0</v>
      </c>
      <c r="BW318">
        <f>GDP!CB319</f>
        <v>0</v>
      </c>
      <c r="BX318">
        <f>GDP!CC319</f>
        <v>0</v>
      </c>
      <c r="BY318">
        <f>GDP!CD319</f>
        <v>0</v>
      </c>
      <c r="BZ318">
        <f>GDP!CE319</f>
        <v>0</v>
      </c>
      <c r="CA318">
        <f>GDP!CF319</f>
        <v>0</v>
      </c>
      <c r="CB318">
        <f>GDP!CG319</f>
        <v>0</v>
      </c>
      <c r="CC318" s="7">
        <f>GDP!CH319</f>
        <v>0</v>
      </c>
      <c r="CD318">
        <f>GDP!CI319</f>
        <v>0</v>
      </c>
      <c r="CE318">
        <f>GDP!CJ319</f>
        <v>0</v>
      </c>
      <c r="CF318">
        <f>GDP!CK319</f>
        <v>0</v>
      </c>
      <c r="CG318">
        <f>GDP!CL319</f>
        <v>0</v>
      </c>
      <c r="CH318">
        <f>GDP!CM319</f>
        <v>0</v>
      </c>
      <c r="CI318">
        <f>GDP!CN319</f>
        <v>0</v>
      </c>
      <c r="CJ318" s="7">
        <f>GDP!CO319</f>
        <v>0</v>
      </c>
      <c r="CK318">
        <f>GDP!CP319</f>
        <v>0</v>
      </c>
      <c r="CL318">
        <f>GDP!CQ319</f>
        <v>0</v>
      </c>
      <c r="CM318">
        <f>GDP!CR319</f>
        <v>0</v>
      </c>
      <c r="CN318">
        <f>GDP!CS319</f>
        <v>0</v>
      </c>
      <c r="CO318">
        <f>GDP!CT319</f>
        <v>0</v>
      </c>
      <c r="CP318">
        <f>GDP!CU319</f>
        <v>0</v>
      </c>
      <c r="CQ318">
        <f>GDP!CV319</f>
        <v>0</v>
      </c>
      <c r="CR318">
        <f>GDP!CW319</f>
        <v>0</v>
      </c>
      <c r="CS318">
        <f>GDP!CX319</f>
        <v>0</v>
      </c>
      <c r="CT318">
        <f>GDP!CY319</f>
        <v>-9.6839999999999996E-2</v>
      </c>
      <c r="CU318">
        <f>GDP!CZ319</f>
        <v>-0.19367999999999999</v>
      </c>
      <c r="CV318">
        <f>GDP!DA319</f>
        <v>0</v>
      </c>
      <c r="CW318">
        <f>GDP!DB319</f>
        <v>0</v>
      </c>
      <c r="CX318" s="7">
        <f>GDP!DC319</f>
        <v>0</v>
      </c>
      <c r="CY318">
        <f>GDP!DD319</f>
        <v>0</v>
      </c>
      <c r="CZ318">
        <f>GDP!DE319</f>
        <v>0</v>
      </c>
      <c r="DA318">
        <f>GDP!DF319</f>
        <v>0</v>
      </c>
      <c r="DB318">
        <f>GDP!DG319</f>
        <v>0</v>
      </c>
      <c r="DC318">
        <f>GDP!DH319</f>
        <v>0</v>
      </c>
      <c r="DD318">
        <f>GDP!DI319</f>
        <v>0</v>
      </c>
      <c r="DE318" s="7">
        <f>GDP!DJ319</f>
        <v>0</v>
      </c>
      <c r="DF318">
        <f>GDP!DU319</f>
        <v>-0.29052</v>
      </c>
      <c r="DG318" s="7">
        <f>GDP!DV319</f>
        <v>0</v>
      </c>
      <c r="DH318">
        <f>GDP!DW319</f>
        <v>0</v>
      </c>
      <c r="DI318">
        <f>GDP!EA319</f>
        <v>0</v>
      </c>
      <c r="DJ318">
        <f>GDP!EB319</f>
        <v>0</v>
      </c>
      <c r="DK318">
        <f>GDP!EC319</f>
        <v>0</v>
      </c>
      <c r="DL318">
        <f>GDP!ED319</f>
        <v>1</v>
      </c>
      <c r="DM318">
        <f>GDP!EE319</f>
        <v>0</v>
      </c>
      <c r="DN318">
        <f>GDP!DY319</f>
        <v>1</v>
      </c>
      <c r="DO318">
        <f>GDP!DZ319</f>
        <v>0</v>
      </c>
      <c r="DP318" s="84">
        <v>61.0402303249395</v>
      </c>
      <c r="DQ318" s="84">
        <v>61.039099999999998</v>
      </c>
      <c r="DR318">
        <v>61.040230324939998</v>
      </c>
      <c r="DS318">
        <v>2.56</v>
      </c>
      <c r="DT318">
        <v>2.8574728727999998</v>
      </c>
      <c r="DU318">
        <v>2.4057508480999985</v>
      </c>
      <c r="DV318">
        <v>-0.45172202470000133</v>
      </c>
      <c r="DW318">
        <v>52.325890219800002</v>
      </c>
      <c r="DX318">
        <v>49.920139371700003</v>
      </c>
      <c r="DY318">
        <v>13876000000</v>
      </c>
      <c r="DZ318">
        <v>43722000000</v>
      </c>
      <c r="EA318">
        <f t="shared" si="20"/>
        <v>1.0209240127493369</v>
      </c>
      <c r="EB318">
        <f t="shared" si="21"/>
        <v>3.2168376827202723</v>
      </c>
      <c r="EC318">
        <f t="shared" si="22"/>
        <v>-2.1959136699709356</v>
      </c>
      <c r="ED318">
        <v>646980000000</v>
      </c>
      <c r="EE318">
        <f t="shared" si="23"/>
        <v>47.601428204710714</v>
      </c>
      <c r="EF318">
        <v>50215000000</v>
      </c>
      <c r="EG318">
        <v>303700000000</v>
      </c>
      <c r="EH318">
        <f t="shared" si="24"/>
        <v>4.6769537013225362</v>
      </c>
    </row>
    <row r="319" spans="1:138" x14ac:dyDescent="0.35">
      <c r="A319" t="s">
        <v>152</v>
      </c>
      <c r="B319" s="7">
        <v>1999</v>
      </c>
      <c r="C319">
        <f>MacroData!D319</f>
        <v>9228.8420450030007</v>
      </c>
      <c r="D319">
        <f>MacroData!E319</f>
        <v>100.625</v>
      </c>
      <c r="E319">
        <f>MacroData!F319</f>
        <v>100.59399999999999</v>
      </c>
      <c r="F319">
        <f>MacroData!G319</f>
        <v>1036826000000</v>
      </c>
      <c r="G319">
        <f>MacroData!H319</f>
        <v>1397609669496.97</v>
      </c>
      <c r="H319">
        <f>MacroData!I319</f>
        <v>1406927900000</v>
      </c>
      <c r="I319">
        <f>MacroData!J319</f>
        <v>1704273000000</v>
      </c>
      <c r="J319">
        <f>MacroData!K319</f>
        <v>2.964</v>
      </c>
      <c r="K319">
        <f>MacroData!L319</f>
        <v>4.609</v>
      </c>
      <c r="L319">
        <f>MacroData!M319</f>
        <v>920.722900390625</v>
      </c>
      <c r="M319">
        <f>MacroData!N319</f>
        <v>300.1204833984375</v>
      </c>
      <c r="N319">
        <f>MacroData!O319</f>
        <v>58677410</v>
      </c>
      <c r="O319">
        <f>MacroData!P319</f>
        <v>31382694959.193241</v>
      </c>
      <c r="P319">
        <f>MacroData!Q319</f>
        <v>32615515843.709961</v>
      </c>
      <c r="Q319">
        <f>MacroData!R319</f>
        <v>366841700000</v>
      </c>
      <c r="R319">
        <f>MacroData!S319</f>
        <v>1671657484156.29</v>
      </c>
      <c r="S319">
        <f>MacroData!T319</f>
        <v>300160700000</v>
      </c>
      <c r="T319">
        <f>MacroData!U319</f>
        <v>906887400000</v>
      </c>
      <c r="U319">
        <f>MacroData!V319</f>
        <v>9.5670000000000002</v>
      </c>
      <c r="V319">
        <f>MacroData!W319</f>
        <v>6990.49</v>
      </c>
      <c r="W319">
        <f>MacroData!X319</f>
        <v>92.789000000000001</v>
      </c>
      <c r="X319">
        <f>MacroData!Y319</f>
        <v>1055491519501.17</v>
      </c>
      <c r="Y319">
        <f>MacroData!Z319</f>
        <v>762604200000</v>
      </c>
      <c r="Z319">
        <f>MacroData!AA319</f>
        <v>706526100000</v>
      </c>
      <c r="AA319">
        <f>MacroData!AB319</f>
        <v>109340710000</v>
      </c>
      <c r="AB319">
        <f>MacroData!AC319</f>
        <v>242710000000</v>
      </c>
      <c r="AC319">
        <f>MacroData!AD319</f>
        <v>397715500000</v>
      </c>
      <c r="AD319">
        <f>MacroData!AE319</f>
        <v>66681000000</v>
      </c>
      <c r="AE319">
        <f>MacroData!AF319</f>
        <v>-1.5797184774002999</v>
      </c>
      <c r="AF319">
        <f>MacroData!AG319</f>
        <v>82.9864956900404</v>
      </c>
      <c r="AG319">
        <f>MacroData!AH319</f>
        <v>0</v>
      </c>
      <c r="AH319">
        <f>MacroData!AI319</f>
        <v>0</v>
      </c>
      <c r="AI319">
        <f>MacroData!AJ319</f>
        <v>0</v>
      </c>
      <c r="AJ319">
        <f>MacroData!AK319</f>
        <v>0</v>
      </c>
      <c r="AK319">
        <f>MacroData!AL319</f>
        <v>0</v>
      </c>
      <c r="AL319">
        <f>MacroData!AM319</f>
        <v>2.9831349999999999</v>
      </c>
      <c r="AM319">
        <f>MacroData!AN319</f>
        <v>4.2123809541974753</v>
      </c>
      <c r="AN319" s="31">
        <f>GDP!C320+GDP!J320</f>
        <v>0</v>
      </c>
      <c r="AO319">
        <f>GDP!D320+GDP!K320</f>
        <v>-9.6839999999999996E-2</v>
      </c>
      <c r="AP319">
        <f>GDP!E320+GDP!L320</f>
        <v>-0.19367999999999999</v>
      </c>
      <c r="AQ319">
        <f>GDP!F320+GDP!M320</f>
        <v>0</v>
      </c>
      <c r="AR319">
        <f>GDP!G320+GDP!N320</f>
        <v>0</v>
      </c>
      <c r="AS319">
        <f>GDP!H320+GDP!O320</f>
        <v>0</v>
      </c>
      <c r="AT319" s="7">
        <f>GDP!I320+GDP!P320</f>
        <v>0</v>
      </c>
      <c r="AU319">
        <f>GDP!AE320</f>
        <v>0</v>
      </c>
      <c r="AV319">
        <f>GDP!AF320</f>
        <v>0</v>
      </c>
      <c r="AW319">
        <f>GDP!AG320</f>
        <v>0</v>
      </c>
      <c r="AX319">
        <f>GDP!AH320</f>
        <v>0</v>
      </c>
      <c r="AY319">
        <f>GDP!AI320</f>
        <v>0</v>
      </c>
      <c r="AZ319">
        <f>GDP!AJ320</f>
        <v>0</v>
      </c>
      <c r="BA319" s="7">
        <f>GDP!AK320</f>
        <v>0</v>
      </c>
      <c r="BB319">
        <f>GDP!AS320</f>
        <v>0</v>
      </c>
      <c r="BC319">
        <f>GDP!AT320</f>
        <v>0</v>
      </c>
      <c r="BD319">
        <f>GDP!AU320</f>
        <v>0</v>
      </c>
      <c r="BE319">
        <f>GDP!AV320</f>
        <v>0</v>
      </c>
      <c r="BF319">
        <f>GDP!AW320</f>
        <v>0</v>
      </c>
      <c r="BG319">
        <f>GDP!AX320</f>
        <v>0</v>
      </c>
      <c r="BH319" s="7">
        <f>GDP!AY320</f>
        <v>0</v>
      </c>
      <c r="BI319">
        <f>GDP!AZ320</f>
        <v>0</v>
      </c>
      <c r="BJ319">
        <f>GDP!BA320</f>
        <v>0</v>
      </c>
      <c r="BK319">
        <f>GDP!BB320</f>
        <v>0</v>
      </c>
      <c r="BL319">
        <f>GDP!BC320</f>
        <v>0</v>
      </c>
      <c r="BM319">
        <f>GDP!BD320</f>
        <v>0</v>
      </c>
      <c r="BN319">
        <f>GDP!BE320</f>
        <v>0</v>
      </c>
      <c r="BO319" s="7">
        <f>GDP!BF320</f>
        <v>0</v>
      </c>
      <c r="BP319">
        <f>GDP!BG320+GDP!BN320+GDP!BU320</f>
        <v>0</v>
      </c>
      <c r="BQ319">
        <f>GDP!BH320+GDP!BO320+GDP!BV320</f>
        <v>0</v>
      </c>
      <c r="BR319">
        <f>GDP!BI320+GDP!BP320+GDP!BW320</f>
        <v>0</v>
      </c>
      <c r="BS319">
        <f>GDP!BJ320+GDP!BQ320+GDP!BX320</f>
        <v>0</v>
      </c>
      <c r="BT319">
        <f>GDP!BK320+GDP!BR320+GDP!BY320</f>
        <v>0</v>
      </c>
      <c r="BU319">
        <f>GDP!BL320+GDP!BS320+GDP!BZ320</f>
        <v>0</v>
      </c>
      <c r="BV319" s="7">
        <f>GDP!BM320+GDP!BT320+GDP!CA320</f>
        <v>0</v>
      </c>
      <c r="BW319">
        <f>GDP!CB320</f>
        <v>0</v>
      </c>
      <c r="BX319">
        <f>GDP!CC320</f>
        <v>0</v>
      </c>
      <c r="BY319">
        <f>GDP!CD320</f>
        <v>0</v>
      </c>
      <c r="BZ319">
        <f>GDP!CE320</f>
        <v>0</v>
      </c>
      <c r="CA319">
        <f>GDP!CF320</f>
        <v>0</v>
      </c>
      <c r="CB319">
        <f>GDP!CG320</f>
        <v>0</v>
      </c>
      <c r="CC319" s="7">
        <f>GDP!CH320</f>
        <v>0</v>
      </c>
      <c r="CD319">
        <f>GDP!CI320</f>
        <v>0</v>
      </c>
      <c r="CE319">
        <f>GDP!CJ320</f>
        <v>0</v>
      </c>
      <c r="CF319">
        <f>GDP!CK320</f>
        <v>0</v>
      </c>
      <c r="CG319">
        <f>GDP!CL320</f>
        <v>0</v>
      </c>
      <c r="CH319">
        <f>GDP!CM320</f>
        <v>0</v>
      </c>
      <c r="CI319">
        <f>GDP!CN320</f>
        <v>0</v>
      </c>
      <c r="CJ319" s="7">
        <f>GDP!CO320</f>
        <v>0</v>
      </c>
      <c r="CK319">
        <f>GDP!CP320</f>
        <v>0</v>
      </c>
      <c r="CL319">
        <f>GDP!CQ320</f>
        <v>0</v>
      </c>
      <c r="CM319">
        <f>GDP!CR320</f>
        <v>0</v>
      </c>
      <c r="CN319">
        <f>GDP!CS320</f>
        <v>0</v>
      </c>
      <c r="CO319">
        <f>GDP!CT320</f>
        <v>0</v>
      </c>
      <c r="CP319">
        <f>GDP!CU320</f>
        <v>0</v>
      </c>
      <c r="CQ319">
        <f>GDP!CV320</f>
        <v>0</v>
      </c>
      <c r="CR319">
        <f>GDP!CW320</f>
        <v>0</v>
      </c>
      <c r="CS319">
        <f>GDP!CX320</f>
        <v>-9.6839999999999996E-2</v>
      </c>
      <c r="CT319">
        <f>GDP!CY320</f>
        <v>-0.19367999999999999</v>
      </c>
      <c r="CU319">
        <f>GDP!CZ320</f>
        <v>0</v>
      </c>
      <c r="CV319">
        <f>GDP!DA320</f>
        <v>0</v>
      </c>
      <c r="CW319">
        <f>GDP!DB320</f>
        <v>0</v>
      </c>
      <c r="CX319" s="7">
        <f>GDP!DC320</f>
        <v>0</v>
      </c>
      <c r="CY319">
        <f>GDP!DD320</f>
        <v>0</v>
      </c>
      <c r="CZ319">
        <f>GDP!DE320</f>
        <v>0</v>
      </c>
      <c r="DA319">
        <f>GDP!DF320</f>
        <v>0</v>
      </c>
      <c r="DB319">
        <f>GDP!DG320</f>
        <v>0</v>
      </c>
      <c r="DC319">
        <f>GDP!DH320</f>
        <v>0</v>
      </c>
      <c r="DD319">
        <f>GDP!DI320</f>
        <v>0</v>
      </c>
      <c r="DE319" s="7">
        <f>GDP!DJ320</f>
        <v>0</v>
      </c>
      <c r="DF319">
        <f>GDP!DU320</f>
        <v>-0.29052</v>
      </c>
      <c r="DG319" s="7">
        <f>GDP!DV320</f>
        <v>0</v>
      </c>
      <c r="DH319">
        <f>GDP!DW320</f>
        <v>0</v>
      </c>
      <c r="DI319">
        <f>GDP!EA320</f>
        <v>0</v>
      </c>
      <c r="DJ319">
        <f>GDP!EB320</f>
        <v>0</v>
      </c>
      <c r="DK319">
        <f>GDP!EC320</f>
        <v>0</v>
      </c>
      <c r="DL319">
        <f>GDP!ED320</f>
        <v>1</v>
      </c>
      <c r="DM319">
        <f>GDP!EE320</f>
        <v>0</v>
      </c>
      <c r="DN319">
        <f>GDP!DY320</f>
        <v>1</v>
      </c>
      <c r="DO319">
        <f>GDP!DZ320</f>
        <v>0</v>
      </c>
      <c r="DP319" s="84">
        <v>60.220472262010198</v>
      </c>
      <c r="DQ319" s="84">
        <v>60.217700000000001</v>
      </c>
      <c r="DR319">
        <v>60.192066378867999</v>
      </c>
      <c r="DS319">
        <v>-3.65</v>
      </c>
      <c r="DT319">
        <v>2.6317453933000001</v>
      </c>
      <c r="DU319">
        <v>1.5797436905000026</v>
      </c>
      <c r="DV319">
        <v>-1.0520017027999975</v>
      </c>
      <c r="DW319">
        <v>52.095084523300002</v>
      </c>
      <c r="DX319">
        <v>50.5153408328</v>
      </c>
      <c r="DY319">
        <v>16560000000</v>
      </c>
      <c r="DZ319">
        <v>44886000000</v>
      </c>
      <c r="EA319">
        <f t="shared" si="20"/>
        <v>1.1770325970506379</v>
      </c>
      <c r="EB319">
        <f t="shared" si="21"/>
        <v>3.1903553835274714</v>
      </c>
      <c r="EC319">
        <f t="shared" si="22"/>
        <v>-2.0133227864768335</v>
      </c>
      <c r="ED319">
        <v>667026000000</v>
      </c>
      <c r="EE319">
        <f t="shared" si="23"/>
        <v>47.410105379245095</v>
      </c>
      <c r="EF319">
        <v>53245000000</v>
      </c>
      <c r="EG319">
        <v>314933000000</v>
      </c>
      <c r="EH319">
        <f t="shared" si="24"/>
        <v>4.3114932222408635</v>
      </c>
    </row>
    <row r="320" spans="1:138" x14ac:dyDescent="0.35">
      <c r="A320" t="s">
        <v>152</v>
      </c>
      <c r="B320" s="7">
        <v>2000</v>
      </c>
      <c r="C320">
        <f>MacroData!D320</f>
        <v>9750.4774181989997</v>
      </c>
      <c r="D320">
        <f>MacroData!E320</f>
        <v>101.22499999999999</v>
      </c>
      <c r="E320">
        <f>MacroData!F320</f>
        <v>101.77</v>
      </c>
      <c r="F320">
        <f>MacroData!G320</f>
        <v>1070778000000</v>
      </c>
      <c r="G320">
        <f>MacroData!H320</f>
        <v>1453637262896.23</v>
      </c>
      <c r="H320">
        <f>MacroData!I320</f>
        <v>1486450700000</v>
      </c>
      <c r="I320">
        <f>MacroData!J320</f>
        <v>1773122000000</v>
      </c>
      <c r="J320">
        <f>MacroData!K320</f>
        <v>4.3920000000000003</v>
      </c>
      <c r="K320">
        <f>MacroData!L320</f>
        <v>5.3940000000000001</v>
      </c>
      <c r="L320">
        <f>MacroData!M320</f>
        <v>959.95263671875</v>
      </c>
      <c r="M320">
        <f>MacroData!N320</f>
        <v>322.74880981445313</v>
      </c>
      <c r="N320">
        <f>MacroData!O320</f>
        <v>59062390</v>
      </c>
      <c r="O320">
        <f>MacroData!P320</f>
        <v>13156770964.295813</v>
      </c>
      <c r="P320">
        <f>MacroData!Q320</f>
        <v>34134517119.699951</v>
      </c>
      <c r="Q320">
        <f>MacroData!R320</f>
        <v>392031300000</v>
      </c>
      <c r="R320">
        <f>MacroData!S320</f>
        <v>1738987482880.3</v>
      </c>
      <c r="S320">
        <f>MacroData!T320</f>
        <v>318910300000</v>
      </c>
      <c r="T320">
        <f>MacroData!U320</f>
        <v>941480600000</v>
      </c>
      <c r="U320">
        <f>MacroData!V320</f>
        <v>8.1560000000000006</v>
      </c>
      <c r="V320">
        <f>MacroData!W320</f>
        <v>7104.9800000000005</v>
      </c>
      <c r="W320">
        <f>MacroData!X320</f>
        <v>88.915000000000006</v>
      </c>
      <c r="X320">
        <f>MacroData!Y320</f>
        <v>1094265460971.6801</v>
      </c>
      <c r="Y320">
        <f>MacroData!Z320</f>
        <v>809517900000</v>
      </c>
      <c r="Z320">
        <f>MacroData!AA320</f>
        <v>735032300000</v>
      </c>
      <c r="AA320">
        <f>MacroData!AB320</f>
        <v>116352250000</v>
      </c>
      <c r="AB320">
        <f>MacroData!AC320</f>
        <v>248287000000</v>
      </c>
      <c r="AC320">
        <f>MacroData!AD320</f>
        <v>405354600000</v>
      </c>
      <c r="AD320">
        <f>MacroData!AE320</f>
        <v>73121000000</v>
      </c>
      <c r="AE320">
        <f>MacroData!AF320</f>
        <v>-1.31748062683815</v>
      </c>
      <c r="AF320">
        <f>MacroData!AG320</f>
        <v>84.396777677643399</v>
      </c>
      <c r="AG320">
        <f>MacroData!AH320</f>
        <v>0</v>
      </c>
      <c r="AH320">
        <f>MacroData!AI320</f>
        <v>0</v>
      </c>
      <c r="AI320">
        <f>MacroData!AJ320</f>
        <v>1</v>
      </c>
      <c r="AJ320">
        <f>MacroData!AK320</f>
        <v>0</v>
      </c>
      <c r="AK320">
        <f>MacroData!AL320</f>
        <v>0</v>
      </c>
      <c r="AL320">
        <f>MacroData!AM320</f>
        <v>2.9831349999999999</v>
      </c>
      <c r="AM320">
        <f>MacroData!AN320</f>
        <v>4.046547620069413</v>
      </c>
      <c r="AN320" s="31">
        <f>GDP!C321+GDP!J321</f>
        <v>0</v>
      </c>
      <c r="AO320">
        <f>GDP!D321+GDP!K321</f>
        <v>-0.19367999999999999</v>
      </c>
      <c r="AP320">
        <f>GDP!E321+GDP!L321</f>
        <v>0</v>
      </c>
      <c r="AQ320">
        <f>GDP!F321+GDP!M321</f>
        <v>0</v>
      </c>
      <c r="AR320">
        <f>GDP!G321+GDP!N321</f>
        <v>0</v>
      </c>
      <c r="AS320">
        <f>GDP!H321+GDP!O321</f>
        <v>0</v>
      </c>
      <c r="AT320" s="7">
        <f>GDP!I321+GDP!P321</f>
        <v>0</v>
      </c>
      <c r="AU320">
        <f>GDP!AE321</f>
        <v>0</v>
      </c>
      <c r="AV320">
        <f>GDP!AF321</f>
        <v>0</v>
      </c>
      <c r="AW320">
        <f>GDP!AG321</f>
        <v>0</v>
      </c>
      <c r="AX320">
        <f>GDP!AH321</f>
        <v>0</v>
      </c>
      <c r="AY320">
        <f>GDP!AI321</f>
        <v>0</v>
      </c>
      <c r="AZ320">
        <f>GDP!AJ321</f>
        <v>0</v>
      </c>
      <c r="BA320" s="7">
        <f>GDP!AK321</f>
        <v>0</v>
      </c>
      <c r="BB320">
        <f>GDP!AS321</f>
        <v>0</v>
      </c>
      <c r="BC320">
        <f>GDP!AT321</f>
        <v>0</v>
      </c>
      <c r="BD320">
        <f>GDP!AU321</f>
        <v>0</v>
      </c>
      <c r="BE320">
        <f>GDP!AV321</f>
        <v>0</v>
      </c>
      <c r="BF320">
        <f>GDP!AW321</f>
        <v>0</v>
      </c>
      <c r="BG320">
        <f>GDP!AX321</f>
        <v>0</v>
      </c>
      <c r="BH320" s="7">
        <f>GDP!AY321</f>
        <v>0</v>
      </c>
      <c r="BI320">
        <f>GDP!AZ321</f>
        <v>0</v>
      </c>
      <c r="BJ320">
        <f>GDP!BA321</f>
        <v>0</v>
      </c>
      <c r="BK320">
        <f>GDP!BB321</f>
        <v>0</v>
      </c>
      <c r="BL320">
        <f>GDP!BC321</f>
        <v>0</v>
      </c>
      <c r="BM320">
        <f>GDP!BD321</f>
        <v>0</v>
      </c>
      <c r="BN320">
        <f>GDP!BE321</f>
        <v>0</v>
      </c>
      <c r="BO320" s="7">
        <f>GDP!BF321</f>
        <v>0</v>
      </c>
      <c r="BP320">
        <f>GDP!BG321+GDP!BN321+GDP!BU321</f>
        <v>0</v>
      </c>
      <c r="BQ320">
        <f>GDP!BH321+GDP!BO321+GDP!BV321</f>
        <v>0</v>
      </c>
      <c r="BR320">
        <f>GDP!BI321+GDP!BP321+GDP!BW321</f>
        <v>0</v>
      </c>
      <c r="BS320">
        <f>GDP!BJ321+GDP!BQ321+GDP!BX321</f>
        <v>0</v>
      </c>
      <c r="BT320">
        <f>GDP!BK321+GDP!BR321+GDP!BY321</f>
        <v>0</v>
      </c>
      <c r="BU320">
        <f>GDP!BL321+GDP!BS321+GDP!BZ321</f>
        <v>0</v>
      </c>
      <c r="BV320" s="7">
        <f>GDP!BM321+GDP!BT321+GDP!CA321</f>
        <v>0</v>
      </c>
      <c r="BW320">
        <f>GDP!CB321</f>
        <v>0</v>
      </c>
      <c r="BX320">
        <f>GDP!CC321</f>
        <v>0</v>
      </c>
      <c r="BY320">
        <f>GDP!CD321</f>
        <v>0</v>
      </c>
      <c r="BZ320">
        <f>GDP!CE321</f>
        <v>0</v>
      </c>
      <c r="CA320">
        <f>GDP!CF321</f>
        <v>0</v>
      </c>
      <c r="CB320">
        <f>GDP!CG321</f>
        <v>0</v>
      </c>
      <c r="CC320" s="7">
        <f>GDP!CH321</f>
        <v>0</v>
      </c>
      <c r="CD320">
        <f>GDP!CI321</f>
        <v>0</v>
      </c>
      <c r="CE320">
        <f>GDP!CJ321</f>
        <v>0</v>
      </c>
      <c r="CF320">
        <f>GDP!CK321</f>
        <v>0</v>
      </c>
      <c r="CG320">
        <f>GDP!CL321</f>
        <v>0</v>
      </c>
      <c r="CH320">
        <f>GDP!CM321</f>
        <v>0</v>
      </c>
      <c r="CI320">
        <f>GDP!CN321</f>
        <v>0</v>
      </c>
      <c r="CJ320" s="7">
        <f>GDP!CO321</f>
        <v>0</v>
      </c>
      <c r="CK320">
        <f>GDP!CP321</f>
        <v>0</v>
      </c>
      <c r="CL320">
        <f>GDP!CQ321</f>
        <v>0</v>
      </c>
      <c r="CM320">
        <f>GDP!CR321</f>
        <v>0</v>
      </c>
      <c r="CN320">
        <f>GDP!CS321</f>
        <v>0</v>
      </c>
      <c r="CO320">
        <f>GDP!CT321</f>
        <v>0</v>
      </c>
      <c r="CP320">
        <f>GDP!CU321</f>
        <v>0</v>
      </c>
      <c r="CQ320">
        <f>GDP!CV321</f>
        <v>0</v>
      </c>
      <c r="CR320">
        <f>GDP!CW321</f>
        <v>0</v>
      </c>
      <c r="CS320">
        <f>GDP!CX321</f>
        <v>-0.19367999999999999</v>
      </c>
      <c r="CT320">
        <f>GDP!CY321</f>
        <v>0</v>
      </c>
      <c r="CU320">
        <f>GDP!CZ321</f>
        <v>0</v>
      </c>
      <c r="CV320">
        <f>GDP!DA321</f>
        <v>0</v>
      </c>
      <c r="CW320">
        <f>GDP!DB321</f>
        <v>0</v>
      </c>
      <c r="CX320" s="7">
        <f>GDP!DC321</f>
        <v>0</v>
      </c>
      <c r="CY320">
        <f>GDP!DD321</f>
        <v>0</v>
      </c>
      <c r="CZ320">
        <f>GDP!DE321</f>
        <v>0</v>
      </c>
      <c r="DA320">
        <f>GDP!DF321</f>
        <v>0</v>
      </c>
      <c r="DB320">
        <f>GDP!DG321</f>
        <v>0</v>
      </c>
      <c r="DC320">
        <f>GDP!DH321</f>
        <v>0</v>
      </c>
      <c r="DD320">
        <f>GDP!DI321</f>
        <v>0</v>
      </c>
      <c r="DE320" s="7">
        <f>GDP!DJ321</f>
        <v>0</v>
      </c>
      <c r="DF320">
        <f>GDP!DU321</f>
        <v>-0.19367999999999999</v>
      </c>
      <c r="DG320" s="7">
        <f>GDP!DV321</f>
        <v>0</v>
      </c>
      <c r="DH320">
        <f>GDP!DW321</f>
        <v>0</v>
      </c>
      <c r="DI320">
        <f>GDP!EA321</f>
        <v>0</v>
      </c>
      <c r="DJ320">
        <f>GDP!EB321</f>
        <v>0</v>
      </c>
      <c r="DK320">
        <f>GDP!EC321</f>
        <v>0</v>
      </c>
      <c r="DL320">
        <f>GDP!ED321</f>
        <v>1</v>
      </c>
      <c r="DM320">
        <f>GDP!EE321</f>
        <v>0</v>
      </c>
      <c r="DN320">
        <f>GDP!DY321</f>
        <v>1</v>
      </c>
      <c r="DO320">
        <f>GDP!DZ321</f>
        <v>0</v>
      </c>
      <c r="DP320" s="84">
        <v>58.654698738237201</v>
      </c>
      <c r="DQ320" s="84">
        <v>58.656399999999998</v>
      </c>
      <c r="DR320">
        <v>58.614302940207999</v>
      </c>
      <c r="DS320">
        <v>3.68</v>
      </c>
      <c r="DT320">
        <v>2.5545741053</v>
      </c>
      <c r="DU320">
        <v>1.317556565699995</v>
      </c>
      <c r="DV320">
        <v>-1.2370175396000049</v>
      </c>
      <c r="DW320">
        <v>51.096191990999998</v>
      </c>
      <c r="DX320">
        <v>49.778635425300003</v>
      </c>
      <c r="DY320">
        <v>12358000000</v>
      </c>
      <c r="DZ320">
        <v>45597000000</v>
      </c>
      <c r="EA320">
        <f t="shared" si="20"/>
        <v>0.8313763786447812</v>
      </c>
      <c r="EB320">
        <f t="shared" si="21"/>
        <v>3.0675083943248169</v>
      </c>
      <c r="EC320">
        <f t="shared" si="22"/>
        <v>-2.2361320156800355</v>
      </c>
      <c r="ED320">
        <v>692705000000</v>
      </c>
      <c r="EE320">
        <f t="shared" si="23"/>
        <v>46.601276450002679</v>
      </c>
      <c r="EF320">
        <v>58229000000</v>
      </c>
      <c r="EG320">
        <v>328008000000</v>
      </c>
      <c r="EH320">
        <f t="shared" si="24"/>
        <v>4.2440378923373361</v>
      </c>
    </row>
    <row r="321" spans="1:138" x14ac:dyDescent="0.35">
      <c r="A321" t="s">
        <v>152</v>
      </c>
      <c r="B321" s="7">
        <v>2001</v>
      </c>
      <c r="C321">
        <f>MacroData!D321</f>
        <v>10139.335943325999</v>
      </c>
      <c r="D321">
        <f>MacroData!E321</f>
        <v>100.358</v>
      </c>
      <c r="E321">
        <f>MacroData!F321</f>
        <v>100.44499999999999</v>
      </c>
      <c r="F321">
        <f>MacroData!G321</f>
        <v>1099230000000</v>
      </c>
      <c r="G321">
        <f>MacroData!H321</f>
        <v>1517260043988.0801</v>
      </c>
      <c r="H321">
        <f>MacroData!I321</f>
        <v>1545731800000</v>
      </c>
      <c r="I321">
        <f>MacroData!J321</f>
        <v>1807300100000</v>
      </c>
      <c r="J321">
        <f>MacroData!K321</f>
        <v>4.2619999999999996</v>
      </c>
      <c r="K321">
        <f>MacroData!L321</f>
        <v>4.9390000000000001</v>
      </c>
      <c r="L321">
        <f>MacroData!M321</f>
        <v>985.314697265625</v>
      </c>
      <c r="M321">
        <f>MacroData!N321</f>
        <v>329.4871826171875</v>
      </c>
      <c r="N321">
        <f>MacroData!O321</f>
        <v>59476230</v>
      </c>
      <c r="O321">
        <f>MacroData!P321</f>
        <v>15478073165.226089</v>
      </c>
      <c r="P321">
        <f>MacroData!Q321</f>
        <v>31518639661.810059</v>
      </c>
      <c r="Q321">
        <f>MacroData!R321</f>
        <v>400955400000</v>
      </c>
      <c r="R321">
        <f>MacroData!S321</f>
        <v>1775781460338.1899</v>
      </c>
      <c r="S321">
        <f>MacroData!T321</f>
        <v>327768400000</v>
      </c>
      <c r="T321">
        <f>MacroData!U321</f>
        <v>964953400000</v>
      </c>
      <c r="U321">
        <f>MacroData!V321</f>
        <v>7.4050000000000002</v>
      </c>
      <c r="V321">
        <f>MacroData!W321</f>
        <v>5849.68</v>
      </c>
      <c r="W321">
        <f>MacroData!X321</f>
        <v>90.063999999999993</v>
      </c>
      <c r="X321">
        <f>MacroData!Y321</f>
        <v>1122114887484.01</v>
      </c>
      <c r="Y321">
        <f>MacroData!Z321</f>
        <v>845974300000</v>
      </c>
      <c r="Z321">
        <f>MacroData!AA321</f>
        <v>765291500000</v>
      </c>
      <c r="AA321">
        <f>MacroData!AB321</f>
        <v>122135160000</v>
      </c>
      <c r="AB321">
        <f>MacroData!AC321</f>
        <v>259563700000</v>
      </c>
      <c r="AC321">
        <f>MacroData!AD321</f>
        <v>409506600000</v>
      </c>
      <c r="AD321">
        <f>MacroData!AE321</f>
        <v>73187000000</v>
      </c>
      <c r="AE321">
        <f>MacroData!AF321</f>
        <v>-1.4355207028800301</v>
      </c>
      <c r="AF321">
        <f>MacroData!AG321</f>
        <v>85.772662543598102</v>
      </c>
      <c r="AG321">
        <f>MacroData!AH321</f>
        <v>0</v>
      </c>
      <c r="AH321">
        <f>MacroData!AI321</f>
        <v>0</v>
      </c>
      <c r="AI321">
        <f>MacroData!AJ321</f>
        <v>1</v>
      </c>
      <c r="AJ321">
        <f>MacroData!AK321</f>
        <v>0</v>
      </c>
      <c r="AK321">
        <f>MacroData!AL321</f>
        <v>1</v>
      </c>
      <c r="AL321">
        <f>MacroData!AM321</f>
        <v>2.9831349999999999</v>
      </c>
      <c r="AM321">
        <f>MacroData!AN321</f>
        <v>4.0384523783411295</v>
      </c>
      <c r="AN321" s="31">
        <f>GDP!C322+GDP!J322</f>
        <v>0</v>
      </c>
      <c r="AO321">
        <f>GDP!D322+GDP!K322</f>
        <v>0</v>
      </c>
      <c r="AP321">
        <f>GDP!E322+GDP!L322</f>
        <v>0</v>
      </c>
      <c r="AQ321">
        <f>GDP!F322+GDP!M322</f>
        <v>0</v>
      </c>
      <c r="AR321">
        <f>GDP!G322+GDP!N322</f>
        <v>0</v>
      </c>
      <c r="AS321">
        <f>GDP!H322+GDP!O322</f>
        <v>0</v>
      </c>
      <c r="AT321" s="7">
        <f>GDP!I322+GDP!P322</f>
        <v>0</v>
      </c>
      <c r="AU321">
        <f>GDP!AE322</f>
        <v>0</v>
      </c>
      <c r="AV321">
        <f>GDP!AF322</f>
        <v>0</v>
      </c>
      <c r="AW321">
        <f>GDP!AG322</f>
        <v>0</v>
      </c>
      <c r="AX321">
        <f>GDP!AH322</f>
        <v>0</v>
      </c>
      <c r="AY321">
        <f>GDP!AI322</f>
        <v>0</v>
      </c>
      <c r="AZ321">
        <f>GDP!AJ322</f>
        <v>0</v>
      </c>
      <c r="BA321" s="7">
        <f>GDP!AK322</f>
        <v>0</v>
      </c>
      <c r="BB321">
        <f>GDP!AS322</f>
        <v>0</v>
      </c>
      <c r="BC321">
        <f>GDP!AT322</f>
        <v>0</v>
      </c>
      <c r="BD321">
        <f>GDP!AU322</f>
        <v>0</v>
      </c>
      <c r="BE321">
        <f>GDP!AV322</f>
        <v>0</v>
      </c>
      <c r="BF321">
        <f>GDP!AW322</f>
        <v>0</v>
      </c>
      <c r="BG321">
        <f>GDP!AX322</f>
        <v>0</v>
      </c>
      <c r="BH321" s="7">
        <f>GDP!AY322</f>
        <v>0</v>
      </c>
      <c r="BI321">
        <f>GDP!AZ322</f>
        <v>0</v>
      </c>
      <c r="BJ321">
        <f>GDP!BA322</f>
        <v>0</v>
      </c>
      <c r="BK321">
        <f>GDP!BB322</f>
        <v>0</v>
      </c>
      <c r="BL321">
        <f>GDP!BC322</f>
        <v>0</v>
      </c>
      <c r="BM321">
        <f>GDP!BD322</f>
        <v>0</v>
      </c>
      <c r="BN321">
        <f>GDP!BE322</f>
        <v>0</v>
      </c>
      <c r="BO321" s="7">
        <f>GDP!BF322</f>
        <v>0</v>
      </c>
      <c r="BP321">
        <f>GDP!BG322+GDP!BN322+GDP!BU322</f>
        <v>0</v>
      </c>
      <c r="BQ321">
        <f>GDP!BH322+GDP!BO322+GDP!BV322</f>
        <v>0</v>
      </c>
      <c r="BR321">
        <f>GDP!BI322+GDP!BP322+GDP!BW322</f>
        <v>0</v>
      </c>
      <c r="BS321">
        <f>GDP!BJ322+GDP!BQ322+GDP!BX322</f>
        <v>0</v>
      </c>
      <c r="BT321">
        <f>GDP!BK322+GDP!BR322+GDP!BY322</f>
        <v>0</v>
      </c>
      <c r="BU321">
        <f>GDP!BL322+GDP!BS322+GDP!BZ322</f>
        <v>0</v>
      </c>
      <c r="BV321" s="7">
        <f>GDP!BM322+GDP!BT322+GDP!CA322</f>
        <v>0</v>
      </c>
      <c r="BW321">
        <f>GDP!CB322</f>
        <v>0</v>
      </c>
      <c r="BX321">
        <f>GDP!CC322</f>
        <v>0</v>
      </c>
      <c r="BY321">
        <f>GDP!CD322</f>
        <v>0</v>
      </c>
      <c r="BZ321">
        <f>GDP!CE322</f>
        <v>0</v>
      </c>
      <c r="CA321">
        <f>GDP!CF322</f>
        <v>0</v>
      </c>
      <c r="CB321">
        <f>GDP!CG322</f>
        <v>0</v>
      </c>
      <c r="CC321" s="7">
        <f>GDP!CH322</f>
        <v>0</v>
      </c>
      <c r="CD321">
        <f>GDP!CI322</f>
        <v>0</v>
      </c>
      <c r="CE321">
        <f>GDP!CJ322</f>
        <v>0</v>
      </c>
      <c r="CF321">
        <f>GDP!CK322</f>
        <v>0</v>
      </c>
      <c r="CG321">
        <f>GDP!CL322</f>
        <v>0</v>
      </c>
      <c r="CH321">
        <f>GDP!CM322</f>
        <v>0</v>
      </c>
      <c r="CI321">
        <f>GDP!CN322</f>
        <v>0</v>
      </c>
      <c r="CJ321" s="7">
        <f>GDP!CO322</f>
        <v>0</v>
      </c>
      <c r="CK321">
        <f>GDP!CP322</f>
        <v>0</v>
      </c>
      <c r="CL321">
        <f>GDP!CQ322</f>
        <v>0</v>
      </c>
      <c r="CM321">
        <f>GDP!CR322</f>
        <v>0</v>
      </c>
      <c r="CN321">
        <f>GDP!CS322</f>
        <v>0</v>
      </c>
      <c r="CO321">
        <f>GDP!CT322</f>
        <v>0</v>
      </c>
      <c r="CP321">
        <f>GDP!CU322</f>
        <v>0</v>
      </c>
      <c r="CQ321">
        <f>GDP!CV322</f>
        <v>0</v>
      </c>
      <c r="CR321">
        <f>GDP!CW322</f>
        <v>0</v>
      </c>
      <c r="CS321">
        <f>GDP!CX322</f>
        <v>0</v>
      </c>
      <c r="CT321">
        <f>GDP!CY322</f>
        <v>0</v>
      </c>
      <c r="CU321">
        <f>GDP!CZ322</f>
        <v>0</v>
      </c>
      <c r="CV321">
        <f>GDP!DA322</f>
        <v>0</v>
      </c>
      <c r="CW321">
        <f>GDP!DB322</f>
        <v>0</v>
      </c>
      <c r="CX321" s="7">
        <f>GDP!DC322</f>
        <v>0</v>
      </c>
      <c r="CY321">
        <f>GDP!DD322</f>
        <v>0</v>
      </c>
      <c r="CZ321">
        <f>GDP!DE322</f>
        <v>0</v>
      </c>
      <c r="DA321">
        <f>GDP!DF322</f>
        <v>0</v>
      </c>
      <c r="DB321">
        <f>GDP!DG322</f>
        <v>0</v>
      </c>
      <c r="DC321">
        <f>GDP!DH322</f>
        <v>0</v>
      </c>
      <c r="DD321">
        <f>GDP!DI322</f>
        <v>0</v>
      </c>
      <c r="DE321" s="7">
        <f>GDP!DJ322</f>
        <v>0</v>
      </c>
      <c r="DF321">
        <f>GDP!DU322</f>
        <v>0</v>
      </c>
      <c r="DG321" s="7">
        <f>GDP!DV322</f>
        <v>0</v>
      </c>
      <c r="DH321">
        <f>GDP!DW322</f>
        <v>0</v>
      </c>
      <c r="DI321">
        <f>GDP!EA322</f>
        <v>0</v>
      </c>
      <c r="DJ321">
        <f>GDP!EB322</f>
        <v>0</v>
      </c>
      <c r="DK321">
        <f>GDP!EC322</f>
        <v>0</v>
      </c>
      <c r="DL321">
        <f>GDP!ED322</f>
        <v>0</v>
      </c>
      <c r="DM321">
        <f>GDP!EE322</f>
        <v>0</v>
      </c>
      <c r="DN321">
        <f>GDP!DY322</f>
        <v>0</v>
      </c>
      <c r="DO321">
        <f>GDP!DZ322</f>
        <v>0</v>
      </c>
      <c r="DP321" s="84">
        <v>58.156359876708301</v>
      </c>
      <c r="DQ321" s="84">
        <v>58.157699999999998</v>
      </c>
      <c r="DR321">
        <v>58.098093458040999</v>
      </c>
      <c r="DS321">
        <v>4.91</v>
      </c>
      <c r="DT321">
        <v>2.5807895832000001</v>
      </c>
      <c r="DU321">
        <v>1.4357057317000042</v>
      </c>
      <c r="DV321">
        <v>-1.1450838514999959</v>
      </c>
      <c r="DW321">
        <v>51.181152795800003</v>
      </c>
      <c r="DX321">
        <v>49.745447064099999</v>
      </c>
      <c r="DY321">
        <v>14029000000</v>
      </c>
      <c r="DZ321">
        <v>47157000000</v>
      </c>
      <c r="EA321">
        <f t="shared" si="20"/>
        <v>0.90759600080686698</v>
      </c>
      <c r="EB321">
        <f t="shared" si="21"/>
        <v>3.0507879827535409</v>
      </c>
      <c r="EC321">
        <f t="shared" si="22"/>
        <v>-2.143191981946674</v>
      </c>
      <c r="ED321">
        <v>720351000000</v>
      </c>
      <c r="EE321">
        <f t="shared" si="23"/>
        <v>46.6025865547956</v>
      </c>
      <c r="EF321">
        <v>59251000000</v>
      </c>
      <c r="EG321">
        <v>338575000000</v>
      </c>
      <c r="EH321">
        <f t="shared" si="24"/>
        <v>4.4030031131354477</v>
      </c>
    </row>
    <row r="322" spans="1:138" x14ac:dyDescent="0.35">
      <c r="A322" t="s">
        <v>152</v>
      </c>
      <c r="B322" s="7">
        <v>2002</v>
      </c>
      <c r="C322">
        <f>MacroData!D322</f>
        <v>1595.4471000000001</v>
      </c>
      <c r="D322">
        <f>MacroData!E322</f>
        <v>100.003</v>
      </c>
      <c r="E322">
        <f>MacroData!F322</f>
        <v>100.006</v>
      </c>
      <c r="F322">
        <f>MacroData!G322</f>
        <v>1193289000000</v>
      </c>
      <c r="G322">
        <f>MacroData!H322</f>
        <v>1579652251696</v>
      </c>
      <c r="H322">
        <f>MacroData!I322</f>
        <v>1595447100000</v>
      </c>
      <c r="I322">
        <f>MacroData!J322</f>
        <v>1827722700000</v>
      </c>
      <c r="J322">
        <f>MacroData!K322</f>
        <v>3.319</v>
      </c>
      <c r="K322">
        <f>MacroData!L322</f>
        <v>4.8609999999999998</v>
      </c>
      <c r="L322">
        <f>MacroData!M322</f>
        <v>996.33868408203125</v>
      </c>
      <c r="M322">
        <f>MacroData!N322</f>
        <v>322.19680786132813</v>
      </c>
      <c r="N322">
        <f>MacroData!O322</f>
        <v>59893870</v>
      </c>
      <c r="O322">
        <f>MacroData!P322</f>
        <v>22030888488.126091</v>
      </c>
      <c r="P322">
        <f>MacroData!Q322</f>
        <v>27991209294.22998</v>
      </c>
      <c r="Q322">
        <f>MacroData!R322</f>
        <v>397409200000</v>
      </c>
      <c r="R322">
        <f>MacroData!S322</f>
        <v>1799731490705.77</v>
      </c>
      <c r="S322">
        <f>MacroData!T322</f>
        <v>323948200000</v>
      </c>
      <c r="T322">
        <f>MacroData!U322</f>
        <v>984515500000</v>
      </c>
      <c r="U322">
        <f>MacroData!V322</f>
        <v>7.54</v>
      </c>
      <c r="V322">
        <f>MacroData!W322</f>
        <v>4117.33</v>
      </c>
      <c r="W322">
        <f>MacroData!X322</f>
        <v>92.287999999999997</v>
      </c>
      <c r="X322">
        <f>MacroData!Y322</f>
        <v>1145407875549.6201</v>
      </c>
      <c r="Y322">
        <f>MacroData!Z322</f>
        <v>870620300000</v>
      </c>
      <c r="Z322">
        <f>MacroData!AA322</f>
        <v>778352400000</v>
      </c>
      <c r="AA322">
        <f>MacroData!AB322</f>
        <v>129638180000</v>
      </c>
      <c r="AB322">
        <f>MacroData!AC322</f>
        <v>272454700000</v>
      </c>
      <c r="AC322">
        <f>MacroData!AD322</f>
        <v>417021800000</v>
      </c>
      <c r="AD322">
        <f>MacroData!AE322</f>
        <v>73461000000</v>
      </c>
      <c r="AE322">
        <f>MacroData!AF322</f>
        <v>-3.0853984441101101</v>
      </c>
      <c r="AF322">
        <f>MacroData!AG322</f>
        <v>87.416844958413904</v>
      </c>
      <c r="AG322">
        <f>MacroData!AH322</f>
        <v>0</v>
      </c>
      <c r="AH322">
        <f>MacroData!AI322</f>
        <v>0</v>
      </c>
      <c r="AI322">
        <f>MacroData!AJ322</f>
        <v>1</v>
      </c>
      <c r="AJ322">
        <f>MacroData!AK322</f>
        <v>0</v>
      </c>
      <c r="AK322">
        <f>MacroData!AL322</f>
        <v>1</v>
      </c>
      <c r="AL322">
        <f>MacroData!AM322</f>
        <v>2.9831349999999999</v>
      </c>
      <c r="AM322">
        <f>MacroData!AN322</f>
        <v>3.5168809440164344</v>
      </c>
      <c r="AN322" s="31">
        <f>GDP!C323+GDP!J323</f>
        <v>0</v>
      </c>
      <c r="AO322">
        <f>GDP!D323+GDP!K323</f>
        <v>0</v>
      </c>
      <c r="AP322">
        <f>GDP!E323+GDP!L323</f>
        <v>0</v>
      </c>
      <c r="AQ322">
        <f>GDP!F323+GDP!M323</f>
        <v>0</v>
      </c>
      <c r="AR322">
        <f>GDP!G323+GDP!N323</f>
        <v>0</v>
      </c>
      <c r="AS322">
        <f>GDP!H323+GDP!O323</f>
        <v>0</v>
      </c>
      <c r="AT322" s="7">
        <f>GDP!I323+GDP!P323</f>
        <v>0</v>
      </c>
      <c r="AU322">
        <f>GDP!AE323</f>
        <v>0</v>
      </c>
      <c r="AV322">
        <f>GDP!AF323</f>
        <v>0</v>
      </c>
      <c r="AW322">
        <f>GDP!AG323</f>
        <v>0</v>
      </c>
      <c r="AX322">
        <f>GDP!AH323</f>
        <v>0</v>
      </c>
      <c r="AY322">
        <f>GDP!AI323</f>
        <v>0</v>
      </c>
      <c r="AZ322">
        <f>GDP!AJ323</f>
        <v>0</v>
      </c>
      <c r="BA322" s="7">
        <f>GDP!AK323</f>
        <v>0</v>
      </c>
      <c r="BB322">
        <f>GDP!AS323</f>
        <v>0</v>
      </c>
      <c r="BC322">
        <f>GDP!AT323</f>
        <v>0</v>
      </c>
      <c r="BD322">
        <f>GDP!AU323</f>
        <v>0</v>
      </c>
      <c r="BE322">
        <f>GDP!AV323</f>
        <v>0</v>
      </c>
      <c r="BF322">
        <f>GDP!AW323</f>
        <v>0</v>
      </c>
      <c r="BG322">
        <f>GDP!AX323</f>
        <v>0</v>
      </c>
      <c r="BH322" s="7">
        <f>GDP!AY323</f>
        <v>0</v>
      </c>
      <c r="BI322">
        <f>GDP!AZ323</f>
        <v>0</v>
      </c>
      <c r="BJ322">
        <f>GDP!BA323</f>
        <v>0</v>
      </c>
      <c r="BK322">
        <f>GDP!BB323</f>
        <v>0</v>
      </c>
      <c r="BL322">
        <f>GDP!BC323</f>
        <v>0</v>
      </c>
      <c r="BM322">
        <f>GDP!BD323</f>
        <v>0</v>
      </c>
      <c r="BN322">
        <f>GDP!BE323</f>
        <v>0</v>
      </c>
      <c r="BO322" s="7">
        <f>GDP!BF323</f>
        <v>0</v>
      </c>
      <c r="BP322">
        <f>GDP!BG323+GDP!BN323+GDP!BU323</f>
        <v>0</v>
      </c>
      <c r="BQ322">
        <f>GDP!BH323+GDP!BO323+GDP!BV323</f>
        <v>0</v>
      </c>
      <c r="BR322">
        <f>GDP!BI323+GDP!BP323+GDP!BW323</f>
        <v>0</v>
      </c>
      <c r="BS322">
        <f>GDP!BJ323+GDP!BQ323+GDP!BX323</f>
        <v>0</v>
      </c>
      <c r="BT322">
        <f>GDP!BK323+GDP!BR323+GDP!BY323</f>
        <v>0</v>
      </c>
      <c r="BU322">
        <f>GDP!BL323+GDP!BS323+GDP!BZ323</f>
        <v>0</v>
      </c>
      <c r="BV322" s="7">
        <f>GDP!BM323+GDP!BT323+GDP!CA323</f>
        <v>0</v>
      </c>
      <c r="BW322">
        <f>GDP!CB323</f>
        <v>0</v>
      </c>
      <c r="BX322">
        <f>GDP!CC323</f>
        <v>0</v>
      </c>
      <c r="BY322">
        <f>GDP!CD323</f>
        <v>0</v>
      </c>
      <c r="BZ322">
        <f>GDP!CE323</f>
        <v>0</v>
      </c>
      <c r="CA322">
        <f>GDP!CF323</f>
        <v>0</v>
      </c>
      <c r="CB322">
        <f>GDP!CG323</f>
        <v>0</v>
      </c>
      <c r="CC322" s="7">
        <f>GDP!CH323</f>
        <v>0</v>
      </c>
      <c r="CD322">
        <f>GDP!CI323</f>
        <v>0</v>
      </c>
      <c r="CE322">
        <f>GDP!CJ323</f>
        <v>0</v>
      </c>
      <c r="CF322">
        <f>GDP!CK323</f>
        <v>0</v>
      </c>
      <c r="CG322">
        <f>GDP!CL323</f>
        <v>0</v>
      </c>
      <c r="CH322">
        <f>GDP!CM323</f>
        <v>0</v>
      </c>
      <c r="CI322">
        <f>GDP!CN323</f>
        <v>0</v>
      </c>
      <c r="CJ322" s="7">
        <f>GDP!CO323</f>
        <v>0</v>
      </c>
      <c r="CK322">
        <f>GDP!CP323</f>
        <v>0</v>
      </c>
      <c r="CL322">
        <f>GDP!CQ323</f>
        <v>0</v>
      </c>
      <c r="CM322">
        <f>GDP!CR323</f>
        <v>0</v>
      </c>
      <c r="CN322">
        <f>GDP!CS323</f>
        <v>0</v>
      </c>
      <c r="CO322">
        <f>GDP!CT323</f>
        <v>0</v>
      </c>
      <c r="CP322">
        <f>GDP!CU323</f>
        <v>0</v>
      </c>
      <c r="CQ322">
        <f>GDP!CV323</f>
        <v>0</v>
      </c>
      <c r="CR322">
        <f>GDP!CW323</f>
        <v>0</v>
      </c>
      <c r="CS322">
        <f>GDP!CX323</f>
        <v>0</v>
      </c>
      <c r="CT322">
        <f>GDP!CY323</f>
        <v>0</v>
      </c>
      <c r="CU322">
        <f>GDP!CZ323</f>
        <v>0</v>
      </c>
      <c r="CV322">
        <f>GDP!DA323</f>
        <v>0</v>
      </c>
      <c r="CW322">
        <f>GDP!DB323</f>
        <v>0</v>
      </c>
      <c r="CX322" s="7">
        <f>GDP!DC323</f>
        <v>0</v>
      </c>
      <c r="CY322">
        <f>GDP!DD323</f>
        <v>0</v>
      </c>
      <c r="CZ322">
        <f>GDP!DE323</f>
        <v>0</v>
      </c>
      <c r="DA322">
        <f>GDP!DF323</f>
        <v>0</v>
      </c>
      <c r="DB322">
        <f>GDP!DG323</f>
        <v>0</v>
      </c>
      <c r="DC322">
        <f>GDP!DH323</f>
        <v>0</v>
      </c>
      <c r="DD322">
        <f>GDP!DI323</f>
        <v>0</v>
      </c>
      <c r="DE322" s="7">
        <f>GDP!DJ323</f>
        <v>0</v>
      </c>
      <c r="DF322">
        <f>GDP!DU323</f>
        <v>0</v>
      </c>
      <c r="DG322" s="7">
        <f>GDP!DV323</f>
        <v>0</v>
      </c>
      <c r="DH322">
        <f>GDP!DW323</f>
        <v>0</v>
      </c>
      <c r="DI322">
        <f>GDP!EA323</f>
        <v>0</v>
      </c>
      <c r="DJ322">
        <f>GDP!EB323</f>
        <v>0</v>
      </c>
      <c r="DK322">
        <f>GDP!EC323</f>
        <v>0</v>
      </c>
      <c r="DL322">
        <f>GDP!ED323</f>
        <v>0</v>
      </c>
      <c r="DM322">
        <f>GDP!EE323</f>
        <v>0</v>
      </c>
      <c r="DN322">
        <f>GDP!DY323</f>
        <v>0</v>
      </c>
      <c r="DO322">
        <f>GDP!DZ323</f>
        <v>0</v>
      </c>
      <c r="DP322" s="84">
        <v>60.078067616365999</v>
      </c>
      <c r="DQ322" s="84">
        <v>60.078899999999997</v>
      </c>
      <c r="DR322">
        <v>60.015342550991001</v>
      </c>
      <c r="DS322">
        <v>10.27</v>
      </c>
      <c r="DT322">
        <v>2.6023500728000002</v>
      </c>
      <c r="DU322">
        <v>3.0870886464000051</v>
      </c>
      <c r="DV322">
        <v>0.48473857360000494</v>
      </c>
      <c r="DW322">
        <v>52.285043839700002</v>
      </c>
      <c r="DX322">
        <v>49.197955193299997</v>
      </c>
      <c r="DY322">
        <v>15683000000</v>
      </c>
      <c r="DZ322">
        <v>48311000000</v>
      </c>
      <c r="EA322">
        <f t="shared" si="20"/>
        <v>0.98298464424173004</v>
      </c>
      <c r="EB322">
        <f t="shared" si="21"/>
        <v>3.0280540169586319</v>
      </c>
      <c r="EC322">
        <f t="shared" si="22"/>
        <v>-2.0450693727169016</v>
      </c>
      <c r="ED322">
        <v>760924000000</v>
      </c>
      <c r="EE322">
        <f t="shared" si="23"/>
        <v>47.693464734744261</v>
      </c>
      <c r="EF322">
        <v>59871000000</v>
      </c>
      <c r="EG322">
        <v>358755000000</v>
      </c>
      <c r="EH322">
        <f t="shared" si="24"/>
        <v>4.4792348903487555</v>
      </c>
    </row>
    <row r="323" spans="1:138" x14ac:dyDescent="0.35">
      <c r="A323" t="s">
        <v>152</v>
      </c>
      <c r="B323" s="7">
        <v>2003</v>
      </c>
      <c r="C323">
        <f>MacroData!D323</f>
        <v>1638.3377</v>
      </c>
      <c r="D323">
        <f>MacroData!E323</f>
        <v>99.14</v>
      </c>
      <c r="E323">
        <f>MacroData!F323</f>
        <v>99.991</v>
      </c>
      <c r="F323">
        <f>MacroData!G323</f>
        <v>1289520000000</v>
      </c>
      <c r="G323">
        <f>MacroData!H323</f>
        <v>1636956931705.1399</v>
      </c>
      <c r="H323">
        <f>MacroData!I323</f>
        <v>1638337700000</v>
      </c>
      <c r="I323">
        <f>MacroData!J323</f>
        <v>1842462400000</v>
      </c>
      <c r="J323">
        <f>MacroData!K323</f>
        <v>2.3330000000000002</v>
      </c>
      <c r="K323">
        <f>MacroData!L323</f>
        <v>4.13</v>
      </c>
      <c r="L323">
        <f>MacroData!M323</f>
        <v>1010.7503051757813</v>
      </c>
      <c r="M323">
        <f>MacroData!N323</f>
        <v>325.9798583984375</v>
      </c>
      <c r="N323">
        <f>MacroData!O323</f>
        <v>60303630</v>
      </c>
      <c r="O323">
        <f>MacroData!P323</f>
        <v>15733970312.451763</v>
      </c>
      <c r="P323">
        <f>MacroData!Q323</f>
        <v>12130374834.330078</v>
      </c>
      <c r="Q323">
        <f>MacroData!R323</f>
        <v>405146300000</v>
      </c>
      <c r="R323">
        <f>MacroData!S323</f>
        <v>1830332025165.6699</v>
      </c>
      <c r="S323">
        <f>MacroData!T323</f>
        <v>328472300000</v>
      </c>
      <c r="T323">
        <f>MacroData!U323</f>
        <v>999463700000</v>
      </c>
      <c r="U323">
        <f>MacroData!V323</f>
        <v>8.1379999999999999</v>
      </c>
      <c r="V323">
        <f>MacroData!W323</f>
        <v>5072.16</v>
      </c>
      <c r="W323">
        <f>MacroData!X323</f>
        <v>97.566000000000003</v>
      </c>
      <c r="X323">
        <f>MacroData!Y323</f>
        <v>1162700467019.27</v>
      </c>
      <c r="Y323">
        <f>MacroData!Z323</f>
        <v>899014900000</v>
      </c>
      <c r="Z323">
        <f>MacroData!AA323</f>
        <v>792633800000</v>
      </c>
      <c r="AA323">
        <f>MacroData!AB323</f>
        <v>132808010000</v>
      </c>
      <c r="AB323">
        <f>MacroData!AC323</f>
        <v>283525900000</v>
      </c>
      <c r="AC323">
        <f>MacroData!AD323</f>
        <v>425014200000</v>
      </c>
      <c r="AD323">
        <f>MacroData!AE323</f>
        <v>76674000000</v>
      </c>
      <c r="AE323">
        <f>MacroData!AF323</f>
        <v>-3.8572999937680699</v>
      </c>
      <c r="AF323">
        <f>MacroData!AG323</f>
        <v>89.260530678792605</v>
      </c>
      <c r="AG323">
        <f>MacroData!AH323</f>
        <v>0</v>
      </c>
      <c r="AH323">
        <f>MacroData!AI323</f>
        <v>0</v>
      </c>
      <c r="AI323">
        <f>MacroData!AJ323</f>
        <v>0</v>
      </c>
      <c r="AJ323">
        <f>MacroData!AK323</f>
        <v>0</v>
      </c>
      <c r="AK323">
        <f>MacroData!AL323</f>
        <v>0</v>
      </c>
      <c r="AL323">
        <f>MacroData!AM323</f>
        <v>3.046627</v>
      </c>
      <c r="AM323">
        <f>MacroData!AN323</f>
        <v>3.3668095132424716</v>
      </c>
      <c r="AN323" s="31">
        <f>GDP!C324+GDP!J324</f>
        <v>0</v>
      </c>
      <c r="AO323">
        <f>GDP!D324+GDP!K324</f>
        <v>0</v>
      </c>
      <c r="AP323">
        <f>GDP!E324+GDP!L324</f>
        <v>0</v>
      </c>
      <c r="AQ323">
        <f>GDP!F324+GDP!M324</f>
        <v>0</v>
      </c>
      <c r="AR323">
        <f>GDP!G324+GDP!N324</f>
        <v>0</v>
      </c>
      <c r="AS323">
        <f>GDP!H324+GDP!O324</f>
        <v>0</v>
      </c>
      <c r="AT323" s="7">
        <f>GDP!I324+GDP!P324</f>
        <v>0</v>
      </c>
      <c r="AU323">
        <f>GDP!AE324</f>
        <v>0</v>
      </c>
      <c r="AV323">
        <f>GDP!AF324</f>
        <v>0</v>
      </c>
      <c r="AW323">
        <f>GDP!AG324</f>
        <v>0</v>
      </c>
      <c r="AX323">
        <f>GDP!AH324</f>
        <v>0</v>
      </c>
      <c r="AY323">
        <f>GDP!AI324</f>
        <v>0</v>
      </c>
      <c r="AZ323">
        <f>GDP!AJ324</f>
        <v>0</v>
      </c>
      <c r="BA323" s="7">
        <f>GDP!AK324</f>
        <v>0</v>
      </c>
      <c r="BB323">
        <f>GDP!AS324</f>
        <v>0</v>
      </c>
      <c r="BC323">
        <f>GDP!AT324</f>
        <v>0</v>
      </c>
      <c r="BD323">
        <f>GDP!AU324</f>
        <v>0</v>
      </c>
      <c r="BE323">
        <f>GDP!AV324</f>
        <v>0</v>
      </c>
      <c r="BF323">
        <f>GDP!AW324</f>
        <v>0</v>
      </c>
      <c r="BG323">
        <f>GDP!AX324</f>
        <v>0</v>
      </c>
      <c r="BH323" s="7">
        <f>GDP!AY324</f>
        <v>0</v>
      </c>
      <c r="BI323">
        <f>GDP!AZ324</f>
        <v>0</v>
      </c>
      <c r="BJ323">
        <f>GDP!BA324</f>
        <v>0</v>
      </c>
      <c r="BK323">
        <f>GDP!BB324</f>
        <v>0</v>
      </c>
      <c r="BL323">
        <f>GDP!BC324</f>
        <v>0</v>
      </c>
      <c r="BM323">
        <f>GDP!BD324</f>
        <v>0</v>
      </c>
      <c r="BN323">
        <f>GDP!BE324</f>
        <v>0</v>
      </c>
      <c r="BO323" s="7">
        <f>GDP!BF324</f>
        <v>0</v>
      </c>
      <c r="BP323">
        <f>GDP!BG324+GDP!BN324+GDP!BU324</f>
        <v>0</v>
      </c>
      <c r="BQ323">
        <f>GDP!BH324+GDP!BO324+GDP!BV324</f>
        <v>0</v>
      </c>
      <c r="BR323">
        <f>GDP!BI324+GDP!BP324+GDP!BW324</f>
        <v>0</v>
      </c>
      <c r="BS323">
        <f>GDP!BJ324+GDP!BQ324+GDP!BX324</f>
        <v>0</v>
      </c>
      <c r="BT323">
        <f>GDP!BK324+GDP!BR324+GDP!BY324</f>
        <v>0</v>
      </c>
      <c r="BU323">
        <f>GDP!BL324+GDP!BS324+GDP!BZ324</f>
        <v>0</v>
      </c>
      <c r="BV323" s="7">
        <f>GDP!BM324+GDP!BT324+GDP!CA324</f>
        <v>0</v>
      </c>
      <c r="BW323">
        <f>GDP!CB324</f>
        <v>0</v>
      </c>
      <c r="BX323">
        <f>GDP!CC324</f>
        <v>0</v>
      </c>
      <c r="BY323">
        <f>GDP!CD324</f>
        <v>0</v>
      </c>
      <c r="BZ323">
        <f>GDP!CE324</f>
        <v>0</v>
      </c>
      <c r="CA323">
        <f>GDP!CF324</f>
        <v>0</v>
      </c>
      <c r="CB323">
        <f>GDP!CG324</f>
        <v>0</v>
      </c>
      <c r="CC323" s="7">
        <f>GDP!CH324</f>
        <v>0</v>
      </c>
      <c r="CD323">
        <f>GDP!CI324</f>
        <v>0</v>
      </c>
      <c r="CE323">
        <f>GDP!CJ324</f>
        <v>0</v>
      </c>
      <c r="CF323">
        <f>GDP!CK324</f>
        <v>0</v>
      </c>
      <c r="CG323">
        <f>GDP!CL324</f>
        <v>0</v>
      </c>
      <c r="CH323">
        <f>GDP!CM324</f>
        <v>0</v>
      </c>
      <c r="CI323">
        <f>GDP!CN324</f>
        <v>0</v>
      </c>
      <c r="CJ323" s="7">
        <f>GDP!CO324</f>
        <v>0</v>
      </c>
      <c r="CK323">
        <f>GDP!CP324</f>
        <v>0</v>
      </c>
      <c r="CL323">
        <f>GDP!CQ324</f>
        <v>0</v>
      </c>
      <c r="CM323">
        <f>GDP!CR324</f>
        <v>0</v>
      </c>
      <c r="CN323">
        <f>GDP!CS324</f>
        <v>0</v>
      </c>
      <c r="CO323">
        <f>GDP!CT324</f>
        <v>0</v>
      </c>
      <c r="CP323">
        <f>GDP!CU324</f>
        <v>0</v>
      </c>
      <c r="CQ323">
        <f>GDP!CV324</f>
        <v>0</v>
      </c>
      <c r="CR323">
        <f>GDP!CW324</f>
        <v>0</v>
      </c>
      <c r="CS323">
        <f>GDP!CX324</f>
        <v>0</v>
      </c>
      <c r="CT323">
        <f>GDP!CY324</f>
        <v>0</v>
      </c>
      <c r="CU323">
        <f>GDP!CZ324</f>
        <v>0</v>
      </c>
      <c r="CV323">
        <f>GDP!DA324</f>
        <v>0</v>
      </c>
      <c r="CW323">
        <f>GDP!DB324</f>
        <v>0</v>
      </c>
      <c r="CX323" s="7">
        <f>GDP!DC324</f>
        <v>0</v>
      </c>
      <c r="CY323">
        <f>GDP!DD324</f>
        <v>0</v>
      </c>
      <c r="CZ323">
        <f>GDP!DE324</f>
        <v>0</v>
      </c>
      <c r="DA323">
        <f>GDP!DF324</f>
        <v>0</v>
      </c>
      <c r="DB323">
        <f>GDP!DG324</f>
        <v>0</v>
      </c>
      <c r="DC323">
        <f>GDP!DH324</f>
        <v>0</v>
      </c>
      <c r="DD323">
        <f>GDP!DI324</f>
        <v>0</v>
      </c>
      <c r="DE323" s="7">
        <f>GDP!DJ324</f>
        <v>0</v>
      </c>
      <c r="DF323">
        <f>GDP!DU324</f>
        <v>0</v>
      </c>
      <c r="DG323" s="7">
        <f>GDP!DV324</f>
        <v>0</v>
      </c>
      <c r="DH323">
        <f>GDP!DW324</f>
        <v>0</v>
      </c>
      <c r="DI323">
        <f>GDP!EA324</f>
        <v>0</v>
      </c>
      <c r="DJ323">
        <f>GDP!EB324</f>
        <v>0</v>
      </c>
      <c r="DK323">
        <f>GDP!EC324</f>
        <v>0</v>
      </c>
      <c r="DL323">
        <f>GDP!ED324</f>
        <v>0</v>
      </c>
      <c r="DM323">
        <f>GDP!EE324</f>
        <v>0</v>
      </c>
      <c r="DN323">
        <f>GDP!DY324</f>
        <v>0</v>
      </c>
      <c r="DO323">
        <f>GDP!DZ324</f>
        <v>0</v>
      </c>
      <c r="DP323" s="84">
        <v>64.210064747489696</v>
      </c>
      <c r="DQ323" s="84">
        <v>64.210899999999995</v>
      </c>
      <c r="DR323">
        <v>64.148993732891995</v>
      </c>
      <c r="DS323">
        <v>30.4</v>
      </c>
      <c r="DT323">
        <v>2.4908910032999998</v>
      </c>
      <c r="DU323">
        <v>3.857026896699999</v>
      </c>
      <c r="DV323">
        <v>1.3661358933999992</v>
      </c>
      <c r="DW323">
        <v>52.750520296099999</v>
      </c>
      <c r="DX323">
        <v>48.8934933994</v>
      </c>
      <c r="DY323">
        <v>14289000000</v>
      </c>
      <c r="DZ323">
        <v>50206000000</v>
      </c>
      <c r="EA323">
        <f t="shared" ref="EA323:EA386" si="25">100*(DY323/H323)</f>
        <v>0.87216451162663233</v>
      </c>
      <c r="EB323">
        <f t="shared" ref="EB323:EB386" si="26">100*(DZ323/H323)</f>
        <v>3.0644475800074673</v>
      </c>
      <c r="EC323">
        <f t="shared" ref="EC323:EC386" si="27">EA323-EB323</f>
        <v>-2.192283068380835</v>
      </c>
      <c r="ED323">
        <v>791758000000</v>
      </c>
      <c r="EE323">
        <f t="shared" ref="EE323:EE386" si="28">100*(ED323/H323)</f>
        <v>48.32691086825384</v>
      </c>
      <c r="EF323">
        <v>63648000000</v>
      </c>
      <c r="EG323">
        <v>375334000000</v>
      </c>
      <c r="EH323">
        <f t="shared" ref="EH323:EH386" si="29">(DT323/DR322)*100</f>
        <v>4.1504237040447736</v>
      </c>
    </row>
    <row r="324" spans="1:138" x14ac:dyDescent="0.35">
      <c r="A324" t="s">
        <v>152</v>
      </c>
      <c r="B324" s="7">
        <v>2004</v>
      </c>
      <c r="C324">
        <f>MacroData!D324</f>
        <v>1708.1816000000001</v>
      </c>
      <c r="D324">
        <f>MacroData!E324</f>
        <v>100.035</v>
      </c>
      <c r="E324">
        <f>MacroData!F324</f>
        <v>100.455</v>
      </c>
      <c r="F324">
        <f>MacroData!G324</f>
        <v>1373267000000</v>
      </c>
      <c r="G324">
        <f>MacroData!H324</f>
        <v>1690561876191.1001</v>
      </c>
      <c r="H324">
        <f>MacroData!I324</f>
        <v>1708181600000</v>
      </c>
      <c r="I324">
        <f>MacroData!J324</f>
        <v>1890309900000</v>
      </c>
      <c r="J324">
        <f>MacroData!K324</f>
        <v>2.1059999999999999</v>
      </c>
      <c r="K324">
        <f>MacroData!L324</f>
        <v>4.0990000000000002</v>
      </c>
      <c r="L324">
        <f>MacroData!M324</f>
        <v>1027.0833740234375</v>
      </c>
      <c r="M324">
        <f>MacroData!N324</f>
        <v>338.377197265625</v>
      </c>
      <c r="N324">
        <f>MacroData!O324</f>
        <v>60734340</v>
      </c>
      <c r="O324">
        <f>MacroData!P324</f>
        <v>8271404424.8278217</v>
      </c>
      <c r="P324">
        <f>MacroData!Q324</f>
        <v>19427118676.97998</v>
      </c>
      <c r="Q324">
        <f>MacroData!R324</f>
        <v>417775600000</v>
      </c>
      <c r="R324">
        <f>MacroData!S324</f>
        <v>1870882781323.02</v>
      </c>
      <c r="S324">
        <f>MacroData!T324</f>
        <v>338579600000</v>
      </c>
      <c r="T324">
        <f>MacroData!U324</f>
        <v>1018456100000</v>
      </c>
      <c r="U324">
        <f>MacroData!V324</f>
        <v>8.4930000000000003</v>
      </c>
      <c r="V324">
        <f>MacroData!W324</f>
        <v>5819.4400000000005</v>
      </c>
      <c r="W324">
        <f>MacroData!X324</f>
        <v>99.337999999999994</v>
      </c>
      <c r="X324">
        <f>MacroData!Y324</f>
        <v>1185917824722.51</v>
      </c>
      <c r="Y324">
        <f>MacroData!Z324</f>
        <v>935774600000</v>
      </c>
      <c r="Z324">
        <f>MacroData!AA324</f>
        <v>830134500000</v>
      </c>
      <c r="AA324">
        <f>MacroData!AB324</f>
        <v>134785660000</v>
      </c>
      <c r="AB324">
        <f>MacroData!AC324</f>
        <v>296592300000</v>
      </c>
      <c r="AC324">
        <f>MacroData!AD324</f>
        <v>434121700000</v>
      </c>
      <c r="AD324">
        <f>MacroData!AE324</f>
        <v>79196000000</v>
      </c>
      <c r="AE324">
        <f>MacroData!AF324</f>
        <v>-3.4942362100142201</v>
      </c>
      <c r="AF324">
        <f>MacroData!AG324</f>
        <v>91.1661312181391</v>
      </c>
      <c r="AG324">
        <f>MacroData!AH324</f>
        <v>0</v>
      </c>
      <c r="AH324">
        <f>MacroData!AI324</f>
        <v>0</v>
      </c>
      <c r="AI324">
        <f>MacroData!AJ324</f>
        <v>0</v>
      </c>
      <c r="AJ324">
        <f>MacroData!AK324</f>
        <v>0</v>
      </c>
      <c r="AK324">
        <f>MacroData!AL324</f>
        <v>0</v>
      </c>
      <c r="AL324">
        <f>MacroData!AM324</f>
        <v>3.046627</v>
      </c>
      <c r="AM324">
        <f>MacroData!AN324</f>
        <v>3.0310000113788109</v>
      </c>
      <c r="AN324" s="31">
        <f>GDP!C325+GDP!J325</f>
        <v>0</v>
      </c>
      <c r="AO324">
        <f>GDP!D325+GDP!K325</f>
        <v>0</v>
      </c>
      <c r="AP324">
        <f>GDP!E325+GDP!L325</f>
        <v>0</v>
      </c>
      <c r="AQ324">
        <f>GDP!F325+GDP!M325</f>
        <v>0</v>
      </c>
      <c r="AR324">
        <f>GDP!G325+GDP!N325</f>
        <v>0</v>
      </c>
      <c r="AS324">
        <f>GDP!H325+GDP!O325</f>
        <v>0</v>
      </c>
      <c r="AT324" s="7">
        <f>GDP!I325+GDP!P325</f>
        <v>0</v>
      </c>
      <c r="AU324">
        <f>GDP!AE325</f>
        <v>0</v>
      </c>
      <c r="AV324">
        <f>GDP!AF325</f>
        <v>0</v>
      </c>
      <c r="AW324">
        <f>GDP!AG325</f>
        <v>0</v>
      </c>
      <c r="AX324">
        <f>GDP!AH325</f>
        <v>0</v>
      </c>
      <c r="AY324">
        <f>GDP!AI325</f>
        <v>0</v>
      </c>
      <c r="AZ324">
        <f>GDP!AJ325</f>
        <v>0</v>
      </c>
      <c r="BA324" s="7">
        <f>GDP!AK325</f>
        <v>0</v>
      </c>
      <c r="BB324">
        <f>GDP!AS325</f>
        <v>0</v>
      </c>
      <c r="BC324">
        <f>GDP!AT325</f>
        <v>0</v>
      </c>
      <c r="BD324">
        <f>GDP!AU325</f>
        <v>0</v>
      </c>
      <c r="BE324">
        <f>GDP!AV325</f>
        <v>0</v>
      </c>
      <c r="BF324">
        <f>GDP!AW325</f>
        <v>0</v>
      </c>
      <c r="BG324">
        <f>GDP!AX325</f>
        <v>0</v>
      </c>
      <c r="BH324" s="7">
        <f>GDP!AY325</f>
        <v>0</v>
      </c>
      <c r="BI324">
        <f>GDP!AZ325</f>
        <v>0</v>
      </c>
      <c r="BJ324">
        <f>GDP!BA325</f>
        <v>0</v>
      </c>
      <c r="BK324">
        <f>GDP!BB325</f>
        <v>0</v>
      </c>
      <c r="BL324">
        <f>GDP!BC325</f>
        <v>0</v>
      </c>
      <c r="BM324">
        <f>GDP!BD325</f>
        <v>0</v>
      </c>
      <c r="BN324">
        <f>GDP!BE325</f>
        <v>0</v>
      </c>
      <c r="BO324" s="7">
        <f>GDP!BF325</f>
        <v>0</v>
      </c>
      <c r="BP324">
        <f>GDP!BG325+GDP!BN325+GDP!BU325</f>
        <v>0</v>
      </c>
      <c r="BQ324">
        <f>GDP!BH325+GDP!BO325+GDP!BV325</f>
        <v>0</v>
      </c>
      <c r="BR324">
        <f>GDP!BI325+GDP!BP325+GDP!BW325</f>
        <v>0</v>
      </c>
      <c r="BS324">
        <f>GDP!BJ325+GDP!BQ325+GDP!BX325</f>
        <v>0</v>
      </c>
      <c r="BT324">
        <f>GDP!BK325+GDP!BR325+GDP!BY325</f>
        <v>0</v>
      </c>
      <c r="BU324">
        <f>GDP!BL325+GDP!BS325+GDP!BZ325</f>
        <v>0</v>
      </c>
      <c r="BV324" s="7">
        <f>GDP!BM325+GDP!BT325+GDP!CA325</f>
        <v>0</v>
      </c>
      <c r="BW324">
        <f>GDP!CB325</f>
        <v>0</v>
      </c>
      <c r="BX324">
        <f>GDP!CC325</f>
        <v>0</v>
      </c>
      <c r="BY324">
        <f>GDP!CD325</f>
        <v>0</v>
      </c>
      <c r="BZ324">
        <f>GDP!CE325</f>
        <v>0</v>
      </c>
      <c r="CA324">
        <f>GDP!CF325</f>
        <v>0</v>
      </c>
      <c r="CB324">
        <f>GDP!CG325</f>
        <v>0</v>
      </c>
      <c r="CC324" s="7">
        <f>GDP!CH325</f>
        <v>0</v>
      </c>
      <c r="CD324">
        <f>GDP!CI325</f>
        <v>0</v>
      </c>
      <c r="CE324">
        <f>GDP!CJ325</f>
        <v>0</v>
      </c>
      <c r="CF324">
        <f>GDP!CK325</f>
        <v>0</v>
      </c>
      <c r="CG324">
        <f>GDP!CL325</f>
        <v>0</v>
      </c>
      <c r="CH324">
        <f>GDP!CM325</f>
        <v>0</v>
      </c>
      <c r="CI324">
        <f>GDP!CN325</f>
        <v>0</v>
      </c>
      <c r="CJ324" s="7">
        <f>GDP!CO325</f>
        <v>0</v>
      </c>
      <c r="CK324">
        <f>GDP!CP325</f>
        <v>0</v>
      </c>
      <c r="CL324">
        <f>GDP!CQ325</f>
        <v>0</v>
      </c>
      <c r="CM324">
        <f>GDP!CR325</f>
        <v>0</v>
      </c>
      <c r="CN324">
        <f>GDP!CS325</f>
        <v>0</v>
      </c>
      <c r="CO324">
        <f>GDP!CT325</f>
        <v>0</v>
      </c>
      <c r="CP324">
        <f>GDP!CU325</f>
        <v>0</v>
      </c>
      <c r="CQ324">
        <f>GDP!CV325</f>
        <v>0</v>
      </c>
      <c r="CR324">
        <f>GDP!CW325</f>
        <v>0</v>
      </c>
      <c r="CS324">
        <f>GDP!CX325</f>
        <v>0</v>
      </c>
      <c r="CT324">
        <f>GDP!CY325</f>
        <v>0</v>
      </c>
      <c r="CU324">
        <f>GDP!CZ325</f>
        <v>0</v>
      </c>
      <c r="CV324">
        <f>GDP!DA325</f>
        <v>0</v>
      </c>
      <c r="CW324">
        <f>GDP!DB325</f>
        <v>0</v>
      </c>
      <c r="CX324" s="7">
        <f>GDP!DC325</f>
        <v>0</v>
      </c>
      <c r="CY324">
        <f>GDP!DD325</f>
        <v>0</v>
      </c>
      <c r="CZ324">
        <f>GDP!DE325</f>
        <v>0</v>
      </c>
      <c r="DA324">
        <f>GDP!DF325</f>
        <v>0</v>
      </c>
      <c r="DB324">
        <f>GDP!DG325</f>
        <v>0</v>
      </c>
      <c r="DC324">
        <f>GDP!DH325</f>
        <v>0</v>
      </c>
      <c r="DD324">
        <f>GDP!DI325</f>
        <v>0</v>
      </c>
      <c r="DE324" s="7">
        <f>GDP!DJ325</f>
        <v>0</v>
      </c>
      <c r="DF324">
        <f>GDP!DU325</f>
        <v>0</v>
      </c>
      <c r="DG324" s="7">
        <f>GDP!DV325</f>
        <v>0</v>
      </c>
      <c r="DH324">
        <f>GDP!DW325</f>
        <v>0</v>
      </c>
      <c r="DI324">
        <f>GDP!EA325</f>
        <v>0</v>
      </c>
      <c r="DJ324">
        <f>GDP!EB325</f>
        <v>0</v>
      </c>
      <c r="DK324">
        <f>GDP!EC325</f>
        <v>0</v>
      </c>
      <c r="DL324">
        <f>GDP!ED325</f>
        <v>0</v>
      </c>
      <c r="DM324">
        <f>GDP!EE325</f>
        <v>0</v>
      </c>
      <c r="DN324">
        <f>GDP!DY325</f>
        <v>0</v>
      </c>
      <c r="DO324">
        <f>GDP!DZ325</f>
        <v>0</v>
      </c>
      <c r="DP324" s="84">
        <v>65.736865486684295</v>
      </c>
      <c r="DQ324" s="84">
        <v>65.735699999999994</v>
      </c>
      <c r="DR324">
        <v>65.678411933877001</v>
      </c>
      <c r="DS324">
        <v>13.48</v>
      </c>
      <c r="DT324">
        <v>2.5000219505999999</v>
      </c>
      <c r="DU324">
        <v>3.4937675055999975</v>
      </c>
      <c r="DV324">
        <v>0.99374555499999762</v>
      </c>
      <c r="DW324">
        <v>52.596926336899998</v>
      </c>
      <c r="DX324">
        <v>49.1031588313</v>
      </c>
      <c r="DY324">
        <v>15548000000</v>
      </c>
      <c r="DZ324">
        <v>52521000000</v>
      </c>
      <c r="EA324">
        <f t="shared" si="25"/>
        <v>0.91020767346984655</v>
      </c>
      <c r="EB324">
        <f t="shared" si="26"/>
        <v>3.0746730909640987</v>
      </c>
      <c r="EC324">
        <f t="shared" si="27"/>
        <v>-2.1644654174942524</v>
      </c>
      <c r="ED324">
        <v>822113000000</v>
      </c>
      <c r="EE324">
        <f t="shared" si="28"/>
        <v>48.127962507030873</v>
      </c>
      <c r="EF324">
        <v>67610000000</v>
      </c>
      <c r="EG324">
        <v>390649000000</v>
      </c>
      <c r="EH324">
        <f t="shared" si="29"/>
        <v>3.8972114839552492</v>
      </c>
    </row>
    <row r="325" spans="1:138" x14ac:dyDescent="0.35">
      <c r="A325" t="s">
        <v>152</v>
      </c>
      <c r="B325" s="7">
        <v>2005</v>
      </c>
      <c r="C325">
        <f>MacroData!D325</f>
        <v>1769.8978000000002</v>
      </c>
      <c r="D325">
        <f>MacroData!E325</f>
        <v>99.933999999999997</v>
      </c>
      <c r="E325">
        <f>MacroData!F325</f>
        <v>100.07899999999999</v>
      </c>
      <c r="F325">
        <f>MacroData!G325</f>
        <v>1450303000000</v>
      </c>
      <c r="G325">
        <f>MacroData!H325</f>
        <v>1750219919563.73</v>
      </c>
      <c r="H325">
        <f>MacroData!I325</f>
        <v>1769897800000</v>
      </c>
      <c r="I325">
        <f>MacroData!J325</f>
        <v>1921225700000</v>
      </c>
      <c r="J325">
        <f>MacroData!K325</f>
        <v>2.1850000000000001</v>
      </c>
      <c r="K325">
        <f>MacroData!L325</f>
        <v>3.41</v>
      </c>
      <c r="L325">
        <f>MacroData!M325</f>
        <v>1053.2901611328125</v>
      </c>
      <c r="M325">
        <f>MacroData!N325</f>
        <v>357.8209228515625</v>
      </c>
      <c r="N325">
        <f>MacroData!O325</f>
        <v>61181500</v>
      </c>
      <c r="O325">
        <f>MacroData!P325</f>
        <v>-12616343934.779541</v>
      </c>
      <c r="P325">
        <f>MacroData!Q325</f>
        <v>7413540965.5500488</v>
      </c>
      <c r="Q325">
        <f>MacroData!R325</f>
        <v>429834400000</v>
      </c>
      <c r="R325">
        <f>MacroData!S325</f>
        <v>1913812159034.45</v>
      </c>
      <c r="S325">
        <f>MacroData!T325</f>
        <v>348895400000</v>
      </c>
      <c r="T325">
        <f>MacroData!U325</f>
        <v>1043671100000</v>
      </c>
      <c r="U325">
        <f>MacroData!V325</f>
        <v>8.51</v>
      </c>
      <c r="V325">
        <f>MacroData!W325</f>
        <v>7459.27</v>
      </c>
      <c r="W325">
        <f>MacroData!X325</f>
        <v>98.643000000000001</v>
      </c>
      <c r="X325">
        <f>MacroData!Y325</f>
        <v>1215723168760.1001</v>
      </c>
      <c r="Y325">
        <f>MacroData!Z325</f>
        <v>976388700000</v>
      </c>
      <c r="Z325">
        <f>MacroData!AA325</f>
        <v>871199000000</v>
      </c>
      <c r="AA325">
        <f>MacroData!AB325</f>
        <v>141923810000</v>
      </c>
      <c r="AB325">
        <f>MacroData!AC325</f>
        <v>309860800000</v>
      </c>
      <c r="AC325">
        <f>MacroData!AD325</f>
        <v>439803100000</v>
      </c>
      <c r="AD325">
        <f>MacroData!AE325</f>
        <v>80939000000</v>
      </c>
      <c r="AE325">
        <f>MacroData!AF325</f>
        <v>-3.1690643380651502</v>
      </c>
      <c r="AF325">
        <f>MacroData!AG325</f>
        <v>92.748398813986995</v>
      </c>
      <c r="AG325">
        <f>MacroData!AH325</f>
        <v>1</v>
      </c>
      <c r="AH325">
        <f>MacroData!AI325</f>
        <v>0</v>
      </c>
      <c r="AI325">
        <f>MacroData!AJ325</f>
        <v>0</v>
      </c>
      <c r="AJ325">
        <f>MacroData!AK325</f>
        <v>0</v>
      </c>
      <c r="AK325">
        <f>MacroData!AL325</f>
        <v>0</v>
      </c>
      <c r="AL325">
        <f>MacroData!AM325</f>
        <v>3.046627</v>
      </c>
      <c r="AM325">
        <f>MacroData!AN325</f>
        <v>3.0201309624881971</v>
      </c>
      <c r="AN325" s="31">
        <f>GDP!C326+GDP!J326</f>
        <v>0</v>
      </c>
      <c r="AO325">
        <f>GDP!D326+GDP!K326</f>
        <v>0</v>
      </c>
      <c r="AP325">
        <f>GDP!E326+GDP!L326</f>
        <v>0</v>
      </c>
      <c r="AQ325">
        <f>GDP!F326+GDP!M326</f>
        <v>0</v>
      </c>
      <c r="AR325">
        <f>GDP!G326+GDP!N326</f>
        <v>0</v>
      </c>
      <c r="AS325">
        <f>GDP!H326+GDP!O326</f>
        <v>0</v>
      </c>
      <c r="AT325" s="7">
        <f>GDP!I326+GDP!P326</f>
        <v>0</v>
      </c>
      <c r="AU325">
        <f>GDP!AE326</f>
        <v>0</v>
      </c>
      <c r="AV325">
        <f>GDP!AF326</f>
        <v>0</v>
      </c>
      <c r="AW325">
        <f>GDP!AG326</f>
        <v>0</v>
      </c>
      <c r="AX325">
        <f>GDP!AH326</f>
        <v>0</v>
      </c>
      <c r="AY325">
        <f>GDP!AI326</f>
        <v>0</v>
      </c>
      <c r="AZ325">
        <f>GDP!AJ326</f>
        <v>0</v>
      </c>
      <c r="BA325" s="7">
        <f>GDP!AK326</f>
        <v>0</v>
      </c>
      <c r="BB325">
        <f>GDP!AS326</f>
        <v>0</v>
      </c>
      <c r="BC325">
        <f>GDP!AT326</f>
        <v>0</v>
      </c>
      <c r="BD325">
        <f>GDP!AU326</f>
        <v>0</v>
      </c>
      <c r="BE325">
        <f>GDP!AV326</f>
        <v>0</v>
      </c>
      <c r="BF325">
        <f>GDP!AW326</f>
        <v>0</v>
      </c>
      <c r="BG325">
        <f>GDP!AX326</f>
        <v>0</v>
      </c>
      <c r="BH325" s="7">
        <f>GDP!AY326</f>
        <v>0</v>
      </c>
      <c r="BI325">
        <f>GDP!AZ326</f>
        <v>0</v>
      </c>
      <c r="BJ325">
        <f>GDP!BA326</f>
        <v>0</v>
      </c>
      <c r="BK325">
        <f>GDP!BB326</f>
        <v>0</v>
      </c>
      <c r="BL325">
        <f>GDP!BC326</f>
        <v>0</v>
      </c>
      <c r="BM325">
        <f>GDP!BD326</f>
        <v>0</v>
      </c>
      <c r="BN325">
        <f>GDP!BE326</f>
        <v>0</v>
      </c>
      <c r="BO325" s="7">
        <f>GDP!BF326</f>
        <v>0</v>
      </c>
      <c r="BP325">
        <f>GDP!BG326+GDP!BN326+GDP!BU326</f>
        <v>0</v>
      </c>
      <c r="BQ325">
        <f>GDP!BH326+GDP!BO326+GDP!BV326</f>
        <v>0</v>
      </c>
      <c r="BR325">
        <f>GDP!BI326+GDP!BP326+GDP!BW326</f>
        <v>0</v>
      </c>
      <c r="BS325">
        <f>GDP!BJ326+GDP!BQ326+GDP!BX326</f>
        <v>0</v>
      </c>
      <c r="BT325">
        <f>GDP!BK326+GDP!BR326+GDP!BY326</f>
        <v>0</v>
      </c>
      <c r="BU325">
        <f>GDP!BL326+GDP!BS326+GDP!BZ326</f>
        <v>0</v>
      </c>
      <c r="BV325" s="7">
        <f>GDP!BM326+GDP!BT326+GDP!CA326</f>
        <v>0</v>
      </c>
      <c r="BW325">
        <f>GDP!CB326</f>
        <v>0</v>
      </c>
      <c r="BX325">
        <f>GDP!CC326</f>
        <v>0</v>
      </c>
      <c r="BY325">
        <f>GDP!CD326</f>
        <v>0</v>
      </c>
      <c r="BZ325">
        <f>GDP!CE326</f>
        <v>0</v>
      </c>
      <c r="CA325">
        <f>GDP!CF326</f>
        <v>0</v>
      </c>
      <c r="CB325">
        <f>GDP!CG326</f>
        <v>0</v>
      </c>
      <c r="CC325" s="7">
        <f>GDP!CH326</f>
        <v>0</v>
      </c>
      <c r="CD325">
        <f>GDP!CI326</f>
        <v>0</v>
      </c>
      <c r="CE325">
        <f>GDP!CJ326</f>
        <v>0</v>
      </c>
      <c r="CF325">
        <f>GDP!CK326</f>
        <v>0</v>
      </c>
      <c r="CG325">
        <f>GDP!CL326</f>
        <v>0</v>
      </c>
      <c r="CH325">
        <f>GDP!CM326</f>
        <v>0</v>
      </c>
      <c r="CI325">
        <f>GDP!CN326</f>
        <v>0</v>
      </c>
      <c r="CJ325" s="7">
        <f>GDP!CO326</f>
        <v>0</v>
      </c>
      <c r="CK325">
        <f>GDP!CP326</f>
        <v>0</v>
      </c>
      <c r="CL325">
        <f>GDP!CQ326</f>
        <v>0</v>
      </c>
      <c r="CM325">
        <f>GDP!CR326</f>
        <v>0</v>
      </c>
      <c r="CN325">
        <f>GDP!CS326</f>
        <v>0</v>
      </c>
      <c r="CO325">
        <f>GDP!CT326</f>
        <v>0</v>
      </c>
      <c r="CP325">
        <f>GDP!CU326</f>
        <v>0</v>
      </c>
      <c r="CQ325">
        <f>GDP!CV326</f>
        <v>0</v>
      </c>
      <c r="CR325">
        <f>GDP!CW326</f>
        <v>0</v>
      </c>
      <c r="CS325">
        <f>GDP!CX326</f>
        <v>0</v>
      </c>
      <c r="CT325">
        <f>GDP!CY326</f>
        <v>0</v>
      </c>
      <c r="CU325">
        <f>GDP!CZ326</f>
        <v>0</v>
      </c>
      <c r="CV325">
        <f>GDP!DA326</f>
        <v>0</v>
      </c>
      <c r="CW325">
        <f>GDP!DB326</f>
        <v>0</v>
      </c>
      <c r="CX325" s="7">
        <f>GDP!DC326</f>
        <v>0</v>
      </c>
      <c r="CY325">
        <f>GDP!DD326</f>
        <v>0</v>
      </c>
      <c r="CZ325">
        <f>GDP!DE326</f>
        <v>0</v>
      </c>
      <c r="DA325">
        <f>GDP!DF326</f>
        <v>0</v>
      </c>
      <c r="DB325">
        <f>GDP!DG326</f>
        <v>0</v>
      </c>
      <c r="DC325">
        <f>GDP!DH326</f>
        <v>0</v>
      </c>
      <c r="DD325">
        <f>GDP!DI326</f>
        <v>0</v>
      </c>
      <c r="DE325" s="7">
        <f>GDP!DJ326</f>
        <v>0</v>
      </c>
      <c r="DF325">
        <f>GDP!DU326</f>
        <v>0</v>
      </c>
      <c r="DG325" s="7">
        <f>GDP!DV326</f>
        <v>0</v>
      </c>
      <c r="DH325">
        <f>GDP!DW326</f>
        <v>0</v>
      </c>
      <c r="DI325">
        <f>GDP!EA326</f>
        <v>0</v>
      </c>
      <c r="DJ325">
        <f>GDP!EB326</f>
        <v>0</v>
      </c>
      <c r="DK325">
        <f>GDP!EC326</f>
        <v>0</v>
      </c>
      <c r="DL325">
        <f>GDP!ED326</f>
        <v>0</v>
      </c>
      <c r="DM325">
        <f>GDP!EE326</f>
        <v>0</v>
      </c>
      <c r="DN325">
        <f>GDP!DY326</f>
        <v>0</v>
      </c>
      <c r="DO325">
        <f>GDP!DZ326</f>
        <v>0</v>
      </c>
      <c r="DP325" s="84">
        <v>67.207380678541199</v>
      </c>
      <c r="DQ325" s="84">
        <v>67.206599999999995</v>
      </c>
      <c r="DR325">
        <v>67.150946569314002</v>
      </c>
      <c r="DS325">
        <v>10.220000000000001</v>
      </c>
      <c r="DT325">
        <v>2.4243708041000001</v>
      </c>
      <c r="DU325">
        <v>3.1683626925000041</v>
      </c>
      <c r="DV325">
        <v>0.74399188840000408</v>
      </c>
      <c r="DW325">
        <v>52.927868769100002</v>
      </c>
      <c r="DX325">
        <v>49.759506076599997</v>
      </c>
      <c r="DY325">
        <v>17440000000</v>
      </c>
      <c r="DZ325">
        <v>54949000000</v>
      </c>
      <c r="EA325">
        <f t="shared" si="25"/>
        <v>0.98536762970155667</v>
      </c>
      <c r="EB325">
        <f t="shared" si="26"/>
        <v>3.1046425392471813</v>
      </c>
      <c r="EC325">
        <f t="shared" si="27"/>
        <v>-2.1192749095456245</v>
      </c>
      <c r="ED325">
        <v>857145000000</v>
      </c>
      <c r="EE325">
        <f t="shared" si="28"/>
        <v>48.429067486269545</v>
      </c>
      <c r="EF325">
        <v>70884000000</v>
      </c>
      <c r="EG325">
        <v>405265000000</v>
      </c>
      <c r="EH325">
        <f t="shared" si="29"/>
        <v>3.6912750060716779</v>
      </c>
    </row>
    <row r="326" spans="1:138" x14ac:dyDescent="0.35">
      <c r="A326" t="s">
        <v>152</v>
      </c>
      <c r="B326" s="7">
        <v>2006</v>
      </c>
      <c r="C326">
        <f>MacroData!D326</f>
        <v>1854.7405000000001</v>
      </c>
      <c r="D326">
        <f>MacroData!E326</f>
        <v>100.313</v>
      </c>
      <c r="E326">
        <f>MacroData!F326</f>
        <v>100.69499999999999</v>
      </c>
      <c r="F326">
        <f>MacroData!G326</f>
        <v>1428571000000</v>
      </c>
      <c r="G326">
        <f>MacroData!H326</f>
        <v>1814775969194.96</v>
      </c>
      <c r="H326">
        <f>MacroData!I326</f>
        <v>1854740500000</v>
      </c>
      <c r="I326">
        <f>MacroData!J326</f>
        <v>1970444900000</v>
      </c>
      <c r="J326">
        <f>MacroData!K326</f>
        <v>3.0790000000000002</v>
      </c>
      <c r="K326">
        <f>MacroData!L326</f>
        <v>3.798</v>
      </c>
      <c r="L326">
        <f>MacroData!M326</f>
        <v>1082.608642578125</v>
      </c>
      <c r="M326">
        <f>MacroData!N326</f>
        <v>382.60870361328125</v>
      </c>
      <c r="N326">
        <f>MacroData!O326</f>
        <v>61597480</v>
      </c>
      <c r="O326">
        <f>MacroData!P326</f>
        <v>-23767059819.488647</v>
      </c>
      <c r="P326">
        <f>MacroData!Q326</f>
        <v>8576052435.9499512</v>
      </c>
      <c r="Q326">
        <f>MacroData!R326</f>
        <v>446998600000</v>
      </c>
      <c r="R326">
        <f>MacroData!S326</f>
        <v>1961868847564.05</v>
      </c>
      <c r="S326">
        <f>MacroData!T326</f>
        <v>366978600000</v>
      </c>
      <c r="T326">
        <f>MacroData!U326</f>
        <v>1068448600000</v>
      </c>
      <c r="U326">
        <f>MacroData!V326</f>
        <v>8.4659999999999993</v>
      </c>
      <c r="V326">
        <f>MacroData!W326</f>
        <v>9256.69</v>
      </c>
      <c r="W326">
        <f>MacroData!X326</f>
        <v>98.731999999999999</v>
      </c>
      <c r="X326">
        <f>MacroData!Y326</f>
        <v>1242551003608.4299</v>
      </c>
      <c r="Y326">
        <f>MacroData!Z326</f>
        <v>1021265000000</v>
      </c>
      <c r="Z326">
        <f>MacroData!AA326</f>
        <v>922952000000</v>
      </c>
      <c r="AA326">
        <f>MacroData!AB326</f>
        <v>148689430000</v>
      </c>
      <c r="AB326">
        <f>MacroData!AC326</f>
        <v>325079300000</v>
      </c>
      <c r="AC326">
        <f>MacroData!AD326</f>
        <v>446050700000</v>
      </c>
      <c r="AD326">
        <f>MacroData!AE326</f>
        <v>80020000000</v>
      </c>
      <c r="AE326">
        <f>MacroData!AF326</f>
        <v>-2.3399499822212402</v>
      </c>
      <c r="AF326">
        <f>MacroData!AG326</f>
        <v>94.310028136845503</v>
      </c>
      <c r="AG326">
        <f>MacroData!AH326</f>
        <v>0</v>
      </c>
      <c r="AH326">
        <f>MacroData!AI326</f>
        <v>0</v>
      </c>
      <c r="AI326">
        <f>MacroData!AJ326</f>
        <v>0</v>
      </c>
      <c r="AJ326">
        <f>MacroData!AK326</f>
        <v>0</v>
      </c>
      <c r="AK326">
        <f>MacroData!AL326</f>
        <v>0</v>
      </c>
      <c r="AL326">
        <f>MacroData!AM326</f>
        <v>3.046627</v>
      </c>
      <c r="AM326">
        <f>MacroData!AN326</f>
        <v>2.8856357077047941</v>
      </c>
      <c r="AN326" s="31">
        <f>GDP!C327+GDP!J327</f>
        <v>0</v>
      </c>
      <c r="AO326">
        <f>GDP!D327+GDP!K327</f>
        <v>0</v>
      </c>
      <c r="AP326">
        <f>GDP!E327+GDP!L327</f>
        <v>0</v>
      </c>
      <c r="AQ326">
        <f>GDP!F327+GDP!M327</f>
        <v>0</v>
      </c>
      <c r="AR326">
        <f>GDP!G327+GDP!N327</f>
        <v>0</v>
      </c>
      <c r="AS326">
        <f>GDP!H327+GDP!O327</f>
        <v>0</v>
      </c>
      <c r="AT326" s="7">
        <f>GDP!I327+GDP!P327</f>
        <v>0</v>
      </c>
      <c r="AU326">
        <f>GDP!AE327</f>
        <v>0</v>
      </c>
      <c r="AV326">
        <f>GDP!AF327</f>
        <v>0</v>
      </c>
      <c r="AW326">
        <f>GDP!AG327</f>
        <v>0</v>
      </c>
      <c r="AX326">
        <f>GDP!AH327</f>
        <v>0</v>
      </c>
      <c r="AY326">
        <f>GDP!AI327</f>
        <v>0</v>
      </c>
      <c r="AZ326">
        <f>GDP!AJ327</f>
        <v>0</v>
      </c>
      <c r="BA326" s="7">
        <f>GDP!AK327</f>
        <v>0</v>
      </c>
      <c r="BB326">
        <f>GDP!AS327</f>
        <v>0</v>
      </c>
      <c r="BC326">
        <f>GDP!AT327</f>
        <v>0</v>
      </c>
      <c r="BD326">
        <f>GDP!AU327</f>
        <v>0</v>
      </c>
      <c r="BE326">
        <f>GDP!AV327</f>
        <v>0</v>
      </c>
      <c r="BF326">
        <f>GDP!AW327</f>
        <v>0</v>
      </c>
      <c r="BG326">
        <f>GDP!AX327</f>
        <v>0</v>
      </c>
      <c r="BH326" s="7">
        <f>GDP!AY327</f>
        <v>0</v>
      </c>
      <c r="BI326">
        <f>GDP!AZ327</f>
        <v>0</v>
      </c>
      <c r="BJ326">
        <f>GDP!BA327</f>
        <v>0</v>
      </c>
      <c r="BK326">
        <f>GDP!BB327</f>
        <v>0</v>
      </c>
      <c r="BL326">
        <f>GDP!BC327</f>
        <v>0</v>
      </c>
      <c r="BM326">
        <f>GDP!BD327</f>
        <v>0</v>
      </c>
      <c r="BN326">
        <f>GDP!BE327</f>
        <v>0</v>
      </c>
      <c r="BO326" s="7">
        <f>GDP!BF327</f>
        <v>0</v>
      </c>
      <c r="BP326">
        <f>GDP!BG327+GDP!BN327+GDP!BU327</f>
        <v>0</v>
      </c>
      <c r="BQ326">
        <f>GDP!BH327+GDP!BO327+GDP!BV327</f>
        <v>0</v>
      </c>
      <c r="BR326">
        <f>GDP!BI327+GDP!BP327+GDP!BW327</f>
        <v>0</v>
      </c>
      <c r="BS326">
        <f>GDP!BJ327+GDP!BQ327+GDP!BX327</f>
        <v>0</v>
      </c>
      <c r="BT326">
        <f>GDP!BK327+GDP!BR327+GDP!BY327</f>
        <v>0</v>
      </c>
      <c r="BU326">
        <f>GDP!BL327+GDP!BS327+GDP!BZ327</f>
        <v>0</v>
      </c>
      <c r="BV326" s="7">
        <f>GDP!BM327+GDP!BT327+GDP!CA327</f>
        <v>0</v>
      </c>
      <c r="BW326">
        <f>GDP!CB327</f>
        <v>0</v>
      </c>
      <c r="BX326">
        <f>GDP!CC327</f>
        <v>0</v>
      </c>
      <c r="BY326">
        <f>GDP!CD327</f>
        <v>0</v>
      </c>
      <c r="BZ326">
        <f>GDP!CE327</f>
        <v>0</v>
      </c>
      <c r="CA326">
        <f>GDP!CF327</f>
        <v>0</v>
      </c>
      <c r="CB326">
        <f>GDP!CG327</f>
        <v>0</v>
      </c>
      <c r="CC326" s="7">
        <f>GDP!CH327</f>
        <v>0</v>
      </c>
      <c r="CD326">
        <f>GDP!CI327</f>
        <v>0</v>
      </c>
      <c r="CE326">
        <f>GDP!CJ327</f>
        <v>0</v>
      </c>
      <c r="CF326">
        <f>GDP!CK327</f>
        <v>0</v>
      </c>
      <c r="CG326">
        <f>GDP!CL327</f>
        <v>0</v>
      </c>
      <c r="CH326">
        <f>GDP!CM327</f>
        <v>0</v>
      </c>
      <c r="CI326">
        <f>GDP!CN327</f>
        <v>0</v>
      </c>
      <c r="CJ326" s="7">
        <f>GDP!CO327</f>
        <v>0</v>
      </c>
      <c r="CK326">
        <f>GDP!CP327</f>
        <v>0</v>
      </c>
      <c r="CL326">
        <f>GDP!CQ327</f>
        <v>0</v>
      </c>
      <c r="CM326">
        <f>GDP!CR327</f>
        <v>0</v>
      </c>
      <c r="CN326">
        <f>GDP!CS327</f>
        <v>0</v>
      </c>
      <c r="CO326">
        <f>GDP!CT327</f>
        <v>0</v>
      </c>
      <c r="CP326">
        <f>GDP!CU327</f>
        <v>0</v>
      </c>
      <c r="CQ326">
        <f>GDP!CV327</f>
        <v>0</v>
      </c>
      <c r="CR326">
        <f>GDP!CW327</f>
        <v>0</v>
      </c>
      <c r="CS326">
        <f>GDP!CX327</f>
        <v>0</v>
      </c>
      <c r="CT326">
        <f>GDP!CY327</f>
        <v>0</v>
      </c>
      <c r="CU326">
        <f>GDP!CZ327</f>
        <v>0</v>
      </c>
      <c r="CV326">
        <f>GDP!DA327</f>
        <v>0</v>
      </c>
      <c r="CW326">
        <f>GDP!DB327</f>
        <v>0</v>
      </c>
      <c r="CX326" s="7">
        <f>GDP!DC327</f>
        <v>0</v>
      </c>
      <c r="CY326">
        <f>GDP!DD327</f>
        <v>0</v>
      </c>
      <c r="CZ326">
        <f>GDP!DE327</f>
        <v>0</v>
      </c>
      <c r="DA326">
        <f>GDP!DF327</f>
        <v>0</v>
      </c>
      <c r="DB326">
        <f>GDP!DG327</f>
        <v>0</v>
      </c>
      <c r="DC326">
        <f>GDP!DH327</f>
        <v>0</v>
      </c>
      <c r="DD326">
        <f>GDP!DI327</f>
        <v>0</v>
      </c>
      <c r="DE326" s="7">
        <f>GDP!DJ327</f>
        <v>0</v>
      </c>
      <c r="DF326">
        <f>GDP!DU327</f>
        <v>0</v>
      </c>
      <c r="DG326" s="7">
        <f>GDP!DV327</f>
        <v>0</v>
      </c>
      <c r="DH326">
        <f>GDP!DW327</f>
        <v>0</v>
      </c>
      <c r="DI326">
        <f>GDP!EA327</f>
        <v>0</v>
      </c>
      <c r="DJ326">
        <f>GDP!EB327</f>
        <v>0</v>
      </c>
      <c r="DK326">
        <f>GDP!EC327</f>
        <v>0</v>
      </c>
      <c r="DL326">
        <f>GDP!ED327</f>
        <v>0</v>
      </c>
      <c r="DM326">
        <f>GDP!EE327</f>
        <v>0</v>
      </c>
      <c r="DN326">
        <f>GDP!DY327</f>
        <v>0</v>
      </c>
      <c r="DO326">
        <f>GDP!DZ327</f>
        <v>0</v>
      </c>
      <c r="DP326" s="84">
        <v>64.448349860004001</v>
      </c>
      <c r="DQ326" s="84">
        <v>64.447199999999995</v>
      </c>
      <c r="DR326">
        <v>64.432162230266997</v>
      </c>
      <c r="DS326">
        <v>-39.909999999999997</v>
      </c>
      <c r="DT326">
        <v>2.3637272447000002</v>
      </c>
      <c r="DU326">
        <v>2.3402177645999984</v>
      </c>
      <c r="DV326">
        <v>-2.3509480100001756E-2</v>
      </c>
      <c r="DW326">
        <v>52.456336263200001</v>
      </c>
      <c r="DX326">
        <v>50.116118498600002</v>
      </c>
      <c r="DY326">
        <v>18960000000</v>
      </c>
      <c r="DZ326">
        <v>57888000000</v>
      </c>
      <c r="EA326">
        <f t="shared" si="25"/>
        <v>1.022245430021073</v>
      </c>
      <c r="EB326">
        <f t="shared" si="26"/>
        <v>3.1210835154567445</v>
      </c>
      <c r="EC326">
        <f t="shared" si="27"/>
        <v>-2.0988380854356716</v>
      </c>
      <c r="ED326">
        <v>892362000000</v>
      </c>
      <c r="EE326">
        <f t="shared" si="28"/>
        <v>48.112498756564598</v>
      </c>
      <c r="EF326">
        <v>72654000000</v>
      </c>
      <c r="EG326">
        <v>418493000000</v>
      </c>
      <c r="EH326">
        <f t="shared" si="29"/>
        <v>3.5200207375485508</v>
      </c>
    </row>
    <row r="327" spans="1:138" x14ac:dyDescent="0.35">
      <c r="A327" t="s">
        <v>152</v>
      </c>
      <c r="B327" s="7">
        <v>2007</v>
      </c>
      <c r="C327">
        <f>MacroData!D327</f>
        <v>1946.1667000000002</v>
      </c>
      <c r="D327">
        <f>MacroData!E327</f>
        <v>100.90600000000001</v>
      </c>
      <c r="E327">
        <f>MacroData!F327</f>
        <v>101.042</v>
      </c>
      <c r="F327">
        <f>MacroData!G327</f>
        <v>1475879000000</v>
      </c>
      <c r="G327">
        <f>MacroData!H327</f>
        <v>1888772331585.46</v>
      </c>
      <c r="H327">
        <f>MacroData!I327</f>
        <v>1946166700000</v>
      </c>
      <c r="I327">
        <f>MacroData!J327</f>
        <v>2015952500000</v>
      </c>
      <c r="J327">
        <f>MacroData!K327</f>
        <v>4.2779999999999996</v>
      </c>
      <c r="K327">
        <f>MacroData!L327</f>
        <v>4.3040000000000003</v>
      </c>
      <c r="L327">
        <f>MacroData!M327</f>
        <v>1113.3751220703125</v>
      </c>
      <c r="M327">
        <f>MacroData!N327</f>
        <v>412.6436767578125</v>
      </c>
      <c r="N327">
        <f>MacroData!O327</f>
        <v>61965050</v>
      </c>
      <c r="O327">
        <f>MacroData!P327</f>
        <v>-40908208037.726814</v>
      </c>
      <c r="P327">
        <f>MacroData!Q327</f>
        <v>-3938849857.1799316</v>
      </c>
      <c r="Q327">
        <f>MacroData!R327</f>
        <v>471507300000</v>
      </c>
      <c r="R327">
        <f>MacroData!S327</f>
        <v>2019891349857.1799</v>
      </c>
      <c r="S327">
        <f>MacroData!T327</f>
        <v>389867300000</v>
      </c>
      <c r="T327">
        <f>MacroData!U327</f>
        <v>1094242200000</v>
      </c>
      <c r="U327">
        <f>MacroData!V327</f>
        <v>7.673</v>
      </c>
      <c r="V327">
        <f>MacroData!W327</f>
        <v>9660.73</v>
      </c>
      <c r="W327">
        <f>MacroData!X327</f>
        <v>100.23</v>
      </c>
      <c r="X327">
        <f>MacroData!Y327</f>
        <v>1273558288635.6699</v>
      </c>
      <c r="Y327">
        <f>MacroData!Z327</f>
        <v>1068116000000</v>
      </c>
      <c r="Z327">
        <f>MacroData!AA327</f>
        <v>960570000000.00098</v>
      </c>
      <c r="AA327">
        <f>MacroData!AB327</f>
        <v>156357650000</v>
      </c>
      <c r="AB327">
        <f>MacroData!AC327</f>
        <v>339334700000</v>
      </c>
      <c r="AC327">
        <f>MacroData!AD327</f>
        <v>453947000000</v>
      </c>
      <c r="AD327">
        <f>MacroData!AE327</f>
        <v>81640000000</v>
      </c>
      <c r="AE327">
        <f>MacroData!AF327</f>
        <v>-2.5430349825634102</v>
      </c>
      <c r="AF327">
        <f>MacroData!AG327</f>
        <v>95.713430700119005</v>
      </c>
      <c r="AG327">
        <f>MacroData!AH327</f>
        <v>0</v>
      </c>
      <c r="AH327">
        <f>MacroData!AI327</f>
        <v>0</v>
      </c>
      <c r="AI327">
        <f>MacroData!AJ327</f>
        <v>0</v>
      </c>
      <c r="AJ327">
        <f>MacroData!AK327</f>
        <v>0</v>
      </c>
      <c r="AK327">
        <f>MacroData!AL327</f>
        <v>0</v>
      </c>
      <c r="AL327">
        <f>MacroData!AM327</f>
        <v>3.046627</v>
      </c>
      <c r="AM327">
        <f>MacroData!AN327</f>
        <v>2.7750571483657476</v>
      </c>
      <c r="AN327" s="31">
        <f>GDP!C328+GDP!J328</f>
        <v>0</v>
      </c>
      <c r="AO327">
        <f>GDP!D328+GDP!K328</f>
        <v>0</v>
      </c>
      <c r="AP327">
        <f>GDP!E328+GDP!L328</f>
        <v>0</v>
      </c>
      <c r="AQ327">
        <f>GDP!F328+GDP!M328</f>
        <v>0</v>
      </c>
      <c r="AR327">
        <f>GDP!G328+GDP!N328</f>
        <v>0</v>
      </c>
      <c r="AS327">
        <f>GDP!H328+GDP!O328</f>
        <v>0</v>
      </c>
      <c r="AT327" s="7">
        <f>GDP!I328+GDP!P328</f>
        <v>0</v>
      </c>
      <c r="AU327">
        <f>GDP!AE328</f>
        <v>0</v>
      </c>
      <c r="AV327">
        <f>GDP!AF328</f>
        <v>0</v>
      </c>
      <c r="AW327">
        <f>GDP!AG328</f>
        <v>0</v>
      </c>
      <c r="AX327">
        <f>GDP!AH328</f>
        <v>0</v>
      </c>
      <c r="AY327">
        <f>GDP!AI328</f>
        <v>0</v>
      </c>
      <c r="AZ327">
        <f>GDP!AJ328</f>
        <v>0</v>
      </c>
      <c r="BA327" s="7">
        <f>GDP!AK328</f>
        <v>0</v>
      </c>
      <c r="BB327">
        <f>GDP!AS328</f>
        <v>0</v>
      </c>
      <c r="BC327">
        <f>GDP!AT328</f>
        <v>0</v>
      </c>
      <c r="BD327">
        <f>GDP!AU328</f>
        <v>0</v>
      </c>
      <c r="BE327">
        <f>GDP!AV328</f>
        <v>0</v>
      </c>
      <c r="BF327">
        <f>GDP!AW328</f>
        <v>0</v>
      </c>
      <c r="BG327">
        <f>GDP!AX328</f>
        <v>0</v>
      </c>
      <c r="BH327" s="7">
        <f>GDP!AY328</f>
        <v>0</v>
      </c>
      <c r="BI327">
        <f>GDP!AZ328</f>
        <v>0</v>
      </c>
      <c r="BJ327">
        <f>GDP!BA328</f>
        <v>0</v>
      </c>
      <c r="BK327">
        <f>GDP!BB328</f>
        <v>0</v>
      </c>
      <c r="BL327">
        <f>GDP!BC328</f>
        <v>0</v>
      </c>
      <c r="BM327">
        <f>GDP!BD328</f>
        <v>0</v>
      </c>
      <c r="BN327">
        <f>GDP!BE328</f>
        <v>0</v>
      </c>
      <c r="BO327" s="7">
        <f>GDP!BF328</f>
        <v>0</v>
      </c>
      <c r="BP327">
        <f>GDP!BG328+GDP!BN328+GDP!BU328</f>
        <v>0</v>
      </c>
      <c r="BQ327">
        <f>GDP!BH328+GDP!BO328+GDP!BV328</f>
        <v>0</v>
      </c>
      <c r="BR327">
        <f>GDP!BI328+GDP!BP328+GDP!BW328</f>
        <v>0</v>
      </c>
      <c r="BS327">
        <f>GDP!BJ328+GDP!BQ328+GDP!BX328</f>
        <v>0</v>
      </c>
      <c r="BT327">
        <f>GDP!BK328+GDP!BR328+GDP!BY328</f>
        <v>0</v>
      </c>
      <c r="BU327">
        <f>GDP!BL328+GDP!BS328+GDP!BZ328</f>
        <v>0</v>
      </c>
      <c r="BV327" s="7">
        <f>GDP!BM328+GDP!BT328+GDP!CA328</f>
        <v>0</v>
      </c>
      <c r="BW327">
        <f>GDP!CB328</f>
        <v>0</v>
      </c>
      <c r="BX327">
        <f>GDP!CC328</f>
        <v>0</v>
      </c>
      <c r="BY327">
        <f>GDP!CD328</f>
        <v>0</v>
      </c>
      <c r="BZ327">
        <f>GDP!CE328</f>
        <v>0</v>
      </c>
      <c r="CA327">
        <f>GDP!CF328</f>
        <v>0</v>
      </c>
      <c r="CB327">
        <f>GDP!CG328</f>
        <v>0</v>
      </c>
      <c r="CC327" s="7">
        <f>GDP!CH328</f>
        <v>0</v>
      </c>
      <c r="CD327">
        <f>GDP!CI328</f>
        <v>0</v>
      </c>
      <c r="CE327">
        <f>GDP!CJ328</f>
        <v>0</v>
      </c>
      <c r="CF327">
        <f>GDP!CK328</f>
        <v>0</v>
      </c>
      <c r="CG327">
        <f>GDP!CL328</f>
        <v>0</v>
      </c>
      <c r="CH327">
        <f>GDP!CM328</f>
        <v>0</v>
      </c>
      <c r="CI327">
        <f>GDP!CN328</f>
        <v>0</v>
      </c>
      <c r="CJ327" s="7">
        <f>GDP!CO328</f>
        <v>0</v>
      </c>
      <c r="CK327">
        <f>GDP!CP328</f>
        <v>0</v>
      </c>
      <c r="CL327">
        <f>GDP!CQ328</f>
        <v>0</v>
      </c>
      <c r="CM327">
        <f>GDP!CR328</f>
        <v>0</v>
      </c>
      <c r="CN327">
        <f>GDP!CS328</f>
        <v>0</v>
      </c>
      <c r="CO327">
        <f>GDP!CT328</f>
        <v>0</v>
      </c>
      <c r="CP327">
        <f>GDP!CU328</f>
        <v>0</v>
      </c>
      <c r="CQ327">
        <f>GDP!CV328</f>
        <v>0</v>
      </c>
      <c r="CR327">
        <f>GDP!CW328</f>
        <v>0</v>
      </c>
      <c r="CS327">
        <f>GDP!CX328</f>
        <v>0</v>
      </c>
      <c r="CT327">
        <f>GDP!CY328</f>
        <v>0</v>
      </c>
      <c r="CU327">
        <f>GDP!CZ328</f>
        <v>0</v>
      </c>
      <c r="CV327">
        <f>GDP!DA328</f>
        <v>0</v>
      </c>
      <c r="CW327">
        <f>GDP!DB328</f>
        <v>0</v>
      </c>
      <c r="CX327" s="7">
        <f>GDP!DC328</f>
        <v>0</v>
      </c>
      <c r="CY327">
        <f>GDP!DD328</f>
        <v>0</v>
      </c>
      <c r="CZ327">
        <f>GDP!DE328</f>
        <v>0</v>
      </c>
      <c r="DA327">
        <f>GDP!DF328</f>
        <v>0</v>
      </c>
      <c r="DB327">
        <f>GDP!DG328</f>
        <v>0</v>
      </c>
      <c r="DC327">
        <f>GDP!DH328</f>
        <v>0</v>
      </c>
      <c r="DD327">
        <f>GDP!DI328</f>
        <v>0</v>
      </c>
      <c r="DE327" s="7">
        <f>GDP!DJ328</f>
        <v>0</v>
      </c>
      <c r="DF327">
        <f>GDP!DU328</f>
        <v>0</v>
      </c>
      <c r="DG327" s="7">
        <f>GDP!DV328</f>
        <v>0</v>
      </c>
      <c r="DH327">
        <f>GDP!DW328</f>
        <v>0</v>
      </c>
      <c r="DI327">
        <f>GDP!EA328</f>
        <v>0</v>
      </c>
      <c r="DJ327">
        <f>GDP!EB328</f>
        <v>0</v>
      </c>
      <c r="DK327">
        <f>GDP!EC328</f>
        <v>0</v>
      </c>
      <c r="DL327">
        <f>GDP!ED328</f>
        <v>0</v>
      </c>
      <c r="DM327">
        <f>GDP!EE328</f>
        <v>0</v>
      </c>
      <c r="DN327">
        <f>GDP!DY328</f>
        <v>0</v>
      </c>
      <c r="DO327">
        <f>GDP!DZ328</f>
        <v>0</v>
      </c>
      <c r="DP327" s="84">
        <v>64.404549589601501</v>
      </c>
      <c r="DQ327" s="84">
        <v>64.405299999999997</v>
      </c>
      <c r="DR327">
        <v>64.394270354170999</v>
      </c>
      <c r="DS327">
        <v>9.24</v>
      </c>
      <c r="DT327">
        <v>2.4610307685000001</v>
      </c>
      <c r="DU327">
        <v>2.5424007429999946</v>
      </c>
      <c r="DV327">
        <v>8.1369974499994502E-2</v>
      </c>
      <c r="DW327">
        <v>52.200482466399997</v>
      </c>
      <c r="DX327">
        <v>49.658081723400002</v>
      </c>
      <c r="DY327">
        <v>20298000000</v>
      </c>
      <c r="DZ327">
        <v>60764000000</v>
      </c>
      <c r="EA327">
        <f t="shared" si="25"/>
        <v>1.0429733485831405</v>
      </c>
      <c r="EB327">
        <f t="shared" si="26"/>
        <v>3.1222402479705362</v>
      </c>
      <c r="EC327">
        <f t="shared" si="27"/>
        <v>-2.0792668993873957</v>
      </c>
      <c r="ED327">
        <v>929049000000</v>
      </c>
      <c r="EE327">
        <f t="shared" si="28"/>
        <v>47.73738035904119</v>
      </c>
      <c r="EF327">
        <v>76617000000</v>
      </c>
      <c r="EG327">
        <v>433253000000</v>
      </c>
      <c r="EH327">
        <f t="shared" si="29"/>
        <v>3.8195688043260039</v>
      </c>
    </row>
    <row r="328" spans="1:138" x14ac:dyDescent="0.35">
      <c r="A328" t="s">
        <v>152</v>
      </c>
      <c r="B328" s="7">
        <v>2008</v>
      </c>
      <c r="C328">
        <f>MacroData!D328</f>
        <v>1994.2918000000002</v>
      </c>
      <c r="D328">
        <f>MacroData!E328</f>
        <v>99.31</v>
      </c>
      <c r="E328">
        <f>MacroData!F328</f>
        <v>99.977999999999994</v>
      </c>
      <c r="F328">
        <f>MacroData!G328</f>
        <v>1631828000000</v>
      </c>
      <c r="G328">
        <f>MacroData!H328</f>
        <v>1961130569245.6499</v>
      </c>
      <c r="H328">
        <f>MacroData!I328</f>
        <v>1994291800000</v>
      </c>
      <c r="I328">
        <f>MacroData!J328</f>
        <v>2017793800000</v>
      </c>
      <c r="J328">
        <f>MacroData!K328</f>
        <v>4.6340000000000003</v>
      </c>
      <c r="K328">
        <f>MacroData!L328</f>
        <v>4.234</v>
      </c>
      <c r="L328">
        <f>MacroData!M328</f>
        <v>1116.768310546875</v>
      </c>
      <c r="M328">
        <f>MacroData!N328</f>
        <v>417.98779296875</v>
      </c>
      <c r="N328">
        <f>MacroData!O328</f>
        <v>62300290</v>
      </c>
      <c r="O328">
        <f>MacroData!P328</f>
        <v>-59664686945.838501</v>
      </c>
      <c r="P328">
        <f>MacroData!Q328</f>
        <v>-14995970628.790039</v>
      </c>
      <c r="Q328">
        <f>MacroData!R328</f>
        <v>474950900000</v>
      </c>
      <c r="R328">
        <f>MacroData!S328</f>
        <v>2032789770628.79</v>
      </c>
      <c r="S328">
        <f>MacroData!T328</f>
        <v>394885900000</v>
      </c>
      <c r="T328">
        <f>MacroData!U328</f>
        <v>1098851000000</v>
      </c>
      <c r="U328">
        <f>MacroData!V328</f>
        <v>7.07</v>
      </c>
      <c r="V328">
        <f>MacroData!W328</f>
        <v>5741.21</v>
      </c>
      <c r="W328">
        <f>MacroData!X328</f>
        <v>102.248</v>
      </c>
      <c r="X328">
        <f>MacroData!Y328</f>
        <v>1279189841772.0701</v>
      </c>
      <c r="Y328">
        <f>MacroData!Z328</f>
        <v>1102201000000</v>
      </c>
      <c r="Z328">
        <f>MacroData!AA328</f>
        <v>989343900000</v>
      </c>
      <c r="AA328">
        <f>MacroData!AB328</f>
        <v>164093270000</v>
      </c>
      <c r="AB328">
        <f>MacroData!AC328</f>
        <v>350946400000</v>
      </c>
      <c r="AC328">
        <f>MacroData!AD328</f>
        <v>458944500000</v>
      </c>
      <c r="AD328">
        <f>MacroData!AE328</f>
        <v>80065000000</v>
      </c>
      <c r="AE328">
        <f>MacroData!AF328</f>
        <v>-3.1857323988395101</v>
      </c>
      <c r="AF328">
        <f>MacroData!AG328</f>
        <v>98.406725325224798</v>
      </c>
      <c r="AG328">
        <f>MacroData!AH328</f>
        <v>0</v>
      </c>
      <c r="AH328">
        <f>MacroData!AI328</f>
        <v>0</v>
      </c>
      <c r="AI328">
        <f>MacroData!AJ328</f>
        <v>1</v>
      </c>
      <c r="AJ328">
        <f>MacroData!AK328</f>
        <v>1</v>
      </c>
      <c r="AK328">
        <f>MacroData!AL328</f>
        <v>1</v>
      </c>
      <c r="AL328">
        <f>MacroData!AM328</f>
        <v>3.046627</v>
      </c>
      <c r="AM328">
        <f>MacroData!AN328</f>
        <v>2.769367859477089</v>
      </c>
      <c r="AN328" s="31">
        <f>GDP!C329+GDP!J329</f>
        <v>0</v>
      </c>
      <c r="AO328">
        <f>GDP!D329+GDP!K329</f>
        <v>0</v>
      </c>
      <c r="AP328">
        <f>GDP!E329+GDP!L329</f>
        <v>0</v>
      </c>
      <c r="AQ328">
        <f>GDP!F329+GDP!M329</f>
        <v>0</v>
      </c>
      <c r="AR328">
        <f>GDP!G329+GDP!N329</f>
        <v>0</v>
      </c>
      <c r="AS328">
        <f>GDP!H329+GDP!O329</f>
        <v>0</v>
      </c>
      <c r="AT328" s="7">
        <f>GDP!I329+GDP!P329</f>
        <v>0</v>
      </c>
      <c r="AU328">
        <f>GDP!AE329</f>
        <v>0</v>
      </c>
      <c r="AV328">
        <f>GDP!AF329</f>
        <v>0</v>
      </c>
      <c r="AW328">
        <f>GDP!AG329</f>
        <v>0</v>
      </c>
      <c r="AX328">
        <f>GDP!AH329</f>
        <v>0</v>
      </c>
      <c r="AY328">
        <f>GDP!AI329</f>
        <v>0</v>
      </c>
      <c r="AZ328">
        <f>GDP!AJ329</f>
        <v>0</v>
      </c>
      <c r="BA328" s="7">
        <f>GDP!AK329</f>
        <v>0</v>
      </c>
      <c r="BB328">
        <f>GDP!AS329</f>
        <v>0</v>
      </c>
      <c r="BC328">
        <f>GDP!AT329</f>
        <v>0</v>
      </c>
      <c r="BD328">
        <f>GDP!AU329</f>
        <v>0</v>
      </c>
      <c r="BE328">
        <f>GDP!AV329</f>
        <v>0</v>
      </c>
      <c r="BF328">
        <f>GDP!AW329</f>
        <v>0</v>
      </c>
      <c r="BG328">
        <f>GDP!AX329</f>
        <v>0</v>
      </c>
      <c r="BH328" s="7">
        <f>GDP!AY329</f>
        <v>0</v>
      </c>
      <c r="BI328">
        <f>GDP!AZ329</f>
        <v>0</v>
      </c>
      <c r="BJ328">
        <f>GDP!BA329</f>
        <v>0</v>
      </c>
      <c r="BK328">
        <f>GDP!BB329</f>
        <v>0</v>
      </c>
      <c r="BL328">
        <f>GDP!BC329</f>
        <v>0</v>
      </c>
      <c r="BM328">
        <f>GDP!BD329</f>
        <v>0</v>
      </c>
      <c r="BN328">
        <f>GDP!BE329</f>
        <v>0</v>
      </c>
      <c r="BO328" s="7">
        <f>GDP!BF329</f>
        <v>0</v>
      </c>
      <c r="BP328">
        <f>GDP!BG329+GDP!BN329+GDP!BU329</f>
        <v>0</v>
      </c>
      <c r="BQ328">
        <f>GDP!BH329+GDP!BO329+GDP!BV329</f>
        <v>0</v>
      </c>
      <c r="BR328">
        <f>GDP!BI329+GDP!BP329+GDP!BW329</f>
        <v>0</v>
      </c>
      <c r="BS328">
        <f>GDP!BJ329+GDP!BQ329+GDP!BX329</f>
        <v>0</v>
      </c>
      <c r="BT328">
        <f>GDP!BK329+GDP!BR329+GDP!BY329</f>
        <v>0</v>
      </c>
      <c r="BU328">
        <f>GDP!BL329+GDP!BS329+GDP!BZ329</f>
        <v>0</v>
      </c>
      <c r="BV328" s="7">
        <f>GDP!BM329+GDP!BT329+GDP!CA329</f>
        <v>0</v>
      </c>
      <c r="BW328">
        <f>GDP!CB329</f>
        <v>0</v>
      </c>
      <c r="BX328">
        <f>GDP!CC329</f>
        <v>0</v>
      </c>
      <c r="BY328">
        <f>GDP!CD329</f>
        <v>0</v>
      </c>
      <c r="BZ328">
        <f>GDP!CE329</f>
        <v>0</v>
      </c>
      <c r="CA328">
        <f>GDP!CF329</f>
        <v>0</v>
      </c>
      <c r="CB328">
        <f>GDP!CG329</f>
        <v>0</v>
      </c>
      <c r="CC328" s="7">
        <f>GDP!CH329</f>
        <v>0</v>
      </c>
      <c r="CD328">
        <f>GDP!CI329</f>
        <v>0</v>
      </c>
      <c r="CE328">
        <f>GDP!CJ329</f>
        <v>0</v>
      </c>
      <c r="CF328">
        <f>GDP!CK329</f>
        <v>0</v>
      </c>
      <c r="CG328">
        <f>GDP!CL329</f>
        <v>0</v>
      </c>
      <c r="CH328">
        <f>GDP!CM329</f>
        <v>0</v>
      </c>
      <c r="CI328">
        <f>GDP!CN329</f>
        <v>0</v>
      </c>
      <c r="CJ328" s="7">
        <f>GDP!CO329</f>
        <v>0</v>
      </c>
      <c r="CK328">
        <f>GDP!CP329</f>
        <v>0</v>
      </c>
      <c r="CL328">
        <f>GDP!CQ329</f>
        <v>0</v>
      </c>
      <c r="CM328">
        <f>GDP!CR329</f>
        <v>0</v>
      </c>
      <c r="CN328">
        <f>GDP!CS329</f>
        <v>0</v>
      </c>
      <c r="CO328">
        <f>GDP!CT329</f>
        <v>0</v>
      </c>
      <c r="CP328">
        <f>GDP!CU329</f>
        <v>0</v>
      </c>
      <c r="CQ328">
        <f>GDP!CV329</f>
        <v>0</v>
      </c>
      <c r="CR328">
        <f>GDP!CW329</f>
        <v>0</v>
      </c>
      <c r="CS328">
        <f>GDP!CX329</f>
        <v>0</v>
      </c>
      <c r="CT328">
        <f>GDP!CY329</f>
        <v>0</v>
      </c>
      <c r="CU328">
        <f>GDP!CZ329</f>
        <v>0</v>
      </c>
      <c r="CV328">
        <f>GDP!DA329</f>
        <v>0</v>
      </c>
      <c r="CW328">
        <f>GDP!DB329</f>
        <v>0</v>
      </c>
      <c r="CX328" s="7">
        <f>GDP!DC329</f>
        <v>0</v>
      </c>
      <c r="CY328">
        <f>GDP!DD329</f>
        <v>0</v>
      </c>
      <c r="CZ328">
        <f>GDP!DE329</f>
        <v>0</v>
      </c>
      <c r="DA328">
        <f>GDP!DF329</f>
        <v>0</v>
      </c>
      <c r="DB328">
        <f>GDP!DG329</f>
        <v>0</v>
      </c>
      <c r="DC328">
        <f>GDP!DH329</f>
        <v>0</v>
      </c>
      <c r="DD328">
        <f>GDP!DI329</f>
        <v>0</v>
      </c>
      <c r="DE328" s="7">
        <f>GDP!DJ329</f>
        <v>0</v>
      </c>
      <c r="DF328">
        <f>GDP!DU329</f>
        <v>0</v>
      </c>
      <c r="DG328" s="7">
        <f>GDP!DV329</f>
        <v>0</v>
      </c>
      <c r="DH328">
        <f>GDP!DW329</f>
        <v>0</v>
      </c>
      <c r="DI328">
        <f>GDP!EA329</f>
        <v>0</v>
      </c>
      <c r="DJ328">
        <f>GDP!EB329</f>
        <v>0</v>
      </c>
      <c r="DK328">
        <f>GDP!EC329</f>
        <v>0</v>
      </c>
      <c r="DL328">
        <f>GDP!ED329</f>
        <v>0</v>
      </c>
      <c r="DM328">
        <f>GDP!EE329</f>
        <v>0</v>
      </c>
      <c r="DN328">
        <f>GDP!DY329</f>
        <v>0</v>
      </c>
      <c r="DO328">
        <f>GDP!DZ329</f>
        <v>0</v>
      </c>
      <c r="DP328" s="84">
        <v>68.061227046120706</v>
      </c>
      <c r="DQ328" s="84">
        <v>68.061099999999996</v>
      </c>
      <c r="DR328">
        <v>68.657464238293997</v>
      </c>
      <c r="DS328">
        <v>41.75</v>
      </c>
      <c r="DT328">
        <v>2.6358946744999998</v>
      </c>
      <c r="DU328">
        <v>3.185344397599998</v>
      </c>
      <c r="DV328">
        <v>0.54944972309999818</v>
      </c>
      <c r="DW328">
        <v>53.025232371800001</v>
      </c>
      <c r="DX328">
        <v>49.839887974200003</v>
      </c>
      <c r="DY328">
        <v>24814000000</v>
      </c>
      <c r="DZ328">
        <v>64410000000</v>
      </c>
      <c r="EA328">
        <f t="shared" si="25"/>
        <v>1.2442512173995801</v>
      </c>
      <c r="EB328">
        <f t="shared" si="26"/>
        <v>3.2297179379667509</v>
      </c>
      <c r="EC328">
        <f t="shared" si="27"/>
        <v>-1.9854667205671708</v>
      </c>
      <c r="ED328">
        <v>962410000000</v>
      </c>
      <c r="EE328">
        <f t="shared" si="28"/>
        <v>48.258233825160389</v>
      </c>
      <c r="EF328">
        <v>78641000000</v>
      </c>
      <c r="EG328">
        <v>447256000000</v>
      </c>
      <c r="EH328">
        <f t="shared" si="29"/>
        <v>4.093368338522164</v>
      </c>
    </row>
    <row r="329" spans="1:138" x14ac:dyDescent="0.35">
      <c r="A329" t="s">
        <v>152</v>
      </c>
      <c r="B329" s="7">
        <v>2009</v>
      </c>
      <c r="C329">
        <f>MacroData!D329</f>
        <v>1939.3024</v>
      </c>
      <c r="D329">
        <f>MacroData!E329</f>
        <v>98.718000000000004</v>
      </c>
      <c r="E329">
        <f>MacroData!F329</f>
        <v>98.331000000000003</v>
      </c>
      <c r="F329">
        <f>MacroData!G329</f>
        <v>1811206000000</v>
      </c>
      <c r="G329">
        <f>MacroData!H329</f>
        <v>1982683184884.0701</v>
      </c>
      <c r="H329">
        <f>MacroData!I329</f>
        <v>1939302400000</v>
      </c>
      <c r="I329">
        <f>MacroData!J329</f>
        <v>1960171700000</v>
      </c>
      <c r="J329">
        <f>MacroData!K329</f>
        <v>1.228</v>
      </c>
      <c r="K329">
        <f>MacroData!L329</f>
        <v>3.6480000000000001</v>
      </c>
      <c r="L329">
        <f>MacroData!M329</f>
        <v>1112.5888671875</v>
      </c>
      <c r="M329">
        <f>MacroData!N329</f>
        <v>373.19796752929688</v>
      </c>
      <c r="N329">
        <f>MacroData!O329</f>
        <v>62615470</v>
      </c>
      <c r="O329">
        <f>MacroData!P329</f>
        <v>-47533558651.179276</v>
      </c>
      <c r="P329">
        <f>MacroData!Q329</f>
        <v>-44178170169.97998</v>
      </c>
      <c r="Q329">
        <f>MacroData!R329</f>
        <v>431975800000</v>
      </c>
      <c r="R329">
        <f>MacroData!S329</f>
        <v>2004349870169.98</v>
      </c>
      <c r="S329">
        <f>MacroData!T329</f>
        <v>348244800000</v>
      </c>
      <c r="T329">
        <f>MacroData!U329</f>
        <v>1102238800000</v>
      </c>
      <c r="U329">
        <f>MacroData!V329</f>
        <v>8.7560000000000002</v>
      </c>
      <c r="V329">
        <f>MacroData!W329</f>
        <v>7375.38</v>
      </c>
      <c r="W329">
        <f>MacroData!X329</f>
        <v>103.456</v>
      </c>
      <c r="X329">
        <f>MacroData!Y329</f>
        <v>1281914861905.4299</v>
      </c>
      <c r="Y329">
        <f>MacroData!Z329</f>
        <v>1090125000000</v>
      </c>
      <c r="Z329">
        <f>MacroData!AA329</f>
        <v>957674000000</v>
      </c>
      <c r="AA329">
        <f>MacroData!AB329</f>
        <v>176706270000</v>
      </c>
      <c r="AB329">
        <f>MacroData!AC329</f>
        <v>371350000000</v>
      </c>
      <c r="AC329">
        <f>MacroData!AD329</f>
        <v>470196000000</v>
      </c>
      <c r="AD329">
        <f>MacroData!AE329</f>
        <v>83731000000</v>
      </c>
      <c r="AE329">
        <f>MacroData!AF329</f>
        <v>-7.1612348852865999</v>
      </c>
      <c r="AF329">
        <f>MacroData!AG329</f>
        <v>98.493406071779901</v>
      </c>
      <c r="AG329">
        <f>MacroData!AH329</f>
        <v>0</v>
      </c>
      <c r="AH329">
        <f>MacroData!AI329</f>
        <v>0</v>
      </c>
      <c r="AI329">
        <f>MacroData!AJ329</f>
        <v>0</v>
      </c>
      <c r="AJ329">
        <f>MacroData!AK329</f>
        <v>1</v>
      </c>
      <c r="AK329">
        <f>MacroData!AL329</f>
        <v>0</v>
      </c>
      <c r="AL329">
        <f>MacroData!AM329</f>
        <v>3.0049605000000001</v>
      </c>
      <c r="AM329">
        <f>MacroData!AN329</f>
        <v>2.6784214292253767</v>
      </c>
      <c r="AN329" s="31">
        <f>GDP!C330+GDP!J330</f>
        <v>0</v>
      </c>
      <c r="AO329">
        <f>GDP!D330+GDP!K330</f>
        <v>0</v>
      </c>
      <c r="AP329">
        <f>GDP!E330+GDP!L330</f>
        <v>0</v>
      </c>
      <c r="AQ329">
        <f>GDP!F330+GDP!M330</f>
        <v>0</v>
      </c>
      <c r="AR329">
        <f>GDP!G330+GDP!N330</f>
        <v>0</v>
      </c>
      <c r="AS329">
        <f>GDP!H330+GDP!O330</f>
        <v>0</v>
      </c>
      <c r="AT329" s="7">
        <f>GDP!I330+GDP!P330</f>
        <v>0</v>
      </c>
      <c r="AU329">
        <f>GDP!AE330</f>
        <v>0</v>
      </c>
      <c r="AV329">
        <f>GDP!AF330</f>
        <v>0</v>
      </c>
      <c r="AW329">
        <f>GDP!AG330</f>
        <v>0</v>
      </c>
      <c r="AX329">
        <f>GDP!AH330</f>
        <v>0</v>
      </c>
      <c r="AY329">
        <f>GDP!AI330</f>
        <v>0</v>
      </c>
      <c r="AZ329">
        <f>GDP!AJ330</f>
        <v>0</v>
      </c>
      <c r="BA329" s="7">
        <f>GDP!AK330</f>
        <v>0</v>
      </c>
      <c r="BB329">
        <f>GDP!AS330</f>
        <v>0</v>
      </c>
      <c r="BC329">
        <f>GDP!AT330</f>
        <v>0</v>
      </c>
      <c r="BD329">
        <f>GDP!AU330</f>
        <v>0</v>
      </c>
      <c r="BE329">
        <f>GDP!AV330</f>
        <v>0</v>
      </c>
      <c r="BF329">
        <f>GDP!AW330</f>
        <v>0</v>
      </c>
      <c r="BG329">
        <f>GDP!AX330</f>
        <v>0</v>
      </c>
      <c r="BH329" s="7">
        <f>GDP!AY330</f>
        <v>0</v>
      </c>
      <c r="BI329">
        <f>GDP!AZ330</f>
        <v>0</v>
      </c>
      <c r="BJ329">
        <f>GDP!BA330</f>
        <v>0</v>
      </c>
      <c r="BK329">
        <f>GDP!BB330</f>
        <v>0</v>
      </c>
      <c r="BL329">
        <f>GDP!BC330</f>
        <v>0</v>
      </c>
      <c r="BM329">
        <f>GDP!BD330</f>
        <v>0</v>
      </c>
      <c r="BN329">
        <f>GDP!BE330</f>
        <v>0</v>
      </c>
      <c r="BO329" s="7">
        <f>GDP!BF330</f>
        <v>0</v>
      </c>
      <c r="BP329">
        <f>GDP!BG330+GDP!BN330+GDP!BU330</f>
        <v>0</v>
      </c>
      <c r="BQ329">
        <f>GDP!BH330+GDP!BO330+GDP!BV330</f>
        <v>0</v>
      </c>
      <c r="BR329">
        <f>GDP!BI330+GDP!BP330+GDP!BW330</f>
        <v>0</v>
      </c>
      <c r="BS329">
        <f>GDP!BJ330+GDP!BQ330+GDP!BX330</f>
        <v>0</v>
      </c>
      <c r="BT329">
        <f>GDP!BK330+GDP!BR330+GDP!BY330</f>
        <v>0</v>
      </c>
      <c r="BU329">
        <f>GDP!BL330+GDP!BS330+GDP!BZ330</f>
        <v>0</v>
      </c>
      <c r="BV329" s="7">
        <f>GDP!BM330+GDP!BT330+GDP!CA330</f>
        <v>0</v>
      </c>
      <c r="BW329">
        <f>GDP!CB330</f>
        <v>0</v>
      </c>
      <c r="BX329">
        <f>GDP!CC330</f>
        <v>0</v>
      </c>
      <c r="BY329">
        <f>GDP!CD330</f>
        <v>0</v>
      </c>
      <c r="BZ329">
        <f>GDP!CE330</f>
        <v>0</v>
      </c>
      <c r="CA329">
        <f>GDP!CF330</f>
        <v>0</v>
      </c>
      <c r="CB329">
        <f>GDP!CG330</f>
        <v>0</v>
      </c>
      <c r="CC329" s="7">
        <f>GDP!CH330</f>
        <v>0</v>
      </c>
      <c r="CD329">
        <f>GDP!CI330</f>
        <v>0</v>
      </c>
      <c r="CE329">
        <f>GDP!CJ330</f>
        <v>0</v>
      </c>
      <c r="CF329">
        <f>GDP!CK330</f>
        <v>0</v>
      </c>
      <c r="CG329">
        <f>GDP!CL330</f>
        <v>0</v>
      </c>
      <c r="CH329">
        <f>GDP!CM330</f>
        <v>0</v>
      </c>
      <c r="CI329">
        <f>GDP!CN330</f>
        <v>0</v>
      </c>
      <c r="CJ329" s="7">
        <f>GDP!CO330</f>
        <v>0</v>
      </c>
      <c r="CK329">
        <f>GDP!CP330</f>
        <v>0</v>
      </c>
      <c r="CL329">
        <f>GDP!CQ330</f>
        <v>0</v>
      </c>
      <c r="CM329">
        <f>GDP!CR330</f>
        <v>0</v>
      </c>
      <c r="CN329">
        <f>GDP!CS330</f>
        <v>0</v>
      </c>
      <c r="CO329">
        <f>GDP!CT330</f>
        <v>0</v>
      </c>
      <c r="CP329">
        <f>GDP!CU330</f>
        <v>0</v>
      </c>
      <c r="CQ329">
        <f>GDP!CV330</f>
        <v>0</v>
      </c>
      <c r="CR329">
        <f>GDP!CW330</f>
        <v>0</v>
      </c>
      <c r="CS329">
        <f>GDP!CX330</f>
        <v>0</v>
      </c>
      <c r="CT329">
        <f>GDP!CY330</f>
        <v>0</v>
      </c>
      <c r="CU329">
        <f>GDP!CZ330</f>
        <v>0</v>
      </c>
      <c r="CV329">
        <f>GDP!DA330</f>
        <v>0</v>
      </c>
      <c r="CW329">
        <f>GDP!DB330</f>
        <v>0</v>
      </c>
      <c r="CX329" s="7">
        <f>GDP!DC330</f>
        <v>0</v>
      </c>
      <c r="CY329">
        <f>GDP!DD330</f>
        <v>0</v>
      </c>
      <c r="CZ329">
        <f>GDP!DE330</f>
        <v>0</v>
      </c>
      <c r="DA329">
        <f>GDP!DF330</f>
        <v>0</v>
      </c>
      <c r="DB329">
        <f>GDP!DG330</f>
        <v>0</v>
      </c>
      <c r="DC329">
        <f>GDP!DH330</f>
        <v>0</v>
      </c>
      <c r="DD329">
        <f>GDP!DI330</f>
        <v>0</v>
      </c>
      <c r="DE329" s="7">
        <f>GDP!DJ330</f>
        <v>0</v>
      </c>
      <c r="DF329">
        <f>GDP!DU330</f>
        <v>0</v>
      </c>
      <c r="DG329" s="7">
        <f>GDP!DV330</f>
        <v>0</v>
      </c>
      <c r="DH329">
        <f>GDP!DW330</f>
        <v>0</v>
      </c>
      <c r="DI329">
        <f>GDP!EA330</f>
        <v>0</v>
      </c>
      <c r="DJ329">
        <f>GDP!EB330</f>
        <v>0</v>
      </c>
      <c r="DK329">
        <f>GDP!EC330</f>
        <v>0</v>
      </c>
      <c r="DL329">
        <f>GDP!ED330</f>
        <v>0</v>
      </c>
      <c r="DM329">
        <f>GDP!EE330</f>
        <v>0</v>
      </c>
      <c r="DN329">
        <f>GDP!DY330</f>
        <v>0</v>
      </c>
      <c r="DO329">
        <f>GDP!DZ330</f>
        <v>0</v>
      </c>
      <c r="DP329" s="84">
        <v>78.998791655771996</v>
      </c>
      <c r="DQ329" s="84">
        <v>78.997200000000007</v>
      </c>
      <c r="DR329">
        <v>82.923460701994998</v>
      </c>
      <c r="DS329">
        <v>34.49</v>
      </c>
      <c r="DT329">
        <v>2.2208687921000001</v>
      </c>
      <c r="DU329">
        <v>7.1817631424000012</v>
      </c>
      <c r="DV329">
        <v>4.9608943503000011</v>
      </c>
      <c r="DW329">
        <v>56.758578437700002</v>
      </c>
      <c r="DX329">
        <v>49.576815295300001</v>
      </c>
      <c r="DY329">
        <v>25399000000</v>
      </c>
      <c r="DZ329">
        <v>65861000000</v>
      </c>
      <c r="EA329">
        <f t="shared" si="25"/>
        <v>1.3096977552340472</v>
      </c>
      <c r="EB329">
        <f t="shared" si="26"/>
        <v>3.3961181092747581</v>
      </c>
      <c r="EC329">
        <f t="shared" si="27"/>
        <v>-2.0864203540407109</v>
      </c>
      <c r="ED329">
        <v>1012110000000</v>
      </c>
      <c r="EE329">
        <f t="shared" si="28"/>
        <v>52.189385213982099</v>
      </c>
      <c r="EF329">
        <v>82439000000</v>
      </c>
      <c r="EG329">
        <v>463934000000</v>
      </c>
      <c r="EH329">
        <f t="shared" si="29"/>
        <v>3.2347084424672081</v>
      </c>
    </row>
    <row r="330" spans="1:138" x14ac:dyDescent="0.35">
      <c r="A330" t="s">
        <v>152</v>
      </c>
      <c r="B330" s="7">
        <v>2010</v>
      </c>
      <c r="C330">
        <f>MacroData!D330</f>
        <v>1997.1135000000002</v>
      </c>
      <c r="D330">
        <f>MacroData!E330</f>
        <v>99.655000000000001</v>
      </c>
      <c r="E330">
        <f>MacroData!F330</f>
        <v>100.086</v>
      </c>
      <c r="F330">
        <f>MacroData!G330</f>
        <v>1939431000000</v>
      </c>
      <c r="G330">
        <f>MacroData!H330</f>
        <v>2023111712121.74</v>
      </c>
      <c r="H330">
        <f>MacroData!I330</f>
        <v>1997113500000</v>
      </c>
      <c r="I330">
        <f>MacroData!J330</f>
        <v>1997049300000</v>
      </c>
      <c r="J330">
        <f>MacroData!K330</f>
        <v>0.81100000000000005</v>
      </c>
      <c r="K330">
        <f>MacroData!L330</f>
        <v>3.1179999999999999</v>
      </c>
      <c r="L330">
        <f>MacroData!M330</f>
        <v>1125.199951171875</v>
      </c>
      <c r="M330">
        <f>MacroData!N330</f>
        <v>376.60000610351563</v>
      </c>
      <c r="N330">
        <f>MacroData!O330</f>
        <v>62917790</v>
      </c>
      <c r="O330">
        <f>MacroData!P330</f>
        <v>-58062246078.471382</v>
      </c>
      <c r="P330">
        <f>MacroData!Q330</f>
        <v>-41278200000</v>
      </c>
      <c r="Q330">
        <f>MacroData!R330</f>
        <v>440349300000</v>
      </c>
      <c r="R330">
        <f>MacroData!S330</f>
        <v>2038327500000</v>
      </c>
      <c r="S330">
        <f>MacroData!T330</f>
        <v>357483300000</v>
      </c>
      <c r="T330">
        <f>MacroData!U330</f>
        <v>1122103500000</v>
      </c>
      <c r="U330">
        <f>MacroData!V330</f>
        <v>8.8849999999999998</v>
      </c>
      <c r="V330">
        <f>MacroData!W330</f>
        <v>7854.95</v>
      </c>
      <c r="W330">
        <f>MacroData!X330</f>
        <v>100</v>
      </c>
      <c r="X330">
        <f>MacroData!Y330</f>
        <v>1305516189140.6899</v>
      </c>
      <c r="Y330">
        <f>MacroData!Z330</f>
        <v>1122020000000</v>
      </c>
      <c r="Z330">
        <f>MacroData!AA330</f>
        <v>988161000000</v>
      </c>
      <c r="AA330">
        <f>MacroData!AB330</f>
        <v>183087270000</v>
      </c>
      <c r="AB330">
        <f>MacroData!AC330</f>
        <v>382872000000</v>
      </c>
      <c r="AC330">
        <f>MacroData!AD330</f>
        <v>475966400000</v>
      </c>
      <c r="AD330">
        <f>MacroData!AE330</f>
        <v>82866000000</v>
      </c>
      <c r="AE330">
        <f>MacroData!AF330</f>
        <v>-6.7995634699780503</v>
      </c>
      <c r="AF330">
        <f>MacroData!AG330</f>
        <v>100</v>
      </c>
      <c r="AG330">
        <f>MacroData!AH330</f>
        <v>0</v>
      </c>
      <c r="AH330">
        <f>MacroData!AI330</f>
        <v>0</v>
      </c>
      <c r="AI330">
        <f>MacroData!AJ330</f>
        <v>0</v>
      </c>
      <c r="AJ330">
        <f>MacroData!AK330</f>
        <v>1</v>
      </c>
      <c r="AK330">
        <f>MacroData!AL330</f>
        <v>0</v>
      </c>
      <c r="AL330">
        <f>MacroData!AM330</f>
        <v>3.0049605000000001</v>
      </c>
      <c r="AM330">
        <f>MacroData!AN330</f>
        <v>2.6729273710932051</v>
      </c>
      <c r="AN330" s="31">
        <f>GDP!C331+GDP!J331</f>
        <v>0</v>
      </c>
      <c r="AO330">
        <f>GDP!D331+GDP!K331</f>
        <v>0</v>
      </c>
      <c r="AP330">
        <f>GDP!E331+GDP!L331</f>
        <v>0</v>
      </c>
      <c r="AQ330">
        <f>GDP!F331+GDP!M331</f>
        <v>0</v>
      </c>
      <c r="AR330">
        <f>GDP!G331+GDP!N331</f>
        <v>0</v>
      </c>
      <c r="AS330">
        <f>GDP!H331+GDP!O331</f>
        <v>0</v>
      </c>
      <c r="AT330" s="7">
        <f>GDP!I331+GDP!P331</f>
        <v>0</v>
      </c>
      <c r="AU330">
        <f>GDP!AE331</f>
        <v>0</v>
      </c>
      <c r="AV330">
        <f>GDP!AF331</f>
        <v>0</v>
      </c>
      <c r="AW330">
        <f>GDP!AG331</f>
        <v>0</v>
      </c>
      <c r="AX330">
        <f>GDP!AH331</f>
        <v>0</v>
      </c>
      <c r="AY330">
        <f>GDP!AI331</f>
        <v>0</v>
      </c>
      <c r="AZ330">
        <f>GDP!AJ331</f>
        <v>0</v>
      </c>
      <c r="BA330" s="7">
        <f>GDP!AK331</f>
        <v>0</v>
      </c>
      <c r="BB330">
        <f>GDP!AS331</f>
        <v>0</v>
      </c>
      <c r="BC330">
        <f>GDP!AT331</f>
        <v>0</v>
      </c>
      <c r="BD330">
        <f>GDP!AU331</f>
        <v>0</v>
      </c>
      <c r="BE330">
        <f>GDP!AV331</f>
        <v>0</v>
      </c>
      <c r="BF330">
        <f>GDP!AW331</f>
        <v>0</v>
      </c>
      <c r="BG330">
        <f>GDP!AX331</f>
        <v>0</v>
      </c>
      <c r="BH330" s="7">
        <f>GDP!AY331</f>
        <v>0</v>
      </c>
      <c r="BI330">
        <f>GDP!AZ331</f>
        <v>0</v>
      </c>
      <c r="BJ330">
        <f>GDP!BA331</f>
        <v>0</v>
      </c>
      <c r="BK330">
        <f>GDP!BB331</f>
        <v>0</v>
      </c>
      <c r="BL330">
        <f>GDP!BC331</f>
        <v>0</v>
      </c>
      <c r="BM330">
        <f>GDP!BD331</f>
        <v>0</v>
      </c>
      <c r="BN330">
        <f>GDP!BE331</f>
        <v>0</v>
      </c>
      <c r="BO330" s="7">
        <f>GDP!BF331</f>
        <v>0</v>
      </c>
      <c r="BP330">
        <f>GDP!BG331+GDP!BN331+GDP!BU331</f>
        <v>0</v>
      </c>
      <c r="BQ330">
        <f>GDP!BH331+GDP!BO331+GDP!BV331</f>
        <v>0</v>
      </c>
      <c r="BR330">
        <f>GDP!BI331+GDP!BP331+GDP!BW331</f>
        <v>0.23204</v>
      </c>
      <c r="BS330">
        <f>GDP!BJ331+GDP!BQ331+GDP!BX331</f>
        <v>0</v>
      </c>
      <c r="BT330">
        <f>GDP!BK331+GDP!BR331+GDP!BY331</f>
        <v>0</v>
      </c>
      <c r="BU330">
        <f>GDP!BL331+GDP!BS331+GDP!BZ331</f>
        <v>0</v>
      </c>
      <c r="BV330" s="7">
        <f>GDP!BM331+GDP!BT331+GDP!CA331</f>
        <v>0</v>
      </c>
      <c r="BW330">
        <f>GDP!CB331</f>
        <v>0</v>
      </c>
      <c r="BX330">
        <f>GDP!CC331</f>
        <v>0</v>
      </c>
      <c r="BY330">
        <f>GDP!CD331</f>
        <v>0.12376</v>
      </c>
      <c r="BZ330">
        <f>GDP!CE331</f>
        <v>0</v>
      </c>
      <c r="CA330">
        <f>GDP!CF331</f>
        <v>0</v>
      </c>
      <c r="CB330">
        <f>GDP!CG331</f>
        <v>0</v>
      </c>
      <c r="CC330" s="7">
        <f>GDP!CH331</f>
        <v>0</v>
      </c>
      <c r="CD330">
        <f>GDP!CI331</f>
        <v>0</v>
      </c>
      <c r="CE330">
        <f>GDP!CJ331</f>
        <v>0</v>
      </c>
      <c r="CF330">
        <f>GDP!CK331</f>
        <v>0</v>
      </c>
      <c r="CG330">
        <f>GDP!CL331</f>
        <v>0</v>
      </c>
      <c r="CH330">
        <f>GDP!CM331</f>
        <v>0</v>
      </c>
      <c r="CI330">
        <f>GDP!CN331</f>
        <v>0</v>
      </c>
      <c r="CJ330" s="7">
        <f>GDP!CO331</f>
        <v>0</v>
      </c>
      <c r="CK330">
        <f>GDP!CP331</f>
        <v>0</v>
      </c>
      <c r="CL330">
        <f>GDP!CQ331</f>
        <v>0</v>
      </c>
      <c r="CM330">
        <f>GDP!CR331</f>
        <v>0</v>
      </c>
      <c r="CN330">
        <f>GDP!CS331</f>
        <v>0</v>
      </c>
      <c r="CO330">
        <f>GDP!CT331</f>
        <v>0</v>
      </c>
      <c r="CP330">
        <f>GDP!CU331</f>
        <v>0</v>
      </c>
      <c r="CQ330">
        <f>GDP!CV331</f>
        <v>0</v>
      </c>
      <c r="CR330">
        <f>GDP!CW331</f>
        <v>0</v>
      </c>
      <c r="CS330">
        <f>GDP!CX331</f>
        <v>0</v>
      </c>
      <c r="CT330">
        <f>GDP!CY331</f>
        <v>0</v>
      </c>
      <c r="CU330">
        <f>GDP!CZ331</f>
        <v>0</v>
      </c>
      <c r="CV330">
        <f>GDP!DA331</f>
        <v>0</v>
      </c>
      <c r="CW330">
        <f>GDP!DB331</f>
        <v>0</v>
      </c>
      <c r="CX330" s="7">
        <f>GDP!DC331</f>
        <v>0</v>
      </c>
      <c r="CY330">
        <f>GDP!DD331</f>
        <v>0</v>
      </c>
      <c r="CZ330">
        <f>GDP!DE331</f>
        <v>0</v>
      </c>
      <c r="DA330">
        <f>GDP!DF331</f>
        <v>0.35580000000000001</v>
      </c>
      <c r="DB330">
        <f>GDP!DG331</f>
        <v>0</v>
      </c>
      <c r="DC330">
        <f>GDP!DH331</f>
        <v>0</v>
      </c>
      <c r="DD330">
        <f>GDP!DI331</f>
        <v>0</v>
      </c>
      <c r="DE330" s="7">
        <f>GDP!DJ331</f>
        <v>0</v>
      </c>
      <c r="DF330">
        <f>GDP!DU331</f>
        <v>0</v>
      </c>
      <c r="DG330" s="7">
        <f>GDP!DV331</f>
        <v>0.35580000000000001</v>
      </c>
      <c r="DH330">
        <f>GDP!DW331</f>
        <v>1</v>
      </c>
      <c r="DI330">
        <f>GDP!EA331</f>
        <v>0</v>
      </c>
      <c r="DJ330">
        <f>GDP!EB331</f>
        <v>0</v>
      </c>
      <c r="DK330">
        <f>GDP!EC331</f>
        <v>1</v>
      </c>
      <c r="DL330">
        <f>GDP!ED331</f>
        <v>0</v>
      </c>
      <c r="DM330">
        <f>GDP!EE331</f>
        <v>0</v>
      </c>
      <c r="DN330">
        <f>GDP!DY331</f>
        <v>1</v>
      </c>
      <c r="DO330">
        <f>GDP!DZ331</f>
        <v>0</v>
      </c>
      <c r="DP330" s="84">
        <v>81.697048908646096</v>
      </c>
      <c r="DQ330" s="84">
        <v>81.699299999999994</v>
      </c>
      <c r="DR330">
        <v>85.119648372938997</v>
      </c>
      <c r="DS330">
        <v>-34.82</v>
      </c>
      <c r="DT330">
        <v>2.2724552922000001</v>
      </c>
      <c r="DU330">
        <v>6.8185175262999991</v>
      </c>
      <c r="DV330">
        <v>4.546062234099999</v>
      </c>
      <c r="DW330">
        <v>56.48201048</v>
      </c>
      <c r="DX330">
        <v>49.6634929537</v>
      </c>
      <c r="DY330">
        <v>23162000000</v>
      </c>
      <c r="DZ330">
        <v>68006000000</v>
      </c>
      <c r="EA330">
        <f t="shared" si="25"/>
        <v>1.1597738435997753</v>
      </c>
      <c r="EB330">
        <f t="shared" si="26"/>
        <v>3.4052145759367205</v>
      </c>
      <c r="EC330">
        <f t="shared" si="27"/>
        <v>-2.2454407323369452</v>
      </c>
      <c r="ED330">
        <v>1042263000000</v>
      </c>
      <c r="EE330">
        <f t="shared" si="28"/>
        <v>52.188471010786316</v>
      </c>
      <c r="EF330">
        <v>82936000000</v>
      </c>
      <c r="EG330">
        <v>476183000000</v>
      </c>
      <c r="EH330">
        <f t="shared" si="29"/>
        <v>2.7404250533713297</v>
      </c>
    </row>
    <row r="331" spans="1:138" x14ac:dyDescent="0.35">
      <c r="A331" t="s">
        <v>152</v>
      </c>
      <c r="B331" s="7">
        <v>2011</v>
      </c>
      <c r="C331">
        <f>MacroData!D331</f>
        <v>2058.1233000000002</v>
      </c>
      <c r="D331">
        <f>MacroData!E331</f>
        <v>99.304000000000002</v>
      </c>
      <c r="E331">
        <f>MacroData!F331</f>
        <v>100.661</v>
      </c>
      <c r="F331">
        <f>MacroData!G331</f>
        <v>2078115000000</v>
      </c>
      <c r="G331">
        <f>MacroData!H331</f>
        <v>2062644706626.03</v>
      </c>
      <c r="H331">
        <f>MacroData!I331</f>
        <v>2058123300000</v>
      </c>
      <c r="I331">
        <f>MacroData!J331</f>
        <v>2038879200000</v>
      </c>
      <c r="J331">
        <f>MacroData!K331</f>
        <v>1.391</v>
      </c>
      <c r="K331">
        <f>MacroData!L331</f>
        <v>3.32</v>
      </c>
      <c r="L331">
        <f>MacroData!M331</f>
        <v>1130.85205078125</v>
      </c>
      <c r="M331">
        <f>MacroData!N331</f>
        <v>391.28305053710938</v>
      </c>
      <c r="N331">
        <f>MacroData!O331</f>
        <v>63223160</v>
      </c>
      <c r="O331">
        <f>MacroData!P331</f>
        <v>-82062868368.403625</v>
      </c>
      <c r="P331">
        <f>MacroData!Q331</f>
        <v>-18208646005.169922</v>
      </c>
      <c r="Q331">
        <f>MacroData!R331</f>
        <v>449760500000</v>
      </c>
      <c r="R331">
        <f>MacroData!S331</f>
        <v>2057087846005.1699</v>
      </c>
      <c r="S331">
        <f>MacroData!T331</f>
        <v>370526500000</v>
      </c>
      <c r="T331">
        <f>MacroData!U331</f>
        <v>1126377400000</v>
      </c>
      <c r="U331">
        <f>MacroData!V331</f>
        <v>8.7739999999999991</v>
      </c>
      <c r="V331">
        <f>MacroData!W331</f>
        <v>6748.87</v>
      </c>
      <c r="W331">
        <f>MacroData!X331</f>
        <v>100.408</v>
      </c>
      <c r="X331">
        <f>MacroData!Y331</f>
        <v>1311717878854.95</v>
      </c>
      <c r="Y331">
        <f>MacroData!Z331</f>
        <v>1146784000000</v>
      </c>
      <c r="Z331">
        <f>MacroData!AA331</f>
        <v>1041337000000</v>
      </c>
      <c r="AA331">
        <f>MacroData!AB331</f>
        <v>183505480000</v>
      </c>
      <c r="AB331">
        <f>MacroData!AC331</f>
        <v>394304000000</v>
      </c>
      <c r="AC331">
        <f>MacroData!AD331</f>
        <v>481052000000</v>
      </c>
      <c r="AD331">
        <f>MacroData!AE331</f>
        <v>79234000000</v>
      </c>
      <c r="AE331">
        <f>MacroData!AF331</f>
        <v>-5.0998402282312201</v>
      </c>
      <c r="AF331">
        <f>MacroData!AG331</f>
        <v>102.117486808704</v>
      </c>
      <c r="AG331" t="str">
        <f>MacroData!AH331</f>
        <v>NA</v>
      </c>
      <c r="AH331" t="str">
        <f>MacroData!AI331</f>
        <v>NA</v>
      </c>
      <c r="AI331" t="str">
        <f>MacroData!AJ331</f>
        <v>NA</v>
      </c>
      <c r="AJ331" t="str">
        <f>MacroData!AK331</f>
        <v>NA</v>
      </c>
      <c r="AK331">
        <f>MacroData!AL331</f>
        <v>0</v>
      </c>
      <c r="AL331">
        <f>MacroData!AM331</f>
        <v>3.0049605000000001</v>
      </c>
      <c r="AM331">
        <f>MacroData!AN331</f>
        <v>2.5197333352906361</v>
      </c>
      <c r="AN331" s="31">
        <f>GDP!C332+GDP!J332</f>
        <v>0.55079</v>
      </c>
      <c r="AO331">
        <f>GDP!D332+GDP!K332</f>
        <v>0</v>
      </c>
      <c r="AP331">
        <f>GDP!E332+GDP!L332</f>
        <v>0.54679</v>
      </c>
      <c r="AQ331">
        <f>GDP!F332+GDP!M332</f>
        <v>0</v>
      </c>
      <c r="AR331">
        <f>GDP!G332+GDP!N332</f>
        <v>0</v>
      </c>
      <c r="AS331">
        <f>GDP!H332+GDP!O332</f>
        <v>0</v>
      </c>
      <c r="AT331" s="7">
        <f>GDP!I332+GDP!P332</f>
        <v>0</v>
      </c>
      <c r="AU331">
        <f>GDP!AE332</f>
        <v>5.5079999999999997E-2</v>
      </c>
      <c r="AV331">
        <f>GDP!AF332</f>
        <v>0</v>
      </c>
      <c r="AW331">
        <f>GDP!AG332</f>
        <v>6.0089999999999998E-2</v>
      </c>
      <c r="AX331">
        <f>GDP!AH332</f>
        <v>0</v>
      </c>
      <c r="AY331">
        <f>GDP!AI332</f>
        <v>0</v>
      </c>
      <c r="AZ331">
        <f>GDP!AJ332</f>
        <v>0</v>
      </c>
      <c r="BA331" s="7">
        <f>GDP!AK332</f>
        <v>0</v>
      </c>
      <c r="BB331">
        <f>GDP!AS332</f>
        <v>5.0070000000000003E-2</v>
      </c>
      <c r="BC331">
        <f>GDP!AT332</f>
        <v>0</v>
      </c>
      <c r="BD331">
        <f>GDP!AU332</f>
        <v>0</v>
      </c>
      <c r="BE331">
        <f>GDP!AV332</f>
        <v>0</v>
      </c>
      <c r="BF331">
        <f>GDP!AW332</f>
        <v>0</v>
      </c>
      <c r="BG331">
        <f>GDP!AX332</f>
        <v>0</v>
      </c>
      <c r="BH331" s="7">
        <f>GDP!AY332</f>
        <v>0</v>
      </c>
      <c r="BI331">
        <f>GDP!AZ332</f>
        <v>5.0099999999999997E-3</v>
      </c>
      <c r="BJ331">
        <f>GDP!BA332</f>
        <v>0</v>
      </c>
      <c r="BK331">
        <f>GDP!BB332</f>
        <v>5.0099999999999997E-3</v>
      </c>
      <c r="BL331">
        <f>GDP!BC332</f>
        <v>0</v>
      </c>
      <c r="BM331">
        <f>GDP!BD332</f>
        <v>0</v>
      </c>
      <c r="BN331">
        <f>GDP!BE332</f>
        <v>0</v>
      </c>
      <c r="BO331" s="7">
        <f>GDP!BF332</f>
        <v>0</v>
      </c>
      <c r="BP331">
        <f>GDP!BG332+GDP!BN332+GDP!BU332</f>
        <v>0.47567999999999999</v>
      </c>
      <c r="BQ331">
        <f>GDP!BH332+GDP!BO332+GDP!BV332</f>
        <v>0.23204</v>
      </c>
      <c r="BR331">
        <f>GDP!BI332+GDP!BP332+GDP!BW332</f>
        <v>0.38556000000000001</v>
      </c>
      <c r="BS331">
        <f>GDP!BJ332+GDP!BQ332+GDP!BX332</f>
        <v>0</v>
      </c>
      <c r="BT331">
        <f>GDP!BK332+GDP!BR332+GDP!BY332</f>
        <v>0</v>
      </c>
      <c r="BU331">
        <f>GDP!BL332+GDP!BS332+GDP!BZ332</f>
        <v>0</v>
      </c>
      <c r="BV331" s="7">
        <f>GDP!BM332+GDP!BT332+GDP!CA332</f>
        <v>0</v>
      </c>
      <c r="BW331">
        <f>GDP!CB332</f>
        <v>6.0089999999999998E-2</v>
      </c>
      <c r="BX331">
        <f>GDP!CC332</f>
        <v>0.12376</v>
      </c>
      <c r="BY331">
        <f>GDP!CD332</f>
        <v>0.19026999999999999</v>
      </c>
      <c r="BZ331">
        <f>GDP!CE332</f>
        <v>0.10514999999999999</v>
      </c>
      <c r="CA331">
        <f>GDP!CF332</f>
        <v>5.5079999999999997E-2</v>
      </c>
      <c r="CB331">
        <f>GDP!CG332</f>
        <v>0.15021999999999999</v>
      </c>
      <c r="CC331" s="7">
        <f>GDP!CH332</f>
        <v>0.25036000000000003</v>
      </c>
      <c r="CD331">
        <f>GDP!CI332</f>
        <v>0</v>
      </c>
      <c r="CE331">
        <f>GDP!CJ332</f>
        <v>0</v>
      </c>
      <c r="CF331">
        <f>GDP!CK332</f>
        <v>0</v>
      </c>
      <c r="CG331">
        <f>GDP!CL332</f>
        <v>0</v>
      </c>
      <c r="CH331">
        <f>GDP!CM332</f>
        <v>0</v>
      </c>
      <c r="CI331">
        <f>GDP!CN332</f>
        <v>0</v>
      </c>
      <c r="CJ331" s="7">
        <f>GDP!CO332</f>
        <v>0</v>
      </c>
      <c r="CK331">
        <f>GDP!CP332</f>
        <v>0</v>
      </c>
      <c r="CL331">
        <f>GDP!CQ332</f>
        <v>0</v>
      </c>
      <c r="CM331">
        <f>GDP!CR332</f>
        <v>0</v>
      </c>
      <c r="CN331">
        <f>GDP!CS332</f>
        <v>0</v>
      </c>
      <c r="CO331">
        <f>GDP!CT332</f>
        <v>0</v>
      </c>
      <c r="CP331">
        <f>GDP!CU332</f>
        <v>0</v>
      </c>
      <c r="CQ331">
        <f>GDP!CV332</f>
        <v>0</v>
      </c>
      <c r="CR331">
        <f>GDP!CW332</f>
        <v>0.66094999999999993</v>
      </c>
      <c r="CS331">
        <f>GDP!CX332</f>
        <v>0</v>
      </c>
      <c r="CT331">
        <f>GDP!CY332</f>
        <v>0.61188999999999993</v>
      </c>
      <c r="CU331">
        <f>GDP!CZ332</f>
        <v>0</v>
      </c>
      <c r="CV331">
        <f>GDP!DA332</f>
        <v>0</v>
      </c>
      <c r="CW331">
        <f>GDP!DB332</f>
        <v>0</v>
      </c>
      <c r="CX331" s="7">
        <f>GDP!DC332</f>
        <v>0</v>
      </c>
      <c r="CY331">
        <f>GDP!DD332</f>
        <v>0.53576999999999997</v>
      </c>
      <c r="CZ331">
        <f>GDP!DE332</f>
        <v>0.35580000000000001</v>
      </c>
      <c r="DA331">
        <f>GDP!DF332</f>
        <v>0.57583000000000006</v>
      </c>
      <c r="DB331">
        <f>GDP!DG332</f>
        <v>0.10514999999999999</v>
      </c>
      <c r="DC331">
        <f>GDP!DH332</f>
        <v>5.5079999999999997E-2</v>
      </c>
      <c r="DD331">
        <f>GDP!DI332</f>
        <v>0.15021999999999999</v>
      </c>
      <c r="DE331" s="7">
        <f>GDP!DJ332</f>
        <v>0.25036000000000003</v>
      </c>
      <c r="DF331">
        <f>GDP!DU332</f>
        <v>1.27284</v>
      </c>
      <c r="DG331" s="7">
        <f>GDP!DV332</f>
        <v>2.0282100000000001</v>
      </c>
      <c r="DH331">
        <f>GDP!DW332</f>
        <v>1</v>
      </c>
      <c r="DI331">
        <f>GDP!EA332</f>
        <v>0</v>
      </c>
      <c r="DJ331">
        <f>GDP!EB332</f>
        <v>0</v>
      </c>
      <c r="DK331">
        <f>GDP!EC332</f>
        <v>1</v>
      </c>
      <c r="DL331">
        <f>GDP!ED332</f>
        <v>0</v>
      </c>
      <c r="DM331">
        <f>GDP!EE332</f>
        <v>0</v>
      </c>
      <c r="DN331">
        <f>GDP!DY332</f>
        <v>1</v>
      </c>
      <c r="DO331">
        <f>GDP!DZ332</f>
        <v>0</v>
      </c>
      <c r="DP331" s="84">
        <v>85.209228061792402</v>
      </c>
      <c r="DQ331" s="84">
        <v>85.208500000000001</v>
      </c>
      <c r="DR331">
        <v>87.792650260963995</v>
      </c>
      <c r="DS331">
        <v>16.98</v>
      </c>
      <c r="DT331">
        <v>2.4744702144000001</v>
      </c>
      <c r="DU331">
        <v>5.1355920674999993</v>
      </c>
      <c r="DV331">
        <v>2.6611218530999992</v>
      </c>
      <c r="DW331">
        <v>55.986503949700001</v>
      </c>
      <c r="DX331">
        <v>50.850911882200002</v>
      </c>
      <c r="DY331">
        <v>24041000000</v>
      </c>
      <c r="DZ331">
        <v>70925000000</v>
      </c>
      <c r="EA331">
        <f t="shared" si="25"/>
        <v>1.1681029994655812</v>
      </c>
      <c r="EB331">
        <f t="shared" si="26"/>
        <v>3.4461006296367183</v>
      </c>
      <c r="EC331">
        <f t="shared" si="27"/>
        <v>-2.2779976301711371</v>
      </c>
      <c r="ED331">
        <v>1064080000000</v>
      </c>
      <c r="EE331">
        <f t="shared" si="28"/>
        <v>51.701469975098192</v>
      </c>
      <c r="EF331">
        <v>81591000000</v>
      </c>
      <c r="EG331">
        <v>486142000000</v>
      </c>
      <c r="EH331">
        <f t="shared" si="29"/>
        <v>2.9070493848358954</v>
      </c>
    </row>
    <row r="332" spans="1:138" x14ac:dyDescent="0.35">
      <c r="A332" t="s">
        <v>152</v>
      </c>
      <c r="B332" s="7">
        <v>2012</v>
      </c>
      <c r="C332">
        <f>MacroData!D332</f>
        <v>2086.3856000000001</v>
      </c>
      <c r="D332">
        <f>MacroData!E332</f>
        <v>99.102000000000004</v>
      </c>
      <c r="E332">
        <f>MacroData!F332</f>
        <v>99.617000000000004</v>
      </c>
      <c r="F332">
        <f>MacroData!G332</f>
        <v>2332890000000</v>
      </c>
      <c r="G332">
        <f>MacroData!H332</f>
        <v>2107772512293.5801</v>
      </c>
      <c r="H332">
        <f>MacroData!I332</f>
        <v>2086385600000</v>
      </c>
      <c r="I332">
        <f>MacroData!J332</f>
        <v>2043249200000</v>
      </c>
      <c r="J332">
        <f>MacroData!K332</f>
        <v>0.57299999999999995</v>
      </c>
      <c r="K332">
        <f>MacroData!L332</f>
        <v>2.5369999999999999</v>
      </c>
      <c r="L332">
        <f>MacroData!M332</f>
        <v>1125.456298828125</v>
      </c>
      <c r="M332">
        <f>MacroData!N332</f>
        <v>385.59078979492188</v>
      </c>
      <c r="N332">
        <f>MacroData!O332</f>
        <v>63514000</v>
      </c>
      <c r="O332">
        <f>MacroData!P332</f>
        <v>-57397386740.391525</v>
      </c>
      <c r="P332">
        <f>MacroData!Q332</f>
        <v>-20730251192.870117</v>
      </c>
      <c r="Q332">
        <f>MacroData!R332</f>
        <v>451107700000</v>
      </c>
      <c r="R332">
        <f>MacroData!S332</f>
        <v>2063979451192.8701</v>
      </c>
      <c r="S332">
        <f>MacroData!T332</f>
        <v>370423700000</v>
      </c>
      <c r="T332">
        <f>MacroData!U332</f>
        <v>1124194000000</v>
      </c>
      <c r="U332">
        <f>MacroData!V332</f>
        <v>9.3979999999999997</v>
      </c>
      <c r="V332">
        <f>MacroData!W332</f>
        <v>8075.79</v>
      </c>
      <c r="W332">
        <f>MacroData!X332</f>
        <v>98.141999999999996</v>
      </c>
      <c r="X332">
        <f>MacroData!Y332</f>
        <v>1308857887613.3601</v>
      </c>
      <c r="Y332">
        <f>MacroData!Z332</f>
        <v>1160968000000</v>
      </c>
      <c r="Z332">
        <f>MacroData!AA332</f>
        <v>1079490000000</v>
      </c>
      <c r="AA332">
        <f>MacroData!AB332</f>
        <v>189512000000</v>
      </c>
      <c r="AB332">
        <f>MacroData!AC332</f>
        <v>408335000000</v>
      </c>
      <c r="AC332">
        <f>MacroData!AD332</f>
        <v>488841700000</v>
      </c>
      <c r="AD332">
        <f>MacroData!AE332</f>
        <v>80684000000</v>
      </c>
      <c r="AE332">
        <f>MacroData!AF332</f>
        <v>-4.8144504064828704</v>
      </c>
      <c r="AF332">
        <f>MacroData!AG332</f>
        <v>104.114583691636</v>
      </c>
      <c r="AG332" t="str">
        <f>MacroData!AH332</f>
        <v>NA</v>
      </c>
      <c r="AH332" t="str">
        <f>MacroData!AI332</f>
        <v>NA</v>
      </c>
      <c r="AI332" t="str">
        <f>MacroData!AJ332</f>
        <v>NA</v>
      </c>
      <c r="AJ332" t="str">
        <f>MacroData!AK332</f>
        <v>NA</v>
      </c>
      <c r="AK332">
        <f>MacroData!AL332</f>
        <v>1</v>
      </c>
      <c r="AL332">
        <f>MacroData!AM332</f>
        <v>3.0049605000000001</v>
      </c>
      <c r="AM332">
        <f>MacroData!AN332</f>
        <v>2.515263101884297</v>
      </c>
      <c r="AN332" s="31">
        <f>GDP!C333+GDP!J333</f>
        <v>0.33987000000000001</v>
      </c>
      <c r="AO332">
        <f>GDP!D333+GDP!K333</f>
        <v>0.54679</v>
      </c>
      <c r="AP332">
        <f>GDP!E333+GDP!L333</f>
        <v>0.22811999999999999</v>
      </c>
      <c r="AQ332">
        <f>GDP!F333+GDP!M333</f>
        <v>9.9600000000000001E-3</v>
      </c>
      <c r="AR332">
        <f>GDP!G333+GDP!N333</f>
        <v>0</v>
      </c>
      <c r="AS332">
        <f>GDP!H333+GDP!O333</f>
        <v>0</v>
      </c>
      <c r="AT332" s="7">
        <f>GDP!I333+GDP!P333</f>
        <v>0</v>
      </c>
      <c r="AU332">
        <f>GDP!AE333</f>
        <v>8.26E-3</v>
      </c>
      <c r="AV332">
        <f>GDP!AF333</f>
        <v>6.0089999999999998E-2</v>
      </c>
      <c r="AW332">
        <f>GDP!AG333</f>
        <v>1.3599999999999999E-2</v>
      </c>
      <c r="AX332">
        <f>GDP!AH333</f>
        <v>0</v>
      </c>
      <c r="AY332">
        <f>GDP!AI333</f>
        <v>0</v>
      </c>
      <c r="AZ332">
        <f>GDP!AJ333</f>
        <v>0</v>
      </c>
      <c r="BA332" s="7">
        <f>GDP!AK333</f>
        <v>0</v>
      </c>
      <c r="BB332">
        <f>GDP!AS333</f>
        <v>0.24293999999999999</v>
      </c>
      <c r="BC332">
        <f>GDP!AT333</f>
        <v>0</v>
      </c>
      <c r="BD332">
        <f>GDP!AU333</f>
        <v>0.14576</v>
      </c>
      <c r="BE332">
        <f>GDP!AV333</f>
        <v>0</v>
      </c>
      <c r="BF332">
        <f>GDP!AW333</f>
        <v>0</v>
      </c>
      <c r="BG332">
        <f>GDP!AX333</f>
        <v>0</v>
      </c>
      <c r="BH332" s="7">
        <f>GDP!AY333</f>
        <v>0</v>
      </c>
      <c r="BI332">
        <f>GDP!AZ333</f>
        <v>0</v>
      </c>
      <c r="BJ332">
        <f>GDP!BA333</f>
        <v>5.0099999999999997E-3</v>
      </c>
      <c r="BK332">
        <f>GDP!BB333</f>
        <v>5.3449999999999998E-2</v>
      </c>
      <c r="BL332">
        <f>GDP!BC333</f>
        <v>0</v>
      </c>
      <c r="BM332">
        <f>GDP!BD333</f>
        <v>0</v>
      </c>
      <c r="BN332">
        <f>GDP!BE333</f>
        <v>0</v>
      </c>
      <c r="BO332" s="7">
        <f>GDP!BF333</f>
        <v>0</v>
      </c>
      <c r="BP332">
        <f>GDP!BG333+GDP!BN333+GDP!BU333</f>
        <v>4.8590000000000001E-2</v>
      </c>
      <c r="BQ332">
        <f>GDP!BH333+GDP!BO333+GDP!BV333</f>
        <v>0.38556000000000001</v>
      </c>
      <c r="BR332">
        <f>GDP!BI333+GDP!BP333+GDP!BW333</f>
        <v>2.4289999999999999E-2</v>
      </c>
      <c r="BS332">
        <f>GDP!BJ333+GDP!BQ333+GDP!BX333</f>
        <v>0</v>
      </c>
      <c r="BT332">
        <f>GDP!BK333+GDP!BR333+GDP!BY333</f>
        <v>0</v>
      </c>
      <c r="BU332">
        <f>GDP!BL333+GDP!BS333+GDP!BZ333</f>
        <v>0</v>
      </c>
      <c r="BV332" s="7">
        <f>GDP!BM333+GDP!BT333+GDP!CA333</f>
        <v>0</v>
      </c>
      <c r="BW332">
        <f>GDP!CB333</f>
        <v>0</v>
      </c>
      <c r="BX332">
        <f>GDP!CC333</f>
        <v>0.19026999999999999</v>
      </c>
      <c r="BY332">
        <f>GDP!CD333</f>
        <v>0.10816000000000001</v>
      </c>
      <c r="BZ332">
        <f>GDP!CE333</f>
        <v>5.357E-2</v>
      </c>
      <c r="CA332">
        <f>GDP!CF333</f>
        <v>0.15021999999999999</v>
      </c>
      <c r="CB332">
        <f>GDP!CG333</f>
        <v>0.31352999999999998</v>
      </c>
      <c r="CC332" s="7">
        <f>GDP!CH333</f>
        <v>0</v>
      </c>
      <c r="CD332">
        <f>GDP!CI333</f>
        <v>7.288E-2</v>
      </c>
      <c r="CE332">
        <f>GDP!CJ333</f>
        <v>0</v>
      </c>
      <c r="CF332">
        <f>GDP!CK333</f>
        <v>0</v>
      </c>
      <c r="CG332">
        <f>GDP!CL333</f>
        <v>0</v>
      </c>
      <c r="CH332">
        <f>GDP!CM333</f>
        <v>0</v>
      </c>
      <c r="CI332">
        <f>GDP!CN333</f>
        <v>0</v>
      </c>
      <c r="CJ332" s="7">
        <f>GDP!CO333</f>
        <v>0</v>
      </c>
      <c r="CK332">
        <f>GDP!CP333</f>
        <v>0</v>
      </c>
      <c r="CL332">
        <f>GDP!CQ333</f>
        <v>0</v>
      </c>
      <c r="CM332">
        <f>GDP!CR333</f>
        <v>0</v>
      </c>
      <c r="CN332">
        <f>GDP!CS333</f>
        <v>0</v>
      </c>
      <c r="CO332">
        <f>GDP!CT333</f>
        <v>0</v>
      </c>
      <c r="CP332">
        <f>GDP!CU333</f>
        <v>0</v>
      </c>
      <c r="CQ332">
        <f>GDP!CV333</f>
        <v>0</v>
      </c>
      <c r="CR332">
        <f>GDP!CW333</f>
        <v>0.59106999999999998</v>
      </c>
      <c r="CS332">
        <f>GDP!CX333</f>
        <v>0.61188999999999993</v>
      </c>
      <c r="CT332">
        <f>GDP!CY333</f>
        <v>0.44092999999999999</v>
      </c>
      <c r="CU332">
        <f>GDP!CZ333</f>
        <v>9.9600000000000001E-3</v>
      </c>
      <c r="CV332">
        <f>GDP!DA333</f>
        <v>0</v>
      </c>
      <c r="CW332">
        <f>GDP!DB333</f>
        <v>0</v>
      </c>
      <c r="CX332" s="7">
        <f>GDP!DC333</f>
        <v>0</v>
      </c>
      <c r="CY332">
        <f>GDP!DD333</f>
        <v>0.12146999999999999</v>
      </c>
      <c r="CZ332">
        <f>GDP!DE333</f>
        <v>0.57583000000000006</v>
      </c>
      <c r="DA332">
        <f>GDP!DF333</f>
        <v>0.13245000000000001</v>
      </c>
      <c r="DB332">
        <f>GDP!DG333</f>
        <v>5.357E-2</v>
      </c>
      <c r="DC332">
        <f>GDP!DH333</f>
        <v>0.15021999999999999</v>
      </c>
      <c r="DD332">
        <f>GDP!DI333</f>
        <v>0.31352999999999998</v>
      </c>
      <c r="DE332" s="7">
        <f>GDP!DJ333</f>
        <v>0</v>
      </c>
      <c r="DF332">
        <f>GDP!DU333</f>
        <v>1.65385</v>
      </c>
      <c r="DG332" s="7">
        <f>GDP!DV333</f>
        <v>1.34707</v>
      </c>
      <c r="DH332">
        <f>GDP!DW333</f>
        <v>1</v>
      </c>
      <c r="DI332">
        <f>GDP!EA333</f>
        <v>1</v>
      </c>
      <c r="DJ332">
        <f>GDP!EB333</f>
        <v>0</v>
      </c>
      <c r="DK332">
        <f>GDP!EC333</f>
        <v>0</v>
      </c>
      <c r="DL332">
        <f>GDP!ED333</f>
        <v>0</v>
      </c>
      <c r="DM332">
        <f>GDP!EE333</f>
        <v>0</v>
      </c>
      <c r="DN332">
        <f>GDP!DY333</f>
        <v>0</v>
      </c>
      <c r="DO332">
        <f>GDP!DZ333</f>
        <v>1</v>
      </c>
      <c r="DP332" s="84">
        <v>89.581389687909805</v>
      </c>
      <c r="DQ332" s="84">
        <v>89.530199999999994</v>
      </c>
      <c r="DR332">
        <v>90.683487555159005</v>
      </c>
      <c r="DS332">
        <v>13.3</v>
      </c>
      <c r="DT332">
        <v>2.4386749554999998</v>
      </c>
      <c r="DU332">
        <v>4.8158739316000023</v>
      </c>
      <c r="DV332">
        <v>2.3771989761000025</v>
      </c>
      <c r="DW332">
        <v>56.816215092100002</v>
      </c>
      <c r="DX332">
        <v>52.0003411605</v>
      </c>
      <c r="DY332">
        <v>24782000000</v>
      </c>
      <c r="DZ332">
        <v>72987000000</v>
      </c>
      <c r="EA332">
        <f t="shared" si="25"/>
        <v>1.187795774664089</v>
      </c>
      <c r="EB332">
        <f t="shared" si="26"/>
        <v>3.4982507547981543</v>
      </c>
      <c r="EC332">
        <f t="shared" si="27"/>
        <v>-2.3104549801340655</v>
      </c>
      <c r="ED332">
        <v>1095568000000</v>
      </c>
      <c r="EE332">
        <f t="shared" si="28"/>
        <v>52.510331743087178</v>
      </c>
      <c r="EF332">
        <v>84537000000</v>
      </c>
      <c r="EG332">
        <v>497584000000</v>
      </c>
      <c r="EH332">
        <f t="shared" si="29"/>
        <v>2.7777666447601579</v>
      </c>
    </row>
    <row r="333" spans="1:138" x14ac:dyDescent="0.35">
      <c r="A333" t="s">
        <v>152</v>
      </c>
      <c r="B333" s="7">
        <v>2013</v>
      </c>
      <c r="C333">
        <f>MacroData!D333</f>
        <v>2117.8914</v>
      </c>
      <c r="D333">
        <f>MacroData!E333</f>
        <v>98.96</v>
      </c>
      <c r="E333">
        <f>MacroData!F333</f>
        <v>99.716999999999999</v>
      </c>
      <c r="F333">
        <f>MacroData!G333</f>
        <v>2358885000000</v>
      </c>
      <c r="G333">
        <f>MacroData!H333</f>
        <v>2146711008545.8401</v>
      </c>
      <c r="H333">
        <f>MacroData!I333</f>
        <v>2117891400000</v>
      </c>
      <c r="I333">
        <f>MacroData!J333</f>
        <v>2058517100000</v>
      </c>
      <c r="J333">
        <f>MacroData!K333</f>
        <v>0.221</v>
      </c>
      <c r="K333">
        <f>MacroData!L333</f>
        <v>2.2040000000000002</v>
      </c>
      <c r="L333" t="str">
        <f>MacroData!M333</f>
        <v>NA</v>
      </c>
      <c r="M333" t="str">
        <f>MacroData!N333</f>
        <v>NA</v>
      </c>
      <c r="N333">
        <f>MacroData!O333</f>
        <v>63786140</v>
      </c>
      <c r="O333" t="str">
        <f>MacroData!P333</f>
        <v>NA</v>
      </c>
      <c r="P333">
        <f>MacroData!Q333</f>
        <v>-16863289590.73999</v>
      </c>
      <c r="Q333">
        <f>MacroData!R333</f>
        <v>449089100000</v>
      </c>
      <c r="R333">
        <f>MacroData!S333</f>
        <v>2075380389590.74</v>
      </c>
      <c r="S333">
        <f>MacroData!T333</f>
        <v>368275100000</v>
      </c>
      <c r="T333">
        <f>MacroData!U333</f>
        <v>1129430300000</v>
      </c>
      <c r="U333">
        <f>MacroData!V333</f>
        <v>9.8559999999999999</v>
      </c>
      <c r="V333">
        <f>MacroData!W333</f>
        <v>10247.960000000001</v>
      </c>
      <c r="W333">
        <f>MacroData!X333</f>
        <v>100.378</v>
      </c>
      <c r="X333">
        <f>MacroData!Y333</f>
        <v>1313719174597.6299</v>
      </c>
      <c r="Y333">
        <f>MacroData!Z333</f>
        <v>1176250000000</v>
      </c>
      <c r="Z333">
        <f>MacroData!AA333</f>
        <v>1114994000000</v>
      </c>
      <c r="AA333">
        <f>MacroData!AB333</f>
        <v>195112000000</v>
      </c>
      <c r="AB333">
        <f>MacroData!AC333</f>
        <v>420335000000</v>
      </c>
      <c r="AC333">
        <f>MacroData!AD333</f>
        <v>497136900000</v>
      </c>
      <c r="AD333">
        <f>MacroData!AE333</f>
        <v>80814000000</v>
      </c>
      <c r="AE333">
        <f>MacroData!AF333</f>
        <v>-4.0793876399894797</v>
      </c>
      <c r="AF333">
        <f>MacroData!AG333</f>
        <v>105.013724451538</v>
      </c>
      <c r="AG333" t="str">
        <f>MacroData!AH333</f>
        <v>NA</v>
      </c>
      <c r="AH333" t="str">
        <f>MacroData!AI333</f>
        <v>NA</v>
      </c>
      <c r="AI333" t="str">
        <f>MacroData!AJ333</f>
        <v>NA</v>
      </c>
      <c r="AJ333" t="str">
        <f>MacroData!AK333</f>
        <v>NA</v>
      </c>
      <c r="AK333">
        <f>MacroData!AL333</f>
        <v>0</v>
      </c>
      <c r="AL333">
        <f>MacroData!AM333</f>
        <v>3.0049605000000001</v>
      </c>
      <c r="AM333">
        <f>MacroData!AN333</f>
        <v>2.5085833413260326</v>
      </c>
      <c r="AN333" s="31">
        <f>GDP!C334+GDP!J334</f>
        <v>1.24634</v>
      </c>
      <c r="AO333">
        <f>GDP!D334+GDP!K334</f>
        <v>0.22811999999999999</v>
      </c>
      <c r="AP333">
        <f>GDP!E334+GDP!L334</f>
        <v>-0.46939999999999998</v>
      </c>
      <c r="AQ333">
        <f>GDP!F334+GDP!M334</f>
        <v>0</v>
      </c>
      <c r="AR333">
        <f>GDP!G334+GDP!N334</f>
        <v>0</v>
      </c>
      <c r="AS333">
        <f>GDP!H334+GDP!O334</f>
        <v>0</v>
      </c>
      <c r="AT333" s="7">
        <f>GDP!I334+GDP!P334</f>
        <v>0</v>
      </c>
      <c r="AU333">
        <f>GDP!AE334</f>
        <v>9.5869999999999997E-2</v>
      </c>
      <c r="AV333">
        <f>GDP!AF334</f>
        <v>1.3599999999999999E-2</v>
      </c>
      <c r="AW333">
        <f>GDP!AG334</f>
        <v>0.28761999999999999</v>
      </c>
      <c r="AX333">
        <f>GDP!AH334</f>
        <v>0</v>
      </c>
      <c r="AY333">
        <f>GDP!AI334</f>
        <v>0</v>
      </c>
      <c r="AZ333">
        <f>GDP!AJ334</f>
        <v>0</v>
      </c>
      <c r="BA333" s="7">
        <f>GDP!AK334</f>
        <v>0</v>
      </c>
      <c r="BB333">
        <f>GDP!AS334</f>
        <v>0</v>
      </c>
      <c r="BC333">
        <f>GDP!AT334</f>
        <v>0.14576</v>
      </c>
      <c r="BD333">
        <f>GDP!AU334</f>
        <v>0</v>
      </c>
      <c r="BE333">
        <f>GDP!AV334</f>
        <v>0</v>
      </c>
      <c r="BF333">
        <f>GDP!AW334</f>
        <v>0</v>
      </c>
      <c r="BG333">
        <f>GDP!AX334</f>
        <v>0</v>
      </c>
      <c r="BH333" s="7">
        <f>GDP!AY334</f>
        <v>0</v>
      </c>
      <c r="BI333">
        <f>GDP!AZ334</f>
        <v>0</v>
      </c>
      <c r="BJ333">
        <f>GDP!BA334</f>
        <v>5.3449999999999998E-2</v>
      </c>
      <c r="BK333">
        <f>GDP!BB334</f>
        <v>0</v>
      </c>
      <c r="BL333">
        <f>GDP!BC334</f>
        <v>0</v>
      </c>
      <c r="BM333">
        <f>GDP!BD334</f>
        <v>0</v>
      </c>
      <c r="BN333">
        <f>GDP!BE334</f>
        <v>0</v>
      </c>
      <c r="BO333" s="7">
        <f>GDP!BF334</f>
        <v>0</v>
      </c>
      <c r="BP333">
        <f>GDP!BG334+GDP!BN334+GDP!BU334</f>
        <v>0.28761999999999999</v>
      </c>
      <c r="BQ333">
        <f>GDP!BH334+GDP!BO334+GDP!BV334</f>
        <v>2.4289999999999999E-2</v>
      </c>
      <c r="BR333">
        <f>GDP!BI334+GDP!BP334+GDP!BW334</f>
        <v>0.19175</v>
      </c>
      <c r="BS333">
        <f>GDP!BJ334+GDP!BQ334+GDP!BX334</f>
        <v>0</v>
      </c>
      <c r="BT333">
        <f>GDP!BK334+GDP!BR334+GDP!BY334</f>
        <v>0</v>
      </c>
      <c r="BU333">
        <f>GDP!BL334+GDP!BS334+GDP!BZ334</f>
        <v>0</v>
      </c>
      <c r="BV333" s="7">
        <f>GDP!BM334+GDP!BT334+GDP!CA334</f>
        <v>0</v>
      </c>
      <c r="BW333">
        <f>GDP!CB334</f>
        <v>9.5869999999999997E-2</v>
      </c>
      <c r="BX333">
        <f>GDP!CC334</f>
        <v>0.10816000000000001</v>
      </c>
      <c r="BY333">
        <f>GDP!CD334</f>
        <v>0.14945</v>
      </c>
      <c r="BZ333">
        <f>GDP!CE334</f>
        <v>0.15021999999999999</v>
      </c>
      <c r="CA333">
        <f>GDP!CF334</f>
        <v>0.31352999999999998</v>
      </c>
      <c r="CB333">
        <f>GDP!CG334</f>
        <v>0</v>
      </c>
      <c r="CC333" s="7">
        <f>GDP!CH334</f>
        <v>0</v>
      </c>
      <c r="CD333">
        <f>GDP!CI334</f>
        <v>0</v>
      </c>
      <c r="CE333">
        <f>GDP!CJ334</f>
        <v>0</v>
      </c>
      <c r="CF333">
        <f>GDP!CK334</f>
        <v>0</v>
      </c>
      <c r="CG333">
        <f>GDP!CL334</f>
        <v>0</v>
      </c>
      <c r="CH333">
        <f>GDP!CM334</f>
        <v>0</v>
      </c>
      <c r="CI333">
        <f>GDP!CN334</f>
        <v>0</v>
      </c>
      <c r="CJ333" s="7">
        <f>GDP!CO334</f>
        <v>0</v>
      </c>
      <c r="CK333">
        <f>GDP!CP334</f>
        <v>0.19175</v>
      </c>
      <c r="CL333">
        <f>GDP!CQ334</f>
        <v>0</v>
      </c>
      <c r="CM333">
        <f>GDP!CR334</f>
        <v>9.5869999999999997E-2</v>
      </c>
      <c r="CN333">
        <f>GDP!CS334</f>
        <v>0</v>
      </c>
      <c r="CO333">
        <f>GDP!CT334</f>
        <v>0</v>
      </c>
      <c r="CP333">
        <f>GDP!CU334</f>
        <v>0</v>
      </c>
      <c r="CQ333">
        <f>GDP!CV334</f>
        <v>0</v>
      </c>
      <c r="CR333">
        <f>GDP!CW334</f>
        <v>1.3422099999999999</v>
      </c>
      <c r="CS333">
        <f>GDP!CX334</f>
        <v>0.44092999999999999</v>
      </c>
      <c r="CT333">
        <f>GDP!CY334</f>
        <v>-0.18178</v>
      </c>
      <c r="CU333">
        <f>GDP!CZ334</f>
        <v>0</v>
      </c>
      <c r="CV333">
        <f>GDP!DA334</f>
        <v>0</v>
      </c>
      <c r="CW333">
        <f>GDP!DB334</f>
        <v>0</v>
      </c>
      <c r="CX333" s="7">
        <f>GDP!DC334</f>
        <v>0</v>
      </c>
      <c r="CY333">
        <f>GDP!DD334</f>
        <v>0.57523999999999997</v>
      </c>
      <c r="CZ333">
        <f>GDP!DE334</f>
        <v>0.13245000000000001</v>
      </c>
      <c r="DA333">
        <f>GDP!DF334</f>
        <v>0.43707000000000001</v>
      </c>
      <c r="DB333">
        <f>GDP!DG334</f>
        <v>0.15021999999999999</v>
      </c>
      <c r="DC333">
        <f>GDP!DH334</f>
        <v>0.31352999999999998</v>
      </c>
      <c r="DD333">
        <f>GDP!DI334</f>
        <v>0</v>
      </c>
      <c r="DE333" s="7">
        <f>GDP!DJ334</f>
        <v>0</v>
      </c>
      <c r="DF333">
        <f>GDP!DU334</f>
        <v>1.6013600000000003</v>
      </c>
      <c r="DG333" s="7">
        <f>GDP!DV334</f>
        <v>1.6085099999999999</v>
      </c>
      <c r="DH333">
        <f>GDP!DW334</f>
        <v>1</v>
      </c>
      <c r="DI333">
        <f>GDP!EA334</f>
        <v>0</v>
      </c>
      <c r="DJ333">
        <f>GDP!EB334</f>
        <v>0</v>
      </c>
      <c r="DK333">
        <f>GDP!EC334</f>
        <v>0</v>
      </c>
      <c r="DL333">
        <f>GDP!ED334</f>
        <v>1</v>
      </c>
      <c r="DM333">
        <f>GDP!EE334</f>
        <v>0</v>
      </c>
      <c r="DN333">
        <f>GDP!DY334</f>
        <v>1</v>
      </c>
      <c r="DO333">
        <f>GDP!DZ334</f>
        <v>0</v>
      </c>
      <c r="DP333" s="84">
        <v>92.395435824316294</v>
      </c>
      <c r="DQ333" s="84">
        <v>92.323300000000003</v>
      </c>
      <c r="DR333">
        <v>93.496957342279003</v>
      </c>
      <c r="DS333">
        <v>-0.93</v>
      </c>
      <c r="DT333">
        <v>2.1733438567999999</v>
      </c>
      <c r="DU333">
        <v>4.1342023053999952</v>
      </c>
      <c r="DV333">
        <v>1.9608584485999954</v>
      </c>
      <c r="DW333">
        <v>57.030970126299998</v>
      </c>
      <c r="DX333">
        <v>52.896767820900003</v>
      </c>
      <c r="DY333">
        <v>25208000000</v>
      </c>
      <c r="DZ333">
        <v>74244000000</v>
      </c>
      <c r="EA333">
        <f t="shared" si="25"/>
        <v>1.1902404438678962</v>
      </c>
      <c r="EB333">
        <f t="shared" si="26"/>
        <v>3.5055621832167603</v>
      </c>
      <c r="EC333">
        <f t="shared" si="27"/>
        <v>-2.3153217393488639</v>
      </c>
      <c r="ED333">
        <v>1123277000000</v>
      </c>
      <c r="EE333">
        <f t="shared" si="28"/>
        <v>53.037516465669576</v>
      </c>
      <c r="EF333">
        <v>84295000000</v>
      </c>
      <c r="EG333">
        <v>507624000000</v>
      </c>
      <c r="EH333">
        <f t="shared" si="29"/>
        <v>2.3966257974783391</v>
      </c>
    </row>
    <row r="334" spans="1:138" x14ac:dyDescent="0.35">
      <c r="A334" t="s">
        <v>152</v>
      </c>
      <c r="B334" s="7">
        <v>2014</v>
      </c>
      <c r="C334">
        <f>MacroData!D334</f>
        <v>2133.6260000000002</v>
      </c>
      <c r="D334">
        <f>MacroData!E334</f>
        <v>99.311999999999998</v>
      </c>
      <c r="E334">
        <f>MacroData!F334</f>
        <v>100.057</v>
      </c>
      <c r="F334">
        <f>MacroData!G334</f>
        <v>2569731000000</v>
      </c>
      <c r="G334">
        <f>MacroData!H334</f>
        <v>2184333968298.29</v>
      </c>
      <c r="H334">
        <f>MacroData!I334</f>
        <v>2133626000000</v>
      </c>
      <c r="I334">
        <f>MacroData!J334</f>
        <v>2062068700000</v>
      </c>
      <c r="J334">
        <f>MacroData!K334</f>
        <v>0.21</v>
      </c>
      <c r="K334">
        <f>MacroData!L334</f>
        <v>1.667</v>
      </c>
      <c r="L334" t="str">
        <f>MacroData!M334</f>
        <v>NA</v>
      </c>
      <c r="M334" t="str">
        <f>MacroData!N334</f>
        <v>NA</v>
      </c>
      <c r="N334">
        <f>MacroData!O334</f>
        <v>64062250</v>
      </c>
      <c r="O334" t="str">
        <f>MacroData!P334</f>
        <v>NA</v>
      </c>
      <c r="P334">
        <f>MacroData!Q334</f>
        <v>-22859248383.330078</v>
      </c>
      <c r="Q334">
        <f>MacroData!R334</f>
        <v>443740200000</v>
      </c>
      <c r="R334">
        <f>MacroData!S334</f>
        <v>2084927948383.3301</v>
      </c>
      <c r="S334">
        <f>MacroData!T334</f>
        <v>368520200000</v>
      </c>
      <c r="T334">
        <f>MacroData!U334</f>
        <v>1136858900000</v>
      </c>
      <c r="U334">
        <f>MacroData!V334</f>
        <v>9.84</v>
      </c>
      <c r="V334">
        <f>MacroData!W334</f>
        <v>10795.5</v>
      </c>
      <c r="W334">
        <f>MacroData!X334</f>
        <v>101.849</v>
      </c>
      <c r="X334">
        <f>MacroData!Y334</f>
        <v>1322067603059.1299</v>
      </c>
      <c r="Y334">
        <f>MacroData!Z334</f>
        <v>1183997000000</v>
      </c>
      <c r="Z334">
        <f>MacroData!AA334</f>
        <v>1135748000000</v>
      </c>
      <c r="AA334">
        <f>MacroData!AB334</f>
        <v>205222000000</v>
      </c>
      <c r="AB334">
        <f>MacroData!AC334</f>
        <v>429775000000</v>
      </c>
      <c r="AC334">
        <f>MacroData!AD334</f>
        <v>504713900000</v>
      </c>
      <c r="AD334">
        <f>MacroData!AE334</f>
        <v>75220000000</v>
      </c>
      <c r="AE334">
        <f>MacroData!AF334</f>
        <v>-3.9762826287268802</v>
      </c>
      <c r="AF334">
        <f>MacroData!AG334</f>
        <v>105.546879837096</v>
      </c>
      <c r="AG334" t="str">
        <f>MacroData!AH334</f>
        <v>NA</v>
      </c>
      <c r="AH334" t="str">
        <f>MacroData!AI334</f>
        <v>NA</v>
      </c>
      <c r="AI334" t="str">
        <f>MacroData!AJ334</f>
        <v>NA</v>
      </c>
      <c r="AJ334" t="str">
        <f>MacroData!AK334</f>
        <v>NA</v>
      </c>
      <c r="AK334">
        <f>MacroData!AL334</f>
        <v>0</v>
      </c>
      <c r="AL334" t="str">
        <f>MacroData!AM334</f>
        <v>NA</v>
      </c>
      <c r="AM334" t="str">
        <f>MacroData!AN334</f>
        <v>NA</v>
      </c>
      <c r="AN334" s="31">
        <f>GDP!C335+GDP!J335</f>
        <v>0.13159000000000001</v>
      </c>
      <c r="AO334">
        <f>GDP!D335+GDP!K335</f>
        <v>-0.46939999999999998</v>
      </c>
      <c r="AP334">
        <f>GDP!E335+GDP!L335</f>
        <v>-0.26856999999999998</v>
      </c>
      <c r="AQ334">
        <f>GDP!F335+GDP!M335</f>
        <v>-0.41220000000000001</v>
      </c>
      <c r="AR334">
        <f>GDP!G335+GDP!N335</f>
        <v>-0.11804000000000001</v>
      </c>
      <c r="AS334">
        <f>GDP!H335+GDP!O335</f>
        <v>0</v>
      </c>
      <c r="AT334" s="7">
        <f>GDP!I335+GDP!P335</f>
        <v>0</v>
      </c>
      <c r="AU334">
        <f>GDP!AE335</f>
        <v>-9.2099999999999994E-3</v>
      </c>
      <c r="AV334">
        <f>GDP!AF335</f>
        <v>0.28761999999999999</v>
      </c>
      <c r="AW334">
        <f>GDP!AG335</f>
        <v>0.10388</v>
      </c>
      <c r="AX334">
        <f>GDP!AH335</f>
        <v>6.3270000000000007E-2</v>
      </c>
      <c r="AY334">
        <f>GDP!AI335</f>
        <v>0</v>
      </c>
      <c r="AZ334">
        <f>GDP!AJ335</f>
        <v>0</v>
      </c>
      <c r="BA334" s="7">
        <f>GDP!AK335</f>
        <v>0</v>
      </c>
      <c r="BB334">
        <f>GDP!AS335</f>
        <v>0</v>
      </c>
      <c r="BC334">
        <f>GDP!AT335</f>
        <v>0</v>
      </c>
      <c r="BD334">
        <f>GDP!AU335</f>
        <v>0</v>
      </c>
      <c r="BE334">
        <f>GDP!AV335</f>
        <v>0</v>
      </c>
      <c r="BF334">
        <f>GDP!AW335</f>
        <v>0</v>
      </c>
      <c r="BG334">
        <f>GDP!AX335</f>
        <v>0</v>
      </c>
      <c r="BH334" s="7">
        <f>GDP!AY335</f>
        <v>0</v>
      </c>
      <c r="BI334">
        <f>GDP!AZ335</f>
        <v>0</v>
      </c>
      <c r="BJ334">
        <f>GDP!BA335</f>
        <v>0</v>
      </c>
      <c r="BK334">
        <f>GDP!BB335</f>
        <v>0</v>
      </c>
      <c r="BL334">
        <f>GDP!BC335</f>
        <v>0</v>
      </c>
      <c r="BM334">
        <f>GDP!BD335</f>
        <v>0</v>
      </c>
      <c r="BN334">
        <f>GDP!BE335</f>
        <v>0</v>
      </c>
      <c r="BO334" s="7">
        <f>GDP!BF335</f>
        <v>0</v>
      </c>
      <c r="BP334">
        <f>GDP!BG335+GDP!BN335+GDP!BU335</f>
        <v>0.45879000000000003</v>
      </c>
      <c r="BQ334">
        <f>GDP!BH335+GDP!BO335+GDP!BV335</f>
        <v>0.19175</v>
      </c>
      <c r="BR334">
        <f>GDP!BI335+GDP!BP335+GDP!BW335</f>
        <v>0.57906999999999997</v>
      </c>
      <c r="BS334">
        <f>GDP!BJ335+GDP!BQ335+GDP!BX335</f>
        <v>0.44119000000000003</v>
      </c>
      <c r="BT334">
        <f>GDP!BK335+GDP!BR335+GDP!BY335</f>
        <v>0.35847000000000001</v>
      </c>
      <c r="BU334">
        <f>GDP!BL335+GDP!BS335+GDP!BZ335</f>
        <v>0</v>
      </c>
      <c r="BV334" s="7">
        <f>GDP!BM335+GDP!BT335+GDP!CA335</f>
        <v>0</v>
      </c>
      <c r="BW334">
        <f>GDP!CB335</f>
        <v>0.25606000000000001</v>
      </c>
      <c r="BX334">
        <f>GDP!CC335</f>
        <v>0.14945</v>
      </c>
      <c r="BY334">
        <f>GDP!CD335</f>
        <v>0.28506999999999999</v>
      </c>
      <c r="BZ334">
        <f>GDP!CE335</f>
        <v>0.41626999999999997</v>
      </c>
      <c r="CA334">
        <f>GDP!CF335</f>
        <v>8.3479999999999999E-2</v>
      </c>
      <c r="CB334">
        <f>GDP!CG335</f>
        <v>0</v>
      </c>
      <c r="CC334" s="7">
        <f>GDP!CH335</f>
        <v>0</v>
      </c>
      <c r="CD334">
        <f>GDP!CI335</f>
        <v>0</v>
      </c>
      <c r="CE334">
        <f>GDP!CJ335</f>
        <v>0</v>
      </c>
      <c r="CF334">
        <f>GDP!CK335</f>
        <v>0</v>
      </c>
      <c r="CG334">
        <f>GDP!CL335</f>
        <v>0</v>
      </c>
      <c r="CH334">
        <f>GDP!CM335</f>
        <v>0</v>
      </c>
      <c r="CI334">
        <f>GDP!CN335</f>
        <v>0</v>
      </c>
      <c r="CJ334" s="7">
        <f>GDP!CO335</f>
        <v>0</v>
      </c>
      <c r="CK334">
        <f>GDP!CP335</f>
        <v>0.14335000000000001</v>
      </c>
      <c r="CL334">
        <f>GDP!CQ335</f>
        <v>9.5869999999999997E-2</v>
      </c>
      <c r="CM334">
        <f>GDP!CR335</f>
        <v>0.21814</v>
      </c>
      <c r="CN334">
        <f>GDP!CS335</f>
        <v>0.16619999999999999</v>
      </c>
      <c r="CO334">
        <f>GDP!CT335</f>
        <v>0.13503999999999999</v>
      </c>
      <c r="CP334">
        <f>GDP!CU335</f>
        <v>0</v>
      </c>
      <c r="CQ334">
        <f>GDP!CV335</f>
        <v>0</v>
      </c>
      <c r="CR334">
        <f>GDP!CW335</f>
        <v>0.12238000000000002</v>
      </c>
      <c r="CS334">
        <f>GDP!CX335</f>
        <v>-0.18178</v>
      </c>
      <c r="CT334">
        <f>GDP!CY335</f>
        <v>-0.16468999999999998</v>
      </c>
      <c r="CU334">
        <f>GDP!CZ335</f>
        <v>-0.34893000000000002</v>
      </c>
      <c r="CV334">
        <f>GDP!DA335</f>
        <v>-0.11804000000000001</v>
      </c>
      <c r="CW334">
        <f>GDP!DB335</f>
        <v>0</v>
      </c>
      <c r="CX334" s="7">
        <f>GDP!DC335</f>
        <v>0</v>
      </c>
      <c r="CY334">
        <f>GDP!DD335</f>
        <v>0.85819999999999996</v>
      </c>
      <c r="CZ334">
        <f>GDP!DE335</f>
        <v>0.43707000000000001</v>
      </c>
      <c r="DA334">
        <f>GDP!DF335</f>
        <v>1.0822799999999999</v>
      </c>
      <c r="DB334">
        <f>GDP!DG335</f>
        <v>1.02366</v>
      </c>
      <c r="DC334">
        <f>GDP!DH335</f>
        <v>0.57699</v>
      </c>
      <c r="DD334">
        <f>GDP!DI335</f>
        <v>0</v>
      </c>
      <c r="DE334" s="7">
        <f>GDP!DJ335</f>
        <v>0</v>
      </c>
      <c r="DF334">
        <f>GDP!DU335</f>
        <v>-0.69106000000000001</v>
      </c>
      <c r="DG334" s="7">
        <f>GDP!DV335</f>
        <v>3.9781999999999997</v>
      </c>
      <c r="DH334">
        <f>GDP!DW335</f>
        <v>1</v>
      </c>
      <c r="DI334">
        <f>GDP!EA335</f>
        <v>0</v>
      </c>
      <c r="DJ334">
        <f>GDP!EB335</f>
        <v>0</v>
      </c>
      <c r="DK334">
        <f>GDP!EC335</f>
        <v>1</v>
      </c>
      <c r="DL334">
        <f>GDP!ED335</f>
        <v>0</v>
      </c>
      <c r="DM334">
        <f>GDP!EE335</f>
        <v>0</v>
      </c>
      <c r="DN334">
        <f>GDP!DY335</f>
        <v>1</v>
      </c>
      <c r="DO334">
        <f>GDP!DZ335</f>
        <v>0</v>
      </c>
      <c r="DP334" s="84">
        <v>95.342725391642105</v>
      </c>
      <c r="DQ334" s="84">
        <v>95.253</v>
      </c>
      <c r="DR334">
        <v>94.984701591397993</v>
      </c>
      <c r="DS334">
        <v>0.66</v>
      </c>
      <c r="DT334">
        <v>2.0588288665999999</v>
      </c>
      <c r="DU334">
        <v>3.9239562196000008</v>
      </c>
      <c r="DV334">
        <v>1.865127353000001</v>
      </c>
      <c r="DW334">
        <v>57.028321925100002</v>
      </c>
      <c r="DX334">
        <v>53.104365705500001</v>
      </c>
      <c r="DY334">
        <v>24364000000</v>
      </c>
      <c r="DZ334">
        <v>74843000000</v>
      </c>
      <c r="EA334">
        <f t="shared" si="25"/>
        <v>1.1419058447919177</v>
      </c>
      <c r="EB334">
        <f t="shared" si="26"/>
        <v>3.5077844008275112</v>
      </c>
      <c r="EC334">
        <f t="shared" si="27"/>
        <v>-2.3658785560355935</v>
      </c>
      <c r="ED334">
        <v>1149965000000</v>
      </c>
      <c r="EE334">
        <f t="shared" si="28"/>
        <v>53.897215350769066</v>
      </c>
      <c r="EF334">
        <v>79638000000</v>
      </c>
      <c r="EG334">
        <v>515677000000</v>
      </c>
      <c r="EH334">
        <f t="shared" si="29"/>
        <v>2.2020276649890556</v>
      </c>
    </row>
    <row r="335" spans="1:138" x14ac:dyDescent="0.35">
      <c r="A335" t="s">
        <v>153</v>
      </c>
      <c r="B335" s="7">
        <v>1978</v>
      </c>
      <c r="C335">
        <f>MacroData!D335</f>
        <v>175.16300000000001</v>
      </c>
      <c r="D335">
        <f>MacroData!E335</f>
        <v>102.664</v>
      </c>
      <c r="E335">
        <f>MacroData!F335</f>
        <v>100.50700000000001</v>
      </c>
      <c r="F335">
        <f>MacroData!G335</f>
        <v>87954000000</v>
      </c>
      <c r="G335" t="str">
        <f>MacroData!H335</f>
        <v>NA</v>
      </c>
      <c r="H335">
        <f>MacroData!I335</f>
        <v>175163000000</v>
      </c>
      <c r="I335">
        <f>MacroData!J335</f>
        <v>786031000000</v>
      </c>
      <c r="J335">
        <f>MacroData!K335</f>
        <v>9.24</v>
      </c>
      <c r="K335">
        <f>MacroData!L335</f>
        <v>12.065</v>
      </c>
      <c r="L335">
        <f>MacroData!M335</f>
        <v>379.08047485351563</v>
      </c>
      <c r="M335">
        <f>MacroData!N335</f>
        <v>124.09961700439453</v>
      </c>
      <c r="N335">
        <f>MacroData!O335</f>
        <v>56178000</v>
      </c>
      <c r="O335">
        <f>MacroData!P335</f>
        <v>5141321992.216095</v>
      </c>
      <c r="P335">
        <f>MacroData!Q335</f>
        <v>43886564592.70105</v>
      </c>
      <c r="Q335">
        <f>MacroData!R335</f>
        <v>151733000000</v>
      </c>
      <c r="R335">
        <f>MacroData!S335</f>
        <v>742144435407.29895</v>
      </c>
      <c r="S335">
        <f>MacroData!T335</f>
        <v>128593219523.377</v>
      </c>
      <c r="T335">
        <f>MacroData!U335</f>
        <v>396606508307.25098</v>
      </c>
      <c r="U335">
        <f>MacroData!V335</f>
        <v>5.5060000000000002</v>
      </c>
      <c r="V335">
        <f>MacroData!W335</f>
        <v>517.29999999999995</v>
      </c>
      <c r="W335">
        <f>MacroData!X335</f>
        <v>99.846999999999994</v>
      </c>
      <c r="X335">
        <f>MacroData!Y335</f>
        <v>632806363640.36499</v>
      </c>
      <c r="Y335">
        <f>MacroData!Z335</f>
        <v>101047000000</v>
      </c>
      <c r="Z335">
        <f>MacroData!AA335</f>
        <v>67416451481.055</v>
      </c>
      <c r="AA335">
        <f>MacroData!AB335</f>
        <v>9015060380.3209991</v>
      </c>
      <c r="AB335">
        <f>MacroData!AC335</f>
        <v>18921331200.874001</v>
      </c>
      <c r="AC335">
        <f>MacroData!AD335</f>
        <v>206415000000</v>
      </c>
      <c r="AD335">
        <f>MacroData!AE335</f>
        <v>23139780476.623001</v>
      </c>
      <c r="AE335">
        <f>MacroData!AF335</f>
        <v>-5.1086760294203</v>
      </c>
      <c r="AF335" t="str">
        <f>MacroData!AG335</f>
        <v>NA</v>
      </c>
      <c r="AG335">
        <f>MacroData!AH335</f>
        <v>0</v>
      </c>
      <c r="AH335">
        <f>MacroData!AI335</f>
        <v>0</v>
      </c>
      <c r="AI335">
        <f>MacroData!AJ335</f>
        <v>0</v>
      </c>
      <c r="AJ335">
        <f>MacroData!AK335</f>
        <v>0</v>
      </c>
      <c r="AK335">
        <f>MacroData!AL335</f>
        <v>0</v>
      </c>
      <c r="AL335" t="str">
        <f>MacroData!AM335</f>
        <v>NA</v>
      </c>
      <c r="AM335">
        <f>MacroData!AN335</f>
        <v>4.8604761986505425</v>
      </c>
      <c r="AN335" s="31">
        <f>GDP!C336+GDP!J336</f>
        <v>0</v>
      </c>
      <c r="AO335">
        <f>GDP!D336+GDP!K336</f>
        <v>0</v>
      </c>
      <c r="AP335">
        <f>GDP!E336+GDP!L336</f>
        <v>0</v>
      </c>
      <c r="AQ335">
        <f>GDP!F336+GDP!M336</f>
        <v>0</v>
      </c>
      <c r="AR335">
        <f>GDP!G336+GDP!N336</f>
        <v>0</v>
      </c>
      <c r="AS335">
        <f>GDP!H336+GDP!O336</f>
        <v>0</v>
      </c>
      <c r="AT335" s="7">
        <f>GDP!I336+GDP!P336</f>
        <v>0</v>
      </c>
      <c r="AU335">
        <f>GDP!AE336</f>
        <v>0</v>
      </c>
      <c r="AV335">
        <f>GDP!AF336</f>
        <v>0</v>
      </c>
      <c r="AW335">
        <f>GDP!AG336</f>
        <v>0</v>
      </c>
      <c r="AX335">
        <f>GDP!AH336</f>
        <v>0</v>
      </c>
      <c r="AY335">
        <f>GDP!AI336</f>
        <v>0</v>
      </c>
      <c r="AZ335">
        <f>GDP!AJ336</f>
        <v>0</v>
      </c>
      <c r="BA335" s="7">
        <f>GDP!AK336</f>
        <v>0</v>
      </c>
      <c r="BB335">
        <f>GDP!AS336</f>
        <v>0</v>
      </c>
      <c r="BC335">
        <f>GDP!AT336</f>
        <v>0</v>
      </c>
      <c r="BD335">
        <f>GDP!AU336</f>
        <v>0</v>
      </c>
      <c r="BE335">
        <f>GDP!AV336</f>
        <v>0</v>
      </c>
      <c r="BF335">
        <f>GDP!AW336</f>
        <v>0</v>
      </c>
      <c r="BG335">
        <f>GDP!AX336</f>
        <v>0</v>
      </c>
      <c r="BH335" s="7">
        <f>GDP!AY336</f>
        <v>0</v>
      </c>
      <c r="BI335">
        <f>GDP!AZ336</f>
        <v>0</v>
      </c>
      <c r="BJ335">
        <f>GDP!BA336</f>
        <v>0</v>
      </c>
      <c r="BK335">
        <f>GDP!BB336</f>
        <v>0</v>
      </c>
      <c r="BL335">
        <f>GDP!BC336</f>
        <v>0</v>
      </c>
      <c r="BM335">
        <f>GDP!BD336</f>
        <v>0</v>
      </c>
      <c r="BN335">
        <f>GDP!BE336</f>
        <v>0</v>
      </c>
      <c r="BO335" s="7">
        <f>GDP!BF336</f>
        <v>0</v>
      </c>
      <c r="BP335">
        <f>GDP!BG336+GDP!BN336+GDP!BU336</f>
        <v>0</v>
      </c>
      <c r="BQ335">
        <f>GDP!BH336+GDP!BO336+GDP!BV336</f>
        <v>0</v>
      </c>
      <c r="BR335">
        <f>GDP!BI336+GDP!BP336+GDP!BW336</f>
        <v>0</v>
      </c>
      <c r="BS335">
        <f>GDP!BJ336+GDP!BQ336+GDP!BX336</f>
        <v>0</v>
      </c>
      <c r="BT335">
        <f>GDP!BK336+GDP!BR336+GDP!BY336</f>
        <v>0</v>
      </c>
      <c r="BU335">
        <f>GDP!BL336+GDP!BS336+GDP!BZ336</f>
        <v>0</v>
      </c>
      <c r="BV335" s="7">
        <f>GDP!BM336+GDP!BT336+GDP!CA336</f>
        <v>0</v>
      </c>
      <c r="BW335">
        <f>GDP!CB336</f>
        <v>0</v>
      </c>
      <c r="BX335">
        <f>GDP!CC336</f>
        <v>0</v>
      </c>
      <c r="BY335">
        <f>GDP!CD336</f>
        <v>0</v>
      </c>
      <c r="BZ335">
        <f>GDP!CE336</f>
        <v>0</v>
      </c>
      <c r="CA335">
        <f>GDP!CF336</f>
        <v>0</v>
      </c>
      <c r="CB335">
        <f>GDP!CG336</f>
        <v>0</v>
      </c>
      <c r="CC335" s="7">
        <f>GDP!CH336</f>
        <v>0</v>
      </c>
      <c r="CD335">
        <f>GDP!CI336</f>
        <v>0</v>
      </c>
      <c r="CE335">
        <f>GDP!CJ336</f>
        <v>0</v>
      </c>
      <c r="CF335">
        <f>GDP!CK336</f>
        <v>0</v>
      </c>
      <c r="CG335">
        <f>GDP!CL336</f>
        <v>0</v>
      </c>
      <c r="CH335">
        <f>GDP!CM336</f>
        <v>0</v>
      </c>
      <c r="CI335">
        <f>GDP!CN336</f>
        <v>0</v>
      </c>
      <c r="CJ335" s="7">
        <f>GDP!CO336</f>
        <v>0</v>
      </c>
      <c r="CK335">
        <f>GDP!CP336</f>
        <v>0</v>
      </c>
      <c r="CL335">
        <f>GDP!CQ336</f>
        <v>0</v>
      </c>
      <c r="CM335">
        <f>GDP!CR336</f>
        <v>0</v>
      </c>
      <c r="CN335">
        <f>GDP!CS336</f>
        <v>0</v>
      </c>
      <c r="CO335">
        <f>GDP!CT336</f>
        <v>0</v>
      </c>
      <c r="CP335">
        <f>GDP!CU336</f>
        <v>0</v>
      </c>
      <c r="CQ335">
        <f>GDP!CV336</f>
        <v>0</v>
      </c>
      <c r="CR335">
        <f>GDP!CW336</f>
        <v>0</v>
      </c>
      <c r="CS335">
        <f>GDP!CX336</f>
        <v>0</v>
      </c>
      <c r="CT335">
        <f>GDP!CY336</f>
        <v>0</v>
      </c>
      <c r="CU335">
        <f>GDP!CZ336</f>
        <v>0</v>
      </c>
      <c r="CV335">
        <f>GDP!DA336</f>
        <v>0</v>
      </c>
      <c r="CW335">
        <f>GDP!DB336</f>
        <v>0</v>
      </c>
      <c r="CX335" s="7">
        <f>GDP!DC336</f>
        <v>0</v>
      </c>
      <c r="CY335">
        <f>GDP!DD336</f>
        <v>0</v>
      </c>
      <c r="CZ335">
        <f>GDP!DE336</f>
        <v>0</v>
      </c>
      <c r="DA335">
        <f>GDP!DF336</f>
        <v>0</v>
      </c>
      <c r="DB335">
        <f>GDP!DG336</f>
        <v>0</v>
      </c>
      <c r="DC335">
        <f>GDP!DH336</f>
        <v>0</v>
      </c>
      <c r="DD335">
        <f>GDP!DI336</f>
        <v>0</v>
      </c>
      <c r="DE335" s="7">
        <f>GDP!DJ336</f>
        <v>0</v>
      </c>
      <c r="DF335">
        <f>GDP!DU336</f>
        <v>0</v>
      </c>
      <c r="DG335" s="7">
        <f>GDP!DV336</f>
        <v>0</v>
      </c>
      <c r="DH335">
        <f>GDP!DW336</f>
        <v>0</v>
      </c>
      <c r="DI335">
        <f>GDP!EA336</f>
        <v>0</v>
      </c>
      <c r="DJ335">
        <f>GDP!EB336</f>
        <v>0</v>
      </c>
      <c r="DK335">
        <f>GDP!EC336</f>
        <v>0</v>
      </c>
      <c r="DL335">
        <f>GDP!ED336</f>
        <v>0</v>
      </c>
      <c r="DM335">
        <f>GDP!EE336</f>
        <v>0</v>
      </c>
      <c r="DN335">
        <f>GDP!DY336</f>
        <v>0</v>
      </c>
      <c r="DO335">
        <f>GDP!DZ336</f>
        <v>0</v>
      </c>
      <c r="DP335" s="84">
        <v>51.626111676185999</v>
      </c>
      <c r="DQ335" t="s">
        <v>145</v>
      </c>
      <c r="DR335">
        <v>42.794996988728997</v>
      </c>
      <c r="DS335" t="s">
        <v>145</v>
      </c>
      <c r="DT335">
        <v>2.6897372978999998</v>
      </c>
      <c r="DU335">
        <v>4.8703357965999956</v>
      </c>
      <c r="DV335">
        <v>2.1805984986999958</v>
      </c>
      <c r="DW335">
        <v>41.266846727199997</v>
      </c>
      <c r="DX335">
        <v>36.396510930600002</v>
      </c>
      <c r="DY335">
        <v>2725412597.2536502</v>
      </c>
      <c r="DZ335">
        <v>2888397022.4236002</v>
      </c>
      <c r="EA335">
        <f t="shared" si="25"/>
        <v>1.5559293899131954</v>
      </c>
      <c r="EB335">
        <f t="shared" si="26"/>
        <v>1.6489766802484545</v>
      </c>
      <c r="EC335">
        <f t="shared" si="27"/>
        <v>-9.3047290335259047E-2</v>
      </c>
      <c r="ED335">
        <v>62466947316.493301</v>
      </c>
      <c r="EE335">
        <f t="shared" si="28"/>
        <v>35.662181691620546</v>
      </c>
      <c r="EF335">
        <v>6989166630.2686195</v>
      </c>
      <c r="EG335">
        <v>33961000000</v>
      </c>
      <c r="EH335">
        <f t="shared" si="29"/>
        <v>2.8317584335534596</v>
      </c>
    </row>
    <row r="336" spans="1:138" x14ac:dyDescent="0.35">
      <c r="A336" t="s">
        <v>153</v>
      </c>
      <c r="B336" s="7">
        <v>1979</v>
      </c>
      <c r="C336">
        <f>MacroData!D336</f>
        <v>207.29300000000001</v>
      </c>
      <c r="D336">
        <f>MacroData!E336</f>
        <v>100.85599999999999</v>
      </c>
      <c r="E336">
        <f>MacroData!F336</f>
        <v>100.581</v>
      </c>
      <c r="F336">
        <f>MacroData!G336</f>
        <v>98383000000</v>
      </c>
      <c r="G336" t="str">
        <f>MacroData!H336</f>
        <v>NA</v>
      </c>
      <c r="H336">
        <f>MacroData!I336</f>
        <v>207293000000</v>
      </c>
      <c r="I336">
        <f>MacroData!J336</f>
        <v>814930000000</v>
      </c>
      <c r="J336">
        <f>MacroData!K336</f>
        <v>13.685</v>
      </c>
      <c r="K336">
        <f>MacroData!L336</f>
        <v>12.946</v>
      </c>
      <c r="L336">
        <f>MacroData!M336</f>
        <v>394.94949340820313</v>
      </c>
      <c r="M336">
        <f>MacroData!N336</f>
        <v>129.7979736328125</v>
      </c>
      <c r="N336">
        <f>MacroData!O336</f>
        <v>56240000</v>
      </c>
      <c r="O336">
        <f>MacroData!P336</f>
        <v>2753155663.5146446</v>
      </c>
      <c r="P336">
        <f>MacroData!Q336</f>
        <v>35365152355.644043</v>
      </c>
      <c r="Q336">
        <f>MacroData!R336</f>
        <v>164770000000</v>
      </c>
      <c r="R336">
        <f>MacroData!S336</f>
        <v>779564847644.35596</v>
      </c>
      <c r="S336">
        <f>MacroData!T336</f>
        <v>142508791331.54498</v>
      </c>
      <c r="T336">
        <f>MacroData!U336</f>
        <v>415921570145.97601</v>
      </c>
      <c r="U336">
        <f>MacroData!V336</f>
        <v>5.3760000000000003</v>
      </c>
      <c r="V336">
        <f>MacroData!W336</f>
        <v>597.51</v>
      </c>
      <c r="W336">
        <f>MacroData!X336</f>
        <v>106.29600000000001</v>
      </c>
      <c r="X336">
        <f>MacroData!Y336</f>
        <v>660436197238.34094</v>
      </c>
      <c r="Y336">
        <f>MacroData!Z336</f>
        <v>119657000000</v>
      </c>
      <c r="Z336">
        <f>MacroData!AA336</f>
        <v>79287067065.511993</v>
      </c>
      <c r="AA336">
        <f>MacroData!AB336</f>
        <v>9306476987.2099991</v>
      </c>
      <c r="AB336">
        <f>MacroData!AC336</f>
        <v>22436649589.368999</v>
      </c>
      <c r="AC336">
        <f>MacroData!AD336</f>
        <v>209600000000</v>
      </c>
      <c r="AD336">
        <f>MacroData!AE336</f>
        <v>22261208668.455002</v>
      </c>
      <c r="AE336">
        <f>MacroData!AF336</f>
        <v>-4.15717747275046</v>
      </c>
      <c r="AF336" t="str">
        <f>MacroData!AG336</f>
        <v>NA</v>
      </c>
      <c r="AG336">
        <f>MacroData!AH336</f>
        <v>0</v>
      </c>
      <c r="AH336">
        <f>MacroData!AI336</f>
        <v>0</v>
      </c>
      <c r="AI336">
        <f>MacroData!AJ336</f>
        <v>0</v>
      </c>
      <c r="AJ336">
        <f>MacroData!AK336</f>
        <v>0</v>
      </c>
      <c r="AK336">
        <f>MacroData!AL336</f>
        <v>0</v>
      </c>
      <c r="AL336" t="str">
        <f>MacroData!AM336</f>
        <v>NA</v>
      </c>
      <c r="AM336">
        <f>MacroData!AN336</f>
        <v>4.861190478006999</v>
      </c>
      <c r="AN336" s="31">
        <f>GDP!C337+GDP!J337</f>
        <v>-1.5354300000000001</v>
      </c>
      <c r="AO336">
        <f>GDP!D337+GDP!K337</f>
        <v>0</v>
      </c>
      <c r="AP336">
        <f>GDP!E337+GDP!L337</f>
        <v>-0.51180999999999999</v>
      </c>
      <c r="AQ336">
        <f>GDP!F337+GDP!M337</f>
        <v>0</v>
      </c>
      <c r="AR336">
        <f>GDP!G337+GDP!N337</f>
        <v>0</v>
      </c>
      <c r="AS336">
        <f>GDP!H337+GDP!O337</f>
        <v>0</v>
      </c>
      <c r="AT336" s="7">
        <f>GDP!I337+GDP!P337</f>
        <v>0</v>
      </c>
      <c r="AU336">
        <f>GDP!AE337</f>
        <v>1.0426</v>
      </c>
      <c r="AV336">
        <f>GDP!AF337</f>
        <v>0</v>
      </c>
      <c r="AW336">
        <f>GDP!AG337</f>
        <v>0.34753000000000001</v>
      </c>
      <c r="AX336">
        <f>GDP!AH337</f>
        <v>0</v>
      </c>
      <c r="AY336">
        <f>GDP!AI337</f>
        <v>0</v>
      </c>
      <c r="AZ336">
        <f>GDP!AJ337</f>
        <v>0</v>
      </c>
      <c r="BA336" s="7">
        <f>GDP!AK337</f>
        <v>0</v>
      </c>
      <c r="BB336">
        <f>GDP!AS337</f>
        <v>0</v>
      </c>
      <c r="BC336">
        <f>GDP!AT337</f>
        <v>0</v>
      </c>
      <c r="BD336">
        <f>GDP!AU337</f>
        <v>0</v>
      </c>
      <c r="BE336">
        <f>GDP!AV337</f>
        <v>0</v>
      </c>
      <c r="BF336">
        <f>GDP!AW337</f>
        <v>0</v>
      </c>
      <c r="BG336">
        <f>GDP!AX337</f>
        <v>0</v>
      </c>
      <c r="BH336" s="7">
        <f>GDP!AY337</f>
        <v>0</v>
      </c>
      <c r="BI336">
        <f>GDP!AZ337</f>
        <v>0</v>
      </c>
      <c r="BJ336">
        <f>GDP!BA337</f>
        <v>0</v>
      </c>
      <c r="BK336">
        <f>GDP!BB337</f>
        <v>0</v>
      </c>
      <c r="BL336">
        <f>GDP!BC337</f>
        <v>0</v>
      </c>
      <c r="BM336">
        <f>GDP!BD337</f>
        <v>0</v>
      </c>
      <c r="BN336">
        <f>GDP!BE337</f>
        <v>0</v>
      </c>
      <c r="BO336" s="7">
        <f>GDP!BF337</f>
        <v>0</v>
      </c>
      <c r="BP336">
        <f>GDP!BG337+GDP!BN337+GDP!BU337</f>
        <v>0.43459999999999999</v>
      </c>
      <c r="BQ336">
        <f>GDP!BH337+GDP!BO337+GDP!BV337</f>
        <v>0</v>
      </c>
      <c r="BR336">
        <f>GDP!BI337+GDP!BP337+GDP!BW337</f>
        <v>0.14485999999999999</v>
      </c>
      <c r="BS336">
        <f>GDP!BJ337+GDP!BQ337+GDP!BX337</f>
        <v>0</v>
      </c>
      <c r="BT336">
        <f>GDP!BK337+GDP!BR337+GDP!BY337</f>
        <v>0</v>
      </c>
      <c r="BU336">
        <f>GDP!BL337+GDP!BS337+GDP!BZ337</f>
        <v>0</v>
      </c>
      <c r="BV336" s="7">
        <f>GDP!BM337+GDP!BT337+GDP!CA337</f>
        <v>0</v>
      </c>
      <c r="BW336">
        <f>GDP!CB337</f>
        <v>0.30442999999999998</v>
      </c>
      <c r="BX336">
        <f>GDP!CC337</f>
        <v>0</v>
      </c>
      <c r="BY336">
        <f>GDP!CD337</f>
        <v>0.10148</v>
      </c>
      <c r="BZ336">
        <f>GDP!CE337</f>
        <v>0</v>
      </c>
      <c r="CA336">
        <f>GDP!CF337</f>
        <v>0</v>
      </c>
      <c r="CB336">
        <f>GDP!CG337</f>
        <v>0</v>
      </c>
      <c r="CC336" s="7">
        <f>GDP!CH337</f>
        <v>0</v>
      </c>
      <c r="CD336">
        <f>GDP!CI337</f>
        <v>0</v>
      </c>
      <c r="CE336">
        <f>GDP!CJ337</f>
        <v>0</v>
      </c>
      <c r="CF336">
        <f>GDP!CK337</f>
        <v>0</v>
      </c>
      <c r="CG336">
        <f>GDP!CL337</f>
        <v>0</v>
      </c>
      <c r="CH336">
        <f>GDP!CM337</f>
        <v>0</v>
      </c>
      <c r="CI336">
        <f>GDP!CN337</f>
        <v>0</v>
      </c>
      <c r="CJ336" s="7">
        <f>GDP!CO337</f>
        <v>0</v>
      </c>
      <c r="CK336">
        <f>GDP!CP337</f>
        <v>0</v>
      </c>
      <c r="CL336">
        <f>GDP!CQ337</f>
        <v>0</v>
      </c>
      <c r="CM336">
        <f>GDP!CR337</f>
        <v>0</v>
      </c>
      <c r="CN336">
        <f>GDP!CS337</f>
        <v>0</v>
      </c>
      <c r="CO336">
        <f>GDP!CT337</f>
        <v>0</v>
      </c>
      <c r="CP336">
        <f>GDP!CU337</f>
        <v>0</v>
      </c>
      <c r="CQ336">
        <f>GDP!CV337</f>
        <v>0</v>
      </c>
      <c r="CR336">
        <f>GDP!CW337</f>
        <v>-0.4928300000000001</v>
      </c>
      <c r="CS336">
        <f>GDP!CX337</f>
        <v>0</v>
      </c>
      <c r="CT336">
        <f>GDP!CY337</f>
        <v>-0.16427999999999998</v>
      </c>
      <c r="CU336">
        <f>GDP!CZ337</f>
        <v>0</v>
      </c>
      <c r="CV336">
        <f>GDP!DA337</f>
        <v>0</v>
      </c>
      <c r="CW336">
        <f>GDP!DB337</f>
        <v>0</v>
      </c>
      <c r="CX336" s="7">
        <f>GDP!DC337</f>
        <v>0</v>
      </c>
      <c r="CY336">
        <f>GDP!DD337</f>
        <v>0.73902999999999996</v>
      </c>
      <c r="CZ336">
        <f>GDP!DE337</f>
        <v>0</v>
      </c>
      <c r="DA336">
        <f>GDP!DF337</f>
        <v>0.24634</v>
      </c>
      <c r="DB336">
        <f>GDP!DG337</f>
        <v>0</v>
      </c>
      <c r="DC336">
        <f>GDP!DH337</f>
        <v>0</v>
      </c>
      <c r="DD336">
        <f>GDP!DI337</f>
        <v>0</v>
      </c>
      <c r="DE336" s="7">
        <f>GDP!DJ337</f>
        <v>0</v>
      </c>
      <c r="DF336">
        <f>GDP!DU337</f>
        <v>-0.65710999999999986</v>
      </c>
      <c r="DG336" s="7">
        <f>GDP!DV337</f>
        <v>0.98536999999999997</v>
      </c>
      <c r="DH336">
        <f>GDP!DW337</f>
        <v>1</v>
      </c>
      <c r="DI336">
        <f>GDP!EA337</f>
        <v>0</v>
      </c>
      <c r="DJ336">
        <f>GDP!EB337</f>
        <v>0</v>
      </c>
      <c r="DK336">
        <f>GDP!EC337</f>
        <v>1</v>
      </c>
      <c r="DL336">
        <f>GDP!ED337</f>
        <v>0</v>
      </c>
      <c r="DM336">
        <f>GDP!EE337</f>
        <v>0</v>
      </c>
      <c r="DN336">
        <f>GDP!DY337</f>
        <v>1</v>
      </c>
      <c r="DO336">
        <f>GDP!DZ337</f>
        <v>0</v>
      </c>
      <c r="DP336" s="84">
        <v>45.300192295994499</v>
      </c>
      <c r="DQ336" t="s">
        <v>145</v>
      </c>
      <c r="DR336">
        <v>40.104145441372999</v>
      </c>
      <c r="DS336" t="s">
        <v>145</v>
      </c>
      <c r="DT336">
        <v>2.8556630621000001</v>
      </c>
      <c r="DU336">
        <v>3.9494991065000065</v>
      </c>
      <c r="DV336">
        <v>1.0938360444000064</v>
      </c>
      <c r="DW336">
        <v>39.998638813200003</v>
      </c>
      <c r="DX336">
        <v>36.049139706699997</v>
      </c>
      <c r="DY336">
        <v>2890128627.3832598</v>
      </c>
      <c r="DZ336">
        <v>3418175115.3151798</v>
      </c>
      <c r="EA336">
        <f t="shared" si="25"/>
        <v>1.3942239377997616</v>
      </c>
      <c r="EB336">
        <f t="shared" si="26"/>
        <v>1.6489582934856362</v>
      </c>
      <c r="EC336">
        <f t="shared" si="27"/>
        <v>-0.25473435568587455</v>
      </c>
      <c r="ED336">
        <v>71898709298.256699</v>
      </c>
      <c r="EE336">
        <f t="shared" si="28"/>
        <v>34.684581388786256</v>
      </c>
      <c r="EF336">
        <v>7838331076.6542902</v>
      </c>
      <c r="EG336">
        <v>39456000000</v>
      </c>
      <c r="EH336">
        <f t="shared" si="29"/>
        <v>6.6728899708816476</v>
      </c>
    </row>
    <row r="337" spans="1:138" x14ac:dyDescent="0.35">
      <c r="A337" t="s">
        <v>153</v>
      </c>
      <c r="B337" s="7">
        <v>1980</v>
      </c>
      <c r="C337">
        <f>MacroData!D337</f>
        <v>243.09700000000001</v>
      </c>
      <c r="D337">
        <f>MacroData!E337</f>
        <v>98.141999999999996</v>
      </c>
      <c r="E337">
        <f>MacroData!F337</f>
        <v>96.695999999999998</v>
      </c>
      <c r="F337">
        <f>MacroData!G337</f>
        <v>113631000000</v>
      </c>
      <c r="G337" t="str">
        <f>MacroData!H337</f>
        <v>NA</v>
      </c>
      <c r="H337">
        <f>MacroData!I337</f>
        <v>243097000000</v>
      </c>
      <c r="I337">
        <f>MacroData!J337</f>
        <v>797251000000</v>
      </c>
      <c r="J337">
        <f>MacroData!K337</f>
        <v>16.62</v>
      </c>
      <c r="K337">
        <f>MacroData!L337</f>
        <v>13.913</v>
      </c>
      <c r="L337">
        <f>MacroData!M337</f>
        <v>389.77142333984375</v>
      </c>
      <c r="M337">
        <f>MacroData!N337</f>
        <v>124.59999847412109</v>
      </c>
      <c r="N337">
        <f>MacroData!O337</f>
        <v>56330000</v>
      </c>
      <c r="O337">
        <f>MacroData!P337</f>
        <v>13525339346.36121</v>
      </c>
      <c r="P337">
        <f>MacroData!Q337</f>
        <v>26623450132.904053</v>
      </c>
      <c r="Q337">
        <f>MacroData!R337</f>
        <v>154128000000</v>
      </c>
      <c r="R337">
        <f>MacroData!S337</f>
        <v>770627549867.09595</v>
      </c>
      <c r="S337">
        <f>MacroData!T337</f>
        <v>134801853937.226</v>
      </c>
      <c r="T337">
        <f>MacroData!U337</f>
        <v>416394702420.10797</v>
      </c>
      <c r="U337">
        <f>MacroData!V337</f>
        <v>6.8090000000000002</v>
      </c>
      <c r="V337">
        <f>MacroData!W337</f>
        <v>816.25</v>
      </c>
      <c r="W337">
        <f>MacroData!X337</f>
        <v>117.53</v>
      </c>
      <c r="X337">
        <f>MacroData!Y337</f>
        <v>659878084645.87305</v>
      </c>
      <c r="Y337">
        <f>MacroData!Z337</f>
        <v>139106000000</v>
      </c>
      <c r="Z337">
        <f>MacroData!AA337</f>
        <v>99024808808.981003</v>
      </c>
      <c r="AA337">
        <f>MacroData!AB337</f>
        <v>11184045945.163</v>
      </c>
      <c r="AB337">
        <f>MacroData!AC337</f>
        <v>27499667882.696999</v>
      </c>
      <c r="AC337">
        <f>MacroData!AD337</f>
        <v>212024000000</v>
      </c>
      <c r="AD337">
        <f>MacroData!AE337</f>
        <v>19326146062.773998</v>
      </c>
      <c r="AE337">
        <f>MacroData!AF337</f>
        <v>-3.7753403592650598</v>
      </c>
      <c r="AF337" t="str">
        <f>MacroData!AG337</f>
        <v>NA</v>
      </c>
      <c r="AG337">
        <f>MacroData!AH337</f>
        <v>0</v>
      </c>
      <c r="AH337">
        <f>MacroData!AI337</f>
        <v>0</v>
      </c>
      <c r="AI337">
        <f>MacroData!AJ337</f>
        <v>0</v>
      </c>
      <c r="AJ337">
        <f>MacroData!AK337</f>
        <v>0</v>
      </c>
      <c r="AK337">
        <f>MacroData!AL337</f>
        <v>1</v>
      </c>
      <c r="AL337" t="str">
        <f>MacroData!AM337</f>
        <v>NA</v>
      </c>
      <c r="AM337">
        <f>MacroData!AN337</f>
        <v>4.8619047573634555</v>
      </c>
      <c r="AN337" s="31">
        <f>GDP!C338+GDP!J338</f>
        <v>0</v>
      </c>
      <c r="AO337">
        <f>GDP!D338+GDP!K338</f>
        <v>-0.51180999999999999</v>
      </c>
      <c r="AP337">
        <f>GDP!E338+GDP!L338</f>
        <v>0</v>
      </c>
      <c r="AQ337">
        <f>GDP!F338+GDP!M338</f>
        <v>0</v>
      </c>
      <c r="AR337">
        <f>GDP!G338+GDP!N338</f>
        <v>0</v>
      </c>
      <c r="AS337">
        <f>GDP!H338+GDP!O338</f>
        <v>0</v>
      </c>
      <c r="AT337" s="7">
        <f>GDP!I338+GDP!P338</f>
        <v>0</v>
      </c>
      <c r="AU337">
        <f>GDP!AE338</f>
        <v>0</v>
      </c>
      <c r="AV337">
        <f>GDP!AF338</f>
        <v>0.34753000000000001</v>
      </c>
      <c r="AW337">
        <f>GDP!AG338</f>
        <v>0</v>
      </c>
      <c r="AX337">
        <f>GDP!AH338</f>
        <v>0</v>
      </c>
      <c r="AY337">
        <f>GDP!AI338</f>
        <v>0</v>
      </c>
      <c r="AZ337">
        <f>GDP!AJ338</f>
        <v>0</v>
      </c>
      <c r="BA337" s="7">
        <f>GDP!AK338</f>
        <v>0</v>
      </c>
      <c r="BB337">
        <f>GDP!AS338</f>
        <v>0</v>
      </c>
      <c r="BC337">
        <f>GDP!AT338</f>
        <v>0</v>
      </c>
      <c r="BD337">
        <f>GDP!AU338</f>
        <v>0</v>
      </c>
      <c r="BE337">
        <f>GDP!AV338</f>
        <v>0</v>
      </c>
      <c r="BF337">
        <f>GDP!AW338</f>
        <v>0</v>
      </c>
      <c r="BG337">
        <f>GDP!AX338</f>
        <v>0</v>
      </c>
      <c r="BH337" s="7">
        <f>GDP!AY338</f>
        <v>0</v>
      </c>
      <c r="BI337">
        <f>GDP!AZ338</f>
        <v>0</v>
      </c>
      <c r="BJ337">
        <f>GDP!BA338</f>
        <v>0</v>
      </c>
      <c r="BK337">
        <f>GDP!BB338</f>
        <v>0</v>
      </c>
      <c r="BL337">
        <f>GDP!BC338</f>
        <v>0</v>
      </c>
      <c r="BM337">
        <f>GDP!BD338</f>
        <v>0</v>
      </c>
      <c r="BN337">
        <f>GDP!BE338</f>
        <v>0</v>
      </c>
      <c r="BO337" s="7">
        <f>GDP!BF338</f>
        <v>0</v>
      </c>
      <c r="BP337">
        <f>GDP!BG338+GDP!BN338+GDP!BU338</f>
        <v>0</v>
      </c>
      <c r="BQ337">
        <f>GDP!BH338+GDP!BO338+GDP!BV338</f>
        <v>0.14485999999999999</v>
      </c>
      <c r="BR337">
        <f>GDP!BI338+GDP!BP338+GDP!BW338</f>
        <v>0</v>
      </c>
      <c r="BS337">
        <f>GDP!BJ338+GDP!BQ338+GDP!BX338</f>
        <v>0</v>
      </c>
      <c r="BT337">
        <f>GDP!BK338+GDP!BR338+GDP!BY338</f>
        <v>0</v>
      </c>
      <c r="BU337">
        <f>GDP!BL338+GDP!BS338+GDP!BZ338</f>
        <v>0</v>
      </c>
      <c r="BV337" s="7">
        <f>GDP!BM338+GDP!BT338+GDP!CA338</f>
        <v>0</v>
      </c>
      <c r="BW337">
        <f>GDP!CB338</f>
        <v>0</v>
      </c>
      <c r="BX337">
        <f>GDP!CC338</f>
        <v>0.10148</v>
      </c>
      <c r="BY337">
        <f>GDP!CD338</f>
        <v>0</v>
      </c>
      <c r="BZ337">
        <f>GDP!CE338</f>
        <v>0</v>
      </c>
      <c r="CA337">
        <f>GDP!CF338</f>
        <v>0</v>
      </c>
      <c r="CB337">
        <f>GDP!CG338</f>
        <v>0</v>
      </c>
      <c r="CC337" s="7">
        <f>GDP!CH338</f>
        <v>0</v>
      </c>
      <c r="CD337">
        <f>GDP!CI338</f>
        <v>0</v>
      </c>
      <c r="CE337">
        <f>GDP!CJ338</f>
        <v>0</v>
      </c>
      <c r="CF337">
        <f>GDP!CK338</f>
        <v>0</v>
      </c>
      <c r="CG337">
        <f>GDP!CL338</f>
        <v>0</v>
      </c>
      <c r="CH337">
        <f>GDP!CM338</f>
        <v>0</v>
      </c>
      <c r="CI337">
        <f>GDP!CN338</f>
        <v>0</v>
      </c>
      <c r="CJ337" s="7">
        <f>GDP!CO338</f>
        <v>0</v>
      </c>
      <c r="CK337">
        <f>GDP!CP338</f>
        <v>0</v>
      </c>
      <c r="CL337">
        <f>GDP!CQ338</f>
        <v>0</v>
      </c>
      <c r="CM337">
        <f>GDP!CR338</f>
        <v>0</v>
      </c>
      <c r="CN337">
        <f>GDP!CS338</f>
        <v>0</v>
      </c>
      <c r="CO337">
        <f>GDP!CT338</f>
        <v>0</v>
      </c>
      <c r="CP337">
        <f>GDP!CU338</f>
        <v>0</v>
      </c>
      <c r="CQ337">
        <f>GDP!CV338</f>
        <v>0</v>
      </c>
      <c r="CR337">
        <f>GDP!CW338</f>
        <v>0</v>
      </c>
      <c r="CS337">
        <f>GDP!CX338</f>
        <v>-0.16427999999999998</v>
      </c>
      <c r="CT337">
        <f>GDP!CY338</f>
        <v>0</v>
      </c>
      <c r="CU337">
        <f>GDP!CZ338</f>
        <v>0</v>
      </c>
      <c r="CV337">
        <f>GDP!DA338</f>
        <v>0</v>
      </c>
      <c r="CW337">
        <f>GDP!DB338</f>
        <v>0</v>
      </c>
      <c r="CX337" s="7">
        <f>GDP!DC338</f>
        <v>0</v>
      </c>
      <c r="CY337">
        <f>GDP!DD338</f>
        <v>0</v>
      </c>
      <c r="CZ337">
        <f>GDP!DE338</f>
        <v>0.24634</v>
      </c>
      <c r="DA337">
        <f>GDP!DF338</f>
        <v>0</v>
      </c>
      <c r="DB337">
        <f>GDP!DG338</f>
        <v>0</v>
      </c>
      <c r="DC337">
        <f>GDP!DH338</f>
        <v>0</v>
      </c>
      <c r="DD337">
        <f>GDP!DI338</f>
        <v>0</v>
      </c>
      <c r="DE337" s="7">
        <f>GDP!DJ338</f>
        <v>0</v>
      </c>
      <c r="DF337">
        <f>GDP!DU338</f>
        <v>-0.16427999999999998</v>
      </c>
      <c r="DG337" s="7">
        <f>GDP!DV338</f>
        <v>0.24634</v>
      </c>
      <c r="DH337">
        <f>GDP!DW338</f>
        <v>0</v>
      </c>
      <c r="DI337">
        <f>GDP!EA338</f>
        <v>0</v>
      </c>
      <c r="DJ337">
        <f>GDP!EB338</f>
        <v>0</v>
      </c>
      <c r="DK337">
        <f>GDP!EC338</f>
        <v>1</v>
      </c>
      <c r="DL337">
        <f>GDP!ED338</f>
        <v>0</v>
      </c>
      <c r="DM337">
        <f>GDP!EE338</f>
        <v>0</v>
      </c>
      <c r="DN337">
        <f>GDP!DY338</f>
        <v>1</v>
      </c>
      <c r="DO337">
        <f>GDP!DZ338</f>
        <v>0</v>
      </c>
      <c r="DP337" s="84">
        <v>42.773918708535597</v>
      </c>
      <c r="DQ337" t="s">
        <v>145</v>
      </c>
      <c r="DR337">
        <v>40.692485824850998</v>
      </c>
      <c r="DS337" t="s">
        <v>145</v>
      </c>
      <c r="DT337">
        <v>3.1038259626000002</v>
      </c>
      <c r="DU337">
        <v>3.5733226287999997</v>
      </c>
      <c r="DV337">
        <v>0.46949666619999952</v>
      </c>
      <c r="DW337">
        <v>41.821628939500002</v>
      </c>
      <c r="DX337">
        <v>38.248306310700002</v>
      </c>
      <c r="DY337">
        <v>3715371635.6739702</v>
      </c>
      <c r="DZ337">
        <v>4195269762.6278801</v>
      </c>
      <c r="EA337">
        <f t="shared" si="25"/>
        <v>1.5283494389786669</v>
      </c>
      <c r="EB337">
        <f t="shared" si="26"/>
        <v>1.7257595785336224</v>
      </c>
      <c r="EC337">
        <f t="shared" si="27"/>
        <v>-0.19741013955495545</v>
      </c>
      <c r="ED337">
        <v>89167357988.464798</v>
      </c>
      <c r="EE337">
        <f t="shared" si="28"/>
        <v>36.679744294855468</v>
      </c>
      <c r="EF337">
        <v>8628883162.2625008</v>
      </c>
      <c r="EG337">
        <v>49636000000</v>
      </c>
      <c r="EH337">
        <f t="shared" si="29"/>
        <v>7.739414288573701</v>
      </c>
    </row>
    <row r="338" spans="1:138" x14ac:dyDescent="0.35">
      <c r="A338" t="s">
        <v>153</v>
      </c>
      <c r="B338" s="7">
        <v>1981</v>
      </c>
      <c r="C338">
        <f>MacroData!D338</f>
        <v>269.08500000000004</v>
      </c>
      <c r="D338">
        <f>MacroData!E338</f>
        <v>98.025999999999996</v>
      </c>
      <c r="E338">
        <f>MacroData!F338</f>
        <v>97.680999999999997</v>
      </c>
      <c r="F338">
        <f>MacroData!G338</f>
        <v>119355000000</v>
      </c>
      <c r="G338" t="str">
        <f>MacroData!H338</f>
        <v>NA</v>
      </c>
      <c r="H338">
        <f>MacroData!I338</f>
        <v>269085000000</v>
      </c>
      <c r="I338">
        <f>MacroData!J338</f>
        <v>790496000000</v>
      </c>
      <c r="J338">
        <f>MacroData!K338</f>
        <v>13.912000000000001</v>
      </c>
      <c r="K338">
        <f>MacroData!L338</f>
        <v>14.882999999999999</v>
      </c>
      <c r="L338">
        <f>MacroData!M338</f>
        <v>388.33758544921875</v>
      </c>
      <c r="M338">
        <f>MacroData!N338</f>
        <v>111.89258575439453</v>
      </c>
      <c r="N338">
        <f>MacroData!O338</f>
        <v>56357000</v>
      </c>
      <c r="O338">
        <f>MacroData!P338</f>
        <v>16733553719.813431</v>
      </c>
      <c r="P338">
        <f>MacroData!Q338</f>
        <v>30047114749.557983</v>
      </c>
      <c r="Q338">
        <f>MacroData!R338</f>
        <v>143896000000</v>
      </c>
      <c r="R338">
        <f>MacroData!S338</f>
        <v>760448885250.44202</v>
      </c>
      <c r="S338">
        <f>MacroData!T338</f>
        <v>129758538410.94901</v>
      </c>
      <c r="T338">
        <f>MacroData!U338</f>
        <v>417473894607.29401</v>
      </c>
      <c r="U338">
        <f>MacroData!V338</f>
        <v>9.6470000000000002</v>
      </c>
      <c r="V338">
        <f>MacroData!W338</f>
        <v>920.34</v>
      </c>
      <c r="W338">
        <f>MacroData!X338</f>
        <v>119.791</v>
      </c>
      <c r="X338">
        <f>MacroData!Y338</f>
        <v>660951861676.13696</v>
      </c>
      <c r="Y338">
        <f>MacroData!Z338</f>
        <v>155078000000</v>
      </c>
      <c r="Z338">
        <f>MacroData!AA338</f>
        <v>113985357596.17101</v>
      </c>
      <c r="AA338">
        <f>MacroData!AB338</f>
        <v>12856028413.177999</v>
      </c>
      <c r="AB338">
        <f>MacroData!AC338</f>
        <v>33881430474.780998</v>
      </c>
      <c r="AC338">
        <f>MacroData!AD338</f>
        <v>211830000000</v>
      </c>
      <c r="AD338">
        <f>MacroData!AE338</f>
        <v>14137461589.051001</v>
      </c>
      <c r="AE338">
        <f>MacroData!AF338</f>
        <v>-5.0415989809456798</v>
      </c>
      <c r="AF338" t="str">
        <f>MacroData!AG338</f>
        <v>NA</v>
      </c>
      <c r="AG338">
        <f>MacroData!AH338</f>
        <v>1</v>
      </c>
      <c r="AH338">
        <f>MacroData!AI338</f>
        <v>0</v>
      </c>
      <c r="AI338">
        <f>MacroData!AJ338</f>
        <v>0</v>
      </c>
      <c r="AJ338">
        <f>MacroData!AK338</f>
        <v>0</v>
      </c>
      <c r="AK338">
        <f>MacroData!AL338</f>
        <v>0</v>
      </c>
      <c r="AL338" t="str">
        <f>MacroData!AM338</f>
        <v>NA</v>
      </c>
      <c r="AM338">
        <f>MacroData!AN338</f>
        <v>4.8149999891008646</v>
      </c>
      <c r="AN338" s="31">
        <f>GDP!C339+GDP!J339</f>
        <v>0.37021999999999999</v>
      </c>
      <c r="AO338">
        <f>GDP!D339+GDP!K339</f>
        <v>0</v>
      </c>
      <c r="AP338">
        <f>GDP!E339+GDP!L339</f>
        <v>0.12341000000000001</v>
      </c>
      <c r="AQ338">
        <f>GDP!F339+GDP!M339</f>
        <v>0</v>
      </c>
      <c r="AR338">
        <f>GDP!G339+GDP!N339</f>
        <v>0</v>
      </c>
      <c r="AS338">
        <f>GDP!H339+GDP!O339</f>
        <v>0</v>
      </c>
      <c r="AT338" s="7">
        <f>GDP!I339+GDP!P339</f>
        <v>0</v>
      </c>
      <c r="AU338">
        <f>GDP!AE339</f>
        <v>0.74045000000000005</v>
      </c>
      <c r="AV338">
        <f>GDP!AF339</f>
        <v>0</v>
      </c>
      <c r="AW338">
        <f>GDP!AG339</f>
        <v>0.24682000000000001</v>
      </c>
      <c r="AX338">
        <f>GDP!AH339</f>
        <v>0</v>
      </c>
      <c r="AY338">
        <f>GDP!AI339</f>
        <v>0</v>
      </c>
      <c r="AZ338">
        <f>GDP!AJ339</f>
        <v>0</v>
      </c>
      <c r="BA338" s="7">
        <f>GDP!AK339</f>
        <v>0</v>
      </c>
      <c r="BB338">
        <f>GDP!AS339</f>
        <v>0</v>
      </c>
      <c r="BC338">
        <f>GDP!AT339</f>
        <v>0</v>
      </c>
      <c r="BD338">
        <f>GDP!AU339</f>
        <v>0</v>
      </c>
      <c r="BE338">
        <f>GDP!AV339</f>
        <v>0</v>
      </c>
      <c r="BF338">
        <f>GDP!AW339</f>
        <v>0</v>
      </c>
      <c r="BG338">
        <f>GDP!AX339</f>
        <v>0</v>
      </c>
      <c r="BH338" s="7">
        <f>GDP!AY339</f>
        <v>0</v>
      </c>
      <c r="BI338">
        <f>GDP!AZ339</f>
        <v>0</v>
      </c>
      <c r="BJ338">
        <f>GDP!BA339</f>
        <v>0</v>
      </c>
      <c r="BK338">
        <f>GDP!BB339</f>
        <v>0</v>
      </c>
      <c r="BL338">
        <f>GDP!BC339</f>
        <v>0</v>
      </c>
      <c r="BM338">
        <f>GDP!BD339</f>
        <v>0</v>
      </c>
      <c r="BN338">
        <f>GDP!BE339</f>
        <v>0</v>
      </c>
      <c r="BO338" s="7">
        <f>GDP!BF339</f>
        <v>0</v>
      </c>
      <c r="BP338">
        <f>GDP!BG339+GDP!BN339+GDP!BU339</f>
        <v>0.12341000000000001</v>
      </c>
      <c r="BQ338">
        <f>GDP!BH339+GDP!BO339+GDP!BV339</f>
        <v>0</v>
      </c>
      <c r="BR338">
        <f>GDP!BI339+GDP!BP339+GDP!BW339</f>
        <v>4.1140000000000003E-2</v>
      </c>
      <c r="BS338">
        <f>GDP!BJ339+GDP!BQ339+GDP!BX339</f>
        <v>0</v>
      </c>
      <c r="BT338">
        <f>GDP!BK339+GDP!BR339+GDP!BY339</f>
        <v>0</v>
      </c>
      <c r="BU338">
        <f>GDP!BL339+GDP!BS339+GDP!BZ339</f>
        <v>0</v>
      </c>
      <c r="BV338" s="7">
        <f>GDP!BM339+GDP!BT339+GDP!CA339</f>
        <v>0</v>
      </c>
      <c r="BW338">
        <f>GDP!CB339</f>
        <v>0</v>
      </c>
      <c r="BX338">
        <f>GDP!CC339</f>
        <v>0</v>
      </c>
      <c r="BY338">
        <f>GDP!CD339</f>
        <v>0</v>
      </c>
      <c r="BZ338">
        <f>GDP!CE339</f>
        <v>0</v>
      </c>
      <c r="CA338">
        <f>GDP!CF339</f>
        <v>0</v>
      </c>
      <c r="CB338">
        <f>GDP!CG339</f>
        <v>0</v>
      </c>
      <c r="CC338" s="7">
        <f>GDP!CH339</f>
        <v>0</v>
      </c>
      <c r="CD338">
        <f>GDP!CI339</f>
        <v>0</v>
      </c>
      <c r="CE338">
        <f>GDP!CJ339</f>
        <v>0</v>
      </c>
      <c r="CF338">
        <f>GDP!CK339</f>
        <v>0</v>
      </c>
      <c r="CG338">
        <f>GDP!CL339</f>
        <v>0</v>
      </c>
      <c r="CH338">
        <f>GDP!CM339</f>
        <v>0</v>
      </c>
      <c r="CI338">
        <f>GDP!CN339</f>
        <v>0</v>
      </c>
      <c r="CJ338" s="7">
        <f>GDP!CO339</f>
        <v>0</v>
      </c>
      <c r="CK338">
        <f>GDP!CP339</f>
        <v>0</v>
      </c>
      <c r="CL338">
        <f>GDP!CQ339</f>
        <v>0</v>
      </c>
      <c r="CM338">
        <f>GDP!CR339</f>
        <v>0</v>
      </c>
      <c r="CN338">
        <f>GDP!CS339</f>
        <v>0</v>
      </c>
      <c r="CO338">
        <f>GDP!CT339</f>
        <v>0</v>
      </c>
      <c r="CP338">
        <f>GDP!CU339</f>
        <v>0</v>
      </c>
      <c r="CQ338">
        <f>GDP!CV339</f>
        <v>0</v>
      </c>
      <c r="CR338">
        <f>GDP!CW339</f>
        <v>1.11067</v>
      </c>
      <c r="CS338">
        <f>GDP!CX339</f>
        <v>0</v>
      </c>
      <c r="CT338">
        <f>GDP!CY339</f>
        <v>0.37023</v>
      </c>
      <c r="CU338">
        <f>GDP!CZ339</f>
        <v>0</v>
      </c>
      <c r="CV338">
        <f>GDP!DA339</f>
        <v>0</v>
      </c>
      <c r="CW338">
        <f>GDP!DB339</f>
        <v>0</v>
      </c>
      <c r="CX338" s="7">
        <f>GDP!DC339</f>
        <v>0</v>
      </c>
      <c r="CY338">
        <f>GDP!DD339</f>
        <v>0.12341000000000001</v>
      </c>
      <c r="CZ338">
        <f>GDP!DE339</f>
        <v>0</v>
      </c>
      <c r="DA338">
        <f>GDP!DF339</f>
        <v>4.1140000000000003E-2</v>
      </c>
      <c r="DB338">
        <f>GDP!DG339</f>
        <v>0</v>
      </c>
      <c r="DC338">
        <f>GDP!DH339</f>
        <v>0</v>
      </c>
      <c r="DD338">
        <f>GDP!DI339</f>
        <v>0</v>
      </c>
      <c r="DE338" s="7">
        <f>GDP!DJ339</f>
        <v>0</v>
      </c>
      <c r="DF338">
        <f>GDP!DU339</f>
        <v>1.4809000000000001</v>
      </c>
      <c r="DG338" s="7">
        <f>GDP!DV339</f>
        <v>0.16455</v>
      </c>
      <c r="DH338">
        <f>GDP!DW339</f>
        <v>1</v>
      </c>
      <c r="DI338">
        <f>GDP!EA339</f>
        <v>0</v>
      </c>
      <c r="DJ338">
        <f>GDP!EB339</f>
        <v>1</v>
      </c>
      <c r="DK338">
        <f>GDP!EC339</f>
        <v>0</v>
      </c>
      <c r="DL338">
        <f>GDP!ED339</f>
        <v>0</v>
      </c>
      <c r="DM338">
        <f>GDP!EE339</f>
        <v>0</v>
      </c>
      <c r="DN338">
        <f>GDP!DY339</f>
        <v>0</v>
      </c>
      <c r="DO338">
        <f>GDP!DZ339</f>
        <v>1</v>
      </c>
      <c r="DP338" s="84">
        <v>45.0873214703279</v>
      </c>
      <c r="DQ338" t="s">
        <v>145</v>
      </c>
      <c r="DR338">
        <v>38.608273916088002</v>
      </c>
      <c r="DS338" t="s">
        <v>145</v>
      </c>
      <c r="DT338">
        <v>3.3236026462999999</v>
      </c>
      <c r="DU338">
        <v>4.7364990954999939</v>
      </c>
      <c r="DV338">
        <v>1.412896449199994</v>
      </c>
      <c r="DW338">
        <v>44.294659680899997</v>
      </c>
      <c r="DX338">
        <v>39.558160585400003</v>
      </c>
      <c r="DY338">
        <v>8317371632.08634</v>
      </c>
      <c r="DZ338">
        <v>4672981212.4834299</v>
      </c>
      <c r="EA338">
        <f t="shared" si="25"/>
        <v>3.0909830098616942</v>
      </c>
      <c r="EB338">
        <f t="shared" si="26"/>
        <v>1.7366189912047976</v>
      </c>
      <c r="EC338">
        <f t="shared" si="27"/>
        <v>1.3543640186568966</v>
      </c>
      <c r="ED338">
        <v>103755355566.368</v>
      </c>
      <c r="EE338">
        <f t="shared" si="28"/>
        <v>38.558580213080624</v>
      </c>
      <c r="EF338">
        <v>7611029482.4197502</v>
      </c>
      <c r="EG338">
        <v>56051000000</v>
      </c>
      <c r="EH338">
        <f t="shared" si="29"/>
        <v>8.1676078001365742</v>
      </c>
    </row>
    <row r="339" spans="1:138" x14ac:dyDescent="0.35">
      <c r="A339" t="s">
        <v>153</v>
      </c>
      <c r="B339" s="7">
        <v>1982</v>
      </c>
      <c r="C339">
        <f>MacroData!D339</f>
        <v>294.81400000000002</v>
      </c>
      <c r="D339">
        <f>MacroData!E339</f>
        <v>99.813000000000002</v>
      </c>
      <c r="E339">
        <f>MacroData!F339</f>
        <v>98.185000000000002</v>
      </c>
      <c r="F339">
        <f>MacroData!G339</f>
        <v>142845000000</v>
      </c>
      <c r="G339" t="str">
        <f>MacroData!H339</f>
        <v>NA</v>
      </c>
      <c r="H339">
        <f>MacroData!I339</f>
        <v>294814000000</v>
      </c>
      <c r="I339">
        <f>MacroData!J339</f>
        <v>806903000000</v>
      </c>
      <c r="J339">
        <f>MacroData!K339</f>
        <v>12.288</v>
      </c>
      <c r="K339">
        <f>MacroData!L339</f>
        <v>13.085000000000001</v>
      </c>
      <c r="L339">
        <f>MacroData!M339</f>
        <v>391.67059326171875</v>
      </c>
      <c r="M339">
        <f>MacroData!N339</f>
        <v>112.80000305175781</v>
      </c>
      <c r="N339">
        <f>MacroData!O339</f>
        <v>56291000</v>
      </c>
      <c r="O339">
        <f>MacroData!P339</f>
        <v>10675595084.104046</v>
      </c>
      <c r="P339">
        <f>MacroData!Q339</f>
        <v>31337692489.744019</v>
      </c>
      <c r="Q339">
        <f>MacroData!R339</f>
        <v>151297000000</v>
      </c>
      <c r="R339">
        <f>MacroData!S339</f>
        <v>775565307510.25598</v>
      </c>
      <c r="S339">
        <f>MacroData!T339</f>
        <v>138025941634.51599</v>
      </c>
      <c r="T339">
        <f>MacroData!U339</f>
        <v>423384668517.698</v>
      </c>
      <c r="U339">
        <f>MacroData!V339</f>
        <v>10.715999999999999</v>
      </c>
      <c r="V339">
        <f>MacroData!W339</f>
        <v>1169.6200000000001</v>
      </c>
      <c r="W339">
        <f>MacroData!X339</f>
        <v>115.254</v>
      </c>
      <c r="X339">
        <f>MacroData!Y339</f>
        <v>668169621754.83606</v>
      </c>
      <c r="Y339">
        <f>MacroData!Z339</f>
        <v>169963000000</v>
      </c>
      <c r="Z339">
        <f>MacroData!AA339</f>
        <v>127678117641.30901</v>
      </c>
      <c r="AA339">
        <f>MacroData!AB339</f>
        <v>13215324408.875</v>
      </c>
      <c r="AB339">
        <f>MacroData!AC339</f>
        <v>39387362888.161003</v>
      </c>
      <c r="AC339">
        <f>MacroData!AD339</f>
        <v>213149000000</v>
      </c>
      <c r="AD339">
        <f>MacroData!AE339</f>
        <v>13271058365.483999</v>
      </c>
      <c r="AE339">
        <f>MacroData!AF339</f>
        <v>-3.0793813946132498</v>
      </c>
      <c r="AF339" t="str">
        <f>MacroData!AG339</f>
        <v>NA</v>
      </c>
      <c r="AG339">
        <f>MacroData!AH339</f>
        <v>1</v>
      </c>
      <c r="AH339">
        <f>MacroData!AI339</f>
        <v>0</v>
      </c>
      <c r="AI339">
        <f>MacroData!AJ339</f>
        <v>0</v>
      </c>
      <c r="AJ339">
        <f>MacroData!AK339</f>
        <v>0</v>
      </c>
      <c r="AK339">
        <f>MacroData!AL339</f>
        <v>0</v>
      </c>
      <c r="AL339" t="str">
        <f>MacroData!AM339</f>
        <v>NA</v>
      </c>
      <c r="AM339">
        <f>MacroData!AN339</f>
        <v>4.7442857197352817</v>
      </c>
      <c r="AN339" s="31">
        <f>GDP!C340+GDP!J340</f>
        <v>0</v>
      </c>
      <c r="AO339">
        <f>GDP!D340+GDP!K340</f>
        <v>0.12341000000000001</v>
      </c>
      <c r="AP339">
        <f>GDP!E340+GDP!L340</f>
        <v>0</v>
      </c>
      <c r="AQ339">
        <f>GDP!F340+GDP!M340</f>
        <v>0</v>
      </c>
      <c r="AR339">
        <f>GDP!G340+GDP!N340</f>
        <v>0</v>
      </c>
      <c r="AS339">
        <f>GDP!H340+GDP!O340</f>
        <v>0</v>
      </c>
      <c r="AT339" s="7">
        <f>GDP!I340+GDP!P340</f>
        <v>0</v>
      </c>
      <c r="AU339">
        <f>GDP!AE340</f>
        <v>0</v>
      </c>
      <c r="AV339">
        <f>GDP!AF340</f>
        <v>0.24682000000000001</v>
      </c>
      <c r="AW339">
        <f>GDP!AG340</f>
        <v>0</v>
      </c>
      <c r="AX339">
        <f>GDP!AH340</f>
        <v>0</v>
      </c>
      <c r="AY339">
        <f>GDP!AI340</f>
        <v>0</v>
      </c>
      <c r="AZ339">
        <f>GDP!AJ340</f>
        <v>0</v>
      </c>
      <c r="BA339" s="7">
        <f>GDP!AK340</f>
        <v>0</v>
      </c>
      <c r="BB339">
        <f>GDP!AS340</f>
        <v>0</v>
      </c>
      <c r="BC339">
        <f>GDP!AT340</f>
        <v>0</v>
      </c>
      <c r="BD339">
        <f>GDP!AU340</f>
        <v>0</v>
      </c>
      <c r="BE339">
        <f>GDP!AV340</f>
        <v>0</v>
      </c>
      <c r="BF339">
        <f>GDP!AW340</f>
        <v>0</v>
      </c>
      <c r="BG339">
        <f>GDP!AX340</f>
        <v>0</v>
      </c>
      <c r="BH339" s="7">
        <f>GDP!AY340</f>
        <v>0</v>
      </c>
      <c r="BI339">
        <f>GDP!AZ340</f>
        <v>0</v>
      </c>
      <c r="BJ339">
        <f>GDP!BA340</f>
        <v>0</v>
      </c>
      <c r="BK339">
        <f>GDP!BB340</f>
        <v>0</v>
      </c>
      <c r="BL339">
        <f>GDP!BC340</f>
        <v>0</v>
      </c>
      <c r="BM339">
        <f>GDP!BD340</f>
        <v>0</v>
      </c>
      <c r="BN339">
        <f>GDP!BE340</f>
        <v>0</v>
      </c>
      <c r="BO339" s="7">
        <f>GDP!BF340</f>
        <v>0</v>
      </c>
      <c r="BP339">
        <f>GDP!BG340+GDP!BN340+GDP!BU340</f>
        <v>0</v>
      </c>
      <c r="BQ339">
        <f>GDP!BH340+GDP!BO340+GDP!BV340</f>
        <v>4.1140000000000003E-2</v>
      </c>
      <c r="BR339">
        <f>GDP!BI340+GDP!BP340+GDP!BW340</f>
        <v>0</v>
      </c>
      <c r="BS339">
        <f>GDP!BJ340+GDP!BQ340+GDP!BX340</f>
        <v>0</v>
      </c>
      <c r="BT339">
        <f>GDP!BK340+GDP!BR340+GDP!BY340</f>
        <v>0</v>
      </c>
      <c r="BU339">
        <f>GDP!BL340+GDP!BS340+GDP!BZ340</f>
        <v>0</v>
      </c>
      <c r="BV339" s="7">
        <f>GDP!BM340+GDP!BT340+GDP!CA340</f>
        <v>0</v>
      </c>
      <c r="BW339">
        <f>GDP!CB340</f>
        <v>0</v>
      </c>
      <c r="BX339">
        <f>GDP!CC340</f>
        <v>0</v>
      </c>
      <c r="BY339">
        <f>GDP!CD340</f>
        <v>0</v>
      </c>
      <c r="BZ339">
        <f>GDP!CE340</f>
        <v>0</v>
      </c>
      <c r="CA339">
        <f>GDP!CF340</f>
        <v>0</v>
      </c>
      <c r="CB339">
        <f>GDP!CG340</f>
        <v>0</v>
      </c>
      <c r="CC339" s="7">
        <f>GDP!CH340</f>
        <v>0</v>
      </c>
      <c r="CD339">
        <f>GDP!CI340</f>
        <v>0</v>
      </c>
      <c r="CE339">
        <f>GDP!CJ340</f>
        <v>0</v>
      </c>
      <c r="CF339">
        <f>GDP!CK340</f>
        <v>0</v>
      </c>
      <c r="CG339">
        <f>GDP!CL340</f>
        <v>0</v>
      </c>
      <c r="CH339">
        <f>GDP!CM340</f>
        <v>0</v>
      </c>
      <c r="CI339">
        <f>GDP!CN340</f>
        <v>0</v>
      </c>
      <c r="CJ339" s="7">
        <f>GDP!CO340</f>
        <v>0</v>
      </c>
      <c r="CK339">
        <f>GDP!CP340</f>
        <v>0</v>
      </c>
      <c r="CL339">
        <f>GDP!CQ340</f>
        <v>0</v>
      </c>
      <c r="CM339">
        <f>GDP!CR340</f>
        <v>0</v>
      </c>
      <c r="CN339">
        <f>GDP!CS340</f>
        <v>0</v>
      </c>
      <c r="CO339">
        <f>GDP!CT340</f>
        <v>0</v>
      </c>
      <c r="CP339">
        <f>GDP!CU340</f>
        <v>0</v>
      </c>
      <c r="CQ339">
        <f>GDP!CV340</f>
        <v>0</v>
      </c>
      <c r="CR339">
        <f>GDP!CW340</f>
        <v>0</v>
      </c>
      <c r="CS339">
        <f>GDP!CX340</f>
        <v>0.37023</v>
      </c>
      <c r="CT339">
        <f>GDP!CY340</f>
        <v>0</v>
      </c>
      <c r="CU339">
        <f>GDP!CZ340</f>
        <v>0</v>
      </c>
      <c r="CV339">
        <f>GDP!DA340</f>
        <v>0</v>
      </c>
      <c r="CW339">
        <f>GDP!DB340</f>
        <v>0</v>
      </c>
      <c r="CX339" s="7">
        <f>GDP!DC340</f>
        <v>0</v>
      </c>
      <c r="CY339">
        <f>GDP!DD340</f>
        <v>0</v>
      </c>
      <c r="CZ339">
        <f>GDP!DE340</f>
        <v>4.1140000000000003E-2</v>
      </c>
      <c r="DA339">
        <f>GDP!DF340</f>
        <v>0</v>
      </c>
      <c r="DB339">
        <f>GDP!DG340</f>
        <v>0</v>
      </c>
      <c r="DC339">
        <f>GDP!DH340</f>
        <v>0</v>
      </c>
      <c r="DD339">
        <f>GDP!DI340</f>
        <v>0</v>
      </c>
      <c r="DE339" s="7">
        <f>GDP!DJ340</f>
        <v>0</v>
      </c>
      <c r="DF339">
        <f>GDP!DU340</f>
        <v>0.37023</v>
      </c>
      <c r="DG339" s="7">
        <f>GDP!DV340</f>
        <v>4.1140000000000003E-2</v>
      </c>
      <c r="DH339">
        <f>GDP!DW340</f>
        <v>0</v>
      </c>
      <c r="DI339">
        <f>GDP!EA340</f>
        <v>0</v>
      </c>
      <c r="DJ339">
        <f>GDP!EB340</f>
        <v>1</v>
      </c>
      <c r="DK339">
        <f>GDP!EC340</f>
        <v>0</v>
      </c>
      <c r="DL339">
        <f>GDP!ED340</f>
        <v>0</v>
      </c>
      <c r="DM339">
        <f>GDP!EE340</f>
        <v>0</v>
      </c>
      <c r="DN339">
        <f>GDP!DY340</f>
        <v>0</v>
      </c>
      <c r="DO339">
        <f>GDP!DZ340</f>
        <v>1</v>
      </c>
      <c r="DP339" s="84">
        <v>43.391309362482303</v>
      </c>
      <c r="DQ339" t="s">
        <v>145</v>
      </c>
      <c r="DR339">
        <v>38.852984389635999</v>
      </c>
      <c r="DS339" t="s">
        <v>145</v>
      </c>
      <c r="DT339">
        <v>3.2484830211000002</v>
      </c>
      <c r="DU339">
        <v>2.8785920724999983</v>
      </c>
      <c r="DV339">
        <v>-0.36989094860000193</v>
      </c>
      <c r="DW339">
        <v>43.057480204699999</v>
      </c>
      <c r="DX339">
        <v>40.178888132200001</v>
      </c>
      <c r="DY339">
        <v>5678716243.6751699</v>
      </c>
      <c r="DZ339">
        <v>4933314427.6635599</v>
      </c>
      <c r="EA339">
        <f t="shared" si="25"/>
        <v>1.9262030445213489</v>
      </c>
      <c r="EB339">
        <f t="shared" si="26"/>
        <v>1.6733650463219385</v>
      </c>
      <c r="EC339">
        <f t="shared" si="27"/>
        <v>0.25283799819941044</v>
      </c>
      <c r="ED339">
        <v>114439013547.8</v>
      </c>
      <c r="EE339">
        <f t="shared" si="28"/>
        <v>38.817360623240418</v>
      </c>
      <c r="EF339">
        <v>7483797772.4393997</v>
      </c>
      <c r="EG339">
        <v>61006000000</v>
      </c>
      <c r="EH339">
        <f t="shared" si="29"/>
        <v>8.4139555893131046</v>
      </c>
    </row>
    <row r="340" spans="1:138" x14ac:dyDescent="0.35">
      <c r="A340" t="s">
        <v>153</v>
      </c>
      <c r="B340" s="7">
        <v>1983</v>
      </c>
      <c r="C340">
        <f>MacroData!D340</f>
        <v>323.00100000000003</v>
      </c>
      <c r="D340">
        <f>MacroData!E340</f>
        <v>101.34699999999999</v>
      </c>
      <c r="E340">
        <f>MacroData!F340</f>
        <v>100.026</v>
      </c>
      <c r="F340">
        <f>MacroData!G340</f>
        <v>155293000000</v>
      </c>
      <c r="G340" t="str">
        <f>MacroData!H340</f>
        <v>NA</v>
      </c>
      <c r="H340">
        <f>MacroData!I340</f>
        <v>323001000000</v>
      </c>
      <c r="I340">
        <f>MacroData!J340</f>
        <v>840811000000</v>
      </c>
      <c r="J340">
        <f>MacroData!K340</f>
        <v>10.128</v>
      </c>
      <c r="K340">
        <f>MacroData!L340</f>
        <v>11.268000000000001</v>
      </c>
      <c r="L340">
        <f>MacroData!M340</f>
        <v>410.67416381835938</v>
      </c>
      <c r="M340">
        <f>MacroData!N340</f>
        <v>117.07865142822266</v>
      </c>
      <c r="N340">
        <f>MacroData!O340</f>
        <v>56316000</v>
      </c>
      <c r="O340">
        <f>MacroData!P340</f>
        <v>5740679479.1854134</v>
      </c>
      <c r="P340">
        <f>MacroData!Q340</f>
        <v>30407688572.609985</v>
      </c>
      <c r="Q340">
        <f>MacroData!R340</f>
        <v>162236000000</v>
      </c>
      <c r="R340">
        <f>MacroData!S340</f>
        <v>810403311427.39001</v>
      </c>
      <c r="S340">
        <f>MacroData!T340</f>
        <v>144095074077.33002</v>
      </c>
      <c r="T340">
        <f>MacroData!U340</f>
        <v>442733525518.86102</v>
      </c>
      <c r="U340">
        <f>MacroData!V340</f>
        <v>11.471</v>
      </c>
      <c r="V340">
        <f>MacroData!W340</f>
        <v>1498.48</v>
      </c>
      <c r="W340">
        <f>MacroData!X340</f>
        <v>108.613</v>
      </c>
      <c r="X340">
        <f>MacroData!Y340</f>
        <v>696208759999.54504</v>
      </c>
      <c r="Y340">
        <f>MacroData!Z340</f>
        <v>186582000000</v>
      </c>
      <c r="Z340">
        <f>MacroData!AA340</f>
        <v>136594466906.17999</v>
      </c>
      <c r="AA340">
        <f>MacroData!AB340</f>
        <v>14701980999.575001</v>
      </c>
      <c r="AB340">
        <f>MacroData!AC340</f>
        <v>42761708610.905998</v>
      </c>
      <c r="AC340">
        <f>MacroData!AD340</f>
        <v>216487000000</v>
      </c>
      <c r="AD340">
        <f>MacroData!AE340</f>
        <v>18140925922.669998</v>
      </c>
      <c r="AE340">
        <f>MacroData!AF340</f>
        <v>-3.88960503121963</v>
      </c>
      <c r="AF340" t="str">
        <f>MacroData!AG340</f>
        <v>NA</v>
      </c>
      <c r="AG340">
        <f>MacroData!AH340</f>
        <v>1</v>
      </c>
      <c r="AH340">
        <f>MacroData!AI340</f>
        <v>0</v>
      </c>
      <c r="AI340">
        <f>MacroData!AJ340</f>
        <v>0</v>
      </c>
      <c r="AJ340">
        <f>MacroData!AK340</f>
        <v>0</v>
      </c>
      <c r="AK340">
        <f>MacroData!AL340</f>
        <v>0</v>
      </c>
      <c r="AL340" t="str">
        <f>MacroData!AM340</f>
        <v>NA</v>
      </c>
      <c r="AM340">
        <f>MacroData!AN340</f>
        <v>4.7449999990917382</v>
      </c>
      <c r="AN340" s="31">
        <f>GDP!C341+GDP!J341</f>
        <v>0</v>
      </c>
      <c r="AO340">
        <f>GDP!D341+GDP!K341</f>
        <v>0</v>
      </c>
      <c r="AP340">
        <f>GDP!E341+GDP!L341</f>
        <v>0</v>
      </c>
      <c r="AQ340">
        <f>GDP!F341+GDP!M341</f>
        <v>0</v>
      </c>
      <c r="AR340">
        <f>GDP!G341+GDP!N341</f>
        <v>0</v>
      </c>
      <c r="AS340">
        <f>GDP!H341+GDP!O341</f>
        <v>0</v>
      </c>
      <c r="AT340" s="7">
        <f>GDP!I341+GDP!P341</f>
        <v>0</v>
      </c>
      <c r="AU340">
        <f>GDP!AE341</f>
        <v>0</v>
      </c>
      <c r="AV340">
        <f>GDP!AF341</f>
        <v>0</v>
      </c>
      <c r="AW340">
        <f>GDP!AG341</f>
        <v>0</v>
      </c>
      <c r="AX340">
        <f>GDP!AH341</f>
        <v>0</v>
      </c>
      <c r="AY340">
        <f>GDP!AI341</f>
        <v>0</v>
      </c>
      <c r="AZ340">
        <f>GDP!AJ341</f>
        <v>0</v>
      </c>
      <c r="BA340" s="7">
        <f>GDP!AK341</f>
        <v>0</v>
      </c>
      <c r="BB340">
        <f>GDP!AS341</f>
        <v>0</v>
      </c>
      <c r="BC340">
        <f>GDP!AT341</f>
        <v>0</v>
      </c>
      <c r="BD340">
        <f>GDP!AU341</f>
        <v>0</v>
      </c>
      <c r="BE340">
        <f>GDP!AV341</f>
        <v>0</v>
      </c>
      <c r="BF340">
        <f>GDP!AW341</f>
        <v>0</v>
      </c>
      <c r="BG340">
        <f>GDP!AX341</f>
        <v>0</v>
      </c>
      <c r="BH340" s="7">
        <f>GDP!AY341</f>
        <v>0</v>
      </c>
      <c r="BI340">
        <f>GDP!AZ341</f>
        <v>0</v>
      </c>
      <c r="BJ340">
        <f>GDP!BA341</f>
        <v>0</v>
      </c>
      <c r="BK340">
        <f>GDP!BB341</f>
        <v>0</v>
      </c>
      <c r="BL340">
        <f>GDP!BC341</f>
        <v>0</v>
      </c>
      <c r="BM340">
        <f>GDP!BD341</f>
        <v>0</v>
      </c>
      <c r="BN340">
        <f>GDP!BE341</f>
        <v>0</v>
      </c>
      <c r="BO340" s="7">
        <f>GDP!BF341</f>
        <v>0</v>
      </c>
      <c r="BP340">
        <f>GDP!BG341+GDP!BN341+GDP!BU341</f>
        <v>0</v>
      </c>
      <c r="BQ340">
        <f>GDP!BH341+GDP!BO341+GDP!BV341</f>
        <v>0</v>
      </c>
      <c r="BR340">
        <f>GDP!BI341+GDP!BP341+GDP!BW341</f>
        <v>0</v>
      </c>
      <c r="BS340">
        <f>GDP!BJ341+GDP!BQ341+GDP!BX341</f>
        <v>0</v>
      </c>
      <c r="BT340">
        <f>GDP!BK341+GDP!BR341+GDP!BY341</f>
        <v>0</v>
      </c>
      <c r="BU340">
        <f>GDP!BL341+GDP!BS341+GDP!BZ341</f>
        <v>0</v>
      </c>
      <c r="BV340" s="7">
        <f>GDP!BM341+GDP!BT341+GDP!CA341</f>
        <v>0</v>
      </c>
      <c r="BW340">
        <f>GDP!CB341</f>
        <v>0</v>
      </c>
      <c r="BX340">
        <f>GDP!CC341</f>
        <v>0</v>
      </c>
      <c r="BY340">
        <f>GDP!CD341</f>
        <v>0</v>
      </c>
      <c r="BZ340">
        <f>GDP!CE341</f>
        <v>0</v>
      </c>
      <c r="CA340">
        <f>GDP!CF341</f>
        <v>0</v>
      </c>
      <c r="CB340">
        <f>GDP!CG341</f>
        <v>0</v>
      </c>
      <c r="CC340" s="7">
        <f>GDP!CH341</f>
        <v>0</v>
      </c>
      <c r="CD340">
        <f>GDP!CI341</f>
        <v>0</v>
      </c>
      <c r="CE340">
        <f>GDP!CJ341</f>
        <v>0</v>
      </c>
      <c r="CF340">
        <f>GDP!CK341</f>
        <v>0</v>
      </c>
      <c r="CG340">
        <f>GDP!CL341</f>
        <v>0</v>
      </c>
      <c r="CH340">
        <f>GDP!CM341</f>
        <v>0</v>
      </c>
      <c r="CI340">
        <f>GDP!CN341</f>
        <v>0</v>
      </c>
      <c r="CJ340" s="7">
        <f>GDP!CO341</f>
        <v>0</v>
      </c>
      <c r="CK340">
        <f>GDP!CP341</f>
        <v>0</v>
      </c>
      <c r="CL340">
        <f>GDP!CQ341</f>
        <v>0</v>
      </c>
      <c r="CM340">
        <f>GDP!CR341</f>
        <v>0</v>
      </c>
      <c r="CN340">
        <f>GDP!CS341</f>
        <v>0</v>
      </c>
      <c r="CO340">
        <f>GDP!CT341</f>
        <v>0</v>
      </c>
      <c r="CP340">
        <f>GDP!CU341</f>
        <v>0</v>
      </c>
      <c r="CQ340">
        <f>GDP!CV341</f>
        <v>0</v>
      </c>
      <c r="CR340">
        <f>GDP!CW341</f>
        <v>0</v>
      </c>
      <c r="CS340">
        <f>GDP!CX341</f>
        <v>0</v>
      </c>
      <c r="CT340">
        <f>GDP!CY341</f>
        <v>0</v>
      </c>
      <c r="CU340">
        <f>GDP!CZ341</f>
        <v>0</v>
      </c>
      <c r="CV340">
        <f>GDP!DA341</f>
        <v>0</v>
      </c>
      <c r="CW340">
        <f>GDP!DB341</f>
        <v>0</v>
      </c>
      <c r="CX340" s="7">
        <f>GDP!DC341</f>
        <v>0</v>
      </c>
      <c r="CY340">
        <f>GDP!DD341</f>
        <v>0</v>
      </c>
      <c r="CZ340">
        <f>GDP!DE341</f>
        <v>0</v>
      </c>
      <c r="DA340">
        <f>GDP!DF341</f>
        <v>0</v>
      </c>
      <c r="DB340">
        <f>GDP!DG341</f>
        <v>0</v>
      </c>
      <c r="DC340">
        <f>GDP!DH341</f>
        <v>0</v>
      </c>
      <c r="DD340">
        <f>GDP!DI341</f>
        <v>0</v>
      </c>
      <c r="DE340" s="7">
        <f>GDP!DJ341</f>
        <v>0</v>
      </c>
      <c r="DF340">
        <f>GDP!DU341</f>
        <v>0</v>
      </c>
      <c r="DG340" s="7">
        <f>GDP!DV341</f>
        <v>0</v>
      </c>
      <c r="DH340">
        <f>GDP!DW341</f>
        <v>0</v>
      </c>
      <c r="DI340">
        <f>GDP!EA341</f>
        <v>0</v>
      </c>
      <c r="DJ340">
        <f>GDP!EB341</f>
        <v>0</v>
      </c>
      <c r="DK340">
        <f>GDP!EC341</f>
        <v>0</v>
      </c>
      <c r="DL340">
        <f>GDP!ED341</f>
        <v>0</v>
      </c>
      <c r="DM340">
        <f>GDP!EE341</f>
        <v>0</v>
      </c>
      <c r="DN340">
        <f>GDP!DY341</f>
        <v>0</v>
      </c>
      <c r="DO340">
        <f>GDP!DZ341</f>
        <v>0</v>
      </c>
      <c r="DP340" s="84">
        <v>42.184424857975202</v>
      </c>
      <c r="DQ340" t="s">
        <v>145</v>
      </c>
      <c r="DR340">
        <v>39.209079775569002</v>
      </c>
      <c r="DS340" t="s">
        <v>145</v>
      </c>
      <c r="DT340">
        <v>3.1293024588999998</v>
      </c>
      <c r="DU340">
        <v>3.6217007274000039</v>
      </c>
      <c r="DV340">
        <v>0.49239826850000412</v>
      </c>
      <c r="DW340">
        <v>42.685119552300002</v>
      </c>
      <c r="DX340">
        <v>39.063418824899998</v>
      </c>
      <c r="DY340">
        <v>5632903120.4492397</v>
      </c>
      <c r="DZ340">
        <v>5028336051.2043104</v>
      </c>
      <c r="EA340">
        <f t="shared" si="25"/>
        <v>1.7439274554720385</v>
      </c>
      <c r="EB340">
        <f t="shared" si="26"/>
        <v>1.5567555676930753</v>
      </c>
      <c r="EC340">
        <f t="shared" si="27"/>
        <v>0.18717188777896321</v>
      </c>
      <c r="ED340">
        <v>124467151604.812</v>
      </c>
      <c r="EE340">
        <f t="shared" si="28"/>
        <v>38.53460255689982</v>
      </c>
      <c r="EF340">
        <v>9621004586.1541901</v>
      </c>
      <c r="EG340">
        <v>66093000000</v>
      </c>
      <c r="EH340">
        <f t="shared" si="29"/>
        <v>8.0542138732970496</v>
      </c>
    </row>
    <row r="341" spans="1:138" x14ac:dyDescent="0.35">
      <c r="A341" t="s">
        <v>153</v>
      </c>
      <c r="B341" s="7">
        <v>1984</v>
      </c>
      <c r="C341">
        <f>MacroData!D341</f>
        <v>346.94600000000003</v>
      </c>
      <c r="D341">
        <f>MacroData!E341</f>
        <v>100.69</v>
      </c>
      <c r="E341">
        <f>MacroData!F341</f>
        <v>100.925</v>
      </c>
      <c r="F341">
        <f>MacroData!G341</f>
        <v>166811000000</v>
      </c>
      <c r="G341" t="str">
        <f>MacroData!H341</f>
        <v>NA</v>
      </c>
      <c r="H341">
        <f>MacroData!I341</f>
        <v>346946000000</v>
      </c>
      <c r="I341">
        <f>MacroData!J341</f>
        <v>859797000000</v>
      </c>
      <c r="J341">
        <f>MacroData!K341</f>
        <v>9.9440000000000008</v>
      </c>
      <c r="K341">
        <f>MacroData!L341</f>
        <v>11.128</v>
      </c>
      <c r="L341">
        <f>MacroData!M341</f>
        <v>421.09207153320313</v>
      </c>
      <c r="M341">
        <f>MacroData!N341</f>
        <v>126.93790435791016</v>
      </c>
      <c r="N341">
        <f>MacroData!O341</f>
        <v>56409000</v>
      </c>
      <c r="O341">
        <f>MacroData!P341</f>
        <v>1060111695.4822121</v>
      </c>
      <c r="P341">
        <f>MacroData!Q341</f>
        <v>22859604924.055054</v>
      </c>
      <c r="Q341">
        <f>MacroData!R341</f>
        <v>172683000000</v>
      </c>
      <c r="R341">
        <f>MacroData!S341</f>
        <v>836937395075.94495</v>
      </c>
      <c r="S341">
        <f>MacroData!T341</f>
        <v>152227609286.284</v>
      </c>
      <c r="T341">
        <f>MacroData!U341</f>
        <v>455510349931.25</v>
      </c>
      <c r="U341">
        <f>MacroData!V341</f>
        <v>11.773999999999999</v>
      </c>
      <c r="V341">
        <f>MacroData!W341</f>
        <v>2021.99</v>
      </c>
      <c r="W341">
        <f>MacroData!X341</f>
        <v>104.81</v>
      </c>
      <c r="X341">
        <f>MacroData!Y341</f>
        <v>712326408610.26794</v>
      </c>
      <c r="Y341">
        <f>MacroData!Z341</f>
        <v>201124000000</v>
      </c>
      <c r="Z341">
        <f>MacroData!AA341</f>
        <v>146346701516.29199</v>
      </c>
      <c r="AA341">
        <f>MacroData!AB341</f>
        <v>15833684670.552999</v>
      </c>
      <c r="AB341">
        <f>MacroData!AC341</f>
        <v>46092062863.487</v>
      </c>
      <c r="AC341">
        <f>MacroData!AD341</f>
        <v>219055000000</v>
      </c>
      <c r="AD341">
        <f>MacroData!AE341</f>
        <v>20455390713.716</v>
      </c>
      <c r="AE341">
        <f>MacroData!AF341</f>
        <v>-4.1783408695675597</v>
      </c>
      <c r="AF341" t="str">
        <f>MacroData!AG341</f>
        <v>NA</v>
      </c>
      <c r="AG341">
        <f>MacroData!AH341</f>
        <v>0</v>
      </c>
      <c r="AH341">
        <f>MacroData!AI341</f>
        <v>0</v>
      </c>
      <c r="AI341">
        <f>MacroData!AJ341</f>
        <v>0</v>
      </c>
      <c r="AJ341">
        <f>MacroData!AK341</f>
        <v>1</v>
      </c>
      <c r="AK341">
        <f>MacroData!AL341</f>
        <v>1</v>
      </c>
      <c r="AL341" t="str">
        <f>MacroData!AM341</f>
        <v>NA</v>
      </c>
      <c r="AM341">
        <f>MacroData!AN341</f>
        <v>4.6028571355910524</v>
      </c>
      <c r="AN341" s="31">
        <f>GDP!C342+GDP!J342</f>
        <v>0</v>
      </c>
      <c r="AO341">
        <f>GDP!D342+GDP!K342</f>
        <v>0</v>
      </c>
      <c r="AP341">
        <f>GDP!E342+GDP!L342</f>
        <v>0</v>
      </c>
      <c r="AQ341">
        <f>GDP!F342+GDP!M342</f>
        <v>0</v>
      </c>
      <c r="AR341">
        <f>GDP!G342+GDP!N342</f>
        <v>0</v>
      </c>
      <c r="AS341">
        <f>GDP!H342+GDP!O342</f>
        <v>0</v>
      </c>
      <c r="AT341" s="7">
        <f>GDP!I342+GDP!P342</f>
        <v>0</v>
      </c>
      <c r="AU341">
        <f>GDP!AE342</f>
        <v>0</v>
      </c>
      <c r="AV341">
        <f>GDP!AF342</f>
        <v>0</v>
      </c>
      <c r="AW341">
        <f>GDP!AG342</f>
        <v>0</v>
      </c>
      <c r="AX341">
        <f>GDP!AH342</f>
        <v>0</v>
      </c>
      <c r="AY341">
        <f>GDP!AI342</f>
        <v>0</v>
      </c>
      <c r="AZ341">
        <f>GDP!AJ342</f>
        <v>0</v>
      </c>
      <c r="BA341" s="7">
        <f>GDP!AK342</f>
        <v>0</v>
      </c>
      <c r="BB341">
        <f>GDP!AS342</f>
        <v>0</v>
      </c>
      <c r="BC341">
        <f>GDP!AT342</f>
        <v>0</v>
      </c>
      <c r="BD341">
        <f>GDP!AU342</f>
        <v>0</v>
      </c>
      <c r="BE341">
        <f>GDP!AV342</f>
        <v>0</v>
      </c>
      <c r="BF341">
        <f>GDP!AW342</f>
        <v>0</v>
      </c>
      <c r="BG341">
        <f>GDP!AX342</f>
        <v>0</v>
      </c>
      <c r="BH341" s="7">
        <f>GDP!AY342</f>
        <v>0</v>
      </c>
      <c r="BI341">
        <f>GDP!AZ342</f>
        <v>0</v>
      </c>
      <c r="BJ341">
        <f>GDP!BA342</f>
        <v>0</v>
      </c>
      <c r="BK341">
        <f>GDP!BB342</f>
        <v>0</v>
      </c>
      <c r="BL341">
        <f>GDP!BC342</f>
        <v>0</v>
      </c>
      <c r="BM341">
        <f>GDP!BD342</f>
        <v>0</v>
      </c>
      <c r="BN341">
        <f>GDP!BE342</f>
        <v>0</v>
      </c>
      <c r="BO341" s="7">
        <f>GDP!BF342</f>
        <v>0</v>
      </c>
      <c r="BP341">
        <f>GDP!BG342+GDP!BN342+GDP!BU342</f>
        <v>0</v>
      </c>
      <c r="BQ341">
        <f>GDP!BH342+GDP!BO342+GDP!BV342</f>
        <v>0</v>
      </c>
      <c r="BR341">
        <f>GDP!BI342+GDP!BP342+GDP!BW342</f>
        <v>0</v>
      </c>
      <c r="BS341">
        <f>GDP!BJ342+GDP!BQ342+GDP!BX342</f>
        <v>0</v>
      </c>
      <c r="BT341">
        <f>GDP!BK342+GDP!BR342+GDP!BY342</f>
        <v>0</v>
      </c>
      <c r="BU341">
        <f>GDP!BL342+GDP!BS342+GDP!BZ342</f>
        <v>0</v>
      </c>
      <c r="BV341" s="7">
        <f>GDP!BM342+GDP!BT342+GDP!CA342</f>
        <v>0</v>
      </c>
      <c r="BW341">
        <f>GDP!CB342</f>
        <v>0</v>
      </c>
      <c r="BX341">
        <f>GDP!CC342</f>
        <v>0</v>
      </c>
      <c r="BY341">
        <f>GDP!CD342</f>
        <v>0</v>
      </c>
      <c r="BZ341">
        <f>GDP!CE342</f>
        <v>0</v>
      </c>
      <c r="CA341">
        <f>GDP!CF342</f>
        <v>0</v>
      </c>
      <c r="CB341">
        <f>GDP!CG342</f>
        <v>0</v>
      </c>
      <c r="CC341" s="7">
        <f>GDP!CH342</f>
        <v>0</v>
      </c>
      <c r="CD341">
        <f>GDP!CI342</f>
        <v>0</v>
      </c>
      <c r="CE341">
        <f>GDP!CJ342</f>
        <v>0</v>
      </c>
      <c r="CF341">
        <f>GDP!CK342</f>
        <v>0</v>
      </c>
      <c r="CG341">
        <f>GDP!CL342</f>
        <v>0</v>
      </c>
      <c r="CH341">
        <f>GDP!CM342</f>
        <v>0</v>
      </c>
      <c r="CI341">
        <f>GDP!CN342</f>
        <v>0</v>
      </c>
      <c r="CJ341" s="7">
        <f>GDP!CO342</f>
        <v>0</v>
      </c>
      <c r="CK341">
        <f>GDP!CP342</f>
        <v>0</v>
      </c>
      <c r="CL341">
        <f>GDP!CQ342</f>
        <v>0</v>
      </c>
      <c r="CM341">
        <f>GDP!CR342</f>
        <v>0</v>
      </c>
      <c r="CN341">
        <f>GDP!CS342</f>
        <v>0</v>
      </c>
      <c r="CO341">
        <f>GDP!CT342</f>
        <v>0</v>
      </c>
      <c r="CP341">
        <f>GDP!CU342</f>
        <v>0</v>
      </c>
      <c r="CQ341">
        <f>GDP!CV342</f>
        <v>0</v>
      </c>
      <c r="CR341">
        <f>GDP!CW342</f>
        <v>0</v>
      </c>
      <c r="CS341">
        <f>GDP!CX342</f>
        <v>0</v>
      </c>
      <c r="CT341">
        <f>GDP!CY342</f>
        <v>0</v>
      </c>
      <c r="CU341">
        <f>GDP!CZ342</f>
        <v>0</v>
      </c>
      <c r="CV341">
        <f>GDP!DA342</f>
        <v>0</v>
      </c>
      <c r="CW341">
        <f>GDP!DB342</f>
        <v>0</v>
      </c>
      <c r="CX341" s="7">
        <f>GDP!DC342</f>
        <v>0</v>
      </c>
      <c r="CY341">
        <f>GDP!DD342</f>
        <v>0</v>
      </c>
      <c r="CZ341">
        <f>GDP!DE342</f>
        <v>0</v>
      </c>
      <c r="DA341">
        <f>GDP!DF342</f>
        <v>0</v>
      </c>
      <c r="DB341">
        <f>GDP!DG342</f>
        <v>0</v>
      </c>
      <c r="DC341">
        <f>GDP!DH342</f>
        <v>0</v>
      </c>
      <c r="DD341">
        <f>GDP!DI342</f>
        <v>0</v>
      </c>
      <c r="DE341" s="7">
        <f>GDP!DJ342</f>
        <v>0</v>
      </c>
      <c r="DF341">
        <f>GDP!DU342</f>
        <v>0</v>
      </c>
      <c r="DG341" s="7">
        <f>GDP!DV342</f>
        <v>0</v>
      </c>
      <c r="DH341">
        <f>GDP!DW342</f>
        <v>0</v>
      </c>
      <c r="DI341">
        <f>GDP!EA342</f>
        <v>0</v>
      </c>
      <c r="DJ341">
        <f>GDP!EB342</f>
        <v>0</v>
      </c>
      <c r="DK341">
        <f>GDP!EC342</f>
        <v>0</v>
      </c>
      <c r="DL341">
        <f>GDP!ED342</f>
        <v>0</v>
      </c>
      <c r="DM341">
        <f>GDP!EE342</f>
        <v>0</v>
      </c>
      <c r="DN341">
        <f>GDP!DY342</f>
        <v>0</v>
      </c>
      <c r="DO341">
        <f>GDP!DZ342</f>
        <v>0</v>
      </c>
      <c r="DP341" s="84">
        <v>42.593226992308097</v>
      </c>
      <c r="DQ341" t="s">
        <v>145</v>
      </c>
      <c r="DR341">
        <v>39.553151931521001</v>
      </c>
      <c r="DS341" t="s">
        <v>145</v>
      </c>
      <c r="DT341">
        <v>3.3613534090999999</v>
      </c>
      <c r="DU341">
        <v>3.8860238255999988</v>
      </c>
      <c r="DV341">
        <v>0.5246704164999989</v>
      </c>
      <c r="DW341">
        <v>42.823899301899999</v>
      </c>
      <c r="DX341">
        <v>38.9378754763</v>
      </c>
      <c r="DY341">
        <v>6054513853.5419502</v>
      </c>
      <c r="DZ341">
        <v>5217077632.2099104</v>
      </c>
      <c r="EA341">
        <f t="shared" si="25"/>
        <v>1.7450882424186904</v>
      </c>
      <c r="EB341">
        <f t="shared" si="26"/>
        <v>1.5037145931095646</v>
      </c>
      <c r="EC341">
        <f t="shared" si="27"/>
        <v>0.24137364930912586</v>
      </c>
      <c r="ED341">
        <v>132995956540.285</v>
      </c>
      <c r="EE341">
        <f t="shared" si="28"/>
        <v>38.333330414613513</v>
      </c>
      <c r="EF341">
        <v>10966229744.485701</v>
      </c>
      <c r="EG341">
        <v>69993000000</v>
      </c>
      <c r="EH341">
        <f t="shared" si="29"/>
        <v>8.5728954322321123</v>
      </c>
    </row>
    <row r="342" spans="1:138" x14ac:dyDescent="0.35">
      <c r="A342" t="s">
        <v>153</v>
      </c>
      <c r="B342" s="7">
        <v>1985</v>
      </c>
      <c r="C342">
        <f>MacroData!D342</f>
        <v>381.25100000000003</v>
      </c>
      <c r="D342">
        <f>MacroData!E342</f>
        <v>98.834999999999994</v>
      </c>
      <c r="E342">
        <f>MacroData!F342</f>
        <v>100.851</v>
      </c>
      <c r="F342">
        <f>MacroData!G342</f>
        <v>177852000000</v>
      </c>
      <c r="G342">
        <f>MacroData!H342</f>
        <v>392840909751.08899</v>
      </c>
      <c r="H342">
        <f>MacroData!I342</f>
        <v>381251000000</v>
      </c>
      <c r="I342">
        <f>MacroData!J342</f>
        <v>890278000000</v>
      </c>
      <c r="J342">
        <f>MacroData!K342</f>
        <v>12.243</v>
      </c>
      <c r="K342">
        <f>MacroData!L342</f>
        <v>10.97</v>
      </c>
      <c r="L342">
        <f>MacroData!M342</f>
        <v>435.11111450195313</v>
      </c>
      <c r="M342">
        <f>MacroData!N342</f>
        <v>131.67677307128906</v>
      </c>
      <c r="N342">
        <f>MacroData!O342</f>
        <v>56554000</v>
      </c>
      <c r="O342">
        <f>MacroData!P342</f>
        <v>6884408591.9812164</v>
      </c>
      <c r="P342">
        <f>MacroData!Q342</f>
        <v>28585096678.073975</v>
      </c>
      <c r="Q342">
        <f>MacroData!R342</f>
        <v>176137000000</v>
      </c>
      <c r="R342">
        <f>MacroData!S342</f>
        <v>861692903321.92603</v>
      </c>
      <c r="S342">
        <f>MacroData!T342</f>
        <v>155593995477.159</v>
      </c>
      <c r="T342">
        <f>MacroData!U342</f>
        <v>475843772664.77301</v>
      </c>
      <c r="U342">
        <f>MacroData!V342</f>
        <v>11.358000000000001</v>
      </c>
      <c r="V342">
        <f>MacroData!W342</f>
        <v>2434.75</v>
      </c>
      <c r="W342">
        <f>MacroData!X342</f>
        <v>105.611</v>
      </c>
      <c r="X342">
        <f>MacroData!Y342</f>
        <v>740002734881.38403</v>
      </c>
      <c r="Y342">
        <f>MacroData!Z342</f>
        <v>219668000000</v>
      </c>
      <c r="Z342">
        <f>MacroData!AA342</f>
        <v>158316158543.267</v>
      </c>
      <c r="AA342">
        <f>MacroData!AB342</f>
        <v>17457328165.368</v>
      </c>
      <c r="AB342">
        <f>MacroData!AC342</f>
        <v>50229260671.108002</v>
      </c>
      <c r="AC342">
        <f>MacroData!AD342</f>
        <v>218387000000</v>
      </c>
      <c r="AD342">
        <f>MacroData!AE342</f>
        <v>20543004522.841</v>
      </c>
      <c r="AE342">
        <f>MacroData!AF342</f>
        <v>-3.26092260801255</v>
      </c>
      <c r="AF342" t="str">
        <f>MacroData!AG342</f>
        <v>NA</v>
      </c>
      <c r="AG342">
        <f>MacroData!AH342</f>
        <v>0</v>
      </c>
      <c r="AH342">
        <f>MacroData!AI342</f>
        <v>0</v>
      </c>
      <c r="AI342">
        <f>MacroData!AJ342</f>
        <v>0</v>
      </c>
      <c r="AJ342">
        <f>MacroData!AK342</f>
        <v>0</v>
      </c>
      <c r="AK342">
        <f>MacroData!AL342</f>
        <v>1</v>
      </c>
      <c r="AL342">
        <f>MacroData!AM342</f>
        <v>0.67261899999999997</v>
      </c>
      <c r="AM342">
        <f>MacroData!AN342</f>
        <v>4.5300183296203613</v>
      </c>
      <c r="AN342" s="31">
        <f>GDP!C343+GDP!J343</f>
        <v>0</v>
      </c>
      <c r="AO342">
        <f>GDP!D343+GDP!K343</f>
        <v>0</v>
      </c>
      <c r="AP342">
        <f>GDP!E343+GDP!L343</f>
        <v>0</v>
      </c>
      <c r="AQ342">
        <f>GDP!F343+GDP!M343</f>
        <v>0</v>
      </c>
      <c r="AR342">
        <f>GDP!G343+GDP!N343</f>
        <v>0</v>
      </c>
      <c r="AS342">
        <f>GDP!H343+GDP!O343</f>
        <v>0</v>
      </c>
      <c r="AT342" s="7">
        <f>GDP!I343+GDP!P343</f>
        <v>0</v>
      </c>
      <c r="AU342">
        <f>GDP!AE343</f>
        <v>0</v>
      </c>
      <c r="AV342">
        <f>GDP!AF343</f>
        <v>0</v>
      </c>
      <c r="AW342">
        <f>GDP!AG343</f>
        <v>0</v>
      </c>
      <c r="AX342">
        <f>GDP!AH343</f>
        <v>0</v>
      </c>
      <c r="AY342">
        <f>GDP!AI343</f>
        <v>0</v>
      </c>
      <c r="AZ342">
        <f>GDP!AJ343</f>
        <v>0</v>
      </c>
      <c r="BA342" s="7">
        <f>GDP!AK343</f>
        <v>0</v>
      </c>
      <c r="BB342">
        <f>GDP!AS343</f>
        <v>0</v>
      </c>
      <c r="BC342">
        <f>GDP!AT343</f>
        <v>0</v>
      </c>
      <c r="BD342">
        <f>GDP!AU343</f>
        <v>0</v>
      </c>
      <c r="BE342">
        <f>GDP!AV343</f>
        <v>0</v>
      </c>
      <c r="BF342">
        <f>GDP!AW343</f>
        <v>0</v>
      </c>
      <c r="BG342">
        <f>GDP!AX343</f>
        <v>0</v>
      </c>
      <c r="BH342" s="7">
        <f>GDP!AY343</f>
        <v>0</v>
      </c>
      <c r="BI342">
        <f>GDP!AZ343</f>
        <v>0</v>
      </c>
      <c r="BJ342">
        <f>GDP!BA343</f>
        <v>0</v>
      </c>
      <c r="BK342">
        <f>GDP!BB343</f>
        <v>0</v>
      </c>
      <c r="BL342">
        <f>GDP!BC343</f>
        <v>0</v>
      </c>
      <c r="BM342">
        <f>GDP!BD343</f>
        <v>0</v>
      </c>
      <c r="BN342">
        <f>GDP!BE343</f>
        <v>0</v>
      </c>
      <c r="BO342" s="7">
        <f>GDP!BF343</f>
        <v>0</v>
      </c>
      <c r="BP342">
        <f>GDP!BG343+GDP!BN343+GDP!BU343</f>
        <v>0</v>
      </c>
      <c r="BQ342">
        <f>GDP!BH343+GDP!BO343+GDP!BV343</f>
        <v>0</v>
      </c>
      <c r="BR342">
        <f>GDP!BI343+GDP!BP343+GDP!BW343</f>
        <v>0</v>
      </c>
      <c r="BS342">
        <f>GDP!BJ343+GDP!BQ343+GDP!BX343</f>
        <v>0</v>
      </c>
      <c r="BT342">
        <f>GDP!BK343+GDP!BR343+GDP!BY343</f>
        <v>0</v>
      </c>
      <c r="BU342">
        <f>GDP!BL343+GDP!BS343+GDP!BZ343</f>
        <v>0</v>
      </c>
      <c r="BV342" s="7">
        <f>GDP!BM343+GDP!BT343+GDP!CA343</f>
        <v>0</v>
      </c>
      <c r="BW342">
        <f>GDP!CB343</f>
        <v>0</v>
      </c>
      <c r="BX342">
        <f>GDP!CC343</f>
        <v>0</v>
      </c>
      <c r="BY342">
        <f>GDP!CD343</f>
        <v>0</v>
      </c>
      <c r="BZ342">
        <f>GDP!CE343</f>
        <v>0</v>
      </c>
      <c r="CA342">
        <f>GDP!CF343</f>
        <v>0</v>
      </c>
      <c r="CB342">
        <f>GDP!CG343</f>
        <v>0</v>
      </c>
      <c r="CC342" s="7">
        <f>GDP!CH343</f>
        <v>0</v>
      </c>
      <c r="CD342">
        <f>GDP!CI343</f>
        <v>0</v>
      </c>
      <c r="CE342">
        <f>GDP!CJ343</f>
        <v>0</v>
      </c>
      <c r="CF342">
        <f>GDP!CK343</f>
        <v>0</v>
      </c>
      <c r="CG342">
        <f>GDP!CL343</f>
        <v>0</v>
      </c>
      <c r="CH342">
        <f>GDP!CM343</f>
        <v>0</v>
      </c>
      <c r="CI342">
        <f>GDP!CN343</f>
        <v>0</v>
      </c>
      <c r="CJ342" s="7">
        <f>GDP!CO343</f>
        <v>0</v>
      </c>
      <c r="CK342">
        <f>GDP!CP343</f>
        <v>0</v>
      </c>
      <c r="CL342">
        <f>GDP!CQ343</f>
        <v>0</v>
      </c>
      <c r="CM342">
        <f>GDP!CR343</f>
        <v>0</v>
      </c>
      <c r="CN342">
        <f>GDP!CS343</f>
        <v>0</v>
      </c>
      <c r="CO342">
        <f>GDP!CT343</f>
        <v>0</v>
      </c>
      <c r="CP342">
        <f>GDP!CU343</f>
        <v>0</v>
      </c>
      <c r="CQ342">
        <f>GDP!CV343</f>
        <v>0</v>
      </c>
      <c r="CR342">
        <f>GDP!CW343</f>
        <v>0</v>
      </c>
      <c r="CS342">
        <f>GDP!CX343</f>
        <v>0</v>
      </c>
      <c r="CT342">
        <f>GDP!CY343</f>
        <v>0</v>
      </c>
      <c r="CU342">
        <f>GDP!CZ343</f>
        <v>0</v>
      </c>
      <c r="CV342">
        <f>GDP!DA343</f>
        <v>0</v>
      </c>
      <c r="CW342">
        <f>GDP!DB343</f>
        <v>0</v>
      </c>
      <c r="CX342" s="7">
        <f>GDP!DC343</f>
        <v>0</v>
      </c>
      <c r="CY342">
        <f>GDP!DD343</f>
        <v>0</v>
      </c>
      <c r="CZ342">
        <f>GDP!DE343</f>
        <v>0</v>
      </c>
      <c r="DA342">
        <f>GDP!DF343</f>
        <v>0</v>
      </c>
      <c r="DB342">
        <f>GDP!DG343</f>
        <v>0</v>
      </c>
      <c r="DC342">
        <f>GDP!DH343</f>
        <v>0</v>
      </c>
      <c r="DD342">
        <f>GDP!DI343</f>
        <v>0</v>
      </c>
      <c r="DE342" s="7">
        <f>GDP!DJ343</f>
        <v>0</v>
      </c>
      <c r="DF342">
        <f>GDP!DU343</f>
        <v>0</v>
      </c>
      <c r="DG342" s="7">
        <f>GDP!DV343</f>
        <v>0</v>
      </c>
      <c r="DH342">
        <f>GDP!DW343</f>
        <v>0</v>
      </c>
      <c r="DI342">
        <f>GDP!EA343</f>
        <v>0</v>
      </c>
      <c r="DJ342">
        <f>GDP!EB343</f>
        <v>0</v>
      </c>
      <c r="DK342">
        <f>GDP!EC343</f>
        <v>0</v>
      </c>
      <c r="DL342">
        <f>GDP!ED343</f>
        <v>0</v>
      </c>
      <c r="DM342">
        <f>GDP!EE343</f>
        <v>0</v>
      </c>
      <c r="DN342">
        <f>GDP!DY343</f>
        <v>0</v>
      </c>
      <c r="DO342">
        <f>GDP!DZ343</f>
        <v>0</v>
      </c>
      <c r="DP342" s="84">
        <v>41.536433706502201</v>
      </c>
      <c r="DQ342" t="s">
        <v>145</v>
      </c>
      <c r="DR342">
        <v>39.814217489264003</v>
      </c>
      <c r="DS342" t="s">
        <v>145</v>
      </c>
      <c r="DT342">
        <v>3.2406478265000001</v>
      </c>
      <c r="DU342">
        <v>3.028990601699995</v>
      </c>
      <c r="DV342">
        <v>-0.21165722480000504</v>
      </c>
      <c r="DW342">
        <v>41.351554103799998</v>
      </c>
      <c r="DX342">
        <v>38.322563502100003</v>
      </c>
      <c r="DY342">
        <v>4501536115.0640202</v>
      </c>
      <c r="DZ342">
        <v>5558114144.09589</v>
      </c>
      <c r="EA342">
        <f t="shared" si="25"/>
        <v>1.180727687288432</v>
      </c>
      <c r="EB342">
        <f t="shared" si="26"/>
        <v>1.4578621811079551</v>
      </c>
      <c r="EC342">
        <f t="shared" si="27"/>
        <v>-0.27713449381952304</v>
      </c>
      <c r="ED342">
        <v>142827630130.116</v>
      </c>
      <c r="EE342">
        <f t="shared" si="28"/>
        <v>37.462886688852223</v>
      </c>
      <c r="EF342">
        <v>11609536143.262699</v>
      </c>
      <c r="EG342">
        <v>74088000000</v>
      </c>
      <c r="EH342">
        <f t="shared" si="29"/>
        <v>8.1931468625069002</v>
      </c>
    </row>
    <row r="343" spans="1:138" x14ac:dyDescent="0.35">
      <c r="A343" t="s">
        <v>153</v>
      </c>
      <c r="B343" s="7">
        <v>1986</v>
      </c>
      <c r="C343">
        <f>MacroData!D343</f>
        <v>410.31100000000004</v>
      </c>
      <c r="D343">
        <f>MacroData!E343</f>
        <v>99.203999999999994</v>
      </c>
      <c r="E343">
        <f>MacroData!F343</f>
        <v>100.14</v>
      </c>
      <c r="F343">
        <f>MacroData!G343</f>
        <v>189187000000</v>
      </c>
      <c r="G343">
        <f>MacroData!H343</f>
        <v>418827401899.94598</v>
      </c>
      <c r="H343">
        <f>MacroData!I343</f>
        <v>410311000000</v>
      </c>
      <c r="I343">
        <f>MacroData!J343</f>
        <v>918415000000</v>
      </c>
      <c r="J343">
        <f>MacroData!K343</f>
        <v>10.943</v>
      </c>
      <c r="K343">
        <f>MacroData!L343</f>
        <v>10.135</v>
      </c>
      <c r="L343">
        <f>MacroData!M343</f>
        <v>466.81640625</v>
      </c>
      <c r="M343">
        <f>MacroData!N343</f>
        <v>135.859375</v>
      </c>
      <c r="N343">
        <f>MacroData!O343</f>
        <v>56684000</v>
      </c>
      <c r="O343">
        <f>MacroData!P343</f>
        <v>-2126420523.6179733</v>
      </c>
      <c r="P343">
        <f>MacroData!Q343</f>
        <v>22234193580.656982</v>
      </c>
      <c r="Q343">
        <f>MacroData!R343</f>
        <v>173888000000</v>
      </c>
      <c r="R343">
        <f>MacroData!S343</f>
        <v>896180806419.34302</v>
      </c>
      <c r="S343">
        <f>MacroData!T343</f>
        <v>151587851860.823</v>
      </c>
      <c r="T343">
        <f>MacroData!U343</f>
        <v>508334441832.65399</v>
      </c>
      <c r="U343">
        <f>MacroData!V343</f>
        <v>11.324</v>
      </c>
      <c r="V343">
        <f>MacroData!W343</f>
        <v>3102.38</v>
      </c>
      <c r="W343">
        <f>MacroData!X343</f>
        <v>98.805999999999997</v>
      </c>
      <c r="X343">
        <f>MacroData!Y343</f>
        <v>787833451400.05103</v>
      </c>
      <c r="Y343">
        <f>MacroData!Z343</f>
        <v>243090000000</v>
      </c>
      <c r="Z343">
        <f>MacroData!AA343</f>
        <v>166786100681.39999</v>
      </c>
      <c r="AA343">
        <f>MacroData!AB343</f>
        <v>16673797034.757</v>
      </c>
      <c r="AB343">
        <f>MacroData!AC343</f>
        <v>54437444714.672997</v>
      </c>
      <c r="AC343">
        <f>MacroData!AD343</f>
        <v>221692000000</v>
      </c>
      <c r="AD343">
        <f>MacroData!AE343</f>
        <v>22300148139.176998</v>
      </c>
      <c r="AE343">
        <f>MacroData!AF343</f>
        <v>-2.9797791761600299</v>
      </c>
      <c r="AF343" t="str">
        <f>MacroData!AG343</f>
        <v>NA</v>
      </c>
      <c r="AG343">
        <f>MacroData!AH343</f>
        <v>0</v>
      </c>
      <c r="AH343">
        <f>MacroData!AI343</f>
        <v>0</v>
      </c>
      <c r="AI343">
        <f>MacroData!AJ343</f>
        <v>0</v>
      </c>
      <c r="AJ343">
        <f>MacroData!AK343</f>
        <v>0</v>
      </c>
      <c r="AK343">
        <f>MacroData!AL343</f>
        <v>0</v>
      </c>
      <c r="AL343">
        <f>MacroData!AM343</f>
        <v>0.67261899999999997</v>
      </c>
      <c r="AM343">
        <f>MacroData!AN343</f>
        <v>4.3133699553353448</v>
      </c>
      <c r="AN343" s="31">
        <f>GDP!C344+GDP!J344</f>
        <v>0</v>
      </c>
      <c r="AO343">
        <f>GDP!D344+GDP!K344</f>
        <v>0</v>
      </c>
      <c r="AP343">
        <f>GDP!E344+GDP!L344</f>
        <v>0</v>
      </c>
      <c r="AQ343">
        <f>GDP!F344+GDP!M344</f>
        <v>0</v>
      </c>
      <c r="AR343">
        <f>GDP!G344+GDP!N344</f>
        <v>0</v>
      </c>
      <c r="AS343">
        <f>GDP!H344+GDP!O344</f>
        <v>0</v>
      </c>
      <c r="AT343" s="7">
        <f>GDP!I344+GDP!P344</f>
        <v>0</v>
      </c>
      <c r="AU343">
        <f>GDP!AE344</f>
        <v>0</v>
      </c>
      <c r="AV343">
        <f>GDP!AF344</f>
        <v>0</v>
      </c>
      <c r="AW343">
        <f>GDP!AG344</f>
        <v>0</v>
      </c>
      <c r="AX343">
        <f>GDP!AH344</f>
        <v>0</v>
      </c>
      <c r="AY343">
        <f>GDP!AI344</f>
        <v>0</v>
      </c>
      <c r="AZ343">
        <f>GDP!AJ344</f>
        <v>0</v>
      </c>
      <c r="BA343" s="7">
        <f>GDP!AK344</f>
        <v>0</v>
      </c>
      <c r="BB343">
        <f>GDP!AS344</f>
        <v>0</v>
      </c>
      <c r="BC343">
        <f>GDP!AT344</f>
        <v>0</v>
      </c>
      <c r="BD343">
        <f>GDP!AU344</f>
        <v>0</v>
      </c>
      <c r="BE343">
        <f>GDP!AV344</f>
        <v>0</v>
      </c>
      <c r="BF343">
        <f>GDP!AW344</f>
        <v>0</v>
      </c>
      <c r="BG343">
        <f>GDP!AX344</f>
        <v>0</v>
      </c>
      <c r="BH343" s="7">
        <f>GDP!AY344</f>
        <v>0</v>
      </c>
      <c r="BI343">
        <f>GDP!AZ344</f>
        <v>0</v>
      </c>
      <c r="BJ343">
        <f>GDP!BA344</f>
        <v>0</v>
      </c>
      <c r="BK343">
        <f>GDP!BB344</f>
        <v>0</v>
      </c>
      <c r="BL343">
        <f>GDP!BC344</f>
        <v>0</v>
      </c>
      <c r="BM343">
        <f>GDP!BD344</f>
        <v>0</v>
      </c>
      <c r="BN343">
        <f>GDP!BE344</f>
        <v>0</v>
      </c>
      <c r="BO343" s="7">
        <f>GDP!BF344</f>
        <v>0</v>
      </c>
      <c r="BP343">
        <f>GDP!BG344+GDP!BN344+GDP!BU344</f>
        <v>0</v>
      </c>
      <c r="BQ343">
        <f>GDP!BH344+GDP!BO344+GDP!BV344</f>
        <v>0</v>
      </c>
      <c r="BR343">
        <f>GDP!BI344+GDP!BP344+GDP!BW344</f>
        <v>0</v>
      </c>
      <c r="BS343">
        <f>GDP!BJ344+GDP!BQ344+GDP!BX344</f>
        <v>0</v>
      </c>
      <c r="BT343">
        <f>GDP!BK344+GDP!BR344+GDP!BY344</f>
        <v>0</v>
      </c>
      <c r="BU343">
        <f>GDP!BL344+GDP!BS344+GDP!BZ344</f>
        <v>0</v>
      </c>
      <c r="BV343" s="7">
        <f>GDP!BM344+GDP!BT344+GDP!CA344</f>
        <v>0</v>
      </c>
      <c r="BW343">
        <f>GDP!CB344</f>
        <v>0</v>
      </c>
      <c r="BX343">
        <f>GDP!CC344</f>
        <v>0</v>
      </c>
      <c r="BY343">
        <f>GDP!CD344</f>
        <v>0</v>
      </c>
      <c r="BZ343">
        <f>GDP!CE344</f>
        <v>0</v>
      </c>
      <c r="CA343">
        <f>GDP!CF344</f>
        <v>0</v>
      </c>
      <c r="CB343">
        <f>GDP!CG344</f>
        <v>0</v>
      </c>
      <c r="CC343" s="7">
        <f>GDP!CH344</f>
        <v>0</v>
      </c>
      <c r="CD343">
        <f>GDP!CI344</f>
        <v>0</v>
      </c>
      <c r="CE343">
        <f>GDP!CJ344</f>
        <v>0</v>
      </c>
      <c r="CF343">
        <f>GDP!CK344</f>
        <v>0</v>
      </c>
      <c r="CG343">
        <f>GDP!CL344</f>
        <v>0</v>
      </c>
      <c r="CH343">
        <f>GDP!CM344</f>
        <v>0</v>
      </c>
      <c r="CI343">
        <f>GDP!CN344</f>
        <v>0</v>
      </c>
      <c r="CJ343" s="7">
        <f>GDP!CO344</f>
        <v>0</v>
      </c>
      <c r="CK343">
        <f>GDP!CP344</f>
        <v>0</v>
      </c>
      <c r="CL343">
        <f>GDP!CQ344</f>
        <v>0</v>
      </c>
      <c r="CM343">
        <f>GDP!CR344</f>
        <v>0</v>
      </c>
      <c r="CN343">
        <f>GDP!CS344</f>
        <v>0</v>
      </c>
      <c r="CO343">
        <f>GDP!CT344</f>
        <v>0</v>
      </c>
      <c r="CP343">
        <f>GDP!CU344</f>
        <v>0</v>
      </c>
      <c r="CQ343">
        <f>GDP!CV344</f>
        <v>0</v>
      </c>
      <c r="CR343">
        <f>GDP!CW344</f>
        <v>0</v>
      </c>
      <c r="CS343">
        <f>GDP!CX344</f>
        <v>0</v>
      </c>
      <c r="CT343">
        <f>GDP!CY344</f>
        <v>0</v>
      </c>
      <c r="CU343">
        <f>GDP!CZ344</f>
        <v>0</v>
      </c>
      <c r="CV343">
        <f>GDP!DA344</f>
        <v>0</v>
      </c>
      <c r="CW343">
        <f>GDP!DB344</f>
        <v>0</v>
      </c>
      <c r="CX343" s="7">
        <f>GDP!DC344</f>
        <v>0</v>
      </c>
      <c r="CY343">
        <f>GDP!DD344</f>
        <v>0</v>
      </c>
      <c r="CZ343">
        <f>GDP!DE344</f>
        <v>0</v>
      </c>
      <c r="DA343">
        <f>GDP!DF344</f>
        <v>0</v>
      </c>
      <c r="DB343">
        <f>GDP!DG344</f>
        <v>0</v>
      </c>
      <c r="DC343">
        <f>GDP!DH344</f>
        <v>0</v>
      </c>
      <c r="DD343">
        <f>GDP!DI344</f>
        <v>0</v>
      </c>
      <c r="DE343" s="7">
        <f>GDP!DJ344</f>
        <v>0</v>
      </c>
      <c r="DF343">
        <f>GDP!DU344</f>
        <v>0</v>
      </c>
      <c r="DG343" s="7">
        <f>GDP!DV344</f>
        <v>0</v>
      </c>
      <c r="DH343">
        <f>GDP!DW344</f>
        <v>0</v>
      </c>
      <c r="DI343">
        <f>GDP!EA344</f>
        <v>0</v>
      </c>
      <c r="DJ343">
        <f>GDP!EB344</f>
        <v>0</v>
      </c>
      <c r="DK343">
        <f>GDP!EC344</f>
        <v>0</v>
      </c>
      <c r="DL343">
        <f>GDP!ED344</f>
        <v>0</v>
      </c>
      <c r="DM343">
        <f>GDP!EE344</f>
        <v>0</v>
      </c>
      <c r="DN343">
        <f>GDP!DY344</f>
        <v>0</v>
      </c>
      <c r="DO343">
        <f>GDP!DZ344</f>
        <v>0</v>
      </c>
      <c r="DP343" s="84">
        <v>41.515423769930699</v>
      </c>
      <c r="DQ343" t="s">
        <v>145</v>
      </c>
      <c r="DR343">
        <v>40.098307546221001</v>
      </c>
      <c r="DS343" t="s">
        <v>145</v>
      </c>
      <c r="DT343">
        <v>3.1107006764</v>
      </c>
      <c r="DU343">
        <v>2.7648896931999971</v>
      </c>
      <c r="DV343">
        <v>-0.34581098320000292</v>
      </c>
      <c r="DW343">
        <v>40.278680539299998</v>
      </c>
      <c r="DX343">
        <v>37.513790846100001</v>
      </c>
      <c r="DY343">
        <v>2954790609.4254498</v>
      </c>
      <c r="DZ343">
        <v>5910865650.6649704</v>
      </c>
      <c r="EA343">
        <f t="shared" si="25"/>
        <v>0.72013438816542819</v>
      </c>
      <c r="EB343">
        <f t="shared" si="26"/>
        <v>1.440581814931837</v>
      </c>
      <c r="EC343">
        <f t="shared" si="27"/>
        <v>-0.72044742676640883</v>
      </c>
      <c r="ED343">
        <v>151894244501.134</v>
      </c>
      <c r="EE343">
        <f t="shared" si="28"/>
        <v>37.019296217048527</v>
      </c>
      <c r="EF343">
        <v>12876134963.9659</v>
      </c>
      <c r="EG343">
        <v>80000000000</v>
      </c>
      <c r="EH343">
        <f t="shared" si="29"/>
        <v>7.813039844971982</v>
      </c>
    </row>
    <row r="344" spans="1:138" x14ac:dyDescent="0.35">
      <c r="A344" t="s">
        <v>153</v>
      </c>
      <c r="B344" s="7">
        <v>1987</v>
      </c>
      <c r="C344">
        <f>MacroData!D344</f>
        <v>455.96500000000003</v>
      </c>
      <c r="D344">
        <f>MacroData!E344</f>
        <v>101.282</v>
      </c>
      <c r="E344">
        <f>MacroData!F344</f>
        <v>102.137</v>
      </c>
      <c r="F344">
        <f>MacroData!G344</f>
        <v>204763000000</v>
      </c>
      <c r="G344">
        <f>MacroData!H344</f>
        <v>452158258086.84003</v>
      </c>
      <c r="H344">
        <f>MacroData!I344</f>
        <v>455965000000</v>
      </c>
      <c r="I344">
        <f>MacroData!J344</f>
        <v>969352000000</v>
      </c>
      <c r="J344">
        <f>MacroData!K344</f>
        <v>9.6980000000000004</v>
      </c>
      <c r="K344">
        <f>MacroData!L344</f>
        <v>9.5709999999999997</v>
      </c>
      <c r="L344">
        <f>MacroData!M344</f>
        <v>494.315185546875</v>
      </c>
      <c r="M344">
        <f>MacroData!N344</f>
        <v>150.48780822753906</v>
      </c>
      <c r="N344">
        <f>MacroData!O344</f>
        <v>56804000</v>
      </c>
      <c r="O344">
        <f>MacroData!P344</f>
        <v>-4391657487.6182632</v>
      </c>
      <c r="P344">
        <f>MacroData!Q344</f>
        <v>15886080830.053955</v>
      </c>
      <c r="Q344">
        <f>MacroData!R344</f>
        <v>195447000000</v>
      </c>
      <c r="R344">
        <f>MacroData!S344</f>
        <v>953465919169.94604</v>
      </c>
      <c r="S344">
        <f>MacroData!T344</f>
        <v>173477837361.961</v>
      </c>
      <c r="T344">
        <f>MacroData!U344</f>
        <v>540073731888.99799</v>
      </c>
      <c r="U344">
        <f>MacroData!V344</f>
        <v>10.433</v>
      </c>
      <c r="V344">
        <f>MacroData!W344</f>
        <v>3391.66</v>
      </c>
      <c r="W344">
        <f>MacroData!X344</f>
        <v>97.968999999999994</v>
      </c>
      <c r="X344">
        <f>MacroData!Y344</f>
        <v>831193151244.81104</v>
      </c>
      <c r="Y344">
        <f>MacroData!Z344</f>
        <v>267178000000</v>
      </c>
      <c r="Z344">
        <f>MacroData!AA344</f>
        <v>178718540098.34299</v>
      </c>
      <c r="AA344">
        <f>MacroData!AB344</f>
        <v>17620540098.342999</v>
      </c>
      <c r="AB344">
        <f>MacroData!AC344</f>
        <v>56731000000</v>
      </c>
      <c r="AC344">
        <f>MacroData!AD344</f>
        <v>222152000000</v>
      </c>
      <c r="AD344">
        <f>MacroData!AE344</f>
        <v>21969162638.039001</v>
      </c>
      <c r="AE344">
        <f>MacroData!AF344</f>
        <v>-2.0571754410974501</v>
      </c>
      <c r="AF344" t="str">
        <f>MacroData!AG344</f>
        <v>NA</v>
      </c>
      <c r="AG344">
        <f>MacroData!AH344</f>
        <v>0</v>
      </c>
      <c r="AH344">
        <f>MacroData!AI344</f>
        <v>0</v>
      </c>
      <c r="AI344">
        <f>MacroData!AJ344</f>
        <v>0</v>
      </c>
      <c r="AJ344">
        <f>MacroData!AK344</f>
        <v>0</v>
      </c>
      <c r="AK344">
        <f>MacroData!AL344</f>
        <v>0</v>
      </c>
      <c r="AL344">
        <f>MacroData!AM344</f>
        <v>0.67261899999999997</v>
      </c>
      <c r="AM344">
        <f>MacroData!AN344</f>
        <v>3.8823406582786926</v>
      </c>
      <c r="AN344" s="31">
        <f>GDP!C345+GDP!J345</f>
        <v>0</v>
      </c>
      <c r="AO344">
        <f>GDP!D345+GDP!K345</f>
        <v>0</v>
      </c>
      <c r="AP344">
        <f>GDP!E345+GDP!L345</f>
        <v>0</v>
      </c>
      <c r="AQ344">
        <f>GDP!F345+GDP!M345</f>
        <v>0</v>
      </c>
      <c r="AR344">
        <f>GDP!G345+GDP!N345</f>
        <v>0</v>
      </c>
      <c r="AS344">
        <f>GDP!H345+GDP!O345</f>
        <v>0</v>
      </c>
      <c r="AT344" s="7">
        <f>GDP!I345+GDP!P345</f>
        <v>0</v>
      </c>
      <c r="AU344">
        <f>GDP!AE345</f>
        <v>0</v>
      </c>
      <c r="AV344">
        <f>GDP!AF345</f>
        <v>0</v>
      </c>
      <c r="AW344">
        <f>GDP!AG345</f>
        <v>0</v>
      </c>
      <c r="AX344">
        <f>GDP!AH345</f>
        <v>0</v>
      </c>
      <c r="AY344">
        <f>GDP!AI345</f>
        <v>0</v>
      </c>
      <c r="AZ344">
        <f>GDP!AJ345</f>
        <v>0</v>
      </c>
      <c r="BA344" s="7">
        <f>GDP!AK345</f>
        <v>0</v>
      </c>
      <c r="BB344">
        <f>GDP!AS345</f>
        <v>0</v>
      </c>
      <c r="BC344">
        <f>GDP!AT345</f>
        <v>0</v>
      </c>
      <c r="BD344">
        <f>GDP!AU345</f>
        <v>0</v>
      </c>
      <c r="BE344">
        <f>GDP!AV345</f>
        <v>0</v>
      </c>
      <c r="BF344">
        <f>GDP!AW345</f>
        <v>0</v>
      </c>
      <c r="BG344">
        <f>GDP!AX345</f>
        <v>0</v>
      </c>
      <c r="BH344" s="7">
        <f>GDP!AY345</f>
        <v>0</v>
      </c>
      <c r="BI344">
        <f>GDP!AZ345</f>
        <v>0</v>
      </c>
      <c r="BJ344">
        <f>GDP!BA345</f>
        <v>0</v>
      </c>
      <c r="BK344">
        <f>GDP!BB345</f>
        <v>0</v>
      </c>
      <c r="BL344">
        <f>GDP!BC345</f>
        <v>0</v>
      </c>
      <c r="BM344">
        <f>GDP!BD345</f>
        <v>0</v>
      </c>
      <c r="BN344">
        <f>GDP!BE345</f>
        <v>0</v>
      </c>
      <c r="BO344" s="7">
        <f>GDP!BF345</f>
        <v>0</v>
      </c>
      <c r="BP344">
        <f>GDP!BG345+GDP!BN345+GDP!BU345</f>
        <v>0</v>
      </c>
      <c r="BQ344">
        <f>GDP!BH345+GDP!BO345+GDP!BV345</f>
        <v>0</v>
      </c>
      <c r="BR344">
        <f>GDP!BI345+GDP!BP345+GDP!BW345</f>
        <v>0</v>
      </c>
      <c r="BS344">
        <f>GDP!BJ345+GDP!BQ345+GDP!BX345</f>
        <v>0</v>
      </c>
      <c r="BT344">
        <f>GDP!BK345+GDP!BR345+GDP!BY345</f>
        <v>0</v>
      </c>
      <c r="BU344">
        <f>GDP!BL345+GDP!BS345+GDP!BZ345</f>
        <v>0</v>
      </c>
      <c r="BV344" s="7">
        <f>GDP!BM345+GDP!BT345+GDP!CA345</f>
        <v>0</v>
      </c>
      <c r="BW344">
        <f>GDP!CB345</f>
        <v>0</v>
      </c>
      <c r="BX344">
        <f>GDP!CC345</f>
        <v>0</v>
      </c>
      <c r="BY344">
        <f>GDP!CD345</f>
        <v>0</v>
      </c>
      <c r="BZ344">
        <f>GDP!CE345</f>
        <v>0</v>
      </c>
      <c r="CA344">
        <f>GDP!CF345</f>
        <v>0</v>
      </c>
      <c r="CB344">
        <f>GDP!CG345</f>
        <v>0</v>
      </c>
      <c r="CC344" s="7">
        <f>GDP!CH345</f>
        <v>0</v>
      </c>
      <c r="CD344">
        <f>GDP!CI345</f>
        <v>0</v>
      </c>
      <c r="CE344">
        <f>GDP!CJ345</f>
        <v>0</v>
      </c>
      <c r="CF344">
        <f>GDP!CK345</f>
        <v>0</v>
      </c>
      <c r="CG344">
        <f>GDP!CL345</f>
        <v>0</v>
      </c>
      <c r="CH344">
        <f>GDP!CM345</f>
        <v>0</v>
      </c>
      <c r="CI344">
        <f>GDP!CN345</f>
        <v>0</v>
      </c>
      <c r="CJ344" s="7">
        <f>GDP!CO345</f>
        <v>0</v>
      </c>
      <c r="CK344">
        <f>GDP!CP345</f>
        <v>0</v>
      </c>
      <c r="CL344">
        <f>GDP!CQ345</f>
        <v>0</v>
      </c>
      <c r="CM344">
        <f>GDP!CR345</f>
        <v>0</v>
      </c>
      <c r="CN344">
        <f>GDP!CS345</f>
        <v>0</v>
      </c>
      <c r="CO344">
        <f>GDP!CT345</f>
        <v>0</v>
      </c>
      <c r="CP344">
        <f>GDP!CU345</f>
        <v>0</v>
      </c>
      <c r="CQ344">
        <f>GDP!CV345</f>
        <v>0</v>
      </c>
      <c r="CR344">
        <f>GDP!CW345</f>
        <v>0</v>
      </c>
      <c r="CS344">
        <f>GDP!CX345</f>
        <v>0</v>
      </c>
      <c r="CT344">
        <f>GDP!CY345</f>
        <v>0</v>
      </c>
      <c r="CU344">
        <f>GDP!CZ345</f>
        <v>0</v>
      </c>
      <c r="CV344">
        <f>GDP!DA345</f>
        <v>0</v>
      </c>
      <c r="CW344">
        <f>GDP!DB345</f>
        <v>0</v>
      </c>
      <c r="CX344" s="7">
        <f>GDP!DC345</f>
        <v>0</v>
      </c>
      <c r="CY344">
        <f>GDP!DD345</f>
        <v>0</v>
      </c>
      <c r="CZ344">
        <f>GDP!DE345</f>
        <v>0</v>
      </c>
      <c r="DA344">
        <f>GDP!DF345</f>
        <v>0</v>
      </c>
      <c r="DB344">
        <f>GDP!DG345</f>
        <v>0</v>
      </c>
      <c r="DC344">
        <f>GDP!DH345</f>
        <v>0</v>
      </c>
      <c r="DD344">
        <f>GDP!DI345</f>
        <v>0</v>
      </c>
      <c r="DE344" s="7">
        <f>GDP!DJ345</f>
        <v>0</v>
      </c>
      <c r="DF344">
        <f>GDP!DU345</f>
        <v>0</v>
      </c>
      <c r="DG344" s="7">
        <f>GDP!DV345</f>
        <v>0</v>
      </c>
      <c r="DH344">
        <f>GDP!DW345</f>
        <v>0</v>
      </c>
      <c r="DI344">
        <f>GDP!EA345</f>
        <v>0</v>
      </c>
      <c r="DJ344">
        <f>GDP!EB345</f>
        <v>0</v>
      </c>
      <c r="DK344">
        <f>GDP!EC345</f>
        <v>0</v>
      </c>
      <c r="DL344">
        <f>GDP!ED345</f>
        <v>0</v>
      </c>
      <c r="DM344">
        <f>GDP!EE345</f>
        <v>0</v>
      </c>
      <c r="DN344">
        <f>GDP!DY345</f>
        <v>0</v>
      </c>
      <c r="DO344">
        <f>GDP!DZ345</f>
        <v>0</v>
      </c>
      <c r="DP344" s="84">
        <v>39.615134323691201</v>
      </c>
      <c r="DQ344" t="s">
        <v>145</v>
      </c>
      <c r="DR344">
        <v>38.538973850997998</v>
      </c>
      <c r="DS344" t="s">
        <v>145</v>
      </c>
      <c r="DT344">
        <v>2.9734724933000001</v>
      </c>
      <c r="DU344">
        <v>1.9114461276000014</v>
      </c>
      <c r="DV344">
        <v>-1.0620263656999986</v>
      </c>
      <c r="DW344">
        <v>38.141364744699999</v>
      </c>
      <c r="DX344">
        <v>36.229918617099997</v>
      </c>
      <c r="DY344">
        <v>2225039021.0997801</v>
      </c>
      <c r="DZ344">
        <v>6302667139.5110798</v>
      </c>
      <c r="EA344">
        <f t="shared" si="25"/>
        <v>0.48798460870895355</v>
      </c>
      <c r="EB344">
        <f t="shared" si="26"/>
        <v>1.3822699416646189</v>
      </c>
      <c r="EC344">
        <f t="shared" si="27"/>
        <v>-0.89428533295566537</v>
      </c>
      <c r="ED344">
        <v>161126735496.21399</v>
      </c>
      <c r="EE344">
        <f t="shared" si="28"/>
        <v>35.337522725694733</v>
      </c>
      <c r="EF344">
        <v>13092000000</v>
      </c>
      <c r="EG344">
        <v>85987000000</v>
      </c>
      <c r="EH344">
        <f t="shared" si="29"/>
        <v>7.4154563503023212</v>
      </c>
    </row>
    <row r="345" spans="1:138" x14ac:dyDescent="0.35">
      <c r="A345" t="s">
        <v>153</v>
      </c>
      <c r="B345" s="7">
        <v>1988</v>
      </c>
      <c r="C345">
        <f>MacroData!D345</f>
        <v>511.67100000000005</v>
      </c>
      <c r="D345">
        <f>MacroData!E345</f>
        <v>101.236</v>
      </c>
      <c r="E345">
        <f>MacroData!F345</f>
        <v>102.742</v>
      </c>
      <c r="F345">
        <f>MacroData!G345</f>
        <v>200065000000</v>
      </c>
      <c r="G345">
        <f>MacroData!H345</f>
        <v>492255526753.75897</v>
      </c>
      <c r="H345">
        <f>MacroData!I345</f>
        <v>511671000000</v>
      </c>
      <c r="I345">
        <f>MacroData!J345</f>
        <v>1026874000000</v>
      </c>
      <c r="J345">
        <f>MacroData!K345</f>
        <v>10.329000000000001</v>
      </c>
      <c r="K345">
        <f>MacroData!L345</f>
        <v>9.6760000000000002</v>
      </c>
      <c r="L345">
        <f>MacroData!M345</f>
        <v>537.171142578125</v>
      </c>
      <c r="M345">
        <f>MacroData!N345</f>
        <v>176.57658386230469</v>
      </c>
      <c r="N345">
        <f>MacroData!O345</f>
        <v>56916000</v>
      </c>
      <c r="O345">
        <f>MacroData!P345</f>
        <v>-24955468783.895546</v>
      </c>
      <c r="P345">
        <f>MacroData!Q345</f>
        <v>-7701822911.5400391</v>
      </c>
      <c r="Q345">
        <f>MacroData!R345</f>
        <v>225692000000</v>
      </c>
      <c r="R345">
        <f>MacroData!S345</f>
        <v>1034575822911.54</v>
      </c>
      <c r="S345">
        <f>MacroData!T345</f>
        <v>207246859462.314</v>
      </c>
      <c r="T345">
        <f>MacroData!U345</f>
        <v>585879695057.44702</v>
      </c>
      <c r="U345">
        <f>MacroData!V345</f>
        <v>8.5739999999999998</v>
      </c>
      <c r="V345">
        <f>MacroData!W345</f>
        <v>3670.73</v>
      </c>
      <c r="W345">
        <f>MacroData!X345</f>
        <v>104.721</v>
      </c>
      <c r="X345">
        <f>MacroData!Y345</f>
        <v>895669242966.09399</v>
      </c>
      <c r="Y345">
        <f>MacroData!Z345</f>
        <v>302493000000</v>
      </c>
      <c r="Z345">
        <f>MacroData!AA345</f>
        <v>197812138521.548</v>
      </c>
      <c r="AA345">
        <f>MacroData!AB345</f>
        <v>18469138521.548</v>
      </c>
      <c r="AB345">
        <f>MacroData!AC345</f>
        <v>58491000000</v>
      </c>
      <c r="AC345">
        <f>MacroData!AD345</f>
        <v>222569000000</v>
      </c>
      <c r="AD345">
        <f>MacroData!AE345</f>
        <v>18445140537.686001</v>
      </c>
      <c r="AE345">
        <f>MacroData!AF345</f>
        <v>-0.14345155383048899</v>
      </c>
      <c r="AF345">
        <f>MacroData!AG345</f>
        <v>55.456067554778997</v>
      </c>
      <c r="AG345">
        <f>MacroData!AH345</f>
        <v>0</v>
      </c>
      <c r="AH345">
        <f>MacroData!AI345</f>
        <v>0</v>
      </c>
      <c r="AI345">
        <f>MacroData!AJ345</f>
        <v>0</v>
      </c>
      <c r="AJ345">
        <f>MacroData!AK345</f>
        <v>0</v>
      </c>
      <c r="AK345">
        <f>MacroData!AL345</f>
        <v>0</v>
      </c>
      <c r="AL345">
        <f>MacroData!AM345</f>
        <v>0.67261899999999997</v>
      </c>
      <c r="AM345">
        <f>MacroData!AN345</f>
        <v>3.7186446871076311</v>
      </c>
      <c r="AN345" s="31">
        <f>GDP!C346+GDP!J346</f>
        <v>0</v>
      </c>
      <c r="AO345">
        <f>GDP!D346+GDP!K346</f>
        <v>0</v>
      </c>
      <c r="AP345">
        <f>GDP!E346+GDP!L346</f>
        <v>0</v>
      </c>
      <c r="AQ345">
        <f>GDP!F346+GDP!M346</f>
        <v>0</v>
      </c>
      <c r="AR345">
        <f>GDP!G346+GDP!N346</f>
        <v>0</v>
      </c>
      <c r="AS345">
        <f>GDP!H346+GDP!O346</f>
        <v>0</v>
      </c>
      <c r="AT345" s="7">
        <f>GDP!I346+GDP!P346</f>
        <v>0</v>
      </c>
      <c r="AU345">
        <f>GDP!AE346</f>
        <v>0</v>
      </c>
      <c r="AV345">
        <f>GDP!AF346</f>
        <v>0</v>
      </c>
      <c r="AW345">
        <f>GDP!AG346</f>
        <v>0</v>
      </c>
      <c r="AX345">
        <f>GDP!AH346</f>
        <v>0</v>
      </c>
      <c r="AY345">
        <f>GDP!AI346</f>
        <v>0</v>
      </c>
      <c r="AZ345">
        <f>GDP!AJ346</f>
        <v>0</v>
      </c>
      <c r="BA345" s="7">
        <f>GDP!AK346</f>
        <v>0</v>
      </c>
      <c r="BB345">
        <f>GDP!AS346</f>
        <v>0</v>
      </c>
      <c r="BC345">
        <f>GDP!AT346</f>
        <v>0</v>
      </c>
      <c r="BD345">
        <f>GDP!AU346</f>
        <v>0</v>
      </c>
      <c r="BE345">
        <f>GDP!AV346</f>
        <v>0</v>
      </c>
      <c r="BF345">
        <f>GDP!AW346</f>
        <v>0</v>
      </c>
      <c r="BG345">
        <f>GDP!AX346</f>
        <v>0</v>
      </c>
      <c r="BH345" s="7">
        <f>GDP!AY346</f>
        <v>0</v>
      </c>
      <c r="BI345">
        <f>GDP!AZ346</f>
        <v>0</v>
      </c>
      <c r="BJ345">
        <f>GDP!BA346</f>
        <v>0</v>
      </c>
      <c r="BK345">
        <f>GDP!BB346</f>
        <v>0</v>
      </c>
      <c r="BL345">
        <f>GDP!BC346</f>
        <v>0</v>
      </c>
      <c r="BM345">
        <f>GDP!BD346</f>
        <v>0</v>
      </c>
      <c r="BN345">
        <f>GDP!BE346</f>
        <v>0</v>
      </c>
      <c r="BO345" s="7">
        <f>GDP!BF346</f>
        <v>0</v>
      </c>
      <c r="BP345">
        <f>GDP!BG346+GDP!BN346+GDP!BU346</f>
        <v>0</v>
      </c>
      <c r="BQ345">
        <f>GDP!BH346+GDP!BO346+GDP!BV346</f>
        <v>0</v>
      </c>
      <c r="BR345">
        <f>GDP!BI346+GDP!BP346+GDP!BW346</f>
        <v>0</v>
      </c>
      <c r="BS345">
        <f>GDP!BJ346+GDP!BQ346+GDP!BX346</f>
        <v>0</v>
      </c>
      <c r="BT345">
        <f>GDP!BK346+GDP!BR346+GDP!BY346</f>
        <v>0</v>
      </c>
      <c r="BU345">
        <f>GDP!BL346+GDP!BS346+GDP!BZ346</f>
        <v>0</v>
      </c>
      <c r="BV345" s="7">
        <f>GDP!BM346+GDP!BT346+GDP!CA346</f>
        <v>0</v>
      </c>
      <c r="BW345">
        <f>GDP!CB346</f>
        <v>0</v>
      </c>
      <c r="BX345">
        <f>GDP!CC346</f>
        <v>0</v>
      </c>
      <c r="BY345">
        <f>GDP!CD346</f>
        <v>0</v>
      </c>
      <c r="BZ345">
        <f>GDP!CE346</f>
        <v>0</v>
      </c>
      <c r="CA345">
        <f>GDP!CF346</f>
        <v>0</v>
      </c>
      <c r="CB345">
        <f>GDP!CG346</f>
        <v>0</v>
      </c>
      <c r="CC345" s="7">
        <f>GDP!CH346</f>
        <v>0</v>
      </c>
      <c r="CD345">
        <f>GDP!CI346</f>
        <v>0</v>
      </c>
      <c r="CE345">
        <f>GDP!CJ346</f>
        <v>0</v>
      </c>
      <c r="CF345">
        <f>GDP!CK346</f>
        <v>0</v>
      </c>
      <c r="CG345">
        <f>GDP!CL346</f>
        <v>0</v>
      </c>
      <c r="CH345">
        <f>GDP!CM346</f>
        <v>0</v>
      </c>
      <c r="CI345">
        <f>GDP!CN346</f>
        <v>0</v>
      </c>
      <c r="CJ345" s="7">
        <f>GDP!CO346</f>
        <v>0</v>
      </c>
      <c r="CK345">
        <f>GDP!CP346</f>
        <v>0</v>
      </c>
      <c r="CL345">
        <f>GDP!CQ346</f>
        <v>0</v>
      </c>
      <c r="CM345">
        <f>GDP!CR346</f>
        <v>0</v>
      </c>
      <c r="CN345">
        <f>GDP!CS346</f>
        <v>0</v>
      </c>
      <c r="CO345">
        <f>GDP!CT346</f>
        <v>0</v>
      </c>
      <c r="CP345">
        <f>GDP!CU346</f>
        <v>0</v>
      </c>
      <c r="CQ345">
        <f>GDP!CV346</f>
        <v>0</v>
      </c>
      <c r="CR345">
        <f>GDP!CW346</f>
        <v>0</v>
      </c>
      <c r="CS345">
        <f>GDP!CX346</f>
        <v>0</v>
      </c>
      <c r="CT345">
        <f>GDP!CY346</f>
        <v>0</v>
      </c>
      <c r="CU345">
        <f>GDP!CZ346</f>
        <v>0</v>
      </c>
      <c r="CV345">
        <f>GDP!DA346</f>
        <v>0</v>
      </c>
      <c r="CW345">
        <f>GDP!DB346</f>
        <v>0</v>
      </c>
      <c r="CX345" s="7">
        <f>GDP!DC346</f>
        <v>0</v>
      </c>
      <c r="CY345">
        <f>GDP!DD346</f>
        <v>0</v>
      </c>
      <c r="CZ345">
        <f>GDP!DE346</f>
        <v>0</v>
      </c>
      <c r="DA345">
        <f>GDP!DF346</f>
        <v>0</v>
      </c>
      <c r="DB345">
        <f>GDP!DG346</f>
        <v>0</v>
      </c>
      <c r="DC345">
        <f>GDP!DH346</f>
        <v>0</v>
      </c>
      <c r="DD345">
        <f>GDP!DI346</f>
        <v>0</v>
      </c>
      <c r="DE345" s="7">
        <f>GDP!DJ346</f>
        <v>0</v>
      </c>
      <c r="DF345">
        <f>GDP!DU346</f>
        <v>0</v>
      </c>
      <c r="DG345" s="7">
        <f>GDP!DV346</f>
        <v>0</v>
      </c>
      <c r="DH345">
        <f>GDP!DW346</f>
        <v>0</v>
      </c>
      <c r="DI345">
        <f>GDP!EA346</f>
        <v>0</v>
      </c>
      <c r="DJ345">
        <f>GDP!EB346</f>
        <v>0</v>
      </c>
      <c r="DK345">
        <f>GDP!EC346</f>
        <v>0</v>
      </c>
      <c r="DL345">
        <f>GDP!ED346</f>
        <v>0</v>
      </c>
      <c r="DM345">
        <f>GDP!EE346</f>
        <v>0</v>
      </c>
      <c r="DN345">
        <f>GDP!DY346</f>
        <v>0</v>
      </c>
      <c r="DO345">
        <f>GDP!DZ346</f>
        <v>0</v>
      </c>
      <c r="DP345" s="84">
        <v>37.341612610895098</v>
      </c>
      <c r="DQ345" t="s">
        <v>145</v>
      </c>
      <c r="DR345">
        <v>33.658597104450998</v>
      </c>
      <c r="DS345" t="s">
        <v>145</v>
      </c>
      <c r="DT345">
        <v>2.6493983789</v>
      </c>
      <c r="DU345">
        <v>0.16541883329999507</v>
      </c>
      <c r="DV345">
        <v>-2.4839795456000049</v>
      </c>
      <c r="DW345">
        <v>35.943608530299997</v>
      </c>
      <c r="DX345">
        <v>35.778189697000002</v>
      </c>
      <c r="DY345">
        <v>4372178816.0832195</v>
      </c>
      <c r="DZ345">
        <v>7001661822.2697401</v>
      </c>
      <c r="EA345">
        <f t="shared" si="25"/>
        <v>0.85449025176006066</v>
      </c>
      <c r="EB345">
        <f t="shared" si="26"/>
        <v>1.3683913730248032</v>
      </c>
      <c r="EC345">
        <f t="shared" si="27"/>
        <v>-0.51390112126474252</v>
      </c>
      <c r="ED345">
        <v>170552893952.466</v>
      </c>
      <c r="EE345">
        <f t="shared" si="28"/>
        <v>33.332530855269496</v>
      </c>
      <c r="EF345">
        <v>12298000000</v>
      </c>
      <c r="EG345">
        <v>92733000000</v>
      </c>
      <c r="EH345">
        <f t="shared" si="29"/>
        <v>6.8745950246191931</v>
      </c>
    </row>
    <row r="346" spans="1:138" x14ac:dyDescent="0.35">
      <c r="A346" t="s">
        <v>153</v>
      </c>
      <c r="B346" s="7">
        <v>1989</v>
      </c>
      <c r="C346">
        <f>MacroData!D346</f>
        <v>566.51200000000006</v>
      </c>
      <c r="D346">
        <f>MacroData!E346</f>
        <v>99.733000000000004</v>
      </c>
      <c r="E346">
        <f>MacroData!F346</f>
        <v>100.76300000000001</v>
      </c>
      <c r="F346">
        <f>MacroData!G346</f>
        <v>189121000000</v>
      </c>
      <c r="G346">
        <f>MacroData!H346</f>
        <v>545437370426.00098</v>
      </c>
      <c r="H346">
        <f>MacroData!I346</f>
        <v>566512000000</v>
      </c>
      <c r="I346">
        <f>MacroData!J346</f>
        <v>1052730000000</v>
      </c>
      <c r="J346">
        <f>MacroData!K346</f>
        <v>13.885999999999999</v>
      </c>
      <c r="K346">
        <f>MacroData!L346</f>
        <v>10.191000000000001</v>
      </c>
      <c r="L346">
        <f>MacroData!M346</f>
        <v>560.66778564453125</v>
      </c>
      <c r="M346">
        <f>MacroData!N346</f>
        <v>194.3150634765625</v>
      </c>
      <c r="N346">
        <f>MacroData!O346</f>
        <v>57076000</v>
      </c>
      <c r="O346">
        <f>MacroData!P346</f>
        <v>-28231772110.980743</v>
      </c>
      <c r="P346">
        <f>MacroData!Q346</f>
        <v>-18628514906.369995</v>
      </c>
      <c r="Q346">
        <f>MacroData!R346</f>
        <v>236641000000</v>
      </c>
      <c r="R346">
        <f>MacroData!S346</f>
        <v>1071358514906.37</v>
      </c>
      <c r="S346">
        <f>MacroData!T346</f>
        <v>212172410084.98499</v>
      </c>
      <c r="T346">
        <f>MacroData!U346</f>
        <v>608372628670.75696</v>
      </c>
      <c r="U346">
        <f>MacroData!V346</f>
        <v>7.2210000000000001</v>
      </c>
      <c r="V346">
        <f>MacroData!W346</f>
        <v>5082.68</v>
      </c>
      <c r="W346">
        <f>MacroData!X346</f>
        <v>102.63200000000001</v>
      </c>
      <c r="X346">
        <f>MacroData!Y346</f>
        <v>926929711990.479</v>
      </c>
      <c r="Y346">
        <f>MacroData!Z346</f>
        <v>332256000000</v>
      </c>
      <c r="Z346">
        <f>MacroData!AA346</f>
        <v>215610495498.694</v>
      </c>
      <c r="AA346">
        <f>MacroData!AB346</f>
        <v>19856495498.694</v>
      </c>
      <c r="AB346">
        <f>MacroData!AC346</f>
        <v>61073000000</v>
      </c>
      <c r="AC346">
        <f>MacroData!AD346</f>
        <v>224554000000</v>
      </c>
      <c r="AD346">
        <f>MacroData!AE346</f>
        <v>24468589915.014999</v>
      </c>
      <c r="AE346">
        <f>MacroData!AF346</f>
        <v>-2.6477815121304E-2</v>
      </c>
      <c r="AF346">
        <f>MacroData!AG346</f>
        <v>58.360631870131698</v>
      </c>
      <c r="AG346">
        <f>MacroData!AH346</f>
        <v>0</v>
      </c>
      <c r="AH346">
        <f>MacroData!AI346</f>
        <v>0</v>
      </c>
      <c r="AI346">
        <f>MacroData!AJ346</f>
        <v>0</v>
      </c>
      <c r="AJ346">
        <f>MacroData!AK346</f>
        <v>0</v>
      </c>
      <c r="AK346">
        <f>MacroData!AL346</f>
        <v>1</v>
      </c>
      <c r="AL346">
        <f>MacroData!AM346</f>
        <v>0.67261899999999997</v>
      </c>
      <c r="AM346">
        <f>MacroData!AN346</f>
        <v>3.7153296924772716</v>
      </c>
      <c r="AN346" s="31">
        <f>GDP!C347+GDP!J347</f>
        <v>0</v>
      </c>
      <c r="AO346">
        <f>GDP!D347+GDP!K347</f>
        <v>0</v>
      </c>
      <c r="AP346">
        <f>GDP!E347+GDP!L347</f>
        <v>0</v>
      </c>
      <c r="AQ346">
        <f>GDP!F347+GDP!M347</f>
        <v>0</v>
      </c>
      <c r="AR346">
        <f>GDP!G347+GDP!N347</f>
        <v>0</v>
      </c>
      <c r="AS346">
        <f>GDP!H347+GDP!O347</f>
        <v>0</v>
      </c>
      <c r="AT346" s="7">
        <f>GDP!I347+GDP!P347</f>
        <v>0</v>
      </c>
      <c r="AU346">
        <f>GDP!AE347</f>
        <v>0</v>
      </c>
      <c r="AV346">
        <f>GDP!AF347</f>
        <v>0</v>
      </c>
      <c r="AW346">
        <f>GDP!AG347</f>
        <v>0</v>
      </c>
      <c r="AX346">
        <f>GDP!AH347</f>
        <v>0</v>
      </c>
      <c r="AY346">
        <f>GDP!AI347</f>
        <v>0</v>
      </c>
      <c r="AZ346">
        <f>GDP!AJ347</f>
        <v>0</v>
      </c>
      <c r="BA346" s="7">
        <f>GDP!AK347</f>
        <v>0</v>
      </c>
      <c r="BB346">
        <f>GDP!AS347</f>
        <v>0</v>
      </c>
      <c r="BC346">
        <f>GDP!AT347</f>
        <v>0</v>
      </c>
      <c r="BD346">
        <f>GDP!AU347</f>
        <v>0</v>
      </c>
      <c r="BE346">
        <f>GDP!AV347</f>
        <v>0</v>
      </c>
      <c r="BF346">
        <f>GDP!AW347</f>
        <v>0</v>
      </c>
      <c r="BG346">
        <f>GDP!AX347</f>
        <v>0</v>
      </c>
      <c r="BH346" s="7">
        <f>GDP!AY347</f>
        <v>0</v>
      </c>
      <c r="BI346">
        <f>GDP!AZ347</f>
        <v>0</v>
      </c>
      <c r="BJ346">
        <f>GDP!BA347</f>
        <v>0</v>
      </c>
      <c r="BK346">
        <f>GDP!BB347</f>
        <v>0</v>
      </c>
      <c r="BL346">
        <f>GDP!BC347</f>
        <v>0</v>
      </c>
      <c r="BM346">
        <f>GDP!BD347</f>
        <v>0</v>
      </c>
      <c r="BN346">
        <f>GDP!BE347</f>
        <v>0</v>
      </c>
      <c r="BO346" s="7">
        <f>GDP!BF347</f>
        <v>0</v>
      </c>
      <c r="BP346">
        <f>GDP!BG347+GDP!BN347+GDP!BU347</f>
        <v>0</v>
      </c>
      <c r="BQ346">
        <f>GDP!BH347+GDP!BO347+GDP!BV347</f>
        <v>0</v>
      </c>
      <c r="BR346">
        <f>GDP!BI347+GDP!BP347+GDP!BW347</f>
        <v>0</v>
      </c>
      <c r="BS346">
        <f>GDP!BJ347+GDP!BQ347+GDP!BX347</f>
        <v>0</v>
      </c>
      <c r="BT346">
        <f>GDP!BK347+GDP!BR347+GDP!BY347</f>
        <v>0</v>
      </c>
      <c r="BU346">
        <f>GDP!BL347+GDP!BS347+GDP!BZ347</f>
        <v>0</v>
      </c>
      <c r="BV346" s="7">
        <f>GDP!BM347+GDP!BT347+GDP!CA347</f>
        <v>0</v>
      </c>
      <c r="BW346">
        <f>GDP!CB347</f>
        <v>0</v>
      </c>
      <c r="BX346">
        <f>GDP!CC347</f>
        <v>0</v>
      </c>
      <c r="BY346">
        <f>GDP!CD347</f>
        <v>0</v>
      </c>
      <c r="BZ346">
        <f>GDP!CE347</f>
        <v>0</v>
      </c>
      <c r="CA346">
        <f>GDP!CF347</f>
        <v>0</v>
      </c>
      <c r="CB346">
        <f>GDP!CG347</f>
        <v>0</v>
      </c>
      <c r="CC346" s="7">
        <f>GDP!CH347</f>
        <v>0</v>
      </c>
      <c r="CD346">
        <f>GDP!CI347</f>
        <v>0</v>
      </c>
      <c r="CE346">
        <f>GDP!CJ347</f>
        <v>0</v>
      </c>
      <c r="CF346">
        <f>GDP!CK347</f>
        <v>0</v>
      </c>
      <c r="CG346">
        <f>GDP!CL347</f>
        <v>0</v>
      </c>
      <c r="CH346">
        <f>GDP!CM347</f>
        <v>0</v>
      </c>
      <c r="CI346">
        <f>GDP!CN347</f>
        <v>0</v>
      </c>
      <c r="CJ346" s="7">
        <f>GDP!CO347</f>
        <v>0</v>
      </c>
      <c r="CK346">
        <f>GDP!CP347</f>
        <v>0</v>
      </c>
      <c r="CL346">
        <f>GDP!CQ347</f>
        <v>0</v>
      </c>
      <c r="CM346">
        <f>GDP!CR347</f>
        <v>0</v>
      </c>
      <c r="CN346">
        <f>GDP!CS347</f>
        <v>0</v>
      </c>
      <c r="CO346">
        <f>GDP!CT347</f>
        <v>0</v>
      </c>
      <c r="CP346">
        <f>GDP!CU347</f>
        <v>0</v>
      </c>
      <c r="CQ346">
        <f>GDP!CV347</f>
        <v>0</v>
      </c>
      <c r="CR346">
        <f>GDP!CW347</f>
        <v>0</v>
      </c>
      <c r="CS346">
        <f>GDP!CX347</f>
        <v>0</v>
      </c>
      <c r="CT346">
        <f>GDP!CY347</f>
        <v>0</v>
      </c>
      <c r="CU346">
        <f>GDP!CZ347</f>
        <v>0</v>
      </c>
      <c r="CV346">
        <f>GDP!DA347</f>
        <v>0</v>
      </c>
      <c r="CW346">
        <f>GDP!DB347</f>
        <v>0</v>
      </c>
      <c r="CX346" s="7">
        <f>GDP!DC347</f>
        <v>0</v>
      </c>
      <c r="CY346">
        <f>GDP!DD347</f>
        <v>0</v>
      </c>
      <c r="CZ346">
        <f>GDP!DE347</f>
        <v>0</v>
      </c>
      <c r="DA346">
        <f>GDP!DF347</f>
        <v>0</v>
      </c>
      <c r="DB346">
        <f>GDP!DG347</f>
        <v>0</v>
      </c>
      <c r="DC346">
        <f>GDP!DH347</f>
        <v>0</v>
      </c>
      <c r="DD346">
        <f>GDP!DI347</f>
        <v>0</v>
      </c>
      <c r="DE346" s="7">
        <f>GDP!DJ347</f>
        <v>0</v>
      </c>
      <c r="DF346">
        <f>GDP!DU347</f>
        <v>0</v>
      </c>
      <c r="DG346" s="7">
        <f>GDP!DV347</f>
        <v>0</v>
      </c>
      <c r="DH346">
        <f>GDP!DW347</f>
        <v>0</v>
      </c>
      <c r="DI346">
        <f>GDP!EA347</f>
        <v>0</v>
      </c>
      <c r="DJ346">
        <f>GDP!EB347</f>
        <v>0</v>
      </c>
      <c r="DK346">
        <f>GDP!EC347</f>
        <v>0</v>
      </c>
      <c r="DL346">
        <f>GDP!ED347</f>
        <v>0</v>
      </c>
      <c r="DM346">
        <f>GDP!EE347</f>
        <v>0</v>
      </c>
      <c r="DN346">
        <f>GDP!DY347</f>
        <v>0</v>
      </c>
      <c r="DO346">
        <f>GDP!DZ347</f>
        <v>0</v>
      </c>
      <c r="DP346" s="84">
        <v>32.808416986979402</v>
      </c>
      <c r="DQ346" t="s">
        <v>145</v>
      </c>
      <c r="DR346">
        <v>29.364474785060001</v>
      </c>
      <c r="DS346" t="s">
        <v>145</v>
      </c>
      <c r="DT346">
        <v>2.3946949498999999</v>
      </c>
      <c r="DU346">
        <v>5.5667867899998669E-2</v>
      </c>
      <c r="DV346">
        <v>-2.3390270820000012</v>
      </c>
      <c r="DW346">
        <v>35.354502480699999</v>
      </c>
      <c r="DX346">
        <v>35.2988346128</v>
      </c>
      <c r="DY346">
        <v>5471315759.3860102</v>
      </c>
      <c r="DZ346">
        <v>8057313009.8251896</v>
      </c>
      <c r="EA346">
        <f t="shared" si="25"/>
        <v>0.96578991431532069</v>
      </c>
      <c r="EB346">
        <f t="shared" si="26"/>
        <v>1.4222669616575094</v>
      </c>
      <c r="EC346">
        <f t="shared" si="27"/>
        <v>-0.45647704734218875</v>
      </c>
      <c r="ED346">
        <v>182189211601.125</v>
      </c>
      <c r="EE346">
        <f t="shared" si="28"/>
        <v>32.159815079137779</v>
      </c>
      <c r="EF346">
        <v>16644000000</v>
      </c>
      <c r="EG346">
        <v>100367000000</v>
      </c>
      <c r="EH346">
        <f t="shared" si="29"/>
        <v>7.1146606094979719</v>
      </c>
    </row>
    <row r="347" spans="1:138" x14ac:dyDescent="0.35">
      <c r="A347" t="s">
        <v>153</v>
      </c>
      <c r="B347" s="7">
        <v>1990</v>
      </c>
      <c r="C347">
        <f>MacroData!D347</f>
        <v>615.673</v>
      </c>
      <c r="D347">
        <f>MacroData!E347</f>
        <v>98.168000000000006</v>
      </c>
      <c r="E347">
        <f>MacroData!F347</f>
        <v>98.983000000000004</v>
      </c>
      <c r="F347">
        <f>MacroData!G347</f>
        <v>184233000000</v>
      </c>
      <c r="G347">
        <f>MacroData!H347</f>
        <v>603770134370.56702</v>
      </c>
      <c r="H347">
        <f>MacroData!I347</f>
        <v>615673000000</v>
      </c>
      <c r="I347">
        <f>MacroData!J347</f>
        <v>1058384000000</v>
      </c>
      <c r="J347">
        <f>MacroData!K347</f>
        <v>14.769</v>
      </c>
      <c r="K347">
        <f>MacroData!L347</f>
        <v>11.803000000000001</v>
      </c>
      <c r="L347">
        <f>MacroData!M347</f>
        <v>571.025634765625</v>
      </c>
      <c r="M347">
        <f>MacroData!N347</f>
        <v>187.33973693847656</v>
      </c>
      <c r="N347">
        <f>MacroData!O347</f>
        <v>57237000</v>
      </c>
      <c r="O347">
        <f>MacroData!P347</f>
        <v>-17052058023.624893</v>
      </c>
      <c r="P347">
        <f>MacroData!Q347</f>
        <v>-25702445690.76001</v>
      </c>
      <c r="Q347">
        <f>MacroData!R347</f>
        <v>230584000000</v>
      </c>
      <c r="R347">
        <f>MacroData!S347</f>
        <v>1084086445690.76</v>
      </c>
      <c r="S347">
        <f>MacroData!T347</f>
        <v>199775577508.039</v>
      </c>
      <c r="T347">
        <f>MacroData!U347</f>
        <v>623708873385.11597</v>
      </c>
      <c r="U347">
        <f>MacroData!V347</f>
        <v>7.0990000000000002</v>
      </c>
      <c r="V347">
        <f>MacroData!W347</f>
        <v>4733.13</v>
      </c>
      <c r="W347">
        <f>MacroData!X347</f>
        <v>103.541</v>
      </c>
      <c r="X347">
        <f>MacroData!Y347</f>
        <v>935967029371.08801</v>
      </c>
      <c r="Y347">
        <f>MacroData!Z347</f>
        <v>360294000000</v>
      </c>
      <c r="Z347">
        <f>MacroData!AA347</f>
        <v>228208000000</v>
      </c>
      <c r="AA347">
        <f>MacroData!AB347</f>
        <v>22653000000</v>
      </c>
      <c r="AB347">
        <f>MacroData!AC347</f>
        <v>66939000000</v>
      </c>
      <c r="AC347">
        <f>MacroData!AD347</f>
        <v>229957000000</v>
      </c>
      <c r="AD347">
        <f>MacroData!AE347</f>
        <v>30808422491.960999</v>
      </c>
      <c r="AE347">
        <f>MacroData!AF347</f>
        <v>-2.14886798673971</v>
      </c>
      <c r="AF347">
        <f>MacroData!AG347</f>
        <v>62.429933755550699</v>
      </c>
      <c r="AG347">
        <f>MacroData!AH347</f>
        <v>0</v>
      </c>
      <c r="AH347">
        <f>MacroData!AI347</f>
        <v>0</v>
      </c>
      <c r="AI347">
        <f>MacroData!AJ347</f>
        <v>0</v>
      </c>
      <c r="AJ347">
        <f>MacroData!AK347</f>
        <v>0</v>
      </c>
      <c r="AK347">
        <f>MacroData!AL347</f>
        <v>1</v>
      </c>
      <c r="AL347">
        <f>MacroData!AM347</f>
        <v>0.67261899999999997</v>
      </c>
      <c r="AM347">
        <f>MacroData!AN347</f>
        <v>3.5009828919456116</v>
      </c>
      <c r="AN347" s="31">
        <f>GDP!C348+GDP!J348</f>
        <v>0</v>
      </c>
      <c r="AO347">
        <f>GDP!D348+GDP!K348</f>
        <v>0</v>
      </c>
      <c r="AP347">
        <f>GDP!E348+GDP!L348</f>
        <v>0</v>
      </c>
      <c r="AQ347">
        <f>GDP!F348+GDP!M348</f>
        <v>0</v>
      </c>
      <c r="AR347">
        <f>GDP!G348+GDP!N348</f>
        <v>0</v>
      </c>
      <c r="AS347">
        <f>GDP!H348+GDP!O348</f>
        <v>0</v>
      </c>
      <c r="AT347" s="7">
        <f>GDP!I348+GDP!P348</f>
        <v>0</v>
      </c>
      <c r="AU347">
        <f>GDP!AE348</f>
        <v>0</v>
      </c>
      <c r="AV347">
        <f>GDP!AF348</f>
        <v>0</v>
      </c>
      <c r="AW347">
        <f>GDP!AG348</f>
        <v>0</v>
      </c>
      <c r="AX347">
        <f>GDP!AH348</f>
        <v>0</v>
      </c>
      <c r="AY347">
        <f>GDP!AI348</f>
        <v>0</v>
      </c>
      <c r="AZ347">
        <f>GDP!AJ348</f>
        <v>0</v>
      </c>
      <c r="BA347" s="7">
        <f>GDP!AK348</f>
        <v>0</v>
      </c>
      <c r="BB347">
        <f>GDP!AS348</f>
        <v>0</v>
      </c>
      <c r="BC347">
        <f>GDP!AT348</f>
        <v>0</v>
      </c>
      <c r="BD347">
        <f>GDP!AU348</f>
        <v>0</v>
      </c>
      <c r="BE347">
        <f>GDP!AV348</f>
        <v>0</v>
      </c>
      <c r="BF347">
        <f>GDP!AW348</f>
        <v>0</v>
      </c>
      <c r="BG347">
        <f>GDP!AX348</f>
        <v>0</v>
      </c>
      <c r="BH347" s="7">
        <f>GDP!AY348</f>
        <v>0</v>
      </c>
      <c r="BI347">
        <f>GDP!AZ348</f>
        <v>0</v>
      </c>
      <c r="BJ347">
        <f>GDP!BA348</f>
        <v>0</v>
      </c>
      <c r="BK347">
        <f>GDP!BB348</f>
        <v>0</v>
      </c>
      <c r="BL347">
        <f>GDP!BC348</f>
        <v>0</v>
      </c>
      <c r="BM347">
        <f>GDP!BD348</f>
        <v>0</v>
      </c>
      <c r="BN347">
        <f>GDP!BE348</f>
        <v>0</v>
      </c>
      <c r="BO347" s="7">
        <f>GDP!BF348</f>
        <v>0</v>
      </c>
      <c r="BP347">
        <f>GDP!BG348+GDP!BN348+GDP!BU348</f>
        <v>0</v>
      </c>
      <c r="BQ347">
        <f>GDP!BH348+GDP!BO348+GDP!BV348</f>
        <v>0</v>
      </c>
      <c r="BR347">
        <f>GDP!BI348+GDP!BP348+GDP!BW348</f>
        <v>0</v>
      </c>
      <c r="BS347">
        <f>GDP!BJ348+GDP!BQ348+GDP!BX348</f>
        <v>0</v>
      </c>
      <c r="BT347">
        <f>GDP!BK348+GDP!BR348+GDP!BY348</f>
        <v>0</v>
      </c>
      <c r="BU347">
        <f>GDP!BL348+GDP!BS348+GDP!BZ348</f>
        <v>0</v>
      </c>
      <c r="BV347" s="7">
        <f>GDP!BM348+GDP!BT348+GDP!CA348</f>
        <v>0</v>
      </c>
      <c r="BW347">
        <f>GDP!CB348</f>
        <v>0</v>
      </c>
      <c r="BX347">
        <f>GDP!CC348</f>
        <v>0</v>
      </c>
      <c r="BY347">
        <f>GDP!CD348</f>
        <v>0</v>
      </c>
      <c r="BZ347">
        <f>GDP!CE348</f>
        <v>0</v>
      </c>
      <c r="CA347">
        <f>GDP!CF348</f>
        <v>0</v>
      </c>
      <c r="CB347">
        <f>GDP!CG348</f>
        <v>0</v>
      </c>
      <c r="CC347" s="7">
        <f>GDP!CH348</f>
        <v>0</v>
      </c>
      <c r="CD347">
        <f>GDP!CI348</f>
        <v>0</v>
      </c>
      <c r="CE347">
        <f>GDP!CJ348</f>
        <v>0</v>
      </c>
      <c r="CF347">
        <f>GDP!CK348</f>
        <v>0</v>
      </c>
      <c r="CG347">
        <f>GDP!CL348</f>
        <v>0</v>
      </c>
      <c r="CH347">
        <f>GDP!CM348</f>
        <v>0</v>
      </c>
      <c r="CI347">
        <f>GDP!CN348</f>
        <v>0</v>
      </c>
      <c r="CJ347" s="7">
        <f>GDP!CO348</f>
        <v>0</v>
      </c>
      <c r="CK347">
        <f>GDP!CP348</f>
        <v>0</v>
      </c>
      <c r="CL347">
        <f>GDP!CQ348</f>
        <v>0</v>
      </c>
      <c r="CM347">
        <f>GDP!CR348</f>
        <v>0</v>
      </c>
      <c r="CN347">
        <f>GDP!CS348</f>
        <v>0</v>
      </c>
      <c r="CO347">
        <f>GDP!CT348</f>
        <v>0</v>
      </c>
      <c r="CP347">
        <f>GDP!CU348</f>
        <v>0</v>
      </c>
      <c r="CQ347">
        <f>GDP!CV348</f>
        <v>0</v>
      </c>
      <c r="CR347">
        <f>GDP!CW348</f>
        <v>0</v>
      </c>
      <c r="CS347">
        <f>GDP!CX348</f>
        <v>0</v>
      </c>
      <c r="CT347">
        <f>GDP!CY348</f>
        <v>0</v>
      </c>
      <c r="CU347">
        <f>GDP!CZ348</f>
        <v>0</v>
      </c>
      <c r="CV347">
        <f>GDP!DA348</f>
        <v>0</v>
      </c>
      <c r="CW347">
        <f>GDP!DB348</f>
        <v>0</v>
      </c>
      <c r="CX347" s="7">
        <f>GDP!DC348</f>
        <v>0</v>
      </c>
      <c r="CY347">
        <f>GDP!DD348</f>
        <v>0</v>
      </c>
      <c r="CZ347">
        <f>GDP!DE348</f>
        <v>0</v>
      </c>
      <c r="DA347">
        <f>GDP!DF348</f>
        <v>0</v>
      </c>
      <c r="DB347">
        <f>GDP!DG348</f>
        <v>0</v>
      </c>
      <c r="DC347">
        <f>GDP!DH348</f>
        <v>0</v>
      </c>
      <c r="DD347">
        <f>GDP!DI348</f>
        <v>0</v>
      </c>
      <c r="DE347" s="7">
        <f>GDP!DJ348</f>
        <v>0</v>
      </c>
      <c r="DF347">
        <f>GDP!DU348</f>
        <v>0</v>
      </c>
      <c r="DG347" s="7">
        <f>GDP!DV348</f>
        <v>0</v>
      </c>
      <c r="DH347">
        <f>GDP!DW348</f>
        <v>0</v>
      </c>
      <c r="DI347">
        <f>GDP!EA348</f>
        <v>0</v>
      </c>
      <c r="DJ347">
        <f>GDP!EB348</f>
        <v>0</v>
      </c>
      <c r="DK347">
        <f>GDP!EC348</f>
        <v>0</v>
      </c>
      <c r="DL347">
        <f>GDP!ED348</f>
        <v>0</v>
      </c>
      <c r="DM347">
        <f>GDP!EE348</f>
        <v>0</v>
      </c>
      <c r="DN347">
        <f>GDP!DY348</f>
        <v>0</v>
      </c>
      <c r="DO347">
        <f>GDP!DZ348</f>
        <v>0</v>
      </c>
      <c r="DP347" s="84">
        <v>28.821000226295499</v>
      </c>
      <c r="DQ347" t="s">
        <v>145</v>
      </c>
      <c r="DR347">
        <v>27.160591716685001</v>
      </c>
      <c r="DS347" t="s">
        <v>145</v>
      </c>
      <c r="DT347">
        <v>2.3333851963000001</v>
      </c>
      <c r="DU347">
        <v>1.994530450500001</v>
      </c>
      <c r="DV347">
        <v>-0.33885474579999908</v>
      </c>
      <c r="DW347">
        <v>36.3440789434</v>
      </c>
      <c r="DX347">
        <v>34.349548492899999</v>
      </c>
      <c r="DY347">
        <v>9889896615.2620296</v>
      </c>
      <c r="DZ347">
        <v>9621915633.0578003</v>
      </c>
      <c r="EA347">
        <f t="shared" si="25"/>
        <v>1.6063554216705995</v>
      </c>
      <c r="EB347">
        <f t="shared" si="26"/>
        <v>1.5628289096740966</v>
      </c>
      <c r="EC347">
        <f t="shared" si="27"/>
        <v>4.3526511996502926E-2</v>
      </c>
      <c r="ED347">
        <v>201612019017.79599</v>
      </c>
      <c r="EE347">
        <f t="shared" si="28"/>
        <v>32.746607211587317</v>
      </c>
      <c r="EF347">
        <v>20155000000</v>
      </c>
      <c r="EG347">
        <v>111075000000</v>
      </c>
      <c r="EH347">
        <f t="shared" si="29"/>
        <v>7.946286161696225</v>
      </c>
    </row>
    <row r="348" spans="1:138" x14ac:dyDescent="0.35">
      <c r="A348" t="s">
        <v>153</v>
      </c>
      <c r="B348" s="7">
        <v>1991</v>
      </c>
      <c r="C348">
        <f>MacroData!D348</f>
        <v>647.96600000000001</v>
      </c>
      <c r="D348">
        <f>MacroData!E348</f>
        <v>98.837000000000003</v>
      </c>
      <c r="E348">
        <f>MacroData!F348</f>
        <v>97.447999999999993</v>
      </c>
      <c r="F348">
        <f>MacroData!G348</f>
        <v>196365000000</v>
      </c>
      <c r="G348">
        <f>MacroData!H348</f>
        <v>656156540159.01697</v>
      </c>
      <c r="H348">
        <f>MacroData!I348</f>
        <v>647966000000</v>
      </c>
      <c r="I348">
        <f>MacroData!J348</f>
        <v>1045299000000</v>
      </c>
      <c r="J348">
        <f>MacroData!K348</f>
        <v>11.522</v>
      </c>
      <c r="K348">
        <f>MacroData!L348</f>
        <v>10.105</v>
      </c>
      <c r="L348">
        <f>MacroData!M348</f>
        <v>564.26226806640625</v>
      </c>
      <c r="M348">
        <f>MacroData!N348</f>
        <v>161.35618591308594</v>
      </c>
      <c r="N348">
        <f>MacroData!O348</f>
        <v>57439000</v>
      </c>
      <c r="O348">
        <f>MacroData!P348</f>
        <v>-2106372024.5237808</v>
      </c>
      <c r="P348">
        <f>MacroData!Q348</f>
        <v>-9104894979.0300293</v>
      </c>
      <c r="Q348">
        <f>MacroData!R348</f>
        <v>212258000000</v>
      </c>
      <c r="R348">
        <f>MacroData!S348</f>
        <v>1054403894979.03</v>
      </c>
      <c r="S348">
        <f>MacroData!T348</f>
        <v>181488516978.76099</v>
      </c>
      <c r="T348">
        <f>MacroData!U348</f>
        <v>609625302691.79199</v>
      </c>
      <c r="U348">
        <f>MacroData!V348</f>
        <v>8.8170000000000002</v>
      </c>
      <c r="V348">
        <f>MacroData!W348</f>
        <v>5604.66</v>
      </c>
      <c r="W348">
        <f>MacroData!X348</f>
        <v>105.55200000000001</v>
      </c>
      <c r="X348">
        <f>MacroData!Y348</f>
        <v>916656216162.85803</v>
      </c>
      <c r="Y348">
        <f>MacroData!Z348</f>
        <v>384367000000</v>
      </c>
      <c r="Z348">
        <f>MacroData!AA348</f>
        <v>240407000000</v>
      </c>
      <c r="AA348">
        <f>MacroData!AB348</f>
        <v>20970000000</v>
      </c>
      <c r="AB348">
        <f>MacroData!AC348</f>
        <v>83166000000</v>
      </c>
      <c r="AC348">
        <f>MacroData!AD348</f>
        <v>236815000000</v>
      </c>
      <c r="AD348">
        <f>MacroData!AE348</f>
        <v>30769483021.238998</v>
      </c>
      <c r="AE348">
        <f>MacroData!AF348</f>
        <v>-3.2759434908621801</v>
      </c>
      <c r="AF348">
        <f>MacroData!AG348</f>
        <v>67.132561694693194</v>
      </c>
      <c r="AG348">
        <f>MacroData!AH348</f>
        <v>0</v>
      </c>
      <c r="AH348">
        <f>MacroData!AI348</f>
        <v>0</v>
      </c>
      <c r="AI348">
        <f>MacroData!AJ348</f>
        <v>0</v>
      </c>
      <c r="AJ348">
        <f>MacroData!AK348</f>
        <v>1</v>
      </c>
      <c r="AK348">
        <f>MacroData!AL348</f>
        <v>1</v>
      </c>
      <c r="AL348">
        <f>MacroData!AM348</f>
        <v>0.67261899999999997</v>
      </c>
      <c r="AM348">
        <f>MacroData!AN348</f>
        <v>3.1112393197559176</v>
      </c>
      <c r="AN348" s="31">
        <f>GDP!C349+GDP!J349</f>
        <v>0</v>
      </c>
      <c r="AO348">
        <f>GDP!D349+GDP!K349</f>
        <v>0</v>
      </c>
      <c r="AP348">
        <f>GDP!E349+GDP!L349</f>
        <v>0</v>
      </c>
      <c r="AQ348">
        <f>GDP!F349+GDP!M349</f>
        <v>0</v>
      </c>
      <c r="AR348">
        <f>GDP!G349+GDP!N349</f>
        <v>0</v>
      </c>
      <c r="AS348">
        <f>GDP!H349+GDP!O349</f>
        <v>0</v>
      </c>
      <c r="AT348" s="7">
        <f>GDP!I349+GDP!P349</f>
        <v>0</v>
      </c>
      <c r="AU348">
        <f>GDP!AE349</f>
        <v>0</v>
      </c>
      <c r="AV348">
        <f>GDP!AF349</f>
        <v>0</v>
      </c>
      <c r="AW348">
        <f>GDP!AG349</f>
        <v>0</v>
      </c>
      <c r="AX348">
        <f>GDP!AH349</f>
        <v>0</v>
      </c>
      <c r="AY348">
        <f>GDP!AI349</f>
        <v>0</v>
      </c>
      <c r="AZ348">
        <f>GDP!AJ349</f>
        <v>0</v>
      </c>
      <c r="BA348" s="7">
        <f>GDP!AK349</f>
        <v>0</v>
      </c>
      <c r="BB348">
        <f>GDP!AS349</f>
        <v>0</v>
      </c>
      <c r="BC348">
        <f>GDP!AT349</f>
        <v>0</v>
      </c>
      <c r="BD348">
        <f>GDP!AU349</f>
        <v>0</v>
      </c>
      <c r="BE348">
        <f>GDP!AV349</f>
        <v>0</v>
      </c>
      <c r="BF348">
        <f>GDP!AW349</f>
        <v>0</v>
      </c>
      <c r="BG348">
        <f>GDP!AX349</f>
        <v>0</v>
      </c>
      <c r="BH348" s="7">
        <f>GDP!AY349</f>
        <v>0</v>
      </c>
      <c r="BI348">
        <f>GDP!AZ349</f>
        <v>0</v>
      </c>
      <c r="BJ348">
        <f>GDP!BA349</f>
        <v>0</v>
      </c>
      <c r="BK348">
        <f>GDP!BB349</f>
        <v>0</v>
      </c>
      <c r="BL348">
        <f>GDP!BC349</f>
        <v>0</v>
      </c>
      <c r="BM348">
        <f>GDP!BD349</f>
        <v>0</v>
      </c>
      <c r="BN348">
        <f>GDP!BE349</f>
        <v>0</v>
      </c>
      <c r="BO348" s="7">
        <f>GDP!BF349</f>
        <v>0</v>
      </c>
      <c r="BP348">
        <f>GDP!BG349+GDP!BN349+GDP!BU349</f>
        <v>0</v>
      </c>
      <c r="BQ348">
        <f>GDP!BH349+GDP!BO349+GDP!BV349</f>
        <v>0</v>
      </c>
      <c r="BR348">
        <f>GDP!BI349+GDP!BP349+GDP!BW349</f>
        <v>0</v>
      </c>
      <c r="BS348">
        <f>GDP!BJ349+GDP!BQ349+GDP!BX349</f>
        <v>0</v>
      </c>
      <c r="BT348">
        <f>GDP!BK349+GDP!BR349+GDP!BY349</f>
        <v>0</v>
      </c>
      <c r="BU348">
        <f>GDP!BL349+GDP!BS349+GDP!BZ349</f>
        <v>0</v>
      </c>
      <c r="BV348" s="7">
        <f>GDP!BM349+GDP!BT349+GDP!CA349</f>
        <v>0</v>
      </c>
      <c r="BW348">
        <f>GDP!CB349</f>
        <v>0</v>
      </c>
      <c r="BX348">
        <f>GDP!CC349</f>
        <v>0</v>
      </c>
      <c r="BY348">
        <f>GDP!CD349</f>
        <v>0</v>
      </c>
      <c r="BZ348">
        <f>GDP!CE349</f>
        <v>0</v>
      </c>
      <c r="CA348">
        <f>GDP!CF349</f>
        <v>0</v>
      </c>
      <c r="CB348">
        <f>GDP!CG349</f>
        <v>0</v>
      </c>
      <c r="CC348" s="7">
        <f>GDP!CH349</f>
        <v>0</v>
      </c>
      <c r="CD348">
        <f>GDP!CI349</f>
        <v>0</v>
      </c>
      <c r="CE348">
        <f>GDP!CJ349</f>
        <v>0</v>
      </c>
      <c r="CF348">
        <f>GDP!CK349</f>
        <v>0</v>
      </c>
      <c r="CG348">
        <f>GDP!CL349</f>
        <v>0</v>
      </c>
      <c r="CH348">
        <f>GDP!CM349</f>
        <v>0</v>
      </c>
      <c r="CI348">
        <f>GDP!CN349</f>
        <v>0</v>
      </c>
      <c r="CJ348" s="7">
        <f>GDP!CO349</f>
        <v>0</v>
      </c>
      <c r="CK348">
        <f>GDP!CP349</f>
        <v>0</v>
      </c>
      <c r="CL348">
        <f>GDP!CQ349</f>
        <v>0</v>
      </c>
      <c r="CM348">
        <f>GDP!CR349</f>
        <v>0</v>
      </c>
      <c r="CN348">
        <f>GDP!CS349</f>
        <v>0</v>
      </c>
      <c r="CO348">
        <f>GDP!CT349</f>
        <v>0</v>
      </c>
      <c r="CP348">
        <f>GDP!CU349</f>
        <v>0</v>
      </c>
      <c r="CQ348">
        <f>GDP!CV349</f>
        <v>0</v>
      </c>
      <c r="CR348">
        <f>GDP!CW349</f>
        <v>0</v>
      </c>
      <c r="CS348">
        <f>GDP!CX349</f>
        <v>0</v>
      </c>
      <c r="CT348">
        <f>GDP!CY349</f>
        <v>0</v>
      </c>
      <c r="CU348">
        <f>GDP!CZ349</f>
        <v>0</v>
      </c>
      <c r="CV348">
        <f>GDP!DA349</f>
        <v>0</v>
      </c>
      <c r="CW348">
        <f>GDP!DB349</f>
        <v>0</v>
      </c>
      <c r="CX348" s="7">
        <f>GDP!DC349</f>
        <v>0</v>
      </c>
      <c r="CY348">
        <f>GDP!DD349</f>
        <v>0</v>
      </c>
      <c r="CZ348">
        <f>GDP!DE349</f>
        <v>0</v>
      </c>
      <c r="DA348">
        <f>GDP!DF349</f>
        <v>0</v>
      </c>
      <c r="DB348">
        <f>GDP!DG349</f>
        <v>0</v>
      </c>
      <c r="DC348">
        <f>GDP!DH349</f>
        <v>0</v>
      </c>
      <c r="DD348">
        <f>GDP!DI349</f>
        <v>0</v>
      </c>
      <c r="DE348" s="7">
        <f>GDP!DJ349</f>
        <v>0</v>
      </c>
      <c r="DF348">
        <f>GDP!DU349</f>
        <v>0</v>
      </c>
      <c r="DG348" s="7">
        <f>GDP!DV349</f>
        <v>0</v>
      </c>
      <c r="DH348">
        <f>GDP!DW349</f>
        <v>0</v>
      </c>
      <c r="DI348">
        <f>GDP!EA349</f>
        <v>0</v>
      </c>
      <c r="DJ348">
        <f>GDP!EB349</f>
        <v>0</v>
      </c>
      <c r="DK348">
        <f>GDP!EC349</f>
        <v>0</v>
      </c>
      <c r="DL348">
        <f>GDP!ED349</f>
        <v>0</v>
      </c>
      <c r="DM348">
        <f>GDP!EE349</f>
        <v>0</v>
      </c>
      <c r="DN348">
        <f>GDP!DY349</f>
        <v>0</v>
      </c>
      <c r="DO348">
        <f>GDP!DZ349</f>
        <v>0</v>
      </c>
      <c r="DP348" s="84">
        <v>28.8008675745447</v>
      </c>
      <c r="DQ348" t="s">
        <v>145</v>
      </c>
      <c r="DR348">
        <v>28.099587582632001</v>
      </c>
      <c r="DS348" t="s">
        <v>145</v>
      </c>
      <c r="DT348">
        <v>2.0302969234999999</v>
      </c>
      <c r="DU348">
        <v>3.0424650807999996</v>
      </c>
      <c r="DV348">
        <v>1.0121681572999996</v>
      </c>
      <c r="DW348">
        <v>37.3427889405</v>
      </c>
      <c r="DX348">
        <v>34.300323859700001</v>
      </c>
      <c r="DY348">
        <v>7621805166.3522396</v>
      </c>
      <c r="DZ348">
        <v>9823673874.8224106</v>
      </c>
      <c r="EA348">
        <f t="shared" si="25"/>
        <v>1.1762662186522503</v>
      </c>
      <c r="EB348">
        <f t="shared" si="26"/>
        <v>1.5160786020906052</v>
      </c>
      <c r="EC348">
        <f t="shared" si="27"/>
        <v>-0.33981238343835485</v>
      </c>
      <c r="ED348">
        <v>227267868708.47</v>
      </c>
      <c r="EE348">
        <f t="shared" si="28"/>
        <v>35.074042265870432</v>
      </c>
      <c r="EF348">
        <v>19387000000</v>
      </c>
      <c r="EG348">
        <v>122257000000</v>
      </c>
      <c r="EH348">
        <f t="shared" si="29"/>
        <v>7.475157186110823</v>
      </c>
    </row>
    <row r="349" spans="1:138" x14ac:dyDescent="0.35">
      <c r="A349" t="s">
        <v>153</v>
      </c>
      <c r="B349" s="7">
        <v>1992</v>
      </c>
      <c r="C349">
        <f>MacroData!D349</f>
        <v>672.17000000000007</v>
      </c>
      <c r="D349">
        <f>MacroData!E349</f>
        <v>98.763999999999996</v>
      </c>
      <c r="E349">
        <f>MacroData!F349</f>
        <v>98.388000000000005</v>
      </c>
      <c r="F349">
        <f>MacroData!G349</f>
        <v>242446000000</v>
      </c>
      <c r="G349">
        <f>MacroData!H349</f>
        <v>691256496501.94702</v>
      </c>
      <c r="H349">
        <f>MacroData!I349</f>
        <v>672170000000</v>
      </c>
      <c r="I349">
        <f>MacroData!J349</f>
        <v>1049971000000</v>
      </c>
      <c r="J349">
        <f>MacroData!K349</f>
        <v>9.6219999999999999</v>
      </c>
      <c r="K349">
        <f>MacroData!L349</f>
        <v>9.0630000000000006</v>
      </c>
      <c r="L349">
        <f>MacroData!M349</f>
        <v>570</v>
      </c>
      <c r="M349">
        <f>MacroData!N349</f>
        <v>149.971435546875</v>
      </c>
      <c r="N349">
        <f>MacroData!O349</f>
        <v>57585000</v>
      </c>
      <c r="O349">
        <f>MacroData!P349</f>
        <v>-5930601484.2255249</v>
      </c>
      <c r="P349">
        <f>MacroData!Q349</f>
        <v>-11342483065.319946</v>
      </c>
      <c r="Q349">
        <f>MacroData!R349</f>
        <v>208822000000</v>
      </c>
      <c r="R349">
        <f>MacroData!S349</f>
        <v>1061313483065.3199</v>
      </c>
      <c r="S349">
        <f>MacroData!T349</f>
        <v>175268344822.129</v>
      </c>
      <c r="T349">
        <f>MacroData!U349</f>
        <v>618129292066.604</v>
      </c>
      <c r="U349">
        <f>MacroData!V349</f>
        <v>9.9480000000000004</v>
      </c>
      <c r="V349">
        <f>MacroData!W349</f>
        <v>7023.4800000000005</v>
      </c>
      <c r="W349">
        <f>MacroData!X349</f>
        <v>102.95</v>
      </c>
      <c r="X349">
        <f>MacroData!Y349</f>
        <v>931106120961.30396</v>
      </c>
      <c r="Y349">
        <f>MacroData!Z349</f>
        <v>406047000000</v>
      </c>
      <c r="Z349">
        <f>MacroData!AA349</f>
        <v>243710000000</v>
      </c>
      <c r="AA349">
        <f>MacroData!AB349</f>
        <v>25300000000</v>
      </c>
      <c r="AB349">
        <f>MacroData!AC349</f>
        <v>95347000000</v>
      </c>
      <c r="AC349">
        <f>MacroData!AD349</f>
        <v>239078000000</v>
      </c>
      <c r="AD349">
        <f>MacroData!AE349</f>
        <v>33553655177.870998</v>
      </c>
      <c r="AE349">
        <f>MacroData!AF349</f>
        <v>-6.1371379264174202</v>
      </c>
      <c r="AF349">
        <f>MacroData!AG349</f>
        <v>69.993448351168396</v>
      </c>
      <c r="AG349">
        <f>MacroData!AH349</f>
        <v>0</v>
      </c>
      <c r="AH349">
        <f>MacroData!AI349</f>
        <v>0</v>
      </c>
      <c r="AI349">
        <f>MacroData!AJ349</f>
        <v>0</v>
      </c>
      <c r="AJ349">
        <f>MacroData!AK349</f>
        <v>0</v>
      </c>
      <c r="AK349">
        <f>MacroData!AL349</f>
        <v>0</v>
      </c>
      <c r="AL349">
        <f>MacroData!AM349</f>
        <v>0.67261899999999997</v>
      </c>
      <c r="AM349">
        <f>MacroData!AN349</f>
        <v>3.1043528715769453</v>
      </c>
      <c r="AN349" s="31">
        <f>GDP!C350+GDP!J350</f>
        <v>0</v>
      </c>
      <c r="AO349">
        <f>GDP!D350+GDP!K350</f>
        <v>0</v>
      </c>
      <c r="AP349">
        <f>GDP!E350+GDP!L350</f>
        <v>0</v>
      </c>
      <c r="AQ349">
        <f>GDP!F350+GDP!M350</f>
        <v>0</v>
      </c>
      <c r="AR349">
        <f>GDP!G350+GDP!N350</f>
        <v>0</v>
      </c>
      <c r="AS349">
        <f>GDP!H350+GDP!O350</f>
        <v>0</v>
      </c>
      <c r="AT349" s="7">
        <f>GDP!I350+GDP!P350</f>
        <v>0</v>
      </c>
      <c r="AU349">
        <f>GDP!AE350</f>
        <v>0</v>
      </c>
      <c r="AV349">
        <f>GDP!AF350</f>
        <v>0</v>
      </c>
      <c r="AW349">
        <f>GDP!AG350</f>
        <v>0</v>
      </c>
      <c r="AX349">
        <f>GDP!AH350</f>
        <v>0</v>
      </c>
      <c r="AY349">
        <f>GDP!AI350</f>
        <v>0</v>
      </c>
      <c r="AZ349">
        <f>GDP!AJ350</f>
        <v>0</v>
      </c>
      <c r="BA349" s="7">
        <f>GDP!AK350</f>
        <v>0</v>
      </c>
      <c r="BB349">
        <f>GDP!AS350</f>
        <v>0</v>
      </c>
      <c r="BC349">
        <f>GDP!AT350</f>
        <v>0</v>
      </c>
      <c r="BD349">
        <f>GDP!AU350</f>
        <v>0</v>
      </c>
      <c r="BE349">
        <f>GDP!AV350</f>
        <v>0</v>
      </c>
      <c r="BF349">
        <f>GDP!AW350</f>
        <v>0</v>
      </c>
      <c r="BG349">
        <f>GDP!AX350</f>
        <v>0</v>
      </c>
      <c r="BH349" s="7">
        <f>GDP!AY350</f>
        <v>0</v>
      </c>
      <c r="BI349">
        <f>GDP!AZ350</f>
        <v>0</v>
      </c>
      <c r="BJ349">
        <f>GDP!BA350</f>
        <v>0</v>
      </c>
      <c r="BK349">
        <f>GDP!BB350</f>
        <v>0</v>
      </c>
      <c r="BL349">
        <f>GDP!BC350</f>
        <v>0</v>
      </c>
      <c r="BM349">
        <f>GDP!BD350</f>
        <v>0</v>
      </c>
      <c r="BN349">
        <f>GDP!BE350</f>
        <v>0</v>
      </c>
      <c r="BO349" s="7">
        <f>GDP!BF350</f>
        <v>0</v>
      </c>
      <c r="BP349">
        <f>GDP!BG350+GDP!BN350+GDP!BU350</f>
        <v>0</v>
      </c>
      <c r="BQ349">
        <f>GDP!BH350+GDP!BO350+GDP!BV350</f>
        <v>0</v>
      </c>
      <c r="BR349">
        <f>GDP!BI350+GDP!BP350+GDP!BW350</f>
        <v>0</v>
      </c>
      <c r="BS349">
        <f>GDP!BJ350+GDP!BQ350+GDP!BX350</f>
        <v>0</v>
      </c>
      <c r="BT349">
        <f>GDP!BK350+GDP!BR350+GDP!BY350</f>
        <v>0</v>
      </c>
      <c r="BU349">
        <f>GDP!BL350+GDP!BS350+GDP!BZ350</f>
        <v>0</v>
      </c>
      <c r="BV349" s="7">
        <f>GDP!BM350+GDP!BT350+GDP!CA350</f>
        <v>0</v>
      </c>
      <c r="BW349">
        <f>GDP!CB350</f>
        <v>0</v>
      </c>
      <c r="BX349">
        <f>GDP!CC350</f>
        <v>0</v>
      </c>
      <c r="BY349">
        <f>GDP!CD350</f>
        <v>0</v>
      </c>
      <c r="BZ349">
        <f>GDP!CE350</f>
        <v>0</v>
      </c>
      <c r="CA349">
        <f>GDP!CF350</f>
        <v>0</v>
      </c>
      <c r="CB349">
        <f>GDP!CG350</f>
        <v>0</v>
      </c>
      <c r="CC349" s="7">
        <f>GDP!CH350</f>
        <v>0</v>
      </c>
      <c r="CD349">
        <f>GDP!CI350</f>
        <v>0</v>
      </c>
      <c r="CE349">
        <f>GDP!CJ350</f>
        <v>0</v>
      </c>
      <c r="CF349">
        <f>GDP!CK350</f>
        <v>0</v>
      </c>
      <c r="CG349">
        <f>GDP!CL350</f>
        <v>0</v>
      </c>
      <c r="CH349">
        <f>GDP!CM350</f>
        <v>0</v>
      </c>
      <c r="CI349">
        <f>GDP!CN350</f>
        <v>0</v>
      </c>
      <c r="CJ349" s="7">
        <f>GDP!CO350</f>
        <v>0</v>
      </c>
      <c r="CK349">
        <f>GDP!CP350</f>
        <v>0</v>
      </c>
      <c r="CL349">
        <f>GDP!CQ350</f>
        <v>0</v>
      </c>
      <c r="CM349">
        <f>GDP!CR350</f>
        <v>0</v>
      </c>
      <c r="CN349">
        <f>GDP!CS350</f>
        <v>0</v>
      </c>
      <c r="CO349">
        <f>GDP!CT350</f>
        <v>0</v>
      </c>
      <c r="CP349">
        <f>GDP!CU350</f>
        <v>0</v>
      </c>
      <c r="CQ349">
        <f>GDP!CV350</f>
        <v>0</v>
      </c>
      <c r="CR349">
        <f>GDP!CW350</f>
        <v>0</v>
      </c>
      <c r="CS349">
        <f>GDP!CX350</f>
        <v>0</v>
      </c>
      <c r="CT349">
        <f>GDP!CY350</f>
        <v>0</v>
      </c>
      <c r="CU349">
        <f>GDP!CZ350</f>
        <v>0</v>
      </c>
      <c r="CV349">
        <f>GDP!DA350</f>
        <v>0</v>
      </c>
      <c r="CW349">
        <f>GDP!DB350</f>
        <v>0</v>
      </c>
      <c r="CX349" s="7">
        <f>GDP!DC350</f>
        <v>0</v>
      </c>
      <c r="CY349">
        <f>GDP!DD350</f>
        <v>0</v>
      </c>
      <c r="CZ349">
        <f>GDP!DE350</f>
        <v>0</v>
      </c>
      <c r="DA349">
        <f>GDP!DF350</f>
        <v>0</v>
      </c>
      <c r="DB349">
        <f>GDP!DG350</f>
        <v>0</v>
      </c>
      <c r="DC349">
        <f>GDP!DH350</f>
        <v>0</v>
      </c>
      <c r="DD349">
        <f>GDP!DI350</f>
        <v>0</v>
      </c>
      <c r="DE349" s="7">
        <f>GDP!DJ350</f>
        <v>0</v>
      </c>
      <c r="DF349">
        <f>GDP!DU350</f>
        <v>0</v>
      </c>
      <c r="DG349" s="7">
        <f>GDP!DV350</f>
        <v>0</v>
      </c>
      <c r="DH349">
        <f>GDP!DW350</f>
        <v>0</v>
      </c>
      <c r="DI349">
        <f>GDP!EA350</f>
        <v>0</v>
      </c>
      <c r="DJ349">
        <f>GDP!EB350</f>
        <v>0</v>
      </c>
      <c r="DK349">
        <f>GDP!EC350</f>
        <v>0</v>
      </c>
      <c r="DL349">
        <f>GDP!ED350</f>
        <v>0</v>
      </c>
      <c r="DM349">
        <f>GDP!EE350</f>
        <v>0</v>
      </c>
      <c r="DN349">
        <f>GDP!DY350</f>
        <v>0</v>
      </c>
      <c r="DO349">
        <f>GDP!DZ350</f>
        <v>0</v>
      </c>
      <c r="DP349" s="84">
        <v>33.661609686116101</v>
      </c>
      <c r="DQ349" s="84">
        <v>33.605600000000003</v>
      </c>
      <c r="DR349">
        <v>32.921093647100001</v>
      </c>
      <c r="DS349" t="s">
        <v>145</v>
      </c>
      <c r="DT349">
        <v>2.0516859111999999</v>
      </c>
      <c r="DU349">
        <v>5.6917339860000027</v>
      </c>
      <c r="DV349">
        <v>3.6400480748000028</v>
      </c>
      <c r="DW349">
        <v>39.3084306537</v>
      </c>
      <c r="DX349">
        <v>33.616696667699998</v>
      </c>
      <c r="DY349">
        <v>7143240127.0156698</v>
      </c>
      <c r="DZ349">
        <v>9519084013.0616493</v>
      </c>
      <c r="EA349">
        <f t="shared" si="25"/>
        <v>1.0627133205908728</v>
      </c>
      <c r="EB349">
        <f t="shared" si="26"/>
        <v>1.4161721012633186</v>
      </c>
      <c r="EC349">
        <f t="shared" si="27"/>
        <v>-0.35345878067244585</v>
      </c>
      <c r="ED349">
        <v>251654843886.04599</v>
      </c>
      <c r="EE349">
        <f t="shared" si="28"/>
        <v>37.439166265386135</v>
      </c>
      <c r="EF349">
        <v>18487000000</v>
      </c>
      <c r="EG349">
        <v>130277000000</v>
      </c>
      <c r="EH349">
        <f t="shared" si="29"/>
        <v>7.3014805116503601</v>
      </c>
    </row>
    <row r="350" spans="1:138" x14ac:dyDescent="0.35">
      <c r="A350" t="s">
        <v>153</v>
      </c>
      <c r="B350" s="7">
        <v>1993</v>
      </c>
      <c r="C350">
        <f>MacroData!D350</f>
        <v>707.73400000000004</v>
      </c>
      <c r="D350">
        <f>MacroData!E350</f>
        <v>98.668000000000006</v>
      </c>
      <c r="E350">
        <f>MacroData!F350</f>
        <v>99.757000000000005</v>
      </c>
      <c r="F350">
        <f>MacroData!G350</f>
        <v>318791000000</v>
      </c>
      <c r="G350">
        <f>MacroData!H350</f>
        <v>723147716651.24805</v>
      </c>
      <c r="H350">
        <f>MacroData!I350</f>
        <v>707734000000</v>
      </c>
      <c r="I350">
        <f>MacroData!J350</f>
        <v>1077749000000</v>
      </c>
      <c r="J350">
        <f>MacroData!K350</f>
        <v>5.94</v>
      </c>
      <c r="K350">
        <f>MacroData!L350</f>
        <v>7.48</v>
      </c>
      <c r="L350">
        <f>MacroData!M350</f>
        <v>594.14227294921875</v>
      </c>
      <c r="M350">
        <f>MacroData!N350</f>
        <v>147.1966552734375</v>
      </c>
      <c r="N350">
        <f>MacroData!O350</f>
        <v>57714000</v>
      </c>
      <c r="O350">
        <f>MacroData!P350</f>
        <v>-1496229821.3348999</v>
      </c>
      <c r="P350">
        <f>MacroData!Q350</f>
        <v>-10619699718.51001</v>
      </c>
      <c r="Q350">
        <f>MacroData!R350</f>
        <v>210412000000</v>
      </c>
      <c r="R350">
        <f>MacroData!S350</f>
        <v>1088368699718.51</v>
      </c>
      <c r="S350">
        <f>MacroData!T350</f>
        <v>176215843555.21399</v>
      </c>
      <c r="T350">
        <f>MacroData!U350</f>
        <v>643924013050.10596</v>
      </c>
      <c r="U350">
        <f>MacroData!V350</f>
        <v>10.375999999999999</v>
      </c>
      <c r="V350">
        <f>MacroData!W350</f>
        <v>9195.85</v>
      </c>
      <c r="W350">
        <f>MacroData!X350</f>
        <v>95.233000000000004</v>
      </c>
      <c r="X350">
        <f>MacroData!Y350</f>
        <v>971477091216.83496</v>
      </c>
      <c r="Y350">
        <f>MacroData!Z350</f>
        <v>433369000000</v>
      </c>
      <c r="Z350">
        <f>MacroData!AA350</f>
        <v>247160000000</v>
      </c>
      <c r="AA350">
        <f>MacroData!AB350</f>
        <v>29179000000</v>
      </c>
      <c r="AB350">
        <f>MacroData!AC350</f>
        <v>103078000000</v>
      </c>
      <c r="AC350">
        <f>MacroData!AD350</f>
        <v>237651000000</v>
      </c>
      <c r="AD350">
        <f>MacroData!AE350</f>
        <v>34196156444.785999</v>
      </c>
      <c r="AE350">
        <f>MacroData!AF350</f>
        <v>-7.4207258659326802</v>
      </c>
      <c r="AF350">
        <f>MacroData!AG350</f>
        <v>71.747834316080599</v>
      </c>
      <c r="AG350">
        <f>MacroData!AH350</f>
        <v>1</v>
      </c>
      <c r="AH350">
        <f>MacroData!AI350</f>
        <v>0</v>
      </c>
      <c r="AI350">
        <f>MacroData!AJ350</f>
        <v>0</v>
      </c>
      <c r="AJ350">
        <f>MacroData!AK350</f>
        <v>0</v>
      </c>
      <c r="AK350">
        <f>MacroData!AL350</f>
        <v>0</v>
      </c>
      <c r="AL350">
        <f>MacroData!AM350</f>
        <v>0.67261899999999997</v>
      </c>
      <c r="AM350">
        <f>MacroData!AN350</f>
        <v>2.6816092756177698</v>
      </c>
      <c r="AN350" s="31">
        <f>GDP!C351+GDP!J351</f>
        <v>0</v>
      </c>
      <c r="AO350">
        <f>GDP!D351+GDP!K351</f>
        <v>0</v>
      </c>
      <c r="AP350">
        <f>GDP!E351+GDP!L351</f>
        <v>0.25496000000000002</v>
      </c>
      <c r="AQ350">
        <f>GDP!F351+GDP!M351</f>
        <v>8.4989999999999996E-2</v>
      </c>
      <c r="AR350">
        <f>GDP!G351+GDP!N351</f>
        <v>0</v>
      </c>
      <c r="AS350">
        <f>GDP!H351+GDP!O351</f>
        <v>0</v>
      </c>
      <c r="AT350" s="7">
        <f>GDP!I351+GDP!P351</f>
        <v>0</v>
      </c>
      <c r="AU350">
        <f>GDP!AE351</f>
        <v>0</v>
      </c>
      <c r="AV350">
        <f>GDP!AF351</f>
        <v>0</v>
      </c>
      <c r="AW350">
        <f>GDP!AG351</f>
        <v>0.26556000000000002</v>
      </c>
      <c r="AX350">
        <f>GDP!AH351</f>
        <v>8.8520000000000001E-2</v>
      </c>
      <c r="AY350">
        <f>GDP!AI351</f>
        <v>0</v>
      </c>
      <c r="AZ350">
        <f>GDP!AJ351</f>
        <v>0</v>
      </c>
      <c r="BA350" s="7">
        <f>GDP!AK351</f>
        <v>0</v>
      </c>
      <c r="BB350">
        <f>GDP!AS351</f>
        <v>0</v>
      </c>
      <c r="BC350">
        <f>GDP!AT351</f>
        <v>0</v>
      </c>
      <c r="BD350">
        <f>GDP!AU351</f>
        <v>0</v>
      </c>
      <c r="BE350">
        <f>GDP!AV351</f>
        <v>0</v>
      </c>
      <c r="BF350">
        <f>GDP!AW351</f>
        <v>0</v>
      </c>
      <c r="BG350">
        <f>GDP!AX351</f>
        <v>0</v>
      </c>
      <c r="BH350" s="7">
        <f>GDP!AY351</f>
        <v>0</v>
      </c>
      <c r="BI350">
        <f>GDP!AZ351</f>
        <v>0</v>
      </c>
      <c r="BJ350">
        <f>GDP!BA351</f>
        <v>0</v>
      </c>
      <c r="BK350">
        <f>GDP!BB351</f>
        <v>0</v>
      </c>
      <c r="BL350">
        <f>GDP!BC351</f>
        <v>0</v>
      </c>
      <c r="BM350">
        <f>GDP!BD351</f>
        <v>0</v>
      </c>
      <c r="BN350">
        <f>GDP!BE351</f>
        <v>0</v>
      </c>
      <c r="BO350" s="7">
        <f>GDP!BF351</f>
        <v>0</v>
      </c>
      <c r="BP350">
        <f>GDP!BG351+GDP!BN351+GDP!BU351</f>
        <v>0</v>
      </c>
      <c r="BQ350">
        <f>GDP!BH351+GDP!BO351+GDP!BV351</f>
        <v>0</v>
      </c>
      <c r="BR350">
        <f>GDP!BI351+GDP!BP351+GDP!BW351</f>
        <v>0</v>
      </c>
      <c r="BS350">
        <f>GDP!BJ351+GDP!BQ351+GDP!BX351</f>
        <v>0</v>
      </c>
      <c r="BT350">
        <f>GDP!BK351+GDP!BR351+GDP!BY351</f>
        <v>0</v>
      </c>
      <c r="BU350">
        <f>GDP!BL351+GDP!BS351+GDP!BZ351</f>
        <v>0</v>
      </c>
      <c r="BV350" s="7">
        <f>GDP!BM351+GDP!BT351+GDP!CA351</f>
        <v>0</v>
      </c>
      <c r="BW350">
        <f>GDP!CB351</f>
        <v>0</v>
      </c>
      <c r="BX350">
        <f>GDP!CC351</f>
        <v>0</v>
      </c>
      <c r="BY350">
        <f>GDP!CD351</f>
        <v>0</v>
      </c>
      <c r="BZ350">
        <f>GDP!CE351</f>
        <v>0</v>
      </c>
      <c r="CA350">
        <f>GDP!CF351</f>
        <v>0</v>
      </c>
      <c r="CB350">
        <f>GDP!CG351</f>
        <v>0</v>
      </c>
      <c r="CC350" s="7">
        <f>GDP!CH351</f>
        <v>0</v>
      </c>
      <c r="CD350">
        <f>GDP!CI351</f>
        <v>0</v>
      </c>
      <c r="CE350">
        <f>GDP!CJ351</f>
        <v>0</v>
      </c>
      <c r="CF350">
        <f>GDP!CK351</f>
        <v>0</v>
      </c>
      <c r="CG350">
        <f>GDP!CL351</f>
        <v>0</v>
      </c>
      <c r="CH350">
        <f>GDP!CM351</f>
        <v>0</v>
      </c>
      <c r="CI350">
        <f>GDP!CN351</f>
        <v>0</v>
      </c>
      <c r="CJ350" s="7">
        <f>GDP!CO351</f>
        <v>0</v>
      </c>
      <c r="CK350">
        <f>GDP!CP351</f>
        <v>0</v>
      </c>
      <c r="CL350">
        <f>GDP!CQ351</f>
        <v>0</v>
      </c>
      <c r="CM350">
        <f>GDP!CR351</f>
        <v>0</v>
      </c>
      <c r="CN350">
        <f>GDP!CS351</f>
        <v>0</v>
      </c>
      <c r="CO350">
        <f>GDP!CT351</f>
        <v>0</v>
      </c>
      <c r="CP350">
        <f>GDP!CU351</f>
        <v>0</v>
      </c>
      <c r="CQ350">
        <f>GDP!CV351</f>
        <v>0</v>
      </c>
      <c r="CR350">
        <f>GDP!CW351</f>
        <v>0</v>
      </c>
      <c r="CS350">
        <f>GDP!CX351</f>
        <v>0</v>
      </c>
      <c r="CT350">
        <f>GDP!CY351</f>
        <v>0.52052000000000009</v>
      </c>
      <c r="CU350">
        <f>GDP!CZ351</f>
        <v>0.17351</v>
      </c>
      <c r="CV350">
        <f>GDP!DA351</f>
        <v>0</v>
      </c>
      <c r="CW350">
        <f>GDP!DB351</f>
        <v>0</v>
      </c>
      <c r="CX350" s="7">
        <f>GDP!DC351</f>
        <v>0</v>
      </c>
      <c r="CY350">
        <f>GDP!DD351</f>
        <v>0</v>
      </c>
      <c r="CZ350">
        <f>GDP!DE351</f>
        <v>0</v>
      </c>
      <c r="DA350">
        <f>GDP!DF351</f>
        <v>0</v>
      </c>
      <c r="DB350">
        <f>GDP!DG351</f>
        <v>0</v>
      </c>
      <c r="DC350">
        <f>GDP!DH351</f>
        <v>0</v>
      </c>
      <c r="DD350">
        <f>GDP!DI351</f>
        <v>0</v>
      </c>
      <c r="DE350" s="7">
        <f>GDP!DJ351</f>
        <v>0</v>
      </c>
      <c r="DF350">
        <f>GDP!DU351</f>
        <v>0.69403000000000004</v>
      </c>
      <c r="DG350" s="7">
        <f>GDP!DV351</f>
        <v>0</v>
      </c>
      <c r="DH350">
        <f>GDP!DW351</f>
        <v>1</v>
      </c>
      <c r="DI350">
        <f>GDP!EA351</f>
        <v>0</v>
      </c>
      <c r="DJ350">
        <f>GDP!EB351</f>
        <v>1</v>
      </c>
      <c r="DK350">
        <f>GDP!EC351</f>
        <v>0</v>
      </c>
      <c r="DL350">
        <f>GDP!ED351</f>
        <v>0</v>
      </c>
      <c r="DM350">
        <f>GDP!EE351</f>
        <v>0</v>
      </c>
      <c r="DN350">
        <f>GDP!DY351</f>
        <v>0</v>
      </c>
      <c r="DO350">
        <f>GDP!DZ351</f>
        <v>1</v>
      </c>
      <c r="DP350" s="84">
        <v>38.530941597610898</v>
      </c>
      <c r="DQ350" s="84">
        <v>42.032200000000003</v>
      </c>
      <c r="DR350">
        <v>37.694718268990997</v>
      </c>
      <c r="DS350">
        <v>23.69</v>
      </c>
      <c r="DT350">
        <v>2.1382005782000002</v>
      </c>
      <c r="DU350">
        <v>6.8598211036999999</v>
      </c>
      <c r="DV350">
        <v>4.7216205254999997</v>
      </c>
      <c r="DW350">
        <v>39.2652445903</v>
      </c>
      <c r="DX350">
        <v>32.4054234866</v>
      </c>
      <c r="DY350">
        <v>7592653223.8435297</v>
      </c>
      <c r="DZ350">
        <v>9657060617.1071205</v>
      </c>
      <c r="EA350">
        <f t="shared" si="25"/>
        <v>1.0728117094619631</v>
      </c>
      <c r="EB350">
        <f t="shared" si="26"/>
        <v>1.3645042653182016</v>
      </c>
      <c r="EC350">
        <f t="shared" si="27"/>
        <v>-0.29169255585623843</v>
      </c>
      <c r="ED350">
        <v>265360407393.26401</v>
      </c>
      <c r="EE350">
        <f t="shared" si="28"/>
        <v>37.494370398096457</v>
      </c>
      <c r="EF350">
        <v>17913000000</v>
      </c>
      <c r="EG350">
        <v>132460000000</v>
      </c>
      <c r="EH350">
        <f t="shared" si="29"/>
        <v>6.4949257188129685</v>
      </c>
    </row>
    <row r="351" spans="1:138" x14ac:dyDescent="0.35">
      <c r="A351" t="s">
        <v>153</v>
      </c>
      <c r="B351" s="7">
        <v>1994</v>
      </c>
      <c r="C351">
        <f>MacroData!D351</f>
        <v>745.19600000000003</v>
      </c>
      <c r="D351">
        <f>MacroData!E351</f>
        <v>98.921000000000006</v>
      </c>
      <c r="E351">
        <f>MacroData!F351</f>
        <v>101.10599999999999</v>
      </c>
      <c r="F351">
        <f>MacroData!G351</f>
        <v>324575000000</v>
      </c>
      <c r="G351">
        <f>MacroData!H351</f>
        <v>748884310427.74097</v>
      </c>
      <c r="H351">
        <f>MacroData!I351</f>
        <v>745196000000</v>
      </c>
      <c r="I351">
        <f>MacroData!J351</f>
        <v>1121128000000</v>
      </c>
      <c r="J351">
        <f>MacroData!K351</f>
        <v>5.5030000000000001</v>
      </c>
      <c r="K351">
        <f>MacroData!L351</f>
        <v>8.1219999999999999</v>
      </c>
      <c r="L351">
        <f>MacroData!M351</f>
        <v>612.52734375</v>
      </c>
      <c r="M351">
        <f>MacroData!N351</f>
        <v>155.50546264648438</v>
      </c>
      <c r="N351">
        <f>MacroData!O351</f>
        <v>57862000</v>
      </c>
      <c r="O351">
        <f>MacroData!P351</f>
        <v>2345944796.4690704</v>
      </c>
      <c r="P351">
        <f>MacroData!Q351</f>
        <v>4444554381.6599121</v>
      </c>
      <c r="Q351">
        <f>MacroData!R351</f>
        <v>213768000000</v>
      </c>
      <c r="R351">
        <f>MacroData!S351</f>
        <v>1116683445618.3401</v>
      </c>
      <c r="S351">
        <f>MacroData!T351</f>
        <v>178639729974.80301</v>
      </c>
      <c r="T351">
        <f>MacroData!U351</f>
        <v>665631772389.43994</v>
      </c>
      <c r="U351">
        <f>MacroData!V351</f>
        <v>9.4939999999999998</v>
      </c>
      <c r="V351">
        <f>MacroData!W351</f>
        <v>8599.66</v>
      </c>
      <c r="W351">
        <f>MacroData!X351</f>
        <v>98.216999999999999</v>
      </c>
      <c r="X351">
        <f>MacroData!Y351</f>
        <v>1005665426672.08</v>
      </c>
      <c r="Y351">
        <f>MacroData!Z351</f>
        <v>455834000000</v>
      </c>
      <c r="Z351">
        <f>MacroData!AA351</f>
        <v>263247000000</v>
      </c>
      <c r="AA351">
        <f>MacroData!AB351</f>
        <v>30439000000</v>
      </c>
      <c r="AB351">
        <f>MacroData!AC351</f>
        <v>106445000000</v>
      </c>
      <c r="AC351">
        <f>MacroData!AD351</f>
        <v>240345000000</v>
      </c>
      <c r="AD351">
        <f>MacroData!AE351</f>
        <v>35128270025.196999</v>
      </c>
      <c r="AE351">
        <f>MacroData!AF351</f>
        <v>-6.3843606245873596</v>
      </c>
      <c r="AF351">
        <f>MacroData!AG351</f>
        <v>73.167358229598904</v>
      </c>
      <c r="AG351">
        <f>MacroData!AH351</f>
        <v>0</v>
      </c>
      <c r="AH351">
        <f>MacroData!AI351</f>
        <v>0</v>
      </c>
      <c r="AI351">
        <f>MacroData!AJ351</f>
        <v>0</v>
      </c>
      <c r="AJ351">
        <f>MacroData!AK351</f>
        <v>0</v>
      </c>
      <c r="AK351">
        <f>MacroData!AL351</f>
        <v>0</v>
      </c>
      <c r="AL351">
        <f>MacroData!AM351</f>
        <v>0.67261899999999997</v>
      </c>
      <c r="AM351">
        <f>MacroData!AN351</f>
        <v>2.3548656842183497</v>
      </c>
      <c r="AN351" s="31">
        <f>GDP!C352+GDP!J352</f>
        <v>1.7489999999999999E-2</v>
      </c>
      <c r="AO351">
        <f>GDP!D352+GDP!K352</f>
        <v>0.25496000000000002</v>
      </c>
      <c r="AP351">
        <f>GDP!E352+GDP!L352</f>
        <v>9.0810000000000002E-2</v>
      </c>
      <c r="AQ351">
        <f>GDP!F352+GDP!M352</f>
        <v>0</v>
      </c>
      <c r="AR351">
        <f>GDP!G352+GDP!N352</f>
        <v>0</v>
      </c>
      <c r="AS351">
        <f>GDP!H352+GDP!O352</f>
        <v>0</v>
      </c>
      <c r="AT351" s="7">
        <f>GDP!I352+GDP!P352</f>
        <v>0</v>
      </c>
      <c r="AU351">
        <f>GDP!AE352</f>
        <v>0.15948999999999999</v>
      </c>
      <c r="AV351">
        <f>GDP!AF352</f>
        <v>0.26556000000000002</v>
      </c>
      <c r="AW351">
        <f>GDP!AG352</f>
        <v>0.14168</v>
      </c>
      <c r="AX351">
        <f>GDP!AH352</f>
        <v>0</v>
      </c>
      <c r="AY351">
        <f>GDP!AI352</f>
        <v>0</v>
      </c>
      <c r="AZ351">
        <f>GDP!AJ352</f>
        <v>0</v>
      </c>
      <c r="BA351" s="7">
        <f>GDP!AK352</f>
        <v>0</v>
      </c>
      <c r="BB351">
        <f>GDP!AS352</f>
        <v>0</v>
      </c>
      <c r="BC351">
        <f>GDP!AT352</f>
        <v>0</v>
      </c>
      <c r="BD351">
        <f>GDP!AU352</f>
        <v>0</v>
      </c>
      <c r="BE351">
        <f>GDP!AV352</f>
        <v>0</v>
      </c>
      <c r="BF351">
        <f>GDP!AW352</f>
        <v>0</v>
      </c>
      <c r="BG351">
        <f>GDP!AX352</f>
        <v>0</v>
      </c>
      <c r="BH351" s="7">
        <f>GDP!AY352</f>
        <v>0</v>
      </c>
      <c r="BI351">
        <f>GDP!AZ352</f>
        <v>0</v>
      </c>
      <c r="BJ351">
        <f>GDP!BA352</f>
        <v>0</v>
      </c>
      <c r="BK351">
        <f>GDP!BB352</f>
        <v>0</v>
      </c>
      <c r="BL351">
        <f>GDP!BC352</f>
        <v>0</v>
      </c>
      <c r="BM351">
        <f>GDP!BD352</f>
        <v>0</v>
      </c>
      <c r="BN351">
        <f>GDP!BE352</f>
        <v>0</v>
      </c>
      <c r="BO351" s="7">
        <f>GDP!BF352</f>
        <v>0</v>
      </c>
      <c r="BP351">
        <f>GDP!BG352+GDP!BN352+GDP!BU352</f>
        <v>2.7549999999999998E-2</v>
      </c>
      <c r="BQ351">
        <f>GDP!BH352+GDP!BO352+GDP!BV352</f>
        <v>0</v>
      </c>
      <c r="BR351">
        <f>GDP!BI352+GDP!BP352+GDP!BW352</f>
        <v>9.1799999999999989E-3</v>
      </c>
      <c r="BS351">
        <f>GDP!BJ352+GDP!BQ352+GDP!BX352</f>
        <v>0</v>
      </c>
      <c r="BT351">
        <f>GDP!BK352+GDP!BR352+GDP!BY352</f>
        <v>0</v>
      </c>
      <c r="BU351">
        <f>GDP!BL352+GDP!BS352+GDP!BZ352</f>
        <v>0</v>
      </c>
      <c r="BV351" s="7">
        <f>GDP!BM352+GDP!BT352+GDP!CA352</f>
        <v>0</v>
      </c>
      <c r="BW351">
        <f>GDP!CB352</f>
        <v>-0.18862999999999999</v>
      </c>
      <c r="BX351">
        <f>GDP!CC352</f>
        <v>0</v>
      </c>
      <c r="BY351">
        <f>GDP!CD352</f>
        <v>-6.2880000000000005E-2</v>
      </c>
      <c r="BZ351">
        <f>GDP!CE352</f>
        <v>0</v>
      </c>
      <c r="CA351">
        <f>GDP!CF352</f>
        <v>0</v>
      </c>
      <c r="CB351">
        <f>GDP!CG352</f>
        <v>0</v>
      </c>
      <c r="CC351" s="7">
        <f>GDP!CH352</f>
        <v>0</v>
      </c>
      <c r="CD351">
        <f>GDP!CI352</f>
        <v>0</v>
      </c>
      <c r="CE351">
        <f>GDP!CJ352</f>
        <v>0</v>
      </c>
      <c r="CF351">
        <f>GDP!CK352</f>
        <v>0</v>
      </c>
      <c r="CG351">
        <f>GDP!CL352</f>
        <v>0</v>
      </c>
      <c r="CH351">
        <f>GDP!CM352</f>
        <v>0</v>
      </c>
      <c r="CI351">
        <f>GDP!CN352</f>
        <v>0</v>
      </c>
      <c r="CJ351" s="7">
        <f>GDP!CO352</f>
        <v>0</v>
      </c>
      <c r="CK351">
        <f>GDP!CP352</f>
        <v>0.28717999999999999</v>
      </c>
      <c r="CL351">
        <f>GDP!CQ352</f>
        <v>0</v>
      </c>
      <c r="CM351">
        <f>GDP!CR352</f>
        <v>9.5729999999999996E-2</v>
      </c>
      <c r="CN351">
        <f>GDP!CS352</f>
        <v>0</v>
      </c>
      <c r="CO351">
        <f>GDP!CT352</f>
        <v>0</v>
      </c>
      <c r="CP351">
        <f>GDP!CU352</f>
        <v>0</v>
      </c>
      <c r="CQ351">
        <f>GDP!CV352</f>
        <v>0</v>
      </c>
      <c r="CR351">
        <f>GDP!CW352</f>
        <v>0.17698</v>
      </c>
      <c r="CS351">
        <f>GDP!CX352</f>
        <v>0.52052000000000009</v>
      </c>
      <c r="CT351">
        <f>GDP!CY352</f>
        <v>0.23249</v>
      </c>
      <c r="CU351">
        <f>GDP!CZ352</f>
        <v>0</v>
      </c>
      <c r="CV351">
        <f>GDP!DA352</f>
        <v>0</v>
      </c>
      <c r="CW351">
        <f>GDP!DB352</f>
        <v>0</v>
      </c>
      <c r="CX351" s="7">
        <f>GDP!DC352</f>
        <v>0</v>
      </c>
      <c r="CY351">
        <f>GDP!DD352</f>
        <v>0.12609999999999999</v>
      </c>
      <c r="CZ351">
        <f>GDP!DE352</f>
        <v>0</v>
      </c>
      <c r="DA351">
        <f>GDP!DF352</f>
        <v>4.2029999999999991E-2</v>
      </c>
      <c r="DB351">
        <f>GDP!DG352</f>
        <v>0</v>
      </c>
      <c r="DC351">
        <f>GDP!DH352</f>
        <v>0</v>
      </c>
      <c r="DD351">
        <f>GDP!DI352</f>
        <v>0</v>
      </c>
      <c r="DE351" s="7">
        <f>GDP!DJ352</f>
        <v>0</v>
      </c>
      <c r="DF351">
        <f>GDP!DU352</f>
        <v>0.92999000000000009</v>
      </c>
      <c r="DG351" s="7">
        <f>GDP!DV352</f>
        <v>0.16812999999999995</v>
      </c>
      <c r="DH351">
        <f>GDP!DW352</f>
        <v>1</v>
      </c>
      <c r="DI351">
        <f>GDP!EA352</f>
        <v>0</v>
      </c>
      <c r="DJ351">
        <f>GDP!EB352</f>
        <v>1</v>
      </c>
      <c r="DK351">
        <f>GDP!EC352</f>
        <v>0</v>
      </c>
      <c r="DL351">
        <f>GDP!ED352</f>
        <v>0</v>
      </c>
      <c r="DM351">
        <f>GDP!EE352</f>
        <v>0</v>
      </c>
      <c r="DN351">
        <f>GDP!DY352</f>
        <v>0</v>
      </c>
      <c r="DO351">
        <f>GDP!DZ352</f>
        <v>1</v>
      </c>
      <c r="DP351" s="84">
        <v>41.424158938536301</v>
      </c>
      <c r="DQ351" s="84">
        <v>40.720100000000002</v>
      </c>
      <c r="DR351">
        <v>40.954474354378</v>
      </c>
      <c r="DS351">
        <v>-42.14</v>
      </c>
      <c r="DT351">
        <v>2.3718587229999999</v>
      </c>
      <c r="DU351">
        <v>5.9117223482999961</v>
      </c>
      <c r="DV351">
        <v>3.5398636252999962</v>
      </c>
      <c r="DW351">
        <v>38.763224715699998</v>
      </c>
      <c r="DX351">
        <v>32.851502367400002</v>
      </c>
      <c r="DY351">
        <v>6760891190.8575201</v>
      </c>
      <c r="DZ351">
        <v>10227190358.351601</v>
      </c>
      <c r="EA351">
        <f t="shared" si="25"/>
        <v>0.90726348381600552</v>
      </c>
      <c r="EB351">
        <f t="shared" si="26"/>
        <v>1.3724161641167694</v>
      </c>
      <c r="EC351">
        <f t="shared" si="27"/>
        <v>-0.46515268030076384</v>
      </c>
      <c r="ED351">
        <v>274381299167.49399</v>
      </c>
      <c r="EE351">
        <f t="shared" si="28"/>
        <v>36.820017709098543</v>
      </c>
      <c r="EF351">
        <v>18795000000</v>
      </c>
      <c r="EG351">
        <v>137048000000</v>
      </c>
      <c r="EH351">
        <f t="shared" si="29"/>
        <v>6.2922839907552097</v>
      </c>
    </row>
    <row r="352" spans="1:138" x14ac:dyDescent="0.35">
      <c r="A352" t="s">
        <v>153</v>
      </c>
      <c r="B352" s="7">
        <v>1995</v>
      </c>
      <c r="C352">
        <f>MacroData!D352</f>
        <v>782.97900000000004</v>
      </c>
      <c r="D352">
        <f>MacroData!E352</f>
        <v>99.867000000000004</v>
      </c>
      <c r="E352">
        <f>MacroData!F352</f>
        <v>101.253</v>
      </c>
      <c r="F352">
        <f>MacroData!G352</f>
        <v>378245000000</v>
      </c>
      <c r="G352">
        <f>MacroData!H352</f>
        <v>786913709178.93201</v>
      </c>
      <c r="H352">
        <f>MacroData!I352</f>
        <v>782979000000</v>
      </c>
      <c r="I352">
        <f>MacroData!J352</f>
        <v>1149497000000</v>
      </c>
      <c r="J352">
        <f>MacroData!K352</f>
        <v>6.681</v>
      </c>
      <c r="K352">
        <f>MacroData!L352</f>
        <v>8.1999999999999993</v>
      </c>
      <c r="L352">
        <f>MacroData!M352</f>
        <v>629.3209228515625</v>
      </c>
      <c r="M352">
        <f>MacroData!N352</f>
        <v>164.94007873535156</v>
      </c>
      <c r="N352">
        <f>MacroData!O352</f>
        <v>58025000</v>
      </c>
      <c r="O352">
        <f>MacroData!P352</f>
        <v>6579652772.8006897</v>
      </c>
      <c r="P352">
        <f>MacroData!Q352</f>
        <v>16990759713.929932</v>
      </c>
      <c r="Q352">
        <f>MacroData!R352</f>
        <v>212758000000</v>
      </c>
      <c r="R352">
        <f>MacroData!S352</f>
        <v>1132506240286.0701</v>
      </c>
      <c r="S352">
        <f>MacroData!T352</f>
        <v>180209469910.14401</v>
      </c>
      <c r="T352">
        <f>MacroData!U352</f>
        <v>679178000000</v>
      </c>
      <c r="U352">
        <f>MacroData!V352</f>
        <v>8.6210000000000004</v>
      </c>
      <c r="V352">
        <f>MacroData!W352</f>
        <v>10563.79</v>
      </c>
      <c r="W352">
        <f>MacroData!X352</f>
        <v>94.99</v>
      </c>
      <c r="X352">
        <f>MacroData!Y352</f>
        <v>1030277845089.15</v>
      </c>
      <c r="Y352">
        <f>MacroData!Z352</f>
        <v>480179000000</v>
      </c>
      <c r="Z352">
        <f>MacroData!AA352</f>
        <v>283798000000</v>
      </c>
      <c r="AA352">
        <f>MacroData!AB352</f>
        <v>33281000000</v>
      </c>
      <c r="AB352">
        <f>MacroData!AC352</f>
        <v>110578000000</v>
      </c>
      <c r="AC352">
        <f>MacroData!AD352</f>
        <v>243649000000</v>
      </c>
      <c r="AD352">
        <f>MacroData!AE352</f>
        <v>32548530089.855999</v>
      </c>
      <c r="AE352">
        <f>MacroData!AF352</f>
        <v>-5.3928649427379298</v>
      </c>
      <c r="AF352">
        <f>MacroData!AG352</f>
        <v>75.111014049646897</v>
      </c>
      <c r="AG352">
        <f>MacroData!AH352</f>
        <v>0</v>
      </c>
      <c r="AH352">
        <f>MacroData!AI352</f>
        <v>0</v>
      </c>
      <c r="AI352">
        <f>MacroData!AJ352</f>
        <v>0</v>
      </c>
      <c r="AJ352">
        <f>MacroData!AK352</f>
        <v>1</v>
      </c>
      <c r="AK352">
        <f>MacroData!AL352</f>
        <v>1</v>
      </c>
      <c r="AL352">
        <f>MacroData!AM352</f>
        <v>0.67261899999999997</v>
      </c>
      <c r="AM352">
        <f>MacroData!AN352</f>
        <v>2.3113601972304636</v>
      </c>
      <c r="AN352" s="31">
        <f>GDP!C353+GDP!J353</f>
        <v>0</v>
      </c>
      <c r="AO352">
        <f>GDP!D353+GDP!K353</f>
        <v>9.0810000000000002E-2</v>
      </c>
      <c r="AP352">
        <f>GDP!E353+GDP!L353</f>
        <v>0</v>
      </c>
      <c r="AQ352">
        <f>GDP!F353+GDP!M353</f>
        <v>0</v>
      </c>
      <c r="AR352">
        <f>GDP!G353+GDP!N353</f>
        <v>0</v>
      </c>
      <c r="AS352">
        <f>GDP!H353+GDP!O353</f>
        <v>0</v>
      </c>
      <c r="AT352" s="7">
        <f>GDP!I353+GDP!P353</f>
        <v>0</v>
      </c>
      <c r="AU352">
        <f>GDP!AE353</f>
        <v>0</v>
      </c>
      <c r="AV352">
        <f>GDP!AF353</f>
        <v>0.14168</v>
      </c>
      <c r="AW352">
        <f>GDP!AG353</f>
        <v>0</v>
      </c>
      <c r="AX352">
        <f>GDP!AH353</f>
        <v>0</v>
      </c>
      <c r="AY352">
        <f>GDP!AI353</f>
        <v>0</v>
      </c>
      <c r="AZ352">
        <f>GDP!AJ353</f>
        <v>0</v>
      </c>
      <c r="BA352" s="7">
        <f>GDP!AK353</f>
        <v>0</v>
      </c>
      <c r="BB352">
        <f>GDP!AS353</f>
        <v>0</v>
      </c>
      <c r="BC352">
        <f>GDP!AT353</f>
        <v>0</v>
      </c>
      <c r="BD352">
        <f>GDP!AU353</f>
        <v>0</v>
      </c>
      <c r="BE352">
        <f>GDP!AV353</f>
        <v>0</v>
      </c>
      <c r="BF352">
        <f>GDP!AW353</f>
        <v>0</v>
      </c>
      <c r="BG352">
        <f>GDP!AX353</f>
        <v>0</v>
      </c>
      <c r="BH352" s="7">
        <f>GDP!AY353</f>
        <v>0</v>
      </c>
      <c r="BI352">
        <f>GDP!AZ353</f>
        <v>0</v>
      </c>
      <c r="BJ352">
        <f>GDP!BA353</f>
        <v>0</v>
      </c>
      <c r="BK352">
        <f>GDP!BB353</f>
        <v>0</v>
      </c>
      <c r="BL352">
        <f>GDP!BC353</f>
        <v>0</v>
      </c>
      <c r="BM352">
        <f>GDP!BD353</f>
        <v>0</v>
      </c>
      <c r="BN352">
        <f>GDP!BE353</f>
        <v>0</v>
      </c>
      <c r="BO352" s="7">
        <f>GDP!BF353</f>
        <v>0</v>
      </c>
      <c r="BP352">
        <f>GDP!BG353+GDP!BN353+GDP!BU353</f>
        <v>0</v>
      </c>
      <c r="BQ352">
        <f>GDP!BH353+GDP!BO353+GDP!BV353</f>
        <v>9.1799999999999989E-3</v>
      </c>
      <c r="BR352">
        <f>GDP!BI353+GDP!BP353+GDP!BW353</f>
        <v>0</v>
      </c>
      <c r="BS352">
        <f>GDP!BJ353+GDP!BQ353+GDP!BX353</f>
        <v>0</v>
      </c>
      <c r="BT352">
        <f>GDP!BK353+GDP!BR353+GDP!BY353</f>
        <v>0</v>
      </c>
      <c r="BU352">
        <f>GDP!BL353+GDP!BS353+GDP!BZ353</f>
        <v>0</v>
      </c>
      <c r="BV352" s="7">
        <f>GDP!BM353+GDP!BT353+GDP!CA353</f>
        <v>0</v>
      </c>
      <c r="BW352">
        <f>GDP!CB353</f>
        <v>0</v>
      </c>
      <c r="BX352">
        <f>GDP!CC353</f>
        <v>-6.2880000000000005E-2</v>
      </c>
      <c r="BY352">
        <f>GDP!CD353</f>
        <v>0</v>
      </c>
      <c r="BZ352">
        <f>GDP!CE353</f>
        <v>0</v>
      </c>
      <c r="CA352">
        <f>GDP!CF353</f>
        <v>0</v>
      </c>
      <c r="CB352">
        <f>GDP!CG353</f>
        <v>0</v>
      </c>
      <c r="CC352" s="7">
        <f>GDP!CH353</f>
        <v>0</v>
      </c>
      <c r="CD352">
        <f>GDP!CI353</f>
        <v>0</v>
      </c>
      <c r="CE352">
        <f>GDP!CJ353</f>
        <v>0</v>
      </c>
      <c r="CF352">
        <f>GDP!CK353</f>
        <v>0</v>
      </c>
      <c r="CG352">
        <f>GDP!CL353</f>
        <v>0</v>
      </c>
      <c r="CH352">
        <f>GDP!CM353</f>
        <v>0</v>
      </c>
      <c r="CI352">
        <f>GDP!CN353</f>
        <v>0</v>
      </c>
      <c r="CJ352" s="7">
        <f>GDP!CO353</f>
        <v>0</v>
      </c>
      <c r="CK352">
        <f>GDP!CP353</f>
        <v>0</v>
      </c>
      <c r="CL352">
        <f>GDP!CQ353</f>
        <v>9.5729999999999996E-2</v>
      </c>
      <c r="CM352">
        <f>GDP!CR353</f>
        <v>0</v>
      </c>
      <c r="CN352">
        <f>GDP!CS353</f>
        <v>0</v>
      </c>
      <c r="CO352">
        <f>GDP!CT353</f>
        <v>0</v>
      </c>
      <c r="CP352">
        <f>GDP!CU353</f>
        <v>0</v>
      </c>
      <c r="CQ352">
        <f>GDP!CV353</f>
        <v>0</v>
      </c>
      <c r="CR352">
        <f>GDP!CW353</f>
        <v>0</v>
      </c>
      <c r="CS352">
        <f>GDP!CX353</f>
        <v>0.23249</v>
      </c>
      <c r="CT352">
        <f>GDP!CY353</f>
        <v>0</v>
      </c>
      <c r="CU352">
        <f>GDP!CZ353</f>
        <v>0</v>
      </c>
      <c r="CV352">
        <f>GDP!DA353</f>
        <v>0</v>
      </c>
      <c r="CW352">
        <f>GDP!DB353</f>
        <v>0</v>
      </c>
      <c r="CX352" s="7">
        <f>GDP!DC353</f>
        <v>0</v>
      </c>
      <c r="CY352">
        <f>GDP!DD353</f>
        <v>0</v>
      </c>
      <c r="CZ352">
        <f>GDP!DE353</f>
        <v>4.2029999999999991E-2</v>
      </c>
      <c r="DA352">
        <f>GDP!DF353</f>
        <v>0</v>
      </c>
      <c r="DB352">
        <f>GDP!DG353</f>
        <v>0</v>
      </c>
      <c r="DC352">
        <f>GDP!DH353</f>
        <v>0</v>
      </c>
      <c r="DD352">
        <f>GDP!DI353</f>
        <v>0</v>
      </c>
      <c r="DE352" s="7">
        <f>GDP!DJ353</f>
        <v>0</v>
      </c>
      <c r="DF352">
        <f>GDP!DU353</f>
        <v>0.23249</v>
      </c>
      <c r="DG352" s="7">
        <f>GDP!DV353</f>
        <v>4.2029999999999991E-2</v>
      </c>
      <c r="DH352">
        <f>GDP!DW353</f>
        <v>0</v>
      </c>
      <c r="DI352">
        <f>GDP!EA353</f>
        <v>0</v>
      </c>
      <c r="DJ352">
        <f>GDP!EB353</f>
        <v>1</v>
      </c>
      <c r="DK352">
        <f>GDP!EC353</f>
        <v>0</v>
      </c>
      <c r="DL352">
        <f>GDP!ED353</f>
        <v>0</v>
      </c>
      <c r="DM352">
        <f>GDP!EE353</f>
        <v>0</v>
      </c>
      <c r="DN352">
        <f>GDP!DY353</f>
        <v>0</v>
      </c>
      <c r="DO352">
        <f>GDP!DZ353</f>
        <v>1</v>
      </c>
      <c r="DP352" s="84">
        <v>44.445560009848798</v>
      </c>
      <c r="DQ352" s="84">
        <v>45.209699999999998</v>
      </c>
      <c r="DR352">
        <v>43.472500614563998</v>
      </c>
      <c r="DS352">
        <v>9.74</v>
      </c>
      <c r="DT352">
        <v>2.6570447970000002</v>
      </c>
      <c r="DU352">
        <v>5.005152884599994</v>
      </c>
      <c r="DV352">
        <v>2.3481080875999938</v>
      </c>
      <c r="DW352">
        <v>38.725228334199997</v>
      </c>
      <c r="DX352">
        <v>33.720075449600003</v>
      </c>
      <c r="DY352">
        <v>8585000000.3474398</v>
      </c>
      <c r="DZ352">
        <v>11016000000.347401</v>
      </c>
      <c r="EA352">
        <f t="shared" si="25"/>
        <v>1.0964534170581126</v>
      </c>
      <c r="EB352">
        <f t="shared" si="26"/>
        <v>1.4069342856382356</v>
      </c>
      <c r="EC352">
        <f t="shared" si="27"/>
        <v>-0.31048086858012303</v>
      </c>
      <c r="ED352">
        <v>286212000000</v>
      </c>
      <c r="EE352">
        <f t="shared" si="28"/>
        <v>36.554237086818418</v>
      </c>
      <c r="EF352">
        <v>17698000000</v>
      </c>
      <c r="EG352">
        <v>141894000000</v>
      </c>
      <c r="EH352">
        <f t="shared" si="29"/>
        <v>6.4878010007127935</v>
      </c>
    </row>
    <row r="353" spans="1:138" x14ac:dyDescent="0.35">
      <c r="A353" t="s">
        <v>153</v>
      </c>
      <c r="B353" s="7">
        <v>1996</v>
      </c>
      <c r="C353">
        <f>MacroData!D353</f>
        <v>836.18900000000008</v>
      </c>
      <c r="D353">
        <f>MacroData!E353</f>
        <v>100.642</v>
      </c>
      <c r="E353">
        <f>MacroData!F353</f>
        <v>100.36</v>
      </c>
      <c r="F353">
        <f>MacroData!G353</f>
        <v>400253000000</v>
      </c>
      <c r="G353">
        <f>MacroData!H353</f>
        <v>840219009859.63904</v>
      </c>
      <c r="H353">
        <f>MacroData!I353</f>
        <v>836189000000</v>
      </c>
      <c r="I353">
        <f>MacroData!J353</f>
        <v>1180151000000</v>
      </c>
      <c r="J353">
        <f>MacroData!K353</f>
        <v>6.0250000000000004</v>
      </c>
      <c r="K353">
        <f>MacroData!L353</f>
        <v>7.81</v>
      </c>
      <c r="L353">
        <f>MacroData!M353</f>
        <v>660.54547119140625</v>
      </c>
      <c r="M353">
        <f>MacroData!N353</f>
        <v>173.15583801269531</v>
      </c>
      <c r="N353">
        <f>MacroData!O353</f>
        <v>58164000</v>
      </c>
      <c r="O353">
        <f>MacroData!P353</f>
        <v>5605904611.5426941</v>
      </c>
      <c r="P353">
        <f>MacroData!Q353</f>
        <v>6809191065.1799316</v>
      </c>
      <c r="Q353">
        <f>MacroData!R353</f>
        <v>222690000000</v>
      </c>
      <c r="R353">
        <f>MacroData!S353</f>
        <v>1173341808934.8201</v>
      </c>
      <c r="S353">
        <f>MacroData!T353</f>
        <v>199226535173</v>
      </c>
      <c r="T353">
        <f>MacroData!U353</f>
        <v>707209000000</v>
      </c>
      <c r="U353">
        <f>MacroData!V353</f>
        <v>8.0990000000000002</v>
      </c>
      <c r="V353">
        <f>MacroData!W353</f>
        <v>12424.69</v>
      </c>
      <c r="W353">
        <f>MacroData!X353</f>
        <v>97.147999999999996</v>
      </c>
      <c r="X353">
        <f>MacroData!Y353</f>
        <v>1072749894776.84</v>
      </c>
      <c r="Y353">
        <f>MacroData!Z353</f>
        <v>515985000000</v>
      </c>
      <c r="Z353">
        <f>MacroData!AA353</f>
        <v>299871000000</v>
      </c>
      <c r="AA353">
        <f>MacroData!AB353</f>
        <v>33449000000</v>
      </c>
      <c r="AB353">
        <f>MacroData!AC353</f>
        <v>113288000000</v>
      </c>
      <c r="AC353">
        <f>MacroData!AD353</f>
        <v>245302000000</v>
      </c>
      <c r="AD353">
        <f>MacroData!AE353</f>
        <v>23463464827</v>
      </c>
      <c r="AE353">
        <f>MacroData!AF353</f>
        <v>-3.7856274119846098</v>
      </c>
      <c r="AF353">
        <f>MacroData!AG353</f>
        <v>76.974594161753004</v>
      </c>
      <c r="AG353">
        <f>MacroData!AH353</f>
        <v>0</v>
      </c>
      <c r="AH353">
        <f>MacroData!AI353</f>
        <v>0</v>
      </c>
      <c r="AI353">
        <f>MacroData!AJ353</f>
        <v>0</v>
      </c>
      <c r="AJ353">
        <f>MacroData!AK353</f>
        <v>0</v>
      </c>
      <c r="AK353">
        <f>MacroData!AL353</f>
        <v>1</v>
      </c>
      <c r="AL353">
        <f>MacroData!AM353</f>
        <v>0.67261899999999997</v>
      </c>
      <c r="AM353">
        <f>MacroData!AN353</f>
        <v>2.0284737488698394</v>
      </c>
      <c r="AN353" s="31">
        <f>GDP!C354+GDP!J354</f>
        <v>0</v>
      </c>
      <c r="AO353">
        <f>GDP!D354+GDP!K354</f>
        <v>0</v>
      </c>
      <c r="AP353">
        <f>GDP!E354+GDP!L354</f>
        <v>0</v>
      </c>
      <c r="AQ353">
        <f>GDP!F354+GDP!M354</f>
        <v>0</v>
      </c>
      <c r="AR353">
        <f>GDP!G354+GDP!N354</f>
        <v>0</v>
      </c>
      <c r="AS353">
        <f>GDP!H354+GDP!O354</f>
        <v>0</v>
      </c>
      <c r="AT353" s="7">
        <f>GDP!I354+GDP!P354</f>
        <v>0</v>
      </c>
      <c r="AU353">
        <f>GDP!AE354</f>
        <v>0</v>
      </c>
      <c r="AV353">
        <f>GDP!AF354</f>
        <v>0</v>
      </c>
      <c r="AW353">
        <f>GDP!AG354</f>
        <v>0</v>
      </c>
      <c r="AX353">
        <f>GDP!AH354</f>
        <v>0</v>
      </c>
      <c r="AY353">
        <f>GDP!AI354</f>
        <v>0</v>
      </c>
      <c r="AZ353">
        <f>GDP!AJ354</f>
        <v>0</v>
      </c>
      <c r="BA353" s="7">
        <f>GDP!AK354</f>
        <v>0</v>
      </c>
      <c r="BB353">
        <f>GDP!AS354</f>
        <v>0</v>
      </c>
      <c r="BC353">
        <f>GDP!AT354</f>
        <v>0</v>
      </c>
      <c r="BD353">
        <f>GDP!AU354</f>
        <v>0</v>
      </c>
      <c r="BE353">
        <f>GDP!AV354</f>
        <v>0</v>
      </c>
      <c r="BF353">
        <f>GDP!AW354</f>
        <v>0</v>
      </c>
      <c r="BG353">
        <f>GDP!AX354</f>
        <v>0</v>
      </c>
      <c r="BH353" s="7">
        <f>GDP!AY354</f>
        <v>0</v>
      </c>
      <c r="BI353">
        <f>GDP!AZ354</f>
        <v>0</v>
      </c>
      <c r="BJ353">
        <f>GDP!BA354</f>
        <v>0</v>
      </c>
      <c r="BK353">
        <f>GDP!BB354</f>
        <v>0</v>
      </c>
      <c r="BL353">
        <f>GDP!BC354</f>
        <v>0</v>
      </c>
      <c r="BM353">
        <f>GDP!BD354</f>
        <v>0</v>
      </c>
      <c r="BN353">
        <f>GDP!BE354</f>
        <v>0</v>
      </c>
      <c r="BO353" s="7">
        <f>GDP!BF354</f>
        <v>0</v>
      </c>
      <c r="BP353">
        <f>GDP!BG354+GDP!BN354+GDP!BU354</f>
        <v>0.182</v>
      </c>
      <c r="BQ353">
        <f>GDP!BH354+GDP!BO354+GDP!BV354</f>
        <v>0</v>
      </c>
      <c r="BR353">
        <f>GDP!BI354+GDP!BP354+GDP!BW354</f>
        <v>6.0670000000000002E-2</v>
      </c>
      <c r="BS353">
        <f>GDP!BJ354+GDP!BQ354+GDP!BX354</f>
        <v>0</v>
      </c>
      <c r="BT353">
        <f>GDP!BK354+GDP!BR354+GDP!BY354</f>
        <v>0</v>
      </c>
      <c r="BU353">
        <f>GDP!BL354+GDP!BS354+GDP!BZ354</f>
        <v>0</v>
      </c>
      <c r="BV353" s="7">
        <f>GDP!BM354+GDP!BT354+GDP!CA354</f>
        <v>0</v>
      </c>
      <c r="BW353">
        <f>GDP!CB354</f>
        <v>-7.6630000000000004E-2</v>
      </c>
      <c r="BX353">
        <f>GDP!CC354</f>
        <v>0</v>
      </c>
      <c r="BY353">
        <f>GDP!CD354</f>
        <v>-2.554E-2</v>
      </c>
      <c r="BZ353">
        <f>GDP!CE354</f>
        <v>0</v>
      </c>
      <c r="CA353">
        <f>GDP!CF354</f>
        <v>0</v>
      </c>
      <c r="CB353">
        <f>GDP!CG354</f>
        <v>0</v>
      </c>
      <c r="CC353" s="7">
        <f>GDP!CH354</f>
        <v>0</v>
      </c>
      <c r="CD353">
        <f>GDP!CI354</f>
        <v>-5.747E-2</v>
      </c>
      <c r="CE353">
        <f>GDP!CJ354</f>
        <v>0</v>
      </c>
      <c r="CF353">
        <f>GDP!CK354</f>
        <v>-1.916E-2</v>
      </c>
      <c r="CG353">
        <f>GDP!CL354</f>
        <v>0</v>
      </c>
      <c r="CH353">
        <f>GDP!CM354</f>
        <v>0</v>
      </c>
      <c r="CI353">
        <f>GDP!CN354</f>
        <v>0</v>
      </c>
      <c r="CJ353" s="7">
        <f>GDP!CO354</f>
        <v>0</v>
      </c>
      <c r="CK353">
        <f>GDP!CP354</f>
        <v>0.26821</v>
      </c>
      <c r="CL353">
        <f>GDP!CQ354</f>
        <v>0</v>
      </c>
      <c r="CM353">
        <f>GDP!CR354</f>
        <v>8.9399999999999993E-2</v>
      </c>
      <c r="CN353">
        <f>GDP!CS354</f>
        <v>0</v>
      </c>
      <c r="CO353">
        <f>GDP!CT354</f>
        <v>0</v>
      </c>
      <c r="CP353">
        <f>GDP!CU354</f>
        <v>0</v>
      </c>
      <c r="CQ353">
        <f>GDP!CV354</f>
        <v>0</v>
      </c>
      <c r="CR353">
        <f>GDP!CW354</f>
        <v>0</v>
      </c>
      <c r="CS353">
        <f>GDP!CX354</f>
        <v>0</v>
      </c>
      <c r="CT353">
        <f>GDP!CY354</f>
        <v>0</v>
      </c>
      <c r="CU353">
        <f>GDP!CZ354</f>
        <v>0</v>
      </c>
      <c r="CV353">
        <f>GDP!DA354</f>
        <v>0</v>
      </c>
      <c r="CW353">
        <f>GDP!DB354</f>
        <v>0</v>
      </c>
      <c r="CX353" s="7">
        <f>GDP!DC354</f>
        <v>0</v>
      </c>
      <c r="CY353">
        <f>GDP!DD354</f>
        <v>0.31611</v>
      </c>
      <c r="CZ353">
        <f>GDP!DE354</f>
        <v>0</v>
      </c>
      <c r="DA353">
        <f>GDP!DF354</f>
        <v>0.10536999999999999</v>
      </c>
      <c r="DB353">
        <f>GDP!DG354</f>
        <v>0</v>
      </c>
      <c r="DC353">
        <f>GDP!DH354</f>
        <v>0</v>
      </c>
      <c r="DD353">
        <f>GDP!DI354</f>
        <v>0</v>
      </c>
      <c r="DE353" s="7">
        <f>GDP!DJ354</f>
        <v>0</v>
      </c>
      <c r="DF353">
        <f>GDP!DU354</f>
        <v>0</v>
      </c>
      <c r="DG353" s="7">
        <f>GDP!DV354</f>
        <v>0.42147999999999997</v>
      </c>
      <c r="DH353">
        <f>GDP!DW354</f>
        <v>1</v>
      </c>
      <c r="DI353">
        <f>GDP!EA354</f>
        <v>0</v>
      </c>
      <c r="DJ353">
        <f>GDP!EB354</f>
        <v>0</v>
      </c>
      <c r="DK353">
        <f>GDP!EC354</f>
        <v>1</v>
      </c>
      <c r="DL353">
        <f>GDP!ED354</f>
        <v>0</v>
      </c>
      <c r="DM353">
        <f>GDP!EE354</f>
        <v>0</v>
      </c>
      <c r="DN353">
        <f>GDP!DY354</f>
        <v>1</v>
      </c>
      <c r="DO353">
        <f>GDP!DZ354</f>
        <v>0</v>
      </c>
      <c r="DP353" s="84">
        <v>44.551237540598102</v>
      </c>
      <c r="DQ353" s="84">
        <v>44.8262</v>
      </c>
      <c r="DR353">
        <v>43.438693552476998</v>
      </c>
      <c r="DS353">
        <v>-11.9</v>
      </c>
      <c r="DT353">
        <v>2.6387856867999999</v>
      </c>
      <c r="DU353">
        <v>3.5191560847000005</v>
      </c>
      <c r="DV353">
        <v>0.8803703979000006</v>
      </c>
      <c r="DW353">
        <v>36.926721068799999</v>
      </c>
      <c r="DX353">
        <v>33.407564984099999</v>
      </c>
      <c r="DY353">
        <v>7410999999.9999599</v>
      </c>
      <c r="DZ353">
        <v>11523000000</v>
      </c>
      <c r="EA353">
        <f t="shared" si="25"/>
        <v>0.88628288580691206</v>
      </c>
      <c r="EB353">
        <f t="shared" si="26"/>
        <v>1.3780377402716373</v>
      </c>
      <c r="EC353">
        <f t="shared" si="27"/>
        <v>-0.49175485446472522</v>
      </c>
      <c r="ED353">
        <v>294721000000</v>
      </c>
      <c r="EE353">
        <f t="shared" si="28"/>
        <v>35.245739898515765</v>
      </c>
      <c r="EF353">
        <v>14981000000</v>
      </c>
      <c r="EG353">
        <v>147550000000</v>
      </c>
      <c r="EH353">
        <f t="shared" si="29"/>
        <v>6.0700112703338798</v>
      </c>
    </row>
    <row r="354" spans="1:138" x14ac:dyDescent="0.35">
      <c r="A354" t="s">
        <v>153</v>
      </c>
      <c r="B354" s="7">
        <v>1997</v>
      </c>
      <c r="C354">
        <f>MacroData!D354</f>
        <v>878.78000000000009</v>
      </c>
      <c r="D354">
        <f>MacroData!E354</f>
        <v>101.98</v>
      </c>
      <c r="E354">
        <f>MacroData!F354</f>
        <v>100.77500000000001</v>
      </c>
      <c r="F354">
        <f>MacroData!G354</f>
        <v>481357000000</v>
      </c>
      <c r="G354">
        <f>MacroData!H354</f>
        <v>884799797730.80005</v>
      </c>
      <c r="H354">
        <f>MacroData!I354</f>
        <v>878780000000</v>
      </c>
      <c r="I354">
        <f>MacroData!J354</f>
        <v>1210277000000</v>
      </c>
      <c r="J354">
        <f>MacroData!K354</f>
        <v>6.8280000000000003</v>
      </c>
      <c r="K354">
        <f>MacroData!L354</f>
        <v>7.0529999999999999</v>
      </c>
      <c r="L354">
        <f>MacroData!M354</f>
        <v>691.0472412109375</v>
      </c>
      <c r="M354">
        <f>MacroData!N354</f>
        <v>181.99234008789063</v>
      </c>
      <c r="N354">
        <f>MacroData!O354</f>
        <v>58314000</v>
      </c>
      <c r="O354">
        <f>MacroData!P354</f>
        <v>9331523149.2325897</v>
      </c>
      <c r="P354">
        <f>MacroData!Q354</f>
        <v>7005054818.1000977</v>
      </c>
      <c r="Q354">
        <f>MacroData!R354</f>
        <v>219148000000</v>
      </c>
      <c r="R354">
        <f>MacroData!S354</f>
        <v>1203271945181.8999</v>
      </c>
      <c r="S354">
        <f>MacroData!T354</f>
        <v>197999000000</v>
      </c>
      <c r="T354">
        <f>MacroData!U354</f>
        <v>743077000000</v>
      </c>
      <c r="U354">
        <f>MacroData!V354</f>
        <v>6.97</v>
      </c>
      <c r="V354">
        <f>MacroData!W354</f>
        <v>15707.970000000001</v>
      </c>
      <c r="W354">
        <f>MacroData!X354</f>
        <v>112.85</v>
      </c>
      <c r="X354">
        <f>MacroData!Y354</f>
        <v>1129591865799.1101</v>
      </c>
      <c r="Y354">
        <f>MacroData!Z354</f>
        <v>552811000000</v>
      </c>
      <c r="Z354">
        <f>MacroData!AA354</f>
        <v>320502000000</v>
      </c>
      <c r="AA354">
        <f>MacroData!AB354</f>
        <v>33407000000</v>
      </c>
      <c r="AB354">
        <f>MacroData!AC354</f>
        <v>117108000000</v>
      </c>
      <c r="AC354">
        <f>MacroData!AD354</f>
        <v>241530000000</v>
      </c>
      <c r="AD354">
        <f>MacroData!AE354</f>
        <v>21149000000</v>
      </c>
      <c r="AE354">
        <f>MacroData!AF354</f>
        <v>-2.1377364072919298</v>
      </c>
      <c r="AF354">
        <f>MacroData!AG354</f>
        <v>78.343160806580698</v>
      </c>
      <c r="AG354">
        <f>MacroData!AH354</f>
        <v>0</v>
      </c>
      <c r="AH354">
        <f>MacroData!AI354</f>
        <v>0</v>
      </c>
      <c r="AI354">
        <f>MacroData!AJ354</f>
        <v>0</v>
      </c>
      <c r="AJ354">
        <f>MacroData!AK354</f>
        <v>0</v>
      </c>
      <c r="AK354">
        <f>MacroData!AL354</f>
        <v>0</v>
      </c>
      <c r="AL354">
        <f>MacroData!AM354</f>
        <v>0.67261899999999997</v>
      </c>
      <c r="AM354">
        <f>MacroData!AN354</f>
        <v>2.0989444482894171</v>
      </c>
      <c r="AN354" s="31">
        <f>GDP!C355+GDP!J355</f>
        <v>0.24607000000000001</v>
      </c>
      <c r="AO354">
        <f>GDP!D355+GDP!K355</f>
        <v>0</v>
      </c>
      <c r="AP354">
        <f>GDP!E355+GDP!L355</f>
        <v>0.25017</v>
      </c>
      <c r="AQ354">
        <f>GDP!F355+GDP!M355</f>
        <v>0.20036999999999999</v>
      </c>
      <c r="AR354">
        <f>GDP!G355+GDP!N355</f>
        <v>4.811E-2</v>
      </c>
      <c r="AS354">
        <f>GDP!H355+GDP!O355</f>
        <v>0</v>
      </c>
      <c r="AT354" s="7">
        <f>GDP!I355+GDP!P355</f>
        <v>0</v>
      </c>
      <c r="AU354">
        <f>GDP!AE355</f>
        <v>0.18526999999999999</v>
      </c>
      <c r="AV354">
        <f>GDP!AF355</f>
        <v>0</v>
      </c>
      <c r="AW354">
        <f>GDP!AG355</f>
        <v>6.479E-2</v>
      </c>
      <c r="AX354">
        <f>GDP!AH355</f>
        <v>1.7129999999999999E-2</v>
      </c>
      <c r="AY354">
        <f>GDP!AI355</f>
        <v>5.3699999999999998E-3</v>
      </c>
      <c r="AZ354">
        <f>GDP!AJ355</f>
        <v>0</v>
      </c>
      <c r="BA354" s="7">
        <f>GDP!AK355</f>
        <v>0</v>
      </c>
      <c r="BB354">
        <f>GDP!AS355</f>
        <v>0</v>
      </c>
      <c r="BC354">
        <f>GDP!AT355</f>
        <v>0</v>
      </c>
      <c r="BD354">
        <f>GDP!AU355</f>
        <v>0</v>
      </c>
      <c r="BE354">
        <f>GDP!AV355</f>
        <v>0</v>
      </c>
      <c r="BF354">
        <f>GDP!AW355</f>
        <v>0</v>
      </c>
      <c r="BG354">
        <f>GDP!AX355</f>
        <v>0</v>
      </c>
      <c r="BH354" s="7">
        <f>GDP!AY355</f>
        <v>0</v>
      </c>
      <c r="BI354">
        <f>GDP!AZ355</f>
        <v>3.193E-2</v>
      </c>
      <c r="BJ354">
        <f>GDP!BA355</f>
        <v>0</v>
      </c>
      <c r="BK354">
        <f>GDP!BB355</f>
        <v>2.8709999999999999E-2</v>
      </c>
      <c r="BL354">
        <f>GDP!BC355</f>
        <v>2.2270000000000002E-2</v>
      </c>
      <c r="BM354">
        <f>GDP!BD355</f>
        <v>5.4200000000000003E-3</v>
      </c>
      <c r="BN354">
        <f>GDP!BE355</f>
        <v>0</v>
      </c>
      <c r="BO354" s="7">
        <f>GDP!BF355</f>
        <v>0</v>
      </c>
      <c r="BP354">
        <f>GDP!BG355+GDP!BN355+GDP!BU355</f>
        <v>0.12467</v>
      </c>
      <c r="BQ354">
        <f>GDP!BH355+GDP!BO355+GDP!BV355</f>
        <v>6.0670000000000002E-2</v>
      </c>
      <c r="BR354">
        <f>GDP!BI355+GDP!BP355+GDP!BW355</f>
        <v>9.8960000000000006E-2</v>
      </c>
      <c r="BS354">
        <f>GDP!BJ355+GDP!BQ355+GDP!BX355</f>
        <v>1.9130000000000001E-2</v>
      </c>
      <c r="BT354">
        <f>GDP!BK355+GDP!BR355+GDP!BY355</f>
        <v>0</v>
      </c>
      <c r="BU354">
        <f>GDP!BL355+GDP!BS355+GDP!BZ355</f>
        <v>0</v>
      </c>
      <c r="BV354" s="7">
        <f>GDP!BM355+GDP!BT355+GDP!CA355</f>
        <v>0</v>
      </c>
      <c r="BW354">
        <f>GDP!CB355</f>
        <v>-0.11212</v>
      </c>
      <c r="BX354">
        <f>GDP!CC355</f>
        <v>-2.554E-2</v>
      </c>
      <c r="BY354">
        <f>GDP!CD355</f>
        <v>-0.13961999999999999</v>
      </c>
      <c r="BZ354">
        <f>GDP!CE355</f>
        <v>-3.4079999999999999E-2</v>
      </c>
      <c r="CA354">
        <f>GDP!CF355</f>
        <v>0</v>
      </c>
      <c r="CB354">
        <f>GDP!CG355</f>
        <v>0</v>
      </c>
      <c r="CC354" s="7">
        <f>GDP!CH355</f>
        <v>0</v>
      </c>
      <c r="CD354">
        <f>GDP!CI355</f>
        <v>-7.1749999999999994E-2</v>
      </c>
      <c r="CE354">
        <f>GDP!CJ355</f>
        <v>-1.916E-2</v>
      </c>
      <c r="CF354">
        <f>GDP!CK355</f>
        <v>2.0930000000000001E-2</v>
      </c>
      <c r="CG354">
        <f>GDP!CL355</f>
        <v>1.495E-2</v>
      </c>
      <c r="CH354">
        <f>GDP!CM355</f>
        <v>0</v>
      </c>
      <c r="CI354">
        <f>GDP!CN355</f>
        <v>0</v>
      </c>
      <c r="CJ354" s="7">
        <f>GDP!CO355</f>
        <v>0</v>
      </c>
      <c r="CK354">
        <f>GDP!CP355</f>
        <v>0.28702</v>
      </c>
      <c r="CL354">
        <f>GDP!CQ355</f>
        <v>8.9399999999999993E-2</v>
      </c>
      <c r="CM354">
        <f>GDP!CR355</f>
        <v>7.7729999999999994E-2</v>
      </c>
      <c r="CN354">
        <f>GDP!CS355</f>
        <v>-5.9800000000000001E-3</v>
      </c>
      <c r="CO354">
        <f>GDP!CT355</f>
        <v>0</v>
      </c>
      <c r="CP354">
        <f>GDP!CU355</f>
        <v>0</v>
      </c>
      <c r="CQ354">
        <f>GDP!CV355</f>
        <v>0</v>
      </c>
      <c r="CR354">
        <f>GDP!CW355</f>
        <v>0.46327000000000002</v>
      </c>
      <c r="CS354">
        <f>GDP!CX355</f>
        <v>0</v>
      </c>
      <c r="CT354">
        <f>GDP!CY355</f>
        <v>0.34367000000000003</v>
      </c>
      <c r="CU354">
        <f>GDP!CZ355</f>
        <v>0.23977000000000001</v>
      </c>
      <c r="CV354">
        <f>GDP!DA355</f>
        <v>5.8900000000000001E-2</v>
      </c>
      <c r="CW354">
        <f>GDP!DB355</f>
        <v>0</v>
      </c>
      <c r="CX354" s="7">
        <f>GDP!DC355</f>
        <v>0</v>
      </c>
      <c r="CY354">
        <f>GDP!DD355</f>
        <v>0.22782000000000002</v>
      </c>
      <c r="CZ354">
        <f>GDP!DE355</f>
        <v>0.10536999999999999</v>
      </c>
      <c r="DA354">
        <f>GDP!DF355</f>
        <v>5.800000000000001E-2</v>
      </c>
      <c r="DB354">
        <f>GDP!DG355</f>
        <v>-5.9799999999999983E-3</v>
      </c>
      <c r="DC354">
        <f>GDP!DH355</f>
        <v>0</v>
      </c>
      <c r="DD354">
        <f>GDP!DI355</f>
        <v>0</v>
      </c>
      <c r="DE354" s="7">
        <f>GDP!DJ355</f>
        <v>0</v>
      </c>
      <c r="DF354">
        <f>GDP!DU355</f>
        <v>1.10561</v>
      </c>
      <c r="DG354" s="7">
        <f>GDP!DV355</f>
        <v>0.38520999999999994</v>
      </c>
      <c r="DH354">
        <f>GDP!DW355</f>
        <v>1</v>
      </c>
      <c r="DI354">
        <f>GDP!EA355</f>
        <v>1</v>
      </c>
      <c r="DJ354">
        <f>GDP!EB355</f>
        <v>0</v>
      </c>
      <c r="DK354">
        <f>GDP!EC355</f>
        <v>0</v>
      </c>
      <c r="DL354">
        <f>GDP!ED355</f>
        <v>0</v>
      </c>
      <c r="DM354">
        <f>GDP!EE355</f>
        <v>0</v>
      </c>
      <c r="DN354">
        <f>GDP!DY355</f>
        <v>0</v>
      </c>
      <c r="DO354">
        <f>GDP!DZ355</f>
        <v>1</v>
      </c>
      <c r="DP354" s="84">
        <v>43.866731284383597</v>
      </c>
      <c r="DQ354" s="84">
        <v>43.866700000000002</v>
      </c>
      <c r="DR354">
        <v>41.784136579007999</v>
      </c>
      <c r="DS354">
        <v>-7.36</v>
      </c>
      <c r="DT354">
        <v>2.7551602572</v>
      </c>
      <c r="DU354">
        <v>2.0605173492000048</v>
      </c>
      <c r="DV354">
        <v>-0.69464290799999517</v>
      </c>
      <c r="DW354">
        <v>35.789559159600003</v>
      </c>
      <c r="DX354">
        <v>33.729041810399998</v>
      </c>
      <c r="DY354">
        <v>7584999999.99998</v>
      </c>
      <c r="DZ354">
        <v>12341000000</v>
      </c>
      <c r="EA354">
        <f t="shared" si="25"/>
        <v>0.8631284280479733</v>
      </c>
      <c r="EB354">
        <f t="shared" si="26"/>
        <v>1.4043332802294088</v>
      </c>
      <c r="EC354">
        <f t="shared" si="27"/>
        <v>-0.54120485218143555</v>
      </c>
      <c r="ED354">
        <v>299083000000</v>
      </c>
      <c r="EE354">
        <f t="shared" si="28"/>
        <v>34.033887890029355</v>
      </c>
      <c r="EF354">
        <v>15433000000</v>
      </c>
      <c r="EG354">
        <v>150296000000</v>
      </c>
      <c r="EH354">
        <f t="shared" si="29"/>
        <v>6.3426407009031527</v>
      </c>
    </row>
    <row r="355" spans="1:138" x14ac:dyDescent="0.35">
      <c r="A355" t="s">
        <v>153</v>
      </c>
      <c r="B355" s="7">
        <v>1998</v>
      </c>
      <c r="C355">
        <f>MacroData!D355</f>
        <v>923.2940000000001</v>
      </c>
      <c r="D355">
        <f>MacroData!E355</f>
        <v>101.142</v>
      </c>
      <c r="E355">
        <f>MacroData!F355</f>
        <v>99.254999999999995</v>
      </c>
      <c r="F355">
        <f>MacroData!G355</f>
        <v>513257000000</v>
      </c>
      <c r="G355">
        <f>MacroData!H355</f>
        <v>925247649446.66699</v>
      </c>
      <c r="H355">
        <f>MacroData!I355</f>
        <v>923294000000</v>
      </c>
      <c r="I355">
        <f>MacroData!J355</f>
        <v>1252767000000</v>
      </c>
      <c r="J355">
        <f>MacroData!K355</f>
        <v>7.3360000000000003</v>
      </c>
      <c r="K355">
        <f>MacroData!L355</f>
        <v>5.5510000000000002</v>
      </c>
      <c r="L355">
        <f>MacroData!M355</f>
        <v>722.88946533203125</v>
      </c>
      <c r="M355">
        <f>MacroData!N355</f>
        <v>201.06784057617188</v>
      </c>
      <c r="N355">
        <f>MacroData!O355</f>
        <v>58475000</v>
      </c>
      <c r="O355">
        <f>MacroData!P355</f>
        <v>-9397698662.4458313</v>
      </c>
      <c r="P355">
        <f>MacroData!Q355</f>
        <v>-5794294584.8798828</v>
      </c>
      <c r="Q355">
        <f>MacroData!R355</f>
        <v>234054000000</v>
      </c>
      <c r="R355">
        <f>MacroData!S355</f>
        <v>1258561294584.8799</v>
      </c>
      <c r="S355">
        <f>MacroData!T355</f>
        <v>210835000000</v>
      </c>
      <c r="T355">
        <f>MacroData!U355</f>
        <v>775383000000</v>
      </c>
      <c r="U355">
        <f>MacroData!V355</f>
        <v>6.2560000000000002</v>
      </c>
      <c r="V355">
        <f>MacroData!W355</f>
        <v>18196.560000000001</v>
      </c>
      <c r="W355">
        <f>MacroData!X355</f>
        <v>120.849</v>
      </c>
      <c r="X355">
        <f>MacroData!Y355</f>
        <v>1179028695446.52</v>
      </c>
      <c r="Y355">
        <f>MacroData!Z355</f>
        <v>589484000000</v>
      </c>
      <c r="Z355">
        <f>MacroData!AA355</f>
        <v>349154000000</v>
      </c>
      <c r="AA355">
        <f>MacroData!AB355</f>
        <v>36519000000</v>
      </c>
      <c r="AB355">
        <f>MacroData!AC355</f>
        <v>118011000000</v>
      </c>
      <c r="AC355">
        <f>MacroData!AD355</f>
        <v>248899000000</v>
      </c>
      <c r="AD355">
        <f>MacroData!AE355</f>
        <v>23219000000</v>
      </c>
      <c r="AE355">
        <f>MacroData!AF355</f>
        <v>-0.184773214165802</v>
      </c>
      <c r="AF355">
        <f>MacroData!AG355</f>
        <v>79.587974084589007</v>
      </c>
      <c r="AG355">
        <f>MacroData!AH355</f>
        <v>0</v>
      </c>
      <c r="AH355">
        <f>MacroData!AI355</f>
        <v>0</v>
      </c>
      <c r="AI355">
        <f>MacroData!AJ355</f>
        <v>0</v>
      </c>
      <c r="AJ355">
        <f>MacroData!AK355</f>
        <v>0</v>
      </c>
      <c r="AK355">
        <f>MacroData!AL355</f>
        <v>1</v>
      </c>
      <c r="AL355">
        <f>MacroData!AM355</f>
        <v>0.67261899999999997</v>
      </c>
      <c r="AM355">
        <f>MacroData!AN355</f>
        <v>1.8895714282989502</v>
      </c>
      <c r="AN355" s="31">
        <f>GDP!C356+GDP!J356</f>
        <v>0</v>
      </c>
      <c r="AO355">
        <f>GDP!D356+GDP!K356</f>
        <v>0.25017</v>
      </c>
      <c r="AP355">
        <f>GDP!E356+GDP!L356</f>
        <v>0.20036999999999999</v>
      </c>
      <c r="AQ355">
        <f>GDP!F356+GDP!M356</f>
        <v>4.811E-2</v>
      </c>
      <c r="AR355">
        <f>GDP!G356+GDP!N356</f>
        <v>0</v>
      </c>
      <c r="AS355">
        <f>GDP!H356+GDP!O356</f>
        <v>0</v>
      </c>
      <c r="AT355" s="7">
        <f>GDP!I356+GDP!P356</f>
        <v>0</v>
      </c>
      <c r="AU355">
        <f>GDP!AE356</f>
        <v>0</v>
      </c>
      <c r="AV355">
        <f>GDP!AF356</f>
        <v>6.479E-2</v>
      </c>
      <c r="AW355">
        <f>GDP!AG356</f>
        <v>1.7129999999999999E-2</v>
      </c>
      <c r="AX355">
        <f>GDP!AH356</f>
        <v>5.3699999999999998E-3</v>
      </c>
      <c r="AY355">
        <f>GDP!AI356</f>
        <v>0</v>
      </c>
      <c r="AZ355">
        <f>GDP!AJ356</f>
        <v>0</v>
      </c>
      <c r="BA355" s="7">
        <f>GDP!AK356</f>
        <v>0</v>
      </c>
      <c r="BB355">
        <f>GDP!AS356</f>
        <v>0</v>
      </c>
      <c r="BC355">
        <f>GDP!AT356</f>
        <v>0</v>
      </c>
      <c r="BD355">
        <f>GDP!AU356</f>
        <v>0</v>
      </c>
      <c r="BE355">
        <f>GDP!AV356</f>
        <v>0</v>
      </c>
      <c r="BF355">
        <f>GDP!AW356</f>
        <v>0</v>
      </c>
      <c r="BG355">
        <f>GDP!AX356</f>
        <v>0</v>
      </c>
      <c r="BH355" s="7">
        <f>GDP!AY356</f>
        <v>0</v>
      </c>
      <c r="BI355">
        <f>GDP!AZ356</f>
        <v>0</v>
      </c>
      <c r="BJ355">
        <f>GDP!BA356</f>
        <v>2.8709999999999999E-2</v>
      </c>
      <c r="BK355">
        <f>GDP!BB356</f>
        <v>2.2270000000000002E-2</v>
      </c>
      <c r="BL355">
        <f>GDP!BC356</f>
        <v>5.4200000000000003E-3</v>
      </c>
      <c r="BM355">
        <f>GDP!BD356</f>
        <v>0</v>
      </c>
      <c r="BN355">
        <f>GDP!BE356</f>
        <v>0</v>
      </c>
      <c r="BO355" s="7">
        <f>GDP!BF356</f>
        <v>0</v>
      </c>
      <c r="BP355">
        <f>GDP!BG356+GDP!BN356+GDP!BU356</f>
        <v>0</v>
      </c>
      <c r="BQ355">
        <f>GDP!BH356+GDP!BO356+GDP!BV356</f>
        <v>9.8960000000000006E-2</v>
      </c>
      <c r="BR355">
        <f>GDP!BI356+GDP!BP356+GDP!BW356</f>
        <v>1.9130000000000001E-2</v>
      </c>
      <c r="BS355">
        <f>GDP!BJ356+GDP!BQ356+GDP!BX356</f>
        <v>0</v>
      </c>
      <c r="BT355">
        <f>GDP!BK356+GDP!BR356+GDP!BY356</f>
        <v>0</v>
      </c>
      <c r="BU355">
        <f>GDP!BL356+GDP!BS356+GDP!BZ356</f>
        <v>0</v>
      </c>
      <c r="BV355" s="7">
        <f>GDP!BM356+GDP!BT356+GDP!CA356</f>
        <v>0</v>
      </c>
      <c r="BW355">
        <f>GDP!CB356</f>
        <v>0</v>
      </c>
      <c r="BX355">
        <f>GDP!CC356</f>
        <v>-0.13961999999999999</v>
      </c>
      <c r="BY355">
        <f>GDP!CD356</f>
        <v>-3.4079999999999999E-2</v>
      </c>
      <c r="BZ355">
        <f>GDP!CE356</f>
        <v>0</v>
      </c>
      <c r="CA355">
        <f>GDP!CF356</f>
        <v>0</v>
      </c>
      <c r="CB355">
        <f>GDP!CG356</f>
        <v>0</v>
      </c>
      <c r="CC355" s="7">
        <f>GDP!CH356</f>
        <v>0</v>
      </c>
      <c r="CD355">
        <f>GDP!CI356</f>
        <v>0</v>
      </c>
      <c r="CE355">
        <f>GDP!CJ356</f>
        <v>2.0930000000000001E-2</v>
      </c>
      <c r="CF355">
        <f>GDP!CK356</f>
        <v>1.495E-2</v>
      </c>
      <c r="CG355">
        <f>GDP!CL356</f>
        <v>0</v>
      </c>
      <c r="CH355">
        <f>GDP!CM356</f>
        <v>0</v>
      </c>
      <c r="CI355">
        <f>GDP!CN356</f>
        <v>0</v>
      </c>
      <c r="CJ355" s="7">
        <f>GDP!CO356</f>
        <v>0</v>
      </c>
      <c r="CK355">
        <f>GDP!CP356</f>
        <v>0</v>
      </c>
      <c r="CL355">
        <f>GDP!CQ356</f>
        <v>7.7729999999999994E-2</v>
      </c>
      <c r="CM355">
        <f>GDP!CR356</f>
        <v>-5.9800000000000001E-3</v>
      </c>
      <c r="CN355">
        <f>GDP!CS356</f>
        <v>0</v>
      </c>
      <c r="CO355">
        <f>GDP!CT356</f>
        <v>0</v>
      </c>
      <c r="CP355">
        <f>GDP!CU356</f>
        <v>0</v>
      </c>
      <c r="CQ355">
        <f>GDP!CV356</f>
        <v>0</v>
      </c>
      <c r="CR355">
        <f>GDP!CW356</f>
        <v>0</v>
      </c>
      <c r="CS355">
        <f>GDP!CX356</f>
        <v>0.34367000000000003</v>
      </c>
      <c r="CT355">
        <f>GDP!CY356</f>
        <v>0.23977000000000001</v>
      </c>
      <c r="CU355">
        <f>GDP!CZ356</f>
        <v>5.8900000000000001E-2</v>
      </c>
      <c r="CV355">
        <f>GDP!DA356</f>
        <v>0</v>
      </c>
      <c r="CW355">
        <f>GDP!DB356</f>
        <v>0</v>
      </c>
      <c r="CX355" s="7">
        <f>GDP!DC356</f>
        <v>0</v>
      </c>
      <c r="CY355">
        <f>GDP!DD356</f>
        <v>0</v>
      </c>
      <c r="CZ355">
        <f>GDP!DE356</f>
        <v>5.800000000000001E-2</v>
      </c>
      <c r="DA355">
        <f>GDP!DF356</f>
        <v>-5.9799999999999983E-3</v>
      </c>
      <c r="DB355">
        <f>GDP!DG356</f>
        <v>0</v>
      </c>
      <c r="DC355">
        <f>GDP!DH356</f>
        <v>0</v>
      </c>
      <c r="DD355">
        <f>GDP!DI356</f>
        <v>0</v>
      </c>
      <c r="DE355" s="7">
        <f>GDP!DJ356</f>
        <v>0</v>
      </c>
      <c r="DF355">
        <f>GDP!DU356</f>
        <v>0.64233999999999991</v>
      </c>
      <c r="DG355" s="7">
        <f>GDP!DV356</f>
        <v>5.2020000000000004E-2</v>
      </c>
      <c r="DH355">
        <f>GDP!DW356</f>
        <v>0</v>
      </c>
      <c r="DI355">
        <f>GDP!EA356</f>
        <v>1</v>
      </c>
      <c r="DJ355">
        <f>GDP!EB356</f>
        <v>0</v>
      </c>
      <c r="DK355">
        <f>GDP!EC356</f>
        <v>0</v>
      </c>
      <c r="DL355">
        <f>GDP!ED356</f>
        <v>0</v>
      </c>
      <c r="DM355">
        <f>GDP!EE356</f>
        <v>0</v>
      </c>
      <c r="DN355">
        <f>GDP!DY356</f>
        <v>0</v>
      </c>
      <c r="DO355">
        <f>GDP!DZ356</f>
        <v>1</v>
      </c>
      <c r="DP355" s="84">
        <v>41.641708524259698</v>
      </c>
      <c r="DQ355" s="84">
        <v>41.6417</v>
      </c>
      <c r="DR355">
        <v>41.261840047790002</v>
      </c>
      <c r="DS355">
        <v>-5.68</v>
      </c>
      <c r="DT355">
        <v>2.7150615616999998</v>
      </c>
      <c r="DU355">
        <v>0.27240575220000096</v>
      </c>
      <c r="DV355">
        <v>-2.4426558094999988</v>
      </c>
      <c r="DW355">
        <v>35.522720863499998</v>
      </c>
      <c r="DX355">
        <v>35.250315111299997</v>
      </c>
      <c r="DY355">
        <v>6889999999.99998</v>
      </c>
      <c r="DZ355">
        <v>12624000000</v>
      </c>
      <c r="EA355">
        <f t="shared" si="25"/>
        <v>0.7462411756168652</v>
      </c>
      <c r="EB355">
        <f t="shared" si="26"/>
        <v>1.367278461681761</v>
      </c>
      <c r="EC355">
        <f t="shared" si="27"/>
        <v>-0.62103728606489583</v>
      </c>
      <c r="ED355">
        <v>309592000000</v>
      </c>
      <c r="EE355">
        <f t="shared" si="28"/>
        <v>33.531247901535153</v>
      </c>
      <c r="EF355">
        <v>17079000000</v>
      </c>
      <c r="EG355">
        <v>156392000000</v>
      </c>
      <c r="EH355">
        <f t="shared" si="29"/>
        <v>6.4978285636372926</v>
      </c>
    </row>
    <row r="356" spans="1:138" x14ac:dyDescent="0.35">
      <c r="A356" t="s">
        <v>153</v>
      </c>
      <c r="B356" s="7">
        <v>1999</v>
      </c>
      <c r="C356">
        <f>MacroData!D356</f>
        <v>963.19600000000003</v>
      </c>
      <c r="D356">
        <f>MacroData!E356</f>
        <v>101.01600000000001</v>
      </c>
      <c r="E356">
        <f>MacroData!F356</f>
        <v>99.385000000000005</v>
      </c>
      <c r="F356">
        <f>MacroData!G356</f>
        <v>489517000000</v>
      </c>
      <c r="G356">
        <f>MacroData!H356</f>
        <v>965517993496.09802</v>
      </c>
      <c r="H356">
        <f>MacroData!I356</f>
        <v>963196000000</v>
      </c>
      <c r="I356">
        <f>MacroData!J356</f>
        <v>1292244000000</v>
      </c>
      <c r="J356">
        <f>MacroData!K356</f>
        <v>5.4489999999999998</v>
      </c>
      <c r="K356">
        <f>MacroData!L356</f>
        <v>5.0940000000000003</v>
      </c>
      <c r="L356">
        <f>MacroData!M356</f>
        <v>757.19952392578125</v>
      </c>
      <c r="M356">
        <f>MacroData!N356</f>
        <v>205.79925537109375</v>
      </c>
      <c r="N356">
        <f>MacroData!O356</f>
        <v>58684000</v>
      </c>
      <c r="O356">
        <f>MacroData!P356</f>
        <v>-22148483692.328903</v>
      </c>
      <c r="P356">
        <f>MacroData!Q356</f>
        <v>-18818048945.659912</v>
      </c>
      <c r="Q356">
        <f>MacroData!R356</f>
        <v>239889000000</v>
      </c>
      <c r="R356">
        <f>MacroData!S356</f>
        <v>1311062048945.6599</v>
      </c>
      <c r="S356">
        <f>MacroData!T356</f>
        <v>216133000000</v>
      </c>
      <c r="T356">
        <f>MacroData!U356</f>
        <v>813304000000</v>
      </c>
      <c r="U356">
        <f>MacroData!V356</f>
        <v>5.9779999999999998</v>
      </c>
      <c r="V356">
        <f>MacroData!W356</f>
        <v>22574.93</v>
      </c>
      <c r="W356">
        <f>MacroData!X356</f>
        <v>122.651</v>
      </c>
      <c r="X356">
        <f>MacroData!Y356</f>
        <v>1236383194071.3899</v>
      </c>
      <c r="Y356">
        <f>MacroData!Z356</f>
        <v>623704000000</v>
      </c>
      <c r="Z356">
        <f>MacroData!AA356</f>
        <v>372789000000</v>
      </c>
      <c r="AA356">
        <f>MacroData!AB356</f>
        <v>41273000000</v>
      </c>
      <c r="AB356">
        <f>MacroData!AC356</f>
        <v>119501000000</v>
      </c>
      <c r="AC356">
        <f>MacroData!AD356</f>
        <v>257054000000</v>
      </c>
      <c r="AD356">
        <f>MacroData!AE356</f>
        <v>23756000000</v>
      </c>
      <c r="AE356">
        <f>MacroData!AF356</f>
        <v>0.77004057325819497</v>
      </c>
      <c r="AF356">
        <f>MacroData!AG356</f>
        <v>80.650797117274493</v>
      </c>
      <c r="AG356">
        <f>MacroData!AH356</f>
        <v>0</v>
      </c>
      <c r="AH356">
        <f>MacroData!AI356</f>
        <v>0</v>
      </c>
      <c r="AI356">
        <f>MacroData!AJ356</f>
        <v>0</v>
      </c>
      <c r="AJ356">
        <f>MacroData!AK356</f>
        <v>0</v>
      </c>
      <c r="AK356">
        <f>MacroData!AL356</f>
        <v>0</v>
      </c>
      <c r="AL356">
        <f>MacroData!AM356</f>
        <v>0.67261899999999997</v>
      </c>
      <c r="AM356">
        <f>MacroData!AN356</f>
        <v>1.7103809515635173</v>
      </c>
      <c r="AN356" s="31">
        <f>GDP!C357+GDP!J357</f>
        <v>0</v>
      </c>
      <c r="AO356">
        <f>GDP!D357+GDP!K357</f>
        <v>0.20036999999999999</v>
      </c>
      <c r="AP356">
        <f>GDP!E357+GDP!L357</f>
        <v>4.811E-2</v>
      </c>
      <c r="AQ356">
        <f>GDP!F357+GDP!M357</f>
        <v>0</v>
      </c>
      <c r="AR356">
        <f>GDP!G357+GDP!N357</f>
        <v>0</v>
      </c>
      <c r="AS356">
        <f>GDP!H357+GDP!O357</f>
        <v>0</v>
      </c>
      <c r="AT356" s="7">
        <f>GDP!I357+GDP!P357</f>
        <v>0</v>
      </c>
      <c r="AU356">
        <f>GDP!AE357</f>
        <v>0</v>
      </c>
      <c r="AV356">
        <f>GDP!AF357</f>
        <v>1.7129999999999999E-2</v>
      </c>
      <c r="AW356">
        <f>GDP!AG357</f>
        <v>5.3699999999999998E-3</v>
      </c>
      <c r="AX356">
        <f>GDP!AH357</f>
        <v>0</v>
      </c>
      <c r="AY356">
        <f>GDP!AI357</f>
        <v>0</v>
      </c>
      <c r="AZ356">
        <f>GDP!AJ357</f>
        <v>0</v>
      </c>
      <c r="BA356" s="7">
        <f>GDP!AK357</f>
        <v>0</v>
      </c>
      <c r="BB356">
        <f>GDP!AS357</f>
        <v>0</v>
      </c>
      <c r="BC356">
        <f>GDP!AT357</f>
        <v>0</v>
      </c>
      <c r="BD356">
        <f>GDP!AU357</f>
        <v>0</v>
      </c>
      <c r="BE356">
        <f>GDP!AV357</f>
        <v>0</v>
      </c>
      <c r="BF356">
        <f>GDP!AW357</f>
        <v>0</v>
      </c>
      <c r="BG356">
        <f>GDP!AX357</f>
        <v>0</v>
      </c>
      <c r="BH356" s="7">
        <f>GDP!AY357</f>
        <v>0</v>
      </c>
      <c r="BI356">
        <f>GDP!AZ357</f>
        <v>0</v>
      </c>
      <c r="BJ356">
        <f>GDP!BA357</f>
        <v>2.2270000000000002E-2</v>
      </c>
      <c r="BK356">
        <f>GDP!BB357</f>
        <v>5.4200000000000003E-3</v>
      </c>
      <c r="BL356">
        <f>GDP!BC357</f>
        <v>0</v>
      </c>
      <c r="BM356">
        <f>GDP!BD357</f>
        <v>0</v>
      </c>
      <c r="BN356">
        <f>GDP!BE357</f>
        <v>0</v>
      </c>
      <c r="BO356" s="7">
        <f>GDP!BF357</f>
        <v>0</v>
      </c>
      <c r="BP356">
        <f>GDP!BG357+GDP!BN357+GDP!BU357</f>
        <v>0</v>
      </c>
      <c r="BQ356">
        <f>GDP!BH357+GDP!BO357+GDP!BV357</f>
        <v>1.9130000000000001E-2</v>
      </c>
      <c r="BR356">
        <f>GDP!BI357+GDP!BP357+GDP!BW357</f>
        <v>0</v>
      </c>
      <c r="BS356">
        <f>GDP!BJ357+GDP!BQ357+GDP!BX357</f>
        <v>0</v>
      </c>
      <c r="BT356">
        <f>GDP!BK357+GDP!BR357+GDP!BY357</f>
        <v>0</v>
      </c>
      <c r="BU356">
        <f>GDP!BL357+GDP!BS357+GDP!BZ357</f>
        <v>0</v>
      </c>
      <c r="BV356" s="7">
        <f>GDP!BM357+GDP!BT357+GDP!CA357</f>
        <v>0</v>
      </c>
      <c r="BW356">
        <f>GDP!CB357</f>
        <v>0</v>
      </c>
      <c r="BX356">
        <f>GDP!CC357</f>
        <v>-3.4079999999999999E-2</v>
      </c>
      <c r="BY356">
        <f>GDP!CD357</f>
        <v>0</v>
      </c>
      <c r="BZ356">
        <f>GDP!CE357</f>
        <v>0</v>
      </c>
      <c r="CA356">
        <f>GDP!CF357</f>
        <v>0</v>
      </c>
      <c r="CB356">
        <f>GDP!CG357</f>
        <v>0</v>
      </c>
      <c r="CC356" s="7">
        <f>GDP!CH357</f>
        <v>0</v>
      </c>
      <c r="CD356">
        <f>GDP!CI357</f>
        <v>0</v>
      </c>
      <c r="CE356">
        <f>GDP!CJ357</f>
        <v>1.495E-2</v>
      </c>
      <c r="CF356">
        <f>GDP!CK357</f>
        <v>0</v>
      </c>
      <c r="CG356">
        <f>GDP!CL357</f>
        <v>0</v>
      </c>
      <c r="CH356">
        <f>GDP!CM357</f>
        <v>0</v>
      </c>
      <c r="CI356">
        <f>GDP!CN357</f>
        <v>0</v>
      </c>
      <c r="CJ356" s="7">
        <f>GDP!CO357</f>
        <v>0</v>
      </c>
      <c r="CK356">
        <f>GDP!CP357</f>
        <v>0</v>
      </c>
      <c r="CL356">
        <f>GDP!CQ357</f>
        <v>-5.9800000000000001E-3</v>
      </c>
      <c r="CM356">
        <f>GDP!CR357</f>
        <v>0</v>
      </c>
      <c r="CN356">
        <f>GDP!CS357</f>
        <v>0</v>
      </c>
      <c r="CO356">
        <f>GDP!CT357</f>
        <v>0</v>
      </c>
      <c r="CP356">
        <f>GDP!CU357</f>
        <v>0</v>
      </c>
      <c r="CQ356">
        <f>GDP!CV357</f>
        <v>0</v>
      </c>
      <c r="CR356">
        <f>GDP!CW357</f>
        <v>0</v>
      </c>
      <c r="CS356">
        <f>GDP!CX357</f>
        <v>0.23977000000000001</v>
      </c>
      <c r="CT356">
        <f>GDP!CY357</f>
        <v>5.8900000000000001E-2</v>
      </c>
      <c r="CU356">
        <f>GDP!CZ357</f>
        <v>0</v>
      </c>
      <c r="CV356">
        <f>GDP!DA357</f>
        <v>0</v>
      </c>
      <c r="CW356">
        <f>GDP!DB357</f>
        <v>0</v>
      </c>
      <c r="CX356" s="7">
        <f>GDP!DC357</f>
        <v>0</v>
      </c>
      <c r="CY356">
        <f>GDP!DD357</f>
        <v>0</v>
      </c>
      <c r="CZ356">
        <f>GDP!DE357</f>
        <v>-5.9799999999999983E-3</v>
      </c>
      <c r="DA356">
        <f>GDP!DF357</f>
        <v>0</v>
      </c>
      <c r="DB356">
        <f>GDP!DG357</f>
        <v>0</v>
      </c>
      <c r="DC356">
        <f>GDP!DH357</f>
        <v>0</v>
      </c>
      <c r="DD356">
        <f>GDP!DI357</f>
        <v>0</v>
      </c>
      <c r="DE356" s="7">
        <f>GDP!DJ357</f>
        <v>0</v>
      </c>
      <c r="DF356">
        <f>GDP!DU357</f>
        <v>0.29866999999999999</v>
      </c>
      <c r="DG356" s="7">
        <f>GDP!DV357</f>
        <v>-5.9799999999999983E-3</v>
      </c>
      <c r="DH356">
        <f>GDP!DW357</f>
        <v>0</v>
      </c>
      <c r="DI356">
        <f>GDP!EA357</f>
        <v>1</v>
      </c>
      <c r="DJ356">
        <f>GDP!EB357</f>
        <v>0</v>
      </c>
      <c r="DK356">
        <f>GDP!EC357</f>
        <v>0</v>
      </c>
      <c r="DL356">
        <f>GDP!ED357</f>
        <v>0</v>
      </c>
      <c r="DM356">
        <f>GDP!EE357</f>
        <v>0</v>
      </c>
      <c r="DN356">
        <f>GDP!DY357</f>
        <v>0</v>
      </c>
      <c r="DO356">
        <f>GDP!DZ357</f>
        <v>1</v>
      </c>
      <c r="DP356" s="84">
        <v>39.552783231574502</v>
      </c>
      <c r="DQ356" s="84">
        <v>39.552799999999998</v>
      </c>
      <c r="DR356">
        <v>39.895407771762002</v>
      </c>
      <c r="DS356">
        <v>3.1</v>
      </c>
      <c r="DT356">
        <v>2.2826127075999998</v>
      </c>
      <c r="DU356">
        <v>-0.64806774410000401</v>
      </c>
      <c r="DV356">
        <v>-2.9306804517000038</v>
      </c>
      <c r="DW356">
        <v>35.356990914199997</v>
      </c>
      <c r="DX356">
        <v>36.005058658300001</v>
      </c>
      <c r="DY356">
        <v>7155000000</v>
      </c>
      <c r="DZ356">
        <v>12951000000</v>
      </c>
      <c r="EA356">
        <f t="shared" si="25"/>
        <v>0.74283946361903497</v>
      </c>
      <c r="EB356">
        <f t="shared" si="26"/>
        <v>1.344586148613574</v>
      </c>
      <c r="EC356">
        <f t="shared" si="27"/>
        <v>-0.60174668499453898</v>
      </c>
      <c r="ED356">
        <v>325331000000</v>
      </c>
      <c r="EE356">
        <f t="shared" si="28"/>
        <v>33.776199236707797</v>
      </c>
      <c r="EF356">
        <v>17875000000</v>
      </c>
      <c r="EG356">
        <v>167863000000</v>
      </c>
      <c r="EH356">
        <f t="shared" si="29"/>
        <v>5.532018700465728</v>
      </c>
    </row>
    <row r="357" spans="1:138" x14ac:dyDescent="0.35">
      <c r="A357" t="s">
        <v>153</v>
      </c>
      <c r="B357" s="7">
        <v>2000</v>
      </c>
      <c r="C357">
        <f>MacroData!D357</f>
        <v>1023.5120000000001</v>
      </c>
      <c r="D357">
        <f>MacroData!E357</f>
        <v>100.86499999999999</v>
      </c>
      <c r="E357">
        <f>MacroData!F357</f>
        <v>100.235</v>
      </c>
      <c r="F357">
        <f>MacroData!G357</f>
        <v>506487000000</v>
      </c>
      <c r="G357">
        <f>MacroData!H357</f>
        <v>1019481090897.46</v>
      </c>
      <c r="H357">
        <f>MacroData!I357</f>
        <v>1023512000000</v>
      </c>
      <c r="I357">
        <f>MacroData!J357</f>
        <v>1340947000000</v>
      </c>
      <c r="J357">
        <f>MacroData!K357</f>
        <v>6.1059999999999999</v>
      </c>
      <c r="K357">
        <f>MacroData!L357</f>
        <v>5.3289999999999997</v>
      </c>
      <c r="L357">
        <f>MacroData!M357</f>
        <v>796.70355224609375</v>
      </c>
      <c r="M357">
        <f>MacroData!N357</f>
        <v>211.02090454101563</v>
      </c>
      <c r="N357">
        <f>MacroData!O357</f>
        <v>58886000</v>
      </c>
      <c r="O357">
        <f>MacroData!P357</f>
        <v>-27605799346.61657</v>
      </c>
      <c r="P357">
        <f>MacroData!Q357</f>
        <v>-28906121492.110107</v>
      </c>
      <c r="Q357">
        <f>MacroData!R357</f>
        <v>248115000000</v>
      </c>
      <c r="R357">
        <f>MacroData!S357</f>
        <v>1369853121492.1101</v>
      </c>
      <c r="S357">
        <f>MacroData!T357</f>
        <v>224757000000</v>
      </c>
      <c r="T357">
        <f>MacroData!U357</f>
        <v>855393000000</v>
      </c>
      <c r="U357">
        <f>MacroData!V357</f>
        <v>5.4589999999999996</v>
      </c>
      <c r="V357">
        <f>MacroData!W357</f>
        <v>21316.959999999999</v>
      </c>
      <c r="W357">
        <f>MacroData!X357</f>
        <v>126.014</v>
      </c>
      <c r="X357">
        <f>MacroData!Y357</f>
        <v>1299652380014.75</v>
      </c>
      <c r="Y357">
        <f>MacroData!Z357</f>
        <v>661439000000</v>
      </c>
      <c r="Z357">
        <f>MacroData!AA357</f>
        <v>397761000000</v>
      </c>
      <c r="AA357">
        <f>MacroData!AB357</f>
        <v>46698000000</v>
      </c>
      <c r="AB357">
        <f>MacroData!AC357</f>
        <v>123361000000</v>
      </c>
      <c r="AC357">
        <f>MacroData!AD357</f>
        <v>265208000000</v>
      </c>
      <c r="AD357">
        <f>MacroData!AE357</f>
        <v>23358000000</v>
      </c>
      <c r="AE357">
        <f>MacroData!AF357</f>
        <v>5.5029154518950403</v>
      </c>
      <c r="AF357">
        <f>MacroData!AG357</f>
        <v>81.284123170998001</v>
      </c>
      <c r="AG357">
        <f>MacroData!AH357</f>
        <v>0</v>
      </c>
      <c r="AH357">
        <f>MacroData!AI357</f>
        <v>0</v>
      </c>
      <c r="AI357">
        <f>MacroData!AJ357</f>
        <v>1</v>
      </c>
      <c r="AJ357">
        <f>MacroData!AK357</f>
        <v>0</v>
      </c>
      <c r="AK357">
        <f>MacroData!AL357</f>
        <v>1</v>
      </c>
      <c r="AL357">
        <f>MacroData!AM357</f>
        <v>0.75595250000000003</v>
      </c>
      <c r="AM357">
        <f>MacroData!AN357</f>
        <v>1.5470952363241288</v>
      </c>
      <c r="AN357" s="31">
        <f>GDP!C358+GDP!J358</f>
        <v>0</v>
      </c>
      <c r="AO357">
        <f>GDP!D358+GDP!K358</f>
        <v>0</v>
      </c>
      <c r="AP357">
        <f>GDP!E358+GDP!L358</f>
        <v>0</v>
      </c>
      <c r="AQ357">
        <f>GDP!F358+GDP!M358</f>
        <v>0</v>
      </c>
      <c r="AR357">
        <f>GDP!G358+GDP!N358</f>
        <v>0</v>
      </c>
      <c r="AS357">
        <f>GDP!H358+GDP!O358</f>
        <v>0</v>
      </c>
      <c r="AT357" s="7">
        <f>GDP!I358+GDP!P358</f>
        <v>0</v>
      </c>
      <c r="AU357">
        <f>GDP!AE358</f>
        <v>0</v>
      </c>
      <c r="AV357">
        <f>GDP!AF358</f>
        <v>0</v>
      </c>
      <c r="AW357">
        <f>GDP!AG358</f>
        <v>0</v>
      </c>
      <c r="AX357">
        <f>GDP!AH358</f>
        <v>0</v>
      </c>
      <c r="AY357">
        <f>GDP!AI358</f>
        <v>0</v>
      </c>
      <c r="AZ357">
        <f>GDP!AJ358</f>
        <v>0</v>
      </c>
      <c r="BA357" s="7">
        <f>GDP!AK358</f>
        <v>0</v>
      </c>
      <c r="BB357">
        <f>GDP!AS358</f>
        <v>0</v>
      </c>
      <c r="BC357">
        <f>GDP!AT358</f>
        <v>0</v>
      </c>
      <c r="BD357">
        <f>GDP!AU358</f>
        <v>0</v>
      </c>
      <c r="BE357">
        <f>GDP!AV358</f>
        <v>0</v>
      </c>
      <c r="BF357">
        <f>GDP!AW358</f>
        <v>0</v>
      </c>
      <c r="BG357">
        <f>GDP!AX358</f>
        <v>0</v>
      </c>
      <c r="BH357" s="7">
        <f>GDP!AY358</f>
        <v>0</v>
      </c>
      <c r="BI357">
        <f>GDP!AZ358</f>
        <v>0</v>
      </c>
      <c r="BJ357">
        <f>GDP!BA358</f>
        <v>0</v>
      </c>
      <c r="BK357">
        <f>GDP!BB358</f>
        <v>0</v>
      </c>
      <c r="BL357">
        <f>GDP!BC358</f>
        <v>0</v>
      </c>
      <c r="BM357">
        <f>GDP!BD358</f>
        <v>0</v>
      </c>
      <c r="BN357">
        <f>GDP!BE358</f>
        <v>0</v>
      </c>
      <c r="BO357" s="7">
        <f>GDP!BF358</f>
        <v>0</v>
      </c>
      <c r="BP357">
        <f>GDP!BG358+GDP!BN358+GDP!BU358</f>
        <v>0</v>
      </c>
      <c r="BQ357">
        <f>GDP!BH358+GDP!BO358+GDP!BV358</f>
        <v>0</v>
      </c>
      <c r="BR357">
        <f>GDP!BI358+GDP!BP358+GDP!BW358</f>
        <v>0</v>
      </c>
      <c r="BS357">
        <f>GDP!BJ358+GDP!BQ358+GDP!BX358</f>
        <v>0</v>
      </c>
      <c r="BT357">
        <f>GDP!BK358+GDP!BR358+GDP!BY358</f>
        <v>0</v>
      </c>
      <c r="BU357">
        <f>GDP!BL358+GDP!BS358+GDP!BZ358</f>
        <v>0</v>
      </c>
      <c r="BV357" s="7">
        <f>GDP!BM358+GDP!BT358+GDP!CA358</f>
        <v>0</v>
      </c>
      <c r="BW357">
        <f>GDP!CB358</f>
        <v>0</v>
      </c>
      <c r="BX357">
        <f>GDP!CC358</f>
        <v>0</v>
      </c>
      <c r="BY357">
        <f>GDP!CD358</f>
        <v>0</v>
      </c>
      <c r="BZ357">
        <f>GDP!CE358</f>
        <v>0</v>
      </c>
      <c r="CA357">
        <f>GDP!CF358</f>
        <v>0</v>
      </c>
      <c r="CB357">
        <f>GDP!CG358</f>
        <v>0</v>
      </c>
      <c r="CC357" s="7">
        <f>GDP!CH358</f>
        <v>0</v>
      </c>
      <c r="CD357">
        <f>GDP!CI358</f>
        <v>0</v>
      </c>
      <c r="CE357">
        <f>GDP!CJ358</f>
        <v>0</v>
      </c>
      <c r="CF357">
        <f>GDP!CK358</f>
        <v>0</v>
      </c>
      <c r="CG357">
        <f>GDP!CL358</f>
        <v>0</v>
      </c>
      <c r="CH357">
        <f>GDP!CM358</f>
        <v>0</v>
      </c>
      <c r="CI357">
        <f>GDP!CN358</f>
        <v>0</v>
      </c>
      <c r="CJ357" s="7">
        <f>GDP!CO358</f>
        <v>0</v>
      </c>
      <c r="CK357">
        <f>GDP!CP358</f>
        <v>0</v>
      </c>
      <c r="CL357">
        <f>GDP!CQ358</f>
        <v>0</v>
      </c>
      <c r="CM357">
        <f>GDP!CR358</f>
        <v>0</v>
      </c>
      <c r="CN357">
        <f>GDP!CS358</f>
        <v>0</v>
      </c>
      <c r="CO357">
        <f>GDP!CT358</f>
        <v>0</v>
      </c>
      <c r="CP357">
        <f>GDP!CU358</f>
        <v>0</v>
      </c>
      <c r="CQ357">
        <f>GDP!CV358</f>
        <v>0</v>
      </c>
      <c r="CR357">
        <f>GDP!CW358</f>
        <v>0</v>
      </c>
      <c r="CS357">
        <f>GDP!CX358</f>
        <v>0</v>
      </c>
      <c r="CT357">
        <f>GDP!CY358</f>
        <v>0</v>
      </c>
      <c r="CU357">
        <f>GDP!CZ358</f>
        <v>0</v>
      </c>
      <c r="CV357">
        <f>GDP!DA358</f>
        <v>0</v>
      </c>
      <c r="CW357">
        <f>GDP!DB358</f>
        <v>0</v>
      </c>
      <c r="CX357" s="7">
        <f>GDP!DC358</f>
        <v>0</v>
      </c>
      <c r="CY357">
        <f>GDP!DD358</f>
        <v>0</v>
      </c>
      <c r="CZ357">
        <f>GDP!DE358</f>
        <v>0</v>
      </c>
      <c r="DA357">
        <f>GDP!DF358</f>
        <v>0</v>
      </c>
      <c r="DB357">
        <f>GDP!DG358</f>
        <v>0</v>
      </c>
      <c r="DC357">
        <f>GDP!DH358</f>
        <v>0</v>
      </c>
      <c r="DD357">
        <f>GDP!DI358</f>
        <v>0</v>
      </c>
      <c r="DE357" s="7">
        <f>GDP!DJ358</f>
        <v>0</v>
      </c>
      <c r="DF357">
        <f>GDP!DU358</f>
        <v>0</v>
      </c>
      <c r="DG357" s="7">
        <f>GDP!DV358</f>
        <v>0</v>
      </c>
      <c r="DH357">
        <f>GDP!DW358</f>
        <v>0</v>
      </c>
      <c r="DI357">
        <f>GDP!EA358</f>
        <v>0</v>
      </c>
      <c r="DJ357">
        <f>GDP!EB358</f>
        <v>0</v>
      </c>
      <c r="DK357">
        <f>GDP!EC358</f>
        <v>0</v>
      </c>
      <c r="DL357">
        <f>GDP!ED358</f>
        <v>0</v>
      </c>
      <c r="DM357">
        <f>GDP!EE358</f>
        <v>0</v>
      </c>
      <c r="DN357">
        <f>GDP!DY358</f>
        <v>0</v>
      </c>
      <c r="DO357">
        <f>GDP!DZ358</f>
        <v>0</v>
      </c>
      <c r="DP357" s="84">
        <v>36.980357362588997</v>
      </c>
      <c r="DQ357" s="84">
        <v>36.980400000000003</v>
      </c>
      <c r="DR357">
        <v>37.014188375869999</v>
      </c>
      <c r="DS357">
        <v>7.79</v>
      </c>
      <c r="DT357">
        <v>2.1384020839</v>
      </c>
      <c r="DU357">
        <v>-1.0300872897999938</v>
      </c>
      <c r="DV357">
        <v>-3.1684893736999937</v>
      </c>
      <c r="DW357">
        <v>35.443211147200003</v>
      </c>
      <c r="DX357">
        <v>36.473298436999997</v>
      </c>
      <c r="DY357">
        <v>7412999999.99998</v>
      </c>
      <c r="DZ357">
        <v>13529000000</v>
      </c>
      <c r="EA357">
        <f t="shared" si="25"/>
        <v>0.72427094162061412</v>
      </c>
      <c r="EB357">
        <f t="shared" si="26"/>
        <v>1.3218213367307858</v>
      </c>
      <c r="EC357">
        <f t="shared" si="27"/>
        <v>-0.59755039511017172</v>
      </c>
      <c r="ED357">
        <v>347250000000</v>
      </c>
      <c r="EE357">
        <f t="shared" si="28"/>
        <v>33.92730129202198</v>
      </c>
      <c r="EF357">
        <v>18285000000</v>
      </c>
      <c r="EG357">
        <v>179453000000</v>
      </c>
      <c r="EH357">
        <f t="shared" si="29"/>
        <v>5.3600206222570872</v>
      </c>
    </row>
    <row r="358" spans="1:138" x14ac:dyDescent="0.35">
      <c r="A358" t="s">
        <v>153</v>
      </c>
      <c r="B358" s="7">
        <v>2001</v>
      </c>
      <c r="C358">
        <f>MacroData!D358</f>
        <v>1062.2620000000002</v>
      </c>
      <c r="D358">
        <f>MacroData!E358</f>
        <v>100.73399999999999</v>
      </c>
      <c r="E358">
        <f>MacroData!F358</f>
        <v>99.277000000000001</v>
      </c>
      <c r="F358">
        <f>MacroData!G358</f>
        <v>482168000000</v>
      </c>
      <c r="G358">
        <f>MacroData!H358</f>
        <v>1061909859636.05</v>
      </c>
      <c r="H358">
        <f>MacroData!I358</f>
        <v>1062262000000</v>
      </c>
      <c r="I358">
        <f>MacroData!J358</f>
        <v>1376677000000</v>
      </c>
      <c r="J358">
        <f>MacroData!K358</f>
        <v>4.9720000000000004</v>
      </c>
      <c r="K358">
        <f>MacroData!L358</f>
        <v>4.93</v>
      </c>
      <c r="L358">
        <f>MacroData!M358</f>
        <v>823.633056640625</v>
      </c>
      <c r="M358">
        <f>MacroData!N358</f>
        <v>214.90887451171875</v>
      </c>
      <c r="N358">
        <f>MacroData!O358</f>
        <v>59113000</v>
      </c>
      <c r="O358">
        <f>MacroData!P358</f>
        <v>-33594053037.217125</v>
      </c>
      <c r="P358">
        <f>MacroData!Q358</f>
        <v>-31922973793.97998</v>
      </c>
      <c r="Q358">
        <f>MacroData!R358</f>
        <v>244769000000</v>
      </c>
      <c r="R358">
        <f>MacroData!S358</f>
        <v>1408599973793.98</v>
      </c>
      <c r="S358">
        <f>MacroData!T358</f>
        <v>218059000000</v>
      </c>
      <c r="T358">
        <f>MacroData!U358</f>
        <v>887580000000</v>
      </c>
      <c r="U358">
        <f>MacroData!V358</f>
        <v>5.0999999999999996</v>
      </c>
      <c r="V358">
        <f>MacroData!W358</f>
        <v>18664.7</v>
      </c>
      <c r="W358">
        <f>MacroData!X358</f>
        <v>124.946</v>
      </c>
      <c r="X358">
        <f>MacroData!Y358</f>
        <v>1348207014004.9199</v>
      </c>
      <c r="Y358">
        <f>MacroData!Z358</f>
        <v>689539000000</v>
      </c>
      <c r="Z358">
        <f>MacroData!AA358</f>
        <v>418191000000</v>
      </c>
      <c r="AA358">
        <f>MacroData!AB358</f>
        <v>50351000000</v>
      </c>
      <c r="AB358">
        <f>MacroData!AC358</f>
        <v>132127000000</v>
      </c>
      <c r="AC358">
        <f>MacroData!AD358</f>
        <v>275707000000</v>
      </c>
      <c r="AD358">
        <f>MacroData!AE358</f>
        <v>26710000000</v>
      </c>
      <c r="AE358">
        <f>MacroData!AF358</f>
        <v>0.25596321811379902</v>
      </c>
      <c r="AF358">
        <f>MacroData!AG358</f>
        <v>82.288709325180207</v>
      </c>
      <c r="AG358">
        <f>MacroData!AH358</f>
        <v>0</v>
      </c>
      <c r="AH358">
        <f>MacroData!AI358</f>
        <v>0</v>
      </c>
      <c r="AI358">
        <f>MacroData!AJ358</f>
        <v>1</v>
      </c>
      <c r="AJ358">
        <f>MacroData!AK358</f>
        <v>0</v>
      </c>
      <c r="AK358">
        <f>MacroData!AL358</f>
        <v>1</v>
      </c>
      <c r="AL358">
        <f>MacroData!AM358</f>
        <v>0.75595250000000003</v>
      </c>
      <c r="AM358">
        <f>MacroData!AN358</f>
        <v>1.5228630928766158</v>
      </c>
      <c r="AN358" s="31">
        <f>GDP!C359+GDP!J359</f>
        <v>0</v>
      </c>
      <c r="AO358">
        <f>GDP!D359+GDP!K359</f>
        <v>0</v>
      </c>
      <c r="AP358">
        <f>GDP!E359+GDP!L359</f>
        <v>0</v>
      </c>
      <c r="AQ358">
        <f>GDP!F359+GDP!M359</f>
        <v>0</v>
      </c>
      <c r="AR358">
        <f>GDP!G359+GDP!N359</f>
        <v>0</v>
      </c>
      <c r="AS358">
        <f>GDP!H359+GDP!O359</f>
        <v>0</v>
      </c>
      <c r="AT358" s="7">
        <f>GDP!I359+GDP!P359</f>
        <v>0</v>
      </c>
      <c r="AU358">
        <f>GDP!AE359</f>
        <v>0</v>
      </c>
      <c r="AV358">
        <f>GDP!AF359</f>
        <v>0</v>
      </c>
      <c r="AW358">
        <f>GDP!AG359</f>
        <v>0</v>
      </c>
      <c r="AX358">
        <f>GDP!AH359</f>
        <v>0</v>
      </c>
      <c r="AY358">
        <f>GDP!AI359</f>
        <v>0</v>
      </c>
      <c r="AZ358">
        <f>GDP!AJ359</f>
        <v>0</v>
      </c>
      <c r="BA358" s="7">
        <f>GDP!AK359</f>
        <v>0</v>
      </c>
      <c r="BB358">
        <f>GDP!AS359</f>
        <v>0</v>
      </c>
      <c r="BC358">
        <f>GDP!AT359</f>
        <v>0</v>
      </c>
      <c r="BD358">
        <f>GDP!AU359</f>
        <v>0</v>
      </c>
      <c r="BE358">
        <f>GDP!AV359</f>
        <v>0</v>
      </c>
      <c r="BF358">
        <f>GDP!AW359</f>
        <v>0</v>
      </c>
      <c r="BG358">
        <f>GDP!AX359</f>
        <v>0</v>
      </c>
      <c r="BH358" s="7">
        <f>GDP!AY359</f>
        <v>0</v>
      </c>
      <c r="BI358">
        <f>GDP!AZ359</f>
        <v>0</v>
      </c>
      <c r="BJ358">
        <f>GDP!BA359</f>
        <v>0</v>
      </c>
      <c r="BK358">
        <f>GDP!BB359</f>
        <v>0</v>
      </c>
      <c r="BL358">
        <f>GDP!BC359</f>
        <v>0</v>
      </c>
      <c r="BM358">
        <f>GDP!BD359</f>
        <v>0</v>
      </c>
      <c r="BN358">
        <f>GDP!BE359</f>
        <v>0</v>
      </c>
      <c r="BO358" s="7">
        <f>GDP!BF359</f>
        <v>0</v>
      </c>
      <c r="BP358">
        <f>GDP!BG359+GDP!BN359+GDP!BU359</f>
        <v>0</v>
      </c>
      <c r="BQ358">
        <f>GDP!BH359+GDP!BO359+GDP!BV359</f>
        <v>0</v>
      </c>
      <c r="BR358">
        <f>GDP!BI359+GDP!BP359+GDP!BW359</f>
        <v>0</v>
      </c>
      <c r="BS358">
        <f>GDP!BJ359+GDP!BQ359+GDP!BX359</f>
        <v>0</v>
      </c>
      <c r="BT358">
        <f>GDP!BK359+GDP!BR359+GDP!BY359</f>
        <v>0</v>
      </c>
      <c r="BU358">
        <f>GDP!BL359+GDP!BS359+GDP!BZ359</f>
        <v>0</v>
      </c>
      <c r="BV358" s="7">
        <f>GDP!BM359+GDP!BT359+GDP!CA359</f>
        <v>0</v>
      </c>
      <c r="BW358">
        <f>GDP!CB359</f>
        <v>0</v>
      </c>
      <c r="BX358">
        <f>GDP!CC359</f>
        <v>0</v>
      </c>
      <c r="BY358">
        <f>GDP!CD359</f>
        <v>0</v>
      </c>
      <c r="BZ358">
        <f>GDP!CE359</f>
        <v>0</v>
      </c>
      <c r="CA358">
        <f>GDP!CF359</f>
        <v>0</v>
      </c>
      <c r="CB358">
        <f>GDP!CG359</f>
        <v>0</v>
      </c>
      <c r="CC358" s="7">
        <f>GDP!CH359</f>
        <v>0</v>
      </c>
      <c r="CD358">
        <f>GDP!CI359</f>
        <v>0</v>
      </c>
      <c r="CE358">
        <f>GDP!CJ359</f>
        <v>0</v>
      </c>
      <c r="CF358">
        <f>GDP!CK359</f>
        <v>0</v>
      </c>
      <c r="CG358">
        <f>GDP!CL359</f>
        <v>0</v>
      </c>
      <c r="CH358">
        <f>GDP!CM359</f>
        <v>0</v>
      </c>
      <c r="CI358">
        <f>GDP!CN359</f>
        <v>0</v>
      </c>
      <c r="CJ358" s="7">
        <f>GDP!CO359</f>
        <v>0</v>
      </c>
      <c r="CK358">
        <f>GDP!CP359</f>
        <v>0</v>
      </c>
      <c r="CL358">
        <f>GDP!CQ359</f>
        <v>0</v>
      </c>
      <c r="CM358">
        <f>GDP!CR359</f>
        <v>0</v>
      </c>
      <c r="CN358">
        <f>GDP!CS359</f>
        <v>0</v>
      </c>
      <c r="CO358">
        <f>GDP!CT359</f>
        <v>0</v>
      </c>
      <c r="CP358">
        <f>GDP!CU359</f>
        <v>0</v>
      </c>
      <c r="CQ358">
        <f>GDP!CV359</f>
        <v>0</v>
      </c>
      <c r="CR358">
        <f>GDP!CW359</f>
        <v>0</v>
      </c>
      <c r="CS358">
        <f>GDP!CX359</f>
        <v>0</v>
      </c>
      <c r="CT358">
        <f>GDP!CY359</f>
        <v>0</v>
      </c>
      <c r="CU358">
        <f>GDP!CZ359</f>
        <v>0</v>
      </c>
      <c r="CV358">
        <f>GDP!DA359</f>
        <v>0</v>
      </c>
      <c r="CW358">
        <f>GDP!DB359</f>
        <v>0</v>
      </c>
      <c r="CX358" s="7">
        <f>GDP!DC359</f>
        <v>0</v>
      </c>
      <c r="CY358">
        <f>GDP!DD359</f>
        <v>0</v>
      </c>
      <c r="CZ358">
        <f>GDP!DE359</f>
        <v>0</v>
      </c>
      <c r="DA358">
        <f>GDP!DF359</f>
        <v>0</v>
      </c>
      <c r="DB358">
        <f>GDP!DG359</f>
        <v>0</v>
      </c>
      <c r="DC358">
        <f>GDP!DH359</f>
        <v>0</v>
      </c>
      <c r="DD358">
        <f>GDP!DI359</f>
        <v>0</v>
      </c>
      <c r="DE358" s="7">
        <f>GDP!DJ359</f>
        <v>0</v>
      </c>
      <c r="DF358">
        <f>GDP!DU359</f>
        <v>0</v>
      </c>
      <c r="DG358" s="7">
        <f>GDP!DV359</f>
        <v>0</v>
      </c>
      <c r="DH358">
        <f>GDP!DW359</f>
        <v>0</v>
      </c>
      <c r="DI358">
        <f>GDP!EA359</f>
        <v>0</v>
      </c>
      <c r="DJ358">
        <f>GDP!EB359</f>
        <v>0</v>
      </c>
      <c r="DK358">
        <f>GDP!EC359</f>
        <v>0</v>
      </c>
      <c r="DL358">
        <f>GDP!ED359</f>
        <v>0</v>
      </c>
      <c r="DM358">
        <f>GDP!EE359</f>
        <v>0</v>
      </c>
      <c r="DN358">
        <f>GDP!DY359</f>
        <v>0</v>
      </c>
      <c r="DO358">
        <f>GDP!DZ359</f>
        <v>0</v>
      </c>
      <c r="DP358" s="84">
        <v>34.3043526760815</v>
      </c>
      <c r="DQ358" s="84">
        <v>34.304400000000001</v>
      </c>
      <c r="DR358">
        <v>34.410096026234001</v>
      </c>
      <c r="DS358">
        <v>-10.95</v>
      </c>
      <c r="DT358">
        <v>1.8451560326000001</v>
      </c>
      <c r="DU358">
        <v>-0.31345903060000069</v>
      </c>
      <c r="DV358">
        <v>-2.158615063200001</v>
      </c>
      <c r="DW358">
        <v>36.6032439592</v>
      </c>
      <c r="DX358">
        <v>36.916702989800001</v>
      </c>
      <c r="DY358">
        <v>9360000000</v>
      </c>
      <c r="DZ358">
        <v>14048000000</v>
      </c>
      <c r="EA358">
        <f t="shared" si="25"/>
        <v>0.88113855150612552</v>
      </c>
      <c r="EB358">
        <f t="shared" si="26"/>
        <v>1.3224609371322704</v>
      </c>
      <c r="EC358">
        <f t="shared" si="27"/>
        <v>-0.4413223856261449</v>
      </c>
      <c r="ED358">
        <v>371218000000</v>
      </c>
      <c r="EE358">
        <f t="shared" si="28"/>
        <v>34.945992608226597</v>
      </c>
      <c r="EF358">
        <v>21766000000</v>
      </c>
      <c r="EG358">
        <v>193331000000</v>
      </c>
      <c r="EH358">
        <f t="shared" si="29"/>
        <v>4.9849966014731795</v>
      </c>
    </row>
    <row r="359" spans="1:138" x14ac:dyDescent="0.35">
      <c r="A359" t="s">
        <v>153</v>
      </c>
      <c r="B359" s="7">
        <v>2002</v>
      </c>
      <c r="C359">
        <f>MacroData!D359</f>
        <v>1117.171</v>
      </c>
      <c r="D359">
        <f>MacroData!E359</f>
        <v>100.92700000000001</v>
      </c>
      <c r="E359">
        <f>MacroData!F359</f>
        <v>99.322999999999993</v>
      </c>
      <c r="F359">
        <f>MacroData!G359</f>
        <v>535200000000</v>
      </c>
      <c r="G359">
        <f>MacroData!H359</f>
        <v>1121385548407.8</v>
      </c>
      <c r="H359">
        <f>MacroData!I359</f>
        <v>1117171000000</v>
      </c>
      <c r="I359">
        <f>MacroData!J359</f>
        <v>1410437000000</v>
      </c>
      <c r="J359">
        <f>MacroData!K359</f>
        <v>3.9929999999999999</v>
      </c>
      <c r="K359">
        <f>MacroData!L359</f>
        <v>4.8940000000000001</v>
      </c>
      <c r="L359">
        <f>MacroData!M359</f>
        <v>852.07684326171875</v>
      </c>
      <c r="M359">
        <f>MacroData!N359</f>
        <v>222.52101135253906</v>
      </c>
      <c r="N359">
        <f>MacroData!O359</f>
        <v>59323000</v>
      </c>
      <c r="O359">
        <f>MacroData!P359</f>
        <v>-43981617451.414589</v>
      </c>
      <c r="P359">
        <f>MacroData!Q359</f>
        <v>-51321175556.290039</v>
      </c>
      <c r="Q359">
        <f>MacroData!R359</f>
        <v>250837000000</v>
      </c>
      <c r="R359">
        <f>MacroData!S359</f>
        <v>1461758175556.29</v>
      </c>
      <c r="S359">
        <f>MacroData!T359</f>
        <v>222597000000</v>
      </c>
      <c r="T359">
        <f>MacroData!U359</f>
        <v>923068000000</v>
      </c>
      <c r="U359">
        <f>MacroData!V359</f>
        <v>5.1879999999999997</v>
      </c>
      <c r="V359">
        <f>MacroData!W359</f>
        <v>14318.5</v>
      </c>
      <c r="W359">
        <f>MacroData!X359</f>
        <v>126.852</v>
      </c>
      <c r="X359">
        <f>MacroData!Y359</f>
        <v>1403060731015.54</v>
      </c>
      <c r="Y359">
        <f>MacroData!Z359</f>
        <v>723823000000</v>
      </c>
      <c r="Z359">
        <f>MacroData!AA359</f>
        <v>421670000000</v>
      </c>
      <c r="AA359">
        <f>MacroData!AB359</f>
        <v>57130000000</v>
      </c>
      <c r="AB359">
        <f>MacroData!AC359</f>
        <v>138598000000</v>
      </c>
      <c r="AC359">
        <f>MacroData!AD359</f>
        <v>287393000000</v>
      </c>
      <c r="AD359">
        <f>MacroData!AE359</f>
        <v>28240000000</v>
      </c>
      <c r="AE359">
        <f>MacroData!AF359</f>
        <v>-2.2445981859536301</v>
      </c>
      <c r="AF359">
        <f>MacroData!AG359</f>
        <v>83.322413918613904</v>
      </c>
      <c r="AG359">
        <f>MacroData!AH359</f>
        <v>0</v>
      </c>
      <c r="AH359">
        <f>MacroData!AI359</f>
        <v>0</v>
      </c>
      <c r="AI359">
        <f>MacroData!AJ359</f>
        <v>1</v>
      </c>
      <c r="AJ359">
        <f>MacroData!AK359</f>
        <v>0</v>
      </c>
      <c r="AK359">
        <f>MacroData!AL359</f>
        <v>0</v>
      </c>
      <c r="AL359">
        <f>MacroData!AM359</f>
        <v>0.75595250000000003</v>
      </c>
      <c r="AM359">
        <f>MacroData!AN359</f>
        <v>1.4996011938367571</v>
      </c>
      <c r="AN359" s="31">
        <f>GDP!C360+GDP!J360</f>
        <v>0</v>
      </c>
      <c r="AO359">
        <f>GDP!D360+GDP!K360</f>
        <v>0</v>
      </c>
      <c r="AP359">
        <f>GDP!E360+GDP!L360</f>
        <v>0</v>
      </c>
      <c r="AQ359">
        <f>GDP!F360+GDP!M360</f>
        <v>0</v>
      </c>
      <c r="AR359">
        <f>GDP!G360+GDP!N360</f>
        <v>0</v>
      </c>
      <c r="AS359">
        <f>GDP!H360+GDP!O360</f>
        <v>0</v>
      </c>
      <c r="AT359" s="7">
        <f>GDP!I360+GDP!P360</f>
        <v>0</v>
      </c>
      <c r="AU359">
        <f>GDP!AE360</f>
        <v>0</v>
      </c>
      <c r="AV359">
        <f>GDP!AF360</f>
        <v>0</v>
      </c>
      <c r="AW359">
        <f>GDP!AG360</f>
        <v>0</v>
      </c>
      <c r="AX359">
        <f>GDP!AH360</f>
        <v>0</v>
      </c>
      <c r="AY359">
        <f>GDP!AI360</f>
        <v>0</v>
      </c>
      <c r="AZ359">
        <f>GDP!AJ360</f>
        <v>0</v>
      </c>
      <c r="BA359" s="7">
        <f>GDP!AK360</f>
        <v>0</v>
      </c>
      <c r="BB359">
        <f>GDP!AS360</f>
        <v>0</v>
      </c>
      <c r="BC359">
        <f>GDP!AT360</f>
        <v>0</v>
      </c>
      <c r="BD359">
        <f>GDP!AU360</f>
        <v>0</v>
      </c>
      <c r="BE359">
        <f>GDP!AV360</f>
        <v>0</v>
      </c>
      <c r="BF359">
        <f>GDP!AW360</f>
        <v>0</v>
      </c>
      <c r="BG359">
        <f>GDP!AX360</f>
        <v>0</v>
      </c>
      <c r="BH359" s="7">
        <f>GDP!AY360</f>
        <v>0</v>
      </c>
      <c r="BI359">
        <f>GDP!AZ360</f>
        <v>0</v>
      </c>
      <c r="BJ359">
        <f>GDP!BA360</f>
        <v>0</v>
      </c>
      <c r="BK359">
        <f>GDP!BB360</f>
        <v>0</v>
      </c>
      <c r="BL359">
        <f>GDP!BC360</f>
        <v>0</v>
      </c>
      <c r="BM359">
        <f>GDP!BD360</f>
        <v>0</v>
      </c>
      <c r="BN359">
        <f>GDP!BE360</f>
        <v>0</v>
      </c>
      <c r="BO359" s="7">
        <f>GDP!BF360</f>
        <v>0</v>
      </c>
      <c r="BP359">
        <f>GDP!BG360+GDP!BN360+GDP!BU360</f>
        <v>0</v>
      </c>
      <c r="BQ359">
        <f>GDP!BH360+GDP!BO360+GDP!BV360</f>
        <v>0</v>
      </c>
      <c r="BR359">
        <f>GDP!BI360+GDP!BP360+GDP!BW360</f>
        <v>0</v>
      </c>
      <c r="BS359">
        <f>GDP!BJ360+GDP!BQ360+GDP!BX360</f>
        <v>0</v>
      </c>
      <c r="BT359">
        <f>GDP!BK360+GDP!BR360+GDP!BY360</f>
        <v>0</v>
      </c>
      <c r="BU359">
        <f>GDP!BL360+GDP!BS360+GDP!BZ360</f>
        <v>0</v>
      </c>
      <c r="BV359" s="7">
        <f>GDP!BM360+GDP!BT360+GDP!CA360</f>
        <v>0</v>
      </c>
      <c r="BW359">
        <f>GDP!CB360</f>
        <v>0</v>
      </c>
      <c r="BX359">
        <f>GDP!CC360</f>
        <v>0</v>
      </c>
      <c r="BY359">
        <f>GDP!CD360</f>
        <v>0</v>
      </c>
      <c r="BZ359">
        <f>GDP!CE360</f>
        <v>0</v>
      </c>
      <c r="CA359">
        <f>GDP!CF360</f>
        <v>0</v>
      </c>
      <c r="CB359">
        <f>GDP!CG360</f>
        <v>0</v>
      </c>
      <c r="CC359" s="7">
        <f>GDP!CH360</f>
        <v>0</v>
      </c>
      <c r="CD359">
        <f>GDP!CI360</f>
        <v>0</v>
      </c>
      <c r="CE359">
        <f>GDP!CJ360</f>
        <v>0</v>
      </c>
      <c r="CF359">
        <f>GDP!CK360</f>
        <v>0</v>
      </c>
      <c r="CG359">
        <f>GDP!CL360</f>
        <v>0</v>
      </c>
      <c r="CH359">
        <f>GDP!CM360</f>
        <v>0</v>
      </c>
      <c r="CI359">
        <f>GDP!CN360</f>
        <v>0</v>
      </c>
      <c r="CJ359" s="7">
        <f>GDP!CO360</f>
        <v>0</v>
      </c>
      <c r="CK359">
        <f>GDP!CP360</f>
        <v>0</v>
      </c>
      <c r="CL359">
        <f>GDP!CQ360</f>
        <v>0</v>
      </c>
      <c r="CM359">
        <f>GDP!CR360</f>
        <v>0</v>
      </c>
      <c r="CN359">
        <f>GDP!CS360</f>
        <v>0</v>
      </c>
      <c r="CO359">
        <f>GDP!CT360</f>
        <v>0</v>
      </c>
      <c r="CP359">
        <f>GDP!CU360</f>
        <v>0</v>
      </c>
      <c r="CQ359">
        <f>GDP!CV360</f>
        <v>0</v>
      </c>
      <c r="CR359">
        <f>GDP!CW360</f>
        <v>0</v>
      </c>
      <c r="CS359">
        <f>GDP!CX360</f>
        <v>0</v>
      </c>
      <c r="CT359">
        <f>GDP!CY360</f>
        <v>0</v>
      </c>
      <c r="CU359">
        <f>GDP!CZ360</f>
        <v>0</v>
      </c>
      <c r="CV359">
        <f>GDP!DA360</f>
        <v>0</v>
      </c>
      <c r="CW359">
        <f>GDP!DB360</f>
        <v>0</v>
      </c>
      <c r="CX359" s="7">
        <f>GDP!DC360</f>
        <v>0</v>
      </c>
      <c r="CY359">
        <f>GDP!DD360</f>
        <v>0</v>
      </c>
      <c r="CZ359">
        <f>GDP!DE360</f>
        <v>0</v>
      </c>
      <c r="DA359">
        <f>GDP!DF360</f>
        <v>0</v>
      </c>
      <c r="DB359">
        <f>GDP!DG360</f>
        <v>0</v>
      </c>
      <c r="DC359">
        <f>GDP!DH360</f>
        <v>0</v>
      </c>
      <c r="DD359">
        <f>GDP!DI360</f>
        <v>0</v>
      </c>
      <c r="DE359" s="7">
        <f>GDP!DJ360</f>
        <v>0</v>
      </c>
      <c r="DF359">
        <f>GDP!DU360</f>
        <v>0</v>
      </c>
      <c r="DG359" s="7">
        <f>GDP!DV360</f>
        <v>0</v>
      </c>
      <c r="DH359">
        <f>GDP!DW360</f>
        <v>0</v>
      </c>
      <c r="DI359">
        <f>GDP!EA360</f>
        <v>0</v>
      </c>
      <c r="DJ359">
        <f>GDP!EB360</f>
        <v>0</v>
      </c>
      <c r="DK359">
        <f>GDP!EC360</f>
        <v>0</v>
      </c>
      <c r="DL359">
        <f>GDP!ED360</f>
        <v>0</v>
      </c>
      <c r="DM359">
        <f>GDP!EE360</f>
        <v>0</v>
      </c>
      <c r="DN359">
        <f>GDP!DY360</f>
        <v>0</v>
      </c>
      <c r="DO359">
        <f>GDP!DZ360</f>
        <v>0</v>
      </c>
      <c r="DP359" s="84">
        <v>34.234879572115197</v>
      </c>
      <c r="DQ359" s="84">
        <v>34.234900000000003</v>
      </c>
      <c r="DR359">
        <v>34.493534099172997</v>
      </c>
      <c r="DS359">
        <v>-5.82</v>
      </c>
      <c r="DT359">
        <v>1.6016855923</v>
      </c>
      <c r="DU359">
        <v>2.0263043254000053</v>
      </c>
      <c r="DV359">
        <v>0.42461873310000531</v>
      </c>
      <c r="DW359">
        <v>37.719195648400003</v>
      </c>
      <c r="DX359">
        <v>35.692891322999998</v>
      </c>
      <c r="DY359">
        <v>9991999999.9999809</v>
      </c>
      <c r="DZ359">
        <v>14861000000</v>
      </c>
      <c r="EA359">
        <f t="shared" si="25"/>
        <v>0.89440202081865539</v>
      </c>
      <c r="EB359">
        <f t="shared" si="26"/>
        <v>1.3302350311635371</v>
      </c>
      <c r="EC359">
        <f t="shared" si="27"/>
        <v>-0.43583301034488175</v>
      </c>
      <c r="ED359">
        <v>404565000000</v>
      </c>
      <c r="EE359">
        <f t="shared" si="28"/>
        <v>36.213346032075663</v>
      </c>
      <c r="EF359">
        <v>23758000000</v>
      </c>
      <c r="EG359">
        <v>211687000000</v>
      </c>
      <c r="EH359">
        <f t="shared" si="29"/>
        <v>4.6546966654172861</v>
      </c>
    </row>
    <row r="360" spans="1:138" x14ac:dyDescent="0.35">
      <c r="A360" t="s">
        <v>153</v>
      </c>
      <c r="B360" s="7">
        <v>2003</v>
      </c>
      <c r="C360">
        <f>MacroData!D360</f>
        <v>1190.5250000000001</v>
      </c>
      <c r="D360">
        <f>MacroData!E360</f>
        <v>100.527</v>
      </c>
      <c r="E360">
        <f>MacroData!F360</f>
        <v>99.195999999999998</v>
      </c>
      <c r="F360">
        <f>MacroData!G360</f>
        <v>560455000000</v>
      </c>
      <c r="G360">
        <f>MacroData!H360</f>
        <v>1177294215694.22</v>
      </c>
      <c r="H360">
        <f>MacroData!I360</f>
        <v>1190525000000</v>
      </c>
      <c r="I360">
        <f>MacroData!J360</f>
        <v>1471091000000</v>
      </c>
      <c r="J360">
        <f>MacroData!K360</f>
        <v>3.665</v>
      </c>
      <c r="K360">
        <f>MacroData!L360</f>
        <v>4.5270000000000001</v>
      </c>
      <c r="L360">
        <f>MacroData!M360</f>
        <v>882.8638916015625</v>
      </c>
      <c r="M360">
        <f>MacroData!N360</f>
        <v>226.94674682617188</v>
      </c>
      <c r="N360">
        <f>MacroData!O360</f>
        <v>59557000</v>
      </c>
      <c r="O360">
        <f>MacroData!P360</f>
        <v>-42498585325.663055</v>
      </c>
      <c r="P360">
        <f>MacroData!Q360</f>
        <v>-47846383481.189941</v>
      </c>
      <c r="Q360">
        <f>MacroData!R360</f>
        <v>258536000000</v>
      </c>
      <c r="R360">
        <f>MacroData!S360</f>
        <v>1518937383481.1899</v>
      </c>
      <c r="S360">
        <f>MacroData!T360</f>
        <v>227404000000</v>
      </c>
      <c r="T360">
        <f>MacroData!U360</f>
        <v>959498000000</v>
      </c>
      <c r="U360">
        <f>MacroData!V360</f>
        <v>5.0129999999999999</v>
      </c>
      <c r="V360">
        <f>MacroData!W360</f>
        <v>17484.310000000001</v>
      </c>
      <c r="W360">
        <f>MacroData!X360</f>
        <v>122.22</v>
      </c>
      <c r="X360">
        <f>MacroData!Y360</f>
        <v>1453423939728.8401</v>
      </c>
      <c r="Y360">
        <f>MacroData!Z360</f>
        <v>763075000000</v>
      </c>
      <c r="Z360">
        <f>MacroData!AA360</f>
        <v>445636000000</v>
      </c>
      <c r="AA360">
        <f>MacroData!AB360</f>
        <v>61788000000</v>
      </c>
      <c r="AB360">
        <f>MacroData!AC360</f>
        <v>149303000000</v>
      </c>
      <c r="AC360">
        <f>MacroData!AD360</f>
        <v>300486000000</v>
      </c>
      <c r="AD360">
        <f>MacroData!AE360</f>
        <v>31132000000</v>
      </c>
      <c r="AE360">
        <f>MacroData!AF360</f>
        <v>-3.64981835744734</v>
      </c>
      <c r="AF360">
        <f>MacroData!AG360</f>
        <v>84.458033049428494</v>
      </c>
      <c r="AG360">
        <f>MacroData!AH360</f>
        <v>0</v>
      </c>
      <c r="AH360">
        <f>MacroData!AI360</f>
        <v>0</v>
      </c>
      <c r="AI360">
        <f>MacroData!AJ360</f>
        <v>0</v>
      </c>
      <c r="AJ360">
        <f>MacroData!AK360</f>
        <v>0</v>
      </c>
      <c r="AK360">
        <f>MacroData!AL360</f>
        <v>0</v>
      </c>
      <c r="AL360">
        <f>MacroData!AM360</f>
        <v>0.81845250000000003</v>
      </c>
      <c r="AM360">
        <f>MacroData!AN360</f>
        <v>1.3021011920202346</v>
      </c>
      <c r="AN360" s="31">
        <f>GDP!C361+GDP!J361</f>
        <v>0</v>
      </c>
      <c r="AO360">
        <f>GDP!D361+GDP!K361</f>
        <v>0</v>
      </c>
      <c r="AP360">
        <f>GDP!E361+GDP!L361</f>
        <v>0</v>
      </c>
      <c r="AQ360">
        <f>GDP!F361+GDP!M361</f>
        <v>0</v>
      </c>
      <c r="AR360">
        <f>GDP!G361+GDP!N361</f>
        <v>0</v>
      </c>
      <c r="AS360">
        <f>GDP!H361+GDP!O361</f>
        <v>0</v>
      </c>
      <c r="AT360" s="7">
        <f>GDP!I361+GDP!P361</f>
        <v>0</v>
      </c>
      <c r="AU360">
        <f>GDP!AE361</f>
        <v>0</v>
      </c>
      <c r="AV360">
        <f>GDP!AF361</f>
        <v>0</v>
      </c>
      <c r="AW360">
        <f>GDP!AG361</f>
        <v>0</v>
      </c>
      <c r="AX360">
        <f>GDP!AH361</f>
        <v>0</v>
      </c>
      <c r="AY360">
        <f>GDP!AI361</f>
        <v>0</v>
      </c>
      <c r="AZ360">
        <f>GDP!AJ361</f>
        <v>0</v>
      </c>
      <c r="BA360" s="7">
        <f>GDP!AK361</f>
        <v>0</v>
      </c>
      <c r="BB360">
        <f>GDP!AS361</f>
        <v>0</v>
      </c>
      <c r="BC360">
        <f>GDP!AT361</f>
        <v>0</v>
      </c>
      <c r="BD360">
        <f>GDP!AU361</f>
        <v>0</v>
      </c>
      <c r="BE360">
        <f>GDP!AV361</f>
        <v>0</v>
      </c>
      <c r="BF360">
        <f>GDP!AW361</f>
        <v>0</v>
      </c>
      <c r="BG360">
        <f>GDP!AX361</f>
        <v>0</v>
      </c>
      <c r="BH360" s="7">
        <f>GDP!AY361</f>
        <v>0</v>
      </c>
      <c r="BI360">
        <f>GDP!AZ361</f>
        <v>0</v>
      </c>
      <c r="BJ360">
        <f>GDP!BA361</f>
        <v>0</v>
      </c>
      <c r="BK360">
        <f>GDP!BB361</f>
        <v>0</v>
      </c>
      <c r="BL360">
        <f>GDP!BC361</f>
        <v>0</v>
      </c>
      <c r="BM360">
        <f>GDP!BD361</f>
        <v>0</v>
      </c>
      <c r="BN360">
        <f>GDP!BE361</f>
        <v>0</v>
      </c>
      <c r="BO360" s="7">
        <f>GDP!BF361</f>
        <v>0</v>
      </c>
      <c r="BP360">
        <f>GDP!BG361+GDP!BN361+GDP!BU361</f>
        <v>0</v>
      </c>
      <c r="BQ360">
        <f>GDP!BH361+GDP!BO361+GDP!BV361</f>
        <v>0</v>
      </c>
      <c r="BR360">
        <f>GDP!BI361+GDP!BP361+GDP!BW361</f>
        <v>0</v>
      </c>
      <c r="BS360">
        <f>GDP!BJ361+GDP!BQ361+GDP!BX361</f>
        <v>0</v>
      </c>
      <c r="BT360">
        <f>GDP!BK361+GDP!BR361+GDP!BY361</f>
        <v>0</v>
      </c>
      <c r="BU360">
        <f>GDP!BL361+GDP!BS361+GDP!BZ361</f>
        <v>0</v>
      </c>
      <c r="BV360" s="7">
        <f>GDP!BM361+GDP!BT361+GDP!CA361</f>
        <v>0</v>
      </c>
      <c r="BW360">
        <f>GDP!CB361</f>
        <v>0</v>
      </c>
      <c r="BX360">
        <f>GDP!CC361</f>
        <v>0</v>
      </c>
      <c r="BY360">
        <f>GDP!CD361</f>
        <v>0</v>
      </c>
      <c r="BZ360">
        <f>GDP!CE361</f>
        <v>0</v>
      </c>
      <c r="CA360">
        <f>GDP!CF361</f>
        <v>0</v>
      </c>
      <c r="CB360">
        <f>GDP!CG361</f>
        <v>0</v>
      </c>
      <c r="CC360" s="7">
        <f>GDP!CH361</f>
        <v>0</v>
      </c>
      <c r="CD360">
        <f>GDP!CI361</f>
        <v>0</v>
      </c>
      <c r="CE360">
        <f>GDP!CJ361</f>
        <v>0</v>
      </c>
      <c r="CF360">
        <f>GDP!CK361</f>
        <v>0</v>
      </c>
      <c r="CG360">
        <f>GDP!CL361</f>
        <v>0</v>
      </c>
      <c r="CH360">
        <f>GDP!CM361</f>
        <v>0</v>
      </c>
      <c r="CI360">
        <f>GDP!CN361</f>
        <v>0</v>
      </c>
      <c r="CJ360" s="7">
        <f>GDP!CO361</f>
        <v>0</v>
      </c>
      <c r="CK360">
        <f>GDP!CP361</f>
        <v>0</v>
      </c>
      <c r="CL360">
        <f>GDP!CQ361</f>
        <v>0</v>
      </c>
      <c r="CM360">
        <f>GDP!CR361</f>
        <v>0</v>
      </c>
      <c r="CN360">
        <f>GDP!CS361</f>
        <v>0</v>
      </c>
      <c r="CO360">
        <f>GDP!CT361</f>
        <v>0</v>
      </c>
      <c r="CP360">
        <f>GDP!CU361</f>
        <v>0</v>
      </c>
      <c r="CQ360">
        <f>GDP!CV361</f>
        <v>0</v>
      </c>
      <c r="CR360">
        <f>GDP!CW361</f>
        <v>0</v>
      </c>
      <c r="CS360">
        <f>GDP!CX361</f>
        <v>0</v>
      </c>
      <c r="CT360">
        <f>GDP!CY361</f>
        <v>0</v>
      </c>
      <c r="CU360">
        <f>GDP!CZ361</f>
        <v>0</v>
      </c>
      <c r="CV360">
        <f>GDP!DA361</f>
        <v>0</v>
      </c>
      <c r="CW360">
        <f>GDP!DB361</f>
        <v>0</v>
      </c>
      <c r="CX360" s="7">
        <f>GDP!DC361</f>
        <v>0</v>
      </c>
      <c r="CY360">
        <f>GDP!DD361</f>
        <v>0</v>
      </c>
      <c r="CZ360">
        <f>GDP!DE361</f>
        <v>0</v>
      </c>
      <c r="DA360">
        <f>GDP!DF361</f>
        <v>0</v>
      </c>
      <c r="DB360">
        <f>GDP!DG361</f>
        <v>0</v>
      </c>
      <c r="DC360">
        <f>GDP!DH361</f>
        <v>0</v>
      </c>
      <c r="DD360">
        <f>GDP!DI361</f>
        <v>0</v>
      </c>
      <c r="DE360" s="7">
        <f>GDP!DJ361</f>
        <v>0</v>
      </c>
      <c r="DF360">
        <f>GDP!DU361</f>
        <v>0</v>
      </c>
      <c r="DG360" s="7">
        <f>GDP!DV361</f>
        <v>0</v>
      </c>
      <c r="DH360">
        <f>GDP!DW361</f>
        <v>0</v>
      </c>
      <c r="DI360">
        <f>GDP!EA361</f>
        <v>0</v>
      </c>
      <c r="DJ360">
        <f>GDP!EB361</f>
        <v>0</v>
      </c>
      <c r="DK360">
        <f>GDP!EC361</f>
        <v>0</v>
      </c>
      <c r="DL360">
        <f>GDP!ED361</f>
        <v>0</v>
      </c>
      <c r="DM360">
        <f>GDP!EE361</f>
        <v>0</v>
      </c>
      <c r="DN360">
        <f>GDP!DY361</f>
        <v>0</v>
      </c>
      <c r="DO360">
        <f>GDP!DZ361</f>
        <v>0</v>
      </c>
      <c r="DP360" s="84">
        <v>35.755994813469201</v>
      </c>
      <c r="DQ360" s="84">
        <v>35.756</v>
      </c>
      <c r="DR360">
        <v>35.683615040885002</v>
      </c>
      <c r="DS360">
        <v>2.77</v>
      </c>
      <c r="DT360">
        <v>1.5927696619</v>
      </c>
      <c r="DU360">
        <v>3.293827797299997</v>
      </c>
      <c r="DV360">
        <v>1.701058135399997</v>
      </c>
      <c r="DW360">
        <v>38.936434185499998</v>
      </c>
      <c r="DX360">
        <v>35.642606388200001</v>
      </c>
      <c r="DY360">
        <v>12806000000</v>
      </c>
      <c r="DZ360">
        <v>16228000000</v>
      </c>
      <c r="EA360">
        <f t="shared" si="25"/>
        <v>1.0756598979441843</v>
      </c>
      <c r="EB360">
        <f t="shared" si="26"/>
        <v>1.3630961130593646</v>
      </c>
      <c r="EC360">
        <f t="shared" si="27"/>
        <v>-0.28743621511518036</v>
      </c>
      <c r="ED360">
        <v>440769000000</v>
      </c>
      <c r="EE360">
        <f t="shared" si="28"/>
        <v>37.023078053799793</v>
      </c>
      <c r="EF360">
        <v>26288000000</v>
      </c>
      <c r="EG360">
        <v>232408000000</v>
      </c>
      <c r="EH360">
        <f t="shared" si="29"/>
        <v>4.617589074290267</v>
      </c>
    </row>
    <row r="361" spans="1:138" x14ac:dyDescent="0.35">
      <c r="A361" t="s">
        <v>153</v>
      </c>
      <c r="B361" s="7">
        <v>2004</v>
      </c>
      <c r="C361">
        <f>MacroData!D361</f>
        <v>1255.191</v>
      </c>
      <c r="D361">
        <f>MacroData!E361</f>
        <v>101.063</v>
      </c>
      <c r="E361">
        <f>MacroData!F361</f>
        <v>100.771</v>
      </c>
      <c r="F361">
        <f>MacroData!G361</f>
        <v>608285000000</v>
      </c>
      <c r="G361">
        <f>MacroData!H361</f>
        <v>1241427811538.01</v>
      </c>
      <c r="H361">
        <f>MacroData!I361</f>
        <v>1255191000000</v>
      </c>
      <c r="I361">
        <f>MacroData!J361</f>
        <v>1507191000000</v>
      </c>
      <c r="J361">
        <f>MacroData!K361</f>
        <v>4.57</v>
      </c>
      <c r="K361">
        <f>MacroData!L361</f>
        <v>4.8819999999999997</v>
      </c>
      <c r="L361">
        <f>MacroData!M361</f>
        <v>916.07476806640625</v>
      </c>
      <c r="M361">
        <f>MacroData!N361</f>
        <v>239.67289733886719</v>
      </c>
      <c r="N361">
        <f>MacroData!O361</f>
        <v>59031000</v>
      </c>
      <c r="O361">
        <f>MacroData!P361</f>
        <v>-60388186462.552864</v>
      </c>
      <c r="P361">
        <f>MacroData!Q361</f>
        <v>-62953379305.939941</v>
      </c>
      <c r="Q361">
        <f>MacroData!R361</f>
        <v>266891000000</v>
      </c>
      <c r="R361">
        <f>MacroData!S361</f>
        <v>1570144379305.9399</v>
      </c>
      <c r="S361">
        <f>MacroData!T361</f>
        <v>232553000000</v>
      </c>
      <c r="T361">
        <f>MacroData!U361</f>
        <v>994056000000</v>
      </c>
      <c r="U361">
        <f>MacroData!V361</f>
        <v>4.7549999999999999</v>
      </c>
      <c r="V361">
        <f>MacroData!W361</f>
        <v>19749.38</v>
      </c>
      <c r="W361">
        <f>MacroData!X361</f>
        <v>127.95399999999999</v>
      </c>
      <c r="X361">
        <f>MacroData!Y361</f>
        <v>1504161234822.0801</v>
      </c>
      <c r="Y361">
        <f>MacroData!Z361</f>
        <v>807619000000</v>
      </c>
      <c r="Z361">
        <f>MacroData!AA361</f>
        <v>481734000000</v>
      </c>
      <c r="AA361">
        <f>MacroData!AB361</f>
        <v>68958000000</v>
      </c>
      <c r="AB361">
        <f>MacroData!AC361</f>
        <v>159266000000</v>
      </c>
      <c r="AC361">
        <f>MacroData!AD361</f>
        <v>308808000000</v>
      </c>
      <c r="AD361">
        <f>MacroData!AE361</f>
        <v>34338000000</v>
      </c>
      <c r="AE361">
        <f>MacroData!AF361</f>
        <v>-3.5236071641686402</v>
      </c>
      <c r="AF361">
        <f>MacroData!AG361</f>
        <v>85.593652180243097</v>
      </c>
      <c r="AG361">
        <f>MacroData!AH361</f>
        <v>0</v>
      </c>
      <c r="AH361">
        <f>MacroData!AI361</f>
        <v>0</v>
      </c>
      <c r="AI361">
        <f>MacroData!AJ361</f>
        <v>0</v>
      </c>
      <c r="AJ361">
        <f>MacroData!AK361</f>
        <v>0</v>
      </c>
      <c r="AK361">
        <f>MacroData!AL361</f>
        <v>1</v>
      </c>
      <c r="AL361">
        <f>MacroData!AM361</f>
        <v>0.81845250000000003</v>
      </c>
      <c r="AM361">
        <f>MacroData!AN361</f>
        <v>1.1173869030816215</v>
      </c>
      <c r="AN361" s="31">
        <f>GDP!C362+GDP!J362</f>
        <v>0</v>
      </c>
      <c r="AO361">
        <f>GDP!D362+GDP!K362</f>
        <v>0</v>
      </c>
      <c r="AP361">
        <f>GDP!E362+GDP!L362</f>
        <v>0</v>
      </c>
      <c r="AQ361">
        <f>GDP!F362+GDP!M362</f>
        <v>0</v>
      </c>
      <c r="AR361">
        <f>GDP!G362+GDP!N362</f>
        <v>0</v>
      </c>
      <c r="AS361">
        <f>GDP!H362+GDP!O362</f>
        <v>0</v>
      </c>
      <c r="AT361" s="7">
        <f>GDP!I362+GDP!P362</f>
        <v>0</v>
      </c>
      <c r="AU361">
        <f>GDP!AE362</f>
        <v>0</v>
      </c>
      <c r="AV361">
        <f>GDP!AF362</f>
        <v>0</v>
      </c>
      <c r="AW361">
        <f>GDP!AG362</f>
        <v>0</v>
      </c>
      <c r="AX361">
        <f>GDP!AH362</f>
        <v>0</v>
      </c>
      <c r="AY361">
        <f>GDP!AI362</f>
        <v>0</v>
      </c>
      <c r="AZ361">
        <f>GDP!AJ362</f>
        <v>0</v>
      </c>
      <c r="BA361" s="7">
        <f>GDP!AK362</f>
        <v>0</v>
      </c>
      <c r="BB361">
        <f>GDP!AS362</f>
        <v>0</v>
      </c>
      <c r="BC361">
        <f>GDP!AT362</f>
        <v>0</v>
      </c>
      <c r="BD361">
        <f>GDP!AU362</f>
        <v>0</v>
      </c>
      <c r="BE361">
        <f>GDP!AV362</f>
        <v>0</v>
      </c>
      <c r="BF361">
        <f>GDP!AW362</f>
        <v>0</v>
      </c>
      <c r="BG361">
        <f>GDP!AX362</f>
        <v>0</v>
      </c>
      <c r="BH361" s="7">
        <f>GDP!AY362</f>
        <v>0</v>
      </c>
      <c r="BI361">
        <f>GDP!AZ362</f>
        <v>0</v>
      </c>
      <c r="BJ361">
        <f>GDP!BA362</f>
        <v>0</v>
      </c>
      <c r="BK361">
        <f>GDP!BB362</f>
        <v>0</v>
      </c>
      <c r="BL361">
        <f>GDP!BC362</f>
        <v>0</v>
      </c>
      <c r="BM361">
        <f>GDP!BD362</f>
        <v>0</v>
      </c>
      <c r="BN361">
        <f>GDP!BE362</f>
        <v>0</v>
      </c>
      <c r="BO361" s="7">
        <f>GDP!BF362</f>
        <v>0</v>
      </c>
      <c r="BP361">
        <f>GDP!BG362+GDP!BN362+GDP!BU362</f>
        <v>0</v>
      </c>
      <c r="BQ361">
        <f>GDP!BH362+GDP!BO362+GDP!BV362</f>
        <v>0</v>
      </c>
      <c r="BR361">
        <f>GDP!BI362+GDP!BP362+GDP!BW362</f>
        <v>0</v>
      </c>
      <c r="BS361">
        <f>GDP!BJ362+GDP!BQ362+GDP!BX362</f>
        <v>0</v>
      </c>
      <c r="BT361">
        <f>GDP!BK362+GDP!BR362+GDP!BY362</f>
        <v>0</v>
      </c>
      <c r="BU361">
        <f>GDP!BL362+GDP!BS362+GDP!BZ362</f>
        <v>0</v>
      </c>
      <c r="BV361" s="7">
        <f>GDP!BM362+GDP!BT362+GDP!CA362</f>
        <v>0</v>
      </c>
      <c r="BW361">
        <f>GDP!CB362</f>
        <v>0</v>
      </c>
      <c r="BX361">
        <f>GDP!CC362</f>
        <v>0</v>
      </c>
      <c r="BY361">
        <f>GDP!CD362</f>
        <v>0</v>
      </c>
      <c r="BZ361">
        <f>GDP!CE362</f>
        <v>0</v>
      </c>
      <c r="CA361">
        <f>GDP!CF362</f>
        <v>0</v>
      </c>
      <c r="CB361">
        <f>GDP!CG362</f>
        <v>0</v>
      </c>
      <c r="CC361" s="7">
        <f>GDP!CH362</f>
        <v>0</v>
      </c>
      <c r="CD361">
        <f>GDP!CI362</f>
        <v>0</v>
      </c>
      <c r="CE361">
        <f>GDP!CJ362</f>
        <v>0</v>
      </c>
      <c r="CF361">
        <f>GDP!CK362</f>
        <v>0</v>
      </c>
      <c r="CG361">
        <f>GDP!CL362</f>
        <v>0</v>
      </c>
      <c r="CH361">
        <f>GDP!CM362</f>
        <v>0</v>
      </c>
      <c r="CI361">
        <f>GDP!CN362</f>
        <v>0</v>
      </c>
      <c r="CJ361" s="7">
        <f>GDP!CO362</f>
        <v>0</v>
      </c>
      <c r="CK361">
        <f>GDP!CP362</f>
        <v>0</v>
      </c>
      <c r="CL361">
        <f>GDP!CQ362</f>
        <v>0</v>
      </c>
      <c r="CM361">
        <f>GDP!CR362</f>
        <v>0</v>
      </c>
      <c r="CN361">
        <f>GDP!CS362</f>
        <v>0</v>
      </c>
      <c r="CO361">
        <f>GDP!CT362</f>
        <v>0</v>
      </c>
      <c r="CP361">
        <f>GDP!CU362</f>
        <v>0</v>
      </c>
      <c r="CQ361">
        <f>GDP!CV362</f>
        <v>0</v>
      </c>
      <c r="CR361">
        <f>GDP!CW362</f>
        <v>0</v>
      </c>
      <c r="CS361">
        <f>GDP!CX362</f>
        <v>0</v>
      </c>
      <c r="CT361">
        <f>GDP!CY362</f>
        <v>0</v>
      </c>
      <c r="CU361">
        <f>GDP!CZ362</f>
        <v>0</v>
      </c>
      <c r="CV361">
        <f>GDP!DA362</f>
        <v>0</v>
      </c>
      <c r="CW361">
        <f>GDP!DB362</f>
        <v>0</v>
      </c>
      <c r="CX361" s="7">
        <f>GDP!DC362</f>
        <v>0</v>
      </c>
      <c r="CY361">
        <f>GDP!DD362</f>
        <v>0</v>
      </c>
      <c r="CZ361">
        <f>GDP!DE362</f>
        <v>0</v>
      </c>
      <c r="DA361">
        <f>GDP!DF362</f>
        <v>0</v>
      </c>
      <c r="DB361">
        <f>GDP!DG362</f>
        <v>0</v>
      </c>
      <c r="DC361">
        <f>GDP!DH362</f>
        <v>0</v>
      </c>
      <c r="DD361">
        <f>GDP!DI362</f>
        <v>0</v>
      </c>
      <c r="DE361" s="7">
        <f>GDP!DJ362</f>
        <v>0</v>
      </c>
      <c r="DF361">
        <f>GDP!DU362</f>
        <v>0</v>
      </c>
      <c r="DG361" s="7">
        <f>GDP!DV362</f>
        <v>0</v>
      </c>
      <c r="DH361">
        <f>GDP!DW362</f>
        <v>0</v>
      </c>
      <c r="DI361">
        <f>GDP!EA362</f>
        <v>0</v>
      </c>
      <c r="DJ361">
        <f>GDP!EB362</f>
        <v>0</v>
      </c>
      <c r="DK361">
        <f>GDP!EC362</f>
        <v>0</v>
      </c>
      <c r="DL361">
        <f>GDP!ED362</f>
        <v>0</v>
      </c>
      <c r="DM361">
        <f>GDP!EE362</f>
        <v>0</v>
      </c>
      <c r="DN361">
        <f>GDP!DY362</f>
        <v>0</v>
      </c>
      <c r="DO361">
        <f>GDP!DZ362</f>
        <v>0</v>
      </c>
      <c r="DP361" s="84">
        <v>38.6611274345262</v>
      </c>
      <c r="DQ361" s="84">
        <v>38.661099999999998</v>
      </c>
      <c r="DR361">
        <v>38.675862974403998</v>
      </c>
      <c r="DS361">
        <v>15.43</v>
      </c>
      <c r="DT361">
        <v>1.6179028785</v>
      </c>
      <c r="DU361">
        <v>3.4722778798999983</v>
      </c>
      <c r="DV361">
        <v>1.8543750013999982</v>
      </c>
      <c r="DW361">
        <v>40.1675914116</v>
      </c>
      <c r="DX361">
        <v>36.695313531700002</v>
      </c>
      <c r="DY361">
        <v>10299000000</v>
      </c>
      <c r="DZ361">
        <v>17008000000</v>
      </c>
      <c r="EA361">
        <f t="shared" si="25"/>
        <v>0.82051257537697453</v>
      </c>
      <c r="EB361">
        <f t="shared" si="26"/>
        <v>1.3550129024188351</v>
      </c>
      <c r="EC361">
        <f t="shared" si="27"/>
        <v>-0.53450032704186057</v>
      </c>
      <c r="ED361">
        <v>476897000000</v>
      </c>
      <c r="EE361">
        <f t="shared" si="28"/>
        <v>37.993978605646475</v>
      </c>
      <c r="EF361">
        <v>31853000000</v>
      </c>
      <c r="EG361">
        <v>252229000000</v>
      </c>
      <c r="EH361">
        <f t="shared" si="29"/>
        <v>4.5340217818353468</v>
      </c>
    </row>
    <row r="362" spans="1:138" x14ac:dyDescent="0.35">
      <c r="A362" t="s">
        <v>153</v>
      </c>
      <c r="B362" s="7">
        <v>2005</v>
      </c>
      <c r="C362">
        <f>MacroData!D362</f>
        <v>1326.66</v>
      </c>
      <c r="D362">
        <f>MacroData!E362</f>
        <v>101.19</v>
      </c>
      <c r="E362">
        <f>MacroData!F362</f>
        <v>99.712999999999994</v>
      </c>
      <c r="F362">
        <f>MacroData!G362</f>
        <v>663679000000</v>
      </c>
      <c r="G362">
        <f>MacroData!H362</f>
        <v>1304788775479.3501</v>
      </c>
      <c r="H362">
        <f>MacroData!I362</f>
        <v>1326660000000</v>
      </c>
      <c r="I362">
        <f>MacroData!J362</f>
        <v>1549491000000</v>
      </c>
      <c r="J362">
        <f>MacroData!K362</f>
        <v>4.6970000000000001</v>
      </c>
      <c r="K362">
        <f>MacroData!L362</f>
        <v>4.4139999999999997</v>
      </c>
      <c r="L362">
        <f>MacroData!M362</f>
        <v>945.58990478515625</v>
      </c>
      <c r="M362">
        <f>MacroData!N362</f>
        <v>245.41810607910156</v>
      </c>
      <c r="N362">
        <f>MacroData!O362</f>
        <v>59408000</v>
      </c>
      <c r="O362">
        <f>MacroData!P362</f>
        <v>-64748206466.380379</v>
      </c>
      <c r="P362">
        <f>MacroData!Q362</f>
        <v>-61526169699.179932</v>
      </c>
      <c r="Q362">
        <f>MacroData!R362</f>
        <v>271284000000</v>
      </c>
      <c r="R362">
        <f>MacroData!S362</f>
        <v>1611017169699.1799</v>
      </c>
      <c r="S362">
        <f>MacroData!T362</f>
        <v>252747000000</v>
      </c>
      <c r="T362">
        <f>MacroData!U362</f>
        <v>1023575000000</v>
      </c>
      <c r="U362">
        <f>MacroData!V362</f>
        <v>4.8310000000000004</v>
      </c>
      <c r="V362">
        <f>MacroData!W362</f>
        <v>24093.21</v>
      </c>
      <c r="W362">
        <f>MacroData!X362</f>
        <v>125.874</v>
      </c>
      <c r="X362">
        <f>MacroData!Y362</f>
        <v>1550318181818.1799</v>
      </c>
      <c r="Y362">
        <f>MacroData!Z362</f>
        <v>851596000000</v>
      </c>
      <c r="Z362">
        <f>MacroData!AA362</f>
        <v>516754000000</v>
      </c>
      <c r="AA362">
        <f>MacroData!AB362</f>
        <v>76506000000</v>
      </c>
      <c r="AB362">
        <f>MacroData!AC362</f>
        <v>166351000000</v>
      </c>
      <c r="AC362">
        <f>MacroData!AD362</f>
        <v>315918000000</v>
      </c>
      <c r="AD362">
        <f>MacroData!AE362</f>
        <v>18537000000</v>
      </c>
      <c r="AE362">
        <f>MacroData!AF362</f>
        <v>-3.4774546605761798</v>
      </c>
      <c r="AF362">
        <f>MacroData!AG362</f>
        <v>87.348038145155499</v>
      </c>
      <c r="AG362">
        <f>MacroData!AH362</f>
        <v>0</v>
      </c>
      <c r="AH362">
        <f>MacroData!AI362</f>
        <v>0</v>
      </c>
      <c r="AI362">
        <f>MacroData!AJ362</f>
        <v>0</v>
      </c>
      <c r="AJ362">
        <f>MacroData!AK362</f>
        <v>0</v>
      </c>
      <c r="AK362">
        <f>MacroData!AL362</f>
        <v>0</v>
      </c>
      <c r="AL362">
        <f>MacroData!AM362</f>
        <v>0.81845250000000003</v>
      </c>
      <c r="AM362">
        <f>MacroData!AN362</f>
        <v>1.1201726198196411</v>
      </c>
      <c r="AN362" s="31">
        <f>GDP!C363+GDP!J363</f>
        <v>0</v>
      </c>
      <c r="AO362">
        <f>GDP!D363+GDP!K363</f>
        <v>0</v>
      </c>
      <c r="AP362">
        <f>GDP!E363+GDP!L363</f>
        <v>0</v>
      </c>
      <c r="AQ362">
        <f>GDP!F363+GDP!M363</f>
        <v>0</v>
      </c>
      <c r="AR362">
        <f>GDP!G363+GDP!N363</f>
        <v>0</v>
      </c>
      <c r="AS362">
        <f>GDP!H363+GDP!O363</f>
        <v>0</v>
      </c>
      <c r="AT362" s="7">
        <f>GDP!I363+GDP!P363</f>
        <v>0</v>
      </c>
      <c r="AU362">
        <f>GDP!AE363</f>
        <v>0</v>
      </c>
      <c r="AV362">
        <f>GDP!AF363</f>
        <v>0</v>
      </c>
      <c r="AW362">
        <f>GDP!AG363</f>
        <v>0</v>
      </c>
      <c r="AX362">
        <f>GDP!AH363</f>
        <v>0</v>
      </c>
      <c r="AY362">
        <f>GDP!AI363</f>
        <v>0</v>
      </c>
      <c r="AZ362">
        <f>GDP!AJ363</f>
        <v>0</v>
      </c>
      <c r="BA362" s="7">
        <f>GDP!AK363</f>
        <v>0</v>
      </c>
      <c r="BB362">
        <f>GDP!AS363</f>
        <v>0</v>
      </c>
      <c r="BC362">
        <f>GDP!AT363</f>
        <v>0</v>
      </c>
      <c r="BD362">
        <f>GDP!AU363</f>
        <v>0</v>
      </c>
      <c r="BE362">
        <f>GDP!AV363</f>
        <v>0</v>
      </c>
      <c r="BF362">
        <f>GDP!AW363</f>
        <v>0</v>
      </c>
      <c r="BG362">
        <f>GDP!AX363</f>
        <v>0</v>
      </c>
      <c r="BH362" s="7">
        <f>GDP!AY363</f>
        <v>0</v>
      </c>
      <c r="BI362">
        <f>GDP!AZ363</f>
        <v>0</v>
      </c>
      <c r="BJ362">
        <f>GDP!BA363</f>
        <v>0</v>
      </c>
      <c r="BK362">
        <f>GDP!BB363</f>
        <v>0</v>
      </c>
      <c r="BL362">
        <f>GDP!BC363</f>
        <v>0</v>
      </c>
      <c r="BM362">
        <f>GDP!BD363</f>
        <v>0</v>
      </c>
      <c r="BN362">
        <f>GDP!BE363</f>
        <v>0</v>
      </c>
      <c r="BO362" s="7">
        <f>GDP!BF363</f>
        <v>0</v>
      </c>
      <c r="BP362">
        <f>GDP!BG363+GDP!BN363+GDP!BU363</f>
        <v>0</v>
      </c>
      <c r="BQ362">
        <f>GDP!BH363+GDP!BO363+GDP!BV363</f>
        <v>0</v>
      </c>
      <c r="BR362">
        <f>GDP!BI363+GDP!BP363+GDP!BW363</f>
        <v>0</v>
      </c>
      <c r="BS362">
        <f>GDP!BJ363+GDP!BQ363+GDP!BX363</f>
        <v>0</v>
      </c>
      <c r="BT362">
        <f>GDP!BK363+GDP!BR363+GDP!BY363</f>
        <v>0</v>
      </c>
      <c r="BU362">
        <f>GDP!BL363+GDP!BS363+GDP!BZ363</f>
        <v>0</v>
      </c>
      <c r="BV362" s="7">
        <f>GDP!BM363+GDP!BT363+GDP!CA363</f>
        <v>0</v>
      </c>
      <c r="BW362">
        <f>GDP!CB363</f>
        <v>0</v>
      </c>
      <c r="BX362">
        <f>GDP!CC363</f>
        <v>0</v>
      </c>
      <c r="BY362">
        <f>GDP!CD363</f>
        <v>0</v>
      </c>
      <c r="BZ362">
        <f>GDP!CE363</f>
        <v>0</v>
      </c>
      <c r="CA362">
        <f>GDP!CF363</f>
        <v>0</v>
      </c>
      <c r="CB362">
        <f>GDP!CG363</f>
        <v>0</v>
      </c>
      <c r="CC362" s="7">
        <f>GDP!CH363</f>
        <v>0</v>
      </c>
      <c r="CD362">
        <f>GDP!CI363</f>
        <v>0</v>
      </c>
      <c r="CE362">
        <f>GDP!CJ363</f>
        <v>0</v>
      </c>
      <c r="CF362">
        <f>GDP!CK363</f>
        <v>0</v>
      </c>
      <c r="CG362">
        <f>GDP!CL363</f>
        <v>0</v>
      </c>
      <c r="CH362">
        <f>GDP!CM363</f>
        <v>0</v>
      </c>
      <c r="CI362">
        <f>GDP!CN363</f>
        <v>0</v>
      </c>
      <c r="CJ362" s="7">
        <f>GDP!CO363</f>
        <v>0</v>
      </c>
      <c r="CK362">
        <f>GDP!CP363</f>
        <v>0</v>
      </c>
      <c r="CL362">
        <f>GDP!CQ363</f>
        <v>0</v>
      </c>
      <c r="CM362">
        <f>GDP!CR363</f>
        <v>0</v>
      </c>
      <c r="CN362">
        <f>GDP!CS363</f>
        <v>0</v>
      </c>
      <c r="CO362">
        <f>GDP!CT363</f>
        <v>0</v>
      </c>
      <c r="CP362">
        <f>GDP!CU363</f>
        <v>0</v>
      </c>
      <c r="CQ362">
        <f>GDP!CV363</f>
        <v>0</v>
      </c>
      <c r="CR362">
        <f>GDP!CW363</f>
        <v>0</v>
      </c>
      <c r="CS362">
        <f>GDP!CX363</f>
        <v>0</v>
      </c>
      <c r="CT362">
        <f>GDP!CY363</f>
        <v>0</v>
      </c>
      <c r="CU362">
        <f>GDP!CZ363</f>
        <v>0</v>
      </c>
      <c r="CV362">
        <f>GDP!DA363</f>
        <v>0</v>
      </c>
      <c r="CW362">
        <f>GDP!DB363</f>
        <v>0</v>
      </c>
      <c r="CX362" s="7">
        <f>GDP!DC363</f>
        <v>0</v>
      </c>
      <c r="CY362">
        <f>GDP!DD363</f>
        <v>0</v>
      </c>
      <c r="CZ362">
        <f>GDP!DE363</f>
        <v>0</v>
      </c>
      <c r="DA362">
        <f>GDP!DF363</f>
        <v>0</v>
      </c>
      <c r="DB362">
        <f>GDP!DG363</f>
        <v>0</v>
      </c>
      <c r="DC362">
        <f>GDP!DH363</f>
        <v>0</v>
      </c>
      <c r="DD362">
        <f>GDP!DI363</f>
        <v>0</v>
      </c>
      <c r="DE362" s="7">
        <f>GDP!DJ363</f>
        <v>0</v>
      </c>
      <c r="DF362">
        <f>GDP!DU363</f>
        <v>0</v>
      </c>
      <c r="DG362" s="7">
        <f>GDP!DV363</f>
        <v>0</v>
      </c>
      <c r="DH362">
        <f>GDP!DW363</f>
        <v>0</v>
      </c>
      <c r="DI362">
        <f>GDP!EA363</f>
        <v>0</v>
      </c>
      <c r="DJ362">
        <f>GDP!EB363</f>
        <v>0</v>
      </c>
      <c r="DK362">
        <f>GDP!EC363</f>
        <v>0</v>
      </c>
      <c r="DL362">
        <f>GDP!ED363</f>
        <v>0</v>
      </c>
      <c r="DM362">
        <f>GDP!EE363</f>
        <v>0</v>
      </c>
      <c r="DN362">
        <f>GDP!DY363</f>
        <v>0</v>
      </c>
      <c r="DO362">
        <f>GDP!DZ363</f>
        <v>0</v>
      </c>
      <c r="DP362" s="84">
        <v>40.013715541694999</v>
      </c>
      <c r="DQ362" s="84">
        <v>40.0137</v>
      </c>
      <c r="DR362">
        <v>39.858379989410999</v>
      </c>
      <c r="DS362">
        <v>1.73</v>
      </c>
      <c r="DT362">
        <v>1.7433095833000001</v>
      </c>
      <c r="DU362">
        <v>3.4153547423999981</v>
      </c>
      <c r="DV362">
        <v>1.6720451590999981</v>
      </c>
      <c r="DW362">
        <v>41.198194442199998</v>
      </c>
      <c r="DX362">
        <v>37.7828396998</v>
      </c>
      <c r="DY362">
        <v>32504000000</v>
      </c>
      <c r="DZ362">
        <v>18222000000</v>
      </c>
      <c r="EA362">
        <f t="shared" si="25"/>
        <v>2.4500625631284576</v>
      </c>
      <c r="EB362">
        <f t="shared" si="26"/>
        <v>1.3735244900728143</v>
      </c>
      <c r="EC362">
        <f t="shared" si="27"/>
        <v>1.0765380730556433</v>
      </c>
      <c r="ED362">
        <v>509458000000</v>
      </c>
      <c r="EE362">
        <f t="shared" si="28"/>
        <v>38.401549756531438</v>
      </c>
      <c r="EF362">
        <v>20298000000</v>
      </c>
      <c r="EG362">
        <v>269240000000</v>
      </c>
      <c r="EH362">
        <f t="shared" si="29"/>
        <v>4.5074872264743941</v>
      </c>
    </row>
    <row r="363" spans="1:138" x14ac:dyDescent="0.35">
      <c r="A363" t="s">
        <v>153</v>
      </c>
      <c r="B363" s="7">
        <v>2006</v>
      </c>
      <c r="C363">
        <f>MacroData!D363</f>
        <v>1403.7260000000001</v>
      </c>
      <c r="D363">
        <f>MacroData!E363</f>
        <v>100.714</v>
      </c>
      <c r="E363">
        <f>MacroData!F363</f>
        <v>100.27500000000001</v>
      </c>
      <c r="F363">
        <f>MacroData!G363</f>
        <v>696438000000</v>
      </c>
      <c r="G363">
        <f>MacroData!H363</f>
        <v>1366095145501.3101</v>
      </c>
      <c r="H363">
        <f>MacroData!I363</f>
        <v>1403726000000</v>
      </c>
      <c r="I363">
        <f>MacroData!J363</f>
        <v>1596628000000</v>
      </c>
      <c r="J363">
        <f>MacroData!K363</f>
        <v>4.798</v>
      </c>
      <c r="K363">
        <f>MacroData!L363</f>
        <v>4.5019999999999998</v>
      </c>
      <c r="L363">
        <f>MacroData!M363</f>
        <v>963.970947265625</v>
      </c>
      <c r="M363">
        <f>MacroData!N363</f>
        <v>259.67562866210938</v>
      </c>
      <c r="N363">
        <f>MacroData!O363</f>
        <v>59751000</v>
      </c>
      <c r="O363">
        <f>MacroData!P363</f>
        <v>-64974721084.089294</v>
      </c>
      <c r="P363">
        <f>MacroData!Q363</f>
        <v>-51819600110.790039</v>
      </c>
      <c r="Q363">
        <f>MacroData!R363</f>
        <v>280162000000</v>
      </c>
      <c r="R363">
        <f>MacroData!S363</f>
        <v>1648447600110.79</v>
      </c>
      <c r="S363">
        <f>MacroData!T363</f>
        <v>245153000000</v>
      </c>
      <c r="T363">
        <f>MacroData!U363</f>
        <v>1044861000000</v>
      </c>
      <c r="U363">
        <f>MacroData!V363</f>
        <v>5.4249999999999998</v>
      </c>
      <c r="V363">
        <f>MacroData!W363</f>
        <v>28061.670000000002</v>
      </c>
      <c r="W363">
        <f>MacroData!X363</f>
        <v>126.529</v>
      </c>
      <c r="X363">
        <f>MacroData!Y363</f>
        <v>1579711938966.51</v>
      </c>
      <c r="Y363">
        <f>MacroData!Z363</f>
        <v>892094000000</v>
      </c>
      <c r="Z363">
        <f>MacroData!AA363</f>
        <v>557740000000</v>
      </c>
      <c r="AA363">
        <f>MacroData!AB363</f>
        <v>83501000000</v>
      </c>
      <c r="AB363">
        <f>MacroData!AC363</f>
        <v>171793000000</v>
      </c>
      <c r="AC363">
        <f>MacroData!AD363</f>
        <v>322891000000</v>
      </c>
      <c r="AD363">
        <f>MacroData!AE363</f>
        <v>35009000000</v>
      </c>
      <c r="AE363">
        <f>MacroData!AF363</f>
        <v>-2.9391775887886999</v>
      </c>
      <c r="AF363">
        <f>MacroData!AG363</f>
        <v>89.386328892771402</v>
      </c>
      <c r="AG363">
        <f>MacroData!AH363</f>
        <v>0</v>
      </c>
      <c r="AH363">
        <f>MacroData!AI363</f>
        <v>0</v>
      </c>
      <c r="AI363">
        <f>MacroData!AJ363</f>
        <v>0</v>
      </c>
      <c r="AJ363">
        <f>MacroData!AK363</f>
        <v>0</v>
      </c>
      <c r="AK363">
        <f>MacroData!AL363</f>
        <v>0</v>
      </c>
      <c r="AL363">
        <f>MacroData!AM363</f>
        <v>0.81845250000000003</v>
      </c>
      <c r="AM363">
        <f>MacroData!AN363</f>
        <v>1.1226011912027996</v>
      </c>
      <c r="AN363" s="31">
        <f>GDP!C364+GDP!J364</f>
        <v>0</v>
      </c>
      <c r="AO363">
        <f>GDP!D364+GDP!K364</f>
        <v>0</v>
      </c>
      <c r="AP363">
        <f>GDP!E364+GDP!L364</f>
        <v>0</v>
      </c>
      <c r="AQ363">
        <f>GDP!F364+GDP!M364</f>
        <v>0</v>
      </c>
      <c r="AR363">
        <f>GDP!G364+GDP!N364</f>
        <v>0</v>
      </c>
      <c r="AS363">
        <f>GDP!H364+GDP!O364</f>
        <v>0</v>
      </c>
      <c r="AT363" s="7">
        <f>GDP!I364+GDP!P364</f>
        <v>0</v>
      </c>
      <c r="AU363">
        <f>GDP!AE364</f>
        <v>0</v>
      </c>
      <c r="AV363">
        <f>GDP!AF364</f>
        <v>0</v>
      </c>
      <c r="AW363">
        <f>GDP!AG364</f>
        <v>0</v>
      </c>
      <c r="AX363">
        <f>GDP!AH364</f>
        <v>0</v>
      </c>
      <c r="AY363">
        <f>GDP!AI364</f>
        <v>0</v>
      </c>
      <c r="AZ363">
        <f>GDP!AJ364</f>
        <v>0</v>
      </c>
      <c r="BA363" s="7">
        <f>GDP!AK364</f>
        <v>0</v>
      </c>
      <c r="BB363">
        <f>GDP!AS364</f>
        <v>0</v>
      </c>
      <c r="BC363">
        <f>GDP!AT364</f>
        <v>0</v>
      </c>
      <c r="BD363">
        <f>GDP!AU364</f>
        <v>0</v>
      </c>
      <c r="BE363">
        <f>GDP!AV364</f>
        <v>0</v>
      </c>
      <c r="BF363">
        <f>GDP!AW364</f>
        <v>0</v>
      </c>
      <c r="BG363">
        <f>GDP!AX364</f>
        <v>0</v>
      </c>
      <c r="BH363" s="7">
        <f>GDP!AY364</f>
        <v>0</v>
      </c>
      <c r="BI363">
        <f>GDP!AZ364</f>
        <v>0</v>
      </c>
      <c r="BJ363">
        <f>GDP!BA364</f>
        <v>0</v>
      </c>
      <c r="BK363">
        <f>GDP!BB364</f>
        <v>0</v>
      </c>
      <c r="BL363">
        <f>GDP!BC364</f>
        <v>0</v>
      </c>
      <c r="BM363">
        <f>GDP!BD364</f>
        <v>0</v>
      </c>
      <c r="BN363">
        <f>GDP!BE364</f>
        <v>0</v>
      </c>
      <c r="BO363" s="7">
        <f>GDP!BF364</f>
        <v>0</v>
      </c>
      <c r="BP363">
        <f>GDP!BG364+GDP!BN364+GDP!BU364</f>
        <v>0</v>
      </c>
      <c r="BQ363">
        <f>GDP!BH364+GDP!BO364+GDP!BV364</f>
        <v>0</v>
      </c>
      <c r="BR363">
        <f>GDP!BI364+GDP!BP364+GDP!BW364</f>
        <v>0</v>
      </c>
      <c r="BS363">
        <f>GDP!BJ364+GDP!BQ364+GDP!BX364</f>
        <v>0</v>
      </c>
      <c r="BT363">
        <f>GDP!BK364+GDP!BR364+GDP!BY364</f>
        <v>0</v>
      </c>
      <c r="BU363">
        <f>GDP!BL364+GDP!BS364+GDP!BZ364</f>
        <v>0</v>
      </c>
      <c r="BV363" s="7">
        <f>GDP!BM364+GDP!BT364+GDP!CA364</f>
        <v>0</v>
      </c>
      <c r="BW363">
        <f>GDP!CB364</f>
        <v>0</v>
      </c>
      <c r="BX363">
        <f>GDP!CC364</f>
        <v>0</v>
      </c>
      <c r="BY363">
        <f>GDP!CD364</f>
        <v>0</v>
      </c>
      <c r="BZ363">
        <f>GDP!CE364</f>
        <v>0</v>
      </c>
      <c r="CA363">
        <f>GDP!CF364</f>
        <v>0</v>
      </c>
      <c r="CB363">
        <f>GDP!CG364</f>
        <v>0</v>
      </c>
      <c r="CC363" s="7">
        <f>GDP!CH364</f>
        <v>0</v>
      </c>
      <c r="CD363">
        <f>GDP!CI364</f>
        <v>0</v>
      </c>
      <c r="CE363">
        <f>GDP!CJ364</f>
        <v>0</v>
      </c>
      <c r="CF363">
        <f>GDP!CK364</f>
        <v>0</v>
      </c>
      <c r="CG363">
        <f>GDP!CL364</f>
        <v>0</v>
      </c>
      <c r="CH363">
        <f>GDP!CM364</f>
        <v>0</v>
      </c>
      <c r="CI363">
        <f>GDP!CN364</f>
        <v>0</v>
      </c>
      <c r="CJ363" s="7">
        <f>GDP!CO364</f>
        <v>0</v>
      </c>
      <c r="CK363">
        <f>GDP!CP364</f>
        <v>0</v>
      </c>
      <c r="CL363">
        <f>GDP!CQ364</f>
        <v>0</v>
      </c>
      <c r="CM363">
        <f>GDP!CR364</f>
        <v>0</v>
      </c>
      <c r="CN363">
        <f>GDP!CS364</f>
        <v>0</v>
      </c>
      <c r="CO363">
        <f>GDP!CT364</f>
        <v>0</v>
      </c>
      <c r="CP363">
        <f>GDP!CU364</f>
        <v>0</v>
      </c>
      <c r="CQ363">
        <f>GDP!CV364</f>
        <v>0</v>
      </c>
      <c r="CR363">
        <f>GDP!CW364</f>
        <v>0</v>
      </c>
      <c r="CS363">
        <f>GDP!CX364</f>
        <v>0</v>
      </c>
      <c r="CT363">
        <f>GDP!CY364</f>
        <v>0</v>
      </c>
      <c r="CU363">
        <f>GDP!CZ364</f>
        <v>0</v>
      </c>
      <c r="CV363">
        <f>GDP!DA364</f>
        <v>0</v>
      </c>
      <c r="CW363">
        <f>GDP!DB364</f>
        <v>0</v>
      </c>
      <c r="CX363" s="7">
        <f>GDP!DC364</f>
        <v>0</v>
      </c>
      <c r="CY363">
        <f>GDP!DD364</f>
        <v>0</v>
      </c>
      <c r="CZ363">
        <f>GDP!DE364</f>
        <v>0</v>
      </c>
      <c r="DA363">
        <f>GDP!DF364</f>
        <v>0</v>
      </c>
      <c r="DB363">
        <f>GDP!DG364</f>
        <v>0</v>
      </c>
      <c r="DC363">
        <f>GDP!DH364</f>
        <v>0</v>
      </c>
      <c r="DD363">
        <f>GDP!DI364</f>
        <v>0</v>
      </c>
      <c r="DE363" s="7">
        <f>GDP!DJ364</f>
        <v>0</v>
      </c>
      <c r="DF363">
        <f>GDP!DU364</f>
        <v>0</v>
      </c>
      <c r="DG363" s="7">
        <f>GDP!DV364</f>
        <v>0</v>
      </c>
      <c r="DH363">
        <f>GDP!DW364</f>
        <v>0</v>
      </c>
      <c r="DI363">
        <f>GDP!EA364</f>
        <v>0</v>
      </c>
      <c r="DJ363">
        <f>GDP!EB364</f>
        <v>0</v>
      </c>
      <c r="DK363">
        <f>GDP!EC364</f>
        <v>0</v>
      </c>
      <c r="DL363">
        <f>GDP!ED364</f>
        <v>0</v>
      </c>
      <c r="DM363">
        <f>GDP!EE364</f>
        <v>0</v>
      </c>
      <c r="DN363">
        <f>GDP!DY364</f>
        <v>0</v>
      </c>
      <c r="DO363">
        <f>GDP!DZ364</f>
        <v>0</v>
      </c>
      <c r="DP363" s="84">
        <v>41.016759592317896</v>
      </c>
      <c r="DQ363" s="84">
        <v>41.016800000000003</v>
      </c>
      <c r="DR363">
        <v>40.778784161920001</v>
      </c>
      <c r="DS363">
        <v>5.19</v>
      </c>
      <c r="DT363">
        <v>1.7214293768</v>
      </c>
      <c r="DU363">
        <v>2.8012176830000044</v>
      </c>
      <c r="DV363">
        <v>1.0797883062000044</v>
      </c>
      <c r="DW363">
        <v>40.954466717000003</v>
      </c>
      <c r="DX363">
        <v>38.153249033999998</v>
      </c>
      <c r="DY363">
        <v>14417000000</v>
      </c>
      <c r="DZ363">
        <v>19416000000</v>
      </c>
      <c r="EA363">
        <f t="shared" si="25"/>
        <v>1.0270522879821276</v>
      </c>
      <c r="EB363">
        <f t="shared" si="26"/>
        <v>1.3831759189471449</v>
      </c>
      <c r="EC363">
        <f t="shared" si="27"/>
        <v>-0.35612363096501731</v>
      </c>
      <c r="ED363">
        <v>539136000000</v>
      </c>
      <c r="EE363">
        <f t="shared" si="28"/>
        <v>38.407495479887096</v>
      </c>
      <c r="EF363">
        <v>36455000000</v>
      </c>
      <c r="EG363">
        <v>285952000000</v>
      </c>
      <c r="EH363">
        <f t="shared" si="29"/>
        <v>4.3188643824895161</v>
      </c>
    </row>
    <row r="364" spans="1:138" x14ac:dyDescent="0.35">
      <c r="A364" t="s">
        <v>153</v>
      </c>
      <c r="B364" s="7">
        <v>2007</v>
      </c>
      <c r="C364">
        <f>MacroData!D364</f>
        <v>1480.9560000000001</v>
      </c>
      <c r="D364">
        <f>MacroData!E364</f>
        <v>100.833</v>
      </c>
      <c r="E364">
        <f>MacroData!F364</f>
        <v>101.258</v>
      </c>
      <c r="F364">
        <f>MacroData!G364</f>
        <v>742203000000</v>
      </c>
      <c r="G364">
        <f>MacroData!H364</f>
        <v>1430799136824.72</v>
      </c>
      <c r="H364">
        <f>MacroData!I364</f>
        <v>1480956000000</v>
      </c>
      <c r="I364">
        <f>MacroData!J364</f>
        <v>1637432000000</v>
      </c>
      <c r="J364">
        <f>MacroData!K364</f>
        <v>5.9560000000000004</v>
      </c>
      <c r="K364">
        <f>MacroData!L364</f>
        <v>5.0110000000000001</v>
      </c>
      <c r="L364">
        <f>MacroData!M364</f>
        <v>992.9508056640625</v>
      </c>
      <c r="M364">
        <f>MacroData!N364</f>
        <v>278.15301513671875</v>
      </c>
      <c r="N364">
        <f>MacroData!O364</f>
        <v>60137000</v>
      </c>
      <c r="O364">
        <f>MacroData!P364</f>
        <v>-73569538896.74501</v>
      </c>
      <c r="P364">
        <f>MacroData!Q364</f>
        <v>-57504602006.419922</v>
      </c>
      <c r="Q364">
        <f>MacroData!R364</f>
        <v>294888000000</v>
      </c>
      <c r="R364">
        <f>MacroData!S364</f>
        <v>1694936602006.4199</v>
      </c>
      <c r="S364">
        <f>MacroData!T364</f>
        <v>258852000000</v>
      </c>
      <c r="T364">
        <f>MacroData!U364</f>
        <v>1072388000000</v>
      </c>
      <c r="U364">
        <f>MacroData!V364</f>
        <v>5.3319999999999999</v>
      </c>
      <c r="V364">
        <f>MacroData!W364</f>
        <v>29711.74</v>
      </c>
      <c r="W364">
        <f>MacroData!X364</f>
        <v>128.55799999999999</v>
      </c>
      <c r="X364">
        <f>MacroData!Y364</f>
        <v>1626650932498.02</v>
      </c>
      <c r="Y364">
        <f>MacroData!Z364</f>
        <v>941554000000</v>
      </c>
      <c r="Z364">
        <f>MacroData!AA364</f>
        <v>585507000000</v>
      </c>
      <c r="AA364">
        <f>MacroData!AB364</f>
        <v>87164000000</v>
      </c>
      <c r="AB364">
        <f>MacroData!AC364</f>
        <v>183300000000</v>
      </c>
      <c r="AC364">
        <f>MacroData!AD364</f>
        <v>326699000000</v>
      </c>
      <c r="AD364">
        <f>MacroData!AE364</f>
        <v>36036000000</v>
      </c>
      <c r="AE364">
        <f>MacroData!AF364</f>
        <v>-3.01676754744908</v>
      </c>
      <c r="AF364">
        <f>MacroData!AG364</f>
        <v>91.461017689451893</v>
      </c>
      <c r="AG364">
        <f>MacroData!AH364</f>
        <v>0</v>
      </c>
      <c r="AH364">
        <f>MacroData!AI364</f>
        <v>0</v>
      </c>
      <c r="AI364">
        <f>MacroData!AJ364</f>
        <v>0</v>
      </c>
      <c r="AJ364">
        <f>MacroData!AK364</f>
        <v>1</v>
      </c>
      <c r="AK364">
        <f>MacroData!AL364</f>
        <v>0</v>
      </c>
      <c r="AL364">
        <f>MacroData!AM364</f>
        <v>0.81845250000000003</v>
      </c>
      <c r="AM364">
        <f>MacroData!AN364</f>
        <v>1.1250297625859578</v>
      </c>
      <c r="AN364" s="31">
        <f>GDP!C365+GDP!J365</f>
        <v>0</v>
      </c>
      <c r="AO364">
        <f>GDP!D365+GDP!K365</f>
        <v>0</v>
      </c>
      <c r="AP364">
        <f>GDP!E365+GDP!L365</f>
        <v>0</v>
      </c>
      <c r="AQ364">
        <f>GDP!F365+GDP!M365</f>
        <v>0</v>
      </c>
      <c r="AR364">
        <f>GDP!G365+GDP!N365</f>
        <v>0</v>
      </c>
      <c r="AS364">
        <f>GDP!H365+GDP!O365</f>
        <v>0</v>
      </c>
      <c r="AT364" s="7">
        <f>GDP!I365+GDP!P365</f>
        <v>0</v>
      </c>
      <c r="AU364">
        <f>GDP!AE365</f>
        <v>0</v>
      </c>
      <c r="AV364">
        <f>GDP!AF365</f>
        <v>0</v>
      </c>
      <c r="AW364">
        <f>GDP!AG365</f>
        <v>0</v>
      </c>
      <c r="AX364">
        <f>GDP!AH365</f>
        <v>0</v>
      </c>
      <c r="AY364">
        <f>GDP!AI365</f>
        <v>0</v>
      </c>
      <c r="AZ364">
        <f>GDP!AJ365</f>
        <v>0</v>
      </c>
      <c r="BA364" s="7">
        <f>GDP!AK365</f>
        <v>0</v>
      </c>
      <c r="BB364">
        <f>GDP!AS365</f>
        <v>0</v>
      </c>
      <c r="BC364">
        <f>GDP!AT365</f>
        <v>0</v>
      </c>
      <c r="BD364">
        <f>GDP!AU365</f>
        <v>0</v>
      </c>
      <c r="BE364">
        <f>GDP!AV365</f>
        <v>0</v>
      </c>
      <c r="BF364">
        <f>GDP!AW365</f>
        <v>0</v>
      </c>
      <c r="BG364">
        <f>GDP!AX365</f>
        <v>0</v>
      </c>
      <c r="BH364" s="7">
        <f>GDP!AY365</f>
        <v>0</v>
      </c>
      <c r="BI364">
        <f>GDP!AZ365</f>
        <v>0</v>
      </c>
      <c r="BJ364">
        <f>GDP!BA365</f>
        <v>0</v>
      </c>
      <c r="BK364">
        <f>GDP!BB365</f>
        <v>0</v>
      </c>
      <c r="BL364">
        <f>GDP!BC365</f>
        <v>0</v>
      </c>
      <c r="BM364">
        <f>GDP!BD365</f>
        <v>0</v>
      </c>
      <c r="BN364">
        <f>GDP!BE365</f>
        <v>0</v>
      </c>
      <c r="BO364" s="7">
        <f>GDP!BF365</f>
        <v>0</v>
      </c>
      <c r="BP364">
        <f>GDP!BG365+GDP!BN365+GDP!BU365</f>
        <v>0</v>
      </c>
      <c r="BQ364">
        <f>GDP!BH365+GDP!BO365+GDP!BV365</f>
        <v>0</v>
      </c>
      <c r="BR364">
        <f>GDP!BI365+GDP!BP365+GDP!BW365</f>
        <v>0</v>
      </c>
      <c r="BS364">
        <f>GDP!BJ365+GDP!BQ365+GDP!BX365</f>
        <v>0</v>
      </c>
      <c r="BT364">
        <f>GDP!BK365+GDP!BR365+GDP!BY365</f>
        <v>0</v>
      </c>
      <c r="BU364">
        <f>GDP!BL365+GDP!BS365+GDP!BZ365</f>
        <v>0</v>
      </c>
      <c r="BV364" s="7">
        <f>GDP!BM365+GDP!BT365+GDP!CA365</f>
        <v>0</v>
      </c>
      <c r="BW364">
        <f>GDP!CB365</f>
        <v>0</v>
      </c>
      <c r="BX364">
        <f>GDP!CC365</f>
        <v>0</v>
      </c>
      <c r="BY364">
        <f>GDP!CD365</f>
        <v>0</v>
      </c>
      <c r="BZ364">
        <f>GDP!CE365</f>
        <v>0</v>
      </c>
      <c r="CA364">
        <f>GDP!CF365</f>
        <v>0</v>
      </c>
      <c r="CB364">
        <f>GDP!CG365</f>
        <v>0</v>
      </c>
      <c r="CC364" s="7">
        <f>GDP!CH365</f>
        <v>0</v>
      </c>
      <c r="CD364">
        <f>GDP!CI365</f>
        <v>0</v>
      </c>
      <c r="CE364">
        <f>GDP!CJ365</f>
        <v>0</v>
      </c>
      <c r="CF364">
        <f>GDP!CK365</f>
        <v>0</v>
      </c>
      <c r="CG364">
        <f>GDP!CL365</f>
        <v>0</v>
      </c>
      <c r="CH364">
        <f>GDP!CM365</f>
        <v>0</v>
      </c>
      <c r="CI364">
        <f>GDP!CN365</f>
        <v>0</v>
      </c>
      <c r="CJ364" s="7">
        <f>GDP!CO365</f>
        <v>0</v>
      </c>
      <c r="CK364">
        <f>GDP!CP365</f>
        <v>0</v>
      </c>
      <c r="CL364">
        <f>GDP!CQ365</f>
        <v>0</v>
      </c>
      <c r="CM364">
        <f>GDP!CR365</f>
        <v>0</v>
      </c>
      <c r="CN364">
        <f>GDP!CS365</f>
        <v>0</v>
      </c>
      <c r="CO364">
        <f>GDP!CT365</f>
        <v>0</v>
      </c>
      <c r="CP364">
        <f>GDP!CU365</f>
        <v>0</v>
      </c>
      <c r="CQ364">
        <f>GDP!CV365</f>
        <v>0</v>
      </c>
      <c r="CR364">
        <f>GDP!CW365</f>
        <v>0</v>
      </c>
      <c r="CS364">
        <f>GDP!CX365</f>
        <v>0</v>
      </c>
      <c r="CT364">
        <f>GDP!CY365</f>
        <v>0</v>
      </c>
      <c r="CU364">
        <f>GDP!CZ365</f>
        <v>0</v>
      </c>
      <c r="CV364">
        <f>GDP!DA365</f>
        <v>0</v>
      </c>
      <c r="CW364">
        <f>GDP!DB365</f>
        <v>0</v>
      </c>
      <c r="CX364" s="7">
        <f>GDP!DC365</f>
        <v>0</v>
      </c>
      <c r="CY364">
        <f>GDP!DD365</f>
        <v>0</v>
      </c>
      <c r="CZ364">
        <f>GDP!DE365</f>
        <v>0</v>
      </c>
      <c r="DA364">
        <f>GDP!DF365</f>
        <v>0</v>
      </c>
      <c r="DB364">
        <f>GDP!DG365</f>
        <v>0</v>
      </c>
      <c r="DC364">
        <f>GDP!DH365</f>
        <v>0</v>
      </c>
      <c r="DD364">
        <f>GDP!DI365</f>
        <v>0</v>
      </c>
      <c r="DE364" s="7">
        <f>GDP!DJ365</f>
        <v>0</v>
      </c>
      <c r="DF364">
        <f>GDP!DU365</f>
        <v>0</v>
      </c>
      <c r="DG364" s="7">
        <f>GDP!DV365</f>
        <v>0</v>
      </c>
      <c r="DH364">
        <f>GDP!DW365</f>
        <v>0</v>
      </c>
      <c r="DI364">
        <f>GDP!EA365</f>
        <v>0</v>
      </c>
      <c r="DJ364">
        <f>GDP!EB365</f>
        <v>0</v>
      </c>
      <c r="DK364">
        <f>GDP!EC365</f>
        <v>0</v>
      </c>
      <c r="DL364">
        <f>GDP!ED365</f>
        <v>0</v>
      </c>
      <c r="DM364">
        <f>GDP!EE365</f>
        <v>0</v>
      </c>
      <c r="DN364">
        <f>GDP!DY365</f>
        <v>0</v>
      </c>
      <c r="DO364">
        <f>GDP!DZ365</f>
        <v>0</v>
      </c>
      <c r="DP364" s="84">
        <v>42.2101522643691</v>
      </c>
      <c r="DQ364" s="84">
        <v>42.2102</v>
      </c>
      <c r="DR364">
        <v>41.876328043394999</v>
      </c>
      <c r="DS364">
        <v>4.6399999999999997</v>
      </c>
      <c r="DT364">
        <v>1.8241337008</v>
      </c>
      <c r="DU364">
        <v>2.8917097551999973</v>
      </c>
      <c r="DV364">
        <v>1.0675760543999973</v>
      </c>
      <c r="DW364">
        <v>41.076036483999999</v>
      </c>
      <c r="DX364">
        <v>38.184326728800002</v>
      </c>
      <c r="DY364">
        <v>13627000000</v>
      </c>
      <c r="DZ364">
        <v>20204000000</v>
      </c>
      <c r="EA364">
        <f t="shared" si="25"/>
        <v>0.92014887680660329</v>
      </c>
      <c r="EB364">
        <f t="shared" si="26"/>
        <v>1.3642539008586345</v>
      </c>
      <c r="EC364">
        <f t="shared" si="27"/>
        <v>-0.44410502405203123</v>
      </c>
      <c r="ED364">
        <v>566077000000</v>
      </c>
      <c r="EE364">
        <f t="shared" si="28"/>
        <v>38.223755466063814</v>
      </c>
      <c r="EF364">
        <v>38515000000</v>
      </c>
      <c r="EG364">
        <v>297142000000</v>
      </c>
      <c r="EH364">
        <f t="shared" si="29"/>
        <v>4.4732420014214416</v>
      </c>
    </row>
    <row r="365" spans="1:138" x14ac:dyDescent="0.35">
      <c r="A365" t="s">
        <v>153</v>
      </c>
      <c r="B365" s="7">
        <v>2008</v>
      </c>
      <c r="C365">
        <f>MacroData!D365</f>
        <v>1518.6750000000002</v>
      </c>
      <c r="D365">
        <f>MacroData!E365</f>
        <v>98.361000000000004</v>
      </c>
      <c r="E365">
        <f>MacroData!F365</f>
        <v>99.441999999999993</v>
      </c>
      <c r="F365">
        <f>MacroData!G365</f>
        <v>941774000000</v>
      </c>
      <c r="G365">
        <f>MacroData!H365</f>
        <v>1493077387686.3501</v>
      </c>
      <c r="H365">
        <f>MacroData!I365</f>
        <v>1518675000000</v>
      </c>
      <c r="I365">
        <f>MacroData!J365</f>
        <v>1631995000000</v>
      </c>
      <c r="J365">
        <f>MacroData!K365</f>
        <v>5.49</v>
      </c>
      <c r="K365">
        <f>MacroData!L365</f>
        <v>4.5910000000000002</v>
      </c>
      <c r="L365">
        <f>MacroData!M365</f>
        <v>979.52532958984375</v>
      </c>
      <c r="M365">
        <f>MacroData!N365</f>
        <v>259.67300415039063</v>
      </c>
      <c r="N365">
        <f>MacroData!O365</f>
        <v>60540000</v>
      </c>
      <c r="O365">
        <f>MacroData!P365</f>
        <v>-61381800498.863571</v>
      </c>
      <c r="P365">
        <f>MacroData!Q365</f>
        <v>-50189068845.310059</v>
      </c>
      <c r="Q365">
        <f>MacroData!R365</f>
        <v>281041000000</v>
      </c>
      <c r="R365">
        <f>MacroData!S365</f>
        <v>1682184068845.3101</v>
      </c>
      <c r="S365">
        <f>MacroData!T365</f>
        <v>239541000000</v>
      </c>
      <c r="T365">
        <f>MacroData!U365</f>
        <v>1067347000000</v>
      </c>
      <c r="U365">
        <f>MacroData!V365</f>
        <v>5.6870000000000003</v>
      </c>
      <c r="V365">
        <f>MacroData!W365</f>
        <v>20421.71</v>
      </c>
      <c r="W365">
        <f>MacroData!X365</f>
        <v>112.536</v>
      </c>
      <c r="X365">
        <f>MacroData!Y365</f>
        <v>1615661042936.5901</v>
      </c>
      <c r="Y365">
        <f>MacroData!Z365</f>
        <v>973455000000</v>
      </c>
      <c r="Z365">
        <f>MacroData!AA365</f>
        <v>604267000000</v>
      </c>
      <c r="AA365">
        <f>MacroData!AB365</f>
        <v>88801000000</v>
      </c>
      <c r="AB365">
        <f>MacroData!AC365</f>
        <v>196481000000</v>
      </c>
      <c r="AC365">
        <f>MacroData!AD365</f>
        <v>333243000000</v>
      </c>
      <c r="AD365">
        <f>MacroData!AE365</f>
        <v>41500000000</v>
      </c>
      <c r="AE365">
        <f>MacroData!AF365</f>
        <v>-5.01740003621578</v>
      </c>
      <c r="AF365">
        <f>MacroData!AG365</f>
        <v>94.765960544514499</v>
      </c>
      <c r="AG365">
        <f>MacroData!AH365</f>
        <v>1</v>
      </c>
      <c r="AH365">
        <f>MacroData!AI365</f>
        <v>0</v>
      </c>
      <c r="AI365">
        <f>MacroData!AJ365</f>
        <v>1</v>
      </c>
      <c r="AJ365">
        <f>MacroData!AK365</f>
        <v>1</v>
      </c>
      <c r="AK365">
        <f>MacroData!AL365</f>
        <v>1</v>
      </c>
      <c r="AL365">
        <f>MacroData!AM365</f>
        <v>0.81845250000000003</v>
      </c>
      <c r="AM365">
        <f>MacroData!AN365</f>
        <v>0.97747420696985154</v>
      </c>
      <c r="AN365" s="31">
        <f>GDP!C366+GDP!J366</f>
        <v>0</v>
      </c>
      <c r="AO365">
        <f>GDP!D366+GDP!K366</f>
        <v>0</v>
      </c>
      <c r="AP365">
        <f>GDP!E366+GDP!L366</f>
        <v>0</v>
      </c>
      <c r="AQ365">
        <f>GDP!F366+GDP!M366</f>
        <v>0</v>
      </c>
      <c r="AR365">
        <f>GDP!G366+GDP!N366</f>
        <v>0</v>
      </c>
      <c r="AS365">
        <f>GDP!H366+GDP!O366</f>
        <v>0</v>
      </c>
      <c r="AT365" s="7">
        <f>GDP!I366+GDP!P366</f>
        <v>0</v>
      </c>
      <c r="AU365">
        <f>GDP!AE366</f>
        <v>0</v>
      </c>
      <c r="AV365">
        <f>GDP!AF366</f>
        <v>0</v>
      </c>
      <c r="AW365">
        <f>GDP!AG366</f>
        <v>0</v>
      </c>
      <c r="AX365">
        <f>GDP!AH366</f>
        <v>0</v>
      </c>
      <c r="AY365">
        <f>GDP!AI366</f>
        <v>0</v>
      </c>
      <c r="AZ365">
        <f>GDP!AJ366</f>
        <v>0</v>
      </c>
      <c r="BA365" s="7">
        <f>GDP!AK366</f>
        <v>0</v>
      </c>
      <c r="BB365">
        <f>GDP!AS366</f>
        <v>0</v>
      </c>
      <c r="BC365">
        <f>GDP!AT366</f>
        <v>0</v>
      </c>
      <c r="BD365">
        <f>GDP!AU366</f>
        <v>0</v>
      </c>
      <c r="BE365">
        <f>GDP!AV366</f>
        <v>0</v>
      </c>
      <c r="BF365">
        <f>GDP!AW366</f>
        <v>0</v>
      </c>
      <c r="BG365">
        <f>GDP!AX366</f>
        <v>0</v>
      </c>
      <c r="BH365" s="7">
        <f>GDP!AY366</f>
        <v>0</v>
      </c>
      <c r="BI365">
        <f>GDP!AZ366</f>
        <v>0</v>
      </c>
      <c r="BJ365">
        <f>GDP!BA366</f>
        <v>0</v>
      </c>
      <c r="BK365">
        <f>GDP!BB366</f>
        <v>0</v>
      </c>
      <c r="BL365">
        <f>GDP!BC366</f>
        <v>0</v>
      </c>
      <c r="BM365">
        <f>GDP!BD366</f>
        <v>0</v>
      </c>
      <c r="BN365">
        <f>GDP!BE366</f>
        <v>0</v>
      </c>
      <c r="BO365" s="7">
        <f>GDP!BF366</f>
        <v>0</v>
      </c>
      <c r="BP365">
        <f>GDP!BG366+GDP!BN366+GDP!BU366</f>
        <v>0</v>
      </c>
      <c r="BQ365">
        <f>GDP!BH366+GDP!BO366+GDP!BV366</f>
        <v>0</v>
      </c>
      <c r="BR365">
        <f>GDP!BI366+GDP!BP366+GDP!BW366</f>
        <v>0</v>
      </c>
      <c r="BS365">
        <f>GDP!BJ366+GDP!BQ366+GDP!BX366</f>
        <v>0</v>
      </c>
      <c r="BT365">
        <f>GDP!BK366+GDP!BR366+GDP!BY366</f>
        <v>0</v>
      </c>
      <c r="BU365">
        <f>GDP!BL366+GDP!BS366+GDP!BZ366</f>
        <v>0</v>
      </c>
      <c r="BV365" s="7">
        <f>GDP!BM366+GDP!BT366+GDP!CA366</f>
        <v>0</v>
      </c>
      <c r="BW365">
        <f>GDP!CB366</f>
        <v>0</v>
      </c>
      <c r="BX365">
        <f>GDP!CC366</f>
        <v>0</v>
      </c>
      <c r="BY365">
        <f>GDP!CD366</f>
        <v>0</v>
      </c>
      <c r="BZ365">
        <f>GDP!CE366</f>
        <v>0</v>
      </c>
      <c r="CA365">
        <f>GDP!CF366</f>
        <v>0</v>
      </c>
      <c r="CB365">
        <f>GDP!CG366</f>
        <v>0</v>
      </c>
      <c r="CC365" s="7">
        <f>GDP!CH366</f>
        <v>0</v>
      </c>
      <c r="CD365">
        <f>GDP!CI366</f>
        <v>0</v>
      </c>
      <c r="CE365">
        <f>GDP!CJ366</f>
        <v>0</v>
      </c>
      <c r="CF365">
        <f>GDP!CK366</f>
        <v>0</v>
      </c>
      <c r="CG365">
        <f>GDP!CL366</f>
        <v>0</v>
      </c>
      <c r="CH365">
        <f>GDP!CM366</f>
        <v>0</v>
      </c>
      <c r="CI365">
        <f>GDP!CN366</f>
        <v>0</v>
      </c>
      <c r="CJ365" s="7">
        <f>GDP!CO366</f>
        <v>0</v>
      </c>
      <c r="CK365">
        <f>GDP!CP366</f>
        <v>0</v>
      </c>
      <c r="CL365">
        <f>GDP!CQ366</f>
        <v>0</v>
      </c>
      <c r="CM365">
        <f>GDP!CR366</f>
        <v>0</v>
      </c>
      <c r="CN365">
        <f>GDP!CS366</f>
        <v>0</v>
      </c>
      <c r="CO365">
        <f>GDP!CT366</f>
        <v>0</v>
      </c>
      <c r="CP365">
        <f>GDP!CU366</f>
        <v>0</v>
      </c>
      <c r="CQ365">
        <f>GDP!CV366</f>
        <v>0</v>
      </c>
      <c r="CR365">
        <f>GDP!CW366</f>
        <v>0</v>
      </c>
      <c r="CS365">
        <f>GDP!CX366</f>
        <v>0</v>
      </c>
      <c r="CT365">
        <f>GDP!CY366</f>
        <v>0</v>
      </c>
      <c r="CU365">
        <f>GDP!CZ366</f>
        <v>0</v>
      </c>
      <c r="CV365">
        <f>GDP!DA366</f>
        <v>0</v>
      </c>
      <c r="CW365">
        <f>GDP!DB366</f>
        <v>0</v>
      </c>
      <c r="CX365" s="7">
        <f>GDP!DC366</f>
        <v>0</v>
      </c>
      <c r="CY365">
        <f>GDP!DD366</f>
        <v>0</v>
      </c>
      <c r="CZ365">
        <f>GDP!DE366</f>
        <v>0</v>
      </c>
      <c r="DA365">
        <f>GDP!DF366</f>
        <v>0</v>
      </c>
      <c r="DB365">
        <f>GDP!DG366</f>
        <v>0</v>
      </c>
      <c r="DC365">
        <f>GDP!DH366</f>
        <v>0</v>
      </c>
      <c r="DD365">
        <f>GDP!DI366</f>
        <v>0</v>
      </c>
      <c r="DE365" s="7">
        <f>GDP!DJ366</f>
        <v>0</v>
      </c>
      <c r="DF365">
        <f>GDP!DU366</f>
        <v>0</v>
      </c>
      <c r="DG365" s="7">
        <f>GDP!DV366</f>
        <v>0</v>
      </c>
      <c r="DH365">
        <f>GDP!DW366</f>
        <v>0</v>
      </c>
      <c r="DI365">
        <f>GDP!EA366</f>
        <v>0</v>
      </c>
      <c r="DJ365">
        <f>GDP!EB366</f>
        <v>0</v>
      </c>
      <c r="DK365">
        <f>GDP!EC366</f>
        <v>0</v>
      </c>
      <c r="DL365">
        <f>GDP!ED366</f>
        <v>0</v>
      </c>
      <c r="DM365">
        <f>GDP!EE366</f>
        <v>0</v>
      </c>
      <c r="DN365">
        <f>GDP!DY366</f>
        <v>0</v>
      </c>
      <c r="DO365">
        <f>GDP!DZ366</f>
        <v>0</v>
      </c>
      <c r="DP365" s="84">
        <v>50.267028586186903</v>
      </c>
      <c r="DQ365" s="84">
        <v>50.267000000000003</v>
      </c>
      <c r="DR365">
        <v>49.919203391868002</v>
      </c>
      <c r="DS365">
        <v>63.75</v>
      </c>
      <c r="DT365">
        <v>1.7158388698</v>
      </c>
      <c r="DU365">
        <v>4.8591162803000003</v>
      </c>
      <c r="DV365">
        <v>3.1432774105000005</v>
      </c>
      <c r="DW365">
        <v>44.662050141599998</v>
      </c>
      <c r="DX365">
        <v>39.802933861299998</v>
      </c>
      <c r="DY365">
        <v>43313000000</v>
      </c>
      <c r="DZ365">
        <v>21624000000</v>
      </c>
      <c r="EA365">
        <f t="shared" si="25"/>
        <v>2.8520256144336344</v>
      </c>
      <c r="EB365">
        <f t="shared" si="26"/>
        <v>1.4238727838411773</v>
      </c>
      <c r="EC365">
        <f t="shared" si="27"/>
        <v>1.4281528305924571</v>
      </c>
      <c r="ED365">
        <v>599493000000</v>
      </c>
      <c r="EE365">
        <f t="shared" si="28"/>
        <v>39.474739493308313</v>
      </c>
      <c r="EF365">
        <v>46850000000</v>
      </c>
      <c r="EG365">
        <v>316507000000</v>
      </c>
      <c r="EH365">
        <f t="shared" si="29"/>
        <v>4.0973957124940261</v>
      </c>
    </row>
    <row r="366" spans="1:138" x14ac:dyDescent="0.35">
      <c r="A366" t="s">
        <v>153</v>
      </c>
      <c r="B366" s="7">
        <v>2009</v>
      </c>
      <c r="C366">
        <f>MacroData!D366</f>
        <v>1482.144</v>
      </c>
      <c r="D366">
        <f>MacroData!E366</f>
        <v>98.599000000000004</v>
      </c>
      <c r="E366">
        <f>MacroData!F366</f>
        <v>97.317999999999998</v>
      </c>
      <c r="F366">
        <f>MacroData!G366</f>
        <v>1122673000000</v>
      </c>
      <c r="G366">
        <f>MacroData!H366</f>
        <v>1536456818462.3301</v>
      </c>
      <c r="H366">
        <f>MacroData!I366</f>
        <v>1482144000000</v>
      </c>
      <c r="I366">
        <f>MacroData!J366</f>
        <v>1561646000000</v>
      </c>
      <c r="J366">
        <f>MacroData!K366</f>
        <v>1.1990000000000001</v>
      </c>
      <c r="K366">
        <f>MacroData!L366</f>
        <v>3.6480000000000001</v>
      </c>
      <c r="L366">
        <f>MacroData!M366</f>
        <v>942.47930908203125</v>
      </c>
      <c r="M366">
        <f>MacroData!N366</f>
        <v>218.34710693359375</v>
      </c>
      <c r="N366">
        <f>MacroData!O366</f>
        <v>60927000</v>
      </c>
      <c r="O366">
        <f>MacroData!P366</f>
        <v>-36317564861.072426</v>
      </c>
      <c r="P366">
        <f>MacroData!Q366</f>
        <v>-50165039104.429932</v>
      </c>
      <c r="Q366">
        <f>MacroData!R366</f>
        <v>240605000000</v>
      </c>
      <c r="R366">
        <f>MacroData!S366</f>
        <v>1611811039104.4299</v>
      </c>
      <c r="S366">
        <f>MacroData!T366</f>
        <v>195052000000</v>
      </c>
      <c r="T366">
        <f>MacroData!U366</f>
        <v>1034556000000</v>
      </c>
      <c r="U366">
        <f>MacroData!V366</f>
        <v>7.6139999999999999</v>
      </c>
      <c r="V366">
        <f>MacroData!W366</f>
        <v>27102.34</v>
      </c>
      <c r="W366">
        <f>MacroData!X366</f>
        <v>100.693</v>
      </c>
      <c r="X366">
        <f>MacroData!Y366</f>
        <v>1564879564590.25</v>
      </c>
      <c r="Y366">
        <f>MacroData!Z366</f>
        <v>958342000000</v>
      </c>
      <c r="Z366">
        <f>MacroData!AA366</f>
        <v>571425000000</v>
      </c>
      <c r="AA366">
        <f>MacroData!AB366</f>
        <v>96353000000</v>
      </c>
      <c r="AB366">
        <f>MacroData!AC366</f>
        <v>217842000000</v>
      </c>
      <c r="AC366">
        <f>MacroData!AD366</f>
        <v>337143000000</v>
      </c>
      <c r="AD366">
        <f>MacroData!AE366</f>
        <v>45553000000</v>
      </c>
      <c r="AE366">
        <f>MacroData!AF366</f>
        <v>-10.950015652999999</v>
      </c>
      <c r="AF366">
        <f>MacroData!AG366</f>
        <v>96.818810511756297</v>
      </c>
      <c r="AG366">
        <f>MacroData!AH366</f>
        <v>0</v>
      </c>
      <c r="AH366">
        <f>MacroData!AI366</f>
        <v>0</v>
      </c>
      <c r="AI366">
        <f>MacroData!AJ366</f>
        <v>0</v>
      </c>
      <c r="AJ366">
        <f>MacroData!AK366</f>
        <v>1</v>
      </c>
      <c r="AK366">
        <f>MacroData!AL366</f>
        <v>0</v>
      </c>
      <c r="AL366">
        <f>MacroData!AM366</f>
        <v>0.81845250000000003</v>
      </c>
      <c r="AM366">
        <f>MacroData!AN366</f>
        <v>0.972775794210888</v>
      </c>
      <c r="AN366" s="31">
        <f>GDP!C367+GDP!J367</f>
        <v>0</v>
      </c>
      <c r="AO366">
        <f>GDP!D367+GDP!K367</f>
        <v>0</v>
      </c>
      <c r="AP366">
        <f>GDP!E367+GDP!L367</f>
        <v>0</v>
      </c>
      <c r="AQ366">
        <f>GDP!F367+GDP!M367</f>
        <v>0</v>
      </c>
      <c r="AR366">
        <f>GDP!G367+GDP!N367</f>
        <v>0</v>
      </c>
      <c r="AS366">
        <f>GDP!H367+GDP!O367</f>
        <v>0</v>
      </c>
      <c r="AT366" s="7">
        <f>GDP!I367+GDP!P367</f>
        <v>0</v>
      </c>
      <c r="AU366">
        <f>GDP!AE367</f>
        <v>0</v>
      </c>
      <c r="AV366">
        <f>GDP!AF367</f>
        <v>0</v>
      </c>
      <c r="AW366">
        <f>GDP!AG367</f>
        <v>0</v>
      </c>
      <c r="AX366">
        <f>GDP!AH367</f>
        <v>0</v>
      </c>
      <c r="AY366">
        <f>GDP!AI367</f>
        <v>0</v>
      </c>
      <c r="AZ366">
        <f>GDP!AJ367</f>
        <v>0</v>
      </c>
      <c r="BA366" s="7">
        <f>GDP!AK367</f>
        <v>0</v>
      </c>
      <c r="BB366">
        <f>GDP!AS367</f>
        <v>0</v>
      </c>
      <c r="BC366">
        <f>GDP!AT367</f>
        <v>0</v>
      </c>
      <c r="BD366">
        <f>GDP!AU367</f>
        <v>0</v>
      </c>
      <c r="BE366">
        <f>GDP!AV367</f>
        <v>0</v>
      </c>
      <c r="BF366">
        <f>GDP!AW367</f>
        <v>0</v>
      </c>
      <c r="BG366">
        <f>GDP!AX367</f>
        <v>0</v>
      </c>
      <c r="BH366" s="7">
        <f>GDP!AY367</f>
        <v>0</v>
      </c>
      <c r="BI366">
        <f>GDP!AZ367</f>
        <v>0</v>
      </c>
      <c r="BJ366">
        <f>GDP!BA367</f>
        <v>0</v>
      </c>
      <c r="BK366">
        <f>GDP!BB367</f>
        <v>0</v>
      </c>
      <c r="BL366">
        <f>GDP!BC367</f>
        <v>0</v>
      </c>
      <c r="BM366">
        <f>GDP!BD367</f>
        <v>0</v>
      </c>
      <c r="BN366">
        <f>GDP!BE367</f>
        <v>0</v>
      </c>
      <c r="BO366" s="7">
        <f>GDP!BF367</f>
        <v>0</v>
      </c>
      <c r="BP366">
        <f>GDP!BG367+GDP!BN367+GDP!BU367</f>
        <v>0</v>
      </c>
      <c r="BQ366">
        <f>GDP!BH367+GDP!BO367+GDP!BV367</f>
        <v>0</v>
      </c>
      <c r="BR366">
        <f>GDP!BI367+GDP!BP367+GDP!BW367</f>
        <v>0</v>
      </c>
      <c r="BS366">
        <f>GDP!BJ367+GDP!BQ367+GDP!BX367</f>
        <v>0</v>
      </c>
      <c r="BT366">
        <f>GDP!BK367+GDP!BR367+GDP!BY367</f>
        <v>0</v>
      </c>
      <c r="BU366">
        <f>GDP!BL367+GDP!BS367+GDP!BZ367</f>
        <v>0</v>
      </c>
      <c r="BV366" s="7">
        <f>GDP!BM367+GDP!BT367+GDP!CA367</f>
        <v>0</v>
      </c>
      <c r="BW366">
        <f>GDP!CB367</f>
        <v>0</v>
      </c>
      <c r="BX366">
        <f>GDP!CC367</f>
        <v>0</v>
      </c>
      <c r="BY366">
        <f>GDP!CD367</f>
        <v>0</v>
      </c>
      <c r="BZ366">
        <f>GDP!CE367</f>
        <v>0</v>
      </c>
      <c r="CA366">
        <f>GDP!CF367</f>
        <v>0</v>
      </c>
      <c r="CB366">
        <f>GDP!CG367</f>
        <v>0</v>
      </c>
      <c r="CC366" s="7">
        <f>GDP!CH367</f>
        <v>0</v>
      </c>
      <c r="CD366">
        <f>GDP!CI367</f>
        <v>0</v>
      </c>
      <c r="CE366">
        <f>GDP!CJ367</f>
        <v>0</v>
      </c>
      <c r="CF366">
        <f>GDP!CK367</f>
        <v>0</v>
      </c>
      <c r="CG366">
        <f>GDP!CL367</f>
        <v>0</v>
      </c>
      <c r="CH366">
        <f>GDP!CM367</f>
        <v>0</v>
      </c>
      <c r="CI366">
        <f>GDP!CN367</f>
        <v>0</v>
      </c>
      <c r="CJ366" s="7">
        <f>GDP!CO367</f>
        <v>0</v>
      </c>
      <c r="CK366">
        <f>GDP!CP367</f>
        <v>0</v>
      </c>
      <c r="CL366">
        <f>GDP!CQ367</f>
        <v>0</v>
      </c>
      <c r="CM366">
        <f>GDP!CR367</f>
        <v>0</v>
      </c>
      <c r="CN366">
        <f>GDP!CS367</f>
        <v>0</v>
      </c>
      <c r="CO366">
        <f>GDP!CT367</f>
        <v>0</v>
      </c>
      <c r="CP366">
        <f>GDP!CU367</f>
        <v>0</v>
      </c>
      <c r="CQ366">
        <f>GDP!CV367</f>
        <v>0</v>
      </c>
      <c r="CR366">
        <f>GDP!CW367</f>
        <v>0</v>
      </c>
      <c r="CS366">
        <f>GDP!CX367</f>
        <v>0</v>
      </c>
      <c r="CT366">
        <f>GDP!CY367</f>
        <v>0</v>
      </c>
      <c r="CU366">
        <f>GDP!CZ367</f>
        <v>0</v>
      </c>
      <c r="CV366">
        <f>GDP!DA367</f>
        <v>0</v>
      </c>
      <c r="CW366">
        <f>GDP!DB367</f>
        <v>0</v>
      </c>
      <c r="CX366" s="7">
        <f>GDP!DC367</f>
        <v>0</v>
      </c>
      <c r="CY366">
        <f>GDP!DD367</f>
        <v>0</v>
      </c>
      <c r="CZ366">
        <f>GDP!DE367</f>
        <v>0</v>
      </c>
      <c r="DA366">
        <f>GDP!DF367</f>
        <v>0</v>
      </c>
      <c r="DB366">
        <f>GDP!DG367</f>
        <v>0</v>
      </c>
      <c r="DC366">
        <f>GDP!DH367</f>
        <v>0</v>
      </c>
      <c r="DD366">
        <f>GDP!DI367</f>
        <v>0</v>
      </c>
      <c r="DE366" s="7">
        <f>GDP!DJ367</f>
        <v>0</v>
      </c>
      <c r="DF366">
        <f>GDP!DU367</f>
        <v>0</v>
      </c>
      <c r="DG366" s="7">
        <f>GDP!DV367</f>
        <v>0</v>
      </c>
      <c r="DH366">
        <f>GDP!DW367</f>
        <v>0</v>
      </c>
      <c r="DI366">
        <f>GDP!EA367</f>
        <v>0</v>
      </c>
      <c r="DJ366">
        <f>GDP!EB367</f>
        <v>0</v>
      </c>
      <c r="DK366">
        <f>GDP!EC367</f>
        <v>0</v>
      </c>
      <c r="DL366">
        <f>GDP!ED367</f>
        <v>0</v>
      </c>
      <c r="DM366">
        <f>GDP!EE367</f>
        <v>0</v>
      </c>
      <c r="DN366">
        <f>GDP!DY367</f>
        <v>0</v>
      </c>
      <c r="DO366">
        <f>GDP!DZ367</f>
        <v>0</v>
      </c>
      <c r="DP366" s="84">
        <v>64.203443462442905</v>
      </c>
      <c r="DQ366" s="84">
        <v>64.203400000000002</v>
      </c>
      <c r="DR366">
        <v>64.058446483116001</v>
      </c>
      <c r="DS366">
        <v>33.89</v>
      </c>
      <c r="DT366">
        <v>1.4934594543999999</v>
      </c>
      <c r="DU366">
        <v>10.432641010000005</v>
      </c>
      <c r="DV366">
        <v>8.9391815556000047</v>
      </c>
      <c r="DW366">
        <v>47.809008745100002</v>
      </c>
      <c r="DX366">
        <v>37.376367735099997</v>
      </c>
      <c r="DY366">
        <v>32915000000</v>
      </c>
      <c r="DZ366">
        <v>22694000000</v>
      </c>
      <c r="EA366">
        <f t="shared" si="25"/>
        <v>2.2207693719368695</v>
      </c>
      <c r="EB366">
        <f t="shared" si="26"/>
        <v>1.5311602651294343</v>
      </c>
      <c r="EC366">
        <f t="shared" si="27"/>
        <v>0.68960910680743526</v>
      </c>
      <c r="ED366">
        <v>642160000000</v>
      </c>
      <c r="EE366">
        <f t="shared" si="28"/>
        <v>43.326424422998031</v>
      </c>
      <c r="EF366">
        <v>50553000000</v>
      </c>
      <c r="EG366">
        <v>330764000000</v>
      </c>
      <c r="EH366">
        <f t="shared" si="29"/>
        <v>2.9917533793083111</v>
      </c>
    </row>
    <row r="367" spans="1:138" x14ac:dyDescent="0.35">
      <c r="A367" t="s">
        <v>153</v>
      </c>
      <c r="B367" s="7">
        <v>2010</v>
      </c>
      <c r="C367">
        <f>MacroData!D367</f>
        <v>1558.365</v>
      </c>
      <c r="D367">
        <f>MacroData!E367</f>
        <v>99.61</v>
      </c>
      <c r="E367">
        <f>MacroData!F367</f>
        <v>100.44199999999999</v>
      </c>
      <c r="F367">
        <f>MacroData!G367</f>
        <v>1359775000000</v>
      </c>
      <c r="G367">
        <f>MacroData!H367</f>
        <v>1597469334355.8999</v>
      </c>
      <c r="H367">
        <f>MacroData!I367</f>
        <v>1558365000000</v>
      </c>
      <c r="I367">
        <f>MacroData!J367</f>
        <v>1591494000000</v>
      </c>
      <c r="J367">
        <f>MacroData!K367</f>
        <v>0.69</v>
      </c>
      <c r="K367">
        <f>MacroData!L367</f>
        <v>3.6240000000000001</v>
      </c>
      <c r="L367">
        <f>MacroData!M367</f>
        <v>958.5999755859375</v>
      </c>
      <c r="M367">
        <f>MacroData!N367</f>
        <v>221.39999389648438</v>
      </c>
      <c r="N367">
        <f>MacroData!O367</f>
        <v>61344000</v>
      </c>
      <c r="O367">
        <f>MacroData!P367</f>
        <v>-50884495180.796432</v>
      </c>
      <c r="P367">
        <f>MacroData!Q367</f>
        <v>-38708169574.280029</v>
      </c>
      <c r="Q367">
        <f>MacroData!R367</f>
        <v>254861000000</v>
      </c>
      <c r="R367">
        <f>MacroData!S367</f>
        <v>1630202169574.28</v>
      </c>
      <c r="S367">
        <f>MacroData!T367</f>
        <v>207926000000</v>
      </c>
      <c r="T367">
        <f>MacroData!U367</f>
        <v>1038244000000</v>
      </c>
      <c r="U367">
        <f>MacroData!V367</f>
        <v>7.8710000000000004</v>
      </c>
      <c r="V367">
        <f>MacroData!W367</f>
        <v>31764.81</v>
      </c>
      <c r="W367">
        <f>MacroData!X367</f>
        <v>100</v>
      </c>
      <c r="X367">
        <f>MacroData!Y367</f>
        <v>1564397965264.8101</v>
      </c>
      <c r="Y367">
        <f>MacroData!Z367</f>
        <v>1004149000000</v>
      </c>
      <c r="Z367">
        <f>MacroData!AA367</f>
        <v>604407000000</v>
      </c>
      <c r="AA367">
        <f>MacroData!AB367</f>
        <v>100578000000</v>
      </c>
      <c r="AB367">
        <f>MacroData!AC367</f>
        <v>227386000000</v>
      </c>
      <c r="AC367">
        <f>MacroData!AD367</f>
        <v>337238000000</v>
      </c>
      <c r="AD367">
        <f>MacroData!AE367</f>
        <v>46935000000</v>
      </c>
      <c r="AE367">
        <f>MacroData!AF367</f>
        <v>-9.6309272859695998</v>
      </c>
      <c r="AF367">
        <f>MacroData!AG367</f>
        <v>100</v>
      </c>
      <c r="AG367">
        <f>MacroData!AH367</f>
        <v>0</v>
      </c>
      <c r="AH367">
        <f>MacroData!AI367</f>
        <v>0</v>
      </c>
      <c r="AI367">
        <f>MacroData!AJ367</f>
        <v>0</v>
      </c>
      <c r="AJ367">
        <f>MacroData!AK367</f>
        <v>0</v>
      </c>
      <c r="AK367">
        <f>MacroData!AL367</f>
        <v>0</v>
      </c>
      <c r="AL367">
        <f>MacroData!AM367</f>
        <v>0.81845250000000003</v>
      </c>
      <c r="AM367">
        <f>MacroData!AN367</f>
        <v>0.96841071333203999</v>
      </c>
      <c r="AN367" s="31">
        <f>GDP!C368+GDP!J368</f>
        <v>7.6000000000000004E-4</v>
      </c>
      <c r="AO367">
        <f>GDP!D368+GDP!K368</f>
        <v>0</v>
      </c>
      <c r="AP367">
        <f>GDP!E368+GDP!L368</f>
        <v>0.16749</v>
      </c>
      <c r="AQ367">
        <f>GDP!F368+GDP!M368</f>
        <v>0.18225</v>
      </c>
      <c r="AR367">
        <f>GDP!G368+GDP!N368</f>
        <v>0.20637</v>
      </c>
      <c r="AS367">
        <f>GDP!H368+GDP!O368</f>
        <v>7.2190000000000004E-2</v>
      </c>
      <c r="AT367" s="7">
        <f>GDP!I368+GDP!P368</f>
        <v>4.2250000000000003E-2</v>
      </c>
      <c r="AU367">
        <f>GDP!AE368</f>
        <v>0.14498</v>
      </c>
      <c r="AV367">
        <f>GDP!AF368</f>
        <v>0</v>
      </c>
      <c r="AW367">
        <f>GDP!AG368</f>
        <v>0.53359999999999996</v>
      </c>
      <c r="AX367">
        <f>GDP!AH368</f>
        <v>0.18806999999999999</v>
      </c>
      <c r="AY367">
        <f>GDP!AI368</f>
        <v>3.9640000000000002E-2</v>
      </c>
      <c r="AZ367">
        <f>GDP!AJ368</f>
        <v>4.6219999999999997E-2</v>
      </c>
      <c r="BA367" s="7">
        <f>GDP!AK368</f>
        <v>1.375E-2</v>
      </c>
      <c r="BB367">
        <f>GDP!AS368</f>
        <v>0</v>
      </c>
      <c r="BC367">
        <f>GDP!AT368</f>
        <v>0</v>
      </c>
      <c r="BD367">
        <f>GDP!AU368</f>
        <v>0</v>
      </c>
      <c r="BE367">
        <f>GDP!AV368</f>
        <v>0</v>
      </c>
      <c r="BF367">
        <f>GDP!AW368</f>
        <v>0</v>
      </c>
      <c r="BG367">
        <f>GDP!AX368</f>
        <v>0</v>
      </c>
      <c r="BH367" s="7">
        <f>GDP!AY368</f>
        <v>0</v>
      </c>
      <c r="BI367">
        <f>GDP!AZ368</f>
        <v>0</v>
      </c>
      <c r="BJ367">
        <f>GDP!BA368</f>
        <v>0</v>
      </c>
      <c r="BK367">
        <f>GDP!BB368</f>
        <v>0</v>
      </c>
      <c r="BL367">
        <f>GDP!BC368</f>
        <v>0</v>
      </c>
      <c r="BM367">
        <f>GDP!BD368</f>
        <v>0</v>
      </c>
      <c r="BN367">
        <f>GDP!BE368</f>
        <v>0</v>
      </c>
      <c r="BO367" s="7">
        <f>GDP!BF368</f>
        <v>0</v>
      </c>
      <c r="BP367">
        <f>GDP!BG368+GDP!BN368+GDP!BU368</f>
        <v>0.24592999999999998</v>
      </c>
      <c r="BQ367">
        <f>GDP!BH368+GDP!BO368+GDP!BV368</f>
        <v>0</v>
      </c>
      <c r="BR367">
        <f>GDP!BI368+GDP!BP368+GDP!BW368</f>
        <v>0.22392000000000001</v>
      </c>
      <c r="BS367">
        <f>GDP!BJ368+GDP!BQ368+GDP!BX368</f>
        <v>0.24441000000000002</v>
      </c>
      <c r="BT367">
        <f>GDP!BK368+GDP!BR368+GDP!BY368</f>
        <v>0.18208000000000002</v>
      </c>
      <c r="BU367">
        <f>GDP!BL368+GDP!BS368+GDP!BZ368</f>
        <v>0.24222000000000002</v>
      </c>
      <c r="BV367" s="7">
        <f>GDP!BM368+GDP!BT368+GDP!CA368</f>
        <v>6.7799999999999999E-2</v>
      </c>
      <c r="BW367">
        <f>GDP!CB368</f>
        <v>1.695E-2</v>
      </c>
      <c r="BX367">
        <f>GDP!CC368</f>
        <v>0</v>
      </c>
      <c r="BY367">
        <f>GDP!CD368</f>
        <v>7.4219999999999994E-2</v>
      </c>
      <c r="BZ367">
        <f>GDP!CE368</f>
        <v>0.161</v>
      </c>
      <c r="CA367">
        <f>GDP!CF368</f>
        <v>0.28641</v>
      </c>
      <c r="CB367">
        <f>GDP!CG368</f>
        <v>0.22534999999999999</v>
      </c>
      <c r="CC367" s="7">
        <f>GDP!CH368</f>
        <v>4.8410000000000002E-2</v>
      </c>
      <c r="CD367">
        <f>GDP!CI368</f>
        <v>0</v>
      </c>
      <c r="CE367">
        <f>GDP!CJ368</f>
        <v>0</v>
      </c>
      <c r="CF367">
        <f>GDP!CK368</f>
        <v>0</v>
      </c>
      <c r="CG367">
        <f>GDP!CL368</f>
        <v>0</v>
      </c>
      <c r="CH367">
        <f>GDP!CM368</f>
        <v>0</v>
      </c>
      <c r="CI367">
        <f>GDP!CN368</f>
        <v>0</v>
      </c>
      <c r="CJ367" s="7">
        <f>GDP!CO368</f>
        <v>0</v>
      </c>
      <c r="CK367">
        <f>GDP!CP368</f>
        <v>0</v>
      </c>
      <c r="CL367">
        <f>GDP!CQ368</f>
        <v>0</v>
      </c>
      <c r="CM367">
        <f>GDP!CR368</f>
        <v>0</v>
      </c>
      <c r="CN367">
        <f>GDP!CS368</f>
        <v>0</v>
      </c>
      <c r="CO367">
        <f>GDP!CT368</f>
        <v>0</v>
      </c>
      <c r="CP367">
        <f>GDP!CU368</f>
        <v>0</v>
      </c>
      <c r="CQ367">
        <f>GDP!CV368</f>
        <v>0</v>
      </c>
      <c r="CR367">
        <f>GDP!CW368</f>
        <v>0.14574000000000001</v>
      </c>
      <c r="CS367">
        <f>GDP!CX368</f>
        <v>0</v>
      </c>
      <c r="CT367">
        <f>GDP!CY368</f>
        <v>0.70108999999999999</v>
      </c>
      <c r="CU367">
        <f>GDP!CZ368</f>
        <v>0.37031999999999998</v>
      </c>
      <c r="CV367">
        <f>GDP!DA368</f>
        <v>0.24601000000000001</v>
      </c>
      <c r="CW367">
        <f>GDP!DB368</f>
        <v>0.11841</v>
      </c>
      <c r="CX367" s="7">
        <f>GDP!DC368</f>
        <v>5.6000000000000001E-2</v>
      </c>
      <c r="CY367">
        <f>GDP!DD368</f>
        <v>0.26288</v>
      </c>
      <c r="CZ367">
        <f>GDP!DE368</f>
        <v>0</v>
      </c>
      <c r="DA367">
        <f>GDP!DF368</f>
        <v>0.29814000000000002</v>
      </c>
      <c r="DB367">
        <f>GDP!DG368</f>
        <v>0.40541000000000005</v>
      </c>
      <c r="DC367">
        <f>GDP!DH368</f>
        <v>0.46849000000000002</v>
      </c>
      <c r="DD367">
        <f>GDP!DI368</f>
        <v>0.46757000000000004</v>
      </c>
      <c r="DE367" s="7">
        <f>GDP!DJ368</f>
        <v>0.11621000000000001</v>
      </c>
      <c r="DF367">
        <f>GDP!DU368</f>
        <v>1.63757</v>
      </c>
      <c r="DG367" s="7">
        <f>GDP!DV368</f>
        <v>2.0186999999999999</v>
      </c>
      <c r="DH367">
        <f>GDP!DW368</f>
        <v>1</v>
      </c>
      <c r="DI367">
        <f>GDP!EA368</f>
        <v>0</v>
      </c>
      <c r="DJ367">
        <f>GDP!EB368</f>
        <v>0</v>
      </c>
      <c r="DK367">
        <f>GDP!EC368</f>
        <v>1</v>
      </c>
      <c r="DL367">
        <f>GDP!ED368</f>
        <v>0</v>
      </c>
      <c r="DM367">
        <f>GDP!EE368</f>
        <v>0</v>
      </c>
      <c r="DN367">
        <f>GDP!DY368</f>
        <v>1</v>
      </c>
      <c r="DO367">
        <f>GDP!DZ368</f>
        <v>0</v>
      </c>
      <c r="DP367" s="84">
        <v>75.737055618691699</v>
      </c>
      <c r="DQ367" s="84">
        <v>75.737099999999998</v>
      </c>
      <c r="DR367">
        <v>75.596897733177997</v>
      </c>
      <c r="DS367">
        <v>65.069999999999993</v>
      </c>
      <c r="DT367">
        <v>2.5596929381</v>
      </c>
      <c r="DU367">
        <v>9.5125126829000024</v>
      </c>
      <c r="DV367">
        <v>6.9528197448000029</v>
      </c>
      <c r="DW367">
        <v>47.806000087299999</v>
      </c>
      <c r="DX367">
        <v>38.293487404399997</v>
      </c>
      <c r="DY367">
        <v>19463000000</v>
      </c>
      <c r="DZ367">
        <v>23892000000</v>
      </c>
      <c r="EA367">
        <f t="shared" si="25"/>
        <v>1.2489371873726629</v>
      </c>
      <c r="EB367">
        <f t="shared" si="26"/>
        <v>1.533145315763637</v>
      </c>
      <c r="EC367">
        <f t="shared" si="27"/>
        <v>-0.28420812839097409</v>
      </c>
      <c r="ED367">
        <v>664064000000</v>
      </c>
      <c r="EE367">
        <f t="shared" si="28"/>
        <v>42.612866690409504</v>
      </c>
      <c r="EF367">
        <v>50220000000</v>
      </c>
      <c r="EG367">
        <v>337438000000</v>
      </c>
      <c r="EH367">
        <f t="shared" si="29"/>
        <v>3.9958710812237119</v>
      </c>
    </row>
    <row r="368" spans="1:138" x14ac:dyDescent="0.35">
      <c r="A368" t="s">
        <v>153</v>
      </c>
      <c r="B368" s="7">
        <v>2011</v>
      </c>
      <c r="C368">
        <f>MacroData!D368</f>
        <v>1617.6770000000001</v>
      </c>
      <c r="D368">
        <f>MacroData!E368</f>
        <v>98.114000000000004</v>
      </c>
      <c r="E368">
        <f>MacroData!F368</f>
        <v>100.77800000000001</v>
      </c>
      <c r="F368">
        <f>MacroData!G368</f>
        <v>1634882000000</v>
      </c>
      <c r="G368">
        <f>MacroData!H368</f>
        <v>1646400889058.5</v>
      </c>
      <c r="H368">
        <f>MacroData!I368</f>
        <v>1617677000000</v>
      </c>
      <c r="I368">
        <f>MacroData!J368</f>
        <v>1617677000000</v>
      </c>
      <c r="J368">
        <f>MacroData!K368</f>
        <v>0.88800000000000001</v>
      </c>
      <c r="K368">
        <f>MacroData!L368</f>
        <v>3.1360000000000001</v>
      </c>
      <c r="L368">
        <f>MacroData!M368</f>
        <v>949.607666015625</v>
      </c>
      <c r="M368">
        <f>MacroData!N368</f>
        <v>212.33493041992188</v>
      </c>
      <c r="N368">
        <f>MacroData!O368</f>
        <v>63285100</v>
      </c>
      <c r="O368">
        <f>MacroData!P368</f>
        <v>-37393485269.294807</v>
      </c>
      <c r="P368">
        <f>MacroData!Q368</f>
        <v>-19498000000</v>
      </c>
      <c r="Q368">
        <f>MacroData!R368</f>
        <v>260779000000</v>
      </c>
      <c r="R368">
        <f>MacroData!S368</f>
        <v>1637175000000</v>
      </c>
      <c r="S368">
        <f>MacroData!T368</f>
        <v>217519000000</v>
      </c>
      <c r="T368">
        <f>MacroData!U368</f>
        <v>1039102000000</v>
      </c>
      <c r="U368">
        <f>MacroData!V368</f>
        <v>8.11</v>
      </c>
      <c r="V368">
        <f>MacroData!W368</f>
        <v>29525.63</v>
      </c>
      <c r="W368">
        <f>MacroData!X368</f>
        <v>99.302999999999997</v>
      </c>
      <c r="X368">
        <f>MacroData!Y368</f>
        <v>1566012132896.53</v>
      </c>
      <c r="Y368">
        <f>MacroData!Z368</f>
        <v>1039102000000</v>
      </c>
      <c r="Z368">
        <f>MacroData!AA368</f>
        <v>631097000000</v>
      </c>
      <c r="AA368">
        <f>MacroData!AB368</f>
        <v>94609000000</v>
      </c>
      <c r="AB368">
        <f>MacroData!AC368</f>
        <v>234461000000</v>
      </c>
      <c r="AC368">
        <f>MacroData!AD368</f>
        <v>337294000000</v>
      </c>
      <c r="AD368">
        <f>MacroData!AE368</f>
        <v>43260000000</v>
      </c>
      <c r="AE368">
        <f>MacroData!AF368</f>
        <v>-7.6021974720540602</v>
      </c>
      <c r="AF368">
        <f>MacroData!AG368</f>
        <v>104.48423964475499</v>
      </c>
      <c r="AG368" t="str">
        <f>MacroData!AH368</f>
        <v>NA</v>
      </c>
      <c r="AH368" t="str">
        <f>MacroData!AI368</f>
        <v>NA</v>
      </c>
      <c r="AI368" t="str">
        <f>MacroData!AJ368</f>
        <v>NA</v>
      </c>
      <c r="AJ368" t="str">
        <f>MacroData!AK368</f>
        <v>NA</v>
      </c>
      <c r="AK368">
        <f>MacroData!AL368</f>
        <v>0</v>
      </c>
      <c r="AL368">
        <f>MacroData!AM368</f>
        <v>0.81845250000000003</v>
      </c>
      <c r="AM368">
        <f>MacroData!AN368</f>
        <v>0.7973789686248417</v>
      </c>
      <c r="AN368" s="31">
        <f>GDP!C369+GDP!J369</f>
        <v>0.14198</v>
      </c>
      <c r="AO368">
        <f>GDP!D369+GDP!K369</f>
        <v>0.16749</v>
      </c>
      <c r="AP368">
        <f>GDP!E369+GDP!L369</f>
        <v>0.21153</v>
      </c>
      <c r="AQ368">
        <f>GDP!F369+GDP!M369</f>
        <v>0.20757999999999999</v>
      </c>
      <c r="AR368">
        <f>GDP!G369+GDP!N369</f>
        <v>9.1200000000000003E-2</v>
      </c>
      <c r="AS368">
        <f>GDP!H369+GDP!O369</f>
        <v>4.6829999999999997E-2</v>
      </c>
      <c r="AT368" s="7">
        <f>GDP!I369+GDP!P369</f>
        <v>-3.2000000000000003E-4</v>
      </c>
      <c r="AU368">
        <f>GDP!AE369</f>
        <v>-9.5769999999999994E-2</v>
      </c>
      <c r="AV368">
        <f>GDP!AF369</f>
        <v>0.53359999999999996</v>
      </c>
      <c r="AW368">
        <f>GDP!AG369</f>
        <v>0.17635999999999999</v>
      </c>
      <c r="AX368">
        <f>GDP!AH369</f>
        <v>8.2229999999999998E-2</v>
      </c>
      <c r="AY368">
        <f>GDP!AI369</f>
        <v>5.3600000000000002E-2</v>
      </c>
      <c r="AZ368">
        <f>GDP!AJ369</f>
        <v>2.9069999999999999E-2</v>
      </c>
      <c r="BA368" s="7">
        <f>GDP!AK369</f>
        <v>5.6100000000000004E-3</v>
      </c>
      <c r="BB368">
        <f>GDP!AS369</f>
        <v>0</v>
      </c>
      <c r="BC368">
        <f>GDP!AT369</f>
        <v>0</v>
      </c>
      <c r="BD368">
        <f>GDP!AU369</f>
        <v>0</v>
      </c>
      <c r="BE368">
        <f>GDP!AV369</f>
        <v>0</v>
      </c>
      <c r="BF368">
        <f>GDP!AW369</f>
        <v>0</v>
      </c>
      <c r="BG368">
        <f>GDP!AX369</f>
        <v>0</v>
      </c>
      <c r="BH368" s="7">
        <f>GDP!AY369</f>
        <v>0</v>
      </c>
      <c r="BI368">
        <f>GDP!AZ369</f>
        <v>0</v>
      </c>
      <c r="BJ368">
        <f>GDP!BA369</f>
        <v>0</v>
      </c>
      <c r="BK368">
        <f>GDP!BB369</f>
        <v>0</v>
      </c>
      <c r="BL368">
        <f>GDP!BC369</f>
        <v>0</v>
      </c>
      <c r="BM368">
        <f>GDP!BD369</f>
        <v>0</v>
      </c>
      <c r="BN368">
        <f>GDP!BE369</f>
        <v>0</v>
      </c>
      <c r="BO368" s="7">
        <f>GDP!BF369</f>
        <v>0</v>
      </c>
      <c r="BP368">
        <f>GDP!BG369+GDP!BN369+GDP!BU369</f>
        <v>-2.4539999999999999E-2</v>
      </c>
      <c r="BQ368">
        <f>GDP!BH369+GDP!BO369+GDP!BV369</f>
        <v>0.22392000000000001</v>
      </c>
      <c r="BR368">
        <f>GDP!BI369+GDP!BP369+GDP!BW369</f>
        <v>0.27712999999999999</v>
      </c>
      <c r="BS368">
        <f>GDP!BJ369+GDP!BQ369+GDP!BX369</f>
        <v>0.19908999999999999</v>
      </c>
      <c r="BT368">
        <f>GDP!BK369+GDP!BR369+GDP!BY369</f>
        <v>0.24646999999999999</v>
      </c>
      <c r="BU368">
        <f>GDP!BL369+GDP!BS369+GDP!BZ369</f>
        <v>7.1739999999999998E-2</v>
      </c>
      <c r="BV368" s="7">
        <f>GDP!BM369+GDP!BT369+GDP!CA369</f>
        <v>9.6000000000000002E-4</v>
      </c>
      <c r="BW368">
        <f>GDP!CB369</f>
        <v>2.094E-2</v>
      </c>
      <c r="BX368">
        <f>GDP!CC369</f>
        <v>7.4219999999999994E-2</v>
      </c>
      <c r="BY368">
        <f>GDP!CD369</f>
        <v>0.24811</v>
      </c>
      <c r="BZ368">
        <f>GDP!CE369</f>
        <v>0.51766000000000001</v>
      </c>
      <c r="CA368">
        <f>GDP!CF369</f>
        <v>0.35176000000000002</v>
      </c>
      <c r="CB368">
        <f>GDP!CG369</f>
        <v>8.226E-2</v>
      </c>
      <c r="CC368" s="7">
        <f>GDP!CH369</f>
        <v>4.81E-3</v>
      </c>
      <c r="CD368">
        <f>GDP!CI369</f>
        <v>0</v>
      </c>
      <c r="CE368">
        <f>GDP!CJ369</f>
        <v>0</v>
      </c>
      <c r="CF368">
        <f>GDP!CK369</f>
        <v>0</v>
      </c>
      <c r="CG368">
        <f>GDP!CL369</f>
        <v>0</v>
      </c>
      <c r="CH368">
        <f>GDP!CM369</f>
        <v>0</v>
      </c>
      <c r="CI368">
        <f>GDP!CN369</f>
        <v>0</v>
      </c>
      <c r="CJ368" s="7">
        <f>GDP!CO369</f>
        <v>0</v>
      </c>
      <c r="CK368">
        <f>GDP!CP369</f>
        <v>0</v>
      </c>
      <c r="CL368">
        <f>GDP!CQ369</f>
        <v>0</v>
      </c>
      <c r="CM368">
        <f>GDP!CR369</f>
        <v>0</v>
      </c>
      <c r="CN368">
        <f>GDP!CS369</f>
        <v>0</v>
      </c>
      <c r="CO368">
        <f>GDP!CT369</f>
        <v>0</v>
      </c>
      <c r="CP368">
        <f>GDP!CU369</f>
        <v>0</v>
      </c>
      <c r="CQ368">
        <f>GDP!CV369</f>
        <v>0</v>
      </c>
      <c r="CR368">
        <f>GDP!CW369</f>
        <v>4.6210000000000001E-2</v>
      </c>
      <c r="CS368">
        <f>GDP!CX369</f>
        <v>0.70108999999999999</v>
      </c>
      <c r="CT368">
        <f>GDP!CY369</f>
        <v>0.38788999999999996</v>
      </c>
      <c r="CU368">
        <f>GDP!CZ369</f>
        <v>0.28981000000000001</v>
      </c>
      <c r="CV368">
        <f>GDP!DA369</f>
        <v>0.14480000000000001</v>
      </c>
      <c r="CW368">
        <f>GDP!DB369</f>
        <v>7.5899999999999995E-2</v>
      </c>
      <c r="CX368" s="7">
        <f>GDP!DC369</f>
        <v>5.2900000000000004E-3</v>
      </c>
      <c r="CY368">
        <f>GDP!DD369</f>
        <v>-3.599999999999999E-3</v>
      </c>
      <c r="CZ368">
        <f>GDP!DE369</f>
        <v>0.29814000000000002</v>
      </c>
      <c r="DA368">
        <f>GDP!DF369</f>
        <v>0.52523999999999993</v>
      </c>
      <c r="DB368">
        <f>GDP!DG369</f>
        <v>0.71675</v>
      </c>
      <c r="DC368">
        <f>GDP!DH369</f>
        <v>0.59823000000000004</v>
      </c>
      <c r="DD368">
        <f>GDP!DI369</f>
        <v>0.154</v>
      </c>
      <c r="DE368" s="7">
        <f>GDP!DJ369</f>
        <v>5.77E-3</v>
      </c>
      <c r="DF368">
        <f>GDP!DU369</f>
        <v>1.65099</v>
      </c>
      <c r="DG368" s="7">
        <f>GDP!DV369</f>
        <v>2.29453</v>
      </c>
      <c r="DH368">
        <f>GDP!DW369</f>
        <v>1</v>
      </c>
      <c r="DI368">
        <f>GDP!EA369</f>
        <v>0</v>
      </c>
      <c r="DJ368">
        <f>GDP!EB369</f>
        <v>0</v>
      </c>
      <c r="DK368">
        <f>GDP!EC369</f>
        <v>0</v>
      </c>
      <c r="DL368">
        <f>GDP!ED369</f>
        <v>1</v>
      </c>
      <c r="DM368">
        <f>GDP!EE369</f>
        <v>0</v>
      </c>
      <c r="DN368">
        <f>GDP!DY369</f>
        <v>1</v>
      </c>
      <c r="DO368">
        <f>GDP!DZ369</f>
        <v>0</v>
      </c>
      <c r="DP368" s="84">
        <v>81.324273433095399</v>
      </c>
      <c r="DQ368" s="84">
        <v>81.324299999999994</v>
      </c>
      <c r="DR368">
        <v>81.267805135217998</v>
      </c>
      <c r="DS368">
        <v>9.2200000000000006</v>
      </c>
      <c r="DT368">
        <v>2.8429502978999999</v>
      </c>
      <c r="DU368">
        <v>7.5565941842000015</v>
      </c>
      <c r="DV368">
        <v>4.7136438863000016</v>
      </c>
      <c r="DW368">
        <v>46.1832028388</v>
      </c>
      <c r="DX368">
        <v>38.626608654599998</v>
      </c>
      <c r="DY368">
        <v>14437000000</v>
      </c>
      <c r="DZ368">
        <v>25321000000</v>
      </c>
      <c r="EA368">
        <f t="shared" si="25"/>
        <v>0.8924525724232959</v>
      </c>
      <c r="EB368">
        <f t="shared" si="26"/>
        <v>1.5652692101080747</v>
      </c>
      <c r="EC368">
        <f t="shared" si="27"/>
        <v>-0.67281663768477884</v>
      </c>
      <c r="ED368">
        <v>665950000000</v>
      </c>
      <c r="EE368">
        <f t="shared" si="28"/>
        <v>41.167056217032197</v>
      </c>
      <c r="EF368">
        <v>48275000000</v>
      </c>
      <c r="EG368">
        <v>338778000000</v>
      </c>
      <c r="EH368">
        <f t="shared" si="29"/>
        <v>3.7606705872168149</v>
      </c>
    </row>
    <row r="369" spans="1:138" x14ac:dyDescent="0.35">
      <c r="A369" t="s">
        <v>153</v>
      </c>
      <c r="B369" s="7">
        <v>2012</v>
      </c>
      <c r="C369">
        <f>MacroData!D369</f>
        <v>1655.384</v>
      </c>
      <c r="D369">
        <f>MacroData!E369</f>
        <v>98.259</v>
      </c>
      <c r="E369">
        <f>MacroData!F369</f>
        <v>100.17100000000001</v>
      </c>
      <c r="F369">
        <f>MacroData!G369</f>
        <v>1739874000000</v>
      </c>
      <c r="G369">
        <f>MacroData!H369</f>
        <v>1691864891242.95</v>
      </c>
      <c r="H369">
        <f>MacroData!I369</f>
        <v>1655384000000</v>
      </c>
      <c r="I369">
        <f>MacroData!J369</f>
        <v>1628338000000</v>
      </c>
      <c r="J369">
        <f>MacroData!K369</f>
        <v>0.83899999999999997</v>
      </c>
      <c r="K369">
        <f>MacroData!L369</f>
        <v>1.9179999999999999</v>
      </c>
      <c r="L369">
        <f>MacroData!M369</f>
        <v>958.87335205078125</v>
      </c>
      <c r="M369">
        <f>MacroData!N369</f>
        <v>210.93109130859375</v>
      </c>
      <c r="N369">
        <f>MacroData!O369</f>
        <v>63705000</v>
      </c>
      <c r="O369">
        <f>MacroData!P369</f>
        <v>-54893704439.782547</v>
      </c>
      <c r="P369">
        <f>MacroData!Q369</f>
        <v>-30237081376.97998</v>
      </c>
      <c r="Q369">
        <f>MacroData!R369</f>
        <v>262697000000</v>
      </c>
      <c r="R369">
        <f>MacroData!S369</f>
        <v>1658575081376.98</v>
      </c>
      <c r="S369">
        <f>MacroData!T369</f>
        <v>221596000000</v>
      </c>
      <c r="T369">
        <f>MacroData!U369</f>
        <v>1050795000000</v>
      </c>
      <c r="U369">
        <f>MacroData!V369</f>
        <v>7.9690000000000003</v>
      </c>
      <c r="V369">
        <f>MacroData!W369</f>
        <v>33458.090000000004</v>
      </c>
      <c r="W369">
        <f>MacroData!X369</f>
        <v>103.41800000000001</v>
      </c>
      <c r="X369">
        <f>MacroData!Y369</f>
        <v>1594379361857.1299</v>
      </c>
      <c r="Y369">
        <f>MacroData!Z369</f>
        <v>1072545000000</v>
      </c>
      <c r="Z369">
        <f>MacroData!AA369</f>
        <v>635892000000</v>
      </c>
      <c r="AA369">
        <f>MacroData!AB369</f>
        <v>93531000000</v>
      </c>
      <c r="AB369">
        <f>MacroData!AC369</f>
        <v>245921000000</v>
      </c>
      <c r="AC369">
        <f>MacroData!AD369</f>
        <v>345160000000</v>
      </c>
      <c r="AD369">
        <f>MacroData!AE369</f>
        <v>41101000000</v>
      </c>
      <c r="AE369">
        <f>MacroData!AF369</f>
        <v>-8.2765086529771992</v>
      </c>
      <c r="AF369">
        <f>MacroData!AG369</f>
        <v>107.43248161898499</v>
      </c>
      <c r="AG369" t="str">
        <f>MacroData!AH369</f>
        <v>NA</v>
      </c>
      <c r="AH369" t="str">
        <f>MacroData!AI369</f>
        <v>NA</v>
      </c>
      <c r="AI369" t="str">
        <f>MacroData!AJ369</f>
        <v>NA</v>
      </c>
      <c r="AJ369" t="str">
        <f>MacroData!AK369</f>
        <v>NA</v>
      </c>
      <c r="AK369">
        <f>MacroData!AL369</f>
        <v>0</v>
      </c>
      <c r="AL369">
        <f>MacroData!AM369</f>
        <v>0.81845250000000003</v>
      </c>
      <c r="AM369">
        <f>MacroData!AN369</f>
        <v>0.79301388774599346</v>
      </c>
      <c r="AN369" s="31">
        <f>GDP!C370+GDP!J370</f>
        <v>-9.5740000000000006E-2</v>
      </c>
      <c r="AO369">
        <f>GDP!D370+GDP!K370</f>
        <v>0.21153</v>
      </c>
      <c r="AP369">
        <f>GDP!E370+GDP!L370</f>
        <v>0.21576999999999999</v>
      </c>
      <c r="AQ369">
        <f>GDP!F370+GDP!M370</f>
        <v>0.17898</v>
      </c>
      <c r="AR369">
        <f>GDP!G370+GDP!N370</f>
        <v>-3.338E-2</v>
      </c>
      <c r="AS369">
        <f>GDP!H370+GDP!O370</f>
        <v>1.5299999999999999E-3</v>
      </c>
      <c r="AT369" s="7">
        <f>GDP!I370+GDP!P370</f>
        <v>1.2290000000000001E-2</v>
      </c>
      <c r="AU369">
        <f>GDP!AE370</f>
        <v>1.7149999999999999E-2</v>
      </c>
      <c r="AV369">
        <f>GDP!AF370</f>
        <v>0.17635999999999999</v>
      </c>
      <c r="AW369">
        <f>GDP!AG370</f>
        <v>9.7689999999999999E-2</v>
      </c>
      <c r="AX369">
        <f>GDP!AH370</f>
        <v>6.241E-2</v>
      </c>
      <c r="AY369">
        <f>GDP!AI370</f>
        <v>4.1349999999999998E-2</v>
      </c>
      <c r="AZ369">
        <f>GDP!AJ370</f>
        <v>1.35E-2</v>
      </c>
      <c r="BA369" s="7">
        <f>GDP!AK370</f>
        <v>1.47E-3</v>
      </c>
      <c r="BB369">
        <f>GDP!AS370</f>
        <v>0</v>
      </c>
      <c r="BC369">
        <f>GDP!AT370</f>
        <v>0</v>
      </c>
      <c r="BD369">
        <f>GDP!AU370</f>
        <v>0</v>
      </c>
      <c r="BE369">
        <f>GDP!AV370</f>
        <v>0</v>
      </c>
      <c r="BF369">
        <f>GDP!AW370</f>
        <v>0</v>
      </c>
      <c r="BG369">
        <f>GDP!AX370</f>
        <v>0</v>
      </c>
      <c r="BH369" s="7">
        <f>GDP!AY370</f>
        <v>0</v>
      </c>
      <c r="BI369">
        <f>GDP!AZ370</f>
        <v>0</v>
      </c>
      <c r="BJ369">
        <f>GDP!BA370</f>
        <v>0</v>
      </c>
      <c r="BK369">
        <f>GDP!BB370</f>
        <v>0</v>
      </c>
      <c r="BL369">
        <f>GDP!BC370</f>
        <v>0</v>
      </c>
      <c r="BM369">
        <f>GDP!BD370</f>
        <v>0</v>
      </c>
      <c r="BN369">
        <f>GDP!BE370</f>
        <v>0</v>
      </c>
      <c r="BO369" s="7">
        <f>GDP!BF370</f>
        <v>0</v>
      </c>
      <c r="BP369">
        <f>GDP!BG370+GDP!BN370+GDP!BU370</f>
        <v>3.7100000000000002E-3</v>
      </c>
      <c r="BQ369">
        <f>GDP!BH370+GDP!BO370+GDP!BV370</f>
        <v>0.27712999999999999</v>
      </c>
      <c r="BR369">
        <f>GDP!BI370+GDP!BP370+GDP!BW370</f>
        <v>0.22838</v>
      </c>
      <c r="BS369">
        <f>GDP!BJ370+GDP!BQ370+GDP!BX370</f>
        <v>0.29383999999999999</v>
      </c>
      <c r="BT369">
        <f>GDP!BK370+GDP!BR370+GDP!BY370</f>
        <v>5.9139999999999998E-2</v>
      </c>
      <c r="BU369">
        <f>GDP!BL370+GDP!BS370+GDP!BZ370</f>
        <v>2.5100000000000001E-3</v>
      </c>
      <c r="BV369" s="7">
        <f>GDP!BM370+GDP!BT370+GDP!CA370</f>
        <v>3.32E-3</v>
      </c>
      <c r="BW369">
        <f>GDP!CB370</f>
        <v>-1.507E-2</v>
      </c>
      <c r="BX369">
        <f>GDP!CC370</f>
        <v>0.24811</v>
      </c>
      <c r="BY369">
        <f>GDP!CD370</f>
        <v>0.49317</v>
      </c>
      <c r="BZ369">
        <f>GDP!CE370</f>
        <v>0.36404999999999998</v>
      </c>
      <c r="CA369">
        <f>GDP!CF370</f>
        <v>0.12375</v>
      </c>
      <c r="CB369">
        <f>GDP!CG370</f>
        <v>1.5169999999999999E-2</v>
      </c>
      <c r="CC369" s="7">
        <f>GDP!CH370</f>
        <v>-4.6000000000000001E-4</v>
      </c>
      <c r="CD369">
        <f>GDP!CI370</f>
        <v>0</v>
      </c>
      <c r="CE369">
        <f>GDP!CJ370</f>
        <v>0</v>
      </c>
      <c r="CF369">
        <f>GDP!CK370</f>
        <v>0</v>
      </c>
      <c r="CG369">
        <f>GDP!CL370</f>
        <v>0</v>
      </c>
      <c r="CH369">
        <f>GDP!CM370</f>
        <v>0</v>
      </c>
      <c r="CI369">
        <f>GDP!CN370</f>
        <v>0</v>
      </c>
      <c r="CJ369" s="7">
        <f>GDP!CO370</f>
        <v>0</v>
      </c>
      <c r="CK369">
        <f>GDP!CP370</f>
        <v>0</v>
      </c>
      <c r="CL369">
        <f>GDP!CQ370</f>
        <v>0</v>
      </c>
      <c r="CM369">
        <f>GDP!CR370</f>
        <v>0</v>
      </c>
      <c r="CN369">
        <f>GDP!CS370</f>
        <v>0</v>
      </c>
      <c r="CO369">
        <f>GDP!CT370</f>
        <v>0</v>
      </c>
      <c r="CP369">
        <f>GDP!CU370</f>
        <v>0</v>
      </c>
      <c r="CQ369">
        <f>GDP!CV370</f>
        <v>0</v>
      </c>
      <c r="CR369">
        <f>GDP!CW370</f>
        <v>-7.8590000000000007E-2</v>
      </c>
      <c r="CS369">
        <f>GDP!CX370</f>
        <v>0.38788999999999996</v>
      </c>
      <c r="CT369">
        <f>GDP!CY370</f>
        <v>0.31345999999999996</v>
      </c>
      <c r="CU369">
        <f>GDP!CZ370</f>
        <v>0.24138999999999999</v>
      </c>
      <c r="CV369">
        <f>GDP!DA370</f>
        <v>7.9699999999999979E-3</v>
      </c>
      <c r="CW369">
        <f>GDP!DB370</f>
        <v>1.503E-2</v>
      </c>
      <c r="CX369" s="7">
        <f>GDP!DC370</f>
        <v>1.3760000000000001E-2</v>
      </c>
      <c r="CY369">
        <f>GDP!DD370</f>
        <v>-1.136E-2</v>
      </c>
      <c r="CZ369">
        <f>GDP!DE370</f>
        <v>0.52523999999999993</v>
      </c>
      <c r="DA369">
        <f>GDP!DF370</f>
        <v>0.72155000000000002</v>
      </c>
      <c r="DB369">
        <f>GDP!DG370</f>
        <v>0.65788999999999997</v>
      </c>
      <c r="DC369">
        <f>GDP!DH370</f>
        <v>0.18289</v>
      </c>
      <c r="DD369">
        <f>GDP!DI370</f>
        <v>1.7680000000000001E-2</v>
      </c>
      <c r="DE369" s="7">
        <f>GDP!DJ370</f>
        <v>2.8600000000000001E-3</v>
      </c>
      <c r="DF369">
        <f>GDP!DU370</f>
        <v>0.9009100000000001</v>
      </c>
      <c r="DG369" s="7">
        <f>GDP!DV370</f>
        <v>2.0967500000000001</v>
      </c>
      <c r="DH369">
        <f>GDP!DW370</f>
        <v>1</v>
      </c>
      <c r="DI369">
        <f>GDP!EA370</f>
        <v>0</v>
      </c>
      <c r="DJ369">
        <f>GDP!EB370</f>
        <v>0</v>
      </c>
      <c r="DK369">
        <f>GDP!EC370</f>
        <v>0</v>
      </c>
      <c r="DL369">
        <f>GDP!ED370</f>
        <v>1</v>
      </c>
      <c r="DM369">
        <f>GDP!EE370</f>
        <v>0</v>
      </c>
      <c r="DN369">
        <f>GDP!DY370</f>
        <v>1</v>
      </c>
      <c r="DO369">
        <f>GDP!DZ370</f>
        <v>0</v>
      </c>
      <c r="DP369" s="84">
        <v>84.817533151367996</v>
      </c>
      <c r="DQ369" s="84">
        <v>85.060299999999998</v>
      </c>
      <c r="DR369">
        <v>84.546455221113007</v>
      </c>
      <c r="DS369">
        <v>-37.96</v>
      </c>
      <c r="DT369">
        <v>2.5657108101000001</v>
      </c>
      <c r="DU369">
        <v>8.2168849856999984</v>
      </c>
      <c r="DV369">
        <v>5.6511741755999978</v>
      </c>
      <c r="DW369">
        <v>45.984957498299998</v>
      </c>
      <c r="DX369">
        <v>37.7680725126</v>
      </c>
      <c r="DY369">
        <v>23616000000</v>
      </c>
      <c r="DZ369">
        <v>26549000000</v>
      </c>
      <c r="EA369">
        <f t="shared" si="25"/>
        <v>1.426617630712874</v>
      </c>
      <c r="EB369">
        <f t="shared" si="26"/>
        <v>1.6037970646085742</v>
      </c>
      <c r="EC369">
        <f t="shared" si="27"/>
        <v>-0.17717943389570023</v>
      </c>
      <c r="ED369">
        <v>683212000000</v>
      </c>
      <c r="EE369">
        <f t="shared" si="28"/>
        <v>41.272115714541158</v>
      </c>
      <c r="EF369">
        <v>46223000000</v>
      </c>
      <c r="EG369">
        <v>345713000000</v>
      </c>
      <c r="EH369">
        <f t="shared" si="29"/>
        <v>3.1571060715015307</v>
      </c>
    </row>
    <row r="370" spans="1:138" x14ac:dyDescent="0.35">
      <c r="A370" t="s">
        <v>153</v>
      </c>
      <c r="B370" s="7">
        <v>2013</v>
      </c>
      <c r="C370">
        <f>MacroData!D370</f>
        <v>1713.1220000000001</v>
      </c>
      <c r="D370">
        <f>MacroData!E370</f>
        <v>99.894999999999996</v>
      </c>
      <c r="E370">
        <f>MacroData!F370</f>
        <v>100.721</v>
      </c>
      <c r="F370">
        <f>MacroData!G370</f>
        <v>1727468000000</v>
      </c>
      <c r="G370">
        <f>MacroData!H370</f>
        <v>1744399972098.49</v>
      </c>
      <c r="H370">
        <f>MacroData!I370</f>
        <v>1713122000000</v>
      </c>
      <c r="I370">
        <f>MacroData!J370</f>
        <v>1655447000000</v>
      </c>
      <c r="J370">
        <f>MacroData!K370</f>
        <v>0.49299999999999999</v>
      </c>
      <c r="K370">
        <f>MacroData!L370</f>
        <v>2.39</v>
      </c>
      <c r="L370" t="str">
        <f>MacroData!M370</f>
        <v>NA</v>
      </c>
      <c r="M370" t="str">
        <f>MacroData!N370</f>
        <v>NA</v>
      </c>
      <c r="N370">
        <f>MacroData!O370</f>
        <v>62571410</v>
      </c>
      <c r="O370" t="str">
        <f>MacroData!P370</f>
        <v>NA</v>
      </c>
      <c r="P370">
        <f>MacroData!Q370</f>
        <v>-28951390709.040039</v>
      </c>
      <c r="Q370">
        <f>MacroData!R370</f>
        <v>271556000000</v>
      </c>
      <c r="R370">
        <f>MacroData!S370</f>
        <v>1684398390709.04</v>
      </c>
      <c r="S370">
        <f>MacroData!T370</f>
        <v>233803000000</v>
      </c>
      <c r="T370">
        <f>MacroData!U370</f>
        <v>1068531000000</v>
      </c>
      <c r="U370">
        <f>MacroData!V370</f>
        <v>7.6130000000000004</v>
      </c>
      <c r="V370">
        <f>MacroData!W370</f>
        <v>39737.53</v>
      </c>
      <c r="W370">
        <f>MacroData!X370</f>
        <v>101.402</v>
      </c>
      <c r="X370">
        <f>MacroData!Y370</f>
        <v>1624444707097.01</v>
      </c>
      <c r="Y370">
        <f>MacroData!Z370</f>
        <v>1111455000000</v>
      </c>
      <c r="Z370">
        <f>MacroData!AA370</f>
        <v>674348000000</v>
      </c>
      <c r="AA370">
        <f>MacroData!AB370</f>
        <v>97359000000</v>
      </c>
      <c r="AB370">
        <f>MacroData!AC370</f>
        <v>250774000000</v>
      </c>
      <c r="AC370">
        <f>MacroData!AD370</f>
        <v>344186000000</v>
      </c>
      <c r="AD370">
        <f>MacroData!AE370</f>
        <v>37753000000</v>
      </c>
      <c r="AE370">
        <f>MacroData!AF370</f>
        <v>-5.5074886668900396</v>
      </c>
      <c r="AF370">
        <f>MacroData!AG370</f>
        <v>110.17689451845401</v>
      </c>
      <c r="AG370" t="str">
        <f>MacroData!AH370</f>
        <v>NA</v>
      </c>
      <c r="AH370" t="str">
        <f>MacroData!AI370</f>
        <v>NA</v>
      </c>
      <c r="AI370" t="str">
        <f>MacroData!AJ370</f>
        <v>NA</v>
      </c>
      <c r="AJ370" t="str">
        <f>MacroData!AK370</f>
        <v>NA</v>
      </c>
      <c r="AK370">
        <f>MacroData!AL370</f>
        <v>0</v>
      </c>
      <c r="AL370">
        <f>MacroData!AM370</f>
        <v>0.73511899999999997</v>
      </c>
      <c r="AM370">
        <f>MacroData!AN370</f>
        <v>0.78864880970546181</v>
      </c>
      <c r="AN370" s="31">
        <f>GDP!C371+GDP!J371</f>
        <v>-2.0840000000000001E-2</v>
      </c>
      <c r="AO370">
        <f>GDP!D371+GDP!K371</f>
        <v>0.21576999999999999</v>
      </c>
      <c r="AP370">
        <f>GDP!E371+GDP!L371</f>
        <v>0.28870000000000001</v>
      </c>
      <c r="AQ370">
        <f>GDP!F371+GDP!M371</f>
        <v>9.3630000000000005E-2</v>
      </c>
      <c r="AR370">
        <f>GDP!G371+GDP!N371</f>
        <v>-5.4390000000000001E-2</v>
      </c>
      <c r="AS370">
        <f>GDP!H371+GDP!O371</f>
        <v>-2.656E-2</v>
      </c>
      <c r="AT370" s="7">
        <f>GDP!I371+GDP!P371</f>
        <v>-3.47E-3</v>
      </c>
      <c r="AU370">
        <f>GDP!AE371</f>
        <v>-2.7859999999999999E-2</v>
      </c>
      <c r="AV370">
        <f>GDP!AF371</f>
        <v>9.7689999999999999E-2</v>
      </c>
      <c r="AW370">
        <f>GDP!AG371</f>
        <v>2.2079999999999999E-2</v>
      </c>
      <c r="AX370">
        <f>GDP!AH371</f>
        <v>2.9420000000000002E-2</v>
      </c>
      <c r="AY370">
        <f>GDP!AI371</f>
        <v>1.093E-2</v>
      </c>
      <c r="AZ370">
        <f>GDP!AJ371</f>
        <v>-1.25E-3</v>
      </c>
      <c r="BA370" s="7">
        <f>GDP!AK371</f>
        <v>-6.8000000000000005E-4</v>
      </c>
      <c r="BB370">
        <f>GDP!AS371</f>
        <v>0</v>
      </c>
      <c r="BC370">
        <f>GDP!AT371</f>
        <v>0</v>
      </c>
      <c r="BD370">
        <f>GDP!AU371</f>
        <v>0</v>
      </c>
      <c r="BE370">
        <f>GDP!AV371</f>
        <v>0</v>
      </c>
      <c r="BF370">
        <f>GDP!AW371</f>
        <v>0</v>
      </c>
      <c r="BG370">
        <f>GDP!AX371</f>
        <v>0</v>
      </c>
      <c r="BH370" s="7">
        <f>GDP!AY371</f>
        <v>0</v>
      </c>
      <c r="BI370">
        <f>GDP!AZ371</f>
        <v>0</v>
      </c>
      <c r="BJ370">
        <f>GDP!BA371</f>
        <v>0</v>
      </c>
      <c r="BK370">
        <f>GDP!BB371</f>
        <v>0</v>
      </c>
      <c r="BL370">
        <f>GDP!BC371</f>
        <v>0</v>
      </c>
      <c r="BM370">
        <f>GDP!BD371</f>
        <v>0</v>
      </c>
      <c r="BN370">
        <f>GDP!BE371</f>
        <v>0</v>
      </c>
      <c r="BO370" s="7">
        <f>GDP!BF371</f>
        <v>0</v>
      </c>
      <c r="BP370">
        <f>GDP!BG371+GDP!BN371+GDP!BU371</f>
        <v>7.3620000000000005E-2</v>
      </c>
      <c r="BQ370">
        <f>GDP!BH371+GDP!BO371+GDP!BV371</f>
        <v>0.22838</v>
      </c>
      <c r="BR370">
        <f>GDP!BI371+GDP!BP371+GDP!BW371</f>
        <v>0.29436000000000001</v>
      </c>
      <c r="BS370">
        <f>GDP!BJ371+GDP!BQ371+GDP!BX371</f>
        <v>1.5200000000000005E-3</v>
      </c>
      <c r="BT370">
        <f>GDP!BK371+GDP!BR371+GDP!BY371</f>
        <v>-1.4029999999999999E-2</v>
      </c>
      <c r="BU370">
        <f>GDP!BL371+GDP!BS371+GDP!BZ371</f>
        <v>3.32E-3</v>
      </c>
      <c r="BV370" s="7">
        <f>GDP!BM371+GDP!BT371+GDP!CA371</f>
        <v>0</v>
      </c>
      <c r="BW370">
        <f>GDP!CB371</f>
        <v>-7.0200000000000002E-3</v>
      </c>
      <c r="BX370">
        <f>GDP!CC371</f>
        <v>0.49317</v>
      </c>
      <c r="BY370">
        <f>GDP!CD371</f>
        <v>0.37372</v>
      </c>
      <c r="BZ370">
        <f>GDP!CE371</f>
        <v>0.16627</v>
      </c>
      <c r="CA370">
        <f>GDP!CF371</f>
        <v>4.2729999999999997E-2</v>
      </c>
      <c r="CB370">
        <f>GDP!CG371</f>
        <v>1.3729999999999999E-2</v>
      </c>
      <c r="CC370" s="7">
        <f>GDP!CH371</f>
        <v>1.17E-2</v>
      </c>
      <c r="CD370">
        <f>GDP!CI371</f>
        <v>0</v>
      </c>
      <c r="CE370">
        <f>GDP!CJ371</f>
        <v>0</v>
      </c>
      <c r="CF370">
        <f>GDP!CK371</f>
        <v>0</v>
      </c>
      <c r="CG370">
        <f>GDP!CL371</f>
        <v>0</v>
      </c>
      <c r="CH370">
        <f>GDP!CM371</f>
        <v>0</v>
      </c>
      <c r="CI370">
        <f>GDP!CN371</f>
        <v>0</v>
      </c>
      <c r="CJ370" s="7">
        <f>GDP!CO371</f>
        <v>0</v>
      </c>
      <c r="CK370">
        <f>GDP!CP371</f>
        <v>6.1199999999999996E-3</v>
      </c>
      <c r="CL370">
        <f>GDP!CQ371</f>
        <v>0</v>
      </c>
      <c r="CM370">
        <f>GDP!CR371</f>
        <v>3.3999999999999998E-3</v>
      </c>
      <c r="CN370">
        <f>GDP!CS371</f>
        <v>-7.0200000000000002E-3</v>
      </c>
      <c r="CO370">
        <f>GDP!CT371</f>
        <v>-2.49E-3</v>
      </c>
      <c r="CP370">
        <f>GDP!CU371</f>
        <v>0</v>
      </c>
      <c r="CQ370">
        <f>GDP!CV371</f>
        <v>0</v>
      </c>
      <c r="CR370">
        <f>GDP!CW371</f>
        <v>-4.87E-2</v>
      </c>
      <c r="CS370">
        <f>GDP!CX371</f>
        <v>0.31345999999999996</v>
      </c>
      <c r="CT370">
        <f>GDP!CY371</f>
        <v>0.31078</v>
      </c>
      <c r="CU370">
        <f>GDP!CZ371</f>
        <v>0.12305000000000001</v>
      </c>
      <c r="CV370">
        <f>GDP!DA371</f>
        <v>-4.3459999999999999E-2</v>
      </c>
      <c r="CW370">
        <f>GDP!DB371</f>
        <v>-2.7810000000000001E-2</v>
      </c>
      <c r="CX370" s="7">
        <f>GDP!DC371</f>
        <v>-4.15E-3</v>
      </c>
      <c r="CY370">
        <f>GDP!DD371</f>
        <v>7.2720000000000007E-2</v>
      </c>
      <c r="CZ370">
        <f>GDP!DE371</f>
        <v>0.72155000000000002</v>
      </c>
      <c r="DA370">
        <f>GDP!DF371</f>
        <v>0.67147999999999997</v>
      </c>
      <c r="DB370">
        <f>GDP!DG371</f>
        <v>0.16077</v>
      </c>
      <c r="DC370">
        <f>GDP!DH371</f>
        <v>2.6209999999999997E-2</v>
      </c>
      <c r="DD370">
        <f>GDP!DI371</f>
        <v>1.7049999999999999E-2</v>
      </c>
      <c r="DE370" s="7">
        <f>GDP!DJ371</f>
        <v>1.17E-2</v>
      </c>
      <c r="DF370">
        <f>GDP!DU371</f>
        <v>0.62317</v>
      </c>
      <c r="DG370" s="7">
        <f>GDP!DV371</f>
        <v>1.6814799999999999</v>
      </c>
      <c r="DH370">
        <f>GDP!DW371</f>
        <v>1</v>
      </c>
      <c r="DI370">
        <f>GDP!EA371</f>
        <v>0</v>
      </c>
      <c r="DJ370">
        <f>GDP!EB371</f>
        <v>0</v>
      </c>
      <c r="DK370">
        <f>GDP!EC371</f>
        <v>0</v>
      </c>
      <c r="DL370">
        <f>GDP!ED371</f>
        <v>1</v>
      </c>
      <c r="DM370">
        <f>GDP!EE371</f>
        <v>0</v>
      </c>
      <c r="DN370">
        <f>GDP!DY371</f>
        <v>1</v>
      </c>
      <c r="DO370">
        <f>GDP!DZ371</f>
        <v>0</v>
      </c>
      <c r="DP370" s="84">
        <v>85.995103367914794</v>
      </c>
      <c r="DQ370" s="84">
        <v>86.218599999999995</v>
      </c>
      <c r="DR370">
        <v>85.577334564298994</v>
      </c>
      <c r="DS370">
        <v>-23.5</v>
      </c>
      <c r="DT370">
        <v>2.5212917833000001</v>
      </c>
      <c r="DU370">
        <v>5.5716400180000036</v>
      </c>
      <c r="DV370">
        <v>3.0503482347000035</v>
      </c>
      <c r="DW370">
        <v>44.246054615200002</v>
      </c>
      <c r="DX370">
        <v>38.674414597199998</v>
      </c>
      <c r="DY370">
        <v>13580000000</v>
      </c>
      <c r="DZ370">
        <v>27441000000</v>
      </c>
      <c r="EA370">
        <f t="shared" si="25"/>
        <v>0.79270478109556697</v>
      </c>
      <c r="EB370">
        <f t="shared" si="26"/>
        <v>1.601812363626175</v>
      </c>
      <c r="EC370">
        <f t="shared" si="27"/>
        <v>-0.80910758253060799</v>
      </c>
      <c r="ED370">
        <v>693945000000</v>
      </c>
      <c r="EE370">
        <f t="shared" si="28"/>
        <v>40.507622924695383</v>
      </c>
      <c r="EF370">
        <v>45718000000</v>
      </c>
      <c r="EG370">
        <v>348076000000</v>
      </c>
      <c r="EH370">
        <f t="shared" si="29"/>
        <v>2.9821377805918718</v>
      </c>
    </row>
    <row r="371" spans="1:138" x14ac:dyDescent="0.35">
      <c r="A371" t="s">
        <v>153</v>
      </c>
      <c r="B371" s="7">
        <v>2014</v>
      </c>
      <c r="C371">
        <f>MacroData!D371</f>
        <v>1791.9287799096401</v>
      </c>
      <c r="D371">
        <f>MacroData!E371</f>
        <v>102.166</v>
      </c>
      <c r="E371">
        <f>MacroData!F371</f>
        <v>101.741</v>
      </c>
      <c r="F371">
        <f>MacroData!G371</f>
        <v>1994874859407.6499</v>
      </c>
      <c r="G371">
        <f>MacroData!H371</f>
        <v>1805795471438.3201</v>
      </c>
      <c r="H371">
        <f>MacroData!I371</f>
        <v>1791928779909.6399</v>
      </c>
      <c r="I371">
        <f>MacroData!J371</f>
        <v>1702026073789.8601</v>
      </c>
      <c r="J371">
        <f>MacroData!K371</f>
        <v>0.53900000000000003</v>
      </c>
      <c r="K371">
        <f>MacroData!L371</f>
        <v>2.569</v>
      </c>
      <c r="L371" t="str">
        <f>MacroData!M371</f>
        <v>NA</v>
      </c>
      <c r="M371" t="str">
        <f>MacroData!N371</f>
        <v>NA</v>
      </c>
      <c r="N371">
        <f>MacroData!O371</f>
        <v>64090610</v>
      </c>
      <c r="O371" t="str">
        <f>MacroData!P371</f>
        <v>NA</v>
      </c>
      <c r="P371">
        <f>MacroData!Q371</f>
        <v>-36386094815.619873</v>
      </c>
      <c r="Q371">
        <f>MacroData!R371</f>
        <v>292766000000</v>
      </c>
      <c r="R371">
        <f>MacroData!S371</f>
        <v>1738412168605.48</v>
      </c>
      <c r="S371">
        <f>MacroData!T371</f>
        <v>252271000000</v>
      </c>
      <c r="T371">
        <f>MacroData!U371</f>
        <v>1095332787349.5</v>
      </c>
      <c r="U371">
        <f>MacroData!V371</f>
        <v>6.1879999999999997</v>
      </c>
      <c r="V371">
        <f>MacroData!W371</f>
        <v>40200.78</v>
      </c>
      <c r="W371">
        <f>MacroData!X371</f>
        <v>109.093</v>
      </c>
      <c r="X371">
        <f>MacroData!Y371</f>
        <v>1667430757214.26</v>
      </c>
      <c r="Y371">
        <f>MacroData!Z371</f>
        <v>1156775000000</v>
      </c>
      <c r="Z371">
        <f>MacroData!AA371</f>
        <v>688253000000</v>
      </c>
      <c r="AA371">
        <f>MacroData!AB371</f>
        <v>96598000000</v>
      </c>
      <c r="AB371">
        <f>MacroData!AC371</f>
        <v>256976000000</v>
      </c>
      <c r="AC371">
        <f>MacroData!AD371</f>
        <v>349981000000</v>
      </c>
      <c r="AD371">
        <f>MacroData!AE371</f>
        <v>40495000000</v>
      </c>
      <c r="AE371">
        <f>MacroData!AF371</f>
        <v>-5.3157246575839601</v>
      </c>
      <c r="AF371">
        <f>MacroData!AG371</f>
        <v>111.785688287108</v>
      </c>
      <c r="AG371" t="str">
        <f>MacroData!AH371</f>
        <v>NA</v>
      </c>
      <c r="AH371" t="str">
        <f>MacroData!AI371</f>
        <v>NA</v>
      </c>
      <c r="AI371" t="str">
        <f>MacroData!AJ371</f>
        <v>NA</v>
      </c>
      <c r="AJ371" t="str">
        <f>MacroData!AK371</f>
        <v>NA</v>
      </c>
      <c r="AK371">
        <f>MacroData!AL371</f>
        <v>0</v>
      </c>
      <c r="AL371">
        <f>MacroData!AM371</f>
        <v>0.73511899999999997</v>
      </c>
      <c r="AM371" t="str">
        <f>MacroData!AN371</f>
        <v>NA</v>
      </c>
      <c r="AN371" s="31">
        <f>GDP!C372+GDP!J372</f>
        <v>1.5299999999999999E-3</v>
      </c>
      <c r="AO371">
        <f>GDP!D372+GDP!K372</f>
        <v>0.28870000000000001</v>
      </c>
      <c r="AP371">
        <f>GDP!E372+GDP!L372</f>
        <v>0.11537</v>
      </c>
      <c r="AQ371">
        <f>GDP!F372+GDP!M372</f>
        <v>-9.1969999999999996E-2</v>
      </c>
      <c r="AR371">
        <f>GDP!G372+GDP!N372</f>
        <v>-3.9039999999999998E-2</v>
      </c>
      <c r="AS371">
        <f>GDP!H372+GDP!O372</f>
        <v>-2.5649999999999999E-2</v>
      </c>
      <c r="AT371" s="7">
        <f>GDP!I372+GDP!P372</f>
        <v>-7.6600000000000001E-3</v>
      </c>
      <c r="AU371">
        <f>GDP!AE372</f>
        <v>-3.065E-2</v>
      </c>
      <c r="AV371">
        <f>GDP!AF372</f>
        <v>2.2079999999999999E-2</v>
      </c>
      <c r="AW371">
        <f>GDP!AG372</f>
        <v>1.2600000000000001E-3</v>
      </c>
      <c r="AX371">
        <f>GDP!AH372</f>
        <v>-9.0600000000000003E-3</v>
      </c>
      <c r="AY371">
        <f>GDP!AI372</f>
        <v>2.3999999999999998E-3</v>
      </c>
      <c r="AZ371">
        <f>GDP!AJ372</f>
        <v>-7.5000000000000002E-4</v>
      </c>
      <c r="BA371" s="7">
        <f>GDP!AK372</f>
        <v>-9.5E-4</v>
      </c>
      <c r="BB371">
        <f>GDP!AS372</f>
        <v>0</v>
      </c>
      <c r="BC371">
        <f>GDP!AT372</f>
        <v>0</v>
      </c>
      <c r="BD371">
        <f>GDP!AU372</f>
        <v>0</v>
      </c>
      <c r="BE371">
        <f>GDP!AV372</f>
        <v>0</v>
      </c>
      <c r="BF371">
        <f>GDP!AW372</f>
        <v>0</v>
      </c>
      <c r="BG371">
        <f>GDP!AX372</f>
        <v>0</v>
      </c>
      <c r="BH371" s="7">
        <f>GDP!AY372</f>
        <v>0</v>
      </c>
      <c r="BI371">
        <f>GDP!AZ372</f>
        <v>0</v>
      </c>
      <c r="BJ371">
        <f>GDP!BA372</f>
        <v>0</v>
      </c>
      <c r="BK371">
        <f>GDP!BB372</f>
        <v>0</v>
      </c>
      <c r="BL371">
        <f>GDP!BC372</f>
        <v>0</v>
      </c>
      <c r="BM371">
        <f>GDP!BD372</f>
        <v>0</v>
      </c>
      <c r="BN371">
        <f>GDP!BE372</f>
        <v>0</v>
      </c>
      <c r="BO371" s="7">
        <f>GDP!BF372</f>
        <v>0</v>
      </c>
      <c r="BP371">
        <f>GDP!BG372+GDP!BN372+GDP!BU372</f>
        <v>-1.554E-2</v>
      </c>
      <c r="BQ371">
        <f>GDP!BH372+GDP!BO372+GDP!BV372</f>
        <v>0.29436000000000001</v>
      </c>
      <c r="BR371">
        <f>GDP!BI372+GDP!BP372+GDP!BW372</f>
        <v>4.2200000000000015E-3</v>
      </c>
      <c r="BS371">
        <f>GDP!BJ372+GDP!BQ372+GDP!BX372</f>
        <v>4.0919999999999998E-2</v>
      </c>
      <c r="BT371">
        <f>GDP!BK372+GDP!BR372+GDP!BY372</f>
        <v>2.12E-2</v>
      </c>
      <c r="BU371">
        <f>GDP!BL372+GDP!BS372+GDP!BZ372</f>
        <v>5.8E-4</v>
      </c>
      <c r="BV371" s="7">
        <f>GDP!BM372+GDP!BT372+GDP!CA372</f>
        <v>1.4999999999999999E-4</v>
      </c>
      <c r="BW371">
        <f>GDP!CB372</f>
        <v>5.0299999999999997E-3</v>
      </c>
      <c r="BX371">
        <f>GDP!CC372</f>
        <v>0.37372</v>
      </c>
      <c r="BY371">
        <f>GDP!CD372</f>
        <v>0.17823</v>
      </c>
      <c r="BZ371">
        <f>GDP!CE372</f>
        <v>7.8770000000000007E-2</v>
      </c>
      <c r="CA371">
        <f>GDP!CF372</f>
        <v>2.4170000000000001E-2</v>
      </c>
      <c r="CB371">
        <f>GDP!CG372</f>
        <v>1.1780000000000001E-2</v>
      </c>
      <c r="CC371" s="7">
        <f>GDP!CH372</f>
        <v>6.9999999999999994E-5</v>
      </c>
      <c r="CD371">
        <f>GDP!CI372</f>
        <v>0</v>
      </c>
      <c r="CE371">
        <f>GDP!CJ372</f>
        <v>0</v>
      </c>
      <c r="CF371">
        <f>GDP!CK372</f>
        <v>0</v>
      </c>
      <c r="CG371">
        <f>GDP!CL372</f>
        <v>0</v>
      </c>
      <c r="CH371">
        <f>GDP!CM372</f>
        <v>0</v>
      </c>
      <c r="CI371">
        <f>GDP!CN372</f>
        <v>0</v>
      </c>
      <c r="CJ371" s="7">
        <f>GDP!CO372</f>
        <v>0</v>
      </c>
      <c r="CK371">
        <f>GDP!CP372</f>
        <v>0</v>
      </c>
      <c r="CL371">
        <f>GDP!CQ372</f>
        <v>3.3999999999999998E-3</v>
      </c>
      <c r="CM371">
        <f>GDP!CR372</f>
        <v>-7.0200000000000002E-3</v>
      </c>
      <c r="CN371">
        <f>GDP!CS372</f>
        <v>-2.49E-3</v>
      </c>
      <c r="CO371">
        <f>GDP!CT372</f>
        <v>0</v>
      </c>
      <c r="CP371">
        <f>GDP!CU372</f>
        <v>0</v>
      </c>
      <c r="CQ371">
        <f>GDP!CV372</f>
        <v>0</v>
      </c>
      <c r="CR371">
        <f>GDP!CW372</f>
        <v>-2.912E-2</v>
      </c>
      <c r="CS371">
        <f>GDP!CX372</f>
        <v>0.31078</v>
      </c>
      <c r="CT371">
        <f>GDP!CY372</f>
        <v>0.11663</v>
      </c>
      <c r="CU371">
        <f>GDP!CZ372</f>
        <v>-0.10102999999999999</v>
      </c>
      <c r="CV371">
        <f>GDP!DA372</f>
        <v>-3.6639999999999999E-2</v>
      </c>
      <c r="CW371">
        <f>GDP!DB372</f>
        <v>-2.64E-2</v>
      </c>
      <c r="CX371" s="7">
        <f>GDP!DC372</f>
        <v>-8.6099999999999996E-3</v>
      </c>
      <c r="CY371">
        <f>GDP!DD372</f>
        <v>-1.051E-2</v>
      </c>
      <c r="CZ371">
        <f>GDP!DE372</f>
        <v>0.67147999999999997</v>
      </c>
      <c r="DA371">
        <f>GDP!DF372</f>
        <v>0.17543</v>
      </c>
      <c r="DB371">
        <f>GDP!DG372</f>
        <v>0.1172</v>
      </c>
      <c r="DC371">
        <f>GDP!DH372</f>
        <v>4.5370000000000001E-2</v>
      </c>
      <c r="DD371">
        <f>GDP!DI372</f>
        <v>1.2360000000000001E-2</v>
      </c>
      <c r="DE371" s="7">
        <f>GDP!DJ372</f>
        <v>2.1999999999999998E-4</v>
      </c>
      <c r="DF371">
        <f>GDP!DU372</f>
        <v>0.22560999999999992</v>
      </c>
      <c r="DG371" s="7">
        <f>GDP!DV372</f>
        <v>1.0115500000000002</v>
      </c>
      <c r="DH371">
        <f>GDP!DW372</f>
        <v>1</v>
      </c>
      <c r="DI371">
        <f>GDP!EA372</f>
        <v>0</v>
      </c>
      <c r="DJ371">
        <f>GDP!EB372</f>
        <v>0</v>
      </c>
      <c r="DK371">
        <f>GDP!EC372</f>
        <v>0</v>
      </c>
      <c r="DL371">
        <f>GDP!ED372</f>
        <v>1</v>
      </c>
      <c r="DM371">
        <f>GDP!EE372</f>
        <v>0</v>
      </c>
      <c r="DN371">
        <f>GDP!DY372</f>
        <v>1</v>
      </c>
      <c r="DO371">
        <f>GDP!DZ372</f>
        <v>0</v>
      </c>
      <c r="DP371" s="84">
        <v>87.935340854220598</v>
      </c>
      <c r="DQ371" s="84">
        <v>88.056399999999996</v>
      </c>
      <c r="DR371">
        <v>87.356006492975993</v>
      </c>
      <c r="DS371">
        <v>-0.09</v>
      </c>
      <c r="DT371">
        <v>2.3673670241</v>
      </c>
      <c r="DU371">
        <v>5.6583283526000017</v>
      </c>
      <c r="DV371">
        <v>3.2909613285000017</v>
      </c>
      <c r="DW371">
        <v>43.2701237084</v>
      </c>
      <c r="DX371">
        <v>37.611795355799998</v>
      </c>
      <c r="DY371">
        <v>14187000000</v>
      </c>
      <c r="DZ371">
        <v>28304000000</v>
      </c>
      <c r="EA371">
        <f t="shared" si="25"/>
        <v>0.79171673333553994</v>
      </c>
      <c r="EB371">
        <f t="shared" si="26"/>
        <v>1.5795270614174333</v>
      </c>
      <c r="EC371">
        <f t="shared" si="27"/>
        <v>-0.78781032808189333</v>
      </c>
      <c r="ED371">
        <v>709051000000</v>
      </c>
      <c r="EE371">
        <f t="shared" si="28"/>
        <v>39.569150735765</v>
      </c>
      <c r="EF371">
        <v>50954000000</v>
      </c>
      <c r="EG371">
        <v>359014000000</v>
      </c>
      <c r="EH371">
        <f t="shared" si="29"/>
        <v>2.7663481646781904</v>
      </c>
    </row>
    <row r="372" spans="1:138" x14ac:dyDescent="0.35">
      <c r="A372" t="s">
        <v>154</v>
      </c>
      <c r="B372" s="7">
        <v>1978</v>
      </c>
      <c r="C372" t="str">
        <f>MacroData!D372</f>
        <v>NA</v>
      </c>
      <c r="D372">
        <f>MacroData!E372</f>
        <v>102.664</v>
      </c>
      <c r="E372" t="str">
        <f>MacroData!F372</f>
        <v>NA</v>
      </c>
      <c r="F372" t="str">
        <f>MacroData!G372</f>
        <v>NA</v>
      </c>
      <c r="G372" t="str">
        <f>MacroData!H372</f>
        <v>NA</v>
      </c>
      <c r="H372" t="str">
        <f>MacroData!I372</f>
        <v>NA</v>
      </c>
      <c r="I372" t="str">
        <f>MacroData!J372</f>
        <v>NA</v>
      </c>
      <c r="J372" t="str">
        <f>MacroData!K372</f>
        <v>NA</v>
      </c>
      <c r="K372" t="str">
        <f>MacroData!L372</f>
        <v>NA</v>
      </c>
      <c r="L372">
        <f>MacroData!M372</f>
        <v>25213.37109375</v>
      </c>
      <c r="M372">
        <f>MacroData!N372</f>
        <v>10895.171875</v>
      </c>
      <c r="N372">
        <f>MacroData!O372</f>
        <v>3314000</v>
      </c>
      <c r="O372">
        <f>MacroData!P372</f>
        <v>-1491446028.3134098</v>
      </c>
      <c r="P372" t="str">
        <f>MacroData!Q372</f>
        <v>NA</v>
      </c>
      <c r="Q372" t="str">
        <f>MacroData!R372</f>
        <v>NA</v>
      </c>
      <c r="R372" t="str">
        <f>MacroData!S372</f>
        <v>NA</v>
      </c>
      <c r="S372">
        <f>MacroData!T372</f>
        <v>9045290583.707983</v>
      </c>
      <c r="T372">
        <f>MacroData!U372</f>
        <v>26847000000</v>
      </c>
      <c r="U372" t="str">
        <f>MacroData!V372</f>
        <v>NA</v>
      </c>
      <c r="V372">
        <f>MacroData!W372</f>
        <v>226.15</v>
      </c>
      <c r="W372" t="str">
        <f>MacroData!X372</f>
        <v>NA</v>
      </c>
      <c r="X372">
        <f>MacroData!Y372</f>
        <v>33968793380.324001</v>
      </c>
      <c r="Y372">
        <f>MacroData!Z372</f>
        <v>5471301379.9513435</v>
      </c>
      <c r="Z372">
        <f>MacroData!AA372</f>
        <v>3249063821.4504199</v>
      </c>
      <c r="AA372">
        <f>MacroData!AB372</f>
        <v>636280385.72283804</v>
      </c>
      <c r="AB372">
        <f>MacroData!AC372</f>
        <v>941878324.09501505</v>
      </c>
      <c r="AC372">
        <f>MacroData!AD372</f>
        <v>13544116796.559864</v>
      </c>
      <c r="AD372">
        <f>MacroData!AE372</f>
        <v>1826073680.8493159</v>
      </c>
      <c r="AE372" t="str">
        <f>MacroData!AF372</f>
        <v>NA</v>
      </c>
      <c r="AF372">
        <f>MacroData!AG372</f>
        <v>21.751302780845101</v>
      </c>
      <c r="AG372">
        <f>MacroData!AH372</f>
        <v>0</v>
      </c>
      <c r="AH372">
        <f>MacroData!AI372</f>
        <v>0</v>
      </c>
      <c r="AI372">
        <f>MacroData!AJ372</f>
        <v>0</v>
      </c>
      <c r="AJ372">
        <f>MacroData!AK372</f>
        <v>0</v>
      </c>
      <c r="AK372">
        <f>MacroData!AL372</f>
        <v>0</v>
      </c>
      <c r="AL372" t="str">
        <f>MacroData!AM372</f>
        <v>NA</v>
      </c>
      <c r="AM372">
        <f>MacroData!AN372</f>
        <v>5.666666666666667</v>
      </c>
      <c r="AN372" s="31">
        <f>GDP!C373+GDP!J373</f>
        <v>0</v>
      </c>
      <c r="AO372">
        <f>GDP!D373+GDP!K373</f>
        <v>0</v>
      </c>
      <c r="AP372">
        <f>GDP!E373+GDP!L373</f>
        <v>0</v>
      </c>
      <c r="AQ372">
        <f>GDP!F373+GDP!M373</f>
        <v>0</v>
      </c>
      <c r="AR372">
        <f>GDP!G373+GDP!N373</f>
        <v>0</v>
      </c>
      <c r="AS372">
        <f>GDP!H373+GDP!O373</f>
        <v>0</v>
      </c>
      <c r="AT372" s="7">
        <f>GDP!I373+GDP!P373</f>
        <v>0</v>
      </c>
      <c r="AU372">
        <f>GDP!AE373</f>
        <v>0</v>
      </c>
      <c r="AV372">
        <f>GDP!AF373</f>
        <v>0</v>
      </c>
      <c r="AW372">
        <f>GDP!AG373</f>
        <v>0</v>
      </c>
      <c r="AX372">
        <f>GDP!AH373</f>
        <v>0</v>
      </c>
      <c r="AY372">
        <f>GDP!AI373</f>
        <v>0</v>
      </c>
      <c r="AZ372">
        <f>GDP!AJ373</f>
        <v>0</v>
      </c>
      <c r="BA372" s="7">
        <f>GDP!AK373</f>
        <v>0</v>
      </c>
      <c r="BB372">
        <f>GDP!AS373</f>
        <v>0</v>
      </c>
      <c r="BC372">
        <f>GDP!AT373</f>
        <v>0</v>
      </c>
      <c r="BD372">
        <f>GDP!AU373</f>
        <v>0</v>
      </c>
      <c r="BE372">
        <f>GDP!AV373</f>
        <v>0</v>
      </c>
      <c r="BF372">
        <f>GDP!AW373</f>
        <v>0</v>
      </c>
      <c r="BG372">
        <f>GDP!AX373</f>
        <v>0</v>
      </c>
      <c r="BH372" s="7">
        <f>GDP!AY373</f>
        <v>0</v>
      </c>
      <c r="BI372">
        <f>GDP!AZ373</f>
        <v>0</v>
      </c>
      <c r="BJ372">
        <f>GDP!BA373</f>
        <v>0</v>
      </c>
      <c r="BK372">
        <f>GDP!BB373</f>
        <v>0</v>
      </c>
      <c r="BL372">
        <f>GDP!BC373</f>
        <v>0</v>
      </c>
      <c r="BM372">
        <f>GDP!BD373</f>
        <v>0</v>
      </c>
      <c r="BN372">
        <f>GDP!BE373</f>
        <v>0</v>
      </c>
      <c r="BO372" s="7">
        <f>GDP!BF373</f>
        <v>0</v>
      </c>
      <c r="BP372">
        <f>GDP!BG373+GDP!BN373+GDP!BU373</f>
        <v>0</v>
      </c>
      <c r="BQ372">
        <f>GDP!BH373+GDP!BO373+GDP!BV373</f>
        <v>0</v>
      </c>
      <c r="BR372">
        <f>GDP!BI373+GDP!BP373+GDP!BW373</f>
        <v>0</v>
      </c>
      <c r="BS372">
        <f>GDP!BJ373+GDP!BQ373+GDP!BX373</f>
        <v>0</v>
      </c>
      <c r="BT372">
        <f>GDP!BK373+GDP!BR373+GDP!BY373</f>
        <v>0</v>
      </c>
      <c r="BU372">
        <f>GDP!BL373+GDP!BS373+GDP!BZ373</f>
        <v>0</v>
      </c>
      <c r="BV372" s="7">
        <f>GDP!BM373+GDP!BT373+GDP!CA373</f>
        <v>0</v>
      </c>
      <c r="BW372">
        <f>GDP!CB373</f>
        <v>0</v>
      </c>
      <c r="BX372">
        <f>GDP!CC373</f>
        <v>0</v>
      </c>
      <c r="BY372">
        <f>GDP!CD373</f>
        <v>0</v>
      </c>
      <c r="BZ372">
        <f>GDP!CE373</f>
        <v>0</v>
      </c>
      <c r="CA372">
        <f>GDP!CF373</f>
        <v>0</v>
      </c>
      <c r="CB372">
        <f>GDP!CG373</f>
        <v>0</v>
      </c>
      <c r="CC372" s="7">
        <f>GDP!CH373</f>
        <v>0</v>
      </c>
      <c r="CD372">
        <f>GDP!CI373</f>
        <v>0</v>
      </c>
      <c r="CE372">
        <f>GDP!CJ373</f>
        <v>0</v>
      </c>
      <c r="CF372">
        <f>GDP!CK373</f>
        <v>0</v>
      </c>
      <c r="CG372">
        <f>GDP!CL373</f>
        <v>0</v>
      </c>
      <c r="CH372">
        <f>GDP!CM373</f>
        <v>0</v>
      </c>
      <c r="CI372">
        <f>GDP!CN373</f>
        <v>0</v>
      </c>
      <c r="CJ372" s="7">
        <f>GDP!CO373</f>
        <v>0</v>
      </c>
      <c r="CK372">
        <f>GDP!CP373</f>
        <v>0</v>
      </c>
      <c r="CL372">
        <f>GDP!CQ373</f>
        <v>0</v>
      </c>
      <c r="CM372">
        <f>GDP!CR373</f>
        <v>0</v>
      </c>
      <c r="CN372">
        <f>GDP!CS373</f>
        <v>0</v>
      </c>
      <c r="CO372">
        <f>GDP!CT373</f>
        <v>0</v>
      </c>
      <c r="CP372">
        <f>GDP!CU373</f>
        <v>0</v>
      </c>
      <c r="CQ372">
        <f>GDP!CV373</f>
        <v>0</v>
      </c>
      <c r="CR372">
        <f>GDP!CW373</f>
        <v>0</v>
      </c>
      <c r="CS372">
        <f>GDP!CX373</f>
        <v>0</v>
      </c>
      <c r="CT372">
        <f>GDP!CY373</f>
        <v>0</v>
      </c>
      <c r="CU372">
        <f>GDP!CZ373</f>
        <v>0</v>
      </c>
      <c r="CV372">
        <f>GDP!DA373</f>
        <v>0</v>
      </c>
      <c r="CW372">
        <f>GDP!DB373</f>
        <v>0</v>
      </c>
      <c r="CX372" s="7">
        <f>GDP!DC373</f>
        <v>0</v>
      </c>
      <c r="CY372">
        <f>GDP!DD373</f>
        <v>0</v>
      </c>
      <c r="CZ372">
        <f>GDP!DE373</f>
        <v>0</v>
      </c>
      <c r="DA372">
        <f>GDP!DF373</f>
        <v>0</v>
      </c>
      <c r="DB372">
        <f>GDP!DG373</f>
        <v>0</v>
      </c>
      <c r="DC372">
        <f>GDP!DH373</f>
        <v>0</v>
      </c>
      <c r="DD372">
        <f>GDP!DI373</f>
        <v>0</v>
      </c>
      <c r="DE372" s="7">
        <f>GDP!DJ373</f>
        <v>0</v>
      </c>
      <c r="DF372">
        <f>GDP!DU373</f>
        <v>0</v>
      </c>
      <c r="DG372" s="7">
        <f>GDP!DV373</f>
        <v>0</v>
      </c>
      <c r="DH372">
        <f>GDP!DW373</f>
        <v>0</v>
      </c>
      <c r="DI372">
        <f>GDP!EA373</f>
        <v>0</v>
      </c>
      <c r="DJ372">
        <f>GDP!EB373</f>
        <v>0</v>
      </c>
      <c r="DK372">
        <f>GDP!EC373</f>
        <v>0</v>
      </c>
      <c r="DL372">
        <f>GDP!ED373</f>
        <v>0</v>
      </c>
      <c r="DM372">
        <f>GDP!EE373</f>
        <v>0</v>
      </c>
      <c r="DN372">
        <f>GDP!DY373</f>
        <v>0</v>
      </c>
      <c r="DO372">
        <f>GDP!DZ373</f>
        <v>0</v>
      </c>
      <c r="DP372" s="84">
        <v>50.648660475376801</v>
      </c>
      <c r="DQ372" t="s">
        <v>145</v>
      </c>
      <c r="DS372" t="s">
        <v>145</v>
      </c>
      <c r="DT372" t="s">
        <v>145</v>
      </c>
      <c r="DU372" t="s">
        <v>145</v>
      </c>
      <c r="DV372" t="s">
        <v>145</v>
      </c>
      <c r="DW372" t="s">
        <v>145</v>
      </c>
      <c r="DX372" t="s">
        <v>145</v>
      </c>
      <c r="DY372" t="s">
        <v>145</v>
      </c>
      <c r="DZ372" t="s">
        <v>145</v>
      </c>
      <c r="EA372" t="e">
        <f t="shared" si="25"/>
        <v>#VALUE!</v>
      </c>
      <c r="EB372" t="e">
        <f t="shared" si="26"/>
        <v>#VALUE!</v>
      </c>
      <c r="EC372" t="e">
        <f t="shared" si="27"/>
        <v>#VALUE!</v>
      </c>
      <c r="ED372" t="s">
        <v>145</v>
      </c>
      <c r="EE372" t="e">
        <f t="shared" si="28"/>
        <v>#VALUE!</v>
      </c>
      <c r="EF372" t="s">
        <v>145</v>
      </c>
      <c r="EG372" t="s">
        <v>145</v>
      </c>
      <c r="EH372" t="e">
        <f t="shared" si="29"/>
        <v>#VALUE!</v>
      </c>
    </row>
    <row r="373" spans="1:138" x14ac:dyDescent="0.35">
      <c r="A373" t="s">
        <v>154</v>
      </c>
      <c r="B373" s="7">
        <v>1979</v>
      </c>
      <c r="C373" t="str">
        <f>MacroData!D373</f>
        <v>NA</v>
      </c>
      <c r="D373">
        <f>MacroData!E373</f>
        <v>100.56699999999999</v>
      </c>
      <c r="E373" t="str">
        <f>MacroData!F373</f>
        <v>NA</v>
      </c>
      <c r="F373" t="str">
        <f>MacroData!G373</f>
        <v>NA</v>
      </c>
      <c r="G373" t="str">
        <f>MacroData!H373</f>
        <v>NA</v>
      </c>
      <c r="H373" t="str">
        <f>MacroData!I373</f>
        <v>NA</v>
      </c>
      <c r="I373" t="str">
        <f>MacroData!J373</f>
        <v>NA</v>
      </c>
      <c r="J373" t="str">
        <f>MacroData!K373</f>
        <v>NA</v>
      </c>
      <c r="K373" t="str">
        <f>MacroData!L373</f>
        <v>NA</v>
      </c>
      <c r="L373">
        <f>MacroData!M373</f>
        <v>26685.146484375</v>
      </c>
      <c r="M373">
        <f>MacroData!N373</f>
        <v>12542.53515625</v>
      </c>
      <c r="N373">
        <f>MacroData!O373</f>
        <v>3368200</v>
      </c>
      <c r="O373">
        <f>MacroData!P373</f>
        <v>-2955617952.8379774</v>
      </c>
      <c r="P373" t="str">
        <f>MacroData!Q373</f>
        <v>NA</v>
      </c>
      <c r="Q373" t="str">
        <f>MacroData!R373</f>
        <v>NA</v>
      </c>
      <c r="R373" t="str">
        <f>MacroData!S373</f>
        <v>NA</v>
      </c>
      <c r="S373">
        <f>MacroData!T373</f>
        <v>10349650341.737955</v>
      </c>
      <c r="T373">
        <f>MacroData!U373</f>
        <v>28023000000</v>
      </c>
      <c r="U373" t="str">
        <f>MacroData!V373</f>
        <v>NA</v>
      </c>
      <c r="V373">
        <f>MacroData!W373</f>
        <v>208.28</v>
      </c>
      <c r="W373" t="str">
        <f>MacroData!X373</f>
        <v>NA</v>
      </c>
      <c r="X373">
        <f>MacroData!Y373</f>
        <v>35474938689.903999</v>
      </c>
      <c r="Y373">
        <f>MacroData!Z373</f>
        <v>6564545865.4788685</v>
      </c>
      <c r="Z373">
        <f>MacroData!AA373</f>
        <v>3880746323.3152199</v>
      </c>
      <c r="AA373">
        <f>MacroData!AB373</f>
        <v>815964136.94695604</v>
      </c>
      <c r="AB373">
        <f>MacroData!AC373</f>
        <v>1095801586.0414901</v>
      </c>
      <c r="AC373">
        <f>MacroData!AD373</f>
        <v>14163720315.957895</v>
      </c>
      <c r="AD373">
        <f>MacroData!AE373</f>
        <v>2095243920.1210346</v>
      </c>
      <c r="AE373" t="str">
        <f>MacroData!AF373</f>
        <v>NA</v>
      </c>
      <c r="AF373">
        <f>MacroData!AG373</f>
        <v>24.631008937872299</v>
      </c>
      <c r="AG373">
        <f>MacroData!AH373</f>
        <v>0</v>
      </c>
      <c r="AH373">
        <f>MacroData!AI373</f>
        <v>0</v>
      </c>
      <c r="AI373">
        <f>MacroData!AJ373</f>
        <v>0</v>
      </c>
      <c r="AJ373">
        <f>MacroData!AK373</f>
        <v>0</v>
      </c>
      <c r="AK373">
        <f>MacroData!AL373</f>
        <v>1</v>
      </c>
      <c r="AL373" t="str">
        <f>MacroData!AM373</f>
        <v>NA</v>
      </c>
      <c r="AM373">
        <f>MacroData!AN373</f>
        <v>5.666666666666667</v>
      </c>
      <c r="AN373" s="31">
        <f>GDP!C374+GDP!J374</f>
        <v>0</v>
      </c>
      <c r="AO373">
        <f>GDP!D374+GDP!K374</f>
        <v>0</v>
      </c>
      <c r="AP373">
        <f>GDP!E374+GDP!L374</f>
        <v>0</v>
      </c>
      <c r="AQ373">
        <f>GDP!F374+GDP!M374</f>
        <v>0</v>
      </c>
      <c r="AR373">
        <f>GDP!G374+GDP!N374</f>
        <v>0</v>
      </c>
      <c r="AS373">
        <f>GDP!H374+GDP!O374</f>
        <v>0</v>
      </c>
      <c r="AT373" s="7">
        <f>GDP!I374+GDP!P374</f>
        <v>0</v>
      </c>
      <c r="AU373">
        <f>GDP!AE374</f>
        <v>0</v>
      </c>
      <c r="AV373">
        <f>GDP!AF374</f>
        <v>0</v>
      </c>
      <c r="AW373">
        <f>GDP!AG374</f>
        <v>0</v>
      </c>
      <c r="AX373">
        <f>GDP!AH374</f>
        <v>0</v>
      </c>
      <c r="AY373">
        <f>GDP!AI374</f>
        <v>0</v>
      </c>
      <c r="AZ373">
        <f>GDP!AJ374</f>
        <v>0</v>
      </c>
      <c r="BA373" s="7">
        <f>GDP!AK374</f>
        <v>0</v>
      </c>
      <c r="BB373">
        <f>GDP!AS374</f>
        <v>0</v>
      </c>
      <c r="BC373">
        <f>GDP!AT374</f>
        <v>0</v>
      </c>
      <c r="BD373">
        <f>GDP!AU374</f>
        <v>0</v>
      </c>
      <c r="BE373">
        <f>GDP!AV374</f>
        <v>0</v>
      </c>
      <c r="BF373">
        <f>GDP!AW374</f>
        <v>0</v>
      </c>
      <c r="BG373">
        <f>GDP!AX374</f>
        <v>0</v>
      </c>
      <c r="BH373" s="7">
        <f>GDP!AY374</f>
        <v>0</v>
      </c>
      <c r="BI373">
        <f>GDP!AZ374</f>
        <v>0</v>
      </c>
      <c r="BJ373">
        <f>GDP!BA374</f>
        <v>0</v>
      </c>
      <c r="BK373">
        <f>GDP!BB374</f>
        <v>0</v>
      </c>
      <c r="BL373">
        <f>GDP!BC374</f>
        <v>0</v>
      </c>
      <c r="BM373">
        <f>GDP!BD374</f>
        <v>0</v>
      </c>
      <c r="BN373">
        <f>GDP!BE374</f>
        <v>0</v>
      </c>
      <c r="BO373" s="7">
        <f>GDP!BF374</f>
        <v>0</v>
      </c>
      <c r="BP373">
        <f>GDP!BG374+GDP!BN374+GDP!BU374</f>
        <v>0</v>
      </c>
      <c r="BQ373">
        <f>GDP!BH374+GDP!BO374+GDP!BV374</f>
        <v>0</v>
      </c>
      <c r="BR373">
        <f>GDP!BI374+GDP!BP374+GDP!BW374</f>
        <v>0</v>
      </c>
      <c r="BS373">
        <f>GDP!BJ374+GDP!BQ374+GDP!BX374</f>
        <v>0</v>
      </c>
      <c r="BT373">
        <f>GDP!BK374+GDP!BR374+GDP!BY374</f>
        <v>0</v>
      </c>
      <c r="BU373">
        <f>GDP!BL374+GDP!BS374+GDP!BZ374</f>
        <v>0</v>
      </c>
      <c r="BV373" s="7">
        <f>GDP!BM374+GDP!BT374+GDP!CA374</f>
        <v>0</v>
      </c>
      <c r="BW373">
        <f>GDP!CB374</f>
        <v>0</v>
      </c>
      <c r="BX373">
        <f>GDP!CC374</f>
        <v>0</v>
      </c>
      <c r="BY373">
        <f>GDP!CD374</f>
        <v>0</v>
      </c>
      <c r="BZ373">
        <f>GDP!CE374</f>
        <v>0</v>
      </c>
      <c r="CA373">
        <f>GDP!CF374</f>
        <v>0</v>
      </c>
      <c r="CB373">
        <f>GDP!CG374</f>
        <v>0</v>
      </c>
      <c r="CC373" s="7">
        <f>GDP!CH374</f>
        <v>0</v>
      </c>
      <c r="CD373">
        <f>GDP!CI374</f>
        <v>0</v>
      </c>
      <c r="CE373">
        <f>GDP!CJ374</f>
        <v>0</v>
      </c>
      <c r="CF373">
        <f>GDP!CK374</f>
        <v>0</v>
      </c>
      <c r="CG373">
        <f>GDP!CL374</f>
        <v>0</v>
      </c>
      <c r="CH373">
        <f>GDP!CM374</f>
        <v>0</v>
      </c>
      <c r="CI373">
        <f>GDP!CN374</f>
        <v>0</v>
      </c>
      <c r="CJ373" s="7">
        <f>GDP!CO374</f>
        <v>0</v>
      </c>
      <c r="CK373">
        <f>GDP!CP374</f>
        <v>0</v>
      </c>
      <c r="CL373">
        <f>GDP!CQ374</f>
        <v>0</v>
      </c>
      <c r="CM373">
        <f>GDP!CR374</f>
        <v>0</v>
      </c>
      <c r="CN373">
        <f>GDP!CS374</f>
        <v>0</v>
      </c>
      <c r="CO373">
        <f>GDP!CT374</f>
        <v>0</v>
      </c>
      <c r="CP373">
        <f>GDP!CU374</f>
        <v>0</v>
      </c>
      <c r="CQ373">
        <f>GDP!CV374</f>
        <v>0</v>
      </c>
      <c r="CR373">
        <f>GDP!CW374</f>
        <v>0</v>
      </c>
      <c r="CS373">
        <f>GDP!CX374</f>
        <v>0</v>
      </c>
      <c r="CT373">
        <f>GDP!CY374</f>
        <v>0</v>
      </c>
      <c r="CU373">
        <f>GDP!CZ374</f>
        <v>0</v>
      </c>
      <c r="CV373">
        <f>GDP!DA374</f>
        <v>0</v>
      </c>
      <c r="CW373">
        <f>GDP!DB374</f>
        <v>0</v>
      </c>
      <c r="CX373" s="7">
        <f>GDP!DC374</f>
        <v>0</v>
      </c>
      <c r="CY373">
        <f>GDP!DD374</f>
        <v>0</v>
      </c>
      <c r="CZ373">
        <f>GDP!DE374</f>
        <v>0</v>
      </c>
      <c r="DA373">
        <f>GDP!DF374</f>
        <v>0</v>
      </c>
      <c r="DB373">
        <f>GDP!DG374</f>
        <v>0</v>
      </c>
      <c r="DC373">
        <f>GDP!DH374</f>
        <v>0</v>
      </c>
      <c r="DD373">
        <f>GDP!DI374</f>
        <v>0</v>
      </c>
      <c r="DE373" s="7">
        <f>GDP!DJ374</f>
        <v>0</v>
      </c>
      <c r="DF373">
        <f>GDP!DU374</f>
        <v>0</v>
      </c>
      <c r="DG373" s="7">
        <f>GDP!DV374</f>
        <v>0</v>
      </c>
      <c r="DH373">
        <f>GDP!DW374</f>
        <v>0</v>
      </c>
      <c r="DI373">
        <f>GDP!EA374</f>
        <v>0</v>
      </c>
      <c r="DJ373">
        <f>GDP!EB374</f>
        <v>0</v>
      </c>
      <c r="DK373">
        <f>GDP!EC374</f>
        <v>0</v>
      </c>
      <c r="DL373">
        <f>GDP!ED374</f>
        <v>0</v>
      </c>
      <c r="DM373">
        <f>GDP!EE374</f>
        <v>0</v>
      </c>
      <c r="DN373">
        <f>GDP!DY374</f>
        <v>0</v>
      </c>
      <c r="DO373">
        <f>GDP!DZ374</f>
        <v>0</v>
      </c>
      <c r="DP373" s="84">
        <v>54.9545585491989</v>
      </c>
      <c r="DQ373" t="s">
        <v>145</v>
      </c>
      <c r="DR373">
        <v>63.537773937342003</v>
      </c>
      <c r="DS373" t="s">
        <v>145</v>
      </c>
      <c r="DT373" t="s">
        <v>145</v>
      </c>
      <c r="DU373" t="s">
        <v>145</v>
      </c>
      <c r="DV373" t="s">
        <v>145</v>
      </c>
      <c r="DW373" t="s">
        <v>145</v>
      </c>
      <c r="DX373" t="s">
        <v>145</v>
      </c>
      <c r="DY373" t="s">
        <v>145</v>
      </c>
      <c r="DZ373" t="s">
        <v>145</v>
      </c>
      <c r="EA373" t="e">
        <f t="shared" si="25"/>
        <v>#VALUE!</v>
      </c>
      <c r="EB373" t="e">
        <f t="shared" si="26"/>
        <v>#VALUE!</v>
      </c>
      <c r="EC373" t="e">
        <f t="shared" si="27"/>
        <v>#VALUE!</v>
      </c>
      <c r="ED373" t="s">
        <v>145</v>
      </c>
      <c r="EE373" t="e">
        <f t="shared" si="28"/>
        <v>#VALUE!</v>
      </c>
      <c r="EF373" t="s">
        <v>145</v>
      </c>
      <c r="EG373" t="s">
        <v>145</v>
      </c>
      <c r="EH373" t="e">
        <f t="shared" si="29"/>
        <v>#VALUE!</v>
      </c>
    </row>
    <row r="374" spans="1:138" x14ac:dyDescent="0.35">
      <c r="A374" t="s">
        <v>154</v>
      </c>
      <c r="B374" s="7">
        <v>1980</v>
      </c>
      <c r="C374">
        <f>MacroData!D374</f>
        <v>10.381668648000002</v>
      </c>
      <c r="D374">
        <f>MacroData!E374</f>
        <v>99.048000000000002</v>
      </c>
      <c r="E374" t="str">
        <f>MacroData!F374</f>
        <v>NA</v>
      </c>
      <c r="F374" t="str">
        <f>MacroData!G374</f>
        <v>NA</v>
      </c>
      <c r="G374" t="str">
        <f>MacroData!H374</f>
        <v>NA</v>
      </c>
      <c r="H374">
        <f>MacroData!I374</f>
        <v>13182000000</v>
      </c>
      <c r="I374">
        <f>MacroData!J374</f>
        <v>50393000000</v>
      </c>
      <c r="J374" t="str">
        <f>MacroData!K374</f>
        <v>NA</v>
      </c>
      <c r="K374" t="str">
        <f>MacroData!L374</f>
        <v>NA</v>
      </c>
      <c r="L374">
        <f>MacroData!M374</f>
        <v>26869.578125</v>
      </c>
      <c r="M374">
        <f>MacroData!N374</f>
        <v>11859.615234375</v>
      </c>
      <c r="N374">
        <f>MacroData!O374</f>
        <v>3401000</v>
      </c>
      <c r="O374">
        <f>MacroData!P374</f>
        <v>-2915407233.2307668</v>
      </c>
      <c r="P374">
        <f>MacroData!Q374</f>
        <v>50393000000</v>
      </c>
      <c r="Q374" t="str">
        <f>MacroData!R374</f>
        <v>NA</v>
      </c>
      <c r="R374" t="str">
        <f>MacroData!S374</f>
        <v>NA</v>
      </c>
      <c r="S374">
        <f>MacroData!T374</f>
        <v>9595325662.217104</v>
      </c>
      <c r="T374">
        <f>MacroData!U374</f>
        <v>28145000000</v>
      </c>
      <c r="U374" t="str">
        <f>MacroData!V374</f>
        <v>NA</v>
      </c>
      <c r="V374">
        <f>MacroData!W374</f>
        <v>242.61</v>
      </c>
      <c r="W374" t="str">
        <f>MacroData!X374</f>
        <v>NA</v>
      </c>
      <c r="X374">
        <f>MacroData!Y374</f>
        <v>35627091971.763</v>
      </c>
      <c r="Y374">
        <f>MacroData!Z374</f>
        <v>7819047086.9668999</v>
      </c>
      <c r="Z374">
        <f>MacroData!AA374</f>
        <v>4935478094.6584702</v>
      </c>
      <c r="AA374">
        <f>MacroData!AB374</f>
        <v>933315184.38453305</v>
      </c>
      <c r="AB374">
        <f>MacroData!AC374</f>
        <v>1442281748.3578501</v>
      </c>
      <c r="AC374">
        <f>MacroData!AD374</f>
        <v>15167918700.258186</v>
      </c>
      <c r="AD374">
        <f>MacroData!AE374</f>
        <v>2373864136.01369</v>
      </c>
      <c r="AE374" t="str">
        <f>MacroData!AF374</f>
        <v>NA</v>
      </c>
      <c r="AF374">
        <f>MacroData!AG374</f>
        <v>29.119619749333499</v>
      </c>
      <c r="AG374">
        <f>MacroData!AH374</f>
        <v>0</v>
      </c>
      <c r="AH374">
        <f>MacroData!AI374</f>
        <v>0</v>
      </c>
      <c r="AI374">
        <f>MacroData!AJ374</f>
        <v>0</v>
      </c>
      <c r="AJ374">
        <f>MacroData!AK374</f>
        <v>0</v>
      </c>
      <c r="AK374">
        <f>MacroData!AL374</f>
        <v>0</v>
      </c>
      <c r="AL374" t="str">
        <f>MacroData!AM374</f>
        <v>NA</v>
      </c>
      <c r="AM374">
        <f>MacroData!AN374</f>
        <v>5.666666666666667</v>
      </c>
      <c r="AN374" s="31">
        <f>GDP!C375+GDP!J375</f>
        <v>0</v>
      </c>
      <c r="AO374">
        <f>GDP!D375+GDP!K375</f>
        <v>0</v>
      </c>
      <c r="AP374">
        <f>GDP!E375+GDP!L375</f>
        <v>0</v>
      </c>
      <c r="AQ374">
        <f>GDP!F375+GDP!M375</f>
        <v>0</v>
      </c>
      <c r="AR374">
        <f>GDP!G375+GDP!N375</f>
        <v>0</v>
      </c>
      <c r="AS374">
        <f>GDP!H375+GDP!O375</f>
        <v>0</v>
      </c>
      <c r="AT374" s="7">
        <f>GDP!I375+GDP!P375</f>
        <v>0</v>
      </c>
      <c r="AU374">
        <f>GDP!AE375</f>
        <v>0</v>
      </c>
      <c r="AV374">
        <f>GDP!AF375</f>
        <v>0</v>
      </c>
      <c r="AW374">
        <f>GDP!AG375</f>
        <v>0</v>
      </c>
      <c r="AX374">
        <f>GDP!AH375</f>
        <v>0</v>
      </c>
      <c r="AY374">
        <f>GDP!AI375</f>
        <v>0</v>
      </c>
      <c r="AZ374">
        <f>GDP!AJ375</f>
        <v>0</v>
      </c>
      <c r="BA374" s="7">
        <f>GDP!AK375</f>
        <v>0</v>
      </c>
      <c r="BB374">
        <f>GDP!AS375</f>
        <v>0</v>
      </c>
      <c r="BC374">
        <f>GDP!AT375</f>
        <v>0</v>
      </c>
      <c r="BD374">
        <f>GDP!AU375</f>
        <v>0</v>
      </c>
      <c r="BE374">
        <f>GDP!AV375</f>
        <v>0</v>
      </c>
      <c r="BF374">
        <f>GDP!AW375</f>
        <v>0</v>
      </c>
      <c r="BG374">
        <f>GDP!AX375</f>
        <v>0</v>
      </c>
      <c r="BH374" s="7">
        <f>GDP!AY375</f>
        <v>0</v>
      </c>
      <c r="BI374">
        <f>GDP!AZ375</f>
        <v>0</v>
      </c>
      <c r="BJ374">
        <f>GDP!BA375</f>
        <v>0</v>
      </c>
      <c r="BK374">
        <f>GDP!BB375</f>
        <v>0</v>
      </c>
      <c r="BL374">
        <f>GDP!BC375</f>
        <v>0</v>
      </c>
      <c r="BM374">
        <f>GDP!BD375</f>
        <v>0</v>
      </c>
      <c r="BN374">
        <f>GDP!BE375</f>
        <v>0</v>
      </c>
      <c r="BO374" s="7">
        <f>GDP!BF375</f>
        <v>0</v>
      </c>
      <c r="BP374">
        <f>GDP!BG375+GDP!BN375+GDP!BU375</f>
        <v>0</v>
      </c>
      <c r="BQ374">
        <f>GDP!BH375+GDP!BO375+GDP!BV375</f>
        <v>0</v>
      </c>
      <c r="BR374">
        <f>GDP!BI375+GDP!BP375+GDP!BW375</f>
        <v>0</v>
      </c>
      <c r="BS374">
        <f>GDP!BJ375+GDP!BQ375+GDP!BX375</f>
        <v>0</v>
      </c>
      <c r="BT374">
        <f>GDP!BK375+GDP!BR375+GDP!BY375</f>
        <v>0</v>
      </c>
      <c r="BU374">
        <f>GDP!BL375+GDP!BS375+GDP!BZ375</f>
        <v>0</v>
      </c>
      <c r="BV374" s="7">
        <f>GDP!BM375+GDP!BT375+GDP!CA375</f>
        <v>0</v>
      </c>
      <c r="BW374">
        <f>GDP!CB375</f>
        <v>0</v>
      </c>
      <c r="BX374">
        <f>GDP!CC375</f>
        <v>0</v>
      </c>
      <c r="BY374">
        <f>GDP!CD375</f>
        <v>0</v>
      </c>
      <c r="BZ374">
        <f>GDP!CE375</f>
        <v>0</v>
      </c>
      <c r="CA374">
        <f>GDP!CF375</f>
        <v>0</v>
      </c>
      <c r="CB374">
        <f>GDP!CG375</f>
        <v>0</v>
      </c>
      <c r="CC374" s="7">
        <f>GDP!CH375</f>
        <v>0</v>
      </c>
      <c r="CD374">
        <f>GDP!CI375</f>
        <v>0</v>
      </c>
      <c r="CE374">
        <f>GDP!CJ375</f>
        <v>0</v>
      </c>
      <c r="CF374">
        <f>GDP!CK375</f>
        <v>0</v>
      </c>
      <c r="CG374">
        <f>GDP!CL375</f>
        <v>0</v>
      </c>
      <c r="CH374">
        <f>GDP!CM375</f>
        <v>0</v>
      </c>
      <c r="CI374">
        <f>GDP!CN375</f>
        <v>0</v>
      </c>
      <c r="CJ374" s="7">
        <f>GDP!CO375</f>
        <v>0</v>
      </c>
      <c r="CK374">
        <f>GDP!CP375</f>
        <v>0</v>
      </c>
      <c r="CL374">
        <f>GDP!CQ375</f>
        <v>0</v>
      </c>
      <c r="CM374">
        <f>GDP!CR375</f>
        <v>0</v>
      </c>
      <c r="CN374">
        <f>GDP!CS375</f>
        <v>0</v>
      </c>
      <c r="CO374">
        <f>GDP!CT375</f>
        <v>0</v>
      </c>
      <c r="CP374">
        <f>GDP!CU375</f>
        <v>0</v>
      </c>
      <c r="CQ374">
        <f>GDP!CV375</f>
        <v>0</v>
      </c>
      <c r="CR374">
        <f>GDP!CW375</f>
        <v>0</v>
      </c>
      <c r="CS374">
        <f>GDP!CX375</f>
        <v>0</v>
      </c>
      <c r="CT374">
        <f>GDP!CY375</f>
        <v>0</v>
      </c>
      <c r="CU374">
        <f>GDP!CZ375</f>
        <v>0</v>
      </c>
      <c r="CV374">
        <f>GDP!DA375</f>
        <v>0</v>
      </c>
      <c r="CW374">
        <f>GDP!DB375</f>
        <v>0</v>
      </c>
      <c r="CX374" s="7">
        <f>GDP!DC375</f>
        <v>0</v>
      </c>
      <c r="CY374">
        <f>GDP!DD375</f>
        <v>0</v>
      </c>
      <c r="CZ374">
        <f>GDP!DE375</f>
        <v>0</v>
      </c>
      <c r="DA374">
        <f>GDP!DF375</f>
        <v>0</v>
      </c>
      <c r="DB374">
        <f>GDP!DG375</f>
        <v>0</v>
      </c>
      <c r="DC374">
        <f>GDP!DH375</f>
        <v>0</v>
      </c>
      <c r="DD374">
        <f>GDP!DI375</f>
        <v>0</v>
      </c>
      <c r="DE374" s="7">
        <f>GDP!DJ375</f>
        <v>0</v>
      </c>
      <c r="DF374">
        <f>GDP!DU375</f>
        <v>0</v>
      </c>
      <c r="DG374" s="7">
        <f>GDP!DV375</f>
        <v>0</v>
      </c>
      <c r="DH374">
        <f>GDP!DW375</f>
        <v>0</v>
      </c>
      <c r="DI374">
        <f>GDP!EA375</f>
        <v>0</v>
      </c>
      <c r="DJ374">
        <f>GDP!EB375</f>
        <v>0</v>
      </c>
      <c r="DK374">
        <f>GDP!EC375</f>
        <v>0</v>
      </c>
      <c r="DL374">
        <f>GDP!ED375</f>
        <v>0</v>
      </c>
      <c r="DM374">
        <f>GDP!EE375</f>
        <v>0</v>
      </c>
      <c r="DN374">
        <f>GDP!DY375</f>
        <v>0</v>
      </c>
      <c r="DO374">
        <f>GDP!DZ375</f>
        <v>0</v>
      </c>
      <c r="DP374" s="84">
        <v>56.059391314739003</v>
      </c>
      <c r="DQ374" t="s">
        <v>145</v>
      </c>
      <c r="DR374">
        <v>64.683503864170007</v>
      </c>
      <c r="DS374" t="s">
        <v>145</v>
      </c>
      <c r="DT374" t="s">
        <v>145</v>
      </c>
      <c r="DU374" t="s">
        <v>145</v>
      </c>
      <c r="DV374" t="s">
        <v>145</v>
      </c>
      <c r="DW374" t="s">
        <v>145</v>
      </c>
      <c r="DX374" t="s">
        <v>145</v>
      </c>
      <c r="DY374" t="s">
        <v>145</v>
      </c>
      <c r="DZ374" t="s">
        <v>145</v>
      </c>
      <c r="EA374" t="e">
        <f t="shared" si="25"/>
        <v>#VALUE!</v>
      </c>
      <c r="EB374" t="e">
        <f t="shared" si="26"/>
        <v>#VALUE!</v>
      </c>
      <c r="EC374" t="e">
        <f t="shared" si="27"/>
        <v>#VALUE!</v>
      </c>
      <c r="ED374" t="s">
        <v>145</v>
      </c>
      <c r="EE374" t="e">
        <f t="shared" si="28"/>
        <v>#VALUE!</v>
      </c>
      <c r="EF374" t="s">
        <v>145</v>
      </c>
      <c r="EG374" t="s">
        <v>145</v>
      </c>
      <c r="EH374" t="e">
        <f t="shared" si="29"/>
        <v>#VALUE!</v>
      </c>
    </row>
    <row r="375" spans="1:138" x14ac:dyDescent="0.35">
      <c r="A375" t="s">
        <v>154</v>
      </c>
      <c r="B375" s="7">
        <v>1981</v>
      </c>
      <c r="C375">
        <f>MacroData!D375</f>
        <v>12.597086180000002</v>
      </c>
      <c r="D375">
        <f>MacroData!E375</f>
        <v>98.450999999999993</v>
      </c>
      <c r="E375" t="str">
        <f>MacroData!F375</f>
        <v>NA</v>
      </c>
      <c r="F375" t="str">
        <f>MacroData!G375</f>
        <v>NA</v>
      </c>
      <c r="G375" t="str">
        <f>MacroData!H375</f>
        <v>NA</v>
      </c>
      <c r="H375">
        <f>MacroData!I375</f>
        <v>15995000000</v>
      </c>
      <c r="I375">
        <f>MacroData!J375</f>
        <v>51659000000</v>
      </c>
      <c r="J375" t="str">
        <f>MacroData!K375</f>
        <v>NA</v>
      </c>
      <c r="K375" t="str">
        <f>MacroData!L375</f>
        <v>NA</v>
      </c>
      <c r="L375">
        <f>MacroData!M375</f>
        <v>27172.39453125</v>
      </c>
      <c r="M375">
        <f>MacroData!N375</f>
        <v>12153.20703125</v>
      </c>
      <c r="N375">
        <f>MacroData!O375</f>
        <v>3443400</v>
      </c>
      <c r="O375">
        <f>MacroData!P375</f>
        <v>-2913412067.074008</v>
      </c>
      <c r="P375">
        <f>MacroData!Q375</f>
        <v>51659000000</v>
      </c>
      <c r="Q375" t="str">
        <f>MacroData!R375</f>
        <v>NA</v>
      </c>
      <c r="R375" t="str">
        <f>MacroData!S375</f>
        <v>NA</v>
      </c>
      <c r="S375">
        <f>MacroData!T375</f>
        <v>10431582706.720442</v>
      </c>
      <c r="T375">
        <f>MacroData!U375</f>
        <v>28622000000</v>
      </c>
      <c r="U375" t="str">
        <f>MacroData!V375</f>
        <v>NA</v>
      </c>
      <c r="V375">
        <f>MacroData!W375</f>
        <v>240.81</v>
      </c>
      <c r="W375" t="str">
        <f>MacroData!X375</f>
        <v>NA</v>
      </c>
      <c r="X375">
        <f>MacroData!Y375</f>
        <v>36232285370.391998</v>
      </c>
      <c r="Y375">
        <f>MacroData!Z375</f>
        <v>9510338207.4345703</v>
      </c>
      <c r="Z375">
        <f>MacroData!AA375</f>
        <v>6102571831.6839104</v>
      </c>
      <c r="AA375">
        <f>MacroData!AB375</f>
        <v>1127253074.052366</v>
      </c>
      <c r="AB375">
        <f>MacroData!AC375</f>
        <v>1889747307.31265</v>
      </c>
      <c r="AC375">
        <f>MacroData!AD375</f>
        <v>15219021298.755339</v>
      </c>
      <c r="AD375">
        <f>MacroData!AE375</f>
        <v>2417869833.3735857</v>
      </c>
      <c r="AE375" t="str">
        <f>MacroData!AF375</f>
        <v>NA</v>
      </c>
      <c r="AF375">
        <f>MacroData!AG375</f>
        <v>35.043516097448503</v>
      </c>
      <c r="AG375">
        <f>MacroData!AH375</f>
        <v>0</v>
      </c>
      <c r="AH375">
        <f>MacroData!AI375</f>
        <v>1</v>
      </c>
      <c r="AI375">
        <f>MacroData!AJ375</f>
        <v>0</v>
      </c>
      <c r="AJ375">
        <f>MacroData!AK375</f>
        <v>0</v>
      </c>
      <c r="AK375">
        <f>MacroData!AL375</f>
        <v>0</v>
      </c>
      <c r="AL375" t="str">
        <f>MacroData!AM375</f>
        <v>NA</v>
      </c>
      <c r="AM375">
        <f>MacroData!AN375</f>
        <v>5.666666666666667</v>
      </c>
      <c r="AN375" s="31">
        <f>GDP!C376+GDP!J376</f>
        <v>0</v>
      </c>
      <c r="AO375">
        <f>GDP!D376+GDP!K376</f>
        <v>0</v>
      </c>
      <c r="AP375">
        <f>GDP!E376+GDP!L376</f>
        <v>0</v>
      </c>
      <c r="AQ375">
        <f>GDP!F376+GDP!M376</f>
        <v>0</v>
      </c>
      <c r="AR375">
        <f>GDP!G376+GDP!N376</f>
        <v>0</v>
      </c>
      <c r="AS375">
        <f>GDP!H376+GDP!O376</f>
        <v>0</v>
      </c>
      <c r="AT375" s="7">
        <f>GDP!I376+GDP!P376</f>
        <v>0</v>
      </c>
      <c r="AU375">
        <f>GDP!AE376</f>
        <v>0</v>
      </c>
      <c r="AV375">
        <f>GDP!AF376</f>
        <v>0</v>
      </c>
      <c r="AW375">
        <f>GDP!AG376</f>
        <v>0</v>
      </c>
      <c r="AX375">
        <f>GDP!AH376</f>
        <v>0</v>
      </c>
      <c r="AY375">
        <f>GDP!AI376</f>
        <v>0</v>
      </c>
      <c r="AZ375">
        <f>GDP!AJ376</f>
        <v>0</v>
      </c>
      <c r="BA375" s="7">
        <f>GDP!AK376</f>
        <v>0</v>
      </c>
      <c r="BB375">
        <f>GDP!AS376</f>
        <v>0</v>
      </c>
      <c r="BC375">
        <f>GDP!AT376</f>
        <v>0</v>
      </c>
      <c r="BD375">
        <f>GDP!AU376</f>
        <v>0</v>
      </c>
      <c r="BE375">
        <f>GDP!AV376</f>
        <v>0</v>
      </c>
      <c r="BF375">
        <f>GDP!AW376</f>
        <v>0</v>
      </c>
      <c r="BG375">
        <f>GDP!AX376</f>
        <v>0</v>
      </c>
      <c r="BH375" s="7">
        <f>GDP!AY376</f>
        <v>0</v>
      </c>
      <c r="BI375">
        <f>GDP!AZ376</f>
        <v>0</v>
      </c>
      <c r="BJ375">
        <f>GDP!BA376</f>
        <v>0</v>
      </c>
      <c r="BK375">
        <f>GDP!BB376</f>
        <v>0</v>
      </c>
      <c r="BL375">
        <f>GDP!BC376</f>
        <v>0</v>
      </c>
      <c r="BM375">
        <f>GDP!BD376</f>
        <v>0</v>
      </c>
      <c r="BN375">
        <f>GDP!BE376</f>
        <v>0</v>
      </c>
      <c r="BO375" s="7">
        <f>GDP!BF376</f>
        <v>0</v>
      </c>
      <c r="BP375">
        <f>GDP!BG376+GDP!BN376+GDP!BU376</f>
        <v>0</v>
      </c>
      <c r="BQ375">
        <f>GDP!BH376+GDP!BO376+GDP!BV376</f>
        <v>0</v>
      </c>
      <c r="BR375">
        <f>GDP!BI376+GDP!BP376+GDP!BW376</f>
        <v>0</v>
      </c>
      <c r="BS375">
        <f>GDP!BJ376+GDP!BQ376+GDP!BX376</f>
        <v>0</v>
      </c>
      <c r="BT375">
        <f>GDP!BK376+GDP!BR376+GDP!BY376</f>
        <v>0</v>
      </c>
      <c r="BU375">
        <f>GDP!BL376+GDP!BS376+GDP!BZ376</f>
        <v>0</v>
      </c>
      <c r="BV375" s="7">
        <f>GDP!BM376+GDP!BT376+GDP!CA376</f>
        <v>0</v>
      </c>
      <c r="BW375">
        <f>GDP!CB376</f>
        <v>0</v>
      </c>
      <c r="BX375">
        <f>GDP!CC376</f>
        <v>0</v>
      </c>
      <c r="BY375">
        <f>GDP!CD376</f>
        <v>0</v>
      </c>
      <c r="BZ375">
        <f>GDP!CE376</f>
        <v>0</v>
      </c>
      <c r="CA375">
        <f>GDP!CF376</f>
        <v>0</v>
      </c>
      <c r="CB375">
        <f>GDP!CG376</f>
        <v>0</v>
      </c>
      <c r="CC375" s="7">
        <f>GDP!CH376</f>
        <v>0</v>
      </c>
      <c r="CD375">
        <f>GDP!CI376</f>
        <v>0</v>
      </c>
      <c r="CE375">
        <f>GDP!CJ376</f>
        <v>0</v>
      </c>
      <c r="CF375">
        <f>GDP!CK376</f>
        <v>0</v>
      </c>
      <c r="CG375">
        <f>GDP!CL376</f>
        <v>0</v>
      </c>
      <c r="CH375">
        <f>GDP!CM376</f>
        <v>0</v>
      </c>
      <c r="CI375">
        <f>GDP!CN376</f>
        <v>0</v>
      </c>
      <c r="CJ375" s="7">
        <f>GDP!CO376</f>
        <v>0</v>
      </c>
      <c r="CK375">
        <f>GDP!CP376</f>
        <v>0</v>
      </c>
      <c r="CL375">
        <f>GDP!CQ376</f>
        <v>0</v>
      </c>
      <c r="CM375">
        <f>GDP!CR376</f>
        <v>0</v>
      </c>
      <c r="CN375">
        <f>GDP!CS376</f>
        <v>0</v>
      </c>
      <c r="CO375">
        <f>GDP!CT376</f>
        <v>0</v>
      </c>
      <c r="CP375">
        <f>GDP!CU376</f>
        <v>0</v>
      </c>
      <c r="CQ375">
        <f>GDP!CV376</f>
        <v>0</v>
      </c>
      <c r="CR375">
        <f>GDP!CW376</f>
        <v>0</v>
      </c>
      <c r="CS375">
        <f>GDP!CX376</f>
        <v>0</v>
      </c>
      <c r="CT375">
        <f>GDP!CY376</f>
        <v>0</v>
      </c>
      <c r="CU375">
        <f>GDP!CZ376</f>
        <v>0</v>
      </c>
      <c r="CV375">
        <f>GDP!DA376</f>
        <v>0</v>
      </c>
      <c r="CW375">
        <f>GDP!DB376</f>
        <v>0</v>
      </c>
      <c r="CX375" s="7">
        <f>GDP!DC376</f>
        <v>0</v>
      </c>
      <c r="CY375">
        <f>GDP!DD376</f>
        <v>0</v>
      </c>
      <c r="CZ375">
        <f>GDP!DE376</f>
        <v>0</v>
      </c>
      <c r="DA375">
        <f>GDP!DF376</f>
        <v>0</v>
      </c>
      <c r="DB375">
        <f>GDP!DG376</f>
        <v>0</v>
      </c>
      <c r="DC375">
        <f>GDP!DH376</f>
        <v>0</v>
      </c>
      <c r="DD375">
        <f>GDP!DI376</f>
        <v>0</v>
      </c>
      <c r="DE375" s="7">
        <f>GDP!DJ376</f>
        <v>0</v>
      </c>
      <c r="DF375">
        <f>GDP!DU376</f>
        <v>0</v>
      </c>
      <c r="DG375" s="7">
        <f>GDP!DV376</f>
        <v>0</v>
      </c>
      <c r="DH375">
        <f>GDP!DW376</f>
        <v>0</v>
      </c>
      <c r="DI375">
        <f>GDP!EA376</f>
        <v>0</v>
      </c>
      <c r="DJ375">
        <f>GDP!EB376</f>
        <v>0</v>
      </c>
      <c r="DK375">
        <f>GDP!EC376</f>
        <v>0</v>
      </c>
      <c r="DL375">
        <f>GDP!ED376</f>
        <v>0</v>
      </c>
      <c r="DM375">
        <f>GDP!EE376</f>
        <v>0</v>
      </c>
      <c r="DN375">
        <f>GDP!DY376</f>
        <v>0</v>
      </c>
      <c r="DO375">
        <f>GDP!DZ376</f>
        <v>0</v>
      </c>
      <c r="DP375" s="84">
        <v>59.800370324821799</v>
      </c>
      <c r="DQ375" t="s">
        <v>145</v>
      </c>
      <c r="DR375">
        <v>68.869263366474996</v>
      </c>
      <c r="DS375" t="s">
        <v>145</v>
      </c>
      <c r="DT375" t="s">
        <v>145</v>
      </c>
      <c r="DU375" t="s">
        <v>145</v>
      </c>
      <c r="DV375" t="s">
        <v>145</v>
      </c>
      <c r="DW375" t="s">
        <v>145</v>
      </c>
      <c r="DX375" t="s">
        <v>145</v>
      </c>
      <c r="DY375" t="s">
        <v>145</v>
      </c>
      <c r="DZ375" t="s">
        <v>145</v>
      </c>
      <c r="EA375" t="e">
        <f t="shared" si="25"/>
        <v>#VALUE!</v>
      </c>
      <c r="EB375" t="e">
        <f t="shared" si="26"/>
        <v>#VALUE!</v>
      </c>
      <c r="EC375" t="e">
        <f t="shared" si="27"/>
        <v>#VALUE!</v>
      </c>
      <c r="ED375" t="s">
        <v>145</v>
      </c>
      <c r="EE375" t="e">
        <f t="shared" si="28"/>
        <v>#VALUE!</v>
      </c>
      <c r="EF375" t="s">
        <v>145</v>
      </c>
      <c r="EG375" t="s">
        <v>145</v>
      </c>
      <c r="EH375" t="e">
        <f t="shared" si="29"/>
        <v>#VALUE!</v>
      </c>
    </row>
    <row r="376" spans="1:138" x14ac:dyDescent="0.35">
      <c r="A376" t="s">
        <v>154</v>
      </c>
      <c r="B376" s="7">
        <v>1982</v>
      </c>
      <c r="C376">
        <f>MacroData!D376</f>
        <v>14.944026900000001</v>
      </c>
      <c r="D376">
        <f>MacroData!E376</f>
        <v>97.819000000000003</v>
      </c>
      <c r="E376" t="str">
        <f>MacroData!F376</f>
        <v>NA</v>
      </c>
      <c r="F376" t="str">
        <f>MacroData!G376</f>
        <v>NA</v>
      </c>
      <c r="G376" t="str">
        <f>MacroData!H376</f>
        <v>NA</v>
      </c>
      <c r="H376">
        <f>MacroData!I376</f>
        <v>18975000000</v>
      </c>
      <c r="I376">
        <f>MacroData!J376</f>
        <v>52431000000</v>
      </c>
      <c r="J376" t="str">
        <f>MacroData!K376</f>
        <v>NA</v>
      </c>
      <c r="K376" t="str">
        <f>MacroData!L376</f>
        <v>NA</v>
      </c>
      <c r="L376">
        <f>MacroData!M376</f>
        <v>24778.474609375</v>
      </c>
      <c r="M376">
        <f>MacroData!N376</f>
        <v>10935.232421875</v>
      </c>
      <c r="N376">
        <f>MacroData!O376</f>
        <v>3480000</v>
      </c>
      <c r="O376">
        <f>MacroData!P376</f>
        <v>-1673927626.9816408</v>
      </c>
      <c r="P376">
        <f>MacroData!Q376</f>
        <v>52431000000</v>
      </c>
      <c r="Q376" t="str">
        <f>MacroData!R376</f>
        <v>NA</v>
      </c>
      <c r="R376" t="str">
        <f>MacroData!S376</f>
        <v>NA</v>
      </c>
      <c r="S376">
        <f>MacroData!T376</f>
        <v>10004839233.861315</v>
      </c>
      <c r="T376">
        <f>MacroData!U376</f>
        <v>26644000000</v>
      </c>
      <c r="U376" t="str">
        <f>MacroData!V376</f>
        <v>NA</v>
      </c>
      <c r="V376">
        <f>MacroData!W376</f>
        <v>221.74</v>
      </c>
      <c r="W376" t="str">
        <f>MacroData!X376</f>
        <v>NA</v>
      </c>
      <c r="X376">
        <f>MacroData!Y376</f>
        <v>33675086400.337002</v>
      </c>
      <c r="Y376">
        <f>MacroData!Z376</f>
        <v>10159174365.511881</v>
      </c>
      <c r="Z376">
        <f>MacroData!AA376</f>
        <v>7585458328.0366602</v>
      </c>
      <c r="AA376">
        <f>MacroData!AB376</f>
        <v>1308912645.7484331</v>
      </c>
      <c r="AB376">
        <f>MacroData!AC376</f>
        <v>2552509819.6334</v>
      </c>
      <c r="AC376">
        <f>MacroData!AD376</f>
        <v>15716418006.620621</v>
      </c>
      <c r="AD376">
        <f>MacroData!AE376</f>
        <v>2410110307.5217905</v>
      </c>
      <c r="AE376" t="str">
        <f>MacroData!AF376</f>
        <v>NA</v>
      </c>
      <c r="AF376">
        <f>MacroData!AG376</f>
        <v>41.041859975755202</v>
      </c>
      <c r="AG376">
        <f>MacroData!AH376</f>
        <v>0</v>
      </c>
      <c r="AH376">
        <f>MacroData!AI376</f>
        <v>0</v>
      </c>
      <c r="AI376">
        <f>MacroData!AJ376</f>
        <v>0</v>
      </c>
      <c r="AJ376">
        <f>MacroData!AK376</f>
        <v>0</v>
      </c>
      <c r="AK376">
        <f>MacroData!AL376</f>
        <v>1</v>
      </c>
      <c r="AL376" t="str">
        <f>MacroData!AM376</f>
        <v>NA</v>
      </c>
      <c r="AM376">
        <f>MacroData!AN376</f>
        <v>5.666666666666667</v>
      </c>
      <c r="AN376" s="31">
        <f>GDP!C377+GDP!J377</f>
        <v>5.0009999999999999E-2</v>
      </c>
      <c r="AO376">
        <f>GDP!D377+GDP!K377</f>
        <v>0</v>
      </c>
      <c r="AP376">
        <f>GDP!E377+GDP!L377</f>
        <v>0</v>
      </c>
      <c r="AQ376">
        <f>GDP!F377+GDP!M377</f>
        <v>0</v>
      </c>
      <c r="AR376">
        <f>GDP!G377+GDP!N377</f>
        <v>0</v>
      </c>
      <c r="AS376">
        <f>GDP!H377+GDP!O377</f>
        <v>0</v>
      </c>
      <c r="AT376" s="7">
        <f>GDP!I377+GDP!P377</f>
        <v>0</v>
      </c>
      <c r="AU376">
        <f>GDP!AE377</f>
        <v>2.6760199999999998</v>
      </c>
      <c r="AV376">
        <f>GDP!AF377</f>
        <v>0</v>
      </c>
      <c r="AW376">
        <f>GDP!AG377</f>
        <v>0</v>
      </c>
      <c r="AX376">
        <f>GDP!AH377</f>
        <v>0</v>
      </c>
      <c r="AY376">
        <f>GDP!AI377</f>
        <v>0</v>
      </c>
      <c r="AZ376">
        <f>GDP!AJ377</f>
        <v>0</v>
      </c>
      <c r="BA376" s="7">
        <f>GDP!AK377</f>
        <v>0</v>
      </c>
      <c r="BB376">
        <f>GDP!AS377</f>
        <v>0</v>
      </c>
      <c r="BC376">
        <f>GDP!AT377</f>
        <v>0</v>
      </c>
      <c r="BD376">
        <f>GDP!AU377</f>
        <v>0</v>
      </c>
      <c r="BE376">
        <f>GDP!AV377</f>
        <v>0</v>
      </c>
      <c r="BF376">
        <f>GDP!AW377</f>
        <v>0</v>
      </c>
      <c r="BG376">
        <f>GDP!AX377</f>
        <v>0</v>
      </c>
      <c r="BH376" s="7">
        <f>GDP!AY377</f>
        <v>0</v>
      </c>
      <c r="BI376">
        <f>GDP!AZ377</f>
        <v>0.22227</v>
      </c>
      <c r="BJ376">
        <f>GDP!BA377</f>
        <v>0</v>
      </c>
      <c r="BK376">
        <f>GDP!BB377</f>
        <v>0</v>
      </c>
      <c r="BL376">
        <f>GDP!BC377</f>
        <v>0</v>
      </c>
      <c r="BM376">
        <f>GDP!BD377</f>
        <v>0</v>
      </c>
      <c r="BN376">
        <f>GDP!BE377</f>
        <v>0</v>
      </c>
      <c r="BO376" s="7">
        <f>GDP!BF377</f>
        <v>0</v>
      </c>
      <c r="BP376">
        <f>GDP!BG377+GDP!BN377+GDP!BU377</f>
        <v>0.19846</v>
      </c>
      <c r="BQ376">
        <f>GDP!BH377+GDP!BO377+GDP!BV377</f>
        <v>0</v>
      </c>
      <c r="BR376">
        <f>GDP!BI377+GDP!BP377+GDP!BW377</f>
        <v>0</v>
      </c>
      <c r="BS376">
        <f>GDP!BJ377+GDP!BQ377+GDP!BX377</f>
        <v>0</v>
      </c>
      <c r="BT376">
        <f>GDP!BK377+GDP!BR377+GDP!BY377</f>
        <v>0</v>
      </c>
      <c r="BU376">
        <f>GDP!BL377+GDP!BS377+GDP!BZ377</f>
        <v>0</v>
      </c>
      <c r="BV376" s="7">
        <f>GDP!BM377+GDP!BT377+GDP!CA377</f>
        <v>0</v>
      </c>
      <c r="BW376">
        <f>GDP!CB377</f>
        <v>0.10478999999999999</v>
      </c>
      <c r="BX376">
        <f>GDP!CC377</f>
        <v>0</v>
      </c>
      <c r="BY376">
        <f>GDP!CD377</f>
        <v>0</v>
      </c>
      <c r="BZ376">
        <f>GDP!CE377</f>
        <v>0</v>
      </c>
      <c r="CA376">
        <f>GDP!CF377</f>
        <v>0</v>
      </c>
      <c r="CB376">
        <f>GDP!CG377</f>
        <v>0</v>
      </c>
      <c r="CC376" s="7">
        <f>GDP!CH377</f>
        <v>0</v>
      </c>
      <c r="CD376">
        <f>GDP!CI377</f>
        <v>0</v>
      </c>
      <c r="CE376">
        <f>GDP!CJ377</f>
        <v>0</v>
      </c>
      <c r="CF376">
        <f>GDP!CK377</f>
        <v>0</v>
      </c>
      <c r="CG376">
        <f>GDP!CL377</f>
        <v>0</v>
      </c>
      <c r="CH376">
        <f>GDP!CM377</f>
        <v>0</v>
      </c>
      <c r="CI376">
        <f>GDP!CN377</f>
        <v>0</v>
      </c>
      <c r="CJ376" s="7">
        <f>GDP!CO377</f>
        <v>0</v>
      </c>
      <c r="CK376">
        <f>GDP!CP377</f>
        <v>0</v>
      </c>
      <c r="CL376">
        <f>GDP!CQ377</f>
        <v>0</v>
      </c>
      <c r="CM376">
        <f>GDP!CR377</f>
        <v>0</v>
      </c>
      <c r="CN376">
        <f>GDP!CS377</f>
        <v>0</v>
      </c>
      <c r="CO376">
        <f>GDP!CT377</f>
        <v>0</v>
      </c>
      <c r="CP376">
        <f>GDP!CU377</f>
        <v>0</v>
      </c>
      <c r="CQ376">
        <f>GDP!CV377</f>
        <v>0</v>
      </c>
      <c r="CR376">
        <f>GDP!CW377</f>
        <v>2.9482999999999997</v>
      </c>
      <c r="CS376">
        <f>GDP!CX377</f>
        <v>0</v>
      </c>
      <c r="CT376">
        <f>GDP!CY377</f>
        <v>0</v>
      </c>
      <c r="CU376">
        <f>GDP!CZ377</f>
        <v>0</v>
      </c>
      <c r="CV376">
        <f>GDP!DA377</f>
        <v>0</v>
      </c>
      <c r="CW376">
        <f>GDP!DB377</f>
        <v>0</v>
      </c>
      <c r="CX376" s="7">
        <f>GDP!DC377</f>
        <v>0</v>
      </c>
      <c r="CY376">
        <f>GDP!DD377</f>
        <v>0.30325000000000002</v>
      </c>
      <c r="CZ376">
        <f>GDP!DE377</f>
        <v>0</v>
      </c>
      <c r="DA376">
        <f>GDP!DF377</f>
        <v>0</v>
      </c>
      <c r="DB376">
        <f>GDP!DG377</f>
        <v>0</v>
      </c>
      <c r="DC376">
        <f>GDP!DH377</f>
        <v>0</v>
      </c>
      <c r="DD376">
        <f>GDP!DI377</f>
        <v>0</v>
      </c>
      <c r="DE376" s="7">
        <f>GDP!DJ377</f>
        <v>0</v>
      </c>
      <c r="DF376">
        <f>GDP!DU377</f>
        <v>2.9482999999999997</v>
      </c>
      <c r="DG376" s="7">
        <f>GDP!DV377</f>
        <v>0.30325000000000002</v>
      </c>
      <c r="DH376">
        <f>GDP!DW377</f>
        <v>1</v>
      </c>
      <c r="DI376">
        <f>GDP!EA377</f>
        <v>0</v>
      </c>
      <c r="DJ376">
        <f>GDP!EB377</f>
        <v>1</v>
      </c>
      <c r="DK376">
        <f>GDP!EC377</f>
        <v>0</v>
      </c>
      <c r="DL376">
        <f>GDP!ED377</f>
        <v>0</v>
      </c>
      <c r="DM376">
        <f>GDP!EE377</f>
        <v>0</v>
      </c>
      <c r="DN376">
        <f>GDP!DY377</f>
        <v>0</v>
      </c>
      <c r="DO376">
        <f>GDP!DZ377</f>
        <v>1</v>
      </c>
      <c r="DP376" s="84">
        <v>63.769580152402497</v>
      </c>
      <c r="DQ376" t="s">
        <v>145</v>
      </c>
      <c r="DR376">
        <v>73.543720112545003</v>
      </c>
      <c r="DS376" t="s">
        <v>145</v>
      </c>
      <c r="DT376" t="s">
        <v>145</v>
      </c>
      <c r="DU376" t="s">
        <v>145</v>
      </c>
      <c r="DV376" t="s">
        <v>145</v>
      </c>
      <c r="DW376" t="s">
        <v>145</v>
      </c>
      <c r="DX376" t="s">
        <v>145</v>
      </c>
      <c r="DY376" t="s">
        <v>145</v>
      </c>
      <c r="DZ376" t="s">
        <v>145</v>
      </c>
      <c r="EA376" t="e">
        <f t="shared" si="25"/>
        <v>#VALUE!</v>
      </c>
      <c r="EB376" t="e">
        <f t="shared" si="26"/>
        <v>#VALUE!</v>
      </c>
      <c r="EC376" t="e">
        <f t="shared" si="27"/>
        <v>#VALUE!</v>
      </c>
      <c r="ED376" t="s">
        <v>145</v>
      </c>
      <c r="EE376" t="e">
        <f t="shared" si="28"/>
        <v>#VALUE!</v>
      </c>
      <c r="EF376" t="s">
        <v>145</v>
      </c>
      <c r="EG376" t="s">
        <v>145</v>
      </c>
      <c r="EH376" t="e">
        <f t="shared" si="29"/>
        <v>#VALUE!</v>
      </c>
    </row>
    <row r="377" spans="1:138" x14ac:dyDescent="0.35">
      <c r="A377" t="s">
        <v>154</v>
      </c>
      <c r="B377" s="7">
        <v>1983</v>
      </c>
      <c r="C377">
        <f>MacroData!D377</f>
        <v>16.47190106</v>
      </c>
      <c r="D377">
        <f>MacroData!E377</f>
        <v>97.046999999999997</v>
      </c>
      <c r="E377" t="str">
        <f>MacroData!F377</f>
        <v>NA</v>
      </c>
      <c r="F377" t="str">
        <f>MacroData!G377</f>
        <v>NA</v>
      </c>
      <c r="G377" t="str">
        <f>MacroData!H377</f>
        <v>NA</v>
      </c>
      <c r="H377">
        <f>MacroData!I377</f>
        <v>20915000000</v>
      </c>
      <c r="I377">
        <f>MacroData!J377</f>
        <v>52048000000</v>
      </c>
      <c r="J377" t="str">
        <f>MacroData!K377</f>
        <v>NA</v>
      </c>
      <c r="K377" t="str">
        <f>MacroData!L377</f>
        <v>NA</v>
      </c>
      <c r="L377">
        <f>MacroData!M377</f>
        <v>25086.4375</v>
      </c>
      <c r="M377">
        <f>MacroData!N377</f>
        <v>9569.2841796875</v>
      </c>
      <c r="N377">
        <f>MacroData!O377</f>
        <v>3504000</v>
      </c>
      <c r="O377">
        <f>MacroData!P377</f>
        <v>-766551523.88959074</v>
      </c>
      <c r="P377">
        <f>MacroData!Q377</f>
        <v>52048000000</v>
      </c>
      <c r="Q377" t="str">
        <f>MacroData!R377</f>
        <v>NA</v>
      </c>
      <c r="R377" t="str">
        <f>MacroData!S377</f>
        <v>NA</v>
      </c>
      <c r="S377">
        <f>MacroData!T377</f>
        <v>9071777047.2696915</v>
      </c>
      <c r="T377">
        <f>MacroData!U377</f>
        <v>26868000000.000004</v>
      </c>
      <c r="U377" t="str">
        <f>MacroData!V377</f>
        <v>NA</v>
      </c>
      <c r="V377">
        <f>MacroData!W377</f>
        <v>416.36</v>
      </c>
      <c r="W377" t="str">
        <f>MacroData!X377</f>
        <v>NA</v>
      </c>
      <c r="X377">
        <f>MacroData!Y377</f>
        <v>33961954939.207001</v>
      </c>
      <c r="Y377">
        <f>MacroData!Z377</f>
        <v>11364155801.941175</v>
      </c>
      <c r="Z377">
        <f>MacroData!AA377</f>
        <v>8702042827.1459904</v>
      </c>
      <c r="AA377">
        <f>MacroData!AB377</f>
        <v>1447373184.5228472</v>
      </c>
      <c r="AB377">
        <f>MacroData!AC377</f>
        <v>2942513954.3508301</v>
      </c>
      <c r="AC377">
        <f>MacroData!AD377</f>
        <v>15658891691.769323</v>
      </c>
      <c r="AD377">
        <f>MacroData!AE377</f>
        <v>2224051116.8350959</v>
      </c>
      <c r="AE377" t="str">
        <f>MacroData!AF377</f>
        <v>NA</v>
      </c>
      <c r="AF377">
        <f>MacroData!AG377</f>
        <v>45.3491813775182</v>
      </c>
      <c r="AG377">
        <f>MacroData!AH377</f>
        <v>0</v>
      </c>
      <c r="AH377">
        <f>MacroData!AI377</f>
        <v>0</v>
      </c>
      <c r="AI377">
        <f>MacroData!AJ377</f>
        <v>0</v>
      </c>
      <c r="AJ377">
        <f>MacroData!AK377</f>
        <v>0</v>
      </c>
      <c r="AK377">
        <f>MacroData!AL377</f>
        <v>1</v>
      </c>
      <c r="AL377" t="str">
        <f>MacroData!AM377</f>
        <v>NA</v>
      </c>
      <c r="AM377">
        <f>MacroData!AN377</f>
        <v>5.666666666666667</v>
      </c>
      <c r="AN377" s="31">
        <f>GDP!C378+GDP!J378</f>
        <v>0.45503000000000005</v>
      </c>
      <c r="AO377">
        <f>GDP!D378+GDP!K378</f>
        <v>0</v>
      </c>
      <c r="AP377">
        <f>GDP!E378+GDP!L378</f>
        <v>0</v>
      </c>
      <c r="AQ377">
        <f>GDP!F378+GDP!M378</f>
        <v>0</v>
      </c>
      <c r="AR377">
        <f>GDP!G378+GDP!N378</f>
        <v>0</v>
      </c>
      <c r="AS377">
        <f>GDP!H378+GDP!O378</f>
        <v>0</v>
      </c>
      <c r="AT377" s="7">
        <f>GDP!I378+GDP!P378</f>
        <v>0</v>
      </c>
      <c r="AU377">
        <f>GDP!AE378</f>
        <v>2.0503200000000001</v>
      </c>
      <c r="AV377">
        <f>GDP!AF378</f>
        <v>0</v>
      </c>
      <c r="AW377">
        <f>GDP!AG378</f>
        <v>0</v>
      </c>
      <c r="AX377">
        <f>GDP!AH378</f>
        <v>0</v>
      </c>
      <c r="AY377">
        <f>GDP!AI378</f>
        <v>0</v>
      </c>
      <c r="AZ377">
        <f>GDP!AJ378</f>
        <v>0</v>
      </c>
      <c r="BA377" s="7">
        <f>GDP!AK378</f>
        <v>0</v>
      </c>
      <c r="BB377">
        <f>GDP!AS378</f>
        <v>0</v>
      </c>
      <c r="BC377">
        <f>GDP!AT378</f>
        <v>0</v>
      </c>
      <c r="BD377">
        <f>GDP!AU378</f>
        <v>0</v>
      </c>
      <c r="BE377">
        <f>GDP!AV378</f>
        <v>0</v>
      </c>
      <c r="BF377">
        <f>GDP!AW378</f>
        <v>0</v>
      </c>
      <c r="BG377">
        <f>GDP!AX378</f>
        <v>0</v>
      </c>
      <c r="BH377" s="7">
        <f>GDP!AY378</f>
        <v>0</v>
      </c>
      <c r="BI377">
        <f>GDP!AZ378</f>
        <v>0.14052000000000001</v>
      </c>
      <c r="BJ377">
        <f>GDP!BA378</f>
        <v>0</v>
      </c>
      <c r="BK377">
        <f>GDP!BB378</f>
        <v>0</v>
      </c>
      <c r="BL377">
        <f>GDP!BC378</f>
        <v>0</v>
      </c>
      <c r="BM377">
        <f>GDP!BD378</f>
        <v>0</v>
      </c>
      <c r="BN377">
        <f>GDP!BE378</f>
        <v>0</v>
      </c>
      <c r="BO377" s="7">
        <f>GDP!BF378</f>
        <v>0</v>
      </c>
      <c r="BP377">
        <f>GDP!BG378+GDP!BN378+GDP!BU378</f>
        <v>6.6919999999999993E-2</v>
      </c>
      <c r="BQ377">
        <f>GDP!BH378+GDP!BO378+GDP!BV378</f>
        <v>0</v>
      </c>
      <c r="BR377">
        <f>GDP!BI378+GDP!BP378+GDP!BW378</f>
        <v>0</v>
      </c>
      <c r="BS377">
        <f>GDP!BJ378+GDP!BQ378+GDP!BX378</f>
        <v>0</v>
      </c>
      <c r="BT377">
        <f>GDP!BK378+GDP!BR378+GDP!BY378</f>
        <v>0</v>
      </c>
      <c r="BU377">
        <f>GDP!BL378+GDP!BS378+GDP!BZ378</f>
        <v>0</v>
      </c>
      <c r="BV377" s="7">
        <f>GDP!BM378+GDP!BT378+GDP!CA378</f>
        <v>0</v>
      </c>
      <c r="BW377">
        <f>GDP!CB378</f>
        <v>0</v>
      </c>
      <c r="BX377">
        <f>GDP!CC378</f>
        <v>0</v>
      </c>
      <c r="BY377">
        <f>GDP!CD378</f>
        <v>0</v>
      </c>
      <c r="BZ377">
        <f>GDP!CE378</f>
        <v>0</v>
      </c>
      <c r="CA377">
        <f>GDP!CF378</f>
        <v>0</v>
      </c>
      <c r="CB377">
        <f>GDP!CG378</f>
        <v>0</v>
      </c>
      <c r="CC377" s="7">
        <f>GDP!CH378</f>
        <v>0</v>
      </c>
      <c r="CD377">
        <f>GDP!CI378</f>
        <v>0</v>
      </c>
      <c r="CE377">
        <f>GDP!CJ378</f>
        <v>0</v>
      </c>
      <c r="CF377">
        <f>GDP!CK378</f>
        <v>0</v>
      </c>
      <c r="CG377">
        <f>GDP!CL378</f>
        <v>0</v>
      </c>
      <c r="CH377">
        <f>GDP!CM378</f>
        <v>0</v>
      </c>
      <c r="CI377">
        <f>GDP!CN378</f>
        <v>0</v>
      </c>
      <c r="CJ377" s="7">
        <f>GDP!CO378</f>
        <v>0</v>
      </c>
      <c r="CK377">
        <f>GDP!CP378</f>
        <v>0</v>
      </c>
      <c r="CL377">
        <f>GDP!CQ378</f>
        <v>0</v>
      </c>
      <c r="CM377">
        <f>GDP!CR378</f>
        <v>0</v>
      </c>
      <c r="CN377">
        <f>GDP!CS378</f>
        <v>0</v>
      </c>
      <c r="CO377">
        <f>GDP!CT378</f>
        <v>0</v>
      </c>
      <c r="CP377">
        <f>GDP!CU378</f>
        <v>0</v>
      </c>
      <c r="CQ377">
        <f>GDP!CV378</f>
        <v>0</v>
      </c>
      <c r="CR377">
        <f>GDP!CW378</f>
        <v>2.6458699999999999</v>
      </c>
      <c r="CS377">
        <f>GDP!CX378</f>
        <v>0</v>
      </c>
      <c r="CT377">
        <f>GDP!CY378</f>
        <v>0</v>
      </c>
      <c r="CU377">
        <f>GDP!CZ378</f>
        <v>0</v>
      </c>
      <c r="CV377">
        <f>GDP!DA378</f>
        <v>0</v>
      </c>
      <c r="CW377">
        <f>GDP!DB378</f>
        <v>0</v>
      </c>
      <c r="CX377" s="7">
        <f>GDP!DC378</f>
        <v>0</v>
      </c>
      <c r="CY377">
        <f>GDP!DD378</f>
        <v>6.6919999999999993E-2</v>
      </c>
      <c r="CZ377">
        <f>GDP!DE378</f>
        <v>0</v>
      </c>
      <c r="DA377">
        <f>GDP!DF378</f>
        <v>0</v>
      </c>
      <c r="DB377">
        <f>GDP!DG378</f>
        <v>0</v>
      </c>
      <c r="DC377">
        <f>GDP!DH378</f>
        <v>0</v>
      </c>
      <c r="DD377">
        <f>GDP!DI378</f>
        <v>0</v>
      </c>
      <c r="DE377" s="7">
        <f>GDP!DJ378</f>
        <v>0</v>
      </c>
      <c r="DF377">
        <f>GDP!DU378</f>
        <v>2.6458699999999999</v>
      </c>
      <c r="DG377" s="7">
        <f>GDP!DV378</f>
        <v>6.6919999999999993E-2</v>
      </c>
      <c r="DH377">
        <f>GDP!DW378</f>
        <v>1</v>
      </c>
      <c r="DI377">
        <f>GDP!EA378</f>
        <v>0</v>
      </c>
      <c r="DJ377">
        <f>GDP!EB378</f>
        <v>1</v>
      </c>
      <c r="DK377">
        <f>GDP!EC378</f>
        <v>0</v>
      </c>
      <c r="DL377">
        <f>GDP!ED378</f>
        <v>0</v>
      </c>
      <c r="DM377">
        <f>GDP!EE378</f>
        <v>0</v>
      </c>
      <c r="DN377">
        <f>GDP!DY378</f>
        <v>0</v>
      </c>
      <c r="DO377">
        <f>GDP!DZ378</f>
        <v>1</v>
      </c>
      <c r="DP377" s="84">
        <v>71.065165138463897</v>
      </c>
      <c r="DQ377" t="s">
        <v>145</v>
      </c>
      <c r="DR377">
        <v>86.256355712057996</v>
      </c>
      <c r="DS377" t="s">
        <v>145</v>
      </c>
      <c r="DT377" t="s">
        <v>145</v>
      </c>
      <c r="DU377" t="s">
        <v>145</v>
      </c>
      <c r="DV377" t="s">
        <v>145</v>
      </c>
      <c r="DW377" t="s">
        <v>145</v>
      </c>
      <c r="DX377" t="s">
        <v>145</v>
      </c>
      <c r="DY377" t="s">
        <v>145</v>
      </c>
      <c r="DZ377" t="s">
        <v>145</v>
      </c>
      <c r="EA377" t="e">
        <f t="shared" si="25"/>
        <v>#VALUE!</v>
      </c>
      <c r="EB377" t="e">
        <f t="shared" si="26"/>
        <v>#VALUE!</v>
      </c>
      <c r="EC377" t="e">
        <f t="shared" si="27"/>
        <v>#VALUE!</v>
      </c>
      <c r="ED377" t="s">
        <v>145</v>
      </c>
      <c r="EE377" t="e">
        <f t="shared" si="28"/>
        <v>#VALUE!</v>
      </c>
      <c r="EF377" t="s">
        <v>145</v>
      </c>
      <c r="EG377" t="s">
        <v>145</v>
      </c>
      <c r="EH377" t="e">
        <f t="shared" si="29"/>
        <v>#VALUE!</v>
      </c>
    </row>
    <row r="378" spans="1:138" x14ac:dyDescent="0.35">
      <c r="A378" t="s">
        <v>154</v>
      </c>
      <c r="B378" s="7">
        <v>1984</v>
      </c>
      <c r="C378">
        <f>MacroData!D378</f>
        <v>18.241557368000002</v>
      </c>
      <c r="D378">
        <f>MacroData!E378</f>
        <v>97.903999999999996</v>
      </c>
      <c r="E378" t="str">
        <f>MacroData!F378</f>
        <v>NA</v>
      </c>
      <c r="F378" t="str">
        <f>MacroData!G378</f>
        <v>NA</v>
      </c>
      <c r="G378" t="str">
        <f>MacroData!H378</f>
        <v>NA</v>
      </c>
      <c r="H378">
        <f>MacroData!I378</f>
        <v>23162000000</v>
      </c>
      <c r="I378">
        <f>MacroData!J378</f>
        <v>53716000000</v>
      </c>
      <c r="J378" t="str">
        <f>MacroData!K378</f>
        <v>NA</v>
      </c>
      <c r="K378" t="str">
        <f>MacroData!L378</f>
        <v>NA</v>
      </c>
      <c r="L378">
        <f>MacroData!M378</f>
        <v>25294.111328125</v>
      </c>
      <c r="M378">
        <f>MacroData!N378</f>
        <v>9048.173828125</v>
      </c>
      <c r="N378">
        <f>MacroData!O378</f>
        <v>3529000</v>
      </c>
      <c r="O378">
        <f>MacroData!P378</f>
        <v>-298791571.12222481</v>
      </c>
      <c r="P378">
        <f>MacroData!Q378</f>
        <v>53716000000</v>
      </c>
      <c r="Q378" t="str">
        <f>MacroData!R378</f>
        <v>NA</v>
      </c>
      <c r="R378" t="str">
        <f>MacroData!S378</f>
        <v>NA</v>
      </c>
      <c r="S378">
        <f>MacroData!T378</f>
        <v>8975871157.5272236</v>
      </c>
      <c r="T378">
        <f>MacroData!U378</f>
        <v>27411000000</v>
      </c>
      <c r="U378" t="str">
        <f>MacroData!V378</f>
        <v>NA</v>
      </c>
      <c r="V378">
        <f>MacroData!W378</f>
        <v>399.04</v>
      </c>
      <c r="W378" t="str">
        <f>MacroData!X378</f>
        <v>NA</v>
      </c>
      <c r="X378">
        <f>MacroData!Y378</f>
        <v>34644421833.023003</v>
      </c>
      <c r="Y378">
        <f>MacroData!Z378</f>
        <v>12444702906.684408</v>
      </c>
      <c r="Z378">
        <f>MacroData!AA378</f>
        <v>9699335169.7849808</v>
      </c>
      <c r="AA378">
        <f>MacroData!AB378</f>
        <v>1538380621.4835229</v>
      </c>
      <c r="AB378">
        <f>MacroData!AC378</f>
        <v>3231654950.7792702</v>
      </c>
      <c r="AC378">
        <f>MacroData!AD378</f>
        <v>15549870207.033485</v>
      </c>
      <c r="AD378">
        <f>MacroData!AE378</f>
        <v>2024102541.6315968</v>
      </c>
      <c r="AE378" t="str">
        <f>MacroData!AF378</f>
        <v>NA</v>
      </c>
      <c r="AF378">
        <f>MacroData!AG378</f>
        <v>49.241723681632102</v>
      </c>
      <c r="AG378">
        <f>MacroData!AH378</f>
        <v>0</v>
      </c>
      <c r="AH378">
        <f>MacroData!AI378</f>
        <v>0</v>
      </c>
      <c r="AI378">
        <f>MacroData!AJ378</f>
        <v>0</v>
      </c>
      <c r="AJ378">
        <f>MacroData!AK378</f>
        <v>0</v>
      </c>
      <c r="AK378">
        <f>MacroData!AL378</f>
        <v>0</v>
      </c>
      <c r="AL378" t="str">
        <f>MacroData!AM378</f>
        <v>NA</v>
      </c>
      <c r="AM378">
        <f>MacroData!AN378</f>
        <v>5.666666666666667</v>
      </c>
      <c r="AN378" s="31">
        <f>GDP!C379+GDP!J379</f>
        <v>-0.11413</v>
      </c>
      <c r="AO378">
        <f>GDP!D379+GDP!K379</f>
        <v>0</v>
      </c>
      <c r="AP378">
        <f>GDP!E379+GDP!L379</f>
        <v>0</v>
      </c>
      <c r="AQ378">
        <f>GDP!F379+GDP!M379</f>
        <v>0</v>
      </c>
      <c r="AR378">
        <f>GDP!G379+GDP!N379</f>
        <v>0</v>
      </c>
      <c r="AS378">
        <f>GDP!H379+GDP!O379</f>
        <v>0</v>
      </c>
      <c r="AT378" s="7">
        <f>GDP!I379+GDP!P379</f>
        <v>0</v>
      </c>
      <c r="AU378">
        <f>GDP!AE379</f>
        <v>0.42679</v>
      </c>
      <c r="AV378">
        <f>GDP!AF379</f>
        <v>0</v>
      </c>
      <c r="AW378">
        <f>GDP!AG379</f>
        <v>0</v>
      </c>
      <c r="AX378">
        <f>GDP!AH379</f>
        <v>0</v>
      </c>
      <c r="AY378">
        <f>GDP!AI379</f>
        <v>0</v>
      </c>
      <c r="AZ378">
        <f>GDP!AJ379</f>
        <v>0</v>
      </c>
      <c r="BA378" s="7">
        <f>GDP!AK379</f>
        <v>0</v>
      </c>
      <c r="BB378">
        <f>GDP!AS379</f>
        <v>0</v>
      </c>
      <c r="BC378">
        <f>GDP!AT379</f>
        <v>0</v>
      </c>
      <c r="BD378">
        <f>GDP!AU379</f>
        <v>0</v>
      </c>
      <c r="BE378">
        <f>GDP!AV379</f>
        <v>0</v>
      </c>
      <c r="BF378">
        <f>GDP!AW379</f>
        <v>0</v>
      </c>
      <c r="BG378">
        <f>GDP!AX379</f>
        <v>0</v>
      </c>
      <c r="BH378" s="7">
        <f>GDP!AY379</f>
        <v>0</v>
      </c>
      <c r="BI378">
        <f>GDP!AZ379</f>
        <v>0</v>
      </c>
      <c r="BJ378">
        <f>GDP!BA379</f>
        <v>0</v>
      </c>
      <c r="BK378">
        <f>GDP!BB379</f>
        <v>0</v>
      </c>
      <c r="BL378">
        <f>GDP!BC379</f>
        <v>0</v>
      </c>
      <c r="BM378">
        <f>GDP!BD379</f>
        <v>0</v>
      </c>
      <c r="BN378">
        <f>GDP!BE379</f>
        <v>0</v>
      </c>
      <c r="BO378" s="7">
        <f>GDP!BF379</f>
        <v>0</v>
      </c>
      <c r="BP378">
        <f>GDP!BG379+GDP!BN379+GDP!BU379</f>
        <v>0</v>
      </c>
      <c r="BQ378">
        <f>GDP!BH379+GDP!BO379+GDP!BV379</f>
        <v>0</v>
      </c>
      <c r="BR378">
        <f>GDP!BI379+GDP!BP379+GDP!BW379</f>
        <v>0</v>
      </c>
      <c r="BS378">
        <f>GDP!BJ379+GDP!BQ379+GDP!BX379</f>
        <v>0</v>
      </c>
      <c r="BT378">
        <f>GDP!BK379+GDP!BR379+GDP!BY379</f>
        <v>0</v>
      </c>
      <c r="BU378">
        <f>GDP!BL379+GDP!BS379+GDP!BZ379</f>
        <v>0</v>
      </c>
      <c r="BV378" s="7">
        <f>GDP!BM379+GDP!BT379+GDP!CA379</f>
        <v>0</v>
      </c>
      <c r="BW378">
        <f>GDP!CB379</f>
        <v>0</v>
      </c>
      <c r="BX378">
        <f>GDP!CC379</f>
        <v>0</v>
      </c>
      <c r="BY378">
        <f>GDP!CD379</f>
        <v>0</v>
      </c>
      <c r="BZ378">
        <f>GDP!CE379</f>
        <v>0</v>
      </c>
      <c r="CA378">
        <f>GDP!CF379</f>
        <v>0</v>
      </c>
      <c r="CB378">
        <f>GDP!CG379</f>
        <v>0</v>
      </c>
      <c r="CC378" s="7">
        <f>GDP!CH379</f>
        <v>0</v>
      </c>
      <c r="CD378">
        <f>GDP!CI379</f>
        <v>0</v>
      </c>
      <c r="CE378">
        <f>GDP!CJ379</f>
        <v>0</v>
      </c>
      <c r="CF378">
        <f>GDP!CK379</f>
        <v>0</v>
      </c>
      <c r="CG378">
        <f>GDP!CL379</f>
        <v>0</v>
      </c>
      <c r="CH378">
        <f>GDP!CM379</f>
        <v>0</v>
      </c>
      <c r="CI378">
        <f>GDP!CN379</f>
        <v>0</v>
      </c>
      <c r="CJ378" s="7">
        <f>GDP!CO379</f>
        <v>0</v>
      </c>
      <c r="CK378">
        <f>GDP!CP379</f>
        <v>0</v>
      </c>
      <c r="CL378">
        <f>GDP!CQ379</f>
        <v>0</v>
      </c>
      <c r="CM378">
        <f>GDP!CR379</f>
        <v>0</v>
      </c>
      <c r="CN378">
        <f>GDP!CS379</f>
        <v>0</v>
      </c>
      <c r="CO378">
        <f>GDP!CT379</f>
        <v>0</v>
      </c>
      <c r="CP378">
        <f>GDP!CU379</f>
        <v>0</v>
      </c>
      <c r="CQ378">
        <f>GDP!CV379</f>
        <v>0</v>
      </c>
      <c r="CR378">
        <f>GDP!CW379</f>
        <v>0.31265999999999999</v>
      </c>
      <c r="CS378">
        <f>GDP!CX379</f>
        <v>0</v>
      </c>
      <c r="CT378">
        <f>GDP!CY379</f>
        <v>0</v>
      </c>
      <c r="CU378">
        <f>GDP!CZ379</f>
        <v>0</v>
      </c>
      <c r="CV378">
        <f>GDP!DA379</f>
        <v>0</v>
      </c>
      <c r="CW378">
        <f>GDP!DB379</f>
        <v>0</v>
      </c>
      <c r="CX378" s="7">
        <f>GDP!DC379</f>
        <v>0</v>
      </c>
      <c r="CY378">
        <f>GDP!DD379</f>
        <v>0</v>
      </c>
      <c r="CZ378">
        <f>GDP!DE379</f>
        <v>0</v>
      </c>
      <c r="DA378">
        <f>GDP!DF379</f>
        <v>0</v>
      </c>
      <c r="DB378">
        <f>GDP!DG379</f>
        <v>0</v>
      </c>
      <c r="DC378">
        <f>GDP!DH379</f>
        <v>0</v>
      </c>
      <c r="DD378">
        <f>GDP!DI379</f>
        <v>0</v>
      </c>
      <c r="DE378" s="7">
        <f>GDP!DJ379</f>
        <v>0</v>
      </c>
      <c r="DF378">
        <f>GDP!DU379</f>
        <v>0.31265999999999999</v>
      </c>
      <c r="DG378" s="7">
        <f>GDP!DV379</f>
        <v>0</v>
      </c>
      <c r="DH378">
        <f>GDP!DW379</f>
        <v>1</v>
      </c>
      <c r="DI378">
        <f>GDP!EA379</f>
        <v>0</v>
      </c>
      <c r="DJ378">
        <f>GDP!EB379</f>
        <v>1</v>
      </c>
      <c r="DK378">
        <f>GDP!EC379</f>
        <v>0</v>
      </c>
      <c r="DL378">
        <f>GDP!ED379</f>
        <v>0</v>
      </c>
      <c r="DM378">
        <f>GDP!EE379</f>
        <v>0</v>
      </c>
      <c r="DN378">
        <f>GDP!DY379</f>
        <v>0</v>
      </c>
      <c r="DO378">
        <f>GDP!DZ379</f>
        <v>1</v>
      </c>
      <c r="DP378" s="84">
        <v>75.048341397276502</v>
      </c>
      <c r="DQ378" t="s">
        <v>145</v>
      </c>
      <c r="DR378">
        <v>90.345975210985003</v>
      </c>
      <c r="DS378" t="s">
        <v>145</v>
      </c>
      <c r="DT378" t="s">
        <v>145</v>
      </c>
      <c r="DU378" t="s">
        <v>145</v>
      </c>
      <c r="DV378" t="s">
        <v>145</v>
      </c>
      <c r="DW378" t="s">
        <v>145</v>
      </c>
      <c r="DX378" t="s">
        <v>145</v>
      </c>
      <c r="DY378" t="s">
        <v>145</v>
      </c>
      <c r="DZ378" t="s">
        <v>145</v>
      </c>
      <c r="EA378" t="e">
        <f t="shared" si="25"/>
        <v>#VALUE!</v>
      </c>
      <c r="EB378" t="e">
        <f t="shared" si="26"/>
        <v>#VALUE!</v>
      </c>
      <c r="EC378" t="e">
        <f t="shared" si="27"/>
        <v>#VALUE!</v>
      </c>
      <c r="ED378" t="s">
        <v>145</v>
      </c>
      <c r="EE378" t="e">
        <f t="shared" si="28"/>
        <v>#VALUE!</v>
      </c>
      <c r="EF378" t="s">
        <v>145</v>
      </c>
      <c r="EG378" t="s">
        <v>145</v>
      </c>
      <c r="EH378" t="e">
        <f t="shared" si="29"/>
        <v>#VALUE!</v>
      </c>
    </row>
    <row r="379" spans="1:138" x14ac:dyDescent="0.35">
      <c r="A379" t="s">
        <v>154</v>
      </c>
      <c r="B379" s="7">
        <v>1985</v>
      </c>
      <c r="C379">
        <f>MacroData!D379</f>
        <v>19.815897804000002</v>
      </c>
      <c r="D379">
        <f>MacroData!E379</f>
        <v>98.353999999999999</v>
      </c>
      <c r="E379">
        <f>MacroData!F379</f>
        <v>99.007999999999996</v>
      </c>
      <c r="F379" t="str">
        <f>MacroData!G379</f>
        <v>NA</v>
      </c>
      <c r="G379" t="str">
        <f>MacroData!H379</f>
        <v>NA</v>
      </c>
      <c r="H379">
        <f>MacroData!I379</f>
        <v>25161000000</v>
      </c>
      <c r="I379">
        <f>MacroData!J379</f>
        <v>54762000000</v>
      </c>
      <c r="J379" t="str">
        <f>MacroData!K379</f>
        <v>NA</v>
      </c>
      <c r="K379" t="str">
        <f>MacroData!L379</f>
        <v>NA</v>
      </c>
      <c r="L379">
        <f>MacroData!M379</f>
        <v>26366.025390625</v>
      </c>
      <c r="M379">
        <f>MacroData!N379</f>
        <v>8261.8603515625</v>
      </c>
      <c r="N379">
        <f>MacroData!O379</f>
        <v>3540000</v>
      </c>
      <c r="O379">
        <f>MacroData!P379</f>
        <v>122943603.83577728</v>
      </c>
      <c r="P379">
        <f>MacroData!Q379</f>
        <v>54762000000</v>
      </c>
      <c r="Q379" t="str">
        <f>MacroData!R379</f>
        <v>NA</v>
      </c>
      <c r="R379" t="str">
        <f>MacroData!S379</f>
        <v>NA</v>
      </c>
      <c r="S379">
        <f>MacroData!T379</f>
        <v>8037592815.225441</v>
      </c>
      <c r="T379">
        <f>MacroData!U379</f>
        <v>28670000000</v>
      </c>
      <c r="U379" t="str">
        <f>MacroData!V379</f>
        <v>NA</v>
      </c>
      <c r="V379">
        <f>MacroData!W379</f>
        <v>644.11</v>
      </c>
      <c r="W379" t="str">
        <f>MacroData!X379</f>
        <v>NA</v>
      </c>
      <c r="X379">
        <f>MacroData!Y379</f>
        <v>36235020746.838997</v>
      </c>
      <c r="Y379">
        <f>MacroData!Z379</f>
        <v>13683967271.231289</v>
      </c>
      <c r="Z379">
        <f>MacroData!AA379</f>
        <v>10411294242.8071</v>
      </c>
      <c r="AA379">
        <f>MacroData!AB379</f>
        <v>1645514470.0056</v>
      </c>
      <c r="AB379">
        <f>MacroData!AC379</f>
        <v>3586937714.2554002</v>
      </c>
      <c r="AC379">
        <f>MacroData!AD379</f>
        <v>15832963470.552498</v>
      </c>
      <c r="AD379">
        <f>MacroData!AE379</f>
        <v>2102100853.6327348</v>
      </c>
      <c r="AE379" t="str">
        <f>MacroData!AF379</f>
        <v>NA</v>
      </c>
      <c r="AF379">
        <f>MacroData!AG379</f>
        <v>51.9218347761947</v>
      </c>
      <c r="AG379">
        <f>MacroData!AH379</f>
        <v>0</v>
      </c>
      <c r="AH379">
        <f>MacroData!AI379</f>
        <v>0</v>
      </c>
      <c r="AI379">
        <f>MacroData!AJ379</f>
        <v>0</v>
      </c>
      <c r="AJ379">
        <f>MacroData!AK379</f>
        <v>0</v>
      </c>
      <c r="AK379">
        <f>MacroData!AL379</f>
        <v>1</v>
      </c>
      <c r="AL379">
        <f>MacroData!AM379</f>
        <v>0.84325399999999995</v>
      </c>
      <c r="AM379">
        <f>MacroData!AN379</f>
        <v>5.666666666666667</v>
      </c>
      <c r="AN379" s="31">
        <f>GDP!C380+GDP!J380</f>
        <v>-7.7299999999999994E-2</v>
      </c>
      <c r="AO379">
        <f>GDP!D380+GDP!K380</f>
        <v>0</v>
      </c>
      <c r="AP379">
        <f>GDP!E380+GDP!L380</f>
        <v>0</v>
      </c>
      <c r="AQ379">
        <f>GDP!F380+GDP!M380</f>
        <v>0</v>
      </c>
      <c r="AR379">
        <f>GDP!G380+GDP!N380</f>
        <v>0</v>
      </c>
      <c r="AS379">
        <f>GDP!H380+GDP!O380</f>
        <v>0</v>
      </c>
      <c r="AT379" s="7">
        <f>GDP!I380+GDP!P380</f>
        <v>0</v>
      </c>
      <c r="AU379">
        <f>GDP!AE380</f>
        <v>0.20885999999999999</v>
      </c>
      <c r="AV379">
        <f>GDP!AF380</f>
        <v>0</v>
      </c>
      <c r="AW379">
        <f>GDP!AG380</f>
        <v>0</v>
      </c>
      <c r="AX379">
        <f>GDP!AH380</f>
        <v>0</v>
      </c>
      <c r="AY379">
        <f>GDP!AI380</f>
        <v>0</v>
      </c>
      <c r="AZ379">
        <f>GDP!AJ380</f>
        <v>0</v>
      </c>
      <c r="BA379" s="7">
        <f>GDP!AK380</f>
        <v>0</v>
      </c>
      <c r="BB379">
        <f>GDP!AS380</f>
        <v>0</v>
      </c>
      <c r="BC379">
        <f>GDP!AT380</f>
        <v>0</v>
      </c>
      <c r="BD379">
        <f>GDP!AU380</f>
        <v>0</v>
      </c>
      <c r="BE379">
        <f>GDP!AV380</f>
        <v>0</v>
      </c>
      <c r="BF379">
        <f>GDP!AW380</f>
        <v>0</v>
      </c>
      <c r="BG379">
        <f>GDP!AX380</f>
        <v>0</v>
      </c>
      <c r="BH379" s="7">
        <f>GDP!AY380</f>
        <v>0</v>
      </c>
      <c r="BI379">
        <f>GDP!AZ380</f>
        <v>0</v>
      </c>
      <c r="BJ379">
        <f>GDP!BA380</f>
        <v>0</v>
      </c>
      <c r="BK379">
        <f>GDP!BB380</f>
        <v>0</v>
      </c>
      <c r="BL379">
        <f>GDP!BC380</f>
        <v>0</v>
      </c>
      <c r="BM379">
        <f>GDP!BD380</f>
        <v>0</v>
      </c>
      <c r="BN379">
        <f>GDP!BE380</f>
        <v>0</v>
      </c>
      <c r="BO379" s="7">
        <f>GDP!BF380</f>
        <v>0</v>
      </c>
      <c r="BP379">
        <f>GDP!BG380+GDP!BN380+GDP!BU380</f>
        <v>0</v>
      </c>
      <c r="BQ379">
        <f>GDP!BH380+GDP!BO380+GDP!BV380</f>
        <v>0</v>
      </c>
      <c r="BR379">
        <f>GDP!BI380+GDP!BP380+GDP!BW380</f>
        <v>0</v>
      </c>
      <c r="BS379">
        <f>GDP!BJ380+GDP!BQ380+GDP!BX380</f>
        <v>0</v>
      </c>
      <c r="BT379">
        <f>GDP!BK380+GDP!BR380+GDP!BY380</f>
        <v>0</v>
      </c>
      <c r="BU379">
        <f>GDP!BL380+GDP!BS380+GDP!BZ380</f>
        <v>0</v>
      </c>
      <c r="BV379" s="7">
        <f>GDP!BM380+GDP!BT380+GDP!CA380</f>
        <v>0</v>
      </c>
      <c r="BW379">
        <f>GDP!CB380</f>
        <v>0</v>
      </c>
      <c r="BX379">
        <f>GDP!CC380</f>
        <v>0</v>
      </c>
      <c r="BY379">
        <f>GDP!CD380</f>
        <v>0</v>
      </c>
      <c r="BZ379">
        <f>GDP!CE380</f>
        <v>0</v>
      </c>
      <c r="CA379">
        <f>GDP!CF380</f>
        <v>0</v>
      </c>
      <c r="CB379">
        <f>GDP!CG380</f>
        <v>0</v>
      </c>
      <c r="CC379" s="7">
        <f>GDP!CH380</f>
        <v>0</v>
      </c>
      <c r="CD379">
        <f>GDP!CI380</f>
        <v>0</v>
      </c>
      <c r="CE379">
        <f>GDP!CJ380</f>
        <v>0</v>
      </c>
      <c r="CF379">
        <f>GDP!CK380</f>
        <v>0</v>
      </c>
      <c r="CG379">
        <f>GDP!CL380</f>
        <v>0</v>
      </c>
      <c r="CH379">
        <f>GDP!CM380</f>
        <v>0</v>
      </c>
      <c r="CI379">
        <f>GDP!CN380</f>
        <v>0</v>
      </c>
      <c r="CJ379" s="7">
        <f>GDP!CO380</f>
        <v>0</v>
      </c>
      <c r="CK379">
        <f>GDP!CP380</f>
        <v>0</v>
      </c>
      <c r="CL379">
        <f>GDP!CQ380</f>
        <v>0</v>
      </c>
      <c r="CM379">
        <f>GDP!CR380</f>
        <v>0</v>
      </c>
      <c r="CN379">
        <f>GDP!CS380</f>
        <v>0</v>
      </c>
      <c r="CO379">
        <f>GDP!CT380</f>
        <v>0</v>
      </c>
      <c r="CP379">
        <f>GDP!CU380</f>
        <v>0</v>
      </c>
      <c r="CQ379">
        <f>GDP!CV380</f>
        <v>0</v>
      </c>
      <c r="CR379">
        <f>GDP!CW380</f>
        <v>0.13156000000000001</v>
      </c>
      <c r="CS379">
        <f>GDP!CX380</f>
        <v>0</v>
      </c>
      <c r="CT379">
        <f>GDP!CY380</f>
        <v>0</v>
      </c>
      <c r="CU379">
        <f>GDP!CZ380</f>
        <v>0</v>
      </c>
      <c r="CV379">
        <f>GDP!DA380</f>
        <v>0</v>
      </c>
      <c r="CW379">
        <f>GDP!DB380</f>
        <v>0</v>
      </c>
      <c r="CX379" s="7">
        <f>GDP!DC380</f>
        <v>0</v>
      </c>
      <c r="CY379">
        <f>GDP!DD380</f>
        <v>0</v>
      </c>
      <c r="CZ379">
        <f>GDP!DE380</f>
        <v>0</v>
      </c>
      <c r="DA379">
        <f>GDP!DF380</f>
        <v>0</v>
      </c>
      <c r="DB379">
        <f>GDP!DG380</f>
        <v>0</v>
      </c>
      <c r="DC379">
        <f>GDP!DH380</f>
        <v>0</v>
      </c>
      <c r="DD379">
        <f>GDP!DI380</f>
        <v>0</v>
      </c>
      <c r="DE379" s="7">
        <f>GDP!DJ380</f>
        <v>0</v>
      </c>
      <c r="DF379">
        <f>GDP!DU380</f>
        <v>0.13156000000000001</v>
      </c>
      <c r="DG379" s="7">
        <f>GDP!DV380</f>
        <v>0</v>
      </c>
      <c r="DH379">
        <f>GDP!DW380</f>
        <v>1</v>
      </c>
      <c r="DI379">
        <f>GDP!EA380</f>
        <v>0</v>
      </c>
      <c r="DJ379">
        <f>GDP!EB380</f>
        <v>1</v>
      </c>
      <c r="DK379">
        <f>GDP!EC380</f>
        <v>0</v>
      </c>
      <c r="DL379">
        <f>GDP!ED380</f>
        <v>0</v>
      </c>
      <c r="DM379">
        <f>GDP!EE380</f>
        <v>0</v>
      </c>
      <c r="DN379">
        <f>GDP!DY380</f>
        <v>0</v>
      </c>
      <c r="DO379">
        <f>GDP!DZ380</f>
        <v>1</v>
      </c>
      <c r="DP379" s="84">
        <v>76.137851272887104</v>
      </c>
      <c r="DQ379" t="s">
        <v>145</v>
      </c>
      <c r="DR379">
        <v>93.076853296146993</v>
      </c>
      <c r="DS379" t="s">
        <v>145</v>
      </c>
      <c r="DT379" t="s">
        <v>145</v>
      </c>
      <c r="DU379" t="s">
        <v>145</v>
      </c>
      <c r="DV379" t="s">
        <v>145</v>
      </c>
      <c r="DW379" t="s">
        <v>145</v>
      </c>
      <c r="DX379" t="s">
        <v>145</v>
      </c>
      <c r="DY379" t="s">
        <v>145</v>
      </c>
      <c r="DZ379" t="s">
        <v>145</v>
      </c>
      <c r="EA379" t="e">
        <f t="shared" si="25"/>
        <v>#VALUE!</v>
      </c>
      <c r="EB379" t="e">
        <f t="shared" si="26"/>
        <v>#VALUE!</v>
      </c>
      <c r="EC379" t="e">
        <f t="shared" si="27"/>
        <v>#VALUE!</v>
      </c>
      <c r="ED379" t="s">
        <v>145</v>
      </c>
      <c r="EE379" t="e">
        <f t="shared" si="28"/>
        <v>#VALUE!</v>
      </c>
      <c r="EF379" t="s">
        <v>145</v>
      </c>
      <c r="EG379" t="s">
        <v>145</v>
      </c>
      <c r="EH379" t="e">
        <f t="shared" si="29"/>
        <v>#VALUE!</v>
      </c>
    </row>
    <row r="380" spans="1:138" x14ac:dyDescent="0.35">
      <c r="A380" t="s">
        <v>154</v>
      </c>
      <c r="B380" s="7">
        <v>1986</v>
      </c>
      <c r="C380">
        <f>MacroData!D380</f>
        <v>21.107502764000003</v>
      </c>
      <c r="D380">
        <f>MacroData!E380</f>
        <v>98.605999999999995</v>
      </c>
      <c r="E380">
        <f>MacroData!F380</f>
        <v>98.465999999999994</v>
      </c>
      <c r="F380" t="str">
        <f>MacroData!G380</f>
        <v>NA</v>
      </c>
      <c r="G380" t="str">
        <f>MacroData!H380</f>
        <v>NA</v>
      </c>
      <c r="H380">
        <f>MacroData!I380</f>
        <v>26801000000</v>
      </c>
      <c r="I380">
        <f>MacroData!J380</f>
        <v>54994000000</v>
      </c>
      <c r="J380" t="str">
        <f>MacroData!K380</f>
        <v>NA</v>
      </c>
      <c r="K380" t="str">
        <f>MacroData!L380</f>
        <v>NA</v>
      </c>
      <c r="L380">
        <f>MacroData!M380</f>
        <v>28593.841796875</v>
      </c>
      <c r="M380">
        <f>MacroData!N380</f>
        <v>8141.400390625</v>
      </c>
      <c r="N380">
        <f>MacroData!O380</f>
        <v>3540600</v>
      </c>
      <c r="O380">
        <f>MacroData!P380</f>
        <v>370382352.79273224</v>
      </c>
      <c r="P380">
        <f>MacroData!Q380</f>
        <v>54994000000</v>
      </c>
      <c r="Q380" t="str">
        <f>MacroData!R380</f>
        <v>NA</v>
      </c>
      <c r="R380" t="str">
        <f>MacroData!S380</f>
        <v>NA</v>
      </c>
      <c r="S380">
        <f>MacroData!T380</f>
        <v>8164168994.2797375</v>
      </c>
      <c r="T380">
        <f>MacroData!U380</f>
        <v>29490000000.000004</v>
      </c>
      <c r="U380" t="str">
        <f>MacroData!V380</f>
        <v>NA</v>
      </c>
      <c r="V380">
        <f>MacroData!W380</f>
        <v>1019.71</v>
      </c>
      <c r="W380" t="str">
        <f>MacroData!X380</f>
        <v>NA</v>
      </c>
      <c r="X380">
        <f>MacroData!Y380</f>
        <v>36964330199.933998</v>
      </c>
      <c r="Y380">
        <f>MacroData!Z380</f>
        <v>15412080795.973406</v>
      </c>
      <c r="Z380">
        <f>MacroData!AA380</f>
        <v>11056717272.8682</v>
      </c>
      <c r="AA380">
        <f>MacroData!AB380</f>
        <v>1757697805.0995488</v>
      </c>
      <c r="AB380">
        <f>MacroData!AC380</f>
        <v>3903110286.3424802</v>
      </c>
      <c r="AC380">
        <f>MacroData!AD380</f>
        <v>16248402115.667057</v>
      </c>
      <c r="AD380">
        <f>MacroData!AE380</f>
        <v>1982114494.8205636</v>
      </c>
      <c r="AE380" t="str">
        <f>MacroData!AF380</f>
        <v>NA</v>
      </c>
      <c r="AF380">
        <f>MacroData!AG380</f>
        <v>53.902667779217197</v>
      </c>
      <c r="AG380">
        <f>MacroData!AH380</f>
        <v>0</v>
      </c>
      <c r="AH380">
        <f>MacroData!AI380</f>
        <v>0</v>
      </c>
      <c r="AI380">
        <f>MacroData!AJ380</f>
        <v>0</v>
      </c>
      <c r="AJ380">
        <f>MacroData!AK380</f>
        <v>0</v>
      </c>
      <c r="AK380">
        <f>MacroData!AL380</f>
        <v>1</v>
      </c>
      <c r="AL380">
        <f>MacroData!AM380</f>
        <v>0.84325399999999995</v>
      </c>
      <c r="AM380">
        <f>MacroData!AN380</f>
        <v>5.3452380952380958</v>
      </c>
      <c r="AN380" s="31">
        <f>GDP!C381+GDP!J381</f>
        <v>8.226E-2</v>
      </c>
      <c r="AO380">
        <f>GDP!D381+GDP!K381</f>
        <v>0</v>
      </c>
      <c r="AP380">
        <f>GDP!E381+GDP!L381</f>
        <v>0</v>
      </c>
      <c r="AQ380">
        <f>GDP!F381+GDP!M381</f>
        <v>0</v>
      </c>
      <c r="AR380">
        <f>GDP!G381+GDP!N381</f>
        <v>0</v>
      </c>
      <c r="AS380">
        <f>GDP!H381+GDP!O381</f>
        <v>0</v>
      </c>
      <c r="AT380" s="7">
        <f>GDP!I381+GDP!P381</f>
        <v>0</v>
      </c>
      <c r="AU380">
        <f>GDP!AE381</f>
        <v>0.47839999999999999</v>
      </c>
      <c r="AV380">
        <f>GDP!AF381</f>
        <v>0</v>
      </c>
      <c r="AW380">
        <f>GDP!AG381</f>
        <v>0</v>
      </c>
      <c r="AX380">
        <f>GDP!AH381</f>
        <v>0</v>
      </c>
      <c r="AY380">
        <f>GDP!AI381</f>
        <v>0</v>
      </c>
      <c r="AZ380">
        <f>GDP!AJ381</f>
        <v>0</v>
      </c>
      <c r="BA380" s="7">
        <f>GDP!AK381</f>
        <v>0</v>
      </c>
      <c r="BB380">
        <f>GDP!AS381</f>
        <v>0</v>
      </c>
      <c r="BC380">
        <f>GDP!AT381</f>
        <v>0</v>
      </c>
      <c r="BD380">
        <f>GDP!AU381</f>
        <v>0</v>
      </c>
      <c r="BE380">
        <f>GDP!AV381</f>
        <v>0</v>
      </c>
      <c r="BF380">
        <f>GDP!AW381</f>
        <v>0</v>
      </c>
      <c r="BG380">
        <f>GDP!AX381</f>
        <v>0</v>
      </c>
      <c r="BH380" s="7">
        <f>GDP!AY381</f>
        <v>0</v>
      </c>
      <c r="BI380">
        <f>GDP!AZ381</f>
        <v>0</v>
      </c>
      <c r="BJ380">
        <f>GDP!BA381</f>
        <v>0</v>
      </c>
      <c r="BK380">
        <f>GDP!BB381</f>
        <v>0</v>
      </c>
      <c r="BL380">
        <f>GDP!BC381</f>
        <v>0</v>
      </c>
      <c r="BM380">
        <f>GDP!BD381</f>
        <v>0</v>
      </c>
      <c r="BN380">
        <f>GDP!BE381</f>
        <v>0</v>
      </c>
      <c r="BO380" s="7">
        <f>GDP!BF381</f>
        <v>0</v>
      </c>
      <c r="BP380">
        <f>GDP!BG381+GDP!BN381+GDP!BU381</f>
        <v>0</v>
      </c>
      <c r="BQ380">
        <f>GDP!BH381+GDP!BO381+GDP!BV381</f>
        <v>0</v>
      </c>
      <c r="BR380">
        <f>GDP!BI381+GDP!BP381+GDP!BW381</f>
        <v>0</v>
      </c>
      <c r="BS380">
        <f>GDP!BJ381+GDP!BQ381+GDP!BX381</f>
        <v>0</v>
      </c>
      <c r="BT380">
        <f>GDP!BK381+GDP!BR381+GDP!BY381</f>
        <v>0</v>
      </c>
      <c r="BU380">
        <f>GDP!BL381+GDP!BS381+GDP!BZ381</f>
        <v>0</v>
      </c>
      <c r="BV380" s="7">
        <f>GDP!BM381+GDP!BT381+GDP!CA381</f>
        <v>0</v>
      </c>
      <c r="BW380">
        <f>GDP!CB381</f>
        <v>0</v>
      </c>
      <c r="BX380">
        <f>GDP!CC381</f>
        <v>0</v>
      </c>
      <c r="BY380">
        <f>GDP!CD381</f>
        <v>0</v>
      </c>
      <c r="BZ380">
        <f>GDP!CE381</f>
        <v>0</v>
      </c>
      <c r="CA380">
        <f>GDP!CF381</f>
        <v>0</v>
      </c>
      <c r="CB380">
        <f>GDP!CG381</f>
        <v>0</v>
      </c>
      <c r="CC380" s="7">
        <f>GDP!CH381</f>
        <v>0</v>
      </c>
      <c r="CD380">
        <f>GDP!CI381</f>
        <v>0</v>
      </c>
      <c r="CE380">
        <f>GDP!CJ381</f>
        <v>0</v>
      </c>
      <c r="CF380">
        <f>GDP!CK381</f>
        <v>0</v>
      </c>
      <c r="CG380">
        <f>GDP!CL381</f>
        <v>0</v>
      </c>
      <c r="CH380">
        <f>GDP!CM381</f>
        <v>0</v>
      </c>
      <c r="CI380">
        <f>GDP!CN381</f>
        <v>0</v>
      </c>
      <c r="CJ380" s="7">
        <f>GDP!CO381</f>
        <v>0</v>
      </c>
      <c r="CK380">
        <f>GDP!CP381</f>
        <v>0</v>
      </c>
      <c r="CL380">
        <f>GDP!CQ381</f>
        <v>0</v>
      </c>
      <c r="CM380">
        <f>GDP!CR381</f>
        <v>0</v>
      </c>
      <c r="CN380">
        <f>GDP!CS381</f>
        <v>0</v>
      </c>
      <c r="CO380">
        <f>GDP!CT381</f>
        <v>0</v>
      </c>
      <c r="CP380">
        <f>GDP!CU381</f>
        <v>0</v>
      </c>
      <c r="CQ380">
        <f>GDP!CV381</f>
        <v>0</v>
      </c>
      <c r="CR380">
        <f>GDP!CW381</f>
        <v>0.56065999999999994</v>
      </c>
      <c r="CS380">
        <f>GDP!CX381</f>
        <v>0</v>
      </c>
      <c r="CT380">
        <f>GDP!CY381</f>
        <v>0</v>
      </c>
      <c r="CU380">
        <f>GDP!CZ381</f>
        <v>0</v>
      </c>
      <c r="CV380">
        <f>GDP!DA381</f>
        <v>0</v>
      </c>
      <c r="CW380">
        <f>GDP!DB381</f>
        <v>0</v>
      </c>
      <c r="CX380" s="7">
        <f>GDP!DC381</f>
        <v>0</v>
      </c>
      <c r="CY380">
        <f>GDP!DD381</f>
        <v>0</v>
      </c>
      <c r="CZ380">
        <f>GDP!DE381</f>
        <v>0</v>
      </c>
      <c r="DA380">
        <f>GDP!DF381</f>
        <v>0</v>
      </c>
      <c r="DB380">
        <f>GDP!DG381</f>
        <v>0</v>
      </c>
      <c r="DC380">
        <f>GDP!DH381</f>
        <v>0</v>
      </c>
      <c r="DD380">
        <f>GDP!DI381</f>
        <v>0</v>
      </c>
      <c r="DE380" s="7">
        <f>GDP!DJ381</f>
        <v>0</v>
      </c>
      <c r="DF380">
        <f>GDP!DU381</f>
        <v>0.56065999999999994</v>
      </c>
      <c r="DG380" s="7">
        <f>GDP!DV381</f>
        <v>0</v>
      </c>
      <c r="DH380">
        <f>GDP!DW381</f>
        <v>1</v>
      </c>
      <c r="DI380">
        <f>GDP!EA381</f>
        <v>0</v>
      </c>
      <c r="DJ380">
        <f>GDP!EB381</f>
        <v>1</v>
      </c>
      <c r="DK380">
        <f>GDP!EC381</f>
        <v>0</v>
      </c>
      <c r="DL380">
        <f>GDP!ED381</f>
        <v>0</v>
      </c>
      <c r="DM380">
        <f>GDP!EE381</f>
        <v>0</v>
      </c>
      <c r="DN380">
        <f>GDP!DY381</f>
        <v>0</v>
      </c>
      <c r="DO380">
        <f>GDP!DZ381</f>
        <v>1</v>
      </c>
      <c r="DP380" s="84">
        <v>86.219096741896095</v>
      </c>
      <c r="DQ380" t="s">
        <v>145</v>
      </c>
      <c r="DR380">
        <v>107.36728127384001</v>
      </c>
      <c r="DS380" t="s">
        <v>145</v>
      </c>
      <c r="DT380" t="s">
        <v>145</v>
      </c>
      <c r="DU380" t="s">
        <v>145</v>
      </c>
      <c r="DV380" t="s">
        <v>145</v>
      </c>
      <c r="DW380" t="s">
        <v>145</v>
      </c>
      <c r="DX380" t="s">
        <v>145</v>
      </c>
      <c r="DY380" t="s">
        <v>145</v>
      </c>
      <c r="DZ380" t="s">
        <v>145</v>
      </c>
      <c r="EA380" t="e">
        <f t="shared" si="25"/>
        <v>#VALUE!</v>
      </c>
      <c r="EB380" t="e">
        <f t="shared" si="26"/>
        <v>#VALUE!</v>
      </c>
      <c r="EC380" t="e">
        <f t="shared" si="27"/>
        <v>#VALUE!</v>
      </c>
      <c r="ED380" t="s">
        <v>145</v>
      </c>
      <c r="EE380" t="e">
        <f t="shared" si="28"/>
        <v>#VALUE!</v>
      </c>
      <c r="EF380" t="s">
        <v>145</v>
      </c>
      <c r="EG380" t="s">
        <v>145</v>
      </c>
      <c r="EH380" t="e">
        <f t="shared" si="29"/>
        <v>#VALUE!</v>
      </c>
    </row>
    <row r="381" spans="1:138" x14ac:dyDescent="0.35">
      <c r="A381" t="s">
        <v>154</v>
      </c>
      <c r="B381" s="7">
        <v>1987</v>
      </c>
      <c r="C381">
        <f>MacroData!D381</f>
        <v>22.558195652000002</v>
      </c>
      <c r="D381">
        <f>MacroData!E381</f>
        <v>98.412000000000006</v>
      </c>
      <c r="E381">
        <f>MacroData!F381</f>
        <v>99.656000000000006</v>
      </c>
      <c r="F381" t="str">
        <f>MacroData!G381</f>
        <v>NA</v>
      </c>
      <c r="G381" t="str">
        <f>MacroData!H381</f>
        <v>NA</v>
      </c>
      <c r="H381">
        <f>MacroData!I381</f>
        <v>28643000000</v>
      </c>
      <c r="I381">
        <f>MacroData!J381</f>
        <v>56997000000</v>
      </c>
      <c r="J381" t="str">
        <f>MacroData!K381</f>
        <v>NA</v>
      </c>
      <c r="K381" t="str">
        <f>MacroData!L381</f>
        <v>NA</v>
      </c>
      <c r="L381">
        <f>MacroData!M381</f>
        <v>29334.146484375</v>
      </c>
      <c r="M381">
        <f>MacroData!N381</f>
        <v>7885.62158203125</v>
      </c>
      <c r="N381">
        <f>MacroData!O381</f>
        <v>3546500</v>
      </c>
      <c r="O381">
        <f>MacroData!P381</f>
        <v>1490785068.0170465</v>
      </c>
      <c r="P381">
        <f>MacroData!Q381</f>
        <v>56997000000</v>
      </c>
      <c r="Q381" t="str">
        <f>MacroData!R381</f>
        <v>NA</v>
      </c>
      <c r="R381" t="str">
        <f>MacroData!S381</f>
        <v>NA</v>
      </c>
      <c r="S381">
        <f>MacroData!T381</f>
        <v>8381734231.4318953</v>
      </c>
      <c r="T381">
        <f>MacroData!U381</f>
        <v>30470000000</v>
      </c>
      <c r="U381" t="str">
        <f>MacroData!V381</f>
        <v>NA</v>
      </c>
      <c r="V381">
        <f>MacroData!W381</f>
        <v>967.59</v>
      </c>
      <c r="W381" t="str">
        <f>MacroData!X381</f>
        <v>NA</v>
      </c>
      <c r="X381">
        <f>MacroData!Y381</f>
        <v>38193284724.380997</v>
      </c>
      <c r="Y381">
        <f>MacroData!Z381</f>
        <v>16309785617.422836</v>
      </c>
      <c r="Z381">
        <f>MacroData!AA381</f>
        <v>11906240574.755899</v>
      </c>
      <c r="AA381">
        <f>MacroData!AB381</f>
        <v>2058135919.894202</v>
      </c>
      <c r="AB381">
        <f>MacroData!AC381</f>
        <v>4064566899.3352199</v>
      </c>
      <c r="AC381">
        <f>MacroData!AD381</f>
        <v>15460767003.988287</v>
      </c>
      <c r="AD381">
        <f>MacroData!AE381</f>
        <v>1561620831.7614775</v>
      </c>
      <c r="AE381" t="str">
        <f>MacroData!AF381</f>
        <v>NA</v>
      </c>
      <c r="AF381">
        <f>MacroData!AG381</f>
        <v>55.583374569660499</v>
      </c>
      <c r="AG381">
        <f>MacroData!AH381</f>
        <v>0</v>
      </c>
      <c r="AH381">
        <f>MacroData!AI381</f>
        <v>0</v>
      </c>
      <c r="AI381">
        <f>MacroData!AJ381</f>
        <v>0</v>
      </c>
      <c r="AJ381">
        <f>MacroData!AK381</f>
        <v>0</v>
      </c>
      <c r="AK381">
        <f>MacroData!AL381</f>
        <v>0</v>
      </c>
      <c r="AL381">
        <f>MacroData!AM381</f>
        <v>0.84325399999999995</v>
      </c>
      <c r="AM381">
        <f>MacroData!AN381</f>
        <v>5.3452380952380958</v>
      </c>
      <c r="AN381" s="31">
        <f>GDP!C382+GDP!J382</f>
        <v>-3.3160000000000002E-2</v>
      </c>
      <c r="AO381">
        <f>GDP!D382+GDP!K382</f>
        <v>0</v>
      </c>
      <c r="AP381">
        <f>GDP!E382+GDP!L382</f>
        <v>0</v>
      </c>
      <c r="AQ381">
        <f>GDP!F382+GDP!M382</f>
        <v>0</v>
      </c>
      <c r="AR381">
        <f>GDP!G382+GDP!N382</f>
        <v>0</v>
      </c>
      <c r="AS381">
        <f>GDP!H382+GDP!O382</f>
        <v>0</v>
      </c>
      <c r="AT381" s="7">
        <f>GDP!I382+GDP!P382</f>
        <v>0</v>
      </c>
      <c r="AU381">
        <f>GDP!AE382</f>
        <v>0.45196999999999998</v>
      </c>
      <c r="AV381">
        <f>GDP!AF382</f>
        <v>0</v>
      </c>
      <c r="AW381">
        <f>GDP!AG382</f>
        <v>0</v>
      </c>
      <c r="AX381">
        <f>GDP!AH382</f>
        <v>0</v>
      </c>
      <c r="AY381">
        <f>GDP!AI382</f>
        <v>0</v>
      </c>
      <c r="AZ381">
        <f>GDP!AJ382</f>
        <v>0</v>
      </c>
      <c r="BA381" s="7">
        <f>GDP!AK382</f>
        <v>0</v>
      </c>
      <c r="BB381">
        <f>GDP!AS382</f>
        <v>0</v>
      </c>
      <c r="BC381">
        <f>GDP!AT382</f>
        <v>0</v>
      </c>
      <c r="BD381">
        <f>GDP!AU382</f>
        <v>0</v>
      </c>
      <c r="BE381">
        <f>GDP!AV382</f>
        <v>0</v>
      </c>
      <c r="BF381">
        <f>GDP!AW382</f>
        <v>0</v>
      </c>
      <c r="BG381">
        <f>GDP!AX382</f>
        <v>0</v>
      </c>
      <c r="BH381" s="7">
        <f>GDP!AY382</f>
        <v>0</v>
      </c>
      <c r="BI381">
        <f>GDP!AZ382</f>
        <v>0</v>
      </c>
      <c r="BJ381">
        <f>GDP!BA382</f>
        <v>0</v>
      </c>
      <c r="BK381">
        <f>GDP!BB382</f>
        <v>0</v>
      </c>
      <c r="BL381">
        <f>GDP!BC382</f>
        <v>0</v>
      </c>
      <c r="BM381">
        <f>GDP!BD382</f>
        <v>0</v>
      </c>
      <c r="BN381">
        <f>GDP!BE382</f>
        <v>0</v>
      </c>
      <c r="BO381" s="7">
        <f>GDP!BF382</f>
        <v>0</v>
      </c>
      <c r="BP381">
        <f>GDP!BG382+GDP!BN382+GDP!BU382</f>
        <v>1.1986300000000001</v>
      </c>
      <c r="BQ381">
        <f>GDP!BH382+GDP!BO382+GDP!BV382</f>
        <v>0</v>
      </c>
      <c r="BR381">
        <f>GDP!BI382+GDP!BP382+GDP!BW382</f>
        <v>0</v>
      </c>
      <c r="BS381">
        <f>GDP!BJ382+GDP!BQ382+GDP!BX382</f>
        <v>0</v>
      </c>
      <c r="BT381">
        <f>GDP!BK382+GDP!BR382+GDP!BY382</f>
        <v>0</v>
      </c>
      <c r="BU381">
        <f>GDP!BL382+GDP!BS382+GDP!BZ382</f>
        <v>0</v>
      </c>
      <c r="BV381" s="7">
        <f>GDP!BM382+GDP!BT382+GDP!CA382</f>
        <v>0</v>
      </c>
      <c r="BW381">
        <f>GDP!CB382</f>
        <v>0</v>
      </c>
      <c r="BX381">
        <f>GDP!CC382</f>
        <v>0</v>
      </c>
      <c r="BY381">
        <f>GDP!CD382</f>
        <v>0</v>
      </c>
      <c r="BZ381">
        <f>GDP!CE382</f>
        <v>0</v>
      </c>
      <c r="CA381">
        <f>GDP!CF382</f>
        <v>0</v>
      </c>
      <c r="CB381">
        <f>GDP!CG382</f>
        <v>0</v>
      </c>
      <c r="CC381" s="7">
        <f>GDP!CH382</f>
        <v>0</v>
      </c>
      <c r="CD381">
        <f>GDP!CI382</f>
        <v>0</v>
      </c>
      <c r="CE381">
        <f>GDP!CJ382</f>
        <v>0</v>
      </c>
      <c r="CF381">
        <f>GDP!CK382</f>
        <v>0</v>
      </c>
      <c r="CG381">
        <f>GDP!CL382</f>
        <v>0</v>
      </c>
      <c r="CH381">
        <f>GDP!CM382</f>
        <v>0</v>
      </c>
      <c r="CI381">
        <f>GDP!CN382</f>
        <v>0</v>
      </c>
      <c r="CJ381" s="7">
        <f>GDP!CO382</f>
        <v>0</v>
      </c>
      <c r="CK381">
        <f>GDP!CP382</f>
        <v>0</v>
      </c>
      <c r="CL381">
        <f>GDP!CQ382</f>
        <v>0</v>
      </c>
      <c r="CM381">
        <f>GDP!CR382</f>
        <v>0</v>
      </c>
      <c r="CN381">
        <f>GDP!CS382</f>
        <v>0</v>
      </c>
      <c r="CO381">
        <f>GDP!CT382</f>
        <v>0</v>
      </c>
      <c r="CP381">
        <f>GDP!CU382</f>
        <v>0</v>
      </c>
      <c r="CQ381">
        <f>GDP!CV382</f>
        <v>0</v>
      </c>
      <c r="CR381">
        <f>GDP!CW382</f>
        <v>0.41880999999999996</v>
      </c>
      <c r="CS381">
        <f>GDP!CX382</f>
        <v>0</v>
      </c>
      <c r="CT381">
        <f>GDP!CY382</f>
        <v>0</v>
      </c>
      <c r="CU381">
        <f>GDP!CZ382</f>
        <v>0</v>
      </c>
      <c r="CV381">
        <f>GDP!DA382</f>
        <v>0</v>
      </c>
      <c r="CW381">
        <f>GDP!DB382</f>
        <v>0</v>
      </c>
      <c r="CX381" s="7">
        <f>GDP!DC382</f>
        <v>0</v>
      </c>
      <c r="CY381">
        <f>GDP!DD382</f>
        <v>1.1986300000000001</v>
      </c>
      <c r="CZ381">
        <f>GDP!DE382</f>
        <v>0</v>
      </c>
      <c r="DA381">
        <f>GDP!DF382</f>
        <v>0</v>
      </c>
      <c r="DB381">
        <f>GDP!DG382</f>
        <v>0</v>
      </c>
      <c r="DC381">
        <f>GDP!DH382</f>
        <v>0</v>
      </c>
      <c r="DD381">
        <f>GDP!DI382</f>
        <v>0</v>
      </c>
      <c r="DE381" s="7">
        <f>GDP!DJ382</f>
        <v>0</v>
      </c>
      <c r="DF381">
        <f>GDP!DU382</f>
        <v>0.41880999999999996</v>
      </c>
      <c r="DG381" s="7">
        <f>GDP!DV382</f>
        <v>1.1986300000000001</v>
      </c>
      <c r="DH381">
        <f>GDP!DW382</f>
        <v>1</v>
      </c>
      <c r="DI381">
        <f>GDP!EA382</f>
        <v>0</v>
      </c>
      <c r="DJ381">
        <f>GDP!EB382</f>
        <v>0</v>
      </c>
      <c r="DK381">
        <f>GDP!EC382</f>
        <v>1</v>
      </c>
      <c r="DL381">
        <f>GDP!ED382</f>
        <v>0</v>
      </c>
      <c r="DM381">
        <f>GDP!EE382</f>
        <v>0</v>
      </c>
      <c r="DN381">
        <f>GDP!DY382</f>
        <v>1</v>
      </c>
      <c r="DO381">
        <f>GDP!DZ382</f>
        <v>0</v>
      </c>
      <c r="DP381" s="84">
        <v>87.086188409053506</v>
      </c>
      <c r="DQ381" t="s">
        <v>145</v>
      </c>
      <c r="DR381">
        <v>108.40134160167</v>
      </c>
      <c r="DS381" t="s">
        <v>145</v>
      </c>
      <c r="DT381" t="s">
        <v>145</v>
      </c>
      <c r="DU381" t="s">
        <v>145</v>
      </c>
      <c r="DV381" t="s">
        <v>145</v>
      </c>
      <c r="DW381" t="s">
        <v>145</v>
      </c>
      <c r="DX381" t="s">
        <v>145</v>
      </c>
      <c r="DY381" t="s">
        <v>145</v>
      </c>
      <c r="DZ381" t="s">
        <v>145</v>
      </c>
      <c r="EA381" t="e">
        <f t="shared" si="25"/>
        <v>#VALUE!</v>
      </c>
      <c r="EB381" t="e">
        <f t="shared" si="26"/>
        <v>#VALUE!</v>
      </c>
      <c r="EC381" t="e">
        <f t="shared" si="27"/>
        <v>#VALUE!</v>
      </c>
      <c r="ED381" t="s">
        <v>145</v>
      </c>
      <c r="EE381" t="e">
        <f t="shared" si="28"/>
        <v>#VALUE!</v>
      </c>
      <c r="EF381" t="s">
        <v>145</v>
      </c>
      <c r="EG381" t="s">
        <v>145</v>
      </c>
      <c r="EH381" t="e">
        <f t="shared" si="29"/>
        <v>#VALUE!</v>
      </c>
    </row>
    <row r="382" spans="1:138" x14ac:dyDescent="0.35">
      <c r="A382" t="s">
        <v>154</v>
      </c>
      <c r="B382" s="7">
        <v>1988</v>
      </c>
      <c r="C382">
        <f>MacroData!D382</f>
        <v>24.097883272000001</v>
      </c>
      <c r="D382">
        <f>MacroData!E382</f>
        <v>99.78</v>
      </c>
      <c r="E382">
        <f>MacroData!F382</f>
        <v>100.85899999999999</v>
      </c>
      <c r="F382" t="str">
        <f>MacroData!G382</f>
        <v>NA</v>
      </c>
      <c r="G382" t="str">
        <f>MacroData!H382</f>
        <v>NA</v>
      </c>
      <c r="H382">
        <f>MacroData!I382</f>
        <v>30598000000</v>
      </c>
      <c r="I382">
        <f>MacroData!J382</f>
        <v>58705000000</v>
      </c>
      <c r="J382" t="str">
        <f>MacroData!K382</f>
        <v>NA</v>
      </c>
      <c r="K382" t="str">
        <f>MacroData!L382</f>
        <v>NA</v>
      </c>
      <c r="L382">
        <f>MacroData!M382</f>
        <v>31175.646484375</v>
      </c>
      <c r="M382">
        <f>MacroData!N382</f>
        <v>7976.10107421875</v>
      </c>
      <c r="N382">
        <f>MacroData!O382</f>
        <v>3530700</v>
      </c>
      <c r="O382">
        <f>MacroData!P382</f>
        <v>2346688204.8100185</v>
      </c>
      <c r="P382">
        <f>MacroData!Q382</f>
        <v>58705000000</v>
      </c>
      <c r="Q382" t="str">
        <f>MacroData!R382</f>
        <v>NA</v>
      </c>
      <c r="R382" t="str">
        <f>MacroData!S382</f>
        <v>NA</v>
      </c>
      <c r="S382">
        <f>MacroData!T382</f>
        <v>8719827985.6339931</v>
      </c>
      <c r="T382">
        <f>MacroData!U382</f>
        <v>31823000000</v>
      </c>
      <c r="U382" t="str">
        <f>MacroData!V382</f>
        <v>NA</v>
      </c>
      <c r="V382">
        <f>MacroData!W382</f>
        <v>1375.32</v>
      </c>
      <c r="W382" t="str">
        <f>MacroData!X382</f>
        <v>NA</v>
      </c>
      <c r="X382">
        <f>MacroData!Y382</f>
        <v>39906380931.237999</v>
      </c>
      <c r="Y382">
        <f>MacroData!Z382</f>
        <v>17707767241.773365</v>
      </c>
      <c r="Z382">
        <f>MacroData!AA382</f>
        <v>13063329255.851101</v>
      </c>
      <c r="AA382">
        <f>MacroData!AB382</f>
        <v>2349947720.795362</v>
      </c>
      <c r="AB382">
        <f>MacroData!AC382</f>
        <v>4217951279.9493899</v>
      </c>
      <c r="AC382">
        <f>MacroData!AD382</f>
        <v>14690787357.243216</v>
      </c>
      <c r="AD382">
        <f>MacroData!AE382</f>
        <v>1102659485.3575459</v>
      </c>
      <c r="AE382" t="str">
        <f>MacroData!AF382</f>
        <v>NA</v>
      </c>
      <c r="AF382">
        <f>MacroData!AG382</f>
        <v>56.783879419977097</v>
      </c>
      <c r="AG382">
        <f>MacroData!AH382</f>
        <v>0</v>
      </c>
      <c r="AH382">
        <f>MacroData!AI382</f>
        <v>0</v>
      </c>
      <c r="AI382">
        <f>MacroData!AJ382</f>
        <v>0</v>
      </c>
      <c r="AJ382">
        <f>MacroData!AK382</f>
        <v>0</v>
      </c>
      <c r="AK382">
        <f>MacroData!AL382</f>
        <v>0</v>
      </c>
      <c r="AL382">
        <f>MacroData!AM382</f>
        <v>0.84325399999999995</v>
      </c>
      <c r="AM382">
        <f>MacroData!AN382</f>
        <v>4.916666666666667</v>
      </c>
      <c r="AN382" s="31">
        <f>GDP!C383+GDP!J383</f>
        <v>0</v>
      </c>
      <c r="AO382">
        <f>GDP!D383+GDP!K383</f>
        <v>0</v>
      </c>
      <c r="AP382">
        <f>GDP!E383+GDP!L383</f>
        <v>0</v>
      </c>
      <c r="AQ382">
        <f>GDP!F383+GDP!M383</f>
        <v>0</v>
      </c>
      <c r="AR382">
        <f>GDP!G383+GDP!N383</f>
        <v>0</v>
      </c>
      <c r="AS382">
        <f>GDP!H383+GDP!O383</f>
        <v>0</v>
      </c>
      <c r="AT382" s="7">
        <f>GDP!I383+GDP!P383</f>
        <v>0</v>
      </c>
      <c r="AU382">
        <f>GDP!AE383</f>
        <v>0</v>
      </c>
      <c r="AV382">
        <f>GDP!AF383</f>
        <v>0</v>
      </c>
      <c r="AW382">
        <f>GDP!AG383</f>
        <v>0</v>
      </c>
      <c r="AX382">
        <f>GDP!AH383</f>
        <v>0</v>
      </c>
      <c r="AY382">
        <f>GDP!AI383</f>
        <v>0</v>
      </c>
      <c r="AZ382">
        <f>GDP!AJ383</f>
        <v>0</v>
      </c>
      <c r="BA382" s="7">
        <f>GDP!AK383</f>
        <v>0</v>
      </c>
      <c r="BB382">
        <f>GDP!AS383</f>
        <v>0</v>
      </c>
      <c r="BC382">
        <f>GDP!AT383</f>
        <v>0</v>
      </c>
      <c r="BD382">
        <f>GDP!AU383</f>
        <v>0</v>
      </c>
      <c r="BE382">
        <f>GDP!AV383</f>
        <v>0</v>
      </c>
      <c r="BF382">
        <f>GDP!AW383</f>
        <v>0</v>
      </c>
      <c r="BG382">
        <f>GDP!AX383</f>
        <v>0</v>
      </c>
      <c r="BH382" s="7">
        <f>GDP!AY383</f>
        <v>0</v>
      </c>
      <c r="BI382">
        <f>GDP!AZ383</f>
        <v>0</v>
      </c>
      <c r="BJ382">
        <f>GDP!BA383</f>
        <v>0</v>
      </c>
      <c r="BK382">
        <f>GDP!BB383</f>
        <v>0</v>
      </c>
      <c r="BL382">
        <f>GDP!BC383</f>
        <v>0</v>
      </c>
      <c r="BM382">
        <f>GDP!BD383</f>
        <v>0</v>
      </c>
      <c r="BN382">
        <f>GDP!BE383</f>
        <v>0</v>
      </c>
      <c r="BO382" s="7">
        <f>GDP!BF383</f>
        <v>0</v>
      </c>
      <c r="BP382">
        <f>GDP!BG383+GDP!BN383+GDP!BU383</f>
        <v>2.0879300000000001</v>
      </c>
      <c r="BQ382">
        <f>GDP!BH383+GDP!BO383+GDP!BV383</f>
        <v>0</v>
      </c>
      <c r="BR382">
        <f>GDP!BI383+GDP!BP383+GDP!BW383</f>
        <v>0</v>
      </c>
      <c r="BS382">
        <f>GDP!BJ383+GDP!BQ383+GDP!BX383</f>
        <v>0</v>
      </c>
      <c r="BT382">
        <f>GDP!BK383+GDP!BR383+GDP!BY383</f>
        <v>0</v>
      </c>
      <c r="BU382">
        <f>GDP!BL383+GDP!BS383+GDP!BZ383</f>
        <v>0</v>
      </c>
      <c r="BV382" s="7">
        <f>GDP!BM383+GDP!BT383+GDP!CA383</f>
        <v>0</v>
      </c>
      <c r="BW382">
        <f>GDP!CB383</f>
        <v>0</v>
      </c>
      <c r="BX382">
        <f>GDP!CC383</f>
        <v>0</v>
      </c>
      <c r="BY382">
        <f>GDP!CD383</f>
        <v>0</v>
      </c>
      <c r="BZ382">
        <f>GDP!CE383</f>
        <v>0</v>
      </c>
      <c r="CA382">
        <f>GDP!CF383</f>
        <v>0</v>
      </c>
      <c r="CB382">
        <f>GDP!CG383</f>
        <v>0</v>
      </c>
      <c r="CC382" s="7">
        <f>GDP!CH383</f>
        <v>0</v>
      </c>
      <c r="CD382">
        <f>GDP!CI383</f>
        <v>0</v>
      </c>
      <c r="CE382">
        <f>GDP!CJ383</f>
        <v>0</v>
      </c>
      <c r="CF382">
        <f>GDP!CK383</f>
        <v>0</v>
      </c>
      <c r="CG382">
        <f>GDP!CL383</f>
        <v>0</v>
      </c>
      <c r="CH382">
        <f>GDP!CM383</f>
        <v>0</v>
      </c>
      <c r="CI382">
        <f>GDP!CN383</f>
        <v>0</v>
      </c>
      <c r="CJ382" s="7">
        <f>GDP!CO383</f>
        <v>0</v>
      </c>
      <c r="CK382">
        <f>GDP!CP383</f>
        <v>0</v>
      </c>
      <c r="CL382">
        <f>GDP!CQ383</f>
        <v>0</v>
      </c>
      <c r="CM382">
        <f>GDP!CR383</f>
        <v>0</v>
      </c>
      <c r="CN382">
        <f>GDP!CS383</f>
        <v>0</v>
      </c>
      <c r="CO382">
        <f>GDP!CT383</f>
        <v>0</v>
      </c>
      <c r="CP382">
        <f>GDP!CU383</f>
        <v>0</v>
      </c>
      <c r="CQ382">
        <f>GDP!CV383</f>
        <v>0</v>
      </c>
      <c r="CR382">
        <f>GDP!CW383</f>
        <v>0</v>
      </c>
      <c r="CS382">
        <f>GDP!CX383</f>
        <v>0</v>
      </c>
      <c r="CT382">
        <f>GDP!CY383</f>
        <v>0</v>
      </c>
      <c r="CU382">
        <f>GDP!CZ383</f>
        <v>0</v>
      </c>
      <c r="CV382">
        <f>GDP!DA383</f>
        <v>0</v>
      </c>
      <c r="CW382">
        <f>GDP!DB383</f>
        <v>0</v>
      </c>
      <c r="CX382" s="7">
        <f>GDP!DC383</f>
        <v>0</v>
      </c>
      <c r="CY382">
        <f>GDP!DD383</f>
        <v>2.0879300000000001</v>
      </c>
      <c r="CZ382">
        <f>GDP!DE383</f>
        <v>0</v>
      </c>
      <c r="DA382">
        <f>GDP!DF383</f>
        <v>0</v>
      </c>
      <c r="DB382">
        <f>GDP!DG383</f>
        <v>0</v>
      </c>
      <c r="DC382">
        <f>GDP!DH383</f>
        <v>0</v>
      </c>
      <c r="DD382">
        <f>GDP!DI383</f>
        <v>0</v>
      </c>
      <c r="DE382" s="7">
        <f>GDP!DJ383</f>
        <v>0</v>
      </c>
      <c r="DF382">
        <f>GDP!DU383</f>
        <v>0</v>
      </c>
      <c r="DG382" s="7">
        <f>GDP!DV383</f>
        <v>2.0879300000000001</v>
      </c>
      <c r="DH382">
        <f>GDP!DW383</f>
        <v>1</v>
      </c>
      <c r="DI382">
        <f>GDP!EA383</f>
        <v>0</v>
      </c>
      <c r="DJ382">
        <f>GDP!EB383</f>
        <v>0</v>
      </c>
      <c r="DK382">
        <f>GDP!EC383</f>
        <v>1</v>
      </c>
      <c r="DL382">
        <f>GDP!ED383</f>
        <v>0</v>
      </c>
      <c r="DM382">
        <f>GDP!EE383</f>
        <v>0</v>
      </c>
      <c r="DN382">
        <f>GDP!DY383</f>
        <v>1</v>
      </c>
      <c r="DO382">
        <f>GDP!DZ383</f>
        <v>0</v>
      </c>
      <c r="DP382" s="84">
        <v>84.766274580697001</v>
      </c>
      <c r="DQ382" t="s">
        <v>145</v>
      </c>
      <c r="DR382">
        <v>106.64300172317</v>
      </c>
      <c r="DS382" t="s">
        <v>145</v>
      </c>
      <c r="DT382" t="s">
        <v>145</v>
      </c>
      <c r="DU382" t="s">
        <v>145</v>
      </c>
      <c r="DV382" t="s">
        <v>145</v>
      </c>
      <c r="DW382" t="s">
        <v>145</v>
      </c>
      <c r="DX382" t="s">
        <v>145</v>
      </c>
      <c r="DY382" t="s">
        <v>145</v>
      </c>
      <c r="DZ382" t="s">
        <v>145</v>
      </c>
      <c r="EA382" t="e">
        <f t="shared" si="25"/>
        <v>#VALUE!</v>
      </c>
      <c r="EB382" t="e">
        <f t="shared" si="26"/>
        <v>#VALUE!</v>
      </c>
      <c r="EC382" t="e">
        <f t="shared" si="27"/>
        <v>#VALUE!</v>
      </c>
      <c r="ED382" t="s">
        <v>145</v>
      </c>
      <c r="EE382" t="e">
        <f t="shared" si="28"/>
        <v>#VALUE!</v>
      </c>
      <c r="EF382" t="s">
        <v>145</v>
      </c>
      <c r="EG382" t="s">
        <v>145</v>
      </c>
      <c r="EH382" t="e">
        <f t="shared" si="29"/>
        <v>#VALUE!</v>
      </c>
    </row>
    <row r="383" spans="1:138" x14ac:dyDescent="0.35">
      <c r="A383" t="s">
        <v>154</v>
      </c>
      <c r="B383" s="7">
        <v>1989</v>
      </c>
      <c r="C383">
        <f>MacroData!D383</f>
        <v>26.731497288000003</v>
      </c>
      <c r="D383">
        <f>MacroData!E383</f>
        <v>101.008</v>
      </c>
      <c r="E383">
        <f>MacroData!F383</f>
        <v>103.095</v>
      </c>
      <c r="F383" t="str">
        <f>MacroData!G383</f>
        <v>NA</v>
      </c>
      <c r="G383" t="str">
        <f>MacroData!H383</f>
        <v>NA</v>
      </c>
      <c r="H383">
        <f>MacroData!I383</f>
        <v>33942000000</v>
      </c>
      <c r="I383">
        <f>MacroData!J383</f>
        <v>62001000000</v>
      </c>
      <c r="J383" t="str">
        <f>MacroData!K383</f>
        <v>NA</v>
      </c>
      <c r="K383" t="str">
        <f>MacroData!L383</f>
        <v>NA</v>
      </c>
      <c r="L383">
        <f>MacroData!M383</f>
        <v>33092.68359375</v>
      </c>
      <c r="M383">
        <f>MacroData!N383</f>
        <v>9225.474609375</v>
      </c>
      <c r="N383">
        <f>MacroData!O383</f>
        <v>3509500</v>
      </c>
      <c r="O383">
        <f>MacroData!P383</f>
        <v>2219828508.7161245</v>
      </c>
      <c r="P383">
        <f>MacroData!Q383</f>
        <v>62001000000</v>
      </c>
      <c r="Q383" t="str">
        <f>MacroData!R383</f>
        <v>NA</v>
      </c>
      <c r="R383" t="str">
        <f>MacroData!S383</f>
        <v>NA</v>
      </c>
      <c r="S383">
        <f>MacroData!T383</f>
        <v>10184328682.80409</v>
      </c>
      <c r="T383">
        <f>MacroData!U383</f>
        <v>33706000000.000004</v>
      </c>
      <c r="U383" t="str">
        <f>MacroData!V383</f>
        <v>NA</v>
      </c>
      <c r="V383">
        <f>MacroData!W383</f>
        <v>1916.17</v>
      </c>
      <c r="W383" t="str">
        <f>MacroData!X383</f>
        <v>NA</v>
      </c>
      <c r="X383">
        <f>MacroData!Y383</f>
        <v>42507699282.014</v>
      </c>
      <c r="Y383">
        <f>MacroData!Z383</f>
        <v>19557775622.044685</v>
      </c>
      <c r="Z383">
        <f>MacroData!AA383</f>
        <v>13306105275.9039</v>
      </c>
      <c r="AA383">
        <f>MacroData!AB383</f>
        <v>1949792409.2975059</v>
      </c>
      <c r="AB383">
        <f>MacroData!AC383</f>
        <v>4135048510.7052898</v>
      </c>
      <c r="AC383">
        <f>MacroData!AD383</f>
        <v>14503947939.076651</v>
      </c>
      <c r="AD383">
        <f>MacroData!AE383</f>
        <v>1175654000.4317296</v>
      </c>
      <c r="AE383" t="str">
        <f>MacroData!AF383</f>
        <v>NA</v>
      </c>
      <c r="AF383">
        <f>MacroData!AG383</f>
        <v>59.124863878094601</v>
      </c>
      <c r="AG383">
        <f>MacroData!AH383</f>
        <v>0</v>
      </c>
      <c r="AH383">
        <f>MacroData!AI383</f>
        <v>0</v>
      </c>
      <c r="AI383">
        <f>MacroData!AJ383</f>
        <v>0</v>
      </c>
      <c r="AJ383">
        <f>MacroData!AK383</f>
        <v>0</v>
      </c>
      <c r="AK383">
        <f>MacroData!AL383</f>
        <v>0</v>
      </c>
      <c r="AL383">
        <f>MacroData!AM383</f>
        <v>0.84325399999999995</v>
      </c>
      <c r="AM383">
        <f>MacroData!AN383</f>
        <v>4.916666666666667</v>
      </c>
      <c r="AN383" s="31">
        <f>GDP!C384+GDP!J384</f>
        <v>0</v>
      </c>
      <c r="AO383">
        <f>GDP!D384+GDP!K384</f>
        <v>0</v>
      </c>
      <c r="AP383">
        <f>GDP!E384+GDP!L384</f>
        <v>0</v>
      </c>
      <c r="AQ383">
        <f>GDP!F384+GDP!M384</f>
        <v>0</v>
      </c>
      <c r="AR383">
        <f>GDP!G384+GDP!N384</f>
        <v>0</v>
      </c>
      <c r="AS383">
        <f>GDP!H384+GDP!O384</f>
        <v>0</v>
      </c>
      <c r="AT383" s="7">
        <f>GDP!I384+GDP!P384</f>
        <v>0</v>
      </c>
      <c r="AU383">
        <f>GDP!AE384</f>
        <v>0</v>
      </c>
      <c r="AV383">
        <f>GDP!AF384</f>
        <v>0</v>
      </c>
      <c r="AW383">
        <f>GDP!AG384</f>
        <v>0</v>
      </c>
      <c r="AX383">
        <f>GDP!AH384</f>
        <v>0</v>
      </c>
      <c r="AY383">
        <f>GDP!AI384</f>
        <v>0</v>
      </c>
      <c r="AZ383">
        <f>GDP!AJ384</f>
        <v>0</v>
      </c>
      <c r="BA383" s="7">
        <f>GDP!AK384</f>
        <v>0</v>
      </c>
      <c r="BB383">
        <f>GDP!AS384</f>
        <v>0</v>
      </c>
      <c r="BC383">
        <f>GDP!AT384</f>
        <v>0</v>
      </c>
      <c r="BD383">
        <f>GDP!AU384</f>
        <v>0</v>
      </c>
      <c r="BE383">
        <f>GDP!AV384</f>
        <v>0</v>
      </c>
      <c r="BF383">
        <f>GDP!AW384</f>
        <v>0</v>
      </c>
      <c r="BG383">
        <f>GDP!AX384</f>
        <v>0</v>
      </c>
      <c r="BH383" s="7">
        <f>GDP!AY384</f>
        <v>0</v>
      </c>
      <c r="BI383">
        <f>GDP!AZ384</f>
        <v>0</v>
      </c>
      <c r="BJ383">
        <f>GDP!BA384</f>
        <v>0</v>
      </c>
      <c r="BK383">
        <f>GDP!BB384</f>
        <v>0</v>
      </c>
      <c r="BL383">
        <f>GDP!BC384</f>
        <v>0</v>
      </c>
      <c r="BM383">
        <f>GDP!BD384</f>
        <v>0</v>
      </c>
      <c r="BN383">
        <f>GDP!BE384</f>
        <v>0</v>
      </c>
      <c r="BO383" s="7">
        <f>GDP!BF384</f>
        <v>0</v>
      </c>
      <c r="BP383">
        <f>GDP!BG384+GDP!BN384+GDP!BU384</f>
        <v>0</v>
      </c>
      <c r="BQ383">
        <f>GDP!BH384+GDP!BO384+GDP!BV384</f>
        <v>0</v>
      </c>
      <c r="BR383">
        <f>GDP!BI384+GDP!BP384+GDP!BW384</f>
        <v>0</v>
      </c>
      <c r="BS383">
        <f>GDP!BJ384+GDP!BQ384+GDP!BX384</f>
        <v>0</v>
      </c>
      <c r="BT383">
        <f>GDP!BK384+GDP!BR384+GDP!BY384</f>
        <v>0</v>
      </c>
      <c r="BU383">
        <f>GDP!BL384+GDP!BS384+GDP!BZ384</f>
        <v>0</v>
      </c>
      <c r="BV383" s="7">
        <f>GDP!BM384+GDP!BT384+GDP!CA384</f>
        <v>0</v>
      </c>
      <c r="BW383">
        <f>GDP!CB384</f>
        <v>0</v>
      </c>
      <c r="BX383">
        <f>GDP!CC384</f>
        <v>0</v>
      </c>
      <c r="BY383">
        <f>GDP!CD384</f>
        <v>0</v>
      </c>
      <c r="BZ383">
        <f>GDP!CE384</f>
        <v>0</v>
      </c>
      <c r="CA383">
        <f>GDP!CF384</f>
        <v>0</v>
      </c>
      <c r="CB383">
        <f>GDP!CG384</f>
        <v>0</v>
      </c>
      <c r="CC383" s="7">
        <f>GDP!CH384</f>
        <v>0</v>
      </c>
      <c r="CD383">
        <f>GDP!CI384</f>
        <v>0</v>
      </c>
      <c r="CE383">
        <f>GDP!CJ384</f>
        <v>0</v>
      </c>
      <c r="CF383">
        <f>GDP!CK384</f>
        <v>0</v>
      </c>
      <c r="CG383">
        <f>GDP!CL384</f>
        <v>0</v>
      </c>
      <c r="CH383">
        <f>GDP!CM384</f>
        <v>0</v>
      </c>
      <c r="CI383">
        <f>GDP!CN384</f>
        <v>0</v>
      </c>
      <c r="CJ383" s="7">
        <f>GDP!CO384</f>
        <v>0</v>
      </c>
      <c r="CK383">
        <f>GDP!CP384</f>
        <v>0</v>
      </c>
      <c r="CL383">
        <f>GDP!CQ384</f>
        <v>0</v>
      </c>
      <c r="CM383">
        <f>GDP!CR384</f>
        <v>0</v>
      </c>
      <c r="CN383">
        <f>GDP!CS384</f>
        <v>0</v>
      </c>
      <c r="CO383">
        <f>GDP!CT384</f>
        <v>0</v>
      </c>
      <c r="CP383">
        <f>GDP!CU384</f>
        <v>0</v>
      </c>
      <c r="CQ383">
        <f>GDP!CV384</f>
        <v>0</v>
      </c>
      <c r="CR383">
        <f>GDP!CW384</f>
        <v>0</v>
      </c>
      <c r="CS383">
        <f>GDP!CX384</f>
        <v>0</v>
      </c>
      <c r="CT383">
        <f>GDP!CY384</f>
        <v>0</v>
      </c>
      <c r="CU383">
        <f>GDP!CZ384</f>
        <v>0</v>
      </c>
      <c r="CV383">
        <f>GDP!DA384</f>
        <v>0</v>
      </c>
      <c r="CW383">
        <f>GDP!DB384</f>
        <v>0</v>
      </c>
      <c r="CX383" s="7">
        <f>GDP!DC384</f>
        <v>0</v>
      </c>
      <c r="CY383">
        <f>GDP!DD384</f>
        <v>0</v>
      </c>
      <c r="CZ383">
        <f>GDP!DE384</f>
        <v>0</v>
      </c>
      <c r="DA383">
        <f>GDP!DF384</f>
        <v>0</v>
      </c>
      <c r="DB383">
        <f>GDP!DG384</f>
        <v>0</v>
      </c>
      <c r="DC383">
        <f>GDP!DH384</f>
        <v>0</v>
      </c>
      <c r="DD383">
        <f>GDP!DI384</f>
        <v>0</v>
      </c>
      <c r="DE383" s="7">
        <f>GDP!DJ384</f>
        <v>0</v>
      </c>
      <c r="DF383">
        <f>GDP!DU384</f>
        <v>0</v>
      </c>
      <c r="DG383" s="7">
        <f>GDP!DV384</f>
        <v>0</v>
      </c>
      <c r="DH383">
        <f>GDP!DW384</f>
        <v>0</v>
      </c>
      <c r="DI383">
        <f>GDP!EA384</f>
        <v>0</v>
      </c>
      <c r="DJ383">
        <f>GDP!EB384</f>
        <v>0</v>
      </c>
      <c r="DK383">
        <f>GDP!EC384</f>
        <v>0</v>
      </c>
      <c r="DL383">
        <f>GDP!ED384</f>
        <v>0</v>
      </c>
      <c r="DM383">
        <f>GDP!EE384</f>
        <v>0</v>
      </c>
      <c r="DN383">
        <f>GDP!DY384</f>
        <v>0</v>
      </c>
      <c r="DO383">
        <f>GDP!DZ384</f>
        <v>0</v>
      </c>
      <c r="DP383" s="84">
        <v>77.374877770533104</v>
      </c>
      <c r="DQ383" t="s">
        <v>145</v>
      </c>
      <c r="DR383">
        <v>98.044831020298005</v>
      </c>
      <c r="DS383" t="s">
        <v>145</v>
      </c>
      <c r="DT383" t="s">
        <v>145</v>
      </c>
      <c r="DU383" t="s">
        <v>145</v>
      </c>
      <c r="DV383" t="s">
        <v>145</v>
      </c>
      <c r="DW383" t="s">
        <v>145</v>
      </c>
      <c r="DX383" t="s">
        <v>145</v>
      </c>
      <c r="DY383" t="s">
        <v>145</v>
      </c>
      <c r="DZ383" t="s">
        <v>145</v>
      </c>
      <c r="EA383" t="e">
        <f t="shared" si="25"/>
        <v>#VALUE!</v>
      </c>
      <c r="EB383" t="e">
        <f t="shared" si="26"/>
        <v>#VALUE!</v>
      </c>
      <c r="EC383" t="e">
        <f t="shared" si="27"/>
        <v>#VALUE!</v>
      </c>
      <c r="ED383" t="s">
        <v>145</v>
      </c>
      <c r="EE383" t="e">
        <f t="shared" si="28"/>
        <v>#VALUE!</v>
      </c>
      <c r="EF383" t="s">
        <v>145</v>
      </c>
      <c r="EG383" t="s">
        <v>145</v>
      </c>
      <c r="EH383" t="e">
        <f t="shared" si="29"/>
        <v>#VALUE!</v>
      </c>
    </row>
    <row r="384" spans="1:138" x14ac:dyDescent="0.35">
      <c r="A384" t="s">
        <v>154</v>
      </c>
      <c r="B384" s="7">
        <v>1990</v>
      </c>
      <c r="C384">
        <f>MacroData!D384</f>
        <v>28.983142764000004</v>
      </c>
      <c r="D384">
        <f>MacroData!E384</f>
        <v>100.953</v>
      </c>
      <c r="E384">
        <f>MacroData!F384</f>
        <v>100.22</v>
      </c>
      <c r="F384" t="str">
        <f>MacroData!G384</f>
        <v>NA</v>
      </c>
      <c r="G384">
        <f>MacroData!H384</f>
        <v>38028400847.774002</v>
      </c>
      <c r="H384">
        <f>MacroData!I384</f>
        <v>36801000000</v>
      </c>
      <c r="I384">
        <f>MacroData!J384</f>
        <v>66782000000</v>
      </c>
      <c r="J384">
        <f>MacroData!K384</f>
        <v>11.307</v>
      </c>
      <c r="K384">
        <f>MacroData!L384</f>
        <v>10.273999999999999</v>
      </c>
      <c r="L384">
        <f>MacroData!M384</f>
        <v>35937.53515625</v>
      </c>
      <c r="M384">
        <f>MacroData!N384</f>
        <v>10987.91015625</v>
      </c>
      <c r="N384">
        <f>MacroData!O384</f>
        <v>3505800</v>
      </c>
      <c r="O384">
        <f>MacroData!P384</f>
        <v>2285273916.634985</v>
      </c>
      <c r="P384">
        <f>MacroData!Q384</f>
        <v>3940147979.7180023</v>
      </c>
      <c r="Q384">
        <f>MacroData!R384</f>
        <v>13422801847.532</v>
      </c>
      <c r="R384">
        <f>MacroData!S384</f>
        <v>62841852020.281998</v>
      </c>
      <c r="S384">
        <f>MacroData!T384</f>
        <v>11318420126.353886</v>
      </c>
      <c r="T384">
        <f>MacroData!U384</f>
        <v>33914000000</v>
      </c>
      <c r="U384">
        <f>MacroData!V384</f>
        <v>13.291</v>
      </c>
      <c r="V384">
        <f>MacroData!W384</f>
        <v>1387</v>
      </c>
      <c r="W384">
        <f>MacroData!X384</f>
        <v>86.600999999999999</v>
      </c>
      <c r="X384">
        <f>MacroData!Y384</f>
        <v>43108563446.795998</v>
      </c>
      <c r="Y384">
        <f>MacroData!Z384</f>
        <v>21957777399.677994</v>
      </c>
      <c r="Z384">
        <f>MacroData!AA384</f>
        <v>14395478907.305</v>
      </c>
      <c r="AA384">
        <f>MacroData!AB384</f>
        <v>1577930140.9760001</v>
      </c>
      <c r="AB384">
        <f>MacroData!AC384</f>
        <v>4608137834</v>
      </c>
      <c r="AC384">
        <f>MacroData!AD384</f>
        <v>15290091603.879866</v>
      </c>
      <c r="AD384">
        <f>MacroData!AE384</f>
        <v>1412953598.0303454</v>
      </c>
      <c r="AE384">
        <f>MacroData!AF384</f>
        <v>-2.6082803993347299</v>
      </c>
      <c r="AF384">
        <f>MacroData!AG384</f>
        <v>61.060677949230197</v>
      </c>
      <c r="AG384">
        <f>MacroData!AH384</f>
        <v>0</v>
      </c>
      <c r="AH384">
        <f>MacroData!AI384</f>
        <v>0</v>
      </c>
      <c r="AI384">
        <f>MacroData!AJ384</f>
        <v>0</v>
      </c>
      <c r="AJ384">
        <f>MacroData!AK384</f>
        <v>0</v>
      </c>
      <c r="AK384">
        <f>MacroData!AL384</f>
        <v>0</v>
      </c>
      <c r="AL384">
        <f>MacroData!AM384</f>
        <v>0.84325399999999995</v>
      </c>
      <c r="AM384">
        <f>MacroData!AN384</f>
        <v>4.916666666666667</v>
      </c>
      <c r="AN384" s="31">
        <f>GDP!C385+GDP!J385</f>
        <v>0</v>
      </c>
      <c r="AO384">
        <f>GDP!D385+GDP!K385</f>
        <v>0</v>
      </c>
      <c r="AP384">
        <f>GDP!E385+GDP!L385</f>
        <v>0</v>
      </c>
      <c r="AQ384">
        <f>GDP!F385+GDP!M385</f>
        <v>0</v>
      </c>
      <c r="AR384">
        <f>GDP!G385+GDP!N385</f>
        <v>0</v>
      </c>
      <c r="AS384">
        <f>GDP!H385+GDP!O385</f>
        <v>0</v>
      </c>
      <c r="AT384" s="7">
        <f>GDP!I385+GDP!P385</f>
        <v>0</v>
      </c>
      <c r="AU384">
        <f>GDP!AE385</f>
        <v>0</v>
      </c>
      <c r="AV384">
        <f>GDP!AF385</f>
        <v>0</v>
      </c>
      <c r="AW384">
        <f>GDP!AG385</f>
        <v>0</v>
      </c>
      <c r="AX384">
        <f>GDP!AH385</f>
        <v>0</v>
      </c>
      <c r="AY384">
        <f>GDP!AI385</f>
        <v>0</v>
      </c>
      <c r="AZ384">
        <f>GDP!AJ385</f>
        <v>0</v>
      </c>
      <c r="BA384" s="7">
        <f>GDP!AK385</f>
        <v>0</v>
      </c>
      <c r="BB384">
        <f>GDP!AS385</f>
        <v>0</v>
      </c>
      <c r="BC384">
        <f>GDP!AT385</f>
        <v>0</v>
      </c>
      <c r="BD384">
        <f>GDP!AU385</f>
        <v>0</v>
      </c>
      <c r="BE384">
        <f>GDP!AV385</f>
        <v>0</v>
      </c>
      <c r="BF384">
        <f>GDP!AW385</f>
        <v>0</v>
      </c>
      <c r="BG384">
        <f>GDP!AX385</f>
        <v>0</v>
      </c>
      <c r="BH384" s="7">
        <f>GDP!AY385</f>
        <v>0</v>
      </c>
      <c r="BI384">
        <f>GDP!AZ385</f>
        <v>0</v>
      </c>
      <c r="BJ384">
        <f>GDP!BA385</f>
        <v>0</v>
      </c>
      <c r="BK384">
        <f>GDP!BB385</f>
        <v>0</v>
      </c>
      <c r="BL384">
        <f>GDP!BC385</f>
        <v>0</v>
      </c>
      <c r="BM384">
        <f>GDP!BD385</f>
        <v>0</v>
      </c>
      <c r="BN384">
        <f>GDP!BE385</f>
        <v>0</v>
      </c>
      <c r="BO384" s="7">
        <f>GDP!BF385</f>
        <v>0</v>
      </c>
      <c r="BP384">
        <f>GDP!BG385+GDP!BN385+GDP!BU385</f>
        <v>0</v>
      </c>
      <c r="BQ384">
        <f>GDP!BH385+GDP!BO385+GDP!BV385</f>
        <v>0</v>
      </c>
      <c r="BR384">
        <f>GDP!BI385+GDP!BP385+GDP!BW385</f>
        <v>0</v>
      </c>
      <c r="BS384">
        <f>GDP!BJ385+GDP!BQ385+GDP!BX385</f>
        <v>0</v>
      </c>
      <c r="BT384">
        <f>GDP!BK385+GDP!BR385+GDP!BY385</f>
        <v>0</v>
      </c>
      <c r="BU384">
        <f>GDP!BL385+GDP!BS385+GDP!BZ385</f>
        <v>0</v>
      </c>
      <c r="BV384" s="7">
        <f>GDP!BM385+GDP!BT385+GDP!CA385</f>
        <v>0</v>
      </c>
      <c r="BW384">
        <f>GDP!CB385</f>
        <v>0</v>
      </c>
      <c r="BX384">
        <f>GDP!CC385</f>
        <v>0</v>
      </c>
      <c r="BY384">
        <f>GDP!CD385</f>
        <v>0</v>
      </c>
      <c r="BZ384">
        <f>GDP!CE385</f>
        <v>0</v>
      </c>
      <c r="CA384">
        <f>GDP!CF385</f>
        <v>0</v>
      </c>
      <c r="CB384">
        <f>GDP!CG385</f>
        <v>0</v>
      </c>
      <c r="CC384" s="7">
        <f>GDP!CH385</f>
        <v>0</v>
      </c>
      <c r="CD384">
        <f>GDP!CI385</f>
        <v>0</v>
      </c>
      <c r="CE384">
        <f>GDP!CJ385</f>
        <v>0</v>
      </c>
      <c r="CF384">
        <f>GDP!CK385</f>
        <v>0</v>
      </c>
      <c r="CG384">
        <f>GDP!CL385</f>
        <v>0</v>
      </c>
      <c r="CH384">
        <f>GDP!CM385</f>
        <v>0</v>
      </c>
      <c r="CI384">
        <f>GDP!CN385</f>
        <v>0</v>
      </c>
      <c r="CJ384" s="7">
        <f>GDP!CO385</f>
        <v>0</v>
      </c>
      <c r="CK384">
        <f>GDP!CP385</f>
        <v>0</v>
      </c>
      <c r="CL384">
        <f>GDP!CQ385</f>
        <v>0</v>
      </c>
      <c r="CM384">
        <f>GDP!CR385</f>
        <v>0</v>
      </c>
      <c r="CN384">
        <f>GDP!CS385</f>
        <v>0</v>
      </c>
      <c r="CO384">
        <f>GDP!CT385</f>
        <v>0</v>
      </c>
      <c r="CP384">
        <f>GDP!CU385</f>
        <v>0</v>
      </c>
      <c r="CQ384">
        <f>GDP!CV385</f>
        <v>0</v>
      </c>
      <c r="CR384">
        <f>GDP!CW385</f>
        <v>0</v>
      </c>
      <c r="CS384">
        <f>GDP!CX385</f>
        <v>0</v>
      </c>
      <c r="CT384">
        <f>GDP!CY385</f>
        <v>0</v>
      </c>
      <c r="CU384">
        <f>GDP!CZ385</f>
        <v>0</v>
      </c>
      <c r="CV384">
        <f>GDP!DA385</f>
        <v>0</v>
      </c>
      <c r="CW384">
        <f>GDP!DB385</f>
        <v>0</v>
      </c>
      <c r="CX384" s="7">
        <f>GDP!DC385</f>
        <v>0</v>
      </c>
      <c r="CY384">
        <f>GDP!DD385</f>
        <v>0</v>
      </c>
      <c r="CZ384">
        <f>GDP!DE385</f>
        <v>0</v>
      </c>
      <c r="DA384">
        <f>GDP!DF385</f>
        <v>0</v>
      </c>
      <c r="DB384">
        <f>GDP!DG385</f>
        <v>0</v>
      </c>
      <c r="DC384">
        <f>GDP!DH385</f>
        <v>0</v>
      </c>
      <c r="DD384">
        <f>GDP!DI385</f>
        <v>0</v>
      </c>
      <c r="DE384" s="7">
        <f>GDP!DJ385</f>
        <v>0</v>
      </c>
      <c r="DF384">
        <f>GDP!DU385</f>
        <v>0</v>
      </c>
      <c r="DG384" s="7">
        <f>GDP!DV385</f>
        <v>0</v>
      </c>
      <c r="DH384">
        <f>GDP!DW385</f>
        <v>0</v>
      </c>
      <c r="DI384">
        <f>GDP!EA385</f>
        <v>0</v>
      </c>
      <c r="DJ384">
        <f>GDP!EB385</f>
        <v>0</v>
      </c>
      <c r="DK384">
        <f>GDP!EC385</f>
        <v>0</v>
      </c>
      <c r="DL384">
        <f>GDP!ED385</f>
        <v>0</v>
      </c>
      <c r="DM384">
        <f>GDP!EE385</f>
        <v>0</v>
      </c>
      <c r="DN384">
        <f>GDP!DY385</f>
        <v>0</v>
      </c>
      <c r="DO384">
        <f>GDP!DZ385</f>
        <v>0</v>
      </c>
      <c r="DP384" s="84">
        <v>93.1806465677369</v>
      </c>
      <c r="DQ384" t="s">
        <v>145</v>
      </c>
      <c r="DR384">
        <v>92.773823720280006</v>
      </c>
      <c r="DS384" t="s">
        <v>145</v>
      </c>
      <c r="DT384">
        <v>6.8787588406999998</v>
      </c>
      <c r="DU384">
        <v>2.6033595988000044</v>
      </c>
      <c r="DV384">
        <v>-4.2753992418999953</v>
      </c>
      <c r="DW384">
        <v>42.129185483900002</v>
      </c>
      <c r="DX384">
        <v>39.525825885099998</v>
      </c>
      <c r="DY384">
        <v>447237334.22366101</v>
      </c>
      <c r="DZ384">
        <v>382619172.50229698</v>
      </c>
      <c r="EA384">
        <f t="shared" si="25"/>
        <v>1.2152858189279123</v>
      </c>
      <c r="EB384">
        <f t="shared" si="26"/>
        <v>1.0396977595779924</v>
      </c>
      <c r="EC384">
        <f t="shared" si="27"/>
        <v>0.17558805934991994</v>
      </c>
      <c r="ED384">
        <v>12228064561.6544</v>
      </c>
      <c r="EE384">
        <f t="shared" si="28"/>
        <v>33.227533386740575</v>
      </c>
      <c r="EF384">
        <v>798581568.92454898</v>
      </c>
      <c r="EG384">
        <v>6042048366.1917801</v>
      </c>
      <c r="EH384">
        <f t="shared" si="29"/>
        <v>7.015932170127261</v>
      </c>
    </row>
    <row r="385" spans="1:138" x14ac:dyDescent="0.35">
      <c r="A385" t="s">
        <v>154</v>
      </c>
      <c r="B385" s="7">
        <v>1991</v>
      </c>
      <c r="C385">
        <f>MacroData!D385</f>
        <v>30.156613124000003</v>
      </c>
      <c r="D385">
        <f>MacroData!E385</f>
        <v>99.137</v>
      </c>
      <c r="E385">
        <f>MacroData!F385</f>
        <v>97.626000000000005</v>
      </c>
      <c r="F385" t="str">
        <f>MacroData!G385</f>
        <v>NA</v>
      </c>
      <c r="G385">
        <f>MacroData!H385</f>
        <v>40866611312.578003</v>
      </c>
      <c r="H385">
        <f>MacroData!I385</f>
        <v>38291000000</v>
      </c>
      <c r="I385">
        <f>MacroData!J385</f>
        <v>67878000000</v>
      </c>
      <c r="J385">
        <f>MacroData!K385</f>
        <v>10.428000000000001</v>
      </c>
      <c r="K385">
        <f>MacroData!L385</f>
        <v>9.3740000000000006</v>
      </c>
      <c r="L385">
        <f>MacroData!M385</f>
        <v>36448.73828125</v>
      </c>
      <c r="M385">
        <f>MacroData!N385</f>
        <v>10221.99609375</v>
      </c>
      <c r="N385">
        <f>MacroData!O385</f>
        <v>3525700</v>
      </c>
      <c r="O385">
        <f>MacroData!P385</f>
        <v>2478487571.1866264</v>
      </c>
      <c r="P385">
        <f>MacroData!Q385</f>
        <v>4917404664.4189987</v>
      </c>
      <c r="Q385">
        <f>MacroData!R385</f>
        <v>12485361750.954</v>
      </c>
      <c r="R385">
        <f>MacroData!S385</f>
        <v>62960595335.581001</v>
      </c>
      <c r="S385">
        <f>MacroData!T385</f>
        <v>10341182374.076801</v>
      </c>
      <c r="T385">
        <f>MacroData!U385</f>
        <v>34526000000</v>
      </c>
      <c r="U385">
        <f>MacroData!V385</f>
        <v>14.991</v>
      </c>
      <c r="V385">
        <f>MacroData!W385</f>
        <v>1703.8600000000001</v>
      </c>
      <c r="W385">
        <f>MacroData!X385</f>
        <v>85.649000000000001</v>
      </c>
      <c r="X385">
        <f>MacroData!Y385</f>
        <v>43886619981.539001</v>
      </c>
      <c r="Y385">
        <f>MacroData!Z385</f>
        <v>22962693825.51767</v>
      </c>
      <c r="Z385">
        <f>MacroData!AA385</f>
        <v>15391292615.17</v>
      </c>
      <c r="AA385">
        <f>MacroData!AB385</f>
        <v>1702959931.9000001</v>
      </c>
      <c r="AB385">
        <f>MacroData!AC385</f>
        <v>5045820883</v>
      </c>
      <c r="AC385">
        <f>MacroData!AD385</f>
        <v>15700131886.383087</v>
      </c>
      <c r="AD385">
        <f>MacroData!AE385</f>
        <v>1498572519.7444034</v>
      </c>
      <c r="AE385">
        <f>MacroData!AF385</f>
        <v>-2.7188569311839901</v>
      </c>
      <c r="AF385">
        <f>MacroData!AG385</f>
        <v>63.011498330994698</v>
      </c>
      <c r="AG385">
        <f>MacroData!AH385</f>
        <v>0</v>
      </c>
      <c r="AH385">
        <f>MacroData!AI385</f>
        <v>0</v>
      </c>
      <c r="AI385">
        <f>MacroData!AJ385</f>
        <v>0</v>
      </c>
      <c r="AJ385">
        <f>MacroData!AK385</f>
        <v>0</v>
      </c>
      <c r="AK385">
        <f>MacroData!AL385</f>
        <v>1</v>
      </c>
      <c r="AL385">
        <f>MacroData!AM385</f>
        <v>0.84325399999999995</v>
      </c>
      <c r="AM385">
        <f>MacroData!AN385</f>
        <v>4.916666666666667</v>
      </c>
      <c r="AN385" s="31">
        <f>GDP!C386+GDP!J386</f>
        <v>0</v>
      </c>
      <c r="AO385">
        <f>GDP!D386+GDP!K386</f>
        <v>0</v>
      </c>
      <c r="AP385">
        <f>GDP!E386+GDP!L386</f>
        <v>0</v>
      </c>
      <c r="AQ385">
        <f>GDP!F386+GDP!M386</f>
        <v>0</v>
      </c>
      <c r="AR385">
        <f>GDP!G386+GDP!N386</f>
        <v>0</v>
      </c>
      <c r="AS385">
        <f>GDP!H386+GDP!O386</f>
        <v>0</v>
      </c>
      <c r="AT385" s="7">
        <f>GDP!I386+GDP!P386</f>
        <v>0</v>
      </c>
      <c r="AU385">
        <f>GDP!AE386</f>
        <v>0</v>
      </c>
      <c r="AV385">
        <f>GDP!AF386</f>
        <v>0</v>
      </c>
      <c r="AW385">
        <f>GDP!AG386</f>
        <v>0</v>
      </c>
      <c r="AX385">
        <f>GDP!AH386</f>
        <v>0</v>
      </c>
      <c r="AY385">
        <f>GDP!AI386</f>
        <v>0</v>
      </c>
      <c r="AZ385">
        <f>GDP!AJ386</f>
        <v>0</v>
      </c>
      <c r="BA385" s="7">
        <f>GDP!AK386</f>
        <v>0</v>
      </c>
      <c r="BB385">
        <f>GDP!AS386</f>
        <v>0</v>
      </c>
      <c r="BC385">
        <f>GDP!AT386</f>
        <v>0</v>
      </c>
      <c r="BD385">
        <f>GDP!AU386</f>
        <v>0</v>
      </c>
      <c r="BE385">
        <f>GDP!AV386</f>
        <v>0</v>
      </c>
      <c r="BF385">
        <f>GDP!AW386</f>
        <v>0</v>
      </c>
      <c r="BG385">
        <f>GDP!AX386</f>
        <v>0</v>
      </c>
      <c r="BH385" s="7">
        <f>GDP!AY386</f>
        <v>0</v>
      </c>
      <c r="BI385">
        <f>GDP!AZ386</f>
        <v>0</v>
      </c>
      <c r="BJ385">
        <f>GDP!BA386</f>
        <v>0</v>
      </c>
      <c r="BK385">
        <f>GDP!BB386</f>
        <v>0</v>
      </c>
      <c r="BL385">
        <f>GDP!BC386</f>
        <v>0</v>
      </c>
      <c r="BM385">
        <f>GDP!BD386</f>
        <v>0</v>
      </c>
      <c r="BN385">
        <f>GDP!BE386</f>
        <v>0</v>
      </c>
      <c r="BO385" s="7">
        <f>GDP!BF386</f>
        <v>0</v>
      </c>
      <c r="BP385">
        <f>GDP!BG386+GDP!BN386+GDP!BU386</f>
        <v>0</v>
      </c>
      <c r="BQ385">
        <f>GDP!BH386+GDP!BO386+GDP!BV386</f>
        <v>0</v>
      </c>
      <c r="BR385">
        <f>GDP!BI386+GDP!BP386+GDP!BW386</f>
        <v>0</v>
      </c>
      <c r="BS385">
        <f>GDP!BJ386+GDP!BQ386+GDP!BX386</f>
        <v>0</v>
      </c>
      <c r="BT385">
        <f>GDP!BK386+GDP!BR386+GDP!BY386</f>
        <v>0</v>
      </c>
      <c r="BU385">
        <f>GDP!BL386+GDP!BS386+GDP!BZ386</f>
        <v>0</v>
      </c>
      <c r="BV385" s="7">
        <f>GDP!BM386+GDP!BT386+GDP!CA386</f>
        <v>0</v>
      </c>
      <c r="BW385">
        <f>GDP!CB386</f>
        <v>0</v>
      </c>
      <c r="BX385">
        <f>GDP!CC386</f>
        <v>0</v>
      </c>
      <c r="BY385">
        <f>GDP!CD386</f>
        <v>0</v>
      </c>
      <c r="BZ385">
        <f>GDP!CE386</f>
        <v>0</v>
      </c>
      <c r="CA385">
        <f>GDP!CF386</f>
        <v>0</v>
      </c>
      <c r="CB385">
        <f>GDP!CG386</f>
        <v>0</v>
      </c>
      <c r="CC385" s="7">
        <f>GDP!CH386</f>
        <v>0</v>
      </c>
      <c r="CD385">
        <f>GDP!CI386</f>
        <v>0</v>
      </c>
      <c r="CE385">
        <f>GDP!CJ386</f>
        <v>0</v>
      </c>
      <c r="CF385">
        <f>GDP!CK386</f>
        <v>0</v>
      </c>
      <c r="CG385">
        <f>GDP!CL386</f>
        <v>0</v>
      </c>
      <c r="CH385">
        <f>GDP!CM386</f>
        <v>0</v>
      </c>
      <c r="CI385">
        <f>GDP!CN386</f>
        <v>0</v>
      </c>
      <c r="CJ385" s="7">
        <f>GDP!CO386</f>
        <v>0</v>
      </c>
      <c r="CK385">
        <f>GDP!CP386</f>
        <v>0</v>
      </c>
      <c r="CL385">
        <f>GDP!CQ386</f>
        <v>0</v>
      </c>
      <c r="CM385">
        <f>GDP!CR386</f>
        <v>0</v>
      </c>
      <c r="CN385">
        <f>GDP!CS386</f>
        <v>0</v>
      </c>
      <c r="CO385">
        <f>GDP!CT386</f>
        <v>0</v>
      </c>
      <c r="CP385">
        <f>GDP!CU386</f>
        <v>0</v>
      </c>
      <c r="CQ385">
        <f>GDP!CV386</f>
        <v>0</v>
      </c>
      <c r="CR385">
        <f>GDP!CW386</f>
        <v>0</v>
      </c>
      <c r="CS385">
        <f>GDP!CX386</f>
        <v>0</v>
      </c>
      <c r="CT385">
        <f>GDP!CY386</f>
        <v>0</v>
      </c>
      <c r="CU385">
        <f>GDP!CZ386</f>
        <v>0</v>
      </c>
      <c r="CV385">
        <f>GDP!DA386</f>
        <v>0</v>
      </c>
      <c r="CW385">
        <f>GDP!DB386</f>
        <v>0</v>
      </c>
      <c r="CX385" s="7">
        <f>GDP!DC386</f>
        <v>0</v>
      </c>
      <c r="CY385">
        <f>GDP!DD386</f>
        <v>0</v>
      </c>
      <c r="CZ385">
        <f>GDP!DE386</f>
        <v>0</v>
      </c>
      <c r="DA385">
        <f>GDP!DF386</f>
        <v>0</v>
      </c>
      <c r="DB385">
        <f>GDP!DG386</f>
        <v>0</v>
      </c>
      <c r="DC385">
        <f>GDP!DH386</f>
        <v>0</v>
      </c>
      <c r="DD385">
        <f>GDP!DI386</f>
        <v>0</v>
      </c>
      <c r="DE385" s="7">
        <f>GDP!DJ386</f>
        <v>0</v>
      </c>
      <c r="DF385">
        <f>GDP!DU386</f>
        <v>0</v>
      </c>
      <c r="DG385" s="7">
        <f>GDP!DV386</f>
        <v>0</v>
      </c>
      <c r="DH385">
        <f>GDP!DW386</f>
        <v>0</v>
      </c>
      <c r="DI385">
        <f>GDP!EA386</f>
        <v>0</v>
      </c>
      <c r="DJ385">
        <f>GDP!EB386</f>
        <v>0</v>
      </c>
      <c r="DK385">
        <f>GDP!EC386</f>
        <v>0</v>
      </c>
      <c r="DL385">
        <f>GDP!ED386</f>
        <v>0</v>
      </c>
      <c r="DM385">
        <f>GDP!EE386</f>
        <v>0</v>
      </c>
      <c r="DN385">
        <f>GDP!DY386</f>
        <v>0</v>
      </c>
      <c r="DO385">
        <f>GDP!DZ386</f>
        <v>0</v>
      </c>
      <c r="DP385" s="84">
        <v>94.552353197295304</v>
      </c>
      <c r="DQ385" t="s">
        <v>145</v>
      </c>
      <c r="DR385">
        <v>93.882076452991996</v>
      </c>
      <c r="DS385" t="s">
        <v>145</v>
      </c>
      <c r="DT385">
        <v>6.5533821415000002</v>
      </c>
      <c r="DU385">
        <v>2.7137275161000005</v>
      </c>
      <c r="DV385">
        <v>-3.8396546253999997</v>
      </c>
      <c r="DW385">
        <v>43.6116063419</v>
      </c>
      <c r="DX385">
        <v>40.897878825799999</v>
      </c>
      <c r="DY385">
        <v>401650637.38219601</v>
      </c>
      <c r="DZ385">
        <v>405175580.18065602</v>
      </c>
      <c r="EA385">
        <f t="shared" si="25"/>
        <v>1.0489426689880024</v>
      </c>
      <c r="EB385">
        <f t="shared" si="26"/>
        <v>1.0581483382012902</v>
      </c>
      <c r="EC385">
        <f t="shared" si="27"/>
        <v>-9.2056692132878037E-3</v>
      </c>
      <c r="ED385">
        <v>13388022519.7106</v>
      </c>
      <c r="EE385">
        <f t="shared" si="28"/>
        <v>34.963888432557525</v>
      </c>
      <c r="EF385">
        <v>865028339.61818898</v>
      </c>
      <c r="EG385">
        <v>6639306581.10744</v>
      </c>
      <c r="EH385">
        <f t="shared" si="29"/>
        <v>7.0638267117877298</v>
      </c>
    </row>
    <row r="386" spans="1:138" x14ac:dyDescent="0.35">
      <c r="A386" t="s">
        <v>154</v>
      </c>
      <c r="B386" s="7">
        <v>1992</v>
      </c>
      <c r="C386">
        <f>MacroData!D386</f>
        <v>32.120010176000001</v>
      </c>
      <c r="D386">
        <f>MacroData!E386</f>
        <v>98.813000000000002</v>
      </c>
      <c r="E386">
        <f>MacroData!F386</f>
        <v>99.206000000000003</v>
      </c>
      <c r="F386" t="str">
        <f>MacroData!G386</f>
        <v>NA</v>
      </c>
      <c r="G386">
        <f>MacroData!H386</f>
        <v>44321587048.431</v>
      </c>
      <c r="H386">
        <f>MacroData!I386</f>
        <v>40784000000</v>
      </c>
      <c r="I386">
        <f>MacroData!J386</f>
        <v>70308000000</v>
      </c>
      <c r="J386">
        <f>MacroData!K386</f>
        <v>14.318</v>
      </c>
      <c r="K386">
        <f>MacroData!L386</f>
        <v>9.3170000000000002</v>
      </c>
      <c r="L386">
        <f>MacroData!M386</f>
        <v>37488.18359375</v>
      </c>
      <c r="M386">
        <f>MacroData!N386</f>
        <v>10194.685546875</v>
      </c>
      <c r="N386">
        <f>MacroData!O386</f>
        <v>3554500</v>
      </c>
      <c r="O386">
        <f>MacroData!P386</f>
        <v>4229135824.4241505</v>
      </c>
      <c r="P386">
        <f>MacroData!Q386</f>
        <v>5859896927.9889984</v>
      </c>
      <c r="Q386">
        <f>MacroData!R386</f>
        <v>12482040599.445999</v>
      </c>
      <c r="R386">
        <f>MacroData!S386</f>
        <v>64448103072.011002</v>
      </c>
      <c r="S386">
        <f>MacroData!T386</f>
        <v>10382381723.427816</v>
      </c>
      <c r="T386">
        <f>MacroData!U386</f>
        <v>35523000000</v>
      </c>
      <c r="U386">
        <f>MacroData!V386</f>
        <v>15.597</v>
      </c>
      <c r="V386">
        <f>MacroData!W386</f>
        <v>1596.51</v>
      </c>
      <c r="W386">
        <f>MacroData!X386</f>
        <v>89.313000000000002</v>
      </c>
      <c r="X386">
        <f>MacroData!Y386</f>
        <v>45153509811.472</v>
      </c>
      <c r="Y386">
        <f>MacroData!Z386</f>
        <v>24329851288.276253</v>
      </c>
      <c r="Z386">
        <f>MacroData!AA386</f>
        <v>16534705700.612</v>
      </c>
      <c r="AA386">
        <f>MacroData!AB386</f>
        <v>1869553546.8640001</v>
      </c>
      <c r="AB386">
        <f>MacroData!AC386</f>
        <v>5548176025</v>
      </c>
      <c r="AC386">
        <f>MacroData!AD386</f>
        <v>16166462164.627689</v>
      </c>
      <c r="AD386">
        <f>MacroData!AE386</f>
        <v>1454803464.1569147</v>
      </c>
      <c r="AE386">
        <f>MacroData!AF386</f>
        <v>-2.7665431660582001</v>
      </c>
      <c r="AF386">
        <f>MacroData!AG386</f>
        <v>64.977325023388204</v>
      </c>
      <c r="AG386">
        <f>MacroData!AH386</f>
        <v>0</v>
      </c>
      <c r="AH386">
        <f>MacroData!AI386</f>
        <v>0</v>
      </c>
      <c r="AI386">
        <f>MacroData!AJ386</f>
        <v>0</v>
      </c>
      <c r="AJ386">
        <f>MacroData!AK386</f>
        <v>0</v>
      </c>
      <c r="AK386">
        <f>MacroData!AL386</f>
        <v>1</v>
      </c>
      <c r="AL386">
        <f>MacroData!AM386</f>
        <v>0.84325399999999995</v>
      </c>
      <c r="AM386">
        <f>MacroData!AN386</f>
        <v>4.916666666666667</v>
      </c>
      <c r="AN386" s="31">
        <f>GDP!C387+GDP!J387</f>
        <v>0</v>
      </c>
      <c r="AO386">
        <f>GDP!D387+GDP!K387</f>
        <v>0</v>
      </c>
      <c r="AP386">
        <f>GDP!E387+GDP!L387</f>
        <v>0</v>
      </c>
      <c r="AQ386">
        <f>GDP!F387+GDP!M387</f>
        <v>0</v>
      </c>
      <c r="AR386">
        <f>GDP!G387+GDP!N387</f>
        <v>0</v>
      </c>
      <c r="AS386">
        <f>GDP!H387+GDP!O387</f>
        <v>0</v>
      </c>
      <c r="AT386" s="7">
        <f>GDP!I387+GDP!P387</f>
        <v>0</v>
      </c>
      <c r="AU386">
        <f>GDP!AE387</f>
        <v>0</v>
      </c>
      <c r="AV386">
        <f>GDP!AF387</f>
        <v>0</v>
      </c>
      <c r="AW386">
        <f>GDP!AG387</f>
        <v>0</v>
      </c>
      <c r="AX386">
        <f>GDP!AH387</f>
        <v>0</v>
      </c>
      <c r="AY386">
        <f>GDP!AI387</f>
        <v>0</v>
      </c>
      <c r="AZ386">
        <f>GDP!AJ387</f>
        <v>0</v>
      </c>
      <c r="BA386" s="7">
        <f>GDP!AK387</f>
        <v>0</v>
      </c>
      <c r="BB386">
        <f>GDP!AS387</f>
        <v>0</v>
      </c>
      <c r="BC386">
        <f>GDP!AT387</f>
        <v>0</v>
      </c>
      <c r="BD386">
        <f>GDP!AU387</f>
        <v>0</v>
      </c>
      <c r="BE386">
        <f>GDP!AV387</f>
        <v>0</v>
      </c>
      <c r="BF386">
        <f>GDP!AW387</f>
        <v>0</v>
      </c>
      <c r="BG386">
        <f>GDP!AX387</f>
        <v>0</v>
      </c>
      <c r="BH386" s="7">
        <f>GDP!AY387</f>
        <v>0</v>
      </c>
      <c r="BI386">
        <f>GDP!AZ387</f>
        <v>0</v>
      </c>
      <c r="BJ386">
        <f>GDP!BA387</f>
        <v>0</v>
      </c>
      <c r="BK386">
        <f>GDP!BB387</f>
        <v>0</v>
      </c>
      <c r="BL386">
        <f>GDP!BC387</f>
        <v>0</v>
      </c>
      <c r="BM386">
        <f>GDP!BD387</f>
        <v>0</v>
      </c>
      <c r="BN386">
        <f>GDP!BE387</f>
        <v>0</v>
      </c>
      <c r="BO386" s="7">
        <f>GDP!BF387</f>
        <v>0</v>
      </c>
      <c r="BP386">
        <f>GDP!BG387+GDP!BN387+GDP!BU387</f>
        <v>0</v>
      </c>
      <c r="BQ386">
        <f>GDP!BH387+GDP!BO387+GDP!BV387</f>
        <v>0</v>
      </c>
      <c r="BR386">
        <f>GDP!BI387+GDP!BP387+GDP!BW387</f>
        <v>0</v>
      </c>
      <c r="BS386">
        <f>GDP!BJ387+GDP!BQ387+GDP!BX387</f>
        <v>0</v>
      </c>
      <c r="BT386">
        <f>GDP!BK387+GDP!BR387+GDP!BY387</f>
        <v>0</v>
      </c>
      <c r="BU386">
        <f>GDP!BL387+GDP!BS387+GDP!BZ387</f>
        <v>0</v>
      </c>
      <c r="BV386" s="7">
        <f>GDP!BM387+GDP!BT387+GDP!CA387</f>
        <v>0</v>
      </c>
      <c r="BW386">
        <f>GDP!CB387</f>
        <v>0</v>
      </c>
      <c r="BX386">
        <f>GDP!CC387</f>
        <v>0</v>
      </c>
      <c r="BY386">
        <f>GDP!CD387</f>
        <v>0</v>
      </c>
      <c r="BZ386">
        <f>GDP!CE387</f>
        <v>0</v>
      </c>
      <c r="CA386">
        <f>GDP!CF387</f>
        <v>0</v>
      </c>
      <c r="CB386">
        <f>GDP!CG387</f>
        <v>0</v>
      </c>
      <c r="CC386" s="7">
        <f>GDP!CH387</f>
        <v>0</v>
      </c>
      <c r="CD386">
        <f>GDP!CI387</f>
        <v>0</v>
      </c>
      <c r="CE386">
        <f>GDP!CJ387</f>
        <v>0</v>
      </c>
      <c r="CF386">
        <f>GDP!CK387</f>
        <v>0</v>
      </c>
      <c r="CG386">
        <f>GDP!CL387</f>
        <v>0</v>
      </c>
      <c r="CH386">
        <f>GDP!CM387</f>
        <v>0</v>
      </c>
      <c r="CI386">
        <f>GDP!CN387</f>
        <v>0</v>
      </c>
      <c r="CJ386" s="7">
        <f>GDP!CO387</f>
        <v>0</v>
      </c>
      <c r="CK386">
        <f>GDP!CP387</f>
        <v>0</v>
      </c>
      <c r="CL386">
        <f>GDP!CQ387</f>
        <v>0</v>
      </c>
      <c r="CM386">
        <f>GDP!CR387</f>
        <v>0</v>
      </c>
      <c r="CN386">
        <f>GDP!CS387</f>
        <v>0</v>
      </c>
      <c r="CO386">
        <f>GDP!CT387</f>
        <v>0</v>
      </c>
      <c r="CP386">
        <f>GDP!CU387</f>
        <v>0</v>
      </c>
      <c r="CQ386">
        <f>GDP!CV387</f>
        <v>0</v>
      </c>
      <c r="CR386">
        <f>GDP!CW387</f>
        <v>0</v>
      </c>
      <c r="CS386">
        <f>GDP!CX387</f>
        <v>0</v>
      </c>
      <c r="CT386">
        <f>GDP!CY387</f>
        <v>0</v>
      </c>
      <c r="CU386">
        <f>GDP!CZ387</f>
        <v>0</v>
      </c>
      <c r="CV386">
        <f>GDP!DA387</f>
        <v>0</v>
      </c>
      <c r="CW386">
        <f>GDP!DB387</f>
        <v>0</v>
      </c>
      <c r="CX386" s="7">
        <f>GDP!DC387</f>
        <v>0</v>
      </c>
      <c r="CY386">
        <f>GDP!DD387</f>
        <v>0</v>
      </c>
      <c r="CZ386">
        <f>GDP!DE387</f>
        <v>0</v>
      </c>
      <c r="DA386">
        <f>GDP!DF387</f>
        <v>0</v>
      </c>
      <c r="DB386">
        <f>GDP!DG387</f>
        <v>0</v>
      </c>
      <c r="DC386">
        <f>GDP!DH387</f>
        <v>0</v>
      </c>
      <c r="DD386">
        <f>GDP!DI387</f>
        <v>0</v>
      </c>
      <c r="DE386" s="7">
        <f>GDP!DJ387</f>
        <v>0</v>
      </c>
      <c r="DF386">
        <f>GDP!DU387</f>
        <v>0</v>
      </c>
      <c r="DG386" s="7">
        <f>GDP!DV387</f>
        <v>0</v>
      </c>
      <c r="DH386">
        <f>GDP!DW387</f>
        <v>0</v>
      </c>
      <c r="DI386">
        <f>GDP!EA387</f>
        <v>0</v>
      </c>
      <c r="DJ386">
        <f>GDP!EB387</f>
        <v>0</v>
      </c>
      <c r="DK386">
        <f>GDP!EC387</f>
        <v>0</v>
      </c>
      <c r="DL386">
        <f>GDP!ED387</f>
        <v>0</v>
      </c>
      <c r="DM386">
        <f>GDP!EE387</f>
        <v>0</v>
      </c>
      <c r="DN386">
        <f>GDP!DY387</f>
        <v>0</v>
      </c>
      <c r="DO386">
        <f>GDP!DZ387</f>
        <v>0</v>
      </c>
      <c r="DP386" s="84">
        <v>91.554003411055803</v>
      </c>
      <c r="DQ386" t="s">
        <v>145</v>
      </c>
      <c r="DR386">
        <v>90.682077568818997</v>
      </c>
      <c r="DS386" t="s">
        <v>145</v>
      </c>
      <c r="DT386">
        <v>6.0643108163999999</v>
      </c>
      <c r="DU386">
        <v>2.7613237857999948</v>
      </c>
      <c r="DV386">
        <v>-3.3029870306000051</v>
      </c>
      <c r="DW386">
        <v>44.017831364099997</v>
      </c>
      <c r="DX386">
        <v>41.256507578300003</v>
      </c>
      <c r="DY386">
        <v>435576643.50083297</v>
      </c>
      <c r="DZ386">
        <v>425381515.97012401</v>
      </c>
      <c r="EA386">
        <f t="shared" si="25"/>
        <v>1.068008639419461</v>
      </c>
      <c r="EB386">
        <f t="shared" si="26"/>
        <v>1.0430107786635052</v>
      </c>
      <c r="EC386">
        <f t="shared" si="27"/>
        <v>2.4997860755955781E-2</v>
      </c>
      <c r="ED386">
        <v>14631983619.1605</v>
      </c>
      <c r="EE386">
        <f t="shared" si="28"/>
        <v>35.876774272166777</v>
      </c>
      <c r="EF386">
        <v>877996600.82351398</v>
      </c>
      <c r="EG386">
        <v>7214323178.7983799</v>
      </c>
      <c r="EH386">
        <f t="shared" si="29"/>
        <v>6.4594979633162257</v>
      </c>
    </row>
    <row r="387" spans="1:138" x14ac:dyDescent="0.35">
      <c r="A387" t="s">
        <v>154</v>
      </c>
      <c r="B387" s="7">
        <v>1993</v>
      </c>
      <c r="C387">
        <f>MacroData!D387</f>
        <v>34.593748699999999</v>
      </c>
      <c r="D387">
        <f>MacroData!E387</f>
        <v>99.498999999999995</v>
      </c>
      <c r="E387">
        <f>MacroData!F387</f>
        <v>96.549000000000007</v>
      </c>
      <c r="F387" t="str">
        <f>MacroData!G387</f>
        <v>NA</v>
      </c>
      <c r="G387">
        <f>MacroData!H387</f>
        <v>49155300072.032997</v>
      </c>
      <c r="H387">
        <f>MacroData!I387</f>
        <v>43925000000</v>
      </c>
      <c r="I387">
        <f>MacroData!J387</f>
        <v>71935000000</v>
      </c>
      <c r="J387">
        <f>MacroData!K387</f>
        <v>9.1189999999999998</v>
      </c>
      <c r="K387">
        <f>MacroData!L387</f>
        <v>7.5789999999999997</v>
      </c>
      <c r="L387">
        <f>MacroData!M387</f>
        <v>38847.8203125</v>
      </c>
      <c r="M387">
        <f>MacroData!N387</f>
        <v>10131.8935546875</v>
      </c>
      <c r="N387">
        <f>MacroData!O387</f>
        <v>3574100</v>
      </c>
      <c r="O387">
        <f>MacroData!P387</f>
        <v>5414574064.3834066</v>
      </c>
      <c r="P387">
        <f>MacroData!Q387</f>
        <v>6898116601.0839996</v>
      </c>
      <c r="Q387">
        <f>MacroData!R387</f>
        <v>11847545566.007999</v>
      </c>
      <c r="R387">
        <f>MacroData!S387</f>
        <v>65036883398.916</v>
      </c>
      <c r="S387">
        <f>MacroData!T387</f>
        <v>9608107265.6877613</v>
      </c>
      <c r="T387">
        <f>MacroData!U387</f>
        <v>36555000000</v>
      </c>
      <c r="U387">
        <f>MacroData!V387</f>
        <v>16.233000000000001</v>
      </c>
      <c r="V387">
        <f>MacroData!W387</f>
        <v>2717.05</v>
      </c>
      <c r="W387">
        <f>MacroData!X387</f>
        <v>84.837999999999994</v>
      </c>
      <c r="X387">
        <f>MacroData!Y387</f>
        <v>46465621914.524002</v>
      </c>
      <c r="Y387">
        <f>MacroData!Z387</f>
        <v>25600765144.166061</v>
      </c>
      <c r="Z387">
        <f>MacroData!AA387</f>
        <v>17747903018.438</v>
      </c>
      <c r="AA387">
        <f>MacroData!AB387</f>
        <v>2180998077.3909998</v>
      </c>
      <c r="AB387">
        <f>MacroData!AC387</f>
        <v>5946496767</v>
      </c>
      <c r="AC387">
        <f>MacroData!AD387</f>
        <v>16179809831.665277</v>
      </c>
      <c r="AD387">
        <f>MacroData!AE387</f>
        <v>1624102298.6984136</v>
      </c>
      <c r="AE387">
        <f>MacroData!AF387</f>
        <v>-2.5518119745375598</v>
      </c>
      <c r="AF387">
        <f>MacroData!AG387</f>
        <v>65.892709971754698</v>
      </c>
      <c r="AG387">
        <f>MacroData!AH387</f>
        <v>1</v>
      </c>
      <c r="AH387">
        <f>MacroData!AI387</f>
        <v>0</v>
      </c>
      <c r="AI387">
        <f>MacroData!AJ387</f>
        <v>0</v>
      </c>
      <c r="AJ387">
        <f>MacroData!AK387</f>
        <v>0</v>
      </c>
      <c r="AK387">
        <f>MacroData!AL387</f>
        <v>1</v>
      </c>
      <c r="AL387">
        <f>MacroData!AM387</f>
        <v>0.84325399999999995</v>
      </c>
      <c r="AM387">
        <f>MacroData!AN387</f>
        <v>4.7738095238095246</v>
      </c>
      <c r="AN387" s="31">
        <f>GDP!C388+GDP!J388</f>
        <v>0</v>
      </c>
      <c r="AO387">
        <f>GDP!D388+GDP!K388</f>
        <v>0</v>
      </c>
      <c r="AP387">
        <f>GDP!E388+GDP!L388</f>
        <v>0</v>
      </c>
      <c r="AQ387">
        <f>GDP!F388+GDP!M388</f>
        <v>0</v>
      </c>
      <c r="AR387">
        <f>GDP!G388+GDP!N388</f>
        <v>0</v>
      </c>
      <c r="AS387">
        <f>GDP!H388+GDP!O388</f>
        <v>0</v>
      </c>
      <c r="AT387" s="7">
        <f>GDP!I388+GDP!P388</f>
        <v>0</v>
      </c>
      <c r="AU387">
        <f>GDP!AE388</f>
        <v>0</v>
      </c>
      <c r="AV387">
        <f>GDP!AF388</f>
        <v>0</v>
      </c>
      <c r="AW387">
        <f>GDP!AG388</f>
        <v>0</v>
      </c>
      <c r="AX387">
        <f>GDP!AH388</f>
        <v>0</v>
      </c>
      <c r="AY387">
        <f>GDP!AI388</f>
        <v>0</v>
      </c>
      <c r="AZ387">
        <f>GDP!AJ388</f>
        <v>0</v>
      </c>
      <c r="BA387" s="7">
        <f>GDP!AK388</f>
        <v>0</v>
      </c>
      <c r="BB387">
        <f>GDP!AS388</f>
        <v>0</v>
      </c>
      <c r="BC387">
        <f>GDP!AT388</f>
        <v>0</v>
      </c>
      <c r="BD387">
        <f>GDP!AU388</f>
        <v>0</v>
      </c>
      <c r="BE387">
        <f>GDP!AV388</f>
        <v>0</v>
      </c>
      <c r="BF387">
        <f>GDP!AW388</f>
        <v>0</v>
      </c>
      <c r="BG387">
        <f>GDP!AX388</f>
        <v>0</v>
      </c>
      <c r="BH387" s="7">
        <f>GDP!AY388</f>
        <v>0</v>
      </c>
      <c r="BI387">
        <f>GDP!AZ388</f>
        <v>0</v>
      </c>
      <c r="BJ387">
        <f>GDP!BA388</f>
        <v>0</v>
      </c>
      <c r="BK387">
        <f>GDP!BB388</f>
        <v>0</v>
      </c>
      <c r="BL387">
        <f>GDP!BC388</f>
        <v>0</v>
      </c>
      <c r="BM387">
        <f>GDP!BD388</f>
        <v>0</v>
      </c>
      <c r="BN387">
        <f>GDP!BE388</f>
        <v>0</v>
      </c>
      <c r="BO387" s="7">
        <f>GDP!BF388</f>
        <v>0</v>
      </c>
      <c r="BP387">
        <f>GDP!BG388+GDP!BN388+GDP!BU388</f>
        <v>0</v>
      </c>
      <c r="BQ387">
        <f>GDP!BH388+GDP!BO388+GDP!BV388</f>
        <v>0</v>
      </c>
      <c r="BR387">
        <f>GDP!BI388+GDP!BP388+GDP!BW388</f>
        <v>0</v>
      </c>
      <c r="BS387">
        <f>GDP!BJ388+GDP!BQ388+GDP!BX388</f>
        <v>0</v>
      </c>
      <c r="BT387">
        <f>GDP!BK388+GDP!BR388+GDP!BY388</f>
        <v>0</v>
      </c>
      <c r="BU387">
        <f>GDP!BL388+GDP!BS388+GDP!BZ388</f>
        <v>0</v>
      </c>
      <c r="BV387" s="7">
        <f>GDP!BM388+GDP!BT388+GDP!CA388</f>
        <v>0</v>
      </c>
      <c r="BW387">
        <f>GDP!CB388</f>
        <v>0</v>
      </c>
      <c r="BX387">
        <f>GDP!CC388</f>
        <v>0</v>
      </c>
      <c r="BY387">
        <f>GDP!CD388</f>
        <v>0</v>
      </c>
      <c r="BZ387">
        <f>GDP!CE388</f>
        <v>0</v>
      </c>
      <c r="CA387">
        <f>GDP!CF388</f>
        <v>0</v>
      </c>
      <c r="CB387">
        <f>GDP!CG388</f>
        <v>0</v>
      </c>
      <c r="CC387" s="7">
        <f>GDP!CH388</f>
        <v>0</v>
      </c>
      <c r="CD387">
        <f>GDP!CI388</f>
        <v>0</v>
      </c>
      <c r="CE387">
        <f>GDP!CJ388</f>
        <v>0</v>
      </c>
      <c r="CF387">
        <f>GDP!CK388</f>
        <v>0</v>
      </c>
      <c r="CG387">
        <f>GDP!CL388</f>
        <v>0</v>
      </c>
      <c r="CH387">
        <f>GDP!CM388</f>
        <v>0</v>
      </c>
      <c r="CI387">
        <f>GDP!CN388</f>
        <v>0</v>
      </c>
      <c r="CJ387" s="7">
        <f>GDP!CO388</f>
        <v>0</v>
      </c>
      <c r="CK387">
        <f>GDP!CP388</f>
        <v>0</v>
      </c>
      <c r="CL387">
        <f>GDP!CQ388</f>
        <v>0</v>
      </c>
      <c r="CM387">
        <f>GDP!CR388</f>
        <v>0</v>
      </c>
      <c r="CN387">
        <f>GDP!CS388</f>
        <v>0</v>
      </c>
      <c r="CO387">
        <f>GDP!CT388</f>
        <v>0</v>
      </c>
      <c r="CP387">
        <f>GDP!CU388</f>
        <v>0</v>
      </c>
      <c r="CQ387">
        <f>GDP!CV388</f>
        <v>0</v>
      </c>
      <c r="CR387">
        <f>GDP!CW388</f>
        <v>0</v>
      </c>
      <c r="CS387">
        <f>GDP!CX388</f>
        <v>0</v>
      </c>
      <c r="CT387">
        <f>GDP!CY388</f>
        <v>0</v>
      </c>
      <c r="CU387">
        <f>GDP!CZ388</f>
        <v>0</v>
      </c>
      <c r="CV387">
        <f>GDP!DA388</f>
        <v>0</v>
      </c>
      <c r="CW387">
        <f>GDP!DB388</f>
        <v>0</v>
      </c>
      <c r="CX387" s="7">
        <f>GDP!DC388</f>
        <v>0</v>
      </c>
      <c r="CY387">
        <f>GDP!DD388</f>
        <v>0</v>
      </c>
      <c r="CZ387">
        <f>GDP!DE388</f>
        <v>0</v>
      </c>
      <c r="DA387">
        <f>GDP!DF388</f>
        <v>0</v>
      </c>
      <c r="DB387">
        <f>GDP!DG388</f>
        <v>0</v>
      </c>
      <c r="DC387">
        <f>GDP!DH388</f>
        <v>0</v>
      </c>
      <c r="DD387">
        <f>GDP!DI388</f>
        <v>0</v>
      </c>
      <c r="DE387" s="7">
        <f>GDP!DJ388</f>
        <v>0</v>
      </c>
      <c r="DF387">
        <f>GDP!DU388</f>
        <v>0</v>
      </c>
      <c r="DG387" s="7">
        <f>GDP!DV388</f>
        <v>0</v>
      </c>
      <c r="DH387">
        <f>GDP!DW388</f>
        <v>0</v>
      </c>
      <c r="DI387">
        <f>GDP!EA388</f>
        <v>0</v>
      </c>
      <c r="DJ387">
        <f>GDP!EB388</f>
        <v>0</v>
      </c>
      <c r="DK387">
        <f>GDP!EC388</f>
        <v>0</v>
      </c>
      <c r="DL387">
        <f>GDP!ED388</f>
        <v>0</v>
      </c>
      <c r="DM387">
        <f>GDP!EE388</f>
        <v>0</v>
      </c>
      <c r="DN387">
        <f>GDP!DY388</f>
        <v>0</v>
      </c>
      <c r="DO387">
        <f>GDP!DZ388</f>
        <v>0</v>
      </c>
      <c r="DP387" s="84">
        <v>94.119023139098204</v>
      </c>
      <c r="DQ387" t="s">
        <v>145</v>
      </c>
      <c r="DR387">
        <v>93.487057467132004</v>
      </c>
      <c r="DS387" t="s">
        <v>145</v>
      </c>
      <c r="DT387">
        <v>5.6633278642000002</v>
      </c>
      <c r="DU387">
        <v>2.546997707700001</v>
      </c>
      <c r="DV387">
        <v>-3.1163301564999992</v>
      </c>
      <c r="DW387">
        <v>43.781084535600002</v>
      </c>
      <c r="DX387">
        <v>41.234086827900001</v>
      </c>
      <c r="DY387">
        <v>462319083.61310101</v>
      </c>
      <c r="DZ387">
        <v>458352789.91654998</v>
      </c>
      <c r="EA387">
        <f t="shared" ref="EA387:EA450" si="30">100*(DY387/H387)</f>
        <v>1.0525192569450221</v>
      </c>
      <c r="EB387">
        <f t="shared" ref="EB387:EB450" si="31">100*(DZ387/H387)</f>
        <v>1.0434895615630051</v>
      </c>
      <c r="EC387">
        <f t="shared" ref="EC387:EC450" si="32">EA387-EB387</f>
        <v>9.0296953820170334E-3</v>
      </c>
      <c r="ED387">
        <v>15822210825.857599</v>
      </c>
      <c r="EE387">
        <f t="shared" ref="EE387:EE450" si="33">100*(ED387/H387)</f>
        <v>36.020969438491974</v>
      </c>
      <c r="EF387">
        <v>1025390606.9836</v>
      </c>
      <c r="EG387">
        <v>7694799170.8003197</v>
      </c>
      <c r="EH387">
        <f t="shared" ref="EH387:EH450" si="34">(DT387/DR386)*100</f>
        <v>6.2452559712276967</v>
      </c>
    </row>
    <row r="388" spans="1:138" x14ac:dyDescent="0.35">
      <c r="A388" t="s">
        <v>154</v>
      </c>
      <c r="B388" s="7">
        <v>1994</v>
      </c>
      <c r="C388">
        <f>MacroData!D388</f>
        <v>37.183259132000003</v>
      </c>
      <c r="D388">
        <f>MacroData!E388</f>
        <v>100.94</v>
      </c>
      <c r="E388">
        <f>MacroData!F388</f>
        <v>100.88800000000001</v>
      </c>
      <c r="F388" t="str">
        <f>MacroData!G388</f>
        <v>NA</v>
      </c>
      <c r="G388">
        <f>MacroData!H388</f>
        <v>52749859624.626999</v>
      </c>
      <c r="H388">
        <f>MacroData!I388</f>
        <v>47213000000</v>
      </c>
      <c r="I388">
        <f>MacroData!J388</f>
        <v>76174000000</v>
      </c>
      <c r="J388">
        <f>MacroData!K388</f>
        <v>5.93</v>
      </c>
      <c r="K388">
        <f>MacroData!L388</f>
        <v>8.0429999999999993</v>
      </c>
      <c r="L388">
        <f>MacroData!M388</f>
        <v>40731.65234375</v>
      </c>
      <c r="M388">
        <f>MacroData!N388</f>
        <v>11385.0673828125</v>
      </c>
      <c r="N388">
        <f>MacroData!O388</f>
        <v>3585900</v>
      </c>
      <c r="O388">
        <f>MacroData!P388</f>
        <v>5568339228.5623007</v>
      </c>
      <c r="P388">
        <f>MacroData!Q388</f>
        <v>7486119930.189003</v>
      </c>
      <c r="Q388">
        <f>MacroData!R388</f>
        <v>13250051352.534</v>
      </c>
      <c r="R388">
        <f>MacroData!S388</f>
        <v>68687880069.810997</v>
      </c>
      <c r="S388">
        <f>MacroData!T388</f>
        <v>10810952547.672579</v>
      </c>
      <c r="T388">
        <f>MacroData!U388</f>
        <v>38150000000</v>
      </c>
      <c r="U388">
        <f>MacroData!V388</f>
        <v>15.247</v>
      </c>
      <c r="V388">
        <f>MacroData!W388</f>
        <v>2740.65</v>
      </c>
      <c r="W388">
        <f>MacroData!X388</f>
        <v>86.212999999999994</v>
      </c>
      <c r="X388">
        <f>MacroData!Y388</f>
        <v>48493387426.498001</v>
      </c>
      <c r="Y388">
        <f>MacroData!Z388</f>
        <v>27453094161.23642</v>
      </c>
      <c r="Z388">
        <f>MacroData!AA388</f>
        <v>19372913634.019001</v>
      </c>
      <c r="AA388">
        <f>MacroData!AB388</f>
        <v>2267489293.1880002</v>
      </c>
      <c r="AB388">
        <f>MacroData!AC388</f>
        <v>6290901495</v>
      </c>
      <c r="AC388">
        <f>MacroData!AD388</f>
        <v>16846227107.905262</v>
      </c>
      <c r="AD388">
        <f>MacroData!AE388</f>
        <v>1751786957.1267672</v>
      </c>
      <c r="AE388">
        <f>MacroData!AF388</f>
        <v>-1.78527808669244</v>
      </c>
      <c r="AF388">
        <f>MacroData!AG388</f>
        <v>67.438359966537305</v>
      </c>
      <c r="AG388">
        <f>MacroData!AH388</f>
        <v>0</v>
      </c>
      <c r="AH388">
        <f>MacroData!AI388</f>
        <v>0</v>
      </c>
      <c r="AI388">
        <f>MacroData!AJ388</f>
        <v>0</v>
      </c>
      <c r="AJ388">
        <f>MacroData!AK388</f>
        <v>0</v>
      </c>
      <c r="AK388">
        <f>MacroData!AL388</f>
        <v>0</v>
      </c>
      <c r="AL388">
        <f>MacroData!AM388</f>
        <v>0.84325399999999995</v>
      </c>
      <c r="AM388">
        <f>MacroData!AN388</f>
        <v>4.7738095238095246</v>
      </c>
      <c r="AN388" s="31">
        <f>GDP!C389+GDP!J389</f>
        <v>0</v>
      </c>
      <c r="AO388">
        <f>GDP!D389+GDP!K389</f>
        <v>0</v>
      </c>
      <c r="AP388">
        <f>GDP!E389+GDP!L389</f>
        <v>0</v>
      </c>
      <c r="AQ388">
        <f>GDP!F389+GDP!M389</f>
        <v>0</v>
      </c>
      <c r="AR388">
        <f>GDP!G389+GDP!N389</f>
        <v>0</v>
      </c>
      <c r="AS388">
        <f>GDP!H389+GDP!O389</f>
        <v>0</v>
      </c>
      <c r="AT388" s="7">
        <f>GDP!I389+GDP!P389</f>
        <v>0</v>
      </c>
      <c r="AU388">
        <f>GDP!AE389</f>
        <v>0</v>
      </c>
      <c r="AV388">
        <f>GDP!AF389</f>
        <v>0</v>
      </c>
      <c r="AW388">
        <f>GDP!AG389</f>
        <v>0</v>
      </c>
      <c r="AX388">
        <f>GDP!AH389</f>
        <v>0</v>
      </c>
      <c r="AY388">
        <f>GDP!AI389</f>
        <v>0</v>
      </c>
      <c r="AZ388">
        <f>GDP!AJ389</f>
        <v>0</v>
      </c>
      <c r="BA388" s="7">
        <f>GDP!AK389</f>
        <v>0</v>
      </c>
      <c r="BB388">
        <f>GDP!AS389</f>
        <v>0</v>
      </c>
      <c r="BC388">
        <f>GDP!AT389</f>
        <v>0</v>
      </c>
      <c r="BD388">
        <f>GDP!AU389</f>
        <v>0</v>
      </c>
      <c r="BE388">
        <f>GDP!AV389</f>
        <v>0</v>
      </c>
      <c r="BF388">
        <f>GDP!AW389</f>
        <v>0</v>
      </c>
      <c r="BG388">
        <f>GDP!AX389</f>
        <v>0</v>
      </c>
      <c r="BH388" s="7">
        <f>GDP!AY389</f>
        <v>0</v>
      </c>
      <c r="BI388">
        <f>GDP!AZ389</f>
        <v>0</v>
      </c>
      <c r="BJ388">
        <f>GDP!BA389</f>
        <v>0</v>
      </c>
      <c r="BK388">
        <f>GDP!BB389</f>
        <v>0</v>
      </c>
      <c r="BL388">
        <f>GDP!BC389</f>
        <v>0</v>
      </c>
      <c r="BM388">
        <f>GDP!BD389</f>
        <v>0</v>
      </c>
      <c r="BN388">
        <f>GDP!BE389</f>
        <v>0</v>
      </c>
      <c r="BO388" s="7">
        <f>GDP!BF389</f>
        <v>0</v>
      </c>
      <c r="BP388">
        <f>GDP!BG389+GDP!BN389+GDP!BU389</f>
        <v>0</v>
      </c>
      <c r="BQ388">
        <f>GDP!BH389+GDP!BO389+GDP!BV389</f>
        <v>0</v>
      </c>
      <c r="BR388">
        <f>GDP!BI389+GDP!BP389+GDP!BW389</f>
        <v>0</v>
      </c>
      <c r="BS388">
        <f>GDP!BJ389+GDP!BQ389+GDP!BX389</f>
        <v>0</v>
      </c>
      <c r="BT388">
        <f>GDP!BK389+GDP!BR389+GDP!BY389</f>
        <v>0</v>
      </c>
      <c r="BU388">
        <f>GDP!BL389+GDP!BS389+GDP!BZ389</f>
        <v>0</v>
      </c>
      <c r="BV388" s="7">
        <f>GDP!BM389+GDP!BT389+GDP!CA389</f>
        <v>0</v>
      </c>
      <c r="BW388">
        <f>GDP!CB389</f>
        <v>0</v>
      </c>
      <c r="BX388">
        <f>GDP!CC389</f>
        <v>0</v>
      </c>
      <c r="BY388">
        <f>GDP!CD389</f>
        <v>0</v>
      </c>
      <c r="BZ388">
        <f>GDP!CE389</f>
        <v>0</v>
      </c>
      <c r="CA388">
        <f>GDP!CF389</f>
        <v>0</v>
      </c>
      <c r="CB388">
        <f>GDP!CG389</f>
        <v>0</v>
      </c>
      <c r="CC388" s="7">
        <f>GDP!CH389</f>
        <v>0</v>
      </c>
      <c r="CD388">
        <f>GDP!CI389</f>
        <v>0</v>
      </c>
      <c r="CE388">
        <f>GDP!CJ389</f>
        <v>0</v>
      </c>
      <c r="CF388">
        <f>GDP!CK389</f>
        <v>0</v>
      </c>
      <c r="CG388">
        <f>GDP!CL389</f>
        <v>0</v>
      </c>
      <c r="CH388">
        <f>GDP!CM389</f>
        <v>0</v>
      </c>
      <c r="CI388">
        <f>GDP!CN389</f>
        <v>0</v>
      </c>
      <c r="CJ388" s="7">
        <f>GDP!CO389</f>
        <v>0</v>
      </c>
      <c r="CK388">
        <f>GDP!CP389</f>
        <v>0</v>
      </c>
      <c r="CL388">
        <f>GDP!CQ389</f>
        <v>0</v>
      </c>
      <c r="CM388">
        <f>GDP!CR389</f>
        <v>0</v>
      </c>
      <c r="CN388">
        <f>GDP!CS389</f>
        <v>0</v>
      </c>
      <c r="CO388">
        <f>GDP!CT389</f>
        <v>0</v>
      </c>
      <c r="CP388">
        <f>GDP!CU389</f>
        <v>0</v>
      </c>
      <c r="CQ388">
        <f>GDP!CV389</f>
        <v>0</v>
      </c>
      <c r="CR388">
        <f>GDP!CW389</f>
        <v>0</v>
      </c>
      <c r="CS388">
        <f>GDP!CX389</f>
        <v>0</v>
      </c>
      <c r="CT388">
        <f>GDP!CY389</f>
        <v>0</v>
      </c>
      <c r="CU388">
        <f>GDP!CZ389</f>
        <v>0</v>
      </c>
      <c r="CV388">
        <f>GDP!DA389</f>
        <v>0</v>
      </c>
      <c r="CW388">
        <f>GDP!DB389</f>
        <v>0</v>
      </c>
      <c r="CX388" s="7">
        <f>GDP!DC389</f>
        <v>0</v>
      </c>
      <c r="CY388">
        <f>GDP!DD389</f>
        <v>0</v>
      </c>
      <c r="CZ388">
        <f>GDP!DE389</f>
        <v>0</v>
      </c>
      <c r="DA388">
        <f>GDP!DF389</f>
        <v>0</v>
      </c>
      <c r="DB388">
        <f>GDP!DG389</f>
        <v>0</v>
      </c>
      <c r="DC388">
        <f>GDP!DH389</f>
        <v>0</v>
      </c>
      <c r="DD388">
        <f>GDP!DI389</f>
        <v>0</v>
      </c>
      <c r="DE388" s="7">
        <f>GDP!DJ389</f>
        <v>0</v>
      </c>
      <c r="DF388">
        <f>GDP!DU389</f>
        <v>0</v>
      </c>
      <c r="DG388" s="7">
        <f>GDP!DV389</f>
        <v>0</v>
      </c>
      <c r="DH388">
        <f>GDP!DW389</f>
        <v>0</v>
      </c>
      <c r="DI388">
        <f>GDP!EA389</f>
        <v>0</v>
      </c>
      <c r="DJ388">
        <f>GDP!EB389</f>
        <v>0</v>
      </c>
      <c r="DK388">
        <f>GDP!EC389</f>
        <v>0</v>
      </c>
      <c r="DL388">
        <f>GDP!ED389</f>
        <v>0</v>
      </c>
      <c r="DM388">
        <f>GDP!EE389</f>
        <v>0</v>
      </c>
      <c r="DN388">
        <f>GDP!DY389</f>
        <v>0</v>
      </c>
      <c r="DO388">
        <f>GDP!DZ389</f>
        <v>0</v>
      </c>
      <c r="DP388" s="84">
        <v>88.673260916177298</v>
      </c>
      <c r="DQ388" t="s">
        <v>145</v>
      </c>
      <c r="DR388">
        <v>88.131984424783994</v>
      </c>
      <c r="DS388" t="s">
        <v>145</v>
      </c>
      <c r="DT388">
        <v>5.2263135136000001</v>
      </c>
      <c r="DU388">
        <v>1.7819099680999955</v>
      </c>
      <c r="DV388">
        <v>-3.4444035455000046</v>
      </c>
      <c r="DW388">
        <v>43.200088421099998</v>
      </c>
      <c r="DX388">
        <v>41.418178453000003</v>
      </c>
      <c r="DY388">
        <v>690553124.06264901</v>
      </c>
      <c r="DZ388">
        <v>477855900.16448802</v>
      </c>
      <c r="EA388">
        <f t="shared" si="30"/>
        <v>1.4626334358389619</v>
      </c>
      <c r="EB388">
        <f t="shared" si="31"/>
        <v>1.012127804131252</v>
      </c>
      <c r="EC388">
        <f t="shared" si="32"/>
        <v>0.45050563170770985</v>
      </c>
      <c r="ED388">
        <v>16765028208.626301</v>
      </c>
      <c r="EE388">
        <f t="shared" si="33"/>
        <v>35.509347443768242</v>
      </c>
      <c r="EF388">
        <v>1135354470.80268</v>
      </c>
      <c r="EG388">
        <v>8206733871.35499</v>
      </c>
      <c r="EH388">
        <f t="shared" si="34"/>
        <v>5.5904139623150053</v>
      </c>
    </row>
    <row r="389" spans="1:138" x14ac:dyDescent="0.35">
      <c r="A389" t="s">
        <v>154</v>
      </c>
      <c r="B389" s="7">
        <v>1995</v>
      </c>
      <c r="C389">
        <f>MacroData!D389</f>
        <v>43.082901056000004</v>
      </c>
      <c r="D389">
        <f>MacroData!E389</f>
        <v>101.52</v>
      </c>
      <c r="E389">
        <f>MacroData!F389</f>
        <v>102.313</v>
      </c>
      <c r="F389" t="str">
        <f>MacroData!G389</f>
        <v>NA</v>
      </c>
      <c r="G389">
        <f>MacroData!H389</f>
        <v>57580076656.543999</v>
      </c>
      <c r="H389">
        <f>MacroData!I389</f>
        <v>54704000000</v>
      </c>
      <c r="I389">
        <f>MacroData!J389</f>
        <v>83482000000</v>
      </c>
      <c r="J389">
        <f>MacroData!K389</f>
        <v>6.2480000000000002</v>
      </c>
      <c r="K389">
        <f>MacroData!L389</f>
        <v>8.2260000000000009</v>
      </c>
      <c r="L389">
        <f>MacroData!M389</f>
        <v>41835.20703125</v>
      </c>
      <c r="M389">
        <f>MacroData!N389</f>
        <v>13296.96875</v>
      </c>
      <c r="N389">
        <f>MacroData!O389</f>
        <v>3601300</v>
      </c>
      <c r="O389">
        <f>MacroData!P389</f>
        <v>7790777210.3019123</v>
      </c>
      <c r="P389">
        <f>MacroData!Q389</f>
        <v>10812489854.559006</v>
      </c>
      <c r="Q389">
        <f>MacroData!R389</f>
        <v>15342298743.608</v>
      </c>
      <c r="R389">
        <f>MacroData!S389</f>
        <v>72669510145.440994</v>
      </c>
      <c r="S389">
        <f>MacroData!T389</f>
        <v>12570608150.154469</v>
      </c>
      <c r="T389">
        <f>MacroData!U389</f>
        <v>39465000000</v>
      </c>
      <c r="U389">
        <f>MacroData!V389</f>
        <v>12.614000000000001</v>
      </c>
      <c r="V389">
        <f>MacroData!W389</f>
        <v>3407.53</v>
      </c>
      <c r="W389">
        <f>MacroData!X389</f>
        <v>87.8</v>
      </c>
      <c r="X389">
        <f>MacroData!Y389</f>
        <v>50164814376.380997</v>
      </c>
      <c r="Y389">
        <f>MacroData!Z389</f>
        <v>28908180000</v>
      </c>
      <c r="Z389">
        <f>MacroData!AA389</f>
        <v>20223440000</v>
      </c>
      <c r="AA389">
        <f>MacroData!AB389</f>
        <v>3181130000</v>
      </c>
      <c r="AB389">
        <f>MacroData!AC389</f>
        <v>5834110000</v>
      </c>
      <c r="AC389">
        <f>MacroData!AD389</f>
        <v>17497885238.478245</v>
      </c>
      <c r="AD389">
        <f>MacroData!AE389</f>
        <v>1889273420.0222175</v>
      </c>
      <c r="AE389">
        <f>MacroData!AF389</f>
        <v>-2.1485297760598199</v>
      </c>
      <c r="AF389">
        <f>MacroData!AG389</f>
        <v>69.134073067609606</v>
      </c>
      <c r="AG389">
        <f>MacroData!AH389</f>
        <v>0</v>
      </c>
      <c r="AH389">
        <f>MacroData!AI389</f>
        <v>0</v>
      </c>
      <c r="AI389">
        <f>MacroData!AJ389</f>
        <v>0</v>
      </c>
      <c r="AJ389">
        <f>MacroData!AK389</f>
        <v>0</v>
      </c>
      <c r="AK389">
        <f>MacroData!AL389</f>
        <v>0</v>
      </c>
      <c r="AL389">
        <f>MacroData!AM389</f>
        <v>0.84325399999999995</v>
      </c>
      <c r="AM389">
        <f>MacroData!AN389</f>
        <v>4.5740476335797995</v>
      </c>
      <c r="AN389" s="31">
        <f>GDP!C390+GDP!J390</f>
        <v>0</v>
      </c>
      <c r="AO389">
        <f>GDP!D390+GDP!K390</f>
        <v>0</v>
      </c>
      <c r="AP389">
        <f>GDP!E390+GDP!L390</f>
        <v>0</v>
      </c>
      <c r="AQ389">
        <f>GDP!F390+GDP!M390</f>
        <v>0</v>
      </c>
      <c r="AR389">
        <f>GDP!G390+GDP!N390</f>
        <v>0</v>
      </c>
      <c r="AS389">
        <f>GDP!H390+GDP!O390</f>
        <v>0</v>
      </c>
      <c r="AT389" s="7">
        <f>GDP!I390+GDP!P390</f>
        <v>0</v>
      </c>
      <c r="AU389">
        <f>GDP!AE390</f>
        <v>0</v>
      </c>
      <c r="AV389">
        <f>GDP!AF390</f>
        <v>0</v>
      </c>
      <c r="AW389">
        <f>GDP!AG390</f>
        <v>0</v>
      </c>
      <c r="AX389">
        <f>GDP!AH390</f>
        <v>0</v>
      </c>
      <c r="AY389">
        <f>GDP!AI390</f>
        <v>0</v>
      </c>
      <c r="AZ389">
        <f>GDP!AJ390</f>
        <v>0</v>
      </c>
      <c r="BA389" s="7">
        <f>GDP!AK390</f>
        <v>0</v>
      </c>
      <c r="BB389">
        <f>GDP!AS390</f>
        <v>0</v>
      </c>
      <c r="BC389">
        <f>GDP!AT390</f>
        <v>0</v>
      </c>
      <c r="BD389">
        <f>GDP!AU390</f>
        <v>0</v>
      </c>
      <c r="BE389">
        <f>GDP!AV390</f>
        <v>0</v>
      </c>
      <c r="BF389">
        <f>GDP!AW390</f>
        <v>0</v>
      </c>
      <c r="BG389">
        <f>GDP!AX390</f>
        <v>0</v>
      </c>
      <c r="BH389" s="7">
        <f>GDP!AY390</f>
        <v>0</v>
      </c>
      <c r="BI389">
        <f>GDP!AZ390</f>
        <v>0</v>
      </c>
      <c r="BJ389">
        <f>GDP!BA390</f>
        <v>0</v>
      </c>
      <c r="BK389">
        <f>GDP!BB390</f>
        <v>0</v>
      </c>
      <c r="BL389">
        <f>GDP!BC390</f>
        <v>0</v>
      </c>
      <c r="BM389">
        <f>GDP!BD390</f>
        <v>0</v>
      </c>
      <c r="BN389">
        <f>GDP!BE390</f>
        <v>0</v>
      </c>
      <c r="BO389" s="7">
        <f>GDP!BF390</f>
        <v>0</v>
      </c>
      <c r="BP389">
        <f>GDP!BG390+GDP!BN390+GDP!BU390</f>
        <v>0</v>
      </c>
      <c r="BQ389">
        <f>GDP!BH390+GDP!BO390+GDP!BV390</f>
        <v>0</v>
      </c>
      <c r="BR389">
        <f>GDP!BI390+GDP!BP390+GDP!BW390</f>
        <v>0</v>
      </c>
      <c r="BS389">
        <f>GDP!BJ390+GDP!BQ390+GDP!BX390</f>
        <v>0</v>
      </c>
      <c r="BT389">
        <f>GDP!BK390+GDP!BR390+GDP!BY390</f>
        <v>0</v>
      </c>
      <c r="BU389">
        <f>GDP!BL390+GDP!BS390+GDP!BZ390</f>
        <v>0</v>
      </c>
      <c r="BV389" s="7">
        <f>GDP!BM390+GDP!BT390+GDP!CA390</f>
        <v>0</v>
      </c>
      <c r="BW389">
        <f>GDP!CB390</f>
        <v>0</v>
      </c>
      <c r="BX389">
        <f>GDP!CC390</f>
        <v>0</v>
      </c>
      <c r="BY389">
        <f>GDP!CD390</f>
        <v>0</v>
      </c>
      <c r="BZ389">
        <f>GDP!CE390</f>
        <v>0</v>
      </c>
      <c r="CA389">
        <f>GDP!CF390</f>
        <v>0</v>
      </c>
      <c r="CB389">
        <f>GDP!CG390</f>
        <v>0</v>
      </c>
      <c r="CC389" s="7">
        <f>GDP!CH390</f>
        <v>0</v>
      </c>
      <c r="CD389">
        <f>GDP!CI390</f>
        <v>0</v>
      </c>
      <c r="CE389">
        <f>GDP!CJ390</f>
        <v>0</v>
      </c>
      <c r="CF389">
        <f>GDP!CK390</f>
        <v>0</v>
      </c>
      <c r="CG389">
        <f>GDP!CL390</f>
        <v>0</v>
      </c>
      <c r="CH389">
        <f>GDP!CM390</f>
        <v>0</v>
      </c>
      <c r="CI389">
        <f>GDP!CN390</f>
        <v>0</v>
      </c>
      <c r="CJ389" s="7">
        <f>GDP!CO390</f>
        <v>0</v>
      </c>
      <c r="CK389">
        <f>GDP!CP390</f>
        <v>0</v>
      </c>
      <c r="CL389">
        <f>GDP!CQ390</f>
        <v>0</v>
      </c>
      <c r="CM389">
        <f>GDP!CR390</f>
        <v>0</v>
      </c>
      <c r="CN389">
        <f>GDP!CS390</f>
        <v>0</v>
      </c>
      <c r="CO389">
        <f>GDP!CT390</f>
        <v>0</v>
      </c>
      <c r="CP389">
        <f>GDP!CU390</f>
        <v>0</v>
      </c>
      <c r="CQ389">
        <f>GDP!CV390</f>
        <v>0</v>
      </c>
      <c r="CR389">
        <f>GDP!CW390</f>
        <v>0</v>
      </c>
      <c r="CS389">
        <f>GDP!CX390</f>
        <v>0</v>
      </c>
      <c r="CT389">
        <f>GDP!CY390</f>
        <v>0</v>
      </c>
      <c r="CU389">
        <f>GDP!CZ390</f>
        <v>0</v>
      </c>
      <c r="CV389">
        <f>GDP!DA390</f>
        <v>0</v>
      </c>
      <c r="CW389">
        <f>GDP!DB390</f>
        <v>0</v>
      </c>
      <c r="CX389" s="7">
        <f>GDP!DC390</f>
        <v>0</v>
      </c>
      <c r="CY389">
        <f>GDP!DD390</f>
        <v>0</v>
      </c>
      <c r="CZ389">
        <f>GDP!DE390</f>
        <v>0</v>
      </c>
      <c r="DA389">
        <f>GDP!DF390</f>
        <v>0</v>
      </c>
      <c r="DB389">
        <f>GDP!DG390</f>
        <v>0</v>
      </c>
      <c r="DC389">
        <f>GDP!DH390</f>
        <v>0</v>
      </c>
      <c r="DD389">
        <f>GDP!DI390</f>
        <v>0</v>
      </c>
      <c r="DE389" s="7">
        <f>GDP!DJ390</f>
        <v>0</v>
      </c>
      <c r="DF389">
        <f>GDP!DU390</f>
        <v>0</v>
      </c>
      <c r="DG389" s="7">
        <f>GDP!DV390</f>
        <v>0</v>
      </c>
      <c r="DH389">
        <f>GDP!DW390</f>
        <v>0</v>
      </c>
      <c r="DI389">
        <f>GDP!EA390</f>
        <v>0</v>
      </c>
      <c r="DJ389">
        <f>GDP!EB390</f>
        <v>0</v>
      </c>
      <c r="DK389">
        <f>GDP!EC390</f>
        <v>0</v>
      </c>
      <c r="DL389">
        <f>GDP!ED390</f>
        <v>0</v>
      </c>
      <c r="DM389">
        <f>GDP!EE390</f>
        <v>0</v>
      </c>
      <c r="DN389">
        <f>GDP!DY390</f>
        <v>0</v>
      </c>
      <c r="DO389">
        <f>GDP!DZ390</f>
        <v>0</v>
      </c>
      <c r="DP389" s="84">
        <v>82.123422792370505</v>
      </c>
      <c r="DQ389" s="84">
        <v>78.559399999999997</v>
      </c>
      <c r="DR389">
        <v>78.621621224852007</v>
      </c>
      <c r="DS389" t="s">
        <v>145</v>
      </c>
      <c r="DT389">
        <v>4.7496037743999997</v>
      </c>
      <c r="DU389">
        <v>2.1444763443000028</v>
      </c>
      <c r="DV389">
        <v>-2.6051274300999969</v>
      </c>
      <c r="DW389">
        <v>40.875799046300003</v>
      </c>
      <c r="DX389">
        <v>38.731322702</v>
      </c>
      <c r="DY389">
        <v>824880000</v>
      </c>
      <c r="DZ389">
        <v>1006210000</v>
      </c>
      <c r="EA389">
        <f t="shared" si="30"/>
        <v>1.5078970459198597</v>
      </c>
      <c r="EB389">
        <f t="shared" si="31"/>
        <v>1.839371892366189</v>
      </c>
      <c r="EC389">
        <f t="shared" si="32"/>
        <v>-0.3314748464463293</v>
      </c>
      <c r="ED389">
        <v>18464960000</v>
      </c>
      <c r="EE389">
        <f t="shared" si="33"/>
        <v>33.7543141269377</v>
      </c>
      <c r="EF389">
        <v>1286130000</v>
      </c>
      <c r="EG389">
        <v>9449880000</v>
      </c>
      <c r="EH389">
        <f t="shared" si="34"/>
        <v>5.3891941789345914</v>
      </c>
    </row>
    <row r="390" spans="1:138" x14ac:dyDescent="0.35">
      <c r="A390" t="s">
        <v>154</v>
      </c>
      <c r="B390" s="7">
        <v>1996</v>
      </c>
      <c r="C390">
        <f>MacroData!D390</f>
        <v>47.310544608000001</v>
      </c>
      <c r="D390">
        <f>MacroData!E390</f>
        <v>101.89100000000001</v>
      </c>
      <c r="E390">
        <f>MacroData!F390</f>
        <v>100.033</v>
      </c>
      <c r="F390" t="str">
        <f>MacroData!G390</f>
        <v>NA</v>
      </c>
      <c r="G390">
        <f>MacroData!H390</f>
        <v>61170627183.064003</v>
      </c>
      <c r="H390">
        <f>MacroData!I390</f>
        <v>60072000000</v>
      </c>
      <c r="I390">
        <f>MacroData!J390</f>
        <v>91065000000</v>
      </c>
      <c r="J390">
        <f>MacroData!K390</f>
        <v>5.4180000000000001</v>
      </c>
      <c r="K390">
        <f>MacroData!L390</f>
        <v>7.2489999999999997</v>
      </c>
      <c r="L390">
        <f>MacroData!M390</f>
        <v>45141.265625</v>
      </c>
      <c r="M390">
        <f>MacroData!N390</f>
        <v>15748.3642578125</v>
      </c>
      <c r="N390">
        <f>MacroData!O390</f>
        <v>3626100</v>
      </c>
      <c r="O390">
        <f>MacroData!P390</f>
        <v>8691813288.3657722</v>
      </c>
      <c r="P390">
        <f>MacroData!Q390</f>
        <v>12243913248.050003</v>
      </c>
      <c r="Q390">
        <f>MacroData!R390</f>
        <v>17837838040.168999</v>
      </c>
      <c r="R390">
        <f>MacroData!S390</f>
        <v>78821086751.949997</v>
      </c>
      <c r="S390">
        <f>MacroData!T390</f>
        <v>14610943030.818819</v>
      </c>
      <c r="T390">
        <f>MacroData!U390</f>
        <v>42411000000</v>
      </c>
      <c r="U390">
        <f>MacroData!V390</f>
        <v>12.156000000000001</v>
      </c>
      <c r="V390">
        <f>MacroData!W390</f>
        <v>4237.22</v>
      </c>
      <c r="W390">
        <f>MacroData!X390</f>
        <v>90.099000000000004</v>
      </c>
      <c r="X390">
        <f>MacroData!Y390</f>
        <v>53908707143.389</v>
      </c>
      <c r="Y390">
        <f>MacroData!Z390</f>
        <v>31734250000</v>
      </c>
      <c r="Z390">
        <f>MacroData!AA390</f>
        <v>22363590000</v>
      </c>
      <c r="AA390">
        <f>MacroData!AB390</f>
        <v>3595360000</v>
      </c>
      <c r="AB390">
        <f>MacroData!AC390</f>
        <v>6167920000</v>
      </c>
      <c r="AC390">
        <f>MacroData!AD390</f>
        <v>18104100240.901798</v>
      </c>
      <c r="AD390">
        <f>MacroData!AE390</f>
        <v>2106390001.7987938</v>
      </c>
      <c r="AE390">
        <f>MacroData!AF390</f>
        <v>-0.25688053289949903</v>
      </c>
      <c r="AF390">
        <f>MacroData!AG390</f>
        <v>70.304565296668301</v>
      </c>
      <c r="AG390">
        <f>MacroData!AH390</f>
        <v>0</v>
      </c>
      <c r="AH390">
        <f>MacroData!AI390</f>
        <v>0</v>
      </c>
      <c r="AI390">
        <f>MacroData!AJ390</f>
        <v>0</v>
      </c>
      <c r="AJ390">
        <f>MacroData!AK390</f>
        <v>0</v>
      </c>
      <c r="AK390">
        <f>MacroData!AL390</f>
        <v>0</v>
      </c>
      <c r="AL390">
        <f>MacroData!AM390</f>
        <v>0.84325399999999995</v>
      </c>
      <c r="AM390">
        <f>MacroData!AN390</f>
        <v>4.5135714213053388</v>
      </c>
      <c r="AN390" s="31">
        <f>GDP!C391+GDP!J391</f>
        <v>0</v>
      </c>
      <c r="AO390">
        <f>GDP!D391+GDP!K391</f>
        <v>0</v>
      </c>
      <c r="AP390">
        <f>GDP!E391+GDP!L391</f>
        <v>0</v>
      </c>
      <c r="AQ390">
        <f>GDP!F391+GDP!M391</f>
        <v>0</v>
      </c>
      <c r="AR390">
        <f>GDP!G391+GDP!N391</f>
        <v>0</v>
      </c>
      <c r="AS390">
        <f>GDP!H391+GDP!O391</f>
        <v>0</v>
      </c>
      <c r="AT390" s="7">
        <f>GDP!I391+GDP!P391</f>
        <v>0</v>
      </c>
      <c r="AU390">
        <f>GDP!AE391</f>
        <v>0</v>
      </c>
      <c r="AV390">
        <f>GDP!AF391</f>
        <v>0</v>
      </c>
      <c r="AW390">
        <f>GDP!AG391</f>
        <v>0</v>
      </c>
      <c r="AX390">
        <f>GDP!AH391</f>
        <v>0</v>
      </c>
      <c r="AY390">
        <f>GDP!AI391</f>
        <v>0</v>
      </c>
      <c r="AZ390">
        <f>GDP!AJ391</f>
        <v>0</v>
      </c>
      <c r="BA390" s="7">
        <f>GDP!AK391</f>
        <v>0</v>
      </c>
      <c r="BB390">
        <f>GDP!AS391</f>
        <v>0</v>
      </c>
      <c r="BC390">
        <f>GDP!AT391</f>
        <v>0</v>
      </c>
      <c r="BD390">
        <f>GDP!AU391</f>
        <v>0</v>
      </c>
      <c r="BE390">
        <f>GDP!AV391</f>
        <v>0</v>
      </c>
      <c r="BF390">
        <f>GDP!AW391</f>
        <v>0</v>
      </c>
      <c r="BG390">
        <f>GDP!AX391</f>
        <v>0</v>
      </c>
      <c r="BH390" s="7">
        <f>GDP!AY391</f>
        <v>0</v>
      </c>
      <c r="BI390">
        <f>GDP!AZ391</f>
        <v>0</v>
      </c>
      <c r="BJ390">
        <f>GDP!BA391</f>
        <v>0</v>
      </c>
      <c r="BK390">
        <f>GDP!BB391</f>
        <v>0</v>
      </c>
      <c r="BL390">
        <f>GDP!BC391</f>
        <v>0</v>
      </c>
      <c r="BM390">
        <f>GDP!BD391</f>
        <v>0</v>
      </c>
      <c r="BN390">
        <f>GDP!BE391</f>
        <v>0</v>
      </c>
      <c r="BO390" s="7">
        <f>GDP!BF391</f>
        <v>0</v>
      </c>
      <c r="BP390">
        <f>GDP!BG391+GDP!BN391+GDP!BU391</f>
        <v>0</v>
      </c>
      <c r="BQ390">
        <f>GDP!BH391+GDP!BO391+GDP!BV391</f>
        <v>0</v>
      </c>
      <c r="BR390">
        <f>GDP!BI391+GDP!BP391+GDP!BW391</f>
        <v>0</v>
      </c>
      <c r="BS390">
        <f>GDP!BJ391+GDP!BQ391+GDP!BX391</f>
        <v>0</v>
      </c>
      <c r="BT390">
        <f>GDP!BK391+GDP!BR391+GDP!BY391</f>
        <v>0</v>
      </c>
      <c r="BU390">
        <f>GDP!BL391+GDP!BS391+GDP!BZ391</f>
        <v>0</v>
      </c>
      <c r="BV390" s="7">
        <f>GDP!BM391+GDP!BT391+GDP!CA391</f>
        <v>0</v>
      </c>
      <c r="BW390">
        <f>GDP!CB391</f>
        <v>0</v>
      </c>
      <c r="BX390">
        <f>GDP!CC391</f>
        <v>0</v>
      </c>
      <c r="BY390">
        <f>GDP!CD391</f>
        <v>0</v>
      </c>
      <c r="BZ390">
        <f>GDP!CE391</f>
        <v>0</v>
      </c>
      <c r="CA390">
        <f>GDP!CF391</f>
        <v>0</v>
      </c>
      <c r="CB390">
        <f>GDP!CG391</f>
        <v>0</v>
      </c>
      <c r="CC390" s="7">
        <f>GDP!CH391</f>
        <v>0</v>
      </c>
      <c r="CD390">
        <f>GDP!CI391</f>
        <v>0</v>
      </c>
      <c r="CE390">
        <f>GDP!CJ391</f>
        <v>0</v>
      </c>
      <c r="CF390">
        <f>GDP!CK391</f>
        <v>0</v>
      </c>
      <c r="CG390">
        <f>GDP!CL391</f>
        <v>0</v>
      </c>
      <c r="CH390">
        <f>GDP!CM391</f>
        <v>0</v>
      </c>
      <c r="CI390">
        <f>GDP!CN391</f>
        <v>0</v>
      </c>
      <c r="CJ390" s="7">
        <f>GDP!CO391</f>
        <v>0</v>
      </c>
      <c r="CK390">
        <f>GDP!CP391</f>
        <v>0</v>
      </c>
      <c r="CL390">
        <f>GDP!CQ391</f>
        <v>0</v>
      </c>
      <c r="CM390">
        <f>GDP!CR391</f>
        <v>0</v>
      </c>
      <c r="CN390">
        <f>GDP!CS391</f>
        <v>0</v>
      </c>
      <c r="CO390">
        <f>GDP!CT391</f>
        <v>0</v>
      </c>
      <c r="CP390">
        <f>GDP!CU391</f>
        <v>0</v>
      </c>
      <c r="CQ390">
        <f>GDP!CV391</f>
        <v>0</v>
      </c>
      <c r="CR390">
        <f>GDP!CW391</f>
        <v>0</v>
      </c>
      <c r="CS390">
        <f>GDP!CX391</f>
        <v>0</v>
      </c>
      <c r="CT390">
        <f>GDP!CY391</f>
        <v>0</v>
      </c>
      <c r="CU390">
        <f>GDP!CZ391</f>
        <v>0</v>
      </c>
      <c r="CV390">
        <f>GDP!DA391</f>
        <v>0</v>
      </c>
      <c r="CW390">
        <f>GDP!DB391</f>
        <v>0</v>
      </c>
      <c r="CX390" s="7">
        <f>GDP!DC391</f>
        <v>0</v>
      </c>
      <c r="CY390">
        <f>GDP!DD391</f>
        <v>0</v>
      </c>
      <c r="CZ390">
        <f>GDP!DE391</f>
        <v>0</v>
      </c>
      <c r="DA390">
        <f>GDP!DF391</f>
        <v>0</v>
      </c>
      <c r="DB390">
        <f>GDP!DG391</f>
        <v>0</v>
      </c>
      <c r="DC390">
        <f>GDP!DH391</f>
        <v>0</v>
      </c>
      <c r="DD390">
        <f>GDP!DI391</f>
        <v>0</v>
      </c>
      <c r="DE390" s="7">
        <f>GDP!DJ391</f>
        <v>0</v>
      </c>
      <c r="DF390">
        <f>GDP!DU391</f>
        <v>0</v>
      </c>
      <c r="DG390" s="7">
        <f>GDP!DV391</f>
        <v>0</v>
      </c>
      <c r="DH390">
        <f>GDP!DW391</f>
        <v>0</v>
      </c>
      <c r="DI390">
        <f>GDP!EA391</f>
        <v>0</v>
      </c>
      <c r="DJ390">
        <f>GDP!EB391</f>
        <v>0</v>
      </c>
      <c r="DK390">
        <f>GDP!EC391</f>
        <v>0</v>
      </c>
      <c r="DL390">
        <f>GDP!ED391</f>
        <v>0</v>
      </c>
      <c r="DM390">
        <f>GDP!EE391</f>
        <v>0</v>
      </c>
      <c r="DN390">
        <f>GDP!DY391</f>
        <v>0</v>
      </c>
      <c r="DO390">
        <f>GDP!DZ391</f>
        <v>0</v>
      </c>
      <c r="DP390" s="84">
        <v>73.519466651545599</v>
      </c>
      <c r="DQ390" s="84">
        <v>69.866100000000003</v>
      </c>
      <c r="DR390">
        <v>69.922064690948005</v>
      </c>
      <c r="DS390">
        <v>-1.1499999999999999</v>
      </c>
      <c r="DT390">
        <v>4.0017578523999999</v>
      </c>
      <c r="DU390">
        <v>0.2561457811999972</v>
      </c>
      <c r="DV390">
        <v>-3.7456120712000027</v>
      </c>
      <c r="DW390">
        <v>39.068820806799998</v>
      </c>
      <c r="DX390">
        <v>38.812675025600001</v>
      </c>
      <c r="DY390">
        <v>676109999.99999595</v>
      </c>
      <c r="DZ390">
        <v>1081950000</v>
      </c>
      <c r="EA390">
        <f t="shared" si="30"/>
        <v>1.1254994007191301</v>
      </c>
      <c r="EB390">
        <f t="shared" si="31"/>
        <v>1.8010886935677188</v>
      </c>
      <c r="EC390">
        <f t="shared" si="32"/>
        <v>-0.67558929284858871</v>
      </c>
      <c r="ED390">
        <v>19752380000</v>
      </c>
      <c r="EE390">
        <f t="shared" si="33"/>
        <v>32.88117592222666</v>
      </c>
      <c r="EF390">
        <v>1488970000</v>
      </c>
      <c r="EG390">
        <v>9989270000</v>
      </c>
      <c r="EH390">
        <f t="shared" si="34"/>
        <v>5.089894853421133</v>
      </c>
    </row>
    <row r="391" spans="1:138" x14ac:dyDescent="0.35">
      <c r="A391" t="s">
        <v>154</v>
      </c>
      <c r="B391" s="7">
        <v>1997</v>
      </c>
      <c r="C391">
        <f>MacroData!D391</f>
        <v>54.524630848000001</v>
      </c>
      <c r="D391">
        <f>MacroData!E391</f>
        <v>103.315</v>
      </c>
      <c r="E391">
        <f>MacroData!F391</f>
        <v>101.22499999999999</v>
      </c>
      <c r="F391" t="str">
        <f>MacroData!G391</f>
        <v>NA</v>
      </c>
      <c r="G391">
        <f>MacroData!H391</f>
        <v>67529962200.117996</v>
      </c>
      <c r="H391">
        <f>MacroData!I391</f>
        <v>69232000000</v>
      </c>
      <c r="I391">
        <f>MacroData!J391</f>
        <v>100881000000</v>
      </c>
      <c r="J391">
        <f>MacroData!K391</f>
        <v>6.0919999999999996</v>
      </c>
      <c r="K391">
        <f>MacroData!L391</f>
        <v>6.2560000000000002</v>
      </c>
      <c r="L391">
        <f>MacroData!M391</f>
        <v>49208.49609375</v>
      </c>
      <c r="M391">
        <f>MacroData!N391</f>
        <v>19181.4140625</v>
      </c>
      <c r="N391">
        <f>MacroData!O391</f>
        <v>3664300</v>
      </c>
      <c r="O391">
        <f>MacroData!P391</f>
        <v>10380897091.879974</v>
      </c>
      <c r="P391">
        <f>MacroData!Q391</f>
        <v>14625299541.490997</v>
      </c>
      <c r="Q391">
        <f>MacroData!R391</f>
        <v>20763175624.700001</v>
      </c>
      <c r="R391">
        <f>MacroData!S391</f>
        <v>86255700458.509003</v>
      </c>
      <c r="S391">
        <f>MacroData!T391</f>
        <v>17093941754.726717</v>
      </c>
      <c r="T391">
        <f>MacroData!U391</f>
        <v>45151000000</v>
      </c>
      <c r="U391">
        <f>MacroData!V391</f>
        <v>10.868</v>
      </c>
      <c r="V391">
        <f>MacroData!W391</f>
        <v>6554.1500000000005</v>
      </c>
      <c r="W391">
        <f>MacroData!X391</f>
        <v>90.757000000000005</v>
      </c>
      <c r="X391">
        <f>MacroData!Y391</f>
        <v>57391707664.044998</v>
      </c>
      <c r="Y391">
        <f>MacroData!Z391</f>
        <v>35085690000</v>
      </c>
      <c r="Z391">
        <f>MacroData!AA391</f>
        <v>25017940000</v>
      </c>
      <c r="AA391">
        <f>MacroData!AB391</f>
        <v>3116250000</v>
      </c>
      <c r="AB391">
        <f>MacroData!AC391</f>
        <v>7169760000</v>
      </c>
      <c r="AC391">
        <f>MacroData!AD391</f>
        <v>19317301071.289356</v>
      </c>
      <c r="AD391">
        <f>MacroData!AE391</f>
        <v>2390955102.1756516</v>
      </c>
      <c r="AE391">
        <f>MacroData!AF391</f>
        <v>1.3290862069818401</v>
      </c>
      <c r="AF391">
        <f>MacroData!AG391</f>
        <v>71.314990212351503</v>
      </c>
      <c r="AG391">
        <f>MacroData!AH391</f>
        <v>1</v>
      </c>
      <c r="AH391">
        <f>MacroData!AI391</f>
        <v>0</v>
      </c>
      <c r="AI391">
        <f>MacroData!AJ391</f>
        <v>0</v>
      </c>
      <c r="AJ391">
        <f>MacroData!AK391</f>
        <v>0</v>
      </c>
      <c r="AK391">
        <f>MacroData!AL391</f>
        <v>0</v>
      </c>
      <c r="AL391">
        <f>MacroData!AM391</f>
        <v>0.84325399999999995</v>
      </c>
      <c r="AM391">
        <f>MacroData!AN391</f>
        <v>4.5102381025041849</v>
      </c>
      <c r="AN391" s="31">
        <f>GDP!C392+GDP!J392</f>
        <v>0</v>
      </c>
      <c r="AO391">
        <f>GDP!D392+GDP!K392</f>
        <v>0</v>
      </c>
      <c r="AP391">
        <f>GDP!E392+GDP!L392</f>
        <v>0</v>
      </c>
      <c r="AQ391">
        <f>GDP!F392+GDP!M392</f>
        <v>0</v>
      </c>
      <c r="AR391">
        <f>GDP!G392+GDP!N392</f>
        <v>0</v>
      </c>
      <c r="AS391">
        <f>GDP!H392+GDP!O392</f>
        <v>0</v>
      </c>
      <c r="AT391" s="7">
        <f>GDP!I392+GDP!P392</f>
        <v>0</v>
      </c>
      <c r="AU391">
        <f>GDP!AE392</f>
        <v>0</v>
      </c>
      <c r="AV391">
        <f>GDP!AF392</f>
        <v>0</v>
      </c>
      <c r="AW391">
        <f>GDP!AG392</f>
        <v>0</v>
      </c>
      <c r="AX391">
        <f>GDP!AH392</f>
        <v>0</v>
      </c>
      <c r="AY391">
        <f>GDP!AI392</f>
        <v>0</v>
      </c>
      <c r="AZ391">
        <f>GDP!AJ392</f>
        <v>0</v>
      </c>
      <c r="BA391" s="7">
        <f>GDP!AK392</f>
        <v>0</v>
      </c>
      <c r="BB391">
        <f>GDP!AS392</f>
        <v>0</v>
      </c>
      <c r="BC391">
        <f>GDP!AT392</f>
        <v>0</v>
      </c>
      <c r="BD391">
        <f>GDP!AU392</f>
        <v>0</v>
      </c>
      <c r="BE391">
        <f>GDP!AV392</f>
        <v>0</v>
      </c>
      <c r="BF391">
        <f>GDP!AW392</f>
        <v>0</v>
      </c>
      <c r="BG391">
        <f>GDP!AX392</f>
        <v>0</v>
      </c>
      <c r="BH391" s="7">
        <f>GDP!AY392</f>
        <v>0</v>
      </c>
      <c r="BI391">
        <f>GDP!AZ392</f>
        <v>0</v>
      </c>
      <c r="BJ391">
        <f>GDP!BA392</f>
        <v>0</v>
      </c>
      <c r="BK391">
        <f>GDP!BB392</f>
        <v>0</v>
      </c>
      <c r="BL391">
        <f>GDP!BC392</f>
        <v>0</v>
      </c>
      <c r="BM391">
        <f>GDP!BD392</f>
        <v>0</v>
      </c>
      <c r="BN391">
        <f>GDP!BE392</f>
        <v>0</v>
      </c>
      <c r="BO391" s="7">
        <f>GDP!BF392</f>
        <v>0</v>
      </c>
      <c r="BP391">
        <f>GDP!BG392+GDP!BN392+GDP!BU392</f>
        <v>0</v>
      </c>
      <c r="BQ391">
        <f>GDP!BH392+GDP!BO392+GDP!BV392</f>
        <v>0</v>
      </c>
      <c r="BR391">
        <f>GDP!BI392+GDP!BP392+GDP!BW392</f>
        <v>0</v>
      </c>
      <c r="BS391">
        <f>GDP!BJ392+GDP!BQ392+GDP!BX392</f>
        <v>0</v>
      </c>
      <c r="BT391">
        <f>GDP!BK392+GDP!BR392+GDP!BY392</f>
        <v>0</v>
      </c>
      <c r="BU391">
        <f>GDP!BL392+GDP!BS392+GDP!BZ392</f>
        <v>0</v>
      </c>
      <c r="BV391" s="7">
        <f>GDP!BM392+GDP!BT392+GDP!CA392</f>
        <v>0</v>
      </c>
      <c r="BW391">
        <f>GDP!CB392</f>
        <v>0</v>
      </c>
      <c r="BX391">
        <f>GDP!CC392</f>
        <v>0</v>
      </c>
      <c r="BY391">
        <f>GDP!CD392</f>
        <v>0</v>
      </c>
      <c r="BZ391">
        <f>GDP!CE392</f>
        <v>0</v>
      </c>
      <c r="CA391">
        <f>GDP!CF392</f>
        <v>0</v>
      </c>
      <c r="CB391">
        <f>GDP!CG392</f>
        <v>0</v>
      </c>
      <c r="CC391" s="7">
        <f>GDP!CH392</f>
        <v>0</v>
      </c>
      <c r="CD391">
        <f>GDP!CI392</f>
        <v>0</v>
      </c>
      <c r="CE391">
        <f>GDP!CJ392</f>
        <v>0</v>
      </c>
      <c r="CF391">
        <f>GDP!CK392</f>
        <v>0</v>
      </c>
      <c r="CG391">
        <f>GDP!CL392</f>
        <v>0</v>
      </c>
      <c r="CH391">
        <f>GDP!CM392</f>
        <v>0</v>
      </c>
      <c r="CI391">
        <f>GDP!CN392</f>
        <v>0</v>
      </c>
      <c r="CJ391" s="7">
        <f>GDP!CO392</f>
        <v>0</v>
      </c>
      <c r="CK391">
        <f>GDP!CP392</f>
        <v>0</v>
      </c>
      <c r="CL391">
        <f>GDP!CQ392</f>
        <v>0</v>
      </c>
      <c r="CM391">
        <f>GDP!CR392</f>
        <v>0</v>
      </c>
      <c r="CN391">
        <f>GDP!CS392</f>
        <v>0</v>
      </c>
      <c r="CO391">
        <f>GDP!CT392</f>
        <v>0</v>
      </c>
      <c r="CP391">
        <f>GDP!CU392</f>
        <v>0</v>
      </c>
      <c r="CQ391">
        <f>GDP!CV392</f>
        <v>0</v>
      </c>
      <c r="CR391">
        <f>GDP!CW392</f>
        <v>0</v>
      </c>
      <c r="CS391">
        <f>GDP!CX392</f>
        <v>0</v>
      </c>
      <c r="CT391">
        <f>GDP!CY392</f>
        <v>0</v>
      </c>
      <c r="CU391">
        <f>GDP!CZ392</f>
        <v>0</v>
      </c>
      <c r="CV391">
        <f>GDP!DA392</f>
        <v>0</v>
      </c>
      <c r="CW391">
        <f>GDP!DB392</f>
        <v>0</v>
      </c>
      <c r="CX391" s="7">
        <f>GDP!DC392</f>
        <v>0</v>
      </c>
      <c r="CY391">
        <f>GDP!DD392</f>
        <v>0</v>
      </c>
      <c r="CZ391">
        <f>GDP!DE392</f>
        <v>0</v>
      </c>
      <c r="DA391">
        <f>GDP!DF392</f>
        <v>0</v>
      </c>
      <c r="DB391">
        <f>GDP!DG392</f>
        <v>0</v>
      </c>
      <c r="DC391">
        <f>GDP!DH392</f>
        <v>0</v>
      </c>
      <c r="DD391">
        <f>GDP!DI392</f>
        <v>0</v>
      </c>
      <c r="DE391" s="7">
        <f>GDP!DJ392</f>
        <v>0</v>
      </c>
      <c r="DF391">
        <f>GDP!DU392</f>
        <v>0</v>
      </c>
      <c r="DG391" s="7">
        <f>GDP!DV392</f>
        <v>0</v>
      </c>
      <c r="DH391">
        <f>GDP!DW392</f>
        <v>0</v>
      </c>
      <c r="DI391">
        <f>GDP!EA392</f>
        <v>0</v>
      </c>
      <c r="DJ391">
        <f>GDP!EB392</f>
        <v>0</v>
      </c>
      <c r="DK391">
        <f>GDP!EC392</f>
        <v>0</v>
      </c>
      <c r="DL391">
        <f>GDP!ED392</f>
        <v>0</v>
      </c>
      <c r="DM391">
        <f>GDP!EE392</f>
        <v>0</v>
      </c>
      <c r="DN391">
        <f>GDP!DY392</f>
        <v>0</v>
      </c>
      <c r="DO391">
        <f>GDP!DZ392</f>
        <v>0</v>
      </c>
      <c r="DP391" s="84">
        <v>64.328725174094203</v>
      </c>
      <c r="DQ391" s="84">
        <v>61.607399999999998</v>
      </c>
      <c r="DR391">
        <v>61.656567405354998</v>
      </c>
      <c r="DS391">
        <v>1.59</v>
      </c>
      <c r="DT391">
        <v>3.3684629460000002</v>
      </c>
      <c r="DU391">
        <v>-1.3270222704000005</v>
      </c>
      <c r="DV391">
        <v>-4.6954852164000007</v>
      </c>
      <c r="DW391">
        <v>36.533258349500002</v>
      </c>
      <c r="DX391">
        <v>37.860280619900003</v>
      </c>
      <c r="DY391">
        <v>718679999.99999702</v>
      </c>
      <c r="DZ391">
        <v>1196960000</v>
      </c>
      <c r="EA391">
        <f t="shared" si="30"/>
        <v>1.0380748786688194</v>
      </c>
      <c r="EB391">
        <f t="shared" si="31"/>
        <v>1.7289114860180266</v>
      </c>
      <c r="EC391">
        <f t="shared" si="32"/>
        <v>-0.69083660734920715</v>
      </c>
      <c r="ED391">
        <v>21454990000</v>
      </c>
      <c r="EE391">
        <f t="shared" si="33"/>
        <v>30.989990177952393</v>
      </c>
      <c r="EF391">
        <v>1780130000</v>
      </c>
      <c r="EG391">
        <v>11169170000</v>
      </c>
      <c r="EH391">
        <f t="shared" si="34"/>
        <v>4.8174534903802346</v>
      </c>
    </row>
    <row r="392" spans="1:138" x14ac:dyDescent="0.35">
      <c r="A392" t="s">
        <v>154</v>
      </c>
      <c r="B392" s="7">
        <v>1998</v>
      </c>
      <c r="C392">
        <f>MacroData!D392</f>
        <v>63.071275376000003</v>
      </c>
      <c r="D392">
        <f>MacroData!E392</f>
        <v>103.339</v>
      </c>
      <c r="E392">
        <f>MacroData!F392</f>
        <v>101.172</v>
      </c>
      <c r="F392">
        <f>MacroData!G392</f>
        <v>49112000000</v>
      </c>
      <c r="G392">
        <f>MacroData!H392</f>
        <v>76979464141.138</v>
      </c>
      <c r="H392">
        <f>MacroData!I392</f>
        <v>80084000000</v>
      </c>
      <c r="I392">
        <f>MacroData!J392</f>
        <v>109505000000</v>
      </c>
      <c r="J392">
        <f>MacroData!K392</f>
        <v>5.4260000000000002</v>
      </c>
      <c r="K392">
        <f>MacroData!L392</f>
        <v>4.7469999999999999</v>
      </c>
      <c r="L392">
        <f>MacroData!M392</f>
        <v>53696.1796875</v>
      </c>
      <c r="M392">
        <f>MacroData!N392</f>
        <v>23252.556640625</v>
      </c>
      <c r="N392">
        <f>MacroData!O392</f>
        <v>3703100</v>
      </c>
      <c r="O392">
        <f>MacroData!P392</f>
        <v>10202867462.236959</v>
      </c>
      <c r="P392">
        <f>MacroData!Q392</f>
        <v>15457580276.046005</v>
      </c>
      <c r="Q392">
        <f>MacroData!R392</f>
        <v>23670794408</v>
      </c>
      <c r="R392">
        <f>MacroData!S392</f>
        <v>94047419723.953995</v>
      </c>
      <c r="S392">
        <f>MacroData!T392</f>
        <v>19350242337.685234</v>
      </c>
      <c r="T392">
        <f>MacroData!U392</f>
        <v>48676000000</v>
      </c>
      <c r="U392">
        <f>MacroData!V392</f>
        <v>7.5830000000000002</v>
      </c>
      <c r="V392">
        <f>MacroData!W392</f>
        <v>8588.44</v>
      </c>
      <c r="W392">
        <f>MacroData!X392</f>
        <v>89.186999999999998</v>
      </c>
      <c r="X392">
        <f>MacroData!Y392</f>
        <v>61873084883.459999</v>
      </c>
      <c r="Y392">
        <f>MacroData!Z392</f>
        <v>39198220000</v>
      </c>
      <c r="Z392">
        <f>MacroData!AA392</f>
        <v>28205380000</v>
      </c>
      <c r="AA392">
        <f>MacroData!AB392</f>
        <v>3677020000</v>
      </c>
      <c r="AB392">
        <f>MacroData!AC392</f>
        <v>7434240000</v>
      </c>
      <c r="AC392">
        <f>MacroData!AD392</f>
        <v>20732169333.425793</v>
      </c>
      <c r="AD392">
        <f>MacroData!AE392</f>
        <v>2684437413.8070092</v>
      </c>
      <c r="AE392">
        <f>MacroData!AF392</f>
        <v>2.0330439658318</v>
      </c>
      <c r="AF392">
        <f>MacroData!AG392</f>
        <v>73.045718038224607</v>
      </c>
      <c r="AG392">
        <f>MacroData!AH392</f>
        <v>0</v>
      </c>
      <c r="AH392">
        <f>MacroData!AI392</f>
        <v>0</v>
      </c>
      <c r="AI392">
        <f>MacroData!AJ392</f>
        <v>0</v>
      </c>
      <c r="AJ392">
        <f>MacroData!AK392</f>
        <v>0</v>
      </c>
      <c r="AK392">
        <f>MacroData!AL392</f>
        <v>0</v>
      </c>
      <c r="AL392">
        <f>MacroData!AM392</f>
        <v>0.84325399999999995</v>
      </c>
      <c r="AM392">
        <f>MacroData!AN392</f>
        <v>4.3607142993382046</v>
      </c>
      <c r="AN392" s="31">
        <f>GDP!C393+GDP!J393</f>
        <v>0</v>
      </c>
      <c r="AO392">
        <f>GDP!D393+GDP!K393</f>
        <v>0</v>
      </c>
      <c r="AP392">
        <f>GDP!E393+GDP!L393</f>
        <v>0</v>
      </c>
      <c r="AQ392">
        <f>GDP!F393+GDP!M393</f>
        <v>0</v>
      </c>
      <c r="AR392">
        <f>GDP!G393+GDP!N393</f>
        <v>0</v>
      </c>
      <c r="AS392">
        <f>GDP!H393+GDP!O393</f>
        <v>0</v>
      </c>
      <c r="AT392" s="7">
        <f>GDP!I393+GDP!P393</f>
        <v>0</v>
      </c>
      <c r="AU392">
        <f>GDP!AE393</f>
        <v>0</v>
      </c>
      <c r="AV392">
        <f>GDP!AF393</f>
        <v>0</v>
      </c>
      <c r="AW392">
        <f>GDP!AG393</f>
        <v>0</v>
      </c>
      <c r="AX392">
        <f>GDP!AH393</f>
        <v>0</v>
      </c>
      <c r="AY392">
        <f>GDP!AI393</f>
        <v>0</v>
      </c>
      <c r="AZ392">
        <f>GDP!AJ393</f>
        <v>0</v>
      </c>
      <c r="BA392" s="7">
        <f>GDP!AK393</f>
        <v>0</v>
      </c>
      <c r="BB392">
        <f>GDP!AS393</f>
        <v>0</v>
      </c>
      <c r="BC392">
        <f>GDP!AT393</f>
        <v>0</v>
      </c>
      <c r="BD392">
        <f>GDP!AU393</f>
        <v>0</v>
      </c>
      <c r="BE392">
        <f>GDP!AV393</f>
        <v>0</v>
      </c>
      <c r="BF392">
        <f>GDP!AW393</f>
        <v>0</v>
      </c>
      <c r="BG392">
        <f>GDP!AX393</f>
        <v>0</v>
      </c>
      <c r="BH392" s="7">
        <f>GDP!AY393</f>
        <v>0</v>
      </c>
      <c r="BI392">
        <f>GDP!AZ393</f>
        <v>0</v>
      </c>
      <c r="BJ392">
        <f>GDP!BA393</f>
        <v>0</v>
      </c>
      <c r="BK392">
        <f>GDP!BB393</f>
        <v>0</v>
      </c>
      <c r="BL392">
        <f>GDP!BC393</f>
        <v>0</v>
      </c>
      <c r="BM392">
        <f>GDP!BD393</f>
        <v>0</v>
      </c>
      <c r="BN392">
        <f>GDP!BE393</f>
        <v>0</v>
      </c>
      <c r="BO392" s="7">
        <f>GDP!BF393</f>
        <v>0</v>
      </c>
      <c r="BP392">
        <f>GDP!BG393+GDP!BN393+GDP!BU393</f>
        <v>0</v>
      </c>
      <c r="BQ392">
        <f>GDP!BH393+GDP!BO393+GDP!BV393</f>
        <v>0</v>
      </c>
      <c r="BR392">
        <f>GDP!BI393+GDP!BP393+GDP!BW393</f>
        <v>0</v>
      </c>
      <c r="BS392">
        <f>GDP!BJ393+GDP!BQ393+GDP!BX393</f>
        <v>0</v>
      </c>
      <c r="BT392">
        <f>GDP!BK393+GDP!BR393+GDP!BY393</f>
        <v>0</v>
      </c>
      <c r="BU392">
        <f>GDP!BL393+GDP!BS393+GDP!BZ393</f>
        <v>0</v>
      </c>
      <c r="BV392" s="7">
        <f>GDP!BM393+GDP!BT393+GDP!CA393</f>
        <v>0</v>
      </c>
      <c r="BW392">
        <f>GDP!CB393</f>
        <v>0</v>
      </c>
      <c r="BX392">
        <f>GDP!CC393</f>
        <v>0</v>
      </c>
      <c r="BY392">
        <f>GDP!CD393</f>
        <v>0</v>
      </c>
      <c r="BZ392">
        <f>GDP!CE393</f>
        <v>0</v>
      </c>
      <c r="CA392">
        <f>GDP!CF393</f>
        <v>0</v>
      </c>
      <c r="CB392">
        <f>GDP!CG393</f>
        <v>0</v>
      </c>
      <c r="CC392" s="7">
        <f>GDP!CH393</f>
        <v>0</v>
      </c>
      <c r="CD392">
        <f>GDP!CI393</f>
        <v>0</v>
      </c>
      <c r="CE392">
        <f>GDP!CJ393</f>
        <v>0</v>
      </c>
      <c r="CF392">
        <f>GDP!CK393</f>
        <v>0</v>
      </c>
      <c r="CG392">
        <f>GDP!CL393</f>
        <v>0</v>
      </c>
      <c r="CH392">
        <f>GDP!CM393</f>
        <v>0</v>
      </c>
      <c r="CI392">
        <f>GDP!CN393</f>
        <v>0</v>
      </c>
      <c r="CJ392" s="7">
        <f>GDP!CO393</f>
        <v>0</v>
      </c>
      <c r="CK392">
        <f>GDP!CP393</f>
        <v>0</v>
      </c>
      <c r="CL392">
        <f>GDP!CQ393</f>
        <v>0</v>
      </c>
      <c r="CM392">
        <f>GDP!CR393</f>
        <v>0</v>
      </c>
      <c r="CN392">
        <f>GDP!CS393</f>
        <v>0</v>
      </c>
      <c r="CO392">
        <f>GDP!CT393</f>
        <v>0</v>
      </c>
      <c r="CP392">
        <f>GDP!CU393</f>
        <v>0</v>
      </c>
      <c r="CQ392">
        <f>GDP!CV393</f>
        <v>0</v>
      </c>
      <c r="CR392">
        <f>GDP!CW393</f>
        <v>0</v>
      </c>
      <c r="CS392">
        <f>GDP!CX393</f>
        <v>0</v>
      </c>
      <c r="CT392">
        <f>GDP!CY393</f>
        <v>0</v>
      </c>
      <c r="CU392">
        <f>GDP!CZ393</f>
        <v>0</v>
      </c>
      <c r="CV392">
        <f>GDP!DA393</f>
        <v>0</v>
      </c>
      <c r="CW392">
        <f>GDP!DB393</f>
        <v>0</v>
      </c>
      <c r="CX392" s="7">
        <f>GDP!DC393</f>
        <v>0</v>
      </c>
      <c r="CY392">
        <f>GDP!DD393</f>
        <v>0</v>
      </c>
      <c r="CZ392">
        <f>GDP!DE393</f>
        <v>0</v>
      </c>
      <c r="DA392">
        <f>GDP!DF393</f>
        <v>0</v>
      </c>
      <c r="DB392">
        <f>GDP!DG393</f>
        <v>0</v>
      </c>
      <c r="DC392">
        <f>GDP!DH393</f>
        <v>0</v>
      </c>
      <c r="DD392">
        <f>GDP!DI393</f>
        <v>0</v>
      </c>
      <c r="DE392" s="7">
        <f>GDP!DJ393</f>
        <v>0</v>
      </c>
      <c r="DF392">
        <f>GDP!DU393</f>
        <v>0</v>
      </c>
      <c r="DG392" s="7">
        <f>GDP!DV393</f>
        <v>0</v>
      </c>
      <c r="DH392">
        <f>GDP!DW393</f>
        <v>0</v>
      </c>
      <c r="DI392">
        <f>GDP!EA393</f>
        <v>0</v>
      </c>
      <c r="DJ392">
        <f>GDP!EB393</f>
        <v>0</v>
      </c>
      <c r="DK392">
        <f>GDP!EC393</f>
        <v>0</v>
      </c>
      <c r="DL392">
        <f>GDP!ED393</f>
        <v>0</v>
      </c>
      <c r="DM392">
        <f>GDP!EE393</f>
        <v>0</v>
      </c>
      <c r="DN392">
        <f>GDP!DY393</f>
        <v>0</v>
      </c>
      <c r="DO392">
        <f>GDP!DZ393</f>
        <v>0</v>
      </c>
      <c r="DP392" s="84">
        <v>53.584526053073901</v>
      </c>
      <c r="DQ392" s="84">
        <v>51.464100000000002</v>
      </c>
      <c r="DR392">
        <v>51.496475803839999</v>
      </c>
      <c r="DS392">
        <v>0.25</v>
      </c>
      <c r="DT392">
        <v>3.0444970256000001</v>
      </c>
      <c r="DU392">
        <v>-2.027398265500004</v>
      </c>
      <c r="DV392">
        <v>-5.0718952911000041</v>
      </c>
      <c r="DW392">
        <v>34.606076744399999</v>
      </c>
      <c r="DX392">
        <v>36.633475009900003</v>
      </c>
      <c r="DY392">
        <v>706990000</v>
      </c>
      <c r="DZ392">
        <v>1355160000</v>
      </c>
      <c r="EA392">
        <f t="shared" si="30"/>
        <v>0.8828105489236302</v>
      </c>
      <c r="EB392">
        <f t="shared" si="31"/>
        <v>1.692173218120973</v>
      </c>
      <c r="EC392">
        <f t="shared" si="32"/>
        <v>-0.80936266919734279</v>
      </c>
      <c r="ED392">
        <v>23559360000</v>
      </c>
      <c r="EE392">
        <f t="shared" si="33"/>
        <v>29.418310773687629</v>
      </c>
      <c r="EF392">
        <v>2192200000</v>
      </c>
      <c r="EG392">
        <v>12448320000</v>
      </c>
      <c r="EH392">
        <f t="shared" si="34"/>
        <v>4.9378308811521343</v>
      </c>
    </row>
    <row r="393" spans="1:138" x14ac:dyDescent="0.35">
      <c r="A393" t="s">
        <v>154</v>
      </c>
      <c r="B393" s="7">
        <v>1999</v>
      </c>
      <c r="C393">
        <f>MacroData!D393</f>
        <v>72.842581924000001</v>
      </c>
      <c r="D393">
        <f>MacroData!E393</f>
        <v>103.71</v>
      </c>
      <c r="E393">
        <f>MacroData!F393</f>
        <v>101.75</v>
      </c>
      <c r="F393">
        <f>MacroData!G393</f>
        <v>46134000000</v>
      </c>
      <c r="G393">
        <f>MacroData!H393</f>
        <v>86263788551.692993</v>
      </c>
      <c r="H393">
        <f>MacroData!I393</f>
        <v>92491000000</v>
      </c>
      <c r="I393">
        <f>MacroData!J393</f>
        <v>120676000000</v>
      </c>
      <c r="J393">
        <f>MacroData!K393</f>
        <v>2.964</v>
      </c>
      <c r="K393">
        <f>MacroData!L393</f>
        <v>4.7690000000000001</v>
      </c>
      <c r="L393">
        <f>MacroData!M393</f>
        <v>60381.40234375</v>
      </c>
      <c r="M393">
        <f>MacroData!N393</f>
        <v>28433.962890625</v>
      </c>
      <c r="N393">
        <f>MacroData!O393</f>
        <v>3741600</v>
      </c>
      <c r="O393">
        <f>MacroData!P393</f>
        <v>13296163413.012051</v>
      </c>
      <c r="P393">
        <f>MacroData!Q393</f>
        <v>17125674213.940994</v>
      </c>
      <c r="Q393">
        <f>MacroData!R393</f>
        <v>27036518963.299999</v>
      </c>
      <c r="R393">
        <f>MacroData!S393</f>
        <v>103550325786.05901</v>
      </c>
      <c r="S393">
        <f>MacroData!T393</f>
        <v>22068001486.448013</v>
      </c>
      <c r="T393">
        <f>MacroData!U393</f>
        <v>53269000000</v>
      </c>
      <c r="U393">
        <f>MacroData!V393</f>
        <v>5.6189999999999998</v>
      </c>
      <c r="V393">
        <f>MacroData!W393</f>
        <v>8797.77</v>
      </c>
      <c r="W393">
        <f>MacroData!X393</f>
        <v>88.554000000000002</v>
      </c>
      <c r="X393">
        <f>MacroData!Y393</f>
        <v>67710687614.764999</v>
      </c>
      <c r="Y393">
        <f>MacroData!Z393</f>
        <v>44341700000</v>
      </c>
      <c r="Z393">
        <f>MacroData!AA393</f>
        <v>32208610000</v>
      </c>
      <c r="AA393">
        <f>MacroData!AB393</f>
        <v>4181410000</v>
      </c>
      <c r="AB393">
        <f>MacroData!AC393</f>
        <v>7525390000</v>
      </c>
      <c r="AC393">
        <f>MacroData!AD393</f>
        <v>21899873459.799824</v>
      </c>
      <c r="AD393">
        <f>MacroData!AE393</f>
        <v>3293182723.7473016</v>
      </c>
      <c r="AE393">
        <f>MacroData!AF393</f>
        <v>2.4220146604474699</v>
      </c>
      <c r="AF393">
        <f>MacroData!AG393</f>
        <v>74.243866128218102</v>
      </c>
      <c r="AG393">
        <f>MacroData!AH393</f>
        <v>0</v>
      </c>
      <c r="AH393">
        <f>MacroData!AI393</f>
        <v>0</v>
      </c>
      <c r="AI393">
        <f>MacroData!AJ393</f>
        <v>0</v>
      </c>
      <c r="AJ393">
        <f>MacroData!AK393</f>
        <v>0</v>
      </c>
      <c r="AK393">
        <f>MacroData!AL393</f>
        <v>0</v>
      </c>
      <c r="AL393">
        <f>MacroData!AM393</f>
        <v>0.84325399999999995</v>
      </c>
      <c r="AM393">
        <f>MacroData!AN393</f>
        <v>4.4642533461252851</v>
      </c>
      <c r="AN393" s="31">
        <f>GDP!C394+GDP!J394</f>
        <v>0</v>
      </c>
      <c r="AO393">
        <f>GDP!D394+GDP!K394</f>
        <v>0</v>
      </c>
      <c r="AP393">
        <f>GDP!E394+GDP!L394</f>
        <v>0</v>
      </c>
      <c r="AQ393">
        <f>GDP!F394+GDP!M394</f>
        <v>0</v>
      </c>
      <c r="AR393">
        <f>GDP!G394+GDP!N394</f>
        <v>0</v>
      </c>
      <c r="AS393">
        <f>GDP!H394+GDP!O394</f>
        <v>0</v>
      </c>
      <c r="AT393" s="7">
        <f>GDP!I394+GDP!P394</f>
        <v>0</v>
      </c>
      <c r="AU393">
        <f>GDP!AE394</f>
        <v>0</v>
      </c>
      <c r="AV393">
        <f>GDP!AF394</f>
        <v>0</v>
      </c>
      <c r="AW393">
        <f>GDP!AG394</f>
        <v>0</v>
      </c>
      <c r="AX393">
        <f>GDP!AH394</f>
        <v>0</v>
      </c>
      <c r="AY393">
        <f>GDP!AI394</f>
        <v>0</v>
      </c>
      <c r="AZ393">
        <f>GDP!AJ394</f>
        <v>0</v>
      </c>
      <c r="BA393" s="7">
        <f>GDP!AK394</f>
        <v>0</v>
      </c>
      <c r="BB393">
        <f>GDP!AS394</f>
        <v>0</v>
      </c>
      <c r="BC393">
        <f>GDP!AT394</f>
        <v>0</v>
      </c>
      <c r="BD393">
        <f>GDP!AU394</f>
        <v>0</v>
      </c>
      <c r="BE393">
        <f>GDP!AV394</f>
        <v>0</v>
      </c>
      <c r="BF393">
        <f>GDP!AW394</f>
        <v>0</v>
      </c>
      <c r="BG393">
        <f>GDP!AX394</f>
        <v>0</v>
      </c>
      <c r="BH393" s="7">
        <f>GDP!AY394</f>
        <v>0</v>
      </c>
      <c r="BI393">
        <f>GDP!AZ394</f>
        <v>0</v>
      </c>
      <c r="BJ393">
        <f>GDP!BA394</f>
        <v>0</v>
      </c>
      <c r="BK393">
        <f>GDP!BB394</f>
        <v>0</v>
      </c>
      <c r="BL393">
        <f>GDP!BC394</f>
        <v>0</v>
      </c>
      <c r="BM393">
        <f>GDP!BD394</f>
        <v>0</v>
      </c>
      <c r="BN393">
        <f>GDP!BE394</f>
        <v>0</v>
      </c>
      <c r="BO393" s="7">
        <f>GDP!BF394</f>
        <v>0</v>
      </c>
      <c r="BP393">
        <f>GDP!BG394+GDP!BN394+GDP!BU394</f>
        <v>0</v>
      </c>
      <c r="BQ393">
        <f>GDP!BH394+GDP!BO394+GDP!BV394</f>
        <v>0</v>
      </c>
      <c r="BR393">
        <f>GDP!BI394+GDP!BP394+GDP!BW394</f>
        <v>0</v>
      </c>
      <c r="BS393">
        <f>GDP!BJ394+GDP!BQ394+GDP!BX394</f>
        <v>0</v>
      </c>
      <c r="BT393">
        <f>GDP!BK394+GDP!BR394+GDP!BY394</f>
        <v>0</v>
      </c>
      <c r="BU393">
        <f>GDP!BL394+GDP!BS394+GDP!BZ394</f>
        <v>0</v>
      </c>
      <c r="BV393" s="7">
        <f>GDP!BM394+GDP!BT394+GDP!CA394</f>
        <v>0</v>
      </c>
      <c r="BW393">
        <f>GDP!CB394</f>
        <v>0</v>
      </c>
      <c r="BX393">
        <f>GDP!CC394</f>
        <v>0</v>
      </c>
      <c r="BY393">
        <f>GDP!CD394</f>
        <v>0</v>
      </c>
      <c r="BZ393">
        <f>GDP!CE394</f>
        <v>0</v>
      </c>
      <c r="CA393">
        <f>GDP!CF394</f>
        <v>0</v>
      </c>
      <c r="CB393">
        <f>GDP!CG394</f>
        <v>0</v>
      </c>
      <c r="CC393" s="7">
        <f>GDP!CH394</f>
        <v>0</v>
      </c>
      <c r="CD393">
        <f>GDP!CI394</f>
        <v>0</v>
      </c>
      <c r="CE393">
        <f>GDP!CJ394</f>
        <v>0</v>
      </c>
      <c r="CF393">
        <f>GDP!CK394</f>
        <v>0</v>
      </c>
      <c r="CG393">
        <f>GDP!CL394</f>
        <v>0</v>
      </c>
      <c r="CH393">
        <f>GDP!CM394</f>
        <v>0</v>
      </c>
      <c r="CI393">
        <f>GDP!CN394</f>
        <v>0</v>
      </c>
      <c r="CJ393" s="7">
        <f>GDP!CO394</f>
        <v>0</v>
      </c>
      <c r="CK393">
        <f>GDP!CP394</f>
        <v>0</v>
      </c>
      <c r="CL393">
        <f>GDP!CQ394</f>
        <v>0</v>
      </c>
      <c r="CM393">
        <f>GDP!CR394</f>
        <v>0</v>
      </c>
      <c r="CN393">
        <f>GDP!CS394</f>
        <v>0</v>
      </c>
      <c r="CO393">
        <f>GDP!CT394</f>
        <v>0</v>
      </c>
      <c r="CP393">
        <f>GDP!CU394</f>
        <v>0</v>
      </c>
      <c r="CQ393">
        <f>GDP!CV394</f>
        <v>0</v>
      </c>
      <c r="CR393">
        <f>GDP!CW394</f>
        <v>0</v>
      </c>
      <c r="CS393">
        <f>GDP!CX394</f>
        <v>0</v>
      </c>
      <c r="CT393">
        <f>GDP!CY394</f>
        <v>0</v>
      </c>
      <c r="CU393">
        <f>GDP!CZ394</f>
        <v>0</v>
      </c>
      <c r="CV393">
        <f>GDP!DA394</f>
        <v>0</v>
      </c>
      <c r="CW393">
        <f>GDP!DB394</f>
        <v>0</v>
      </c>
      <c r="CX393" s="7">
        <f>GDP!DC394</f>
        <v>0</v>
      </c>
      <c r="CY393">
        <f>GDP!DD394</f>
        <v>0</v>
      </c>
      <c r="CZ393">
        <f>GDP!DE394</f>
        <v>0</v>
      </c>
      <c r="DA393">
        <f>GDP!DF394</f>
        <v>0</v>
      </c>
      <c r="DB393">
        <f>GDP!DG394</f>
        <v>0</v>
      </c>
      <c r="DC393">
        <f>GDP!DH394</f>
        <v>0</v>
      </c>
      <c r="DD393">
        <f>GDP!DI394</f>
        <v>0</v>
      </c>
      <c r="DE393" s="7">
        <f>GDP!DJ394</f>
        <v>0</v>
      </c>
      <c r="DF393">
        <f>GDP!DU394</f>
        <v>0</v>
      </c>
      <c r="DG393" s="7">
        <f>GDP!DV394</f>
        <v>0</v>
      </c>
      <c r="DH393">
        <f>GDP!DW394</f>
        <v>0</v>
      </c>
      <c r="DI393">
        <f>GDP!EA394</f>
        <v>0</v>
      </c>
      <c r="DJ393">
        <f>GDP!EB394</f>
        <v>0</v>
      </c>
      <c r="DK393">
        <f>GDP!EC394</f>
        <v>0</v>
      </c>
      <c r="DL393">
        <f>GDP!ED394</f>
        <v>0</v>
      </c>
      <c r="DM393">
        <f>GDP!EE394</f>
        <v>0</v>
      </c>
      <c r="DN393">
        <f>GDP!DY394</f>
        <v>0</v>
      </c>
      <c r="DO393">
        <f>GDP!DZ394</f>
        <v>0</v>
      </c>
      <c r="DP393" s="84">
        <v>48.499225834992302</v>
      </c>
      <c r="DQ393" s="84">
        <v>46.607599999999998</v>
      </c>
      <c r="DR393">
        <v>46.662671288348001</v>
      </c>
      <c r="DS393">
        <v>4.0999999999999996</v>
      </c>
      <c r="DT393">
        <v>2.0959013870000001</v>
      </c>
      <c r="DU393">
        <v>-2.4187390121999996</v>
      </c>
      <c r="DV393">
        <v>-4.5146403991999993</v>
      </c>
      <c r="DW393">
        <v>33.981556892900002</v>
      </c>
      <c r="DX393">
        <v>36.400295905100002</v>
      </c>
      <c r="DY393">
        <v>2395660000</v>
      </c>
      <c r="DZ393">
        <v>1559470000</v>
      </c>
      <c r="EA393">
        <f t="shared" si="30"/>
        <v>2.590154717756322</v>
      </c>
      <c r="EB393">
        <f t="shared" si="31"/>
        <v>1.6860775643035539</v>
      </c>
      <c r="EC393">
        <f t="shared" si="32"/>
        <v>0.90407715345276807</v>
      </c>
      <c r="ED393">
        <v>25549750000</v>
      </c>
      <c r="EE393">
        <f t="shared" si="33"/>
        <v>27.624039095695796</v>
      </c>
      <c r="EF393">
        <v>2891380000</v>
      </c>
      <c r="EG393">
        <v>13843190000</v>
      </c>
      <c r="EH393">
        <f t="shared" si="34"/>
        <v>4.0699899445229848</v>
      </c>
    </row>
    <row r="394" spans="1:138" x14ac:dyDescent="0.35">
      <c r="A394" t="s">
        <v>154</v>
      </c>
      <c r="B394" s="7">
        <v>2000</v>
      </c>
      <c r="C394">
        <f>MacroData!D394</f>
        <v>84.898611636000012</v>
      </c>
      <c r="D394">
        <f>MacroData!E394</f>
        <v>103.38800000000001</v>
      </c>
      <c r="E394">
        <f>MacroData!F394</f>
        <v>103.19199999999999</v>
      </c>
      <c r="F394">
        <f>MacroData!G394</f>
        <v>41519000000</v>
      </c>
      <c r="G394">
        <f>MacroData!H394</f>
        <v>98153571180.283005</v>
      </c>
      <c r="H394">
        <f>MacroData!I394</f>
        <v>107799000000</v>
      </c>
      <c r="I394">
        <f>MacroData!J394</f>
        <v>132164999999.99998</v>
      </c>
      <c r="J394">
        <f>MacroData!K394</f>
        <v>4.3920000000000003</v>
      </c>
      <c r="K394">
        <f>MacroData!L394</f>
        <v>5.4779999999999998</v>
      </c>
      <c r="L394">
        <f>MacroData!M394</f>
        <v>66272.9609375</v>
      </c>
      <c r="M394">
        <f>MacroData!N394</f>
        <v>31187.5</v>
      </c>
      <c r="N394">
        <f>MacroData!O394</f>
        <v>3789500</v>
      </c>
      <c r="O394">
        <f>MacroData!P394</f>
        <v>12939672897.538029</v>
      </c>
      <c r="P394">
        <f>MacroData!Q394</f>
        <v>19802714185.684982</v>
      </c>
      <c r="Q394">
        <f>MacroData!R394</f>
        <v>28417372933.5</v>
      </c>
      <c r="R394">
        <f>MacroData!S394</f>
        <v>112362285814.315</v>
      </c>
      <c r="S394">
        <f>MacroData!T394</f>
        <v>22625055535.932518</v>
      </c>
      <c r="T394">
        <f>MacroData!U394</f>
        <v>58831000000</v>
      </c>
      <c r="U394">
        <f>MacroData!V394</f>
        <v>4.327</v>
      </c>
      <c r="V394">
        <f>MacroData!W394</f>
        <v>9507.880000000001</v>
      </c>
      <c r="W394">
        <f>MacroData!X394</f>
        <v>83.207999999999998</v>
      </c>
      <c r="X394">
        <f>MacroData!Y394</f>
        <v>74861268245.067993</v>
      </c>
      <c r="Y394">
        <f>MacroData!Z394</f>
        <v>51124400000</v>
      </c>
      <c r="Z394">
        <f>MacroData!AA394</f>
        <v>37266350000</v>
      </c>
      <c r="AA394">
        <f>MacroData!AB394</f>
        <v>4513750000</v>
      </c>
      <c r="AB394">
        <f>MacroData!AC394</f>
        <v>7936350000</v>
      </c>
      <c r="AC394">
        <f>MacroData!AD394</f>
        <v>23734458291.407803</v>
      </c>
      <c r="AD394">
        <f>MacroData!AE394</f>
        <v>3895442893.5209332</v>
      </c>
      <c r="AE394">
        <f>MacroData!AF394</f>
        <v>4.8990356323945798</v>
      </c>
      <c r="AF394">
        <f>MacroData!AG394</f>
        <v>78.375411266126804</v>
      </c>
      <c r="AG394">
        <f>MacroData!AH394</f>
        <v>0</v>
      </c>
      <c r="AH394">
        <f>MacroData!AI394</f>
        <v>0</v>
      </c>
      <c r="AI394">
        <f>MacroData!AJ394</f>
        <v>0</v>
      </c>
      <c r="AJ394">
        <f>MacroData!AK394</f>
        <v>0</v>
      </c>
      <c r="AK394">
        <f>MacroData!AL394</f>
        <v>0</v>
      </c>
      <c r="AL394">
        <f>MacroData!AM394</f>
        <v>0.84325399999999995</v>
      </c>
      <c r="AM394">
        <f>MacroData!AN394</f>
        <v>3.8344272893099558</v>
      </c>
      <c r="AN394" s="31">
        <f>GDP!C395+GDP!J395</f>
        <v>0</v>
      </c>
      <c r="AO394">
        <f>GDP!D395+GDP!K395</f>
        <v>0</v>
      </c>
      <c r="AP394">
        <f>GDP!E395+GDP!L395</f>
        <v>0</v>
      </c>
      <c r="AQ394">
        <f>GDP!F395+GDP!M395</f>
        <v>0</v>
      </c>
      <c r="AR394">
        <f>GDP!G395+GDP!N395</f>
        <v>0</v>
      </c>
      <c r="AS394">
        <f>GDP!H395+GDP!O395</f>
        <v>0</v>
      </c>
      <c r="AT394" s="7">
        <f>GDP!I395+GDP!P395</f>
        <v>0</v>
      </c>
      <c r="AU394">
        <f>GDP!AE395</f>
        <v>0</v>
      </c>
      <c r="AV394">
        <f>GDP!AF395</f>
        <v>0</v>
      </c>
      <c r="AW394">
        <f>GDP!AG395</f>
        <v>0</v>
      </c>
      <c r="AX394">
        <f>GDP!AH395</f>
        <v>0</v>
      </c>
      <c r="AY394">
        <f>GDP!AI395</f>
        <v>0</v>
      </c>
      <c r="AZ394">
        <f>GDP!AJ395</f>
        <v>0</v>
      </c>
      <c r="BA394" s="7">
        <f>GDP!AK395</f>
        <v>0</v>
      </c>
      <c r="BB394">
        <f>GDP!AS395</f>
        <v>0</v>
      </c>
      <c r="BC394">
        <f>GDP!AT395</f>
        <v>0</v>
      </c>
      <c r="BD394">
        <f>GDP!AU395</f>
        <v>0</v>
      </c>
      <c r="BE394">
        <f>GDP!AV395</f>
        <v>0</v>
      </c>
      <c r="BF394">
        <f>GDP!AW395</f>
        <v>0</v>
      </c>
      <c r="BG394">
        <f>GDP!AX395</f>
        <v>0</v>
      </c>
      <c r="BH394" s="7">
        <f>GDP!AY395</f>
        <v>0</v>
      </c>
      <c r="BI394">
        <f>GDP!AZ395</f>
        <v>0</v>
      </c>
      <c r="BJ394">
        <f>GDP!BA395</f>
        <v>0</v>
      </c>
      <c r="BK394">
        <f>GDP!BB395</f>
        <v>0</v>
      </c>
      <c r="BL394">
        <f>GDP!BC395</f>
        <v>0</v>
      </c>
      <c r="BM394">
        <f>GDP!BD395</f>
        <v>0</v>
      </c>
      <c r="BN394">
        <f>GDP!BE395</f>
        <v>0</v>
      </c>
      <c r="BO394" s="7">
        <f>GDP!BF395</f>
        <v>0</v>
      </c>
      <c r="BP394">
        <f>GDP!BG395+GDP!BN395+GDP!BU395</f>
        <v>0</v>
      </c>
      <c r="BQ394">
        <f>GDP!BH395+GDP!BO395+GDP!BV395</f>
        <v>0</v>
      </c>
      <c r="BR394">
        <f>GDP!BI395+GDP!BP395+GDP!BW395</f>
        <v>0</v>
      </c>
      <c r="BS394">
        <f>GDP!BJ395+GDP!BQ395+GDP!BX395</f>
        <v>0</v>
      </c>
      <c r="BT394">
        <f>GDP!BK395+GDP!BR395+GDP!BY395</f>
        <v>0</v>
      </c>
      <c r="BU394">
        <f>GDP!BL395+GDP!BS395+GDP!BZ395</f>
        <v>0</v>
      </c>
      <c r="BV394" s="7">
        <f>GDP!BM395+GDP!BT395+GDP!CA395</f>
        <v>0</v>
      </c>
      <c r="BW394">
        <f>GDP!CB395</f>
        <v>0</v>
      </c>
      <c r="BX394">
        <f>GDP!CC395</f>
        <v>0</v>
      </c>
      <c r="BY394">
        <f>GDP!CD395</f>
        <v>0</v>
      </c>
      <c r="BZ394">
        <f>GDP!CE395</f>
        <v>0</v>
      </c>
      <c r="CA394">
        <f>GDP!CF395</f>
        <v>0</v>
      </c>
      <c r="CB394">
        <f>GDP!CG395</f>
        <v>0</v>
      </c>
      <c r="CC394" s="7">
        <f>GDP!CH395</f>
        <v>0</v>
      </c>
      <c r="CD394">
        <f>GDP!CI395</f>
        <v>0</v>
      </c>
      <c r="CE394">
        <f>GDP!CJ395</f>
        <v>0</v>
      </c>
      <c r="CF394">
        <f>GDP!CK395</f>
        <v>0</v>
      </c>
      <c r="CG394">
        <f>GDP!CL395</f>
        <v>0</v>
      </c>
      <c r="CH394">
        <f>GDP!CM395</f>
        <v>0</v>
      </c>
      <c r="CI394">
        <f>GDP!CN395</f>
        <v>0</v>
      </c>
      <c r="CJ394" s="7">
        <f>GDP!CO395</f>
        <v>0</v>
      </c>
      <c r="CK394">
        <f>GDP!CP395</f>
        <v>0</v>
      </c>
      <c r="CL394">
        <f>GDP!CQ395</f>
        <v>0</v>
      </c>
      <c r="CM394">
        <f>GDP!CR395</f>
        <v>0</v>
      </c>
      <c r="CN394">
        <f>GDP!CS395</f>
        <v>0</v>
      </c>
      <c r="CO394">
        <f>GDP!CT395</f>
        <v>0</v>
      </c>
      <c r="CP394">
        <f>GDP!CU395</f>
        <v>0</v>
      </c>
      <c r="CQ394">
        <f>GDP!CV395</f>
        <v>0</v>
      </c>
      <c r="CR394">
        <f>GDP!CW395</f>
        <v>0</v>
      </c>
      <c r="CS394">
        <f>GDP!CX395</f>
        <v>0</v>
      </c>
      <c r="CT394">
        <f>GDP!CY395</f>
        <v>0</v>
      </c>
      <c r="CU394">
        <f>GDP!CZ395</f>
        <v>0</v>
      </c>
      <c r="CV394">
        <f>GDP!DA395</f>
        <v>0</v>
      </c>
      <c r="CW394">
        <f>GDP!DB395</f>
        <v>0</v>
      </c>
      <c r="CX394" s="7">
        <f>GDP!DC395</f>
        <v>0</v>
      </c>
      <c r="CY394">
        <f>GDP!DD395</f>
        <v>0</v>
      </c>
      <c r="CZ394">
        <f>GDP!DE395</f>
        <v>0</v>
      </c>
      <c r="DA394">
        <f>GDP!DF395</f>
        <v>0</v>
      </c>
      <c r="DB394">
        <f>GDP!DG395</f>
        <v>0</v>
      </c>
      <c r="DC394">
        <f>GDP!DH395</f>
        <v>0</v>
      </c>
      <c r="DD394">
        <f>GDP!DI395</f>
        <v>0</v>
      </c>
      <c r="DE394" s="7">
        <f>GDP!DJ395</f>
        <v>0</v>
      </c>
      <c r="DF394">
        <f>GDP!DU395</f>
        <v>0</v>
      </c>
      <c r="DG394" s="7">
        <f>GDP!DV395</f>
        <v>0</v>
      </c>
      <c r="DH394">
        <f>GDP!DW395</f>
        <v>0</v>
      </c>
      <c r="DI394">
        <f>GDP!EA395</f>
        <v>0</v>
      </c>
      <c r="DJ394">
        <f>GDP!EB395</f>
        <v>0</v>
      </c>
      <c r="DK394">
        <f>GDP!EC395</f>
        <v>0</v>
      </c>
      <c r="DL394">
        <f>GDP!ED395</f>
        <v>0</v>
      </c>
      <c r="DM394">
        <f>GDP!EE395</f>
        <v>0</v>
      </c>
      <c r="DN394">
        <f>GDP!DY395</f>
        <v>0</v>
      </c>
      <c r="DO394">
        <f>GDP!DZ395</f>
        <v>0</v>
      </c>
      <c r="DP394" s="84">
        <v>37.776062162317302</v>
      </c>
      <c r="DQ394" s="84">
        <v>36.070500000000003</v>
      </c>
      <c r="DR394">
        <v>36.081310567605001</v>
      </c>
      <c r="DS394">
        <v>1.1599999999999999</v>
      </c>
      <c r="DT394">
        <v>1.6110203463999999</v>
      </c>
      <c r="DU394">
        <v>-4.8686340194000017</v>
      </c>
      <c r="DV394">
        <v>-6.4796543658000019</v>
      </c>
      <c r="DW394">
        <v>30.888127741400002</v>
      </c>
      <c r="DX394">
        <v>35.756761760800003</v>
      </c>
      <c r="DY394">
        <v>1064650000.00001</v>
      </c>
      <c r="DZ394">
        <v>1844320000</v>
      </c>
      <c r="EA394">
        <f t="shared" si="30"/>
        <v>0.98762511711612355</v>
      </c>
      <c r="EB394">
        <f t="shared" si="31"/>
        <v>1.7108878561025613</v>
      </c>
      <c r="EC394">
        <f t="shared" si="32"/>
        <v>-0.72326273898643778</v>
      </c>
      <c r="ED394">
        <v>28365880000</v>
      </c>
      <c r="EE394">
        <f t="shared" si="33"/>
        <v>26.313676379187189</v>
      </c>
      <c r="EF394">
        <v>3770850000</v>
      </c>
      <c r="EG394">
        <v>15915780000</v>
      </c>
      <c r="EH394">
        <f t="shared" si="34"/>
        <v>3.4524820416834627</v>
      </c>
    </row>
    <row r="395" spans="1:138" x14ac:dyDescent="0.35">
      <c r="A395" t="s">
        <v>154</v>
      </c>
      <c r="B395" s="7">
        <v>2001</v>
      </c>
      <c r="C395">
        <f>MacroData!D395</f>
        <v>95.451969236000011</v>
      </c>
      <c r="D395">
        <f>MacroData!E395</f>
        <v>100.705</v>
      </c>
      <c r="E395">
        <f>MacroData!F395</f>
        <v>98.07</v>
      </c>
      <c r="F395">
        <f>MacroData!G395</f>
        <v>42944000000</v>
      </c>
      <c r="G395">
        <f>MacroData!H395</f>
        <v>111598643874.46899</v>
      </c>
      <c r="H395">
        <f>MacroData!I395</f>
        <v>121199000000</v>
      </c>
      <c r="I395">
        <f>MacroData!J395</f>
        <v>139135000000</v>
      </c>
      <c r="J395">
        <f>MacroData!K395</f>
        <v>4.2619999999999996</v>
      </c>
      <c r="K395">
        <f>MacroData!L395</f>
        <v>5.0190000000000001</v>
      </c>
      <c r="L395">
        <f>MacroData!M395</f>
        <v>69204.3828125</v>
      </c>
      <c r="M395">
        <f>MacroData!N395</f>
        <v>32046.228515625</v>
      </c>
      <c r="N395">
        <f>MacroData!O395</f>
        <v>3847200</v>
      </c>
      <c r="O395">
        <f>MacroData!P395</f>
        <v>16256179977.551914</v>
      </c>
      <c r="P395">
        <f>MacroData!Q395</f>
        <v>20343892685.382004</v>
      </c>
      <c r="Q395">
        <f>MacroData!R395</f>
        <v>29924693654.200001</v>
      </c>
      <c r="R395">
        <f>MacroData!S395</f>
        <v>118791107314.618</v>
      </c>
      <c r="S395">
        <f>MacroData!T395</f>
        <v>23400722164.289989</v>
      </c>
      <c r="T395">
        <f>MacroData!U395</f>
        <v>61496000000</v>
      </c>
      <c r="U395">
        <f>MacroData!V395</f>
        <v>3.9180000000000001</v>
      </c>
      <c r="V395">
        <f>MacroData!W395</f>
        <v>9698.2100000000009</v>
      </c>
      <c r="W395">
        <f>MacroData!X395</f>
        <v>84.322999999999993</v>
      </c>
      <c r="X395">
        <f>MacroData!Y395</f>
        <v>78329343378.802002</v>
      </c>
      <c r="Y395">
        <f>MacroData!Z395</f>
        <v>55823800000</v>
      </c>
      <c r="Z395">
        <f>MacroData!AA395</f>
        <v>39390330000</v>
      </c>
      <c r="AA395">
        <f>MacroData!AB395</f>
        <v>5309030000</v>
      </c>
      <c r="AB395">
        <f>MacroData!AC395</f>
        <v>9583490000</v>
      </c>
      <c r="AC395">
        <f>MacroData!AD395</f>
        <v>26148393817.189667</v>
      </c>
      <c r="AD395">
        <f>MacroData!AE395</f>
        <v>4994679362.3677616</v>
      </c>
      <c r="AE395">
        <f>MacroData!AF395</f>
        <v>0.97516024735171203</v>
      </c>
      <c r="AF395">
        <f>MacroData!AG395</f>
        <v>82.194139415022306</v>
      </c>
      <c r="AG395">
        <f>MacroData!AH395</f>
        <v>0</v>
      </c>
      <c r="AH395">
        <f>MacroData!AI395</f>
        <v>0</v>
      </c>
      <c r="AI395">
        <f>MacroData!AJ395</f>
        <v>1</v>
      </c>
      <c r="AJ395">
        <f>MacroData!AK395</f>
        <v>0</v>
      </c>
      <c r="AK395">
        <f>MacroData!AL395</f>
        <v>1</v>
      </c>
      <c r="AL395">
        <f>MacroData!AM395</f>
        <v>0.84325399999999995</v>
      </c>
      <c r="AM395">
        <f>MacroData!AN395</f>
        <v>3.7082044177112126</v>
      </c>
      <c r="AN395" s="31">
        <f>GDP!C396+GDP!J396</f>
        <v>0</v>
      </c>
      <c r="AO395">
        <f>GDP!D396+GDP!K396</f>
        <v>0</v>
      </c>
      <c r="AP395">
        <f>GDP!E396+GDP!L396</f>
        <v>0</v>
      </c>
      <c r="AQ395">
        <f>GDP!F396+GDP!M396</f>
        <v>0</v>
      </c>
      <c r="AR395">
        <f>GDP!G396+GDP!N396</f>
        <v>0</v>
      </c>
      <c r="AS395">
        <f>GDP!H396+GDP!O396</f>
        <v>0</v>
      </c>
      <c r="AT395" s="7">
        <f>GDP!I396+GDP!P396</f>
        <v>0</v>
      </c>
      <c r="AU395">
        <f>GDP!AE396</f>
        <v>0</v>
      </c>
      <c r="AV395">
        <f>GDP!AF396</f>
        <v>0</v>
      </c>
      <c r="AW395">
        <f>GDP!AG396</f>
        <v>0</v>
      </c>
      <c r="AX395">
        <f>GDP!AH396</f>
        <v>0</v>
      </c>
      <c r="AY395">
        <f>GDP!AI396</f>
        <v>0</v>
      </c>
      <c r="AZ395">
        <f>GDP!AJ396</f>
        <v>0</v>
      </c>
      <c r="BA395" s="7">
        <f>GDP!AK396</f>
        <v>0</v>
      </c>
      <c r="BB395">
        <f>GDP!AS396</f>
        <v>0</v>
      </c>
      <c r="BC395">
        <f>GDP!AT396</f>
        <v>0</v>
      </c>
      <c r="BD395">
        <f>GDP!AU396</f>
        <v>0</v>
      </c>
      <c r="BE395">
        <f>GDP!AV396</f>
        <v>0</v>
      </c>
      <c r="BF395">
        <f>GDP!AW396</f>
        <v>0</v>
      </c>
      <c r="BG395">
        <f>GDP!AX396</f>
        <v>0</v>
      </c>
      <c r="BH395" s="7">
        <f>GDP!AY396</f>
        <v>0</v>
      </c>
      <c r="BI395">
        <f>GDP!AZ396</f>
        <v>0</v>
      </c>
      <c r="BJ395">
        <f>GDP!BA396</f>
        <v>0</v>
      </c>
      <c r="BK395">
        <f>GDP!BB396</f>
        <v>0</v>
      </c>
      <c r="BL395">
        <f>GDP!BC396</f>
        <v>0</v>
      </c>
      <c r="BM395">
        <f>GDP!BD396</f>
        <v>0</v>
      </c>
      <c r="BN395">
        <f>GDP!BE396</f>
        <v>0</v>
      </c>
      <c r="BO395" s="7">
        <f>GDP!BF396</f>
        <v>0</v>
      </c>
      <c r="BP395">
        <f>GDP!BG396+GDP!BN396+GDP!BU396</f>
        <v>0</v>
      </c>
      <c r="BQ395">
        <f>GDP!BH396+GDP!BO396+GDP!BV396</f>
        <v>0</v>
      </c>
      <c r="BR395">
        <f>GDP!BI396+GDP!BP396+GDP!BW396</f>
        <v>0</v>
      </c>
      <c r="BS395">
        <f>GDP!BJ396+GDP!BQ396+GDP!BX396</f>
        <v>0</v>
      </c>
      <c r="BT395">
        <f>GDP!BK396+GDP!BR396+GDP!BY396</f>
        <v>0</v>
      </c>
      <c r="BU395">
        <f>GDP!BL396+GDP!BS396+GDP!BZ396</f>
        <v>0</v>
      </c>
      <c r="BV395" s="7">
        <f>GDP!BM396+GDP!BT396+GDP!CA396</f>
        <v>0</v>
      </c>
      <c r="BW395">
        <f>GDP!CB396</f>
        <v>0</v>
      </c>
      <c r="BX395">
        <f>GDP!CC396</f>
        <v>0</v>
      </c>
      <c r="BY395">
        <f>GDP!CD396</f>
        <v>0</v>
      </c>
      <c r="BZ395">
        <f>GDP!CE396</f>
        <v>0</v>
      </c>
      <c r="CA395">
        <f>GDP!CF396</f>
        <v>0</v>
      </c>
      <c r="CB395">
        <f>GDP!CG396</f>
        <v>0</v>
      </c>
      <c r="CC395" s="7">
        <f>GDP!CH396</f>
        <v>0</v>
      </c>
      <c r="CD395">
        <f>GDP!CI396</f>
        <v>0</v>
      </c>
      <c r="CE395">
        <f>GDP!CJ396</f>
        <v>0</v>
      </c>
      <c r="CF395">
        <f>GDP!CK396</f>
        <v>0</v>
      </c>
      <c r="CG395">
        <f>GDP!CL396</f>
        <v>0</v>
      </c>
      <c r="CH395">
        <f>GDP!CM396</f>
        <v>0</v>
      </c>
      <c r="CI395">
        <f>GDP!CN396</f>
        <v>0</v>
      </c>
      <c r="CJ395" s="7">
        <f>GDP!CO396</f>
        <v>0</v>
      </c>
      <c r="CK395">
        <f>GDP!CP396</f>
        <v>0</v>
      </c>
      <c r="CL395">
        <f>GDP!CQ396</f>
        <v>0</v>
      </c>
      <c r="CM395">
        <f>GDP!CR396</f>
        <v>0</v>
      </c>
      <c r="CN395">
        <f>GDP!CS396</f>
        <v>0</v>
      </c>
      <c r="CO395">
        <f>GDP!CT396</f>
        <v>0</v>
      </c>
      <c r="CP395">
        <f>GDP!CU396</f>
        <v>0</v>
      </c>
      <c r="CQ395">
        <f>GDP!CV396</f>
        <v>0</v>
      </c>
      <c r="CR395">
        <f>GDP!CW396</f>
        <v>0</v>
      </c>
      <c r="CS395">
        <f>GDP!CX396</f>
        <v>0</v>
      </c>
      <c r="CT395">
        <f>GDP!CY396</f>
        <v>0</v>
      </c>
      <c r="CU395">
        <f>GDP!CZ396</f>
        <v>0</v>
      </c>
      <c r="CV395">
        <f>GDP!DA396</f>
        <v>0</v>
      </c>
      <c r="CW395">
        <f>GDP!DB396</f>
        <v>0</v>
      </c>
      <c r="CX395" s="7">
        <f>GDP!DC396</f>
        <v>0</v>
      </c>
      <c r="CY395">
        <f>GDP!DD396</f>
        <v>0</v>
      </c>
      <c r="CZ395">
        <f>GDP!DE396</f>
        <v>0</v>
      </c>
      <c r="DA395">
        <f>GDP!DF396</f>
        <v>0</v>
      </c>
      <c r="DB395">
        <f>GDP!DG396</f>
        <v>0</v>
      </c>
      <c r="DC395">
        <f>GDP!DH396</f>
        <v>0</v>
      </c>
      <c r="DD395">
        <f>GDP!DI396</f>
        <v>0</v>
      </c>
      <c r="DE395" s="7">
        <f>GDP!DJ396</f>
        <v>0</v>
      </c>
      <c r="DF395">
        <f>GDP!DU396</f>
        <v>0</v>
      </c>
      <c r="DG395" s="7">
        <f>GDP!DV396</f>
        <v>0</v>
      </c>
      <c r="DH395">
        <f>GDP!DW396</f>
        <v>0</v>
      </c>
      <c r="DI395">
        <f>GDP!EA396</f>
        <v>0</v>
      </c>
      <c r="DJ395">
        <f>GDP!EB396</f>
        <v>0</v>
      </c>
      <c r="DK395">
        <f>GDP!EC396</f>
        <v>0</v>
      </c>
      <c r="DL395">
        <f>GDP!ED396</f>
        <v>0</v>
      </c>
      <c r="DM395">
        <f>GDP!EE396</f>
        <v>0</v>
      </c>
      <c r="DN395">
        <f>GDP!DY396</f>
        <v>0</v>
      </c>
      <c r="DO395">
        <f>GDP!DZ396</f>
        <v>0</v>
      </c>
      <c r="DP395" s="84">
        <v>35.495189343203599</v>
      </c>
      <c r="DQ395" s="84">
        <v>33.232700000000001</v>
      </c>
      <c r="DR395">
        <v>33.235081848899</v>
      </c>
      <c r="DS395">
        <v>2.61</v>
      </c>
      <c r="DT395">
        <v>1.0738038935000001</v>
      </c>
      <c r="DU395">
        <v>-0.969996125199998</v>
      </c>
      <c r="DV395">
        <v>-2.0438000186999981</v>
      </c>
      <c r="DW395">
        <v>32.499860873000003</v>
      </c>
      <c r="DX395">
        <v>33.469856998200001</v>
      </c>
      <c r="DY395">
        <v>1254490000</v>
      </c>
      <c r="DZ395">
        <v>2116990000</v>
      </c>
      <c r="EA395">
        <f t="shared" si="30"/>
        <v>1.035066295926534</v>
      </c>
      <c r="EB395">
        <f t="shared" si="31"/>
        <v>1.7467058309061958</v>
      </c>
      <c r="EC395">
        <f t="shared" si="32"/>
        <v>-0.71163953497966181</v>
      </c>
      <c r="ED395">
        <v>33627220000</v>
      </c>
      <c r="EE395">
        <f t="shared" si="33"/>
        <v>27.745459946039158</v>
      </c>
      <c r="EF395">
        <v>5104480000</v>
      </c>
      <c r="EG395">
        <v>18734700000</v>
      </c>
      <c r="EH395">
        <f t="shared" si="34"/>
        <v>2.9760667686613824</v>
      </c>
    </row>
    <row r="396" spans="1:138" x14ac:dyDescent="0.35">
      <c r="A396" t="s">
        <v>154</v>
      </c>
      <c r="B396" s="7">
        <v>2002</v>
      </c>
      <c r="C396">
        <f>MacroData!D396</f>
        <v>135.179</v>
      </c>
      <c r="D396">
        <f>MacroData!E396</f>
        <v>99.777000000000001</v>
      </c>
      <c r="E396">
        <f>MacroData!F396</f>
        <v>98.114000000000004</v>
      </c>
      <c r="F396">
        <f>MacroData!G396</f>
        <v>46394000000</v>
      </c>
      <c r="G396">
        <f>MacroData!H396</f>
        <v>124327160200.811</v>
      </c>
      <c r="H396">
        <f>MacroData!I396</f>
        <v>135179000000</v>
      </c>
      <c r="I396">
        <f>MacroData!J396</f>
        <v>147258000000</v>
      </c>
      <c r="J396">
        <f>MacroData!K396</f>
        <v>3.319</v>
      </c>
      <c r="K396">
        <f>MacroData!L396</f>
        <v>4.9880000000000004</v>
      </c>
      <c r="L396">
        <f>MacroData!M396</f>
        <v>72500</v>
      </c>
      <c r="M396">
        <f>MacroData!N396</f>
        <v>32922.09375</v>
      </c>
      <c r="N396">
        <f>MacroData!O396</f>
        <v>3917200</v>
      </c>
      <c r="O396">
        <f>MacroData!P396</f>
        <v>21256777676.841991</v>
      </c>
      <c r="P396">
        <f>MacroData!Q396</f>
        <v>23022080127.947006</v>
      </c>
      <c r="Q396">
        <f>MacroData!R396</f>
        <v>31582289257.799999</v>
      </c>
      <c r="R396">
        <f>MacroData!S396</f>
        <v>124235919872.05299</v>
      </c>
      <c r="S396">
        <f>MacroData!T396</f>
        <v>24824205954.651196</v>
      </c>
      <c r="T396">
        <f>MacroData!U396</f>
        <v>63709000000</v>
      </c>
      <c r="U396">
        <f>MacroData!V396</f>
        <v>4.444</v>
      </c>
      <c r="V396">
        <f>MacroData!W396</f>
        <v>6975.9800000000005</v>
      </c>
      <c r="W396">
        <f>MacroData!X396</f>
        <v>86.778999999999996</v>
      </c>
      <c r="X396">
        <f>MacroData!Y396</f>
        <v>81242821954.488007</v>
      </c>
      <c r="Y396">
        <f>MacroData!Z396</f>
        <v>60862100000</v>
      </c>
      <c r="Z396">
        <f>MacroData!AA396</f>
        <v>42859410000</v>
      </c>
      <c r="AA396">
        <f>MacroData!AB396</f>
        <v>6095270000</v>
      </c>
      <c r="AB396">
        <f>MacroData!AC396</f>
        <v>11223890000</v>
      </c>
      <c r="AC396">
        <f>MacroData!AD396</f>
        <v>27927379582.441204</v>
      </c>
      <c r="AD396">
        <f>MacroData!AE396</f>
        <v>5383023113.7126026</v>
      </c>
      <c r="AE396">
        <f>MacroData!AF396</f>
        <v>-0.32319170224184002</v>
      </c>
      <c r="AF396">
        <f>MacroData!AG396</f>
        <v>86.017771706994495</v>
      </c>
      <c r="AG396">
        <f>MacroData!AH396</f>
        <v>0</v>
      </c>
      <c r="AH396">
        <f>MacroData!AI396</f>
        <v>0</v>
      </c>
      <c r="AI396">
        <f>MacroData!AJ396</f>
        <v>1</v>
      </c>
      <c r="AJ396">
        <f>MacroData!AK396</f>
        <v>0</v>
      </c>
      <c r="AK396">
        <f>MacroData!AL396</f>
        <v>1</v>
      </c>
      <c r="AL396">
        <f>MacroData!AM396</f>
        <v>0.84325399999999995</v>
      </c>
      <c r="AM396">
        <f>MacroData!AN396</f>
        <v>3.4066006246776803</v>
      </c>
      <c r="AN396" s="31">
        <f>GDP!C397+GDP!J397</f>
        <v>0</v>
      </c>
      <c r="AO396">
        <f>GDP!D397+GDP!K397</f>
        <v>0</v>
      </c>
      <c r="AP396">
        <f>GDP!E397+GDP!L397</f>
        <v>0</v>
      </c>
      <c r="AQ396">
        <f>GDP!F397+GDP!M397</f>
        <v>0</v>
      </c>
      <c r="AR396">
        <f>GDP!G397+GDP!N397</f>
        <v>0</v>
      </c>
      <c r="AS396">
        <f>GDP!H397+GDP!O397</f>
        <v>0</v>
      </c>
      <c r="AT396" s="7">
        <f>GDP!I397+GDP!P397</f>
        <v>0</v>
      </c>
      <c r="AU396">
        <f>GDP!AE397</f>
        <v>0</v>
      </c>
      <c r="AV396">
        <f>GDP!AF397</f>
        <v>0</v>
      </c>
      <c r="AW396">
        <f>GDP!AG397</f>
        <v>0</v>
      </c>
      <c r="AX396">
        <f>GDP!AH397</f>
        <v>0</v>
      </c>
      <c r="AY396">
        <f>GDP!AI397</f>
        <v>0</v>
      </c>
      <c r="AZ396">
        <f>GDP!AJ397</f>
        <v>0</v>
      </c>
      <c r="BA396" s="7">
        <f>GDP!AK397</f>
        <v>0</v>
      </c>
      <c r="BB396">
        <f>GDP!AS397</f>
        <v>0</v>
      </c>
      <c r="BC396">
        <f>GDP!AT397</f>
        <v>0</v>
      </c>
      <c r="BD396">
        <f>GDP!AU397</f>
        <v>0</v>
      </c>
      <c r="BE396">
        <f>GDP!AV397</f>
        <v>0</v>
      </c>
      <c r="BF396">
        <f>GDP!AW397</f>
        <v>0</v>
      </c>
      <c r="BG396">
        <f>GDP!AX397</f>
        <v>0</v>
      </c>
      <c r="BH396" s="7">
        <f>GDP!AY397</f>
        <v>0</v>
      </c>
      <c r="BI396">
        <f>GDP!AZ397</f>
        <v>0</v>
      </c>
      <c r="BJ396">
        <f>GDP!BA397</f>
        <v>0</v>
      </c>
      <c r="BK396">
        <f>GDP!BB397</f>
        <v>0</v>
      </c>
      <c r="BL396">
        <f>GDP!BC397</f>
        <v>0</v>
      </c>
      <c r="BM396">
        <f>GDP!BD397</f>
        <v>0</v>
      </c>
      <c r="BN396">
        <f>GDP!BE397</f>
        <v>0</v>
      </c>
      <c r="BO396" s="7">
        <f>GDP!BF397</f>
        <v>0</v>
      </c>
      <c r="BP396">
        <f>GDP!BG397+GDP!BN397+GDP!BU397</f>
        <v>0</v>
      </c>
      <c r="BQ396">
        <f>GDP!BH397+GDP!BO397+GDP!BV397</f>
        <v>0</v>
      </c>
      <c r="BR396">
        <f>GDP!BI397+GDP!BP397+GDP!BW397</f>
        <v>0</v>
      </c>
      <c r="BS396">
        <f>GDP!BJ397+GDP!BQ397+GDP!BX397</f>
        <v>0</v>
      </c>
      <c r="BT396">
        <f>GDP!BK397+GDP!BR397+GDP!BY397</f>
        <v>0</v>
      </c>
      <c r="BU396">
        <f>GDP!BL397+GDP!BS397+GDP!BZ397</f>
        <v>0</v>
      </c>
      <c r="BV396" s="7">
        <f>GDP!BM397+GDP!BT397+GDP!CA397</f>
        <v>0</v>
      </c>
      <c r="BW396">
        <f>GDP!CB397</f>
        <v>0</v>
      </c>
      <c r="BX396">
        <f>GDP!CC397</f>
        <v>0</v>
      </c>
      <c r="BY396">
        <f>GDP!CD397</f>
        <v>0</v>
      </c>
      <c r="BZ396">
        <f>GDP!CE397</f>
        <v>0</v>
      </c>
      <c r="CA396">
        <f>GDP!CF397</f>
        <v>0</v>
      </c>
      <c r="CB396">
        <f>GDP!CG397</f>
        <v>0</v>
      </c>
      <c r="CC396" s="7">
        <f>GDP!CH397</f>
        <v>0</v>
      </c>
      <c r="CD396">
        <f>GDP!CI397</f>
        <v>0</v>
      </c>
      <c r="CE396">
        <f>GDP!CJ397</f>
        <v>0</v>
      </c>
      <c r="CF396">
        <f>GDP!CK397</f>
        <v>0</v>
      </c>
      <c r="CG396">
        <f>GDP!CL397</f>
        <v>0</v>
      </c>
      <c r="CH396">
        <f>GDP!CM397</f>
        <v>0</v>
      </c>
      <c r="CI396">
        <f>GDP!CN397</f>
        <v>0</v>
      </c>
      <c r="CJ396" s="7">
        <f>GDP!CO397</f>
        <v>0</v>
      </c>
      <c r="CK396">
        <f>GDP!CP397</f>
        <v>0</v>
      </c>
      <c r="CL396">
        <f>GDP!CQ397</f>
        <v>0</v>
      </c>
      <c r="CM396">
        <f>GDP!CR397</f>
        <v>0</v>
      </c>
      <c r="CN396">
        <f>GDP!CS397</f>
        <v>0</v>
      </c>
      <c r="CO396">
        <f>GDP!CT397</f>
        <v>0</v>
      </c>
      <c r="CP396">
        <f>GDP!CU397</f>
        <v>0</v>
      </c>
      <c r="CQ396">
        <f>GDP!CV397</f>
        <v>0</v>
      </c>
      <c r="CR396">
        <f>GDP!CW397</f>
        <v>0</v>
      </c>
      <c r="CS396">
        <f>GDP!CX397</f>
        <v>0</v>
      </c>
      <c r="CT396">
        <f>GDP!CY397</f>
        <v>0</v>
      </c>
      <c r="CU396">
        <f>GDP!CZ397</f>
        <v>0</v>
      </c>
      <c r="CV396">
        <f>GDP!DA397</f>
        <v>0</v>
      </c>
      <c r="CW396">
        <f>GDP!DB397</f>
        <v>0</v>
      </c>
      <c r="CX396" s="7">
        <f>GDP!DC397</f>
        <v>0</v>
      </c>
      <c r="CY396">
        <f>GDP!DD397</f>
        <v>0</v>
      </c>
      <c r="CZ396">
        <f>GDP!DE397</f>
        <v>0</v>
      </c>
      <c r="DA396">
        <f>GDP!DF397</f>
        <v>0</v>
      </c>
      <c r="DB396">
        <f>GDP!DG397</f>
        <v>0</v>
      </c>
      <c r="DC396">
        <f>GDP!DH397</f>
        <v>0</v>
      </c>
      <c r="DD396">
        <f>GDP!DI397</f>
        <v>0</v>
      </c>
      <c r="DE396" s="7">
        <f>GDP!DJ397</f>
        <v>0</v>
      </c>
      <c r="DF396">
        <f>GDP!DU397</f>
        <v>0</v>
      </c>
      <c r="DG396" s="7">
        <f>GDP!DV397</f>
        <v>0</v>
      </c>
      <c r="DH396">
        <f>GDP!DW397</f>
        <v>0</v>
      </c>
      <c r="DI396">
        <f>GDP!EA397</f>
        <v>0</v>
      </c>
      <c r="DJ396">
        <f>GDP!EB397</f>
        <v>0</v>
      </c>
      <c r="DK396">
        <f>GDP!EC397</f>
        <v>0</v>
      </c>
      <c r="DL396">
        <f>GDP!ED397</f>
        <v>0</v>
      </c>
      <c r="DM396">
        <f>GDP!EE397</f>
        <v>0</v>
      </c>
      <c r="DN396">
        <f>GDP!DY397</f>
        <v>0</v>
      </c>
      <c r="DO396">
        <f>GDP!DZ397</f>
        <v>0</v>
      </c>
      <c r="DP396" s="84">
        <v>32.124445182943496</v>
      </c>
      <c r="DQ396" s="84">
        <v>30.554099999999998</v>
      </c>
      <c r="DR396">
        <v>30.560317238435999</v>
      </c>
      <c r="DS396">
        <v>0.57999999999999996</v>
      </c>
      <c r="DT396">
        <v>1.1265144932</v>
      </c>
      <c r="DU396">
        <v>0.51378159989999972</v>
      </c>
      <c r="DV396">
        <v>-0.61273289330000025</v>
      </c>
      <c r="DW396">
        <v>33.203014505299997</v>
      </c>
      <c r="DX396">
        <v>32.689232905399997</v>
      </c>
      <c r="DY396">
        <v>1218250000</v>
      </c>
      <c r="DZ396">
        <v>2338880000</v>
      </c>
      <c r="EA396">
        <f t="shared" si="30"/>
        <v>0.9012124664333957</v>
      </c>
      <c r="EB396">
        <f t="shared" si="31"/>
        <v>1.7302095739722887</v>
      </c>
      <c r="EC396">
        <f t="shared" si="32"/>
        <v>-0.828997107538893</v>
      </c>
      <c r="ED396">
        <v>38786160000</v>
      </c>
      <c r="EE396">
        <f t="shared" si="33"/>
        <v>28.6924448324074</v>
      </c>
      <c r="EF396">
        <v>5672420000</v>
      </c>
      <c r="EG396">
        <v>21467000000</v>
      </c>
      <c r="EH396">
        <f t="shared" si="34"/>
        <v>3.3895342828449171</v>
      </c>
    </row>
    <row r="397" spans="1:138" x14ac:dyDescent="0.35">
      <c r="A397" t="s">
        <v>154</v>
      </c>
      <c r="B397" s="7">
        <v>2003</v>
      </c>
      <c r="C397">
        <f>MacroData!D397</f>
        <v>144.84</v>
      </c>
      <c r="D397">
        <f>MacroData!E397</f>
        <v>98.623999999999995</v>
      </c>
      <c r="E397">
        <f>MacroData!F397</f>
        <v>97.739000000000004</v>
      </c>
      <c r="F397">
        <f>MacroData!G397</f>
        <v>48040000000</v>
      </c>
      <c r="G397">
        <f>MacroData!H397</f>
        <v>136181939113.965</v>
      </c>
      <c r="H397">
        <f>MacroData!I397</f>
        <v>144840000000</v>
      </c>
      <c r="I397">
        <f>MacroData!J397</f>
        <v>151613000000</v>
      </c>
      <c r="J397">
        <f>MacroData!K397</f>
        <v>2.3330000000000002</v>
      </c>
      <c r="K397">
        <f>MacroData!L397</f>
        <v>4.125</v>
      </c>
      <c r="L397">
        <f>MacroData!M397</f>
        <v>74986.515625</v>
      </c>
      <c r="M397">
        <f>MacroData!N397</f>
        <v>35550.5625</v>
      </c>
      <c r="N397">
        <f>MacroData!O397</f>
        <v>3979900</v>
      </c>
      <c r="O397">
        <f>MacroData!P397</f>
        <v>25460084411.799889</v>
      </c>
      <c r="P397">
        <f>MacroData!Q397</f>
        <v>23047886261.850006</v>
      </c>
      <c r="Q397">
        <f>MacroData!R397</f>
        <v>33211116418.900002</v>
      </c>
      <c r="R397">
        <f>MacroData!S397</f>
        <v>128565113738.14999</v>
      </c>
      <c r="S397">
        <f>MacroData!T397</f>
        <v>26817520893.659779</v>
      </c>
      <c r="T397">
        <f>MacroData!U397</f>
        <v>65449000000</v>
      </c>
      <c r="U397">
        <f>MacroData!V397</f>
        <v>4.7409999999999997</v>
      </c>
      <c r="V397">
        <f>MacroData!W397</f>
        <v>8749.18</v>
      </c>
      <c r="W397">
        <f>MacroData!X397</f>
        <v>93.888000000000005</v>
      </c>
      <c r="X397">
        <f>MacroData!Y397</f>
        <v>83581076834.800003</v>
      </c>
      <c r="Y397">
        <f>MacroData!Z397</f>
        <v>65003000000</v>
      </c>
      <c r="Z397">
        <f>MacroData!AA397</f>
        <v>47294510000</v>
      </c>
      <c r="AA397">
        <f>MacroData!AB397</f>
        <v>6892230000</v>
      </c>
      <c r="AB397">
        <f>MacroData!AC397</f>
        <v>12039640000</v>
      </c>
      <c r="AC397">
        <f>MacroData!AD397</f>
        <v>28749701342.189705</v>
      </c>
      <c r="AD397">
        <f>MacroData!AE397</f>
        <v>4739212161.2442236</v>
      </c>
      <c r="AE397">
        <f>MacroData!AF397</f>
        <v>0.75279492511839796</v>
      </c>
      <c r="AF397">
        <f>MacroData!AG397</f>
        <v>89.011089687388804</v>
      </c>
      <c r="AG397">
        <f>MacroData!AH397</f>
        <v>0</v>
      </c>
      <c r="AH397">
        <f>MacroData!AI397</f>
        <v>0</v>
      </c>
      <c r="AI397">
        <f>MacroData!AJ397</f>
        <v>0</v>
      </c>
      <c r="AJ397">
        <f>MacroData!AK397</f>
        <v>0</v>
      </c>
      <c r="AK397">
        <f>MacroData!AL397</f>
        <v>1</v>
      </c>
      <c r="AL397">
        <f>MacroData!AM397</f>
        <v>0.84325399999999995</v>
      </c>
      <c r="AM397">
        <f>MacroData!AN397</f>
        <v>3.3179928234645297</v>
      </c>
      <c r="AN397" s="31">
        <f>GDP!C398+GDP!J398</f>
        <v>0</v>
      </c>
      <c r="AO397">
        <f>GDP!D398+GDP!K398</f>
        <v>0</v>
      </c>
      <c r="AP397">
        <f>GDP!E398+GDP!L398</f>
        <v>0</v>
      </c>
      <c r="AQ397">
        <f>GDP!F398+GDP!M398</f>
        <v>0</v>
      </c>
      <c r="AR397">
        <f>GDP!G398+GDP!N398</f>
        <v>0</v>
      </c>
      <c r="AS397">
        <f>GDP!H398+GDP!O398</f>
        <v>0</v>
      </c>
      <c r="AT397" s="7">
        <f>GDP!I398+GDP!P398</f>
        <v>0</v>
      </c>
      <c r="AU397">
        <f>GDP!AE398</f>
        <v>0</v>
      </c>
      <c r="AV397">
        <f>GDP!AF398</f>
        <v>0</v>
      </c>
      <c r="AW397">
        <f>GDP!AG398</f>
        <v>0</v>
      </c>
      <c r="AX397">
        <f>GDP!AH398</f>
        <v>0</v>
      </c>
      <c r="AY397">
        <f>GDP!AI398</f>
        <v>0</v>
      </c>
      <c r="AZ397">
        <f>GDP!AJ398</f>
        <v>0</v>
      </c>
      <c r="BA397" s="7">
        <f>GDP!AK398</f>
        <v>0</v>
      </c>
      <c r="BB397">
        <f>GDP!AS398</f>
        <v>0</v>
      </c>
      <c r="BC397">
        <f>GDP!AT398</f>
        <v>0</v>
      </c>
      <c r="BD397">
        <f>GDP!AU398</f>
        <v>0</v>
      </c>
      <c r="BE397">
        <f>GDP!AV398</f>
        <v>0</v>
      </c>
      <c r="BF397">
        <f>GDP!AW398</f>
        <v>0</v>
      </c>
      <c r="BG397">
        <f>GDP!AX398</f>
        <v>0</v>
      </c>
      <c r="BH397" s="7">
        <f>GDP!AY398</f>
        <v>0</v>
      </c>
      <c r="BI397">
        <f>GDP!AZ398</f>
        <v>0</v>
      </c>
      <c r="BJ397">
        <f>GDP!BA398</f>
        <v>0</v>
      </c>
      <c r="BK397">
        <f>GDP!BB398</f>
        <v>0</v>
      </c>
      <c r="BL397">
        <f>GDP!BC398</f>
        <v>0</v>
      </c>
      <c r="BM397">
        <f>GDP!BD398</f>
        <v>0</v>
      </c>
      <c r="BN397">
        <f>GDP!BE398</f>
        <v>0</v>
      </c>
      <c r="BO397" s="7">
        <f>GDP!BF398</f>
        <v>0</v>
      </c>
      <c r="BP397">
        <f>GDP!BG398+GDP!BN398+GDP!BU398</f>
        <v>0</v>
      </c>
      <c r="BQ397">
        <f>GDP!BH398+GDP!BO398+GDP!BV398</f>
        <v>0</v>
      </c>
      <c r="BR397">
        <f>GDP!BI398+GDP!BP398+GDP!BW398</f>
        <v>0</v>
      </c>
      <c r="BS397">
        <f>GDP!BJ398+GDP!BQ398+GDP!BX398</f>
        <v>0</v>
      </c>
      <c r="BT397">
        <f>GDP!BK398+GDP!BR398+GDP!BY398</f>
        <v>0</v>
      </c>
      <c r="BU397">
        <f>GDP!BL398+GDP!BS398+GDP!BZ398</f>
        <v>0</v>
      </c>
      <c r="BV397" s="7">
        <f>GDP!BM398+GDP!BT398+GDP!CA398</f>
        <v>0</v>
      </c>
      <c r="BW397">
        <f>GDP!CB398</f>
        <v>0</v>
      </c>
      <c r="BX397">
        <f>GDP!CC398</f>
        <v>0</v>
      </c>
      <c r="BY397">
        <f>GDP!CD398</f>
        <v>0</v>
      </c>
      <c r="BZ397">
        <f>GDP!CE398</f>
        <v>0</v>
      </c>
      <c r="CA397">
        <f>GDP!CF398</f>
        <v>0</v>
      </c>
      <c r="CB397">
        <f>GDP!CG398</f>
        <v>0</v>
      </c>
      <c r="CC397" s="7">
        <f>GDP!CH398</f>
        <v>0</v>
      </c>
      <c r="CD397">
        <f>GDP!CI398</f>
        <v>0</v>
      </c>
      <c r="CE397">
        <f>GDP!CJ398</f>
        <v>0</v>
      </c>
      <c r="CF397">
        <f>GDP!CK398</f>
        <v>0</v>
      </c>
      <c r="CG397">
        <f>GDP!CL398</f>
        <v>0</v>
      </c>
      <c r="CH397">
        <f>GDP!CM398</f>
        <v>0</v>
      </c>
      <c r="CI397">
        <f>GDP!CN398</f>
        <v>0</v>
      </c>
      <c r="CJ397" s="7">
        <f>GDP!CO398</f>
        <v>0</v>
      </c>
      <c r="CK397">
        <f>GDP!CP398</f>
        <v>0</v>
      </c>
      <c r="CL397">
        <f>GDP!CQ398</f>
        <v>0</v>
      </c>
      <c r="CM397">
        <f>GDP!CR398</f>
        <v>0</v>
      </c>
      <c r="CN397">
        <f>GDP!CS398</f>
        <v>0</v>
      </c>
      <c r="CO397">
        <f>GDP!CT398</f>
        <v>0</v>
      </c>
      <c r="CP397">
        <f>GDP!CU398</f>
        <v>0</v>
      </c>
      <c r="CQ397">
        <f>GDP!CV398</f>
        <v>0</v>
      </c>
      <c r="CR397">
        <f>GDP!CW398</f>
        <v>0</v>
      </c>
      <c r="CS397">
        <f>GDP!CX398</f>
        <v>0</v>
      </c>
      <c r="CT397">
        <f>GDP!CY398</f>
        <v>0</v>
      </c>
      <c r="CU397">
        <f>GDP!CZ398</f>
        <v>0</v>
      </c>
      <c r="CV397">
        <f>GDP!DA398</f>
        <v>0</v>
      </c>
      <c r="CW397">
        <f>GDP!DB398</f>
        <v>0</v>
      </c>
      <c r="CX397" s="7">
        <f>GDP!DC398</f>
        <v>0</v>
      </c>
      <c r="CY397">
        <f>GDP!DD398</f>
        <v>0</v>
      </c>
      <c r="CZ397">
        <f>GDP!DE398</f>
        <v>0</v>
      </c>
      <c r="DA397">
        <f>GDP!DF398</f>
        <v>0</v>
      </c>
      <c r="DB397">
        <f>GDP!DG398</f>
        <v>0</v>
      </c>
      <c r="DC397">
        <f>GDP!DH398</f>
        <v>0</v>
      </c>
      <c r="DD397">
        <f>GDP!DI398</f>
        <v>0</v>
      </c>
      <c r="DE397" s="7">
        <f>GDP!DJ398</f>
        <v>0</v>
      </c>
      <c r="DF397">
        <f>GDP!DU398</f>
        <v>0</v>
      </c>
      <c r="DG397" s="7">
        <f>GDP!DV398</f>
        <v>0</v>
      </c>
      <c r="DH397">
        <f>GDP!DW398</f>
        <v>0</v>
      </c>
      <c r="DI397">
        <f>GDP!EA398</f>
        <v>0</v>
      </c>
      <c r="DJ397">
        <f>GDP!EB398</f>
        <v>0</v>
      </c>
      <c r="DK397">
        <f>GDP!EC398</f>
        <v>0</v>
      </c>
      <c r="DL397">
        <f>GDP!ED398</f>
        <v>0</v>
      </c>
      <c r="DM397">
        <f>GDP!EE398</f>
        <v>0</v>
      </c>
      <c r="DN397">
        <f>GDP!DY398</f>
        <v>0</v>
      </c>
      <c r="DO397">
        <f>GDP!DZ398</f>
        <v>0</v>
      </c>
      <c r="DP397" s="84">
        <v>30.938189189414999</v>
      </c>
      <c r="DQ397" s="84">
        <v>29.9237</v>
      </c>
      <c r="DR397">
        <v>29.932446362549001</v>
      </c>
      <c r="DS397">
        <v>2.63</v>
      </c>
      <c r="DT397">
        <v>1.0921260907999999</v>
      </c>
      <c r="DU397">
        <v>-0.36074575989999857</v>
      </c>
      <c r="DV397">
        <v>-1.4528718506999985</v>
      </c>
      <c r="DW397">
        <v>32.998502834600004</v>
      </c>
      <c r="DX397">
        <v>33.359248594500002</v>
      </c>
      <c r="DY397">
        <v>1249080000</v>
      </c>
      <c r="DZ397">
        <v>2546750000</v>
      </c>
      <c r="EA397">
        <f t="shared" si="30"/>
        <v>0.8623860811930405</v>
      </c>
      <c r="EB397">
        <f t="shared" si="31"/>
        <v>1.7583195249930956</v>
      </c>
      <c r="EC397">
        <f t="shared" si="32"/>
        <v>-0.89593344380005513</v>
      </c>
      <c r="ED397">
        <v>42275490000</v>
      </c>
      <c r="EE397">
        <f t="shared" si="33"/>
        <v>29.187717481358739</v>
      </c>
      <c r="EF397">
        <v>5266380000</v>
      </c>
      <c r="EG397">
        <v>23343620000</v>
      </c>
      <c r="EH397">
        <f t="shared" si="34"/>
        <v>3.5736739323714302</v>
      </c>
    </row>
    <row r="398" spans="1:138" x14ac:dyDescent="0.35">
      <c r="A398" t="s">
        <v>154</v>
      </c>
      <c r="B398" s="7">
        <v>2004</v>
      </c>
      <c r="C398">
        <f>MacroData!D398</f>
        <v>155.47</v>
      </c>
      <c r="D398">
        <f>MacroData!E398</f>
        <v>101.09099999999999</v>
      </c>
      <c r="E398">
        <f>MacroData!F398</f>
        <v>99.173000000000002</v>
      </c>
      <c r="F398">
        <f>MacroData!G398</f>
        <v>49205000000</v>
      </c>
      <c r="G398">
        <f>MacroData!H398</f>
        <v>146876962005.67899</v>
      </c>
      <c r="H398">
        <f>MacroData!I398</f>
        <v>155470000000</v>
      </c>
      <c r="I398">
        <f>MacroData!J398</f>
        <v>158554000000</v>
      </c>
      <c r="J398">
        <f>MacroData!K398</f>
        <v>2.1059999999999999</v>
      </c>
      <c r="K398">
        <f>MacroData!L398</f>
        <v>4.0620000000000003</v>
      </c>
      <c r="L398">
        <f>MacroData!M398</f>
        <v>77542.859375</v>
      </c>
      <c r="M398">
        <f>MacroData!N398</f>
        <v>40412.08984375</v>
      </c>
      <c r="N398">
        <f>MacroData!O398</f>
        <v>4045200</v>
      </c>
      <c r="O398">
        <f>MacroData!P398</f>
        <v>27839389040.048225</v>
      </c>
      <c r="P398">
        <f>MacroData!Q398</f>
        <v>23201038595.085999</v>
      </c>
      <c r="Q398">
        <f>MacroData!R398</f>
        <v>36723386079.699997</v>
      </c>
      <c r="R398">
        <f>MacroData!S398</f>
        <v>135352961404.914</v>
      </c>
      <c r="S398">
        <f>MacroData!T398</f>
        <v>30195858108.673977</v>
      </c>
      <c r="T398">
        <f>MacroData!U398</f>
        <v>67855999999.999992</v>
      </c>
      <c r="U398">
        <f>MacroData!V398</f>
        <v>4.5389999999999997</v>
      </c>
      <c r="V398">
        <f>MacroData!W398</f>
        <v>11324.78</v>
      </c>
      <c r="W398">
        <f>MacroData!X398</f>
        <v>96.284999999999997</v>
      </c>
      <c r="X398">
        <f>MacroData!Y398</f>
        <v>86670078575.673004</v>
      </c>
      <c r="Y398">
        <f>MacroData!Z398</f>
        <v>68550500000</v>
      </c>
      <c r="Z398">
        <f>MacroData!AA398</f>
        <v>52107550000</v>
      </c>
      <c r="AA398">
        <f>MacroData!AB398</f>
        <v>7483140000</v>
      </c>
      <c r="AB398">
        <f>MacroData!AC398</f>
        <v>13275970000</v>
      </c>
      <c r="AC398">
        <f>MacroData!AD398</f>
        <v>29231604628.62125</v>
      </c>
      <c r="AD398">
        <f>MacroData!AE398</f>
        <v>4604219475.4694433</v>
      </c>
      <c r="AE398">
        <f>MacroData!AF398</f>
        <v>1.39539716009708</v>
      </c>
      <c r="AF398">
        <f>MacroData!AG398</f>
        <v>90.964770420513204</v>
      </c>
      <c r="AG398">
        <f>MacroData!AH398</f>
        <v>0</v>
      </c>
      <c r="AH398">
        <f>MacroData!AI398</f>
        <v>0</v>
      </c>
      <c r="AI398">
        <f>MacroData!AJ398</f>
        <v>0</v>
      </c>
      <c r="AJ398">
        <f>MacroData!AK398</f>
        <v>0</v>
      </c>
      <c r="AK398">
        <f>MacroData!AL398</f>
        <v>1</v>
      </c>
      <c r="AL398">
        <f>MacroData!AM398</f>
        <v>1.0307539999999999</v>
      </c>
      <c r="AM398">
        <f>MacroData!AN398</f>
        <v>3.2848833061399918</v>
      </c>
      <c r="AN398" s="31">
        <f>GDP!C399+GDP!J399</f>
        <v>0</v>
      </c>
      <c r="AO398">
        <f>GDP!D399+GDP!K399</f>
        <v>0</v>
      </c>
      <c r="AP398">
        <f>GDP!E399+GDP!L399</f>
        <v>0</v>
      </c>
      <c r="AQ398">
        <f>GDP!F399+GDP!M399</f>
        <v>0</v>
      </c>
      <c r="AR398">
        <f>GDP!G399+GDP!N399</f>
        <v>0</v>
      </c>
      <c r="AS398">
        <f>GDP!H399+GDP!O399</f>
        <v>0</v>
      </c>
      <c r="AT398" s="7">
        <f>GDP!I399+GDP!P399</f>
        <v>0</v>
      </c>
      <c r="AU398">
        <f>GDP!AE399</f>
        <v>0</v>
      </c>
      <c r="AV398">
        <f>GDP!AF399</f>
        <v>0</v>
      </c>
      <c r="AW398">
        <f>GDP!AG399</f>
        <v>0</v>
      </c>
      <c r="AX398">
        <f>GDP!AH399</f>
        <v>0</v>
      </c>
      <c r="AY398">
        <f>GDP!AI399</f>
        <v>0</v>
      </c>
      <c r="AZ398">
        <f>GDP!AJ399</f>
        <v>0</v>
      </c>
      <c r="BA398" s="7">
        <f>GDP!AK399</f>
        <v>0</v>
      </c>
      <c r="BB398">
        <f>GDP!AS399</f>
        <v>0</v>
      </c>
      <c r="BC398">
        <f>GDP!AT399</f>
        <v>0</v>
      </c>
      <c r="BD398">
        <f>GDP!AU399</f>
        <v>0</v>
      </c>
      <c r="BE398">
        <f>GDP!AV399</f>
        <v>0</v>
      </c>
      <c r="BF398">
        <f>GDP!AW399</f>
        <v>0</v>
      </c>
      <c r="BG398">
        <f>GDP!AX399</f>
        <v>0</v>
      </c>
      <c r="BH398" s="7">
        <f>GDP!AY399</f>
        <v>0</v>
      </c>
      <c r="BI398">
        <f>GDP!AZ399</f>
        <v>0</v>
      </c>
      <c r="BJ398">
        <f>GDP!BA399</f>
        <v>0</v>
      </c>
      <c r="BK398">
        <f>GDP!BB399</f>
        <v>0</v>
      </c>
      <c r="BL398">
        <f>GDP!BC399</f>
        <v>0</v>
      </c>
      <c r="BM398">
        <f>GDP!BD399</f>
        <v>0</v>
      </c>
      <c r="BN398">
        <f>GDP!BE399</f>
        <v>0</v>
      </c>
      <c r="BO398" s="7">
        <f>GDP!BF399</f>
        <v>0</v>
      </c>
      <c r="BP398">
        <f>GDP!BG399+GDP!BN399+GDP!BU399</f>
        <v>0</v>
      </c>
      <c r="BQ398">
        <f>GDP!BH399+GDP!BO399+GDP!BV399</f>
        <v>0</v>
      </c>
      <c r="BR398">
        <f>GDP!BI399+GDP!BP399+GDP!BW399</f>
        <v>0</v>
      </c>
      <c r="BS398">
        <f>GDP!BJ399+GDP!BQ399+GDP!BX399</f>
        <v>0</v>
      </c>
      <c r="BT398">
        <f>GDP!BK399+GDP!BR399+GDP!BY399</f>
        <v>0</v>
      </c>
      <c r="BU398">
        <f>GDP!BL399+GDP!BS399+GDP!BZ399</f>
        <v>0</v>
      </c>
      <c r="BV398" s="7">
        <f>GDP!BM399+GDP!BT399+GDP!CA399</f>
        <v>0</v>
      </c>
      <c r="BW398">
        <f>GDP!CB399</f>
        <v>0</v>
      </c>
      <c r="BX398">
        <f>GDP!CC399</f>
        <v>0</v>
      </c>
      <c r="BY398">
        <f>GDP!CD399</f>
        <v>0</v>
      </c>
      <c r="BZ398">
        <f>GDP!CE399</f>
        <v>0</v>
      </c>
      <c r="CA398">
        <f>GDP!CF399</f>
        <v>0</v>
      </c>
      <c r="CB398">
        <f>GDP!CG399</f>
        <v>0</v>
      </c>
      <c r="CC398" s="7">
        <f>GDP!CH399</f>
        <v>0</v>
      </c>
      <c r="CD398">
        <f>GDP!CI399</f>
        <v>0</v>
      </c>
      <c r="CE398">
        <f>GDP!CJ399</f>
        <v>0</v>
      </c>
      <c r="CF398">
        <f>GDP!CK399</f>
        <v>0</v>
      </c>
      <c r="CG398">
        <f>GDP!CL399</f>
        <v>0</v>
      </c>
      <c r="CH398">
        <f>GDP!CM399</f>
        <v>0</v>
      </c>
      <c r="CI398">
        <f>GDP!CN399</f>
        <v>0</v>
      </c>
      <c r="CJ398" s="7">
        <f>GDP!CO399</f>
        <v>0</v>
      </c>
      <c r="CK398">
        <f>GDP!CP399</f>
        <v>0</v>
      </c>
      <c r="CL398">
        <f>GDP!CQ399</f>
        <v>0</v>
      </c>
      <c r="CM398">
        <f>GDP!CR399</f>
        <v>0</v>
      </c>
      <c r="CN398">
        <f>GDP!CS399</f>
        <v>0</v>
      </c>
      <c r="CO398">
        <f>GDP!CT399</f>
        <v>0</v>
      </c>
      <c r="CP398">
        <f>GDP!CU399</f>
        <v>0</v>
      </c>
      <c r="CQ398">
        <f>GDP!CV399</f>
        <v>0</v>
      </c>
      <c r="CR398">
        <f>GDP!CW399</f>
        <v>0</v>
      </c>
      <c r="CS398">
        <f>GDP!CX399</f>
        <v>0</v>
      </c>
      <c r="CT398">
        <f>GDP!CY399</f>
        <v>0</v>
      </c>
      <c r="CU398">
        <f>GDP!CZ399</f>
        <v>0</v>
      </c>
      <c r="CV398">
        <f>GDP!DA399</f>
        <v>0</v>
      </c>
      <c r="CW398">
        <f>GDP!DB399</f>
        <v>0</v>
      </c>
      <c r="CX398" s="7">
        <f>GDP!DC399</f>
        <v>0</v>
      </c>
      <c r="CY398">
        <f>GDP!DD399</f>
        <v>0</v>
      </c>
      <c r="CZ398">
        <f>GDP!DE399</f>
        <v>0</v>
      </c>
      <c r="DA398">
        <f>GDP!DF399</f>
        <v>0</v>
      </c>
      <c r="DB398">
        <f>GDP!DG399</f>
        <v>0</v>
      </c>
      <c r="DC398">
        <f>GDP!DH399</f>
        <v>0</v>
      </c>
      <c r="DD398">
        <f>GDP!DI399</f>
        <v>0</v>
      </c>
      <c r="DE398" s="7">
        <f>GDP!DJ399</f>
        <v>0</v>
      </c>
      <c r="DF398">
        <f>GDP!DU399</f>
        <v>0</v>
      </c>
      <c r="DG398" s="7">
        <f>GDP!DV399</f>
        <v>0</v>
      </c>
      <c r="DH398">
        <f>GDP!DW399</f>
        <v>0</v>
      </c>
      <c r="DI398">
        <f>GDP!EA399</f>
        <v>0</v>
      </c>
      <c r="DJ398">
        <f>GDP!EB399</f>
        <v>0</v>
      </c>
      <c r="DK398">
        <f>GDP!EC399</f>
        <v>0</v>
      </c>
      <c r="DL398">
        <f>GDP!ED399</f>
        <v>0</v>
      </c>
      <c r="DM398">
        <f>GDP!EE399</f>
        <v>0</v>
      </c>
      <c r="DN398">
        <f>GDP!DY399</f>
        <v>0</v>
      </c>
      <c r="DO398">
        <f>GDP!DZ399</f>
        <v>0</v>
      </c>
      <c r="DP398" s="84">
        <v>29.627345996839601</v>
      </c>
      <c r="DQ398" s="84">
        <v>28.2149</v>
      </c>
      <c r="DR398">
        <v>28.21666004842</v>
      </c>
      <c r="DS398">
        <v>2.58</v>
      </c>
      <c r="DT398">
        <v>0.96280906150000001</v>
      </c>
      <c r="DU398">
        <v>-1.3145301651000025</v>
      </c>
      <c r="DV398">
        <v>-2.2773392266000023</v>
      </c>
      <c r="DW398">
        <v>33.159914934699998</v>
      </c>
      <c r="DX398">
        <v>34.4744450998</v>
      </c>
      <c r="DY398">
        <v>1461310000</v>
      </c>
      <c r="DZ398">
        <v>2787910000</v>
      </c>
      <c r="EA398">
        <f t="shared" si="30"/>
        <v>0.9399305332218435</v>
      </c>
      <c r="EB398">
        <f t="shared" si="31"/>
        <v>1.7932141249115585</v>
      </c>
      <c r="EC398">
        <f t="shared" si="32"/>
        <v>-0.85328359168971502</v>
      </c>
      <c r="ED398">
        <v>45962020000</v>
      </c>
      <c r="EE398">
        <f t="shared" si="33"/>
        <v>29.563272657104267</v>
      </c>
      <c r="EF398">
        <v>5426040000</v>
      </c>
      <c r="EG398">
        <v>25202910000</v>
      </c>
      <c r="EH398">
        <f t="shared" si="34"/>
        <v>3.2166066543249578</v>
      </c>
    </row>
    <row r="399" spans="1:138" x14ac:dyDescent="0.35">
      <c r="A399" t="s">
        <v>154</v>
      </c>
      <c r="B399" s="7">
        <v>2005</v>
      </c>
      <c r="C399">
        <f>MacroData!D399</f>
        <v>169.15300000000002</v>
      </c>
      <c r="D399">
        <f>MacroData!E399</f>
        <v>101.251</v>
      </c>
      <c r="E399">
        <f>MacroData!F399</f>
        <v>99.156000000000006</v>
      </c>
      <c r="F399">
        <f>MacroData!G399</f>
        <v>53261000000</v>
      </c>
      <c r="G399">
        <f>MacroData!H399</f>
        <v>158312851966.87</v>
      </c>
      <c r="H399">
        <f>MacroData!I399</f>
        <v>169153000000</v>
      </c>
      <c r="I399">
        <f>MacroData!J399</f>
        <v>167551000000</v>
      </c>
      <c r="J399">
        <f>MacroData!K399</f>
        <v>2.1850000000000001</v>
      </c>
      <c r="K399">
        <f>MacroData!L399</f>
        <v>3.3210000000000002</v>
      </c>
      <c r="L399">
        <f>MacroData!M399</f>
        <v>82545.6484375</v>
      </c>
      <c r="M399">
        <f>MacroData!N399</f>
        <v>46917.29296875</v>
      </c>
      <c r="N399">
        <f>MacroData!O399</f>
        <v>4133800</v>
      </c>
      <c r="O399">
        <f>MacroData!P399</f>
        <v>23870478274.330593</v>
      </c>
      <c r="P399">
        <f>MacroData!Q399</f>
        <v>20144262489.190002</v>
      </c>
      <c r="Q399">
        <f>MacroData!R399</f>
        <v>42097701161.400002</v>
      </c>
      <c r="R399">
        <f>MacroData!S399</f>
        <v>147406737510.81</v>
      </c>
      <c r="S399">
        <f>MacroData!T399</f>
        <v>34927526116.168182</v>
      </c>
      <c r="T399">
        <f>MacroData!U399</f>
        <v>72674000000</v>
      </c>
      <c r="U399">
        <f>MacroData!V399</f>
        <v>4.34</v>
      </c>
      <c r="V399">
        <f>MacroData!W399</f>
        <v>13724.24</v>
      </c>
      <c r="W399">
        <f>MacroData!X399</f>
        <v>95.834999999999994</v>
      </c>
      <c r="X399">
        <f>MacroData!Y399</f>
        <v>92867446586.244995</v>
      </c>
      <c r="Y399">
        <f>MacroData!Z399</f>
        <v>74521000000</v>
      </c>
      <c r="Z399">
        <f>MacroData!AA399</f>
        <v>56947050000</v>
      </c>
      <c r="AA399">
        <f>MacroData!AB399</f>
        <v>8276870000</v>
      </c>
      <c r="AB399">
        <f>MacroData!AC399</f>
        <v>15049770000</v>
      </c>
      <c r="AC399">
        <f>MacroData!AD399</f>
        <v>30552663574.510063</v>
      </c>
      <c r="AD399">
        <f>MacroData!AE399</f>
        <v>4869616850.9526587</v>
      </c>
      <c r="AE399">
        <f>MacroData!AF399</f>
        <v>1.2894974718033101</v>
      </c>
      <c r="AF399">
        <f>MacroData!AG399</f>
        <v>93.176616107657694</v>
      </c>
      <c r="AG399">
        <f>MacroData!AH399</f>
        <v>1</v>
      </c>
      <c r="AH399">
        <f>MacroData!AI399</f>
        <v>0</v>
      </c>
      <c r="AI399">
        <f>MacroData!AJ399</f>
        <v>0</v>
      </c>
      <c r="AJ399">
        <f>MacroData!AK399</f>
        <v>0</v>
      </c>
      <c r="AK399">
        <f>MacroData!AL399</f>
        <v>0</v>
      </c>
      <c r="AL399">
        <f>MacroData!AM399</f>
        <v>1.0307539999999999</v>
      </c>
      <c r="AM399">
        <f>MacroData!AN399</f>
        <v>3.1684404526438033</v>
      </c>
      <c r="AN399" s="31">
        <f>GDP!C400+GDP!J400</f>
        <v>0</v>
      </c>
      <c r="AO399">
        <f>GDP!D400+GDP!K400</f>
        <v>0</v>
      </c>
      <c r="AP399">
        <f>GDP!E400+GDP!L400</f>
        <v>0</v>
      </c>
      <c r="AQ399">
        <f>GDP!F400+GDP!M400</f>
        <v>0</v>
      </c>
      <c r="AR399">
        <f>GDP!G400+GDP!N400</f>
        <v>0</v>
      </c>
      <c r="AS399">
        <f>GDP!H400+GDP!O400</f>
        <v>0</v>
      </c>
      <c r="AT399" s="7">
        <f>GDP!I400+GDP!P400</f>
        <v>0</v>
      </c>
      <c r="AU399">
        <f>GDP!AE400</f>
        <v>0</v>
      </c>
      <c r="AV399">
        <f>GDP!AF400</f>
        <v>0</v>
      </c>
      <c r="AW399">
        <f>GDP!AG400</f>
        <v>0</v>
      </c>
      <c r="AX399">
        <f>GDP!AH400</f>
        <v>0</v>
      </c>
      <c r="AY399">
        <f>GDP!AI400</f>
        <v>0</v>
      </c>
      <c r="AZ399">
        <f>GDP!AJ400</f>
        <v>0</v>
      </c>
      <c r="BA399" s="7">
        <f>GDP!AK400</f>
        <v>0</v>
      </c>
      <c r="BB399">
        <f>GDP!AS400</f>
        <v>0</v>
      </c>
      <c r="BC399">
        <f>GDP!AT400</f>
        <v>0</v>
      </c>
      <c r="BD399">
        <f>GDP!AU400</f>
        <v>0</v>
      </c>
      <c r="BE399">
        <f>GDP!AV400</f>
        <v>0</v>
      </c>
      <c r="BF399">
        <f>GDP!AW400</f>
        <v>0</v>
      </c>
      <c r="BG399">
        <f>GDP!AX400</f>
        <v>0</v>
      </c>
      <c r="BH399" s="7">
        <f>GDP!AY400</f>
        <v>0</v>
      </c>
      <c r="BI399">
        <f>GDP!AZ400</f>
        <v>0</v>
      </c>
      <c r="BJ399">
        <f>GDP!BA400</f>
        <v>0</v>
      </c>
      <c r="BK399">
        <f>GDP!BB400</f>
        <v>0</v>
      </c>
      <c r="BL399">
        <f>GDP!BC400</f>
        <v>0</v>
      </c>
      <c r="BM399">
        <f>GDP!BD400</f>
        <v>0</v>
      </c>
      <c r="BN399">
        <f>GDP!BE400</f>
        <v>0</v>
      </c>
      <c r="BO399" s="7">
        <f>GDP!BF400</f>
        <v>0</v>
      </c>
      <c r="BP399">
        <f>GDP!BG400+GDP!BN400+GDP!BU400</f>
        <v>0</v>
      </c>
      <c r="BQ399">
        <f>GDP!BH400+GDP!BO400+GDP!BV400</f>
        <v>0</v>
      </c>
      <c r="BR399">
        <f>GDP!BI400+GDP!BP400+GDP!BW400</f>
        <v>0</v>
      </c>
      <c r="BS399">
        <f>GDP!BJ400+GDP!BQ400+GDP!BX400</f>
        <v>0</v>
      </c>
      <c r="BT399">
        <f>GDP!BK400+GDP!BR400+GDP!BY400</f>
        <v>0</v>
      </c>
      <c r="BU399">
        <f>GDP!BL400+GDP!BS400+GDP!BZ400</f>
        <v>0</v>
      </c>
      <c r="BV399" s="7">
        <f>GDP!BM400+GDP!BT400+GDP!CA400</f>
        <v>0</v>
      </c>
      <c r="BW399">
        <f>GDP!CB400</f>
        <v>0</v>
      </c>
      <c r="BX399">
        <f>GDP!CC400</f>
        <v>0</v>
      </c>
      <c r="BY399">
        <f>GDP!CD400</f>
        <v>0</v>
      </c>
      <c r="BZ399">
        <f>GDP!CE400</f>
        <v>0</v>
      </c>
      <c r="CA399">
        <f>GDP!CF400</f>
        <v>0</v>
      </c>
      <c r="CB399">
        <f>GDP!CG400</f>
        <v>0</v>
      </c>
      <c r="CC399" s="7">
        <f>GDP!CH400</f>
        <v>0</v>
      </c>
      <c r="CD399">
        <f>GDP!CI400</f>
        <v>0</v>
      </c>
      <c r="CE399">
        <f>GDP!CJ400</f>
        <v>0</v>
      </c>
      <c r="CF399">
        <f>GDP!CK400</f>
        <v>0</v>
      </c>
      <c r="CG399">
        <f>GDP!CL400</f>
        <v>0</v>
      </c>
      <c r="CH399">
        <f>GDP!CM400</f>
        <v>0</v>
      </c>
      <c r="CI399">
        <f>GDP!CN400</f>
        <v>0</v>
      </c>
      <c r="CJ399" s="7">
        <f>GDP!CO400</f>
        <v>0</v>
      </c>
      <c r="CK399">
        <f>GDP!CP400</f>
        <v>0</v>
      </c>
      <c r="CL399">
        <f>GDP!CQ400</f>
        <v>0</v>
      </c>
      <c r="CM399">
        <f>GDP!CR400</f>
        <v>0</v>
      </c>
      <c r="CN399">
        <f>GDP!CS400</f>
        <v>0</v>
      </c>
      <c r="CO399">
        <f>GDP!CT400</f>
        <v>0</v>
      </c>
      <c r="CP399">
        <f>GDP!CU400</f>
        <v>0</v>
      </c>
      <c r="CQ399">
        <f>GDP!CV400</f>
        <v>0</v>
      </c>
      <c r="CR399">
        <f>GDP!CW400</f>
        <v>0</v>
      </c>
      <c r="CS399">
        <f>GDP!CX400</f>
        <v>0</v>
      </c>
      <c r="CT399">
        <f>GDP!CY400</f>
        <v>0</v>
      </c>
      <c r="CU399">
        <f>GDP!CZ400</f>
        <v>0</v>
      </c>
      <c r="CV399">
        <f>GDP!DA400</f>
        <v>0</v>
      </c>
      <c r="CW399">
        <f>GDP!DB400</f>
        <v>0</v>
      </c>
      <c r="CX399" s="7">
        <f>GDP!DC400</f>
        <v>0</v>
      </c>
      <c r="CY399">
        <f>GDP!DD400</f>
        <v>0</v>
      </c>
      <c r="CZ399">
        <f>GDP!DE400</f>
        <v>0</v>
      </c>
      <c r="DA399">
        <f>GDP!DF400</f>
        <v>0</v>
      </c>
      <c r="DB399">
        <f>GDP!DG400</f>
        <v>0</v>
      </c>
      <c r="DC399">
        <f>GDP!DH400</f>
        <v>0</v>
      </c>
      <c r="DD399">
        <f>GDP!DI400</f>
        <v>0</v>
      </c>
      <c r="DE399" s="7">
        <f>GDP!DJ400</f>
        <v>0</v>
      </c>
      <c r="DF399">
        <f>GDP!DU400</f>
        <v>0</v>
      </c>
      <c r="DG399" s="7">
        <f>GDP!DV400</f>
        <v>0</v>
      </c>
      <c r="DH399">
        <f>GDP!DW400</f>
        <v>0</v>
      </c>
      <c r="DI399">
        <f>GDP!EA400</f>
        <v>0</v>
      </c>
      <c r="DJ399">
        <f>GDP!EB400</f>
        <v>0</v>
      </c>
      <c r="DK399">
        <f>GDP!EC400</f>
        <v>0</v>
      </c>
      <c r="DL399">
        <f>GDP!ED400</f>
        <v>0</v>
      </c>
      <c r="DM399">
        <f>GDP!EE400</f>
        <v>0</v>
      </c>
      <c r="DN399">
        <f>GDP!DY400</f>
        <v>0</v>
      </c>
      <c r="DO399">
        <f>GDP!DZ400</f>
        <v>0</v>
      </c>
      <c r="DP399" s="84">
        <v>27.353564682007001</v>
      </c>
      <c r="DQ399" s="84">
        <v>26.072399999999998</v>
      </c>
      <c r="DR399">
        <v>26.07923794301</v>
      </c>
      <c r="DS399">
        <v>3.06</v>
      </c>
      <c r="DT399">
        <v>0.85927117939999997</v>
      </c>
      <c r="DU399">
        <v>-1.5900800658000023</v>
      </c>
      <c r="DV399">
        <v>-2.4493512452000021</v>
      </c>
      <c r="DW399">
        <v>33.345793178000001</v>
      </c>
      <c r="DX399">
        <v>34.935873243800003</v>
      </c>
      <c r="DY399">
        <v>1458380000</v>
      </c>
      <c r="DZ399">
        <v>3007750000</v>
      </c>
      <c r="EA399">
        <f t="shared" si="30"/>
        <v>0.86216620456036841</v>
      </c>
      <c r="EB399">
        <f t="shared" si="31"/>
        <v>1.778123946959262</v>
      </c>
      <c r="EC399">
        <f t="shared" si="32"/>
        <v>-0.9159577423988936</v>
      </c>
      <c r="ED399">
        <v>50609980000</v>
      </c>
      <c r="EE399">
        <f t="shared" si="33"/>
        <v>29.919646710374632</v>
      </c>
      <c r="EF399">
        <v>5943790000</v>
      </c>
      <c r="EG399">
        <v>27283340000</v>
      </c>
      <c r="EH399">
        <f t="shared" si="34"/>
        <v>3.045261834410891</v>
      </c>
    </row>
    <row r="400" spans="1:138" x14ac:dyDescent="0.35">
      <c r="A400" t="s">
        <v>154</v>
      </c>
      <c r="B400" s="7">
        <v>2006</v>
      </c>
      <c r="C400">
        <f>MacroData!D400</f>
        <v>183.75900000000001</v>
      </c>
      <c r="D400">
        <f>MacroData!E400</f>
        <v>100.94799999999999</v>
      </c>
      <c r="E400">
        <f>MacroData!F400</f>
        <v>101.336</v>
      </c>
      <c r="F400">
        <f>MacroData!G400</f>
        <v>51064000000</v>
      </c>
      <c r="G400">
        <f>MacroData!H400</f>
        <v>169963583082.42001</v>
      </c>
      <c r="H400">
        <f>MacroData!I400</f>
        <v>183759000000</v>
      </c>
      <c r="I400">
        <f>MacroData!J400</f>
        <v>176716000000</v>
      </c>
      <c r="J400">
        <f>MacroData!K400</f>
        <v>3.0790000000000002</v>
      </c>
      <c r="K400">
        <f>MacroData!L400</f>
        <v>3.7890000000000001</v>
      </c>
      <c r="L400">
        <f>MacroData!M400</f>
        <v>86942.1484375</v>
      </c>
      <c r="M400">
        <f>MacroData!N400</f>
        <v>49984.50390625</v>
      </c>
      <c r="N400">
        <f>MacroData!O400</f>
        <v>4232900</v>
      </c>
      <c r="O400">
        <f>MacroData!P400</f>
        <v>21606320449.685303</v>
      </c>
      <c r="P400">
        <f>MacroData!Q400</f>
        <v>21170468685.661011</v>
      </c>
      <c r="Q400">
        <f>MacroData!R400</f>
        <v>43743413426.099998</v>
      </c>
      <c r="R400">
        <f>MacroData!S400</f>
        <v>155545531314.33899</v>
      </c>
      <c r="S400">
        <f>MacroData!T400</f>
        <v>35723650842.198158</v>
      </c>
      <c r="T400">
        <f>MacroData!U400</f>
        <v>77510000000</v>
      </c>
      <c r="U400">
        <f>MacroData!V400</f>
        <v>4.41</v>
      </c>
      <c r="V400">
        <f>MacroData!W400</f>
        <v>17761.41</v>
      </c>
      <c r="W400">
        <f>MacroData!X400</f>
        <v>95.933999999999997</v>
      </c>
      <c r="X400">
        <f>MacroData!Y400</f>
        <v>99127772980.679001</v>
      </c>
      <c r="Y400">
        <f>MacroData!Z400</f>
        <v>81432000000</v>
      </c>
      <c r="Z400">
        <f>MacroData!AA400</f>
        <v>65269570000</v>
      </c>
      <c r="AA400">
        <f>MacroData!AB400</f>
        <v>8897920000</v>
      </c>
      <c r="AB400">
        <f>MacroData!AC400</f>
        <v>16799810000</v>
      </c>
      <c r="AC400">
        <f>MacroData!AD400</f>
        <v>32114792336.660896</v>
      </c>
      <c r="AD400">
        <f>MacroData!AE400</f>
        <v>5354164732.160471</v>
      </c>
      <c r="AE400">
        <f>MacroData!AF400</f>
        <v>2.8263256245998201</v>
      </c>
      <c r="AF400">
        <f>MacroData!AG400</f>
        <v>96.846744913455794</v>
      </c>
      <c r="AG400">
        <f>MacroData!AH400</f>
        <v>0</v>
      </c>
      <c r="AH400">
        <f>MacroData!AI400</f>
        <v>0</v>
      </c>
      <c r="AI400">
        <f>MacroData!AJ400</f>
        <v>0</v>
      </c>
      <c r="AJ400">
        <f>MacroData!AK400</f>
        <v>0</v>
      </c>
      <c r="AK400">
        <f>MacroData!AL400</f>
        <v>0</v>
      </c>
      <c r="AL400">
        <f>MacroData!AM400</f>
        <v>0.9474205</v>
      </c>
      <c r="AM400">
        <f>MacroData!AN400</f>
        <v>3.187702358833381</v>
      </c>
      <c r="AN400" s="31">
        <f>GDP!C401+GDP!J401</f>
        <v>0</v>
      </c>
      <c r="AO400">
        <f>GDP!D401+GDP!K401</f>
        <v>0</v>
      </c>
      <c r="AP400">
        <f>GDP!E401+GDP!L401</f>
        <v>0</v>
      </c>
      <c r="AQ400">
        <f>GDP!F401+GDP!M401</f>
        <v>0</v>
      </c>
      <c r="AR400">
        <f>GDP!G401+GDP!N401</f>
        <v>0</v>
      </c>
      <c r="AS400">
        <f>GDP!H401+GDP!O401</f>
        <v>0</v>
      </c>
      <c r="AT400" s="7">
        <f>GDP!I401+GDP!P401</f>
        <v>0</v>
      </c>
      <c r="AU400">
        <f>GDP!AE401</f>
        <v>0</v>
      </c>
      <c r="AV400">
        <f>GDP!AF401</f>
        <v>0</v>
      </c>
      <c r="AW400">
        <f>GDP!AG401</f>
        <v>0</v>
      </c>
      <c r="AX400">
        <f>GDP!AH401</f>
        <v>0</v>
      </c>
      <c r="AY400">
        <f>GDP!AI401</f>
        <v>0</v>
      </c>
      <c r="AZ400">
        <f>GDP!AJ401</f>
        <v>0</v>
      </c>
      <c r="BA400" s="7">
        <f>GDP!AK401</f>
        <v>0</v>
      </c>
      <c r="BB400">
        <f>GDP!AS401</f>
        <v>0</v>
      </c>
      <c r="BC400">
        <f>GDP!AT401</f>
        <v>0</v>
      </c>
      <c r="BD400">
        <f>GDP!AU401</f>
        <v>0</v>
      </c>
      <c r="BE400">
        <f>GDP!AV401</f>
        <v>0</v>
      </c>
      <c r="BF400">
        <f>GDP!AW401</f>
        <v>0</v>
      </c>
      <c r="BG400">
        <f>GDP!AX401</f>
        <v>0</v>
      </c>
      <c r="BH400" s="7">
        <f>GDP!AY401</f>
        <v>0</v>
      </c>
      <c r="BI400">
        <f>GDP!AZ401</f>
        <v>0</v>
      </c>
      <c r="BJ400">
        <f>GDP!BA401</f>
        <v>0</v>
      </c>
      <c r="BK400">
        <f>GDP!BB401</f>
        <v>0</v>
      </c>
      <c r="BL400">
        <f>GDP!BC401</f>
        <v>0</v>
      </c>
      <c r="BM400">
        <f>GDP!BD401</f>
        <v>0</v>
      </c>
      <c r="BN400">
        <f>GDP!BE401</f>
        <v>0</v>
      </c>
      <c r="BO400" s="7">
        <f>GDP!BF401</f>
        <v>0</v>
      </c>
      <c r="BP400">
        <f>GDP!BG401+GDP!BN401+GDP!BU401</f>
        <v>0</v>
      </c>
      <c r="BQ400">
        <f>GDP!BH401+GDP!BO401+GDP!BV401</f>
        <v>0</v>
      </c>
      <c r="BR400">
        <f>GDP!BI401+GDP!BP401+GDP!BW401</f>
        <v>0</v>
      </c>
      <c r="BS400">
        <f>GDP!BJ401+GDP!BQ401+GDP!BX401</f>
        <v>0</v>
      </c>
      <c r="BT400">
        <f>GDP!BK401+GDP!BR401+GDP!BY401</f>
        <v>0</v>
      </c>
      <c r="BU400">
        <f>GDP!BL401+GDP!BS401+GDP!BZ401</f>
        <v>0</v>
      </c>
      <c r="BV400" s="7">
        <f>GDP!BM401+GDP!BT401+GDP!CA401</f>
        <v>0</v>
      </c>
      <c r="BW400">
        <f>GDP!CB401</f>
        <v>0</v>
      </c>
      <c r="BX400">
        <f>GDP!CC401</f>
        <v>0</v>
      </c>
      <c r="BY400">
        <f>GDP!CD401</f>
        <v>0</v>
      </c>
      <c r="BZ400">
        <f>GDP!CE401</f>
        <v>0</v>
      </c>
      <c r="CA400">
        <f>GDP!CF401</f>
        <v>0</v>
      </c>
      <c r="CB400">
        <f>GDP!CG401</f>
        <v>0</v>
      </c>
      <c r="CC400" s="7">
        <f>GDP!CH401</f>
        <v>0</v>
      </c>
      <c r="CD400">
        <f>GDP!CI401</f>
        <v>0</v>
      </c>
      <c r="CE400">
        <f>GDP!CJ401</f>
        <v>0</v>
      </c>
      <c r="CF400">
        <f>GDP!CK401</f>
        <v>0</v>
      </c>
      <c r="CG400">
        <f>GDP!CL401</f>
        <v>0</v>
      </c>
      <c r="CH400">
        <f>GDP!CM401</f>
        <v>0</v>
      </c>
      <c r="CI400">
        <f>GDP!CN401</f>
        <v>0</v>
      </c>
      <c r="CJ400" s="7">
        <f>GDP!CO401</f>
        <v>0</v>
      </c>
      <c r="CK400">
        <f>GDP!CP401</f>
        <v>0</v>
      </c>
      <c r="CL400">
        <f>GDP!CQ401</f>
        <v>0</v>
      </c>
      <c r="CM400">
        <f>GDP!CR401</f>
        <v>0</v>
      </c>
      <c r="CN400">
        <f>GDP!CS401</f>
        <v>0</v>
      </c>
      <c r="CO400">
        <f>GDP!CT401</f>
        <v>0</v>
      </c>
      <c r="CP400">
        <f>GDP!CU401</f>
        <v>0</v>
      </c>
      <c r="CQ400">
        <f>GDP!CV401</f>
        <v>0</v>
      </c>
      <c r="CR400">
        <f>GDP!CW401</f>
        <v>0</v>
      </c>
      <c r="CS400">
        <f>GDP!CX401</f>
        <v>0</v>
      </c>
      <c r="CT400">
        <f>GDP!CY401</f>
        <v>0</v>
      </c>
      <c r="CU400">
        <f>GDP!CZ401</f>
        <v>0</v>
      </c>
      <c r="CV400">
        <f>GDP!DA401</f>
        <v>0</v>
      </c>
      <c r="CW400">
        <f>GDP!DB401</f>
        <v>0</v>
      </c>
      <c r="CX400" s="7">
        <f>GDP!DC401</f>
        <v>0</v>
      </c>
      <c r="CY400">
        <f>GDP!DD401</f>
        <v>0</v>
      </c>
      <c r="CZ400">
        <f>GDP!DE401</f>
        <v>0</v>
      </c>
      <c r="DA400">
        <f>GDP!DF401</f>
        <v>0</v>
      </c>
      <c r="DB400">
        <f>GDP!DG401</f>
        <v>0</v>
      </c>
      <c r="DC400">
        <f>GDP!DH401</f>
        <v>0</v>
      </c>
      <c r="DD400">
        <f>GDP!DI401</f>
        <v>0</v>
      </c>
      <c r="DE400" s="7">
        <f>GDP!DJ401</f>
        <v>0</v>
      </c>
      <c r="DF400">
        <f>GDP!DU401</f>
        <v>0</v>
      </c>
      <c r="DG400" s="7">
        <f>GDP!DV401</f>
        <v>0</v>
      </c>
      <c r="DH400">
        <f>GDP!DW401</f>
        <v>0</v>
      </c>
      <c r="DI400">
        <f>GDP!EA401</f>
        <v>0</v>
      </c>
      <c r="DJ400">
        <f>GDP!EB401</f>
        <v>0</v>
      </c>
      <c r="DK400">
        <f>GDP!EC401</f>
        <v>0</v>
      </c>
      <c r="DL400">
        <f>GDP!ED401</f>
        <v>0</v>
      </c>
      <c r="DM400">
        <f>GDP!EE401</f>
        <v>0</v>
      </c>
      <c r="DN400">
        <f>GDP!DY401</f>
        <v>0</v>
      </c>
      <c r="DO400">
        <f>GDP!DZ401</f>
        <v>0</v>
      </c>
      <c r="DP400" s="84">
        <v>24.807884267188001</v>
      </c>
      <c r="DQ400" s="84">
        <v>23.6097</v>
      </c>
      <c r="DR400">
        <v>23.610312554038</v>
      </c>
      <c r="DS400">
        <v>4.51</v>
      </c>
      <c r="DT400">
        <v>0.73695988820000002</v>
      </c>
      <c r="DU400">
        <v>-2.7938647104000012</v>
      </c>
      <c r="DV400">
        <v>-3.5308245986000011</v>
      </c>
      <c r="DW400">
        <v>33.835001679599998</v>
      </c>
      <c r="DX400">
        <v>36.628866389999999</v>
      </c>
      <c r="DY400">
        <v>1381030000</v>
      </c>
      <c r="DZ400">
        <v>3261010000</v>
      </c>
      <c r="EA400">
        <f t="shared" si="30"/>
        <v>0.75154414205562725</v>
      </c>
      <c r="EB400">
        <f t="shared" si="31"/>
        <v>1.7746123999368739</v>
      </c>
      <c r="EC400">
        <f t="shared" si="32"/>
        <v>-1.0230682578812467</v>
      </c>
      <c r="ED400">
        <v>55714820000</v>
      </c>
      <c r="EE400">
        <f t="shared" si="33"/>
        <v>30.319505439189371</v>
      </c>
      <c r="EF400">
        <v>6928640000</v>
      </c>
      <c r="EG400">
        <v>30017090000</v>
      </c>
      <c r="EH400">
        <f t="shared" si="34"/>
        <v>2.8258490137267485</v>
      </c>
    </row>
    <row r="401" spans="1:138" x14ac:dyDescent="0.35">
      <c r="A401" t="s">
        <v>154</v>
      </c>
      <c r="B401" s="7">
        <v>2007</v>
      </c>
      <c r="C401">
        <f>MacroData!D401</f>
        <v>196.74900000000002</v>
      </c>
      <c r="D401">
        <f>MacroData!E401</f>
        <v>99.537000000000006</v>
      </c>
      <c r="E401">
        <f>MacroData!F401</f>
        <v>101.175</v>
      </c>
      <c r="F401">
        <f>MacroData!G401</f>
        <v>54183000000</v>
      </c>
      <c r="G401">
        <f>MacroData!H401</f>
        <v>180360811330.28799</v>
      </c>
      <c r="H401">
        <f>MacroData!I401</f>
        <v>196749000000</v>
      </c>
      <c r="I401">
        <f>MacroData!J401</f>
        <v>185432000000</v>
      </c>
      <c r="J401">
        <f>MacroData!K401</f>
        <v>4.2779999999999996</v>
      </c>
      <c r="K401">
        <f>MacroData!L401</f>
        <v>4.3280000000000003</v>
      </c>
      <c r="L401">
        <f>MacroData!M401</f>
        <v>91144.6875</v>
      </c>
      <c r="M401">
        <f>MacroData!N401</f>
        <v>47769.68359375</v>
      </c>
      <c r="N401">
        <f>MacroData!O401</f>
        <v>4375800</v>
      </c>
      <c r="O401">
        <f>MacroData!P401</f>
        <v>23461417273.331478</v>
      </c>
      <c r="P401">
        <f>MacroData!Q401</f>
        <v>21648228740.652008</v>
      </c>
      <c r="Q401">
        <f>MacroData!R401</f>
        <v>44789752785.400002</v>
      </c>
      <c r="R401">
        <f>MacroData!S401</f>
        <v>163783771259.34799</v>
      </c>
      <c r="S401">
        <f>MacroData!T401</f>
        <v>35738853596.022575</v>
      </c>
      <c r="T401">
        <f>MacroData!U401</f>
        <v>82678000000</v>
      </c>
      <c r="U401">
        <f>MacroData!V401</f>
        <v>4.6760000000000002</v>
      </c>
      <c r="V401">
        <f>MacroData!W401</f>
        <v>13532.89</v>
      </c>
      <c r="W401">
        <f>MacroData!X401</f>
        <v>98.31</v>
      </c>
      <c r="X401">
        <f>MacroData!Y401</f>
        <v>105755242852.054</v>
      </c>
      <c r="Y401">
        <f>MacroData!Z401</f>
        <v>89468700000</v>
      </c>
      <c r="Z401">
        <f>MacroData!AA401</f>
        <v>68328610000</v>
      </c>
      <c r="AA401">
        <f>MacroData!AB401</f>
        <v>8841940000</v>
      </c>
      <c r="AB401">
        <f>MacroData!AC401</f>
        <v>19086010000</v>
      </c>
      <c r="AC401">
        <f>MacroData!AD401</f>
        <v>34314101013.208515</v>
      </c>
      <c r="AD401">
        <f>MacroData!AE401</f>
        <v>7248472537.0362148</v>
      </c>
      <c r="AE401">
        <f>MacroData!AF401</f>
        <v>0.27233401880029201</v>
      </c>
      <c r="AF401">
        <f>MacroData!AG401</f>
        <v>101.57279314888</v>
      </c>
      <c r="AG401">
        <f>MacroData!AH401</f>
        <v>0</v>
      </c>
      <c r="AH401">
        <f>MacroData!AI401</f>
        <v>0</v>
      </c>
      <c r="AI401">
        <f>MacroData!AJ401</f>
        <v>1</v>
      </c>
      <c r="AJ401">
        <f>MacroData!AK401</f>
        <v>1</v>
      </c>
      <c r="AK401">
        <f>MacroData!AL401</f>
        <v>0</v>
      </c>
      <c r="AL401">
        <f>MacroData!AM401</f>
        <v>0.9474205</v>
      </c>
      <c r="AM401">
        <f>MacroData!AN401</f>
        <v>2.6414880809329802</v>
      </c>
      <c r="AN401" s="31">
        <f>GDP!C402+GDP!J402</f>
        <v>0</v>
      </c>
      <c r="AO401">
        <f>GDP!D402+GDP!K402</f>
        <v>0</v>
      </c>
      <c r="AP401">
        <f>GDP!E402+GDP!L402</f>
        <v>0</v>
      </c>
      <c r="AQ401">
        <f>GDP!F402+GDP!M402</f>
        <v>0</v>
      </c>
      <c r="AR401">
        <f>GDP!G402+GDP!N402</f>
        <v>0</v>
      </c>
      <c r="AS401">
        <f>GDP!H402+GDP!O402</f>
        <v>0</v>
      </c>
      <c r="AT401" s="7">
        <f>GDP!I402+GDP!P402</f>
        <v>0</v>
      </c>
      <c r="AU401">
        <f>GDP!AE402</f>
        <v>0</v>
      </c>
      <c r="AV401">
        <f>GDP!AF402</f>
        <v>0</v>
      </c>
      <c r="AW401">
        <f>GDP!AG402</f>
        <v>0</v>
      </c>
      <c r="AX401">
        <f>GDP!AH402</f>
        <v>0</v>
      </c>
      <c r="AY401">
        <f>GDP!AI402</f>
        <v>0</v>
      </c>
      <c r="AZ401">
        <f>GDP!AJ402</f>
        <v>0</v>
      </c>
      <c r="BA401" s="7">
        <f>GDP!AK402</f>
        <v>0</v>
      </c>
      <c r="BB401">
        <f>GDP!AS402</f>
        <v>0</v>
      </c>
      <c r="BC401">
        <f>GDP!AT402</f>
        <v>0</v>
      </c>
      <c r="BD401">
        <f>GDP!AU402</f>
        <v>0</v>
      </c>
      <c r="BE401">
        <f>GDP!AV402</f>
        <v>0</v>
      </c>
      <c r="BF401">
        <f>GDP!AW402</f>
        <v>0</v>
      </c>
      <c r="BG401">
        <f>GDP!AX402</f>
        <v>0</v>
      </c>
      <c r="BH401" s="7">
        <f>GDP!AY402</f>
        <v>0</v>
      </c>
      <c r="BI401">
        <f>GDP!AZ402</f>
        <v>0</v>
      </c>
      <c r="BJ401">
        <f>GDP!BA402</f>
        <v>0</v>
      </c>
      <c r="BK401">
        <f>GDP!BB402</f>
        <v>0</v>
      </c>
      <c r="BL401">
        <f>GDP!BC402</f>
        <v>0</v>
      </c>
      <c r="BM401">
        <f>GDP!BD402</f>
        <v>0</v>
      </c>
      <c r="BN401">
        <f>GDP!BE402</f>
        <v>0</v>
      </c>
      <c r="BO401" s="7">
        <f>GDP!BF402</f>
        <v>0</v>
      </c>
      <c r="BP401">
        <f>GDP!BG402+GDP!BN402+GDP!BU402</f>
        <v>0</v>
      </c>
      <c r="BQ401">
        <f>GDP!BH402+GDP!BO402+GDP!BV402</f>
        <v>0</v>
      </c>
      <c r="BR401">
        <f>GDP!BI402+GDP!BP402+GDP!BW402</f>
        <v>0</v>
      </c>
      <c r="BS401">
        <f>GDP!BJ402+GDP!BQ402+GDP!BX402</f>
        <v>0</v>
      </c>
      <c r="BT401">
        <f>GDP!BK402+GDP!BR402+GDP!BY402</f>
        <v>0</v>
      </c>
      <c r="BU401">
        <f>GDP!BL402+GDP!BS402+GDP!BZ402</f>
        <v>0</v>
      </c>
      <c r="BV401" s="7">
        <f>GDP!BM402+GDP!BT402+GDP!CA402</f>
        <v>0</v>
      </c>
      <c r="BW401">
        <f>GDP!CB402</f>
        <v>0</v>
      </c>
      <c r="BX401">
        <f>GDP!CC402</f>
        <v>0</v>
      </c>
      <c r="BY401">
        <f>GDP!CD402</f>
        <v>0</v>
      </c>
      <c r="BZ401">
        <f>GDP!CE402</f>
        <v>0</v>
      </c>
      <c r="CA401">
        <f>GDP!CF402</f>
        <v>0</v>
      </c>
      <c r="CB401">
        <f>GDP!CG402</f>
        <v>0</v>
      </c>
      <c r="CC401" s="7">
        <f>GDP!CH402</f>
        <v>0</v>
      </c>
      <c r="CD401">
        <f>GDP!CI402</f>
        <v>0</v>
      </c>
      <c r="CE401">
        <f>GDP!CJ402</f>
        <v>0</v>
      </c>
      <c r="CF401">
        <f>GDP!CK402</f>
        <v>0</v>
      </c>
      <c r="CG401">
        <f>GDP!CL402</f>
        <v>0</v>
      </c>
      <c r="CH401">
        <f>GDP!CM402</f>
        <v>0</v>
      </c>
      <c r="CI401">
        <f>GDP!CN402</f>
        <v>0</v>
      </c>
      <c r="CJ401" s="7">
        <f>GDP!CO402</f>
        <v>0</v>
      </c>
      <c r="CK401">
        <f>GDP!CP402</f>
        <v>0</v>
      </c>
      <c r="CL401">
        <f>GDP!CQ402</f>
        <v>0</v>
      </c>
      <c r="CM401">
        <f>GDP!CR402</f>
        <v>0</v>
      </c>
      <c r="CN401">
        <f>GDP!CS402</f>
        <v>0</v>
      </c>
      <c r="CO401">
        <f>GDP!CT402</f>
        <v>0</v>
      </c>
      <c r="CP401">
        <f>GDP!CU402</f>
        <v>0</v>
      </c>
      <c r="CQ401">
        <f>GDP!CV402</f>
        <v>0</v>
      </c>
      <c r="CR401">
        <f>GDP!CW402</f>
        <v>0</v>
      </c>
      <c r="CS401">
        <f>GDP!CX402</f>
        <v>0</v>
      </c>
      <c r="CT401">
        <f>GDP!CY402</f>
        <v>0</v>
      </c>
      <c r="CU401">
        <f>GDP!CZ402</f>
        <v>0</v>
      </c>
      <c r="CV401">
        <f>GDP!DA402</f>
        <v>0</v>
      </c>
      <c r="CW401">
        <f>GDP!DB402</f>
        <v>0</v>
      </c>
      <c r="CX401" s="7">
        <f>GDP!DC402</f>
        <v>0</v>
      </c>
      <c r="CY401">
        <f>GDP!DD402</f>
        <v>0</v>
      </c>
      <c r="CZ401">
        <f>GDP!DE402</f>
        <v>0</v>
      </c>
      <c r="DA401">
        <f>GDP!DF402</f>
        <v>0</v>
      </c>
      <c r="DB401">
        <f>GDP!DG402</f>
        <v>0</v>
      </c>
      <c r="DC401">
        <f>GDP!DH402</f>
        <v>0</v>
      </c>
      <c r="DD401">
        <f>GDP!DI402</f>
        <v>0</v>
      </c>
      <c r="DE401" s="7">
        <f>GDP!DJ402</f>
        <v>0</v>
      </c>
      <c r="DF401">
        <f>GDP!DU402</f>
        <v>0</v>
      </c>
      <c r="DG401" s="7">
        <f>GDP!DV402</f>
        <v>0</v>
      </c>
      <c r="DH401">
        <f>GDP!DW402</f>
        <v>0</v>
      </c>
      <c r="DI401">
        <f>GDP!EA402</f>
        <v>0</v>
      </c>
      <c r="DJ401">
        <f>GDP!EB402</f>
        <v>0</v>
      </c>
      <c r="DK401">
        <f>GDP!EC402</f>
        <v>0</v>
      </c>
      <c r="DL401">
        <f>GDP!ED402</f>
        <v>0</v>
      </c>
      <c r="DM401">
        <f>GDP!EE402</f>
        <v>0</v>
      </c>
      <c r="DN401">
        <f>GDP!DY402</f>
        <v>0</v>
      </c>
      <c r="DO401">
        <f>GDP!DZ402</f>
        <v>0</v>
      </c>
      <c r="DP401" s="84">
        <v>25.008306656945301</v>
      </c>
      <c r="DQ401" s="84">
        <v>23.897300000000001</v>
      </c>
      <c r="DR401">
        <v>23.901227307983</v>
      </c>
      <c r="DS401">
        <v>3.99</v>
      </c>
      <c r="DT401">
        <v>0.62050411959999996</v>
      </c>
      <c r="DU401">
        <v>-0.28869699119999837</v>
      </c>
      <c r="DV401">
        <v>-0.90920111079999832</v>
      </c>
      <c r="DW401">
        <v>35.899125367400003</v>
      </c>
      <c r="DX401">
        <v>36.187822358600002</v>
      </c>
      <c r="DY401">
        <v>1966040000</v>
      </c>
      <c r="DZ401">
        <v>3433240000</v>
      </c>
      <c r="EA401">
        <f t="shared" si="30"/>
        <v>0.9992630203965458</v>
      </c>
      <c r="EB401">
        <f t="shared" si="31"/>
        <v>1.7449847267330458</v>
      </c>
      <c r="EC401">
        <f t="shared" si="32"/>
        <v>-0.74572170633650003</v>
      </c>
      <c r="ED401">
        <v>61202700000</v>
      </c>
      <c r="EE401">
        <f t="shared" si="33"/>
        <v>31.106994190567676</v>
      </c>
      <c r="EF401">
        <v>9094820000</v>
      </c>
      <c r="EG401">
        <v>33274750000</v>
      </c>
      <c r="EH401">
        <f t="shared" si="34"/>
        <v>2.6281063335346531</v>
      </c>
    </row>
    <row r="402" spans="1:138" x14ac:dyDescent="0.35">
      <c r="A402" t="s">
        <v>154</v>
      </c>
      <c r="B402" s="7">
        <v>2008</v>
      </c>
      <c r="C402">
        <f>MacroData!D402</f>
        <v>186.87</v>
      </c>
      <c r="D402">
        <f>MacroData!E402</f>
        <v>97.326999999999998</v>
      </c>
      <c r="E402" t="str">
        <f>MacroData!F402</f>
        <v>NA</v>
      </c>
      <c r="F402">
        <f>MacroData!G402</f>
        <v>89168000000</v>
      </c>
      <c r="G402">
        <f>MacroData!H402</f>
        <v>181858974594.32199</v>
      </c>
      <c r="H402">
        <f>MacroData!I402</f>
        <v>186870000000</v>
      </c>
      <c r="I402">
        <f>MacroData!J402</f>
        <v>180593000000</v>
      </c>
      <c r="J402">
        <f>MacroData!K402</f>
        <v>4.6340000000000003</v>
      </c>
      <c r="K402">
        <f>MacroData!L402</f>
        <v>4.55</v>
      </c>
      <c r="L402">
        <f>MacroData!M402</f>
        <v>89083.2578125</v>
      </c>
      <c r="M402">
        <f>MacroData!N402</f>
        <v>37482.49609375</v>
      </c>
      <c r="N402">
        <f>MacroData!O402</f>
        <v>4485100</v>
      </c>
      <c r="O402">
        <f>MacroData!P402</f>
        <v>23836506887.793465</v>
      </c>
      <c r="P402">
        <f>MacroData!Q402</f>
        <v>21312713493.325012</v>
      </c>
      <c r="Q402">
        <f>MacroData!R402</f>
        <v>40498718577.699997</v>
      </c>
      <c r="R402">
        <f>MacroData!S402</f>
        <v>159280286506.67499</v>
      </c>
      <c r="S402">
        <f>MacroData!T402</f>
        <v>30625497376.540585</v>
      </c>
      <c r="T402">
        <f>MacroData!U402</f>
        <v>82510000000</v>
      </c>
      <c r="U402">
        <f>MacroData!V402</f>
        <v>6.4050000000000002</v>
      </c>
      <c r="V402">
        <f>MacroData!W402</f>
        <v>4846.5600000000004</v>
      </c>
      <c r="W402">
        <f>MacroData!X402</f>
        <v>102.72199999999999</v>
      </c>
      <c r="X402">
        <f>MacroData!Y402</f>
        <v>105815585805.37</v>
      </c>
      <c r="Y402">
        <f>MacroData!Z402</f>
        <v>90654500000</v>
      </c>
      <c r="Z402">
        <f>MacroData!AA402</f>
        <v>63080390000</v>
      </c>
      <c r="AA402">
        <f>MacroData!AB402</f>
        <v>9302940000</v>
      </c>
      <c r="AB402">
        <f>MacroData!AC402</f>
        <v>21741910000</v>
      </c>
      <c r="AC402">
        <f>MacroData!AD402</f>
        <v>34749181830.552254</v>
      </c>
      <c r="AD402">
        <f>MacroData!AE402</f>
        <v>8447857436.5825338</v>
      </c>
      <c r="AE402">
        <f>MacroData!AF402</f>
        <v>-7.0133495760636198</v>
      </c>
      <c r="AF402">
        <f>MacroData!AG402</f>
        <v>105.690052700922</v>
      </c>
      <c r="AG402">
        <f>MacroData!AH402</f>
        <v>0</v>
      </c>
      <c r="AH402">
        <f>MacroData!AI402</f>
        <v>0</v>
      </c>
      <c r="AI402">
        <f>MacroData!AJ402</f>
        <v>1</v>
      </c>
      <c r="AJ402">
        <f>MacroData!AK402</f>
        <v>1</v>
      </c>
      <c r="AK402">
        <f>MacroData!AL402</f>
        <v>1</v>
      </c>
      <c r="AL402">
        <f>MacroData!AM402</f>
        <v>0.9474205</v>
      </c>
      <c r="AM402">
        <f>MacroData!AN402</f>
        <v>2.486622997692653</v>
      </c>
      <c r="AN402" s="31">
        <f>GDP!C403+GDP!J403</f>
        <v>0</v>
      </c>
      <c r="AO402">
        <f>GDP!D403+GDP!K403</f>
        <v>0</v>
      </c>
      <c r="AP402">
        <f>GDP!E403+GDP!L403</f>
        <v>0</v>
      </c>
      <c r="AQ402">
        <f>GDP!F403+GDP!M403</f>
        <v>0</v>
      </c>
      <c r="AR402">
        <f>GDP!G403+GDP!N403</f>
        <v>0</v>
      </c>
      <c r="AS402">
        <f>GDP!H403+GDP!O403</f>
        <v>0</v>
      </c>
      <c r="AT402" s="7">
        <f>GDP!I403+GDP!P403</f>
        <v>0</v>
      </c>
      <c r="AU402">
        <f>GDP!AE403</f>
        <v>0</v>
      </c>
      <c r="AV402">
        <f>GDP!AF403</f>
        <v>0</v>
      </c>
      <c r="AW402">
        <f>GDP!AG403</f>
        <v>0</v>
      </c>
      <c r="AX402">
        <f>GDP!AH403</f>
        <v>0</v>
      </c>
      <c r="AY402">
        <f>GDP!AI403</f>
        <v>0</v>
      </c>
      <c r="AZ402">
        <f>GDP!AJ403</f>
        <v>0</v>
      </c>
      <c r="BA402" s="7">
        <f>GDP!AK403</f>
        <v>0</v>
      </c>
      <c r="BB402">
        <f>GDP!AS403</f>
        <v>0</v>
      </c>
      <c r="BC402">
        <f>GDP!AT403</f>
        <v>0</v>
      </c>
      <c r="BD402">
        <f>GDP!AU403</f>
        <v>0</v>
      </c>
      <c r="BE402">
        <f>GDP!AV403</f>
        <v>0</v>
      </c>
      <c r="BF402">
        <f>GDP!AW403</f>
        <v>0</v>
      </c>
      <c r="BG402">
        <f>GDP!AX403</f>
        <v>0</v>
      </c>
      <c r="BH402" s="7">
        <f>GDP!AY403</f>
        <v>0</v>
      </c>
      <c r="BI402">
        <f>GDP!AZ403</f>
        <v>0</v>
      </c>
      <c r="BJ402">
        <f>GDP!BA403</f>
        <v>0</v>
      </c>
      <c r="BK402">
        <f>GDP!BB403</f>
        <v>0</v>
      </c>
      <c r="BL402">
        <f>GDP!BC403</f>
        <v>0</v>
      </c>
      <c r="BM402">
        <f>GDP!BD403</f>
        <v>0</v>
      </c>
      <c r="BN402">
        <f>GDP!BE403</f>
        <v>0</v>
      </c>
      <c r="BO402" s="7">
        <f>GDP!BF403</f>
        <v>0</v>
      </c>
      <c r="BP402">
        <f>GDP!BG403+GDP!BN403+GDP!BU403</f>
        <v>0</v>
      </c>
      <c r="BQ402">
        <f>GDP!BH403+GDP!BO403+GDP!BV403</f>
        <v>0</v>
      </c>
      <c r="BR402">
        <f>GDP!BI403+GDP!BP403+GDP!BW403</f>
        <v>0.28462999999999999</v>
      </c>
      <c r="BS402">
        <f>GDP!BJ403+GDP!BQ403+GDP!BX403</f>
        <v>0</v>
      </c>
      <c r="BT402">
        <f>GDP!BK403+GDP!BR403+GDP!BY403</f>
        <v>0</v>
      </c>
      <c r="BU402">
        <f>GDP!BL403+GDP!BS403+GDP!BZ403</f>
        <v>0</v>
      </c>
      <c r="BV402" s="7">
        <f>GDP!BM403+GDP!BT403+GDP!CA403</f>
        <v>0</v>
      </c>
      <c r="BW402">
        <f>GDP!CB403</f>
        <v>0</v>
      </c>
      <c r="BX402">
        <f>GDP!CC403</f>
        <v>0</v>
      </c>
      <c r="BY402">
        <f>GDP!CD403</f>
        <v>0</v>
      </c>
      <c r="BZ402">
        <f>GDP!CE403</f>
        <v>0</v>
      </c>
      <c r="CA402">
        <f>GDP!CF403</f>
        <v>0</v>
      </c>
      <c r="CB402">
        <f>GDP!CG403</f>
        <v>0</v>
      </c>
      <c r="CC402" s="7">
        <f>GDP!CH403</f>
        <v>0</v>
      </c>
      <c r="CD402">
        <f>GDP!CI403</f>
        <v>0</v>
      </c>
      <c r="CE402">
        <f>GDP!CJ403</f>
        <v>0</v>
      </c>
      <c r="CF402">
        <f>GDP!CK403</f>
        <v>0</v>
      </c>
      <c r="CG402">
        <f>GDP!CL403</f>
        <v>0</v>
      </c>
      <c r="CH402">
        <f>GDP!CM403</f>
        <v>0</v>
      </c>
      <c r="CI402">
        <f>GDP!CN403</f>
        <v>0</v>
      </c>
      <c r="CJ402" s="7">
        <f>GDP!CO403</f>
        <v>0</v>
      </c>
      <c r="CK402">
        <f>GDP!CP403</f>
        <v>0</v>
      </c>
      <c r="CL402">
        <f>GDP!CQ403</f>
        <v>0</v>
      </c>
      <c r="CM402">
        <f>GDP!CR403</f>
        <v>0</v>
      </c>
      <c r="CN402">
        <f>GDP!CS403</f>
        <v>0</v>
      </c>
      <c r="CO402">
        <f>GDP!CT403</f>
        <v>0</v>
      </c>
      <c r="CP402">
        <f>GDP!CU403</f>
        <v>0</v>
      </c>
      <c r="CQ402">
        <f>GDP!CV403</f>
        <v>0</v>
      </c>
      <c r="CR402">
        <f>GDP!CW403</f>
        <v>0</v>
      </c>
      <c r="CS402">
        <f>GDP!CX403</f>
        <v>0</v>
      </c>
      <c r="CT402">
        <f>GDP!CY403</f>
        <v>0</v>
      </c>
      <c r="CU402">
        <f>GDP!CZ403</f>
        <v>0</v>
      </c>
      <c r="CV402">
        <f>GDP!DA403</f>
        <v>0</v>
      </c>
      <c r="CW402">
        <f>GDP!DB403</f>
        <v>0</v>
      </c>
      <c r="CX402" s="7">
        <f>GDP!DC403</f>
        <v>0</v>
      </c>
      <c r="CY402">
        <f>GDP!DD403</f>
        <v>0</v>
      </c>
      <c r="CZ402">
        <f>GDP!DE403</f>
        <v>0</v>
      </c>
      <c r="DA402">
        <f>GDP!DF403</f>
        <v>0.28462999999999999</v>
      </c>
      <c r="DB402">
        <f>GDP!DG403</f>
        <v>0</v>
      </c>
      <c r="DC402">
        <f>GDP!DH403</f>
        <v>0</v>
      </c>
      <c r="DD402">
        <f>GDP!DI403</f>
        <v>0</v>
      </c>
      <c r="DE402" s="7">
        <f>GDP!DJ403</f>
        <v>0</v>
      </c>
      <c r="DF402">
        <f>GDP!DU403</f>
        <v>0</v>
      </c>
      <c r="DG402" s="7">
        <f>GDP!DV403</f>
        <v>0.28462999999999999</v>
      </c>
      <c r="DH402">
        <f>GDP!DW403</f>
        <v>1</v>
      </c>
      <c r="DI402">
        <f>GDP!EA403</f>
        <v>0</v>
      </c>
      <c r="DJ402">
        <f>GDP!EB403</f>
        <v>0</v>
      </c>
      <c r="DK402">
        <f>GDP!EC403</f>
        <v>1</v>
      </c>
      <c r="DL402">
        <f>GDP!ED403</f>
        <v>0</v>
      </c>
      <c r="DM402">
        <f>GDP!EE403</f>
        <v>0</v>
      </c>
      <c r="DN402">
        <f>GDP!DY403</f>
        <v>1</v>
      </c>
      <c r="DO402">
        <f>GDP!DZ403</f>
        <v>0</v>
      </c>
      <c r="DP402" s="84">
        <v>44.341967778201898</v>
      </c>
      <c r="DQ402" s="84">
        <v>42.413499999999999</v>
      </c>
      <c r="DR402">
        <v>42.391664315112003</v>
      </c>
      <c r="DS402">
        <v>19.36</v>
      </c>
      <c r="DT402">
        <v>0.69303610199999999</v>
      </c>
      <c r="DU402">
        <v>6.9967442575999996</v>
      </c>
      <c r="DV402">
        <v>6.3037081555999999</v>
      </c>
      <c r="DW402">
        <v>41.798066046899997</v>
      </c>
      <c r="DX402">
        <v>34.801321789299998</v>
      </c>
      <c r="DY402">
        <v>3429580000.00001</v>
      </c>
      <c r="DZ402">
        <v>3374210000</v>
      </c>
      <c r="EA402">
        <f t="shared" si="30"/>
        <v>1.8352758602236903</v>
      </c>
      <c r="EB402">
        <f t="shared" si="31"/>
        <v>1.8056456360036388</v>
      </c>
      <c r="EC402">
        <f t="shared" si="32"/>
        <v>2.963022422005146E-2</v>
      </c>
      <c r="ED402">
        <v>66329120000</v>
      </c>
      <c r="EE402">
        <f t="shared" si="33"/>
        <v>35.494793171723657</v>
      </c>
      <c r="EF402">
        <v>9717040000</v>
      </c>
      <c r="EG402">
        <v>35284270000</v>
      </c>
      <c r="EH402">
        <f t="shared" si="34"/>
        <v>2.8995837455113707</v>
      </c>
    </row>
    <row r="403" spans="1:138" x14ac:dyDescent="0.35">
      <c r="A403" t="s">
        <v>154</v>
      </c>
      <c r="B403" s="7">
        <v>2009</v>
      </c>
      <c r="C403">
        <f>MacroData!D403</f>
        <v>168.114</v>
      </c>
      <c r="D403">
        <f>MacroData!E403</f>
        <v>96.221999999999994</v>
      </c>
      <c r="E403" t="str">
        <f>MacroData!F403</f>
        <v>NA</v>
      </c>
      <c r="F403">
        <f>MacroData!G403</f>
        <v>113741000000</v>
      </c>
      <c r="G403">
        <f>MacroData!H403</f>
        <v>178398823618.841</v>
      </c>
      <c r="H403">
        <f>MacroData!I403</f>
        <v>168114000000</v>
      </c>
      <c r="I403">
        <f>MacroData!J403</f>
        <v>169088000000</v>
      </c>
      <c r="J403">
        <f>MacroData!K403</f>
        <v>1.228</v>
      </c>
      <c r="K403">
        <f>MacroData!L403</f>
        <v>5.2329999999999997</v>
      </c>
      <c r="L403">
        <f>MacroData!M403</f>
        <v>82469.3046875</v>
      </c>
      <c r="M403">
        <f>MacroData!N403</f>
        <v>25837.623046875</v>
      </c>
      <c r="N403">
        <f>MacroData!O403</f>
        <v>4533400</v>
      </c>
      <c r="O403">
        <f>MacroData!P403</f>
        <v>36418162905.888283</v>
      </c>
      <c r="P403">
        <f>MacroData!Q403</f>
        <v>24322553969.182007</v>
      </c>
      <c r="Q403">
        <f>MacroData!R403</f>
        <v>32160546159.200001</v>
      </c>
      <c r="R403">
        <f>MacroData!S403</f>
        <v>144765446030.81799</v>
      </c>
      <c r="S403">
        <f>MacroData!T403</f>
        <v>25646748528.342812</v>
      </c>
      <c r="T403">
        <f>MacroData!U403</f>
        <v>77701000000</v>
      </c>
      <c r="U403">
        <f>MacroData!V403</f>
        <v>11.997999999999999</v>
      </c>
      <c r="V403">
        <f>MacroData!W403</f>
        <v>6568.58</v>
      </c>
      <c r="W403">
        <f>MacroData!X403</f>
        <v>104.55800000000001</v>
      </c>
      <c r="X403">
        <f>MacroData!Y403</f>
        <v>99762190486.643997</v>
      </c>
      <c r="Y403">
        <f>MacroData!Z403</f>
        <v>79439100000</v>
      </c>
      <c r="Z403">
        <f>MacroData!AA403</f>
        <v>55447830000</v>
      </c>
      <c r="AA403">
        <f>MacroData!AB403</f>
        <v>8911140000</v>
      </c>
      <c r="AB403">
        <f>MacroData!AC403</f>
        <v>24231640000</v>
      </c>
      <c r="AC403">
        <f>MacroData!AD403</f>
        <v>33859802005.852242</v>
      </c>
      <c r="AD403">
        <f>MacroData!AE403</f>
        <v>6032107399.3003073</v>
      </c>
      <c r="AE403">
        <f>MacroData!AF403</f>
        <v>-13.9468229218306</v>
      </c>
      <c r="AF403">
        <f>MacroData!AG403</f>
        <v>100.95520421607399</v>
      </c>
      <c r="AG403">
        <f>MacroData!AH403</f>
        <v>0</v>
      </c>
      <c r="AH403">
        <f>MacroData!AI403</f>
        <v>0</v>
      </c>
      <c r="AI403">
        <f>MacroData!AJ403</f>
        <v>0</v>
      </c>
      <c r="AJ403">
        <f>MacroData!AK403</f>
        <v>1</v>
      </c>
      <c r="AK403">
        <f>MacroData!AL403</f>
        <v>1</v>
      </c>
      <c r="AL403">
        <f>MacroData!AM403</f>
        <v>0.9474205</v>
      </c>
      <c r="AM403">
        <f>MacroData!AN403</f>
        <v>2.4746150686627337</v>
      </c>
      <c r="AN403" s="31">
        <f>GDP!C404+GDP!J404</f>
        <v>2.4840800000000001</v>
      </c>
      <c r="AO403">
        <f>GDP!D404+GDP!K404</f>
        <v>0</v>
      </c>
      <c r="AP403">
        <f>GDP!E404+GDP!L404</f>
        <v>0.76149</v>
      </c>
      <c r="AQ403">
        <f>GDP!F404+GDP!M404</f>
        <v>0</v>
      </c>
      <c r="AR403">
        <f>GDP!G404+GDP!N404</f>
        <v>0</v>
      </c>
      <c r="AS403">
        <f>GDP!H404+GDP!O404</f>
        <v>0</v>
      </c>
      <c r="AT403" s="7">
        <f>GDP!I404+GDP!P404</f>
        <v>0</v>
      </c>
      <c r="AU403">
        <f>GDP!AE404</f>
        <v>0.35960999999999999</v>
      </c>
      <c r="AV403">
        <f>GDP!AF404</f>
        <v>0</v>
      </c>
      <c r="AW403">
        <f>GDP!AG404</f>
        <v>0.13067999999999999</v>
      </c>
      <c r="AX403">
        <f>GDP!AH404</f>
        <v>0</v>
      </c>
      <c r="AY403">
        <f>GDP!AI404</f>
        <v>0</v>
      </c>
      <c r="AZ403">
        <f>GDP!AJ404</f>
        <v>0</v>
      </c>
      <c r="BA403" s="7">
        <f>GDP!AK404</f>
        <v>0</v>
      </c>
      <c r="BB403">
        <f>GDP!AS404</f>
        <v>0</v>
      </c>
      <c r="BC403">
        <f>GDP!AT404</f>
        <v>0</v>
      </c>
      <c r="BD403">
        <f>GDP!AU404</f>
        <v>0</v>
      </c>
      <c r="BE403">
        <f>GDP!AV404</f>
        <v>0</v>
      </c>
      <c r="BF403">
        <f>GDP!AW404</f>
        <v>0</v>
      </c>
      <c r="BG403">
        <f>GDP!AX404</f>
        <v>0</v>
      </c>
      <c r="BH403" s="7">
        <f>GDP!AY404</f>
        <v>0</v>
      </c>
      <c r="BI403">
        <f>GDP!AZ404</f>
        <v>0</v>
      </c>
      <c r="BJ403">
        <f>GDP!BA404</f>
        <v>0</v>
      </c>
      <c r="BK403">
        <f>GDP!BB404</f>
        <v>0</v>
      </c>
      <c r="BL403">
        <f>GDP!BC404</f>
        <v>0</v>
      </c>
      <c r="BM403">
        <f>GDP!BD404</f>
        <v>0</v>
      </c>
      <c r="BN403">
        <f>GDP!BE404</f>
        <v>0</v>
      </c>
      <c r="BO403" s="7">
        <f>GDP!BF404</f>
        <v>0</v>
      </c>
      <c r="BP403">
        <f>GDP!BG404+GDP!BN404+GDP!BU404</f>
        <v>0.51373000000000002</v>
      </c>
      <c r="BQ403">
        <f>GDP!BH404+GDP!BO404+GDP!BV404</f>
        <v>0.28462999999999999</v>
      </c>
      <c r="BR403">
        <f>GDP!BI404+GDP!BP404+GDP!BW404</f>
        <v>0.61807999999999996</v>
      </c>
      <c r="BS403">
        <f>GDP!BJ404+GDP!BQ404+GDP!BX404</f>
        <v>0</v>
      </c>
      <c r="BT403">
        <f>GDP!BK404+GDP!BR404+GDP!BY404</f>
        <v>0</v>
      </c>
      <c r="BU403">
        <f>GDP!BL404+GDP!BS404+GDP!BZ404</f>
        <v>0</v>
      </c>
      <c r="BV403" s="7">
        <f>GDP!BM404+GDP!BT404+GDP!CA404</f>
        <v>0</v>
      </c>
      <c r="BW403">
        <f>GDP!CB404</f>
        <v>0.35815999999999998</v>
      </c>
      <c r="BX403">
        <f>GDP!CC404</f>
        <v>0</v>
      </c>
      <c r="BY403">
        <f>GDP!CD404</f>
        <v>0.16552</v>
      </c>
      <c r="BZ403">
        <f>GDP!CE404</f>
        <v>0</v>
      </c>
      <c r="CA403">
        <f>GDP!CF404</f>
        <v>0</v>
      </c>
      <c r="CB403">
        <f>GDP!CG404</f>
        <v>0</v>
      </c>
      <c r="CC403" s="7">
        <f>GDP!CH404</f>
        <v>0</v>
      </c>
      <c r="CD403">
        <f>GDP!CI404</f>
        <v>0</v>
      </c>
      <c r="CE403">
        <f>GDP!CJ404</f>
        <v>0</v>
      </c>
      <c r="CF403">
        <f>GDP!CK404</f>
        <v>0</v>
      </c>
      <c r="CG403">
        <f>GDP!CL404</f>
        <v>0</v>
      </c>
      <c r="CH403">
        <f>GDP!CM404</f>
        <v>0</v>
      </c>
      <c r="CI403">
        <f>GDP!CN404</f>
        <v>0</v>
      </c>
      <c r="CJ403" s="7">
        <f>GDP!CO404</f>
        <v>0</v>
      </c>
      <c r="CK403">
        <f>GDP!CP404</f>
        <v>0.33660000000000001</v>
      </c>
      <c r="CL403">
        <f>GDP!CQ404</f>
        <v>0</v>
      </c>
      <c r="CM403">
        <f>GDP!CR404</f>
        <v>2.087E-2</v>
      </c>
      <c r="CN403">
        <f>GDP!CS404</f>
        <v>0</v>
      </c>
      <c r="CO403">
        <f>GDP!CT404</f>
        <v>0</v>
      </c>
      <c r="CP403">
        <f>GDP!CU404</f>
        <v>0</v>
      </c>
      <c r="CQ403">
        <f>GDP!CV404</f>
        <v>0</v>
      </c>
      <c r="CR403">
        <f>GDP!CW404</f>
        <v>2.8436900000000001</v>
      </c>
      <c r="CS403">
        <f>GDP!CX404</f>
        <v>0</v>
      </c>
      <c r="CT403">
        <f>GDP!CY404</f>
        <v>0.89217000000000002</v>
      </c>
      <c r="CU403">
        <f>GDP!CZ404</f>
        <v>0</v>
      </c>
      <c r="CV403">
        <f>GDP!DA404</f>
        <v>0</v>
      </c>
      <c r="CW403">
        <f>GDP!DB404</f>
        <v>0</v>
      </c>
      <c r="CX403" s="7">
        <f>GDP!DC404</f>
        <v>0</v>
      </c>
      <c r="CY403">
        <f>GDP!DD404</f>
        <v>1.2084900000000001</v>
      </c>
      <c r="CZ403">
        <f>GDP!DE404</f>
        <v>0.28462999999999999</v>
      </c>
      <c r="DA403">
        <f>GDP!DF404</f>
        <v>0.80447000000000002</v>
      </c>
      <c r="DB403">
        <f>GDP!DG404</f>
        <v>0</v>
      </c>
      <c r="DC403">
        <f>GDP!DH404</f>
        <v>0</v>
      </c>
      <c r="DD403">
        <f>GDP!DI404</f>
        <v>0</v>
      </c>
      <c r="DE403" s="7">
        <f>GDP!DJ404</f>
        <v>0</v>
      </c>
      <c r="DF403">
        <f>GDP!DU404</f>
        <v>3.7358600000000002</v>
      </c>
      <c r="DG403" s="7">
        <f>GDP!DV404</f>
        <v>2.29759</v>
      </c>
      <c r="DH403">
        <f>GDP!DW404</f>
        <v>1</v>
      </c>
      <c r="DI403">
        <f>GDP!EA404</f>
        <v>1</v>
      </c>
      <c r="DJ403">
        <f>GDP!EB404</f>
        <v>0</v>
      </c>
      <c r="DK403">
        <f>GDP!EC404</f>
        <v>0</v>
      </c>
      <c r="DL403">
        <f>GDP!ED404</f>
        <v>0</v>
      </c>
      <c r="DM403">
        <f>GDP!EE404</f>
        <v>0</v>
      </c>
      <c r="DN403">
        <f>GDP!DY404</f>
        <v>0</v>
      </c>
      <c r="DO403">
        <f>GDP!DZ404</f>
        <v>1</v>
      </c>
      <c r="DP403" s="84">
        <v>61.676212699759603</v>
      </c>
      <c r="DQ403" s="84">
        <v>61.676299999999998</v>
      </c>
      <c r="DR403">
        <v>61.533754592211999</v>
      </c>
      <c r="DS403">
        <v>1.62</v>
      </c>
      <c r="DT403">
        <v>1.4374732333</v>
      </c>
      <c r="DU403">
        <v>13.795065262100003</v>
      </c>
      <c r="DV403">
        <v>12.357592028800003</v>
      </c>
      <c r="DW403">
        <v>46.999116923300001</v>
      </c>
      <c r="DX403">
        <v>33.204051661199998</v>
      </c>
      <c r="DY403">
        <v>6142519999.9999914</v>
      </c>
      <c r="DZ403">
        <v>3238030000</v>
      </c>
      <c r="EA403">
        <f t="shared" si="30"/>
        <v>3.6537825523156853</v>
      </c>
      <c r="EB403">
        <f t="shared" si="31"/>
        <v>1.9260918186468707</v>
      </c>
      <c r="EC403">
        <f t="shared" si="32"/>
        <v>1.7276907336688145</v>
      </c>
      <c r="ED403">
        <v>67395370000</v>
      </c>
      <c r="EE403">
        <f t="shared" si="33"/>
        <v>40.089088356710327</v>
      </c>
      <c r="EF403">
        <v>6240250000</v>
      </c>
      <c r="EG403">
        <v>34252590000</v>
      </c>
      <c r="EH403">
        <f t="shared" si="34"/>
        <v>3.3909337048311214</v>
      </c>
    </row>
    <row r="404" spans="1:138" x14ac:dyDescent="0.35">
      <c r="A404" t="s">
        <v>154</v>
      </c>
      <c r="B404" s="7">
        <v>2010</v>
      </c>
      <c r="C404">
        <f>MacroData!D404</f>
        <v>164.928</v>
      </c>
      <c r="D404">
        <f>MacroData!E404</f>
        <v>98.323999999999998</v>
      </c>
      <c r="E404" t="str">
        <f>MacroData!F404</f>
        <v>NA</v>
      </c>
      <c r="F404">
        <f>MacroData!G404</f>
        <v>138081000000</v>
      </c>
      <c r="G404">
        <f>MacroData!H404</f>
        <v>177755361998.534</v>
      </c>
      <c r="H404">
        <f>MacroData!I404</f>
        <v>164928000000</v>
      </c>
      <c r="I404">
        <f>MacroData!J404</f>
        <v>168622000000</v>
      </c>
      <c r="J404">
        <f>MacroData!K404</f>
        <v>0.81100000000000005</v>
      </c>
      <c r="K404">
        <f>MacroData!L404</f>
        <v>5.9930000000000003</v>
      </c>
      <c r="L404">
        <f>MacroData!M404</f>
        <v>82200</v>
      </c>
      <c r="M404">
        <f>MacroData!N404</f>
        <v>19294</v>
      </c>
      <c r="N404">
        <f>MacroData!O404</f>
        <v>4554800</v>
      </c>
      <c r="O404">
        <f>MacroData!P404</f>
        <v>39181132880.855881</v>
      </c>
      <c r="P404">
        <f>MacroData!Q404</f>
        <v>30830288228.050995</v>
      </c>
      <c r="Q404">
        <f>MacroData!R404</f>
        <v>26389312344.299999</v>
      </c>
      <c r="R404">
        <f>MacroData!S404</f>
        <v>137791711771.94901</v>
      </c>
      <c r="S404">
        <f>MacroData!T404</f>
        <v>20523850000</v>
      </c>
      <c r="T404">
        <f>MacroData!U404</f>
        <v>77987000000</v>
      </c>
      <c r="U404">
        <f>MacroData!V404</f>
        <v>13.85</v>
      </c>
      <c r="V404">
        <f>MacroData!W404</f>
        <v>6447.91</v>
      </c>
      <c r="W404">
        <f>MacroData!X404</f>
        <v>100</v>
      </c>
      <c r="X404">
        <f>MacroData!Y404</f>
        <v>100010209386.65199</v>
      </c>
      <c r="Y404">
        <f>MacroData!Z404</f>
        <v>77986700000</v>
      </c>
      <c r="Z404">
        <f>MacroData!AA404</f>
        <v>54839940000</v>
      </c>
      <c r="AA404">
        <f>MacroData!AB404</f>
        <v>9506080000</v>
      </c>
      <c r="AB404">
        <f>MacroData!AC404</f>
        <v>23818180000</v>
      </c>
      <c r="AC404">
        <f>MacroData!AD404</f>
        <v>32281065456.875706</v>
      </c>
      <c r="AD404">
        <f>MacroData!AE404</f>
        <v>5569059839.4425592</v>
      </c>
      <c r="AE404">
        <f>MacroData!AF404</f>
        <v>-32.554099933630603</v>
      </c>
      <c r="AF404">
        <f>MacroData!AG404</f>
        <v>100</v>
      </c>
      <c r="AG404">
        <f>MacroData!AH404</f>
        <v>0</v>
      </c>
      <c r="AH404">
        <f>MacroData!AI404</f>
        <v>0</v>
      </c>
      <c r="AI404">
        <f>MacroData!AJ404</f>
        <v>0</v>
      </c>
      <c r="AJ404">
        <f>MacroData!AK404</f>
        <v>1</v>
      </c>
      <c r="AK404">
        <f>MacroData!AL404</f>
        <v>0</v>
      </c>
      <c r="AL404">
        <f>MacroData!AM404</f>
        <v>0.9474205</v>
      </c>
      <c r="AM404">
        <f>MacroData!AN404</f>
        <v>2.2542975970676968</v>
      </c>
      <c r="AN404" s="31">
        <f>GDP!C405+GDP!J405</f>
        <v>0</v>
      </c>
      <c r="AO404">
        <f>GDP!D405+GDP!K405</f>
        <v>0.76149</v>
      </c>
      <c r="AP404">
        <f>GDP!E405+GDP!L405</f>
        <v>0</v>
      </c>
      <c r="AQ404">
        <f>GDP!F405+GDP!M405</f>
        <v>0</v>
      </c>
      <c r="AR404">
        <f>GDP!G405+GDP!N405</f>
        <v>0</v>
      </c>
      <c r="AS404">
        <f>GDP!H405+GDP!O405</f>
        <v>0</v>
      </c>
      <c r="AT404" s="7">
        <f>GDP!I405+GDP!P405</f>
        <v>0</v>
      </c>
      <c r="AU404">
        <f>GDP!AE405</f>
        <v>1.1900000000000001E-2</v>
      </c>
      <c r="AV404">
        <f>GDP!AF405</f>
        <v>0.13067999999999999</v>
      </c>
      <c r="AW404">
        <f>GDP!AG405</f>
        <v>3.1530000000000002E-2</v>
      </c>
      <c r="AX404">
        <f>GDP!AH405</f>
        <v>0</v>
      </c>
      <c r="AY404">
        <f>GDP!AI405</f>
        <v>0</v>
      </c>
      <c r="AZ404">
        <f>GDP!AJ405</f>
        <v>0</v>
      </c>
      <c r="BA404" s="7">
        <f>GDP!AK405</f>
        <v>0</v>
      </c>
      <c r="BB404">
        <f>GDP!AS405</f>
        <v>0</v>
      </c>
      <c r="BC404">
        <f>GDP!AT405</f>
        <v>0</v>
      </c>
      <c r="BD404">
        <f>GDP!AU405</f>
        <v>0</v>
      </c>
      <c r="BE404">
        <f>GDP!AV405</f>
        <v>0</v>
      </c>
      <c r="BF404">
        <f>GDP!AW405</f>
        <v>0</v>
      </c>
      <c r="BG404">
        <f>GDP!AX405</f>
        <v>0</v>
      </c>
      <c r="BH404" s="7">
        <f>GDP!AY405</f>
        <v>0</v>
      </c>
      <c r="BI404">
        <f>GDP!AZ405</f>
        <v>0</v>
      </c>
      <c r="BJ404">
        <f>GDP!BA405</f>
        <v>0</v>
      </c>
      <c r="BK404">
        <f>GDP!BB405</f>
        <v>0</v>
      </c>
      <c r="BL404">
        <f>GDP!BC405</f>
        <v>0</v>
      </c>
      <c r="BM404">
        <f>GDP!BD405</f>
        <v>0</v>
      </c>
      <c r="BN404">
        <f>GDP!BE405</f>
        <v>0</v>
      </c>
      <c r="BO404" s="7">
        <f>GDP!BF405</f>
        <v>0</v>
      </c>
      <c r="BP404">
        <f>GDP!BG405+GDP!BN405+GDP!BU405</f>
        <v>1.4392</v>
      </c>
      <c r="BQ404">
        <f>GDP!BH405+GDP!BO405+GDP!BV405</f>
        <v>0.61807999999999996</v>
      </c>
      <c r="BR404">
        <f>GDP!BI405+GDP!BP405+GDP!BW405</f>
        <v>1.9029999999999998E-2</v>
      </c>
      <c r="BS404">
        <f>GDP!BJ405+GDP!BQ405+GDP!BX405</f>
        <v>0</v>
      </c>
      <c r="BT404">
        <f>GDP!BK405+GDP!BR405+GDP!BY405</f>
        <v>0</v>
      </c>
      <c r="BU404">
        <f>GDP!BL405+GDP!BS405+GDP!BZ405</f>
        <v>0</v>
      </c>
      <c r="BV404" s="7">
        <f>GDP!BM405+GDP!BT405+GDP!CA405</f>
        <v>0</v>
      </c>
      <c r="BW404">
        <f>GDP!CB405</f>
        <v>0.74872000000000005</v>
      </c>
      <c r="BX404">
        <f>GDP!CC405</f>
        <v>0.16552</v>
      </c>
      <c r="BY404">
        <f>GDP!CD405</f>
        <v>9.1490000000000002E-2</v>
      </c>
      <c r="BZ404">
        <f>GDP!CE405</f>
        <v>0</v>
      </c>
      <c r="CA404">
        <f>GDP!CF405</f>
        <v>0</v>
      </c>
      <c r="CB404">
        <f>GDP!CG405</f>
        <v>0</v>
      </c>
      <c r="CC404" s="7">
        <f>GDP!CH405</f>
        <v>0</v>
      </c>
      <c r="CD404">
        <f>GDP!CI405</f>
        <v>0</v>
      </c>
      <c r="CE404">
        <f>GDP!CJ405</f>
        <v>0</v>
      </c>
      <c r="CF404">
        <f>GDP!CK405</f>
        <v>0</v>
      </c>
      <c r="CG404">
        <f>GDP!CL405</f>
        <v>0</v>
      </c>
      <c r="CH404">
        <f>GDP!CM405</f>
        <v>0</v>
      </c>
      <c r="CI404">
        <f>GDP!CN405</f>
        <v>0</v>
      </c>
      <c r="CJ404" s="7">
        <f>GDP!CO405</f>
        <v>0</v>
      </c>
      <c r="CK404">
        <f>GDP!CP405</f>
        <v>0.22067999999999999</v>
      </c>
      <c r="CL404">
        <f>GDP!CQ405</f>
        <v>2.087E-2</v>
      </c>
      <c r="CM404">
        <f>GDP!CR405</f>
        <v>0</v>
      </c>
      <c r="CN404">
        <f>GDP!CS405</f>
        <v>0</v>
      </c>
      <c r="CO404">
        <f>GDP!CT405</f>
        <v>0</v>
      </c>
      <c r="CP404">
        <f>GDP!CU405</f>
        <v>0</v>
      </c>
      <c r="CQ404">
        <f>GDP!CV405</f>
        <v>0</v>
      </c>
      <c r="CR404">
        <f>GDP!CW405</f>
        <v>1.1900000000000001E-2</v>
      </c>
      <c r="CS404">
        <f>GDP!CX405</f>
        <v>0.89217000000000002</v>
      </c>
      <c r="CT404">
        <f>GDP!CY405</f>
        <v>3.1530000000000002E-2</v>
      </c>
      <c r="CU404">
        <f>GDP!CZ405</f>
        <v>0</v>
      </c>
      <c r="CV404">
        <f>GDP!DA405</f>
        <v>0</v>
      </c>
      <c r="CW404">
        <f>GDP!DB405</f>
        <v>0</v>
      </c>
      <c r="CX404" s="7">
        <f>GDP!DC405</f>
        <v>0</v>
      </c>
      <c r="CY404">
        <f>GDP!DD405</f>
        <v>2.4085999999999999</v>
      </c>
      <c r="CZ404">
        <f>GDP!DE405</f>
        <v>0.80447000000000002</v>
      </c>
      <c r="DA404">
        <f>GDP!DF405</f>
        <v>0.11052000000000001</v>
      </c>
      <c r="DB404">
        <f>GDP!DG405</f>
        <v>0</v>
      </c>
      <c r="DC404">
        <f>GDP!DH405</f>
        <v>0</v>
      </c>
      <c r="DD404">
        <f>GDP!DI405</f>
        <v>0</v>
      </c>
      <c r="DE404" s="7">
        <f>GDP!DJ405</f>
        <v>0</v>
      </c>
      <c r="DF404">
        <f>GDP!DU405</f>
        <v>0.93559999999999999</v>
      </c>
      <c r="DG404" s="7">
        <f>GDP!DV405</f>
        <v>3.3235900000000003</v>
      </c>
      <c r="DH404">
        <f>GDP!DW405</f>
        <v>1</v>
      </c>
      <c r="DI404">
        <f>GDP!EA405</f>
        <v>0</v>
      </c>
      <c r="DJ404">
        <f>GDP!EB405</f>
        <v>0</v>
      </c>
      <c r="DK404">
        <f>GDP!EC405</f>
        <v>1</v>
      </c>
      <c r="DL404">
        <f>GDP!ED405</f>
        <v>0</v>
      </c>
      <c r="DM404">
        <f>GDP!EE405</f>
        <v>0</v>
      </c>
      <c r="DN404">
        <f>GDP!DY405</f>
        <v>1</v>
      </c>
      <c r="DO404">
        <f>GDP!DZ405</f>
        <v>0</v>
      </c>
      <c r="DP404" s="84">
        <v>86.299394461597402</v>
      </c>
      <c r="DQ404" s="84">
        <v>86.299300000000002</v>
      </c>
      <c r="DR404">
        <v>86.075412242851996</v>
      </c>
      <c r="DS404">
        <v>-14.12</v>
      </c>
      <c r="DT404">
        <v>2.3193659518</v>
      </c>
      <c r="DU404">
        <v>32.055967568299991</v>
      </c>
      <c r="DV404">
        <v>29.736601616499989</v>
      </c>
      <c r="DW404">
        <v>65.106408669199993</v>
      </c>
      <c r="DX404">
        <v>33.050441100900002</v>
      </c>
      <c r="DY404">
        <v>37049570000</v>
      </c>
      <c r="DZ404">
        <v>3112920000</v>
      </c>
      <c r="EA404">
        <f t="shared" si="30"/>
        <v>22.464087359332556</v>
      </c>
      <c r="EB404">
        <f t="shared" si="31"/>
        <v>1.8874417927823048</v>
      </c>
      <c r="EC404">
        <f t="shared" si="32"/>
        <v>20.576645566550251</v>
      </c>
      <c r="ED404">
        <v>64840400000</v>
      </c>
      <c r="EE404">
        <f t="shared" si="33"/>
        <v>39.314367481567714</v>
      </c>
      <c r="EF404">
        <v>5563710000</v>
      </c>
      <c r="EG404">
        <v>31514260000</v>
      </c>
      <c r="EH404">
        <f t="shared" si="34"/>
        <v>3.7692579742136356</v>
      </c>
    </row>
    <row r="405" spans="1:138" x14ac:dyDescent="0.35">
      <c r="A405" t="s">
        <v>154</v>
      </c>
      <c r="B405" s="7">
        <v>2011</v>
      </c>
      <c r="C405">
        <f>MacroData!D405</f>
        <v>171.042</v>
      </c>
      <c r="D405">
        <f>MacroData!E405</f>
        <v>98.174999999999997</v>
      </c>
      <c r="E405" t="str">
        <f>MacroData!F405</f>
        <v>NA</v>
      </c>
      <c r="F405">
        <f>MacroData!G405</f>
        <v>167280000000</v>
      </c>
      <c r="G405">
        <f>MacroData!H405</f>
        <v>180664831714.95999</v>
      </c>
      <c r="H405">
        <f>MacroData!I405</f>
        <v>171042000000</v>
      </c>
      <c r="I405">
        <f>MacroData!J405</f>
        <v>173297000000</v>
      </c>
      <c r="J405">
        <f>MacroData!K405</f>
        <v>1.391</v>
      </c>
      <c r="K405">
        <f>MacroData!L405</f>
        <v>9.5779999999999994</v>
      </c>
      <c r="L405">
        <f>MacroData!M405</f>
        <v>80292.3984375</v>
      </c>
      <c r="M405">
        <f>MacroData!N405</f>
        <v>16828.4609375</v>
      </c>
      <c r="N405">
        <f>MacroData!O405</f>
        <v>4574900</v>
      </c>
      <c r="O405">
        <f>MacroData!P405</f>
        <v>48946792718.341217</v>
      </c>
      <c r="P405">
        <f>MacroData!Q405</f>
        <v>37822262914.307999</v>
      </c>
      <c r="Q405">
        <f>MacroData!R405</f>
        <v>25579981564.599998</v>
      </c>
      <c r="R405">
        <f>MacroData!S405</f>
        <v>135474737085.692</v>
      </c>
      <c r="S405">
        <f>MacroData!T405</f>
        <v>21348839319.336063</v>
      </c>
      <c r="T405">
        <f>MacroData!U405</f>
        <v>77156000000</v>
      </c>
      <c r="U405">
        <f>MacroData!V405</f>
        <v>14.622</v>
      </c>
      <c r="V405">
        <f>MacroData!W405</f>
        <v>6406.4800000000005</v>
      </c>
      <c r="W405">
        <f>MacroData!X405</f>
        <v>100.794</v>
      </c>
      <c r="X405">
        <f>MacroData!Y405</f>
        <v>99462102232.229004</v>
      </c>
      <c r="Y405">
        <f>MacroData!Z405</f>
        <v>78499200000</v>
      </c>
      <c r="Z405">
        <f>MacroData!AA405</f>
        <v>56464870000</v>
      </c>
      <c r="AA405">
        <f>MacroData!AB405</f>
        <v>9127020000</v>
      </c>
      <c r="AB405">
        <f>MacroData!AC405</f>
        <v>23849590000</v>
      </c>
      <c r="AC405">
        <f>MacroData!AD405</f>
        <v>31580681406.743771</v>
      </c>
      <c r="AD405">
        <f>MacroData!AE405</f>
        <v>4150746320.858737</v>
      </c>
      <c r="AE405">
        <f>MacroData!AF405</f>
        <v>-12.7522657817017</v>
      </c>
      <c r="AF405">
        <f>MacroData!AG405</f>
        <v>102.57887045474099</v>
      </c>
      <c r="AG405" t="str">
        <f>MacroData!AH405</f>
        <v>NA</v>
      </c>
      <c r="AH405" t="str">
        <f>MacroData!AI405</f>
        <v>NA</v>
      </c>
      <c r="AI405" t="str">
        <f>MacroData!AJ405</f>
        <v>NA</v>
      </c>
      <c r="AJ405" t="str">
        <f>MacroData!AK405</f>
        <v>NA</v>
      </c>
      <c r="AK405">
        <f>MacroData!AL405</f>
        <v>0</v>
      </c>
      <c r="AL405">
        <f>MacroData!AM405</f>
        <v>0.9474205</v>
      </c>
      <c r="AM405">
        <f>MacroData!AN405</f>
        <v>2.2065991957982383</v>
      </c>
      <c r="AN405" s="31">
        <f>GDP!C406+GDP!J406</f>
        <v>0.78527999999999998</v>
      </c>
      <c r="AO405">
        <f>GDP!D406+GDP!K406</f>
        <v>0</v>
      </c>
      <c r="AP405">
        <f>GDP!E406+GDP!L406</f>
        <v>0.58874000000000004</v>
      </c>
      <c r="AQ405">
        <f>GDP!F406+GDP!M406</f>
        <v>0</v>
      </c>
      <c r="AR405">
        <f>GDP!G406+GDP!N406</f>
        <v>0</v>
      </c>
      <c r="AS405">
        <f>GDP!H406+GDP!O406</f>
        <v>0</v>
      </c>
      <c r="AT405" s="7">
        <f>GDP!I406+GDP!P406</f>
        <v>0</v>
      </c>
      <c r="AU405">
        <f>GDP!AE406</f>
        <v>7.8799999999999999E-3</v>
      </c>
      <c r="AV405">
        <f>GDP!AF406</f>
        <v>3.1530000000000002E-2</v>
      </c>
      <c r="AW405">
        <f>GDP!AG406</f>
        <v>3.5770000000000003E-2</v>
      </c>
      <c r="AX405">
        <f>GDP!AH406</f>
        <v>0</v>
      </c>
      <c r="AY405">
        <f>GDP!AI406</f>
        <v>0</v>
      </c>
      <c r="AZ405">
        <f>GDP!AJ406</f>
        <v>0</v>
      </c>
      <c r="BA405" s="7">
        <f>GDP!AK406</f>
        <v>0</v>
      </c>
      <c r="BB405">
        <f>GDP!AS406</f>
        <v>0</v>
      </c>
      <c r="BC405">
        <f>GDP!AT406</f>
        <v>0</v>
      </c>
      <c r="BD405">
        <f>GDP!AU406</f>
        <v>0</v>
      </c>
      <c r="BE405">
        <f>GDP!AV406</f>
        <v>0</v>
      </c>
      <c r="BF405">
        <f>GDP!AW406</f>
        <v>0</v>
      </c>
      <c r="BG405">
        <f>GDP!AX406</f>
        <v>0</v>
      </c>
      <c r="BH405" s="7">
        <f>GDP!AY406</f>
        <v>0</v>
      </c>
      <c r="BI405">
        <f>GDP!AZ406</f>
        <v>0</v>
      </c>
      <c r="BJ405">
        <f>GDP!BA406</f>
        <v>0</v>
      </c>
      <c r="BK405">
        <f>GDP!BB406</f>
        <v>0</v>
      </c>
      <c r="BL405">
        <f>GDP!BC406</f>
        <v>0</v>
      </c>
      <c r="BM405">
        <f>GDP!BD406</f>
        <v>0</v>
      </c>
      <c r="BN405">
        <f>GDP!BE406</f>
        <v>0</v>
      </c>
      <c r="BO405" s="7">
        <f>GDP!BF406</f>
        <v>0</v>
      </c>
      <c r="BP405">
        <f>GDP!BG406+GDP!BN406+GDP!BU406</f>
        <v>1.6207100000000001</v>
      </c>
      <c r="BQ405">
        <f>GDP!BH406+GDP!BO406+GDP!BV406</f>
        <v>1.9029999999999998E-2</v>
      </c>
      <c r="BR405">
        <f>GDP!BI406+GDP!BP406+GDP!BW406</f>
        <v>0.43169999999999997</v>
      </c>
      <c r="BS405">
        <f>GDP!BJ406+GDP!BQ406+GDP!BX406</f>
        <v>0</v>
      </c>
      <c r="BT405">
        <f>GDP!BK406+GDP!BR406+GDP!BY406</f>
        <v>0</v>
      </c>
      <c r="BU405">
        <f>GDP!BL406+GDP!BS406+GDP!BZ406</f>
        <v>0</v>
      </c>
      <c r="BV405" s="7">
        <f>GDP!BM406+GDP!BT406+GDP!CA406</f>
        <v>0</v>
      </c>
      <c r="BW405">
        <f>GDP!CB406</f>
        <v>0.86007</v>
      </c>
      <c r="BX405">
        <f>GDP!CC406</f>
        <v>9.1490000000000002E-2</v>
      </c>
      <c r="BY405">
        <f>GDP!CD406</f>
        <v>0.14308999999999999</v>
      </c>
      <c r="BZ405">
        <f>GDP!CE406</f>
        <v>0</v>
      </c>
      <c r="CA405">
        <f>GDP!CF406</f>
        <v>0</v>
      </c>
      <c r="CB405">
        <f>GDP!CG406</f>
        <v>0</v>
      </c>
      <c r="CC405" s="7">
        <f>GDP!CH406</f>
        <v>0</v>
      </c>
      <c r="CD405">
        <f>GDP!CI406</f>
        <v>0</v>
      </c>
      <c r="CE405">
        <f>GDP!CJ406</f>
        <v>0</v>
      </c>
      <c r="CF405">
        <f>GDP!CK406</f>
        <v>0</v>
      </c>
      <c r="CG405">
        <f>GDP!CL406</f>
        <v>0</v>
      </c>
      <c r="CH405">
        <f>GDP!CM406</f>
        <v>0</v>
      </c>
      <c r="CI405">
        <f>GDP!CN406</f>
        <v>0</v>
      </c>
      <c r="CJ405" s="7">
        <f>GDP!CO406</f>
        <v>0</v>
      </c>
      <c r="CK405">
        <f>GDP!CP406</f>
        <v>7.4579999999999994E-2</v>
      </c>
      <c r="CL405">
        <f>GDP!CQ406</f>
        <v>0</v>
      </c>
      <c r="CM405">
        <f>GDP!CR406</f>
        <v>0</v>
      </c>
      <c r="CN405">
        <f>GDP!CS406</f>
        <v>0</v>
      </c>
      <c r="CO405">
        <f>GDP!CT406</f>
        <v>0</v>
      </c>
      <c r="CP405">
        <f>GDP!CU406</f>
        <v>0</v>
      </c>
      <c r="CQ405">
        <f>GDP!CV406</f>
        <v>0</v>
      </c>
      <c r="CR405">
        <f>GDP!CW406</f>
        <v>0.79315999999999998</v>
      </c>
      <c r="CS405">
        <f>GDP!CX406</f>
        <v>3.1530000000000002E-2</v>
      </c>
      <c r="CT405">
        <f>GDP!CY406</f>
        <v>0.62451000000000001</v>
      </c>
      <c r="CU405">
        <f>GDP!CZ406</f>
        <v>0</v>
      </c>
      <c r="CV405">
        <f>GDP!DA406</f>
        <v>0</v>
      </c>
      <c r="CW405">
        <f>GDP!DB406</f>
        <v>0</v>
      </c>
      <c r="CX405" s="7">
        <f>GDP!DC406</f>
        <v>0</v>
      </c>
      <c r="CY405">
        <f>GDP!DD406</f>
        <v>2.5553600000000003</v>
      </c>
      <c r="CZ405">
        <f>GDP!DE406</f>
        <v>0.11052000000000001</v>
      </c>
      <c r="DA405">
        <f>GDP!DF406</f>
        <v>0.57478999999999991</v>
      </c>
      <c r="DB405">
        <f>GDP!DG406</f>
        <v>0</v>
      </c>
      <c r="DC405">
        <f>GDP!DH406</f>
        <v>0</v>
      </c>
      <c r="DD405">
        <f>GDP!DI406</f>
        <v>0</v>
      </c>
      <c r="DE405" s="7">
        <f>GDP!DJ406</f>
        <v>0</v>
      </c>
      <c r="DF405">
        <f>GDP!DU406</f>
        <v>1.4492</v>
      </c>
      <c r="DG405" s="7">
        <f>GDP!DV406</f>
        <v>3.2406699999999997</v>
      </c>
      <c r="DH405">
        <f>GDP!DW406</f>
        <v>1</v>
      </c>
      <c r="DI405">
        <f>GDP!EA406</f>
        <v>0</v>
      </c>
      <c r="DJ405">
        <f>GDP!EB406</f>
        <v>0</v>
      </c>
      <c r="DK405">
        <f>GDP!EC406</f>
        <v>1</v>
      </c>
      <c r="DL405">
        <f>GDP!ED406</f>
        <v>0</v>
      </c>
      <c r="DM405">
        <f>GDP!EE406</f>
        <v>0</v>
      </c>
      <c r="DN405">
        <f>GDP!DY406</f>
        <v>1</v>
      </c>
      <c r="DO405">
        <f>GDP!DZ406</f>
        <v>0</v>
      </c>
      <c r="DP405" s="84">
        <v>109.61287340382501</v>
      </c>
      <c r="DQ405" s="84">
        <v>109.613</v>
      </c>
      <c r="DR405">
        <v>110.3906509103</v>
      </c>
      <c r="DS405">
        <v>23.64</v>
      </c>
      <c r="DT405">
        <v>2.5611540378000002</v>
      </c>
      <c r="DU405">
        <v>12.734811279799999</v>
      </c>
      <c r="DV405">
        <v>10.173657241999999</v>
      </c>
      <c r="DW405">
        <v>46.329796269399999</v>
      </c>
      <c r="DX405">
        <v>33.5949849896</v>
      </c>
      <c r="DY405">
        <v>8332890000</v>
      </c>
      <c r="DZ405">
        <v>3049250000</v>
      </c>
      <c r="EA405">
        <f t="shared" si="30"/>
        <v>4.8718384958080474</v>
      </c>
      <c r="EB405">
        <f t="shared" si="31"/>
        <v>1.7827492662620874</v>
      </c>
      <c r="EC405">
        <f t="shared" si="32"/>
        <v>3.08908922954596</v>
      </c>
      <c r="ED405">
        <v>64404440000</v>
      </c>
      <c r="EE405">
        <f t="shared" si="33"/>
        <v>37.654166812829601</v>
      </c>
      <c r="EF405">
        <v>4165990000</v>
      </c>
      <c r="EG405">
        <v>31328390000</v>
      </c>
      <c r="EH405">
        <f t="shared" si="34"/>
        <v>2.9754769347766761</v>
      </c>
    </row>
    <row r="406" spans="1:138" x14ac:dyDescent="0.35">
      <c r="A406" t="s">
        <v>154</v>
      </c>
      <c r="B406" s="7">
        <v>2012</v>
      </c>
      <c r="C406">
        <f>MacroData!D406</f>
        <v>172.75500000000002</v>
      </c>
      <c r="D406">
        <f>MacroData!E406</f>
        <v>98.730999999999995</v>
      </c>
      <c r="E406" t="str">
        <f>MacroData!F406</f>
        <v>NA</v>
      </c>
      <c r="F406">
        <f>MacroData!G406</f>
        <v>208630000000</v>
      </c>
      <c r="G406">
        <f>MacroData!H406</f>
        <v>184227485052.32199</v>
      </c>
      <c r="H406">
        <f>MacroData!I406</f>
        <v>172755000000</v>
      </c>
      <c r="I406">
        <f>MacroData!J406</f>
        <v>172755000000</v>
      </c>
      <c r="J406">
        <f>MacroData!K406</f>
        <v>0.57299999999999995</v>
      </c>
      <c r="K406">
        <f>MacroData!L406</f>
        <v>5.992</v>
      </c>
      <c r="L406">
        <f>MacroData!M406</f>
        <v>79226.2734375</v>
      </c>
      <c r="M406">
        <f>MacroData!N406</f>
        <v>16715.244140625</v>
      </c>
      <c r="N406">
        <f>MacroData!O406</f>
        <v>4585400</v>
      </c>
      <c r="O406">
        <f>MacroData!P406</f>
        <v>51101780058.799248</v>
      </c>
      <c r="P406">
        <f>MacroData!Q406</f>
        <v>37767633888.399002</v>
      </c>
      <c r="Q406">
        <f>MacroData!R406</f>
        <v>26668323839.299999</v>
      </c>
      <c r="R406">
        <f>MacroData!S406</f>
        <v>134987366111.601</v>
      </c>
      <c r="S406">
        <f>MacroData!T406</f>
        <v>23454269613.30233</v>
      </c>
      <c r="T406">
        <f>MacroData!U406</f>
        <v>76043000000</v>
      </c>
      <c r="U406">
        <f>MacroData!V406</f>
        <v>14.667999999999999</v>
      </c>
      <c r="V406">
        <f>MacroData!W406</f>
        <v>7938.68</v>
      </c>
      <c r="W406">
        <f>MacroData!X406</f>
        <v>97.082999999999998</v>
      </c>
      <c r="X406">
        <f>MacroData!Y406</f>
        <v>98441865138.817001</v>
      </c>
      <c r="Y406">
        <f>MacroData!Z406</f>
        <v>77730300000</v>
      </c>
      <c r="Z406">
        <f>MacroData!AA406</f>
        <v>58491010000</v>
      </c>
      <c r="AA406">
        <f>MacroData!AB406</f>
        <v>8819550000</v>
      </c>
      <c r="AB406">
        <f>MacroData!AC406</f>
        <v>24195090000</v>
      </c>
      <c r="AC406">
        <f>MacroData!AD406</f>
        <v>31196390000</v>
      </c>
      <c r="AD406">
        <f>MacroData!AE406</f>
        <v>3375230000</v>
      </c>
      <c r="AE406">
        <f>MacroData!AF406</f>
        <v>-8.1452864618056608</v>
      </c>
      <c r="AF406">
        <f>MacroData!AG406</f>
        <v>104.31530989426599</v>
      </c>
      <c r="AG406" t="str">
        <f>MacroData!AH406</f>
        <v>NA</v>
      </c>
      <c r="AH406" t="str">
        <f>MacroData!AI406</f>
        <v>NA</v>
      </c>
      <c r="AI406" t="str">
        <f>MacroData!AJ406</f>
        <v>NA</v>
      </c>
      <c r="AJ406" t="str">
        <f>MacroData!AK406</f>
        <v>NA</v>
      </c>
      <c r="AK406">
        <f>MacroData!AL406</f>
        <v>1</v>
      </c>
      <c r="AL406">
        <f>MacroData!AM406</f>
        <v>1.0109124999999999</v>
      </c>
      <c r="AM406">
        <f>MacroData!AN406</f>
        <v>2.2065198251179288</v>
      </c>
      <c r="AN406" s="31">
        <f>GDP!C407+GDP!J407</f>
        <v>0.10939</v>
      </c>
      <c r="AO406">
        <f>GDP!D407+GDP!K407</f>
        <v>0.58874000000000004</v>
      </c>
      <c r="AP406">
        <f>GDP!E407+GDP!L407</f>
        <v>3.8150000000000003E-2</v>
      </c>
      <c r="AQ406">
        <f>GDP!F407+GDP!M407</f>
        <v>0</v>
      </c>
      <c r="AR406">
        <f>GDP!G407+GDP!N407</f>
        <v>0</v>
      </c>
      <c r="AS406">
        <f>GDP!H407+GDP!O407</f>
        <v>0</v>
      </c>
      <c r="AT406" s="7">
        <f>GDP!I407+GDP!P407</f>
        <v>0</v>
      </c>
      <c r="AU406">
        <f>GDP!AE407</f>
        <v>0.48671999999999999</v>
      </c>
      <c r="AV406">
        <f>GDP!AF407</f>
        <v>3.5770000000000003E-2</v>
      </c>
      <c r="AW406">
        <f>GDP!AG407</f>
        <v>8.7110000000000007E-2</v>
      </c>
      <c r="AX406">
        <f>GDP!AH407</f>
        <v>0</v>
      </c>
      <c r="AY406">
        <f>GDP!AI407</f>
        <v>0</v>
      </c>
      <c r="AZ406">
        <f>GDP!AJ407</f>
        <v>0</v>
      </c>
      <c r="BA406" s="7">
        <f>GDP!AK407</f>
        <v>0</v>
      </c>
      <c r="BB406">
        <f>GDP!AS407</f>
        <v>2.631E-2</v>
      </c>
      <c r="BC406">
        <f>GDP!AT407</f>
        <v>0</v>
      </c>
      <c r="BD406">
        <f>GDP!AU407</f>
        <v>5.8500000000000002E-3</v>
      </c>
      <c r="BE406">
        <f>GDP!AV407</f>
        <v>0</v>
      </c>
      <c r="BF406">
        <f>GDP!AW407</f>
        <v>0</v>
      </c>
      <c r="BG406">
        <f>GDP!AX407</f>
        <v>0</v>
      </c>
      <c r="BH406" s="7">
        <f>GDP!AY407</f>
        <v>0</v>
      </c>
      <c r="BI406">
        <f>GDP!AZ407</f>
        <v>0</v>
      </c>
      <c r="BJ406">
        <f>GDP!BA407</f>
        <v>0</v>
      </c>
      <c r="BK406">
        <f>GDP!BB407</f>
        <v>0</v>
      </c>
      <c r="BL406">
        <f>GDP!BC407</f>
        <v>0</v>
      </c>
      <c r="BM406">
        <f>GDP!BD407</f>
        <v>0</v>
      </c>
      <c r="BN406">
        <f>GDP!BE407</f>
        <v>0</v>
      </c>
      <c r="BO406" s="7">
        <f>GDP!BF407</f>
        <v>0</v>
      </c>
      <c r="BP406">
        <f>GDP!BG407+GDP!BN407+GDP!BU407</f>
        <v>0.87141999999999997</v>
      </c>
      <c r="BQ406">
        <f>GDP!BH407+GDP!BO407+GDP!BV407</f>
        <v>0.43169999999999997</v>
      </c>
      <c r="BR406">
        <f>GDP!BI407+GDP!BP407+GDP!BW407</f>
        <v>8.115E-2</v>
      </c>
      <c r="BS406">
        <f>GDP!BJ407+GDP!BQ407+GDP!BX407</f>
        <v>0</v>
      </c>
      <c r="BT406">
        <f>GDP!BK407+GDP!BR407+GDP!BY407</f>
        <v>0</v>
      </c>
      <c r="BU406">
        <f>GDP!BL407+GDP!BS407+GDP!BZ407</f>
        <v>0</v>
      </c>
      <c r="BV406" s="7">
        <f>GDP!BM407+GDP!BT407+GDP!CA407</f>
        <v>0</v>
      </c>
      <c r="BW406">
        <f>GDP!CB407</f>
        <v>0.42854999999999999</v>
      </c>
      <c r="BX406">
        <f>GDP!CC407</f>
        <v>0.14308999999999999</v>
      </c>
      <c r="BY406">
        <f>GDP!CD407</f>
        <v>0.28554000000000002</v>
      </c>
      <c r="BZ406">
        <f>GDP!CE407</f>
        <v>0</v>
      </c>
      <c r="CA406">
        <f>GDP!CF407</f>
        <v>0</v>
      </c>
      <c r="CB406">
        <f>GDP!CG407</f>
        <v>0</v>
      </c>
      <c r="CC406" s="7">
        <f>GDP!CH407</f>
        <v>0</v>
      </c>
      <c r="CD406">
        <f>GDP!CI407</f>
        <v>0</v>
      </c>
      <c r="CE406">
        <f>GDP!CJ407</f>
        <v>0</v>
      </c>
      <c r="CF406">
        <f>GDP!CK407</f>
        <v>0</v>
      </c>
      <c r="CG406">
        <f>GDP!CL407</f>
        <v>0</v>
      </c>
      <c r="CH406">
        <f>GDP!CM407</f>
        <v>0</v>
      </c>
      <c r="CI406">
        <f>GDP!CN407</f>
        <v>0</v>
      </c>
      <c r="CJ406" s="7">
        <f>GDP!CO407</f>
        <v>0</v>
      </c>
      <c r="CK406">
        <f>GDP!CP407</f>
        <v>2.707E-2</v>
      </c>
      <c r="CL406">
        <f>GDP!CQ407</f>
        <v>0</v>
      </c>
      <c r="CM406">
        <f>GDP!CR407</f>
        <v>-9.8999999999999999E-4</v>
      </c>
      <c r="CN406">
        <f>GDP!CS407</f>
        <v>0</v>
      </c>
      <c r="CO406">
        <f>GDP!CT407</f>
        <v>0</v>
      </c>
      <c r="CP406">
        <f>GDP!CU407</f>
        <v>0</v>
      </c>
      <c r="CQ406">
        <f>GDP!CV407</f>
        <v>0</v>
      </c>
      <c r="CR406">
        <f>GDP!CW407</f>
        <v>0.62241999999999997</v>
      </c>
      <c r="CS406">
        <f>GDP!CX407</f>
        <v>0.62451000000000001</v>
      </c>
      <c r="CT406">
        <f>GDP!CY407</f>
        <v>0.13111</v>
      </c>
      <c r="CU406">
        <f>GDP!CZ407</f>
        <v>0</v>
      </c>
      <c r="CV406">
        <f>GDP!DA407</f>
        <v>0</v>
      </c>
      <c r="CW406">
        <f>GDP!DB407</f>
        <v>0</v>
      </c>
      <c r="CX406" s="7">
        <f>GDP!DC407</f>
        <v>0</v>
      </c>
      <c r="CY406">
        <f>GDP!DD407</f>
        <v>1.32704</v>
      </c>
      <c r="CZ406">
        <f>GDP!DE407</f>
        <v>0.57478999999999991</v>
      </c>
      <c r="DA406">
        <f>GDP!DF407</f>
        <v>0.36570000000000003</v>
      </c>
      <c r="DB406">
        <f>GDP!DG407</f>
        <v>0</v>
      </c>
      <c r="DC406">
        <f>GDP!DH407</f>
        <v>0</v>
      </c>
      <c r="DD406">
        <f>GDP!DI407</f>
        <v>0</v>
      </c>
      <c r="DE406" s="7">
        <f>GDP!DJ407</f>
        <v>0</v>
      </c>
      <c r="DF406">
        <f>GDP!DU407</f>
        <v>1.3780400000000002</v>
      </c>
      <c r="DG406" s="7">
        <f>GDP!DV407</f>
        <v>2.2675299999999998</v>
      </c>
      <c r="DH406">
        <f>GDP!DW407</f>
        <v>1</v>
      </c>
      <c r="DI406">
        <f>GDP!EA407</f>
        <v>0</v>
      </c>
      <c r="DJ406">
        <f>GDP!EB407</f>
        <v>0</v>
      </c>
      <c r="DK406">
        <f>GDP!EC407</f>
        <v>1</v>
      </c>
      <c r="DL406">
        <f>GDP!ED407</f>
        <v>0</v>
      </c>
      <c r="DM406">
        <f>GDP!EE407</f>
        <v>0</v>
      </c>
      <c r="DN406">
        <f>GDP!DY407</f>
        <v>1</v>
      </c>
      <c r="DO406">
        <f>GDP!DZ407</f>
        <v>0</v>
      </c>
      <c r="DP406" s="84">
        <v>119.477223846968</v>
      </c>
      <c r="DQ406" s="84">
        <v>119.4783</v>
      </c>
      <c r="DR406">
        <v>119.73113804545</v>
      </c>
      <c r="DS406">
        <v>6.27</v>
      </c>
      <c r="DT406">
        <v>3.2451721278000001</v>
      </c>
      <c r="DU406">
        <v>8.0449472268999997</v>
      </c>
      <c r="DV406">
        <v>4.7997750990999997</v>
      </c>
      <c r="DW406">
        <v>41.963818217399997</v>
      </c>
      <c r="DX406">
        <v>33.918870990499997</v>
      </c>
      <c r="DY406">
        <v>1602449999.99999</v>
      </c>
      <c r="DZ406">
        <v>3110750000</v>
      </c>
      <c r="EA406">
        <f t="shared" si="30"/>
        <v>0.92758530867412814</v>
      </c>
      <c r="EB406">
        <f t="shared" si="31"/>
        <v>1.8006714711585774</v>
      </c>
      <c r="EC406">
        <f t="shared" si="32"/>
        <v>-0.87308616248444926</v>
      </c>
      <c r="ED406">
        <v>64344180000</v>
      </c>
      <c r="EE406">
        <f t="shared" si="33"/>
        <v>37.245914734739948</v>
      </c>
      <c r="EF406">
        <v>3469500000</v>
      </c>
      <c r="EG406">
        <v>30963860000</v>
      </c>
      <c r="EH406">
        <f t="shared" si="34"/>
        <v>2.9397164533769495</v>
      </c>
    </row>
    <row r="407" spans="1:138" x14ac:dyDescent="0.35">
      <c r="A407" t="s">
        <v>154</v>
      </c>
      <c r="B407" s="7">
        <v>2013</v>
      </c>
      <c r="C407">
        <f>MacroData!D407</f>
        <v>174.791</v>
      </c>
      <c r="D407">
        <f>MacroData!E407</f>
        <v>99.778000000000006</v>
      </c>
      <c r="E407" t="str">
        <f>MacroData!F407</f>
        <v>NA</v>
      </c>
      <c r="F407">
        <f>MacroData!G407</f>
        <v>225254000000</v>
      </c>
      <c r="G407">
        <f>MacroData!H407</f>
        <v>187564573741.659</v>
      </c>
      <c r="H407">
        <f>MacroData!I407</f>
        <v>174791000000</v>
      </c>
      <c r="I407">
        <f>MacroData!J407</f>
        <v>173055000000</v>
      </c>
      <c r="J407">
        <f>MacroData!K407</f>
        <v>0.221</v>
      </c>
      <c r="K407">
        <f>MacroData!L407</f>
        <v>3.8279999999999998</v>
      </c>
      <c r="L407" t="str">
        <f>MacroData!M407</f>
        <v>NA</v>
      </c>
      <c r="M407" t="str">
        <f>MacroData!N407</f>
        <v>NA</v>
      </c>
      <c r="N407">
        <f>MacroData!O407</f>
        <v>4593100</v>
      </c>
      <c r="O407" t="str">
        <f>MacroData!P407</f>
        <v>NA</v>
      </c>
      <c r="P407">
        <f>MacroData!Q407</f>
        <v>38860634980.218002</v>
      </c>
      <c r="Q407">
        <f>MacroData!R407</f>
        <v>26169230608.299999</v>
      </c>
      <c r="R407">
        <f>MacroData!S407</f>
        <v>134194365019.782</v>
      </c>
      <c r="S407">
        <f>MacroData!T407</f>
        <v>23011473471.266766</v>
      </c>
      <c r="T407">
        <f>MacroData!U407</f>
        <v>75741000000</v>
      </c>
      <c r="U407">
        <f>MacroData!V407</f>
        <v>13.05</v>
      </c>
      <c r="V407">
        <f>MacroData!W407</f>
        <v>11216.880000000001</v>
      </c>
      <c r="W407">
        <f>MacroData!X407</f>
        <v>100.021</v>
      </c>
      <c r="X407">
        <f>MacroData!Y407</f>
        <v>98533235962.197006</v>
      </c>
      <c r="Y407">
        <f>MacroData!Z407</f>
        <v>78937500000</v>
      </c>
      <c r="Z407">
        <f>MacroData!AA407</f>
        <v>60433990000</v>
      </c>
      <c r="AA407">
        <f>MacroData!AB407</f>
        <v>8769910000</v>
      </c>
      <c r="AB407">
        <f>MacroData!AC407</f>
        <v>23505920000</v>
      </c>
      <c r="AC407">
        <f>MacroData!AD407</f>
        <v>31186195102.511753</v>
      </c>
      <c r="AD407">
        <f>MacroData!AE407</f>
        <v>3069216216.5544791</v>
      </c>
      <c r="AE407">
        <f>MacroData!AF407</f>
        <v>-5.8098177514539397</v>
      </c>
      <c r="AF407">
        <f>MacroData!AG407</f>
        <v>104.839680220063</v>
      </c>
      <c r="AG407" t="str">
        <f>MacroData!AH407</f>
        <v>NA</v>
      </c>
      <c r="AH407" t="str">
        <f>MacroData!AI407</f>
        <v>NA</v>
      </c>
      <c r="AI407" t="str">
        <f>MacroData!AJ407</f>
        <v>NA</v>
      </c>
      <c r="AJ407" t="str">
        <f>MacroData!AK407</f>
        <v>NA</v>
      </c>
      <c r="AK407">
        <f>MacroData!AL407</f>
        <v>0</v>
      </c>
      <c r="AL407">
        <f>MacroData!AM407</f>
        <v>1.0109124999999999</v>
      </c>
      <c r="AM407">
        <f>MacroData!AN407</f>
        <v>2.2064404714675176</v>
      </c>
      <c r="AN407" s="31">
        <f>GDP!C408+GDP!J408</f>
        <v>0.45063000000000003</v>
      </c>
      <c r="AO407">
        <f>GDP!D408+GDP!K408</f>
        <v>3.8150000000000003E-2</v>
      </c>
      <c r="AP407">
        <f>GDP!E408+GDP!L408</f>
        <v>0.36814999999999998</v>
      </c>
      <c r="AQ407">
        <f>GDP!F408+GDP!M408</f>
        <v>0</v>
      </c>
      <c r="AR407">
        <f>GDP!G408+GDP!N408</f>
        <v>0</v>
      </c>
      <c r="AS407">
        <f>GDP!H408+GDP!O408</f>
        <v>0</v>
      </c>
      <c r="AT407" s="7">
        <f>GDP!I408+GDP!P408</f>
        <v>0</v>
      </c>
      <c r="AU407">
        <f>GDP!AE408</f>
        <v>0.19969999999999999</v>
      </c>
      <c r="AV407">
        <f>GDP!AF408</f>
        <v>8.7110000000000007E-2</v>
      </c>
      <c r="AW407">
        <f>GDP!AG408</f>
        <v>-9.2599999999999991E-3</v>
      </c>
      <c r="AX407">
        <f>GDP!AH408</f>
        <v>0</v>
      </c>
      <c r="AY407">
        <f>GDP!AI408</f>
        <v>0</v>
      </c>
      <c r="AZ407">
        <f>GDP!AJ408</f>
        <v>0</v>
      </c>
      <c r="BA407" s="7">
        <f>GDP!AK408</f>
        <v>0</v>
      </c>
      <c r="BB407">
        <f>GDP!AS408</f>
        <v>0</v>
      </c>
      <c r="BC407">
        <f>GDP!AT408</f>
        <v>5.8500000000000002E-3</v>
      </c>
      <c r="BD407">
        <f>GDP!AU408</f>
        <v>0</v>
      </c>
      <c r="BE407">
        <f>GDP!AV408</f>
        <v>0</v>
      </c>
      <c r="BF407">
        <f>GDP!AW408</f>
        <v>0</v>
      </c>
      <c r="BG407">
        <f>GDP!AX408</f>
        <v>0</v>
      </c>
      <c r="BH407" s="7">
        <f>GDP!AY408</f>
        <v>0</v>
      </c>
      <c r="BI407">
        <f>GDP!AZ408</f>
        <v>0</v>
      </c>
      <c r="BJ407">
        <f>GDP!BA408</f>
        <v>0</v>
      </c>
      <c r="BK407">
        <f>GDP!BB408</f>
        <v>0</v>
      </c>
      <c r="BL407">
        <f>GDP!BC408</f>
        <v>0</v>
      </c>
      <c r="BM407">
        <f>GDP!BD408</f>
        <v>0</v>
      </c>
      <c r="BN407">
        <f>GDP!BE408</f>
        <v>0</v>
      </c>
      <c r="BO407" s="7">
        <f>GDP!BF408</f>
        <v>0</v>
      </c>
      <c r="BP407">
        <f>GDP!BG408+GDP!BN408+GDP!BU408</f>
        <v>0.40647</v>
      </c>
      <c r="BQ407">
        <f>GDP!BH408+GDP!BO408+GDP!BV408</f>
        <v>8.115E-2</v>
      </c>
      <c r="BR407">
        <f>GDP!BI408+GDP!BP408+GDP!BW408</f>
        <v>0.11924999999999999</v>
      </c>
      <c r="BS407">
        <f>GDP!BJ408+GDP!BQ408+GDP!BX408</f>
        <v>0</v>
      </c>
      <c r="BT407">
        <f>GDP!BK408+GDP!BR408+GDP!BY408</f>
        <v>0</v>
      </c>
      <c r="BU407">
        <f>GDP!BL408+GDP!BS408+GDP!BZ408</f>
        <v>0</v>
      </c>
      <c r="BV407" s="7">
        <f>GDP!BM408+GDP!BT408+GDP!CA408</f>
        <v>0</v>
      </c>
      <c r="BW407">
        <f>GDP!CB408</f>
        <v>0.46661000000000002</v>
      </c>
      <c r="BX407">
        <f>GDP!CC408</f>
        <v>0.28554000000000002</v>
      </c>
      <c r="BY407">
        <f>GDP!CD408</f>
        <v>0.14130000000000001</v>
      </c>
      <c r="BZ407">
        <f>GDP!CE408</f>
        <v>0</v>
      </c>
      <c r="CA407">
        <f>GDP!CF408</f>
        <v>0</v>
      </c>
      <c r="CB407">
        <f>GDP!CG408</f>
        <v>0</v>
      </c>
      <c r="CC407" s="7">
        <f>GDP!CH408</f>
        <v>0</v>
      </c>
      <c r="CD407">
        <f>GDP!CI408</f>
        <v>-5.8E-4</v>
      </c>
      <c r="CE407">
        <f>GDP!CJ408</f>
        <v>0</v>
      </c>
      <c r="CF407">
        <f>GDP!CK408</f>
        <v>0</v>
      </c>
      <c r="CG407">
        <f>GDP!CL408</f>
        <v>0</v>
      </c>
      <c r="CH407">
        <f>GDP!CM408</f>
        <v>0</v>
      </c>
      <c r="CI407">
        <f>GDP!CN408</f>
        <v>0</v>
      </c>
      <c r="CJ407" s="7">
        <f>GDP!CO408</f>
        <v>0</v>
      </c>
      <c r="CK407">
        <f>GDP!CP408</f>
        <v>1.042E-2</v>
      </c>
      <c r="CL407">
        <f>GDP!CQ408</f>
        <v>-9.8999999999999999E-4</v>
      </c>
      <c r="CM407">
        <f>GDP!CR408</f>
        <v>0</v>
      </c>
      <c r="CN407">
        <f>GDP!CS408</f>
        <v>0</v>
      </c>
      <c r="CO407">
        <f>GDP!CT408</f>
        <v>0</v>
      </c>
      <c r="CP407">
        <f>GDP!CU408</f>
        <v>0</v>
      </c>
      <c r="CQ407">
        <f>GDP!CV408</f>
        <v>0</v>
      </c>
      <c r="CR407">
        <f>GDP!CW408</f>
        <v>0.65033000000000007</v>
      </c>
      <c r="CS407">
        <f>GDP!CX408</f>
        <v>0.13111</v>
      </c>
      <c r="CT407">
        <f>GDP!CY408</f>
        <v>0.35888999999999999</v>
      </c>
      <c r="CU407">
        <f>GDP!CZ408</f>
        <v>0</v>
      </c>
      <c r="CV407">
        <f>GDP!DA408</f>
        <v>0</v>
      </c>
      <c r="CW407">
        <f>GDP!DB408</f>
        <v>0</v>
      </c>
      <c r="CX407" s="7">
        <f>GDP!DC408</f>
        <v>0</v>
      </c>
      <c r="CY407">
        <f>GDP!DD408</f>
        <v>0.88292000000000004</v>
      </c>
      <c r="CZ407">
        <f>GDP!DE408</f>
        <v>0.36570000000000003</v>
      </c>
      <c r="DA407">
        <f>GDP!DF408</f>
        <v>0.26055</v>
      </c>
      <c r="DB407">
        <f>GDP!DG408</f>
        <v>0</v>
      </c>
      <c r="DC407">
        <f>GDP!DH408</f>
        <v>0</v>
      </c>
      <c r="DD407">
        <f>GDP!DI408</f>
        <v>0</v>
      </c>
      <c r="DE407" s="7">
        <f>GDP!DJ408</f>
        <v>0</v>
      </c>
      <c r="DF407">
        <f>GDP!DU408</f>
        <v>1.1403300000000001</v>
      </c>
      <c r="DG407" s="7">
        <f>GDP!DV408</f>
        <v>1.5091700000000001</v>
      </c>
      <c r="DH407">
        <f>GDP!DW408</f>
        <v>1</v>
      </c>
      <c r="DI407">
        <f>GDP!EA408</f>
        <v>0</v>
      </c>
      <c r="DJ407">
        <f>GDP!EB408</f>
        <v>0</v>
      </c>
      <c r="DK407">
        <f>GDP!EC408</f>
        <v>0</v>
      </c>
      <c r="DL407">
        <f>GDP!ED408</f>
        <v>1</v>
      </c>
      <c r="DM407">
        <f>GDP!EE408</f>
        <v>0</v>
      </c>
      <c r="DN407">
        <f>GDP!DY408</f>
        <v>1</v>
      </c>
      <c r="DO407">
        <f>GDP!DZ408</f>
        <v>0</v>
      </c>
      <c r="DP407" s="84">
        <v>119.471280568673</v>
      </c>
      <c r="DQ407" s="84">
        <v>119.471</v>
      </c>
      <c r="DR407">
        <v>119.59908896480999</v>
      </c>
      <c r="DS407">
        <v>-4.88</v>
      </c>
      <c r="DT407">
        <v>3.5436142627999998</v>
      </c>
      <c r="DU407">
        <v>6.122390896800006</v>
      </c>
      <c r="DV407">
        <v>2.5787766340000062</v>
      </c>
      <c r="DW407">
        <v>40.298649815700003</v>
      </c>
      <c r="DX407">
        <v>34.176258918899997</v>
      </c>
      <c r="DY407">
        <v>1098570000.00002</v>
      </c>
      <c r="DZ407">
        <v>3175230000</v>
      </c>
      <c r="EA407">
        <f t="shared" si="30"/>
        <v>0.6285049001378904</v>
      </c>
      <c r="EB407">
        <f t="shared" si="31"/>
        <v>1.8165866663615404</v>
      </c>
      <c r="EC407">
        <f t="shared" si="32"/>
        <v>-1.18808176622365</v>
      </c>
      <c r="ED407">
        <v>63305070000</v>
      </c>
      <c r="EE407">
        <f t="shared" si="33"/>
        <v>36.217579852509566</v>
      </c>
      <c r="EF407">
        <v>3530410000</v>
      </c>
      <c r="EG407">
        <v>30456370000</v>
      </c>
      <c r="EH407">
        <f t="shared" si="34"/>
        <v>2.9596430140460557</v>
      </c>
    </row>
    <row r="408" spans="1:138" x14ac:dyDescent="0.35">
      <c r="A408" t="s">
        <v>154</v>
      </c>
      <c r="B408" s="7">
        <v>2014</v>
      </c>
      <c r="C408">
        <f>MacroData!D408</f>
        <v>185.41200000000001</v>
      </c>
      <c r="D408">
        <f>MacroData!E408</f>
        <v>102.093</v>
      </c>
      <c r="E408" t="str">
        <f>MacroData!F408</f>
        <v>NA</v>
      </c>
      <c r="F408">
        <f>MacroData!G408</f>
        <v>215859843503.72198</v>
      </c>
      <c r="G408">
        <f>MacroData!H408</f>
        <v>192213783428.91599</v>
      </c>
      <c r="H408">
        <f>MacroData!I408</f>
        <v>185412000000</v>
      </c>
      <c r="I408">
        <f>MacroData!J408</f>
        <v>181330000000</v>
      </c>
      <c r="J408">
        <f>MacroData!K408</f>
        <v>0.21</v>
      </c>
      <c r="K408">
        <f>MacroData!L408</f>
        <v>2.2639999999999998</v>
      </c>
      <c r="L408" t="str">
        <f>MacroData!M408</f>
        <v>NA</v>
      </c>
      <c r="M408" t="str">
        <f>MacroData!N408</f>
        <v>NA</v>
      </c>
      <c r="N408">
        <f>MacroData!O408</f>
        <v>4609600</v>
      </c>
      <c r="O408" t="str">
        <f>MacroData!P408</f>
        <v>NA</v>
      </c>
      <c r="P408">
        <f>MacroData!Q408</f>
        <v>43050038165.312012</v>
      </c>
      <c r="Q408">
        <f>MacroData!R408</f>
        <v>29219671752.5</v>
      </c>
      <c r="R408">
        <f>MacroData!S408</f>
        <v>138279961834.68799</v>
      </c>
      <c r="S408">
        <f>MacroData!T408</f>
        <v>25659871156.236965</v>
      </c>
      <c r="T408">
        <f>MacroData!U408</f>
        <v>76608000000</v>
      </c>
      <c r="U408">
        <f>MacroData!V408</f>
        <v>11.262</v>
      </c>
      <c r="V408">
        <f>MacroData!W408</f>
        <v>13305.23</v>
      </c>
      <c r="W408">
        <f>MacroData!X408</f>
        <v>101.047</v>
      </c>
      <c r="X408">
        <f>MacroData!Y408</f>
        <v>100563893136.061</v>
      </c>
      <c r="Y408">
        <f>MacroData!Z408</f>
        <v>80191800000</v>
      </c>
      <c r="Z408">
        <f>MacroData!AA408</f>
        <v>64230920000</v>
      </c>
      <c r="AA408">
        <f>MacroData!AB408</f>
        <v>8093570000</v>
      </c>
      <c r="AB408">
        <f>MacroData!AC408</f>
        <v>22935800000</v>
      </c>
      <c r="AC408">
        <f>MacroData!AD408</f>
        <v>32435129382.007206</v>
      </c>
      <c r="AD408">
        <f>MacroData!AE408</f>
        <v>3376175790.6906352</v>
      </c>
      <c r="AE408">
        <f>MacroData!AF408</f>
        <v>-4.1156757752340196</v>
      </c>
      <c r="AF408">
        <f>MacroData!AG408</f>
        <v>105.04598985644201</v>
      </c>
      <c r="AG408" t="str">
        <f>MacroData!AH408</f>
        <v>NA</v>
      </c>
      <c r="AH408" t="str">
        <f>MacroData!AI408</f>
        <v>NA</v>
      </c>
      <c r="AI408" t="str">
        <f>MacroData!AJ408</f>
        <v>NA</v>
      </c>
      <c r="AJ408" t="str">
        <f>MacroData!AK408</f>
        <v>NA</v>
      </c>
      <c r="AK408">
        <f>MacroData!AL408</f>
        <v>0</v>
      </c>
      <c r="AL408" t="str">
        <f>MacroData!AM408</f>
        <v>NA</v>
      </c>
      <c r="AM408" t="str">
        <f>MacroData!AN408</f>
        <v>NA</v>
      </c>
      <c r="AN408" s="31">
        <f>GDP!C409+GDP!J409</f>
        <v>0.27518999999999999</v>
      </c>
      <c r="AO408">
        <f>GDP!D409+GDP!K409</f>
        <v>0.36814999999999998</v>
      </c>
      <c r="AP408">
        <f>GDP!E409+GDP!L409</f>
        <v>9.1500000000000001E-3</v>
      </c>
      <c r="AQ408">
        <f>GDP!F409+GDP!M409</f>
        <v>0</v>
      </c>
      <c r="AR408">
        <f>GDP!G409+GDP!N409</f>
        <v>0</v>
      </c>
      <c r="AS408">
        <f>GDP!H409+GDP!O409</f>
        <v>0</v>
      </c>
      <c r="AT408" s="7">
        <f>GDP!I409+GDP!P409</f>
        <v>0</v>
      </c>
      <c r="AU408">
        <f>GDP!AE409</f>
        <v>-8.3529999999999993E-2</v>
      </c>
      <c r="AV408">
        <f>GDP!AF409</f>
        <v>-9.2599999999999991E-3</v>
      </c>
      <c r="AW408">
        <f>GDP!AG409</f>
        <v>-4.2909999999999997E-2</v>
      </c>
      <c r="AX408">
        <f>GDP!AH409</f>
        <v>0</v>
      </c>
      <c r="AY408">
        <f>GDP!AI409</f>
        <v>0</v>
      </c>
      <c r="AZ408">
        <f>GDP!AJ409</f>
        <v>0</v>
      </c>
      <c r="BA408" s="7">
        <f>GDP!AK409</f>
        <v>0</v>
      </c>
      <c r="BB408">
        <f>GDP!AS409</f>
        <v>0</v>
      </c>
      <c r="BC408">
        <f>GDP!AT409</f>
        <v>0</v>
      </c>
      <c r="BD408">
        <f>GDP!AU409</f>
        <v>0</v>
      </c>
      <c r="BE408">
        <f>GDP!AV409</f>
        <v>0</v>
      </c>
      <c r="BF408">
        <f>GDP!AW409</f>
        <v>0</v>
      </c>
      <c r="BG408">
        <f>GDP!AX409</f>
        <v>0</v>
      </c>
      <c r="BH408" s="7">
        <f>GDP!AY409</f>
        <v>0</v>
      </c>
      <c r="BI408">
        <f>GDP!AZ409</f>
        <v>0</v>
      </c>
      <c r="BJ408">
        <f>GDP!BA409</f>
        <v>0</v>
      </c>
      <c r="BK408">
        <f>GDP!BB409</f>
        <v>0</v>
      </c>
      <c r="BL408">
        <f>GDP!BC409</f>
        <v>0</v>
      </c>
      <c r="BM408">
        <f>GDP!BD409</f>
        <v>0</v>
      </c>
      <c r="BN408">
        <f>GDP!BE409</f>
        <v>0</v>
      </c>
      <c r="BO408" s="7">
        <f>GDP!BF409</f>
        <v>0</v>
      </c>
      <c r="BP408">
        <f>GDP!BG409+GDP!BN409+GDP!BU409</f>
        <v>0.28776999999999997</v>
      </c>
      <c r="BQ408">
        <f>GDP!BH409+GDP!BO409+GDP!BV409</f>
        <v>0.11924999999999999</v>
      </c>
      <c r="BR408">
        <f>GDP!BI409+GDP!BP409+GDP!BW409</f>
        <v>0</v>
      </c>
      <c r="BS408">
        <f>GDP!BJ409+GDP!BQ409+GDP!BX409</f>
        <v>0</v>
      </c>
      <c r="BT408">
        <f>GDP!BK409+GDP!BR409+GDP!BY409</f>
        <v>0</v>
      </c>
      <c r="BU408">
        <f>GDP!BL409+GDP!BS409+GDP!BZ409</f>
        <v>0</v>
      </c>
      <c r="BV408" s="7">
        <f>GDP!BM409+GDP!BT409+GDP!CA409</f>
        <v>0</v>
      </c>
      <c r="BW408">
        <f>GDP!CB409</f>
        <v>0.41271999999999998</v>
      </c>
      <c r="BX408">
        <f>GDP!CC409</f>
        <v>0.14130000000000001</v>
      </c>
      <c r="BY408">
        <f>GDP!CD409</f>
        <v>1.14E-3</v>
      </c>
      <c r="BZ408">
        <f>GDP!CE409</f>
        <v>0</v>
      </c>
      <c r="CA408">
        <f>GDP!CF409</f>
        <v>0</v>
      </c>
      <c r="CB408">
        <f>GDP!CG409</f>
        <v>0</v>
      </c>
      <c r="CC408" s="7">
        <f>GDP!CH409</f>
        <v>0</v>
      </c>
      <c r="CD408">
        <f>GDP!CI409</f>
        <v>0</v>
      </c>
      <c r="CE408">
        <f>GDP!CJ409</f>
        <v>0</v>
      </c>
      <c r="CF408">
        <f>GDP!CK409</f>
        <v>0</v>
      </c>
      <c r="CG408">
        <f>GDP!CL409</f>
        <v>0</v>
      </c>
      <c r="CH408">
        <f>GDP!CM409</f>
        <v>0</v>
      </c>
      <c r="CI408">
        <f>GDP!CN409</f>
        <v>0</v>
      </c>
      <c r="CJ408" s="7">
        <f>GDP!CO409</f>
        <v>0</v>
      </c>
      <c r="CK408">
        <f>GDP!CP409</f>
        <v>8.0700000000000008E-3</v>
      </c>
      <c r="CL408">
        <f>GDP!CQ409</f>
        <v>0</v>
      </c>
      <c r="CM408">
        <f>GDP!CR409</f>
        <v>0</v>
      </c>
      <c r="CN408">
        <f>GDP!CS409</f>
        <v>0</v>
      </c>
      <c r="CO408">
        <f>GDP!CT409</f>
        <v>0</v>
      </c>
      <c r="CP408">
        <f>GDP!CU409</f>
        <v>0</v>
      </c>
      <c r="CQ408">
        <f>GDP!CV409</f>
        <v>0</v>
      </c>
      <c r="CR408">
        <f>GDP!CW409</f>
        <v>0.19166</v>
      </c>
      <c r="CS408">
        <f>GDP!CX409</f>
        <v>0.35888999999999999</v>
      </c>
      <c r="CT408">
        <f>GDP!CY409</f>
        <v>-3.3759999999999998E-2</v>
      </c>
      <c r="CU408">
        <f>GDP!CZ409</f>
        <v>0</v>
      </c>
      <c r="CV408">
        <f>GDP!DA409</f>
        <v>0</v>
      </c>
      <c r="CW408">
        <f>GDP!DB409</f>
        <v>0</v>
      </c>
      <c r="CX408" s="7">
        <f>GDP!DC409</f>
        <v>0</v>
      </c>
      <c r="CY408">
        <f>GDP!DD409</f>
        <v>0.70855999999999997</v>
      </c>
      <c r="CZ408">
        <f>GDP!DE409</f>
        <v>0.26055</v>
      </c>
      <c r="DA408">
        <f>GDP!DF409</f>
        <v>1.14E-3</v>
      </c>
      <c r="DB408">
        <f>GDP!DG409</f>
        <v>0</v>
      </c>
      <c r="DC408">
        <f>GDP!DH409</f>
        <v>0</v>
      </c>
      <c r="DD408">
        <f>GDP!DI409</f>
        <v>0</v>
      </c>
      <c r="DE408" s="7">
        <f>GDP!DJ409</f>
        <v>0</v>
      </c>
      <c r="DF408">
        <f>GDP!DU409</f>
        <v>0.51679000000000008</v>
      </c>
      <c r="DG408" s="7">
        <f>GDP!DV409</f>
        <v>0.97025000000000006</v>
      </c>
      <c r="DH408">
        <f>GDP!DW409</f>
        <v>1</v>
      </c>
      <c r="DI408">
        <f>GDP!EA409</f>
        <v>0</v>
      </c>
      <c r="DJ408">
        <f>GDP!EB409</f>
        <v>0</v>
      </c>
      <c r="DK408">
        <f>GDP!EC409</f>
        <v>0</v>
      </c>
      <c r="DL408">
        <f>GDP!ED409</f>
        <v>1</v>
      </c>
      <c r="DM408">
        <f>GDP!EE409</f>
        <v>0</v>
      </c>
      <c r="DN408">
        <f>GDP!DY409</f>
        <v>1</v>
      </c>
      <c r="DO408">
        <f>GDP!DZ409</f>
        <v>0</v>
      </c>
      <c r="DP408" s="84">
        <v>105.246945537378</v>
      </c>
      <c r="DQ408" s="84">
        <v>105.24939999999999</v>
      </c>
      <c r="DR408">
        <v>104.6911927503</v>
      </c>
      <c r="DS408">
        <v>-19.2</v>
      </c>
      <c r="DT408">
        <v>3.3800530773999999</v>
      </c>
      <c r="DU408">
        <v>3.6563091983999954</v>
      </c>
      <c r="DV408">
        <v>0.27625612099999541</v>
      </c>
      <c r="DW408">
        <v>37.620793005099998</v>
      </c>
      <c r="DX408">
        <v>33.964483806700002</v>
      </c>
      <c r="DY408">
        <v>1293730000.00001</v>
      </c>
      <c r="DZ408">
        <v>3329940000</v>
      </c>
      <c r="EA408">
        <f t="shared" si="30"/>
        <v>0.69775958406144689</v>
      </c>
      <c r="EB408">
        <f t="shared" si="31"/>
        <v>1.7959678985178953</v>
      </c>
      <c r="EC408">
        <f t="shared" si="32"/>
        <v>-1.0982083144564485</v>
      </c>
      <c r="ED408">
        <v>63302760000</v>
      </c>
      <c r="EE408">
        <f t="shared" si="33"/>
        <v>34.141673678079087</v>
      </c>
      <c r="EF408">
        <v>4171360000</v>
      </c>
      <c r="EG408">
        <v>31346780000</v>
      </c>
      <c r="EH408">
        <f t="shared" si="34"/>
        <v>2.8261528634173154</v>
      </c>
    </row>
    <row r="409" spans="1:138" x14ac:dyDescent="0.35">
      <c r="A409" t="s">
        <v>155</v>
      </c>
      <c r="B409" s="7">
        <v>1978</v>
      </c>
      <c r="C409">
        <f>MacroData!D409</f>
        <v>266.84198580024633</v>
      </c>
      <c r="D409">
        <f>MacroData!E409</f>
        <v>100.056</v>
      </c>
      <c r="E409">
        <f>MacroData!F409</f>
        <v>99.015000000000001</v>
      </c>
      <c r="F409">
        <f>MacroData!G409</f>
        <v>123790052354.071</v>
      </c>
      <c r="G409" t="str">
        <f>MacroData!H409</f>
        <v>NA</v>
      </c>
      <c r="H409">
        <f>MacroData!I409</f>
        <v>137812384533.276</v>
      </c>
      <c r="I409">
        <f>MacroData!J409</f>
        <v>955416720389.50305</v>
      </c>
      <c r="J409">
        <f>MacroData!K409</f>
        <v>11.564</v>
      </c>
      <c r="K409">
        <f>MacroData!L409</f>
        <v>13.052</v>
      </c>
      <c r="L409">
        <f>MacroData!M409</f>
        <v>455.67315673828125</v>
      </c>
      <c r="M409">
        <f>MacroData!N409</f>
        <v>198.15159606933594</v>
      </c>
      <c r="N409">
        <f>MacroData!O409</f>
        <v>56155140</v>
      </c>
      <c r="O409">
        <f>MacroData!P409</f>
        <v>6847617303.174099</v>
      </c>
      <c r="P409">
        <f>MacroData!Q409</f>
        <v>6816607269.401001</v>
      </c>
      <c r="Q409">
        <f>MacroData!R409</f>
        <v>203561873639.70901</v>
      </c>
      <c r="R409">
        <f>MacroData!S409</f>
        <v>948600113120.10205</v>
      </c>
      <c r="S409">
        <f>MacroData!T409</f>
        <v>169255463767.82904</v>
      </c>
      <c r="T409">
        <f>MacroData!U409</f>
        <v>537028821549.26703</v>
      </c>
      <c r="U409">
        <f>MacroData!V409</f>
        <v>5.117</v>
      </c>
      <c r="V409">
        <f>MacroData!W409</f>
        <v>103.13</v>
      </c>
      <c r="W409">
        <f>MacroData!X409</f>
        <v>113.142</v>
      </c>
      <c r="X409">
        <f>MacroData!Y409</f>
        <v>614850982095.90503</v>
      </c>
      <c r="Y409">
        <f>MacroData!Z409</f>
        <v>72907550000</v>
      </c>
      <c r="Z409">
        <f>MacroData!AA409</f>
        <v>44067071263.046997</v>
      </c>
      <c r="AA409">
        <f>MacroData!AB409</f>
        <v>7864194085.6899996</v>
      </c>
      <c r="AB409">
        <f>MacroData!AC409</f>
        <v>17099257679.774</v>
      </c>
      <c r="AC409">
        <f>MacroData!AD409</f>
        <v>206874481123.95801</v>
      </c>
      <c r="AD409">
        <f>MacroData!AE409</f>
        <v>26788292202.180161</v>
      </c>
      <c r="AE409">
        <f>MacroData!AF409</f>
        <v>-8.2415683855906305</v>
      </c>
      <c r="AF409">
        <f>MacroData!AG409</f>
        <v>16.078903248309501</v>
      </c>
      <c r="AG409">
        <f>MacroData!AH409</f>
        <v>0</v>
      </c>
      <c r="AH409">
        <f>MacroData!AI409</f>
        <v>0</v>
      </c>
      <c r="AI409">
        <f>MacroData!AJ409</f>
        <v>0</v>
      </c>
      <c r="AJ409">
        <f>MacroData!AK409</f>
        <v>0</v>
      </c>
      <c r="AK409">
        <f>MacroData!AL409</f>
        <v>0</v>
      </c>
      <c r="AL409" t="str">
        <f>MacroData!AM409</f>
        <v>NA</v>
      </c>
      <c r="AM409">
        <f>MacroData!AN409</f>
        <v>5.9761904761904754</v>
      </c>
      <c r="AN409" s="31">
        <f>GDP!C410+GDP!J410</f>
        <v>0</v>
      </c>
      <c r="AO409">
        <f>GDP!D410+GDP!K410</f>
        <v>0</v>
      </c>
      <c r="AP409">
        <f>GDP!E410+GDP!L410</f>
        <v>0</v>
      </c>
      <c r="AQ409">
        <f>GDP!F410+GDP!M410</f>
        <v>0</v>
      </c>
      <c r="AR409">
        <f>GDP!G410+GDP!N410</f>
        <v>0</v>
      </c>
      <c r="AS409">
        <f>GDP!H410+GDP!O410</f>
        <v>0</v>
      </c>
      <c r="AT409" s="7">
        <f>GDP!I410+GDP!P410</f>
        <v>0</v>
      </c>
      <c r="AU409">
        <f>GDP!AE410</f>
        <v>0</v>
      </c>
      <c r="AV409">
        <f>GDP!AF410</f>
        <v>0</v>
      </c>
      <c r="AW409">
        <f>GDP!AG410</f>
        <v>0</v>
      </c>
      <c r="AX409">
        <f>GDP!AH410</f>
        <v>0</v>
      </c>
      <c r="AY409">
        <f>GDP!AI410</f>
        <v>0</v>
      </c>
      <c r="AZ409">
        <f>GDP!AJ410</f>
        <v>0</v>
      </c>
      <c r="BA409" s="7">
        <f>GDP!AK410</f>
        <v>0</v>
      </c>
      <c r="BB409">
        <f>GDP!AS410</f>
        <v>0</v>
      </c>
      <c r="BC409">
        <f>GDP!AT410</f>
        <v>0</v>
      </c>
      <c r="BD409">
        <f>GDP!AU410</f>
        <v>0</v>
      </c>
      <c r="BE409">
        <f>GDP!AV410</f>
        <v>0</v>
      </c>
      <c r="BF409">
        <f>GDP!AW410</f>
        <v>0</v>
      </c>
      <c r="BG409">
        <f>GDP!AX410</f>
        <v>0</v>
      </c>
      <c r="BH409" s="7">
        <f>GDP!AY410</f>
        <v>0</v>
      </c>
      <c r="BI409">
        <f>GDP!AZ410</f>
        <v>0</v>
      </c>
      <c r="BJ409">
        <f>GDP!BA410</f>
        <v>0</v>
      </c>
      <c r="BK409">
        <f>GDP!BB410</f>
        <v>0</v>
      </c>
      <c r="BL409">
        <f>GDP!BC410</f>
        <v>0</v>
      </c>
      <c r="BM409">
        <f>GDP!BD410</f>
        <v>0</v>
      </c>
      <c r="BN409">
        <f>GDP!BE410</f>
        <v>0</v>
      </c>
      <c r="BO409" s="7">
        <f>GDP!BF410</f>
        <v>0</v>
      </c>
      <c r="BP409">
        <f>GDP!BG410+GDP!BN410+GDP!BU410</f>
        <v>0</v>
      </c>
      <c r="BQ409">
        <f>GDP!BH410+GDP!BO410+GDP!BV410</f>
        <v>0</v>
      </c>
      <c r="BR409">
        <f>GDP!BI410+GDP!BP410+GDP!BW410</f>
        <v>0</v>
      </c>
      <c r="BS409">
        <f>GDP!BJ410+GDP!BQ410+GDP!BX410</f>
        <v>0</v>
      </c>
      <c r="BT409">
        <f>GDP!BK410+GDP!BR410+GDP!BY410</f>
        <v>0</v>
      </c>
      <c r="BU409">
        <f>GDP!BL410+GDP!BS410+GDP!BZ410</f>
        <v>0</v>
      </c>
      <c r="BV409" s="7">
        <f>GDP!BM410+GDP!BT410+GDP!CA410</f>
        <v>0</v>
      </c>
      <c r="BW409">
        <f>GDP!CB410</f>
        <v>0</v>
      </c>
      <c r="BX409">
        <f>GDP!CC410</f>
        <v>0</v>
      </c>
      <c r="BY409">
        <f>GDP!CD410</f>
        <v>0</v>
      </c>
      <c r="BZ409">
        <f>GDP!CE410</f>
        <v>0</v>
      </c>
      <c r="CA409">
        <f>GDP!CF410</f>
        <v>0</v>
      </c>
      <c r="CB409">
        <f>GDP!CG410</f>
        <v>0</v>
      </c>
      <c r="CC409" s="7">
        <f>GDP!CH410</f>
        <v>0</v>
      </c>
      <c r="CD409">
        <f>GDP!CI410</f>
        <v>0</v>
      </c>
      <c r="CE409">
        <f>GDP!CJ410</f>
        <v>0</v>
      </c>
      <c r="CF409">
        <f>GDP!CK410</f>
        <v>0</v>
      </c>
      <c r="CG409">
        <f>GDP!CL410</f>
        <v>0</v>
      </c>
      <c r="CH409">
        <f>GDP!CM410</f>
        <v>0</v>
      </c>
      <c r="CI409">
        <f>GDP!CN410</f>
        <v>0</v>
      </c>
      <c r="CJ409" s="7">
        <f>GDP!CO410</f>
        <v>0</v>
      </c>
      <c r="CK409">
        <f>GDP!CP410</f>
        <v>0</v>
      </c>
      <c r="CL409">
        <f>GDP!CQ410</f>
        <v>0</v>
      </c>
      <c r="CM409">
        <f>GDP!CR410</f>
        <v>0</v>
      </c>
      <c r="CN409">
        <f>GDP!CS410</f>
        <v>0</v>
      </c>
      <c r="CO409">
        <f>GDP!CT410</f>
        <v>0</v>
      </c>
      <c r="CP409">
        <f>GDP!CU410</f>
        <v>0</v>
      </c>
      <c r="CQ409">
        <f>GDP!CV410</f>
        <v>0</v>
      </c>
      <c r="CR409">
        <f>GDP!CW410</f>
        <v>0</v>
      </c>
      <c r="CS409">
        <f>GDP!CX410</f>
        <v>0</v>
      </c>
      <c r="CT409">
        <f>GDP!CY410</f>
        <v>0</v>
      </c>
      <c r="CU409">
        <f>GDP!CZ410</f>
        <v>0</v>
      </c>
      <c r="CV409">
        <f>GDP!DA410</f>
        <v>0</v>
      </c>
      <c r="CW409">
        <f>GDP!DB410</f>
        <v>0</v>
      </c>
      <c r="CX409" s="7">
        <f>GDP!DC410</f>
        <v>0</v>
      </c>
      <c r="CY409">
        <f>GDP!DD410</f>
        <v>0</v>
      </c>
      <c r="CZ409">
        <f>GDP!DE410</f>
        <v>0</v>
      </c>
      <c r="DA409">
        <f>GDP!DF410</f>
        <v>0</v>
      </c>
      <c r="DB409">
        <f>GDP!DG410</f>
        <v>0</v>
      </c>
      <c r="DC409">
        <f>GDP!DH410</f>
        <v>0</v>
      </c>
      <c r="DD409">
        <f>GDP!DI410</f>
        <v>0</v>
      </c>
      <c r="DE409" s="7">
        <f>GDP!DJ410</f>
        <v>0</v>
      </c>
      <c r="DF409">
        <f>GDP!DU410</f>
        <v>0</v>
      </c>
      <c r="DG409" s="7">
        <f>GDP!DV410</f>
        <v>0</v>
      </c>
      <c r="DH409">
        <f>GDP!DW410</f>
        <v>0</v>
      </c>
      <c r="DI409">
        <f>GDP!EA410</f>
        <v>0</v>
      </c>
      <c r="DJ409">
        <f>GDP!EB410</f>
        <v>0</v>
      </c>
      <c r="DK409">
        <f>GDP!EC410</f>
        <v>0</v>
      </c>
      <c r="DL409">
        <f>GDP!ED410</f>
        <v>0</v>
      </c>
      <c r="DM409">
        <f>GDP!EE410</f>
        <v>0</v>
      </c>
      <c r="DN409">
        <f>GDP!DY410</f>
        <v>0</v>
      </c>
      <c r="DO409">
        <f>GDP!DZ410</f>
        <v>0</v>
      </c>
      <c r="DP409" s="84">
        <v>59.446141349364297</v>
      </c>
      <c r="DQ409" s="84">
        <v>57.228499999999997</v>
      </c>
      <c r="DR409">
        <v>58.375605857608001</v>
      </c>
      <c r="DS409" t="s">
        <v>145</v>
      </c>
      <c r="DT409">
        <v>3.5065314604000002</v>
      </c>
      <c r="DU409">
        <v>8.2425874182999976</v>
      </c>
      <c r="DV409">
        <v>4.7360559578999979</v>
      </c>
      <c r="DW409">
        <v>40.4192452355</v>
      </c>
      <c r="DX409">
        <v>32.176657817200002</v>
      </c>
      <c r="DY409">
        <v>1017029670.47699</v>
      </c>
      <c r="DZ409">
        <v>2740993449.52669</v>
      </c>
      <c r="EA409">
        <f t="shared" si="30"/>
        <v>0.73798133159173318</v>
      </c>
      <c r="EB409">
        <f t="shared" si="31"/>
        <v>1.988931153618384</v>
      </c>
      <c r="EC409">
        <f t="shared" si="32"/>
        <v>-1.2509498220266508</v>
      </c>
      <c r="ED409">
        <v>47099140423.985298</v>
      </c>
      <c r="EE409">
        <f t="shared" si="33"/>
        <v>34.176275654393599</v>
      </c>
      <c r="EF409">
        <v>4777426513.6157999</v>
      </c>
      <c r="EG409">
        <v>22130958740.251701</v>
      </c>
      <c r="EH409">
        <f t="shared" si="34"/>
        <v>3.3494044420369371</v>
      </c>
    </row>
    <row r="410" spans="1:138" x14ac:dyDescent="0.35">
      <c r="A410" t="s">
        <v>155</v>
      </c>
      <c r="B410" s="7">
        <v>1979</v>
      </c>
      <c r="C410">
        <f>MacroData!D410</f>
        <v>326.51805657053302</v>
      </c>
      <c r="D410">
        <f>MacroData!E410</f>
        <v>99.9</v>
      </c>
      <c r="E410">
        <f>MacroData!F410</f>
        <v>101.042</v>
      </c>
      <c r="F410">
        <f>MacroData!G410</f>
        <v>149160868734.78</v>
      </c>
      <c r="G410" t="str">
        <f>MacroData!H410</f>
        <v>NA</v>
      </c>
      <c r="H410">
        <f>MacroData!I410</f>
        <v>168632502993.14301</v>
      </c>
      <c r="I410">
        <f>MacroData!J410</f>
        <v>1008263838313.4399</v>
      </c>
      <c r="J410">
        <f>MacroData!K410</f>
        <v>11.769</v>
      </c>
      <c r="K410">
        <f>MacroData!L410</f>
        <v>13.023</v>
      </c>
      <c r="L410">
        <f>MacroData!M410</f>
        <v>489.05941772460938</v>
      </c>
      <c r="M410">
        <f>MacroData!N410</f>
        <v>211.98591613769531</v>
      </c>
      <c r="N410">
        <f>MacroData!O410</f>
        <v>56317750</v>
      </c>
      <c r="O410">
        <f>MacroData!P410</f>
        <v>4624098299.5309792</v>
      </c>
      <c r="P410">
        <f>MacroData!Q410</f>
        <v>4339339062.6398926</v>
      </c>
      <c r="Q410">
        <f>MacroData!R410</f>
        <v>216318097377.01599</v>
      </c>
      <c r="R410">
        <f>MacroData!S410</f>
        <v>1003924499250.8</v>
      </c>
      <c r="S410">
        <f>MacroData!T410</f>
        <v>181147085238.22018</v>
      </c>
      <c r="T410">
        <f>MacroData!U410</f>
        <v>572508109350.125</v>
      </c>
      <c r="U410">
        <f>MacroData!V410</f>
        <v>5.4509999999999996</v>
      </c>
      <c r="V410">
        <f>MacroData!W410</f>
        <v>121.94</v>
      </c>
      <c r="W410">
        <f>MacroData!X410</f>
        <v>109.142</v>
      </c>
      <c r="X410">
        <f>MacroData!Y410</f>
        <v>656412690821.96497</v>
      </c>
      <c r="Y410">
        <f>MacroData!Z410</f>
        <v>89987040000</v>
      </c>
      <c r="Z410">
        <f>MacroData!AA410</f>
        <v>53161219376.746002</v>
      </c>
      <c r="AA410">
        <f>MacroData!AB410</f>
        <v>9023942434.1380005</v>
      </c>
      <c r="AB410">
        <f>MacroData!AC410</f>
        <v>19833586852.998001</v>
      </c>
      <c r="AC410">
        <f>MacroData!AD410</f>
        <v>212040719913.67899</v>
      </c>
      <c r="AD410">
        <f>MacroData!AE410</f>
        <v>27831987676.213882</v>
      </c>
      <c r="AE410">
        <f>MacroData!AF410</f>
        <v>-8.0055927178149702</v>
      </c>
      <c r="AF410">
        <f>MacroData!AG410</f>
        <v>18.431913479769399</v>
      </c>
      <c r="AG410">
        <f>MacroData!AH410</f>
        <v>0</v>
      </c>
      <c r="AH410">
        <f>MacroData!AI410</f>
        <v>0</v>
      </c>
      <c r="AI410">
        <f>MacroData!AJ410</f>
        <v>0</v>
      </c>
      <c r="AJ410">
        <f>MacroData!AK410</f>
        <v>0</v>
      </c>
      <c r="AK410">
        <f>MacroData!AL410</f>
        <v>0</v>
      </c>
      <c r="AL410" t="str">
        <f>MacroData!AM410</f>
        <v>NA</v>
      </c>
      <c r="AM410">
        <f>MacroData!AN410</f>
        <v>5.9761904761904754</v>
      </c>
      <c r="AN410" s="31">
        <f>GDP!C411+GDP!J411</f>
        <v>0</v>
      </c>
      <c r="AO410">
        <f>GDP!D411+GDP!K411</f>
        <v>0</v>
      </c>
      <c r="AP410">
        <f>GDP!E411+GDP!L411</f>
        <v>0</v>
      </c>
      <c r="AQ410">
        <f>GDP!F411+GDP!M411</f>
        <v>0</v>
      </c>
      <c r="AR410">
        <f>GDP!G411+GDP!N411</f>
        <v>0</v>
      </c>
      <c r="AS410">
        <f>GDP!H411+GDP!O411</f>
        <v>0</v>
      </c>
      <c r="AT410" s="7">
        <f>GDP!I411+GDP!P411</f>
        <v>0</v>
      </c>
      <c r="AU410">
        <f>GDP!AE411</f>
        <v>0</v>
      </c>
      <c r="AV410">
        <f>GDP!AF411</f>
        <v>0</v>
      </c>
      <c r="AW410">
        <f>GDP!AG411</f>
        <v>0</v>
      </c>
      <c r="AX410">
        <f>GDP!AH411</f>
        <v>0</v>
      </c>
      <c r="AY410">
        <f>GDP!AI411</f>
        <v>0</v>
      </c>
      <c r="AZ410">
        <f>GDP!AJ411</f>
        <v>0</v>
      </c>
      <c r="BA410" s="7">
        <f>GDP!AK411</f>
        <v>0</v>
      </c>
      <c r="BB410">
        <f>GDP!AS411</f>
        <v>0</v>
      </c>
      <c r="BC410">
        <f>GDP!AT411</f>
        <v>0</v>
      </c>
      <c r="BD410">
        <f>GDP!AU411</f>
        <v>0</v>
      </c>
      <c r="BE410">
        <f>GDP!AV411</f>
        <v>0</v>
      </c>
      <c r="BF410">
        <f>GDP!AW411</f>
        <v>0</v>
      </c>
      <c r="BG410">
        <f>GDP!AX411</f>
        <v>0</v>
      </c>
      <c r="BH410" s="7">
        <f>GDP!AY411</f>
        <v>0</v>
      </c>
      <c r="BI410">
        <f>GDP!AZ411</f>
        <v>0</v>
      </c>
      <c r="BJ410">
        <f>GDP!BA411</f>
        <v>0</v>
      </c>
      <c r="BK410">
        <f>GDP!BB411</f>
        <v>0</v>
      </c>
      <c r="BL410">
        <f>GDP!BC411</f>
        <v>0</v>
      </c>
      <c r="BM410">
        <f>GDP!BD411</f>
        <v>0</v>
      </c>
      <c r="BN410">
        <f>GDP!BE411</f>
        <v>0</v>
      </c>
      <c r="BO410" s="7">
        <f>GDP!BF411</f>
        <v>0</v>
      </c>
      <c r="BP410">
        <f>GDP!BG411+GDP!BN411+GDP!BU411</f>
        <v>0</v>
      </c>
      <c r="BQ410">
        <f>GDP!BH411+GDP!BO411+GDP!BV411</f>
        <v>0</v>
      </c>
      <c r="BR410">
        <f>GDP!BI411+GDP!BP411+GDP!BW411</f>
        <v>0</v>
      </c>
      <c r="BS410">
        <f>GDP!BJ411+GDP!BQ411+GDP!BX411</f>
        <v>0</v>
      </c>
      <c r="BT410">
        <f>GDP!BK411+GDP!BR411+GDP!BY411</f>
        <v>0</v>
      </c>
      <c r="BU410">
        <f>GDP!BL411+GDP!BS411+GDP!BZ411</f>
        <v>0</v>
      </c>
      <c r="BV410" s="7">
        <f>GDP!BM411+GDP!BT411+GDP!CA411</f>
        <v>0</v>
      </c>
      <c r="BW410">
        <f>GDP!CB411</f>
        <v>0</v>
      </c>
      <c r="BX410">
        <f>GDP!CC411</f>
        <v>0</v>
      </c>
      <c r="BY410">
        <f>GDP!CD411</f>
        <v>0</v>
      </c>
      <c r="BZ410">
        <f>GDP!CE411</f>
        <v>0</v>
      </c>
      <c r="CA410">
        <f>GDP!CF411</f>
        <v>0</v>
      </c>
      <c r="CB410">
        <f>GDP!CG411</f>
        <v>0</v>
      </c>
      <c r="CC410" s="7">
        <f>GDP!CH411</f>
        <v>0</v>
      </c>
      <c r="CD410">
        <f>GDP!CI411</f>
        <v>0</v>
      </c>
      <c r="CE410">
        <f>GDP!CJ411</f>
        <v>0</v>
      </c>
      <c r="CF410">
        <f>GDP!CK411</f>
        <v>0</v>
      </c>
      <c r="CG410">
        <f>GDP!CL411</f>
        <v>0</v>
      </c>
      <c r="CH410">
        <f>GDP!CM411</f>
        <v>0</v>
      </c>
      <c r="CI410">
        <f>GDP!CN411</f>
        <v>0</v>
      </c>
      <c r="CJ410" s="7">
        <f>GDP!CO411</f>
        <v>0</v>
      </c>
      <c r="CK410">
        <f>GDP!CP411</f>
        <v>0</v>
      </c>
      <c r="CL410">
        <f>GDP!CQ411</f>
        <v>0</v>
      </c>
      <c r="CM410">
        <f>GDP!CR411</f>
        <v>0</v>
      </c>
      <c r="CN410">
        <f>GDP!CS411</f>
        <v>0</v>
      </c>
      <c r="CO410">
        <f>GDP!CT411</f>
        <v>0</v>
      </c>
      <c r="CP410">
        <f>GDP!CU411</f>
        <v>0</v>
      </c>
      <c r="CQ410">
        <f>GDP!CV411</f>
        <v>0</v>
      </c>
      <c r="CR410">
        <f>GDP!CW411</f>
        <v>0</v>
      </c>
      <c r="CS410">
        <f>GDP!CX411</f>
        <v>0</v>
      </c>
      <c r="CT410">
        <f>GDP!CY411</f>
        <v>0</v>
      </c>
      <c r="CU410">
        <f>GDP!CZ411</f>
        <v>0</v>
      </c>
      <c r="CV410">
        <f>GDP!DA411</f>
        <v>0</v>
      </c>
      <c r="CW410">
        <f>GDP!DB411</f>
        <v>0</v>
      </c>
      <c r="CX410" s="7">
        <f>GDP!DC411</f>
        <v>0</v>
      </c>
      <c r="CY410">
        <f>GDP!DD411</f>
        <v>0</v>
      </c>
      <c r="CZ410">
        <f>GDP!DE411</f>
        <v>0</v>
      </c>
      <c r="DA410">
        <f>GDP!DF411</f>
        <v>0</v>
      </c>
      <c r="DB410">
        <f>GDP!DG411</f>
        <v>0</v>
      </c>
      <c r="DC410">
        <f>GDP!DH411</f>
        <v>0</v>
      </c>
      <c r="DD410">
        <f>GDP!DI411</f>
        <v>0</v>
      </c>
      <c r="DE410" s="7">
        <f>GDP!DJ411</f>
        <v>0</v>
      </c>
      <c r="DF410">
        <f>GDP!DU411</f>
        <v>0</v>
      </c>
      <c r="DG410" s="7">
        <f>GDP!DV411</f>
        <v>0</v>
      </c>
      <c r="DH410">
        <f>GDP!DW411</f>
        <v>0</v>
      </c>
      <c r="DI410">
        <f>GDP!EA411</f>
        <v>0</v>
      </c>
      <c r="DJ410">
        <f>GDP!EB411</f>
        <v>0</v>
      </c>
      <c r="DK410">
        <f>GDP!EC411</f>
        <v>0</v>
      </c>
      <c r="DL410">
        <f>GDP!ED411</f>
        <v>0</v>
      </c>
      <c r="DM410">
        <f>GDP!EE411</f>
        <v>0</v>
      </c>
      <c r="DN410">
        <f>GDP!DY411</f>
        <v>0</v>
      </c>
      <c r="DO410">
        <f>GDP!DZ411</f>
        <v>0</v>
      </c>
      <c r="DP410" s="84">
        <v>58.246073514537102</v>
      </c>
      <c r="DQ410" s="84">
        <v>56.0732</v>
      </c>
      <c r="DR410">
        <v>57.255837321328997</v>
      </c>
      <c r="DS410" t="s">
        <v>145</v>
      </c>
      <c r="DT410">
        <v>3.4430700206</v>
      </c>
      <c r="DU410">
        <v>8.0065825732999976</v>
      </c>
      <c r="DV410">
        <v>4.5635125526999971</v>
      </c>
      <c r="DW410">
        <v>39.684272452999998</v>
      </c>
      <c r="DX410">
        <v>31.677689879700001</v>
      </c>
      <c r="DY410">
        <v>1337032104.5451701</v>
      </c>
      <c r="DZ410">
        <v>3294683278.2290702</v>
      </c>
      <c r="EA410">
        <f t="shared" si="30"/>
        <v>0.79286737776734351</v>
      </c>
      <c r="EB410">
        <f t="shared" si="31"/>
        <v>1.9537652704846822</v>
      </c>
      <c r="EC410">
        <f t="shared" si="32"/>
        <v>-1.1608978927173386</v>
      </c>
      <c r="ED410">
        <v>56413165057.123497</v>
      </c>
      <c r="EE410">
        <f t="shared" si="33"/>
        <v>33.453316564611143</v>
      </c>
      <c r="EF410">
        <v>5763925974.8391714</v>
      </c>
      <c r="EG410">
        <v>27549927081.420601</v>
      </c>
      <c r="EH410">
        <f t="shared" si="34"/>
        <v>5.8981315397367649</v>
      </c>
    </row>
    <row r="411" spans="1:138" x14ac:dyDescent="0.35">
      <c r="A411" t="s">
        <v>155</v>
      </c>
      <c r="B411" s="7">
        <v>1980</v>
      </c>
      <c r="C411">
        <f>MacroData!D411</f>
        <v>410.02502468370608</v>
      </c>
      <c r="D411">
        <f>MacroData!E411</f>
        <v>99.31</v>
      </c>
      <c r="E411">
        <f>MacroData!F411</f>
        <v>99.128</v>
      </c>
      <c r="F411">
        <f>MacroData!G411</f>
        <v>181751360284.98801</v>
      </c>
      <c r="G411" t="str">
        <f>MacroData!H411</f>
        <v>NA</v>
      </c>
      <c r="H411">
        <f>MacroData!I411</f>
        <v>211760252797.237</v>
      </c>
      <c r="I411">
        <f>MacroData!J411</f>
        <v>1043330694539.71</v>
      </c>
      <c r="J411">
        <f>MacroData!K411</f>
        <v>16.795000000000002</v>
      </c>
      <c r="K411">
        <f>MacroData!L411</f>
        <v>15.252000000000001</v>
      </c>
      <c r="L411">
        <f>MacroData!M411</f>
        <v>520.84912109375</v>
      </c>
      <c r="M411">
        <f>MacroData!N411</f>
        <v>225.10308837890625</v>
      </c>
      <c r="N411">
        <f>MacroData!O411</f>
        <v>56433880</v>
      </c>
      <c r="O411">
        <f>MacroData!P411</f>
        <v>-11918391357.915516</v>
      </c>
      <c r="P411">
        <f>MacroData!Q411</f>
        <v>-9490527342.9200439</v>
      </c>
      <c r="Q411">
        <f>MacroData!R411</f>
        <v>222769490713.582</v>
      </c>
      <c r="R411">
        <f>MacroData!S411</f>
        <v>1052821221882.63</v>
      </c>
      <c r="S411">
        <f>MacroData!T411</f>
        <v>191005780799.65524</v>
      </c>
      <c r="T411">
        <f>MacroData!U411</f>
        <v>609086716597.85803</v>
      </c>
      <c r="U411">
        <f>MacroData!V411</f>
        <v>5.37</v>
      </c>
      <c r="V411">
        <f>MacroData!W411</f>
        <v>291.22000000000003</v>
      </c>
      <c r="W411">
        <f>MacroData!X411</f>
        <v>105.986</v>
      </c>
      <c r="X411">
        <f>MacroData!Y411</f>
        <v>695741716741.70996</v>
      </c>
      <c r="Y411">
        <f>MacroData!Z411</f>
        <v>115628550000</v>
      </c>
      <c r="Z411">
        <f>MacroData!AA411</f>
        <v>70194701658.619995</v>
      </c>
      <c r="AA411">
        <f>MacroData!AB411</f>
        <v>10633190348.424</v>
      </c>
      <c r="AB411">
        <f>MacroData!AC411</f>
        <v>24994171524.431</v>
      </c>
      <c r="AC411">
        <f>MacroData!AD411</f>
        <v>217194462617.155</v>
      </c>
      <c r="AD411">
        <f>MacroData!AE411</f>
        <v>33011087020.342926</v>
      </c>
      <c r="AE411">
        <f>MacroData!AF411</f>
        <v>-6.7429745083519101</v>
      </c>
      <c r="AF411">
        <f>MacroData!AG411</f>
        <v>22.353597198869299</v>
      </c>
      <c r="AG411">
        <f>MacroData!AH411</f>
        <v>0</v>
      </c>
      <c r="AH411">
        <f>MacroData!AI411</f>
        <v>1</v>
      </c>
      <c r="AI411">
        <f>MacroData!AJ411</f>
        <v>0</v>
      </c>
      <c r="AJ411">
        <f>MacroData!AK411</f>
        <v>0</v>
      </c>
      <c r="AK411">
        <f>MacroData!AL411</f>
        <v>1</v>
      </c>
      <c r="AL411" t="str">
        <f>MacroData!AM411</f>
        <v>NA</v>
      </c>
      <c r="AM411">
        <f>MacroData!AN411</f>
        <v>5.9761904761904754</v>
      </c>
      <c r="AN411" s="31">
        <f>GDP!C412+GDP!J412</f>
        <v>0</v>
      </c>
      <c r="AO411">
        <f>GDP!D412+GDP!K412</f>
        <v>0</v>
      </c>
      <c r="AP411">
        <f>GDP!E412+GDP!L412</f>
        <v>0</v>
      </c>
      <c r="AQ411">
        <f>GDP!F412+GDP!M412</f>
        <v>0</v>
      </c>
      <c r="AR411">
        <f>GDP!G412+GDP!N412</f>
        <v>0</v>
      </c>
      <c r="AS411">
        <f>GDP!H412+GDP!O412</f>
        <v>0</v>
      </c>
      <c r="AT411" s="7">
        <f>GDP!I412+GDP!P412</f>
        <v>0</v>
      </c>
      <c r="AU411">
        <f>GDP!AE412</f>
        <v>0</v>
      </c>
      <c r="AV411">
        <f>GDP!AF412</f>
        <v>0</v>
      </c>
      <c r="AW411">
        <f>GDP!AG412</f>
        <v>0</v>
      </c>
      <c r="AX411">
        <f>GDP!AH412</f>
        <v>0</v>
      </c>
      <c r="AY411">
        <f>GDP!AI412</f>
        <v>0</v>
      </c>
      <c r="AZ411">
        <f>GDP!AJ412</f>
        <v>0</v>
      </c>
      <c r="BA411" s="7">
        <f>GDP!AK412</f>
        <v>0</v>
      </c>
      <c r="BB411">
        <f>GDP!AS412</f>
        <v>0</v>
      </c>
      <c r="BC411">
        <f>GDP!AT412</f>
        <v>0</v>
      </c>
      <c r="BD411">
        <f>GDP!AU412</f>
        <v>0</v>
      </c>
      <c r="BE411">
        <f>GDP!AV412</f>
        <v>0</v>
      </c>
      <c r="BF411">
        <f>GDP!AW412</f>
        <v>0</v>
      </c>
      <c r="BG411">
        <f>GDP!AX412</f>
        <v>0</v>
      </c>
      <c r="BH411" s="7">
        <f>GDP!AY412</f>
        <v>0</v>
      </c>
      <c r="BI411">
        <f>GDP!AZ412</f>
        <v>0</v>
      </c>
      <c r="BJ411">
        <f>GDP!BA412</f>
        <v>0</v>
      </c>
      <c r="BK411">
        <f>GDP!BB412</f>
        <v>0</v>
      </c>
      <c r="BL411">
        <f>GDP!BC412</f>
        <v>0</v>
      </c>
      <c r="BM411">
        <f>GDP!BD412</f>
        <v>0</v>
      </c>
      <c r="BN411">
        <f>GDP!BE412</f>
        <v>0</v>
      </c>
      <c r="BO411" s="7">
        <f>GDP!BF412</f>
        <v>0</v>
      </c>
      <c r="BP411">
        <f>GDP!BG412+GDP!BN412+GDP!BU412</f>
        <v>0</v>
      </c>
      <c r="BQ411">
        <f>GDP!BH412+GDP!BO412+GDP!BV412</f>
        <v>0</v>
      </c>
      <c r="BR411">
        <f>GDP!BI412+GDP!BP412+GDP!BW412</f>
        <v>0</v>
      </c>
      <c r="BS411">
        <f>GDP!BJ412+GDP!BQ412+GDP!BX412</f>
        <v>0</v>
      </c>
      <c r="BT411">
        <f>GDP!BK412+GDP!BR412+GDP!BY412</f>
        <v>0</v>
      </c>
      <c r="BU411">
        <f>GDP!BL412+GDP!BS412+GDP!BZ412</f>
        <v>0</v>
      </c>
      <c r="BV411" s="7">
        <f>GDP!BM412+GDP!BT412+GDP!CA412</f>
        <v>0</v>
      </c>
      <c r="BW411">
        <f>GDP!CB412</f>
        <v>0</v>
      </c>
      <c r="BX411">
        <f>GDP!CC412</f>
        <v>0</v>
      </c>
      <c r="BY411">
        <f>GDP!CD412</f>
        <v>0</v>
      </c>
      <c r="BZ411">
        <f>GDP!CE412</f>
        <v>0</v>
      </c>
      <c r="CA411">
        <f>GDP!CF412</f>
        <v>0</v>
      </c>
      <c r="CB411">
        <f>GDP!CG412</f>
        <v>0</v>
      </c>
      <c r="CC411" s="7">
        <f>GDP!CH412</f>
        <v>0</v>
      </c>
      <c r="CD411">
        <f>GDP!CI412</f>
        <v>0</v>
      </c>
      <c r="CE411">
        <f>GDP!CJ412</f>
        <v>0</v>
      </c>
      <c r="CF411">
        <f>GDP!CK412</f>
        <v>0</v>
      </c>
      <c r="CG411">
        <f>GDP!CL412</f>
        <v>0</v>
      </c>
      <c r="CH411">
        <f>GDP!CM412</f>
        <v>0</v>
      </c>
      <c r="CI411">
        <f>GDP!CN412</f>
        <v>0</v>
      </c>
      <c r="CJ411" s="7">
        <f>GDP!CO412</f>
        <v>0</v>
      </c>
      <c r="CK411">
        <f>GDP!CP412</f>
        <v>0</v>
      </c>
      <c r="CL411">
        <f>GDP!CQ412</f>
        <v>0</v>
      </c>
      <c r="CM411">
        <f>GDP!CR412</f>
        <v>0</v>
      </c>
      <c r="CN411">
        <f>GDP!CS412</f>
        <v>0</v>
      </c>
      <c r="CO411">
        <f>GDP!CT412</f>
        <v>0</v>
      </c>
      <c r="CP411">
        <f>GDP!CU412</f>
        <v>0</v>
      </c>
      <c r="CQ411">
        <f>GDP!CV412</f>
        <v>0</v>
      </c>
      <c r="CR411">
        <f>GDP!CW412</f>
        <v>0</v>
      </c>
      <c r="CS411">
        <f>GDP!CX412</f>
        <v>0</v>
      </c>
      <c r="CT411">
        <f>GDP!CY412</f>
        <v>0</v>
      </c>
      <c r="CU411">
        <f>GDP!CZ412</f>
        <v>0</v>
      </c>
      <c r="CV411">
        <f>GDP!DA412</f>
        <v>0</v>
      </c>
      <c r="CW411">
        <f>GDP!DB412</f>
        <v>0</v>
      </c>
      <c r="CX411" s="7">
        <f>GDP!DC412</f>
        <v>0</v>
      </c>
      <c r="CY411">
        <f>GDP!DD412</f>
        <v>0</v>
      </c>
      <c r="CZ411">
        <f>GDP!DE412</f>
        <v>0</v>
      </c>
      <c r="DA411">
        <f>GDP!DF412</f>
        <v>0</v>
      </c>
      <c r="DB411">
        <f>GDP!DG412</f>
        <v>0</v>
      </c>
      <c r="DC411">
        <f>GDP!DH412</f>
        <v>0</v>
      </c>
      <c r="DD411">
        <f>GDP!DI412</f>
        <v>0</v>
      </c>
      <c r="DE411" s="7">
        <f>GDP!DJ412</f>
        <v>0</v>
      </c>
      <c r="DF411">
        <f>GDP!DU412</f>
        <v>0</v>
      </c>
      <c r="DG411" s="7">
        <f>GDP!DV412</f>
        <v>0</v>
      </c>
      <c r="DH411">
        <f>GDP!DW412</f>
        <v>0</v>
      </c>
      <c r="DI411">
        <f>GDP!EA412</f>
        <v>0</v>
      </c>
      <c r="DJ411">
        <f>GDP!EB412</f>
        <v>0</v>
      </c>
      <c r="DK411">
        <f>GDP!EC412</f>
        <v>0</v>
      </c>
      <c r="DL411">
        <f>GDP!ED412</f>
        <v>0</v>
      </c>
      <c r="DM411">
        <f>GDP!EE412</f>
        <v>0</v>
      </c>
      <c r="DN411">
        <f>GDP!DY412</f>
        <v>0</v>
      </c>
      <c r="DO411">
        <f>GDP!DZ412</f>
        <v>0</v>
      </c>
      <c r="DP411" s="84">
        <v>56.084379176309803</v>
      </c>
      <c r="DQ411" s="84">
        <v>53.992199999999997</v>
      </c>
      <c r="DR411">
        <v>53.550092347853997</v>
      </c>
      <c r="DS411" t="s">
        <v>145</v>
      </c>
      <c r="DT411">
        <v>3.7015722383999998</v>
      </c>
      <c r="DU411">
        <v>6.7438082466999987</v>
      </c>
      <c r="DV411">
        <v>3.0422360082999989</v>
      </c>
      <c r="DW411">
        <v>40.120044488399998</v>
      </c>
      <c r="DX411">
        <v>33.376236241699999</v>
      </c>
      <c r="DY411">
        <v>1410686613.27806</v>
      </c>
      <c r="DZ411">
        <v>3990227525.8552098</v>
      </c>
      <c r="EA411">
        <f t="shared" si="30"/>
        <v>0.66617157594197318</v>
      </c>
      <c r="EB411">
        <f t="shared" si="31"/>
        <v>1.8843137336428764</v>
      </c>
      <c r="EC411">
        <f t="shared" si="32"/>
        <v>-1.2181421577009033</v>
      </c>
      <c r="ED411">
        <v>70557977074.059494</v>
      </c>
      <c r="EE411">
        <f t="shared" si="33"/>
        <v>33.319745392266611</v>
      </c>
      <c r="EF411">
        <v>7967454245.0665398</v>
      </c>
      <c r="EG411">
        <v>34922937869.717903</v>
      </c>
      <c r="EH411">
        <f t="shared" si="34"/>
        <v>6.4649691831876961</v>
      </c>
    </row>
    <row r="412" spans="1:138" x14ac:dyDescent="0.35">
      <c r="A412" t="s">
        <v>155</v>
      </c>
      <c r="B412" s="7">
        <v>1981</v>
      </c>
      <c r="C412">
        <f>MacroData!D412</f>
        <v>490.25155779051778</v>
      </c>
      <c r="D412">
        <f>MacroData!E412</f>
        <v>99.343000000000004</v>
      </c>
      <c r="E412">
        <f>MacroData!F412</f>
        <v>97.858999999999995</v>
      </c>
      <c r="F412">
        <f>MacroData!G412</f>
        <v>228266745391.96201</v>
      </c>
      <c r="G412" t="str">
        <f>MacroData!H412</f>
        <v>NA</v>
      </c>
      <c r="H412">
        <f>MacroData!I412</f>
        <v>253193799310.28101</v>
      </c>
      <c r="I412">
        <f>MacroData!J412</f>
        <v>1051477719056.79</v>
      </c>
      <c r="J412">
        <f>MacroData!K412</f>
        <v>19.231999999999999</v>
      </c>
      <c r="K412">
        <f>MacroData!L412</f>
        <v>19.356999999999999</v>
      </c>
      <c r="L412">
        <f>MacroData!M412</f>
        <v>530.7462158203125</v>
      </c>
      <c r="M412">
        <f>MacroData!N412</f>
        <v>229.18267822265625</v>
      </c>
      <c r="N412">
        <f>MacroData!O412</f>
        <v>56501680</v>
      </c>
      <c r="O412">
        <f>MacroData!P412</f>
        <v>-8204715445.2428017</v>
      </c>
      <c r="P412">
        <f>MacroData!Q412</f>
        <v>-15555799666.699951</v>
      </c>
      <c r="Q412">
        <f>MacroData!R412</f>
        <v>220058192137.17899</v>
      </c>
      <c r="R412">
        <f>MacroData!S412</f>
        <v>1067033518723.49</v>
      </c>
      <c r="S412">
        <f>MacroData!T412</f>
        <v>183844869898.81235</v>
      </c>
      <c r="T412">
        <f>MacroData!U412</f>
        <v>620679273906.23901</v>
      </c>
      <c r="U412">
        <f>MacroData!V412</f>
        <v>6.04</v>
      </c>
      <c r="V412">
        <f>MacroData!W412</f>
        <v>358.44</v>
      </c>
      <c r="W412">
        <f>MacroData!X412</f>
        <v>96.741</v>
      </c>
      <c r="X412">
        <f>MacroData!Y412</f>
        <v>706930477330.63</v>
      </c>
      <c r="Y412">
        <f>MacroData!Z412</f>
        <v>139055250000</v>
      </c>
      <c r="Z412">
        <f>MacroData!AA412</f>
        <v>83581779264.410995</v>
      </c>
      <c r="AA412">
        <f>MacroData!AB412</f>
        <v>12373973464.667999</v>
      </c>
      <c r="AB412">
        <f>MacroData!AC412</f>
        <v>33639778278.667</v>
      </c>
      <c r="AC412">
        <f>MacroData!AD412</f>
        <v>224471647285.23499</v>
      </c>
      <c r="AD412">
        <f>MacroData!AE412</f>
        <v>37989445735.783699</v>
      </c>
      <c r="AE412">
        <f>MacroData!AF412</f>
        <v>-10.543468831161301</v>
      </c>
      <c r="AF412">
        <f>MacroData!AG412</f>
        <v>26.331304971099101</v>
      </c>
      <c r="AG412">
        <f>MacroData!AH412</f>
        <v>0</v>
      </c>
      <c r="AH412">
        <f>MacroData!AI412</f>
        <v>0</v>
      </c>
      <c r="AI412">
        <f>MacroData!AJ412</f>
        <v>1</v>
      </c>
      <c r="AJ412">
        <f>MacroData!AK412</f>
        <v>0</v>
      </c>
      <c r="AK412">
        <f>MacroData!AL412</f>
        <v>1</v>
      </c>
      <c r="AL412" t="str">
        <f>MacroData!AM412</f>
        <v>NA</v>
      </c>
      <c r="AM412">
        <f>MacroData!AN412</f>
        <v>5.9761904761904754</v>
      </c>
      <c r="AN412" s="31">
        <f>GDP!C413+GDP!J413</f>
        <v>0</v>
      </c>
      <c r="AO412">
        <f>GDP!D413+GDP!K413</f>
        <v>0</v>
      </c>
      <c r="AP412">
        <f>GDP!E413+GDP!L413</f>
        <v>0</v>
      </c>
      <c r="AQ412">
        <f>GDP!F413+GDP!M413</f>
        <v>0</v>
      </c>
      <c r="AR412">
        <f>GDP!G413+GDP!N413</f>
        <v>0</v>
      </c>
      <c r="AS412">
        <f>GDP!H413+GDP!O413</f>
        <v>0</v>
      </c>
      <c r="AT412" s="7">
        <f>GDP!I413+GDP!P413</f>
        <v>0</v>
      </c>
      <c r="AU412">
        <f>GDP!AE413</f>
        <v>0</v>
      </c>
      <c r="AV412">
        <f>GDP!AF413</f>
        <v>0</v>
      </c>
      <c r="AW412">
        <f>GDP!AG413</f>
        <v>0</v>
      </c>
      <c r="AX412">
        <f>GDP!AH413</f>
        <v>0</v>
      </c>
      <c r="AY412">
        <f>GDP!AI413</f>
        <v>0</v>
      </c>
      <c r="AZ412">
        <f>GDP!AJ413</f>
        <v>0</v>
      </c>
      <c r="BA412" s="7">
        <f>GDP!AK413</f>
        <v>0</v>
      </c>
      <c r="BB412">
        <f>GDP!AS413</f>
        <v>0</v>
      </c>
      <c r="BC412">
        <f>GDP!AT413</f>
        <v>0</v>
      </c>
      <c r="BD412">
        <f>GDP!AU413</f>
        <v>0</v>
      </c>
      <c r="BE412">
        <f>GDP!AV413</f>
        <v>0</v>
      </c>
      <c r="BF412">
        <f>GDP!AW413</f>
        <v>0</v>
      </c>
      <c r="BG412">
        <f>GDP!AX413</f>
        <v>0</v>
      </c>
      <c r="BH412" s="7">
        <f>GDP!AY413</f>
        <v>0</v>
      </c>
      <c r="BI412">
        <f>GDP!AZ413</f>
        <v>0</v>
      </c>
      <c r="BJ412">
        <f>GDP!BA413</f>
        <v>0</v>
      </c>
      <c r="BK412">
        <f>GDP!BB413</f>
        <v>0</v>
      </c>
      <c r="BL412">
        <f>GDP!BC413</f>
        <v>0</v>
      </c>
      <c r="BM412">
        <f>GDP!BD413</f>
        <v>0</v>
      </c>
      <c r="BN412">
        <f>GDP!BE413</f>
        <v>0</v>
      </c>
      <c r="BO412" s="7">
        <f>GDP!BF413</f>
        <v>0</v>
      </c>
      <c r="BP412">
        <f>GDP!BG413+GDP!BN413+GDP!BU413</f>
        <v>0</v>
      </c>
      <c r="BQ412">
        <f>GDP!BH413+GDP!BO413+GDP!BV413</f>
        <v>0</v>
      </c>
      <c r="BR412">
        <f>GDP!BI413+GDP!BP413+GDP!BW413</f>
        <v>0</v>
      </c>
      <c r="BS412">
        <f>GDP!BJ413+GDP!BQ413+GDP!BX413</f>
        <v>0</v>
      </c>
      <c r="BT412">
        <f>GDP!BK413+GDP!BR413+GDP!BY413</f>
        <v>0</v>
      </c>
      <c r="BU412">
        <f>GDP!BL413+GDP!BS413+GDP!BZ413</f>
        <v>0</v>
      </c>
      <c r="BV412" s="7">
        <f>GDP!BM413+GDP!BT413+GDP!CA413</f>
        <v>0</v>
      </c>
      <c r="BW412">
        <f>GDP!CB413</f>
        <v>0</v>
      </c>
      <c r="BX412">
        <f>GDP!CC413</f>
        <v>0</v>
      </c>
      <c r="BY412">
        <f>GDP!CD413</f>
        <v>0</v>
      </c>
      <c r="BZ412">
        <f>GDP!CE413</f>
        <v>0</v>
      </c>
      <c r="CA412">
        <f>GDP!CF413</f>
        <v>0</v>
      </c>
      <c r="CB412">
        <f>GDP!CG413</f>
        <v>0</v>
      </c>
      <c r="CC412" s="7">
        <f>GDP!CH413</f>
        <v>0</v>
      </c>
      <c r="CD412">
        <f>GDP!CI413</f>
        <v>0</v>
      </c>
      <c r="CE412">
        <f>GDP!CJ413</f>
        <v>0</v>
      </c>
      <c r="CF412">
        <f>GDP!CK413</f>
        <v>0</v>
      </c>
      <c r="CG412">
        <f>GDP!CL413</f>
        <v>0</v>
      </c>
      <c r="CH412">
        <f>GDP!CM413</f>
        <v>0</v>
      </c>
      <c r="CI412">
        <f>GDP!CN413</f>
        <v>0</v>
      </c>
      <c r="CJ412" s="7">
        <f>GDP!CO413</f>
        <v>0</v>
      </c>
      <c r="CK412">
        <f>GDP!CP413</f>
        <v>0</v>
      </c>
      <c r="CL412">
        <f>GDP!CQ413</f>
        <v>0</v>
      </c>
      <c r="CM412">
        <f>GDP!CR413</f>
        <v>0</v>
      </c>
      <c r="CN412">
        <f>GDP!CS413</f>
        <v>0</v>
      </c>
      <c r="CO412">
        <f>GDP!CT413</f>
        <v>0</v>
      </c>
      <c r="CP412">
        <f>GDP!CU413</f>
        <v>0</v>
      </c>
      <c r="CQ412">
        <f>GDP!CV413</f>
        <v>0</v>
      </c>
      <c r="CR412">
        <f>GDP!CW413</f>
        <v>0</v>
      </c>
      <c r="CS412">
        <f>GDP!CX413</f>
        <v>0</v>
      </c>
      <c r="CT412">
        <f>GDP!CY413</f>
        <v>0</v>
      </c>
      <c r="CU412">
        <f>GDP!CZ413</f>
        <v>0</v>
      </c>
      <c r="CV412">
        <f>GDP!DA413</f>
        <v>0</v>
      </c>
      <c r="CW412">
        <f>GDP!DB413</f>
        <v>0</v>
      </c>
      <c r="CX412" s="7">
        <f>GDP!DC413</f>
        <v>0</v>
      </c>
      <c r="CY412">
        <f>GDP!DD413</f>
        <v>0</v>
      </c>
      <c r="CZ412">
        <f>GDP!DE413</f>
        <v>0</v>
      </c>
      <c r="DA412">
        <f>GDP!DF413</f>
        <v>0</v>
      </c>
      <c r="DB412">
        <f>GDP!DG413</f>
        <v>0</v>
      </c>
      <c r="DC412">
        <f>GDP!DH413</f>
        <v>0</v>
      </c>
      <c r="DD412">
        <f>GDP!DI413</f>
        <v>0</v>
      </c>
      <c r="DE412" s="7">
        <f>GDP!DJ413</f>
        <v>0</v>
      </c>
      <c r="DF412">
        <f>GDP!DU413</f>
        <v>0</v>
      </c>
      <c r="DG412" s="7">
        <f>GDP!DV413</f>
        <v>0</v>
      </c>
      <c r="DH412">
        <f>GDP!DW413</f>
        <v>0</v>
      </c>
      <c r="DI412">
        <f>GDP!EA413</f>
        <v>0</v>
      </c>
      <c r="DJ412">
        <f>GDP!EB413</f>
        <v>0</v>
      </c>
      <c r="DK412">
        <f>GDP!EC413</f>
        <v>0</v>
      </c>
      <c r="DL412">
        <f>GDP!ED413</f>
        <v>0</v>
      </c>
      <c r="DM412">
        <f>GDP!EE413</f>
        <v>0</v>
      </c>
      <c r="DN412">
        <f>GDP!DY413</f>
        <v>0</v>
      </c>
      <c r="DO412">
        <f>GDP!DZ413</f>
        <v>0</v>
      </c>
      <c r="DP412" s="84">
        <v>58.459851914043</v>
      </c>
      <c r="DQ412" s="84">
        <v>56.279000000000003</v>
      </c>
      <c r="DR412">
        <v>55.818538279892998</v>
      </c>
      <c r="DS412" t="s">
        <v>145</v>
      </c>
      <c r="DT412">
        <v>4.2971279384000001</v>
      </c>
      <c r="DU412">
        <v>10.544772483599999</v>
      </c>
      <c r="DV412">
        <v>6.2476445451999991</v>
      </c>
      <c r="DW412">
        <v>43.885046768499997</v>
      </c>
      <c r="DX412">
        <v>33.340274284899998</v>
      </c>
      <c r="DY412">
        <v>1517297479.2476299</v>
      </c>
      <c r="DZ412">
        <v>5221889684.4338398</v>
      </c>
      <c r="EA412">
        <f t="shared" si="30"/>
        <v>0.59926328503338655</v>
      </c>
      <c r="EB412">
        <f t="shared" si="31"/>
        <v>2.0624082021987351</v>
      </c>
      <c r="EC412">
        <f t="shared" si="32"/>
        <v>-1.4631449171653486</v>
      </c>
      <c r="ED412">
        <v>91188802575.389404</v>
      </c>
      <c r="EE412">
        <f t="shared" si="33"/>
        <v>36.015416974584127</v>
      </c>
      <c r="EF412">
        <v>11208765488.7563</v>
      </c>
      <c r="EG412">
        <v>45165497713.9356</v>
      </c>
      <c r="EH412">
        <f t="shared" si="34"/>
        <v>8.0245014527453105</v>
      </c>
    </row>
    <row r="413" spans="1:138" x14ac:dyDescent="0.35">
      <c r="A413" t="s">
        <v>155</v>
      </c>
      <c r="B413" s="7">
        <v>1982</v>
      </c>
      <c r="C413">
        <f>MacroData!D413</f>
        <v>578.14675187352395</v>
      </c>
      <c r="D413">
        <f>MacroData!E413</f>
        <v>99.808999999999997</v>
      </c>
      <c r="E413">
        <f>MacroData!F413</f>
        <v>97.516999999999996</v>
      </c>
      <c r="F413">
        <f>MacroData!G413</f>
        <v>280468803452.65997</v>
      </c>
      <c r="G413" t="str">
        <f>MacroData!H413</f>
        <v>NA</v>
      </c>
      <c r="H413">
        <f>MacroData!I413</f>
        <v>298587878691.25897</v>
      </c>
      <c r="I413">
        <f>MacroData!J413</f>
        <v>1054901183782.16</v>
      </c>
      <c r="J413">
        <f>MacroData!K413</f>
        <v>19.905000000000001</v>
      </c>
      <c r="K413">
        <f>MacroData!L413</f>
        <v>20.215</v>
      </c>
      <c r="L413">
        <f>MacroData!M413</f>
        <v>537.57763671875</v>
      </c>
      <c r="M413">
        <f>MacroData!N413</f>
        <v>218.41232299804688</v>
      </c>
      <c r="N413">
        <f>MacroData!O413</f>
        <v>56543550</v>
      </c>
      <c r="O413">
        <f>MacroData!P413</f>
        <v>-5026637086.1800346</v>
      </c>
      <c r="P413">
        <f>MacroData!Q413</f>
        <v>-14101112946.779907</v>
      </c>
      <c r="Q413">
        <f>MacroData!R413</f>
        <v>212369088473.793</v>
      </c>
      <c r="R413">
        <f>MacroData!S413</f>
        <v>1069002296728.9399</v>
      </c>
      <c r="S413">
        <f>MacroData!T413</f>
        <v>176159593461.20605</v>
      </c>
      <c r="T413">
        <f>MacroData!U413</f>
        <v>626491460502.32104</v>
      </c>
      <c r="U413">
        <f>MacroData!V413</f>
        <v>6.6669999999999998</v>
      </c>
      <c r="V413">
        <f>MacroData!W413</f>
        <v>332.96</v>
      </c>
      <c r="W413">
        <f>MacroData!X413</f>
        <v>91.722999999999999</v>
      </c>
      <c r="X413">
        <f>MacroData!Y413</f>
        <v>713840082196.99304</v>
      </c>
      <c r="Y413">
        <f>MacroData!Z413</f>
        <v>164498750000</v>
      </c>
      <c r="Z413">
        <f>MacroData!AA413</f>
        <v>105974955086.599</v>
      </c>
      <c r="AA413">
        <f>MacroData!AB413</f>
        <v>15926018926.044001</v>
      </c>
      <c r="AB413">
        <f>MacroData!AC413</f>
        <v>40305223541.375</v>
      </c>
      <c r="AC413">
        <f>MacroData!AD413</f>
        <v>231073754558.642</v>
      </c>
      <c r="AD413">
        <f>MacroData!AE413</f>
        <v>38664451226.283386</v>
      </c>
      <c r="AE413">
        <f>MacroData!AF413</f>
        <v>-9.7155275816783604</v>
      </c>
      <c r="AF413">
        <f>MacroData!AG413</f>
        <v>30.645157062109</v>
      </c>
      <c r="AG413">
        <f>MacroData!AH413</f>
        <v>0</v>
      </c>
      <c r="AH413">
        <f>MacroData!AI413</f>
        <v>0</v>
      </c>
      <c r="AI413">
        <f>MacroData!AJ413</f>
        <v>1</v>
      </c>
      <c r="AJ413">
        <f>MacroData!AK413</f>
        <v>0</v>
      </c>
      <c r="AK413">
        <f>MacroData!AL413</f>
        <v>1</v>
      </c>
      <c r="AL413" t="str">
        <f>MacroData!AM413</f>
        <v>NA</v>
      </c>
      <c r="AM413">
        <f>MacroData!AN413</f>
        <v>5.9761904761904754</v>
      </c>
      <c r="AN413" s="31">
        <f>GDP!C414+GDP!J414</f>
        <v>0</v>
      </c>
      <c r="AO413">
        <f>GDP!D414+GDP!K414</f>
        <v>0</v>
      </c>
      <c r="AP413">
        <f>GDP!E414+GDP!L414</f>
        <v>0</v>
      </c>
      <c r="AQ413">
        <f>GDP!F414+GDP!M414</f>
        <v>0</v>
      </c>
      <c r="AR413">
        <f>GDP!G414+GDP!N414</f>
        <v>0</v>
      </c>
      <c r="AS413">
        <f>GDP!H414+GDP!O414</f>
        <v>0</v>
      </c>
      <c r="AT413" s="7">
        <f>GDP!I414+GDP!P414</f>
        <v>0</v>
      </c>
      <c r="AU413">
        <f>GDP!AE414</f>
        <v>0</v>
      </c>
      <c r="AV413">
        <f>GDP!AF414</f>
        <v>0</v>
      </c>
      <c r="AW413">
        <f>GDP!AG414</f>
        <v>0</v>
      </c>
      <c r="AX413">
        <f>GDP!AH414</f>
        <v>0</v>
      </c>
      <c r="AY413">
        <f>GDP!AI414</f>
        <v>0</v>
      </c>
      <c r="AZ413">
        <f>GDP!AJ414</f>
        <v>0</v>
      </c>
      <c r="BA413" s="7">
        <f>GDP!AK414</f>
        <v>0</v>
      </c>
      <c r="BB413">
        <f>GDP!AS414</f>
        <v>0</v>
      </c>
      <c r="BC413">
        <f>GDP!AT414</f>
        <v>0</v>
      </c>
      <c r="BD413">
        <f>GDP!AU414</f>
        <v>0</v>
      </c>
      <c r="BE413">
        <f>GDP!AV414</f>
        <v>0</v>
      </c>
      <c r="BF413">
        <f>GDP!AW414</f>
        <v>0</v>
      </c>
      <c r="BG413">
        <f>GDP!AX414</f>
        <v>0</v>
      </c>
      <c r="BH413" s="7">
        <f>GDP!AY414</f>
        <v>0</v>
      </c>
      <c r="BI413">
        <f>GDP!AZ414</f>
        <v>0</v>
      </c>
      <c r="BJ413">
        <f>GDP!BA414</f>
        <v>0</v>
      </c>
      <c r="BK413">
        <f>GDP!BB414</f>
        <v>0</v>
      </c>
      <c r="BL413">
        <f>GDP!BC414</f>
        <v>0</v>
      </c>
      <c r="BM413">
        <f>GDP!BD414</f>
        <v>0</v>
      </c>
      <c r="BN413">
        <f>GDP!BE414</f>
        <v>0</v>
      </c>
      <c r="BO413" s="7">
        <f>GDP!BF414</f>
        <v>0</v>
      </c>
      <c r="BP413">
        <f>GDP!BG414+GDP!BN414+GDP!BU414</f>
        <v>0</v>
      </c>
      <c r="BQ413">
        <f>GDP!BH414+GDP!BO414+GDP!BV414</f>
        <v>0</v>
      </c>
      <c r="BR413">
        <f>GDP!BI414+GDP!BP414+GDP!BW414</f>
        <v>0</v>
      </c>
      <c r="BS413">
        <f>GDP!BJ414+GDP!BQ414+GDP!BX414</f>
        <v>0</v>
      </c>
      <c r="BT413">
        <f>GDP!BK414+GDP!BR414+GDP!BY414</f>
        <v>0</v>
      </c>
      <c r="BU413">
        <f>GDP!BL414+GDP!BS414+GDP!BZ414</f>
        <v>0</v>
      </c>
      <c r="BV413" s="7">
        <f>GDP!BM414+GDP!BT414+GDP!CA414</f>
        <v>0</v>
      </c>
      <c r="BW413">
        <f>GDP!CB414</f>
        <v>0</v>
      </c>
      <c r="BX413">
        <f>GDP!CC414</f>
        <v>0</v>
      </c>
      <c r="BY413">
        <f>GDP!CD414</f>
        <v>0</v>
      </c>
      <c r="BZ413">
        <f>GDP!CE414</f>
        <v>0</v>
      </c>
      <c r="CA413">
        <f>GDP!CF414</f>
        <v>0</v>
      </c>
      <c r="CB413">
        <f>GDP!CG414</f>
        <v>0</v>
      </c>
      <c r="CC413" s="7">
        <f>GDP!CH414</f>
        <v>0</v>
      </c>
      <c r="CD413">
        <f>GDP!CI414</f>
        <v>0</v>
      </c>
      <c r="CE413">
        <f>GDP!CJ414</f>
        <v>0</v>
      </c>
      <c r="CF413">
        <f>GDP!CK414</f>
        <v>0</v>
      </c>
      <c r="CG413">
        <f>GDP!CL414</f>
        <v>0</v>
      </c>
      <c r="CH413">
        <f>GDP!CM414</f>
        <v>0</v>
      </c>
      <c r="CI413">
        <f>GDP!CN414</f>
        <v>0</v>
      </c>
      <c r="CJ413" s="7">
        <f>GDP!CO414</f>
        <v>0</v>
      </c>
      <c r="CK413">
        <f>GDP!CP414</f>
        <v>0</v>
      </c>
      <c r="CL413">
        <f>GDP!CQ414</f>
        <v>0</v>
      </c>
      <c r="CM413">
        <f>GDP!CR414</f>
        <v>0</v>
      </c>
      <c r="CN413">
        <f>GDP!CS414</f>
        <v>0</v>
      </c>
      <c r="CO413">
        <f>GDP!CT414</f>
        <v>0</v>
      </c>
      <c r="CP413">
        <f>GDP!CU414</f>
        <v>0</v>
      </c>
      <c r="CQ413">
        <f>GDP!CV414</f>
        <v>0</v>
      </c>
      <c r="CR413">
        <f>GDP!CW414</f>
        <v>0</v>
      </c>
      <c r="CS413">
        <f>GDP!CX414</f>
        <v>0</v>
      </c>
      <c r="CT413">
        <f>GDP!CY414</f>
        <v>0</v>
      </c>
      <c r="CU413">
        <f>GDP!CZ414</f>
        <v>0</v>
      </c>
      <c r="CV413">
        <f>GDP!DA414</f>
        <v>0</v>
      </c>
      <c r="CW413">
        <f>GDP!DB414</f>
        <v>0</v>
      </c>
      <c r="CX413" s="7">
        <f>GDP!DC414</f>
        <v>0</v>
      </c>
      <c r="CY413">
        <f>GDP!DD414</f>
        <v>0</v>
      </c>
      <c r="CZ413">
        <f>GDP!DE414</f>
        <v>0</v>
      </c>
      <c r="DA413">
        <f>GDP!DF414</f>
        <v>0</v>
      </c>
      <c r="DB413">
        <f>GDP!DG414</f>
        <v>0</v>
      </c>
      <c r="DC413">
        <f>GDP!DH414</f>
        <v>0</v>
      </c>
      <c r="DD413">
        <f>GDP!DI414</f>
        <v>0</v>
      </c>
      <c r="DE413" s="7">
        <f>GDP!DJ414</f>
        <v>0</v>
      </c>
      <c r="DF413">
        <f>GDP!DU414</f>
        <v>0</v>
      </c>
      <c r="DG413" s="7">
        <f>GDP!DV414</f>
        <v>0</v>
      </c>
      <c r="DH413">
        <f>GDP!DW414</f>
        <v>0</v>
      </c>
      <c r="DI413">
        <f>GDP!EA414</f>
        <v>0</v>
      </c>
      <c r="DJ413">
        <f>GDP!EB414</f>
        <v>0</v>
      </c>
      <c r="DK413">
        <f>GDP!EC414</f>
        <v>0</v>
      </c>
      <c r="DL413">
        <f>GDP!ED414</f>
        <v>0</v>
      </c>
      <c r="DM413">
        <f>GDP!EE414</f>
        <v>0</v>
      </c>
      <c r="DN413">
        <f>GDP!DY414</f>
        <v>0</v>
      </c>
      <c r="DO413">
        <f>GDP!DZ414</f>
        <v>0</v>
      </c>
      <c r="DP413" s="84">
        <v>63.142541780600901</v>
      </c>
      <c r="DQ413" s="84">
        <v>60.786999999999999</v>
      </c>
      <c r="DR413">
        <v>60.289490952611999</v>
      </c>
      <c r="DS413" t="s">
        <v>145</v>
      </c>
      <c r="DT413">
        <v>5.7766638011999998</v>
      </c>
      <c r="DU413">
        <v>9.7167288628999984</v>
      </c>
      <c r="DV413">
        <v>3.9400650616999986</v>
      </c>
      <c r="DW413">
        <v>46.0166744032</v>
      </c>
      <c r="DX413">
        <v>36.299945540300001</v>
      </c>
      <c r="DY413">
        <v>1900013675.8162401</v>
      </c>
      <c r="DZ413">
        <v>6304440201.5380602</v>
      </c>
      <c r="EA413">
        <f t="shared" si="30"/>
        <v>0.63633315730839213</v>
      </c>
      <c r="EB413">
        <f t="shared" si="31"/>
        <v>2.1114186648068443</v>
      </c>
      <c r="EC413">
        <f t="shared" si="32"/>
        <v>-1.4750855074984521</v>
      </c>
      <c r="ED413">
        <v>109770160003.313</v>
      </c>
      <c r="EE413">
        <f t="shared" si="33"/>
        <v>36.763099856714469</v>
      </c>
      <c r="EF413">
        <v>13128761083.065599</v>
      </c>
      <c r="EG413">
        <v>53527599479.154404</v>
      </c>
      <c r="EH413">
        <f t="shared" si="34"/>
        <v>10.349005866534622</v>
      </c>
    </row>
    <row r="414" spans="1:138" x14ac:dyDescent="0.35">
      <c r="A414" t="s">
        <v>155</v>
      </c>
      <c r="B414" s="7">
        <v>1983</v>
      </c>
      <c r="C414">
        <f>MacroData!D414</f>
        <v>674.50752302516662</v>
      </c>
      <c r="D414">
        <f>MacroData!E414</f>
        <v>99.105999999999995</v>
      </c>
      <c r="E414">
        <f>MacroData!F414</f>
        <v>97.947000000000003</v>
      </c>
      <c r="F414">
        <f>MacroData!G414</f>
        <v>273809007353.26901</v>
      </c>
      <c r="G414" t="str">
        <f>MacroData!H414</f>
        <v>NA</v>
      </c>
      <c r="H414">
        <f>MacroData!I414</f>
        <v>348354063754.10797</v>
      </c>
      <c r="I414">
        <f>MacroData!J414</f>
        <v>1069309568449.25</v>
      </c>
      <c r="J414">
        <f>MacroData!K414</f>
        <v>18.309000000000001</v>
      </c>
      <c r="K414">
        <f>MacroData!L414</f>
        <v>18.298999999999999</v>
      </c>
      <c r="L414">
        <f>MacroData!M414</f>
        <v>541.57000732421875</v>
      </c>
      <c r="M414">
        <f>MacroData!N414</f>
        <v>211.09364318847656</v>
      </c>
      <c r="N414">
        <f>MacroData!O414</f>
        <v>56564070</v>
      </c>
      <c r="O414">
        <f>MacroData!P414</f>
        <v>2525699089.9483604</v>
      </c>
      <c r="P414">
        <f>MacroData!Q414</f>
        <v>-2746462262.3599854</v>
      </c>
      <c r="Q414">
        <f>MacroData!R414</f>
        <v>210118542812.258</v>
      </c>
      <c r="R414">
        <f>MacroData!S414</f>
        <v>1072056030711.61</v>
      </c>
      <c r="S414">
        <f>MacroData!T414</f>
        <v>172570890245.78754</v>
      </c>
      <c r="T414">
        <f>MacroData!U414</f>
        <v>625298707005.51501</v>
      </c>
      <c r="U414">
        <f>MacroData!V414</f>
        <v>7.4180000000000001</v>
      </c>
      <c r="V414">
        <f>MacroData!W414</f>
        <v>395.36</v>
      </c>
      <c r="W414">
        <f>MacroData!X414</f>
        <v>90.742000000000004</v>
      </c>
      <c r="X414">
        <f>MacroData!Y414</f>
        <v>712560078833.00098</v>
      </c>
      <c r="Y414">
        <f>MacroData!Z414</f>
        <v>189549490000</v>
      </c>
      <c r="Z414">
        <f>MacroData!AA414</f>
        <v>129383673691.543</v>
      </c>
      <c r="AA414">
        <f>MacroData!AB414</f>
        <v>18376008420.067001</v>
      </c>
      <c r="AB414">
        <f>MacroData!AC414</f>
        <v>49742695178.507004</v>
      </c>
      <c r="AC414">
        <f>MacroData!AD414</f>
        <v>239555133028.836</v>
      </c>
      <c r="AD414">
        <f>MacroData!AE414</f>
        <v>39492203787.5466</v>
      </c>
      <c r="AE414">
        <f>MacroData!AF414</f>
        <v>-9.7946597366674801</v>
      </c>
      <c r="AF414">
        <f>MacroData!AG414</f>
        <v>35.1270813125088</v>
      </c>
      <c r="AG414">
        <f>MacroData!AH414</f>
        <v>0</v>
      </c>
      <c r="AH414">
        <f>MacroData!AI414</f>
        <v>0</v>
      </c>
      <c r="AI414">
        <f>MacroData!AJ414</f>
        <v>0</v>
      </c>
      <c r="AJ414">
        <f>MacroData!AK414</f>
        <v>0</v>
      </c>
      <c r="AK414">
        <f>MacroData!AL414</f>
        <v>0</v>
      </c>
      <c r="AL414" t="str">
        <f>MacroData!AM414</f>
        <v>NA</v>
      </c>
      <c r="AM414">
        <f>MacroData!AN414</f>
        <v>5.9761904761904754</v>
      </c>
      <c r="AN414" s="31">
        <f>GDP!C415+GDP!J415</f>
        <v>0</v>
      </c>
      <c r="AO414">
        <f>GDP!D415+GDP!K415</f>
        <v>0</v>
      </c>
      <c r="AP414">
        <f>GDP!E415+GDP!L415</f>
        <v>0</v>
      </c>
      <c r="AQ414">
        <f>GDP!F415+GDP!M415</f>
        <v>0</v>
      </c>
      <c r="AR414">
        <f>GDP!G415+GDP!N415</f>
        <v>0</v>
      </c>
      <c r="AS414">
        <f>GDP!H415+GDP!O415</f>
        <v>0</v>
      </c>
      <c r="AT414" s="7">
        <f>GDP!I415+GDP!P415</f>
        <v>0</v>
      </c>
      <c r="AU414">
        <f>GDP!AE415</f>
        <v>0</v>
      </c>
      <c r="AV414">
        <f>GDP!AF415</f>
        <v>0</v>
      </c>
      <c r="AW414">
        <f>GDP!AG415</f>
        <v>0</v>
      </c>
      <c r="AX414">
        <f>GDP!AH415</f>
        <v>0</v>
      </c>
      <c r="AY414">
        <f>GDP!AI415</f>
        <v>0</v>
      </c>
      <c r="AZ414">
        <f>GDP!AJ415</f>
        <v>0</v>
      </c>
      <c r="BA414" s="7">
        <f>GDP!AK415</f>
        <v>0</v>
      </c>
      <c r="BB414">
        <f>GDP!AS415</f>
        <v>0</v>
      </c>
      <c r="BC414">
        <f>GDP!AT415</f>
        <v>0</v>
      </c>
      <c r="BD414">
        <f>GDP!AU415</f>
        <v>0</v>
      </c>
      <c r="BE414">
        <f>GDP!AV415</f>
        <v>0</v>
      </c>
      <c r="BF414">
        <f>GDP!AW415</f>
        <v>0</v>
      </c>
      <c r="BG414">
        <f>GDP!AX415</f>
        <v>0</v>
      </c>
      <c r="BH414" s="7">
        <f>GDP!AY415</f>
        <v>0</v>
      </c>
      <c r="BI414">
        <f>GDP!AZ415</f>
        <v>0</v>
      </c>
      <c r="BJ414">
        <f>GDP!BA415</f>
        <v>0</v>
      </c>
      <c r="BK414">
        <f>GDP!BB415</f>
        <v>0</v>
      </c>
      <c r="BL414">
        <f>GDP!BC415</f>
        <v>0</v>
      </c>
      <c r="BM414">
        <f>GDP!BD415</f>
        <v>0</v>
      </c>
      <c r="BN414">
        <f>GDP!BE415</f>
        <v>0</v>
      </c>
      <c r="BO414" s="7">
        <f>GDP!BF415</f>
        <v>0</v>
      </c>
      <c r="BP414">
        <f>GDP!BG415+GDP!BN415+GDP!BU415</f>
        <v>0</v>
      </c>
      <c r="BQ414">
        <f>GDP!BH415+GDP!BO415+GDP!BV415</f>
        <v>0</v>
      </c>
      <c r="BR414">
        <f>GDP!BI415+GDP!BP415+GDP!BW415</f>
        <v>0</v>
      </c>
      <c r="BS414">
        <f>GDP!BJ415+GDP!BQ415+GDP!BX415</f>
        <v>0</v>
      </c>
      <c r="BT414">
        <f>GDP!BK415+GDP!BR415+GDP!BY415</f>
        <v>0</v>
      </c>
      <c r="BU414">
        <f>GDP!BL415+GDP!BS415+GDP!BZ415</f>
        <v>0</v>
      </c>
      <c r="BV414" s="7">
        <f>GDP!BM415+GDP!BT415+GDP!CA415</f>
        <v>0</v>
      </c>
      <c r="BW414">
        <f>GDP!CB415</f>
        <v>0</v>
      </c>
      <c r="BX414">
        <f>GDP!CC415</f>
        <v>0</v>
      </c>
      <c r="BY414">
        <f>GDP!CD415</f>
        <v>0</v>
      </c>
      <c r="BZ414">
        <f>GDP!CE415</f>
        <v>0</v>
      </c>
      <c r="CA414">
        <f>GDP!CF415</f>
        <v>0</v>
      </c>
      <c r="CB414">
        <f>GDP!CG415</f>
        <v>0</v>
      </c>
      <c r="CC414" s="7">
        <f>GDP!CH415</f>
        <v>0</v>
      </c>
      <c r="CD414">
        <f>GDP!CI415</f>
        <v>0</v>
      </c>
      <c r="CE414">
        <f>GDP!CJ415</f>
        <v>0</v>
      </c>
      <c r="CF414">
        <f>GDP!CK415</f>
        <v>0</v>
      </c>
      <c r="CG414">
        <f>GDP!CL415</f>
        <v>0</v>
      </c>
      <c r="CH414">
        <f>GDP!CM415</f>
        <v>0</v>
      </c>
      <c r="CI414">
        <f>GDP!CN415</f>
        <v>0</v>
      </c>
      <c r="CJ414" s="7">
        <f>GDP!CO415</f>
        <v>0</v>
      </c>
      <c r="CK414">
        <f>GDP!CP415</f>
        <v>0</v>
      </c>
      <c r="CL414">
        <f>GDP!CQ415</f>
        <v>0</v>
      </c>
      <c r="CM414">
        <f>GDP!CR415</f>
        <v>0</v>
      </c>
      <c r="CN414">
        <f>GDP!CS415</f>
        <v>0</v>
      </c>
      <c r="CO414">
        <f>GDP!CT415</f>
        <v>0</v>
      </c>
      <c r="CP414">
        <f>GDP!CU415</f>
        <v>0</v>
      </c>
      <c r="CQ414">
        <f>GDP!CV415</f>
        <v>0</v>
      </c>
      <c r="CR414">
        <f>GDP!CW415</f>
        <v>0</v>
      </c>
      <c r="CS414">
        <f>GDP!CX415</f>
        <v>0</v>
      </c>
      <c r="CT414">
        <f>GDP!CY415</f>
        <v>0</v>
      </c>
      <c r="CU414">
        <f>GDP!CZ415</f>
        <v>0</v>
      </c>
      <c r="CV414">
        <f>GDP!DA415</f>
        <v>0</v>
      </c>
      <c r="CW414">
        <f>GDP!DB415</f>
        <v>0</v>
      </c>
      <c r="CX414" s="7">
        <f>GDP!DC415</f>
        <v>0</v>
      </c>
      <c r="CY414">
        <f>GDP!DD415</f>
        <v>0</v>
      </c>
      <c r="CZ414">
        <f>GDP!DE415</f>
        <v>0</v>
      </c>
      <c r="DA414">
        <f>GDP!DF415</f>
        <v>0</v>
      </c>
      <c r="DB414">
        <f>GDP!DG415</f>
        <v>0</v>
      </c>
      <c r="DC414">
        <f>GDP!DH415</f>
        <v>0</v>
      </c>
      <c r="DD414">
        <f>GDP!DI415</f>
        <v>0</v>
      </c>
      <c r="DE414" s="7">
        <f>GDP!DJ415</f>
        <v>0</v>
      </c>
      <c r="DF414">
        <f>GDP!DU415</f>
        <v>0</v>
      </c>
      <c r="DG414" s="7">
        <f>GDP!DV415</f>
        <v>0</v>
      </c>
      <c r="DH414">
        <f>GDP!DW415</f>
        <v>0</v>
      </c>
      <c r="DI414">
        <f>GDP!EA415</f>
        <v>0</v>
      </c>
      <c r="DJ414">
        <f>GDP!EB415</f>
        <v>0</v>
      </c>
      <c r="DK414">
        <f>GDP!EC415</f>
        <v>0</v>
      </c>
      <c r="DL414">
        <f>GDP!ED415</f>
        <v>0</v>
      </c>
      <c r="DM414">
        <f>GDP!EE415</f>
        <v>0</v>
      </c>
      <c r="DN414">
        <f>GDP!DY415</f>
        <v>0</v>
      </c>
      <c r="DO414">
        <f>GDP!DZ415</f>
        <v>0</v>
      </c>
      <c r="DP414" s="84">
        <v>69.403417368759094</v>
      </c>
      <c r="DQ414" s="84">
        <v>66.814400000000006</v>
      </c>
      <c r="DR414">
        <v>66.267480520171006</v>
      </c>
      <c r="DS414" t="s">
        <v>145</v>
      </c>
      <c r="DT414">
        <v>6.9914608051</v>
      </c>
      <c r="DU414">
        <v>9.7958708021999996</v>
      </c>
      <c r="DV414">
        <v>2.8044099970999996</v>
      </c>
      <c r="DW414">
        <v>48.098183349300001</v>
      </c>
      <c r="DX414">
        <v>38.302312547100001</v>
      </c>
      <c r="DY414">
        <v>1963144246.2132599</v>
      </c>
      <c r="DZ414">
        <v>7385499602.2275295</v>
      </c>
      <c r="EA414">
        <f t="shared" si="30"/>
        <v>0.56354854169262136</v>
      </c>
      <c r="EB414">
        <f t="shared" si="31"/>
        <v>2.120112945615217</v>
      </c>
      <c r="EC414">
        <f t="shared" si="32"/>
        <v>-1.5565644039225957</v>
      </c>
      <c r="ED414">
        <v>131842029698.30901</v>
      </c>
      <c r="EE414">
        <f t="shared" si="33"/>
        <v>37.847134113346272</v>
      </c>
      <c r="EF414">
        <v>14961723910.050501</v>
      </c>
      <c r="EG414">
        <v>63709270232.848602</v>
      </c>
      <c r="EH414">
        <f t="shared" si="34"/>
        <v>11.596483391434408</v>
      </c>
    </row>
    <row r="415" spans="1:138" x14ac:dyDescent="0.35">
      <c r="A415" t="s">
        <v>155</v>
      </c>
      <c r="B415" s="7">
        <v>1984</v>
      </c>
      <c r="C415">
        <f>MacroData!D415</f>
        <v>771.07763938708649</v>
      </c>
      <c r="D415">
        <f>MacroData!E415</f>
        <v>100.41500000000001</v>
      </c>
      <c r="E415">
        <f>MacroData!F415</f>
        <v>99.605999999999995</v>
      </c>
      <c r="F415">
        <f>MacroData!G415</f>
        <v>324269713138.591</v>
      </c>
      <c r="G415" t="str">
        <f>MacroData!H415</f>
        <v>NA</v>
      </c>
      <c r="H415">
        <f>MacroData!I415</f>
        <v>398228366595.09601</v>
      </c>
      <c r="I415">
        <f>MacroData!J415</f>
        <v>1103637418863.3201</v>
      </c>
      <c r="J415">
        <f>MacroData!K415</f>
        <v>17.268000000000001</v>
      </c>
      <c r="K415">
        <f>MacroData!L415</f>
        <v>15.599</v>
      </c>
      <c r="L415">
        <f>MacroData!M415</f>
        <v>561.760009765625</v>
      </c>
      <c r="M415">
        <f>MacroData!N415</f>
        <v>215.73922729492188</v>
      </c>
      <c r="N415">
        <f>MacroData!O415</f>
        <v>56576720</v>
      </c>
      <c r="O415">
        <f>MacroData!P415</f>
        <v>-1499342385.9502754</v>
      </c>
      <c r="P415">
        <f>MacroData!Q415</f>
        <v>-80982498.609863281</v>
      </c>
      <c r="Q415">
        <f>MacroData!R415</f>
        <v>218449248114.37299</v>
      </c>
      <c r="R415">
        <f>MacroData!S415</f>
        <v>1103718401361.9299</v>
      </c>
      <c r="S415">
        <f>MacroData!T415</f>
        <v>179981497217.05573</v>
      </c>
      <c r="T415">
        <f>MacroData!U415</f>
        <v>644029176658.07898</v>
      </c>
      <c r="U415">
        <f>MacroData!V415</f>
        <v>8.202</v>
      </c>
      <c r="V415">
        <f>MacroData!W415</f>
        <v>506.85</v>
      </c>
      <c r="W415">
        <f>MacroData!X415</f>
        <v>88.641999999999996</v>
      </c>
      <c r="X415">
        <f>MacroData!Y415</f>
        <v>733589709099.58203</v>
      </c>
      <c r="Y415">
        <f>MacroData!Z415</f>
        <v>217962890000</v>
      </c>
      <c r="Z415">
        <f>MacroData!AA415</f>
        <v>146241273797.07199</v>
      </c>
      <c r="AA415">
        <f>MacroData!AB415</f>
        <v>22133388782.226002</v>
      </c>
      <c r="AB415">
        <f>MacroData!AC415</f>
        <v>55404579019.638</v>
      </c>
      <c r="AC415">
        <f>MacroData!AD415</f>
        <v>243367165361.922</v>
      </c>
      <c r="AD415">
        <f>MacroData!AE415</f>
        <v>40361880944.017082</v>
      </c>
      <c r="AE415">
        <f>MacroData!AF415</f>
        <v>-11.1245709132673</v>
      </c>
      <c r="AF415">
        <f>MacroData!AG415</f>
        <v>38.936716925348698</v>
      </c>
      <c r="AG415">
        <f>MacroData!AH415</f>
        <v>0</v>
      </c>
      <c r="AH415">
        <f>MacroData!AI415</f>
        <v>0</v>
      </c>
      <c r="AI415">
        <f>MacroData!AJ415</f>
        <v>0</v>
      </c>
      <c r="AJ415">
        <f>MacroData!AK415</f>
        <v>0</v>
      </c>
      <c r="AK415">
        <f>MacroData!AL415</f>
        <v>0</v>
      </c>
      <c r="AL415" t="str">
        <f>MacroData!AM415</f>
        <v>NA</v>
      </c>
      <c r="AM415">
        <f>MacroData!AN415</f>
        <v>5.9761904761904754</v>
      </c>
      <c r="AN415" s="31">
        <f>GDP!C416+GDP!J416</f>
        <v>0</v>
      </c>
      <c r="AO415">
        <f>GDP!D416+GDP!K416</f>
        <v>0</v>
      </c>
      <c r="AP415">
        <f>GDP!E416+GDP!L416</f>
        <v>0</v>
      </c>
      <c r="AQ415">
        <f>GDP!F416+GDP!M416</f>
        <v>0</v>
      </c>
      <c r="AR415">
        <f>GDP!G416+GDP!N416</f>
        <v>0</v>
      </c>
      <c r="AS415">
        <f>GDP!H416+GDP!O416</f>
        <v>0</v>
      </c>
      <c r="AT415" s="7">
        <f>GDP!I416+GDP!P416</f>
        <v>0</v>
      </c>
      <c r="AU415">
        <f>GDP!AE416</f>
        <v>0</v>
      </c>
      <c r="AV415">
        <f>GDP!AF416</f>
        <v>0</v>
      </c>
      <c r="AW415">
        <f>GDP!AG416</f>
        <v>0</v>
      </c>
      <c r="AX415">
        <f>GDP!AH416</f>
        <v>0</v>
      </c>
      <c r="AY415">
        <f>GDP!AI416</f>
        <v>0</v>
      </c>
      <c r="AZ415">
        <f>GDP!AJ416</f>
        <v>0</v>
      </c>
      <c r="BA415" s="7">
        <f>GDP!AK416</f>
        <v>0</v>
      </c>
      <c r="BB415">
        <f>GDP!AS416</f>
        <v>0</v>
      </c>
      <c r="BC415">
        <f>GDP!AT416</f>
        <v>0</v>
      </c>
      <c r="BD415">
        <f>GDP!AU416</f>
        <v>0</v>
      </c>
      <c r="BE415">
        <f>GDP!AV416</f>
        <v>0</v>
      </c>
      <c r="BF415">
        <f>GDP!AW416</f>
        <v>0</v>
      </c>
      <c r="BG415">
        <f>GDP!AX416</f>
        <v>0</v>
      </c>
      <c r="BH415" s="7">
        <f>GDP!AY416</f>
        <v>0</v>
      </c>
      <c r="BI415">
        <f>GDP!AZ416</f>
        <v>0</v>
      </c>
      <c r="BJ415">
        <f>GDP!BA416</f>
        <v>0</v>
      </c>
      <c r="BK415">
        <f>GDP!BB416</f>
        <v>0</v>
      </c>
      <c r="BL415">
        <f>GDP!BC416</f>
        <v>0</v>
      </c>
      <c r="BM415">
        <f>GDP!BD416</f>
        <v>0</v>
      </c>
      <c r="BN415">
        <f>GDP!BE416</f>
        <v>0</v>
      </c>
      <c r="BO415" s="7">
        <f>GDP!BF416</f>
        <v>0</v>
      </c>
      <c r="BP415">
        <f>GDP!BG416+GDP!BN416+GDP!BU416</f>
        <v>0</v>
      </c>
      <c r="BQ415">
        <f>GDP!BH416+GDP!BO416+GDP!BV416</f>
        <v>0</v>
      </c>
      <c r="BR415">
        <f>GDP!BI416+GDP!BP416+GDP!BW416</f>
        <v>0</v>
      </c>
      <c r="BS415">
        <f>GDP!BJ416+GDP!BQ416+GDP!BX416</f>
        <v>0</v>
      </c>
      <c r="BT415">
        <f>GDP!BK416+GDP!BR416+GDP!BY416</f>
        <v>0</v>
      </c>
      <c r="BU415">
        <f>GDP!BL416+GDP!BS416+GDP!BZ416</f>
        <v>0</v>
      </c>
      <c r="BV415" s="7">
        <f>GDP!BM416+GDP!BT416+GDP!CA416</f>
        <v>0</v>
      </c>
      <c r="BW415">
        <f>GDP!CB416</f>
        <v>0</v>
      </c>
      <c r="BX415">
        <f>GDP!CC416</f>
        <v>0</v>
      </c>
      <c r="BY415">
        <f>GDP!CD416</f>
        <v>0</v>
      </c>
      <c r="BZ415">
        <f>GDP!CE416</f>
        <v>0</v>
      </c>
      <c r="CA415">
        <f>GDP!CF416</f>
        <v>0</v>
      </c>
      <c r="CB415">
        <f>GDP!CG416</f>
        <v>0</v>
      </c>
      <c r="CC415" s="7">
        <f>GDP!CH416</f>
        <v>0</v>
      </c>
      <c r="CD415">
        <f>GDP!CI416</f>
        <v>0</v>
      </c>
      <c r="CE415">
        <f>GDP!CJ416</f>
        <v>0</v>
      </c>
      <c r="CF415">
        <f>GDP!CK416</f>
        <v>0</v>
      </c>
      <c r="CG415">
        <f>GDP!CL416</f>
        <v>0</v>
      </c>
      <c r="CH415">
        <f>GDP!CM416</f>
        <v>0</v>
      </c>
      <c r="CI415">
        <f>GDP!CN416</f>
        <v>0</v>
      </c>
      <c r="CJ415" s="7">
        <f>GDP!CO416</f>
        <v>0</v>
      </c>
      <c r="CK415">
        <f>GDP!CP416</f>
        <v>0</v>
      </c>
      <c r="CL415">
        <f>GDP!CQ416</f>
        <v>0</v>
      </c>
      <c r="CM415">
        <f>GDP!CR416</f>
        <v>0</v>
      </c>
      <c r="CN415">
        <f>GDP!CS416</f>
        <v>0</v>
      </c>
      <c r="CO415">
        <f>GDP!CT416</f>
        <v>0</v>
      </c>
      <c r="CP415">
        <f>GDP!CU416</f>
        <v>0</v>
      </c>
      <c r="CQ415">
        <f>GDP!CV416</f>
        <v>0</v>
      </c>
      <c r="CR415">
        <f>GDP!CW416</f>
        <v>0</v>
      </c>
      <c r="CS415">
        <f>GDP!CX416</f>
        <v>0</v>
      </c>
      <c r="CT415">
        <f>GDP!CY416</f>
        <v>0</v>
      </c>
      <c r="CU415">
        <f>GDP!CZ416</f>
        <v>0</v>
      </c>
      <c r="CV415">
        <f>GDP!DA416</f>
        <v>0</v>
      </c>
      <c r="CW415">
        <f>GDP!DB416</f>
        <v>0</v>
      </c>
      <c r="CX415" s="7">
        <f>GDP!DC416</f>
        <v>0</v>
      </c>
      <c r="CY415">
        <f>GDP!DD416</f>
        <v>0</v>
      </c>
      <c r="CZ415">
        <f>GDP!DE416</f>
        <v>0</v>
      </c>
      <c r="DA415">
        <f>GDP!DF416</f>
        <v>0</v>
      </c>
      <c r="DB415">
        <f>GDP!DG416</f>
        <v>0</v>
      </c>
      <c r="DC415">
        <f>GDP!DH416</f>
        <v>0</v>
      </c>
      <c r="DD415">
        <f>GDP!DI416</f>
        <v>0</v>
      </c>
      <c r="DE415" s="7">
        <f>GDP!DJ416</f>
        <v>0</v>
      </c>
      <c r="DF415">
        <f>GDP!DU416</f>
        <v>0</v>
      </c>
      <c r="DG415" s="7">
        <f>GDP!DV416</f>
        <v>0</v>
      </c>
      <c r="DH415">
        <f>GDP!DW416</f>
        <v>0</v>
      </c>
      <c r="DI415">
        <f>GDP!EA416</f>
        <v>0</v>
      </c>
      <c r="DJ415">
        <f>GDP!EB416</f>
        <v>0</v>
      </c>
      <c r="DK415">
        <f>GDP!EC416</f>
        <v>0</v>
      </c>
      <c r="DL415">
        <f>GDP!ED416</f>
        <v>0</v>
      </c>
      <c r="DM415">
        <f>GDP!EE416</f>
        <v>0</v>
      </c>
      <c r="DN415">
        <f>GDP!DY416</f>
        <v>0</v>
      </c>
      <c r="DO415">
        <f>GDP!DZ416</f>
        <v>0</v>
      </c>
      <c r="DP415" s="84">
        <v>74.901095557493306</v>
      </c>
      <c r="DQ415" s="84">
        <v>72.106899999999996</v>
      </c>
      <c r="DR415">
        <v>71.516959505977994</v>
      </c>
      <c r="DS415" t="s">
        <v>145</v>
      </c>
      <c r="DT415">
        <v>7.5079798954000001</v>
      </c>
      <c r="DU415">
        <v>11.125946416299996</v>
      </c>
      <c r="DV415">
        <v>3.617966520899996</v>
      </c>
      <c r="DW415">
        <v>48.334064703599999</v>
      </c>
      <c r="DX415">
        <v>37.208118287300003</v>
      </c>
      <c r="DY415">
        <v>2527958558.77564</v>
      </c>
      <c r="DZ415">
        <v>8439718907.4516001</v>
      </c>
      <c r="EA415">
        <f t="shared" si="30"/>
        <v>0.63480122734349953</v>
      </c>
      <c r="EB415">
        <f t="shared" si="31"/>
        <v>2.1193163559924892</v>
      </c>
      <c r="EC415">
        <f t="shared" si="32"/>
        <v>-1.4845151286489897</v>
      </c>
      <c r="ED415">
        <v>149583617811.465</v>
      </c>
      <c r="EE415">
        <f t="shared" si="33"/>
        <v>37.562270887537288</v>
      </c>
      <c r="EF415">
        <v>16693148508.490101</v>
      </c>
      <c r="EG415">
        <v>72032808907.402603</v>
      </c>
      <c r="EH415">
        <f t="shared" si="34"/>
        <v>11.329810393371849</v>
      </c>
    </row>
    <row r="416" spans="1:138" x14ac:dyDescent="0.35">
      <c r="A416" t="s">
        <v>155</v>
      </c>
      <c r="B416" s="7">
        <v>1985</v>
      </c>
      <c r="C416">
        <f>MacroData!D416</f>
        <v>865.71698512264243</v>
      </c>
      <c r="D416">
        <f>MacroData!E416</f>
        <v>100.065</v>
      </c>
      <c r="E416">
        <f>MacroData!F416</f>
        <v>99.805999999999997</v>
      </c>
      <c r="F416">
        <f>MacroData!G416</f>
        <v>392988697488.04303</v>
      </c>
      <c r="G416">
        <f>MacroData!H416</f>
        <v>463300817383.12402</v>
      </c>
      <c r="H416">
        <f>MacroData!I416</f>
        <v>447105509625.539</v>
      </c>
      <c r="I416">
        <f>MacroData!J416</f>
        <v>1134976523645.6001</v>
      </c>
      <c r="J416">
        <f>MacroData!K416</f>
        <v>15.247</v>
      </c>
      <c r="K416">
        <f>MacroData!L416</f>
        <v>13.712999999999999</v>
      </c>
      <c r="L416">
        <f>MacroData!M416</f>
        <v>577.83734130859375</v>
      </c>
      <c r="M416">
        <f>MacroData!N416</f>
        <v>216.04342651367188</v>
      </c>
      <c r="N416">
        <f>MacroData!O416</f>
        <v>56593070</v>
      </c>
      <c r="O416">
        <f>MacroData!P416</f>
        <v>-1405311279.8011436</v>
      </c>
      <c r="P416">
        <f>MacroData!Q416</f>
        <v>3744127774.2900391</v>
      </c>
      <c r="Q416">
        <f>MacroData!R416</f>
        <v>220996371457.51801</v>
      </c>
      <c r="R416">
        <f>MacroData!S416</f>
        <v>1131232395871.3101</v>
      </c>
      <c r="S416">
        <f>MacroData!T416</f>
        <v>180235269393.42993</v>
      </c>
      <c r="T416">
        <f>MacroData!U416</f>
        <v>662649648455.651</v>
      </c>
      <c r="U416">
        <f>MacroData!V416</f>
        <v>8.3049999999999997</v>
      </c>
      <c r="V416">
        <f>MacroData!W416</f>
        <v>1080.67</v>
      </c>
      <c r="W416">
        <f>MacroData!X416</f>
        <v>86.120999999999995</v>
      </c>
      <c r="X416">
        <f>MacroData!Y416</f>
        <v>754621760468.39294</v>
      </c>
      <c r="Y416">
        <f>MacroData!Z416</f>
        <v>245003020000</v>
      </c>
      <c r="Z416">
        <f>MacroData!AA416</f>
        <v>164222830976.64801</v>
      </c>
      <c r="AA416">
        <f>MacroData!AB416</f>
        <v>24351303577.375</v>
      </c>
      <c r="AB416">
        <f>MacroData!AC416</f>
        <v>63515951584.278999</v>
      </c>
      <c r="AC416">
        <f>MacroData!AD416</f>
        <v>250289557367.81</v>
      </c>
      <c r="AD416">
        <f>MacroData!AE416</f>
        <v>42891554703.127251</v>
      </c>
      <c r="AE416">
        <f>MacroData!AF416</f>
        <v>-11.9941825282854</v>
      </c>
      <c r="AF416">
        <f>MacroData!AG416</f>
        <v>42.5222563256686</v>
      </c>
      <c r="AG416">
        <f>MacroData!AH416</f>
        <v>0</v>
      </c>
      <c r="AH416">
        <f>MacroData!AI416</f>
        <v>0</v>
      </c>
      <c r="AI416">
        <f>MacroData!AJ416</f>
        <v>0</v>
      </c>
      <c r="AJ416">
        <f>MacroData!AK416</f>
        <v>0</v>
      </c>
      <c r="AK416">
        <f>MacroData!AL416</f>
        <v>0</v>
      </c>
      <c r="AL416">
        <f>MacroData!AM416</f>
        <v>4.0059525000000002</v>
      </c>
      <c r="AM416">
        <f>MacroData!AN416</f>
        <v>5.9161904652913408</v>
      </c>
      <c r="AN416" s="31">
        <f>GDP!C417+GDP!J417</f>
        <v>0</v>
      </c>
      <c r="AO416">
        <f>GDP!D417+GDP!K417</f>
        <v>0</v>
      </c>
      <c r="AP416">
        <f>GDP!E417+GDP!L417</f>
        <v>0</v>
      </c>
      <c r="AQ416">
        <f>GDP!F417+GDP!M417</f>
        <v>0</v>
      </c>
      <c r="AR416">
        <f>GDP!G417+GDP!N417</f>
        <v>0</v>
      </c>
      <c r="AS416">
        <f>GDP!H417+GDP!O417</f>
        <v>0</v>
      </c>
      <c r="AT416" s="7">
        <f>GDP!I417+GDP!P417</f>
        <v>0</v>
      </c>
      <c r="AU416">
        <f>GDP!AE417</f>
        <v>0</v>
      </c>
      <c r="AV416">
        <f>GDP!AF417</f>
        <v>0</v>
      </c>
      <c r="AW416">
        <f>GDP!AG417</f>
        <v>0</v>
      </c>
      <c r="AX416">
        <f>GDP!AH417</f>
        <v>0</v>
      </c>
      <c r="AY416">
        <f>GDP!AI417</f>
        <v>0</v>
      </c>
      <c r="AZ416">
        <f>GDP!AJ417</f>
        <v>0</v>
      </c>
      <c r="BA416" s="7">
        <f>GDP!AK417</f>
        <v>0</v>
      </c>
      <c r="BB416">
        <f>GDP!AS417</f>
        <v>0</v>
      </c>
      <c r="BC416">
        <f>GDP!AT417</f>
        <v>0</v>
      </c>
      <c r="BD416">
        <f>GDP!AU417</f>
        <v>0</v>
      </c>
      <c r="BE416">
        <f>GDP!AV417</f>
        <v>0</v>
      </c>
      <c r="BF416">
        <f>GDP!AW417</f>
        <v>0</v>
      </c>
      <c r="BG416">
        <f>GDP!AX417</f>
        <v>0</v>
      </c>
      <c r="BH416" s="7">
        <f>GDP!AY417</f>
        <v>0</v>
      </c>
      <c r="BI416">
        <f>GDP!AZ417</f>
        <v>0</v>
      </c>
      <c r="BJ416">
        <f>GDP!BA417</f>
        <v>0</v>
      </c>
      <c r="BK416">
        <f>GDP!BB417</f>
        <v>0</v>
      </c>
      <c r="BL416">
        <f>GDP!BC417</f>
        <v>0</v>
      </c>
      <c r="BM416">
        <f>GDP!BD417</f>
        <v>0</v>
      </c>
      <c r="BN416">
        <f>GDP!BE417</f>
        <v>0</v>
      </c>
      <c r="BO416" s="7">
        <f>GDP!BF417</f>
        <v>0</v>
      </c>
      <c r="BP416">
        <f>GDP!BG417+GDP!BN417+GDP!BU417</f>
        <v>0</v>
      </c>
      <c r="BQ416">
        <f>GDP!BH417+GDP!BO417+GDP!BV417</f>
        <v>0</v>
      </c>
      <c r="BR416">
        <f>GDP!BI417+GDP!BP417+GDP!BW417</f>
        <v>0</v>
      </c>
      <c r="BS416">
        <f>GDP!BJ417+GDP!BQ417+GDP!BX417</f>
        <v>0</v>
      </c>
      <c r="BT416">
        <f>GDP!BK417+GDP!BR417+GDP!BY417</f>
        <v>0</v>
      </c>
      <c r="BU416">
        <f>GDP!BL417+GDP!BS417+GDP!BZ417</f>
        <v>0</v>
      </c>
      <c r="BV416" s="7">
        <f>GDP!BM417+GDP!BT417+GDP!CA417</f>
        <v>0</v>
      </c>
      <c r="BW416">
        <f>GDP!CB417</f>
        <v>0</v>
      </c>
      <c r="BX416">
        <f>GDP!CC417</f>
        <v>0</v>
      </c>
      <c r="BY416">
        <f>GDP!CD417</f>
        <v>0</v>
      </c>
      <c r="BZ416">
        <f>GDP!CE417</f>
        <v>0</v>
      </c>
      <c r="CA416">
        <f>GDP!CF417</f>
        <v>0</v>
      </c>
      <c r="CB416">
        <f>GDP!CG417</f>
        <v>0</v>
      </c>
      <c r="CC416" s="7">
        <f>GDP!CH417</f>
        <v>0</v>
      </c>
      <c r="CD416">
        <f>GDP!CI417</f>
        <v>0</v>
      </c>
      <c r="CE416">
        <f>GDP!CJ417</f>
        <v>0</v>
      </c>
      <c r="CF416">
        <f>GDP!CK417</f>
        <v>0</v>
      </c>
      <c r="CG416">
        <f>GDP!CL417</f>
        <v>0</v>
      </c>
      <c r="CH416">
        <f>GDP!CM417</f>
        <v>0</v>
      </c>
      <c r="CI416">
        <f>GDP!CN417</f>
        <v>0</v>
      </c>
      <c r="CJ416" s="7">
        <f>GDP!CO417</f>
        <v>0</v>
      </c>
      <c r="CK416">
        <f>GDP!CP417</f>
        <v>0</v>
      </c>
      <c r="CL416">
        <f>GDP!CQ417</f>
        <v>0</v>
      </c>
      <c r="CM416">
        <f>GDP!CR417</f>
        <v>0</v>
      </c>
      <c r="CN416">
        <f>GDP!CS417</f>
        <v>0</v>
      </c>
      <c r="CO416">
        <f>GDP!CT417</f>
        <v>0</v>
      </c>
      <c r="CP416">
        <f>GDP!CU417</f>
        <v>0</v>
      </c>
      <c r="CQ416">
        <f>GDP!CV417</f>
        <v>0</v>
      </c>
      <c r="CR416">
        <f>GDP!CW417</f>
        <v>0</v>
      </c>
      <c r="CS416">
        <f>GDP!CX417</f>
        <v>0</v>
      </c>
      <c r="CT416">
        <f>GDP!CY417</f>
        <v>0</v>
      </c>
      <c r="CU416">
        <f>GDP!CZ417</f>
        <v>0</v>
      </c>
      <c r="CV416">
        <f>GDP!DA417</f>
        <v>0</v>
      </c>
      <c r="CW416">
        <f>GDP!DB417</f>
        <v>0</v>
      </c>
      <c r="CX416" s="7">
        <f>GDP!DC417</f>
        <v>0</v>
      </c>
      <c r="CY416">
        <f>GDP!DD417</f>
        <v>0</v>
      </c>
      <c r="CZ416">
        <f>GDP!DE417</f>
        <v>0</v>
      </c>
      <c r="DA416">
        <f>GDP!DF417</f>
        <v>0</v>
      </c>
      <c r="DB416">
        <f>GDP!DG417</f>
        <v>0</v>
      </c>
      <c r="DC416">
        <f>GDP!DH417</f>
        <v>0</v>
      </c>
      <c r="DD416">
        <f>GDP!DI417</f>
        <v>0</v>
      </c>
      <c r="DE416" s="7">
        <f>GDP!DJ417</f>
        <v>0</v>
      </c>
      <c r="DF416">
        <f>GDP!DU417</f>
        <v>0</v>
      </c>
      <c r="DG416" s="7">
        <f>GDP!DV417</f>
        <v>0</v>
      </c>
      <c r="DH416">
        <f>GDP!DW417</f>
        <v>0</v>
      </c>
      <c r="DI416">
        <f>GDP!EA417</f>
        <v>0</v>
      </c>
      <c r="DJ416">
        <f>GDP!EB417</f>
        <v>0</v>
      </c>
      <c r="DK416">
        <f>GDP!EC417</f>
        <v>0</v>
      </c>
      <c r="DL416">
        <f>GDP!ED417</f>
        <v>0</v>
      </c>
      <c r="DM416">
        <f>GDP!EE417</f>
        <v>0</v>
      </c>
      <c r="DN416">
        <f>GDP!DY417</f>
        <v>0</v>
      </c>
      <c r="DO416">
        <f>GDP!DZ417</f>
        <v>0</v>
      </c>
      <c r="DP416" s="84">
        <v>80.901567781210005</v>
      </c>
      <c r="DQ416" s="84">
        <v>77.883600000000001</v>
      </c>
      <c r="DR416">
        <v>77.246236643133997</v>
      </c>
      <c r="DS416" t="s">
        <v>145</v>
      </c>
      <c r="DT416">
        <v>7.5055678477000001</v>
      </c>
      <c r="DU416">
        <v>11.9956655549</v>
      </c>
      <c r="DV416">
        <v>4.4900977072000003</v>
      </c>
      <c r="DW416">
        <v>49.004315279899998</v>
      </c>
      <c r="DX416">
        <v>37.008649724999998</v>
      </c>
      <c r="DY416">
        <v>3813245370.09758</v>
      </c>
      <c r="DZ416">
        <v>9665416600.3712502</v>
      </c>
      <c r="EA416">
        <f t="shared" si="30"/>
        <v>0.85287371504127951</v>
      </c>
      <c r="EB416">
        <f t="shared" si="31"/>
        <v>2.1617753287062498</v>
      </c>
      <c r="EC416">
        <f t="shared" si="32"/>
        <v>-1.3089016136649703</v>
      </c>
      <c r="ED416">
        <v>169388042407.612</v>
      </c>
      <c r="EE416">
        <f t="shared" si="33"/>
        <v>37.885474180239541</v>
      </c>
      <c r="EF416">
        <v>19342373198.715</v>
      </c>
      <c r="EG416">
        <v>81503092120.147995</v>
      </c>
      <c r="EH416">
        <f t="shared" si="34"/>
        <v>10.494808363703747</v>
      </c>
    </row>
    <row r="417" spans="1:138" x14ac:dyDescent="0.35">
      <c r="A417" t="s">
        <v>155</v>
      </c>
      <c r="B417" s="7">
        <v>1986</v>
      </c>
      <c r="C417">
        <f>MacroData!D417</f>
        <v>958.1616345799855</v>
      </c>
      <c r="D417">
        <f>MacroData!E417</f>
        <v>101.05800000000001</v>
      </c>
      <c r="E417">
        <f>MacroData!F417</f>
        <v>99.99</v>
      </c>
      <c r="F417">
        <f>MacroData!G417</f>
        <v>453986386619.28998</v>
      </c>
      <c r="G417">
        <f>MacroData!H417</f>
        <v>506870868190.729</v>
      </c>
      <c r="H417">
        <f>MacroData!I417</f>
        <v>494849186621.69299</v>
      </c>
      <c r="I417">
        <f>MacroData!J417</f>
        <v>1168689958455.24</v>
      </c>
      <c r="J417">
        <f>MacroData!K417</f>
        <v>13.393000000000001</v>
      </c>
      <c r="K417">
        <f>MacroData!L417</f>
        <v>11.468</v>
      </c>
      <c r="L417">
        <f>MacroData!M417</f>
        <v>604.14990234375</v>
      </c>
      <c r="M417">
        <f>MacroData!N417</f>
        <v>216.796875</v>
      </c>
      <c r="N417">
        <f>MacroData!O417</f>
        <v>56596160</v>
      </c>
      <c r="O417">
        <f>MacroData!P417</f>
        <v>8477817458.3576202</v>
      </c>
      <c r="P417">
        <f>MacroData!Q417</f>
        <v>-2527370913.4799805</v>
      </c>
      <c r="Q417">
        <f>MacroData!R417</f>
        <v>227677737006.491</v>
      </c>
      <c r="R417">
        <f>MacroData!S417</f>
        <v>1171217329368.72</v>
      </c>
      <c r="S417">
        <f>MacroData!T417</f>
        <v>185154157877.58328</v>
      </c>
      <c r="T417">
        <f>MacroData!U417</f>
        <v>689478261826.35706</v>
      </c>
      <c r="U417">
        <f>MacroData!V417</f>
        <v>9.5489999999999995</v>
      </c>
      <c r="V417">
        <f>MacroData!W417</f>
        <v>1784.8600000000001</v>
      </c>
      <c r="W417">
        <f>MacroData!X417</f>
        <v>89.617999999999995</v>
      </c>
      <c r="X417">
        <f>MacroData!Y417</f>
        <v>785290534993.85596</v>
      </c>
      <c r="Y417">
        <f>MacroData!Z417</f>
        <v>271263310000</v>
      </c>
      <c r="Z417">
        <f>MacroData!AA417</f>
        <v>186517496763.26001</v>
      </c>
      <c r="AA417">
        <f>MacroData!AB417</f>
        <v>29524547617.150002</v>
      </c>
      <c r="AB417">
        <f>MacroData!AC417</f>
        <v>70114492752.214996</v>
      </c>
      <c r="AC417">
        <f>MacroData!AD417</f>
        <v>256447616028.745</v>
      </c>
      <c r="AD417">
        <f>MacroData!AE417</f>
        <v>44217011356.90892</v>
      </c>
      <c r="AE417">
        <f>MacroData!AF417</f>
        <v>-11.5683264957673</v>
      </c>
      <c r="AF417">
        <f>MacroData!AG417</f>
        <v>44.987314663388503</v>
      </c>
      <c r="AG417">
        <f>MacroData!AH417</f>
        <v>0</v>
      </c>
      <c r="AH417">
        <f>MacroData!AI417</f>
        <v>0</v>
      </c>
      <c r="AI417">
        <f>MacroData!AJ417</f>
        <v>0</v>
      </c>
      <c r="AJ417">
        <f>MacroData!AK417</f>
        <v>0</v>
      </c>
      <c r="AK417">
        <f>MacroData!AL417</f>
        <v>1</v>
      </c>
      <c r="AL417">
        <f>MacroData!AM417</f>
        <v>4.0059525000000002</v>
      </c>
      <c r="AM417">
        <f>MacroData!AN417</f>
        <v>5.9161904652913408</v>
      </c>
      <c r="AN417" s="31">
        <f>GDP!C418+GDP!J418</f>
        <v>0</v>
      </c>
      <c r="AO417">
        <f>GDP!D418+GDP!K418</f>
        <v>0</v>
      </c>
      <c r="AP417">
        <f>GDP!E418+GDP!L418</f>
        <v>0</v>
      </c>
      <c r="AQ417">
        <f>GDP!F418+GDP!M418</f>
        <v>0</v>
      </c>
      <c r="AR417">
        <f>GDP!G418+GDP!N418</f>
        <v>0</v>
      </c>
      <c r="AS417">
        <f>GDP!H418+GDP!O418</f>
        <v>0</v>
      </c>
      <c r="AT417" s="7">
        <f>GDP!I418+GDP!P418</f>
        <v>0</v>
      </c>
      <c r="AU417">
        <f>GDP!AE418</f>
        <v>0</v>
      </c>
      <c r="AV417">
        <f>GDP!AF418</f>
        <v>0</v>
      </c>
      <c r="AW417">
        <f>GDP!AG418</f>
        <v>0</v>
      </c>
      <c r="AX417">
        <f>GDP!AH418</f>
        <v>0</v>
      </c>
      <c r="AY417">
        <f>GDP!AI418</f>
        <v>0</v>
      </c>
      <c r="AZ417">
        <f>GDP!AJ418</f>
        <v>0</v>
      </c>
      <c r="BA417" s="7">
        <f>GDP!AK418</f>
        <v>0</v>
      </c>
      <c r="BB417">
        <f>GDP!AS418</f>
        <v>0</v>
      </c>
      <c r="BC417">
        <f>GDP!AT418</f>
        <v>0</v>
      </c>
      <c r="BD417">
        <f>GDP!AU418</f>
        <v>0</v>
      </c>
      <c r="BE417">
        <f>GDP!AV418</f>
        <v>0</v>
      </c>
      <c r="BF417">
        <f>GDP!AW418</f>
        <v>0</v>
      </c>
      <c r="BG417">
        <f>GDP!AX418</f>
        <v>0</v>
      </c>
      <c r="BH417" s="7">
        <f>GDP!AY418</f>
        <v>0</v>
      </c>
      <c r="BI417">
        <f>GDP!AZ418</f>
        <v>0</v>
      </c>
      <c r="BJ417">
        <f>GDP!BA418</f>
        <v>0</v>
      </c>
      <c r="BK417">
        <f>GDP!BB418</f>
        <v>0</v>
      </c>
      <c r="BL417">
        <f>GDP!BC418</f>
        <v>0</v>
      </c>
      <c r="BM417">
        <f>GDP!BD418</f>
        <v>0</v>
      </c>
      <c r="BN417">
        <f>GDP!BE418</f>
        <v>0</v>
      </c>
      <c r="BO417" s="7">
        <f>GDP!BF418</f>
        <v>0</v>
      </c>
      <c r="BP417">
        <f>GDP!BG418+GDP!BN418+GDP!BU418</f>
        <v>0</v>
      </c>
      <c r="BQ417">
        <f>GDP!BH418+GDP!BO418+GDP!BV418</f>
        <v>0</v>
      </c>
      <c r="BR417">
        <f>GDP!BI418+GDP!BP418+GDP!BW418</f>
        <v>0</v>
      </c>
      <c r="BS417">
        <f>GDP!BJ418+GDP!BQ418+GDP!BX418</f>
        <v>0</v>
      </c>
      <c r="BT417">
        <f>GDP!BK418+GDP!BR418+GDP!BY418</f>
        <v>0</v>
      </c>
      <c r="BU417">
        <f>GDP!BL418+GDP!BS418+GDP!BZ418</f>
        <v>0</v>
      </c>
      <c r="BV417" s="7">
        <f>GDP!BM418+GDP!BT418+GDP!CA418</f>
        <v>0</v>
      </c>
      <c r="BW417">
        <f>GDP!CB418</f>
        <v>0</v>
      </c>
      <c r="BX417">
        <f>GDP!CC418</f>
        <v>0</v>
      </c>
      <c r="BY417">
        <f>GDP!CD418</f>
        <v>0</v>
      </c>
      <c r="BZ417">
        <f>GDP!CE418</f>
        <v>0</v>
      </c>
      <c r="CA417">
        <f>GDP!CF418</f>
        <v>0</v>
      </c>
      <c r="CB417">
        <f>GDP!CG418</f>
        <v>0</v>
      </c>
      <c r="CC417" s="7">
        <f>GDP!CH418</f>
        <v>0</v>
      </c>
      <c r="CD417">
        <f>GDP!CI418</f>
        <v>0</v>
      </c>
      <c r="CE417">
        <f>GDP!CJ418</f>
        <v>0</v>
      </c>
      <c r="CF417">
        <f>GDP!CK418</f>
        <v>0</v>
      </c>
      <c r="CG417">
        <f>GDP!CL418</f>
        <v>0</v>
      </c>
      <c r="CH417">
        <f>GDP!CM418</f>
        <v>0</v>
      </c>
      <c r="CI417">
        <f>GDP!CN418</f>
        <v>0</v>
      </c>
      <c r="CJ417" s="7">
        <f>GDP!CO418</f>
        <v>0</v>
      </c>
      <c r="CK417">
        <f>GDP!CP418</f>
        <v>0</v>
      </c>
      <c r="CL417">
        <f>GDP!CQ418</f>
        <v>0</v>
      </c>
      <c r="CM417">
        <f>GDP!CR418</f>
        <v>0</v>
      </c>
      <c r="CN417">
        <f>GDP!CS418</f>
        <v>0</v>
      </c>
      <c r="CO417">
        <f>GDP!CT418</f>
        <v>0</v>
      </c>
      <c r="CP417">
        <f>GDP!CU418</f>
        <v>0</v>
      </c>
      <c r="CQ417">
        <f>GDP!CV418</f>
        <v>0</v>
      </c>
      <c r="CR417">
        <f>GDP!CW418</f>
        <v>0</v>
      </c>
      <c r="CS417">
        <f>GDP!CX418</f>
        <v>0</v>
      </c>
      <c r="CT417">
        <f>GDP!CY418</f>
        <v>0</v>
      </c>
      <c r="CU417">
        <f>GDP!CZ418</f>
        <v>0</v>
      </c>
      <c r="CV417">
        <f>GDP!DA418</f>
        <v>0</v>
      </c>
      <c r="CW417">
        <f>GDP!DB418</f>
        <v>0</v>
      </c>
      <c r="CX417" s="7">
        <f>GDP!DC418</f>
        <v>0</v>
      </c>
      <c r="CY417">
        <f>GDP!DD418</f>
        <v>0</v>
      </c>
      <c r="CZ417">
        <f>GDP!DE418</f>
        <v>0</v>
      </c>
      <c r="DA417">
        <f>GDP!DF418</f>
        <v>0</v>
      </c>
      <c r="DB417">
        <f>GDP!DG418</f>
        <v>0</v>
      </c>
      <c r="DC417">
        <f>GDP!DH418</f>
        <v>0</v>
      </c>
      <c r="DD417">
        <f>GDP!DI418</f>
        <v>0</v>
      </c>
      <c r="DE417" s="7">
        <f>GDP!DJ418</f>
        <v>0</v>
      </c>
      <c r="DF417">
        <f>GDP!DU418</f>
        <v>0</v>
      </c>
      <c r="DG417" s="7">
        <f>GDP!DV418</f>
        <v>0</v>
      </c>
      <c r="DH417">
        <f>GDP!DW418</f>
        <v>0</v>
      </c>
      <c r="DI417">
        <f>GDP!EA418</f>
        <v>0</v>
      </c>
      <c r="DJ417">
        <f>GDP!EB418</f>
        <v>0</v>
      </c>
      <c r="DK417">
        <f>GDP!EC418</f>
        <v>0</v>
      </c>
      <c r="DL417">
        <f>GDP!ED418</f>
        <v>0</v>
      </c>
      <c r="DM417">
        <f>GDP!EE418</f>
        <v>0</v>
      </c>
      <c r="DN417">
        <f>GDP!DY418</f>
        <v>0</v>
      </c>
      <c r="DO417">
        <f>GDP!DZ418</f>
        <v>0</v>
      </c>
      <c r="DP417" s="84">
        <v>85.117840852916103</v>
      </c>
      <c r="DQ417" s="84">
        <v>81.942599999999999</v>
      </c>
      <c r="DR417">
        <v>81.271909221708</v>
      </c>
      <c r="DS417" t="s">
        <v>145</v>
      </c>
      <c r="DT417">
        <v>7.8229906364000001</v>
      </c>
      <c r="DU417">
        <v>11.569756867199999</v>
      </c>
      <c r="DV417">
        <v>3.7467662307999987</v>
      </c>
      <c r="DW417">
        <v>49.5508683965</v>
      </c>
      <c r="DX417">
        <v>37.981111529300001</v>
      </c>
      <c r="DY417">
        <v>4939484478.8661299</v>
      </c>
      <c r="DZ417">
        <v>10433341553.9645</v>
      </c>
      <c r="EA417">
        <f t="shared" si="30"/>
        <v>0.99817977121225698</v>
      </c>
      <c r="EB417">
        <f t="shared" si="31"/>
        <v>2.1083881384533187</v>
      </c>
      <c r="EC417">
        <f t="shared" si="32"/>
        <v>-1.1102083672410616</v>
      </c>
      <c r="ED417">
        <v>188257359636.04501</v>
      </c>
      <c r="EE417">
        <f t="shared" si="33"/>
        <v>38.043380635071308</v>
      </c>
      <c r="EF417">
        <v>20703249196.879299</v>
      </c>
      <c r="EG417">
        <v>88606819347.882507</v>
      </c>
      <c r="EH417">
        <f t="shared" si="34"/>
        <v>10.127342089869105</v>
      </c>
    </row>
    <row r="418" spans="1:138" x14ac:dyDescent="0.35">
      <c r="A418" t="s">
        <v>155</v>
      </c>
      <c r="B418" s="7">
        <v>1987</v>
      </c>
      <c r="C418">
        <f>MacroData!D418</f>
        <v>1045.7985015918612</v>
      </c>
      <c r="D418">
        <f>MacroData!E418</f>
        <v>101.071</v>
      </c>
      <c r="E418">
        <f>MacroData!F418</f>
        <v>100.574</v>
      </c>
      <c r="F418">
        <f>MacroData!G418</f>
        <v>515255622036.745</v>
      </c>
      <c r="G418">
        <f>MacroData!H418</f>
        <v>549225496789.10797</v>
      </c>
      <c r="H418">
        <f>MacroData!I418</f>
        <v>540109851204.56403</v>
      </c>
      <c r="I418">
        <f>MacroData!J418</f>
        <v>1203256087075.79</v>
      </c>
      <c r="J418">
        <f>MacroData!K418</f>
        <v>11.334</v>
      </c>
      <c r="K418">
        <f>MacroData!L418</f>
        <v>10.643000000000001</v>
      </c>
      <c r="L418">
        <f>MacroData!M418</f>
        <v>630.27740478515625</v>
      </c>
      <c r="M418">
        <f>MacroData!N418</f>
        <v>226.03669738769531</v>
      </c>
      <c r="N418">
        <f>MacroData!O418</f>
        <v>56601930</v>
      </c>
      <c r="O418">
        <f>MacroData!P418</f>
        <v>3635914449.4934044</v>
      </c>
      <c r="P418">
        <f>MacroData!Q418</f>
        <v>-14742341067.719971</v>
      </c>
      <c r="Q418">
        <f>MacroData!R418</f>
        <v>237511924286.461</v>
      </c>
      <c r="R418">
        <f>MacroData!S418</f>
        <v>1217998428143.51</v>
      </c>
      <c r="S418">
        <f>MacroData!T418</f>
        <v>194294835859.32877</v>
      </c>
      <c r="T418">
        <f>MacroData!U418</f>
        <v>714600950714.02502</v>
      </c>
      <c r="U418">
        <f>MacroData!V418</f>
        <v>9.89</v>
      </c>
      <c r="V418">
        <f>MacroData!W418</f>
        <v>1279.97</v>
      </c>
      <c r="W418">
        <f>MacroData!X418</f>
        <v>90.563999999999993</v>
      </c>
      <c r="X418">
        <f>MacroData!Y418</f>
        <v>813882531023.23303</v>
      </c>
      <c r="Y418">
        <f>MacroData!Z418</f>
        <v>296230380000</v>
      </c>
      <c r="Z418">
        <f>MacroData!AA418</f>
        <v>203176282947.073</v>
      </c>
      <c r="AA418">
        <f>MacroData!AB418</f>
        <v>29351696282.870998</v>
      </c>
      <c r="AB418">
        <f>MacroData!AC418</f>
        <v>75968101760.453995</v>
      </c>
      <c r="AC418">
        <f>MacroData!AD418</f>
        <v>268618987082.71799</v>
      </c>
      <c r="AD418">
        <f>MacroData!AE418</f>
        <v>46063143460.300163</v>
      </c>
      <c r="AE418">
        <f>MacroData!AF418</f>
        <v>-11.164675286427901</v>
      </c>
      <c r="AF418">
        <f>MacroData!AG418</f>
        <v>47.116228682328497</v>
      </c>
      <c r="AG418">
        <f>MacroData!AH418</f>
        <v>0</v>
      </c>
      <c r="AH418">
        <f>MacroData!AI418</f>
        <v>0</v>
      </c>
      <c r="AI418">
        <f>MacroData!AJ418</f>
        <v>1</v>
      </c>
      <c r="AJ418">
        <f>MacroData!AK418</f>
        <v>0</v>
      </c>
      <c r="AK418">
        <f>MacroData!AL418</f>
        <v>0</v>
      </c>
      <c r="AL418">
        <f>MacroData!AM418</f>
        <v>4.0059525000000002</v>
      </c>
      <c r="AM418">
        <f>MacroData!AN418</f>
        <v>5.9161904652913408</v>
      </c>
      <c r="AN418" s="31">
        <f>GDP!C419+GDP!J419</f>
        <v>0</v>
      </c>
      <c r="AO418">
        <f>GDP!D419+GDP!K419</f>
        <v>0</v>
      </c>
      <c r="AP418">
        <f>GDP!E419+GDP!L419</f>
        <v>0</v>
      </c>
      <c r="AQ418">
        <f>GDP!F419+GDP!M419</f>
        <v>0</v>
      </c>
      <c r="AR418">
        <f>GDP!G419+GDP!N419</f>
        <v>0</v>
      </c>
      <c r="AS418">
        <f>GDP!H419+GDP!O419</f>
        <v>0</v>
      </c>
      <c r="AT418" s="7">
        <f>GDP!I419+GDP!P419</f>
        <v>0</v>
      </c>
      <c r="AU418">
        <f>GDP!AE419</f>
        <v>0</v>
      </c>
      <c r="AV418">
        <f>GDP!AF419</f>
        <v>0</v>
      </c>
      <c r="AW418">
        <f>GDP!AG419</f>
        <v>0</v>
      </c>
      <c r="AX418">
        <f>GDP!AH419</f>
        <v>0</v>
      </c>
      <c r="AY418">
        <f>GDP!AI419</f>
        <v>0</v>
      </c>
      <c r="AZ418">
        <f>GDP!AJ419</f>
        <v>0</v>
      </c>
      <c r="BA418" s="7">
        <f>GDP!AK419</f>
        <v>0</v>
      </c>
      <c r="BB418">
        <f>GDP!AS419</f>
        <v>0</v>
      </c>
      <c r="BC418">
        <f>GDP!AT419</f>
        <v>0</v>
      </c>
      <c r="BD418">
        <f>GDP!AU419</f>
        <v>0</v>
      </c>
      <c r="BE418">
        <f>GDP!AV419</f>
        <v>0</v>
      </c>
      <c r="BF418">
        <f>GDP!AW419</f>
        <v>0</v>
      </c>
      <c r="BG418">
        <f>GDP!AX419</f>
        <v>0</v>
      </c>
      <c r="BH418" s="7">
        <f>GDP!AY419</f>
        <v>0</v>
      </c>
      <c r="BI418">
        <f>GDP!AZ419</f>
        <v>0</v>
      </c>
      <c r="BJ418">
        <f>GDP!BA419</f>
        <v>0</v>
      </c>
      <c r="BK418">
        <f>GDP!BB419</f>
        <v>0</v>
      </c>
      <c r="BL418">
        <f>GDP!BC419</f>
        <v>0</v>
      </c>
      <c r="BM418">
        <f>GDP!BD419</f>
        <v>0</v>
      </c>
      <c r="BN418">
        <f>GDP!BE419</f>
        <v>0</v>
      </c>
      <c r="BO418" s="7">
        <f>GDP!BF419</f>
        <v>0</v>
      </c>
      <c r="BP418">
        <f>GDP!BG419+GDP!BN419+GDP!BU419</f>
        <v>0</v>
      </c>
      <c r="BQ418">
        <f>GDP!BH419+GDP!BO419+GDP!BV419</f>
        <v>0</v>
      </c>
      <c r="BR418">
        <f>GDP!BI419+GDP!BP419+GDP!BW419</f>
        <v>0</v>
      </c>
      <c r="BS418">
        <f>GDP!BJ419+GDP!BQ419+GDP!BX419</f>
        <v>0</v>
      </c>
      <c r="BT418">
        <f>GDP!BK419+GDP!BR419+GDP!BY419</f>
        <v>0</v>
      </c>
      <c r="BU418">
        <f>GDP!BL419+GDP!BS419+GDP!BZ419</f>
        <v>0</v>
      </c>
      <c r="BV418" s="7">
        <f>GDP!BM419+GDP!BT419+GDP!CA419</f>
        <v>0</v>
      </c>
      <c r="BW418">
        <f>GDP!CB419</f>
        <v>0</v>
      </c>
      <c r="BX418">
        <f>GDP!CC419</f>
        <v>0</v>
      </c>
      <c r="BY418">
        <f>GDP!CD419</f>
        <v>0</v>
      </c>
      <c r="BZ418">
        <f>GDP!CE419</f>
        <v>0</v>
      </c>
      <c r="CA418">
        <f>GDP!CF419</f>
        <v>0</v>
      </c>
      <c r="CB418">
        <f>GDP!CG419</f>
        <v>0</v>
      </c>
      <c r="CC418" s="7">
        <f>GDP!CH419</f>
        <v>0</v>
      </c>
      <c r="CD418">
        <f>GDP!CI419</f>
        <v>0</v>
      </c>
      <c r="CE418">
        <f>GDP!CJ419</f>
        <v>0</v>
      </c>
      <c r="CF418">
        <f>GDP!CK419</f>
        <v>0</v>
      </c>
      <c r="CG418">
        <f>GDP!CL419</f>
        <v>0</v>
      </c>
      <c r="CH418">
        <f>GDP!CM419</f>
        <v>0</v>
      </c>
      <c r="CI418">
        <f>GDP!CN419</f>
        <v>0</v>
      </c>
      <c r="CJ418" s="7">
        <f>GDP!CO419</f>
        <v>0</v>
      </c>
      <c r="CK418">
        <f>GDP!CP419</f>
        <v>0</v>
      </c>
      <c r="CL418">
        <f>GDP!CQ419</f>
        <v>0</v>
      </c>
      <c r="CM418">
        <f>GDP!CR419</f>
        <v>0</v>
      </c>
      <c r="CN418">
        <f>GDP!CS419</f>
        <v>0</v>
      </c>
      <c r="CO418">
        <f>GDP!CT419</f>
        <v>0</v>
      </c>
      <c r="CP418">
        <f>GDP!CU419</f>
        <v>0</v>
      </c>
      <c r="CQ418">
        <f>GDP!CV419</f>
        <v>0</v>
      </c>
      <c r="CR418">
        <f>GDP!CW419</f>
        <v>0</v>
      </c>
      <c r="CS418">
        <f>GDP!CX419</f>
        <v>0</v>
      </c>
      <c r="CT418">
        <f>GDP!CY419</f>
        <v>0</v>
      </c>
      <c r="CU418">
        <f>GDP!CZ419</f>
        <v>0</v>
      </c>
      <c r="CV418">
        <f>GDP!DA419</f>
        <v>0</v>
      </c>
      <c r="CW418">
        <f>GDP!DB419</f>
        <v>0</v>
      </c>
      <c r="CX418" s="7">
        <f>GDP!DC419</f>
        <v>0</v>
      </c>
      <c r="CY418">
        <f>GDP!DD419</f>
        <v>0</v>
      </c>
      <c r="CZ418">
        <f>GDP!DE419</f>
        <v>0</v>
      </c>
      <c r="DA418">
        <f>GDP!DF419</f>
        <v>0</v>
      </c>
      <c r="DB418">
        <f>GDP!DG419</f>
        <v>0</v>
      </c>
      <c r="DC418">
        <f>GDP!DH419</f>
        <v>0</v>
      </c>
      <c r="DD418">
        <f>GDP!DI419</f>
        <v>0</v>
      </c>
      <c r="DE418" s="7">
        <f>GDP!DJ419</f>
        <v>0</v>
      </c>
      <c r="DF418">
        <f>GDP!DU419</f>
        <v>0</v>
      </c>
      <c r="DG418" s="7">
        <f>GDP!DV419</f>
        <v>0</v>
      </c>
      <c r="DH418">
        <f>GDP!DW419</f>
        <v>0</v>
      </c>
      <c r="DI418">
        <f>GDP!EA419</f>
        <v>0</v>
      </c>
      <c r="DJ418">
        <f>GDP!EB419</f>
        <v>0</v>
      </c>
      <c r="DK418">
        <f>GDP!EC419</f>
        <v>0</v>
      </c>
      <c r="DL418">
        <f>GDP!ED419</f>
        <v>0</v>
      </c>
      <c r="DM418">
        <f>GDP!EE419</f>
        <v>0</v>
      </c>
      <c r="DN418">
        <f>GDP!DY419</f>
        <v>0</v>
      </c>
      <c r="DO418">
        <f>GDP!DZ419</f>
        <v>0</v>
      </c>
      <c r="DP418" s="84">
        <v>89.114385934724595</v>
      </c>
      <c r="DQ418" s="84">
        <v>85.79</v>
      </c>
      <c r="DR418">
        <v>85.087937396632</v>
      </c>
      <c r="DS418" t="s">
        <v>145</v>
      </c>
      <c r="DT418">
        <v>7.1056351934000004</v>
      </c>
      <c r="DU418">
        <v>11.166055748200002</v>
      </c>
      <c r="DV418">
        <v>4.0604205548000012</v>
      </c>
      <c r="DW418">
        <v>49.0135355914</v>
      </c>
      <c r="DX418">
        <v>37.847479843199999</v>
      </c>
      <c r="DY418">
        <v>6309247710.1892414</v>
      </c>
      <c r="DZ418">
        <v>11368271546.009001</v>
      </c>
      <c r="EA418">
        <f t="shared" si="30"/>
        <v>1.1681415727038174</v>
      </c>
      <c r="EB418">
        <f t="shared" si="31"/>
        <v>2.1048072944152469</v>
      </c>
      <c r="EC418">
        <f t="shared" si="32"/>
        <v>-0.93666572171142959</v>
      </c>
      <c r="ED418">
        <v>206188996966.76001</v>
      </c>
      <c r="EE418">
        <f t="shared" si="33"/>
        <v>38.17538163892273</v>
      </c>
      <c r="EF418">
        <v>22511157136.300999</v>
      </c>
      <c r="EG418">
        <v>100855674724.847</v>
      </c>
      <c r="EH418">
        <f t="shared" si="34"/>
        <v>8.7430395833522034</v>
      </c>
    </row>
    <row r="419" spans="1:138" x14ac:dyDescent="0.35">
      <c r="A419" t="s">
        <v>155</v>
      </c>
      <c r="B419" s="7">
        <v>1988</v>
      </c>
      <c r="C419">
        <f>MacroData!D419</f>
        <v>1163.2958265510395</v>
      </c>
      <c r="D419">
        <f>MacroData!E419</f>
        <v>100.992</v>
      </c>
      <c r="E419">
        <f>MacroData!F419</f>
        <v>101.428</v>
      </c>
      <c r="F419">
        <f>MacroData!G419</f>
        <v>586735491536.15601</v>
      </c>
      <c r="G419">
        <f>MacroData!H419</f>
        <v>599176050866.00903</v>
      </c>
      <c r="H419">
        <f>MacroData!I419</f>
        <v>600792155304.29102</v>
      </c>
      <c r="I419">
        <f>MacroData!J419</f>
        <v>1254993969094.9399</v>
      </c>
      <c r="J419">
        <f>MacroData!K419</f>
        <v>10.818</v>
      </c>
      <c r="K419">
        <f>MacroData!L419</f>
        <v>10.896000000000001</v>
      </c>
      <c r="L419">
        <f>MacroData!M419</f>
        <v>660.6790771484375</v>
      </c>
      <c r="M419">
        <f>MacroData!N419</f>
        <v>243.15083312988281</v>
      </c>
      <c r="N419">
        <f>MacroData!O419</f>
        <v>56629290</v>
      </c>
      <c r="O419">
        <f>MacroData!P419</f>
        <v>895264425.39208221</v>
      </c>
      <c r="P419">
        <f>MacroData!Q419</f>
        <v>-20945343569.670166</v>
      </c>
      <c r="Q419">
        <f>MacroData!R419</f>
        <v>255182377981.298</v>
      </c>
      <c r="R419">
        <f>MacroData!S419</f>
        <v>1275939312664.6101</v>
      </c>
      <c r="S419">
        <f>MacroData!T419</f>
        <v>209663126634.87704</v>
      </c>
      <c r="T419">
        <f>MacroData!U419</f>
        <v>743499181789.86694</v>
      </c>
      <c r="U419">
        <f>MacroData!V419</f>
        <v>10.087</v>
      </c>
      <c r="V419">
        <f>MacroData!W419</f>
        <v>1560.78</v>
      </c>
      <c r="W419">
        <f>MacroData!X419</f>
        <v>89.653000000000006</v>
      </c>
      <c r="X419">
        <f>MacroData!Y419</f>
        <v>847156309175.37598</v>
      </c>
      <c r="Y419">
        <f>MacroData!Z419</f>
        <v>326375450000</v>
      </c>
      <c r="Z419">
        <f>MacroData!AA419</f>
        <v>231879436249.17801</v>
      </c>
      <c r="AA419">
        <f>MacroData!AB419</f>
        <v>31433330617.994999</v>
      </c>
      <c r="AB419">
        <f>MacroData!AC419</f>
        <v>84263210943.572006</v>
      </c>
      <c r="AC419">
        <f>MacroData!AD419</f>
        <v>279187195322.75299</v>
      </c>
      <c r="AD419">
        <f>MacroData!AE419</f>
        <v>47531350014.763847</v>
      </c>
      <c r="AE419">
        <f>MacroData!AF419</f>
        <v>-10.699949375791199</v>
      </c>
      <c r="AF419">
        <f>MacroData!AG419</f>
        <v>49.525262966918397</v>
      </c>
      <c r="AG419">
        <f>MacroData!AH419</f>
        <v>0</v>
      </c>
      <c r="AH419">
        <f>MacroData!AI419</f>
        <v>0</v>
      </c>
      <c r="AI419">
        <f>MacroData!AJ419</f>
        <v>0</v>
      </c>
      <c r="AJ419">
        <f>MacroData!AK419</f>
        <v>0</v>
      </c>
      <c r="AK419">
        <f>MacroData!AL419</f>
        <v>0</v>
      </c>
      <c r="AL419">
        <f>MacroData!AM419</f>
        <v>3.8184525000000002</v>
      </c>
      <c r="AM419">
        <f>MacroData!AN419</f>
        <v>5.9161904652913408</v>
      </c>
      <c r="AN419" s="31">
        <f>GDP!C420+GDP!J420</f>
        <v>0</v>
      </c>
      <c r="AO419">
        <f>GDP!D420+GDP!K420</f>
        <v>0</v>
      </c>
      <c r="AP419">
        <f>GDP!E420+GDP!L420</f>
        <v>0</v>
      </c>
      <c r="AQ419">
        <f>GDP!F420+GDP!M420</f>
        <v>0</v>
      </c>
      <c r="AR419">
        <f>GDP!G420+GDP!N420</f>
        <v>0</v>
      </c>
      <c r="AS419">
        <f>GDP!H420+GDP!O420</f>
        <v>0</v>
      </c>
      <c r="AT419" s="7">
        <f>GDP!I420+GDP!P420</f>
        <v>0</v>
      </c>
      <c r="AU419">
        <f>GDP!AE420</f>
        <v>0</v>
      </c>
      <c r="AV419">
        <f>GDP!AF420</f>
        <v>0</v>
      </c>
      <c r="AW419">
        <f>GDP!AG420</f>
        <v>0</v>
      </c>
      <c r="AX419">
        <f>GDP!AH420</f>
        <v>0</v>
      </c>
      <c r="AY419">
        <f>GDP!AI420</f>
        <v>0</v>
      </c>
      <c r="AZ419">
        <f>GDP!AJ420</f>
        <v>0</v>
      </c>
      <c r="BA419" s="7">
        <f>GDP!AK420</f>
        <v>0</v>
      </c>
      <c r="BB419">
        <f>GDP!AS420</f>
        <v>0</v>
      </c>
      <c r="BC419">
        <f>GDP!AT420</f>
        <v>0</v>
      </c>
      <c r="BD419">
        <f>GDP!AU420</f>
        <v>0</v>
      </c>
      <c r="BE419">
        <f>GDP!AV420</f>
        <v>0</v>
      </c>
      <c r="BF419">
        <f>GDP!AW420</f>
        <v>0</v>
      </c>
      <c r="BG419">
        <f>GDP!AX420</f>
        <v>0</v>
      </c>
      <c r="BH419" s="7">
        <f>GDP!AY420</f>
        <v>0</v>
      </c>
      <c r="BI419">
        <f>GDP!AZ420</f>
        <v>0</v>
      </c>
      <c r="BJ419">
        <f>GDP!BA420</f>
        <v>0</v>
      </c>
      <c r="BK419">
        <f>GDP!BB420</f>
        <v>0</v>
      </c>
      <c r="BL419">
        <f>GDP!BC420</f>
        <v>0</v>
      </c>
      <c r="BM419">
        <f>GDP!BD420</f>
        <v>0</v>
      </c>
      <c r="BN419">
        <f>GDP!BE420</f>
        <v>0</v>
      </c>
      <c r="BO419" s="7">
        <f>GDP!BF420</f>
        <v>0</v>
      </c>
      <c r="BP419">
        <f>GDP!BG420+GDP!BN420+GDP!BU420</f>
        <v>0</v>
      </c>
      <c r="BQ419">
        <f>GDP!BH420+GDP!BO420+GDP!BV420</f>
        <v>0</v>
      </c>
      <c r="BR419">
        <f>GDP!BI420+GDP!BP420+GDP!BW420</f>
        <v>0</v>
      </c>
      <c r="BS419">
        <f>GDP!BJ420+GDP!BQ420+GDP!BX420</f>
        <v>0</v>
      </c>
      <c r="BT419">
        <f>GDP!BK420+GDP!BR420+GDP!BY420</f>
        <v>0</v>
      </c>
      <c r="BU419">
        <f>GDP!BL420+GDP!BS420+GDP!BZ420</f>
        <v>0</v>
      </c>
      <c r="BV419" s="7">
        <f>GDP!BM420+GDP!BT420+GDP!CA420</f>
        <v>0</v>
      </c>
      <c r="BW419">
        <f>GDP!CB420</f>
        <v>0</v>
      </c>
      <c r="BX419">
        <f>GDP!CC420</f>
        <v>0</v>
      </c>
      <c r="BY419">
        <f>GDP!CD420</f>
        <v>0</v>
      </c>
      <c r="BZ419">
        <f>GDP!CE420</f>
        <v>0</v>
      </c>
      <c r="CA419">
        <f>GDP!CF420</f>
        <v>0</v>
      </c>
      <c r="CB419">
        <f>GDP!CG420</f>
        <v>0</v>
      </c>
      <c r="CC419" s="7">
        <f>GDP!CH420</f>
        <v>0</v>
      </c>
      <c r="CD419">
        <f>GDP!CI420</f>
        <v>0</v>
      </c>
      <c r="CE419">
        <f>GDP!CJ420</f>
        <v>0</v>
      </c>
      <c r="CF419">
        <f>GDP!CK420</f>
        <v>0</v>
      </c>
      <c r="CG419">
        <f>GDP!CL420</f>
        <v>0</v>
      </c>
      <c r="CH419">
        <f>GDP!CM420</f>
        <v>0</v>
      </c>
      <c r="CI419">
        <f>GDP!CN420</f>
        <v>0</v>
      </c>
      <c r="CJ419" s="7">
        <f>GDP!CO420</f>
        <v>0</v>
      </c>
      <c r="CK419">
        <f>GDP!CP420</f>
        <v>0</v>
      </c>
      <c r="CL419">
        <f>GDP!CQ420</f>
        <v>0</v>
      </c>
      <c r="CM419">
        <f>GDP!CR420</f>
        <v>0</v>
      </c>
      <c r="CN419">
        <f>GDP!CS420</f>
        <v>0</v>
      </c>
      <c r="CO419">
        <f>GDP!CT420</f>
        <v>0</v>
      </c>
      <c r="CP419">
        <f>GDP!CU420</f>
        <v>0</v>
      </c>
      <c r="CQ419">
        <f>GDP!CV420</f>
        <v>0</v>
      </c>
      <c r="CR419">
        <f>GDP!CW420</f>
        <v>0</v>
      </c>
      <c r="CS419">
        <f>GDP!CX420</f>
        <v>0</v>
      </c>
      <c r="CT419">
        <f>GDP!CY420</f>
        <v>0</v>
      </c>
      <c r="CU419">
        <f>GDP!CZ420</f>
        <v>0</v>
      </c>
      <c r="CV419">
        <f>GDP!DA420</f>
        <v>0</v>
      </c>
      <c r="CW419">
        <f>GDP!DB420</f>
        <v>0</v>
      </c>
      <c r="CX419" s="7">
        <f>GDP!DC420</f>
        <v>0</v>
      </c>
      <c r="CY419">
        <f>GDP!DD420</f>
        <v>0</v>
      </c>
      <c r="CZ419">
        <f>GDP!DE420</f>
        <v>0</v>
      </c>
      <c r="DA419">
        <f>GDP!DF420</f>
        <v>0</v>
      </c>
      <c r="DB419">
        <f>GDP!DG420</f>
        <v>0</v>
      </c>
      <c r="DC419">
        <f>GDP!DH420</f>
        <v>0</v>
      </c>
      <c r="DD419">
        <f>GDP!DI420</f>
        <v>0</v>
      </c>
      <c r="DE419" s="7">
        <f>GDP!DJ420</f>
        <v>0</v>
      </c>
      <c r="DF419">
        <f>GDP!DU420</f>
        <v>0</v>
      </c>
      <c r="DG419" s="7">
        <f>GDP!DV420</f>
        <v>0</v>
      </c>
      <c r="DH419">
        <f>GDP!DW420</f>
        <v>0</v>
      </c>
      <c r="DI419">
        <f>GDP!EA420</f>
        <v>0</v>
      </c>
      <c r="DJ419">
        <f>GDP!EB420</f>
        <v>0</v>
      </c>
      <c r="DK419">
        <f>GDP!EC420</f>
        <v>0</v>
      </c>
      <c r="DL419">
        <f>GDP!ED420</f>
        <v>0</v>
      </c>
      <c r="DM419">
        <f>GDP!EE420</f>
        <v>0</v>
      </c>
      <c r="DN419">
        <f>GDP!DY420</f>
        <v>0</v>
      </c>
      <c r="DO419">
        <f>GDP!DZ420</f>
        <v>0</v>
      </c>
      <c r="DP419" s="84">
        <v>90.834497340019198</v>
      </c>
      <c r="DQ419" s="84">
        <v>87.445899999999995</v>
      </c>
      <c r="DR419">
        <v>86.730166741714001</v>
      </c>
      <c r="DS419" t="s">
        <v>145</v>
      </c>
      <c r="DT419">
        <v>7.5136477789000002</v>
      </c>
      <c r="DU419">
        <v>10.701272376300004</v>
      </c>
      <c r="DV419">
        <v>3.1876245974000037</v>
      </c>
      <c r="DW419">
        <v>49.555943940100001</v>
      </c>
      <c r="DX419">
        <v>38.854671563799997</v>
      </c>
      <c r="DY419">
        <v>7761334670.08887</v>
      </c>
      <c r="DZ419">
        <v>12631247149.2973</v>
      </c>
      <c r="EA419">
        <f t="shared" si="30"/>
        <v>1.2918502016987699</v>
      </c>
      <c r="EB419">
        <f t="shared" si="31"/>
        <v>2.1024321036448601</v>
      </c>
      <c r="EC419">
        <f t="shared" si="32"/>
        <v>-0.81058190194609026</v>
      </c>
      <c r="ED419">
        <v>230153927681.992</v>
      </c>
      <c r="EE419">
        <f t="shared" si="33"/>
        <v>38.308410928804982</v>
      </c>
      <c r="EF419">
        <v>24522141532.813202</v>
      </c>
      <c r="EG419">
        <v>114445104911.50301</v>
      </c>
      <c r="EH419">
        <f t="shared" si="34"/>
        <v>8.8304500129972716</v>
      </c>
    </row>
    <row r="420" spans="1:138" x14ac:dyDescent="0.35">
      <c r="A420" t="s">
        <v>155</v>
      </c>
      <c r="B420" s="7">
        <v>1989</v>
      </c>
      <c r="C420">
        <f>MacroData!D420</f>
        <v>1278.3110519152451</v>
      </c>
      <c r="D420">
        <f>MacroData!E420</f>
        <v>101.17400000000001</v>
      </c>
      <c r="E420">
        <f>MacroData!F420</f>
        <v>101.496</v>
      </c>
      <c r="F420">
        <f>MacroData!G420</f>
        <v>623362148340.46204</v>
      </c>
      <c r="G420">
        <f>MacroData!H420</f>
        <v>651060845204.99097</v>
      </c>
      <c r="H420">
        <f>MacroData!I420</f>
        <v>660192561943.96704</v>
      </c>
      <c r="I420">
        <f>MacroData!J420</f>
        <v>1298603996727</v>
      </c>
      <c r="J420">
        <f>MacroData!K420</f>
        <v>12.62</v>
      </c>
      <c r="K420">
        <f>MacroData!L420</f>
        <v>12.787000000000001</v>
      </c>
      <c r="L420">
        <f>MacroData!M420</f>
        <v>688.1173095703125</v>
      </c>
      <c r="M420">
        <f>MacroData!N420</f>
        <v>251.27743530273438</v>
      </c>
      <c r="N420">
        <f>MacroData!O420</f>
        <v>56671780</v>
      </c>
      <c r="O420">
        <f>MacroData!P420</f>
        <v>540015283.63819885</v>
      </c>
      <c r="P420">
        <f>MacroData!Q420</f>
        <v>-21411676193.830078</v>
      </c>
      <c r="Q420">
        <f>MacroData!R420</f>
        <v>266953822989.16199</v>
      </c>
      <c r="R420">
        <f>MacroData!S420</f>
        <v>1320015672920.8301</v>
      </c>
      <c r="S420">
        <f>MacroData!T420</f>
        <v>219645376037.69653</v>
      </c>
      <c r="T420">
        <f>MacroData!U420</f>
        <v>773124961468.93396</v>
      </c>
      <c r="U420">
        <f>MacroData!V420</f>
        <v>9.8569999999999993</v>
      </c>
      <c r="V420">
        <f>MacroData!W420</f>
        <v>1811.3400000000001</v>
      </c>
      <c r="W420">
        <f>MacroData!X420</f>
        <v>92.92</v>
      </c>
      <c r="X420">
        <f>MacroData!Y420</f>
        <v>880784124475.23303</v>
      </c>
      <c r="Y420">
        <f>MacroData!Z420</f>
        <v>361261600000</v>
      </c>
      <c r="Z420">
        <f>MacroData!AA420</f>
        <v>259516321970.66901</v>
      </c>
      <c r="AA420">
        <f>MacroData!AB420</f>
        <v>37301685625.667999</v>
      </c>
      <c r="AB420">
        <f>MacroData!AC420</f>
        <v>95189548331.520004</v>
      </c>
      <c r="AC420">
        <f>MacroData!AD420</f>
        <v>280630490184.64099</v>
      </c>
      <c r="AD420">
        <f>MacroData!AE420</f>
        <v>48578217645.860275</v>
      </c>
      <c r="AE420">
        <f>MacroData!AF420</f>
        <v>-11.0618332136672</v>
      </c>
      <c r="AF420">
        <f>MacroData!AG420</f>
        <v>52.606585889068299</v>
      </c>
      <c r="AG420">
        <f>MacroData!AH420</f>
        <v>0</v>
      </c>
      <c r="AH420">
        <f>MacroData!AI420</f>
        <v>0</v>
      </c>
      <c r="AI420">
        <f>MacroData!AJ420</f>
        <v>0</v>
      </c>
      <c r="AJ420">
        <f>MacroData!AK420</f>
        <v>0</v>
      </c>
      <c r="AK420">
        <f>MacroData!AL420</f>
        <v>0</v>
      </c>
      <c r="AL420">
        <f>MacroData!AM420</f>
        <v>3.8184525000000002</v>
      </c>
      <c r="AM420">
        <f>MacroData!AN420</f>
        <v>5.9161904652913408</v>
      </c>
      <c r="AN420" s="31">
        <f>GDP!C421+GDP!J421</f>
        <v>0</v>
      </c>
      <c r="AO420">
        <f>GDP!D421+GDP!K421</f>
        <v>0</v>
      </c>
      <c r="AP420">
        <f>GDP!E421+GDP!L421</f>
        <v>0</v>
      </c>
      <c r="AQ420">
        <f>GDP!F421+GDP!M421</f>
        <v>0</v>
      </c>
      <c r="AR420">
        <f>GDP!G421+GDP!N421</f>
        <v>0</v>
      </c>
      <c r="AS420">
        <f>GDP!H421+GDP!O421</f>
        <v>0</v>
      </c>
      <c r="AT420" s="7">
        <f>GDP!I421+GDP!P421</f>
        <v>0</v>
      </c>
      <c r="AU420">
        <f>GDP!AE421</f>
        <v>0</v>
      </c>
      <c r="AV420">
        <f>GDP!AF421</f>
        <v>0</v>
      </c>
      <c r="AW420">
        <f>GDP!AG421</f>
        <v>0</v>
      </c>
      <c r="AX420">
        <f>GDP!AH421</f>
        <v>0</v>
      </c>
      <c r="AY420">
        <f>GDP!AI421</f>
        <v>0</v>
      </c>
      <c r="AZ420">
        <f>GDP!AJ421</f>
        <v>0</v>
      </c>
      <c r="BA420" s="7">
        <f>GDP!AK421</f>
        <v>0</v>
      </c>
      <c r="BB420">
        <f>GDP!AS421</f>
        <v>0</v>
      </c>
      <c r="BC420">
        <f>GDP!AT421</f>
        <v>0</v>
      </c>
      <c r="BD420">
        <f>GDP!AU421</f>
        <v>0</v>
      </c>
      <c r="BE420">
        <f>GDP!AV421</f>
        <v>0</v>
      </c>
      <c r="BF420">
        <f>GDP!AW421</f>
        <v>0</v>
      </c>
      <c r="BG420">
        <f>GDP!AX421</f>
        <v>0</v>
      </c>
      <c r="BH420" s="7">
        <f>GDP!AY421</f>
        <v>0</v>
      </c>
      <c r="BI420">
        <f>GDP!AZ421</f>
        <v>0</v>
      </c>
      <c r="BJ420">
        <f>GDP!BA421</f>
        <v>0</v>
      </c>
      <c r="BK420">
        <f>GDP!BB421</f>
        <v>0</v>
      </c>
      <c r="BL420">
        <f>GDP!BC421</f>
        <v>0</v>
      </c>
      <c r="BM420">
        <f>GDP!BD421</f>
        <v>0</v>
      </c>
      <c r="BN420">
        <f>GDP!BE421</f>
        <v>0</v>
      </c>
      <c r="BO420" s="7">
        <f>GDP!BF421</f>
        <v>0</v>
      </c>
      <c r="BP420">
        <f>GDP!BG421+GDP!BN421+GDP!BU421</f>
        <v>0</v>
      </c>
      <c r="BQ420">
        <f>GDP!BH421+GDP!BO421+GDP!BV421</f>
        <v>0</v>
      </c>
      <c r="BR420">
        <f>GDP!BI421+GDP!BP421+GDP!BW421</f>
        <v>0</v>
      </c>
      <c r="BS420">
        <f>GDP!BJ421+GDP!BQ421+GDP!BX421</f>
        <v>0</v>
      </c>
      <c r="BT420">
        <f>GDP!BK421+GDP!BR421+GDP!BY421</f>
        <v>0</v>
      </c>
      <c r="BU420">
        <f>GDP!BL421+GDP!BS421+GDP!BZ421</f>
        <v>0</v>
      </c>
      <c r="BV420" s="7">
        <f>GDP!BM421+GDP!BT421+GDP!CA421</f>
        <v>0</v>
      </c>
      <c r="BW420">
        <f>GDP!CB421</f>
        <v>0</v>
      </c>
      <c r="BX420">
        <f>GDP!CC421</f>
        <v>0</v>
      </c>
      <c r="BY420">
        <f>GDP!CD421</f>
        <v>0</v>
      </c>
      <c r="BZ420">
        <f>GDP!CE421</f>
        <v>0</v>
      </c>
      <c r="CA420">
        <f>GDP!CF421</f>
        <v>0</v>
      </c>
      <c r="CB420">
        <f>GDP!CG421</f>
        <v>0</v>
      </c>
      <c r="CC420" s="7">
        <f>GDP!CH421</f>
        <v>0</v>
      </c>
      <c r="CD420">
        <f>GDP!CI421</f>
        <v>0</v>
      </c>
      <c r="CE420">
        <f>GDP!CJ421</f>
        <v>0</v>
      </c>
      <c r="CF420">
        <f>GDP!CK421</f>
        <v>0</v>
      </c>
      <c r="CG420">
        <f>GDP!CL421</f>
        <v>0</v>
      </c>
      <c r="CH420">
        <f>GDP!CM421</f>
        <v>0</v>
      </c>
      <c r="CI420">
        <f>GDP!CN421</f>
        <v>0</v>
      </c>
      <c r="CJ420" s="7">
        <f>GDP!CO421</f>
        <v>0</v>
      </c>
      <c r="CK420">
        <f>GDP!CP421</f>
        <v>0</v>
      </c>
      <c r="CL420">
        <f>GDP!CQ421</f>
        <v>0</v>
      </c>
      <c r="CM420">
        <f>GDP!CR421</f>
        <v>0</v>
      </c>
      <c r="CN420">
        <f>GDP!CS421</f>
        <v>0</v>
      </c>
      <c r="CO420">
        <f>GDP!CT421</f>
        <v>0</v>
      </c>
      <c r="CP420">
        <f>GDP!CU421</f>
        <v>0</v>
      </c>
      <c r="CQ420">
        <f>GDP!CV421</f>
        <v>0</v>
      </c>
      <c r="CR420">
        <f>GDP!CW421</f>
        <v>0</v>
      </c>
      <c r="CS420">
        <f>GDP!CX421</f>
        <v>0</v>
      </c>
      <c r="CT420">
        <f>GDP!CY421</f>
        <v>0</v>
      </c>
      <c r="CU420">
        <f>GDP!CZ421</f>
        <v>0</v>
      </c>
      <c r="CV420">
        <f>GDP!DA421</f>
        <v>0</v>
      </c>
      <c r="CW420">
        <f>GDP!DB421</f>
        <v>0</v>
      </c>
      <c r="CX420" s="7">
        <f>GDP!DC421</f>
        <v>0</v>
      </c>
      <c r="CY420">
        <f>GDP!DD421</f>
        <v>0</v>
      </c>
      <c r="CZ420">
        <f>GDP!DE421</f>
        <v>0</v>
      </c>
      <c r="DA420">
        <f>GDP!DF421</f>
        <v>0</v>
      </c>
      <c r="DB420">
        <f>GDP!DG421</f>
        <v>0</v>
      </c>
      <c r="DC420">
        <f>GDP!DH421</f>
        <v>0</v>
      </c>
      <c r="DD420">
        <f>GDP!DI421</f>
        <v>0</v>
      </c>
      <c r="DE420" s="7">
        <f>GDP!DJ421</f>
        <v>0</v>
      </c>
      <c r="DF420">
        <f>GDP!DU421</f>
        <v>0</v>
      </c>
      <c r="DG420" s="7">
        <f>GDP!DV421</f>
        <v>0</v>
      </c>
      <c r="DH420">
        <f>GDP!DW421</f>
        <v>0</v>
      </c>
      <c r="DI420">
        <f>GDP!EA421</f>
        <v>0</v>
      </c>
      <c r="DJ420">
        <f>GDP!EB421</f>
        <v>0</v>
      </c>
      <c r="DK420">
        <f>GDP!EC421</f>
        <v>0</v>
      </c>
      <c r="DL420">
        <f>GDP!ED421</f>
        <v>0</v>
      </c>
      <c r="DM420">
        <f>GDP!EE421</f>
        <v>0</v>
      </c>
      <c r="DN420">
        <f>GDP!DY421</f>
        <v>0</v>
      </c>
      <c r="DO420">
        <f>GDP!DZ421</f>
        <v>0</v>
      </c>
      <c r="DP420" s="84">
        <v>93.312132017365101</v>
      </c>
      <c r="DQ420" s="84">
        <v>89.831199999999995</v>
      </c>
      <c r="DR420">
        <v>89.095981346792001</v>
      </c>
      <c r="DS420" t="s">
        <v>145</v>
      </c>
      <c r="DT420">
        <v>8.3471561382000008</v>
      </c>
      <c r="DU420">
        <v>11.0632009594</v>
      </c>
      <c r="DV420">
        <v>2.7160448211999988</v>
      </c>
      <c r="DW420">
        <v>50.708216678600003</v>
      </c>
      <c r="DX420">
        <v>39.645015719200003</v>
      </c>
      <c r="DY420">
        <v>7239720705.9979</v>
      </c>
      <c r="DZ420">
        <v>13927027313.7099</v>
      </c>
      <c r="EA420">
        <f t="shared" si="30"/>
        <v>1.0966074329405064</v>
      </c>
      <c r="EB420">
        <f t="shared" si="31"/>
        <v>2.1095401730521068</v>
      </c>
      <c r="EC420">
        <f t="shared" si="32"/>
        <v>-1.0129327401116004</v>
      </c>
      <c r="ED420">
        <v>256908669989.16</v>
      </c>
      <c r="EE420">
        <f t="shared" si="33"/>
        <v>38.914202430981767</v>
      </c>
      <c r="EF420">
        <v>26417082239.559399</v>
      </c>
      <c r="EG420">
        <v>124403515666.612</v>
      </c>
      <c r="EH420">
        <f t="shared" si="34"/>
        <v>9.6242823596294649</v>
      </c>
    </row>
    <row r="421" spans="1:138" x14ac:dyDescent="0.35">
      <c r="A421" t="s">
        <v>155</v>
      </c>
      <c r="B421" s="7">
        <v>1990</v>
      </c>
      <c r="C421">
        <f>MacroData!D421</f>
        <v>1412.6592716147782</v>
      </c>
      <c r="D421">
        <f>MacroData!E421</f>
        <v>101.18</v>
      </c>
      <c r="E421">
        <f>MacroData!F421</f>
        <v>100.53100000000001</v>
      </c>
      <c r="F421">
        <f>MacroData!G421</f>
        <v>703544829452.59094</v>
      </c>
      <c r="G421">
        <f>MacroData!H421</f>
        <v>721862344353.27197</v>
      </c>
      <c r="H421">
        <f>MacroData!I421</f>
        <v>729577626888.18103</v>
      </c>
      <c r="I421">
        <f>MacroData!J421</f>
        <v>1323952830160.51</v>
      </c>
      <c r="J421">
        <f>MacroData!K421</f>
        <v>12.23</v>
      </c>
      <c r="K421">
        <f>MacroData!L421</f>
        <v>13.536</v>
      </c>
      <c r="L421">
        <f>MacroData!M421</f>
        <v>703.25970458984375</v>
      </c>
      <c r="M421">
        <f>MacroData!N421</f>
        <v>262.23422241210938</v>
      </c>
      <c r="N421">
        <f>MacroData!O421</f>
        <v>56719240</v>
      </c>
      <c r="O421">
        <f>MacroData!P421</f>
        <v>2921392262.7184448</v>
      </c>
      <c r="P421">
        <f>MacroData!Q421</f>
        <v>-29974179331.830078</v>
      </c>
      <c r="Q421">
        <f>MacroData!R421</f>
        <v>277758191247.776</v>
      </c>
      <c r="R421">
        <f>MacroData!S421</f>
        <v>1353927009492.3401</v>
      </c>
      <c r="S421">
        <f>MacroData!T421</f>
        <v>228972371223.23477</v>
      </c>
      <c r="T421">
        <f>MacroData!U421</f>
        <v>789200849494.11694</v>
      </c>
      <c r="U421">
        <f>MacroData!V421</f>
        <v>8.8049999999999997</v>
      </c>
      <c r="V421">
        <f>MacroData!W421</f>
        <v>1392.71</v>
      </c>
      <c r="W421">
        <f>MacroData!X421</f>
        <v>98.766000000000005</v>
      </c>
      <c r="X421">
        <f>MacroData!Y421</f>
        <v>898793244587.56104</v>
      </c>
      <c r="Y421">
        <f>MacroData!Z421</f>
        <v>392418930000</v>
      </c>
      <c r="Z421">
        <f>MacroData!AA421</f>
        <v>296761425122.67297</v>
      </c>
      <c r="AA421">
        <f>MacroData!AB421</f>
        <v>35929244015.906998</v>
      </c>
      <c r="AB421">
        <f>MacroData!AC421</f>
        <v>105251125330.328</v>
      </c>
      <c r="AC421">
        <f>MacroData!AD421</f>
        <v>287216620201.13</v>
      </c>
      <c r="AD421">
        <f>MacroData!AE421</f>
        <v>50823087568.753464</v>
      </c>
      <c r="AE421">
        <f>MacroData!AF421</f>
        <v>-11.0871640954875</v>
      </c>
      <c r="AF421">
        <f>MacroData!AG421</f>
        <v>56.024053129998201</v>
      </c>
      <c r="AG421">
        <f>MacroData!AH421</f>
        <v>0</v>
      </c>
      <c r="AH421">
        <f>MacroData!AI421</f>
        <v>0</v>
      </c>
      <c r="AI421">
        <f>MacroData!AJ421</f>
        <v>1</v>
      </c>
      <c r="AJ421">
        <f>MacroData!AK421</f>
        <v>1</v>
      </c>
      <c r="AK421">
        <f>MacroData!AL421</f>
        <v>1</v>
      </c>
      <c r="AL421">
        <f>MacroData!AM421</f>
        <v>3.8184525000000002</v>
      </c>
      <c r="AM421">
        <f>MacroData!AN421</f>
        <v>5.9161904652913408</v>
      </c>
      <c r="AN421" s="31">
        <f>GDP!C422+GDP!J422</f>
        <v>0</v>
      </c>
      <c r="AO421">
        <f>GDP!D422+GDP!K422</f>
        <v>0</v>
      </c>
      <c r="AP421">
        <f>GDP!E422+GDP!L422</f>
        <v>0</v>
      </c>
      <c r="AQ421">
        <f>GDP!F422+GDP!M422</f>
        <v>0</v>
      </c>
      <c r="AR421">
        <f>GDP!G422+GDP!N422</f>
        <v>0</v>
      </c>
      <c r="AS421">
        <f>GDP!H422+GDP!O422</f>
        <v>0</v>
      </c>
      <c r="AT421" s="7">
        <f>GDP!I422+GDP!P422</f>
        <v>0</v>
      </c>
      <c r="AU421">
        <f>GDP!AE422</f>
        <v>0</v>
      </c>
      <c r="AV421">
        <f>GDP!AF422</f>
        <v>0</v>
      </c>
      <c r="AW421">
        <f>GDP!AG422</f>
        <v>0</v>
      </c>
      <c r="AX421">
        <f>GDP!AH422</f>
        <v>0</v>
      </c>
      <c r="AY421">
        <f>GDP!AI422</f>
        <v>0</v>
      </c>
      <c r="AZ421">
        <f>GDP!AJ422</f>
        <v>0</v>
      </c>
      <c r="BA421" s="7">
        <f>GDP!AK422</f>
        <v>0</v>
      </c>
      <c r="BB421">
        <f>GDP!AS422</f>
        <v>0</v>
      </c>
      <c r="BC421">
        <f>GDP!AT422</f>
        <v>0</v>
      </c>
      <c r="BD421">
        <f>GDP!AU422</f>
        <v>0</v>
      </c>
      <c r="BE421">
        <f>GDP!AV422</f>
        <v>0</v>
      </c>
      <c r="BF421">
        <f>GDP!AW422</f>
        <v>0</v>
      </c>
      <c r="BG421">
        <f>GDP!AX422</f>
        <v>0</v>
      </c>
      <c r="BH421" s="7">
        <f>GDP!AY422</f>
        <v>0</v>
      </c>
      <c r="BI421">
        <f>GDP!AZ422</f>
        <v>0</v>
      </c>
      <c r="BJ421">
        <f>GDP!BA422</f>
        <v>0</v>
      </c>
      <c r="BK421">
        <f>GDP!BB422</f>
        <v>0</v>
      </c>
      <c r="BL421">
        <f>GDP!BC422</f>
        <v>0</v>
      </c>
      <c r="BM421">
        <f>GDP!BD422</f>
        <v>0</v>
      </c>
      <c r="BN421">
        <f>GDP!BE422</f>
        <v>0</v>
      </c>
      <c r="BO421" s="7">
        <f>GDP!BF422</f>
        <v>0</v>
      </c>
      <c r="BP421">
        <f>GDP!BG422+GDP!BN422+GDP!BU422</f>
        <v>0</v>
      </c>
      <c r="BQ421">
        <f>GDP!BH422+GDP!BO422+GDP!BV422</f>
        <v>0</v>
      </c>
      <c r="BR421">
        <f>GDP!BI422+GDP!BP422+GDP!BW422</f>
        <v>0</v>
      </c>
      <c r="BS421">
        <f>GDP!BJ422+GDP!BQ422+GDP!BX422</f>
        <v>0</v>
      </c>
      <c r="BT421">
        <f>GDP!BK422+GDP!BR422+GDP!BY422</f>
        <v>0</v>
      </c>
      <c r="BU421">
        <f>GDP!BL422+GDP!BS422+GDP!BZ422</f>
        <v>0</v>
      </c>
      <c r="BV421" s="7">
        <f>GDP!BM422+GDP!BT422+GDP!CA422</f>
        <v>0</v>
      </c>
      <c r="BW421">
        <f>GDP!CB422</f>
        <v>0</v>
      </c>
      <c r="BX421">
        <f>GDP!CC422</f>
        <v>0</v>
      </c>
      <c r="BY421">
        <f>GDP!CD422</f>
        <v>0</v>
      </c>
      <c r="BZ421">
        <f>GDP!CE422</f>
        <v>0</v>
      </c>
      <c r="CA421">
        <f>GDP!CF422</f>
        <v>0</v>
      </c>
      <c r="CB421">
        <f>GDP!CG422</f>
        <v>0</v>
      </c>
      <c r="CC421" s="7">
        <f>GDP!CH422</f>
        <v>0</v>
      </c>
      <c r="CD421">
        <f>GDP!CI422</f>
        <v>0</v>
      </c>
      <c r="CE421">
        <f>GDP!CJ422</f>
        <v>0</v>
      </c>
      <c r="CF421">
        <f>GDP!CK422</f>
        <v>0</v>
      </c>
      <c r="CG421">
        <f>GDP!CL422</f>
        <v>0</v>
      </c>
      <c r="CH421">
        <f>GDP!CM422</f>
        <v>0</v>
      </c>
      <c r="CI421">
        <f>GDP!CN422</f>
        <v>0</v>
      </c>
      <c r="CJ421" s="7">
        <f>GDP!CO422</f>
        <v>0</v>
      </c>
      <c r="CK421">
        <f>GDP!CP422</f>
        <v>0</v>
      </c>
      <c r="CL421">
        <f>GDP!CQ422</f>
        <v>0</v>
      </c>
      <c r="CM421">
        <f>GDP!CR422</f>
        <v>0</v>
      </c>
      <c r="CN421">
        <f>GDP!CS422</f>
        <v>0</v>
      </c>
      <c r="CO421">
        <f>GDP!CT422</f>
        <v>0</v>
      </c>
      <c r="CP421">
        <f>GDP!CU422</f>
        <v>0</v>
      </c>
      <c r="CQ421">
        <f>GDP!CV422</f>
        <v>0</v>
      </c>
      <c r="CR421">
        <f>GDP!CW422</f>
        <v>0</v>
      </c>
      <c r="CS421">
        <f>GDP!CX422</f>
        <v>0</v>
      </c>
      <c r="CT421">
        <f>GDP!CY422</f>
        <v>0</v>
      </c>
      <c r="CU421">
        <f>GDP!CZ422</f>
        <v>0</v>
      </c>
      <c r="CV421">
        <f>GDP!DA422</f>
        <v>0</v>
      </c>
      <c r="CW421">
        <f>GDP!DB422</f>
        <v>0</v>
      </c>
      <c r="CX421" s="7">
        <f>GDP!DC422</f>
        <v>0</v>
      </c>
      <c r="CY421">
        <f>GDP!DD422</f>
        <v>0</v>
      </c>
      <c r="CZ421">
        <f>GDP!DE422</f>
        <v>0</v>
      </c>
      <c r="DA421">
        <f>GDP!DF422</f>
        <v>0</v>
      </c>
      <c r="DB421">
        <f>GDP!DG422</f>
        <v>0</v>
      </c>
      <c r="DC421">
        <f>GDP!DH422</f>
        <v>0</v>
      </c>
      <c r="DD421">
        <f>GDP!DI422</f>
        <v>0</v>
      </c>
      <c r="DE421" s="7">
        <f>GDP!DJ422</f>
        <v>0</v>
      </c>
      <c r="DF421">
        <f>GDP!DU422</f>
        <v>0</v>
      </c>
      <c r="DG421" s="7">
        <f>GDP!DV422</f>
        <v>0</v>
      </c>
      <c r="DH421">
        <f>GDP!DW422</f>
        <v>0</v>
      </c>
      <c r="DI421">
        <f>GDP!EA422</f>
        <v>0</v>
      </c>
      <c r="DJ421">
        <f>GDP!EB422</f>
        <v>0</v>
      </c>
      <c r="DK421">
        <f>GDP!EC422</f>
        <v>0</v>
      </c>
      <c r="DL421">
        <f>GDP!ED422</f>
        <v>0</v>
      </c>
      <c r="DM421">
        <f>GDP!EE422</f>
        <v>0</v>
      </c>
      <c r="DN421">
        <f>GDP!DY422</f>
        <v>0</v>
      </c>
      <c r="DO421">
        <f>GDP!DZ422</f>
        <v>0</v>
      </c>
      <c r="DP421" s="84">
        <v>95.222901784247796</v>
      </c>
      <c r="DQ421" s="84">
        <v>91.670599999999993</v>
      </c>
      <c r="DR421">
        <v>92.395899639966999</v>
      </c>
      <c r="DS421" t="s">
        <v>145</v>
      </c>
      <c r="DT421">
        <v>9.2327797796999995</v>
      </c>
      <c r="DU421">
        <v>11.0885349733</v>
      </c>
      <c r="DV421">
        <v>1.8557551936000003</v>
      </c>
      <c r="DW421">
        <v>51.988205986099999</v>
      </c>
      <c r="DX421">
        <v>40.899671012799999</v>
      </c>
      <c r="DY421">
        <v>10235551833.295799</v>
      </c>
      <c r="DZ421">
        <v>15607515513.126499</v>
      </c>
      <c r="EA421">
        <f t="shared" si="30"/>
        <v>1.4029421210396511</v>
      </c>
      <c r="EB421">
        <f t="shared" si="31"/>
        <v>2.1392535815134845</v>
      </c>
      <c r="EC421">
        <f t="shared" si="32"/>
        <v>-0.73631146047383345</v>
      </c>
      <c r="ED421">
        <v>284432351647.78198</v>
      </c>
      <c r="EE421">
        <f t="shared" si="33"/>
        <v>38.985892818691873</v>
      </c>
      <c r="EF421">
        <v>29468503809.0867</v>
      </c>
      <c r="EG421">
        <v>143237526183.68701</v>
      </c>
      <c r="EH421">
        <f t="shared" si="34"/>
        <v>10.362734255951304</v>
      </c>
    </row>
    <row r="422" spans="1:138" x14ac:dyDescent="0.35">
      <c r="A422" t="s">
        <v>155</v>
      </c>
      <c r="B422" s="7">
        <v>1991</v>
      </c>
      <c r="C422">
        <f>MacroData!D422</f>
        <v>1542.8522547144705</v>
      </c>
      <c r="D422">
        <f>MacroData!E422</f>
        <v>100.33799999999999</v>
      </c>
      <c r="E422">
        <f>MacroData!F422</f>
        <v>99.561000000000007</v>
      </c>
      <c r="F422">
        <f>MacroData!G422</f>
        <v>790457414978.00305</v>
      </c>
      <c r="G422">
        <f>MacroData!H422</f>
        <v>792639662356.276</v>
      </c>
      <c r="H422">
        <f>MacroData!I422</f>
        <v>796816691223.05798</v>
      </c>
      <c r="I422">
        <f>MacroData!J422</f>
        <v>1344239527559.3501</v>
      </c>
      <c r="J422">
        <f>MacroData!K422</f>
        <v>12.208</v>
      </c>
      <c r="K422">
        <f>MacroData!L422</f>
        <v>13.282</v>
      </c>
      <c r="L422">
        <f>MacroData!M422</f>
        <v>728.481201171875</v>
      </c>
      <c r="M422">
        <f>MacroData!N422</f>
        <v>263.99395751953125</v>
      </c>
      <c r="N422">
        <f>MacroData!O422</f>
        <v>56758520</v>
      </c>
      <c r="O422">
        <f>MacroData!P422</f>
        <v>3028370249.7827225</v>
      </c>
      <c r="P422">
        <f>MacroData!Q422</f>
        <v>-40223945435.319824</v>
      </c>
      <c r="Q422">
        <f>MacroData!R422</f>
        <v>281349647942.18903</v>
      </c>
      <c r="R422">
        <f>MacroData!S422</f>
        <v>1384463472994.6699</v>
      </c>
      <c r="S422">
        <f>MacroData!T422</f>
        <v>231889065694.61664</v>
      </c>
      <c r="T422">
        <f>MacroData!U422</f>
        <v>810916540870.64502</v>
      </c>
      <c r="U422">
        <f>MacroData!V422</f>
        <v>8.2870000000000008</v>
      </c>
      <c r="V422">
        <f>MacroData!W422</f>
        <v>1412.39</v>
      </c>
      <c r="W422">
        <f>MacroData!X422</f>
        <v>99.710999999999999</v>
      </c>
      <c r="X422">
        <f>MacroData!Y422</f>
        <v>922868080819.87</v>
      </c>
      <c r="Y422">
        <f>MacroData!Z422</f>
        <v>431989340000</v>
      </c>
      <c r="Z422">
        <f>MacroData!AA422</f>
        <v>332122218020.065</v>
      </c>
      <c r="AA422">
        <f>MacroData!AB422</f>
        <v>40947471080.765999</v>
      </c>
      <c r="AB422">
        <f>MacroData!AC422</f>
        <v>115744083955.127</v>
      </c>
      <c r="AC422">
        <f>MacroData!AD422</f>
        <v>292675558342.45099</v>
      </c>
      <c r="AD422">
        <f>MacroData!AE422</f>
        <v>51553168298.735954</v>
      </c>
      <c r="AE422">
        <f>MacroData!AF422</f>
        <v>-11.0311344700884</v>
      </c>
      <c r="AF422">
        <f>MacroData!AG422</f>
        <v>59.553568477188001</v>
      </c>
      <c r="AG422">
        <f>MacroData!AH422</f>
        <v>0</v>
      </c>
      <c r="AH422">
        <f>MacroData!AI422</f>
        <v>0</v>
      </c>
      <c r="AI422">
        <f>MacroData!AJ422</f>
        <v>1</v>
      </c>
      <c r="AJ422">
        <f>MacroData!AK422</f>
        <v>1</v>
      </c>
      <c r="AK422">
        <f>MacroData!AL422</f>
        <v>1</v>
      </c>
      <c r="AL422">
        <f>MacroData!AM422</f>
        <v>3.8184525000000002</v>
      </c>
      <c r="AM422">
        <f>MacroData!AN422</f>
        <v>5.9161904652913408</v>
      </c>
      <c r="AN422" s="31">
        <f>GDP!C423+GDP!J423</f>
        <v>0.99810999999999994</v>
      </c>
      <c r="AO422">
        <f>GDP!D423+GDP!K423</f>
        <v>0</v>
      </c>
      <c r="AP422">
        <f>GDP!E423+GDP!L423</f>
        <v>-0.61585999999999996</v>
      </c>
      <c r="AQ422">
        <f>GDP!F423+GDP!M423</f>
        <v>0</v>
      </c>
      <c r="AR422">
        <f>GDP!G423+GDP!N423</f>
        <v>0</v>
      </c>
      <c r="AS422">
        <f>GDP!H423+GDP!O423</f>
        <v>0</v>
      </c>
      <c r="AT422" s="7">
        <f>GDP!I423+GDP!P423</f>
        <v>0</v>
      </c>
      <c r="AU422">
        <f>GDP!AE423</f>
        <v>0.55215000000000003</v>
      </c>
      <c r="AV422">
        <f>GDP!AF423</f>
        <v>0</v>
      </c>
      <c r="AW422">
        <f>GDP!AG423</f>
        <v>-0.44596999999999998</v>
      </c>
      <c r="AX422">
        <f>GDP!AH423</f>
        <v>0</v>
      </c>
      <c r="AY422">
        <f>GDP!AI423</f>
        <v>0</v>
      </c>
      <c r="AZ422">
        <f>GDP!AJ423</f>
        <v>0</v>
      </c>
      <c r="BA422" s="7">
        <f>GDP!AK423</f>
        <v>0</v>
      </c>
      <c r="BB422">
        <f>GDP!AS423</f>
        <v>0.21237</v>
      </c>
      <c r="BC422">
        <f>GDP!AT423</f>
        <v>0</v>
      </c>
      <c r="BD422">
        <f>GDP!AU423</f>
        <v>0</v>
      </c>
      <c r="BE422">
        <f>GDP!AV423</f>
        <v>0</v>
      </c>
      <c r="BF422">
        <f>GDP!AW423</f>
        <v>0</v>
      </c>
      <c r="BG422">
        <f>GDP!AX423</f>
        <v>0</v>
      </c>
      <c r="BH422" s="7">
        <f>GDP!AY423</f>
        <v>0</v>
      </c>
      <c r="BI422">
        <f>GDP!AZ423</f>
        <v>0</v>
      </c>
      <c r="BJ422">
        <f>GDP!BA423</f>
        <v>0</v>
      </c>
      <c r="BK422">
        <f>GDP!BB423</f>
        <v>0</v>
      </c>
      <c r="BL422">
        <f>GDP!BC423</f>
        <v>0</v>
      </c>
      <c r="BM422">
        <f>GDP!BD423</f>
        <v>0</v>
      </c>
      <c r="BN422">
        <f>GDP!BE423</f>
        <v>0</v>
      </c>
      <c r="BO422" s="7">
        <f>GDP!BF423</f>
        <v>0</v>
      </c>
      <c r="BP422">
        <f>GDP!BG423+GDP!BN423+GDP!BU423</f>
        <v>0.56630999999999998</v>
      </c>
      <c r="BQ422">
        <f>GDP!BH423+GDP!BO423+GDP!BV423</f>
        <v>0</v>
      </c>
      <c r="BR422">
        <f>GDP!BI423+GDP!BP423+GDP!BW423</f>
        <v>0</v>
      </c>
      <c r="BS422">
        <f>GDP!BJ423+GDP!BQ423+GDP!BX423</f>
        <v>0</v>
      </c>
      <c r="BT422">
        <f>GDP!BK423+GDP!BR423+GDP!BY423</f>
        <v>0</v>
      </c>
      <c r="BU422">
        <f>GDP!BL423+GDP!BS423+GDP!BZ423</f>
        <v>0</v>
      </c>
      <c r="BV422" s="7">
        <f>GDP!BM423+GDP!BT423+GDP!CA423</f>
        <v>0</v>
      </c>
      <c r="BW422">
        <f>GDP!CB423</f>
        <v>0.31855</v>
      </c>
      <c r="BX422">
        <f>GDP!CC423</f>
        <v>0</v>
      </c>
      <c r="BY422">
        <f>GDP!CD423</f>
        <v>0</v>
      </c>
      <c r="BZ422">
        <f>GDP!CE423</f>
        <v>0</v>
      </c>
      <c r="CA422">
        <f>GDP!CF423</f>
        <v>0</v>
      </c>
      <c r="CB422">
        <f>GDP!CG423</f>
        <v>0</v>
      </c>
      <c r="CC422" s="7">
        <f>GDP!CH423</f>
        <v>0</v>
      </c>
      <c r="CD422">
        <f>GDP!CI423</f>
        <v>3.5389999999999998E-2</v>
      </c>
      <c r="CE422">
        <f>GDP!CJ423</f>
        <v>0</v>
      </c>
      <c r="CF422">
        <f>GDP!CK423</f>
        <v>0</v>
      </c>
      <c r="CG422">
        <f>GDP!CL423</f>
        <v>0</v>
      </c>
      <c r="CH422">
        <f>GDP!CM423</f>
        <v>0</v>
      </c>
      <c r="CI422">
        <f>GDP!CN423</f>
        <v>0</v>
      </c>
      <c r="CJ422" s="7">
        <f>GDP!CO423</f>
        <v>0</v>
      </c>
      <c r="CK422">
        <f>GDP!CP423</f>
        <v>0</v>
      </c>
      <c r="CL422">
        <f>GDP!CQ423</f>
        <v>0</v>
      </c>
      <c r="CM422">
        <f>GDP!CR423</f>
        <v>0</v>
      </c>
      <c r="CN422">
        <f>GDP!CS423</f>
        <v>0</v>
      </c>
      <c r="CO422">
        <f>GDP!CT423</f>
        <v>0</v>
      </c>
      <c r="CP422">
        <f>GDP!CU423</f>
        <v>0</v>
      </c>
      <c r="CQ422">
        <f>GDP!CV423</f>
        <v>0</v>
      </c>
      <c r="CR422">
        <f>GDP!CW423</f>
        <v>1.7626299999999999</v>
      </c>
      <c r="CS422">
        <f>GDP!CX423</f>
        <v>0</v>
      </c>
      <c r="CT422">
        <f>GDP!CY423</f>
        <v>-1.0618300000000001</v>
      </c>
      <c r="CU422">
        <f>GDP!CZ423</f>
        <v>0</v>
      </c>
      <c r="CV422">
        <f>GDP!DA423</f>
        <v>0</v>
      </c>
      <c r="CW422">
        <f>GDP!DB423</f>
        <v>0</v>
      </c>
      <c r="CX422" s="7">
        <f>GDP!DC423</f>
        <v>0</v>
      </c>
      <c r="CY422">
        <f>GDP!DD423</f>
        <v>0.92025000000000001</v>
      </c>
      <c r="CZ422">
        <f>GDP!DE423</f>
        <v>0</v>
      </c>
      <c r="DA422">
        <f>GDP!DF423</f>
        <v>0</v>
      </c>
      <c r="DB422">
        <f>GDP!DG423</f>
        <v>0</v>
      </c>
      <c r="DC422">
        <f>GDP!DH423</f>
        <v>0</v>
      </c>
      <c r="DD422">
        <f>GDP!DI423</f>
        <v>0</v>
      </c>
      <c r="DE422" s="7">
        <f>GDP!DJ423</f>
        <v>0</v>
      </c>
      <c r="DF422">
        <f>GDP!DU423</f>
        <v>0.70080000000000009</v>
      </c>
      <c r="DG422" s="7">
        <f>GDP!DV423</f>
        <v>0.92025000000000001</v>
      </c>
      <c r="DH422">
        <f>GDP!DW423</f>
        <v>1</v>
      </c>
      <c r="DI422">
        <f>GDP!EA423</f>
        <v>0</v>
      </c>
      <c r="DJ422">
        <f>GDP!EB423</f>
        <v>0</v>
      </c>
      <c r="DK422">
        <f>GDP!EC423</f>
        <v>1</v>
      </c>
      <c r="DL422">
        <f>GDP!ED423</f>
        <v>0</v>
      </c>
      <c r="DM422">
        <f>GDP!EE423</f>
        <v>0</v>
      </c>
      <c r="DN422">
        <f>GDP!DY423</f>
        <v>1</v>
      </c>
      <c r="DO422">
        <f>GDP!DZ423</f>
        <v>0</v>
      </c>
      <c r="DP422" s="84">
        <v>98.590345451689402</v>
      </c>
      <c r="DQ422" s="84">
        <v>94.872100000000003</v>
      </c>
      <c r="DR422">
        <v>95.622682101570007</v>
      </c>
      <c r="DS422" t="s">
        <v>145</v>
      </c>
      <c r="DT422">
        <v>10.466917408500001</v>
      </c>
      <c r="DU422">
        <v>11.032498420099998</v>
      </c>
      <c r="DV422">
        <v>0.5655810115999973</v>
      </c>
      <c r="DW422">
        <v>53.038205076600001</v>
      </c>
      <c r="DX422">
        <v>42.005706656500003</v>
      </c>
      <c r="DY422">
        <v>7497770341.6744099</v>
      </c>
      <c r="DZ422">
        <v>17367032882.524502</v>
      </c>
      <c r="EA422">
        <f t="shared" si="30"/>
        <v>0.94096552246738896</v>
      </c>
      <c r="EB422">
        <f t="shared" si="31"/>
        <v>2.1795518434569083</v>
      </c>
      <c r="EC422">
        <f t="shared" si="32"/>
        <v>-1.2385863209895194</v>
      </c>
      <c r="ED422">
        <v>313879441292.06799</v>
      </c>
      <c r="EE422">
        <f t="shared" si="33"/>
        <v>39.391674992435831</v>
      </c>
      <c r="EF422">
        <v>31652235061.955002</v>
      </c>
      <c r="EG422">
        <v>157173009368.151</v>
      </c>
      <c r="EH422">
        <f t="shared" si="34"/>
        <v>11.328335401555423</v>
      </c>
    </row>
    <row r="423" spans="1:138" x14ac:dyDescent="0.35">
      <c r="A423" t="s">
        <v>155</v>
      </c>
      <c r="B423" s="7">
        <v>1992</v>
      </c>
      <c r="C423">
        <f>MacroData!D423</f>
        <v>1621.5239257341814</v>
      </c>
      <c r="D423">
        <f>MacroData!E423</f>
        <v>99.302999999999997</v>
      </c>
      <c r="E423">
        <f>MacroData!F423</f>
        <v>99.17</v>
      </c>
      <c r="F423">
        <f>MacroData!G423</f>
        <v>884274681980.91504</v>
      </c>
      <c r="G423">
        <f>MacroData!H423</f>
        <v>842570643532.04797</v>
      </c>
      <c r="H423">
        <f>MacroData!I423</f>
        <v>837447218484.08606</v>
      </c>
      <c r="I423">
        <f>MacroData!J423</f>
        <v>1353640936159.24</v>
      </c>
      <c r="J423">
        <f>MacroData!K423</f>
        <v>14.013</v>
      </c>
      <c r="K423">
        <f>MacroData!L423</f>
        <v>13.266</v>
      </c>
      <c r="L423">
        <f>MacroData!M423</f>
        <v>755.01947021484375</v>
      </c>
      <c r="M423">
        <f>MacroData!N423</f>
        <v>272.09429931640625</v>
      </c>
      <c r="N423">
        <f>MacroData!O423</f>
        <v>56797090</v>
      </c>
      <c r="O423">
        <f>MacroData!P423</f>
        <v>899523894.40322876</v>
      </c>
      <c r="P423">
        <f>MacroData!Q423</f>
        <v>-41458394183.540039</v>
      </c>
      <c r="Q423">
        <f>MacroData!R423</f>
        <v>275702151344.354</v>
      </c>
      <c r="R423">
        <f>MacroData!S423</f>
        <v>1395099330342.78</v>
      </c>
      <c r="S423">
        <f>MacroData!T423</f>
        <v>230288447132.21042</v>
      </c>
      <c r="T423">
        <f>MacroData!U423</f>
        <v>824967222178.86597</v>
      </c>
      <c r="U423">
        <f>MacroData!V423</f>
        <v>8.4770000000000003</v>
      </c>
      <c r="V423">
        <f>MacroData!W423</f>
        <v>1316.28</v>
      </c>
      <c r="W423">
        <f>MacroData!X423</f>
        <v>98.816999999999993</v>
      </c>
      <c r="X423">
        <f>MacroData!Y423</f>
        <v>938790028701.68298</v>
      </c>
      <c r="Y423">
        <f>MacroData!Z423</f>
        <v>471887020000</v>
      </c>
      <c r="Z423">
        <f>MacroData!AA423</f>
        <v>354870129606.85797</v>
      </c>
      <c r="AA423">
        <f>MacroData!AB423</f>
        <v>43873352625.157997</v>
      </c>
      <c r="AB423">
        <f>MacroData!AC423</f>
        <v>129358567956.88901</v>
      </c>
      <c r="AC423">
        <f>MacroData!AD423</f>
        <v>295468181116.14099</v>
      </c>
      <c r="AD423">
        <f>MacroData!AE423</f>
        <v>48504137285.182495</v>
      </c>
      <c r="AE423">
        <f>MacroData!AF423</f>
        <v>-10.0572761293518</v>
      </c>
      <c r="AF423">
        <f>MacroData!AG423</f>
        <v>62.5788673462079</v>
      </c>
      <c r="AG423">
        <f>MacroData!AH423</f>
        <v>1</v>
      </c>
      <c r="AH423">
        <f>MacroData!AI423</f>
        <v>0</v>
      </c>
      <c r="AI423">
        <f>MacroData!AJ423</f>
        <v>1</v>
      </c>
      <c r="AJ423">
        <f>MacroData!AK423</f>
        <v>1</v>
      </c>
      <c r="AK423">
        <f>MacroData!AL423</f>
        <v>1</v>
      </c>
      <c r="AL423">
        <f>MacroData!AM423</f>
        <v>3.7559525000000002</v>
      </c>
      <c r="AM423">
        <f>MacroData!AN423</f>
        <v>5.8030476115998768</v>
      </c>
      <c r="AN423" s="31">
        <f>GDP!C424+GDP!J424</f>
        <v>1.4939900000000002</v>
      </c>
      <c r="AO423">
        <f>GDP!D424+GDP!K424</f>
        <v>-0.61585999999999996</v>
      </c>
      <c r="AP423">
        <f>GDP!E424+GDP!L424</f>
        <v>-1.2509300000000001</v>
      </c>
      <c r="AQ423">
        <f>GDP!F424+GDP!M424</f>
        <v>0</v>
      </c>
      <c r="AR423">
        <f>GDP!G424+GDP!N424</f>
        <v>0</v>
      </c>
      <c r="AS423">
        <f>GDP!H424+GDP!O424</f>
        <v>0</v>
      </c>
      <c r="AT423" s="7">
        <f>GDP!I424+GDP!P424</f>
        <v>0</v>
      </c>
      <c r="AU423">
        <f>GDP!AE424</f>
        <v>0.25278</v>
      </c>
      <c r="AV423">
        <f>GDP!AF424</f>
        <v>-0.44596999999999998</v>
      </c>
      <c r="AW423">
        <f>GDP!AG424</f>
        <v>0</v>
      </c>
      <c r="AX423">
        <f>GDP!AH424</f>
        <v>0</v>
      </c>
      <c r="AY423">
        <f>GDP!AI424</f>
        <v>0</v>
      </c>
      <c r="AZ423">
        <f>GDP!AJ424</f>
        <v>0</v>
      </c>
      <c r="BA423" s="7">
        <f>GDP!AK424</f>
        <v>0</v>
      </c>
      <c r="BB423">
        <f>GDP!AS424</f>
        <v>0.76871</v>
      </c>
      <c r="BC423">
        <f>GDP!AT424</f>
        <v>0</v>
      </c>
      <c r="BD423">
        <f>GDP!AU424</f>
        <v>-0.64815</v>
      </c>
      <c r="BE423">
        <f>GDP!AV424</f>
        <v>0</v>
      </c>
      <c r="BF423">
        <f>GDP!AW424</f>
        <v>0</v>
      </c>
      <c r="BG423">
        <f>GDP!AX424</f>
        <v>0</v>
      </c>
      <c r="BH423" s="7">
        <f>GDP!AY424</f>
        <v>0</v>
      </c>
      <c r="BI423">
        <f>GDP!AZ424</f>
        <v>0</v>
      </c>
      <c r="BJ423">
        <f>GDP!BA424</f>
        <v>0</v>
      </c>
      <c r="BK423">
        <f>GDP!BB424</f>
        <v>0</v>
      </c>
      <c r="BL423">
        <f>GDP!BC424</f>
        <v>0</v>
      </c>
      <c r="BM423">
        <f>GDP!BD424</f>
        <v>0</v>
      </c>
      <c r="BN423">
        <f>GDP!BE424</f>
        <v>0</v>
      </c>
      <c r="BO423" s="7">
        <f>GDP!BF424</f>
        <v>0</v>
      </c>
      <c r="BP423">
        <f>GDP!BG424+GDP!BN424+GDP!BU424</f>
        <v>0.82314999999999994</v>
      </c>
      <c r="BQ423">
        <f>GDP!BH424+GDP!BO424+GDP!BV424</f>
        <v>0</v>
      </c>
      <c r="BR423">
        <f>GDP!BI424+GDP!BP424+GDP!BW424</f>
        <v>0</v>
      </c>
      <c r="BS423">
        <f>GDP!BJ424+GDP!BQ424+GDP!BX424</f>
        <v>0</v>
      </c>
      <c r="BT423">
        <f>GDP!BK424+GDP!BR424+GDP!BY424</f>
        <v>0</v>
      </c>
      <c r="BU423">
        <f>GDP!BL424+GDP!BS424+GDP!BZ424</f>
        <v>0</v>
      </c>
      <c r="BV423" s="7">
        <f>GDP!BM424+GDP!BT424+GDP!CA424</f>
        <v>0</v>
      </c>
      <c r="BW423">
        <f>GDP!CB424</f>
        <v>0.47963</v>
      </c>
      <c r="BX423">
        <f>GDP!CC424</f>
        <v>0</v>
      </c>
      <c r="BY423">
        <f>GDP!CD424</f>
        <v>0</v>
      </c>
      <c r="BZ423">
        <f>GDP!CE424</f>
        <v>0</v>
      </c>
      <c r="CA423">
        <f>GDP!CF424</f>
        <v>0</v>
      </c>
      <c r="CB423">
        <f>GDP!CG424</f>
        <v>0</v>
      </c>
      <c r="CC423" s="7">
        <f>GDP!CH424</f>
        <v>0</v>
      </c>
      <c r="CD423">
        <f>GDP!CI424</f>
        <v>0</v>
      </c>
      <c r="CE423">
        <f>GDP!CJ424</f>
        <v>0</v>
      </c>
      <c r="CF423">
        <f>GDP!CK424</f>
        <v>0</v>
      </c>
      <c r="CG423">
        <f>GDP!CL424</f>
        <v>0</v>
      </c>
      <c r="CH423">
        <f>GDP!CM424</f>
        <v>0</v>
      </c>
      <c r="CI423">
        <f>GDP!CN424</f>
        <v>0</v>
      </c>
      <c r="CJ423" s="7">
        <f>GDP!CO424</f>
        <v>0</v>
      </c>
      <c r="CK423">
        <f>GDP!CP424</f>
        <v>0.31758999999999998</v>
      </c>
      <c r="CL423">
        <f>GDP!CQ424</f>
        <v>0</v>
      </c>
      <c r="CM423">
        <f>GDP!CR424</f>
        <v>0</v>
      </c>
      <c r="CN423">
        <f>GDP!CS424</f>
        <v>0</v>
      </c>
      <c r="CO423">
        <f>GDP!CT424</f>
        <v>0</v>
      </c>
      <c r="CP423">
        <f>GDP!CU424</f>
        <v>0</v>
      </c>
      <c r="CQ423">
        <f>GDP!CV424</f>
        <v>0</v>
      </c>
      <c r="CR423">
        <f>GDP!CW424</f>
        <v>2.5154800000000002</v>
      </c>
      <c r="CS423">
        <f>GDP!CX424</f>
        <v>-1.0618300000000001</v>
      </c>
      <c r="CT423">
        <f>GDP!CY424</f>
        <v>-1.8990800000000001</v>
      </c>
      <c r="CU423">
        <f>GDP!CZ424</f>
        <v>0</v>
      </c>
      <c r="CV423">
        <f>GDP!DA424</f>
        <v>0</v>
      </c>
      <c r="CW423">
        <f>GDP!DB424</f>
        <v>0</v>
      </c>
      <c r="CX423" s="7">
        <f>GDP!DC424</f>
        <v>0</v>
      </c>
      <c r="CY423">
        <f>GDP!DD424</f>
        <v>1.6203699999999999</v>
      </c>
      <c r="CZ423">
        <f>GDP!DE424</f>
        <v>0</v>
      </c>
      <c r="DA423">
        <f>GDP!DF424</f>
        <v>0</v>
      </c>
      <c r="DB423">
        <f>GDP!DG424</f>
        <v>0</v>
      </c>
      <c r="DC423">
        <f>GDP!DH424</f>
        <v>0</v>
      </c>
      <c r="DD423">
        <f>GDP!DI424</f>
        <v>0</v>
      </c>
      <c r="DE423" s="7">
        <f>GDP!DJ424</f>
        <v>0</v>
      </c>
      <c r="DF423">
        <f>GDP!DU424</f>
        <v>-0.44542999999999988</v>
      </c>
      <c r="DG423" s="7">
        <f>GDP!DV424</f>
        <v>1.6203699999999999</v>
      </c>
      <c r="DH423">
        <f>GDP!DW424</f>
        <v>1</v>
      </c>
      <c r="DI423">
        <f>GDP!EA424</f>
        <v>0</v>
      </c>
      <c r="DJ423">
        <f>GDP!EB424</f>
        <v>0</v>
      </c>
      <c r="DK423">
        <f>GDP!EC424</f>
        <v>1</v>
      </c>
      <c r="DL423">
        <f>GDP!ED424</f>
        <v>0</v>
      </c>
      <c r="DM423">
        <f>GDP!EE424</f>
        <v>0</v>
      </c>
      <c r="DN423">
        <f>GDP!DY424</f>
        <v>1</v>
      </c>
      <c r="DO423">
        <f>GDP!DZ424</f>
        <v>0</v>
      </c>
      <c r="DP423" s="84">
        <v>105.490837531465</v>
      </c>
      <c r="DQ423" s="84">
        <v>101.4817</v>
      </c>
      <c r="DR423">
        <v>102.28446396613001</v>
      </c>
      <c r="DS423" t="s">
        <v>145</v>
      </c>
      <c r="DT423">
        <v>11.2532912507</v>
      </c>
      <c r="DU423">
        <v>10.058519666199999</v>
      </c>
      <c r="DV423">
        <v>-1.1947715845000015</v>
      </c>
      <c r="DW423">
        <v>54.475585623400001</v>
      </c>
      <c r="DX423">
        <v>44.417065957200002</v>
      </c>
      <c r="DY423">
        <v>8135304016.4123001</v>
      </c>
      <c r="DZ423">
        <v>18798504640.678902</v>
      </c>
      <c r="EA423">
        <f t="shared" si="30"/>
        <v>0.97144080687717926</v>
      </c>
      <c r="EB423">
        <f t="shared" si="31"/>
        <v>2.2447390385637931</v>
      </c>
      <c r="EC423">
        <f t="shared" si="32"/>
        <v>-1.2732982316866139</v>
      </c>
      <c r="ED423">
        <v>337303867957.84399</v>
      </c>
      <c r="EE423">
        <f t="shared" si="33"/>
        <v>40.277627116419126</v>
      </c>
      <c r="EF423">
        <v>30984983845.8008</v>
      </c>
      <c r="EG423">
        <v>164054491415.47501</v>
      </c>
      <c r="EH423">
        <f t="shared" si="34"/>
        <v>11.76843297361896</v>
      </c>
    </row>
    <row r="424" spans="1:138" x14ac:dyDescent="0.35">
      <c r="A424" t="s">
        <v>155</v>
      </c>
      <c r="B424" s="7">
        <v>1993</v>
      </c>
      <c r="C424">
        <f>MacroData!D424</f>
        <v>1670.0770964781586</v>
      </c>
      <c r="D424">
        <f>MacroData!E424</f>
        <v>97.715000000000003</v>
      </c>
      <c r="E424">
        <f>MacroData!F424</f>
        <v>98.792000000000002</v>
      </c>
      <c r="F424">
        <f>MacroData!G424</f>
        <v>990592458839.29895</v>
      </c>
      <c r="G424">
        <f>MacroData!H424</f>
        <v>887526837033.74097</v>
      </c>
      <c r="H424">
        <f>MacroData!I424</f>
        <v>862522838487.48303</v>
      </c>
      <c r="I424">
        <f>MacroData!J424</f>
        <v>1342027696669.98</v>
      </c>
      <c r="J424">
        <f>MacroData!K424</f>
        <v>10.199</v>
      </c>
      <c r="K424">
        <f>MacroData!L424</f>
        <v>11.186999999999999</v>
      </c>
      <c r="L424">
        <f>MacroData!M424</f>
        <v>737.96234130859375</v>
      </c>
      <c r="M424">
        <f>MacroData!N424</f>
        <v>239.37263488769531</v>
      </c>
      <c r="N424">
        <f>MacroData!O424</f>
        <v>56831820</v>
      </c>
      <c r="O424">
        <f>MacroData!P424</f>
        <v>32432198398.449883</v>
      </c>
      <c r="P424">
        <f>MacroData!Q424</f>
        <v>9108194837.1499023</v>
      </c>
      <c r="Q424">
        <f>MacroData!R424</f>
        <v>244784016065.61899</v>
      </c>
      <c r="R424">
        <f>MacroData!S424</f>
        <v>1332919501832.8301</v>
      </c>
      <c r="S424">
        <f>MacroData!T424</f>
        <v>205195299295.0369</v>
      </c>
      <c r="T424">
        <f>MacroData!U424</f>
        <v>799904813562.63</v>
      </c>
      <c r="U424">
        <f>MacroData!V424</f>
        <v>9.7349999999999994</v>
      </c>
      <c r="V424">
        <f>MacroData!W424</f>
        <v>1839.68</v>
      </c>
      <c r="W424">
        <f>MacroData!X424</f>
        <v>85.123000000000005</v>
      </c>
      <c r="X424">
        <f>MacroData!Y424</f>
        <v>910250453147.03601</v>
      </c>
      <c r="Y424">
        <f>MacroData!Z424</f>
        <v>481889610000</v>
      </c>
      <c r="Z424">
        <f>MacroData!AA424</f>
        <v>386837473552.39203</v>
      </c>
      <c r="AA424">
        <f>MacroData!AB424</f>
        <v>50666131735.830002</v>
      </c>
      <c r="AB424">
        <f>MacroData!AC424</f>
        <v>137453963424.271</v>
      </c>
      <c r="AC424">
        <f>MacroData!AD424</f>
        <v>290900653353.51898</v>
      </c>
      <c r="AD424">
        <f>MacroData!AE424</f>
        <v>42075651315.963341</v>
      </c>
      <c r="AE424">
        <f>MacroData!AF424</f>
        <v>-9.72492524149256</v>
      </c>
      <c r="AF424">
        <f>MacroData!AG424</f>
        <v>65.380070002707896</v>
      </c>
      <c r="AG424">
        <f>MacroData!AH424</f>
        <v>0</v>
      </c>
      <c r="AH424">
        <f>MacroData!AI424</f>
        <v>0</v>
      </c>
      <c r="AI424">
        <f>MacroData!AJ424</f>
        <v>0</v>
      </c>
      <c r="AJ424">
        <f>MacroData!AK424</f>
        <v>1</v>
      </c>
      <c r="AK424">
        <f>MacroData!AL424</f>
        <v>1</v>
      </c>
      <c r="AL424">
        <f>MacroData!AM424</f>
        <v>3.7559525000000002</v>
      </c>
      <c r="AM424">
        <f>MacroData!AN424</f>
        <v>5.3009523891267323</v>
      </c>
      <c r="AN424" s="31">
        <f>GDP!C425+GDP!J425</f>
        <v>2.5716600000000001</v>
      </c>
      <c r="AO424">
        <f>GDP!D425+GDP!K425</f>
        <v>-1.2509300000000001</v>
      </c>
      <c r="AP424">
        <f>GDP!E425+GDP!L425</f>
        <v>-0.5242</v>
      </c>
      <c r="AQ424">
        <f>GDP!F425+GDP!M425</f>
        <v>0</v>
      </c>
      <c r="AR424">
        <f>GDP!G425+GDP!N425</f>
        <v>0</v>
      </c>
      <c r="AS424">
        <f>GDP!H425+GDP!O425</f>
        <v>0</v>
      </c>
      <c r="AT424" s="7">
        <f>GDP!I425+GDP!P425</f>
        <v>0</v>
      </c>
      <c r="AU424">
        <f>GDP!AE425</f>
        <v>0.51185999999999998</v>
      </c>
      <c r="AV424">
        <f>GDP!AF425</f>
        <v>0</v>
      </c>
      <c r="AW424">
        <f>GDP!AG425</f>
        <v>0</v>
      </c>
      <c r="AX424">
        <f>GDP!AH425</f>
        <v>0</v>
      </c>
      <c r="AY424">
        <f>GDP!AI425</f>
        <v>0</v>
      </c>
      <c r="AZ424">
        <f>GDP!AJ425</f>
        <v>0</v>
      </c>
      <c r="BA424" s="7">
        <f>GDP!AK425</f>
        <v>0</v>
      </c>
      <c r="BB424">
        <f>GDP!AS425</f>
        <v>0.16650999999999999</v>
      </c>
      <c r="BC424">
        <f>GDP!AT425</f>
        <v>-0.64815</v>
      </c>
      <c r="BD424">
        <f>GDP!AU425</f>
        <v>-0.15418000000000001</v>
      </c>
      <c r="BE424">
        <f>GDP!AV425</f>
        <v>0</v>
      </c>
      <c r="BF424">
        <f>GDP!AW425</f>
        <v>0</v>
      </c>
      <c r="BG424">
        <f>GDP!AX425</f>
        <v>0</v>
      </c>
      <c r="BH424" s="7">
        <f>GDP!AY425</f>
        <v>0</v>
      </c>
      <c r="BI424">
        <f>GDP!AZ425</f>
        <v>0</v>
      </c>
      <c r="BJ424">
        <f>GDP!BA425</f>
        <v>0</v>
      </c>
      <c r="BK424">
        <f>GDP!BB425</f>
        <v>0</v>
      </c>
      <c r="BL424">
        <f>GDP!BC425</f>
        <v>0</v>
      </c>
      <c r="BM424">
        <f>GDP!BD425</f>
        <v>0</v>
      </c>
      <c r="BN424">
        <f>GDP!BE425</f>
        <v>0</v>
      </c>
      <c r="BO424" s="7">
        <f>GDP!BF425</f>
        <v>0</v>
      </c>
      <c r="BP424">
        <f>GDP!BG425+GDP!BN425+GDP!BU425</f>
        <v>1.2334099999999999</v>
      </c>
      <c r="BQ424">
        <f>GDP!BH425+GDP!BO425+GDP!BV425</f>
        <v>0</v>
      </c>
      <c r="BR424">
        <f>GDP!BI425+GDP!BP425+GDP!BW425</f>
        <v>0</v>
      </c>
      <c r="BS424">
        <f>GDP!BJ425+GDP!BQ425+GDP!BX425</f>
        <v>0</v>
      </c>
      <c r="BT424">
        <f>GDP!BK425+GDP!BR425+GDP!BY425</f>
        <v>0</v>
      </c>
      <c r="BU424">
        <f>GDP!BL425+GDP!BS425+GDP!BZ425</f>
        <v>0</v>
      </c>
      <c r="BV424" s="7">
        <f>GDP!BM425+GDP!BT425+GDP!CA425</f>
        <v>0</v>
      </c>
      <c r="BW424">
        <f>GDP!CB425</f>
        <v>1.3320799999999999</v>
      </c>
      <c r="BX424">
        <f>GDP!CC425</f>
        <v>0</v>
      </c>
      <c r="BY424">
        <f>GDP!CD425</f>
        <v>0</v>
      </c>
      <c r="BZ424">
        <f>GDP!CE425</f>
        <v>0</v>
      </c>
      <c r="CA424">
        <f>GDP!CF425</f>
        <v>0</v>
      </c>
      <c r="CB424">
        <f>GDP!CG425</f>
        <v>0</v>
      </c>
      <c r="CC424" s="7">
        <f>GDP!CH425</f>
        <v>0</v>
      </c>
      <c r="CD424">
        <f>GDP!CI425</f>
        <v>0</v>
      </c>
      <c r="CE424">
        <f>GDP!CJ425</f>
        <v>0</v>
      </c>
      <c r="CF424">
        <f>GDP!CK425</f>
        <v>0</v>
      </c>
      <c r="CG424">
        <f>GDP!CL425</f>
        <v>0</v>
      </c>
      <c r="CH424">
        <f>GDP!CM425</f>
        <v>0</v>
      </c>
      <c r="CI424">
        <f>GDP!CN425</f>
        <v>0</v>
      </c>
      <c r="CJ424" s="7">
        <f>GDP!CO425</f>
        <v>0</v>
      </c>
      <c r="CK424">
        <f>GDP!CP425</f>
        <v>0.35152</v>
      </c>
      <c r="CL424">
        <f>GDP!CQ425</f>
        <v>0</v>
      </c>
      <c r="CM424">
        <f>GDP!CR425</f>
        <v>0</v>
      </c>
      <c r="CN424">
        <f>GDP!CS425</f>
        <v>0</v>
      </c>
      <c r="CO424">
        <f>GDP!CT425</f>
        <v>0</v>
      </c>
      <c r="CP424">
        <f>GDP!CU425</f>
        <v>0</v>
      </c>
      <c r="CQ424">
        <f>GDP!CV425</f>
        <v>0</v>
      </c>
      <c r="CR424">
        <f>GDP!CW425</f>
        <v>3.2500300000000002</v>
      </c>
      <c r="CS424">
        <f>GDP!CX425</f>
        <v>-1.8990800000000001</v>
      </c>
      <c r="CT424">
        <f>GDP!CY425</f>
        <v>-0.67837999999999998</v>
      </c>
      <c r="CU424">
        <f>GDP!CZ425</f>
        <v>0</v>
      </c>
      <c r="CV424">
        <f>GDP!DA425</f>
        <v>0</v>
      </c>
      <c r="CW424">
        <f>GDP!DB425</f>
        <v>0</v>
      </c>
      <c r="CX424" s="7">
        <f>GDP!DC425</f>
        <v>0</v>
      </c>
      <c r="CY424">
        <f>GDP!DD425</f>
        <v>2.9170099999999994</v>
      </c>
      <c r="CZ424">
        <f>GDP!DE425</f>
        <v>0</v>
      </c>
      <c r="DA424">
        <f>GDP!DF425</f>
        <v>0</v>
      </c>
      <c r="DB424">
        <f>GDP!DG425</f>
        <v>0</v>
      </c>
      <c r="DC424">
        <f>GDP!DH425</f>
        <v>0</v>
      </c>
      <c r="DD424">
        <f>GDP!DI425</f>
        <v>0</v>
      </c>
      <c r="DE424" s="7">
        <f>GDP!DJ425</f>
        <v>0</v>
      </c>
      <c r="DF424">
        <f>GDP!DU425</f>
        <v>0.67256999999999967</v>
      </c>
      <c r="DG424" s="7">
        <f>GDP!DV425</f>
        <v>2.9170099999999994</v>
      </c>
      <c r="DH424">
        <f>GDP!DW425</f>
        <v>1</v>
      </c>
      <c r="DI424">
        <f>GDP!EA425</f>
        <v>0</v>
      </c>
      <c r="DJ424">
        <f>GDP!EB425</f>
        <v>0</v>
      </c>
      <c r="DK424">
        <f>GDP!EC425</f>
        <v>0</v>
      </c>
      <c r="DL424">
        <f>GDP!ED425</f>
        <v>1</v>
      </c>
      <c r="DM424">
        <f>GDP!EE425</f>
        <v>0</v>
      </c>
      <c r="DN424">
        <f>GDP!DY425</f>
        <v>1</v>
      </c>
      <c r="DO424">
        <f>GDP!DZ425</f>
        <v>0</v>
      </c>
      <c r="DP424" s="84">
        <v>115.661837428412</v>
      </c>
      <c r="DQ424" s="84">
        <v>111.2535</v>
      </c>
      <c r="DR424">
        <v>112.1336126442</v>
      </c>
      <c r="DS424" t="s">
        <v>145</v>
      </c>
      <c r="DT424">
        <v>11.672822142099999</v>
      </c>
      <c r="DU424">
        <v>9.7261276847000033</v>
      </c>
      <c r="DV424">
        <v>-1.946694457399996</v>
      </c>
      <c r="DW424">
        <v>55.418696063200002</v>
      </c>
      <c r="DX424">
        <v>45.692568378499999</v>
      </c>
      <c r="DY424">
        <v>9247676056.9778309</v>
      </c>
      <c r="DZ424">
        <v>20097267037.921001</v>
      </c>
      <c r="EA424">
        <f t="shared" si="30"/>
        <v>1.072165935129848</v>
      </c>
      <c r="EB424">
        <f t="shared" si="31"/>
        <v>2.3300562189360106</v>
      </c>
      <c r="EC424">
        <f t="shared" si="32"/>
        <v>-1.2578902838061625</v>
      </c>
      <c r="ED424">
        <v>355834988097.06403</v>
      </c>
      <c r="EE424">
        <f t="shared" si="33"/>
        <v>41.255138092465472</v>
      </c>
      <c r="EF424">
        <v>27926968884.809502</v>
      </c>
      <c r="EG424">
        <v>167695659028.776</v>
      </c>
      <c r="EH424">
        <f t="shared" si="34"/>
        <v>11.412116453937013</v>
      </c>
    </row>
    <row r="425" spans="1:138" x14ac:dyDescent="0.35">
      <c r="A425" t="s">
        <v>155</v>
      </c>
      <c r="B425" s="7">
        <v>1994</v>
      </c>
      <c r="C425">
        <f>MacroData!D425</f>
        <v>1768.6689634799982</v>
      </c>
      <c r="D425">
        <f>MacroData!E425</f>
        <v>100.672</v>
      </c>
      <c r="E425">
        <f>MacroData!F425</f>
        <v>100.9</v>
      </c>
      <c r="F425">
        <f>MacroData!G425</f>
        <v>1091339093345.73</v>
      </c>
      <c r="G425">
        <f>MacroData!H425</f>
        <v>929144886412.26794</v>
      </c>
      <c r="H425">
        <f>MacroData!I425</f>
        <v>913441288394.69604</v>
      </c>
      <c r="I425">
        <f>MacroData!J425</f>
        <v>1372642776797.1499</v>
      </c>
      <c r="J425">
        <f>MacroData!K425</f>
        <v>8.5079999999999991</v>
      </c>
      <c r="K425">
        <f>MacroData!L425</f>
        <v>10.519</v>
      </c>
      <c r="L425">
        <f>MacroData!M425</f>
        <v>756.4453125</v>
      </c>
      <c r="M425">
        <f>MacroData!N425</f>
        <v>238.75346374511719</v>
      </c>
      <c r="N425">
        <f>MacroData!O425</f>
        <v>56843400</v>
      </c>
      <c r="O425">
        <f>MacroData!P425</f>
        <v>36605860352.805191</v>
      </c>
      <c r="P425">
        <f>MacroData!Q425</f>
        <v>28831181403.23999</v>
      </c>
      <c r="Q425">
        <f>MacroData!R425</f>
        <v>247881905077.965</v>
      </c>
      <c r="R425">
        <f>MacroData!S425</f>
        <v>1343811595393.9099</v>
      </c>
      <c r="S425">
        <f>MacroData!T425</f>
        <v>210835034489.77972</v>
      </c>
      <c r="T425">
        <f>MacroData!U425</f>
        <v>812049301335.93994</v>
      </c>
      <c r="U425">
        <f>MacroData!V425</f>
        <v>10.680999999999999</v>
      </c>
      <c r="V425">
        <f>MacroData!W425</f>
        <v>1923.8</v>
      </c>
      <c r="W425">
        <f>MacroData!X425</f>
        <v>85.013000000000005</v>
      </c>
      <c r="X425">
        <f>MacroData!Y425</f>
        <v>924188763023.698</v>
      </c>
      <c r="Y425">
        <f>MacroData!Z425</f>
        <v>514382680000</v>
      </c>
      <c r="Z425">
        <f>MacroData!AA425</f>
        <v>397438897488.50598</v>
      </c>
      <c r="AA425">
        <f>MacroData!AB425</f>
        <v>48458484916.096001</v>
      </c>
      <c r="AB425">
        <f>MacroData!AC425</f>
        <v>147396710762.216</v>
      </c>
      <c r="AC425">
        <f>MacroData!AD425</f>
        <v>285838795161.00598</v>
      </c>
      <c r="AD425">
        <f>MacroData!AE425</f>
        <v>36828779397.026924</v>
      </c>
      <c r="AE425">
        <f>MacroData!AF425</f>
        <v>-8.7959947923876403</v>
      </c>
      <c r="AF425">
        <f>MacroData!AG425</f>
        <v>68.013200499817799</v>
      </c>
      <c r="AG425">
        <f>MacroData!AH425</f>
        <v>0</v>
      </c>
      <c r="AH425">
        <f>MacroData!AI425</f>
        <v>0</v>
      </c>
      <c r="AI425">
        <f>MacroData!AJ425</f>
        <v>0</v>
      </c>
      <c r="AJ425">
        <f>MacroData!AK425</f>
        <v>1</v>
      </c>
      <c r="AK425">
        <f>MacroData!AL425</f>
        <v>0</v>
      </c>
      <c r="AL425">
        <f>MacroData!AM425</f>
        <v>3.7559525000000002</v>
      </c>
      <c r="AM425">
        <f>MacroData!AN425</f>
        <v>5.227428549811953</v>
      </c>
      <c r="AN425" s="31">
        <f>GDP!C426+GDP!J426</f>
        <v>5.9869999999999993E-2</v>
      </c>
      <c r="AO425">
        <f>GDP!D426+GDP!K426</f>
        <v>-0.5242</v>
      </c>
      <c r="AP425">
        <f>GDP!E426+GDP!L426</f>
        <v>0</v>
      </c>
      <c r="AQ425">
        <f>GDP!F426+GDP!M426</f>
        <v>0</v>
      </c>
      <c r="AR425">
        <f>GDP!G426+GDP!N426</f>
        <v>0</v>
      </c>
      <c r="AS425">
        <f>GDP!H426+GDP!O426</f>
        <v>0</v>
      </c>
      <c r="AT425" s="7">
        <f>GDP!I426+GDP!P426</f>
        <v>0</v>
      </c>
      <c r="AU425">
        <f>GDP!AE426</f>
        <v>0.39518999999999999</v>
      </c>
      <c r="AV425">
        <f>GDP!AF426</f>
        <v>0</v>
      </c>
      <c r="AW425">
        <f>GDP!AG426</f>
        <v>0</v>
      </c>
      <c r="AX425">
        <f>GDP!AH426</f>
        <v>0</v>
      </c>
      <c r="AY425">
        <f>GDP!AI426</f>
        <v>0</v>
      </c>
      <c r="AZ425">
        <f>GDP!AJ426</f>
        <v>0</v>
      </c>
      <c r="BA425" s="7">
        <f>GDP!AK426</f>
        <v>0</v>
      </c>
      <c r="BB425">
        <f>GDP!AS426</f>
        <v>-0.1976</v>
      </c>
      <c r="BC425">
        <f>GDP!AT426</f>
        <v>-0.15418000000000001</v>
      </c>
      <c r="BD425">
        <f>GDP!AU426</f>
        <v>0</v>
      </c>
      <c r="BE425">
        <f>GDP!AV426</f>
        <v>0</v>
      </c>
      <c r="BF425">
        <f>GDP!AW426</f>
        <v>0</v>
      </c>
      <c r="BG425">
        <f>GDP!AX426</f>
        <v>0</v>
      </c>
      <c r="BH425" s="7">
        <f>GDP!AY426</f>
        <v>0</v>
      </c>
      <c r="BI425">
        <f>GDP!AZ426</f>
        <v>0</v>
      </c>
      <c r="BJ425">
        <f>GDP!BA426</f>
        <v>0</v>
      </c>
      <c r="BK425">
        <f>GDP!BB426</f>
        <v>0</v>
      </c>
      <c r="BL425">
        <f>GDP!BC426</f>
        <v>0</v>
      </c>
      <c r="BM425">
        <f>GDP!BD426</f>
        <v>0</v>
      </c>
      <c r="BN425">
        <f>GDP!BE426</f>
        <v>0</v>
      </c>
      <c r="BO425" s="7">
        <f>GDP!BF426</f>
        <v>0</v>
      </c>
      <c r="BP425">
        <f>GDP!BG426+GDP!BN426+GDP!BU426</f>
        <v>1.0538399999999999</v>
      </c>
      <c r="BQ425">
        <f>GDP!BH426+GDP!BO426+GDP!BV426</f>
        <v>0</v>
      </c>
      <c r="BR425">
        <f>GDP!BI426+GDP!BP426+GDP!BW426</f>
        <v>0</v>
      </c>
      <c r="BS425">
        <f>GDP!BJ426+GDP!BQ426+GDP!BX426</f>
        <v>0</v>
      </c>
      <c r="BT425">
        <f>GDP!BK426+GDP!BR426+GDP!BY426</f>
        <v>0</v>
      </c>
      <c r="BU425">
        <f>GDP!BL426+GDP!BS426+GDP!BZ426</f>
        <v>0</v>
      </c>
      <c r="BV425" s="7">
        <f>GDP!BM426+GDP!BT426+GDP!CA426</f>
        <v>0</v>
      </c>
      <c r="BW425">
        <f>GDP!CB426</f>
        <v>0.37124000000000001</v>
      </c>
      <c r="BX425">
        <f>GDP!CC426</f>
        <v>0</v>
      </c>
      <c r="BY425">
        <f>GDP!CD426</f>
        <v>0</v>
      </c>
      <c r="BZ425">
        <f>GDP!CE426</f>
        <v>0</v>
      </c>
      <c r="CA425">
        <f>GDP!CF426</f>
        <v>0</v>
      </c>
      <c r="CB425">
        <f>GDP!CG426</f>
        <v>0</v>
      </c>
      <c r="CC425" s="7">
        <f>GDP!CH426</f>
        <v>0</v>
      </c>
      <c r="CD425">
        <f>GDP!CI426</f>
        <v>0</v>
      </c>
      <c r="CE425">
        <f>GDP!CJ426</f>
        <v>0</v>
      </c>
      <c r="CF425">
        <f>GDP!CK426</f>
        <v>0</v>
      </c>
      <c r="CG425">
        <f>GDP!CL426</f>
        <v>0</v>
      </c>
      <c r="CH425">
        <f>GDP!CM426</f>
        <v>0</v>
      </c>
      <c r="CI425">
        <f>GDP!CN426</f>
        <v>0</v>
      </c>
      <c r="CJ425" s="7">
        <f>GDP!CO426</f>
        <v>0</v>
      </c>
      <c r="CK425">
        <f>GDP!CP426</f>
        <v>0.11377</v>
      </c>
      <c r="CL425">
        <f>GDP!CQ426</f>
        <v>0</v>
      </c>
      <c r="CM425">
        <f>GDP!CR426</f>
        <v>0</v>
      </c>
      <c r="CN425">
        <f>GDP!CS426</f>
        <v>0</v>
      </c>
      <c r="CO425">
        <f>GDP!CT426</f>
        <v>0</v>
      </c>
      <c r="CP425">
        <f>GDP!CU426</f>
        <v>0</v>
      </c>
      <c r="CQ425">
        <f>GDP!CV426</f>
        <v>0</v>
      </c>
      <c r="CR425">
        <f>GDP!CW426</f>
        <v>0.25745999999999997</v>
      </c>
      <c r="CS425">
        <f>GDP!CX426</f>
        <v>-0.67837999999999998</v>
      </c>
      <c r="CT425">
        <f>GDP!CY426</f>
        <v>0</v>
      </c>
      <c r="CU425">
        <f>GDP!CZ426</f>
        <v>0</v>
      </c>
      <c r="CV425">
        <f>GDP!DA426</f>
        <v>0</v>
      </c>
      <c r="CW425">
        <f>GDP!DB426</f>
        <v>0</v>
      </c>
      <c r="CX425" s="7">
        <f>GDP!DC426</f>
        <v>0</v>
      </c>
      <c r="CY425">
        <f>GDP!DD426</f>
        <v>1.5388499999999998</v>
      </c>
      <c r="CZ425">
        <f>GDP!DE426</f>
        <v>0</v>
      </c>
      <c r="DA425">
        <f>GDP!DF426</f>
        <v>0</v>
      </c>
      <c r="DB425">
        <f>GDP!DG426</f>
        <v>0</v>
      </c>
      <c r="DC425">
        <f>GDP!DH426</f>
        <v>0</v>
      </c>
      <c r="DD425">
        <f>GDP!DI426</f>
        <v>0</v>
      </c>
      <c r="DE425" s="7">
        <f>GDP!DJ426</f>
        <v>0</v>
      </c>
      <c r="DF425">
        <f>GDP!DU426</f>
        <v>-0.42092000000000002</v>
      </c>
      <c r="DG425" s="7">
        <f>GDP!DV426</f>
        <v>1.5388499999999998</v>
      </c>
      <c r="DH425">
        <f>GDP!DW426</f>
        <v>1</v>
      </c>
      <c r="DI425">
        <f>GDP!EA426</f>
        <v>0</v>
      </c>
      <c r="DJ425">
        <f>GDP!EB426</f>
        <v>0</v>
      </c>
      <c r="DK425">
        <f>GDP!EC426</f>
        <v>1</v>
      </c>
      <c r="DL425">
        <f>GDP!ED426</f>
        <v>0</v>
      </c>
      <c r="DM425">
        <f>GDP!EE426</f>
        <v>0</v>
      </c>
      <c r="DN425">
        <f>GDP!DY426</f>
        <v>1</v>
      </c>
      <c r="DO425">
        <f>GDP!DZ426</f>
        <v>0</v>
      </c>
      <c r="DP425" s="84">
        <v>117.86512160525299</v>
      </c>
      <c r="DQ425" s="84">
        <v>117.208</v>
      </c>
      <c r="DR425">
        <v>118.13530258279999</v>
      </c>
      <c r="DS425" t="s">
        <v>145</v>
      </c>
      <c r="DT425">
        <v>10.207982321199999</v>
      </c>
      <c r="DU425">
        <v>8.7970823774999971</v>
      </c>
      <c r="DV425">
        <v>-1.4108999437000023</v>
      </c>
      <c r="DW425">
        <v>52.6960946186</v>
      </c>
      <c r="DX425">
        <v>43.899012241100003</v>
      </c>
      <c r="DY425">
        <v>10634495447.687901</v>
      </c>
      <c r="DZ425">
        <v>21246917793.688702</v>
      </c>
      <c r="EA425">
        <f t="shared" si="30"/>
        <v>1.1642232054538746</v>
      </c>
      <c r="EB425">
        <f t="shared" si="31"/>
        <v>2.326029933574445</v>
      </c>
      <c r="EC425">
        <f t="shared" si="32"/>
        <v>-1.1618067281205704</v>
      </c>
      <c r="ED425">
        <v>366932293072.32001</v>
      </c>
      <c r="EE425">
        <f t="shared" si="33"/>
        <v>40.170320493961441</v>
      </c>
      <c r="EF425">
        <v>25276425516.291901</v>
      </c>
      <c r="EG425">
        <v>171052677552.96799</v>
      </c>
      <c r="EH425">
        <f t="shared" si="34"/>
        <v>9.1034098344712504</v>
      </c>
    </row>
    <row r="426" spans="1:138" x14ac:dyDescent="0.35">
      <c r="A426" t="s">
        <v>155</v>
      </c>
      <c r="B426" s="7">
        <v>1995</v>
      </c>
      <c r="C426">
        <f>MacroData!D426</f>
        <v>1910.7167814772799</v>
      </c>
      <c r="D426">
        <f>MacroData!E426</f>
        <v>101.90300000000001</v>
      </c>
      <c r="E426">
        <f>MacroData!F426</f>
        <v>101.706</v>
      </c>
      <c r="F426">
        <f>MacroData!G426</f>
        <v>1194541000000</v>
      </c>
      <c r="G426">
        <f>MacroData!H426</f>
        <v>987116014626.17603</v>
      </c>
      <c r="H426">
        <f>MacroData!I426</f>
        <v>986802864000</v>
      </c>
      <c r="I426">
        <f>MacroData!J426</f>
        <v>1413291176177.9199</v>
      </c>
      <c r="J426">
        <f>MacroData!K426</f>
        <v>10.457000000000001</v>
      </c>
      <c r="K426">
        <f>MacroData!L426</f>
        <v>12.206</v>
      </c>
      <c r="L426">
        <f>MacroData!M426</f>
        <v>772.76666259765625</v>
      </c>
      <c r="M426">
        <f>MacroData!N426</f>
        <v>252.21490478515625</v>
      </c>
      <c r="N426">
        <f>MacroData!O426</f>
        <v>56844300</v>
      </c>
      <c r="O426">
        <f>MacroData!P426</f>
        <v>43580589724.152222</v>
      </c>
      <c r="P426">
        <f>MacroData!Q426</f>
        <v>46207910671.290039</v>
      </c>
      <c r="Q426">
        <f>MacroData!R426</f>
        <v>266187379043.87701</v>
      </c>
      <c r="R426">
        <f>MacroData!S426</f>
        <v>1367083265506.6299</v>
      </c>
      <c r="S426">
        <f>MacroData!T426</f>
        <v>228030958496.50674</v>
      </c>
      <c r="T426">
        <f>MacroData!U426</f>
        <v>824363064403.56299</v>
      </c>
      <c r="U426">
        <f>MacroData!V426</f>
        <v>11.188000000000001</v>
      </c>
      <c r="V426">
        <f>MacroData!W426</f>
        <v>1812.48</v>
      </c>
      <c r="W426">
        <f>MacroData!X426</f>
        <v>78.293999999999997</v>
      </c>
      <c r="X426">
        <f>MacroData!Y426</f>
        <v>938301623963.26099</v>
      </c>
      <c r="Y426">
        <f>MacroData!Z426</f>
        <v>553298700000</v>
      </c>
      <c r="Z426">
        <f>MacroData!AA426</f>
        <v>430898000000</v>
      </c>
      <c r="AA426">
        <f>MacroData!AB426</f>
        <v>47860450000</v>
      </c>
      <c r="AB426">
        <f>MacroData!AC426</f>
        <v>154171000000</v>
      </c>
      <c r="AC426">
        <f>MacroData!AD426</f>
        <v>276740946409.94702</v>
      </c>
      <c r="AD426">
        <f>MacroData!AE426</f>
        <v>36273553546.320503</v>
      </c>
      <c r="AE426">
        <f>MacroData!AF426</f>
        <v>-7.23995497139133</v>
      </c>
      <c r="AF426">
        <f>MacroData!AG426</f>
        <v>71.580065215761195</v>
      </c>
      <c r="AG426">
        <f>MacroData!AH426</f>
        <v>0</v>
      </c>
      <c r="AH426">
        <f>MacroData!AI426</f>
        <v>0</v>
      </c>
      <c r="AI426">
        <f>MacroData!AJ426</f>
        <v>0</v>
      </c>
      <c r="AJ426">
        <f>MacroData!AK426</f>
        <v>1</v>
      </c>
      <c r="AK426">
        <f>MacroData!AL426</f>
        <v>0</v>
      </c>
      <c r="AL426">
        <f>MacroData!AM426</f>
        <v>3.7559525000000002</v>
      </c>
      <c r="AM426">
        <f>MacroData!AN426</f>
        <v>5.145571419170925</v>
      </c>
      <c r="AN426" s="31">
        <f>GDP!C427+GDP!J427</f>
        <v>1.4756800000000001</v>
      </c>
      <c r="AO426">
        <f>GDP!D427+GDP!K427</f>
        <v>0</v>
      </c>
      <c r="AP426">
        <f>GDP!E427+GDP!L427</f>
        <v>-1.2042899999999999</v>
      </c>
      <c r="AQ426">
        <f>GDP!F427+GDP!M427</f>
        <v>0</v>
      </c>
      <c r="AR426">
        <f>GDP!G427+GDP!N427</f>
        <v>0</v>
      </c>
      <c r="AS426">
        <f>GDP!H427+GDP!O427</f>
        <v>0</v>
      </c>
      <c r="AT426" s="7">
        <f>GDP!I427+GDP!P427</f>
        <v>0</v>
      </c>
      <c r="AU426">
        <f>GDP!AE427</f>
        <v>0.50319999999999998</v>
      </c>
      <c r="AV426">
        <f>GDP!AF427</f>
        <v>0</v>
      </c>
      <c r="AW426">
        <f>GDP!AG427</f>
        <v>-0.11308</v>
      </c>
      <c r="AX426">
        <f>GDP!AH427</f>
        <v>0</v>
      </c>
      <c r="AY426">
        <f>GDP!AI427</f>
        <v>0</v>
      </c>
      <c r="AZ426">
        <f>GDP!AJ427</f>
        <v>0</v>
      </c>
      <c r="BA426" s="7">
        <f>GDP!AK427</f>
        <v>0</v>
      </c>
      <c r="BB426">
        <f>GDP!AS427</f>
        <v>0.19789000000000001</v>
      </c>
      <c r="BC426">
        <f>GDP!AT427</f>
        <v>0</v>
      </c>
      <c r="BD426">
        <f>GDP!AU427</f>
        <v>-0.19789000000000001</v>
      </c>
      <c r="BE426">
        <f>GDP!AV427</f>
        <v>0</v>
      </c>
      <c r="BF426">
        <f>GDP!AW427</f>
        <v>0</v>
      </c>
      <c r="BG426">
        <f>GDP!AX427</f>
        <v>0</v>
      </c>
      <c r="BH426" s="7">
        <f>GDP!AY427</f>
        <v>0</v>
      </c>
      <c r="BI426">
        <f>GDP!AZ427</f>
        <v>8.4809999999999997E-2</v>
      </c>
      <c r="BJ426">
        <f>GDP!BA427</f>
        <v>0</v>
      </c>
      <c r="BK426">
        <f>GDP!BB427</f>
        <v>0</v>
      </c>
      <c r="BL426">
        <f>GDP!BC427</f>
        <v>0</v>
      </c>
      <c r="BM426">
        <f>GDP!BD427</f>
        <v>0</v>
      </c>
      <c r="BN426">
        <f>GDP!BE427</f>
        <v>0</v>
      </c>
      <c r="BO426" s="7">
        <f>GDP!BF427</f>
        <v>0</v>
      </c>
      <c r="BP426">
        <f>GDP!BG427+GDP!BN427+GDP!BU427</f>
        <v>0.74066999999999994</v>
      </c>
      <c r="BQ426">
        <f>GDP!BH427+GDP!BO427+GDP!BV427</f>
        <v>0</v>
      </c>
      <c r="BR426">
        <f>GDP!BI427+GDP!BP427+GDP!BW427</f>
        <v>0</v>
      </c>
      <c r="BS426">
        <f>GDP!BJ427+GDP!BQ427+GDP!BX427</f>
        <v>0</v>
      </c>
      <c r="BT426">
        <f>GDP!BK427+GDP!BR427+GDP!BY427</f>
        <v>0</v>
      </c>
      <c r="BU426">
        <f>GDP!BL427+GDP!BS427+GDP!BZ427</f>
        <v>0</v>
      </c>
      <c r="BV426" s="7">
        <f>GDP!BM427+GDP!BT427+GDP!CA427</f>
        <v>0</v>
      </c>
      <c r="BW426">
        <f>GDP!CB427</f>
        <v>0.71804999999999997</v>
      </c>
      <c r="BX426">
        <f>GDP!CC427</f>
        <v>0</v>
      </c>
      <c r="BY426">
        <f>GDP!CD427</f>
        <v>5.654E-2</v>
      </c>
      <c r="BZ426">
        <f>GDP!CE427</f>
        <v>0</v>
      </c>
      <c r="CA426">
        <f>GDP!CF427</f>
        <v>0</v>
      </c>
      <c r="CB426">
        <f>GDP!CG427</f>
        <v>0</v>
      </c>
      <c r="CC426" s="7">
        <f>GDP!CH427</f>
        <v>0</v>
      </c>
      <c r="CD426">
        <f>GDP!CI427</f>
        <v>1.6959999999999999E-2</v>
      </c>
      <c r="CE426">
        <f>GDP!CJ427</f>
        <v>0</v>
      </c>
      <c r="CF426">
        <f>GDP!CK427</f>
        <v>0</v>
      </c>
      <c r="CG426">
        <f>GDP!CL427</f>
        <v>0</v>
      </c>
      <c r="CH426">
        <f>GDP!CM427</f>
        <v>0</v>
      </c>
      <c r="CI426">
        <f>GDP!CN427</f>
        <v>0</v>
      </c>
      <c r="CJ426" s="7">
        <f>GDP!CO427</f>
        <v>0</v>
      </c>
      <c r="CK426">
        <f>GDP!CP427</f>
        <v>0.18658</v>
      </c>
      <c r="CL426">
        <f>GDP!CQ427</f>
        <v>0</v>
      </c>
      <c r="CM426">
        <f>GDP!CR427</f>
        <v>0</v>
      </c>
      <c r="CN426">
        <f>GDP!CS427</f>
        <v>0</v>
      </c>
      <c r="CO426">
        <f>GDP!CT427</f>
        <v>0</v>
      </c>
      <c r="CP426">
        <f>GDP!CU427</f>
        <v>0</v>
      </c>
      <c r="CQ426">
        <f>GDP!CV427</f>
        <v>0</v>
      </c>
      <c r="CR426">
        <f>GDP!CW427</f>
        <v>2.2615800000000004</v>
      </c>
      <c r="CS426">
        <f>GDP!CX427</f>
        <v>0</v>
      </c>
      <c r="CT426">
        <f>GDP!CY427</f>
        <v>-1.5152600000000001</v>
      </c>
      <c r="CU426">
        <f>GDP!CZ427</f>
        <v>0</v>
      </c>
      <c r="CV426">
        <f>GDP!DA427</f>
        <v>0</v>
      </c>
      <c r="CW426">
        <f>GDP!DB427</f>
        <v>0</v>
      </c>
      <c r="CX426" s="7">
        <f>GDP!DC427</f>
        <v>0</v>
      </c>
      <c r="CY426">
        <f>GDP!DD427</f>
        <v>1.6622600000000001</v>
      </c>
      <c r="CZ426">
        <f>GDP!DE427</f>
        <v>0</v>
      </c>
      <c r="DA426">
        <f>GDP!DF427</f>
        <v>5.654E-2</v>
      </c>
      <c r="DB426">
        <f>GDP!DG427</f>
        <v>0</v>
      </c>
      <c r="DC426">
        <f>GDP!DH427</f>
        <v>0</v>
      </c>
      <c r="DD426">
        <f>GDP!DI427</f>
        <v>0</v>
      </c>
      <c r="DE426" s="7">
        <f>GDP!DJ427</f>
        <v>0</v>
      </c>
      <c r="DF426">
        <f>GDP!DU427</f>
        <v>0.74632000000000009</v>
      </c>
      <c r="DG426" s="7">
        <f>GDP!DV427</f>
        <v>1.7188000000000001</v>
      </c>
      <c r="DH426">
        <f>GDP!DW427</f>
        <v>1</v>
      </c>
      <c r="DI426">
        <f>GDP!EA427</f>
        <v>0</v>
      </c>
      <c r="DJ426">
        <f>GDP!EB427</f>
        <v>0</v>
      </c>
      <c r="DK426">
        <f>GDP!EC427</f>
        <v>0</v>
      </c>
      <c r="DL426">
        <f>GDP!ED427</f>
        <v>1</v>
      </c>
      <c r="DM426">
        <f>GDP!EE427</f>
        <v>0</v>
      </c>
      <c r="DN426">
        <f>GDP!DY427</f>
        <v>1</v>
      </c>
      <c r="DO426">
        <f>GDP!DZ427</f>
        <v>0</v>
      </c>
      <c r="DP426" s="85">
        <v>108.69</v>
      </c>
      <c r="DQ426" s="84">
        <v>116.90949999999999</v>
      </c>
      <c r="DR426">
        <v>116.90941172648</v>
      </c>
      <c r="DS426">
        <v>10.68</v>
      </c>
      <c r="DT426">
        <v>10.308497852</v>
      </c>
      <c r="DU426">
        <v>7.2408501592000007</v>
      </c>
      <c r="DV426">
        <v>-3.0676476927999996</v>
      </c>
      <c r="DW426">
        <v>51.7155036212</v>
      </c>
      <c r="DX426">
        <v>44.474653461999999</v>
      </c>
      <c r="DY426">
        <v>22828000000</v>
      </c>
      <c r="DZ426">
        <v>22492000000</v>
      </c>
      <c r="EA426">
        <f t="shared" si="30"/>
        <v>2.3133293216708783</v>
      </c>
      <c r="EB426">
        <f t="shared" si="31"/>
        <v>2.279279967716024</v>
      </c>
      <c r="EC426">
        <f t="shared" si="32"/>
        <v>3.4049353954854311E-2</v>
      </c>
      <c r="ED426">
        <v>374289500000</v>
      </c>
      <c r="EE426">
        <f t="shared" si="33"/>
        <v>37.929510913944817</v>
      </c>
      <c r="EF426">
        <v>25860600000</v>
      </c>
      <c r="EG426">
        <v>172239000000</v>
      </c>
      <c r="EH426">
        <f t="shared" si="34"/>
        <v>8.7260096064636272</v>
      </c>
    </row>
    <row r="427" spans="1:138" x14ac:dyDescent="0.35">
      <c r="A427" t="s">
        <v>155</v>
      </c>
      <c r="B427" s="7">
        <v>1996</v>
      </c>
      <c r="C427">
        <f>MacroData!D427</f>
        <v>2020.0084108455999</v>
      </c>
      <c r="D427">
        <f>MacroData!E427</f>
        <v>100.881</v>
      </c>
      <c r="E427">
        <f>MacroData!F427</f>
        <v>99.774000000000001</v>
      </c>
      <c r="F427">
        <f>MacroData!G427</f>
        <v>1326032000000</v>
      </c>
      <c r="G427">
        <f>MacroData!H427</f>
        <v>1047372431888.03</v>
      </c>
      <c r="H427">
        <f>MacroData!I427</f>
        <v>1043247280000</v>
      </c>
      <c r="I427">
        <f>MacroData!J427</f>
        <v>1427425825000</v>
      </c>
      <c r="J427">
        <f>MacroData!K427</f>
        <v>8.82</v>
      </c>
      <c r="K427">
        <f>MacroData!L427</f>
        <v>9.4009999999999998</v>
      </c>
      <c r="L427">
        <f>MacroData!M427</f>
        <v>781.25909423828125</v>
      </c>
      <c r="M427">
        <f>MacroData!N427</f>
        <v>255.58230590820313</v>
      </c>
      <c r="N427">
        <f>MacroData!O427</f>
        <v>56860280</v>
      </c>
      <c r="O427">
        <f>MacroData!P427</f>
        <v>59736661376.894028</v>
      </c>
      <c r="P427">
        <f>MacroData!Q427</f>
        <v>45798104828.469971</v>
      </c>
      <c r="Q427">
        <f>MacroData!R427</f>
        <v>269536868000</v>
      </c>
      <c r="R427">
        <f>MacroData!S427</f>
        <v>1381627720171.53</v>
      </c>
      <c r="S427">
        <f>MacroData!T427</f>
        <v>231147910172.57416</v>
      </c>
      <c r="T427">
        <f>MacroData!U427</f>
        <v>833205627000</v>
      </c>
      <c r="U427">
        <f>MacroData!V427</f>
        <v>11.154</v>
      </c>
      <c r="V427">
        <f>MacroData!W427</f>
        <v>2010.91</v>
      </c>
      <c r="W427">
        <f>MacroData!X427</f>
        <v>86.162000000000006</v>
      </c>
      <c r="X427">
        <f>MacroData!Y427</f>
        <v>948195692030.52905</v>
      </c>
      <c r="Y427">
        <f>MacroData!Z427</f>
        <v>581256280000</v>
      </c>
      <c r="Z427">
        <f>MacroData!AA427</f>
        <v>464989000000</v>
      </c>
      <c r="AA427">
        <f>MacroData!AB427</f>
        <v>52301400000</v>
      </c>
      <c r="AB427">
        <f>MacroData!AC427</f>
        <v>165771000000</v>
      </c>
      <c r="AC427">
        <f>MacroData!AD427</f>
        <v>278853154000</v>
      </c>
      <c r="AD427">
        <f>MacroData!AE427</f>
        <v>38589224431.847603</v>
      </c>
      <c r="AE427">
        <f>MacroData!AF427</f>
        <v>-6.6500357652502098</v>
      </c>
      <c r="AF427">
        <f>MacroData!AG427</f>
        <v>74.425032290159706</v>
      </c>
      <c r="AG427">
        <f>MacroData!AH427</f>
        <v>0</v>
      </c>
      <c r="AH427">
        <f>MacroData!AI427</f>
        <v>0</v>
      </c>
      <c r="AI427">
        <f>MacroData!AJ427</f>
        <v>0</v>
      </c>
      <c r="AJ427">
        <f>MacroData!AK427</f>
        <v>0</v>
      </c>
      <c r="AK427">
        <f>MacroData!AL427</f>
        <v>1</v>
      </c>
      <c r="AL427">
        <f>MacroData!AM427</f>
        <v>3.7559525000000002</v>
      </c>
      <c r="AM427">
        <f>MacroData!AN427</f>
        <v>5.0504761707215078</v>
      </c>
      <c r="AN427" s="31">
        <f>GDP!C428+GDP!J428</f>
        <v>0.90698999999999996</v>
      </c>
      <c r="AO427">
        <f>GDP!D428+GDP!K428</f>
        <v>-1.2042899999999999</v>
      </c>
      <c r="AP427">
        <f>GDP!E428+GDP!L428</f>
        <v>-0.39513999999999999</v>
      </c>
      <c r="AQ427">
        <f>GDP!F428+GDP!M428</f>
        <v>0</v>
      </c>
      <c r="AR427">
        <f>GDP!G428+GDP!N428</f>
        <v>0</v>
      </c>
      <c r="AS427">
        <f>GDP!H428+GDP!O428</f>
        <v>0</v>
      </c>
      <c r="AT427" s="7">
        <f>GDP!I428+GDP!P428</f>
        <v>0</v>
      </c>
      <c r="AU427">
        <f>GDP!AE428</f>
        <v>0.58092999999999995</v>
      </c>
      <c r="AV427">
        <f>GDP!AF428</f>
        <v>-0.11308</v>
      </c>
      <c r="AW427">
        <f>GDP!AG428</f>
        <v>0</v>
      </c>
      <c r="AX427">
        <f>GDP!AH428</f>
        <v>0</v>
      </c>
      <c r="AY427">
        <f>GDP!AI428</f>
        <v>0</v>
      </c>
      <c r="AZ427">
        <f>GDP!AJ428</f>
        <v>0</v>
      </c>
      <c r="BA427" s="7">
        <f>GDP!AK428</f>
        <v>0</v>
      </c>
      <c r="BB427">
        <f>GDP!AS428</f>
        <v>0.12612999999999999</v>
      </c>
      <c r="BC427">
        <f>GDP!AT428</f>
        <v>-0.19789000000000001</v>
      </c>
      <c r="BD427">
        <f>GDP!AU428</f>
        <v>0</v>
      </c>
      <c r="BE427">
        <f>GDP!AV428</f>
        <v>0</v>
      </c>
      <c r="BF427">
        <f>GDP!AW428</f>
        <v>0</v>
      </c>
      <c r="BG427">
        <f>GDP!AX428</f>
        <v>0</v>
      </c>
      <c r="BH427" s="7">
        <f>GDP!AY428</f>
        <v>0</v>
      </c>
      <c r="BI427">
        <f>GDP!AZ428</f>
        <v>-0.13711999999999999</v>
      </c>
      <c r="BJ427">
        <f>GDP!BA428</f>
        <v>0</v>
      </c>
      <c r="BK427">
        <f>GDP!BB428</f>
        <v>0</v>
      </c>
      <c r="BL427">
        <f>GDP!BC428</f>
        <v>0</v>
      </c>
      <c r="BM427">
        <f>GDP!BD428</f>
        <v>0</v>
      </c>
      <c r="BN427">
        <f>GDP!BE428</f>
        <v>0</v>
      </c>
      <c r="BO427" s="7">
        <f>GDP!BF428</f>
        <v>0</v>
      </c>
      <c r="BP427">
        <f>GDP!BG428+GDP!BN428+GDP!BU428</f>
        <v>0.94520000000000004</v>
      </c>
      <c r="BQ427">
        <f>GDP!BH428+GDP!BO428+GDP!BV428</f>
        <v>0</v>
      </c>
      <c r="BR427">
        <f>GDP!BI428+GDP!BP428+GDP!BW428</f>
        <v>0</v>
      </c>
      <c r="BS427">
        <f>GDP!BJ428+GDP!BQ428+GDP!BX428</f>
        <v>0</v>
      </c>
      <c r="BT427">
        <f>GDP!BK428+GDP!BR428+GDP!BY428</f>
        <v>0</v>
      </c>
      <c r="BU427">
        <f>GDP!BL428+GDP!BS428+GDP!BZ428</f>
        <v>0</v>
      </c>
      <c r="BV427" s="7">
        <f>GDP!BM428+GDP!BT428+GDP!CA428</f>
        <v>0</v>
      </c>
      <c r="BW427">
        <f>GDP!CB428</f>
        <v>3.245E-2</v>
      </c>
      <c r="BX427">
        <f>GDP!CC428</f>
        <v>5.654E-2</v>
      </c>
      <c r="BY427">
        <f>GDP!CD428</f>
        <v>0</v>
      </c>
      <c r="BZ427">
        <f>GDP!CE428</f>
        <v>0</v>
      </c>
      <c r="CA427">
        <f>GDP!CF428</f>
        <v>0</v>
      </c>
      <c r="CB427">
        <f>GDP!CG428</f>
        <v>0</v>
      </c>
      <c r="CC427" s="7">
        <f>GDP!CH428</f>
        <v>0</v>
      </c>
      <c r="CD427">
        <f>GDP!CI428</f>
        <v>0</v>
      </c>
      <c r="CE427">
        <f>GDP!CJ428</f>
        <v>0</v>
      </c>
      <c r="CF427">
        <f>GDP!CK428</f>
        <v>0</v>
      </c>
      <c r="CG427">
        <f>GDP!CL428</f>
        <v>0</v>
      </c>
      <c r="CH427">
        <f>GDP!CM428</f>
        <v>0</v>
      </c>
      <c r="CI427">
        <f>GDP!CN428</f>
        <v>0</v>
      </c>
      <c r="CJ427" s="7">
        <f>GDP!CO428</f>
        <v>0</v>
      </c>
      <c r="CK427">
        <f>GDP!CP428</f>
        <v>8.5309999999999997E-2</v>
      </c>
      <c r="CL427">
        <f>GDP!CQ428</f>
        <v>0</v>
      </c>
      <c r="CM427">
        <f>GDP!CR428</f>
        <v>0</v>
      </c>
      <c r="CN427">
        <f>GDP!CS428</f>
        <v>0</v>
      </c>
      <c r="CO427">
        <f>GDP!CT428</f>
        <v>0</v>
      </c>
      <c r="CP427">
        <f>GDP!CU428</f>
        <v>0</v>
      </c>
      <c r="CQ427">
        <f>GDP!CV428</f>
        <v>0</v>
      </c>
      <c r="CR427">
        <f>GDP!CW428</f>
        <v>1.4769300000000001</v>
      </c>
      <c r="CS427">
        <f>GDP!CX428</f>
        <v>-1.5152600000000001</v>
      </c>
      <c r="CT427">
        <f>GDP!CY428</f>
        <v>-0.39513999999999999</v>
      </c>
      <c r="CU427">
        <f>GDP!CZ428</f>
        <v>0</v>
      </c>
      <c r="CV427">
        <f>GDP!DA428</f>
        <v>0</v>
      </c>
      <c r="CW427">
        <f>GDP!DB428</f>
        <v>0</v>
      </c>
      <c r="CX427" s="7">
        <f>GDP!DC428</f>
        <v>0</v>
      </c>
      <c r="CY427">
        <f>GDP!DD428</f>
        <v>1.0629599999999999</v>
      </c>
      <c r="CZ427">
        <f>GDP!DE428</f>
        <v>5.654E-2</v>
      </c>
      <c r="DA427">
        <f>GDP!DF428</f>
        <v>0</v>
      </c>
      <c r="DB427">
        <f>GDP!DG428</f>
        <v>0</v>
      </c>
      <c r="DC427">
        <f>GDP!DH428</f>
        <v>0</v>
      </c>
      <c r="DD427">
        <f>GDP!DI428</f>
        <v>0</v>
      </c>
      <c r="DE427" s="7">
        <f>GDP!DJ428</f>
        <v>0</v>
      </c>
      <c r="DF427">
        <f>GDP!DU428</f>
        <v>-0.43347000000000002</v>
      </c>
      <c r="DG427" s="7">
        <f>GDP!DV428</f>
        <v>1.1194999999999999</v>
      </c>
      <c r="DH427">
        <f>GDP!DW428</f>
        <v>1</v>
      </c>
      <c r="DI427">
        <f>GDP!EA428</f>
        <v>0</v>
      </c>
      <c r="DJ427">
        <f>GDP!EB428</f>
        <v>0</v>
      </c>
      <c r="DK427">
        <f>GDP!EC428</f>
        <v>1</v>
      </c>
      <c r="DL427">
        <f>GDP!ED428</f>
        <v>0</v>
      </c>
      <c r="DM427">
        <f>GDP!EE428</f>
        <v>0</v>
      </c>
      <c r="DN427">
        <f>GDP!DY428</f>
        <v>1</v>
      </c>
      <c r="DO427">
        <f>GDP!DZ428</f>
        <v>0</v>
      </c>
      <c r="DP427" s="84">
        <v>117.711854738588</v>
      </c>
      <c r="DQ427" s="84">
        <v>116.3409</v>
      </c>
      <c r="DR427">
        <v>116.34085780079</v>
      </c>
      <c r="DS427">
        <v>-7.38</v>
      </c>
      <c r="DT427">
        <v>10.3830493897</v>
      </c>
      <c r="DU427">
        <v>6.6518690322999987</v>
      </c>
      <c r="DV427">
        <v>-3.7311803574000013</v>
      </c>
      <c r="DW427">
        <v>51.646425388499999</v>
      </c>
      <c r="DX427">
        <v>44.9945563562</v>
      </c>
      <c r="DY427">
        <v>15182000000</v>
      </c>
      <c r="DZ427">
        <v>23292000000</v>
      </c>
      <c r="EA427">
        <f t="shared" si="30"/>
        <v>1.4552637990103363</v>
      </c>
      <c r="EB427">
        <f t="shared" si="31"/>
        <v>2.2326442106803288</v>
      </c>
      <c r="EC427">
        <f t="shared" si="32"/>
        <v>-0.7773804116699925</v>
      </c>
      <c r="ED427">
        <v>402925400000</v>
      </c>
      <c r="EE427">
        <f t="shared" si="33"/>
        <v>38.622233455523599</v>
      </c>
      <c r="EF427">
        <v>28258900000</v>
      </c>
      <c r="EG427">
        <v>184834000000</v>
      </c>
      <c r="EH427">
        <f t="shared" si="34"/>
        <v>8.8812775946491556</v>
      </c>
    </row>
    <row r="428" spans="1:138" x14ac:dyDescent="0.35">
      <c r="A428" t="s">
        <v>155</v>
      </c>
      <c r="B428" s="7">
        <v>1997</v>
      </c>
      <c r="C428">
        <f>MacroData!D428</f>
        <v>2113.0656632218002</v>
      </c>
      <c r="D428">
        <f>MacroData!E428</f>
        <v>100.536</v>
      </c>
      <c r="E428">
        <f>MacroData!F428</f>
        <v>100.514</v>
      </c>
      <c r="F428">
        <f>MacroData!G428</f>
        <v>1402639000000</v>
      </c>
      <c r="G428">
        <f>MacroData!H428</f>
        <v>1088977944010.6899</v>
      </c>
      <c r="H428">
        <f>MacroData!I428</f>
        <v>1091307340000</v>
      </c>
      <c r="I428">
        <f>MacroData!J428</f>
        <v>1455323276000</v>
      </c>
      <c r="J428">
        <f>MacroData!K428</f>
        <v>6.8760000000000003</v>
      </c>
      <c r="K428">
        <f>MacroData!L428</f>
        <v>6.86</v>
      </c>
      <c r="L428">
        <f>MacroData!M428</f>
        <v>807.93865966796875</v>
      </c>
      <c r="M428">
        <f>MacroData!N428</f>
        <v>261.37005615234375</v>
      </c>
      <c r="N428">
        <f>MacroData!O428</f>
        <v>56890370</v>
      </c>
      <c r="O428">
        <f>MacroData!P428</f>
        <v>47017357267.601723</v>
      </c>
      <c r="P428">
        <f>MacroData!Q428</f>
        <v>38896396855.159912</v>
      </c>
      <c r="Q428">
        <f>MacroData!R428</f>
        <v>274546944000</v>
      </c>
      <c r="R428">
        <f>MacroData!S428</f>
        <v>1416426879144.8401</v>
      </c>
      <c r="S428">
        <f>MacroData!T428</f>
        <v>234966271792.39127</v>
      </c>
      <c r="T428">
        <f>MacroData!U428</f>
        <v>861099669000</v>
      </c>
      <c r="U428">
        <f>MacroData!V428</f>
        <v>11.244</v>
      </c>
      <c r="V428">
        <f>MacroData!W428</f>
        <v>3216.17</v>
      </c>
      <c r="W428">
        <f>MacroData!X428</f>
        <v>86.888999999999996</v>
      </c>
      <c r="X428">
        <f>MacroData!Y428</f>
        <v>979332755500.85205</v>
      </c>
      <c r="Y428">
        <f>MacroData!Z428</f>
        <v>613225970000</v>
      </c>
      <c r="Z428">
        <f>MacroData!AA428</f>
        <v>497894000000</v>
      </c>
      <c r="AA428">
        <f>MacroData!AB428</f>
        <v>50676610000</v>
      </c>
      <c r="AB428">
        <f>MacroData!AC428</f>
        <v>177827000000</v>
      </c>
      <c r="AC428">
        <f>MacroData!AD428</f>
        <v>280278006000</v>
      </c>
      <c r="AD428">
        <f>MacroData!AE428</f>
        <v>39506268226.806679</v>
      </c>
      <c r="AE428">
        <f>MacroData!AF428</f>
        <v>-3.0079741477776598</v>
      </c>
      <c r="AF428">
        <f>MacroData!AG428</f>
        <v>75.945614233432707</v>
      </c>
      <c r="AG428">
        <f>MacroData!AH428</f>
        <v>0</v>
      </c>
      <c r="AH428">
        <f>MacroData!AI428</f>
        <v>0</v>
      </c>
      <c r="AI428">
        <f>MacroData!AJ428</f>
        <v>0</v>
      </c>
      <c r="AJ428">
        <f>MacroData!AK428</f>
        <v>0</v>
      </c>
      <c r="AK428">
        <f>MacroData!AL428</f>
        <v>1</v>
      </c>
      <c r="AL428">
        <f>MacroData!AM428</f>
        <v>3.7559525000000002</v>
      </c>
      <c r="AM428">
        <f>MacroData!AN428</f>
        <v>4.9736666480700169</v>
      </c>
      <c r="AN428" s="31">
        <f>GDP!C429+GDP!J429</f>
        <v>0.84653</v>
      </c>
      <c r="AO428">
        <f>GDP!D429+GDP!K429</f>
        <v>-0.39513999999999999</v>
      </c>
      <c r="AP428">
        <f>GDP!E429+GDP!L429</f>
        <v>-0.56930000000000003</v>
      </c>
      <c r="AQ428">
        <f>GDP!F429+GDP!M429</f>
        <v>0</v>
      </c>
      <c r="AR428">
        <f>GDP!G429+GDP!N429</f>
        <v>0</v>
      </c>
      <c r="AS428">
        <f>GDP!H429+GDP!O429</f>
        <v>0</v>
      </c>
      <c r="AT428" s="7">
        <f>GDP!I429+GDP!P429</f>
        <v>0</v>
      </c>
      <c r="AU428">
        <f>GDP!AE429</f>
        <v>0.26238</v>
      </c>
      <c r="AV428">
        <f>GDP!AF429</f>
        <v>0</v>
      </c>
      <c r="AW428">
        <f>GDP!AG429</f>
        <v>0</v>
      </c>
      <c r="AX428">
        <f>GDP!AH429</f>
        <v>0</v>
      </c>
      <c r="AY428">
        <f>GDP!AI429</f>
        <v>0</v>
      </c>
      <c r="AZ428">
        <f>GDP!AJ429</f>
        <v>0</v>
      </c>
      <c r="BA428" s="7">
        <f>GDP!AK429</f>
        <v>0</v>
      </c>
      <c r="BB428">
        <f>GDP!AS429</f>
        <v>0</v>
      </c>
      <c r="BC428">
        <f>GDP!AT429</f>
        <v>0</v>
      </c>
      <c r="BD428">
        <f>GDP!AU429</f>
        <v>0</v>
      </c>
      <c r="BE428">
        <f>GDP!AV429</f>
        <v>0</v>
      </c>
      <c r="BF428">
        <f>GDP!AW429</f>
        <v>0</v>
      </c>
      <c r="BG428">
        <f>GDP!AX429</f>
        <v>0</v>
      </c>
      <c r="BH428" s="7">
        <f>GDP!AY429</f>
        <v>0</v>
      </c>
      <c r="BI428">
        <f>GDP!AZ429</f>
        <v>0.15842000000000001</v>
      </c>
      <c r="BJ428">
        <f>GDP!BA429</f>
        <v>0</v>
      </c>
      <c r="BK428">
        <f>GDP!BB429</f>
        <v>0</v>
      </c>
      <c r="BL428">
        <f>GDP!BC429</f>
        <v>0</v>
      </c>
      <c r="BM428">
        <f>GDP!BD429</f>
        <v>0</v>
      </c>
      <c r="BN428">
        <f>GDP!BE429</f>
        <v>0</v>
      </c>
      <c r="BO428" s="7">
        <f>GDP!BF429</f>
        <v>0</v>
      </c>
      <c r="BP428">
        <f>GDP!BG429+GDP!BN429+GDP!BU429</f>
        <v>0.12870999999999999</v>
      </c>
      <c r="BQ428">
        <f>GDP!BH429+GDP!BO429+GDP!BV429</f>
        <v>0</v>
      </c>
      <c r="BR428">
        <f>GDP!BI429+GDP!BP429+GDP!BW429</f>
        <v>0</v>
      </c>
      <c r="BS428">
        <f>GDP!BJ429+GDP!BQ429+GDP!BX429</f>
        <v>0</v>
      </c>
      <c r="BT428">
        <f>GDP!BK429+GDP!BR429+GDP!BY429</f>
        <v>0</v>
      </c>
      <c r="BU428">
        <f>GDP!BL429+GDP!BS429+GDP!BZ429</f>
        <v>0</v>
      </c>
      <c r="BV428" s="7">
        <f>GDP!BM429+GDP!BT429+GDP!CA429</f>
        <v>0</v>
      </c>
      <c r="BW428">
        <f>GDP!CB429</f>
        <v>0.61880999999999997</v>
      </c>
      <c r="BX428">
        <f>GDP!CC429</f>
        <v>0</v>
      </c>
      <c r="BY428">
        <f>GDP!CD429</f>
        <v>0</v>
      </c>
      <c r="BZ428">
        <f>GDP!CE429</f>
        <v>0</v>
      </c>
      <c r="CA428">
        <f>GDP!CF429</f>
        <v>0</v>
      </c>
      <c r="CB428">
        <f>GDP!CG429</f>
        <v>0</v>
      </c>
      <c r="CC428" s="7">
        <f>GDP!CH429</f>
        <v>0</v>
      </c>
      <c r="CD428">
        <f>GDP!CI429</f>
        <v>0</v>
      </c>
      <c r="CE428">
        <f>GDP!CJ429</f>
        <v>0</v>
      </c>
      <c r="CF428">
        <f>GDP!CK429</f>
        <v>0</v>
      </c>
      <c r="CG428">
        <f>GDP!CL429</f>
        <v>0</v>
      </c>
      <c r="CH428">
        <f>GDP!CM429</f>
        <v>0</v>
      </c>
      <c r="CI428">
        <f>GDP!CN429</f>
        <v>0</v>
      </c>
      <c r="CJ428" s="7">
        <f>GDP!CO429</f>
        <v>0</v>
      </c>
      <c r="CK428">
        <f>GDP!CP429</f>
        <v>0.15346000000000001</v>
      </c>
      <c r="CL428">
        <f>GDP!CQ429</f>
        <v>0</v>
      </c>
      <c r="CM428">
        <f>GDP!CR429</f>
        <v>0</v>
      </c>
      <c r="CN428">
        <f>GDP!CS429</f>
        <v>0</v>
      </c>
      <c r="CO428">
        <f>GDP!CT429</f>
        <v>0</v>
      </c>
      <c r="CP428">
        <f>GDP!CU429</f>
        <v>0</v>
      </c>
      <c r="CQ428">
        <f>GDP!CV429</f>
        <v>0</v>
      </c>
      <c r="CR428">
        <f>GDP!CW429</f>
        <v>1.2673300000000001</v>
      </c>
      <c r="CS428">
        <f>GDP!CX429</f>
        <v>-0.39513999999999999</v>
      </c>
      <c r="CT428">
        <f>GDP!CY429</f>
        <v>-0.56930000000000003</v>
      </c>
      <c r="CU428">
        <f>GDP!CZ429</f>
        <v>0</v>
      </c>
      <c r="CV428">
        <f>GDP!DA429</f>
        <v>0</v>
      </c>
      <c r="CW428">
        <f>GDP!DB429</f>
        <v>0</v>
      </c>
      <c r="CX428" s="7">
        <f>GDP!DC429</f>
        <v>0</v>
      </c>
      <c r="CY428">
        <f>GDP!DD429</f>
        <v>0.90098</v>
      </c>
      <c r="CZ428">
        <f>GDP!DE429</f>
        <v>0</v>
      </c>
      <c r="DA428">
        <f>GDP!DF429</f>
        <v>0</v>
      </c>
      <c r="DB428">
        <f>GDP!DG429</f>
        <v>0</v>
      </c>
      <c r="DC428">
        <f>GDP!DH429</f>
        <v>0</v>
      </c>
      <c r="DD428">
        <f>GDP!DI429</f>
        <v>0</v>
      </c>
      <c r="DE428" s="7">
        <f>GDP!DJ429</f>
        <v>0</v>
      </c>
      <c r="DF428">
        <f>GDP!DU429</f>
        <v>0.30288999999999999</v>
      </c>
      <c r="DG428" s="7">
        <f>GDP!DV429</f>
        <v>0.90098</v>
      </c>
      <c r="DH428">
        <f>GDP!DW429</f>
        <v>1</v>
      </c>
      <c r="DI428">
        <f>GDP!EA429</f>
        <v>0</v>
      </c>
      <c r="DJ428">
        <f>GDP!EB429</f>
        <v>0</v>
      </c>
      <c r="DK428">
        <f>GDP!EC429</f>
        <v>0</v>
      </c>
      <c r="DL428">
        <f>GDP!ED429</f>
        <v>1</v>
      </c>
      <c r="DM428">
        <f>GDP!EE429</f>
        <v>0</v>
      </c>
      <c r="DN428">
        <f>GDP!DY429</f>
        <v>1</v>
      </c>
      <c r="DO428">
        <f>GDP!DZ429</f>
        <v>0</v>
      </c>
      <c r="DP428" s="84">
        <v>113.426445355868</v>
      </c>
      <c r="DQ428" s="84">
        <v>113.76390000000001</v>
      </c>
      <c r="DR428">
        <v>113.7638892712</v>
      </c>
      <c r="DS428">
        <v>-6.48</v>
      </c>
      <c r="DT428">
        <v>8.6567988294999996</v>
      </c>
      <c r="DU428">
        <v>3.008839109900002</v>
      </c>
      <c r="DV428">
        <v>-5.6479597195999975</v>
      </c>
      <c r="DW428">
        <v>49.572325081700001</v>
      </c>
      <c r="DX428">
        <v>46.563485971799999</v>
      </c>
      <c r="DY428">
        <v>12675000000</v>
      </c>
      <c r="DZ428">
        <v>23965000000</v>
      </c>
      <c r="EA428">
        <f t="shared" si="30"/>
        <v>1.16145099876264</v>
      </c>
      <c r="EB428">
        <f t="shared" si="31"/>
        <v>2.1959899948991453</v>
      </c>
      <c r="EC428">
        <f t="shared" si="32"/>
        <v>-1.0345389961365052</v>
      </c>
      <c r="ED428">
        <v>422617600000</v>
      </c>
      <c r="EE428">
        <f t="shared" si="33"/>
        <v>38.72580935815936</v>
      </c>
      <c r="EF428">
        <v>29621600000</v>
      </c>
      <c r="EG428">
        <v>194086000000</v>
      </c>
      <c r="EH428">
        <f t="shared" si="34"/>
        <v>7.4408930732855723</v>
      </c>
    </row>
    <row r="429" spans="1:138" x14ac:dyDescent="0.35">
      <c r="A429" t="s">
        <v>155</v>
      </c>
      <c r="B429" s="7">
        <v>1998</v>
      </c>
      <c r="C429">
        <f>MacroData!D429</f>
        <v>2198.7108372488701</v>
      </c>
      <c r="D429">
        <f>MacroData!E429</f>
        <v>101.539</v>
      </c>
      <c r="E429">
        <f>MacroData!F429</f>
        <v>100.71</v>
      </c>
      <c r="F429">
        <f>MacroData!G429</f>
        <v>1483820000000</v>
      </c>
      <c r="G429">
        <f>MacroData!H429</f>
        <v>1132044985140.47</v>
      </c>
      <c r="H429">
        <f>MacroData!I429</f>
        <v>1135539381000</v>
      </c>
      <c r="I429">
        <f>MacroData!J429</f>
        <v>1476947082000</v>
      </c>
      <c r="J429">
        <f>MacroData!K429</f>
        <v>4.992</v>
      </c>
      <c r="K429">
        <f>MacroData!L429</f>
        <v>4.883</v>
      </c>
      <c r="L429">
        <f>MacroData!M429</f>
        <v>834.5916748046875</v>
      </c>
      <c r="M429">
        <f>MacroData!N429</f>
        <v>272.02798461914063</v>
      </c>
      <c r="N429">
        <f>MacroData!O429</f>
        <v>56906740</v>
      </c>
      <c r="O429">
        <f>MacroData!P429</f>
        <v>39180206472.308296</v>
      </c>
      <c r="P429">
        <f>MacroData!Q429</f>
        <v>18800607712.449951</v>
      </c>
      <c r="Q429">
        <f>MacroData!R429</f>
        <v>284699464000</v>
      </c>
      <c r="R429">
        <f>MacroData!S429</f>
        <v>1458146474287.55</v>
      </c>
      <c r="S429">
        <f>MacroData!T429</f>
        <v>243360487550.41571</v>
      </c>
      <c r="T429">
        <f>MacroData!U429</f>
        <v>889467607000</v>
      </c>
      <c r="U429">
        <f>MacroData!V429</f>
        <v>11.307</v>
      </c>
      <c r="V429">
        <f>MacroData!W429</f>
        <v>4626.2</v>
      </c>
      <c r="W429">
        <f>MacroData!X429</f>
        <v>90.027000000000001</v>
      </c>
      <c r="X429">
        <f>MacroData!Y429</f>
        <v>1011510863696.88</v>
      </c>
      <c r="Y429">
        <f>MacroData!Z429</f>
        <v>645976490000</v>
      </c>
      <c r="Z429">
        <f>MacroData!AA429</f>
        <v>506773000000</v>
      </c>
      <c r="AA429">
        <f>MacroData!AB429</f>
        <v>54003090000</v>
      </c>
      <c r="AB429">
        <f>MacroData!AC429</f>
        <v>181957000000</v>
      </c>
      <c r="AC429">
        <f>MacroData!AD429</f>
        <v>283074244000</v>
      </c>
      <c r="AD429">
        <f>MacroData!AE429</f>
        <v>41779454616.82515</v>
      </c>
      <c r="AE429">
        <f>MacroData!AF429</f>
        <v>-3.02114076041895</v>
      </c>
      <c r="AF429">
        <f>MacroData!AG429</f>
        <v>77.436380844484901</v>
      </c>
      <c r="AG429">
        <f>MacroData!AH429</f>
        <v>0</v>
      </c>
      <c r="AH429">
        <f>MacroData!AI429</f>
        <v>0</v>
      </c>
      <c r="AI429">
        <f>MacroData!AJ429</f>
        <v>0</v>
      </c>
      <c r="AJ429">
        <f>MacroData!AK429</f>
        <v>0</v>
      </c>
      <c r="AK429">
        <f>MacroData!AL429</f>
        <v>1</v>
      </c>
      <c r="AL429">
        <f>MacroData!AM429</f>
        <v>3.1934525000000002</v>
      </c>
      <c r="AM429">
        <f>MacroData!AN429</f>
        <v>4.7295237949916293</v>
      </c>
      <c r="AN429" s="31">
        <f>GDP!C430+GDP!J430</f>
        <v>8.1869999999999998E-2</v>
      </c>
      <c r="AO429">
        <f>GDP!D430+GDP!K430</f>
        <v>-0.56930000000000003</v>
      </c>
      <c r="AP429">
        <f>GDP!E430+GDP!L430</f>
        <v>0</v>
      </c>
      <c r="AQ429">
        <f>GDP!F430+GDP!M430</f>
        <v>0</v>
      </c>
      <c r="AR429">
        <f>GDP!G430+GDP!N430</f>
        <v>0</v>
      </c>
      <c r="AS429">
        <f>GDP!H430+GDP!O430</f>
        <v>0</v>
      </c>
      <c r="AT429" s="7">
        <f>GDP!I430+GDP!P430</f>
        <v>0</v>
      </c>
      <c r="AU429">
        <f>GDP!AE430</f>
        <v>0.31375999999999998</v>
      </c>
      <c r="AV429">
        <f>GDP!AF430</f>
        <v>0</v>
      </c>
      <c r="AW429">
        <f>GDP!AG430</f>
        <v>0</v>
      </c>
      <c r="AX429">
        <f>GDP!AH430</f>
        <v>0</v>
      </c>
      <c r="AY429">
        <f>GDP!AI430</f>
        <v>0</v>
      </c>
      <c r="AZ429">
        <f>GDP!AJ430</f>
        <v>0</v>
      </c>
      <c r="BA429" s="7">
        <f>GDP!AK430</f>
        <v>0</v>
      </c>
      <c r="BB429">
        <f>GDP!AS430</f>
        <v>0.14434</v>
      </c>
      <c r="BC429">
        <f>GDP!AT430</f>
        <v>0</v>
      </c>
      <c r="BD429">
        <f>GDP!AU430</f>
        <v>0</v>
      </c>
      <c r="BE429">
        <f>GDP!AV430</f>
        <v>0</v>
      </c>
      <c r="BF429">
        <f>GDP!AW430</f>
        <v>0</v>
      </c>
      <c r="BG429">
        <f>GDP!AX430</f>
        <v>0</v>
      </c>
      <c r="BH429" s="7">
        <f>GDP!AY430</f>
        <v>0</v>
      </c>
      <c r="BI429">
        <f>GDP!AZ430</f>
        <v>7.6189999999999994E-2</v>
      </c>
      <c r="BJ429">
        <f>GDP!BA430</f>
        <v>0</v>
      </c>
      <c r="BK429">
        <f>GDP!BB430</f>
        <v>0</v>
      </c>
      <c r="BL429">
        <f>GDP!BC430</f>
        <v>0</v>
      </c>
      <c r="BM429">
        <f>GDP!BD430</f>
        <v>0</v>
      </c>
      <c r="BN429">
        <f>GDP!BE430</f>
        <v>0</v>
      </c>
      <c r="BO429" s="7">
        <f>GDP!BF430</f>
        <v>0</v>
      </c>
      <c r="BP429">
        <f>GDP!BG430+GDP!BN430+GDP!BU430</f>
        <v>6.9089999999999999E-2</v>
      </c>
      <c r="BQ429">
        <f>GDP!BH430+GDP!BO430+GDP!BV430</f>
        <v>0</v>
      </c>
      <c r="BR429">
        <f>GDP!BI430+GDP!BP430+GDP!BW430</f>
        <v>0</v>
      </c>
      <c r="BS429">
        <f>GDP!BJ430+GDP!BQ430+GDP!BX430</f>
        <v>0</v>
      </c>
      <c r="BT429">
        <f>GDP!BK430+GDP!BR430+GDP!BY430</f>
        <v>0</v>
      </c>
      <c r="BU429">
        <f>GDP!BL430+GDP!BS430+GDP!BZ430</f>
        <v>0</v>
      </c>
      <c r="BV429" s="7">
        <f>GDP!BM430+GDP!BT430+GDP!CA430</f>
        <v>0</v>
      </c>
      <c r="BW429">
        <f>GDP!CB430</f>
        <v>0.32654</v>
      </c>
      <c r="BX429">
        <f>GDP!CC430</f>
        <v>0</v>
      </c>
      <c r="BY429">
        <f>GDP!CD430</f>
        <v>0</v>
      </c>
      <c r="BZ429">
        <f>GDP!CE430</f>
        <v>0</v>
      </c>
      <c r="CA429">
        <f>GDP!CF430</f>
        <v>0</v>
      </c>
      <c r="CB429">
        <f>GDP!CG430</f>
        <v>0</v>
      </c>
      <c r="CC429" s="7">
        <f>GDP!CH430</f>
        <v>0</v>
      </c>
      <c r="CD429">
        <f>GDP!CI430</f>
        <v>0</v>
      </c>
      <c r="CE429">
        <f>GDP!CJ430</f>
        <v>0</v>
      </c>
      <c r="CF429">
        <f>GDP!CK430</f>
        <v>0</v>
      </c>
      <c r="CG429">
        <f>GDP!CL430</f>
        <v>0</v>
      </c>
      <c r="CH429">
        <f>GDP!CM430</f>
        <v>0</v>
      </c>
      <c r="CI429">
        <f>GDP!CN430</f>
        <v>0</v>
      </c>
      <c r="CJ429" s="7">
        <f>GDP!CO430</f>
        <v>0</v>
      </c>
      <c r="CK429">
        <f>GDP!CP430</f>
        <v>0.17132</v>
      </c>
      <c r="CL429">
        <f>GDP!CQ430</f>
        <v>0</v>
      </c>
      <c r="CM429">
        <f>GDP!CR430</f>
        <v>0</v>
      </c>
      <c r="CN429">
        <f>GDP!CS430</f>
        <v>0</v>
      </c>
      <c r="CO429">
        <f>GDP!CT430</f>
        <v>0</v>
      </c>
      <c r="CP429">
        <f>GDP!CU430</f>
        <v>0</v>
      </c>
      <c r="CQ429">
        <f>GDP!CV430</f>
        <v>0</v>
      </c>
      <c r="CR429">
        <f>GDP!CW430</f>
        <v>0.61615999999999993</v>
      </c>
      <c r="CS429">
        <f>GDP!CX430</f>
        <v>-0.56930000000000003</v>
      </c>
      <c r="CT429">
        <f>GDP!CY430</f>
        <v>0</v>
      </c>
      <c r="CU429">
        <f>GDP!CZ430</f>
        <v>0</v>
      </c>
      <c r="CV429">
        <f>GDP!DA430</f>
        <v>0</v>
      </c>
      <c r="CW429">
        <f>GDP!DB430</f>
        <v>0</v>
      </c>
      <c r="CX429" s="7">
        <f>GDP!DC430</f>
        <v>0</v>
      </c>
      <c r="CY429">
        <f>GDP!DD430</f>
        <v>0.56694999999999995</v>
      </c>
      <c r="CZ429">
        <f>GDP!DE430</f>
        <v>0</v>
      </c>
      <c r="DA429">
        <f>GDP!DF430</f>
        <v>0</v>
      </c>
      <c r="DB429">
        <f>GDP!DG430</f>
        <v>0</v>
      </c>
      <c r="DC429">
        <f>GDP!DH430</f>
        <v>0</v>
      </c>
      <c r="DD429">
        <f>GDP!DI430</f>
        <v>0</v>
      </c>
      <c r="DE429" s="7">
        <f>GDP!DJ430</f>
        <v>0</v>
      </c>
      <c r="DF429">
        <f>GDP!DU430</f>
        <v>4.6859999999999943E-2</v>
      </c>
      <c r="DG429" s="7">
        <f>GDP!DV430</f>
        <v>0.56694999999999995</v>
      </c>
      <c r="DH429">
        <f>GDP!DW430</f>
        <v>1</v>
      </c>
      <c r="DI429">
        <f>GDP!EA430</f>
        <v>0</v>
      </c>
      <c r="DJ429">
        <f>GDP!EB430</f>
        <v>0</v>
      </c>
      <c r="DK429">
        <f>GDP!EC430</f>
        <v>0</v>
      </c>
      <c r="DL429">
        <f>GDP!ED430</f>
        <v>1</v>
      </c>
      <c r="DM429">
        <f>GDP!EE430</f>
        <v>0</v>
      </c>
      <c r="DN429">
        <f>GDP!DY430</f>
        <v>1</v>
      </c>
      <c r="DO429">
        <f>GDP!DZ430</f>
        <v>0</v>
      </c>
      <c r="DP429" s="84">
        <v>110.80770514513</v>
      </c>
      <c r="DQ429" s="84">
        <v>110.8079</v>
      </c>
      <c r="DR429">
        <v>110.80760756036</v>
      </c>
      <c r="DS429">
        <v>-15.96</v>
      </c>
      <c r="DT429">
        <v>7.5128724624999998</v>
      </c>
      <c r="DU429">
        <v>3.0230371962000007</v>
      </c>
      <c r="DV429">
        <v>-4.4898352662999992</v>
      </c>
      <c r="DW429">
        <v>48.340396973799997</v>
      </c>
      <c r="DX429">
        <v>45.317359777599997</v>
      </c>
      <c r="DY429">
        <v>15442900000</v>
      </c>
      <c r="DZ429">
        <v>24733000000</v>
      </c>
      <c r="EA429">
        <f t="shared" si="30"/>
        <v>1.3599616409956987</v>
      </c>
      <c r="EB429">
        <f t="shared" si="31"/>
        <v>2.1780838616287497</v>
      </c>
      <c r="EC429">
        <f t="shared" si="32"/>
        <v>-0.81812222063305096</v>
      </c>
      <c r="ED429">
        <v>436549100000</v>
      </c>
      <c r="EE429">
        <f t="shared" si="33"/>
        <v>38.444206101910609</v>
      </c>
      <c r="EF429">
        <v>31957200000</v>
      </c>
      <c r="EG429">
        <v>200567000000</v>
      </c>
      <c r="EH429">
        <f t="shared" si="34"/>
        <v>6.6039166827271334</v>
      </c>
    </row>
    <row r="430" spans="1:138" x14ac:dyDescent="0.35">
      <c r="A430" t="s">
        <v>155</v>
      </c>
      <c r="B430" s="7">
        <v>1999</v>
      </c>
      <c r="C430">
        <f>MacroData!D430</f>
        <v>2268.3129029069601</v>
      </c>
      <c r="D430">
        <f>MacroData!E430</f>
        <v>101.17100000000001</v>
      </c>
      <c r="E430">
        <f>MacroData!F430</f>
        <v>100.43600000000001</v>
      </c>
      <c r="F430">
        <f>MacroData!G430</f>
        <v>1450259000000</v>
      </c>
      <c r="G430">
        <f>MacroData!H430</f>
        <v>1166303638777.8999</v>
      </c>
      <c r="H430">
        <f>MacroData!I430</f>
        <v>1171485848000</v>
      </c>
      <c r="I430">
        <f>MacroData!J430</f>
        <v>1499382518000</v>
      </c>
      <c r="J430">
        <f>MacroData!K430</f>
        <v>2.964</v>
      </c>
      <c r="K430">
        <f>MacroData!L430</f>
        <v>4.7279999999999998</v>
      </c>
      <c r="L430">
        <f>MacroData!M430</f>
        <v>862.26177978515625</v>
      </c>
      <c r="M430">
        <f>MacroData!N430</f>
        <v>283.10037231445313</v>
      </c>
      <c r="N430">
        <f>MacroData!O430</f>
        <v>56916320</v>
      </c>
      <c r="O430">
        <f>MacroData!P430</f>
        <v>23205107742.38171</v>
      </c>
      <c r="P430">
        <f>MacroData!Q430</f>
        <v>2612177174.3300781</v>
      </c>
      <c r="Q430">
        <f>MacroData!R430</f>
        <v>296202566000</v>
      </c>
      <c r="R430">
        <f>MacroData!S430</f>
        <v>1496770340825.6699</v>
      </c>
      <c r="S430">
        <f>MacroData!T430</f>
        <v>252441456703.30182</v>
      </c>
      <c r="T430">
        <f>MacroData!U430</f>
        <v>912150755000</v>
      </c>
      <c r="U430">
        <f>MacroData!V430</f>
        <v>10.879</v>
      </c>
      <c r="V430">
        <f>MacroData!W430</f>
        <v>5775.12</v>
      </c>
      <c r="W430">
        <f>MacroData!X430</f>
        <v>91.39</v>
      </c>
      <c r="X430">
        <f>MacroData!Y430</f>
        <v>1037241899697.0601</v>
      </c>
      <c r="Y430">
        <f>MacroData!Z430</f>
        <v>709964000000</v>
      </c>
      <c r="Z430">
        <f>MacroData!AA430</f>
        <v>528328000000.00098</v>
      </c>
      <c r="AA430">
        <f>MacroData!AB430</f>
        <v>56646000000</v>
      </c>
      <c r="AB430">
        <f>MacroData!AC430</f>
        <v>190424000000</v>
      </c>
      <c r="AC430">
        <f>MacroData!AD430</f>
        <v>287225596000</v>
      </c>
      <c r="AD430">
        <f>MacroData!AE430</f>
        <v>44395624934.168068</v>
      </c>
      <c r="AE430">
        <f>MacroData!AF430</f>
        <v>-1.8051434454887301</v>
      </c>
      <c r="AF430">
        <f>MacroData!AG430</f>
        <v>78.718440129989403</v>
      </c>
      <c r="AG430">
        <f>MacroData!AH430</f>
        <v>0</v>
      </c>
      <c r="AH430">
        <f>MacroData!AI430</f>
        <v>0</v>
      </c>
      <c r="AI430">
        <f>MacroData!AJ430</f>
        <v>0</v>
      </c>
      <c r="AJ430">
        <f>MacroData!AK430</f>
        <v>0</v>
      </c>
      <c r="AK430">
        <f>MacroData!AL430</f>
        <v>0</v>
      </c>
      <c r="AL430">
        <f>MacroData!AM430</f>
        <v>3.1934525000000002</v>
      </c>
      <c r="AM430">
        <f>MacroData!AN430</f>
        <v>4.2223476270834599</v>
      </c>
      <c r="AN430" s="31">
        <f>GDP!C431+GDP!J431</f>
        <v>0</v>
      </c>
      <c r="AO430">
        <f>GDP!D431+GDP!K431</f>
        <v>0</v>
      </c>
      <c r="AP430">
        <f>GDP!E431+GDP!L431</f>
        <v>0</v>
      </c>
      <c r="AQ430">
        <f>GDP!F431+GDP!M431</f>
        <v>0</v>
      </c>
      <c r="AR430">
        <f>GDP!G431+GDP!N431</f>
        <v>0</v>
      </c>
      <c r="AS430">
        <f>GDP!H431+GDP!O431</f>
        <v>0</v>
      </c>
      <c r="AT430" s="7">
        <f>GDP!I431+GDP!P431</f>
        <v>0</v>
      </c>
      <c r="AU430">
        <f>GDP!AE431</f>
        <v>0</v>
      </c>
      <c r="AV430">
        <f>GDP!AF431</f>
        <v>0</v>
      </c>
      <c r="AW430">
        <f>GDP!AG431</f>
        <v>0</v>
      </c>
      <c r="AX430">
        <f>GDP!AH431</f>
        <v>0</v>
      </c>
      <c r="AY430">
        <f>GDP!AI431</f>
        <v>0</v>
      </c>
      <c r="AZ430">
        <f>GDP!AJ431</f>
        <v>0</v>
      </c>
      <c r="BA430" s="7">
        <f>GDP!AK431</f>
        <v>0</v>
      </c>
      <c r="BB430">
        <f>GDP!AS431</f>
        <v>0</v>
      </c>
      <c r="BC430">
        <f>GDP!AT431</f>
        <v>0</v>
      </c>
      <c r="BD430">
        <f>GDP!AU431</f>
        <v>0</v>
      </c>
      <c r="BE430">
        <f>GDP!AV431</f>
        <v>0</v>
      </c>
      <c r="BF430">
        <f>GDP!AW431</f>
        <v>0</v>
      </c>
      <c r="BG430">
        <f>GDP!AX431</f>
        <v>0</v>
      </c>
      <c r="BH430" s="7">
        <f>GDP!AY431</f>
        <v>0</v>
      </c>
      <c r="BI430">
        <f>GDP!AZ431</f>
        <v>0</v>
      </c>
      <c r="BJ430">
        <f>GDP!BA431</f>
        <v>0</v>
      </c>
      <c r="BK430">
        <f>GDP!BB431</f>
        <v>0</v>
      </c>
      <c r="BL430">
        <f>GDP!BC431</f>
        <v>0</v>
      </c>
      <c r="BM430">
        <f>GDP!BD431</f>
        <v>0</v>
      </c>
      <c r="BN430">
        <f>GDP!BE431</f>
        <v>0</v>
      </c>
      <c r="BO430" s="7">
        <f>GDP!BF431</f>
        <v>0</v>
      </c>
      <c r="BP430">
        <f>GDP!BG431+GDP!BN431+GDP!BU431</f>
        <v>0</v>
      </c>
      <c r="BQ430">
        <f>GDP!BH431+GDP!BO431+GDP!BV431</f>
        <v>0</v>
      </c>
      <c r="BR430">
        <f>GDP!BI431+GDP!BP431+GDP!BW431</f>
        <v>0</v>
      </c>
      <c r="BS430">
        <f>GDP!BJ431+GDP!BQ431+GDP!BX431</f>
        <v>0</v>
      </c>
      <c r="BT430">
        <f>GDP!BK431+GDP!BR431+GDP!BY431</f>
        <v>0</v>
      </c>
      <c r="BU430">
        <f>GDP!BL431+GDP!BS431+GDP!BZ431</f>
        <v>0</v>
      </c>
      <c r="BV430" s="7">
        <f>GDP!BM431+GDP!BT431+GDP!CA431</f>
        <v>0</v>
      </c>
      <c r="BW430">
        <f>GDP!CB431</f>
        <v>0</v>
      </c>
      <c r="BX430">
        <f>GDP!CC431</f>
        <v>0</v>
      </c>
      <c r="BY430">
        <f>GDP!CD431</f>
        <v>0</v>
      </c>
      <c r="BZ430">
        <f>GDP!CE431</f>
        <v>0</v>
      </c>
      <c r="CA430">
        <f>GDP!CF431</f>
        <v>0</v>
      </c>
      <c r="CB430">
        <f>GDP!CG431</f>
        <v>0</v>
      </c>
      <c r="CC430" s="7">
        <f>GDP!CH431</f>
        <v>0</v>
      </c>
      <c r="CD430">
        <f>GDP!CI431</f>
        <v>0</v>
      </c>
      <c r="CE430">
        <f>GDP!CJ431</f>
        <v>0</v>
      </c>
      <c r="CF430">
        <f>GDP!CK431</f>
        <v>0</v>
      </c>
      <c r="CG430">
        <f>GDP!CL431</f>
        <v>0</v>
      </c>
      <c r="CH430">
        <f>GDP!CM431</f>
        <v>0</v>
      </c>
      <c r="CI430">
        <f>GDP!CN431</f>
        <v>0</v>
      </c>
      <c r="CJ430" s="7">
        <f>GDP!CO431</f>
        <v>0</v>
      </c>
      <c r="CK430">
        <f>GDP!CP431</f>
        <v>0</v>
      </c>
      <c r="CL430">
        <f>GDP!CQ431</f>
        <v>0</v>
      </c>
      <c r="CM430">
        <f>GDP!CR431</f>
        <v>0</v>
      </c>
      <c r="CN430">
        <f>GDP!CS431</f>
        <v>0</v>
      </c>
      <c r="CO430">
        <f>GDP!CT431</f>
        <v>0</v>
      </c>
      <c r="CP430">
        <f>GDP!CU431</f>
        <v>0</v>
      </c>
      <c r="CQ430">
        <f>GDP!CV431</f>
        <v>0</v>
      </c>
      <c r="CR430">
        <f>GDP!CW431</f>
        <v>0</v>
      </c>
      <c r="CS430">
        <f>GDP!CX431</f>
        <v>0</v>
      </c>
      <c r="CT430">
        <f>GDP!CY431</f>
        <v>0</v>
      </c>
      <c r="CU430">
        <f>GDP!CZ431</f>
        <v>0</v>
      </c>
      <c r="CV430">
        <f>GDP!DA431</f>
        <v>0</v>
      </c>
      <c r="CW430">
        <f>GDP!DB431</f>
        <v>0</v>
      </c>
      <c r="CX430" s="7">
        <f>GDP!DC431</f>
        <v>0</v>
      </c>
      <c r="CY430">
        <f>GDP!DD431</f>
        <v>0</v>
      </c>
      <c r="CZ430">
        <f>GDP!DE431</f>
        <v>0</v>
      </c>
      <c r="DA430">
        <f>GDP!DF431</f>
        <v>0</v>
      </c>
      <c r="DB430">
        <f>GDP!DG431</f>
        <v>0</v>
      </c>
      <c r="DC430">
        <f>GDP!DH431</f>
        <v>0</v>
      </c>
      <c r="DD430">
        <f>GDP!DI431</f>
        <v>0</v>
      </c>
      <c r="DE430" s="7">
        <f>GDP!DJ431</f>
        <v>0</v>
      </c>
      <c r="DF430">
        <f>GDP!DU431</f>
        <v>0</v>
      </c>
      <c r="DG430" s="7">
        <f>GDP!DV431</f>
        <v>0</v>
      </c>
      <c r="DH430">
        <f>GDP!DW431</f>
        <v>0</v>
      </c>
      <c r="DI430">
        <f>GDP!EA431</f>
        <v>0</v>
      </c>
      <c r="DJ430">
        <f>GDP!EB431</f>
        <v>0</v>
      </c>
      <c r="DK430">
        <f>GDP!EC431</f>
        <v>0</v>
      </c>
      <c r="DL430">
        <f>GDP!ED431</f>
        <v>0</v>
      </c>
      <c r="DM430">
        <f>GDP!EE431</f>
        <v>0</v>
      </c>
      <c r="DN430">
        <f>GDP!DY431</f>
        <v>0</v>
      </c>
      <c r="DO430">
        <f>GDP!DZ431</f>
        <v>0</v>
      </c>
      <c r="DP430" s="84">
        <v>109.658759862173</v>
      </c>
      <c r="DQ430" s="84">
        <v>109.6555</v>
      </c>
      <c r="DR430">
        <v>109.65551697626</v>
      </c>
      <c r="DS430">
        <v>5.68</v>
      </c>
      <c r="DT430">
        <v>6.1349483617000002</v>
      </c>
      <c r="DU430">
        <v>1.8065020747999938</v>
      </c>
      <c r="DV430">
        <v>-4.3284462869000064</v>
      </c>
      <c r="DW430">
        <v>47.420102839099997</v>
      </c>
      <c r="DX430">
        <v>45.613600764300003</v>
      </c>
      <c r="DY430">
        <v>17044000000</v>
      </c>
      <c r="DZ430">
        <v>25506000000</v>
      </c>
      <c r="EA430">
        <f t="shared" si="30"/>
        <v>1.4549044727341853</v>
      </c>
      <c r="EB430">
        <f t="shared" si="31"/>
        <v>2.1772350083054524</v>
      </c>
      <c r="EC430">
        <f t="shared" si="32"/>
        <v>-0.72233053557126703</v>
      </c>
      <c r="ED430">
        <v>454248000000</v>
      </c>
      <c r="EE430">
        <f t="shared" si="33"/>
        <v>38.77537238503627</v>
      </c>
      <c r="EF430">
        <v>34360000000</v>
      </c>
      <c r="EG430">
        <v>207155000000</v>
      </c>
      <c r="EH430">
        <f t="shared" si="34"/>
        <v>5.5365768621600484</v>
      </c>
    </row>
    <row r="431" spans="1:138" x14ac:dyDescent="0.35">
      <c r="A431" t="s">
        <v>155</v>
      </c>
      <c r="B431" s="7">
        <v>2000</v>
      </c>
      <c r="C431">
        <f>MacroData!D431</f>
        <v>2403.36158774971</v>
      </c>
      <c r="D431">
        <f>MacroData!E431</f>
        <v>101.548</v>
      </c>
      <c r="E431">
        <f>MacroData!F431</f>
        <v>101.714</v>
      </c>
      <c r="F431">
        <f>MacroData!G431</f>
        <v>1474723000000</v>
      </c>
      <c r="G431">
        <f>MacroData!H431</f>
        <v>1206237011137.1399</v>
      </c>
      <c r="H431">
        <f>MacroData!I431</f>
        <v>1241232673000</v>
      </c>
      <c r="I431">
        <f>MacroData!J431</f>
        <v>1558060661000</v>
      </c>
      <c r="J431">
        <f>MacroData!K431</f>
        <v>4.3920000000000003</v>
      </c>
      <c r="K431">
        <f>MacroData!L431</f>
        <v>5.5759999999999996</v>
      </c>
      <c r="L431">
        <f>MacroData!M431</f>
        <v>889.7149658203125</v>
      </c>
      <c r="M431">
        <f>MacroData!N431</f>
        <v>305.45230102539063</v>
      </c>
      <c r="N431">
        <f>MacroData!O431</f>
        <v>56942110</v>
      </c>
      <c r="O431">
        <f>MacroData!P431</f>
        <v>10633971117.043049</v>
      </c>
      <c r="P431">
        <f>MacroData!Q431</f>
        <v>11167354300.580078</v>
      </c>
      <c r="Q431">
        <f>MacroData!R431</f>
        <v>316988034000</v>
      </c>
      <c r="R431">
        <f>MacroData!S431</f>
        <v>1546893306699.4199</v>
      </c>
      <c r="S431">
        <f>MacroData!T431</f>
        <v>272480032250.74518</v>
      </c>
      <c r="T431">
        <f>MacroData!U431</f>
        <v>932587527000</v>
      </c>
      <c r="U431">
        <f>MacroData!V431</f>
        <v>10.015000000000001</v>
      </c>
      <c r="V431">
        <f>MacroData!W431</f>
        <v>6000.27</v>
      </c>
      <c r="W431">
        <f>MacroData!X431</f>
        <v>87.754000000000005</v>
      </c>
      <c r="X431">
        <f>MacroData!Y431</f>
        <v>1061385141138.67</v>
      </c>
      <c r="Y431">
        <f>MacroData!Z431</f>
        <v>750977700000</v>
      </c>
      <c r="Z431">
        <f>MacroData!AA431</f>
        <v>542789000000</v>
      </c>
      <c r="AA431">
        <f>MacroData!AB431</f>
        <v>59160000000</v>
      </c>
      <c r="AB431">
        <f>MacroData!AC431</f>
        <v>195723000000</v>
      </c>
      <c r="AC431">
        <f>MacroData!AD431</f>
        <v>296139421000</v>
      </c>
      <c r="AD431">
        <f>MacroData!AE431</f>
        <v>44180867549.782349</v>
      </c>
      <c r="AE431">
        <f>MacroData!AF431</f>
        <v>-1.3215894454624899</v>
      </c>
      <c r="AF431">
        <f>MacroData!AG431</f>
        <v>80.701608199316993</v>
      </c>
      <c r="AG431">
        <f>MacroData!AH431</f>
        <v>0</v>
      </c>
      <c r="AH431">
        <f>MacroData!AI431</f>
        <v>0</v>
      </c>
      <c r="AI431">
        <f>MacroData!AJ431</f>
        <v>0</v>
      </c>
      <c r="AJ431">
        <f>MacroData!AK431</f>
        <v>0</v>
      </c>
      <c r="AK431">
        <f>MacroData!AL431</f>
        <v>0</v>
      </c>
      <c r="AL431">
        <f>MacroData!AM431</f>
        <v>3.0059525000000002</v>
      </c>
      <c r="AM431">
        <f>MacroData!AN431</f>
        <v>3.9327539808693386</v>
      </c>
      <c r="AN431" s="31">
        <f>GDP!C432+GDP!J432</f>
        <v>0</v>
      </c>
      <c r="AO431">
        <f>GDP!D432+GDP!K432</f>
        <v>0</v>
      </c>
      <c r="AP431">
        <f>GDP!E432+GDP!L432</f>
        <v>0</v>
      </c>
      <c r="AQ431">
        <f>GDP!F432+GDP!M432</f>
        <v>0</v>
      </c>
      <c r="AR431">
        <f>GDP!G432+GDP!N432</f>
        <v>0</v>
      </c>
      <c r="AS431">
        <f>GDP!H432+GDP!O432</f>
        <v>0</v>
      </c>
      <c r="AT431" s="7">
        <f>GDP!I432+GDP!P432</f>
        <v>0</v>
      </c>
      <c r="AU431">
        <f>GDP!AE432</f>
        <v>0</v>
      </c>
      <c r="AV431">
        <f>GDP!AF432</f>
        <v>0</v>
      </c>
      <c r="AW431">
        <f>GDP!AG432</f>
        <v>0</v>
      </c>
      <c r="AX431">
        <f>GDP!AH432</f>
        <v>0</v>
      </c>
      <c r="AY431">
        <f>GDP!AI432</f>
        <v>0</v>
      </c>
      <c r="AZ431">
        <f>GDP!AJ432</f>
        <v>0</v>
      </c>
      <c r="BA431" s="7">
        <f>GDP!AK432</f>
        <v>0</v>
      </c>
      <c r="BB431">
        <f>GDP!AS432</f>
        <v>0</v>
      </c>
      <c r="BC431">
        <f>GDP!AT432</f>
        <v>0</v>
      </c>
      <c r="BD431">
        <f>GDP!AU432</f>
        <v>0</v>
      </c>
      <c r="BE431">
        <f>GDP!AV432</f>
        <v>0</v>
      </c>
      <c r="BF431">
        <f>GDP!AW432</f>
        <v>0</v>
      </c>
      <c r="BG431">
        <f>GDP!AX432</f>
        <v>0</v>
      </c>
      <c r="BH431" s="7">
        <f>GDP!AY432</f>
        <v>0</v>
      </c>
      <c r="BI431">
        <f>GDP!AZ432</f>
        <v>0</v>
      </c>
      <c r="BJ431">
        <f>GDP!BA432</f>
        <v>0</v>
      </c>
      <c r="BK431">
        <f>GDP!BB432</f>
        <v>0</v>
      </c>
      <c r="BL431">
        <f>GDP!BC432</f>
        <v>0</v>
      </c>
      <c r="BM431">
        <f>GDP!BD432</f>
        <v>0</v>
      </c>
      <c r="BN431">
        <f>GDP!BE432</f>
        <v>0</v>
      </c>
      <c r="BO431" s="7">
        <f>GDP!BF432</f>
        <v>0</v>
      </c>
      <c r="BP431">
        <f>GDP!BG432+GDP!BN432+GDP!BU432</f>
        <v>0</v>
      </c>
      <c r="BQ431">
        <f>GDP!BH432+GDP!BO432+GDP!BV432</f>
        <v>0</v>
      </c>
      <c r="BR431">
        <f>GDP!BI432+GDP!BP432+GDP!BW432</f>
        <v>0</v>
      </c>
      <c r="BS431">
        <f>GDP!BJ432+GDP!BQ432+GDP!BX432</f>
        <v>0</v>
      </c>
      <c r="BT431">
        <f>GDP!BK432+GDP!BR432+GDP!BY432</f>
        <v>0</v>
      </c>
      <c r="BU431">
        <f>GDP!BL432+GDP!BS432+GDP!BZ432</f>
        <v>0</v>
      </c>
      <c r="BV431" s="7">
        <f>GDP!BM432+GDP!BT432+GDP!CA432</f>
        <v>0</v>
      </c>
      <c r="BW431">
        <f>GDP!CB432</f>
        <v>0</v>
      </c>
      <c r="BX431">
        <f>GDP!CC432</f>
        <v>0</v>
      </c>
      <c r="BY431">
        <f>GDP!CD432</f>
        <v>0</v>
      </c>
      <c r="BZ431">
        <f>GDP!CE432</f>
        <v>0</v>
      </c>
      <c r="CA431">
        <f>GDP!CF432</f>
        <v>0</v>
      </c>
      <c r="CB431">
        <f>GDP!CG432</f>
        <v>0</v>
      </c>
      <c r="CC431" s="7">
        <f>GDP!CH432</f>
        <v>0</v>
      </c>
      <c r="CD431">
        <f>GDP!CI432</f>
        <v>0</v>
      </c>
      <c r="CE431">
        <f>GDP!CJ432</f>
        <v>0</v>
      </c>
      <c r="CF431">
        <f>GDP!CK432</f>
        <v>0</v>
      </c>
      <c r="CG431">
        <f>GDP!CL432</f>
        <v>0</v>
      </c>
      <c r="CH431">
        <f>GDP!CM432</f>
        <v>0</v>
      </c>
      <c r="CI431">
        <f>GDP!CN432</f>
        <v>0</v>
      </c>
      <c r="CJ431" s="7">
        <f>GDP!CO432</f>
        <v>0</v>
      </c>
      <c r="CK431">
        <f>GDP!CP432</f>
        <v>0</v>
      </c>
      <c r="CL431">
        <f>GDP!CQ432</f>
        <v>0</v>
      </c>
      <c r="CM431">
        <f>GDP!CR432</f>
        <v>0</v>
      </c>
      <c r="CN431">
        <f>GDP!CS432</f>
        <v>0</v>
      </c>
      <c r="CO431">
        <f>GDP!CT432</f>
        <v>0</v>
      </c>
      <c r="CP431">
        <f>GDP!CU432</f>
        <v>0</v>
      </c>
      <c r="CQ431">
        <f>GDP!CV432</f>
        <v>0</v>
      </c>
      <c r="CR431">
        <f>GDP!CW432</f>
        <v>0</v>
      </c>
      <c r="CS431">
        <f>GDP!CX432</f>
        <v>0</v>
      </c>
      <c r="CT431">
        <f>GDP!CY432</f>
        <v>0</v>
      </c>
      <c r="CU431">
        <f>GDP!CZ432</f>
        <v>0</v>
      </c>
      <c r="CV431">
        <f>GDP!DA432</f>
        <v>0</v>
      </c>
      <c r="CW431">
        <f>GDP!DB432</f>
        <v>0</v>
      </c>
      <c r="CX431" s="7">
        <f>GDP!DC432</f>
        <v>0</v>
      </c>
      <c r="CY431">
        <f>GDP!DD432</f>
        <v>0</v>
      </c>
      <c r="CZ431">
        <f>GDP!DE432</f>
        <v>0</v>
      </c>
      <c r="DA431">
        <f>GDP!DF432</f>
        <v>0</v>
      </c>
      <c r="DB431">
        <f>GDP!DG432</f>
        <v>0</v>
      </c>
      <c r="DC431">
        <f>GDP!DH432</f>
        <v>0</v>
      </c>
      <c r="DD431">
        <f>GDP!DI432</f>
        <v>0</v>
      </c>
      <c r="DE431" s="7">
        <f>GDP!DJ432</f>
        <v>0</v>
      </c>
      <c r="DF431">
        <f>GDP!DU432</f>
        <v>0</v>
      </c>
      <c r="DG431" s="7">
        <f>GDP!DV432</f>
        <v>0</v>
      </c>
      <c r="DH431">
        <f>GDP!DW432</f>
        <v>0</v>
      </c>
      <c r="DI431">
        <f>GDP!EA432</f>
        <v>0</v>
      </c>
      <c r="DJ431">
        <f>GDP!EB432</f>
        <v>0</v>
      </c>
      <c r="DK431">
        <f>GDP!EC432</f>
        <v>0</v>
      </c>
      <c r="DL431">
        <f>GDP!ED432</f>
        <v>0</v>
      </c>
      <c r="DM431">
        <f>GDP!EE432</f>
        <v>0</v>
      </c>
      <c r="DN431">
        <f>GDP!DY432</f>
        <v>0</v>
      </c>
      <c r="DO431">
        <f>GDP!DZ432</f>
        <v>0</v>
      </c>
      <c r="DP431" s="84">
        <v>105.109524508863</v>
      </c>
      <c r="DQ431" s="84">
        <v>105.10639999999999</v>
      </c>
      <c r="DR431">
        <v>105.10640976191</v>
      </c>
      <c r="DS431">
        <v>1.0900000000000001</v>
      </c>
      <c r="DT431">
        <v>5.8525070895000004</v>
      </c>
      <c r="DU431">
        <v>1.321539056400006</v>
      </c>
      <c r="DV431">
        <v>-4.5309680330999944</v>
      </c>
      <c r="DW431">
        <v>45.424158932700003</v>
      </c>
      <c r="DX431">
        <v>44.102619876299997</v>
      </c>
      <c r="DY431">
        <v>2956999999.9999399</v>
      </c>
      <c r="DZ431">
        <v>26936000000</v>
      </c>
      <c r="EA431">
        <f t="shared" si="30"/>
        <v>0.23823091869254556</v>
      </c>
      <c r="EB431">
        <f t="shared" si="31"/>
        <v>2.1701007865750888</v>
      </c>
      <c r="EC431">
        <f t="shared" si="32"/>
        <v>-1.9318698678825432</v>
      </c>
      <c r="ED431">
        <v>476529000000</v>
      </c>
      <c r="EE431">
        <f t="shared" si="33"/>
        <v>38.39159332216515</v>
      </c>
      <c r="EF431">
        <v>35327000000</v>
      </c>
      <c r="EG431">
        <v>221614000000</v>
      </c>
      <c r="EH431">
        <f t="shared" si="34"/>
        <v>5.3371752291925683</v>
      </c>
    </row>
    <row r="432" spans="1:138" x14ac:dyDescent="0.35">
      <c r="A432" t="s">
        <v>155</v>
      </c>
      <c r="B432" s="7">
        <v>2001</v>
      </c>
      <c r="C432">
        <f>MacroData!D432</f>
        <v>2514.97775959605</v>
      </c>
      <c r="D432">
        <f>MacroData!E432</f>
        <v>102.315</v>
      </c>
      <c r="E432">
        <f>MacroData!F432</f>
        <v>100.497</v>
      </c>
      <c r="F432">
        <f>MacroData!G432</f>
        <v>1534500000000</v>
      </c>
      <c r="G432">
        <f>MacroData!H432</f>
        <v>1260235719251.8201</v>
      </c>
      <c r="H432">
        <f>MacroData!I432</f>
        <v>1298877615000</v>
      </c>
      <c r="I432">
        <f>MacroData!J432</f>
        <v>1583156117000</v>
      </c>
      <c r="J432">
        <f>MacroData!K432</f>
        <v>4.2619999999999996</v>
      </c>
      <c r="K432">
        <f>MacroData!L432</f>
        <v>5.1870000000000003</v>
      </c>
      <c r="L432">
        <f>MacroData!M432</f>
        <v>894.09637451171875</v>
      </c>
      <c r="M432">
        <f>MacroData!N432</f>
        <v>310.48193359375</v>
      </c>
      <c r="N432">
        <f>MacroData!O432</f>
        <v>56977220</v>
      </c>
      <c r="O432">
        <f>MacroData!P432</f>
        <v>15490839614.118641</v>
      </c>
      <c r="P432">
        <f>MacroData!Q432</f>
        <v>8813921048.2700195</v>
      </c>
      <c r="Q432">
        <f>MacroData!R432</f>
        <v>326001051000</v>
      </c>
      <c r="R432">
        <f>MacroData!S432</f>
        <v>1574342195951.73</v>
      </c>
      <c r="S432">
        <f>MacroData!T432</f>
        <v>279793660168.83093</v>
      </c>
      <c r="T432">
        <f>MacroData!U432</f>
        <v>939005133000</v>
      </c>
      <c r="U432">
        <f>MacroData!V432</f>
        <v>8.9890000000000008</v>
      </c>
      <c r="V432">
        <f>MacroData!W432</f>
        <v>4588.3100000000004</v>
      </c>
      <c r="W432">
        <f>MacroData!X432</f>
        <v>89.165000000000006</v>
      </c>
      <c r="X432">
        <f>MacroData!Y432</f>
        <v>1067952108682.85</v>
      </c>
      <c r="Y432">
        <f>MacroData!Z432</f>
        <v>775459800000</v>
      </c>
      <c r="Z432">
        <f>MacroData!AA432</f>
        <v>569820000000</v>
      </c>
      <c r="AA432">
        <f>MacroData!AB432</f>
        <v>64439000000</v>
      </c>
      <c r="AB432">
        <f>MacroData!AC432</f>
        <v>203108000000</v>
      </c>
      <c r="AC432">
        <f>MacroData!AD432</f>
        <v>308667125000</v>
      </c>
      <c r="AD432">
        <f>MacroData!AE432</f>
        <v>46161603126.045097</v>
      </c>
      <c r="AE432">
        <f>MacroData!AF432</f>
        <v>-3.3932373220551701</v>
      </c>
      <c r="AF432">
        <f>MacroData!AG432</f>
        <v>82.951420714940696</v>
      </c>
      <c r="AG432">
        <f>MacroData!AH432</f>
        <v>0</v>
      </c>
      <c r="AH432">
        <f>MacroData!AI432</f>
        <v>0</v>
      </c>
      <c r="AI432">
        <f>MacroData!AJ432</f>
        <v>1</v>
      </c>
      <c r="AJ432">
        <f>MacroData!AK432</f>
        <v>0</v>
      </c>
      <c r="AK432">
        <f>MacroData!AL432</f>
        <v>1</v>
      </c>
      <c r="AL432">
        <f>MacroData!AM432</f>
        <v>3.0059525000000002</v>
      </c>
      <c r="AM432">
        <f>MacroData!AN432</f>
        <v>3.3522242108980813</v>
      </c>
      <c r="AN432" s="31">
        <f>GDP!C433+GDP!J433</f>
        <v>0</v>
      </c>
      <c r="AO432">
        <f>GDP!D433+GDP!K433</f>
        <v>0</v>
      </c>
      <c r="AP432">
        <f>GDP!E433+GDP!L433</f>
        <v>0</v>
      </c>
      <c r="AQ432">
        <f>GDP!F433+GDP!M433</f>
        <v>0</v>
      </c>
      <c r="AR432">
        <f>GDP!G433+GDP!N433</f>
        <v>0</v>
      </c>
      <c r="AS432">
        <f>GDP!H433+GDP!O433</f>
        <v>0</v>
      </c>
      <c r="AT432" s="7">
        <f>GDP!I433+GDP!P433</f>
        <v>0</v>
      </c>
      <c r="AU432">
        <f>GDP!AE433</f>
        <v>0</v>
      </c>
      <c r="AV432">
        <f>GDP!AF433</f>
        <v>0</v>
      </c>
      <c r="AW432">
        <f>GDP!AG433</f>
        <v>0</v>
      </c>
      <c r="AX432">
        <f>GDP!AH433</f>
        <v>0</v>
      </c>
      <c r="AY432">
        <f>GDP!AI433</f>
        <v>0</v>
      </c>
      <c r="AZ432">
        <f>GDP!AJ433</f>
        <v>0</v>
      </c>
      <c r="BA432" s="7">
        <f>GDP!AK433</f>
        <v>0</v>
      </c>
      <c r="BB432">
        <f>GDP!AS433</f>
        <v>0</v>
      </c>
      <c r="BC432">
        <f>GDP!AT433</f>
        <v>0</v>
      </c>
      <c r="BD432">
        <f>GDP!AU433</f>
        <v>0</v>
      </c>
      <c r="BE432">
        <f>GDP!AV433</f>
        <v>0</v>
      </c>
      <c r="BF432">
        <f>GDP!AW433</f>
        <v>0</v>
      </c>
      <c r="BG432">
        <f>GDP!AX433</f>
        <v>0</v>
      </c>
      <c r="BH432" s="7">
        <f>GDP!AY433</f>
        <v>0</v>
      </c>
      <c r="BI432">
        <f>GDP!AZ433</f>
        <v>0</v>
      </c>
      <c r="BJ432">
        <f>GDP!BA433</f>
        <v>0</v>
      </c>
      <c r="BK432">
        <f>GDP!BB433</f>
        <v>0</v>
      </c>
      <c r="BL432">
        <f>GDP!BC433</f>
        <v>0</v>
      </c>
      <c r="BM432">
        <f>GDP!BD433</f>
        <v>0</v>
      </c>
      <c r="BN432">
        <f>GDP!BE433</f>
        <v>0</v>
      </c>
      <c r="BO432" s="7">
        <f>GDP!BF433</f>
        <v>0</v>
      </c>
      <c r="BP432">
        <f>GDP!BG433+GDP!BN433+GDP!BU433</f>
        <v>0</v>
      </c>
      <c r="BQ432">
        <f>GDP!BH433+GDP!BO433+GDP!BV433</f>
        <v>0</v>
      </c>
      <c r="BR432">
        <f>GDP!BI433+GDP!BP433+GDP!BW433</f>
        <v>0</v>
      </c>
      <c r="BS432">
        <f>GDP!BJ433+GDP!BQ433+GDP!BX433</f>
        <v>0</v>
      </c>
      <c r="BT432">
        <f>GDP!BK433+GDP!BR433+GDP!BY433</f>
        <v>0</v>
      </c>
      <c r="BU432">
        <f>GDP!BL433+GDP!BS433+GDP!BZ433</f>
        <v>0</v>
      </c>
      <c r="BV432" s="7">
        <f>GDP!BM433+GDP!BT433+GDP!CA433</f>
        <v>0</v>
      </c>
      <c r="BW432">
        <f>GDP!CB433</f>
        <v>0</v>
      </c>
      <c r="BX432">
        <f>GDP!CC433</f>
        <v>0</v>
      </c>
      <c r="BY432">
        <f>GDP!CD433</f>
        <v>0</v>
      </c>
      <c r="BZ432">
        <f>GDP!CE433</f>
        <v>0</v>
      </c>
      <c r="CA432">
        <f>GDP!CF433</f>
        <v>0</v>
      </c>
      <c r="CB432">
        <f>GDP!CG433</f>
        <v>0</v>
      </c>
      <c r="CC432" s="7">
        <f>GDP!CH433</f>
        <v>0</v>
      </c>
      <c r="CD432">
        <f>GDP!CI433</f>
        <v>0</v>
      </c>
      <c r="CE432">
        <f>GDP!CJ433</f>
        <v>0</v>
      </c>
      <c r="CF432">
        <f>GDP!CK433</f>
        <v>0</v>
      </c>
      <c r="CG432">
        <f>GDP!CL433</f>
        <v>0</v>
      </c>
      <c r="CH432">
        <f>GDP!CM433</f>
        <v>0</v>
      </c>
      <c r="CI432">
        <f>GDP!CN433</f>
        <v>0</v>
      </c>
      <c r="CJ432" s="7">
        <f>GDP!CO433</f>
        <v>0</v>
      </c>
      <c r="CK432">
        <f>GDP!CP433</f>
        <v>0</v>
      </c>
      <c r="CL432">
        <f>GDP!CQ433</f>
        <v>0</v>
      </c>
      <c r="CM432">
        <f>GDP!CR433</f>
        <v>0</v>
      </c>
      <c r="CN432">
        <f>GDP!CS433</f>
        <v>0</v>
      </c>
      <c r="CO432">
        <f>GDP!CT433</f>
        <v>0</v>
      </c>
      <c r="CP432">
        <f>GDP!CU433</f>
        <v>0</v>
      </c>
      <c r="CQ432">
        <f>GDP!CV433</f>
        <v>0</v>
      </c>
      <c r="CR432">
        <f>GDP!CW433</f>
        <v>0</v>
      </c>
      <c r="CS432">
        <f>GDP!CX433</f>
        <v>0</v>
      </c>
      <c r="CT432">
        <f>GDP!CY433</f>
        <v>0</v>
      </c>
      <c r="CU432">
        <f>GDP!CZ433</f>
        <v>0</v>
      </c>
      <c r="CV432">
        <f>GDP!DA433</f>
        <v>0</v>
      </c>
      <c r="CW432">
        <f>GDP!DB433</f>
        <v>0</v>
      </c>
      <c r="CX432" s="7">
        <f>GDP!DC433</f>
        <v>0</v>
      </c>
      <c r="CY432">
        <f>GDP!DD433</f>
        <v>0</v>
      </c>
      <c r="CZ432">
        <f>GDP!DE433</f>
        <v>0</v>
      </c>
      <c r="DA432">
        <f>GDP!DF433</f>
        <v>0</v>
      </c>
      <c r="DB432">
        <f>GDP!DG433</f>
        <v>0</v>
      </c>
      <c r="DC432">
        <f>GDP!DH433</f>
        <v>0</v>
      </c>
      <c r="DD432">
        <f>GDP!DI433</f>
        <v>0</v>
      </c>
      <c r="DE432" s="7">
        <f>GDP!DJ433</f>
        <v>0</v>
      </c>
      <c r="DF432">
        <f>GDP!DU433</f>
        <v>0</v>
      </c>
      <c r="DG432" s="7">
        <f>GDP!DV433</f>
        <v>0</v>
      </c>
      <c r="DH432">
        <f>GDP!DW433</f>
        <v>0</v>
      </c>
      <c r="DI432">
        <f>GDP!EA433</f>
        <v>0</v>
      </c>
      <c r="DJ432">
        <f>GDP!EB433</f>
        <v>0</v>
      </c>
      <c r="DK432">
        <f>GDP!EC433</f>
        <v>0</v>
      </c>
      <c r="DL432">
        <f>GDP!ED433</f>
        <v>0</v>
      </c>
      <c r="DM432">
        <f>GDP!EE433</f>
        <v>0</v>
      </c>
      <c r="DN432">
        <f>GDP!DY433</f>
        <v>0</v>
      </c>
      <c r="DO432">
        <f>GDP!DZ433</f>
        <v>0</v>
      </c>
      <c r="DP432" s="84">
        <v>104.72980006005101</v>
      </c>
      <c r="DQ432" s="84">
        <v>104.72669999999999</v>
      </c>
      <c r="DR432">
        <v>104.72675900192</v>
      </c>
      <c r="DS432">
        <v>13.66</v>
      </c>
      <c r="DT432">
        <v>5.7993637205999997</v>
      </c>
      <c r="DU432">
        <v>3.3947532522999992</v>
      </c>
      <c r="DV432">
        <v>-2.4046104683000005</v>
      </c>
      <c r="DW432">
        <v>47.539947697700001</v>
      </c>
      <c r="DX432">
        <v>44.145194445400001</v>
      </c>
      <c r="DY432">
        <v>22215000000.000099</v>
      </c>
      <c r="DZ432">
        <v>28491000000</v>
      </c>
      <c r="EA432">
        <f t="shared" si="30"/>
        <v>1.7103228005049649</v>
      </c>
      <c r="EB432">
        <f t="shared" si="31"/>
        <v>2.1935092014038595</v>
      </c>
      <c r="EC432">
        <f t="shared" si="32"/>
        <v>-0.48318640089889464</v>
      </c>
      <c r="ED432">
        <v>506744000000</v>
      </c>
      <c r="EE432">
        <f t="shared" si="33"/>
        <v>39.01399132203845</v>
      </c>
      <c r="EF432">
        <v>37697000000</v>
      </c>
      <c r="EG432">
        <v>239171000000</v>
      </c>
      <c r="EH432">
        <f t="shared" si="34"/>
        <v>5.5176118504445943</v>
      </c>
    </row>
    <row r="433" spans="1:138" x14ac:dyDescent="0.35">
      <c r="A433" t="s">
        <v>155</v>
      </c>
      <c r="B433" s="7">
        <v>2002</v>
      </c>
      <c r="C433">
        <f>MacroData!D433</f>
        <v>1345.8168230000001</v>
      </c>
      <c r="D433">
        <f>MacroData!E433</f>
        <v>101.41</v>
      </c>
      <c r="E433">
        <f>MacroData!F433</f>
        <v>100.495</v>
      </c>
      <c r="F433">
        <f>MacroData!G433</f>
        <v>1574005000000</v>
      </c>
      <c r="G433">
        <f>MacroData!H433</f>
        <v>1320448580983.5901</v>
      </c>
      <c r="H433">
        <f>MacroData!I433</f>
        <v>1345816823000</v>
      </c>
      <c r="I433">
        <f>MacroData!J433</f>
        <v>1587128936000</v>
      </c>
      <c r="J433">
        <f>MacroData!K433</f>
        <v>3.319</v>
      </c>
      <c r="K433">
        <f>MacroData!L433</f>
        <v>5.0339999999999998</v>
      </c>
      <c r="L433">
        <f>MacroData!M433</f>
        <v>899.29412841796875</v>
      </c>
      <c r="M433">
        <f>MacroData!N433</f>
        <v>322.941162109375</v>
      </c>
      <c r="N433">
        <f>MacroData!O433</f>
        <v>57157410</v>
      </c>
      <c r="O433">
        <f>MacroData!P433</f>
        <v>11392546457.301867</v>
      </c>
      <c r="P433">
        <f>MacroData!Q433</f>
        <v>-4882214381.0600586</v>
      </c>
      <c r="Q433">
        <f>MacroData!R433</f>
        <v>339776649000</v>
      </c>
      <c r="R433">
        <f>MacroData!S433</f>
        <v>1592011150381.0601</v>
      </c>
      <c r="S433">
        <f>MacroData!T433</f>
        <v>301861874154.48041</v>
      </c>
      <c r="T433">
        <f>MacroData!U433</f>
        <v>939433670000</v>
      </c>
      <c r="U433">
        <f>MacroData!V433</f>
        <v>8.4990000000000006</v>
      </c>
      <c r="V433">
        <f>MacroData!W433</f>
        <v>3634.53</v>
      </c>
      <c r="W433">
        <f>MacroData!X433</f>
        <v>91.947000000000003</v>
      </c>
      <c r="X433">
        <f>MacroData!Y433</f>
        <v>1068384887787.11</v>
      </c>
      <c r="Y433">
        <f>MacroData!Z433</f>
        <v>798324700000</v>
      </c>
      <c r="Z433">
        <f>MacroData!AA433</f>
        <v>582940000000</v>
      </c>
      <c r="AA433">
        <f>MacroData!AB433</f>
        <v>66782000000</v>
      </c>
      <c r="AB433">
        <f>MacroData!AC433</f>
        <v>214278000000</v>
      </c>
      <c r="AC433">
        <f>MacroData!AD433</f>
        <v>312262092000</v>
      </c>
      <c r="AD433">
        <f>MacroData!AE433</f>
        <v>37935582106.962166</v>
      </c>
      <c r="AE433">
        <f>MacroData!AF433</f>
        <v>-3.0730779473990899</v>
      </c>
      <c r="AF433">
        <f>MacroData!AG433</f>
        <v>84.992917256895595</v>
      </c>
      <c r="AG433">
        <f>MacroData!AH433</f>
        <v>0</v>
      </c>
      <c r="AH433">
        <f>MacroData!AI433</f>
        <v>0</v>
      </c>
      <c r="AI433">
        <f>MacroData!AJ433</f>
        <v>1</v>
      </c>
      <c r="AJ433">
        <f>MacroData!AK433</f>
        <v>0</v>
      </c>
      <c r="AK433">
        <f>MacroData!AL433</f>
        <v>1</v>
      </c>
      <c r="AL433">
        <f>MacroData!AM433</f>
        <v>2.5684525000000002</v>
      </c>
      <c r="AM433">
        <f>MacroData!AN433</f>
        <v>3.0958194503826753</v>
      </c>
      <c r="AN433" s="31">
        <f>GDP!C434+GDP!J434</f>
        <v>0</v>
      </c>
      <c r="AO433">
        <f>GDP!D434+GDP!K434</f>
        <v>0</v>
      </c>
      <c r="AP433">
        <f>GDP!E434+GDP!L434</f>
        <v>0</v>
      </c>
      <c r="AQ433">
        <f>GDP!F434+GDP!M434</f>
        <v>0</v>
      </c>
      <c r="AR433">
        <f>GDP!G434+GDP!N434</f>
        <v>0</v>
      </c>
      <c r="AS433">
        <f>GDP!H434+GDP!O434</f>
        <v>0</v>
      </c>
      <c r="AT433" s="7">
        <f>GDP!I434+GDP!P434</f>
        <v>0</v>
      </c>
      <c r="AU433">
        <f>GDP!AE434</f>
        <v>0</v>
      </c>
      <c r="AV433">
        <f>GDP!AF434</f>
        <v>0</v>
      </c>
      <c r="AW433">
        <f>GDP!AG434</f>
        <v>0</v>
      </c>
      <c r="AX433">
        <f>GDP!AH434</f>
        <v>0</v>
      </c>
      <c r="AY433">
        <f>GDP!AI434</f>
        <v>0</v>
      </c>
      <c r="AZ433">
        <f>GDP!AJ434</f>
        <v>0</v>
      </c>
      <c r="BA433" s="7">
        <f>GDP!AK434</f>
        <v>0</v>
      </c>
      <c r="BB433">
        <f>GDP!AS434</f>
        <v>0</v>
      </c>
      <c r="BC433">
        <f>GDP!AT434</f>
        <v>0</v>
      </c>
      <c r="BD433">
        <f>GDP!AU434</f>
        <v>0</v>
      </c>
      <c r="BE433">
        <f>GDP!AV434</f>
        <v>0</v>
      </c>
      <c r="BF433">
        <f>GDP!AW434</f>
        <v>0</v>
      </c>
      <c r="BG433">
        <f>GDP!AX434</f>
        <v>0</v>
      </c>
      <c r="BH433" s="7">
        <f>GDP!AY434</f>
        <v>0</v>
      </c>
      <c r="BI433">
        <f>GDP!AZ434</f>
        <v>0</v>
      </c>
      <c r="BJ433">
        <f>GDP!BA434</f>
        <v>0</v>
      </c>
      <c r="BK433">
        <f>GDP!BB434</f>
        <v>0</v>
      </c>
      <c r="BL433">
        <f>GDP!BC434</f>
        <v>0</v>
      </c>
      <c r="BM433">
        <f>GDP!BD434</f>
        <v>0</v>
      </c>
      <c r="BN433">
        <f>GDP!BE434</f>
        <v>0</v>
      </c>
      <c r="BO433" s="7">
        <f>GDP!BF434</f>
        <v>0</v>
      </c>
      <c r="BP433">
        <f>GDP!BG434+GDP!BN434+GDP!BU434</f>
        <v>0</v>
      </c>
      <c r="BQ433">
        <f>GDP!BH434+GDP!BO434+GDP!BV434</f>
        <v>0</v>
      </c>
      <c r="BR433">
        <f>GDP!BI434+GDP!BP434+GDP!BW434</f>
        <v>0</v>
      </c>
      <c r="BS433">
        <f>GDP!BJ434+GDP!BQ434+GDP!BX434</f>
        <v>0</v>
      </c>
      <c r="BT433">
        <f>GDP!BK434+GDP!BR434+GDP!BY434</f>
        <v>0</v>
      </c>
      <c r="BU433">
        <f>GDP!BL434+GDP!BS434+GDP!BZ434</f>
        <v>0</v>
      </c>
      <c r="BV433" s="7">
        <f>GDP!BM434+GDP!BT434+GDP!CA434</f>
        <v>0</v>
      </c>
      <c r="BW433">
        <f>GDP!CB434</f>
        <v>0</v>
      </c>
      <c r="BX433">
        <f>GDP!CC434</f>
        <v>0</v>
      </c>
      <c r="BY433">
        <f>GDP!CD434</f>
        <v>0</v>
      </c>
      <c r="BZ433">
        <f>GDP!CE434</f>
        <v>0</v>
      </c>
      <c r="CA433">
        <f>GDP!CF434</f>
        <v>0</v>
      </c>
      <c r="CB433">
        <f>GDP!CG434</f>
        <v>0</v>
      </c>
      <c r="CC433" s="7">
        <f>GDP!CH434</f>
        <v>0</v>
      </c>
      <c r="CD433">
        <f>GDP!CI434</f>
        <v>0</v>
      </c>
      <c r="CE433">
        <f>GDP!CJ434</f>
        <v>0</v>
      </c>
      <c r="CF433">
        <f>GDP!CK434</f>
        <v>0</v>
      </c>
      <c r="CG433">
        <f>GDP!CL434</f>
        <v>0</v>
      </c>
      <c r="CH433">
        <f>GDP!CM434</f>
        <v>0</v>
      </c>
      <c r="CI433">
        <f>GDP!CN434</f>
        <v>0</v>
      </c>
      <c r="CJ433" s="7">
        <f>GDP!CO434</f>
        <v>0</v>
      </c>
      <c r="CK433">
        <f>GDP!CP434</f>
        <v>0</v>
      </c>
      <c r="CL433">
        <f>GDP!CQ434</f>
        <v>0</v>
      </c>
      <c r="CM433">
        <f>GDP!CR434</f>
        <v>0</v>
      </c>
      <c r="CN433">
        <f>GDP!CS434</f>
        <v>0</v>
      </c>
      <c r="CO433">
        <f>GDP!CT434</f>
        <v>0</v>
      </c>
      <c r="CP433">
        <f>GDP!CU434</f>
        <v>0</v>
      </c>
      <c r="CQ433">
        <f>GDP!CV434</f>
        <v>0</v>
      </c>
      <c r="CR433">
        <f>GDP!CW434</f>
        <v>0</v>
      </c>
      <c r="CS433">
        <f>GDP!CX434</f>
        <v>0</v>
      </c>
      <c r="CT433">
        <f>GDP!CY434</f>
        <v>0</v>
      </c>
      <c r="CU433">
        <f>GDP!CZ434</f>
        <v>0</v>
      </c>
      <c r="CV433">
        <f>GDP!DA434</f>
        <v>0</v>
      </c>
      <c r="CW433">
        <f>GDP!DB434</f>
        <v>0</v>
      </c>
      <c r="CX433" s="7">
        <f>GDP!DC434</f>
        <v>0</v>
      </c>
      <c r="CY433">
        <f>GDP!DD434</f>
        <v>0</v>
      </c>
      <c r="CZ433">
        <f>GDP!DE434</f>
        <v>0</v>
      </c>
      <c r="DA433">
        <f>GDP!DF434</f>
        <v>0</v>
      </c>
      <c r="DB433">
        <f>GDP!DG434</f>
        <v>0</v>
      </c>
      <c r="DC433">
        <f>GDP!DH434</f>
        <v>0</v>
      </c>
      <c r="DD433">
        <f>GDP!DI434</f>
        <v>0</v>
      </c>
      <c r="DE433" s="7">
        <f>GDP!DJ434</f>
        <v>0</v>
      </c>
      <c r="DF433">
        <f>GDP!DU434</f>
        <v>0</v>
      </c>
      <c r="DG433" s="7">
        <f>GDP!DV434</f>
        <v>0</v>
      </c>
      <c r="DH433">
        <f>GDP!DW434</f>
        <v>0</v>
      </c>
      <c r="DI433">
        <f>GDP!EA434</f>
        <v>0</v>
      </c>
      <c r="DJ433">
        <f>GDP!EB434</f>
        <v>0</v>
      </c>
      <c r="DK433">
        <f>GDP!EC434</f>
        <v>0</v>
      </c>
      <c r="DL433">
        <f>GDP!ED434</f>
        <v>0</v>
      </c>
      <c r="DM433">
        <f>GDP!EE434</f>
        <v>0</v>
      </c>
      <c r="DN433">
        <f>GDP!DY434</f>
        <v>0</v>
      </c>
      <c r="DO433">
        <f>GDP!DZ434</f>
        <v>0</v>
      </c>
      <c r="DP433" s="84">
        <v>101.92292431085301</v>
      </c>
      <c r="DQ433" s="84">
        <v>101.9234</v>
      </c>
      <c r="DR433">
        <v>101.92333899294</v>
      </c>
      <c r="DS433">
        <v>-29.96</v>
      </c>
      <c r="DT433">
        <v>5.2306497146000002</v>
      </c>
      <c r="DU433">
        <v>3.0745613464999977</v>
      </c>
      <c r="DV433">
        <v>-2.1560883681000025</v>
      </c>
      <c r="DW433">
        <v>46.808222767799997</v>
      </c>
      <c r="DX433">
        <v>43.733661421299999</v>
      </c>
      <c r="DY433">
        <v>24039000000.000099</v>
      </c>
      <c r="DZ433">
        <v>30533000000</v>
      </c>
      <c r="EA433">
        <f t="shared" si="30"/>
        <v>1.7862014792186989</v>
      </c>
      <c r="EB433">
        <f t="shared" si="31"/>
        <v>2.2687337145881408</v>
      </c>
      <c r="EC433">
        <f t="shared" si="32"/>
        <v>-0.4825322353694419</v>
      </c>
      <c r="ED433">
        <v>530865000000</v>
      </c>
      <c r="EE433">
        <f t="shared" si="33"/>
        <v>39.445561307268633</v>
      </c>
      <c r="EF433">
        <v>31858000000</v>
      </c>
      <c r="EG433">
        <v>249773000000</v>
      </c>
      <c r="EH433">
        <f t="shared" si="34"/>
        <v>4.9945684984905387</v>
      </c>
    </row>
    <row r="434" spans="1:138" x14ac:dyDescent="0.35">
      <c r="A434" t="s">
        <v>155</v>
      </c>
      <c r="B434" s="7">
        <v>2003</v>
      </c>
      <c r="C434">
        <f>MacroData!D434</f>
        <v>1391.7153940000001</v>
      </c>
      <c r="D434">
        <f>MacroData!E434</f>
        <v>100.52500000000001</v>
      </c>
      <c r="E434">
        <f>MacroData!F434</f>
        <v>100.366</v>
      </c>
      <c r="F434">
        <f>MacroData!G434</f>
        <v>1589681000000</v>
      </c>
      <c r="G434">
        <f>MacroData!H434</f>
        <v>1379547889513.04</v>
      </c>
      <c r="H434">
        <f>MacroData!I434</f>
        <v>1391715394000</v>
      </c>
      <c r="I434">
        <f>MacroData!J434</f>
        <v>1590664483000</v>
      </c>
      <c r="J434">
        <f>MacroData!K434</f>
        <v>2.3330000000000002</v>
      </c>
      <c r="K434">
        <f>MacroData!L434</f>
        <v>4.2960000000000003</v>
      </c>
      <c r="L434">
        <f>MacroData!M434</f>
        <v>907.6746826171875</v>
      </c>
      <c r="M434">
        <f>MacroData!N434</f>
        <v>316.03665161132813</v>
      </c>
      <c r="N434">
        <f>MacroData!O434</f>
        <v>57604660</v>
      </c>
      <c r="O434">
        <f>MacroData!P434</f>
        <v>8312991641.4026833</v>
      </c>
      <c r="P434">
        <f>MacroData!Q434</f>
        <v>-12470545263.699951</v>
      </c>
      <c r="Q434">
        <f>MacroData!R434</f>
        <v>339124011000</v>
      </c>
      <c r="R434">
        <f>MacroData!S434</f>
        <v>1603135028263.7</v>
      </c>
      <c r="S434">
        <f>MacroData!T434</f>
        <v>289597393375.51129</v>
      </c>
      <c r="T434">
        <f>MacroData!U434</f>
        <v>947113857000</v>
      </c>
      <c r="U434">
        <f>MacroData!V434</f>
        <v>8.4130000000000003</v>
      </c>
      <c r="V434">
        <f>MacroData!W434</f>
        <v>4295.91</v>
      </c>
      <c r="W434">
        <f>MacroData!X434</f>
        <v>97.486999999999995</v>
      </c>
      <c r="X434">
        <f>MacroData!Y434</f>
        <v>1077232382461.8199</v>
      </c>
      <c r="Y434">
        <f>MacroData!Z434</f>
        <v>828120600000</v>
      </c>
      <c r="Z434">
        <f>MacroData!AA434</f>
        <v>587321000000</v>
      </c>
      <c r="AA434">
        <f>MacroData!AB434</f>
        <v>65934000000</v>
      </c>
      <c r="AB434">
        <f>MacroData!AC434</f>
        <v>224365000000</v>
      </c>
      <c r="AC434">
        <f>MacroData!AD434</f>
        <v>316456348000</v>
      </c>
      <c r="AD434">
        <f>MacroData!AE434</f>
        <v>49175826699.956795</v>
      </c>
      <c r="AE434">
        <f>MacroData!AF434</f>
        <v>-3.41111409736983</v>
      </c>
      <c r="AF434">
        <f>MacroData!AG434</f>
        <v>87.267727689359504</v>
      </c>
      <c r="AG434">
        <f>MacroData!AH434</f>
        <v>0</v>
      </c>
      <c r="AH434">
        <f>MacroData!AI434</f>
        <v>0</v>
      </c>
      <c r="AI434">
        <f>MacroData!AJ434</f>
        <v>0</v>
      </c>
      <c r="AJ434">
        <f>MacroData!AK434</f>
        <v>0</v>
      </c>
      <c r="AK434">
        <f>MacroData!AL434</f>
        <v>1</v>
      </c>
      <c r="AL434">
        <f>MacroData!AM434</f>
        <v>2.3809525000000002</v>
      </c>
      <c r="AM434">
        <f>MacroData!AN434</f>
        <v>2.9747571434293474</v>
      </c>
      <c r="AN434" s="31">
        <f>GDP!C435+GDP!J435</f>
        <v>0</v>
      </c>
      <c r="AO434">
        <f>GDP!D435+GDP!K435</f>
        <v>0</v>
      </c>
      <c r="AP434">
        <f>GDP!E435+GDP!L435</f>
        <v>0</v>
      </c>
      <c r="AQ434">
        <f>GDP!F435+GDP!M435</f>
        <v>0</v>
      </c>
      <c r="AR434">
        <f>GDP!G435+GDP!N435</f>
        <v>0</v>
      </c>
      <c r="AS434">
        <f>GDP!H435+GDP!O435</f>
        <v>0</v>
      </c>
      <c r="AT434" s="7">
        <f>GDP!I435+GDP!P435</f>
        <v>0</v>
      </c>
      <c r="AU434">
        <f>GDP!AE435</f>
        <v>0</v>
      </c>
      <c r="AV434">
        <f>GDP!AF435</f>
        <v>0</v>
      </c>
      <c r="AW434">
        <f>GDP!AG435</f>
        <v>0</v>
      </c>
      <c r="AX434">
        <f>GDP!AH435</f>
        <v>0</v>
      </c>
      <c r="AY434">
        <f>GDP!AI435</f>
        <v>0</v>
      </c>
      <c r="AZ434">
        <f>GDP!AJ435</f>
        <v>0</v>
      </c>
      <c r="BA434" s="7">
        <f>GDP!AK435</f>
        <v>0</v>
      </c>
      <c r="BB434">
        <f>GDP!AS435</f>
        <v>0</v>
      </c>
      <c r="BC434">
        <f>GDP!AT435</f>
        <v>0</v>
      </c>
      <c r="BD434">
        <f>GDP!AU435</f>
        <v>0</v>
      </c>
      <c r="BE434">
        <f>GDP!AV435</f>
        <v>0</v>
      </c>
      <c r="BF434">
        <f>GDP!AW435</f>
        <v>0</v>
      </c>
      <c r="BG434">
        <f>GDP!AX435</f>
        <v>0</v>
      </c>
      <c r="BH434" s="7">
        <f>GDP!AY435</f>
        <v>0</v>
      </c>
      <c r="BI434">
        <f>GDP!AZ435</f>
        <v>0</v>
      </c>
      <c r="BJ434">
        <f>GDP!BA435</f>
        <v>0</v>
      </c>
      <c r="BK434">
        <f>GDP!BB435</f>
        <v>0</v>
      </c>
      <c r="BL434">
        <f>GDP!BC435</f>
        <v>0</v>
      </c>
      <c r="BM434">
        <f>GDP!BD435</f>
        <v>0</v>
      </c>
      <c r="BN434">
        <f>GDP!BE435</f>
        <v>0</v>
      </c>
      <c r="BO434" s="7">
        <f>GDP!BF435</f>
        <v>0</v>
      </c>
      <c r="BP434">
        <f>GDP!BG435+GDP!BN435+GDP!BU435</f>
        <v>0</v>
      </c>
      <c r="BQ434">
        <f>GDP!BH435+GDP!BO435+GDP!BV435</f>
        <v>0</v>
      </c>
      <c r="BR434">
        <f>GDP!BI435+GDP!BP435+GDP!BW435</f>
        <v>0</v>
      </c>
      <c r="BS434">
        <f>GDP!BJ435+GDP!BQ435+GDP!BX435</f>
        <v>0</v>
      </c>
      <c r="BT434">
        <f>GDP!BK435+GDP!BR435+GDP!BY435</f>
        <v>0</v>
      </c>
      <c r="BU434">
        <f>GDP!BL435+GDP!BS435+GDP!BZ435</f>
        <v>0</v>
      </c>
      <c r="BV434" s="7">
        <f>GDP!BM435+GDP!BT435+GDP!CA435</f>
        <v>0</v>
      </c>
      <c r="BW434">
        <f>GDP!CB435</f>
        <v>0</v>
      </c>
      <c r="BX434">
        <f>GDP!CC435</f>
        <v>0</v>
      </c>
      <c r="BY434">
        <f>GDP!CD435</f>
        <v>0</v>
      </c>
      <c r="BZ434">
        <f>GDP!CE435</f>
        <v>0</v>
      </c>
      <c r="CA434">
        <f>GDP!CF435</f>
        <v>0</v>
      </c>
      <c r="CB434">
        <f>GDP!CG435</f>
        <v>0</v>
      </c>
      <c r="CC434" s="7">
        <f>GDP!CH435</f>
        <v>0</v>
      </c>
      <c r="CD434">
        <f>GDP!CI435</f>
        <v>0</v>
      </c>
      <c r="CE434">
        <f>GDP!CJ435</f>
        <v>0</v>
      </c>
      <c r="CF434">
        <f>GDP!CK435</f>
        <v>0</v>
      </c>
      <c r="CG434">
        <f>GDP!CL435</f>
        <v>0</v>
      </c>
      <c r="CH434">
        <f>GDP!CM435</f>
        <v>0</v>
      </c>
      <c r="CI434">
        <f>GDP!CN435</f>
        <v>0</v>
      </c>
      <c r="CJ434" s="7">
        <f>GDP!CO435</f>
        <v>0</v>
      </c>
      <c r="CK434">
        <f>GDP!CP435</f>
        <v>0</v>
      </c>
      <c r="CL434">
        <f>GDP!CQ435</f>
        <v>0</v>
      </c>
      <c r="CM434">
        <f>GDP!CR435</f>
        <v>0</v>
      </c>
      <c r="CN434">
        <f>GDP!CS435</f>
        <v>0</v>
      </c>
      <c r="CO434">
        <f>GDP!CT435</f>
        <v>0</v>
      </c>
      <c r="CP434">
        <f>GDP!CU435</f>
        <v>0</v>
      </c>
      <c r="CQ434">
        <f>GDP!CV435</f>
        <v>0</v>
      </c>
      <c r="CR434">
        <f>GDP!CW435</f>
        <v>0</v>
      </c>
      <c r="CS434">
        <f>GDP!CX435</f>
        <v>0</v>
      </c>
      <c r="CT434">
        <f>GDP!CY435</f>
        <v>0</v>
      </c>
      <c r="CU434">
        <f>GDP!CZ435</f>
        <v>0</v>
      </c>
      <c r="CV434">
        <f>GDP!DA435</f>
        <v>0</v>
      </c>
      <c r="CW434">
        <f>GDP!DB435</f>
        <v>0</v>
      </c>
      <c r="CX434" s="7">
        <f>GDP!DC435</f>
        <v>0</v>
      </c>
      <c r="CY434">
        <f>GDP!DD435</f>
        <v>0</v>
      </c>
      <c r="CZ434">
        <f>GDP!DE435</f>
        <v>0</v>
      </c>
      <c r="DA434">
        <f>GDP!DF435</f>
        <v>0</v>
      </c>
      <c r="DB434">
        <f>GDP!DG435</f>
        <v>0</v>
      </c>
      <c r="DC434">
        <f>GDP!DH435</f>
        <v>0</v>
      </c>
      <c r="DD434">
        <f>GDP!DI435</f>
        <v>0</v>
      </c>
      <c r="DE434" s="7">
        <f>GDP!DJ435</f>
        <v>0</v>
      </c>
      <c r="DF434">
        <f>GDP!DU435</f>
        <v>0</v>
      </c>
      <c r="DG434" s="7">
        <f>GDP!DV435</f>
        <v>0</v>
      </c>
      <c r="DH434">
        <f>GDP!DW435</f>
        <v>0</v>
      </c>
      <c r="DI434">
        <f>GDP!EA435</f>
        <v>0</v>
      </c>
      <c r="DJ434">
        <f>GDP!EB435</f>
        <v>0</v>
      </c>
      <c r="DK434">
        <f>GDP!EC435</f>
        <v>0</v>
      </c>
      <c r="DL434">
        <f>GDP!ED435</f>
        <v>0</v>
      </c>
      <c r="DM434">
        <f>GDP!EE435</f>
        <v>0</v>
      </c>
      <c r="DN434">
        <f>GDP!DY435</f>
        <v>0</v>
      </c>
      <c r="DO434">
        <f>GDP!DZ435</f>
        <v>0</v>
      </c>
      <c r="DP434" s="84">
        <v>100.484939347528</v>
      </c>
      <c r="DQ434" s="84">
        <v>100.4854</v>
      </c>
      <c r="DR434">
        <v>100.48546460834</v>
      </c>
      <c r="DS434">
        <v>-21.69</v>
      </c>
      <c r="DT434">
        <v>4.7644717379000001</v>
      </c>
      <c r="DU434">
        <v>3.4121374428999971</v>
      </c>
      <c r="DV434">
        <v>-1.352334295000003</v>
      </c>
      <c r="DW434">
        <v>47.224893588599997</v>
      </c>
      <c r="DX434">
        <v>43.8127561457</v>
      </c>
      <c r="DY434">
        <v>24144000000</v>
      </c>
      <c r="DZ434">
        <v>32348000000</v>
      </c>
      <c r="EA434">
        <f t="shared" si="30"/>
        <v>1.7348374605964876</v>
      </c>
      <c r="EB434">
        <f t="shared" si="31"/>
        <v>2.324325802492345</v>
      </c>
      <c r="EC434">
        <f t="shared" si="32"/>
        <v>-0.58948834189585742</v>
      </c>
      <c r="ED434">
        <v>554271000000</v>
      </c>
      <c r="EE434">
        <f t="shared" si="33"/>
        <v>39.826461817523018</v>
      </c>
      <c r="EF434">
        <v>41828000000</v>
      </c>
      <c r="EG434">
        <v>263937000000</v>
      </c>
      <c r="EH434">
        <f t="shared" si="34"/>
        <v>4.6745640252523755</v>
      </c>
    </row>
    <row r="435" spans="1:138" x14ac:dyDescent="0.35">
      <c r="A435" t="s">
        <v>155</v>
      </c>
      <c r="B435" s="7">
        <v>2004</v>
      </c>
      <c r="C435">
        <f>MacroData!D435</f>
        <v>1446.9503510000002</v>
      </c>
      <c r="D435">
        <f>MacroData!E435</f>
        <v>99.837000000000003</v>
      </c>
      <c r="E435">
        <f>MacroData!F435</f>
        <v>100.482</v>
      </c>
      <c r="F435">
        <f>MacroData!G435</f>
        <v>1681642000000</v>
      </c>
      <c r="G435">
        <f>MacroData!H435</f>
        <v>1430208736744.52</v>
      </c>
      <c r="H435">
        <f>MacroData!I435</f>
        <v>1446950351000</v>
      </c>
      <c r="I435">
        <f>MacroData!J435</f>
        <v>1613045960000</v>
      </c>
      <c r="J435">
        <f>MacroData!K435</f>
        <v>2.1059999999999999</v>
      </c>
      <c r="K435">
        <f>MacroData!L435</f>
        <v>4.2590000000000003</v>
      </c>
      <c r="L435">
        <f>MacroData!M435</f>
        <v>918.72198486328125</v>
      </c>
      <c r="M435">
        <f>MacroData!N435</f>
        <v>321.86099243164063</v>
      </c>
      <c r="N435">
        <f>MacroData!O435</f>
        <v>58175310</v>
      </c>
      <c r="O435">
        <f>MacroData!P435</f>
        <v>12104718097.504456</v>
      </c>
      <c r="P435">
        <f>MacroData!Q435</f>
        <v>-7929382440.4699707</v>
      </c>
      <c r="Q435">
        <f>MacroData!R435</f>
        <v>345015009000</v>
      </c>
      <c r="R435">
        <f>MacroData!S435</f>
        <v>1620975342440.47</v>
      </c>
      <c r="S435">
        <f>MacroData!T435</f>
        <v>295646943811.1015</v>
      </c>
      <c r="T435">
        <f>MacroData!U435</f>
        <v>956130258000</v>
      </c>
      <c r="U435">
        <f>MacroData!V435</f>
        <v>7.9619999999999997</v>
      </c>
      <c r="V435">
        <f>MacroData!W435</f>
        <v>5341.02</v>
      </c>
      <c r="W435">
        <f>MacroData!X435</f>
        <v>99.429000000000002</v>
      </c>
      <c r="X435">
        <f>MacroData!Y435</f>
        <v>1087871251301.6899</v>
      </c>
      <c r="Y435">
        <f>MacroData!Z435</f>
        <v>856498800000</v>
      </c>
      <c r="Z435">
        <f>MacroData!AA435</f>
        <v>614574000000</v>
      </c>
      <c r="AA435">
        <f>MacroData!AB435</f>
        <v>68490000000</v>
      </c>
      <c r="AB435">
        <f>MacroData!AC435</f>
        <v>234595000000</v>
      </c>
      <c r="AC435">
        <f>MacroData!AD435</f>
        <v>319502282000</v>
      </c>
      <c r="AD435">
        <f>MacroData!AE435</f>
        <v>50183691885.223228</v>
      </c>
      <c r="AE435">
        <f>MacroData!AF435</f>
        <v>-3.5704058514720902</v>
      </c>
      <c r="AF435">
        <f>MacroData!AG435</f>
        <v>89.200899925006496</v>
      </c>
      <c r="AG435">
        <f>MacroData!AH435</f>
        <v>0</v>
      </c>
      <c r="AH435">
        <f>MacroData!AI435</f>
        <v>0</v>
      </c>
      <c r="AI435">
        <f>MacroData!AJ435</f>
        <v>0</v>
      </c>
      <c r="AJ435">
        <f>MacroData!AK435</f>
        <v>0</v>
      </c>
      <c r="AK435">
        <f>MacroData!AL435</f>
        <v>0</v>
      </c>
      <c r="AL435">
        <f>MacroData!AM435</f>
        <v>2.3809525000000002</v>
      </c>
      <c r="AM435">
        <f>MacroData!AN435</f>
        <v>2.8348785784272921</v>
      </c>
      <c r="AN435" s="31">
        <f>GDP!C436+GDP!J436</f>
        <v>0.69223999999999997</v>
      </c>
      <c r="AO435">
        <f>GDP!D436+GDP!K436</f>
        <v>0</v>
      </c>
      <c r="AP435">
        <f>GDP!E436+GDP!L436</f>
        <v>-0.28755999999999998</v>
      </c>
      <c r="AQ435">
        <f>GDP!F436+GDP!M436</f>
        <v>0</v>
      </c>
      <c r="AR435">
        <f>GDP!G436+GDP!N436</f>
        <v>0</v>
      </c>
      <c r="AS435">
        <f>GDP!H436+GDP!O436</f>
        <v>0</v>
      </c>
      <c r="AT435" s="7">
        <f>GDP!I436+GDP!P436</f>
        <v>0</v>
      </c>
      <c r="AU435">
        <f>GDP!AE436</f>
        <v>5.0299999999999997E-2</v>
      </c>
      <c r="AV435">
        <f>GDP!AF436</f>
        <v>0</v>
      </c>
      <c r="AW435">
        <f>GDP!AG436</f>
        <v>0</v>
      </c>
      <c r="AX435">
        <f>GDP!AH436</f>
        <v>0</v>
      </c>
      <c r="AY435">
        <f>GDP!AI436</f>
        <v>0</v>
      </c>
      <c r="AZ435">
        <f>GDP!AJ436</f>
        <v>0</v>
      </c>
      <c r="BA435" s="7">
        <f>GDP!AK436</f>
        <v>0</v>
      </c>
      <c r="BB435">
        <f>GDP!AS436</f>
        <v>0.14371</v>
      </c>
      <c r="BC435">
        <f>GDP!AT436</f>
        <v>0</v>
      </c>
      <c r="BD435">
        <f>GDP!AU436</f>
        <v>0</v>
      </c>
      <c r="BE435">
        <f>GDP!AV436</f>
        <v>0</v>
      </c>
      <c r="BF435">
        <f>GDP!AW436</f>
        <v>0</v>
      </c>
      <c r="BG435">
        <f>GDP!AX436</f>
        <v>0</v>
      </c>
      <c r="BH435" s="7">
        <f>GDP!AY436</f>
        <v>0</v>
      </c>
      <c r="BI435">
        <f>GDP!AZ436</f>
        <v>1.5520000000000001E-2</v>
      </c>
      <c r="BJ435">
        <f>GDP!BA436</f>
        <v>0</v>
      </c>
      <c r="BK435">
        <f>GDP!BB436</f>
        <v>0</v>
      </c>
      <c r="BL435">
        <f>GDP!BC436</f>
        <v>0</v>
      </c>
      <c r="BM435">
        <f>GDP!BD436</f>
        <v>0</v>
      </c>
      <c r="BN435">
        <f>GDP!BE436</f>
        <v>0</v>
      </c>
      <c r="BO435" s="7">
        <f>GDP!BF436</f>
        <v>0</v>
      </c>
      <c r="BP435">
        <f>GDP!BG436+GDP!BN436+GDP!BU436</f>
        <v>0.24789999999999998</v>
      </c>
      <c r="BQ435">
        <f>GDP!BH436+GDP!BO436+GDP!BV436</f>
        <v>0</v>
      </c>
      <c r="BR435">
        <f>GDP!BI436+GDP!BP436+GDP!BW436</f>
        <v>0</v>
      </c>
      <c r="BS435">
        <f>GDP!BJ436+GDP!BQ436+GDP!BX436</f>
        <v>0</v>
      </c>
      <c r="BT435">
        <f>GDP!BK436+GDP!BR436+GDP!BY436</f>
        <v>0</v>
      </c>
      <c r="BU435">
        <f>GDP!BL436+GDP!BS436+GDP!BZ436</f>
        <v>0</v>
      </c>
      <c r="BV435" s="7">
        <f>GDP!BM436+GDP!BT436+GDP!CA436</f>
        <v>0</v>
      </c>
      <c r="BW435">
        <f>GDP!CB436</f>
        <v>9.7000000000000003E-2</v>
      </c>
      <c r="BX435">
        <f>GDP!CC436</f>
        <v>0</v>
      </c>
      <c r="BY435">
        <f>GDP!CD436</f>
        <v>0</v>
      </c>
      <c r="BZ435">
        <f>GDP!CE436</f>
        <v>0</v>
      </c>
      <c r="CA435">
        <f>GDP!CF436</f>
        <v>0</v>
      </c>
      <c r="CB435">
        <f>GDP!CG436</f>
        <v>0</v>
      </c>
      <c r="CC435" s="7">
        <f>GDP!CH436</f>
        <v>0</v>
      </c>
      <c r="CD435">
        <f>GDP!CI436</f>
        <v>0</v>
      </c>
      <c r="CE435">
        <f>GDP!CJ436</f>
        <v>0</v>
      </c>
      <c r="CF435">
        <f>GDP!CK436</f>
        <v>0</v>
      </c>
      <c r="CG435">
        <f>GDP!CL436</f>
        <v>0</v>
      </c>
      <c r="CH435">
        <f>GDP!CM436</f>
        <v>0</v>
      </c>
      <c r="CI435">
        <f>GDP!CN436</f>
        <v>0</v>
      </c>
      <c r="CJ435" s="7">
        <f>GDP!CO436</f>
        <v>0</v>
      </c>
      <c r="CK435">
        <f>GDP!CP436</f>
        <v>0</v>
      </c>
      <c r="CL435">
        <f>GDP!CQ436</f>
        <v>0</v>
      </c>
      <c r="CM435">
        <f>GDP!CR436</f>
        <v>0</v>
      </c>
      <c r="CN435">
        <f>GDP!CS436</f>
        <v>0</v>
      </c>
      <c r="CO435">
        <f>GDP!CT436</f>
        <v>0</v>
      </c>
      <c r="CP435">
        <f>GDP!CU436</f>
        <v>0</v>
      </c>
      <c r="CQ435">
        <f>GDP!CV436</f>
        <v>0</v>
      </c>
      <c r="CR435">
        <f>GDP!CW436</f>
        <v>0.90176999999999996</v>
      </c>
      <c r="CS435">
        <f>GDP!CX436</f>
        <v>0</v>
      </c>
      <c r="CT435">
        <f>GDP!CY436</f>
        <v>-0.28755999999999998</v>
      </c>
      <c r="CU435">
        <f>GDP!CZ436</f>
        <v>0</v>
      </c>
      <c r="CV435">
        <f>GDP!DA436</f>
        <v>0</v>
      </c>
      <c r="CW435">
        <f>GDP!DB436</f>
        <v>0</v>
      </c>
      <c r="CX435" s="7">
        <f>GDP!DC436</f>
        <v>0</v>
      </c>
      <c r="CY435">
        <f>GDP!DD436</f>
        <v>0.34489999999999998</v>
      </c>
      <c r="CZ435">
        <f>GDP!DE436</f>
        <v>0</v>
      </c>
      <c r="DA435">
        <f>GDP!DF436</f>
        <v>0</v>
      </c>
      <c r="DB435">
        <f>GDP!DG436</f>
        <v>0</v>
      </c>
      <c r="DC435">
        <f>GDP!DH436</f>
        <v>0</v>
      </c>
      <c r="DD435">
        <f>GDP!DI436</f>
        <v>0</v>
      </c>
      <c r="DE435" s="7">
        <f>GDP!DJ436</f>
        <v>0</v>
      </c>
      <c r="DF435">
        <f>GDP!DU436</f>
        <v>0.61421000000000003</v>
      </c>
      <c r="DG435" s="7">
        <f>GDP!DV436</f>
        <v>0.34489999999999998</v>
      </c>
      <c r="DH435">
        <f>GDP!DW436</f>
        <v>1</v>
      </c>
      <c r="DI435">
        <f>GDP!EA436</f>
        <v>1</v>
      </c>
      <c r="DJ435">
        <f>GDP!EB436</f>
        <v>0</v>
      </c>
      <c r="DK435">
        <f>GDP!EC436</f>
        <v>0</v>
      </c>
      <c r="DL435">
        <f>GDP!ED436</f>
        <v>0</v>
      </c>
      <c r="DM435">
        <f>GDP!EE436</f>
        <v>0</v>
      </c>
      <c r="DN435">
        <f>GDP!DY436</f>
        <v>0</v>
      </c>
      <c r="DO435">
        <f>GDP!DZ436</f>
        <v>1</v>
      </c>
      <c r="DP435" s="84">
        <v>100.08912820888099</v>
      </c>
      <c r="DQ435" s="84">
        <v>100.08929999999999</v>
      </c>
      <c r="DR435">
        <v>100.08931462624</v>
      </c>
      <c r="DS435">
        <v>0.53</v>
      </c>
      <c r="DT435">
        <v>4.4718247793000003</v>
      </c>
      <c r="DU435">
        <v>3.5725085708000037</v>
      </c>
      <c r="DV435">
        <v>-0.89931620849999661</v>
      </c>
      <c r="DW435">
        <v>46.911528238000002</v>
      </c>
      <c r="DX435">
        <v>43.339019667199999</v>
      </c>
      <c r="DY435">
        <v>21585000000</v>
      </c>
      <c r="DZ435">
        <v>34287000000</v>
      </c>
      <c r="EA435">
        <f t="shared" si="30"/>
        <v>1.4917581646863294</v>
      </c>
      <c r="EB435">
        <f t="shared" si="31"/>
        <v>2.36960445645588</v>
      </c>
      <c r="EC435">
        <f t="shared" si="32"/>
        <v>-0.87784629176955065</v>
      </c>
      <c r="ED435">
        <v>580574000000</v>
      </c>
      <c r="EE435">
        <f t="shared" si="33"/>
        <v>40.123975200583786</v>
      </c>
      <c r="EF435">
        <v>43792000000</v>
      </c>
      <c r="EG435">
        <v>277453000000</v>
      </c>
      <c r="EH435">
        <f t="shared" si="34"/>
        <v>4.4502205336162142</v>
      </c>
    </row>
    <row r="436" spans="1:138" x14ac:dyDescent="0.35">
      <c r="A436" t="s">
        <v>155</v>
      </c>
      <c r="B436" s="7">
        <v>2005</v>
      </c>
      <c r="C436">
        <f>MacroData!D436</f>
        <v>1490.865127</v>
      </c>
      <c r="D436">
        <f>MacroData!E436</f>
        <v>99.835999999999999</v>
      </c>
      <c r="E436">
        <f>MacroData!F436</f>
        <v>100.236</v>
      </c>
      <c r="F436">
        <f>MacroData!G436</f>
        <v>1772279000000</v>
      </c>
      <c r="G436">
        <f>MacroData!H436</f>
        <v>1470917872316.49</v>
      </c>
      <c r="H436">
        <f>MacroData!I436</f>
        <v>1490865127000</v>
      </c>
      <c r="I436">
        <f>MacroData!J436</f>
        <v>1631194172000</v>
      </c>
      <c r="J436">
        <f>MacroData!K436</f>
        <v>2.1850000000000001</v>
      </c>
      <c r="K436">
        <f>MacroData!L436</f>
        <v>3.5550000000000002</v>
      </c>
      <c r="L436">
        <f>MacroData!M436</f>
        <v>931.5384521484375</v>
      </c>
      <c r="M436">
        <f>MacroData!N436</f>
        <v>331.09890747070313</v>
      </c>
      <c r="N436">
        <f>MacroData!O436</f>
        <v>58607040</v>
      </c>
      <c r="O436">
        <f>MacroData!P436</f>
        <v>-904524808.06574035</v>
      </c>
      <c r="P436">
        <f>MacroData!Q436</f>
        <v>-11567475558.370117</v>
      </c>
      <c r="Q436">
        <f>MacroData!R436</f>
        <v>351911231000</v>
      </c>
      <c r="R436">
        <f>MacroData!S436</f>
        <v>1642761647558.3701</v>
      </c>
      <c r="S436">
        <f>MacroData!T436</f>
        <v>301712974056.88263</v>
      </c>
      <c r="T436">
        <f>MacroData!U436</f>
        <v>968916169000</v>
      </c>
      <c r="U436">
        <f>MacroData!V436</f>
        <v>7.734</v>
      </c>
      <c r="V436">
        <f>MacroData!W436</f>
        <v>6339.13</v>
      </c>
      <c r="W436">
        <f>MacroData!X436</f>
        <v>98.531999999999996</v>
      </c>
      <c r="X436">
        <f>MacroData!Y436</f>
        <v>1101922525929.6101</v>
      </c>
      <c r="Y436">
        <f>MacroData!Z436</f>
        <v>886055900000</v>
      </c>
      <c r="Z436">
        <f>MacroData!AA436</f>
        <v>633869000000</v>
      </c>
      <c r="AA436">
        <f>MacroData!AB436</f>
        <v>68206000000</v>
      </c>
      <c r="AB436">
        <f>MacroData!AC436</f>
        <v>242245000000</v>
      </c>
      <c r="AC436">
        <f>MacroData!AD436</f>
        <v>321548197000</v>
      </c>
      <c r="AD436">
        <f>MacroData!AE436</f>
        <v>49870862586.513023</v>
      </c>
      <c r="AE436">
        <f>MacroData!AF436</f>
        <v>-4.17019614142467</v>
      </c>
      <c r="AF436">
        <f>MacroData!AG436</f>
        <v>90.984084659611995</v>
      </c>
      <c r="AG436">
        <f>MacroData!AH436</f>
        <v>1</v>
      </c>
      <c r="AH436">
        <f>MacroData!AI436</f>
        <v>0</v>
      </c>
      <c r="AI436">
        <f>MacroData!AJ436</f>
        <v>0</v>
      </c>
      <c r="AJ436">
        <f>MacroData!AK436</f>
        <v>0</v>
      </c>
      <c r="AK436">
        <f>MacroData!AL436</f>
        <v>0</v>
      </c>
      <c r="AL436">
        <f>MacroData!AM436</f>
        <v>2.3809525000000002</v>
      </c>
      <c r="AM436">
        <f>MacroData!AN436</f>
        <v>2.5654999943716184</v>
      </c>
      <c r="AN436" s="31">
        <f>GDP!C437+GDP!J437</f>
        <v>0.21597</v>
      </c>
      <c r="AO436">
        <f>GDP!D437+GDP!K437</f>
        <v>-0.28755999999999998</v>
      </c>
      <c r="AP436">
        <f>GDP!E437+GDP!L437</f>
        <v>0</v>
      </c>
      <c r="AQ436">
        <f>GDP!F437+GDP!M437</f>
        <v>0</v>
      </c>
      <c r="AR436">
        <f>GDP!G437+GDP!N437</f>
        <v>0</v>
      </c>
      <c r="AS436">
        <f>GDP!H437+GDP!O437</f>
        <v>0</v>
      </c>
      <c r="AT436" s="7">
        <f>GDP!I437+GDP!P437</f>
        <v>0</v>
      </c>
      <c r="AU436">
        <f>GDP!AE437</f>
        <v>8.1210000000000004E-2</v>
      </c>
      <c r="AV436">
        <f>GDP!AF437</f>
        <v>0</v>
      </c>
      <c r="AW436">
        <f>GDP!AG437</f>
        <v>0</v>
      </c>
      <c r="AX436">
        <f>GDP!AH437</f>
        <v>0</v>
      </c>
      <c r="AY436">
        <f>GDP!AI437</f>
        <v>0</v>
      </c>
      <c r="AZ436">
        <f>GDP!AJ437</f>
        <v>0</v>
      </c>
      <c r="BA436" s="7">
        <f>GDP!AK437</f>
        <v>0</v>
      </c>
      <c r="BB436">
        <f>GDP!AS437</f>
        <v>0</v>
      </c>
      <c r="BC436">
        <f>GDP!AT437</f>
        <v>0</v>
      </c>
      <c r="BD436">
        <f>GDP!AU437</f>
        <v>0</v>
      </c>
      <c r="BE436">
        <f>GDP!AV437</f>
        <v>0</v>
      </c>
      <c r="BF436">
        <f>GDP!AW437</f>
        <v>0</v>
      </c>
      <c r="BG436">
        <f>GDP!AX437</f>
        <v>0</v>
      </c>
      <c r="BH436" s="7">
        <f>GDP!AY437</f>
        <v>0</v>
      </c>
      <c r="BI436">
        <f>GDP!AZ437</f>
        <v>5.3769999999999998E-2</v>
      </c>
      <c r="BJ436">
        <f>GDP!BA437</f>
        <v>0</v>
      </c>
      <c r="BK436">
        <f>GDP!BB437</f>
        <v>0</v>
      </c>
      <c r="BL436">
        <f>GDP!BC437</f>
        <v>0</v>
      </c>
      <c r="BM436">
        <f>GDP!BD437</f>
        <v>0</v>
      </c>
      <c r="BN436">
        <f>GDP!BE437</f>
        <v>0</v>
      </c>
      <c r="BO436" s="7">
        <f>GDP!BF437</f>
        <v>0</v>
      </c>
      <c r="BP436">
        <f>GDP!BG437+GDP!BN437+GDP!BU437</f>
        <v>0.63146999999999998</v>
      </c>
      <c r="BQ436">
        <f>GDP!BH437+GDP!BO437+GDP!BV437</f>
        <v>0</v>
      </c>
      <c r="BR436">
        <f>GDP!BI437+GDP!BP437+GDP!BW437</f>
        <v>0</v>
      </c>
      <c r="BS436">
        <f>GDP!BJ437+GDP!BQ437+GDP!BX437</f>
        <v>0</v>
      </c>
      <c r="BT436">
        <f>GDP!BK437+GDP!BR437+GDP!BY437</f>
        <v>0</v>
      </c>
      <c r="BU436">
        <f>GDP!BL437+GDP!BS437+GDP!BZ437</f>
        <v>0</v>
      </c>
      <c r="BV436" s="7">
        <f>GDP!BM437+GDP!BT437+GDP!CA437</f>
        <v>0</v>
      </c>
      <c r="BW436">
        <f>GDP!CB437</f>
        <v>0</v>
      </c>
      <c r="BX436">
        <f>GDP!CC437</f>
        <v>0</v>
      </c>
      <c r="BY436">
        <f>GDP!CD437</f>
        <v>0</v>
      </c>
      <c r="BZ436">
        <f>GDP!CE437</f>
        <v>0</v>
      </c>
      <c r="CA436">
        <f>GDP!CF437</f>
        <v>0</v>
      </c>
      <c r="CB436">
        <f>GDP!CG437</f>
        <v>0</v>
      </c>
      <c r="CC436" s="7">
        <f>GDP!CH437</f>
        <v>0</v>
      </c>
      <c r="CD436">
        <f>GDP!CI437</f>
        <v>0.17706</v>
      </c>
      <c r="CE436">
        <f>GDP!CJ437</f>
        <v>0</v>
      </c>
      <c r="CF436">
        <f>GDP!CK437</f>
        <v>0</v>
      </c>
      <c r="CG436">
        <f>GDP!CL437</f>
        <v>0</v>
      </c>
      <c r="CH436">
        <f>GDP!CM437</f>
        <v>0</v>
      </c>
      <c r="CI436">
        <f>GDP!CN437</f>
        <v>0</v>
      </c>
      <c r="CJ436" s="7">
        <f>GDP!CO437</f>
        <v>0</v>
      </c>
      <c r="CK436">
        <f>GDP!CP437</f>
        <v>0</v>
      </c>
      <c r="CL436">
        <f>GDP!CQ437</f>
        <v>0</v>
      </c>
      <c r="CM436">
        <f>GDP!CR437</f>
        <v>0</v>
      </c>
      <c r="CN436">
        <f>GDP!CS437</f>
        <v>0</v>
      </c>
      <c r="CO436">
        <f>GDP!CT437</f>
        <v>0</v>
      </c>
      <c r="CP436">
        <f>GDP!CU437</f>
        <v>0</v>
      </c>
      <c r="CQ436">
        <f>GDP!CV437</f>
        <v>0</v>
      </c>
      <c r="CR436">
        <f>GDP!CW437</f>
        <v>0.35094999999999998</v>
      </c>
      <c r="CS436">
        <f>GDP!CX437</f>
        <v>-0.28755999999999998</v>
      </c>
      <c r="CT436">
        <f>GDP!CY437</f>
        <v>0</v>
      </c>
      <c r="CU436">
        <f>GDP!CZ437</f>
        <v>0</v>
      </c>
      <c r="CV436">
        <f>GDP!DA437</f>
        <v>0</v>
      </c>
      <c r="CW436">
        <f>GDP!DB437</f>
        <v>0</v>
      </c>
      <c r="CX436" s="7">
        <f>GDP!DC437</f>
        <v>0</v>
      </c>
      <c r="CY436">
        <f>GDP!DD437</f>
        <v>0.80852999999999997</v>
      </c>
      <c r="CZ436">
        <f>GDP!DE437</f>
        <v>0</v>
      </c>
      <c r="DA436">
        <f>GDP!DF437</f>
        <v>0</v>
      </c>
      <c r="DB436">
        <f>GDP!DG437</f>
        <v>0</v>
      </c>
      <c r="DC436">
        <f>GDP!DH437</f>
        <v>0</v>
      </c>
      <c r="DD436">
        <f>GDP!DI437</f>
        <v>0</v>
      </c>
      <c r="DE436" s="7">
        <f>GDP!DJ437</f>
        <v>0</v>
      </c>
      <c r="DF436">
        <f>GDP!DU437</f>
        <v>6.3390000000000016E-2</v>
      </c>
      <c r="DG436" s="7">
        <f>GDP!DV437</f>
        <v>0.80852999999999997</v>
      </c>
      <c r="DH436">
        <f>GDP!DW437</f>
        <v>1</v>
      </c>
      <c r="DI436">
        <f>GDP!EA437</f>
        <v>0</v>
      </c>
      <c r="DJ436">
        <f>GDP!EB437</f>
        <v>0</v>
      </c>
      <c r="DK436">
        <f>GDP!EC437</f>
        <v>1</v>
      </c>
      <c r="DL436">
        <f>GDP!ED437</f>
        <v>0</v>
      </c>
      <c r="DM436">
        <f>GDP!EE437</f>
        <v>0</v>
      </c>
      <c r="DN436">
        <f>GDP!DY437</f>
        <v>1</v>
      </c>
      <c r="DO436">
        <f>GDP!DZ437</f>
        <v>0</v>
      </c>
      <c r="DP436" s="84">
        <v>101.94049107017</v>
      </c>
      <c r="DQ436" s="84">
        <v>101.9405</v>
      </c>
      <c r="DR436">
        <v>101.94087369087001</v>
      </c>
      <c r="DS436">
        <v>6.81</v>
      </c>
      <c r="DT436">
        <v>4.3321856355000001</v>
      </c>
      <c r="DU436">
        <v>4.1721369539000008</v>
      </c>
      <c r="DV436">
        <v>-0.1600486815999993</v>
      </c>
      <c r="DW436">
        <v>47.129807063800001</v>
      </c>
      <c r="DX436">
        <v>42.9576701099</v>
      </c>
      <c r="DY436">
        <v>24237000000</v>
      </c>
      <c r="DZ436">
        <v>35912000000</v>
      </c>
      <c r="EA436">
        <f t="shared" si="30"/>
        <v>1.6257003776573009</v>
      </c>
      <c r="EB436">
        <f t="shared" si="31"/>
        <v>2.4088027380628372</v>
      </c>
      <c r="EC436">
        <f t="shared" si="32"/>
        <v>-0.78310236040553627</v>
      </c>
      <c r="ED436">
        <v>602106000000</v>
      </c>
      <c r="EE436">
        <f t="shared" si="33"/>
        <v>40.386349448765394</v>
      </c>
      <c r="EF436">
        <v>44709000000</v>
      </c>
      <c r="EG436">
        <v>291616000000</v>
      </c>
      <c r="EH436">
        <f t="shared" si="34"/>
        <v>4.3283198128366926</v>
      </c>
    </row>
    <row r="437" spans="1:138" x14ac:dyDescent="0.35">
      <c r="A437" t="s">
        <v>155</v>
      </c>
      <c r="B437" s="7">
        <v>2006</v>
      </c>
      <c r="C437">
        <f>MacroData!D437</f>
        <v>1550.8035980000002</v>
      </c>
      <c r="D437">
        <f>MacroData!E437</f>
        <v>100.262</v>
      </c>
      <c r="E437">
        <f>MacroData!F437</f>
        <v>101.202</v>
      </c>
      <c r="F437">
        <f>MacroData!G437</f>
        <v>1802379000000</v>
      </c>
      <c r="G437">
        <f>MacroData!H437</f>
        <v>1511182073801.0601</v>
      </c>
      <c r="H437">
        <f>MacroData!I437</f>
        <v>1550803598000</v>
      </c>
      <c r="I437">
        <f>MacroData!J437</f>
        <v>1665179552000</v>
      </c>
      <c r="J437">
        <f>MacroData!K437</f>
        <v>3.0790000000000002</v>
      </c>
      <c r="K437">
        <f>MacroData!L437</f>
        <v>4.0460000000000003</v>
      </c>
      <c r="L437">
        <f>MacroData!M437</f>
        <v>948.65447998046875</v>
      </c>
      <c r="M437">
        <f>MacroData!N437</f>
        <v>345.10226440429688</v>
      </c>
      <c r="N437">
        <f>MacroData!O437</f>
        <v>58941500</v>
      </c>
      <c r="O437">
        <f>MacroData!P437</f>
        <v>-15148027397.00108</v>
      </c>
      <c r="P437">
        <f>MacroData!Q437</f>
        <v>-1798008422.5500488</v>
      </c>
      <c r="Q437">
        <f>MacroData!R437</f>
        <v>363735658000</v>
      </c>
      <c r="R437">
        <f>MacroData!S437</f>
        <v>1666977560422.55</v>
      </c>
      <c r="S437">
        <f>MacroData!T437</f>
        <v>313236747007.17163</v>
      </c>
      <c r="T437">
        <f>MacroData!U437</f>
        <v>982777344000</v>
      </c>
      <c r="U437">
        <f>MacroData!V437</f>
        <v>6.7830000000000004</v>
      </c>
      <c r="V437">
        <f>MacroData!W437</f>
        <v>7838.4800000000005</v>
      </c>
      <c r="W437">
        <f>MacroData!X437</f>
        <v>98.594999999999999</v>
      </c>
      <c r="X437">
        <f>MacroData!Y437</f>
        <v>1117893069206.25</v>
      </c>
      <c r="Y437">
        <f>MacroData!Z437</f>
        <v>922223500000</v>
      </c>
      <c r="Z437">
        <f>MacroData!AA437</f>
        <v>677616000000</v>
      </c>
      <c r="AA437">
        <f>MacroData!AB437</f>
        <v>68607000000</v>
      </c>
      <c r="AB437">
        <f>MacroData!AC437</f>
        <v>252104000000</v>
      </c>
      <c r="AC437">
        <f>MacroData!AD437</f>
        <v>320338589000</v>
      </c>
      <c r="AD437">
        <f>MacroData!AE437</f>
        <v>49583611284.550827</v>
      </c>
      <c r="AE437">
        <f>MacroData!AF437</f>
        <v>-3.5819493887968199</v>
      </c>
      <c r="AF437">
        <f>MacroData!AG437</f>
        <v>92.867261061578503</v>
      </c>
      <c r="AG437">
        <f>MacroData!AH437</f>
        <v>0</v>
      </c>
      <c r="AH437">
        <f>MacroData!AI437</f>
        <v>0</v>
      </c>
      <c r="AI437">
        <f>MacroData!AJ437</f>
        <v>0</v>
      </c>
      <c r="AJ437">
        <f>MacroData!AK437</f>
        <v>0</v>
      </c>
      <c r="AK437">
        <f>MacroData!AL437</f>
        <v>0</v>
      </c>
      <c r="AL437">
        <f>MacroData!AM437</f>
        <v>2.3809525000000002</v>
      </c>
      <c r="AM437">
        <f>MacroData!AN437</f>
        <v>2.4520833339719545</v>
      </c>
      <c r="AN437" s="31">
        <f>GDP!C438+GDP!J438</f>
        <v>0.39574999999999999</v>
      </c>
      <c r="AO437">
        <f>GDP!D438+GDP!K438</f>
        <v>0</v>
      </c>
      <c r="AP437">
        <f>GDP!E438+GDP!L438</f>
        <v>0</v>
      </c>
      <c r="AQ437">
        <f>GDP!F438+GDP!M438</f>
        <v>0</v>
      </c>
      <c r="AR437">
        <f>GDP!G438+GDP!N438</f>
        <v>0</v>
      </c>
      <c r="AS437">
        <f>GDP!H438+GDP!O438</f>
        <v>0</v>
      </c>
      <c r="AT437" s="7">
        <f>GDP!I438+GDP!P438</f>
        <v>0</v>
      </c>
      <c r="AU437">
        <f>GDP!AE438</f>
        <v>4.6949999999999999E-2</v>
      </c>
      <c r="AV437">
        <f>GDP!AF438</f>
        <v>0</v>
      </c>
      <c r="AW437">
        <f>GDP!AG438</f>
        <v>0</v>
      </c>
      <c r="AX437">
        <f>GDP!AH438</f>
        <v>0</v>
      </c>
      <c r="AY437">
        <f>GDP!AI438</f>
        <v>0</v>
      </c>
      <c r="AZ437">
        <f>GDP!AJ438</f>
        <v>0</v>
      </c>
      <c r="BA437" s="7">
        <f>GDP!AK438</f>
        <v>0</v>
      </c>
      <c r="BB437">
        <f>GDP!AS438</f>
        <v>4.0250000000000001E-2</v>
      </c>
      <c r="BC437">
        <f>GDP!AT438</f>
        <v>0</v>
      </c>
      <c r="BD437">
        <f>GDP!AU438</f>
        <v>0</v>
      </c>
      <c r="BE437">
        <f>GDP!AV438</f>
        <v>0</v>
      </c>
      <c r="BF437">
        <f>GDP!AW438</f>
        <v>0</v>
      </c>
      <c r="BG437">
        <f>GDP!AX438</f>
        <v>0</v>
      </c>
      <c r="BH437" s="7">
        <f>GDP!AY438</f>
        <v>0</v>
      </c>
      <c r="BI437">
        <f>GDP!AZ438</f>
        <v>4.0250000000000001E-2</v>
      </c>
      <c r="BJ437">
        <f>GDP!BA438</f>
        <v>0</v>
      </c>
      <c r="BK437">
        <f>GDP!BB438</f>
        <v>0</v>
      </c>
      <c r="BL437">
        <f>GDP!BC438</f>
        <v>0</v>
      </c>
      <c r="BM437">
        <f>GDP!BD438</f>
        <v>0</v>
      </c>
      <c r="BN437">
        <f>GDP!BE438</f>
        <v>0</v>
      </c>
      <c r="BO437" s="7">
        <f>GDP!BF438</f>
        <v>0</v>
      </c>
      <c r="BP437">
        <f>GDP!BG438+GDP!BN438+GDP!BU438</f>
        <v>0.61710000000000009</v>
      </c>
      <c r="BQ437">
        <f>GDP!BH438+GDP!BO438+GDP!BV438</f>
        <v>0</v>
      </c>
      <c r="BR437">
        <f>GDP!BI438+GDP!BP438+GDP!BW438</f>
        <v>0</v>
      </c>
      <c r="BS437">
        <f>GDP!BJ438+GDP!BQ438+GDP!BX438</f>
        <v>0</v>
      </c>
      <c r="BT437">
        <f>GDP!BK438+GDP!BR438+GDP!BY438</f>
        <v>0</v>
      </c>
      <c r="BU437">
        <f>GDP!BL438+GDP!BS438+GDP!BZ438</f>
        <v>0</v>
      </c>
      <c r="BV437" s="7">
        <f>GDP!BM438+GDP!BT438+GDP!CA438</f>
        <v>0</v>
      </c>
      <c r="BW437">
        <f>GDP!CB438</f>
        <v>0.21598000000000001</v>
      </c>
      <c r="BX437">
        <f>GDP!CC438</f>
        <v>0</v>
      </c>
      <c r="BY437">
        <f>GDP!CD438</f>
        <v>0</v>
      </c>
      <c r="BZ437">
        <f>GDP!CE438</f>
        <v>0</v>
      </c>
      <c r="CA437">
        <f>GDP!CF438</f>
        <v>0</v>
      </c>
      <c r="CB437">
        <f>GDP!CG438</f>
        <v>0</v>
      </c>
      <c r="CC437" s="7">
        <f>GDP!CH438</f>
        <v>0</v>
      </c>
      <c r="CD437">
        <f>GDP!CI438</f>
        <v>-6.2979999999999994E-2</v>
      </c>
      <c r="CE437">
        <f>GDP!CJ438</f>
        <v>0</v>
      </c>
      <c r="CF437">
        <f>GDP!CK438</f>
        <v>0</v>
      </c>
      <c r="CG437">
        <f>GDP!CL438</f>
        <v>0</v>
      </c>
      <c r="CH437">
        <f>GDP!CM438</f>
        <v>0</v>
      </c>
      <c r="CI437">
        <f>GDP!CN438</f>
        <v>0</v>
      </c>
      <c r="CJ437" s="7">
        <f>GDP!CO438</f>
        <v>0</v>
      </c>
      <c r="CK437">
        <f>GDP!CP438</f>
        <v>0.11403000000000001</v>
      </c>
      <c r="CL437">
        <f>GDP!CQ438</f>
        <v>0</v>
      </c>
      <c r="CM437">
        <f>GDP!CR438</f>
        <v>0</v>
      </c>
      <c r="CN437">
        <f>GDP!CS438</f>
        <v>0</v>
      </c>
      <c r="CO437">
        <f>GDP!CT438</f>
        <v>0</v>
      </c>
      <c r="CP437">
        <f>GDP!CU438</f>
        <v>0</v>
      </c>
      <c r="CQ437">
        <f>GDP!CV438</f>
        <v>0</v>
      </c>
      <c r="CR437">
        <f>GDP!CW438</f>
        <v>0.5232</v>
      </c>
      <c r="CS437">
        <f>GDP!CX438</f>
        <v>0</v>
      </c>
      <c r="CT437">
        <f>GDP!CY438</f>
        <v>0</v>
      </c>
      <c r="CU437">
        <f>GDP!CZ438</f>
        <v>0</v>
      </c>
      <c r="CV437">
        <f>GDP!DA438</f>
        <v>0</v>
      </c>
      <c r="CW437">
        <f>GDP!DB438</f>
        <v>0</v>
      </c>
      <c r="CX437" s="7">
        <f>GDP!DC438</f>
        <v>0</v>
      </c>
      <c r="CY437">
        <f>GDP!DD438</f>
        <v>0.88412999999999997</v>
      </c>
      <c r="CZ437">
        <f>GDP!DE438</f>
        <v>0</v>
      </c>
      <c r="DA437">
        <f>GDP!DF438</f>
        <v>0</v>
      </c>
      <c r="DB437">
        <f>GDP!DG438</f>
        <v>0</v>
      </c>
      <c r="DC437">
        <f>GDP!DH438</f>
        <v>0</v>
      </c>
      <c r="DD437">
        <f>GDP!DI438</f>
        <v>0</v>
      </c>
      <c r="DE437" s="7">
        <f>GDP!DJ438</f>
        <v>0</v>
      </c>
      <c r="DF437">
        <f>GDP!DU438</f>
        <v>0.5232</v>
      </c>
      <c r="DG437" s="7">
        <f>GDP!DV438</f>
        <v>0.88412999999999997</v>
      </c>
      <c r="DH437">
        <f>GDP!DW438</f>
        <v>1</v>
      </c>
      <c r="DI437">
        <f>GDP!EA438</f>
        <v>0</v>
      </c>
      <c r="DJ437">
        <f>GDP!EB438</f>
        <v>0</v>
      </c>
      <c r="DK437">
        <f>GDP!EC438</f>
        <v>1</v>
      </c>
      <c r="DL437">
        <f>GDP!ED438</f>
        <v>0</v>
      </c>
      <c r="DM437">
        <f>GDP!EE438</f>
        <v>0</v>
      </c>
      <c r="DN437">
        <f>GDP!DY438</f>
        <v>1</v>
      </c>
      <c r="DO437">
        <f>GDP!DZ438</f>
        <v>0</v>
      </c>
      <c r="DP437" s="84">
        <v>102.55709169156199</v>
      </c>
      <c r="DQ437" s="84">
        <v>102.5573</v>
      </c>
      <c r="DR437">
        <v>102.55731291408</v>
      </c>
      <c r="DS437">
        <v>13.89</v>
      </c>
      <c r="DT437">
        <v>4.2366721074000004</v>
      </c>
      <c r="DU437">
        <v>3.5829017111999946</v>
      </c>
      <c r="DV437">
        <v>-0.65377039620000588</v>
      </c>
      <c r="DW437">
        <v>47.570697309099998</v>
      </c>
      <c r="DX437">
        <v>43.987795597900003</v>
      </c>
      <c r="DY437">
        <v>39237000000</v>
      </c>
      <c r="DZ437">
        <v>37692000000</v>
      </c>
      <c r="EA437">
        <f t="shared" si="30"/>
        <v>2.5301076197270982</v>
      </c>
      <c r="EB437">
        <f t="shared" si="31"/>
        <v>2.4304818513839943</v>
      </c>
      <c r="EC437">
        <f t="shared" si="32"/>
        <v>9.9625768343103882E-2</v>
      </c>
      <c r="ED437">
        <v>621645000000</v>
      </c>
      <c r="EE437">
        <f t="shared" si="33"/>
        <v>40.085346771293729</v>
      </c>
      <c r="EF437">
        <v>45473000000</v>
      </c>
      <c r="EG437">
        <v>300894000000</v>
      </c>
      <c r="EH437">
        <f t="shared" si="34"/>
        <v>4.1560092178996539</v>
      </c>
    </row>
    <row r="438" spans="1:138" x14ac:dyDescent="0.35">
      <c r="A438" t="s">
        <v>155</v>
      </c>
      <c r="B438" s="7">
        <v>2007</v>
      </c>
      <c r="C438">
        <f>MacroData!D438</f>
        <v>1610.0998670000001</v>
      </c>
      <c r="D438">
        <f>MacroData!E438</f>
        <v>99.795000000000002</v>
      </c>
      <c r="E438">
        <f>MacroData!F438</f>
        <v>101.155</v>
      </c>
      <c r="F438">
        <f>MacroData!G438</f>
        <v>1797979000000</v>
      </c>
      <c r="G438">
        <f>MacroData!H438</f>
        <v>1558465580867.3401</v>
      </c>
      <c r="H438">
        <f>MacroData!I438</f>
        <v>1610099867000</v>
      </c>
      <c r="I438">
        <f>MacroData!J438</f>
        <v>1687755375000</v>
      </c>
      <c r="J438">
        <f>MacroData!K438</f>
        <v>4.2779999999999996</v>
      </c>
      <c r="K438">
        <f>MacroData!L438</f>
        <v>4.4870000000000001</v>
      </c>
      <c r="L438">
        <f>MacroData!M438</f>
        <v>963.10784912109375</v>
      </c>
      <c r="M438">
        <f>MacroData!N438</f>
        <v>352.4312744140625</v>
      </c>
      <c r="N438">
        <f>MacroData!O438</f>
        <v>59375290</v>
      </c>
      <c r="O438">
        <f>MacroData!P438</f>
        <v>-5311302848.1374931</v>
      </c>
      <c r="P438">
        <f>MacroData!Q438</f>
        <v>3301029765.2900391</v>
      </c>
      <c r="Q438">
        <f>MacroData!R438</f>
        <v>368641867000</v>
      </c>
      <c r="R438">
        <f>MacroData!S438</f>
        <v>1684454345234.71</v>
      </c>
      <c r="S438">
        <f>MacroData!T438</f>
        <v>318935610845.02264</v>
      </c>
      <c r="T438">
        <f>MacroData!U438</f>
        <v>994353093000</v>
      </c>
      <c r="U438">
        <f>MacroData!V438</f>
        <v>6.0810000000000004</v>
      </c>
      <c r="V438">
        <f>MacroData!W438</f>
        <v>7489.27</v>
      </c>
      <c r="W438">
        <f>MacroData!X438</f>
        <v>100.142</v>
      </c>
      <c r="X438">
        <f>MacroData!Y438</f>
        <v>1130879758282.75</v>
      </c>
      <c r="Y438">
        <f>MacroData!Z438</f>
        <v>954169500000</v>
      </c>
      <c r="Z438">
        <f>MacroData!AA438</f>
        <v>724156000000</v>
      </c>
      <c r="AA438">
        <f>MacroData!AB438</f>
        <v>73267000000</v>
      </c>
      <c r="AB438">
        <f>MacroData!AC438</f>
        <v>264407000000</v>
      </c>
      <c r="AC438">
        <f>MacroData!AD438</f>
        <v>321472383000</v>
      </c>
      <c r="AD438">
        <f>MacroData!AE438</f>
        <v>49684262268.056374</v>
      </c>
      <c r="AE438">
        <f>MacroData!AF438</f>
        <v>-1.5260544084002501</v>
      </c>
      <c r="AF438">
        <f>MacroData!AG438</f>
        <v>94.558786767769703</v>
      </c>
      <c r="AG438">
        <f>MacroData!AH438</f>
        <v>0</v>
      </c>
      <c r="AH438">
        <f>MacroData!AI438</f>
        <v>0</v>
      </c>
      <c r="AI438">
        <f>MacroData!AJ438</f>
        <v>1</v>
      </c>
      <c r="AJ438">
        <f>MacroData!AK438</f>
        <v>0</v>
      </c>
      <c r="AK438">
        <f>MacroData!AL438</f>
        <v>0</v>
      </c>
      <c r="AL438">
        <f>MacroData!AM438</f>
        <v>2.3809525000000002</v>
      </c>
      <c r="AM438">
        <f>MacroData!AN438</f>
        <v>2.445229758818944</v>
      </c>
      <c r="AN438" s="31">
        <f>GDP!C439+GDP!J439</f>
        <v>0.88341000000000003</v>
      </c>
      <c r="AO438">
        <f>GDP!D439+GDP!K439</f>
        <v>0</v>
      </c>
      <c r="AP438">
        <f>GDP!E439+GDP!L439</f>
        <v>0</v>
      </c>
      <c r="AQ438">
        <f>GDP!F439+GDP!M439</f>
        <v>0</v>
      </c>
      <c r="AR438">
        <f>GDP!G439+GDP!N439</f>
        <v>0</v>
      </c>
      <c r="AS438">
        <f>GDP!H439+GDP!O439</f>
        <v>0</v>
      </c>
      <c r="AT438" s="7">
        <f>GDP!I439+GDP!P439</f>
        <v>0</v>
      </c>
      <c r="AU438">
        <f>GDP!AE439</f>
        <v>0.31468000000000002</v>
      </c>
      <c r="AV438">
        <f>GDP!AF439</f>
        <v>0</v>
      </c>
      <c r="AW438">
        <f>GDP!AG439</f>
        <v>0</v>
      </c>
      <c r="AX438">
        <f>GDP!AH439</f>
        <v>0</v>
      </c>
      <c r="AY438">
        <f>GDP!AI439</f>
        <v>0</v>
      </c>
      <c r="AZ438">
        <f>GDP!AJ439</f>
        <v>0</v>
      </c>
      <c r="BA438" s="7">
        <f>GDP!AK439</f>
        <v>0</v>
      </c>
      <c r="BB438">
        <f>GDP!AS439</f>
        <v>0</v>
      </c>
      <c r="BC438">
        <f>GDP!AT439</f>
        <v>0</v>
      </c>
      <c r="BD438">
        <f>GDP!AU439</f>
        <v>0</v>
      </c>
      <c r="BE438">
        <f>GDP!AV439</f>
        <v>0</v>
      </c>
      <c r="BF438">
        <f>GDP!AW439</f>
        <v>0</v>
      </c>
      <c r="BG438">
        <f>GDP!AX439</f>
        <v>0</v>
      </c>
      <c r="BH438" s="7">
        <f>GDP!AY439</f>
        <v>0</v>
      </c>
      <c r="BI438">
        <f>GDP!AZ439</f>
        <v>0</v>
      </c>
      <c r="BJ438">
        <f>GDP!BA439</f>
        <v>0</v>
      </c>
      <c r="BK438">
        <f>GDP!BB439</f>
        <v>0</v>
      </c>
      <c r="BL438">
        <f>GDP!BC439</f>
        <v>0</v>
      </c>
      <c r="BM438">
        <f>GDP!BD439</f>
        <v>0</v>
      </c>
      <c r="BN438">
        <f>GDP!BE439</f>
        <v>0</v>
      </c>
      <c r="BO438" s="7">
        <f>GDP!BF439</f>
        <v>0</v>
      </c>
      <c r="BP438">
        <f>GDP!BG439+GDP!BN439+GDP!BU439</f>
        <v>0.22505000000000003</v>
      </c>
      <c r="BQ438">
        <f>GDP!BH439+GDP!BO439+GDP!BV439</f>
        <v>0</v>
      </c>
      <c r="BR438">
        <f>GDP!BI439+GDP!BP439+GDP!BW439</f>
        <v>0</v>
      </c>
      <c r="BS438">
        <f>GDP!BJ439+GDP!BQ439+GDP!BX439</f>
        <v>0</v>
      </c>
      <c r="BT438">
        <f>GDP!BK439+GDP!BR439+GDP!BY439</f>
        <v>0</v>
      </c>
      <c r="BU438">
        <f>GDP!BL439+GDP!BS439+GDP!BZ439</f>
        <v>0</v>
      </c>
      <c r="BV438" s="7">
        <f>GDP!BM439+GDP!BT439+GDP!CA439</f>
        <v>0</v>
      </c>
      <c r="BW438">
        <f>GDP!CB439</f>
        <v>-0.15347</v>
      </c>
      <c r="BX438">
        <f>GDP!CC439</f>
        <v>0</v>
      </c>
      <c r="BY438">
        <f>GDP!CD439</f>
        <v>0</v>
      </c>
      <c r="BZ438">
        <f>GDP!CE439</f>
        <v>0</v>
      </c>
      <c r="CA438">
        <f>GDP!CF439</f>
        <v>0</v>
      </c>
      <c r="CB438">
        <f>GDP!CG439</f>
        <v>0</v>
      </c>
      <c r="CC438" s="7">
        <f>GDP!CH439</f>
        <v>0</v>
      </c>
      <c r="CD438">
        <f>GDP!CI439</f>
        <v>-0.10317</v>
      </c>
      <c r="CE438">
        <f>GDP!CJ439</f>
        <v>0</v>
      </c>
      <c r="CF438">
        <f>GDP!CK439</f>
        <v>0</v>
      </c>
      <c r="CG438">
        <f>GDP!CL439</f>
        <v>0</v>
      </c>
      <c r="CH438">
        <f>GDP!CM439</f>
        <v>0</v>
      </c>
      <c r="CI438">
        <f>GDP!CN439</f>
        <v>0</v>
      </c>
      <c r="CJ438" s="7">
        <f>GDP!CO439</f>
        <v>0</v>
      </c>
      <c r="CK438">
        <f>GDP!CP439</f>
        <v>-0.32885999999999999</v>
      </c>
      <c r="CL438">
        <f>GDP!CQ439</f>
        <v>0</v>
      </c>
      <c r="CM438">
        <f>GDP!CR439</f>
        <v>0</v>
      </c>
      <c r="CN438">
        <f>GDP!CS439</f>
        <v>0</v>
      </c>
      <c r="CO438">
        <f>GDP!CT439</f>
        <v>0</v>
      </c>
      <c r="CP438">
        <f>GDP!CU439</f>
        <v>0</v>
      </c>
      <c r="CQ438">
        <f>GDP!CV439</f>
        <v>0</v>
      </c>
      <c r="CR438">
        <f>GDP!CW439</f>
        <v>1.1980900000000001</v>
      </c>
      <c r="CS438">
        <f>GDP!CX439</f>
        <v>0</v>
      </c>
      <c r="CT438">
        <f>GDP!CY439</f>
        <v>0</v>
      </c>
      <c r="CU438">
        <f>GDP!CZ439</f>
        <v>0</v>
      </c>
      <c r="CV438">
        <f>GDP!DA439</f>
        <v>0</v>
      </c>
      <c r="CW438">
        <f>GDP!DB439</f>
        <v>0</v>
      </c>
      <c r="CX438" s="7">
        <f>GDP!DC439</f>
        <v>0</v>
      </c>
      <c r="CY438">
        <f>GDP!DD439</f>
        <v>-0.36044999999999994</v>
      </c>
      <c r="CZ438">
        <f>GDP!DE439</f>
        <v>0</v>
      </c>
      <c r="DA438">
        <f>GDP!DF439</f>
        <v>0</v>
      </c>
      <c r="DB438">
        <f>GDP!DG439</f>
        <v>0</v>
      </c>
      <c r="DC438">
        <f>GDP!DH439</f>
        <v>0</v>
      </c>
      <c r="DD438">
        <f>GDP!DI439</f>
        <v>0</v>
      </c>
      <c r="DE438" s="7">
        <f>GDP!DJ439</f>
        <v>0</v>
      </c>
      <c r="DF438">
        <f>GDP!DU439</f>
        <v>1.1980900000000001</v>
      </c>
      <c r="DG438" s="7">
        <f>GDP!DV439</f>
        <v>-0.36044999999999994</v>
      </c>
      <c r="DH438">
        <f>GDP!DW439</f>
        <v>1</v>
      </c>
      <c r="DI438">
        <f>GDP!EA439</f>
        <v>1</v>
      </c>
      <c r="DJ438">
        <f>GDP!EB439</f>
        <v>0</v>
      </c>
      <c r="DK438">
        <f>GDP!EC439</f>
        <v>0</v>
      </c>
      <c r="DL438">
        <f>GDP!ED439</f>
        <v>0</v>
      </c>
      <c r="DM438">
        <f>GDP!EE439</f>
        <v>0</v>
      </c>
      <c r="DN438">
        <f>GDP!DY439</f>
        <v>0</v>
      </c>
      <c r="DO438">
        <f>GDP!DZ439</f>
        <v>1</v>
      </c>
      <c r="DP438" s="84">
        <v>99.775863097309099</v>
      </c>
      <c r="DQ438" s="84">
        <v>99.775899999999993</v>
      </c>
      <c r="DR438">
        <v>99.792004105493007</v>
      </c>
      <c r="DS438">
        <v>-6.7</v>
      </c>
      <c r="DT438">
        <v>4.5404231385999996</v>
      </c>
      <c r="DU438">
        <v>1.526855310000002</v>
      </c>
      <c r="DV438">
        <v>-3.0135678285999976</v>
      </c>
      <c r="DW438">
        <v>46.799721585500002</v>
      </c>
      <c r="DX438">
        <v>45.2728662755</v>
      </c>
      <c r="DY438">
        <v>26024000000</v>
      </c>
      <c r="DZ438">
        <v>38888000000</v>
      </c>
      <c r="EA438">
        <f t="shared" si="30"/>
        <v>1.6162972579141268</v>
      </c>
      <c r="EB438">
        <f t="shared" si="31"/>
        <v>2.415253910458214</v>
      </c>
      <c r="EC438">
        <f t="shared" si="32"/>
        <v>-0.79895665254408721</v>
      </c>
      <c r="ED438">
        <v>642537000000</v>
      </c>
      <c r="EE438">
        <f t="shared" si="33"/>
        <v>39.906655057192175</v>
      </c>
      <c r="EF438">
        <v>46794000000</v>
      </c>
      <c r="EG438">
        <v>304833000000</v>
      </c>
      <c r="EH438">
        <f t="shared" si="34"/>
        <v>4.4272056371093251</v>
      </c>
    </row>
    <row r="439" spans="1:138" x14ac:dyDescent="0.35">
      <c r="A439" t="s">
        <v>155</v>
      </c>
      <c r="B439" s="7">
        <v>2008</v>
      </c>
      <c r="C439">
        <f>MacroData!D439</f>
        <v>1632.3974030000002</v>
      </c>
      <c r="D439">
        <f>MacroData!E439</f>
        <v>98.988</v>
      </c>
      <c r="E439">
        <f>MacroData!F439</f>
        <v>99.906999999999996</v>
      </c>
      <c r="F439">
        <f>MacroData!G439</f>
        <v>1869002000000</v>
      </c>
      <c r="G439">
        <f>MacroData!H439</f>
        <v>1604007271813.6599</v>
      </c>
      <c r="H439">
        <f>MacroData!I439</f>
        <v>1632397403000</v>
      </c>
      <c r="I439">
        <f>MacroData!J439</f>
        <v>1669693447000</v>
      </c>
      <c r="J439">
        <f>MacroData!K439</f>
        <v>4.6340000000000003</v>
      </c>
      <c r="K439">
        <f>MacroData!L439</f>
        <v>4.681</v>
      </c>
      <c r="L439">
        <f>MacroData!M439</f>
        <v>953.94061279296875</v>
      </c>
      <c r="M439">
        <f>MacroData!N439</f>
        <v>337.973388671875</v>
      </c>
      <c r="N439">
        <f>MacroData!O439</f>
        <v>59832180</v>
      </c>
      <c r="O439">
        <f>MacroData!P439</f>
        <v>-19125470232.548721</v>
      </c>
      <c r="P439">
        <f>MacroData!Q439</f>
        <v>5171342260.9099121</v>
      </c>
      <c r="Q439">
        <f>MacroData!R439</f>
        <v>356999359000</v>
      </c>
      <c r="R439">
        <f>MacroData!S439</f>
        <v>1664522104739.0901</v>
      </c>
      <c r="S439">
        <f>MacroData!T439</f>
        <v>307192052502.17291</v>
      </c>
      <c r="T439">
        <f>MacroData!U439</f>
        <v>983050063000</v>
      </c>
      <c r="U439">
        <f>MacroData!V439</f>
        <v>6.734</v>
      </c>
      <c r="V439">
        <f>MacroData!W439</f>
        <v>4079.39</v>
      </c>
      <c r="W439">
        <f>MacroData!X439</f>
        <v>102.01</v>
      </c>
      <c r="X439">
        <f>MacroData!Y439</f>
        <v>1118661326973.1201</v>
      </c>
      <c r="Y439">
        <f>MacroData!Z439</f>
        <v>973173300000</v>
      </c>
      <c r="Z439">
        <f>MacroData!AA439</f>
        <v>732825000000</v>
      </c>
      <c r="AA439">
        <f>MacroData!AB439</f>
        <v>75303000000</v>
      </c>
      <c r="AB439">
        <f>MacroData!AC439</f>
        <v>277270000000</v>
      </c>
      <c r="AC439">
        <f>MacroData!AD439</f>
        <v>324582343000</v>
      </c>
      <c r="AD439">
        <f>MacroData!AE439</f>
        <v>50082546752.460327</v>
      </c>
      <c r="AE439">
        <f>MacroData!AF439</f>
        <v>-2.69150146399737</v>
      </c>
      <c r="AF439">
        <f>MacroData!AG439</f>
        <v>97.750187484376596</v>
      </c>
      <c r="AG439">
        <f>MacroData!AH439</f>
        <v>0</v>
      </c>
      <c r="AH439">
        <f>MacroData!AI439</f>
        <v>0</v>
      </c>
      <c r="AI439">
        <f>MacroData!AJ439</f>
        <v>1</v>
      </c>
      <c r="AJ439">
        <f>MacroData!AK439</f>
        <v>0</v>
      </c>
      <c r="AK439">
        <f>MacroData!AL439</f>
        <v>1</v>
      </c>
      <c r="AL439">
        <f>MacroData!AM439</f>
        <v>2.3809525000000002</v>
      </c>
      <c r="AM439">
        <f>MacroData!AN439</f>
        <v>2.4501702388127642</v>
      </c>
      <c r="AN439" s="31">
        <f>GDP!C440+GDP!J440</f>
        <v>0</v>
      </c>
      <c r="AO439">
        <f>GDP!D440+GDP!K440</f>
        <v>0</v>
      </c>
      <c r="AP439">
        <f>GDP!E440+GDP!L440</f>
        <v>0</v>
      </c>
      <c r="AQ439">
        <f>GDP!F440+GDP!M440</f>
        <v>0</v>
      </c>
      <c r="AR439">
        <f>GDP!G440+GDP!N440</f>
        <v>0</v>
      </c>
      <c r="AS439">
        <f>GDP!H440+GDP!O440</f>
        <v>0</v>
      </c>
      <c r="AT439" s="7">
        <f>GDP!I440+GDP!P440</f>
        <v>0</v>
      </c>
      <c r="AU439">
        <f>GDP!AE440</f>
        <v>0</v>
      </c>
      <c r="AV439">
        <f>GDP!AF440</f>
        <v>0</v>
      </c>
      <c r="AW439">
        <f>GDP!AG440</f>
        <v>0</v>
      </c>
      <c r="AX439">
        <f>GDP!AH440</f>
        <v>0</v>
      </c>
      <c r="AY439">
        <f>GDP!AI440</f>
        <v>0</v>
      </c>
      <c r="AZ439">
        <f>GDP!AJ440</f>
        <v>0</v>
      </c>
      <c r="BA439" s="7">
        <f>GDP!AK440</f>
        <v>0</v>
      </c>
      <c r="BB439">
        <f>GDP!AS440</f>
        <v>0</v>
      </c>
      <c r="BC439">
        <f>GDP!AT440</f>
        <v>0</v>
      </c>
      <c r="BD439">
        <f>GDP!AU440</f>
        <v>0</v>
      </c>
      <c r="BE439">
        <f>GDP!AV440</f>
        <v>0</v>
      </c>
      <c r="BF439">
        <f>GDP!AW440</f>
        <v>0</v>
      </c>
      <c r="BG439">
        <f>GDP!AX440</f>
        <v>0</v>
      </c>
      <c r="BH439" s="7">
        <f>GDP!AY440</f>
        <v>0</v>
      </c>
      <c r="BI439">
        <f>GDP!AZ440</f>
        <v>0</v>
      </c>
      <c r="BJ439">
        <f>GDP!BA440</f>
        <v>0</v>
      </c>
      <c r="BK439">
        <f>GDP!BB440</f>
        <v>0</v>
      </c>
      <c r="BL439">
        <f>GDP!BC440</f>
        <v>0</v>
      </c>
      <c r="BM439">
        <f>GDP!BD440</f>
        <v>0</v>
      </c>
      <c r="BN439">
        <f>GDP!BE440</f>
        <v>0</v>
      </c>
      <c r="BO439" s="7">
        <f>GDP!BF440</f>
        <v>0</v>
      </c>
      <c r="BP439">
        <f>GDP!BG440+GDP!BN440+GDP!BU440</f>
        <v>0</v>
      </c>
      <c r="BQ439">
        <f>GDP!BH440+GDP!BO440+GDP!BV440</f>
        <v>0</v>
      </c>
      <c r="BR439">
        <f>GDP!BI440+GDP!BP440+GDP!BW440</f>
        <v>0</v>
      </c>
      <c r="BS439">
        <f>GDP!BJ440+GDP!BQ440+GDP!BX440</f>
        <v>0</v>
      </c>
      <c r="BT439">
        <f>GDP!BK440+GDP!BR440+GDP!BY440</f>
        <v>0</v>
      </c>
      <c r="BU439">
        <f>GDP!BL440+GDP!BS440+GDP!BZ440</f>
        <v>0</v>
      </c>
      <c r="BV439" s="7">
        <f>GDP!BM440+GDP!BT440+GDP!CA440</f>
        <v>0</v>
      </c>
      <c r="BW439">
        <f>GDP!CB440</f>
        <v>0</v>
      </c>
      <c r="BX439">
        <f>GDP!CC440</f>
        <v>0</v>
      </c>
      <c r="BY439">
        <f>GDP!CD440</f>
        <v>0</v>
      </c>
      <c r="BZ439">
        <f>GDP!CE440</f>
        <v>0</v>
      </c>
      <c r="CA439">
        <f>GDP!CF440</f>
        <v>0</v>
      </c>
      <c r="CB439">
        <f>GDP!CG440</f>
        <v>0</v>
      </c>
      <c r="CC439" s="7">
        <f>GDP!CH440</f>
        <v>0</v>
      </c>
      <c r="CD439">
        <f>GDP!CI440</f>
        <v>0</v>
      </c>
      <c r="CE439">
        <f>GDP!CJ440</f>
        <v>0</v>
      </c>
      <c r="CF439">
        <f>GDP!CK440</f>
        <v>0</v>
      </c>
      <c r="CG439">
        <f>GDP!CL440</f>
        <v>0</v>
      </c>
      <c r="CH439">
        <f>GDP!CM440</f>
        <v>0</v>
      </c>
      <c r="CI439">
        <f>GDP!CN440</f>
        <v>0</v>
      </c>
      <c r="CJ439" s="7">
        <f>GDP!CO440</f>
        <v>0</v>
      </c>
      <c r="CK439">
        <f>GDP!CP440</f>
        <v>0</v>
      </c>
      <c r="CL439">
        <f>GDP!CQ440</f>
        <v>0</v>
      </c>
      <c r="CM439">
        <f>GDP!CR440</f>
        <v>0</v>
      </c>
      <c r="CN439">
        <f>GDP!CS440</f>
        <v>0</v>
      </c>
      <c r="CO439">
        <f>GDP!CT440</f>
        <v>0</v>
      </c>
      <c r="CP439">
        <f>GDP!CU440</f>
        <v>0</v>
      </c>
      <c r="CQ439">
        <f>GDP!CV440</f>
        <v>0</v>
      </c>
      <c r="CR439">
        <f>GDP!CW440</f>
        <v>0</v>
      </c>
      <c r="CS439">
        <f>GDP!CX440</f>
        <v>0</v>
      </c>
      <c r="CT439">
        <f>GDP!CY440</f>
        <v>0</v>
      </c>
      <c r="CU439">
        <f>GDP!CZ440</f>
        <v>0</v>
      </c>
      <c r="CV439">
        <f>GDP!DA440</f>
        <v>0</v>
      </c>
      <c r="CW439">
        <f>GDP!DB440</f>
        <v>0</v>
      </c>
      <c r="CX439" s="7">
        <f>GDP!DC440</f>
        <v>0</v>
      </c>
      <c r="CY439">
        <f>GDP!DD440</f>
        <v>0</v>
      </c>
      <c r="CZ439">
        <f>GDP!DE440</f>
        <v>0</v>
      </c>
      <c r="DA439">
        <f>GDP!DF440</f>
        <v>0</v>
      </c>
      <c r="DB439">
        <f>GDP!DG440</f>
        <v>0</v>
      </c>
      <c r="DC439">
        <f>GDP!DH440</f>
        <v>0</v>
      </c>
      <c r="DD439">
        <f>GDP!DI440</f>
        <v>0</v>
      </c>
      <c r="DE439" s="7">
        <f>GDP!DJ440</f>
        <v>0</v>
      </c>
      <c r="DF439">
        <f>GDP!DU440</f>
        <v>0</v>
      </c>
      <c r="DG439" s="7">
        <f>GDP!DV440</f>
        <v>0</v>
      </c>
      <c r="DH439">
        <f>GDP!DW440</f>
        <v>0</v>
      </c>
      <c r="DI439">
        <f>GDP!EA440</f>
        <v>0</v>
      </c>
      <c r="DJ439">
        <f>GDP!EB440</f>
        <v>0</v>
      </c>
      <c r="DK439">
        <f>GDP!EC440</f>
        <v>0</v>
      </c>
      <c r="DL439">
        <f>GDP!ED440</f>
        <v>0</v>
      </c>
      <c r="DM439">
        <f>GDP!EE440</f>
        <v>0</v>
      </c>
      <c r="DN439">
        <f>GDP!DY440</f>
        <v>0</v>
      </c>
      <c r="DO439">
        <f>GDP!DZ440</f>
        <v>0</v>
      </c>
      <c r="DP439" s="84">
        <v>102.39029208063999</v>
      </c>
      <c r="DQ439" s="84">
        <v>102.3882</v>
      </c>
      <c r="DR439">
        <v>102.40472701071999</v>
      </c>
      <c r="DS439">
        <v>21.25</v>
      </c>
      <c r="DT439">
        <v>4.7065172011999996</v>
      </c>
      <c r="DU439">
        <v>2.6923447659999979</v>
      </c>
      <c r="DV439">
        <v>-2.0141724352000017</v>
      </c>
      <c r="DW439">
        <v>47.838142625300001</v>
      </c>
      <c r="DX439">
        <v>45.145797859300004</v>
      </c>
      <c r="DY439">
        <v>22538000000</v>
      </c>
      <c r="DZ439">
        <v>40681000000</v>
      </c>
      <c r="EA439">
        <f t="shared" si="30"/>
        <v>1.3806686998263988</v>
      </c>
      <c r="EB439">
        <f t="shared" si="31"/>
        <v>2.4921014898233085</v>
      </c>
      <c r="EC439">
        <f t="shared" si="32"/>
        <v>-1.1114327899969096</v>
      </c>
      <c r="ED439">
        <v>669747000000</v>
      </c>
      <c r="EE439">
        <f t="shared" si="33"/>
        <v>41.028428418787435</v>
      </c>
      <c r="EF439">
        <v>48599000000</v>
      </c>
      <c r="EG439">
        <v>317133000000</v>
      </c>
      <c r="EH439">
        <f t="shared" si="34"/>
        <v>4.7163269676642674</v>
      </c>
    </row>
    <row r="440" spans="1:138" x14ac:dyDescent="0.35">
      <c r="A440" t="s">
        <v>155</v>
      </c>
      <c r="B440" s="7">
        <v>2009</v>
      </c>
      <c r="C440">
        <f>MacroData!D440</f>
        <v>1572.7818590000002</v>
      </c>
      <c r="D440">
        <f>MacroData!E440</f>
        <v>99.397999999999996</v>
      </c>
      <c r="E440">
        <f>MacroData!F440</f>
        <v>98.248000000000005</v>
      </c>
      <c r="F440">
        <f>MacroData!G440</f>
        <v>2002350000000</v>
      </c>
      <c r="G440">
        <f>MacroData!H440</f>
        <v>1637439292342.49</v>
      </c>
      <c r="H440">
        <f>MacroData!I440</f>
        <v>1572781859000</v>
      </c>
      <c r="I440">
        <f>MacroData!J440</f>
        <v>1577845044000</v>
      </c>
      <c r="J440">
        <f>MacroData!K440</f>
        <v>1.228</v>
      </c>
      <c r="K440">
        <f>MacroData!L440</f>
        <v>4.3109999999999999</v>
      </c>
      <c r="L440">
        <f>MacroData!M440</f>
        <v>930.659912109375</v>
      </c>
      <c r="M440">
        <f>MacroData!N440</f>
        <v>298.57867431640625</v>
      </c>
      <c r="N440">
        <f>MacroData!O440</f>
        <v>60192700</v>
      </c>
      <c r="O440">
        <f>MacroData!P440</f>
        <v>-11164785671.647434</v>
      </c>
      <c r="P440">
        <f>MacroData!Q440</f>
        <v>-37826923352.050049</v>
      </c>
      <c r="Q440">
        <f>MacroData!R440</f>
        <v>321445272000</v>
      </c>
      <c r="R440">
        <f>MacroData!S440</f>
        <v>1615671967352.05</v>
      </c>
      <c r="S440">
        <f>MacroData!T440</f>
        <v>266253154318.2406</v>
      </c>
      <c r="T440">
        <f>MacroData!U440</f>
        <v>968360880000</v>
      </c>
      <c r="U440">
        <f>MacroData!V440</f>
        <v>7.7560000000000002</v>
      </c>
      <c r="V440">
        <f>MacroData!W440</f>
        <v>5213.34</v>
      </c>
      <c r="W440">
        <f>MacroData!X440</f>
        <v>103.992</v>
      </c>
      <c r="X440">
        <f>MacroData!Y440</f>
        <v>1101198457117.3899</v>
      </c>
      <c r="Y440">
        <f>MacroData!Z440</f>
        <v>954516700000</v>
      </c>
      <c r="Z440">
        <f>MacroData!AA440</f>
        <v>706248000000</v>
      </c>
      <c r="AA440">
        <f>MacroData!AB440</f>
        <v>79477000000</v>
      </c>
      <c r="AB440">
        <f>MacroData!AC440</f>
        <v>291627000000</v>
      </c>
      <c r="AC440">
        <f>MacroData!AD440</f>
        <v>325792738000</v>
      </c>
      <c r="AD440">
        <f>MacroData!AE440</f>
        <v>55505294855.489563</v>
      </c>
      <c r="AE440">
        <f>MacroData!AF440</f>
        <v>-5.2697072722276399</v>
      </c>
      <c r="AF440">
        <f>MacroData!AG440</f>
        <v>98.483459711691097</v>
      </c>
      <c r="AG440">
        <f>MacroData!AH440</f>
        <v>0</v>
      </c>
      <c r="AH440">
        <f>MacroData!AI440</f>
        <v>0</v>
      </c>
      <c r="AI440">
        <f>MacroData!AJ440</f>
        <v>0</v>
      </c>
      <c r="AJ440">
        <f>MacroData!AK440</f>
        <v>0</v>
      </c>
      <c r="AK440">
        <f>MacroData!AL440</f>
        <v>0</v>
      </c>
      <c r="AL440">
        <f>MacroData!AM440</f>
        <v>2.3809525000000002</v>
      </c>
      <c r="AM440">
        <f>MacroData!AN440</f>
        <v>2.2345571390220096</v>
      </c>
      <c r="AN440" s="31">
        <f>GDP!C441+GDP!J441</f>
        <v>0</v>
      </c>
      <c r="AO440">
        <f>GDP!D441+GDP!K441</f>
        <v>0</v>
      </c>
      <c r="AP440">
        <f>GDP!E441+GDP!L441</f>
        <v>0.11063000000000001</v>
      </c>
      <c r="AQ440">
        <f>GDP!F441+GDP!M441</f>
        <v>-2.2239999999999999E-2</v>
      </c>
      <c r="AR440">
        <f>GDP!G441+GDP!N441</f>
        <v>-2.6589999999999999E-2</v>
      </c>
      <c r="AS440">
        <f>GDP!H441+GDP!O441</f>
        <v>0</v>
      </c>
      <c r="AT440" s="7">
        <f>GDP!I441+GDP!P441</f>
        <v>0</v>
      </c>
      <c r="AU440">
        <f>GDP!AE441</f>
        <v>0</v>
      </c>
      <c r="AV440">
        <f>GDP!AF441</f>
        <v>0</v>
      </c>
      <c r="AW440">
        <f>GDP!AG441</f>
        <v>0</v>
      </c>
      <c r="AX440">
        <f>GDP!AH441</f>
        <v>0</v>
      </c>
      <c r="AY440">
        <f>GDP!AI441</f>
        <v>0</v>
      </c>
      <c r="AZ440">
        <f>GDP!AJ441</f>
        <v>0</v>
      </c>
      <c r="BA440" s="7">
        <f>GDP!AK441</f>
        <v>0</v>
      </c>
      <c r="BB440">
        <f>GDP!AS441</f>
        <v>0</v>
      </c>
      <c r="BC440">
        <f>GDP!AT441</f>
        <v>0</v>
      </c>
      <c r="BD440">
        <f>GDP!AU441</f>
        <v>0</v>
      </c>
      <c r="BE440">
        <f>GDP!AV441</f>
        <v>0</v>
      </c>
      <c r="BF440">
        <f>GDP!AW441</f>
        <v>0</v>
      </c>
      <c r="BG440">
        <f>GDP!AX441</f>
        <v>0</v>
      </c>
      <c r="BH440" s="7">
        <f>GDP!AY441</f>
        <v>0</v>
      </c>
      <c r="BI440">
        <f>GDP!AZ441</f>
        <v>0</v>
      </c>
      <c r="BJ440">
        <f>GDP!BA441</f>
        <v>0</v>
      </c>
      <c r="BK440">
        <f>GDP!BB441</f>
        <v>2.63E-3</v>
      </c>
      <c r="BL440">
        <f>GDP!BC441</f>
        <v>-3.1E-4</v>
      </c>
      <c r="BM440">
        <f>GDP!BD441</f>
        <v>0</v>
      </c>
      <c r="BN440">
        <f>GDP!BE441</f>
        <v>0</v>
      </c>
      <c r="BO440" s="7">
        <f>GDP!BF441</f>
        <v>0</v>
      </c>
      <c r="BP440">
        <f>GDP!BG441+GDP!BN441+GDP!BU441</f>
        <v>0</v>
      </c>
      <c r="BQ440">
        <f>GDP!BH441+GDP!BO441+GDP!BV441</f>
        <v>0</v>
      </c>
      <c r="BR440">
        <f>GDP!BI441+GDP!BP441+GDP!BW441</f>
        <v>0</v>
      </c>
      <c r="BS440">
        <f>GDP!BJ441+GDP!BQ441+GDP!BX441</f>
        <v>0</v>
      </c>
      <c r="BT440">
        <f>GDP!BK441+GDP!BR441+GDP!BY441</f>
        <v>0</v>
      </c>
      <c r="BU440">
        <f>GDP!BL441+GDP!BS441+GDP!BZ441</f>
        <v>0</v>
      </c>
      <c r="BV440" s="7">
        <f>GDP!BM441+GDP!BT441+GDP!CA441</f>
        <v>0</v>
      </c>
      <c r="BW440">
        <f>GDP!CB441</f>
        <v>0</v>
      </c>
      <c r="BX440">
        <f>GDP!CC441</f>
        <v>0</v>
      </c>
      <c r="BY440">
        <f>GDP!CD441</f>
        <v>7.4700000000000001E-3</v>
      </c>
      <c r="BZ440">
        <f>GDP!CE441</f>
        <v>1.16E-3</v>
      </c>
      <c r="CA440">
        <f>GDP!CF441</f>
        <v>-5.5000000000000003E-4</v>
      </c>
      <c r="CB440">
        <f>GDP!CG441</f>
        <v>0</v>
      </c>
      <c r="CC440" s="7">
        <f>GDP!CH441</f>
        <v>0</v>
      </c>
      <c r="CD440">
        <f>GDP!CI441</f>
        <v>0</v>
      </c>
      <c r="CE440">
        <f>GDP!CJ441</f>
        <v>0</v>
      </c>
      <c r="CF440">
        <f>GDP!CK441</f>
        <v>0</v>
      </c>
      <c r="CG440">
        <f>GDP!CL441</f>
        <v>0</v>
      </c>
      <c r="CH440">
        <f>GDP!CM441</f>
        <v>0</v>
      </c>
      <c r="CI440">
        <f>GDP!CN441</f>
        <v>0</v>
      </c>
      <c r="CJ440" s="7">
        <f>GDP!CO441</f>
        <v>0</v>
      </c>
      <c r="CK440">
        <f>GDP!CP441</f>
        <v>0</v>
      </c>
      <c r="CL440">
        <f>GDP!CQ441</f>
        <v>0</v>
      </c>
      <c r="CM440">
        <f>GDP!CR441</f>
        <v>0</v>
      </c>
      <c r="CN440">
        <f>GDP!CS441</f>
        <v>0</v>
      </c>
      <c r="CO440">
        <f>GDP!CT441</f>
        <v>0</v>
      </c>
      <c r="CP440">
        <f>GDP!CU441</f>
        <v>0</v>
      </c>
      <c r="CQ440">
        <f>GDP!CV441</f>
        <v>0</v>
      </c>
      <c r="CR440">
        <f>GDP!CW441</f>
        <v>0</v>
      </c>
      <c r="CS440">
        <f>GDP!CX441</f>
        <v>0</v>
      </c>
      <c r="CT440">
        <f>GDP!CY441</f>
        <v>0.11326</v>
      </c>
      <c r="CU440">
        <f>GDP!CZ441</f>
        <v>-2.2550000000000001E-2</v>
      </c>
      <c r="CV440">
        <f>GDP!DA441</f>
        <v>-2.6589999999999999E-2</v>
      </c>
      <c r="CW440">
        <f>GDP!DB441</f>
        <v>0</v>
      </c>
      <c r="CX440" s="7">
        <f>GDP!DC441</f>
        <v>0</v>
      </c>
      <c r="CY440">
        <f>GDP!DD441</f>
        <v>0</v>
      </c>
      <c r="CZ440">
        <f>GDP!DE441</f>
        <v>0</v>
      </c>
      <c r="DA440">
        <f>GDP!DF441</f>
        <v>7.4700000000000001E-3</v>
      </c>
      <c r="DB440">
        <f>GDP!DG441</f>
        <v>1.16E-3</v>
      </c>
      <c r="DC440">
        <f>GDP!DH441</f>
        <v>-5.5000000000000003E-4</v>
      </c>
      <c r="DD440">
        <f>GDP!DI441</f>
        <v>0</v>
      </c>
      <c r="DE440" s="7">
        <f>GDP!DJ441</f>
        <v>0</v>
      </c>
      <c r="DF440">
        <f>GDP!DU441</f>
        <v>6.412000000000001E-2</v>
      </c>
      <c r="DG440" s="7">
        <f>GDP!DV441</f>
        <v>8.0800000000000004E-3</v>
      </c>
      <c r="DH440">
        <f>GDP!DW441</f>
        <v>1</v>
      </c>
      <c r="DI440">
        <f>GDP!EA441</f>
        <v>1</v>
      </c>
      <c r="DJ440">
        <f>GDP!EB441</f>
        <v>0</v>
      </c>
      <c r="DK440">
        <f>GDP!EC441</f>
        <v>0</v>
      </c>
      <c r="DL440">
        <f>GDP!ED441</f>
        <v>0</v>
      </c>
      <c r="DM440">
        <f>GDP!EE441</f>
        <v>0</v>
      </c>
      <c r="DN440">
        <f>GDP!DY441</f>
        <v>0</v>
      </c>
      <c r="DO440">
        <f>GDP!DZ441</f>
        <v>1</v>
      </c>
      <c r="DP440" s="84">
        <v>112.51944524623001</v>
      </c>
      <c r="DQ440" s="84">
        <v>112.5318</v>
      </c>
      <c r="DR440">
        <v>112.54717149072999</v>
      </c>
      <c r="DS440">
        <v>15.98</v>
      </c>
      <c r="DT440">
        <v>4.2258106570000002</v>
      </c>
      <c r="DU440">
        <v>5.2732604573999993</v>
      </c>
      <c r="DV440">
        <v>1.047449800399999</v>
      </c>
      <c r="DW440">
        <v>51.196137026999999</v>
      </c>
      <c r="DX440">
        <v>45.9228765696</v>
      </c>
      <c r="DY440">
        <v>27557000000.000099</v>
      </c>
      <c r="DZ440">
        <v>42159000000</v>
      </c>
      <c r="EA440">
        <f t="shared" si="30"/>
        <v>1.7521183781660148</v>
      </c>
      <c r="EB440">
        <f t="shared" si="31"/>
        <v>2.6805370216315549</v>
      </c>
      <c r="EC440">
        <f t="shared" si="32"/>
        <v>-0.92841864346554015</v>
      </c>
      <c r="ED440">
        <v>695577000000</v>
      </c>
      <c r="EE440">
        <f t="shared" si="33"/>
        <v>44.225904312137672</v>
      </c>
      <c r="EF440">
        <v>54229000000</v>
      </c>
      <c r="EG440">
        <v>324433000000</v>
      </c>
      <c r="EH440">
        <f t="shared" si="34"/>
        <v>4.1265777277621485</v>
      </c>
    </row>
    <row r="441" spans="1:138" x14ac:dyDescent="0.35">
      <c r="A441" t="s">
        <v>155</v>
      </c>
      <c r="B441" s="7">
        <v>2010</v>
      </c>
      <c r="C441">
        <f>MacroData!D441</f>
        <v>1604.3796170000001</v>
      </c>
      <c r="D441">
        <f>MacroData!E441</f>
        <v>99.311999999999998</v>
      </c>
      <c r="E441">
        <f>MacroData!F441</f>
        <v>100.301</v>
      </c>
      <c r="F441">
        <f>MacroData!G441</f>
        <v>2022176000000</v>
      </c>
      <c r="G441">
        <f>MacroData!H441</f>
        <v>1643020113154.4399</v>
      </c>
      <c r="H441">
        <f>MacroData!I441</f>
        <v>1604379617000</v>
      </c>
      <c r="I441">
        <f>MacroData!J441</f>
        <v>1604379616000</v>
      </c>
      <c r="J441">
        <f>MacroData!K441</f>
        <v>0.81100000000000005</v>
      </c>
      <c r="K441">
        <f>MacroData!L441</f>
        <v>4.0359999999999996</v>
      </c>
      <c r="L441">
        <f>MacroData!M441</f>
        <v>944.0999755859375</v>
      </c>
      <c r="M441">
        <f>MacroData!N441</f>
        <v>300.29998779296875</v>
      </c>
      <c r="N441">
        <f>MacroData!O441</f>
        <v>60483390</v>
      </c>
      <c r="O441">
        <f>MacroData!P441</f>
        <v>-39818202618.088348</v>
      </c>
      <c r="P441">
        <f>MacroData!Q441</f>
        <v>-23185766000</v>
      </c>
      <c r="Q441">
        <f>MacroData!R441</f>
        <v>319482870000</v>
      </c>
      <c r="R441">
        <f>MacroData!S441</f>
        <v>1627565382000</v>
      </c>
      <c r="S441">
        <f>MacroData!T441</f>
        <v>273210699999.99997</v>
      </c>
      <c r="T441">
        <f>MacroData!U441</f>
        <v>980434514000</v>
      </c>
      <c r="U441">
        <f>MacroData!V441</f>
        <v>8.3659999999999997</v>
      </c>
      <c r="V441">
        <f>MacroData!W441</f>
        <v>4948</v>
      </c>
      <c r="W441">
        <f>MacroData!X441</f>
        <v>100</v>
      </c>
      <c r="X441">
        <f>MacroData!Y441</f>
        <v>1114846549350.3701</v>
      </c>
      <c r="Y441">
        <f>MacroData!Z441</f>
        <v>980111800000</v>
      </c>
      <c r="Z441">
        <f>MacroData!AA441</f>
        <v>726211000000</v>
      </c>
      <c r="AA441">
        <f>MacroData!AB441</f>
        <v>81422000000</v>
      </c>
      <c r="AB441">
        <f>MacroData!AC441</f>
        <v>298695000000</v>
      </c>
      <c r="AC441">
        <f>MacroData!AD441</f>
        <v>327648001000</v>
      </c>
      <c r="AD441">
        <f>MacroData!AE441</f>
        <v>46791000000</v>
      </c>
      <c r="AE441">
        <f>MacroData!AF441</f>
        <v>-4.2459402549240899</v>
      </c>
      <c r="AF441">
        <f>MacroData!AG441</f>
        <v>100</v>
      </c>
      <c r="AG441">
        <f>MacroData!AH441</f>
        <v>0</v>
      </c>
      <c r="AH441">
        <f>MacroData!AI441</f>
        <v>0</v>
      </c>
      <c r="AI441">
        <f>MacroData!AJ441</f>
        <v>0</v>
      </c>
      <c r="AJ441">
        <f>MacroData!AK441</f>
        <v>0</v>
      </c>
      <c r="AK441">
        <f>MacroData!AL441</f>
        <v>0</v>
      </c>
      <c r="AL441">
        <f>MacroData!AM441</f>
        <v>2.3809525000000002</v>
      </c>
      <c r="AM441">
        <f>MacroData!AN441</f>
        <v>2.1536464364755719</v>
      </c>
      <c r="AN441" s="31">
        <f>GDP!C442+GDP!J442</f>
        <v>0.25852000000000003</v>
      </c>
      <c r="AO441">
        <f>GDP!D442+GDP!K442</f>
        <v>0.11063000000000001</v>
      </c>
      <c r="AP441">
        <f>GDP!E442+GDP!L442</f>
        <v>6.4930000000000002E-2</v>
      </c>
      <c r="AQ441">
        <f>GDP!F442+GDP!M442</f>
        <v>0.24229999999999999</v>
      </c>
      <c r="AR441">
        <f>GDP!G442+GDP!N442</f>
        <v>-0.13275999999999999</v>
      </c>
      <c r="AS441">
        <f>GDP!H442+GDP!O442</f>
        <v>0</v>
      </c>
      <c r="AT441" s="7">
        <f>GDP!I442+GDP!P442</f>
        <v>0</v>
      </c>
      <c r="AU441">
        <f>GDP!AE442</f>
        <v>0</v>
      </c>
      <c r="AV441">
        <f>GDP!AF442</f>
        <v>0</v>
      </c>
      <c r="AW441">
        <f>GDP!AG442</f>
        <v>6.9180000000000005E-2</v>
      </c>
      <c r="AX441">
        <f>GDP!AH442</f>
        <v>-2.8799999999999999E-2</v>
      </c>
      <c r="AY441">
        <f>GDP!AI442</f>
        <v>0</v>
      </c>
      <c r="AZ441">
        <f>GDP!AJ442</f>
        <v>0</v>
      </c>
      <c r="BA441" s="7">
        <f>GDP!AK442</f>
        <v>0</v>
      </c>
      <c r="BB441">
        <f>GDP!AS442</f>
        <v>0</v>
      </c>
      <c r="BC441">
        <f>GDP!AT442</f>
        <v>0</v>
      </c>
      <c r="BD441">
        <f>GDP!AU442</f>
        <v>0</v>
      </c>
      <c r="BE441">
        <f>GDP!AV442</f>
        <v>0</v>
      </c>
      <c r="BF441">
        <f>GDP!AW442</f>
        <v>0</v>
      </c>
      <c r="BG441">
        <f>GDP!AX442</f>
        <v>0</v>
      </c>
      <c r="BH441" s="7">
        <f>GDP!AY442</f>
        <v>0</v>
      </c>
      <c r="BI441">
        <f>GDP!AZ442</f>
        <v>1.176E-2</v>
      </c>
      <c r="BJ441">
        <f>GDP!BA442</f>
        <v>2.63E-3</v>
      </c>
      <c r="BK441">
        <f>GDP!BB442</f>
        <v>4.1279999999999997E-2</v>
      </c>
      <c r="BL441">
        <f>GDP!BC442</f>
        <v>-1.7229999999999999E-2</v>
      </c>
      <c r="BM441">
        <f>GDP!BD442</f>
        <v>1.119E-2</v>
      </c>
      <c r="BN441">
        <f>GDP!BE442</f>
        <v>0</v>
      </c>
      <c r="BO441" s="7">
        <f>GDP!BF442</f>
        <v>0</v>
      </c>
      <c r="BP441">
        <f>GDP!BG442+GDP!BN442+GDP!BU442</f>
        <v>0</v>
      </c>
      <c r="BQ441">
        <f>GDP!BH442+GDP!BO442+GDP!BV442</f>
        <v>0</v>
      </c>
      <c r="BR441">
        <f>GDP!BI442+GDP!BP442+GDP!BW442</f>
        <v>0.62748999999999999</v>
      </c>
      <c r="BS441">
        <f>GDP!BJ442+GDP!BQ442+GDP!BX442</f>
        <v>0.23849999999999999</v>
      </c>
      <c r="BT441">
        <f>GDP!BK442+GDP!BR442+GDP!BY442</f>
        <v>6.7389999999999992E-2</v>
      </c>
      <c r="BU441">
        <f>GDP!BL442+GDP!BS442+GDP!BZ442</f>
        <v>0</v>
      </c>
      <c r="BV441" s="7">
        <f>GDP!BM442+GDP!BT442+GDP!CA442</f>
        <v>0</v>
      </c>
      <c r="BW441">
        <f>GDP!CB442</f>
        <v>1.7170000000000001E-2</v>
      </c>
      <c r="BX441">
        <f>GDP!CC442</f>
        <v>7.4700000000000001E-3</v>
      </c>
      <c r="BY441">
        <f>GDP!CD442</f>
        <v>4.8849999999999998E-2</v>
      </c>
      <c r="BZ441">
        <f>GDP!CE442</f>
        <v>0.14766000000000001</v>
      </c>
      <c r="CA441">
        <f>GDP!CF442</f>
        <v>7.0319999999999994E-2</v>
      </c>
      <c r="CB441">
        <f>GDP!CG442</f>
        <v>0</v>
      </c>
      <c r="CC441" s="7">
        <f>GDP!CH442</f>
        <v>0</v>
      </c>
      <c r="CD441">
        <f>GDP!CI442</f>
        <v>0</v>
      </c>
      <c r="CE441">
        <f>GDP!CJ442</f>
        <v>0</v>
      </c>
      <c r="CF441">
        <f>GDP!CK442</f>
        <v>0</v>
      </c>
      <c r="CG441">
        <f>GDP!CL442</f>
        <v>0</v>
      </c>
      <c r="CH441">
        <f>GDP!CM442</f>
        <v>0</v>
      </c>
      <c r="CI441">
        <f>GDP!CN442</f>
        <v>0</v>
      </c>
      <c r="CJ441" s="7">
        <f>GDP!CO442</f>
        <v>0</v>
      </c>
      <c r="CK441">
        <f>GDP!CP442</f>
        <v>0</v>
      </c>
      <c r="CL441">
        <f>GDP!CQ442</f>
        <v>0</v>
      </c>
      <c r="CM441">
        <f>GDP!CR442</f>
        <v>0</v>
      </c>
      <c r="CN441">
        <f>GDP!CS442</f>
        <v>0</v>
      </c>
      <c r="CO441">
        <f>GDP!CT442</f>
        <v>0</v>
      </c>
      <c r="CP441">
        <f>GDP!CU442</f>
        <v>0</v>
      </c>
      <c r="CQ441">
        <f>GDP!CV442</f>
        <v>0</v>
      </c>
      <c r="CR441">
        <f>GDP!CW442</f>
        <v>0.27028000000000002</v>
      </c>
      <c r="CS441">
        <f>GDP!CX442</f>
        <v>0.11326</v>
      </c>
      <c r="CT441">
        <f>GDP!CY442</f>
        <v>0.17538999999999999</v>
      </c>
      <c r="CU441">
        <f>GDP!CZ442</f>
        <v>0.19627</v>
      </c>
      <c r="CV441">
        <f>GDP!DA442</f>
        <v>-0.12156999999999998</v>
      </c>
      <c r="CW441">
        <f>GDP!DB442</f>
        <v>0</v>
      </c>
      <c r="CX441" s="7">
        <f>GDP!DC442</f>
        <v>0</v>
      </c>
      <c r="CY441">
        <f>GDP!DD442</f>
        <v>1.7170000000000001E-2</v>
      </c>
      <c r="CZ441">
        <f>GDP!DE442</f>
        <v>7.4700000000000001E-3</v>
      </c>
      <c r="DA441">
        <f>GDP!DF442</f>
        <v>0.67633999999999994</v>
      </c>
      <c r="DB441">
        <f>GDP!DG442</f>
        <v>0.38616</v>
      </c>
      <c r="DC441">
        <f>GDP!DH442</f>
        <v>0.13771</v>
      </c>
      <c r="DD441">
        <f>GDP!DI442</f>
        <v>0</v>
      </c>
      <c r="DE441" s="7">
        <f>GDP!DJ442</f>
        <v>0</v>
      </c>
      <c r="DF441">
        <f>GDP!DU442</f>
        <v>0.63362999999999992</v>
      </c>
      <c r="DG441" s="7">
        <f>GDP!DV442</f>
        <v>1.22485</v>
      </c>
      <c r="DH441">
        <f>GDP!DW442</f>
        <v>1</v>
      </c>
      <c r="DI441">
        <f>GDP!EA442</f>
        <v>0</v>
      </c>
      <c r="DJ441">
        <f>GDP!EB442</f>
        <v>0</v>
      </c>
      <c r="DK441">
        <f>GDP!EC442</f>
        <v>1</v>
      </c>
      <c r="DL441">
        <f>GDP!ED442</f>
        <v>0</v>
      </c>
      <c r="DM441">
        <f>GDP!EE442</f>
        <v>0</v>
      </c>
      <c r="DN441">
        <f>GDP!DY442</f>
        <v>1</v>
      </c>
      <c r="DO441">
        <f>GDP!DZ442</f>
        <v>0</v>
      </c>
      <c r="DP441" s="84">
        <v>115.37792417023201</v>
      </c>
      <c r="DQ441" s="84">
        <v>115.39319999999999</v>
      </c>
      <c r="DR441">
        <v>115.41294747194</v>
      </c>
      <c r="DS441">
        <v>13.39</v>
      </c>
      <c r="DT441">
        <v>4.1319552827999999</v>
      </c>
      <c r="DU441">
        <v>4.250187627599999</v>
      </c>
      <c r="DV441">
        <v>0.11823234479999911</v>
      </c>
      <c r="DW441">
        <v>49.944212426900002</v>
      </c>
      <c r="DX441">
        <v>45.694024799300003</v>
      </c>
      <c r="DY441">
        <v>19878000000.000099</v>
      </c>
      <c r="DZ441">
        <v>42817000000</v>
      </c>
      <c r="EA441">
        <f t="shared" si="30"/>
        <v>1.2389835790340946</v>
      </c>
      <c r="EB441">
        <f t="shared" si="31"/>
        <v>2.6687574154091238</v>
      </c>
      <c r="EC441">
        <f t="shared" si="32"/>
        <v>-1.4297738363750292</v>
      </c>
      <c r="ED441">
        <v>707806000000</v>
      </c>
      <c r="EE441">
        <f t="shared" si="33"/>
        <v>44.117114958335954</v>
      </c>
      <c r="EF441">
        <v>46791000000</v>
      </c>
      <c r="EG441">
        <v>327648000000</v>
      </c>
      <c r="EH441">
        <f t="shared" si="34"/>
        <v>3.6713097522316058</v>
      </c>
    </row>
    <row r="442" spans="1:138" x14ac:dyDescent="0.35">
      <c r="A442" t="s">
        <v>155</v>
      </c>
      <c r="B442" s="7">
        <v>2011</v>
      </c>
      <c r="C442">
        <f>MacroData!D442</f>
        <v>1639.383006</v>
      </c>
      <c r="D442">
        <f>MacroData!E442</f>
        <v>98.373000000000005</v>
      </c>
      <c r="E442">
        <f>MacroData!F442</f>
        <v>100.41500000000001</v>
      </c>
      <c r="F442">
        <f>MacroData!G442</f>
        <v>1957317000000</v>
      </c>
      <c r="G442">
        <f>MacroData!H442</f>
        <v>1668397325789.73</v>
      </c>
      <c r="H442">
        <f>MacroData!I442</f>
        <v>1639383006000</v>
      </c>
      <c r="I442">
        <f>MacroData!J442</f>
        <v>1615636767000</v>
      </c>
      <c r="J442">
        <f>MacroData!K442</f>
        <v>1.391</v>
      </c>
      <c r="K442">
        <f>MacroData!L442</f>
        <v>5.423</v>
      </c>
      <c r="L442">
        <f>MacroData!M442</f>
        <v>941.63421630859375</v>
      </c>
      <c r="M442">
        <f>MacroData!N442</f>
        <v>298.05447387695313</v>
      </c>
      <c r="N442">
        <f>MacroData!O442</f>
        <v>60626440</v>
      </c>
      <c r="O442">
        <f>MacroData!P442</f>
        <v>-30771509217.608688</v>
      </c>
      <c r="P442">
        <f>MacroData!Q442</f>
        <v>-468215618.73999023</v>
      </c>
      <c r="Q442">
        <f>MacroData!R442</f>
        <v>314115681000</v>
      </c>
      <c r="R442">
        <f>MacroData!S442</f>
        <v>1616104982618.74</v>
      </c>
      <c r="S442">
        <f>MacroData!T442</f>
        <v>269629922713.03915</v>
      </c>
      <c r="T442">
        <f>MacroData!U442</f>
        <v>980308938000</v>
      </c>
      <c r="U442">
        <f>MacroData!V442</f>
        <v>8.4060000000000006</v>
      </c>
      <c r="V442">
        <f>MacroData!W442</f>
        <v>3998.26</v>
      </c>
      <c r="W442">
        <f>MacroData!X442</f>
        <v>100.488</v>
      </c>
      <c r="X442">
        <f>MacroData!Y442</f>
        <v>1114907837758.95</v>
      </c>
      <c r="Y442">
        <f>MacroData!Z442</f>
        <v>1008590400000</v>
      </c>
      <c r="Z442">
        <f>MacroData!AA442</f>
        <v>737087000000</v>
      </c>
      <c r="AA442">
        <f>MacroData!AB442</f>
        <v>83666000000</v>
      </c>
      <c r="AB442">
        <f>MacroData!AC442</f>
        <v>304478000000</v>
      </c>
      <c r="AC442">
        <f>MacroData!AD442</f>
        <v>321693829000</v>
      </c>
      <c r="AD442">
        <f>MacroData!AE442</f>
        <v>44154907536.593376</v>
      </c>
      <c r="AE442">
        <f>MacroData!AF442</f>
        <v>-3.4863116056968599</v>
      </c>
      <c r="AF442">
        <f>MacroData!AG442</f>
        <v>102.74143821348299</v>
      </c>
      <c r="AG442" t="str">
        <f>MacroData!AH442</f>
        <v>NA</v>
      </c>
      <c r="AH442" t="str">
        <f>MacroData!AI442</f>
        <v>NA</v>
      </c>
      <c r="AI442" t="str">
        <f>MacroData!AJ442</f>
        <v>NA</v>
      </c>
      <c r="AJ442" t="str">
        <f>MacroData!AK442</f>
        <v>NA</v>
      </c>
      <c r="AK442">
        <f>MacroData!AL442</f>
        <v>0</v>
      </c>
      <c r="AL442">
        <f>MacroData!AM442</f>
        <v>2.3809525000000002</v>
      </c>
      <c r="AM442">
        <f>MacroData!AN442</f>
        <v>2.0102357183183943</v>
      </c>
      <c r="AN442" s="31">
        <f>GDP!C443+GDP!J443</f>
        <v>1.103E-2</v>
      </c>
      <c r="AO442">
        <f>GDP!D443+GDP!K443</f>
        <v>6.4930000000000002E-2</v>
      </c>
      <c r="AP442">
        <f>GDP!E443+GDP!L443</f>
        <v>0.72355000000000003</v>
      </c>
      <c r="AQ442">
        <f>GDP!F443+GDP!M443</f>
        <v>0.50649</v>
      </c>
      <c r="AR442">
        <f>GDP!G443+GDP!N443</f>
        <v>0.32335999999999998</v>
      </c>
      <c r="AS442">
        <f>GDP!H443+GDP!O443</f>
        <v>0</v>
      </c>
      <c r="AT442" s="7">
        <f>GDP!I443+GDP!P443</f>
        <v>0</v>
      </c>
      <c r="AU442">
        <f>GDP!AE443</f>
        <v>0.14086000000000001</v>
      </c>
      <c r="AV442">
        <f>GDP!AF443</f>
        <v>6.9180000000000005E-2</v>
      </c>
      <c r="AW442">
        <f>GDP!AG443</f>
        <v>0.43069000000000002</v>
      </c>
      <c r="AX442">
        <f>GDP!AH443</f>
        <v>0.15003</v>
      </c>
      <c r="AY442">
        <f>GDP!AI443</f>
        <v>-7.7039999999999997E-2</v>
      </c>
      <c r="AZ442">
        <f>GDP!AJ443</f>
        <v>0</v>
      </c>
      <c r="BA442" s="7">
        <f>GDP!AK443</f>
        <v>0</v>
      </c>
      <c r="BB442">
        <f>GDP!AS443</f>
        <v>1.9630000000000002E-2</v>
      </c>
      <c r="BC442">
        <f>GDP!AT443</f>
        <v>0</v>
      </c>
      <c r="BD442">
        <f>GDP!AU443</f>
        <v>0.16417999999999999</v>
      </c>
      <c r="BE442">
        <f>GDP!AV443</f>
        <v>6.5879999999999994E-2</v>
      </c>
      <c r="BF442">
        <f>GDP!AW443</f>
        <v>-6.2E-4</v>
      </c>
      <c r="BG442">
        <f>GDP!AX443</f>
        <v>0</v>
      </c>
      <c r="BH442" s="7">
        <f>GDP!AY443</f>
        <v>0</v>
      </c>
      <c r="BI442">
        <f>GDP!AZ443</f>
        <v>5.1110000000000003E-2</v>
      </c>
      <c r="BJ442">
        <f>GDP!BA443</f>
        <v>4.1279999999999997E-2</v>
      </c>
      <c r="BK442">
        <f>GDP!BB443</f>
        <v>-3.0009999999999998E-2</v>
      </c>
      <c r="BL442">
        <f>GDP!BC443</f>
        <v>4.2290000000000001E-2</v>
      </c>
      <c r="BM442">
        <f>GDP!BD443</f>
        <v>-3.3279999999999997E-2</v>
      </c>
      <c r="BN442">
        <f>GDP!BE443</f>
        <v>0</v>
      </c>
      <c r="BO442" s="7">
        <f>GDP!BF443</f>
        <v>0</v>
      </c>
      <c r="BP442">
        <f>GDP!BG443+GDP!BN443+GDP!BU443</f>
        <v>0.25430000000000003</v>
      </c>
      <c r="BQ442">
        <f>GDP!BH443+GDP!BO443+GDP!BV443</f>
        <v>0.62748999999999999</v>
      </c>
      <c r="BR442">
        <f>GDP!BI443+GDP!BP443+GDP!BW443</f>
        <v>0.17990999999999999</v>
      </c>
      <c r="BS442">
        <f>GDP!BJ443+GDP!BQ443+GDP!BX443</f>
        <v>0.44124999999999998</v>
      </c>
      <c r="BT442">
        <f>GDP!BK443+GDP!BR443+GDP!BY443</f>
        <v>0.13962000000000002</v>
      </c>
      <c r="BU442">
        <f>GDP!BL443+GDP!BS443+GDP!BZ443</f>
        <v>0</v>
      </c>
      <c r="BV442" s="7">
        <f>GDP!BM443+GDP!BT443+GDP!CA443</f>
        <v>0</v>
      </c>
      <c r="BW442">
        <f>GDP!CB443</f>
        <v>-2.1010000000000001E-2</v>
      </c>
      <c r="BX442">
        <f>GDP!CC443</f>
        <v>4.8849999999999998E-2</v>
      </c>
      <c r="BY442">
        <f>GDP!CD443</f>
        <v>0.19520999999999999</v>
      </c>
      <c r="BZ442">
        <f>GDP!CE443</f>
        <v>0.23449999999999999</v>
      </c>
      <c r="CA442">
        <f>GDP!CF443</f>
        <v>-5.11E-3</v>
      </c>
      <c r="CB442">
        <f>GDP!CG443</f>
        <v>0</v>
      </c>
      <c r="CC442" s="7">
        <f>GDP!CH443</f>
        <v>0</v>
      </c>
      <c r="CD442">
        <f>GDP!CI443</f>
        <v>0</v>
      </c>
      <c r="CE442">
        <f>GDP!CJ443</f>
        <v>0</v>
      </c>
      <c r="CF442">
        <f>GDP!CK443</f>
        <v>0</v>
      </c>
      <c r="CG442">
        <f>GDP!CL443</f>
        <v>0</v>
      </c>
      <c r="CH442">
        <f>GDP!CM443</f>
        <v>0</v>
      </c>
      <c r="CI442">
        <f>GDP!CN443</f>
        <v>0</v>
      </c>
      <c r="CJ442" s="7">
        <f>GDP!CO443</f>
        <v>0</v>
      </c>
      <c r="CK442">
        <f>GDP!CP443</f>
        <v>2.5000000000000001E-4</v>
      </c>
      <c r="CL442">
        <f>GDP!CQ443</f>
        <v>0</v>
      </c>
      <c r="CM442">
        <f>GDP!CR443</f>
        <v>0.30841000000000002</v>
      </c>
      <c r="CN442">
        <f>GDP!CS443</f>
        <v>0.17757999999999999</v>
      </c>
      <c r="CO442">
        <f>GDP!CT443</f>
        <v>1.5769999999999999E-2</v>
      </c>
      <c r="CP442">
        <f>GDP!CU443</f>
        <v>0</v>
      </c>
      <c r="CQ442">
        <f>GDP!CV443</f>
        <v>0</v>
      </c>
      <c r="CR442">
        <f>GDP!CW443</f>
        <v>0.22263000000000005</v>
      </c>
      <c r="CS442">
        <f>GDP!CX443</f>
        <v>0.17538999999999999</v>
      </c>
      <c r="CT442">
        <f>GDP!CY443</f>
        <v>1.2884100000000001</v>
      </c>
      <c r="CU442">
        <f>GDP!CZ443</f>
        <v>0.76468999999999998</v>
      </c>
      <c r="CV442">
        <f>GDP!DA443</f>
        <v>0.21241999999999997</v>
      </c>
      <c r="CW442">
        <f>GDP!DB443</f>
        <v>0</v>
      </c>
      <c r="CX442" s="7">
        <f>GDP!DC443</f>
        <v>0</v>
      </c>
      <c r="CY442">
        <f>GDP!DD443</f>
        <v>0.23354000000000003</v>
      </c>
      <c r="CZ442">
        <f>GDP!DE443</f>
        <v>0.67633999999999994</v>
      </c>
      <c r="DA442">
        <f>GDP!DF443</f>
        <v>0.68352999999999997</v>
      </c>
      <c r="DB442">
        <f>GDP!DG443</f>
        <v>0.85332999999999992</v>
      </c>
      <c r="DC442">
        <f>GDP!DH443</f>
        <v>0.15028000000000002</v>
      </c>
      <c r="DD442">
        <f>GDP!DI443</f>
        <v>0</v>
      </c>
      <c r="DE442" s="7">
        <f>GDP!DJ443</f>
        <v>0</v>
      </c>
      <c r="DF442">
        <f>GDP!DU443</f>
        <v>2.6635400000000002</v>
      </c>
      <c r="DG442" s="7">
        <f>GDP!DV443</f>
        <v>2.5970199999999997</v>
      </c>
      <c r="DH442">
        <f>GDP!DW443</f>
        <v>1</v>
      </c>
      <c r="DI442">
        <f>GDP!EA443</f>
        <v>1</v>
      </c>
      <c r="DJ442">
        <f>GDP!EB443</f>
        <v>0</v>
      </c>
      <c r="DK442">
        <f>GDP!EC443</f>
        <v>0</v>
      </c>
      <c r="DL442">
        <f>GDP!ED443</f>
        <v>0</v>
      </c>
      <c r="DM442">
        <f>GDP!EE443</f>
        <v>0</v>
      </c>
      <c r="DN442">
        <f>GDP!DY443</f>
        <v>0</v>
      </c>
      <c r="DO442">
        <f>GDP!DZ443</f>
        <v>1</v>
      </c>
      <c r="DP442" s="84">
        <v>116.498951730759</v>
      </c>
      <c r="DQ442" s="84">
        <v>116.50830000000001</v>
      </c>
      <c r="DR442">
        <v>116.52209121316</v>
      </c>
      <c r="DS442">
        <v>-4.5</v>
      </c>
      <c r="DT442">
        <v>4.4640398821999998</v>
      </c>
      <c r="DU442">
        <v>3.7106316578000005</v>
      </c>
      <c r="DV442">
        <v>-0.75340822439999933</v>
      </c>
      <c r="DW442">
        <v>49.362066344600002</v>
      </c>
      <c r="DX442">
        <v>45.651434686800002</v>
      </c>
      <c r="DY442">
        <v>20438000000</v>
      </c>
      <c r="DZ442">
        <v>42682000000</v>
      </c>
      <c r="EA442">
        <f t="shared" si="30"/>
        <v>1.2466885361870099</v>
      </c>
      <c r="EB442">
        <f t="shared" si="31"/>
        <v>2.6035404688097641</v>
      </c>
      <c r="EC442">
        <f t="shared" si="32"/>
        <v>-1.3568519326227542</v>
      </c>
      <c r="ED442">
        <v>709102000000</v>
      </c>
      <c r="EE442">
        <f t="shared" si="33"/>
        <v>43.254199744949659</v>
      </c>
      <c r="EF442">
        <v>45288000000</v>
      </c>
      <c r="EG442">
        <v>320918000000</v>
      </c>
      <c r="EH442">
        <f t="shared" si="34"/>
        <v>3.8678848257344161</v>
      </c>
    </row>
    <row r="443" spans="1:138" x14ac:dyDescent="0.35">
      <c r="A443" t="s">
        <v>155</v>
      </c>
      <c r="B443" s="7">
        <v>2012</v>
      </c>
      <c r="C443">
        <f>MacroData!D443</f>
        <v>1614.8568340000002</v>
      </c>
      <c r="D443">
        <f>MacroData!E443</f>
        <v>96.953000000000003</v>
      </c>
      <c r="E443">
        <f>MacroData!F443</f>
        <v>99.149000000000001</v>
      </c>
      <c r="F443">
        <f>MacroData!G443</f>
        <v>2229984000000</v>
      </c>
      <c r="G443">
        <f>MacroData!H443</f>
        <v>1688716787219.4299</v>
      </c>
      <c r="H443">
        <f>MacroData!I443</f>
        <v>1614856834000</v>
      </c>
      <c r="I443">
        <f>MacroData!J443</f>
        <v>1570099765000</v>
      </c>
      <c r="J443">
        <f>MacroData!K443</f>
        <v>0.57299999999999995</v>
      </c>
      <c r="K443">
        <f>MacroData!L443</f>
        <v>5.4930000000000003</v>
      </c>
      <c r="L443">
        <f>MacroData!M443</f>
        <v>900.56658935546875</v>
      </c>
      <c r="M443">
        <f>MacroData!N443</f>
        <v>269.59396362304688</v>
      </c>
      <c r="N443">
        <f>MacroData!O443</f>
        <v>60916200</v>
      </c>
      <c r="O443">
        <f>MacroData!P443</f>
        <v>22614389547.283028</v>
      </c>
      <c r="P443">
        <f>MacroData!Q443</f>
        <v>27101792022.830078</v>
      </c>
      <c r="Q443">
        <f>MacroData!R443</f>
        <v>284664091000</v>
      </c>
      <c r="R443">
        <f>MacroData!S443</f>
        <v>1542997972977.1699</v>
      </c>
      <c r="S443">
        <f>MacroData!T443</f>
        <v>244988896433.50323</v>
      </c>
      <c r="T443">
        <f>MacroData!U443</f>
        <v>940993176000</v>
      </c>
      <c r="U443">
        <f>MacroData!V443</f>
        <v>10.629</v>
      </c>
      <c r="V443">
        <f>MacroData!W443</f>
        <v>4551.8599999999997</v>
      </c>
      <c r="W443">
        <f>MacroData!X443</f>
        <v>98.186999999999998</v>
      </c>
      <c r="X443">
        <f>MacroData!Y443</f>
        <v>1070915390395.73</v>
      </c>
      <c r="Y443">
        <f>MacroData!Z443</f>
        <v>995077400000</v>
      </c>
      <c r="Z443">
        <f>MacroData!AA443</f>
        <v>765810000000</v>
      </c>
      <c r="AA443">
        <f>MacroData!AB443</f>
        <v>87907800000</v>
      </c>
      <c r="AB443">
        <f>MacroData!AC443</f>
        <v>311442000000</v>
      </c>
      <c r="AC443">
        <f>MacroData!AD443</f>
        <v>317677835000</v>
      </c>
      <c r="AD443">
        <f>MacroData!AE443</f>
        <v>39703014643.412094</v>
      </c>
      <c r="AE443">
        <f>MacroData!AF443</f>
        <v>-2.9915655049331802</v>
      </c>
      <c r="AF443">
        <f>MacroData!AG443</f>
        <v>105.866177818515</v>
      </c>
      <c r="AG443" t="str">
        <f>MacroData!AH443</f>
        <v>NA</v>
      </c>
      <c r="AH443" t="str">
        <f>MacroData!AI443</f>
        <v>NA</v>
      </c>
      <c r="AI443" t="str">
        <f>MacroData!AJ443</f>
        <v>NA</v>
      </c>
      <c r="AJ443" t="str">
        <f>MacroData!AK443</f>
        <v>NA</v>
      </c>
      <c r="AK443">
        <f>MacroData!AL443</f>
        <v>1</v>
      </c>
      <c r="AL443">
        <f>MacroData!AM443</f>
        <v>2.3809525000000002</v>
      </c>
      <c r="AM443">
        <f>MacroData!AN443</f>
        <v>2.0096821430183591</v>
      </c>
      <c r="AN443" s="31">
        <f>GDP!C444+GDP!J444</f>
        <v>0.59400000000000008</v>
      </c>
      <c r="AO443">
        <f>GDP!D444+GDP!K444</f>
        <v>0.72355000000000003</v>
      </c>
      <c r="AP443">
        <f>GDP!E444+GDP!L444</f>
        <v>0.51752999999999993</v>
      </c>
      <c r="AQ443">
        <f>GDP!F444+GDP!M444</f>
        <v>0.26316000000000001</v>
      </c>
      <c r="AR443">
        <f>GDP!G444+GDP!N444</f>
        <v>0</v>
      </c>
      <c r="AS443">
        <f>GDP!H444+GDP!O444</f>
        <v>0</v>
      </c>
      <c r="AT443" s="7">
        <f>GDP!I444+GDP!P444</f>
        <v>0</v>
      </c>
      <c r="AU443">
        <f>GDP!AE444</f>
        <v>0.36903999999999998</v>
      </c>
      <c r="AV443">
        <f>GDP!AF444</f>
        <v>0.43069000000000002</v>
      </c>
      <c r="AW443">
        <f>GDP!AG444</f>
        <v>0.19467999999999999</v>
      </c>
      <c r="AX443">
        <f>GDP!AH444</f>
        <v>-0.10138</v>
      </c>
      <c r="AY443">
        <f>GDP!AI444</f>
        <v>0</v>
      </c>
      <c r="AZ443">
        <f>GDP!AJ444</f>
        <v>0</v>
      </c>
      <c r="BA443" s="7">
        <f>GDP!AK444</f>
        <v>0</v>
      </c>
      <c r="BB443">
        <f>GDP!AS444</f>
        <v>0</v>
      </c>
      <c r="BC443">
        <f>GDP!AT444</f>
        <v>0.16417999999999999</v>
      </c>
      <c r="BD443">
        <f>GDP!AU444</f>
        <v>6.5879999999999994E-2</v>
      </c>
      <c r="BE443">
        <f>GDP!AV444</f>
        <v>-6.2E-4</v>
      </c>
      <c r="BF443">
        <f>GDP!AW444</f>
        <v>0</v>
      </c>
      <c r="BG443">
        <f>GDP!AX444</f>
        <v>0</v>
      </c>
      <c r="BH443" s="7">
        <f>GDP!AY444</f>
        <v>0</v>
      </c>
      <c r="BI443">
        <f>GDP!AZ444</f>
        <v>5.3099999999999996E-3</v>
      </c>
      <c r="BJ443">
        <f>GDP!BA444</f>
        <v>-3.0009999999999998E-2</v>
      </c>
      <c r="BK443">
        <f>GDP!BB444</f>
        <v>-2.5479999999999999E-2</v>
      </c>
      <c r="BL443">
        <f>GDP!BC444</f>
        <v>-6.8049999999999999E-2</v>
      </c>
      <c r="BM443">
        <f>GDP!BD444</f>
        <v>0</v>
      </c>
      <c r="BN443">
        <f>GDP!BE444</f>
        <v>0</v>
      </c>
      <c r="BO443" s="7">
        <f>GDP!BF444</f>
        <v>0</v>
      </c>
      <c r="BP443">
        <f>GDP!BG444+GDP!BN444+GDP!BU444</f>
        <v>0.38893</v>
      </c>
      <c r="BQ443">
        <f>GDP!BH444+GDP!BO444+GDP!BV444</f>
        <v>0.17990999999999999</v>
      </c>
      <c r="BR443">
        <f>GDP!BI444+GDP!BP444+GDP!BW444</f>
        <v>0.33560000000000001</v>
      </c>
      <c r="BS443">
        <f>GDP!BJ444+GDP!BQ444+GDP!BX444</f>
        <v>0.25953999999999999</v>
      </c>
      <c r="BT443">
        <f>GDP!BK444+GDP!BR444+GDP!BY444</f>
        <v>1.464E-2</v>
      </c>
      <c r="BU443">
        <f>GDP!BL444+GDP!BS444+GDP!BZ444</f>
        <v>0</v>
      </c>
      <c r="BV443" s="7">
        <f>GDP!BM444+GDP!BT444+GDP!CA444</f>
        <v>0</v>
      </c>
      <c r="BW443">
        <f>GDP!CB444</f>
        <v>5.6669999999999998E-2</v>
      </c>
      <c r="BX443">
        <f>GDP!CC444</f>
        <v>0.19520999999999999</v>
      </c>
      <c r="BY443">
        <f>GDP!CD444</f>
        <v>0.40670000000000001</v>
      </c>
      <c r="BZ443">
        <f>GDP!CE444</f>
        <v>0.16500999999999999</v>
      </c>
      <c r="CA443">
        <f>GDP!CF444</f>
        <v>9.1500000000000001E-3</v>
      </c>
      <c r="CB443">
        <f>GDP!CG444</f>
        <v>0</v>
      </c>
      <c r="CC443" s="7">
        <f>GDP!CH444</f>
        <v>0</v>
      </c>
      <c r="CD443">
        <f>GDP!CI444</f>
        <v>0</v>
      </c>
      <c r="CE443">
        <f>GDP!CJ444</f>
        <v>0</v>
      </c>
      <c r="CF443">
        <f>GDP!CK444</f>
        <v>0</v>
      </c>
      <c r="CG443">
        <f>GDP!CL444</f>
        <v>0</v>
      </c>
      <c r="CH443">
        <f>GDP!CM444</f>
        <v>0</v>
      </c>
      <c r="CI443">
        <f>GDP!CN444</f>
        <v>0</v>
      </c>
      <c r="CJ443" s="7">
        <f>GDP!CO444</f>
        <v>0</v>
      </c>
      <c r="CK443">
        <f>GDP!CP444</f>
        <v>-7.1550000000000002E-2</v>
      </c>
      <c r="CL443">
        <f>GDP!CQ444</f>
        <v>0.30841000000000002</v>
      </c>
      <c r="CM443">
        <f>GDP!CR444</f>
        <v>0.53313999999999995</v>
      </c>
      <c r="CN443">
        <f>GDP!CS444</f>
        <v>5.6640000000000003E-2</v>
      </c>
      <c r="CO443">
        <f>GDP!CT444</f>
        <v>1.6709999999999999E-2</v>
      </c>
      <c r="CP443">
        <f>GDP!CU444</f>
        <v>0</v>
      </c>
      <c r="CQ443">
        <f>GDP!CV444</f>
        <v>0</v>
      </c>
      <c r="CR443">
        <f>GDP!CW444</f>
        <v>0.96835000000000016</v>
      </c>
      <c r="CS443">
        <f>GDP!CX444</f>
        <v>1.2884100000000001</v>
      </c>
      <c r="CT443">
        <f>GDP!CY444</f>
        <v>0.75261</v>
      </c>
      <c r="CU443">
        <f>GDP!CZ444</f>
        <v>9.3109999999999998E-2</v>
      </c>
      <c r="CV443">
        <f>GDP!DA444</f>
        <v>0</v>
      </c>
      <c r="CW443">
        <f>GDP!DB444</f>
        <v>0</v>
      </c>
      <c r="CX443" s="7">
        <f>GDP!DC444</f>
        <v>0</v>
      </c>
      <c r="CY443">
        <f>GDP!DD444</f>
        <v>0.37404999999999999</v>
      </c>
      <c r="CZ443">
        <f>GDP!DE444</f>
        <v>0.68352999999999997</v>
      </c>
      <c r="DA443">
        <f>GDP!DF444</f>
        <v>1.2754399999999999</v>
      </c>
      <c r="DB443">
        <f>GDP!DG444</f>
        <v>0.48119000000000001</v>
      </c>
      <c r="DC443">
        <f>GDP!DH444</f>
        <v>4.0499999999999994E-2</v>
      </c>
      <c r="DD443">
        <f>GDP!DI444</f>
        <v>0</v>
      </c>
      <c r="DE443" s="7">
        <f>GDP!DJ444</f>
        <v>0</v>
      </c>
      <c r="DF443">
        <f>GDP!DU444</f>
        <v>3.1024799999999999</v>
      </c>
      <c r="DG443" s="7">
        <f>GDP!DV444</f>
        <v>2.8547099999999999</v>
      </c>
      <c r="DH443">
        <f>GDP!DW444</f>
        <v>1</v>
      </c>
      <c r="DI443">
        <f>GDP!EA444</f>
        <v>1</v>
      </c>
      <c r="DJ443">
        <f>GDP!EB444</f>
        <v>0</v>
      </c>
      <c r="DK443">
        <f>GDP!EC444</f>
        <v>0</v>
      </c>
      <c r="DL443">
        <f>GDP!ED444</f>
        <v>0</v>
      </c>
      <c r="DM443">
        <f>GDP!EE444</f>
        <v>0</v>
      </c>
      <c r="DN443">
        <f>GDP!DY444</f>
        <v>0</v>
      </c>
      <c r="DO443">
        <f>GDP!DZ444</f>
        <v>1</v>
      </c>
      <c r="DP443" s="84">
        <v>123.338680663945</v>
      </c>
      <c r="DQ443" s="84">
        <v>123.34480000000001</v>
      </c>
      <c r="DR443">
        <v>123.36037166862999</v>
      </c>
      <c r="DS443">
        <v>34.880000000000003</v>
      </c>
      <c r="DT443">
        <v>5.0026731296999998</v>
      </c>
      <c r="DU443">
        <v>2.9267128563</v>
      </c>
      <c r="DV443">
        <v>-2.0759602733999998</v>
      </c>
      <c r="DW443">
        <v>50.758409511099998</v>
      </c>
      <c r="DX443">
        <v>47.831696654799998</v>
      </c>
      <c r="DY443">
        <v>22455000000.000099</v>
      </c>
      <c r="DZ443">
        <v>43412000000</v>
      </c>
      <c r="EA443">
        <f t="shared" si="30"/>
        <v>1.3905257436585923</v>
      </c>
      <c r="EB443">
        <f t="shared" si="31"/>
        <v>2.688287846079116</v>
      </c>
      <c r="EC443">
        <f t="shared" si="32"/>
        <v>-1.2977621024205237</v>
      </c>
      <c r="ED443">
        <v>714843000000</v>
      </c>
      <c r="EE443">
        <f t="shared" si="33"/>
        <v>44.266648593815837</v>
      </c>
      <c r="EF443">
        <v>41422000000</v>
      </c>
      <c r="EG443">
        <v>315448000000</v>
      </c>
      <c r="EH443">
        <f t="shared" si="34"/>
        <v>4.2933259072293399</v>
      </c>
    </row>
    <row r="444" spans="1:138" x14ac:dyDescent="0.35">
      <c r="A444" t="s">
        <v>155</v>
      </c>
      <c r="B444" s="7">
        <v>2013</v>
      </c>
      <c r="C444">
        <f>MacroData!D444</f>
        <v>1609.1320640000001</v>
      </c>
      <c r="D444">
        <f>MacroData!E444</f>
        <v>98.67</v>
      </c>
      <c r="E444">
        <f>MacroData!F444</f>
        <v>99.617000000000004</v>
      </c>
      <c r="F444">
        <f>MacroData!G444</f>
        <v>2329457000000</v>
      </c>
      <c r="G444">
        <f>MacroData!H444</f>
        <v>1708767694768.9299</v>
      </c>
      <c r="H444">
        <f>MacroData!I444</f>
        <v>1609132064000</v>
      </c>
      <c r="I444">
        <f>MacroData!J444</f>
        <v>1543382719000</v>
      </c>
      <c r="J444">
        <f>MacroData!K444</f>
        <v>0.221</v>
      </c>
      <c r="K444">
        <f>MacroData!L444</f>
        <v>4.3159999999999998</v>
      </c>
      <c r="L444" t="str">
        <f>MacroData!M444</f>
        <v>NA</v>
      </c>
      <c r="M444" t="str">
        <f>MacroData!N444</f>
        <v>NA</v>
      </c>
      <c r="N444">
        <f>MacroData!O444</f>
        <v>61178360</v>
      </c>
      <c r="O444" t="str">
        <f>MacroData!P444</f>
        <v>NA</v>
      </c>
      <c r="P444">
        <f>MacroData!Q444</f>
        <v>44131294336.969971</v>
      </c>
      <c r="Q444">
        <f>MacroData!R444</f>
        <v>268058320000</v>
      </c>
      <c r="R444">
        <f>MacroData!S444</f>
        <v>1499251424663.03</v>
      </c>
      <c r="S444">
        <f>MacroData!T444</f>
        <v>231418819753.76883</v>
      </c>
      <c r="T444">
        <f>MacroData!U444</f>
        <v>915042269000</v>
      </c>
      <c r="U444">
        <f>MacroData!V444</f>
        <v>12.154999999999999</v>
      </c>
      <c r="V444">
        <f>MacroData!W444</f>
        <v>5665.7</v>
      </c>
      <c r="W444">
        <f>MacroData!X444</f>
        <v>100.789</v>
      </c>
      <c r="X444">
        <f>MacroData!Y444</f>
        <v>1041869074333.9399</v>
      </c>
      <c r="Y444">
        <f>MacroData!Z444</f>
        <v>977879300000</v>
      </c>
      <c r="Z444">
        <f>MacroData!AA444</f>
        <v>763150000000</v>
      </c>
      <c r="AA444">
        <f>MacroData!AB444</f>
        <v>93032300000</v>
      </c>
      <c r="AB444">
        <f>MacroData!AC444</f>
        <v>319688000000</v>
      </c>
      <c r="AC444">
        <f>MacroData!AD444</f>
        <v>316874232000</v>
      </c>
      <c r="AD444">
        <f>MacroData!AE444</f>
        <v>36631940794.789864</v>
      </c>
      <c r="AE444">
        <f>MacroData!AF444</f>
        <v>-2.9491240067664202</v>
      </c>
      <c r="AF444">
        <f>MacroData!AG444</f>
        <v>107.157736855263</v>
      </c>
      <c r="AG444" t="str">
        <f>MacroData!AH444</f>
        <v>NA</v>
      </c>
      <c r="AH444" t="str">
        <f>MacroData!AI444</f>
        <v>NA</v>
      </c>
      <c r="AI444" t="str">
        <f>MacroData!AJ444</f>
        <v>NA</v>
      </c>
      <c r="AJ444" t="str">
        <f>MacroData!AK444</f>
        <v>NA</v>
      </c>
      <c r="AK444">
        <f>MacroData!AL444</f>
        <v>0</v>
      </c>
      <c r="AL444">
        <f>MacroData!AM444</f>
        <v>2.3392854999999999</v>
      </c>
      <c r="AM444">
        <f>MacroData!AN444</f>
        <v>2.0078535704385669</v>
      </c>
      <c r="AN444" s="31">
        <f>GDP!C445+GDP!J445</f>
        <v>-1.7649999999999999E-2</v>
      </c>
      <c r="AO444">
        <f>GDP!D445+GDP!K445</f>
        <v>0.51752999999999993</v>
      </c>
      <c r="AP444">
        <f>GDP!E445+GDP!L445</f>
        <v>0.24476999999999999</v>
      </c>
      <c r="AQ444">
        <f>GDP!F445+GDP!M445</f>
        <v>3.1829999999999997E-2</v>
      </c>
      <c r="AR444">
        <f>GDP!G445+GDP!N445</f>
        <v>-2.3500000000000001E-3</v>
      </c>
      <c r="AS444">
        <f>GDP!H445+GDP!O445</f>
        <v>7.3999999999999999E-4</v>
      </c>
      <c r="AT444" s="7">
        <f>GDP!I445+GDP!P445</f>
        <v>0</v>
      </c>
      <c r="AU444">
        <f>GDP!AE445</f>
        <v>0.29748999999999998</v>
      </c>
      <c r="AV444">
        <f>GDP!AF445</f>
        <v>0.19467999999999999</v>
      </c>
      <c r="AW444">
        <f>GDP!AG445</f>
        <v>7.6590000000000005E-2</v>
      </c>
      <c r="AX444">
        <f>GDP!AH445</f>
        <v>-3.2799999999999999E-3</v>
      </c>
      <c r="AY444">
        <f>GDP!AI445</f>
        <v>5.5100000000000001E-3</v>
      </c>
      <c r="AZ444">
        <f>GDP!AJ445</f>
        <v>0</v>
      </c>
      <c r="BA444" s="7">
        <f>GDP!AK445</f>
        <v>0</v>
      </c>
      <c r="BB444">
        <f>GDP!AS445</f>
        <v>0</v>
      </c>
      <c r="BC444">
        <f>GDP!AT445</f>
        <v>6.5879999999999994E-2</v>
      </c>
      <c r="BD444">
        <f>GDP!AU445</f>
        <v>-6.2E-4</v>
      </c>
      <c r="BE444">
        <f>GDP!AV445</f>
        <v>0</v>
      </c>
      <c r="BF444">
        <f>GDP!AW445</f>
        <v>0</v>
      </c>
      <c r="BG444">
        <f>GDP!AX445</f>
        <v>0</v>
      </c>
      <c r="BH444" s="7">
        <f>GDP!AY445</f>
        <v>0</v>
      </c>
      <c r="BI444">
        <f>GDP!AZ445</f>
        <v>3.424E-2</v>
      </c>
      <c r="BJ444">
        <f>GDP!BA445</f>
        <v>-2.5479999999999999E-2</v>
      </c>
      <c r="BK444">
        <f>GDP!BB445</f>
        <v>-8.9730000000000004E-2</v>
      </c>
      <c r="BL444">
        <f>GDP!BC445</f>
        <v>2.0129999999999999E-2</v>
      </c>
      <c r="BM444">
        <f>GDP!BD445</f>
        <v>6.0000000000000002E-5</v>
      </c>
      <c r="BN444">
        <f>GDP!BE445</f>
        <v>0</v>
      </c>
      <c r="BO444" s="7">
        <f>GDP!BF445</f>
        <v>0</v>
      </c>
      <c r="BP444">
        <f>GDP!BG445+GDP!BN445+GDP!BU445</f>
        <v>7.3569999999999997E-2</v>
      </c>
      <c r="BQ444">
        <f>GDP!BH445+GDP!BO445+GDP!BV445</f>
        <v>0.33560000000000001</v>
      </c>
      <c r="BR444">
        <f>GDP!BI445+GDP!BP445+GDP!BW445</f>
        <v>0.19098999999999999</v>
      </c>
      <c r="BS444">
        <f>GDP!BJ445+GDP!BQ445+GDP!BX445</f>
        <v>-1.0500000000000001E-2</v>
      </c>
      <c r="BT444">
        <f>GDP!BK445+GDP!BR445+GDP!BY445</f>
        <v>-1.932E-2</v>
      </c>
      <c r="BU444">
        <f>GDP!BL445+GDP!BS445+GDP!BZ445</f>
        <v>2.97E-3</v>
      </c>
      <c r="BV444" s="7">
        <f>GDP!BM445+GDP!BT445+GDP!CA445</f>
        <v>0</v>
      </c>
      <c r="BW444">
        <f>GDP!CB445</f>
        <v>-0.13308</v>
      </c>
      <c r="BX444">
        <f>GDP!CC445</f>
        <v>0.40670000000000001</v>
      </c>
      <c r="BY444">
        <f>GDP!CD445</f>
        <v>0.13622000000000001</v>
      </c>
      <c r="BZ444">
        <f>GDP!CE445</f>
        <v>1.609E-2</v>
      </c>
      <c r="CA444">
        <f>GDP!CF445</f>
        <v>-1.1769999999999999E-2</v>
      </c>
      <c r="CB444">
        <f>GDP!CG445</f>
        <v>-3.7799999999999999E-3</v>
      </c>
      <c r="CC444" s="7">
        <f>GDP!CH445</f>
        <v>0</v>
      </c>
      <c r="CD444">
        <f>GDP!CI445</f>
        <v>4.5199999999999997E-3</v>
      </c>
      <c r="CE444">
        <f>GDP!CJ445</f>
        <v>0</v>
      </c>
      <c r="CF444">
        <f>GDP!CK445</f>
        <v>-4.5199999999999997E-3</v>
      </c>
      <c r="CG444">
        <f>GDP!CL445</f>
        <v>0</v>
      </c>
      <c r="CH444">
        <f>GDP!CM445</f>
        <v>0</v>
      </c>
      <c r="CI444">
        <f>GDP!CN445</f>
        <v>0</v>
      </c>
      <c r="CJ444" s="7">
        <f>GDP!CO445</f>
        <v>0</v>
      </c>
      <c r="CK444">
        <f>GDP!CP445</f>
        <v>9.221E-2</v>
      </c>
      <c r="CL444">
        <f>GDP!CQ445</f>
        <v>0.53313999999999995</v>
      </c>
      <c r="CM444">
        <f>GDP!CR445</f>
        <v>0.13349</v>
      </c>
      <c r="CN444">
        <f>GDP!CS445</f>
        <v>3.5899999999999999E-3</v>
      </c>
      <c r="CO444">
        <f>GDP!CT445</f>
        <v>-2.5000000000000001E-4</v>
      </c>
      <c r="CP444">
        <f>GDP!CU445</f>
        <v>-7.43E-3</v>
      </c>
      <c r="CQ444">
        <f>GDP!CV445</f>
        <v>0</v>
      </c>
      <c r="CR444">
        <f>GDP!CW445</f>
        <v>0.31407999999999997</v>
      </c>
      <c r="CS444">
        <f>GDP!CX445</f>
        <v>0.75261</v>
      </c>
      <c r="CT444">
        <f>GDP!CY445</f>
        <v>0.23100999999999997</v>
      </c>
      <c r="CU444">
        <f>GDP!CZ445</f>
        <v>4.8680000000000001E-2</v>
      </c>
      <c r="CV444">
        <f>GDP!DA445</f>
        <v>3.2200000000000002E-3</v>
      </c>
      <c r="CW444">
        <f>GDP!DB445</f>
        <v>7.3999999999999999E-4</v>
      </c>
      <c r="CX444" s="7">
        <f>GDP!DC445</f>
        <v>0</v>
      </c>
      <c r="CY444">
        <f>GDP!DD445</f>
        <v>3.7219999999999989E-2</v>
      </c>
      <c r="CZ444">
        <f>GDP!DE445</f>
        <v>1.2754399999999999</v>
      </c>
      <c r="DA444">
        <f>GDP!DF445</f>
        <v>0.45617999999999997</v>
      </c>
      <c r="DB444">
        <f>GDP!DG445</f>
        <v>9.1799999999999989E-3</v>
      </c>
      <c r="DC444">
        <f>GDP!DH445</f>
        <v>-3.134E-2</v>
      </c>
      <c r="DD444">
        <f>GDP!DI445</f>
        <v>-8.2400000000000008E-3</v>
      </c>
      <c r="DE444" s="7">
        <f>GDP!DJ445</f>
        <v>0</v>
      </c>
      <c r="DF444">
        <f>GDP!DU445</f>
        <v>1.3503400000000001</v>
      </c>
      <c r="DG444" s="7">
        <f>GDP!DV445</f>
        <v>1.7384399999999998</v>
      </c>
      <c r="DH444">
        <f>GDP!DW445</f>
        <v>1</v>
      </c>
      <c r="DI444">
        <f>GDP!EA445</f>
        <v>0</v>
      </c>
      <c r="DJ444">
        <f>GDP!EB445</f>
        <v>0</v>
      </c>
      <c r="DK444">
        <f>GDP!EC445</f>
        <v>1</v>
      </c>
      <c r="DL444">
        <f>GDP!ED445</f>
        <v>0</v>
      </c>
      <c r="DM444">
        <f>GDP!EE445</f>
        <v>0</v>
      </c>
      <c r="DN444">
        <f>GDP!DY445</f>
        <v>1</v>
      </c>
      <c r="DO444">
        <f>GDP!DZ445</f>
        <v>0</v>
      </c>
      <c r="DP444" s="84">
        <v>129.00438647335801</v>
      </c>
      <c r="DQ444" s="84">
        <v>129.005</v>
      </c>
      <c r="DR444">
        <v>129.01993020066999</v>
      </c>
      <c r="DS444">
        <v>36.92</v>
      </c>
      <c r="DT444">
        <v>4.6544983532000002</v>
      </c>
      <c r="DU444">
        <v>2.9504274825999985</v>
      </c>
      <c r="DV444">
        <v>-1.7040708706000016</v>
      </c>
      <c r="DW444">
        <v>51.074815056799999</v>
      </c>
      <c r="DX444">
        <v>48.1243875742</v>
      </c>
      <c r="DY444">
        <v>19557000000</v>
      </c>
      <c r="DZ444">
        <v>44428000000</v>
      </c>
      <c r="EA444">
        <f t="shared" si="30"/>
        <v>1.2153756946079972</v>
      </c>
      <c r="EB444">
        <f t="shared" si="31"/>
        <v>2.7609915304005774</v>
      </c>
      <c r="EC444">
        <f t="shared" si="32"/>
        <v>-1.5456158357925802</v>
      </c>
      <c r="ED444">
        <v>728092000000</v>
      </c>
      <c r="EE444">
        <f t="shared" si="33"/>
        <v>45.247498094724435</v>
      </c>
      <c r="EF444">
        <v>38555000000</v>
      </c>
      <c r="EG444">
        <v>315416000000</v>
      </c>
      <c r="EH444">
        <f t="shared" si="34"/>
        <v>3.7730904100247771</v>
      </c>
    </row>
    <row r="445" spans="1:138" x14ac:dyDescent="0.35">
      <c r="A445" t="s">
        <v>155</v>
      </c>
      <c r="B445" s="7">
        <v>2014</v>
      </c>
      <c r="C445">
        <f>MacroData!D445</f>
        <v>1616.7837860000002</v>
      </c>
      <c r="D445">
        <f>MacroData!E445</f>
        <v>100.482</v>
      </c>
      <c r="E445">
        <f>MacroData!F445</f>
        <v>100.37</v>
      </c>
      <c r="F445">
        <f>MacroData!G445</f>
        <v>2561945000000</v>
      </c>
      <c r="G445">
        <f>MacroData!H445</f>
        <v>1721875877828.71</v>
      </c>
      <c r="H445">
        <f>MacroData!I445</f>
        <v>1616783786000</v>
      </c>
      <c r="I445">
        <f>MacroData!J445</f>
        <v>1537949562000</v>
      </c>
      <c r="J445">
        <f>MacroData!K445</f>
        <v>0.21</v>
      </c>
      <c r="K445">
        <f>MacroData!L445</f>
        <v>2.8929999999999998</v>
      </c>
      <c r="L445" t="str">
        <f>MacroData!M445</f>
        <v>NA</v>
      </c>
      <c r="M445" t="str">
        <f>MacroData!N445</f>
        <v>NA</v>
      </c>
      <c r="N445">
        <f>MacroData!O445</f>
        <v>61417630</v>
      </c>
      <c r="O445" t="str">
        <f>MacroData!P445</f>
        <v>NA</v>
      </c>
      <c r="P445">
        <f>MacroData!Q445</f>
        <v>47048366195.449951</v>
      </c>
      <c r="Q445">
        <f>MacroData!R445</f>
        <v>259410976000</v>
      </c>
      <c r="R445">
        <f>MacroData!S445</f>
        <v>1490901195804.55</v>
      </c>
      <c r="S445">
        <f>MacroData!T445</f>
        <v>224701638154.62076</v>
      </c>
      <c r="T445">
        <f>MacroData!U445</f>
        <v>918076289000</v>
      </c>
      <c r="U445">
        <f>MacroData!V445</f>
        <v>12.694000000000001</v>
      </c>
      <c r="V445">
        <f>MacroData!W445</f>
        <v>5790.41</v>
      </c>
      <c r="W445">
        <f>MacroData!X445</f>
        <v>103.11499999999999</v>
      </c>
      <c r="X445">
        <f>MacroData!Y445</f>
        <v>1046069430999.03</v>
      </c>
      <c r="Y445">
        <f>MacroData!Z445</f>
        <v>983198000000</v>
      </c>
      <c r="Z445">
        <f>MacroData!AA445</f>
        <v>770563000000</v>
      </c>
      <c r="AA445">
        <f>MacroData!AB445</f>
        <v>93892700000</v>
      </c>
      <c r="AB445">
        <f>MacroData!AC445</f>
        <v>328304000000</v>
      </c>
      <c r="AC445">
        <f>MacroData!AD445</f>
        <v>313864364000</v>
      </c>
      <c r="AD445">
        <f>MacroData!AE445</f>
        <v>34392313232.663864</v>
      </c>
      <c r="AE445">
        <f>MacroData!AF445</f>
        <v>-3.0341657570284402</v>
      </c>
      <c r="AF445">
        <f>MacroData!AG445</f>
        <v>107.416048662612</v>
      </c>
      <c r="AG445" t="str">
        <f>MacroData!AH445</f>
        <v>NA</v>
      </c>
      <c r="AH445" t="str">
        <f>MacroData!AI445</f>
        <v>NA</v>
      </c>
      <c r="AI445" t="str">
        <f>MacroData!AJ445</f>
        <v>NA</v>
      </c>
      <c r="AJ445" t="str">
        <f>MacroData!AK445</f>
        <v>NA</v>
      </c>
      <c r="AK445">
        <f>MacroData!AL445</f>
        <v>0</v>
      </c>
      <c r="AL445" t="str">
        <f>MacroData!AM445</f>
        <v>NA</v>
      </c>
      <c r="AM445" t="str">
        <f>MacroData!AN445</f>
        <v>NA</v>
      </c>
      <c r="AN445" s="31">
        <f>GDP!C446+GDP!J446</f>
        <v>-0.25356000000000001</v>
      </c>
      <c r="AO445">
        <f>GDP!D446+GDP!K446</f>
        <v>0.24476999999999999</v>
      </c>
      <c r="AP445">
        <f>GDP!E446+GDP!L446</f>
        <v>0.23591999999999999</v>
      </c>
      <c r="AQ445">
        <f>GDP!F446+GDP!M446</f>
        <v>0.28810999999999998</v>
      </c>
      <c r="AR445">
        <f>GDP!G446+GDP!N446</f>
        <v>4.9279999999999997E-2</v>
      </c>
      <c r="AS445">
        <f>GDP!H446+GDP!O446</f>
        <v>-5.6300000000000003E-2</v>
      </c>
      <c r="AT445" s="7">
        <f>GDP!I446+GDP!P446</f>
        <v>0</v>
      </c>
      <c r="AU445">
        <f>GDP!AE446</f>
        <v>0.14038999999999999</v>
      </c>
      <c r="AV445">
        <f>GDP!AF446</f>
        <v>7.6590000000000005E-2</v>
      </c>
      <c r="AW445">
        <f>GDP!AG446</f>
        <v>-7.4190000000000006E-2</v>
      </c>
      <c r="AX445">
        <f>GDP!AH446</f>
        <v>5.5100000000000001E-3</v>
      </c>
      <c r="AY445">
        <f>GDP!AI446</f>
        <v>0</v>
      </c>
      <c r="AZ445">
        <f>GDP!AJ446</f>
        <v>5.5300000000000002E-3</v>
      </c>
      <c r="BA445" s="7">
        <f>GDP!AK446</f>
        <v>0</v>
      </c>
      <c r="BB445">
        <f>GDP!AS446</f>
        <v>1.864E-2</v>
      </c>
      <c r="BC445">
        <f>GDP!AT446</f>
        <v>-6.2E-4</v>
      </c>
      <c r="BD445">
        <f>GDP!AU446</f>
        <v>0</v>
      </c>
      <c r="BE445">
        <f>GDP!AV446</f>
        <v>0</v>
      </c>
      <c r="BF445">
        <f>GDP!AW446</f>
        <v>0</v>
      </c>
      <c r="BG445">
        <f>GDP!AX446</f>
        <v>0</v>
      </c>
      <c r="BH445" s="7">
        <f>GDP!AY446</f>
        <v>0</v>
      </c>
      <c r="BI445">
        <f>GDP!AZ446</f>
        <v>5.5930000000000001E-2</v>
      </c>
      <c r="BJ445">
        <f>GDP!BA446</f>
        <v>-8.9730000000000004E-2</v>
      </c>
      <c r="BK445">
        <f>GDP!BB446</f>
        <v>-8.1110000000000002E-2</v>
      </c>
      <c r="BL445">
        <f>GDP!BC446</f>
        <v>-2.5600000000000001E-2</v>
      </c>
      <c r="BM445">
        <f>GDP!BD446</f>
        <v>-2.188E-2</v>
      </c>
      <c r="BN445">
        <f>GDP!BE446</f>
        <v>1.336E-2</v>
      </c>
      <c r="BO445" s="7">
        <f>GDP!BF446</f>
        <v>0</v>
      </c>
      <c r="BP445">
        <f>GDP!BG446+GDP!BN446+GDP!BU446</f>
        <v>5.4119999999999994E-2</v>
      </c>
      <c r="BQ445">
        <f>GDP!BH446+GDP!BO446+GDP!BV446</f>
        <v>0.19098999999999999</v>
      </c>
      <c r="BR445">
        <f>GDP!BI446+GDP!BP446+GDP!BW446</f>
        <v>0.15127000000000002</v>
      </c>
      <c r="BS445">
        <f>GDP!BJ446+GDP!BQ446+GDP!BX446</f>
        <v>4.4309999999999995E-2</v>
      </c>
      <c r="BT445">
        <f>GDP!BK446+GDP!BR446+GDP!BY446</f>
        <v>7.3199999999999993E-3</v>
      </c>
      <c r="BU445">
        <f>GDP!BL446+GDP!BS446+GDP!BZ446</f>
        <v>-0.13516999999999998</v>
      </c>
      <c r="BV445" s="7">
        <f>GDP!BM446+GDP!BT446+GDP!CA446</f>
        <v>0</v>
      </c>
      <c r="BW445">
        <f>GDP!CB446</f>
        <v>-4.2569999999999997E-2</v>
      </c>
      <c r="BX445">
        <f>GDP!CC446</f>
        <v>0.13622000000000001</v>
      </c>
      <c r="BY445">
        <f>GDP!CD446</f>
        <v>-3.5619999999999999E-2</v>
      </c>
      <c r="BZ445">
        <f>GDP!CE446</f>
        <v>-0.11611</v>
      </c>
      <c r="CA445">
        <f>GDP!CF446</f>
        <v>1.431E-2</v>
      </c>
      <c r="CB445">
        <f>GDP!CG446</f>
        <v>0.15765999999999999</v>
      </c>
      <c r="CC445" s="7">
        <f>GDP!CH446</f>
        <v>0</v>
      </c>
      <c r="CD445">
        <f>GDP!CI446</f>
        <v>0</v>
      </c>
      <c r="CE445">
        <f>GDP!CJ446</f>
        <v>-4.5199999999999997E-3</v>
      </c>
      <c r="CF445">
        <f>GDP!CK446</f>
        <v>0</v>
      </c>
      <c r="CG445">
        <f>GDP!CL446</f>
        <v>3.1E-4</v>
      </c>
      <c r="CH445">
        <f>GDP!CM446</f>
        <v>-1.2E-4</v>
      </c>
      <c r="CI445">
        <f>GDP!CN446</f>
        <v>0</v>
      </c>
      <c r="CJ445" s="7">
        <f>GDP!CO446</f>
        <v>0</v>
      </c>
      <c r="CK445">
        <f>GDP!CP446</f>
        <v>-0.12106</v>
      </c>
      <c r="CL445">
        <f>GDP!CQ446</f>
        <v>0.13349</v>
      </c>
      <c r="CM445">
        <f>GDP!CR446</f>
        <v>0.17995</v>
      </c>
      <c r="CN445">
        <f>GDP!CS446</f>
        <v>2.1940000000000001E-2</v>
      </c>
      <c r="CO445">
        <f>GDP!CT446</f>
        <v>-1.0789999999999999E-2</v>
      </c>
      <c r="CP445">
        <f>GDP!CU446</f>
        <v>-0.12833</v>
      </c>
      <c r="CQ445">
        <f>GDP!CV446</f>
        <v>0</v>
      </c>
      <c r="CR445">
        <f>GDP!CW446</f>
        <v>-3.8600000000000016E-2</v>
      </c>
      <c r="CS445">
        <f>GDP!CX446</f>
        <v>0.23100999999999997</v>
      </c>
      <c r="CT445">
        <f>GDP!CY446</f>
        <v>8.0619999999999983E-2</v>
      </c>
      <c r="CU445">
        <f>GDP!CZ446</f>
        <v>0.26801999999999998</v>
      </c>
      <c r="CV445">
        <f>GDP!DA446</f>
        <v>2.7399999999999997E-2</v>
      </c>
      <c r="CW445">
        <f>GDP!DB446</f>
        <v>-3.7409999999999999E-2</v>
      </c>
      <c r="CX445" s="7">
        <f>GDP!DC446</f>
        <v>0</v>
      </c>
      <c r="CY445">
        <f>GDP!DD446</f>
        <v>-0.10951</v>
      </c>
      <c r="CZ445">
        <f>GDP!DE446</f>
        <v>0.45617999999999997</v>
      </c>
      <c r="DA445">
        <f>GDP!DF446</f>
        <v>0.29560000000000003</v>
      </c>
      <c r="DB445">
        <f>GDP!DG446</f>
        <v>-4.9549999999999997E-2</v>
      </c>
      <c r="DC445">
        <f>GDP!DH446</f>
        <v>1.0720000000000002E-2</v>
      </c>
      <c r="DD445">
        <f>GDP!DI446</f>
        <v>-0.10583999999999999</v>
      </c>
      <c r="DE445" s="7">
        <f>GDP!DJ446</f>
        <v>0</v>
      </c>
      <c r="DF445">
        <f>GDP!DU446</f>
        <v>0.53104000000000007</v>
      </c>
      <c r="DG445" s="7">
        <f>GDP!DV446</f>
        <v>0.49759999999999993</v>
      </c>
      <c r="DH445">
        <f>GDP!DW446</f>
        <v>1</v>
      </c>
      <c r="DI445">
        <f>GDP!EA446</f>
        <v>1</v>
      </c>
      <c r="DJ445">
        <f>GDP!EB446</f>
        <v>0</v>
      </c>
      <c r="DK445">
        <f>GDP!EC446</f>
        <v>0</v>
      </c>
      <c r="DL445">
        <f>GDP!ED446</f>
        <v>0</v>
      </c>
      <c r="DM445">
        <f>GDP!EE446</f>
        <v>0</v>
      </c>
      <c r="DN445">
        <f>GDP!DY446</f>
        <v>0</v>
      </c>
      <c r="DO445">
        <f>GDP!DZ446</f>
        <v>1</v>
      </c>
      <c r="DP445" s="84">
        <v>132.52847756319801</v>
      </c>
      <c r="DQ445" s="84">
        <v>131.88990000000001</v>
      </c>
      <c r="DR445">
        <v>131.78460354612</v>
      </c>
      <c r="DS445">
        <v>18.62</v>
      </c>
      <c r="DT445">
        <v>4.3975303876999998</v>
      </c>
      <c r="DU445">
        <v>3.0282280497000045</v>
      </c>
      <c r="DV445">
        <v>-1.3693023379999953</v>
      </c>
      <c r="DW445">
        <v>50.872961821700002</v>
      </c>
      <c r="DX445">
        <v>47.844733771999998</v>
      </c>
      <c r="DY445">
        <v>23379999999.999901</v>
      </c>
      <c r="DZ445">
        <v>44457000000</v>
      </c>
      <c r="EA445">
        <f t="shared" si="30"/>
        <v>1.4460808057608701</v>
      </c>
      <c r="EB445">
        <f t="shared" si="31"/>
        <v>2.7497183225710553</v>
      </c>
      <c r="EC445">
        <f t="shared" si="32"/>
        <v>-1.3036375168101852</v>
      </c>
      <c r="ED445">
        <v>735446000000</v>
      </c>
      <c r="EE445">
        <f t="shared" si="33"/>
        <v>45.488209763627601</v>
      </c>
      <c r="EF445">
        <v>36819000000</v>
      </c>
      <c r="EG445">
        <v>313311000000</v>
      </c>
      <c r="EH445">
        <f t="shared" si="34"/>
        <v>3.4084116933409749</v>
      </c>
    </row>
    <row r="446" spans="1:138" x14ac:dyDescent="0.35">
      <c r="A446" t="s">
        <v>156</v>
      </c>
      <c r="B446" s="7">
        <v>1978</v>
      </c>
      <c r="C446">
        <f>MacroData!D446</f>
        <v>209756.17594325502</v>
      </c>
      <c r="D446" t="str">
        <f>MacroData!E446</f>
        <v>NA</v>
      </c>
      <c r="E446">
        <f>MacroData!F446</f>
        <v>100.02800000000001</v>
      </c>
      <c r="F446">
        <f>MacroData!G446</f>
        <v>83067950767252.406</v>
      </c>
      <c r="G446" t="str">
        <f>MacroData!H446</f>
        <v>NA</v>
      </c>
      <c r="H446">
        <f>MacroData!I446</f>
        <v>209756175943255</v>
      </c>
      <c r="I446">
        <f>MacroData!J446</f>
        <v>248795635134247</v>
      </c>
      <c r="J446">
        <f>MacroData!K446</f>
        <v>5.0709999999999997</v>
      </c>
      <c r="K446">
        <f>MacroData!L446</f>
        <v>6.3689999999999998</v>
      </c>
      <c r="L446">
        <f>MacroData!M446</f>
        <v>170902.90625</v>
      </c>
      <c r="M446">
        <f>MacroData!N446</f>
        <v>90067.6796875</v>
      </c>
      <c r="N446">
        <f>MacroData!O446</f>
        <v>115174000</v>
      </c>
      <c r="O446">
        <f>MacroData!P446</f>
        <v>16235816551.483067</v>
      </c>
      <c r="P446">
        <f>MacroData!Q446</f>
        <v>-10577345923766</v>
      </c>
      <c r="Q446">
        <f>MacroData!R446</f>
        <v>68606434752274</v>
      </c>
      <c r="R446">
        <f>MacroData!S446</f>
        <v>259372981058013</v>
      </c>
      <c r="S446">
        <f>MacroData!T446</f>
        <v>41627301458757.5</v>
      </c>
      <c r="T446">
        <f>MacroData!U446</f>
        <v>151262273077864</v>
      </c>
      <c r="U446">
        <f>MacroData!V446</f>
        <v>2.234</v>
      </c>
      <c r="V446">
        <f>MacroData!W446</f>
        <v>132.31</v>
      </c>
      <c r="W446">
        <f>MacroData!X446</f>
        <v>20.568999999999999</v>
      </c>
      <c r="X446">
        <f>MacroData!Y446</f>
        <v>1372257068940.6799</v>
      </c>
      <c r="Y446">
        <f>MacroData!Z446</f>
        <v>117923100000000</v>
      </c>
      <c r="Z446">
        <f>MacroData!AA446</f>
        <v>52495663527904.297</v>
      </c>
      <c r="AA446">
        <f>MacroData!AB446</f>
        <v>5814453069026.3203</v>
      </c>
      <c r="AB446">
        <f>MacroData!AC446</f>
        <v>12812230295802.9</v>
      </c>
      <c r="AC446">
        <f>MacroData!AD446</f>
        <v>39239117209516.898</v>
      </c>
      <c r="AD446">
        <f>MacroData!AE446</f>
        <v>26979133293516.5</v>
      </c>
      <c r="AE446">
        <f>MacroData!AF446</f>
        <v>-6.0167360841191098</v>
      </c>
      <c r="AF446">
        <f>MacroData!AG446</f>
        <v>69.025000000000006</v>
      </c>
      <c r="AG446">
        <f>MacroData!AH446</f>
        <v>0</v>
      </c>
      <c r="AH446">
        <f>MacroData!AI446</f>
        <v>0</v>
      </c>
      <c r="AI446">
        <f>MacroData!AJ446</f>
        <v>0</v>
      </c>
      <c r="AJ446">
        <f>MacroData!AK446</f>
        <v>0</v>
      </c>
      <c r="AK446">
        <f>MacroData!AL446</f>
        <v>0</v>
      </c>
      <c r="AL446" t="str">
        <f>MacroData!AM446</f>
        <v>NA</v>
      </c>
      <c r="AM446">
        <f>MacroData!AN446</f>
        <v>5.25</v>
      </c>
      <c r="AN446" s="31">
        <f>GDP!C447+GDP!J447</f>
        <v>0</v>
      </c>
      <c r="AO446">
        <f>GDP!D447+GDP!K447</f>
        <v>0</v>
      </c>
      <c r="AP446">
        <f>GDP!E447+GDP!L447</f>
        <v>0</v>
      </c>
      <c r="AQ446">
        <f>GDP!F447+GDP!M447</f>
        <v>0</v>
      </c>
      <c r="AR446">
        <f>GDP!G447+GDP!N447</f>
        <v>0</v>
      </c>
      <c r="AS446">
        <f>GDP!H447+GDP!O447</f>
        <v>0</v>
      </c>
      <c r="AT446" s="7">
        <f>GDP!I447+GDP!P447</f>
        <v>0</v>
      </c>
      <c r="AU446">
        <f>GDP!AE447</f>
        <v>0</v>
      </c>
      <c r="AV446">
        <f>GDP!AF447</f>
        <v>0</v>
      </c>
      <c r="AW446">
        <f>GDP!AG447</f>
        <v>0</v>
      </c>
      <c r="AX446">
        <f>GDP!AH447</f>
        <v>0</v>
      </c>
      <c r="AY446">
        <f>GDP!AI447</f>
        <v>0</v>
      </c>
      <c r="AZ446">
        <f>GDP!AJ447</f>
        <v>0</v>
      </c>
      <c r="BA446" s="7">
        <f>GDP!AK447</f>
        <v>0</v>
      </c>
      <c r="BB446">
        <f>GDP!AS447</f>
        <v>0</v>
      </c>
      <c r="BC446">
        <f>GDP!AT447</f>
        <v>0</v>
      </c>
      <c r="BD446">
        <f>GDP!AU447</f>
        <v>0</v>
      </c>
      <c r="BE446">
        <f>GDP!AV447</f>
        <v>0</v>
      </c>
      <c r="BF446">
        <f>GDP!AW447</f>
        <v>0</v>
      </c>
      <c r="BG446">
        <f>GDP!AX447</f>
        <v>0</v>
      </c>
      <c r="BH446" s="7">
        <f>GDP!AY447</f>
        <v>0</v>
      </c>
      <c r="BI446">
        <f>GDP!AZ447</f>
        <v>0</v>
      </c>
      <c r="BJ446">
        <f>GDP!BA447</f>
        <v>0</v>
      </c>
      <c r="BK446">
        <f>GDP!BB447</f>
        <v>0</v>
      </c>
      <c r="BL446">
        <f>GDP!BC447</f>
        <v>0</v>
      </c>
      <c r="BM446">
        <f>GDP!BD447</f>
        <v>0</v>
      </c>
      <c r="BN446">
        <f>GDP!BE447</f>
        <v>0</v>
      </c>
      <c r="BO446" s="7">
        <f>GDP!BF447</f>
        <v>0</v>
      </c>
      <c r="BP446">
        <f>GDP!BG447+GDP!BN447+GDP!BU447</f>
        <v>0</v>
      </c>
      <c r="BQ446">
        <f>GDP!BH447+GDP!BO447+GDP!BV447</f>
        <v>0</v>
      </c>
      <c r="BR446">
        <f>GDP!BI447+GDP!BP447+GDP!BW447</f>
        <v>0</v>
      </c>
      <c r="BS446">
        <f>GDP!BJ447+GDP!BQ447+GDP!BX447</f>
        <v>0</v>
      </c>
      <c r="BT446">
        <f>GDP!BK447+GDP!BR447+GDP!BY447</f>
        <v>0</v>
      </c>
      <c r="BU446">
        <f>GDP!BL447+GDP!BS447+GDP!BZ447</f>
        <v>0</v>
      </c>
      <c r="BV446" s="7">
        <f>GDP!BM447+GDP!BT447+GDP!CA447</f>
        <v>0</v>
      </c>
      <c r="BW446">
        <f>GDP!CB447</f>
        <v>0</v>
      </c>
      <c r="BX446">
        <f>GDP!CC447</f>
        <v>0</v>
      </c>
      <c r="BY446">
        <f>GDP!CD447</f>
        <v>0</v>
      </c>
      <c r="BZ446">
        <f>GDP!CE447</f>
        <v>0</v>
      </c>
      <c r="CA446">
        <f>GDP!CF447</f>
        <v>0</v>
      </c>
      <c r="CB446">
        <f>GDP!CG447</f>
        <v>0</v>
      </c>
      <c r="CC446" s="7">
        <f>GDP!CH447</f>
        <v>0</v>
      </c>
      <c r="CD446">
        <f>GDP!CI447</f>
        <v>0</v>
      </c>
      <c r="CE446">
        <f>GDP!CJ447</f>
        <v>0</v>
      </c>
      <c r="CF446">
        <f>GDP!CK447</f>
        <v>0</v>
      </c>
      <c r="CG446">
        <f>GDP!CL447</f>
        <v>0</v>
      </c>
      <c r="CH446">
        <f>GDP!CM447</f>
        <v>0</v>
      </c>
      <c r="CI446">
        <f>GDP!CN447</f>
        <v>0</v>
      </c>
      <c r="CJ446" s="7">
        <f>GDP!CO447</f>
        <v>0</v>
      </c>
      <c r="CK446">
        <f>GDP!CP447</f>
        <v>0</v>
      </c>
      <c r="CL446">
        <f>GDP!CQ447</f>
        <v>0</v>
      </c>
      <c r="CM446">
        <f>GDP!CR447</f>
        <v>0</v>
      </c>
      <c r="CN446">
        <f>GDP!CS447</f>
        <v>0</v>
      </c>
      <c r="CO446">
        <f>GDP!CT447</f>
        <v>0</v>
      </c>
      <c r="CP446">
        <f>GDP!CU447</f>
        <v>0</v>
      </c>
      <c r="CQ446">
        <f>GDP!CV447</f>
        <v>0</v>
      </c>
      <c r="CR446">
        <f>GDP!CW447</f>
        <v>0</v>
      </c>
      <c r="CS446">
        <f>GDP!CX447</f>
        <v>0</v>
      </c>
      <c r="CT446">
        <f>GDP!CY447</f>
        <v>0</v>
      </c>
      <c r="CU446">
        <f>GDP!CZ447</f>
        <v>0</v>
      </c>
      <c r="CV446">
        <f>GDP!DA447</f>
        <v>0</v>
      </c>
      <c r="CW446">
        <f>GDP!DB447</f>
        <v>0</v>
      </c>
      <c r="CX446" s="7">
        <f>GDP!DC447</f>
        <v>0</v>
      </c>
      <c r="CY446">
        <f>GDP!DD447</f>
        <v>0</v>
      </c>
      <c r="CZ446">
        <f>GDP!DE447</f>
        <v>0</v>
      </c>
      <c r="DA446">
        <f>GDP!DF447</f>
        <v>0</v>
      </c>
      <c r="DB446">
        <f>GDP!DG447</f>
        <v>0</v>
      </c>
      <c r="DC446">
        <f>GDP!DH447</f>
        <v>0</v>
      </c>
      <c r="DD446">
        <f>GDP!DI447</f>
        <v>0</v>
      </c>
      <c r="DE446" s="7">
        <f>GDP!DJ447</f>
        <v>0</v>
      </c>
      <c r="DF446">
        <f>GDP!DU447</f>
        <v>0</v>
      </c>
      <c r="DG446" s="7">
        <f>GDP!DV447</f>
        <v>0</v>
      </c>
      <c r="DH446">
        <f>GDP!DW447</f>
        <v>0</v>
      </c>
      <c r="DI446">
        <f>GDP!EA447</f>
        <v>0</v>
      </c>
      <c r="DJ446">
        <f>GDP!EB447</f>
        <v>0</v>
      </c>
      <c r="DK446">
        <f>GDP!EC447</f>
        <v>0</v>
      </c>
      <c r="DL446">
        <f>GDP!ED447</f>
        <v>0</v>
      </c>
      <c r="DM446">
        <f>GDP!EE447</f>
        <v>0</v>
      </c>
      <c r="DN446">
        <f>GDP!DY447</f>
        <v>0</v>
      </c>
      <c r="DO446">
        <f>GDP!DZ447</f>
        <v>0</v>
      </c>
      <c r="DP446" s="84">
        <v>41.691266918565603</v>
      </c>
      <c r="DQ446" t="s">
        <v>145</v>
      </c>
      <c r="DR446">
        <v>39.894297447386002</v>
      </c>
      <c r="DS446" t="s">
        <v>145</v>
      </c>
      <c r="DT446">
        <v>0.58429044360000004</v>
      </c>
      <c r="DU446">
        <v>6.2894654790000004</v>
      </c>
      <c r="DV446">
        <v>5.7051750353999999</v>
      </c>
      <c r="DW446">
        <v>31.4639674636</v>
      </c>
      <c r="DX446">
        <v>25.174501984599999</v>
      </c>
      <c r="DY446">
        <v>4955777530089.0498</v>
      </c>
      <c r="DZ446">
        <v>3916706528551.6401</v>
      </c>
      <c r="EA446">
        <f t="shared" si="30"/>
        <v>2.3626372419326183</v>
      </c>
      <c r="EB446">
        <f t="shared" si="31"/>
        <v>1.8672663681717865</v>
      </c>
      <c r="EC446">
        <f t="shared" si="32"/>
        <v>0.49537087376083178</v>
      </c>
      <c r="ED446">
        <v>48384930368375.898</v>
      </c>
      <c r="EE446">
        <f t="shared" si="33"/>
        <v>23.067225625559363</v>
      </c>
      <c r="EF446">
        <v>13012614984538.301</v>
      </c>
      <c r="EG446">
        <v>30103990184115.199</v>
      </c>
      <c r="EH446">
        <f t="shared" si="34"/>
        <v>0.44336775911422677</v>
      </c>
    </row>
    <row r="447" spans="1:138" x14ac:dyDescent="0.35">
      <c r="A447" t="s">
        <v>156</v>
      </c>
      <c r="B447" s="7">
        <v>1979</v>
      </c>
      <c r="C447">
        <f>MacroData!D447</f>
        <v>227347.42049933402</v>
      </c>
      <c r="D447" t="str">
        <f>MacroData!E447</f>
        <v>NA</v>
      </c>
      <c r="E447">
        <f>MacroData!F447</f>
        <v>101.56399999999999</v>
      </c>
      <c r="F447">
        <f>MacroData!G447</f>
        <v>100059561158079</v>
      </c>
      <c r="G447" t="str">
        <f>MacroData!H447</f>
        <v>NA</v>
      </c>
      <c r="H447">
        <f>MacroData!I447</f>
        <v>227347420499334</v>
      </c>
      <c r="I447">
        <f>MacroData!J447</f>
        <v>262439403047153</v>
      </c>
      <c r="J447">
        <f>MacroData!K447</f>
        <v>6.0339999999999998</v>
      </c>
      <c r="K447">
        <f>MacroData!L447</f>
        <v>8.3330000000000002</v>
      </c>
      <c r="L447">
        <f>MacroData!M447</f>
        <v>181673.1875</v>
      </c>
      <c r="M447">
        <f>MacroData!N447</f>
        <v>98003.9140625</v>
      </c>
      <c r="N447">
        <f>MacroData!O447</f>
        <v>116133000</v>
      </c>
      <c r="O447">
        <f>MacroData!P447</f>
        <v>-9426422011.3026428</v>
      </c>
      <c r="P447">
        <f>MacroData!Q447</f>
        <v>-12443210945895</v>
      </c>
      <c r="Q447">
        <f>MacroData!R447</f>
        <v>72651545951799.406</v>
      </c>
      <c r="R447">
        <f>MacroData!S447</f>
        <v>274882613993048</v>
      </c>
      <c r="S447">
        <f>MacroData!T447</f>
        <v>44940502345179.305</v>
      </c>
      <c r="T447">
        <f>MacroData!U447</f>
        <v>161073251580974</v>
      </c>
      <c r="U447">
        <f>MacroData!V447</f>
        <v>2.0830000000000002</v>
      </c>
      <c r="V447">
        <f>MacroData!W447</f>
        <v>138.4</v>
      </c>
      <c r="W447">
        <f>MacroData!X447</f>
        <v>19.294</v>
      </c>
      <c r="X447">
        <f>MacroData!Y447</f>
        <v>1461308451114.71</v>
      </c>
      <c r="Y447">
        <f>MacroData!Z447</f>
        <v>130077900000000</v>
      </c>
      <c r="Z447">
        <f>MacroData!AA447</f>
        <v>60923666392505.102</v>
      </c>
      <c r="AA447">
        <f>MacroData!AB447</f>
        <v>6356922936893.4697</v>
      </c>
      <c r="AB447">
        <f>MacroData!AC447</f>
        <v>14486556223256.301</v>
      </c>
      <c r="AC447">
        <f>MacroData!AD447</f>
        <v>40887940382734.203</v>
      </c>
      <c r="AD447">
        <f>MacroData!AE447</f>
        <v>27711043606620.102</v>
      </c>
      <c r="AE447">
        <f>MacroData!AF447</f>
        <v>-5.0704811296034</v>
      </c>
      <c r="AF447">
        <f>MacroData!AG447</f>
        <v>71.575000000000003</v>
      </c>
      <c r="AG447">
        <f>MacroData!AH447</f>
        <v>1</v>
      </c>
      <c r="AH447">
        <f>MacroData!AI447</f>
        <v>0</v>
      </c>
      <c r="AI447">
        <f>MacroData!AJ447</f>
        <v>0</v>
      </c>
      <c r="AJ447">
        <f>MacroData!AK447</f>
        <v>0</v>
      </c>
      <c r="AK447">
        <f>MacroData!AL447</f>
        <v>0</v>
      </c>
      <c r="AL447" t="str">
        <f>MacroData!AM447</f>
        <v>NA</v>
      </c>
      <c r="AM447">
        <f>MacroData!AN447</f>
        <v>5.25</v>
      </c>
      <c r="AN447" s="31">
        <f>GDP!C448+GDP!J448</f>
        <v>4.3380000000000002E-2</v>
      </c>
      <c r="AO447">
        <f>GDP!D448+GDP!K448</f>
        <v>0</v>
      </c>
      <c r="AP447">
        <f>GDP!E448+GDP!L448</f>
        <v>5.185E-2</v>
      </c>
      <c r="AQ447">
        <f>GDP!F448+GDP!M448</f>
        <v>1.49E-2</v>
      </c>
      <c r="AR447">
        <f>GDP!G448+GDP!N448</f>
        <v>0</v>
      </c>
      <c r="AS447">
        <f>GDP!H448+GDP!O448</f>
        <v>0</v>
      </c>
      <c r="AT447" s="7">
        <f>GDP!I448+GDP!P448</f>
        <v>0</v>
      </c>
      <c r="AU447">
        <f>GDP!AE448</f>
        <v>7.1190000000000003E-2</v>
      </c>
      <c r="AV447">
        <f>GDP!AF448</f>
        <v>0</v>
      </c>
      <c r="AW447">
        <f>GDP!AG448</f>
        <v>7.2270000000000001E-2</v>
      </c>
      <c r="AX447">
        <f>GDP!AH448</f>
        <v>1.5299999999999999E-2</v>
      </c>
      <c r="AY447">
        <f>GDP!AI448</f>
        <v>0</v>
      </c>
      <c r="AZ447">
        <f>GDP!AJ448</f>
        <v>0</v>
      </c>
      <c r="BA447" s="7">
        <f>GDP!AK448</f>
        <v>0</v>
      </c>
      <c r="BB447">
        <f>GDP!AS448</f>
        <v>0</v>
      </c>
      <c r="BC447">
        <f>GDP!AT448</f>
        <v>0</v>
      </c>
      <c r="BD447">
        <f>GDP!AU448</f>
        <v>0</v>
      </c>
      <c r="BE447">
        <f>GDP!AV448</f>
        <v>0</v>
      </c>
      <c r="BF447">
        <f>GDP!AW448</f>
        <v>0</v>
      </c>
      <c r="BG447">
        <f>GDP!AX448</f>
        <v>0</v>
      </c>
      <c r="BH447" s="7">
        <f>GDP!AY448</f>
        <v>0</v>
      </c>
      <c r="BI447">
        <f>GDP!AZ448</f>
        <v>6.1199999999999996E-3</v>
      </c>
      <c r="BJ447">
        <f>GDP!BA448</f>
        <v>0</v>
      </c>
      <c r="BK447">
        <f>GDP!BB448</f>
        <v>1.5769999999999999E-2</v>
      </c>
      <c r="BL447">
        <f>GDP!BC448</f>
        <v>8.1399999999999997E-3</v>
      </c>
      <c r="BM447">
        <f>GDP!BD448</f>
        <v>0</v>
      </c>
      <c r="BN447">
        <f>GDP!BE448</f>
        <v>0</v>
      </c>
      <c r="BO447" s="7">
        <f>GDP!BF448</f>
        <v>0</v>
      </c>
      <c r="BP447">
        <f>GDP!BG448+GDP!BN448+GDP!BU448</f>
        <v>0</v>
      </c>
      <c r="BQ447">
        <f>GDP!BH448+GDP!BO448+GDP!BV448</f>
        <v>0</v>
      </c>
      <c r="BR447">
        <f>GDP!BI448+GDP!BP448+GDP!BW448</f>
        <v>0</v>
      </c>
      <c r="BS447">
        <f>GDP!BJ448+GDP!BQ448+GDP!BX448</f>
        <v>0</v>
      </c>
      <c r="BT447">
        <f>GDP!BK448+GDP!BR448+GDP!BY448</f>
        <v>0</v>
      </c>
      <c r="BU447">
        <f>GDP!BL448+GDP!BS448+GDP!BZ448</f>
        <v>0</v>
      </c>
      <c r="BV447" s="7">
        <f>GDP!BM448+GDP!BT448+GDP!CA448</f>
        <v>0</v>
      </c>
      <c r="BW447">
        <f>GDP!CB448</f>
        <v>0</v>
      </c>
      <c r="BX447">
        <f>GDP!CC448</f>
        <v>0</v>
      </c>
      <c r="BY447">
        <f>GDP!CD448</f>
        <v>0</v>
      </c>
      <c r="BZ447">
        <f>GDP!CE448</f>
        <v>0</v>
      </c>
      <c r="CA447">
        <f>GDP!CF448</f>
        <v>0</v>
      </c>
      <c r="CB447">
        <f>GDP!CG448</f>
        <v>0</v>
      </c>
      <c r="CC447" s="7">
        <f>GDP!CH448</f>
        <v>0</v>
      </c>
      <c r="CD447">
        <f>GDP!CI448</f>
        <v>0</v>
      </c>
      <c r="CE447">
        <f>GDP!CJ448</f>
        <v>0</v>
      </c>
      <c r="CF447">
        <f>GDP!CK448</f>
        <v>0</v>
      </c>
      <c r="CG447">
        <f>GDP!CL448</f>
        <v>0</v>
      </c>
      <c r="CH447">
        <f>GDP!CM448</f>
        <v>0</v>
      </c>
      <c r="CI447">
        <f>GDP!CN448</f>
        <v>0</v>
      </c>
      <c r="CJ447" s="7">
        <f>GDP!CO448</f>
        <v>0</v>
      </c>
      <c r="CK447">
        <f>GDP!CP448</f>
        <v>0</v>
      </c>
      <c r="CL447">
        <f>GDP!CQ448</f>
        <v>0</v>
      </c>
      <c r="CM447">
        <f>GDP!CR448</f>
        <v>0</v>
      </c>
      <c r="CN447">
        <f>GDP!CS448</f>
        <v>0</v>
      </c>
      <c r="CO447">
        <f>GDP!CT448</f>
        <v>0</v>
      </c>
      <c r="CP447">
        <f>GDP!CU448</f>
        <v>0</v>
      </c>
      <c r="CQ447">
        <f>GDP!CV448</f>
        <v>0</v>
      </c>
      <c r="CR447">
        <f>GDP!CW448</f>
        <v>0.12069000000000001</v>
      </c>
      <c r="CS447">
        <f>GDP!CX448</f>
        <v>0</v>
      </c>
      <c r="CT447">
        <f>GDP!CY448</f>
        <v>0.13989000000000001</v>
      </c>
      <c r="CU447">
        <f>GDP!CZ448</f>
        <v>3.8339999999999999E-2</v>
      </c>
      <c r="CV447">
        <f>GDP!DA448</f>
        <v>0</v>
      </c>
      <c r="CW447">
        <f>GDP!DB448</f>
        <v>0</v>
      </c>
      <c r="CX447" s="7">
        <f>GDP!DC448</f>
        <v>0</v>
      </c>
      <c r="CY447">
        <f>GDP!DD448</f>
        <v>0</v>
      </c>
      <c r="CZ447">
        <f>GDP!DE448</f>
        <v>0</v>
      </c>
      <c r="DA447">
        <f>GDP!DF448</f>
        <v>0</v>
      </c>
      <c r="DB447">
        <f>GDP!DG448</f>
        <v>0</v>
      </c>
      <c r="DC447">
        <f>GDP!DH448</f>
        <v>0</v>
      </c>
      <c r="DD447">
        <f>GDP!DI448</f>
        <v>0</v>
      </c>
      <c r="DE447" s="7">
        <f>GDP!DJ448</f>
        <v>0</v>
      </c>
      <c r="DF447">
        <f>GDP!DU448</f>
        <v>0.29892000000000002</v>
      </c>
      <c r="DG447" s="7">
        <f>GDP!DV448</f>
        <v>0</v>
      </c>
      <c r="DH447">
        <f>GDP!DW448</f>
        <v>1</v>
      </c>
      <c r="DI447">
        <f>GDP!EA448</f>
        <v>0</v>
      </c>
      <c r="DJ447">
        <f>GDP!EB448</f>
        <v>1</v>
      </c>
      <c r="DK447">
        <f>GDP!EC448</f>
        <v>0</v>
      </c>
      <c r="DL447">
        <f>GDP!ED448</f>
        <v>0</v>
      </c>
      <c r="DM447">
        <f>GDP!EE448</f>
        <v>0</v>
      </c>
      <c r="DN447">
        <f>GDP!DY448</f>
        <v>0</v>
      </c>
      <c r="DO447">
        <f>GDP!DZ448</f>
        <v>1</v>
      </c>
      <c r="DP447" s="84">
        <v>47.587432271400999</v>
      </c>
      <c r="DQ447" t="s">
        <v>145</v>
      </c>
      <c r="DR447">
        <v>44.763612903835998</v>
      </c>
      <c r="DS447" t="s">
        <v>145</v>
      </c>
      <c r="DT447">
        <v>0.80963103439999995</v>
      </c>
      <c r="DU447">
        <v>5.3453277345000032</v>
      </c>
      <c r="DV447">
        <v>4.5356967001000035</v>
      </c>
      <c r="DW447">
        <v>32.265254992000003</v>
      </c>
      <c r="DX447">
        <v>26.919927257499999</v>
      </c>
      <c r="DY447">
        <v>5371394825290.4102</v>
      </c>
      <c r="DZ447">
        <v>4454760646002.2998</v>
      </c>
      <c r="EA447">
        <f t="shared" si="30"/>
        <v>2.3626372419326152</v>
      </c>
      <c r="EB447">
        <f t="shared" si="31"/>
        <v>1.9594507103788978</v>
      </c>
      <c r="EC447">
        <f t="shared" si="32"/>
        <v>0.40318653155371731</v>
      </c>
      <c r="ED447">
        <v>53196214023947.797</v>
      </c>
      <c r="EE447">
        <f t="shared" si="33"/>
        <v>23.398644201509043</v>
      </c>
      <c r="EF447">
        <v>14575059910487.1</v>
      </c>
      <c r="EG447">
        <v>32746252570253.699</v>
      </c>
      <c r="EH447">
        <f t="shared" si="34"/>
        <v>2.0294405120625818</v>
      </c>
    </row>
    <row r="448" spans="1:138" x14ac:dyDescent="0.35">
      <c r="A448" t="s">
        <v>156</v>
      </c>
      <c r="B448" s="7">
        <v>1980</v>
      </c>
      <c r="C448">
        <f>MacroData!D448</f>
        <v>246464.49700020702</v>
      </c>
      <c r="D448" t="str">
        <f>MacroData!E448</f>
        <v>NA</v>
      </c>
      <c r="E448">
        <f>MacroData!F448</f>
        <v>101.381</v>
      </c>
      <c r="F448">
        <f>MacroData!G448</f>
        <v>118685044819422</v>
      </c>
      <c r="G448" t="str">
        <f>MacroData!H448</f>
        <v>NA</v>
      </c>
      <c r="H448">
        <f>MacroData!I448</f>
        <v>246464497000207</v>
      </c>
      <c r="I448">
        <f>MacroData!J448</f>
        <v>269833875209326</v>
      </c>
      <c r="J448">
        <f>MacroData!K448</f>
        <v>10.881</v>
      </c>
      <c r="K448">
        <f>MacroData!L448</f>
        <v>8.8710000000000004</v>
      </c>
      <c r="L448">
        <f>MacroData!M448</f>
        <v>171304.40625</v>
      </c>
      <c r="M448">
        <f>MacroData!N448</f>
        <v>99820.59375</v>
      </c>
      <c r="N448">
        <f>MacroData!O448</f>
        <v>117060000</v>
      </c>
      <c r="O448">
        <f>MacroData!P448</f>
        <v>-9953588795.5780106</v>
      </c>
      <c r="P448">
        <f>MacroData!Q448</f>
        <v>-7464964156870</v>
      </c>
      <c r="Q448">
        <f>MacroData!R448</f>
        <v>72371712016918.297</v>
      </c>
      <c r="R448">
        <f>MacroData!S448</f>
        <v>277298839366196</v>
      </c>
      <c r="S448">
        <f>MacroData!T448</f>
        <v>45990228548579.398</v>
      </c>
      <c r="T448">
        <f>MacroData!U448</f>
        <v>162782230374200</v>
      </c>
      <c r="U448">
        <f>MacroData!V448</f>
        <v>2.0150000000000001</v>
      </c>
      <c r="V448">
        <f>MacroData!W448</f>
        <v>152.52000000000001</v>
      </c>
      <c r="W448">
        <f>MacroData!X448</f>
        <v>19.093</v>
      </c>
      <c r="X448">
        <f>MacroData!Y448</f>
        <v>1476908253891.46</v>
      </c>
      <c r="Y448">
        <f>MacroData!Z448</f>
        <v>132246800000000</v>
      </c>
      <c r="Z448">
        <f>MacroData!AA448</f>
        <v>69091658391078.398</v>
      </c>
      <c r="AA448">
        <f>MacroData!AB448</f>
        <v>7357302739478.46</v>
      </c>
      <c r="AB448">
        <f>MacroData!AC448</f>
        <v>16059446098687.301</v>
      </c>
      <c r="AC448">
        <f>MacroData!AD448</f>
        <v>42160312263631.898</v>
      </c>
      <c r="AD448">
        <f>MacroData!AE448</f>
        <v>26381483468338.898</v>
      </c>
      <c r="AE448">
        <f>MacroData!AF448</f>
        <v>-4.5104124291907697</v>
      </c>
      <c r="AF448">
        <f>MacroData!AG448</f>
        <v>77.1666666666667</v>
      </c>
      <c r="AG448">
        <f>MacroData!AH448</f>
        <v>0</v>
      </c>
      <c r="AH448">
        <f>MacroData!AI448</f>
        <v>0</v>
      </c>
      <c r="AI448">
        <f>MacroData!AJ448</f>
        <v>0</v>
      </c>
      <c r="AJ448">
        <f>MacroData!AK448</f>
        <v>0</v>
      </c>
      <c r="AK448">
        <f>MacroData!AL448</f>
        <v>0</v>
      </c>
      <c r="AL448" t="str">
        <f>MacroData!AM448</f>
        <v>NA</v>
      </c>
      <c r="AM448">
        <f>MacroData!AN448</f>
        <v>5.25</v>
      </c>
      <c r="AN448" s="31">
        <f>GDP!C449+GDP!J449</f>
        <v>9.0060000000000001E-2</v>
      </c>
      <c r="AO448">
        <f>GDP!D449+GDP!K449</f>
        <v>5.185E-2</v>
      </c>
      <c r="AP448">
        <f>GDP!E449+GDP!L449</f>
        <v>7.9229999999999995E-2</v>
      </c>
      <c r="AQ448">
        <f>GDP!F449+GDP!M449</f>
        <v>0</v>
      </c>
      <c r="AR448">
        <f>GDP!G449+GDP!N449</f>
        <v>0</v>
      </c>
      <c r="AS448">
        <f>GDP!H449+GDP!O449</f>
        <v>0</v>
      </c>
      <c r="AT448" s="7">
        <f>GDP!I449+GDP!P449</f>
        <v>0</v>
      </c>
      <c r="AU448">
        <f>GDP!AE449</f>
        <v>0</v>
      </c>
      <c r="AV448">
        <f>GDP!AF449</f>
        <v>7.2270000000000001E-2</v>
      </c>
      <c r="AW448">
        <f>GDP!AG449</f>
        <v>1.5299999999999999E-2</v>
      </c>
      <c r="AX448">
        <f>GDP!AH449</f>
        <v>0</v>
      </c>
      <c r="AY448">
        <f>GDP!AI449</f>
        <v>0</v>
      </c>
      <c r="AZ448">
        <f>GDP!AJ449</f>
        <v>0</v>
      </c>
      <c r="BA448" s="7">
        <f>GDP!AK449</f>
        <v>0</v>
      </c>
      <c r="BB448">
        <f>GDP!AS449</f>
        <v>0</v>
      </c>
      <c r="BC448">
        <f>GDP!AT449</f>
        <v>0</v>
      </c>
      <c r="BD448">
        <f>GDP!AU449</f>
        <v>0</v>
      </c>
      <c r="BE448">
        <f>GDP!AV449</f>
        <v>0</v>
      </c>
      <c r="BF448">
        <f>GDP!AW449</f>
        <v>0</v>
      </c>
      <c r="BG448">
        <f>GDP!AX449</f>
        <v>0</v>
      </c>
      <c r="BH448" s="7">
        <f>GDP!AY449</f>
        <v>0</v>
      </c>
      <c r="BI448">
        <f>GDP!AZ449</f>
        <v>0</v>
      </c>
      <c r="BJ448">
        <f>GDP!BA449</f>
        <v>1.5769999999999999E-2</v>
      </c>
      <c r="BK448">
        <f>GDP!BB449</f>
        <v>8.1399999999999997E-3</v>
      </c>
      <c r="BL448">
        <f>GDP!BC449</f>
        <v>0</v>
      </c>
      <c r="BM448">
        <f>GDP!BD449</f>
        <v>0</v>
      </c>
      <c r="BN448">
        <f>GDP!BE449</f>
        <v>0</v>
      </c>
      <c r="BO448" s="7">
        <f>GDP!BF449</f>
        <v>0</v>
      </c>
      <c r="BP448">
        <f>GDP!BG449+GDP!BN449+GDP!BU449</f>
        <v>0</v>
      </c>
      <c r="BQ448">
        <f>GDP!BH449+GDP!BO449+GDP!BV449</f>
        <v>0</v>
      </c>
      <c r="BR448">
        <f>GDP!BI449+GDP!BP449+GDP!BW449</f>
        <v>0</v>
      </c>
      <c r="BS448">
        <f>GDP!BJ449+GDP!BQ449+GDP!BX449</f>
        <v>0</v>
      </c>
      <c r="BT448">
        <f>GDP!BK449+GDP!BR449+GDP!BY449</f>
        <v>0</v>
      </c>
      <c r="BU448">
        <f>GDP!BL449+GDP!BS449+GDP!BZ449</f>
        <v>0</v>
      </c>
      <c r="BV448" s="7">
        <f>GDP!BM449+GDP!BT449+GDP!CA449</f>
        <v>0</v>
      </c>
      <c r="BW448">
        <f>GDP!CB449</f>
        <v>0</v>
      </c>
      <c r="BX448">
        <f>GDP!CC449</f>
        <v>0</v>
      </c>
      <c r="BY448">
        <f>GDP!CD449</f>
        <v>0</v>
      </c>
      <c r="BZ448">
        <f>GDP!CE449</f>
        <v>0</v>
      </c>
      <c r="CA448">
        <f>GDP!CF449</f>
        <v>0</v>
      </c>
      <c r="CB448">
        <f>GDP!CG449</f>
        <v>0</v>
      </c>
      <c r="CC448" s="7">
        <f>GDP!CH449</f>
        <v>0</v>
      </c>
      <c r="CD448">
        <f>GDP!CI449</f>
        <v>0</v>
      </c>
      <c r="CE448">
        <f>GDP!CJ449</f>
        <v>0</v>
      </c>
      <c r="CF448">
        <f>GDP!CK449</f>
        <v>0</v>
      </c>
      <c r="CG448">
        <f>GDP!CL449</f>
        <v>0</v>
      </c>
      <c r="CH448">
        <f>GDP!CM449</f>
        <v>0</v>
      </c>
      <c r="CI448">
        <f>GDP!CN449</f>
        <v>0</v>
      </c>
      <c r="CJ448" s="7">
        <f>GDP!CO449</f>
        <v>0</v>
      </c>
      <c r="CK448">
        <f>GDP!CP449</f>
        <v>0</v>
      </c>
      <c r="CL448">
        <f>GDP!CQ449</f>
        <v>0</v>
      </c>
      <c r="CM448">
        <f>GDP!CR449</f>
        <v>0</v>
      </c>
      <c r="CN448">
        <f>GDP!CS449</f>
        <v>0</v>
      </c>
      <c r="CO448">
        <f>GDP!CT449</f>
        <v>0</v>
      </c>
      <c r="CP448">
        <f>GDP!CU449</f>
        <v>0</v>
      </c>
      <c r="CQ448">
        <f>GDP!CV449</f>
        <v>0</v>
      </c>
      <c r="CR448">
        <f>GDP!CW449</f>
        <v>9.0060000000000001E-2</v>
      </c>
      <c r="CS448">
        <f>GDP!CX449</f>
        <v>0.13989000000000001</v>
      </c>
      <c r="CT448">
        <f>GDP!CY449</f>
        <v>0.10266999999999998</v>
      </c>
      <c r="CU448">
        <f>GDP!CZ449</f>
        <v>0</v>
      </c>
      <c r="CV448">
        <f>GDP!DA449</f>
        <v>0</v>
      </c>
      <c r="CW448">
        <f>GDP!DB449</f>
        <v>0</v>
      </c>
      <c r="CX448" s="7">
        <f>GDP!DC449</f>
        <v>0</v>
      </c>
      <c r="CY448">
        <f>GDP!DD449</f>
        <v>0</v>
      </c>
      <c r="CZ448">
        <f>GDP!DE449</f>
        <v>0</v>
      </c>
      <c r="DA448">
        <f>GDP!DF449</f>
        <v>0</v>
      </c>
      <c r="DB448">
        <f>GDP!DG449</f>
        <v>0</v>
      </c>
      <c r="DC448">
        <f>GDP!DH449</f>
        <v>0</v>
      </c>
      <c r="DD448">
        <f>GDP!DI449</f>
        <v>0</v>
      </c>
      <c r="DE448" s="7">
        <f>GDP!DJ449</f>
        <v>0</v>
      </c>
      <c r="DF448">
        <f>GDP!DU449</f>
        <v>0.33261999999999997</v>
      </c>
      <c r="DG448" s="7">
        <f>GDP!DV449</f>
        <v>0</v>
      </c>
      <c r="DH448">
        <f>GDP!DW449</f>
        <v>1</v>
      </c>
      <c r="DI448">
        <f>GDP!EA449</f>
        <v>1</v>
      </c>
      <c r="DJ448">
        <f>GDP!EB449</f>
        <v>0</v>
      </c>
      <c r="DK448">
        <f>GDP!EC449</f>
        <v>0</v>
      </c>
      <c r="DL448">
        <f>GDP!ED449</f>
        <v>0</v>
      </c>
      <c r="DM448">
        <f>GDP!EE449</f>
        <v>0</v>
      </c>
      <c r="DN448">
        <f>GDP!DY449</f>
        <v>0</v>
      </c>
      <c r="DO448">
        <f>GDP!DZ449</f>
        <v>1</v>
      </c>
      <c r="DP448" s="84">
        <v>50.627088898688498</v>
      </c>
      <c r="DQ448" t="s">
        <v>145</v>
      </c>
      <c r="DR448">
        <v>48.812541843517003</v>
      </c>
      <c r="DS448" t="s">
        <v>145</v>
      </c>
      <c r="DT448">
        <v>1.0701419165999999</v>
      </c>
      <c r="DU448">
        <v>4.6802064961000021</v>
      </c>
      <c r="DV448">
        <v>3.6100645795000021</v>
      </c>
      <c r="DW448">
        <v>32.883070720500001</v>
      </c>
      <c r="DX448">
        <v>28.202864224399999</v>
      </c>
      <c r="DY448">
        <v>5823061994268.79</v>
      </c>
      <c r="DZ448">
        <v>5181468593015.54</v>
      </c>
      <c r="EA448">
        <f t="shared" si="30"/>
        <v>2.3626372419326178</v>
      </c>
      <c r="EB448">
        <f t="shared" si="31"/>
        <v>2.1023184499515111</v>
      </c>
      <c r="EC448">
        <f t="shared" si="32"/>
        <v>0.26031879198110675</v>
      </c>
      <c r="ED448">
        <v>58891698488598</v>
      </c>
      <c r="EE448">
        <f t="shared" si="33"/>
        <v>23.89459707397473</v>
      </c>
      <c r="EF448">
        <v>15261143143018.801</v>
      </c>
      <c r="EG448">
        <v>35918582936953.398</v>
      </c>
      <c r="EH448">
        <f t="shared" si="34"/>
        <v>2.3906513509062504</v>
      </c>
    </row>
    <row r="449" spans="1:138" x14ac:dyDescent="0.35">
      <c r="A449" t="s">
        <v>156</v>
      </c>
      <c r="B449" s="7">
        <v>1981</v>
      </c>
      <c r="C449">
        <f>MacroData!D449</f>
        <v>264966.28870265803</v>
      </c>
      <c r="D449" t="str">
        <f>MacroData!E449</f>
        <v>NA</v>
      </c>
      <c r="E449">
        <f>MacroData!F449</f>
        <v>99.978999999999999</v>
      </c>
      <c r="F449">
        <f>MacroData!G449</f>
        <v>143032971840488</v>
      </c>
      <c r="G449" t="str">
        <f>MacroData!H449</f>
        <v>NA</v>
      </c>
      <c r="H449">
        <f>MacroData!I449</f>
        <v>264966288702658</v>
      </c>
      <c r="I449">
        <f>MacroData!J449</f>
        <v>281104510004004</v>
      </c>
      <c r="J449">
        <f>MacroData!K449</f>
        <v>7.5789999999999997</v>
      </c>
      <c r="K449">
        <f>MacroData!L449</f>
        <v>8.3770000000000007</v>
      </c>
      <c r="L449">
        <f>MacroData!M449</f>
        <v>173701.234375</v>
      </c>
      <c r="M449">
        <f>MacroData!N449</f>
        <v>99062.34375</v>
      </c>
      <c r="N449">
        <f>MacroData!O449</f>
        <v>117884000</v>
      </c>
      <c r="O449">
        <f>MacroData!P449</f>
        <v>8189655376.4320068</v>
      </c>
      <c r="P449">
        <f>MacroData!Q449</f>
        <v>-3555384830129</v>
      </c>
      <c r="Q449">
        <f>MacroData!R449</f>
        <v>74507516957501.703</v>
      </c>
      <c r="R449">
        <f>MacroData!S449</f>
        <v>284659894834133</v>
      </c>
      <c r="S449">
        <f>MacroData!T449</f>
        <v>47105858299925</v>
      </c>
      <c r="T449">
        <f>MacroData!U449</f>
        <v>165643782135399</v>
      </c>
      <c r="U449">
        <f>MacroData!V449</f>
        <v>2.2090000000000001</v>
      </c>
      <c r="V449">
        <f>MacroData!W449</f>
        <v>184.14000000000001</v>
      </c>
      <c r="W449">
        <f>MacroData!X449</f>
        <v>21.606000000000002</v>
      </c>
      <c r="X449">
        <f>MacroData!Y449</f>
        <v>1502870850701.71</v>
      </c>
      <c r="Y449">
        <f>MacroData!Z449</f>
        <v>140698100000000</v>
      </c>
      <c r="Z449">
        <f>MacroData!AA449</f>
        <v>77188328748314.906</v>
      </c>
      <c r="AA449">
        <f>MacroData!AB449</f>
        <v>7406206656332.8896</v>
      </c>
      <c r="AB449">
        <f>MacroData!AC449</f>
        <v>18487959463047.398</v>
      </c>
      <c r="AC449">
        <f>MacroData!AD449</f>
        <v>44479380005864.703</v>
      </c>
      <c r="AD449">
        <f>MacroData!AE449</f>
        <v>27401658657576.699</v>
      </c>
      <c r="AE449">
        <f>MacroData!AF449</f>
        <v>-3.8946124759107801</v>
      </c>
      <c r="AF449">
        <f>MacroData!AG449</f>
        <v>80.9583333333333</v>
      </c>
      <c r="AG449">
        <f>MacroData!AH449</f>
        <v>0</v>
      </c>
      <c r="AH449">
        <f>MacroData!AI449</f>
        <v>0</v>
      </c>
      <c r="AI449">
        <f>MacroData!AJ449</f>
        <v>0</v>
      </c>
      <c r="AJ449">
        <f>MacroData!AK449</f>
        <v>0</v>
      </c>
      <c r="AK449">
        <f>MacroData!AL449</f>
        <v>0</v>
      </c>
      <c r="AL449" t="str">
        <f>MacroData!AM449</f>
        <v>NA</v>
      </c>
      <c r="AM449">
        <f>MacroData!AN449</f>
        <v>5.25</v>
      </c>
      <c r="AN449" s="31">
        <f>GDP!C450+GDP!J450</f>
        <v>0.14674000000000001</v>
      </c>
      <c r="AO449">
        <f>GDP!D450+GDP!K450</f>
        <v>7.9229999999999995E-2</v>
      </c>
      <c r="AP449">
        <f>GDP!E450+GDP!L450</f>
        <v>0.10482</v>
      </c>
      <c r="AQ449">
        <f>GDP!F450+GDP!M450</f>
        <v>0</v>
      </c>
      <c r="AR449">
        <f>GDP!G450+GDP!N450</f>
        <v>0</v>
      </c>
      <c r="AS449">
        <f>GDP!H450+GDP!O450</f>
        <v>0</v>
      </c>
      <c r="AT449" s="7">
        <f>GDP!I450+GDP!P450</f>
        <v>0</v>
      </c>
      <c r="AU449">
        <f>GDP!AE450</f>
        <v>0.18698000000000001</v>
      </c>
      <c r="AV449">
        <f>GDP!AF450</f>
        <v>1.5299999999999999E-2</v>
      </c>
      <c r="AW449">
        <f>GDP!AG450</f>
        <v>0.13356000000000001</v>
      </c>
      <c r="AX449">
        <f>GDP!AH450</f>
        <v>0</v>
      </c>
      <c r="AY449">
        <f>GDP!AI450</f>
        <v>0</v>
      </c>
      <c r="AZ449">
        <f>GDP!AJ450</f>
        <v>0</v>
      </c>
      <c r="BA449" s="7">
        <f>GDP!AK450</f>
        <v>0</v>
      </c>
      <c r="BB449">
        <f>GDP!AS450</f>
        <v>0</v>
      </c>
      <c r="BC449">
        <f>GDP!AT450</f>
        <v>0</v>
      </c>
      <c r="BD449">
        <f>GDP!AU450</f>
        <v>0</v>
      </c>
      <c r="BE449">
        <f>GDP!AV450</f>
        <v>0</v>
      </c>
      <c r="BF449">
        <f>GDP!AW450</f>
        <v>0</v>
      </c>
      <c r="BG449">
        <f>GDP!AX450</f>
        <v>0</v>
      </c>
      <c r="BH449" s="7">
        <f>GDP!AY450</f>
        <v>0</v>
      </c>
      <c r="BI449">
        <f>GDP!AZ450</f>
        <v>0</v>
      </c>
      <c r="BJ449">
        <f>GDP!BA450</f>
        <v>8.1399999999999997E-3</v>
      </c>
      <c r="BK449">
        <f>GDP!BB450</f>
        <v>0</v>
      </c>
      <c r="BL449">
        <f>GDP!BC450</f>
        <v>0</v>
      </c>
      <c r="BM449">
        <f>GDP!BD450</f>
        <v>0</v>
      </c>
      <c r="BN449">
        <f>GDP!BE450</f>
        <v>0</v>
      </c>
      <c r="BO449" s="7">
        <f>GDP!BF450</f>
        <v>0</v>
      </c>
      <c r="BP449">
        <f>GDP!BG450+GDP!BN450+GDP!BU450</f>
        <v>0</v>
      </c>
      <c r="BQ449">
        <f>GDP!BH450+GDP!BO450+GDP!BV450</f>
        <v>0</v>
      </c>
      <c r="BR449">
        <f>GDP!BI450+GDP!BP450+GDP!BW450</f>
        <v>0</v>
      </c>
      <c r="BS449">
        <f>GDP!BJ450+GDP!BQ450+GDP!BX450</f>
        <v>0</v>
      </c>
      <c r="BT449">
        <f>GDP!BK450+GDP!BR450+GDP!BY450</f>
        <v>0</v>
      </c>
      <c r="BU449">
        <f>GDP!BL450+GDP!BS450+GDP!BZ450</f>
        <v>0</v>
      </c>
      <c r="BV449" s="7">
        <f>GDP!BM450+GDP!BT450+GDP!CA450</f>
        <v>0</v>
      </c>
      <c r="BW449">
        <f>GDP!CB450</f>
        <v>0</v>
      </c>
      <c r="BX449">
        <f>GDP!CC450</f>
        <v>0</v>
      </c>
      <c r="BY449">
        <f>GDP!CD450</f>
        <v>0</v>
      </c>
      <c r="BZ449">
        <f>GDP!CE450</f>
        <v>0</v>
      </c>
      <c r="CA449">
        <f>GDP!CF450</f>
        <v>0</v>
      </c>
      <c r="CB449">
        <f>GDP!CG450</f>
        <v>0</v>
      </c>
      <c r="CC449" s="7">
        <f>GDP!CH450</f>
        <v>0</v>
      </c>
      <c r="CD449">
        <f>GDP!CI450</f>
        <v>0</v>
      </c>
      <c r="CE449">
        <f>GDP!CJ450</f>
        <v>0</v>
      </c>
      <c r="CF449">
        <f>GDP!CK450</f>
        <v>0</v>
      </c>
      <c r="CG449">
        <f>GDP!CL450</f>
        <v>0</v>
      </c>
      <c r="CH449">
        <f>GDP!CM450</f>
        <v>0</v>
      </c>
      <c r="CI449">
        <f>GDP!CN450</f>
        <v>0</v>
      </c>
      <c r="CJ449" s="7">
        <f>GDP!CO450</f>
        <v>0</v>
      </c>
      <c r="CK449">
        <f>GDP!CP450</f>
        <v>0</v>
      </c>
      <c r="CL449">
        <f>GDP!CQ450</f>
        <v>0</v>
      </c>
      <c r="CM449">
        <f>GDP!CR450</f>
        <v>0</v>
      </c>
      <c r="CN449">
        <f>GDP!CS450</f>
        <v>0</v>
      </c>
      <c r="CO449">
        <f>GDP!CT450</f>
        <v>0</v>
      </c>
      <c r="CP449">
        <f>GDP!CU450</f>
        <v>0</v>
      </c>
      <c r="CQ449">
        <f>GDP!CV450</f>
        <v>0</v>
      </c>
      <c r="CR449">
        <f>GDP!CW450</f>
        <v>0.33372000000000002</v>
      </c>
      <c r="CS449">
        <f>GDP!CX450</f>
        <v>0.10266999999999998</v>
      </c>
      <c r="CT449">
        <f>GDP!CY450</f>
        <v>0.23838000000000001</v>
      </c>
      <c r="CU449">
        <f>GDP!CZ450</f>
        <v>0</v>
      </c>
      <c r="CV449">
        <f>GDP!DA450</f>
        <v>0</v>
      </c>
      <c r="CW449">
        <f>GDP!DB450</f>
        <v>0</v>
      </c>
      <c r="CX449" s="7">
        <f>GDP!DC450</f>
        <v>0</v>
      </c>
      <c r="CY449">
        <f>GDP!DD450</f>
        <v>0</v>
      </c>
      <c r="CZ449">
        <f>GDP!DE450</f>
        <v>0</v>
      </c>
      <c r="DA449">
        <f>GDP!DF450</f>
        <v>0</v>
      </c>
      <c r="DB449">
        <f>GDP!DG450</f>
        <v>0</v>
      </c>
      <c r="DC449">
        <f>GDP!DH450</f>
        <v>0</v>
      </c>
      <c r="DD449">
        <f>GDP!DI450</f>
        <v>0</v>
      </c>
      <c r="DE449" s="7">
        <f>GDP!DJ450</f>
        <v>0</v>
      </c>
      <c r="DF449">
        <f>GDP!DU450</f>
        <v>0.67477000000000009</v>
      </c>
      <c r="DG449" s="7">
        <f>GDP!DV450</f>
        <v>0</v>
      </c>
      <c r="DH449">
        <f>GDP!DW450</f>
        <v>1</v>
      </c>
      <c r="DI449">
        <f>GDP!EA450</f>
        <v>0</v>
      </c>
      <c r="DJ449">
        <f>GDP!EB450</f>
        <v>1</v>
      </c>
      <c r="DK449">
        <f>GDP!EC450</f>
        <v>0</v>
      </c>
      <c r="DL449">
        <f>GDP!ED450</f>
        <v>0</v>
      </c>
      <c r="DM449">
        <f>GDP!EE450</f>
        <v>0</v>
      </c>
      <c r="DN449">
        <f>GDP!DY450</f>
        <v>0</v>
      </c>
      <c r="DO449">
        <f>GDP!DZ450</f>
        <v>1</v>
      </c>
      <c r="DP449" s="84">
        <v>55.294354884674902</v>
      </c>
      <c r="DQ449" s="84">
        <v>54.655500000000004</v>
      </c>
      <c r="DR449">
        <v>53.951539016935001</v>
      </c>
      <c r="DS449" t="s">
        <v>145</v>
      </c>
      <c r="DT449">
        <v>1.1802190819</v>
      </c>
      <c r="DU449">
        <v>4.0168540473000043</v>
      </c>
      <c r="DV449">
        <v>2.8366349654000045</v>
      </c>
      <c r="DW449">
        <v>33.386658442300003</v>
      </c>
      <c r="DX449">
        <v>29.369804394999999</v>
      </c>
      <c r="DY449">
        <v>6084765251347.8096</v>
      </c>
      <c r="DZ449">
        <v>5642469802270.4814</v>
      </c>
      <c r="EA449">
        <f t="shared" si="30"/>
        <v>2.2964299651628739</v>
      </c>
      <c r="EB449">
        <f t="shared" si="31"/>
        <v>2.1295047871551667</v>
      </c>
      <c r="EC449">
        <f t="shared" si="32"/>
        <v>0.16692517800770723</v>
      </c>
      <c r="ED449">
        <v>63999583150484.602</v>
      </c>
      <c r="EE449">
        <f t="shared" si="33"/>
        <v>24.153858765899148</v>
      </c>
      <c r="EF449">
        <v>16382695000768.4</v>
      </c>
      <c r="EG449">
        <v>38612620631022.102</v>
      </c>
      <c r="EH449">
        <f t="shared" si="34"/>
        <v>2.417860323036527</v>
      </c>
    </row>
    <row r="450" spans="1:138" x14ac:dyDescent="0.35">
      <c r="A450" t="s">
        <v>156</v>
      </c>
      <c r="B450" s="7">
        <v>1982</v>
      </c>
      <c r="C450">
        <f>MacroData!D450</f>
        <v>278178.96889970201</v>
      </c>
      <c r="D450" t="str">
        <f>MacroData!E450</f>
        <v>NA</v>
      </c>
      <c r="E450">
        <f>MacroData!F450</f>
        <v>99.49</v>
      </c>
      <c r="F450">
        <f>MacroData!G450</f>
        <v>166982921617295</v>
      </c>
      <c r="G450" t="str">
        <f>MacroData!H450</f>
        <v>NA</v>
      </c>
      <c r="H450">
        <f>MacroData!I450</f>
        <v>278178968899702</v>
      </c>
      <c r="I450">
        <f>MacroData!J450</f>
        <v>290596020346751</v>
      </c>
      <c r="J450">
        <f>MacroData!K450</f>
        <v>7.032</v>
      </c>
      <c r="K450">
        <f>MacroData!L450</f>
        <v>8.3309999999999995</v>
      </c>
      <c r="L450">
        <f>MacroData!M450</f>
        <v>181503.609375</v>
      </c>
      <c r="M450">
        <f>MacroData!N450</f>
        <v>97288.21875</v>
      </c>
      <c r="N450">
        <f>MacroData!O450</f>
        <v>118693000</v>
      </c>
      <c r="O450">
        <f>MacroData!P450</f>
        <v>7068923601.7703476</v>
      </c>
      <c r="P450">
        <f>MacroData!Q450</f>
        <v>-3087365421419</v>
      </c>
      <c r="Q450">
        <f>MacroData!R450</f>
        <v>74538514555346.406</v>
      </c>
      <c r="R450">
        <f>MacroData!S450</f>
        <v>293683385768170</v>
      </c>
      <c r="S450">
        <f>MacroData!T450</f>
        <v>47928780764997.609</v>
      </c>
      <c r="T450">
        <f>MacroData!U450</f>
        <v>173227400220879</v>
      </c>
      <c r="U450">
        <f>MacroData!V450</f>
        <v>2.3519999999999999</v>
      </c>
      <c r="V450">
        <f>MacroData!W450</f>
        <v>196.96</v>
      </c>
      <c r="W450">
        <f>MacroData!X450</f>
        <v>20.692</v>
      </c>
      <c r="X450">
        <f>MacroData!Y450</f>
        <v>1571677205120.22</v>
      </c>
      <c r="Y450">
        <f>MacroData!Z450</f>
        <v>151010700000000</v>
      </c>
      <c r="Z450">
        <f>MacroData!AA450</f>
        <v>81690070439263.297</v>
      </c>
      <c r="AA450">
        <f>MacroData!AB450</f>
        <v>7685336167810.0801</v>
      </c>
      <c r="AB450">
        <f>MacroData!AC450</f>
        <v>20250032833506.699</v>
      </c>
      <c r="AC450">
        <f>MacroData!AD450</f>
        <v>46472417203658.5</v>
      </c>
      <c r="AD450">
        <f>MacroData!AE450</f>
        <v>26609733790348.801</v>
      </c>
      <c r="AE450">
        <f>MacroData!AF450</f>
        <v>-3.8309669007908802</v>
      </c>
      <c r="AF450">
        <f>MacroData!AG450</f>
        <v>83.158333333333303</v>
      </c>
      <c r="AG450">
        <f>MacroData!AH450</f>
        <v>0</v>
      </c>
      <c r="AH450">
        <f>MacroData!AI450</f>
        <v>0</v>
      </c>
      <c r="AI450">
        <f>MacroData!AJ450</f>
        <v>0</v>
      </c>
      <c r="AJ450">
        <f>MacroData!AK450</f>
        <v>0</v>
      </c>
      <c r="AK450">
        <f>MacroData!AL450</f>
        <v>1</v>
      </c>
      <c r="AL450" t="str">
        <f>MacroData!AM450</f>
        <v>NA</v>
      </c>
      <c r="AM450">
        <f>MacroData!AN450</f>
        <v>5.25</v>
      </c>
      <c r="AN450" s="31">
        <f>GDP!C451+GDP!J451</f>
        <v>7.7049999999999993E-2</v>
      </c>
      <c r="AO450">
        <f>GDP!D451+GDP!K451</f>
        <v>0.10482</v>
      </c>
      <c r="AP450">
        <f>GDP!E451+GDP!L451</f>
        <v>5.5039999999999999E-2</v>
      </c>
      <c r="AQ450">
        <f>GDP!F451+GDP!M451</f>
        <v>0</v>
      </c>
      <c r="AR450">
        <f>GDP!G451+GDP!N451</f>
        <v>0</v>
      </c>
      <c r="AS450">
        <f>GDP!H451+GDP!O451</f>
        <v>0</v>
      </c>
      <c r="AT450" s="7">
        <f>GDP!I451+GDP!P451</f>
        <v>0</v>
      </c>
      <c r="AU450">
        <f>GDP!AE451</f>
        <v>0</v>
      </c>
      <c r="AV450">
        <f>GDP!AF451</f>
        <v>0.13356000000000001</v>
      </c>
      <c r="AW450">
        <f>GDP!AG451</f>
        <v>0</v>
      </c>
      <c r="AX450">
        <f>GDP!AH451</f>
        <v>0</v>
      </c>
      <c r="AY450">
        <f>GDP!AI451</f>
        <v>0</v>
      </c>
      <c r="AZ450">
        <f>GDP!AJ451</f>
        <v>0</v>
      </c>
      <c r="BA450" s="7">
        <f>GDP!AK451</f>
        <v>0</v>
      </c>
      <c r="BB450">
        <f>GDP!AS451</f>
        <v>0</v>
      </c>
      <c r="BC450">
        <f>GDP!AT451</f>
        <v>0</v>
      </c>
      <c r="BD450">
        <f>GDP!AU451</f>
        <v>0</v>
      </c>
      <c r="BE450">
        <f>GDP!AV451</f>
        <v>0</v>
      </c>
      <c r="BF450">
        <f>GDP!AW451</f>
        <v>0</v>
      </c>
      <c r="BG450">
        <f>GDP!AX451</f>
        <v>0</v>
      </c>
      <c r="BH450" s="7">
        <f>GDP!AY451</f>
        <v>0</v>
      </c>
      <c r="BI450">
        <f>GDP!AZ451</f>
        <v>0</v>
      </c>
      <c r="BJ450">
        <f>GDP!BA451</f>
        <v>0</v>
      </c>
      <c r="BK450">
        <f>GDP!BB451</f>
        <v>0</v>
      </c>
      <c r="BL450">
        <f>GDP!BC451</f>
        <v>0</v>
      </c>
      <c r="BM450">
        <f>GDP!BD451</f>
        <v>0</v>
      </c>
      <c r="BN450">
        <f>GDP!BE451</f>
        <v>0</v>
      </c>
      <c r="BO450" s="7">
        <f>GDP!BF451</f>
        <v>0</v>
      </c>
      <c r="BP450">
        <f>GDP!BG451+GDP!BN451+GDP!BU451</f>
        <v>0.68415999999999999</v>
      </c>
      <c r="BQ450">
        <f>GDP!BH451+GDP!BO451+GDP!BV451</f>
        <v>0</v>
      </c>
      <c r="BR450">
        <f>GDP!BI451+GDP!BP451+GDP!BW451</f>
        <v>6.2909999999999994E-2</v>
      </c>
      <c r="BS450">
        <f>GDP!BJ451+GDP!BQ451+GDP!BX451</f>
        <v>0</v>
      </c>
      <c r="BT450">
        <f>GDP!BK451+GDP!BR451+GDP!BY451</f>
        <v>0</v>
      </c>
      <c r="BU450">
        <f>GDP!BL451+GDP!BS451+GDP!BZ451</f>
        <v>0</v>
      </c>
      <c r="BV450" s="7">
        <f>GDP!BM451+GDP!BT451+GDP!CA451</f>
        <v>0</v>
      </c>
      <c r="BW450">
        <f>GDP!CB451</f>
        <v>0</v>
      </c>
      <c r="BX450">
        <f>GDP!CC451</f>
        <v>0</v>
      </c>
      <c r="BY450">
        <f>GDP!CD451</f>
        <v>0</v>
      </c>
      <c r="BZ450">
        <f>GDP!CE451</f>
        <v>0</v>
      </c>
      <c r="CA450">
        <f>GDP!CF451</f>
        <v>0</v>
      </c>
      <c r="CB450">
        <f>GDP!CG451</f>
        <v>0</v>
      </c>
      <c r="CC450" s="7">
        <f>GDP!CH451</f>
        <v>0</v>
      </c>
      <c r="CD450">
        <f>GDP!CI451</f>
        <v>0</v>
      </c>
      <c r="CE450">
        <f>GDP!CJ451</f>
        <v>0</v>
      </c>
      <c r="CF450">
        <f>GDP!CK451</f>
        <v>0</v>
      </c>
      <c r="CG450">
        <f>GDP!CL451</f>
        <v>0</v>
      </c>
      <c r="CH450">
        <f>GDP!CM451</f>
        <v>0</v>
      </c>
      <c r="CI450">
        <f>GDP!CN451</f>
        <v>0</v>
      </c>
      <c r="CJ450" s="7">
        <f>GDP!CO451</f>
        <v>0</v>
      </c>
      <c r="CK450">
        <f>GDP!CP451</f>
        <v>0</v>
      </c>
      <c r="CL450">
        <f>GDP!CQ451</f>
        <v>0</v>
      </c>
      <c r="CM450">
        <f>GDP!CR451</f>
        <v>0</v>
      </c>
      <c r="CN450">
        <f>GDP!CS451</f>
        <v>0</v>
      </c>
      <c r="CO450">
        <f>GDP!CT451</f>
        <v>0</v>
      </c>
      <c r="CP450">
        <f>GDP!CU451</f>
        <v>0</v>
      </c>
      <c r="CQ450">
        <f>GDP!CV451</f>
        <v>0</v>
      </c>
      <c r="CR450">
        <f>GDP!CW451</f>
        <v>7.7049999999999993E-2</v>
      </c>
      <c r="CS450">
        <f>GDP!CX451</f>
        <v>0.23838000000000001</v>
      </c>
      <c r="CT450">
        <f>GDP!CY451</f>
        <v>5.5039999999999999E-2</v>
      </c>
      <c r="CU450">
        <f>GDP!CZ451</f>
        <v>0</v>
      </c>
      <c r="CV450">
        <f>GDP!DA451</f>
        <v>0</v>
      </c>
      <c r="CW450">
        <f>GDP!DB451</f>
        <v>0</v>
      </c>
      <c r="CX450" s="7">
        <f>GDP!DC451</f>
        <v>0</v>
      </c>
      <c r="CY450">
        <f>GDP!DD451</f>
        <v>0.68415999999999999</v>
      </c>
      <c r="CZ450">
        <f>GDP!DE451</f>
        <v>0</v>
      </c>
      <c r="DA450">
        <f>GDP!DF451</f>
        <v>6.2909999999999994E-2</v>
      </c>
      <c r="DB450">
        <f>GDP!DG451</f>
        <v>0</v>
      </c>
      <c r="DC450">
        <f>GDP!DH451</f>
        <v>0</v>
      </c>
      <c r="DD450">
        <f>GDP!DI451</f>
        <v>0</v>
      </c>
      <c r="DE450" s="7">
        <f>GDP!DJ451</f>
        <v>0</v>
      </c>
      <c r="DF450">
        <f>GDP!DU451</f>
        <v>0.37046999999999997</v>
      </c>
      <c r="DG450" s="7">
        <f>GDP!DV451</f>
        <v>0.7470699999999999</v>
      </c>
      <c r="DH450">
        <f>GDP!DW451</f>
        <v>1</v>
      </c>
      <c r="DI450">
        <f>GDP!EA451</f>
        <v>0</v>
      </c>
      <c r="DJ450">
        <f>GDP!EB451</f>
        <v>0</v>
      </c>
      <c r="DK450">
        <f>GDP!EC451</f>
        <v>1</v>
      </c>
      <c r="DL450">
        <f>GDP!ED451</f>
        <v>0</v>
      </c>
      <c r="DM450">
        <f>GDP!EE451</f>
        <v>0</v>
      </c>
      <c r="DN450">
        <f>GDP!DY451</f>
        <v>1</v>
      </c>
      <c r="DO450">
        <f>GDP!DZ451</f>
        <v>0</v>
      </c>
      <c r="DP450" s="84">
        <v>59.258289960602703</v>
      </c>
      <c r="DQ450" s="84">
        <v>58.573700000000002</v>
      </c>
      <c r="DR450">
        <v>58.962460453957</v>
      </c>
      <c r="DS450">
        <v>7329.1</v>
      </c>
      <c r="DT450">
        <v>1.4242686927999999</v>
      </c>
      <c r="DU450">
        <v>3.8922978035000035</v>
      </c>
      <c r="DV450">
        <v>2.4680291107000034</v>
      </c>
      <c r="DW450">
        <v>33.556038428900003</v>
      </c>
      <c r="DX450">
        <v>29.663740625399999</v>
      </c>
      <c r="DY450">
        <v>5861999402593.6201</v>
      </c>
      <c r="DZ450">
        <v>6173933869711.9102</v>
      </c>
      <c r="EA450">
        <f t="shared" si="30"/>
        <v>2.1072762710207531</v>
      </c>
      <c r="EB450">
        <f t="shared" si="31"/>
        <v>2.219410724733089</v>
      </c>
      <c r="EC450">
        <f t="shared" si="32"/>
        <v>-0.11213445371233588</v>
      </c>
      <c r="ED450">
        <v>68378922158854.898</v>
      </c>
      <c r="EE450">
        <f t="shared" si="33"/>
        <v>24.580910062798118</v>
      </c>
      <c r="EF450">
        <v>16365761871908</v>
      </c>
      <c r="EG450">
        <v>41001643291361.5</v>
      </c>
      <c r="EH450">
        <f t="shared" si="34"/>
        <v>2.6399037335208031</v>
      </c>
    </row>
    <row r="451" spans="1:138" x14ac:dyDescent="0.35">
      <c r="A451" t="s">
        <v>156</v>
      </c>
      <c r="B451" s="7">
        <v>1983</v>
      </c>
      <c r="C451">
        <f>MacroData!D451</f>
        <v>289314.592182767</v>
      </c>
      <c r="D451">
        <f>MacroData!E451</f>
        <v>100.745</v>
      </c>
      <c r="E451">
        <f>MacroData!F451</f>
        <v>99.087999999999994</v>
      </c>
      <c r="F451">
        <f>MacroData!G451</f>
        <v>191937123054227</v>
      </c>
      <c r="G451" t="str">
        <f>MacroData!H451</f>
        <v>NA</v>
      </c>
      <c r="H451">
        <f>MacroData!I451</f>
        <v>289314592182767</v>
      </c>
      <c r="I451">
        <f>MacroData!J451</f>
        <v>299490598853388</v>
      </c>
      <c r="J451">
        <f>MacroData!K451</f>
        <v>6.6870000000000003</v>
      </c>
      <c r="K451">
        <f>MacroData!L451</f>
        <v>7.8280000000000003</v>
      </c>
      <c r="L451">
        <f>MacroData!M451</f>
        <v>187710.75</v>
      </c>
      <c r="M451">
        <f>MacroData!N451</f>
        <v>93921.84375</v>
      </c>
      <c r="N451">
        <f>MacroData!O451</f>
        <v>119483000</v>
      </c>
      <c r="O451">
        <f>MacroData!P451</f>
        <v>20217191262.047821</v>
      </c>
      <c r="P451">
        <f>MacroData!Q451</f>
        <v>-825414191454</v>
      </c>
      <c r="Q451">
        <f>MacroData!R451</f>
        <v>73529542745502.5</v>
      </c>
      <c r="R451">
        <f>MacroData!S451</f>
        <v>300316013044842</v>
      </c>
      <c r="S451">
        <f>MacroData!T451</f>
        <v>47247348167237.797</v>
      </c>
      <c r="T451">
        <f>MacroData!U451</f>
        <v>178935715362081</v>
      </c>
      <c r="U451">
        <f>MacroData!V451</f>
        <v>2.653</v>
      </c>
      <c r="V451">
        <f>MacroData!W451</f>
        <v>251.12</v>
      </c>
      <c r="W451">
        <f>MacroData!X451</f>
        <v>23.390999999999998</v>
      </c>
      <c r="X451">
        <f>MacroData!Y451</f>
        <v>1623467342392.1201</v>
      </c>
      <c r="Y451">
        <f>MacroData!Z451</f>
        <v>158991400000000</v>
      </c>
      <c r="Z451">
        <f>MacroData!AA451</f>
        <v>85259383810940.703</v>
      </c>
      <c r="AA451">
        <f>MacroData!AB451</f>
        <v>8161434458788.5898</v>
      </c>
      <c r="AB451">
        <f>MacroData!AC451</f>
        <v>21171598311131.102</v>
      </c>
      <c r="AC451">
        <f>MacroData!AD451</f>
        <v>49110983179780.797</v>
      </c>
      <c r="AD451">
        <f>MacroData!AE451</f>
        <v>26282194578264.699</v>
      </c>
      <c r="AE451">
        <f>MacroData!AF451</f>
        <v>-3.9705556275992402</v>
      </c>
      <c r="AF451">
        <f>MacroData!AG451</f>
        <v>84.716666666666697</v>
      </c>
      <c r="AG451">
        <f>MacroData!AH451</f>
        <v>0</v>
      </c>
      <c r="AH451">
        <f>MacroData!AI451</f>
        <v>0</v>
      </c>
      <c r="AI451">
        <f>MacroData!AJ451</f>
        <v>0</v>
      </c>
      <c r="AJ451">
        <f>MacroData!AK451</f>
        <v>0</v>
      </c>
      <c r="AK451">
        <f>MacroData!AL451</f>
        <v>0</v>
      </c>
      <c r="AL451" t="str">
        <f>MacroData!AM451</f>
        <v>NA</v>
      </c>
      <c r="AM451">
        <f>MacroData!AN451</f>
        <v>5.25</v>
      </c>
      <c r="AN451" s="31">
        <f>GDP!C452+GDP!J452</f>
        <v>0</v>
      </c>
      <c r="AO451">
        <f>GDP!D452+GDP!K452</f>
        <v>5.5039999999999999E-2</v>
      </c>
      <c r="AP451">
        <f>GDP!E452+GDP!L452</f>
        <v>0</v>
      </c>
      <c r="AQ451">
        <f>GDP!F452+GDP!M452</f>
        <v>0</v>
      </c>
      <c r="AR451">
        <f>GDP!G452+GDP!N452</f>
        <v>0</v>
      </c>
      <c r="AS451">
        <f>GDP!H452+GDP!O452</f>
        <v>0</v>
      </c>
      <c r="AT451" s="7">
        <f>GDP!I452+GDP!P452</f>
        <v>0</v>
      </c>
      <c r="AU451">
        <f>GDP!AE452</f>
        <v>0</v>
      </c>
      <c r="AV451">
        <f>GDP!AF452</f>
        <v>0</v>
      </c>
      <c r="AW451">
        <f>GDP!AG452</f>
        <v>0</v>
      </c>
      <c r="AX451">
        <f>GDP!AH452</f>
        <v>0</v>
      </c>
      <c r="AY451">
        <f>GDP!AI452</f>
        <v>0</v>
      </c>
      <c r="AZ451">
        <f>GDP!AJ452</f>
        <v>0</v>
      </c>
      <c r="BA451" s="7">
        <f>GDP!AK452</f>
        <v>0</v>
      </c>
      <c r="BB451">
        <f>GDP!AS452</f>
        <v>0</v>
      </c>
      <c r="BC451">
        <f>GDP!AT452</f>
        <v>0</v>
      </c>
      <c r="BD451">
        <f>GDP!AU452</f>
        <v>0</v>
      </c>
      <c r="BE451">
        <f>GDP!AV452</f>
        <v>0</v>
      </c>
      <c r="BF451">
        <f>GDP!AW452</f>
        <v>0</v>
      </c>
      <c r="BG451">
        <f>GDP!AX452</f>
        <v>0</v>
      </c>
      <c r="BH451" s="7">
        <f>GDP!AY452</f>
        <v>0</v>
      </c>
      <c r="BI451">
        <f>GDP!AZ452</f>
        <v>0</v>
      </c>
      <c r="BJ451">
        <f>GDP!BA452</f>
        <v>0</v>
      </c>
      <c r="BK451">
        <f>GDP!BB452</f>
        <v>0</v>
      </c>
      <c r="BL451">
        <f>GDP!BC452</f>
        <v>0</v>
      </c>
      <c r="BM451">
        <f>GDP!BD452</f>
        <v>0</v>
      </c>
      <c r="BN451">
        <f>GDP!BE452</f>
        <v>0</v>
      </c>
      <c r="BO451" s="7">
        <f>GDP!BF452</f>
        <v>0</v>
      </c>
      <c r="BP451">
        <f>GDP!BG452+GDP!BN452+GDP!BU452</f>
        <v>0.27578000000000003</v>
      </c>
      <c r="BQ451">
        <f>GDP!BH452+GDP!BO452+GDP!BV452</f>
        <v>6.2909999999999994E-2</v>
      </c>
      <c r="BR451">
        <f>GDP!BI452+GDP!BP452+GDP!BW452</f>
        <v>0</v>
      </c>
      <c r="BS451">
        <f>GDP!BJ452+GDP!BQ452+GDP!BX452</f>
        <v>0</v>
      </c>
      <c r="BT451">
        <f>GDP!BK452+GDP!BR452+GDP!BY452</f>
        <v>0</v>
      </c>
      <c r="BU451">
        <f>GDP!BL452+GDP!BS452+GDP!BZ452</f>
        <v>0</v>
      </c>
      <c r="BV451" s="7">
        <f>GDP!BM452+GDP!BT452+GDP!CA452</f>
        <v>0</v>
      </c>
      <c r="BW451">
        <f>GDP!CB452</f>
        <v>0</v>
      </c>
      <c r="BX451">
        <f>GDP!CC452</f>
        <v>0</v>
      </c>
      <c r="BY451">
        <f>GDP!CD452</f>
        <v>0</v>
      </c>
      <c r="BZ451">
        <f>GDP!CE452</f>
        <v>0</v>
      </c>
      <c r="CA451">
        <f>GDP!CF452</f>
        <v>0</v>
      </c>
      <c r="CB451">
        <f>GDP!CG452</f>
        <v>0</v>
      </c>
      <c r="CC451" s="7">
        <f>GDP!CH452</f>
        <v>0</v>
      </c>
      <c r="CD451">
        <f>GDP!CI452</f>
        <v>0</v>
      </c>
      <c r="CE451">
        <f>GDP!CJ452</f>
        <v>0</v>
      </c>
      <c r="CF451">
        <f>GDP!CK452</f>
        <v>0</v>
      </c>
      <c r="CG451">
        <f>GDP!CL452</f>
        <v>0</v>
      </c>
      <c r="CH451">
        <f>GDP!CM452</f>
        <v>0</v>
      </c>
      <c r="CI451">
        <f>GDP!CN452</f>
        <v>0</v>
      </c>
      <c r="CJ451" s="7">
        <f>GDP!CO452</f>
        <v>0</v>
      </c>
      <c r="CK451">
        <f>GDP!CP452</f>
        <v>0</v>
      </c>
      <c r="CL451">
        <f>GDP!CQ452</f>
        <v>0</v>
      </c>
      <c r="CM451">
        <f>GDP!CR452</f>
        <v>0</v>
      </c>
      <c r="CN451">
        <f>GDP!CS452</f>
        <v>0</v>
      </c>
      <c r="CO451">
        <f>GDP!CT452</f>
        <v>0</v>
      </c>
      <c r="CP451">
        <f>GDP!CU452</f>
        <v>0</v>
      </c>
      <c r="CQ451">
        <f>GDP!CV452</f>
        <v>0</v>
      </c>
      <c r="CR451">
        <f>GDP!CW452</f>
        <v>0</v>
      </c>
      <c r="CS451">
        <f>GDP!CX452</f>
        <v>5.5039999999999999E-2</v>
      </c>
      <c r="CT451">
        <f>GDP!CY452</f>
        <v>0</v>
      </c>
      <c r="CU451">
        <f>GDP!CZ452</f>
        <v>0</v>
      </c>
      <c r="CV451">
        <f>GDP!DA452</f>
        <v>0</v>
      </c>
      <c r="CW451">
        <f>GDP!DB452</f>
        <v>0</v>
      </c>
      <c r="CX451" s="7">
        <f>GDP!DC452</f>
        <v>0</v>
      </c>
      <c r="CY451">
        <f>GDP!DD452</f>
        <v>0.27578000000000003</v>
      </c>
      <c r="CZ451">
        <f>GDP!DE452</f>
        <v>6.2909999999999994E-2</v>
      </c>
      <c r="DA451">
        <f>GDP!DF452</f>
        <v>0</v>
      </c>
      <c r="DB451">
        <f>GDP!DG452</f>
        <v>0</v>
      </c>
      <c r="DC451">
        <f>GDP!DH452</f>
        <v>0</v>
      </c>
      <c r="DD451">
        <f>GDP!DI452</f>
        <v>0</v>
      </c>
      <c r="DE451" s="7">
        <f>GDP!DJ452</f>
        <v>0</v>
      </c>
      <c r="DF451">
        <f>GDP!DU452</f>
        <v>5.5039999999999999E-2</v>
      </c>
      <c r="DG451" s="7">
        <f>GDP!DV452</f>
        <v>0.33869000000000005</v>
      </c>
      <c r="DH451">
        <f>GDP!DW452</f>
        <v>1</v>
      </c>
      <c r="DI451">
        <f>GDP!EA452</f>
        <v>0</v>
      </c>
      <c r="DJ451">
        <f>GDP!EB452</f>
        <v>0</v>
      </c>
      <c r="DK451">
        <f>GDP!EC452</f>
        <v>1</v>
      </c>
      <c r="DL451">
        <f>GDP!ED452</f>
        <v>0</v>
      </c>
      <c r="DM451">
        <f>GDP!EE452</f>
        <v>0</v>
      </c>
      <c r="DN451">
        <f>GDP!DY452</f>
        <v>1</v>
      </c>
      <c r="DO451">
        <f>GDP!DZ452</f>
        <v>0</v>
      </c>
      <c r="DP451" s="84">
        <v>64.832886092903095</v>
      </c>
      <c r="DQ451" s="84">
        <v>64.0839</v>
      </c>
      <c r="DR451">
        <v>64.917733900567995</v>
      </c>
      <c r="DS451">
        <v>10813.5</v>
      </c>
      <c r="DT451">
        <v>1.8017049426</v>
      </c>
      <c r="DU451">
        <v>3.9696883497999984</v>
      </c>
      <c r="DV451">
        <v>2.1679834071999986</v>
      </c>
      <c r="DW451">
        <v>33.8106621863</v>
      </c>
      <c r="DX451">
        <v>29.840973836500002</v>
      </c>
      <c r="DY451">
        <v>5778092029724.6104</v>
      </c>
      <c r="DZ451">
        <v>6648129861291.3496</v>
      </c>
      <c r="EA451">
        <f t="shared" ref="EA451:EA514" si="35">100*(DY451/H451)</f>
        <v>1.9971657793446003</v>
      </c>
      <c r="EB451">
        <f t="shared" ref="EB451:EB514" si="36">100*(DZ451/H451)</f>
        <v>2.2978895779620983</v>
      </c>
      <c r="EC451">
        <f t="shared" ref="EC451:EC514" si="37">EA451-EB451</f>
        <v>-0.30072379861749798</v>
      </c>
      <c r="ED451">
        <v>72205536408116.797</v>
      </c>
      <c r="EE451">
        <f t="shared" ref="EE451:EE514" si="38">100*(ED451/H451)</f>
        <v>24.957447138546961</v>
      </c>
      <c r="EF451">
        <v>16190536139713</v>
      </c>
      <c r="EG451">
        <v>43455375629299.5</v>
      </c>
      <c r="EH451">
        <f t="shared" ref="EH451:EH514" si="39">(DT451/DR450)*100</f>
        <v>3.0556814093722009</v>
      </c>
    </row>
    <row r="452" spans="1:138" x14ac:dyDescent="0.35">
      <c r="A452" t="s">
        <v>156</v>
      </c>
      <c r="B452" s="7">
        <v>1984</v>
      </c>
      <c r="C452">
        <f>MacroData!D452</f>
        <v>307498.71038701403</v>
      </c>
      <c r="D452">
        <f>MacroData!E452</f>
        <v>101.408</v>
      </c>
      <c r="E452">
        <f>MacroData!F452</f>
        <v>100.596</v>
      </c>
      <c r="F452">
        <f>MacroData!G452</f>
        <v>210569759114321</v>
      </c>
      <c r="G452" t="str">
        <f>MacroData!H452</f>
        <v>NA</v>
      </c>
      <c r="H452">
        <f>MacroData!I452</f>
        <v>307498710387014</v>
      </c>
      <c r="I452">
        <f>MacroData!J452</f>
        <v>312859556748330</v>
      </c>
      <c r="J452">
        <f>MacroData!K452</f>
        <v>6.4580000000000002</v>
      </c>
      <c r="K452">
        <f>MacroData!L452</f>
        <v>7.2469999999999999</v>
      </c>
      <c r="L452">
        <f>MacroData!M452</f>
        <v>192797</v>
      </c>
      <c r="M452">
        <f>MacroData!N452</f>
        <v>96117.9921875</v>
      </c>
      <c r="N452">
        <f>MacroData!O452</f>
        <v>120235000</v>
      </c>
      <c r="O452">
        <f>MacroData!P452</f>
        <v>33569865665.315208</v>
      </c>
      <c r="P452">
        <f>MacroData!Q452</f>
        <v>2173789355554</v>
      </c>
      <c r="Q452">
        <f>MacroData!R452</f>
        <v>76937212001892.703</v>
      </c>
      <c r="R452">
        <f>MacroData!S452</f>
        <v>310685767392776</v>
      </c>
      <c r="S452">
        <f>MacroData!T452</f>
        <v>50890115255298.203</v>
      </c>
      <c r="T452">
        <f>MacroData!U452</f>
        <v>184126729037409</v>
      </c>
      <c r="U452">
        <f>MacroData!V452</f>
        <v>2.7160000000000002</v>
      </c>
      <c r="V452">
        <f>MacroData!W452</f>
        <v>316.87</v>
      </c>
      <c r="W452">
        <f>MacroData!X452</f>
        <v>25.309000000000001</v>
      </c>
      <c r="X452">
        <f>MacroData!Y452</f>
        <v>1670564050885.4399</v>
      </c>
      <c r="Y452">
        <f>MacroData!Z452</f>
        <v>167154700000000</v>
      </c>
      <c r="Z452">
        <f>MacroData!AA452</f>
        <v>92599055468567</v>
      </c>
      <c r="AA452">
        <f>MacroData!AB452</f>
        <v>8349341766318.2695</v>
      </c>
      <c r="AB452">
        <f>MacroData!AC452</f>
        <v>21936271660575.801</v>
      </c>
      <c r="AC452">
        <f>MacroData!AD452</f>
        <v>50771945008448</v>
      </c>
      <c r="AD452">
        <f>MacroData!AE452</f>
        <v>26047096746594.5</v>
      </c>
      <c r="AE452">
        <f>MacroData!AF452</f>
        <v>-2.5736760518069</v>
      </c>
      <c r="AF452">
        <f>MacroData!AG452</f>
        <v>86.658333333333303</v>
      </c>
      <c r="AG452">
        <f>MacroData!AH452</f>
        <v>0</v>
      </c>
      <c r="AH452">
        <f>MacroData!AI452</f>
        <v>0</v>
      </c>
      <c r="AI452">
        <f>MacroData!AJ452</f>
        <v>0</v>
      </c>
      <c r="AJ452">
        <f>MacroData!AK452</f>
        <v>0</v>
      </c>
      <c r="AK452">
        <f>MacroData!AL452</f>
        <v>0</v>
      </c>
      <c r="AL452" t="str">
        <f>MacroData!AM452</f>
        <v>NA</v>
      </c>
      <c r="AM452">
        <f>MacroData!AN452</f>
        <v>5.25</v>
      </c>
      <c r="AN452" s="31">
        <f>GDP!C453+GDP!J453</f>
        <v>0</v>
      </c>
      <c r="AO452">
        <f>GDP!D453+GDP!K453</f>
        <v>0</v>
      </c>
      <c r="AP452">
        <f>GDP!E453+GDP!L453</f>
        <v>0</v>
      </c>
      <c r="AQ452">
        <f>GDP!F453+GDP!M453</f>
        <v>0</v>
      </c>
      <c r="AR452">
        <f>GDP!G453+GDP!N453</f>
        <v>0</v>
      </c>
      <c r="AS452">
        <f>GDP!H453+GDP!O453</f>
        <v>0</v>
      </c>
      <c r="AT452" s="7">
        <f>GDP!I453+GDP!P453</f>
        <v>0</v>
      </c>
      <c r="AU452">
        <f>GDP!AE453</f>
        <v>0</v>
      </c>
      <c r="AV452">
        <f>GDP!AF453</f>
        <v>0</v>
      </c>
      <c r="AW452">
        <f>GDP!AG453</f>
        <v>0</v>
      </c>
      <c r="AX452">
        <f>GDP!AH453</f>
        <v>0</v>
      </c>
      <c r="AY452">
        <f>GDP!AI453</f>
        <v>0</v>
      </c>
      <c r="AZ452">
        <f>GDP!AJ453</f>
        <v>0</v>
      </c>
      <c r="BA452" s="7">
        <f>GDP!AK453</f>
        <v>0</v>
      </c>
      <c r="BB452">
        <f>GDP!AS453</f>
        <v>0</v>
      </c>
      <c r="BC452">
        <f>GDP!AT453</f>
        <v>0</v>
      </c>
      <c r="BD452">
        <f>GDP!AU453</f>
        <v>0</v>
      </c>
      <c r="BE452">
        <f>GDP!AV453</f>
        <v>0</v>
      </c>
      <c r="BF452">
        <f>GDP!AW453</f>
        <v>0</v>
      </c>
      <c r="BG452">
        <f>GDP!AX453</f>
        <v>0</v>
      </c>
      <c r="BH452" s="7">
        <f>GDP!AY453</f>
        <v>0</v>
      </c>
      <c r="BI452">
        <f>GDP!AZ453</f>
        <v>0</v>
      </c>
      <c r="BJ452">
        <f>GDP!BA453</f>
        <v>0</v>
      </c>
      <c r="BK452">
        <f>GDP!BB453</f>
        <v>0</v>
      </c>
      <c r="BL452">
        <f>GDP!BC453</f>
        <v>0</v>
      </c>
      <c r="BM452">
        <f>GDP!BD453</f>
        <v>0</v>
      </c>
      <c r="BN452">
        <f>GDP!BE453</f>
        <v>0</v>
      </c>
      <c r="BO452" s="7">
        <f>GDP!BF453</f>
        <v>0</v>
      </c>
      <c r="BP452">
        <f>GDP!BG453+GDP!BN453+GDP!BU453</f>
        <v>0</v>
      </c>
      <c r="BQ452">
        <f>GDP!BH453+GDP!BO453+GDP!BV453</f>
        <v>0</v>
      </c>
      <c r="BR452">
        <f>GDP!BI453+GDP!BP453+GDP!BW453</f>
        <v>0</v>
      </c>
      <c r="BS452">
        <f>GDP!BJ453+GDP!BQ453+GDP!BX453</f>
        <v>0</v>
      </c>
      <c r="BT452">
        <f>GDP!BK453+GDP!BR453+GDP!BY453</f>
        <v>0</v>
      </c>
      <c r="BU452">
        <f>GDP!BL453+GDP!BS453+GDP!BZ453</f>
        <v>0</v>
      </c>
      <c r="BV452" s="7">
        <f>GDP!BM453+GDP!BT453+GDP!CA453</f>
        <v>0</v>
      </c>
      <c r="BW452">
        <f>GDP!CB453</f>
        <v>0</v>
      </c>
      <c r="BX452">
        <f>GDP!CC453</f>
        <v>0</v>
      </c>
      <c r="BY452">
        <f>GDP!CD453</f>
        <v>0</v>
      </c>
      <c r="BZ452">
        <f>GDP!CE453</f>
        <v>0</v>
      </c>
      <c r="CA452">
        <f>GDP!CF453</f>
        <v>0</v>
      </c>
      <c r="CB452">
        <f>GDP!CG453</f>
        <v>0</v>
      </c>
      <c r="CC452" s="7">
        <f>GDP!CH453</f>
        <v>0</v>
      </c>
      <c r="CD452">
        <f>GDP!CI453</f>
        <v>0</v>
      </c>
      <c r="CE452">
        <f>GDP!CJ453</f>
        <v>0</v>
      </c>
      <c r="CF452">
        <f>GDP!CK453</f>
        <v>0</v>
      </c>
      <c r="CG452">
        <f>GDP!CL453</f>
        <v>0</v>
      </c>
      <c r="CH452">
        <f>GDP!CM453</f>
        <v>0</v>
      </c>
      <c r="CI452">
        <f>GDP!CN453</f>
        <v>0</v>
      </c>
      <c r="CJ452" s="7">
        <f>GDP!CO453</f>
        <v>0</v>
      </c>
      <c r="CK452">
        <f>GDP!CP453</f>
        <v>0</v>
      </c>
      <c r="CL452">
        <f>GDP!CQ453</f>
        <v>0</v>
      </c>
      <c r="CM452">
        <f>GDP!CR453</f>
        <v>0</v>
      </c>
      <c r="CN452">
        <f>GDP!CS453</f>
        <v>0</v>
      </c>
      <c r="CO452">
        <f>GDP!CT453</f>
        <v>0</v>
      </c>
      <c r="CP452">
        <f>GDP!CU453</f>
        <v>0</v>
      </c>
      <c r="CQ452">
        <f>GDP!CV453</f>
        <v>0</v>
      </c>
      <c r="CR452">
        <f>GDP!CW453</f>
        <v>0</v>
      </c>
      <c r="CS452">
        <f>GDP!CX453</f>
        <v>0</v>
      </c>
      <c r="CT452">
        <f>GDP!CY453</f>
        <v>0</v>
      </c>
      <c r="CU452">
        <f>GDP!CZ453</f>
        <v>0</v>
      </c>
      <c r="CV452">
        <f>GDP!DA453</f>
        <v>0</v>
      </c>
      <c r="CW452">
        <f>GDP!DB453</f>
        <v>0</v>
      </c>
      <c r="CX452" s="7">
        <f>GDP!DC453</f>
        <v>0</v>
      </c>
      <c r="CY452">
        <f>GDP!DD453</f>
        <v>0</v>
      </c>
      <c r="CZ452">
        <f>GDP!DE453</f>
        <v>0</v>
      </c>
      <c r="DA452">
        <f>GDP!DF453</f>
        <v>0</v>
      </c>
      <c r="DB452">
        <f>GDP!DG453</f>
        <v>0</v>
      </c>
      <c r="DC452">
        <f>GDP!DH453</f>
        <v>0</v>
      </c>
      <c r="DD452">
        <f>GDP!DI453</f>
        <v>0</v>
      </c>
      <c r="DE452" s="7">
        <f>GDP!DJ453</f>
        <v>0</v>
      </c>
      <c r="DF452">
        <f>GDP!DU453</f>
        <v>0</v>
      </c>
      <c r="DG452" s="7">
        <f>GDP!DV453</f>
        <v>0</v>
      </c>
      <c r="DH452">
        <f>GDP!DW453</f>
        <v>0</v>
      </c>
      <c r="DI452">
        <f>GDP!EA453</f>
        <v>0</v>
      </c>
      <c r="DJ452">
        <f>GDP!EB453</f>
        <v>0</v>
      </c>
      <c r="DK452">
        <f>GDP!EC453</f>
        <v>0</v>
      </c>
      <c r="DL452">
        <f>GDP!ED453</f>
        <v>0</v>
      </c>
      <c r="DM452">
        <f>GDP!EE453</f>
        <v>0</v>
      </c>
      <c r="DN452">
        <f>GDP!DY453</f>
        <v>0</v>
      </c>
      <c r="DO452">
        <f>GDP!DZ453</f>
        <v>0</v>
      </c>
      <c r="DP452" s="84">
        <v>66.343595309144902</v>
      </c>
      <c r="DQ452" s="84">
        <v>65.577100000000002</v>
      </c>
      <c r="DR452">
        <v>66.967379040975999</v>
      </c>
      <c r="DS452">
        <v>8045.7</v>
      </c>
      <c r="DT452">
        <v>1.9360273079000001</v>
      </c>
      <c r="DU452">
        <v>2.571000172799998</v>
      </c>
      <c r="DV452">
        <v>0.63497286489999794</v>
      </c>
      <c r="DW452">
        <v>33.04456338</v>
      </c>
      <c r="DX452">
        <v>30.473563207200002</v>
      </c>
      <c r="DY452">
        <v>5925286401476.5195</v>
      </c>
      <c r="DZ452">
        <v>7116612648152.9502</v>
      </c>
      <c r="EA452">
        <f t="shared" si="35"/>
        <v>1.9269304882674236</v>
      </c>
      <c r="EB452">
        <f t="shared" si="36"/>
        <v>2.3143552827249492</v>
      </c>
      <c r="EC452">
        <f t="shared" si="37"/>
        <v>-0.38742479445752553</v>
      </c>
      <c r="ED452">
        <v>75195597931948.906</v>
      </c>
      <c r="EE452">
        <f t="shared" si="38"/>
        <v>24.453955542548023</v>
      </c>
      <c r="EF452">
        <v>16111336252194.9</v>
      </c>
      <c r="EG452">
        <v>45500850632355.703</v>
      </c>
      <c r="EH452">
        <f t="shared" si="39"/>
        <v>2.982278017999425</v>
      </c>
    </row>
    <row r="453" spans="1:138" x14ac:dyDescent="0.35">
      <c r="A453" t="s">
        <v>156</v>
      </c>
      <c r="B453" s="7">
        <v>1985</v>
      </c>
      <c r="C453">
        <f>MacroData!D453</f>
        <v>330260.57474557799</v>
      </c>
      <c r="D453">
        <f>MacroData!E453</f>
        <v>101.517</v>
      </c>
      <c r="E453">
        <f>MacroData!F453</f>
        <v>100.623</v>
      </c>
      <c r="F453">
        <f>MacroData!G453</f>
        <v>234041657022548</v>
      </c>
      <c r="G453">
        <f>MacroData!H453</f>
        <v>346517455605386</v>
      </c>
      <c r="H453">
        <f>MacroData!I453</f>
        <v>330260574745578</v>
      </c>
      <c r="I453">
        <f>MacroData!J453</f>
        <v>332674069037680</v>
      </c>
      <c r="J453">
        <f>MacroData!K453</f>
        <v>6.6289999999999996</v>
      </c>
      <c r="K453">
        <f>MacroData!L453</f>
        <v>6.5119999999999996</v>
      </c>
      <c r="L453">
        <f>MacroData!M453</f>
        <v>199894.796875</v>
      </c>
      <c r="M453">
        <f>MacroData!N453</f>
        <v>101999.546875</v>
      </c>
      <c r="N453">
        <f>MacroData!O453</f>
        <v>121049000</v>
      </c>
      <c r="O453">
        <f>MacroData!P453</f>
        <v>46785717399.391396</v>
      </c>
      <c r="P453">
        <f>MacroData!Q453</f>
        <v>7119141737094</v>
      </c>
      <c r="Q453">
        <f>MacroData!R453</f>
        <v>83019105080216.703</v>
      </c>
      <c r="R453">
        <f>MacroData!S453</f>
        <v>325554927300586</v>
      </c>
      <c r="S453">
        <f>MacroData!T453</f>
        <v>58796143407066.5</v>
      </c>
      <c r="T453">
        <f>MacroData!U453</f>
        <v>191708401283259</v>
      </c>
      <c r="U453">
        <f>MacroData!V453</f>
        <v>2.6190000000000002</v>
      </c>
      <c r="V453">
        <f>MacroData!W453</f>
        <v>363.11</v>
      </c>
      <c r="W453">
        <f>MacroData!X453</f>
        <v>27.161000000000001</v>
      </c>
      <c r="X453">
        <f>MacroData!Y453</f>
        <v>1739351868157.76</v>
      </c>
      <c r="Y453">
        <f>MacroData!Z453</f>
        <v>176706700000000</v>
      </c>
      <c r="Z453">
        <f>MacroData!AA453</f>
        <v>100399163683626</v>
      </c>
      <c r="AA453">
        <f>MacroData!AB453</f>
        <v>8560430114783.2803</v>
      </c>
      <c r="AB453">
        <f>MacroData!AC453</f>
        <v>23592377556496.398</v>
      </c>
      <c r="AC453">
        <f>MacroData!AD453</f>
        <v>51505806224952.898</v>
      </c>
      <c r="AD453">
        <f>MacroData!AE453</f>
        <v>24222961673150.199</v>
      </c>
      <c r="AE453">
        <f>MacroData!AF453</f>
        <v>-1.2577549609688601</v>
      </c>
      <c r="AF453">
        <f>MacroData!AG453</f>
        <v>88.424999999999997</v>
      </c>
      <c r="AG453">
        <f>MacroData!AH453</f>
        <v>0</v>
      </c>
      <c r="AH453">
        <f>MacroData!AI453</f>
        <v>0</v>
      </c>
      <c r="AI453">
        <f>MacroData!AJ453</f>
        <v>0</v>
      </c>
      <c r="AJ453">
        <f>MacroData!AK453</f>
        <v>0</v>
      </c>
      <c r="AK453">
        <f>MacroData!AL453</f>
        <v>0</v>
      </c>
      <c r="AL453">
        <f>MacroData!AM453</f>
        <v>1.6949405</v>
      </c>
      <c r="AM453">
        <f>MacroData!AN453</f>
        <v>4.9732244923001252</v>
      </c>
      <c r="AN453" s="31">
        <f>GDP!C454+GDP!J454</f>
        <v>0</v>
      </c>
      <c r="AO453">
        <f>GDP!D454+GDP!K454</f>
        <v>0</v>
      </c>
      <c r="AP453">
        <f>GDP!E454+GDP!L454</f>
        <v>0</v>
      </c>
      <c r="AQ453">
        <f>GDP!F454+GDP!M454</f>
        <v>0</v>
      </c>
      <c r="AR453">
        <f>GDP!G454+GDP!N454</f>
        <v>0</v>
      </c>
      <c r="AS453">
        <f>GDP!H454+GDP!O454</f>
        <v>0</v>
      </c>
      <c r="AT453" s="7">
        <f>GDP!I454+GDP!P454</f>
        <v>0</v>
      </c>
      <c r="AU453">
        <f>GDP!AE454</f>
        <v>0</v>
      </c>
      <c r="AV453">
        <f>GDP!AF454</f>
        <v>0</v>
      </c>
      <c r="AW453">
        <f>GDP!AG454</f>
        <v>0</v>
      </c>
      <c r="AX453">
        <f>GDP!AH454</f>
        <v>0</v>
      </c>
      <c r="AY453">
        <f>GDP!AI454</f>
        <v>0</v>
      </c>
      <c r="AZ453">
        <f>GDP!AJ454</f>
        <v>0</v>
      </c>
      <c r="BA453" s="7">
        <f>GDP!AK454</f>
        <v>0</v>
      </c>
      <c r="BB453">
        <f>GDP!AS454</f>
        <v>0</v>
      </c>
      <c r="BC453">
        <f>GDP!AT454</f>
        <v>0</v>
      </c>
      <c r="BD453">
        <f>GDP!AU454</f>
        <v>0</v>
      </c>
      <c r="BE453">
        <f>GDP!AV454</f>
        <v>0</v>
      </c>
      <c r="BF453">
        <f>GDP!AW454</f>
        <v>0</v>
      </c>
      <c r="BG453">
        <f>GDP!AX454</f>
        <v>0</v>
      </c>
      <c r="BH453" s="7">
        <f>GDP!AY454</f>
        <v>0</v>
      </c>
      <c r="BI453">
        <f>GDP!AZ454</f>
        <v>0</v>
      </c>
      <c r="BJ453">
        <f>GDP!BA454</f>
        <v>0</v>
      </c>
      <c r="BK453">
        <f>GDP!BB454</f>
        <v>0</v>
      </c>
      <c r="BL453">
        <f>GDP!BC454</f>
        <v>0</v>
      </c>
      <c r="BM453">
        <f>GDP!BD454</f>
        <v>0</v>
      </c>
      <c r="BN453">
        <f>GDP!BE454</f>
        <v>0</v>
      </c>
      <c r="BO453" s="7">
        <f>GDP!BF454</f>
        <v>0</v>
      </c>
      <c r="BP453">
        <f>GDP!BG454+GDP!BN454+GDP!BU454</f>
        <v>0</v>
      </c>
      <c r="BQ453">
        <f>GDP!BH454+GDP!BO454+GDP!BV454</f>
        <v>0</v>
      </c>
      <c r="BR453">
        <f>GDP!BI454+GDP!BP454+GDP!BW454</f>
        <v>0</v>
      </c>
      <c r="BS453">
        <f>GDP!BJ454+GDP!BQ454+GDP!BX454</f>
        <v>0</v>
      </c>
      <c r="BT453">
        <f>GDP!BK454+GDP!BR454+GDP!BY454</f>
        <v>0</v>
      </c>
      <c r="BU453">
        <f>GDP!BL454+GDP!BS454+GDP!BZ454</f>
        <v>0</v>
      </c>
      <c r="BV453" s="7">
        <f>GDP!BM454+GDP!BT454+GDP!CA454</f>
        <v>0</v>
      </c>
      <c r="BW453">
        <f>GDP!CB454</f>
        <v>0</v>
      </c>
      <c r="BX453">
        <f>GDP!CC454</f>
        <v>0</v>
      </c>
      <c r="BY453">
        <f>GDP!CD454</f>
        <v>0</v>
      </c>
      <c r="BZ453">
        <f>GDP!CE454</f>
        <v>0</v>
      </c>
      <c r="CA453">
        <f>GDP!CF454</f>
        <v>0</v>
      </c>
      <c r="CB453">
        <f>GDP!CG454</f>
        <v>0</v>
      </c>
      <c r="CC453" s="7">
        <f>GDP!CH454</f>
        <v>0</v>
      </c>
      <c r="CD453">
        <f>GDP!CI454</f>
        <v>0</v>
      </c>
      <c r="CE453">
        <f>GDP!CJ454</f>
        <v>0</v>
      </c>
      <c r="CF453">
        <f>GDP!CK454</f>
        <v>0</v>
      </c>
      <c r="CG453">
        <f>GDP!CL454</f>
        <v>0</v>
      </c>
      <c r="CH453">
        <f>GDP!CM454</f>
        <v>0</v>
      </c>
      <c r="CI453">
        <f>GDP!CN454</f>
        <v>0</v>
      </c>
      <c r="CJ453" s="7">
        <f>GDP!CO454</f>
        <v>0</v>
      </c>
      <c r="CK453">
        <f>GDP!CP454</f>
        <v>0</v>
      </c>
      <c r="CL453">
        <f>GDP!CQ454</f>
        <v>0</v>
      </c>
      <c r="CM453">
        <f>GDP!CR454</f>
        <v>0</v>
      </c>
      <c r="CN453">
        <f>GDP!CS454</f>
        <v>0</v>
      </c>
      <c r="CO453">
        <f>GDP!CT454</f>
        <v>0</v>
      </c>
      <c r="CP453">
        <f>GDP!CU454</f>
        <v>0</v>
      </c>
      <c r="CQ453">
        <f>GDP!CV454</f>
        <v>0</v>
      </c>
      <c r="CR453">
        <f>GDP!CW454</f>
        <v>0</v>
      </c>
      <c r="CS453">
        <f>GDP!CX454</f>
        <v>0</v>
      </c>
      <c r="CT453">
        <f>GDP!CY454</f>
        <v>0</v>
      </c>
      <c r="CU453">
        <f>GDP!CZ454</f>
        <v>0</v>
      </c>
      <c r="CV453">
        <f>GDP!DA454</f>
        <v>0</v>
      </c>
      <c r="CW453">
        <f>GDP!DB454</f>
        <v>0</v>
      </c>
      <c r="CX453" s="7">
        <f>GDP!DC454</f>
        <v>0</v>
      </c>
      <c r="CY453">
        <f>GDP!DD454</f>
        <v>0</v>
      </c>
      <c r="CZ453">
        <f>GDP!DE454</f>
        <v>0</v>
      </c>
      <c r="DA453">
        <f>GDP!DF454</f>
        <v>0</v>
      </c>
      <c r="DB453">
        <f>GDP!DG454</f>
        <v>0</v>
      </c>
      <c r="DC453">
        <f>GDP!DH454</f>
        <v>0</v>
      </c>
      <c r="DD453">
        <f>GDP!DI454</f>
        <v>0</v>
      </c>
      <c r="DE453" s="7">
        <f>GDP!DJ454</f>
        <v>0</v>
      </c>
      <c r="DF453">
        <f>GDP!DU454</f>
        <v>0</v>
      </c>
      <c r="DG453" s="7">
        <f>GDP!DV454</f>
        <v>0</v>
      </c>
      <c r="DH453">
        <f>GDP!DW454</f>
        <v>0</v>
      </c>
      <c r="DI453">
        <f>GDP!EA454</f>
        <v>0</v>
      </c>
      <c r="DJ453">
        <f>GDP!EB454</f>
        <v>0</v>
      </c>
      <c r="DK453">
        <f>GDP!EC454</f>
        <v>0</v>
      </c>
      <c r="DL453">
        <f>GDP!ED454</f>
        <v>0</v>
      </c>
      <c r="DM453">
        <f>GDP!EE454</f>
        <v>0</v>
      </c>
      <c r="DN453">
        <f>GDP!DY454</f>
        <v>0</v>
      </c>
      <c r="DO453">
        <f>GDP!DZ454</f>
        <v>0</v>
      </c>
      <c r="DP453" s="84">
        <v>66.667570045142995</v>
      </c>
      <c r="DQ453" s="84">
        <v>65.897400000000005</v>
      </c>
      <c r="DR453">
        <v>69.683304159208006</v>
      </c>
      <c r="DS453">
        <v>11503.7</v>
      </c>
      <c r="DT453">
        <v>1.9244782198999999</v>
      </c>
      <c r="DU453">
        <v>1.2256478531999981</v>
      </c>
      <c r="DV453">
        <v>-0.69883036670000176</v>
      </c>
      <c r="DW453">
        <v>31.940005091</v>
      </c>
      <c r="DX453">
        <v>30.714357237800002</v>
      </c>
      <c r="DY453">
        <v>5923531476030.8896</v>
      </c>
      <c r="DZ453">
        <v>7529323674673.8896</v>
      </c>
      <c r="EA453">
        <f t="shared" si="35"/>
        <v>1.7935932802739731</v>
      </c>
      <c r="EB453">
        <f t="shared" si="36"/>
        <v>2.2798130477651579</v>
      </c>
      <c r="EC453">
        <f t="shared" si="37"/>
        <v>-0.48621976749118478</v>
      </c>
      <c r="ED453">
        <v>79015141858171.203</v>
      </c>
      <c r="EE453">
        <f t="shared" si="38"/>
        <v>23.925090640637894</v>
      </c>
      <c r="EF453">
        <v>15659714701448.9</v>
      </c>
      <c r="EG453">
        <v>47507583595425.703</v>
      </c>
      <c r="EH453">
        <f t="shared" si="39"/>
        <v>2.8737547257485621</v>
      </c>
    </row>
    <row r="454" spans="1:138" x14ac:dyDescent="0.35">
      <c r="A454" t="s">
        <v>156</v>
      </c>
      <c r="B454" s="7">
        <v>1986</v>
      </c>
      <c r="C454">
        <f>MacroData!D454</f>
        <v>345644.49748162704</v>
      </c>
      <c r="D454">
        <f>MacroData!E454</f>
        <v>100.437</v>
      </c>
      <c r="E454">
        <f>MacroData!F454</f>
        <v>99.277000000000001</v>
      </c>
      <c r="F454">
        <f>MacroData!G454</f>
        <v>265059169841785</v>
      </c>
      <c r="G454">
        <f>MacroData!H454</f>
        <v>361073134143459</v>
      </c>
      <c r="H454">
        <f>MacroData!I454</f>
        <v>345644497481627</v>
      </c>
      <c r="I454">
        <f>MacroData!J454</f>
        <v>342092326896326</v>
      </c>
      <c r="J454">
        <f>MacroData!K454</f>
        <v>5.1760000000000002</v>
      </c>
      <c r="K454">
        <f>MacroData!L454</f>
        <v>5.3490000000000002</v>
      </c>
      <c r="L454">
        <f>MacroData!M454</f>
        <v>206773.03125</v>
      </c>
      <c r="M454">
        <f>MacroData!N454</f>
        <v>105868.3125</v>
      </c>
      <c r="N454">
        <f>MacroData!O454</f>
        <v>121672000</v>
      </c>
      <c r="O454">
        <f>MacroData!P454</f>
        <v>79879658328.944427</v>
      </c>
      <c r="P454">
        <f>MacroData!Q454</f>
        <v>2838565616132</v>
      </c>
      <c r="Q454">
        <f>MacroData!R454</f>
        <v>87665269268673.406</v>
      </c>
      <c r="R454">
        <f>MacroData!S454</f>
        <v>339253761280194</v>
      </c>
      <c r="S454">
        <f>MacroData!T454</f>
        <v>62505340023672.703</v>
      </c>
      <c r="T454">
        <f>MacroData!U454</f>
        <v>198834260595570</v>
      </c>
      <c r="U454">
        <f>MacroData!V454</f>
        <v>2.7669999999999999</v>
      </c>
      <c r="V454">
        <f>MacroData!W454</f>
        <v>554.34</v>
      </c>
      <c r="W454">
        <f>MacroData!X454</f>
        <v>36.860999999999997</v>
      </c>
      <c r="X454">
        <f>MacroData!Y454</f>
        <v>1804005019190.1399</v>
      </c>
      <c r="Y454">
        <f>MacroData!Z454</f>
        <v>184028200000000</v>
      </c>
      <c r="Z454">
        <f>MacroData!AA454</f>
        <v>105271628971259</v>
      </c>
      <c r="AA454">
        <f>MacroData!AB454</f>
        <v>8907246171572.4004</v>
      </c>
      <c r="AB454">
        <f>MacroData!AC454</f>
        <v>25346616364857.199</v>
      </c>
      <c r="AC454">
        <f>MacroData!AD454</f>
        <v>53259780356070.703</v>
      </c>
      <c r="AD454">
        <f>MacroData!AE454</f>
        <v>25159929245000.699</v>
      </c>
      <c r="AE454">
        <f>MacroData!AF454</f>
        <v>-1.2500018868368401</v>
      </c>
      <c r="AF454">
        <f>MacroData!AG454</f>
        <v>88.9583333333333</v>
      </c>
      <c r="AG454">
        <f>MacroData!AH454</f>
        <v>0</v>
      </c>
      <c r="AH454">
        <f>MacroData!AI454</f>
        <v>0</v>
      </c>
      <c r="AI454">
        <f>MacroData!AJ454</f>
        <v>0</v>
      </c>
      <c r="AJ454">
        <f>MacroData!AK454</f>
        <v>0</v>
      </c>
      <c r="AK454">
        <f>MacroData!AL454</f>
        <v>1</v>
      </c>
      <c r="AL454">
        <f>MacroData!AM454</f>
        <v>1.6949405</v>
      </c>
      <c r="AM454">
        <f>MacroData!AN454</f>
        <v>4.757306132997785</v>
      </c>
      <c r="AN454" s="31">
        <f>GDP!C455+GDP!J455</f>
        <v>0</v>
      </c>
      <c r="AO454">
        <f>GDP!D455+GDP!K455</f>
        <v>0</v>
      </c>
      <c r="AP454">
        <f>GDP!E455+GDP!L455</f>
        <v>0</v>
      </c>
      <c r="AQ454">
        <f>GDP!F455+GDP!M455</f>
        <v>0</v>
      </c>
      <c r="AR454">
        <f>GDP!G455+GDP!N455</f>
        <v>0</v>
      </c>
      <c r="AS454">
        <f>GDP!H455+GDP!O455</f>
        <v>0</v>
      </c>
      <c r="AT454" s="7">
        <f>GDP!I455+GDP!P455</f>
        <v>0</v>
      </c>
      <c r="AU454">
        <f>GDP!AE455</f>
        <v>0</v>
      </c>
      <c r="AV454">
        <f>GDP!AF455</f>
        <v>0</v>
      </c>
      <c r="AW454">
        <f>GDP!AG455</f>
        <v>0</v>
      </c>
      <c r="AX454">
        <f>GDP!AH455</f>
        <v>0</v>
      </c>
      <c r="AY454">
        <f>GDP!AI455</f>
        <v>0</v>
      </c>
      <c r="AZ454">
        <f>GDP!AJ455</f>
        <v>0</v>
      </c>
      <c r="BA454" s="7">
        <f>GDP!AK455</f>
        <v>0</v>
      </c>
      <c r="BB454">
        <f>GDP!AS455</f>
        <v>0</v>
      </c>
      <c r="BC454">
        <f>GDP!AT455</f>
        <v>0</v>
      </c>
      <c r="BD454">
        <f>GDP!AU455</f>
        <v>0</v>
      </c>
      <c r="BE454">
        <f>GDP!AV455</f>
        <v>0</v>
      </c>
      <c r="BF454">
        <f>GDP!AW455</f>
        <v>0</v>
      </c>
      <c r="BG454">
        <f>GDP!AX455</f>
        <v>0</v>
      </c>
      <c r="BH454" s="7">
        <f>GDP!AY455</f>
        <v>0</v>
      </c>
      <c r="BI454">
        <f>GDP!AZ455</f>
        <v>0</v>
      </c>
      <c r="BJ454">
        <f>GDP!BA455</f>
        <v>0</v>
      </c>
      <c r="BK454">
        <f>GDP!BB455</f>
        <v>0</v>
      </c>
      <c r="BL454">
        <f>GDP!BC455</f>
        <v>0</v>
      </c>
      <c r="BM454">
        <f>GDP!BD455</f>
        <v>0</v>
      </c>
      <c r="BN454">
        <f>GDP!BE455</f>
        <v>0</v>
      </c>
      <c r="BO454" s="7">
        <f>GDP!BF455</f>
        <v>0</v>
      </c>
      <c r="BP454">
        <f>GDP!BG455+GDP!BN455+GDP!BU455</f>
        <v>0</v>
      </c>
      <c r="BQ454">
        <f>GDP!BH455+GDP!BO455+GDP!BV455</f>
        <v>0</v>
      </c>
      <c r="BR454">
        <f>GDP!BI455+GDP!BP455+GDP!BW455</f>
        <v>0</v>
      </c>
      <c r="BS454">
        <f>GDP!BJ455+GDP!BQ455+GDP!BX455</f>
        <v>0</v>
      </c>
      <c r="BT454">
        <f>GDP!BK455+GDP!BR455+GDP!BY455</f>
        <v>0</v>
      </c>
      <c r="BU454">
        <f>GDP!BL455+GDP!BS455+GDP!BZ455</f>
        <v>0</v>
      </c>
      <c r="BV454" s="7">
        <f>GDP!BM455+GDP!BT455+GDP!CA455</f>
        <v>0</v>
      </c>
      <c r="BW454">
        <f>GDP!CB455</f>
        <v>0</v>
      </c>
      <c r="BX454">
        <f>GDP!CC455</f>
        <v>0</v>
      </c>
      <c r="BY454">
        <f>GDP!CD455</f>
        <v>0</v>
      </c>
      <c r="BZ454">
        <f>GDP!CE455</f>
        <v>0</v>
      </c>
      <c r="CA454">
        <f>GDP!CF455</f>
        <v>0</v>
      </c>
      <c r="CB454">
        <f>GDP!CG455</f>
        <v>0</v>
      </c>
      <c r="CC454" s="7">
        <f>GDP!CH455</f>
        <v>0</v>
      </c>
      <c r="CD454">
        <f>GDP!CI455</f>
        <v>0</v>
      </c>
      <c r="CE454">
        <f>GDP!CJ455</f>
        <v>0</v>
      </c>
      <c r="CF454">
        <f>GDP!CK455</f>
        <v>0</v>
      </c>
      <c r="CG454">
        <f>GDP!CL455</f>
        <v>0</v>
      </c>
      <c r="CH454">
        <f>GDP!CM455</f>
        <v>0</v>
      </c>
      <c r="CI454">
        <f>GDP!CN455</f>
        <v>0</v>
      </c>
      <c r="CJ454" s="7">
        <f>GDP!CO455</f>
        <v>0</v>
      </c>
      <c r="CK454">
        <f>GDP!CP455</f>
        <v>0</v>
      </c>
      <c r="CL454">
        <f>GDP!CQ455</f>
        <v>0</v>
      </c>
      <c r="CM454">
        <f>GDP!CR455</f>
        <v>0</v>
      </c>
      <c r="CN454">
        <f>GDP!CS455</f>
        <v>0</v>
      </c>
      <c r="CO454">
        <f>GDP!CT455</f>
        <v>0</v>
      </c>
      <c r="CP454">
        <f>GDP!CU455</f>
        <v>0</v>
      </c>
      <c r="CQ454">
        <f>GDP!CV455</f>
        <v>0</v>
      </c>
      <c r="CR454">
        <f>GDP!CW455</f>
        <v>0</v>
      </c>
      <c r="CS454">
        <f>GDP!CX455</f>
        <v>0</v>
      </c>
      <c r="CT454">
        <f>GDP!CY455</f>
        <v>0</v>
      </c>
      <c r="CU454">
        <f>GDP!CZ455</f>
        <v>0</v>
      </c>
      <c r="CV454">
        <f>GDP!DA455</f>
        <v>0</v>
      </c>
      <c r="CW454">
        <f>GDP!DB455</f>
        <v>0</v>
      </c>
      <c r="CX454" s="7">
        <f>GDP!DC455</f>
        <v>0</v>
      </c>
      <c r="CY454">
        <f>GDP!DD455</f>
        <v>0</v>
      </c>
      <c r="CZ454">
        <f>GDP!DE455</f>
        <v>0</v>
      </c>
      <c r="DA454">
        <f>GDP!DF455</f>
        <v>0</v>
      </c>
      <c r="DB454">
        <f>GDP!DG455</f>
        <v>0</v>
      </c>
      <c r="DC454">
        <f>GDP!DH455</f>
        <v>0</v>
      </c>
      <c r="DD454">
        <f>GDP!DI455</f>
        <v>0</v>
      </c>
      <c r="DE454" s="7">
        <f>GDP!DJ455</f>
        <v>0</v>
      </c>
      <c r="DF454">
        <f>GDP!DU455</f>
        <v>0</v>
      </c>
      <c r="DG454" s="7">
        <f>GDP!DV455</f>
        <v>0</v>
      </c>
      <c r="DH454">
        <f>GDP!DW455</f>
        <v>0</v>
      </c>
      <c r="DI454">
        <f>GDP!EA455</f>
        <v>0</v>
      </c>
      <c r="DJ454">
        <f>GDP!EB455</f>
        <v>0</v>
      </c>
      <c r="DK454">
        <f>GDP!EC455</f>
        <v>0</v>
      </c>
      <c r="DL454">
        <f>GDP!ED455</f>
        <v>0</v>
      </c>
      <c r="DM454">
        <f>GDP!EE455</f>
        <v>0</v>
      </c>
      <c r="DN454">
        <f>GDP!DY455</f>
        <v>0</v>
      </c>
      <c r="DO454">
        <f>GDP!DZ455</f>
        <v>0</v>
      </c>
      <c r="DP454" s="84">
        <v>69.928062434394107</v>
      </c>
      <c r="DQ454" s="84">
        <v>69.120199999999997</v>
      </c>
      <c r="DR454">
        <v>75.544720515332003</v>
      </c>
      <c r="DS454">
        <v>16660</v>
      </c>
      <c r="DT454">
        <v>1.8811857203</v>
      </c>
      <c r="DU454">
        <v>1.1996475451999977</v>
      </c>
      <c r="DV454">
        <v>-0.68153817510000225</v>
      </c>
      <c r="DW454">
        <v>32.048429764399998</v>
      </c>
      <c r="DX454">
        <v>30.8487822192</v>
      </c>
      <c r="DY454">
        <v>5804196545728.2998</v>
      </c>
      <c r="DZ454">
        <v>7963663261912.3203</v>
      </c>
      <c r="EA454">
        <f t="shared" si="35"/>
        <v>1.6792388098227504</v>
      </c>
      <c r="EB454">
        <f t="shared" si="36"/>
        <v>2.3040040619583815</v>
      </c>
      <c r="EC454">
        <f t="shared" si="37"/>
        <v>-0.62476525213563106</v>
      </c>
      <c r="ED454">
        <v>83265496065403.906</v>
      </c>
      <c r="EE454">
        <f t="shared" si="38"/>
        <v>24.089923800922058</v>
      </c>
      <c r="EF454">
        <v>16846748468905.6</v>
      </c>
      <c r="EG454">
        <v>49702372514753.102</v>
      </c>
      <c r="EH454">
        <f t="shared" si="39"/>
        <v>2.6996218721230352</v>
      </c>
    </row>
    <row r="455" spans="1:138" x14ac:dyDescent="0.35">
      <c r="A455" t="s">
        <v>156</v>
      </c>
      <c r="B455" s="7">
        <v>1987</v>
      </c>
      <c r="C455">
        <f>MacroData!D455</f>
        <v>359458.42298326001</v>
      </c>
      <c r="D455">
        <f>MacroData!E455</f>
        <v>100.871</v>
      </c>
      <c r="E455">
        <f>MacroData!F455</f>
        <v>99.527000000000001</v>
      </c>
      <c r="F455">
        <f>MacroData!G455</f>
        <v>282023186485449</v>
      </c>
      <c r="G455">
        <f>MacroData!H455</f>
        <v>371433495239149</v>
      </c>
      <c r="H455">
        <f>MacroData!I455</f>
        <v>359458422983260</v>
      </c>
      <c r="I455">
        <f>MacroData!J455</f>
        <v>356143519714435</v>
      </c>
      <c r="J455">
        <f>MacroData!K455</f>
        <v>4.2640000000000002</v>
      </c>
      <c r="K455">
        <f>MacroData!L455</f>
        <v>4.6399999999999997</v>
      </c>
      <c r="L455">
        <f>MacroData!M455</f>
        <v>216166.109375</v>
      </c>
      <c r="M455">
        <f>MacroData!N455</f>
        <v>113407.40625</v>
      </c>
      <c r="N455">
        <f>MacroData!O455</f>
        <v>122264000</v>
      </c>
      <c r="O455">
        <f>MacroData!P455</f>
        <v>72876759853.180969</v>
      </c>
      <c r="P455">
        <f>MacroData!Q455</f>
        <v>-991610779711</v>
      </c>
      <c r="Q455">
        <f>MacroData!R455</f>
        <v>94468560987745.906</v>
      </c>
      <c r="R455">
        <f>MacroData!S455</f>
        <v>357135130494146</v>
      </c>
      <c r="S455">
        <f>MacroData!T455</f>
        <v>68022129927780.508</v>
      </c>
      <c r="T455">
        <f>MacroData!U455</f>
        <v>207509008254077</v>
      </c>
      <c r="U455">
        <f>MacroData!V455</f>
        <v>2.8439999999999999</v>
      </c>
      <c r="V455">
        <f>MacroData!W455</f>
        <v>638.30000000000007</v>
      </c>
      <c r="W455">
        <f>MacroData!X455</f>
        <v>41.124000000000002</v>
      </c>
      <c r="X455">
        <f>MacroData!Y455</f>
        <v>1882709326757.6799</v>
      </c>
      <c r="Y455">
        <f>MacroData!Z455</f>
        <v>192604200000000</v>
      </c>
      <c r="Z455">
        <f>MacroData!AA455</f>
        <v>114125784363838</v>
      </c>
      <c r="AA455">
        <f>MacroData!AB455</f>
        <v>8868569243732.2695</v>
      </c>
      <c r="AB455">
        <f>MacroData!AC455</f>
        <v>27216866958139.602</v>
      </c>
      <c r="AC455">
        <f>MacroData!AD455</f>
        <v>55345732359142.602</v>
      </c>
      <c r="AD455">
        <f>MacroData!AE455</f>
        <v>26446431059965.398</v>
      </c>
      <c r="AE455">
        <f>MacroData!AF455</f>
        <v>-0.22844334933630001</v>
      </c>
      <c r="AF455">
        <f>MacroData!AG455</f>
        <v>89.0833333333333</v>
      </c>
      <c r="AG455">
        <f>MacroData!AH455</f>
        <v>0</v>
      </c>
      <c r="AH455">
        <f>MacroData!AI455</f>
        <v>0</v>
      </c>
      <c r="AI455">
        <f>MacroData!AJ455</f>
        <v>0</v>
      </c>
      <c r="AJ455">
        <f>MacroData!AK455</f>
        <v>0</v>
      </c>
      <c r="AK455">
        <f>MacroData!AL455</f>
        <v>0</v>
      </c>
      <c r="AL455">
        <f>MacroData!AM455</f>
        <v>1.6949405</v>
      </c>
      <c r="AM455">
        <f>MacroData!AN455</f>
        <v>4.1828163237798774</v>
      </c>
      <c r="AN455" s="31">
        <f>GDP!C456+GDP!J456</f>
        <v>0</v>
      </c>
      <c r="AO455">
        <f>GDP!D456+GDP!K456</f>
        <v>0</v>
      </c>
      <c r="AP455">
        <f>GDP!E456+GDP!L456</f>
        <v>0</v>
      </c>
      <c r="AQ455">
        <f>GDP!F456+GDP!M456</f>
        <v>0</v>
      </c>
      <c r="AR455">
        <f>GDP!G456+GDP!N456</f>
        <v>0</v>
      </c>
      <c r="AS455">
        <f>GDP!H456+GDP!O456</f>
        <v>0</v>
      </c>
      <c r="AT455" s="7">
        <f>GDP!I456+GDP!P456</f>
        <v>0</v>
      </c>
      <c r="AU455">
        <f>GDP!AE456</f>
        <v>0</v>
      </c>
      <c r="AV455">
        <f>GDP!AF456</f>
        <v>0</v>
      </c>
      <c r="AW455">
        <f>GDP!AG456</f>
        <v>0</v>
      </c>
      <c r="AX455">
        <f>GDP!AH456</f>
        <v>0</v>
      </c>
      <c r="AY455">
        <f>GDP!AI456</f>
        <v>0</v>
      </c>
      <c r="AZ455">
        <f>GDP!AJ456</f>
        <v>0</v>
      </c>
      <c r="BA455" s="7">
        <f>GDP!AK456</f>
        <v>0</v>
      </c>
      <c r="BB455">
        <f>GDP!AS456</f>
        <v>0</v>
      </c>
      <c r="BC455">
        <f>GDP!AT456</f>
        <v>0</v>
      </c>
      <c r="BD455">
        <f>GDP!AU456</f>
        <v>0</v>
      </c>
      <c r="BE455">
        <f>GDP!AV456</f>
        <v>0</v>
      </c>
      <c r="BF455">
        <f>GDP!AW456</f>
        <v>0</v>
      </c>
      <c r="BG455">
        <f>GDP!AX456</f>
        <v>0</v>
      </c>
      <c r="BH455" s="7">
        <f>GDP!AY456</f>
        <v>0</v>
      </c>
      <c r="BI455">
        <f>GDP!AZ456</f>
        <v>0</v>
      </c>
      <c r="BJ455">
        <f>GDP!BA456</f>
        <v>0</v>
      </c>
      <c r="BK455">
        <f>GDP!BB456</f>
        <v>0</v>
      </c>
      <c r="BL455">
        <f>GDP!BC456</f>
        <v>0</v>
      </c>
      <c r="BM455">
        <f>GDP!BD456</f>
        <v>0</v>
      </c>
      <c r="BN455">
        <f>GDP!BE456</f>
        <v>0</v>
      </c>
      <c r="BO455" s="7">
        <f>GDP!BF456</f>
        <v>0</v>
      </c>
      <c r="BP455">
        <f>GDP!BG456+GDP!BN456+GDP!BU456</f>
        <v>0</v>
      </c>
      <c r="BQ455">
        <f>GDP!BH456+GDP!BO456+GDP!BV456</f>
        <v>0</v>
      </c>
      <c r="BR455">
        <f>GDP!BI456+GDP!BP456+GDP!BW456</f>
        <v>0</v>
      </c>
      <c r="BS455">
        <f>GDP!BJ456+GDP!BQ456+GDP!BX456</f>
        <v>0</v>
      </c>
      <c r="BT455">
        <f>GDP!BK456+GDP!BR456+GDP!BY456</f>
        <v>0</v>
      </c>
      <c r="BU455">
        <f>GDP!BL456+GDP!BS456+GDP!BZ456</f>
        <v>0</v>
      </c>
      <c r="BV455" s="7">
        <f>GDP!BM456+GDP!BT456+GDP!CA456</f>
        <v>0</v>
      </c>
      <c r="BW455">
        <f>GDP!CB456</f>
        <v>0</v>
      </c>
      <c r="BX455">
        <f>GDP!CC456</f>
        <v>0</v>
      </c>
      <c r="BY455">
        <f>GDP!CD456</f>
        <v>0</v>
      </c>
      <c r="BZ455">
        <f>GDP!CE456</f>
        <v>0</v>
      </c>
      <c r="CA455">
        <f>GDP!CF456</f>
        <v>0</v>
      </c>
      <c r="CB455">
        <f>GDP!CG456</f>
        <v>0</v>
      </c>
      <c r="CC455" s="7">
        <f>GDP!CH456</f>
        <v>0</v>
      </c>
      <c r="CD455">
        <f>GDP!CI456</f>
        <v>0</v>
      </c>
      <c r="CE455">
        <f>GDP!CJ456</f>
        <v>0</v>
      </c>
      <c r="CF455">
        <f>GDP!CK456</f>
        <v>0</v>
      </c>
      <c r="CG455">
        <f>GDP!CL456</f>
        <v>0</v>
      </c>
      <c r="CH455">
        <f>GDP!CM456</f>
        <v>0</v>
      </c>
      <c r="CI455">
        <f>GDP!CN456</f>
        <v>0</v>
      </c>
      <c r="CJ455" s="7">
        <f>GDP!CO456</f>
        <v>0</v>
      </c>
      <c r="CK455">
        <f>GDP!CP456</f>
        <v>0</v>
      </c>
      <c r="CL455">
        <f>GDP!CQ456</f>
        <v>0</v>
      </c>
      <c r="CM455">
        <f>GDP!CR456</f>
        <v>0</v>
      </c>
      <c r="CN455">
        <f>GDP!CS456</f>
        <v>0</v>
      </c>
      <c r="CO455">
        <f>GDP!CT456</f>
        <v>0</v>
      </c>
      <c r="CP455">
        <f>GDP!CU456</f>
        <v>0</v>
      </c>
      <c r="CQ455">
        <f>GDP!CV456</f>
        <v>0</v>
      </c>
      <c r="CR455">
        <f>GDP!CW456</f>
        <v>0</v>
      </c>
      <c r="CS455">
        <f>GDP!CX456</f>
        <v>0</v>
      </c>
      <c r="CT455">
        <f>GDP!CY456</f>
        <v>0</v>
      </c>
      <c r="CU455">
        <f>GDP!CZ456</f>
        <v>0</v>
      </c>
      <c r="CV455">
        <f>GDP!DA456</f>
        <v>0</v>
      </c>
      <c r="CW455">
        <f>GDP!DB456</f>
        <v>0</v>
      </c>
      <c r="CX455" s="7">
        <f>GDP!DC456</f>
        <v>0</v>
      </c>
      <c r="CY455">
        <f>GDP!DD456</f>
        <v>0</v>
      </c>
      <c r="CZ455">
        <f>GDP!DE456</f>
        <v>0</v>
      </c>
      <c r="DA455">
        <f>GDP!DF456</f>
        <v>0</v>
      </c>
      <c r="DB455">
        <f>GDP!DG456</f>
        <v>0</v>
      </c>
      <c r="DC455">
        <f>GDP!DH456</f>
        <v>0</v>
      </c>
      <c r="DD455">
        <f>GDP!DI456</f>
        <v>0</v>
      </c>
      <c r="DE455" s="7">
        <f>GDP!DJ456</f>
        <v>0</v>
      </c>
      <c r="DF455">
        <f>GDP!DU456</f>
        <v>0</v>
      </c>
      <c r="DG455" s="7">
        <f>GDP!DV456</f>
        <v>0</v>
      </c>
      <c r="DH455">
        <f>GDP!DW456</f>
        <v>0</v>
      </c>
      <c r="DI455">
        <f>GDP!EA456</f>
        <v>0</v>
      </c>
      <c r="DJ455">
        <f>GDP!EB456</f>
        <v>0</v>
      </c>
      <c r="DK455">
        <f>GDP!EC456</f>
        <v>0</v>
      </c>
      <c r="DL455">
        <f>GDP!ED456</f>
        <v>0</v>
      </c>
      <c r="DM455">
        <f>GDP!EE456</f>
        <v>0</v>
      </c>
      <c r="DN455">
        <f>GDP!DY456</f>
        <v>0</v>
      </c>
      <c r="DO455">
        <f>GDP!DZ456</f>
        <v>0</v>
      </c>
      <c r="DP455" s="84">
        <v>72.455778845980603</v>
      </c>
      <c r="DQ455" s="84">
        <v>71.618700000000004</v>
      </c>
      <c r="DR455">
        <v>77.268820063160007</v>
      </c>
      <c r="DS455">
        <v>17404.7</v>
      </c>
      <c r="DT455">
        <v>1.8079876240999999</v>
      </c>
      <c r="DU455">
        <v>0.1957941138999999</v>
      </c>
      <c r="DV455">
        <v>-1.6121935102</v>
      </c>
      <c r="DW455">
        <v>32.473745041599997</v>
      </c>
      <c r="DX455">
        <v>32.277950927699997</v>
      </c>
      <c r="DY455">
        <v>6566931017533.6396</v>
      </c>
      <c r="DZ455">
        <v>8460303986311.7695</v>
      </c>
      <c r="EA455">
        <f t="shared" si="35"/>
        <v>1.8268958515515052</v>
      </c>
      <c r="EB455">
        <f t="shared" si="36"/>
        <v>2.3536251887205788</v>
      </c>
      <c r="EC455">
        <f t="shared" si="37"/>
        <v>-0.52672933716907355</v>
      </c>
      <c r="ED455">
        <v>87179838727886.703</v>
      </c>
      <c r="EE455">
        <f t="shared" si="38"/>
        <v>24.253107773731784</v>
      </c>
      <c r="EF455">
        <v>18291958865633.199</v>
      </c>
      <c r="EG455">
        <v>51836744793345.203</v>
      </c>
      <c r="EH455">
        <f t="shared" si="39"/>
        <v>2.3932680030672215</v>
      </c>
    </row>
    <row r="456" spans="1:138" x14ac:dyDescent="0.35">
      <c r="A456" t="s">
        <v>156</v>
      </c>
      <c r="B456" s="7">
        <v>1988</v>
      </c>
      <c r="C456">
        <f>MacroData!D456</f>
        <v>386427.78655638103</v>
      </c>
      <c r="D456">
        <f>MacroData!E456</f>
        <v>102.101</v>
      </c>
      <c r="E456">
        <f>MacroData!F456</f>
        <v>101.96899999999999</v>
      </c>
      <c r="F456">
        <f>MacroData!G456</f>
        <v>287227501864907</v>
      </c>
      <c r="G456">
        <f>MacroData!H456</f>
        <v>384142735032852</v>
      </c>
      <c r="H456">
        <f>MacroData!I456</f>
        <v>386427786556381</v>
      </c>
      <c r="I456">
        <f>MacroData!J456</f>
        <v>381596006226972</v>
      </c>
      <c r="J456">
        <f>MacroData!K456</f>
        <v>4.5030000000000001</v>
      </c>
      <c r="K456">
        <f>MacroData!L456</f>
        <v>4.7709999999999999</v>
      </c>
      <c r="L456">
        <f>MacroData!M456</f>
        <v>226719.0625</v>
      </c>
      <c r="M456">
        <f>MacroData!N456</f>
        <v>127925.3046875</v>
      </c>
      <c r="N456">
        <f>MacroData!O456</f>
        <v>122783000</v>
      </c>
      <c r="O456">
        <f>MacroData!P456</f>
        <v>64243520660.269806</v>
      </c>
      <c r="P456">
        <f>MacroData!Q456</f>
        <v>-2186663486614</v>
      </c>
      <c r="Q456">
        <f>MacroData!R456</f>
        <v>107371945132362</v>
      </c>
      <c r="R456">
        <f>MacroData!S456</f>
        <v>383782669713586</v>
      </c>
      <c r="S456">
        <f>MacroData!T456</f>
        <v>79470003268998.297</v>
      </c>
      <c r="T456">
        <f>MacroData!U456</f>
        <v>218189819280058</v>
      </c>
      <c r="U456">
        <f>MacroData!V456</f>
        <v>2.5249999999999999</v>
      </c>
      <c r="V456">
        <f>MacroData!W456</f>
        <v>843.05000000000007</v>
      </c>
      <c r="W456">
        <f>MacroData!X456</f>
        <v>46.250999999999998</v>
      </c>
      <c r="X456">
        <f>MacroData!Y456</f>
        <v>1979616228804.75</v>
      </c>
      <c r="Y456">
        <f>MacroData!Z456</f>
        <v>203367000000000</v>
      </c>
      <c r="Z456">
        <f>MacroData!AA456</f>
        <v>122680325307708</v>
      </c>
      <c r="AA456">
        <f>MacroData!AB456</f>
        <v>8992427673079.5</v>
      </c>
      <c r="AB456">
        <f>MacroData!AC456</f>
        <v>28448299411074.301</v>
      </c>
      <c r="AC456">
        <f>MacroData!AD456</f>
        <v>57528694048732.797</v>
      </c>
      <c r="AD456">
        <f>MacroData!AE456</f>
        <v>27901941863363.699</v>
      </c>
      <c r="AE456">
        <f>MacroData!AF456</f>
        <v>0.64851946197847998</v>
      </c>
      <c r="AF456">
        <f>MacroData!AG456</f>
        <v>89.674999999999997</v>
      </c>
      <c r="AG456">
        <f>MacroData!AH456</f>
        <v>0</v>
      </c>
      <c r="AH456">
        <f>MacroData!AI456</f>
        <v>0</v>
      </c>
      <c r="AI456">
        <f>MacroData!AJ456</f>
        <v>0</v>
      </c>
      <c r="AJ456">
        <f>MacroData!AK456</f>
        <v>0</v>
      </c>
      <c r="AK456">
        <f>MacroData!AL456</f>
        <v>0</v>
      </c>
      <c r="AL456">
        <f>MacroData!AM456</f>
        <v>1.6949405</v>
      </c>
      <c r="AM456">
        <f>MacroData!AN456</f>
        <v>4.178326527277628</v>
      </c>
      <c r="AN456" s="31">
        <f>GDP!C457+GDP!J457</f>
        <v>0</v>
      </c>
      <c r="AO456">
        <f>GDP!D457+GDP!K457</f>
        <v>0</v>
      </c>
      <c r="AP456">
        <f>GDP!E457+GDP!L457</f>
        <v>0</v>
      </c>
      <c r="AQ456">
        <f>GDP!F457+GDP!M457</f>
        <v>0</v>
      </c>
      <c r="AR456">
        <f>GDP!G457+GDP!N457</f>
        <v>0</v>
      </c>
      <c r="AS456">
        <f>GDP!H457+GDP!O457</f>
        <v>0</v>
      </c>
      <c r="AT456" s="7">
        <f>GDP!I457+GDP!P457</f>
        <v>0</v>
      </c>
      <c r="AU456">
        <f>GDP!AE457</f>
        <v>0</v>
      </c>
      <c r="AV456">
        <f>GDP!AF457</f>
        <v>0</v>
      </c>
      <c r="AW456">
        <f>GDP!AG457</f>
        <v>0</v>
      </c>
      <c r="AX456">
        <f>GDP!AH457</f>
        <v>0</v>
      </c>
      <c r="AY456">
        <f>GDP!AI457</f>
        <v>0</v>
      </c>
      <c r="AZ456">
        <f>GDP!AJ457</f>
        <v>0</v>
      </c>
      <c r="BA456" s="7">
        <f>GDP!AK457</f>
        <v>0</v>
      </c>
      <c r="BB456">
        <f>GDP!AS457</f>
        <v>0</v>
      </c>
      <c r="BC456">
        <f>GDP!AT457</f>
        <v>0</v>
      </c>
      <c r="BD456">
        <f>GDP!AU457</f>
        <v>0</v>
      </c>
      <c r="BE456">
        <f>GDP!AV457</f>
        <v>0</v>
      </c>
      <c r="BF456">
        <f>GDP!AW457</f>
        <v>0</v>
      </c>
      <c r="BG456">
        <f>GDP!AX457</f>
        <v>0</v>
      </c>
      <c r="BH456" s="7">
        <f>GDP!AY457</f>
        <v>0</v>
      </c>
      <c r="BI456">
        <f>GDP!AZ457</f>
        <v>0</v>
      </c>
      <c r="BJ456">
        <f>GDP!BA457</f>
        <v>0</v>
      </c>
      <c r="BK456">
        <f>GDP!BB457</f>
        <v>0</v>
      </c>
      <c r="BL456">
        <f>GDP!BC457</f>
        <v>0</v>
      </c>
      <c r="BM456">
        <f>GDP!BD457</f>
        <v>0</v>
      </c>
      <c r="BN456">
        <f>GDP!BE457</f>
        <v>0</v>
      </c>
      <c r="BO456" s="7">
        <f>GDP!BF457</f>
        <v>0</v>
      </c>
      <c r="BP456">
        <f>GDP!BG457+GDP!BN457+GDP!BU457</f>
        <v>0</v>
      </c>
      <c r="BQ456">
        <f>GDP!BH457+GDP!BO457+GDP!BV457</f>
        <v>0</v>
      </c>
      <c r="BR456">
        <f>GDP!BI457+GDP!BP457+GDP!BW457</f>
        <v>0</v>
      </c>
      <c r="BS456">
        <f>GDP!BJ457+GDP!BQ457+GDP!BX457</f>
        <v>0</v>
      </c>
      <c r="BT456">
        <f>GDP!BK457+GDP!BR457+GDP!BY457</f>
        <v>0</v>
      </c>
      <c r="BU456">
        <f>GDP!BL457+GDP!BS457+GDP!BZ457</f>
        <v>0</v>
      </c>
      <c r="BV456" s="7">
        <f>GDP!BM457+GDP!BT457+GDP!CA457</f>
        <v>0</v>
      </c>
      <c r="BW456">
        <f>GDP!CB457</f>
        <v>0</v>
      </c>
      <c r="BX456">
        <f>GDP!CC457</f>
        <v>0</v>
      </c>
      <c r="BY456">
        <f>GDP!CD457</f>
        <v>0</v>
      </c>
      <c r="BZ456">
        <f>GDP!CE457</f>
        <v>0</v>
      </c>
      <c r="CA456">
        <f>GDP!CF457</f>
        <v>0</v>
      </c>
      <c r="CB456">
        <f>GDP!CG457</f>
        <v>0</v>
      </c>
      <c r="CC456" s="7">
        <f>GDP!CH457</f>
        <v>0</v>
      </c>
      <c r="CD456">
        <f>GDP!CI457</f>
        <v>0</v>
      </c>
      <c r="CE456">
        <f>GDP!CJ457</f>
        <v>0</v>
      </c>
      <c r="CF456">
        <f>GDP!CK457</f>
        <v>0</v>
      </c>
      <c r="CG456">
        <f>GDP!CL457</f>
        <v>0</v>
      </c>
      <c r="CH456">
        <f>GDP!CM457</f>
        <v>0</v>
      </c>
      <c r="CI456">
        <f>GDP!CN457</f>
        <v>0</v>
      </c>
      <c r="CJ456" s="7">
        <f>GDP!CO457</f>
        <v>0</v>
      </c>
      <c r="CK456">
        <f>GDP!CP457</f>
        <v>0</v>
      </c>
      <c r="CL456">
        <f>GDP!CQ457</f>
        <v>0</v>
      </c>
      <c r="CM456">
        <f>GDP!CR457</f>
        <v>0</v>
      </c>
      <c r="CN456">
        <f>GDP!CS457</f>
        <v>0</v>
      </c>
      <c r="CO456">
        <f>GDP!CT457</f>
        <v>0</v>
      </c>
      <c r="CP456">
        <f>GDP!CU457</f>
        <v>0</v>
      </c>
      <c r="CQ456">
        <f>GDP!CV457</f>
        <v>0</v>
      </c>
      <c r="CR456">
        <f>GDP!CW457</f>
        <v>0</v>
      </c>
      <c r="CS456">
        <f>GDP!CX457</f>
        <v>0</v>
      </c>
      <c r="CT456">
        <f>GDP!CY457</f>
        <v>0</v>
      </c>
      <c r="CU456">
        <f>GDP!CZ457</f>
        <v>0</v>
      </c>
      <c r="CV456">
        <f>GDP!DA457</f>
        <v>0</v>
      </c>
      <c r="CW456">
        <f>GDP!DB457</f>
        <v>0</v>
      </c>
      <c r="CX456" s="7">
        <f>GDP!DC457</f>
        <v>0</v>
      </c>
      <c r="CY456">
        <f>GDP!DD457</f>
        <v>0</v>
      </c>
      <c r="CZ456">
        <f>GDP!DE457</f>
        <v>0</v>
      </c>
      <c r="DA456">
        <f>GDP!DF457</f>
        <v>0</v>
      </c>
      <c r="DB456">
        <f>GDP!DG457</f>
        <v>0</v>
      </c>
      <c r="DC456">
        <f>GDP!DH457</f>
        <v>0</v>
      </c>
      <c r="DD456">
        <f>GDP!DI457</f>
        <v>0</v>
      </c>
      <c r="DE456" s="7">
        <f>GDP!DJ457</f>
        <v>0</v>
      </c>
      <c r="DF456">
        <f>GDP!DU457</f>
        <v>0</v>
      </c>
      <c r="DG456" s="7">
        <f>GDP!DV457</f>
        <v>0</v>
      </c>
      <c r="DH456">
        <f>GDP!DW457</f>
        <v>0</v>
      </c>
      <c r="DI456">
        <f>GDP!EA457</f>
        <v>0</v>
      </c>
      <c r="DJ456">
        <f>GDP!EB457</f>
        <v>0</v>
      </c>
      <c r="DK456">
        <f>GDP!EC457</f>
        <v>0</v>
      </c>
      <c r="DL456">
        <f>GDP!ED457</f>
        <v>0</v>
      </c>
      <c r="DM456">
        <f>GDP!EE457</f>
        <v>0</v>
      </c>
      <c r="DN456">
        <f>GDP!DY457</f>
        <v>0</v>
      </c>
      <c r="DO456">
        <f>GDP!DZ457</f>
        <v>0</v>
      </c>
      <c r="DP456" s="84">
        <v>70.351799083251294</v>
      </c>
      <c r="DQ456" s="84">
        <v>69.539000000000001</v>
      </c>
      <c r="DR456">
        <v>73.210007890430006</v>
      </c>
      <c r="DS456">
        <v>13392.1</v>
      </c>
      <c r="DT456">
        <v>1.5760121280999999</v>
      </c>
      <c r="DU456">
        <v>-0.68527982299999834</v>
      </c>
      <c r="DV456">
        <v>-2.2612919510999983</v>
      </c>
      <c r="DW456">
        <v>31.636378177800001</v>
      </c>
      <c r="DX456">
        <v>32.321658000799999</v>
      </c>
      <c r="DY456">
        <v>7290618398173.7803</v>
      </c>
      <c r="DZ456">
        <v>9053525076179.2109</v>
      </c>
      <c r="EA456">
        <f t="shared" si="35"/>
        <v>1.886670330605239</v>
      </c>
      <c r="EB456">
        <f t="shared" si="36"/>
        <v>2.3428763125082037</v>
      </c>
      <c r="EC456">
        <f t="shared" si="37"/>
        <v>-0.45620598190296469</v>
      </c>
      <c r="ED456">
        <v>90814418470736.203</v>
      </c>
      <c r="EE456">
        <f t="shared" si="38"/>
        <v>23.501006301855597</v>
      </c>
      <c r="EF456">
        <v>19897926814833.199</v>
      </c>
      <c r="EG456">
        <v>54141896172525.297</v>
      </c>
      <c r="EH456">
        <f t="shared" si="39"/>
        <v>2.039648239499138</v>
      </c>
    </row>
    <row r="457" spans="1:138" x14ac:dyDescent="0.35">
      <c r="A457" t="s">
        <v>156</v>
      </c>
      <c r="B457" s="7">
        <v>1989</v>
      </c>
      <c r="C457">
        <f>MacroData!D457</f>
        <v>416245.859314039</v>
      </c>
      <c r="D457">
        <f>MacroData!E457</f>
        <v>101.873</v>
      </c>
      <c r="E457">
        <f>MacroData!F457</f>
        <v>102.81699999999999</v>
      </c>
      <c r="F457">
        <f>MacroData!G457</f>
        <v>283370069573502</v>
      </c>
      <c r="G457">
        <f>MacroData!H457</f>
        <v>405307733829443</v>
      </c>
      <c r="H457">
        <f>MacroData!I457</f>
        <v>416245859314039</v>
      </c>
      <c r="I457">
        <f>MacroData!J457</f>
        <v>402088293767528</v>
      </c>
      <c r="J457">
        <f>MacroData!K457</f>
        <v>5.4640000000000004</v>
      </c>
      <c r="K457">
        <f>MacroData!L457</f>
        <v>5.1559999999999997</v>
      </c>
      <c r="L457">
        <f>MacroData!M457</f>
        <v>237218.109375</v>
      </c>
      <c r="M457">
        <f>MacroData!N457</f>
        <v>139992.359375</v>
      </c>
      <c r="N457">
        <f>MacroData!O457</f>
        <v>123255000</v>
      </c>
      <c r="O457">
        <f>MacroData!P457</f>
        <v>45133459265.40699</v>
      </c>
      <c r="P457">
        <f>MacroData!Q457</f>
        <v>-4115959199219</v>
      </c>
      <c r="Q457">
        <f>MacroData!R457</f>
        <v>117008652124724</v>
      </c>
      <c r="R457">
        <f>MacroData!S457</f>
        <v>406204252966747</v>
      </c>
      <c r="S457">
        <f>MacroData!T457</f>
        <v>89225815429390.906</v>
      </c>
      <c r="T457">
        <f>MacroData!U457</f>
        <v>228731891940355</v>
      </c>
      <c r="U457">
        <f>MacroData!V457</f>
        <v>2.258</v>
      </c>
      <c r="V457">
        <f>MacroData!W457</f>
        <v>1007.32</v>
      </c>
      <c r="W457">
        <f>MacroData!X457</f>
        <v>45.151000000000003</v>
      </c>
      <c r="X457">
        <f>MacroData!Y457</f>
        <v>2075264370377.8201</v>
      </c>
      <c r="Y457">
        <f>MacroData!Z457</f>
        <v>217529300000000</v>
      </c>
      <c r="Z457">
        <f>MacroData!AA457</f>
        <v>131977782761305</v>
      </c>
      <c r="AA457">
        <f>MacroData!AB457</f>
        <v>9025025231539.0605</v>
      </c>
      <c r="AB457">
        <f>MacroData!AC457</f>
        <v>29499135163325.699</v>
      </c>
      <c r="AC457">
        <f>MacroData!AD457</f>
        <v>59201160543740.898</v>
      </c>
      <c r="AD457">
        <f>MacroData!AE457</f>
        <v>27782836695333.102</v>
      </c>
      <c r="AE457">
        <f>MacroData!AF457</f>
        <v>1.3810029165287601</v>
      </c>
      <c r="AF457">
        <f>MacroData!AG457</f>
        <v>91.716666666666697</v>
      </c>
      <c r="AG457">
        <f>MacroData!AH457</f>
        <v>0</v>
      </c>
      <c r="AH457">
        <f>MacroData!AI457</f>
        <v>0</v>
      </c>
      <c r="AI457">
        <f>MacroData!AJ457</f>
        <v>0</v>
      </c>
      <c r="AJ457">
        <f>MacroData!AK457</f>
        <v>0</v>
      </c>
      <c r="AK457">
        <f>MacroData!AL457</f>
        <v>0</v>
      </c>
      <c r="AL457">
        <f>MacroData!AM457</f>
        <v>1.6949405</v>
      </c>
      <c r="AM457">
        <f>MacroData!AN457</f>
        <v>4.1730272088732034</v>
      </c>
      <c r="AN457" s="31">
        <f>GDP!C458+GDP!J458</f>
        <v>0</v>
      </c>
      <c r="AO457">
        <f>GDP!D458+GDP!K458</f>
        <v>0</v>
      </c>
      <c r="AP457">
        <f>GDP!E458+GDP!L458</f>
        <v>0</v>
      </c>
      <c r="AQ457">
        <f>GDP!F458+GDP!M458</f>
        <v>0</v>
      </c>
      <c r="AR457">
        <f>GDP!G458+GDP!N458</f>
        <v>0</v>
      </c>
      <c r="AS457">
        <f>GDP!H458+GDP!O458</f>
        <v>0</v>
      </c>
      <c r="AT457" s="7">
        <f>GDP!I458+GDP!P458</f>
        <v>0</v>
      </c>
      <c r="AU457">
        <f>GDP!AE458</f>
        <v>0</v>
      </c>
      <c r="AV457">
        <f>GDP!AF458</f>
        <v>0</v>
      </c>
      <c r="AW457">
        <f>GDP!AG458</f>
        <v>0</v>
      </c>
      <c r="AX457">
        <f>GDP!AH458</f>
        <v>0</v>
      </c>
      <c r="AY457">
        <f>GDP!AI458</f>
        <v>0</v>
      </c>
      <c r="AZ457">
        <f>GDP!AJ458</f>
        <v>0</v>
      </c>
      <c r="BA457" s="7">
        <f>GDP!AK458</f>
        <v>0</v>
      </c>
      <c r="BB457">
        <f>GDP!AS458</f>
        <v>0</v>
      </c>
      <c r="BC457">
        <f>GDP!AT458</f>
        <v>0</v>
      </c>
      <c r="BD457">
        <f>GDP!AU458</f>
        <v>0</v>
      </c>
      <c r="BE457">
        <f>GDP!AV458</f>
        <v>0</v>
      </c>
      <c r="BF457">
        <f>GDP!AW458</f>
        <v>0</v>
      </c>
      <c r="BG457">
        <f>GDP!AX458</f>
        <v>0</v>
      </c>
      <c r="BH457" s="7">
        <f>GDP!AY458</f>
        <v>0</v>
      </c>
      <c r="BI457">
        <f>GDP!AZ458</f>
        <v>0</v>
      </c>
      <c r="BJ457">
        <f>GDP!BA458</f>
        <v>0</v>
      </c>
      <c r="BK457">
        <f>GDP!BB458</f>
        <v>0</v>
      </c>
      <c r="BL457">
        <f>GDP!BC458</f>
        <v>0</v>
      </c>
      <c r="BM457">
        <f>GDP!BD458</f>
        <v>0</v>
      </c>
      <c r="BN457">
        <f>GDP!BE458</f>
        <v>0</v>
      </c>
      <c r="BO457" s="7">
        <f>GDP!BF458</f>
        <v>0</v>
      </c>
      <c r="BP457">
        <f>GDP!BG458+GDP!BN458+GDP!BU458</f>
        <v>0</v>
      </c>
      <c r="BQ457">
        <f>GDP!BH458+GDP!BO458+GDP!BV458</f>
        <v>0</v>
      </c>
      <c r="BR457">
        <f>GDP!BI458+GDP!BP458+GDP!BW458</f>
        <v>0</v>
      </c>
      <c r="BS457">
        <f>GDP!BJ458+GDP!BQ458+GDP!BX458</f>
        <v>0</v>
      </c>
      <c r="BT457">
        <f>GDP!BK458+GDP!BR458+GDP!BY458</f>
        <v>0</v>
      </c>
      <c r="BU457">
        <f>GDP!BL458+GDP!BS458+GDP!BZ458</f>
        <v>0</v>
      </c>
      <c r="BV457" s="7">
        <f>GDP!BM458+GDP!BT458+GDP!CA458</f>
        <v>0</v>
      </c>
      <c r="BW457">
        <f>GDP!CB458</f>
        <v>0</v>
      </c>
      <c r="BX457">
        <f>GDP!CC458</f>
        <v>0</v>
      </c>
      <c r="BY457">
        <f>GDP!CD458</f>
        <v>0</v>
      </c>
      <c r="BZ457">
        <f>GDP!CE458</f>
        <v>0</v>
      </c>
      <c r="CA457">
        <f>GDP!CF458</f>
        <v>0</v>
      </c>
      <c r="CB457">
        <f>GDP!CG458</f>
        <v>0</v>
      </c>
      <c r="CC457" s="7">
        <f>GDP!CH458</f>
        <v>0</v>
      </c>
      <c r="CD457">
        <f>GDP!CI458</f>
        <v>0</v>
      </c>
      <c r="CE457">
        <f>GDP!CJ458</f>
        <v>0</v>
      </c>
      <c r="CF457">
        <f>GDP!CK458</f>
        <v>0</v>
      </c>
      <c r="CG457">
        <f>GDP!CL458</f>
        <v>0</v>
      </c>
      <c r="CH457">
        <f>GDP!CM458</f>
        <v>0</v>
      </c>
      <c r="CI457">
        <f>GDP!CN458</f>
        <v>0</v>
      </c>
      <c r="CJ457" s="7">
        <f>GDP!CO458</f>
        <v>0</v>
      </c>
      <c r="CK457">
        <f>GDP!CP458</f>
        <v>0</v>
      </c>
      <c r="CL457">
        <f>GDP!CQ458</f>
        <v>0</v>
      </c>
      <c r="CM457">
        <f>GDP!CR458</f>
        <v>0</v>
      </c>
      <c r="CN457">
        <f>GDP!CS458</f>
        <v>0</v>
      </c>
      <c r="CO457">
        <f>GDP!CT458</f>
        <v>0</v>
      </c>
      <c r="CP457">
        <f>GDP!CU458</f>
        <v>0</v>
      </c>
      <c r="CQ457">
        <f>GDP!CV458</f>
        <v>0</v>
      </c>
      <c r="CR457">
        <f>GDP!CW458</f>
        <v>0</v>
      </c>
      <c r="CS457">
        <f>GDP!CX458</f>
        <v>0</v>
      </c>
      <c r="CT457">
        <f>GDP!CY458</f>
        <v>0</v>
      </c>
      <c r="CU457">
        <f>GDP!CZ458</f>
        <v>0</v>
      </c>
      <c r="CV457">
        <f>GDP!DA458</f>
        <v>0</v>
      </c>
      <c r="CW457">
        <f>GDP!DB458</f>
        <v>0</v>
      </c>
      <c r="CX457" s="7">
        <f>GDP!DC458</f>
        <v>0</v>
      </c>
      <c r="CY457">
        <f>GDP!DD458</f>
        <v>0</v>
      </c>
      <c r="CZ457">
        <f>GDP!DE458</f>
        <v>0</v>
      </c>
      <c r="DA457">
        <f>GDP!DF458</f>
        <v>0</v>
      </c>
      <c r="DB457">
        <f>GDP!DG458</f>
        <v>0</v>
      </c>
      <c r="DC457">
        <f>GDP!DH458</f>
        <v>0</v>
      </c>
      <c r="DD457">
        <f>GDP!DI458</f>
        <v>0</v>
      </c>
      <c r="DE457" s="7">
        <f>GDP!DJ458</f>
        <v>0</v>
      </c>
      <c r="DF457">
        <f>GDP!DU458</f>
        <v>0</v>
      </c>
      <c r="DG457" s="7">
        <f>GDP!DV458</f>
        <v>0</v>
      </c>
      <c r="DH457">
        <f>GDP!DW458</f>
        <v>0</v>
      </c>
      <c r="DI457">
        <f>GDP!EA458</f>
        <v>0</v>
      </c>
      <c r="DJ457">
        <f>GDP!EB458</f>
        <v>0</v>
      </c>
      <c r="DK457">
        <f>GDP!EC458</f>
        <v>0</v>
      </c>
      <c r="DL457">
        <f>GDP!ED458</f>
        <v>0</v>
      </c>
      <c r="DM457">
        <f>GDP!EE458</f>
        <v>0</v>
      </c>
      <c r="DN457">
        <f>GDP!DY458</f>
        <v>0</v>
      </c>
      <c r="DO457">
        <f>GDP!DZ458</f>
        <v>0</v>
      </c>
      <c r="DP457" s="84">
        <v>67.298807599346205</v>
      </c>
      <c r="DQ457" s="84">
        <v>66.521299999999997</v>
      </c>
      <c r="DR457">
        <v>66.847011906440002</v>
      </c>
      <c r="DS457">
        <v>13551.4</v>
      </c>
      <c r="DT457">
        <v>1.2948022480000001</v>
      </c>
      <c r="DU457">
        <v>-1.4870479930999991</v>
      </c>
      <c r="DV457">
        <v>-2.781850241099999</v>
      </c>
      <c r="DW457">
        <v>30.7223166367</v>
      </c>
      <c r="DX457">
        <v>32.2093646298</v>
      </c>
      <c r="DY457">
        <v>8290158122298.3203</v>
      </c>
      <c r="DZ457">
        <v>10002597202756.9</v>
      </c>
      <c r="EA457">
        <f t="shared" si="35"/>
        <v>1.9916493910498614</v>
      </c>
      <c r="EB457">
        <f t="shared" si="36"/>
        <v>2.4030502595847771</v>
      </c>
      <c r="EC457">
        <f t="shared" si="37"/>
        <v>-0.41140086853491575</v>
      </c>
      <c r="ED457">
        <v>95380108318967.5</v>
      </c>
      <c r="EE457">
        <f t="shared" si="38"/>
        <v>22.914368079517025</v>
      </c>
      <c r="EF457">
        <v>20715218211603.301</v>
      </c>
      <c r="EG457">
        <v>57637475261444.102</v>
      </c>
      <c r="EH457">
        <f t="shared" si="39"/>
        <v>1.7686137255139627</v>
      </c>
    </row>
    <row r="458" spans="1:138" x14ac:dyDescent="0.35">
      <c r="A458" t="s">
        <v>156</v>
      </c>
      <c r="B458" s="7">
        <v>1990</v>
      </c>
      <c r="C458">
        <f>MacroData!D458</f>
        <v>449392.29779058404</v>
      </c>
      <c r="D458">
        <f>MacroData!E458</f>
        <v>101.925</v>
      </c>
      <c r="E458">
        <f>MacroData!F458</f>
        <v>102.643</v>
      </c>
      <c r="F458">
        <f>MacroData!G458</f>
        <v>293288579336251</v>
      </c>
      <c r="G458">
        <f>MacroData!H458</f>
        <v>427775709303232</v>
      </c>
      <c r="H458">
        <f>MacroData!I458</f>
        <v>449392297790584</v>
      </c>
      <c r="I458">
        <f>MacroData!J458</f>
        <v>424494255011899</v>
      </c>
      <c r="J458">
        <f>MacroData!K458</f>
        <v>7.77</v>
      </c>
      <c r="K458">
        <f>MacroData!L458</f>
        <v>6.899</v>
      </c>
      <c r="L458">
        <f>MacroData!M458</f>
        <v>248364.015625</v>
      </c>
      <c r="M458">
        <f>MacroData!N458</f>
        <v>150611.640625</v>
      </c>
      <c r="N458">
        <f>MacroData!O458</f>
        <v>123611000</v>
      </c>
      <c r="O458">
        <f>MacroData!P458</f>
        <v>27820968846.893814</v>
      </c>
      <c r="P458">
        <f>MacroData!Q458</f>
        <v>-5338418003807</v>
      </c>
      <c r="Q458">
        <f>MacroData!R458</f>
        <v>126312698532943</v>
      </c>
      <c r="R458">
        <f>MacroData!S458</f>
        <v>429832673015706</v>
      </c>
      <c r="S458">
        <f>MacroData!T458</f>
        <v>96816635670633.094</v>
      </c>
      <c r="T458">
        <f>MacroData!U458</f>
        <v>240611437470950</v>
      </c>
      <c r="U458">
        <f>MacroData!V458</f>
        <v>2.1019999999999999</v>
      </c>
      <c r="V458">
        <f>MacroData!W458</f>
        <v>619.56000000000006</v>
      </c>
      <c r="W458">
        <f>MacroData!X458</f>
        <v>44.521000000000001</v>
      </c>
      <c r="X458">
        <f>MacroData!Y458</f>
        <v>2183045515254.54</v>
      </c>
      <c r="Y458">
        <f>MacroData!Z458</f>
        <v>234703900000000</v>
      </c>
      <c r="Z458">
        <f>MacroData!AA458</f>
        <v>146358053826243</v>
      </c>
      <c r="AA458">
        <f>MacroData!AB458</f>
        <v>10405024328956.801</v>
      </c>
      <c r="AB458">
        <f>MacroData!AC458</f>
        <v>32656061916648.301</v>
      </c>
      <c r="AC458">
        <f>MacroData!AD458</f>
        <v>61161341194442.5</v>
      </c>
      <c r="AD458">
        <f>MacroData!AE458</f>
        <v>29496062862309.898</v>
      </c>
      <c r="AE458">
        <f>MacroData!AF458</f>
        <v>2.1459514423119699</v>
      </c>
      <c r="AF458">
        <f>MacroData!AG458</f>
        <v>94.5</v>
      </c>
      <c r="AG458">
        <f>MacroData!AH458</f>
        <v>0</v>
      </c>
      <c r="AH458">
        <f>MacroData!AI458</f>
        <v>0</v>
      </c>
      <c r="AI458">
        <f>MacroData!AJ458</f>
        <v>1</v>
      </c>
      <c r="AJ458">
        <f>MacroData!AK458</f>
        <v>0</v>
      </c>
      <c r="AK458">
        <f>MacroData!AL458</f>
        <v>0</v>
      </c>
      <c r="AL458">
        <f>MacroData!AM458</f>
        <v>1.6949405</v>
      </c>
      <c r="AM458">
        <f>MacroData!AN458</f>
        <v>4.0559183642977761</v>
      </c>
      <c r="AN458" s="31">
        <f>GDP!C459+GDP!J459</f>
        <v>0</v>
      </c>
      <c r="AO458">
        <f>GDP!D459+GDP!K459</f>
        <v>0</v>
      </c>
      <c r="AP458">
        <f>GDP!E459+GDP!L459</f>
        <v>0</v>
      </c>
      <c r="AQ458">
        <f>GDP!F459+GDP!M459</f>
        <v>0</v>
      </c>
      <c r="AR458">
        <f>GDP!G459+GDP!N459</f>
        <v>0</v>
      </c>
      <c r="AS458">
        <f>GDP!H459+GDP!O459</f>
        <v>0</v>
      </c>
      <c r="AT458" s="7">
        <f>GDP!I459+GDP!P459</f>
        <v>0</v>
      </c>
      <c r="AU458">
        <f>GDP!AE459</f>
        <v>0</v>
      </c>
      <c r="AV458">
        <f>GDP!AF459</f>
        <v>0</v>
      </c>
      <c r="AW458">
        <f>GDP!AG459</f>
        <v>0</v>
      </c>
      <c r="AX458">
        <f>GDP!AH459</f>
        <v>0</v>
      </c>
      <c r="AY458">
        <f>GDP!AI459</f>
        <v>0</v>
      </c>
      <c r="AZ458">
        <f>GDP!AJ459</f>
        <v>0</v>
      </c>
      <c r="BA458" s="7">
        <f>GDP!AK459</f>
        <v>0</v>
      </c>
      <c r="BB458">
        <f>GDP!AS459</f>
        <v>0</v>
      </c>
      <c r="BC458">
        <f>GDP!AT459</f>
        <v>0</v>
      </c>
      <c r="BD458">
        <f>GDP!AU459</f>
        <v>0</v>
      </c>
      <c r="BE458">
        <f>GDP!AV459</f>
        <v>0</v>
      </c>
      <c r="BF458">
        <f>GDP!AW459</f>
        <v>0</v>
      </c>
      <c r="BG458">
        <f>GDP!AX459</f>
        <v>0</v>
      </c>
      <c r="BH458" s="7">
        <f>GDP!AY459</f>
        <v>0</v>
      </c>
      <c r="BI458">
        <f>GDP!AZ459</f>
        <v>0</v>
      </c>
      <c r="BJ458">
        <f>GDP!BA459</f>
        <v>0</v>
      </c>
      <c r="BK458">
        <f>GDP!BB459</f>
        <v>0</v>
      </c>
      <c r="BL458">
        <f>GDP!BC459</f>
        <v>0</v>
      </c>
      <c r="BM458">
        <f>GDP!BD459</f>
        <v>0</v>
      </c>
      <c r="BN458">
        <f>GDP!BE459</f>
        <v>0</v>
      </c>
      <c r="BO458" s="7">
        <f>GDP!BF459</f>
        <v>0</v>
      </c>
      <c r="BP458">
        <f>GDP!BG459+GDP!BN459+GDP!BU459</f>
        <v>0</v>
      </c>
      <c r="BQ458">
        <f>GDP!BH459+GDP!BO459+GDP!BV459</f>
        <v>0</v>
      </c>
      <c r="BR458">
        <f>GDP!BI459+GDP!BP459+GDP!BW459</f>
        <v>0</v>
      </c>
      <c r="BS458">
        <f>GDP!BJ459+GDP!BQ459+GDP!BX459</f>
        <v>0</v>
      </c>
      <c r="BT458">
        <f>GDP!BK459+GDP!BR459+GDP!BY459</f>
        <v>0</v>
      </c>
      <c r="BU458">
        <f>GDP!BL459+GDP!BS459+GDP!BZ459</f>
        <v>0</v>
      </c>
      <c r="BV458" s="7">
        <f>GDP!BM459+GDP!BT459+GDP!CA459</f>
        <v>0</v>
      </c>
      <c r="BW458">
        <f>GDP!CB459</f>
        <v>0</v>
      </c>
      <c r="BX458">
        <f>GDP!CC459</f>
        <v>0</v>
      </c>
      <c r="BY458">
        <f>GDP!CD459</f>
        <v>0</v>
      </c>
      <c r="BZ458">
        <f>GDP!CE459</f>
        <v>0</v>
      </c>
      <c r="CA458">
        <f>GDP!CF459</f>
        <v>0</v>
      </c>
      <c r="CB458">
        <f>GDP!CG459</f>
        <v>0</v>
      </c>
      <c r="CC458" s="7">
        <f>GDP!CH459</f>
        <v>0</v>
      </c>
      <c r="CD458">
        <f>GDP!CI459</f>
        <v>0</v>
      </c>
      <c r="CE458">
        <f>GDP!CJ459</f>
        <v>0</v>
      </c>
      <c r="CF458">
        <f>GDP!CK459</f>
        <v>0</v>
      </c>
      <c r="CG458">
        <f>GDP!CL459</f>
        <v>0</v>
      </c>
      <c r="CH458">
        <f>GDP!CM459</f>
        <v>0</v>
      </c>
      <c r="CI458">
        <f>GDP!CN459</f>
        <v>0</v>
      </c>
      <c r="CJ458" s="7">
        <f>GDP!CO459</f>
        <v>0</v>
      </c>
      <c r="CK458">
        <f>GDP!CP459</f>
        <v>0</v>
      </c>
      <c r="CL458">
        <f>GDP!CQ459</f>
        <v>0</v>
      </c>
      <c r="CM458">
        <f>GDP!CR459</f>
        <v>0</v>
      </c>
      <c r="CN458">
        <f>GDP!CS459</f>
        <v>0</v>
      </c>
      <c r="CO458">
        <f>GDP!CT459</f>
        <v>0</v>
      </c>
      <c r="CP458">
        <f>GDP!CU459</f>
        <v>0</v>
      </c>
      <c r="CQ458">
        <f>GDP!CV459</f>
        <v>0</v>
      </c>
      <c r="CR458">
        <f>GDP!CW459</f>
        <v>0</v>
      </c>
      <c r="CS458">
        <f>GDP!CX459</f>
        <v>0</v>
      </c>
      <c r="CT458">
        <f>GDP!CY459</f>
        <v>0</v>
      </c>
      <c r="CU458">
        <f>GDP!CZ459</f>
        <v>0</v>
      </c>
      <c r="CV458">
        <f>GDP!DA459</f>
        <v>0</v>
      </c>
      <c r="CW458">
        <f>GDP!DB459</f>
        <v>0</v>
      </c>
      <c r="CX458" s="7">
        <f>GDP!DC459</f>
        <v>0</v>
      </c>
      <c r="CY458">
        <f>GDP!DD459</f>
        <v>0</v>
      </c>
      <c r="CZ458">
        <f>GDP!DE459</f>
        <v>0</v>
      </c>
      <c r="DA458">
        <f>GDP!DF459</f>
        <v>0</v>
      </c>
      <c r="DB458">
        <f>GDP!DG459</f>
        <v>0</v>
      </c>
      <c r="DC458">
        <f>GDP!DH459</f>
        <v>0</v>
      </c>
      <c r="DD458">
        <f>GDP!DI459</f>
        <v>0</v>
      </c>
      <c r="DE458" s="7">
        <f>GDP!DJ459</f>
        <v>0</v>
      </c>
      <c r="DF458">
        <f>GDP!DU459</f>
        <v>0</v>
      </c>
      <c r="DG458" s="7">
        <f>GDP!DV459</f>
        <v>0</v>
      </c>
      <c r="DH458">
        <f>GDP!DW459</f>
        <v>0</v>
      </c>
      <c r="DI458">
        <f>GDP!EA459</f>
        <v>0</v>
      </c>
      <c r="DJ458">
        <f>GDP!EB459</f>
        <v>0</v>
      </c>
      <c r="DK458">
        <f>GDP!EC459</f>
        <v>0</v>
      </c>
      <c r="DL458">
        <f>GDP!ED459</f>
        <v>0</v>
      </c>
      <c r="DM458">
        <f>GDP!EE459</f>
        <v>0</v>
      </c>
      <c r="DN458">
        <f>GDP!DY459</f>
        <v>0</v>
      </c>
      <c r="DO458">
        <f>GDP!DZ459</f>
        <v>0</v>
      </c>
      <c r="DP458" s="84">
        <v>67.043427642455896</v>
      </c>
      <c r="DQ458" s="84">
        <v>66.268900000000002</v>
      </c>
      <c r="DR458">
        <v>64.304188370408994</v>
      </c>
      <c r="DS458">
        <v>30195.1</v>
      </c>
      <c r="DT458">
        <v>1.0583462062</v>
      </c>
      <c r="DU458">
        <v>-2.2151845695999981</v>
      </c>
      <c r="DV458">
        <v>-3.2735307757999981</v>
      </c>
      <c r="DW458">
        <v>30.832294803300002</v>
      </c>
      <c r="DX458">
        <v>33.0474793729</v>
      </c>
      <c r="DY458">
        <v>8259337244159.5098</v>
      </c>
      <c r="DZ458">
        <v>10930992969403.4</v>
      </c>
      <c r="EA458">
        <f t="shared" si="35"/>
        <v>1.8378902541868543</v>
      </c>
      <c r="EB458">
        <f t="shared" si="36"/>
        <v>2.432394374168207</v>
      </c>
      <c r="EC458">
        <f t="shared" si="37"/>
        <v>-0.59450411998135277</v>
      </c>
      <c r="ED458">
        <v>104004984414769</v>
      </c>
      <c r="EE458">
        <f t="shared" si="38"/>
        <v>23.143472846798797</v>
      </c>
      <c r="EF458">
        <v>23076961000827.301</v>
      </c>
      <c r="EG458">
        <v>61804024599637.703</v>
      </c>
      <c r="EH458">
        <f t="shared" si="39"/>
        <v>1.5832363721526939</v>
      </c>
    </row>
    <row r="459" spans="1:138" x14ac:dyDescent="0.35">
      <c r="A459" t="s">
        <v>156</v>
      </c>
      <c r="B459" s="7">
        <v>1991</v>
      </c>
      <c r="C459">
        <f>MacroData!D459</f>
        <v>476430.98117178003</v>
      </c>
      <c r="D459">
        <f>MacroData!E459</f>
        <v>101.44799999999999</v>
      </c>
      <c r="E459">
        <f>MacroData!F459</f>
        <v>102.003</v>
      </c>
      <c r="F459">
        <f>MacroData!G459</f>
        <v>307615323507288</v>
      </c>
      <c r="G459">
        <f>MacroData!H459</f>
        <v>452489364277322</v>
      </c>
      <c r="H459">
        <f>MacroData!I459</f>
        <v>476430981171780</v>
      </c>
      <c r="I459">
        <f>MacroData!J459</f>
        <v>438605890618055</v>
      </c>
      <c r="J459">
        <f>MacroData!K459</f>
        <v>7.3719999999999999</v>
      </c>
      <c r="K459">
        <f>MacroData!L459</f>
        <v>6.3979999999999997</v>
      </c>
      <c r="L459">
        <f>MacroData!M459</f>
        <v>252560.453125</v>
      </c>
      <c r="M459">
        <f>MacroData!N459</f>
        <v>152772.546875</v>
      </c>
      <c r="N459">
        <f>MacroData!O459</f>
        <v>124043000</v>
      </c>
      <c r="O459">
        <f>MacroData!P459</f>
        <v>55828802775.172989</v>
      </c>
      <c r="P459">
        <f>MacroData!Q459</f>
        <v>-2112358947823</v>
      </c>
      <c r="Q459">
        <f>MacroData!R459</f>
        <v>129420043335670</v>
      </c>
      <c r="R459">
        <f>MacroData!S459</f>
        <v>440718249565878</v>
      </c>
      <c r="S459">
        <f>MacroData!T459</f>
        <v>99154465637747.797</v>
      </c>
      <c r="T459">
        <f>MacroData!U459</f>
        <v>245872695956954</v>
      </c>
      <c r="U459">
        <f>MacroData!V459</f>
        <v>2.097</v>
      </c>
      <c r="V459">
        <f>MacroData!W459</f>
        <v>616.07000000000005</v>
      </c>
      <c r="W459">
        <f>MacroData!X459</f>
        <v>50.094999999999999</v>
      </c>
      <c r="X459">
        <f>MacroData!Y459</f>
        <v>2230780431197.5</v>
      </c>
      <c r="Y459">
        <f>MacroData!Z459</f>
        <v>246499300000000</v>
      </c>
      <c r="Z459">
        <f>MacroData!AA459</f>
        <v>154030678920139</v>
      </c>
      <c r="AA459">
        <f>MacroData!AB459</f>
        <v>12168593790324.5</v>
      </c>
      <c r="AB459">
        <f>MacroData!AC459</f>
        <v>32893007198579.199</v>
      </c>
      <c r="AC459">
        <f>MacroData!AD459</f>
        <v>63643716700411.898</v>
      </c>
      <c r="AD459">
        <f>MacroData!AE459</f>
        <v>30265577697922.199</v>
      </c>
      <c r="AE459">
        <f>MacroData!AF459</f>
        <v>1.8815811050053499</v>
      </c>
      <c r="AF459">
        <f>MacroData!AG459</f>
        <v>97.616666666666703</v>
      </c>
      <c r="AG459">
        <f>MacroData!AH459</f>
        <v>0</v>
      </c>
      <c r="AH459">
        <f>MacroData!AI459</f>
        <v>0</v>
      </c>
      <c r="AI459">
        <f>MacroData!AJ459</f>
        <v>1</v>
      </c>
      <c r="AJ459">
        <f>MacroData!AK459</f>
        <v>0</v>
      </c>
      <c r="AK459">
        <f>MacroData!AL459</f>
        <v>1</v>
      </c>
      <c r="AL459">
        <f>MacroData!AM459</f>
        <v>1.6949405</v>
      </c>
      <c r="AM459">
        <f>MacroData!AN459</f>
        <v>4.047190473193214</v>
      </c>
      <c r="AN459" s="31">
        <f>GDP!C460+GDP!J460</f>
        <v>0</v>
      </c>
      <c r="AO459">
        <f>GDP!D460+GDP!K460</f>
        <v>0</v>
      </c>
      <c r="AP459">
        <f>GDP!E460+GDP!L460</f>
        <v>0</v>
      </c>
      <c r="AQ459">
        <f>GDP!F460+GDP!M460</f>
        <v>0</v>
      </c>
      <c r="AR459">
        <f>GDP!G460+GDP!N460</f>
        <v>0</v>
      </c>
      <c r="AS459">
        <f>GDP!H460+GDP!O460</f>
        <v>0</v>
      </c>
      <c r="AT459" s="7">
        <f>GDP!I460+GDP!P460</f>
        <v>0</v>
      </c>
      <c r="AU459">
        <f>GDP!AE460</f>
        <v>0</v>
      </c>
      <c r="AV459">
        <f>GDP!AF460</f>
        <v>0</v>
      </c>
      <c r="AW459">
        <f>GDP!AG460</f>
        <v>0</v>
      </c>
      <c r="AX459">
        <f>GDP!AH460</f>
        <v>0</v>
      </c>
      <c r="AY459">
        <f>GDP!AI460</f>
        <v>0</v>
      </c>
      <c r="AZ459">
        <f>GDP!AJ460</f>
        <v>0</v>
      </c>
      <c r="BA459" s="7">
        <f>GDP!AK460</f>
        <v>0</v>
      </c>
      <c r="BB459">
        <f>GDP!AS460</f>
        <v>0</v>
      </c>
      <c r="BC459">
        <f>GDP!AT460</f>
        <v>0</v>
      </c>
      <c r="BD459">
        <f>GDP!AU460</f>
        <v>0</v>
      </c>
      <c r="BE459">
        <f>GDP!AV460</f>
        <v>0</v>
      </c>
      <c r="BF459">
        <f>GDP!AW460</f>
        <v>0</v>
      </c>
      <c r="BG459">
        <f>GDP!AX460</f>
        <v>0</v>
      </c>
      <c r="BH459" s="7">
        <f>GDP!AY460</f>
        <v>0</v>
      </c>
      <c r="BI459">
        <f>GDP!AZ460</f>
        <v>0</v>
      </c>
      <c r="BJ459">
        <f>GDP!BA460</f>
        <v>0</v>
      </c>
      <c r="BK459">
        <f>GDP!BB460</f>
        <v>0</v>
      </c>
      <c r="BL459">
        <f>GDP!BC460</f>
        <v>0</v>
      </c>
      <c r="BM459">
        <f>GDP!BD460</f>
        <v>0</v>
      </c>
      <c r="BN459">
        <f>GDP!BE460</f>
        <v>0</v>
      </c>
      <c r="BO459" s="7">
        <f>GDP!BF460</f>
        <v>0</v>
      </c>
      <c r="BP459">
        <f>GDP!BG460+GDP!BN460+GDP!BU460</f>
        <v>0</v>
      </c>
      <c r="BQ459">
        <f>GDP!BH460+GDP!BO460+GDP!BV460</f>
        <v>0</v>
      </c>
      <c r="BR459">
        <f>GDP!BI460+GDP!BP460+GDP!BW460</f>
        <v>0</v>
      </c>
      <c r="BS459">
        <f>GDP!BJ460+GDP!BQ460+GDP!BX460</f>
        <v>0</v>
      </c>
      <c r="BT459">
        <f>GDP!BK460+GDP!BR460+GDP!BY460</f>
        <v>0</v>
      </c>
      <c r="BU459">
        <f>GDP!BL460+GDP!BS460+GDP!BZ460</f>
        <v>0</v>
      </c>
      <c r="BV459" s="7">
        <f>GDP!BM460+GDP!BT460+GDP!CA460</f>
        <v>0</v>
      </c>
      <c r="BW459">
        <f>GDP!CB460</f>
        <v>0</v>
      </c>
      <c r="BX459">
        <f>GDP!CC460</f>
        <v>0</v>
      </c>
      <c r="BY459">
        <f>GDP!CD460</f>
        <v>0</v>
      </c>
      <c r="BZ459">
        <f>GDP!CE460</f>
        <v>0</v>
      </c>
      <c r="CA459">
        <f>GDP!CF460</f>
        <v>0</v>
      </c>
      <c r="CB459">
        <f>GDP!CG460</f>
        <v>0</v>
      </c>
      <c r="CC459" s="7">
        <f>GDP!CH460</f>
        <v>0</v>
      </c>
      <c r="CD459">
        <f>GDP!CI460</f>
        <v>0</v>
      </c>
      <c r="CE459">
        <f>GDP!CJ460</f>
        <v>0</v>
      </c>
      <c r="CF459">
        <f>GDP!CK460</f>
        <v>0</v>
      </c>
      <c r="CG459">
        <f>GDP!CL460</f>
        <v>0</v>
      </c>
      <c r="CH459">
        <f>GDP!CM460</f>
        <v>0</v>
      </c>
      <c r="CI459">
        <f>GDP!CN460</f>
        <v>0</v>
      </c>
      <c r="CJ459" s="7">
        <f>GDP!CO460</f>
        <v>0</v>
      </c>
      <c r="CK459">
        <f>GDP!CP460</f>
        <v>0</v>
      </c>
      <c r="CL459">
        <f>GDP!CQ460</f>
        <v>0</v>
      </c>
      <c r="CM459">
        <f>GDP!CR460</f>
        <v>0</v>
      </c>
      <c r="CN459">
        <f>GDP!CS460</f>
        <v>0</v>
      </c>
      <c r="CO459">
        <f>GDP!CT460</f>
        <v>0</v>
      </c>
      <c r="CP459">
        <f>GDP!CU460</f>
        <v>0</v>
      </c>
      <c r="CQ459">
        <f>GDP!CV460</f>
        <v>0</v>
      </c>
      <c r="CR459">
        <f>GDP!CW460</f>
        <v>0</v>
      </c>
      <c r="CS459">
        <f>GDP!CX460</f>
        <v>0</v>
      </c>
      <c r="CT459">
        <f>GDP!CY460</f>
        <v>0</v>
      </c>
      <c r="CU459">
        <f>GDP!CZ460</f>
        <v>0</v>
      </c>
      <c r="CV459">
        <f>GDP!DA460</f>
        <v>0</v>
      </c>
      <c r="CW459">
        <f>GDP!DB460</f>
        <v>0</v>
      </c>
      <c r="CX459" s="7">
        <f>GDP!DC460</f>
        <v>0</v>
      </c>
      <c r="CY459">
        <f>GDP!DD460</f>
        <v>0</v>
      </c>
      <c r="CZ459">
        <f>GDP!DE460</f>
        <v>0</v>
      </c>
      <c r="DA459">
        <f>GDP!DF460</f>
        <v>0</v>
      </c>
      <c r="DB459">
        <f>GDP!DG460</f>
        <v>0</v>
      </c>
      <c r="DC459">
        <f>GDP!DH460</f>
        <v>0</v>
      </c>
      <c r="DD459">
        <f>GDP!DI460</f>
        <v>0</v>
      </c>
      <c r="DE459" s="7">
        <f>GDP!DJ460</f>
        <v>0</v>
      </c>
      <c r="DF459">
        <f>GDP!DU460</f>
        <v>0</v>
      </c>
      <c r="DG459" s="7">
        <f>GDP!DV460</f>
        <v>0</v>
      </c>
      <c r="DH459">
        <f>GDP!DW460</f>
        <v>0</v>
      </c>
      <c r="DI459">
        <f>GDP!EA460</f>
        <v>0</v>
      </c>
      <c r="DJ459">
        <f>GDP!EB460</f>
        <v>0</v>
      </c>
      <c r="DK459">
        <f>GDP!EC460</f>
        <v>0</v>
      </c>
      <c r="DL459">
        <f>GDP!ED460</f>
        <v>0</v>
      </c>
      <c r="DM459">
        <f>GDP!EE460</f>
        <v>0</v>
      </c>
      <c r="DN459">
        <f>GDP!DY460</f>
        <v>0</v>
      </c>
      <c r="DO459">
        <f>GDP!DZ460</f>
        <v>0</v>
      </c>
      <c r="DP459" s="84">
        <v>66.490512271237705</v>
      </c>
      <c r="DQ459" s="84">
        <v>65.722399999999993</v>
      </c>
      <c r="DR459">
        <v>63.492261393038</v>
      </c>
      <c r="DS459">
        <v>23723.7</v>
      </c>
      <c r="DT459">
        <v>0.87247942310000004</v>
      </c>
      <c r="DU459">
        <v>-2.0271856495999998</v>
      </c>
      <c r="DV459">
        <v>-2.8996650727</v>
      </c>
      <c r="DW459">
        <v>30.790152302300001</v>
      </c>
      <c r="DX459">
        <v>32.817337951900001</v>
      </c>
      <c r="DY459">
        <v>9330170814512.6094</v>
      </c>
      <c r="DZ459">
        <v>11842385150580.1</v>
      </c>
      <c r="EA459">
        <f t="shared" si="35"/>
        <v>1.9583467875168599</v>
      </c>
      <c r="EB459">
        <f t="shared" si="36"/>
        <v>2.4856454803702737</v>
      </c>
      <c r="EC459">
        <f t="shared" si="37"/>
        <v>-0.5272986928534138</v>
      </c>
      <c r="ED459">
        <v>110261671593767</v>
      </c>
      <c r="EE459">
        <f t="shared" si="38"/>
        <v>23.143262287976924</v>
      </c>
      <c r="EF459">
        <v>24421858684812</v>
      </c>
      <c r="EG459">
        <v>66043974397372.797</v>
      </c>
      <c r="EH459">
        <f t="shared" si="39"/>
        <v>1.3568003036976217</v>
      </c>
    </row>
    <row r="460" spans="1:138" x14ac:dyDescent="0.35">
      <c r="A460" t="s">
        <v>156</v>
      </c>
      <c r="B460" s="7">
        <v>1992</v>
      </c>
      <c r="C460">
        <f>MacroData!D460</f>
        <v>487961.51422529604</v>
      </c>
      <c r="D460">
        <f>MacroData!E460</f>
        <v>99.873000000000005</v>
      </c>
      <c r="E460">
        <f>MacroData!F460</f>
        <v>99.534000000000006</v>
      </c>
      <c r="F460">
        <f>MacroData!G460</f>
        <v>336898700697250</v>
      </c>
      <c r="G460">
        <f>MacroData!H460</f>
        <v>472503052484734</v>
      </c>
      <c r="H460">
        <f>MacroData!I460</f>
        <v>487961514225296</v>
      </c>
      <c r="I460">
        <f>MacroData!J460</f>
        <v>442198108938116</v>
      </c>
      <c r="J460">
        <f>MacroData!K460</f>
        <v>4.4610000000000003</v>
      </c>
      <c r="K460">
        <f>MacroData!L460</f>
        <v>5.2460000000000004</v>
      </c>
      <c r="L460">
        <f>MacroData!M460</f>
        <v>257780.46875</v>
      </c>
      <c r="M460">
        <f>MacroData!N460</f>
        <v>147884.1875</v>
      </c>
      <c r="N460">
        <f>MacroData!O460</f>
        <v>124452000</v>
      </c>
      <c r="O460">
        <f>MacroData!P460</f>
        <v>82030071288.610474</v>
      </c>
      <c r="P460">
        <f>MacroData!Q460</f>
        <v>-2296358919301</v>
      </c>
      <c r="Q460">
        <f>MacroData!R460</f>
        <v>126802859790376</v>
      </c>
      <c r="R460">
        <f>MacroData!S460</f>
        <v>444494467857417</v>
      </c>
      <c r="S460">
        <f>MacroData!T460</f>
        <v>91614130146993.797</v>
      </c>
      <c r="T460">
        <f>MacroData!U460</f>
        <v>251050672506755</v>
      </c>
      <c r="U460">
        <f>MacroData!V460</f>
        <v>2.1619999999999999</v>
      </c>
      <c r="V460">
        <f>MacroData!W460</f>
        <v>480.78000000000003</v>
      </c>
      <c r="W460">
        <f>MacroData!X460</f>
        <v>54.353999999999999</v>
      </c>
      <c r="X460">
        <f>MacroData!Y460</f>
        <v>2277759737766.5801</v>
      </c>
      <c r="Y460">
        <f>MacroData!Z460</f>
        <v>255975900000000</v>
      </c>
      <c r="Z460">
        <f>MacroData!AA460</f>
        <v>156592142099803</v>
      </c>
      <c r="AA460">
        <f>MacroData!AB460</f>
        <v>11090742277494.6</v>
      </c>
      <c r="AB460">
        <f>MacroData!AC460</f>
        <v>34972982992655.102</v>
      </c>
      <c r="AC460">
        <f>MacroData!AD460</f>
        <v>65345529844306.398</v>
      </c>
      <c r="AD460">
        <f>MacroData!AE460</f>
        <v>35188729643382.203</v>
      </c>
      <c r="AE460">
        <f>MacroData!AF460</f>
        <v>0.69373743736182103</v>
      </c>
      <c r="AF460">
        <f>MacroData!AG460</f>
        <v>99.283333333333303</v>
      </c>
      <c r="AG460">
        <f>MacroData!AH460</f>
        <v>0</v>
      </c>
      <c r="AH460">
        <f>MacroData!AI460</f>
        <v>0</v>
      </c>
      <c r="AI460">
        <f>MacroData!AJ460</f>
        <v>1</v>
      </c>
      <c r="AJ460">
        <f>MacroData!AK460</f>
        <v>1</v>
      </c>
      <c r="AK460">
        <f>MacroData!AL460</f>
        <v>1</v>
      </c>
      <c r="AL460">
        <f>MacroData!AM460</f>
        <v>1.6949405</v>
      </c>
      <c r="AM460">
        <f>MacroData!AN460</f>
        <v>4.0059863953363335</v>
      </c>
      <c r="AN460" s="31">
        <f>GDP!C461+GDP!J461</f>
        <v>0</v>
      </c>
      <c r="AO460">
        <f>GDP!D461+GDP!K461</f>
        <v>0</v>
      </c>
      <c r="AP460">
        <f>GDP!E461+GDP!L461</f>
        <v>0</v>
      </c>
      <c r="AQ460">
        <f>GDP!F461+GDP!M461</f>
        <v>0</v>
      </c>
      <c r="AR460">
        <f>GDP!G461+GDP!N461</f>
        <v>0</v>
      </c>
      <c r="AS460">
        <f>GDP!H461+GDP!O461</f>
        <v>0</v>
      </c>
      <c r="AT460" s="7">
        <f>GDP!I461+GDP!P461</f>
        <v>0</v>
      </c>
      <c r="AU460">
        <f>GDP!AE461</f>
        <v>0</v>
      </c>
      <c r="AV460">
        <f>GDP!AF461</f>
        <v>0</v>
      </c>
      <c r="AW460">
        <f>GDP!AG461</f>
        <v>0</v>
      </c>
      <c r="AX460">
        <f>GDP!AH461</f>
        <v>0</v>
      </c>
      <c r="AY460">
        <f>GDP!AI461</f>
        <v>0</v>
      </c>
      <c r="AZ460">
        <f>GDP!AJ461</f>
        <v>0</v>
      </c>
      <c r="BA460" s="7">
        <f>GDP!AK461</f>
        <v>0</v>
      </c>
      <c r="BB460">
        <f>GDP!AS461</f>
        <v>0</v>
      </c>
      <c r="BC460">
        <f>GDP!AT461</f>
        <v>0</v>
      </c>
      <c r="BD460">
        <f>GDP!AU461</f>
        <v>0</v>
      </c>
      <c r="BE460">
        <f>GDP!AV461</f>
        <v>0</v>
      </c>
      <c r="BF460">
        <f>GDP!AW461</f>
        <v>0</v>
      </c>
      <c r="BG460">
        <f>GDP!AX461</f>
        <v>0</v>
      </c>
      <c r="BH460" s="7">
        <f>GDP!AY461</f>
        <v>0</v>
      </c>
      <c r="BI460">
        <f>GDP!AZ461</f>
        <v>0</v>
      </c>
      <c r="BJ460">
        <f>GDP!BA461</f>
        <v>0</v>
      </c>
      <c r="BK460">
        <f>GDP!BB461</f>
        <v>0</v>
      </c>
      <c r="BL460">
        <f>GDP!BC461</f>
        <v>0</v>
      </c>
      <c r="BM460">
        <f>GDP!BD461</f>
        <v>0</v>
      </c>
      <c r="BN460">
        <f>GDP!BE461</f>
        <v>0</v>
      </c>
      <c r="BO460" s="7">
        <f>GDP!BF461</f>
        <v>0</v>
      </c>
      <c r="BP460">
        <f>GDP!BG461+GDP!BN461+GDP!BU461</f>
        <v>0</v>
      </c>
      <c r="BQ460">
        <f>GDP!BH461+GDP!BO461+GDP!BV461</f>
        <v>0</v>
      </c>
      <c r="BR460">
        <f>GDP!BI461+GDP!BP461+GDP!BW461</f>
        <v>0</v>
      </c>
      <c r="BS460">
        <f>GDP!BJ461+GDP!BQ461+GDP!BX461</f>
        <v>0</v>
      </c>
      <c r="BT460">
        <f>GDP!BK461+GDP!BR461+GDP!BY461</f>
        <v>0</v>
      </c>
      <c r="BU460">
        <f>GDP!BL461+GDP!BS461+GDP!BZ461</f>
        <v>0</v>
      </c>
      <c r="BV460" s="7">
        <f>GDP!BM461+GDP!BT461+GDP!CA461</f>
        <v>0</v>
      </c>
      <c r="BW460">
        <f>GDP!CB461</f>
        <v>0</v>
      </c>
      <c r="BX460">
        <f>GDP!CC461</f>
        <v>0</v>
      </c>
      <c r="BY460">
        <f>GDP!CD461</f>
        <v>0</v>
      </c>
      <c r="BZ460">
        <f>GDP!CE461</f>
        <v>0</v>
      </c>
      <c r="CA460">
        <f>GDP!CF461</f>
        <v>0</v>
      </c>
      <c r="CB460">
        <f>GDP!CG461</f>
        <v>0</v>
      </c>
      <c r="CC460" s="7">
        <f>GDP!CH461</f>
        <v>0</v>
      </c>
      <c r="CD460">
        <f>GDP!CI461</f>
        <v>0</v>
      </c>
      <c r="CE460">
        <f>GDP!CJ461</f>
        <v>0</v>
      </c>
      <c r="CF460">
        <f>GDP!CK461</f>
        <v>0</v>
      </c>
      <c r="CG460">
        <f>GDP!CL461</f>
        <v>0</v>
      </c>
      <c r="CH460">
        <f>GDP!CM461</f>
        <v>0</v>
      </c>
      <c r="CI460">
        <f>GDP!CN461</f>
        <v>0</v>
      </c>
      <c r="CJ460" s="7">
        <f>GDP!CO461</f>
        <v>0</v>
      </c>
      <c r="CK460">
        <f>GDP!CP461</f>
        <v>0</v>
      </c>
      <c r="CL460">
        <f>GDP!CQ461</f>
        <v>0</v>
      </c>
      <c r="CM460">
        <f>GDP!CR461</f>
        <v>0</v>
      </c>
      <c r="CN460">
        <f>GDP!CS461</f>
        <v>0</v>
      </c>
      <c r="CO460">
        <f>GDP!CT461</f>
        <v>0</v>
      </c>
      <c r="CP460">
        <f>GDP!CU461</f>
        <v>0</v>
      </c>
      <c r="CQ460">
        <f>GDP!CV461</f>
        <v>0</v>
      </c>
      <c r="CR460">
        <f>GDP!CW461</f>
        <v>0</v>
      </c>
      <c r="CS460">
        <f>GDP!CX461</f>
        <v>0</v>
      </c>
      <c r="CT460">
        <f>GDP!CY461</f>
        <v>0</v>
      </c>
      <c r="CU460">
        <f>GDP!CZ461</f>
        <v>0</v>
      </c>
      <c r="CV460">
        <f>GDP!DA461</f>
        <v>0</v>
      </c>
      <c r="CW460">
        <f>GDP!DB461</f>
        <v>0</v>
      </c>
      <c r="CX460" s="7">
        <f>GDP!DC461</f>
        <v>0</v>
      </c>
      <c r="CY460">
        <f>GDP!DD461</f>
        <v>0</v>
      </c>
      <c r="CZ460">
        <f>GDP!DE461</f>
        <v>0</v>
      </c>
      <c r="DA460">
        <f>GDP!DF461</f>
        <v>0</v>
      </c>
      <c r="DB460">
        <f>GDP!DG461</f>
        <v>0</v>
      </c>
      <c r="DC460">
        <f>GDP!DH461</f>
        <v>0</v>
      </c>
      <c r="DD460">
        <f>GDP!DI461</f>
        <v>0</v>
      </c>
      <c r="DE460" s="7">
        <f>GDP!DJ461</f>
        <v>0</v>
      </c>
      <c r="DF460">
        <f>GDP!DU461</f>
        <v>0</v>
      </c>
      <c r="DG460" s="7">
        <f>GDP!DV461</f>
        <v>0</v>
      </c>
      <c r="DH460">
        <f>GDP!DW461</f>
        <v>0</v>
      </c>
      <c r="DI460">
        <f>GDP!EA461</f>
        <v>0</v>
      </c>
      <c r="DJ460">
        <f>GDP!EB461</f>
        <v>0</v>
      </c>
      <c r="DK460">
        <f>GDP!EC461</f>
        <v>0</v>
      </c>
      <c r="DL460">
        <f>GDP!ED461</f>
        <v>0</v>
      </c>
      <c r="DM460">
        <f>GDP!EE461</f>
        <v>0</v>
      </c>
      <c r="DN460">
        <f>GDP!DY461</f>
        <v>0</v>
      </c>
      <c r="DO460">
        <f>GDP!DZ461</f>
        <v>0</v>
      </c>
      <c r="DP460" s="84">
        <v>71.221047125356307</v>
      </c>
      <c r="DQ460" s="84">
        <v>70.398200000000003</v>
      </c>
      <c r="DR460">
        <v>67.993641927564994</v>
      </c>
      <c r="DS460">
        <v>33645.599999999999</v>
      </c>
      <c r="DT460">
        <v>0.95993577360000004</v>
      </c>
      <c r="DU460">
        <v>-0.71039690930000177</v>
      </c>
      <c r="DV460">
        <v>-1.6703326829000018</v>
      </c>
      <c r="DW460">
        <v>31.943074187299999</v>
      </c>
      <c r="DX460">
        <v>32.653471096600001</v>
      </c>
      <c r="DY460">
        <v>10674004974500.9</v>
      </c>
      <c r="DZ460">
        <v>12631623573742.4</v>
      </c>
      <c r="EA460">
        <f t="shared" si="35"/>
        <v>2.1874686144966389</v>
      </c>
      <c r="EB460">
        <f t="shared" si="36"/>
        <v>2.5886516058129683</v>
      </c>
      <c r="EC460">
        <f t="shared" si="37"/>
        <v>-0.4011829913163294</v>
      </c>
      <c r="ED460">
        <v>114856550244822</v>
      </c>
      <c r="EE460">
        <f t="shared" si="38"/>
        <v>23.538034639303902</v>
      </c>
      <c r="EF460">
        <v>28291614487929.398</v>
      </c>
      <c r="EG460">
        <v>69683108450672.898</v>
      </c>
      <c r="EH460">
        <f t="shared" si="39"/>
        <v>1.5118941309361806</v>
      </c>
    </row>
    <row r="461" spans="1:138" x14ac:dyDescent="0.35">
      <c r="A461" t="s">
        <v>156</v>
      </c>
      <c r="B461" s="7">
        <v>1993</v>
      </c>
      <c r="C461">
        <f>MacroData!D461</f>
        <v>490934.24801520305</v>
      </c>
      <c r="D461">
        <f>MacroData!E461</f>
        <v>99.091999999999999</v>
      </c>
      <c r="E461">
        <f>MacroData!F461</f>
        <v>98.200999999999993</v>
      </c>
      <c r="F461">
        <f>MacroData!G461</f>
        <v>370327686372884</v>
      </c>
      <c r="G461">
        <f>MacroData!H461</f>
        <v>485888848489118</v>
      </c>
      <c r="H461">
        <f>MacroData!I461</f>
        <v>490934248015203</v>
      </c>
      <c r="I461">
        <f>MacroData!J461</f>
        <v>442954545211758</v>
      </c>
      <c r="J461">
        <f>MacroData!K461</f>
        <v>3.0070000000000001</v>
      </c>
      <c r="K461">
        <f>MacroData!L461</f>
        <v>4.1829999999999998</v>
      </c>
      <c r="L461">
        <f>MacroData!M461</f>
        <v>259956.21875</v>
      </c>
      <c r="M461">
        <f>MacroData!N461</f>
        <v>141336.3125</v>
      </c>
      <c r="N461">
        <f>MacroData!O461</f>
        <v>124764000</v>
      </c>
      <c r="O461">
        <f>MacroData!P461</f>
        <v>96826025301.185745</v>
      </c>
      <c r="P461">
        <f>MacroData!Q461</f>
        <v>-2082008605363</v>
      </c>
      <c r="Q461">
        <f>MacroData!R461</f>
        <v>123165667411764</v>
      </c>
      <c r="R461">
        <f>MacroData!S461</f>
        <v>445036553817121</v>
      </c>
      <c r="S461">
        <f>MacroData!T461</f>
        <v>83897897013772.797</v>
      </c>
      <c r="T461">
        <f>MacroData!U461</f>
        <v>253577345267476</v>
      </c>
      <c r="U461">
        <f>MacroData!V461</f>
        <v>2.5030000000000001</v>
      </c>
      <c r="V461">
        <f>MacroData!W461</f>
        <v>542.81000000000006</v>
      </c>
      <c r="W461">
        <f>MacroData!X461</f>
        <v>67.296000000000006</v>
      </c>
      <c r="X461">
        <f>MacroData!Y461</f>
        <v>2300683125382.5698</v>
      </c>
      <c r="Y461">
        <f>MacroData!Z461</f>
        <v>261255900000000</v>
      </c>
      <c r="Z461">
        <f>MacroData!AA461</f>
        <v>151187486885823</v>
      </c>
      <c r="AA461">
        <f>MacroData!AB461</f>
        <v>11705884740328.199</v>
      </c>
      <c r="AB461">
        <f>MacroData!AC461</f>
        <v>37023830286620.797</v>
      </c>
      <c r="AC461">
        <f>MacroData!AD461</f>
        <v>67433724282343.102</v>
      </c>
      <c r="AD461">
        <f>MacroData!AE461</f>
        <v>39267770397991.203</v>
      </c>
      <c r="AE461">
        <f>MacroData!AF461</f>
        <v>-2.3772563720986102</v>
      </c>
      <c r="AF461">
        <f>MacroData!AG461</f>
        <v>100.541666666667</v>
      </c>
      <c r="AG461">
        <f>MacroData!AH461</f>
        <v>0</v>
      </c>
      <c r="AH461">
        <f>MacroData!AI461</f>
        <v>0</v>
      </c>
      <c r="AI461">
        <f>MacroData!AJ461</f>
        <v>0</v>
      </c>
      <c r="AJ461">
        <f>MacroData!AK461</f>
        <v>1</v>
      </c>
      <c r="AK461">
        <f>MacroData!AL461</f>
        <v>1</v>
      </c>
      <c r="AL461">
        <f>MacroData!AM461</f>
        <v>1.6949405</v>
      </c>
      <c r="AM461">
        <f>MacroData!AN461</f>
        <v>3.9841156459990006</v>
      </c>
      <c r="AN461" s="31">
        <f>GDP!C462+GDP!J462</f>
        <v>0</v>
      </c>
      <c r="AO461">
        <f>GDP!D462+GDP!K462</f>
        <v>0</v>
      </c>
      <c r="AP461">
        <f>GDP!E462+GDP!L462</f>
        <v>0</v>
      </c>
      <c r="AQ461">
        <f>GDP!F462+GDP!M462</f>
        <v>0</v>
      </c>
      <c r="AR461">
        <f>GDP!G462+GDP!N462</f>
        <v>0</v>
      </c>
      <c r="AS461">
        <f>GDP!H462+GDP!O462</f>
        <v>0</v>
      </c>
      <c r="AT461" s="7">
        <f>GDP!I462+GDP!P462</f>
        <v>0</v>
      </c>
      <c r="AU461">
        <f>GDP!AE462</f>
        <v>0</v>
      </c>
      <c r="AV461">
        <f>GDP!AF462</f>
        <v>0</v>
      </c>
      <c r="AW461">
        <f>GDP!AG462</f>
        <v>0</v>
      </c>
      <c r="AX461">
        <f>GDP!AH462</f>
        <v>0</v>
      </c>
      <c r="AY461">
        <f>GDP!AI462</f>
        <v>0</v>
      </c>
      <c r="AZ461">
        <f>GDP!AJ462</f>
        <v>0</v>
      </c>
      <c r="BA461" s="7">
        <f>GDP!AK462</f>
        <v>0</v>
      </c>
      <c r="BB461">
        <f>GDP!AS462</f>
        <v>0</v>
      </c>
      <c r="BC461">
        <f>GDP!AT462</f>
        <v>0</v>
      </c>
      <c r="BD461">
        <f>GDP!AU462</f>
        <v>0</v>
      </c>
      <c r="BE461">
        <f>GDP!AV462</f>
        <v>0</v>
      </c>
      <c r="BF461">
        <f>GDP!AW462</f>
        <v>0</v>
      </c>
      <c r="BG461">
        <f>GDP!AX462</f>
        <v>0</v>
      </c>
      <c r="BH461" s="7">
        <f>GDP!AY462</f>
        <v>0</v>
      </c>
      <c r="BI461">
        <f>GDP!AZ462</f>
        <v>0</v>
      </c>
      <c r="BJ461">
        <f>GDP!BA462</f>
        <v>0</v>
      </c>
      <c r="BK461">
        <f>GDP!BB462</f>
        <v>0</v>
      </c>
      <c r="BL461">
        <f>GDP!BC462</f>
        <v>0</v>
      </c>
      <c r="BM461">
        <f>GDP!BD462</f>
        <v>0</v>
      </c>
      <c r="BN461">
        <f>GDP!BE462</f>
        <v>0</v>
      </c>
      <c r="BO461" s="7">
        <f>GDP!BF462</f>
        <v>0</v>
      </c>
      <c r="BP461">
        <f>GDP!BG462+GDP!BN462+GDP!BU462</f>
        <v>0</v>
      </c>
      <c r="BQ461">
        <f>GDP!BH462+GDP!BO462+GDP!BV462</f>
        <v>0</v>
      </c>
      <c r="BR461">
        <f>GDP!BI462+GDP!BP462+GDP!BW462</f>
        <v>0</v>
      </c>
      <c r="BS461">
        <f>GDP!BJ462+GDP!BQ462+GDP!BX462</f>
        <v>0</v>
      </c>
      <c r="BT461">
        <f>GDP!BK462+GDP!BR462+GDP!BY462</f>
        <v>0</v>
      </c>
      <c r="BU461">
        <f>GDP!BL462+GDP!BS462+GDP!BZ462</f>
        <v>0</v>
      </c>
      <c r="BV461" s="7">
        <f>GDP!BM462+GDP!BT462+GDP!CA462</f>
        <v>0</v>
      </c>
      <c r="BW461">
        <f>GDP!CB462</f>
        <v>0</v>
      </c>
      <c r="BX461">
        <f>GDP!CC462</f>
        <v>0</v>
      </c>
      <c r="BY461">
        <f>GDP!CD462</f>
        <v>0</v>
      </c>
      <c r="BZ461">
        <f>GDP!CE462</f>
        <v>0</v>
      </c>
      <c r="CA461">
        <f>GDP!CF462</f>
        <v>0</v>
      </c>
      <c r="CB461">
        <f>GDP!CG462</f>
        <v>0</v>
      </c>
      <c r="CC461" s="7">
        <f>GDP!CH462</f>
        <v>0</v>
      </c>
      <c r="CD461">
        <f>GDP!CI462</f>
        <v>0</v>
      </c>
      <c r="CE461">
        <f>GDP!CJ462</f>
        <v>0</v>
      </c>
      <c r="CF461">
        <f>GDP!CK462</f>
        <v>0</v>
      </c>
      <c r="CG461">
        <f>GDP!CL462</f>
        <v>0</v>
      </c>
      <c r="CH461">
        <f>GDP!CM462</f>
        <v>0</v>
      </c>
      <c r="CI461">
        <f>GDP!CN462</f>
        <v>0</v>
      </c>
      <c r="CJ461" s="7">
        <f>GDP!CO462</f>
        <v>0</v>
      </c>
      <c r="CK461">
        <f>GDP!CP462</f>
        <v>0</v>
      </c>
      <c r="CL461">
        <f>GDP!CQ462</f>
        <v>0</v>
      </c>
      <c r="CM461">
        <f>GDP!CR462</f>
        <v>0</v>
      </c>
      <c r="CN461">
        <f>GDP!CS462</f>
        <v>0</v>
      </c>
      <c r="CO461">
        <f>GDP!CT462</f>
        <v>0</v>
      </c>
      <c r="CP461">
        <f>GDP!CU462</f>
        <v>0</v>
      </c>
      <c r="CQ461">
        <f>GDP!CV462</f>
        <v>0</v>
      </c>
      <c r="CR461">
        <f>GDP!CW462</f>
        <v>0</v>
      </c>
      <c r="CS461">
        <f>GDP!CX462</f>
        <v>0</v>
      </c>
      <c r="CT461">
        <f>GDP!CY462</f>
        <v>0</v>
      </c>
      <c r="CU461">
        <f>GDP!CZ462</f>
        <v>0</v>
      </c>
      <c r="CV461">
        <f>GDP!DA462</f>
        <v>0</v>
      </c>
      <c r="CW461">
        <f>GDP!DB462</f>
        <v>0</v>
      </c>
      <c r="CX461" s="7">
        <f>GDP!DC462</f>
        <v>0</v>
      </c>
      <c r="CY461">
        <f>GDP!DD462</f>
        <v>0</v>
      </c>
      <c r="CZ461">
        <f>GDP!DE462</f>
        <v>0</v>
      </c>
      <c r="DA461">
        <f>GDP!DF462</f>
        <v>0</v>
      </c>
      <c r="DB461">
        <f>GDP!DG462</f>
        <v>0</v>
      </c>
      <c r="DC461">
        <f>GDP!DH462</f>
        <v>0</v>
      </c>
      <c r="DD461">
        <f>GDP!DI462</f>
        <v>0</v>
      </c>
      <c r="DE461" s="7">
        <f>GDP!DJ462</f>
        <v>0</v>
      </c>
      <c r="DF461">
        <f>GDP!DU462</f>
        <v>0</v>
      </c>
      <c r="DG461" s="7">
        <f>GDP!DV462</f>
        <v>0</v>
      </c>
      <c r="DH461">
        <f>GDP!DW462</f>
        <v>0</v>
      </c>
      <c r="DI461">
        <f>GDP!EA462</f>
        <v>0</v>
      </c>
      <c r="DJ461">
        <f>GDP!EB462</f>
        <v>0</v>
      </c>
      <c r="DK461">
        <f>GDP!EC462</f>
        <v>0</v>
      </c>
      <c r="DL461">
        <f>GDP!ED462</f>
        <v>0</v>
      </c>
      <c r="DM461">
        <f>GDP!EE462</f>
        <v>0</v>
      </c>
      <c r="DN461">
        <f>GDP!DY462</f>
        <v>0</v>
      </c>
      <c r="DO461">
        <f>GDP!DZ462</f>
        <v>0</v>
      </c>
      <c r="DP461" s="84">
        <v>77.267129260913507</v>
      </c>
      <c r="DQ461" s="84">
        <v>76.374499999999998</v>
      </c>
      <c r="DR461">
        <v>74.191490293886005</v>
      </c>
      <c r="DS461">
        <v>19737.8</v>
      </c>
      <c r="DT461">
        <v>1.0065801661</v>
      </c>
      <c r="DU461">
        <v>2.4158006390999986</v>
      </c>
      <c r="DV461">
        <v>1.4092204729999986</v>
      </c>
      <c r="DW461">
        <v>33.733890707999997</v>
      </c>
      <c r="DX461">
        <v>31.318090068899998</v>
      </c>
      <c r="DY461">
        <v>11906620734372.699</v>
      </c>
      <c r="DZ461">
        <v>13275719391335.301</v>
      </c>
      <c r="EA461">
        <f t="shared" si="35"/>
        <v>2.4252984554469261</v>
      </c>
      <c r="EB461">
        <f t="shared" si="36"/>
        <v>2.7041746313294861</v>
      </c>
      <c r="EC461">
        <f t="shared" si="37"/>
        <v>-0.27887617588255997</v>
      </c>
      <c r="ED461">
        <v>120401622366252</v>
      </c>
      <c r="EE461">
        <f t="shared" si="38"/>
        <v>24.524999600867826</v>
      </c>
      <c r="EF461">
        <v>32159762715522.102</v>
      </c>
      <c r="EG461">
        <v>72615147920116.5</v>
      </c>
      <c r="EH461">
        <f t="shared" si="39"/>
        <v>1.4804033694390577</v>
      </c>
    </row>
    <row r="462" spans="1:138" x14ac:dyDescent="0.35">
      <c r="A462" t="s">
        <v>156</v>
      </c>
      <c r="B462" s="7">
        <v>1994</v>
      </c>
      <c r="C462">
        <f>MacroData!D462</f>
        <v>495743.50000000006</v>
      </c>
      <c r="D462">
        <f>MacroData!E462</f>
        <v>100.45399999999999</v>
      </c>
      <c r="E462">
        <f>MacroData!F462</f>
        <v>98.411000000000001</v>
      </c>
      <c r="F462">
        <f>MacroData!G462</f>
        <v>397209125000000</v>
      </c>
      <c r="G462">
        <f>MacroData!H462</f>
        <v>496088877883350</v>
      </c>
      <c r="H462">
        <f>MacroData!I462</f>
        <v>495743500000000</v>
      </c>
      <c r="I462">
        <f>MacroData!J462</f>
        <v>446779900000000</v>
      </c>
      <c r="J462">
        <f>MacroData!K462</f>
        <v>2.2959999999999998</v>
      </c>
      <c r="K462">
        <f>MacroData!L462</f>
        <v>4.1959999999999997</v>
      </c>
      <c r="L462">
        <f>MacroData!M462</f>
        <v>270746.0625</v>
      </c>
      <c r="M462">
        <f>MacroData!N462</f>
        <v>138297.4375</v>
      </c>
      <c r="N462">
        <f>MacroData!O462</f>
        <v>125034000</v>
      </c>
      <c r="O462">
        <f>MacroData!P462</f>
        <v>96241842556.092712</v>
      </c>
      <c r="P462">
        <f>MacroData!Q462</f>
        <v>-4492130616596</v>
      </c>
      <c r="Q462">
        <f>MacroData!R462</f>
        <v>121591600000000</v>
      </c>
      <c r="R462">
        <f>MacroData!S462</f>
        <v>451272030616596</v>
      </c>
      <c r="S462">
        <f>MacroData!T462</f>
        <v>81719900000000</v>
      </c>
      <c r="T462">
        <f>MacroData!U462</f>
        <v>259352500000000</v>
      </c>
      <c r="U462">
        <f>MacroData!V462</f>
        <v>2.887</v>
      </c>
      <c r="V462">
        <f>MacroData!W462</f>
        <v>590.19000000000005</v>
      </c>
      <c r="W462">
        <f>MacroData!X462</f>
        <v>78.194000000000003</v>
      </c>
      <c r="X462">
        <f>MacroData!Y462</f>
        <v>2353082340303.52</v>
      </c>
      <c r="Y462">
        <f>MacroData!Z462</f>
        <v>273994800000000</v>
      </c>
      <c r="Z462">
        <f>MacroData!AA462</f>
        <v>149048000192933</v>
      </c>
      <c r="AA462">
        <f>MacroData!AB462</f>
        <v>12017600192932.6</v>
      </c>
      <c r="AB462">
        <f>MacroData!AC462</f>
        <v>39193100000000</v>
      </c>
      <c r="AC462">
        <f>MacroData!AD462</f>
        <v>69822600000000</v>
      </c>
      <c r="AD462">
        <f>MacroData!AE462</f>
        <v>39871700000000</v>
      </c>
      <c r="AE462">
        <f>MacroData!AF462</f>
        <v>-3.6823074836079499</v>
      </c>
      <c r="AF462">
        <f>MacroData!AG462</f>
        <v>101.23333333333299</v>
      </c>
      <c r="AG462">
        <f>MacroData!AH462</f>
        <v>0</v>
      </c>
      <c r="AH462">
        <f>MacroData!AI462</f>
        <v>0</v>
      </c>
      <c r="AI462">
        <f>MacroData!AJ462</f>
        <v>0</v>
      </c>
      <c r="AJ462">
        <f>MacroData!AK462</f>
        <v>1</v>
      </c>
      <c r="AK462">
        <f>MacroData!AL462</f>
        <v>0</v>
      </c>
      <c r="AL462">
        <f>MacroData!AM462</f>
        <v>1.6949405</v>
      </c>
      <c r="AM462">
        <f>MacroData!AN462</f>
        <v>3.6537686983744306</v>
      </c>
      <c r="AN462" s="31">
        <f>GDP!C463+GDP!J463</f>
        <v>0</v>
      </c>
      <c r="AO462">
        <f>GDP!D463+GDP!K463</f>
        <v>0</v>
      </c>
      <c r="AP462">
        <f>GDP!E463+GDP!L463</f>
        <v>0</v>
      </c>
      <c r="AQ462">
        <f>GDP!F463+GDP!M463</f>
        <v>0</v>
      </c>
      <c r="AR462">
        <f>GDP!G463+GDP!N463</f>
        <v>0</v>
      </c>
      <c r="AS462">
        <f>GDP!H463+GDP!O463</f>
        <v>0</v>
      </c>
      <c r="AT462" s="7">
        <f>GDP!I463+GDP!P463</f>
        <v>0</v>
      </c>
      <c r="AU462">
        <f>GDP!AE463</f>
        <v>0</v>
      </c>
      <c r="AV462">
        <f>GDP!AF463</f>
        <v>0</v>
      </c>
      <c r="AW462">
        <f>GDP!AG463</f>
        <v>0</v>
      </c>
      <c r="AX462">
        <f>GDP!AH463</f>
        <v>0</v>
      </c>
      <c r="AY462">
        <f>GDP!AI463</f>
        <v>0</v>
      </c>
      <c r="AZ462">
        <f>GDP!AJ463</f>
        <v>0</v>
      </c>
      <c r="BA462" s="7">
        <f>GDP!AK463</f>
        <v>0</v>
      </c>
      <c r="BB462">
        <f>GDP!AS463</f>
        <v>0</v>
      </c>
      <c r="BC462">
        <f>GDP!AT463</f>
        <v>0</v>
      </c>
      <c r="BD462">
        <f>GDP!AU463</f>
        <v>0</v>
      </c>
      <c r="BE462">
        <f>GDP!AV463</f>
        <v>0</v>
      </c>
      <c r="BF462">
        <f>GDP!AW463</f>
        <v>0</v>
      </c>
      <c r="BG462">
        <f>GDP!AX463</f>
        <v>0</v>
      </c>
      <c r="BH462" s="7">
        <f>GDP!AY463</f>
        <v>0</v>
      </c>
      <c r="BI462">
        <f>GDP!AZ463</f>
        <v>0</v>
      </c>
      <c r="BJ462">
        <f>GDP!BA463</f>
        <v>0</v>
      </c>
      <c r="BK462">
        <f>GDP!BB463</f>
        <v>0</v>
      </c>
      <c r="BL462">
        <f>GDP!BC463</f>
        <v>0</v>
      </c>
      <c r="BM462">
        <f>GDP!BD463</f>
        <v>0</v>
      </c>
      <c r="BN462">
        <f>GDP!BE463</f>
        <v>0</v>
      </c>
      <c r="BO462" s="7">
        <f>GDP!BF463</f>
        <v>0</v>
      </c>
      <c r="BP462">
        <f>GDP!BG463+GDP!BN463+GDP!BU463</f>
        <v>0</v>
      </c>
      <c r="BQ462">
        <f>GDP!BH463+GDP!BO463+GDP!BV463</f>
        <v>0</v>
      </c>
      <c r="BR462">
        <f>GDP!BI463+GDP!BP463+GDP!BW463</f>
        <v>0</v>
      </c>
      <c r="BS462">
        <f>GDP!BJ463+GDP!BQ463+GDP!BX463</f>
        <v>0</v>
      </c>
      <c r="BT462">
        <f>GDP!BK463+GDP!BR463+GDP!BY463</f>
        <v>0</v>
      </c>
      <c r="BU462">
        <f>GDP!BL463+GDP!BS463+GDP!BZ463</f>
        <v>0</v>
      </c>
      <c r="BV462" s="7">
        <f>GDP!BM463+GDP!BT463+GDP!CA463</f>
        <v>0</v>
      </c>
      <c r="BW462">
        <f>GDP!CB463</f>
        <v>0</v>
      </c>
      <c r="BX462">
        <f>GDP!CC463</f>
        <v>0</v>
      </c>
      <c r="BY462">
        <f>GDP!CD463</f>
        <v>0</v>
      </c>
      <c r="BZ462">
        <f>GDP!CE463</f>
        <v>0</v>
      </c>
      <c r="CA462">
        <f>GDP!CF463</f>
        <v>0</v>
      </c>
      <c r="CB462">
        <f>GDP!CG463</f>
        <v>0</v>
      </c>
      <c r="CC462" s="7">
        <f>GDP!CH463</f>
        <v>0</v>
      </c>
      <c r="CD462">
        <f>GDP!CI463</f>
        <v>0</v>
      </c>
      <c r="CE462">
        <f>GDP!CJ463</f>
        <v>0</v>
      </c>
      <c r="CF462">
        <f>GDP!CK463</f>
        <v>0</v>
      </c>
      <c r="CG462">
        <f>GDP!CL463</f>
        <v>0</v>
      </c>
      <c r="CH462">
        <f>GDP!CM463</f>
        <v>0</v>
      </c>
      <c r="CI462">
        <f>GDP!CN463</f>
        <v>0</v>
      </c>
      <c r="CJ462" s="7">
        <f>GDP!CO463</f>
        <v>0</v>
      </c>
      <c r="CK462">
        <f>GDP!CP463</f>
        <v>0</v>
      </c>
      <c r="CL462">
        <f>GDP!CQ463</f>
        <v>0</v>
      </c>
      <c r="CM462">
        <f>GDP!CR463</f>
        <v>0</v>
      </c>
      <c r="CN462">
        <f>GDP!CS463</f>
        <v>0</v>
      </c>
      <c r="CO462">
        <f>GDP!CT463</f>
        <v>0</v>
      </c>
      <c r="CP462">
        <f>GDP!CU463</f>
        <v>0</v>
      </c>
      <c r="CQ462">
        <f>GDP!CV463</f>
        <v>0</v>
      </c>
      <c r="CR462">
        <f>GDP!CW463</f>
        <v>0</v>
      </c>
      <c r="CS462">
        <f>GDP!CX463</f>
        <v>0</v>
      </c>
      <c r="CT462">
        <f>GDP!CY463</f>
        <v>0</v>
      </c>
      <c r="CU462">
        <f>GDP!CZ463</f>
        <v>0</v>
      </c>
      <c r="CV462">
        <f>GDP!DA463</f>
        <v>0</v>
      </c>
      <c r="CW462">
        <f>GDP!DB463</f>
        <v>0</v>
      </c>
      <c r="CX462" s="7">
        <f>GDP!DC463</f>
        <v>0</v>
      </c>
      <c r="CY462">
        <f>GDP!DD463</f>
        <v>0</v>
      </c>
      <c r="CZ462">
        <f>GDP!DE463</f>
        <v>0</v>
      </c>
      <c r="DA462">
        <f>GDP!DF463</f>
        <v>0</v>
      </c>
      <c r="DB462">
        <f>GDP!DG463</f>
        <v>0</v>
      </c>
      <c r="DC462">
        <f>GDP!DH463</f>
        <v>0</v>
      </c>
      <c r="DD462">
        <f>GDP!DI463</f>
        <v>0</v>
      </c>
      <c r="DE462" s="7">
        <f>GDP!DJ463</f>
        <v>0</v>
      </c>
      <c r="DF462">
        <f>GDP!DU463</f>
        <v>0</v>
      </c>
      <c r="DG462" s="7">
        <f>GDP!DV463</f>
        <v>0</v>
      </c>
      <c r="DH462">
        <f>GDP!DW463</f>
        <v>0</v>
      </c>
      <c r="DI462">
        <f>GDP!EA463</f>
        <v>0</v>
      </c>
      <c r="DJ462">
        <f>GDP!EB463</f>
        <v>0</v>
      </c>
      <c r="DK462">
        <f>GDP!EC463</f>
        <v>0</v>
      </c>
      <c r="DL462">
        <f>GDP!ED463</f>
        <v>0</v>
      </c>
      <c r="DM462">
        <f>GDP!EE463</f>
        <v>0</v>
      </c>
      <c r="DN462">
        <f>GDP!DY463</f>
        <v>0</v>
      </c>
      <c r="DO462">
        <f>GDP!DZ463</f>
        <v>0</v>
      </c>
      <c r="DP462" s="84">
        <v>86.217610518342696</v>
      </c>
      <c r="DQ462" s="84">
        <v>85.221500000000006</v>
      </c>
      <c r="DR462">
        <v>84.992414328972998</v>
      </c>
      <c r="DS462">
        <v>29224.6</v>
      </c>
      <c r="DT462">
        <v>1.0426933009999999</v>
      </c>
      <c r="DU462">
        <v>3.7610133793999978</v>
      </c>
      <c r="DV462">
        <v>2.7183200783999979</v>
      </c>
      <c r="DW462">
        <v>34.260156353699998</v>
      </c>
      <c r="DX462">
        <v>30.4991429743</v>
      </c>
      <c r="DY462">
        <v>11291300000000</v>
      </c>
      <c r="DZ462">
        <v>14151200000000</v>
      </c>
      <c r="EA462">
        <f t="shared" si="35"/>
        <v>2.2776496313113537</v>
      </c>
      <c r="EB462">
        <f t="shared" si="36"/>
        <v>2.8545407050218512</v>
      </c>
      <c r="EC462">
        <f t="shared" si="37"/>
        <v>-0.57689107371049753</v>
      </c>
      <c r="ED462">
        <v>125602000192933</v>
      </c>
      <c r="EE462">
        <f t="shared" si="38"/>
        <v>25.336086139895531</v>
      </c>
      <c r="EF462">
        <v>32776000000000</v>
      </c>
      <c r="EG462">
        <v>75374000000000</v>
      </c>
      <c r="EH462">
        <f t="shared" si="39"/>
        <v>1.4054082171280047</v>
      </c>
    </row>
    <row r="463" spans="1:138" x14ac:dyDescent="0.35">
      <c r="A463" t="s">
        <v>156</v>
      </c>
      <c r="B463" s="7">
        <v>1995</v>
      </c>
      <c r="C463">
        <f>MacroData!D463</f>
        <v>501706.9</v>
      </c>
      <c r="D463">
        <f>MacroData!E463</f>
        <v>100.16</v>
      </c>
      <c r="E463">
        <f>MacroData!F463</f>
        <v>99.361000000000004</v>
      </c>
      <c r="F463">
        <f>MacroData!G463</f>
        <v>442263325000000</v>
      </c>
      <c r="G463">
        <f>MacroData!H463</f>
        <v>501229711113162</v>
      </c>
      <c r="H463">
        <f>MacroData!I463</f>
        <v>501706900000000</v>
      </c>
      <c r="I463">
        <f>MacroData!J463</f>
        <v>455457900000000</v>
      </c>
      <c r="J463">
        <f>MacroData!K463</f>
        <v>1.228</v>
      </c>
      <c r="K463">
        <f>MacroData!L463</f>
        <v>3.3969999999999998</v>
      </c>
      <c r="L463">
        <f>MacroData!M463</f>
        <v>274722.0625</v>
      </c>
      <c r="M463">
        <f>MacroData!N463</f>
        <v>137713.15625</v>
      </c>
      <c r="N463">
        <f>MacroData!O463</f>
        <v>125570000</v>
      </c>
      <c r="O463">
        <f>MacroData!P463</f>
        <v>73194279143.041855</v>
      </c>
      <c r="P463">
        <f>MacroData!Q463</f>
        <v>-4063642528014</v>
      </c>
      <c r="Q463">
        <f>MacroData!R463</f>
        <v>122578200000000</v>
      </c>
      <c r="R463">
        <f>MacroData!S463</f>
        <v>459521542528014</v>
      </c>
      <c r="S463">
        <f>MacroData!T463</f>
        <v>82733600000000</v>
      </c>
      <c r="T463">
        <f>MacroData!U463</f>
        <v>263686500000000</v>
      </c>
      <c r="U463">
        <f>MacroData!V463</f>
        <v>3.15</v>
      </c>
      <c r="V463">
        <f>MacroData!W463</f>
        <v>604.39</v>
      </c>
      <c r="W463">
        <f>MacroData!X463</f>
        <v>83.655000000000001</v>
      </c>
      <c r="X463">
        <f>MacroData!Y463</f>
        <v>2392405247046.96</v>
      </c>
      <c r="Y463">
        <f>MacroData!Z463</f>
        <v>277744100000000</v>
      </c>
      <c r="Z463">
        <f>MacroData!AA463</f>
        <v>151677714895101</v>
      </c>
      <c r="AA463">
        <f>MacroData!AB463</f>
        <v>12828214895101.199</v>
      </c>
      <c r="AB463">
        <f>MacroData!AC463</f>
        <v>42260400000000</v>
      </c>
      <c r="AC463">
        <f>MacroData!AD463</f>
        <v>72854300000000</v>
      </c>
      <c r="AD463">
        <f>MacroData!AE463</f>
        <v>39844600000000</v>
      </c>
      <c r="AE463">
        <f>MacroData!AF463</f>
        <v>-4.5624646581500201</v>
      </c>
      <c r="AF463">
        <f>MacroData!AG463</f>
        <v>101.10833333333299</v>
      </c>
      <c r="AG463">
        <f>MacroData!AH463</f>
        <v>0</v>
      </c>
      <c r="AH463">
        <f>MacroData!AI463</f>
        <v>0</v>
      </c>
      <c r="AI463">
        <f>MacroData!AJ463</f>
        <v>0</v>
      </c>
      <c r="AJ463">
        <f>MacroData!AK463</f>
        <v>1</v>
      </c>
      <c r="AK463">
        <f>MacroData!AL463</f>
        <v>0</v>
      </c>
      <c r="AL463">
        <f>MacroData!AM463</f>
        <v>1.6949405</v>
      </c>
      <c r="AM463">
        <f>MacroData!AN463</f>
        <v>3.587516994703384</v>
      </c>
      <c r="AN463" s="31">
        <f>GDP!C464+GDP!J464</f>
        <v>0</v>
      </c>
      <c r="AO463">
        <f>GDP!D464+GDP!K464</f>
        <v>0</v>
      </c>
      <c r="AP463">
        <f>GDP!E464+GDP!L464</f>
        <v>0</v>
      </c>
      <c r="AQ463">
        <f>GDP!F464+GDP!M464</f>
        <v>0</v>
      </c>
      <c r="AR463">
        <f>GDP!G464+GDP!N464</f>
        <v>0</v>
      </c>
      <c r="AS463">
        <f>GDP!H464+GDP!O464</f>
        <v>0</v>
      </c>
      <c r="AT463" s="7">
        <f>GDP!I464+GDP!P464</f>
        <v>0</v>
      </c>
      <c r="AU463">
        <f>GDP!AE464</f>
        <v>0</v>
      </c>
      <c r="AV463">
        <f>GDP!AF464</f>
        <v>0</v>
      </c>
      <c r="AW463">
        <f>GDP!AG464</f>
        <v>0</v>
      </c>
      <c r="AX463">
        <f>GDP!AH464</f>
        <v>0</v>
      </c>
      <c r="AY463">
        <f>GDP!AI464</f>
        <v>0</v>
      </c>
      <c r="AZ463">
        <f>GDP!AJ464</f>
        <v>0</v>
      </c>
      <c r="BA463" s="7">
        <f>GDP!AK464</f>
        <v>0</v>
      </c>
      <c r="BB463">
        <f>GDP!AS464</f>
        <v>0</v>
      </c>
      <c r="BC463">
        <f>GDP!AT464</f>
        <v>0</v>
      </c>
      <c r="BD463">
        <f>GDP!AU464</f>
        <v>0</v>
      </c>
      <c r="BE463">
        <f>GDP!AV464</f>
        <v>0</v>
      </c>
      <c r="BF463">
        <f>GDP!AW464</f>
        <v>0</v>
      </c>
      <c r="BG463">
        <f>GDP!AX464</f>
        <v>0</v>
      </c>
      <c r="BH463" s="7">
        <f>GDP!AY464</f>
        <v>0</v>
      </c>
      <c r="BI463">
        <f>GDP!AZ464</f>
        <v>0</v>
      </c>
      <c r="BJ463">
        <f>GDP!BA464</f>
        <v>0</v>
      </c>
      <c r="BK463">
        <f>GDP!BB464</f>
        <v>0</v>
      </c>
      <c r="BL463">
        <f>GDP!BC464</f>
        <v>0</v>
      </c>
      <c r="BM463">
        <f>GDP!BD464</f>
        <v>0</v>
      </c>
      <c r="BN463">
        <f>GDP!BE464</f>
        <v>0</v>
      </c>
      <c r="BO463" s="7">
        <f>GDP!BF464</f>
        <v>0</v>
      </c>
      <c r="BP463">
        <f>GDP!BG464+GDP!BN464+GDP!BU464</f>
        <v>0</v>
      </c>
      <c r="BQ463">
        <f>GDP!BH464+GDP!BO464+GDP!BV464</f>
        <v>0</v>
      </c>
      <c r="BR463">
        <f>GDP!BI464+GDP!BP464+GDP!BW464</f>
        <v>0</v>
      </c>
      <c r="BS463">
        <f>GDP!BJ464+GDP!BQ464+GDP!BX464</f>
        <v>0</v>
      </c>
      <c r="BT463">
        <f>GDP!BK464+GDP!BR464+GDP!BY464</f>
        <v>0</v>
      </c>
      <c r="BU463">
        <f>GDP!BL464+GDP!BS464+GDP!BZ464</f>
        <v>0</v>
      </c>
      <c r="BV463" s="7">
        <f>GDP!BM464+GDP!BT464+GDP!CA464</f>
        <v>0</v>
      </c>
      <c r="BW463">
        <f>GDP!CB464</f>
        <v>0</v>
      </c>
      <c r="BX463">
        <f>GDP!CC464</f>
        <v>0</v>
      </c>
      <c r="BY463">
        <f>GDP!CD464</f>
        <v>0</v>
      </c>
      <c r="BZ463">
        <f>GDP!CE464</f>
        <v>0</v>
      </c>
      <c r="CA463">
        <f>GDP!CF464</f>
        <v>0</v>
      </c>
      <c r="CB463">
        <f>GDP!CG464</f>
        <v>0</v>
      </c>
      <c r="CC463" s="7">
        <f>GDP!CH464</f>
        <v>0</v>
      </c>
      <c r="CD463">
        <f>GDP!CI464</f>
        <v>0</v>
      </c>
      <c r="CE463">
        <f>GDP!CJ464</f>
        <v>0</v>
      </c>
      <c r="CF463">
        <f>GDP!CK464</f>
        <v>0</v>
      </c>
      <c r="CG463">
        <f>GDP!CL464</f>
        <v>0</v>
      </c>
      <c r="CH463">
        <f>GDP!CM464</f>
        <v>0</v>
      </c>
      <c r="CI463">
        <f>GDP!CN464</f>
        <v>0</v>
      </c>
      <c r="CJ463" s="7">
        <f>GDP!CO464</f>
        <v>0</v>
      </c>
      <c r="CK463">
        <f>GDP!CP464</f>
        <v>0</v>
      </c>
      <c r="CL463">
        <f>GDP!CQ464</f>
        <v>0</v>
      </c>
      <c r="CM463">
        <f>GDP!CR464</f>
        <v>0</v>
      </c>
      <c r="CN463">
        <f>GDP!CS464</f>
        <v>0</v>
      </c>
      <c r="CO463">
        <f>GDP!CT464</f>
        <v>0</v>
      </c>
      <c r="CP463">
        <f>GDP!CU464</f>
        <v>0</v>
      </c>
      <c r="CQ463">
        <f>GDP!CV464</f>
        <v>0</v>
      </c>
      <c r="CR463">
        <f>GDP!CW464</f>
        <v>0</v>
      </c>
      <c r="CS463">
        <f>GDP!CX464</f>
        <v>0</v>
      </c>
      <c r="CT463">
        <f>GDP!CY464</f>
        <v>0</v>
      </c>
      <c r="CU463">
        <f>GDP!CZ464</f>
        <v>0</v>
      </c>
      <c r="CV463">
        <f>GDP!DA464</f>
        <v>0</v>
      </c>
      <c r="CW463">
        <f>GDP!DB464</f>
        <v>0</v>
      </c>
      <c r="CX463" s="7">
        <f>GDP!DC464</f>
        <v>0</v>
      </c>
      <c r="CY463">
        <f>GDP!DD464</f>
        <v>0</v>
      </c>
      <c r="CZ463">
        <f>GDP!DE464</f>
        <v>0</v>
      </c>
      <c r="DA463">
        <f>GDP!DF464</f>
        <v>0</v>
      </c>
      <c r="DB463">
        <f>GDP!DG464</f>
        <v>0</v>
      </c>
      <c r="DC463">
        <f>GDP!DH464</f>
        <v>0</v>
      </c>
      <c r="DD463">
        <f>GDP!DI464</f>
        <v>0</v>
      </c>
      <c r="DE463" s="7">
        <f>GDP!DJ464</f>
        <v>0</v>
      </c>
      <c r="DF463">
        <f>GDP!DU464</f>
        <v>0</v>
      </c>
      <c r="DG463" s="7">
        <f>GDP!DV464</f>
        <v>0</v>
      </c>
      <c r="DH463">
        <f>GDP!DW464</f>
        <v>0</v>
      </c>
      <c r="DI463">
        <f>GDP!EA464</f>
        <v>0</v>
      </c>
      <c r="DJ463">
        <f>GDP!EB464</f>
        <v>0</v>
      </c>
      <c r="DK463">
        <f>GDP!EC464</f>
        <v>0</v>
      </c>
      <c r="DL463">
        <f>GDP!ED464</f>
        <v>0</v>
      </c>
      <c r="DM463">
        <f>GDP!EE464</f>
        <v>0</v>
      </c>
      <c r="DN463">
        <f>GDP!DY464</f>
        <v>0</v>
      </c>
      <c r="DO463">
        <f>GDP!DZ464</f>
        <v>0</v>
      </c>
      <c r="DP463" s="84">
        <v>95.070289047250498</v>
      </c>
      <c r="DQ463" s="84">
        <v>93.060599999999994</v>
      </c>
      <c r="DR463">
        <v>95.897719151437002</v>
      </c>
      <c r="DS463">
        <v>27375.3</v>
      </c>
      <c r="DT463">
        <v>1.1049245154</v>
      </c>
      <c r="DU463">
        <v>4.3275689904999979</v>
      </c>
      <c r="DV463">
        <v>3.2226444750999979</v>
      </c>
      <c r="DW463">
        <v>34.888981717199997</v>
      </c>
      <c r="DX463">
        <v>30.561412726699999</v>
      </c>
      <c r="DY463">
        <v>11766000000000</v>
      </c>
      <c r="DZ463">
        <v>14769400000000</v>
      </c>
      <c r="EA463">
        <f t="shared" si="35"/>
        <v>2.3451939768019936</v>
      </c>
      <c r="EB463">
        <f t="shared" si="36"/>
        <v>2.9438303519445319</v>
      </c>
      <c r="EC463">
        <f t="shared" si="37"/>
        <v>-0.59863637514253831</v>
      </c>
      <c r="ED463">
        <v>132529214895101</v>
      </c>
      <c r="EE463">
        <f t="shared" si="38"/>
        <v>26.415665181224533</v>
      </c>
      <c r="EF463">
        <v>32427100000000</v>
      </c>
      <c r="EG463">
        <v>78735600000000</v>
      </c>
      <c r="EH463">
        <f t="shared" si="39"/>
        <v>1.3000272131619437</v>
      </c>
    </row>
    <row r="464" spans="1:138" x14ac:dyDescent="0.35">
      <c r="A464" t="s">
        <v>156</v>
      </c>
      <c r="B464" s="7">
        <v>1996</v>
      </c>
      <c r="C464">
        <f>MacroData!D464</f>
        <v>511934.80000000005</v>
      </c>
      <c r="D464">
        <f>MacroData!E464</f>
        <v>100.474</v>
      </c>
      <c r="E464">
        <f>MacroData!F464</f>
        <v>99.727000000000004</v>
      </c>
      <c r="F464">
        <f>MacroData!G464</f>
        <v>486605625000000</v>
      </c>
      <c r="G464">
        <f>MacroData!H464</f>
        <v>506745999561786</v>
      </c>
      <c r="H464">
        <f>MacroData!I464</f>
        <v>511934800000000</v>
      </c>
      <c r="I464">
        <f>MacroData!J464</f>
        <v>467345700000000</v>
      </c>
      <c r="J464">
        <f>MacroData!K464</f>
        <v>0.57199999999999995</v>
      </c>
      <c r="K464">
        <f>MacroData!L464</f>
        <v>3.0289999999999999</v>
      </c>
      <c r="L464">
        <f>MacroData!M464</f>
        <v>280702.5625</v>
      </c>
      <c r="M464">
        <f>MacroData!N464</f>
        <v>142361.65625</v>
      </c>
      <c r="N464">
        <f>MacroData!O464</f>
        <v>125864000</v>
      </c>
      <c r="O464">
        <f>MacroData!P464</f>
        <v>21812668575.294662</v>
      </c>
      <c r="P464">
        <f>MacroData!Q464</f>
        <v>-6180117678220</v>
      </c>
      <c r="Q464">
        <f>MacroData!R464</f>
        <v>128184300000000</v>
      </c>
      <c r="R464">
        <f>MacroData!S464</f>
        <v>473525817678220</v>
      </c>
      <c r="S464">
        <f>MacroData!T464</f>
        <v>86190900000000</v>
      </c>
      <c r="T464">
        <f>MacroData!U464</f>
        <v>269735900000000</v>
      </c>
      <c r="U464">
        <f>MacroData!V464</f>
        <v>3.355</v>
      </c>
      <c r="V464">
        <f>MacroData!W464</f>
        <v>576.66999999999996</v>
      </c>
      <c r="W464">
        <f>MacroData!X464</f>
        <v>72.930999999999997</v>
      </c>
      <c r="X464">
        <f>MacroData!Y464</f>
        <v>2447290011994.6001</v>
      </c>
      <c r="Y464">
        <f>MacroData!Z464</f>
        <v>284070900000000</v>
      </c>
      <c r="Z464">
        <f>MacroData!AA464</f>
        <v>156810419385971</v>
      </c>
      <c r="AA464">
        <f>MacroData!AB464</f>
        <v>13139119385971.1</v>
      </c>
      <c r="AB464">
        <f>MacroData!AC464</f>
        <v>43984000000000</v>
      </c>
      <c r="AC464">
        <f>MacroData!AD464</f>
        <v>75044500000000</v>
      </c>
      <c r="AD464">
        <f>MacroData!AE464</f>
        <v>41993400000000</v>
      </c>
      <c r="AE464">
        <f>MacroData!AF464</f>
        <v>-4.9049410198329904</v>
      </c>
      <c r="AF464">
        <f>MacroData!AG464</f>
        <v>101.241666666667</v>
      </c>
      <c r="AG464">
        <f>MacroData!AH464</f>
        <v>0</v>
      </c>
      <c r="AH464">
        <f>MacroData!AI464</f>
        <v>0</v>
      </c>
      <c r="AI464">
        <f>MacroData!AJ464</f>
        <v>1</v>
      </c>
      <c r="AJ464">
        <f>MacroData!AK464</f>
        <v>1</v>
      </c>
      <c r="AK464">
        <f>MacroData!AL464</f>
        <v>0</v>
      </c>
      <c r="AL464">
        <f>MacroData!AM464</f>
        <v>1.6949405</v>
      </c>
      <c r="AM464">
        <f>MacroData!AN464</f>
        <v>3.5635986384891329</v>
      </c>
      <c r="AN464" s="31">
        <f>GDP!C465+GDP!J465</f>
        <v>0</v>
      </c>
      <c r="AO464">
        <f>GDP!D465+GDP!K465</f>
        <v>0</v>
      </c>
      <c r="AP464">
        <f>GDP!E465+GDP!L465</f>
        <v>0</v>
      </c>
      <c r="AQ464">
        <f>GDP!F465+GDP!M465</f>
        <v>0</v>
      </c>
      <c r="AR464">
        <f>GDP!G465+GDP!N465</f>
        <v>0</v>
      </c>
      <c r="AS464">
        <f>GDP!H465+GDP!O465</f>
        <v>0</v>
      </c>
      <c r="AT464" s="7">
        <f>GDP!I465+GDP!P465</f>
        <v>0</v>
      </c>
      <c r="AU464">
        <f>GDP!AE465</f>
        <v>0</v>
      </c>
      <c r="AV464">
        <f>GDP!AF465</f>
        <v>0</v>
      </c>
      <c r="AW464">
        <f>GDP!AG465</f>
        <v>0</v>
      </c>
      <c r="AX464">
        <f>GDP!AH465</f>
        <v>0</v>
      </c>
      <c r="AY464">
        <f>GDP!AI465</f>
        <v>0</v>
      </c>
      <c r="AZ464">
        <f>GDP!AJ465</f>
        <v>0</v>
      </c>
      <c r="BA464" s="7">
        <f>GDP!AK465</f>
        <v>0</v>
      </c>
      <c r="BB464">
        <f>GDP!AS465</f>
        <v>0</v>
      </c>
      <c r="BC464">
        <f>GDP!AT465</f>
        <v>0</v>
      </c>
      <c r="BD464">
        <f>GDP!AU465</f>
        <v>0</v>
      </c>
      <c r="BE464">
        <f>GDP!AV465</f>
        <v>0</v>
      </c>
      <c r="BF464">
        <f>GDP!AW465</f>
        <v>0</v>
      </c>
      <c r="BG464">
        <f>GDP!AX465</f>
        <v>0</v>
      </c>
      <c r="BH464" s="7">
        <f>GDP!AY465</f>
        <v>0</v>
      </c>
      <c r="BI464">
        <f>GDP!AZ465</f>
        <v>0</v>
      </c>
      <c r="BJ464">
        <f>GDP!BA465</f>
        <v>0</v>
      </c>
      <c r="BK464">
        <f>GDP!BB465</f>
        <v>0</v>
      </c>
      <c r="BL464">
        <f>GDP!BC465</f>
        <v>0</v>
      </c>
      <c r="BM464">
        <f>GDP!BD465</f>
        <v>0</v>
      </c>
      <c r="BN464">
        <f>GDP!BE465</f>
        <v>0</v>
      </c>
      <c r="BO464" s="7">
        <f>GDP!BF465</f>
        <v>0</v>
      </c>
      <c r="BP464">
        <f>GDP!BG465+GDP!BN465+GDP!BU465</f>
        <v>0</v>
      </c>
      <c r="BQ464">
        <f>GDP!BH465+GDP!BO465+GDP!BV465</f>
        <v>0</v>
      </c>
      <c r="BR464">
        <f>GDP!BI465+GDP!BP465+GDP!BW465</f>
        <v>0</v>
      </c>
      <c r="BS464">
        <f>GDP!BJ465+GDP!BQ465+GDP!BX465</f>
        <v>0</v>
      </c>
      <c r="BT464">
        <f>GDP!BK465+GDP!BR465+GDP!BY465</f>
        <v>0</v>
      </c>
      <c r="BU464">
        <f>GDP!BL465+GDP!BS465+GDP!BZ465</f>
        <v>0</v>
      </c>
      <c r="BV464" s="7">
        <f>GDP!BM465+GDP!BT465+GDP!CA465</f>
        <v>0</v>
      </c>
      <c r="BW464">
        <f>GDP!CB465</f>
        <v>0</v>
      </c>
      <c r="BX464">
        <f>GDP!CC465</f>
        <v>0</v>
      </c>
      <c r="BY464">
        <f>GDP!CD465</f>
        <v>0</v>
      </c>
      <c r="BZ464">
        <f>GDP!CE465</f>
        <v>0</v>
      </c>
      <c r="CA464">
        <f>GDP!CF465</f>
        <v>0</v>
      </c>
      <c r="CB464">
        <f>GDP!CG465</f>
        <v>0</v>
      </c>
      <c r="CC464" s="7">
        <f>GDP!CH465</f>
        <v>0</v>
      </c>
      <c r="CD464">
        <f>GDP!CI465</f>
        <v>0</v>
      </c>
      <c r="CE464">
        <f>GDP!CJ465</f>
        <v>0</v>
      </c>
      <c r="CF464">
        <f>GDP!CK465</f>
        <v>0</v>
      </c>
      <c r="CG464">
        <f>GDP!CL465</f>
        <v>0</v>
      </c>
      <c r="CH464">
        <f>GDP!CM465</f>
        <v>0</v>
      </c>
      <c r="CI464">
        <f>GDP!CN465</f>
        <v>0</v>
      </c>
      <c r="CJ464" s="7">
        <f>GDP!CO465</f>
        <v>0</v>
      </c>
      <c r="CK464">
        <f>GDP!CP465</f>
        <v>0</v>
      </c>
      <c r="CL464">
        <f>GDP!CQ465</f>
        <v>0</v>
      </c>
      <c r="CM464">
        <f>GDP!CR465</f>
        <v>0</v>
      </c>
      <c r="CN464">
        <f>GDP!CS465</f>
        <v>0</v>
      </c>
      <c r="CO464">
        <f>GDP!CT465</f>
        <v>0</v>
      </c>
      <c r="CP464">
        <f>GDP!CU465</f>
        <v>0</v>
      </c>
      <c r="CQ464">
        <f>GDP!CV465</f>
        <v>0</v>
      </c>
      <c r="CR464">
        <f>GDP!CW465</f>
        <v>0</v>
      </c>
      <c r="CS464">
        <f>GDP!CX465</f>
        <v>0</v>
      </c>
      <c r="CT464">
        <f>GDP!CY465</f>
        <v>0</v>
      </c>
      <c r="CU464">
        <f>GDP!CZ465</f>
        <v>0</v>
      </c>
      <c r="CV464">
        <f>GDP!DA465</f>
        <v>0</v>
      </c>
      <c r="CW464">
        <f>GDP!DB465</f>
        <v>0</v>
      </c>
      <c r="CX464" s="7">
        <f>GDP!DC465</f>
        <v>0</v>
      </c>
      <c r="CY464">
        <f>GDP!DD465</f>
        <v>0</v>
      </c>
      <c r="CZ464">
        <f>GDP!DE465</f>
        <v>0</v>
      </c>
      <c r="DA464">
        <f>GDP!DF465</f>
        <v>0</v>
      </c>
      <c r="DB464">
        <f>GDP!DG465</f>
        <v>0</v>
      </c>
      <c r="DC464">
        <f>GDP!DH465</f>
        <v>0</v>
      </c>
      <c r="DD464">
        <f>GDP!DI465</f>
        <v>0</v>
      </c>
      <c r="DE464" s="7">
        <f>GDP!DJ465</f>
        <v>0</v>
      </c>
      <c r="DF464">
        <f>GDP!DU465</f>
        <v>0</v>
      </c>
      <c r="DG464" s="7">
        <f>GDP!DV465</f>
        <v>0</v>
      </c>
      <c r="DH464">
        <f>GDP!DW465</f>
        <v>0</v>
      </c>
      <c r="DI464">
        <f>GDP!EA465</f>
        <v>0</v>
      </c>
      <c r="DJ464">
        <f>GDP!EB465</f>
        <v>0</v>
      </c>
      <c r="DK464">
        <f>GDP!EC465</f>
        <v>0</v>
      </c>
      <c r="DL464">
        <f>GDP!ED465</f>
        <v>0</v>
      </c>
      <c r="DM464">
        <f>GDP!EE465</f>
        <v>0</v>
      </c>
      <c r="DN464">
        <f>GDP!DY465</f>
        <v>0</v>
      </c>
      <c r="DO464">
        <f>GDP!DZ465</f>
        <v>0</v>
      </c>
      <c r="DP464" s="84">
        <v>102.294120266878</v>
      </c>
      <c r="DQ464" s="84">
        <v>99.595299999999995</v>
      </c>
      <c r="DR464">
        <v>101.03441016084</v>
      </c>
      <c r="DS464">
        <v>20908.5</v>
      </c>
      <c r="DT464">
        <v>1.1209248110000001</v>
      </c>
      <c r="DU464">
        <v>4.906116675099998</v>
      </c>
      <c r="DV464">
        <v>3.785191864099998</v>
      </c>
      <c r="DW464">
        <v>35.342883363799999</v>
      </c>
      <c r="DX464">
        <v>30.436766688700001</v>
      </c>
      <c r="DY464">
        <v>12461500000000</v>
      </c>
      <c r="DZ464">
        <v>15370000000000</v>
      </c>
      <c r="EA464">
        <f t="shared" si="35"/>
        <v>2.434196698485823</v>
      </c>
      <c r="EB464">
        <f t="shared" si="36"/>
        <v>3.0023354536554265</v>
      </c>
      <c r="EC464">
        <f t="shared" si="37"/>
        <v>-0.56813875516960355</v>
      </c>
      <c r="ED464">
        <v>137019419385971</v>
      </c>
      <c r="EE464">
        <f t="shared" si="38"/>
        <v>26.765013706036591</v>
      </c>
      <c r="EF464">
        <v>34547200000000</v>
      </c>
      <c r="EG464">
        <v>81228000000000</v>
      </c>
      <c r="EH464">
        <f t="shared" si="39"/>
        <v>1.1688753610812059</v>
      </c>
    </row>
    <row r="465" spans="1:138" x14ac:dyDescent="0.35">
      <c r="A465" t="s">
        <v>156</v>
      </c>
      <c r="B465" s="7">
        <v>1997</v>
      </c>
      <c r="C465">
        <f>MacroData!D465</f>
        <v>523198.30000000005</v>
      </c>
      <c r="D465">
        <f>MacroData!E465</f>
        <v>99.24</v>
      </c>
      <c r="E465">
        <f>MacroData!F465</f>
        <v>100.249</v>
      </c>
      <c r="F465">
        <f>MacroData!G465</f>
        <v>532011625000000</v>
      </c>
      <c r="G465">
        <f>MacroData!H465</f>
        <v>517565236247472</v>
      </c>
      <c r="H465">
        <f>MacroData!I465</f>
        <v>523198300000000</v>
      </c>
      <c r="I465">
        <f>MacroData!J465</f>
        <v>474802700000000</v>
      </c>
      <c r="J465">
        <f>MacroData!K465</f>
        <v>0.56799999999999995</v>
      </c>
      <c r="K465">
        <f>MacroData!L465</f>
        <v>2.339</v>
      </c>
      <c r="L465">
        <f>MacroData!M465</f>
        <v>281534.9375</v>
      </c>
      <c r="M465">
        <f>MacroData!N465</f>
        <v>140029.125</v>
      </c>
      <c r="N465">
        <f>MacroData!O465</f>
        <v>126166000</v>
      </c>
      <c r="O465">
        <f>MacroData!P465</f>
        <v>46317255952.115082</v>
      </c>
      <c r="P465">
        <f>MacroData!Q465</f>
        <v>-1471189526468</v>
      </c>
      <c r="Q465">
        <f>MacroData!R465</f>
        <v>128008100000000</v>
      </c>
      <c r="R465">
        <f>MacroData!S465</f>
        <v>476273889526468</v>
      </c>
      <c r="S465">
        <f>MacroData!T465</f>
        <v>89132900000000</v>
      </c>
      <c r="T465">
        <f>MacroData!U465</f>
        <v>272115400000000</v>
      </c>
      <c r="U465">
        <f>MacroData!V465</f>
        <v>3.3959999999999999</v>
      </c>
      <c r="V465">
        <f>MacroData!W465</f>
        <v>487.61</v>
      </c>
      <c r="W465">
        <f>MacroData!X465</f>
        <v>69.772999999999996</v>
      </c>
      <c r="X465">
        <f>MacroData!Y465</f>
        <v>2468879912755.25</v>
      </c>
      <c r="Y465">
        <f>MacroData!Z465</f>
        <v>289981100000000</v>
      </c>
      <c r="Z465">
        <f>MacroData!AA465</f>
        <v>160829009394978</v>
      </c>
      <c r="AA465">
        <f>MacroData!AB465</f>
        <v>13643809394977.6</v>
      </c>
      <c r="AB465">
        <f>MacroData!AC465</f>
        <v>45609200000000</v>
      </c>
      <c r="AC465">
        <f>MacroData!AD465</f>
        <v>75618800000000</v>
      </c>
      <c r="AD465">
        <f>MacroData!AE465</f>
        <v>38875200000000</v>
      </c>
      <c r="AE465">
        <f>MacroData!AF465</f>
        <v>-3.7863272873784299</v>
      </c>
      <c r="AF465">
        <f>MacroData!AG465</f>
        <v>103.02500000000001</v>
      </c>
      <c r="AG465">
        <f>MacroData!AH465</f>
        <v>0</v>
      </c>
      <c r="AH465">
        <f>MacroData!AI465</f>
        <v>0</v>
      </c>
      <c r="AI465">
        <f>MacroData!AJ465</f>
        <v>1</v>
      </c>
      <c r="AJ465">
        <f>MacroData!AK465</f>
        <v>1</v>
      </c>
      <c r="AK465">
        <f>MacroData!AL465</f>
        <v>1</v>
      </c>
      <c r="AL465">
        <f>MacroData!AM465</f>
        <v>1.6011905</v>
      </c>
      <c r="AM465">
        <f>MacroData!AN465</f>
        <v>3.537523803256807</v>
      </c>
      <c r="AN465" s="31">
        <f>GDP!C466+GDP!J466</f>
        <v>0.39556000000000002</v>
      </c>
      <c r="AO465">
        <f>GDP!D466+GDP!K466</f>
        <v>0</v>
      </c>
      <c r="AP465">
        <f>GDP!E466+GDP!L466</f>
        <v>0.13184999999999999</v>
      </c>
      <c r="AQ465">
        <f>GDP!F466+GDP!M466</f>
        <v>0</v>
      </c>
      <c r="AR465">
        <f>GDP!G466+GDP!N466</f>
        <v>0</v>
      </c>
      <c r="AS465">
        <f>GDP!H466+GDP!O466</f>
        <v>0</v>
      </c>
      <c r="AT465" s="7">
        <f>GDP!I466+GDP!P466</f>
        <v>0</v>
      </c>
      <c r="AU465">
        <f>GDP!AE466</f>
        <v>0.58601000000000003</v>
      </c>
      <c r="AV465">
        <f>GDP!AF466</f>
        <v>0</v>
      </c>
      <c r="AW465">
        <f>GDP!AG466</f>
        <v>0.19534000000000001</v>
      </c>
      <c r="AX465">
        <f>GDP!AH466</f>
        <v>0</v>
      </c>
      <c r="AY465">
        <f>GDP!AI466</f>
        <v>0</v>
      </c>
      <c r="AZ465">
        <f>GDP!AJ466</f>
        <v>0</v>
      </c>
      <c r="BA465" s="7">
        <f>GDP!AK466</f>
        <v>0</v>
      </c>
      <c r="BB465">
        <f>GDP!AS466</f>
        <v>0</v>
      </c>
      <c r="BC465">
        <f>GDP!AT466</f>
        <v>0</v>
      </c>
      <c r="BD465">
        <f>GDP!AU466</f>
        <v>0</v>
      </c>
      <c r="BE465">
        <f>GDP!AV466</f>
        <v>0</v>
      </c>
      <c r="BF465">
        <f>GDP!AW466</f>
        <v>0</v>
      </c>
      <c r="BG465">
        <f>GDP!AX466</f>
        <v>0</v>
      </c>
      <c r="BH465" s="7">
        <f>GDP!AY466</f>
        <v>0</v>
      </c>
      <c r="BI465">
        <f>GDP!AZ466</f>
        <v>0</v>
      </c>
      <c r="BJ465">
        <f>GDP!BA466</f>
        <v>0</v>
      </c>
      <c r="BK465">
        <f>GDP!BB466</f>
        <v>0</v>
      </c>
      <c r="BL465">
        <f>GDP!BC466</f>
        <v>0</v>
      </c>
      <c r="BM465">
        <f>GDP!BD466</f>
        <v>0</v>
      </c>
      <c r="BN465">
        <f>GDP!BE466</f>
        <v>0</v>
      </c>
      <c r="BO465" s="7">
        <f>GDP!BF466</f>
        <v>0</v>
      </c>
      <c r="BP465">
        <f>GDP!BG466+GDP!BN466+GDP!BU466</f>
        <v>0.43951000000000001</v>
      </c>
      <c r="BQ465">
        <f>GDP!BH466+GDP!BO466+GDP!BV466</f>
        <v>0</v>
      </c>
      <c r="BR465">
        <f>GDP!BI466+GDP!BP466+GDP!BW466</f>
        <v>0.14649999999999999</v>
      </c>
      <c r="BS465">
        <f>GDP!BJ466+GDP!BQ466+GDP!BX466</f>
        <v>0</v>
      </c>
      <c r="BT465">
        <f>GDP!BK466+GDP!BR466+GDP!BY466</f>
        <v>0</v>
      </c>
      <c r="BU465">
        <f>GDP!BL466+GDP!BS466+GDP!BZ466</f>
        <v>0</v>
      </c>
      <c r="BV465" s="7">
        <f>GDP!BM466+GDP!BT466+GDP!CA466</f>
        <v>0</v>
      </c>
      <c r="BW465">
        <f>GDP!CB466</f>
        <v>0</v>
      </c>
      <c r="BX465">
        <f>GDP!CC466</f>
        <v>0</v>
      </c>
      <c r="BY465">
        <f>GDP!CD466</f>
        <v>0</v>
      </c>
      <c r="BZ465">
        <f>GDP!CE466</f>
        <v>0</v>
      </c>
      <c r="CA465">
        <f>GDP!CF466</f>
        <v>0</v>
      </c>
      <c r="CB465">
        <f>GDP!CG466</f>
        <v>0</v>
      </c>
      <c r="CC465" s="7">
        <f>GDP!CH466</f>
        <v>0</v>
      </c>
      <c r="CD465">
        <f>GDP!CI466</f>
        <v>0</v>
      </c>
      <c r="CE465">
        <f>GDP!CJ466</f>
        <v>0</v>
      </c>
      <c r="CF465">
        <f>GDP!CK466</f>
        <v>0</v>
      </c>
      <c r="CG465">
        <f>GDP!CL466</f>
        <v>0</v>
      </c>
      <c r="CH465">
        <f>GDP!CM466</f>
        <v>0</v>
      </c>
      <c r="CI465">
        <f>GDP!CN466</f>
        <v>0</v>
      </c>
      <c r="CJ465" s="7">
        <f>GDP!CO466</f>
        <v>0</v>
      </c>
      <c r="CK465">
        <f>GDP!CP466</f>
        <v>0</v>
      </c>
      <c r="CL465">
        <f>GDP!CQ466</f>
        <v>0</v>
      </c>
      <c r="CM465">
        <f>GDP!CR466</f>
        <v>0</v>
      </c>
      <c r="CN465">
        <f>GDP!CS466</f>
        <v>0</v>
      </c>
      <c r="CO465">
        <f>GDP!CT466</f>
        <v>0</v>
      </c>
      <c r="CP465">
        <f>GDP!CU466</f>
        <v>0</v>
      </c>
      <c r="CQ465">
        <f>GDP!CV466</f>
        <v>0</v>
      </c>
      <c r="CR465">
        <f>GDP!CW466</f>
        <v>0.98157000000000005</v>
      </c>
      <c r="CS465">
        <f>GDP!CX466</f>
        <v>0</v>
      </c>
      <c r="CT465">
        <f>GDP!CY466</f>
        <v>0.32718999999999998</v>
      </c>
      <c r="CU465">
        <f>GDP!CZ466</f>
        <v>0</v>
      </c>
      <c r="CV465">
        <f>GDP!DA466</f>
        <v>0</v>
      </c>
      <c r="CW465">
        <f>GDP!DB466</f>
        <v>0</v>
      </c>
      <c r="CX465" s="7">
        <f>GDP!DC466</f>
        <v>0</v>
      </c>
      <c r="CY465">
        <f>GDP!DD466</f>
        <v>0.43951000000000001</v>
      </c>
      <c r="CZ465">
        <f>GDP!DE466</f>
        <v>0</v>
      </c>
      <c r="DA465">
        <f>GDP!DF466</f>
        <v>0.14649999999999999</v>
      </c>
      <c r="DB465">
        <f>GDP!DG466</f>
        <v>0</v>
      </c>
      <c r="DC465">
        <f>GDP!DH466</f>
        <v>0</v>
      </c>
      <c r="DD465">
        <f>GDP!DI466</f>
        <v>0</v>
      </c>
      <c r="DE465" s="7">
        <f>GDP!DJ466</f>
        <v>0</v>
      </c>
      <c r="DF465">
        <f>GDP!DU466</f>
        <v>1.3087599999999999</v>
      </c>
      <c r="DG465" s="7">
        <f>GDP!DV466</f>
        <v>0.58601000000000003</v>
      </c>
      <c r="DH465">
        <f>GDP!DW466</f>
        <v>1</v>
      </c>
      <c r="DI465">
        <f>GDP!EA466</f>
        <v>0</v>
      </c>
      <c r="DJ465">
        <f>GDP!EB466</f>
        <v>1</v>
      </c>
      <c r="DK465">
        <f>GDP!EC466</f>
        <v>0</v>
      </c>
      <c r="DL465">
        <f>GDP!ED466</f>
        <v>0</v>
      </c>
      <c r="DM465">
        <f>GDP!EE466</f>
        <v>0</v>
      </c>
      <c r="DN465">
        <f>GDP!DY466</f>
        <v>0</v>
      </c>
      <c r="DO465">
        <f>GDP!DZ466</f>
        <v>1</v>
      </c>
      <c r="DP465" s="84">
        <v>109.104368267252</v>
      </c>
      <c r="DQ465" s="84">
        <v>106.8689</v>
      </c>
      <c r="DR465">
        <v>106.67655041931</v>
      </c>
      <c r="DS465">
        <v>28288.5</v>
      </c>
      <c r="DT465">
        <v>1.1359328269</v>
      </c>
      <c r="DU465">
        <v>3.5317541667000043</v>
      </c>
      <c r="DV465">
        <v>2.3958213398000043</v>
      </c>
      <c r="DW465">
        <v>34.570458144600003</v>
      </c>
      <c r="DX465">
        <v>31.038703977899999</v>
      </c>
      <c r="DY465">
        <v>10382400000000</v>
      </c>
      <c r="DZ465">
        <v>16304600000000</v>
      </c>
      <c r="EA465">
        <f t="shared" si="35"/>
        <v>1.9844101175405198</v>
      </c>
      <c r="EB465">
        <f t="shared" si="36"/>
        <v>3.1163327556683575</v>
      </c>
      <c r="EC465">
        <f t="shared" si="37"/>
        <v>-1.1319226381278378</v>
      </c>
      <c r="ED465">
        <v>141170609394978</v>
      </c>
      <c r="EE465">
        <f t="shared" si="38"/>
        <v>26.982237785363218</v>
      </c>
      <c r="EF465">
        <v>32004100000000</v>
      </c>
      <c r="EG465">
        <v>83323800000000</v>
      </c>
      <c r="EH465">
        <f t="shared" si="39"/>
        <v>1.1243029232235544</v>
      </c>
    </row>
    <row r="466" spans="1:138" x14ac:dyDescent="0.35">
      <c r="A466" t="s">
        <v>156</v>
      </c>
      <c r="B466" s="7">
        <v>1998</v>
      </c>
      <c r="C466">
        <f>MacroData!D466</f>
        <v>512438.60000000003</v>
      </c>
      <c r="D466">
        <f>MacroData!E466</f>
        <v>98.162999999999997</v>
      </c>
      <c r="E466">
        <f>MacroData!F466</f>
        <v>97.933999999999997</v>
      </c>
      <c r="F466">
        <f>MacroData!G466</f>
        <v>583293450000000</v>
      </c>
      <c r="G466">
        <f>MacroData!H466</f>
        <v>523896741325493</v>
      </c>
      <c r="H466">
        <f>MacroData!I466</f>
        <v>512438600000000</v>
      </c>
      <c r="I466">
        <f>MacroData!J466</f>
        <v>465291700000000</v>
      </c>
      <c r="J466">
        <f>MacroData!K466</f>
        <v>0.59899999999999998</v>
      </c>
      <c r="K466">
        <f>MacroData!L466</f>
        <v>1.494</v>
      </c>
      <c r="L466">
        <f>MacroData!M466</f>
        <v>277285.4375</v>
      </c>
      <c r="M466">
        <f>MacroData!N466</f>
        <v>127564.125</v>
      </c>
      <c r="N466">
        <f>MacroData!O466</f>
        <v>126486000</v>
      </c>
      <c r="O466">
        <f>MacroData!P466</f>
        <v>73282524624.761597</v>
      </c>
      <c r="P466">
        <f>MacroData!Q466</f>
        <v>-744479669321</v>
      </c>
      <c r="Q466">
        <f>MacroData!R466</f>
        <v>119188000000000</v>
      </c>
      <c r="R466">
        <f>MacroData!S466</f>
        <v>466036179669321</v>
      </c>
      <c r="S466">
        <f>MacroData!T466</f>
        <v>82200700000000</v>
      </c>
      <c r="T466">
        <f>MacroData!U466</f>
        <v>270060900000000</v>
      </c>
      <c r="U466">
        <f>MacroData!V466</f>
        <v>4.1050000000000004</v>
      </c>
      <c r="V466">
        <f>MacroData!W466</f>
        <v>456.85</v>
      </c>
      <c r="W466">
        <f>MacroData!X466</f>
        <v>74.02</v>
      </c>
      <c r="X466">
        <f>MacroData!Y466</f>
        <v>2450237801016.8999</v>
      </c>
      <c r="Y466">
        <f>MacroData!Z466</f>
        <v>287545000000000</v>
      </c>
      <c r="Z466">
        <f>MacroData!AA466</f>
        <v>155723896246865</v>
      </c>
      <c r="AA466">
        <f>MacroData!AB466</f>
        <v>13597296246865.4</v>
      </c>
      <c r="AB466">
        <f>MacroData!AC466</f>
        <v>47852600000000</v>
      </c>
      <c r="AC466">
        <f>MacroData!AD466</f>
        <v>76555600000000</v>
      </c>
      <c r="AD466">
        <f>MacroData!AE466</f>
        <v>36987300000000</v>
      </c>
      <c r="AE466">
        <f>MacroData!AF466</f>
        <v>-10.311284122624601</v>
      </c>
      <c r="AF466">
        <f>MacroData!AG466</f>
        <v>103.708333333333</v>
      </c>
      <c r="AG466">
        <f>MacroData!AH466</f>
        <v>0</v>
      </c>
      <c r="AH466">
        <f>MacroData!AI466</f>
        <v>0</v>
      </c>
      <c r="AI466">
        <f>MacroData!AJ466</f>
        <v>1</v>
      </c>
      <c r="AJ466">
        <f>MacroData!AK466</f>
        <v>1</v>
      </c>
      <c r="AK466">
        <f>MacroData!AL466</f>
        <v>1</v>
      </c>
      <c r="AL466">
        <f>MacroData!AM466</f>
        <v>1.6011905</v>
      </c>
      <c r="AM466">
        <f>MacroData!AN466</f>
        <v>3.0849738121032715</v>
      </c>
      <c r="AN466" s="31">
        <f>GDP!C467+GDP!J467</f>
        <v>0</v>
      </c>
      <c r="AO466">
        <f>GDP!D467+GDP!K467</f>
        <v>0.13184999999999999</v>
      </c>
      <c r="AP466">
        <f>GDP!E467+GDP!L467</f>
        <v>0</v>
      </c>
      <c r="AQ466">
        <f>GDP!F467+GDP!M467</f>
        <v>0</v>
      </c>
      <c r="AR466">
        <f>GDP!G467+GDP!N467</f>
        <v>0</v>
      </c>
      <c r="AS466">
        <f>GDP!H467+GDP!O467</f>
        <v>0</v>
      </c>
      <c r="AT466" s="7">
        <f>GDP!I467+GDP!P467</f>
        <v>0</v>
      </c>
      <c r="AU466">
        <f>GDP!AE467</f>
        <v>0</v>
      </c>
      <c r="AV466">
        <f>GDP!AF467</f>
        <v>0.19534000000000001</v>
      </c>
      <c r="AW466">
        <f>GDP!AG467</f>
        <v>0</v>
      </c>
      <c r="AX466">
        <f>GDP!AH467</f>
        <v>0</v>
      </c>
      <c r="AY466">
        <f>GDP!AI467</f>
        <v>0</v>
      </c>
      <c r="AZ466">
        <f>GDP!AJ467</f>
        <v>0</v>
      </c>
      <c r="BA466" s="7">
        <f>GDP!AK467</f>
        <v>0</v>
      </c>
      <c r="BB466">
        <f>GDP!AS467</f>
        <v>0</v>
      </c>
      <c r="BC466">
        <f>GDP!AT467</f>
        <v>0</v>
      </c>
      <c r="BD466">
        <f>GDP!AU467</f>
        <v>0</v>
      </c>
      <c r="BE466">
        <f>GDP!AV467</f>
        <v>0</v>
      </c>
      <c r="BF466">
        <f>GDP!AW467</f>
        <v>0</v>
      </c>
      <c r="BG466">
        <f>GDP!AX467</f>
        <v>0</v>
      </c>
      <c r="BH466" s="7">
        <f>GDP!AY467</f>
        <v>0</v>
      </c>
      <c r="BI466">
        <f>GDP!AZ467</f>
        <v>0</v>
      </c>
      <c r="BJ466">
        <f>GDP!BA467</f>
        <v>0</v>
      </c>
      <c r="BK466">
        <f>GDP!BB467</f>
        <v>0</v>
      </c>
      <c r="BL466">
        <f>GDP!BC467</f>
        <v>0</v>
      </c>
      <c r="BM466">
        <f>GDP!BD467</f>
        <v>0</v>
      </c>
      <c r="BN466">
        <f>GDP!BE467</f>
        <v>0</v>
      </c>
      <c r="BO466" s="7">
        <f>GDP!BF467</f>
        <v>0</v>
      </c>
      <c r="BP466">
        <f>GDP!BG467+GDP!BN467+GDP!BU467</f>
        <v>0</v>
      </c>
      <c r="BQ466">
        <f>GDP!BH467+GDP!BO467+GDP!BV467</f>
        <v>0.14649999999999999</v>
      </c>
      <c r="BR466">
        <f>GDP!BI467+GDP!BP467+GDP!BW467</f>
        <v>0</v>
      </c>
      <c r="BS466">
        <f>GDP!BJ467+GDP!BQ467+GDP!BX467</f>
        <v>0</v>
      </c>
      <c r="BT466">
        <f>GDP!BK467+GDP!BR467+GDP!BY467</f>
        <v>0</v>
      </c>
      <c r="BU466">
        <f>GDP!BL467+GDP!BS467+GDP!BZ467</f>
        <v>0</v>
      </c>
      <c r="BV466" s="7">
        <f>GDP!BM467+GDP!BT467+GDP!CA467</f>
        <v>0</v>
      </c>
      <c r="BW466">
        <f>GDP!CB467</f>
        <v>0</v>
      </c>
      <c r="BX466">
        <f>GDP!CC467</f>
        <v>0</v>
      </c>
      <c r="BY466">
        <f>GDP!CD467</f>
        <v>0</v>
      </c>
      <c r="BZ466">
        <f>GDP!CE467</f>
        <v>0</v>
      </c>
      <c r="CA466">
        <f>GDP!CF467</f>
        <v>0</v>
      </c>
      <c r="CB466">
        <f>GDP!CG467</f>
        <v>0</v>
      </c>
      <c r="CC466" s="7">
        <f>GDP!CH467</f>
        <v>0</v>
      </c>
      <c r="CD466">
        <f>GDP!CI467</f>
        <v>0</v>
      </c>
      <c r="CE466">
        <f>GDP!CJ467</f>
        <v>0</v>
      </c>
      <c r="CF466">
        <f>GDP!CK467</f>
        <v>0</v>
      </c>
      <c r="CG466">
        <f>GDP!CL467</f>
        <v>0</v>
      </c>
      <c r="CH466">
        <f>GDP!CM467</f>
        <v>0</v>
      </c>
      <c r="CI466">
        <f>GDP!CN467</f>
        <v>0</v>
      </c>
      <c r="CJ466" s="7">
        <f>GDP!CO467</f>
        <v>0</v>
      </c>
      <c r="CK466">
        <f>GDP!CP467</f>
        <v>0</v>
      </c>
      <c r="CL466">
        <f>GDP!CQ467</f>
        <v>0</v>
      </c>
      <c r="CM466">
        <f>GDP!CR467</f>
        <v>0</v>
      </c>
      <c r="CN466">
        <f>GDP!CS467</f>
        <v>0</v>
      </c>
      <c r="CO466">
        <f>GDP!CT467</f>
        <v>0</v>
      </c>
      <c r="CP466">
        <f>GDP!CU467</f>
        <v>0</v>
      </c>
      <c r="CQ466">
        <f>GDP!CV467</f>
        <v>0</v>
      </c>
      <c r="CR466">
        <f>GDP!CW467</f>
        <v>0</v>
      </c>
      <c r="CS466">
        <f>GDP!CX467</f>
        <v>0.32718999999999998</v>
      </c>
      <c r="CT466">
        <f>GDP!CY467</f>
        <v>0</v>
      </c>
      <c r="CU466">
        <f>GDP!CZ467</f>
        <v>0</v>
      </c>
      <c r="CV466">
        <f>GDP!DA467</f>
        <v>0</v>
      </c>
      <c r="CW466">
        <f>GDP!DB467</f>
        <v>0</v>
      </c>
      <c r="CX466" s="7">
        <f>GDP!DC467</f>
        <v>0</v>
      </c>
      <c r="CY466">
        <f>GDP!DD467</f>
        <v>0</v>
      </c>
      <c r="CZ466">
        <f>GDP!DE467</f>
        <v>0.14649999999999999</v>
      </c>
      <c r="DA466">
        <f>GDP!DF467</f>
        <v>0</v>
      </c>
      <c r="DB466">
        <f>GDP!DG467</f>
        <v>0</v>
      </c>
      <c r="DC466">
        <f>GDP!DH467</f>
        <v>0</v>
      </c>
      <c r="DD466">
        <f>GDP!DI467</f>
        <v>0</v>
      </c>
      <c r="DE466" s="7">
        <f>GDP!DJ467</f>
        <v>0</v>
      </c>
      <c r="DF466">
        <f>GDP!DU467</f>
        <v>0.32718999999999998</v>
      </c>
      <c r="DG466" s="7">
        <f>GDP!DV467</f>
        <v>0.14649999999999999</v>
      </c>
      <c r="DH466">
        <f>GDP!DW467</f>
        <v>0</v>
      </c>
      <c r="DI466">
        <f>GDP!EA467</f>
        <v>0</v>
      </c>
      <c r="DJ466">
        <f>GDP!EB467</f>
        <v>1</v>
      </c>
      <c r="DK466">
        <f>GDP!EC467</f>
        <v>0</v>
      </c>
      <c r="DL466">
        <f>GDP!ED467</f>
        <v>0</v>
      </c>
      <c r="DM466">
        <f>GDP!EE467</f>
        <v>0</v>
      </c>
      <c r="DN466">
        <f>GDP!DY467</f>
        <v>0</v>
      </c>
      <c r="DO466">
        <f>GDP!DZ467</f>
        <v>1</v>
      </c>
      <c r="DP466" s="84">
        <v>121.632211156615</v>
      </c>
      <c r="DQ466" s="84">
        <v>118.075</v>
      </c>
      <c r="DR466">
        <v>117.94101996128001</v>
      </c>
      <c r="DS466">
        <v>-1172.5999999999999</v>
      </c>
      <c r="DT466">
        <v>1.2574522583000001</v>
      </c>
      <c r="DU466">
        <v>10.159736105099999</v>
      </c>
      <c r="DV466">
        <v>8.9022838467999978</v>
      </c>
      <c r="DW466">
        <v>40.198613776599998</v>
      </c>
      <c r="DX466">
        <v>30.0388776715</v>
      </c>
      <c r="DY466">
        <v>36470500000000</v>
      </c>
      <c r="DZ466">
        <v>16643800000000</v>
      </c>
      <c r="EA466">
        <f t="shared" si="35"/>
        <v>7.1170477789924496</v>
      </c>
      <c r="EB466">
        <f t="shared" si="36"/>
        <v>3.2479598531414302</v>
      </c>
      <c r="EC466">
        <f t="shared" si="37"/>
        <v>3.8690879258510193</v>
      </c>
      <c r="ED466">
        <v>144169996246865</v>
      </c>
      <c r="EE466">
        <f t="shared" si="38"/>
        <v>28.134101577606568</v>
      </c>
      <c r="EF466">
        <v>30813000000000</v>
      </c>
      <c r="EG466">
        <v>84271000000000</v>
      </c>
      <c r="EH466">
        <f t="shared" si="39"/>
        <v>1.1787522687576359</v>
      </c>
    </row>
    <row r="467" spans="1:138" x14ac:dyDescent="0.35">
      <c r="A467" t="s">
        <v>156</v>
      </c>
      <c r="B467" s="7">
        <v>1999</v>
      </c>
      <c r="C467">
        <f>MacroData!D467</f>
        <v>504874.06967436406</v>
      </c>
      <c r="D467">
        <f>MacroData!E467</f>
        <v>99.239000000000004</v>
      </c>
      <c r="E467">
        <f>MacroData!F467</f>
        <v>98.097999999999999</v>
      </c>
      <c r="F467">
        <f>MacroData!G467</f>
        <v>645758520058014</v>
      </c>
      <c r="G467">
        <f>MacroData!H467</f>
        <v>522637453547425</v>
      </c>
      <c r="H467">
        <f>MacroData!I467</f>
        <v>504874069674364</v>
      </c>
      <c r="I467">
        <f>MacroData!J467</f>
        <v>464337971803692</v>
      </c>
      <c r="J467">
        <f>MacroData!K467</f>
        <v>0.22</v>
      </c>
      <c r="K467">
        <f>MacroData!L467</f>
        <v>1.754</v>
      </c>
      <c r="L467">
        <f>MacroData!M467</f>
        <v>279378.15625</v>
      </c>
      <c r="M467">
        <f>MacroData!N467</f>
        <v>124448.7421875</v>
      </c>
      <c r="N467">
        <f>MacroData!O467</f>
        <v>126686000</v>
      </c>
      <c r="O467">
        <f>MacroData!P467</f>
        <v>70605621912.980835</v>
      </c>
      <c r="P467">
        <f>MacroData!Q467</f>
        <v>-6852570936040</v>
      </c>
      <c r="Q467">
        <f>MacroData!R467</f>
        <v>118422300000000</v>
      </c>
      <c r="R467">
        <f>MacroData!S467</f>
        <v>471190542739732</v>
      </c>
      <c r="S467">
        <f>MacroData!T467</f>
        <v>79850500000000</v>
      </c>
      <c r="T467">
        <f>MacroData!U467</f>
        <v>273255600000000</v>
      </c>
      <c r="U467">
        <f>MacroData!V467</f>
        <v>4.68</v>
      </c>
      <c r="V467">
        <f>MacroData!W467</f>
        <v>771.43000000000006</v>
      </c>
      <c r="W467">
        <f>MacroData!X467</f>
        <v>85.234999999999999</v>
      </c>
      <c r="X467">
        <f>MacroData!Y467</f>
        <v>2479223939422.52</v>
      </c>
      <c r="Y467">
        <f>MacroData!Z467</f>
        <v>288877100000000</v>
      </c>
      <c r="Z467">
        <f>MacroData!AA467</f>
        <v>153109223238883</v>
      </c>
      <c r="AA467">
        <f>MacroData!AB467</f>
        <v>15297223238883.199</v>
      </c>
      <c r="AB467">
        <f>MacroData!AC467</f>
        <v>49776300000000</v>
      </c>
      <c r="AC467">
        <f>MacroData!AD467</f>
        <v>79360300000000</v>
      </c>
      <c r="AD467">
        <f>MacroData!AE467</f>
        <v>38571800000000</v>
      </c>
      <c r="AE467">
        <f>MacroData!AF467</f>
        <v>-7.1440389131617597</v>
      </c>
      <c r="AF467">
        <f>MacroData!AG467</f>
        <v>103.366666666667</v>
      </c>
      <c r="AG467">
        <f>MacroData!AH467</f>
        <v>0</v>
      </c>
      <c r="AH467">
        <f>MacroData!AI467</f>
        <v>0</v>
      </c>
      <c r="AI467">
        <f>MacroData!AJ467</f>
        <v>0</v>
      </c>
      <c r="AJ467">
        <f>MacroData!AK467</f>
        <v>1</v>
      </c>
      <c r="AK467">
        <f>MacroData!AL467</f>
        <v>0</v>
      </c>
      <c r="AL467">
        <f>MacroData!AM467</f>
        <v>1.6011905</v>
      </c>
      <c r="AM467">
        <f>MacroData!AN467</f>
        <v>3.0702547572907948</v>
      </c>
      <c r="AN467" s="31">
        <f>GDP!C468+GDP!J468</f>
        <v>0</v>
      </c>
      <c r="AO467">
        <f>GDP!D468+GDP!K468</f>
        <v>0</v>
      </c>
      <c r="AP467">
        <f>GDP!E468+GDP!L468</f>
        <v>0</v>
      </c>
      <c r="AQ467">
        <f>GDP!F468+GDP!M468</f>
        <v>0</v>
      </c>
      <c r="AR467">
        <f>GDP!G468+GDP!N468</f>
        <v>0</v>
      </c>
      <c r="AS467">
        <f>GDP!H468+GDP!O468</f>
        <v>0</v>
      </c>
      <c r="AT467" s="7">
        <f>GDP!I468+GDP!P468</f>
        <v>0</v>
      </c>
      <c r="AU467">
        <f>GDP!AE468</f>
        <v>0</v>
      </c>
      <c r="AV467">
        <f>GDP!AF468</f>
        <v>0</v>
      </c>
      <c r="AW467">
        <f>GDP!AG468</f>
        <v>0</v>
      </c>
      <c r="AX467">
        <f>GDP!AH468</f>
        <v>0</v>
      </c>
      <c r="AY467">
        <f>GDP!AI468</f>
        <v>0</v>
      </c>
      <c r="AZ467">
        <f>GDP!AJ468</f>
        <v>0</v>
      </c>
      <c r="BA467" s="7">
        <f>GDP!AK468</f>
        <v>0</v>
      </c>
      <c r="BB467">
        <f>GDP!AS468</f>
        <v>0</v>
      </c>
      <c r="BC467">
        <f>GDP!AT468</f>
        <v>0</v>
      </c>
      <c r="BD467">
        <f>GDP!AU468</f>
        <v>0</v>
      </c>
      <c r="BE467">
        <f>GDP!AV468</f>
        <v>0</v>
      </c>
      <c r="BF467">
        <f>GDP!AW468</f>
        <v>0</v>
      </c>
      <c r="BG467">
        <f>GDP!AX468</f>
        <v>0</v>
      </c>
      <c r="BH467" s="7">
        <f>GDP!AY468</f>
        <v>0</v>
      </c>
      <c r="BI467">
        <f>GDP!AZ468</f>
        <v>0</v>
      </c>
      <c r="BJ467">
        <f>GDP!BA468</f>
        <v>0</v>
      </c>
      <c r="BK467">
        <f>GDP!BB468</f>
        <v>0</v>
      </c>
      <c r="BL467">
        <f>GDP!BC468</f>
        <v>0</v>
      </c>
      <c r="BM467">
        <f>GDP!BD468</f>
        <v>0</v>
      </c>
      <c r="BN467">
        <f>GDP!BE468</f>
        <v>0</v>
      </c>
      <c r="BO467" s="7">
        <f>GDP!BF468</f>
        <v>0</v>
      </c>
      <c r="BP467">
        <f>GDP!BG468+GDP!BN468+GDP!BU468</f>
        <v>0</v>
      </c>
      <c r="BQ467">
        <f>GDP!BH468+GDP!BO468+GDP!BV468</f>
        <v>0</v>
      </c>
      <c r="BR467">
        <f>GDP!BI468+GDP!BP468+GDP!BW468</f>
        <v>0</v>
      </c>
      <c r="BS467">
        <f>GDP!BJ468+GDP!BQ468+GDP!BX468</f>
        <v>0</v>
      </c>
      <c r="BT467">
        <f>GDP!BK468+GDP!BR468+GDP!BY468</f>
        <v>0</v>
      </c>
      <c r="BU467">
        <f>GDP!BL468+GDP!BS468+GDP!BZ468</f>
        <v>0</v>
      </c>
      <c r="BV467" s="7">
        <f>GDP!BM468+GDP!BT468+GDP!CA468</f>
        <v>0</v>
      </c>
      <c r="BW467">
        <f>GDP!CB468</f>
        <v>0</v>
      </c>
      <c r="BX467">
        <f>GDP!CC468</f>
        <v>0</v>
      </c>
      <c r="BY467">
        <f>GDP!CD468</f>
        <v>0</v>
      </c>
      <c r="BZ467">
        <f>GDP!CE468</f>
        <v>0</v>
      </c>
      <c r="CA467">
        <f>GDP!CF468</f>
        <v>0</v>
      </c>
      <c r="CB467">
        <f>GDP!CG468</f>
        <v>0</v>
      </c>
      <c r="CC467" s="7">
        <f>GDP!CH468</f>
        <v>0</v>
      </c>
      <c r="CD467">
        <f>GDP!CI468</f>
        <v>0</v>
      </c>
      <c r="CE467">
        <f>GDP!CJ468</f>
        <v>0</v>
      </c>
      <c r="CF467">
        <f>GDP!CK468</f>
        <v>0</v>
      </c>
      <c r="CG467">
        <f>GDP!CL468</f>
        <v>0</v>
      </c>
      <c r="CH467">
        <f>GDP!CM468</f>
        <v>0</v>
      </c>
      <c r="CI467">
        <f>GDP!CN468</f>
        <v>0</v>
      </c>
      <c r="CJ467" s="7">
        <f>GDP!CO468</f>
        <v>0</v>
      </c>
      <c r="CK467">
        <f>GDP!CP468</f>
        <v>0</v>
      </c>
      <c r="CL467">
        <f>GDP!CQ468</f>
        <v>0</v>
      </c>
      <c r="CM467">
        <f>GDP!CR468</f>
        <v>0</v>
      </c>
      <c r="CN467">
        <f>GDP!CS468</f>
        <v>0</v>
      </c>
      <c r="CO467">
        <f>GDP!CT468</f>
        <v>0</v>
      </c>
      <c r="CP467">
        <f>GDP!CU468</f>
        <v>0</v>
      </c>
      <c r="CQ467">
        <f>GDP!CV468</f>
        <v>0</v>
      </c>
      <c r="CR467">
        <f>GDP!CW468</f>
        <v>0</v>
      </c>
      <c r="CS467">
        <f>GDP!CX468</f>
        <v>0</v>
      </c>
      <c r="CT467">
        <f>GDP!CY468</f>
        <v>0</v>
      </c>
      <c r="CU467">
        <f>GDP!CZ468</f>
        <v>0</v>
      </c>
      <c r="CV467">
        <f>GDP!DA468</f>
        <v>0</v>
      </c>
      <c r="CW467">
        <f>GDP!DB468</f>
        <v>0</v>
      </c>
      <c r="CX467" s="7">
        <f>GDP!DC468</f>
        <v>0</v>
      </c>
      <c r="CY467">
        <f>GDP!DD468</f>
        <v>0</v>
      </c>
      <c r="CZ467">
        <f>GDP!DE468</f>
        <v>0</v>
      </c>
      <c r="DA467">
        <f>GDP!DF468</f>
        <v>0</v>
      </c>
      <c r="DB467">
        <f>GDP!DG468</f>
        <v>0</v>
      </c>
      <c r="DC467">
        <f>GDP!DH468</f>
        <v>0</v>
      </c>
      <c r="DD467">
        <f>GDP!DI468</f>
        <v>0</v>
      </c>
      <c r="DE467" s="7">
        <f>GDP!DJ468</f>
        <v>0</v>
      </c>
      <c r="DF467">
        <f>GDP!DU468</f>
        <v>0</v>
      </c>
      <c r="DG467" s="7">
        <f>GDP!DV468</f>
        <v>0</v>
      </c>
      <c r="DH467">
        <f>GDP!DW468</f>
        <v>0</v>
      </c>
      <c r="DI467">
        <f>GDP!EA468</f>
        <v>0</v>
      </c>
      <c r="DJ467">
        <f>GDP!EB468</f>
        <v>0</v>
      </c>
      <c r="DK467">
        <f>GDP!EC468</f>
        <v>0</v>
      </c>
      <c r="DL467">
        <f>GDP!ED468</f>
        <v>0</v>
      </c>
      <c r="DM467">
        <f>GDP!EE468</f>
        <v>0</v>
      </c>
      <c r="DN467">
        <f>GDP!DY468</f>
        <v>0</v>
      </c>
      <c r="DO467">
        <f>GDP!DZ468</f>
        <v>0</v>
      </c>
      <c r="DP467" s="84">
        <v>135.60944664431699</v>
      </c>
      <c r="DQ467" s="84">
        <v>131.76060000000001</v>
      </c>
      <c r="DR467">
        <v>131.12042162086999</v>
      </c>
      <c r="DS467">
        <v>26023.7</v>
      </c>
      <c r="DT467">
        <v>1.2771051693</v>
      </c>
      <c r="DU467">
        <v>6.8087900397999981</v>
      </c>
      <c r="DV467">
        <v>5.5316848704999977</v>
      </c>
      <c r="DW467">
        <v>37.111508752399999</v>
      </c>
      <c r="DX467">
        <v>30.302718712600001</v>
      </c>
      <c r="DY467">
        <v>10575300000000</v>
      </c>
      <c r="DZ467">
        <v>16609900000000</v>
      </c>
      <c r="EA467">
        <f t="shared" si="35"/>
        <v>2.0946411462210577</v>
      </c>
      <c r="EB467">
        <f t="shared" si="36"/>
        <v>3.2899095037131003</v>
      </c>
      <c r="EC467">
        <f t="shared" si="37"/>
        <v>-1.1952683574920426</v>
      </c>
      <c r="ED467">
        <v>149367623238883</v>
      </c>
      <c r="EE467">
        <f t="shared" si="38"/>
        <v>29.585124729266216</v>
      </c>
      <c r="EF467">
        <v>32440500000000</v>
      </c>
      <c r="EG467">
        <v>85856400000000</v>
      </c>
      <c r="EH467">
        <f t="shared" si="39"/>
        <v>1.0828337500551319</v>
      </c>
    </row>
    <row r="468" spans="1:138" x14ac:dyDescent="0.35">
      <c r="A468" t="s">
        <v>156</v>
      </c>
      <c r="B468" s="7">
        <v>2000</v>
      </c>
      <c r="C468">
        <f>MacroData!D468</f>
        <v>509851.74266786803</v>
      </c>
      <c r="D468">
        <f>MacroData!E468</f>
        <v>100.01300000000001</v>
      </c>
      <c r="E468">
        <f>MacroData!F468</f>
        <v>99.78</v>
      </c>
      <c r="F468">
        <f>MacroData!G468</f>
        <v>693908445942491</v>
      </c>
      <c r="G468">
        <f>MacroData!H468</f>
        <v>521303958052638</v>
      </c>
      <c r="H468">
        <f>MacroData!I468</f>
        <v>509851742667868</v>
      </c>
      <c r="I468">
        <f>MacroData!J468</f>
        <v>474840152060809</v>
      </c>
      <c r="J468">
        <f>MacroData!K468</f>
        <v>0.28399999999999997</v>
      </c>
      <c r="K468">
        <f>MacroData!L468</f>
        <v>1.7649999999999999</v>
      </c>
      <c r="L468">
        <f>MacroData!M468</f>
        <v>280591.03125</v>
      </c>
      <c r="M468">
        <f>MacroData!N468</f>
        <v>125136.3203125</v>
      </c>
      <c r="N468">
        <f>MacroData!O468</f>
        <v>126926000</v>
      </c>
      <c r="O468">
        <f>MacroData!P468</f>
        <v>68618043812.171066</v>
      </c>
      <c r="P468">
        <f>MacroData!Q468</f>
        <v>-1846818332078</v>
      </c>
      <c r="Q468">
        <f>MacroData!R468</f>
        <v>119223200000000</v>
      </c>
      <c r="R468">
        <f>MacroData!S468</f>
        <v>476686970392887</v>
      </c>
      <c r="S468">
        <f>MacroData!T468</f>
        <v>84264700000000</v>
      </c>
      <c r="T468">
        <f>MacroData!U468</f>
        <v>274364700000000</v>
      </c>
      <c r="U468">
        <f>MacroData!V468</f>
        <v>4.7309999999999999</v>
      </c>
      <c r="V468">
        <f>MacroData!W468</f>
        <v>566.34</v>
      </c>
      <c r="W468">
        <f>MacroData!X468</f>
        <v>92.986000000000004</v>
      </c>
      <c r="X468">
        <f>MacroData!Y468</f>
        <v>2489286705825.3101</v>
      </c>
      <c r="Y468">
        <f>MacroData!Z468</f>
        <v>288167200000000</v>
      </c>
      <c r="Z468">
        <f>MacroData!AA468</f>
        <v>155914728806114</v>
      </c>
      <c r="AA468">
        <f>MacroData!AB468</f>
        <v>15144728806113.801</v>
      </c>
      <c r="AB468">
        <f>MacroData!AC468</f>
        <v>51180200000000</v>
      </c>
      <c r="AC468">
        <f>MacroData!AD468</f>
        <v>82990800000000</v>
      </c>
      <c r="AD468">
        <f>MacroData!AE468</f>
        <v>34958500000000</v>
      </c>
      <c r="AE468">
        <f>MacroData!AF468</f>
        <v>-7.5106539402269501</v>
      </c>
      <c r="AF468">
        <f>MacroData!AG468</f>
        <v>102.691666666667</v>
      </c>
      <c r="AG468">
        <f>MacroData!AH468</f>
        <v>0</v>
      </c>
      <c r="AH468">
        <f>MacroData!AI468</f>
        <v>0</v>
      </c>
      <c r="AI468">
        <f>MacroData!AJ468</f>
        <v>1</v>
      </c>
      <c r="AJ468">
        <f>MacroData!AK468</f>
        <v>1</v>
      </c>
      <c r="AK468">
        <f>MacroData!AL468</f>
        <v>0</v>
      </c>
      <c r="AL468">
        <f>MacroData!AM468</f>
        <v>1.2886905</v>
      </c>
      <c r="AM468">
        <f>MacroData!AN468</f>
        <v>2.8166666655313399</v>
      </c>
      <c r="AN468" s="31">
        <f>GDP!C469+GDP!J469</f>
        <v>0</v>
      </c>
      <c r="AO468">
        <f>GDP!D469+GDP!K469</f>
        <v>0</v>
      </c>
      <c r="AP468">
        <f>GDP!E469+GDP!L469</f>
        <v>0</v>
      </c>
      <c r="AQ468">
        <f>GDP!F469+GDP!M469</f>
        <v>0</v>
      </c>
      <c r="AR468">
        <f>GDP!G469+GDP!N469</f>
        <v>0</v>
      </c>
      <c r="AS468">
        <f>GDP!H469+GDP!O469</f>
        <v>0</v>
      </c>
      <c r="AT468" s="7">
        <f>GDP!I469+GDP!P469</f>
        <v>0</v>
      </c>
      <c r="AU468">
        <f>GDP!AE469</f>
        <v>0</v>
      </c>
      <c r="AV468">
        <f>GDP!AF469</f>
        <v>0</v>
      </c>
      <c r="AW468">
        <f>GDP!AG469</f>
        <v>0</v>
      </c>
      <c r="AX468">
        <f>GDP!AH469</f>
        <v>0</v>
      </c>
      <c r="AY468">
        <f>GDP!AI469</f>
        <v>0</v>
      </c>
      <c r="AZ468">
        <f>GDP!AJ469</f>
        <v>0</v>
      </c>
      <c r="BA468" s="7">
        <f>GDP!AK469</f>
        <v>0</v>
      </c>
      <c r="BB468">
        <f>GDP!AS469</f>
        <v>0</v>
      </c>
      <c r="BC468">
        <f>GDP!AT469</f>
        <v>0</v>
      </c>
      <c r="BD468">
        <f>GDP!AU469</f>
        <v>0</v>
      </c>
      <c r="BE468">
        <f>GDP!AV469</f>
        <v>0</v>
      </c>
      <c r="BF468">
        <f>GDP!AW469</f>
        <v>0</v>
      </c>
      <c r="BG468">
        <f>GDP!AX469</f>
        <v>0</v>
      </c>
      <c r="BH468" s="7">
        <f>GDP!AY469</f>
        <v>0</v>
      </c>
      <c r="BI468">
        <f>GDP!AZ469</f>
        <v>0</v>
      </c>
      <c r="BJ468">
        <f>GDP!BA469</f>
        <v>0</v>
      </c>
      <c r="BK468">
        <f>GDP!BB469</f>
        <v>0</v>
      </c>
      <c r="BL468">
        <f>GDP!BC469</f>
        <v>0</v>
      </c>
      <c r="BM468">
        <f>GDP!BD469</f>
        <v>0</v>
      </c>
      <c r="BN468">
        <f>GDP!BE469</f>
        <v>0</v>
      </c>
      <c r="BO468" s="7">
        <f>GDP!BF469</f>
        <v>0</v>
      </c>
      <c r="BP468">
        <f>GDP!BG469+GDP!BN469+GDP!BU469</f>
        <v>0</v>
      </c>
      <c r="BQ468">
        <f>GDP!BH469+GDP!BO469+GDP!BV469</f>
        <v>0</v>
      </c>
      <c r="BR468">
        <f>GDP!BI469+GDP!BP469+GDP!BW469</f>
        <v>0</v>
      </c>
      <c r="BS468">
        <f>GDP!BJ469+GDP!BQ469+GDP!BX469</f>
        <v>0</v>
      </c>
      <c r="BT468">
        <f>GDP!BK469+GDP!BR469+GDP!BY469</f>
        <v>0</v>
      </c>
      <c r="BU468">
        <f>GDP!BL469+GDP!BS469+GDP!BZ469</f>
        <v>0</v>
      </c>
      <c r="BV468" s="7">
        <f>GDP!BM469+GDP!BT469+GDP!CA469</f>
        <v>0</v>
      </c>
      <c r="BW468">
        <f>GDP!CB469</f>
        <v>0</v>
      </c>
      <c r="BX468">
        <f>GDP!CC469</f>
        <v>0</v>
      </c>
      <c r="BY468">
        <f>GDP!CD469</f>
        <v>0</v>
      </c>
      <c r="BZ468">
        <f>GDP!CE469</f>
        <v>0</v>
      </c>
      <c r="CA468">
        <f>GDP!CF469</f>
        <v>0</v>
      </c>
      <c r="CB468">
        <f>GDP!CG469</f>
        <v>0</v>
      </c>
      <c r="CC468" s="7">
        <f>GDP!CH469</f>
        <v>0</v>
      </c>
      <c r="CD468">
        <f>GDP!CI469</f>
        <v>0</v>
      </c>
      <c r="CE468">
        <f>GDP!CJ469</f>
        <v>0</v>
      </c>
      <c r="CF468">
        <f>GDP!CK469</f>
        <v>0</v>
      </c>
      <c r="CG468">
        <f>GDP!CL469</f>
        <v>0</v>
      </c>
      <c r="CH468">
        <f>GDP!CM469</f>
        <v>0</v>
      </c>
      <c r="CI468">
        <f>GDP!CN469</f>
        <v>0</v>
      </c>
      <c r="CJ468" s="7">
        <f>GDP!CO469</f>
        <v>0</v>
      </c>
      <c r="CK468">
        <f>GDP!CP469</f>
        <v>0</v>
      </c>
      <c r="CL468">
        <f>GDP!CQ469</f>
        <v>0</v>
      </c>
      <c r="CM468">
        <f>GDP!CR469</f>
        <v>0</v>
      </c>
      <c r="CN468">
        <f>GDP!CS469</f>
        <v>0</v>
      </c>
      <c r="CO468">
        <f>GDP!CT469</f>
        <v>0</v>
      </c>
      <c r="CP468">
        <f>GDP!CU469</f>
        <v>0</v>
      </c>
      <c r="CQ468">
        <f>GDP!CV469</f>
        <v>0</v>
      </c>
      <c r="CR468">
        <f>GDP!CW469</f>
        <v>0</v>
      </c>
      <c r="CS468">
        <f>GDP!CX469</f>
        <v>0</v>
      </c>
      <c r="CT468">
        <f>GDP!CY469</f>
        <v>0</v>
      </c>
      <c r="CU468">
        <f>GDP!CZ469</f>
        <v>0</v>
      </c>
      <c r="CV468">
        <f>GDP!DA469</f>
        <v>0</v>
      </c>
      <c r="CW468">
        <f>GDP!DB469</f>
        <v>0</v>
      </c>
      <c r="CX468" s="7">
        <f>GDP!DC469</f>
        <v>0</v>
      </c>
      <c r="CY468">
        <f>GDP!DD469</f>
        <v>0</v>
      </c>
      <c r="CZ468">
        <f>GDP!DE469</f>
        <v>0</v>
      </c>
      <c r="DA468">
        <f>GDP!DF469</f>
        <v>0</v>
      </c>
      <c r="DB468">
        <f>GDP!DG469</f>
        <v>0</v>
      </c>
      <c r="DC468">
        <f>GDP!DH469</f>
        <v>0</v>
      </c>
      <c r="DD468">
        <f>GDP!DI469</f>
        <v>0</v>
      </c>
      <c r="DE468" s="7">
        <f>GDP!DJ469</f>
        <v>0</v>
      </c>
      <c r="DF468">
        <f>GDP!DU469</f>
        <v>0</v>
      </c>
      <c r="DG468" s="7">
        <f>GDP!DV469</f>
        <v>0</v>
      </c>
      <c r="DH468">
        <f>GDP!DW469</f>
        <v>0</v>
      </c>
      <c r="DI468">
        <f>GDP!EA469</f>
        <v>0</v>
      </c>
      <c r="DJ468">
        <f>GDP!EB469</f>
        <v>0</v>
      </c>
      <c r="DK468">
        <f>GDP!EC469</f>
        <v>0</v>
      </c>
      <c r="DL468">
        <f>GDP!ED469</f>
        <v>0</v>
      </c>
      <c r="DM468">
        <f>GDP!EE469</f>
        <v>0</v>
      </c>
      <c r="DN468">
        <f>GDP!DY469</f>
        <v>0</v>
      </c>
      <c r="DO468">
        <f>GDP!DZ469</f>
        <v>0</v>
      </c>
      <c r="DP468" s="84">
        <v>143.77848821244999</v>
      </c>
      <c r="DQ468" s="84">
        <v>139.1799</v>
      </c>
      <c r="DR468">
        <v>137.89093685869</v>
      </c>
      <c r="DS468">
        <v>9641</v>
      </c>
      <c r="DT468">
        <v>1.2743731797</v>
      </c>
      <c r="DU468">
        <v>7.3535520765000015</v>
      </c>
      <c r="DV468">
        <v>6.079178896800002</v>
      </c>
      <c r="DW468">
        <v>37.515830236600003</v>
      </c>
      <c r="DX468">
        <v>30.162278160100001</v>
      </c>
      <c r="DY468">
        <v>15526900000000</v>
      </c>
      <c r="DZ468">
        <v>17023000000000</v>
      </c>
      <c r="EA468">
        <f t="shared" si="35"/>
        <v>3.0453754887162692</v>
      </c>
      <c r="EB468">
        <f t="shared" si="36"/>
        <v>3.3388137325813299</v>
      </c>
      <c r="EC468">
        <f t="shared" si="37"/>
        <v>-0.29343824386506068</v>
      </c>
      <c r="ED468">
        <v>153486128806114</v>
      </c>
      <c r="EE468">
        <f t="shared" si="38"/>
        <v>30.104070646689784</v>
      </c>
      <c r="EF468">
        <v>29097800000000</v>
      </c>
      <c r="EG468">
        <v>88760700000000</v>
      </c>
      <c r="EH468">
        <f t="shared" si="39"/>
        <v>0.97191052617631479</v>
      </c>
    </row>
    <row r="469" spans="1:138" x14ac:dyDescent="0.35">
      <c r="A469" t="s">
        <v>156</v>
      </c>
      <c r="B469" s="7">
        <v>2001</v>
      </c>
      <c r="C469">
        <f>MacroData!D469</f>
        <v>505545.44563968806</v>
      </c>
      <c r="D469">
        <f>MacroData!E469</f>
        <v>98.194000000000003</v>
      </c>
      <c r="E469">
        <f>MacroData!F469</f>
        <v>98.643000000000001</v>
      </c>
      <c r="F469">
        <f>MacroData!G469</f>
        <v>730179518426072</v>
      </c>
      <c r="G469">
        <f>MacroData!H469</f>
        <v>519691018696067</v>
      </c>
      <c r="H469">
        <f>MacroData!I469</f>
        <v>505545445639688</v>
      </c>
      <c r="I469">
        <f>MacroData!J469</f>
        <v>476537822895111</v>
      </c>
      <c r="J469">
        <f>MacroData!K469</f>
        <v>0.151</v>
      </c>
      <c r="K469">
        <f>MacroData!L469</f>
        <v>1.327</v>
      </c>
      <c r="L469">
        <f>MacroData!M469</f>
        <v>284384.6875</v>
      </c>
      <c r="M469">
        <f>MacroData!N469</f>
        <v>120545.6328125</v>
      </c>
      <c r="N469">
        <f>MacroData!O469</f>
        <v>127291000</v>
      </c>
      <c r="O469">
        <f>MacroData!P469</f>
        <v>26631866888.98452</v>
      </c>
      <c r="P469">
        <f>MacroData!Q469</f>
        <v>-5431340845686</v>
      </c>
      <c r="Q469">
        <f>MacroData!R469</f>
        <v>116715800000000</v>
      </c>
      <c r="R469">
        <f>MacroData!S469</f>
        <v>481969163740797</v>
      </c>
      <c r="S469">
        <f>MacroData!T469</f>
        <v>83102800000000</v>
      </c>
      <c r="T469">
        <f>MacroData!U469</f>
        <v>278745300000000</v>
      </c>
      <c r="U469">
        <f>MacroData!V469</f>
        <v>5.0330000000000004</v>
      </c>
      <c r="V469">
        <f>MacroData!W469</f>
        <v>455.18</v>
      </c>
      <c r="W469">
        <f>MacroData!X469</f>
        <v>86.337000000000003</v>
      </c>
      <c r="X469">
        <f>MacroData!Y469</f>
        <v>2529031502964.04</v>
      </c>
      <c r="Y469">
        <f>MacroData!Z469</f>
        <v>289787900000000</v>
      </c>
      <c r="Z469">
        <f>MacroData!AA469</f>
        <v>158633597726751</v>
      </c>
      <c r="AA469">
        <f>MacroData!AB469</f>
        <v>14330197726750.9</v>
      </c>
      <c r="AB469">
        <f>MacroData!AC469</f>
        <v>52367100000000</v>
      </c>
      <c r="AC469">
        <f>MacroData!AD469</f>
        <v>86457100000000</v>
      </c>
      <c r="AD469">
        <f>MacroData!AE469</f>
        <v>33613000000000</v>
      </c>
      <c r="AE469">
        <f>MacroData!AF469</f>
        <v>-6.0392394518296397</v>
      </c>
      <c r="AF469">
        <f>MacroData!AG469</f>
        <v>101.866666666667</v>
      </c>
      <c r="AG469">
        <f>MacroData!AH469</f>
        <v>0</v>
      </c>
      <c r="AH469">
        <f>MacroData!AI469</f>
        <v>0</v>
      </c>
      <c r="AI469">
        <f>MacroData!AJ469</f>
        <v>1</v>
      </c>
      <c r="AJ469">
        <f>MacroData!AK469</f>
        <v>1</v>
      </c>
      <c r="AK469">
        <f>MacroData!AL469</f>
        <v>1</v>
      </c>
      <c r="AL469">
        <f>MacroData!AM469</f>
        <v>1.2886905</v>
      </c>
      <c r="AM469">
        <f>MacroData!AN469</f>
        <v>2.1849047658698901</v>
      </c>
      <c r="AN469" s="31">
        <f>GDP!C470+GDP!J470</f>
        <v>0</v>
      </c>
      <c r="AO469">
        <f>GDP!D470+GDP!K470</f>
        <v>0</v>
      </c>
      <c r="AP469">
        <f>GDP!E470+GDP!L470</f>
        <v>0</v>
      </c>
      <c r="AQ469">
        <f>GDP!F470+GDP!M470</f>
        <v>0</v>
      </c>
      <c r="AR469">
        <f>GDP!G470+GDP!N470</f>
        <v>0</v>
      </c>
      <c r="AS469">
        <f>GDP!H470+GDP!O470</f>
        <v>0</v>
      </c>
      <c r="AT469" s="7">
        <f>GDP!I470+GDP!P470</f>
        <v>0</v>
      </c>
      <c r="AU469">
        <f>GDP!AE470</f>
        <v>0</v>
      </c>
      <c r="AV469">
        <f>GDP!AF470</f>
        <v>0</v>
      </c>
      <c r="AW469">
        <f>GDP!AG470</f>
        <v>0</v>
      </c>
      <c r="AX469">
        <f>GDP!AH470</f>
        <v>0</v>
      </c>
      <c r="AY469">
        <f>GDP!AI470</f>
        <v>0</v>
      </c>
      <c r="AZ469">
        <f>GDP!AJ470</f>
        <v>0</v>
      </c>
      <c r="BA469" s="7">
        <f>GDP!AK470</f>
        <v>0</v>
      </c>
      <c r="BB469">
        <f>GDP!AS470</f>
        <v>0</v>
      </c>
      <c r="BC469">
        <f>GDP!AT470</f>
        <v>0</v>
      </c>
      <c r="BD469">
        <f>GDP!AU470</f>
        <v>0</v>
      </c>
      <c r="BE469">
        <f>GDP!AV470</f>
        <v>0</v>
      </c>
      <c r="BF469">
        <f>GDP!AW470</f>
        <v>0</v>
      </c>
      <c r="BG469">
        <f>GDP!AX470</f>
        <v>0</v>
      </c>
      <c r="BH469" s="7">
        <f>GDP!AY470</f>
        <v>0</v>
      </c>
      <c r="BI469">
        <f>GDP!AZ470</f>
        <v>0</v>
      </c>
      <c r="BJ469">
        <f>GDP!BA470</f>
        <v>0</v>
      </c>
      <c r="BK469">
        <f>GDP!BB470</f>
        <v>0</v>
      </c>
      <c r="BL469">
        <f>GDP!BC470</f>
        <v>0</v>
      </c>
      <c r="BM469">
        <f>GDP!BD470</f>
        <v>0</v>
      </c>
      <c r="BN469">
        <f>GDP!BE470</f>
        <v>0</v>
      </c>
      <c r="BO469" s="7">
        <f>GDP!BF470</f>
        <v>0</v>
      </c>
      <c r="BP469">
        <f>GDP!BG470+GDP!BN470+GDP!BU470</f>
        <v>0</v>
      </c>
      <c r="BQ469">
        <f>GDP!BH470+GDP!BO470+GDP!BV470</f>
        <v>0</v>
      </c>
      <c r="BR469">
        <f>GDP!BI470+GDP!BP470+GDP!BW470</f>
        <v>0</v>
      </c>
      <c r="BS469">
        <f>GDP!BJ470+GDP!BQ470+GDP!BX470</f>
        <v>0</v>
      </c>
      <c r="BT469">
        <f>GDP!BK470+GDP!BR470+GDP!BY470</f>
        <v>0</v>
      </c>
      <c r="BU469">
        <f>GDP!BL470+GDP!BS470+GDP!BZ470</f>
        <v>0</v>
      </c>
      <c r="BV469" s="7">
        <f>GDP!BM470+GDP!BT470+GDP!CA470</f>
        <v>0</v>
      </c>
      <c r="BW469">
        <f>GDP!CB470</f>
        <v>0</v>
      </c>
      <c r="BX469">
        <f>GDP!CC470</f>
        <v>0</v>
      </c>
      <c r="BY469">
        <f>GDP!CD470</f>
        <v>0</v>
      </c>
      <c r="BZ469">
        <f>GDP!CE470</f>
        <v>0</v>
      </c>
      <c r="CA469">
        <f>GDP!CF470</f>
        <v>0</v>
      </c>
      <c r="CB469">
        <f>GDP!CG470</f>
        <v>0</v>
      </c>
      <c r="CC469" s="7">
        <f>GDP!CH470</f>
        <v>0</v>
      </c>
      <c r="CD469">
        <f>GDP!CI470</f>
        <v>0</v>
      </c>
      <c r="CE469">
        <f>GDP!CJ470</f>
        <v>0</v>
      </c>
      <c r="CF469">
        <f>GDP!CK470</f>
        <v>0</v>
      </c>
      <c r="CG469">
        <f>GDP!CL470</f>
        <v>0</v>
      </c>
      <c r="CH469">
        <f>GDP!CM470</f>
        <v>0</v>
      </c>
      <c r="CI469">
        <f>GDP!CN470</f>
        <v>0</v>
      </c>
      <c r="CJ469" s="7">
        <f>GDP!CO470</f>
        <v>0</v>
      </c>
      <c r="CK469">
        <f>GDP!CP470</f>
        <v>0</v>
      </c>
      <c r="CL469">
        <f>GDP!CQ470</f>
        <v>0</v>
      </c>
      <c r="CM469">
        <f>GDP!CR470</f>
        <v>0</v>
      </c>
      <c r="CN469">
        <f>GDP!CS470</f>
        <v>0</v>
      </c>
      <c r="CO469">
        <f>GDP!CT470</f>
        <v>0</v>
      </c>
      <c r="CP469">
        <f>GDP!CU470</f>
        <v>0</v>
      </c>
      <c r="CQ469">
        <f>GDP!CV470</f>
        <v>0</v>
      </c>
      <c r="CR469">
        <f>GDP!CW470</f>
        <v>0</v>
      </c>
      <c r="CS469">
        <f>GDP!CX470</f>
        <v>0</v>
      </c>
      <c r="CT469">
        <f>GDP!CY470</f>
        <v>0</v>
      </c>
      <c r="CU469">
        <f>GDP!CZ470</f>
        <v>0</v>
      </c>
      <c r="CV469">
        <f>GDP!DA470</f>
        <v>0</v>
      </c>
      <c r="CW469">
        <f>GDP!DB470</f>
        <v>0</v>
      </c>
      <c r="CX469" s="7">
        <f>GDP!DC470</f>
        <v>0</v>
      </c>
      <c r="CY469">
        <f>GDP!DD470</f>
        <v>0</v>
      </c>
      <c r="CZ469">
        <f>GDP!DE470</f>
        <v>0</v>
      </c>
      <c r="DA469">
        <f>GDP!DF470</f>
        <v>0</v>
      </c>
      <c r="DB469">
        <f>GDP!DG470</f>
        <v>0</v>
      </c>
      <c r="DC469">
        <f>GDP!DH470</f>
        <v>0</v>
      </c>
      <c r="DD469">
        <f>GDP!DI470</f>
        <v>0</v>
      </c>
      <c r="DE469" s="7">
        <f>GDP!DJ470</f>
        <v>0</v>
      </c>
      <c r="DF469">
        <f>GDP!DU470</f>
        <v>0</v>
      </c>
      <c r="DG469" s="7">
        <f>GDP!DV470</f>
        <v>0</v>
      </c>
      <c r="DH469">
        <f>GDP!DW470</f>
        <v>0</v>
      </c>
      <c r="DI469">
        <f>GDP!EA470</f>
        <v>0</v>
      </c>
      <c r="DJ469">
        <f>GDP!EB470</f>
        <v>0</v>
      </c>
      <c r="DK469">
        <f>GDP!EC470</f>
        <v>0</v>
      </c>
      <c r="DL469">
        <f>GDP!ED470</f>
        <v>0</v>
      </c>
      <c r="DM469">
        <f>GDP!EE470</f>
        <v>0</v>
      </c>
      <c r="DN469">
        <f>GDP!DY470</f>
        <v>0</v>
      </c>
      <c r="DO469">
        <f>GDP!DZ470</f>
        <v>0</v>
      </c>
      <c r="DP469" s="84">
        <v>153.63453536027501</v>
      </c>
      <c r="DQ469" s="84">
        <v>148.5051</v>
      </c>
      <c r="DR469">
        <v>146.83202898021</v>
      </c>
      <c r="DS469">
        <v>11049.4</v>
      </c>
      <c r="DT469">
        <v>0.96957008060000005</v>
      </c>
      <c r="DU469">
        <v>6.2276268869999996</v>
      </c>
      <c r="DV469">
        <v>5.2580568063999991</v>
      </c>
      <c r="DW469">
        <v>36.757258100199998</v>
      </c>
      <c r="DX469">
        <v>30.529631213199998</v>
      </c>
      <c r="DY469">
        <v>9830400000000</v>
      </c>
      <c r="DZ469">
        <v>17047700000000</v>
      </c>
      <c r="EA469">
        <f t="shared" si="35"/>
        <v>1.9445136109496903</v>
      </c>
      <c r="EB469">
        <f t="shared" si="36"/>
        <v>3.3721399622992996</v>
      </c>
      <c r="EC469">
        <f t="shared" si="37"/>
        <v>-1.4276263513496092</v>
      </c>
      <c r="ED469">
        <v>156723397726751</v>
      </c>
      <c r="EE469">
        <f t="shared" si="38"/>
        <v>31.000852461135768</v>
      </c>
      <c r="EF469">
        <v>28402200000000</v>
      </c>
      <c r="EG469">
        <v>91707300000000</v>
      </c>
      <c r="EH469">
        <f t="shared" si="39"/>
        <v>0.70314271748955548</v>
      </c>
    </row>
    <row r="470" spans="1:138" x14ac:dyDescent="0.35">
      <c r="A470" t="s">
        <v>156</v>
      </c>
      <c r="B470" s="7">
        <v>2002</v>
      </c>
      <c r="C470">
        <f>MacroData!D470</f>
        <v>499149.09060216305</v>
      </c>
      <c r="D470">
        <f>MacroData!E470</f>
        <v>98.3</v>
      </c>
      <c r="E470">
        <f>MacroData!F470</f>
        <v>98.438999999999993</v>
      </c>
      <c r="F470">
        <f>MacroData!G470</f>
        <v>766016625912463</v>
      </c>
      <c r="G470">
        <f>MacroData!H470</f>
        <v>515202568956388</v>
      </c>
      <c r="H470">
        <f>MacroData!I470</f>
        <v>499149090602163</v>
      </c>
      <c r="I470">
        <f>MacroData!J470</f>
        <v>477917515439906</v>
      </c>
      <c r="J470">
        <f>MacroData!K470</f>
        <v>7.6999999999999999E-2</v>
      </c>
      <c r="K470">
        <f>MacroData!L470</f>
        <v>1.252</v>
      </c>
      <c r="L470">
        <f>MacroData!M470</f>
        <v>286176.25</v>
      </c>
      <c r="M470">
        <f>MacroData!N470</f>
        <v>113081.1875</v>
      </c>
      <c r="N470">
        <f>MacroData!O470</f>
        <v>127435000</v>
      </c>
      <c r="O470">
        <f>MacroData!P470</f>
        <v>53532377413.996758</v>
      </c>
      <c r="P470">
        <f>MacroData!Q470</f>
        <v>-3847602307066</v>
      </c>
      <c r="Q470">
        <f>MacroData!R470</f>
        <v>110994000000000</v>
      </c>
      <c r="R470">
        <f>MacroData!S470</f>
        <v>481765117746972</v>
      </c>
      <c r="S470">
        <f>MacroData!T470</f>
        <v>79104500000000</v>
      </c>
      <c r="T470">
        <f>MacroData!U470</f>
        <v>282074300000000</v>
      </c>
      <c r="U470">
        <f>MacroData!V470</f>
        <v>5.3570000000000002</v>
      </c>
      <c r="V470">
        <f>MacroData!W470</f>
        <v>375.7</v>
      </c>
      <c r="W470">
        <f>MacroData!X470</f>
        <v>82.965999999999994</v>
      </c>
      <c r="X470">
        <f>MacroData!Y470</f>
        <v>2559235226124.6201</v>
      </c>
      <c r="Y470">
        <f>MacroData!Z470</f>
        <v>289038300000000</v>
      </c>
      <c r="Z470">
        <f>MacroData!AA470</f>
        <v>149584945148430</v>
      </c>
      <c r="AA470">
        <f>MacroData!AB470</f>
        <v>14226945148430.1</v>
      </c>
      <c r="AB470">
        <f>MacroData!AC470</f>
        <v>54525100000000</v>
      </c>
      <c r="AC470">
        <f>MacroData!AD470</f>
        <v>88704300000000</v>
      </c>
      <c r="AD470">
        <f>MacroData!AE470</f>
        <v>31889500000000</v>
      </c>
      <c r="AE470">
        <f>MacroData!AF470</f>
        <v>-7.7060943762507499</v>
      </c>
      <c r="AF470">
        <f>MacroData!AG470</f>
        <v>100.53131393730401</v>
      </c>
      <c r="AG470">
        <f>MacroData!AH470</f>
        <v>0</v>
      </c>
      <c r="AH470">
        <f>MacroData!AI470</f>
        <v>0</v>
      </c>
      <c r="AI470">
        <f>MacroData!AJ470</f>
        <v>1</v>
      </c>
      <c r="AJ470">
        <f>MacroData!AK470</f>
        <v>0</v>
      </c>
      <c r="AK470">
        <f>MacroData!AL470</f>
        <v>0</v>
      </c>
      <c r="AL470">
        <f>MacroData!AM470</f>
        <v>1.2886905</v>
      </c>
      <c r="AM470">
        <f>MacroData!AN470</f>
        <v>2.1460066668334461</v>
      </c>
      <c r="AN470" s="31">
        <f>GDP!C471+GDP!J471</f>
        <v>0</v>
      </c>
      <c r="AO470">
        <f>GDP!D471+GDP!K471</f>
        <v>0</v>
      </c>
      <c r="AP470">
        <f>GDP!E471+GDP!L471</f>
        <v>0</v>
      </c>
      <c r="AQ470">
        <f>GDP!F471+GDP!M471</f>
        <v>0</v>
      </c>
      <c r="AR470">
        <f>GDP!G471+GDP!N471</f>
        <v>0</v>
      </c>
      <c r="AS470">
        <f>GDP!H471+GDP!O471</f>
        <v>0</v>
      </c>
      <c r="AT470" s="7">
        <f>GDP!I471+GDP!P471</f>
        <v>0</v>
      </c>
      <c r="AU470">
        <f>GDP!AE471</f>
        <v>0</v>
      </c>
      <c r="AV470">
        <f>GDP!AF471</f>
        <v>0</v>
      </c>
      <c r="AW470">
        <f>GDP!AG471</f>
        <v>0</v>
      </c>
      <c r="AX470">
        <f>GDP!AH471</f>
        <v>0</v>
      </c>
      <c r="AY470">
        <f>GDP!AI471</f>
        <v>0</v>
      </c>
      <c r="AZ470">
        <f>GDP!AJ471</f>
        <v>0</v>
      </c>
      <c r="BA470" s="7">
        <f>GDP!AK471</f>
        <v>0</v>
      </c>
      <c r="BB470">
        <f>GDP!AS471</f>
        <v>0</v>
      </c>
      <c r="BC470">
        <f>GDP!AT471</f>
        <v>0</v>
      </c>
      <c r="BD470">
        <f>GDP!AU471</f>
        <v>0</v>
      </c>
      <c r="BE470">
        <f>GDP!AV471</f>
        <v>0</v>
      </c>
      <c r="BF470">
        <f>GDP!AW471</f>
        <v>0</v>
      </c>
      <c r="BG470">
        <f>GDP!AX471</f>
        <v>0</v>
      </c>
      <c r="BH470" s="7">
        <f>GDP!AY471</f>
        <v>0</v>
      </c>
      <c r="BI470">
        <f>GDP!AZ471</f>
        <v>0</v>
      </c>
      <c r="BJ470">
        <f>GDP!BA471</f>
        <v>0</v>
      </c>
      <c r="BK470">
        <f>GDP!BB471</f>
        <v>0</v>
      </c>
      <c r="BL470">
        <f>GDP!BC471</f>
        <v>0</v>
      </c>
      <c r="BM470">
        <f>GDP!BD471</f>
        <v>0</v>
      </c>
      <c r="BN470">
        <f>GDP!BE471</f>
        <v>0</v>
      </c>
      <c r="BO470" s="7">
        <f>GDP!BF471</f>
        <v>0</v>
      </c>
      <c r="BP470">
        <f>GDP!BG471+GDP!BN471+GDP!BU471</f>
        <v>0</v>
      </c>
      <c r="BQ470">
        <f>GDP!BH471+GDP!BO471+GDP!BV471</f>
        <v>0</v>
      </c>
      <c r="BR470">
        <f>GDP!BI471+GDP!BP471+GDP!BW471</f>
        <v>0</v>
      </c>
      <c r="BS470">
        <f>GDP!BJ471+GDP!BQ471+GDP!BX471</f>
        <v>0</v>
      </c>
      <c r="BT470">
        <f>GDP!BK471+GDP!BR471+GDP!BY471</f>
        <v>0</v>
      </c>
      <c r="BU470">
        <f>GDP!BL471+GDP!BS471+GDP!BZ471</f>
        <v>0</v>
      </c>
      <c r="BV470" s="7">
        <f>GDP!BM471+GDP!BT471+GDP!CA471</f>
        <v>0</v>
      </c>
      <c r="BW470">
        <f>GDP!CB471</f>
        <v>0</v>
      </c>
      <c r="BX470">
        <f>GDP!CC471</f>
        <v>0</v>
      </c>
      <c r="BY470">
        <f>GDP!CD471</f>
        <v>0</v>
      </c>
      <c r="BZ470">
        <f>GDP!CE471</f>
        <v>0</v>
      </c>
      <c r="CA470">
        <f>GDP!CF471</f>
        <v>0</v>
      </c>
      <c r="CB470">
        <f>GDP!CG471</f>
        <v>0</v>
      </c>
      <c r="CC470" s="7">
        <f>GDP!CH471</f>
        <v>0</v>
      </c>
      <c r="CD470">
        <f>GDP!CI471</f>
        <v>0</v>
      </c>
      <c r="CE470">
        <f>GDP!CJ471</f>
        <v>0</v>
      </c>
      <c r="CF470">
        <f>GDP!CK471</f>
        <v>0</v>
      </c>
      <c r="CG470">
        <f>GDP!CL471</f>
        <v>0</v>
      </c>
      <c r="CH470">
        <f>GDP!CM471</f>
        <v>0</v>
      </c>
      <c r="CI470">
        <f>GDP!CN471</f>
        <v>0</v>
      </c>
      <c r="CJ470" s="7">
        <f>GDP!CO471</f>
        <v>0</v>
      </c>
      <c r="CK470">
        <f>GDP!CP471</f>
        <v>0</v>
      </c>
      <c r="CL470">
        <f>GDP!CQ471</f>
        <v>0</v>
      </c>
      <c r="CM470">
        <f>GDP!CR471</f>
        <v>0</v>
      </c>
      <c r="CN470">
        <f>GDP!CS471</f>
        <v>0</v>
      </c>
      <c r="CO470">
        <f>GDP!CT471</f>
        <v>0</v>
      </c>
      <c r="CP470">
        <f>GDP!CU471</f>
        <v>0</v>
      </c>
      <c r="CQ470">
        <f>GDP!CV471</f>
        <v>0</v>
      </c>
      <c r="CR470">
        <f>GDP!CW471</f>
        <v>0</v>
      </c>
      <c r="CS470">
        <f>GDP!CX471</f>
        <v>0</v>
      </c>
      <c r="CT470">
        <f>GDP!CY471</f>
        <v>0</v>
      </c>
      <c r="CU470">
        <f>GDP!CZ471</f>
        <v>0</v>
      </c>
      <c r="CV470">
        <f>GDP!DA471</f>
        <v>0</v>
      </c>
      <c r="CW470">
        <f>GDP!DB471</f>
        <v>0</v>
      </c>
      <c r="CX470" s="7">
        <f>GDP!DC471</f>
        <v>0</v>
      </c>
      <c r="CY470">
        <f>GDP!DD471</f>
        <v>0</v>
      </c>
      <c r="CZ470">
        <f>GDP!DE471</f>
        <v>0</v>
      </c>
      <c r="DA470">
        <f>GDP!DF471</f>
        <v>0</v>
      </c>
      <c r="DB470">
        <f>GDP!DG471</f>
        <v>0</v>
      </c>
      <c r="DC470">
        <f>GDP!DH471</f>
        <v>0</v>
      </c>
      <c r="DD470">
        <f>GDP!DI471</f>
        <v>0</v>
      </c>
      <c r="DE470" s="7">
        <f>GDP!DJ471</f>
        <v>0</v>
      </c>
      <c r="DF470">
        <f>GDP!DU471</f>
        <v>0</v>
      </c>
      <c r="DG470" s="7">
        <f>GDP!DV471</f>
        <v>0</v>
      </c>
      <c r="DH470">
        <f>GDP!DW471</f>
        <v>0</v>
      </c>
      <c r="DI470">
        <f>GDP!EA471</f>
        <v>0</v>
      </c>
      <c r="DJ470">
        <f>GDP!EB471</f>
        <v>0</v>
      </c>
      <c r="DK470">
        <f>GDP!EC471</f>
        <v>0</v>
      </c>
      <c r="DL470">
        <f>GDP!ED471</f>
        <v>0</v>
      </c>
      <c r="DM470">
        <f>GDP!EE471</f>
        <v>0</v>
      </c>
      <c r="DN470">
        <f>GDP!DY471</f>
        <v>0</v>
      </c>
      <c r="DO470">
        <f>GDP!DZ471</f>
        <v>0</v>
      </c>
      <c r="DP470" s="84">
        <v>163.99191019879899</v>
      </c>
      <c r="DQ470" s="84">
        <v>158.63999999999999</v>
      </c>
      <c r="DR470">
        <v>156.82421351579001</v>
      </c>
      <c r="DS470">
        <v>3626.5</v>
      </c>
      <c r="DT470">
        <v>0.78550550379999995</v>
      </c>
      <c r="DU470">
        <v>7.4120586945999953</v>
      </c>
      <c r="DV470">
        <v>6.6265531907999957</v>
      </c>
      <c r="DW470">
        <v>36.963981817399997</v>
      </c>
      <c r="DX470">
        <v>29.551923122800002</v>
      </c>
      <c r="DY470">
        <v>8626400000000</v>
      </c>
      <c r="DZ470">
        <v>17003400000000</v>
      </c>
      <c r="EA470">
        <f t="shared" si="35"/>
        <v>1.7282211191837076</v>
      </c>
      <c r="EB470">
        <f t="shared" si="36"/>
        <v>3.4064772069378018</v>
      </c>
      <c r="EC470">
        <f t="shared" si="37"/>
        <v>-1.6782560877540942</v>
      </c>
      <c r="ED470">
        <v>160256945148430</v>
      </c>
      <c r="EE470">
        <f t="shared" si="38"/>
        <v>32.106027671030986</v>
      </c>
      <c r="EF470">
        <v>26632800000000</v>
      </c>
      <c r="EG470">
        <v>93533500000000</v>
      </c>
      <c r="EH470">
        <f t="shared" si="39"/>
        <v>0.53496877299561818</v>
      </c>
    </row>
    <row r="471" spans="1:138" x14ac:dyDescent="0.35">
      <c r="A471" t="s">
        <v>156</v>
      </c>
      <c r="B471" s="7">
        <v>2003</v>
      </c>
      <c r="C471">
        <f>MacroData!D471</f>
        <v>498856.75583463302</v>
      </c>
      <c r="D471">
        <f>MacroData!E471</f>
        <v>98.802999999999997</v>
      </c>
      <c r="E471">
        <f>MacroData!F471</f>
        <v>99.522000000000006</v>
      </c>
      <c r="F471">
        <f>MacroData!G471</f>
        <v>789545559319651</v>
      </c>
      <c r="G471">
        <f>MacroData!H471</f>
        <v>509539257407307</v>
      </c>
      <c r="H471">
        <f>MacroData!I471</f>
        <v>498856755834633</v>
      </c>
      <c r="I471">
        <f>MacroData!J471</f>
        <v>485971034245623</v>
      </c>
      <c r="J471">
        <f>MacroData!K471</f>
        <v>5.7000000000000002E-2</v>
      </c>
      <c r="K471">
        <f>MacroData!L471</f>
        <v>0.98599999999999999</v>
      </c>
      <c r="L471">
        <f>MacroData!M471</f>
        <v>285515.40625</v>
      </c>
      <c r="M471">
        <f>MacroData!N471</f>
        <v>111443.890625</v>
      </c>
      <c r="N471">
        <f>MacroData!O471</f>
        <v>127619000</v>
      </c>
      <c r="O471">
        <f>MacroData!P471</f>
        <v>71695423996.968231</v>
      </c>
      <c r="P471">
        <f>MacroData!Q471</f>
        <v>946956573405</v>
      </c>
      <c r="Q471">
        <f>MacroData!R471</f>
        <v>111190800000000</v>
      </c>
      <c r="R471">
        <f>MacroData!S471</f>
        <v>485024077672218</v>
      </c>
      <c r="S471">
        <f>MacroData!T471</f>
        <v>82059400000000</v>
      </c>
      <c r="T471">
        <f>MacroData!U471</f>
        <v>283473600000000</v>
      </c>
      <c r="U471">
        <f>MacroData!V471</f>
        <v>5.25</v>
      </c>
      <c r="V471">
        <f>MacroData!W471</f>
        <v>472.19</v>
      </c>
      <c r="W471">
        <f>MacroData!X471</f>
        <v>85.441999999999993</v>
      </c>
      <c r="X471">
        <f>MacroData!Y471</f>
        <v>2571931858803.6899</v>
      </c>
      <c r="Y471">
        <f>MacroData!Z471</f>
        <v>287514200000000</v>
      </c>
      <c r="Z471">
        <f>MacroData!AA471</f>
        <v>147059825073729</v>
      </c>
      <c r="AA471">
        <f>MacroData!AB471</f>
        <v>14828425073729.4</v>
      </c>
      <c r="AB471">
        <f>MacroData!AC471</f>
        <v>54761000000000</v>
      </c>
      <c r="AC471">
        <f>MacroData!AD471</f>
        <v>90368600000000</v>
      </c>
      <c r="AD471">
        <f>MacroData!AE471</f>
        <v>29131400000000</v>
      </c>
      <c r="AE471">
        <f>MacroData!AF471</f>
        <v>-7.6708392845109596</v>
      </c>
      <c r="AF471">
        <f>MacroData!AG471</f>
        <v>100.7</v>
      </c>
      <c r="AG471">
        <f>MacroData!AH471</f>
        <v>0</v>
      </c>
      <c r="AH471">
        <f>MacroData!AI471</f>
        <v>0</v>
      </c>
      <c r="AI471">
        <f>MacroData!AJ471</f>
        <v>0</v>
      </c>
      <c r="AJ471">
        <f>MacroData!AK471</f>
        <v>0</v>
      </c>
      <c r="AK471">
        <f>MacroData!AL471</f>
        <v>0</v>
      </c>
      <c r="AL471">
        <f>MacroData!AM471</f>
        <v>1.2886905</v>
      </c>
      <c r="AM471">
        <f>MacroData!AN471</f>
        <v>2.0479623792426929</v>
      </c>
      <c r="AN471" s="31">
        <f>GDP!C472+GDP!J472</f>
        <v>0</v>
      </c>
      <c r="AO471">
        <f>GDP!D472+GDP!K472</f>
        <v>0</v>
      </c>
      <c r="AP471">
        <f>GDP!E472+GDP!L472</f>
        <v>0</v>
      </c>
      <c r="AQ471">
        <f>GDP!F472+GDP!M472</f>
        <v>0</v>
      </c>
      <c r="AR471">
        <f>GDP!G472+GDP!N472</f>
        <v>0</v>
      </c>
      <c r="AS471">
        <f>GDP!H472+GDP!O472</f>
        <v>0</v>
      </c>
      <c r="AT471" s="7">
        <f>GDP!I472+GDP!P472</f>
        <v>0</v>
      </c>
      <c r="AU471">
        <f>GDP!AE472</f>
        <v>0</v>
      </c>
      <c r="AV471">
        <f>GDP!AF472</f>
        <v>0</v>
      </c>
      <c r="AW471">
        <f>GDP!AG472</f>
        <v>0</v>
      </c>
      <c r="AX471">
        <f>GDP!AH472</f>
        <v>0</v>
      </c>
      <c r="AY471">
        <f>GDP!AI472</f>
        <v>0</v>
      </c>
      <c r="AZ471">
        <f>GDP!AJ472</f>
        <v>0</v>
      </c>
      <c r="BA471" s="7">
        <f>GDP!AK472</f>
        <v>0</v>
      </c>
      <c r="BB471">
        <f>GDP!AS472</f>
        <v>0</v>
      </c>
      <c r="BC471">
        <f>GDP!AT472</f>
        <v>0</v>
      </c>
      <c r="BD471">
        <f>GDP!AU472</f>
        <v>0</v>
      </c>
      <c r="BE471">
        <f>GDP!AV472</f>
        <v>0</v>
      </c>
      <c r="BF471">
        <f>GDP!AW472</f>
        <v>0</v>
      </c>
      <c r="BG471">
        <f>GDP!AX472</f>
        <v>0</v>
      </c>
      <c r="BH471" s="7">
        <f>GDP!AY472</f>
        <v>0</v>
      </c>
      <c r="BI471">
        <f>GDP!AZ472</f>
        <v>0</v>
      </c>
      <c r="BJ471">
        <f>GDP!BA472</f>
        <v>0</v>
      </c>
      <c r="BK471">
        <f>GDP!BB472</f>
        <v>0</v>
      </c>
      <c r="BL471">
        <f>GDP!BC472</f>
        <v>0</v>
      </c>
      <c r="BM471">
        <f>GDP!BD472</f>
        <v>0</v>
      </c>
      <c r="BN471">
        <f>GDP!BE472</f>
        <v>0</v>
      </c>
      <c r="BO471" s="7">
        <f>GDP!BF472</f>
        <v>0</v>
      </c>
      <c r="BP471">
        <f>GDP!BG472+GDP!BN472+GDP!BU472</f>
        <v>0.48842000000000002</v>
      </c>
      <c r="BQ471">
        <f>GDP!BH472+GDP!BO472+GDP!BV472</f>
        <v>0</v>
      </c>
      <c r="BR471">
        <f>GDP!BI472+GDP!BP472+GDP!BW472</f>
        <v>0</v>
      </c>
      <c r="BS471">
        <f>GDP!BJ472+GDP!BQ472+GDP!BX472</f>
        <v>0</v>
      </c>
      <c r="BT471">
        <f>GDP!BK472+GDP!BR472+GDP!BY472</f>
        <v>0</v>
      </c>
      <c r="BU471">
        <f>GDP!BL472+GDP!BS472+GDP!BZ472</f>
        <v>0</v>
      </c>
      <c r="BV471" s="7">
        <f>GDP!BM472+GDP!BT472+GDP!CA472</f>
        <v>0</v>
      </c>
      <c r="BW471">
        <f>GDP!CB472</f>
        <v>0</v>
      </c>
      <c r="BX471">
        <f>GDP!CC472</f>
        <v>0</v>
      </c>
      <c r="BY471">
        <f>GDP!CD472</f>
        <v>0</v>
      </c>
      <c r="BZ471">
        <f>GDP!CE472</f>
        <v>0</v>
      </c>
      <c r="CA471">
        <f>GDP!CF472</f>
        <v>0</v>
      </c>
      <c r="CB471">
        <f>GDP!CG472</f>
        <v>0</v>
      </c>
      <c r="CC471" s="7">
        <f>GDP!CH472</f>
        <v>0</v>
      </c>
      <c r="CD471">
        <f>GDP!CI472</f>
        <v>0</v>
      </c>
      <c r="CE471">
        <f>GDP!CJ472</f>
        <v>0</v>
      </c>
      <c r="CF471">
        <f>GDP!CK472</f>
        <v>0</v>
      </c>
      <c r="CG471">
        <f>GDP!CL472</f>
        <v>0</v>
      </c>
      <c r="CH471">
        <f>GDP!CM472</f>
        <v>0</v>
      </c>
      <c r="CI471">
        <f>GDP!CN472</f>
        <v>0</v>
      </c>
      <c r="CJ471" s="7">
        <f>GDP!CO472</f>
        <v>0</v>
      </c>
      <c r="CK471">
        <f>GDP!CP472</f>
        <v>0</v>
      </c>
      <c r="CL471">
        <f>GDP!CQ472</f>
        <v>0</v>
      </c>
      <c r="CM471">
        <f>GDP!CR472</f>
        <v>0</v>
      </c>
      <c r="CN471">
        <f>GDP!CS472</f>
        <v>0</v>
      </c>
      <c r="CO471">
        <f>GDP!CT472</f>
        <v>0</v>
      </c>
      <c r="CP471">
        <f>GDP!CU472</f>
        <v>0</v>
      </c>
      <c r="CQ471">
        <f>GDP!CV472</f>
        <v>0</v>
      </c>
      <c r="CR471">
        <f>GDP!CW472</f>
        <v>0</v>
      </c>
      <c r="CS471">
        <f>GDP!CX472</f>
        <v>0</v>
      </c>
      <c r="CT471">
        <f>GDP!CY472</f>
        <v>0</v>
      </c>
      <c r="CU471">
        <f>GDP!CZ472</f>
        <v>0</v>
      </c>
      <c r="CV471">
        <f>GDP!DA472</f>
        <v>0</v>
      </c>
      <c r="CW471">
        <f>GDP!DB472</f>
        <v>0</v>
      </c>
      <c r="CX471" s="7">
        <f>GDP!DC472</f>
        <v>0</v>
      </c>
      <c r="CY471">
        <f>GDP!DD472</f>
        <v>0.48842000000000002</v>
      </c>
      <c r="CZ471">
        <f>GDP!DE472</f>
        <v>0</v>
      </c>
      <c r="DA471">
        <f>GDP!DF472</f>
        <v>0</v>
      </c>
      <c r="DB471">
        <f>GDP!DG472</f>
        <v>0</v>
      </c>
      <c r="DC471">
        <f>GDP!DH472</f>
        <v>0</v>
      </c>
      <c r="DD471">
        <f>GDP!DI472</f>
        <v>0</v>
      </c>
      <c r="DE471" s="7">
        <f>GDP!DJ472</f>
        <v>0</v>
      </c>
      <c r="DF471">
        <f>GDP!DU472</f>
        <v>0</v>
      </c>
      <c r="DG471" s="7">
        <f>GDP!DV472</f>
        <v>0.48842000000000002</v>
      </c>
      <c r="DH471">
        <f>GDP!DW472</f>
        <v>1</v>
      </c>
      <c r="DI471">
        <f>GDP!EA472</f>
        <v>0</v>
      </c>
      <c r="DJ471">
        <f>GDP!EB472</f>
        <v>0</v>
      </c>
      <c r="DK471">
        <f>GDP!EC472</f>
        <v>1</v>
      </c>
      <c r="DL471">
        <f>GDP!ED472</f>
        <v>0</v>
      </c>
      <c r="DM471">
        <f>GDP!EE472</f>
        <v>0</v>
      </c>
      <c r="DN471">
        <f>GDP!DY472</f>
        <v>1</v>
      </c>
      <c r="DO471">
        <f>GDP!DZ472</f>
        <v>0</v>
      </c>
      <c r="DP471" s="84">
        <v>169.571821213672</v>
      </c>
      <c r="DQ471" s="84">
        <v>164.12799999999999</v>
      </c>
      <c r="DR471">
        <v>162.73064821215999</v>
      </c>
      <c r="DS471">
        <v>-11313.2</v>
      </c>
      <c r="DT471">
        <v>0.65919571720000003</v>
      </c>
      <c r="DU471">
        <v>7.5028017029999994</v>
      </c>
      <c r="DV471">
        <v>6.8436059857999991</v>
      </c>
      <c r="DW471">
        <v>36.625675604999998</v>
      </c>
      <c r="DX471">
        <v>29.122873901999998</v>
      </c>
      <c r="DY471">
        <v>9307800000000</v>
      </c>
      <c r="DZ471">
        <v>17083900000000</v>
      </c>
      <c r="EA471">
        <f t="shared" si="35"/>
        <v>1.8658261898101789</v>
      </c>
      <c r="EB471">
        <f t="shared" si="36"/>
        <v>3.4246103315604239</v>
      </c>
      <c r="EC471">
        <f t="shared" si="37"/>
        <v>-1.558784141750245</v>
      </c>
      <c r="ED471">
        <v>161589025073729</v>
      </c>
      <c r="EE471">
        <f t="shared" si="38"/>
        <v>32.391868644411915</v>
      </c>
      <c r="EF471">
        <v>24289800000000</v>
      </c>
      <c r="EG471">
        <v>93768700000000</v>
      </c>
      <c r="EH471">
        <f t="shared" si="39"/>
        <v>0.42034052167181968</v>
      </c>
    </row>
    <row r="472" spans="1:138" x14ac:dyDescent="0.35">
      <c r="A472" t="s">
        <v>156</v>
      </c>
      <c r="B472" s="7">
        <v>2004</v>
      </c>
      <c r="C472">
        <f>MacroData!D472</f>
        <v>503727.44334865001</v>
      </c>
      <c r="D472">
        <f>MacroData!E472</f>
        <v>100.929</v>
      </c>
      <c r="E472">
        <f>MacroData!F472</f>
        <v>101.04</v>
      </c>
      <c r="F472">
        <f>MacroData!G472</f>
        <v>837496038427257</v>
      </c>
      <c r="G472">
        <f>MacroData!H472</f>
        <v>505747388835455</v>
      </c>
      <c r="H472">
        <f>MacroData!I472</f>
        <v>503727443348650</v>
      </c>
      <c r="I472">
        <f>MacroData!J472</f>
        <v>497443561313395</v>
      </c>
      <c r="J472">
        <f>MacroData!K472</f>
        <v>5.1999999999999998E-2</v>
      </c>
      <c r="K472">
        <f>MacroData!L472</f>
        <v>1.4870000000000001</v>
      </c>
      <c r="L472">
        <f>MacroData!M472</f>
        <v>286592.84375</v>
      </c>
      <c r="M472">
        <f>MacroData!N472</f>
        <v>111009.9296875</v>
      </c>
      <c r="N472">
        <f>MacroData!O472</f>
        <v>127687000</v>
      </c>
      <c r="O472">
        <f>MacroData!P472</f>
        <v>91147469294.231537</v>
      </c>
      <c r="P472">
        <f>MacroData!Q472</f>
        <v>7335299365183</v>
      </c>
      <c r="Q472">
        <f>MacroData!R472</f>
        <v>111630000000000</v>
      </c>
      <c r="R472">
        <f>MacroData!S472</f>
        <v>490108261948212</v>
      </c>
      <c r="S472">
        <f>MacroData!T472</f>
        <v>84678300000000</v>
      </c>
      <c r="T472">
        <f>MacroData!U472</f>
        <v>286741900000000</v>
      </c>
      <c r="U472">
        <f>MacroData!V472</f>
        <v>4.7169999999999996</v>
      </c>
      <c r="V472">
        <f>MacroData!W472</f>
        <v>523.31000000000006</v>
      </c>
      <c r="W472">
        <f>MacroData!X472</f>
        <v>88.790999999999997</v>
      </c>
      <c r="X472">
        <f>MacroData!Y472</f>
        <v>2601583041639.02</v>
      </c>
      <c r="Y472">
        <f>MacroData!Z472</f>
        <v>288599300000000</v>
      </c>
      <c r="Z472">
        <f>MacroData!AA472</f>
        <v>145819602097093</v>
      </c>
      <c r="AA472">
        <f>MacroData!AB472</f>
        <v>14094702097093.199</v>
      </c>
      <c r="AB472">
        <f>MacroData!AC472</f>
        <v>55910000000000</v>
      </c>
      <c r="AC472">
        <f>MacroData!AD472</f>
        <v>91744300000000</v>
      </c>
      <c r="AD472">
        <f>MacroData!AE472</f>
        <v>26951700000000</v>
      </c>
      <c r="AE472">
        <f>MacroData!AF472</f>
        <v>-5.9465292978424102</v>
      </c>
      <c r="AF472">
        <f>MacroData!AG472</f>
        <v>100.691666666667</v>
      </c>
      <c r="AG472">
        <f>MacroData!AH472</f>
        <v>0</v>
      </c>
      <c r="AH472">
        <f>MacroData!AI472</f>
        <v>0</v>
      </c>
      <c r="AI472">
        <f>MacroData!AJ472</f>
        <v>0</v>
      </c>
      <c r="AJ472">
        <f>MacroData!AK472</f>
        <v>0</v>
      </c>
      <c r="AK472">
        <f>MacroData!AL472</f>
        <v>1</v>
      </c>
      <c r="AL472">
        <f>MacroData!AM472</f>
        <v>1.2886905</v>
      </c>
      <c r="AM472">
        <f>MacroData!AN472</f>
        <v>2.0024385682883716</v>
      </c>
      <c r="AN472" s="31">
        <f>GDP!C473+GDP!J473</f>
        <v>0.18040999999999999</v>
      </c>
      <c r="AO472">
        <f>GDP!D473+GDP!K473</f>
        <v>0</v>
      </c>
      <c r="AP472">
        <f>GDP!E473+GDP!L473</f>
        <v>6.0139999999999999E-2</v>
      </c>
      <c r="AQ472">
        <f>GDP!F473+GDP!M473</f>
        <v>0</v>
      </c>
      <c r="AR472">
        <f>GDP!G473+GDP!N473</f>
        <v>0</v>
      </c>
      <c r="AS472">
        <f>GDP!H473+GDP!O473</f>
        <v>0</v>
      </c>
      <c r="AT472" s="7">
        <f>GDP!I473+GDP!P473</f>
        <v>0</v>
      </c>
      <c r="AU472">
        <f>GDP!AE473</f>
        <v>0</v>
      </c>
      <c r="AV472">
        <f>GDP!AF473</f>
        <v>0</v>
      </c>
      <c r="AW472">
        <f>GDP!AG473</f>
        <v>0</v>
      </c>
      <c r="AX472">
        <f>GDP!AH473</f>
        <v>0</v>
      </c>
      <c r="AY472">
        <f>GDP!AI473</f>
        <v>0</v>
      </c>
      <c r="AZ472">
        <f>GDP!AJ473</f>
        <v>0</v>
      </c>
      <c r="BA472" s="7">
        <f>GDP!AK473</f>
        <v>0</v>
      </c>
      <c r="BB472">
        <f>GDP!AS473</f>
        <v>0</v>
      </c>
      <c r="BC472">
        <f>GDP!AT473</f>
        <v>0</v>
      </c>
      <c r="BD472">
        <f>GDP!AU473</f>
        <v>0</v>
      </c>
      <c r="BE472">
        <f>GDP!AV473</f>
        <v>0</v>
      </c>
      <c r="BF472">
        <f>GDP!AW473</f>
        <v>0</v>
      </c>
      <c r="BG472">
        <f>GDP!AX473</f>
        <v>0</v>
      </c>
      <c r="BH472" s="7">
        <f>GDP!AY473</f>
        <v>0</v>
      </c>
      <c r="BI472">
        <f>GDP!AZ473</f>
        <v>0</v>
      </c>
      <c r="BJ472">
        <f>GDP!BA473</f>
        <v>0</v>
      </c>
      <c r="BK472">
        <f>GDP!BB473</f>
        <v>0</v>
      </c>
      <c r="BL472">
        <f>GDP!BC473</f>
        <v>0</v>
      </c>
      <c r="BM472">
        <f>GDP!BD473</f>
        <v>0</v>
      </c>
      <c r="BN472">
        <f>GDP!BE473</f>
        <v>0</v>
      </c>
      <c r="BO472" s="7">
        <f>GDP!BF473</f>
        <v>0</v>
      </c>
      <c r="BP472">
        <f>GDP!BG473+GDP!BN473+GDP!BU473</f>
        <v>0.45401000000000002</v>
      </c>
      <c r="BQ472">
        <f>GDP!BH473+GDP!BO473+GDP!BV473</f>
        <v>0</v>
      </c>
      <c r="BR472">
        <f>GDP!BI473+GDP!BP473+GDP!BW473</f>
        <v>0</v>
      </c>
      <c r="BS472">
        <f>GDP!BJ473+GDP!BQ473+GDP!BX473</f>
        <v>0</v>
      </c>
      <c r="BT472">
        <f>GDP!BK473+GDP!BR473+GDP!BY473</f>
        <v>0</v>
      </c>
      <c r="BU472">
        <f>GDP!BL473+GDP!BS473+GDP!BZ473</f>
        <v>0</v>
      </c>
      <c r="BV472" s="7">
        <f>GDP!BM473+GDP!BT473+GDP!CA473</f>
        <v>0</v>
      </c>
      <c r="BW472">
        <f>GDP!CB473</f>
        <v>0</v>
      </c>
      <c r="BX472">
        <f>GDP!CC473</f>
        <v>0</v>
      </c>
      <c r="BY472">
        <f>GDP!CD473</f>
        <v>0</v>
      </c>
      <c r="BZ472">
        <f>GDP!CE473</f>
        <v>0</v>
      </c>
      <c r="CA472">
        <f>GDP!CF473</f>
        <v>0</v>
      </c>
      <c r="CB472">
        <f>GDP!CG473</f>
        <v>0</v>
      </c>
      <c r="CC472" s="7">
        <f>GDP!CH473</f>
        <v>0</v>
      </c>
      <c r="CD472">
        <f>GDP!CI473</f>
        <v>0</v>
      </c>
      <c r="CE472">
        <f>GDP!CJ473</f>
        <v>0</v>
      </c>
      <c r="CF472">
        <f>GDP!CK473</f>
        <v>0</v>
      </c>
      <c r="CG472">
        <f>GDP!CL473</f>
        <v>0</v>
      </c>
      <c r="CH472">
        <f>GDP!CM473</f>
        <v>0</v>
      </c>
      <c r="CI472">
        <f>GDP!CN473</f>
        <v>0</v>
      </c>
      <c r="CJ472" s="7">
        <f>GDP!CO473</f>
        <v>0</v>
      </c>
      <c r="CK472">
        <f>GDP!CP473</f>
        <v>0</v>
      </c>
      <c r="CL472">
        <f>GDP!CQ473</f>
        <v>0</v>
      </c>
      <c r="CM472">
        <f>GDP!CR473</f>
        <v>0</v>
      </c>
      <c r="CN472">
        <f>GDP!CS473</f>
        <v>0</v>
      </c>
      <c r="CO472">
        <f>GDP!CT473</f>
        <v>0</v>
      </c>
      <c r="CP472">
        <f>GDP!CU473</f>
        <v>0</v>
      </c>
      <c r="CQ472">
        <f>GDP!CV473</f>
        <v>0</v>
      </c>
      <c r="CR472">
        <f>GDP!CW473</f>
        <v>0.18040999999999999</v>
      </c>
      <c r="CS472">
        <f>GDP!CX473</f>
        <v>0</v>
      </c>
      <c r="CT472">
        <f>GDP!CY473</f>
        <v>6.0139999999999999E-2</v>
      </c>
      <c r="CU472">
        <f>GDP!CZ473</f>
        <v>0</v>
      </c>
      <c r="CV472">
        <f>GDP!DA473</f>
        <v>0</v>
      </c>
      <c r="CW472">
        <f>GDP!DB473</f>
        <v>0</v>
      </c>
      <c r="CX472" s="7">
        <f>GDP!DC473</f>
        <v>0</v>
      </c>
      <c r="CY472">
        <f>GDP!DD473</f>
        <v>0.45401000000000002</v>
      </c>
      <c r="CZ472">
        <f>GDP!DE473</f>
        <v>0</v>
      </c>
      <c r="DA472">
        <f>GDP!DF473</f>
        <v>0</v>
      </c>
      <c r="DB472">
        <f>GDP!DG473</f>
        <v>0</v>
      </c>
      <c r="DC472">
        <f>GDP!DH473</f>
        <v>0</v>
      </c>
      <c r="DD472">
        <f>GDP!DI473</f>
        <v>0</v>
      </c>
      <c r="DE472" s="7">
        <f>GDP!DJ473</f>
        <v>0</v>
      </c>
      <c r="DF472">
        <f>GDP!DU473</f>
        <v>0.24054999999999999</v>
      </c>
      <c r="DG472" s="7">
        <f>GDP!DV473</f>
        <v>0.45401000000000002</v>
      </c>
      <c r="DH472">
        <f>GDP!DW473</f>
        <v>1</v>
      </c>
      <c r="DI472">
        <f>GDP!EA473</f>
        <v>0</v>
      </c>
      <c r="DJ472">
        <f>GDP!EB473</f>
        <v>0</v>
      </c>
      <c r="DK472">
        <f>GDP!EC473</f>
        <v>1</v>
      </c>
      <c r="DL472">
        <f>GDP!ED473</f>
        <v>0</v>
      </c>
      <c r="DM472">
        <f>GDP!EE473</f>
        <v>0</v>
      </c>
      <c r="DN472">
        <f>GDP!DY473</f>
        <v>1</v>
      </c>
      <c r="DO472">
        <f>GDP!DZ473</f>
        <v>0</v>
      </c>
      <c r="DP472" s="84">
        <v>180.65688170578699</v>
      </c>
      <c r="DQ472" s="84">
        <v>174.67850000000001</v>
      </c>
      <c r="DR472">
        <v>171.65976026056001</v>
      </c>
      <c r="DS472">
        <v>36362.6</v>
      </c>
      <c r="DT472">
        <v>0.46310168330000001</v>
      </c>
      <c r="DU472">
        <v>5.3237882355000004</v>
      </c>
      <c r="DV472">
        <v>4.8606865522000007</v>
      </c>
      <c r="DW472">
        <v>35.231047372100001</v>
      </c>
      <c r="DX472">
        <v>29.9072591366</v>
      </c>
      <c r="DY472">
        <v>6694700000000</v>
      </c>
      <c r="DZ472">
        <v>17177100000000</v>
      </c>
      <c r="EA472">
        <f t="shared" si="35"/>
        <v>1.3290322154170047</v>
      </c>
      <c r="EB472">
        <f t="shared" si="36"/>
        <v>3.4099988449728036</v>
      </c>
      <c r="EC472">
        <f t="shared" si="37"/>
        <v>-2.0809666295557987</v>
      </c>
      <c r="ED472">
        <v>162328302097093</v>
      </c>
      <c r="EE472">
        <f t="shared" si="38"/>
        <v>32.225423538169046</v>
      </c>
      <c r="EF472">
        <v>21973300000000</v>
      </c>
      <c r="EG472">
        <v>94310000000000</v>
      </c>
      <c r="EH472">
        <f t="shared" si="39"/>
        <v>0.2845817234724165</v>
      </c>
    </row>
    <row r="473" spans="1:138" x14ac:dyDescent="0.35">
      <c r="A473" t="s">
        <v>156</v>
      </c>
      <c r="B473" s="7">
        <v>2005</v>
      </c>
      <c r="C473">
        <f>MacroData!D473</f>
        <v>503905.04222546902</v>
      </c>
      <c r="D473">
        <f>MacroData!E473</f>
        <v>101.28100000000001</v>
      </c>
      <c r="E473">
        <f>MacroData!F473</f>
        <v>101.041</v>
      </c>
      <c r="F473">
        <f>MacroData!G473</f>
        <v>854392134925843</v>
      </c>
      <c r="G473">
        <f>MacroData!H473</f>
        <v>502449481876584</v>
      </c>
      <c r="H473">
        <f>MacroData!I473</f>
        <v>503905042225469</v>
      </c>
      <c r="I473">
        <f>MacroData!J473</f>
        <v>503923765733698</v>
      </c>
      <c r="J473">
        <f>MacroData!K473</f>
        <v>5.7000000000000002E-2</v>
      </c>
      <c r="K473">
        <f>MacroData!L473</f>
        <v>1.3720000000000001</v>
      </c>
      <c r="L473">
        <f>MacroData!M473</f>
        <v>289973.09375</v>
      </c>
      <c r="M473">
        <f>MacroData!N473</f>
        <v>112125.5</v>
      </c>
      <c r="N473">
        <f>MacroData!O473</f>
        <v>127768000</v>
      </c>
      <c r="O473">
        <f>MacroData!P473</f>
        <v>64606579690.598373</v>
      </c>
      <c r="P473">
        <f>MacroData!Q473</f>
        <v>7749065733698</v>
      </c>
      <c r="Q473">
        <f>MacroData!R473</f>
        <v>112573900000000</v>
      </c>
      <c r="R473">
        <f>MacroData!S473</f>
        <v>496174700000000</v>
      </c>
      <c r="S473">
        <f>MacroData!T473</f>
        <v>88347500000000</v>
      </c>
      <c r="T473">
        <f>MacroData!U473</f>
        <v>291132600000000</v>
      </c>
      <c r="U473">
        <f>MacroData!V473</f>
        <v>4.4269999999999996</v>
      </c>
      <c r="V473">
        <f>MacroData!W473</f>
        <v>763.82</v>
      </c>
      <c r="W473">
        <f>MacroData!X473</f>
        <v>86.015000000000001</v>
      </c>
      <c r="X473">
        <f>MacroData!Y473</f>
        <v>2641420382477.6699</v>
      </c>
      <c r="Y473">
        <f>MacroData!Z473</f>
        <v>291132600000000</v>
      </c>
      <c r="Z473">
        <f>MacroData!AA473</f>
        <v>153033457194575</v>
      </c>
      <c r="AA473">
        <f>MacroData!AB473</f>
        <v>14170657194574.9</v>
      </c>
      <c r="AB473">
        <f>MacroData!AC473</f>
        <v>56606400000000</v>
      </c>
      <c r="AC473">
        <f>MacroData!AD473</f>
        <v>92468100000000</v>
      </c>
      <c r="AD473">
        <f>MacroData!AE473</f>
        <v>24226400000000</v>
      </c>
      <c r="AE473">
        <f>MacroData!AF473</f>
        <v>-4.8140022359899097</v>
      </c>
      <c r="AF473">
        <f>MacroData!AG473</f>
        <v>100.416666666667</v>
      </c>
      <c r="AG473">
        <f>MacroData!AH473</f>
        <v>0</v>
      </c>
      <c r="AH473">
        <f>MacroData!AI473</f>
        <v>0</v>
      </c>
      <c r="AI473">
        <f>MacroData!AJ473</f>
        <v>0</v>
      </c>
      <c r="AJ473">
        <f>MacroData!AK473</f>
        <v>0</v>
      </c>
      <c r="AK473">
        <f>MacroData!AL473</f>
        <v>0</v>
      </c>
      <c r="AL473">
        <f>MacroData!AM473</f>
        <v>1.2886905</v>
      </c>
      <c r="AM473">
        <f>MacroData!AN473</f>
        <v>1.9976290411182813</v>
      </c>
      <c r="AN473" s="31">
        <f>GDP!C474+GDP!J474</f>
        <v>0</v>
      </c>
      <c r="AO473">
        <f>GDP!D474+GDP!K474</f>
        <v>6.0139999999999999E-2</v>
      </c>
      <c r="AP473">
        <f>GDP!E474+GDP!L474</f>
        <v>0</v>
      </c>
      <c r="AQ473">
        <f>GDP!F474+GDP!M474</f>
        <v>0</v>
      </c>
      <c r="AR473">
        <f>GDP!G474+GDP!N474</f>
        <v>0</v>
      </c>
      <c r="AS473">
        <f>GDP!H474+GDP!O474</f>
        <v>0</v>
      </c>
      <c r="AT473" s="7">
        <f>GDP!I474+GDP!P474</f>
        <v>0</v>
      </c>
      <c r="AU473">
        <f>GDP!AE474</f>
        <v>0</v>
      </c>
      <c r="AV473">
        <f>GDP!AF474</f>
        <v>0</v>
      </c>
      <c r="AW473">
        <f>GDP!AG474</f>
        <v>0</v>
      </c>
      <c r="AX473">
        <f>GDP!AH474</f>
        <v>0</v>
      </c>
      <c r="AY473">
        <f>GDP!AI474</f>
        <v>0</v>
      </c>
      <c r="AZ473">
        <f>GDP!AJ474</f>
        <v>0</v>
      </c>
      <c r="BA473" s="7">
        <f>GDP!AK474</f>
        <v>0</v>
      </c>
      <c r="BB473">
        <f>GDP!AS474</f>
        <v>0</v>
      </c>
      <c r="BC473">
        <f>GDP!AT474</f>
        <v>0</v>
      </c>
      <c r="BD473">
        <f>GDP!AU474</f>
        <v>0</v>
      </c>
      <c r="BE473">
        <f>GDP!AV474</f>
        <v>0</v>
      </c>
      <c r="BF473">
        <f>GDP!AW474</f>
        <v>0</v>
      </c>
      <c r="BG473">
        <f>GDP!AX474</f>
        <v>0</v>
      </c>
      <c r="BH473" s="7">
        <f>GDP!AY474</f>
        <v>0</v>
      </c>
      <c r="BI473">
        <f>GDP!AZ474</f>
        <v>0</v>
      </c>
      <c r="BJ473">
        <f>GDP!BA474</f>
        <v>0</v>
      </c>
      <c r="BK473">
        <f>GDP!BB474</f>
        <v>0</v>
      </c>
      <c r="BL473">
        <f>GDP!BC474</f>
        <v>0</v>
      </c>
      <c r="BM473">
        <f>GDP!BD474</f>
        <v>0</v>
      </c>
      <c r="BN473">
        <f>GDP!BE474</f>
        <v>0</v>
      </c>
      <c r="BO473" s="7">
        <f>GDP!BF474</f>
        <v>0</v>
      </c>
      <c r="BP473">
        <f>GDP!BG474+GDP!BN474+GDP!BU474</f>
        <v>0.22069</v>
      </c>
      <c r="BQ473">
        <f>GDP!BH474+GDP!BO474+GDP!BV474</f>
        <v>0</v>
      </c>
      <c r="BR473">
        <f>GDP!BI474+GDP!BP474+GDP!BW474</f>
        <v>0</v>
      </c>
      <c r="BS473">
        <f>GDP!BJ474+GDP!BQ474+GDP!BX474</f>
        <v>0</v>
      </c>
      <c r="BT473">
        <f>GDP!BK474+GDP!BR474+GDP!BY474</f>
        <v>0</v>
      </c>
      <c r="BU473">
        <f>GDP!BL474+GDP!BS474+GDP!BZ474</f>
        <v>0</v>
      </c>
      <c r="BV473" s="7">
        <f>GDP!BM474+GDP!BT474+GDP!CA474</f>
        <v>0</v>
      </c>
      <c r="BW473">
        <f>GDP!CB474</f>
        <v>0</v>
      </c>
      <c r="BX473">
        <f>GDP!CC474</f>
        <v>0</v>
      </c>
      <c r="BY473">
        <f>GDP!CD474</f>
        <v>0</v>
      </c>
      <c r="BZ473">
        <f>GDP!CE474</f>
        <v>0</v>
      </c>
      <c r="CA473">
        <f>GDP!CF474</f>
        <v>0</v>
      </c>
      <c r="CB473">
        <f>GDP!CG474</f>
        <v>0</v>
      </c>
      <c r="CC473" s="7">
        <f>GDP!CH474</f>
        <v>0</v>
      </c>
      <c r="CD473">
        <f>GDP!CI474</f>
        <v>0</v>
      </c>
      <c r="CE473">
        <f>GDP!CJ474</f>
        <v>0</v>
      </c>
      <c r="CF473">
        <f>GDP!CK474</f>
        <v>0</v>
      </c>
      <c r="CG473">
        <f>GDP!CL474</f>
        <v>0</v>
      </c>
      <c r="CH473">
        <f>GDP!CM474</f>
        <v>0</v>
      </c>
      <c r="CI473">
        <f>GDP!CN474</f>
        <v>0</v>
      </c>
      <c r="CJ473" s="7">
        <f>GDP!CO474</f>
        <v>0</v>
      </c>
      <c r="CK473">
        <f>GDP!CP474</f>
        <v>0</v>
      </c>
      <c r="CL473">
        <f>GDP!CQ474</f>
        <v>0</v>
      </c>
      <c r="CM473">
        <f>GDP!CR474</f>
        <v>0</v>
      </c>
      <c r="CN473">
        <f>GDP!CS474</f>
        <v>0</v>
      </c>
      <c r="CO473">
        <f>GDP!CT474</f>
        <v>0</v>
      </c>
      <c r="CP473">
        <f>GDP!CU474</f>
        <v>0</v>
      </c>
      <c r="CQ473">
        <f>GDP!CV474</f>
        <v>0</v>
      </c>
      <c r="CR473">
        <f>GDP!CW474</f>
        <v>0</v>
      </c>
      <c r="CS473">
        <f>GDP!CX474</f>
        <v>6.0139999999999999E-2</v>
      </c>
      <c r="CT473">
        <f>GDP!CY474</f>
        <v>0</v>
      </c>
      <c r="CU473">
        <f>GDP!CZ474</f>
        <v>0</v>
      </c>
      <c r="CV473">
        <f>GDP!DA474</f>
        <v>0</v>
      </c>
      <c r="CW473">
        <f>GDP!DB474</f>
        <v>0</v>
      </c>
      <c r="CX473" s="7">
        <f>GDP!DC474</f>
        <v>0</v>
      </c>
      <c r="CY473">
        <f>GDP!DD474</f>
        <v>0.22069</v>
      </c>
      <c r="CZ473">
        <f>GDP!DE474</f>
        <v>0</v>
      </c>
      <c r="DA473">
        <f>GDP!DF474</f>
        <v>0</v>
      </c>
      <c r="DB473">
        <f>GDP!DG474</f>
        <v>0</v>
      </c>
      <c r="DC473">
        <f>GDP!DH474</f>
        <v>0</v>
      </c>
      <c r="DD473">
        <f>GDP!DI474</f>
        <v>0</v>
      </c>
      <c r="DE473" s="7">
        <f>GDP!DJ474</f>
        <v>0</v>
      </c>
      <c r="DF473">
        <f>GDP!DU474</f>
        <v>6.0139999999999999E-2</v>
      </c>
      <c r="DG473" s="7">
        <f>GDP!DV474</f>
        <v>0.22069</v>
      </c>
      <c r="DH473">
        <f>GDP!DW474</f>
        <v>1</v>
      </c>
      <c r="DI473">
        <f>GDP!EA474</f>
        <v>0</v>
      </c>
      <c r="DJ473">
        <f>GDP!EB474</f>
        <v>0</v>
      </c>
      <c r="DK473">
        <f>GDP!EC474</f>
        <v>1</v>
      </c>
      <c r="DL473">
        <f>GDP!ED474</f>
        <v>0</v>
      </c>
      <c r="DM473">
        <f>GDP!EE474</f>
        <v>0</v>
      </c>
      <c r="DN473">
        <f>GDP!DY474</f>
        <v>1</v>
      </c>
      <c r="DO473">
        <f>GDP!DZ474</f>
        <v>0</v>
      </c>
      <c r="DP473" s="84">
        <v>186.436357791083</v>
      </c>
      <c r="DQ473" s="84">
        <v>179.2405</v>
      </c>
      <c r="DR473">
        <v>176.78344557267999</v>
      </c>
      <c r="DS473">
        <v>6329.4</v>
      </c>
      <c r="DT473">
        <v>0.1404605588</v>
      </c>
      <c r="DU473">
        <v>4.4100074618000029</v>
      </c>
      <c r="DV473">
        <v>4.2695469030000028</v>
      </c>
      <c r="DW473">
        <v>35.071034883400003</v>
      </c>
      <c r="DX473">
        <v>30.6610274216</v>
      </c>
      <c r="DY473">
        <v>7156500000000</v>
      </c>
      <c r="DZ473">
        <v>17273800000000</v>
      </c>
      <c r="EA473">
        <f t="shared" si="35"/>
        <v>1.4202080551513654</v>
      </c>
      <c r="EB473">
        <f t="shared" si="36"/>
        <v>3.4279871310100822</v>
      </c>
      <c r="EC473">
        <f t="shared" si="37"/>
        <v>-2.0077790758587168</v>
      </c>
      <c r="ED473">
        <v>163888132194575</v>
      </c>
      <c r="EE473">
        <f t="shared" si="38"/>
        <v>32.523614264856739</v>
      </c>
      <c r="EF473">
        <v>20995600000000</v>
      </c>
      <c r="EG473">
        <v>94958300000000</v>
      </c>
      <c r="EH473">
        <f t="shared" si="39"/>
        <v>8.1824976678749189E-2</v>
      </c>
    </row>
    <row r="474" spans="1:138" x14ac:dyDescent="0.35">
      <c r="A474" t="s">
        <v>156</v>
      </c>
      <c r="B474" s="7">
        <v>2006</v>
      </c>
      <c r="C474">
        <f>MacroData!D474</f>
        <v>506689.05121900706</v>
      </c>
      <c r="D474">
        <f>MacroData!E474</f>
        <v>101.566</v>
      </c>
      <c r="E474">
        <f>MacroData!F474</f>
        <v>101.319</v>
      </c>
      <c r="F474">
        <f>MacroData!G474</f>
        <v>845004308750463</v>
      </c>
      <c r="G474">
        <f>MacroData!H474</f>
        <v>499859392492263</v>
      </c>
      <c r="H474">
        <f>MacroData!I474</f>
        <v>506689051219007</v>
      </c>
      <c r="I474">
        <f>MacroData!J474</f>
        <v>512454775307980</v>
      </c>
      <c r="J474">
        <f>MacroData!K474</f>
        <v>0.29699999999999999</v>
      </c>
      <c r="K474">
        <f>MacroData!L474</f>
        <v>1.734</v>
      </c>
      <c r="L474">
        <f>MacroData!M474</f>
        <v>291393.25</v>
      </c>
      <c r="M474">
        <f>MacroData!N474</f>
        <v>114097.3203125</v>
      </c>
      <c r="N474">
        <f>MacroData!O474</f>
        <v>127770000</v>
      </c>
      <c r="O474">
        <f>MacroData!P474</f>
        <v>54685741898.764656</v>
      </c>
      <c r="P474">
        <f>MacroData!Q474</f>
        <v>11334823998209</v>
      </c>
      <c r="Q474">
        <f>MacroData!R474</f>
        <v>114272400000000</v>
      </c>
      <c r="R474">
        <f>MacroData!S474</f>
        <v>501119951309771</v>
      </c>
      <c r="S474">
        <f>MacroData!T474</f>
        <v>91270000000000</v>
      </c>
      <c r="T474">
        <f>MacroData!U474</f>
        <v>294344100000000</v>
      </c>
      <c r="U474">
        <f>MacroData!V474</f>
        <v>4.1260000000000003</v>
      </c>
      <c r="V474">
        <f>MacroData!W474</f>
        <v>779.87</v>
      </c>
      <c r="W474">
        <f>MacroData!X474</f>
        <v>79.765000000000001</v>
      </c>
      <c r="X474">
        <f>MacroData!Y474</f>
        <v>2670558038509.21</v>
      </c>
      <c r="Y474">
        <f>MacroData!Z474</f>
        <v>293433300000000</v>
      </c>
      <c r="Z474">
        <f>MacroData!AA474</f>
        <v>161621175000000</v>
      </c>
      <c r="AA474">
        <f>MacroData!AB474</f>
        <v>14210175000000</v>
      </c>
      <c r="AB474">
        <f>MacroData!AC474</f>
        <v>58222200000000</v>
      </c>
      <c r="AC474">
        <f>MacroData!AD474</f>
        <v>92493400000000.094</v>
      </c>
      <c r="AD474">
        <f>MacroData!AE474</f>
        <v>23002400000000</v>
      </c>
      <c r="AE474">
        <f>MacroData!AF474</f>
        <v>-1.28187099847014</v>
      </c>
      <c r="AF474">
        <f>MacroData!AG474</f>
        <v>100.658333333333</v>
      </c>
      <c r="AG474">
        <f>MacroData!AH474</f>
        <v>0</v>
      </c>
      <c r="AH474">
        <f>MacroData!AI474</f>
        <v>0</v>
      </c>
      <c r="AI474">
        <f>MacroData!AJ474</f>
        <v>0</v>
      </c>
      <c r="AJ474">
        <f>MacroData!AK474</f>
        <v>0</v>
      </c>
      <c r="AK474">
        <f>MacroData!AL474</f>
        <v>0</v>
      </c>
      <c r="AL474">
        <f>MacroData!AM474</f>
        <v>1.2886905</v>
      </c>
      <c r="AM474">
        <f>MacroData!AN474</f>
        <v>1.9753142825904348</v>
      </c>
      <c r="AN474" s="31">
        <f>GDP!C475+GDP!J475</f>
        <v>0.47627999999999998</v>
      </c>
      <c r="AO474">
        <f>GDP!D475+GDP!K475</f>
        <v>0</v>
      </c>
      <c r="AP474">
        <f>GDP!E475+GDP!L475</f>
        <v>0.15876000000000001</v>
      </c>
      <c r="AQ474">
        <f>GDP!F475+GDP!M475</f>
        <v>0</v>
      </c>
      <c r="AR474">
        <f>GDP!G475+GDP!N475</f>
        <v>0</v>
      </c>
      <c r="AS474">
        <f>GDP!H475+GDP!O475</f>
        <v>0</v>
      </c>
      <c r="AT474" s="7">
        <f>GDP!I475+GDP!P475</f>
        <v>0</v>
      </c>
      <c r="AU474">
        <f>GDP!AE475</f>
        <v>0</v>
      </c>
      <c r="AV474">
        <f>GDP!AF475</f>
        <v>0</v>
      </c>
      <c r="AW474">
        <f>GDP!AG475</f>
        <v>0</v>
      </c>
      <c r="AX474">
        <f>GDP!AH475</f>
        <v>0</v>
      </c>
      <c r="AY474">
        <f>GDP!AI475</f>
        <v>0</v>
      </c>
      <c r="AZ474">
        <f>GDP!AJ475</f>
        <v>0</v>
      </c>
      <c r="BA474" s="7">
        <f>GDP!AK475</f>
        <v>0</v>
      </c>
      <c r="BB474">
        <f>GDP!AS475</f>
        <v>0</v>
      </c>
      <c r="BC474">
        <f>GDP!AT475</f>
        <v>0</v>
      </c>
      <c r="BD474">
        <f>GDP!AU475</f>
        <v>0</v>
      </c>
      <c r="BE474">
        <f>GDP!AV475</f>
        <v>0</v>
      </c>
      <c r="BF474">
        <f>GDP!AW475</f>
        <v>0</v>
      </c>
      <c r="BG474">
        <f>GDP!AX475</f>
        <v>0</v>
      </c>
      <c r="BH474" s="7">
        <f>GDP!AY475</f>
        <v>0</v>
      </c>
      <c r="BI474">
        <f>GDP!AZ475</f>
        <v>0</v>
      </c>
      <c r="BJ474">
        <f>GDP!BA475</f>
        <v>0</v>
      </c>
      <c r="BK474">
        <f>GDP!BB475</f>
        <v>0</v>
      </c>
      <c r="BL474">
        <f>GDP!BC475</f>
        <v>0</v>
      </c>
      <c r="BM474">
        <f>GDP!BD475</f>
        <v>0</v>
      </c>
      <c r="BN474">
        <f>GDP!BE475</f>
        <v>0</v>
      </c>
      <c r="BO474" s="7">
        <f>GDP!BF475</f>
        <v>0</v>
      </c>
      <c r="BP474">
        <f>GDP!BG475+GDP!BN475+GDP!BU475</f>
        <v>0.27348</v>
      </c>
      <c r="BQ474">
        <f>GDP!BH475+GDP!BO475+GDP!BV475</f>
        <v>0</v>
      </c>
      <c r="BR474">
        <f>GDP!BI475+GDP!BP475+GDP!BW475</f>
        <v>0</v>
      </c>
      <c r="BS474">
        <f>GDP!BJ475+GDP!BQ475+GDP!BX475</f>
        <v>0</v>
      </c>
      <c r="BT474">
        <f>GDP!BK475+GDP!BR475+GDP!BY475</f>
        <v>0</v>
      </c>
      <c r="BU474">
        <f>GDP!BL475+GDP!BS475+GDP!BZ475</f>
        <v>0</v>
      </c>
      <c r="BV474" s="7">
        <f>GDP!BM475+GDP!BT475+GDP!CA475</f>
        <v>0</v>
      </c>
      <c r="BW474">
        <f>GDP!CB475</f>
        <v>0</v>
      </c>
      <c r="BX474">
        <f>GDP!CC475</f>
        <v>0</v>
      </c>
      <c r="BY474">
        <f>GDP!CD475</f>
        <v>0</v>
      </c>
      <c r="BZ474">
        <f>GDP!CE475</f>
        <v>0</v>
      </c>
      <c r="CA474">
        <f>GDP!CF475</f>
        <v>0</v>
      </c>
      <c r="CB474">
        <f>GDP!CG475</f>
        <v>0</v>
      </c>
      <c r="CC474" s="7">
        <f>GDP!CH475</f>
        <v>0</v>
      </c>
      <c r="CD474">
        <f>GDP!CI475</f>
        <v>0</v>
      </c>
      <c r="CE474">
        <f>GDP!CJ475</f>
        <v>0</v>
      </c>
      <c r="CF474">
        <f>GDP!CK475</f>
        <v>0</v>
      </c>
      <c r="CG474">
        <f>GDP!CL475</f>
        <v>0</v>
      </c>
      <c r="CH474">
        <f>GDP!CM475</f>
        <v>0</v>
      </c>
      <c r="CI474">
        <f>GDP!CN475</f>
        <v>0</v>
      </c>
      <c r="CJ474" s="7">
        <f>GDP!CO475</f>
        <v>0</v>
      </c>
      <c r="CK474">
        <f>GDP!CP475</f>
        <v>0</v>
      </c>
      <c r="CL474">
        <f>GDP!CQ475</f>
        <v>0</v>
      </c>
      <c r="CM474">
        <f>GDP!CR475</f>
        <v>0</v>
      </c>
      <c r="CN474">
        <f>GDP!CS475</f>
        <v>0</v>
      </c>
      <c r="CO474">
        <f>GDP!CT475</f>
        <v>0</v>
      </c>
      <c r="CP474">
        <f>GDP!CU475</f>
        <v>0</v>
      </c>
      <c r="CQ474">
        <f>GDP!CV475</f>
        <v>0</v>
      </c>
      <c r="CR474">
        <f>GDP!CW475</f>
        <v>0.47627999999999998</v>
      </c>
      <c r="CS474">
        <f>GDP!CX475</f>
        <v>0</v>
      </c>
      <c r="CT474">
        <f>GDP!CY475</f>
        <v>0.15876000000000001</v>
      </c>
      <c r="CU474">
        <f>GDP!CZ475</f>
        <v>0</v>
      </c>
      <c r="CV474">
        <f>GDP!DA475</f>
        <v>0</v>
      </c>
      <c r="CW474">
        <f>GDP!DB475</f>
        <v>0</v>
      </c>
      <c r="CX474" s="7">
        <f>GDP!DC475</f>
        <v>0</v>
      </c>
      <c r="CY474">
        <f>GDP!DD475</f>
        <v>0.27348</v>
      </c>
      <c r="CZ474">
        <f>GDP!DE475</f>
        <v>0</v>
      </c>
      <c r="DA474">
        <f>GDP!DF475</f>
        <v>0</v>
      </c>
      <c r="DB474">
        <f>GDP!DG475</f>
        <v>0</v>
      </c>
      <c r="DC474">
        <f>GDP!DH475</f>
        <v>0</v>
      </c>
      <c r="DD474">
        <f>GDP!DI475</f>
        <v>0</v>
      </c>
      <c r="DE474" s="7">
        <f>GDP!DJ475</f>
        <v>0</v>
      </c>
      <c r="DF474">
        <f>GDP!DU475</f>
        <v>0.63504000000000005</v>
      </c>
      <c r="DG474" s="7">
        <f>GDP!DV475</f>
        <v>0.27348</v>
      </c>
      <c r="DH474">
        <f>GDP!DW475</f>
        <v>1</v>
      </c>
      <c r="DI474">
        <f>GDP!EA475</f>
        <v>1</v>
      </c>
      <c r="DJ474">
        <f>GDP!EB475</f>
        <v>0</v>
      </c>
      <c r="DK474">
        <f>GDP!EC475</f>
        <v>0</v>
      </c>
      <c r="DL474">
        <f>GDP!ED475</f>
        <v>0</v>
      </c>
      <c r="DM474">
        <f>GDP!EE475</f>
        <v>0</v>
      </c>
      <c r="DN474">
        <f>GDP!DY475</f>
        <v>0</v>
      </c>
      <c r="DO474">
        <f>GDP!DZ475</f>
        <v>1</v>
      </c>
      <c r="DP474" s="84">
        <v>185.99727247788101</v>
      </c>
      <c r="DQ474" s="84">
        <v>178.8689</v>
      </c>
      <c r="DR474">
        <v>176.38534496305999</v>
      </c>
      <c r="DS474">
        <v>-12686.9</v>
      </c>
      <c r="DT474">
        <v>-4.55701747E-2</v>
      </c>
      <c r="DU474">
        <v>2.9708109839999999</v>
      </c>
      <c r="DV474">
        <v>3.0163811586999998</v>
      </c>
      <c r="DW474">
        <v>34.565950253899999</v>
      </c>
      <c r="DX474">
        <v>31.595139269899999</v>
      </c>
      <c r="DY474">
        <v>5581500000000</v>
      </c>
      <c r="DZ474">
        <v>17417600000000</v>
      </c>
      <c r="EA474">
        <f t="shared" si="35"/>
        <v>1.1015631750028678</v>
      </c>
      <c r="EB474">
        <f t="shared" si="36"/>
        <v>3.4375323402185702</v>
      </c>
      <c r="EC474">
        <f t="shared" si="37"/>
        <v>-2.3359691652157024</v>
      </c>
      <c r="ED474">
        <v>164846375000000</v>
      </c>
      <c r="EE474">
        <f t="shared" si="38"/>
        <v>32.534031395272486</v>
      </c>
      <c r="EF474">
        <v>19958100000000</v>
      </c>
      <c r="EG474">
        <v>94590200000000</v>
      </c>
      <c r="EH474">
        <f t="shared" si="39"/>
        <v>-2.5777399321739648E-2</v>
      </c>
    </row>
    <row r="475" spans="1:138" x14ac:dyDescent="0.35">
      <c r="A475" t="s">
        <v>156</v>
      </c>
      <c r="B475" s="7">
        <v>2007</v>
      </c>
      <c r="C475">
        <f>MacroData!D475</f>
        <v>512977.26610933902</v>
      </c>
      <c r="D475">
        <f>MacroData!E475</f>
        <v>100.548</v>
      </c>
      <c r="E475">
        <f>MacroData!F475</f>
        <v>101.267</v>
      </c>
      <c r="F475">
        <f>MacroData!G475</f>
        <v>833121717581908</v>
      </c>
      <c r="G475">
        <f>MacroData!H475</f>
        <v>498368804718595</v>
      </c>
      <c r="H475">
        <f>MacroData!I475</f>
        <v>512977266109339</v>
      </c>
      <c r="I475">
        <f>MacroData!J475</f>
        <v>523688596891773</v>
      </c>
      <c r="J475">
        <f>MacroData!K475</f>
        <v>0.79</v>
      </c>
      <c r="K475">
        <f>MacroData!L475</f>
        <v>1.6739999999999999</v>
      </c>
      <c r="L475">
        <f>MacroData!M475</f>
        <v>292077.46875</v>
      </c>
      <c r="M475">
        <f>MacroData!N475</f>
        <v>114976.1640625</v>
      </c>
      <c r="N475">
        <f>MacroData!O475</f>
        <v>127771000</v>
      </c>
      <c r="O475">
        <f>MacroData!P475</f>
        <v>73559187908.109833</v>
      </c>
      <c r="P475">
        <f>MacroData!Q475</f>
        <v>18482078851733</v>
      </c>
      <c r="Q475">
        <f>MacroData!R475</f>
        <v>114631300000000</v>
      </c>
      <c r="R475">
        <f>MacroData!S475</f>
        <v>505206518040040</v>
      </c>
      <c r="S475">
        <f>MacroData!T475</f>
        <v>92996400000000</v>
      </c>
      <c r="T475">
        <f>MacroData!U475</f>
        <v>297063400000000</v>
      </c>
      <c r="U475">
        <f>MacroData!V475</f>
        <v>3.8410000000000002</v>
      </c>
      <c r="V475">
        <f>MacroData!W475</f>
        <v>696.7</v>
      </c>
      <c r="W475">
        <f>MacroData!X475</f>
        <v>75.402000000000001</v>
      </c>
      <c r="X475">
        <f>MacroData!Y475</f>
        <v>2695229100094.48</v>
      </c>
      <c r="Y475">
        <f>MacroData!Z475</f>
        <v>294122000000000</v>
      </c>
      <c r="Z475">
        <f>MacroData!AA475</f>
        <v>165614675000000</v>
      </c>
      <c r="AA475">
        <f>MacroData!AB475</f>
        <v>14221275000000</v>
      </c>
      <c r="AB475">
        <f>MacroData!AC475</f>
        <v>59476800000000</v>
      </c>
      <c r="AC475">
        <f>MacroData!AD475</f>
        <v>93521400000000</v>
      </c>
      <c r="AD475">
        <f>MacroData!AE475</f>
        <v>21634900000000</v>
      </c>
      <c r="AE475">
        <f>MacroData!AF475</f>
        <v>-2.0878313148710101</v>
      </c>
      <c r="AF475">
        <f>MacroData!AG475</f>
        <v>100.716666666667</v>
      </c>
      <c r="AG475">
        <f>MacroData!AH475</f>
        <v>0</v>
      </c>
      <c r="AH475">
        <f>MacroData!AI475</f>
        <v>0</v>
      </c>
      <c r="AI475">
        <f>MacroData!AJ475</f>
        <v>1</v>
      </c>
      <c r="AJ475">
        <f>MacroData!AK475</f>
        <v>0</v>
      </c>
      <c r="AK475">
        <f>MacroData!AL475</f>
        <v>0</v>
      </c>
      <c r="AL475">
        <f>MacroData!AM475</f>
        <v>1.1220240000000001</v>
      </c>
      <c r="AM475">
        <f>MacroData!AN475</f>
        <v>1.9599809550813265</v>
      </c>
      <c r="AN475" s="31">
        <f>GDP!C476+GDP!J476</f>
        <v>0</v>
      </c>
      <c r="AO475">
        <f>GDP!D476+GDP!K476</f>
        <v>0.15876000000000001</v>
      </c>
      <c r="AP475">
        <f>GDP!E476+GDP!L476</f>
        <v>0</v>
      </c>
      <c r="AQ475">
        <f>GDP!F476+GDP!M476</f>
        <v>0</v>
      </c>
      <c r="AR475">
        <f>GDP!G476+GDP!N476</f>
        <v>0</v>
      </c>
      <c r="AS475">
        <f>GDP!H476+GDP!O476</f>
        <v>0</v>
      </c>
      <c r="AT475" s="7">
        <f>GDP!I476+GDP!P476</f>
        <v>0</v>
      </c>
      <c r="AU475">
        <f>GDP!AE476</f>
        <v>0</v>
      </c>
      <c r="AV475">
        <f>GDP!AF476</f>
        <v>0</v>
      </c>
      <c r="AW475">
        <f>GDP!AG476</f>
        <v>0</v>
      </c>
      <c r="AX475">
        <f>GDP!AH476</f>
        <v>0</v>
      </c>
      <c r="AY475">
        <f>GDP!AI476</f>
        <v>0</v>
      </c>
      <c r="AZ475">
        <f>GDP!AJ476</f>
        <v>0</v>
      </c>
      <c r="BA475" s="7">
        <f>GDP!AK476</f>
        <v>0</v>
      </c>
      <c r="BB475">
        <f>GDP!AS476</f>
        <v>0</v>
      </c>
      <c r="BC475">
        <f>GDP!AT476</f>
        <v>0</v>
      </c>
      <c r="BD475">
        <f>GDP!AU476</f>
        <v>0</v>
      </c>
      <c r="BE475">
        <f>GDP!AV476</f>
        <v>0</v>
      </c>
      <c r="BF475">
        <f>GDP!AW476</f>
        <v>0</v>
      </c>
      <c r="BG475">
        <f>GDP!AX476</f>
        <v>0</v>
      </c>
      <c r="BH475" s="7">
        <f>GDP!AY476</f>
        <v>0</v>
      </c>
      <c r="BI475">
        <f>GDP!AZ476</f>
        <v>0</v>
      </c>
      <c r="BJ475">
        <f>GDP!BA476</f>
        <v>0</v>
      </c>
      <c r="BK475">
        <f>GDP!BB476</f>
        <v>0</v>
      </c>
      <c r="BL475">
        <f>GDP!BC476</f>
        <v>0</v>
      </c>
      <c r="BM475">
        <f>GDP!BD476</f>
        <v>0</v>
      </c>
      <c r="BN475">
        <f>GDP!BE476</f>
        <v>0</v>
      </c>
      <c r="BO475" s="7">
        <f>GDP!BF476</f>
        <v>0</v>
      </c>
      <c r="BP475">
        <f>GDP!BG476+GDP!BN476+GDP!BU476</f>
        <v>0</v>
      </c>
      <c r="BQ475">
        <f>GDP!BH476+GDP!BO476+GDP!BV476</f>
        <v>0</v>
      </c>
      <c r="BR475">
        <f>GDP!BI476+GDP!BP476+GDP!BW476</f>
        <v>0</v>
      </c>
      <c r="BS475">
        <f>GDP!BJ476+GDP!BQ476+GDP!BX476</f>
        <v>0</v>
      </c>
      <c r="BT475">
        <f>GDP!BK476+GDP!BR476+GDP!BY476</f>
        <v>0</v>
      </c>
      <c r="BU475">
        <f>GDP!BL476+GDP!BS476+GDP!BZ476</f>
        <v>0</v>
      </c>
      <c r="BV475" s="7">
        <f>GDP!BM476+GDP!BT476+GDP!CA476</f>
        <v>0</v>
      </c>
      <c r="BW475">
        <f>GDP!CB476</f>
        <v>0</v>
      </c>
      <c r="BX475">
        <f>GDP!CC476</f>
        <v>0</v>
      </c>
      <c r="BY475">
        <f>GDP!CD476</f>
        <v>0</v>
      </c>
      <c r="BZ475">
        <f>GDP!CE476</f>
        <v>0</v>
      </c>
      <c r="CA475">
        <f>GDP!CF476</f>
        <v>0</v>
      </c>
      <c r="CB475">
        <f>GDP!CG476</f>
        <v>0</v>
      </c>
      <c r="CC475" s="7">
        <f>GDP!CH476</f>
        <v>0</v>
      </c>
      <c r="CD475">
        <f>GDP!CI476</f>
        <v>0</v>
      </c>
      <c r="CE475">
        <f>GDP!CJ476</f>
        <v>0</v>
      </c>
      <c r="CF475">
        <f>GDP!CK476</f>
        <v>0</v>
      </c>
      <c r="CG475">
        <f>GDP!CL476</f>
        <v>0</v>
      </c>
      <c r="CH475">
        <f>GDP!CM476</f>
        <v>0</v>
      </c>
      <c r="CI475">
        <f>GDP!CN476</f>
        <v>0</v>
      </c>
      <c r="CJ475" s="7">
        <f>GDP!CO476</f>
        <v>0</v>
      </c>
      <c r="CK475">
        <f>GDP!CP476</f>
        <v>0</v>
      </c>
      <c r="CL475">
        <f>GDP!CQ476</f>
        <v>0</v>
      </c>
      <c r="CM475">
        <f>GDP!CR476</f>
        <v>0</v>
      </c>
      <c r="CN475">
        <f>GDP!CS476</f>
        <v>0</v>
      </c>
      <c r="CO475">
        <f>GDP!CT476</f>
        <v>0</v>
      </c>
      <c r="CP475">
        <f>GDP!CU476</f>
        <v>0</v>
      </c>
      <c r="CQ475">
        <f>GDP!CV476</f>
        <v>0</v>
      </c>
      <c r="CR475">
        <f>GDP!CW476</f>
        <v>0</v>
      </c>
      <c r="CS475">
        <f>GDP!CX476</f>
        <v>0.15876000000000001</v>
      </c>
      <c r="CT475">
        <f>GDP!CY476</f>
        <v>0</v>
      </c>
      <c r="CU475">
        <f>GDP!CZ476</f>
        <v>0</v>
      </c>
      <c r="CV475">
        <f>GDP!DA476</f>
        <v>0</v>
      </c>
      <c r="CW475">
        <f>GDP!DB476</f>
        <v>0</v>
      </c>
      <c r="CX475" s="7">
        <f>GDP!DC476</f>
        <v>0</v>
      </c>
      <c r="CY475">
        <f>GDP!DD476</f>
        <v>0</v>
      </c>
      <c r="CZ475">
        <f>GDP!DE476</f>
        <v>0</v>
      </c>
      <c r="DA475">
        <f>GDP!DF476</f>
        <v>0</v>
      </c>
      <c r="DB475">
        <f>GDP!DG476</f>
        <v>0</v>
      </c>
      <c r="DC475">
        <f>GDP!DH476</f>
        <v>0</v>
      </c>
      <c r="DD475">
        <f>GDP!DI476</f>
        <v>0</v>
      </c>
      <c r="DE475" s="7">
        <f>GDP!DJ476</f>
        <v>0</v>
      </c>
      <c r="DF475">
        <f>GDP!DU476</f>
        <v>0.15876000000000001</v>
      </c>
      <c r="DG475" s="7">
        <f>GDP!DV476</f>
        <v>0</v>
      </c>
      <c r="DH475">
        <f>GDP!DW476</f>
        <v>0</v>
      </c>
      <c r="DI475">
        <f>GDP!EA476</f>
        <v>1</v>
      </c>
      <c r="DJ475">
        <f>GDP!EB476</f>
        <v>0</v>
      </c>
      <c r="DK475">
        <f>GDP!EC476</f>
        <v>0</v>
      </c>
      <c r="DL475">
        <f>GDP!ED476</f>
        <v>0</v>
      </c>
      <c r="DM475">
        <f>GDP!EE476</f>
        <v>0</v>
      </c>
      <c r="DN475">
        <f>GDP!DY476</f>
        <v>0</v>
      </c>
      <c r="DO475">
        <f>GDP!DZ476</f>
        <v>1</v>
      </c>
      <c r="DP475" s="84">
        <v>183.01235615288999</v>
      </c>
      <c r="DQ475" s="84">
        <v>176.5712</v>
      </c>
      <c r="DR475">
        <v>175.42614723701999</v>
      </c>
      <c r="DS475">
        <v>-18271.099999999999</v>
      </c>
      <c r="DT475">
        <v>1.27330242E-2</v>
      </c>
      <c r="DU475">
        <v>2.7563517949000023</v>
      </c>
      <c r="DV475">
        <v>2.7436187707000022</v>
      </c>
      <c r="DW475">
        <v>34.568082464900002</v>
      </c>
      <c r="DX475">
        <v>31.811730669999999</v>
      </c>
      <c r="DY475">
        <v>5170400000000</v>
      </c>
      <c r="DZ475">
        <v>17470900000000</v>
      </c>
      <c r="EA475">
        <f t="shared" si="35"/>
        <v>1.0079199102164405</v>
      </c>
      <c r="EB475">
        <f t="shared" si="36"/>
        <v>3.4057844575662246</v>
      </c>
      <c r="EC475">
        <f t="shared" si="37"/>
        <v>-2.3978645473497844</v>
      </c>
      <c r="ED475">
        <v>167226150000000</v>
      </c>
      <c r="EE475">
        <f t="shared" si="38"/>
        <v>32.599134707922211</v>
      </c>
      <c r="EF475">
        <v>18967000000000</v>
      </c>
      <c r="EG475">
        <v>95414700000000</v>
      </c>
      <c r="EH475">
        <f t="shared" si="39"/>
        <v>7.218867419323669E-3</v>
      </c>
    </row>
    <row r="476" spans="1:138" x14ac:dyDescent="0.35">
      <c r="A476" t="s">
        <v>156</v>
      </c>
      <c r="B476" s="7">
        <v>2008</v>
      </c>
      <c r="C476">
        <f>MacroData!D476</f>
        <v>501211.39444057201</v>
      </c>
      <c r="D476">
        <f>MacroData!E476</f>
        <v>97.097999999999999</v>
      </c>
      <c r="E476">
        <f>MacroData!F476</f>
        <v>100.14100000000001</v>
      </c>
      <c r="F476">
        <f>MacroData!G476</f>
        <v>857742363694690</v>
      </c>
      <c r="G476">
        <f>MacroData!H476</f>
        <v>495059095558822</v>
      </c>
      <c r="H476">
        <f>MacroData!I476</f>
        <v>501211394440572</v>
      </c>
      <c r="I476">
        <f>MacroData!J476</f>
        <v>518233697177166</v>
      </c>
      <c r="J476">
        <f>MacroData!K476</f>
        <v>0.92400000000000004</v>
      </c>
      <c r="K476">
        <f>MacroData!L476</f>
        <v>1.486</v>
      </c>
      <c r="L476">
        <f>MacroData!M476</f>
        <v>286048</v>
      </c>
      <c r="M476">
        <f>MacroData!N476</f>
        <v>110148.875</v>
      </c>
      <c r="N476">
        <f>MacroData!O476</f>
        <v>127692000</v>
      </c>
      <c r="O476">
        <f>MacroData!P476</f>
        <v>8237986777.5664711</v>
      </c>
      <c r="P476">
        <f>MacroData!Q476</f>
        <v>20683714311534</v>
      </c>
      <c r="Q476">
        <f>MacroData!R476</f>
        <v>109923400000000</v>
      </c>
      <c r="R476">
        <f>MacroData!S476</f>
        <v>497549982865632</v>
      </c>
      <c r="S476">
        <f>MacroData!T476</f>
        <v>89891100000000</v>
      </c>
      <c r="T476">
        <f>MacroData!U476</f>
        <v>294312800000000</v>
      </c>
      <c r="U476">
        <f>MacroData!V476</f>
        <v>3.9670000000000001</v>
      </c>
      <c r="V476">
        <f>MacroData!W476</f>
        <v>416.35</v>
      </c>
      <c r="W476">
        <f>MacroData!X476</f>
        <v>84.578000000000003</v>
      </c>
      <c r="X476">
        <f>MacroData!Y476</f>
        <v>2670274056372.3799</v>
      </c>
      <c r="Y476">
        <f>MacroData!Z476</f>
        <v>292055400000000</v>
      </c>
      <c r="Z476">
        <f>MacroData!AA476</f>
        <v>164098350000000</v>
      </c>
      <c r="AA476">
        <f>MacroData!AB476</f>
        <v>14784050000000</v>
      </c>
      <c r="AB476">
        <f>MacroData!AC476</f>
        <v>60848500000000</v>
      </c>
      <c r="AC476">
        <f>MacroData!AD476</f>
        <v>93403400000000</v>
      </c>
      <c r="AD476">
        <f>MacroData!AE476</f>
        <v>20032300000000</v>
      </c>
      <c r="AE476">
        <f>MacroData!AF476</f>
        <v>-1.85552445597936</v>
      </c>
      <c r="AF476">
        <f>MacroData!AG476</f>
        <v>102.1</v>
      </c>
      <c r="AG476">
        <f>MacroData!AH476</f>
        <v>0</v>
      </c>
      <c r="AH476">
        <f>MacroData!AI476</f>
        <v>0</v>
      </c>
      <c r="AI476">
        <f>MacroData!AJ476</f>
        <v>1</v>
      </c>
      <c r="AJ476">
        <f>MacroData!AK476</f>
        <v>0</v>
      </c>
      <c r="AK476">
        <f>MacroData!AL476</f>
        <v>1</v>
      </c>
      <c r="AL476">
        <f>MacroData!AM476</f>
        <v>1.1220240000000001</v>
      </c>
      <c r="AM476">
        <f>MacroData!AN476</f>
        <v>1.963828182291417</v>
      </c>
      <c r="AN476" s="31">
        <f>GDP!C477+GDP!J477</f>
        <v>0</v>
      </c>
      <c r="AO476">
        <f>GDP!D477+GDP!K477</f>
        <v>0</v>
      </c>
      <c r="AP476">
        <f>GDP!E477+GDP!L477</f>
        <v>0</v>
      </c>
      <c r="AQ476">
        <f>GDP!F477+GDP!M477</f>
        <v>0</v>
      </c>
      <c r="AR476">
        <f>GDP!G477+GDP!N477</f>
        <v>0</v>
      </c>
      <c r="AS476">
        <f>GDP!H477+GDP!O477</f>
        <v>0</v>
      </c>
      <c r="AT476" s="7">
        <f>GDP!I477+GDP!P477</f>
        <v>0</v>
      </c>
      <c r="AU476">
        <f>GDP!AE477</f>
        <v>0</v>
      </c>
      <c r="AV476">
        <f>GDP!AF477</f>
        <v>0</v>
      </c>
      <c r="AW476">
        <f>GDP!AG477</f>
        <v>0</v>
      </c>
      <c r="AX476">
        <f>GDP!AH477</f>
        <v>0</v>
      </c>
      <c r="AY476">
        <f>GDP!AI477</f>
        <v>0</v>
      </c>
      <c r="AZ476">
        <f>GDP!AJ477</f>
        <v>0</v>
      </c>
      <c r="BA476" s="7">
        <f>GDP!AK477</f>
        <v>0</v>
      </c>
      <c r="BB476">
        <f>GDP!AS477</f>
        <v>0</v>
      </c>
      <c r="BC476">
        <f>GDP!AT477</f>
        <v>0</v>
      </c>
      <c r="BD476">
        <f>GDP!AU477</f>
        <v>0</v>
      </c>
      <c r="BE476">
        <f>GDP!AV477</f>
        <v>0</v>
      </c>
      <c r="BF476">
        <f>GDP!AW477</f>
        <v>0</v>
      </c>
      <c r="BG476">
        <f>GDP!AX477</f>
        <v>0</v>
      </c>
      <c r="BH476" s="7">
        <f>GDP!AY477</f>
        <v>0</v>
      </c>
      <c r="BI476">
        <f>GDP!AZ477</f>
        <v>0</v>
      </c>
      <c r="BJ476">
        <f>GDP!BA477</f>
        <v>0</v>
      </c>
      <c r="BK476">
        <f>GDP!BB477</f>
        <v>0</v>
      </c>
      <c r="BL476">
        <f>GDP!BC477</f>
        <v>0</v>
      </c>
      <c r="BM476">
        <f>GDP!BD477</f>
        <v>0</v>
      </c>
      <c r="BN476">
        <f>GDP!BE477</f>
        <v>0</v>
      </c>
      <c r="BO476" s="7">
        <f>GDP!BF477</f>
        <v>0</v>
      </c>
      <c r="BP476">
        <f>GDP!BG477+GDP!BN477+GDP!BU477</f>
        <v>0</v>
      </c>
      <c r="BQ476">
        <f>GDP!BH477+GDP!BO477+GDP!BV477</f>
        <v>0</v>
      </c>
      <c r="BR476">
        <f>GDP!BI477+GDP!BP477+GDP!BW477</f>
        <v>0</v>
      </c>
      <c r="BS476">
        <f>GDP!BJ477+GDP!BQ477+GDP!BX477</f>
        <v>0</v>
      </c>
      <c r="BT476">
        <f>GDP!BK477+GDP!BR477+GDP!BY477</f>
        <v>0</v>
      </c>
      <c r="BU476">
        <f>GDP!BL477+GDP!BS477+GDP!BZ477</f>
        <v>0</v>
      </c>
      <c r="BV476" s="7">
        <f>GDP!BM477+GDP!BT477+GDP!CA477</f>
        <v>0</v>
      </c>
      <c r="BW476">
        <f>GDP!CB477</f>
        <v>0</v>
      </c>
      <c r="BX476">
        <f>GDP!CC477</f>
        <v>0</v>
      </c>
      <c r="BY476">
        <f>GDP!CD477</f>
        <v>0</v>
      </c>
      <c r="BZ476">
        <f>GDP!CE477</f>
        <v>0</v>
      </c>
      <c r="CA476">
        <f>GDP!CF477</f>
        <v>0</v>
      </c>
      <c r="CB476">
        <f>GDP!CG477</f>
        <v>0</v>
      </c>
      <c r="CC476" s="7">
        <f>GDP!CH477</f>
        <v>0</v>
      </c>
      <c r="CD476">
        <f>GDP!CI477</f>
        <v>0</v>
      </c>
      <c r="CE476">
        <f>GDP!CJ477</f>
        <v>0</v>
      </c>
      <c r="CF476">
        <f>GDP!CK477</f>
        <v>0</v>
      </c>
      <c r="CG476">
        <f>GDP!CL477</f>
        <v>0</v>
      </c>
      <c r="CH476">
        <f>GDP!CM477</f>
        <v>0</v>
      </c>
      <c r="CI476">
        <f>GDP!CN477</f>
        <v>0</v>
      </c>
      <c r="CJ476" s="7">
        <f>GDP!CO477</f>
        <v>0</v>
      </c>
      <c r="CK476">
        <f>GDP!CP477</f>
        <v>0</v>
      </c>
      <c r="CL476">
        <f>GDP!CQ477</f>
        <v>0</v>
      </c>
      <c r="CM476">
        <f>GDP!CR477</f>
        <v>0</v>
      </c>
      <c r="CN476">
        <f>GDP!CS477</f>
        <v>0</v>
      </c>
      <c r="CO476">
        <f>GDP!CT477</f>
        <v>0</v>
      </c>
      <c r="CP476">
        <f>GDP!CU477</f>
        <v>0</v>
      </c>
      <c r="CQ476">
        <f>GDP!CV477</f>
        <v>0</v>
      </c>
      <c r="CR476">
        <f>GDP!CW477</f>
        <v>0</v>
      </c>
      <c r="CS476">
        <f>GDP!CX477</f>
        <v>0</v>
      </c>
      <c r="CT476">
        <f>GDP!CY477</f>
        <v>0</v>
      </c>
      <c r="CU476">
        <f>GDP!CZ477</f>
        <v>0</v>
      </c>
      <c r="CV476">
        <f>GDP!DA477</f>
        <v>0</v>
      </c>
      <c r="CW476">
        <f>GDP!DB477</f>
        <v>0</v>
      </c>
      <c r="CX476" s="7">
        <f>GDP!DC477</f>
        <v>0</v>
      </c>
      <c r="CY476">
        <f>GDP!DD477</f>
        <v>0</v>
      </c>
      <c r="CZ476">
        <f>GDP!DE477</f>
        <v>0</v>
      </c>
      <c r="DA476">
        <f>GDP!DF477</f>
        <v>0</v>
      </c>
      <c r="DB476">
        <f>GDP!DG477</f>
        <v>0</v>
      </c>
      <c r="DC476">
        <f>GDP!DH477</f>
        <v>0</v>
      </c>
      <c r="DD476">
        <f>GDP!DI477</f>
        <v>0</v>
      </c>
      <c r="DE476" s="7">
        <f>GDP!DJ477</f>
        <v>0</v>
      </c>
      <c r="DF476">
        <f>GDP!DU477</f>
        <v>0</v>
      </c>
      <c r="DG476" s="7">
        <f>GDP!DV477</f>
        <v>0</v>
      </c>
      <c r="DH476">
        <f>GDP!DW477</f>
        <v>0</v>
      </c>
      <c r="DI476">
        <f>GDP!EA477</f>
        <v>0</v>
      </c>
      <c r="DJ476">
        <f>GDP!EB477</f>
        <v>0</v>
      </c>
      <c r="DK476">
        <f>GDP!EC477</f>
        <v>0</v>
      </c>
      <c r="DL476">
        <f>GDP!ED477</f>
        <v>0</v>
      </c>
      <c r="DM476">
        <f>GDP!EE477</f>
        <v>0</v>
      </c>
      <c r="DN476">
        <f>GDP!DY477</f>
        <v>0</v>
      </c>
      <c r="DO476">
        <f>GDP!DZ477</f>
        <v>0</v>
      </c>
      <c r="DP476" s="84">
        <v>191.81214315057599</v>
      </c>
      <c r="DQ476" s="84">
        <v>184.6267</v>
      </c>
      <c r="DR476">
        <v>183.41572954301</v>
      </c>
      <c r="DS476">
        <v>1121.8</v>
      </c>
      <c r="DT476">
        <v>0.32624322140000001</v>
      </c>
      <c r="DU476">
        <v>4.119444810400001</v>
      </c>
      <c r="DV476">
        <v>3.793201589000001</v>
      </c>
      <c r="DW476">
        <v>35.618465005300003</v>
      </c>
      <c r="DX476">
        <v>31.499020194900002</v>
      </c>
      <c r="DY476">
        <v>5579100000000</v>
      </c>
      <c r="DZ476">
        <v>17803500000000</v>
      </c>
      <c r="EA476">
        <f t="shared" si="35"/>
        <v>1.1131231376387847</v>
      </c>
      <c r="EB476">
        <f t="shared" si="36"/>
        <v>3.5520940260888136</v>
      </c>
      <c r="EC476">
        <f t="shared" si="37"/>
        <v>-2.438970888450029</v>
      </c>
      <c r="ED476">
        <v>169189275000000</v>
      </c>
      <c r="EE476">
        <f t="shared" si="38"/>
        <v>33.756071166107645</v>
      </c>
      <c r="EF476">
        <v>18292000000000</v>
      </c>
      <c r="EG476">
        <v>95600500000000</v>
      </c>
      <c r="EH476">
        <f t="shared" si="39"/>
        <v>0.18597183289855279</v>
      </c>
    </row>
    <row r="477" spans="1:138" x14ac:dyDescent="0.35">
      <c r="A477" t="s">
        <v>156</v>
      </c>
      <c r="B477" s="7">
        <v>2009</v>
      </c>
      <c r="C477">
        <f>MacroData!D477</f>
        <v>471140.60473388102</v>
      </c>
      <c r="D477">
        <f>MacroData!E477</f>
        <v>97.97</v>
      </c>
      <c r="E477">
        <f>MacroData!F477</f>
        <v>97.751000000000005</v>
      </c>
      <c r="F477">
        <f>MacroData!G477</f>
        <v>889265030007646</v>
      </c>
      <c r="G477">
        <f>MacroData!H477</f>
        <v>494764197222972</v>
      </c>
      <c r="H477">
        <f>MacroData!I477</f>
        <v>471140604733881</v>
      </c>
      <c r="I477">
        <f>MacroData!J477</f>
        <v>489591135109687</v>
      </c>
      <c r="J477">
        <f>MacroData!K477</f>
        <v>0.47599999999999998</v>
      </c>
      <c r="K477">
        <f>MacroData!L477</f>
        <v>1.341</v>
      </c>
      <c r="L477">
        <f>MacroData!M477</f>
        <v>280975.1875</v>
      </c>
      <c r="M477">
        <f>MacroData!N477</f>
        <v>97309.3359375</v>
      </c>
      <c r="N477">
        <f>MacroData!O477</f>
        <v>127510000</v>
      </c>
      <c r="O477">
        <f>MacroData!P477</f>
        <v>18752985878.301025</v>
      </c>
      <c r="P477">
        <f>MacroData!Q477</f>
        <v>3816027656992</v>
      </c>
      <c r="Q477">
        <f>MacroData!R477</f>
        <v>98281500000000</v>
      </c>
      <c r="R477">
        <f>MacroData!S477</f>
        <v>485775107452695</v>
      </c>
      <c r="S477">
        <f>MacroData!T477</f>
        <v>76846200000000</v>
      </c>
      <c r="T477">
        <f>MacroData!U477</f>
        <v>292341800000000</v>
      </c>
      <c r="U477">
        <f>MacroData!V477</f>
        <v>5.0430000000000001</v>
      </c>
      <c r="V477">
        <f>MacroData!W477</f>
        <v>449.74</v>
      </c>
      <c r="W477">
        <f>MacroData!X477</f>
        <v>97.027000000000001</v>
      </c>
      <c r="X477">
        <f>MacroData!Y477</f>
        <v>2652390440055.0801</v>
      </c>
      <c r="Y477">
        <f>MacroData!Z477</f>
        <v>282941700000000</v>
      </c>
      <c r="Z477">
        <f>MacroData!AA477</f>
        <v>145103175000000</v>
      </c>
      <c r="AA477">
        <f>MacroData!AB477</f>
        <v>18446075000000</v>
      </c>
      <c r="AB477">
        <f>MacroData!AC477</f>
        <v>64529300000000</v>
      </c>
      <c r="AC477">
        <f>MacroData!AD477</f>
        <v>95524800000000</v>
      </c>
      <c r="AD477">
        <f>MacroData!AE477</f>
        <v>21435300000000</v>
      </c>
      <c r="AE477">
        <f>MacroData!AF477</f>
        <v>-8.8433473110503407</v>
      </c>
      <c r="AF477">
        <f>MacroData!AG477</f>
        <v>100.72499999999999</v>
      </c>
      <c r="AG477">
        <f>MacroData!AH477</f>
        <v>0</v>
      </c>
      <c r="AH477">
        <f>MacroData!AI477</f>
        <v>0</v>
      </c>
      <c r="AI477">
        <f>MacroData!AJ477</f>
        <v>0</v>
      </c>
      <c r="AJ477">
        <f>MacroData!AK477</f>
        <v>0</v>
      </c>
      <c r="AK477">
        <f>MacroData!AL477</f>
        <v>0</v>
      </c>
      <c r="AL477">
        <f>MacroData!AM477</f>
        <v>1.1220240000000001</v>
      </c>
      <c r="AM477">
        <f>MacroData!AN477</f>
        <v>1.9673553950020246</v>
      </c>
      <c r="AN477" s="31">
        <f>GDP!C478+GDP!J478</f>
        <v>0</v>
      </c>
      <c r="AO477">
        <f>GDP!D478+GDP!K478</f>
        <v>0</v>
      </c>
      <c r="AP477">
        <f>GDP!E478+GDP!L478</f>
        <v>0</v>
      </c>
      <c r="AQ477">
        <f>GDP!F478+GDP!M478</f>
        <v>0</v>
      </c>
      <c r="AR477">
        <f>GDP!G478+GDP!N478</f>
        <v>0</v>
      </c>
      <c r="AS477">
        <f>GDP!H478+GDP!O478</f>
        <v>0</v>
      </c>
      <c r="AT477" s="7">
        <f>GDP!I478+GDP!P478</f>
        <v>0</v>
      </c>
      <c r="AU477">
        <f>GDP!AE478</f>
        <v>0</v>
      </c>
      <c r="AV477">
        <f>GDP!AF478</f>
        <v>0</v>
      </c>
      <c r="AW477">
        <f>GDP!AG478</f>
        <v>0</v>
      </c>
      <c r="AX477">
        <f>GDP!AH478</f>
        <v>0</v>
      </c>
      <c r="AY477">
        <f>GDP!AI478</f>
        <v>0</v>
      </c>
      <c r="AZ477">
        <f>GDP!AJ478</f>
        <v>0</v>
      </c>
      <c r="BA477" s="7">
        <f>GDP!AK478</f>
        <v>0</v>
      </c>
      <c r="BB477">
        <f>GDP!AS478</f>
        <v>0</v>
      </c>
      <c r="BC477">
        <f>GDP!AT478</f>
        <v>0</v>
      </c>
      <c r="BD477">
        <f>GDP!AU478</f>
        <v>0</v>
      </c>
      <c r="BE477">
        <f>GDP!AV478</f>
        <v>0</v>
      </c>
      <c r="BF477">
        <f>GDP!AW478</f>
        <v>0</v>
      </c>
      <c r="BG477">
        <f>GDP!AX478</f>
        <v>0</v>
      </c>
      <c r="BH477" s="7">
        <f>GDP!AY478</f>
        <v>0</v>
      </c>
      <c r="BI477">
        <f>GDP!AZ478</f>
        <v>0</v>
      </c>
      <c r="BJ477">
        <f>GDP!BA478</f>
        <v>0</v>
      </c>
      <c r="BK477">
        <f>GDP!BB478</f>
        <v>0</v>
      </c>
      <c r="BL477">
        <f>GDP!BC478</f>
        <v>0</v>
      </c>
      <c r="BM477">
        <f>GDP!BD478</f>
        <v>0</v>
      </c>
      <c r="BN477">
        <f>GDP!BE478</f>
        <v>0</v>
      </c>
      <c r="BO477" s="7">
        <f>GDP!BF478</f>
        <v>0</v>
      </c>
      <c r="BP477">
        <f>GDP!BG478+GDP!BN478+GDP!BU478</f>
        <v>0</v>
      </c>
      <c r="BQ477">
        <f>GDP!BH478+GDP!BO478+GDP!BV478</f>
        <v>0</v>
      </c>
      <c r="BR477">
        <f>GDP!BI478+GDP!BP478+GDP!BW478</f>
        <v>0</v>
      </c>
      <c r="BS477">
        <f>GDP!BJ478+GDP!BQ478+GDP!BX478</f>
        <v>0</v>
      </c>
      <c r="BT477">
        <f>GDP!BK478+GDP!BR478+GDP!BY478</f>
        <v>0</v>
      </c>
      <c r="BU477">
        <f>GDP!BL478+GDP!BS478+GDP!BZ478</f>
        <v>0</v>
      </c>
      <c r="BV477" s="7">
        <f>GDP!BM478+GDP!BT478+GDP!CA478</f>
        <v>0</v>
      </c>
      <c r="BW477">
        <f>GDP!CB478</f>
        <v>0</v>
      </c>
      <c r="BX477">
        <f>GDP!CC478</f>
        <v>0</v>
      </c>
      <c r="BY477">
        <f>GDP!CD478</f>
        <v>0</v>
      </c>
      <c r="BZ477">
        <f>GDP!CE478</f>
        <v>0</v>
      </c>
      <c r="CA477">
        <f>GDP!CF478</f>
        <v>0</v>
      </c>
      <c r="CB477">
        <f>GDP!CG478</f>
        <v>0</v>
      </c>
      <c r="CC477" s="7">
        <f>GDP!CH478</f>
        <v>0</v>
      </c>
      <c r="CD477">
        <f>GDP!CI478</f>
        <v>0</v>
      </c>
      <c r="CE477">
        <f>GDP!CJ478</f>
        <v>0</v>
      </c>
      <c r="CF477">
        <f>GDP!CK478</f>
        <v>0</v>
      </c>
      <c r="CG477">
        <f>GDP!CL478</f>
        <v>0</v>
      </c>
      <c r="CH477">
        <f>GDP!CM478</f>
        <v>0</v>
      </c>
      <c r="CI477">
        <f>GDP!CN478</f>
        <v>0</v>
      </c>
      <c r="CJ477" s="7">
        <f>GDP!CO478</f>
        <v>0</v>
      </c>
      <c r="CK477">
        <f>GDP!CP478</f>
        <v>0</v>
      </c>
      <c r="CL477">
        <f>GDP!CQ478</f>
        <v>0</v>
      </c>
      <c r="CM477">
        <f>GDP!CR478</f>
        <v>0</v>
      </c>
      <c r="CN477">
        <f>GDP!CS478</f>
        <v>0</v>
      </c>
      <c r="CO477">
        <f>GDP!CT478</f>
        <v>0</v>
      </c>
      <c r="CP477">
        <f>GDP!CU478</f>
        <v>0</v>
      </c>
      <c r="CQ477">
        <f>GDP!CV478</f>
        <v>0</v>
      </c>
      <c r="CR477">
        <f>GDP!CW478</f>
        <v>0</v>
      </c>
      <c r="CS477">
        <f>GDP!CX478</f>
        <v>0</v>
      </c>
      <c r="CT477">
        <f>GDP!CY478</f>
        <v>0</v>
      </c>
      <c r="CU477">
        <f>GDP!CZ478</f>
        <v>0</v>
      </c>
      <c r="CV477">
        <f>GDP!DA478</f>
        <v>0</v>
      </c>
      <c r="CW477">
        <f>GDP!DB478</f>
        <v>0</v>
      </c>
      <c r="CX477" s="7">
        <f>GDP!DC478</f>
        <v>0</v>
      </c>
      <c r="CY477">
        <f>GDP!DD478</f>
        <v>0</v>
      </c>
      <c r="CZ477">
        <f>GDP!DE478</f>
        <v>0</v>
      </c>
      <c r="DA477">
        <f>GDP!DF478</f>
        <v>0</v>
      </c>
      <c r="DB477">
        <f>GDP!DG478</f>
        <v>0</v>
      </c>
      <c r="DC477">
        <f>GDP!DH478</f>
        <v>0</v>
      </c>
      <c r="DD477">
        <f>GDP!DI478</f>
        <v>0</v>
      </c>
      <c r="DE477" s="7">
        <f>GDP!DJ478</f>
        <v>0</v>
      </c>
      <c r="DF477">
        <f>GDP!DU478</f>
        <v>0</v>
      </c>
      <c r="DG477" s="7">
        <f>GDP!DV478</f>
        <v>0</v>
      </c>
      <c r="DH477">
        <f>GDP!DW478</f>
        <v>0</v>
      </c>
      <c r="DI477">
        <f>GDP!EA478</f>
        <v>0</v>
      </c>
      <c r="DJ477">
        <f>GDP!EB478</f>
        <v>0</v>
      </c>
      <c r="DK477">
        <f>GDP!EC478</f>
        <v>0</v>
      </c>
      <c r="DL477">
        <f>GDP!ED478</f>
        <v>0</v>
      </c>
      <c r="DM477">
        <f>GDP!EE478</f>
        <v>0</v>
      </c>
      <c r="DN477">
        <f>GDP!DY478</f>
        <v>0</v>
      </c>
      <c r="DO477">
        <f>GDP!DZ478</f>
        <v>0</v>
      </c>
      <c r="DP477" s="84">
        <v>210.246836069046</v>
      </c>
      <c r="DQ477" s="84">
        <v>202.36</v>
      </c>
      <c r="DR477">
        <v>201.04330736812</v>
      </c>
      <c r="DS477">
        <v>-18682.099999999999</v>
      </c>
      <c r="DT477">
        <v>0.49266487860000002</v>
      </c>
      <c r="DU477">
        <v>9.7764438118000001</v>
      </c>
      <c r="DV477">
        <v>9.2837789332000007</v>
      </c>
      <c r="DW477">
        <v>40.227999487600002</v>
      </c>
      <c r="DX477">
        <v>30.451555675800002</v>
      </c>
      <c r="DY477">
        <v>9150900000000</v>
      </c>
      <c r="DZ477">
        <v>17192900000000</v>
      </c>
      <c r="EA477">
        <f t="shared" si="35"/>
        <v>1.942286423215166</v>
      </c>
      <c r="EB477">
        <f t="shared" si="36"/>
        <v>3.64920786432985</v>
      </c>
      <c r="EC477">
        <f t="shared" si="37"/>
        <v>-1.706921441114684</v>
      </c>
      <c r="ED477">
        <v>176067300000000</v>
      </c>
      <c r="EE477">
        <f t="shared" si="38"/>
        <v>37.370436390098419</v>
      </c>
      <c r="EF477">
        <v>19163400000000</v>
      </c>
      <c r="EG477">
        <v>96111800000000</v>
      </c>
      <c r="EH477">
        <f t="shared" si="39"/>
        <v>0.26860557697395998</v>
      </c>
    </row>
    <row r="478" spans="1:138" x14ac:dyDescent="0.35">
      <c r="A478" t="s">
        <v>156</v>
      </c>
      <c r="B478" s="7">
        <v>2010</v>
      </c>
      <c r="C478">
        <f>MacroData!D478</f>
        <v>482678.89576136204</v>
      </c>
      <c r="D478">
        <f>MacroData!E478</f>
        <v>99.641000000000005</v>
      </c>
      <c r="E478">
        <f>MacroData!F478</f>
        <v>99.778000000000006</v>
      </c>
      <c r="F478">
        <f>MacroData!G478</f>
        <v>932587024725491</v>
      </c>
      <c r="G478">
        <f>MacroData!H478</f>
        <v>486102787300366</v>
      </c>
      <c r="H478">
        <f>MacroData!I478</f>
        <v>482678895761362</v>
      </c>
      <c r="I478">
        <f>MacroData!J478</f>
        <v>512657485164468</v>
      </c>
      <c r="J478">
        <f>MacroData!K478</f>
        <v>0.23100000000000001</v>
      </c>
      <c r="K478">
        <f>MacroData!L478</f>
        <v>1.169</v>
      </c>
      <c r="L478">
        <f>MacroData!M478</f>
        <v>285867</v>
      </c>
      <c r="M478">
        <f>MacroData!N478</f>
        <v>96431</v>
      </c>
      <c r="N478">
        <f>MacroData!O478</f>
        <v>128057000</v>
      </c>
      <c r="O478">
        <f>MacroData!P478</f>
        <v>65509481825.049484</v>
      </c>
      <c r="P478">
        <f>MacroData!Q478</f>
        <v>17290668051881</v>
      </c>
      <c r="Q478">
        <f>MacroData!R478</f>
        <v>98043300000000</v>
      </c>
      <c r="R478">
        <f>MacroData!S478</f>
        <v>495366817112587</v>
      </c>
      <c r="S478">
        <f>MacroData!T478</f>
        <v>76468200000000</v>
      </c>
      <c r="T478">
        <f>MacroData!U478</f>
        <v>300435500000000</v>
      </c>
      <c r="U478">
        <f>MacroData!V478</f>
        <v>5.0309999999999997</v>
      </c>
      <c r="V478">
        <f>MacroData!W478</f>
        <v>453.1</v>
      </c>
      <c r="W478">
        <f>MacroData!X478</f>
        <v>100</v>
      </c>
      <c r="X478">
        <f>MacroData!Y478</f>
        <v>2725825680332.5698</v>
      </c>
      <c r="Y478">
        <f>MacroData!Z478</f>
        <v>285867100000000</v>
      </c>
      <c r="Z478">
        <f>MacroData!AA478</f>
        <v>148343250000000</v>
      </c>
      <c r="AA478">
        <f>MacroData!AB478</f>
        <v>16619150000000</v>
      </c>
      <c r="AB478">
        <f>MacroData!AC478</f>
        <v>66726400000000</v>
      </c>
      <c r="AC478">
        <f>MacroData!AD478</f>
        <v>97335100000000</v>
      </c>
      <c r="AD478">
        <f>MacroData!AE478</f>
        <v>21575100000000</v>
      </c>
      <c r="AE478">
        <f>MacroData!AF478</f>
        <v>-8.3026832852898096</v>
      </c>
      <c r="AF478">
        <f>MacroData!AG478</f>
        <v>100</v>
      </c>
      <c r="AG478">
        <f>MacroData!AH478</f>
        <v>0</v>
      </c>
      <c r="AH478">
        <f>MacroData!AI478</f>
        <v>0</v>
      </c>
      <c r="AI478">
        <f>MacroData!AJ478</f>
        <v>0</v>
      </c>
      <c r="AJ478">
        <f>MacroData!AK478</f>
        <v>0</v>
      </c>
      <c r="AK478">
        <f>MacroData!AL478</f>
        <v>0</v>
      </c>
      <c r="AL478">
        <f>MacroData!AM478</f>
        <v>1.1220240000000001</v>
      </c>
      <c r="AM478">
        <f>MacroData!AN478</f>
        <v>1.971596899841513</v>
      </c>
      <c r="AN478" s="31">
        <f>GDP!C479+GDP!J479</f>
        <v>0</v>
      </c>
      <c r="AO478">
        <f>GDP!D479+GDP!K479</f>
        <v>0</v>
      </c>
      <c r="AP478">
        <f>GDP!E479+GDP!L479</f>
        <v>0</v>
      </c>
      <c r="AQ478">
        <f>GDP!F479+GDP!M479</f>
        <v>0</v>
      </c>
      <c r="AR478">
        <f>GDP!G479+GDP!N479</f>
        <v>0</v>
      </c>
      <c r="AS478">
        <f>GDP!H479+GDP!O479</f>
        <v>0</v>
      </c>
      <c r="AT478" s="7">
        <f>GDP!I479+GDP!P479</f>
        <v>0</v>
      </c>
      <c r="AU478">
        <f>GDP!AE479</f>
        <v>0</v>
      </c>
      <c r="AV478">
        <f>GDP!AF479</f>
        <v>0</v>
      </c>
      <c r="AW478">
        <f>GDP!AG479</f>
        <v>0</v>
      </c>
      <c r="AX478">
        <f>GDP!AH479</f>
        <v>0</v>
      </c>
      <c r="AY478">
        <f>GDP!AI479</f>
        <v>0</v>
      </c>
      <c r="AZ478">
        <f>GDP!AJ479</f>
        <v>0</v>
      </c>
      <c r="BA478" s="7">
        <f>GDP!AK479</f>
        <v>0</v>
      </c>
      <c r="BB478">
        <f>GDP!AS479</f>
        <v>0</v>
      </c>
      <c r="BC478">
        <f>GDP!AT479</f>
        <v>0</v>
      </c>
      <c r="BD478">
        <f>GDP!AU479</f>
        <v>0</v>
      </c>
      <c r="BE478">
        <f>GDP!AV479</f>
        <v>0</v>
      </c>
      <c r="BF478">
        <f>GDP!AW479</f>
        <v>0</v>
      </c>
      <c r="BG478">
        <f>GDP!AX479</f>
        <v>0</v>
      </c>
      <c r="BH478" s="7">
        <f>GDP!AY479</f>
        <v>0</v>
      </c>
      <c r="BI478">
        <f>GDP!AZ479</f>
        <v>0</v>
      </c>
      <c r="BJ478">
        <f>GDP!BA479</f>
        <v>0</v>
      </c>
      <c r="BK478">
        <f>GDP!BB479</f>
        <v>0</v>
      </c>
      <c r="BL478">
        <f>GDP!BC479</f>
        <v>0</v>
      </c>
      <c r="BM478">
        <f>GDP!BD479</f>
        <v>0</v>
      </c>
      <c r="BN478">
        <f>GDP!BE479</f>
        <v>0</v>
      </c>
      <c r="BO478" s="7">
        <f>GDP!BF479</f>
        <v>0</v>
      </c>
      <c r="BP478">
        <f>GDP!BG479+GDP!BN479+GDP!BU479</f>
        <v>0</v>
      </c>
      <c r="BQ478">
        <f>GDP!BH479+GDP!BO479+GDP!BV479</f>
        <v>0</v>
      </c>
      <c r="BR478">
        <f>GDP!BI479+GDP!BP479+GDP!BW479</f>
        <v>0</v>
      </c>
      <c r="BS478">
        <f>GDP!BJ479+GDP!BQ479+GDP!BX479</f>
        <v>0</v>
      </c>
      <c r="BT478">
        <f>GDP!BK479+GDP!BR479+GDP!BY479</f>
        <v>0</v>
      </c>
      <c r="BU478">
        <f>GDP!BL479+GDP!BS479+GDP!BZ479</f>
        <v>0</v>
      </c>
      <c r="BV478" s="7">
        <f>GDP!BM479+GDP!BT479+GDP!CA479</f>
        <v>0</v>
      </c>
      <c r="BW478">
        <f>GDP!CB479</f>
        <v>0</v>
      </c>
      <c r="BX478">
        <f>GDP!CC479</f>
        <v>0</v>
      </c>
      <c r="BY478">
        <f>GDP!CD479</f>
        <v>0</v>
      </c>
      <c r="BZ478">
        <f>GDP!CE479</f>
        <v>0</v>
      </c>
      <c r="CA478">
        <f>GDP!CF479</f>
        <v>0</v>
      </c>
      <c r="CB478">
        <f>GDP!CG479</f>
        <v>0</v>
      </c>
      <c r="CC478" s="7">
        <f>GDP!CH479</f>
        <v>0</v>
      </c>
      <c r="CD478">
        <f>GDP!CI479</f>
        <v>0</v>
      </c>
      <c r="CE478">
        <f>GDP!CJ479</f>
        <v>0</v>
      </c>
      <c r="CF478">
        <f>GDP!CK479</f>
        <v>0</v>
      </c>
      <c r="CG478">
        <f>GDP!CL479</f>
        <v>0</v>
      </c>
      <c r="CH478">
        <f>GDP!CM479</f>
        <v>0</v>
      </c>
      <c r="CI478">
        <f>GDP!CN479</f>
        <v>0</v>
      </c>
      <c r="CJ478" s="7">
        <f>GDP!CO479</f>
        <v>0</v>
      </c>
      <c r="CK478">
        <f>GDP!CP479</f>
        <v>0</v>
      </c>
      <c r="CL478">
        <f>GDP!CQ479</f>
        <v>0</v>
      </c>
      <c r="CM478">
        <f>GDP!CR479</f>
        <v>0</v>
      </c>
      <c r="CN478">
        <f>GDP!CS479</f>
        <v>0</v>
      </c>
      <c r="CO478">
        <f>GDP!CT479</f>
        <v>0</v>
      </c>
      <c r="CP478">
        <f>GDP!CU479</f>
        <v>0</v>
      </c>
      <c r="CQ478">
        <f>GDP!CV479</f>
        <v>0</v>
      </c>
      <c r="CR478">
        <f>GDP!CW479</f>
        <v>0</v>
      </c>
      <c r="CS478">
        <f>GDP!CX479</f>
        <v>0</v>
      </c>
      <c r="CT478">
        <f>GDP!CY479</f>
        <v>0</v>
      </c>
      <c r="CU478">
        <f>GDP!CZ479</f>
        <v>0</v>
      </c>
      <c r="CV478">
        <f>GDP!DA479</f>
        <v>0</v>
      </c>
      <c r="CW478">
        <f>GDP!DB479</f>
        <v>0</v>
      </c>
      <c r="CX478" s="7">
        <f>GDP!DC479</f>
        <v>0</v>
      </c>
      <c r="CY478">
        <f>GDP!DD479</f>
        <v>0</v>
      </c>
      <c r="CZ478">
        <f>GDP!DE479</f>
        <v>0</v>
      </c>
      <c r="DA478">
        <f>GDP!DF479</f>
        <v>0</v>
      </c>
      <c r="DB478">
        <f>GDP!DG479</f>
        <v>0</v>
      </c>
      <c r="DC478">
        <f>GDP!DH479</f>
        <v>0</v>
      </c>
      <c r="DD478">
        <f>GDP!DI479</f>
        <v>0</v>
      </c>
      <c r="DE478" s="7">
        <f>GDP!DJ479</f>
        <v>0</v>
      </c>
      <c r="DF478">
        <f>GDP!DU479</f>
        <v>0</v>
      </c>
      <c r="DG478" s="7">
        <f>GDP!DV479</f>
        <v>0</v>
      </c>
      <c r="DH478">
        <f>GDP!DW479</f>
        <v>0</v>
      </c>
      <c r="DI478">
        <f>GDP!EA479</f>
        <v>0</v>
      </c>
      <c r="DJ478">
        <f>GDP!EB479</f>
        <v>0</v>
      </c>
      <c r="DK478">
        <f>GDP!EC479</f>
        <v>0</v>
      </c>
      <c r="DL478">
        <f>GDP!ED479</f>
        <v>0</v>
      </c>
      <c r="DM478">
        <f>GDP!EE479</f>
        <v>0</v>
      </c>
      <c r="DN478">
        <f>GDP!DY479</f>
        <v>0</v>
      </c>
      <c r="DO478">
        <f>GDP!DZ479</f>
        <v>0</v>
      </c>
      <c r="DP478" s="84">
        <v>215.82120461948799</v>
      </c>
      <c r="DQ478" s="84">
        <v>208.19649999999999</v>
      </c>
      <c r="DR478">
        <v>207.85156266395001</v>
      </c>
      <c r="DS478">
        <v>5402.6</v>
      </c>
      <c r="DT478">
        <v>0.57467313139999998</v>
      </c>
      <c r="DU478">
        <v>9.1460845720999977</v>
      </c>
      <c r="DV478">
        <v>8.5714114406999968</v>
      </c>
      <c r="DW478">
        <v>39.279764926399999</v>
      </c>
      <c r="DX478">
        <v>30.133680354300001</v>
      </c>
      <c r="DY478">
        <v>6229800000000</v>
      </c>
      <c r="DZ478">
        <v>17111500000000</v>
      </c>
      <c r="EA478">
        <f t="shared" si="35"/>
        <v>1.2906717187569008</v>
      </c>
      <c r="EB478">
        <f t="shared" si="36"/>
        <v>3.5451104554734831</v>
      </c>
      <c r="EC478">
        <f t="shared" si="37"/>
        <v>-2.2544387367165823</v>
      </c>
      <c r="ED478">
        <v>179084075000000</v>
      </c>
      <c r="EE478">
        <f t="shared" si="38"/>
        <v>37.102114174169273</v>
      </c>
      <c r="EF478">
        <v>18725300000000</v>
      </c>
      <c r="EG478">
        <v>97527000000000</v>
      </c>
      <c r="EH478">
        <f t="shared" si="39"/>
        <v>0.28584544241890419</v>
      </c>
    </row>
    <row r="479" spans="1:138" x14ac:dyDescent="0.35">
      <c r="A479" t="s">
        <v>156</v>
      </c>
      <c r="B479" s="7">
        <v>2011</v>
      </c>
      <c r="C479">
        <f>MacroData!D479</f>
        <v>471580.67863862001</v>
      </c>
      <c r="D479">
        <f>MacroData!E479</f>
        <v>98.584000000000003</v>
      </c>
      <c r="E479">
        <f>MacroData!F479</f>
        <v>100.101</v>
      </c>
      <c r="F479">
        <f>MacroData!G479</f>
        <v>987532952071711</v>
      </c>
      <c r="G479">
        <f>MacroData!H479</f>
        <v>479088762826395</v>
      </c>
      <c r="H479">
        <f>MacroData!I479</f>
        <v>471580678638620</v>
      </c>
      <c r="I479">
        <f>MacroData!J479</f>
        <v>510328676811690</v>
      </c>
      <c r="J479">
        <f>MacroData!K479</f>
        <v>0.19400000000000001</v>
      </c>
      <c r="K479">
        <f>MacroData!L479</f>
        <v>1.117</v>
      </c>
      <c r="L479">
        <f>MacroData!M479</f>
        <v>285640.9375</v>
      </c>
      <c r="M479">
        <f>MacroData!N479</f>
        <v>97163.6875</v>
      </c>
      <c r="N479">
        <f>MacroData!O479</f>
        <v>127799000</v>
      </c>
      <c r="O479">
        <f>MacroData!P479</f>
        <v>-54294931909.903008</v>
      </c>
      <c r="P479">
        <f>MacroData!Q479</f>
        <v>11588800416909</v>
      </c>
      <c r="Q479">
        <f>MacroData!R479</f>
        <v>99399199999999.906</v>
      </c>
      <c r="R479">
        <f>MacroData!S479</f>
        <v>498739876394781</v>
      </c>
      <c r="S479">
        <f>MacroData!T479</f>
        <v>79602299999999.906</v>
      </c>
      <c r="T479">
        <f>MacroData!U479</f>
        <v>301219000000000</v>
      </c>
      <c r="U479">
        <f>MacroData!V479</f>
        <v>4.5839999999999996</v>
      </c>
      <c r="V479">
        <f>MacroData!W479</f>
        <v>382.31</v>
      </c>
      <c r="W479">
        <f>MacroData!X479</f>
        <v>105.712</v>
      </c>
      <c r="X479">
        <f>MacroData!Y479</f>
        <v>2732933399384.5801</v>
      </c>
      <c r="Y479">
        <f>MacroData!Z479</f>
        <v>284244300000000</v>
      </c>
      <c r="Z479">
        <f>MacroData!AA479</f>
        <v>150613825000000</v>
      </c>
      <c r="AA479">
        <f>MacroData!AB479</f>
        <v>15806525000000</v>
      </c>
      <c r="AB479">
        <f>MacroData!AC479</f>
        <v>67696900000000</v>
      </c>
      <c r="AC479">
        <f>MacroData!AD479</f>
        <v>98536700000000</v>
      </c>
      <c r="AD479">
        <f>MacroData!AE479</f>
        <v>19796900000000</v>
      </c>
      <c r="AE479">
        <f>MacroData!AF479</f>
        <v>-8.8052801738767901</v>
      </c>
      <c r="AF479">
        <f>MacroData!AG479</f>
        <v>99.716666666666697</v>
      </c>
      <c r="AG479" t="str">
        <f>MacroData!AH479</f>
        <v>NA</v>
      </c>
      <c r="AH479" t="str">
        <f>MacroData!AI479</f>
        <v>NA</v>
      </c>
      <c r="AI479" t="str">
        <f>MacroData!AJ479</f>
        <v>NA</v>
      </c>
      <c r="AJ479" t="str">
        <f>MacroData!AK479</f>
        <v>NA</v>
      </c>
      <c r="AK479">
        <f>MacroData!AL479</f>
        <v>1</v>
      </c>
      <c r="AL479">
        <f>MacroData!AM479</f>
        <v>1.1220240000000001</v>
      </c>
      <c r="AM479">
        <f>MacroData!AN479</f>
        <v>1.8329812717579659</v>
      </c>
      <c r="AN479" s="31">
        <f>GDP!C480+GDP!J480</f>
        <v>0</v>
      </c>
      <c r="AO479">
        <f>GDP!D480+GDP!K480</f>
        <v>0</v>
      </c>
      <c r="AP479">
        <f>GDP!E480+GDP!L480</f>
        <v>0</v>
      </c>
      <c r="AQ479">
        <f>GDP!F480+GDP!M480</f>
        <v>0</v>
      </c>
      <c r="AR479">
        <f>GDP!G480+GDP!N480</f>
        <v>0</v>
      </c>
      <c r="AS479">
        <f>GDP!H480+GDP!O480</f>
        <v>0</v>
      </c>
      <c r="AT479" s="7">
        <f>GDP!I480+GDP!P480</f>
        <v>0</v>
      </c>
      <c r="AU479">
        <f>GDP!AE480</f>
        <v>0</v>
      </c>
      <c r="AV479">
        <f>GDP!AF480</f>
        <v>0</v>
      </c>
      <c r="AW479">
        <f>GDP!AG480</f>
        <v>0</v>
      </c>
      <c r="AX479">
        <f>GDP!AH480</f>
        <v>0</v>
      </c>
      <c r="AY479">
        <f>GDP!AI480</f>
        <v>0</v>
      </c>
      <c r="AZ479">
        <f>GDP!AJ480</f>
        <v>0</v>
      </c>
      <c r="BA479" s="7">
        <f>GDP!AK480</f>
        <v>0</v>
      </c>
      <c r="BB479">
        <f>GDP!AS480</f>
        <v>0</v>
      </c>
      <c r="BC479">
        <f>GDP!AT480</f>
        <v>0</v>
      </c>
      <c r="BD479">
        <f>GDP!AU480</f>
        <v>0</v>
      </c>
      <c r="BE479">
        <f>GDP!AV480</f>
        <v>0</v>
      </c>
      <c r="BF479">
        <f>GDP!AW480</f>
        <v>0</v>
      </c>
      <c r="BG479">
        <f>GDP!AX480</f>
        <v>0</v>
      </c>
      <c r="BH479" s="7">
        <f>GDP!AY480</f>
        <v>0</v>
      </c>
      <c r="BI479">
        <f>GDP!AZ480</f>
        <v>0</v>
      </c>
      <c r="BJ479">
        <f>GDP!BA480</f>
        <v>0</v>
      </c>
      <c r="BK479">
        <f>GDP!BB480</f>
        <v>0</v>
      </c>
      <c r="BL479">
        <f>GDP!BC480</f>
        <v>0</v>
      </c>
      <c r="BM479">
        <f>GDP!BD480</f>
        <v>0</v>
      </c>
      <c r="BN479">
        <f>GDP!BE480</f>
        <v>0</v>
      </c>
      <c r="BO479" s="7">
        <f>GDP!BF480</f>
        <v>0</v>
      </c>
      <c r="BP479">
        <f>GDP!BG480+GDP!BN480+GDP!BU480</f>
        <v>0</v>
      </c>
      <c r="BQ479">
        <f>GDP!BH480+GDP!BO480+GDP!BV480</f>
        <v>0</v>
      </c>
      <c r="BR479">
        <f>GDP!BI480+GDP!BP480+GDP!BW480</f>
        <v>0</v>
      </c>
      <c r="BS479">
        <f>GDP!BJ480+GDP!BQ480+GDP!BX480</f>
        <v>0</v>
      </c>
      <c r="BT479">
        <f>GDP!BK480+GDP!BR480+GDP!BY480</f>
        <v>0</v>
      </c>
      <c r="BU479">
        <f>GDP!BL480+GDP!BS480+GDP!BZ480</f>
        <v>0</v>
      </c>
      <c r="BV479" s="7">
        <f>GDP!BM480+GDP!BT480+GDP!CA480</f>
        <v>0</v>
      </c>
      <c r="BW479">
        <f>GDP!CB480</f>
        <v>0</v>
      </c>
      <c r="BX479">
        <f>GDP!CC480</f>
        <v>0</v>
      </c>
      <c r="BY479">
        <f>GDP!CD480</f>
        <v>0</v>
      </c>
      <c r="BZ479">
        <f>GDP!CE480</f>
        <v>0</v>
      </c>
      <c r="CA479">
        <f>GDP!CF480</f>
        <v>0</v>
      </c>
      <c r="CB479">
        <f>GDP!CG480</f>
        <v>0</v>
      </c>
      <c r="CC479" s="7">
        <f>GDP!CH480</f>
        <v>0</v>
      </c>
      <c r="CD479">
        <f>GDP!CI480</f>
        <v>0</v>
      </c>
      <c r="CE479">
        <f>GDP!CJ480</f>
        <v>0</v>
      </c>
      <c r="CF479">
        <f>GDP!CK480</f>
        <v>0</v>
      </c>
      <c r="CG479">
        <f>GDP!CL480</f>
        <v>0</v>
      </c>
      <c r="CH479">
        <f>GDP!CM480</f>
        <v>0</v>
      </c>
      <c r="CI479">
        <f>GDP!CN480</f>
        <v>0</v>
      </c>
      <c r="CJ479" s="7">
        <f>GDP!CO480</f>
        <v>0</v>
      </c>
      <c r="CK479">
        <f>GDP!CP480</f>
        <v>0</v>
      </c>
      <c r="CL479">
        <f>GDP!CQ480</f>
        <v>0</v>
      </c>
      <c r="CM479">
        <f>GDP!CR480</f>
        <v>0</v>
      </c>
      <c r="CN479">
        <f>GDP!CS480</f>
        <v>0</v>
      </c>
      <c r="CO479">
        <f>GDP!CT480</f>
        <v>0</v>
      </c>
      <c r="CP479">
        <f>GDP!CU480</f>
        <v>0</v>
      </c>
      <c r="CQ479">
        <f>GDP!CV480</f>
        <v>0</v>
      </c>
      <c r="CR479">
        <f>GDP!CW480</f>
        <v>0</v>
      </c>
      <c r="CS479">
        <f>GDP!CX480</f>
        <v>0</v>
      </c>
      <c r="CT479">
        <f>GDP!CY480</f>
        <v>0</v>
      </c>
      <c r="CU479">
        <f>GDP!CZ480</f>
        <v>0</v>
      </c>
      <c r="CV479">
        <f>GDP!DA480</f>
        <v>0</v>
      </c>
      <c r="CW479">
        <f>GDP!DB480</f>
        <v>0</v>
      </c>
      <c r="CX479" s="7">
        <f>GDP!DC480</f>
        <v>0</v>
      </c>
      <c r="CY479">
        <f>GDP!DD480</f>
        <v>0</v>
      </c>
      <c r="CZ479">
        <f>GDP!DE480</f>
        <v>0</v>
      </c>
      <c r="DA479">
        <f>GDP!DF480</f>
        <v>0</v>
      </c>
      <c r="DB479">
        <f>GDP!DG480</f>
        <v>0</v>
      </c>
      <c r="DC479">
        <f>GDP!DH480</f>
        <v>0</v>
      </c>
      <c r="DD479">
        <f>GDP!DI480</f>
        <v>0</v>
      </c>
      <c r="DE479" s="7">
        <f>GDP!DJ480</f>
        <v>0</v>
      </c>
      <c r="DF479">
        <f>GDP!DU480</f>
        <v>0</v>
      </c>
      <c r="DG479" s="7">
        <f>GDP!DV480</f>
        <v>0</v>
      </c>
      <c r="DH479">
        <f>GDP!DW480</f>
        <v>0</v>
      </c>
      <c r="DI479">
        <f>GDP!EA480</f>
        <v>0</v>
      </c>
      <c r="DJ479">
        <f>GDP!EB480</f>
        <v>0</v>
      </c>
      <c r="DK479">
        <f>GDP!EC480</f>
        <v>0</v>
      </c>
      <c r="DL479">
        <f>GDP!ED480</f>
        <v>0</v>
      </c>
      <c r="DM479">
        <f>GDP!EE480</f>
        <v>0</v>
      </c>
      <c r="DN479">
        <f>GDP!DY480</f>
        <v>0</v>
      </c>
      <c r="DO479">
        <f>GDP!DZ480</f>
        <v>0</v>
      </c>
      <c r="DP479" s="84">
        <v>231.62935476093401</v>
      </c>
      <c r="DQ479" s="84">
        <v>222.2824</v>
      </c>
      <c r="DR479">
        <v>222.08704613108</v>
      </c>
      <c r="DS479">
        <v>5936.1</v>
      </c>
      <c r="DT479">
        <v>0.74762646560000001</v>
      </c>
      <c r="DU479">
        <v>9.0880194379999999</v>
      </c>
      <c r="DV479">
        <v>8.3403929724000001</v>
      </c>
      <c r="DW479">
        <v>40.188890709100001</v>
      </c>
      <c r="DX479">
        <v>31.100871271100001</v>
      </c>
      <c r="DY479">
        <v>6807100000000</v>
      </c>
      <c r="DZ479">
        <v>17115900000000</v>
      </c>
      <c r="EA479">
        <f t="shared" si="35"/>
        <v>1.4434645667950261</v>
      </c>
      <c r="EB479">
        <f t="shared" si="36"/>
        <v>3.6294743986142386</v>
      </c>
      <c r="EC479">
        <f t="shared" si="37"/>
        <v>-2.1860098318192125</v>
      </c>
      <c r="ED479">
        <v>180302725000000</v>
      </c>
      <c r="EE479">
        <f t="shared" si="38"/>
        <v>38.23369641023163</v>
      </c>
      <c r="EF479">
        <v>17681600000000</v>
      </c>
      <c r="EG479">
        <v>99204500000000</v>
      </c>
      <c r="EH479">
        <f t="shared" si="39"/>
        <v>0.35969249209290122</v>
      </c>
    </row>
    <row r="480" spans="1:138" x14ac:dyDescent="0.35">
      <c r="A480" t="s">
        <v>156</v>
      </c>
      <c r="B480" s="7">
        <v>2012</v>
      </c>
      <c r="C480">
        <f>MacroData!D480</f>
        <v>475333.57489984005</v>
      </c>
      <c r="D480">
        <f>MacroData!E480</f>
        <v>99.265000000000001</v>
      </c>
      <c r="E480">
        <f>MacroData!F480</f>
        <v>100.014</v>
      </c>
      <c r="F480">
        <f>MacroData!G480</f>
        <v>1023722751607540</v>
      </c>
      <c r="G480">
        <f>MacroData!H480</f>
        <v>476812513735569</v>
      </c>
      <c r="H480">
        <f>MacroData!I480</f>
        <v>475333574899840</v>
      </c>
      <c r="I480">
        <f>MacroData!J480</f>
        <v>519219592366840</v>
      </c>
      <c r="J480">
        <f>MacroData!K480</f>
        <v>0.193</v>
      </c>
      <c r="K480">
        <f>MacroData!L480</f>
        <v>0.84899999999999998</v>
      </c>
      <c r="L480">
        <f>MacroData!M480</f>
        <v>290656.96875</v>
      </c>
      <c r="M480">
        <f>MacroData!N480</f>
        <v>101124.375</v>
      </c>
      <c r="N480">
        <f>MacroData!O480</f>
        <v>127515000</v>
      </c>
      <c r="O480">
        <f>MacroData!P480</f>
        <v>-117969350717.20525</v>
      </c>
      <c r="P480">
        <f>MacroData!Q480</f>
        <v>8593785903004</v>
      </c>
      <c r="Q480">
        <f>MacroData!R480</f>
        <v>102787300000000</v>
      </c>
      <c r="R480">
        <f>MacroData!S480</f>
        <v>510625806463836</v>
      </c>
      <c r="S480">
        <f>MacroData!T480</f>
        <v>82465100000000</v>
      </c>
      <c r="T480">
        <f>MacroData!U480</f>
        <v>308072100000000</v>
      </c>
      <c r="U480">
        <f>MacroData!V480</f>
        <v>4.3449999999999998</v>
      </c>
      <c r="V480">
        <f>MacroData!W480</f>
        <v>459.1</v>
      </c>
      <c r="W480">
        <f>MacroData!X480</f>
        <v>107.166</v>
      </c>
      <c r="X480">
        <f>MacroData!Y480</f>
        <v>2795111878074.52</v>
      </c>
      <c r="Y480">
        <f>MacroData!Z480</f>
        <v>288195200000000</v>
      </c>
      <c r="Z480">
        <f>MacroData!AA480</f>
        <v>153138450000000</v>
      </c>
      <c r="AA480">
        <f>MacroData!AB480</f>
        <v>15648650000000</v>
      </c>
      <c r="AB480">
        <f>MacroData!AC480</f>
        <v>67924200000000</v>
      </c>
      <c r="AC480">
        <f>MacroData!AD480</f>
        <v>100179900000000</v>
      </c>
      <c r="AD480">
        <f>MacroData!AE480</f>
        <v>20322200000000</v>
      </c>
      <c r="AE480">
        <f>MacroData!AF480</f>
        <v>-8.6571204250974798</v>
      </c>
      <c r="AF480">
        <f>MacroData!AG480</f>
        <v>99.683333333333294</v>
      </c>
      <c r="AG480" t="str">
        <f>MacroData!AH480</f>
        <v>NA</v>
      </c>
      <c r="AH480" t="str">
        <f>MacroData!AI480</f>
        <v>NA</v>
      </c>
      <c r="AI480" t="str">
        <f>MacroData!AJ480</f>
        <v>NA</v>
      </c>
      <c r="AJ480" t="str">
        <f>MacroData!AK480</f>
        <v>NA</v>
      </c>
      <c r="AK480">
        <f>MacroData!AL480</f>
        <v>1</v>
      </c>
      <c r="AL480">
        <f>MacroData!AM480</f>
        <v>1.1220240000000001</v>
      </c>
      <c r="AM480">
        <f>MacroData!AN480</f>
        <v>1.9445799195340701</v>
      </c>
      <c r="AN480" s="31">
        <f>GDP!C481+GDP!J481</f>
        <v>0</v>
      </c>
      <c r="AO480">
        <f>GDP!D481+GDP!K481</f>
        <v>0</v>
      </c>
      <c r="AP480">
        <f>GDP!E481+GDP!L481</f>
        <v>0</v>
      </c>
      <c r="AQ480">
        <f>GDP!F481+GDP!M481</f>
        <v>0</v>
      </c>
      <c r="AR480">
        <f>GDP!G481+GDP!N481</f>
        <v>0</v>
      </c>
      <c r="AS480">
        <f>GDP!H481+GDP!O481</f>
        <v>0</v>
      </c>
      <c r="AT480" s="7">
        <f>GDP!I481+GDP!P481</f>
        <v>0</v>
      </c>
      <c r="AU480">
        <f>GDP!AE481</f>
        <v>0</v>
      </c>
      <c r="AV480">
        <f>GDP!AF481</f>
        <v>0</v>
      </c>
      <c r="AW480">
        <f>GDP!AG481</f>
        <v>0</v>
      </c>
      <c r="AX480">
        <f>GDP!AH481</f>
        <v>0</v>
      </c>
      <c r="AY480">
        <f>GDP!AI481</f>
        <v>0</v>
      </c>
      <c r="AZ480">
        <f>GDP!AJ481</f>
        <v>0</v>
      </c>
      <c r="BA480" s="7">
        <f>GDP!AK481</f>
        <v>0</v>
      </c>
      <c r="BB480">
        <f>GDP!AS481</f>
        <v>0</v>
      </c>
      <c r="BC480">
        <f>GDP!AT481</f>
        <v>0</v>
      </c>
      <c r="BD480">
        <f>GDP!AU481</f>
        <v>0</v>
      </c>
      <c r="BE480">
        <f>GDP!AV481</f>
        <v>0</v>
      </c>
      <c r="BF480">
        <f>GDP!AW481</f>
        <v>0</v>
      </c>
      <c r="BG480">
        <f>GDP!AX481</f>
        <v>0</v>
      </c>
      <c r="BH480" s="7">
        <f>GDP!AY481</f>
        <v>0</v>
      </c>
      <c r="BI480">
        <f>GDP!AZ481</f>
        <v>0</v>
      </c>
      <c r="BJ480">
        <f>GDP!BA481</f>
        <v>0</v>
      </c>
      <c r="BK480">
        <f>GDP!BB481</f>
        <v>0</v>
      </c>
      <c r="BL480">
        <f>GDP!BC481</f>
        <v>0</v>
      </c>
      <c r="BM480">
        <f>GDP!BD481</f>
        <v>0</v>
      </c>
      <c r="BN480">
        <f>GDP!BE481</f>
        <v>0</v>
      </c>
      <c r="BO480" s="7">
        <f>GDP!BF481</f>
        <v>0</v>
      </c>
      <c r="BP480">
        <f>GDP!BG481+GDP!BN481+GDP!BU481</f>
        <v>0</v>
      </c>
      <c r="BQ480">
        <f>GDP!BH481+GDP!BO481+GDP!BV481</f>
        <v>0</v>
      </c>
      <c r="BR480">
        <f>GDP!BI481+GDP!BP481+GDP!BW481</f>
        <v>0</v>
      </c>
      <c r="BS480">
        <f>GDP!BJ481+GDP!BQ481+GDP!BX481</f>
        <v>0</v>
      </c>
      <c r="BT480">
        <f>GDP!BK481+GDP!BR481+GDP!BY481</f>
        <v>0</v>
      </c>
      <c r="BU480">
        <f>GDP!BL481+GDP!BS481+GDP!BZ481</f>
        <v>0</v>
      </c>
      <c r="BV480" s="7">
        <f>GDP!BM481+GDP!BT481+GDP!CA481</f>
        <v>0</v>
      </c>
      <c r="BW480">
        <f>GDP!CB481</f>
        <v>0</v>
      </c>
      <c r="BX480">
        <f>GDP!CC481</f>
        <v>0</v>
      </c>
      <c r="BY480">
        <f>GDP!CD481</f>
        <v>0</v>
      </c>
      <c r="BZ480">
        <f>GDP!CE481</f>
        <v>0</v>
      </c>
      <c r="CA480">
        <f>GDP!CF481</f>
        <v>0</v>
      </c>
      <c r="CB480">
        <f>GDP!CG481</f>
        <v>0</v>
      </c>
      <c r="CC480" s="7">
        <f>GDP!CH481</f>
        <v>0</v>
      </c>
      <c r="CD480">
        <f>GDP!CI481</f>
        <v>0</v>
      </c>
      <c r="CE480">
        <f>GDP!CJ481</f>
        <v>0</v>
      </c>
      <c r="CF480">
        <f>GDP!CK481</f>
        <v>0</v>
      </c>
      <c r="CG480">
        <f>GDP!CL481</f>
        <v>0</v>
      </c>
      <c r="CH480">
        <f>GDP!CM481</f>
        <v>0</v>
      </c>
      <c r="CI480">
        <f>GDP!CN481</f>
        <v>0</v>
      </c>
      <c r="CJ480" s="7">
        <f>GDP!CO481</f>
        <v>0</v>
      </c>
      <c r="CK480">
        <f>GDP!CP481</f>
        <v>0</v>
      </c>
      <c r="CL480">
        <f>GDP!CQ481</f>
        <v>0</v>
      </c>
      <c r="CM480">
        <f>GDP!CR481</f>
        <v>0</v>
      </c>
      <c r="CN480">
        <f>GDP!CS481</f>
        <v>0</v>
      </c>
      <c r="CO480">
        <f>GDP!CT481</f>
        <v>0</v>
      </c>
      <c r="CP480">
        <f>GDP!CU481</f>
        <v>0</v>
      </c>
      <c r="CQ480">
        <f>GDP!CV481</f>
        <v>0</v>
      </c>
      <c r="CR480">
        <f>GDP!CW481</f>
        <v>0</v>
      </c>
      <c r="CS480">
        <f>GDP!CX481</f>
        <v>0</v>
      </c>
      <c r="CT480">
        <f>GDP!CY481</f>
        <v>0</v>
      </c>
      <c r="CU480">
        <f>GDP!CZ481</f>
        <v>0</v>
      </c>
      <c r="CV480">
        <f>GDP!DA481</f>
        <v>0</v>
      </c>
      <c r="CW480">
        <f>GDP!DB481</f>
        <v>0</v>
      </c>
      <c r="CX480" s="7">
        <f>GDP!DC481</f>
        <v>0</v>
      </c>
      <c r="CY480">
        <f>GDP!DD481</f>
        <v>0</v>
      </c>
      <c r="CZ480">
        <f>GDP!DE481</f>
        <v>0</v>
      </c>
      <c r="DA480">
        <f>GDP!DF481</f>
        <v>0</v>
      </c>
      <c r="DB480">
        <f>GDP!DG481</f>
        <v>0</v>
      </c>
      <c r="DC480">
        <f>GDP!DH481</f>
        <v>0</v>
      </c>
      <c r="DD480">
        <f>GDP!DI481</f>
        <v>0</v>
      </c>
      <c r="DE480" s="7">
        <f>GDP!DJ481</f>
        <v>0</v>
      </c>
      <c r="DF480">
        <f>GDP!DU481</f>
        <v>0</v>
      </c>
      <c r="DG480" s="7">
        <f>GDP!DV481</f>
        <v>0</v>
      </c>
      <c r="DH480">
        <f>GDP!DW481</f>
        <v>0</v>
      </c>
      <c r="DI480">
        <f>GDP!EA481</f>
        <v>0</v>
      </c>
      <c r="DJ480">
        <f>GDP!EB481</f>
        <v>0</v>
      </c>
      <c r="DK480">
        <f>GDP!EC481</f>
        <v>0</v>
      </c>
      <c r="DL480">
        <f>GDP!ED481</f>
        <v>0</v>
      </c>
      <c r="DM480">
        <f>GDP!EE481</f>
        <v>0</v>
      </c>
      <c r="DN480">
        <f>GDP!DY481</f>
        <v>0</v>
      </c>
      <c r="DO480">
        <f>GDP!DZ481</f>
        <v>0</v>
      </c>
      <c r="DP480" s="84">
        <v>238.014556574821</v>
      </c>
      <c r="DQ480" s="84">
        <v>228.577</v>
      </c>
      <c r="DR480">
        <v>229.00776067102001</v>
      </c>
      <c r="DS480">
        <v>-2050.1999999999998</v>
      </c>
      <c r="DT480">
        <v>0.83821389000000002</v>
      </c>
      <c r="DU480">
        <v>8.3025360576999958</v>
      </c>
      <c r="DV480">
        <v>7.4643221676999953</v>
      </c>
      <c r="DW480">
        <v>40.172928083499997</v>
      </c>
      <c r="DX480">
        <v>31.870392025800001</v>
      </c>
      <c r="DY480">
        <v>6824700000000</v>
      </c>
      <c r="DZ480">
        <v>17020100000000</v>
      </c>
      <c r="EA480">
        <f t="shared" si="35"/>
        <v>1.4357706588342865</v>
      </c>
      <c r="EB480">
        <f t="shared" si="36"/>
        <v>3.5806643794489785</v>
      </c>
      <c r="EC480">
        <f t="shared" si="37"/>
        <v>-2.1448937206146921</v>
      </c>
      <c r="ED480">
        <v>181325700000000</v>
      </c>
      <c r="EE480">
        <f t="shared" si="38"/>
        <v>38.147042324583971</v>
      </c>
      <c r="EF480">
        <v>17826300000000</v>
      </c>
      <c r="EG480">
        <v>100240900000000</v>
      </c>
      <c r="EH480">
        <f t="shared" si="39"/>
        <v>0.37742583577129046</v>
      </c>
    </row>
    <row r="481" spans="1:138" x14ac:dyDescent="0.35">
      <c r="A481" t="s">
        <v>156</v>
      </c>
      <c r="B481" s="7">
        <v>2013</v>
      </c>
      <c r="C481">
        <f>MacroData!D481</f>
        <v>480130.08758113201</v>
      </c>
      <c r="D481">
        <f>MacroData!E481</f>
        <v>100.255</v>
      </c>
      <c r="E481">
        <f>MacroData!F481</f>
        <v>100.17400000000001</v>
      </c>
      <c r="F481">
        <f>MacroData!G481</f>
        <v>1057557885286710</v>
      </c>
      <c r="G481">
        <f>MacroData!H481</f>
        <v>476360401497497</v>
      </c>
      <c r="H481">
        <f>MacroData!I481</f>
        <v>480130087581132</v>
      </c>
      <c r="I481">
        <f>MacroData!J481</f>
        <v>527461593812289</v>
      </c>
      <c r="J481">
        <f>MacroData!K481</f>
        <v>0.155</v>
      </c>
      <c r="K481">
        <f>MacroData!L481</f>
        <v>0.70799999999999996</v>
      </c>
      <c r="L481" t="str">
        <f>MacroData!M481</f>
        <v>NA</v>
      </c>
      <c r="M481" t="str">
        <f>MacroData!N481</f>
        <v>NA</v>
      </c>
      <c r="N481">
        <f>MacroData!O481</f>
        <v>127298000</v>
      </c>
      <c r="O481" t="str">
        <f>MacroData!P481</f>
        <v>NA</v>
      </c>
      <c r="P481">
        <f>MacroData!Q481</f>
        <v>5109828285063</v>
      </c>
      <c r="Q481">
        <f>MacroData!R481</f>
        <v>106050200000000</v>
      </c>
      <c r="R481">
        <f>MacroData!S481</f>
        <v>522351765527226</v>
      </c>
      <c r="S481">
        <f>MacroData!T481</f>
        <v>84096700000000</v>
      </c>
      <c r="T481">
        <f>MacroData!U481</f>
        <v>314588600000000</v>
      </c>
      <c r="U481">
        <f>MacroData!V481</f>
        <v>4.0330000000000004</v>
      </c>
      <c r="V481">
        <f>MacroData!W481</f>
        <v>711.4</v>
      </c>
      <c r="W481">
        <f>MacroData!X481</f>
        <v>87.953999999999994</v>
      </c>
      <c r="X481">
        <f>MacroData!Y481</f>
        <v>2839162705794.9199</v>
      </c>
      <c r="Y481">
        <f>MacroData!Z481</f>
        <v>295660900000000</v>
      </c>
      <c r="Z481">
        <f>MacroData!AA481</f>
        <v>159343350000000</v>
      </c>
      <c r="AA481">
        <f>MacroData!AB481</f>
        <v>15738850000000</v>
      </c>
      <c r="AB481">
        <f>MacroData!AC481</f>
        <v>68918200000000</v>
      </c>
      <c r="AC481">
        <f>MacroData!AD481</f>
        <v>102096500000000</v>
      </c>
      <c r="AD481">
        <f>MacroData!AE481</f>
        <v>21953500000000</v>
      </c>
      <c r="AE481">
        <f>MacroData!AF481</f>
        <v>-8.4592907319387294</v>
      </c>
      <c r="AF481">
        <f>MacroData!AG481</f>
        <v>100.041666666667</v>
      </c>
      <c r="AG481" t="str">
        <f>MacroData!AH481</f>
        <v>NA</v>
      </c>
      <c r="AH481" t="str">
        <f>MacroData!AI481</f>
        <v>NA</v>
      </c>
      <c r="AI481" t="str">
        <f>MacroData!AJ481</f>
        <v>NA</v>
      </c>
      <c r="AJ481" t="str">
        <f>MacroData!AK481</f>
        <v>NA</v>
      </c>
      <c r="AK481">
        <f>MacroData!AL481</f>
        <v>0</v>
      </c>
      <c r="AL481">
        <f>MacroData!AM481</f>
        <v>1.1220240000000001</v>
      </c>
      <c r="AM481">
        <f>MacroData!AN481</f>
        <v>1.9488214286310332</v>
      </c>
      <c r="AN481" s="31">
        <f>GDP!C482+GDP!J482</f>
        <v>0</v>
      </c>
      <c r="AO481">
        <f>GDP!D482+GDP!K482</f>
        <v>0</v>
      </c>
      <c r="AP481">
        <f>GDP!E482+GDP!L482</f>
        <v>0</v>
      </c>
      <c r="AQ481">
        <f>GDP!F482+GDP!M482</f>
        <v>0</v>
      </c>
      <c r="AR481">
        <f>GDP!G482+GDP!N482</f>
        <v>0</v>
      </c>
      <c r="AS481">
        <f>GDP!H482+GDP!O482</f>
        <v>0</v>
      </c>
      <c r="AT481" s="7">
        <f>GDP!I482+GDP!P482</f>
        <v>0</v>
      </c>
      <c r="AU481">
        <f>GDP!AE482</f>
        <v>0</v>
      </c>
      <c r="AV481">
        <f>GDP!AF482</f>
        <v>0</v>
      </c>
      <c r="AW481">
        <f>GDP!AG482</f>
        <v>0</v>
      </c>
      <c r="AX481">
        <f>GDP!AH482</f>
        <v>0</v>
      </c>
      <c r="AY481">
        <f>GDP!AI482</f>
        <v>0</v>
      </c>
      <c r="AZ481">
        <f>GDP!AJ482</f>
        <v>0</v>
      </c>
      <c r="BA481" s="7">
        <f>GDP!AK482</f>
        <v>0</v>
      </c>
      <c r="BB481">
        <f>GDP!AS482</f>
        <v>0</v>
      </c>
      <c r="BC481">
        <f>GDP!AT482</f>
        <v>0</v>
      </c>
      <c r="BD481">
        <f>GDP!AU482</f>
        <v>0</v>
      </c>
      <c r="BE481">
        <f>GDP!AV482</f>
        <v>0</v>
      </c>
      <c r="BF481">
        <f>GDP!AW482</f>
        <v>0</v>
      </c>
      <c r="BG481">
        <f>GDP!AX482</f>
        <v>0</v>
      </c>
      <c r="BH481" s="7">
        <f>GDP!AY482</f>
        <v>0</v>
      </c>
      <c r="BI481">
        <f>GDP!AZ482</f>
        <v>0</v>
      </c>
      <c r="BJ481">
        <f>GDP!BA482</f>
        <v>0</v>
      </c>
      <c r="BK481">
        <f>GDP!BB482</f>
        <v>0</v>
      </c>
      <c r="BL481">
        <f>GDP!BC482</f>
        <v>0</v>
      </c>
      <c r="BM481">
        <f>GDP!BD482</f>
        <v>0</v>
      </c>
      <c r="BN481">
        <f>GDP!BE482</f>
        <v>0</v>
      </c>
      <c r="BO481" s="7">
        <f>GDP!BF482</f>
        <v>0</v>
      </c>
      <c r="BP481">
        <f>GDP!BG482+GDP!BN482+GDP!BU482</f>
        <v>0</v>
      </c>
      <c r="BQ481">
        <f>GDP!BH482+GDP!BO482+GDP!BV482</f>
        <v>0</v>
      </c>
      <c r="BR481">
        <f>GDP!BI482+GDP!BP482+GDP!BW482</f>
        <v>0</v>
      </c>
      <c r="BS481">
        <f>GDP!BJ482+GDP!BQ482+GDP!BX482</f>
        <v>0</v>
      </c>
      <c r="BT481">
        <f>GDP!BK482+GDP!BR482+GDP!BY482</f>
        <v>0</v>
      </c>
      <c r="BU481">
        <f>GDP!BL482+GDP!BS482+GDP!BZ482</f>
        <v>0</v>
      </c>
      <c r="BV481" s="7">
        <f>GDP!BM482+GDP!BT482+GDP!CA482</f>
        <v>0</v>
      </c>
      <c r="BW481">
        <f>GDP!CB482</f>
        <v>0</v>
      </c>
      <c r="BX481">
        <f>GDP!CC482</f>
        <v>0</v>
      </c>
      <c r="BY481">
        <f>GDP!CD482</f>
        <v>0</v>
      </c>
      <c r="BZ481">
        <f>GDP!CE482</f>
        <v>0</v>
      </c>
      <c r="CA481">
        <f>GDP!CF482</f>
        <v>0</v>
      </c>
      <c r="CB481">
        <f>GDP!CG482</f>
        <v>0</v>
      </c>
      <c r="CC481" s="7">
        <f>GDP!CH482</f>
        <v>0</v>
      </c>
      <c r="CD481">
        <f>GDP!CI482</f>
        <v>0</v>
      </c>
      <c r="CE481">
        <f>GDP!CJ482</f>
        <v>0</v>
      </c>
      <c r="CF481">
        <f>GDP!CK482</f>
        <v>0</v>
      </c>
      <c r="CG481">
        <f>GDP!CL482</f>
        <v>0</v>
      </c>
      <c r="CH481">
        <f>GDP!CM482</f>
        <v>0</v>
      </c>
      <c r="CI481">
        <f>GDP!CN482</f>
        <v>0</v>
      </c>
      <c r="CJ481" s="7">
        <f>GDP!CO482</f>
        <v>0</v>
      </c>
      <c r="CK481">
        <f>GDP!CP482</f>
        <v>0</v>
      </c>
      <c r="CL481">
        <f>GDP!CQ482</f>
        <v>0</v>
      </c>
      <c r="CM481">
        <f>GDP!CR482</f>
        <v>0</v>
      </c>
      <c r="CN481">
        <f>GDP!CS482</f>
        <v>0</v>
      </c>
      <c r="CO481">
        <f>GDP!CT482</f>
        <v>0</v>
      </c>
      <c r="CP481">
        <f>GDP!CU482</f>
        <v>0</v>
      </c>
      <c r="CQ481">
        <f>GDP!CV482</f>
        <v>0</v>
      </c>
      <c r="CR481">
        <f>GDP!CW482</f>
        <v>0</v>
      </c>
      <c r="CS481">
        <f>GDP!CX482</f>
        <v>0</v>
      </c>
      <c r="CT481">
        <f>GDP!CY482</f>
        <v>0</v>
      </c>
      <c r="CU481">
        <f>GDP!CZ482</f>
        <v>0</v>
      </c>
      <c r="CV481">
        <f>GDP!DA482</f>
        <v>0</v>
      </c>
      <c r="CW481">
        <f>GDP!DB482</f>
        <v>0</v>
      </c>
      <c r="CX481" s="7">
        <f>GDP!DC482</f>
        <v>0</v>
      </c>
      <c r="CY481">
        <f>GDP!DD482</f>
        <v>0</v>
      </c>
      <c r="CZ481">
        <f>GDP!DE482</f>
        <v>0</v>
      </c>
      <c r="DA481">
        <f>GDP!DF482</f>
        <v>0</v>
      </c>
      <c r="DB481">
        <f>GDP!DG482</f>
        <v>0</v>
      </c>
      <c r="DC481">
        <f>GDP!DH482</f>
        <v>0</v>
      </c>
      <c r="DD481">
        <f>GDP!DI482</f>
        <v>0</v>
      </c>
      <c r="DE481" s="7">
        <f>GDP!DJ482</f>
        <v>0</v>
      </c>
      <c r="DF481">
        <f>GDP!DU482</f>
        <v>0</v>
      </c>
      <c r="DG481" s="7">
        <f>GDP!DV482</f>
        <v>0</v>
      </c>
      <c r="DH481">
        <f>GDP!DW482</f>
        <v>0</v>
      </c>
      <c r="DI481">
        <f>GDP!EA482</f>
        <v>0</v>
      </c>
      <c r="DJ481">
        <f>GDP!EB482</f>
        <v>0</v>
      </c>
      <c r="DK481">
        <f>GDP!EC482</f>
        <v>0</v>
      </c>
      <c r="DL481">
        <f>GDP!ED482</f>
        <v>0</v>
      </c>
      <c r="DM481">
        <f>GDP!EE482</f>
        <v>0</v>
      </c>
      <c r="DN481">
        <f>GDP!DY482</f>
        <v>0</v>
      </c>
      <c r="DO481">
        <f>GDP!DZ482</f>
        <v>0</v>
      </c>
      <c r="DP481" s="84">
        <v>244.477405513901</v>
      </c>
      <c r="DQ481" s="84">
        <v>232.77189999999999</v>
      </c>
      <c r="DR481">
        <v>232.46910223787</v>
      </c>
      <c r="DS481">
        <v>1441.2</v>
      </c>
      <c r="DT481">
        <v>0.66108147159999997</v>
      </c>
      <c r="DU481">
        <v>7.6417671369000004</v>
      </c>
      <c r="DV481">
        <v>6.9806856653000002</v>
      </c>
      <c r="DW481">
        <v>40.312629490100001</v>
      </c>
      <c r="DX481">
        <v>32.6708623532</v>
      </c>
      <c r="DY481">
        <v>7272700000000</v>
      </c>
      <c r="DZ481">
        <v>17124700000000</v>
      </c>
      <c r="EA481">
        <f t="shared" si="35"/>
        <v>1.5147353161388921</v>
      </c>
      <c r="EB481">
        <f t="shared" si="36"/>
        <v>3.5666792069360334</v>
      </c>
      <c r="EC481">
        <f t="shared" si="37"/>
        <v>-2.0519438907971415</v>
      </c>
      <c r="ED481">
        <v>183280075000000</v>
      </c>
      <c r="EE481">
        <f t="shared" si="38"/>
        <v>38.173003471487185</v>
      </c>
      <c r="EF481">
        <v>19495200000000</v>
      </c>
      <c r="EG481">
        <v>101469200000000</v>
      </c>
      <c r="EH481">
        <f t="shared" si="39"/>
        <v>0.28867208240583314</v>
      </c>
    </row>
    <row r="482" spans="1:138" x14ac:dyDescent="0.35">
      <c r="A482" t="s">
        <v>156</v>
      </c>
      <c r="B482" s="7">
        <v>2014</v>
      </c>
      <c r="C482">
        <f>MacroData!D482</f>
        <v>487657.32771400001</v>
      </c>
      <c r="D482">
        <f>MacroData!E482</f>
        <v>99.058000000000007</v>
      </c>
      <c r="E482">
        <f>MacroData!F482</f>
        <v>100.929</v>
      </c>
      <c r="F482">
        <f>MacroData!G482</f>
        <v>1102289284812570</v>
      </c>
      <c r="G482">
        <f>MacroData!H482</f>
        <v>486975814886705</v>
      </c>
      <c r="H482">
        <f>MacroData!I482</f>
        <v>487657327714000</v>
      </c>
      <c r="I482">
        <f>MacroData!J482</f>
        <v>526999595121391</v>
      </c>
      <c r="J482">
        <f>MacroData!K482</f>
        <v>0.128</v>
      </c>
      <c r="K482">
        <f>MacroData!L482</f>
        <v>0.55100000000000005</v>
      </c>
      <c r="L482" t="str">
        <f>MacroData!M482</f>
        <v>NA</v>
      </c>
      <c r="M482" t="str">
        <f>MacroData!N482</f>
        <v>NA</v>
      </c>
      <c r="N482">
        <f>MacroData!O482</f>
        <v>126948800</v>
      </c>
      <c r="O482" t="str">
        <f>MacroData!P482</f>
        <v>NA</v>
      </c>
      <c r="P482">
        <f>MacroData!Q482</f>
        <v>5398949935893</v>
      </c>
      <c r="Q482">
        <f>MacroData!R482</f>
        <v>108787500000000</v>
      </c>
      <c r="R482">
        <f>MacroData!S482</f>
        <v>521600645185498</v>
      </c>
      <c r="S482">
        <f>MacroData!T482</f>
        <v>85999500000000</v>
      </c>
      <c r="T482">
        <f>MacroData!U482</f>
        <v>310579200000000</v>
      </c>
      <c r="U482">
        <f>MacroData!V482</f>
        <v>3.5870000000000002</v>
      </c>
      <c r="V482">
        <f>MacroData!W482</f>
        <v>783.56000000000006</v>
      </c>
      <c r="W482">
        <f>MacroData!X482</f>
        <v>83.084000000000003</v>
      </c>
      <c r="X482">
        <f>MacroData!Y482</f>
        <v>2815835333675.7998</v>
      </c>
      <c r="Y482">
        <f>MacroData!Z482</f>
        <v>293216600000000</v>
      </c>
      <c r="Z482">
        <f>MacroData!AA482</f>
        <v>166277659324959</v>
      </c>
      <c r="AA482">
        <f>MacroData!AB482</f>
        <v>15345530000000</v>
      </c>
      <c r="AB482">
        <f>MacroData!AC482</f>
        <v>69608086845884</v>
      </c>
      <c r="AC482">
        <f>MacroData!AD482</f>
        <v>102417400000000</v>
      </c>
      <c r="AD482">
        <f>MacroData!AE482</f>
        <v>22788000000000</v>
      </c>
      <c r="AE482">
        <f>MacroData!AF482</f>
        <v>-7.6697720592164096</v>
      </c>
      <c r="AF482">
        <f>MacroData!AG482</f>
        <v>102.791666666667</v>
      </c>
      <c r="AG482" t="str">
        <f>MacroData!AH482</f>
        <v>NA</v>
      </c>
      <c r="AH482" t="str">
        <f>MacroData!AI482</f>
        <v>NA</v>
      </c>
      <c r="AI482" t="str">
        <f>MacroData!AJ482</f>
        <v>NA</v>
      </c>
      <c r="AJ482" t="str">
        <f>MacroData!AK482</f>
        <v>NA</v>
      </c>
      <c r="AK482">
        <f>MacroData!AL482</f>
        <v>1</v>
      </c>
      <c r="AL482" t="str">
        <f>MacroData!AM482</f>
        <v>NA</v>
      </c>
      <c r="AM482" t="str">
        <f>MacroData!AN482</f>
        <v>NA</v>
      </c>
      <c r="AN482" s="31">
        <f>GDP!C483+GDP!J483</f>
        <v>0</v>
      </c>
      <c r="AO482">
        <f>GDP!D483+GDP!K483</f>
        <v>0</v>
      </c>
      <c r="AP482">
        <f>GDP!E483+GDP!L483</f>
        <v>0</v>
      </c>
      <c r="AQ482">
        <f>GDP!F483+GDP!M483</f>
        <v>0</v>
      </c>
      <c r="AR482">
        <f>GDP!G483+GDP!N483</f>
        <v>0</v>
      </c>
      <c r="AS482">
        <f>GDP!H483+GDP!O483</f>
        <v>0</v>
      </c>
      <c r="AT482" s="7">
        <f>GDP!I483+GDP!P483</f>
        <v>0</v>
      </c>
      <c r="AU482">
        <f>GDP!AE483</f>
        <v>0</v>
      </c>
      <c r="AV482">
        <f>GDP!AF483</f>
        <v>0</v>
      </c>
      <c r="AW482">
        <f>GDP!AG483</f>
        <v>0</v>
      </c>
      <c r="AX482">
        <f>GDP!AH483</f>
        <v>0</v>
      </c>
      <c r="AY482">
        <f>GDP!AI483</f>
        <v>0</v>
      </c>
      <c r="AZ482">
        <f>GDP!AJ483</f>
        <v>0</v>
      </c>
      <c r="BA482" s="7">
        <f>GDP!AK483</f>
        <v>0</v>
      </c>
      <c r="BB482">
        <f>GDP!AS483</f>
        <v>0</v>
      </c>
      <c r="BC482">
        <f>GDP!AT483</f>
        <v>0</v>
      </c>
      <c r="BD482">
        <f>GDP!AU483</f>
        <v>0</v>
      </c>
      <c r="BE482">
        <f>GDP!AV483</f>
        <v>0</v>
      </c>
      <c r="BF482">
        <f>GDP!AW483</f>
        <v>0</v>
      </c>
      <c r="BG482">
        <f>GDP!AX483</f>
        <v>0</v>
      </c>
      <c r="BH482" s="7">
        <f>GDP!AY483</f>
        <v>0</v>
      </c>
      <c r="BI482">
        <f>GDP!AZ483</f>
        <v>0</v>
      </c>
      <c r="BJ482">
        <f>GDP!BA483</f>
        <v>0</v>
      </c>
      <c r="BK482">
        <f>GDP!BB483</f>
        <v>0</v>
      </c>
      <c r="BL482">
        <f>GDP!BC483</f>
        <v>0</v>
      </c>
      <c r="BM482">
        <f>GDP!BD483</f>
        <v>0</v>
      </c>
      <c r="BN482">
        <f>GDP!BE483</f>
        <v>0</v>
      </c>
      <c r="BO482" s="7">
        <f>GDP!BF483</f>
        <v>0</v>
      </c>
      <c r="BP482">
        <f>GDP!BG483+GDP!BN483+GDP!BU483</f>
        <v>0</v>
      </c>
      <c r="BQ482">
        <f>GDP!BH483+GDP!BO483+GDP!BV483</f>
        <v>0</v>
      </c>
      <c r="BR482">
        <f>GDP!BI483+GDP!BP483+GDP!BW483</f>
        <v>0</v>
      </c>
      <c r="BS482">
        <f>GDP!BJ483+GDP!BQ483+GDP!BX483</f>
        <v>0</v>
      </c>
      <c r="BT482">
        <f>GDP!BK483+GDP!BR483+GDP!BY483</f>
        <v>0</v>
      </c>
      <c r="BU482">
        <f>GDP!BL483+GDP!BS483+GDP!BZ483</f>
        <v>0</v>
      </c>
      <c r="BV482" s="7">
        <f>GDP!BM483+GDP!BT483+GDP!CA483</f>
        <v>0</v>
      </c>
      <c r="BW482">
        <f>GDP!CB483</f>
        <v>0</v>
      </c>
      <c r="BX482">
        <f>GDP!CC483</f>
        <v>0</v>
      </c>
      <c r="BY482">
        <f>GDP!CD483</f>
        <v>0</v>
      </c>
      <c r="BZ482">
        <f>GDP!CE483</f>
        <v>0</v>
      </c>
      <c r="CA482">
        <f>GDP!CF483</f>
        <v>0</v>
      </c>
      <c r="CB482">
        <f>GDP!CG483</f>
        <v>0</v>
      </c>
      <c r="CC482" s="7">
        <f>GDP!CH483</f>
        <v>0</v>
      </c>
      <c r="CD482">
        <f>GDP!CI483</f>
        <v>0</v>
      </c>
      <c r="CE482">
        <f>GDP!CJ483</f>
        <v>0</v>
      </c>
      <c r="CF482">
        <f>GDP!CK483</f>
        <v>0</v>
      </c>
      <c r="CG482">
        <f>GDP!CL483</f>
        <v>0</v>
      </c>
      <c r="CH482">
        <f>GDP!CM483</f>
        <v>0</v>
      </c>
      <c r="CI482">
        <f>GDP!CN483</f>
        <v>0</v>
      </c>
      <c r="CJ482" s="7">
        <f>GDP!CO483</f>
        <v>0</v>
      </c>
      <c r="CK482">
        <f>GDP!CP483</f>
        <v>0</v>
      </c>
      <c r="CL482">
        <f>GDP!CQ483</f>
        <v>0</v>
      </c>
      <c r="CM482">
        <f>GDP!CR483</f>
        <v>0</v>
      </c>
      <c r="CN482">
        <f>GDP!CS483</f>
        <v>0</v>
      </c>
      <c r="CO482">
        <f>GDP!CT483</f>
        <v>0</v>
      </c>
      <c r="CP482">
        <f>GDP!CU483</f>
        <v>0</v>
      </c>
      <c r="CQ482">
        <f>GDP!CV483</f>
        <v>0</v>
      </c>
      <c r="CR482">
        <f>GDP!CW483</f>
        <v>0</v>
      </c>
      <c r="CS482">
        <f>GDP!CX483</f>
        <v>0</v>
      </c>
      <c r="CT482">
        <f>GDP!CY483</f>
        <v>0</v>
      </c>
      <c r="CU482">
        <f>GDP!CZ483</f>
        <v>0</v>
      </c>
      <c r="CV482">
        <f>GDP!DA483</f>
        <v>0</v>
      </c>
      <c r="CW482">
        <f>GDP!DB483</f>
        <v>0</v>
      </c>
      <c r="CX482" s="7">
        <f>GDP!DC483</f>
        <v>0</v>
      </c>
      <c r="CY482">
        <f>GDP!DD483</f>
        <v>0</v>
      </c>
      <c r="CZ482">
        <f>GDP!DE483</f>
        <v>0</v>
      </c>
      <c r="DA482">
        <f>GDP!DF483</f>
        <v>0</v>
      </c>
      <c r="DB482">
        <f>GDP!DG483</f>
        <v>0</v>
      </c>
      <c r="DC482">
        <f>GDP!DH483</f>
        <v>0</v>
      </c>
      <c r="DD482">
        <f>GDP!DI483</f>
        <v>0</v>
      </c>
      <c r="DE482" s="7">
        <f>GDP!DJ483</f>
        <v>0</v>
      </c>
      <c r="DF482">
        <f>GDP!DU483</f>
        <v>0</v>
      </c>
      <c r="DG482" s="7">
        <f>GDP!DV483</f>
        <v>0</v>
      </c>
      <c r="DH482">
        <f>GDP!DW483</f>
        <v>0</v>
      </c>
      <c r="DI482">
        <f>GDP!EA483</f>
        <v>0</v>
      </c>
      <c r="DJ482">
        <f>GDP!EB483</f>
        <v>0</v>
      </c>
      <c r="DK482">
        <f>GDP!EC483</f>
        <v>0</v>
      </c>
      <c r="DL482">
        <f>GDP!ED483</f>
        <v>0</v>
      </c>
      <c r="DM482">
        <f>GDP!EE483</f>
        <v>0</v>
      </c>
      <c r="DN482">
        <f>GDP!DY483</f>
        <v>0</v>
      </c>
      <c r="DO482">
        <f>GDP!DZ483</f>
        <v>0</v>
      </c>
      <c r="DP482" s="84">
        <v>249.113739092857</v>
      </c>
      <c r="DQ482" s="84">
        <v>236.10429999999999</v>
      </c>
      <c r="DR482">
        <v>236.06873329972001</v>
      </c>
      <c r="DS482">
        <v>13949.9</v>
      </c>
      <c r="DT482">
        <v>0.52486091050000006</v>
      </c>
      <c r="DU482">
        <v>5.3848954054000018</v>
      </c>
      <c r="DV482">
        <v>4.8600344949000016</v>
      </c>
      <c r="DW482">
        <v>39.757527769200003</v>
      </c>
      <c r="DX482">
        <v>34.372632363800001</v>
      </c>
      <c r="DY482">
        <v>6216000000000</v>
      </c>
      <c r="DZ482">
        <v>17750900000000</v>
      </c>
      <c r="EA482">
        <f t="shared" si="35"/>
        <v>1.2746655585262823</v>
      </c>
      <c r="EB482">
        <f t="shared" si="36"/>
        <v>3.640035531345589</v>
      </c>
      <c r="EC482">
        <f t="shared" si="37"/>
        <v>-2.3653699728193067</v>
      </c>
      <c r="ED482">
        <v>185603125000000</v>
      </c>
      <c r="EE482">
        <f t="shared" si="38"/>
        <v>38.060152991047033</v>
      </c>
      <c r="EF482">
        <v>20254200000000</v>
      </c>
      <c r="EG482">
        <v>103561000000000</v>
      </c>
      <c r="EH482">
        <f t="shared" si="39"/>
        <v>0.22577663244165033</v>
      </c>
    </row>
    <row r="483" spans="1:138" x14ac:dyDescent="0.35">
      <c r="A483" t="s">
        <v>157</v>
      </c>
      <c r="B483" s="7">
        <v>1978</v>
      </c>
      <c r="C483">
        <f>MacroData!D483</f>
        <v>1032.2801166371735</v>
      </c>
      <c r="D483" t="str">
        <f>MacroData!E483</f>
        <v>NA</v>
      </c>
      <c r="E483" t="str">
        <f>MacroData!F483</f>
        <v>NA</v>
      </c>
      <c r="F483" t="str">
        <f>MacroData!G483</f>
        <v>NA</v>
      </c>
      <c r="G483" t="str">
        <f>MacroData!H483</f>
        <v>NA</v>
      </c>
      <c r="H483">
        <f>MacroData!I483</f>
        <v>5148991513.6379995</v>
      </c>
      <c r="I483">
        <f>MacroData!J483</f>
        <v>82448343622.852997</v>
      </c>
      <c r="J483">
        <f>MacroData!K483</f>
        <v>15.712999999999999</v>
      </c>
      <c r="K483">
        <f>MacroData!L483</f>
        <v>18.992000000000001</v>
      </c>
      <c r="L483">
        <f>MacroData!M483</f>
        <v>44298.171875</v>
      </c>
      <c r="M483">
        <f>MacroData!N483</f>
        <v>15434.6337890625</v>
      </c>
      <c r="N483">
        <f>MacroData!O483</f>
        <v>9558250</v>
      </c>
      <c r="O483">
        <f>MacroData!P483</f>
        <v>-2313192439.5446014</v>
      </c>
      <c r="P483">
        <f>MacroData!Q483</f>
        <v>-5932361273.3919983</v>
      </c>
      <c r="Q483">
        <f>MacroData!R483</f>
        <v>18384894955.136002</v>
      </c>
      <c r="R483">
        <f>MacroData!S483</f>
        <v>88380704896.244995</v>
      </c>
      <c r="S483">
        <f>MacroData!T483</f>
        <v>12719639309.331821</v>
      </c>
      <c r="T483">
        <f>MacroData!U483</f>
        <v>56914038446.443001</v>
      </c>
      <c r="U483">
        <f>MacroData!V483</f>
        <v>8.39</v>
      </c>
      <c r="V483" t="str">
        <f>MacroData!W483</f>
        <v>NA</v>
      </c>
      <c r="W483">
        <f>MacroData!X483</f>
        <v>249.44499999999999</v>
      </c>
      <c r="X483">
        <f>MacroData!Y483</f>
        <v>63370048234.339996</v>
      </c>
      <c r="Y483">
        <f>MacroData!Z483</f>
        <v>3145172248.4946227</v>
      </c>
      <c r="Z483">
        <f>MacroData!AA483</f>
        <v>1277985635.2780001</v>
      </c>
      <c r="AA483">
        <f>MacroData!AB483</f>
        <v>315727230.495</v>
      </c>
      <c r="AB483">
        <f>MacroData!AC483</f>
        <v>309738033.14899999</v>
      </c>
      <c r="AC483">
        <f>MacroData!AD483</f>
        <v>12062769208.007799</v>
      </c>
      <c r="AD483">
        <f>MacroData!AE483</f>
        <v>2709698557.9616966</v>
      </c>
      <c r="AE483">
        <f>MacroData!AF483</f>
        <v>-6.3657789950727004</v>
      </c>
      <c r="AF483">
        <f>MacroData!AG483</f>
        <v>6.9792244284599301</v>
      </c>
      <c r="AG483">
        <f>MacroData!AH483</f>
        <v>0</v>
      </c>
      <c r="AH483">
        <f>MacroData!AI483</f>
        <v>0</v>
      </c>
      <c r="AI483">
        <f>MacroData!AJ483</f>
        <v>1</v>
      </c>
      <c r="AJ483">
        <f>MacroData!AK483</f>
        <v>0</v>
      </c>
      <c r="AK483">
        <f>MacroData!AL483</f>
        <v>1</v>
      </c>
      <c r="AL483" t="str">
        <f>MacroData!AM483</f>
        <v>NA</v>
      </c>
      <c r="AM483">
        <f>MacroData!AN483</f>
        <v>5.9722222222222214</v>
      </c>
      <c r="AN483" s="31">
        <f>GDP!C484+GDP!J484</f>
        <v>0</v>
      </c>
      <c r="AO483">
        <f>GDP!D484+GDP!K484</f>
        <v>0</v>
      </c>
      <c r="AP483">
        <f>GDP!E484+GDP!L484</f>
        <v>0</v>
      </c>
      <c r="AQ483">
        <f>GDP!F484+GDP!M484</f>
        <v>0</v>
      </c>
      <c r="AR483">
        <f>GDP!G484+GDP!N484</f>
        <v>0</v>
      </c>
      <c r="AS483">
        <f>GDP!H484+GDP!O484</f>
        <v>0</v>
      </c>
      <c r="AT483" s="7">
        <f>GDP!I484+GDP!P484</f>
        <v>0</v>
      </c>
      <c r="AU483">
        <f>GDP!AE484</f>
        <v>0</v>
      </c>
      <c r="AV483">
        <f>GDP!AF484</f>
        <v>0</v>
      </c>
      <c r="AW483">
        <f>GDP!AG484</f>
        <v>0</v>
      </c>
      <c r="AX483">
        <f>GDP!AH484</f>
        <v>0</v>
      </c>
      <c r="AY483">
        <f>GDP!AI484</f>
        <v>0</v>
      </c>
      <c r="AZ483">
        <f>GDP!AJ484</f>
        <v>0</v>
      </c>
      <c r="BA483" s="7">
        <f>GDP!AK484</f>
        <v>0</v>
      </c>
      <c r="BB483">
        <f>GDP!AS484</f>
        <v>0</v>
      </c>
      <c r="BC483">
        <f>GDP!AT484</f>
        <v>0</v>
      </c>
      <c r="BD483">
        <f>GDP!AU484</f>
        <v>0</v>
      </c>
      <c r="BE483">
        <f>GDP!AV484</f>
        <v>0</v>
      </c>
      <c r="BF483">
        <f>GDP!AW484</f>
        <v>0</v>
      </c>
      <c r="BG483">
        <f>GDP!AX484</f>
        <v>0</v>
      </c>
      <c r="BH483" s="7">
        <f>GDP!AY484</f>
        <v>0</v>
      </c>
      <c r="BI483">
        <f>GDP!AZ484</f>
        <v>0</v>
      </c>
      <c r="BJ483">
        <f>GDP!BA484</f>
        <v>0</v>
      </c>
      <c r="BK483">
        <f>GDP!BB484</f>
        <v>0</v>
      </c>
      <c r="BL483">
        <f>GDP!BC484</f>
        <v>0</v>
      </c>
      <c r="BM483">
        <f>GDP!BD484</f>
        <v>0</v>
      </c>
      <c r="BN483">
        <f>GDP!BE484</f>
        <v>0</v>
      </c>
      <c r="BO483" s="7">
        <f>GDP!BF484</f>
        <v>0</v>
      </c>
      <c r="BP483">
        <f>GDP!BG484+GDP!BN484+GDP!BU484</f>
        <v>0</v>
      </c>
      <c r="BQ483">
        <f>GDP!BH484+GDP!BO484+GDP!BV484</f>
        <v>0</v>
      </c>
      <c r="BR483">
        <f>GDP!BI484+GDP!BP484+GDP!BW484</f>
        <v>0</v>
      </c>
      <c r="BS483">
        <f>GDP!BJ484+GDP!BQ484+GDP!BX484</f>
        <v>0</v>
      </c>
      <c r="BT483">
        <f>GDP!BK484+GDP!BR484+GDP!BY484</f>
        <v>0</v>
      </c>
      <c r="BU483">
        <f>GDP!BL484+GDP!BS484+GDP!BZ484</f>
        <v>0</v>
      </c>
      <c r="BV483" s="7">
        <f>GDP!BM484+GDP!BT484+GDP!CA484</f>
        <v>0</v>
      </c>
      <c r="BW483">
        <f>GDP!CB484</f>
        <v>0</v>
      </c>
      <c r="BX483">
        <f>GDP!CC484</f>
        <v>0</v>
      </c>
      <c r="BY483">
        <f>GDP!CD484</f>
        <v>0</v>
      </c>
      <c r="BZ483">
        <f>GDP!CE484</f>
        <v>0</v>
      </c>
      <c r="CA483">
        <f>GDP!CF484</f>
        <v>0</v>
      </c>
      <c r="CB483">
        <f>GDP!CG484</f>
        <v>0</v>
      </c>
      <c r="CC483" s="7">
        <f>GDP!CH484</f>
        <v>0</v>
      </c>
      <c r="CD483">
        <f>GDP!CI484</f>
        <v>0</v>
      </c>
      <c r="CE483">
        <f>GDP!CJ484</f>
        <v>0</v>
      </c>
      <c r="CF483">
        <f>GDP!CK484</f>
        <v>0</v>
      </c>
      <c r="CG483">
        <f>GDP!CL484</f>
        <v>0</v>
      </c>
      <c r="CH483">
        <f>GDP!CM484</f>
        <v>0</v>
      </c>
      <c r="CI483">
        <f>GDP!CN484</f>
        <v>0</v>
      </c>
      <c r="CJ483" s="7">
        <f>GDP!CO484</f>
        <v>0</v>
      </c>
      <c r="CK483">
        <f>GDP!CP484</f>
        <v>0</v>
      </c>
      <c r="CL483">
        <f>GDP!CQ484</f>
        <v>0</v>
      </c>
      <c r="CM483">
        <f>GDP!CR484</f>
        <v>0</v>
      </c>
      <c r="CN483">
        <f>GDP!CS484</f>
        <v>0</v>
      </c>
      <c r="CO483">
        <f>GDP!CT484</f>
        <v>0</v>
      </c>
      <c r="CP483">
        <f>GDP!CU484</f>
        <v>0</v>
      </c>
      <c r="CQ483">
        <f>GDP!CV484</f>
        <v>0</v>
      </c>
      <c r="CR483">
        <f>GDP!CW484</f>
        <v>0</v>
      </c>
      <c r="CS483">
        <f>GDP!CX484</f>
        <v>0</v>
      </c>
      <c r="CT483">
        <f>GDP!CY484</f>
        <v>0</v>
      </c>
      <c r="CU483">
        <f>GDP!CZ484</f>
        <v>0</v>
      </c>
      <c r="CV483">
        <f>GDP!DA484</f>
        <v>0</v>
      </c>
      <c r="CW483">
        <f>GDP!DB484</f>
        <v>0</v>
      </c>
      <c r="CX483" s="7">
        <f>GDP!DC484</f>
        <v>0</v>
      </c>
      <c r="CY483">
        <f>GDP!DD484</f>
        <v>0</v>
      </c>
      <c r="CZ483">
        <f>GDP!DE484</f>
        <v>0</v>
      </c>
      <c r="DA483">
        <f>GDP!DF484</f>
        <v>0</v>
      </c>
      <c r="DB483">
        <f>GDP!DG484</f>
        <v>0</v>
      </c>
      <c r="DC483">
        <f>GDP!DH484</f>
        <v>0</v>
      </c>
      <c r="DD483">
        <f>GDP!DI484</f>
        <v>0</v>
      </c>
      <c r="DE483" s="7">
        <f>GDP!DJ484</f>
        <v>0</v>
      </c>
      <c r="DF483">
        <f>GDP!DU484</f>
        <v>0</v>
      </c>
      <c r="DG483" s="7">
        <f>GDP!DV484</f>
        <v>0</v>
      </c>
      <c r="DH483">
        <f>GDP!DW484</f>
        <v>0</v>
      </c>
      <c r="DI483">
        <f>GDP!EA484</f>
        <v>0</v>
      </c>
      <c r="DJ483">
        <f>GDP!EB484</f>
        <v>0</v>
      </c>
      <c r="DK483">
        <f>GDP!EC484</f>
        <v>0</v>
      </c>
      <c r="DL483">
        <f>GDP!ED484</f>
        <v>0</v>
      </c>
      <c r="DM483">
        <f>GDP!EE484</f>
        <v>0</v>
      </c>
      <c r="DN483">
        <f>GDP!DY484</f>
        <v>0</v>
      </c>
      <c r="DO483">
        <f>GDP!DZ484</f>
        <v>0</v>
      </c>
      <c r="DP483" s="84">
        <v>29.891326618670899</v>
      </c>
      <c r="DQ483" t="s">
        <v>145</v>
      </c>
      <c r="DR483">
        <v>36.158510483204999</v>
      </c>
      <c r="DS483" t="s">
        <v>145</v>
      </c>
      <c r="DT483">
        <v>1.8787868686</v>
      </c>
      <c r="DU483">
        <v>6.3657615294999985</v>
      </c>
      <c r="DV483">
        <v>4.4869746608999987</v>
      </c>
      <c r="DW483">
        <v>31.411787306899999</v>
      </c>
      <c r="DX483">
        <v>25.046025777400001</v>
      </c>
      <c r="DY483">
        <v>49277106.106245399</v>
      </c>
      <c r="DZ483">
        <v>78269228.954817101</v>
      </c>
      <c r="EA483">
        <f t="shared" si="35"/>
        <v>0.95702441877650057</v>
      </c>
      <c r="EB483">
        <f t="shared" si="36"/>
        <v>1.5200885211697754</v>
      </c>
      <c r="EC483">
        <f t="shared" si="37"/>
        <v>-0.56306410239327487</v>
      </c>
      <c r="ED483">
        <v>1275807494.77683</v>
      </c>
      <c r="EE483">
        <f t="shared" si="38"/>
        <v>24.777813119280388</v>
      </c>
      <c r="EF483">
        <v>267728290.32439801</v>
      </c>
      <c r="EG483">
        <v>650322175.89324999</v>
      </c>
      <c r="EH483">
        <f t="shared" si="39"/>
        <v>0.79586434100725878</v>
      </c>
    </row>
    <row r="484" spans="1:138" x14ac:dyDescent="0.35">
      <c r="A484" t="s">
        <v>157</v>
      </c>
      <c r="B484" s="7">
        <v>1979</v>
      </c>
      <c r="C484">
        <f>MacroData!D484</f>
        <v>1302.4528126110911</v>
      </c>
      <c r="D484" t="str">
        <f>MacroData!E484</f>
        <v>NA</v>
      </c>
      <c r="E484" t="str">
        <f>MacroData!F484</f>
        <v>NA</v>
      </c>
      <c r="F484" t="str">
        <f>MacroData!G484</f>
        <v>NA</v>
      </c>
      <c r="G484" t="str">
        <f>MacroData!H484</f>
        <v>NA</v>
      </c>
      <c r="H484">
        <f>MacroData!I484</f>
        <v>6496607239.6079998</v>
      </c>
      <c r="I484">
        <f>MacroData!J484</f>
        <v>87097554065.994995</v>
      </c>
      <c r="J484">
        <f>MacroData!K484</f>
        <v>16.899999999999999</v>
      </c>
      <c r="K484">
        <f>MacroData!L484</f>
        <v>20.016999999999999</v>
      </c>
      <c r="L484">
        <f>MacroData!M484</f>
        <v>45034.5703125</v>
      </c>
      <c r="M484">
        <f>MacroData!N484</f>
        <v>15130.203125</v>
      </c>
      <c r="N484">
        <f>MacroData!O484</f>
        <v>9661265</v>
      </c>
      <c r="O484">
        <f>MacroData!P484</f>
        <v>-2282315245.5867701</v>
      </c>
      <c r="P484">
        <f>MacroData!Q484</f>
        <v>-1647223571.3099976</v>
      </c>
      <c r="Q484">
        <f>MacroData!R484</f>
        <v>18137717880.073002</v>
      </c>
      <c r="R484">
        <f>MacroData!S484</f>
        <v>88744777637.304993</v>
      </c>
      <c r="S484">
        <f>MacroData!T484</f>
        <v>14784805322.506001</v>
      </c>
      <c r="T484">
        <f>MacroData!U484</f>
        <v>56977232449.996002</v>
      </c>
      <c r="U484">
        <f>MacroData!V484</f>
        <v>8.6449999999999996</v>
      </c>
      <c r="V484" t="str">
        <f>MacroData!W484</f>
        <v>NA</v>
      </c>
      <c r="W484">
        <f>MacroData!X484</f>
        <v>209.07599999999999</v>
      </c>
      <c r="X484">
        <f>MacroData!Y484</f>
        <v>63442253055.921997</v>
      </c>
      <c r="Y484">
        <f>MacroData!Z484</f>
        <v>3918005659.0263615</v>
      </c>
      <c r="Z484">
        <f>MacroData!AA484</f>
        <v>1652514070.279</v>
      </c>
      <c r="AA484">
        <f>MacroData!AB484</f>
        <v>408054007.75800002</v>
      </c>
      <c r="AB484">
        <f>MacroData!AC484</f>
        <v>374316310.72100002</v>
      </c>
      <c r="AC484">
        <f>MacroData!AD484</f>
        <v>12834707346.0529</v>
      </c>
      <c r="AD484">
        <f>MacroData!AE484</f>
        <v>2678734895.8179073</v>
      </c>
      <c r="AE484">
        <f>MacroData!AF484</f>
        <v>-5.1908642301773797</v>
      </c>
      <c r="AF484">
        <f>MacroData!AG484</f>
        <v>8.6219651107503594</v>
      </c>
      <c r="AG484">
        <f>MacroData!AH484</f>
        <v>0</v>
      </c>
      <c r="AH484">
        <f>MacroData!AI484</f>
        <v>0</v>
      </c>
      <c r="AI484">
        <f>MacroData!AJ484</f>
        <v>0</v>
      </c>
      <c r="AJ484">
        <f>MacroData!AK484</f>
        <v>0</v>
      </c>
      <c r="AK484">
        <f>MacroData!AL484</f>
        <v>0</v>
      </c>
      <c r="AL484" t="str">
        <f>MacroData!AM484</f>
        <v>NA</v>
      </c>
      <c r="AM484">
        <f>MacroData!AN484</f>
        <v>5.9722222222222214</v>
      </c>
      <c r="AN484" s="31">
        <f>GDP!C485+GDP!J485</f>
        <v>0</v>
      </c>
      <c r="AO484">
        <f>GDP!D485+GDP!K485</f>
        <v>0</v>
      </c>
      <c r="AP484">
        <f>GDP!E485+GDP!L485</f>
        <v>0</v>
      </c>
      <c r="AQ484">
        <f>GDP!F485+GDP!M485</f>
        <v>0</v>
      </c>
      <c r="AR484">
        <f>GDP!G485+GDP!N485</f>
        <v>0</v>
      </c>
      <c r="AS484">
        <f>GDP!H485+GDP!O485</f>
        <v>0</v>
      </c>
      <c r="AT484" s="7">
        <f>GDP!I485+GDP!P485</f>
        <v>0</v>
      </c>
      <c r="AU484">
        <f>GDP!AE485</f>
        <v>0</v>
      </c>
      <c r="AV484">
        <f>GDP!AF485</f>
        <v>0</v>
      </c>
      <c r="AW484">
        <f>GDP!AG485</f>
        <v>0</v>
      </c>
      <c r="AX484">
        <f>GDP!AH485</f>
        <v>0</v>
      </c>
      <c r="AY484">
        <f>GDP!AI485</f>
        <v>0</v>
      </c>
      <c r="AZ484">
        <f>GDP!AJ485</f>
        <v>0</v>
      </c>
      <c r="BA484" s="7">
        <f>GDP!AK485</f>
        <v>0</v>
      </c>
      <c r="BB484">
        <f>GDP!AS485</f>
        <v>0</v>
      </c>
      <c r="BC484">
        <f>GDP!AT485</f>
        <v>0</v>
      </c>
      <c r="BD484">
        <f>GDP!AU485</f>
        <v>0</v>
      </c>
      <c r="BE484">
        <f>GDP!AV485</f>
        <v>0</v>
      </c>
      <c r="BF484">
        <f>GDP!AW485</f>
        <v>0</v>
      </c>
      <c r="BG484">
        <f>GDP!AX485</f>
        <v>0</v>
      </c>
      <c r="BH484" s="7">
        <f>GDP!AY485</f>
        <v>0</v>
      </c>
      <c r="BI484">
        <f>GDP!AZ485</f>
        <v>0</v>
      </c>
      <c r="BJ484">
        <f>GDP!BA485</f>
        <v>0</v>
      </c>
      <c r="BK484">
        <f>GDP!BB485</f>
        <v>0</v>
      </c>
      <c r="BL484">
        <f>GDP!BC485</f>
        <v>0</v>
      </c>
      <c r="BM484">
        <f>GDP!BD485</f>
        <v>0</v>
      </c>
      <c r="BN484">
        <f>GDP!BE485</f>
        <v>0</v>
      </c>
      <c r="BO484" s="7">
        <f>GDP!BF485</f>
        <v>0</v>
      </c>
      <c r="BP484">
        <f>GDP!BG485+GDP!BN485+GDP!BU485</f>
        <v>0</v>
      </c>
      <c r="BQ484">
        <f>GDP!BH485+GDP!BO485+GDP!BV485</f>
        <v>0</v>
      </c>
      <c r="BR484">
        <f>GDP!BI485+GDP!BP485+GDP!BW485</f>
        <v>0</v>
      </c>
      <c r="BS484">
        <f>GDP!BJ485+GDP!BQ485+GDP!BX485</f>
        <v>0</v>
      </c>
      <c r="BT484">
        <f>GDP!BK485+GDP!BR485+GDP!BY485</f>
        <v>0</v>
      </c>
      <c r="BU484">
        <f>GDP!BL485+GDP!BS485+GDP!BZ485</f>
        <v>0</v>
      </c>
      <c r="BV484" s="7">
        <f>GDP!BM485+GDP!BT485+GDP!CA485</f>
        <v>0</v>
      </c>
      <c r="BW484">
        <f>GDP!CB485</f>
        <v>0</v>
      </c>
      <c r="BX484">
        <f>GDP!CC485</f>
        <v>0</v>
      </c>
      <c r="BY484">
        <f>GDP!CD485</f>
        <v>0</v>
      </c>
      <c r="BZ484">
        <f>GDP!CE485</f>
        <v>0</v>
      </c>
      <c r="CA484">
        <f>GDP!CF485</f>
        <v>0</v>
      </c>
      <c r="CB484">
        <f>GDP!CG485</f>
        <v>0</v>
      </c>
      <c r="CC484" s="7">
        <f>GDP!CH485</f>
        <v>0</v>
      </c>
      <c r="CD484">
        <f>GDP!CI485</f>
        <v>0</v>
      </c>
      <c r="CE484">
        <f>GDP!CJ485</f>
        <v>0</v>
      </c>
      <c r="CF484">
        <f>GDP!CK485</f>
        <v>0</v>
      </c>
      <c r="CG484">
        <f>GDP!CL485</f>
        <v>0</v>
      </c>
      <c r="CH484">
        <f>GDP!CM485</f>
        <v>0</v>
      </c>
      <c r="CI484">
        <f>GDP!CN485</f>
        <v>0</v>
      </c>
      <c r="CJ484" s="7">
        <f>GDP!CO485</f>
        <v>0</v>
      </c>
      <c r="CK484">
        <f>GDP!CP485</f>
        <v>0</v>
      </c>
      <c r="CL484">
        <f>GDP!CQ485</f>
        <v>0</v>
      </c>
      <c r="CM484">
        <f>GDP!CR485</f>
        <v>0</v>
      </c>
      <c r="CN484">
        <f>GDP!CS485</f>
        <v>0</v>
      </c>
      <c r="CO484">
        <f>GDP!CT485</f>
        <v>0</v>
      </c>
      <c r="CP484">
        <f>GDP!CU485</f>
        <v>0</v>
      </c>
      <c r="CQ484">
        <f>GDP!CV485</f>
        <v>0</v>
      </c>
      <c r="CR484">
        <f>GDP!CW485</f>
        <v>0</v>
      </c>
      <c r="CS484">
        <f>GDP!CX485</f>
        <v>0</v>
      </c>
      <c r="CT484">
        <f>GDP!CY485</f>
        <v>0</v>
      </c>
      <c r="CU484">
        <f>GDP!CZ485</f>
        <v>0</v>
      </c>
      <c r="CV484">
        <f>GDP!DA485</f>
        <v>0</v>
      </c>
      <c r="CW484">
        <f>GDP!DB485</f>
        <v>0</v>
      </c>
      <c r="CX484" s="7">
        <f>GDP!DC485</f>
        <v>0</v>
      </c>
      <c r="CY484">
        <f>GDP!DD485</f>
        <v>0</v>
      </c>
      <c r="CZ484">
        <f>GDP!DE485</f>
        <v>0</v>
      </c>
      <c r="DA484">
        <f>GDP!DF485</f>
        <v>0</v>
      </c>
      <c r="DB484">
        <f>GDP!DG485</f>
        <v>0</v>
      </c>
      <c r="DC484">
        <f>GDP!DH485</f>
        <v>0</v>
      </c>
      <c r="DD484">
        <f>GDP!DI485</f>
        <v>0</v>
      </c>
      <c r="DE484" s="7">
        <f>GDP!DJ485</f>
        <v>0</v>
      </c>
      <c r="DF484">
        <f>GDP!DU485</f>
        <v>0</v>
      </c>
      <c r="DG484" s="7">
        <f>GDP!DV485</f>
        <v>0</v>
      </c>
      <c r="DH484">
        <f>GDP!DW485</f>
        <v>0</v>
      </c>
      <c r="DI484">
        <f>GDP!EA485</f>
        <v>0</v>
      </c>
      <c r="DJ484">
        <f>GDP!EB485</f>
        <v>0</v>
      </c>
      <c r="DK484">
        <f>GDP!EC485</f>
        <v>0</v>
      </c>
      <c r="DL484">
        <f>GDP!ED485</f>
        <v>0</v>
      </c>
      <c r="DM484">
        <f>GDP!EE485</f>
        <v>0</v>
      </c>
      <c r="DN484">
        <f>GDP!DY485</f>
        <v>0</v>
      </c>
      <c r="DO484">
        <f>GDP!DZ485</f>
        <v>0</v>
      </c>
      <c r="DP484" s="84">
        <v>33.518541330555202</v>
      </c>
      <c r="DQ484" t="s">
        <v>145</v>
      </c>
      <c r="DR484">
        <v>24.674550788927</v>
      </c>
      <c r="DS484" t="s">
        <v>145</v>
      </c>
      <c r="DT484">
        <v>1.9467411034</v>
      </c>
      <c r="DU484">
        <v>5.1908513536000029</v>
      </c>
      <c r="DV484">
        <v>3.244110250200003</v>
      </c>
      <c r="DW484">
        <v>30.803842604500002</v>
      </c>
      <c r="DX484">
        <v>25.612991250899999</v>
      </c>
      <c r="DY484">
        <v>50734414.197567001</v>
      </c>
      <c r="DZ484">
        <v>104893174.07485101</v>
      </c>
      <c r="EA484">
        <f t="shared" si="35"/>
        <v>0.78093706955614384</v>
      </c>
      <c r="EB484">
        <f t="shared" si="36"/>
        <v>1.6145838928871461</v>
      </c>
      <c r="EC484">
        <f t="shared" si="37"/>
        <v>-0.83364682333100226</v>
      </c>
      <c r="ED484">
        <v>1580241424.934</v>
      </c>
      <c r="EE484">
        <f t="shared" si="38"/>
        <v>24.324102822465694</v>
      </c>
      <c r="EF484">
        <v>333567806.72656</v>
      </c>
      <c r="EG484">
        <v>797753364.23422098</v>
      </c>
      <c r="EH484">
        <f t="shared" si="39"/>
        <v>5.3839084558093937</v>
      </c>
    </row>
    <row r="485" spans="1:138" x14ac:dyDescent="0.35">
      <c r="A485" t="s">
        <v>157</v>
      </c>
      <c r="B485" s="7">
        <v>1980</v>
      </c>
      <c r="C485">
        <f>MacroData!D485</f>
        <v>1646.9736462950589</v>
      </c>
      <c r="D485" t="str">
        <f>MacroData!E485</f>
        <v>NA</v>
      </c>
      <c r="E485" t="str">
        <f>MacroData!F485</f>
        <v>NA</v>
      </c>
      <c r="F485" t="str">
        <f>MacroData!G485</f>
        <v>NA</v>
      </c>
      <c r="G485" t="str">
        <f>MacroData!H485</f>
        <v>NA</v>
      </c>
      <c r="H485">
        <f>MacroData!I485</f>
        <v>8215069912.9849997</v>
      </c>
      <c r="I485">
        <f>MacroData!J485</f>
        <v>91094757073.048004</v>
      </c>
      <c r="J485">
        <f>MacroData!K485</f>
        <v>16.899999999999999</v>
      </c>
      <c r="K485">
        <f>MacroData!L485</f>
        <v>19.899999999999999</v>
      </c>
      <c r="L485">
        <f>MacroData!M485</f>
        <v>51671.47265625</v>
      </c>
      <c r="M485">
        <f>MacroData!N485</f>
        <v>17901.857421875</v>
      </c>
      <c r="N485">
        <f>MacroData!O485</f>
        <v>9766312</v>
      </c>
      <c r="O485">
        <f>MacroData!P485</f>
        <v>-3811590425.6360064</v>
      </c>
      <c r="P485">
        <f>MacroData!Q485</f>
        <v>-2674786210.2849884</v>
      </c>
      <c r="Q485">
        <f>MacroData!R485</f>
        <v>19685879707.480999</v>
      </c>
      <c r="R485">
        <f>MacroData!S485</f>
        <v>93769543283.332993</v>
      </c>
      <c r="S485">
        <f>MacroData!T485</f>
        <v>13896825226.466591</v>
      </c>
      <c r="T485">
        <f>MacroData!U485</f>
        <v>59266928980.584</v>
      </c>
      <c r="U485">
        <f>MacroData!V485</f>
        <v>8.43</v>
      </c>
      <c r="V485" t="str">
        <f>MacroData!W485</f>
        <v>NA</v>
      </c>
      <c r="W485">
        <f>MacroData!X485</f>
        <v>203.21299999999999</v>
      </c>
      <c r="X485">
        <f>MacroData!Y485</f>
        <v>65996316465.410004</v>
      </c>
      <c r="Y485">
        <f>MacroData!Z485</f>
        <v>5167137192.5976896</v>
      </c>
      <c r="Z485">
        <f>MacroData!AA485</f>
        <v>2198111877.5910001</v>
      </c>
      <c r="AA485">
        <f>MacroData!AB485</f>
        <v>554916082.005</v>
      </c>
      <c r="AB485">
        <f>MacroData!AC485</f>
        <v>540326228.72399998</v>
      </c>
      <c r="AC485">
        <f>MacroData!AD485</f>
        <v>13860713899.1933</v>
      </c>
      <c r="AD485">
        <f>MacroData!AE485</f>
        <v>2625693700.23277</v>
      </c>
      <c r="AE485">
        <f>MacroData!AF485</f>
        <v>-6.2849728678765899</v>
      </c>
      <c r="AF485">
        <f>MacroData!AG485</f>
        <v>10.061134205993399</v>
      </c>
      <c r="AG485">
        <f>MacroData!AH485</f>
        <v>0</v>
      </c>
      <c r="AH485">
        <f>MacroData!AI485</f>
        <v>0</v>
      </c>
      <c r="AI485">
        <f>MacroData!AJ485</f>
        <v>0</v>
      </c>
      <c r="AJ485">
        <f>MacroData!AK485</f>
        <v>0</v>
      </c>
      <c r="AK485">
        <f>MacroData!AL485</f>
        <v>1</v>
      </c>
      <c r="AL485" t="str">
        <f>MacroData!AM485</f>
        <v>NA</v>
      </c>
      <c r="AM485">
        <f>MacroData!AN485</f>
        <v>5.9722222222222214</v>
      </c>
      <c r="AN485" s="31">
        <f>GDP!C486+GDP!J486</f>
        <v>0</v>
      </c>
      <c r="AO485">
        <f>GDP!D486+GDP!K486</f>
        <v>0</v>
      </c>
      <c r="AP485">
        <f>GDP!E486+GDP!L486</f>
        <v>0</v>
      </c>
      <c r="AQ485">
        <f>GDP!F486+GDP!M486</f>
        <v>0</v>
      </c>
      <c r="AR485">
        <f>GDP!G486+GDP!N486</f>
        <v>0</v>
      </c>
      <c r="AS485">
        <f>GDP!H486+GDP!O486</f>
        <v>0</v>
      </c>
      <c r="AT485" s="7">
        <f>GDP!I486+GDP!P486</f>
        <v>0</v>
      </c>
      <c r="AU485">
        <f>GDP!AE486</f>
        <v>0</v>
      </c>
      <c r="AV485">
        <f>GDP!AF486</f>
        <v>0</v>
      </c>
      <c r="AW485">
        <f>GDP!AG486</f>
        <v>0</v>
      </c>
      <c r="AX485">
        <f>GDP!AH486</f>
        <v>0</v>
      </c>
      <c r="AY485">
        <f>GDP!AI486</f>
        <v>0</v>
      </c>
      <c r="AZ485">
        <f>GDP!AJ486</f>
        <v>0</v>
      </c>
      <c r="BA485" s="7">
        <f>GDP!AK486</f>
        <v>0</v>
      </c>
      <c r="BB485">
        <f>GDP!AS486</f>
        <v>0</v>
      </c>
      <c r="BC485">
        <f>GDP!AT486</f>
        <v>0</v>
      </c>
      <c r="BD485">
        <f>GDP!AU486</f>
        <v>0</v>
      </c>
      <c r="BE485">
        <f>GDP!AV486</f>
        <v>0</v>
      </c>
      <c r="BF485">
        <f>GDP!AW486</f>
        <v>0</v>
      </c>
      <c r="BG485">
        <f>GDP!AX486</f>
        <v>0</v>
      </c>
      <c r="BH485" s="7">
        <f>GDP!AY486</f>
        <v>0</v>
      </c>
      <c r="BI485">
        <f>GDP!AZ486</f>
        <v>0</v>
      </c>
      <c r="BJ485">
        <f>GDP!BA486</f>
        <v>0</v>
      </c>
      <c r="BK485">
        <f>GDP!BB486</f>
        <v>0</v>
      </c>
      <c r="BL485">
        <f>GDP!BC486</f>
        <v>0</v>
      </c>
      <c r="BM485">
        <f>GDP!BD486</f>
        <v>0</v>
      </c>
      <c r="BN485">
        <f>GDP!BE486</f>
        <v>0</v>
      </c>
      <c r="BO485" s="7">
        <f>GDP!BF486</f>
        <v>0</v>
      </c>
      <c r="BP485">
        <f>GDP!BG486+GDP!BN486+GDP!BU486</f>
        <v>0</v>
      </c>
      <c r="BQ485">
        <f>GDP!BH486+GDP!BO486+GDP!BV486</f>
        <v>0</v>
      </c>
      <c r="BR485">
        <f>GDP!BI486+GDP!BP486+GDP!BW486</f>
        <v>0</v>
      </c>
      <c r="BS485">
        <f>GDP!BJ486+GDP!BQ486+GDP!BX486</f>
        <v>0</v>
      </c>
      <c r="BT485">
        <f>GDP!BK486+GDP!BR486+GDP!BY486</f>
        <v>0</v>
      </c>
      <c r="BU485">
        <f>GDP!BL486+GDP!BS486+GDP!BZ486</f>
        <v>0</v>
      </c>
      <c r="BV485" s="7">
        <f>GDP!BM486+GDP!BT486+GDP!CA486</f>
        <v>0</v>
      </c>
      <c r="BW485">
        <f>GDP!CB486</f>
        <v>0</v>
      </c>
      <c r="BX485">
        <f>GDP!CC486</f>
        <v>0</v>
      </c>
      <c r="BY485">
        <f>GDP!CD486</f>
        <v>0</v>
      </c>
      <c r="BZ485">
        <f>GDP!CE486</f>
        <v>0</v>
      </c>
      <c r="CA485">
        <f>GDP!CF486</f>
        <v>0</v>
      </c>
      <c r="CB485">
        <f>GDP!CG486</f>
        <v>0</v>
      </c>
      <c r="CC485" s="7">
        <f>GDP!CH486</f>
        <v>0</v>
      </c>
      <c r="CD485">
        <f>GDP!CI486</f>
        <v>0</v>
      </c>
      <c r="CE485">
        <f>GDP!CJ486</f>
        <v>0</v>
      </c>
      <c r="CF485">
        <f>GDP!CK486</f>
        <v>0</v>
      </c>
      <c r="CG485">
        <f>GDP!CL486</f>
        <v>0</v>
      </c>
      <c r="CH485">
        <f>GDP!CM486</f>
        <v>0</v>
      </c>
      <c r="CI485">
        <f>GDP!CN486</f>
        <v>0</v>
      </c>
      <c r="CJ485" s="7">
        <f>GDP!CO486</f>
        <v>0</v>
      </c>
      <c r="CK485">
        <f>GDP!CP486</f>
        <v>0</v>
      </c>
      <c r="CL485">
        <f>GDP!CQ486</f>
        <v>0</v>
      </c>
      <c r="CM485">
        <f>GDP!CR486</f>
        <v>0</v>
      </c>
      <c r="CN485">
        <f>GDP!CS486</f>
        <v>0</v>
      </c>
      <c r="CO485">
        <f>GDP!CT486</f>
        <v>0</v>
      </c>
      <c r="CP485">
        <f>GDP!CU486</f>
        <v>0</v>
      </c>
      <c r="CQ485">
        <f>GDP!CV486</f>
        <v>0</v>
      </c>
      <c r="CR485">
        <f>GDP!CW486</f>
        <v>0</v>
      </c>
      <c r="CS485">
        <f>GDP!CX486</f>
        <v>0</v>
      </c>
      <c r="CT485">
        <f>GDP!CY486</f>
        <v>0</v>
      </c>
      <c r="CU485">
        <f>GDP!CZ486</f>
        <v>0</v>
      </c>
      <c r="CV485">
        <f>GDP!DA486</f>
        <v>0</v>
      </c>
      <c r="CW485">
        <f>GDP!DB486</f>
        <v>0</v>
      </c>
      <c r="CX485" s="7">
        <f>GDP!DC486</f>
        <v>0</v>
      </c>
      <c r="CY485">
        <f>GDP!DD486</f>
        <v>0</v>
      </c>
      <c r="CZ485">
        <f>GDP!DE486</f>
        <v>0</v>
      </c>
      <c r="DA485">
        <f>GDP!DF486</f>
        <v>0</v>
      </c>
      <c r="DB485">
        <f>GDP!DG486</f>
        <v>0</v>
      </c>
      <c r="DC485">
        <f>GDP!DH486</f>
        <v>0</v>
      </c>
      <c r="DD485">
        <f>GDP!DI486</f>
        <v>0</v>
      </c>
      <c r="DE485" s="7">
        <f>GDP!DJ486</f>
        <v>0</v>
      </c>
      <c r="DF485">
        <f>GDP!DU486</f>
        <v>0</v>
      </c>
      <c r="DG485" s="7">
        <f>GDP!DV486</f>
        <v>0</v>
      </c>
      <c r="DH485">
        <f>GDP!DW486</f>
        <v>0</v>
      </c>
      <c r="DI485">
        <f>GDP!EA486</f>
        <v>0</v>
      </c>
      <c r="DJ485">
        <f>GDP!EB486</f>
        <v>0</v>
      </c>
      <c r="DK485">
        <f>GDP!EC486</f>
        <v>0</v>
      </c>
      <c r="DL485">
        <f>GDP!ED486</f>
        <v>0</v>
      </c>
      <c r="DM485">
        <f>GDP!EE486</f>
        <v>0</v>
      </c>
      <c r="DN485">
        <f>GDP!DY486</f>
        <v>0</v>
      </c>
      <c r="DO485">
        <f>GDP!DZ486</f>
        <v>0</v>
      </c>
      <c r="DP485" s="84">
        <v>29.551925447555099</v>
      </c>
      <c r="DQ485" t="s">
        <v>145</v>
      </c>
      <c r="DR485">
        <v>34.999805124063002</v>
      </c>
      <c r="DS485" t="s">
        <v>145</v>
      </c>
      <c r="DT485">
        <v>2.0474481897999999</v>
      </c>
      <c r="DU485">
        <v>6.2849525000000028</v>
      </c>
      <c r="DV485">
        <v>4.237504310200003</v>
      </c>
      <c r="DW485">
        <v>33.143586004100001</v>
      </c>
      <c r="DX485">
        <v>26.858633504099998</v>
      </c>
      <c r="DY485">
        <v>52646296.114208497</v>
      </c>
      <c r="DZ485">
        <v>147594880.22853601</v>
      </c>
      <c r="EA485">
        <f t="shared" si="35"/>
        <v>0.64085025047679867</v>
      </c>
      <c r="EB485">
        <f t="shared" si="36"/>
        <v>1.7966357169431129</v>
      </c>
      <c r="EC485">
        <f t="shared" si="37"/>
        <v>-1.1557854664663143</v>
      </c>
      <c r="ED485">
        <v>2225713589.9669499</v>
      </c>
      <c r="EE485">
        <f t="shared" si="38"/>
        <v>27.093057192963343</v>
      </c>
      <c r="EF485">
        <v>404635984.84220898</v>
      </c>
      <c r="EG485">
        <v>1130441016.1636801</v>
      </c>
      <c r="EH485">
        <f t="shared" si="39"/>
        <v>8.2978134326109654</v>
      </c>
    </row>
    <row r="486" spans="1:138" x14ac:dyDescent="0.35">
      <c r="A486" t="s">
        <v>157</v>
      </c>
      <c r="B486" s="7">
        <v>1981</v>
      </c>
      <c r="C486">
        <f>MacroData!D486</f>
        <v>1968.3302641663379</v>
      </c>
      <c r="D486" t="str">
        <f>MacroData!E486</f>
        <v>NA</v>
      </c>
      <c r="E486" t="str">
        <f>MacroData!F486</f>
        <v>NA</v>
      </c>
      <c r="F486" t="str">
        <f>MacroData!G486</f>
        <v>NA</v>
      </c>
      <c r="G486" t="str">
        <f>MacroData!H486</f>
        <v>NA</v>
      </c>
      <c r="H486">
        <f>MacroData!I486</f>
        <v>9817989965.0160007</v>
      </c>
      <c r="I486">
        <f>MacroData!J486</f>
        <v>92568764519.205002</v>
      </c>
      <c r="J486">
        <f>MacroData!K486</f>
        <v>17.082999999999998</v>
      </c>
      <c r="K486">
        <f>MacroData!L486</f>
        <v>20.641999999999999</v>
      </c>
      <c r="L486">
        <f>MacroData!M486</f>
        <v>53845.0234375</v>
      </c>
      <c r="M486">
        <f>MacroData!N486</f>
        <v>19411.203125</v>
      </c>
      <c r="N486">
        <f>MacroData!O486</f>
        <v>9851362</v>
      </c>
      <c r="O486">
        <f>MacroData!P486</f>
        <v>-4859088924.3117886</v>
      </c>
      <c r="P486">
        <f>MacroData!Q486</f>
        <v>-4798513703.7440033</v>
      </c>
      <c r="Q486">
        <f>MacroData!R486</f>
        <v>20769279871.146999</v>
      </c>
      <c r="R486">
        <f>MacroData!S486</f>
        <v>97367278222.949005</v>
      </c>
      <c r="S486">
        <f>MacroData!T486</f>
        <v>15822100449.200521</v>
      </c>
      <c r="T486">
        <f>MacroData!U486</f>
        <v>60903944274.223</v>
      </c>
      <c r="U486">
        <f>MacroData!V486</f>
        <v>8.1259999999999994</v>
      </c>
      <c r="V486" t="str">
        <f>MacroData!W486</f>
        <v>NA</v>
      </c>
      <c r="W486">
        <f>MacroData!X486</f>
        <v>200.01900000000001</v>
      </c>
      <c r="X486">
        <f>MacroData!Y486</f>
        <v>67816862651.002998</v>
      </c>
      <c r="Y486">
        <f>MacroData!Z486</f>
        <v>6407563486.8765774</v>
      </c>
      <c r="Z486">
        <f>MacroData!AA486</f>
        <v>2802618364.4039998</v>
      </c>
      <c r="AA486">
        <f>MacroData!AB486</f>
        <v>691096414.273</v>
      </c>
      <c r="AB486">
        <f>MacroData!AC486</f>
        <v>757061954.30200005</v>
      </c>
      <c r="AC486">
        <f>MacroData!AD486</f>
        <v>14622949847.6106</v>
      </c>
      <c r="AD486">
        <f>MacroData!AE486</f>
        <v>3164547192.9208322</v>
      </c>
      <c r="AE486">
        <f>MacroData!AF486</f>
        <v>-7.8947028763578899</v>
      </c>
      <c r="AF486">
        <f>MacroData!AG486</f>
        <v>12.0774623062718</v>
      </c>
      <c r="AG486">
        <f>MacroData!AH486</f>
        <v>1</v>
      </c>
      <c r="AH486">
        <f>MacroData!AI486</f>
        <v>0</v>
      </c>
      <c r="AI486">
        <f>MacroData!AJ486</f>
        <v>1</v>
      </c>
      <c r="AJ486">
        <f>MacroData!AK486</f>
        <v>0</v>
      </c>
      <c r="AK486">
        <f>MacroData!AL486</f>
        <v>1</v>
      </c>
      <c r="AL486" t="str">
        <f>MacroData!AM486</f>
        <v>NA</v>
      </c>
      <c r="AM486">
        <f>MacroData!AN486</f>
        <v>5.9722222222222214</v>
      </c>
      <c r="AN486" s="31">
        <f>GDP!C487+GDP!J487</f>
        <v>0</v>
      </c>
      <c r="AO486">
        <f>GDP!D487+GDP!K487</f>
        <v>0</v>
      </c>
      <c r="AP486">
        <f>GDP!E487+GDP!L487</f>
        <v>0</v>
      </c>
      <c r="AQ486">
        <f>GDP!F487+GDP!M487</f>
        <v>0</v>
      </c>
      <c r="AR486">
        <f>GDP!G487+GDP!N487</f>
        <v>0</v>
      </c>
      <c r="AS486">
        <f>GDP!H487+GDP!O487</f>
        <v>0</v>
      </c>
      <c r="AT486" s="7">
        <f>GDP!I487+GDP!P487</f>
        <v>0</v>
      </c>
      <c r="AU486">
        <f>GDP!AE487</f>
        <v>0</v>
      </c>
      <c r="AV486">
        <f>GDP!AF487</f>
        <v>0</v>
      </c>
      <c r="AW486">
        <f>GDP!AG487</f>
        <v>0</v>
      </c>
      <c r="AX486">
        <f>GDP!AH487</f>
        <v>0</v>
      </c>
      <c r="AY486">
        <f>GDP!AI487</f>
        <v>0</v>
      </c>
      <c r="AZ486">
        <f>GDP!AJ487</f>
        <v>0</v>
      </c>
      <c r="BA486" s="7">
        <f>GDP!AK487</f>
        <v>0</v>
      </c>
      <c r="BB486">
        <f>GDP!AS487</f>
        <v>0</v>
      </c>
      <c r="BC486">
        <f>GDP!AT487</f>
        <v>0</v>
      </c>
      <c r="BD486">
        <f>GDP!AU487</f>
        <v>0</v>
      </c>
      <c r="BE486">
        <f>GDP!AV487</f>
        <v>0</v>
      </c>
      <c r="BF486">
        <f>GDP!AW487</f>
        <v>0</v>
      </c>
      <c r="BG486">
        <f>GDP!AX487</f>
        <v>0</v>
      </c>
      <c r="BH486" s="7">
        <f>GDP!AY487</f>
        <v>0</v>
      </c>
      <c r="BI486">
        <f>GDP!AZ487</f>
        <v>0</v>
      </c>
      <c r="BJ486">
        <f>GDP!BA487</f>
        <v>0</v>
      </c>
      <c r="BK486">
        <f>GDP!BB487</f>
        <v>0</v>
      </c>
      <c r="BL486">
        <f>GDP!BC487</f>
        <v>0</v>
      </c>
      <c r="BM486">
        <f>GDP!BD487</f>
        <v>0</v>
      </c>
      <c r="BN486">
        <f>GDP!BE487</f>
        <v>0</v>
      </c>
      <c r="BO486" s="7">
        <f>GDP!BF487</f>
        <v>0</v>
      </c>
      <c r="BP486">
        <f>GDP!BG487+GDP!BN487+GDP!BU487</f>
        <v>0</v>
      </c>
      <c r="BQ486">
        <f>GDP!BH487+GDP!BO487+GDP!BV487</f>
        <v>0</v>
      </c>
      <c r="BR486">
        <f>GDP!BI487+GDP!BP487+GDP!BW487</f>
        <v>0</v>
      </c>
      <c r="BS486">
        <f>GDP!BJ487+GDP!BQ487+GDP!BX487</f>
        <v>0</v>
      </c>
      <c r="BT486">
        <f>GDP!BK487+GDP!BR487+GDP!BY487</f>
        <v>0</v>
      </c>
      <c r="BU486">
        <f>GDP!BL487+GDP!BS487+GDP!BZ487</f>
        <v>0</v>
      </c>
      <c r="BV486" s="7">
        <f>GDP!BM487+GDP!BT487+GDP!CA487</f>
        <v>0</v>
      </c>
      <c r="BW486">
        <f>GDP!CB487</f>
        <v>0</v>
      </c>
      <c r="BX486">
        <f>GDP!CC487</f>
        <v>0</v>
      </c>
      <c r="BY486">
        <f>GDP!CD487</f>
        <v>0</v>
      </c>
      <c r="BZ486">
        <f>GDP!CE487</f>
        <v>0</v>
      </c>
      <c r="CA486">
        <f>GDP!CF487</f>
        <v>0</v>
      </c>
      <c r="CB486">
        <f>GDP!CG487</f>
        <v>0</v>
      </c>
      <c r="CC486" s="7">
        <f>GDP!CH487</f>
        <v>0</v>
      </c>
      <c r="CD486">
        <f>GDP!CI487</f>
        <v>0</v>
      </c>
      <c r="CE486">
        <f>GDP!CJ487</f>
        <v>0</v>
      </c>
      <c r="CF486">
        <f>GDP!CK487</f>
        <v>0</v>
      </c>
      <c r="CG486">
        <f>GDP!CL487</f>
        <v>0</v>
      </c>
      <c r="CH486">
        <f>GDP!CM487</f>
        <v>0</v>
      </c>
      <c r="CI486">
        <f>GDP!CN487</f>
        <v>0</v>
      </c>
      <c r="CJ486" s="7">
        <f>GDP!CO487</f>
        <v>0</v>
      </c>
      <c r="CK486">
        <f>GDP!CP487</f>
        <v>0</v>
      </c>
      <c r="CL486">
        <f>GDP!CQ487</f>
        <v>0</v>
      </c>
      <c r="CM486">
        <f>GDP!CR487</f>
        <v>0</v>
      </c>
      <c r="CN486">
        <f>GDP!CS487</f>
        <v>0</v>
      </c>
      <c r="CO486">
        <f>GDP!CT487</f>
        <v>0</v>
      </c>
      <c r="CP486">
        <f>GDP!CU487</f>
        <v>0</v>
      </c>
      <c r="CQ486">
        <f>GDP!CV487</f>
        <v>0</v>
      </c>
      <c r="CR486">
        <f>GDP!CW487</f>
        <v>0</v>
      </c>
      <c r="CS486">
        <f>GDP!CX487</f>
        <v>0</v>
      </c>
      <c r="CT486">
        <f>GDP!CY487</f>
        <v>0</v>
      </c>
      <c r="CU486">
        <f>GDP!CZ487</f>
        <v>0</v>
      </c>
      <c r="CV486">
        <f>GDP!DA487</f>
        <v>0</v>
      </c>
      <c r="CW486">
        <f>GDP!DB487</f>
        <v>0</v>
      </c>
      <c r="CX486" s="7">
        <f>GDP!DC487</f>
        <v>0</v>
      </c>
      <c r="CY486">
        <f>GDP!DD487</f>
        <v>0</v>
      </c>
      <c r="CZ486">
        <f>GDP!DE487</f>
        <v>0</v>
      </c>
      <c r="DA486">
        <f>GDP!DF487</f>
        <v>0</v>
      </c>
      <c r="DB486">
        <f>GDP!DG487</f>
        <v>0</v>
      </c>
      <c r="DC486">
        <f>GDP!DH487</f>
        <v>0</v>
      </c>
      <c r="DD486">
        <f>GDP!DI487</f>
        <v>0</v>
      </c>
      <c r="DE486" s="7">
        <f>GDP!DJ487</f>
        <v>0</v>
      </c>
      <c r="DF486">
        <f>GDP!DU487</f>
        <v>0</v>
      </c>
      <c r="DG486" s="7">
        <f>GDP!DV487</f>
        <v>0</v>
      </c>
      <c r="DH486">
        <f>GDP!DW487</f>
        <v>0</v>
      </c>
      <c r="DI486">
        <f>GDP!EA487</f>
        <v>0</v>
      </c>
      <c r="DJ486">
        <f>GDP!EB487</f>
        <v>0</v>
      </c>
      <c r="DK486">
        <f>GDP!EC487</f>
        <v>0</v>
      </c>
      <c r="DL486">
        <f>GDP!ED487</f>
        <v>0</v>
      </c>
      <c r="DM486">
        <f>GDP!EE487</f>
        <v>0</v>
      </c>
      <c r="DN486">
        <f>GDP!DY487</f>
        <v>0</v>
      </c>
      <c r="DO486">
        <f>GDP!DZ487</f>
        <v>0</v>
      </c>
      <c r="DP486" s="84">
        <v>37.411666850177397</v>
      </c>
      <c r="DQ486" t="s">
        <v>145</v>
      </c>
      <c r="DR486">
        <v>43.190962726541002</v>
      </c>
      <c r="DS486" t="s">
        <v>145</v>
      </c>
      <c r="DT486">
        <v>3.2921576714</v>
      </c>
      <c r="DU486">
        <v>7.8946799641999981</v>
      </c>
      <c r="DV486">
        <v>4.602522292799998</v>
      </c>
      <c r="DW486">
        <v>36.573797027099999</v>
      </c>
      <c r="DX486">
        <v>28.679117062900001</v>
      </c>
      <c r="DY486">
        <v>39133233.708866902</v>
      </c>
      <c r="DZ486">
        <v>203207907.34091601</v>
      </c>
      <c r="EA486">
        <f t="shared" si="35"/>
        <v>0.39858702084956887</v>
      </c>
      <c r="EB486">
        <f t="shared" si="36"/>
        <v>2.0697506115304409</v>
      </c>
      <c r="EC486">
        <f t="shared" si="37"/>
        <v>-1.6711635906808722</v>
      </c>
      <c r="ED486">
        <v>2796635754.0475502</v>
      </c>
      <c r="EE486">
        <f t="shared" si="38"/>
        <v>28.484809660762295</v>
      </c>
      <c r="EF486">
        <v>582267410.26779699</v>
      </c>
      <c r="EG486">
        <v>1348446095.3954999</v>
      </c>
      <c r="EH486">
        <f t="shared" si="39"/>
        <v>9.4062171481537238</v>
      </c>
    </row>
    <row r="487" spans="1:138" x14ac:dyDescent="0.35">
      <c r="A487" t="s">
        <v>157</v>
      </c>
      <c r="B487" s="7">
        <v>1982</v>
      </c>
      <c r="C487">
        <f>MacroData!D487</f>
        <v>2426.3119601988838</v>
      </c>
      <c r="D487" t="str">
        <f>MacroData!E487</f>
        <v>NA</v>
      </c>
      <c r="E487" t="str">
        <f>MacroData!F487</f>
        <v>NA</v>
      </c>
      <c r="F487" t="str">
        <f>MacroData!G487</f>
        <v>NA</v>
      </c>
      <c r="G487" t="str">
        <f>MacroData!H487</f>
        <v>NA</v>
      </c>
      <c r="H487">
        <f>MacroData!I487</f>
        <v>12102393033.783001</v>
      </c>
      <c r="I487">
        <f>MacroData!J487</f>
        <v>94545455028.214996</v>
      </c>
      <c r="J487">
        <f>MacroData!K487</f>
        <v>18.527000000000001</v>
      </c>
      <c r="K487">
        <f>MacroData!L487</f>
        <v>23.158000000000001</v>
      </c>
      <c r="L487">
        <f>MacroData!M487</f>
        <v>53395.109375</v>
      </c>
      <c r="M487">
        <f>MacroData!N487</f>
        <v>19769.595703125</v>
      </c>
      <c r="N487">
        <f>MacroData!O487</f>
        <v>9911770</v>
      </c>
      <c r="O487">
        <f>MacroData!P487</f>
        <v>-4546068547.5462952</v>
      </c>
      <c r="P487">
        <f>MacroData!Q487</f>
        <v>-5202219549.0410004</v>
      </c>
      <c r="Q487">
        <f>MacroData!R487</f>
        <v>21238134548.221001</v>
      </c>
      <c r="R487">
        <f>MacroData!S487</f>
        <v>99747674577.255997</v>
      </c>
      <c r="S487">
        <f>MacroData!T487</f>
        <v>16339820132.213017</v>
      </c>
      <c r="T487">
        <f>MacroData!U487</f>
        <v>62303286781.078003</v>
      </c>
      <c r="U487">
        <f>MacroData!V487</f>
        <v>7.9749999999999996</v>
      </c>
      <c r="V487" t="str">
        <f>MacroData!W487</f>
        <v>NA</v>
      </c>
      <c r="W487">
        <f>MacroData!X487</f>
        <v>177.655</v>
      </c>
      <c r="X487">
        <f>MacroData!Y487</f>
        <v>69374095922.253998</v>
      </c>
      <c r="Y487">
        <f>MacroData!Z487</f>
        <v>7742273216.0970068</v>
      </c>
      <c r="Z487">
        <f>MacroData!AA487</f>
        <v>3614589215.1370001</v>
      </c>
      <c r="AA487">
        <f>MacroData!AB487</f>
        <v>761951092.46700001</v>
      </c>
      <c r="AB487">
        <f>MacroData!AC487</f>
        <v>980918668.42200005</v>
      </c>
      <c r="AC487">
        <f>MacroData!AD487</f>
        <v>15167899732.749599</v>
      </c>
      <c r="AD487">
        <f>MacroData!AE487</f>
        <v>2998929353.4822311</v>
      </c>
      <c r="AE487">
        <f>MacroData!AF487</f>
        <v>-5.9183432877238502</v>
      </c>
      <c r="AF487">
        <f>MacroData!AG487</f>
        <v>14.822695997534799</v>
      </c>
      <c r="AG487">
        <f>MacroData!AH487</f>
        <v>1</v>
      </c>
      <c r="AH487">
        <f>MacroData!AI487</f>
        <v>1</v>
      </c>
      <c r="AI487">
        <f>MacroData!AJ487</f>
        <v>0</v>
      </c>
      <c r="AJ487">
        <f>MacroData!AK487</f>
        <v>0</v>
      </c>
      <c r="AK487">
        <f>MacroData!AL487</f>
        <v>0</v>
      </c>
      <c r="AL487" t="str">
        <f>MacroData!AM487</f>
        <v>NA</v>
      </c>
      <c r="AM487">
        <f>MacroData!AN487</f>
        <v>5.9722222222222214</v>
      </c>
      <c r="AN487" s="31">
        <f>GDP!C488+GDP!J488</f>
        <v>0</v>
      </c>
      <c r="AO487">
        <f>GDP!D488+GDP!K488</f>
        <v>0</v>
      </c>
      <c r="AP487">
        <f>GDP!E488+GDP!L488</f>
        <v>0</v>
      </c>
      <c r="AQ487">
        <f>GDP!F488+GDP!M488</f>
        <v>0</v>
      </c>
      <c r="AR487">
        <f>GDP!G488+GDP!N488</f>
        <v>0</v>
      </c>
      <c r="AS487">
        <f>GDP!H488+GDP!O488</f>
        <v>0</v>
      </c>
      <c r="AT487" s="7">
        <f>GDP!I488+GDP!P488</f>
        <v>0</v>
      </c>
      <c r="AU487">
        <f>GDP!AE488</f>
        <v>0</v>
      </c>
      <c r="AV487">
        <f>GDP!AF488</f>
        <v>0</v>
      </c>
      <c r="AW487">
        <f>GDP!AG488</f>
        <v>0</v>
      </c>
      <c r="AX487">
        <f>GDP!AH488</f>
        <v>0</v>
      </c>
      <c r="AY487">
        <f>GDP!AI488</f>
        <v>0</v>
      </c>
      <c r="AZ487">
        <f>GDP!AJ488</f>
        <v>0</v>
      </c>
      <c r="BA487" s="7">
        <f>GDP!AK488</f>
        <v>0</v>
      </c>
      <c r="BB487">
        <f>GDP!AS488</f>
        <v>0</v>
      </c>
      <c r="BC487">
        <f>GDP!AT488</f>
        <v>0</v>
      </c>
      <c r="BD487">
        <f>GDP!AU488</f>
        <v>0</v>
      </c>
      <c r="BE487">
        <f>GDP!AV488</f>
        <v>0</v>
      </c>
      <c r="BF487">
        <f>GDP!AW488</f>
        <v>0</v>
      </c>
      <c r="BG487">
        <f>GDP!AX488</f>
        <v>0</v>
      </c>
      <c r="BH487" s="7">
        <f>GDP!AY488</f>
        <v>0</v>
      </c>
      <c r="BI487">
        <f>GDP!AZ488</f>
        <v>0</v>
      </c>
      <c r="BJ487">
        <f>GDP!BA488</f>
        <v>0</v>
      </c>
      <c r="BK487">
        <f>GDP!BB488</f>
        <v>0</v>
      </c>
      <c r="BL487">
        <f>GDP!BC488</f>
        <v>0</v>
      </c>
      <c r="BM487">
        <f>GDP!BD488</f>
        <v>0</v>
      </c>
      <c r="BN487">
        <f>GDP!BE488</f>
        <v>0</v>
      </c>
      <c r="BO487" s="7">
        <f>GDP!BF488</f>
        <v>0</v>
      </c>
      <c r="BP487">
        <f>GDP!BG488+GDP!BN488+GDP!BU488</f>
        <v>0</v>
      </c>
      <c r="BQ487">
        <f>GDP!BH488+GDP!BO488+GDP!BV488</f>
        <v>0</v>
      </c>
      <c r="BR487">
        <f>GDP!BI488+GDP!BP488+GDP!BW488</f>
        <v>0</v>
      </c>
      <c r="BS487">
        <f>GDP!BJ488+GDP!BQ488+GDP!BX488</f>
        <v>0</v>
      </c>
      <c r="BT487">
        <f>GDP!BK488+GDP!BR488+GDP!BY488</f>
        <v>0</v>
      </c>
      <c r="BU487">
        <f>GDP!BL488+GDP!BS488+GDP!BZ488</f>
        <v>0</v>
      </c>
      <c r="BV487" s="7">
        <f>GDP!BM488+GDP!BT488+GDP!CA488</f>
        <v>0</v>
      </c>
      <c r="BW487">
        <f>GDP!CB488</f>
        <v>0</v>
      </c>
      <c r="BX487">
        <f>GDP!CC488</f>
        <v>0</v>
      </c>
      <c r="BY487">
        <f>GDP!CD488</f>
        <v>0</v>
      </c>
      <c r="BZ487">
        <f>GDP!CE488</f>
        <v>0</v>
      </c>
      <c r="CA487">
        <f>GDP!CF488</f>
        <v>0</v>
      </c>
      <c r="CB487">
        <f>GDP!CG488</f>
        <v>0</v>
      </c>
      <c r="CC487" s="7">
        <f>GDP!CH488</f>
        <v>0</v>
      </c>
      <c r="CD487">
        <f>GDP!CI488</f>
        <v>0</v>
      </c>
      <c r="CE487">
        <f>GDP!CJ488</f>
        <v>0</v>
      </c>
      <c r="CF487">
        <f>GDP!CK488</f>
        <v>0</v>
      </c>
      <c r="CG487">
        <f>GDP!CL488</f>
        <v>0</v>
      </c>
      <c r="CH487">
        <f>GDP!CM488</f>
        <v>0</v>
      </c>
      <c r="CI487">
        <f>GDP!CN488</f>
        <v>0</v>
      </c>
      <c r="CJ487" s="7">
        <f>GDP!CO488</f>
        <v>0</v>
      </c>
      <c r="CK487">
        <f>GDP!CP488</f>
        <v>0</v>
      </c>
      <c r="CL487">
        <f>GDP!CQ488</f>
        <v>0</v>
      </c>
      <c r="CM487">
        <f>GDP!CR488</f>
        <v>0</v>
      </c>
      <c r="CN487">
        <f>GDP!CS488</f>
        <v>0</v>
      </c>
      <c r="CO487">
        <f>GDP!CT488</f>
        <v>0</v>
      </c>
      <c r="CP487">
        <f>GDP!CU488</f>
        <v>0</v>
      </c>
      <c r="CQ487">
        <f>GDP!CV488</f>
        <v>0</v>
      </c>
      <c r="CR487">
        <f>GDP!CW488</f>
        <v>0</v>
      </c>
      <c r="CS487">
        <f>GDP!CX488</f>
        <v>0</v>
      </c>
      <c r="CT487">
        <f>GDP!CY488</f>
        <v>0</v>
      </c>
      <c r="CU487">
        <f>GDP!CZ488</f>
        <v>0</v>
      </c>
      <c r="CV487">
        <f>GDP!DA488</f>
        <v>0</v>
      </c>
      <c r="CW487">
        <f>GDP!DB488</f>
        <v>0</v>
      </c>
      <c r="CX487" s="7">
        <f>GDP!DC488</f>
        <v>0</v>
      </c>
      <c r="CY487">
        <f>GDP!DD488</f>
        <v>0</v>
      </c>
      <c r="CZ487">
        <f>GDP!DE488</f>
        <v>0</v>
      </c>
      <c r="DA487">
        <f>GDP!DF488</f>
        <v>0</v>
      </c>
      <c r="DB487">
        <f>GDP!DG488</f>
        <v>0</v>
      </c>
      <c r="DC487">
        <f>GDP!DH488</f>
        <v>0</v>
      </c>
      <c r="DD487">
        <f>GDP!DI488</f>
        <v>0</v>
      </c>
      <c r="DE487" s="7">
        <f>GDP!DJ488</f>
        <v>0</v>
      </c>
      <c r="DF487">
        <f>GDP!DU488</f>
        <v>0</v>
      </c>
      <c r="DG487" s="7">
        <f>GDP!DV488</f>
        <v>0</v>
      </c>
      <c r="DH487">
        <f>GDP!DW488</f>
        <v>0</v>
      </c>
      <c r="DI487">
        <f>GDP!EA488</f>
        <v>0</v>
      </c>
      <c r="DJ487">
        <f>GDP!EB488</f>
        <v>0</v>
      </c>
      <c r="DK487">
        <f>GDP!EC488</f>
        <v>0</v>
      </c>
      <c r="DL487">
        <f>GDP!ED488</f>
        <v>0</v>
      </c>
      <c r="DM487">
        <f>GDP!EE488</f>
        <v>0</v>
      </c>
      <c r="DN487">
        <f>GDP!DY488</f>
        <v>0</v>
      </c>
      <c r="DO487">
        <f>GDP!DZ488</f>
        <v>0</v>
      </c>
      <c r="DP487" s="84">
        <v>40.917218006618597</v>
      </c>
      <c r="DQ487" t="s">
        <v>145</v>
      </c>
      <c r="DR487">
        <v>47.214570688987997</v>
      </c>
      <c r="DS487" t="s">
        <v>145</v>
      </c>
      <c r="DT487">
        <v>3.6410194385999999</v>
      </c>
      <c r="DU487">
        <v>5.9183227108000018</v>
      </c>
      <c r="DV487">
        <v>2.2773032722000019</v>
      </c>
      <c r="DW487">
        <v>35.909566913200003</v>
      </c>
      <c r="DX487">
        <v>29.991244202400001</v>
      </c>
      <c r="DY487">
        <v>103632291.80517299</v>
      </c>
      <c r="DZ487">
        <v>268035921.28367701</v>
      </c>
      <c r="EA487">
        <f t="shared" si="35"/>
        <v>0.8562958707083016</v>
      </c>
      <c r="EB487">
        <f t="shared" si="36"/>
        <v>2.2147348919794054</v>
      </c>
      <c r="EC487">
        <f t="shared" si="37"/>
        <v>-1.3584390212711037</v>
      </c>
      <c r="ED487">
        <v>3366266349.9737701</v>
      </c>
      <c r="EE487">
        <f t="shared" si="38"/>
        <v>27.814882069827579</v>
      </c>
      <c r="EF487">
        <v>644764225.02725697</v>
      </c>
      <c r="EG487">
        <v>1623345132.3634801</v>
      </c>
      <c r="EH487">
        <f t="shared" si="39"/>
        <v>8.4300492713087412</v>
      </c>
    </row>
    <row r="488" spans="1:138" x14ac:dyDescent="0.35">
      <c r="A488" t="s">
        <v>157</v>
      </c>
      <c r="B488" s="7">
        <v>1983</v>
      </c>
      <c r="C488">
        <f>MacroData!D488</f>
        <v>3018.0786069472374</v>
      </c>
      <c r="D488" t="str">
        <f>MacroData!E488</f>
        <v>NA</v>
      </c>
      <c r="E488" t="str">
        <f>MacroData!F488</f>
        <v>NA</v>
      </c>
      <c r="F488" t="str">
        <f>MacroData!G488</f>
        <v>NA</v>
      </c>
      <c r="G488" t="str">
        <f>MacroData!H488</f>
        <v>NA</v>
      </c>
      <c r="H488">
        <f>MacroData!I488</f>
        <v>15054112623.313999</v>
      </c>
      <c r="I488">
        <f>MacroData!J488</f>
        <v>94381784492.110001</v>
      </c>
      <c r="J488">
        <f>MacroData!K488</f>
        <v>22.713000000000001</v>
      </c>
      <c r="K488">
        <f>MacroData!L488</f>
        <v>26.55</v>
      </c>
      <c r="L488">
        <f>MacroData!M488</f>
        <v>53854.1015625</v>
      </c>
      <c r="M488">
        <f>MacroData!N488</f>
        <v>18610.703125</v>
      </c>
      <c r="N488">
        <f>MacroData!O488</f>
        <v>9957865</v>
      </c>
      <c r="O488">
        <f>MacroData!P488</f>
        <v>-2825143858.6747303</v>
      </c>
      <c r="P488">
        <f>MacroData!Q488</f>
        <v>-2990564387.3249969</v>
      </c>
      <c r="Q488">
        <f>MacroData!R488</f>
        <v>19723453569.861</v>
      </c>
      <c r="R488">
        <f>MacroData!S488</f>
        <v>97372348879.434998</v>
      </c>
      <c r="S488">
        <f>MacroData!T488</f>
        <v>16110285781.722456</v>
      </c>
      <c r="T488">
        <f>MacroData!U488</f>
        <v>61530439873.230003</v>
      </c>
      <c r="U488">
        <f>MacroData!V488</f>
        <v>8.1210000000000004</v>
      </c>
      <c r="V488" t="str">
        <f>MacroData!W488</f>
        <v>NA</v>
      </c>
      <c r="W488">
        <f>MacroData!X488</f>
        <v>142.83600000000001</v>
      </c>
      <c r="X488">
        <f>MacroData!Y488</f>
        <v>68516975964.332001</v>
      </c>
      <c r="Y488">
        <f>MacroData!Z488</f>
        <v>9693728675.2294979</v>
      </c>
      <c r="Z488">
        <f>MacroData!AA488</f>
        <v>4802754891.323</v>
      </c>
      <c r="AA488">
        <f>MacroData!AB488</f>
        <v>933436689.847</v>
      </c>
      <c r="AB488">
        <f>MacroData!AC488</f>
        <v>1231481586.4130001</v>
      </c>
      <c r="AC488">
        <f>MacroData!AD488</f>
        <v>15742631655.670099</v>
      </c>
      <c r="AD488">
        <f>MacroData!AE488</f>
        <v>2677217070.6640759</v>
      </c>
      <c r="AE488">
        <f>MacroData!AF488</f>
        <v>-3.6134124105176899</v>
      </c>
      <c r="AF488">
        <f>MacroData!AG488</f>
        <v>18.544029349768199</v>
      </c>
      <c r="AG488">
        <f>MacroData!AH488</f>
        <v>1</v>
      </c>
      <c r="AH488">
        <f>MacroData!AI488</f>
        <v>1</v>
      </c>
      <c r="AI488">
        <f>MacroData!AJ488</f>
        <v>1</v>
      </c>
      <c r="AJ488">
        <f>MacroData!AK488</f>
        <v>0</v>
      </c>
      <c r="AK488">
        <f>MacroData!AL488</f>
        <v>1</v>
      </c>
      <c r="AL488" t="str">
        <f>MacroData!AM488</f>
        <v>NA</v>
      </c>
      <c r="AM488">
        <f>MacroData!AN488</f>
        <v>5.9722222222222214</v>
      </c>
      <c r="AN488" s="31">
        <f>GDP!C489+GDP!J489</f>
        <v>0.68691000000000002</v>
      </c>
      <c r="AO488">
        <f>GDP!D489+GDP!K489</f>
        <v>0</v>
      </c>
      <c r="AP488">
        <f>GDP!E489+GDP!L489</f>
        <v>0</v>
      </c>
      <c r="AQ488">
        <f>GDP!F489+GDP!M489</f>
        <v>0</v>
      </c>
      <c r="AR488">
        <f>GDP!G489+GDP!N489</f>
        <v>0</v>
      </c>
      <c r="AS488">
        <f>GDP!H489+GDP!O489</f>
        <v>0</v>
      </c>
      <c r="AT488" s="7">
        <f>GDP!I489+GDP!P489</f>
        <v>0</v>
      </c>
      <c r="AU488">
        <f>GDP!AE489</f>
        <v>0.34345999999999999</v>
      </c>
      <c r="AV488">
        <f>GDP!AF489</f>
        <v>0</v>
      </c>
      <c r="AW488">
        <f>GDP!AG489</f>
        <v>0</v>
      </c>
      <c r="AX488">
        <f>GDP!AH489</f>
        <v>0</v>
      </c>
      <c r="AY488">
        <f>GDP!AI489</f>
        <v>0</v>
      </c>
      <c r="AZ488">
        <f>GDP!AJ489</f>
        <v>0</v>
      </c>
      <c r="BA488" s="7">
        <f>GDP!AK489</f>
        <v>0</v>
      </c>
      <c r="BB488">
        <f>GDP!AS489</f>
        <v>0</v>
      </c>
      <c r="BC488">
        <f>GDP!AT489</f>
        <v>0</v>
      </c>
      <c r="BD488">
        <f>GDP!AU489</f>
        <v>0</v>
      </c>
      <c r="BE488">
        <f>GDP!AV489</f>
        <v>0</v>
      </c>
      <c r="BF488">
        <f>GDP!AW489</f>
        <v>0</v>
      </c>
      <c r="BG488">
        <f>GDP!AX489</f>
        <v>0</v>
      </c>
      <c r="BH488" s="7">
        <f>GDP!AY489</f>
        <v>0</v>
      </c>
      <c r="BI488">
        <f>GDP!AZ489</f>
        <v>0</v>
      </c>
      <c r="BJ488">
        <f>GDP!BA489</f>
        <v>0</v>
      </c>
      <c r="BK488">
        <f>GDP!BB489</f>
        <v>0</v>
      </c>
      <c r="BL488">
        <f>GDP!BC489</f>
        <v>0</v>
      </c>
      <c r="BM488">
        <f>GDP!BD489</f>
        <v>0</v>
      </c>
      <c r="BN488">
        <f>GDP!BE489</f>
        <v>0</v>
      </c>
      <c r="BO488" s="7">
        <f>GDP!BF489</f>
        <v>0</v>
      </c>
      <c r="BP488">
        <f>GDP!BG489+GDP!BN489+GDP!BU489</f>
        <v>0.24729000000000001</v>
      </c>
      <c r="BQ488">
        <f>GDP!BH489+GDP!BO489+GDP!BV489</f>
        <v>0</v>
      </c>
      <c r="BR488">
        <f>GDP!BI489+GDP!BP489+GDP!BW489</f>
        <v>0</v>
      </c>
      <c r="BS488">
        <f>GDP!BJ489+GDP!BQ489+GDP!BX489</f>
        <v>0</v>
      </c>
      <c r="BT488">
        <f>GDP!BK489+GDP!BR489+GDP!BY489</f>
        <v>0</v>
      </c>
      <c r="BU488">
        <f>GDP!BL489+GDP!BS489+GDP!BZ489</f>
        <v>0</v>
      </c>
      <c r="BV488" s="7">
        <f>GDP!BM489+GDP!BT489+GDP!CA489</f>
        <v>0</v>
      </c>
      <c r="BW488">
        <f>GDP!CB489</f>
        <v>0</v>
      </c>
      <c r="BX488">
        <f>GDP!CC489</f>
        <v>0</v>
      </c>
      <c r="BY488">
        <f>GDP!CD489</f>
        <v>0</v>
      </c>
      <c r="BZ488">
        <f>GDP!CE489</f>
        <v>0</v>
      </c>
      <c r="CA488">
        <f>GDP!CF489</f>
        <v>0</v>
      </c>
      <c r="CB488">
        <f>GDP!CG489</f>
        <v>0</v>
      </c>
      <c r="CC488" s="7">
        <f>GDP!CH489</f>
        <v>0</v>
      </c>
      <c r="CD488">
        <f>GDP!CI489</f>
        <v>0.48221000000000003</v>
      </c>
      <c r="CE488">
        <f>GDP!CJ489</f>
        <v>0</v>
      </c>
      <c r="CF488">
        <f>GDP!CK489</f>
        <v>0</v>
      </c>
      <c r="CG488">
        <f>GDP!CL489</f>
        <v>0</v>
      </c>
      <c r="CH488">
        <f>GDP!CM489</f>
        <v>0</v>
      </c>
      <c r="CI488">
        <f>GDP!CN489</f>
        <v>0</v>
      </c>
      <c r="CJ488" s="7">
        <f>GDP!CO489</f>
        <v>0</v>
      </c>
      <c r="CK488">
        <f>GDP!CP489</f>
        <v>0</v>
      </c>
      <c r="CL488">
        <f>GDP!CQ489</f>
        <v>0</v>
      </c>
      <c r="CM488">
        <f>GDP!CR489</f>
        <v>0</v>
      </c>
      <c r="CN488">
        <f>GDP!CS489</f>
        <v>0</v>
      </c>
      <c r="CO488">
        <f>GDP!CT489</f>
        <v>0</v>
      </c>
      <c r="CP488">
        <f>GDP!CU489</f>
        <v>0</v>
      </c>
      <c r="CQ488">
        <f>GDP!CV489</f>
        <v>0</v>
      </c>
      <c r="CR488">
        <f>GDP!CW489</f>
        <v>1.03037</v>
      </c>
      <c r="CS488">
        <f>GDP!CX489</f>
        <v>0</v>
      </c>
      <c r="CT488">
        <f>GDP!CY489</f>
        <v>0</v>
      </c>
      <c r="CU488">
        <f>GDP!CZ489</f>
        <v>0</v>
      </c>
      <c r="CV488">
        <f>GDP!DA489</f>
        <v>0</v>
      </c>
      <c r="CW488">
        <f>GDP!DB489</f>
        <v>0</v>
      </c>
      <c r="CX488" s="7">
        <f>GDP!DC489</f>
        <v>0</v>
      </c>
      <c r="CY488">
        <f>GDP!DD489</f>
        <v>0.72950000000000004</v>
      </c>
      <c r="CZ488">
        <f>GDP!DE489</f>
        <v>0</v>
      </c>
      <c r="DA488">
        <f>GDP!DF489</f>
        <v>0</v>
      </c>
      <c r="DB488">
        <f>GDP!DG489</f>
        <v>0</v>
      </c>
      <c r="DC488">
        <f>GDP!DH489</f>
        <v>0</v>
      </c>
      <c r="DD488">
        <f>GDP!DI489</f>
        <v>0</v>
      </c>
      <c r="DE488" s="7">
        <f>GDP!DJ489</f>
        <v>0</v>
      </c>
      <c r="DF488">
        <f>GDP!DU489</f>
        <v>1.03037</v>
      </c>
      <c r="DG488" s="7">
        <f>GDP!DV489</f>
        <v>0.72950000000000004</v>
      </c>
      <c r="DH488">
        <f>GDP!DW489</f>
        <v>1</v>
      </c>
      <c r="DI488">
        <f>GDP!EA489</f>
        <v>1</v>
      </c>
      <c r="DJ488">
        <f>GDP!EB489</f>
        <v>0</v>
      </c>
      <c r="DK488">
        <f>GDP!EC489</f>
        <v>0</v>
      </c>
      <c r="DL488">
        <f>GDP!ED489</f>
        <v>0</v>
      </c>
      <c r="DM488">
        <f>GDP!EE489</f>
        <v>0</v>
      </c>
      <c r="DN488">
        <f>GDP!DY489</f>
        <v>0</v>
      </c>
      <c r="DO488">
        <f>GDP!DZ489</f>
        <v>1</v>
      </c>
      <c r="DP488" s="84">
        <v>44.4451667866091</v>
      </c>
      <c r="DQ488" t="s">
        <v>145</v>
      </c>
      <c r="DR488">
        <v>51.292733233153001</v>
      </c>
      <c r="DS488" t="s">
        <v>145</v>
      </c>
      <c r="DT488">
        <v>4.3960804588000002</v>
      </c>
      <c r="DU488">
        <v>3.6133968693999989</v>
      </c>
      <c r="DV488">
        <v>-0.78268358940000127</v>
      </c>
      <c r="DW488">
        <v>35.762678628700002</v>
      </c>
      <c r="DX488">
        <v>32.149281759300003</v>
      </c>
      <c r="DY488">
        <v>119493252.014929</v>
      </c>
      <c r="DZ488">
        <v>351914272.65698701</v>
      </c>
      <c r="EA488">
        <f t="shared" si="35"/>
        <v>0.79375819090042021</v>
      </c>
      <c r="EB488">
        <f t="shared" si="36"/>
        <v>2.3376620161057149</v>
      </c>
      <c r="EC488">
        <f t="shared" si="37"/>
        <v>-1.5439038252052946</v>
      </c>
      <c r="ED488">
        <v>4172569420.7456799</v>
      </c>
      <c r="EE488">
        <f t="shared" si="38"/>
        <v>27.71713966244484</v>
      </c>
      <c r="EF488">
        <v>715988482.59704006</v>
      </c>
      <c r="EG488">
        <v>2007569201.6681199</v>
      </c>
      <c r="EH488">
        <f t="shared" si="39"/>
        <v>9.3108555148322303</v>
      </c>
    </row>
    <row r="489" spans="1:138" x14ac:dyDescent="0.35">
      <c r="A489" t="s">
        <v>157</v>
      </c>
      <c r="B489" s="7">
        <v>1984</v>
      </c>
      <c r="C489">
        <f>MacroData!D489</f>
        <v>3692.0712703026802</v>
      </c>
      <c r="D489" t="str">
        <f>MacroData!E489</f>
        <v>NA</v>
      </c>
      <c r="E489" t="str">
        <f>MacroData!F489</f>
        <v>NA</v>
      </c>
      <c r="F489" t="str">
        <f>MacroData!G489</f>
        <v>NA</v>
      </c>
      <c r="G489" t="str">
        <f>MacroData!H489</f>
        <v>NA</v>
      </c>
      <c r="H489">
        <f>MacroData!I489</f>
        <v>18415973854.523998</v>
      </c>
      <c r="I489">
        <f>MacroData!J489</f>
        <v>92607426212.365005</v>
      </c>
      <c r="J489">
        <f>MacroData!K489</f>
        <v>24.9</v>
      </c>
      <c r="K489">
        <f>MacroData!L489</f>
        <v>29.742000000000001</v>
      </c>
      <c r="L489">
        <f>MacroData!M489</f>
        <v>52483.90234375</v>
      </c>
      <c r="M489">
        <f>MacroData!N489</f>
        <v>14331.2626953125</v>
      </c>
      <c r="N489">
        <f>MacroData!O489</f>
        <v>9996232</v>
      </c>
      <c r="O489">
        <f>MacroData!P489</f>
        <v>-1618879773.0660532</v>
      </c>
      <c r="P489">
        <f>MacroData!Q489</f>
        <v>1591719913.1679993</v>
      </c>
      <c r="Q489">
        <f>MacroData!R489</f>
        <v>16294286070.962999</v>
      </c>
      <c r="R489">
        <f>MacroData!S489</f>
        <v>91015706299.197006</v>
      </c>
      <c r="S489">
        <f>MacroData!T489</f>
        <v>14267158122.394308</v>
      </c>
      <c r="T489">
        <f>MacroData!U489</f>
        <v>59685580340.014999</v>
      </c>
      <c r="U489">
        <f>MacroData!V489</f>
        <v>8.7899999999999991</v>
      </c>
      <c r="V489" t="str">
        <f>MacroData!W489</f>
        <v>NA</v>
      </c>
      <c r="W489">
        <f>MacroData!X489</f>
        <v>119.98399999999999</v>
      </c>
      <c r="X489">
        <f>MacroData!Y489</f>
        <v>66461710131.797997</v>
      </c>
      <c r="Y489">
        <f>MacroData!Z489</f>
        <v>12123774633.476072</v>
      </c>
      <c r="Z489">
        <f>MacroData!AA489</f>
        <v>5738699131.7679996</v>
      </c>
      <c r="AA489">
        <f>MacroData!AB489</f>
        <v>1198414515.9100001</v>
      </c>
      <c r="AB489">
        <f>MacroData!AC489</f>
        <v>1492051840.335</v>
      </c>
      <c r="AC489">
        <f>MacroData!AD489</f>
        <v>15777326194.528999</v>
      </c>
      <c r="AD489">
        <f>MacroData!AE489</f>
        <v>2271543916.9064379</v>
      </c>
      <c r="AE489">
        <f>MacroData!AF489</f>
        <v>-3.9938641772148999</v>
      </c>
      <c r="AF489">
        <f>MacroData!AG489</f>
        <v>23.8816191309432</v>
      </c>
      <c r="AG489">
        <f>MacroData!AH489</f>
        <v>1</v>
      </c>
      <c r="AH489">
        <f>MacroData!AI489</f>
        <v>1</v>
      </c>
      <c r="AI489">
        <f>MacroData!AJ489</f>
        <v>0</v>
      </c>
      <c r="AJ489">
        <f>MacroData!AK489</f>
        <v>0</v>
      </c>
      <c r="AK489">
        <f>MacroData!AL489</f>
        <v>0</v>
      </c>
      <c r="AL489" t="str">
        <f>MacroData!AM489</f>
        <v>NA</v>
      </c>
      <c r="AM489">
        <f>MacroData!AN489</f>
        <v>5.9722222222222214</v>
      </c>
      <c r="AN489" s="31">
        <f>GDP!C490+GDP!J490</f>
        <v>0</v>
      </c>
      <c r="AO489">
        <f>GDP!D490+GDP!K490</f>
        <v>0</v>
      </c>
      <c r="AP489">
        <f>GDP!E490+GDP!L490</f>
        <v>0</v>
      </c>
      <c r="AQ489">
        <f>GDP!F490+GDP!M490</f>
        <v>0</v>
      </c>
      <c r="AR489">
        <f>GDP!G490+GDP!N490</f>
        <v>0</v>
      </c>
      <c r="AS489">
        <f>GDP!H490+GDP!O490</f>
        <v>0</v>
      </c>
      <c r="AT489" s="7">
        <f>GDP!I490+GDP!P490</f>
        <v>0</v>
      </c>
      <c r="AU489">
        <f>GDP!AE490</f>
        <v>0</v>
      </c>
      <c r="AV489">
        <f>GDP!AF490</f>
        <v>0</v>
      </c>
      <c r="AW489">
        <f>GDP!AG490</f>
        <v>0</v>
      </c>
      <c r="AX489">
        <f>GDP!AH490</f>
        <v>0</v>
      </c>
      <c r="AY489">
        <f>GDP!AI490</f>
        <v>0</v>
      </c>
      <c r="AZ489">
        <f>GDP!AJ490</f>
        <v>0</v>
      </c>
      <c r="BA489" s="7">
        <f>GDP!AK490</f>
        <v>0</v>
      </c>
      <c r="BB489">
        <f>GDP!AS490</f>
        <v>0</v>
      </c>
      <c r="BC489">
        <f>GDP!AT490</f>
        <v>0</v>
      </c>
      <c r="BD489">
        <f>GDP!AU490</f>
        <v>0</v>
      </c>
      <c r="BE489">
        <f>GDP!AV490</f>
        <v>0</v>
      </c>
      <c r="BF489">
        <f>GDP!AW490</f>
        <v>0</v>
      </c>
      <c r="BG489">
        <f>GDP!AX490</f>
        <v>0</v>
      </c>
      <c r="BH489" s="7">
        <f>GDP!AY490</f>
        <v>0</v>
      </c>
      <c r="BI489">
        <f>GDP!AZ490</f>
        <v>0</v>
      </c>
      <c r="BJ489">
        <f>GDP!BA490</f>
        <v>0</v>
      </c>
      <c r="BK489">
        <f>GDP!BB490</f>
        <v>0</v>
      </c>
      <c r="BL489">
        <f>GDP!BC490</f>
        <v>0</v>
      </c>
      <c r="BM489">
        <f>GDP!BD490</f>
        <v>0</v>
      </c>
      <c r="BN489">
        <f>GDP!BE490</f>
        <v>0</v>
      </c>
      <c r="BO489" s="7">
        <f>GDP!BF490</f>
        <v>0</v>
      </c>
      <c r="BP489">
        <f>GDP!BG490+GDP!BN490+GDP!BU490</f>
        <v>0</v>
      </c>
      <c r="BQ489">
        <f>GDP!BH490+GDP!BO490+GDP!BV490</f>
        <v>0</v>
      </c>
      <c r="BR489">
        <f>GDP!BI490+GDP!BP490+GDP!BW490</f>
        <v>0</v>
      </c>
      <c r="BS489">
        <f>GDP!BJ490+GDP!BQ490+GDP!BX490</f>
        <v>0</v>
      </c>
      <c r="BT489">
        <f>GDP!BK490+GDP!BR490+GDP!BY490</f>
        <v>0</v>
      </c>
      <c r="BU489">
        <f>GDP!BL490+GDP!BS490+GDP!BZ490</f>
        <v>0</v>
      </c>
      <c r="BV489" s="7">
        <f>GDP!BM490+GDP!BT490+GDP!CA490</f>
        <v>0</v>
      </c>
      <c r="BW489">
        <f>GDP!CB490</f>
        <v>0</v>
      </c>
      <c r="BX489">
        <f>GDP!CC490</f>
        <v>0</v>
      </c>
      <c r="BY489">
        <f>GDP!CD490</f>
        <v>0</v>
      </c>
      <c r="BZ489">
        <f>GDP!CE490</f>
        <v>0</v>
      </c>
      <c r="CA489">
        <f>GDP!CF490</f>
        <v>0</v>
      </c>
      <c r="CB489">
        <f>GDP!CG490</f>
        <v>0</v>
      </c>
      <c r="CC489" s="7">
        <f>GDP!CH490</f>
        <v>0</v>
      </c>
      <c r="CD489">
        <f>GDP!CI490</f>
        <v>0</v>
      </c>
      <c r="CE489">
        <f>GDP!CJ490</f>
        <v>0</v>
      </c>
      <c r="CF489">
        <f>GDP!CK490</f>
        <v>0</v>
      </c>
      <c r="CG489">
        <f>GDP!CL490</f>
        <v>0</v>
      </c>
      <c r="CH489">
        <f>GDP!CM490</f>
        <v>0</v>
      </c>
      <c r="CI489">
        <f>GDP!CN490</f>
        <v>0</v>
      </c>
      <c r="CJ489" s="7">
        <f>GDP!CO490</f>
        <v>0</v>
      </c>
      <c r="CK489">
        <f>GDP!CP490</f>
        <v>0</v>
      </c>
      <c r="CL489">
        <f>GDP!CQ490</f>
        <v>0</v>
      </c>
      <c r="CM489">
        <f>GDP!CR490</f>
        <v>0</v>
      </c>
      <c r="CN489">
        <f>GDP!CS490</f>
        <v>0</v>
      </c>
      <c r="CO489">
        <f>GDP!CT490</f>
        <v>0</v>
      </c>
      <c r="CP489">
        <f>GDP!CU490</f>
        <v>0</v>
      </c>
      <c r="CQ489">
        <f>GDP!CV490</f>
        <v>0</v>
      </c>
      <c r="CR489">
        <f>GDP!CW490</f>
        <v>0</v>
      </c>
      <c r="CS489">
        <f>GDP!CX490</f>
        <v>0</v>
      </c>
      <c r="CT489">
        <f>GDP!CY490</f>
        <v>0</v>
      </c>
      <c r="CU489">
        <f>GDP!CZ490</f>
        <v>0</v>
      </c>
      <c r="CV489">
        <f>GDP!DA490</f>
        <v>0</v>
      </c>
      <c r="CW489">
        <f>GDP!DB490</f>
        <v>0</v>
      </c>
      <c r="CX489" s="7">
        <f>GDP!DC490</f>
        <v>0</v>
      </c>
      <c r="CY489">
        <f>GDP!DD490</f>
        <v>0</v>
      </c>
      <c r="CZ489">
        <f>GDP!DE490</f>
        <v>0</v>
      </c>
      <c r="DA489">
        <f>GDP!DF490</f>
        <v>0</v>
      </c>
      <c r="DB489">
        <f>GDP!DG490</f>
        <v>0</v>
      </c>
      <c r="DC489">
        <f>GDP!DH490</f>
        <v>0</v>
      </c>
      <c r="DD489">
        <f>GDP!DI490</f>
        <v>0</v>
      </c>
      <c r="DE489" s="7">
        <f>GDP!DJ490</f>
        <v>0</v>
      </c>
      <c r="DF489">
        <f>GDP!DU490</f>
        <v>0</v>
      </c>
      <c r="DG489" s="7">
        <f>GDP!DV490</f>
        <v>0</v>
      </c>
      <c r="DH489">
        <f>GDP!DW490</f>
        <v>0</v>
      </c>
      <c r="DI489">
        <f>GDP!EA490</f>
        <v>0</v>
      </c>
      <c r="DJ489">
        <f>GDP!EB490</f>
        <v>0</v>
      </c>
      <c r="DK489">
        <f>GDP!EC490</f>
        <v>0</v>
      </c>
      <c r="DL489">
        <f>GDP!ED490</f>
        <v>0</v>
      </c>
      <c r="DM489">
        <f>GDP!EE490</f>
        <v>0</v>
      </c>
      <c r="DN489">
        <f>GDP!DY490</f>
        <v>0</v>
      </c>
      <c r="DO489">
        <f>GDP!DZ490</f>
        <v>0</v>
      </c>
      <c r="DP489" s="84">
        <v>48.794586253164198</v>
      </c>
      <c r="DQ489" t="s">
        <v>145</v>
      </c>
      <c r="DR489">
        <v>56.883820423372001</v>
      </c>
      <c r="DS489" t="s">
        <v>145</v>
      </c>
      <c r="DT489">
        <v>4.2427032499999999</v>
      </c>
      <c r="DU489">
        <v>3.9938502409000023</v>
      </c>
      <c r="DV489">
        <v>-0.24885300909999764</v>
      </c>
      <c r="DW489">
        <v>35.664231991000001</v>
      </c>
      <c r="DX489">
        <v>31.670381750099999</v>
      </c>
      <c r="DY489">
        <v>124219620.60409699</v>
      </c>
      <c r="DZ489">
        <v>432845896.12380803</v>
      </c>
      <c r="EA489">
        <f t="shared" si="35"/>
        <v>0.67452105213312774</v>
      </c>
      <c r="EB489">
        <f t="shared" si="36"/>
        <v>2.3503828770775366</v>
      </c>
      <c r="EC489">
        <f t="shared" si="37"/>
        <v>-1.6758618249444088</v>
      </c>
      <c r="ED489">
        <v>5134788363.1791401</v>
      </c>
      <c r="EE489">
        <f t="shared" si="38"/>
        <v>27.882252677708635</v>
      </c>
      <c r="EF489">
        <v>744850174.99063802</v>
      </c>
      <c r="EG489">
        <v>2444141121.64535</v>
      </c>
      <c r="EH489">
        <f t="shared" si="39"/>
        <v>8.2715483901289417</v>
      </c>
    </row>
    <row r="490" spans="1:138" x14ac:dyDescent="0.35">
      <c r="A490" t="s">
        <v>157</v>
      </c>
      <c r="B490" s="7">
        <v>1985</v>
      </c>
      <c r="C490">
        <f>MacroData!D490</f>
        <v>4620.7077148881544</v>
      </c>
      <c r="D490" t="str">
        <f>MacroData!E490</f>
        <v>NA</v>
      </c>
      <c r="E490" t="str">
        <f>MacroData!F490</f>
        <v>NA</v>
      </c>
      <c r="F490" t="str">
        <f>MacroData!G490</f>
        <v>NA</v>
      </c>
      <c r="G490">
        <f>MacroData!H490</f>
        <v>25700211000.532001</v>
      </c>
      <c r="H490">
        <f>MacroData!I490</f>
        <v>23047992911.523998</v>
      </c>
      <c r="I490">
        <f>MacroData!J490</f>
        <v>95207323762.697998</v>
      </c>
      <c r="J490">
        <f>MacroData!K490</f>
        <v>22.393000000000001</v>
      </c>
      <c r="K490">
        <f>MacroData!L490</f>
        <v>29.033000000000001</v>
      </c>
      <c r="L490">
        <f>MacroData!M490</f>
        <v>51442.69140625</v>
      </c>
      <c r="M490">
        <f>MacroData!N490</f>
        <v>13879.59375</v>
      </c>
      <c r="N490">
        <f>MacroData!O490</f>
        <v>10023610</v>
      </c>
      <c r="O490">
        <f>MacroData!P490</f>
        <v>-890713945.21369576</v>
      </c>
      <c r="P490">
        <f>MacroData!Q490</f>
        <v>3853974224.9309998</v>
      </c>
      <c r="Q490">
        <f>MacroData!R490</f>
        <v>15716332123.549999</v>
      </c>
      <c r="R490">
        <f>MacroData!S490</f>
        <v>91353349537.766998</v>
      </c>
      <c r="S490">
        <f>MacroData!T490</f>
        <v>14078126968.854612</v>
      </c>
      <c r="T490">
        <f>MacroData!U490</f>
        <v>60068526385.626999</v>
      </c>
      <c r="U490">
        <f>MacroData!V490</f>
        <v>8.8979999999999997</v>
      </c>
      <c r="V490" t="str">
        <f>MacroData!W490</f>
        <v>NA</v>
      </c>
      <c r="W490">
        <f>MacroData!X490</f>
        <v>108.70699999999999</v>
      </c>
      <c r="X490">
        <f>MacroData!Y490</f>
        <v>66887547495.047997</v>
      </c>
      <c r="Y490">
        <f>MacroData!Z490</f>
        <v>14198173441.122196</v>
      </c>
      <c r="Z490">
        <f>MacroData!AA490</f>
        <v>7015310102.4540005</v>
      </c>
      <c r="AA490">
        <f>MacroData!AB490</f>
        <v>1420658254.598</v>
      </c>
      <c r="AB490">
        <f>MacroData!AC490</f>
        <v>1839472187.322</v>
      </c>
      <c r="AC490">
        <f>MacroData!AD490</f>
        <v>16791512041.9519</v>
      </c>
      <c r="AD490">
        <f>MacroData!AE490</f>
        <v>2324916635.873569</v>
      </c>
      <c r="AE490">
        <f>MacroData!AF490</f>
        <v>-6.3188137595168099</v>
      </c>
      <c r="AF490">
        <f>MacroData!AG490</f>
        <v>28.573258556434499</v>
      </c>
      <c r="AG490">
        <f>MacroData!AH490</f>
        <v>0</v>
      </c>
      <c r="AH490">
        <f>MacroData!AI490</f>
        <v>0</v>
      </c>
      <c r="AI490">
        <f>MacroData!AJ490</f>
        <v>0</v>
      </c>
      <c r="AJ490">
        <f>MacroData!AK490</f>
        <v>0</v>
      </c>
      <c r="AK490">
        <f>MacroData!AL490</f>
        <v>0</v>
      </c>
      <c r="AL490">
        <f>MacroData!AM490</f>
        <v>4.1875</v>
      </c>
      <c r="AM490">
        <f>MacroData!AN490</f>
        <v>5.9722222222222214</v>
      </c>
      <c r="AN490" s="31">
        <f>GDP!C491+GDP!J491</f>
        <v>0</v>
      </c>
      <c r="AO490">
        <f>GDP!D491+GDP!K491</f>
        <v>0</v>
      </c>
      <c r="AP490">
        <f>GDP!E491+GDP!L491</f>
        <v>0</v>
      </c>
      <c r="AQ490">
        <f>GDP!F491+GDP!M491</f>
        <v>0</v>
      </c>
      <c r="AR490">
        <f>GDP!G491+GDP!N491</f>
        <v>0</v>
      </c>
      <c r="AS490">
        <f>GDP!H491+GDP!O491</f>
        <v>0</v>
      </c>
      <c r="AT490" s="7">
        <f>GDP!I491+GDP!P491</f>
        <v>0</v>
      </c>
      <c r="AU490">
        <f>GDP!AE491</f>
        <v>0</v>
      </c>
      <c r="AV490">
        <f>GDP!AF491</f>
        <v>0</v>
      </c>
      <c r="AW490">
        <f>GDP!AG491</f>
        <v>0</v>
      </c>
      <c r="AX490">
        <f>GDP!AH491</f>
        <v>0</v>
      </c>
      <c r="AY490">
        <f>GDP!AI491</f>
        <v>0</v>
      </c>
      <c r="AZ490">
        <f>GDP!AJ491</f>
        <v>0</v>
      </c>
      <c r="BA490" s="7">
        <f>GDP!AK491</f>
        <v>0</v>
      </c>
      <c r="BB490">
        <f>GDP!AS491</f>
        <v>0</v>
      </c>
      <c r="BC490">
        <f>GDP!AT491</f>
        <v>0</v>
      </c>
      <c r="BD490">
        <f>GDP!AU491</f>
        <v>0</v>
      </c>
      <c r="BE490">
        <f>GDP!AV491</f>
        <v>0</v>
      </c>
      <c r="BF490">
        <f>GDP!AW491</f>
        <v>0</v>
      </c>
      <c r="BG490">
        <f>GDP!AX491</f>
        <v>0</v>
      </c>
      <c r="BH490" s="7">
        <f>GDP!AY491</f>
        <v>0</v>
      </c>
      <c r="BI490">
        <f>GDP!AZ491</f>
        <v>0</v>
      </c>
      <c r="BJ490">
        <f>GDP!BA491</f>
        <v>0</v>
      </c>
      <c r="BK490">
        <f>GDP!BB491</f>
        <v>0</v>
      </c>
      <c r="BL490">
        <f>GDP!BC491</f>
        <v>0</v>
      </c>
      <c r="BM490">
        <f>GDP!BD491</f>
        <v>0</v>
      </c>
      <c r="BN490">
        <f>GDP!BE491</f>
        <v>0</v>
      </c>
      <c r="BO490" s="7">
        <f>GDP!BF491</f>
        <v>0</v>
      </c>
      <c r="BP490">
        <f>GDP!BG491+GDP!BN491+GDP!BU491</f>
        <v>0</v>
      </c>
      <c r="BQ490">
        <f>GDP!BH491+GDP!BO491+GDP!BV491</f>
        <v>0</v>
      </c>
      <c r="BR490">
        <f>GDP!BI491+GDP!BP491+GDP!BW491</f>
        <v>0</v>
      </c>
      <c r="BS490">
        <f>GDP!BJ491+GDP!BQ491+GDP!BX491</f>
        <v>0</v>
      </c>
      <c r="BT490">
        <f>GDP!BK491+GDP!BR491+GDP!BY491</f>
        <v>0</v>
      </c>
      <c r="BU490">
        <f>GDP!BL491+GDP!BS491+GDP!BZ491</f>
        <v>0</v>
      </c>
      <c r="BV490" s="7">
        <f>GDP!BM491+GDP!BT491+GDP!CA491</f>
        <v>0</v>
      </c>
      <c r="BW490">
        <f>GDP!CB491</f>
        <v>0</v>
      </c>
      <c r="BX490">
        <f>GDP!CC491</f>
        <v>0</v>
      </c>
      <c r="BY490">
        <f>GDP!CD491</f>
        <v>0</v>
      </c>
      <c r="BZ490">
        <f>GDP!CE491</f>
        <v>0</v>
      </c>
      <c r="CA490">
        <f>GDP!CF491</f>
        <v>0</v>
      </c>
      <c r="CB490">
        <f>GDP!CG491</f>
        <v>0</v>
      </c>
      <c r="CC490" s="7">
        <f>GDP!CH491</f>
        <v>0</v>
      </c>
      <c r="CD490">
        <f>GDP!CI491</f>
        <v>0</v>
      </c>
      <c r="CE490">
        <f>GDP!CJ491</f>
        <v>0</v>
      </c>
      <c r="CF490">
        <f>GDP!CK491</f>
        <v>0</v>
      </c>
      <c r="CG490">
        <f>GDP!CL491</f>
        <v>0</v>
      </c>
      <c r="CH490">
        <f>GDP!CM491</f>
        <v>0</v>
      </c>
      <c r="CI490">
        <f>GDP!CN491</f>
        <v>0</v>
      </c>
      <c r="CJ490" s="7">
        <f>GDP!CO491</f>
        <v>0</v>
      </c>
      <c r="CK490">
        <f>GDP!CP491</f>
        <v>0</v>
      </c>
      <c r="CL490">
        <f>GDP!CQ491</f>
        <v>0</v>
      </c>
      <c r="CM490">
        <f>GDP!CR491</f>
        <v>0</v>
      </c>
      <c r="CN490">
        <f>GDP!CS491</f>
        <v>0</v>
      </c>
      <c r="CO490">
        <f>GDP!CT491</f>
        <v>0</v>
      </c>
      <c r="CP490">
        <f>GDP!CU491</f>
        <v>0</v>
      </c>
      <c r="CQ490">
        <f>GDP!CV491</f>
        <v>0</v>
      </c>
      <c r="CR490">
        <f>GDP!CW491</f>
        <v>0</v>
      </c>
      <c r="CS490">
        <f>GDP!CX491</f>
        <v>0</v>
      </c>
      <c r="CT490">
        <f>GDP!CY491</f>
        <v>0</v>
      </c>
      <c r="CU490">
        <f>GDP!CZ491</f>
        <v>0</v>
      </c>
      <c r="CV490">
        <f>GDP!DA491</f>
        <v>0</v>
      </c>
      <c r="CW490">
        <f>GDP!DB491</f>
        <v>0</v>
      </c>
      <c r="CX490" s="7">
        <f>GDP!DC491</f>
        <v>0</v>
      </c>
      <c r="CY490">
        <f>GDP!DD491</f>
        <v>0</v>
      </c>
      <c r="CZ490">
        <f>GDP!DE491</f>
        <v>0</v>
      </c>
      <c r="DA490">
        <f>GDP!DF491</f>
        <v>0</v>
      </c>
      <c r="DB490">
        <f>GDP!DG491</f>
        <v>0</v>
      </c>
      <c r="DC490">
        <f>GDP!DH491</f>
        <v>0</v>
      </c>
      <c r="DD490">
        <f>GDP!DI491</f>
        <v>0</v>
      </c>
      <c r="DE490" s="7">
        <f>GDP!DJ491</f>
        <v>0</v>
      </c>
      <c r="DF490">
        <f>GDP!DU491</f>
        <v>0</v>
      </c>
      <c r="DG490" s="7">
        <f>GDP!DV491</f>
        <v>0</v>
      </c>
      <c r="DH490">
        <f>GDP!DW491</f>
        <v>0</v>
      </c>
      <c r="DI490">
        <f>GDP!EA491</f>
        <v>0</v>
      </c>
      <c r="DJ490">
        <f>GDP!EB491</f>
        <v>0</v>
      </c>
      <c r="DK490">
        <f>GDP!EC491</f>
        <v>0</v>
      </c>
      <c r="DL490">
        <f>GDP!ED491</f>
        <v>0</v>
      </c>
      <c r="DM490">
        <f>GDP!EE491</f>
        <v>0</v>
      </c>
      <c r="DN490">
        <f>GDP!DY491</f>
        <v>0</v>
      </c>
      <c r="DO490">
        <f>GDP!DZ491</f>
        <v>0</v>
      </c>
      <c r="DP490" s="84">
        <v>56.533081055719201</v>
      </c>
      <c r="DQ490" t="s">
        <v>145</v>
      </c>
      <c r="DR490">
        <v>61.240000126136003</v>
      </c>
      <c r="DS490" t="s">
        <v>145</v>
      </c>
      <c r="DT490">
        <v>5.2191911941000004</v>
      </c>
      <c r="DU490">
        <v>6.3187890591999967</v>
      </c>
      <c r="DV490">
        <v>1.0995978650999962</v>
      </c>
      <c r="DW490">
        <v>37.038407201299997</v>
      </c>
      <c r="DX490">
        <v>30.7196181421</v>
      </c>
      <c r="DY490">
        <v>402907839.42689598</v>
      </c>
      <c r="DZ490">
        <v>526766386.02054697</v>
      </c>
      <c r="EA490">
        <f t="shared" si="35"/>
        <v>1.748125491766539</v>
      </c>
      <c r="EB490">
        <f t="shared" si="36"/>
        <v>2.2855195593068918</v>
      </c>
      <c r="EC490">
        <f t="shared" si="37"/>
        <v>-0.53739406754035279</v>
      </c>
      <c r="ED490">
        <v>6370065961.5008698</v>
      </c>
      <c r="EE490">
        <f t="shared" si="38"/>
        <v>27.638267618157052</v>
      </c>
      <c r="EF490">
        <v>886362213.40540004</v>
      </c>
      <c r="EG490">
        <v>3109703679.3421202</v>
      </c>
      <c r="EH490">
        <f t="shared" si="39"/>
        <v>9.1751769752011558</v>
      </c>
    </row>
    <row r="491" spans="1:138" x14ac:dyDescent="0.35">
      <c r="A491" t="s">
        <v>157</v>
      </c>
      <c r="B491" s="7">
        <v>1986</v>
      </c>
      <c r="C491">
        <f>MacroData!D491</f>
        <v>5796.1677559927211</v>
      </c>
      <c r="D491" t="str">
        <f>MacroData!E491</f>
        <v>NA</v>
      </c>
      <c r="E491" t="str">
        <f>MacroData!F491</f>
        <v>NA</v>
      </c>
      <c r="F491" t="str">
        <f>MacroData!G491</f>
        <v>NA</v>
      </c>
      <c r="G491">
        <f>MacroData!H491</f>
        <v>31422729264.172001</v>
      </c>
      <c r="H491">
        <f>MacroData!I491</f>
        <v>28911162877.429001</v>
      </c>
      <c r="I491">
        <f>MacroData!J491</f>
        <v>99149816826.600006</v>
      </c>
      <c r="J491">
        <f>MacroData!K491</f>
        <v>15.563000000000001</v>
      </c>
      <c r="K491">
        <f>MacroData!L491</f>
        <v>22.425000000000001</v>
      </c>
      <c r="L491">
        <f>MacroData!M491</f>
        <v>55098.01953125</v>
      </c>
      <c r="M491">
        <f>MacroData!N491</f>
        <v>15720.1787109375</v>
      </c>
      <c r="N491">
        <f>MacroData!O491</f>
        <v>10032730</v>
      </c>
      <c r="O491">
        <f>MacroData!P491</f>
        <v>-881683021.5752306</v>
      </c>
      <c r="P491">
        <f>MacroData!Q491</f>
        <v>1396923649.8090057</v>
      </c>
      <c r="Q491">
        <f>MacroData!R491</f>
        <v>17424817283.136002</v>
      </c>
      <c r="R491">
        <f>MacroData!S491</f>
        <v>97752893176.791</v>
      </c>
      <c r="S491">
        <f>MacroData!T491</f>
        <v>14847947014.207577</v>
      </c>
      <c r="T491">
        <f>MacroData!U491</f>
        <v>63454130373.833</v>
      </c>
      <c r="U491">
        <f>MacroData!V491</f>
        <v>8.8219999999999992</v>
      </c>
      <c r="V491" t="str">
        <f>MacroData!W491</f>
        <v>NA</v>
      </c>
      <c r="W491">
        <f>MacroData!X491</f>
        <v>100.79600000000001</v>
      </c>
      <c r="X491">
        <f>MacroData!Y491</f>
        <v>70658263659.669006</v>
      </c>
      <c r="Y491">
        <f>MacroData!Z491</f>
        <v>17080365125.774483</v>
      </c>
      <c r="Z491">
        <f>MacroData!AA491</f>
        <v>9112518976.8120003</v>
      </c>
      <c r="AA491">
        <f>MacroData!AB491</f>
        <v>2008308273.1689999</v>
      </c>
      <c r="AB491">
        <f>MacroData!AC491</f>
        <v>2377800943.8039999</v>
      </c>
      <c r="AC491">
        <f>MacroData!AD491</f>
        <v>17994337930.745899</v>
      </c>
      <c r="AD491">
        <f>MacroData!AE491</f>
        <v>2543559200.1763897</v>
      </c>
      <c r="AE491">
        <f>MacroData!AF491</f>
        <v>-6.3860313547096403</v>
      </c>
      <c r="AF491">
        <f>MacroData!AG491</f>
        <v>31.934363876079999</v>
      </c>
      <c r="AG491">
        <f>MacroData!AH491</f>
        <v>0</v>
      </c>
      <c r="AH491">
        <f>MacroData!AI491</f>
        <v>0</v>
      </c>
      <c r="AI491">
        <f>MacroData!AJ491</f>
        <v>0</v>
      </c>
      <c r="AJ491">
        <f>MacroData!AK491</f>
        <v>0</v>
      </c>
      <c r="AK491">
        <f>MacroData!AL491</f>
        <v>0</v>
      </c>
      <c r="AL491">
        <f>MacroData!AM491</f>
        <v>4.1875</v>
      </c>
      <c r="AM491">
        <f>MacroData!AN491</f>
        <v>5.9722222222222214</v>
      </c>
      <c r="AN491" s="31">
        <f>GDP!C492+GDP!J492</f>
        <v>0</v>
      </c>
      <c r="AO491">
        <f>GDP!D492+GDP!K492</f>
        <v>0</v>
      </c>
      <c r="AP491">
        <f>GDP!E492+GDP!L492</f>
        <v>0</v>
      </c>
      <c r="AQ491">
        <f>GDP!F492+GDP!M492</f>
        <v>0</v>
      </c>
      <c r="AR491">
        <f>GDP!G492+GDP!N492</f>
        <v>0</v>
      </c>
      <c r="AS491">
        <f>GDP!H492+GDP!O492</f>
        <v>0</v>
      </c>
      <c r="AT491" s="7">
        <f>GDP!I492+GDP!P492</f>
        <v>0</v>
      </c>
      <c r="AU491">
        <f>GDP!AE492</f>
        <v>0</v>
      </c>
      <c r="AV491">
        <f>GDP!AF492</f>
        <v>0</v>
      </c>
      <c r="AW491">
        <f>GDP!AG492</f>
        <v>0</v>
      </c>
      <c r="AX491">
        <f>GDP!AH492</f>
        <v>0</v>
      </c>
      <c r="AY491">
        <f>GDP!AI492</f>
        <v>0</v>
      </c>
      <c r="AZ491">
        <f>GDP!AJ492</f>
        <v>0</v>
      </c>
      <c r="BA491" s="7">
        <f>GDP!AK492</f>
        <v>0</v>
      </c>
      <c r="BB491">
        <f>GDP!AS492</f>
        <v>0</v>
      </c>
      <c r="BC491">
        <f>GDP!AT492</f>
        <v>0</v>
      </c>
      <c r="BD491">
        <f>GDP!AU492</f>
        <v>0</v>
      </c>
      <c r="BE491">
        <f>GDP!AV492</f>
        <v>0</v>
      </c>
      <c r="BF491">
        <f>GDP!AW492</f>
        <v>0</v>
      </c>
      <c r="BG491">
        <f>GDP!AX492</f>
        <v>0</v>
      </c>
      <c r="BH491" s="7">
        <f>GDP!AY492</f>
        <v>0</v>
      </c>
      <c r="BI491">
        <f>GDP!AZ492</f>
        <v>0</v>
      </c>
      <c r="BJ491">
        <f>GDP!BA492</f>
        <v>0</v>
      </c>
      <c r="BK491">
        <f>GDP!BB492</f>
        <v>0</v>
      </c>
      <c r="BL491">
        <f>GDP!BC492</f>
        <v>0</v>
      </c>
      <c r="BM491">
        <f>GDP!BD492</f>
        <v>0</v>
      </c>
      <c r="BN491">
        <f>GDP!BE492</f>
        <v>0</v>
      </c>
      <c r="BO491" s="7">
        <f>GDP!BF492</f>
        <v>0</v>
      </c>
      <c r="BP491">
        <f>GDP!BG492+GDP!BN492+GDP!BU492</f>
        <v>0</v>
      </c>
      <c r="BQ491">
        <f>GDP!BH492+GDP!BO492+GDP!BV492</f>
        <v>0</v>
      </c>
      <c r="BR491">
        <f>GDP!BI492+GDP!BP492+GDP!BW492</f>
        <v>0</v>
      </c>
      <c r="BS491">
        <f>GDP!BJ492+GDP!BQ492+GDP!BX492</f>
        <v>0</v>
      </c>
      <c r="BT491">
        <f>GDP!BK492+GDP!BR492+GDP!BY492</f>
        <v>0</v>
      </c>
      <c r="BU491">
        <f>GDP!BL492+GDP!BS492+GDP!BZ492</f>
        <v>0</v>
      </c>
      <c r="BV491" s="7">
        <f>GDP!BM492+GDP!BT492+GDP!CA492</f>
        <v>0</v>
      </c>
      <c r="BW491">
        <f>GDP!CB492</f>
        <v>0</v>
      </c>
      <c r="BX491">
        <f>GDP!CC492</f>
        <v>0</v>
      </c>
      <c r="BY491">
        <f>GDP!CD492</f>
        <v>0</v>
      </c>
      <c r="BZ491">
        <f>GDP!CE492</f>
        <v>0</v>
      </c>
      <c r="CA491">
        <f>GDP!CF492</f>
        <v>0</v>
      </c>
      <c r="CB491">
        <f>GDP!CG492</f>
        <v>0</v>
      </c>
      <c r="CC491" s="7">
        <f>GDP!CH492</f>
        <v>0</v>
      </c>
      <c r="CD491">
        <f>GDP!CI492</f>
        <v>0</v>
      </c>
      <c r="CE491">
        <f>GDP!CJ492</f>
        <v>0</v>
      </c>
      <c r="CF491">
        <f>GDP!CK492</f>
        <v>0</v>
      </c>
      <c r="CG491">
        <f>GDP!CL492</f>
        <v>0</v>
      </c>
      <c r="CH491">
        <f>GDP!CM492</f>
        <v>0</v>
      </c>
      <c r="CI491">
        <f>GDP!CN492</f>
        <v>0</v>
      </c>
      <c r="CJ491" s="7">
        <f>GDP!CO492</f>
        <v>0</v>
      </c>
      <c r="CK491">
        <f>GDP!CP492</f>
        <v>0</v>
      </c>
      <c r="CL491">
        <f>GDP!CQ492</f>
        <v>0</v>
      </c>
      <c r="CM491">
        <f>GDP!CR492</f>
        <v>0</v>
      </c>
      <c r="CN491">
        <f>GDP!CS492</f>
        <v>0</v>
      </c>
      <c r="CO491">
        <f>GDP!CT492</f>
        <v>0</v>
      </c>
      <c r="CP491">
        <f>GDP!CU492</f>
        <v>0</v>
      </c>
      <c r="CQ491">
        <f>GDP!CV492</f>
        <v>0</v>
      </c>
      <c r="CR491">
        <f>GDP!CW492</f>
        <v>0</v>
      </c>
      <c r="CS491">
        <f>GDP!CX492</f>
        <v>0</v>
      </c>
      <c r="CT491">
        <f>GDP!CY492</f>
        <v>0</v>
      </c>
      <c r="CU491">
        <f>GDP!CZ492</f>
        <v>0</v>
      </c>
      <c r="CV491">
        <f>GDP!DA492</f>
        <v>0</v>
      </c>
      <c r="CW491">
        <f>GDP!DB492</f>
        <v>0</v>
      </c>
      <c r="CX491" s="7">
        <f>GDP!DC492</f>
        <v>0</v>
      </c>
      <c r="CY491">
        <f>GDP!DD492</f>
        <v>0</v>
      </c>
      <c r="CZ491">
        <f>GDP!DE492</f>
        <v>0</v>
      </c>
      <c r="DA491">
        <f>GDP!DF492</f>
        <v>0</v>
      </c>
      <c r="DB491">
        <f>GDP!DG492</f>
        <v>0</v>
      </c>
      <c r="DC491">
        <f>GDP!DH492</f>
        <v>0</v>
      </c>
      <c r="DD491">
        <f>GDP!DI492</f>
        <v>0</v>
      </c>
      <c r="DE491" s="7">
        <f>GDP!DJ492</f>
        <v>0</v>
      </c>
      <c r="DF491">
        <f>GDP!DU492</f>
        <v>0</v>
      </c>
      <c r="DG491" s="7">
        <f>GDP!DV492</f>
        <v>0</v>
      </c>
      <c r="DH491">
        <f>GDP!DW492</f>
        <v>0</v>
      </c>
      <c r="DI491">
        <f>GDP!EA492</f>
        <v>0</v>
      </c>
      <c r="DJ491">
        <f>GDP!EB492</f>
        <v>0</v>
      </c>
      <c r="DK491">
        <f>GDP!EC492</f>
        <v>0</v>
      </c>
      <c r="DL491">
        <f>GDP!ED492</f>
        <v>0</v>
      </c>
      <c r="DM491">
        <f>GDP!EE492</f>
        <v>0</v>
      </c>
      <c r="DN491">
        <f>GDP!DY492</f>
        <v>0</v>
      </c>
      <c r="DO491">
        <f>GDP!DZ492</f>
        <v>0</v>
      </c>
      <c r="DP491" s="84">
        <v>56.891713808716197</v>
      </c>
      <c r="DQ491" t="s">
        <v>145</v>
      </c>
      <c r="DR491">
        <v>60.803175713652003</v>
      </c>
      <c r="DS491" t="s">
        <v>145</v>
      </c>
      <c r="DT491">
        <v>6.508807547</v>
      </c>
      <c r="DU491">
        <v>6.3860190141000004</v>
      </c>
      <c r="DV491">
        <v>-0.12278853289999958</v>
      </c>
      <c r="DW491">
        <v>38.3841366081</v>
      </c>
      <c r="DX491">
        <v>31.998117594</v>
      </c>
      <c r="DY491">
        <v>244983171.14547101</v>
      </c>
      <c r="DZ491">
        <v>612751389.36209202</v>
      </c>
      <c r="EA491">
        <f t="shared" si="35"/>
        <v>0.84736533146070658</v>
      </c>
      <c r="EB491">
        <f t="shared" si="36"/>
        <v>2.1194283742922986</v>
      </c>
      <c r="EC491">
        <f t="shared" si="37"/>
        <v>-1.272063042831592</v>
      </c>
      <c r="ED491">
        <v>8257565140.9841003</v>
      </c>
      <c r="EE491">
        <f t="shared" si="38"/>
        <v>28.561857494258032</v>
      </c>
      <c r="EF491">
        <v>1080837213.2562699</v>
      </c>
      <c r="EG491">
        <v>3871171410.9956698</v>
      </c>
      <c r="EH491">
        <f t="shared" si="39"/>
        <v>10.628359787057171</v>
      </c>
    </row>
    <row r="492" spans="1:138" x14ac:dyDescent="0.35">
      <c r="A492" t="s">
        <v>157</v>
      </c>
      <c r="B492" s="7">
        <v>1987</v>
      </c>
      <c r="C492">
        <f>MacroData!D492</f>
        <v>6788.6160614174087</v>
      </c>
      <c r="D492">
        <f>MacroData!E492</f>
        <v>102.023</v>
      </c>
      <c r="E492">
        <f>MacroData!F492</f>
        <v>102.898</v>
      </c>
      <c r="F492" t="str">
        <f>MacroData!G492</f>
        <v>NA</v>
      </c>
      <c r="G492">
        <f>MacroData!H492</f>
        <v>35268828635.57</v>
      </c>
      <c r="H492">
        <f>MacroData!I492</f>
        <v>33861474154.375</v>
      </c>
      <c r="I492">
        <f>MacroData!J492</f>
        <v>105476957165.00999</v>
      </c>
      <c r="J492">
        <f>MacroData!K492</f>
        <v>13.866</v>
      </c>
      <c r="K492">
        <f>MacroData!L492</f>
        <v>19.2</v>
      </c>
      <c r="L492">
        <f>MacroData!M492</f>
        <v>58619.609375</v>
      </c>
      <c r="M492">
        <f>MacroData!N492</f>
        <v>18349.89453125</v>
      </c>
      <c r="N492">
        <f>MacroData!O492</f>
        <v>10030030</v>
      </c>
      <c r="O492">
        <f>MacroData!P492</f>
        <v>-2491118737.3607039</v>
      </c>
      <c r="P492">
        <f>MacroData!Q492</f>
        <v>-125570628.85099792</v>
      </c>
      <c r="Q492">
        <f>MacroData!R492</f>
        <v>20560805535.273998</v>
      </c>
      <c r="R492">
        <f>MacroData!S492</f>
        <v>105602527793.86099</v>
      </c>
      <c r="S492">
        <f>MacroData!T492</f>
        <v>18306338771.870781</v>
      </c>
      <c r="T492">
        <f>MacroData!U492</f>
        <v>66809592392.445999</v>
      </c>
      <c r="U492">
        <f>MacroData!V492</f>
        <v>7.3440000000000003</v>
      </c>
      <c r="V492" t="str">
        <f>MacroData!W492</f>
        <v>NA</v>
      </c>
      <c r="W492">
        <f>MacroData!X492</f>
        <v>93.125</v>
      </c>
      <c r="X492">
        <f>MacroData!Y492</f>
        <v>74393383782.091995</v>
      </c>
      <c r="Y492">
        <f>MacroData!Z492</f>
        <v>19930674189.738232</v>
      </c>
      <c r="Z492">
        <f>MacroData!AA492</f>
        <v>10498647083.410999</v>
      </c>
      <c r="AA492">
        <f>MacroData!AB492</f>
        <v>2530902576.3189998</v>
      </c>
      <c r="AB492">
        <f>MacroData!AC492</f>
        <v>2880504782.8569999</v>
      </c>
      <c r="AC492">
        <f>MacroData!AD492</f>
        <v>18682541864.545399</v>
      </c>
      <c r="AD492">
        <f>MacroData!AE492</f>
        <v>2880631703.4966989</v>
      </c>
      <c r="AE492">
        <f>MacroData!AF492</f>
        <v>-6.5019688505898099</v>
      </c>
      <c r="AF492">
        <f>MacroData!AG492</f>
        <v>34.918038870164501</v>
      </c>
      <c r="AG492">
        <f>MacroData!AH492</f>
        <v>0</v>
      </c>
      <c r="AH492">
        <f>MacroData!AI492</f>
        <v>0</v>
      </c>
      <c r="AI492">
        <f>MacroData!AJ492</f>
        <v>0</v>
      </c>
      <c r="AJ492">
        <f>MacroData!AK492</f>
        <v>0</v>
      </c>
      <c r="AK492">
        <f>MacroData!AL492</f>
        <v>0</v>
      </c>
      <c r="AL492">
        <f>MacroData!AM492</f>
        <v>4.1875</v>
      </c>
      <c r="AM492">
        <f>MacroData!AN492</f>
        <v>5.4722222222222214</v>
      </c>
      <c r="AN492" s="31">
        <f>GDP!C493+GDP!J493</f>
        <v>0</v>
      </c>
      <c r="AO492">
        <f>GDP!D493+GDP!K493</f>
        <v>0</v>
      </c>
      <c r="AP492">
        <f>GDP!E493+GDP!L493</f>
        <v>0</v>
      </c>
      <c r="AQ492">
        <f>GDP!F493+GDP!M493</f>
        <v>0</v>
      </c>
      <c r="AR492">
        <f>GDP!G493+GDP!N493</f>
        <v>0</v>
      </c>
      <c r="AS492">
        <f>GDP!H493+GDP!O493</f>
        <v>0</v>
      </c>
      <c r="AT492" s="7">
        <f>GDP!I493+GDP!P493</f>
        <v>0</v>
      </c>
      <c r="AU492">
        <f>GDP!AE493</f>
        <v>0</v>
      </c>
      <c r="AV492">
        <f>GDP!AF493</f>
        <v>0</v>
      </c>
      <c r="AW492">
        <f>GDP!AG493</f>
        <v>0</v>
      </c>
      <c r="AX492">
        <f>GDP!AH493</f>
        <v>0</v>
      </c>
      <c r="AY492">
        <f>GDP!AI493</f>
        <v>0</v>
      </c>
      <c r="AZ492">
        <f>GDP!AJ493</f>
        <v>0</v>
      </c>
      <c r="BA492" s="7">
        <f>GDP!AK493</f>
        <v>0</v>
      </c>
      <c r="BB492">
        <f>GDP!AS493</f>
        <v>0</v>
      </c>
      <c r="BC492">
        <f>GDP!AT493</f>
        <v>0</v>
      </c>
      <c r="BD492">
        <f>GDP!AU493</f>
        <v>0</v>
      </c>
      <c r="BE492">
        <f>GDP!AV493</f>
        <v>0</v>
      </c>
      <c r="BF492">
        <f>GDP!AW493</f>
        <v>0</v>
      </c>
      <c r="BG492">
        <f>GDP!AX493</f>
        <v>0</v>
      </c>
      <c r="BH492" s="7">
        <f>GDP!AY493</f>
        <v>0</v>
      </c>
      <c r="BI492">
        <f>GDP!AZ493</f>
        <v>0</v>
      </c>
      <c r="BJ492">
        <f>GDP!BA493</f>
        <v>0</v>
      </c>
      <c r="BK492">
        <f>GDP!BB493</f>
        <v>0</v>
      </c>
      <c r="BL492">
        <f>GDP!BC493</f>
        <v>0</v>
      </c>
      <c r="BM492">
        <f>GDP!BD493</f>
        <v>0</v>
      </c>
      <c r="BN492">
        <f>GDP!BE493</f>
        <v>0</v>
      </c>
      <c r="BO492" s="7">
        <f>GDP!BF493</f>
        <v>0</v>
      </c>
      <c r="BP492">
        <f>GDP!BG493+GDP!BN493+GDP!BU493</f>
        <v>0</v>
      </c>
      <c r="BQ492">
        <f>GDP!BH493+GDP!BO493+GDP!BV493</f>
        <v>0</v>
      </c>
      <c r="BR492">
        <f>GDP!BI493+GDP!BP493+GDP!BW493</f>
        <v>0</v>
      </c>
      <c r="BS492">
        <f>GDP!BJ493+GDP!BQ493+GDP!BX493</f>
        <v>0</v>
      </c>
      <c r="BT492">
        <f>GDP!BK493+GDP!BR493+GDP!BY493</f>
        <v>0</v>
      </c>
      <c r="BU492">
        <f>GDP!BL493+GDP!BS493+GDP!BZ493</f>
        <v>0</v>
      </c>
      <c r="BV492" s="7">
        <f>GDP!BM493+GDP!BT493+GDP!CA493</f>
        <v>0</v>
      </c>
      <c r="BW492">
        <f>GDP!CB493</f>
        <v>0</v>
      </c>
      <c r="BX492">
        <f>GDP!CC493</f>
        <v>0</v>
      </c>
      <c r="BY492">
        <f>GDP!CD493</f>
        <v>0</v>
      </c>
      <c r="BZ492">
        <f>GDP!CE493</f>
        <v>0</v>
      </c>
      <c r="CA492">
        <f>GDP!CF493</f>
        <v>0</v>
      </c>
      <c r="CB492">
        <f>GDP!CG493</f>
        <v>0</v>
      </c>
      <c r="CC492" s="7">
        <f>GDP!CH493</f>
        <v>0</v>
      </c>
      <c r="CD492">
        <f>GDP!CI493</f>
        <v>0</v>
      </c>
      <c r="CE492">
        <f>GDP!CJ493</f>
        <v>0</v>
      </c>
      <c r="CF492">
        <f>GDP!CK493</f>
        <v>0</v>
      </c>
      <c r="CG492">
        <f>GDP!CL493</f>
        <v>0</v>
      </c>
      <c r="CH492">
        <f>GDP!CM493</f>
        <v>0</v>
      </c>
      <c r="CI492">
        <f>GDP!CN493</f>
        <v>0</v>
      </c>
      <c r="CJ492" s="7">
        <f>GDP!CO493</f>
        <v>0</v>
      </c>
      <c r="CK492">
        <f>GDP!CP493</f>
        <v>0</v>
      </c>
      <c r="CL492">
        <f>GDP!CQ493</f>
        <v>0</v>
      </c>
      <c r="CM492">
        <f>GDP!CR493</f>
        <v>0</v>
      </c>
      <c r="CN492">
        <f>GDP!CS493</f>
        <v>0</v>
      </c>
      <c r="CO492">
        <f>GDP!CT493</f>
        <v>0</v>
      </c>
      <c r="CP492">
        <f>GDP!CU493</f>
        <v>0</v>
      </c>
      <c r="CQ492">
        <f>GDP!CV493</f>
        <v>0</v>
      </c>
      <c r="CR492">
        <f>GDP!CW493</f>
        <v>0</v>
      </c>
      <c r="CS492">
        <f>GDP!CX493</f>
        <v>0</v>
      </c>
      <c r="CT492">
        <f>GDP!CY493</f>
        <v>0</v>
      </c>
      <c r="CU492">
        <f>GDP!CZ493</f>
        <v>0</v>
      </c>
      <c r="CV492">
        <f>GDP!DA493</f>
        <v>0</v>
      </c>
      <c r="CW492">
        <f>GDP!DB493</f>
        <v>0</v>
      </c>
      <c r="CX492" s="7">
        <f>GDP!DC493</f>
        <v>0</v>
      </c>
      <c r="CY492">
        <f>GDP!DD493</f>
        <v>0</v>
      </c>
      <c r="CZ492">
        <f>GDP!DE493</f>
        <v>0</v>
      </c>
      <c r="DA492">
        <f>GDP!DF493</f>
        <v>0</v>
      </c>
      <c r="DB492">
        <f>GDP!DG493</f>
        <v>0</v>
      </c>
      <c r="DC492">
        <f>GDP!DH493</f>
        <v>0</v>
      </c>
      <c r="DD492">
        <f>GDP!DI493</f>
        <v>0</v>
      </c>
      <c r="DE492" s="7">
        <f>GDP!DJ493</f>
        <v>0</v>
      </c>
      <c r="DF492">
        <f>GDP!DU493</f>
        <v>0</v>
      </c>
      <c r="DG492" s="7">
        <f>GDP!DV493</f>
        <v>0</v>
      </c>
      <c r="DH492">
        <f>GDP!DW493</f>
        <v>0</v>
      </c>
      <c r="DI492">
        <f>GDP!EA493</f>
        <v>0</v>
      </c>
      <c r="DJ492">
        <f>GDP!EB493</f>
        <v>0</v>
      </c>
      <c r="DK492">
        <f>GDP!EC493</f>
        <v>0</v>
      </c>
      <c r="DL492">
        <f>GDP!ED493</f>
        <v>0</v>
      </c>
      <c r="DM492">
        <f>GDP!EE493</f>
        <v>0</v>
      </c>
      <c r="DN492">
        <f>GDP!DY493</f>
        <v>0</v>
      </c>
      <c r="DO492">
        <f>GDP!DZ493</f>
        <v>0</v>
      </c>
      <c r="DP492" s="84">
        <v>54.461591057694498</v>
      </c>
      <c r="DQ492" t="s">
        <v>145</v>
      </c>
      <c r="DR492">
        <v>58.205868492716</v>
      </c>
      <c r="DS492" t="s">
        <v>145</v>
      </c>
      <c r="DT492">
        <v>5.5525058389000002</v>
      </c>
      <c r="DU492">
        <v>6.501964521799998</v>
      </c>
      <c r="DV492">
        <v>0.9494586828999978</v>
      </c>
      <c r="DW492">
        <v>38.012602133599998</v>
      </c>
      <c r="DX492">
        <v>31.5106376118</v>
      </c>
      <c r="DY492">
        <v>163307386.226192</v>
      </c>
      <c r="DZ492">
        <v>699124120.05975497</v>
      </c>
      <c r="EA492">
        <f t="shared" si="35"/>
        <v>0.48228079345178831</v>
      </c>
      <c r="EB492">
        <f t="shared" si="36"/>
        <v>2.0646594323461436</v>
      </c>
      <c r="EC492">
        <f t="shared" si="37"/>
        <v>-1.5823786388943553</v>
      </c>
      <c r="ED492">
        <v>9831063142.4692802</v>
      </c>
      <c r="EE492">
        <f t="shared" si="38"/>
        <v>29.033181182984848</v>
      </c>
      <c r="EF492">
        <v>1329966035.29638</v>
      </c>
      <c r="EG492">
        <v>4419263394.4089003</v>
      </c>
      <c r="EH492">
        <f t="shared" si="39"/>
        <v>9.1319339388605449</v>
      </c>
    </row>
    <row r="493" spans="1:138" x14ac:dyDescent="0.35">
      <c r="A493" t="s">
        <v>157</v>
      </c>
      <c r="B493" s="7">
        <v>1988</v>
      </c>
      <c r="C493">
        <f>MacroData!D493</f>
        <v>8111.7640483523637</v>
      </c>
      <c r="D493">
        <f>MacroData!E493</f>
        <v>101.657</v>
      </c>
      <c r="E493">
        <f>MacroData!F493</f>
        <v>101.539</v>
      </c>
      <c r="F493" t="str">
        <f>MacroData!G493</f>
        <v>NA</v>
      </c>
      <c r="G493">
        <f>MacroData!H493</f>
        <v>40171591263.170998</v>
      </c>
      <c r="H493">
        <f>MacroData!I493</f>
        <v>40461308488.305</v>
      </c>
      <c r="I493">
        <f>MacroData!J493</f>
        <v>113376240463.01199</v>
      </c>
      <c r="J493">
        <f>MacroData!K493</f>
        <v>12.968</v>
      </c>
      <c r="K493">
        <f>MacroData!L493</f>
        <v>17.125</v>
      </c>
      <c r="L493">
        <f>MacroData!M493</f>
        <v>65302.75390625</v>
      </c>
      <c r="M493">
        <f>MacroData!N493</f>
        <v>26975.65625</v>
      </c>
      <c r="N493">
        <f>MacroData!O493</f>
        <v>10019610</v>
      </c>
      <c r="O493">
        <f>MacroData!P493</f>
        <v>-4627344994.5381222</v>
      </c>
      <c r="P493">
        <f>MacroData!Q493</f>
        <v>-1814541772.3270111</v>
      </c>
      <c r="Q493">
        <f>MacroData!R493</f>
        <v>23610513269.797001</v>
      </c>
      <c r="R493">
        <f>MacroData!S493</f>
        <v>115190782235.339</v>
      </c>
      <c r="S493">
        <f>MacroData!T493</f>
        <v>21104123274.768887</v>
      </c>
      <c r="T493">
        <f>MacroData!U493</f>
        <v>71372787004.811996</v>
      </c>
      <c r="U493">
        <f>MacroData!V493</f>
        <v>6.016</v>
      </c>
      <c r="V493" t="str">
        <f>MacroData!W493</f>
        <v>NA</v>
      </c>
      <c r="W493">
        <f>MacroData!X493</f>
        <v>89.703000000000003</v>
      </c>
      <c r="X493">
        <f>MacroData!Y493</f>
        <v>79471529957.313004</v>
      </c>
      <c r="Y493">
        <f>MacroData!Z493</f>
        <v>24488543511.85458</v>
      </c>
      <c r="Z493">
        <f>MacroData!AA493</f>
        <v>13206519631.296</v>
      </c>
      <c r="AA493">
        <f>MacroData!AB493</f>
        <v>2610992701.8649998</v>
      </c>
      <c r="AB493">
        <f>MacroData!AC493</f>
        <v>3362604695.737</v>
      </c>
      <c r="AC493">
        <f>MacroData!AD493</f>
        <v>20288465207.989601</v>
      </c>
      <c r="AD493">
        <f>MacroData!AE493</f>
        <v>3327498492.6112099</v>
      </c>
      <c r="AE493">
        <f>MacroData!AF493</f>
        <v>-3.2367612287266199</v>
      </c>
      <c r="AF493">
        <f>MacroData!AG493</f>
        <v>38.304057916481597</v>
      </c>
      <c r="AG493">
        <f>MacroData!AH493</f>
        <v>0</v>
      </c>
      <c r="AH493">
        <f>MacroData!AI493</f>
        <v>0</v>
      </c>
      <c r="AI493">
        <f>MacroData!AJ493</f>
        <v>1</v>
      </c>
      <c r="AJ493">
        <f>MacroData!AK493</f>
        <v>0</v>
      </c>
      <c r="AK493">
        <f>MacroData!AL493</f>
        <v>0</v>
      </c>
      <c r="AL493">
        <f>MacroData!AM493</f>
        <v>4.1875</v>
      </c>
      <c r="AM493">
        <f>MacroData!AN493</f>
        <v>5.4722222222222214</v>
      </c>
      <c r="AN493" s="31">
        <f>GDP!C494+GDP!J494</f>
        <v>0</v>
      </c>
      <c r="AO493">
        <f>GDP!D494+GDP!K494</f>
        <v>0</v>
      </c>
      <c r="AP493">
        <f>GDP!E494+GDP!L494</f>
        <v>0</v>
      </c>
      <c r="AQ493">
        <f>GDP!F494+GDP!M494</f>
        <v>0</v>
      </c>
      <c r="AR493">
        <f>GDP!G494+GDP!N494</f>
        <v>0</v>
      </c>
      <c r="AS493">
        <f>GDP!H494+GDP!O494</f>
        <v>0</v>
      </c>
      <c r="AT493" s="7">
        <f>GDP!I494+GDP!P494</f>
        <v>0</v>
      </c>
      <c r="AU493">
        <f>GDP!AE494</f>
        <v>0</v>
      </c>
      <c r="AV493">
        <f>GDP!AF494</f>
        <v>0</v>
      </c>
      <c r="AW493">
        <f>GDP!AG494</f>
        <v>0</v>
      </c>
      <c r="AX493">
        <f>GDP!AH494</f>
        <v>0</v>
      </c>
      <c r="AY493">
        <f>GDP!AI494</f>
        <v>0</v>
      </c>
      <c r="AZ493">
        <f>GDP!AJ494</f>
        <v>0</v>
      </c>
      <c r="BA493" s="7">
        <f>GDP!AK494</f>
        <v>0</v>
      </c>
      <c r="BB493">
        <f>GDP!AS494</f>
        <v>0</v>
      </c>
      <c r="BC493">
        <f>GDP!AT494</f>
        <v>0</v>
      </c>
      <c r="BD493">
        <f>GDP!AU494</f>
        <v>0</v>
      </c>
      <c r="BE493">
        <f>GDP!AV494</f>
        <v>0</v>
      </c>
      <c r="BF493">
        <f>GDP!AW494</f>
        <v>0</v>
      </c>
      <c r="BG493">
        <f>GDP!AX494</f>
        <v>0</v>
      </c>
      <c r="BH493" s="7">
        <f>GDP!AY494</f>
        <v>0</v>
      </c>
      <c r="BI493">
        <f>GDP!AZ494</f>
        <v>0</v>
      </c>
      <c r="BJ493">
        <f>GDP!BA494</f>
        <v>0</v>
      </c>
      <c r="BK493">
        <f>GDP!BB494</f>
        <v>0</v>
      </c>
      <c r="BL493">
        <f>GDP!BC494</f>
        <v>0</v>
      </c>
      <c r="BM493">
        <f>GDP!BD494</f>
        <v>0</v>
      </c>
      <c r="BN493">
        <f>GDP!BE494</f>
        <v>0</v>
      </c>
      <c r="BO493" s="7">
        <f>GDP!BF494</f>
        <v>0</v>
      </c>
      <c r="BP493">
        <f>GDP!BG494+GDP!BN494+GDP!BU494</f>
        <v>0</v>
      </c>
      <c r="BQ493">
        <f>GDP!BH494+GDP!BO494+GDP!BV494</f>
        <v>0</v>
      </c>
      <c r="BR493">
        <f>GDP!BI494+GDP!BP494+GDP!BW494</f>
        <v>0</v>
      </c>
      <c r="BS493">
        <f>GDP!BJ494+GDP!BQ494+GDP!BX494</f>
        <v>0</v>
      </c>
      <c r="BT493">
        <f>GDP!BK494+GDP!BR494+GDP!BY494</f>
        <v>0</v>
      </c>
      <c r="BU493">
        <f>GDP!BL494+GDP!BS494+GDP!BZ494</f>
        <v>0</v>
      </c>
      <c r="BV493" s="7">
        <f>GDP!BM494+GDP!BT494+GDP!CA494</f>
        <v>0</v>
      </c>
      <c r="BW493">
        <f>GDP!CB494</f>
        <v>0</v>
      </c>
      <c r="BX493">
        <f>GDP!CC494</f>
        <v>0</v>
      </c>
      <c r="BY493">
        <f>GDP!CD494</f>
        <v>0</v>
      </c>
      <c r="BZ493">
        <f>GDP!CE494</f>
        <v>0</v>
      </c>
      <c r="CA493">
        <f>GDP!CF494</f>
        <v>0</v>
      </c>
      <c r="CB493">
        <f>GDP!CG494</f>
        <v>0</v>
      </c>
      <c r="CC493" s="7">
        <f>GDP!CH494</f>
        <v>0</v>
      </c>
      <c r="CD493">
        <f>GDP!CI494</f>
        <v>0</v>
      </c>
      <c r="CE493">
        <f>GDP!CJ494</f>
        <v>0</v>
      </c>
      <c r="CF493">
        <f>GDP!CK494</f>
        <v>0</v>
      </c>
      <c r="CG493">
        <f>GDP!CL494</f>
        <v>0</v>
      </c>
      <c r="CH493">
        <f>GDP!CM494</f>
        <v>0</v>
      </c>
      <c r="CI493">
        <f>GDP!CN494</f>
        <v>0</v>
      </c>
      <c r="CJ493" s="7">
        <f>GDP!CO494</f>
        <v>0</v>
      </c>
      <c r="CK493">
        <f>GDP!CP494</f>
        <v>0</v>
      </c>
      <c r="CL493">
        <f>GDP!CQ494</f>
        <v>0</v>
      </c>
      <c r="CM493">
        <f>GDP!CR494</f>
        <v>0</v>
      </c>
      <c r="CN493">
        <f>GDP!CS494</f>
        <v>0</v>
      </c>
      <c r="CO493">
        <f>GDP!CT494</f>
        <v>0</v>
      </c>
      <c r="CP493">
        <f>GDP!CU494</f>
        <v>0</v>
      </c>
      <c r="CQ493">
        <f>GDP!CV494</f>
        <v>0</v>
      </c>
      <c r="CR493">
        <f>GDP!CW494</f>
        <v>0</v>
      </c>
      <c r="CS493">
        <f>GDP!CX494</f>
        <v>0</v>
      </c>
      <c r="CT493">
        <f>GDP!CY494</f>
        <v>0</v>
      </c>
      <c r="CU493">
        <f>GDP!CZ494</f>
        <v>0</v>
      </c>
      <c r="CV493">
        <f>GDP!DA494</f>
        <v>0</v>
      </c>
      <c r="CW493">
        <f>GDP!DB494</f>
        <v>0</v>
      </c>
      <c r="CX493" s="7">
        <f>GDP!DC494</f>
        <v>0</v>
      </c>
      <c r="CY493">
        <f>GDP!DD494</f>
        <v>0</v>
      </c>
      <c r="CZ493">
        <f>GDP!DE494</f>
        <v>0</v>
      </c>
      <c r="DA493">
        <f>GDP!DF494</f>
        <v>0</v>
      </c>
      <c r="DB493">
        <f>GDP!DG494</f>
        <v>0</v>
      </c>
      <c r="DC493">
        <f>GDP!DH494</f>
        <v>0</v>
      </c>
      <c r="DD493">
        <f>GDP!DI494</f>
        <v>0</v>
      </c>
      <c r="DE493" s="7">
        <f>GDP!DJ494</f>
        <v>0</v>
      </c>
      <c r="DF493">
        <f>GDP!DU494</f>
        <v>0</v>
      </c>
      <c r="DG493" s="7">
        <f>GDP!DV494</f>
        <v>0</v>
      </c>
      <c r="DH493">
        <f>GDP!DW494</f>
        <v>0</v>
      </c>
      <c r="DI493">
        <f>GDP!EA494</f>
        <v>0</v>
      </c>
      <c r="DJ493">
        <f>GDP!EB494</f>
        <v>0</v>
      </c>
      <c r="DK493">
        <f>GDP!EC494</f>
        <v>0</v>
      </c>
      <c r="DL493">
        <f>GDP!ED494</f>
        <v>0</v>
      </c>
      <c r="DM493">
        <f>GDP!EE494</f>
        <v>0</v>
      </c>
      <c r="DN493">
        <f>GDP!DY494</f>
        <v>0</v>
      </c>
      <c r="DO493">
        <f>GDP!DZ494</f>
        <v>0</v>
      </c>
      <c r="DP493" s="84">
        <v>54.0748256015656</v>
      </c>
      <c r="DQ493" t="s">
        <v>145</v>
      </c>
      <c r="DR493">
        <v>57.792497691153997</v>
      </c>
      <c r="DS493" t="s">
        <v>145</v>
      </c>
      <c r="DT493">
        <v>4.7677569136000004</v>
      </c>
      <c r="DU493">
        <v>3.2367571237999968</v>
      </c>
      <c r="DV493">
        <v>-1.5309997898000036</v>
      </c>
      <c r="DW493">
        <v>36.5899356619</v>
      </c>
      <c r="DX493">
        <v>33.353178538100003</v>
      </c>
      <c r="DY493">
        <v>192403072.92604199</v>
      </c>
      <c r="DZ493">
        <v>888955433.61463499</v>
      </c>
      <c r="EA493">
        <f t="shared" si="35"/>
        <v>0.47552360542579702</v>
      </c>
      <c r="EB493">
        <f t="shared" si="36"/>
        <v>2.197050631399081</v>
      </c>
      <c r="EC493">
        <f t="shared" si="37"/>
        <v>-1.721527025973284</v>
      </c>
      <c r="ED493">
        <v>11427410617.5541</v>
      </c>
      <c r="EE493">
        <f t="shared" si="38"/>
        <v>28.242810340296082</v>
      </c>
      <c r="EF493">
        <v>1700823824.93977</v>
      </c>
      <c r="EG493">
        <v>5453351908.0031404</v>
      </c>
      <c r="EH493">
        <f t="shared" si="39"/>
        <v>8.1911962437200767</v>
      </c>
    </row>
    <row r="494" spans="1:138" x14ac:dyDescent="0.35">
      <c r="A494" t="s">
        <v>157</v>
      </c>
      <c r="B494" s="7">
        <v>1989</v>
      </c>
      <c r="C494">
        <f>MacroData!D494</f>
        <v>9541.9978320482278</v>
      </c>
      <c r="D494">
        <f>MacroData!E494</f>
        <v>101.515</v>
      </c>
      <c r="E494">
        <f>MacroData!F494</f>
        <v>101.105</v>
      </c>
      <c r="F494" t="str">
        <f>MacroData!G494</f>
        <v>NA</v>
      </c>
      <c r="G494">
        <f>MacroData!H494</f>
        <v>45593141573.333</v>
      </c>
      <c r="H494">
        <f>MacroData!I494</f>
        <v>47595284524.537003</v>
      </c>
      <c r="I494">
        <f>MacroData!J494</f>
        <v>120678394711.08</v>
      </c>
      <c r="J494">
        <f>MacroData!K494</f>
        <v>14.885</v>
      </c>
      <c r="K494">
        <f>MacroData!L494</f>
        <v>19.324999999999999</v>
      </c>
      <c r="L494">
        <f>MacroData!M494</f>
        <v>67071.6484375</v>
      </c>
      <c r="M494">
        <f>MacroData!N494</f>
        <v>27410.36328125</v>
      </c>
      <c r="N494">
        <f>MacroData!O494</f>
        <v>10005000</v>
      </c>
      <c r="O494">
        <f>MacroData!P494</f>
        <v>-3783081146.6282682</v>
      </c>
      <c r="P494">
        <f>MacroData!Q494</f>
        <v>1354507158.8139954</v>
      </c>
      <c r="Q494">
        <f>MacroData!R494</f>
        <v>24474019280.002998</v>
      </c>
      <c r="R494">
        <f>MacroData!S494</f>
        <v>119323887552.26601</v>
      </c>
      <c r="S494">
        <f>MacroData!T494</f>
        <v>21937360986.035278</v>
      </c>
      <c r="T494">
        <f>MacroData!U494</f>
        <v>73474127019.074997</v>
      </c>
      <c r="U494">
        <f>MacroData!V494</f>
        <v>5.2990000000000004</v>
      </c>
      <c r="V494" t="str">
        <f>MacroData!W494</f>
        <v>NA</v>
      </c>
      <c r="W494">
        <f>MacroData!X494</f>
        <v>89.225999999999999</v>
      </c>
      <c r="X494">
        <f>MacroData!Y494</f>
        <v>81810526369.003998</v>
      </c>
      <c r="Y494">
        <f>MacroData!Z494</f>
        <v>28304261536.816174</v>
      </c>
      <c r="Z494">
        <f>MacroData!AA494</f>
        <v>15788135027.405001</v>
      </c>
      <c r="AA494">
        <f>MacroData!AB494</f>
        <v>3045626875.2399998</v>
      </c>
      <c r="AB494">
        <f>MacroData!AC494</f>
        <v>3860614475.0209999</v>
      </c>
      <c r="AC494">
        <f>MacroData!AD494</f>
        <v>21595327745.1157</v>
      </c>
      <c r="AD494">
        <f>MacroData!AE494</f>
        <v>3310364168.3194399</v>
      </c>
      <c r="AE494">
        <f>MacroData!AF494</f>
        <v>-2.5454694475395798</v>
      </c>
      <c r="AF494">
        <f>MacroData!AG494</f>
        <v>43.136707262960897</v>
      </c>
      <c r="AG494">
        <f>MacroData!AH494</f>
        <v>0</v>
      </c>
      <c r="AH494">
        <f>MacroData!AI494</f>
        <v>0</v>
      </c>
      <c r="AI494">
        <f>MacroData!AJ494</f>
        <v>0</v>
      </c>
      <c r="AJ494">
        <f>MacroData!AK494</f>
        <v>0</v>
      </c>
      <c r="AK494">
        <f>MacroData!AL494</f>
        <v>0</v>
      </c>
      <c r="AL494">
        <f>MacroData!AM494</f>
        <v>4.1875</v>
      </c>
      <c r="AM494">
        <f>MacroData!AN494</f>
        <v>5.4722222222222214</v>
      </c>
      <c r="AN494" s="31">
        <f>GDP!C495+GDP!J495</f>
        <v>0</v>
      </c>
      <c r="AO494">
        <f>GDP!D495+GDP!K495</f>
        <v>0</v>
      </c>
      <c r="AP494">
        <f>GDP!E495+GDP!L495</f>
        <v>0</v>
      </c>
      <c r="AQ494">
        <f>GDP!F495+GDP!M495</f>
        <v>0</v>
      </c>
      <c r="AR494">
        <f>GDP!G495+GDP!N495</f>
        <v>0</v>
      </c>
      <c r="AS494">
        <f>GDP!H495+GDP!O495</f>
        <v>0</v>
      </c>
      <c r="AT494" s="7">
        <f>GDP!I495+GDP!P495</f>
        <v>0</v>
      </c>
      <c r="AU494">
        <f>GDP!AE495</f>
        <v>0</v>
      </c>
      <c r="AV494">
        <f>GDP!AF495</f>
        <v>0</v>
      </c>
      <c r="AW494">
        <f>GDP!AG495</f>
        <v>0</v>
      </c>
      <c r="AX494">
        <f>GDP!AH495</f>
        <v>0</v>
      </c>
      <c r="AY494">
        <f>GDP!AI495</f>
        <v>0</v>
      </c>
      <c r="AZ494">
        <f>GDP!AJ495</f>
        <v>0</v>
      </c>
      <c r="BA494" s="7">
        <f>GDP!AK495</f>
        <v>0</v>
      </c>
      <c r="BB494">
        <f>GDP!AS495</f>
        <v>0</v>
      </c>
      <c r="BC494">
        <f>GDP!AT495</f>
        <v>0</v>
      </c>
      <c r="BD494">
        <f>GDP!AU495</f>
        <v>0</v>
      </c>
      <c r="BE494">
        <f>GDP!AV495</f>
        <v>0</v>
      </c>
      <c r="BF494">
        <f>GDP!AW495</f>
        <v>0</v>
      </c>
      <c r="BG494">
        <f>GDP!AX495</f>
        <v>0</v>
      </c>
      <c r="BH494" s="7">
        <f>GDP!AY495</f>
        <v>0</v>
      </c>
      <c r="BI494">
        <f>GDP!AZ495</f>
        <v>0</v>
      </c>
      <c r="BJ494">
        <f>GDP!BA495</f>
        <v>0</v>
      </c>
      <c r="BK494">
        <f>GDP!BB495</f>
        <v>0</v>
      </c>
      <c r="BL494">
        <f>GDP!BC495</f>
        <v>0</v>
      </c>
      <c r="BM494">
        <f>GDP!BD495</f>
        <v>0</v>
      </c>
      <c r="BN494">
        <f>GDP!BE495</f>
        <v>0</v>
      </c>
      <c r="BO494" s="7">
        <f>GDP!BF495</f>
        <v>0</v>
      </c>
      <c r="BP494">
        <f>GDP!BG495+GDP!BN495+GDP!BU495</f>
        <v>0</v>
      </c>
      <c r="BQ494">
        <f>GDP!BH495+GDP!BO495+GDP!BV495</f>
        <v>0</v>
      </c>
      <c r="BR494">
        <f>GDP!BI495+GDP!BP495+GDP!BW495</f>
        <v>0</v>
      </c>
      <c r="BS494">
        <f>GDP!BJ495+GDP!BQ495+GDP!BX495</f>
        <v>0</v>
      </c>
      <c r="BT494">
        <f>GDP!BK495+GDP!BR495+GDP!BY495</f>
        <v>0</v>
      </c>
      <c r="BU494">
        <f>GDP!BL495+GDP!BS495+GDP!BZ495</f>
        <v>0</v>
      </c>
      <c r="BV494" s="7">
        <f>GDP!BM495+GDP!BT495+GDP!CA495</f>
        <v>0</v>
      </c>
      <c r="BW494">
        <f>GDP!CB495</f>
        <v>0</v>
      </c>
      <c r="BX494">
        <f>GDP!CC495</f>
        <v>0</v>
      </c>
      <c r="BY494">
        <f>GDP!CD495</f>
        <v>0</v>
      </c>
      <c r="BZ494">
        <f>GDP!CE495</f>
        <v>0</v>
      </c>
      <c r="CA494">
        <f>GDP!CF495</f>
        <v>0</v>
      </c>
      <c r="CB494">
        <f>GDP!CG495</f>
        <v>0</v>
      </c>
      <c r="CC494" s="7">
        <f>GDP!CH495</f>
        <v>0</v>
      </c>
      <c r="CD494">
        <f>GDP!CI495</f>
        <v>0</v>
      </c>
      <c r="CE494">
        <f>GDP!CJ495</f>
        <v>0</v>
      </c>
      <c r="CF494">
        <f>GDP!CK495</f>
        <v>0</v>
      </c>
      <c r="CG494">
        <f>GDP!CL495</f>
        <v>0</v>
      </c>
      <c r="CH494">
        <f>GDP!CM495</f>
        <v>0</v>
      </c>
      <c r="CI494">
        <f>GDP!CN495</f>
        <v>0</v>
      </c>
      <c r="CJ494" s="7">
        <f>GDP!CO495</f>
        <v>0</v>
      </c>
      <c r="CK494">
        <f>GDP!CP495</f>
        <v>0</v>
      </c>
      <c r="CL494">
        <f>GDP!CQ495</f>
        <v>0</v>
      </c>
      <c r="CM494">
        <f>GDP!CR495</f>
        <v>0</v>
      </c>
      <c r="CN494">
        <f>GDP!CS495</f>
        <v>0</v>
      </c>
      <c r="CO494">
        <f>GDP!CT495</f>
        <v>0</v>
      </c>
      <c r="CP494">
        <f>GDP!CU495</f>
        <v>0</v>
      </c>
      <c r="CQ494">
        <f>GDP!CV495</f>
        <v>0</v>
      </c>
      <c r="CR494">
        <f>GDP!CW495</f>
        <v>0</v>
      </c>
      <c r="CS494">
        <f>GDP!CX495</f>
        <v>0</v>
      </c>
      <c r="CT494">
        <f>GDP!CY495</f>
        <v>0</v>
      </c>
      <c r="CU494">
        <f>GDP!CZ495</f>
        <v>0</v>
      </c>
      <c r="CV494">
        <f>GDP!DA495</f>
        <v>0</v>
      </c>
      <c r="CW494">
        <f>GDP!DB495</f>
        <v>0</v>
      </c>
      <c r="CX494" s="7">
        <f>GDP!DC495</f>
        <v>0</v>
      </c>
      <c r="CY494">
        <f>GDP!DD495</f>
        <v>0</v>
      </c>
      <c r="CZ494">
        <f>GDP!DE495</f>
        <v>0</v>
      </c>
      <c r="DA494">
        <f>GDP!DF495</f>
        <v>0</v>
      </c>
      <c r="DB494">
        <f>GDP!DG495</f>
        <v>0</v>
      </c>
      <c r="DC494">
        <f>GDP!DH495</f>
        <v>0</v>
      </c>
      <c r="DD494">
        <f>GDP!DI495</f>
        <v>0</v>
      </c>
      <c r="DE494" s="7">
        <f>GDP!DJ495</f>
        <v>0</v>
      </c>
      <c r="DF494">
        <f>GDP!DU495</f>
        <v>0</v>
      </c>
      <c r="DG494" s="7">
        <f>GDP!DV495</f>
        <v>0</v>
      </c>
      <c r="DH494">
        <f>GDP!DW495</f>
        <v>0</v>
      </c>
      <c r="DI494">
        <f>GDP!EA495</f>
        <v>0</v>
      </c>
      <c r="DJ494">
        <f>GDP!EB495</f>
        <v>0</v>
      </c>
      <c r="DK494">
        <f>GDP!EC495</f>
        <v>0</v>
      </c>
      <c r="DL494">
        <f>GDP!ED495</f>
        <v>0</v>
      </c>
      <c r="DM494">
        <f>GDP!EE495</f>
        <v>0</v>
      </c>
      <c r="DN494">
        <f>GDP!DY495</f>
        <v>0</v>
      </c>
      <c r="DO494">
        <f>GDP!DZ495</f>
        <v>0</v>
      </c>
      <c r="DP494" s="84">
        <v>52.690189006181299</v>
      </c>
      <c r="DQ494" t="s">
        <v>145</v>
      </c>
      <c r="DR494">
        <v>56.312694408885001</v>
      </c>
      <c r="DS494" t="s">
        <v>145</v>
      </c>
      <c r="DT494">
        <v>4.6687590217999997</v>
      </c>
      <c r="DU494">
        <v>2.545460463699996</v>
      </c>
      <c r="DV494">
        <v>-2.1232985581000037</v>
      </c>
      <c r="DW494">
        <v>36.672488550099999</v>
      </c>
      <c r="DX494">
        <v>34.127028086400003</v>
      </c>
      <c r="DY494">
        <v>356445155.77117598</v>
      </c>
      <c r="DZ494">
        <v>1022915235.15306</v>
      </c>
      <c r="EA494">
        <f t="shared" si="35"/>
        <v>0.74890855119778987</v>
      </c>
      <c r="EB494">
        <f t="shared" si="36"/>
        <v>2.149194495571745</v>
      </c>
      <c r="EC494">
        <f t="shared" si="37"/>
        <v>-1.4002859443739553</v>
      </c>
      <c r="ED494">
        <v>13651192588.1166</v>
      </c>
      <c r="EE494">
        <f t="shared" si="38"/>
        <v>28.681817378524006</v>
      </c>
      <c r="EF494">
        <v>1880094084.63376</v>
      </c>
      <c r="EG494">
        <v>6744810418.7435598</v>
      </c>
      <c r="EH494">
        <f t="shared" si="39"/>
        <v>8.0784863231730899</v>
      </c>
    </row>
    <row r="495" spans="1:138" x14ac:dyDescent="0.35">
      <c r="A495" t="s">
        <v>157</v>
      </c>
      <c r="B495" s="7">
        <v>1990</v>
      </c>
      <c r="C495">
        <f>MacroData!D495</f>
        <v>11222.768869416888</v>
      </c>
      <c r="D495">
        <f>MacroData!E495</f>
        <v>102.00700000000001</v>
      </c>
      <c r="E495">
        <f>MacroData!F495</f>
        <v>100.39400000000001</v>
      </c>
      <c r="F495" t="str">
        <f>MacroData!G495</f>
        <v>NA</v>
      </c>
      <c r="G495">
        <f>MacroData!H495</f>
        <v>53087146229.459</v>
      </c>
      <c r="H495">
        <f>MacroData!I495</f>
        <v>55978935113.460999</v>
      </c>
      <c r="I495">
        <f>MacroData!J495</f>
        <v>125445822850.78101</v>
      </c>
      <c r="J495">
        <f>MacroData!K495</f>
        <v>16.902999999999999</v>
      </c>
      <c r="K495">
        <f>MacroData!L495</f>
        <v>20.817</v>
      </c>
      <c r="L495">
        <f>MacroData!M495</f>
        <v>70484.8203125</v>
      </c>
      <c r="M495">
        <f>MacroData!N495</f>
        <v>28261.47265625</v>
      </c>
      <c r="N495">
        <f>MacroData!O495</f>
        <v>9983218</v>
      </c>
      <c r="O495">
        <f>MacroData!P495</f>
        <v>-5555750871.5645599</v>
      </c>
      <c r="P495">
        <f>MacroData!Q495</f>
        <v>-1549581462.7559967</v>
      </c>
      <c r="Q495">
        <f>MacroData!R495</f>
        <v>26335800889.890999</v>
      </c>
      <c r="R495">
        <f>MacroData!S495</f>
        <v>126995404313.537</v>
      </c>
      <c r="S495">
        <f>MacroData!T495</f>
        <v>23420864441.123993</v>
      </c>
      <c r="T495">
        <f>MacroData!U495</f>
        <v>78205908922.201996</v>
      </c>
      <c r="U495">
        <f>MacroData!V495</f>
        <v>4.9320000000000004</v>
      </c>
      <c r="V495">
        <f>MacroData!W495</f>
        <v>69.600000000000009</v>
      </c>
      <c r="W495">
        <f>MacroData!X495</f>
        <v>90.635999999999996</v>
      </c>
      <c r="X495">
        <f>MacroData!Y495</f>
        <v>87078169428.160004</v>
      </c>
      <c r="Y495">
        <f>MacroData!Z495</f>
        <v>33832722084.787563</v>
      </c>
      <c r="Z495">
        <f>MacroData!AA495</f>
        <v>18428792479.376999</v>
      </c>
      <c r="AA495">
        <f>MacroData!AB495</f>
        <v>3152576908.427</v>
      </c>
      <c r="AB495">
        <f>MacroData!AC495</f>
        <v>4728156619.0089998</v>
      </c>
      <c r="AC495">
        <f>MacroData!AD495</f>
        <v>22495775909.6661</v>
      </c>
      <c r="AD495">
        <f>MacroData!AE495</f>
        <v>3602153519.7533846</v>
      </c>
      <c r="AE495">
        <f>MacroData!AF495</f>
        <v>-5.5027144264010897</v>
      </c>
      <c r="AF495">
        <f>MacroData!AG495</f>
        <v>48.9051455848576</v>
      </c>
      <c r="AG495">
        <f>MacroData!AH495</f>
        <v>0</v>
      </c>
      <c r="AH495">
        <f>MacroData!AI495</f>
        <v>0</v>
      </c>
      <c r="AI495">
        <f>MacroData!AJ495</f>
        <v>1</v>
      </c>
      <c r="AJ495">
        <f>MacroData!AK495</f>
        <v>0</v>
      </c>
      <c r="AK495">
        <f>MacroData!AL495</f>
        <v>0</v>
      </c>
      <c r="AL495">
        <f>MacroData!AM495</f>
        <v>4.1041664999999998</v>
      </c>
      <c r="AM495">
        <f>MacroData!AN495</f>
        <v>5.4722222222222214</v>
      </c>
      <c r="AN495" s="31">
        <f>GDP!C496+GDP!J496</f>
        <v>0</v>
      </c>
      <c r="AO495">
        <f>GDP!D496+GDP!K496</f>
        <v>0</v>
      </c>
      <c r="AP495">
        <f>GDP!E496+GDP!L496</f>
        <v>0</v>
      </c>
      <c r="AQ495">
        <f>GDP!F496+GDP!M496</f>
        <v>0</v>
      </c>
      <c r="AR495">
        <f>GDP!G496+GDP!N496</f>
        <v>0</v>
      </c>
      <c r="AS495">
        <f>GDP!H496+GDP!O496</f>
        <v>0</v>
      </c>
      <c r="AT495" s="7">
        <f>GDP!I496+GDP!P496</f>
        <v>0</v>
      </c>
      <c r="AU495">
        <f>GDP!AE496</f>
        <v>0</v>
      </c>
      <c r="AV495">
        <f>GDP!AF496</f>
        <v>0</v>
      </c>
      <c r="AW495">
        <f>GDP!AG496</f>
        <v>0</v>
      </c>
      <c r="AX495">
        <f>GDP!AH496</f>
        <v>0</v>
      </c>
      <c r="AY495">
        <f>GDP!AI496</f>
        <v>0</v>
      </c>
      <c r="AZ495">
        <f>GDP!AJ496</f>
        <v>0</v>
      </c>
      <c r="BA495" s="7">
        <f>GDP!AK496</f>
        <v>0</v>
      </c>
      <c r="BB495">
        <f>GDP!AS496</f>
        <v>0</v>
      </c>
      <c r="BC495">
        <f>GDP!AT496</f>
        <v>0</v>
      </c>
      <c r="BD495">
        <f>GDP!AU496</f>
        <v>0</v>
      </c>
      <c r="BE495">
        <f>GDP!AV496</f>
        <v>0</v>
      </c>
      <c r="BF495">
        <f>GDP!AW496</f>
        <v>0</v>
      </c>
      <c r="BG495">
        <f>GDP!AX496</f>
        <v>0</v>
      </c>
      <c r="BH495" s="7">
        <f>GDP!AY496</f>
        <v>0</v>
      </c>
      <c r="BI495">
        <f>GDP!AZ496</f>
        <v>0</v>
      </c>
      <c r="BJ495">
        <f>GDP!BA496</f>
        <v>0</v>
      </c>
      <c r="BK495">
        <f>GDP!BB496</f>
        <v>0</v>
      </c>
      <c r="BL495">
        <f>GDP!BC496</f>
        <v>0</v>
      </c>
      <c r="BM495">
        <f>GDP!BD496</f>
        <v>0</v>
      </c>
      <c r="BN495">
        <f>GDP!BE496</f>
        <v>0</v>
      </c>
      <c r="BO495" s="7">
        <f>GDP!BF496</f>
        <v>0</v>
      </c>
      <c r="BP495">
        <f>GDP!BG496+GDP!BN496+GDP!BU496</f>
        <v>0</v>
      </c>
      <c r="BQ495">
        <f>GDP!BH496+GDP!BO496+GDP!BV496</f>
        <v>0</v>
      </c>
      <c r="BR495">
        <f>GDP!BI496+GDP!BP496+GDP!BW496</f>
        <v>0</v>
      </c>
      <c r="BS495">
        <f>GDP!BJ496+GDP!BQ496+GDP!BX496</f>
        <v>0</v>
      </c>
      <c r="BT495">
        <f>GDP!BK496+GDP!BR496+GDP!BY496</f>
        <v>0</v>
      </c>
      <c r="BU495">
        <f>GDP!BL496+GDP!BS496+GDP!BZ496</f>
        <v>0</v>
      </c>
      <c r="BV495" s="7">
        <f>GDP!BM496+GDP!BT496+GDP!CA496</f>
        <v>0</v>
      </c>
      <c r="BW495">
        <f>GDP!CB496</f>
        <v>0</v>
      </c>
      <c r="BX495">
        <f>GDP!CC496</f>
        <v>0</v>
      </c>
      <c r="BY495">
        <f>GDP!CD496</f>
        <v>0</v>
      </c>
      <c r="BZ495">
        <f>GDP!CE496</f>
        <v>0</v>
      </c>
      <c r="CA495">
        <f>GDP!CF496</f>
        <v>0</v>
      </c>
      <c r="CB495">
        <f>GDP!CG496</f>
        <v>0</v>
      </c>
      <c r="CC495" s="7">
        <f>GDP!CH496</f>
        <v>0</v>
      </c>
      <c r="CD495">
        <f>GDP!CI496</f>
        <v>0</v>
      </c>
      <c r="CE495">
        <f>GDP!CJ496</f>
        <v>0</v>
      </c>
      <c r="CF495">
        <f>GDP!CK496</f>
        <v>0</v>
      </c>
      <c r="CG495">
        <f>GDP!CL496</f>
        <v>0</v>
      </c>
      <c r="CH495">
        <f>GDP!CM496</f>
        <v>0</v>
      </c>
      <c r="CI495">
        <f>GDP!CN496</f>
        <v>0</v>
      </c>
      <c r="CJ495" s="7">
        <f>GDP!CO496</f>
        <v>0</v>
      </c>
      <c r="CK495">
        <f>GDP!CP496</f>
        <v>0</v>
      </c>
      <c r="CL495">
        <f>GDP!CQ496</f>
        <v>0</v>
      </c>
      <c r="CM495">
        <f>GDP!CR496</f>
        <v>0</v>
      </c>
      <c r="CN495">
        <f>GDP!CS496</f>
        <v>0</v>
      </c>
      <c r="CO495">
        <f>GDP!CT496</f>
        <v>0</v>
      </c>
      <c r="CP495">
        <f>GDP!CU496</f>
        <v>0</v>
      </c>
      <c r="CQ495">
        <f>GDP!CV496</f>
        <v>0</v>
      </c>
      <c r="CR495">
        <f>GDP!CW496</f>
        <v>0</v>
      </c>
      <c r="CS495">
        <f>GDP!CX496</f>
        <v>0</v>
      </c>
      <c r="CT495">
        <f>GDP!CY496</f>
        <v>0</v>
      </c>
      <c r="CU495">
        <f>GDP!CZ496</f>
        <v>0</v>
      </c>
      <c r="CV495">
        <f>GDP!DA496</f>
        <v>0</v>
      </c>
      <c r="CW495">
        <f>GDP!DB496</f>
        <v>0</v>
      </c>
      <c r="CX495" s="7">
        <f>GDP!DC496</f>
        <v>0</v>
      </c>
      <c r="CY495">
        <f>GDP!DD496</f>
        <v>0</v>
      </c>
      <c r="CZ495">
        <f>GDP!DE496</f>
        <v>0</v>
      </c>
      <c r="DA495">
        <f>GDP!DF496</f>
        <v>0</v>
      </c>
      <c r="DB495">
        <f>GDP!DG496</f>
        <v>0</v>
      </c>
      <c r="DC495">
        <f>GDP!DH496</f>
        <v>0</v>
      </c>
      <c r="DD495">
        <f>GDP!DI496</f>
        <v>0</v>
      </c>
      <c r="DE495" s="7">
        <f>GDP!DJ496</f>
        <v>0</v>
      </c>
      <c r="DF495">
        <f>GDP!DU496</f>
        <v>0</v>
      </c>
      <c r="DG495" s="7">
        <f>GDP!DV496</f>
        <v>0</v>
      </c>
      <c r="DH495">
        <f>GDP!DW496</f>
        <v>0</v>
      </c>
      <c r="DI495">
        <f>GDP!EA496</f>
        <v>0</v>
      </c>
      <c r="DJ495">
        <f>GDP!EB496</f>
        <v>0</v>
      </c>
      <c r="DK495">
        <f>GDP!EC496</f>
        <v>0</v>
      </c>
      <c r="DL495">
        <f>GDP!ED496</f>
        <v>0</v>
      </c>
      <c r="DM495">
        <f>GDP!EE496</f>
        <v>0</v>
      </c>
      <c r="DN495">
        <f>GDP!DY496</f>
        <v>0</v>
      </c>
      <c r="DO495">
        <f>GDP!DZ496</f>
        <v>0</v>
      </c>
      <c r="DP495" s="84">
        <v>53.321764971975099</v>
      </c>
      <c r="DQ495" t="s">
        <v>145</v>
      </c>
      <c r="DR495">
        <v>56.428834390905003</v>
      </c>
      <c r="DS495" t="s">
        <v>145</v>
      </c>
      <c r="DT495">
        <v>6.4551913626999999</v>
      </c>
      <c r="DU495">
        <v>5.5027053450999972</v>
      </c>
      <c r="DV495">
        <v>-0.95248601760000273</v>
      </c>
      <c r="DW495">
        <v>39.400492463299997</v>
      </c>
      <c r="DX495">
        <v>33.8977871182</v>
      </c>
      <c r="DY495">
        <v>504320072.08852202</v>
      </c>
      <c r="DZ495">
        <v>1172048100.5608499</v>
      </c>
      <c r="EA495">
        <f t="shared" si="35"/>
        <v>0.90091044259119968</v>
      </c>
      <c r="EB495">
        <f t="shared" si="36"/>
        <v>2.0937306116761283</v>
      </c>
      <c r="EC495">
        <f t="shared" si="37"/>
        <v>-1.1928201690849285</v>
      </c>
      <c r="ED495">
        <v>16264261819.997999</v>
      </c>
      <c r="EE495">
        <f t="shared" si="38"/>
        <v>29.054253688521857</v>
      </c>
      <c r="EF495">
        <v>2204180064.5216899</v>
      </c>
      <c r="EG495">
        <v>8383427141.8835402</v>
      </c>
      <c r="EH495">
        <f t="shared" si="39"/>
        <v>11.463119338295241</v>
      </c>
    </row>
    <row r="496" spans="1:138" x14ac:dyDescent="0.35">
      <c r="A496" t="s">
        <v>157</v>
      </c>
      <c r="B496" s="7">
        <v>1991</v>
      </c>
      <c r="C496">
        <f>MacroData!D496</f>
        <v>12894.39787594239</v>
      </c>
      <c r="D496">
        <f>MacroData!E496</f>
        <v>102.38</v>
      </c>
      <c r="E496">
        <f>MacroData!F496</f>
        <v>100.01900000000001</v>
      </c>
      <c r="F496" t="str">
        <f>MacroData!G496</f>
        <v>NA</v>
      </c>
      <c r="G496">
        <f>MacroData!H496</f>
        <v>60238884565.103996</v>
      </c>
      <c r="H496">
        <f>MacroData!I496</f>
        <v>64316985444.790001</v>
      </c>
      <c r="I496">
        <f>MacroData!J496</f>
        <v>130925555399.59801</v>
      </c>
      <c r="J496">
        <f>MacroData!K496</f>
        <v>17.738</v>
      </c>
      <c r="K496">
        <f>MacroData!L496</f>
        <v>21.283000000000001</v>
      </c>
      <c r="L496">
        <f>MacroData!M496</f>
        <v>76087.8984375</v>
      </c>
      <c r="M496">
        <f>MacroData!N496</f>
        <v>27606.322265625</v>
      </c>
      <c r="N496">
        <f>MacroData!O496</f>
        <v>9960235</v>
      </c>
      <c r="O496">
        <f>MacroData!P496</f>
        <v>-6747638944.91681</v>
      </c>
      <c r="P496">
        <f>MacroData!Q496</f>
        <v>-2159494636.8359985</v>
      </c>
      <c r="Q496">
        <f>MacroData!R496</f>
        <v>27212339634.389999</v>
      </c>
      <c r="R496">
        <f>MacroData!S496</f>
        <v>133085050036.43401</v>
      </c>
      <c r="S496">
        <f>MacroData!T496</f>
        <v>24278216782.836006</v>
      </c>
      <c r="T496">
        <f>MacroData!U496</f>
        <v>81508591857.028</v>
      </c>
      <c r="U496">
        <f>MacroData!V496</f>
        <v>4.3819999999999997</v>
      </c>
      <c r="V496">
        <f>MacroData!W496</f>
        <v>68.45</v>
      </c>
      <c r="W496">
        <f>MacroData!X496</f>
        <v>93.108000000000004</v>
      </c>
      <c r="X496">
        <f>MacroData!Y496</f>
        <v>90761103865.600006</v>
      </c>
      <c r="Y496">
        <f>MacroData!Z496</f>
        <v>40783110504.450127</v>
      </c>
      <c r="Z496">
        <f>MacroData!AA496</f>
        <v>22178133805.297001</v>
      </c>
      <c r="AA496">
        <f>MacroData!AB496</f>
        <v>3778729085.9829998</v>
      </c>
      <c r="AB496">
        <f>MacroData!AC496</f>
        <v>5841158139.4090004</v>
      </c>
      <c r="AC496">
        <f>MacroData!AD496</f>
        <v>24659809348.7981</v>
      </c>
      <c r="AD496">
        <f>MacroData!AE496</f>
        <v>4060188106.279912</v>
      </c>
      <c r="AE496">
        <f>MacroData!AF496</f>
        <v>-6.6718054784777099</v>
      </c>
      <c r="AF496">
        <f>MacroData!AG496</f>
        <v>54.248636256081603</v>
      </c>
      <c r="AG496">
        <f>MacroData!AH496</f>
        <v>0</v>
      </c>
      <c r="AH496">
        <f>MacroData!AI496</f>
        <v>0</v>
      </c>
      <c r="AI496">
        <f>MacroData!AJ496</f>
        <v>1</v>
      </c>
      <c r="AJ496">
        <f>MacroData!AK496</f>
        <v>0</v>
      </c>
      <c r="AK496">
        <f>MacroData!AL496</f>
        <v>1</v>
      </c>
      <c r="AL496">
        <f>MacroData!AM496</f>
        <v>4.1041664999999998</v>
      </c>
      <c r="AM496">
        <f>MacroData!AN496</f>
        <v>5.4722222222222214</v>
      </c>
      <c r="AN496" s="31">
        <f>GDP!C497+GDP!J497</f>
        <v>0</v>
      </c>
      <c r="AO496">
        <f>GDP!D497+GDP!K497</f>
        <v>0</v>
      </c>
      <c r="AP496">
        <f>GDP!E497+GDP!L497</f>
        <v>0</v>
      </c>
      <c r="AQ496">
        <f>GDP!F497+GDP!M497</f>
        <v>0</v>
      </c>
      <c r="AR496">
        <f>GDP!G497+GDP!N497</f>
        <v>0</v>
      </c>
      <c r="AS496">
        <f>GDP!H497+GDP!O497</f>
        <v>0</v>
      </c>
      <c r="AT496" s="7">
        <f>GDP!I497+GDP!P497</f>
        <v>0</v>
      </c>
      <c r="AU496">
        <f>GDP!AE497</f>
        <v>0</v>
      </c>
      <c r="AV496">
        <f>GDP!AF497</f>
        <v>0</v>
      </c>
      <c r="AW496">
        <f>GDP!AG497</f>
        <v>0</v>
      </c>
      <c r="AX496">
        <f>GDP!AH497</f>
        <v>0</v>
      </c>
      <c r="AY496">
        <f>GDP!AI497</f>
        <v>0</v>
      </c>
      <c r="AZ496">
        <f>GDP!AJ497</f>
        <v>0</v>
      </c>
      <c r="BA496" s="7">
        <f>GDP!AK497</f>
        <v>0</v>
      </c>
      <c r="BB496">
        <f>GDP!AS497</f>
        <v>0</v>
      </c>
      <c r="BC496">
        <f>GDP!AT497</f>
        <v>0</v>
      </c>
      <c r="BD496">
        <f>GDP!AU497</f>
        <v>0</v>
      </c>
      <c r="BE496">
        <f>GDP!AV497</f>
        <v>0</v>
      </c>
      <c r="BF496">
        <f>GDP!AW497</f>
        <v>0</v>
      </c>
      <c r="BG496">
        <f>GDP!AX497</f>
        <v>0</v>
      </c>
      <c r="BH496" s="7">
        <f>GDP!AY497</f>
        <v>0</v>
      </c>
      <c r="BI496">
        <f>GDP!AZ497</f>
        <v>0</v>
      </c>
      <c r="BJ496">
        <f>GDP!BA497</f>
        <v>0</v>
      </c>
      <c r="BK496">
        <f>GDP!BB497</f>
        <v>0</v>
      </c>
      <c r="BL496">
        <f>GDP!BC497</f>
        <v>0</v>
      </c>
      <c r="BM496">
        <f>GDP!BD497</f>
        <v>0</v>
      </c>
      <c r="BN496">
        <f>GDP!BE497</f>
        <v>0</v>
      </c>
      <c r="BO496" s="7">
        <f>GDP!BF497</f>
        <v>0</v>
      </c>
      <c r="BP496">
        <f>GDP!BG497+GDP!BN497+GDP!BU497</f>
        <v>0</v>
      </c>
      <c r="BQ496">
        <f>GDP!BH497+GDP!BO497+GDP!BV497</f>
        <v>0</v>
      </c>
      <c r="BR496">
        <f>GDP!BI497+GDP!BP497+GDP!BW497</f>
        <v>0</v>
      </c>
      <c r="BS496">
        <f>GDP!BJ497+GDP!BQ497+GDP!BX497</f>
        <v>0</v>
      </c>
      <c r="BT496">
        <f>GDP!BK497+GDP!BR497+GDP!BY497</f>
        <v>0</v>
      </c>
      <c r="BU496">
        <f>GDP!BL497+GDP!BS497+GDP!BZ497</f>
        <v>0</v>
      </c>
      <c r="BV496" s="7">
        <f>GDP!BM497+GDP!BT497+GDP!CA497</f>
        <v>0</v>
      </c>
      <c r="BW496">
        <f>GDP!CB497</f>
        <v>0</v>
      </c>
      <c r="BX496">
        <f>GDP!CC497</f>
        <v>0</v>
      </c>
      <c r="BY496">
        <f>GDP!CD497</f>
        <v>0</v>
      </c>
      <c r="BZ496">
        <f>GDP!CE497</f>
        <v>0</v>
      </c>
      <c r="CA496">
        <f>GDP!CF497</f>
        <v>0</v>
      </c>
      <c r="CB496">
        <f>GDP!CG497</f>
        <v>0</v>
      </c>
      <c r="CC496" s="7">
        <f>GDP!CH497</f>
        <v>0</v>
      </c>
      <c r="CD496">
        <f>GDP!CI497</f>
        <v>0</v>
      </c>
      <c r="CE496">
        <f>GDP!CJ497</f>
        <v>0</v>
      </c>
      <c r="CF496">
        <f>GDP!CK497</f>
        <v>0</v>
      </c>
      <c r="CG496">
        <f>GDP!CL497</f>
        <v>0</v>
      </c>
      <c r="CH496">
        <f>GDP!CM497</f>
        <v>0</v>
      </c>
      <c r="CI496">
        <f>GDP!CN497</f>
        <v>0</v>
      </c>
      <c r="CJ496" s="7">
        <f>GDP!CO497</f>
        <v>0</v>
      </c>
      <c r="CK496">
        <f>GDP!CP497</f>
        <v>0</v>
      </c>
      <c r="CL496">
        <f>GDP!CQ497</f>
        <v>0</v>
      </c>
      <c r="CM496">
        <f>GDP!CR497</f>
        <v>0</v>
      </c>
      <c r="CN496">
        <f>GDP!CS497</f>
        <v>0</v>
      </c>
      <c r="CO496">
        <f>GDP!CT497</f>
        <v>0</v>
      </c>
      <c r="CP496">
        <f>GDP!CU497</f>
        <v>0</v>
      </c>
      <c r="CQ496">
        <f>GDP!CV497</f>
        <v>0</v>
      </c>
      <c r="CR496">
        <f>GDP!CW497</f>
        <v>0</v>
      </c>
      <c r="CS496">
        <f>GDP!CX497</f>
        <v>0</v>
      </c>
      <c r="CT496">
        <f>GDP!CY497</f>
        <v>0</v>
      </c>
      <c r="CU496">
        <f>GDP!CZ497</f>
        <v>0</v>
      </c>
      <c r="CV496">
        <f>GDP!DA497</f>
        <v>0</v>
      </c>
      <c r="CW496">
        <f>GDP!DB497</f>
        <v>0</v>
      </c>
      <c r="CX496" s="7">
        <f>GDP!DC497</f>
        <v>0</v>
      </c>
      <c r="CY496">
        <f>GDP!DD497</f>
        <v>0</v>
      </c>
      <c r="CZ496">
        <f>GDP!DE497</f>
        <v>0</v>
      </c>
      <c r="DA496">
        <f>GDP!DF497</f>
        <v>0</v>
      </c>
      <c r="DB496">
        <f>GDP!DG497</f>
        <v>0</v>
      </c>
      <c r="DC496">
        <f>GDP!DH497</f>
        <v>0</v>
      </c>
      <c r="DD496">
        <f>GDP!DI497</f>
        <v>0</v>
      </c>
      <c r="DE496" s="7">
        <f>GDP!DJ497</f>
        <v>0</v>
      </c>
      <c r="DF496">
        <f>GDP!DU497</f>
        <v>0</v>
      </c>
      <c r="DG496" s="7">
        <f>GDP!DV497</f>
        <v>0</v>
      </c>
      <c r="DH496">
        <f>GDP!DW497</f>
        <v>0</v>
      </c>
      <c r="DI496">
        <f>GDP!EA497</f>
        <v>0</v>
      </c>
      <c r="DJ496">
        <f>GDP!EB497</f>
        <v>0</v>
      </c>
      <c r="DK496">
        <f>GDP!EC497</f>
        <v>0</v>
      </c>
      <c r="DL496">
        <f>GDP!ED497</f>
        <v>0</v>
      </c>
      <c r="DM496">
        <f>GDP!EE497</f>
        <v>0</v>
      </c>
      <c r="DN496">
        <f>GDP!DY497</f>
        <v>0</v>
      </c>
      <c r="DO496">
        <f>GDP!DZ497</f>
        <v>0</v>
      </c>
      <c r="DP496" s="84">
        <v>55.693303196199103</v>
      </c>
      <c r="DQ496" t="s">
        <v>145</v>
      </c>
      <c r="DR496">
        <v>59.898573384727001</v>
      </c>
      <c r="DS496" t="s">
        <v>145</v>
      </c>
      <c r="DT496">
        <v>6.2447502761000004</v>
      </c>
      <c r="DU496">
        <v>6.6718006751000019</v>
      </c>
      <c r="DV496">
        <v>0.42705039900000141</v>
      </c>
      <c r="DW496">
        <v>42.355681856300002</v>
      </c>
      <c r="DX496">
        <v>35.6838811812</v>
      </c>
      <c r="DY496">
        <v>599989145.83954096</v>
      </c>
      <c r="DZ496">
        <v>1319061389.7552099</v>
      </c>
      <c r="EA496">
        <f t="shared" si="35"/>
        <v>0.93286266713257948</v>
      </c>
      <c r="EB496">
        <f t="shared" si="36"/>
        <v>2.0508756444866316</v>
      </c>
      <c r="EC496">
        <f t="shared" si="37"/>
        <v>-1.1180129773540521</v>
      </c>
      <c r="ED496">
        <v>20303374426.2048</v>
      </c>
      <c r="EE496">
        <f t="shared" si="38"/>
        <v>31.567671099313742</v>
      </c>
      <c r="EF496">
        <v>2656147143.8300099</v>
      </c>
      <c r="EG496">
        <v>10683060315.6567</v>
      </c>
      <c r="EH496">
        <f t="shared" si="39"/>
        <v>11.066594487563094</v>
      </c>
    </row>
    <row r="497" spans="1:138" x14ac:dyDescent="0.35">
      <c r="A497" t="s">
        <v>157</v>
      </c>
      <c r="B497" s="7">
        <v>1992</v>
      </c>
      <c r="C497">
        <f>MacroData!D497</f>
        <v>14526.85571968443</v>
      </c>
      <c r="D497">
        <f>MacroData!E497</f>
        <v>101.152</v>
      </c>
      <c r="E497">
        <f>MacroData!F497</f>
        <v>99.23</v>
      </c>
      <c r="F497" t="str">
        <f>MacroData!G497</f>
        <v>NA</v>
      </c>
      <c r="G497">
        <f>MacroData!H497</f>
        <v>69213397047.692001</v>
      </c>
      <c r="H497">
        <f>MacroData!I497</f>
        <v>72459650839.897995</v>
      </c>
      <c r="I497">
        <f>MacroData!J497</f>
        <v>132351958522.866</v>
      </c>
      <c r="J497">
        <f>MacroData!K497</f>
        <v>16.706</v>
      </c>
      <c r="K497">
        <f>MacroData!L497</f>
        <v>20.632999999999999</v>
      </c>
      <c r="L497">
        <f>MacroData!M497</f>
        <v>78667.8046875</v>
      </c>
      <c r="M497">
        <f>MacroData!N497</f>
        <v>27094.8203125</v>
      </c>
      <c r="N497">
        <f>MacroData!O497</f>
        <v>9952493</v>
      </c>
      <c r="O497">
        <f>MacroData!P497</f>
        <v>-8257200211.5006437</v>
      </c>
      <c r="P497">
        <f>MacroData!Q497</f>
        <v>-5747721099.3160095</v>
      </c>
      <c r="Q497">
        <f>MacroData!R497</f>
        <v>28443384622.691002</v>
      </c>
      <c r="R497">
        <f>MacroData!S497</f>
        <v>138099679622.18201</v>
      </c>
      <c r="S497">
        <f>MacroData!T497</f>
        <v>25724972633.410843</v>
      </c>
      <c r="T497">
        <f>MacroData!U497</f>
        <v>85364356003.410995</v>
      </c>
      <c r="U497">
        <f>MacroData!V497</f>
        <v>4.1920000000000002</v>
      </c>
      <c r="V497">
        <f>MacroData!W497</f>
        <v>68.040000000000006</v>
      </c>
      <c r="W497">
        <f>MacroData!X497</f>
        <v>98.442999999999998</v>
      </c>
      <c r="X497">
        <f>MacroData!Y497</f>
        <v>95060135188.313995</v>
      </c>
      <c r="Y497">
        <f>MacroData!Z497</f>
        <v>46256653853.034737</v>
      </c>
      <c r="Z497">
        <f>MacroData!AA497</f>
        <v>27526891835.140999</v>
      </c>
      <c r="AA497">
        <f>MacroData!AB497</f>
        <v>4613598781.6630001</v>
      </c>
      <c r="AB497">
        <f>MacroData!AC497</f>
        <v>6732630000.8509998</v>
      </c>
      <c r="AC497">
        <f>MacroData!AD497</f>
        <v>24426912938.587898</v>
      </c>
      <c r="AD497">
        <f>MacroData!AE497</f>
        <v>4897336353.2080498</v>
      </c>
      <c r="AE497">
        <f>MacroData!AF497</f>
        <v>-4.0821914796788397</v>
      </c>
      <c r="AF497">
        <f>MacroData!AG497</f>
        <v>59.099368481312901</v>
      </c>
      <c r="AG497">
        <f>MacroData!AH497</f>
        <v>0</v>
      </c>
      <c r="AH497">
        <f>MacroData!AI497</f>
        <v>0</v>
      </c>
      <c r="AI497">
        <f>MacroData!AJ497</f>
        <v>1</v>
      </c>
      <c r="AJ497">
        <f>MacroData!AK497</f>
        <v>0</v>
      </c>
      <c r="AK497">
        <f>MacroData!AL497</f>
        <v>1</v>
      </c>
      <c r="AL497">
        <f>MacroData!AM497</f>
        <v>3.9791664999999998</v>
      </c>
      <c r="AM497">
        <f>MacroData!AN497</f>
        <v>5.3888888888888884</v>
      </c>
      <c r="AN497" s="31">
        <f>GDP!C498+GDP!J498</f>
        <v>0</v>
      </c>
      <c r="AO497">
        <f>GDP!D498+GDP!K498</f>
        <v>0</v>
      </c>
      <c r="AP497">
        <f>GDP!E498+GDP!L498</f>
        <v>0</v>
      </c>
      <c r="AQ497">
        <f>GDP!F498+GDP!M498</f>
        <v>0</v>
      </c>
      <c r="AR497">
        <f>GDP!G498+GDP!N498</f>
        <v>0</v>
      </c>
      <c r="AS497">
        <f>GDP!H498+GDP!O498</f>
        <v>0</v>
      </c>
      <c r="AT497" s="7">
        <f>GDP!I498+GDP!P498</f>
        <v>0</v>
      </c>
      <c r="AU497">
        <f>GDP!AE498</f>
        <v>0</v>
      </c>
      <c r="AV497">
        <f>GDP!AF498</f>
        <v>0</v>
      </c>
      <c r="AW497">
        <f>GDP!AG498</f>
        <v>0</v>
      </c>
      <c r="AX497">
        <f>GDP!AH498</f>
        <v>0</v>
      </c>
      <c r="AY497">
        <f>GDP!AI498</f>
        <v>0</v>
      </c>
      <c r="AZ497">
        <f>GDP!AJ498</f>
        <v>0</v>
      </c>
      <c r="BA497" s="7">
        <f>GDP!AK498</f>
        <v>0</v>
      </c>
      <c r="BB497">
        <f>GDP!AS498</f>
        <v>0</v>
      </c>
      <c r="BC497">
        <f>GDP!AT498</f>
        <v>0</v>
      </c>
      <c r="BD497">
        <f>GDP!AU498</f>
        <v>0</v>
      </c>
      <c r="BE497">
        <f>GDP!AV498</f>
        <v>0</v>
      </c>
      <c r="BF497">
        <f>GDP!AW498</f>
        <v>0</v>
      </c>
      <c r="BG497">
        <f>GDP!AX498</f>
        <v>0</v>
      </c>
      <c r="BH497" s="7">
        <f>GDP!AY498</f>
        <v>0</v>
      </c>
      <c r="BI497">
        <f>GDP!AZ498</f>
        <v>0</v>
      </c>
      <c r="BJ497">
        <f>GDP!BA498</f>
        <v>0</v>
      </c>
      <c r="BK497">
        <f>GDP!BB498</f>
        <v>0</v>
      </c>
      <c r="BL497">
        <f>GDP!BC498</f>
        <v>0</v>
      </c>
      <c r="BM497">
        <f>GDP!BD498</f>
        <v>0</v>
      </c>
      <c r="BN497">
        <f>GDP!BE498</f>
        <v>0</v>
      </c>
      <c r="BO497" s="7">
        <f>GDP!BF498</f>
        <v>0</v>
      </c>
      <c r="BP497">
        <f>GDP!BG498+GDP!BN498+GDP!BU498</f>
        <v>0</v>
      </c>
      <c r="BQ497">
        <f>GDP!BH498+GDP!BO498+GDP!BV498</f>
        <v>0</v>
      </c>
      <c r="BR497">
        <f>GDP!BI498+GDP!BP498+GDP!BW498</f>
        <v>0</v>
      </c>
      <c r="BS497">
        <f>GDP!BJ498+GDP!BQ498+GDP!BX498</f>
        <v>0</v>
      </c>
      <c r="BT497">
        <f>GDP!BK498+GDP!BR498+GDP!BY498</f>
        <v>0</v>
      </c>
      <c r="BU497">
        <f>GDP!BL498+GDP!BS498+GDP!BZ498</f>
        <v>0</v>
      </c>
      <c r="BV497" s="7">
        <f>GDP!BM498+GDP!BT498+GDP!CA498</f>
        <v>0</v>
      </c>
      <c r="BW497">
        <f>GDP!CB498</f>
        <v>0</v>
      </c>
      <c r="BX497">
        <f>GDP!CC498</f>
        <v>0</v>
      </c>
      <c r="BY497">
        <f>GDP!CD498</f>
        <v>0</v>
      </c>
      <c r="BZ497">
        <f>GDP!CE498</f>
        <v>0</v>
      </c>
      <c r="CA497">
        <f>GDP!CF498</f>
        <v>0</v>
      </c>
      <c r="CB497">
        <f>GDP!CG498</f>
        <v>0</v>
      </c>
      <c r="CC497" s="7">
        <f>GDP!CH498</f>
        <v>0</v>
      </c>
      <c r="CD497">
        <f>GDP!CI498</f>
        <v>0</v>
      </c>
      <c r="CE497">
        <f>GDP!CJ498</f>
        <v>0</v>
      </c>
      <c r="CF497">
        <f>GDP!CK498</f>
        <v>0</v>
      </c>
      <c r="CG497">
        <f>GDP!CL498</f>
        <v>0</v>
      </c>
      <c r="CH497">
        <f>GDP!CM498</f>
        <v>0</v>
      </c>
      <c r="CI497">
        <f>GDP!CN498</f>
        <v>0</v>
      </c>
      <c r="CJ497" s="7">
        <f>GDP!CO498</f>
        <v>0</v>
      </c>
      <c r="CK497">
        <f>GDP!CP498</f>
        <v>0</v>
      </c>
      <c r="CL497">
        <f>GDP!CQ498</f>
        <v>0</v>
      </c>
      <c r="CM497">
        <f>GDP!CR498</f>
        <v>0</v>
      </c>
      <c r="CN497">
        <f>GDP!CS498</f>
        <v>0</v>
      </c>
      <c r="CO497">
        <f>GDP!CT498</f>
        <v>0</v>
      </c>
      <c r="CP497">
        <f>GDP!CU498</f>
        <v>0</v>
      </c>
      <c r="CQ497">
        <f>GDP!CV498</f>
        <v>0</v>
      </c>
      <c r="CR497">
        <f>GDP!CW498</f>
        <v>0</v>
      </c>
      <c r="CS497">
        <f>GDP!CX498</f>
        <v>0</v>
      </c>
      <c r="CT497">
        <f>GDP!CY498</f>
        <v>0</v>
      </c>
      <c r="CU497">
        <f>GDP!CZ498</f>
        <v>0</v>
      </c>
      <c r="CV497">
        <f>GDP!DA498</f>
        <v>0</v>
      </c>
      <c r="CW497">
        <f>GDP!DB498</f>
        <v>0</v>
      </c>
      <c r="CX497" s="7">
        <f>GDP!DC498</f>
        <v>0</v>
      </c>
      <c r="CY497">
        <f>GDP!DD498</f>
        <v>0</v>
      </c>
      <c r="CZ497">
        <f>GDP!DE498</f>
        <v>0</v>
      </c>
      <c r="DA497">
        <f>GDP!DF498</f>
        <v>0</v>
      </c>
      <c r="DB497">
        <f>GDP!DG498</f>
        <v>0</v>
      </c>
      <c r="DC497">
        <f>GDP!DH498</f>
        <v>0</v>
      </c>
      <c r="DD497">
        <f>GDP!DI498</f>
        <v>0</v>
      </c>
      <c r="DE497" s="7">
        <f>GDP!DJ498</f>
        <v>0</v>
      </c>
      <c r="DF497">
        <f>GDP!DU498</f>
        <v>0</v>
      </c>
      <c r="DG497" s="7">
        <f>GDP!DV498</f>
        <v>0</v>
      </c>
      <c r="DH497">
        <f>GDP!DW498</f>
        <v>0</v>
      </c>
      <c r="DI497">
        <f>GDP!EA498</f>
        <v>0</v>
      </c>
      <c r="DJ497">
        <f>GDP!EB498</f>
        <v>0</v>
      </c>
      <c r="DK497">
        <f>GDP!EC498</f>
        <v>0</v>
      </c>
      <c r="DL497">
        <f>GDP!ED498</f>
        <v>0</v>
      </c>
      <c r="DM497">
        <f>GDP!EE498</f>
        <v>0</v>
      </c>
      <c r="DN497">
        <f>GDP!DY498</f>
        <v>0</v>
      </c>
      <c r="DO497">
        <f>GDP!DZ498</f>
        <v>0</v>
      </c>
      <c r="DP497" s="84">
        <v>50.022870194010999</v>
      </c>
      <c r="DQ497" t="s">
        <v>145</v>
      </c>
      <c r="DR497">
        <v>54.444612425750996</v>
      </c>
      <c r="DS497" t="s">
        <v>145</v>
      </c>
      <c r="DT497">
        <v>5.2371147594999998</v>
      </c>
      <c r="DU497">
        <v>4.0822167199999981</v>
      </c>
      <c r="DV497">
        <v>-1.1548980395000017</v>
      </c>
      <c r="DW497">
        <v>43.460391608499997</v>
      </c>
      <c r="DX497">
        <v>39.378174888499998</v>
      </c>
      <c r="DY497">
        <v>762332884.613078</v>
      </c>
      <c r="DZ497">
        <v>1459522086.6312001</v>
      </c>
      <c r="EA497">
        <f t="shared" si="35"/>
        <v>1.0520791582303892</v>
      </c>
      <c r="EB497">
        <f t="shared" si="36"/>
        <v>2.0142549263121108</v>
      </c>
      <c r="EC497">
        <f t="shared" si="37"/>
        <v>-0.96217576808172156</v>
      </c>
      <c r="ED497">
        <v>23398501983.319199</v>
      </c>
      <c r="EE497">
        <f t="shared" si="38"/>
        <v>32.291767503847026</v>
      </c>
      <c r="EF497">
        <v>3320759472.7746301</v>
      </c>
      <c r="EG497">
        <v>12052145945.1807</v>
      </c>
      <c r="EH497">
        <f t="shared" si="39"/>
        <v>8.7433046624702495</v>
      </c>
    </row>
    <row r="498" spans="1:138" x14ac:dyDescent="0.35">
      <c r="A498" t="s">
        <v>157</v>
      </c>
      <c r="B498" s="7">
        <v>1993</v>
      </c>
      <c r="C498">
        <f>MacroData!D498</f>
        <v>15279.700150676405</v>
      </c>
      <c r="D498">
        <f>MacroData!E498</f>
        <v>98.798000000000002</v>
      </c>
      <c r="E498">
        <f>MacroData!F498</f>
        <v>97.061999999999998</v>
      </c>
      <c r="F498" t="str">
        <f>MacroData!G498</f>
        <v>NA</v>
      </c>
      <c r="G498">
        <f>MacroData!H498</f>
        <v>76423921822.440002</v>
      </c>
      <c r="H498">
        <f>MacroData!I498</f>
        <v>76214823029.880005</v>
      </c>
      <c r="I498">
        <f>MacroData!J498</f>
        <v>129647641340.49899</v>
      </c>
      <c r="J498">
        <f>MacroData!K498</f>
        <v>13.244999999999999</v>
      </c>
      <c r="K498">
        <f>MacroData!L498</f>
        <v>14.252000000000001</v>
      </c>
      <c r="L498">
        <f>MacroData!M498</f>
        <v>79453.421875</v>
      </c>
      <c r="M498">
        <f>MacroData!N498</f>
        <v>24952.28515625</v>
      </c>
      <c r="N498">
        <f>MacroData!O498</f>
        <v>9964674</v>
      </c>
      <c r="O498">
        <f>MacroData!P498</f>
        <v>-6892764593.808053</v>
      </c>
      <c r="P498">
        <f>MacroData!Q498</f>
        <v>-7640023419.9320068</v>
      </c>
      <c r="Q498">
        <f>MacroData!R498</f>
        <v>26866765578.948002</v>
      </c>
      <c r="R498">
        <f>MacroData!S498</f>
        <v>137287664760.431</v>
      </c>
      <c r="S498">
        <f>MacroData!T498</f>
        <v>22782102504.4245</v>
      </c>
      <c r="T498">
        <f>MacroData!U498</f>
        <v>86299931082.817993</v>
      </c>
      <c r="U498">
        <f>MacroData!V498</f>
        <v>5.5970000000000004</v>
      </c>
      <c r="V498">
        <f>MacroData!W498</f>
        <v>98.27</v>
      </c>
      <c r="W498">
        <f>MacroData!X498</f>
        <v>94.978999999999999</v>
      </c>
      <c r="X498">
        <f>MacroData!Y498</f>
        <v>96107554181.427002</v>
      </c>
      <c r="Y498">
        <f>MacroData!Z498</f>
        <v>49896545885.343323</v>
      </c>
      <c r="Z498">
        <f>MacroData!AA498</f>
        <v>27533692771.174999</v>
      </c>
      <c r="AA498">
        <f>MacroData!AB498</f>
        <v>5501322177.1350002</v>
      </c>
      <c r="AB498">
        <f>MacroData!AC498</f>
        <v>7754057406.3339996</v>
      </c>
      <c r="AC498">
        <f>MacroData!AD498</f>
        <v>24371478856.549</v>
      </c>
      <c r="AD498">
        <f>MacroData!AE498</f>
        <v>5161967402.770071</v>
      </c>
      <c r="AE498">
        <f>MacroData!AF498</f>
        <v>-7.7033812688771004</v>
      </c>
      <c r="AF498">
        <f>MacroData!AG498</f>
        <v>62.941980216118701</v>
      </c>
      <c r="AG498">
        <f>MacroData!AH498</f>
        <v>0</v>
      </c>
      <c r="AH498">
        <f>MacroData!AI498</f>
        <v>0</v>
      </c>
      <c r="AI498">
        <f>MacroData!AJ498</f>
        <v>0</v>
      </c>
      <c r="AJ498">
        <f>MacroData!AK498</f>
        <v>0</v>
      </c>
      <c r="AK498">
        <f>MacroData!AL498</f>
        <v>1</v>
      </c>
      <c r="AL498">
        <f>MacroData!AM498</f>
        <v>3.9791664999999998</v>
      </c>
      <c r="AM498">
        <f>MacroData!AN498</f>
        <v>5.2222222222222223</v>
      </c>
      <c r="AN498" s="31">
        <f>GDP!C499+GDP!J499</f>
        <v>0</v>
      </c>
      <c r="AO498">
        <f>GDP!D499+GDP!K499</f>
        <v>0</v>
      </c>
      <c r="AP498">
        <f>GDP!E499+GDP!L499</f>
        <v>0</v>
      </c>
      <c r="AQ498">
        <f>GDP!F499+GDP!M499</f>
        <v>0</v>
      </c>
      <c r="AR498">
        <f>GDP!G499+GDP!N499</f>
        <v>0</v>
      </c>
      <c r="AS498">
        <f>GDP!H499+GDP!O499</f>
        <v>0</v>
      </c>
      <c r="AT498" s="7">
        <f>GDP!I499+GDP!P499</f>
        <v>0</v>
      </c>
      <c r="AU498">
        <f>GDP!AE499</f>
        <v>0</v>
      </c>
      <c r="AV498">
        <f>GDP!AF499</f>
        <v>0</v>
      </c>
      <c r="AW498">
        <f>GDP!AG499</f>
        <v>0</v>
      </c>
      <c r="AX498">
        <f>GDP!AH499</f>
        <v>0</v>
      </c>
      <c r="AY498">
        <f>GDP!AI499</f>
        <v>0</v>
      </c>
      <c r="AZ498">
        <f>GDP!AJ499</f>
        <v>0</v>
      </c>
      <c r="BA498" s="7">
        <f>GDP!AK499</f>
        <v>0</v>
      </c>
      <c r="BB498">
        <f>GDP!AS499</f>
        <v>0</v>
      </c>
      <c r="BC498">
        <f>GDP!AT499</f>
        <v>0</v>
      </c>
      <c r="BD498">
        <f>GDP!AU499</f>
        <v>0</v>
      </c>
      <c r="BE498">
        <f>GDP!AV499</f>
        <v>0</v>
      </c>
      <c r="BF498">
        <f>GDP!AW499</f>
        <v>0</v>
      </c>
      <c r="BG498">
        <f>GDP!AX499</f>
        <v>0</v>
      </c>
      <c r="BH498" s="7">
        <f>GDP!AY499</f>
        <v>0</v>
      </c>
      <c r="BI498">
        <f>GDP!AZ499</f>
        <v>0</v>
      </c>
      <c r="BJ498">
        <f>GDP!BA499</f>
        <v>0</v>
      </c>
      <c r="BK498">
        <f>GDP!BB499</f>
        <v>0</v>
      </c>
      <c r="BL498">
        <f>GDP!BC499</f>
        <v>0</v>
      </c>
      <c r="BM498">
        <f>GDP!BD499</f>
        <v>0</v>
      </c>
      <c r="BN498">
        <f>GDP!BE499</f>
        <v>0</v>
      </c>
      <c r="BO498" s="7">
        <f>GDP!BF499</f>
        <v>0</v>
      </c>
      <c r="BP498">
        <f>GDP!BG499+GDP!BN499+GDP!BU499</f>
        <v>0</v>
      </c>
      <c r="BQ498">
        <f>GDP!BH499+GDP!BO499+GDP!BV499</f>
        <v>0</v>
      </c>
      <c r="BR498">
        <f>GDP!BI499+GDP!BP499+GDP!BW499</f>
        <v>0</v>
      </c>
      <c r="BS498">
        <f>GDP!BJ499+GDP!BQ499+GDP!BX499</f>
        <v>0</v>
      </c>
      <c r="BT498">
        <f>GDP!BK499+GDP!BR499+GDP!BY499</f>
        <v>0</v>
      </c>
      <c r="BU498">
        <f>GDP!BL499+GDP!BS499+GDP!BZ499</f>
        <v>0</v>
      </c>
      <c r="BV498" s="7">
        <f>GDP!BM499+GDP!BT499+GDP!CA499</f>
        <v>0</v>
      </c>
      <c r="BW498">
        <f>GDP!CB499</f>
        <v>0</v>
      </c>
      <c r="BX498">
        <f>GDP!CC499</f>
        <v>0</v>
      </c>
      <c r="BY498">
        <f>GDP!CD499</f>
        <v>0</v>
      </c>
      <c r="BZ498">
        <f>GDP!CE499</f>
        <v>0</v>
      </c>
      <c r="CA498">
        <f>GDP!CF499</f>
        <v>0</v>
      </c>
      <c r="CB498">
        <f>GDP!CG499</f>
        <v>0</v>
      </c>
      <c r="CC498" s="7">
        <f>GDP!CH499</f>
        <v>0</v>
      </c>
      <c r="CD498">
        <f>GDP!CI499</f>
        <v>0</v>
      </c>
      <c r="CE498">
        <f>GDP!CJ499</f>
        <v>0</v>
      </c>
      <c r="CF498">
        <f>GDP!CK499</f>
        <v>0</v>
      </c>
      <c r="CG498">
        <f>GDP!CL499</f>
        <v>0</v>
      </c>
      <c r="CH498">
        <f>GDP!CM499</f>
        <v>0</v>
      </c>
      <c r="CI498">
        <f>GDP!CN499</f>
        <v>0</v>
      </c>
      <c r="CJ498" s="7">
        <f>GDP!CO499</f>
        <v>0</v>
      </c>
      <c r="CK498">
        <f>GDP!CP499</f>
        <v>0</v>
      </c>
      <c r="CL498">
        <f>GDP!CQ499</f>
        <v>0</v>
      </c>
      <c r="CM498">
        <f>GDP!CR499</f>
        <v>0</v>
      </c>
      <c r="CN498">
        <f>GDP!CS499</f>
        <v>0</v>
      </c>
      <c r="CO498">
        <f>GDP!CT499</f>
        <v>0</v>
      </c>
      <c r="CP498">
        <f>GDP!CU499</f>
        <v>0</v>
      </c>
      <c r="CQ498">
        <f>GDP!CV499</f>
        <v>0</v>
      </c>
      <c r="CR498">
        <f>GDP!CW499</f>
        <v>0</v>
      </c>
      <c r="CS498">
        <f>GDP!CX499</f>
        <v>0</v>
      </c>
      <c r="CT498">
        <f>GDP!CY499</f>
        <v>0</v>
      </c>
      <c r="CU498">
        <f>GDP!CZ499</f>
        <v>0</v>
      </c>
      <c r="CV498">
        <f>GDP!DA499</f>
        <v>0</v>
      </c>
      <c r="CW498">
        <f>GDP!DB499</f>
        <v>0</v>
      </c>
      <c r="CX498" s="7">
        <f>GDP!DC499</f>
        <v>0</v>
      </c>
      <c r="CY498">
        <f>GDP!DD499</f>
        <v>0</v>
      </c>
      <c r="CZ498">
        <f>GDP!DE499</f>
        <v>0</v>
      </c>
      <c r="DA498">
        <f>GDP!DF499</f>
        <v>0</v>
      </c>
      <c r="DB498">
        <f>GDP!DG499</f>
        <v>0</v>
      </c>
      <c r="DC498">
        <f>GDP!DH499</f>
        <v>0</v>
      </c>
      <c r="DD498">
        <f>GDP!DI499</f>
        <v>0</v>
      </c>
      <c r="DE498" s="7">
        <f>GDP!DJ499</f>
        <v>0</v>
      </c>
      <c r="DF498">
        <f>GDP!DU499</f>
        <v>0</v>
      </c>
      <c r="DG498" s="7">
        <f>GDP!DV499</f>
        <v>0</v>
      </c>
      <c r="DH498">
        <f>GDP!DW499</f>
        <v>0</v>
      </c>
      <c r="DI498">
        <f>GDP!EA499</f>
        <v>0</v>
      </c>
      <c r="DJ498">
        <f>GDP!EB499</f>
        <v>0</v>
      </c>
      <c r="DK498">
        <f>GDP!EC499</f>
        <v>0</v>
      </c>
      <c r="DL498">
        <f>GDP!ED499</f>
        <v>0</v>
      </c>
      <c r="DM498">
        <f>GDP!EE499</f>
        <v>0</v>
      </c>
      <c r="DN498">
        <f>GDP!DY499</f>
        <v>0</v>
      </c>
      <c r="DO498">
        <f>GDP!DZ499</f>
        <v>0</v>
      </c>
      <c r="DP498" s="84">
        <v>54.626452583260701</v>
      </c>
      <c r="DQ498" t="s">
        <v>145</v>
      </c>
      <c r="DR498">
        <v>53.634307531504</v>
      </c>
      <c r="DS498" t="s">
        <v>145</v>
      </c>
      <c r="DT498">
        <v>5.6113620236999999</v>
      </c>
      <c r="DU498">
        <v>7.7034056959000026</v>
      </c>
      <c r="DV498">
        <v>2.0920436722000026</v>
      </c>
      <c r="DW498">
        <v>45.085146978300003</v>
      </c>
      <c r="DX498">
        <v>37.3817412824</v>
      </c>
      <c r="DY498">
        <v>725243907.41519701</v>
      </c>
      <c r="DZ498">
        <v>1607129891.1049399</v>
      </c>
      <c r="EA498">
        <f t="shared" si="35"/>
        <v>0.95157854939959019</v>
      </c>
      <c r="EB498">
        <f t="shared" si="36"/>
        <v>2.1086841472752158</v>
      </c>
      <c r="EC498">
        <f t="shared" si="37"/>
        <v>-1.1571055978756255</v>
      </c>
      <c r="ED498">
        <v>26386274924.8899</v>
      </c>
      <c r="EE498">
        <f t="shared" si="38"/>
        <v>34.620922644595218</v>
      </c>
      <c r="EF498">
        <v>3632020924.1812201</v>
      </c>
      <c r="EG498">
        <v>13130301528.617701</v>
      </c>
      <c r="EH498">
        <f t="shared" si="39"/>
        <v>10.306551509302251</v>
      </c>
    </row>
    <row r="499" spans="1:138" x14ac:dyDescent="0.35">
      <c r="A499" t="s">
        <v>157</v>
      </c>
      <c r="B499" s="7">
        <v>1994</v>
      </c>
      <c r="C499">
        <f>MacroData!D499</f>
        <v>16549.853106135728</v>
      </c>
      <c r="D499">
        <f>MacroData!E499</f>
        <v>99.093999999999994</v>
      </c>
      <c r="E499">
        <f>MacroData!F499</f>
        <v>100.581</v>
      </c>
      <c r="F499" t="str">
        <f>MacroData!G499</f>
        <v>NA</v>
      </c>
      <c r="G499">
        <f>MacroData!H499</f>
        <v>84171972028.061996</v>
      </c>
      <c r="H499">
        <f>MacroData!I499</f>
        <v>82550319261.259003</v>
      </c>
      <c r="I499">
        <f>MacroData!J499</f>
        <v>130898531351.062</v>
      </c>
      <c r="J499">
        <f>MacroData!K499</f>
        <v>11.106999999999999</v>
      </c>
      <c r="K499">
        <f>MacroData!L499</f>
        <v>10.478</v>
      </c>
      <c r="L499">
        <f>MacroData!M499</f>
        <v>80987.6015625</v>
      </c>
      <c r="M499">
        <f>MacroData!N499</f>
        <v>25908.33203125</v>
      </c>
      <c r="N499">
        <f>MacroData!O499</f>
        <v>9991525</v>
      </c>
      <c r="O499">
        <f>MacroData!P499</f>
        <v>-7162167375.0408516</v>
      </c>
      <c r="P499">
        <f>MacroData!Q499</f>
        <v>-9023831531.7240143</v>
      </c>
      <c r="Q499">
        <f>MacroData!R499</f>
        <v>27598195961.259998</v>
      </c>
      <c r="R499">
        <f>MacroData!S499</f>
        <v>139922362882.78601</v>
      </c>
      <c r="S499">
        <f>MacroData!T499</f>
        <v>23127835151.575199</v>
      </c>
      <c r="T499">
        <f>MacroData!U499</f>
        <v>87184195816.044998</v>
      </c>
      <c r="U499">
        <f>MacroData!V499</f>
        <v>6.9359999999999999</v>
      </c>
      <c r="V499">
        <f>MacroData!W499</f>
        <v>105.7</v>
      </c>
      <c r="W499">
        <f>MacroData!X499</f>
        <v>94.188000000000002</v>
      </c>
      <c r="X499">
        <f>MacroData!Y499</f>
        <v>97092972260.371002</v>
      </c>
      <c r="Y499">
        <f>MacroData!Z499</f>
        <v>53614037687.120544</v>
      </c>
      <c r="Z499">
        <f>MacroData!AA499</f>
        <v>28945004220.845001</v>
      </c>
      <c r="AA499">
        <f>MacroData!AB499</f>
        <v>5099420221.46</v>
      </c>
      <c r="AB499">
        <f>MacroData!AC499</f>
        <v>9459009825.5429993</v>
      </c>
      <c r="AC499">
        <f>MacroData!AD499</f>
        <v>25423329279.719398</v>
      </c>
      <c r="AD499">
        <f>MacroData!AE499</f>
        <v>4936879835.5614872</v>
      </c>
      <c r="AE499">
        <f>MacroData!AF499</f>
        <v>-7.2921957036915002</v>
      </c>
      <c r="AF499">
        <f>MacroData!AG499</f>
        <v>66.224022709611603</v>
      </c>
      <c r="AG499">
        <f>MacroData!AH499</f>
        <v>0</v>
      </c>
      <c r="AH499">
        <f>MacroData!AI499</f>
        <v>0</v>
      </c>
      <c r="AI499">
        <f>MacroData!AJ499</f>
        <v>0</v>
      </c>
      <c r="AJ499">
        <f>MacroData!AK499</f>
        <v>0</v>
      </c>
      <c r="AK499">
        <f>MacroData!AL499</f>
        <v>0</v>
      </c>
      <c r="AL499">
        <f>MacroData!AM499</f>
        <v>3.9791664999999998</v>
      </c>
      <c r="AM499">
        <f>MacroData!AN499</f>
        <v>5.1996527777777777</v>
      </c>
      <c r="AN499" s="31">
        <f>GDP!C500+GDP!J500</f>
        <v>0</v>
      </c>
      <c r="AO499">
        <f>GDP!D500+GDP!K500</f>
        <v>0</v>
      </c>
      <c r="AP499">
        <f>GDP!E500+GDP!L500</f>
        <v>0</v>
      </c>
      <c r="AQ499">
        <f>GDP!F500+GDP!M500</f>
        <v>0</v>
      </c>
      <c r="AR499">
        <f>GDP!G500+GDP!N500</f>
        <v>0</v>
      </c>
      <c r="AS499">
        <f>GDP!H500+GDP!O500</f>
        <v>0</v>
      </c>
      <c r="AT499" s="7">
        <f>GDP!I500+GDP!P500</f>
        <v>0</v>
      </c>
      <c r="AU499">
        <f>GDP!AE500</f>
        <v>0</v>
      </c>
      <c r="AV499">
        <f>GDP!AF500</f>
        <v>0</v>
      </c>
      <c r="AW499">
        <f>GDP!AG500</f>
        <v>0</v>
      </c>
      <c r="AX499">
        <f>GDP!AH500</f>
        <v>0</v>
      </c>
      <c r="AY499">
        <f>GDP!AI500</f>
        <v>0</v>
      </c>
      <c r="AZ499">
        <f>GDP!AJ500</f>
        <v>0</v>
      </c>
      <c r="BA499" s="7">
        <f>GDP!AK500</f>
        <v>0</v>
      </c>
      <c r="BB499">
        <f>GDP!AS500</f>
        <v>0</v>
      </c>
      <c r="BC499">
        <f>GDP!AT500</f>
        <v>0</v>
      </c>
      <c r="BD499">
        <f>GDP!AU500</f>
        <v>0</v>
      </c>
      <c r="BE499">
        <f>GDP!AV500</f>
        <v>0</v>
      </c>
      <c r="BF499">
        <f>GDP!AW500</f>
        <v>0</v>
      </c>
      <c r="BG499">
        <f>GDP!AX500</f>
        <v>0</v>
      </c>
      <c r="BH499" s="7">
        <f>GDP!AY500</f>
        <v>0</v>
      </c>
      <c r="BI499">
        <f>GDP!AZ500</f>
        <v>0</v>
      </c>
      <c r="BJ499">
        <f>GDP!BA500</f>
        <v>0</v>
      </c>
      <c r="BK499">
        <f>GDP!BB500</f>
        <v>0</v>
      </c>
      <c r="BL499">
        <f>GDP!BC500</f>
        <v>0</v>
      </c>
      <c r="BM499">
        <f>GDP!BD500</f>
        <v>0</v>
      </c>
      <c r="BN499">
        <f>GDP!BE500</f>
        <v>0</v>
      </c>
      <c r="BO499" s="7">
        <f>GDP!BF500</f>
        <v>0</v>
      </c>
      <c r="BP499">
        <f>GDP!BG500+GDP!BN500+GDP!BU500</f>
        <v>0</v>
      </c>
      <c r="BQ499">
        <f>GDP!BH500+GDP!BO500+GDP!BV500</f>
        <v>0</v>
      </c>
      <c r="BR499">
        <f>GDP!BI500+GDP!BP500+GDP!BW500</f>
        <v>0</v>
      </c>
      <c r="BS499">
        <f>GDP!BJ500+GDP!BQ500+GDP!BX500</f>
        <v>0</v>
      </c>
      <c r="BT499">
        <f>GDP!BK500+GDP!BR500+GDP!BY500</f>
        <v>0</v>
      </c>
      <c r="BU499">
        <f>GDP!BL500+GDP!BS500+GDP!BZ500</f>
        <v>0</v>
      </c>
      <c r="BV499" s="7">
        <f>GDP!BM500+GDP!BT500+GDP!CA500</f>
        <v>0</v>
      </c>
      <c r="BW499">
        <f>GDP!CB500</f>
        <v>0</v>
      </c>
      <c r="BX499">
        <f>GDP!CC500</f>
        <v>0</v>
      </c>
      <c r="BY499">
        <f>GDP!CD500</f>
        <v>0</v>
      </c>
      <c r="BZ499">
        <f>GDP!CE500</f>
        <v>0</v>
      </c>
      <c r="CA499">
        <f>GDP!CF500</f>
        <v>0</v>
      </c>
      <c r="CB499">
        <f>GDP!CG500</f>
        <v>0</v>
      </c>
      <c r="CC499" s="7">
        <f>GDP!CH500</f>
        <v>0</v>
      </c>
      <c r="CD499">
        <f>GDP!CI500</f>
        <v>0</v>
      </c>
      <c r="CE499">
        <f>GDP!CJ500</f>
        <v>0</v>
      </c>
      <c r="CF499">
        <f>GDP!CK500</f>
        <v>0</v>
      </c>
      <c r="CG499">
        <f>GDP!CL500</f>
        <v>0</v>
      </c>
      <c r="CH499">
        <f>GDP!CM500</f>
        <v>0</v>
      </c>
      <c r="CI499">
        <f>GDP!CN500</f>
        <v>0</v>
      </c>
      <c r="CJ499" s="7">
        <f>GDP!CO500</f>
        <v>0</v>
      </c>
      <c r="CK499">
        <f>GDP!CP500</f>
        <v>0</v>
      </c>
      <c r="CL499">
        <f>GDP!CQ500</f>
        <v>0</v>
      </c>
      <c r="CM499">
        <f>GDP!CR500</f>
        <v>0</v>
      </c>
      <c r="CN499">
        <f>GDP!CS500</f>
        <v>0</v>
      </c>
      <c r="CO499">
        <f>GDP!CT500</f>
        <v>0</v>
      </c>
      <c r="CP499">
        <f>GDP!CU500</f>
        <v>0</v>
      </c>
      <c r="CQ499">
        <f>GDP!CV500</f>
        <v>0</v>
      </c>
      <c r="CR499">
        <f>GDP!CW500</f>
        <v>0</v>
      </c>
      <c r="CS499">
        <f>GDP!CX500</f>
        <v>0</v>
      </c>
      <c r="CT499">
        <f>GDP!CY500</f>
        <v>0</v>
      </c>
      <c r="CU499">
        <f>GDP!CZ500</f>
        <v>0</v>
      </c>
      <c r="CV499">
        <f>GDP!DA500</f>
        <v>0</v>
      </c>
      <c r="CW499">
        <f>GDP!DB500</f>
        <v>0</v>
      </c>
      <c r="CX499" s="7">
        <f>GDP!DC500</f>
        <v>0</v>
      </c>
      <c r="CY499">
        <f>GDP!DD500</f>
        <v>0</v>
      </c>
      <c r="CZ499">
        <f>GDP!DE500</f>
        <v>0</v>
      </c>
      <c r="DA499">
        <f>GDP!DF500</f>
        <v>0</v>
      </c>
      <c r="DB499">
        <f>GDP!DG500</f>
        <v>0</v>
      </c>
      <c r="DC499">
        <f>GDP!DH500</f>
        <v>0</v>
      </c>
      <c r="DD499">
        <f>GDP!DI500</f>
        <v>0</v>
      </c>
      <c r="DE499" s="7">
        <f>GDP!DJ500</f>
        <v>0</v>
      </c>
      <c r="DF499">
        <f>GDP!DU500</f>
        <v>0</v>
      </c>
      <c r="DG499" s="7">
        <f>GDP!DV500</f>
        <v>0</v>
      </c>
      <c r="DH499">
        <f>GDP!DW500</f>
        <v>0</v>
      </c>
      <c r="DI499">
        <f>GDP!EA500</f>
        <v>0</v>
      </c>
      <c r="DJ499">
        <f>GDP!EB500</f>
        <v>0</v>
      </c>
      <c r="DK499">
        <f>GDP!EC500</f>
        <v>0</v>
      </c>
      <c r="DL499">
        <f>GDP!ED500</f>
        <v>0</v>
      </c>
      <c r="DM499">
        <f>GDP!EE500</f>
        <v>0</v>
      </c>
      <c r="DN499">
        <f>GDP!DY500</f>
        <v>0</v>
      </c>
      <c r="DO499">
        <f>GDP!DZ500</f>
        <v>0</v>
      </c>
      <c r="DP499" s="84">
        <v>57.393029319616097</v>
      </c>
      <c r="DQ499" t="s">
        <v>145</v>
      </c>
      <c r="DR499">
        <v>56.624096841916</v>
      </c>
      <c r="DS499" t="s">
        <v>145</v>
      </c>
      <c r="DT499">
        <v>5.1215907920000001</v>
      </c>
      <c r="DU499">
        <v>7.2922195090999935</v>
      </c>
      <c r="DV499">
        <v>2.1706287170999934</v>
      </c>
      <c r="DW499">
        <v>43.514065471499997</v>
      </c>
      <c r="DX499">
        <v>36.221845962400003</v>
      </c>
      <c r="DY499">
        <v>578247928.94335794</v>
      </c>
      <c r="DZ499">
        <v>1781297019.4726901</v>
      </c>
      <c r="EA499">
        <f t="shared" si="35"/>
        <v>0.70047933686760511</v>
      </c>
      <c r="EB499">
        <f t="shared" si="36"/>
        <v>2.1578317751081744</v>
      </c>
      <c r="EC499">
        <f t="shared" si="37"/>
        <v>-1.4573524382405694</v>
      </c>
      <c r="ED499">
        <v>28703047986.790699</v>
      </c>
      <c r="EE499">
        <f t="shared" si="38"/>
        <v>34.770365812820167</v>
      </c>
      <c r="EF499">
        <v>3597085139.6975698</v>
      </c>
      <c r="EG499">
        <v>14144260254.642099</v>
      </c>
      <c r="EH499">
        <f t="shared" si="39"/>
        <v>9.5490946517611945</v>
      </c>
    </row>
    <row r="500" spans="1:138" x14ac:dyDescent="0.35">
      <c r="A500" t="s">
        <v>157</v>
      </c>
      <c r="B500" s="7">
        <v>1995</v>
      </c>
      <c r="C500">
        <f>MacroData!D500</f>
        <v>17850.379988240002</v>
      </c>
      <c r="D500">
        <f>MacroData!E500</f>
        <v>100.05500000000001</v>
      </c>
      <c r="E500">
        <f>MacroData!F500</f>
        <v>100.571</v>
      </c>
      <c r="F500">
        <f>MacroData!G500</f>
        <v>60089000000</v>
      </c>
      <c r="G500">
        <f>MacroData!H500</f>
        <v>89448576235.832993</v>
      </c>
      <c r="H500">
        <f>MacroData!I500</f>
        <v>89037320000</v>
      </c>
      <c r="I500">
        <f>MacroData!J500</f>
        <v>136504628000</v>
      </c>
      <c r="J500">
        <f>MacroData!K500</f>
        <v>9.7870000000000008</v>
      </c>
      <c r="K500">
        <f>MacroData!L500</f>
        <v>11.465</v>
      </c>
      <c r="L500">
        <f>MacroData!M500</f>
        <v>83056.359375</v>
      </c>
      <c r="M500">
        <f>MacroData!N500</f>
        <v>27162.365234375</v>
      </c>
      <c r="N500">
        <f>MacroData!O500</f>
        <v>10026180</v>
      </c>
      <c r="O500">
        <f>MacroData!P500</f>
        <v>-7911923110.0070229</v>
      </c>
      <c r="P500">
        <f>MacroData!Q500</f>
        <v>-6103794745.3649902</v>
      </c>
      <c r="Q500">
        <f>MacroData!R500</f>
        <v>29406110000</v>
      </c>
      <c r="R500">
        <f>MacroData!S500</f>
        <v>142608422745.36499</v>
      </c>
      <c r="S500">
        <f>MacroData!T500</f>
        <v>23734371032.758217</v>
      </c>
      <c r="T500">
        <f>MacroData!U500</f>
        <v>87703387000</v>
      </c>
      <c r="U500">
        <f>MacroData!V500</f>
        <v>7.24</v>
      </c>
      <c r="V500">
        <f>MacroData!W500</f>
        <v>100.32000000000001</v>
      </c>
      <c r="W500">
        <f>MacroData!X500</f>
        <v>97.149000000000001</v>
      </c>
      <c r="X500">
        <f>MacroData!Y500</f>
        <v>97671754790.166</v>
      </c>
      <c r="Y500">
        <f>MacroData!Z500</f>
        <v>57309100000</v>
      </c>
      <c r="Z500">
        <f>MacroData!AA500</f>
        <v>32223535000</v>
      </c>
      <c r="AA500">
        <f>MacroData!AB500</f>
        <v>5222901000</v>
      </c>
      <c r="AB500">
        <f>MacroData!AC500</f>
        <v>9503124000</v>
      </c>
      <c r="AC500">
        <f>MacroData!AD500</f>
        <v>25674539000</v>
      </c>
      <c r="AD500">
        <f>MacroData!AE500</f>
        <v>5570717561.277523</v>
      </c>
      <c r="AE500">
        <f>MacroData!AF500</f>
        <v>-5.1781657399391596</v>
      </c>
      <c r="AF500">
        <f>MacroData!AG500</f>
        <v>68.954537401167698</v>
      </c>
      <c r="AG500">
        <f>MacroData!AH500</f>
        <v>0</v>
      </c>
      <c r="AH500">
        <f>MacroData!AI500</f>
        <v>0</v>
      </c>
      <c r="AI500">
        <f>MacroData!AJ500</f>
        <v>0</v>
      </c>
      <c r="AJ500">
        <f>MacroData!AK500</f>
        <v>0</v>
      </c>
      <c r="AK500">
        <f>MacroData!AL500</f>
        <v>1</v>
      </c>
      <c r="AL500">
        <f>MacroData!AM500</f>
        <v>3.9791664999999998</v>
      </c>
      <c r="AM500">
        <f>MacroData!AN500</f>
        <v>5.0323972238434687</v>
      </c>
      <c r="AN500" s="31">
        <f>GDP!C501+GDP!J501</f>
        <v>0</v>
      </c>
      <c r="AO500">
        <f>GDP!D501+GDP!K501</f>
        <v>0</v>
      </c>
      <c r="AP500">
        <f>GDP!E501+GDP!L501</f>
        <v>0</v>
      </c>
      <c r="AQ500">
        <f>GDP!F501+GDP!M501</f>
        <v>0</v>
      </c>
      <c r="AR500">
        <f>GDP!G501+GDP!N501</f>
        <v>0</v>
      </c>
      <c r="AS500">
        <f>GDP!H501+GDP!O501</f>
        <v>0</v>
      </c>
      <c r="AT500" s="7">
        <f>GDP!I501+GDP!P501</f>
        <v>0</v>
      </c>
      <c r="AU500">
        <f>GDP!AE501</f>
        <v>0</v>
      </c>
      <c r="AV500">
        <f>GDP!AF501</f>
        <v>0</v>
      </c>
      <c r="AW500">
        <f>GDP!AG501</f>
        <v>0</v>
      </c>
      <c r="AX500">
        <f>GDP!AH501</f>
        <v>0</v>
      </c>
      <c r="AY500">
        <f>GDP!AI501</f>
        <v>0</v>
      </c>
      <c r="AZ500">
        <f>GDP!AJ501</f>
        <v>0</v>
      </c>
      <c r="BA500" s="7">
        <f>GDP!AK501</f>
        <v>0</v>
      </c>
      <c r="BB500">
        <f>GDP!AS501</f>
        <v>0</v>
      </c>
      <c r="BC500">
        <f>GDP!AT501</f>
        <v>0</v>
      </c>
      <c r="BD500">
        <f>GDP!AU501</f>
        <v>0</v>
      </c>
      <c r="BE500">
        <f>GDP!AV501</f>
        <v>0</v>
      </c>
      <c r="BF500">
        <f>GDP!AW501</f>
        <v>0</v>
      </c>
      <c r="BG500">
        <f>GDP!AX501</f>
        <v>0</v>
      </c>
      <c r="BH500" s="7">
        <f>GDP!AY501</f>
        <v>0</v>
      </c>
      <c r="BI500">
        <f>GDP!AZ501</f>
        <v>0</v>
      </c>
      <c r="BJ500">
        <f>GDP!BA501</f>
        <v>0</v>
      </c>
      <c r="BK500">
        <f>GDP!BB501</f>
        <v>0</v>
      </c>
      <c r="BL500">
        <f>GDP!BC501</f>
        <v>0</v>
      </c>
      <c r="BM500">
        <f>GDP!BD501</f>
        <v>0</v>
      </c>
      <c r="BN500">
        <f>GDP!BE501</f>
        <v>0</v>
      </c>
      <c r="BO500" s="7">
        <f>GDP!BF501</f>
        <v>0</v>
      </c>
      <c r="BP500">
        <f>GDP!BG501+GDP!BN501+GDP!BU501</f>
        <v>0</v>
      </c>
      <c r="BQ500">
        <f>GDP!BH501+GDP!BO501+GDP!BV501</f>
        <v>0</v>
      </c>
      <c r="BR500">
        <f>GDP!BI501+GDP!BP501+GDP!BW501</f>
        <v>0</v>
      </c>
      <c r="BS500">
        <f>GDP!BJ501+GDP!BQ501+GDP!BX501</f>
        <v>0</v>
      </c>
      <c r="BT500">
        <f>GDP!BK501+GDP!BR501+GDP!BY501</f>
        <v>0</v>
      </c>
      <c r="BU500">
        <f>GDP!BL501+GDP!BS501+GDP!BZ501</f>
        <v>0</v>
      </c>
      <c r="BV500" s="7">
        <f>GDP!BM501+GDP!BT501+GDP!CA501</f>
        <v>0</v>
      </c>
      <c r="BW500">
        <f>GDP!CB501</f>
        <v>0</v>
      </c>
      <c r="BX500">
        <f>GDP!CC501</f>
        <v>0</v>
      </c>
      <c r="BY500">
        <f>GDP!CD501</f>
        <v>0</v>
      </c>
      <c r="BZ500">
        <f>GDP!CE501</f>
        <v>0</v>
      </c>
      <c r="CA500">
        <f>GDP!CF501</f>
        <v>0</v>
      </c>
      <c r="CB500">
        <f>GDP!CG501</f>
        <v>0</v>
      </c>
      <c r="CC500" s="7">
        <f>GDP!CH501</f>
        <v>0</v>
      </c>
      <c r="CD500">
        <f>GDP!CI501</f>
        <v>0</v>
      </c>
      <c r="CE500">
        <f>GDP!CJ501</f>
        <v>0</v>
      </c>
      <c r="CF500">
        <f>GDP!CK501</f>
        <v>0</v>
      </c>
      <c r="CG500">
        <f>GDP!CL501</f>
        <v>0</v>
      </c>
      <c r="CH500">
        <f>GDP!CM501</f>
        <v>0</v>
      </c>
      <c r="CI500">
        <f>GDP!CN501</f>
        <v>0</v>
      </c>
      <c r="CJ500" s="7">
        <f>GDP!CO501</f>
        <v>0</v>
      </c>
      <c r="CK500">
        <f>GDP!CP501</f>
        <v>0</v>
      </c>
      <c r="CL500">
        <f>GDP!CQ501</f>
        <v>0</v>
      </c>
      <c r="CM500">
        <f>GDP!CR501</f>
        <v>0</v>
      </c>
      <c r="CN500">
        <f>GDP!CS501</f>
        <v>0</v>
      </c>
      <c r="CO500">
        <f>GDP!CT501</f>
        <v>0</v>
      </c>
      <c r="CP500">
        <f>GDP!CU501</f>
        <v>0</v>
      </c>
      <c r="CQ500">
        <f>GDP!CV501</f>
        <v>0</v>
      </c>
      <c r="CR500">
        <f>GDP!CW501</f>
        <v>0</v>
      </c>
      <c r="CS500">
        <f>GDP!CX501</f>
        <v>0</v>
      </c>
      <c r="CT500">
        <f>GDP!CY501</f>
        <v>0</v>
      </c>
      <c r="CU500">
        <f>GDP!CZ501</f>
        <v>0</v>
      </c>
      <c r="CV500">
        <f>GDP!DA501</f>
        <v>0</v>
      </c>
      <c r="CW500">
        <f>GDP!DB501</f>
        <v>0</v>
      </c>
      <c r="CX500" s="7">
        <f>GDP!DC501</f>
        <v>0</v>
      </c>
      <c r="CY500">
        <f>GDP!DD501</f>
        <v>0</v>
      </c>
      <c r="CZ500">
        <f>GDP!DE501</f>
        <v>0</v>
      </c>
      <c r="DA500">
        <f>GDP!DF501</f>
        <v>0</v>
      </c>
      <c r="DB500">
        <f>GDP!DG501</f>
        <v>0</v>
      </c>
      <c r="DC500">
        <f>GDP!DH501</f>
        <v>0</v>
      </c>
      <c r="DD500">
        <f>GDP!DI501</f>
        <v>0</v>
      </c>
      <c r="DE500" s="7">
        <f>GDP!DJ501</f>
        <v>0</v>
      </c>
      <c r="DF500">
        <f>GDP!DU501</f>
        <v>0</v>
      </c>
      <c r="DG500" s="7">
        <f>GDP!DV501</f>
        <v>0</v>
      </c>
      <c r="DH500">
        <f>GDP!DW501</f>
        <v>0</v>
      </c>
      <c r="DI500">
        <f>GDP!EA501</f>
        <v>0</v>
      </c>
      <c r="DJ500">
        <f>GDP!EB501</f>
        <v>0</v>
      </c>
      <c r="DK500">
        <f>GDP!EC501</f>
        <v>0</v>
      </c>
      <c r="DL500">
        <f>GDP!ED501</f>
        <v>0</v>
      </c>
      <c r="DM500">
        <f>GDP!EE501</f>
        <v>0</v>
      </c>
      <c r="DN500">
        <f>GDP!DY501</f>
        <v>0</v>
      </c>
      <c r="DO500">
        <f>GDP!DZ501</f>
        <v>0</v>
      </c>
      <c r="DP500" s="84">
        <v>59.0965333360204</v>
      </c>
      <c r="DQ500" s="84">
        <v>58.304900000000004</v>
      </c>
      <c r="DR500">
        <v>58.304777885222997</v>
      </c>
      <c r="DS500" t="s">
        <v>145</v>
      </c>
      <c r="DT500">
        <v>4.5619286385000004</v>
      </c>
      <c r="DU500">
        <v>5.1781679862000018</v>
      </c>
      <c r="DV500">
        <v>0.61623934770000144</v>
      </c>
      <c r="DW500">
        <v>42.623951394800002</v>
      </c>
      <c r="DX500">
        <v>37.445783408600001</v>
      </c>
      <c r="DY500">
        <v>704301000</v>
      </c>
      <c r="DZ500">
        <v>1972550000</v>
      </c>
      <c r="EA500">
        <f t="shared" si="35"/>
        <v>0.79101774402014802</v>
      </c>
      <c r="EB500">
        <f t="shared" si="36"/>
        <v>2.2154193320284126</v>
      </c>
      <c r="EC500">
        <f t="shared" si="37"/>
        <v>-1.4244015880082646</v>
      </c>
      <c r="ED500">
        <v>30365701000</v>
      </c>
      <c r="EE500">
        <f t="shared" si="38"/>
        <v>34.104464285313171</v>
      </c>
      <c r="EF500">
        <v>3924865000</v>
      </c>
      <c r="EG500">
        <v>15638265000</v>
      </c>
      <c r="EH500">
        <f t="shared" si="39"/>
        <v>8.0565146164468828</v>
      </c>
    </row>
    <row r="501" spans="1:138" x14ac:dyDescent="0.35">
      <c r="A501" t="s">
        <v>157</v>
      </c>
      <c r="B501" s="7">
        <v>1996</v>
      </c>
      <c r="C501">
        <f>MacroData!D501</f>
        <v>18915.752964195999</v>
      </c>
      <c r="D501">
        <f>MacroData!E501</f>
        <v>99.774000000000001</v>
      </c>
      <c r="E501">
        <f>MacroData!F501</f>
        <v>99.631</v>
      </c>
      <c r="F501">
        <f>MacroData!G501</f>
        <v>64192200000</v>
      </c>
      <c r="G501">
        <f>MacroData!H501</f>
        <v>94151675417.867004</v>
      </c>
      <c r="H501">
        <f>MacroData!I501</f>
        <v>94351378000</v>
      </c>
      <c r="I501">
        <f>MacroData!J501</f>
        <v>141277762000</v>
      </c>
      <c r="J501">
        <f>MacroData!K501</f>
        <v>7.367</v>
      </c>
      <c r="K501">
        <f>MacroData!L501</f>
        <v>8.5589999999999993</v>
      </c>
      <c r="L501">
        <f>MacroData!M501</f>
        <v>85539.984375</v>
      </c>
      <c r="M501">
        <f>MacroData!N501</f>
        <v>28620.896484375</v>
      </c>
      <c r="N501">
        <f>MacroData!O501</f>
        <v>10063940</v>
      </c>
      <c r="O501">
        <f>MacroData!P501</f>
        <v>-8681461702.0330582</v>
      </c>
      <c r="P501">
        <f>MacroData!Q501</f>
        <v>-6705407318.9580078</v>
      </c>
      <c r="Q501">
        <f>MacroData!R501</f>
        <v>30911087000</v>
      </c>
      <c r="R501">
        <f>MacroData!S501</f>
        <v>147983169318.95801</v>
      </c>
      <c r="S501">
        <f>MacroData!T501</f>
        <v>24482180117.690964</v>
      </c>
      <c r="T501">
        <f>MacroData!U501</f>
        <v>90787198000</v>
      </c>
      <c r="U501">
        <f>MacroData!V501</f>
        <v>7.3419999999999996</v>
      </c>
      <c r="V501">
        <f>MacroData!W501</f>
        <v>134.01</v>
      </c>
      <c r="W501">
        <f>MacroData!X501</f>
        <v>96.804000000000002</v>
      </c>
      <c r="X501">
        <f>MacroData!Y501</f>
        <v>101106072833.80099</v>
      </c>
      <c r="Y501">
        <f>MacroData!Z501</f>
        <v>60819100000</v>
      </c>
      <c r="Z501">
        <f>MacroData!AA501</f>
        <v>35043454000</v>
      </c>
      <c r="AA501">
        <f>MacroData!AB501</f>
        <v>5909735000</v>
      </c>
      <c r="AB501">
        <f>MacroData!AC501</f>
        <v>10225995000</v>
      </c>
      <c r="AC501">
        <f>MacroData!AD501</f>
        <v>26420190000</v>
      </c>
      <c r="AD501">
        <f>MacroData!AE501</f>
        <v>6324703828.1852865</v>
      </c>
      <c r="AE501">
        <f>MacroData!AF501</f>
        <v>-4.7376732536964097</v>
      </c>
      <c r="AF501">
        <f>MacroData!AG501</f>
        <v>71.106399972658906</v>
      </c>
      <c r="AG501">
        <f>MacroData!AH501</f>
        <v>0</v>
      </c>
      <c r="AH501">
        <f>MacroData!AI501</f>
        <v>0</v>
      </c>
      <c r="AI501">
        <f>MacroData!AJ501</f>
        <v>0</v>
      </c>
      <c r="AJ501">
        <f>MacroData!AK501</f>
        <v>0</v>
      </c>
      <c r="AK501">
        <f>MacroData!AL501</f>
        <v>0</v>
      </c>
      <c r="AL501">
        <f>MacroData!AM501</f>
        <v>3.9791664999999998</v>
      </c>
      <c r="AM501">
        <f>MacroData!AN501</f>
        <v>4.7654861145549345</v>
      </c>
      <c r="AN501" s="31">
        <f>GDP!C502+GDP!J502</f>
        <v>0</v>
      </c>
      <c r="AO501">
        <f>GDP!D502+GDP!K502</f>
        <v>0</v>
      </c>
      <c r="AP501">
        <f>GDP!E502+GDP!L502</f>
        <v>0</v>
      </c>
      <c r="AQ501">
        <f>GDP!F502+GDP!M502</f>
        <v>0</v>
      </c>
      <c r="AR501">
        <f>GDP!G502+GDP!N502</f>
        <v>0</v>
      </c>
      <c r="AS501">
        <f>GDP!H502+GDP!O502</f>
        <v>0</v>
      </c>
      <c r="AT501" s="7">
        <f>GDP!I502+GDP!P502</f>
        <v>0</v>
      </c>
      <c r="AU501">
        <f>GDP!AE502</f>
        <v>0</v>
      </c>
      <c r="AV501">
        <f>GDP!AF502</f>
        <v>0</v>
      </c>
      <c r="AW501">
        <f>GDP!AG502</f>
        <v>0</v>
      </c>
      <c r="AX501">
        <f>GDP!AH502</f>
        <v>0</v>
      </c>
      <c r="AY501">
        <f>GDP!AI502</f>
        <v>0</v>
      </c>
      <c r="AZ501">
        <f>GDP!AJ502</f>
        <v>0</v>
      </c>
      <c r="BA501" s="7">
        <f>GDP!AK502</f>
        <v>0</v>
      </c>
      <c r="BB501">
        <f>GDP!AS502</f>
        <v>0</v>
      </c>
      <c r="BC501">
        <f>GDP!AT502</f>
        <v>0</v>
      </c>
      <c r="BD501">
        <f>GDP!AU502</f>
        <v>0</v>
      </c>
      <c r="BE501">
        <f>GDP!AV502</f>
        <v>0</v>
      </c>
      <c r="BF501">
        <f>GDP!AW502</f>
        <v>0</v>
      </c>
      <c r="BG501">
        <f>GDP!AX502</f>
        <v>0</v>
      </c>
      <c r="BH501" s="7">
        <f>GDP!AY502</f>
        <v>0</v>
      </c>
      <c r="BI501">
        <f>GDP!AZ502</f>
        <v>0</v>
      </c>
      <c r="BJ501">
        <f>GDP!BA502</f>
        <v>0</v>
      </c>
      <c r="BK501">
        <f>GDP!BB502</f>
        <v>0</v>
      </c>
      <c r="BL501">
        <f>GDP!BC502</f>
        <v>0</v>
      </c>
      <c r="BM501">
        <f>GDP!BD502</f>
        <v>0</v>
      </c>
      <c r="BN501">
        <f>GDP!BE502</f>
        <v>0</v>
      </c>
      <c r="BO501" s="7">
        <f>GDP!BF502</f>
        <v>0</v>
      </c>
      <c r="BP501">
        <f>GDP!BG502+GDP!BN502+GDP!BU502</f>
        <v>0</v>
      </c>
      <c r="BQ501">
        <f>GDP!BH502+GDP!BO502+GDP!BV502</f>
        <v>0</v>
      </c>
      <c r="BR501">
        <f>GDP!BI502+GDP!BP502+GDP!BW502</f>
        <v>0</v>
      </c>
      <c r="BS501">
        <f>GDP!BJ502+GDP!BQ502+GDP!BX502</f>
        <v>0</v>
      </c>
      <c r="BT501">
        <f>GDP!BK502+GDP!BR502+GDP!BY502</f>
        <v>0</v>
      </c>
      <c r="BU501">
        <f>GDP!BL502+GDP!BS502+GDP!BZ502</f>
        <v>0</v>
      </c>
      <c r="BV501" s="7">
        <f>GDP!BM502+GDP!BT502+GDP!CA502</f>
        <v>0</v>
      </c>
      <c r="BW501">
        <f>GDP!CB502</f>
        <v>0</v>
      </c>
      <c r="BX501">
        <f>GDP!CC502</f>
        <v>0</v>
      </c>
      <c r="BY501">
        <f>GDP!CD502</f>
        <v>0</v>
      </c>
      <c r="BZ501">
        <f>GDP!CE502</f>
        <v>0</v>
      </c>
      <c r="CA501">
        <f>GDP!CF502</f>
        <v>0</v>
      </c>
      <c r="CB501">
        <f>GDP!CG502</f>
        <v>0</v>
      </c>
      <c r="CC501" s="7">
        <f>GDP!CH502</f>
        <v>0</v>
      </c>
      <c r="CD501">
        <f>GDP!CI502</f>
        <v>0</v>
      </c>
      <c r="CE501">
        <f>GDP!CJ502</f>
        <v>0</v>
      </c>
      <c r="CF501">
        <f>GDP!CK502</f>
        <v>0</v>
      </c>
      <c r="CG501">
        <f>GDP!CL502</f>
        <v>0</v>
      </c>
      <c r="CH501">
        <f>GDP!CM502</f>
        <v>0</v>
      </c>
      <c r="CI501">
        <f>GDP!CN502</f>
        <v>0</v>
      </c>
      <c r="CJ501" s="7">
        <f>GDP!CO502</f>
        <v>0</v>
      </c>
      <c r="CK501">
        <f>GDP!CP502</f>
        <v>0</v>
      </c>
      <c r="CL501">
        <f>GDP!CQ502</f>
        <v>0</v>
      </c>
      <c r="CM501">
        <f>GDP!CR502</f>
        <v>0</v>
      </c>
      <c r="CN501">
        <f>GDP!CS502</f>
        <v>0</v>
      </c>
      <c r="CO501">
        <f>GDP!CT502</f>
        <v>0</v>
      </c>
      <c r="CP501">
        <f>GDP!CU502</f>
        <v>0</v>
      </c>
      <c r="CQ501">
        <f>GDP!CV502</f>
        <v>0</v>
      </c>
      <c r="CR501">
        <f>GDP!CW502</f>
        <v>0</v>
      </c>
      <c r="CS501">
        <f>GDP!CX502</f>
        <v>0</v>
      </c>
      <c r="CT501">
        <f>GDP!CY502</f>
        <v>0</v>
      </c>
      <c r="CU501">
        <f>GDP!CZ502</f>
        <v>0</v>
      </c>
      <c r="CV501">
        <f>GDP!DA502</f>
        <v>0</v>
      </c>
      <c r="CW501">
        <f>GDP!DB502</f>
        <v>0</v>
      </c>
      <c r="CX501" s="7">
        <f>GDP!DC502</f>
        <v>0</v>
      </c>
      <c r="CY501">
        <f>GDP!DD502</f>
        <v>0</v>
      </c>
      <c r="CZ501">
        <f>GDP!DE502</f>
        <v>0</v>
      </c>
      <c r="DA501">
        <f>GDP!DF502</f>
        <v>0</v>
      </c>
      <c r="DB501">
        <f>GDP!DG502</f>
        <v>0</v>
      </c>
      <c r="DC501">
        <f>GDP!DH502</f>
        <v>0</v>
      </c>
      <c r="DD501">
        <f>GDP!DI502</f>
        <v>0</v>
      </c>
      <c r="DE501" s="7">
        <f>GDP!DJ502</f>
        <v>0</v>
      </c>
      <c r="DF501">
        <f>GDP!DU502</f>
        <v>0</v>
      </c>
      <c r="DG501" s="7">
        <f>GDP!DV502</f>
        <v>0</v>
      </c>
      <c r="DH501">
        <f>GDP!DW502</f>
        <v>0</v>
      </c>
      <c r="DI501">
        <f>GDP!EA502</f>
        <v>0</v>
      </c>
      <c r="DJ501">
        <f>GDP!EB502</f>
        <v>0</v>
      </c>
      <c r="DK501">
        <f>GDP!EC502</f>
        <v>0</v>
      </c>
      <c r="DL501">
        <f>GDP!ED502</f>
        <v>0</v>
      </c>
      <c r="DM501">
        <f>GDP!EE502</f>
        <v>0</v>
      </c>
      <c r="DN501">
        <f>GDP!DY502</f>
        <v>0</v>
      </c>
      <c r="DO501">
        <f>GDP!DZ502</f>
        <v>0</v>
      </c>
      <c r="DP501" s="84">
        <v>58.207506181845503</v>
      </c>
      <c r="DQ501" s="84">
        <v>59.5107</v>
      </c>
      <c r="DR501">
        <v>59.510510707842997</v>
      </c>
      <c r="DS501">
        <v>-0.23</v>
      </c>
      <c r="DT501">
        <v>4.1694356600000004</v>
      </c>
      <c r="DU501">
        <v>4.7376679543000009</v>
      </c>
      <c r="DV501">
        <v>0.56823229430000044</v>
      </c>
      <c r="DW501">
        <v>43.149253209599998</v>
      </c>
      <c r="DX501">
        <v>38.411585255299997</v>
      </c>
      <c r="DY501">
        <v>751368000</v>
      </c>
      <c r="DZ501">
        <v>2107977000</v>
      </c>
      <c r="EA501">
        <f t="shared" si="35"/>
        <v>0.79635084926899524</v>
      </c>
      <c r="EB501">
        <f t="shared" si="36"/>
        <v>2.2341772263251949</v>
      </c>
      <c r="EC501">
        <f t="shared" si="37"/>
        <v>-1.4378263770561996</v>
      </c>
      <c r="ED501">
        <v>32918341000</v>
      </c>
      <c r="EE501">
        <f t="shared" si="38"/>
        <v>34.889094041636568</v>
      </c>
      <c r="EF501">
        <v>4593947000</v>
      </c>
      <c r="EG501">
        <v>16781818000</v>
      </c>
      <c r="EH501">
        <f t="shared" si="39"/>
        <v>7.1511046113713421</v>
      </c>
    </row>
    <row r="502" spans="1:138" x14ac:dyDescent="0.35">
      <c r="A502" t="s">
        <v>157</v>
      </c>
      <c r="B502" s="7">
        <v>1997</v>
      </c>
      <c r="C502">
        <f>MacroData!D502</f>
        <v>20520.716226282002</v>
      </c>
      <c r="D502">
        <f>MacroData!E502</f>
        <v>101.03700000000001</v>
      </c>
      <c r="E502">
        <f>MacroData!F502</f>
        <v>101.303</v>
      </c>
      <c r="F502">
        <f>MacroData!G502</f>
        <v>67589000000</v>
      </c>
      <c r="G502">
        <f>MacroData!H502</f>
        <v>100900847818.59</v>
      </c>
      <c r="H502">
        <f>MacroData!I502</f>
        <v>102356901000</v>
      </c>
      <c r="I502">
        <f>MacroData!J502</f>
        <v>147531015000</v>
      </c>
      <c r="J502">
        <f>MacroData!K502</f>
        <v>5.742</v>
      </c>
      <c r="K502">
        <f>MacroData!L502</f>
        <v>6.3579999999999997</v>
      </c>
      <c r="L502">
        <f>MacroData!M502</f>
        <v>89327.359375</v>
      </c>
      <c r="M502">
        <f>MacroData!N502</f>
        <v>33649.98828125</v>
      </c>
      <c r="N502">
        <f>MacroData!O502</f>
        <v>10108980</v>
      </c>
      <c r="O502">
        <f>MacroData!P502</f>
        <v>-9426299918.0761909</v>
      </c>
      <c r="P502">
        <f>MacroData!Q502</f>
        <v>-8813380413.9079895</v>
      </c>
      <c r="Q502">
        <f>MacroData!R502</f>
        <v>35318245000</v>
      </c>
      <c r="R502">
        <f>MacroData!S502</f>
        <v>156344395413.90799</v>
      </c>
      <c r="S502">
        <f>MacroData!T502</f>
        <v>27631975300.368011</v>
      </c>
      <c r="T502">
        <f>MacroData!U502</f>
        <v>93819572000</v>
      </c>
      <c r="U502">
        <f>MacroData!V502</f>
        <v>6.83</v>
      </c>
      <c r="V502">
        <f>MacroData!W502</f>
        <v>226.93</v>
      </c>
      <c r="W502">
        <f>MacroData!X502</f>
        <v>95.070999999999998</v>
      </c>
      <c r="X502">
        <f>MacroData!Y502</f>
        <v>104483104370.929</v>
      </c>
      <c r="Y502">
        <f>MacroData!Z502</f>
        <v>64940900000</v>
      </c>
      <c r="Z502">
        <f>MacroData!AA502</f>
        <v>37940652000</v>
      </c>
      <c r="AA502">
        <f>MacroData!AB502</f>
        <v>6331333000</v>
      </c>
      <c r="AB502">
        <f>MacroData!AC502</f>
        <v>10872357000</v>
      </c>
      <c r="AC502">
        <f>MacroData!AD502</f>
        <v>27101174000</v>
      </c>
      <c r="AD502">
        <f>MacroData!AE502</f>
        <v>7568660511.0494719</v>
      </c>
      <c r="AE502">
        <f>MacroData!AF502</f>
        <v>-3.70465495042684</v>
      </c>
      <c r="AF502">
        <f>MacroData!AG502</f>
        <v>72.643444666581303</v>
      </c>
      <c r="AG502">
        <f>MacroData!AH502</f>
        <v>0</v>
      </c>
      <c r="AH502">
        <f>MacroData!AI502</f>
        <v>0</v>
      </c>
      <c r="AI502">
        <f>MacroData!AJ502</f>
        <v>0</v>
      </c>
      <c r="AJ502">
        <f>MacroData!AK502</f>
        <v>0</v>
      </c>
      <c r="AK502">
        <f>MacroData!AL502</f>
        <v>0</v>
      </c>
      <c r="AL502">
        <f>MacroData!AM502</f>
        <v>3.6979164999999998</v>
      </c>
      <c r="AM502">
        <f>MacroData!AN502</f>
        <v>4.7437499988646739</v>
      </c>
      <c r="AN502" s="31">
        <f>GDP!C503+GDP!J503</f>
        <v>0</v>
      </c>
      <c r="AO502">
        <f>GDP!D503+GDP!K503</f>
        <v>0</v>
      </c>
      <c r="AP502">
        <f>GDP!E503+GDP!L503</f>
        <v>0</v>
      </c>
      <c r="AQ502">
        <f>GDP!F503+GDP!M503</f>
        <v>0</v>
      </c>
      <c r="AR502">
        <f>GDP!G503+GDP!N503</f>
        <v>0</v>
      </c>
      <c r="AS502">
        <f>GDP!H503+GDP!O503</f>
        <v>0</v>
      </c>
      <c r="AT502" s="7">
        <f>GDP!I503+GDP!P503</f>
        <v>0</v>
      </c>
      <c r="AU502">
        <f>GDP!AE503</f>
        <v>0</v>
      </c>
      <c r="AV502">
        <f>GDP!AF503</f>
        <v>0</v>
      </c>
      <c r="AW502">
        <f>GDP!AG503</f>
        <v>0</v>
      </c>
      <c r="AX502">
        <f>GDP!AH503</f>
        <v>0</v>
      </c>
      <c r="AY502">
        <f>GDP!AI503</f>
        <v>0</v>
      </c>
      <c r="AZ502">
        <f>GDP!AJ503</f>
        <v>0</v>
      </c>
      <c r="BA502" s="7">
        <f>GDP!AK503</f>
        <v>0</v>
      </c>
      <c r="BB502">
        <f>GDP!AS503</f>
        <v>0</v>
      </c>
      <c r="BC502">
        <f>GDP!AT503</f>
        <v>0</v>
      </c>
      <c r="BD502">
        <f>GDP!AU503</f>
        <v>0</v>
      </c>
      <c r="BE502">
        <f>GDP!AV503</f>
        <v>0</v>
      </c>
      <c r="BF502">
        <f>GDP!AW503</f>
        <v>0</v>
      </c>
      <c r="BG502">
        <f>GDP!AX503</f>
        <v>0</v>
      </c>
      <c r="BH502" s="7">
        <f>GDP!AY503</f>
        <v>0</v>
      </c>
      <c r="BI502">
        <f>GDP!AZ503</f>
        <v>0</v>
      </c>
      <c r="BJ502">
        <f>GDP!BA503</f>
        <v>0</v>
      </c>
      <c r="BK502">
        <f>GDP!BB503</f>
        <v>0</v>
      </c>
      <c r="BL502">
        <f>GDP!BC503</f>
        <v>0</v>
      </c>
      <c r="BM502">
        <f>GDP!BD503</f>
        <v>0</v>
      </c>
      <c r="BN502">
        <f>GDP!BE503</f>
        <v>0</v>
      </c>
      <c r="BO502" s="7">
        <f>GDP!BF503</f>
        <v>0</v>
      </c>
      <c r="BP502">
        <f>GDP!BG503+GDP!BN503+GDP!BU503</f>
        <v>0</v>
      </c>
      <c r="BQ502">
        <f>GDP!BH503+GDP!BO503+GDP!BV503</f>
        <v>0</v>
      </c>
      <c r="BR502">
        <f>GDP!BI503+GDP!BP503+GDP!BW503</f>
        <v>0</v>
      </c>
      <c r="BS502">
        <f>GDP!BJ503+GDP!BQ503+GDP!BX503</f>
        <v>0</v>
      </c>
      <c r="BT502">
        <f>GDP!BK503+GDP!BR503+GDP!BY503</f>
        <v>0</v>
      </c>
      <c r="BU502">
        <f>GDP!BL503+GDP!BS503+GDP!BZ503</f>
        <v>0</v>
      </c>
      <c r="BV502" s="7">
        <f>GDP!BM503+GDP!BT503+GDP!CA503</f>
        <v>0</v>
      </c>
      <c r="BW502">
        <f>GDP!CB503</f>
        <v>0</v>
      </c>
      <c r="BX502">
        <f>GDP!CC503</f>
        <v>0</v>
      </c>
      <c r="BY502">
        <f>GDP!CD503</f>
        <v>0</v>
      </c>
      <c r="BZ502">
        <f>GDP!CE503</f>
        <v>0</v>
      </c>
      <c r="CA502">
        <f>GDP!CF503</f>
        <v>0</v>
      </c>
      <c r="CB502">
        <f>GDP!CG503</f>
        <v>0</v>
      </c>
      <c r="CC502" s="7">
        <f>GDP!CH503</f>
        <v>0</v>
      </c>
      <c r="CD502">
        <f>GDP!CI503</f>
        <v>0</v>
      </c>
      <c r="CE502">
        <f>GDP!CJ503</f>
        <v>0</v>
      </c>
      <c r="CF502">
        <f>GDP!CK503</f>
        <v>0</v>
      </c>
      <c r="CG502">
        <f>GDP!CL503</f>
        <v>0</v>
      </c>
      <c r="CH502">
        <f>GDP!CM503</f>
        <v>0</v>
      </c>
      <c r="CI502">
        <f>GDP!CN503</f>
        <v>0</v>
      </c>
      <c r="CJ502" s="7">
        <f>GDP!CO503</f>
        <v>0</v>
      </c>
      <c r="CK502">
        <f>GDP!CP503</f>
        <v>0</v>
      </c>
      <c r="CL502">
        <f>GDP!CQ503</f>
        <v>0</v>
      </c>
      <c r="CM502">
        <f>GDP!CR503</f>
        <v>0</v>
      </c>
      <c r="CN502">
        <f>GDP!CS503</f>
        <v>0</v>
      </c>
      <c r="CO502">
        <f>GDP!CT503</f>
        <v>0</v>
      </c>
      <c r="CP502">
        <f>GDP!CU503</f>
        <v>0</v>
      </c>
      <c r="CQ502">
        <f>GDP!CV503</f>
        <v>0</v>
      </c>
      <c r="CR502">
        <f>GDP!CW503</f>
        <v>0</v>
      </c>
      <c r="CS502">
        <f>GDP!CX503</f>
        <v>0</v>
      </c>
      <c r="CT502">
        <f>GDP!CY503</f>
        <v>0</v>
      </c>
      <c r="CU502">
        <f>GDP!CZ503</f>
        <v>0</v>
      </c>
      <c r="CV502">
        <f>GDP!DA503</f>
        <v>0</v>
      </c>
      <c r="CW502">
        <f>GDP!DB503</f>
        <v>0</v>
      </c>
      <c r="CX502" s="7">
        <f>GDP!DC503</f>
        <v>0</v>
      </c>
      <c r="CY502">
        <f>GDP!DD503</f>
        <v>0</v>
      </c>
      <c r="CZ502">
        <f>GDP!DE503</f>
        <v>0</v>
      </c>
      <c r="DA502">
        <f>GDP!DF503</f>
        <v>0</v>
      </c>
      <c r="DB502">
        <f>GDP!DG503</f>
        <v>0</v>
      </c>
      <c r="DC502">
        <f>GDP!DH503</f>
        <v>0</v>
      </c>
      <c r="DD502">
        <f>GDP!DI503</f>
        <v>0</v>
      </c>
      <c r="DE502" s="7">
        <f>GDP!DJ503</f>
        <v>0</v>
      </c>
      <c r="DF502">
        <f>GDP!DU503</f>
        <v>0</v>
      </c>
      <c r="DG502" s="7">
        <f>GDP!DV503</f>
        <v>0</v>
      </c>
      <c r="DH502">
        <f>GDP!DW503</f>
        <v>0</v>
      </c>
      <c r="DI502">
        <f>GDP!EA503</f>
        <v>0</v>
      </c>
      <c r="DJ502">
        <f>GDP!EB503</f>
        <v>0</v>
      </c>
      <c r="DK502">
        <f>GDP!EC503</f>
        <v>0</v>
      </c>
      <c r="DL502">
        <f>GDP!ED503</f>
        <v>0</v>
      </c>
      <c r="DM502">
        <f>GDP!EE503</f>
        <v>0</v>
      </c>
      <c r="DN502">
        <f>GDP!DY503</f>
        <v>0</v>
      </c>
      <c r="DO502">
        <f>GDP!DZ503</f>
        <v>0</v>
      </c>
      <c r="DP502" s="84">
        <v>54.341303008821903</v>
      </c>
      <c r="DQ502" s="84">
        <v>55.184199999999997</v>
      </c>
      <c r="DR502">
        <v>55.184359823324002</v>
      </c>
      <c r="DS502">
        <v>-3.46</v>
      </c>
      <c r="DT502">
        <v>3.3475065839</v>
      </c>
      <c r="DU502">
        <v>3.7046647202000003</v>
      </c>
      <c r="DV502">
        <v>0.35715813630000026</v>
      </c>
      <c r="DW502">
        <v>42.448318164699998</v>
      </c>
      <c r="DX502">
        <v>38.743653444499998</v>
      </c>
      <c r="DY502">
        <v>756044000</v>
      </c>
      <c r="DZ502">
        <v>2290607000</v>
      </c>
      <c r="EA502">
        <f t="shared" si="35"/>
        <v>0.73863510189703763</v>
      </c>
      <c r="EB502">
        <f t="shared" si="36"/>
        <v>2.2378627895348258</v>
      </c>
      <c r="EC502">
        <f t="shared" si="37"/>
        <v>-1.4992276876377881</v>
      </c>
      <c r="ED502">
        <v>35362950000</v>
      </c>
      <c r="EE502">
        <f t="shared" si="38"/>
        <v>34.548672004049827</v>
      </c>
      <c r="EF502">
        <v>5699517000</v>
      </c>
      <c r="EG502">
        <v>18158532000</v>
      </c>
      <c r="EH502">
        <f t="shared" si="39"/>
        <v>5.6250678142118957</v>
      </c>
    </row>
    <row r="503" spans="1:138" x14ac:dyDescent="0.35">
      <c r="A503" t="s">
        <v>157</v>
      </c>
      <c r="B503" s="7">
        <v>1998</v>
      </c>
      <c r="C503">
        <f>MacroData!D503</f>
        <v>22330.726062543999</v>
      </c>
      <c r="D503">
        <f>MacroData!E503</f>
        <v>101.01900000000001</v>
      </c>
      <c r="E503">
        <f>MacroData!F503</f>
        <v>101.61499999999999</v>
      </c>
      <c r="F503">
        <f>MacroData!G503</f>
        <v>72746700000</v>
      </c>
      <c r="G503">
        <f>MacroData!H503</f>
        <v>108303953819.978</v>
      </c>
      <c r="H503">
        <f>MacroData!I503</f>
        <v>111385192000</v>
      </c>
      <c r="I503">
        <f>MacroData!J503</f>
        <v>154600362000</v>
      </c>
      <c r="J503">
        <f>MacroData!K503</f>
        <v>4.3079999999999998</v>
      </c>
      <c r="K503">
        <f>MacroData!L503</f>
        <v>4.8780000000000001</v>
      </c>
      <c r="L503">
        <f>MacroData!M503</f>
        <v>93624.8984375</v>
      </c>
      <c r="M503">
        <f>MacroData!N503</f>
        <v>38088.90234375</v>
      </c>
      <c r="N503">
        <f>MacroData!O503</f>
        <v>10160200</v>
      </c>
      <c r="O503">
        <f>MacroData!P503</f>
        <v>-11408027456.105253</v>
      </c>
      <c r="P503">
        <f>MacroData!Q503</f>
        <v>-12347925960.743988</v>
      </c>
      <c r="Q503">
        <f>MacroData!R503</f>
        <v>39464676000</v>
      </c>
      <c r="R503">
        <f>MacroData!S503</f>
        <v>166948287960.74399</v>
      </c>
      <c r="S503">
        <f>MacroData!T503</f>
        <v>31964600616.33522</v>
      </c>
      <c r="T503">
        <f>MacroData!U503</f>
        <v>98316012000</v>
      </c>
      <c r="U503">
        <f>MacroData!V503</f>
        <v>5.0709999999999997</v>
      </c>
      <c r="V503">
        <f>MacroData!W503</f>
        <v>278.87</v>
      </c>
      <c r="W503">
        <f>MacroData!X503</f>
        <v>95.372</v>
      </c>
      <c r="X503">
        <f>MacroData!Y503</f>
        <v>109490611985.74699</v>
      </c>
      <c r="Y503">
        <f>MacroData!Z503</f>
        <v>69844000000</v>
      </c>
      <c r="Z503">
        <f>MacroData!AA503</f>
        <v>41316144000</v>
      </c>
      <c r="AA503">
        <f>MacroData!AB503</f>
        <v>7255927000</v>
      </c>
      <c r="AB503">
        <f>MacroData!AC503</f>
        <v>12026830000</v>
      </c>
      <c r="AC503">
        <f>MacroData!AD503</f>
        <v>28907934000</v>
      </c>
      <c r="AD503">
        <f>MacroData!AE503</f>
        <v>7364027964.4276638</v>
      </c>
      <c r="AE503">
        <f>MacroData!AF503</f>
        <v>-4.3863011880430198</v>
      </c>
      <c r="AF503">
        <f>MacroData!AG503</f>
        <v>74.616760470373094</v>
      </c>
      <c r="AG503">
        <f>MacroData!AH503</f>
        <v>0</v>
      </c>
      <c r="AH503">
        <f>MacroData!AI503</f>
        <v>0</v>
      </c>
      <c r="AI503">
        <f>MacroData!AJ503</f>
        <v>0</v>
      </c>
      <c r="AJ503">
        <f>MacroData!AK503</f>
        <v>0</v>
      </c>
      <c r="AK503">
        <f>MacroData!AL503</f>
        <v>0</v>
      </c>
      <c r="AL503">
        <f>MacroData!AM503</f>
        <v>3.6979164999999998</v>
      </c>
      <c r="AM503">
        <f>MacroData!AN503</f>
        <v>4.6343809564908351</v>
      </c>
      <c r="AN503" s="31">
        <f>GDP!C504+GDP!J504</f>
        <v>0</v>
      </c>
      <c r="AO503">
        <f>GDP!D504+GDP!K504</f>
        <v>0</v>
      </c>
      <c r="AP503">
        <f>GDP!E504+GDP!L504</f>
        <v>0</v>
      </c>
      <c r="AQ503">
        <f>GDP!F504+GDP!M504</f>
        <v>0</v>
      </c>
      <c r="AR503">
        <f>GDP!G504+GDP!N504</f>
        <v>0</v>
      </c>
      <c r="AS503">
        <f>GDP!H504+GDP!O504</f>
        <v>0</v>
      </c>
      <c r="AT503" s="7">
        <f>GDP!I504+GDP!P504</f>
        <v>0</v>
      </c>
      <c r="AU503">
        <f>GDP!AE504</f>
        <v>0</v>
      </c>
      <c r="AV503">
        <f>GDP!AF504</f>
        <v>0</v>
      </c>
      <c r="AW503">
        <f>GDP!AG504</f>
        <v>0</v>
      </c>
      <c r="AX503">
        <f>GDP!AH504</f>
        <v>0</v>
      </c>
      <c r="AY503">
        <f>GDP!AI504</f>
        <v>0</v>
      </c>
      <c r="AZ503">
        <f>GDP!AJ504</f>
        <v>0</v>
      </c>
      <c r="BA503" s="7">
        <f>GDP!AK504</f>
        <v>0</v>
      </c>
      <c r="BB503">
        <f>GDP!AS504</f>
        <v>0</v>
      </c>
      <c r="BC503">
        <f>GDP!AT504</f>
        <v>0</v>
      </c>
      <c r="BD503">
        <f>GDP!AU504</f>
        <v>0</v>
      </c>
      <c r="BE503">
        <f>GDP!AV504</f>
        <v>0</v>
      </c>
      <c r="BF503">
        <f>GDP!AW504</f>
        <v>0</v>
      </c>
      <c r="BG503">
        <f>GDP!AX504</f>
        <v>0</v>
      </c>
      <c r="BH503" s="7">
        <f>GDP!AY504</f>
        <v>0</v>
      </c>
      <c r="BI503">
        <f>GDP!AZ504</f>
        <v>0</v>
      </c>
      <c r="BJ503">
        <f>GDP!BA504</f>
        <v>0</v>
      </c>
      <c r="BK503">
        <f>GDP!BB504</f>
        <v>0</v>
      </c>
      <c r="BL503">
        <f>GDP!BC504</f>
        <v>0</v>
      </c>
      <c r="BM503">
        <f>GDP!BD504</f>
        <v>0</v>
      </c>
      <c r="BN503">
        <f>GDP!BE504</f>
        <v>0</v>
      </c>
      <c r="BO503" s="7">
        <f>GDP!BF504</f>
        <v>0</v>
      </c>
      <c r="BP503">
        <f>GDP!BG504+GDP!BN504+GDP!BU504</f>
        <v>0</v>
      </c>
      <c r="BQ503">
        <f>GDP!BH504+GDP!BO504+GDP!BV504</f>
        <v>0</v>
      </c>
      <c r="BR503">
        <f>GDP!BI504+GDP!BP504+GDP!BW504</f>
        <v>0</v>
      </c>
      <c r="BS503">
        <f>GDP!BJ504+GDP!BQ504+GDP!BX504</f>
        <v>0</v>
      </c>
      <c r="BT503">
        <f>GDP!BK504+GDP!BR504+GDP!BY504</f>
        <v>0</v>
      </c>
      <c r="BU503">
        <f>GDP!BL504+GDP!BS504+GDP!BZ504</f>
        <v>0</v>
      </c>
      <c r="BV503" s="7">
        <f>GDP!BM504+GDP!BT504+GDP!CA504</f>
        <v>0</v>
      </c>
      <c r="BW503">
        <f>GDP!CB504</f>
        <v>0</v>
      </c>
      <c r="BX503">
        <f>GDP!CC504</f>
        <v>0</v>
      </c>
      <c r="BY503">
        <f>GDP!CD504</f>
        <v>0</v>
      </c>
      <c r="BZ503">
        <f>GDP!CE504</f>
        <v>0</v>
      </c>
      <c r="CA503">
        <f>GDP!CF504</f>
        <v>0</v>
      </c>
      <c r="CB503">
        <f>GDP!CG504</f>
        <v>0</v>
      </c>
      <c r="CC503" s="7">
        <f>GDP!CH504</f>
        <v>0</v>
      </c>
      <c r="CD503">
        <f>GDP!CI504</f>
        <v>0</v>
      </c>
      <c r="CE503">
        <f>GDP!CJ504</f>
        <v>0</v>
      </c>
      <c r="CF503">
        <f>GDP!CK504</f>
        <v>0</v>
      </c>
      <c r="CG503">
        <f>GDP!CL504</f>
        <v>0</v>
      </c>
      <c r="CH503">
        <f>GDP!CM504</f>
        <v>0</v>
      </c>
      <c r="CI503">
        <f>GDP!CN504</f>
        <v>0</v>
      </c>
      <c r="CJ503" s="7">
        <f>GDP!CO504</f>
        <v>0</v>
      </c>
      <c r="CK503">
        <f>GDP!CP504</f>
        <v>0</v>
      </c>
      <c r="CL503">
        <f>GDP!CQ504</f>
        <v>0</v>
      </c>
      <c r="CM503">
        <f>GDP!CR504</f>
        <v>0</v>
      </c>
      <c r="CN503">
        <f>GDP!CS504</f>
        <v>0</v>
      </c>
      <c r="CO503">
        <f>GDP!CT504</f>
        <v>0</v>
      </c>
      <c r="CP503">
        <f>GDP!CU504</f>
        <v>0</v>
      </c>
      <c r="CQ503">
        <f>GDP!CV504</f>
        <v>0</v>
      </c>
      <c r="CR503">
        <f>GDP!CW504</f>
        <v>0</v>
      </c>
      <c r="CS503">
        <f>GDP!CX504</f>
        <v>0</v>
      </c>
      <c r="CT503">
        <f>GDP!CY504</f>
        <v>0</v>
      </c>
      <c r="CU503">
        <f>GDP!CZ504</f>
        <v>0</v>
      </c>
      <c r="CV503">
        <f>GDP!DA504</f>
        <v>0</v>
      </c>
      <c r="CW503">
        <f>GDP!DB504</f>
        <v>0</v>
      </c>
      <c r="CX503" s="7">
        <f>GDP!DC504</f>
        <v>0</v>
      </c>
      <c r="CY503">
        <f>GDP!DD504</f>
        <v>0</v>
      </c>
      <c r="CZ503">
        <f>GDP!DE504</f>
        <v>0</v>
      </c>
      <c r="DA503">
        <f>GDP!DF504</f>
        <v>0</v>
      </c>
      <c r="DB503">
        <f>GDP!DG504</f>
        <v>0</v>
      </c>
      <c r="DC503">
        <f>GDP!DH504</f>
        <v>0</v>
      </c>
      <c r="DD503">
        <f>GDP!DI504</f>
        <v>0</v>
      </c>
      <c r="DE503" s="7">
        <f>GDP!DJ504</f>
        <v>0</v>
      </c>
      <c r="DF503">
        <f>GDP!DU504</f>
        <v>0</v>
      </c>
      <c r="DG503" s="7">
        <f>GDP!DV504</f>
        <v>0</v>
      </c>
      <c r="DH503">
        <f>GDP!DW504</f>
        <v>0</v>
      </c>
      <c r="DI503">
        <f>GDP!EA504</f>
        <v>0</v>
      </c>
      <c r="DJ503">
        <f>GDP!EB504</f>
        <v>0</v>
      </c>
      <c r="DK503">
        <f>GDP!EC504</f>
        <v>0</v>
      </c>
      <c r="DL503">
        <f>GDP!ED504</f>
        <v>0</v>
      </c>
      <c r="DM503">
        <f>GDP!EE504</f>
        <v>0</v>
      </c>
      <c r="DN503">
        <f>GDP!DY504</f>
        <v>0</v>
      </c>
      <c r="DO503">
        <f>GDP!DZ504</f>
        <v>0</v>
      </c>
      <c r="DP503" s="84">
        <v>50.272476478235902</v>
      </c>
      <c r="DQ503" s="84">
        <v>51.827300000000001</v>
      </c>
      <c r="DR503">
        <v>51.827352287377998</v>
      </c>
      <c r="DS503">
        <v>-3.64</v>
      </c>
      <c r="DT503">
        <v>2.7146786262</v>
      </c>
      <c r="DU503">
        <v>4.386289516799998</v>
      </c>
      <c r="DV503">
        <v>1.671610890599998</v>
      </c>
      <c r="DW503">
        <v>42.698419911999999</v>
      </c>
      <c r="DX503">
        <v>38.312130395200001</v>
      </c>
      <c r="DY503">
        <v>1553997000</v>
      </c>
      <c r="DZ503">
        <v>2472912000</v>
      </c>
      <c r="EA503">
        <f t="shared" si="35"/>
        <v>1.3951558300496534</v>
      </c>
      <c r="EB503">
        <f t="shared" si="36"/>
        <v>2.220144307871732</v>
      </c>
      <c r="EC503">
        <f t="shared" si="37"/>
        <v>-0.82498847782207863</v>
      </c>
      <c r="ED503">
        <v>39301158000</v>
      </c>
      <c r="EE503">
        <f t="shared" si="38"/>
        <v>35.28400615406759</v>
      </c>
      <c r="EF503">
        <v>5681106000</v>
      </c>
      <c r="EG503">
        <v>20016296000</v>
      </c>
      <c r="EH503">
        <f t="shared" si="39"/>
        <v>4.919289876499799</v>
      </c>
    </row>
    <row r="504" spans="1:138" x14ac:dyDescent="0.35">
      <c r="A504" t="s">
        <v>157</v>
      </c>
      <c r="B504" s="7">
        <v>1999</v>
      </c>
      <c r="C504">
        <f>MacroData!D504</f>
        <v>23985.498275602</v>
      </c>
      <c r="D504">
        <f>MacroData!E504</f>
        <v>101.117</v>
      </c>
      <c r="E504">
        <f>MacroData!F504</f>
        <v>100.542</v>
      </c>
      <c r="F504">
        <f>MacroData!G504</f>
        <v>74722500000</v>
      </c>
      <c r="G504">
        <f>MacroData!H504</f>
        <v>115546588906.62</v>
      </c>
      <c r="H504">
        <f>MacroData!I504</f>
        <v>119639161000</v>
      </c>
      <c r="I504">
        <f>MacroData!J504</f>
        <v>160611555000</v>
      </c>
      <c r="J504">
        <f>MacroData!K504</f>
        <v>2.964</v>
      </c>
      <c r="K504">
        <f>MacroData!L504</f>
        <v>4.7779999999999996</v>
      </c>
      <c r="L504">
        <f>MacroData!M504</f>
        <v>98636.78125</v>
      </c>
      <c r="M504">
        <f>MacroData!N504</f>
        <v>42331.15234375</v>
      </c>
      <c r="N504">
        <f>MacroData!O504</f>
        <v>10217830</v>
      </c>
      <c r="O504">
        <f>MacroData!P504</f>
        <v>-13042405369.288122</v>
      </c>
      <c r="P504">
        <f>MacroData!Q504</f>
        <v>-14943110662.545013</v>
      </c>
      <c r="Q504">
        <f>MacroData!R504</f>
        <v>41863782000</v>
      </c>
      <c r="R504">
        <f>MacroData!S504</f>
        <v>175554665662.54501</v>
      </c>
      <c r="S504">
        <f>MacroData!T504</f>
        <v>34227471843.399078</v>
      </c>
      <c r="T504">
        <f>MacroData!U504</f>
        <v>103482052000</v>
      </c>
      <c r="U504">
        <f>MacroData!V504</f>
        <v>4.5389999999999997</v>
      </c>
      <c r="V504">
        <f>MacroData!W504</f>
        <v>305.09000000000003</v>
      </c>
      <c r="W504">
        <f>MacroData!X504</f>
        <v>95.290999999999997</v>
      </c>
      <c r="X504">
        <f>MacroData!Y504</f>
        <v>115243825334.466</v>
      </c>
      <c r="Y504">
        <f>MacroData!Z504</f>
        <v>75572828000</v>
      </c>
      <c r="Z504">
        <f>MacroData!AA504</f>
        <v>45944311000</v>
      </c>
      <c r="AA504">
        <f>MacroData!AB504</f>
        <v>8325241000</v>
      </c>
      <c r="AB504">
        <f>MacroData!AC504</f>
        <v>12869553000</v>
      </c>
      <c r="AC504">
        <f>MacroData!AD504</f>
        <v>29894265000</v>
      </c>
      <c r="AD504">
        <f>MacroData!AE504</f>
        <v>7490633278.673811</v>
      </c>
      <c r="AE504">
        <f>MacroData!AF504</f>
        <v>-3.0305879527189301</v>
      </c>
      <c r="AF504">
        <f>MacroData!AG504</f>
        <v>76.335845403737807</v>
      </c>
      <c r="AG504">
        <f>MacroData!AH504</f>
        <v>0</v>
      </c>
      <c r="AH504">
        <f>MacroData!AI504</f>
        <v>0</v>
      </c>
      <c r="AI504">
        <f>MacroData!AJ504</f>
        <v>0</v>
      </c>
      <c r="AJ504">
        <f>MacroData!AK504</f>
        <v>0</v>
      </c>
      <c r="AK504">
        <f>MacroData!AL504</f>
        <v>0</v>
      </c>
      <c r="AL504">
        <f>MacroData!AM504</f>
        <v>3.6979164999999998</v>
      </c>
      <c r="AM504">
        <f>MacroData!AN504</f>
        <v>4.4343214375632147</v>
      </c>
      <c r="AN504" s="31">
        <f>GDP!C505+GDP!J505</f>
        <v>0</v>
      </c>
      <c r="AO504">
        <f>GDP!D505+GDP!K505</f>
        <v>0</v>
      </c>
      <c r="AP504">
        <f>GDP!E505+GDP!L505</f>
        <v>0</v>
      </c>
      <c r="AQ504">
        <f>GDP!F505+GDP!M505</f>
        <v>0</v>
      </c>
      <c r="AR504">
        <f>GDP!G505+GDP!N505</f>
        <v>0</v>
      </c>
      <c r="AS504">
        <f>GDP!H505+GDP!O505</f>
        <v>0</v>
      </c>
      <c r="AT504" s="7">
        <f>GDP!I505+GDP!P505</f>
        <v>0</v>
      </c>
      <c r="AU504">
        <f>GDP!AE505</f>
        <v>0</v>
      </c>
      <c r="AV504">
        <f>GDP!AF505</f>
        <v>0</v>
      </c>
      <c r="AW504">
        <f>GDP!AG505</f>
        <v>0</v>
      </c>
      <c r="AX504">
        <f>GDP!AH505</f>
        <v>0</v>
      </c>
      <c r="AY504">
        <f>GDP!AI505</f>
        <v>0</v>
      </c>
      <c r="AZ504">
        <f>GDP!AJ505</f>
        <v>0</v>
      </c>
      <c r="BA504" s="7">
        <f>GDP!AK505</f>
        <v>0</v>
      </c>
      <c r="BB504">
        <f>GDP!AS505</f>
        <v>0</v>
      </c>
      <c r="BC504">
        <f>GDP!AT505</f>
        <v>0</v>
      </c>
      <c r="BD504">
        <f>GDP!AU505</f>
        <v>0</v>
      </c>
      <c r="BE504">
        <f>GDP!AV505</f>
        <v>0</v>
      </c>
      <c r="BF504">
        <f>GDP!AW505</f>
        <v>0</v>
      </c>
      <c r="BG504">
        <f>GDP!AX505</f>
        <v>0</v>
      </c>
      <c r="BH504" s="7">
        <f>GDP!AY505</f>
        <v>0</v>
      </c>
      <c r="BI504">
        <f>GDP!AZ505</f>
        <v>0</v>
      </c>
      <c r="BJ504">
        <f>GDP!BA505</f>
        <v>0</v>
      </c>
      <c r="BK504">
        <f>GDP!BB505</f>
        <v>0</v>
      </c>
      <c r="BL504">
        <f>GDP!BC505</f>
        <v>0</v>
      </c>
      <c r="BM504">
        <f>GDP!BD505</f>
        <v>0</v>
      </c>
      <c r="BN504">
        <f>GDP!BE505</f>
        <v>0</v>
      </c>
      <c r="BO504" s="7">
        <f>GDP!BF505</f>
        <v>0</v>
      </c>
      <c r="BP504">
        <f>GDP!BG505+GDP!BN505+GDP!BU505</f>
        <v>0</v>
      </c>
      <c r="BQ504">
        <f>GDP!BH505+GDP!BO505+GDP!BV505</f>
        <v>0</v>
      </c>
      <c r="BR504">
        <f>GDP!BI505+GDP!BP505+GDP!BW505</f>
        <v>0</v>
      </c>
      <c r="BS504">
        <f>GDP!BJ505+GDP!BQ505+GDP!BX505</f>
        <v>0</v>
      </c>
      <c r="BT504">
        <f>GDP!BK505+GDP!BR505+GDP!BY505</f>
        <v>0</v>
      </c>
      <c r="BU504">
        <f>GDP!BL505+GDP!BS505+GDP!BZ505</f>
        <v>0</v>
      </c>
      <c r="BV504" s="7">
        <f>GDP!BM505+GDP!BT505+GDP!CA505</f>
        <v>0</v>
      </c>
      <c r="BW504">
        <f>GDP!CB505</f>
        <v>0</v>
      </c>
      <c r="BX504">
        <f>GDP!CC505</f>
        <v>0</v>
      </c>
      <c r="BY504">
        <f>GDP!CD505</f>
        <v>0</v>
      </c>
      <c r="BZ504">
        <f>GDP!CE505</f>
        <v>0</v>
      </c>
      <c r="CA504">
        <f>GDP!CF505</f>
        <v>0</v>
      </c>
      <c r="CB504">
        <f>GDP!CG505</f>
        <v>0</v>
      </c>
      <c r="CC504" s="7">
        <f>GDP!CH505</f>
        <v>0</v>
      </c>
      <c r="CD504">
        <f>GDP!CI505</f>
        <v>0</v>
      </c>
      <c r="CE504">
        <f>GDP!CJ505</f>
        <v>0</v>
      </c>
      <c r="CF504">
        <f>GDP!CK505</f>
        <v>0</v>
      </c>
      <c r="CG504">
        <f>GDP!CL505</f>
        <v>0</v>
      </c>
      <c r="CH504">
        <f>GDP!CM505</f>
        <v>0</v>
      </c>
      <c r="CI504">
        <f>GDP!CN505</f>
        <v>0</v>
      </c>
      <c r="CJ504" s="7">
        <f>GDP!CO505</f>
        <v>0</v>
      </c>
      <c r="CK504">
        <f>GDP!CP505</f>
        <v>0</v>
      </c>
      <c r="CL504">
        <f>GDP!CQ505</f>
        <v>0</v>
      </c>
      <c r="CM504">
        <f>GDP!CR505</f>
        <v>0</v>
      </c>
      <c r="CN504">
        <f>GDP!CS505</f>
        <v>0</v>
      </c>
      <c r="CO504">
        <f>GDP!CT505</f>
        <v>0</v>
      </c>
      <c r="CP504">
        <f>GDP!CU505</f>
        <v>0</v>
      </c>
      <c r="CQ504">
        <f>GDP!CV505</f>
        <v>0</v>
      </c>
      <c r="CR504">
        <f>GDP!CW505</f>
        <v>0</v>
      </c>
      <c r="CS504">
        <f>GDP!CX505</f>
        <v>0</v>
      </c>
      <c r="CT504">
        <f>GDP!CY505</f>
        <v>0</v>
      </c>
      <c r="CU504">
        <f>GDP!CZ505</f>
        <v>0</v>
      </c>
      <c r="CV504">
        <f>GDP!DA505</f>
        <v>0</v>
      </c>
      <c r="CW504">
        <f>GDP!DB505</f>
        <v>0</v>
      </c>
      <c r="CX504" s="7">
        <f>GDP!DC505</f>
        <v>0</v>
      </c>
      <c r="CY504">
        <f>GDP!DD505</f>
        <v>0</v>
      </c>
      <c r="CZ504">
        <f>GDP!DE505</f>
        <v>0</v>
      </c>
      <c r="DA504">
        <f>GDP!DF505</f>
        <v>0</v>
      </c>
      <c r="DB504">
        <f>GDP!DG505</f>
        <v>0</v>
      </c>
      <c r="DC504">
        <f>GDP!DH505</f>
        <v>0</v>
      </c>
      <c r="DD504">
        <f>GDP!DI505</f>
        <v>0</v>
      </c>
      <c r="DE504" s="7">
        <f>GDP!DJ505</f>
        <v>0</v>
      </c>
      <c r="DF504">
        <f>GDP!DU505</f>
        <v>0</v>
      </c>
      <c r="DG504" s="7">
        <f>GDP!DV505</f>
        <v>0</v>
      </c>
      <c r="DH504">
        <f>GDP!DW505</f>
        <v>0</v>
      </c>
      <c r="DI504">
        <f>GDP!EA505</f>
        <v>0</v>
      </c>
      <c r="DJ504">
        <f>GDP!EB505</f>
        <v>0</v>
      </c>
      <c r="DK504">
        <f>GDP!EC505</f>
        <v>0</v>
      </c>
      <c r="DL504">
        <f>GDP!ED505</f>
        <v>0</v>
      </c>
      <c r="DM504">
        <f>GDP!EE505</f>
        <v>0</v>
      </c>
      <c r="DN504">
        <f>GDP!DY505</f>
        <v>0</v>
      </c>
      <c r="DO504">
        <f>GDP!DZ505</f>
        <v>0</v>
      </c>
      <c r="DP504" s="84">
        <v>49.432250083009301</v>
      </c>
      <c r="DQ504" s="84">
        <v>51.048999999999999</v>
      </c>
      <c r="DR504">
        <v>51.049321627025002</v>
      </c>
      <c r="DS504">
        <v>-0.28000000000000003</v>
      </c>
      <c r="DT504">
        <v>2.5762609619000001</v>
      </c>
      <c r="DU504">
        <v>3.0305862810999997</v>
      </c>
      <c r="DV504">
        <v>0.45432531919999963</v>
      </c>
      <c r="DW504">
        <v>42.552698944500001</v>
      </c>
      <c r="DX504">
        <v>39.522112663400002</v>
      </c>
      <c r="DY504">
        <v>1202921000</v>
      </c>
      <c r="DZ504">
        <v>2651478000</v>
      </c>
      <c r="EA504">
        <f t="shared" si="35"/>
        <v>1.0054575691984333</v>
      </c>
      <c r="EB504">
        <f t="shared" si="36"/>
        <v>2.2162291826837537</v>
      </c>
      <c r="EC504">
        <f t="shared" si="37"/>
        <v>-1.2107716134853204</v>
      </c>
      <c r="ED504">
        <v>42931493000</v>
      </c>
      <c r="EE504">
        <f t="shared" si="38"/>
        <v>35.884147499162083</v>
      </c>
      <c r="EF504">
        <v>5903716000</v>
      </c>
      <c r="EG504">
        <v>21735198000</v>
      </c>
      <c r="EH504">
        <f t="shared" si="39"/>
        <v>4.9708519694675219</v>
      </c>
    </row>
    <row r="505" spans="1:138" x14ac:dyDescent="0.35">
      <c r="A505" t="s">
        <v>157</v>
      </c>
      <c r="B505" s="7">
        <v>2000</v>
      </c>
      <c r="C505">
        <f>MacroData!D505</f>
        <v>25755.18175901</v>
      </c>
      <c r="D505">
        <f>MacroData!E505</f>
        <v>100.691</v>
      </c>
      <c r="E505">
        <f>MacroData!F505</f>
        <v>101.568</v>
      </c>
      <c r="F505">
        <f>MacroData!G505</f>
        <v>79672600000</v>
      </c>
      <c r="G505">
        <f>MacroData!H505</f>
        <v>123145202089.62801</v>
      </c>
      <c r="H505">
        <f>MacroData!I505</f>
        <v>128466305000</v>
      </c>
      <c r="I505">
        <f>MacroData!J505</f>
        <v>166694709000</v>
      </c>
      <c r="J505">
        <f>MacroData!K505</f>
        <v>4.3920000000000003</v>
      </c>
      <c r="K505">
        <f>MacroData!L505</f>
        <v>5.5949999999999998</v>
      </c>
      <c r="L505">
        <f>MacroData!M505</f>
        <v>103154.5234375</v>
      </c>
      <c r="M505">
        <f>MacroData!N505</f>
        <v>44889.171875</v>
      </c>
      <c r="N505">
        <f>MacroData!O505</f>
        <v>10289900</v>
      </c>
      <c r="O505">
        <f>MacroData!P505</f>
        <v>-12954840685.714968</v>
      </c>
      <c r="P505">
        <f>MacroData!Q505</f>
        <v>-15723918578.903015</v>
      </c>
      <c r="Q505">
        <f>MacroData!R505</f>
        <v>43568024000</v>
      </c>
      <c r="R505">
        <f>MacroData!S505</f>
        <v>182418627578.90302</v>
      </c>
      <c r="S505">
        <f>MacroData!T505</f>
        <v>36245089122.316391</v>
      </c>
      <c r="T505">
        <f>MacroData!U505</f>
        <v>107300390000</v>
      </c>
      <c r="U505">
        <f>MacroData!V505</f>
        <v>4.0090000000000003</v>
      </c>
      <c r="V505">
        <f>MacroData!W505</f>
        <v>281.84000000000003</v>
      </c>
      <c r="W505">
        <f>MacroData!X505</f>
        <v>92.656000000000006</v>
      </c>
      <c r="X505">
        <f>MacroData!Y505</f>
        <v>119496153565.63901</v>
      </c>
      <c r="Y505">
        <f>MacroData!Z505</f>
        <v>81261269000</v>
      </c>
      <c r="Z505">
        <f>MacroData!AA505</f>
        <v>49434160000</v>
      </c>
      <c r="AA505">
        <f>MacroData!AB505</f>
        <v>8530984000</v>
      </c>
      <c r="AB505">
        <f>MacroData!AC505</f>
        <v>14306624000</v>
      </c>
      <c r="AC505">
        <f>MacroData!AD505</f>
        <v>31211178000</v>
      </c>
      <c r="AD505">
        <f>MacroData!AE505</f>
        <v>7168671554.5994596</v>
      </c>
      <c r="AE505">
        <f>MacroData!AF505</f>
        <v>-3.2149052625122301</v>
      </c>
      <c r="AF505">
        <f>MacroData!AG505</f>
        <v>78.508914034293795</v>
      </c>
      <c r="AG505">
        <f>MacroData!AH505</f>
        <v>0</v>
      </c>
      <c r="AH505">
        <f>MacroData!AI505</f>
        <v>0</v>
      </c>
      <c r="AI505">
        <f>MacroData!AJ505</f>
        <v>1</v>
      </c>
      <c r="AJ505">
        <f>MacroData!AK505</f>
        <v>0</v>
      </c>
      <c r="AK505">
        <f>MacroData!AL505</f>
        <v>0</v>
      </c>
      <c r="AL505">
        <f>MacroData!AM505</f>
        <v>3.6979164999999998</v>
      </c>
      <c r="AM505">
        <f>MacroData!AN505</f>
        <v>3.9438791644005549</v>
      </c>
      <c r="AN505" s="31">
        <f>GDP!C506+GDP!J506</f>
        <v>0</v>
      </c>
      <c r="AO505">
        <f>GDP!D506+GDP!K506</f>
        <v>0</v>
      </c>
      <c r="AP505">
        <f>GDP!E506+GDP!L506</f>
        <v>0</v>
      </c>
      <c r="AQ505">
        <f>GDP!F506+GDP!M506</f>
        <v>0</v>
      </c>
      <c r="AR505">
        <f>GDP!G506+GDP!N506</f>
        <v>0</v>
      </c>
      <c r="AS505">
        <f>GDP!H506+GDP!O506</f>
        <v>0</v>
      </c>
      <c r="AT505" s="7">
        <f>GDP!I506+GDP!P506</f>
        <v>0</v>
      </c>
      <c r="AU505">
        <f>GDP!AE506</f>
        <v>0</v>
      </c>
      <c r="AV505">
        <f>GDP!AF506</f>
        <v>0</v>
      </c>
      <c r="AW505">
        <f>GDP!AG506</f>
        <v>0</v>
      </c>
      <c r="AX505">
        <f>GDP!AH506</f>
        <v>0</v>
      </c>
      <c r="AY505">
        <f>GDP!AI506</f>
        <v>0</v>
      </c>
      <c r="AZ505">
        <f>GDP!AJ506</f>
        <v>0</v>
      </c>
      <c r="BA505" s="7">
        <f>GDP!AK506</f>
        <v>0</v>
      </c>
      <c r="BB505">
        <f>GDP!AS506</f>
        <v>0</v>
      </c>
      <c r="BC505">
        <f>GDP!AT506</f>
        <v>0</v>
      </c>
      <c r="BD505">
        <f>GDP!AU506</f>
        <v>0</v>
      </c>
      <c r="BE505">
        <f>GDP!AV506</f>
        <v>0</v>
      </c>
      <c r="BF505">
        <f>GDP!AW506</f>
        <v>0</v>
      </c>
      <c r="BG505">
        <f>GDP!AX506</f>
        <v>0</v>
      </c>
      <c r="BH505" s="7">
        <f>GDP!AY506</f>
        <v>0</v>
      </c>
      <c r="BI505">
        <f>GDP!AZ506</f>
        <v>0</v>
      </c>
      <c r="BJ505">
        <f>GDP!BA506</f>
        <v>0</v>
      </c>
      <c r="BK505">
        <f>GDP!BB506</f>
        <v>0</v>
      </c>
      <c r="BL505">
        <f>GDP!BC506</f>
        <v>0</v>
      </c>
      <c r="BM505">
        <f>GDP!BD506</f>
        <v>0</v>
      </c>
      <c r="BN505">
        <f>GDP!BE506</f>
        <v>0</v>
      </c>
      <c r="BO505" s="7">
        <f>GDP!BF506</f>
        <v>0</v>
      </c>
      <c r="BP505">
        <f>GDP!BG506+GDP!BN506+GDP!BU506</f>
        <v>0.30852000000000002</v>
      </c>
      <c r="BQ505">
        <f>GDP!BH506+GDP!BO506+GDP!BV506</f>
        <v>0</v>
      </c>
      <c r="BR505">
        <f>GDP!BI506+GDP!BP506+GDP!BW506</f>
        <v>0</v>
      </c>
      <c r="BS505">
        <f>GDP!BJ506+GDP!BQ506+GDP!BX506</f>
        <v>0</v>
      </c>
      <c r="BT505">
        <f>GDP!BK506+GDP!BR506+GDP!BY506</f>
        <v>0</v>
      </c>
      <c r="BU505">
        <f>GDP!BL506+GDP!BS506+GDP!BZ506</f>
        <v>0</v>
      </c>
      <c r="BV505" s="7">
        <f>GDP!BM506+GDP!BT506+GDP!CA506</f>
        <v>0</v>
      </c>
      <c r="BW505">
        <f>GDP!CB506</f>
        <v>0</v>
      </c>
      <c r="BX505">
        <f>GDP!CC506</f>
        <v>0</v>
      </c>
      <c r="BY505">
        <f>GDP!CD506</f>
        <v>0</v>
      </c>
      <c r="BZ505">
        <f>GDP!CE506</f>
        <v>0</v>
      </c>
      <c r="CA505">
        <f>GDP!CF506</f>
        <v>0</v>
      </c>
      <c r="CB505">
        <f>GDP!CG506</f>
        <v>0</v>
      </c>
      <c r="CC505" s="7">
        <f>GDP!CH506</f>
        <v>0</v>
      </c>
      <c r="CD505">
        <f>GDP!CI506</f>
        <v>0</v>
      </c>
      <c r="CE505">
        <f>GDP!CJ506</f>
        <v>0</v>
      </c>
      <c r="CF505">
        <f>GDP!CK506</f>
        <v>0</v>
      </c>
      <c r="CG505">
        <f>GDP!CL506</f>
        <v>0</v>
      </c>
      <c r="CH505">
        <f>GDP!CM506</f>
        <v>0</v>
      </c>
      <c r="CI505">
        <f>GDP!CN506</f>
        <v>0</v>
      </c>
      <c r="CJ505" s="7">
        <f>GDP!CO506</f>
        <v>0</v>
      </c>
      <c r="CK505">
        <f>GDP!CP506</f>
        <v>0.15426000000000001</v>
      </c>
      <c r="CL505">
        <f>GDP!CQ506</f>
        <v>0</v>
      </c>
      <c r="CM505">
        <f>GDP!CR506</f>
        <v>0</v>
      </c>
      <c r="CN505">
        <f>GDP!CS506</f>
        <v>0</v>
      </c>
      <c r="CO505">
        <f>GDP!CT506</f>
        <v>0</v>
      </c>
      <c r="CP505">
        <f>GDP!CU506</f>
        <v>0</v>
      </c>
      <c r="CQ505">
        <f>GDP!CV506</f>
        <v>0</v>
      </c>
      <c r="CR505">
        <f>GDP!CW506</f>
        <v>0</v>
      </c>
      <c r="CS505">
        <f>GDP!CX506</f>
        <v>0</v>
      </c>
      <c r="CT505">
        <f>GDP!CY506</f>
        <v>0</v>
      </c>
      <c r="CU505">
        <f>GDP!CZ506</f>
        <v>0</v>
      </c>
      <c r="CV505">
        <f>GDP!DA506</f>
        <v>0</v>
      </c>
      <c r="CW505">
        <f>GDP!DB506</f>
        <v>0</v>
      </c>
      <c r="CX505" s="7">
        <f>GDP!DC506</f>
        <v>0</v>
      </c>
      <c r="CY505">
        <f>GDP!DD506</f>
        <v>0.46278000000000002</v>
      </c>
      <c r="CZ505">
        <f>GDP!DE506</f>
        <v>0</v>
      </c>
      <c r="DA505">
        <f>GDP!DF506</f>
        <v>0</v>
      </c>
      <c r="DB505">
        <f>GDP!DG506</f>
        <v>0</v>
      </c>
      <c r="DC505">
        <f>GDP!DH506</f>
        <v>0</v>
      </c>
      <c r="DD505">
        <f>GDP!DI506</f>
        <v>0</v>
      </c>
      <c r="DE505" s="7">
        <f>GDP!DJ506</f>
        <v>0</v>
      </c>
      <c r="DF505">
        <f>GDP!DU506</f>
        <v>0</v>
      </c>
      <c r="DG505" s="7">
        <f>GDP!DV506</f>
        <v>0.46278000000000002</v>
      </c>
      <c r="DH505">
        <f>GDP!DW506</f>
        <v>1</v>
      </c>
      <c r="DI505">
        <f>GDP!EA506</f>
        <v>0</v>
      </c>
      <c r="DJ505">
        <f>GDP!EB506</f>
        <v>0</v>
      </c>
      <c r="DK505">
        <f>GDP!EC506</f>
        <v>1</v>
      </c>
      <c r="DL505">
        <f>GDP!ED506</f>
        <v>0</v>
      </c>
      <c r="DM505">
        <f>GDP!EE506</f>
        <v>0</v>
      </c>
      <c r="DN505">
        <f>GDP!DY506</f>
        <v>1</v>
      </c>
      <c r="DO505">
        <f>GDP!DZ506</f>
        <v>0</v>
      </c>
      <c r="DP505" s="84">
        <v>48.358602161786997</v>
      </c>
      <c r="DQ505" s="84">
        <v>50.317100000000003</v>
      </c>
      <c r="DR505">
        <v>50.316697842158</v>
      </c>
      <c r="DS505">
        <v>-0.56000000000000005</v>
      </c>
      <c r="DT505">
        <v>2.5238641369999999</v>
      </c>
      <c r="DU505">
        <v>3.2149005919999993</v>
      </c>
      <c r="DV505">
        <v>0.69103645499999944</v>
      </c>
      <c r="DW505">
        <v>42.644094107000001</v>
      </c>
      <c r="DX505">
        <v>39.429193515000001</v>
      </c>
      <c r="DY505">
        <v>625296000</v>
      </c>
      <c r="DZ505">
        <v>2898634000</v>
      </c>
      <c r="EA505">
        <f t="shared" si="35"/>
        <v>0.48673930490956369</v>
      </c>
      <c r="EB505">
        <f t="shared" si="36"/>
        <v>2.2563379556997458</v>
      </c>
      <c r="EC505">
        <f t="shared" si="37"/>
        <v>-1.7695986507901822</v>
      </c>
      <c r="ED505">
        <v>47275797000</v>
      </c>
      <c r="EE505">
        <f t="shared" si="38"/>
        <v>36.800153160784063</v>
      </c>
      <c r="EF505">
        <v>5916698000</v>
      </c>
      <c r="EG505">
        <v>24437381000</v>
      </c>
      <c r="EH505">
        <f t="shared" si="39"/>
        <v>4.9439719403908624</v>
      </c>
    </row>
    <row r="506" spans="1:138" x14ac:dyDescent="0.35">
      <c r="A506" t="s">
        <v>157</v>
      </c>
      <c r="B506" s="7">
        <v>2001</v>
      </c>
      <c r="C506">
        <f>MacroData!D506</f>
        <v>27230.973265604</v>
      </c>
      <c r="D506">
        <f>MacroData!E506</f>
        <v>99.906999999999996</v>
      </c>
      <c r="E506">
        <f>MacroData!F506</f>
        <v>100.23699999999999</v>
      </c>
      <c r="F506">
        <f>MacroData!G506</f>
        <v>86194900000</v>
      </c>
      <c r="G506">
        <f>MacroData!H506</f>
        <v>131057880708.43401</v>
      </c>
      <c r="H506">
        <f>MacroData!I506</f>
        <v>135827522000</v>
      </c>
      <c r="I506">
        <f>MacroData!J506</f>
        <v>169934094000</v>
      </c>
      <c r="J506">
        <f>MacroData!K506</f>
        <v>4.2619999999999996</v>
      </c>
      <c r="K506">
        <f>MacroData!L506</f>
        <v>5.1580000000000004</v>
      </c>
      <c r="L506">
        <f>MacroData!M506</f>
        <v>103506.5859375</v>
      </c>
      <c r="M506">
        <f>MacroData!N506</f>
        <v>44229.26953125</v>
      </c>
      <c r="N506">
        <f>MacroData!O506</f>
        <v>10362720</v>
      </c>
      <c r="O506">
        <f>MacroData!P506</f>
        <v>-12339654781.980795</v>
      </c>
      <c r="P506">
        <f>MacroData!Q506</f>
        <v>-15047868131.240997</v>
      </c>
      <c r="Q506">
        <f>MacroData!R506</f>
        <v>43986875000</v>
      </c>
      <c r="R506">
        <f>MacroData!S506</f>
        <v>184981962131.241</v>
      </c>
      <c r="S506">
        <f>MacroData!T506</f>
        <v>35748178249.109886</v>
      </c>
      <c r="T506">
        <f>MacroData!U506</f>
        <v>108318920000</v>
      </c>
      <c r="U506">
        <f>MacroData!V506</f>
        <v>4.0090000000000003</v>
      </c>
      <c r="V506">
        <f>MacroData!W506</f>
        <v>230.35</v>
      </c>
      <c r="W506">
        <f>MacroData!X506</f>
        <v>93.626000000000005</v>
      </c>
      <c r="X506">
        <f>MacroData!Y506</f>
        <v>120630450804.349</v>
      </c>
      <c r="Y506">
        <f>MacroData!Z506</f>
        <v>85140747000</v>
      </c>
      <c r="Z506">
        <f>MacroData!AA506</f>
        <v>51457889000</v>
      </c>
      <c r="AA506">
        <f>MacroData!AB506</f>
        <v>8903204000</v>
      </c>
      <c r="AB506">
        <f>MacroData!AC506</f>
        <v>15531057000</v>
      </c>
      <c r="AC506">
        <f>MacroData!AD506</f>
        <v>32328495000</v>
      </c>
      <c r="AD506">
        <f>MacroData!AE506</f>
        <v>8086542311.5812941</v>
      </c>
      <c r="AE506">
        <f>MacroData!AF506</f>
        <v>-4.7883962721487396</v>
      </c>
      <c r="AF506">
        <f>MacroData!AG506</f>
        <v>81.959190132948194</v>
      </c>
      <c r="AG506">
        <f>MacroData!AH506</f>
        <v>0</v>
      </c>
      <c r="AH506">
        <f>MacroData!AI506</f>
        <v>0</v>
      </c>
      <c r="AI506">
        <f>MacroData!AJ506</f>
        <v>1</v>
      </c>
      <c r="AJ506">
        <f>MacroData!AK506</f>
        <v>0</v>
      </c>
      <c r="AK506">
        <f>MacroData!AL506</f>
        <v>1</v>
      </c>
      <c r="AL506">
        <f>MacroData!AM506</f>
        <v>3.6979164999999998</v>
      </c>
      <c r="AM506">
        <f>MacroData!AN506</f>
        <v>3.3188443396772658</v>
      </c>
      <c r="AN506" s="31">
        <f>GDP!C507+GDP!J507</f>
        <v>0</v>
      </c>
      <c r="AO506">
        <f>GDP!D507+GDP!K507</f>
        <v>0</v>
      </c>
      <c r="AP506">
        <f>GDP!E507+GDP!L507</f>
        <v>0</v>
      </c>
      <c r="AQ506">
        <f>GDP!F507+GDP!M507</f>
        <v>0</v>
      </c>
      <c r="AR506">
        <f>GDP!G507+GDP!N507</f>
        <v>0</v>
      </c>
      <c r="AS506">
        <f>GDP!H507+GDP!O507</f>
        <v>0</v>
      </c>
      <c r="AT506" s="7">
        <f>GDP!I507+GDP!P507</f>
        <v>0</v>
      </c>
      <c r="AU506">
        <f>GDP!AE507</f>
        <v>0</v>
      </c>
      <c r="AV506">
        <f>GDP!AF507</f>
        <v>0</v>
      </c>
      <c r="AW506">
        <f>GDP!AG507</f>
        <v>0</v>
      </c>
      <c r="AX506">
        <f>GDP!AH507</f>
        <v>0</v>
      </c>
      <c r="AY506">
        <f>GDP!AI507</f>
        <v>0</v>
      </c>
      <c r="AZ506">
        <f>GDP!AJ507</f>
        <v>0</v>
      </c>
      <c r="BA506" s="7">
        <f>GDP!AK507</f>
        <v>0</v>
      </c>
      <c r="BB506">
        <f>GDP!AS507</f>
        <v>0</v>
      </c>
      <c r="BC506">
        <f>GDP!AT507</f>
        <v>0</v>
      </c>
      <c r="BD506">
        <f>GDP!AU507</f>
        <v>0</v>
      </c>
      <c r="BE506">
        <f>GDP!AV507</f>
        <v>0</v>
      </c>
      <c r="BF506">
        <f>GDP!AW507</f>
        <v>0</v>
      </c>
      <c r="BG506">
        <f>GDP!AX507</f>
        <v>0</v>
      </c>
      <c r="BH506" s="7">
        <f>GDP!AY507</f>
        <v>0</v>
      </c>
      <c r="BI506">
        <f>GDP!AZ507</f>
        <v>0</v>
      </c>
      <c r="BJ506">
        <f>GDP!BA507</f>
        <v>0</v>
      </c>
      <c r="BK506">
        <f>GDP!BB507</f>
        <v>0</v>
      </c>
      <c r="BL506">
        <f>GDP!BC507</f>
        <v>0</v>
      </c>
      <c r="BM506">
        <f>GDP!BD507</f>
        <v>0</v>
      </c>
      <c r="BN506">
        <f>GDP!BE507</f>
        <v>0</v>
      </c>
      <c r="BO506" s="7">
        <f>GDP!BF507</f>
        <v>0</v>
      </c>
      <c r="BP506">
        <f>GDP!BG507+GDP!BN507+GDP!BU507</f>
        <v>0</v>
      </c>
      <c r="BQ506">
        <f>GDP!BH507+GDP!BO507+GDP!BV507</f>
        <v>0</v>
      </c>
      <c r="BR506">
        <f>GDP!BI507+GDP!BP507+GDP!BW507</f>
        <v>0</v>
      </c>
      <c r="BS506">
        <f>GDP!BJ507+GDP!BQ507+GDP!BX507</f>
        <v>0</v>
      </c>
      <c r="BT506">
        <f>GDP!BK507+GDP!BR507+GDP!BY507</f>
        <v>0</v>
      </c>
      <c r="BU506">
        <f>GDP!BL507+GDP!BS507+GDP!BZ507</f>
        <v>0</v>
      </c>
      <c r="BV506" s="7">
        <f>GDP!BM507+GDP!BT507+GDP!CA507</f>
        <v>0</v>
      </c>
      <c r="BW506">
        <f>GDP!CB507</f>
        <v>0</v>
      </c>
      <c r="BX506">
        <f>GDP!CC507</f>
        <v>0</v>
      </c>
      <c r="BY506">
        <f>GDP!CD507</f>
        <v>0</v>
      </c>
      <c r="BZ506">
        <f>GDP!CE507</f>
        <v>0</v>
      </c>
      <c r="CA506">
        <f>GDP!CF507</f>
        <v>0</v>
      </c>
      <c r="CB506">
        <f>GDP!CG507</f>
        <v>0</v>
      </c>
      <c r="CC506" s="7">
        <f>GDP!CH507</f>
        <v>0</v>
      </c>
      <c r="CD506">
        <f>GDP!CI507</f>
        <v>0</v>
      </c>
      <c r="CE506">
        <f>GDP!CJ507</f>
        <v>0</v>
      </c>
      <c r="CF506">
        <f>GDP!CK507</f>
        <v>0</v>
      </c>
      <c r="CG506">
        <f>GDP!CL507</f>
        <v>0</v>
      </c>
      <c r="CH506">
        <f>GDP!CM507</f>
        <v>0</v>
      </c>
      <c r="CI506">
        <f>GDP!CN507</f>
        <v>0</v>
      </c>
      <c r="CJ506" s="7">
        <f>GDP!CO507</f>
        <v>0</v>
      </c>
      <c r="CK506">
        <f>GDP!CP507</f>
        <v>0</v>
      </c>
      <c r="CL506">
        <f>GDP!CQ507</f>
        <v>0</v>
      </c>
      <c r="CM506">
        <f>GDP!CR507</f>
        <v>0</v>
      </c>
      <c r="CN506">
        <f>GDP!CS507</f>
        <v>0</v>
      </c>
      <c r="CO506">
        <f>GDP!CT507</f>
        <v>0</v>
      </c>
      <c r="CP506">
        <f>GDP!CU507</f>
        <v>0</v>
      </c>
      <c r="CQ506">
        <f>GDP!CV507</f>
        <v>0</v>
      </c>
      <c r="CR506">
        <f>GDP!CW507</f>
        <v>0</v>
      </c>
      <c r="CS506">
        <f>GDP!CX507</f>
        <v>0</v>
      </c>
      <c r="CT506">
        <f>GDP!CY507</f>
        <v>0</v>
      </c>
      <c r="CU506">
        <f>GDP!CZ507</f>
        <v>0</v>
      </c>
      <c r="CV506">
        <f>GDP!DA507</f>
        <v>0</v>
      </c>
      <c r="CW506">
        <f>GDP!DB507</f>
        <v>0</v>
      </c>
      <c r="CX506" s="7">
        <f>GDP!DC507</f>
        <v>0</v>
      </c>
      <c r="CY506">
        <f>GDP!DD507</f>
        <v>0</v>
      </c>
      <c r="CZ506">
        <f>GDP!DE507</f>
        <v>0</v>
      </c>
      <c r="DA506">
        <f>GDP!DF507</f>
        <v>0</v>
      </c>
      <c r="DB506">
        <f>GDP!DG507</f>
        <v>0</v>
      </c>
      <c r="DC506">
        <f>GDP!DH507</f>
        <v>0</v>
      </c>
      <c r="DD506">
        <f>GDP!DI507</f>
        <v>0</v>
      </c>
      <c r="DE506" s="7">
        <f>GDP!DJ507</f>
        <v>0</v>
      </c>
      <c r="DF506">
        <f>GDP!DU507</f>
        <v>0</v>
      </c>
      <c r="DG506" s="7">
        <f>GDP!DV507</f>
        <v>0</v>
      </c>
      <c r="DH506">
        <f>GDP!DW507</f>
        <v>0</v>
      </c>
      <c r="DI506">
        <f>GDP!EA507</f>
        <v>0</v>
      </c>
      <c r="DJ506">
        <f>GDP!EB507</f>
        <v>0</v>
      </c>
      <c r="DK506">
        <f>GDP!EC507</f>
        <v>0</v>
      </c>
      <c r="DL506">
        <f>GDP!ED507</f>
        <v>0</v>
      </c>
      <c r="DM506">
        <f>GDP!EE507</f>
        <v>0</v>
      </c>
      <c r="DN506">
        <f>GDP!DY507</f>
        <v>0</v>
      </c>
      <c r="DO506">
        <f>GDP!DZ507</f>
        <v>0</v>
      </c>
      <c r="DP506" s="84">
        <v>51.068035146379799</v>
      </c>
      <c r="DQ506" s="84">
        <v>53.416400000000003</v>
      </c>
      <c r="DR506">
        <v>53.416281680807998</v>
      </c>
      <c r="DS506">
        <v>1.41</v>
      </c>
      <c r="DT506">
        <v>2.5020282707999999</v>
      </c>
      <c r="DU506">
        <v>4.7884043706000057</v>
      </c>
      <c r="DV506">
        <v>2.2863760998000058</v>
      </c>
      <c r="DW506">
        <v>44.113239436100002</v>
      </c>
      <c r="DX506">
        <v>39.324835065499997</v>
      </c>
      <c r="DY506">
        <v>1348570000</v>
      </c>
      <c r="DZ506">
        <v>3098152000</v>
      </c>
      <c r="EA506">
        <f t="shared" si="35"/>
        <v>0.99285474706665122</v>
      </c>
      <c r="EB506">
        <f t="shared" si="36"/>
        <v>2.2809456834528721</v>
      </c>
      <c r="EC506">
        <f t="shared" si="37"/>
        <v>-1.288090936386221</v>
      </c>
      <c r="ED506">
        <v>50773424000</v>
      </c>
      <c r="EE506">
        <f t="shared" si="38"/>
        <v>37.380807109180715</v>
      </c>
      <c r="EF506">
        <v>6833723000</v>
      </c>
      <c r="EG506">
        <v>26337387000</v>
      </c>
      <c r="EH506">
        <f t="shared" si="39"/>
        <v>4.9725605576279843</v>
      </c>
    </row>
    <row r="507" spans="1:138" x14ac:dyDescent="0.35">
      <c r="A507" t="s">
        <v>157</v>
      </c>
      <c r="B507" s="7">
        <v>2002</v>
      </c>
      <c r="C507">
        <f>MacroData!D507</f>
        <v>142.63141400000001</v>
      </c>
      <c r="D507">
        <f>MacroData!E507</f>
        <v>98.768000000000001</v>
      </c>
      <c r="E507">
        <f>MacroData!F507</f>
        <v>99.224000000000004</v>
      </c>
      <c r="F507">
        <f>MacroData!G507</f>
        <v>95295000000</v>
      </c>
      <c r="G507">
        <f>MacroData!H507</f>
        <v>139553185236.992</v>
      </c>
      <c r="H507">
        <f>MacroData!I507</f>
        <v>142631414000</v>
      </c>
      <c r="I507">
        <f>MacroData!J507</f>
        <v>171240541000</v>
      </c>
      <c r="J507">
        <f>MacroData!K507</f>
        <v>3.319</v>
      </c>
      <c r="K507">
        <f>MacroData!L507</f>
        <v>5.0069999999999997</v>
      </c>
      <c r="L507">
        <f>MacroData!M507</f>
        <v>104114.6015625</v>
      </c>
      <c r="M507">
        <f>MacroData!N507</f>
        <v>42376.9140625</v>
      </c>
      <c r="N507">
        <f>MacroData!O507</f>
        <v>10419630</v>
      </c>
      <c r="O507">
        <f>MacroData!P507</f>
        <v>-11008062496.887278</v>
      </c>
      <c r="P507">
        <f>MacroData!Q507</f>
        <v>-14449004145.52301</v>
      </c>
      <c r="Q507">
        <f>MacroData!R507</f>
        <v>42500373000</v>
      </c>
      <c r="R507">
        <f>MacroData!S507</f>
        <v>185689545145.52301</v>
      </c>
      <c r="S507">
        <f>MacroData!T507</f>
        <v>34778611509.154785</v>
      </c>
      <c r="T507">
        <f>MacroData!U507</f>
        <v>109740830000</v>
      </c>
      <c r="U507">
        <f>MacroData!V507</f>
        <v>4.9989999999999997</v>
      </c>
      <c r="V507">
        <f>MacroData!W507</f>
        <v>183.93</v>
      </c>
      <c r="W507">
        <f>MacroData!X507</f>
        <v>95.247</v>
      </c>
      <c r="X507">
        <f>MacroData!Y507</f>
        <v>122213975050.01801</v>
      </c>
      <c r="Y507">
        <f>MacroData!Z507</f>
        <v>89267654000</v>
      </c>
      <c r="Z507">
        <f>MacroData!AA507</f>
        <v>55333101000</v>
      </c>
      <c r="AA507">
        <f>MacroData!AB507</f>
        <v>9493678000</v>
      </c>
      <c r="AB507">
        <f>MacroData!AC507</f>
        <v>16995702000</v>
      </c>
      <c r="AC507">
        <f>MacroData!AD507</f>
        <v>33176284000</v>
      </c>
      <c r="AD507">
        <f>MacroData!AE507</f>
        <v>7573735789.2055302</v>
      </c>
      <c r="AE507">
        <f>MacroData!AF507</f>
        <v>-3.3402809846644299</v>
      </c>
      <c r="AF507">
        <f>MacroData!AG507</f>
        <v>84.8646857949729</v>
      </c>
      <c r="AG507">
        <f>MacroData!AH507</f>
        <v>0</v>
      </c>
      <c r="AH507">
        <f>MacroData!AI507</f>
        <v>0</v>
      </c>
      <c r="AI507">
        <f>MacroData!AJ507</f>
        <v>1</v>
      </c>
      <c r="AJ507">
        <f>MacroData!AK507</f>
        <v>0</v>
      </c>
      <c r="AK507">
        <f>MacroData!AL507</f>
        <v>1</v>
      </c>
      <c r="AL507">
        <f>MacroData!AM507</f>
        <v>3.6979164999999998</v>
      </c>
      <c r="AM507">
        <f>MacroData!AN507</f>
        <v>3.2487252911641482</v>
      </c>
      <c r="AN507" s="31">
        <f>GDP!C508+GDP!J508</f>
        <v>0.77612999999999999</v>
      </c>
      <c r="AO507">
        <f>GDP!D508+GDP!K508</f>
        <v>0</v>
      </c>
      <c r="AP507">
        <f>GDP!E508+GDP!L508</f>
        <v>0</v>
      </c>
      <c r="AQ507">
        <f>GDP!F508+GDP!M508</f>
        <v>0</v>
      </c>
      <c r="AR507">
        <f>GDP!G508+GDP!N508</f>
        <v>0</v>
      </c>
      <c r="AS507">
        <f>GDP!H508+GDP!O508</f>
        <v>0</v>
      </c>
      <c r="AT507" s="7">
        <f>GDP!I508+GDP!P508</f>
        <v>0</v>
      </c>
      <c r="AU507">
        <f>GDP!AE508</f>
        <v>0.25871</v>
      </c>
      <c r="AV507">
        <f>GDP!AF508</f>
        <v>0</v>
      </c>
      <c r="AW507">
        <f>GDP!AG508</f>
        <v>0</v>
      </c>
      <c r="AX507">
        <f>GDP!AH508</f>
        <v>0</v>
      </c>
      <c r="AY507">
        <f>GDP!AI508</f>
        <v>0</v>
      </c>
      <c r="AZ507">
        <f>GDP!AJ508</f>
        <v>0</v>
      </c>
      <c r="BA507" s="7">
        <f>GDP!AK508</f>
        <v>0</v>
      </c>
      <c r="BB507">
        <f>GDP!AS508</f>
        <v>0</v>
      </c>
      <c r="BC507">
        <f>GDP!AT508</f>
        <v>0</v>
      </c>
      <c r="BD507">
        <f>GDP!AU508</f>
        <v>0</v>
      </c>
      <c r="BE507">
        <f>GDP!AV508</f>
        <v>0</v>
      </c>
      <c r="BF507">
        <f>GDP!AW508</f>
        <v>0</v>
      </c>
      <c r="BG507">
        <f>GDP!AX508</f>
        <v>0</v>
      </c>
      <c r="BH507" s="7">
        <f>GDP!AY508</f>
        <v>0</v>
      </c>
      <c r="BI507">
        <f>GDP!AZ508</f>
        <v>0</v>
      </c>
      <c r="BJ507">
        <f>GDP!BA508</f>
        <v>0</v>
      </c>
      <c r="BK507">
        <f>GDP!BB508</f>
        <v>0</v>
      </c>
      <c r="BL507">
        <f>GDP!BC508</f>
        <v>0</v>
      </c>
      <c r="BM507">
        <f>GDP!BD508</f>
        <v>0</v>
      </c>
      <c r="BN507">
        <f>GDP!BE508</f>
        <v>0</v>
      </c>
      <c r="BO507" s="7">
        <f>GDP!BF508</f>
        <v>0</v>
      </c>
      <c r="BP507">
        <f>GDP!BG508+GDP!BN508+GDP!BU508</f>
        <v>0.25871</v>
      </c>
      <c r="BQ507">
        <f>GDP!BH508+GDP!BO508+GDP!BV508</f>
        <v>0</v>
      </c>
      <c r="BR507">
        <f>GDP!BI508+GDP!BP508+GDP!BW508</f>
        <v>0</v>
      </c>
      <c r="BS507">
        <f>GDP!BJ508+GDP!BQ508+GDP!BX508</f>
        <v>0</v>
      </c>
      <c r="BT507">
        <f>GDP!BK508+GDP!BR508+GDP!BY508</f>
        <v>0</v>
      </c>
      <c r="BU507">
        <f>GDP!BL508+GDP!BS508+GDP!BZ508</f>
        <v>0</v>
      </c>
      <c r="BV507" s="7">
        <f>GDP!BM508+GDP!BT508+GDP!CA508</f>
        <v>0</v>
      </c>
      <c r="BW507">
        <f>GDP!CB508</f>
        <v>0</v>
      </c>
      <c r="BX507">
        <f>GDP!CC508</f>
        <v>0</v>
      </c>
      <c r="BY507">
        <f>GDP!CD508</f>
        <v>0</v>
      </c>
      <c r="BZ507">
        <f>GDP!CE508</f>
        <v>0</v>
      </c>
      <c r="CA507">
        <f>GDP!CF508</f>
        <v>0</v>
      </c>
      <c r="CB507">
        <f>GDP!CG508</f>
        <v>0</v>
      </c>
      <c r="CC507" s="7">
        <f>GDP!CH508</f>
        <v>0</v>
      </c>
      <c r="CD507">
        <f>GDP!CI508</f>
        <v>0</v>
      </c>
      <c r="CE507">
        <f>GDP!CJ508</f>
        <v>0</v>
      </c>
      <c r="CF507">
        <f>GDP!CK508</f>
        <v>0</v>
      </c>
      <c r="CG507">
        <f>GDP!CL508</f>
        <v>0</v>
      </c>
      <c r="CH507">
        <f>GDP!CM508</f>
        <v>0</v>
      </c>
      <c r="CI507">
        <f>GDP!CN508</f>
        <v>0</v>
      </c>
      <c r="CJ507" s="7">
        <f>GDP!CO508</f>
        <v>0</v>
      </c>
      <c r="CK507">
        <f>GDP!CP508</f>
        <v>0</v>
      </c>
      <c r="CL507">
        <f>GDP!CQ508</f>
        <v>0</v>
      </c>
      <c r="CM507">
        <f>GDP!CR508</f>
        <v>0</v>
      </c>
      <c r="CN507">
        <f>GDP!CS508</f>
        <v>0</v>
      </c>
      <c r="CO507">
        <f>GDP!CT508</f>
        <v>0</v>
      </c>
      <c r="CP507">
        <f>GDP!CU508</f>
        <v>0</v>
      </c>
      <c r="CQ507">
        <f>GDP!CV508</f>
        <v>0</v>
      </c>
      <c r="CR507">
        <f>GDP!CW508</f>
        <v>1.03484</v>
      </c>
      <c r="CS507">
        <f>GDP!CX508</f>
        <v>0</v>
      </c>
      <c r="CT507">
        <f>GDP!CY508</f>
        <v>0</v>
      </c>
      <c r="CU507">
        <f>GDP!CZ508</f>
        <v>0</v>
      </c>
      <c r="CV507">
        <f>GDP!DA508</f>
        <v>0</v>
      </c>
      <c r="CW507">
        <f>GDP!DB508</f>
        <v>0</v>
      </c>
      <c r="CX507" s="7">
        <f>GDP!DC508</f>
        <v>0</v>
      </c>
      <c r="CY507">
        <f>GDP!DD508</f>
        <v>0.25871</v>
      </c>
      <c r="CZ507">
        <f>GDP!DE508</f>
        <v>0</v>
      </c>
      <c r="DA507">
        <f>GDP!DF508</f>
        <v>0</v>
      </c>
      <c r="DB507">
        <f>GDP!DG508</f>
        <v>0</v>
      </c>
      <c r="DC507">
        <f>GDP!DH508</f>
        <v>0</v>
      </c>
      <c r="DD507">
        <f>GDP!DI508</f>
        <v>0</v>
      </c>
      <c r="DE507" s="7">
        <f>GDP!DJ508</f>
        <v>0</v>
      </c>
      <c r="DF507">
        <f>GDP!DU508</f>
        <v>1.03484</v>
      </c>
      <c r="DG507" s="7">
        <f>GDP!DV508</f>
        <v>0.25871</v>
      </c>
      <c r="DH507">
        <f>GDP!DW508</f>
        <v>1</v>
      </c>
      <c r="DI507">
        <f>GDP!EA508</f>
        <v>1</v>
      </c>
      <c r="DJ507">
        <f>GDP!EB508</f>
        <v>0</v>
      </c>
      <c r="DK507">
        <f>GDP!EC508</f>
        <v>0</v>
      </c>
      <c r="DL507">
        <f>GDP!ED508</f>
        <v>0</v>
      </c>
      <c r="DM507">
        <f>GDP!EE508</f>
        <v>0</v>
      </c>
      <c r="DN507">
        <f>GDP!DY508</f>
        <v>0</v>
      </c>
      <c r="DO507">
        <f>GDP!DZ508</f>
        <v>1</v>
      </c>
      <c r="DP507" s="84">
        <v>53.679924129121503</v>
      </c>
      <c r="DQ507" s="84">
        <v>56.182299999999998</v>
      </c>
      <c r="DR507">
        <v>56.182619102539</v>
      </c>
      <c r="DS507">
        <v>2.82</v>
      </c>
      <c r="DT507">
        <v>2.5277005247000002</v>
      </c>
      <c r="DU507">
        <v>3.3402900990999953</v>
      </c>
      <c r="DV507">
        <v>0.81258957439999513</v>
      </c>
      <c r="DW507">
        <v>43.718622883499997</v>
      </c>
      <c r="DX507">
        <v>40.378332784400001</v>
      </c>
      <c r="DY507">
        <v>475939000</v>
      </c>
      <c r="DZ507">
        <v>3299816000</v>
      </c>
      <c r="EA507">
        <f t="shared" si="35"/>
        <v>0.33368455563372595</v>
      </c>
      <c r="EB507">
        <f t="shared" si="36"/>
        <v>2.3135268083369067</v>
      </c>
      <c r="EC507">
        <f t="shared" si="37"/>
        <v>-1.9798422527031807</v>
      </c>
      <c r="ED507">
        <v>54566412000</v>
      </c>
      <c r="EE507">
        <f t="shared" si="38"/>
        <v>38.256938264665877</v>
      </c>
      <c r="EF507">
        <v>6568601000</v>
      </c>
      <c r="EG507">
        <v>28075566000</v>
      </c>
      <c r="EH507">
        <f t="shared" si="39"/>
        <v>4.7320787691745698</v>
      </c>
    </row>
    <row r="508" spans="1:138" x14ac:dyDescent="0.35">
      <c r="A508" t="s">
        <v>157</v>
      </c>
      <c r="B508" s="7">
        <v>2003</v>
      </c>
      <c r="C508">
        <f>MacroData!D508</f>
        <v>146.158277</v>
      </c>
      <c r="D508">
        <f>MacroData!E508</f>
        <v>98.968000000000004</v>
      </c>
      <c r="E508">
        <f>MacroData!F508</f>
        <v>98.879000000000005</v>
      </c>
      <c r="F508">
        <f>MacroData!G508</f>
        <v>103216000000</v>
      </c>
      <c r="G508">
        <f>MacroData!H508</f>
        <v>146736743600.224</v>
      </c>
      <c r="H508">
        <f>MacroData!I508</f>
        <v>146158277000</v>
      </c>
      <c r="I508">
        <f>MacroData!J508</f>
        <v>169640802000</v>
      </c>
      <c r="J508">
        <f>MacroData!K508</f>
        <v>2.3330000000000002</v>
      </c>
      <c r="K508">
        <f>MacroData!L508</f>
        <v>4.18</v>
      </c>
      <c r="L508">
        <f>MacroData!M508</f>
        <v>103652.8515625</v>
      </c>
      <c r="M508">
        <f>MacroData!N508</f>
        <v>38638.12890625</v>
      </c>
      <c r="N508">
        <f>MacroData!O508</f>
        <v>10458820</v>
      </c>
      <c r="O508">
        <f>MacroData!P508</f>
        <v>-11045245999.666916</v>
      </c>
      <c r="P508">
        <f>MacroData!Q508</f>
        <v>-13046878671.334991</v>
      </c>
      <c r="Q508">
        <f>MacroData!R508</f>
        <v>39391296000</v>
      </c>
      <c r="R508">
        <f>MacroData!S508</f>
        <v>182687680671.33499</v>
      </c>
      <c r="S508">
        <f>MacroData!T508</f>
        <v>31999453991.429298</v>
      </c>
      <c r="T508">
        <f>MacroData!U508</f>
        <v>109440282000</v>
      </c>
      <c r="U508">
        <f>MacroData!V508</f>
        <v>6.2690000000000001</v>
      </c>
      <c r="V508">
        <f>MacroData!W508</f>
        <v>225.19</v>
      </c>
      <c r="W508">
        <f>MacroData!X508</f>
        <v>98.555999999999997</v>
      </c>
      <c r="X508">
        <f>MacroData!Y508</f>
        <v>121879267956.718</v>
      </c>
      <c r="Y508">
        <f>MacroData!Z508</f>
        <v>92238029000</v>
      </c>
      <c r="Z508">
        <f>MacroData!AA508</f>
        <v>57331357000</v>
      </c>
      <c r="AA508">
        <f>MacroData!AB508</f>
        <v>9645097000</v>
      </c>
      <c r="AB508">
        <f>MacroData!AC508</f>
        <v>19142453000</v>
      </c>
      <c r="AC508">
        <f>MacroData!AD508</f>
        <v>33700798000</v>
      </c>
      <c r="AD508">
        <f>MacroData!AE508</f>
        <v>7255645281.9798183</v>
      </c>
      <c r="AE508">
        <f>MacroData!AF508</f>
        <v>-4.4215833223047598</v>
      </c>
      <c r="AF508">
        <f>MacroData!AG508</f>
        <v>87.651076311907801</v>
      </c>
      <c r="AG508">
        <f>MacroData!AH508</f>
        <v>0</v>
      </c>
      <c r="AH508">
        <f>MacroData!AI508</f>
        <v>0</v>
      </c>
      <c r="AI508">
        <f>MacroData!AJ508</f>
        <v>0</v>
      </c>
      <c r="AJ508">
        <f>MacroData!AK508</f>
        <v>0</v>
      </c>
      <c r="AK508">
        <f>MacroData!AL508</f>
        <v>1</v>
      </c>
      <c r="AL508">
        <f>MacroData!AM508</f>
        <v>3.6979164999999998</v>
      </c>
      <c r="AM508">
        <f>MacroData!AN508</f>
        <v>3.088124093910058</v>
      </c>
      <c r="AN508" s="31">
        <f>GDP!C509+GDP!J509</f>
        <v>0</v>
      </c>
      <c r="AO508">
        <f>GDP!D509+GDP!K509</f>
        <v>0</v>
      </c>
      <c r="AP508">
        <f>GDP!E509+GDP!L509</f>
        <v>0</v>
      </c>
      <c r="AQ508">
        <f>GDP!F509+GDP!M509</f>
        <v>0</v>
      </c>
      <c r="AR508">
        <f>GDP!G509+GDP!N509</f>
        <v>0</v>
      </c>
      <c r="AS508">
        <f>GDP!H509+GDP!O509</f>
        <v>0</v>
      </c>
      <c r="AT508" s="7">
        <f>GDP!I509+GDP!P509</f>
        <v>0</v>
      </c>
      <c r="AU508">
        <f>GDP!AE509</f>
        <v>0</v>
      </c>
      <c r="AV508">
        <f>GDP!AF509</f>
        <v>0</v>
      </c>
      <c r="AW508">
        <f>GDP!AG509</f>
        <v>0</v>
      </c>
      <c r="AX508">
        <f>GDP!AH509</f>
        <v>0</v>
      </c>
      <c r="AY508">
        <f>GDP!AI509</f>
        <v>0</v>
      </c>
      <c r="AZ508">
        <f>GDP!AJ509</f>
        <v>0</v>
      </c>
      <c r="BA508" s="7">
        <f>GDP!AK509</f>
        <v>0</v>
      </c>
      <c r="BB508">
        <f>GDP!AS509</f>
        <v>0</v>
      </c>
      <c r="BC508">
        <f>GDP!AT509</f>
        <v>0</v>
      </c>
      <c r="BD508">
        <f>GDP!AU509</f>
        <v>0</v>
      </c>
      <c r="BE508">
        <f>GDP!AV509</f>
        <v>0</v>
      </c>
      <c r="BF508">
        <f>GDP!AW509</f>
        <v>0</v>
      </c>
      <c r="BG508">
        <f>GDP!AX509</f>
        <v>0</v>
      </c>
      <c r="BH508" s="7">
        <f>GDP!AY509</f>
        <v>0</v>
      </c>
      <c r="BI508">
        <f>GDP!AZ509</f>
        <v>0</v>
      </c>
      <c r="BJ508">
        <f>GDP!BA509</f>
        <v>0</v>
      </c>
      <c r="BK508">
        <f>GDP!BB509</f>
        <v>0</v>
      </c>
      <c r="BL508">
        <f>GDP!BC509</f>
        <v>0</v>
      </c>
      <c r="BM508">
        <f>GDP!BD509</f>
        <v>0</v>
      </c>
      <c r="BN508">
        <f>GDP!BE509</f>
        <v>0</v>
      </c>
      <c r="BO508" s="7">
        <f>GDP!BF509</f>
        <v>0</v>
      </c>
      <c r="BP508">
        <f>GDP!BG509+GDP!BN509+GDP!BU509</f>
        <v>0</v>
      </c>
      <c r="BQ508">
        <f>GDP!BH509+GDP!BO509+GDP!BV509</f>
        <v>0</v>
      </c>
      <c r="BR508">
        <f>GDP!BI509+GDP!BP509+GDP!BW509</f>
        <v>0</v>
      </c>
      <c r="BS508">
        <f>GDP!BJ509+GDP!BQ509+GDP!BX509</f>
        <v>0</v>
      </c>
      <c r="BT508">
        <f>GDP!BK509+GDP!BR509+GDP!BY509</f>
        <v>0</v>
      </c>
      <c r="BU508">
        <f>GDP!BL509+GDP!BS509+GDP!BZ509</f>
        <v>0</v>
      </c>
      <c r="BV508" s="7">
        <f>GDP!BM509+GDP!BT509+GDP!CA509</f>
        <v>0</v>
      </c>
      <c r="BW508">
        <f>GDP!CB509</f>
        <v>0</v>
      </c>
      <c r="BX508">
        <f>GDP!CC509</f>
        <v>0</v>
      </c>
      <c r="BY508">
        <f>GDP!CD509</f>
        <v>0</v>
      </c>
      <c r="BZ508">
        <f>GDP!CE509</f>
        <v>0</v>
      </c>
      <c r="CA508">
        <f>GDP!CF509</f>
        <v>0</v>
      </c>
      <c r="CB508">
        <f>GDP!CG509</f>
        <v>0</v>
      </c>
      <c r="CC508" s="7">
        <f>GDP!CH509</f>
        <v>0</v>
      </c>
      <c r="CD508">
        <f>GDP!CI509</f>
        <v>0</v>
      </c>
      <c r="CE508">
        <f>GDP!CJ509</f>
        <v>0</v>
      </c>
      <c r="CF508">
        <f>GDP!CK509</f>
        <v>0</v>
      </c>
      <c r="CG508">
        <f>GDP!CL509</f>
        <v>0</v>
      </c>
      <c r="CH508">
        <f>GDP!CM509</f>
        <v>0</v>
      </c>
      <c r="CI508">
        <f>GDP!CN509</f>
        <v>0</v>
      </c>
      <c r="CJ508" s="7">
        <f>GDP!CO509</f>
        <v>0</v>
      </c>
      <c r="CK508">
        <f>GDP!CP509</f>
        <v>0</v>
      </c>
      <c r="CL508">
        <f>GDP!CQ509</f>
        <v>0</v>
      </c>
      <c r="CM508">
        <f>GDP!CR509</f>
        <v>0</v>
      </c>
      <c r="CN508">
        <f>GDP!CS509</f>
        <v>0</v>
      </c>
      <c r="CO508">
        <f>GDP!CT509</f>
        <v>0</v>
      </c>
      <c r="CP508">
        <f>GDP!CU509</f>
        <v>0</v>
      </c>
      <c r="CQ508">
        <f>GDP!CV509</f>
        <v>0</v>
      </c>
      <c r="CR508">
        <f>GDP!CW509</f>
        <v>0</v>
      </c>
      <c r="CS508">
        <f>GDP!CX509</f>
        <v>0</v>
      </c>
      <c r="CT508">
        <f>GDP!CY509</f>
        <v>0</v>
      </c>
      <c r="CU508">
        <f>GDP!CZ509</f>
        <v>0</v>
      </c>
      <c r="CV508">
        <f>GDP!DA509</f>
        <v>0</v>
      </c>
      <c r="CW508">
        <f>GDP!DB509</f>
        <v>0</v>
      </c>
      <c r="CX508" s="7">
        <f>GDP!DC509</f>
        <v>0</v>
      </c>
      <c r="CY508">
        <f>GDP!DD509</f>
        <v>0</v>
      </c>
      <c r="CZ508">
        <f>GDP!DE509</f>
        <v>0</v>
      </c>
      <c r="DA508">
        <f>GDP!DF509</f>
        <v>0</v>
      </c>
      <c r="DB508">
        <f>GDP!DG509</f>
        <v>0</v>
      </c>
      <c r="DC508">
        <f>GDP!DH509</f>
        <v>0</v>
      </c>
      <c r="DD508">
        <f>GDP!DI509</f>
        <v>0</v>
      </c>
      <c r="DE508" s="7">
        <f>GDP!DJ509</f>
        <v>0</v>
      </c>
      <c r="DF508">
        <f>GDP!DU509</f>
        <v>0</v>
      </c>
      <c r="DG508" s="7">
        <f>GDP!DV509</f>
        <v>0</v>
      </c>
      <c r="DH508">
        <f>GDP!DW509</f>
        <v>0</v>
      </c>
      <c r="DI508">
        <f>GDP!EA509</f>
        <v>0</v>
      </c>
      <c r="DJ508">
        <f>GDP!EB509</f>
        <v>0</v>
      </c>
      <c r="DK508">
        <f>GDP!EC509</f>
        <v>0</v>
      </c>
      <c r="DL508">
        <f>GDP!ED509</f>
        <v>0</v>
      </c>
      <c r="DM508">
        <f>GDP!EE509</f>
        <v>0</v>
      </c>
      <c r="DN508">
        <f>GDP!DY509</f>
        <v>0</v>
      </c>
      <c r="DO508">
        <f>GDP!DZ509</f>
        <v>0</v>
      </c>
      <c r="DP508" s="84">
        <v>55.700160464631701</v>
      </c>
      <c r="DQ508" s="84">
        <v>58.652900000000002</v>
      </c>
      <c r="DR508">
        <v>58.652844210695001</v>
      </c>
      <c r="DS508">
        <v>-0.87</v>
      </c>
      <c r="DT508">
        <v>2.3603295487999998</v>
      </c>
      <c r="DU508">
        <v>4.4215887959</v>
      </c>
      <c r="DV508">
        <v>2.0612592471000002</v>
      </c>
      <c r="DW508">
        <v>45.322579986400001</v>
      </c>
      <c r="DX508">
        <v>40.900991190500001</v>
      </c>
      <c r="DY508">
        <v>1134842000</v>
      </c>
      <c r="DZ508">
        <v>3478114000</v>
      </c>
      <c r="EA508">
        <f t="shared" si="35"/>
        <v>0.77644730308362897</v>
      </c>
      <c r="EB508">
        <f t="shared" si="36"/>
        <v>2.3796900670907606</v>
      </c>
      <c r="EC508">
        <f t="shared" si="37"/>
        <v>-1.6032427640071316</v>
      </c>
      <c r="ED508">
        <v>58308520000</v>
      </c>
      <c r="EE508">
        <f t="shared" si="38"/>
        <v>39.894093715951513</v>
      </c>
      <c r="EF508">
        <v>6392525000</v>
      </c>
      <c r="EG508">
        <v>29518541000</v>
      </c>
      <c r="EH508">
        <f t="shared" si="39"/>
        <v>4.2011739333336493</v>
      </c>
    </row>
    <row r="509" spans="1:138" x14ac:dyDescent="0.35">
      <c r="A509" t="s">
        <v>157</v>
      </c>
      <c r="B509" s="7">
        <v>2004</v>
      </c>
      <c r="C509">
        <f>MacroData!D509</f>
        <v>152.37156200000001</v>
      </c>
      <c r="D509">
        <f>MacroData!E509</f>
        <v>99.787999999999997</v>
      </c>
      <c r="E509">
        <f>MacroData!F509</f>
        <v>100.08799999999999</v>
      </c>
      <c r="F509">
        <f>MacroData!G509</f>
        <v>116795200000</v>
      </c>
      <c r="G509">
        <f>MacroData!H509</f>
        <v>152285417407.07901</v>
      </c>
      <c r="H509">
        <f>MacroData!I509</f>
        <v>152371562000</v>
      </c>
      <c r="I509">
        <f>MacroData!J509</f>
        <v>172713987000</v>
      </c>
      <c r="J509">
        <f>MacroData!K509</f>
        <v>2.1059999999999999</v>
      </c>
      <c r="K509">
        <f>MacroData!L509</f>
        <v>4.1440000000000001</v>
      </c>
      <c r="L509">
        <f>MacroData!M509</f>
        <v>106574.46875</v>
      </c>
      <c r="M509">
        <f>MacroData!N509</f>
        <v>38684.50390625</v>
      </c>
      <c r="N509">
        <f>MacroData!O509</f>
        <v>10483860</v>
      </c>
      <c r="O509">
        <f>MacroData!P509</f>
        <v>-15472028864.543591</v>
      </c>
      <c r="P509">
        <f>MacroData!Q509</f>
        <v>-13798019116.723999</v>
      </c>
      <c r="Q509">
        <f>MacroData!R509</f>
        <v>39448111000</v>
      </c>
      <c r="R509">
        <f>MacroData!S509</f>
        <v>186512006116.724</v>
      </c>
      <c r="S509">
        <f>MacroData!T509</f>
        <v>31836937218.819321</v>
      </c>
      <c r="T509">
        <f>MacroData!U509</f>
        <v>112241396000</v>
      </c>
      <c r="U509">
        <f>MacroData!V509</f>
        <v>6.641</v>
      </c>
      <c r="V509">
        <f>MacroData!W509</f>
        <v>263.58</v>
      </c>
      <c r="W509">
        <f>MacroData!X509</f>
        <v>99.55</v>
      </c>
      <c r="X509">
        <f>MacroData!Y509</f>
        <v>124998756634.067</v>
      </c>
      <c r="Y509">
        <f>MacroData!Z509</f>
        <v>96802677000</v>
      </c>
      <c r="Z509">
        <f>MacroData!AA509</f>
        <v>58980700000</v>
      </c>
      <c r="AA509">
        <f>MacroData!AB509</f>
        <v>9820371000</v>
      </c>
      <c r="AB509">
        <f>MacroData!AC509</f>
        <v>20615089000</v>
      </c>
      <c r="AC509">
        <f>MacroData!AD509</f>
        <v>34685107000</v>
      </c>
      <c r="AD509">
        <f>MacroData!AE509</f>
        <v>7475674505.2146072</v>
      </c>
      <c r="AE509">
        <f>MacroData!AF509</f>
        <v>-6.1945220460495101</v>
      </c>
      <c r="AF509">
        <f>MacroData!AG509</f>
        <v>89.716116999585495</v>
      </c>
      <c r="AG509">
        <f>MacroData!AH509</f>
        <v>0</v>
      </c>
      <c r="AH509">
        <f>MacroData!AI509</f>
        <v>0</v>
      </c>
      <c r="AI509">
        <f>MacroData!AJ509</f>
        <v>0</v>
      </c>
      <c r="AJ509">
        <f>MacroData!AK509</f>
        <v>0</v>
      </c>
      <c r="AK509">
        <f>MacroData!AL509</f>
        <v>1</v>
      </c>
      <c r="AL509">
        <f>MacroData!AM509</f>
        <v>3.4895835000000002</v>
      </c>
      <c r="AM509">
        <f>MacroData!AN509</f>
        <v>2.9978741027769589</v>
      </c>
      <c r="AN509" s="31">
        <f>GDP!C510+GDP!J510</f>
        <v>0</v>
      </c>
      <c r="AO509">
        <f>GDP!D510+GDP!K510</f>
        <v>0</v>
      </c>
      <c r="AP509">
        <f>GDP!E510+GDP!L510</f>
        <v>0</v>
      </c>
      <c r="AQ509">
        <f>GDP!F510+GDP!M510</f>
        <v>0</v>
      </c>
      <c r="AR509">
        <f>GDP!G510+GDP!N510</f>
        <v>0</v>
      </c>
      <c r="AS509">
        <f>GDP!H510+GDP!O510</f>
        <v>0</v>
      </c>
      <c r="AT509" s="7">
        <f>GDP!I510+GDP!P510</f>
        <v>0</v>
      </c>
      <c r="AU509">
        <f>GDP!AE510</f>
        <v>0</v>
      </c>
      <c r="AV509">
        <f>GDP!AF510</f>
        <v>0</v>
      </c>
      <c r="AW509">
        <f>GDP!AG510</f>
        <v>0</v>
      </c>
      <c r="AX509">
        <f>GDP!AH510</f>
        <v>0</v>
      </c>
      <c r="AY509">
        <f>GDP!AI510</f>
        <v>0</v>
      </c>
      <c r="AZ509">
        <f>GDP!AJ510</f>
        <v>0</v>
      </c>
      <c r="BA509" s="7">
        <f>GDP!AK510</f>
        <v>0</v>
      </c>
      <c r="BB509">
        <f>GDP!AS510</f>
        <v>0</v>
      </c>
      <c r="BC509">
        <f>GDP!AT510</f>
        <v>0</v>
      </c>
      <c r="BD509">
        <f>GDP!AU510</f>
        <v>0</v>
      </c>
      <c r="BE509">
        <f>GDP!AV510</f>
        <v>0</v>
      </c>
      <c r="BF509">
        <f>GDP!AW510</f>
        <v>0</v>
      </c>
      <c r="BG509">
        <f>GDP!AX510</f>
        <v>0</v>
      </c>
      <c r="BH509" s="7">
        <f>GDP!AY510</f>
        <v>0</v>
      </c>
      <c r="BI509">
        <f>GDP!AZ510</f>
        <v>0</v>
      </c>
      <c r="BJ509">
        <f>GDP!BA510</f>
        <v>0</v>
      </c>
      <c r="BK509">
        <f>GDP!BB510</f>
        <v>0</v>
      </c>
      <c r="BL509">
        <f>GDP!BC510</f>
        <v>0</v>
      </c>
      <c r="BM509">
        <f>GDP!BD510</f>
        <v>0</v>
      </c>
      <c r="BN509">
        <f>GDP!BE510</f>
        <v>0</v>
      </c>
      <c r="BO509" s="7">
        <f>GDP!BF510</f>
        <v>0</v>
      </c>
      <c r="BP509">
        <f>GDP!BG510+GDP!BN510+GDP!BU510</f>
        <v>0</v>
      </c>
      <c r="BQ509">
        <f>GDP!BH510+GDP!BO510+GDP!BV510</f>
        <v>0</v>
      </c>
      <c r="BR509">
        <f>GDP!BI510+GDP!BP510+GDP!BW510</f>
        <v>0</v>
      </c>
      <c r="BS509">
        <f>GDP!BJ510+GDP!BQ510+GDP!BX510</f>
        <v>0</v>
      </c>
      <c r="BT509">
        <f>GDP!BK510+GDP!BR510+GDP!BY510</f>
        <v>0</v>
      </c>
      <c r="BU509">
        <f>GDP!BL510+GDP!BS510+GDP!BZ510</f>
        <v>0</v>
      </c>
      <c r="BV509" s="7">
        <f>GDP!BM510+GDP!BT510+GDP!CA510</f>
        <v>0</v>
      </c>
      <c r="BW509">
        <f>GDP!CB510</f>
        <v>0</v>
      </c>
      <c r="BX509">
        <f>GDP!CC510</f>
        <v>0</v>
      </c>
      <c r="BY509">
        <f>GDP!CD510</f>
        <v>0</v>
      </c>
      <c r="BZ509">
        <f>GDP!CE510</f>
        <v>0</v>
      </c>
      <c r="CA509">
        <f>GDP!CF510</f>
        <v>0</v>
      </c>
      <c r="CB509">
        <f>GDP!CG510</f>
        <v>0</v>
      </c>
      <c r="CC509" s="7">
        <f>GDP!CH510</f>
        <v>0</v>
      </c>
      <c r="CD509">
        <f>GDP!CI510</f>
        <v>0</v>
      </c>
      <c r="CE509">
        <f>GDP!CJ510</f>
        <v>0</v>
      </c>
      <c r="CF509">
        <f>GDP!CK510</f>
        <v>0</v>
      </c>
      <c r="CG509">
        <f>GDP!CL510</f>
        <v>0</v>
      </c>
      <c r="CH509">
        <f>GDP!CM510</f>
        <v>0</v>
      </c>
      <c r="CI509">
        <f>GDP!CN510</f>
        <v>0</v>
      </c>
      <c r="CJ509" s="7">
        <f>GDP!CO510</f>
        <v>0</v>
      </c>
      <c r="CK509">
        <f>GDP!CP510</f>
        <v>0</v>
      </c>
      <c r="CL509">
        <f>GDP!CQ510</f>
        <v>0</v>
      </c>
      <c r="CM509">
        <f>GDP!CR510</f>
        <v>0</v>
      </c>
      <c r="CN509">
        <f>GDP!CS510</f>
        <v>0</v>
      </c>
      <c r="CO509">
        <f>GDP!CT510</f>
        <v>0</v>
      </c>
      <c r="CP509">
        <f>GDP!CU510</f>
        <v>0</v>
      </c>
      <c r="CQ509">
        <f>GDP!CV510</f>
        <v>0</v>
      </c>
      <c r="CR509">
        <f>GDP!CW510</f>
        <v>0</v>
      </c>
      <c r="CS509">
        <f>GDP!CX510</f>
        <v>0</v>
      </c>
      <c r="CT509">
        <f>GDP!CY510</f>
        <v>0</v>
      </c>
      <c r="CU509">
        <f>GDP!CZ510</f>
        <v>0</v>
      </c>
      <c r="CV509">
        <f>GDP!DA510</f>
        <v>0</v>
      </c>
      <c r="CW509">
        <f>GDP!DB510</f>
        <v>0</v>
      </c>
      <c r="CX509" s="7">
        <f>GDP!DC510</f>
        <v>0</v>
      </c>
      <c r="CY509">
        <f>GDP!DD510</f>
        <v>0</v>
      </c>
      <c r="CZ509">
        <f>GDP!DE510</f>
        <v>0</v>
      </c>
      <c r="DA509">
        <f>GDP!DF510</f>
        <v>0</v>
      </c>
      <c r="DB509">
        <f>GDP!DG510</f>
        <v>0</v>
      </c>
      <c r="DC509">
        <f>GDP!DH510</f>
        <v>0</v>
      </c>
      <c r="DD509">
        <f>GDP!DI510</f>
        <v>0</v>
      </c>
      <c r="DE509" s="7">
        <f>GDP!DJ510</f>
        <v>0</v>
      </c>
      <c r="DF509">
        <f>GDP!DU510</f>
        <v>0</v>
      </c>
      <c r="DG509" s="7">
        <f>GDP!DV510</f>
        <v>0</v>
      </c>
      <c r="DH509">
        <f>GDP!DW510</f>
        <v>0</v>
      </c>
      <c r="DI509">
        <f>GDP!EA510</f>
        <v>0</v>
      </c>
      <c r="DJ509">
        <f>GDP!EB510</f>
        <v>0</v>
      </c>
      <c r="DK509">
        <f>GDP!EC510</f>
        <v>0</v>
      </c>
      <c r="DL509">
        <f>GDP!ED510</f>
        <v>0</v>
      </c>
      <c r="DM509">
        <f>GDP!EE510</f>
        <v>0</v>
      </c>
      <c r="DN509">
        <f>GDP!DY510</f>
        <v>0</v>
      </c>
      <c r="DO509">
        <f>GDP!DZ510</f>
        <v>0</v>
      </c>
      <c r="DP509" s="84">
        <v>57.459465396698398</v>
      </c>
      <c r="DQ509" s="84">
        <v>61.9893</v>
      </c>
      <c r="DR509">
        <v>61.989242089732997</v>
      </c>
      <c r="DS509">
        <v>-0.71</v>
      </c>
      <c r="DT509">
        <v>2.2680314847999998</v>
      </c>
      <c r="DU509">
        <v>6.1945279526999997</v>
      </c>
      <c r="DV509">
        <v>3.9264964678999998</v>
      </c>
      <c r="DW509">
        <v>46.064226866699997</v>
      </c>
      <c r="DX509">
        <v>39.869698913999997</v>
      </c>
      <c r="DY509">
        <v>1551624000</v>
      </c>
      <c r="DZ509">
        <v>3752415000</v>
      </c>
      <c r="EA509">
        <f t="shared" si="35"/>
        <v>1.0183160030872429</v>
      </c>
      <c r="EB509">
        <f t="shared" si="36"/>
        <v>2.4626741045025184</v>
      </c>
      <c r="EC509">
        <f t="shared" si="37"/>
        <v>-1.4443581014152755</v>
      </c>
      <c r="ED509">
        <v>61740685000</v>
      </c>
      <c r="EE509">
        <f t="shared" si="38"/>
        <v>40.519821539927506</v>
      </c>
      <c r="EF509">
        <v>6755107000</v>
      </c>
      <c r="EG509">
        <v>31302873000</v>
      </c>
      <c r="EH509">
        <f t="shared" si="39"/>
        <v>3.8668738324993921</v>
      </c>
    </row>
    <row r="510" spans="1:138" x14ac:dyDescent="0.35">
      <c r="A510" t="s">
        <v>157</v>
      </c>
      <c r="B510" s="7">
        <v>2005</v>
      </c>
      <c r="C510">
        <f>MacroData!D510</f>
        <v>158.652559</v>
      </c>
      <c r="D510">
        <f>MacroData!E510</f>
        <v>99.412000000000006</v>
      </c>
      <c r="E510">
        <f>MacroData!F510</f>
        <v>99.878</v>
      </c>
      <c r="F510">
        <f>MacroData!G510</f>
        <v>126879800000</v>
      </c>
      <c r="G510">
        <f>MacroData!H510</f>
        <v>159071585926.95599</v>
      </c>
      <c r="H510">
        <f>MacroData!I510</f>
        <v>158652559000</v>
      </c>
      <c r="I510">
        <f>MacroData!J510</f>
        <v>174038332000</v>
      </c>
      <c r="J510">
        <f>MacroData!K510</f>
        <v>2.1850000000000001</v>
      </c>
      <c r="K510">
        <f>MacroData!L510</f>
        <v>3.4380000000000002</v>
      </c>
      <c r="L510">
        <f>MacroData!M510</f>
        <v>108765.6875</v>
      </c>
      <c r="M510">
        <f>MacroData!N510</f>
        <v>38576.25390625</v>
      </c>
      <c r="N510">
        <f>MacroData!O510</f>
        <v>10503330</v>
      </c>
      <c r="O510">
        <f>MacroData!P510</f>
        <v>-18052717135.11842</v>
      </c>
      <c r="P510">
        <f>MacroData!Q510</f>
        <v>-15220612675.247986</v>
      </c>
      <c r="Q510">
        <f>MacroData!R510</f>
        <v>39485087000</v>
      </c>
      <c r="R510">
        <f>MacroData!S510</f>
        <v>189258944675.24799</v>
      </c>
      <c r="S510">
        <f>MacroData!T510</f>
        <v>32377885792.760567</v>
      </c>
      <c r="T510">
        <f>MacroData!U510</f>
        <v>114021481000</v>
      </c>
      <c r="U510">
        <f>MacroData!V510</f>
        <v>7.5629999999999997</v>
      </c>
      <c r="V510">
        <f>MacroData!W510</f>
        <v>311.06</v>
      </c>
      <c r="W510">
        <f>MacroData!X510</f>
        <v>98.912999999999997</v>
      </c>
      <c r="X510">
        <f>MacroData!Y510</f>
        <v>126981162790.698</v>
      </c>
      <c r="Y510">
        <f>MacroData!Z510</f>
        <v>102105553000</v>
      </c>
      <c r="Z510">
        <f>MacroData!AA510</f>
        <v>62122846000</v>
      </c>
      <c r="AA510">
        <f>MacroData!AB510</f>
        <v>10384915000</v>
      </c>
      <c r="AB510">
        <f>MacroData!AC510</f>
        <v>22251199000</v>
      </c>
      <c r="AC510">
        <f>MacroData!AD510</f>
        <v>35617514000</v>
      </c>
      <c r="AD510">
        <f>MacroData!AE510</f>
        <v>6969400378.8139801</v>
      </c>
      <c r="AE510">
        <f>MacroData!AF510</f>
        <v>-6.1937797044925098</v>
      </c>
      <c r="AF510">
        <f>MacroData!AG510</f>
        <v>91.774085630113603</v>
      </c>
      <c r="AG510">
        <f>MacroData!AH510</f>
        <v>1</v>
      </c>
      <c r="AH510">
        <f>MacroData!AI510</f>
        <v>0</v>
      </c>
      <c r="AI510">
        <f>MacroData!AJ510</f>
        <v>0</v>
      </c>
      <c r="AJ510">
        <f>MacroData!AK510</f>
        <v>0</v>
      </c>
      <c r="AK510">
        <f>MacroData!AL510</f>
        <v>1</v>
      </c>
      <c r="AL510">
        <f>MacroData!AM510</f>
        <v>3.4895835000000002</v>
      </c>
      <c r="AM510">
        <f>MacroData!AN510</f>
        <v>2.8188741139712787</v>
      </c>
      <c r="AN510" s="31">
        <f>GDP!C511+GDP!J511</f>
        <v>0.18376000000000001</v>
      </c>
      <c r="AO510">
        <f>GDP!D511+GDP!K511</f>
        <v>0</v>
      </c>
      <c r="AP510">
        <f>GDP!E511+GDP!L511</f>
        <v>0</v>
      </c>
      <c r="AQ510">
        <f>GDP!F511+GDP!M511</f>
        <v>0</v>
      </c>
      <c r="AR510">
        <f>GDP!G511+GDP!N511</f>
        <v>0</v>
      </c>
      <c r="AS510">
        <f>GDP!H511+GDP!O511</f>
        <v>0</v>
      </c>
      <c r="AT510" s="7">
        <f>GDP!I511+GDP!P511</f>
        <v>0</v>
      </c>
      <c r="AU510">
        <f>GDP!AE511</f>
        <v>0.34782999999999997</v>
      </c>
      <c r="AV510">
        <f>GDP!AF511</f>
        <v>0</v>
      </c>
      <c r="AW510">
        <f>GDP!AG511</f>
        <v>0.45284000000000002</v>
      </c>
      <c r="AX510">
        <f>GDP!AH511</f>
        <v>0</v>
      </c>
      <c r="AY510">
        <f>GDP!AI511</f>
        <v>0</v>
      </c>
      <c r="AZ510">
        <f>GDP!AJ511</f>
        <v>0</v>
      </c>
      <c r="BA510" s="7">
        <f>GDP!AK511</f>
        <v>0</v>
      </c>
      <c r="BB510">
        <f>GDP!AS511</f>
        <v>0</v>
      </c>
      <c r="BC510">
        <f>GDP!AT511</f>
        <v>0</v>
      </c>
      <c r="BD510">
        <f>GDP!AU511</f>
        <v>0</v>
      </c>
      <c r="BE510">
        <f>GDP!AV511</f>
        <v>0</v>
      </c>
      <c r="BF510">
        <f>GDP!AW511</f>
        <v>0</v>
      </c>
      <c r="BG510">
        <f>GDP!AX511</f>
        <v>0</v>
      </c>
      <c r="BH510" s="7">
        <f>GDP!AY511</f>
        <v>0</v>
      </c>
      <c r="BI510">
        <f>GDP!AZ511</f>
        <v>0</v>
      </c>
      <c r="BJ510">
        <f>GDP!BA511</f>
        <v>0</v>
      </c>
      <c r="BK510">
        <f>GDP!BB511</f>
        <v>0</v>
      </c>
      <c r="BL510">
        <f>GDP!BC511</f>
        <v>0</v>
      </c>
      <c r="BM510">
        <f>GDP!BD511</f>
        <v>0</v>
      </c>
      <c r="BN510">
        <f>GDP!BE511</f>
        <v>0</v>
      </c>
      <c r="BO510" s="7">
        <f>GDP!BF511</f>
        <v>0</v>
      </c>
      <c r="BP510">
        <f>GDP!BG511+GDP!BN511+GDP!BU511</f>
        <v>6.5629999999999994E-2</v>
      </c>
      <c r="BQ510">
        <f>GDP!BH511+GDP!BO511+GDP!BV511</f>
        <v>0</v>
      </c>
      <c r="BR510">
        <f>GDP!BI511+GDP!BP511+GDP!BW511</f>
        <v>0.18770000000000001</v>
      </c>
      <c r="BS510">
        <f>GDP!BJ511+GDP!BQ511+GDP!BX511</f>
        <v>0.61363000000000001</v>
      </c>
      <c r="BT510">
        <f>GDP!BK511+GDP!BR511+GDP!BY511</f>
        <v>0</v>
      </c>
      <c r="BU510">
        <f>GDP!BL511+GDP!BS511+GDP!BZ511</f>
        <v>0</v>
      </c>
      <c r="BV510" s="7">
        <f>GDP!BM511+GDP!BT511+GDP!CA511</f>
        <v>0</v>
      </c>
      <c r="BW510">
        <f>GDP!CB511</f>
        <v>1.6410000000000001E-2</v>
      </c>
      <c r="BX510">
        <f>GDP!CC511</f>
        <v>0</v>
      </c>
      <c r="BY510">
        <f>GDP!CD511</f>
        <v>0.28877000000000003</v>
      </c>
      <c r="BZ510">
        <f>GDP!CE511</f>
        <v>0.30648999999999998</v>
      </c>
      <c r="CA510">
        <f>GDP!CF511</f>
        <v>0</v>
      </c>
      <c r="CB510">
        <f>GDP!CG511</f>
        <v>0</v>
      </c>
      <c r="CC510" s="7">
        <f>GDP!CH511</f>
        <v>0</v>
      </c>
      <c r="CD510">
        <f>GDP!CI511</f>
        <v>0</v>
      </c>
      <c r="CE510">
        <f>GDP!CJ511</f>
        <v>0</v>
      </c>
      <c r="CF510">
        <f>GDP!CK511</f>
        <v>0</v>
      </c>
      <c r="CG510">
        <f>GDP!CL511</f>
        <v>0</v>
      </c>
      <c r="CH510">
        <f>GDP!CM511</f>
        <v>0</v>
      </c>
      <c r="CI510">
        <f>GDP!CN511</f>
        <v>0</v>
      </c>
      <c r="CJ510" s="7">
        <f>GDP!CO511</f>
        <v>0</v>
      </c>
      <c r="CK510">
        <f>GDP!CP511</f>
        <v>0</v>
      </c>
      <c r="CL510">
        <f>GDP!CQ511</f>
        <v>0</v>
      </c>
      <c r="CM510">
        <f>GDP!CR511</f>
        <v>0</v>
      </c>
      <c r="CN510">
        <f>GDP!CS511</f>
        <v>0</v>
      </c>
      <c r="CO510">
        <f>GDP!CT511</f>
        <v>0</v>
      </c>
      <c r="CP510">
        <f>GDP!CU511</f>
        <v>0</v>
      </c>
      <c r="CQ510">
        <f>GDP!CV511</f>
        <v>0</v>
      </c>
      <c r="CR510">
        <f>GDP!CW511</f>
        <v>0.53159000000000001</v>
      </c>
      <c r="CS510">
        <f>GDP!CX511</f>
        <v>0</v>
      </c>
      <c r="CT510">
        <f>GDP!CY511</f>
        <v>0.45284000000000002</v>
      </c>
      <c r="CU510">
        <f>GDP!CZ511</f>
        <v>0</v>
      </c>
      <c r="CV510">
        <f>GDP!DA511</f>
        <v>0</v>
      </c>
      <c r="CW510">
        <f>GDP!DB511</f>
        <v>0</v>
      </c>
      <c r="CX510" s="7">
        <f>GDP!DC511</f>
        <v>0</v>
      </c>
      <c r="CY510">
        <f>GDP!DD511</f>
        <v>8.2040000000000002E-2</v>
      </c>
      <c r="CZ510">
        <f>GDP!DE511</f>
        <v>0</v>
      </c>
      <c r="DA510">
        <f>GDP!DF511</f>
        <v>0.47647000000000006</v>
      </c>
      <c r="DB510">
        <f>GDP!DG511</f>
        <v>0.92012000000000005</v>
      </c>
      <c r="DC510">
        <f>GDP!DH511</f>
        <v>0</v>
      </c>
      <c r="DD510">
        <f>GDP!DI511</f>
        <v>0</v>
      </c>
      <c r="DE510" s="7">
        <f>GDP!DJ511</f>
        <v>0</v>
      </c>
      <c r="DF510">
        <f>GDP!DU511</f>
        <v>0.98443000000000003</v>
      </c>
      <c r="DG510" s="7">
        <f>GDP!DV511</f>
        <v>1.4786299999999999</v>
      </c>
      <c r="DH510">
        <f>GDP!DW511</f>
        <v>1</v>
      </c>
      <c r="DI510">
        <f>GDP!EA511</f>
        <v>0</v>
      </c>
      <c r="DJ510">
        <f>GDP!EB511</f>
        <v>0</v>
      </c>
      <c r="DK510">
        <f>GDP!EC511</f>
        <v>1</v>
      </c>
      <c r="DL510">
        <f>GDP!ED511</f>
        <v>0</v>
      </c>
      <c r="DM510">
        <f>GDP!EE511</f>
        <v>0</v>
      </c>
      <c r="DN510">
        <f>GDP!DY511</f>
        <v>1</v>
      </c>
      <c r="DO510">
        <f>GDP!DZ511</f>
        <v>0</v>
      </c>
      <c r="DP510" s="84">
        <v>62.5329460043517</v>
      </c>
      <c r="DQ510" s="84">
        <v>67.392200000000003</v>
      </c>
      <c r="DR510">
        <v>67.391899029704007</v>
      </c>
      <c r="DS510">
        <v>2.64</v>
      </c>
      <c r="DT510">
        <v>2.2768154656999999</v>
      </c>
      <c r="DU510">
        <v>6.1937904198000027</v>
      </c>
      <c r="DV510">
        <v>3.9169749541000027</v>
      </c>
      <c r="DW510">
        <v>46.676834251400003</v>
      </c>
      <c r="DX510">
        <v>40.4830438316</v>
      </c>
      <c r="DY510">
        <v>1424008000</v>
      </c>
      <c r="DZ510">
        <v>3979038000</v>
      </c>
      <c r="EA510">
        <f t="shared" si="35"/>
        <v>0.89756383948398843</v>
      </c>
      <c r="EB510">
        <f t="shared" si="36"/>
        <v>2.5080200565816275</v>
      </c>
      <c r="EC510">
        <f t="shared" si="37"/>
        <v>-1.6104562170976391</v>
      </c>
      <c r="ED510">
        <v>66094718000</v>
      </c>
      <c r="EE510">
        <f t="shared" si="38"/>
        <v>41.66003902905846</v>
      </c>
      <c r="EF510">
        <v>6468049000</v>
      </c>
      <c r="EG510">
        <v>33456807000</v>
      </c>
      <c r="EH510">
        <f t="shared" si="39"/>
        <v>3.6729203147929739</v>
      </c>
    </row>
    <row r="511" spans="1:138" x14ac:dyDescent="0.35">
      <c r="A511" t="s">
        <v>157</v>
      </c>
      <c r="B511" s="7">
        <v>2006</v>
      </c>
      <c r="C511">
        <f>MacroData!D511</f>
        <v>166.248715</v>
      </c>
      <c r="D511">
        <f>MacroData!E511</f>
        <v>99.757999999999996</v>
      </c>
      <c r="E511">
        <f>MacroData!F511</f>
        <v>100.251</v>
      </c>
      <c r="F511">
        <f>MacroData!G511</f>
        <v>132015900000</v>
      </c>
      <c r="G511">
        <f>MacroData!H511</f>
        <v>165648153525.79099</v>
      </c>
      <c r="H511">
        <f>MacroData!I511</f>
        <v>166248715000</v>
      </c>
      <c r="I511">
        <f>MacroData!J511</f>
        <v>176741240000</v>
      </c>
      <c r="J511">
        <f>MacroData!K511</f>
        <v>3.0790000000000002</v>
      </c>
      <c r="K511">
        <f>MacroData!L511</f>
        <v>3.915</v>
      </c>
      <c r="L511">
        <f>MacroData!M511</f>
        <v>110727.2734375</v>
      </c>
      <c r="M511">
        <f>MacroData!N511</f>
        <v>37938.6875</v>
      </c>
      <c r="N511">
        <f>MacroData!O511</f>
        <v>10522290</v>
      </c>
      <c r="O511">
        <f>MacroData!P511</f>
        <v>-17508986821.785389</v>
      </c>
      <c r="P511">
        <f>MacroData!Q511</f>
        <v>-13789710932.587006</v>
      </c>
      <c r="Q511">
        <f>MacroData!R511</f>
        <v>39151026000</v>
      </c>
      <c r="R511">
        <f>MacroData!S511</f>
        <v>190530950932.58701</v>
      </c>
      <c r="S511">
        <f>MacroData!T511</f>
        <v>33170077695.950233</v>
      </c>
      <c r="T511">
        <f>MacroData!U511</f>
        <v>115738654000</v>
      </c>
      <c r="U511">
        <f>MacroData!V511</f>
        <v>7.63</v>
      </c>
      <c r="V511">
        <f>MacroData!W511</f>
        <v>414.44</v>
      </c>
      <c r="W511">
        <f>MacroData!X511</f>
        <v>98.927000000000007</v>
      </c>
      <c r="X511">
        <f>MacroData!Y511</f>
        <v>128893513008.008</v>
      </c>
      <c r="Y511">
        <f>MacroData!Z511</f>
        <v>107303300000</v>
      </c>
      <c r="Z511">
        <f>MacroData!AA511</f>
        <v>66591692000</v>
      </c>
      <c r="AA511">
        <f>MacroData!AB511</f>
        <v>10677834000</v>
      </c>
      <c r="AB511">
        <f>MacroData!AC511</f>
        <v>23480296000</v>
      </c>
      <c r="AC511">
        <f>MacroData!AD511</f>
        <v>35536763000</v>
      </c>
      <c r="AD511">
        <f>MacroData!AE511</f>
        <v>5839771115.1430893</v>
      </c>
      <c r="AE511">
        <f>MacroData!AF511</f>
        <v>-4.32757630637927</v>
      </c>
      <c r="AF511">
        <f>MacroData!AG511</f>
        <v>94.291737975364498</v>
      </c>
      <c r="AG511">
        <f>MacroData!AH511</f>
        <v>0</v>
      </c>
      <c r="AH511">
        <f>MacroData!AI511</f>
        <v>0</v>
      </c>
      <c r="AI511">
        <f>MacroData!AJ511</f>
        <v>0</v>
      </c>
      <c r="AJ511">
        <f>MacroData!AK511</f>
        <v>0</v>
      </c>
      <c r="AK511">
        <f>MacroData!AL511</f>
        <v>0</v>
      </c>
      <c r="AL511">
        <f>MacroData!AM511</f>
        <v>3.4895835000000002</v>
      </c>
      <c r="AM511">
        <f>MacroData!AN511</f>
        <v>2.5665407744901523</v>
      </c>
      <c r="AN511" s="31">
        <f>GDP!C512+GDP!J512</f>
        <v>0.37502999999999997</v>
      </c>
      <c r="AO511">
        <f>GDP!D512+GDP!K512</f>
        <v>0</v>
      </c>
      <c r="AP511">
        <f>GDP!E512+GDP!L512</f>
        <v>0</v>
      </c>
      <c r="AQ511">
        <f>GDP!F512+GDP!M512</f>
        <v>0</v>
      </c>
      <c r="AR511">
        <f>GDP!G512+GDP!N512</f>
        <v>0</v>
      </c>
      <c r="AS511">
        <f>GDP!H512+GDP!O512</f>
        <v>0</v>
      </c>
      <c r="AT511" s="7">
        <f>GDP!I512+GDP!P512</f>
        <v>0</v>
      </c>
      <c r="AU511">
        <f>GDP!AE512</f>
        <v>0.19539999999999999</v>
      </c>
      <c r="AV511">
        <f>GDP!AF512</f>
        <v>0.45284000000000002</v>
      </c>
      <c r="AW511">
        <f>GDP!AG512</f>
        <v>0</v>
      </c>
      <c r="AX511">
        <f>GDP!AH512</f>
        <v>0</v>
      </c>
      <c r="AY511">
        <f>GDP!AI512</f>
        <v>0</v>
      </c>
      <c r="AZ511">
        <f>GDP!AJ512</f>
        <v>0</v>
      </c>
      <c r="BA511" s="7">
        <f>GDP!AK512</f>
        <v>0</v>
      </c>
      <c r="BB511">
        <f>GDP!AS512</f>
        <v>0</v>
      </c>
      <c r="BC511">
        <f>GDP!AT512</f>
        <v>0</v>
      </c>
      <c r="BD511">
        <f>GDP!AU512</f>
        <v>0.49164000000000002</v>
      </c>
      <c r="BE511">
        <f>GDP!AV512</f>
        <v>0</v>
      </c>
      <c r="BF511">
        <f>GDP!AW512</f>
        <v>0</v>
      </c>
      <c r="BG511">
        <f>GDP!AX512</f>
        <v>0</v>
      </c>
      <c r="BH511" s="7">
        <f>GDP!AY512</f>
        <v>0</v>
      </c>
      <c r="BI511">
        <f>GDP!AZ512</f>
        <v>0</v>
      </c>
      <c r="BJ511">
        <f>GDP!BA512</f>
        <v>0</v>
      </c>
      <c r="BK511">
        <f>GDP!BB512</f>
        <v>0</v>
      </c>
      <c r="BL511">
        <f>GDP!BC512</f>
        <v>0</v>
      </c>
      <c r="BM511">
        <f>GDP!BD512</f>
        <v>0</v>
      </c>
      <c r="BN511">
        <f>GDP!BE512</f>
        <v>0</v>
      </c>
      <c r="BO511" s="7">
        <f>GDP!BF512</f>
        <v>0</v>
      </c>
      <c r="BP511">
        <f>GDP!BG512+GDP!BN512+GDP!BU512</f>
        <v>0.68767</v>
      </c>
      <c r="BQ511">
        <f>GDP!BH512+GDP!BO512+GDP!BV512</f>
        <v>0.18770000000000001</v>
      </c>
      <c r="BR511">
        <f>GDP!BI512+GDP!BP512+GDP!BW512</f>
        <v>1.00631</v>
      </c>
      <c r="BS511">
        <f>GDP!BJ512+GDP!BQ512+GDP!BX512</f>
        <v>0</v>
      </c>
      <c r="BT511">
        <f>GDP!BK512+GDP!BR512+GDP!BY512</f>
        <v>0</v>
      </c>
      <c r="BU511">
        <f>GDP!BL512+GDP!BS512+GDP!BZ512</f>
        <v>0</v>
      </c>
      <c r="BV511" s="7">
        <f>GDP!BM512+GDP!BT512+GDP!CA512</f>
        <v>0</v>
      </c>
      <c r="BW511">
        <f>GDP!CB512</f>
        <v>0</v>
      </c>
      <c r="BX511">
        <f>GDP!CC512</f>
        <v>0.28877000000000003</v>
      </c>
      <c r="BY511">
        <f>GDP!CD512</f>
        <v>0.30648999999999998</v>
      </c>
      <c r="BZ511">
        <f>GDP!CE512</f>
        <v>0</v>
      </c>
      <c r="CA511">
        <f>GDP!CF512</f>
        <v>0</v>
      </c>
      <c r="CB511">
        <f>GDP!CG512</f>
        <v>0</v>
      </c>
      <c r="CC511" s="7">
        <f>GDP!CH512</f>
        <v>0</v>
      </c>
      <c r="CD511">
        <f>GDP!CI512</f>
        <v>9.8330000000000001E-2</v>
      </c>
      <c r="CE511">
        <f>GDP!CJ512</f>
        <v>0</v>
      </c>
      <c r="CF511">
        <f>GDP!CK512</f>
        <v>0</v>
      </c>
      <c r="CG511">
        <f>GDP!CL512</f>
        <v>0</v>
      </c>
      <c r="CH511">
        <f>GDP!CM512</f>
        <v>0</v>
      </c>
      <c r="CI511">
        <f>GDP!CN512</f>
        <v>0</v>
      </c>
      <c r="CJ511" s="7">
        <f>GDP!CO512</f>
        <v>0</v>
      </c>
      <c r="CK511">
        <f>GDP!CP512</f>
        <v>0</v>
      </c>
      <c r="CL511">
        <f>GDP!CQ512</f>
        <v>0</v>
      </c>
      <c r="CM511">
        <f>GDP!CR512</f>
        <v>0</v>
      </c>
      <c r="CN511">
        <f>GDP!CS512</f>
        <v>0</v>
      </c>
      <c r="CO511">
        <f>GDP!CT512</f>
        <v>0</v>
      </c>
      <c r="CP511">
        <f>GDP!CU512</f>
        <v>0</v>
      </c>
      <c r="CQ511">
        <f>GDP!CV512</f>
        <v>0</v>
      </c>
      <c r="CR511">
        <f>GDP!CW512</f>
        <v>0.57042999999999999</v>
      </c>
      <c r="CS511">
        <f>GDP!CX512</f>
        <v>0.45284000000000002</v>
      </c>
      <c r="CT511">
        <f>GDP!CY512</f>
        <v>0.49164000000000002</v>
      </c>
      <c r="CU511">
        <f>GDP!CZ512</f>
        <v>0</v>
      </c>
      <c r="CV511">
        <f>GDP!DA512</f>
        <v>0</v>
      </c>
      <c r="CW511">
        <f>GDP!DB512</f>
        <v>0</v>
      </c>
      <c r="CX511" s="7">
        <f>GDP!DC512</f>
        <v>0</v>
      </c>
      <c r="CY511">
        <f>GDP!DD512</f>
        <v>0.78600000000000003</v>
      </c>
      <c r="CZ511">
        <f>GDP!DE512</f>
        <v>0.47647000000000006</v>
      </c>
      <c r="DA511">
        <f>GDP!DF512</f>
        <v>1.3128</v>
      </c>
      <c r="DB511">
        <f>GDP!DG512</f>
        <v>0</v>
      </c>
      <c r="DC511">
        <f>GDP!DH512</f>
        <v>0</v>
      </c>
      <c r="DD511">
        <f>GDP!DI512</f>
        <v>0</v>
      </c>
      <c r="DE511" s="7">
        <f>GDP!DJ512</f>
        <v>0</v>
      </c>
      <c r="DF511">
        <f>GDP!DU512</f>
        <v>1.5149100000000002</v>
      </c>
      <c r="DG511" s="7">
        <f>GDP!DV512</f>
        <v>2.5752699999999997</v>
      </c>
      <c r="DH511">
        <f>GDP!DW512</f>
        <v>1</v>
      </c>
      <c r="DI511">
        <f>GDP!EA512</f>
        <v>0</v>
      </c>
      <c r="DJ511">
        <f>GDP!EB512</f>
        <v>0</v>
      </c>
      <c r="DK511">
        <f>GDP!EC512</f>
        <v>1</v>
      </c>
      <c r="DL511">
        <f>GDP!ED512</f>
        <v>0</v>
      </c>
      <c r="DM511">
        <f>GDP!EE512</f>
        <v>0</v>
      </c>
      <c r="DN511">
        <f>GDP!DY512</f>
        <v>1</v>
      </c>
      <c r="DO511">
        <f>GDP!DZ512</f>
        <v>0</v>
      </c>
      <c r="DP511" s="84">
        <v>61.618800425216001</v>
      </c>
      <c r="DQ511" s="84">
        <v>69.174800000000005</v>
      </c>
      <c r="DR511">
        <v>69.174676253108004</v>
      </c>
      <c r="DS511">
        <v>0.89</v>
      </c>
      <c r="DT511">
        <v>2.4868180184000002</v>
      </c>
      <c r="DU511">
        <v>4.3275600656999984</v>
      </c>
      <c r="DV511">
        <v>1.8407420472999982</v>
      </c>
      <c r="DW511">
        <v>45.2415935967</v>
      </c>
      <c r="DX511">
        <v>40.914033531000001</v>
      </c>
      <c r="DY511">
        <v>1060312000</v>
      </c>
      <c r="DZ511">
        <v>4216150000</v>
      </c>
      <c r="EA511">
        <f t="shared" si="35"/>
        <v>0.63778658379404618</v>
      </c>
      <c r="EB511">
        <f t="shared" si="36"/>
        <v>2.5360496771358503</v>
      </c>
      <c r="EC511">
        <f t="shared" si="37"/>
        <v>-1.8982630933418041</v>
      </c>
      <c r="ED511">
        <v>68190608000</v>
      </c>
      <c r="EE511">
        <f t="shared" si="38"/>
        <v>41.017224103055469</v>
      </c>
      <c r="EF511">
        <v>5579673000</v>
      </c>
      <c r="EG511">
        <v>34016917000</v>
      </c>
      <c r="EH511">
        <f t="shared" si="39"/>
        <v>3.6900844971053526</v>
      </c>
    </row>
    <row r="512" spans="1:138" x14ac:dyDescent="0.35">
      <c r="A512" t="s">
        <v>157</v>
      </c>
      <c r="B512" s="7">
        <v>2007</v>
      </c>
      <c r="C512">
        <f>MacroData!D512</f>
        <v>175.46771700000002</v>
      </c>
      <c r="D512">
        <f>MacroData!E512</f>
        <v>99.75</v>
      </c>
      <c r="E512">
        <f>MacroData!F512</f>
        <v>101.297</v>
      </c>
      <c r="F512">
        <f>MacroData!G512</f>
        <v>137017500000</v>
      </c>
      <c r="G512">
        <f>MacroData!H512</f>
        <v>171911904943.24799</v>
      </c>
      <c r="H512">
        <f>MacroData!I512</f>
        <v>175467717000</v>
      </c>
      <c r="I512">
        <f>MacroData!J512</f>
        <v>181145634000</v>
      </c>
      <c r="J512">
        <f>MacroData!K512</f>
        <v>4.2779999999999996</v>
      </c>
      <c r="K512">
        <f>MacroData!L512</f>
        <v>4.4240000000000004</v>
      </c>
      <c r="L512">
        <f>MacroData!M512</f>
        <v>114174.40625</v>
      </c>
      <c r="M512">
        <f>MacroData!N512</f>
        <v>38832.81640625</v>
      </c>
      <c r="N512">
        <f>MacroData!O512</f>
        <v>10542960</v>
      </c>
      <c r="O512">
        <f>MacroData!P512</f>
        <v>-18645421583.701965</v>
      </c>
      <c r="P512">
        <f>MacroData!Q512</f>
        <v>-13744257322.076996</v>
      </c>
      <c r="Q512">
        <f>MacroData!R512</f>
        <v>40365428000</v>
      </c>
      <c r="R512">
        <f>MacroData!S512</f>
        <v>194889891322.077</v>
      </c>
      <c r="S512">
        <f>MacroData!T512</f>
        <v>34442772729.758713</v>
      </c>
      <c r="T512">
        <f>MacroData!U512</f>
        <v>118659638000</v>
      </c>
      <c r="U512">
        <f>MacroData!V512</f>
        <v>7.9749999999999996</v>
      </c>
      <c r="V512">
        <f>MacroData!W512</f>
        <v>490.76</v>
      </c>
      <c r="W512">
        <f>MacroData!X512</f>
        <v>99.802999999999997</v>
      </c>
      <c r="X512">
        <f>MacroData!Y512</f>
        <v>132146496070.883</v>
      </c>
      <c r="Y512">
        <f>MacroData!Z512</f>
        <v>113712700000</v>
      </c>
      <c r="Z512">
        <f>MacroData!AA512</f>
        <v>71357620000</v>
      </c>
      <c r="AA512">
        <f>MacroData!AB512</f>
        <v>11441566000</v>
      </c>
      <c r="AB512">
        <f>MacroData!AC512</f>
        <v>24749719000</v>
      </c>
      <c r="AC512">
        <f>MacroData!AD512</f>
        <v>35762457000</v>
      </c>
      <c r="AD512">
        <f>MacroData!AE512</f>
        <v>5776066098.0536671</v>
      </c>
      <c r="AE512">
        <f>MacroData!AF512</f>
        <v>-3.0087642845435698</v>
      </c>
      <c r="AF512">
        <f>MacroData!AG512</f>
        <v>96.936687349307803</v>
      </c>
      <c r="AG512">
        <f>MacroData!AH512</f>
        <v>0</v>
      </c>
      <c r="AH512">
        <f>MacroData!AI512</f>
        <v>0</v>
      </c>
      <c r="AI512">
        <f>MacroData!AJ512</f>
        <v>0</v>
      </c>
      <c r="AJ512">
        <f>MacroData!AK512</f>
        <v>0</v>
      </c>
      <c r="AK512">
        <f>MacroData!AL512</f>
        <v>0</v>
      </c>
      <c r="AL512">
        <f>MacroData!AM512</f>
        <v>3.4895835000000002</v>
      </c>
      <c r="AM512">
        <f>MacroData!AN512</f>
        <v>2.5541800555019152</v>
      </c>
      <c r="AN512" s="31">
        <f>GDP!C513+GDP!J513</f>
        <v>0</v>
      </c>
      <c r="AO512">
        <f>GDP!D513+GDP!K513</f>
        <v>0</v>
      </c>
      <c r="AP512">
        <f>GDP!E513+GDP!L513</f>
        <v>0</v>
      </c>
      <c r="AQ512">
        <f>GDP!F513+GDP!M513</f>
        <v>0</v>
      </c>
      <c r="AR512">
        <f>GDP!G513+GDP!N513</f>
        <v>0</v>
      </c>
      <c r="AS512">
        <f>GDP!H513+GDP!O513</f>
        <v>0</v>
      </c>
      <c r="AT512" s="7">
        <f>GDP!I513+GDP!P513</f>
        <v>0</v>
      </c>
      <c r="AU512">
        <f>GDP!AE513</f>
        <v>0</v>
      </c>
      <c r="AV512">
        <f>GDP!AF513</f>
        <v>0</v>
      </c>
      <c r="AW512">
        <f>GDP!AG513</f>
        <v>0</v>
      </c>
      <c r="AX512">
        <f>GDP!AH513</f>
        <v>0</v>
      </c>
      <c r="AY512">
        <f>GDP!AI513</f>
        <v>0</v>
      </c>
      <c r="AZ512">
        <f>GDP!AJ513</f>
        <v>0</v>
      </c>
      <c r="BA512" s="7">
        <f>GDP!AK513</f>
        <v>0</v>
      </c>
      <c r="BB512">
        <f>GDP!AS513</f>
        <v>0</v>
      </c>
      <c r="BC512">
        <f>GDP!AT513</f>
        <v>0.49164000000000002</v>
      </c>
      <c r="BD512">
        <f>GDP!AU513</f>
        <v>0</v>
      </c>
      <c r="BE512">
        <f>GDP!AV513</f>
        <v>0</v>
      </c>
      <c r="BF512">
        <f>GDP!AW513</f>
        <v>0</v>
      </c>
      <c r="BG512">
        <f>GDP!AX513</f>
        <v>0</v>
      </c>
      <c r="BH512" s="7">
        <f>GDP!AY513</f>
        <v>0</v>
      </c>
      <c r="BI512">
        <f>GDP!AZ513</f>
        <v>0</v>
      </c>
      <c r="BJ512">
        <f>GDP!BA513</f>
        <v>0</v>
      </c>
      <c r="BK512">
        <f>GDP!BB513</f>
        <v>0</v>
      </c>
      <c r="BL512">
        <f>GDP!BC513</f>
        <v>0</v>
      </c>
      <c r="BM512">
        <f>GDP!BD513</f>
        <v>0</v>
      </c>
      <c r="BN512">
        <f>GDP!BE513</f>
        <v>0</v>
      </c>
      <c r="BO512" s="7">
        <f>GDP!BF513</f>
        <v>0</v>
      </c>
      <c r="BP512">
        <f>GDP!BG513+GDP!BN513+GDP!BU513</f>
        <v>0.19608999999999999</v>
      </c>
      <c r="BQ512">
        <f>GDP!BH513+GDP!BO513+GDP!BV513</f>
        <v>1.00631</v>
      </c>
      <c r="BR512">
        <f>GDP!BI513+GDP!BP513+GDP!BW513</f>
        <v>0</v>
      </c>
      <c r="BS512">
        <f>GDP!BJ513+GDP!BQ513+GDP!BX513</f>
        <v>0</v>
      </c>
      <c r="BT512">
        <f>GDP!BK513+GDP!BR513+GDP!BY513</f>
        <v>0</v>
      </c>
      <c r="BU512">
        <f>GDP!BL513+GDP!BS513+GDP!BZ513</f>
        <v>0</v>
      </c>
      <c r="BV512" s="7">
        <f>GDP!BM513+GDP!BT513+GDP!CA513</f>
        <v>0</v>
      </c>
      <c r="BW512">
        <f>GDP!CB513</f>
        <v>9.3840000000000007E-2</v>
      </c>
      <c r="BX512">
        <f>GDP!CC513</f>
        <v>0.30648999999999998</v>
      </c>
      <c r="BY512">
        <f>GDP!CD513</f>
        <v>0</v>
      </c>
      <c r="BZ512">
        <f>GDP!CE513</f>
        <v>0</v>
      </c>
      <c r="CA512">
        <f>GDP!CF513</f>
        <v>0</v>
      </c>
      <c r="CB512">
        <f>GDP!CG513</f>
        <v>0</v>
      </c>
      <c r="CC512" s="7">
        <f>GDP!CH513</f>
        <v>0</v>
      </c>
      <c r="CD512">
        <f>GDP!CI513</f>
        <v>9.8049999999999998E-2</v>
      </c>
      <c r="CE512">
        <f>GDP!CJ513</f>
        <v>0</v>
      </c>
      <c r="CF512">
        <f>GDP!CK513</f>
        <v>0</v>
      </c>
      <c r="CG512">
        <f>GDP!CL513</f>
        <v>0</v>
      </c>
      <c r="CH512">
        <f>GDP!CM513</f>
        <v>0</v>
      </c>
      <c r="CI512">
        <f>GDP!CN513</f>
        <v>0</v>
      </c>
      <c r="CJ512" s="7">
        <f>GDP!CO513</f>
        <v>0</v>
      </c>
      <c r="CK512">
        <f>GDP!CP513</f>
        <v>0</v>
      </c>
      <c r="CL512">
        <f>GDP!CQ513</f>
        <v>0</v>
      </c>
      <c r="CM512">
        <f>GDP!CR513</f>
        <v>0</v>
      </c>
      <c r="CN512">
        <f>GDP!CS513</f>
        <v>0</v>
      </c>
      <c r="CO512">
        <f>GDP!CT513</f>
        <v>0</v>
      </c>
      <c r="CP512">
        <f>GDP!CU513</f>
        <v>0</v>
      </c>
      <c r="CQ512">
        <f>GDP!CV513</f>
        <v>0</v>
      </c>
      <c r="CR512">
        <f>GDP!CW513</f>
        <v>0</v>
      </c>
      <c r="CS512">
        <f>GDP!CX513</f>
        <v>0.49164000000000002</v>
      </c>
      <c r="CT512">
        <f>GDP!CY513</f>
        <v>0</v>
      </c>
      <c r="CU512">
        <f>GDP!CZ513</f>
        <v>0</v>
      </c>
      <c r="CV512">
        <f>GDP!DA513</f>
        <v>0</v>
      </c>
      <c r="CW512">
        <f>GDP!DB513</f>
        <v>0</v>
      </c>
      <c r="CX512" s="7">
        <f>GDP!DC513</f>
        <v>0</v>
      </c>
      <c r="CY512">
        <f>GDP!DD513</f>
        <v>0.38797999999999999</v>
      </c>
      <c r="CZ512">
        <f>GDP!DE513</f>
        <v>1.3128</v>
      </c>
      <c r="DA512">
        <f>GDP!DF513</f>
        <v>0</v>
      </c>
      <c r="DB512">
        <f>GDP!DG513</f>
        <v>0</v>
      </c>
      <c r="DC512">
        <f>GDP!DH513</f>
        <v>0</v>
      </c>
      <c r="DD512">
        <f>GDP!DI513</f>
        <v>0</v>
      </c>
      <c r="DE512" s="7">
        <f>GDP!DJ513</f>
        <v>0</v>
      </c>
      <c r="DF512">
        <f>GDP!DU513</f>
        <v>0.49164000000000002</v>
      </c>
      <c r="DG512" s="7">
        <f>GDP!DV513</f>
        <v>1.7007799999999997</v>
      </c>
      <c r="DH512">
        <f>GDP!DW513</f>
        <v>1</v>
      </c>
      <c r="DI512">
        <f>GDP!EA513</f>
        <v>0</v>
      </c>
      <c r="DJ512">
        <f>GDP!EB513</f>
        <v>0</v>
      </c>
      <c r="DK512">
        <f>GDP!EC513</f>
        <v>1</v>
      </c>
      <c r="DL512">
        <f>GDP!ED513</f>
        <v>0</v>
      </c>
      <c r="DM512">
        <f>GDP!EE513</f>
        <v>0</v>
      </c>
      <c r="DN512">
        <f>GDP!DY513</f>
        <v>1</v>
      </c>
      <c r="DO512">
        <f>GDP!DZ513</f>
        <v>0</v>
      </c>
      <c r="DP512" s="84">
        <v>68.439082593090305</v>
      </c>
      <c r="DQ512" s="84">
        <v>68.439099999999996</v>
      </c>
      <c r="DR512">
        <v>68.439043589305996</v>
      </c>
      <c r="DS512">
        <v>-0.19</v>
      </c>
      <c r="DT512">
        <v>2.5795725148000002</v>
      </c>
      <c r="DU512">
        <v>3.0087614350000038</v>
      </c>
      <c r="DV512">
        <v>0.42918892020000365</v>
      </c>
      <c r="DW512">
        <v>44.486597497600002</v>
      </c>
      <c r="DX512">
        <v>41.477836062599998</v>
      </c>
      <c r="DY512">
        <v>783826000</v>
      </c>
      <c r="DZ512">
        <v>4425179000</v>
      </c>
      <c r="EA512">
        <f t="shared" si="35"/>
        <v>0.44670667254421503</v>
      </c>
      <c r="EB512">
        <f t="shared" si="36"/>
        <v>2.5219334220892611</v>
      </c>
      <c r="EC512">
        <f t="shared" si="37"/>
        <v>-2.0752267495450463</v>
      </c>
      <c r="ED512">
        <v>70882336000</v>
      </c>
      <c r="EE512">
        <f t="shared" si="38"/>
        <v>40.396226275628813</v>
      </c>
      <c r="EF512">
        <v>5644674000</v>
      </c>
      <c r="EG512">
        <v>34680820000</v>
      </c>
      <c r="EH512">
        <f t="shared" si="39"/>
        <v>3.7290706000002429</v>
      </c>
    </row>
    <row r="513" spans="1:138" x14ac:dyDescent="0.35">
      <c r="A513" t="s">
        <v>157</v>
      </c>
      <c r="B513" s="7">
        <v>2008</v>
      </c>
      <c r="C513">
        <f>MacroData!D513</f>
        <v>178.87258200000002</v>
      </c>
      <c r="D513">
        <f>MacroData!E513</f>
        <v>98.787000000000006</v>
      </c>
      <c r="E513">
        <f>MacroData!F513</f>
        <v>99.763000000000005</v>
      </c>
      <c r="F513">
        <f>MacroData!G513</f>
        <v>148039400000</v>
      </c>
      <c r="G513">
        <f>MacroData!H513</f>
        <v>176199344308.71899</v>
      </c>
      <c r="H513">
        <f>MacroData!I513</f>
        <v>178872582000</v>
      </c>
      <c r="I513">
        <f>MacroData!J513</f>
        <v>181506609000</v>
      </c>
      <c r="J513">
        <f>MacroData!K513</f>
        <v>4.6340000000000003</v>
      </c>
      <c r="K513">
        <f>MacroData!L513</f>
        <v>4.5199999999999996</v>
      </c>
      <c r="L513">
        <f>MacroData!M513</f>
        <v>115650.90625</v>
      </c>
      <c r="M513">
        <f>MacroData!N513</f>
        <v>38868.2109375</v>
      </c>
      <c r="N513">
        <f>MacroData!O513</f>
        <v>10558180</v>
      </c>
      <c r="O513">
        <f>MacroData!P513</f>
        <v>-25460719627.440136</v>
      </c>
      <c r="P513">
        <f>MacroData!Q513</f>
        <v>-15302191314.5</v>
      </c>
      <c r="Q513">
        <f>MacroData!R513</f>
        <v>40514357000</v>
      </c>
      <c r="R513">
        <f>MacroData!S513</f>
        <v>196808800314.5</v>
      </c>
      <c r="S513">
        <f>MacroData!T513</f>
        <v>33774568941.250229</v>
      </c>
      <c r="T513">
        <f>MacroData!U513</f>
        <v>120291259000</v>
      </c>
      <c r="U513">
        <f>MacroData!V513</f>
        <v>7.5739999999999998</v>
      </c>
      <c r="V513">
        <f>MacroData!W513</f>
        <v>245.8</v>
      </c>
      <c r="W513">
        <f>MacroData!X513</f>
        <v>101.35599999999999</v>
      </c>
      <c r="X513">
        <f>MacroData!Y513</f>
        <v>133963563852.38</v>
      </c>
      <c r="Y513">
        <f>MacroData!Z513</f>
        <v>118490200000</v>
      </c>
      <c r="Z513">
        <f>MacroData!AA513</f>
        <v>72996401000</v>
      </c>
      <c r="AA513">
        <f>MacroData!AB513</f>
        <v>11679179000</v>
      </c>
      <c r="AB513">
        <f>MacroData!AC513</f>
        <v>26102827000</v>
      </c>
      <c r="AC513">
        <f>MacroData!AD513</f>
        <v>35913516000</v>
      </c>
      <c r="AD513">
        <f>MacroData!AE513</f>
        <v>6596034912.5538254</v>
      </c>
      <c r="AE513">
        <f>MacroData!AF513</f>
        <v>-3.7656693522767002</v>
      </c>
      <c r="AF513">
        <f>MacroData!AG513</f>
        <v>99.447742856432797</v>
      </c>
      <c r="AG513">
        <f>MacroData!AH513</f>
        <v>0</v>
      </c>
      <c r="AH513">
        <f>MacroData!AI513</f>
        <v>0</v>
      </c>
      <c r="AI513">
        <f>MacroData!AJ513</f>
        <v>0</v>
      </c>
      <c r="AJ513">
        <f>MacroData!AK513</f>
        <v>1</v>
      </c>
      <c r="AK513">
        <f>MacroData!AL513</f>
        <v>1</v>
      </c>
      <c r="AL513">
        <f>MacroData!AM513</f>
        <v>3.1770835000000002</v>
      </c>
      <c r="AM513">
        <f>MacroData!AN513</f>
        <v>2.5495808518358638</v>
      </c>
      <c r="AN513" s="31">
        <f>GDP!C514+GDP!J514</f>
        <v>0</v>
      </c>
      <c r="AO513">
        <f>GDP!D514+GDP!K514</f>
        <v>0</v>
      </c>
      <c r="AP513">
        <f>GDP!E514+GDP!L514</f>
        <v>0</v>
      </c>
      <c r="AQ513">
        <f>GDP!F514+GDP!M514</f>
        <v>0</v>
      </c>
      <c r="AR513">
        <f>GDP!G514+GDP!N514</f>
        <v>0</v>
      </c>
      <c r="AS513">
        <f>GDP!H514+GDP!O514</f>
        <v>0</v>
      </c>
      <c r="AT513" s="7">
        <f>GDP!I514+GDP!P514</f>
        <v>0</v>
      </c>
      <c r="AU513">
        <f>GDP!AE514</f>
        <v>0</v>
      </c>
      <c r="AV513">
        <f>GDP!AF514</f>
        <v>0</v>
      </c>
      <c r="AW513">
        <f>GDP!AG514</f>
        <v>0</v>
      </c>
      <c r="AX513">
        <f>GDP!AH514</f>
        <v>0</v>
      </c>
      <c r="AY513">
        <f>GDP!AI514</f>
        <v>0</v>
      </c>
      <c r="AZ513">
        <f>GDP!AJ514</f>
        <v>0</v>
      </c>
      <c r="BA513" s="7">
        <f>GDP!AK514</f>
        <v>0</v>
      </c>
      <c r="BB513">
        <f>GDP!AS514</f>
        <v>0</v>
      </c>
      <c r="BC513">
        <f>GDP!AT514</f>
        <v>0</v>
      </c>
      <c r="BD513">
        <f>GDP!AU514</f>
        <v>0</v>
      </c>
      <c r="BE513">
        <f>GDP!AV514</f>
        <v>0</v>
      </c>
      <c r="BF513">
        <f>GDP!AW514</f>
        <v>0</v>
      </c>
      <c r="BG513">
        <f>GDP!AX514</f>
        <v>0</v>
      </c>
      <c r="BH513" s="7">
        <f>GDP!AY514</f>
        <v>0</v>
      </c>
      <c r="BI513">
        <f>GDP!AZ514</f>
        <v>0</v>
      </c>
      <c r="BJ513">
        <f>GDP!BA514</f>
        <v>0</v>
      </c>
      <c r="BK513">
        <f>GDP!BB514</f>
        <v>0</v>
      </c>
      <c r="BL513">
        <f>GDP!BC514</f>
        <v>0</v>
      </c>
      <c r="BM513">
        <f>GDP!BD514</f>
        <v>0</v>
      </c>
      <c r="BN513">
        <f>GDP!BE514</f>
        <v>0</v>
      </c>
      <c r="BO513" s="7">
        <f>GDP!BF514</f>
        <v>0</v>
      </c>
      <c r="BP513">
        <f>GDP!BG514+GDP!BN514+GDP!BU514</f>
        <v>0</v>
      </c>
      <c r="BQ513">
        <f>GDP!BH514+GDP!BO514+GDP!BV514</f>
        <v>0</v>
      </c>
      <c r="BR513">
        <f>GDP!BI514+GDP!BP514+GDP!BW514</f>
        <v>0</v>
      </c>
      <c r="BS513">
        <f>GDP!BJ514+GDP!BQ514+GDP!BX514</f>
        <v>0</v>
      </c>
      <c r="BT513">
        <f>GDP!BK514+GDP!BR514+GDP!BY514</f>
        <v>0</v>
      </c>
      <c r="BU513">
        <f>GDP!BL514+GDP!BS514+GDP!BZ514</f>
        <v>0</v>
      </c>
      <c r="BV513" s="7">
        <f>GDP!BM514+GDP!BT514+GDP!CA514</f>
        <v>0</v>
      </c>
      <c r="BW513">
        <f>GDP!CB514</f>
        <v>0</v>
      </c>
      <c r="BX513">
        <f>GDP!CC514</f>
        <v>0</v>
      </c>
      <c r="BY513">
        <f>GDP!CD514</f>
        <v>0</v>
      </c>
      <c r="BZ513">
        <f>GDP!CE514</f>
        <v>0</v>
      </c>
      <c r="CA513">
        <f>GDP!CF514</f>
        <v>0</v>
      </c>
      <c r="CB513">
        <f>GDP!CG514</f>
        <v>0</v>
      </c>
      <c r="CC513" s="7">
        <f>GDP!CH514</f>
        <v>0</v>
      </c>
      <c r="CD513">
        <f>GDP!CI514</f>
        <v>0</v>
      </c>
      <c r="CE513">
        <f>GDP!CJ514</f>
        <v>0</v>
      </c>
      <c r="CF513">
        <f>GDP!CK514</f>
        <v>0</v>
      </c>
      <c r="CG513">
        <f>GDP!CL514</f>
        <v>0</v>
      </c>
      <c r="CH513">
        <f>GDP!CM514</f>
        <v>0</v>
      </c>
      <c r="CI513">
        <f>GDP!CN514</f>
        <v>0</v>
      </c>
      <c r="CJ513" s="7">
        <f>GDP!CO514</f>
        <v>0</v>
      </c>
      <c r="CK513">
        <f>GDP!CP514</f>
        <v>0</v>
      </c>
      <c r="CL513">
        <f>GDP!CQ514</f>
        <v>0</v>
      </c>
      <c r="CM513">
        <f>GDP!CR514</f>
        <v>0</v>
      </c>
      <c r="CN513">
        <f>GDP!CS514</f>
        <v>0</v>
      </c>
      <c r="CO513">
        <f>GDP!CT514</f>
        <v>0</v>
      </c>
      <c r="CP513">
        <f>GDP!CU514</f>
        <v>0</v>
      </c>
      <c r="CQ513">
        <f>GDP!CV514</f>
        <v>0</v>
      </c>
      <c r="CR513">
        <f>GDP!CW514</f>
        <v>0</v>
      </c>
      <c r="CS513">
        <f>GDP!CX514</f>
        <v>0</v>
      </c>
      <c r="CT513">
        <f>GDP!CY514</f>
        <v>0</v>
      </c>
      <c r="CU513">
        <f>GDP!CZ514</f>
        <v>0</v>
      </c>
      <c r="CV513">
        <f>GDP!DA514</f>
        <v>0</v>
      </c>
      <c r="CW513">
        <f>GDP!DB514</f>
        <v>0</v>
      </c>
      <c r="CX513" s="7">
        <f>GDP!DC514</f>
        <v>0</v>
      </c>
      <c r="CY513">
        <f>GDP!DD514</f>
        <v>0</v>
      </c>
      <c r="CZ513">
        <f>GDP!DE514</f>
        <v>0</v>
      </c>
      <c r="DA513">
        <f>GDP!DF514</f>
        <v>0</v>
      </c>
      <c r="DB513">
        <f>GDP!DG514</f>
        <v>0</v>
      </c>
      <c r="DC513">
        <f>GDP!DH514</f>
        <v>0</v>
      </c>
      <c r="DD513">
        <f>GDP!DI514</f>
        <v>0</v>
      </c>
      <c r="DE513" s="7">
        <f>GDP!DJ514</f>
        <v>0</v>
      </c>
      <c r="DF513">
        <f>GDP!DU514</f>
        <v>0</v>
      </c>
      <c r="DG513" s="7">
        <f>GDP!DV514</f>
        <v>0</v>
      </c>
      <c r="DH513">
        <f>GDP!DW514</f>
        <v>0</v>
      </c>
      <c r="DI513">
        <f>GDP!EA514</f>
        <v>0</v>
      </c>
      <c r="DJ513">
        <f>GDP!EB514</f>
        <v>0</v>
      </c>
      <c r="DK513">
        <f>GDP!EC514</f>
        <v>0</v>
      </c>
      <c r="DL513">
        <f>GDP!ED514</f>
        <v>0</v>
      </c>
      <c r="DM513">
        <f>GDP!EE514</f>
        <v>0</v>
      </c>
      <c r="DN513">
        <f>GDP!DY514</f>
        <v>0</v>
      </c>
      <c r="DO513">
        <f>GDP!DZ514</f>
        <v>0</v>
      </c>
      <c r="DP513" s="84">
        <v>71.666333217885906</v>
      </c>
      <c r="DQ513" s="84">
        <v>71.666300000000007</v>
      </c>
      <c r="DR513">
        <v>71.666253086783001</v>
      </c>
      <c r="DS513">
        <v>1.37</v>
      </c>
      <c r="DT513">
        <v>2.7109023338</v>
      </c>
      <c r="DU513">
        <v>3.7656632025999954</v>
      </c>
      <c r="DV513">
        <v>1.0547608687999954</v>
      </c>
      <c r="DW513">
        <v>45.335502564599999</v>
      </c>
      <c r="DX513">
        <v>41.569839362000003</v>
      </c>
      <c r="DY513">
        <v>163549000</v>
      </c>
      <c r="DZ513">
        <v>4673969000</v>
      </c>
      <c r="EA513">
        <f t="shared" si="35"/>
        <v>9.1433241568570869E-2</v>
      </c>
      <c r="EB513">
        <f t="shared" si="36"/>
        <v>2.6130158953036187</v>
      </c>
      <c r="EC513">
        <f t="shared" si="37"/>
        <v>-2.5215826537350479</v>
      </c>
      <c r="ED513">
        <v>73396267000</v>
      </c>
      <c r="EE513">
        <f t="shared" si="38"/>
        <v>41.032709529513021</v>
      </c>
      <c r="EF513">
        <v>6650743000</v>
      </c>
      <c r="EG513">
        <v>35602856000</v>
      </c>
      <c r="EH513">
        <f t="shared" si="39"/>
        <v>3.9610464898775914</v>
      </c>
    </row>
    <row r="514" spans="1:138" x14ac:dyDescent="0.35">
      <c r="A514" t="s">
        <v>157</v>
      </c>
      <c r="B514" s="7">
        <v>2009</v>
      </c>
      <c r="C514">
        <f>MacroData!D514</f>
        <v>175.44819000000001</v>
      </c>
      <c r="D514">
        <f>MacroData!E514</f>
        <v>98.885999999999996</v>
      </c>
      <c r="E514">
        <f>MacroData!F514</f>
        <v>96.781999999999996</v>
      </c>
      <c r="F514">
        <f>MacroData!G514</f>
        <v>168644900000</v>
      </c>
      <c r="G514">
        <f>MacroData!H514</f>
        <v>178797319330.42899</v>
      </c>
      <c r="H514">
        <f>MacroData!I514</f>
        <v>175448190000</v>
      </c>
      <c r="I514">
        <f>MacroData!J514</f>
        <v>176101153000</v>
      </c>
      <c r="J514">
        <f>MacroData!K514</f>
        <v>1.228</v>
      </c>
      <c r="K514">
        <f>MacroData!L514</f>
        <v>4.21</v>
      </c>
      <c r="L514">
        <f>MacroData!M514</f>
        <v>111333.671875</v>
      </c>
      <c r="M514">
        <f>MacroData!N514</f>
        <v>35120.69140625</v>
      </c>
      <c r="N514">
        <f>MacroData!O514</f>
        <v>10568250</v>
      </c>
      <c r="O514">
        <f>MacroData!P514</f>
        <v>-17397906990.694889</v>
      </c>
      <c r="P514">
        <f>MacroData!Q514</f>
        <v>-15752888892.170013</v>
      </c>
      <c r="Q514">
        <f>MacroData!R514</f>
        <v>37447300000</v>
      </c>
      <c r="R514">
        <f>MacroData!S514</f>
        <v>191854041892.17001</v>
      </c>
      <c r="S514">
        <f>MacroData!T514</f>
        <v>30047811579.057327</v>
      </c>
      <c r="T514">
        <f>MacroData!U514</f>
        <v>117480446000</v>
      </c>
      <c r="U514">
        <f>MacroData!V514</f>
        <v>9.452</v>
      </c>
      <c r="V514">
        <f>MacroData!W514</f>
        <v>346.74</v>
      </c>
      <c r="W514">
        <f>MacroData!X514</f>
        <v>102.27</v>
      </c>
      <c r="X514">
        <f>MacroData!Y514</f>
        <v>130833277098.274</v>
      </c>
      <c r="Y514">
        <f>MacroData!Z514</f>
        <v>113509000000</v>
      </c>
      <c r="Z514">
        <f>MacroData!AA514</f>
        <v>69492132000</v>
      </c>
      <c r="AA514">
        <f>MacroData!AB514</f>
        <v>12666840000</v>
      </c>
      <c r="AB514">
        <f>MacroData!AC514</f>
        <v>28765449000</v>
      </c>
      <c r="AC514">
        <f>MacroData!AD514</f>
        <v>36855711000</v>
      </c>
      <c r="AD514">
        <f>MacroData!AE514</f>
        <v>7271595287.2020645</v>
      </c>
      <c r="AE514">
        <f>MacroData!AF514</f>
        <v>-9.8055329040442096</v>
      </c>
      <c r="AF514">
        <f>MacroData!AG514</f>
        <v>98.616827109159004</v>
      </c>
      <c r="AG514">
        <f>MacroData!AH514</f>
        <v>0</v>
      </c>
      <c r="AH514">
        <f>MacroData!AI514</f>
        <v>0</v>
      </c>
      <c r="AI514">
        <f>MacroData!AJ514</f>
        <v>0</v>
      </c>
      <c r="AJ514">
        <f>MacroData!AK514</f>
        <v>1</v>
      </c>
      <c r="AK514">
        <f>MacroData!AL514</f>
        <v>0</v>
      </c>
      <c r="AL514">
        <f>MacroData!AM514</f>
        <v>3.1770835000000002</v>
      </c>
      <c r="AM514">
        <f>MacroData!AN514</f>
        <v>2.5465887880751064</v>
      </c>
      <c r="AN514" s="31">
        <f>GDP!C515+GDP!J515</f>
        <v>0</v>
      </c>
      <c r="AO514">
        <f>GDP!D515+GDP!K515</f>
        <v>0</v>
      </c>
      <c r="AP514">
        <f>GDP!E515+GDP!L515</f>
        <v>0</v>
      </c>
      <c r="AQ514">
        <f>GDP!F515+GDP!M515</f>
        <v>0</v>
      </c>
      <c r="AR514">
        <f>GDP!G515+GDP!N515</f>
        <v>0</v>
      </c>
      <c r="AS514">
        <f>GDP!H515+GDP!O515</f>
        <v>0</v>
      </c>
      <c r="AT514" s="7">
        <f>GDP!I515+GDP!P515</f>
        <v>0</v>
      </c>
      <c r="AU514">
        <f>GDP!AE515</f>
        <v>0</v>
      </c>
      <c r="AV514">
        <f>GDP!AF515</f>
        <v>0</v>
      </c>
      <c r="AW514">
        <f>GDP!AG515</f>
        <v>0</v>
      </c>
      <c r="AX514">
        <f>GDP!AH515</f>
        <v>0</v>
      </c>
      <c r="AY514">
        <f>GDP!AI515</f>
        <v>0</v>
      </c>
      <c r="AZ514">
        <f>GDP!AJ515</f>
        <v>0</v>
      </c>
      <c r="BA514" s="7">
        <f>GDP!AK515</f>
        <v>0</v>
      </c>
      <c r="BB514">
        <f>GDP!AS515</f>
        <v>0</v>
      </c>
      <c r="BC514">
        <f>GDP!AT515</f>
        <v>0</v>
      </c>
      <c r="BD514">
        <f>GDP!AU515</f>
        <v>0</v>
      </c>
      <c r="BE514">
        <f>GDP!AV515</f>
        <v>0</v>
      </c>
      <c r="BF514">
        <f>GDP!AW515</f>
        <v>0</v>
      </c>
      <c r="BG514">
        <f>GDP!AX515</f>
        <v>0</v>
      </c>
      <c r="BH514" s="7">
        <f>GDP!AY515</f>
        <v>0</v>
      </c>
      <c r="BI514">
        <f>GDP!AZ515</f>
        <v>0</v>
      </c>
      <c r="BJ514">
        <f>GDP!BA515</f>
        <v>0</v>
      </c>
      <c r="BK514">
        <f>GDP!BB515</f>
        <v>0</v>
      </c>
      <c r="BL514">
        <f>GDP!BC515</f>
        <v>0</v>
      </c>
      <c r="BM514">
        <f>GDP!BD515</f>
        <v>0</v>
      </c>
      <c r="BN514">
        <f>GDP!BE515</f>
        <v>0</v>
      </c>
      <c r="BO514" s="7">
        <f>GDP!BF515</f>
        <v>0</v>
      </c>
      <c r="BP514">
        <f>GDP!BG515+GDP!BN515+GDP!BU515</f>
        <v>0</v>
      </c>
      <c r="BQ514">
        <f>GDP!BH515+GDP!BO515+GDP!BV515</f>
        <v>0</v>
      </c>
      <c r="BR514">
        <f>GDP!BI515+GDP!BP515+GDP!BW515</f>
        <v>0</v>
      </c>
      <c r="BS514">
        <f>GDP!BJ515+GDP!BQ515+GDP!BX515</f>
        <v>0</v>
      </c>
      <c r="BT514">
        <f>GDP!BK515+GDP!BR515+GDP!BY515</f>
        <v>0</v>
      </c>
      <c r="BU514">
        <f>GDP!BL515+GDP!BS515+GDP!BZ515</f>
        <v>0</v>
      </c>
      <c r="BV514" s="7">
        <f>GDP!BM515+GDP!BT515+GDP!CA515</f>
        <v>0</v>
      </c>
      <c r="BW514">
        <f>GDP!CB515</f>
        <v>0</v>
      </c>
      <c r="BX514">
        <f>GDP!CC515</f>
        <v>0</v>
      </c>
      <c r="BY514">
        <f>GDP!CD515</f>
        <v>0</v>
      </c>
      <c r="BZ514">
        <f>GDP!CE515</f>
        <v>0</v>
      </c>
      <c r="CA514">
        <f>GDP!CF515</f>
        <v>0</v>
      </c>
      <c r="CB514">
        <f>GDP!CG515</f>
        <v>0</v>
      </c>
      <c r="CC514" s="7">
        <f>GDP!CH515</f>
        <v>0</v>
      </c>
      <c r="CD514">
        <f>GDP!CI515</f>
        <v>0</v>
      </c>
      <c r="CE514">
        <f>GDP!CJ515</f>
        <v>0</v>
      </c>
      <c r="CF514">
        <f>GDP!CK515</f>
        <v>0</v>
      </c>
      <c r="CG514">
        <f>GDP!CL515</f>
        <v>0</v>
      </c>
      <c r="CH514">
        <f>GDP!CM515</f>
        <v>0</v>
      </c>
      <c r="CI514">
        <f>GDP!CN515</f>
        <v>0</v>
      </c>
      <c r="CJ514" s="7">
        <f>GDP!CO515</f>
        <v>0</v>
      </c>
      <c r="CK514">
        <f>GDP!CP515</f>
        <v>0</v>
      </c>
      <c r="CL514">
        <f>GDP!CQ515</f>
        <v>0</v>
      </c>
      <c r="CM514">
        <f>GDP!CR515</f>
        <v>0</v>
      </c>
      <c r="CN514">
        <f>GDP!CS515</f>
        <v>0</v>
      </c>
      <c r="CO514">
        <f>GDP!CT515</f>
        <v>0</v>
      </c>
      <c r="CP514">
        <f>GDP!CU515</f>
        <v>0</v>
      </c>
      <c r="CQ514">
        <f>GDP!CV515</f>
        <v>0</v>
      </c>
      <c r="CR514">
        <f>GDP!CW515</f>
        <v>0</v>
      </c>
      <c r="CS514">
        <f>GDP!CX515</f>
        <v>0</v>
      </c>
      <c r="CT514">
        <f>GDP!CY515</f>
        <v>0</v>
      </c>
      <c r="CU514">
        <f>GDP!CZ515</f>
        <v>0</v>
      </c>
      <c r="CV514">
        <f>GDP!DA515</f>
        <v>0</v>
      </c>
      <c r="CW514">
        <f>GDP!DB515</f>
        <v>0</v>
      </c>
      <c r="CX514" s="7">
        <f>GDP!DC515</f>
        <v>0</v>
      </c>
      <c r="CY514">
        <f>GDP!DD515</f>
        <v>0</v>
      </c>
      <c r="CZ514">
        <f>GDP!DE515</f>
        <v>0</v>
      </c>
      <c r="DA514">
        <f>GDP!DF515</f>
        <v>0</v>
      </c>
      <c r="DB514">
        <f>GDP!DG515</f>
        <v>0</v>
      </c>
      <c r="DC514">
        <f>GDP!DH515</f>
        <v>0</v>
      </c>
      <c r="DD514">
        <f>GDP!DI515</f>
        <v>0</v>
      </c>
      <c r="DE514" s="7">
        <f>GDP!DJ515</f>
        <v>0</v>
      </c>
      <c r="DF514">
        <f>GDP!DU515</f>
        <v>0</v>
      </c>
      <c r="DG514" s="7">
        <f>GDP!DV515</f>
        <v>0</v>
      </c>
      <c r="DH514">
        <f>GDP!DW515</f>
        <v>0</v>
      </c>
      <c r="DI514">
        <f>GDP!EA515</f>
        <v>0</v>
      </c>
      <c r="DJ514">
        <f>GDP!EB515</f>
        <v>0</v>
      </c>
      <c r="DK514">
        <f>GDP!EC515</f>
        <v>0</v>
      </c>
      <c r="DL514">
        <f>GDP!ED515</f>
        <v>0</v>
      </c>
      <c r="DM514">
        <f>GDP!EE515</f>
        <v>0</v>
      </c>
      <c r="DN514">
        <f>GDP!DY515</f>
        <v>0</v>
      </c>
      <c r="DO514">
        <f>GDP!DZ515</f>
        <v>0</v>
      </c>
      <c r="DP514" s="84">
        <v>83.609401088176995</v>
      </c>
      <c r="DQ514" s="84">
        <v>83.609499999999997</v>
      </c>
      <c r="DR514">
        <v>83.609401088176995</v>
      </c>
      <c r="DS514">
        <v>1.3</v>
      </c>
      <c r="DT514">
        <v>2.7028321009999998</v>
      </c>
      <c r="DU514">
        <v>9.8055266344000032</v>
      </c>
      <c r="DV514">
        <v>7.1026945334000029</v>
      </c>
      <c r="DW514">
        <v>50.223472809800001</v>
      </c>
      <c r="DX514">
        <v>40.417946175399997</v>
      </c>
      <c r="DY514">
        <v>1353646000</v>
      </c>
      <c r="DZ514">
        <v>4709883000</v>
      </c>
      <c r="EA514">
        <f t="shared" si="35"/>
        <v>0.77153603009526628</v>
      </c>
      <c r="EB514">
        <f t="shared" si="36"/>
        <v>2.6844865142239427</v>
      </c>
      <c r="EC514">
        <f t="shared" si="37"/>
        <v>-1.9129504841286764</v>
      </c>
      <c r="ED514">
        <v>79048522000</v>
      </c>
      <c r="EE514">
        <f t="shared" si="38"/>
        <v>45.055193786838153</v>
      </c>
      <c r="EF514">
        <v>7205483000</v>
      </c>
      <c r="EG514">
        <v>37603625000</v>
      </c>
      <c r="EH514">
        <f t="shared" si="39"/>
        <v>3.7714153936959036</v>
      </c>
    </row>
    <row r="515" spans="1:138" x14ac:dyDescent="0.35">
      <c r="A515" t="s">
        <v>157</v>
      </c>
      <c r="B515" s="7">
        <v>2010</v>
      </c>
      <c r="C515">
        <f>MacroData!D515</f>
        <v>179.929812</v>
      </c>
      <c r="D515">
        <f>MacroData!E515</f>
        <v>98.774000000000001</v>
      </c>
      <c r="E515">
        <f>MacroData!F515</f>
        <v>99.278999999999996</v>
      </c>
      <c r="F515">
        <f>MacroData!G515</f>
        <v>187292100000</v>
      </c>
      <c r="G515">
        <f>MacroData!H515</f>
        <v>180337865769.24701</v>
      </c>
      <c r="H515">
        <f>MacroData!I515</f>
        <v>179929812000</v>
      </c>
      <c r="I515">
        <f>MacroData!J515</f>
        <v>179444770000</v>
      </c>
      <c r="J515">
        <f>MacroData!K515</f>
        <v>0.81100000000000005</v>
      </c>
      <c r="K515">
        <f>MacroData!L515</f>
        <v>5.3959999999999999</v>
      </c>
      <c r="L515">
        <f>MacroData!M515</f>
        <v>113980</v>
      </c>
      <c r="M515">
        <f>MacroData!N515</f>
        <v>34124</v>
      </c>
      <c r="N515">
        <f>MacroData!O515</f>
        <v>10573100</v>
      </c>
      <c r="O515">
        <f>MacroData!P515</f>
        <v>-17657988733.046883</v>
      </c>
      <c r="P515">
        <f>MacroData!Q515</f>
        <v>-14323087895.408997</v>
      </c>
      <c r="Q515">
        <f>MacroData!R515</f>
        <v>37094936000</v>
      </c>
      <c r="R515">
        <f>MacroData!S515</f>
        <v>193767857895.409</v>
      </c>
      <c r="S515">
        <f>MacroData!T515</f>
        <v>27458990000</v>
      </c>
      <c r="T515">
        <f>MacroData!U515</f>
        <v>120297104000</v>
      </c>
      <c r="U515">
        <f>MacroData!V515</f>
        <v>10.795</v>
      </c>
      <c r="V515">
        <f>MacroData!W515</f>
        <v>327.56</v>
      </c>
      <c r="W515">
        <f>MacroData!X515</f>
        <v>100</v>
      </c>
      <c r="X515">
        <f>MacroData!Y515</f>
        <v>133970078769.767</v>
      </c>
      <c r="Y515">
        <f>MacroData!Z515</f>
        <v>118329000000</v>
      </c>
      <c r="Z515">
        <f>MacroData!AA515</f>
        <v>70855352000</v>
      </c>
      <c r="AA515">
        <f>MacroData!AB515</f>
        <v>13153741000</v>
      </c>
      <c r="AB515">
        <f>MacroData!AC515</f>
        <v>29572969000</v>
      </c>
      <c r="AC515">
        <f>MacroData!AD515</f>
        <v>36372346000</v>
      </c>
      <c r="AD515">
        <f>MacroData!AE515</f>
        <v>9519071607.5822201</v>
      </c>
      <c r="AE515">
        <f>MacroData!AF515</f>
        <v>-11.171128217485199</v>
      </c>
      <c r="AF515">
        <f>MacroData!AG515</f>
        <v>100</v>
      </c>
      <c r="AG515">
        <f>MacroData!AH515</f>
        <v>0</v>
      </c>
      <c r="AH515">
        <f>MacroData!AI515</f>
        <v>0</v>
      </c>
      <c r="AI515">
        <f>MacroData!AJ515</f>
        <v>0</v>
      </c>
      <c r="AJ515">
        <f>MacroData!AK515</f>
        <v>1</v>
      </c>
      <c r="AK515">
        <f>MacroData!AL515</f>
        <v>0</v>
      </c>
      <c r="AL515">
        <f>MacroData!AM515</f>
        <v>3.0342259999999999</v>
      </c>
      <c r="AM515">
        <f>MacroData!AN515</f>
        <v>2.3687038648696173</v>
      </c>
      <c r="AN515" s="31">
        <f>GDP!C516+GDP!J516</f>
        <v>0.3458</v>
      </c>
      <c r="AO515">
        <f>GDP!D516+GDP!K516</f>
        <v>0</v>
      </c>
      <c r="AP515">
        <f>GDP!E516+GDP!L516</f>
        <v>0.90293000000000001</v>
      </c>
      <c r="AQ515">
        <f>GDP!F516+GDP!M516</f>
        <v>0</v>
      </c>
      <c r="AR515">
        <f>GDP!G516+GDP!N516</f>
        <v>0</v>
      </c>
      <c r="AS515">
        <f>GDP!H516+GDP!O516</f>
        <v>0</v>
      </c>
      <c r="AT515" s="7">
        <f>GDP!I516+GDP!P516</f>
        <v>0</v>
      </c>
      <c r="AU515">
        <f>GDP!AE516</f>
        <v>0.25935000000000002</v>
      </c>
      <c r="AV515">
        <f>GDP!AF516</f>
        <v>0</v>
      </c>
      <c r="AW515">
        <f>GDP!AG516</f>
        <v>0.48027999999999998</v>
      </c>
      <c r="AX515">
        <f>GDP!AH516</f>
        <v>0</v>
      </c>
      <c r="AY515">
        <f>GDP!AI516</f>
        <v>0</v>
      </c>
      <c r="AZ515">
        <f>GDP!AJ516</f>
        <v>0</v>
      </c>
      <c r="BA515" s="7">
        <f>GDP!AK516</f>
        <v>0</v>
      </c>
      <c r="BB515">
        <f>GDP!AS516</f>
        <v>0</v>
      </c>
      <c r="BC515">
        <f>GDP!AT516</f>
        <v>0</v>
      </c>
      <c r="BD515">
        <f>GDP!AU516</f>
        <v>0</v>
      </c>
      <c r="BE515">
        <f>GDP!AV516</f>
        <v>0</v>
      </c>
      <c r="BF515">
        <f>GDP!AW516</f>
        <v>0</v>
      </c>
      <c r="BG515">
        <f>GDP!AX516</f>
        <v>0</v>
      </c>
      <c r="BH515" s="7">
        <f>GDP!AY516</f>
        <v>0</v>
      </c>
      <c r="BI515">
        <f>GDP!AZ516</f>
        <v>0</v>
      </c>
      <c r="BJ515">
        <f>GDP!BA516</f>
        <v>0</v>
      </c>
      <c r="BK515">
        <f>GDP!BB516</f>
        <v>0</v>
      </c>
      <c r="BL515">
        <f>GDP!BC516</f>
        <v>0</v>
      </c>
      <c r="BM515">
        <f>GDP!BD516</f>
        <v>0</v>
      </c>
      <c r="BN515">
        <f>GDP!BE516</f>
        <v>0</v>
      </c>
      <c r="BO515" s="7">
        <f>GDP!BF516</f>
        <v>0</v>
      </c>
      <c r="BP515">
        <f>GDP!BG516+GDP!BN516+GDP!BU516</f>
        <v>0.22093000000000002</v>
      </c>
      <c r="BQ515">
        <f>GDP!BH516+GDP!BO516+GDP!BV516</f>
        <v>0</v>
      </c>
      <c r="BR515">
        <f>GDP!BI516+GDP!BP516+GDP!BW516</f>
        <v>0.68199999999999994</v>
      </c>
      <c r="BS515">
        <f>GDP!BJ516+GDP!BQ516+GDP!BX516</f>
        <v>0</v>
      </c>
      <c r="BT515">
        <f>GDP!BK516+GDP!BR516+GDP!BY516</f>
        <v>0</v>
      </c>
      <c r="BU515">
        <f>GDP!BL516+GDP!BS516+GDP!BZ516</f>
        <v>0</v>
      </c>
      <c r="BV515" s="7">
        <f>GDP!BM516+GDP!BT516+GDP!CA516</f>
        <v>0</v>
      </c>
      <c r="BW515">
        <f>GDP!CB516</f>
        <v>7.6850000000000002E-2</v>
      </c>
      <c r="BX515">
        <f>GDP!CC516</f>
        <v>0</v>
      </c>
      <c r="BY515">
        <f>GDP!CD516</f>
        <v>0.23053999999999999</v>
      </c>
      <c r="BZ515">
        <f>GDP!CE516</f>
        <v>0</v>
      </c>
      <c r="CA515">
        <f>GDP!CF516</f>
        <v>0</v>
      </c>
      <c r="CB515">
        <f>GDP!CG516</f>
        <v>0</v>
      </c>
      <c r="CC515" s="7">
        <f>GDP!CH516</f>
        <v>0</v>
      </c>
      <c r="CD515">
        <f>GDP!CI516</f>
        <v>0</v>
      </c>
      <c r="CE515">
        <f>GDP!CJ516</f>
        <v>0</v>
      </c>
      <c r="CF515">
        <f>GDP!CK516</f>
        <v>0</v>
      </c>
      <c r="CG515">
        <f>GDP!CL516</f>
        <v>0</v>
      </c>
      <c r="CH515">
        <f>GDP!CM516</f>
        <v>0</v>
      </c>
      <c r="CI515">
        <f>GDP!CN516</f>
        <v>0</v>
      </c>
      <c r="CJ515" s="7">
        <f>GDP!CO516</f>
        <v>0</v>
      </c>
      <c r="CK515">
        <f>GDP!CP516</f>
        <v>0.21132000000000001</v>
      </c>
      <c r="CL515">
        <f>GDP!CQ516</f>
        <v>0</v>
      </c>
      <c r="CM515">
        <f>GDP!CR516</f>
        <v>0.47067999999999999</v>
      </c>
      <c r="CN515">
        <f>GDP!CS516</f>
        <v>0</v>
      </c>
      <c r="CO515">
        <f>GDP!CT516</f>
        <v>0</v>
      </c>
      <c r="CP515">
        <f>GDP!CU516</f>
        <v>0</v>
      </c>
      <c r="CQ515">
        <f>GDP!CV516</f>
        <v>0</v>
      </c>
      <c r="CR515">
        <f>GDP!CW516</f>
        <v>0.60515000000000008</v>
      </c>
      <c r="CS515">
        <f>GDP!CX516</f>
        <v>0</v>
      </c>
      <c r="CT515">
        <f>GDP!CY516</f>
        <v>1.3832100000000001</v>
      </c>
      <c r="CU515">
        <f>GDP!CZ516</f>
        <v>0</v>
      </c>
      <c r="CV515">
        <f>GDP!DA516</f>
        <v>0</v>
      </c>
      <c r="CW515">
        <f>GDP!DB516</f>
        <v>0</v>
      </c>
      <c r="CX515" s="7">
        <f>GDP!DC516</f>
        <v>0</v>
      </c>
      <c r="CY515">
        <f>GDP!DD516</f>
        <v>0.50910000000000011</v>
      </c>
      <c r="CZ515">
        <f>GDP!DE516</f>
        <v>0</v>
      </c>
      <c r="DA515">
        <f>GDP!DF516</f>
        <v>1.3832199999999999</v>
      </c>
      <c r="DB515">
        <f>GDP!DG516</f>
        <v>0</v>
      </c>
      <c r="DC515">
        <f>GDP!DH516</f>
        <v>0</v>
      </c>
      <c r="DD515">
        <f>GDP!DI516</f>
        <v>0</v>
      </c>
      <c r="DE515" s="7">
        <f>GDP!DJ516</f>
        <v>0</v>
      </c>
      <c r="DF515">
        <f>GDP!DU516</f>
        <v>1.9883600000000001</v>
      </c>
      <c r="DG515" s="7">
        <f>GDP!DV516</f>
        <v>1.89232</v>
      </c>
      <c r="DH515">
        <f>GDP!DW516</f>
        <v>1</v>
      </c>
      <c r="DI515">
        <f>GDP!EA516</f>
        <v>1</v>
      </c>
      <c r="DJ515">
        <f>GDP!EB516</f>
        <v>0</v>
      </c>
      <c r="DK515">
        <f>GDP!EC516</f>
        <v>0</v>
      </c>
      <c r="DL515">
        <f>GDP!ED516</f>
        <v>0</v>
      </c>
      <c r="DM515">
        <f>GDP!EE516</f>
        <v>0</v>
      </c>
      <c r="DN515">
        <f>GDP!DY516</f>
        <v>0</v>
      </c>
      <c r="DO515">
        <f>GDP!DZ516</f>
        <v>1</v>
      </c>
      <c r="DP515" s="84">
        <v>96.183318536507599</v>
      </c>
      <c r="DQ515" s="84">
        <v>96.183300000000003</v>
      </c>
      <c r="DR515">
        <v>96.183371992562002</v>
      </c>
      <c r="DS515">
        <v>6.27</v>
      </c>
      <c r="DT515">
        <v>2.7057472833</v>
      </c>
      <c r="DU515">
        <v>11.171138777199999</v>
      </c>
      <c r="DV515">
        <v>8.4653914939000003</v>
      </c>
      <c r="DW515">
        <v>51.818598020899998</v>
      </c>
      <c r="DX515">
        <v>40.647459243699998</v>
      </c>
      <c r="DY515">
        <v>3471382000</v>
      </c>
      <c r="DZ515">
        <v>4989065000</v>
      </c>
      <c r="EA515">
        <f t="shared" ref="EA515:EA578" si="40">100*(DY515/H515)</f>
        <v>1.9292978530984071</v>
      </c>
      <c r="EB515">
        <f t="shared" ref="EB515:EB578" si="41">100*(DZ515/H515)</f>
        <v>2.7727839786771966</v>
      </c>
      <c r="EC515">
        <f t="shared" ref="EC515:EC578" si="42">EA515-EB515</f>
        <v>-0.84348612557878955</v>
      </c>
      <c r="ED515">
        <v>80007947000</v>
      </c>
      <c r="EE515">
        <f t="shared" ref="EE515:EE578" si="43">100*(ED515/H515)</f>
        <v>44.4661982973672</v>
      </c>
      <c r="EF515">
        <v>9478734000</v>
      </c>
      <c r="EG515">
        <v>37270015000</v>
      </c>
      <c r="EH515">
        <f t="shared" ref="EH515:EH578" si="44">(DT515/DR514)*100</f>
        <v>3.2361758941993104</v>
      </c>
    </row>
    <row r="516" spans="1:138" x14ac:dyDescent="0.35">
      <c r="A516" t="s">
        <v>157</v>
      </c>
      <c r="B516" s="7">
        <v>2011</v>
      </c>
      <c r="C516">
        <f>MacroData!D516</f>
        <v>176.16657800000002</v>
      </c>
      <c r="D516">
        <f>MacroData!E516</f>
        <v>97.284999999999997</v>
      </c>
      <c r="E516">
        <f>MacroData!F516</f>
        <v>98.811000000000007</v>
      </c>
      <c r="F516">
        <f>MacroData!G516</f>
        <v>190223400000</v>
      </c>
      <c r="G516">
        <f>MacroData!H516</f>
        <v>179901821242.40399</v>
      </c>
      <c r="H516">
        <f>MacroData!I516</f>
        <v>176166578000</v>
      </c>
      <c r="I516">
        <f>MacroData!J516</f>
        <v>176166578000</v>
      </c>
      <c r="J516">
        <f>MacroData!K516</f>
        <v>1.391</v>
      </c>
      <c r="K516">
        <f>MacroData!L516</f>
        <v>10.239000000000001</v>
      </c>
      <c r="L516">
        <f>MacroData!M516</f>
        <v>109719.3828125</v>
      </c>
      <c r="M516">
        <f>MacroData!N516</f>
        <v>29782.064453125</v>
      </c>
      <c r="N516">
        <f>MacroData!O516</f>
        <v>10557560</v>
      </c>
      <c r="O516">
        <f>MacroData!P516</f>
        <v>-10454281856.246428</v>
      </c>
      <c r="P516">
        <f>MacroData!Q516</f>
        <v>-7229667000</v>
      </c>
      <c r="Q516">
        <f>MacroData!R516</f>
        <v>32451804000</v>
      </c>
      <c r="R516">
        <f>MacroData!S516</f>
        <v>183396245000</v>
      </c>
      <c r="S516">
        <f>MacroData!T516</f>
        <v>26200828905.367153</v>
      </c>
      <c r="T516">
        <f>MacroData!U516</f>
        <v>115961072000</v>
      </c>
      <c r="U516">
        <f>MacroData!V516</f>
        <v>12.644</v>
      </c>
      <c r="V516">
        <f>MacroData!W516</f>
        <v>257.5</v>
      </c>
      <c r="W516">
        <f>MacroData!X516</f>
        <v>100.32599999999999</v>
      </c>
      <c r="X516">
        <f>MacroData!Y516</f>
        <v>129141209956.457</v>
      </c>
      <c r="Y516">
        <f>MacroData!Z516</f>
        <v>115961200000</v>
      </c>
      <c r="Z516">
        <f>MacroData!AA516</f>
        <v>73167049000</v>
      </c>
      <c r="AA516">
        <f>MacroData!AB516</f>
        <v>13022690000</v>
      </c>
      <c r="AB516">
        <f>MacroData!AC516</f>
        <v>29936140000</v>
      </c>
      <c r="AC516">
        <f>MacroData!AD516</f>
        <v>34983369000</v>
      </c>
      <c r="AD516">
        <f>MacroData!AE516</f>
        <v>6139460000</v>
      </c>
      <c r="AE516">
        <f>MacroData!AF516</f>
        <v>-7.3609081513747796</v>
      </c>
      <c r="AF516">
        <f>MacroData!AG516</f>
        <v>103.653011004307</v>
      </c>
      <c r="AG516" t="str">
        <f>MacroData!AH516</f>
        <v>NA</v>
      </c>
      <c r="AH516" t="str">
        <f>MacroData!AI516</f>
        <v>NA</v>
      </c>
      <c r="AI516" t="str">
        <f>MacroData!AJ516</f>
        <v>NA</v>
      </c>
      <c r="AJ516" t="str">
        <f>MacroData!AK516</f>
        <v>NA</v>
      </c>
      <c r="AK516">
        <f>MacroData!AL516</f>
        <v>1</v>
      </c>
      <c r="AL516">
        <f>MacroData!AM516</f>
        <v>3.0342259999999999</v>
      </c>
      <c r="AM516">
        <f>MacroData!AN516</f>
        <v>2.3122475204013644</v>
      </c>
      <c r="AN516" s="31">
        <f>GDP!C517+GDP!J517</f>
        <v>0.48035</v>
      </c>
      <c r="AO516">
        <f>GDP!D517+GDP!K517</f>
        <v>0.90293000000000001</v>
      </c>
      <c r="AP516">
        <f>GDP!E517+GDP!L517</f>
        <v>0</v>
      </c>
      <c r="AQ516">
        <f>GDP!F517+GDP!M517</f>
        <v>0.38428000000000001</v>
      </c>
      <c r="AR516">
        <f>GDP!G517+GDP!N517</f>
        <v>0</v>
      </c>
      <c r="AS516">
        <f>GDP!H517+GDP!O517</f>
        <v>0</v>
      </c>
      <c r="AT516" s="7">
        <f>GDP!I517+GDP!P517</f>
        <v>0</v>
      </c>
      <c r="AU516">
        <f>GDP!AE517</f>
        <v>0</v>
      </c>
      <c r="AV516">
        <f>GDP!AF517</f>
        <v>0.48027999999999998</v>
      </c>
      <c r="AW516">
        <f>GDP!AG517</f>
        <v>0.76856000000000002</v>
      </c>
      <c r="AX516">
        <f>GDP!AH517</f>
        <v>9.6070000000000003E-2</v>
      </c>
      <c r="AY516">
        <f>GDP!AI517</f>
        <v>0</v>
      </c>
      <c r="AZ516">
        <f>GDP!AJ517</f>
        <v>0</v>
      </c>
      <c r="BA516" s="7">
        <f>GDP!AK517</f>
        <v>0</v>
      </c>
      <c r="BB516">
        <f>GDP!AS517</f>
        <v>0</v>
      </c>
      <c r="BC516">
        <f>GDP!AT517</f>
        <v>0</v>
      </c>
      <c r="BD516">
        <f>GDP!AU517</f>
        <v>9.6070000000000003E-2</v>
      </c>
      <c r="BE516">
        <f>GDP!AV517</f>
        <v>0</v>
      </c>
      <c r="BF516">
        <f>GDP!AW517</f>
        <v>0</v>
      </c>
      <c r="BG516">
        <f>GDP!AX517</f>
        <v>0</v>
      </c>
      <c r="BH516" s="7">
        <f>GDP!AY517</f>
        <v>0</v>
      </c>
      <c r="BI516">
        <f>GDP!AZ517</f>
        <v>0</v>
      </c>
      <c r="BJ516">
        <f>GDP!BA517</f>
        <v>0</v>
      </c>
      <c r="BK516">
        <f>GDP!BB517</f>
        <v>0</v>
      </c>
      <c r="BL516">
        <f>GDP!BC517</f>
        <v>0</v>
      </c>
      <c r="BM516">
        <f>GDP!BD517</f>
        <v>0</v>
      </c>
      <c r="BN516">
        <f>GDP!BE517</f>
        <v>0</v>
      </c>
      <c r="BO516" s="7">
        <f>GDP!BF517</f>
        <v>0</v>
      </c>
      <c r="BP516">
        <f>GDP!BG517+GDP!BN517+GDP!BU517</f>
        <v>0</v>
      </c>
      <c r="BQ516">
        <f>GDP!BH517+GDP!BO517+GDP!BV517</f>
        <v>0.68199999999999994</v>
      </c>
      <c r="BR516">
        <f>GDP!BI517+GDP!BP517+GDP!BW517</f>
        <v>2.0174799999999999</v>
      </c>
      <c r="BS516">
        <f>GDP!BJ517+GDP!BQ517+GDP!BX517</f>
        <v>1.1528499999999999</v>
      </c>
      <c r="BT516">
        <f>GDP!BK517+GDP!BR517+GDP!BY517</f>
        <v>0</v>
      </c>
      <c r="BU516">
        <f>GDP!BL517+GDP!BS517+GDP!BZ517</f>
        <v>0</v>
      </c>
      <c r="BV516" s="7">
        <f>GDP!BM517+GDP!BT517+GDP!CA517</f>
        <v>0</v>
      </c>
      <c r="BW516">
        <f>GDP!CB517</f>
        <v>0</v>
      </c>
      <c r="BX516">
        <f>GDP!CC517</f>
        <v>0.23053999999999999</v>
      </c>
      <c r="BY516">
        <f>GDP!CD517</f>
        <v>0.86463000000000001</v>
      </c>
      <c r="BZ516">
        <f>GDP!CE517</f>
        <v>0.19214000000000001</v>
      </c>
      <c r="CA516">
        <f>GDP!CF517</f>
        <v>0</v>
      </c>
      <c r="CB516">
        <f>GDP!CG517</f>
        <v>0</v>
      </c>
      <c r="CC516" s="7">
        <f>GDP!CH517</f>
        <v>0</v>
      </c>
      <c r="CD516">
        <f>GDP!CI517</f>
        <v>0.53798999999999997</v>
      </c>
      <c r="CE516">
        <f>GDP!CJ517</f>
        <v>0</v>
      </c>
      <c r="CF516">
        <f>GDP!CK517</f>
        <v>0</v>
      </c>
      <c r="CG516">
        <f>GDP!CL517</f>
        <v>0</v>
      </c>
      <c r="CH516">
        <f>GDP!CM517</f>
        <v>0</v>
      </c>
      <c r="CI516">
        <f>GDP!CN517</f>
        <v>0</v>
      </c>
      <c r="CJ516" s="7">
        <f>GDP!CO517</f>
        <v>0</v>
      </c>
      <c r="CK516">
        <f>GDP!CP517</f>
        <v>0</v>
      </c>
      <c r="CL516">
        <f>GDP!CQ517</f>
        <v>0.47067999999999999</v>
      </c>
      <c r="CM516">
        <f>GDP!CR517</f>
        <v>9.6070000000000003E-2</v>
      </c>
      <c r="CN516">
        <f>GDP!CS517</f>
        <v>0</v>
      </c>
      <c r="CO516">
        <f>GDP!CT517</f>
        <v>0</v>
      </c>
      <c r="CP516">
        <f>GDP!CU517</f>
        <v>0</v>
      </c>
      <c r="CQ516">
        <f>GDP!CV517</f>
        <v>0</v>
      </c>
      <c r="CR516">
        <f>GDP!CW517</f>
        <v>0.48035</v>
      </c>
      <c r="CS516">
        <f>GDP!CX517</f>
        <v>1.3832100000000001</v>
      </c>
      <c r="CT516">
        <f>GDP!CY517</f>
        <v>0.86463000000000001</v>
      </c>
      <c r="CU516">
        <f>GDP!CZ517</f>
        <v>0.48035</v>
      </c>
      <c r="CV516">
        <f>GDP!DA517</f>
        <v>0</v>
      </c>
      <c r="CW516">
        <f>GDP!DB517</f>
        <v>0</v>
      </c>
      <c r="CX516" s="7">
        <f>GDP!DC517</f>
        <v>0</v>
      </c>
      <c r="CY516">
        <f>GDP!DD517</f>
        <v>0.53798999999999997</v>
      </c>
      <c r="CZ516">
        <f>GDP!DE517</f>
        <v>1.3832199999999999</v>
      </c>
      <c r="DA516">
        <f>GDP!DF517</f>
        <v>2.97818</v>
      </c>
      <c r="DB516">
        <f>GDP!DG517</f>
        <v>1.3449899999999999</v>
      </c>
      <c r="DC516">
        <f>GDP!DH517</f>
        <v>0</v>
      </c>
      <c r="DD516">
        <f>GDP!DI517</f>
        <v>0</v>
      </c>
      <c r="DE516" s="7">
        <f>GDP!DJ517</f>
        <v>0</v>
      </c>
      <c r="DF516">
        <f>GDP!DU517</f>
        <v>3.2085400000000002</v>
      </c>
      <c r="DG516" s="7">
        <f>GDP!DV517</f>
        <v>6.2443799999999996</v>
      </c>
      <c r="DH516">
        <f>GDP!DW517</f>
        <v>1</v>
      </c>
      <c r="DI516">
        <f>GDP!EA517</f>
        <v>0</v>
      </c>
      <c r="DJ516">
        <f>GDP!EB517</f>
        <v>0</v>
      </c>
      <c r="DK516">
        <f>GDP!EC517</f>
        <v>1</v>
      </c>
      <c r="DL516">
        <f>GDP!ED517</f>
        <v>0</v>
      </c>
      <c r="DM516">
        <f>GDP!EE517</f>
        <v>0</v>
      </c>
      <c r="DN516">
        <f>GDP!DY517</f>
        <v>1</v>
      </c>
      <c r="DO516">
        <f>GDP!DZ517</f>
        <v>0</v>
      </c>
      <c r="DP516" s="84">
        <v>111.38967879787801</v>
      </c>
      <c r="DQ516" s="84">
        <v>111.3897</v>
      </c>
      <c r="DR516">
        <v>111.38974202765</v>
      </c>
      <c r="DS516">
        <v>10.16</v>
      </c>
      <c r="DT516">
        <v>3.8218219803000002</v>
      </c>
      <c r="DU516">
        <v>7.3828413696000013</v>
      </c>
      <c r="DV516">
        <v>3.5610193893000011</v>
      </c>
      <c r="DW516">
        <v>50.016438986499999</v>
      </c>
      <c r="DX516">
        <v>42.633597616899998</v>
      </c>
      <c r="DY516">
        <v>1572772000</v>
      </c>
      <c r="DZ516">
        <v>5160946000</v>
      </c>
      <c r="EA516">
        <f t="shared" si="40"/>
        <v>0.89277547299579152</v>
      </c>
      <c r="EB516">
        <f t="shared" si="41"/>
        <v>2.9295829314457138</v>
      </c>
      <c r="EC516">
        <f t="shared" si="42"/>
        <v>-2.0368074584499221</v>
      </c>
      <c r="ED516">
        <v>77956529000</v>
      </c>
      <c r="EE516">
        <f t="shared" si="43"/>
        <v>44.251599755772062</v>
      </c>
      <c r="EF516">
        <v>6139464000</v>
      </c>
      <c r="EG516">
        <v>34983369000</v>
      </c>
      <c r="EH516">
        <f t="shared" si="44"/>
        <v>3.9734747297022892</v>
      </c>
    </row>
    <row r="517" spans="1:138" x14ac:dyDescent="0.35">
      <c r="A517" t="s">
        <v>157</v>
      </c>
      <c r="B517" s="7">
        <v>2012</v>
      </c>
      <c r="C517">
        <f>MacroData!D517</f>
        <v>168.39796900000002</v>
      </c>
      <c r="D517">
        <f>MacroData!E517</f>
        <v>97.034999999999997</v>
      </c>
      <c r="E517">
        <f>MacroData!F517</f>
        <v>97.731999999999999</v>
      </c>
      <c r="F517">
        <f>MacroData!G517</f>
        <v>230737300000</v>
      </c>
      <c r="G517">
        <f>MacroData!H517</f>
        <v>178683709903.186</v>
      </c>
      <c r="H517">
        <f>MacroData!I517</f>
        <v>168397969000</v>
      </c>
      <c r="I517">
        <f>MacroData!J517</f>
        <v>169070136000</v>
      </c>
      <c r="J517">
        <f>MacroData!K517</f>
        <v>0.57299999999999995</v>
      </c>
      <c r="K517">
        <f>MacroData!L517</f>
        <v>10.547000000000001</v>
      </c>
      <c r="L517">
        <f>MacroData!M517</f>
        <v>102891.078125</v>
      </c>
      <c r="M517" t="str">
        <f>MacroData!N517</f>
        <v>NA</v>
      </c>
      <c r="N517">
        <f>MacroData!O517</f>
        <v>10514840</v>
      </c>
      <c r="O517">
        <f>MacroData!P517</f>
        <v>-1307990564.0078137</v>
      </c>
      <c r="P517">
        <f>MacroData!Q517</f>
        <v>-1389615986.2789917</v>
      </c>
      <c r="Q517">
        <f>MacroData!R517</f>
        <v>27057706000</v>
      </c>
      <c r="R517">
        <f>MacroData!S517</f>
        <v>170459751986.27899</v>
      </c>
      <c r="S517">
        <f>MacroData!T517</f>
        <v>22742480428.700699</v>
      </c>
      <c r="T517">
        <f>MacroData!U517</f>
        <v>109590481000</v>
      </c>
      <c r="U517">
        <f>MacroData!V517</f>
        <v>15.510999999999999</v>
      </c>
      <c r="V517">
        <f>MacroData!W517</f>
        <v>278.69</v>
      </c>
      <c r="W517">
        <f>MacroData!X517</f>
        <v>98.905000000000001</v>
      </c>
      <c r="X517">
        <f>MacroData!Y517</f>
        <v>122046537382.213</v>
      </c>
      <c r="Y517">
        <f>MacroData!Z517</f>
        <v>111610200000</v>
      </c>
      <c r="Z517">
        <f>MacroData!AA517</f>
        <v>69218029000</v>
      </c>
      <c r="AA517">
        <f>MacroData!AB517</f>
        <v>12334573000</v>
      </c>
      <c r="AB517">
        <f>MacroData!AC517</f>
        <v>29654082000</v>
      </c>
      <c r="AC517">
        <f>MacroData!AD517</f>
        <v>33835624000</v>
      </c>
      <c r="AD517">
        <f>MacroData!AE517</f>
        <v>4218427172.1822457</v>
      </c>
      <c r="AE517">
        <f>MacroData!AF517</f>
        <v>-5.6117594862441598</v>
      </c>
      <c r="AF517">
        <f>MacroData!AG517</f>
        <v>106.527659906895</v>
      </c>
      <c r="AG517" t="str">
        <f>MacroData!AH517</f>
        <v>NA</v>
      </c>
      <c r="AH517" t="str">
        <f>MacroData!AI517</f>
        <v>NA</v>
      </c>
      <c r="AI517" t="str">
        <f>MacroData!AJ517</f>
        <v>NA</v>
      </c>
      <c r="AJ517" t="str">
        <f>MacroData!AK517</f>
        <v>NA</v>
      </c>
      <c r="AK517">
        <f>MacroData!AL517</f>
        <v>1</v>
      </c>
      <c r="AL517">
        <f>MacroData!AM517</f>
        <v>2.7485119999999998</v>
      </c>
      <c r="AM517">
        <f>MacroData!AN517</f>
        <v>2.3093625974087488</v>
      </c>
      <c r="AN517" s="31">
        <f>GDP!C518+GDP!J518</f>
        <v>0</v>
      </c>
      <c r="AO517">
        <f>GDP!D518+GDP!K518</f>
        <v>0</v>
      </c>
      <c r="AP517">
        <f>GDP!E518+GDP!L518</f>
        <v>2.3270599999999999</v>
      </c>
      <c r="AQ517">
        <f>GDP!F518+GDP!M518</f>
        <v>0</v>
      </c>
      <c r="AR517">
        <f>GDP!G518+GDP!N518</f>
        <v>0</v>
      </c>
      <c r="AS517">
        <f>GDP!H518+GDP!O518</f>
        <v>0</v>
      </c>
      <c r="AT517" s="7">
        <f>GDP!I518+GDP!P518</f>
        <v>0</v>
      </c>
      <c r="AU517">
        <f>GDP!AE518</f>
        <v>0</v>
      </c>
      <c r="AV517">
        <f>GDP!AF518</f>
        <v>0.76856000000000002</v>
      </c>
      <c r="AW517">
        <f>GDP!AG518</f>
        <v>0.19320999999999999</v>
      </c>
      <c r="AX517">
        <f>GDP!AH518</f>
        <v>0</v>
      </c>
      <c r="AY517">
        <f>GDP!AI518</f>
        <v>0</v>
      </c>
      <c r="AZ517">
        <f>GDP!AJ518</f>
        <v>0</v>
      </c>
      <c r="BA517" s="7">
        <f>GDP!AK518</f>
        <v>0</v>
      </c>
      <c r="BB517">
        <f>GDP!AS518</f>
        <v>0.38856000000000002</v>
      </c>
      <c r="BC517">
        <f>GDP!AT518</f>
        <v>9.6070000000000003E-2</v>
      </c>
      <c r="BD517">
        <f>GDP!AU518</f>
        <v>9.7140000000000004E-2</v>
      </c>
      <c r="BE517">
        <f>GDP!AV518</f>
        <v>0</v>
      </c>
      <c r="BF517">
        <f>GDP!AW518</f>
        <v>0</v>
      </c>
      <c r="BG517">
        <f>GDP!AX518</f>
        <v>0</v>
      </c>
      <c r="BH517" s="7">
        <f>GDP!AY518</f>
        <v>0</v>
      </c>
      <c r="BI517">
        <f>GDP!AZ518</f>
        <v>0</v>
      </c>
      <c r="BJ517">
        <f>GDP!BA518</f>
        <v>0</v>
      </c>
      <c r="BK517">
        <f>GDP!BB518</f>
        <v>0</v>
      </c>
      <c r="BL517">
        <f>GDP!BC518</f>
        <v>0</v>
      </c>
      <c r="BM517">
        <f>GDP!BD518</f>
        <v>0</v>
      </c>
      <c r="BN517">
        <f>GDP!BE518</f>
        <v>0</v>
      </c>
      <c r="BO517" s="7">
        <f>GDP!BF518</f>
        <v>0</v>
      </c>
      <c r="BP517">
        <f>GDP!BG518+GDP!BN518+GDP!BU518</f>
        <v>0</v>
      </c>
      <c r="BQ517">
        <f>GDP!BH518+GDP!BO518+GDP!BV518</f>
        <v>2.0174799999999999</v>
      </c>
      <c r="BR517">
        <f>GDP!BI518+GDP!BP518+GDP!BW518</f>
        <v>0.95856999999999992</v>
      </c>
      <c r="BS517">
        <f>GDP!BJ518+GDP!BQ518+GDP!BX518</f>
        <v>0</v>
      </c>
      <c r="BT517">
        <f>GDP!BK518+GDP!BR518+GDP!BY518</f>
        <v>0</v>
      </c>
      <c r="BU517">
        <f>GDP!BL518+GDP!BS518+GDP!BZ518</f>
        <v>0</v>
      </c>
      <c r="BV517" s="7">
        <f>GDP!BM518+GDP!BT518+GDP!CA518</f>
        <v>0</v>
      </c>
      <c r="BW517">
        <f>GDP!CB518</f>
        <v>0</v>
      </c>
      <c r="BX517">
        <f>GDP!CC518</f>
        <v>0.86463000000000001</v>
      </c>
      <c r="BY517">
        <f>GDP!CD518</f>
        <v>1.16353</v>
      </c>
      <c r="BZ517">
        <f>GDP!CE518</f>
        <v>0</v>
      </c>
      <c r="CA517">
        <f>GDP!CF518</f>
        <v>0</v>
      </c>
      <c r="CB517">
        <f>GDP!CG518</f>
        <v>0</v>
      </c>
      <c r="CC517" s="7">
        <f>GDP!CH518</f>
        <v>0</v>
      </c>
      <c r="CD517">
        <f>GDP!CI518</f>
        <v>0.77710999999999997</v>
      </c>
      <c r="CE517">
        <f>GDP!CJ518</f>
        <v>0</v>
      </c>
      <c r="CF517">
        <f>GDP!CK518</f>
        <v>0</v>
      </c>
      <c r="CG517">
        <f>GDP!CL518</f>
        <v>0</v>
      </c>
      <c r="CH517">
        <f>GDP!CM518</f>
        <v>0</v>
      </c>
      <c r="CI517">
        <f>GDP!CN518</f>
        <v>0</v>
      </c>
      <c r="CJ517" s="7">
        <f>GDP!CO518</f>
        <v>0</v>
      </c>
      <c r="CK517">
        <f>GDP!CP518</f>
        <v>0</v>
      </c>
      <c r="CL517">
        <f>GDP!CQ518</f>
        <v>9.6070000000000003E-2</v>
      </c>
      <c r="CM517">
        <f>GDP!CR518</f>
        <v>0</v>
      </c>
      <c r="CN517">
        <f>GDP!CS518</f>
        <v>0</v>
      </c>
      <c r="CO517">
        <f>GDP!CT518</f>
        <v>0</v>
      </c>
      <c r="CP517">
        <f>GDP!CU518</f>
        <v>0</v>
      </c>
      <c r="CQ517">
        <f>GDP!CV518</f>
        <v>0</v>
      </c>
      <c r="CR517">
        <f>GDP!CW518</f>
        <v>0.38856000000000002</v>
      </c>
      <c r="CS517">
        <f>GDP!CX518</f>
        <v>0.86463000000000001</v>
      </c>
      <c r="CT517">
        <f>GDP!CY518</f>
        <v>2.61741</v>
      </c>
      <c r="CU517">
        <f>GDP!CZ518</f>
        <v>0</v>
      </c>
      <c r="CV517">
        <f>GDP!DA518</f>
        <v>0</v>
      </c>
      <c r="CW517">
        <f>GDP!DB518</f>
        <v>0</v>
      </c>
      <c r="CX517" s="7">
        <f>GDP!DC518</f>
        <v>0</v>
      </c>
      <c r="CY517">
        <f>GDP!DD518</f>
        <v>0.77710999999999997</v>
      </c>
      <c r="CZ517">
        <f>GDP!DE518</f>
        <v>2.97818</v>
      </c>
      <c r="DA517">
        <f>GDP!DF518</f>
        <v>2.1220999999999997</v>
      </c>
      <c r="DB517">
        <f>GDP!DG518</f>
        <v>0</v>
      </c>
      <c r="DC517">
        <f>GDP!DH518</f>
        <v>0</v>
      </c>
      <c r="DD517">
        <f>GDP!DI518</f>
        <v>0</v>
      </c>
      <c r="DE517" s="7">
        <f>GDP!DJ518</f>
        <v>0</v>
      </c>
      <c r="DF517">
        <f>GDP!DU518</f>
        <v>3.8706</v>
      </c>
      <c r="DG517" s="7">
        <f>GDP!DV518</f>
        <v>5.8773899999999992</v>
      </c>
      <c r="DH517">
        <f>GDP!DW518</f>
        <v>1</v>
      </c>
      <c r="DI517">
        <f>GDP!EA518</f>
        <v>0</v>
      </c>
      <c r="DJ517">
        <f>GDP!EB518</f>
        <v>0</v>
      </c>
      <c r="DK517">
        <f>GDP!EC518</f>
        <v>1</v>
      </c>
      <c r="DL517">
        <f>GDP!ED518</f>
        <v>0</v>
      </c>
      <c r="DM517">
        <f>GDP!EE518</f>
        <v>0</v>
      </c>
      <c r="DN517">
        <f>GDP!DY518</f>
        <v>1</v>
      </c>
      <c r="DO517">
        <f>GDP!DZ518</f>
        <v>0</v>
      </c>
      <c r="DP517" s="84">
        <v>126.209890062282</v>
      </c>
      <c r="DQ517" s="84">
        <v>126.22239999999999</v>
      </c>
      <c r="DR517">
        <v>126.22240270911</v>
      </c>
      <c r="DS517">
        <v>6.8</v>
      </c>
      <c r="DT517">
        <v>4.2808366649999998</v>
      </c>
      <c r="DU517">
        <v>5.6586668215999936</v>
      </c>
      <c r="DV517">
        <v>1.3778301565999937</v>
      </c>
      <c r="DW517">
        <v>48.527062104899997</v>
      </c>
      <c r="DX517">
        <v>42.868395283300003</v>
      </c>
      <c r="DY517">
        <v>1351844000</v>
      </c>
      <c r="DZ517">
        <v>5187264000</v>
      </c>
      <c r="EA517">
        <f t="shared" si="40"/>
        <v>0.80276740154746162</v>
      </c>
      <c r="EB517">
        <f t="shared" si="41"/>
        <v>3.0803601912799792</v>
      </c>
      <c r="EC517">
        <f t="shared" si="42"/>
        <v>-2.2775927897325174</v>
      </c>
      <c r="ED517">
        <v>73181294000</v>
      </c>
      <c r="EE517">
        <f t="shared" si="43"/>
        <v>43.457349536086149</v>
      </c>
      <c r="EF517">
        <v>4158293000</v>
      </c>
      <c r="EG517">
        <v>31176788000</v>
      </c>
      <c r="EH517">
        <f t="shared" si="44"/>
        <v>3.8431157008491668</v>
      </c>
    </row>
    <row r="518" spans="1:138" x14ac:dyDescent="0.35">
      <c r="A518" t="s">
        <v>157</v>
      </c>
      <c r="B518" s="7">
        <v>2013</v>
      </c>
      <c r="C518">
        <f>MacroData!D518</f>
        <v>169.39485400000001</v>
      </c>
      <c r="D518">
        <f>MacroData!E518</f>
        <v>97.686999999999998</v>
      </c>
      <c r="E518">
        <f>MacroData!F518</f>
        <v>98.72</v>
      </c>
      <c r="F518">
        <f>MacroData!G518</f>
        <v>240248000000</v>
      </c>
      <c r="G518">
        <f>MacroData!H518</f>
        <v>182260977458.323</v>
      </c>
      <c r="H518">
        <f>MacroData!I518</f>
        <v>169394854000</v>
      </c>
      <c r="I518">
        <f>MacroData!J518</f>
        <v>166356933000</v>
      </c>
      <c r="J518">
        <f>MacroData!K518</f>
        <v>0.221</v>
      </c>
      <c r="K518">
        <f>MacroData!L518</f>
        <v>6.2930000000000001</v>
      </c>
      <c r="L518" t="str">
        <f>MacroData!M518</f>
        <v>NA</v>
      </c>
      <c r="M518" t="str">
        <f>MacroData!N518</f>
        <v>NA</v>
      </c>
      <c r="N518">
        <f>MacroData!O518</f>
        <v>10722930</v>
      </c>
      <c r="O518" t="str">
        <f>MacroData!P518</f>
        <v>NA</v>
      </c>
      <c r="P518">
        <f>MacroData!Q518</f>
        <v>140882769.91799927</v>
      </c>
      <c r="Q518">
        <f>MacroData!R518</f>
        <v>25240064000</v>
      </c>
      <c r="R518">
        <f>MacroData!S518</f>
        <v>166216050230.082</v>
      </c>
      <c r="S518">
        <f>MacroData!T518</f>
        <v>21538249634.407795</v>
      </c>
      <c r="T518">
        <f>MacroData!U518</f>
        <v>107954281000</v>
      </c>
      <c r="U518">
        <f>MacroData!V518</f>
        <v>16.199000000000002</v>
      </c>
      <c r="V518">
        <f>MacroData!W518</f>
        <v>328.58</v>
      </c>
      <c r="W518">
        <f>MacroData!X518</f>
        <v>100.67</v>
      </c>
      <c r="X518">
        <f>MacroData!Y518</f>
        <v>120584911030.25999</v>
      </c>
      <c r="Y518">
        <f>MacroData!Z518</f>
        <v>111143800000</v>
      </c>
      <c r="Z518">
        <f>MacroData!AA518</f>
        <v>74839568000</v>
      </c>
      <c r="AA518">
        <f>MacroData!AB518</f>
        <v>12438222000</v>
      </c>
      <c r="AB518">
        <f>MacroData!AC518</f>
        <v>31520044000</v>
      </c>
      <c r="AC518">
        <f>MacroData!AD518</f>
        <v>33025859000</v>
      </c>
      <c r="AD518">
        <f>MacroData!AE518</f>
        <v>3610140063.563396</v>
      </c>
      <c r="AE518">
        <f>MacroData!AF518</f>
        <v>-4.8294908651711399</v>
      </c>
      <c r="AF518">
        <f>MacroData!AG518</f>
        <v>106.81998956029</v>
      </c>
      <c r="AG518" t="str">
        <f>MacroData!AH518</f>
        <v>NA</v>
      </c>
      <c r="AH518" t="str">
        <f>MacroData!AI518</f>
        <v>NA</v>
      </c>
      <c r="AI518" t="str">
        <f>MacroData!AJ518</f>
        <v>NA</v>
      </c>
      <c r="AJ518" t="str">
        <f>MacroData!AK518</f>
        <v>NA</v>
      </c>
      <c r="AK518">
        <f>MacroData!AL518</f>
        <v>0</v>
      </c>
      <c r="AL518">
        <f>MacroData!AM518</f>
        <v>2.4985119999999998</v>
      </c>
      <c r="AM518">
        <f>MacroData!AN518</f>
        <v>2.1756964267364571</v>
      </c>
      <c r="AN518" s="31">
        <f>GDP!C519+GDP!J519</f>
        <v>0</v>
      </c>
      <c r="AO518">
        <f>GDP!D519+GDP!K519</f>
        <v>2.3270599999999999</v>
      </c>
      <c r="AP518">
        <f>GDP!E519+GDP!L519</f>
        <v>0</v>
      </c>
      <c r="AQ518">
        <f>GDP!F519+GDP!M519</f>
        <v>0</v>
      </c>
      <c r="AR518">
        <f>GDP!G519+GDP!N519</f>
        <v>0</v>
      </c>
      <c r="AS518">
        <f>GDP!H519+GDP!O519</f>
        <v>0</v>
      </c>
      <c r="AT518" s="7">
        <f>GDP!I519+GDP!P519</f>
        <v>0</v>
      </c>
      <c r="AU518">
        <f>GDP!AE519</f>
        <v>0</v>
      </c>
      <c r="AV518">
        <f>GDP!AF519</f>
        <v>0.19320999999999999</v>
      </c>
      <c r="AW518">
        <f>GDP!AG519</f>
        <v>0</v>
      </c>
      <c r="AX518">
        <f>GDP!AH519</f>
        <v>0</v>
      </c>
      <c r="AY518">
        <f>GDP!AI519</f>
        <v>0</v>
      </c>
      <c r="AZ518">
        <f>GDP!AJ519</f>
        <v>0</v>
      </c>
      <c r="BA518" s="7">
        <f>GDP!AK519</f>
        <v>0</v>
      </c>
      <c r="BB518">
        <f>GDP!AS519</f>
        <v>0.39217999999999997</v>
      </c>
      <c r="BC518">
        <f>GDP!AT519</f>
        <v>9.7140000000000004E-2</v>
      </c>
      <c r="BD518">
        <f>GDP!AU519</f>
        <v>-0.39217999999999997</v>
      </c>
      <c r="BE518">
        <f>GDP!AV519</f>
        <v>0</v>
      </c>
      <c r="BF518">
        <f>GDP!AW519</f>
        <v>0</v>
      </c>
      <c r="BG518">
        <f>GDP!AX519</f>
        <v>0</v>
      </c>
      <c r="BH518" s="7">
        <f>GDP!AY519</f>
        <v>0</v>
      </c>
      <c r="BI518">
        <f>GDP!AZ519</f>
        <v>0</v>
      </c>
      <c r="BJ518">
        <f>GDP!BA519</f>
        <v>0</v>
      </c>
      <c r="BK518">
        <f>GDP!BB519</f>
        <v>0</v>
      </c>
      <c r="BL518">
        <f>GDP!BC519</f>
        <v>0</v>
      </c>
      <c r="BM518">
        <f>GDP!BD519</f>
        <v>0</v>
      </c>
      <c r="BN518">
        <f>GDP!BE519</f>
        <v>0</v>
      </c>
      <c r="BO518" s="7">
        <f>GDP!BF519</f>
        <v>0</v>
      </c>
      <c r="BP518">
        <f>GDP!BG519+GDP!BN519+GDP!BU519</f>
        <v>0</v>
      </c>
      <c r="BQ518">
        <f>GDP!BH519+GDP!BO519+GDP!BV519</f>
        <v>0.95856999999999992</v>
      </c>
      <c r="BR518">
        <f>GDP!BI519+GDP!BP519+GDP!BW519</f>
        <v>0</v>
      </c>
      <c r="BS518">
        <f>GDP!BJ519+GDP!BQ519+GDP!BX519</f>
        <v>0</v>
      </c>
      <c r="BT518">
        <f>GDP!BK519+GDP!BR519+GDP!BY519</f>
        <v>0</v>
      </c>
      <c r="BU518">
        <f>GDP!BL519+GDP!BS519+GDP!BZ519</f>
        <v>0</v>
      </c>
      <c r="BV518" s="7">
        <f>GDP!BM519+GDP!BT519+GDP!CA519</f>
        <v>0</v>
      </c>
      <c r="BW518">
        <f>GDP!CB519</f>
        <v>0</v>
      </c>
      <c r="BX518">
        <f>GDP!CC519</f>
        <v>1.16353</v>
      </c>
      <c r="BY518">
        <f>GDP!CD519</f>
        <v>0</v>
      </c>
      <c r="BZ518">
        <f>GDP!CE519</f>
        <v>0</v>
      </c>
      <c r="CA518">
        <f>GDP!CF519</f>
        <v>0</v>
      </c>
      <c r="CB518">
        <f>GDP!CG519</f>
        <v>0</v>
      </c>
      <c r="CC518" s="7">
        <f>GDP!CH519</f>
        <v>0</v>
      </c>
      <c r="CD518">
        <f>GDP!CI519</f>
        <v>9.8049999999999998E-2</v>
      </c>
      <c r="CE518">
        <f>GDP!CJ519</f>
        <v>0</v>
      </c>
      <c r="CF518">
        <f>GDP!CK519</f>
        <v>0</v>
      </c>
      <c r="CG518">
        <f>GDP!CL519</f>
        <v>0</v>
      </c>
      <c r="CH518">
        <f>GDP!CM519</f>
        <v>0</v>
      </c>
      <c r="CI518">
        <f>GDP!CN519</f>
        <v>0</v>
      </c>
      <c r="CJ518" s="7">
        <f>GDP!CO519</f>
        <v>0</v>
      </c>
      <c r="CK518">
        <f>GDP!CP519</f>
        <v>0</v>
      </c>
      <c r="CL518">
        <f>GDP!CQ519</f>
        <v>0</v>
      </c>
      <c r="CM518">
        <f>GDP!CR519</f>
        <v>0</v>
      </c>
      <c r="CN518">
        <f>GDP!CS519</f>
        <v>0</v>
      </c>
      <c r="CO518">
        <f>GDP!CT519</f>
        <v>0</v>
      </c>
      <c r="CP518">
        <f>GDP!CU519</f>
        <v>0</v>
      </c>
      <c r="CQ518">
        <f>GDP!CV519</f>
        <v>0</v>
      </c>
      <c r="CR518">
        <f>GDP!CW519</f>
        <v>0.39217999999999997</v>
      </c>
      <c r="CS518">
        <f>GDP!CX519</f>
        <v>2.61741</v>
      </c>
      <c r="CT518">
        <f>GDP!CY519</f>
        <v>-0.39217999999999997</v>
      </c>
      <c r="CU518">
        <f>GDP!CZ519</f>
        <v>0</v>
      </c>
      <c r="CV518">
        <f>GDP!DA519</f>
        <v>0</v>
      </c>
      <c r="CW518">
        <f>GDP!DB519</f>
        <v>0</v>
      </c>
      <c r="CX518" s="7">
        <f>GDP!DC519</f>
        <v>0</v>
      </c>
      <c r="CY518">
        <f>GDP!DD519</f>
        <v>9.8049999999999998E-2</v>
      </c>
      <c r="CZ518">
        <f>GDP!DE519</f>
        <v>2.1220999999999997</v>
      </c>
      <c r="DA518">
        <f>GDP!DF519</f>
        <v>0</v>
      </c>
      <c r="DB518">
        <f>GDP!DG519</f>
        <v>0</v>
      </c>
      <c r="DC518">
        <f>GDP!DH519</f>
        <v>0</v>
      </c>
      <c r="DD518">
        <f>GDP!DI519</f>
        <v>0</v>
      </c>
      <c r="DE518" s="7">
        <f>GDP!DJ519</f>
        <v>0</v>
      </c>
      <c r="DF518">
        <f>GDP!DU519</f>
        <v>2.61741</v>
      </c>
      <c r="DG518" s="7">
        <f>GDP!DV519</f>
        <v>2.2201499999999998</v>
      </c>
      <c r="DH518">
        <f>GDP!DW519</f>
        <v>1</v>
      </c>
      <c r="DI518">
        <f>GDP!EA519</f>
        <v>1</v>
      </c>
      <c r="DJ518">
        <f>GDP!EB519</f>
        <v>0</v>
      </c>
      <c r="DK518">
        <f>GDP!EC519</f>
        <v>0</v>
      </c>
      <c r="DL518">
        <f>GDP!ED519</f>
        <v>0</v>
      </c>
      <c r="DM518">
        <f>GDP!EE519</f>
        <v>0</v>
      </c>
      <c r="DN518">
        <f>GDP!DY519</f>
        <v>0</v>
      </c>
      <c r="DO518">
        <f>GDP!DZ519</f>
        <v>1</v>
      </c>
      <c r="DP518" s="84">
        <v>129.00084417094999</v>
      </c>
      <c r="DQ518" s="84">
        <v>129.03970000000001</v>
      </c>
      <c r="DR518">
        <v>129.03956262227001</v>
      </c>
      <c r="DS518">
        <v>-1.0900000000000001</v>
      </c>
      <c r="DT518">
        <v>4.1934335008000003</v>
      </c>
      <c r="DU518">
        <v>4.8424235565000018</v>
      </c>
      <c r="DV518">
        <v>0.64899005570000146</v>
      </c>
      <c r="DW518">
        <v>49.939886119400001</v>
      </c>
      <c r="DX518">
        <v>45.097462562899999</v>
      </c>
      <c r="DY518">
        <v>1692839000</v>
      </c>
      <c r="DZ518">
        <v>5091997000</v>
      </c>
      <c r="EA518">
        <f t="shared" si="40"/>
        <v>0.99934499781203501</v>
      </c>
      <c r="EB518">
        <f t="shared" si="41"/>
        <v>3.0059927322231403</v>
      </c>
      <c r="EC518">
        <f t="shared" si="42"/>
        <v>-2.0066477344111053</v>
      </c>
      <c r="ED518">
        <v>76472092000</v>
      </c>
      <c r="EE518">
        <f t="shared" si="43"/>
        <v>45.144282836360546</v>
      </c>
      <c r="EF518">
        <v>3701098000</v>
      </c>
      <c r="EG518">
        <v>32500643000</v>
      </c>
      <c r="EH518">
        <f t="shared" si="44"/>
        <v>3.3222577060778318</v>
      </c>
    </row>
    <row r="519" spans="1:138" x14ac:dyDescent="0.35">
      <c r="A519" t="s">
        <v>157</v>
      </c>
      <c r="B519" s="7">
        <v>2014</v>
      </c>
      <c r="C519">
        <f>MacroData!D519</f>
        <v>173.053301</v>
      </c>
      <c r="D519">
        <f>MacroData!E519</f>
        <v>100.429</v>
      </c>
      <c r="E519">
        <f>MacroData!F519</f>
        <v>100.13500000000001</v>
      </c>
      <c r="F519">
        <f>MacroData!G519</f>
        <v>260336000000</v>
      </c>
      <c r="G519">
        <f>MacroData!H519</f>
        <v>184630879279.151</v>
      </c>
      <c r="H519">
        <f>MacroData!I519</f>
        <v>173053301000</v>
      </c>
      <c r="I519">
        <f>MacroData!J519</f>
        <v>167858900000</v>
      </c>
      <c r="J519">
        <f>MacroData!K519</f>
        <v>0.21</v>
      </c>
      <c r="K519">
        <f>MacroData!L519</f>
        <v>3.754</v>
      </c>
      <c r="L519" t="str">
        <f>MacroData!M519</f>
        <v>NA</v>
      </c>
      <c r="M519" t="str">
        <f>MacroData!N519</f>
        <v>NA</v>
      </c>
      <c r="N519">
        <f>MacroData!O519</f>
        <v>10740980</v>
      </c>
      <c r="O519" t="str">
        <f>MacroData!P519</f>
        <v>NA</v>
      </c>
      <c r="P519">
        <f>MacroData!Q519</f>
        <v>-1184768710.9869995</v>
      </c>
      <c r="Q519">
        <f>MacroData!R519</f>
        <v>25882225000</v>
      </c>
      <c r="R519">
        <f>MacroData!S519</f>
        <v>169043668710.987</v>
      </c>
      <c r="S519">
        <f>MacroData!T519</f>
        <v>22211273265.391701</v>
      </c>
      <c r="T519">
        <f>MacroData!U519</f>
        <v>110211940000</v>
      </c>
      <c r="U519">
        <f>MacroData!V519</f>
        <v>13.909000000000001</v>
      </c>
      <c r="V519">
        <f>MacroData!W519</f>
        <v>253.58</v>
      </c>
      <c r="W519">
        <f>MacroData!X519</f>
        <v>101.863</v>
      </c>
      <c r="X519">
        <f>MacroData!Y519</f>
        <v>123292454562.493</v>
      </c>
      <c r="Y519">
        <f>MacroData!Z519</f>
        <v>114360300000</v>
      </c>
      <c r="Z519">
        <f>MacroData!AA519</f>
        <v>75785760000</v>
      </c>
      <c r="AA519">
        <f>MacroData!AB519</f>
        <v>12981154000</v>
      </c>
      <c r="AB519">
        <f>MacroData!AC519</f>
        <v>30722234000</v>
      </c>
      <c r="AC519">
        <f>MacroData!AD519</f>
        <v>32931644000</v>
      </c>
      <c r="AD519">
        <f>MacroData!AE519</f>
        <v>3576413480.6979842</v>
      </c>
      <c r="AE519">
        <f>MacroData!AF519</f>
        <v>-4.45925674656735</v>
      </c>
      <c r="AF519">
        <f>MacroData!AG519</f>
        <v>106.52286616219899</v>
      </c>
      <c r="AG519" t="str">
        <f>MacroData!AH519</f>
        <v>NA</v>
      </c>
      <c r="AH519" t="str">
        <f>MacroData!AI519</f>
        <v>NA</v>
      </c>
      <c r="AI519" t="str">
        <f>MacroData!AJ519</f>
        <v>NA</v>
      </c>
      <c r="AJ519" t="str">
        <f>MacroData!AK519</f>
        <v>NA</v>
      </c>
      <c r="AK519">
        <f>MacroData!AL519</f>
        <v>0</v>
      </c>
      <c r="AL519" t="str">
        <f>MacroData!AM519</f>
        <v>NA</v>
      </c>
      <c r="AM519" t="str">
        <f>MacroData!AN519</f>
        <v>NA</v>
      </c>
      <c r="AN519" s="31">
        <f>GDP!C520+GDP!J520</f>
        <v>0.41382999999999998</v>
      </c>
      <c r="AO519">
        <f>GDP!D520+GDP!K520</f>
        <v>0</v>
      </c>
      <c r="AP519">
        <f>GDP!E520+GDP!L520</f>
        <v>6.7890000000000006E-2</v>
      </c>
      <c r="AQ519">
        <f>GDP!F520+GDP!M520</f>
        <v>0</v>
      </c>
      <c r="AR519">
        <f>GDP!G520+GDP!N520</f>
        <v>0</v>
      </c>
      <c r="AS519">
        <f>GDP!H520+GDP!O520</f>
        <v>0</v>
      </c>
      <c r="AT519" s="7">
        <f>GDP!I520+GDP!P520</f>
        <v>0</v>
      </c>
      <c r="AU519">
        <f>GDP!AE520</f>
        <v>0.12987000000000001</v>
      </c>
      <c r="AV519">
        <f>GDP!AF520</f>
        <v>0</v>
      </c>
      <c r="AW519">
        <f>GDP!AG520</f>
        <v>0</v>
      </c>
      <c r="AX519">
        <f>GDP!AH520</f>
        <v>0</v>
      </c>
      <c r="AY519">
        <f>GDP!AI520</f>
        <v>0</v>
      </c>
      <c r="AZ519">
        <f>GDP!AJ520</f>
        <v>0</v>
      </c>
      <c r="BA519" s="7">
        <f>GDP!AK520</f>
        <v>0</v>
      </c>
      <c r="BB519">
        <f>GDP!AS520</f>
        <v>0</v>
      </c>
      <c r="BC519">
        <f>GDP!AT520</f>
        <v>-0.39217999999999997</v>
      </c>
      <c r="BD519">
        <f>GDP!AU520</f>
        <v>0</v>
      </c>
      <c r="BE519">
        <f>GDP!AV520</f>
        <v>0</v>
      </c>
      <c r="BF519">
        <f>GDP!AW520</f>
        <v>0</v>
      </c>
      <c r="BG519">
        <f>GDP!AX520</f>
        <v>0</v>
      </c>
      <c r="BH519" s="7">
        <f>GDP!AY520</f>
        <v>0</v>
      </c>
      <c r="BI519">
        <f>GDP!AZ520</f>
        <v>0</v>
      </c>
      <c r="BJ519">
        <f>GDP!BA520</f>
        <v>0</v>
      </c>
      <c r="BK519">
        <f>GDP!BB520</f>
        <v>0</v>
      </c>
      <c r="BL519">
        <f>GDP!BC520</f>
        <v>0</v>
      </c>
      <c r="BM519">
        <f>GDP!BD520</f>
        <v>0</v>
      </c>
      <c r="BN519">
        <f>GDP!BE520</f>
        <v>0</v>
      </c>
      <c r="BO519" s="7">
        <f>GDP!BF520</f>
        <v>0</v>
      </c>
      <c r="BP519">
        <f>GDP!BG520+GDP!BN520+GDP!BU520</f>
        <v>1.22082</v>
      </c>
      <c r="BQ519">
        <f>GDP!BH520+GDP!BO520+GDP!BV520</f>
        <v>0</v>
      </c>
      <c r="BR519">
        <f>GDP!BI520+GDP!BP520+GDP!BW520</f>
        <v>0.28572999999999998</v>
      </c>
      <c r="BS519">
        <f>GDP!BJ520+GDP!BQ520+GDP!BX520</f>
        <v>0</v>
      </c>
      <c r="BT519">
        <f>GDP!BK520+GDP!BR520+GDP!BY520</f>
        <v>0</v>
      </c>
      <c r="BU519">
        <f>GDP!BL520+GDP!BS520+GDP!BZ520</f>
        <v>0</v>
      </c>
      <c r="BV519" s="7">
        <f>GDP!BM520+GDP!BT520+GDP!CA520</f>
        <v>0</v>
      </c>
      <c r="BW519">
        <f>GDP!CB520</f>
        <v>0.45868999999999999</v>
      </c>
      <c r="BX519">
        <f>GDP!CC520</f>
        <v>0</v>
      </c>
      <c r="BY519">
        <f>GDP!CD520</f>
        <v>-0.47049999999999997</v>
      </c>
      <c r="BZ519">
        <f>GDP!CE520</f>
        <v>0</v>
      </c>
      <c r="CA519">
        <f>GDP!CF520</f>
        <v>0</v>
      </c>
      <c r="CB519">
        <f>GDP!CG520</f>
        <v>0</v>
      </c>
      <c r="CC519" s="7">
        <f>GDP!CH520</f>
        <v>0</v>
      </c>
      <c r="CD519">
        <f>GDP!CI520</f>
        <v>0</v>
      </c>
      <c r="CE519">
        <f>GDP!CJ520</f>
        <v>0</v>
      </c>
      <c r="CF519">
        <f>GDP!CK520</f>
        <v>0</v>
      </c>
      <c r="CG519">
        <f>GDP!CL520</f>
        <v>0</v>
      </c>
      <c r="CH519">
        <f>GDP!CM520</f>
        <v>0</v>
      </c>
      <c r="CI519">
        <f>GDP!CN520</f>
        <v>0</v>
      </c>
      <c r="CJ519" s="7">
        <f>GDP!CO520</f>
        <v>0</v>
      </c>
      <c r="CK519">
        <f>GDP!CP520</f>
        <v>-0.15820999999999999</v>
      </c>
      <c r="CL519">
        <f>GDP!CQ520</f>
        <v>0</v>
      </c>
      <c r="CM519">
        <f>GDP!CR520</f>
        <v>0.15820999999999999</v>
      </c>
      <c r="CN519">
        <f>GDP!CS520</f>
        <v>0</v>
      </c>
      <c r="CO519">
        <f>GDP!CT520</f>
        <v>0</v>
      </c>
      <c r="CP519">
        <f>GDP!CU520</f>
        <v>0</v>
      </c>
      <c r="CQ519">
        <f>GDP!CV520</f>
        <v>0</v>
      </c>
      <c r="CR519">
        <f>GDP!CW520</f>
        <v>0.54369999999999996</v>
      </c>
      <c r="CS519">
        <f>GDP!CX520</f>
        <v>-0.39217999999999997</v>
      </c>
      <c r="CT519">
        <f>GDP!CY520</f>
        <v>6.7890000000000006E-2</v>
      </c>
      <c r="CU519">
        <f>GDP!CZ520</f>
        <v>0</v>
      </c>
      <c r="CV519">
        <f>GDP!DA520</f>
        <v>0</v>
      </c>
      <c r="CW519">
        <f>GDP!DB520</f>
        <v>0</v>
      </c>
      <c r="CX519" s="7">
        <f>GDP!DC520</f>
        <v>0</v>
      </c>
      <c r="CY519">
        <f>GDP!DD520</f>
        <v>1.5213000000000001</v>
      </c>
      <c r="CZ519">
        <f>GDP!DE520</f>
        <v>0</v>
      </c>
      <c r="DA519">
        <f>GDP!DF520</f>
        <v>-2.656E-2</v>
      </c>
      <c r="DB519">
        <f>GDP!DG520</f>
        <v>0</v>
      </c>
      <c r="DC519">
        <f>GDP!DH520</f>
        <v>0</v>
      </c>
      <c r="DD519">
        <f>GDP!DI520</f>
        <v>0</v>
      </c>
      <c r="DE519" s="7">
        <f>GDP!DJ520</f>
        <v>0</v>
      </c>
      <c r="DF519">
        <f>GDP!DU520</f>
        <v>0.21940999999999999</v>
      </c>
      <c r="DG519" s="7">
        <f>GDP!DV520</f>
        <v>1.4947400000000002</v>
      </c>
      <c r="DH519">
        <f>GDP!DW520</f>
        <v>1</v>
      </c>
      <c r="DI519">
        <f>GDP!EA520</f>
        <v>0</v>
      </c>
      <c r="DJ519">
        <f>GDP!EB520</f>
        <v>0</v>
      </c>
      <c r="DK519">
        <f>GDP!EC520</f>
        <v>1</v>
      </c>
      <c r="DL519">
        <f>GDP!ED520</f>
        <v>0</v>
      </c>
      <c r="DM519">
        <f>GDP!EE520</f>
        <v>0</v>
      </c>
      <c r="DN519">
        <f>GDP!DY520</f>
        <v>1</v>
      </c>
      <c r="DO519">
        <f>GDP!DZ520</f>
        <v>0</v>
      </c>
      <c r="DP519" s="84">
        <v>130.16539493757401</v>
      </c>
      <c r="DQ519" s="84">
        <v>130.6026</v>
      </c>
      <c r="DR519">
        <v>130.59268854530001</v>
      </c>
      <c r="DS519">
        <v>-6.07</v>
      </c>
      <c r="DT519">
        <v>4.3732258649000002</v>
      </c>
      <c r="DU519">
        <v>7.1656613793999995</v>
      </c>
      <c r="DV519">
        <v>2.7924355144999993</v>
      </c>
      <c r="DW519">
        <v>51.767011900999996</v>
      </c>
      <c r="DX519">
        <v>44.601350521599997</v>
      </c>
      <c r="DY519">
        <v>7270612000</v>
      </c>
      <c r="DZ519">
        <v>5087591000</v>
      </c>
      <c r="EA519">
        <f t="shared" si="40"/>
        <v>4.2013714606923331</v>
      </c>
      <c r="EB519">
        <f t="shared" si="41"/>
        <v>2.9398982686842823</v>
      </c>
      <c r="EC519">
        <f t="shared" si="42"/>
        <v>1.2614731920080509</v>
      </c>
      <c r="ED519">
        <v>75485531000</v>
      </c>
      <c r="EE519">
        <f t="shared" si="43"/>
        <v>43.619815723711618</v>
      </c>
      <c r="EF519">
        <v>3446317000</v>
      </c>
      <c r="EG519">
        <v>32205786000</v>
      </c>
      <c r="EH519">
        <f t="shared" si="44"/>
        <v>3.3890581896201004</v>
      </c>
    </row>
    <row r="520" spans="1:138" x14ac:dyDescent="0.35">
      <c r="A520" t="s">
        <v>190</v>
      </c>
      <c r="B520" s="7">
        <v>1978</v>
      </c>
      <c r="C520">
        <f>MacroData!D520</f>
        <v>464.94884593215698</v>
      </c>
      <c r="D520" t="str">
        <f>MacroData!E520</f>
        <v>NA</v>
      </c>
      <c r="E520" t="str">
        <f>MacroData!F520</f>
        <v>NA</v>
      </c>
      <c r="F520">
        <f>MacroData!G520</f>
        <v>139993010368.448</v>
      </c>
      <c r="G520" t="str">
        <f>MacroData!H520</f>
        <v>NA</v>
      </c>
      <c r="H520">
        <f>MacroData!I520</f>
        <v>464948845932.15698</v>
      </c>
      <c r="I520">
        <f>MacroData!J520</f>
        <v>1822257179652.1699</v>
      </c>
      <c r="J520" t="str">
        <f>MacroData!K520</f>
        <v>NA</v>
      </c>
      <c r="K520">
        <f>MacroData!L520</f>
        <v>10.335000000000001</v>
      </c>
      <c r="L520">
        <f>MacroData!M520</f>
        <v>809.0775146484375</v>
      </c>
      <c r="M520">
        <f>MacroData!N520</f>
        <v>289.74169921875</v>
      </c>
      <c r="N520">
        <f>MacroData!O520</f>
        <v>8275598</v>
      </c>
      <c r="O520">
        <f>MacroData!P520</f>
        <v>1918113071.9185143</v>
      </c>
      <c r="P520">
        <f>MacroData!Q520</f>
        <v>-126710643458.64014</v>
      </c>
      <c r="Q520">
        <f>MacroData!R520</f>
        <v>383585527549.01398</v>
      </c>
      <c r="R520">
        <f>MacroData!S520</f>
        <v>1948967823110.8101</v>
      </c>
      <c r="S520">
        <f>MacroData!T520</f>
        <v>277761749549.27295</v>
      </c>
      <c r="T520">
        <f>MacroData!U520</f>
        <v>958320479116.10205</v>
      </c>
      <c r="U520">
        <f>MacroData!V520</f>
        <v>2.99</v>
      </c>
      <c r="V520" t="str">
        <f>MacroData!W520</f>
        <v>NA</v>
      </c>
      <c r="W520">
        <f>MacroData!X520</f>
        <v>126.904</v>
      </c>
      <c r="X520">
        <f>MacroData!Y520</f>
        <v>113482697855.61501</v>
      </c>
      <c r="Y520">
        <f>MacroData!Z520</f>
        <v>219258000000</v>
      </c>
      <c r="Z520">
        <f>MacroData!AA520</f>
        <v>247360921717.125</v>
      </c>
      <c r="AA520">
        <f>MacroData!AB520</f>
        <v>53904392727.714996</v>
      </c>
      <c r="AB520">
        <f>MacroData!AC520</f>
        <v>61265182692.896004</v>
      </c>
      <c r="AC520">
        <f>MacroData!AD520</f>
        <v>629386961290.19995</v>
      </c>
      <c r="AD520">
        <f>MacroData!AE520</f>
        <v>105823777999.741</v>
      </c>
      <c r="AE520">
        <f>MacroData!AF520</f>
        <v>-0.60770679604414202</v>
      </c>
      <c r="AF520">
        <f>MacroData!AG520</f>
        <v>27.120989083906199</v>
      </c>
      <c r="AG520">
        <f>MacroData!AH520</f>
        <v>0</v>
      </c>
      <c r="AH520">
        <f>MacroData!AI520</f>
        <v>0</v>
      </c>
      <c r="AI520">
        <f>MacroData!AJ520</f>
        <v>0</v>
      </c>
      <c r="AJ520">
        <f>MacroData!AK520</f>
        <v>0</v>
      </c>
      <c r="AK520">
        <f>MacroData!AL520</f>
        <v>0</v>
      </c>
      <c r="AL520" t="str">
        <f>MacroData!AM520</f>
        <v>NA</v>
      </c>
      <c r="AM520">
        <f>MacroData!AN520</f>
        <v>4.8472222222222223</v>
      </c>
      <c r="AN520" s="31">
        <f>GDP!C521+GDP!J521</f>
        <v>0</v>
      </c>
      <c r="AO520">
        <f>GDP!D521+GDP!K521</f>
        <v>0</v>
      </c>
      <c r="AP520">
        <f>GDP!E521+GDP!L521</f>
        <v>0</v>
      </c>
      <c r="AQ520">
        <f>GDP!F521+GDP!M521</f>
        <v>0</v>
      </c>
      <c r="AR520">
        <f>GDP!G521+GDP!N521</f>
        <v>0</v>
      </c>
      <c r="AS520">
        <f>GDP!H521+GDP!O521</f>
        <v>0</v>
      </c>
      <c r="AT520" s="7">
        <f>GDP!I521+GDP!P521</f>
        <v>0</v>
      </c>
      <c r="AU520">
        <f>GDP!AE521</f>
        <v>0</v>
      </c>
      <c r="AV520">
        <f>GDP!AF521</f>
        <v>0</v>
      </c>
      <c r="AW520">
        <f>GDP!AG521</f>
        <v>0</v>
      </c>
      <c r="AX520">
        <f>GDP!AH521</f>
        <v>0</v>
      </c>
      <c r="AY520">
        <f>GDP!AI521</f>
        <v>0</v>
      </c>
      <c r="AZ520">
        <f>GDP!AJ521</f>
        <v>0</v>
      </c>
      <c r="BA520" s="7">
        <f>GDP!AK521</f>
        <v>0</v>
      </c>
      <c r="BB520">
        <f>GDP!AS521</f>
        <v>0</v>
      </c>
      <c r="BC520">
        <f>GDP!AT521</f>
        <v>0</v>
      </c>
      <c r="BD520">
        <f>GDP!AU521</f>
        <v>0</v>
      </c>
      <c r="BE520">
        <f>GDP!AV521</f>
        <v>0</v>
      </c>
      <c r="BF520">
        <f>GDP!AW521</f>
        <v>0</v>
      </c>
      <c r="BG520">
        <f>GDP!AX521</f>
        <v>0</v>
      </c>
      <c r="BH520" s="7">
        <f>GDP!AY521</f>
        <v>0</v>
      </c>
      <c r="BI520">
        <f>GDP!AZ521</f>
        <v>0</v>
      </c>
      <c r="BJ520">
        <f>GDP!BA521</f>
        <v>0</v>
      </c>
      <c r="BK520">
        <f>GDP!BB521</f>
        <v>0</v>
      </c>
      <c r="BL520">
        <f>GDP!BC521</f>
        <v>0</v>
      </c>
      <c r="BM520">
        <f>GDP!BD521</f>
        <v>0</v>
      </c>
      <c r="BN520">
        <f>GDP!BE521</f>
        <v>0</v>
      </c>
      <c r="BO520" s="7">
        <f>GDP!BF521</f>
        <v>0</v>
      </c>
      <c r="BP520">
        <f>GDP!BG521+GDP!BN521+GDP!BU521</f>
        <v>0</v>
      </c>
      <c r="BQ520">
        <f>GDP!BH521+GDP!BO521+GDP!BV521</f>
        <v>0</v>
      </c>
      <c r="BR520">
        <f>GDP!BI521+GDP!BP521+GDP!BW521</f>
        <v>0</v>
      </c>
      <c r="BS520">
        <f>GDP!BJ521+GDP!BQ521+GDP!BX521</f>
        <v>0</v>
      </c>
      <c r="BT520">
        <f>GDP!BK521+GDP!BR521+GDP!BY521</f>
        <v>0</v>
      </c>
      <c r="BU520">
        <f>GDP!BL521+GDP!BS521+GDP!BZ521</f>
        <v>0</v>
      </c>
      <c r="BV520" s="7">
        <f>GDP!BM521+GDP!BT521+GDP!CA521</f>
        <v>0</v>
      </c>
      <c r="BW520">
        <f>GDP!CB521</f>
        <v>0</v>
      </c>
      <c r="BX520">
        <f>GDP!CC521</f>
        <v>0</v>
      </c>
      <c r="BY520">
        <f>GDP!CD521</f>
        <v>0</v>
      </c>
      <c r="BZ520">
        <f>GDP!CE521</f>
        <v>0</v>
      </c>
      <c r="CA520">
        <f>GDP!CF521</f>
        <v>0</v>
      </c>
      <c r="CB520">
        <f>GDP!CG521</f>
        <v>0</v>
      </c>
      <c r="CC520" s="7">
        <f>GDP!CH521</f>
        <v>0</v>
      </c>
      <c r="CD520">
        <f>GDP!CI521</f>
        <v>0</v>
      </c>
      <c r="CE520">
        <f>GDP!CJ521</f>
        <v>0</v>
      </c>
      <c r="CF520">
        <f>GDP!CK521</f>
        <v>0</v>
      </c>
      <c r="CG520">
        <f>GDP!CL521</f>
        <v>0</v>
      </c>
      <c r="CH520">
        <f>GDP!CM521</f>
        <v>0</v>
      </c>
      <c r="CI520">
        <f>GDP!CN521</f>
        <v>0</v>
      </c>
      <c r="CJ520" s="7">
        <f>GDP!CO521</f>
        <v>0</v>
      </c>
      <c r="CK520">
        <f>GDP!CP521</f>
        <v>0</v>
      </c>
      <c r="CL520">
        <f>GDP!CQ521</f>
        <v>0</v>
      </c>
      <c r="CM520">
        <f>GDP!CR521</f>
        <v>0</v>
      </c>
      <c r="CN520">
        <f>GDP!CS521</f>
        <v>0</v>
      </c>
      <c r="CO520">
        <f>GDP!CT521</f>
        <v>0</v>
      </c>
      <c r="CP520">
        <f>GDP!CU521</f>
        <v>0</v>
      </c>
      <c r="CQ520">
        <f>GDP!CV521</f>
        <v>0</v>
      </c>
      <c r="CR520">
        <f>GDP!CW521</f>
        <v>0</v>
      </c>
      <c r="CS520">
        <f>GDP!CX521</f>
        <v>0</v>
      </c>
      <c r="CT520">
        <f>GDP!CY521</f>
        <v>0</v>
      </c>
      <c r="CU520">
        <f>GDP!CZ521</f>
        <v>0</v>
      </c>
      <c r="CV520">
        <f>GDP!DA521</f>
        <v>0</v>
      </c>
      <c r="CW520">
        <f>GDP!DB521</f>
        <v>0</v>
      </c>
      <c r="CX520" s="7">
        <f>GDP!DC521</f>
        <v>0</v>
      </c>
      <c r="CY520">
        <f>GDP!DD521</f>
        <v>0</v>
      </c>
      <c r="CZ520">
        <f>GDP!DE521</f>
        <v>0</v>
      </c>
      <c r="DA520">
        <f>GDP!DF521</f>
        <v>0</v>
      </c>
      <c r="DB520">
        <f>GDP!DG521</f>
        <v>0</v>
      </c>
      <c r="DC520">
        <f>GDP!DH521</f>
        <v>0</v>
      </c>
      <c r="DD520">
        <f>GDP!DI521</f>
        <v>0</v>
      </c>
      <c r="DE520" s="7">
        <f>GDP!DJ521</f>
        <v>0</v>
      </c>
      <c r="DF520">
        <f>GDP!DU521</f>
        <v>0</v>
      </c>
      <c r="DG520" s="7">
        <f>GDP!DV521</f>
        <v>0</v>
      </c>
      <c r="DH520">
        <f>GDP!DW521</f>
        <v>0</v>
      </c>
      <c r="DI520">
        <f>GDP!EA521</f>
        <v>0</v>
      </c>
      <c r="DJ520">
        <f>GDP!EB521</f>
        <v>0</v>
      </c>
      <c r="DK520">
        <f>GDP!EC521</f>
        <v>0</v>
      </c>
      <c r="DL520">
        <f>GDP!ED521</f>
        <v>0</v>
      </c>
      <c r="DM520">
        <f>GDP!EE521</f>
        <v>0</v>
      </c>
      <c r="DN520">
        <f>GDP!DY521</f>
        <v>0</v>
      </c>
      <c r="DO520">
        <f>GDP!DZ521</f>
        <v>0</v>
      </c>
      <c r="DP520" s="84">
        <v>32.7575834894755</v>
      </c>
      <c r="DQ520" t="s">
        <v>145</v>
      </c>
      <c r="DR520">
        <v>31.426721407117</v>
      </c>
      <c r="DS520" t="s">
        <v>145</v>
      </c>
      <c r="DT520">
        <v>-0.58686743340000003</v>
      </c>
      <c r="DU520">
        <v>0.61006004309999895</v>
      </c>
      <c r="DV520">
        <v>1.1969274764999991</v>
      </c>
      <c r="DW520">
        <v>54.026603743300001</v>
      </c>
      <c r="DX520">
        <v>53.416543700200002</v>
      </c>
      <c r="DY520">
        <v>-13228982037.267401</v>
      </c>
      <c r="DZ520">
        <v>17377490841.257301</v>
      </c>
      <c r="EA520">
        <f t="shared" si="40"/>
        <v>-2.8452553765877524</v>
      </c>
      <c r="EB520">
        <f t="shared" si="41"/>
        <v>3.7375059629232719</v>
      </c>
      <c r="EC520">
        <f t="shared" si="42"/>
        <v>-6.5827613395110243</v>
      </c>
      <c r="ED520" t="s">
        <v>145</v>
      </c>
      <c r="EE520" t="e">
        <f t="shared" si="43"/>
        <v>#VALUE!</v>
      </c>
      <c r="EF520">
        <v>34625361341.379799</v>
      </c>
      <c r="EG520">
        <v>123086504190.82201</v>
      </c>
      <c r="EH520">
        <f t="shared" si="44"/>
        <v>-0.4493876647592161</v>
      </c>
    </row>
    <row r="521" spans="1:138" x14ac:dyDescent="0.35">
      <c r="A521" t="s">
        <v>190</v>
      </c>
      <c r="B521" s="7">
        <v>1979</v>
      </c>
      <c r="C521">
        <f>MacroData!D521</f>
        <v>521.15293718383202</v>
      </c>
      <c r="D521" t="str">
        <f>MacroData!E521</f>
        <v>NA</v>
      </c>
      <c r="E521" t="str">
        <f>MacroData!F521</f>
        <v>NA</v>
      </c>
      <c r="F521">
        <f>MacroData!G521</f>
        <v>179808438176.89001</v>
      </c>
      <c r="G521" t="str">
        <f>MacroData!H521</f>
        <v>NA</v>
      </c>
      <c r="H521">
        <f>MacroData!I521</f>
        <v>521152937183.83197</v>
      </c>
      <c r="I521">
        <f>MacroData!J521</f>
        <v>1892231919377.6101</v>
      </c>
      <c r="J521" t="str">
        <f>MacroData!K521</f>
        <v>NA</v>
      </c>
      <c r="K521">
        <f>MacroData!L521</f>
        <v>10.717000000000001</v>
      </c>
      <c r="L521">
        <f>MacroData!M521</f>
        <v>832.680419921875</v>
      </c>
      <c r="M521">
        <f>MacroData!N521</f>
        <v>308.45361328125</v>
      </c>
      <c r="N521">
        <f>MacroData!O521</f>
        <v>8293677</v>
      </c>
      <c r="O521">
        <f>MacroData!P521</f>
        <v>81510207.68870163</v>
      </c>
      <c r="P521">
        <f>MacroData!Q521</f>
        <v>-125169940538.57983</v>
      </c>
      <c r="Q521">
        <f>MacroData!R521</f>
        <v>400714177170.56201</v>
      </c>
      <c r="R521">
        <f>MacroData!S521</f>
        <v>2017401859916.1899</v>
      </c>
      <c r="S521">
        <f>MacroData!T521</f>
        <v>294699906344.48303</v>
      </c>
      <c r="T521">
        <f>MacroData!U521</f>
        <v>981320007762.34595</v>
      </c>
      <c r="U521">
        <f>MacroData!V521</f>
        <v>2.7789999999999999</v>
      </c>
      <c r="V521" t="str">
        <f>MacroData!W521</f>
        <v>NA</v>
      </c>
      <c r="W521">
        <f>MacroData!X521</f>
        <v>126.899</v>
      </c>
      <c r="X521">
        <f>MacroData!Y521</f>
        <v>116206263320.092</v>
      </c>
      <c r="Y521">
        <f>MacroData!Z521</f>
        <v>242307000000</v>
      </c>
      <c r="Z521">
        <f>MacroData!AA521</f>
        <v>272178576445.80301</v>
      </c>
      <c r="AA521">
        <f>MacroData!AB521</f>
        <v>61260464596.370003</v>
      </c>
      <c r="AB521">
        <f>MacroData!AC521</f>
        <v>69090304149.639008</v>
      </c>
      <c r="AC521">
        <f>MacroData!AD521</f>
        <v>658968550714.11597</v>
      </c>
      <c r="AD521">
        <f>MacroData!AE521</f>
        <v>106014270826.07899</v>
      </c>
      <c r="AE521">
        <f>MacroData!AF521</f>
        <v>-2.6355639758247</v>
      </c>
      <c r="AF521">
        <f>MacroData!AG521</f>
        <v>29.076354349139599</v>
      </c>
      <c r="AG521">
        <f>MacroData!AH521</f>
        <v>0</v>
      </c>
      <c r="AH521">
        <f>MacroData!AI521</f>
        <v>0</v>
      </c>
      <c r="AI521">
        <f>MacroData!AJ521</f>
        <v>0</v>
      </c>
      <c r="AJ521">
        <f>MacroData!AK521</f>
        <v>0</v>
      </c>
      <c r="AK521">
        <f>MacroData!AL521</f>
        <v>0</v>
      </c>
      <c r="AL521" t="str">
        <f>MacroData!AM521</f>
        <v>NA</v>
      </c>
      <c r="AM521">
        <f>MacroData!AN521</f>
        <v>4.8472222222222223</v>
      </c>
      <c r="AN521" s="31">
        <f>GDP!C522+GDP!J522</f>
        <v>0</v>
      </c>
      <c r="AO521">
        <f>GDP!D522+GDP!K522</f>
        <v>0</v>
      </c>
      <c r="AP521">
        <f>GDP!E522+GDP!L522</f>
        <v>0</v>
      </c>
      <c r="AQ521">
        <f>GDP!F522+GDP!M522</f>
        <v>0</v>
      </c>
      <c r="AR521">
        <f>GDP!G522+GDP!N522</f>
        <v>0</v>
      </c>
      <c r="AS521">
        <f>GDP!H522+GDP!O522</f>
        <v>0</v>
      </c>
      <c r="AT521" s="7">
        <f>GDP!I522+GDP!P522</f>
        <v>0</v>
      </c>
      <c r="AU521">
        <f>GDP!AE522</f>
        <v>0</v>
      </c>
      <c r="AV521">
        <f>GDP!AF522</f>
        <v>0</v>
      </c>
      <c r="AW521">
        <f>GDP!AG522</f>
        <v>0</v>
      </c>
      <c r="AX521">
        <f>GDP!AH522</f>
        <v>0</v>
      </c>
      <c r="AY521">
        <f>GDP!AI522</f>
        <v>0</v>
      </c>
      <c r="AZ521">
        <f>GDP!AJ522</f>
        <v>0</v>
      </c>
      <c r="BA521" s="7">
        <f>GDP!AK522</f>
        <v>0</v>
      </c>
      <c r="BB521">
        <f>GDP!AS522</f>
        <v>0</v>
      </c>
      <c r="BC521">
        <f>GDP!AT522</f>
        <v>0</v>
      </c>
      <c r="BD521">
        <f>GDP!AU522</f>
        <v>0</v>
      </c>
      <c r="BE521">
        <f>GDP!AV522</f>
        <v>0</v>
      </c>
      <c r="BF521">
        <f>GDP!AW522</f>
        <v>0</v>
      </c>
      <c r="BG521">
        <f>GDP!AX522</f>
        <v>0</v>
      </c>
      <c r="BH521" s="7">
        <f>GDP!AY522</f>
        <v>0</v>
      </c>
      <c r="BI521">
        <f>GDP!AZ522</f>
        <v>0</v>
      </c>
      <c r="BJ521">
        <f>GDP!BA522</f>
        <v>0</v>
      </c>
      <c r="BK521">
        <f>GDP!BB522</f>
        <v>0</v>
      </c>
      <c r="BL521">
        <f>GDP!BC522</f>
        <v>0</v>
      </c>
      <c r="BM521">
        <f>GDP!BD522</f>
        <v>0</v>
      </c>
      <c r="BN521">
        <f>GDP!BE522</f>
        <v>0</v>
      </c>
      <c r="BO521" s="7">
        <f>GDP!BF522</f>
        <v>0</v>
      </c>
      <c r="BP521">
        <f>GDP!BG522+GDP!BN522+GDP!BU522</f>
        <v>0</v>
      </c>
      <c r="BQ521">
        <f>GDP!BH522+GDP!BO522+GDP!BV522</f>
        <v>0</v>
      </c>
      <c r="BR521">
        <f>GDP!BI522+GDP!BP522+GDP!BW522</f>
        <v>0</v>
      </c>
      <c r="BS521">
        <f>GDP!BJ522+GDP!BQ522+GDP!BX522</f>
        <v>0</v>
      </c>
      <c r="BT521">
        <f>GDP!BK522+GDP!BR522+GDP!BY522</f>
        <v>0</v>
      </c>
      <c r="BU521">
        <f>GDP!BL522+GDP!BS522+GDP!BZ522</f>
        <v>0</v>
      </c>
      <c r="BV521" s="7">
        <f>GDP!BM522+GDP!BT522+GDP!CA522</f>
        <v>0</v>
      </c>
      <c r="BW521">
        <f>GDP!CB522</f>
        <v>0</v>
      </c>
      <c r="BX521">
        <f>GDP!CC522</f>
        <v>0</v>
      </c>
      <c r="BY521">
        <f>GDP!CD522</f>
        <v>0</v>
      </c>
      <c r="BZ521">
        <f>GDP!CE522</f>
        <v>0</v>
      </c>
      <c r="CA521">
        <f>GDP!CF522</f>
        <v>0</v>
      </c>
      <c r="CB521">
        <f>GDP!CG522</f>
        <v>0</v>
      </c>
      <c r="CC521" s="7">
        <f>GDP!CH522</f>
        <v>0</v>
      </c>
      <c r="CD521">
        <f>GDP!CI522</f>
        <v>0</v>
      </c>
      <c r="CE521">
        <f>GDP!CJ522</f>
        <v>0</v>
      </c>
      <c r="CF521">
        <f>GDP!CK522</f>
        <v>0</v>
      </c>
      <c r="CG521">
        <f>GDP!CL522</f>
        <v>0</v>
      </c>
      <c r="CH521">
        <f>GDP!CM522</f>
        <v>0</v>
      </c>
      <c r="CI521">
        <f>GDP!CN522</f>
        <v>0</v>
      </c>
      <c r="CJ521" s="7">
        <f>GDP!CO522</f>
        <v>0</v>
      </c>
      <c r="CK521">
        <f>GDP!CP522</f>
        <v>0</v>
      </c>
      <c r="CL521">
        <f>GDP!CQ522</f>
        <v>0</v>
      </c>
      <c r="CM521">
        <f>GDP!CR522</f>
        <v>0</v>
      </c>
      <c r="CN521">
        <f>GDP!CS522</f>
        <v>0</v>
      </c>
      <c r="CO521">
        <f>GDP!CT522</f>
        <v>0</v>
      </c>
      <c r="CP521">
        <f>GDP!CU522</f>
        <v>0</v>
      </c>
      <c r="CQ521">
        <f>GDP!CV522</f>
        <v>0</v>
      </c>
      <c r="CR521">
        <f>GDP!CW522</f>
        <v>0</v>
      </c>
      <c r="CS521">
        <f>GDP!CX522</f>
        <v>0</v>
      </c>
      <c r="CT521">
        <f>GDP!CY522</f>
        <v>0</v>
      </c>
      <c r="CU521">
        <f>GDP!CZ522</f>
        <v>0</v>
      </c>
      <c r="CV521">
        <f>GDP!DA522</f>
        <v>0</v>
      </c>
      <c r="CW521">
        <f>GDP!DB522</f>
        <v>0</v>
      </c>
      <c r="CX521" s="7">
        <f>GDP!DC522</f>
        <v>0</v>
      </c>
      <c r="CY521">
        <f>GDP!DD522</f>
        <v>0</v>
      </c>
      <c r="CZ521">
        <f>GDP!DE522</f>
        <v>0</v>
      </c>
      <c r="DA521">
        <f>GDP!DF522</f>
        <v>0</v>
      </c>
      <c r="DB521">
        <f>GDP!DG522</f>
        <v>0</v>
      </c>
      <c r="DC521">
        <f>GDP!DH522</f>
        <v>0</v>
      </c>
      <c r="DD521">
        <f>GDP!DI522</f>
        <v>0</v>
      </c>
      <c r="DE521" s="7">
        <f>GDP!DJ522</f>
        <v>0</v>
      </c>
      <c r="DF521">
        <f>GDP!DU522</f>
        <v>0</v>
      </c>
      <c r="DG521" s="7">
        <f>GDP!DV522</f>
        <v>0</v>
      </c>
      <c r="DH521">
        <f>GDP!DW522</f>
        <v>0</v>
      </c>
      <c r="DI521">
        <f>GDP!EA522</f>
        <v>0</v>
      </c>
      <c r="DJ521">
        <f>GDP!EB522</f>
        <v>0</v>
      </c>
      <c r="DK521">
        <f>GDP!EC522</f>
        <v>0</v>
      </c>
      <c r="DL521">
        <f>GDP!ED522</f>
        <v>0</v>
      </c>
      <c r="DM521">
        <f>GDP!EE522</f>
        <v>0</v>
      </c>
      <c r="DN521">
        <f>GDP!DY522</f>
        <v>0</v>
      </c>
      <c r="DO521">
        <f>GDP!DZ522</f>
        <v>0</v>
      </c>
      <c r="DP521" s="84">
        <v>37.551171819304002</v>
      </c>
      <c r="DQ521" t="s">
        <v>145</v>
      </c>
      <c r="DR521">
        <v>36.011700567317</v>
      </c>
      <c r="DS521" t="s">
        <v>145</v>
      </c>
      <c r="DT521">
        <v>-0.31597132030000002</v>
      </c>
      <c r="DU521">
        <v>2.6457697742999997</v>
      </c>
      <c r="DV521">
        <v>2.9617410945999998</v>
      </c>
      <c r="DW521">
        <v>55.086874114899999</v>
      </c>
      <c r="DX521">
        <v>52.441104340599999</v>
      </c>
      <c r="DY521">
        <v>-12021696049.7367</v>
      </c>
      <c r="DZ521">
        <v>19545187685.130501</v>
      </c>
      <c r="EA521">
        <f t="shared" si="40"/>
        <v>-2.3067501288007048</v>
      </c>
      <c r="EB521">
        <f t="shared" si="41"/>
        <v>3.7503746579166095</v>
      </c>
      <c r="EC521">
        <f t="shared" si="42"/>
        <v>-6.0571247867173144</v>
      </c>
      <c r="ED521" t="s">
        <v>145</v>
      </c>
      <c r="EE521" t="e">
        <f t="shared" si="43"/>
        <v>#VALUE!</v>
      </c>
      <c r="EF521">
        <v>37159066430.002602</v>
      </c>
      <c r="EG521">
        <v>139761858100.82199</v>
      </c>
      <c r="EH521">
        <f t="shared" si="44"/>
        <v>-1.005422475372961</v>
      </c>
    </row>
    <row r="522" spans="1:138" x14ac:dyDescent="0.35">
      <c r="A522" t="s">
        <v>190</v>
      </c>
      <c r="B522" s="7">
        <v>1980</v>
      </c>
      <c r="C522">
        <f>MacroData!D522</f>
        <v>592.111342285511</v>
      </c>
      <c r="D522" t="str">
        <f>MacroData!E522</f>
        <v>NA</v>
      </c>
      <c r="E522" t="str">
        <f>MacroData!F522</f>
        <v>NA</v>
      </c>
      <c r="F522">
        <f>MacroData!G522</f>
        <v>255278575730.608</v>
      </c>
      <c r="G522" t="str">
        <f>MacroData!H522</f>
        <v>NA</v>
      </c>
      <c r="H522">
        <f>MacroData!I522</f>
        <v>592111342285.51099</v>
      </c>
      <c r="I522">
        <f>MacroData!J522</f>
        <v>1924399321174.6201</v>
      </c>
      <c r="J522" t="str">
        <f>MacroData!K522</f>
        <v>NA</v>
      </c>
      <c r="K522">
        <f>MacroData!L522</f>
        <v>12.023999999999999</v>
      </c>
      <c r="L522">
        <f>MacroData!M522</f>
        <v>815.105712890625</v>
      </c>
      <c r="M522">
        <f>MacroData!N522</f>
        <v>347.31118774414063</v>
      </c>
      <c r="N522">
        <f>MacroData!O522</f>
        <v>8310530.0000000009</v>
      </c>
      <c r="O522">
        <f>MacroData!P522</f>
        <v>-1061146375.8512764</v>
      </c>
      <c r="P522">
        <f>MacroData!Q522</f>
        <v>-114305873468.13989</v>
      </c>
      <c r="Q522">
        <f>MacroData!R522</f>
        <v>414568864761.22699</v>
      </c>
      <c r="R522">
        <f>MacroData!S522</f>
        <v>2038705194642.76</v>
      </c>
      <c r="S522">
        <f>MacroData!T522</f>
        <v>306880262251.021</v>
      </c>
      <c r="T522">
        <f>MacroData!U522</f>
        <v>973469158184.62</v>
      </c>
      <c r="U522">
        <f>MacroData!V522</f>
        <v>2.669</v>
      </c>
      <c r="V522" t="str">
        <f>MacroData!W522</f>
        <v>NA</v>
      </c>
      <c r="W522">
        <f>MacroData!X522</f>
        <v>127.833</v>
      </c>
      <c r="X522">
        <f>MacroData!Y522</f>
        <v>115276578922.382</v>
      </c>
      <c r="Y522">
        <f>MacroData!Z522</f>
        <v>269803000000</v>
      </c>
      <c r="Z522">
        <f>MacroData!AA522</f>
        <v>308754224275.95801</v>
      </c>
      <c r="AA522">
        <f>MacroData!AB522</f>
        <v>69132968820.738007</v>
      </c>
      <c r="AB522">
        <f>MacroData!AC522</f>
        <v>79325117468.645996</v>
      </c>
      <c r="AC522">
        <f>MacroData!AD522</f>
        <v>673465398415.98303</v>
      </c>
      <c r="AD522">
        <f>MacroData!AE522</f>
        <v>107688602510.20599</v>
      </c>
      <c r="AE522">
        <f>MacroData!AF522</f>
        <v>-5.3694658850243799</v>
      </c>
      <c r="AF522">
        <f>MacroData!AG522</f>
        <v>33.0608567721032</v>
      </c>
      <c r="AG522">
        <f>MacroData!AH522</f>
        <v>0</v>
      </c>
      <c r="AH522">
        <f>MacroData!AI522</f>
        <v>0</v>
      </c>
      <c r="AI522">
        <f>MacroData!AJ522</f>
        <v>0</v>
      </c>
      <c r="AJ522">
        <f>MacroData!AK522</f>
        <v>0</v>
      </c>
      <c r="AK522">
        <f>MacroData!AL522</f>
        <v>1</v>
      </c>
      <c r="AL522" t="str">
        <f>MacroData!AM522</f>
        <v>NA</v>
      </c>
      <c r="AM522">
        <f>MacroData!AN522</f>
        <v>4.8472222222222223</v>
      </c>
      <c r="AN522" s="31">
        <f>GDP!C523+GDP!J523</f>
        <v>0</v>
      </c>
      <c r="AO522">
        <f>GDP!D523+GDP!K523</f>
        <v>0</v>
      </c>
      <c r="AP522">
        <f>GDP!E523+GDP!L523</f>
        <v>0</v>
      </c>
      <c r="AQ522">
        <f>GDP!F523+GDP!M523</f>
        <v>0</v>
      </c>
      <c r="AR522">
        <f>GDP!G523+GDP!N523</f>
        <v>0</v>
      </c>
      <c r="AS522">
        <f>GDP!H523+GDP!O523</f>
        <v>0</v>
      </c>
      <c r="AT522" s="7">
        <f>GDP!I523+GDP!P523</f>
        <v>0</v>
      </c>
      <c r="AU522">
        <f>GDP!AE523</f>
        <v>0</v>
      </c>
      <c r="AV522">
        <f>GDP!AF523</f>
        <v>0</v>
      </c>
      <c r="AW522">
        <f>GDP!AG523</f>
        <v>0</v>
      </c>
      <c r="AX522">
        <f>GDP!AH523</f>
        <v>0</v>
      </c>
      <c r="AY522">
        <f>GDP!AI523</f>
        <v>0</v>
      </c>
      <c r="AZ522">
        <f>GDP!AJ523</f>
        <v>0</v>
      </c>
      <c r="BA522" s="7">
        <f>GDP!AK523</f>
        <v>0</v>
      </c>
      <c r="BB522">
        <f>GDP!AS523</f>
        <v>0</v>
      </c>
      <c r="BC522">
        <f>GDP!AT523</f>
        <v>0</v>
      </c>
      <c r="BD522">
        <f>GDP!AU523</f>
        <v>0</v>
      </c>
      <c r="BE522">
        <f>GDP!AV523</f>
        <v>0</v>
      </c>
      <c r="BF522">
        <f>GDP!AW523</f>
        <v>0</v>
      </c>
      <c r="BG522">
        <f>GDP!AX523</f>
        <v>0</v>
      </c>
      <c r="BH522" s="7">
        <f>GDP!AY523</f>
        <v>0</v>
      </c>
      <c r="BI522">
        <f>GDP!AZ523</f>
        <v>0</v>
      </c>
      <c r="BJ522">
        <f>GDP!BA523</f>
        <v>0</v>
      </c>
      <c r="BK522">
        <f>GDP!BB523</f>
        <v>0</v>
      </c>
      <c r="BL522">
        <f>GDP!BC523</f>
        <v>0</v>
      </c>
      <c r="BM522">
        <f>GDP!BD523</f>
        <v>0</v>
      </c>
      <c r="BN522">
        <f>GDP!BE523</f>
        <v>0</v>
      </c>
      <c r="BO522" s="7">
        <f>GDP!BF523</f>
        <v>0</v>
      </c>
      <c r="BP522">
        <f>GDP!BG523+GDP!BN523+GDP!BU523</f>
        <v>0</v>
      </c>
      <c r="BQ522">
        <f>GDP!BH523+GDP!BO523+GDP!BV523</f>
        <v>0</v>
      </c>
      <c r="BR522">
        <f>GDP!BI523+GDP!BP523+GDP!BW523</f>
        <v>0</v>
      </c>
      <c r="BS522">
        <f>GDP!BJ523+GDP!BQ523+GDP!BX523</f>
        <v>0</v>
      </c>
      <c r="BT522">
        <f>GDP!BK523+GDP!BR523+GDP!BY523</f>
        <v>0</v>
      </c>
      <c r="BU522">
        <f>GDP!BL523+GDP!BS523+GDP!BZ523</f>
        <v>0</v>
      </c>
      <c r="BV522" s="7">
        <f>GDP!BM523+GDP!BT523+GDP!CA523</f>
        <v>0</v>
      </c>
      <c r="BW522">
        <f>GDP!CB523</f>
        <v>0</v>
      </c>
      <c r="BX522">
        <f>GDP!CC523</f>
        <v>0</v>
      </c>
      <c r="BY522">
        <f>GDP!CD523</f>
        <v>0</v>
      </c>
      <c r="BZ522">
        <f>GDP!CE523</f>
        <v>0</v>
      </c>
      <c r="CA522">
        <f>GDP!CF523</f>
        <v>0</v>
      </c>
      <c r="CB522">
        <f>GDP!CG523</f>
        <v>0</v>
      </c>
      <c r="CC522" s="7">
        <f>GDP!CH523</f>
        <v>0</v>
      </c>
      <c r="CD522">
        <f>GDP!CI523</f>
        <v>0</v>
      </c>
      <c r="CE522">
        <f>GDP!CJ523</f>
        <v>0</v>
      </c>
      <c r="CF522">
        <f>GDP!CK523</f>
        <v>0</v>
      </c>
      <c r="CG522">
        <f>GDP!CL523</f>
        <v>0</v>
      </c>
      <c r="CH522">
        <f>GDP!CM523</f>
        <v>0</v>
      </c>
      <c r="CI522">
        <f>GDP!CN523</f>
        <v>0</v>
      </c>
      <c r="CJ522" s="7">
        <f>GDP!CO523</f>
        <v>0</v>
      </c>
      <c r="CK522">
        <f>GDP!CP523</f>
        <v>0</v>
      </c>
      <c r="CL522">
        <f>GDP!CQ523</f>
        <v>0</v>
      </c>
      <c r="CM522">
        <f>GDP!CR523</f>
        <v>0</v>
      </c>
      <c r="CN522">
        <f>GDP!CS523</f>
        <v>0</v>
      </c>
      <c r="CO522">
        <f>GDP!CT523</f>
        <v>0</v>
      </c>
      <c r="CP522">
        <f>GDP!CU523</f>
        <v>0</v>
      </c>
      <c r="CQ522">
        <f>GDP!CV523</f>
        <v>0</v>
      </c>
      <c r="CR522">
        <f>GDP!CW523</f>
        <v>0</v>
      </c>
      <c r="CS522">
        <f>GDP!CX523</f>
        <v>0</v>
      </c>
      <c r="CT522">
        <f>GDP!CY523</f>
        <v>0</v>
      </c>
      <c r="CU522">
        <f>GDP!CZ523</f>
        <v>0</v>
      </c>
      <c r="CV522">
        <f>GDP!DA523</f>
        <v>0</v>
      </c>
      <c r="CW522">
        <f>GDP!DB523</f>
        <v>0</v>
      </c>
      <c r="CX522" s="7">
        <f>GDP!DC523</f>
        <v>0</v>
      </c>
      <c r="CY522">
        <f>GDP!DD523</f>
        <v>0</v>
      </c>
      <c r="CZ522">
        <f>GDP!DE523</f>
        <v>0</v>
      </c>
      <c r="DA522">
        <f>GDP!DF523</f>
        <v>0</v>
      </c>
      <c r="DB522">
        <f>GDP!DG523</f>
        <v>0</v>
      </c>
      <c r="DC522">
        <f>GDP!DH523</f>
        <v>0</v>
      </c>
      <c r="DD522">
        <f>GDP!DI523</f>
        <v>0</v>
      </c>
      <c r="DE522" s="7">
        <f>GDP!DJ523</f>
        <v>0</v>
      </c>
      <c r="DF522">
        <f>GDP!DU523</f>
        <v>0</v>
      </c>
      <c r="DG522" s="7">
        <f>GDP!DV523</f>
        <v>0</v>
      </c>
      <c r="DH522">
        <f>GDP!DW523</f>
        <v>0</v>
      </c>
      <c r="DI522">
        <f>GDP!EA523</f>
        <v>0</v>
      </c>
      <c r="DJ522">
        <f>GDP!EB523</f>
        <v>0</v>
      </c>
      <c r="DK522">
        <f>GDP!EC523</f>
        <v>0</v>
      </c>
      <c r="DL522">
        <f>GDP!ED523</f>
        <v>0</v>
      </c>
      <c r="DM522">
        <f>GDP!EE523</f>
        <v>0</v>
      </c>
      <c r="DN522">
        <f>GDP!DY523</f>
        <v>0</v>
      </c>
      <c r="DO522">
        <f>GDP!DZ523</f>
        <v>0</v>
      </c>
      <c r="DP522" s="84">
        <v>46.923374842235098</v>
      </c>
      <c r="DQ522" t="s">
        <v>145</v>
      </c>
      <c r="DR522">
        <v>40.211288934366998</v>
      </c>
      <c r="DS522" t="s">
        <v>145</v>
      </c>
      <c r="DT522">
        <v>0.2375894227</v>
      </c>
      <c r="DU522">
        <v>5.3902582798999958</v>
      </c>
      <c r="DV522">
        <v>5.1526688571999957</v>
      </c>
      <c r="DW522">
        <v>57.750551764199997</v>
      </c>
      <c r="DX522">
        <v>52.360293484300001</v>
      </c>
      <c r="DY522">
        <v>-5831136082.0015497</v>
      </c>
      <c r="DZ522">
        <v>22407252172.534901</v>
      </c>
      <c r="EA522">
        <f t="shared" si="40"/>
        <v>-0.9848039828951336</v>
      </c>
      <c r="EB522">
        <f t="shared" si="41"/>
        <v>3.7842970692039737</v>
      </c>
      <c r="EC522">
        <f t="shared" si="42"/>
        <v>-4.7691010520991073</v>
      </c>
      <c r="ED522" t="s">
        <v>145</v>
      </c>
      <c r="EE522" t="e">
        <f t="shared" si="43"/>
        <v>#VALUE!</v>
      </c>
      <c r="EF522">
        <v>42395390279.823303</v>
      </c>
      <c r="EG522">
        <v>161928288146.84299</v>
      </c>
      <c r="EH522">
        <f t="shared" si="44"/>
        <v>0.65975618745321929</v>
      </c>
    </row>
    <row r="523" spans="1:138" x14ac:dyDescent="0.35">
      <c r="A523" t="s">
        <v>190</v>
      </c>
      <c r="B523" s="7">
        <v>1981</v>
      </c>
      <c r="C523">
        <f>MacroData!D523</f>
        <v>646.95298563662197</v>
      </c>
      <c r="D523" t="str">
        <f>MacroData!E523</f>
        <v>NA</v>
      </c>
      <c r="E523" t="str">
        <f>MacroData!F523</f>
        <v>NA</v>
      </c>
      <c r="F523">
        <f>MacroData!G523</f>
        <v>329139586867.69598</v>
      </c>
      <c r="G523" t="str">
        <f>MacroData!H523</f>
        <v>NA</v>
      </c>
      <c r="H523">
        <f>MacroData!I523</f>
        <v>646952985636.62195</v>
      </c>
      <c r="I523">
        <f>MacroData!J523</f>
        <v>1933152075205.27</v>
      </c>
      <c r="J523" t="str">
        <f>MacroData!K523</f>
        <v>NA</v>
      </c>
      <c r="K523">
        <f>MacroData!L523</f>
        <v>13.81</v>
      </c>
      <c r="L523">
        <f>MacroData!M523</f>
        <v>810.64691162109375</v>
      </c>
      <c r="M523">
        <f>MacroData!N523</f>
        <v>319.002685546875</v>
      </c>
      <c r="N523">
        <f>MacroData!O523</f>
        <v>8320502</v>
      </c>
      <c r="O523">
        <f>MacroData!P523</f>
        <v>959606363.63586426</v>
      </c>
      <c r="P523">
        <f>MacroData!Q523</f>
        <v>-100655630822.1499</v>
      </c>
      <c r="Q523">
        <f>MacroData!R523</f>
        <v>390503916752.35199</v>
      </c>
      <c r="R523">
        <f>MacroData!S523</f>
        <v>2033807706027.4199</v>
      </c>
      <c r="S523">
        <f>MacroData!T523</f>
        <v>286755020513.96497</v>
      </c>
      <c r="T523">
        <f>MacroData!U523</f>
        <v>986885267164.823</v>
      </c>
      <c r="U523">
        <f>MacroData!V523</f>
        <v>3.3149999999999999</v>
      </c>
      <c r="V523" t="str">
        <f>MacroData!W523</f>
        <v>NA</v>
      </c>
      <c r="W523">
        <f>MacroData!X523</f>
        <v>126.929</v>
      </c>
      <c r="X523">
        <f>MacroData!Y523</f>
        <v>116865291968.629</v>
      </c>
      <c r="Y523">
        <f>MacroData!Z523</f>
        <v>300752000000</v>
      </c>
      <c r="Z523">
        <f>MacroData!AA523</f>
        <v>345277344342.32501</v>
      </c>
      <c r="AA523">
        <f>MacroData!AB523</f>
        <v>78126547441.244003</v>
      </c>
      <c r="AB523">
        <f>MacroData!AC523</f>
        <v>89309554282.223007</v>
      </c>
      <c r="AC523">
        <f>MacroData!AD523</f>
        <v>687511733647.64795</v>
      </c>
      <c r="AD523">
        <f>MacroData!AE523</f>
        <v>103748896238.38699</v>
      </c>
      <c r="AE523">
        <f>MacroData!AF523</f>
        <v>-4.4106135630997798</v>
      </c>
      <c r="AF523">
        <f>MacroData!AG523</f>
        <v>37.0639755128703</v>
      </c>
      <c r="AG523">
        <f>MacroData!AH523</f>
        <v>0</v>
      </c>
      <c r="AH523">
        <f>MacroData!AI523</f>
        <v>0</v>
      </c>
      <c r="AI523">
        <f>MacroData!AJ523</f>
        <v>0</v>
      </c>
      <c r="AJ523">
        <f>MacroData!AK523</f>
        <v>0</v>
      </c>
      <c r="AK523">
        <f>MacroData!AL523</f>
        <v>1</v>
      </c>
      <c r="AL523" t="str">
        <f>MacroData!AM523</f>
        <v>NA</v>
      </c>
      <c r="AM523">
        <f>MacroData!AN523</f>
        <v>4.8472222222222223</v>
      </c>
      <c r="AN523" s="31">
        <f>GDP!C524+GDP!J524</f>
        <v>0</v>
      </c>
      <c r="AO523">
        <f>GDP!D524+GDP!K524</f>
        <v>0</v>
      </c>
      <c r="AP523">
        <f>GDP!E524+GDP!L524</f>
        <v>0</v>
      </c>
      <c r="AQ523">
        <f>GDP!F524+GDP!M524</f>
        <v>0</v>
      </c>
      <c r="AR523">
        <f>GDP!G524+GDP!N524</f>
        <v>0</v>
      </c>
      <c r="AS523">
        <f>GDP!H524+GDP!O524</f>
        <v>0</v>
      </c>
      <c r="AT523" s="7">
        <f>GDP!I524+GDP!P524</f>
        <v>0</v>
      </c>
      <c r="AU523">
        <f>GDP!AE524</f>
        <v>0</v>
      </c>
      <c r="AV523">
        <f>GDP!AF524</f>
        <v>0</v>
      </c>
      <c r="AW523">
        <f>GDP!AG524</f>
        <v>0</v>
      </c>
      <c r="AX523">
        <f>GDP!AH524</f>
        <v>0</v>
      </c>
      <c r="AY523">
        <f>GDP!AI524</f>
        <v>0</v>
      </c>
      <c r="AZ523">
        <f>GDP!AJ524</f>
        <v>0</v>
      </c>
      <c r="BA523" s="7">
        <f>GDP!AK524</f>
        <v>0</v>
      </c>
      <c r="BB523">
        <f>GDP!AS524</f>
        <v>0</v>
      </c>
      <c r="BC523">
        <f>GDP!AT524</f>
        <v>0</v>
      </c>
      <c r="BD523">
        <f>GDP!AU524</f>
        <v>0</v>
      </c>
      <c r="BE523">
        <f>GDP!AV524</f>
        <v>0</v>
      </c>
      <c r="BF523">
        <f>GDP!AW524</f>
        <v>0</v>
      </c>
      <c r="BG523">
        <f>GDP!AX524</f>
        <v>0</v>
      </c>
      <c r="BH523" s="7">
        <f>GDP!AY524</f>
        <v>0</v>
      </c>
      <c r="BI523">
        <f>GDP!AZ524</f>
        <v>0</v>
      </c>
      <c r="BJ523">
        <f>GDP!BA524</f>
        <v>0</v>
      </c>
      <c r="BK523">
        <f>GDP!BB524</f>
        <v>0</v>
      </c>
      <c r="BL523">
        <f>GDP!BC524</f>
        <v>0</v>
      </c>
      <c r="BM523">
        <f>GDP!BD524</f>
        <v>0</v>
      </c>
      <c r="BN523">
        <f>GDP!BE524</f>
        <v>0</v>
      </c>
      <c r="BO523" s="7">
        <f>GDP!BF524</f>
        <v>0</v>
      </c>
      <c r="BP523">
        <f>GDP!BG524+GDP!BN524+GDP!BU524</f>
        <v>0</v>
      </c>
      <c r="BQ523">
        <f>GDP!BH524+GDP!BO524+GDP!BV524</f>
        <v>0</v>
      </c>
      <c r="BR523">
        <f>GDP!BI524+GDP!BP524+GDP!BW524</f>
        <v>0</v>
      </c>
      <c r="BS523">
        <f>GDP!BJ524+GDP!BQ524+GDP!BX524</f>
        <v>0</v>
      </c>
      <c r="BT523">
        <f>GDP!BK524+GDP!BR524+GDP!BY524</f>
        <v>0</v>
      </c>
      <c r="BU523">
        <f>GDP!BL524+GDP!BS524+GDP!BZ524</f>
        <v>0</v>
      </c>
      <c r="BV523" s="7">
        <f>GDP!BM524+GDP!BT524+GDP!CA524</f>
        <v>0</v>
      </c>
      <c r="BW523">
        <f>GDP!CB524</f>
        <v>0</v>
      </c>
      <c r="BX523">
        <f>GDP!CC524</f>
        <v>0</v>
      </c>
      <c r="BY523">
        <f>GDP!CD524</f>
        <v>0</v>
      </c>
      <c r="BZ523">
        <f>GDP!CE524</f>
        <v>0</v>
      </c>
      <c r="CA523">
        <f>GDP!CF524</f>
        <v>0</v>
      </c>
      <c r="CB523">
        <f>GDP!CG524</f>
        <v>0</v>
      </c>
      <c r="CC523" s="7">
        <f>GDP!CH524</f>
        <v>0</v>
      </c>
      <c r="CD523">
        <f>GDP!CI524</f>
        <v>0</v>
      </c>
      <c r="CE523">
        <f>GDP!CJ524</f>
        <v>0</v>
      </c>
      <c r="CF523">
        <f>GDP!CK524</f>
        <v>0</v>
      </c>
      <c r="CG523">
        <f>GDP!CL524</f>
        <v>0</v>
      </c>
      <c r="CH523">
        <f>GDP!CM524</f>
        <v>0</v>
      </c>
      <c r="CI523">
        <f>GDP!CN524</f>
        <v>0</v>
      </c>
      <c r="CJ523" s="7">
        <f>GDP!CO524</f>
        <v>0</v>
      </c>
      <c r="CK523">
        <f>GDP!CP524</f>
        <v>0</v>
      </c>
      <c r="CL523">
        <f>GDP!CQ524</f>
        <v>0</v>
      </c>
      <c r="CM523">
        <f>GDP!CR524</f>
        <v>0</v>
      </c>
      <c r="CN523">
        <f>GDP!CS524</f>
        <v>0</v>
      </c>
      <c r="CO523">
        <f>GDP!CT524</f>
        <v>0</v>
      </c>
      <c r="CP523">
        <f>GDP!CU524</f>
        <v>0</v>
      </c>
      <c r="CQ523">
        <f>GDP!CV524</f>
        <v>0</v>
      </c>
      <c r="CR523">
        <f>GDP!CW524</f>
        <v>0</v>
      </c>
      <c r="CS523">
        <f>GDP!CX524</f>
        <v>0</v>
      </c>
      <c r="CT523">
        <f>GDP!CY524</f>
        <v>0</v>
      </c>
      <c r="CU523">
        <f>GDP!CZ524</f>
        <v>0</v>
      </c>
      <c r="CV523">
        <f>GDP!DA524</f>
        <v>0</v>
      </c>
      <c r="CW523">
        <f>GDP!DB524</f>
        <v>0</v>
      </c>
      <c r="CX523" s="7">
        <f>GDP!DC524</f>
        <v>0</v>
      </c>
      <c r="CY523">
        <f>GDP!DD524</f>
        <v>0</v>
      </c>
      <c r="CZ523">
        <f>GDP!DE524</f>
        <v>0</v>
      </c>
      <c r="DA523">
        <f>GDP!DF524</f>
        <v>0</v>
      </c>
      <c r="DB523">
        <f>GDP!DG524</f>
        <v>0</v>
      </c>
      <c r="DC523">
        <f>GDP!DH524</f>
        <v>0</v>
      </c>
      <c r="DD523">
        <f>GDP!DI524</f>
        <v>0</v>
      </c>
      <c r="DE523" s="7">
        <f>GDP!DJ524</f>
        <v>0</v>
      </c>
      <c r="DF523">
        <f>GDP!DU524</f>
        <v>0</v>
      </c>
      <c r="DG523" s="7">
        <f>GDP!DV524</f>
        <v>0</v>
      </c>
      <c r="DH523">
        <f>GDP!DW524</f>
        <v>0</v>
      </c>
      <c r="DI523">
        <f>GDP!EA524</f>
        <v>0</v>
      </c>
      <c r="DJ523">
        <f>GDP!EB524</f>
        <v>0</v>
      </c>
      <c r="DK523">
        <f>GDP!EC524</f>
        <v>0</v>
      </c>
      <c r="DL523">
        <f>GDP!ED524</f>
        <v>0</v>
      </c>
      <c r="DM523">
        <f>GDP!EE524</f>
        <v>0</v>
      </c>
      <c r="DN523">
        <f>GDP!DY524</f>
        <v>0</v>
      </c>
      <c r="DO523">
        <f>GDP!DZ524</f>
        <v>0</v>
      </c>
      <c r="DP523" s="84">
        <v>55.371143212493699</v>
      </c>
      <c r="DQ523" t="s">
        <v>145</v>
      </c>
      <c r="DR523">
        <v>47.429357033918997</v>
      </c>
      <c r="DS523" t="s">
        <v>145</v>
      </c>
      <c r="DT523">
        <v>0.83812640490000001</v>
      </c>
      <c r="DU523">
        <v>4.4276929561999978</v>
      </c>
      <c r="DV523">
        <v>3.5895665512999977</v>
      </c>
      <c r="DW523">
        <v>58.014151154499999</v>
      </c>
      <c r="DX523">
        <v>53.586458198300001</v>
      </c>
      <c r="DY523">
        <v>-15823923340.1164</v>
      </c>
      <c r="DZ523">
        <v>25145192424.522598</v>
      </c>
      <c r="EA523">
        <f t="shared" si="40"/>
        <v>-2.4459154979469129</v>
      </c>
      <c r="EB523">
        <f t="shared" si="41"/>
        <v>3.8867109330640068</v>
      </c>
      <c r="EC523">
        <f t="shared" si="42"/>
        <v>-6.3326264310109197</v>
      </c>
      <c r="ED523" t="s">
        <v>145</v>
      </c>
      <c r="EE523" t="e">
        <f t="shared" si="43"/>
        <v>#VALUE!</v>
      </c>
      <c r="EF523">
        <v>45152498326.415901</v>
      </c>
      <c r="EG523">
        <v>178926646535.43301</v>
      </c>
      <c r="EH523">
        <f t="shared" si="44"/>
        <v>2.0843062411354008</v>
      </c>
    </row>
    <row r="524" spans="1:138" x14ac:dyDescent="0.35">
      <c r="A524" t="s">
        <v>190</v>
      </c>
      <c r="B524" s="7">
        <v>1982</v>
      </c>
      <c r="C524">
        <f>MacroData!D524</f>
        <v>707.98795160889301</v>
      </c>
      <c r="D524" t="str">
        <f>MacroData!E524</f>
        <v>NA</v>
      </c>
      <c r="E524" t="str">
        <f>MacroData!F524</f>
        <v>NA</v>
      </c>
      <c r="F524">
        <f>MacroData!G524</f>
        <v>426332960539.914</v>
      </c>
      <c r="G524" t="str">
        <f>MacroData!H524</f>
        <v>NA</v>
      </c>
      <c r="H524">
        <f>MacroData!I524</f>
        <v>707987951608.89294</v>
      </c>
      <c r="I524">
        <f>MacroData!J524</f>
        <v>1957290662311.6699</v>
      </c>
      <c r="J524">
        <f>MacroData!K524</f>
        <v>13.25</v>
      </c>
      <c r="K524">
        <f>MacroData!L524</f>
        <v>13.355</v>
      </c>
      <c r="L524">
        <f>MacroData!M524</f>
        <v>831.8408203125</v>
      </c>
      <c r="M524">
        <f>MacroData!N524</f>
        <v>320.7960205078125</v>
      </c>
      <c r="N524">
        <f>MacroData!O524</f>
        <v>8325263.0000000009</v>
      </c>
      <c r="O524">
        <f>MacroData!P524</f>
        <v>495357155.26259899</v>
      </c>
      <c r="P524">
        <f>MacroData!Q524</f>
        <v>-92392625626.030029</v>
      </c>
      <c r="Q524">
        <f>MacroData!R524</f>
        <v>393031706654.091</v>
      </c>
      <c r="R524">
        <f>MacroData!S524</f>
        <v>2049683287937.7</v>
      </c>
      <c r="S524">
        <f>MacroData!T524</f>
        <v>294453262357.48999</v>
      </c>
      <c r="T524">
        <f>MacroData!U524</f>
        <v>995850073359.38501</v>
      </c>
      <c r="U524">
        <f>MacroData!V524</f>
        <v>4.2149999999999999</v>
      </c>
      <c r="V524">
        <f>MacroData!W524</f>
        <v>141.11000000000001</v>
      </c>
      <c r="W524">
        <f>MacroData!X524</f>
        <v>114.697</v>
      </c>
      <c r="X524">
        <f>MacroData!Y524</f>
        <v>117926889224.826</v>
      </c>
      <c r="Y524">
        <f>MacroData!Z524</f>
        <v>334396000000</v>
      </c>
      <c r="Z524">
        <f>MacroData!AA524</f>
        <v>380558531174.97302</v>
      </c>
      <c r="AA524">
        <f>MacroData!AB524</f>
        <v>86467741400.923996</v>
      </c>
      <c r="AB524">
        <f>MacroData!AC524</f>
        <v>98644631518.403</v>
      </c>
      <c r="AC524">
        <f>MacroData!AD524</f>
        <v>692217361152.34399</v>
      </c>
      <c r="AD524">
        <f>MacroData!AE524</f>
        <v>98578444296.600998</v>
      </c>
      <c r="AE524">
        <f>MacroData!AF524</f>
        <v>-6.1911334609592199</v>
      </c>
      <c r="AF524">
        <f>MacroData!AG524</f>
        <v>40.2433279058152</v>
      </c>
      <c r="AG524">
        <f>MacroData!AH524</f>
        <v>1</v>
      </c>
      <c r="AH524">
        <f>MacroData!AI524</f>
        <v>0</v>
      </c>
      <c r="AI524">
        <f>MacroData!AJ524</f>
        <v>0</v>
      </c>
      <c r="AJ524">
        <f>MacroData!AK524</f>
        <v>0</v>
      </c>
      <c r="AK524">
        <f>MacroData!AL524</f>
        <v>1</v>
      </c>
      <c r="AL524" t="str">
        <f>MacroData!AM524</f>
        <v>NA</v>
      </c>
      <c r="AM524">
        <f>MacroData!AN524</f>
        <v>4.8472222222222223</v>
      </c>
      <c r="AN524" s="31">
        <f>GDP!C525+GDP!J525</f>
        <v>0</v>
      </c>
      <c r="AO524">
        <f>GDP!D525+GDP!K525</f>
        <v>0</v>
      </c>
      <c r="AP524">
        <f>GDP!E525+GDP!L525</f>
        <v>0</v>
      </c>
      <c r="AQ524">
        <f>GDP!F525+GDP!M525</f>
        <v>0</v>
      </c>
      <c r="AR524">
        <f>GDP!G525+GDP!N525</f>
        <v>0</v>
      </c>
      <c r="AS524">
        <f>GDP!H525+GDP!O525</f>
        <v>0</v>
      </c>
      <c r="AT524" s="7">
        <f>GDP!I525+GDP!P525</f>
        <v>0</v>
      </c>
      <c r="AU524">
        <f>GDP!AE525</f>
        <v>0</v>
      </c>
      <c r="AV524">
        <f>GDP!AF525</f>
        <v>0</v>
      </c>
      <c r="AW524">
        <f>GDP!AG525</f>
        <v>0</v>
      </c>
      <c r="AX524">
        <f>GDP!AH525</f>
        <v>0</v>
      </c>
      <c r="AY524">
        <f>GDP!AI525</f>
        <v>0</v>
      </c>
      <c r="AZ524">
        <f>GDP!AJ525</f>
        <v>0</v>
      </c>
      <c r="BA524" s="7">
        <f>GDP!AK525</f>
        <v>0</v>
      </c>
      <c r="BB524">
        <f>GDP!AS525</f>
        <v>0</v>
      </c>
      <c r="BC524">
        <f>GDP!AT525</f>
        <v>0</v>
      </c>
      <c r="BD524">
        <f>GDP!AU525</f>
        <v>0</v>
      </c>
      <c r="BE524">
        <f>GDP!AV525</f>
        <v>0</v>
      </c>
      <c r="BF524">
        <f>GDP!AW525</f>
        <v>0</v>
      </c>
      <c r="BG524">
        <f>GDP!AX525</f>
        <v>0</v>
      </c>
      <c r="BH524" s="7">
        <f>GDP!AY525</f>
        <v>0</v>
      </c>
      <c r="BI524">
        <f>GDP!AZ525</f>
        <v>0</v>
      </c>
      <c r="BJ524">
        <f>GDP!BA525</f>
        <v>0</v>
      </c>
      <c r="BK524">
        <f>GDP!BB525</f>
        <v>0</v>
      </c>
      <c r="BL524">
        <f>GDP!BC525</f>
        <v>0</v>
      </c>
      <c r="BM524">
        <f>GDP!BD525</f>
        <v>0</v>
      </c>
      <c r="BN524">
        <f>GDP!BE525</f>
        <v>0</v>
      </c>
      <c r="BO524" s="7">
        <f>GDP!BF525</f>
        <v>0</v>
      </c>
      <c r="BP524">
        <f>GDP!BG525+GDP!BN525+GDP!BU525</f>
        <v>0</v>
      </c>
      <c r="BQ524">
        <f>GDP!BH525+GDP!BO525+GDP!BV525</f>
        <v>0</v>
      </c>
      <c r="BR524">
        <f>GDP!BI525+GDP!BP525+GDP!BW525</f>
        <v>0</v>
      </c>
      <c r="BS524">
        <f>GDP!BJ525+GDP!BQ525+GDP!BX525</f>
        <v>0</v>
      </c>
      <c r="BT524">
        <f>GDP!BK525+GDP!BR525+GDP!BY525</f>
        <v>0</v>
      </c>
      <c r="BU524">
        <f>GDP!BL525+GDP!BS525+GDP!BZ525</f>
        <v>0</v>
      </c>
      <c r="BV524" s="7">
        <f>GDP!BM525+GDP!BT525+GDP!CA525</f>
        <v>0</v>
      </c>
      <c r="BW524">
        <f>GDP!CB525</f>
        <v>0</v>
      </c>
      <c r="BX524">
        <f>GDP!CC525</f>
        <v>0</v>
      </c>
      <c r="BY524">
        <f>GDP!CD525</f>
        <v>0</v>
      </c>
      <c r="BZ524">
        <f>GDP!CE525</f>
        <v>0</v>
      </c>
      <c r="CA524">
        <f>GDP!CF525</f>
        <v>0</v>
      </c>
      <c r="CB524">
        <f>GDP!CG525</f>
        <v>0</v>
      </c>
      <c r="CC524" s="7">
        <f>GDP!CH525</f>
        <v>0</v>
      </c>
      <c r="CD524">
        <f>GDP!CI525</f>
        <v>0</v>
      </c>
      <c r="CE524">
        <f>GDP!CJ525</f>
        <v>0</v>
      </c>
      <c r="CF524">
        <f>GDP!CK525</f>
        <v>0</v>
      </c>
      <c r="CG524">
        <f>GDP!CL525</f>
        <v>0</v>
      </c>
      <c r="CH524">
        <f>GDP!CM525</f>
        <v>0</v>
      </c>
      <c r="CI524">
        <f>GDP!CN525</f>
        <v>0</v>
      </c>
      <c r="CJ524" s="7">
        <f>GDP!CO525</f>
        <v>0</v>
      </c>
      <c r="CK524">
        <f>GDP!CP525</f>
        <v>0</v>
      </c>
      <c r="CL524">
        <f>GDP!CQ525</f>
        <v>0</v>
      </c>
      <c r="CM524">
        <f>GDP!CR525</f>
        <v>0</v>
      </c>
      <c r="CN524">
        <f>GDP!CS525</f>
        <v>0</v>
      </c>
      <c r="CO524">
        <f>GDP!CT525</f>
        <v>0</v>
      </c>
      <c r="CP524">
        <f>GDP!CU525</f>
        <v>0</v>
      </c>
      <c r="CQ524">
        <f>GDP!CV525</f>
        <v>0</v>
      </c>
      <c r="CR524">
        <f>GDP!CW525</f>
        <v>0</v>
      </c>
      <c r="CS524">
        <f>GDP!CX525</f>
        <v>0</v>
      </c>
      <c r="CT524">
        <f>GDP!CY525</f>
        <v>0</v>
      </c>
      <c r="CU524">
        <f>GDP!CZ525</f>
        <v>0</v>
      </c>
      <c r="CV524">
        <f>GDP!DA525</f>
        <v>0</v>
      </c>
      <c r="CW524">
        <f>GDP!DB525</f>
        <v>0</v>
      </c>
      <c r="CX524" s="7">
        <f>GDP!DC525</f>
        <v>0</v>
      </c>
      <c r="CY524">
        <f>GDP!DD525</f>
        <v>0</v>
      </c>
      <c r="CZ524">
        <f>GDP!DE525</f>
        <v>0</v>
      </c>
      <c r="DA524">
        <f>GDP!DF525</f>
        <v>0</v>
      </c>
      <c r="DB524">
        <f>GDP!DG525</f>
        <v>0</v>
      </c>
      <c r="DC524">
        <f>GDP!DH525</f>
        <v>0</v>
      </c>
      <c r="DD524">
        <f>GDP!DI525</f>
        <v>0</v>
      </c>
      <c r="DE524" s="7">
        <f>GDP!DJ525</f>
        <v>0</v>
      </c>
      <c r="DF524">
        <f>GDP!DU525</f>
        <v>0</v>
      </c>
      <c r="DG524" s="7">
        <f>GDP!DV525</f>
        <v>0</v>
      </c>
      <c r="DH524">
        <f>GDP!DW525</f>
        <v>0</v>
      </c>
      <c r="DI524">
        <f>GDP!EA525</f>
        <v>0</v>
      </c>
      <c r="DJ524">
        <f>GDP!EB525</f>
        <v>0</v>
      </c>
      <c r="DK524">
        <f>GDP!EC525</f>
        <v>0</v>
      </c>
      <c r="DL524">
        <f>GDP!ED525</f>
        <v>0</v>
      </c>
      <c r="DM524">
        <f>GDP!EE525</f>
        <v>0</v>
      </c>
      <c r="DN524">
        <f>GDP!DY525</f>
        <v>0</v>
      </c>
      <c r="DO524">
        <f>GDP!DZ525</f>
        <v>0</v>
      </c>
      <c r="DP524" s="84">
        <v>65.555273857247201</v>
      </c>
      <c r="DQ524" t="s">
        <v>145</v>
      </c>
      <c r="DR524">
        <v>56.135743734310999</v>
      </c>
      <c r="DS524" t="s">
        <v>145</v>
      </c>
      <c r="DT524">
        <v>1.6670495121</v>
      </c>
      <c r="DU524">
        <v>6.2151076317000005</v>
      </c>
      <c r="DV524">
        <v>4.5480581196000003</v>
      </c>
      <c r="DW524">
        <v>60.184974918199998</v>
      </c>
      <c r="DX524">
        <v>53.969867286499998</v>
      </c>
      <c r="DY524">
        <v>-7132976937.4231997</v>
      </c>
      <c r="DZ524">
        <v>27797323753.9291</v>
      </c>
      <c r="EA524">
        <f t="shared" si="40"/>
        <v>-1.0074997634089122</v>
      </c>
      <c r="EB524">
        <f t="shared" si="41"/>
        <v>3.9262424862965619</v>
      </c>
      <c r="EC524">
        <f t="shared" si="42"/>
        <v>-4.9337422497054746</v>
      </c>
      <c r="ED524" t="s">
        <v>145</v>
      </c>
      <c r="EE524" t="e">
        <f t="shared" si="43"/>
        <v>#VALUE!</v>
      </c>
      <c r="EF524">
        <v>46235925291.203697</v>
      </c>
      <c r="EG524">
        <v>194703334610.82999</v>
      </c>
      <c r="EH524">
        <f t="shared" si="44"/>
        <v>3.5148052100048779</v>
      </c>
    </row>
    <row r="525" spans="1:138" x14ac:dyDescent="0.35">
      <c r="A525" t="s">
        <v>190</v>
      </c>
      <c r="B525" s="7">
        <v>1983</v>
      </c>
      <c r="C525">
        <f>MacroData!D525</f>
        <v>793.25725192220705</v>
      </c>
      <c r="D525" t="str">
        <f>MacroData!E525</f>
        <v>NA</v>
      </c>
      <c r="E525" t="str">
        <f>MacroData!F525</f>
        <v>NA</v>
      </c>
      <c r="F525">
        <f>MacroData!G525</f>
        <v>507683921845.99103</v>
      </c>
      <c r="G525" t="str">
        <f>MacroData!H525</f>
        <v>NA</v>
      </c>
      <c r="H525">
        <f>MacroData!I525</f>
        <v>793257251922.20703</v>
      </c>
      <c r="I525">
        <f>MacroData!J525</f>
        <v>1994491685884.96</v>
      </c>
      <c r="J525">
        <f>MacroData!K525</f>
        <v>11.411</v>
      </c>
      <c r="K525">
        <f>MacroData!L525</f>
        <v>12.597</v>
      </c>
      <c r="L525">
        <f>MacroData!M525</f>
        <v>831.3013916015625</v>
      </c>
      <c r="M525">
        <f>MacroData!N525</f>
        <v>333.31051635742188</v>
      </c>
      <c r="N525">
        <f>MacroData!O525</f>
        <v>8329031.9999999991</v>
      </c>
      <c r="O525">
        <f>MacroData!P525</f>
        <v>2898957625.78508</v>
      </c>
      <c r="P525">
        <f>MacroData!Q525</f>
        <v>-47798454026.320068</v>
      </c>
      <c r="Q525">
        <f>MacroData!R525</f>
        <v>403288420382.06702</v>
      </c>
      <c r="R525">
        <f>MacroData!S525</f>
        <v>2042290139911.28</v>
      </c>
      <c r="S525">
        <f>MacroData!T525</f>
        <v>305904426374.50598</v>
      </c>
      <c r="T525">
        <f>MacroData!U525</f>
        <v>973561893659.32104</v>
      </c>
      <c r="U525">
        <f>MacroData!V525</f>
        <v>4.62</v>
      </c>
      <c r="V525">
        <f>MacroData!W525</f>
        <v>221.14</v>
      </c>
      <c r="W525">
        <f>MacroData!X525</f>
        <v>102.49299999999999</v>
      </c>
      <c r="X525">
        <f>MacroData!Y525</f>
        <v>115287560511.493</v>
      </c>
      <c r="Y525">
        <f>MacroData!Z525</f>
        <v>364109000000</v>
      </c>
      <c r="Z525">
        <f>MacroData!AA525</f>
        <v>441967940986.599</v>
      </c>
      <c r="AA525">
        <f>MacroData!AB525</f>
        <v>97366675847.557999</v>
      </c>
      <c r="AB525">
        <f>MacroData!AC525</f>
        <v>110855322126.24001</v>
      </c>
      <c r="AC525">
        <f>MacroData!AD525</f>
        <v>695521944381.57495</v>
      </c>
      <c r="AD525">
        <f>MacroData!AE525</f>
        <v>97383994007.561005</v>
      </c>
      <c r="AE525">
        <f>MacroData!AF525</f>
        <v>-4.8290100543299799</v>
      </c>
      <c r="AF525">
        <f>MacroData!AG525</f>
        <v>43.827675794190498</v>
      </c>
      <c r="AG525">
        <f>MacroData!AH525</f>
        <v>0</v>
      </c>
      <c r="AH525">
        <f>MacroData!AI525</f>
        <v>0</v>
      </c>
      <c r="AI525">
        <f>MacroData!AJ525</f>
        <v>0</v>
      </c>
      <c r="AJ525">
        <f>MacroData!AK525</f>
        <v>0</v>
      </c>
      <c r="AK525">
        <f>MacroData!AL525</f>
        <v>0</v>
      </c>
      <c r="AL525" t="str">
        <f>MacroData!AM525</f>
        <v>NA</v>
      </c>
      <c r="AM525">
        <f>MacroData!AN525</f>
        <v>4.8472222222222223</v>
      </c>
      <c r="AN525" s="31">
        <f>GDP!C526+GDP!J526</f>
        <v>0</v>
      </c>
      <c r="AO525">
        <f>GDP!D526+GDP!K526</f>
        <v>0</v>
      </c>
      <c r="AP525">
        <f>GDP!E526+GDP!L526</f>
        <v>0</v>
      </c>
      <c r="AQ525">
        <f>GDP!F526+GDP!M526</f>
        <v>0</v>
      </c>
      <c r="AR525">
        <f>GDP!G526+GDP!N526</f>
        <v>0</v>
      </c>
      <c r="AS525">
        <f>GDP!H526+GDP!O526</f>
        <v>0</v>
      </c>
      <c r="AT525" s="7">
        <f>GDP!I526+GDP!P526</f>
        <v>0</v>
      </c>
      <c r="AU525">
        <f>GDP!AE526</f>
        <v>0</v>
      </c>
      <c r="AV525">
        <f>GDP!AF526</f>
        <v>0</v>
      </c>
      <c r="AW525">
        <f>GDP!AG526</f>
        <v>0</v>
      </c>
      <c r="AX525">
        <f>GDP!AH526</f>
        <v>0</v>
      </c>
      <c r="AY525">
        <f>GDP!AI526</f>
        <v>0</v>
      </c>
      <c r="AZ525">
        <f>GDP!AJ526</f>
        <v>0</v>
      </c>
      <c r="BA525" s="7">
        <f>GDP!AK526</f>
        <v>0</v>
      </c>
      <c r="BB525">
        <f>GDP!AS526</f>
        <v>0</v>
      </c>
      <c r="BC525">
        <f>GDP!AT526</f>
        <v>0</v>
      </c>
      <c r="BD525">
        <f>GDP!AU526</f>
        <v>0</v>
      </c>
      <c r="BE525">
        <f>GDP!AV526</f>
        <v>0</v>
      </c>
      <c r="BF525">
        <f>GDP!AW526</f>
        <v>0</v>
      </c>
      <c r="BG525">
        <f>GDP!AX526</f>
        <v>0</v>
      </c>
      <c r="BH525" s="7">
        <f>GDP!AY526</f>
        <v>0</v>
      </c>
      <c r="BI525">
        <f>GDP!AZ526</f>
        <v>0</v>
      </c>
      <c r="BJ525">
        <f>GDP!BA526</f>
        <v>0</v>
      </c>
      <c r="BK525">
        <f>GDP!BB526</f>
        <v>0</v>
      </c>
      <c r="BL525">
        <f>GDP!BC526</f>
        <v>0</v>
      </c>
      <c r="BM525">
        <f>GDP!BD526</f>
        <v>0</v>
      </c>
      <c r="BN525">
        <f>GDP!BE526</f>
        <v>0</v>
      </c>
      <c r="BO525" s="7">
        <f>GDP!BF526</f>
        <v>0</v>
      </c>
      <c r="BP525">
        <f>GDP!BG526+GDP!BN526+GDP!BU526</f>
        <v>0</v>
      </c>
      <c r="BQ525">
        <f>GDP!BH526+GDP!BO526+GDP!BV526</f>
        <v>0</v>
      </c>
      <c r="BR525">
        <f>GDP!BI526+GDP!BP526+GDP!BW526</f>
        <v>0</v>
      </c>
      <c r="BS525">
        <f>GDP!BJ526+GDP!BQ526+GDP!BX526</f>
        <v>0</v>
      </c>
      <c r="BT525">
        <f>GDP!BK526+GDP!BR526+GDP!BY526</f>
        <v>0</v>
      </c>
      <c r="BU525">
        <f>GDP!BL526+GDP!BS526+GDP!BZ526</f>
        <v>0</v>
      </c>
      <c r="BV525" s="7">
        <f>GDP!BM526+GDP!BT526+GDP!CA526</f>
        <v>0</v>
      </c>
      <c r="BW525">
        <f>GDP!CB526</f>
        <v>0</v>
      </c>
      <c r="BX525">
        <f>GDP!CC526</f>
        <v>0</v>
      </c>
      <c r="BY525">
        <f>GDP!CD526</f>
        <v>0</v>
      </c>
      <c r="BZ525">
        <f>GDP!CE526</f>
        <v>0</v>
      </c>
      <c r="CA525">
        <f>GDP!CF526</f>
        <v>0</v>
      </c>
      <c r="CB525">
        <f>GDP!CG526</f>
        <v>0</v>
      </c>
      <c r="CC525" s="7">
        <f>GDP!CH526</f>
        <v>0</v>
      </c>
      <c r="CD525">
        <f>GDP!CI526</f>
        <v>0</v>
      </c>
      <c r="CE525">
        <f>GDP!CJ526</f>
        <v>0</v>
      </c>
      <c r="CF525">
        <f>GDP!CK526</f>
        <v>0</v>
      </c>
      <c r="CG525">
        <f>GDP!CL526</f>
        <v>0</v>
      </c>
      <c r="CH525">
        <f>GDP!CM526</f>
        <v>0</v>
      </c>
      <c r="CI525">
        <f>GDP!CN526</f>
        <v>0</v>
      </c>
      <c r="CJ525" s="7">
        <f>GDP!CO526</f>
        <v>0</v>
      </c>
      <c r="CK525">
        <f>GDP!CP526</f>
        <v>0</v>
      </c>
      <c r="CL525">
        <f>GDP!CQ526</f>
        <v>0</v>
      </c>
      <c r="CM525">
        <f>GDP!CR526</f>
        <v>0</v>
      </c>
      <c r="CN525">
        <f>GDP!CS526</f>
        <v>0</v>
      </c>
      <c r="CO525">
        <f>GDP!CT526</f>
        <v>0</v>
      </c>
      <c r="CP525">
        <f>GDP!CU526</f>
        <v>0</v>
      </c>
      <c r="CQ525">
        <f>GDP!CV526</f>
        <v>0</v>
      </c>
      <c r="CR525">
        <f>GDP!CW526</f>
        <v>0</v>
      </c>
      <c r="CS525">
        <f>GDP!CX526</f>
        <v>0</v>
      </c>
      <c r="CT525">
        <f>GDP!CY526</f>
        <v>0</v>
      </c>
      <c r="CU525">
        <f>GDP!CZ526</f>
        <v>0</v>
      </c>
      <c r="CV525">
        <f>GDP!DA526</f>
        <v>0</v>
      </c>
      <c r="CW525">
        <f>GDP!DB526</f>
        <v>0</v>
      </c>
      <c r="CX525" s="7">
        <f>GDP!DC526</f>
        <v>0</v>
      </c>
      <c r="CY525">
        <f>GDP!DD526</f>
        <v>0</v>
      </c>
      <c r="CZ525">
        <f>GDP!DE526</f>
        <v>0</v>
      </c>
      <c r="DA525">
        <f>GDP!DF526</f>
        <v>0</v>
      </c>
      <c r="DB525">
        <f>GDP!DG526</f>
        <v>0</v>
      </c>
      <c r="DC525">
        <f>GDP!DH526</f>
        <v>0</v>
      </c>
      <c r="DD525">
        <f>GDP!DI526</f>
        <v>0</v>
      </c>
      <c r="DE525" s="7">
        <f>GDP!DJ526</f>
        <v>0</v>
      </c>
      <c r="DF525">
        <f>GDP!DU526</f>
        <v>0</v>
      </c>
      <c r="DG525" s="7">
        <f>GDP!DV526</f>
        <v>0</v>
      </c>
      <c r="DH525">
        <f>GDP!DW526</f>
        <v>0</v>
      </c>
      <c r="DI525">
        <f>GDP!EA526</f>
        <v>0</v>
      </c>
      <c r="DJ525">
        <f>GDP!EB526</f>
        <v>0</v>
      </c>
      <c r="DK525">
        <f>GDP!EC526</f>
        <v>0</v>
      </c>
      <c r="DL525">
        <f>GDP!ED526</f>
        <v>0</v>
      </c>
      <c r="DM525">
        <f>GDP!EE526</f>
        <v>0</v>
      </c>
      <c r="DN525">
        <f>GDP!DY526</f>
        <v>0</v>
      </c>
      <c r="DO525">
        <f>GDP!DZ526</f>
        <v>0</v>
      </c>
      <c r="DP525" s="84">
        <v>69.5921808966486</v>
      </c>
      <c r="DQ525" t="s">
        <v>145</v>
      </c>
      <c r="DR525">
        <v>59.407766062497998</v>
      </c>
      <c r="DS525" t="s">
        <v>145</v>
      </c>
      <c r="DT525">
        <v>1.6283500877999999</v>
      </c>
      <c r="DU525">
        <v>4.8477096207999963</v>
      </c>
      <c r="DV525">
        <v>3.2193595329999964</v>
      </c>
      <c r="DW525">
        <v>60.781896289899997</v>
      </c>
      <c r="DX525">
        <v>55.934186669100001</v>
      </c>
      <c r="DY525">
        <v>364979801.751858</v>
      </c>
      <c r="DZ525">
        <v>30873732533.875702</v>
      </c>
      <c r="EA525">
        <f t="shared" si="40"/>
        <v>4.6010269791728391E-2</v>
      </c>
      <c r="EB525">
        <f t="shared" si="41"/>
        <v>3.892020206441607</v>
      </c>
      <c r="EC525">
        <f t="shared" si="42"/>
        <v>-3.8460099366498786</v>
      </c>
      <c r="ED525" t="s">
        <v>145</v>
      </c>
      <c r="EE525" t="e">
        <f t="shared" si="43"/>
        <v>#VALUE!</v>
      </c>
      <c r="EF525">
        <v>50266739590.306602</v>
      </c>
      <c r="EG525">
        <v>213221597509.10101</v>
      </c>
      <c r="EH525">
        <f t="shared" si="44"/>
        <v>2.9007366420705818</v>
      </c>
    </row>
    <row r="526" spans="1:138" x14ac:dyDescent="0.35">
      <c r="A526" t="s">
        <v>190</v>
      </c>
      <c r="B526" s="7">
        <v>1984</v>
      </c>
      <c r="C526">
        <f>MacroData!D526</f>
        <v>889.94328410960406</v>
      </c>
      <c r="D526" t="str">
        <f>MacroData!E526</f>
        <v>NA</v>
      </c>
      <c r="E526" t="str">
        <f>MacroData!F526</f>
        <v>NA</v>
      </c>
      <c r="F526">
        <f>MacroData!G526</f>
        <v>580068668693.06494</v>
      </c>
      <c r="G526" t="str">
        <f>MacroData!H526</f>
        <v>NA</v>
      </c>
      <c r="H526">
        <f>MacroData!I526</f>
        <v>889943284109.604</v>
      </c>
      <c r="I526">
        <f>MacroData!J526</f>
        <v>2078849414742.78</v>
      </c>
      <c r="J526">
        <f>MacroData!K526</f>
        <v>11.930999999999999</v>
      </c>
      <c r="K526">
        <f>MacroData!L526</f>
        <v>12.576000000000001</v>
      </c>
      <c r="L526">
        <f>MacroData!M526</f>
        <v>842.93865966796875</v>
      </c>
      <c r="M526">
        <f>MacroData!N526</f>
        <v>349.36575317382813</v>
      </c>
      <c r="N526">
        <f>MacroData!O526</f>
        <v>8336605</v>
      </c>
      <c r="O526">
        <f>MacroData!P526</f>
        <v>4558128386.3693323</v>
      </c>
      <c r="P526">
        <f>MacroData!Q526</f>
        <v>-29386064434.790039</v>
      </c>
      <c r="Q526">
        <f>MacroData!R526</f>
        <v>433291976528.61603</v>
      </c>
      <c r="R526">
        <f>MacroData!S526</f>
        <v>2108235479177.5701</v>
      </c>
      <c r="S526">
        <f>MacroData!T526</f>
        <v>338349676482.07703</v>
      </c>
      <c r="T526">
        <f>MacroData!U526</f>
        <v>991051578003.82495</v>
      </c>
      <c r="U526">
        <f>MacroData!V526</f>
        <v>4.149</v>
      </c>
      <c r="V526">
        <f>MacroData!W526</f>
        <v>186.12</v>
      </c>
      <c r="W526">
        <f>MacroData!X526</f>
        <v>105.35</v>
      </c>
      <c r="X526">
        <f>MacroData!Y526</f>
        <v>117358659488.96001</v>
      </c>
      <c r="Y526">
        <f>MacroData!Z526</f>
        <v>398713000000</v>
      </c>
      <c r="Z526">
        <f>MacroData!AA526</f>
        <v>495570613891.93597</v>
      </c>
      <c r="AA526">
        <f>MacroData!AB526</f>
        <v>106443213824.701</v>
      </c>
      <c r="AB526">
        <f>MacroData!AC526</f>
        <v>118924958819.343</v>
      </c>
      <c r="AC526">
        <f>MacroData!AD526</f>
        <v>709726701580.78406</v>
      </c>
      <c r="AD526">
        <f>MacroData!AE526</f>
        <v>94942300046.539001</v>
      </c>
      <c r="AE526">
        <f>MacroData!AF526</f>
        <v>-2.8548425951649601</v>
      </c>
      <c r="AF526">
        <f>MacroData!AG526</f>
        <v>47.343146897651899</v>
      </c>
      <c r="AG526">
        <f>MacroData!AH526</f>
        <v>0</v>
      </c>
      <c r="AH526">
        <f>MacroData!AI526</f>
        <v>0</v>
      </c>
      <c r="AI526">
        <f>MacroData!AJ526</f>
        <v>0</v>
      </c>
      <c r="AJ526">
        <f>MacroData!AK526</f>
        <v>0</v>
      </c>
      <c r="AK526">
        <f>MacroData!AL526</f>
        <v>1</v>
      </c>
      <c r="AL526" t="str">
        <f>MacroData!AM526</f>
        <v>NA</v>
      </c>
      <c r="AM526">
        <f>MacroData!AN526</f>
        <v>4.8472222222222223</v>
      </c>
      <c r="AN526" s="31">
        <f>GDP!C527+GDP!J527</f>
        <v>0</v>
      </c>
      <c r="AO526">
        <f>GDP!D527+GDP!K527</f>
        <v>0</v>
      </c>
      <c r="AP526">
        <f>GDP!E527+GDP!L527</f>
        <v>0</v>
      </c>
      <c r="AQ526">
        <f>GDP!F527+GDP!M527</f>
        <v>0</v>
      </c>
      <c r="AR526">
        <f>GDP!G527+GDP!N527</f>
        <v>0</v>
      </c>
      <c r="AS526">
        <f>GDP!H527+GDP!O527</f>
        <v>0</v>
      </c>
      <c r="AT526" s="7">
        <f>GDP!I527+GDP!P527</f>
        <v>0</v>
      </c>
      <c r="AU526">
        <f>GDP!AE527</f>
        <v>0</v>
      </c>
      <c r="AV526">
        <f>GDP!AF527</f>
        <v>0</v>
      </c>
      <c r="AW526">
        <f>GDP!AG527</f>
        <v>0</v>
      </c>
      <c r="AX526">
        <f>GDP!AH527</f>
        <v>0</v>
      </c>
      <c r="AY526">
        <f>GDP!AI527</f>
        <v>0</v>
      </c>
      <c r="AZ526">
        <f>GDP!AJ527</f>
        <v>0</v>
      </c>
      <c r="BA526" s="7">
        <f>GDP!AK527</f>
        <v>0</v>
      </c>
      <c r="BB526">
        <f>GDP!AS527</f>
        <v>0.22691</v>
      </c>
      <c r="BC526">
        <f>GDP!AT527</f>
        <v>0</v>
      </c>
      <c r="BD526">
        <f>GDP!AU527</f>
        <v>0</v>
      </c>
      <c r="BE526">
        <f>GDP!AV527</f>
        <v>0</v>
      </c>
      <c r="BF526">
        <f>GDP!AW527</f>
        <v>0</v>
      </c>
      <c r="BG526">
        <f>GDP!AX527</f>
        <v>0</v>
      </c>
      <c r="BH526" s="7">
        <f>GDP!AY527</f>
        <v>0</v>
      </c>
      <c r="BI526">
        <f>GDP!AZ527</f>
        <v>0</v>
      </c>
      <c r="BJ526">
        <f>GDP!BA527</f>
        <v>0</v>
      </c>
      <c r="BK526">
        <f>GDP!BB527</f>
        <v>0</v>
      </c>
      <c r="BL526">
        <f>GDP!BC527</f>
        <v>0</v>
      </c>
      <c r="BM526">
        <f>GDP!BD527</f>
        <v>0</v>
      </c>
      <c r="BN526">
        <f>GDP!BE527</f>
        <v>0</v>
      </c>
      <c r="BO526" s="7">
        <f>GDP!BF527</f>
        <v>0</v>
      </c>
      <c r="BP526">
        <f>GDP!BG527+GDP!BN527+GDP!BU527</f>
        <v>0</v>
      </c>
      <c r="BQ526">
        <f>GDP!BH527+GDP!BO527+GDP!BV527</f>
        <v>0</v>
      </c>
      <c r="BR526">
        <f>GDP!BI527+GDP!BP527+GDP!BW527</f>
        <v>0</v>
      </c>
      <c r="BS526">
        <f>GDP!BJ527+GDP!BQ527+GDP!BX527</f>
        <v>0</v>
      </c>
      <c r="BT526">
        <f>GDP!BK527+GDP!BR527+GDP!BY527</f>
        <v>0</v>
      </c>
      <c r="BU526">
        <f>GDP!BL527+GDP!BS527+GDP!BZ527</f>
        <v>0</v>
      </c>
      <c r="BV526" s="7">
        <f>GDP!BM527+GDP!BT527+GDP!CA527</f>
        <v>0</v>
      </c>
      <c r="BW526">
        <f>GDP!CB527</f>
        <v>0.73116000000000003</v>
      </c>
      <c r="BX526">
        <f>GDP!CC527</f>
        <v>0</v>
      </c>
      <c r="BY526">
        <f>GDP!CD527</f>
        <v>0</v>
      </c>
      <c r="BZ526">
        <f>GDP!CE527</f>
        <v>0</v>
      </c>
      <c r="CA526">
        <f>GDP!CF527</f>
        <v>0</v>
      </c>
      <c r="CB526">
        <f>GDP!CG527</f>
        <v>0</v>
      </c>
      <c r="CC526" s="7">
        <f>GDP!CH527</f>
        <v>0</v>
      </c>
      <c r="CD526">
        <f>GDP!CI527</f>
        <v>0</v>
      </c>
      <c r="CE526">
        <f>GDP!CJ527</f>
        <v>0</v>
      </c>
      <c r="CF526">
        <f>GDP!CK527</f>
        <v>0</v>
      </c>
      <c r="CG526">
        <f>GDP!CL527</f>
        <v>0</v>
      </c>
      <c r="CH526">
        <f>GDP!CM527</f>
        <v>0</v>
      </c>
      <c r="CI526">
        <f>GDP!CN527</f>
        <v>0</v>
      </c>
      <c r="CJ526" s="7">
        <f>GDP!CO527</f>
        <v>0</v>
      </c>
      <c r="CK526">
        <f>GDP!CP527</f>
        <v>0</v>
      </c>
      <c r="CL526">
        <f>GDP!CQ527</f>
        <v>0</v>
      </c>
      <c r="CM526">
        <f>GDP!CR527</f>
        <v>0</v>
      </c>
      <c r="CN526">
        <f>GDP!CS527</f>
        <v>0</v>
      </c>
      <c r="CO526">
        <f>GDP!CT527</f>
        <v>0</v>
      </c>
      <c r="CP526">
        <f>GDP!CU527</f>
        <v>0</v>
      </c>
      <c r="CQ526">
        <f>GDP!CV527</f>
        <v>0</v>
      </c>
      <c r="CR526">
        <f>GDP!CW527</f>
        <v>0.22691</v>
      </c>
      <c r="CS526">
        <f>GDP!CX527</f>
        <v>0</v>
      </c>
      <c r="CT526">
        <f>GDP!CY527</f>
        <v>0</v>
      </c>
      <c r="CU526">
        <f>GDP!CZ527</f>
        <v>0</v>
      </c>
      <c r="CV526">
        <f>GDP!DA527</f>
        <v>0</v>
      </c>
      <c r="CW526">
        <f>GDP!DB527</f>
        <v>0</v>
      </c>
      <c r="CX526" s="7">
        <f>GDP!DC527</f>
        <v>0</v>
      </c>
      <c r="CY526">
        <f>GDP!DD527</f>
        <v>0.73116000000000003</v>
      </c>
      <c r="CZ526">
        <f>GDP!DE527</f>
        <v>0</v>
      </c>
      <c r="DA526">
        <f>GDP!DF527</f>
        <v>0</v>
      </c>
      <c r="DB526">
        <f>GDP!DG527</f>
        <v>0</v>
      </c>
      <c r="DC526">
        <f>GDP!DH527</f>
        <v>0</v>
      </c>
      <c r="DD526">
        <f>GDP!DI527</f>
        <v>0</v>
      </c>
      <c r="DE526" s="7">
        <f>GDP!DJ527</f>
        <v>0</v>
      </c>
      <c r="DF526">
        <f>GDP!DU527</f>
        <v>0.22691</v>
      </c>
      <c r="DG526" s="7">
        <f>GDP!DV527</f>
        <v>0.73116000000000003</v>
      </c>
      <c r="DH526">
        <f>GDP!DW527</f>
        <v>1</v>
      </c>
      <c r="DI526">
        <f>GDP!EA527</f>
        <v>0</v>
      </c>
      <c r="DJ526">
        <f>GDP!EB527</f>
        <v>0</v>
      </c>
      <c r="DK526">
        <f>GDP!EC527</f>
        <v>0</v>
      </c>
      <c r="DL526">
        <f>GDP!ED527</f>
        <v>1</v>
      </c>
      <c r="DM526">
        <f>GDP!EE527</f>
        <v>0</v>
      </c>
      <c r="DN526">
        <f>GDP!DY527</f>
        <v>1</v>
      </c>
      <c r="DO526">
        <f>GDP!DZ527</f>
        <v>0</v>
      </c>
      <c r="DP526" s="84">
        <v>70.879239722174603</v>
      </c>
      <c r="DQ526" t="s">
        <v>145</v>
      </c>
      <c r="DR526">
        <v>60.551218063118</v>
      </c>
      <c r="DS526" t="s">
        <v>145</v>
      </c>
      <c r="DT526">
        <v>1.9798378861000001</v>
      </c>
      <c r="DU526">
        <v>2.8658975150000003</v>
      </c>
      <c r="DV526">
        <v>0.88605962890000023</v>
      </c>
      <c r="DW526">
        <v>58.769870191499997</v>
      </c>
      <c r="DX526">
        <v>55.903972676499997</v>
      </c>
      <c r="DY526">
        <v>-711777106.58757603</v>
      </c>
      <c r="DZ526">
        <v>33530631025.6478</v>
      </c>
      <c r="EA526">
        <f t="shared" si="40"/>
        <v>-7.9980052582757019E-2</v>
      </c>
      <c r="EB526">
        <f t="shared" si="41"/>
        <v>3.7677267331923843</v>
      </c>
      <c r="EC526">
        <f t="shared" si="42"/>
        <v>-3.8477067857751415</v>
      </c>
      <c r="ED526" t="s">
        <v>145</v>
      </c>
      <c r="EE526" t="e">
        <f t="shared" si="43"/>
        <v>#VALUE!</v>
      </c>
      <c r="EF526">
        <v>52216131476.770699</v>
      </c>
      <c r="EG526">
        <v>231127539033.85101</v>
      </c>
      <c r="EH526">
        <f t="shared" si="44"/>
        <v>3.3326247009813099</v>
      </c>
    </row>
    <row r="527" spans="1:138" x14ac:dyDescent="0.35">
      <c r="A527" t="s">
        <v>190</v>
      </c>
      <c r="B527" s="7">
        <v>1985</v>
      </c>
      <c r="C527">
        <f>MacroData!D527</f>
        <v>967.39720111526503</v>
      </c>
      <c r="D527" t="str">
        <f>MacroData!E527</f>
        <v>NA</v>
      </c>
      <c r="E527" t="str">
        <f>MacroData!F527</f>
        <v>NA</v>
      </c>
      <c r="F527">
        <f>MacroData!G527</f>
        <v>627448170733.76294</v>
      </c>
      <c r="G527">
        <f>MacroData!H527</f>
        <v>960829833393.21704</v>
      </c>
      <c r="H527">
        <f>MacroData!I527</f>
        <v>967397201115.26501</v>
      </c>
      <c r="I527">
        <f>MacroData!J527</f>
        <v>2123760331655.8899</v>
      </c>
      <c r="J527">
        <f>MacroData!K527</f>
        <v>14.173999999999999</v>
      </c>
      <c r="K527">
        <f>MacroData!L527</f>
        <v>13.295999999999999</v>
      </c>
      <c r="L527">
        <f>MacroData!M527</f>
        <v>866.220458984375</v>
      </c>
      <c r="M527">
        <f>MacroData!N527</f>
        <v>367.59841918945313</v>
      </c>
      <c r="N527">
        <f>MacroData!O527</f>
        <v>8350386</v>
      </c>
      <c r="O527">
        <f>MacroData!P527</f>
        <v>2616835362.4042187</v>
      </c>
      <c r="P527">
        <f>MacroData!Q527</f>
        <v>-57321382072.180176</v>
      </c>
      <c r="Q527">
        <f>MacroData!R527</f>
        <v>463588258185.21997</v>
      </c>
      <c r="R527">
        <f>MacroData!S527</f>
        <v>2181081713728.0701</v>
      </c>
      <c r="S527">
        <f>MacroData!T527</f>
        <v>374073777822.30298</v>
      </c>
      <c r="T527">
        <f>MacroData!U527</f>
        <v>1017069533259.54</v>
      </c>
      <c r="U527">
        <f>MacroData!V527</f>
        <v>3.657</v>
      </c>
      <c r="V527">
        <f>MacroData!W527</f>
        <v>258.95</v>
      </c>
      <c r="W527">
        <f>MacroData!X527</f>
        <v>105.83</v>
      </c>
      <c r="X527">
        <f>MacroData!Y527</f>
        <v>120439661944.98199</v>
      </c>
      <c r="Y527">
        <f>MacroData!Z527</f>
        <v>440035000000</v>
      </c>
      <c r="Z527">
        <f>MacroData!AA527</f>
        <v>545453054225.08398</v>
      </c>
      <c r="AA527">
        <f>MacroData!AB527</f>
        <v>116831573965.588</v>
      </c>
      <c r="AB527">
        <f>MacroData!AC527</f>
        <v>134613691000.733</v>
      </c>
      <c r="AC527">
        <f>MacroData!AD527</f>
        <v>721175164079.05701</v>
      </c>
      <c r="AD527">
        <f>MacroData!AE527</f>
        <v>89514480362.917007</v>
      </c>
      <c r="AE527">
        <f>MacroData!AF527</f>
        <v>-3.45453138898392</v>
      </c>
      <c r="AF527">
        <f>MacroData!AG527</f>
        <v>50.831067287026102</v>
      </c>
      <c r="AG527">
        <f>MacroData!AH527</f>
        <v>0</v>
      </c>
      <c r="AH527">
        <f>MacroData!AI527</f>
        <v>0</v>
      </c>
      <c r="AI527">
        <f>MacroData!AJ527</f>
        <v>0</v>
      </c>
      <c r="AJ527">
        <f>MacroData!AK527</f>
        <v>0</v>
      </c>
      <c r="AK527">
        <f>MacroData!AL527</f>
        <v>1</v>
      </c>
      <c r="AL527">
        <f>MacroData!AM527</f>
        <v>3.4404759999999999</v>
      </c>
      <c r="AM527">
        <f>MacroData!AN527</f>
        <v>4.8011904727844961</v>
      </c>
      <c r="AN527" s="31">
        <f>GDP!C528+GDP!J528</f>
        <v>0</v>
      </c>
      <c r="AO527">
        <f>GDP!D528+GDP!K528</f>
        <v>0</v>
      </c>
      <c r="AP527">
        <f>GDP!E528+GDP!L528</f>
        <v>0</v>
      </c>
      <c r="AQ527">
        <f>GDP!F528+GDP!M528</f>
        <v>0</v>
      </c>
      <c r="AR527">
        <f>GDP!G528+GDP!N528</f>
        <v>0</v>
      </c>
      <c r="AS527">
        <f>GDP!H528+GDP!O528</f>
        <v>0</v>
      </c>
      <c r="AT527" s="7">
        <f>GDP!I528+GDP!P528</f>
        <v>0</v>
      </c>
      <c r="AU527">
        <f>GDP!AE528</f>
        <v>0</v>
      </c>
      <c r="AV527">
        <f>GDP!AF528</f>
        <v>0</v>
      </c>
      <c r="AW527">
        <f>GDP!AG528</f>
        <v>0</v>
      </c>
      <c r="AX527">
        <f>GDP!AH528</f>
        <v>0</v>
      </c>
      <c r="AY527">
        <f>GDP!AI528</f>
        <v>0</v>
      </c>
      <c r="AZ527">
        <f>GDP!AJ528</f>
        <v>0</v>
      </c>
      <c r="BA527" s="7">
        <f>GDP!AK528</f>
        <v>0</v>
      </c>
      <c r="BB527">
        <f>GDP!AS528</f>
        <v>0</v>
      </c>
      <c r="BC527">
        <f>GDP!AT528</f>
        <v>0</v>
      </c>
      <c r="BD527">
        <f>GDP!AU528</f>
        <v>0</v>
      </c>
      <c r="BE527">
        <f>GDP!AV528</f>
        <v>0</v>
      </c>
      <c r="BF527">
        <f>GDP!AW528</f>
        <v>0</v>
      </c>
      <c r="BG527">
        <f>GDP!AX528</f>
        <v>0</v>
      </c>
      <c r="BH527" s="7">
        <f>GDP!AY528</f>
        <v>0</v>
      </c>
      <c r="BI527">
        <f>GDP!AZ528</f>
        <v>0</v>
      </c>
      <c r="BJ527">
        <f>GDP!BA528</f>
        <v>0</v>
      </c>
      <c r="BK527">
        <f>GDP!BB528</f>
        <v>0</v>
      </c>
      <c r="BL527">
        <f>GDP!BC528</f>
        <v>0</v>
      </c>
      <c r="BM527">
        <f>GDP!BD528</f>
        <v>0</v>
      </c>
      <c r="BN527">
        <f>GDP!BE528</f>
        <v>0</v>
      </c>
      <c r="BO527" s="7">
        <f>GDP!BF528</f>
        <v>0</v>
      </c>
      <c r="BP527">
        <f>GDP!BG528+GDP!BN528+GDP!BU528</f>
        <v>0</v>
      </c>
      <c r="BQ527">
        <f>GDP!BH528+GDP!BO528+GDP!BV528</f>
        <v>0</v>
      </c>
      <c r="BR527">
        <f>GDP!BI528+GDP!BP528+GDP!BW528</f>
        <v>0</v>
      </c>
      <c r="BS527">
        <f>GDP!BJ528+GDP!BQ528+GDP!BX528</f>
        <v>0</v>
      </c>
      <c r="BT527">
        <f>GDP!BK528+GDP!BR528+GDP!BY528</f>
        <v>0</v>
      </c>
      <c r="BU527">
        <f>GDP!BL528+GDP!BS528+GDP!BZ528</f>
        <v>0</v>
      </c>
      <c r="BV527" s="7">
        <f>GDP!BM528+GDP!BT528+GDP!CA528</f>
        <v>0</v>
      </c>
      <c r="BW527">
        <f>GDP!CB528</f>
        <v>0</v>
      </c>
      <c r="BX527">
        <f>GDP!CC528</f>
        <v>0</v>
      </c>
      <c r="BY527">
        <f>GDP!CD528</f>
        <v>0</v>
      </c>
      <c r="BZ527">
        <f>GDP!CE528</f>
        <v>0</v>
      </c>
      <c r="CA527">
        <f>GDP!CF528</f>
        <v>0</v>
      </c>
      <c r="CB527">
        <f>GDP!CG528</f>
        <v>0</v>
      </c>
      <c r="CC527" s="7">
        <f>GDP!CH528</f>
        <v>0</v>
      </c>
      <c r="CD527">
        <f>GDP!CI528</f>
        <v>0</v>
      </c>
      <c r="CE527">
        <f>GDP!CJ528</f>
        <v>0</v>
      </c>
      <c r="CF527">
        <f>GDP!CK528</f>
        <v>0</v>
      </c>
      <c r="CG527">
        <f>GDP!CL528</f>
        <v>0</v>
      </c>
      <c r="CH527">
        <f>GDP!CM528</f>
        <v>0</v>
      </c>
      <c r="CI527">
        <f>GDP!CN528</f>
        <v>0</v>
      </c>
      <c r="CJ527" s="7">
        <f>GDP!CO528</f>
        <v>0</v>
      </c>
      <c r="CK527">
        <f>GDP!CP528</f>
        <v>0</v>
      </c>
      <c r="CL527">
        <f>GDP!CQ528</f>
        <v>0</v>
      </c>
      <c r="CM527">
        <f>GDP!CR528</f>
        <v>0</v>
      </c>
      <c r="CN527">
        <f>GDP!CS528</f>
        <v>0</v>
      </c>
      <c r="CO527">
        <f>GDP!CT528</f>
        <v>0</v>
      </c>
      <c r="CP527">
        <f>GDP!CU528</f>
        <v>0</v>
      </c>
      <c r="CQ527">
        <f>GDP!CV528</f>
        <v>0</v>
      </c>
      <c r="CR527">
        <f>GDP!CW528</f>
        <v>0</v>
      </c>
      <c r="CS527">
        <f>GDP!CX528</f>
        <v>0</v>
      </c>
      <c r="CT527">
        <f>GDP!CY528</f>
        <v>0</v>
      </c>
      <c r="CU527">
        <f>GDP!CZ528</f>
        <v>0</v>
      </c>
      <c r="CV527">
        <f>GDP!DA528</f>
        <v>0</v>
      </c>
      <c r="CW527">
        <f>GDP!DB528</f>
        <v>0</v>
      </c>
      <c r="CX527" s="7">
        <f>GDP!DC528</f>
        <v>0</v>
      </c>
      <c r="CY527">
        <f>GDP!DD528</f>
        <v>0</v>
      </c>
      <c r="CZ527">
        <f>GDP!DE528</f>
        <v>0</v>
      </c>
      <c r="DA527">
        <f>GDP!DF528</f>
        <v>0</v>
      </c>
      <c r="DB527">
        <f>GDP!DG528</f>
        <v>0</v>
      </c>
      <c r="DC527">
        <f>GDP!DH528</f>
        <v>0</v>
      </c>
      <c r="DD527">
        <f>GDP!DI528</f>
        <v>0</v>
      </c>
      <c r="DE527" s="7">
        <f>GDP!DJ528</f>
        <v>0</v>
      </c>
      <c r="DF527">
        <f>GDP!DU528</f>
        <v>0</v>
      </c>
      <c r="DG527" s="7">
        <f>GDP!DV528</f>
        <v>0</v>
      </c>
      <c r="DH527">
        <f>GDP!DW528</f>
        <v>0</v>
      </c>
      <c r="DI527">
        <f>GDP!EA528</f>
        <v>0</v>
      </c>
      <c r="DJ527">
        <f>GDP!EB528</f>
        <v>0</v>
      </c>
      <c r="DK527">
        <f>GDP!EC528</f>
        <v>0</v>
      </c>
      <c r="DL527">
        <f>GDP!ED528</f>
        <v>0</v>
      </c>
      <c r="DM527">
        <f>GDP!EE528</f>
        <v>0</v>
      </c>
      <c r="DN527">
        <f>GDP!DY528</f>
        <v>0</v>
      </c>
      <c r="DO527">
        <f>GDP!DZ528</f>
        <v>0</v>
      </c>
      <c r="DP527" s="84">
        <v>70.3989613882882</v>
      </c>
      <c r="DQ527" t="s">
        <v>145</v>
      </c>
      <c r="DR527">
        <v>60.226087482038999</v>
      </c>
      <c r="DS527" t="s">
        <v>145</v>
      </c>
      <c r="DT527">
        <v>2.3652139209</v>
      </c>
      <c r="DU527">
        <v>3.4679085073000024</v>
      </c>
      <c r="DV527">
        <v>1.1026945864000024</v>
      </c>
      <c r="DW527">
        <v>60.070442893200003</v>
      </c>
      <c r="DX527">
        <v>56.6025343859</v>
      </c>
      <c r="DY527">
        <v>6329736237.3033504</v>
      </c>
      <c r="DZ527">
        <v>36274927494.122902</v>
      </c>
      <c r="EA527">
        <f t="shared" si="40"/>
        <v>0.65430582495030032</v>
      </c>
      <c r="EB527">
        <f t="shared" si="41"/>
        <v>3.7497449292083243</v>
      </c>
      <c r="EC527">
        <f t="shared" si="42"/>
        <v>-3.0954391042580238</v>
      </c>
      <c r="ED527" t="s">
        <v>145</v>
      </c>
      <c r="EE527" t="e">
        <f t="shared" si="43"/>
        <v>#VALUE!</v>
      </c>
      <c r="EF527">
        <v>53126753782.300201</v>
      </c>
      <c r="EG527">
        <v>248252721266.79501</v>
      </c>
      <c r="EH527">
        <f t="shared" si="44"/>
        <v>3.9061376410867972</v>
      </c>
    </row>
    <row r="528" spans="1:138" x14ac:dyDescent="0.35">
      <c r="A528" t="s">
        <v>190</v>
      </c>
      <c r="B528" s="7">
        <v>1986</v>
      </c>
      <c r="C528">
        <f>MacroData!D528</f>
        <v>1056.24500406984</v>
      </c>
      <c r="D528" t="str">
        <f>MacroData!E528</f>
        <v>NA</v>
      </c>
      <c r="E528" t="str">
        <f>MacroData!F528</f>
        <v>NA</v>
      </c>
      <c r="F528">
        <f>MacroData!G528</f>
        <v>680778353996.46594</v>
      </c>
      <c r="G528">
        <f>MacroData!H528</f>
        <v>1040150429805.78</v>
      </c>
      <c r="H528">
        <f>MacroData!I528</f>
        <v>1056245004069.84</v>
      </c>
      <c r="I528">
        <f>MacroData!J528</f>
        <v>2180917585913.8999</v>
      </c>
      <c r="J528">
        <f>MacroData!K528</f>
        <v>9.8309999999999995</v>
      </c>
      <c r="K528">
        <f>MacroData!L528</f>
        <v>10.509</v>
      </c>
      <c r="L528">
        <f>MacroData!M528</f>
        <v>914.58489990234375</v>
      </c>
      <c r="M528">
        <f>MacroData!N528</f>
        <v>371.4339599609375</v>
      </c>
      <c r="N528">
        <f>MacroData!O528</f>
        <v>8369829</v>
      </c>
      <c r="O528">
        <f>MacroData!P528</f>
        <v>5414631423.475275</v>
      </c>
      <c r="P528">
        <f>MacroData!Q528</f>
        <v>-66019553471.830078</v>
      </c>
      <c r="Q528">
        <f>MacroData!R528</f>
        <v>468757046749.492</v>
      </c>
      <c r="R528">
        <f>MacroData!S528</f>
        <v>2246937139385.73</v>
      </c>
      <c r="S528">
        <f>MacroData!T528</f>
        <v>381360900877.08301</v>
      </c>
      <c r="T528">
        <f>MacroData!U528</f>
        <v>1065752264716.24</v>
      </c>
      <c r="U528">
        <f>MacroData!V528</f>
        <v>3.3839999999999999</v>
      </c>
      <c r="V528">
        <f>MacroData!W528</f>
        <v>383.9</v>
      </c>
      <c r="W528">
        <f>MacroData!X528</f>
        <v>104.53100000000001</v>
      </c>
      <c r="X528">
        <f>MacroData!Y528</f>
        <v>126204589050.01199</v>
      </c>
      <c r="Y528">
        <f>MacroData!Z528</f>
        <v>484730000000</v>
      </c>
      <c r="Z528">
        <f>MacroData!AA528</f>
        <v>606809312201.33203</v>
      </c>
      <c r="AA528">
        <f>MacroData!AB528</f>
        <v>127290787454.836</v>
      </c>
      <c r="AB528">
        <f>MacroData!AC528</f>
        <v>148134193633.939</v>
      </c>
      <c r="AC528">
        <f>MacroData!AD528</f>
        <v>733304345969.12</v>
      </c>
      <c r="AD528">
        <f>MacroData!AE528</f>
        <v>87396145872.408997</v>
      </c>
      <c r="AE528">
        <f>MacroData!AF528</f>
        <v>-0.32595848686629703</v>
      </c>
      <c r="AF528">
        <f>MacroData!AG528</f>
        <v>52.982778048693099</v>
      </c>
      <c r="AG528">
        <f>MacroData!AH528</f>
        <v>0</v>
      </c>
      <c r="AH528">
        <f>MacroData!AI528</f>
        <v>0</v>
      </c>
      <c r="AI528">
        <f>MacroData!AJ528</f>
        <v>0</v>
      </c>
      <c r="AJ528">
        <f>MacroData!AK528</f>
        <v>0</v>
      </c>
      <c r="AK528">
        <f>MacroData!AL528</f>
        <v>0</v>
      </c>
      <c r="AL528">
        <f>MacroData!AM528</f>
        <v>3.4404759999999999</v>
      </c>
      <c r="AM528">
        <f>MacroData!AN528</f>
        <v>4.6925396748951504</v>
      </c>
      <c r="AN528" s="31">
        <f>GDP!C529+GDP!J529</f>
        <v>0</v>
      </c>
      <c r="AO528">
        <f>GDP!D529+GDP!K529</f>
        <v>0</v>
      </c>
      <c r="AP528">
        <f>GDP!E529+GDP!L529</f>
        <v>0</v>
      </c>
      <c r="AQ528">
        <f>GDP!F529+GDP!M529</f>
        <v>0</v>
      </c>
      <c r="AR528">
        <f>GDP!G529+GDP!N529</f>
        <v>0</v>
      </c>
      <c r="AS528">
        <f>GDP!H529+GDP!O529</f>
        <v>0</v>
      </c>
      <c r="AT528" s="7">
        <f>GDP!I529+GDP!P529</f>
        <v>0</v>
      </c>
      <c r="AU528">
        <f>GDP!AE529</f>
        <v>0</v>
      </c>
      <c r="AV528">
        <f>GDP!AF529</f>
        <v>0</v>
      </c>
      <c r="AW528">
        <f>GDP!AG529</f>
        <v>0</v>
      </c>
      <c r="AX528">
        <f>GDP!AH529</f>
        <v>0</v>
      </c>
      <c r="AY528">
        <f>GDP!AI529</f>
        <v>0</v>
      </c>
      <c r="AZ528">
        <f>GDP!AJ529</f>
        <v>0</v>
      </c>
      <c r="BA528" s="7">
        <f>GDP!AK529</f>
        <v>0</v>
      </c>
      <c r="BB528">
        <f>GDP!AS529</f>
        <v>0</v>
      </c>
      <c r="BC528">
        <f>GDP!AT529</f>
        <v>0</v>
      </c>
      <c r="BD528">
        <f>GDP!AU529</f>
        <v>0</v>
      </c>
      <c r="BE528">
        <f>GDP!AV529</f>
        <v>0</v>
      </c>
      <c r="BF528">
        <f>GDP!AW529</f>
        <v>0</v>
      </c>
      <c r="BG528">
        <f>GDP!AX529</f>
        <v>0</v>
      </c>
      <c r="BH528" s="7">
        <f>GDP!AY529</f>
        <v>0</v>
      </c>
      <c r="BI528">
        <f>GDP!AZ529</f>
        <v>0</v>
      </c>
      <c r="BJ528">
        <f>GDP!BA529</f>
        <v>0</v>
      </c>
      <c r="BK528">
        <f>GDP!BB529</f>
        <v>0</v>
      </c>
      <c r="BL528">
        <f>GDP!BC529</f>
        <v>0</v>
      </c>
      <c r="BM528">
        <f>GDP!BD529</f>
        <v>0</v>
      </c>
      <c r="BN528">
        <f>GDP!BE529</f>
        <v>0</v>
      </c>
      <c r="BO528" s="7">
        <f>GDP!BF529</f>
        <v>0</v>
      </c>
      <c r="BP528">
        <f>GDP!BG529+GDP!BN529+GDP!BU529</f>
        <v>0</v>
      </c>
      <c r="BQ528">
        <f>GDP!BH529+GDP!BO529+GDP!BV529</f>
        <v>0</v>
      </c>
      <c r="BR528">
        <f>GDP!BI529+GDP!BP529+GDP!BW529</f>
        <v>0</v>
      </c>
      <c r="BS528">
        <f>GDP!BJ529+GDP!BQ529+GDP!BX529</f>
        <v>0</v>
      </c>
      <c r="BT528">
        <f>GDP!BK529+GDP!BR529+GDP!BY529</f>
        <v>0</v>
      </c>
      <c r="BU528">
        <f>GDP!BL529+GDP!BS529+GDP!BZ529</f>
        <v>0</v>
      </c>
      <c r="BV528" s="7">
        <f>GDP!BM529+GDP!BT529+GDP!CA529</f>
        <v>0</v>
      </c>
      <c r="BW528">
        <f>GDP!CB529</f>
        <v>0</v>
      </c>
      <c r="BX528">
        <f>GDP!CC529</f>
        <v>0</v>
      </c>
      <c r="BY528">
        <f>GDP!CD529</f>
        <v>0</v>
      </c>
      <c r="BZ528">
        <f>GDP!CE529</f>
        <v>0</v>
      </c>
      <c r="CA528">
        <f>GDP!CF529</f>
        <v>0</v>
      </c>
      <c r="CB528">
        <f>GDP!CG529</f>
        <v>0</v>
      </c>
      <c r="CC528" s="7">
        <f>GDP!CH529</f>
        <v>0</v>
      </c>
      <c r="CD528">
        <f>GDP!CI529</f>
        <v>0</v>
      </c>
      <c r="CE528">
        <f>GDP!CJ529</f>
        <v>0</v>
      </c>
      <c r="CF528">
        <f>GDP!CK529</f>
        <v>0</v>
      </c>
      <c r="CG528">
        <f>GDP!CL529</f>
        <v>0</v>
      </c>
      <c r="CH528">
        <f>GDP!CM529</f>
        <v>0</v>
      </c>
      <c r="CI528">
        <f>GDP!CN529</f>
        <v>0</v>
      </c>
      <c r="CJ528" s="7">
        <f>GDP!CO529</f>
        <v>0</v>
      </c>
      <c r="CK528">
        <f>GDP!CP529</f>
        <v>0</v>
      </c>
      <c r="CL528">
        <f>GDP!CQ529</f>
        <v>0</v>
      </c>
      <c r="CM528">
        <f>GDP!CR529</f>
        <v>0</v>
      </c>
      <c r="CN528">
        <f>GDP!CS529</f>
        <v>0</v>
      </c>
      <c r="CO528">
        <f>GDP!CT529</f>
        <v>0</v>
      </c>
      <c r="CP528">
        <f>GDP!CU529</f>
        <v>0</v>
      </c>
      <c r="CQ528">
        <f>GDP!CV529</f>
        <v>0</v>
      </c>
      <c r="CR528">
        <f>GDP!CW529</f>
        <v>0</v>
      </c>
      <c r="CS528">
        <f>GDP!CX529</f>
        <v>0</v>
      </c>
      <c r="CT528">
        <f>GDP!CY529</f>
        <v>0</v>
      </c>
      <c r="CU528">
        <f>GDP!CZ529</f>
        <v>0</v>
      </c>
      <c r="CV528">
        <f>GDP!DA529</f>
        <v>0</v>
      </c>
      <c r="CW528">
        <f>GDP!DB529</f>
        <v>0</v>
      </c>
      <c r="CX528" s="7">
        <f>GDP!DC529</f>
        <v>0</v>
      </c>
      <c r="CY528">
        <f>GDP!DD529</f>
        <v>0</v>
      </c>
      <c r="CZ528">
        <f>GDP!DE529</f>
        <v>0</v>
      </c>
      <c r="DA528">
        <f>GDP!DF529</f>
        <v>0</v>
      </c>
      <c r="DB528">
        <f>GDP!DG529</f>
        <v>0</v>
      </c>
      <c r="DC528">
        <f>GDP!DH529</f>
        <v>0</v>
      </c>
      <c r="DD528">
        <f>GDP!DI529</f>
        <v>0</v>
      </c>
      <c r="DE528" s="7">
        <f>GDP!DJ529</f>
        <v>0</v>
      </c>
      <c r="DF528">
        <f>GDP!DU529</f>
        <v>0</v>
      </c>
      <c r="DG528" s="7">
        <f>GDP!DV529</f>
        <v>0</v>
      </c>
      <c r="DH528">
        <f>GDP!DW529</f>
        <v>0</v>
      </c>
      <c r="DI528">
        <f>GDP!EA529</f>
        <v>0</v>
      </c>
      <c r="DJ528">
        <f>GDP!EB529</f>
        <v>0</v>
      </c>
      <c r="DK528">
        <f>GDP!EC529</f>
        <v>0</v>
      </c>
      <c r="DL528">
        <f>GDP!ED529</f>
        <v>0</v>
      </c>
      <c r="DM528">
        <f>GDP!EE529</f>
        <v>0</v>
      </c>
      <c r="DN528">
        <f>GDP!DY529</f>
        <v>0</v>
      </c>
      <c r="DO528">
        <f>GDP!DZ529</f>
        <v>0</v>
      </c>
      <c r="DP528" s="84">
        <v>69.678561438780804</v>
      </c>
      <c r="DQ528" t="s">
        <v>145</v>
      </c>
      <c r="DR528">
        <v>59.754919059245999</v>
      </c>
      <c r="DS528" t="s">
        <v>145</v>
      </c>
      <c r="DT528">
        <v>1.7690350117</v>
      </c>
      <c r="DU528">
        <v>0.32722070879999876</v>
      </c>
      <c r="DV528">
        <v>-1.4418143029000012</v>
      </c>
      <c r="DW528">
        <v>57.995413527700002</v>
      </c>
      <c r="DX528">
        <v>57.668192818900003</v>
      </c>
      <c r="DY528">
        <v>-1736617424.6849101</v>
      </c>
      <c r="DZ528">
        <v>38315272986.6082</v>
      </c>
      <c r="EA528">
        <f t="shared" si="40"/>
        <v>-0.16441426165269543</v>
      </c>
      <c r="EB528">
        <f t="shared" si="41"/>
        <v>3.6274986238017517</v>
      </c>
      <c r="EC528">
        <f t="shared" si="42"/>
        <v>-3.791912885454447</v>
      </c>
      <c r="ED528" t="s">
        <v>145</v>
      </c>
      <c r="EE528" t="e">
        <f t="shared" si="43"/>
        <v>#VALUE!</v>
      </c>
      <c r="EF528">
        <v>52994723256.125298</v>
      </c>
      <c r="EG528">
        <v>267847005219.508</v>
      </c>
      <c r="EH528">
        <f t="shared" si="44"/>
        <v>2.9373234849890801</v>
      </c>
    </row>
    <row r="529" spans="1:138" x14ac:dyDescent="0.35">
      <c r="A529" t="s">
        <v>190</v>
      </c>
      <c r="B529" s="7">
        <v>1987</v>
      </c>
      <c r="C529">
        <f>MacroData!D529</f>
        <v>1143.2069797474301</v>
      </c>
      <c r="D529" t="str">
        <f>MacroData!E529</f>
        <v>NA</v>
      </c>
      <c r="E529" t="str">
        <f>MacroData!F529</f>
        <v>NA</v>
      </c>
      <c r="F529">
        <f>MacroData!G529</f>
        <v>656049026136.12805</v>
      </c>
      <c r="G529">
        <f>MacroData!H529</f>
        <v>1112985043851.21</v>
      </c>
      <c r="H529">
        <f>MacroData!I529</f>
        <v>1143206979747.4299</v>
      </c>
      <c r="I529">
        <f>MacroData!J529</f>
        <v>2254062137087.9502</v>
      </c>
      <c r="J529">
        <f>MacroData!K529</f>
        <v>9.8979999999999997</v>
      </c>
      <c r="K529">
        <f>MacroData!L529</f>
        <v>11.715999999999999</v>
      </c>
      <c r="L529">
        <f>MacroData!M529</f>
        <v>973.7862548828125</v>
      </c>
      <c r="M529">
        <f>MacroData!N529</f>
        <v>402.51812744140625</v>
      </c>
      <c r="N529">
        <f>MacroData!O529</f>
        <v>8397804</v>
      </c>
      <c r="O529">
        <f>MacroData!P529</f>
        <v>4337987685.472023</v>
      </c>
      <c r="P529">
        <f>MacroData!Q529</f>
        <v>-99917074855.07959</v>
      </c>
      <c r="Q529">
        <f>MacroData!R529</f>
        <v>506069037039.328</v>
      </c>
      <c r="R529">
        <f>MacroData!S529</f>
        <v>2353979211943.0298</v>
      </c>
      <c r="S529">
        <f>MacroData!T529</f>
        <v>417854593731.33398</v>
      </c>
      <c r="T529">
        <f>MacroData!U529</f>
        <v>1119112483043.22</v>
      </c>
      <c r="U529">
        <f>MacroData!V529</f>
        <v>2.722</v>
      </c>
      <c r="V529">
        <f>MacroData!W529</f>
        <v>328.75</v>
      </c>
      <c r="W529">
        <f>MacroData!X529</f>
        <v>103.73399999999999</v>
      </c>
      <c r="X529">
        <f>MacroData!Y529</f>
        <v>132523416271.638</v>
      </c>
      <c r="Y529">
        <f>MacroData!Z529</f>
        <v>537534000000</v>
      </c>
      <c r="Z529">
        <f>MacroData!AA529</f>
        <v>678295969539.151</v>
      </c>
      <c r="AA529">
        <f>MacroData!AB529</f>
        <v>135454588086.099</v>
      </c>
      <c r="AB529">
        <f>MacroData!AC529</f>
        <v>163049838066.15302</v>
      </c>
      <c r="AC529">
        <f>MacroData!AD529</f>
        <v>742169787793.45801</v>
      </c>
      <c r="AD529">
        <f>MacroData!AE529</f>
        <v>88214443307.994003</v>
      </c>
      <c r="AE529">
        <f>MacroData!AF529</f>
        <v>3.1229138692211098</v>
      </c>
      <c r="AF529">
        <f>MacroData!AG529</f>
        <v>55.2198960236055</v>
      </c>
      <c r="AG529">
        <f>MacroData!AH529</f>
        <v>0</v>
      </c>
      <c r="AH529">
        <f>MacroData!AI529</f>
        <v>0</v>
      </c>
      <c r="AI529">
        <f>MacroData!AJ529</f>
        <v>0</v>
      </c>
      <c r="AJ529">
        <f>MacroData!AK529</f>
        <v>0</v>
      </c>
      <c r="AK529">
        <f>MacroData!AL529</f>
        <v>0</v>
      </c>
      <c r="AL529">
        <f>MacroData!AM529</f>
        <v>3.4404759999999999</v>
      </c>
      <c r="AM529">
        <f>MacroData!AN529</f>
        <v>4.5838888770058039</v>
      </c>
      <c r="AN529" s="31">
        <f>GDP!C530+GDP!J530</f>
        <v>0</v>
      </c>
      <c r="AO529">
        <f>GDP!D530+GDP!K530</f>
        <v>0</v>
      </c>
      <c r="AP529">
        <f>GDP!E530+GDP!L530</f>
        <v>0</v>
      </c>
      <c r="AQ529">
        <f>GDP!F530+GDP!M530</f>
        <v>0</v>
      </c>
      <c r="AR529">
        <f>GDP!G530+GDP!N530</f>
        <v>0</v>
      </c>
      <c r="AS529">
        <f>GDP!H530+GDP!O530</f>
        <v>0</v>
      </c>
      <c r="AT529" s="7">
        <f>GDP!I530+GDP!P530</f>
        <v>0</v>
      </c>
      <c r="AU529">
        <f>GDP!AE530</f>
        <v>0</v>
      </c>
      <c r="AV529">
        <f>GDP!AF530</f>
        <v>0</v>
      </c>
      <c r="AW529">
        <f>GDP!AG530</f>
        <v>0</v>
      </c>
      <c r="AX529">
        <f>GDP!AH530</f>
        <v>0</v>
      </c>
      <c r="AY529">
        <f>GDP!AI530</f>
        <v>0</v>
      </c>
      <c r="AZ529">
        <f>GDP!AJ530</f>
        <v>0</v>
      </c>
      <c r="BA529" s="7">
        <f>GDP!AK530</f>
        <v>0</v>
      </c>
      <c r="BB529">
        <f>GDP!AS530</f>
        <v>0</v>
      </c>
      <c r="BC529">
        <f>GDP!AT530</f>
        <v>0</v>
      </c>
      <c r="BD529">
        <f>GDP!AU530</f>
        <v>0</v>
      </c>
      <c r="BE529">
        <f>GDP!AV530</f>
        <v>0</v>
      </c>
      <c r="BF529">
        <f>GDP!AW530</f>
        <v>0</v>
      </c>
      <c r="BG529">
        <f>GDP!AX530</f>
        <v>0</v>
      </c>
      <c r="BH529" s="7">
        <f>GDP!AY530</f>
        <v>0</v>
      </c>
      <c r="BI529">
        <f>GDP!AZ530</f>
        <v>0</v>
      </c>
      <c r="BJ529">
        <f>GDP!BA530</f>
        <v>0</v>
      </c>
      <c r="BK529">
        <f>GDP!BB530</f>
        <v>0</v>
      </c>
      <c r="BL529">
        <f>GDP!BC530</f>
        <v>0</v>
      </c>
      <c r="BM529">
        <f>GDP!BD530</f>
        <v>0</v>
      </c>
      <c r="BN529">
        <f>GDP!BE530</f>
        <v>0</v>
      </c>
      <c r="BO529" s="7">
        <f>GDP!BF530</f>
        <v>0</v>
      </c>
      <c r="BP529">
        <f>GDP!BG530+GDP!BN530+GDP!BU530</f>
        <v>0</v>
      </c>
      <c r="BQ529">
        <f>GDP!BH530+GDP!BO530+GDP!BV530</f>
        <v>0</v>
      </c>
      <c r="BR529">
        <f>GDP!BI530+GDP!BP530+GDP!BW530</f>
        <v>0</v>
      </c>
      <c r="BS529">
        <f>GDP!BJ530+GDP!BQ530+GDP!BX530</f>
        <v>0</v>
      </c>
      <c r="BT529">
        <f>GDP!BK530+GDP!BR530+GDP!BY530</f>
        <v>0</v>
      </c>
      <c r="BU529">
        <f>GDP!BL530+GDP!BS530+GDP!BZ530</f>
        <v>0</v>
      </c>
      <c r="BV529" s="7">
        <f>GDP!BM530+GDP!BT530+GDP!CA530</f>
        <v>0</v>
      </c>
      <c r="BW529">
        <f>GDP!CB530</f>
        <v>0</v>
      </c>
      <c r="BX529">
        <f>GDP!CC530</f>
        <v>0</v>
      </c>
      <c r="BY529">
        <f>GDP!CD530</f>
        <v>0</v>
      </c>
      <c r="BZ529">
        <f>GDP!CE530</f>
        <v>0</v>
      </c>
      <c r="CA529">
        <f>GDP!CF530</f>
        <v>0</v>
      </c>
      <c r="CB529">
        <f>GDP!CG530</f>
        <v>0</v>
      </c>
      <c r="CC529" s="7">
        <f>GDP!CH530</f>
        <v>0</v>
      </c>
      <c r="CD529">
        <f>GDP!CI530</f>
        <v>0</v>
      </c>
      <c r="CE529">
        <f>GDP!CJ530</f>
        <v>0</v>
      </c>
      <c r="CF529">
        <f>GDP!CK530</f>
        <v>0</v>
      </c>
      <c r="CG529">
        <f>GDP!CL530</f>
        <v>0</v>
      </c>
      <c r="CH529">
        <f>GDP!CM530</f>
        <v>0</v>
      </c>
      <c r="CI529">
        <f>GDP!CN530</f>
        <v>0</v>
      </c>
      <c r="CJ529" s="7">
        <f>GDP!CO530</f>
        <v>0</v>
      </c>
      <c r="CK529">
        <f>GDP!CP530</f>
        <v>0</v>
      </c>
      <c r="CL529">
        <f>GDP!CQ530</f>
        <v>0</v>
      </c>
      <c r="CM529">
        <f>GDP!CR530</f>
        <v>0</v>
      </c>
      <c r="CN529">
        <f>GDP!CS530</f>
        <v>0</v>
      </c>
      <c r="CO529">
        <f>GDP!CT530</f>
        <v>0</v>
      </c>
      <c r="CP529">
        <f>GDP!CU530</f>
        <v>0</v>
      </c>
      <c r="CQ529">
        <f>GDP!CV530</f>
        <v>0</v>
      </c>
      <c r="CR529">
        <f>GDP!CW530</f>
        <v>0</v>
      </c>
      <c r="CS529">
        <f>GDP!CX530</f>
        <v>0</v>
      </c>
      <c r="CT529">
        <f>GDP!CY530</f>
        <v>0</v>
      </c>
      <c r="CU529">
        <f>GDP!CZ530</f>
        <v>0</v>
      </c>
      <c r="CV529">
        <f>GDP!DA530</f>
        <v>0</v>
      </c>
      <c r="CW529">
        <f>GDP!DB530</f>
        <v>0</v>
      </c>
      <c r="CX529" s="7">
        <f>GDP!DC530</f>
        <v>0</v>
      </c>
      <c r="CY529">
        <f>GDP!DD530</f>
        <v>0</v>
      </c>
      <c r="CZ529">
        <f>GDP!DE530</f>
        <v>0</v>
      </c>
      <c r="DA529">
        <f>GDP!DF530</f>
        <v>0</v>
      </c>
      <c r="DB529">
        <f>GDP!DG530</f>
        <v>0</v>
      </c>
      <c r="DC529">
        <f>GDP!DH530</f>
        <v>0</v>
      </c>
      <c r="DD529">
        <f>GDP!DI530</f>
        <v>0</v>
      </c>
      <c r="DE529" s="7">
        <f>GDP!DJ530</f>
        <v>0</v>
      </c>
      <c r="DF529">
        <f>GDP!DU530</f>
        <v>0</v>
      </c>
      <c r="DG529" s="7">
        <f>GDP!DV530</f>
        <v>0</v>
      </c>
      <c r="DH529">
        <f>GDP!DW530</f>
        <v>0</v>
      </c>
      <c r="DI529">
        <f>GDP!EA530</f>
        <v>0</v>
      </c>
      <c r="DJ529">
        <f>GDP!EB530</f>
        <v>0</v>
      </c>
      <c r="DK529">
        <f>GDP!EC530</f>
        <v>0</v>
      </c>
      <c r="DL529">
        <f>GDP!ED530</f>
        <v>0</v>
      </c>
      <c r="DM529">
        <f>GDP!EE530</f>
        <v>0</v>
      </c>
      <c r="DN529">
        <f>GDP!DY530</f>
        <v>0</v>
      </c>
      <c r="DO529">
        <f>GDP!DZ530</f>
        <v>0</v>
      </c>
      <c r="DP529" s="84">
        <v>61.868730885654699</v>
      </c>
      <c r="DQ529" t="s">
        <v>145</v>
      </c>
      <c r="DR529">
        <v>53.196689474894001</v>
      </c>
      <c r="DS529" t="s">
        <v>145</v>
      </c>
      <c r="DT529">
        <v>1.4325825906</v>
      </c>
      <c r="DU529">
        <v>-3.1350068519999965</v>
      </c>
      <c r="DV529">
        <v>-4.5675894425999966</v>
      </c>
      <c r="DW529">
        <v>56.414594941700003</v>
      </c>
      <c r="DX529">
        <v>59.549601793699999</v>
      </c>
      <c r="DY529">
        <v>-1241551210.06566</v>
      </c>
      <c r="DZ529">
        <v>41196228109.5644</v>
      </c>
      <c r="EA529">
        <f t="shared" si="40"/>
        <v>-0.10860248686899701</v>
      </c>
      <c r="EB529">
        <f t="shared" si="41"/>
        <v>3.6035668815340793</v>
      </c>
      <c r="EC529">
        <f t="shared" si="42"/>
        <v>-3.7121693684030763</v>
      </c>
      <c r="ED529" t="s">
        <v>145</v>
      </c>
      <c r="EE529" t="e">
        <f t="shared" si="43"/>
        <v>#VALUE!</v>
      </c>
      <c r="EF529">
        <v>54245130004.016602</v>
      </c>
      <c r="EG529">
        <v>281501375524.54199</v>
      </c>
      <c r="EH529">
        <f t="shared" si="44"/>
        <v>2.3974303926001781</v>
      </c>
    </row>
    <row r="530" spans="1:138" x14ac:dyDescent="0.35">
      <c r="A530" t="s">
        <v>190</v>
      </c>
      <c r="B530" s="7">
        <v>1988</v>
      </c>
      <c r="C530">
        <f>MacroData!D530</f>
        <v>1249.5069926234</v>
      </c>
      <c r="D530" t="str">
        <f>MacroData!E530</f>
        <v>NA</v>
      </c>
      <c r="E530" t="str">
        <f>MacroData!F530</f>
        <v>NA</v>
      </c>
      <c r="F530">
        <f>MacroData!G530</f>
        <v>642907123722.14294</v>
      </c>
      <c r="G530">
        <f>MacroData!H530</f>
        <v>1210751701718.24</v>
      </c>
      <c r="H530">
        <f>MacroData!I530</f>
        <v>1249506992623.3999</v>
      </c>
      <c r="I530">
        <f>MacroData!J530</f>
        <v>2311744459577.5098</v>
      </c>
      <c r="J530">
        <f>MacroData!K530</f>
        <v>10.347</v>
      </c>
      <c r="K530">
        <f>MacroData!L530</f>
        <v>11.378</v>
      </c>
      <c r="L530">
        <f>MacroData!M530</f>
        <v>1000.513671875</v>
      </c>
      <c r="M530">
        <f>MacroData!N530</f>
        <v>433.92123413085938</v>
      </c>
      <c r="N530">
        <f>MacroData!O530</f>
        <v>8436488</v>
      </c>
      <c r="O530">
        <f>MacroData!P530</f>
        <v>4442597043.3264771</v>
      </c>
      <c r="P530">
        <f>MacroData!Q530</f>
        <v>-119224800883.4502</v>
      </c>
      <c r="Q530">
        <f>MacroData!R530</f>
        <v>538136227168.35797</v>
      </c>
      <c r="R530">
        <f>MacroData!S530</f>
        <v>2430969260460.96</v>
      </c>
      <c r="S530">
        <f>MacroData!T530</f>
        <v>444487365003.87299</v>
      </c>
      <c r="T530">
        <f>MacroData!U530</f>
        <v>1151071163281.9099</v>
      </c>
      <c r="U530">
        <f>MacroData!V530</f>
        <v>2.2410000000000001</v>
      </c>
      <c r="V530">
        <f>MacroData!W530</f>
        <v>524.59</v>
      </c>
      <c r="W530">
        <f>MacroData!X530</f>
        <v>104.71599999999999</v>
      </c>
      <c r="X530">
        <f>MacroData!Y530</f>
        <v>136307909388.717</v>
      </c>
      <c r="Y530">
        <f>MacroData!Z530</f>
        <v>584301000000</v>
      </c>
      <c r="Z530">
        <f>MacroData!AA530</f>
        <v>728954546778.60999</v>
      </c>
      <c r="AA530">
        <f>MacroData!AB530</f>
        <v>146624712058.461</v>
      </c>
      <c r="AB530">
        <f>MacroData!AC530</f>
        <v>184427506256.099</v>
      </c>
      <c r="AC530">
        <f>MacroData!AD530</f>
        <v>748720783685.71301</v>
      </c>
      <c r="AD530">
        <f>MacroData!AE530</f>
        <v>93648862164.485001</v>
      </c>
      <c r="AE530">
        <f>MacroData!AF530</f>
        <v>3.1320611929534099</v>
      </c>
      <c r="AF530">
        <f>MacroData!AG530</f>
        <v>58.421288987704003</v>
      </c>
      <c r="AG530">
        <f>MacroData!AH530</f>
        <v>0</v>
      </c>
      <c r="AH530">
        <f>MacroData!AI530</f>
        <v>0</v>
      </c>
      <c r="AI530">
        <f>MacroData!AJ530</f>
        <v>0</v>
      </c>
      <c r="AJ530">
        <f>MacroData!AK530</f>
        <v>0</v>
      </c>
      <c r="AK530">
        <f>MacroData!AL530</f>
        <v>0</v>
      </c>
      <c r="AL530">
        <f>MacroData!AM530</f>
        <v>3.4404759999999999</v>
      </c>
      <c r="AM530">
        <f>MacroData!AN530</f>
        <v>4.4752380791164574</v>
      </c>
      <c r="AN530" s="31">
        <f>GDP!C531+GDP!J531</f>
        <v>0</v>
      </c>
      <c r="AO530">
        <f>GDP!D531+GDP!K531</f>
        <v>0</v>
      </c>
      <c r="AP530">
        <f>GDP!E531+GDP!L531</f>
        <v>0</v>
      </c>
      <c r="AQ530">
        <f>GDP!F531+GDP!M531</f>
        <v>0</v>
      </c>
      <c r="AR530">
        <f>GDP!G531+GDP!N531</f>
        <v>0</v>
      </c>
      <c r="AS530">
        <f>GDP!H531+GDP!O531</f>
        <v>0</v>
      </c>
      <c r="AT530" s="7">
        <f>GDP!I531+GDP!P531</f>
        <v>0</v>
      </c>
      <c r="AU530">
        <f>GDP!AE531</f>
        <v>0</v>
      </c>
      <c r="AV530">
        <f>GDP!AF531</f>
        <v>0</v>
      </c>
      <c r="AW530">
        <f>GDP!AG531</f>
        <v>0</v>
      </c>
      <c r="AX530">
        <f>GDP!AH531</f>
        <v>0</v>
      </c>
      <c r="AY530">
        <f>GDP!AI531</f>
        <v>0</v>
      </c>
      <c r="AZ530">
        <f>GDP!AJ531</f>
        <v>0</v>
      </c>
      <c r="BA530" s="7">
        <f>GDP!AK531</f>
        <v>0</v>
      </c>
      <c r="BB530">
        <f>GDP!AS531</f>
        <v>0</v>
      </c>
      <c r="BC530">
        <f>GDP!AT531</f>
        <v>0</v>
      </c>
      <c r="BD530">
        <f>GDP!AU531</f>
        <v>0</v>
      </c>
      <c r="BE530">
        <f>GDP!AV531</f>
        <v>0</v>
      </c>
      <c r="BF530">
        <f>GDP!AW531</f>
        <v>0</v>
      </c>
      <c r="BG530">
        <f>GDP!AX531</f>
        <v>0</v>
      </c>
      <c r="BH530" s="7">
        <f>GDP!AY531</f>
        <v>0</v>
      </c>
      <c r="BI530">
        <f>GDP!AZ531</f>
        <v>0</v>
      </c>
      <c r="BJ530">
        <f>GDP!BA531</f>
        <v>0</v>
      </c>
      <c r="BK530">
        <f>GDP!BB531</f>
        <v>0</v>
      </c>
      <c r="BL530">
        <f>GDP!BC531</f>
        <v>0</v>
      </c>
      <c r="BM530">
        <f>GDP!BD531</f>
        <v>0</v>
      </c>
      <c r="BN530">
        <f>GDP!BE531</f>
        <v>0</v>
      </c>
      <c r="BO530" s="7">
        <f>GDP!BF531</f>
        <v>0</v>
      </c>
      <c r="BP530">
        <f>GDP!BG531+GDP!BN531+GDP!BU531</f>
        <v>0</v>
      </c>
      <c r="BQ530">
        <f>GDP!BH531+GDP!BO531+GDP!BV531</f>
        <v>0</v>
      </c>
      <c r="BR530">
        <f>GDP!BI531+GDP!BP531+GDP!BW531</f>
        <v>0</v>
      </c>
      <c r="BS530">
        <f>GDP!BJ531+GDP!BQ531+GDP!BX531</f>
        <v>0</v>
      </c>
      <c r="BT530">
        <f>GDP!BK531+GDP!BR531+GDP!BY531</f>
        <v>0</v>
      </c>
      <c r="BU530">
        <f>GDP!BL531+GDP!BS531+GDP!BZ531</f>
        <v>0</v>
      </c>
      <c r="BV530" s="7">
        <f>GDP!BM531+GDP!BT531+GDP!CA531</f>
        <v>0</v>
      </c>
      <c r="BW530">
        <f>GDP!CB531</f>
        <v>0</v>
      </c>
      <c r="BX530">
        <f>GDP!CC531</f>
        <v>0</v>
      </c>
      <c r="BY530">
        <f>GDP!CD531</f>
        <v>0</v>
      </c>
      <c r="BZ530">
        <f>GDP!CE531</f>
        <v>0</v>
      </c>
      <c r="CA530">
        <f>GDP!CF531</f>
        <v>0</v>
      </c>
      <c r="CB530">
        <f>GDP!CG531</f>
        <v>0</v>
      </c>
      <c r="CC530" s="7">
        <f>GDP!CH531</f>
        <v>0</v>
      </c>
      <c r="CD530">
        <f>GDP!CI531</f>
        <v>0</v>
      </c>
      <c r="CE530">
        <f>GDP!CJ531</f>
        <v>0</v>
      </c>
      <c r="CF530">
        <f>GDP!CK531</f>
        <v>0</v>
      </c>
      <c r="CG530">
        <f>GDP!CL531</f>
        <v>0</v>
      </c>
      <c r="CH530">
        <f>GDP!CM531</f>
        <v>0</v>
      </c>
      <c r="CI530">
        <f>GDP!CN531</f>
        <v>0</v>
      </c>
      <c r="CJ530" s="7">
        <f>GDP!CO531</f>
        <v>0</v>
      </c>
      <c r="CK530">
        <f>GDP!CP531</f>
        <v>0</v>
      </c>
      <c r="CL530">
        <f>GDP!CQ531</f>
        <v>0</v>
      </c>
      <c r="CM530">
        <f>GDP!CR531</f>
        <v>0</v>
      </c>
      <c r="CN530">
        <f>GDP!CS531</f>
        <v>0</v>
      </c>
      <c r="CO530">
        <f>GDP!CT531</f>
        <v>0</v>
      </c>
      <c r="CP530">
        <f>GDP!CU531</f>
        <v>0</v>
      </c>
      <c r="CQ530">
        <f>GDP!CV531</f>
        <v>0</v>
      </c>
      <c r="CR530">
        <f>GDP!CW531</f>
        <v>0</v>
      </c>
      <c r="CS530">
        <f>GDP!CX531</f>
        <v>0</v>
      </c>
      <c r="CT530">
        <f>GDP!CY531</f>
        <v>0</v>
      </c>
      <c r="CU530">
        <f>GDP!CZ531</f>
        <v>0</v>
      </c>
      <c r="CV530">
        <f>GDP!DA531</f>
        <v>0</v>
      </c>
      <c r="CW530">
        <f>GDP!DB531</f>
        <v>0</v>
      </c>
      <c r="CX530" s="7">
        <f>GDP!DC531</f>
        <v>0</v>
      </c>
      <c r="CY530">
        <f>GDP!DD531</f>
        <v>0</v>
      </c>
      <c r="CZ530">
        <f>GDP!DE531</f>
        <v>0</v>
      </c>
      <c r="DA530">
        <f>GDP!DF531</f>
        <v>0</v>
      </c>
      <c r="DB530">
        <f>GDP!DG531</f>
        <v>0</v>
      </c>
      <c r="DC530">
        <f>GDP!DH531</f>
        <v>0</v>
      </c>
      <c r="DD530">
        <f>GDP!DI531</f>
        <v>0</v>
      </c>
      <c r="DE530" s="7">
        <f>GDP!DJ531</f>
        <v>0</v>
      </c>
      <c r="DF530">
        <f>GDP!DU531</f>
        <v>0</v>
      </c>
      <c r="DG530" s="7">
        <f>GDP!DV531</f>
        <v>0</v>
      </c>
      <c r="DH530">
        <f>GDP!DW531</f>
        <v>0</v>
      </c>
      <c r="DI530">
        <f>GDP!EA531</f>
        <v>0</v>
      </c>
      <c r="DJ530">
        <f>GDP!EB531</f>
        <v>0</v>
      </c>
      <c r="DK530">
        <f>GDP!EC531</f>
        <v>0</v>
      </c>
      <c r="DL530">
        <f>GDP!ED531</f>
        <v>0</v>
      </c>
      <c r="DM530">
        <f>GDP!EE531</f>
        <v>0</v>
      </c>
      <c r="DN530">
        <f>GDP!DY531</f>
        <v>0</v>
      </c>
      <c r="DO530">
        <f>GDP!DZ531</f>
        <v>0</v>
      </c>
      <c r="DP530" s="84">
        <v>55.513139050047698</v>
      </c>
      <c r="DQ530" t="s">
        <v>145</v>
      </c>
      <c r="DR530">
        <v>47.688055672582998</v>
      </c>
      <c r="DS530" t="s">
        <v>145</v>
      </c>
      <c r="DT530">
        <v>1.0195173625</v>
      </c>
      <c r="DU530">
        <v>-3.1441895973000058</v>
      </c>
      <c r="DV530">
        <v>-4.163706959800006</v>
      </c>
      <c r="DW530">
        <v>55.411324749099997</v>
      </c>
      <c r="DX530">
        <v>58.555514346400003</v>
      </c>
      <c r="DY530">
        <v>-5233904339.0044699</v>
      </c>
      <c r="DZ530">
        <v>44058114583.058197</v>
      </c>
      <c r="EA530">
        <f t="shared" si="40"/>
        <v>-0.4188775548999239</v>
      </c>
      <c r="EB530">
        <f t="shared" si="41"/>
        <v>3.5260398575726311</v>
      </c>
      <c r="EC530">
        <f t="shared" si="42"/>
        <v>-3.944917412472555</v>
      </c>
      <c r="ED530" t="s">
        <v>145</v>
      </c>
      <c r="EE530" t="e">
        <f t="shared" si="43"/>
        <v>#VALUE!</v>
      </c>
      <c r="EF530">
        <v>60848597938.144302</v>
      </c>
      <c r="EG530">
        <v>299489554385.86401</v>
      </c>
      <c r="EH530">
        <f t="shared" si="44"/>
        <v>1.9165052798655033</v>
      </c>
    </row>
    <row r="531" spans="1:138" x14ac:dyDescent="0.35">
      <c r="A531" t="s">
        <v>190</v>
      </c>
      <c r="B531" s="7">
        <v>1989</v>
      </c>
      <c r="C531">
        <f>MacroData!D531</f>
        <v>1384.3270277105701</v>
      </c>
      <c r="D531" t="str">
        <f>MacroData!E531</f>
        <v>NA</v>
      </c>
      <c r="E531" t="str">
        <f>MacroData!F531</f>
        <v>NA</v>
      </c>
      <c r="F531">
        <f>MacroData!G531</f>
        <v>647967049449.06799</v>
      </c>
      <c r="G531">
        <f>MacroData!H531</f>
        <v>1334779227278.95</v>
      </c>
      <c r="H531">
        <f>MacroData!I531</f>
        <v>1384327027710.5701</v>
      </c>
      <c r="I531">
        <f>MacroData!J531</f>
        <v>2373116811232.3701</v>
      </c>
      <c r="J531">
        <f>MacroData!K531</f>
        <v>11.77</v>
      </c>
      <c r="K531">
        <f>MacroData!L531</f>
        <v>11.21</v>
      </c>
      <c r="L531">
        <f>MacroData!M531</f>
        <v>1015.8038330078125</v>
      </c>
      <c r="M531">
        <f>MacroData!N531</f>
        <v>492.73312377929688</v>
      </c>
      <c r="N531">
        <f>MacroData!O531</f>
        <v>8492963</v>
      </c>
      <c r="O531">
        <f>MacroData!P531</f>
        <v>2186559533.6691475</v>
      </c>
      <c r="P531">
        <f>MacroData!Q531</f>
        <v>-164539814640.92969</v>
      </c>
      <c r="Q531">
        <f>MacroData!R531</f>
        <v>603265227253.39905</v>
      </c>
      <c r="R531">
        <f>MacroData!S531</f>
        <v>2537656625873.2998</v>
      </c>
      <c r="S531">
        <f>MacroData!T531</f>
        <v>499800095448.32007</v>
      </c>
      <c r="T531">
        <f>MacroData!U531</f>
        <v>1163525989902.4099</v>
      </c>
      <c r="U531">
        <f>MacroData!V531</f>
        <v>1.952</v>
      </c>
      <c r="V531">
        <f>MacroData!W531</f>
        <v>662.36</v>
      </c>
      <c r="W531">
        <f>MacroData!X531</f>
        <v>106.47199999999999</v>
      </c>
      <c r="X531">
        <f>MacroData!Y531</f>
        <v>137782788995.37399</v>
      </c>
      <c r="Y531">
        <f>MacroData!Z531</f>
        <v>631825000000</v>
      </c>
      <c r="Z531">
        <f>MacroData!AA531</f>
        <v>825747262034.87695</v>
      </c>
      <c r="AA531">
        <f>MacroData!AB531</f>
        <v>165848051619.22299</v>
      </c>
      <c r="AB531">
        <f>MacroData!AC531</f>
        <v>203837469865.91501</v>
      </c>
      <c r="AC531">
        <f>MacroData!AD531</f>
        <v>767300710066.69397</v>
      </c>
      <c r="AD531">
        <f>MacroData!AE531</f>
        <v>103465131805.07899</v>
      </c>
      <c r="AE531">
        <f>MacroData!AF531</f>
        <v>3.07163399444079</v>
      </c>
      <c r="AF531">
        <f>MacroData!AG531</f>
        <v>62.181961445530902</v>
      </c>
      <c r="AG531">
        <f>MacroData!AH531</f>
        <v>0</v>
      </c>
      <c r="AH531">
        <f>MacroData!AI531</f>
        <v>0</v>
      </c>
      <c r="AI531">
        <f>MacroData!AJ531</f>
        <v>0</v>
      </c>
      <c r="AJ531">
        <f>MacroData!AK531</f>
        <v>0</v>
      </c>
      <c r="AK531">
        <f>MacroData!AL531</f>
        <v>0</v>
      </c>
      <c r="AL531">
        <f>MacroData!AM531</f>
        <v>3.4404759999999999</v>
      </c>
      <c r="AM531">
        <f>MacroData!AN531</f>
        <v>4.4737301383699686</v>
      </c>
      <c r="AN531" s="31">
        <f>GDP!C532+GDP!J532</f>
        <v>0</v>
      </c>
      <c r="AO531">
        <f>GDP!D532+GDP!K532</f>
        <v>0</v>
      </c>
      <c r="AP531">
        <f>GDP!E532+GDP!L532</f>
        <v>0</v>
      </c>
      <c r="AQ531">
        <f>GDP!F532+GDP!M532</f>
        <v>0</v>
      </c>
      <c r="AR531">
        <f>GDP!G532+GDP!N532</f>
        <v>0</v>
      </c>
      <c r="AS531">
        <f>GDP!H532+GDP!O532</f>
        <v>0</v>
      </c>
      <c r="AT531" s="7">
        <f>GDP!I532+GDP!P532</f>
        <v>0</v>
      </c>
      <c r="AU531">
        <f>GDP!AE532</f>
        <v>0</v>
      </c>
      <c r="AV531">
        <f>GDP!AF532</f>
        <v>0</v>
      </c>
      <c r="AW531">
        <f>GDP!AG532</f>
        <v>0</v>
      </c>
      <c r="AX531">
        <f>GDP!AH532</f>
        <v>0</v>
      </c>
      <c r="AY531">
        <f>GDP!AI532</f>
        <v>0</v>
      </c>
      <c r="AZ531">
        <f>GDP!AJ532</f>
        <v>0</v>
      </c>
      <c r="BA531" s="7">
        <f>GDP!AK532</f>
        <v>0</v>
      </c>
      <c r="BB531">
        <f>GDP!AS532</f>
        <v>0</v>
      </c>
      <c r="BC531">
        <f>GDP!AT532</f>
        <v>0</v>
      </c>
      <c r="BD531">
        <f>GDP!AU532</f>
        <v>0</v>
      </c>
      <c r="BE531">
        <f>GDP!AV532</f>
        <v>0</v>
      </c>
      <c r="BF531">
        <f>GDP!AW532</f>
        <v>0</v>
      </c>
      <c r="BG531">
        <f>GDP!AX532</f>
        <v>0</v>
      </c>
      <c r="BH531" s="7">
        <f>GDP!AY532</f>
        <v>0</v>
      </c>
      <c r="BI531">
        <f>GDP!AZ532</f>
        <v>0</v>
      </c>
      <c r="BJ531">
        <f>GDP!BA532</f>
        <v>0</v>
      </c>
      <c r="BK531">
        <f>GDP!BB532</f>
        <v>0</v>
      </c>
      <c r="BL531">
        <f>GDP!BC532</f>
        <v>0</v>
      </c>
      <c r="BM531">
        <f>GDP!BD532</f>
        <v>0</v>
      </c>
      <c r="BN531">
        <f>GDP!BE532</f>
        <v>0</v>
      </c>
      <c r="BO531" s="7">
        <f>GDP!BF532</f>
        <v>0</v>
      </c>
      <c r="BP531">
        <f>GDP!BG532+GDP!BN532+GDP!BU532</f>
        <v>0</v>
      </c>
      <c r="BQ531">
        <f>GDP!BH532+GDP!BO532+GDP!BV532</f>
        <v>0</v>
      </c>
      <c r="BR531">
        <f>GDP!BI532+GDP!BP532+GDP!BW532</f>
        <v>0</v>
      </c>
      <c r="BS531">
        <f>GDP!BJ532+GDP!BQ532+GDP!BX532</f>
        <v>0</v>
      </c>
      <c r="BT531">
        <f>GDP!BK532+GDP!BR532+GDP!BY532</f>
        <v>0</v>
      </c>
      <c r="BU531">
        <f>GDP!BL532+GDP!BS532+GDP!BZ532</f>
        <v>0</v>
      </c>
      <c r="BV531" s="7">
        <f>GDP!BM532+GDP!BT532+GDP!CA532</f>
        <v>0</v>
      </c>
      <c r="BW531">
        <f>GDP!CB532</f>
        <v>0</v>
      </c>
      <c r="BX531">
        <f>GDP!CC532</f>
        <v>0</v>
      </c>
      <c r="BY531">
        <f>GDP!CD532</f>
        <v>0</v>
      </c>
      <c r="BZ531">
        <f>GDP!CE532</f>
        <v>0</v>
      </c>
      <c r="CA531">
        <f>GDP!CF532</f>
        <v>0</v>
      </c>
      <c r="CB531">
        <f>GDP!CG532</f>
        <v>0</v>
      </c>
      <c r="CC531" s="7">
        <f>GDP!CH532</f>
        <v>0</v>
      </c>
      <c r="CD531">
        <f>GDP!CI532</f>
        <v>0</v>
      </c>
      <c r="CE531">
        <f>GDP!CJ532</f>
        <v>0</v>
      </c>
      <c r="CF531">
        <f>GDP!CK532</f>
        <v>0</v>
      </c>
      <c r="CG531">
        <f>GDP!CL532</f>
        <v>0</v>
      </c>
      <c r="CH531">
        <f>GDP!CM532</f>
        <v>0</v>
      </c>
      <c r="CI531">
        <f>GDP!CN532</f>
        <v>0</v>
      </c>
      <c r="CJ531" s="7">
        <f>GDP!CO532</f>
        <v>0</v>
      </c>
      <c r="CK531">
        <f>GDP!CP532</f>
        <v>0</v>
      </c>
      <c r="CL531">
        <f>GDP!CQ532</f>
        <v>0</v>
      </c>
      <c r="CM531">
        <f>GDP!CR532</f>
        <v>0</v>
      </c>
      <c r="CN531">
        <f>GDP!CS532</f>
        <v>0</v>
      </c>
      <c r="CO531">
        <f>GDP!CT532</f>
        <v>0</v>
      </c>
      <c r="CP531">
        <f>GDP!CU532</f>
        <v>0</v>
      </c>
      <c r="CQ531">
        <f>GDP!CV532</f>
        <v>0</v>
      </c>
      <c r="CR531">
        <f>GDP!CW532</f>
        <v>0</v>
      </c>
      <c r="CS531">
        <f>GDP!CX532</f>
        <v>0</v>
      </c>
      <c r="CT531">
        <f>GDP!CY532</f>
        <v>0</v>
      </c>
      <c r="CU531">
        <f>GDP!CZ532</f>
        <v>0</v>
      </c>
      <c r="CV531">
        <f>GDP!DA532</f>
        <v>0</v>
      </c>
      <c r="CW531">
        <f>GDP!DB532</f>
        <v>0</v>
      </c>
      <c r="CX531" s="7">
        <f>GDP!DC532</f>
        <v>0</v>
      </c>
      <c r="CY531">
        <f>GDP!DD532</f>
        <v>0</v>
      </c>
      <c r="CZ531">
        <f>GDP!DE532</f>
        <v>0</v>
      </c>
      <c r="DA531">
        <f>GDP!DF532</f>
        <v>0</v>
      </c>
      <c r="DB531">
        <f>GDP!DG532</f>
        <v>0</v>
      </c>
      <c r="DC531">
        <f>GDP!DH532</f>
        <v>0</v>
      </c>
      <c r="DD531">
        <f>GDP!DI532</f>
        <v>0</v>
      </c>
      <c r="DE531" s="7">
        <f>GDP!DJ532</f>
        <v>0</v>
      </c>
      <c r="DF531">
        <f>GDP!DU532</f>
        <v>0</v>
      </c>
      <c r="DG531" s="7">
        <f>GDP!DV532</f>
        <v>0</v>
      </c>
      <c r="DH531">
        <f>GDP!DW532</f>
        <v>0</v>
      </c>
      <c r="DI531">
        <f>GDP!EA532</f>
        <v>0</v>
      </c>
      <c r="DJ531">
        <f>GDP!EB532</f>
        <v>0</v>
      </c>
      <c r="DK531">
        <f>GDP!EC532</f>
        <v>0</v>
      </c>
      <c r="DL531">
        <f>GDP!ED532</f>
        <v>0</v>
      </c>
      <c r="DM531">
        <f>GDP!EE532</f>
        <v>0</v>
      </c>
      <c r="DN531">
        <f>GDP!DY532</f>
        <v>0</v>
      </c>
      <c r="DO531">
        <f>GDP!DZ532</f>
        <v>0</v>
      </c>
      <c r="DP531" s="84">
        <v>50.416801305279897</v>
      </c>
      <c r="DQ531" t="s">
        <v>145</v>
      </c>
      <c r="DR531">
        <v>43.391686414980001</v>
      </c>
      <c r="DS531" t="s">
        <v>145</v>
      </c>
      <c r="DT531">
        <v>0.69351606779999997</v>
      </c>
      <c r="DU531">
        <v>-3.0835284041000008</v>
      </c>
      <c r="DV531">
        <v>-3.7770444719000009</v>
      </c>
      <c r="DW531">
        <v>56.782932667499999</v>
      </c>
      <c r="DX531">
        <v>59.8664610716</v>
      </c>
      <c r="DY531">
        <v>3144375589.6640902</v>
      </c>
      <c r="DZ531">
        <v>51758670857.656097</v>
      </c>
      <c r="EA531">
        <f t="shared" si="40"/>
        <v>0.22714109648385084</v>
      </c>
      <c r="EB531">
        <f t="shared" si="41"/>
        <v>3.7389048845817676</v>
      </c>
      <c r="EC531">
        <f t="shared" si="42"/>
        <v>-3.5117637880979169</v>
      </c>
      <c r="ED531" t="s">
        <v>145</v>
      </c>
      <c r="EE531" t="e">
        <f t="shared" si="43"/>
        <v>#VALUE!</v>
      </c>
      <c r="EF531">
        <v>75837945909.760406</v>
      </c>
      <c r="EG531">
        <v>335544186199.94702</v>
      </c>
      <c r="EH531">
        <f t="shared" si="44"/>
        <v>1.4542762501401769</v>
      </c>
    </row>
    <row r="532" spans="1:138" x14ac:dyDescent="0.35">
      <c r="A532" t="s">
        <v>190</v>
      </c>
      <c r="B532" s="7">
        <v>1990</v>
      </c>
      <c r="C532">
        <f>MacroData!D532</f>
        <v>1526.9126004504801</v>
      </c>
      <c r="D532" t="str">
        <f>MacroData!E532</f>
        <v>NA</v>
      </c>
      <c r="E532" t="str">
        <f>MacroData!F532</f>
        <v>NA</v>
      </c>
      <c r="F532">
        <f>MacroData!G532</f>
        <v>653698300658.87</v>
      </c>
      <c r="G532">
        <f>MacroData!H532</f>
        <v>1491655407131.8601</v>
      </c>
      <c r="H532">
        <f>MacroData!I532</f>
        <v>1526912600450.48</v>
      </c>
      <c r="I532">
        <f>MacroData!J532</f>
        <v>2391026124654.1802</v>
      </c>
      <c r="J532">
        <f>MacroData!K532</f>
        <v>14.026999999999999</v>
      </c>
      <c r="K532">
        <f>MacroData!L532</f>
        <v>13.188000000000001</v>
      </c>
      <c r="L532">
        <f>MacroData!M532</f>
        <v>1006.0349731445313</v>
      </c>
      <c r="M532">
        <f>MacroData!N532</f>
        <v>479.40234375</v>
      </c>
      <c r="N532">
        <f>MacroData!O532</f>
        <v>8558834</v>
      </c>
      <c r="O532">
        <f>MacroData!P532</f>
        <v>2244757739.5522003</v>
      </c>
      <c r="P532">
        <f>MacroData!Q532</f>
        <v>-156951243247.72998</v>
      </c>
      <c r="Q532">
        <f>MacroData!R532</f>
        <v>604277637028.50403</v>
      </c>
      <c r="R532">
        <f>MacroData!S532</f>
        <v>2547977367901.9102</v>
      </c>
      <c r="S532">
        <f>MacroData!T532</f>
        <v>502897843849.59503</v>
      </c>
      <c r="T532">
        <f>MacroData!U532</f>
        <v>1155828945502.24</v>
      </c>
      <c r="U532">
        <f>MacroData!V532</f>
        <v>2.149</v>
      </c>
      <c r="V532">
        <f>MacroData!W532</f>
        <v>479.89</v>
      </c>
      <c r="W532">
        <f>MacroData!X532</f>
        <v>106.923</v>
      </c>
      <c r="X532">
        <f>MacroData!Y532</f>
        <v>136871317951.896</v>
      </c>
      <c r="Y532">
        <f>MacroData!Z532</f>
        <v>690141000000</v>
      </c>
      <c r="Z532">
        <f>MacroData!AA532</f>
        <v>908703502672.50806</v>
      </c>
      <c r="AA532">
        <f>MacroData!AB532</f>
        <v>185163176610.858</v>
      </c>
      <c r="AB532">
        <f>MacroData!AC532</f>
        <v>226255307996.52802</v>
      </c>
      <c r="AC532">
        <f>MacroData!AD532</f>
        <v>788347315989.19495</v>
      </c>
      <c r="AD532">
        <f>MacroData!AE532</f>
        <v>101379793178.909</v>
      </c>
      <c r="AE532">
        <f>MacroData!AF532</f>
        <v>3.17580574858159</v>
      </c>
      <c r="AF532">
        <f>MacroData!AG532</f>
        <v>68.692195158237496</v>
      </c>
      <c r="AG532">
        <f>MacroData!AH532</f>
        <v>0</v>
      </c>
      <c r="AH532">
        <f>MacroData!AI532</f>
        <v>0</v>
      </c>
      <c r="AI532">
        <f>MacroData!AJ532</f>
        <v>1</v>
      </c>
      <c r="AJ532">
        <f>MacroData!AK532</f>
        <v>0</v>
      </c>
      <c r="AK532">
        <f>MacroData!AL532</f>
        <v>1</v>
      </c>
      <c r="AL532">
        <f>MacroData!AM532</f>
        <v>3.4404759999999999</v>
      </c>
      <c r="AM532">
        <f>MacroData!AN532</f>
        <v>4.5579365094502764</v>
      </c>
      <c r="AN532" s="31">
        <f>GDP!C533+GDP!J533</f>
        <v>0</v>
      </c>
      <c r="AO532">
        <f>GDP!D533+GDP!K533</f>
        <v>0</v>
      </c>
      <c r="AP532">
        <f>GDP!E533+GDP!L533</f>
        <v>0</v>
      </c>
      <c r="AQ532">
        <f>GDP!F533+GDP!M533</f>
        <v>0</v>
      </c>
      <c r="AR532">
        <f>GDP!G533+GDP!N533</f>
        <v>0</v>
      </c>
      <c r="AS532">
        <f>GDP!H533+GDP!O533</f>
        <v>0</v>
      </c>
      <c r="AT532" s="7">
        <f>GDP!I533+GDP!P533</f>
        <v>0</v>
      </c>
      <c r="AU532">
        <f>GDP!AE533</f>
        <v>0</v>
      </c>
      <c r="AV532">
        <f>GDP!AF533</f>
        <v>0</v>
      </c>
      <c r="AW532">
        <f>GDP!AG533</f>
        <v>0</v>
      </c>
      <c r="AX532">
        <f>GDP!AH533</f>
        <v>0</v>
      </c>
      <c r="AY532">
        <f>GDP!AI533</f>
        <v>0</v>
      </c>
      <c r="AZ532">
        <f>GDP!AJ533</f>
        <v>0</v>
      </c>
      <c r="BA532" s="7">
        <f>GDP!AK533</f>
        <v>0</v>
      </c>
      <c r="BB532">
        <f>GDP!AS533</f>
        <v>0</v>
      </c>
      <c r="BC532">
        <f>GDP!AT533</f>
        <v>0</v>
      </c>
      <c r="BD532">
        <f>GDP!AU533</f>
        <v>0</v>
      </c>
      <c r="BE532">
        <f>GDP!AV533</f>
        <v>0</v>
      </c>
      <c r="BF532">
        <f>GDP!AW533</f>
        <v>0</v>
      </c>
      <c r="BG532">
        <f>GDP!AX533</f>
        <v>0</v>
      </c>
      <c r="BH532" s="7">
        <f>GDP!AY533</f>
        <v>0</v>
      </c>
      <c r="BI532">
        <f>GDP!AZ533</f>
        <v>0</v>
      </c>
      <c r="BJ532">
        <f>GDP!BA533</f>
        <v>0</v>
      </c>
      <c r="BK532">
        <f>GDP!BB533</f>
        <v>0</v>
      </c>
      <c r="BL532">
        <f>GDP!BC533</f>
        <v>0</v>
      </c>
      <c r="BM532">
        <f>GDP!BD533</f>
        <v>0</v>
      </c>
      <c r="BN532">
        <f>GDP!BE533</f>
        <v>0</v>
      </c>
      <c r="BO532" s="7">
        <f>GDP!BF533</f>
        <v>0</v>
      </c>
      <c r="BP532">
        <f>GDP!BG533+GDP!BN533+GDP!BU533</f>
        <v>0</v>
      </c>
      <c r="BQ532">
        <f>GDP!BH533+GDP!BO533+GDP!BV533</f>
        <v>0</v>
      </c>
      <c r="BR532">
        <f>GDP!BI533+GDP!BP533+GDP!BW533</f>
        <v>0</v>
      </c>
      <c r="BS532">
        <f>GDP!BJ533+GDP!BQ533+GDP!BX533</f>
        <v>0</v>
      </c>
      <c r="BT532">
        <f>GDP!BK533+GDP!BR533+GDP!BY533</f>
        <v>0</v>
      </c>
      <c r="BU532">
        <f>GDP!BL533+GDP!BS533+GDP!BZ533</f>
        <v>0</v>
      </c>
      <c r="BV532" s="7">
        <f>GDP!BM533+GDP!BT533+GDP!CA533</f>
        <v>0</v>
      </c>
      <c r="BW532">
        <f>GDP!CB533</f>
        <v>0</v>
      </c>
      <c r="BX532">
        <f>GDP!CC533</f>
        <v>0</v>
      </c>
      <c r="BY532">
        <f>GDP!CD533</f>
        <v>0</v>
      </c>
      <c r="BZ532">
        <f>GDP!CE533</f>
        <v>0</v>
      </c>
      <c r="CA532">
        <f>GDP!CF533</f>
        <v>0</v>
      </c>
      <c r="CB532">
        <f>GDP!CG533</f>
        <v>0</v>
      </c>
      <c r="CC532" s="7">
        <f>GDP!CH533</f>
        <v>0</v>
      </c>
      <c r="CD532">
        <f>GDP!CI533</f>
        <v>0</v>
      </c>
      <c r="CE532">
        <f>GDP!CJ533</f>
        <v>0</v>
      </c>
      <c r="CF532">
        <f>GDP!CK533</f>
        <v>0</v>
      </c>
      <c r="CG532">
        <f>GDP!CL533</f>
        <v>0</v>
      </c>
      <c r="CH532">
        <f>GDP!CM533</f>
        <v>0</v>
      </c>
      <c r="CI532">
        <f>GDP!CN533</f>
        <v>0</v>
      </c>
      <c r="CJ532" s="7">
        <f>GDP!CO533</f>
        <v>0</v>
      </c>
      <c r="CK532">
        <f>GDP!CP533</f>
        <v>0</v>
      </c>
      <c r="CL532">
        <f>GDP!CQ533</f>
        <v>0</v>
      </c>
      <c r="CM532">
        <f>GDP!CR533</f>
        <v>0</v>
      </c>
      <c r="CN532">
        <f>GDP!CS533</f>
        <v>0</v>
      </c>
      <c r="CO532">
        <f>GDP!CT533</f>
        <v>0</v>
      </c>
      <c r="CP532">
        <f>GDP!CU533</f>
        <v>0</v>
      </c>
      <c r="CQ532">
        <f>GDP!CV533</f>
        <v>0</v>
      </c>
      <c r="CR532">
        <f>GDP!CW533</f>
        <v>0</v>
      </c>
      <c r="CS532">
        <f>GDP!CX533</f>
        <v>0</v>
      </c>
      <c r="CT532">
        <f>GDP!CY533</f>
        <v>0</v>
      </c>
      <c r="CU532">
        <f>GDP!CZ533</f>
        <v>0</v>
      </c>
      <c r="CV532">
        <f>GDP!DA533</f>
        <v>0</v>
      </c>
      <c r="CW532">
        <f>GDP!DB533</f>
        <v>0</v>
      </c>
      <c r="CX532" s="7">
        <f>GDP!DC533</f>
        <v>0</v>
      </c>
      <c r="CY532">
        <f>GDP!DD533</f>
        <v>0</v>
      </c>
      <c r="CZ532">
        <f>GDP!DE533</f>
        <v>0</v>
      </c>
      <c r="DA532">
        <f>GDP!DF533</f>
        <v>0</v>
      </c>
      <c r="DB532">
        <f>GDP!DG533</f>
        <v>0</v>
      </c>
      <c r="DC532">
        <f>GDP!DH533</f>
        <v>0</v>
      </c>
      <c r="DD532">
        <f>GDP!DI533</f>
        <v>0</v>
      </c>
      <c r="DE532" s="7">
        <f>GDP!DJ533</f>
        <v>0</v>
      </c>
      <c r="DF532">
        <f>GDP!DU533</f>
        <v>0</v>
      </c>
      <c r="DG532" s="7">
        <f>GDP!DV533</f>
        <v>0</v>
      </c>
      <c r="DH532">
        <f>GDP!DW533</f>
        <v>0</v>
      </c>
      <c r="DI532">
        <f>GDP!EA533</f>
        <v>0</v>
      </c>
      <c r="DJ532">
        <f>GDP!EB533</f>
        <v>0</v>
      </c>
      <c r="DK532">
        <f>GDP!EC533</f>
        <v>0</v>
      </c>
      <c r="DL532">
        <f>GDP!ED533</f>
        <v>0</v>
      </c>
      <c r="DM532">
        <f>GDP!EE533</f>
        <v>0</v>
      </c>
      <c r="DN532">
        <f>GDP!DY533</f>
        <v>0</v>
      </c>
      <c r="DO532">
        <f>GDP!DZ533</f>
        <v>0</v>
      </c>
      <c r="DP532" s="84">
        <v>46.321860183841302</v>
      </c>
      <c r="DQ532" t="s">
        <v>145</v>
      </c>
      <c r="DR532">
        <v>39.343647618223997</v>
      </c>
      <c r="DS532" t="s">
        <v>145</v>
      </c>
      <c r="DT532">
        <v>0.41160323679999999</v>
      </c>
      <c r="DU532">
        <v>-3.1881035466000043</v>
      </c>
      <c r="DV532">
        <v>-3.5997067834000043</v>
      </c>
      <c r="DW532">
        <v>56.541226277699998</v>
      </c>
      <c r="DX532">
        <v>59.729329824300002</v>
      </c>
      <c r="DY532">
        <v>-13036742559.035101</v>
      </c>
      <c r="DZ532">
        <v>56300187537.969803</v>
      </c>
      <c r="EA532">
        <f t="shared" si="40"/>
        <v>-0.85379756216491465</v>
      </c>
      <c r="EB532">
        <f t="shared" si="41"/>
        <v>3.6871912329074856</v>
      </c>
      <c r="EC532">
        <f t="shared" si="42"/>
        <v>-4.5409887950724004</v>
      </c>
      <c r="ED532" t="s">
        <v>145</v>
      </c>
      <c r="EE532" t="e">
        <f t="shared" si="43"/>
        <v>#VALUE!</v>
      </c>
      <c r="EF532">
        <v>79977491230.419098</v>
      </c>
      <c r="EG532">
        <v>386149872531.09802</v>
      </c>
      <c r="EH532">
        <f t="shared" si="44"/>
        <v>0.94857626150686614</v>
      </c>
    </row>
    <row r="533" spans="1:138" x14ac:dyDescent="0.35">
      <c r="A533" t="s">
        <v>190</v>
      </c>
      <c r="B533" s="7">
        <v>1991</v>
      </c>
      <c r="C533">
        <f>MacroData!D533</f>
        <v>1633.8927988255903</v>
      </c>
      <c r="D533" t="str">
        <f>MacroData!E533</f>
        <v>NA</v>
      </c>
      <c r="E533" t="str">
        <f>MacroData!F533</f>
        <v>NA</v>
      </c>
      <c r="F533">
        <f>MacroData!G533</f>
        <v>836839803021.52502</v>
      </c>
      <c r="G533">
        <f>MacroData!H533</f>
        <v>1643048376624.8101</v>
      </c>
      <c r="H533">
        <f>MacroData!I533</f>
        <v>1633892798825.5901</v>
      </c>
      <c r="I533">
        <f>MacroData!J533</f>
        <v>2363625566317.1802</v>
      </c>
      <c r="J533">
        <f>MacroData!K533</f>
        <v>11.882999999999999</v>
      </c>
      <c r="K533">
        <f>MacroData!L533</f>
        <v>10.723000000000001</v>
      </c>
      <c r="L533">
        <f>MacroData!M533</f>
        <v>1025.6324462890625</v>
      </c>
      <c r="M533">
        <f>MacroData!N533</f>
        <v>425.84555053710938</v>
      </c>
      <c r="N533">
        <f>MacroData!O533</f>
        <v>8617375</v>
      </c>
      <c r="O533">
        <f>MacroData!P533</f>
        <v>5103178321.1854782</v>
      </c>
      <c r="P533">
        <f>MacroData!Q533</f>
        <v>-152060667438.81006</v>
      </c>
      <c r="Q533">
        <f>MacroData!R533</f>
        <v>552651207570.21704</v>
      </c>
      <c r="R533">
        <f>MacroData!S533</f>
        <v>2515686233755.9902</v>
      </c>
      <c r="S533">
        <f>MacroData!T533</f>
        <v>442814574361.44507</v>
      </c>
      <c r="T533">
        <f>MacroData!U533</f>
        <v>1158422146032.6001</v>
      </c>
      <c r="U533">
        <f>MacroData!V533</f>
        <v>3.8069999999999999</v>
      </c>
      <c r="V533">
        <f>MacroData!W533</f>
        <v>512.71</v>
      </c>
      <c r="W533">
        <f>MacroData!X533</f>
        <v>107.843</v>
      </c>
      <c r="X533">
        <f>MacroData!Y533</f>
        <v>137178400385.17</v>
      </c>
      <c r="Y533">
        <f>MacroData!Z533</f>
        <v>770250000000</v>
      </c>
      <c r="Z533">
        <f>MacroData!AA533</f>
        <v>960881293614.32996</v>
      </c>
      <c r="AA533">
        <f>MacroData!AB533</f>
        <v>196460410726.50699</v>
      </c>
      <c r="AB533">
        <f>MacroData!AC533</f>
        <v>260169626529.61499</v>
      </c>
      <c r="AC533">
        <f>MacroData!AD533</f>
        <v>821353542789.62195</v>
      </c>
      <c r="AD533">
        <f>MacroData!AE533</f>
        <v>109836633208.772</v>
      </c>
      <c r="AE533">
        <f>MacroData!AF533</f>
        <v>-7.2373635256414007E-2</v>
      </c>
      <c r="AF533">
        <f>MacroData!AG533</f>
        <v>75.106001372025602</v>
      </c>
      <c r="AG533">
        <f>MacroData!AH533</f>
        <v>0</v>
      </c>
      <c r="AH533">
        <f>MacroData!AI533</f>
        <v>0</v>
      </c>
      <c r="AI533">
        <f>MacroData!AJ533</f>
        <v>1</v>
      </c>
      <c r="AJ533">
        <f>MacroData!AK533</f>
        <v>1</v>
      </c>
      <c r="AK533">
        <f>MacroData!AL533</f>
        <v>1</v>
      </c>
      <c r="AL533">
        <f>MacroData!AM533</f>
        <v>3.4404759999999999</v>
      </c>
      <c r="AM533">
        <f>MacroData!AN533</f>
        <v>4.3659523782275977</v>
      </c>
      <c r="AN533" s="31">
        <f>GDP!C534+GDP!J534</f>
        <v>0</v>
      </c>
      <c r="AO533">
        <f>GDP!D534+GDP!K534</f>
        <v>0</v>
      </c>
      <c r="AP533">
        <f>GDP!E534+GDP!L534</f>
        <v>0</v>
      </c>
      <c r="AQ533">
        <f>GDP!F534+GDP!M534</f>
        <v>0</v>
      </c>
      <c r="AR533">
        <f>GDP!G534+GDP!N534</f>
        <v>0</v>
      </c>
      <c r="AS533">
        <f>GDP!H534+GDP!O534</f>
        <v>0</v>
      </c>
      <c r="AT533" s="7">
        <f>GDP!I534+GDP!P534</f>
        <v>0</v>
      </c>
      <c r="AU533">
        <f>GDP!AE534</f>
        <v>0</v>
      </c>
      <c r="AV533">
        <f>GDP!AF534</f>
        <v>0</v>
      </c>
      <c r="AW533">
        <f>GDP!AG534</f>
        <v>0</v>
      </c>
      <c r="AX533">
        <f>GDP!AH534</f>
        <v>0</v>
      </c>
      <c r="AY533">
        <f>GDP!AI534</f>
        <v>0</v>
      </c>
      <c r="AZ533">
        <f>GDP!AJ534</f>
        <v>0</v>
      </c>
      <c r="BA533" s="7">
        <f>GDP!AK534</f>
        <v>0</v>
      </c>
      <c r="BB533">
        <f>GDP!AS534</f>
        <v>0</v>
      </c>
      <c r="BC533">
        <f>GDP!AT534</f>
        <v>0</v>
      </c>
      <c r="BD533">
        <f>GDP!AU534</f>
        <v>0</v>
      </c>
      <c r="BE533">
        <f>GDP!AV534</f>
        <v>0</v>
      </c>
      <c r="BF533">
        <f>GDP!AW534</f>
        <v>0</v>
      </c>
      <c r="BG533">
        <f>GDP!AX534</f>
        <v>0</v>
      </c>
      <c r="BH533" s="7">
        <f>GDP!AY534</f>
        <v>0</v>
      </c>
      <c r="BI533">
        <f>GDP!AZ534</f>
        <v>0</v>
      </c>
      <c r="BJ533">
        <f>GDP!BA534</f>
        <v>0</v>
      </c>
      <c r="BK533">
        <f>GDP!BB534</f>
        <v>0</v>
      </c>
      <c r="BL533">
        <f>GDP!BC534</f>
        <v>0</v>
      </c>
      <c r="BM533">
        <f>GDP!BD534</f>
        <v>0</v>
      </c>
      <c r="BN533">
        <f>GDP!BE534</f>
        <v>0</v>
      </c>
      <c r="BO533" s="7">
        <f>GDP!BF534</f>
        <v>0</v>
      </c>
      <c r="BP533">
        <f>GDP!BG534+GDP!BN534+GDP!BU534</f>
        <v>0</v>
      </c>
      <c r="BQ533">
        <f>GDP!BH534+GDP!BO534+GDP!BV534</f>
        <v>0</v>
      </c>
      <c r="BR533">
        <f>GDP!BI534+GDP!BP534+GDP!BW534</f>
        <v>0</v>
      </c>
      <c r="BS533">
        <f>GDP!BJ534+GDP!BQ534+GDP!BX534</f>
        <v>0</v>
      </c>
      <c r="BT533">
        <f>GDP!BK534+GDP!BR534+GDP!BY534</f>
        <v>0</v>
      </c>
      <c r="BU533">
        <f>GDP!BL534+GDP!BS534+GDP!BZ534</f>
        <v>0</v>
      </c>
      <c r="BV533" s="7">
        <f>GDP!BM534+GDP!BT534+GDP!CA534</f>
        <v>0</v>
      </c>
      <c r="BW533">
        <f>GDP!CB534</f>
        <v>0</v>
      </c>
      <c r="BX533">
        <f>GDP!CC534</f>
        <v>0</v>
      </c>
      <c r="BY533">
        <f>GDP!CD534</f>
        <v>0</v>
      </c>
      <c r="BZ533">
        <f>GDP!CE534</f>
        <v>0</v>
      </c>
      <c r="CA533">
        <f>GDP!CF534</f>
        <v>0</v>
      </c>
      <c r="CB533">
        <f>GDP!CG534</f>
        <v>0</v>
      </c>
      <c r="CC533" s="7">
        <f>GDP!CH534</f>
        <v>0</v>
      </c>
      <c r="CD533">
        <f>GDP!CI534</f>
        <v>0</v>
      </c>
      <c r="CE533">
        <f>GDP!CJ534</f>
        <v>0</v>
      </c>
      <c r="CF533">
        <f>GDP!CK534</f>
        <v>0</v>
      </c>
      <c r="CG533">
        <f>GDP!CL534</f>
        <v>0</v>
      </c>
      <c r="CH533">
        <f>GDP!CM534</f>
        <v>0</v>
      </c>
      <c r="CI533">
        <f>GDP!CN534</f>
        <v>0</v>
      </c>
      <c r="CJ533" s="7">
        <f>GDP!CO534</f>
        <v>0</v>
      </c>
      <c r="CK533">
        <f>GDP!CP534</f>
        <v>0</v>
      </c>
      <c r="CL533">
        <f>GDP!CQ534</f>
        <v>0</v>
      </c>
      <c r="CM533">
        <f>GDP!CR534</f>
        <v>0</v>
      </c>
      <c r="CN533">
        <f>GDP!CS534</f>
        <v>0</v>
      </c>
      <c r="CO533">
        <f>GDP!CT534</f>
        <v>0</v>
      </c>
      <c r="CP533">
        <f>GDP!CU534</f>
        <v>0</v>
      </c>
      <c r="CQ533">
        <f>GDP!CV534</f>
        <v>0</v>
      </c>
      <c r="CR533">
        <f>GDP!CW534</f>
        <v>0</v>
      </c>
      <c r="CS533">
        <f>GDP!CX534</f>
        <v>0</v>
      </c>
      <c r="CT533">
        <f>GDP!CY534</f>
        <v>0</v>
      </c>
      <c r="CU533">
        <f>GDP!CZ534</f>
        <v>0</v>
      </c>
      <c r="CV533">
        <f>GDP!DA534</f>
        <v>0</v>
      </c>
      <c r="CW533">
        <f>GDP!DB534</f>
        <v>0</v>
      </c>
      <c r="CX533" s="7">
        <f>GDP!DC534</f>
        <v>0</v>
      </c>
      <c r="CY533">
        <f>GDP!DD534</f>
        <v>0</v>
      </c>
      <c r="CZ533">
        <f>GDP!DE534</f>
        <v>0</v>
      </c>
      <c r="DA533">
        <f>GDP!DF534</f>
        <v>0</v>
      </c>
      <c r="DB533">
        <f>GDP!DG534</f>
        <v>0</v>
      </c>
      <c r="DC533">
        <f>GDP!DH534</f>
        <v>0</v>
      </c>
      <c r="DD533">
        <f>GDP!DI534</f>
        <v>0</v>
      </c>
      <c r="DE533" s="7">
        <f>GDP!DJ534</f>
        <v>0</v>
      </c>
      <c r="DF533">
        <f>GDP!DU534</f>
        <v>0</v>
      </c>
      <c r="DG533" s="7">
        <f>GDP!DV534</f>
        <v>0</v>
      </c>
      <c r="DH533">
        <f>GDP!DW534</f>
        <v>0</v>
      </c>
      <c r="DI533">
        <f>GDP!EA534</f>
        <v>0</v>
      </c>
      <c r="DJ533">
        <f>GDP!EB534</f>
        <v>0</v>
      </c>
      <c r="DK533">
        <f>GDP!EC534</f>
        <v>0</v>
      </c>
      <c r="DL533">
        <f>GDP!ED534</f>
        <v>0</v>
      </c>
      <c r="DM533">
        <f>GDP!EE534</f>
        <v>0</v>
      </c>
      <c r="DN533">
        <f>GDP!DY534</f>
        <v>0</v>
      </c>
      <c r="DO533">
        <f>GDP!DZ534</f>
        <v>0</v>
      </c>
      <c r="DP533" s="84">
        <v>55.019675719003502</v>
      </c>
      <c r="DQ533" t="s">
        <v>145</v>
      </c>
      <c r="DR533">
        <v>47.215748268037999</v>
      </c>
      <c r="DS533" t="s">
        <v>145</v>
      </c>
      <c r="DT533">
        <v>0.49148840960000001</v>
      </c>
      <c r="DU533">
        <v>7.2653890499999818E-2</v>
      </c>
      <c r="DV533">
        <v>-0.41883451910000019</v>
      </c>
      <c r="DW533">
        <v>59.098928659000002</v>
      </c>
      <c r="DX533">
        <v>59.026274768500002</v>
      </c>
      <c r="DY533">
        <v>-4025767647.4948602</v>
      </c>
      <c r="DZ533">
        <v>57174167305.000099</v>
      </c>
      <c r="EA533">
        <f t="shared" si="40"/>
        <v>-0.2463911739122972</v>
      </c>
      <c r="EB533">
        <f t="shared" si="41"/>
        <v>3.4992606213881206</v>
      </c>
      <c r="EC533">
        <f t="shared" si="42"/>
        <v>-3.7456517953004176</v>
      </c>
      <c r="ED533" t="s">
        <v>145</v>
      </c>
      <c r="EE533" t="e">
        <f t="shared" si="43"/>
        <v>#VALUE!</v>
      </c>
      <c r="EF533">
        <v>83062733967.063904</v>
      </c>
      <c r="EG533">
        <v>426743410837.26001</v>
      </c>
      <c r="EH533">
        <f t="shared" si="44"/>
        <v>1.2492192243312548</v>
      </c>
    </row>
    <row r="534" spans="1:138" x14ac:dyDescent="0.35">
      <c r="A534" t="s">
        <v>190</v>
      </c>
      <c r="B534" s="7">
        <v>1992</v>
      </c>
      <c r="C534">
        <f>MacroData!D534</f>
        <v>1631.3600164860602</v>
      </c>
      <c r="D534" t="str">
        <f>MacroData!E534</f>
        <v>NA</v>
      </c>
      <c r="E534" t="str">
        <f>MacroData!F534</f>
        <v>NA</v>
      </c>
      <c r="F534">
        <f>MacroData!G534</f>
        <v>1112945763029.1399</v>
      </c>
      <c r="G534">
        <f>MacroData!H534</f>
        <v>1683826758778.05</v>
      </c>
      <c r="H534">
        <f>MacroData!I534</f>
        <v>1631360016486.0601</v>
      </c>
      <c r="I534">
        <f>MacroData!J534</f>
        <v>2336240772153.4302</v>
      </c>
      <c r="J534">
        <f>MacroData!K534</f>
        <v>13.432</v>
      </c>
      <c r="K534">
        <f>MacroData!L534</f>
        <v>10.019</v>
      </c>
      <c r="L534">
        <f>MacroData!M534</f>
        <v>1009.01171875</v>
      </c>
      <c r="M534">
        <f>MacroData!N534</f>
        <v>363.58908081054688</v>
      </c>
      <c r="N534">
        <f>MacroData!O534</f>
        <v>8668066</v>
      </c>
      <c r="O534">
        <f>MacroData!P534</f>
        <v>5404400148.2459316</v>
      </c>
      <c r="P534">
        <f>MacroData!Q534</f>
        <v>-103347211960.02979</v>
      </c>
      <c r="Q534">
        <f>MacroData!R534</f>
        <v>490192316971.91302</v>
      </c>
      <c r="R534">
        <f>MacroData!S534</f>
        <v>2439587984113.46</v>
      </c>
      <c r="S534">
        <f>MacroData!T534</f>
        <v>379652871852.73901</v>
      </c>
      <c r="T534">
        <f>MacroData!U534</f>
        <v>1140569436232.25</v>
      </c>
      <c r="U534">
        <f>MacroData!V534</f>
        <v>6.73</v>
      </c>
      <c r="V534">
        <f>MacroData!W534</f>
        <v>512.46</v>
      </c>
      <c r="W534">
        <f>MacroData!X534</f>
        <v>110.47799999999999</v>
      </c>
      <c r="X534">
        <f>MacroData!Y534</f>
        <v>135064312549.894</v>
      </c>
      <c r="Y534">
        <f>MacroData!Z534</f>
        <v>775928000000</v>
      </c>
      <c r="Z534">
        <f>MacroData!AA534</f>
        <v>949501441544.07104</v>
      </c>
      <c r="AA534">
        <f>MacroData!AB534</f>
        <v>212702108605.112</v>
      </c>
      <c r="AB534">
        <f>MacroData!AC534</f>
        <v>287879617221.36102</v>
      </c>
      <c r="AC534">
        <f>MacroData!AD534</f>
        <v>840475569340.79102</v>
      </c>
      <c r="AD534">
        <f>MacroData!AE534</f>
        <v>110539445119.174</v>
      </c>
      <c r="AE534">
        <f>MacroData!AF534</f>
        <v>-8.44367241951519</v>
      </c>
      <c r="AF534">
        <f>MacroData!AG534</f>
        <v>76.819655781379495</v>
      </c>
      <c r="AG534">
        <f>MacroData!AH534</f>
        <v>1</v>
      </c>
      <c r="AH534">
        <f>MacroData!AI534</f>
        <v>0</v>
      </c>
      <c r="AI534">
        <f>MacroData!AJ534</f>
        <v>1</v>
      </c>
      <c r="AJ534">
        <f>MacroData!AK534</f>
        <v>1</v>
      </c>
      <c r="AK534">
        <f>MacroData!AL534</f>
        <v>1</v>
      </c>
      <c r="AL534">
        <f>MacroData!AM534</f>
        <v>2.7842260000000003</v>
      </c>
      <c r="AM534">
        <f>MacroData!AN534</f>
        <v>3.9239682583581832</v>
      </c>
      <c r="AN534" s="31">
        <f>GDP!C535+GDP!J535</f>
        <v>0</v>
      </c>
      <c r="AO534">
        <f>GDP!D535+GDP!K535</f>
        <v>0</v>
      </c>
      <c r="AP534">
        <f>GDP!E535+GDP!L535</f>
        <v>0</v>
      </c>
      <c r="AQ534">
        <f>GDP!F535+GDP!M535</f>
        <v>0</v>
      </c>
      <c r="AR534">
        <f>GDP!G535+GDP!N535</f>
        <v>0</v>
      </c>
      <c r="AS534">
        <f>GDP!H535+GDP!O535</f>
        <v>0</v>
      </c>
      <c r="AT534" s="7">
        <f>GDP!I535+GDP!P535</f>
        <v>0</v>
      </c>
      <c r="AU534">
        <f>GDP!AE535</f>
        <v>0</v>
      </c>
      <c r="AV534">
        <f>GDP!AF535</f>
        <v>0</v>
      </c>
      <c r="AW534">
        <f>GDP!AG535</f>
        <v>0</v>
      </c>
      <c r="AX534">
        <f>GDP!AH535</f>
        <v>0</v>
      </c>
      <c r="AY534">
        <f>GDP!AI535</f>
        <v>0</v>
      </c>
      <c r="AZ534">
        <f>GDP!AJ535</f>
        <v>0</v>
      </c>
      <c r="BA534" s="7">
        <f>GDP!AK535</f>
        <v>0</v>
      </c>
      <c r="BB534">
        <f>GDP!AS535</f>
        <v>0</v>
      </c>
      <c r="BC534">
        <f>GDP!AT535</f>
        <v>0</v>
      </c>
      <c r="BD534">
        <f>GDP!AU535</f>
        <v>0</v>
      </c>
      <c r="BE534">
        <f>GDP!AV535</f>
        <v>0</v>
      </c>
      <c r="BF534">
        <f>GDP!AW535</f>
        <v>0</v>
      </c>
      <c r="BG534">
        <f>GDP!AX535</f>
        <v>0</v>
      </c>
      <c r="BH534" s="7">
        <f>GDP!AY535</f>
        <v>0</v>
      </c>
      <c r="BI534">
        <f>GDP!AZ535</f>
        <v>0</v>
      </c>
      <c r="BJ534">
        <f>GDP!BA535</f>
        <v>0</v>
      </c>
      <c r="BK534">
        <f>GDP!BB535</f>
        <v>0</v>
      </c>
      <c r="BL534">
        <f>GDP!BC535</f>
        <v>0</v>
      </c>
      <c r="BM534">
        <f>GDP!BD535</f>
        <v>0</v>
      </c>
      <c r="BN534">
        <f>GDP!BE535</f>
        <v>0</v>
      </c>
      <c r="BO534" s="7">
        <f>GDP!BF535</f>
        <v>0</v>
      </c>
      <c r="BP534">
        <f>GDP!BG535+GDP!BN535+GDP!BU535</f>
        <v>0</v>
      </c>
      <c r="BQ534">
        <f>GDP!BH535+GDP!BO535+GDP!BV535</f>
        <v>0</v>
      </c>
      <c r="BR534">
        <f>GDP!BI535+GDP!BP535+GDP!BW535</f>
        <v>0</v>
      </c>
      <c r="BS534">
        <f>GDP!BJ535+GDP!BQ535+GDP!BX535</f>
        <v>0</v>
      </c>
      <c r="BT534">
        <f>GDP!BK535+GDP!BR535+GDP!BY535</f>
        <v>0</v>
      </c>
      <c r="BU534">
        <f>GDP!BL535+GDP!BS535+GDP!BZ535</f>
        <v>0</v>
      </c>
      <c r="BV534" s="7">
        <f>GDP!BM535+GDP!BT535+GDP!CA535</f>
        <v>0</v>
      </c>
      <c r="BW534">
        <f>GDP!CB535</f>
        <v>0</v>
      </c>
      <c r="BX534">
        <f>GDP!CC535</f>
        <v>0</v>
      </c>
      <c r="BY534">
        <f>GDP!CD535</f>
        <v>0</v>
      </c>
      <c r="BZ534">
        <f>GDP!CE535</f>
        <v>0</v>
      </c>
      <c r="CA534">
        <f>GDP!CF535</f>
        <v>0</v>
      </c>
      <c r="CB534">
        <f>GDP!CG535</f>
        <v>0</v>
      </c>
      <c r="CC534" s="7">
        <f>GDP!CH535</f>
        <v>0</v>
      </c>
      <c r="CD534">
        <f>GDP!CI535</f>
        <v>0</v>
      </c>
      <c r="CE534">
        <f>GDP!CJ535</f>
        <v>0</v>
      </c>
      <c r="CF534">
        <f>GDP!CK535</f>
        <v>0</v>
      </c>
      <c r="CG534">
        <f>GDP!CL535</f>
        <v>0</v>
      </c>
      <c r="CH534">
        <f>GDP!CM535</f>
        <v>0</v>
      </c>
      <c r="CI534">
        <f>GDP!CN535</f>
        <v>0</v>
      </c>
      <c r="CJ534" s="7">
        <f>GDP!CO535</f>
        <v>0</v>
      </c>
      <c r="CK534">
        <f>GDP!CP535</f>
        <v>0</v>
      </c>
      <c r="CL534">
        <f>GDP!CQ535</f>
        <v>0</v>
      </c>
      <c r="CM534">
        <f>GDP!CR535</f>
        <v>0</v>
      </c>
      <c r="CN534">
        <f>GDP!CS535</f>
        <v>0</v>
      </c>
      <c r="CO534">
        <f>GDP!CT535</f>
        <v>0</v>
      </c>
      <c r="CP534">
        <f>GDP!CU535</f>
        <v>0</v>
      </c>
      <c r="CQ534">
        <f>GDP!CV535</f>
        <v>0</v>
      </c>
      <c r="CR534">
        <f>GDP!CW535</f>
        <v>0</v>
      </c>
      <c r="CS534">
        <f>GDP!CX535</f>
        <v>0</v>
      </c>
      <c r="CT534">
        <f>GDP!CY535</f>
        <v>0</v>
      </c>
      <c r="CU534">
        <f>GDP!CZ535</f>
        <v>0</v>
      </c>
      <c r="CV534">
        <f>GDP!DA535</f>
        <v>0</v>
      </c>
      <c r="CW534">
        <f>GDP!DB535</f>
        <v>0</v>
      </c>
      <c r="CX534" s="7">
        <f>GDP!DC535</f>
        <v>0</v>
      </c>
      <c r="CY534">
        <f>GDP!DD535</f>
        <v>0</v>
      </c>
      <c r="CZ534">
        <f>GDP!DE535</f>
        <v>0</v>
      </c>
      <c r="DA534">
        <f>GDP!DF535</f>
        <v>0</v>
      </c>
      <c r="DB534">
        <f>GDP!DG535</f>
        <v>0</v>
      </c>
      <c r="DC534">
        <f>GDP!DH535</f>
        <v>0</v>
      </c>
      <c r="DD534">
        <f>GDP!DI535</f>
        <v>0</v>
      </c>
      <c r="DE534" s="7">
        <f>GDP!DJ535</f>
        <v>0</v>
      </c>
      <c r="DF534">
        <f>GDP!DU535</f>
        <v>0</v>
      </c>
      <c r="DG534" s="7">
        <f>GDP!DV535</f>
        <v>0</v>
      </c>
      <c r="DH534">
        <f>GDP!DW535</f>
        <v>0</v>
      </c>
      <c r="DI534">
        <f>GDP!EA535</f>
        <v>0</v>
      </c>
      <c r="DJ534">
        <f>GDP!EB535</f>
        <v>0</v>
      </c>
      <c r="DK534">
        <f>GDP!EC535</f>
        <v>0</v>
      </c>
      <c r="DL534">
        <f>GDP!ED535</f>
        <v>0</v>
      </c>
      <c r="DM534">
        <f>GDP!EE535</f>
        <v>0</v>
      </c>
      <c r="DN534">
        <f>GDP!DY535</f>
        <v>0</v>
      </c>
      <c r="DO534">
        <f>GDP!DZ535</f>
        <v>0</v>
      </c>
      <c r="DP534" s="84">
        <v>73.344424704702007</v>
      </c>
      <c r="DQ534" t="s">
        <v>145</v>
      </c>
      <c r="DR534">
        <v>59.431729414157999</v>
      </c>
      <c r="DS534" t="s">
        <v>145</v>
      </c>
      <c r="DT534">
        <v>0.3682432142</v>
      </c>
      <c r="DU534">
        <v>8.4763691858999977</v>
      </c>
      <c r="DV534">
        <v>8.108125971699998</v>
      </c>
      <c r="DW534">
        <v>66.897800808499994</v>
      </c>
      <c r="DX534">
        <v>58.421431622599997</v>
      </c>
      <c r="DY534">
        <v>60552101453.2771</v>
      </c>
      <c r="DZ534">
        <v>59289198341.213501</v>
      </c>
      <c r="EA534">
        <f t="shared" si="40"/>
        <v>3.7117558871956398</v>
      </c>
      <c r="EB534">
        <f t="shared" si="41"/>
        <v>3.6343417603750079</v>
      </c>
      <c r="EC534">
        <f t="shared" si="42"/>
        <v>7.7414126820631868E-2</v>
      </c>
      <c r="ED534" t="s">
        <v>145</v>
      </c>
      <c r="EE534" t="e">
        <f t="shared" si="43"/>
        <v>#VALUE!</v>
      </c>
      <c r="EF534">
        <v>82388989958.495102</v>
      </c>
      <c r="EG534">
        <v>443554505893.17102</v>
      </c>
      <c r="EH534">
        <f t="shared" si="44"/>
        <v>0.77991608246792687</v>
      </c>
    </row>
    <row r="535" spans="1:138" x14ac:dyDescent="0.35">
      <c r="A535" t="s">
        <v>190</v>
      </c>
      <c r="B535" s="7">
        <v>1993</v>
      </c>
      <c r="C535">
        <f>MacroData!D535</f>
        <v>1633.0070000000001</v>
      </c>
      <c r="D535" t="str">
        <f>MacroData!E535</f>
        <v>NA</v>
      </c>
      <c r="E535" t="str">
        <f>MacroData!F535</f>
        <v>NA</v>
      </c>
      <c r="F535">
        <f>MacroData!G535</f>
        <v>1199316457436.1499</v>
      </c>
      <c r="G535">
        <f>MacroData!H535</f>
        <v>1743714595199.51</v>
      </c>
      <c r="H535">
        <f>MacroData!I535</f>
        <v>1633007000000</v>
      </c>
      <c r="I535">
        <f>MacroData!J535</f>
        <v>2287983000000</v>
      </c>
      <c r="J535">
        <f>MacroData!K535</f>
        <v>8.7579999999999991</v>
      </c>
      <c r="K535">
        <f>MacroData!L535</f>
        <v>8.5690000000000008</v>
      </c>
      <c r="L535">
        <f>MacroData!M535</f>
        <v>1018.0496826171875</v>
      </c>
      <c r="M535">
        <f>MacroData!N535</f>
        <v>305.57763671875</v>
      </c>
      <c r="N535">
        <f>MacroData!O535</f>
        <v>8718561</v>
      </c>
      <c r="O535">
        <f>MacroData!P535</f>
        <v>7548469667.5129509</v>
      </c>
      <c r="P535">
        <f>MacroData!Q535</f>
        <v>-36459348681.930176</v>
      </c>
      <c r="Q535">
        <f>MacroData!R535</f>
        <v>418384000000</v>
      </c>
      <c r="R535">
        <f>MacroData!S535</f>
        <v>2324442348681.9302</v>
      </c>
      <c r="S535">
        <f>MacroData!T535</f>
        <v>300304999879.56299</v>
      </c>
      <c r="T535">
        <f>MacroData!U535</f>
        <v>1107559000000</v>
      </c>
      <c r="U535">
        <f>MacroData!V535</f>
        <v>10.904999999999999</v>
      </c>
      <c r="V535">
        <f>MacroData!W535</f>
        <v>879.36</v>
      </c>
      <c r="W535">
        <f>MacroData!X535</f>
        <v>90.963999999999999</v>
      </c>
      <c r="X535">
        <f>MacroData!Y535</f>
        <v>131155272262.606</v>
      </c>
      <c r="Y535">
        <f>MacroData!Z535</f>
        <v>820111000000</v>
      </c>
      <c r="Z535">
        <f>MacroData!AA535</f>
        <v>940703205545.20605</v>
      </c>
      <c r="AA535">
        <f>MacroData!AB535</f>
        <v>222542205545.20599</v>
      </c>
      <c r="AB535">
        <f>MacroData!AC535</f>
        <v>309067000016.091</v>
      </c>
      <c r="AC535">
        <f>MacroData!AD535</f>
        <v>842139000000</v>
      </c>
      <c r="AD535">
        <f>MacroData!AE535</f>
        <v>118079000120.437</v>
      </c>
      <c r="AE535">
        <f>MacroData!AF535</f>
        <v>-10.751392982393799</v>
      </c>
      <c r="AF535">
        <f>MacroData!AG535</f>
        <v>80.390228312766595</v>
      </c>
      <c r="AG535">
        <f>MacroData!AH535</f>
        <v>0</v>
      </c>
      <c r="AH535">
        <f>MacroData!AI535</f>
        <v>0</v>
      </c>
      <c r="AI535">
        <f>MacroData!AJ535</f>
        <v>0</v>
      </c>
      <c r="AJ535">
        <f>MacroData!AK535</f>
        <v>1</v>
      </c>
      <c r="AK535">
        <f>MacroData!AL535</f>
        <v>0</v>
      </c>
      <c r="AL535">
        <f>MacroData!AM535</f>
        <v>2.7842260000000003</v>
      </c>
      <c r="AM535">
        <f>MacroData!AN535</f>
        <v>3.9189365137191041</v>
      </c>
      <c r="AN535" s="31">
        <f>GDP!C536+GDP!J536</f>
        <v>0</v>
      </c>
      <c r="AO535">
        <f>GDP!D536+GDP!K536</f>
        <v>0</v>
      </c>
      <c r="AP535">
        <f>GDP!E536+GDP!L536</f>
        <v>0</v>
      </c>
      <c r="AQ535">
        <f>GDP!F536+GDP!M536</f>
        <v>0</v>
      </c>
      <c r="AR535">
        <f>GDP!G536+GDP!N536</f>
        <v>0</v>
      </c>
      <c r="AS535">
        <f>GDP!H536+GDP!O536</f>
        <v>0</v>
      </c>
      <c r="AT535" s="7">
        <f>GDP!I536+GDP!P536</f>
        <v>0</v>
      </c>
      <c r="AU535">
        <f>GDP!AE536</f>
        <v>0.40456999999999999</v>
      </c>
      <c r="AV535">
        <f>GDP!AF536</f>
        <v>0</v>
      </c>
      <c r="AW535">
        <f>GDP!AG536</f>
        <v>0.19616</v>
      </c>
      <c r="AX535">
        <f>GDP!AH536</f>
        <v>0</v>
      </c>
      <c r="AY535">
        <f>GDP!AI536</f>
        <v>0</v>
      </c>
      <c r="AZ535">
        <f>GDP!AJ536</f>
        <v>0</v>
      </c>
      <c r="BA535" s="7">
        <f>GDP!AK536</f>
        <v>0</v>
      </c>
      <c r="BB535">
        <f>GDP!AS536</f>
        <v>0</v>
      </c>
      <c r="BC535">
        <f>GDP!AT536</f>
        <v>0</v>
      </c>
      <c r="BD535">
        <f>GDP!AU536</f>
        <v>0</v>
      </c>
      <c r="BE535">
        <f>GDP!AV536</f>
        <v>0</v>
      </c>
      <c r="BF535">
        <f>GDP!AW536</f>
        <v>0</v>
      </c>
      <c r="BG535">
        <f>GDP!AX536</f>
        <v>0</v>
      </c>
      <c r="BH535" s="7">
        <f>GDP!AY536</f>
        <v>0</v>
      </c>
      <c r="BI535">
        <f>GDP!AZ536</f>
        <v>0</v>
      </c>
      <c r="BJ535">
        <f>GDP!BA536</f>
        <v>0</v>
      </c>
      <c r="BK535">
        <f>GDP!BB536</f>
        <v>0</v>
      </c>
      <c r="BL535">
        <f>GDP!BC536</f>
        <v>0</v>
      </c>
      <c r="BM535">
        <f>GDP!BD536</f>
        <v>0</v>
      </c>
      <c r="BN535">
        <f>GDP!BE536</f>
        <v>0</v>
      </c>
      <c r="BO535" s="7">
        <f>GDP!BF536</f>
        <v>0</v>
      </c>
      <c r="BP535">
        <f>GDP!BG536+GDP!BN536+GDP!BU536</f>
        <v>6.13E-2</v>
      </c>
      <c r="BQ535">
        <f>GDP!BH536+GDP!BO536+GDP!BV536</f>
        <v>0</v>
      </c>
      <c r="BR535">
        <f>GDP!BI536+GDP!BP536+GDP!BW536</f>
        <v>6.13E-2</v>
      </c>
      <c r="BS535">
        <f>GDP!BJ536+GDP!BQ536+GDP!BX536</f>
        <v>0</v>
      </c>
      <c r="BT535">
        <f>GDP!BK536+GDP!BR536+GDP!BY536</f>
        <v>0</v>
      </c>
      <c r="BU535">
        <f>GDP!BL536+GDP!BS536+GDP!BZ536</f>
        <v>0</v>
      </c>
      <c r="BV535" s="7">
        <f>GDP!BM536+GDP!BT536+GDP!CA536</f>
        <v>0</v>
      </c>
      <c r="BW535">
        <f>GDP!CB536</f>
        <v>0.95626</v>
      </c>
      <c r="BX535">
        <f>GDP!CC536</f>
        <v>0</v>
      </c>
      <c r="BY535">
        <f>GDP!CD536</f>
        <v>0.69879999999999998</v>
      </c>
      <c r="BZ535">
        <f>GDP!CE536</f>
        <v>0</v>
      </c>
      <c r="CA535">
        <f>GDP!CF536</f>
        <v>0</v>
      </c>
      <c r="CB535">
        <f>GDP!CG536</f>
        <v>0</v>
      </c>
      <c r="CC535" s="7">
        <f>GDP!CH536</f>
        <v>0</v>
      </c>
      <c r="CD535">
        <f>GDP!CI536</f>
        <v>0</v>
      </c>
      <c r="CE535">
        <f>GDP!CJ536</f>
        <v>0</v>
      </c>
      <c r="CF535">
        <f>GDP!CK536</f>
        <v>0</v>
      </c>
      <c r="CG535">
        <f>GDP!CL536</f>
        <v>0</v>
      </c>
      <c r="CH535">
        <f>GDP!CM536</f>
        <v>0</v>
      </c>
      <c r="CI535">
        <f>GDP!CN536</f>
        <v>0</v>
      </c>
      <c r="CJ535" s="7">
        <f>GDP!CO536</f>
        <v>0</v>
      </c>
      <c r="CK535">
        <f>GDP!CP536</f>
        <v>0</v>
      </c>
      <c r="CL535">
        <f>GDP!CQ536</f>
        <v>0</v>
      </c>
      <c r="CM535">
        <f>GDP!CR536</f>
        <v>0</v>
      </c>
      <c r="CN535">
        <f>GDP!CS536</f>
        <v>0</v>
      </c>
      <c r="CO535">
        <f>GDP!CT536</f>
        <v>0</v>
      </c>
      <c r="CP535">
        <f>GDP!CU536</f>
        <v>0</v>
      </c>
      <c r="CQ535">
        <f>GDP!CV536</f>
        <v>0</v>
      </c>
      <c r="CR535">
        <f>GDP!CW536</f>
        <v>0.40456999999999999</v>
      </c>
      <c r="CS535">
        <f>GDP!CX536</f>
        <v>0</v>
      </c>
      <c r="CT535">
        <f>GDP!CY536</f>
        <v>0.19616</v>
      </c>
      <c r="CU535">
        <f>GDP!CZ536</f>
        <v>0</v>
      </c>
      <c r="CV535">
        <f>GDP!DA536</f>
        <v>0</v>
      </c>
      <c r="CW535">
        <f>GDP!DB536</f>
        <v>0</v>
      </c>
      <c r="CX535" s="7">
        <f>GDP!DC536</f>
        <v>0</v>
      </c>
      <c r="CY535">
        <f>GDP!DD536</f>
        <v>1.01756</v>
      </c>
      <c r="CZ535">
        <f>GDP!DE536</f>
        <v>0</v>
      </c>
      <c r="DA535">
        <f>GDP!DF536</f>
        <v>0.7601</v>
      </c>
      <c r="DB535">
        <f>GDP!DG536</f>
        <v>0</v>
      </c>
      <c r="DC535">
        <f>GDP!DH536</f>
        <v>0</v>
      </c>
      <c r="DD535">
        <f>GDP!DI536</f>
        <v>0</v>
      </c>
      <c r="DE535" s="7">
        <f>GDP!DJ536</f>
        <v>0</v>
      </c>
      <c r="DF535">
        <f>GDP!DU536</f>
        <v>0.60072999999999999</v>
      </c>
      <c r="DG535" s="7">
        <f>GDP!DV536</f>
        <v>1.77766</v>
      </c>
      <c r="DH535">
        <f>GDP!DW536</f>
        <v>1</v>
      </c>
      <c r="DI535">
        <f>GDP!EA536</f>
        <v>0</v>
      </c>
      <c r="DJ535">
        <f>GDP!EB536</f>
        <v>0</v>
      </c>
      <c r="DK535">
        <f>GDP!EC536</f>
        <v>0</v>
      </c>
      <c r="DL535">
        <f>GDP!ED536</f>
        <v>1</v>
      </c>
      <c r="DM535">
        <f>GDP!EE536</f>
        <v>0</v>
      </c>
      <c r="DN535">
        <f>GDP!DY536</f>
        <v>1</v>
      </c>
      <c r="DO535">
        <f>GDP!DZ536</f>
        <v>0</v>
      </c>
      <c r="DP535" s="84">
        <v>78.194997141569004</v>
      </c>
      <c r="DQ535" t="s">
        <v>145</v>
      </c>
      <c r="DR535">
        <v>66.332305862021002</v>
      </c>
      <c r="DS535" t="s">
        <v>145</v>
      </c>
      <c r="DT535">
        <v>0.84728907440000001</v>
      </c>
      <c r="DU535">
        <v>10.793026026200003</v>
      </c>
      <c r="DV535">
        <v>9.9457369518000025</v>
      </c>
      <c r="DW535">
        <v>68.617251019600005</v>
      </c>
      <c r="DX535">
        <v>57.824224993400001</v>
      </c>
      <c r="DY535">
        <v>37894551607.574997</v>
      </c>
      <c r="DZ535">
        <v>60160000000</v>
      </c>
      <c r="EA535">
        <f t="shared" si="40"/>
        <v>2.3205382222841053</v>
      </c>
      <c r="EB535">
        <f t="shared" si="41"/>
        <v>3.684001354556349</v>
      </c>
      <c r="EC535">
        <f t="shared" si="42"/>
        <v>-1.3634631322722437</v>
      </c>
      <c r="ED535">
        <v>984615441955.76294</v>
      </c>
      <c r="EE535">
        <f t="shared" si="43"/>
        <v>60.294624698838582</v>
      </c>
      <c r="EF535">
        <v>87012000000</v>
      </c>
      <c r="EG535">
        <v>451804649993.88098</v>
      </c>
      <c r="EH535">
        <f t="shared" si="44"/>
        <v>1.4256510499560802</v>
      </c>
    </row>
    <row r="536" spans="1:138" x14ac:dyDescent="0.35">
      <c r="A536" t="s">
        <v>190</v>
      </c>
      <c r="B536" s="7">
        <v>1994</v>
      </c>
      <c r="C536">
        <f>MacroData!D536</f>
        <v>1741.2550000000001</v>
      </c>
      <c r="D536" t="str">
        <f>MacroData!E536</f>
        <v>NA</v>
      </c>
      <c r="E536" t="str">
        <f>MacroData!F536</f>
        <v>NA</v>
      </c>
      <c r="F536">
        <f>MacroData!G536</f>
        <v>1350692749814.53</v>
      </c>
      <c r="G536">
        <f>MacroData!H536</f>
        <v>1820144084388.1599</v>
      </c>
      <c r="H536">
        <f>MacroData!I536</f>
        <v>1741255000000</v>
      </c>
      <c r="I536">
        <f>MacroData!J536</f>
        <v>2377711000000</v>
      </c>
      <c r="J536">
        <f>MacroData!K536</f>
        <v>7.6710000000000003</v>
      </c>
      <c r="K536">
        <f>MacroData!L536</f>
        <v>9.7089999999999996</v>
      </c>
      <c r="L536">
        <f>MacroData!M536</f>
        <v>1043.4871826171875</v>
      </c>
      <c r="M536">
        <f>MacroData!N536</f>
        <v>316.37908935546875</v>
      </c>
      <c r="N536">
        <f>MacroData!O536</f>
        <v>8780745</v>
      </c>
      <c r="O536">
        <f>MacroData!P536</f>
        <v>9758953799.3380127</v>
      </c>
      <c r="P536">
        <f>MacroData!Q536</f>
        <v>3722513741.5498047</v>
      </c>
      <c r="Q536">
        <f>MacroData!R536</f>
        <v>448782000000</v>
      </c>
      <c r="R536">
        <f>MacroData!S536</f>
        <v>2373988486258.4502</v>
      </c>
      <c r="S536">
        <f>MacroData!T536</f>
        <v>313497000000</v>
      </c>
      <c r="T536">
        <f>MacroData!U536</f>
        <v>1129280000000</v>
      </c>
      <c r="U536">
        <f>MacroData!V536</f>
        <v>11.32</v>
      </c>
      <c r="V536">
        <f>MacroData!W536</f>
        <v>954.1</v>
      </c>
      <c r="W536">
        <f>MacroData!X536</f>
        <v>92.064999999999998</v>
      </c>
      <c r="X536">
        <f>MacroData!Y536</f>
        <v>133791096326.46899</v>
      </c>
      <c r="Y536">
        <f>MacroData!Z536</f>
        <v>858676000000</v>
      </c>
      <c r="Z536">
        <f>MacroData!AA536</f>
        <v>995424477058.98303</v>
      </c>
      <c r="AA536">
        <f>MacroData!AB536</f>
        <v>230713477058.983</v>
      </c>
      <c r="AB536">
        <f>MacroData!AC536</f>
        <v>322702000000</v>
      </c>
      <c r="AC536">
        <f>MacroData!AD536</f>
        <v>832076000000</v>
      </c>
      <c r="AD536">
        <f>MacroData!AE536</f>
        <v>135285000000</v>
      </c>
      <c r="AE536">
        <f>MacroData!AF536</f>
        <v>-8.7281874280332303</v>
      </c>
      <c r="AF536">
        <f>MacroData!AG536</f>
        <v>82.158984150074104</v>
      </c>
      <c r="AG536">
        <f>MacroData!AH536</f>
        <v>0</v>
      </c>
      <c r="AH536">
        <f>MacroData!AI536</f>
        <v>0</v>
      </c>
      <c r="AI536">
        <f>MacroData!AJ536</f>
        <v>0</v>
      </c>
      <c r="AJ536">
        <f>MacroData!AK536</f>
        <v>1</v>
      </c>
      <c r="AK536">
        <f>MacroData!AL536</f>
        <v>0</v>
      </c>
      <c r="AL536">
        <f>MacroData!AM536</f>
        <v>2.2842260000000003</v>
      </c>
      <c r="AM536">
        <f>MacroData!AN536</f>
        <v>3.8185714312962125</v>
      </c>
      <c r="AN536" s="31">
        <f>GDP!C537+GDP!J537</f>
        <v>0</v>
      </c>
      <c r="AO536">
        <f>GDP!D537+GDP!K537</f>
        <v>0</v>
      </c>
      <c r="AP536">
        <f>GDP!E537+GDP!L537</f>
        <v>0</v>
      </c>
      <c r="AQ536">
        <f>GDP!F537+GDP!M537</f>
        <v>0</v>
      </c>
      <c r="AR536">
        <f>GDP!G537+GDP!N537</f>
        <v>0</v>
      </c>
      <c r="AS536">
        <f>GDP!H537+GDP!O537</f>
        <v>0</v>
      </c>
      <c r="AT536" s="7">
        <f>GDP!I537+GDP!P537</f>
        <v>0</v>
      </c>
      <c r="AU536">
        <f>GDP!AE537</f>
        <v>0</v>
      </c>
      <c r="AV536">
        <f>GDP!AF537</f>
        <v>0.19616</v>
      </c>
      <c r="AW536">
        <f>GDP!AG537</f>
        <v>0</v>
      </c>
      <c r="AX536">
        <f>GDP!AH537</f>
        <v>0</v>
      </c>
      <c r="AY536">
        <f>GDP!AI537</f>
        <v>0</v>
      </c>
      <c r="AZ536">
        <f>GDP!AJ537</f>
        <v>0</v>
      </c>
      <c r="BA536" s="7">
        <f>GDP!AK537</f>
        <v>0</v>
      </c>
      <c r="BB536">
        <f>GDP!AS537</f>
        <v>0</v>
      </c>
      <c r="BC536">
        <f>GDP!AT537</f>
        <v>0</v>
      </c>
      <c r="BD536">
        <f>GDP!AU537</f>
        <v>0.19614000000000001</v>
      </c>
      <c r="BE536">
        <f>GDP!AV537</f>
        <v>0.11206000000000001</v>
      </c>
      <c r="BF536">
        <f>GDP!AW537</f>
        <v>8.4080000000000002E-2</v>
      </c>
      <c r="BG536">
        <f>GDP!AX537</f>
        <v>5.6030000000000003E-2</v>
      </c>
      <c r="BH536" s="7">
        <f>GDP!AY537</f>
        <v>0</v>
      </c>
      <c r="BI536">
        <f>GDP!AZ537</f>
        <v>0</v>
      </c>
      <c r="BJ536">
        <f>GDP!BA537</f>
        <v>0</v>
      </c>
      <c r="BK536">
        <f>GDP!BB537</f>
        <v>0</v>
      </c>
      <c r="BL536">
        <f>GDP!BC537</f>
        <v>0</v>
      </c>
      <c r="BM536">
        <f>GDP!BD537</f>
        <v>0</v>
      </c>
      <c r="BN536">
        <f>GDP!BE537</f>
        <v>0</v>
      </c>
      <c r="BO536" s="7">
        <f>GDP!BF537</f>
        <v>0</v>
      </c>
      <c r="BP536">
        <f>GDP!BG537+GDP!BN537+GDP!BU537</f>
        <v>0</v>
      </c>
      <c r="BQ536">
        <f>GDP!BH537+GDP!BO537+GDP!BV537</f>
        <v>6.13E-2</v>
      </c>
      <c r="BR536">
        <f>GDP!BI537+GDP!BP537+GDP!BW537</f>
        <v>9.8059999999999994E-2</v>
      </c>
      <c r="BS536">
        <f>GDP!BJ537+GDP!BQ537+GDP!BX537</f>
        <v>5.6030000000000003E-2</v>
      </c>
      <c r="BT536">
        <f>GDP!BK537+GDP!BR537+GDP!BY537</f>
        <v>4.2029999999999998E-2</v>
      </c>
      <c r="BU536">
        <f>GDP!BL537+GDP!BS537+GDP!BZ537</f>
        <v>2.8029999999999999E-2</v>
      </c>
      <c r="BV536" s="7">
        <f>GDP!BM537+GDP!BT537+GDP!CA537</f>
        <v>0</v>
      </c>
      <c r="BW536">
        <f>GDP!CB537</f>
        <v>0</v>
      </c>
      <c r="BX536">
        <f>GDP!CC537</f>
        <v>0.69879999999999998</v>
      </c>
      <c r="BY536">
        <f>GDP!CD537</f>
        <v>0.19611999999999999</v>
      </c>
      <c r="BZ536">
        <f>GDP!CE537</f>
        <v>0.11206000000000001</v>
      </c>
      <c r="CA536">
        <f>GDP!CF537</f>
        <v>8.4059999999999996E-2</v>
      </c>
      <c r="CB536">
        <f>GDP!CG537</f>
        <v>5.6050000000000003E-2</v>
      </c>
      <c r="CC536" s="7">
        <f>GDP!CH537</f>
        <v>0</v>
      </c>
      <c r="CD536">
        <f>GDP!CI537</f>
        <v>0</v>
      </c>
      <c r="CE536">
        <f>GDP!CJ537</f>
        <v>0</v>
      </c>
      <c r="CF536">
        <f>GDP!CK537</f>
        <v>0</v>
      </c>
      <c r="CG536">
        <f>GDP!CL537</f>
        <v>0</v>
      </c>
      <c r="CH536">
        <f>GDP!CM537</f>
        <v>0</v>
      </c>
      <c r="CI536">
        <f>GDP!CN537</f>
        <v>0</v>
      </c>
      <c r="CJ536" s="7">
        <f>GDP!CO537</f>
        <v>0</v>
      </c>
      <c r="CK536">
        <f>GDP!CP537</f>
        <v>0</v>
      </c>
      <c r="CL536">
        <f>GDP!CQ537</f>
        <v>0</v>
      </c>
      <c r="CM536">
        <f>GDP!CR537</f>
        <v>0</v>
      </c>
      <c r="CN536">
        <f>GDP!CS537</f>
        <v>0</v>
      </c>
      <c r="CO536">
        <f>GDP!CT537</f>
        <v>0</v>
      </c>
      <c r="CP536">
        <f>GDP!CU537</f>
        <v>0</v>
      </c>
      <c r="CQ536">
        <f>GDP!CV537</f>
        <v>0</v>
      </c>
      <c r="CR536">
        <f>GDP!CW537</f>
        <v>0</v>
      </c>
      <c r="CS536">
        <f>GDP!CX537</f>
        <v>0.19616</v>
      </c>
      <c r="CT536">
        <f>GDP!CY537</f>
        <v>0.19614000000000001</v>
      </c>
      <c r="CU536">
        <f>GDP!CZ537</f>
        <v>0.11206000000000001</v>
      </c>
      <c r="CV536">
        <f>GDP!DA537</f>
        <v>8.4080000000000002E-2</v>
      </c>
      <c r="CW536">
        <f>GDP!DB537</f>
        <v>5.6030000000000003E-2</v>
      </c>
      <c r="CX536" s="7">
        <f>GDP!DC537</f>
        <v>0</v>
      </c>
      <c r="CY536">
        <f>GDP!DD537</f>
        <v>0</v>
      </c>
      <c r="CZ536">
        <f>GDP!DE537</f>
        <v>0.7601</v>
      </c>
      <c r="DA536">
        <f>GDP!DF537</f>
        <v>0.29418</v>
      </c>
      <c r="DB536">
        <f>GDP!DG537</f>
        <v>0.16809000000000002</v>
      </c>
      <c r="DC536">
        <f>GDP!DH537</f>
        <v>0.12608999999999998</v>
      </c>
      <c r="DD536">
        <f>GDP!DI537</f>
        <v>8.4080000000000002E-2</v>
      </c>
      <c r="DE536" s="7">
        <f>GDP!DJ537</f>
        <v>0</v>
      </c>
      <c r="DF536">
        <f>GDP!DU537</f>
        <v>0.6444700000000001</v>
      </c>
      <c r="DG536" s="7">
        <f>GDP!DV537</f>
        <v>1.4325399999999999</v>
      </c>
      <c r="DH536">
        <f>GDP!DW537</f>
        <v>1</v>
      </c>
      <c r="DI536">
        <f>GDP!EA537</f>
        <v>0</v>
      </c>
      <c r="DJ536">
        <f>GDP!EB537</f>
        <v>0</v>
      </c>
      <c r="DK536">
        <f>GDP!EC537</f>
        <v>0</v>
      </c>
      <c r="DL536">
        <f>GDP!ED537</f>
        <v>1</v>
      </c>
      <c r="DM536">
        <f>GDP!EE537</f>
        <v>0</v>
      </c>
      <c r="DN536">
        <f>GDP!DY537</f>
        <v>1</v>
      </c>
      <c r="DO536">
        <f>GDP!DZ537</f>
        <v>0</v>
      </c>
      <c r="DP536" s="84">
        <v>82.501074891515998</v>
      </c>
      <c r="DQ536" t="s">
        <v>145</v>
      </c>
      <c r="DR536">
        <v>68.711329799224004</v>
      </c>
      <c r="DS536" t="s">
        <v>145</v>
      </c>
      <c r="DT536">
        <v>1.6875311401999999</v>
      </c>
      <c r="DU536">
        <v>8.7617122058999968</v>
      </c>
      <c r="DV536">
        <v>7.0741810656999968</v>
      </c>
      <c r="DW536">
        <v>66.105849100699999</v>
      </c>
      <c r="DX536">
        <v>57.344136894800002</v>
      </c>
      <c r="DY536">
        <v>10986610943.4326</v>
      </c>
      <c r="DZ536">
        <v>61240000000</v>
      </c>
      <c r="EA536">
        <f t="shared" si="40"/>
        <v>0.63095933355152467</v>
      </c>
      <c r="EB536">
        <f t="shared" si="41"/>
        <v>3.5170035405497755</v>
      </c>
      <c r="EC536">
        <f t="shared" si="42"/>
        <v>-2.8860442069982506</v>
      </c>
      <c r="ED536">
        <v>1020070919187.23</v>
      </c>
      <c r="EE536">
        <f t="shared" si="43"/>
        <v>58.582511992053433</v>
      </c>
      <c r="EF536">
        <v>97853000000</v>
      </c>
      <c r="EG536">
        <v>465923763424.55603</v>
      </c>
      <c r="EH536">
        <f t="shared" si="44"/>
        <v>2.5440562004738134</v>
      </c>
    </row>
    <row r="537" spans="1:138" x14ac:dyDescent="0.35">
      <c r="A537" t="s">
        <v>190</v>
      </c>
      <c r="B537" s="7">
        <v>1995</v>
      </c>
      <c r="C537">
        <f>MacroData!D537</f>
        <v>1883.0790000000002</v>
      </c>
      <c r="D537" t="str">
        <f>MacroData!E537</f>
        <v>NA</v>
      </c>
      <c r="E537" t="str">
        <f>MacroData!F537</f>
        <v>NA</v>
      </c>
      <c r="F537">
        <f>MacroData!G537</f>
        <v>1430587000000</v>
      </c>
      <c r="G537">
        <f>MacroData!H537</f>
        <v>1929896125336.48</v>
      </c>
      <c r="H537">
        <f>MacroData!I537</f>
        <v>1883079000000</v>
      </c>
      <c r="I537">
        <f>MacroData!J537</f>
        <v>2478570000000</v>
      </c>
      <c r="J537">
        <f>MacroData!K537</f>
        <v>8.83</v>
      </c>
      <c r="K537">
        <f>MacroData!L537</f>
        <v>10.271000000000001</v>
      </c>
      <c r="L537">
        <f>MacroData!M537</f>
        <v>1060.77099609375</v>
      </c>
      <c r="M537">
        <f>MacroData!N537</f>
        <v>342.85882568359375</v>
      </c>
      <c r="N537">
        <f>MacroData!O537</f>
        <v>8826938</v>
      </c>
      <c r="O537">
        <f>MacroData!P537</f>
        <v>17195399061.151352</v>
      </c>
      <c r="P537">
        <f>MacroData!Q537</f>
        <v>47241213820.129883</v>
      </c>
      <c r="Q537">
        <f>MacroData!R537</f>
        <v>486267000000</v>
      </c>
      <c r="R537">
        <f>MacroData!S537</f>
        <v>2431328786179.8701</v>
      </c>
      <c r="S537">
        <f>MacroData!T537</f>
        <v>357491000000</v>
      </c>
      <c r="T537">
        <f>MacroData!U537</f>
        <v>1142556000000</v>
      </c>
      <c r="U537">
        <f>MacroData!V537</f>
        <v>10.632999999999999</v>
      </c>
      <c r="V537">
        <f>MacroData!W537</f>
        <v>1101.8599999999999</v>
      </c>
      <c r="W537">
        <f>MacroData!X537</f>
        <v>92.403000000000006</v>
      </c>
      <c r="X537">
        <f>MacroData!Y537</f>
        <v>135222184571.903</v>
      </c>
      <c r="Y537">
        <f>MacroData!Z537</f>
        <v>893703000000</v>
      </c>
      <c r="Z537">
        <f>MacroData!AA537</f>
        <v>1059868000000</v>
      </c>
      <c r="AA537">
        <f>MacroData!AB537</f>
        <v>251152000000</v>
      </c>
      <c r="AB537">
        <f>MacroData!AC537</f>
        <v>324352000000</v>
      </c>
      <c r="AC537">
        <f>MacroData!AD537</f>
        <v>835749000000</v>
      </c>
      <c r="AD537">
        <f>MacroData!AE537</f>
        <v>128776000000</v>
      </c>
      <c r="AE537">
        <f>MacroData!AF537</f>
        <v>-7.0022553488196699</v>
      </c>
      <c r="AF537">
        <f>MacroData!AG537</f>
        <v>84.236307983921506</v>
      </c>
      <c r="AG537">
        <f>MacroData!AH537</f>
        <v>0</v>
      </c>
      <c r="AH537">
        <f>MacroData!AI537</f>
        <v>0</v>
      </c>
      <c r="AI537">
        <f>MacroData!AJ537</f>
        <v>0</v>
      </c>
      <c r="AJ537">
        <f>MacroData!AK537</f>
        <v>0</v>
      </c>
      <c r="AK537">
        <f>MacroData!AL537</f>
        <v>0</v>
      </c>
      <c r="AL537">
        <f>MacroData!AM537</f>
        <v>2.2842260000000003</v>
      </c>
      <c r="AM537">
        <f>MacroData!AN537</f>
        <v>3.4449206250054494</v>
      </c>
      <c r="AN537" s="31">
        <f>GDP!C538+GDP!J538</f>
        <v>1.1104099999999999</v>
      </c>
      <c r="AO537">
        <f>GDP!D538+GDP!K538</f>
        <v>0</v>
      </c>
      <c r="AP537">
        <f>GDP!E538+GDP!L538</f>
        <v>0.63460000000000005</v>
      </c>
      <c r="AQ537">
        <f>GDP!F538+GDP!M538</f>
        <v>0.47598000000000001</v>
      </c>
      <c r="AR537">
        <f>GDP!G538+GDP!N538</f>
        <v>0.31747000000000003</v>
      </c>
      <c r="AS537">
        <f>GDP!H538+GDP!O538</f>
        <v>0</v>
      </c>
      <c r="AT537" s="7">
        <f>GDP!I538+GDP!P538</f>
        <v>0</v>
      </c>
      <c r="AU537">
        <f>GDP!AE538</f>
        <v>-0.16597000000000001</v>
      </c>
      <c r="AV537">
        <f>GDP!AF538</f>
        <v>0</v>
      </c>
      <c r="AW537">
        <f>GDP!AG538</f>
        <v>-9.4759999999999997E-2</v>
      </c>
      <c r="AX537">
        <f>GDP!AH538</f>
        <v>-7.1099999999999997E-2</v>
      </c>
      <c r="AY537">
        <f>GDP!AI538</f>
        <v>-4.7379999999999999E-2</v>
      </c>
      <c r="AZ537">
        <f>GDP!AJ538</f>
        <v>0</v>
      </c>
      <c r="BA537" s="7">
        <f>GDP!AK538</f>
        <v>0</v>
      </c>
      <c r="BB537">
        <f>GDP!AS538</f>
        <v>0</v>
      </c>
      <c r="BC537">
        <f>GDP!AT538</f>
        <v>0.19614000000000001</v>
      </c>
      <c r="BD537">
        <f>GDP!AU538</f>
        <v>0.11206000000000001</v>
      </c>
      <c r="BE537">
        <f>GDP!AV538</f>
        <v>8.4080000000000002E-2</v>
      </c>
      <c r="BF537">
        <f>GDP!AW538</f>
        <v>5.6030000000000003E-2</v>
      </c>
      <c r="BG537">
        <f>GDP!AX538</f>
        <v>0</v>
      </c>
      <c r="BH537" s="7">
        <f>GDP!AY538</f>
        <v>0</v>
      </c>
      <c r="BI537">
        <f>GDP!AZ538</f>
        <v>0.12003</v>
      </c>
      <c r="BJ537">
        <f>GDP!BA538</f>
        <v>0</v>
      </c>
      <c r="BK537">
        <f>GDP!BB538</f>
        <v>6.8919999999999995E-2</v>
      </c>
      <c r="BL537">
        <f>GDP!BC538</f>
        <v>5.1740000000000001E-2</v>
      </c>
      <c r="BM537">
        <f>GDP!BD538</f>
        <v>3.4569999999999997E-2</v>
      </c>
      <c r="BN537">
        <f>GDP!BE538</f>
        <v>0</v>
      </c>
      <c r="BO537" s="7">
        <f>GDP!BF538</f>
        <v>0</v>
      </c>
      <c r="BP537">
        <f>GDP!BG538+GDP!BN538+GDP!BU538</f>
        <v>0.24407999999999999</v>
      </c>
      <c r="BQ537">
        <f>GDP!BH538+GDP!BO538+GDP!BV538</f>
        <v>9.8059999999999994E-2</v>
      </c>
      <c r="BR537">
        <f>GDP!BI538+GDP!BP538+GDP!BW538</f>
        <v>0.1953</v>
      </c>
      <c r="BS537">
        <f>GDP!BJ538+GDP!BQ538+GDP!BX538</f>
        <v>0.14649000000000001</v>
      </c>
      <c r="BT537">
        <f>GDP!BK538+GDP!BR538+GDP!BY538</f>
        <v>9.7689999999999999E-2</v>
      </c>
      <c r="BU537">
        <f>GDP!BL538+GDP!BS538+GDP!BZ538</f>
        <v>0</v>
      </c>
      <c r="BV537" s="7">
        <f>GDP!BM538+GDP!BT538+GDP!CA538</f>
        <v>0</v>
      </c>
      <c r="BW537">
        <f>GDP!CB538</f>
        <v>1.12649</v>
      </c>
      <c r="BX537">
        <f>GDP!CC538</f>
        <v>0.19611999999999999</v>
      </c>
      <c r="BY537">
        <f>GDP!CD538</f>
        <v>0.75527999999999995</v>
      </c>
      <c r="BZ537">
        <f>GDP!CE538</f>
        <v>0.56657999999999997</v>
      </c>
      <c r="CA537">
        <f>GDP!CF538</f>
        <v>0.37776999999999999</v>
      </c>
      <c r="CB537">
        <f>GDP!CG538</f>
        <v>0</v>
      </c>
      <c r="CC537" s="7">
        <f>GDP!CH538</f>
        <v>0</v>
      </c>
      <c r="CD537">
        <f>GDP!CI538</f>
        <v>0</v>
      </c>
      <c r="CE537">
        <f>GDP!CJ538</f>
        <v>0</v>
      </c>
      <c r="CF537">
        <f>GDP!CK538</f>
        <v>0</v>
      </c>
      <c r="CG537">
        <f>GDP!CL538</f>
        <v>0</v>
      </c>
      <c r="CH537">
        <f>GDP!CM538</f>
        <v>0</v>
      </c>
      <c r="CI537">
        <f>GDP!CN538</f>
        <v>0</v>
      </c>
      <c r="CJ537" s="7">
        <f>GDP!CO538</f>
        <v>0</v>
      </c>
      <c r="CK537">
        <f>GDP!CP538</f>
        <v>0.22822999999999999</v>
      </c>
      <c r="CL537">
        <f>GDP!CQ538</f>
        <v>0</v>
      </c>
      <c r="CM537">
        <f>GDP!CR538</f>
        <v>0.13064999999999999</v>
      </c>
      <c r="CN537">
        <f>GDP!CS538</f>
        <v>9.8030000000000006E-2</v>
      </c>
      <c r="CO537">
        <f>GDP!CT538</f>
        <v>6.5409999999999996E-2</v>
      </c>
      <c r="CP537">
        <f>GDP!CU538</f>
        <v>0</v>
      </c>
      <c r="CQ537">
        <f>GDP!CV538</f>
        <v>0</v>
      </c>
      <c r="CR537">
        <f>GDP!CW538</f>
        <v>1.06447</v>
      </c>
      <c r="CS537">
        <f>GDP!CX538</f>
        <v>0.19614000000000001</v>
      </c>
      <c r="CT537">
        <f>GDP!CY538</f>
        <v>0.72082000000000013</v>
      </c>
      <c r="CU537">
        <f>GDP!CZ538</f>
        <v>0.54069999999999996</v>
      </c>
      <c r="CV537">
        <f>GDP!DA538</f>
        <v>0.36069000000000007</v>
      </c>
      <c r="CW537">
        <f>GDP!DB538</f>
        <v>0</v>
      </c>
      <c r="CX537" s="7">
        <f>GDP!DC538</f>
        <v>0</v>
      </c>
      <c r="CY537">
        <f>GDP!DD538</f>
        <v>1.5988</v>
      </c>
      <c r="CZ537">
        <f>GDP!DE538</f>
        <v>0.29418</v>
      </c>
      <c r="DA537">
        <f>GDP!DF538</f>
        <v>1.0812299999999999</v>
      </c>
      <c r="DB537">
        <f>GDP!DG538</f>
        <v>0.81109999999999993</v>
      </c>
      <c r="DC537">
        <f>GDP!DH538</f>
        <v>0.54086999999999996</v>
      </c>
      <c r="DD537">
        <f>GDP!DI538</f>
        <v>0</v>
      </c>
      <c r="DE537" s="7">
        <f>GDP!DJ538</f>
        <v>0</v>
      </c>
      <c r="DF537">
        <f>GDP!DU538</f>
        <v>2.8828200000000002</v>
      </c>
      <c r="DG537" s="7">
        <f>GDP!DV538</f>
        <v>4.3261799999999999</v>
      </c>
      <c r="DH537">
        <f>GDP!DW538</f>
        <v>1</v>
      </c>
      <c r="DI537">
        <f>GDP!EA538</f>
        <v>0</v>
      </c>
      <c r="DJ537">
        <f>GDP!EB538</f>
        <v>0</v>
      </c>
      <c r="DK537">
        <f>GDP!EC538</f>
        <v>0</v>
      </c>
      <c r="DL537">
        <f>GDP!ED538</f>
        <v>1</v>
      </c>
      <c r="DM537">
        <f>GDP!EE538</f>
        <v>0</v>
      </c>
      <c r="DN537">
        <f>GDP!DY538</f>
        <v>1</v>
      </c>
      <c r="DO537">
        <f>GDP!DZ538</f>
        <v>0</v>
      </c>
      <c r="DP537" s="84">
        <v>81.055938549106799</v>
      </c>
      <c r="DQ537" s="84">
        <v>69.941800000000001</v>
      </c>
      <c r="DR537">
        <v>68.837148113737996</v>
      </c>
      <c r="DS537" t="s">
        <v>145</v>
      </c>
      <c r="DT537">
        <v>2.3470969934000001</v>
      </c>
      <c r="DU537">
        <v>7.0296619619999987</v>
      </c>
      <c r="DV537">
        <v>4.6825649685999986</v>
      </c>
      <c r="DW537">
        <v>63.561293954</v>
      </c>
      <c r="DX537">
        <v>56.531631992000001</v>
      </c>
      <c r="DY537">
        <v>10986000000.000299</v>
      </c>
      <c r="DZ537">
        <v>63676000000</v>
      </c>
      <c r="EA537">
        <f t="shared" si="40"/>
        <v>0.58340621928237202</v>
      </c>
      <c r="EB537">
        <f t="shared" si="41"/>
        <v>3.3814831985275178</v>
      </c>
      <c r="EC537">
        <f t="shared" si="42"/>
        <v>-2.7980769792451459</v>
      </c>
      <c r="ED537">
        <v>1056489000000</v>
      </c>
      <c r="EE537">
        <f t="shared" si="43"/>
        <v>56.104337630019771</v>
      </c>
      <c r="EF537">
        <v>96528000000</v>
      </c>
      <c r="EG537">
        <v>480691000000</v>
      </c>
      <c r="EH537">
        <f t="shared" si="44"/>
        <v>3.4158806127872485</v>
      </c>
    </row>
    <row r="538" spans="1:138" x14ac:dyDescent="0.35">
      <c r="A538" t="s">
        <v>190</v>
      </c>
      <c r="B538" s="7">
        <v>1996</v>
      </c>
      <c r="C538">
        <f>MacroData!D538</f>
        <v>1932.0700000000002</v>
      </c>
      <c r="D538">
        <f>MacroData!E538</f>
        <v>97.093999999999994</v>
      </c>
      <c r="E538">
        <f>MacroData!F538</f>
        <v>98.230999999999995</v>
      </c>
      <c r="F538">
        <f>MacroData!G538</f>
        <v>1524917000000</v>
      </c>
      <c r="G538">
        <f>MacroData!H538</f>
        <v>1997950784362.51</v>
      </c>
      <c r="H538">
        <f>MacroData!I538</f>
        <v>1932070000000</v>
      </c>
      <c r="I538">
        <f>MacroData!J538</f>
        <v>2516774000000</v>
      </c>
      <c r="J538">
        <f>MacroData!K538</f>
        <v>6.0190000000000001</v>
      </c>
      <c r="K538">
        <f>MacroData!L538</f>
        <v>8.0549999999999997</v>
      </c>
      <c r="L538">
        <f>MacroData!M538</f>
        <v>1084.66357421875</v>
      </c>
      <c r="M538">
        <f>MacroData!N538</f>
        <v>354.13223266601563</v>
      </c>
      <c r="N538">
        <f>MacroData!O538</f>
        <v>8840997</v>
      </c>
      <c r="O538">
        <f>MacroData!P538</f>
        <v>18249711909.016727</v>
      </c>
      <c r="P538">
        <f>MacroData!Q538</f>
        <v>34960829767.330078</v>
      </c>
      <c r="Q538">
        <f>MacroData!R538</f>
        <v>512275000000</v>
      </c>
      <c r="R538">
        <f>MacroData!S538</f>
        <v>2481813170232.6699</v>
      </c>
      <c r="S538">
        <f>MacroData!T538</f>
        <v>383937000000</v>
      </c>
      <c r="T538">
        <f>MacroData!U538</f>
        <v>1163320000000</v>
      </c>
      <c r="U538">
        <f>MacroData!V538</f>
        <v>11.573</v>
      </c>
      <c r="V538">
        <f>MacroData!W538</f>
        <v>1585.54</v>
      </c>
      <c r="W538">
        <f>MacroData!X538</f>
        <v>101.754</v>
      </c>
      <c r="X538">
        <f>MacroData!Y538</f>
        <v>137673320649.039</v>
      </c>
      <c r="Y538">
        <f>MacroData!Z538</f>
        <v>918231000000</v>
      </c>
      <c r="Z538">
        <f>MacroData!AA538</f>
        <v>1123180000000</v>
      </c>
      <c r="AA538">
        <f>MacroData!AB538</f>
        <v>237841000000</v>
      </c>
      <c r="AB538">
        <f>MacroData!AC538</f>
        <v>317474000000</v>
      </c>
      <c r="AC538">
        <f>MacroData!AD538</f>
        <v>836270000000</v>
      </c>
      <c r="AD538">
        <f>MacroData!AE538</f>
        <v>128338000000</v>
      </c>
      <c r="AE538">
        <f>MacroData!AF538</f>
        <v>-3.0869481954587599</v>
      </c>
      <c r="AF538">
        <f>MacroData!AG538</f>
        <v>84.633038265186698</v>
      </c>
      <c r="AG538">
        <f>MacroData!AH538</f>
        <v>0</v>
      </c>
      <c r="AH538">
        <f>MacroData!AI538</f>
        <v>0</v>
      </c>
      <c r="AI538">
        <f>MacroData!AJ538</f>
        <v>0</v>
      </c>
      <c r="AJ538">
        <f>MacroData!AK538</f>
        <v>0</v>
      </c>
      <c r="AK538">
        <f>MacroData!AL538</f>
        <v>1</v>
      </c>
      <c r="AL538">
        <f>MacroData!AM538</f>
        <v>2.2842260000000003</v>
      </c>
      <c r="AM538">
        <f>MacroData!AN538</f>
        <v>3.1772222235089251</v>
      </c>
      <c r="AN538" s="31">
        <f>GDP!C539+GDP!J539</f>
        <v>0</v>
      </c>
      <c r="AO538">
        <f>GDP!D539+GDP!K539</f>
        <v>0.63460000000000005</v>
      </c>
      <c r="AP538">
        <f>GDP!E539+GDP!L539</f>
        <v>0.47598000000000001</v>
      </c>
      <c r="AQ538">
        <f>GDP!F539+GDP!M539</f>
        <v>0.31747000000000003</v>
      </c>
      <c r="AR538">
        <f>GDP!G539+GDP!N539</f>
        <v>0</v>
      </c>
      <c r="AS538">
        <f>GDP!H539+GDP!O539</f>
        <v>0</v>
      </c>
      <c r="AT538" s="7">
        <f>GDP!I539+GDP!P539</f>
        <v>0</v>
      </c>
      <c r="AU538">
        <f>GDP!AE539</f>
        <v>0</v>
      </c>
      <c r="AV538">
        <f>GDP!AF539</f>
        <v>-9.4759999999999997E-2</v>
      </c>
      <c r="AW538">
        <f>GDP!AG539</f>
        <v>-7.1099999999999997E-2</v>
      </c>
      <c r="AX538">
        <f>GDP!AH539</f>
        <v>-4.7379999999999999E-2</v>
      </c>
      <c r="AY538">
        <f>GDP!AI539</f>
        <v>0</v>
      </c>
      <c r="AZ538">
        <f>GDP!AJ539</f>
        <v>0</v>
      </c>
      <c r="BA538" s="7">
        <f>GDP!AK539</f>
        <v>0</v>
      </c>
      <c r="BB538">
        <f>GDP!AS539</f>
        <v>0</v>
      </c>
      <c r="BC538">
        <f>GDP!AT539</f>
        <v>0.11206000000000001</v>
      </c>
      <c r="BD538">
        <f>GDP!AU539</f>
        <v>8.4080000000000002E-2</v>
      </c>
      <c r="BE538">
        <f>GDP!AV539</f>
        <v>5.6030000000000003E-2</v>
      </c>
      <c r="BF538">
        <f>GDP!AW539</f>
        <v>0</v>
      </c>
      <c r="BG538">
        <f>GDP!AX539</f>
        <v>0</v>
      </c>
      <c r="BH538" s="7">
        <f>GDP!AY539</f>
        <v>0</v>
      </c>
      <c r="BI538">
        <f>GDP!AZ539</f>
        <v>0</v>
      </c>
      <c r="BJ538">
        <f>GDP!BA539</f>
        <v>6.8919999999999995E-2</v>
      </c>
      <c r="BK538">
        <f>GDP!BB539</f>
        <v>5.1740000000000001E-2</v>
      </c>
      <c r="BL538">
        <f>GDP!BC539</f>
        <v>3.4569999999999997E-2</v>
      </c>
      <c r="BM538">
        <f>GDP!BD539</f>
        <v>0</v>
      </c>
      <c r="BN538">
        <f>GDP!BE539</f>
        <v>0</v>
      </c>
      <c r="BO538" s="7">
        <f>GDP!BF539</f>
        <v>0</v>
      </c>
      <c r="BP538">
        <f>GDP!BG539+GDP!BN539+GDP!BU539</f>
        <v>0</v>
      </c>
      <c r="BQ538">
        <f>GDP!BH539+GDP!BO539+GDP!BV539</f>
        <v>0.1953</v>
      </c>
      <c r="BR538">
        <f>GDP!BI539+GDP!BP539+GDP!BW539</f>
        <v>0.14649000000000001</v>
      </c>
      <c r="BS538">
        <f>GDP!BJ539+GDP!BQ539+GDP!BX539</f>
        <v>9.7689999999999999E-2</v>
      </c>
      <c r="BT538">
        <f>GDP!BK539+GDP!BR539+GDP!BY539</f>
        <v>0</v>
      </c>
      <c r="BU538">
        <f>GDP!BL539+GDP!BS539+GDP!BZ539</f>
        <v>0</v>
      </c>
      <c r="BV538" s="7">
        <f>GDP!BM539+GDP!BT539+GDP!CA539</f>
        <v>0</v>
      </c>
      <c r="BW538">
        <f>GDP!CB539</f>
        <v>0</v>
      </c>
      <c r="BX538">
        <f>GDP!CC539</f>
        <v>0.75527999999999995</v>
      </c>
      <c r="BY538">
        <f>GDP!CD539</f>
        <v>0.56657999999999997</v>
      </c>
      <c r="BZ538">
        <f>GDP!CE539</f>
        <v>0.37776999999999999</v>
      </c>
      <c r="CA538">
        <f>GDP!CF539</f>
        <v>0</v>
      </c>
      <c r="CB538">
        <f>GDP!CG539</f>
        <v>0</v>
      </c>
      <c r="CC538" s="7">
        <f>GDP!CH539</f>
        <v>0</v>
      </c>
      <c r="CD538">
        <f>GDP!CI539</f>
        <v>0</v>
      </c>
      <c r="CE538">
        <f>GDP!CJ539</f>
        <v>0</v>
      </c>
      <c r="CF538">
        <f>GDP!CK539</f>
        <v>0.13807</v>
      </c>
      <c r="CG538">
        <f>GDP!CL539</f>
        <v>0.13807</v>
      </c>
      <c r="CH538">
        <f>GDP!CM539</f>
        <v>0.13807</v>
      </c>
      <c r="CI538">
        <f>GDP!CN539</f>
        <v>0</v>
      </c>
      <c r="CJ538" s="7">
        <f>GDP!CO539</f>
        <v>0</v>
      </c>
      <c r="CK538">
        <f>GDP!CP539</f>
        <v>0</v>
      </c>
      <c r="CL538">
        <f>GDP!CQ539</f>
        <v>0.13064999999999999</v>
      </c>
      <c r="CM538">
        <f>GDP!CR539</f>
        <v>9.8030000000000006E-2</v>
      </c>
      <c r="CN538">
        <f>GDP!CS539</f>
        <v>6.5409999999999996E-2</v>
      </c>
      <c r="CO538">
        <f>GDP!CT539</f>
        <v>0</v>
      </c>
      <c r="CP538">
        <f>GDP!CU539</f>
        <v>0</v>
      </c>
      <c r="CQ538">
        <f>GDP!CV539</f>
        <v>0</v>
      </c>
      <c r="CR538">
        <f>GDP!CW539</f>
        <v>0</v>
      </c>
      <c r="CS538">
        <f>GDP!CX539</f>
        <v>0.72082000000000013</v>
      </c>
      <c r="CT538">
        <f>GDP!CY539</f>
        <v>0.54069999999999996</v>
      </c>
      <c r="CU538">
        <f>GDP!CZ539</f>
        <v>0.36069000000000007</v>
      </c>
      <c r="CV538">
        <f>GDP!DA539</f>
        <v>0</v>
      </c>
      <c r="CW538">
        <f>GDP!DB539</f>
        <v>0</v>
      </c>
      <c r="CX538" s="7">
        <f>GDP!DC539</f>
        <v>0</v>
      </c>
      <c r="CY538">
        <f>GDP!DD539</f>
        <v>0</v>
      </c>
      <c r="CZ538">
        <f>GDP!DE539</f>
        <v>1.0812299999999999</v>
      </c>
      <c r="DA538">
        <f>GDP!DF539</f>
        <v>0.94917000000000007</v>
      </c>
      <c r="DB538">
        <f>GDP!DG539</f>
        <v>0.67893999999999999</v>
      </c>
      <c r="DC538">
        <f>GDP!DH539</f>
        <v>0.13807</v>
      </c>
      <c r="DD538">
        <f>GDP!DI539</f>
        <v>0</v>
      </c>
      <c r="DE538" s="7">
        <f>GDP!DJ539</f>
        <v>0</v>
      </c>
      <c r="DF538">
        <f>GDP!DU539</f>
        <v>1.6222099999999999</v>
      </c>
      <c r="DG538" s="7">
        <f>GDP!DV539</f>
        <v>2.84741</v>
      </c>
      <c r="DH538">
        <f>GDP!DW539</f>
        <v>1</v>
      </c>
      <c r="DI538">
        <f>GDP!EA539</f>
        <v>0</v>
      </c>
      <c r="DJ538">
        <f>GDP!EB539</f>
        <v>0</v>
      </c>
      <c r="DK538">
        <f>GDP!EC539</f>
        <v>0</v>
      </c>
      <c r="DL538">
        <f>GDP!ED539</f>
        <v>1</v>
      </c>
      <c r="DM538">
        <f>GDP!EE539</f>
        <v>0</v>
      </c>
      <c r="DN538">
        <f>GDP!DY539</f>
        <v>1</v>
      </c>
      <c r="DO538">
        <f>GDP!DZ539</f>
        <v>0</v>
      </c>
      <c r="DP538" s="84">
        <v>84.360394084950002</v>
      </c>
      <c r="DQ538" s="84">
        <v>70.341399999999993</v>
      </c>
      <c r="DR538">
        <v>69.214793977634997</v>
      </c>
      <c r="DS538">
        <v>-18.5</v>
      </c>
      <c r="DT538">
        <v>2.6912118992999998</v>
      </c>
      <c r="DU538">
        <v>3.1108339393000008</v>
      </c>
      <c r="DV538">
        <v>0.41962204000000103</v>
      </c>
      <c r="DW538">
        <v>61.4654683873</v>
      </c>
      <c r="DX538">
        <v>58.354634447999999</v>
      </c>
      <c r="DY538">
        <v>1821000000.00001</v>
      </c>
      <c r="DZ538">
        <v>65768000000</v>
      </c>
      <c r="EA538">
        <f t="shared" si="40"/>
        <v>9.4251243484967426E-2</v>
      </c>
      <c r="EB538">
        <f t="shared" si="41"/>
        <v>3.4040174527838016</v>
      </c>
      <c r="EC538">
        <f t="shared" si="42"/>
        <v>-3.309766209298834</v>
      </c>
      <c r="ED538">
        <v>1055724000000</v>
      </c>
      <c r="EE538">
        <f t="shared" si="43"/>
        <v>54.642119591940251</v>
      </c>
      <c r="EF538">
        <v>95433000000</v>
      </c>
      <c r="EG538">
        <v>500199000000</v>
      </c>
      <c r="EH538">
        <f t="shared" si="44"/>
        <v>3.9095342747979247</v>
      </c>
    </row>
    <row r="539" spans="1:138" x14ac:dyDescent="0.35">
      <c r="A539" t="s">
        <v>190</v>
      </c>
      <c r="B539" s="7">
        <v>1997</v>
      </c>
      <c r="C539">
        <f>MacroData!D539</f>
        <v>2021.461</v>
      </c>
      <c r="D539">
        <f>MacroData!E539</f>
        <v>98.864000000000004</v>
      </c>
      <c r="E539">
        <f>MacroData!F539</f>
        <v>100.583</v>
      </c>
      <c r="F539">
        <f>MacroData!G539</f>
        <v>1563328000000</v>
      </c>
      <c r="G539">
        <f>MacroData!H539</f>
        <v>2082813698403.6001</v>
      </c>
      <c r="H539">
        <f>MacroData!I539</f>
        <v>2021461000000</v>
      </c>
      <c r="I539">
        <f>MacroData!J539</f>
        <v>2595154000000</v>
      </c>
      <c r="J539">
        <f>MacroData!K539</f>
        <v>4.4269999999999996</v>
      </c>
      <c r="K539">
        <f>MacroData!L539</f>
        <v>6.6529999999999996</v>
      </c>
      <c r="L539">
        <f>MacroData!M539</f>
        <v>1123.071533203125</v>
      </c>
      <c r="M539">
        <f>MacroData!N539</f>
        <v>357.54983520507813</v>
      </c>
      <c r="N539">
        <f>MacroData!O539</f>
        <v>8846062</v>
      </c>
      <c r="O539">
        <f>MacroData!P539</f>
        <v>18946204452.834</v>
      </c>
      <c r="P539">
        <f>MacroData!Q539</f>
        <v>68784007010.450195</v>
      </c>
      <c r="Q539">
        <f>MacroData!R539</f>
        <v>520162000000</v>
      </c>
      <c r="R539">
        <f>MacroData!S539</f>
        <v>2526369992989.5498</v>
      </c>
      <c r="S539">
        <f>MacroData!T539</f>
        <v>402562000000</v>
      </c>
      <c r="T539">
        <f>MacroData!U539</f>
        <v>1196832000000</v>
      </c>
      <c r="U539">
        <f>MacroData!V539</f>
        <v>11.839</v>
      </c>
      <c r="V539">
        <f>MacroData!W539</f>
        <v>2175.5100000000002</v>
      </c>
      <c r="W539">
        <f>MacroData!X539</f>
        <v>98.194999999999993</v>
      </c>
      <c r="X539">
        <f>MacroData!Y539</f>
        <v>141544580645.22101</v>
      </c>
      <c r="Y539">
        <f>MacroData!Z539</f>
        <v>957611000000</v>
      </c>
      <c r="Z539">
        <f>MacroData!AA539</f>
        <v>1160441000000</v>
      </c>
      <c r="AA539">
        <f>MacroData!AB539</f>
        <v>229481000000</v>
      </c>
      <c r="AB539">
        <f>MacroData!AC539</f>
        <v>320112000000</v>
      </c>
      <c r="AC539">
        <f>MacroData!AD539</f>
        <v>835936000000</v>
      </c>
      <c r="AD539">
        <f>MacroData!AE539</f>
        <v>117600000000</v>
      </c>
      <c r="AE539">
        <f>MacroData!AF539</f>
        <v>-1.55239205703202</v>
      </c>
      <c r="AF539">
        <f>MacroData!AG539</f>
        <v>85.071094617417103</v>
      </c>
      <c r="AG539">
        <f>MacroData!AH539</f>
        <v>0</v>
      </c>
      <c r="AH539">
        <f>MacroData!AI539</f>
        <v>0</v>
      </c>
      <c r="AI539">
        <f>MacroData!AJ539</f>
        <v>0</v>
      </c>
      <c r="AJ539">
        <f>MacroData!AK539</f>
        <v>0</v>
      </c>
      <c r="AK539">
        <f>MacroData!AL539</f>
        <v>0</v>
      </c>
      <c r="AL539">
        <f>MacroData!AM539</f>
        <v>2.0699405</v>
      </c>
      <c r="AM539">
        <f>MacroData!AN539</f>
        <v>3.1690476224535984</v>
      </c>
      <c r="AN539" s="31">
        <f>GDP!C540+GDP!J540</f>
        <v>0</v>
      </c>
      <c r="AO539">
        <f>GDP!D540+GDP!K540</f>
        <v>0.47598000000000001</v>
      </c>
      <c r="AP539">
        <f>GDP!E540+GDP!L540</f>
        <v>0.31747000000000003</v>
      </c>
      <c r="AQ539">
        <f>GDP!F540+GDP!M540</f>
        <v>0</v>
      </c>
      <c r="AR539">
        <f>GDP!G540+GDP!N540</f>
        <v>0</v>
      </c>
      <c r="AS539">
        <f>GDP!H540+GDP!O540</f>
        <v>0</v>
      </c>
      <c r="AT539" s="7">
        <f>GDP!I540+GDP!P540</f>
        <v>0</v>
      </c>
      <c r="AU539">
        <f>GDP!AE540</f>
        <v>0</v>
      </c>
      <c r="AV539">
        <f>GDP!AF540</f>
        <v>-7.1099999999999997E-2</v>
      </c>
      <c r="AW539">
        <f>GDP!AG540</f>
        <v>-4.7379999999999999E-2</v>
      </c>
      <c r="AX539">
        <f>GDP!AH540</f>
        <v>0</v>
      </c>
      <c r="AY539">
        <f>GDP!AI540</f>
        <v>0</v>
      </c>
      <c r="AZ539">
        <f>GDP!AJ540</f>
        <v>0</v>
      </c>
      <c r="BA539" s="7">
        <f>GDP!AK540</f>
        <v>0</v>
      </c>
      <c r="BB539">
        <f>GDP!AS540</f>
        <v>0</v>
      </c>
      <c r="BC539">
        <f>GDP!AT540</f>
        <v>8.4080000000000002E-2</v>
      </c>
      <c r="BD539">
        <f>GDP!AU540</f>
        <v>5.6030000000000003E-2</v>
      </c>
      <c r="BE539">
        <f>GDP!AV540</f>
        <v>0</v>
      </c>
      <c r="BF539">
        <f>GDP!AW540</f>
        <v>0</v>
      </c>
      <c r="BG539">
        <f>GDP!AX540</f>
        <v>0</v>
      </c>
      <c r="BH539" s="7">
        <f>GDP!AY540</f>
        <v>0</v>
      </c>
      <c r="BI539">
        <f>GDP!AZ540</f>
        <v>0</v>
      </c>
      <c r="BJ539">
        <f>GDP!BA540</f>
        <v>5.1740000000000001E-2</v>
      </c>
      <c r="BK539">
        <f>GDP!BB540</f>
        <v>3.4569999999999997E-2</v>
      </c>
      <c r="BL539">
        <f>GDP!BC540</f>
        <v>0</v>
      </c>
      <c r="BM539">
        <f>GDP!BD540</f>
        <v>0</v>
      </c>
      <c r="BN539">
        <f>GDP!BE540</f>
        <v>0</v>
      </c>
      <c r="BO539" s="7">
        <f>GDP!BF540</f>
        <v>0</v>
      </c>
      <c r="BP539">
        <f>GDP!BG540+GDP!BN540+GDP!BU540</f>
        <v>0</v>
      </c>
      <c r="BQ539">
        <f>GDP!BH540+GDP!BO540+GDP!BV540</f>
        <v>0.14649000000000001</v>
      </c>
      <c r="BR539">
        <f>GDP!BI540+GDP!BP540+GDP!BW540</f>
        <v>9.7689999999999999E-2</v>
      </c>
      <c r="BS539">
        <f>GDP!BJ540+GDP!BQ540+GDP!BX540</f>
        <v>0</v>
      </c>
      <c r="BT539">
        <f>GDP!BK540+GDP!BR540+GDP!BY540</f>
        <v>0</v>
      </c>
      <c r="BU539">
        <f>GDP!BL540+GDP!BS540+GDP!BZ540</f>
        <v>0</v>
      </c>
      <c r="BV539" s="7">
        <f>GDP!BM540+GDP!BT540+GDP!CA540</f>
        <v>0</v>
      </c>
      <c r="BW539">
        <f>GDP!CB540</f>
        <v>0</v>
      </c>
      <c r="BX539">
        <f>GDP!CC540</f>
        <v>0.56657999999999997</v>
      </c>
      <c r="BY539">
        <f>GDP!CD540</f>
        <v>0.37776999999999999</v>
      </c>
      <c r="BZ539">
        <f>GDP!CE540</f>
        <v>0</v>
      </c>
      <c r="CA539">
        <f>GDP!CF540</f>
        <v>0</v>
      </c>
      <c r="CB539">
        <f>GDP!CG540</f>
        <v>0</v>
      </c>
      <c r="CC539" s="7">
        <f>GDP!CH540</f>
        <v>0</v>
      </c>
      <c r="CD539">
        <f>GDP!CI540</f>
        <v>0</v>
      </c>
      <c r="CE539">
        <f>GDP!CJ540</f>
        <v>0.13807</v>
      </c>
      <c r="CF539">
        <f>GDP!CK540</f>
        <v>0.13807</v>
      </c>
      <c r="CG539">
        <f>GDP!CL540</f>
        <v>0.13807</v>
      </c>
      <c r="CH539">
        <f>GDP!CM540</f>
        <v>0</v>
      </c>
      <c r="CI539">
        <f>GDP!CN540</f>
        <v>0</v>
      </c>
      <c r="CJ539" s="7">
        <f>GDP!CO540</f>
        <v>0</v>
      </c>
      <c r="CK539">
        <f>GDP!CP540</f>
        <v>0</v>
      </c>
      <c r="CL539">
        <f>GDP!CQ540</f>
        <v>9.8030000000000006E-2</v>
      </c>
      <c r="CM539">
        <f>GDP!CR540</f>
        <v>6.5409999999999996E-2</v>
      </c>
      <c r="CN539">
        <f>GDP!CS540</f>
        <v>0</v>
      </c>
      <c r="CO539">
        <f>GDP!CT540</f>
        <v>0</v>
      </c>
      <c r="CP539">
        <f>GDP!CU540</f>
        <v>0</v>
      </c>
      <c r="CQ539">
        <f>GDP!CV540</f>
        <v>0</v>
      </c>
      <c r="CR539">
        <f>GDP!CW540</f>
        <v>0</v>
      </c>
      <c r="CS539">
        <f>GDP!CX540</f>
        <v>0.54069999999999996</v>
      </c>
      <c r="CT539">
        <f>GDP!CY540</f>
        <v>0.36069000000000007</v>
      </c>
      <c r="CU539">
        <f>GDP!CZ540</f>
        <v>0</v>
      </c>
      <c r="CV539">
        <f>GDP!DA540</f>
        <v>0</v>
      </c>
      <c r="CW539">
        <f>GDP!DB540</f>
        <v>0</v>
      </c>
      <c r="CX539" s="7">
        <f>GDP!DC540</f>
        <v>0</v>
      </c>
      <c r="CY539">
        <f>GDP!DD540</f>
        <v>0</v>
      </c>
      <c r="CZ539">
        <f>GDP!DE540</f>
        <v>0.94917000000000007</v>
      </c>
      <c r="DA539">
        <f>GDP!DF540</f>
        <v>0.67893999999999999</v>
      </c>
      <c r="DB539">
        <f>GDP!DG540</f>
        <v>0.13807</v>
      </c>
      <c r="DC539">
        <f>GDP!DH540</f>
        <v>0</v>
      </c>
      <c r="DD539">
        <f>GDP!DI540</f>
        <v>0</v>
      </c>
      <c r="DE539" s="7">
        <f>GDP!DJ540</f>
        <v>0</v>
      </c>
      <c r="DF539">
        <f>GDP!DU540</f>
        <v>0.90139000000000002</v>
      </c>
      <c r="DG539" s="7">
        <f>GDP!DV540</f>
        <v>1.7661800000000001</v>
      </c>
      <c r="DH539">
        <f>GDP!DW540</f>
        <v>0</v>
      </c>
      <c r="DI539">
        <f>GDP!EA540</f>
        <v>0</v>
      </c>
      <c r="DJ539">
        <f>GDP!EB540</f>
        <v>0</v>
      </c>
      <c r="DK539">
        <f>GDP!EC540</f>
        <v>0</v>
      </c>
      <c r="DL539">
        <f>GDP!ED540</f>
        <v>1</v>
      </c>
      <c r="DM539">
        <f>GDP!EE540</f>
        <v>0</v>
      </c>
      <c r="DN539">
        <f>GDP!DY540</f>
        <v>1</v>
      </c>
      <c r="DO539">
        <f>GDP!DZ540</f>
        <v>0</v>
      </c>
      <c r="DP539" s="84">
        <v>82.977442177602796</v>
      </c>
      <c r="DQ539" s="84">
        <v>68.037099999999995</v>
      </c>
      <c r="DR539">
        <v>68.038518983619994</v>
      </c>
      <c r="DS539">
        <v>-17</v>
      </c>
      <c r="DT539">
        <v>2.9328337683000001</v>
      </c>
      <c r="DU539">
        <v>1.5727987051000056</v>
      </c>
      <c r="DV539">
        <v>-1.3600350631999945</v>
      </c>
      <c r="DW539">
        <v>59.212106701400003</v>
      </c>
      <c r="DX539">
        <v>57.639307996299998</v>
      </c>
      <c r="DY539">
        <v>12284000000</v>
      </c>
      <c r="DZ539">
        <v>67626000000</v>
      </c>
      <c r="EA539">
        <f t="shared" si="40"/>
        <v>0.60767929730031889</v>
      </c>
      <c r="EB539">
        <f t="shared" si="41"/>
        <v>3.3454021620995902</v>
      </c>
      <c r="EC539">
        <f t="shared" si="42"/>
        <v>-2.7377228647992711</v>
      </c>
      <c r="ED539">
        <v>1062904000000</v>
      </c>
      <c r="EE539">
        <f t="shared" si="43"/>
        <v>52.580979796295843</v>
      </c>
      <c r="EF539">
        <v>87947000000</v>
      </c>
      <c r="EG539">
        <v>513097000000</v>
      </c>
      <c r="EH539">
        <f t="shared" si="44"/>
        <v>4.2372932140022996</v>
      </c>
    </row>
    <row r="540" spans="1:138" x14ac:dyDescent="0.35">
      <c r="A540" t="s">
        <v>190</v>
      </c>
      <c r="B540" s="7">
        <v>1998</v>
      </c>
      <c r="C540">
        <f>MacroData!D540</f>
        <v>2121.9690000000001</v>
      </c>
      <c r="D540">
        <f>MacroData!E540</f>
        <v>100.027</v>
      </c>
      <c r="E540">
        <f>MacroData!F540</f>
        <v>101.139</v>
      </c>
      <c r="F540">
        <f>MacroData!G540</f>
        <v>1625666000000</v>
      </c>
      <c r="G540">
        <f>MacroData!H540</f>
        <v>2161473024073.6399</v>
      </c>
      <c r="H540">
        <f>MacroData!I540</f>
        <v>2121969000000</v>
      </c>
      <c r="I540">
        <f>MacroData!J540</f>
        <v>2702325000000</v>
      </c>
      <c r="J540">
        <f>MacroData!K540</f>
        <v>4.3630000000000004</v>
      </c>
      <c r="K540">
        <f>MacroData!L540</f>
        <v>5.0209999999999999</v>
      </c>
      <c r="L540">
        <f>MacroData!M540</f>
        <v>1167.967041015625</v>
      </c>
      <c r="M540">
        <f>MacroData!N540</f>
        <v>395.88717651367188</v>
      </c>
      <c r="N540">
        <f>MacroData!O540</f>
        <v>8850973</v>
      </c>
      <c r="O540">
        <f>MacroData!P540</f>
        <v>17043954953.34623</v>
      </c>
      <c r="P540">
        <f>MacroData!Q540</f>
        <v>67290189261.330078</v>
      </c>
      <c r="Q540">
        <f>MacroData!R540</f>
        <v>560084000000</v>
      </c>
      <c r="R540">
        <f>MacroData!S540</f>
        <v>2635034810738.6699</v>
      </c>
      <c r="S540">
        <f>MacroData!T540</f>
        <v>438081000000</v>
      </c>
      <c r="T540">
        <f>MacroData!U540</f>
        <v>1235651000000</v>
      </c>
      <c r="U540">
        <f>MacroData!V540</f>
        <v>9.8559999999999999</v>
      </c>
      <c r="V540">
        <f>MacroData!W540</f>
        <v>2456.61</v>
      </c>
      <c r="W540">
        <f>MacroData!X540</f>
        <v>99.227999999999994</v>
      </c>
      <c r="X540">
        <f>MacroData!Y540</f>
        <v>146217332900.422</v>
      </c>
      <c r="Y540">
        <f>MacroData!Z540</f>
        <v>993734000000</v>
      </c>
      <c r="Z540">
        <f>MacroData!AA540</f>
        <v>1227908000000</v>
      </c>
      <c r="AA540">
        <f>MacroData!AB540</f>
        <v>228508000000</v>
      </c>
      <c r="AB540">
        <f>MacroData!AC540</f>
        <v>339812000000</v>
      </c>
      <c r="AC540">
        <f>MacroData!AD540</f>
        <v>866270000000</v>
      </c>
      <c r="AD540">
        <f>MacroData!AE540</f>
        <v>122003000000</v>
      </c>
      <c r="AE540">
        <f>MacroData!AF540</f>
        <v>0.85590317294927498</v>
      </c>
      <c r="AF540">
        <f>MacroData!AG540</f>
        <v>84.955381618714696</v>
      </c>
      <c r="AG540">
        <f>MacroData!AH540</f>
        <v>0</v>
      </c>
      <c r="AH540">
        <f>MacroData!AI540</f>
        <v>0</v>
      </c>
      <c r="AI540">
        <f>MacroData!AJ540</f>
        <v>0</v>
      </c>
      <c r="AJ540">
        <f>MacroData!AK540</f>
        <v>0</v>
      </c>
      <c r="AK540">
        <f>MacroData!AL540</f>
        <v>0</v>
      </c>
      <c r="AL540">
        <f>MacroData!AM540</f>
        <v>2.0699405</v>
      </c>
      <c r="AM540">
        <f>MacroData!AN540</f>
        <v>2.9580952383223034</v>
      </c>
      <c r="AN540" s="31">
        <f>GDP!C541+GDP!J541</f>
        <v>0</v>
      </c>
      <c r="AO540">
        <f>GDP!D541+GDP!K541</f>
        <v>0.31747000000000003</v>
      </c>
      <c r="AP540">
        <f>GDP!E541+GDP!L541</f>
        <v>0</v>
      </c>
      <c r="AQ540">
        <f>GDP!F541+GDP!M541</f>
        <v>0</v>
      </c>
      <c r="AR540">
        <f>GDP!G541+GDP!N541</f>
        <v>0</v>
      </c>
      <c r="AS540">
        <f>GDP!H541+GDP!O541</f>
        <v>0</v>
      </c>
      <c r="AT540" s="7">
        <f>GDP!I541+GDP!P541</f>
        <v>0</v>
      </c>
      <c r="AU540">
        <f>GDP!AE541</f>
        <v>0</v>
      </c>
      <c r="AV540">
        <f>GDP!AF541</f>
        <v>-4.7379999999999999E-2</v>
      </c>
      <c r="AW540">
        <f>GDP!AG541</f>
        <v>0</v>
      </c>
      <c r="AX540">
        <f>GDP!AH541</f>
        <v>0</v>
      </c>
      <c r="AY540">
        <f>GDP!AI541</f>
        <v>0</v>
      </c>
      <c r="AZ540">
        <f>GDP!AJ541</f>
        <v>0</v>
      </c>
      <c r="BA540" s="7">
        <f>GDP!AK541</f>
        <v>0</v>
      </c>
      <c r="BB540">
        <f>GDP!AS541</f>
        <v>0</v>
      </c>
      <c r="BC540">
        <f>GDP!AT541</f>
        <v>5.6030000000000003E-2</v>
      </c>
      <c r="BD540">
        <f>GDP!AU541</f>
        <v>0</v>
      </c>
      <c r="BE540">
        <f>GDP!AV541</f>
        <v>0</v>
      </c>
      <c r="BF540">
        <f>GDP!AW541</f>
        <v>0</v>
      </c>
      <c r="BG540">
        <f>GDP!AX541</f>
        <v>0</v>
      </c>
      <c r="BH540" s="7">
        <f>GDP!AY541</f>
        <v>0</v>
      </c>
      <c r="BI540">
        <f>GDP!AZ541</f>
        <v>0</v>
      </c>
      <c r="BJ540">
        <f>GDP!BA541</f>
        <v>3.4569999999999997E-2</v>
      </c>
      <c r="BK540">
        <f>GDP!BB541</f>
        <v>0</v>
      </c>
      <c r="BL540">
        <f>GDP!BC541</f>
        <v>0</v>
      </c>
      <c r="BM540">
        <f>GDP!BD541</f>
        <v>0</v>
      </c>
      <c r="BN540">
        <f>GDP!BE541</f>
        <v>0</v>
      </c>
      <c r="BO540" s="7">
        <f>GDP!BF541</f>
        <v>0</v>
      </c>
      <c r="BP540">
        <f>GDP!BG541+GDP!BN541+GDP!BU541</f>
        <v>0</v>
      </c>
      <c r="BQ540">
        <f>GDP!BH541+GDP!BO541+GDP!BV541</f>
        <v>9.7689999999999999E-2</v>
      </c>
      <c r="BR540">
        <f>GDP!BI541+GDP!BP541+GDP!BW541</f>
        <v>0</v>
      </c>
      <c r="BS540">
        <f>GDP!BJ541+GDP!BQ541+GDP!BX541</f>
        <v>0</v>
      </c>
      <c r="BT540">
        <f>GDP!BK541+GDP!BR541+GDP!BY541</f>
        <v>0</v>
      </c>
      <c r="BU540">
        <f>GDP!BL541+GDP!BS541+GDP!BZ541</f>
        <v>0</v>
      </c>
      <c r="BV540" s="7">
        <f>GDP!BM541+GDP!BT541+GDP!CA541</f>
        <v>0</v>
      </c>
      <c r="BW540">
        <f>GDP!CB541</f>
        <v>0</v>
      </c>
      <c r="BX540">
        <f>GDP!CC541</f>
        <v>0.37776999999999999</v>
      </c>
      <c r="BY540">
        <f>GDP!CD541</f>
        <v>0</v>
      </c>
      <c r="BZ540">
        <f>GDP!CE541</f>
        <v>0</v>
      </c>
      <c r="CA540">
        <f>GDP!CF541</f>
        <v>0</v>
      </c>
      <c r="CB540">
        <f>GDP!CG541</f>
        <v>0</v>
      </c>
      <c r="CC540" s="7">
        <f>GDP!CH541</f>
        <v>0</v>
      </c>
      <c r="CD540">
        <f>GDP!CI541</f>
        <v>0</v>
      </c>
      <c r="CE540">
        <f>GDP!CJ541</f>
        <v>0.13807</v>
      </c>
      <c r="CF540">
        <f>GDP!CK541</f>
        <v>0.13807</v>
      </c>
      <c r="CG540">
        <f>GDP!CL541</f>
        <v>0</v>
      </c>
      <c r="CH540">
        <f>GDP!CM541</f>
        <v>0</v>
      </c>
      <c r="CI540">
        <f>GDP!CN541</f>
        <v>0</v>
      </c>
      <c r="CJ540" s="7">
        <f>GDP!CO541</f>
        <v>0</v>
      </c>
      <c r="CK540">
        <f>GDP!CP541</f>
        <v>0</v>
      </c>
      <c r="CL540">
        <f>GDP!CQ541</f>
        <v>6.5409999999999996E-2</v>
      </c>
      <c r="CM540">
        <f>GDP!CR541</f>
        <v>0</v>
      </c>
      <c r="CN540">
        <f>GDP!CS541</f>
        <v>0</v>
      </c>
      <c r="CO540">
        <f>GDP!CT541</f>
        <v>0</v>
      </c>
      <c r="CP540">
        <f>GDP!CU541</f>
        <v>0</v>
      </c>
      <c r="CQ540">
        <f>GDP!CV541</f>
        <v>0</v>
      </c>
      <c r="CR540">
        <f>GDP!CW541</f>
        <v>0</v>
      </c>
      <c r="CS540">
        <f>GDP!CX541</f>
        <v>0.36069000000000007</v>
      </c>
      <c r="CT540">
        <f>GDP!CY541</f>
        <v>0</v>
      </c>
      <c r="CU540">
        <f>GDP!CZ541</f>
        <v>0</v>
      </c>
      <c r="CV540">
        <f>GDP!DA541</f>
        <v>0</v>
      </c>
      <c r="CW540">
        <f>GDP!DB541</f>
        <v>0</v>
      </c>
      <c r="CX540" s="7">
        <f>GDP!DC541</f>
        <v>0</v>
      </c>
      <c r="CY540">
        <f>GDP!DD541</f>
        <v>0</v>
      </c>
      <c r="CZ540">
        <f>GDP!DE541</f>
        <v>0.67893999999999999</v>
      </c>
      <c r="DA540">
        <f>GDP!DF541</f>
        <v>0.13807</v>
      </c>
      <c r="DB540">
        <f>GDP!DG541</f>
        <v>0</v>
      </c>
      <c r="DC540">
        <f>GDP!DH541</f>
        <v>0</v>
      </c>
      <c r="DD540">
        <f>GDP!DI541</f>
        <v>0</v>
      </c>
      <c r="DE540" s="7">
        <f>GDP!DJ541</f>
        <v>0</v>
      </c>
      <c r="DF540">
        <f>GDP!DU541</f>
        <v>0.36069000000000007</v>
      </c>
      <c r="DG540" s="7">
        <f>GDP!DV541</f>
        <v>0.81701000000000001</v>
      </c>
      <c r="DH540">
        <f>GDP!DW541</f>
        <v>0</v>
      </c>
      <c r="DI540">
        <f>GDP!EA541</f>
        <v>0</v>
      </c>
      <c r="DJ540">
        <f>GDP!EB541</f>
        <v>0</v>
      </c>
      <c r="DK540">
        <f>GDP!EC541</f>
        <v>0</v>
      </c>
      <c r="DL540">
        <f>GDP!ED541</f>
        <v>1</v>
      </c>
      <c r="DM540">
        <f>GDP!EE541</f>
        <v>0</v>
      </c>
      <c r="DN540">
        <f>GDP!DY541</f>
        <v>1</v>
      </c>
      <c r="DO540">
        <f>GDP!DZ541</f>
        <v>0</v>
      </c>
      <c r="DP540" s="84">
        <v>81.987769033848494</v>
      </c>
      <c r="DQ540" s="84">
        <v>66.689400000000006</v>
      </c>
      <c r="DR540">
        <v>65.793948441317994</v>
      </c>
      <c r="DS540">
        <v>58.5</v>
      </c>
      <c r="DT540">
        <v>2.5266391086</v>
      </c>
      <c r="DU540">
        <v>-0.83842742080000221</v>
      </c>
      <c r="DV540">
        <v>-3.3650665294000022</v>
      </c>
      <c r="DW540">
        <v>56.9926128663</v>
      </c>
      <c r="DX540">
        <v>57.831040287100002</v>
      </c>
      <c r="DY540">
        <v>-16912000000.000099</v>
      </c>
      <c r="DZ540">
        <v>70009000000</v>
      </c>
      <c r="EA540">
        <f t="shared" si="40"/>
        <v>-0.79699562057693119</v>
      </c>
      <c r="EB540">
        <f t="shared" si="41"/>
        <v>3.2992470672285972</v>
      </c>
      <c r="EC540">
        <f t="shared" si="42"/>
        <v>-4.0962426878055282</v>
      </c>
      <c r="ED540">
        <v>1111721000000</v>
      </c>
      <c r="EE540">
        <f t="shared" si="43"/>
        <v>52.391010424751727</v>
      </c>
      <c r="EF540">
        <v>92037000000</v>
      </c>
      <c r="EG540">
        <v>540897000000</v>
      </c>
      <c r="EH540">
        <f t="shared" si="44"/>
        <v>3.7135421910172361</v>
      </c>
    </row>
    <row r="541" spans="1:138" x14ac:dyDescent="0.35">
      <c r="A541" t="s">
        <v>190</v>
      </c>
      <c r="B541" s="7">
        <v>1999</v>
      </c>
      <c r="C541">
        <f>MacroData!D541</f>
        <v>2234.92</v>
      </c>
      <c r="D541">
        <f>MacroData!E541</f>
        <v>100.492</v>
      </c>
      <c r="E541">
        <f>MacroData!F541</f>
        <v>99.638999999999996</v>
      </c>
      <c r="F541">
        <f>MacroData!G541</f>
        <v>1501502000000</v>
      </c>
      <c r="G541">
        <f>MacroData!H541</f>
        <v>2250503667173.9199</v>
      </c>
      <c r="H541">
        <f>MacroData!I541</f>
        <v>2234920000000</v>
      </c>
      <c r="I541">
        <f>MacroData!J541</f>
        <v>2817842000000</v>
      </c>
      <c r="J541">
        <f>MacroData!K541</f>
        <v>3.33</v>
      </c>
      <c r="K541">
        <f>MacroData!L541</f>
        <v>4.9790000000000001</v>
      </c>
      <c r="L541">
        <f>MacroData!M541</f>
        <v>1226.140380859375</v>
      </c>
      <c r="M541">
        <f>MacroData!N541</f>
        <v>437.20468139648438</v>
      </c>
      <c r="N541">
        <f>MacroData!O541</f>
        <v>8857874</v>
      </c>
      <c r="O541">
        <f>MacroData!P541</f>
        <v>16834624038.738829</v>
      </c>
      <c r="P541">
        <f>MacroData!Q541</f>
        <v>80813281958.319824</v>
      </c>
      <c r="Q541">
        <f>MacroData!R541</f>
        <v>597874000000</v>
      </c>
      <c r="R541">
        <f>MacroData!S541</f>
        <v>2737028718041.6802</v>
      </c>
      <c r="S541">
        <f>MacroData!T541</f>
        <v>471232000000</v>
      </c>
      <c r="T541">
        <f>MacroData!U541</f>
        <v>1284332000000</v>
      </c>
      <c r="U541">
        <f>MacroData!V541</f>
        <v>8.3239999999999998</v>
      </c>
      <c r="V541">
        <f>MacroData!W541</f>
        <v>4298.66</v>
      </c>
      <c r="W541">
        <f>MacroData!X541</f>
        <v>100.245</v>
      </c>
      <c r="X541">
        <f>MacroData!Y541</f>
        <v>152109074598.358</v>
      </c>
      <c r="Y541">
        <f>MacroData!Z541</f>
        <v>1049034000000</v>
      </c>
      <c r="Z541">
        <f>MacroData!AA541</f>
        <v>1278789000000</v>
      </c>
      <c r="AA541">
        <f>MacroData!AB541</f>
        <v>226409000000</v>
      </c>
      <c r="AB541">
        <f>MacroData!AC541</f>
        <v>352372000000</v>
      </c>
      <c r="AC541">
        <f>MacroData!AD541</f>
        <v>878329000000</v>
      </c>
      <c r="AD541">
        <f>MacroData!AE541</f>
        <v>126642000000</v>
      </c>
      <c r="AE541">
        <f>MacroData!AF541</f>
        <v>0.77989368746979504</v>
      </c>
      <c r="AF541">
        <f>MacroData!AG541</f>
        <v>85.3410916143891</v>
      </c>
      <c r="AG541">
        <f>MacroData!AH541</f>
        <v>0</v>
      </c>
      <c r="AH541">
        <f>MacroData!AI541</f>
        <v>0</v>
      </c>
      <c r="AI541">
        <f>MacroData!AJ541</f>
        <v>0</v>
      </c>
      <c r="AJ541">
        <f>MacroData!AK541</f>
        <v>0</v>
      </c>
      <c r="AK541">
        <f>MacroData!AL541</f>
        <v>0</v>
      </c>
      <c r="AL541">
        <f>MacroData!AM541</f>
        <v>2.0461309999999999</v>
      </c>
      <c r="AM541">
        <f>MacroData!AN541</f>
        <v>2.9281904810950867</v>
      </c>
      <c r="AN541" s="31">
        <f>GDP!C542+GDP!J542</f>
        <v>0</v>
      </c>
      <c r="AO541">
        <f>GDP!D542+GDP!K542</f>
        <v>0</v>
      </c>
      <c r="AP541">
        <f>GDP!E542+GDP!L542</f>
        <v>0</v>
      </c>
      <c r="AQ541">
        <f>GDP!F542+GDP!M542</f>
        <v>0</v>
      </c>
      <c r="AR541">
        <f>GDP!G542+GDP!N542</f>
        <v>0</v>
      </c>
      <c r="AS541">
        <f>GDP!H542+GDP!O542</f>
        <v>0</v>
      </c>
      <c r="AT541" s="7">
        <f>GDP!I542+GDP!P542</f>
        <v>0</v>
      </c>
      <c r="AU541">
        <f>GDP!AE542</f>
        <v>0</v>
      </c>
      <c r="AV541">
        <f>GDP!AF542</f>
        <v>0</v>
      </c>
      <c r="AW541">
        <f>GDP!AG542</f>
        <v>0</v>
      </c>
      <c r="AX541">
        <f>GDP!AH542</f>
        <v>0</v>
      </c>
      <c r="AY541">
        <f>GDP!AI542</f>
        <v>0</v>
      </c>
      <c r="AZ541">
        <f>GDP!AJ542</f>
        <v>0</v>
      </c>
      <c r="BA541" s="7">
        <f>GDP!AK542</f>
        <v>0</v>
      </c>
      <c r="BB541">
        <f>GDP!AS542</f>
        <v>0</v>
      </c>
      <c r="BC541">
        <f>GDP!AT542</f>
        <v>0</v>
      </c>
      <c r="BD541">
        <f>GDP!AU542</f>
        <v>0</v>
      </c>
      <c r="BE541">
        <f>GDP!AV542</f>
        <v>0</v>
      </c>
      <c r="BF541">
        <f>GDP!AW542</f>
        <v>0</v>
      </c>
      <c r="BG541">
        <f>GDP!AX542</f>
        <v>0</v>
      </c>
      <c r="BH541" s="7">
        <f>GDP!AY542</f>
        <v>0</v>
      </c>
      <c r="BI541">
        <f>GDP!AZ542</f>
        <v>0</v>
      </c>
      <c r="BJ541">
        <f>GDP!BA542</f>
        <v>0</v>
      </c>
      <c r="BK541">
        <f>GDP!BB542</f>
        <v>0</v>
      </c>
      <c r="BL541">
        <f>GDP!BC542</f>
        <v>0</v>
      </c>
      <c r="BM541">
        <f>GDP!BD542</f>
        <v>0</v>
      </c>
      <c r="BN541">
        <f>GDP!BE542</f>
        <v>0</v>
      </c>
      <c r="BO541" s="7">
        <f>GDP!BF542</f>
        <v>0</v>
      </c>
      <c r="BP541">
        <f>GDP!BG542+GDP!BN542+GDP!BU542</f>
        <v>0</v>
      </c>
      <c r="BQ541">
        <f>GDP!BH542+GDP!BO542+GDP!BV542</f>
        <v>0</v>
      </c>
      <c r="BR541">
        <f>GDP!BI542+GDP!BP542+GDP!BW542</f>
        <v>0</v>
      </c>
      <c r="BS541">
        <f>GDP!BJ542+GDP!BQ542+GDP!BX542</f>
        <v>0</v>
      </c>
      <c r="BT541">
        <f>GDP!BK542+GDP!BR542+GDP!BY542</f>
        <v>0</v>
      </c>
      <c r="BU541">
        <f>GDP!BL542+GDP!BS542+GDP!BZ542</f>
        <v>0</v>
      </c>
      <c r="BV541" s="7">
        <f>GDP!BM542+GDP!BT542+GDP!CA542</f>
        <v>0</v>
      </c>
      <c r="BW541">
        <f>GDP!CB542</f>
        <v>0</v>
      </c>
      <c r="BX541">
        <f>GDP!CC542</f>
        <v>0</v>
      </c>
      <c r="BY541">
        <f>GDP!CD542</f>
        <v>0</v>
      </c>
      <c r="BZ541">
        <f>GDP!CE542</f>
        <v>0</v>
      </c>
      <c r="CA541">
        <f>GDP!CF542</f>
        <v>0</v>
      </c>
      <c r="CB541">
        <f>GDP!CG542</f>
        <v>0</v>
      </c>
      <c r="CC541" s="7">
        <f>GDP!CH542</f>
        <v>0</v>
      </c>
      <c r="CD541">
        <f>GDP!CI542</f>
        <v>0</v>
      </c>
      <c r="CE541">
        <f>GDP!CJ542</f>
        <v>0</v>
      </c>
      <c r="CF541">
        <f>GDP!CK542</f>
        <v>0</v>
      </c>
      <c r="CG541">
        <f>GDP!CL542</f>
        <v>0</v>
      </c>
      <c r="CH541">
        <f>GDP!CM542</f>
        <v>0</v>
      </c>
      <c r="CI541">
        <f>GDP!CN542</f>
        <v>0</v>
      </c>
      <c r="CJ541" s="7">
        <f>GDP!CO542</f>
        <v>0</v>
      </c>
      <c r="CK541">
        <f>GDP!CP542</f>
        <v>0</v>
      </c>
      <c r="CL541">
        <f>GDP!CQ542</f>
        <v>0</v>
      </c>
      <c r="CM541">
        <f>GDP!CR542</f>
        <v>0</v>
      </c>
      <c r="CN541">
        <f>GDP!CS542</f>
        <v>0</v>
      </c>
      <c r="CO541">
        <f>GDP!CT542</f>
        <v>0</v>
      </c>
      <c r="CP541">
        <f>GDP!CU542</f>
        <v>0</v>
      </c>
      <c r="CQ541">
        <f>GDP!CV542</f>
        <v>0</v>
      </c>
      <c r="CR541">
        <f>GDP!CW542</f>
        <v>0</v>
      </c>
      <c r="CS541">
        <f>GDP!CX542</f>
        <v>0</v>
      </c>
      <c r="CT541">
        <f>GDP!CY542</f>
        <v>0</v>
      </c>
      <c r="CU541">
        <f>GDP!CZ542</f>
        <v>0</v>
      </c>
      <c r="CV541">
        <f>GDP!DA542</f>
        <v>0</v>
      </c>
      <c r="CW541">
        <f>GDP!DB542</f>
        <v>0</v>
      </c>
      <c r="CX541" s="7">
        <f>GDP!DC542</f>
        <v>0</v>
      </c>
      <c r="CY541">
        <f>GDP!DD542</f>
        <v>0</v>
      </c>
      <c r="CZ541">
        <f>GDP!DE542</f>
        <v>0</v>
      </c>
      <c r="DA541">
        <f>GDP!DF542</f>
        <v>0</v>
      </c>
      <c r="DB541">
        <f>GDP!DG542</f>
        <v>0</v>
      </c>
      <c r="DC541">
        <f>GDP!DH542</f>
        <v>0</v>
      </c>
      <c r="DD541">
        <f>GDP!DI542</f>
        <v>0</v>
      </c>
      <c r="DE541" s="7">
        <f>GDP!DJ542</f>
        <v>0</v>
      </c>
      <c r="DF541">
        <f>GDP!DU542</f>
        <v>0</v>
      </c>
      <c r="DG541" s="7">
        <f>GDP!DV542</f>
        <v>0</v>
      </c>
      <c r="DH541">
        <f>GDP!DW542</f>
        <v>0</v>
      </c>
      <c r="DI541">
        <f>GDP!EA542</f>
        <v>0</v>
      </c>
      <c r="DJ541">
        <f>GDP!EB542</f>
        <v>0</v>
      </c>
      <c r="DK541">
        <f>GDP!EC542</f>
        <v>0</v>
      </c>
      <c r="DL541">
        <f>GDP!ED542</f>
        <v>0</v>
      </c>
      <c r="DM541">
        <f>GDP!EE542</f>
        <v>0</v>
      </c>
      <c r="DN541">
        <f>GDP!DY542</f>
        <v>0</v>
      </c>
      <c r="DO541">
        <f>GDP!DZ542</f>
        <v>0</v>
      </c>
      <c r="DP541" s="84">
        <v>73.204855358229295</v>
      </c>
      <c r="DQ541" s="84">
        <v>61.457000000000001</v>
      </c>
      <c r="DR541">
        <v>60.492473778110003</v>
      </c>
      <c r="DS541">
        <v>-22.2</v>
      </c>
      <c r="DT541">
        <v>2.4001241960000002</v>
      </c>
      <c r="DU541">
        <v>-0.75935854709999973</v>
      </c>
      <c r="DV541">
        <v>-3.1594827430999999</v>
      </c>
      <c r="DW541">
        <v>56.380660851800002</v>
      </c>
      <c r="DX541">
        <v>57.140019398900002</v>
      </c>
      <c r="DY541">
        <v>-266000000.00006801</v>
      </c>
      <c r="DZ541">
        <v>73400000000</v>
      </c>
      <c r="EA541">
        <f t="shared" si="40"/>
        <v>-1.1901992017614412E-2</v>
      </c>
      <c r="EB541">
        <f t="shared" si="41"/>
        <v>3.2842338875664456</v>
      </c>
      <c r="EC541">
        <f t="shared" si="42"/>
        <v>-3.2961358795840598</v>
      </c>
      <c r="ED541">
        <v>1150626000000</v>
      </c>
      <c r="EE541">
        <f t="shared" si="43"/>
        <v>51.483990478406383</v>
      </c>
      <c r="EF541">
        <v>97268000000</v>
      </c>
      <c r="EG541">
        <v>569072000000</v>
      </c>
      <c r="EH541">
        <f t="shared" si="44"/>
        <v>3.6479406584644858</v>
      </c>
    </row>
    <row r="542" spans="1:138" x14ac:dyDescent="0.35">
      <c r="A542" t="s">
        <v>190</v>
      </c>
      <c r="B542" s="7">
        <v>2000</v>
      </c>
      <c r="C542">
        <f>MacroData!D542</f>
        <v>2379.752</v>
      </c>
      <c r="D542">
        <f>MacroData!E542</f>
        <v>102.349</v>
      </c>
      <c r="E542">
        <f>MacroData!F542</f>
        <v>102.298</v>
      </c>
      <c r="F542">
        <f>MacroData!G542</f>
        <v>1354612000000</v>
      </c>
      <c r="G542">
        <f>MacroData!H542</f>
        <v>2356133564202.9502</v>
      </c>
      <c r="H542">
        <f>MacroData!I542</f>
        <v>2379752000000</v>
      </c>
      <c r="I542">
        <f>MacroData!J542</f>
        <v>2955484000000</v>
      </c>
      <c r="J542">
        <f>MacroData!K542</f>
        <v>4.0640000000000001</v>
      </c>
      <c r="K542">
        <f>MacroData!L542</f>
        <v>5.367</v>
      </c>
      <c r="L542">
        <f>MacroData!M542</f>
        <v>1291.97216796875</v>
      </c>
      <c r="M542">
        <f>MacroData!N542</f>
        <v>472.20416259765625</v>
      </c>
      <c r="N542">
        <f>MacroData!O542</f>
        <v>8872109</v>
      </c>
      <c r="O542">
        <f>MacroData!P542</f>
        <v>15643148274.257368</v>
      </c>
      <c r="P542">
        <f>MacroData!Q542</f>
        <v>109388957192.77979</v>
      </c>
      <c r="Q542">
        <f>MacroData!R542</f>
        <v>636834000000</v>
      </c>
      <c r="R542">
        <f>MacroData!S542</f>
        <v>2846095042807.2202</v>
      </c>
      <c r="S542">
        <f>MacroData!T542</f>
        <v>519939000000</v>
      </c>
      <c r="T542">
        <f>MacroData!U542</f>
        <v>1352884000000</v>
      </c>
      <c r="U542">
        <f>MacroData!V542</f>
        <v>6.8540000000000001</v>
      </c>
      <c r="V542">
        <f>MacroData!W542</f>
        <v>3766.87</v>
      </c>
      <c r="W542">
        <f>MacroData!X542</f>
        <v>100.038</v>
      </c>
      <c r="X542">
        <f>MacroData!Y542</f>
        <v>160092200642.03</v>
      </c>
      <c r="Y542">
        <f>MacroData!Z542</f>
        <v>1114962000000</v>
      </c>
      <c r="Z542">
        <f>MacroData!AA542</f>
        <v>1347776000000</v>
      </c>
      <c r="AA542">
        <f>MacroData!AB542</f>
        <v>229397000000</v>
      </c>
      <c r="AB542">
        <f>MacroData!AC542</f>
        <v>362751000000</v>
      </c>
      <c r="AC542">
        <f>MacroData!AD542</f>
        <v>872078000000</v>
      </c>
      <c r="AD542">
        <f>MacroData!AE542</f>
        <v>116895000000</v>
      </c>
      <c r="AE542">
        <f>MacroData!AF542</f>
        <v>3.2361355300888501</v>
      </c>
      <c r="AF542">
        <f>MacroData!AG542</f>
        <v>86.226296054462097</v>
      </c>
      <c r="AG542">
        <f>MacroData!AH542</f>
        <v>0</v>
      </c>
      <c r="AH542">
        <f>MacroData!AI542</f>
        <v>0</v>
      </c>
      <c r="AI542">
        <f>MacroData!AJ542</f>
        <v>1</v>
      </c>
      <c r="AJ542">
        <f>MacroData!AK542</f>
        <v>0</v>
      </c>
      <c r="AK542">
        <f>MacroData!AL542</f>
        <v>0</v>
      </c>
      <c r="AL542">
        <f>MacroData!AM542</f>
        <v>2.0461309999999999</v>
      </c>
      <c r="AM542">
        <f>MacroData!AN542</f>
        <v>2.7505773745831985</v>
      </c>
      <c r="AN542" s="31">
        <f>GDP!C543+GDP!J543</f>
        <v>0</v>
      </c>
      <c r="AO542">
        <f>GDP!D543+GDP!K543</f>
        <v>0</v>
      </c>
      <c r="AP542">
        <f>GDP!E543+GDP!L543</f>
        <v>0</v>
      </c>
      <c r="AQ542">
        <f>GDP!F543+GDP!M543</f>
        <v>0</v>
      </c>
      <c r="AR542">
        <f>GDP!G543+GDP!N543</f>
        <v>0</v>
      </c>
      <c r="AS542">
        <f>GDP!H543+GDP!O543</f>
        <v>0</v>
      </c>
      <c r="AT542" s="7">
        <f>GDP!I543+GDP!P543</f>
        <v>0</v>
      </c>
      <c r="AU542">
        <f>GDP!AE543</f>
        <v>0</v>
      </c>
      <c r="AV542">
        <f>GDP!AF543</f>
        <v>0</v>
      </c>
      <c r="AW542">
        <f>GDP!AG543</f>
        <v>0</v>
      </c>
      <c r="AX542">
        <f>GDP!AH543</f>
        <v>0</v>
      </c>
      <c r="AY542">
        <f>GDP!AI543</f>
        <v>0</v>
      </c>
      <c r="AZ542">
        <f>GDP!AJ543</f>
        <v>0</v>
      </c>
      <c r="BA542" s="7">
        <f>GDP!AK543</f>
        <v>0</v>
      </c>
      <c r="BB542">
        <f>GDP!AS543</f>
        <v>0</v>
      </c>
      <c r="BC542">
        <f>GDP!AT543</f>
        <v>0</v>
      </c>
      <c r="BD542">
        <f>GDP!AU543</f>
        <v>0</v>
      </c>
      <c r="BE542">
        <f>GDP!AV543</f>
        <v>0</v>
      </c>
      <c r="BF542">
        <f>GDP!AW543</f>
        <v>0</v>
      </c>
      <c r="BG542">
        <f>GDP!AX543</f>
        <v>0</v>
      </c>
      <c r="BH542" s="7">
        <f>GDP!AY543</f>
        <v>0</v>
      </c>
      <c r="BI542">
        <f>GDP!AZ543</f>
        <v>0</v>
      </c>
      <c r="BJ542">
        <f>GDP!BA543</f>
        <v>0</v>
      </c>
      <c r="BK542">
        <f>GDP!BB543</f>
        <v>0</v>
      </c>
      <c r="BL542">
        <f>GDP!BC543</f>
        <v>0</v>
      </c>
      <c r="BM542">
        <f>GDP!BD543</f>
        <v>0</v>
      </c>
      <c r="BN542">
        <f>GDP!BE543</f>
        <v>0</v>
      </c>
      <c r="BO542" s="7">
        <f>GDP!BF543</f>
        <v>0</v>
      </c>
      <c r="BP542">
        <f>GDP!BG543+GDP!BN543+GDP!BU543</f>
        <v>0</v>
      </c>
      <c r="BQ542">
        <f>GDP!BH543+GDP!BO543+GDP!BV543</f>
        <v>0</v>
      </c>
      <c r="BR542">
        <f>GDP!BI543+GDP!BP543+GDP!BW543</f>
        <v>0</v>
      </c>
      <c r="BS542">
        <f>GDP!BJ543+GDP!BQ543+GDP!BX543</f>
        <v>0</v>
      </c>
      <c r="BT542">
        <f>GDP!BK543+GDP!BR543+GDP!BY543</f>
        <v>0</v>
      </c>
      <c r="BU542">
        <f>GDP!BL543+GDP!BS543+GDP!BZ543</f>
        <v>0</v>
      </c>
      <c r="BV542" s="7">
        <f>GDP!BM543+GDP!BT543+GDP!CA543</f>
        <v>0</v>
      </c>
      <c r="BW542">
        <f>GDP!CB543</f>
        <v>0</v>
      </c>
      <c r="BX542">
        <f>GDP!CC543</f>
        <v>0</v>
      </c>
      <c r="BY542">
        <f>GDP!CD543</f>
        <v>0</v>
      </c>
      <c r="BZ542">
        <f>GDP!CE543</f>
        <v>0</v>
      </c>
      <c r="CA542">
        <f>GDP!CF543</f>
        <v>0</v>
      </c>
      <c r="CB542">
        <f>GDP!CG543</f>
        <v>0</v>
      </c>
      <c r="CC542" s="7">
        <f>GDP!CH543</f>
        <v>0</v>
      </c>
      <c r="CD542">
        <f>GDP!CI543</f>
        <v>0</v>
      </c>
      <c r="CE542">
        <f>GDP!CJ543</f>
        <v>0</v>
      </c>
      <c r="CF542">
        <f>GDP!CK543</f>
        <v>0</v>
      </c>
      <c r="CG542">
        <f>GDP!CL543</f>
        <v>0</v>
      </c>
      <c r="CH542">
        <f>GDP!CM543</f>
        <v>0</v>
      </c>
      <c r="CI542">
        <f>GDP!CN543</f>
        <v>0</v>
      </c>
      <c r="CJ542" s="7">
        <f>GDP!CO543</f>
        <v>0</v>
      </c>
      <c r="CK542">
        <f>GDP!CP543</f>
        <v>0</v>
      </c>
      <c r="CL542">
        <f>GDP!CQ543</f>
        <v>0</v>
      </c>
      <c r="CM542">
        <f>GDP!CR543</f>
        <v>0</v>
      </c>
      <c r="CN542">
        <f>GDP!CS543</f>
        <v>0</v>
      </c>
      <c r="CO542">
        <f>GDP!CT543</f>
        <v>0</v>
      </c>
      <c r="CP542">
        <f>GDP!CU543</f>
        <v>0</v>
      </c>
      <c r="CQ542">
        <f>GDP!CV543</f>
        <v>0</v>
      </c>
      <c r="CR542">
        <f>GDP!CW543</f>
        <v>0</v>
      </c>
      <c r="CS542">
        <f>GDP!CX543</f>
        <v>0</v>
      </c>
      <c r="CT542">
        <f>GDP!CY543</f>
        <v>0</v>
      </c>
      <c r="CU542">
        <f>GDP!CZ543</f>
        <v>0</v>
      </c>
      <c r="CV542">
        <f>GDP!DA543</f>
        <v>0</v>
      </c>
      <c r="CW542">
        <f>GDP!DB543</f>
        <v>0</v>
      </c>
      <c r="CX542" s="7">
        <f>GDP!DC543</f>
        <v>0</v>
      </c>
      <c r="CY542">
        <f>GDP!DD543</f>
        <v>0</v>
      </c>
      <c r="CZ542">
        <f>GDP!DE543</f>
        <v>0</v>
      </c>
      <c r="DA542">
        <f>GDP!DF543</f>
        <v>0</v>
      </c>
      <c r="DB542">
        <f>GDP!DG543</f>
        <v>0</v>
      </c>
      <c r="DC542">
        <f>GDP!DH543</f>
        <v>0</v>
      </c>
      <c r="DD542">
        <f>GDP!DI543</f>
        <v>0</v>
      </c>
      <c r="DE542" s="7">
        <f>GDP!DJ543</f>
        <v>0</v>
      </c>
      <c r="DF542">
        <f>GDP!DU543</f>
        <v>0</v>
      </c>
      <c r="DG542" s="7">
        <f>GDP!DV543</f>
        <v>0</v>
      </c>
      <c r="DH542">
        <f>GDP!DW543</f>
        <v>0</v>
      </c>
      <c r="DI542">
        <f>GDP!EA543</f>
        <v>0</v>
      </c>
      <c r="DJ542">
        <f>GDP!EB543</f>
        <v>0</v>
      </c>
      <c r="DK542">
        <f>GDP!EC543</f>
        <v>0</v>
      </c>
      <c r="DL542">
        <f>GDP!ED543</f>
        <v>0</v>
      </c>
      <c r="DM542">
        <f>GDP!EE543</f>
        <v>0</v>
      </c>
      <c r="DN542">
        <f>GDP!DY543</f>
        <v>0</v>
      </c>
      <c r="DO542">
        <f>GDP!DZ543</f>
        <v>0</v>
      </c>
      <c r="DP542" s="84">
        <v>64.289034349512505</v>
      </c>
      <c r="DQ542" s="84">
        <v>50.573300000000003</v>
      </c>
      <c r="DR542">
        <v>50.573275112399003</v>
      </c>
      <c r="DS542">
        <v>-94.7</v>
      </c>
      <c r="DT542">
        <v>2.0540468315</v>
      </c>
      <c r="DU542">
        <v>-3.2255489222999998</v>
      </c>
      <c r="DV542">
        <v>-5.2795957537999998</v>
      </c>
      <c r="DW542">
        <v>53.366771207299998</v>
      </c>
      <c r="DX542">
        <v>56.592320129599997</v>
      </c>
      <c r="DY542">
        <v>-3998999999.9998202</v>
      </c>
      <c r="DZ542">
        <v>77603000000</v>
      </c>
      <c r="EA542">
        <f t="shared" si="40"/>
        <v>-0.16804272041791835</v>
      </c>
      <c r="EB542">
        <f t="shared" si="41"/>
        <v>3.2609700506607413</v>
      </c>
      <c r="EC542">
        <f t="shared" si="42"/>
        <v>-3.4290127710786598</v>
      </c>
      <c r="ED542">
        <v>1179074000000</v>
      </c>
      <c r="EE542">
        <f t="shared" si="43"/>
        <v>49.546087155300214</v>
      </c>
      <c r="EF542">
        <v>93669000000</v>
      </c>
      <c r="EG542">
        <v>584074000000</v>
      </c>
      <c r="EH542">
        <f t="shared" si="44"/>
        <v>3.3955411362979899</v>
      </c>
    </row>
    <row r="543" spans="1:138" x14ac:dyDescent="0.35">
      <c r="A543" t="s">
        <v>190</v>
      </c>
      <c r="B543" s="7">
        <v>2001</v>
      </c>
      <c r="C543">
        <f>MacroData!D543</f>
        <v>2479.7240000000002</v>
      </c>
      <c r="D543">
        <f>MacroData!E543</f>
        <v>98.986999999999995</v>
      </c>
      <c r="E543">
        <f>MacroData!F543</f>
        <v>97.864000000000004</v>
      </c>
      <c r="F543">
        <f>MacroData!G543</f>
        <v>1446841000000</v>
      </c>
      <c r="G543">
        <f>MacroData!H543</f>
        <v>2486573404351.6699</v>
      </c>
      <c r="H543">
        <f>MacroData!I543</f>
        <v>2479724000000</v>
      </c>
      <c r="I543">
        <f>MacroData!J543</f>
        <v>3006035000000</v>
      </c>
      <c r="J543">
        <f>MacroData!K543</f>
        <v>4.1239999999999997</v>
      </c>
      <c r="K543">
        <f>MacroData!L543</f>
        <v>5.1059999999999999</v>
      </c>
      <c r="L543">
        <f>MacroData!M543</f>
        <v>1297.6669921875</v>
      </c>
      <c r="M543">
        <f>MacroData!N543</f>
        <v>477.01019287109375</v>
      </c>
      <c r="N543">
        <f>MacroData!O543</f>
        <v>8895960</v>
      </c>
      <c r="O543">
        <f>MacroData!P543</f>
        <v>15230919589.206015</v>
      </c>
      <c r="P543">
        <f>MacroData!Q543</f>
        <v>127694987805.93018</v>
      </c>
      <c r="Q543">
        <f>MacroData!R543</f>
        <v>654145000000</v>
      </c>
      <c r="R543">
        <f>MacroData!S543</f>
        <v>2878340012194.0698</v>
      </c>
      <c r="S543">
        <f>MacroData!T543</f>
        <v>530019000000</v>
      </c>
      <c r="T543">
        <f>MacroData!U543</f>
        <v>1363693000000</v>
      </c>
      <c r="U543">
        <f>MacroData!V543</f>
        <v>5.8339999999999996</v>
      </c>
      <c r="V543">
        <f>MacroData!W543</f>
        <v>3131.36</v>
      </c>
      <c r="W543">
        <f>MacroData!X543</f>
        <v>92.242999999999995</v>
      </c>
      <c r="X543">
        <f>MacroData!Y543</f>
        <v>161262581571.108</v>
      </c>
      <c r="Y543">
        <f>MacroData!Z543</f>
        <v>1147283000000</v>
      </c>
      <c r="Z543">
        <f>MacroData!AA543</f>
        <v>1344762000000</v>
      </c>
      <c r="AA543">
        <f>MacroData!AB543</f>
        <v>229514000000</v>
      </c>
      <c r="AB543">
        <f>MacroData!AC543</f>
        <v>380861000000</v>
      </c>
      <c r="AC543">
        <f>MacroData!AD543</f>
        <v>874995000000</v>
      </c>
      <c r="AD543">
        <f>MacroData!AE543</f>
        <v>124126000000</v>
      </c>
      <c r="AE543">
        <f>MacroData!AF543</f>
        <v>1.43806326833147</v>
      </c>
      <c r="AF543">
        <f>MacroData!AG543</f>
        <v>88.300864816911599</v>
      </c>
      <c r="AG543">
        <f>MacroData!AH543</f>
        <v>0</v>
      </c>
      <c r="AH543">
        <f>MacroData!AI543</f>
        <v>0</v>
      </c>
      <c r="AI543">
        <f>MacroData!AJ543</f>
        <v>1</v>
      </c>
      <c r="AJ543">
        <f>MacroData!AK543</f>
        <v>0</v>
      </c>
      <c r="AK543">
        <f>MacroData!AL543</f>
        <v>1</v>
      </c>
      <c r="AL543">
        <f>MacroData!AM543</f>
        <v>2.0461309999999999</v>
      </c>
      <c r="AM543">
        <f>MacroData!AN543</f>
        <v>2.485482144923437</v>
      </c>
      <c r="AN543" s="31">
        <f>GDP!C544+GDP!J544</f>
        <v>0</v>
      </c>
      <c r="AO543">
        <f>GDP!D544+GDP!K544</f>
        <v>0</v>
      </c>
      <c r="AP543">
        <f>GDP!E544+GDP!L544</f>
        <v>0</v>
      </c>
      <c r="AQ543">
        <f>GDP!F544+GDP!M544</f>
        <v>0</v>
      </c>
      <c r="AR543">
        <f>GDP!G544+GDP!N544</f>
        <v>0</v>
      </c>
      <c r="AS543">
        <f>GDP!H544+GDP!O544</f>
        <v>0</v>
      </c>
      <c r="AT543" s="7">
        <f>GDP!I544+GDP!P544</f>
        <v>0</v>
      </c>
      <c r="AU543">
        <f>GDP!AE544</f>
        <v>0</v>
      </c>
      <c r="AV543">
        <f>GDP!AF544</f>
        <v>0</v>
      </c>
      <c r="AW543">
        <f>GDP!AG544</f>
        <v>0</v>
      </c>
      <c r="AX543">
        <f>GDP!AH544</f>
        <v>0</v>
      </c>
      <c r="AY543">
        <f>GDP!AI544</f>
        <v>0</v>
      </c>
      <c r="AZ543">
        <f>GDP!AJ544</f>
        <v>0</v>
      </c>
      <c r="BA543" s="7">
        <f>GDP!AK544</f>
        <v>0</v>
      </c>
      <c r="BB543">
        <f>GDP!AS544</f>
        <v>0</v>
      </c>
      <c r="BC543">
        <f>GDP!AT544</f>
        <v>0</v>
      </c>
      <c r="BD543">
        <f>GDP!AU544</f>
        <v>0</v>
      </c>
      <c r="BE543">
        <f>GDP!AV544</f>
        <v>0</v>
      </c>
      <c r="BF543">
        <f>GDP!AW544</f>
        <v>0</v>
      </c>
      <c r="BG543">
        <f>GDP!AX544</f>
        <v>0</v>
      </c>
      <c r="BH543" s="7">
        <f>GDP!AY544</f>
        <v>0</v>
      </c>
      <c r="BI543">
        <f>GDP!AZ544</f>
        <v>0</v>
      </c>
      <c r="BJ543">
        <f>GDP!BA544</f>
        <v>0</v>
      </c>
      <c r="BK543">
        <f>GDP!BB544</f>
        <v>0</v>
      </c>
      <c r="BL543">
        <f>GDP!BC544</f>
        <v>0</v>
      </c>
      <c r="BM543">
        <f>GDP!BD544</f>
        <v>0</v>
      </c>
      <c r="BN543">
        <f>GDP!BE544</f>
        <v>0</v>
      </c>
      <c r="BO543" s="7">
        <f>GDP!BF544</f>
        <v>0</v>
      </c>
      <c r="BP543">
        <f>GDP!BG544+GDP!BN544+GDP!BU544</f>
        <v>0</v>
      </c>
      <c r="BQ543">
        <f>GDP!BH544+GDP!BO544+GDP!BV544</f>
        <v>0</v>
      </c>
      <c r="BR543">
        <f>GDP!BI544+GDP!BP544+GDP!BW544</f>
        <v>0</v>
      </c>
      <c r="BS543">
        <f>GDP!BJ544+GDP!BQ544+GDP!BX544</f>
        <v>0</v>
      </c>
      <c r="BT543">
        <f>GDP!BK544+GDP!BR544+GDP!BY544</f>
        <v>0</v>
      </c>
      <c r="BU543">
        <f>GDP!BL544+GDP!BS544+GDP!BZ544</f>
        <v>0</v>
      </c>
      <c r="BV543" s="7">
        <f>GDP!BM544+GDP!BT544+GDP!CA544</f>
        <v>0</v>
      </c>
      <c r="BW543">
        <f>GDP!CB544</f>
        <v>0</v>
      </c>
      <c r="BX543">
        <f>GDP!CC544</f>
        <v>0</v>
      </c>
      <c r="BY543">
        <f>GDP!CD544</f>
        <v>0</v>
      </c>
      <c r="BZ543">
        <f>GDP!CE544</f>
        <v>0</v>
      </c>
      <c r="CA543">
        <f>GDP!CF544</f>
        <v>0</v>
      </c>
      <c r="CB543">
        <f>GDP!CG544</f>
        <v>0</v>
      </c>
      <c r="CC543" s="7">
        <f>GDP!CH544</f>
        <v>0</v>
      </c>
      <c r="CD543">
        <f>GDP!CI544</f>
        <v>0</v>
      </c>
      <c r="CE543">
        <f>GDP!CJ544</f>
        <v>0</v>
      </c>
      <c r="CF543">
        <f>GDP!CK544</f>
        <v>0</v>
      </c>
      <c r="CG543">
        <f>GDP!CL544</f>
        <v>0</v>
      </c>
      <c r="CH543">
        <f>GDP!CM544</f>
        <v>0</v>
      </c>
      <c r="CI543">
        <f>GDP!CN544</f>
        <v>0</v>
      </c>
      <c r="CJ543" s="7">
        <f>GDP!CO544</f>
        <v>0</v>
      </c>
      <c r="CK543">
        <f>GDP!CP544</f>
        <v>0</v>
      </c>
      <c r="CL543">
        <f>GDP!CQ544</f>
        <v>0</v>
      </c>
      <c r="CM543">
        <f>GDP!CR544</f>
        <v>0</v>
      </c>
      <c r="CN543">
        <f>GDP!CS544</f>
        <v>0</v>
      </c>
      <c r="CO543">
        <f>GDP!CT544</f>
        <v>0</v>
      </c>
      <c r="CP543">
        <f>GDP!CU544</f>
        <v>0</v>
      </c>
      <c r="CQ543">
        <f>GDP!CV544</f>
        <v>0</v>
      </c>
      <c r="CR543">
        <f>GDP!CW544</f>
        <v>0</v>
      </c>
      <c r="CS543">
        <f>GDP!CX544</f>
        <v>0</v>
      </c>
      <c r="CT543">
        <f>GDP!CY544</f>
        <v>0</v>
      </c>
      <c r="CU543">
        <f>GDP!CZ544</f>
        <v>0</v>
      </c>
      <c r="CV543">
        <f>GDP!DA544</f>
        <v>0</v>
      </c>
      <c r="CW543">
        <f>GDP!DB544</f>
        <v>0</v>
      </c>
      <c r="CX543" s="7">
        <f>GDP!DC544</f>
        <v>0</v>
      </c>
      <c r="CY543">
        <f>GDP!DD544</f>
        <v>0</v>
      </c>
      <c r="CZ543">
        <f>GDP!DE544</f>
        <v>0</v>
      </c>
      <c r="DA543">
        <f>GDP!DF544</f>
        <v>0</v>
      </c>
      <c r="DB543">
        <f>GDP!DG544</f>
        <v>0</v>
      </c>
      <c r="DC543">
        <f>GDP!DH544</f>
        <v>0</v>
      </c>
      <c r="DD543">
        <f>GDP!DI544</f>
        <v>0</v>
      </c>
      <c r="DE543" s="7">
        <f>GDP!DJ544</f>
        <v>0</v>
      </c>
      <c r="DF543">
        <f>GDP!DU544</f>
        <v>0</v>
      </c>
      <c r="DG543" s="7">
        <f>GDP!DV544</f>
        <v>0</v>
      </c>
      <c r="DH543">
        <f>GDP!DW544</f>
        <v>0</v>
      </c>
      <c r="DI543">
        <f>GDP!EA544</f>
        <v>0</v>
      </c>
      <c r="DJ543">
        <f>GDP!EB544</f>
        <v>0</v>
      </c>
      <c r="DK543">
        <f>GDP!EC544</f>
        <v>0</v>
      </c>
      <c r="DL543">
        <f>GDP!ED544</f>
        <v>0</v>
      </c>
      <c r="DM543">
        <f>GDP!EE544</f>
        <v>0</v>
      </c>
      <c r="DN543">
        <f>GDP!DY544</f>
        <v>0</v>
      </c>
      <c r="DO543">
        <f>GDP!DZ544</f>
        <v>0</v>
      </c>
      <c r="DP543" s="84">
        <v>62.674207626492603</v>
      </c>
      <c r="DQ543" s="84">
        <v>51.731000000000002</v>
      </c>
      <c r="DR543">
        <v>51.731022989109</v>
      </c>
      <c r="DS543">
        <v>113.4</v>
      </c>
      <c r="DT543">
        <v>1.6616341001999999</v>
      </c>
      <c r="DU543">
        <v>-1.4227081659000049</v>
      </c>
      <c r="DV543">
        <v>-3.0843422661000046</v>
      </c>
      <c r="DW543">
        <v>52.738998519299997</v>
      </c>
      <c r="DX543">
        <v>54.161706685200002</v>
      </c>
      <c r="DY543">
        <v>-3702999999.9997702</v>
      </c>
      <c r="DZ543">
        <v>82168000000</v>
      </c>
      <c r="EA543">
        <f t="shared" si="40"/>
        <v>-0.14933113523923511</v>
      </c>
      <c r="EB543">
        <f t="shared" si="41"/>
        <v>3.3135945774610405</v>
      </c>
      <c r="EC543">
        <f t="shared" si="42"/>
        <v>-3.4629257127002755</v>
      </c>
      <c r="ED543">
        <v>1226069000000</v>
      </c>
      <c r="EE543">
        <f t="shared" si="43"/>
        <v>49.443768742005155</v>
      </c>
      <c r="EF543">
        <v>102957000000</v>
      </c>
      <c r="EG543">
        <v>612639000000</v>
      </c>
      <c r="EH543">
        <f t="shared" si="44"/>
        <v>3.2855971785632265</v>
      </c>
    </row>
    <row r="544" spans="1:138" x14ac:dyDescent="0.35">
      <c r="A544" t="s">
        <v>190</v>
      </c>
      <c r="B544" s="7">
        <v>2002</v>
      </c>
      <c r="C544">
        <f>MacroData!D544</f>
        <v>2571.741</v>
      </c>
      <c r="D544">
        <f>MacroData!E544</f>
        <v>99.914000000000001</v>
      </c>
      <c r="E544">
        <f>MacroData!F544</f>
        <v>98.697999999999993</v>
      </c>
      <c r="F544">
        <f>MacroData!G544</f>
        <v>1493903000000</v>
      </c>
      <c r="G544">
        <f>MacroData!H544</f>
        <v>2595596449095.77</v>
      </c>
      <c r="H544">
        <f>MacroData!I544</f>
        <v>2571741000000</v>
      </c>
      <c r="I544">
        <f>MacroData!J544</f>
        <v>3068630000000</v>
      </c>
      <c r="J544">
        <f>MacroData!K544</f>
        <v>4.2670000000000003</v>
      </c>
      <c r="K544">
        <f>MacroData!L544</f>
        <v>5.3029999999999999</v>
      </c>
      <c r="L544">
        <f>MacroData!M544</f>
        <v>1323.3924560546875</v>
      </c>
      <c r="M544">
        <f>MacroData!N544</f>
        <v>470.13302612304688</v>
      </c>
      <c r="N544">
        <f>MacroData!O544</f>
        <v>8924958</v>
      </c>
      <c r="O544">
        <f>MacroData!P544</f>
        <v>17027724835.059937</v>
      </c>
      <c r="P544">
        <f>MacroData!Q544</f>
        <v>152123852853.16992</v>
      </c>
      <c r="Q544">
        <f>MacroData!R544</f>
        <v>639426000000</v>
      </c>
      <c r="R544">
        <f>MacroData!S544</f>
        <v>2916506147146.8301</v>
      </c>
      <c r="S544">
        <f>MacroData!T544</f>
        <v>507467000000</v>
      </c>
      <c r="T544">
        <f>MacroData!U544</f>
        <v>1398670000000</v>
      </c>
      <c r="U544">
        <f>MacroData!V544</f>
        <v>5.952</v>
      </c>
      <c r="V544">
        <f>MacroData!W544</f>
        <v>1990.74</v>
      </c>
      <c r="W544">
        <f>MacroData!X544</f>
        <v>95.158000000000001</v>
      </c>
      <c r="X544">
        <f>MacroData!Y544</f>
        <v>165466913437.811</v>
      </c>
      <c r="Y544">
        <f>MacroData!Z544</f>
        <v>1194174000000</v>
      </c>
      <c r="Z544">
        <f>MacroData!AA544</f>
        <v>1350468000000</v>
      </c>
      <c r="AA544">
        <f>MacroData!AB544</f>
        <v>229367000000</v>
      </c>
      <c r="AB544">
        <f>MacroData!AC544</f>
        <v>400728000000</v>
      </c>
      <c r="AC544">
        <f>MacroData!AD544</f>
        <v>892719000000</v>
      </c>
      <c r="AD544">
        <f>MacroData!AE544</f>
        <v>131959000000</v>
      </c>
      <c r="AE544">
        <f>MacroData!AF544</f>
        <v>-1.46822716595489</v>
      </c>
      <c r="AF544">
        <f>MacroData!AG544</f>
        <v>90.206823209823398</v>
      </c>
      <c r="AG544">
        <f>MacroData!AH544</f>
        <v>0</v>
      </c>
      <c r="AH544">
        <f>MacroData!AI544</f>
        <v>0</v>
      </c>
      <c r="AI544">
        <f>MacroData!AJ544</f>
        <v>1</v>
      </c>
      <c r="AJ544">
        <f>MacroData!AK544</f>
        <v>0</v>
      </c>
      <c r="AK544">
        <f>MacroData!AL544</f>
        <v>1</v>
      </c>
      <c r="AL544">
        <f>MacroData!AM544</f>
        <v>2.0223215000000003</v>
      </c>
      <c r="AM544">
        <f>MacroData!AN544</f>
        <v>2.3385773755255204</v>
      </c>
      <c r="AN544" s="31">
        <f>GDP!C545+GDP!J545</f>
        <v>0</v>
      </c>
      <c r="AO544">
        <f>GDP!D545+GDP!K545</f>
        <v>0</v>
      </c>
      <c r="AP544">
        <f>GDP!E545+GDP!L545</f>
        <v>0</v>
      </c>
      <c r="AQ544">
        <f>GDP!F545+GDP!M545</f>
        <v>0</v>
      </c>
      <c r="AR544">
        <f>GDP!G545+GDP!N545</f>
        <v>0</v>
      </c>
      <c r="AS544">
        <f>GDP!H545+GDP!O545</f>
        <v>0</v>
      </c>
      <c r="AT544" s="7">
        <f>GDP!I545+GDP!P545</f>
        <v>0</v>
      </c>
      <c r="AU544">
        <f>GDP!AE545</f>
        <v>0</v>
      </c>
      <c r="AV544">
        <f>GDP!AF545</f>
        <v>0</v>
      </c>
      <c r="AW544">
        <f>GDP!AG545</f>
        <v>0</v>
      </c>
      <c r="AX544">
        <f>GDP!AH545</f>
        <v>0</v>
      </c>
      <c r="AY544">
        <f>GDP!AI545</f>
        <v>0</v>
      </c>
      <c r="AZ544">
        <f>GDP!AJ545</f>
        <v>0</v>
      </c>
      <c r="BA544" s="7">
        <f>GDP!AK545</f>
        <v>0</v>
      </c>
      <c r="BB544">
        <f>GDP!AS545</f>
        <v>0</v>
      </c>
      <c r="BC544">
        <f>GDP!AT545</f>
        <v>0</v>
      </c>
      <c r="BD544">
        <f>GDP!AU545</f>
        <v>0</v>
      </c>
      <c r="BE544">
        <f>GDP!AV545</f>
        <v>0</v>
      </c>
      <c r="BF544">
        <f>GDP!AW545</f>
        <v>0</v>
      </c>
      <c r="BG544">
        <f>GDP!AX545</f>
        <v>0</v>
      </c>
      <c r="BH544" s="7">
        <f>GDP!AY545</f>
        <v>0</v>
      </c>
      <c r="BI544">
        <f>GDP!AZ545</f>
        <v>0</v>
      </c>
      <c r="BJ544">
        <f>GDP!BA545</f>
        <v>0</v>
      </c>
      <c r="BK544">
        <f>GDP!BB545</f>
        <v>0</v>
      </c>
      <c r="BL544">
        <f>GDP!BC545</f>
        <v>0</v>
      </c>
      <c r="BM544">
        <f>GDP!BD545</f>
        <v>0</v>
      </c>
      <c r="BN544">
        <f>GDP!BE545</f>
        <v>0</v>
      </c>
      <c r="BO544" s="7">
        <f>GDP!BF545</f>
        <v>0</v>
      </c>
      <c r="BP544">
        <f>GDP!BG545+GDP!BN545+GDP!BU545</f>
        <v>0</v>
      </c>
      <c r="BQ544">
        <f>GDP!BH545+GDP!BO545+GDP!BV545</f>
        <v>0</v>
      </c>
      <c r="BR544">
        <f>GDP!BI545+GDP!BP545+GDP!BW545</f>
        <v>0</v>
      </c>
      <c r="BS544">
        <f>GDP!BJ545+GDP!BQ545+GDP!BX545</f>
        <v>0</v>
      </c>
      <c r="BT544">
        <f>GDP!BK545+GDP!BR545+GDP!BY545</f>
        <v>0</v>
      </c>
      <c r="BU544">
        <f>GDP!BL545+GDP!BS545+GDP!BZ545</f>
        <v>0</v>
      </c>
      <c r="BV544" s="7">
        <f>GDP!BM545+GDP!BT545+GDP!CA545</f>
        <v>0</v>
      </c>
      <c r="BW544">
        <f>GDP!CB545</f>
        <v>0</v>
      </c>
      <c r="BX544">
        <f>GDP!CC545</f>
        <v>0</v>
      </c>
      <c r="BY544">
        <f>GDP!CD545</f>
        <v>0</v>
      </c>
      <c r="BZ544">
        <f>GDP!CE545</f>
        <v>0</v>
      </c>
      <c r="CA544">
        <f>GDP!CF545</f>
        <v>0</v>
      </c>
      <c r="CB544">
        <f>GDP!CG545</f>
        <v>0</v>
      </c>
      <c r="CC544" s="7">
        <f>GDP!CH545</f>
        <v>0</v>
      </c>
      <c r="CD544">
        <f>GDP!CI545</f>
        <v>0</v>
      </c>
      <c r="CE544">
        <f>GDP!CJ545</f>
        <v>0</v>
      </c>
      <c r="CF544">
        <f>GDP!CK545</f>
        <v>0</v>
      </c>
      <c r="CG544">
        <f>GDP!CL545</f>
        <v>0</v>
      </c>
      <c r="CH544">
        <f>GDP!CM545</f>
        <v>0</v>
      </c>
      <c r="CI544">
        <f>GDP!CN545</f>
        <v>0</v>
      </c>
      <c r="CJ544" s="7">
        <f>GDP!CO545</f>
        <v>0</v>
      </c>
      <c r="CK544">
        <f>GDP!CP545</f>
        <v>0</v>
      </c>
      <c r="CL544">
        <f>GDP!CQ545</f>
        <v>0</v>
      </c>
      <c r="CM544">
        <f>GDP!CR545</f>
        <v>0</v>
      </c>
      <c r="CN544">
        <f>GDP!CS545</f>
        <v>0</v>
      </c>
      <c r="CO544">
        <f>GDP!CT545</f>
        <v>0</v>
      </c>
      <c r="CP544">
        <f>GDP!CU545</f>
        <v>0</v>
      </c>
      <c r="CQ544">
        <f>GDP!CV545</f>
        <v>0</v>
      </c>
      <c r="CR544">
        <f>GDP!CW545</f>
        <v>0</v>
      </c>
      <c r="CS544">
        <f>GDP!CX545</f>
        <v>0</v>
      </c>
      <c r="CT544">
        <f>GDP!CY545</f>
        <v>0</v>
      </c>
      <c r="CU544">
        <f>GDP!CZ545</f>
        <v>0</v>
      </c>
      <c r="CV544">
        <f>GDP!DA545</f>
        <v>0</v>
      </c>
      <c r="CW544">
        <f>GDP!DB545</f>
        <v>0</v>
      </c>
      <c r="CX544" s="7">
        <f>GDP!DC545</f>
        <v>0</v>
      </c>
      <c r="CY544">
        <f>GDP!DD545</f>
        <v>0</v>
      </c>
      <c r="CZ544">
        <f>GDP!DE545</f>
        <v>0</v>
      </c>
      <c r="DA544">
        <f>GDP!DF545</f>
        <v>0</v>
      </c>
      <c r="DB544">
        <f>GDP!DG545</f>
        <v>0</v>
      </c>
      <c r="DC544">
        <f>GDP!DH545</f>
        <v>0</v>
      </c>
      <c r="DD544">
        <f>GDP!DI545</f>
        <v>0</v>
      </c>
      <c r="DE544" s="7">
        <f>GDP!DJ545</f>
        <v>0</v>
      </c>
      <c r="DF544">
        <f>GDP!DU545</f>
        <v>0</v>
      </c>
      <c r="DG544" s="7">
        <f>GDP!DV545</f>
        <v>0</v>
      </c>
      <c r="DH544">
        <f>GDP!DW545</f>
        <v>0</v>
      </c>
      <c r="DI544">
        <f>GDP!EA545</f>
        <v>0</v>
      </c>
      <c r="DJ544">
        <f>GDP!EB545</f>
        <v>0</v>
      </c>
      <c r="DK544">
        <f>GDP!EC545</f>
        <v>0</v>
      </c>
      <c r="DL544">
        <f>GDP!ED545</f>
        <v>0</v>
      </c>
      <c r="DM544">
        <f>GDP!EE545</f>
        <v>0</v>
      </c>
      <c r="DN544">
        <f>GDP!DY545</f>
        <v>0</v>
      </c>
      <c r="DO544">
        <f>GDP!DZ545</f>
        <v>0</v>
      </c>
      <c r="DP544" s="84">
        <v>60.232400158780202</v>
      </c>
      <c r="DQ544" s="84">
        <v>49.804900000000004</v>
      </c>
      <c r="DR544">
        <v>49.804854397644</v>
      </c>
      <c r="DS544">
        <v>-40.1</v>
      </c>
      <c r="DT544">
        <v>1.9666578015</v>
      </c>
      <c r="DU544">
        <v>1.4516251949999983</v>
      </c>
      <c r="DV544">
        <v>-0.51503260650000171</v>
      </c>
      <c r="DW544">
        <v>53.896688642800001</v>
      </c>
      <c r="DX544">
        <v>52.445063447800003</v>
      </c>
      <c r="DY544">
        <v>-1761000000.00002</v>
      </c>
      <c r="DZ544">
        <v>85898000000</v>
      </c>
      <c r="EA544">
        <f t="shared" si="40"/>
        <v>-6.8475013619179376E-2</v>
      </c>
      <c r="EB544">
        <f t="shared" si="41"/>
        <v>3.3400719590347552</v>
      </c>
      <c r="EC544">
        <f t="shared" si="42"/>
        <v>-3.4085469726539346</v>
      </c>
      <c r="ED544">
        <v>1287998000000</v>
      </c>
      <c r="EE544">
        <f t="shared" si="43"/>
        <v>50.082726059894831</v>
      </c>
      <c r="EF544">
        <v>111725000000</v>
      </c>
      <c r="EG544">
        <v>654658000000</v>
      </c>
      <c r="EH544">
        <f t="shared" si="44"/>
        <v>3.8016990344730726</v>
      </c>
    </row>
    <row r="545" spans="1:138" x14ac:dyDescent="0.35">
      <c r="A545" t="s">
        <v>190</v>
      </c>
      <c r="B545" s="7">
        <v>2003</v>
      </c>
      <c r="C545">
        <f>MacroData!D545</f>
        <v>2682.1559999999999</v>
      </c>
      <c r="D545">
        <f>MacroData!E545</f>
        <v>98.906000000000006</v>
      </c>
      <c r="E545">
        <f>MacroData!F545</f>
        <v>99.462999999999994</v>
      </c>
      <c r="F545">
        <f>MacroData!G545</f>
        <v>1528989000000</v>
      </c>
      <c r="G545">
        <f>MacroData!H545</f>
        <v>2708033774748.5801</v>
      </c>
      <c r="H545">
        <f>MacroData!I545</f>
        <v>2682156000000</v>
      </c>
      <c r="I545">
        <f>MacroData!J545</f>
        <v>3145945000000</v>
      </c>
      <c r="J545">
        <f>MacroData!K545</f>
        <v>3.2469999999999999</v>
      </c>
      <c r="K545">
        <f>MacroData!L545</f>
        <v>4.6379999999999999</v>
      </c>
      <c r="L545">
        <f>MacroData!M545</f>
        <v>1350.533203125</v>
      </c>
      <c r="M545">
        <f>MacroData!N545</f>
        <v>466.47442626953125</v>
      </c>
      <c r="N545">
        <f>MacroData!O545</f>
        <v>8958229</v>
      </c>
      <c r="O545">
        <f>MacroData!P545</f>
        <v>21671920901.561394</v>
      </c>
      <c r="P545">
        <f>MacroData!Q545</f>
        <v>168723533038.83008</v>
      </c>
      <c r="Q545">
        <f>MacroData!R545</f>
        <v>657237000000</v>
      </c>
      <c r="R545">
        <f>MacroData!S545</f>
        <v>2977221466961.1699</v>
      </c>
      <c r="S545">
        <f>MacroData!T545</f>
        <v>526122000000</v>
      </c>
      <c r="T545">
        <f>MacroData!U545</f>
        <v>1432034000000</v>
      </c>
      <c r="U545">
        <f>MacroData!V545</f>
        <v>6.5659999999999998</v>
      </c>
      <c r="V545">
        <f>MacroData!W545</f>
        <v>2659.94</v>
      </c>
      <c r="W545">
        <f>MacroData!X545</f>
        <v>101.655</v>
      </c>
      <c r="X545">
        <f>MacroData!Y545</f>
        <v>169296752645.41199</v>
      </c>
      <c r="Y545">
        <f>MacroData!Z545</f>
        <v>1241623000000</v>
      </c>
      <c r="Z545">
        <f>MacroData!AA545</f>
        <v>1415287000000</v>
      </c>
      <c r="AA545">
        <f>MacroData!AB545</f>
        <v>245097000000</v>
      </c>
      <c r="AB545">
        <f>MacroData!AC545</f>
        <v>431776000000</v>
      </c>
      <c r="AC545">
        <f>MacroData!AD545</f>
        <v>900528000000</v>
      </c>
      <c r="AD545">
        <f>MacroData!AE545</f>
        <v>131115000000</v>
      </c>
      <c r="AE545">
        <f>MacroData!AF545</f>
        <v>-1.3107365865371099</v>
      </c>
      <c r="AF545">
        <f>MacroData!AG545</f>
        <v>91.943895726057704</v>
      </c>
      <c r="AG545">
        <f>MacroData!AH545</f>
        <v>0</v>
      </c>
      <c r="AH545">
        <f>MacroData!AI545</f>
        <v>0</v>
      </c>
      <c r="AI545">
        <f>MacroData!AJ545</f>
        <v>0</v>
      </c>
      <c r="AJ545">
        <f>MacroData!AK545</f>
        <v>0</v>
      </c>
      <c r="AK545">
        <f>MacroData!AL545</f>
        <v>1</v>
      </c>
      <c r="AL545">
        <f>MacroData!AM545</f>
        <v>2.0223215000000003</v>
      </c>
      <c r="AM545">
        <f>MacroData!AN545</f>
        <v>2.3002440503665378</v>
      </c>
      <c r="AN545" s="31">
        <f>GDP!C546+GDP!J546</f>
        <v>0</v>
      </c>
      <c r="AO545">
        <f>GDP!D546+GDP!K546</f>
        <v>0</v>
      </c>
      <c r="AP545">
        <f>GDP!E546+GDP!L546</f>
        <v>0</v>
      </c>
      <c r="AQ545">
        <f>GDP!F546+GDP!M546</f>
        <v>0</v>
      </c>
      <c r="AR545">
        <f>GDP!G546+GDP!N546</f>
        <v>0</v>
      </c>
      <c r="AS545">
        <f>GDP!H546+GDP!O546</f>
        <v>0</v>
      </c>
      <c r="AT545" s="7">
        <f>GDP!I546+GDP!P546</f>
        <v>0</v>
      </c>
      <c r="AU545">
        <f>GDP!AE546</f>
        <v>0</v>
      </c>
      <c r="AV545">
        <f>GDP!AF546</f>
        <v>0</v>
      </c>
      <c r="AW545">
        <f>GDP!AG546</f>
        <v>0</v>
      </c>
      <c r="AX545">
        <f>GDP!AH546</f>
        <v>0</v>
      </c>
      <c r="AY545">
        <f>GDP!AI546</f>
        <v>0</v>
      </c>
      <c r="AZ545">
        <f>GDP!AJ546</f>
        <v>0</v>
      </c>
      <c r="BA545" s="7">
        <f>GDP!AK546</f>
        <v>0</v>
      </c>
      <c r="BB545">
        <f>GDP!AS546</f>
        <v>0</v>
      </c>
      <c r="BC545">
        <f>GDP!AT546</f>
        <v>0</v>
      </c>
      <c r="BD545">
        <f>GDP!AU546</f>
        <v>0</v>
      </c>
      <c r="BE545">
        <f>GDP!AV546</f>
        <v>0</v>
      </c>
      <c r="BF545">
        <f>GDP!AW546</f>
        <v>0</v>
      </c>
      <c r="BG545">
        <f>GDP!AX546</f>
        <v>0</v>
      </c>
      <c r="BH545" s="7">
        <f>GDP!AY546</f>
        <v>0</v>
      </c>
      <c r="BI545">
        <f>GDP!AZ546</f>
        <v>0</v>
      </c>
      <c r="BJ545">
        <f>GDP!BA546</f>
        <v>0</v>
      </c>
      <c r="BK545">
        <f>GDP!BB546</f>
        <v>0</v>
      </c>
      <c r="BL545">
        <f>GDP!BC546</f>
        <v>0</v>
      </c>
      <c r="BM545">
        <f>GDP!BD546</f>
        <v>0</v>
      </c>
      <c r="BN545">
        <f>GDP!BE546</f>
        <v>0</v>
      </c>
      <c r="BO545" s="7">
        <f>GDP!BF546</f>
        <v>0</v>
      </c>
      <c r="BP545">
        <f>GDP!BG546+GDP!BN546+GDP!BU546</f>
        <v>0</v>
      </c>
      <c r="BQ545">
        <f>GDP!BH546+GDP!BO546+GDP!BV546</f>
        <v>0</v>
      </c>
      <c r="BR545">
        <f>GDP!BI546+GDP!BP546+GDP!BW546</f>
        <v>0</v>
      </c>
      <c r="BS545">
        <f>GDP!BJ546+GDP!BQ546+GDP!BX546</f>
        <v>0</v>
      </c>
      <c r="BT545">
        <f>GDP!BK546+GDP!BR546+GDP!BY546</f>
        <v>0</v>
      </c>
      <c r="BU545">
        <f>GDP!BL546+GDP!BS546+GDP!BZ546</f>
        <v>0</v>
      </c>
      <c r="BV545" s="7">
        <f>GDP!BM546+GDP!BT546+GDP!CA546</f>
        <v>0</v>
      </c>
      <c r="BW545">
        <f>GDP!CB546</f>
        <v>0</v>
      </c>
      <c r="BX545">
        <f>GDP!CC546</f>
        <v>0</v>
      </c>
      <c r="BY545">
        <f>GDP!CD546</f>
        <v>0</v>
      </c>
      <c r="BZ545">
        <f>GDP!CE546</f>
        <v>0</v>
      </c>
      <c r="CA545">
        <f>GDP!CF546</f>
        <v>0</v>
      </c>
      <c r="CB545">
        <f>GDP!CG546</f>
        <v>0</v>
      </c>
      <c r="CC545" s="7">
        <f>GDP!CH546</f>
        <v>0</v>
      </c>
      <c r="CD545">
        <f>GDP!CI546</f>
        <v>0</v>
      </c>
      <c r="CE545">
        <f>GDP!CJ546</f>
        <v>0</v>
      </c>
      <c r="CF545">
        <f>GDP!CK546</f>
        <v>0</v>
      </c>
      <c r="CG545">
        <f>GDP!CL546</f>
        <v>0</v>
      </c>
      <c r="CH545">
        <f>GDP!CM546</f>
        <v>0</v>
      </c>
      <c r="CI545">
        <f>GDP!CN546</f>
        <v>0</v>
      </c>
      <c r="CJ545" s="7">
        <f>GDP!CO546</f>
        <v>0</v>
      </c>
      <c r="CK545">
        <f>GDP!CP546</f>
        <v>0</v>
      </c>
      <c r="CL545">
        <f>GDP!CQ546</f>
        <v>0</v>
      </c>
      <c r="CM545">
        <f>GDP!CR546</f>
        <v>0</v>
      </c>
      <c r="CN545">
        <f>GDP!CS546</f>
        <v>0</v>
      </c>
      <c r="CO545">
        <f>GDP!CT546</f>
        <v>0</v>
      </c>
      <c r="CP545">
        <f>GDP!CU546</f>
        <v>0</v>
      </c>
      <c r="CQ545">
        <f>GDP!CV546</f>
        <v>0</v>
      </c>
      <c r="CR545">
        <f>GDP!CW546</f>
        <v>0</v>
      </c>
      <c r="CS545">
        <f>GDP!CX546</f>
        <v>0</v>
      </c>
      <c r="CT545">
        <f>GDP!CY546</f>
        <v>0</v>
      </c>
      <c r="CU545">
        <f>GDP!CZ546</f>
        <v>0</v>
      </c>
      <c r="CV545">
        <f>GDP!DA546</f>
        <v>0</v>
      </c>
      <c r="CW545">
        <f>GDP!DB546</f>
        <v>0</v>
      </c>
      <c r="CX545" s="7">
        <f>GDP!DC546</f>
        <v>0</v>
      </c>
      <c r="CY545">
        <f>GDP!DD546</f>
        <v>0</v>
      </c>
      <c r="CZ545">
        <f>GDP!DE546</f>
        <v>0</v>
      </c>
      <c r="DA545">
        <f>GDP!DF546</f>
        <v>0</v>
      </c>
      <c r="DB545">
        <f>GDP!DG546</f>
        <v>0</v>
      </c>
      <c r="DC545">
        <f>GDP!DH546</f>
        <v>0</v>
      </c>
      <c r="DD545">
        <f>GDP!DI546</f>
        <v>0</v>
      </c>
      <c r="DE545" s="7">
        <f>GDP!DJ546</f>
        <v>0</v>
      </c>
      <c r="DF545">
        <f>GDP!DU546</f>
        <v>0</v>
      </c>
      <c r="DG545" s="7">
        <f>GDP!DV546</f>
        <v>0</v>
      </c>
      <c r="DH545">
        <f>GDP!DW546</f>
        <v>0</v>
      </c>
      <c r="DI545">
        <f>GDP!EA546</f>
        <v>0</v>
      </c>
      <c r="DJ545">
        <f>GDP!EB546</f>
        <v>0</v>
      </c>
      <c r="DK545">
        <f>GDP!EC546</f>
        <v>0</v>
      </c>
      <c r="DL545">
        <f>GDP!ED546</f>
        <v>0</v>
      </c>
      <c r="DM545">
        <f>GDP!EE546</f>
        <v>0</v>
      </c>
      <c r="DN545">
        <f>GDP!DY546</f>
        <v>0</v>
      </c>
      <c r="DO545">
        <f>GDP!DZ546</f>
        <v>0</v>
      </c>
      <c r="DP545" s="84" t="s">
        <v>145</v>
      </c>
      <c r="DQ545" s="84">
        <v>48.942300000000003</v>
      </c>
      <c r="DR545">
        <v>48.94227558651</v>
      </c>
      <c r="DS545">
        <v>-5.3</v>
      </c>
      <c r="DT545">
        <v>1.2228371806</v>
      </c>
      <c r="DU545">
        <v>1.2799543658999966</v>
      </c>
      <c r="DV545">
        <v>5.7117185299996542E-2</v>
      </c>
      <c r="DW545">
        <v>53.947927171899998</v>
      </c>
      <c r="DX545">
        <v>52.667972806000002</v>
      </c>
      <c r="DY545">
        <v>-2349999999.9998798</v>
      </c>
      <c r="DZ545">
        <v>87984000000</v>
      </c>
      <c r="EA545">
        <f t="shared" si="40"/>
        <v>-8.7616081987769531E-2</v>
      </c>
      <c r="EB545">
        <f t="shared" si="41"/>
        <v>3.280346109622259</v>
      </c>
      <c r="EC545">
        <f t="shared" si="42"/>
        <v>-3.3679621916100286</v>
      </c>
      <c r="ED545">
        <v>1368873000000</v>
      </c>
      <c r="EE545">
        <f t="shared" si="43"/>
        <v>51.03629319100007</v>
      </c>
      <c r="EF545">
        <v>112456000000</v>
      </c>
      <c r="EG545">
        <v>688424000000</v>
      </c>
      <c r="EH545">
        <f t="shared" si="44"/>
        <v>2.4552570133762823</v>
      </c>
    </row>
    <row r="546" spans="1:138" x14ac:dyDescent="0.35">
      <c r="A546" t="s">
        <v>190</v>
      </c>
      <c r="B546" s="7">
        <v>2004</v>
      </c>
      <c r="C546">
        <f>MacroData!D546</f>
        <v>2800.1510000000003</v>
      </c>
      <c r="D546">
        <f>MacroData!E546</f>
        <v>99.173000000000002</v>
      </c>
      <c r="E546">
        <f>MacroData!F546</f>
        <v>100.571</v>
      </c>
      <c r="F546">
        <f>MacroData!G546</f>
        <v>1581023000000</v>
      </c>
      <c r="G546">
        <f>MacroData!H546</f>
        <v>2789324778620.4302</v>
      </c>
      <c r="H546">
        <f>MacroData!I546</f>
        <v>2800151000000</v>
      </c>
      <c r="I546">
        <f>MacroData!J546</f>
        <v>3265791000000</v>
      </c>
      <c r="J546">
        <f>MacroData!K546</f>
        <v>2.306</v>
      </c>
      <c r="K546">
        <f>MacroData!L546</f>
        <v>4.4240000000000004</v>
      </c>
      <c r="L546">
        <f>MacroData!M546</f>
        <v>1393.564453125</v>
      </c>
      <c r="M546">
        <f>MacroData!N546</f>
        <v>491.07260131835938</v>
      </c>
      <c r="N546">
        <f>MacroData!O546</f>
        <v>8993531</v>
      </c>
      <c r="O546">
        <f>MacroData!P546</f>
        <v>29644712514.016079</v>
      </c>
      <c r="P546">
        <f>MacroData!Q546</f>
        <v>223284420379.33984</v>
      </c>
      <c r="Q546">
        <f>MacroData!R546</f>
        <v>689828000000</v>
      </c>
      <c r="R546">
        <f>MacroData!S546</f>
        <v>3042506579620.6602</v>
      </c>
      <c r="S546">
        <f>MacroData!T546</f>
        <v>558174000000</v>
      </c>
      <c r="T546">
        <f>MacroData!U546</f>
        <v>1469179000000</v>
      </c>
      <c r="U546">
        <f>MacroData!V546</f>
        <v>7.3730000000000002</v>
      </c>
      <c r="V546">
        <f>MacroData!W546</f>
        <v>3313.51</v>
      </c>
      <c r="W546">
        <f>MacroData!X546</f>
        <v>103.902</v>
      </c>
      <c r="X546">
        <f>MacroData!Y546</f>
        <v>174018844369.36301</v>
      </c>
      <c r="Y546">
        <f>MacroData!Z546</f>
        <v>1286190000000</v>
      </c>
      <c r="Z546">
        <f>MacroData!AA546</f>
        <v>1484278000000</v>
      </c>
      <c r="AA546">
        <f>MacroData!AB546</f>
        <v>258467000000</v>
      </c>
      <c r="AB546">
        <f>MacroData!AC546</f>
        <v>442214000000</v>
      </c>
      <c r="AC546">
        <f>MacroData!AD546</f>
        <v>893411000000</v>
      </c>
      <c r="AD546">
        <f>MacroData!AE546</f>
        <v>131654000000</v>
      </c>
      <c r="AE546">
        <f>MacroData!AF546</f>
        <v>0.32691094158850798</v>
      </c>
      <c r="AF546">
        <f>MacroData!AG546</f>
        <v>92.287453129347995</v>
      </c>
      <c r="AG546">
        <f>MacroData!AH546</f>
        <v>0</v>
      </c>
      <c r="AH546">
        <f>MacroData!AI546</f>
        <v>0</v>
      </c>
      <c r="AI546">
        <f>MacroData!AJ546</f>
        <v>0</v>
      </c>
      <c r="AJ546">
        <f>MacroData!AK546</f>
        <v>0</v>
      </c>
      <c r="AK546">
        <f>MacroData!AL546</f>
        <v>0</v>
      </c>
      <c r="AL546">
        <f>MacroData!AM546</f>
        <v>2.0223215000000003</v>
      </c>
      <c r="AM546">
        <f>MacroData!AN546</f>
        <v>2.2989345249675566</v>
      </c>
      <c r="AN546" s="31">
        <f>GDP!C547+GDP!J547</f>
        <v>0</v>
      </c>
      <c r="AO546">
        <f>GDP!D547+GDP!K547</f>
        <v>0</v>
      </c>
      <c r="AP546">
        <f>GDP!E547+GDP!L547</f>
        <v>0</v>
      </c>
      <c r="AQ546">
        <f>GDP!F547+GDP!M547</f>
        <v>0</v>
      </c>
      <c r="AR546">
        <f>GDP!G547+GDP!N547</f>
        <v>0</v>
      </c>
      <c r="AS546">
        <f>GDP!H547+GDP!O547</f>
        <v>0</v>
      </c>
      <c r="AT546" s="7">
        <f>GDP!I547+GDP!P547</f>
        <v>0</v>
      </c>
      <c r="AU546">
        <f>GDP!AE547</f>
        <v>0</v>
      </c>
      <c r="AV546">
        <f>GDP!AF547</f>
        <v>0</v>
      </c>
      <c r="AW546">
        <f>GDP!AG547</f>
        <v>0</v>
      </c>
      <c r="AX546">
        <f>GDP!AH547</f>
        <v>0</v>
      </c>
      <c r="AY546">
        <f>GDP!AI547</f>
        <v>0</v>
      </c>
      <c r="AZ546">
        <f>GDP!AJ547</f>
        <v>0</v>
      </c>
      <c r="BA546" s="7">
        <f>GDP!AK547</f>
        <v>0</v>
      </c>
      <c r="BB546">
        <f>GDP!AS547</f>
        <v>0</v>
      </c>
      <c r="BC546">
        <f>GDP!AT547</f>
        <v>0</v>
      </c>
      <c r="BD546">
        <f>GDP!AU547</f>
        <v>0</v>
      </c>
      <c r="BE546">
        <f>GDP!AV547</f>
        <v>0</v>
      </c>
      <c r="BF546">
        <f>GDP!AW547</f>
        <v>0</v>
      </c>
      <c r="BG546">
        <f>GDP!AX547</f>
        <v>0</v>
      </c>
      <c r="BH546" s="7">
        <f>GDP!AY547</f>
        <v>0</v>
      </c>
      <c r="BI546">
        <f>GDP!AZ547</f>
        <v>0</v>
      </c>
      <c r="BJ546">
        <f>GDP!BA547</f>
        <v>0</v>
      </c>
      <c r="BK546">
        <f>GDP!BB547</f>
        <v>0</v>
      </c>
      <c r="BL546">
        <f>GDP!BC547</f>
        <v>0</v>
      </c>
      <c r="BM546">
        <f>GDP!BD547</f>
        <v>0</v>
      </c>
      <c r="BN546">
        <f>GDP!BE547</f>
        <v>0</v>
      </c>
      <c r="BO546" s="7">
        <f>GDP!BF547</f>
        <v>0</v>
      </c>
      <c r="BP546">
        <f>GDP!BG547+GDP!BN547+GDP!BU547</f>
        <v>0</v>
      </c>
      <c r="BQ546">
        <f>GDP!BH547+GDP!BO547+GDP!BV547</f>
        <v>0</v>
      </c>
      <c r="BR546">
        <f>GDP!BI547+GDP!BP547+GDP!BW547</f>
        <v>0</v>
      </c>
      <c r="BS546">
        <f>GDP!BJ547+GDP!BQ547+GDP!BX547</f>
        <v>0</v>
      </c>
      <c r="BT546">
        <f>GDP!BK547+GDP!BR547+GDP!BY547</f>
        <v>0</v>
      </c>
      <c r="BU546">
        <f>GDP!BL547+GDP!BS547+GDP!BZ547</f>
        <v>0</v>
      </c>
      <c r="BV546" s="7">
        <f>GDP!BM547+GDP!BT547+GDP!CA547</f>
        <v>0</v>
      </c>
      <c r="BW546">
        <f>GDP!CB547</f>
        <v>0</v>
      </c>
      <c r="BX546">
        <f>GDP!CC547</f>
        <v>0</v>
      </c>
      <c r="BY546">
        <f>GDP!CD547</f>
        <v>0</v>
      </c>
      <c r="BZ546">
        <f>GDP!CE547</f>
        <v>0</v>
      </c>
      <c r="CA546">
        <f>GDP!CF547</f>
        <v>0</v>
      </c>
      <c r="CB546">
        <f>GDP!CG547</f>
        <v>0</v>
      </c>
      <c r="CC546" s="7">
        <f>GDP!CH547</f>
        <v>0</v>
      </c>
      <c r="CD546">
        <f>GDP!CI547</f>
        <v>0</v>
      </c>
      <c r="CE546">
        <f>GDP!CJ547</f>
        <v>0</v>
      </c>
      <c r="CF546">
        <f>GDP!CK547</f>
        <v>0</v>
      </c>
      <c r="CG546">
        <f>GDP!CL547</f>
        <v>0</v>
      </c>
      <c r="CH546">
        <f>GDP!CM547</f>
        <v>0</v>
      </c>
      <c r="CI546">
        <f>GDP!CN547</f>
        <v>0</v>
      </c>
      <c r="CJ546" s="7">
        <f>GDP!CO547</f>
        <v>0</v>
      </c>
      <c r="CK546">
        <f>GDP!CP547</f>
        <v>0</v>
      </c>
      <c r="CL546">
        <f>GDP!CQ547</f>
        <v>0</v>
      </c>
      <c r="CM546">
        <f>GDP!CR547</f>
        <v>0</v>
      </c>
      <c r="CN546">
        <f>GDP!CS547</f>
        <v>0</v>
      </c>
      <c r="CO546">
        <f>GDP!CT547</f>
        <v>0</v>
      </c>
      <c r="CP546">
        <f>GDP!CU547</f>
        <v>0</v>
      </c>
      <c r="CQ546">
        <f>GDP!CV547</f>
        <v>0</v>
      </c>
      <c r="CR546">
        <f>GDP!CW547</f>
        <v>0</v>
      </c>
      <c r="CS546">
        <f>GDP!CX547</f>
        <v>0</v>
      </c>
      <c r="CT546">
        <f>GDP!CY547</f>
        <v>0</v>
      </c>
      <c r="CU546">
        <f>GDP!CZ547</f>
        <v>0</v>
      </c>
      <c r="CV546">
        <f>GDP!DA547</f>
        <v>0</v>
      </c>
      <c r="CW546">
        <f>GDP!DB547</f>
        <v>0</v>
      </c>
      <c r="CX546" s="7">
        <f>GDP!DC547</f>
        <v>0</v>
      </c>
      <c r="CY546">
        <f>GDP!DD547</f>
        <v>0</v>
      </c>
      <c r="CZ546">
        <f>GDP!DE547</f>
        <v>0</v>
      </c>
      <c r="DA546">
        <f>GDP!DF547</f>
        <v>0</v>
      </c>
      <c r="DB546">
        <f>GDP!DG547</f>
        <v>0</v>
      </c>
      <c r="DC546">
        <f>GDP!DH547</f>
        <v>0</v>
      </c>
      <c r="DD546">
        <f>GDP!DI547</f>
        <v>0</v>
      </c>
      <c r="DE546" s="7">
        <f>GDP!DJ547</f>
        <v>0</v>
      </c>
      <c r="DF546">
        <f>GDP!DU547</f>
        <v>0</v>
      </c>
      <c r="DG546" s="7">
        <f>GDP!DV547</f>
        <v>0</v>
      </c>
      <c r="DH546">
        <f>GDP!DW547</f>
        <v>0</v>
      </c>
      <c r="DI546">
        <f>GDP!EA547</f>
        <v>0</v>
      </c>
      <c r="DJ546">
        <f>GDP!EB547</f>
        <v>0</v>
      </c>
      <c r="DK546">
        <f>GDP!EC547</f>
        <v>0</v>
      </c>
      <c r="DL546">
        <f>GDP!ED547</f>
        <v>0</v>
      </c>
      <c r="DM546">
        <f>GDP!EE547</f>
        <v>0</v>
      </c>
      <c r="DN546">
        <f>GDP!DY547</f>
        <v>0</v>
      </c>
      <c r="DO546">
        <f>GDP!DZ547</f>
        <v>0</v>
      </c>
      <c r="DP546" s="84">
        <v>47.682430132097998</v>
      </c>
      <c r="DQ546" s="84">
        <v>47.882599999999996</v>
      </c>
      <c r="DR546">
        <v>47.862137559422997</v>
      </c>
      <c r="DS546">
        <v>41</v>
      </c>
      <c r="DT546">
        <v>0.89086136000000005</v>
      </c>
      <c r="DU546">
        <v>-0.35168117100000273</v>
      </c>
      <c r="DV546">
        <v>-1.2425425310000029</v>
      </c>
      <c r="DW546">
        <v>52.526291282999999</v>
      </c>
      <c r="DX546">
        <v>52.877972454000002</v>
      </c>
      <c r="DY546">
        <v>-6342000000.0000095</v>
      </c>
      <c r="DZ546">
        <v>90686000000</v>
      </c>
      <c r="EA546">
        <f t="shared" si="40"/>
        <v>-0.22648778583726409</v>
      </c>
      <c r="EB546">
        <f t="shared" si="41"/>
        <v>3.2386110606178029</v>
      </c>
      <c r="EC546">
        <f t="shared" si="42"/>
        <v>-3.4650988464550672</v>
      </c>
      <c r="ED546">
        <v>1405482000000</v>
      </c>
      <c r="EE546">
        <f t="shared" si="43"/>
        <v>50.193078873246478</v>
      </c>
      <c r="EF546">
        <v>115195000000</v>
      </c>
      <c r="EG546">
        <v>701020000000</v>
      </c>
      <c r="EH546">
        <f t="shared" si="44"/>
        <v>1.8202287272591569</v>
      </c>
    </row>
    <row r="547" spans="1:138" x14ac:dyDescent="0.35">
      <c r="A547" t="s">
        <v>190</v>
      </c>
      <c r="B547" s="7">
        <v>2005</v>
      </c>
      <c r="C547">
        <f>MacroData!D547</f>
        <v>2901.7860000000001</v>
      </c>
      <c r="D547">
        <f>MacroData!E547</f>
        <v>99.305000000000007</v>
      </c>
      <c r="E547">
        <f>MacroData!F547</f>
        <v>99.763999999999996</v>
      </c>
      <c r="F547">
        <f>MacroData!G547</f>
        <v>1668822000000</v>
      </c>
      <c r="G547">
        <f>MacroData!H547</f>
        <v>2878257489722.4199</v>
      </c>
      <c r="H547">
        <f>MacroData!I547</f>
        <v>2901786000000</v>
      </c>
      <c r="I547">
        <f>MacroData!J547</f>
        <v>3357504000000</v>
      </c>
      <c r="J547">
        <f>MacroData!K547</f>
        <v>1.889</v>
      </c>
      <c r="K547">
        <f>MacroData!L547</f>
        <v>3.383</v>
      </c>
      <c r="L547">
        <f>MacroData!M547</f>
        <v>1441.2620849609375</v>
      </c>
      <c r="M547">
        <f>MacroData!N547</f>
        <v>534.7357177734375</v>
      </c>
      <c r="N547">
        <f>MacroData!O547</f>
        <v>9029572</v>
      </c>
      <c r="O547">
        <f>MacroData!P547</f>
        <v>29102500840.96035</v>
      </c>
      <c r="P547">
        <f>MacroData!Q547</f>
        <v>235470780551.93018</v>
      </c>
      <c r="Q547">
        <f>MacroData!R547</f>
        <v>725324000000</v>
      </c>
      <c r="R547">
        <f>MacroData!S547</f>
        <v>3122033219448.0698</v>
      </c>
      <c r="S547">
        <f>MacroData!T547</f>
        <v>592380000000</v>
      </c>
      <c r="T547">
        <f>MacroData!U547</f>
        <v>1509656000000</v>
      </c>
      <c r="U547">
        <f>MacroData!V547</f>
        <v>7.6520000000000001</v>
      </c>
      <c r="V547">
        <f>MacroData!W547</f>
        <v>4408.3900000000003</v>
      </c>
      <c r="W547">
        <f>MacroData!X547</f>
        <v>101.133</v>
      </c>
      <c r="X547">
        <f>MacroData!Y547</f>
        <v>178834620171.013</v>
      </c>
      <c r="Y547">
        <f>MacroData!Z547</f>
        <v>1336449000000</v>
      </c>
      <c r="Z547">
        <f>MacroData!AA547</f>
        <v>1578098000000</v>
      </c>
      <c r="AA547">
        <f>MacroData!AB547</f>
        <v>269497000000</v>
      </c>
      <c r="AB547">
        <f>MacroData!AC547</f>
        <v>452015000000</v>
      </c>
      <c r="AC547">
        <f>MacroData!AD547</f>
        <v>895046000000</v>
      </c>
      <c r="AD547">
        <f>MacroData!AE547</f>
        <v>132944000000</v>
      </c>
      <c r="AE547">
        <f>MacroData!AF547</f>
        <v>1.8144342828864599</v>
      </c>
      <c r="AF547">
        <f>MacroData!AG547</f>
        <v>92.705672967515</v>
      </c>
      <c r="AG547">
        <f>MacroData!AH547</f>
        <v>1</v>
      </c>
      <c r="AH547">
        <f>MacroData!AI547</f>
        <v>0</v>
      </c>
      <c r="AI547">
        <f>MacroData!AJ547</f>
        <v>0</v>
      </c>
      <c r="AJ547">
        <f>MacroData!AK547</f>
        <v>0</v>
      </c>
      <c r="AK547">
        <f>MacroData!AL547</f>
        <v>0</v>
      </c>
      <c r="AL547">
        <f>MacroData!AM547</f>
        <v>2.0223215000000003</v>
      </c>
      <c r="AM547">
        <f>MacroData!AN547</f>
        <v>2.2681964244693518</v>
      </c>
      <c r="AN547" s="31">
        <f>GDP!C548+GDP!J548</f>
        <v>0</v>
      </c>
      <c r="AO547">
        <f>GDP!D548+GDP!K548</f>
        <v>0</v>
      </c>
      <c r="AP547">
        <f>GDP!E548+GDP!L548</f>
        <v>0</v>
      </c>
      <c r="AQ547">
        <f>GDP!F548+GDP!M548</f>
        <v>0</v>
      </c>
      <c r="AR547">
        <f>GDP!G548+GDP!N548</f>
        <v>0</v>
      </c>
      <c r="AS547">
        <f>GDP!H548+GDP!O548</f>
        <v>0</v>
      </c>
      <c r="AT547" s="7">
        <f>GDP!I548+GDP!P548</f>
        <v>0</v>
      </c>
      <c r="AU547">
        <f>GDP!AE548</f>
        <v>0</v>
      </c>
      <c r="AV547">
        <f>GDP!AF548</f>
        <v>0</v>
      </c>
      <c r="AW547">
        <f>GDP!AG548</f>
        <v>0</v>
      </c>
      <c r="AX547">
        <f>GDP!AH548</f>
        <v>0</v>
      </c>
      <c r="AY547">
        <f>GDP!AI548</f>
        <v>0</v>
      </c>
      <c r="AZ547">
        <f>GDP!AJ548</f>
        <v>0</v>
      </c>
      <c r="BA547" s="7">
        <f>GDP!AK548</f>
        <v>0</v>
      </c>
      <c r="BB547">
        <f>GDP!AS548</f>
        <v>0</v>
      </c>
      <c r="BC547">
        <f>GDP!AT548</f>
        <v>0</v>
      </c>
      <c r="BD547">
        <f>GDP!AU548</f>
        <v>0</v>
      </c>
      <c r="BE547">
        <f>GDP!AV548</f>
        <v>0</v>
      </c>
      <c r="BF547">
        <f>GDP!AW548</f>
        <v>0</v>
      </c>
      <c r="BG547">
        <f>GDP!AX548</f>
        <v>0</v>
      </c>
      <c r="BH547" s="7">
        <f>GDP!AY548</f>
        <v>0</v>
      </c>
      <c r="BI547">
        <f>GDP!AZ548</f>
        <v>0</v>
      </c>
      <c r="BJ547">
        <f>GDP!BA548</f>
        <v>0</v>
      </c>
      <c r="BK547">
        <f>GDP!BB548</f>
        <v>0</v>
      </c>
      <c r="BL547">
        <f>GDP!BC548</f>
        <v>0</v>
      </c>
      <c r="BM547">
        <f>GDP!BD548</f>
        <v>0</v>
      </c>
      <c r="BN547">
        <f>GDP!BE548</f>
        <v>0</v>
      </c>
      <c r="BO547" s="7">
        <f>GDP!BF548</f>
        <v>0</v>
      </c>
      <c r="BP547">
        <f>GDP!BG548+GDP!BN548+GDP!BU548</f>
        <v>0</v>
      </c>
      <c r="BQ547">
        <f>GDP!BH548+GDP!BO548+GDP!BV548</f>
        <v>0</v>
      </c>
      <c r="BR547">
        <f>GDP!BI548+GDP!BP548+GDP!BW548</f>
        <v>0</v>
      </c>
      <c r="BS547">
        <f>GDP!BJ548+GDP!BQ548+GDP!BX548</f>
        <v>0</v>
      </c>
      <c r="BT547">
        <f>GDP!BK548+GDP!BR548+GDP!BY548</f>
        <v>0</v>
      </c>
      <c r="BU547">
        <f>GDP!BL548+GDP!BS548+GDP!BZ548</f>
        <v>0</v>
      </c>
      <c r="BV547" s="7">
        <f>GDP!BM548+GDP!BT548+GDP!CA548</f>
        <v>0</v>
      </c>
      <c r="BW547">
        <f>GDP!CB548</f>
        <v>0</v>
      </c>
      <c r="BX547">
        <f>GDP!CC548</f>
        <v>0</v>
      </c>
      <c r="BY547">
        <f>GDP!CD548</f>
        <v>0</v>
      </c>
      <c r="BZ547">
        <f>GDP!CE548</f>
        <v>0</v>
      </c>
      <c r="CA547">
        <f>GDP!CF548</f>
        <v>0</v>
      </c>
      <c r="CB547">
        <f>GDP!CG548</f>
        <v>0</v>
      </c>
      <c r="CC547" s="7">
        <f>GDP!CH548</f>
        <v>0</v>
      </c>
      <c r="CD547">
        <f>GDP!CI548</f>
        <v>0</v>
      </c>
      <c r="CE547">
        <f>GDP!CJ548</f>
        <v>0</v>
      </c>
      <c r="CF547">
        <f>GDP!CK548</f>
        <v>0</v>
      </c>
      <c r="CG547">
        <f>GDP!CL548</f>
        <v>0</v>
      </c>
      <c r="CH547">
        <f>GDP!CM548</f>
        <v>0</v>
      </c>
      <c r="CI547">
        <f>GDP!CN548</f>
        <v>0</v>
      </c>
      <c r="CJ547" s="7">
        <f>GDP!CO548</f>
        <v>0</v>
      </c>
      <c r="CK547">
        <f>GDP!CP548</f>
        <v>0</v>
      </c>
      <c r="CL547">
        <f>GDP!CQ548</f>
        <v>0</v>
      </c>
      <c r="CM547">
        <f>GDP!CR548</f>
        <v>0</v>
      </c>
      <c r="CN547">
        <f>GDP!CS548</f>
        <v>0</v>
      </c>
      <c r="CO547">
        <f>GDP!CT548</f>
        <v>0</v>
      </c>
      <c r="CP547">
        <f>GDP!CU548</f>
        <v>0</v>
      </c>
      <c r="CQ547">
        <f>GDP!CV548</f>
        <v>0</v>
      </c>
      <c r="CR547">
        <f>GDP!CW548</f>
        <v>0</v>
      </c>
      <c r="CS547">
        <f>GDP!CX548</f>
        <v>0</v>
      </c>
      <c r="CT547">
        <f>GDP!CY548</f>
        <v>0</v>
      </c>
      <c r="CU547">
        <f>GDP!CZ548</f>
        <v>0</v>
      </c>
      <c r="CV547">
        <f>GDP!DA548</f>
        <v>0</v>
      </c>
      <c r="CW547">
        <f>GDP!DB548</f>
        <v>0</v>
      </c>
      <c r="CX547" s="7">
        <f>GDP!DC548</f>
        <v>0</v>
      </c>
      <c r="CY547">
        <f>GDP!DD548</f>
        <v>0</v>
      </c>
      <c r="CZ547">
        <f>GDP!DE548</f>
        <v>0</v>
      </c>
      <c r="DA547">
        <f>GDP!DF548</f>
        <v>0</v>
      </c>
      <c r="DB547">
        <f>GDP!DG548</f>
        <v>0</v>
      </c>
      <c r="DC547">
        <f>GDP!DH548</f>
        <v>0</v>
      </c>
      <c r="DD547">
        <f>GDP!DI548</f>
        <v>0</v>
      </c>
      <c r="DE547" s="7">
        <f>GDP!DJ548</f>
        <v>0</v>
      </c>
      <c r="DF547">
        <f>GDP!DU548</f>
        <v>0</v>
      </c>
      <c r="DG547" s="7">
        <f>GDP!DV548</f>
        <v>0</v>
      </c>
      <c r="DH547">
        <f>GDP!DW548</f>
        <v>0</v>
      </c>
      <c r="DI547">
        <f>GDP!EA548</f>
        <v>0</v>
      </c>
      <c r="DJ547">
        <f>GDP!EB548</f>
        <v>0</v>
      </c>
      <c r="DK547">
        <f>GDP!EC548</f>
        <v>0</v>
      </c>
      <c r="DL547">
        <f>GDP!ED548</f>
        <v>0</v>
      </c>
      <c r="DM547">
        <f>GDP!EE548</f>
        <v>0</v>
      </c>
      <c r="DN547">
        <f>GDP!DY548</f>
        <v>0</v>
      </c>
      <c r="DO547">
        <f>GDP!DZ548</f>
        <v>0</v>
      </c>
      <c r="DP547" s="84">
        <v>47.970214820909199</v>
      </c>
      <c r="DQ547" s="84">
        <v>48.209600000000002</v>
      </c>
      <c r="DR547">
        <v>48.189933657844001</v>
      </c>
      <c r="DS547">
        <v>110.3</v>
      </c>
      <c r="DT547">
        <v>0.93362368380000005</v>
      </c>
      <c r="DU547">
        <v>-1.832791223400001</v>
      </c>
      <c r="DV547">
        <v>-2.766414907200001</v>
      </c>
      <c r="DW547">
        <v>52.463958873099998</v>
      </c>
      <c r="DX547">
        <v>54.296750096499999</v>
      </c>
      <c r="DY547">
        <v>-1690000000.0001099</v>
      </c>
      <c r="DZ547">
        <v>94220000000</v>
      </c>
      <c r="EA547">
        <f t="shared" si="40"/>
        <v>-5.8239994265604354E-2</v>
      </c>
      <c r="EB547">
        <f t="shared" si="41"/>
        <v>3.2469658341449028</v>
      </c>
      <c r="EC547">
        <f t="shared" si="42"/>
        <v>-3.3052058284105073</v>
      </c>
      <c r="ED547">
        <v>1448231000000</v>
      </c>
      <c r="EE547">
        <f t="shared" si="43"/>
        <v>49.908263393647914</v>
      </c>
      <c r="EF547">
        <v>119395000000</v>
      </c>
      <c r="EG547">
        <v>722642000000</v>
      </c>
      <c r="EH547">
        <f t="shared" si="44"/>
        <v>1.9506518751714008</v>
      </c>
    </row>
    <row r="548" spans="1:138" x14ac:dyDescent="0.35">
      <c r="A548" t="s">
        <v>190</v>
      </c>
      <c r="B548" s="7">
        <v>2006</v>
      </c>
      <c r="C548">
        <f>MacroData!D548</f>
        <v>3098.7060000000001</v>
      </c>
      <c r="D548">
        <f>MacroData!E548</f>
        <v>100.79</v>
      </c>
      <c r="E548">
        <f>MacroData!F548</f>
        <v>101.069</v>
      </c>
      <c r="F548">
        <f>MacroData!G548</f>
        <v>1578020000000</v>
      </c>
      <c r="G548">
        <f>MacroData!H548</f>
        <v>2996305731026.0698</v>
      </c>
      <c r="H548">
        <f>MacroData!I548</f>
        <v>3098706000000</v>
      </c>
      <c r="I548">
        <f>MacroData!J548</f>
        <v>3523244000000</v>
      </c>
      <c r="J548">
        <f>MacroData!K548</f>
        <v>2.5630000000000002</v>
      </c>
      <c r="K548">
        <f>MacroData!L548</f>
        <v>3.7029999999999998</v>
      </c>
      <c r="L548">
        <f>MacroData!M548</f>
        <v>1477.978759765625</v>
      </c>
      <c r="M548">
        <f>MacroData!N548</f>
        <v>586.2872314453125</v>
      </c>
      <c r="N548">
        <f>MacroData!O548</f>
        <v>9080504</v>
      </c>
      <c r="O548">
        <f>MacroData!P548</f>
        <v>32394865552.812744</v>
      </c>
      <c r="P548">
        <f>MacroData!Q548</f>
        <v>271819207705.27979</v>
      </c>
      <c r="Q548">
        <f>MacroData!R548</f>
        <v>794923000000</v>
      </c>
      <c r="R548">
        <f>MacroData!S548</f>
        <v>3251424792294.7202</v>
      </c>
      <c r="S548">
        <f>MacroData!T548</f>
        <v>655016000000</v>
      </c>
      <c r="T548">
        <f>MacroData!U548</f>
        <v>1551755000000</v>
      </c>
      <c r="U548">
        <f>MacroData!V548</f>
        <v>7.0549999999999997</v>
      </c>
      <c r="V548">
        <f>MacroData!W548</f>
        <v>5684.2</v>
      </c>
      <c r="W548">
        <f>MacroData!X548</f>
        <v>101.503</v>
      </c>
      <c r="X548">
        <f>MacroData!Y548</f>
        <v>183612142656.15201</v>
      </c>
      <c r="Y548">
        <f>MacroData!Z548</f>
        <v>1388676000000</v>
      </c>
      <c r="Z548">
        <f>MacroData!AA548</f>
        <v>1655078000000</v>
      </c>
      <c r="AA548">
        <f>MacroData!AB548</f>
        <v>279817000000</v>
      </c>
      <c r="AB548">
        <f>MacroData!AC548</f>
        <v>463261000000</v>
      </c>
      <c r="AC548">
        <f>MacroData!AD548</f>
        <v>910769000000</v>
      </c>
      <c r="AD548">
        <f>MacroData!AE548</f>
        <v>139907000000</v>
      </c>
      <c r="AE548">
        <f>MacroData!AF548</f>
        <v>2.18468612382072</v>
      </c>
      <c r="AF548">
        <f>MacroData!AG548</f>
        <v>93.966669146230899</v>
      </c>
      <c r="AG548">
        <f>MacroData!AH548</f>
        <v>0</v>
      </c>
      <c r="AH548">
        <f>MacroData!AI548</f>
        <v>0</v>
      </c>
      <c r="AI548">
        <f>MacroData!AJ548</f>
        <v>0</v>
      </c>
      <c r="AJ548">
        <f>MacroData!AK548</f>
        <v>0</v>
      </c>
      <c r="AK548">
        <f>MacroData!AL548</f>
        <v>0</v>
      </c>
      <c r="AL548">
        <f>MacroData!AM548</f>
        <v>2.0223215000000003</v>
      </c>
      <c r="AM548">
        <f>MacroData!AN548</f>
        <v>2.2111726153996729</v>
      </c>
      <c r="AN548" s="31">
        <f>GDP!C549+GDP!J549</f>
        <v>0</v>
      </c>
      <c r="AO548">
        <f>GDP!D549+GDP!K549</f>
        <v>0</v>
      </c>
      <c r="AP548">
        <f>GDP!E549+GDP!L549</f>
        <v>0</v>
      </c>
      <c r="AQ548">
        <f>GDP!F549+GDP!M549</f>
        <v>0</v>
      </c>
      <c r="AR548">
        <f>GDP!G549+GDP!N549</f>
        <v>0</v>
      </c>
      <c r="AS548">
        <f>GDP!H549+GDP!O549</f>
        <v>0</v>
      </c>
      <c r="AT548" s="7">
        <f>GDP!I549+GDP!P549</f>
        <v>0</v>
      </c>
      <c r="AU548">
        <f>GDP!AE549</f>
        <v>0</v>
      </c>
      <c r="AV548">
        <f>GDP!AF549</f>
        <v>0</v>
      </c>
      <c r="AW548">
        <f>GDP!AG549</f>
        <v>0</v>
      </c>
      <c r="AX548">
        <f>GDP!AH549</f>
        <v>0</v>
      </c>
      <c r="AY548">
        <f>GDP!AI549</f>
        <v>0</v>
      </c>
      <c r="AZ548">
        <f>GDP!AJ549</f>
        <v>0</v>
      </c>
      <c r="BA548" s="7">
        <f>GDP!AK549</f>
        <v>0</v>
      </c>
      <c r="BB548">
        <f>GDP!AS549</f>
        <v>0</v>
      </c>
      <c r="BC548">
        <f>GDP!AT549</f>
        <v>0</v>
      </c>
      <c r="BD548">
        <f>GDP!AU549</f>
        <v>0</v>
      </c>
      <c r="BE548">
        <f>GDP!AV549</f>
        <v>0</v>
      </c>
      <c r="BF548">
        <f>GDP!AW549</f>
        <v>0</v>
      </c>
      <c r="BG548">
        <f>GDP!AX549</f>
        <v>0</v>
      </c>
      <c r="BH548" s="7">
        <f>GDP!AY549</f>
        <v>0</v>
      </c>
      <c r="BI548">
        <f>GDP!AZ549</f>
        <v>0</v>
      </c>
      <c r="BJ548">
        <f>GDP!BA549</f>
        <v>0</v>
      </c>
      <c r="BK548">
        <f>GDP!BB549</f>
        <v>0</v>
      </c>
      <c r="BL548">
        <f>GDP!BC549</f>
        <v>0</v>
      </c>
      <c r="BM548">
        <f>GDP!BD549</f>
        <v>0</v>
      </c>
      <c r="BN548">
        <f>GDP!BE549</f>
        <v>0</v>
      </c>
      <c r="BO548" s="7">
        <f>GDP!BF549</f>
        <v>0</v>
      </c>
      <c r="BP548">
        <f>GDP!BG549+GDP!BN549+GDP!BU549</f>
        <v>0</v>
      </c>
      <c r="BQ548">
        <f>GDP!BH549+GDP!BO549+GDP!BV549</f>
        <v>0</v>
      </c>
      <c r="BR548">
        <f>GDP!BI549+GDP!BP549+GDP!BW549</f>
        <v>0</v>
      </c>
      <c r="BS548">
        <f>GDP!BJ549+GDP!BQ549+GDP!BX549</f>
        <v>0</v>
      </c>
      <c r="BT548">
        <f>GDP!BK549+GDP!BR549+GDP!BY549</f>
        <v>0</v>
      </c>
      <c r="BU548">
        <f>GDP!BL549+GDP!BS549+GDP!BZ549</f>
        <v>0</v>
      </c>
      <c r="BV548" s="7">
        <f>GDP!BM549+GDP!BT549+GDP!CA549</f>
        <v>0</v>
      </c>
      <c r="BW548">
        <f>GDP!CB549</f>
        <v>0</v>
      </c>
      <c r="BX548">
        <f>GDP!CC549</f>
        <v>0</v>
      </c>
      <c r="BY548">
        <f>GDP!CD549</f>
        <v>0</v>
      </c>
      <c r="BZ548">
        <f>GDP!CE549</f>
        <v>0</v>
      </c>
      <c r="CA548">
        <f>GDP!CF549</f>
        <v>0</v>
      </c>
      <c r="CB548">
        <f>GDP!CG549</f>
        <v>0</v>
      </c>
      <c r="CC548" s="7">
        <f>GDP!CH549</f>
        <v>0</v>
      </c>
      <c r="CD548">
        <f>GDP!CI549</f>
        <v>0</v>
      </c>
      <c r="CE548">
        <f>GDP!CJ549</f>
        <v>0</v>
      </c>
      <c r="CF548">
        <f>GDP!CK549</f>
        <v>0</v>
      </c>
      <c r="CG548">
        <f>GDP!CL549</f>
        <v>0</v>
      </c>
      <c r="CH548">
        <f>GDP!CM549</f>
        <v>0</v>
      </c>
      <c r="CI548">
        <f>GDP!CN549</f>
        <v>0</v>
      </c>
      <c r="CJ548" s="7">
        <f>GDP!CO549</f>
        <v>0</v>
      </c>
      <c r="CK548">
        <f>GDP!CP549</f>
        <v>0</v>
      </c>
      <c r="CL548">
        <f>GDP!CQ549</f>
        <v>0</v>
      </c>
      <c r="CM548">
        <f>GDP!CR549</f>
        <v>0</v>
      </c>
      <c r="CN548">
        <f>GDP!CS549</f>
        <v>0</v>
      </c>
      <c r="CO548">
        <f>GDP!CT549</f>
        <v>0</v>
      </c>
      <c r="CP548">
        <f>GDP!CU549</f>
        <v>0</v>
      </c>
      <c r="CQ548">
        <f>GDP!CV549</f>
        <v>0</v>
      </c>
      <c r="CR548">
        <f>GDP!CW549</f>
        <v>0</v>
      </c>
      <c r="CS548">
        <f>GDP!CX549</f>
        <v>0</v>
      </c>
      <c r="CT548">
        <f>GDP!CY549</f>
        <v>0</v>
      </c>
      <c r="CU548">
        <f>GDP!CZ549</f>
        <v>0</v>
      </c>
      <c r="CV548">
        <f>GDP!DA549</f>
        <v>0</v>
      </c>
      <c r="CW548">
        <f>GDP!DB549</f>
        <v>0</v>
      </c>
      <c r="CX548" s="7">
        <f>GDP!DC549</f>
        <v>0</v>
      </c>
      <c r="CY548">
        <f>GDP!DD549</f>
        <v>0</v>
      </c>
      <c r="CZ548">
        <f>GDP!DE549</f>
        <v>0</v>
      </c>
      <c r="DA548">
        <f>GDP!DF549</f>
        <v>0</v>
      </c>
      <c r="DB548">
        <f>GDP!DG549</f>
        <v>0</v>
      </c>
      <c r="DC548">
        <f>GDP!DH549</f>
        <v>0</v>
      </c>
      <c r="DD548">
        <f>GDP!DI549</f>
        <v>0</v>
      </c>
      <c r="DE548" s="7">
        <f>GDP!DJ549</f>
        <v>0</v>
      </c>
      <c r="DF548">
        <f>GDP!DU549</f>
        <v>0</v>
      </c>
      <c r="DG548" s="7">
        <f>GDP!DV549</f>
        <v>0</v>
      </c>
      <c r="DH548">
        <f>GDP!DW549</f>
        <v>0</v>
      </c>
      <c r="DI548">
        <f>GDP!EA549</f>
        <v>0</v>
      </c>
      <c r="DJ548">
        <f>GDP!EB549</f>
        <v>0</v>
      </c>
      <c r="DK548">
        <f>GDP!EC549</f>
        <v>0</v>
      </c>
      <c r="DL548">
        <f>GDP!ED549</f>
        <v>0</v>
      </c>
      <c r="DM548">
        <f>GDP!EE549</f>
        <v>0</v>
      </c>
      <c r="DN548">
        <f>GDP!DY549</f>
        <v>0</v>
      </c>
      <c r="DO548">
        <f>GDP!DZ549</f>
        <v>0</v>
      </c>
      <c r="DP548" s="84">
        <v>42.980225428118899</v>
      </c>
      <c r="DQ548" s="84">
        <v>43.165300000000002</v>
      </c>
      <c r="DR548">
        <v>43.141208635721</v>
      </c>
      <c r="DS548">
        <v>3.1</v>
      </c>
      <c r="DT548">
        <v>0.78758934479999998</v>
      </c>
      <c r="DU548">
        <v>-2.2061343358000016</v>
      </c>
      <c r="DV548">
        <v>-2.9937236806000014</v>
      </c>
      <c r="DW548">
        <v>51.037125478</v>
      </c>
      <c r="DX548">
        <v>53.243259813800002</v>
      </c>
      <c r="DY548">
        <v>-7234000000.0001202</v>
      </c>
      <c r="DZ548">
        <v>98068000000</v>
      </c>
      <c r="EA548">
        <f t="shared" si="40"/>
        <v>-0.23345228621237768</v>
      </c>
      <c r="EB548">
        <f t="shared" si="41"/>
        <v>3.1648049217963887</v>
      </c>
      <c r="EC548">
        <f t="shared" si="42"/>
        <v>-3.3982572080087663</v>
      </c>
      <c r="ED548">
        <v>1508706000000</v>
      </c>
      <c r="EE548">
        <f t="shared" si="43"/>
        <v>48.688258905491516</v>
      </c>
      <c r="EF548">
        <v>127952000000</v>
      </c>
      <c r="EG548">
        <v>761555000000</v>
      </c>
      <c r="EH548">
        <f t="shared" si="44"/>
        <v>1.6343441150842963</v>
      </c>
    </row>
    <row r="549" spans="1:138" x14ac:dyDescent="0.35">
      <c r="A549" t="s">
        <v>190</v>
      </c>
      <c r="B549" s="7">
        <v>2007</v>
      </c>
      <c r="C549">
        <f>MacroData!D549</f>
        <v>3298.9350000000004</v>
      </c>
      <c r="D549">
        <f>MacroData!E549</f>
        <v>101.82299999999999</v>
      </c>
      <c r="E549">
        <f>MacroData!F549</f>
        <v>101.568</v>
      </c>
      <c r="F549">
        <f>MacroData!G549</f>
        <v>1511306000000</v>
      </c>
      <c r="G549">
        <f>MacroData!H549</f>
        <v>3150322661855.1899</v>
      </c>
      <c r="H549">
        <f>MacroData!I549</f>
        <v>3298935000000</v>
      </c>
      <c r="I549">
        <f>MacroData!J549</f>
        <v>3647329000000</v>
      </c>
      <c r="J549">
        <f>MacroData!K549</f>
        <v>3.8879999999999999</v>
      </c>
      <c r="K549">
        <f>MacroData!L549</f>
        <v>4.1669999999999998</v>
      </c>
      <c r="L549">
        <f>MacroData!M549</f>
        <v>1521</v>
      </c>
      <c r="M549">
        <f>MacroData!N549</f>
        <v>637.45831298828125</v>
      </c>
      <c r="N549">
        <f>MacroData!O549</f>
        <v>9148092</v>
      </c>
      <c r="O549">
        <f>MacroData!P549</f>
        <v>34579594113.709381</v>
      </c>
      <c r="P549">
        <f>MacroData!Q549</f>
        <v>260206455639.24023</v>
      </c>
      <c r="Q549">
        <f>MacroData!R549</f>
        <v>861001000000</v>
      </c>
      <c r="R549">
        <f>MacroData!S549</f>
        <v>3387122544360.7598</v>
      </c>
      <c r="S549">
        <f>MacroData!T549</f>
        <v>717223000000</v>
      </c>
      <c r="T549">
        <f>MacroData!U549</f>
        <v>1611773000000</v>
      </c>
      <c r="U549">
        <f>MacroData!V549</f>
        <v>6.1280000000000001</v>
      </c>
      <c r="V549">
        <f>MacroData!W549</f>
        <v>5469.4</v>
      </c>
      <c r="W549">
        <f>MacroData!X549</f>
        <v>103.056</v>
      </c>
      <c r="X549">
        <f>MacroData!Y549</f>
        <v>190579850250.37399</v>
      </c>
      <c r="Y549">
        <f>MacroData!Z549</f>
        <v>1462213000000</v>
      </c>
      <c r="Z549">
        <f>MacroData!AA549</f>
        <v>1743989000000</v>
      </c>
      <c r="AA549">
        <f>MacroData!AB549</f>
        <v>280710000000</v>
      </c>
      <c r="AB549">
        <f>MacroData!AC549</f>
        <v>468272000000</v>
      </c>
      <c r="AC549">
        <f>MacroData!AD549</f>
        <v>918518000000</v>
      </c>
      <c r="AD549">
        <f>MacroData!AE549</f>
        <v>143778000000</v>
      </c>
      <c r="AE549">
        <f>MacroData!AF549</f>
        <v>3.33592507885121</v>
      </c>
      <c r="AF549">
        <f>MacroData!AG549</f>
        <v>96.045370515776895</v>
      </c>
      <c r="AG549">
        <f>MacroData!AH549</f>
        <v>0</v>
      </c>
      <c r="AH549">
        <f>MacroData!AI549</f>
        <v>0</v>
      </c>
      <c r="AI549">
        <f>MacroData!AJ549</f>
        <v>0</v>
      </c>
      <c r="AJ549">
        <f>MacroData!AK549</f>
        <v>0</v>
      </c>
      <c r="AK549">
        <f>MacroData!AL549</f>
        <v>0</v>
      </c>
      <c r="AL549">
        <f>MacroData!AM549</f>
        <v>2.0223215000000003</v>
      </c>
      <c r="AM549">
        <f>MacroData!AN549</f>
        <v>2.2041488062767756</v>
      </c>
      <c r="AN549" s="31">
        <f>GDP!C550+GDP!J550</f>
        <v>0</v>
      </c>
      <c r="AO549">
        <f>GDP!D550+GDP!K550</f>
        <v>0</v>
      </c>
      <c r="AP549">
        <f>GDP!E550+GDP!L550</f>
        <v>0</v>
      </c>
      <c r="AQ549">
        <f>GDP!F550+GDP!M550</f>
        <v>0</v>
      </c>
      <c r="AR549">
        <f>GDP!G550+GDP!N550</f>
        <v>0</v>
      </c>
      <c r="AS549">
        <f>GDP!H550+GDP!O550</f>
        <v>0</v>
      </c>
      <c r="AT549" s="7">
        <f>GDP!I550+GDP!P550</f>
        <v>0</v>
      </c>
      <c r="AU549">
        <f>GDP!AE550</f>
        <v>0</v>
      </c>
      <c r="AV549">
        <f>GDP!AF550</f>
        <v>0</v>
      </c>
      <c r="AW549">
        <f>GDP!AG550</f>
        <v>0</v>
      </c>
      <c r="AX549">
        <f>GDP!AH550</f>
        <v>0</v>
      </c>
      <c r="AY549">
        <f>GDP!AI550</f>
        <v>0</v>
      </c>
      <c r="AZ549">
        <f>GDP!AJ550</f>
        <v>0</v>
      </c>
      <c r="BA549" s="7">
        <f>GDP!AK550</f>
        <v>0</v>
      </c>
      <c r="BB549">
        <f>GDP!AS550</f>
        <v>0</v>
      </c>
      <c r="BC549">
        <f>GDP!AT550</f>
        <v>0</v>
      </c>
      <c r="BD549">
        <f>GDP!AU550</f>
        <v>0</v>
      </c>
      <c r="BE549">
        <f>GDP!AV550</f>
        <v>0</v>
      </c>
      <c r="BF549">
        <f>GDP!AW550</f>
        <v>0</v>
      </c>
      <c r="BG549">
        <f>GDP!AX550</f>
        <v>0</v>
      </c>
      <c r="BH549" s="7">
        <f>GDP!AY550</f>
        <v>0</v>
      </c>
      <c r="BI549">
        <f>GDP!AZ550</f>
        <v>0</v>
      </c>
      <c r="BJ549">
        <f>GDP!BA550</f>
        <v>0</v>
      </c>
      <c r="BK549">
        <f>GDP!BB550</f>
        <v>0</v>
      </c>
      <c r="BL549">
        <f>GDP!BC550</f>
        <v>0</v>
      </c>
      <c r="BM549">
        <f>GDP!BD550</f>
        <v>0</v>
      </c>
      <c r="BN549">
        <f>GDP!BE550</f>
        <v>0</v>
      </c>
      <c r="BO549" s="7">
        <f>GDP!BF550</f>
        <v>0</v>
      </c>
      <c r="BP549">
        <f>GDP!BG550+GDP!BN550+GDP!BU550</f>
        <v>0</v>
      </c>
      <c r="BQ549">
        <f>GDP!BH550+GDP!BO550+GDP!BV550</f>
        <v>0</v>
      </c>
      <c r="BR549">
        <f>GDP!BI550+GDP!BP550+GDP!BW550</f>
        <v>0</v>
      </c>
      <c r="BS549">
        <f>GDP!BJ550+GDP!BQ550+GDP!BX550</f>
        <v>0</v>
      </c>
      <c r="BT549">
        <f>GDP!BK550+GDP!BR550+GDP!BY550</f>
        <v>0</v>
      </c>
      <c r="BU549">
        <f>GDP!BL550+GDP!BS550+GDP!BZ550</f>
        <v>0</v>
      </c>
      <c r="BV549" s="7">
        <f>GDP!BM550+GDP!BT550+GDP!CA550</f>
        <v>0</v>
      </c>
      <c r="BW549">
        <f>GDP!CB550</f>
        <v>0</v>
      </c>
      <c r="BX549">
        <f>GDP!CC550</f>
        <v>0</v>
      </c>
      <c r="BY549">
        <f>GDP!CD550</f>
        <v>0</v>
      </c>
      <c r="BZ549">
        <f>GDP!CE550</f>
        <v>0</v>
      </c>
      <c r="CA549">
        <f>GDP!CF550</f>
        <v>0</v>
      </c>
      <c r="CB549">
        <f>GDP!CG550</f>
        <v>0</v>
      </c>
      <c r="CC549" s="7">
        <f>GDP!CH550</f>
        <v>0</v>
      </c>
      <c r="CD549">
        <f>GDP!CI550</f>
        <v>0</v>
      </c>
      <c r="CE549">
        <f>GDP!CJ550</f>
        <v>0</v>
      </c>
      <c r="CF549">
        <f>GDP!CK550</f>
        <v>0</v>
      </c>
      <c r="CG549">
        <f>GDP!CL550</f>
        <v>0</v>
      </c>
      <c r="CH549">
        <f>GDP!CM550</f>
        <v>0</v>
      </c>
      <c r="CI549">
        <f>GDP!CN550</f>
        <v>0</v>
      </c>
      <c r="CJ549" s="7">
        <f>GDP!CO550</f>
        <v>0</v>
      </c>
      <c r="CK549">
        <f>GDP!CP550</f>
        <v>0</v>
      </c>
      <c r="CL549">
        <f>GDP!CQ550</f>
        <v>0</v>
      </c>
      <c r="CM549">
        <f>GDP!CR550</f>
        <v>0</v>
      </c>
      <c r="CN549">
        <f>GDP!CS550</f>
        <v>0</v>
      </c>
      <c r="CO549">
        <f>GDP!CT550</f>
        <v>0</v>
      </c>
      <c r="CP549">
        <f>GDP!CU550</f>
        <v>0</v>
      </c>
      <c r="CQ549">
        <f>GDP!CV550</f>
        <v>0</v>
      </c>
      <c r="CR549">
        <f>GDP!CW550</f>
        <v>0</v>
      </c>
      <c r="CS549">
        <f>GDP!CX550</f>
        <v>0</v>
      </c>
      <c r="CT549">
        <f>GDP!CY550</f>
        <v>0</v>
      </c>
      <c r="CU549">
        <f>GDP!CZ550</f>
        <v>0</v>
      </c>
      <c r="CV549">
        <f>GDP!DA550</f>
        <v>0</v>
      </c>
      <c r="CW549">
        <f>GDP!DB550</f>
        <v>0</v>
      </c>
      <c r="CX549" s="7">
        <f>GDP!DC550</f>
        <v>0</v>
      </c>
      <c r="CY549">
        <f>GDP!DD550</f>
        <v>0</v>
      </c>
      <c r="CZ549">
        <f>GDP!DE550</f>
        <v>0</v>
      </c>
      <c r="DA549">
        <f>GDP!DF550</f>
        <v>0</v>
      </c>
      <c r="DB549">
        <f>GDP!DG550</f>
        <v>0</v>
      </c>
      <c r="DC549">
        <f>GDP!DH550</f>
        <v>0</v>
      </c>
      <c r="DD549">
        <f>GDP!DI550</f>
        <v>0</v>
      </c>
      <c r="DE549" s="7">
        <f>GDP!DJ550</f>
        <v>0</v>
      </c>
      <c r="DF549">
        <f>GDP!DU550</f>
        <v>0</v>
      </c>
      <c r="DG549" s="7">
        <f>GDP!DV550</f>
        <v>0</v>
      </c>
      <c r="DH549">
        <f>GDP!DW550</f>
        <v>0</v>
      </c>
      <c r="DI549">
        <f>GDP!EA550</f>
        <v>0</v>
      </c>
      <c r="DJ549">
        <f>GDP!EB550</f>
        <v>0</v>
      </c>
      <c r="DK549">
        <f>GDP!EC550</f>
        <v>0</v>
      </c>
      <c r="DL549">
        <f>GDP!ED550</f>
        <v>0</v>
      </c>
      <c r="DM549">
        <f>GDP!EE550</f>
        <v>0</v>
      </c>
      <c r="DN549">
        <f>GDP!DY550</f>
        <v>0</v>
      </c>
      <c r="DO549">
        <f>GDP!DZ550</f>
        <v>0</v>
      </c>
      <c r="DP549" s="84">
        <v>38.108971860628301</v>
      </c>
      <c r="DQ549" s="84">
        <v>38.2849</v>
      </c>
      <c r="DR549">
        <v>38.201509044592001</v>
      </c>
      <c r="DS549">
        <v>33.700000000000003</v>
      </c>
      <c r="DT549">
        <v>0.66855123589999998</v>
      </c>
      <c r="DU549">
        <v>-3.3525164939999996</v>
      </c>
      <c r="DV549">
        <v>-4.0210677298999995</v>
      </c>
      <c r="DW549">
        <v>49.305744581699997</v>
      </c>
      <c r="DX549">
        <v>52.658261075699997</v>
      </c>
      <c r="DY549">
        <v>-7087000000.00002</v>
      </c>
      <c r="DZ549">
        <v>102696000000</v>
      </c>
      <c r="EA549">
        <f t="shared" si="40"/>
        <v>-0.2148269062591418</v>
      </c>
      <c r="EB549">
        <f t="shared" si="41"/>
        <v>3.1130046515011665</v>
      </c>
      <c r="EC549">
        <f t="shared" si="42"/>
        <v>-3.3278315577603084</v>
      </c>
      <c r="ED549">
        <v>1546744000000</v>
      </c>
      <c r="EE549">
        <f t="shared" si="43"/>
        <v>46.88616174613928</v>
      </c>
      <c r="EF549">
        <v>135081000000</v>
      </c>
      <c r="EG549">
        <v>793459000000</v>
      </c>
      <c r="EH549">
        <f t="shared" si="44"/>
        <v>1.5496812839555876</v>
      </c>
    </row>
    <row r="550" spans="1:138" x14ac:dyDescent="0.35">
      <c r="A550" t="s">
        <v>190</v>
      </c>
      <c r="B550" s="7">
        <v>2008</v>
      </c>
      <c r="C550">
        <f>MacroData!D550</f>
        <v>3385.038</v>
      </c>
      <c r="D550">
        <f>MacroData!E550</f>
        <v>98.256</v>
      </c>
      <c r="E550">
        <f>MacroData!F550</f>
        <v>99.183000000000007</v>
      </c>
      <c r="F550">
        <f>MacroData!G550</f>
        <v>1553747000000</v>
      </c>
      <c r="G550">
        <f>MacroData!H550</f>
        <v>3323020668808.71</v>
      </c>
      <c r="H550">
        <f>MacroData!I550</f>
        <v>3385038000000</v>
      </c>
      <c r="I550">
        <f>MacroData!J550</f>
        <v>3621057000000</v>
      </c>
      <c r="J550">
        <f>MacroData!K550</f>
        <v>4.7439999999999998</v>
      </c>
      <c r="K550">
        <f>MacroData!L550</f>
        <v>3.8879999999999999</v>
      </c>
      <c r="L550">
        <f>MacroData!M550</f>
        <v>1515.3876953125</v>
      </c>
      <c r="M550">
        <f>MacroData!N550</f>
        <v>646.3343505859375</v>
      </c>
      <c r="N550">
        <f>MacroData!O550</f>
        <v>9219637</v>
      </c>
      <c r="O550">
        <f>MacroData!P550</f>
        <v>33073830280.757397</v>
      </c>
      <c r="P550">
        <f>MacroData!Q550</f>
        <v>217586378829.1001</v>
      </c>
      <c r="Q550">
        <f>MacroData!R550</f>
        <v>863512000000</v>
      </c>
      <c r="R550">
        <f>MacroData!S550</f>
        <v>3403470621170.8999</v>
      </c>
      <c r="S550">
        <f>MacroData!T550</f>
        <v>718111000000</v>
      </c>
      <c r="T550">
        <f>MacroData!U550</f>
        <v>1614674000000</v>
      </c>
      <c r="U550">
        <f>MacroData!V550</f>
        <v>6.1849999999999996</v>
      </c>
      <c r="V550">
        <f>MacroData!W550</f>
        <v>3316.48</v>
      </c>
      <c r="W550">
        <f>MacroData!X550</f>
        <v>101.46299999999999</v>
      </c>
      <c r="X550">
        <f>MacroData!Y550</f>
        <v>191014037575.37</v>
      </c>
      <c r="Y550">
        <f>MacroData!Z550</f>
        <v>1511303000000</v>
      </c>
      <c r="Z550">
        <f>MacroData!AA550</f>
        <v>1768740000000</v>
      </c>
      <c r="AA550">
        <f>MacroData!AB550</f>
        <v>295913000000</v>
      </c>
      <c r="AB550">
        <f>MacroData!AC550</f>
        <v>482651000000</v>
      </c>
      <c r="AC550">
        <f>MacroData!AD550</f>
        <v>929542000000</v>
      </c>
      <c r="AD550">
        <f>MacroData!AE550</f>
        <v>145401000000</v>
      </c>
      <c r="AE550">
        <f>MacroData!AF550</f>
        <v>1.9549263553319101</v>
      </c>
      <c r="AF550">
        <f>MacroData!AG550</f>
        <v>99.346497064471293</v>
      </c>
      <c r="AG550">
        <f>MacroData!AH550</f>
        <v>1</v>
      </c>
      <c r="AH550">
        <f>MacroData!AI550</f>
        <v>0</v>
      </c>
      <c r="AI550">
        <f>MacroData!AJ550</f>
        <v>1</v>
      </c>
      <c r="AJ550">
        <f>MacroData!AK550</f>
        <v>0</v>
      </c>
      <c r="AK550">
        <f>MacroData!AL550</f>
        <v>1</v>
      </c>
      <c r="AL550">
        <f>MacroData!AM550</f>
        <v>1.7098215000000001</v>
      </c>
      <c r="AM550">
        <f>MacroData!AN550</f>
        <v>2.2039583325386047</v>
      </c>
      <c r="AN550" s="31">
        <f>GDP!C551+GDP!J551</f>
        <v>0</v>
      </c>
      <c r="AO550">
        <f>GDP!D551+GDP!K551</f>
        <v>0</v>
      </c>
      <c r="AP550">
        <f>GDP!E551+GDP!L551</f>
        <v>0</v>
      </c>
      <c r="AQ550">
        <f>GDP!F551+GDP!M551</f>
        <v>0</v>
      </c>
      <c r="AR550">
        <f>GDP!G551+GDP!N551</f>
        <v>0</v>
      </c>
      <c r="AS550">
        <f>GDP!H551+GDP!O551</f>
        <v>0</v>
      </c>
      <c r="AT550" s="7">
        <f>GDP!I551+GDP!P551</f>
        <v>0</v>
      </c>
      <c r="AU550">
        <f>GDP!AE551</f>
        <v>0</v>
      </c>
      <c r="AV550">
        <f>GDP!AF551</f>
        <v>0</v>
      </c>
      <c r="AW550">
        <f>GDP!AG551</f>
        <v>0</v>
      </c>
      <c r="AX550">
        <f>GDP!AH551</f>
        <v>0</v>
      </c>
      <c r="AY550">
        <f>GDP!AI551</f>
        <v>0</v>
      </c>
      <c r="AZ550">
        <f>GDP!AJ551</f>
        <v>0</v>
      </c>
      <c r="BA550" s="7">
        <f>GDP!AK551</f>
        <v>0</v>
      </c>
      <c r="BB550">
        <f>GDP!AS551</f>
        <v>0</v>
      </c>
      <c r="BC550">
        <f>GDP!AT551</f>
        <v>0</v>
      </c>
      <c r="BD550">
        <f>GDP!AU551</f>
        <v>0</v>
      </c>
      <c r="BE550">
        <f>GDP!AV551</f>
        <v>0</v>
      </c>
      <c r="BF550">
        <f>GDP!AW551</f>
        <v>0</v>
      </c>
      <c r="BG550">
        <f>GDP!AX551</f>
        <v>0</v>
      </c>
      <c r="BH550" s="7">
        <f>GDP!AY551</f>
        <v>0</v>
      </c>
      <c r="BI550">
        <f>GDP!AZ551</f>
        <v>0</v>
      </c>
      <c r="BJ550">
        <f>GDP!BA551</f>
        <v>0</v>
      </c>
      <c r="BK550">
        <f>GDP!BB551</f>
        <v>0</v>
      </c>
      <c r="BL550">
        <f>GDP!BC551</f>
        <v>0</v>
      </c>
      <c r="BM550">
        <f>GDP!BD551</f>
        <v>0</v>
      </c>
      <c r="BN550">
        <f>GDP!BE551</f>
        <v>0</v>
      </c>
      <c r="BO550" s="7">
        <f>GDP!BF551</f>
        <v>0</v>
      </c>
      <c r="BP550">
        <f>GDP!BG551+GDP!BN551+GDP!BU551</f>
        <v>0</v>
      </c>
      <c r="BQ550">
        <f>GDP!BH551+GDP!BO551+GDP!BV551</f>
        <v>0</v>
      </c>
      <c r="BR550">
        <f>GDP!BI551+GDP!BP551+GDP!BW551</f>
        <v>0</v>
      </c>
      <c r="BS550">
        <f>GDP!BJ551+GDP!BQ551+GDP!BX551</f>
        <v>0</v>
      </c>
      <c r="BT550">
        <f>GDP!BK551+GDP!BR551+GDP!BY551</f>
        <v>0</v>
      </c>
      <c r="BU550">
        <f>GDP!BL551+GDP!BS551+GDP!BZ551</f>
        <v>0</v>
      </c>
      <c r="BV550" s="7">
        <f>GDP!BM551+GDP!BT551+GDP!CA551</f>
        <v>0</v>
      </c>
      <c r="BW550">
        <f>GDP!CB551</f>
        <v>0</v>
      </c>
      <c r="BX550">
        <f>GDP!CC551</f>
        <v>0</v>
      </c>
      <c r="BY550">
        <f>GDP!CD551</f>
        <v>0</v>
      </c>
      <c r="BZ550">
        <f>GDP!CE551</f>
        <v>0</v>
      </c>
      <c r="CA550">
        <f>GDP!CF551</f>
        <v>0</v>
      </c>
      <c r="CB550">
        <f>GDP!CG551</f>
        <v>0</v>
      </c>
      <c r="CC550" s="7">
        <f>GDP!CH551</f>
        <v>0</v>
      </c>
      <c r="CD550">
        <f>GDP!CI551</f>
        <v>0</v>
      </c>
      <c r="CE550">
        <f>GDP!CJ551</f>
        <v>0</v>
      </c>
      <c r="CF550">
        <f>GDP!CK551</f>
        <v>0</v>
      </c>
      <c r="CG550">
        <f>GDP!CL551</f>
        <v>0</v>
      </c>
      <c r="CH550">
        <f>GDP!CM551</f>
        <v>0</v>
      </c>
      <c r="CI550">
        <f>GDP!CN551</f>
        <v>0</v>
      </c>
      <c r="CJ550" s="7">
        <f>GDP!CO551</f>
        <v>0</v>
      </c>
      <c r="CK550">
        <f>GDP!CP551</f>
        <v>0</v>
      </c>
      <c r="CL550">
        <f>GDP!CQ551</f>
        <v>0</v>
      </c>
      <c r="CM550">
        <f>GDP!CR551</f>
        <v>0</v>
      </c>
      <c r="CN550">
        <f>GDP!CS551</f>
        <v>0</v>
      </c>
      <c r="CO550">
        <f>GDP!CT551</f>
        <v>0</v>
      </c>
      <c r="CP550">
        <f>GDP!CU551</f>
        <v>0</v>
      </c>
      <c r="CQ550">
        <f>GDP!CV551</f>
        <v>0</v>
      </c>
      <c r="CR550">
        <f>GDP!CW551</f>
        <v>0</v>
      </c>
      <c r="CS550">
        <f>GDP!CX551</f>
        <v>0</v>
      </c>
      <c r="CT550">
        <f>GDP!CY551</f>
        <v>0</v>
      </c>
      <c r="CU550">
        <f>GDP!CZ551</f>
        <v>0</v>
      </c>
      <c r="CV550">
        <f>GDP!DA551</f>
        <v>0</v>
      </c>
      <c r="CW550">
        <f>GDP!DB551</f>
        <v>0</v>
      </c>
      <c r="CX550" s="7">
        <f>GDP!DC551</f>
        <v>0</v>
      </c>
      <c r="CY550">
        <f>GDP!DD551</f>
        <v>0</v>
      </c>
      <c r="CZ550">
        <f>GDP!DE551</f>
        <v>0</v>
      </c>
      <c r="DA550">
        <f>GDP!DF551</f>
        <v>0</v>
      </c>
      <c r="DB550">
        <f>GDP!DG551</f>
        <v>0</v>
      </c>
      <c r="DC550">
        <f>GDP!DH551</f>
        <v>0</v>
      </c>
      <c r="DD550">
        <f>GDP!DI551</f>
        <v>0</v>
      </c>
      <c r="DE550" s="7">
        <f>GDP!DJ551</f>
        <v>0</v>
      </c>
      <c r="DF550">
        <f>GDP!DU551</f>
        <v>0</v>
      </c>
      <c r="DG550" s="7">
        <f>GDP!DV551</f>
        <v>0</v>
      </c>
      <c r="DH550">
        <f>GDP!DW551</f>
        <v>0</v>
      </c>
      <c r="DI550">
        <f>GDP!EA551</f>
        <v>0</v>
      </c>
      <c r="DJ550">
        <f>GDP!EB551</f>
        <v>0</v>
      </c>
      <c r="DK550">
        <f>GDP!EC551</f>
        <v>0</v>
      </c>
      <c r="DL550">
        <f>GDP!ED551</f>
        <v>0</v>
      </c>
      <c r="DM550">
        <f>GDP!EE551</f>
        <v>0</v>
      </c>
      <c r="DN550">
        <f>GDP!DY551</f>
        <v>0</v>
      </c>
      <c r="DO550">
        <f>GDP!DZ551</f>
        <v>0</v>
      </c>
      <c r="DP550" s="84">
        <v>36.683887319603102</v>
      </c>
      <c r="DQ550" s="84">
        <v>36.843200000000003</v>
      </c>
      <c r="DR550">
        <v>36.758719080977002</v>
      </c>
      <c r="DS550">
        <v>51.8</v>
      </c>
      <c r="DT550">
        <v>0.50100342470000003</v>
      </c>
      <c r="DU550">
        <v>-1.901692145600002</v>
      </c>
      <c r="DV550">
        <v>-2.4026955703000019</v>
      </c>
      <c r="DW550">
        <v>50.099781237499997</v>
      </c>
      <c r="DX550">
        <v>52.001473383099999</v>
      </c>
      <c r="DY550">
        <v>-8367999999.9999199</v>
      </c>
      <c r="DZ550">
        <v>109439000000</v>
      </c>
      <c r="EA550">
        <f t="shared" si="40"/>
        <v>-0.24720549665911934</v>
      </c>
      <c r="EB550">
        <f t="shared" si="41"/>
        <v>3.2330213132023924</v>
      </c>
      <c r="EC550">
        <f t="shared" si="42"/>
        <v>-3.4802268098615117</v>
      </c>
      <c r="ED550">
        <v>1616374000000</v>
      </c>
      <c r="EE550">
        <f t="shared" si="43"/>
        <v>47.750542239112235</v>
      </c>
      <c r="EF550">
        <v>144477000000</v>
      </c>
      <c r="EG550">
        <v>833365000000</v>
      </c>
      <c r="EH550">
        <f t="shared" si="44"/>
        <v>1.3114754815449488</v>
      </c>
    </row>
    <row r="551" spans="1:138" x14ac:dyDescent="0.35">
      <c r="A551" t="s">
        <v>190</v>
      </c>
      <c r="B551" s="7">
        <v>2009</v>
      </c>
      <c r="C551">
        <f>MacroData!D551</f>
        <v>3289.0340000000001</v>
      </c>
      <c r="D551">
        <f>MacroData!E551</f>
        <v>98.953000000000003</v>
      </c>
      <c r="E551">
        <f>MacroData!F551</f>
        <v>96.814999999999998</v>
      </c>
      <c r="F551">
        <f>MacroData!G551</f>
        <v>1566083000000</v>
      </c>
      <c r="G551">
        <f>MacroData!H551</f>
        <v>3452578665915.2598</v>
      </c>
      <c r="H551">
        <f>MacroData!I551</f>
        <v>3289034000000</v>
      </c>
      <c r="I551">
        <f>MacroData!J551</f>
        <v>3436956000000</v>
      </c>
      <c r="J551">
        <f>MacroData!K551</f>
        <v>0.92400000000000004</v>
      </c>
      <c r="K551">
        <f>MacroData!L551</f>
        <v>3.2490000000000001</v>
      </c>
      <c r="L551">
        <f>MacroData!M551</f>
        <v>1549.565185546875</v>
      </c>
      <c r="M551">
        <f>MacroData!N551</f>
        <v>564.84326171875</v>
      </c>
      <c r="N551">
        <f>MacroData!O551</f>
        <v>9298514</v>
      </c>
      <c r="O551">
        <f>MacroData!P551</f>
        <v>26343009636.584206</v>
      </c>
      <c r="P551">
        <f>MacroData!Q551</f>
        <v>125407589079.1001</v>
      </c>
      <c r="Q551">
        <f>MacroData!R551</f>
        <v>748796000000</v>
      </c>
      <c r="R551">
        <f>MacroData!S551</f>
        <v>3311548410920.8999</v>
      </c>
      <c r="S551">
        <f>MacroData!T551</f>
        <v>603591000000</v>
      </c>
      <c r="T551">
        <f>MacroData!U551</f>
        <v>1620611000000</v>
      </c>
      <c r="U551">
        <f>MacroData!V551</f>
        <v>8.3070000000000004</v>
      </c>
      <c r="V551">
        <f>MacroData!W551</f>
        <v>5030.7700000000004</v>
      </c>
      <c r="W551">
        <f>MacroData!X551</f>
        <v>93.486000000000004</v>
      </c>
      <c r="X551">
        <f>MacroData!Y551</f>
        <v>191684201569.422</v>
      </c>
      <c r="Y551">
        <f>MacroData!Z551</f>
        <v>1550387000000</v>
      </c>
      <c r="Z551">
        <f>MacroData!AA551</f>
        <v>1719559000000</v>
      </c>
      <c r="AA551">
        <f>MacroData!AB551</f>
        <v>297410000000</v>
      </c>
      <c r="AB551">
        <f>MacroData!AC551</f>
        <v>509396000000</v>
      </c>
      <c r="AC551">
        <f>MacroData!AD551</f>
        <v>948979000000</v>
      </c>
      <c r="AD551">
        <f>MacroData!AE551</f>
        <v>145205000000</v>
      </c>
      <c r="AE551">
        <f>MacroData!AF551</f>
        <v>-0.71750550465577101</v>
      </c>
      <c r="AF551">
        <f>MacroData!AG551</f>
        <v>98.855267834265902</v>
      </c>
      <c r="AG551">
        <f>MacroData!AH551</f>
        <v>0</v>
      </c>
      <c r="AH551">
        <f>MacroData!AI551</f>
        <v>0</v>
      </c>
      <c r="AI551">
        <f>MacroData!AJ551</f>
        <v>0</v>
      </c>
      <c r="AJ551">
        <f>MacroData!AK551</f>
        <v>0</v>
      </c>
      <c r="AK551">
        <f>MacroData!AL551</f>
        <v>1</v>
      </c>
      <c r="AL551">
        <f>MacroData!AM551</f>
        <v>1.7098215000000001</v>
      </c>
      <c r="AM551">
        <f>MacroData!AN551</f>
        <v>2.1161488039152965</v>
      </c>
      <c r="AN551" s="31">
        <f>GDP!C552+GDP!J552</f>
        <v>0</v>
      </c>
      <c r="AO551">
        <f>GDP!D552+GDP!K552</f>
        <v>0</v>
      </c>
      <c r="AP551">
        <f>GDP!E552+GDP!L552</f>
        <v>0</v>
      </c>
      <c r="AQ551">
        <f>GDP!F552+GDP!M552</f>
        <v>0</v>
      </c>
      <c r="AR551">
        <f>GDP!G552+GDP!N552</f>
        <v>0</v>
      </c>
      <c r="AS551">
        <f>GDP!H552+GDP!O552</f>
        <v>0</v>
      </c>
      <c r="AT551" s="7">
        <f>GDP!I552+GDP!P552</f>
        <v>0</v>
      </c>
      <c r="AU551">
        <f>GDP!AE552</f>
        <v>0</v>
      </c>
      <c r="AV551">
        <f>GDP!AF552</f>
        <v>0</v>
      </c>
      <c r="AW551">
        <f>GDP!AG552</f>
        <v>0</v>
      </c>
      <c r="AX551">
        <f>GDP!AH552</f>
        <v>0</v>
      </c>
      <c r="AY551">
        <f>GDP!AI552</f>
        <v>0</v>
      </c>
      <c r="AZ551">
        <f>GDP!AJ552</f>
        <v>0</v>
      </c>
      <c r="BA551" s="7">
        <f>GDP!AK552</f>
        <v>0</v>
      </c>
      <c r="BB551">
        <f>GDP!AS552</f>
        <v>0</v>
      </c>
      <c r="BC551">
        <f>GDP!AT552</f>
        <v>0</v>
      </c>
      <c r="BD551">
        <f>GDP!AU552</f>
        <v>0</v>
      </c>
      <c r="BE551">
        <f>GDP!AV552</f>
        <v>0</v>
      </c>
      <c r="BF551">
        <f>GDP!AW552</f>
        <v>0</v>
      </c>
      <c r="BG551">
        <f>GDP!AX552</f>
        <v>0</v>
      </c>
      <c r="BH551" s="7">
        <f>GDP!AY552</f>
        <v>0</v>
      </c>
      <c r="BI551">
        <f>GDP!AZ552</f>
        <v>0</v>
      </c>
      <c r="BJ551">
        <f>GDP!BA552</f>
        <v>0</v>
      </c>
      <c r="BK551">
        <f>GDP!BB552</f>
        <v>0</v>
      </c>
      <c r="BL551">
        <f>GDP!BC552</f>
        <v>0</v>
      </c>
      <c r="BM551">
        <f>GDP!BD552</f>
        <v>0</v>
      </c>
      <c r="BN551">
        <f>GDP!BE552</f>
        <v>0</v>
      </c>
      <c r="BO551" s="7">
        <f>GDP!BF552</f>
        <v>0</v>
      </c>
      <c r="BP551">
        <f>GDP!BG552+GDP!BN552+GDP!BU552</f>
        <v>0</v>
      </c>
      <c r="BQ551">
        <f>GDP!BH552+GDP!BO552+GDP!BV552</f>
        <v>0</v>
      </c>
      <c r="BR551">
        <f>GDP!BI552+GDP!BP552+GDP!BW552</f>
        <v>0</v>
      </c>
      <c r="BS551">
        <f>GDP!BJ552+GDP!BQ552+GDP!BX552</f>
        <v>0</v>
      </c>
      <c r="BT551">
        <f>GDP!BK552+GDP!BR552+GDP!BY552</f>
        <v>0</v>
      </c>
      <c r="BU551">
        <f>GDP!BL552+GDP!BS552+GDP!BZ552</f>
        <v>0</v>
      </c>
      <c r="BV551" s="7">
        <f>GDP!BM552+GDP!BT552+GDP!CA552</f>
        <v>0</v>
      </c>
      <c r="BW551">
        <f>GDP!CB552</f>
        <v>0</v>
      </c>
      <c r="BX551">
        <f>GDP!CC552</f>
        <v>0</v>
      </c>
      <c r="BY551">
        <f>GDP!CD552</f>
        <v>0</v>
      </c>
      <c r="BZ551">
        <f>GDP!CE552</f>
        <v>0</v>
      </c>
      <c r="CA551">
        <f>GDP!CF552</f>
        <v>0</v>
      </c>
      <c r="CB551">
        <f>GDP!CG552</f>
        <v>0</v>
      </c>
      <c r="CC551" s="7">
        <f>GDP!CH552</f>
        <v>0</v>
      </c>
      <c r="CD551">
        <f>GDP!CI552</f>
        <v>0</v>
      </c>
      <c r="CE551">
        <f>GDP!CJ552</f>
        <v>0</v>
      </c>
      <c r="CF551">
        <f>GDP!CK552</f>
        <v>0</v>
      </c>
      <c r="CG551">
        <f>GDP!CL552</f>
        <v>0</v>
      </c>
      <c r="CH551">
        <f>GDP!CM552</f>
        <v>0</v>
      </c>
      <c r="CI551">
        <f>GDP!CN552</f>
        <v>0</v>
      </c>
      <c r="CJ551" s="7">
        <f>GDP!CO552</f>
        <v>0</v>
      </c>
      <c r="CK551">
        <f>GDP!CP552</f>
        <v>0</v>
      </c>
      <c r="CL551">
        <f>GDP!CQ552</f>
        <v>0</v>
      </c>
      <c r="CM551">
        <f>GDP!CR552</f>
        <v>0</v>
      </c>
      <c r="CN551">
        <f>GDP!CS552</f>
        <v>0</v>
      </c>
      <c r="CO551">
        <f>GDP!CT552</f>
        <v>0</v>
      </c>
      <c r="CP551">
        <f>GDP!CU552</f>
        <v>0</v>
      </c>
      <c r="CQ551">
        <f>GDP!CV552</f>
        <v>0</v>
      </c>
      <c r="CR551">
        <f>GDP!CW552</f>
        <v>0</v>
      </c>
      <c r="CS551">
        <f>GDP!CX552</f>
        <v>0</v>
      </c>
      <c r="CT551">
        <f>GDP!CY552</f>
        <v>0</v>
      </c>
      <c r="CU551">
        <f>GDP!CZ552</f>
        <v>0</v>
      </c>
      <c r="CV551">
        <f>GDP!DA552</f>
        <v>0</v>
      </c>
      <c r="CW551">
        <f>GDP!DB552</f>
        <v>0</v>
      </c>
      <c r="CX551" s="7">
        <f>GDP!DC552</f>
        <v>0</v>
      </c>
      <c r="CY551">
        <f>GDP!DD552</f>
        <v>0</v>
      </c>
      <c r="CZ551">
        <f>GDP!DE552</f>
        <v>0</v>
      </c>
      <c r="DA551">
        <f>GDP!DF552</f>
        <v>0</v>
      </c>
      <c r="DB551">
        <f>GDP!DG552</f>
        <v>0</v>
      </c>
      <c r="DC551">
        <f>GDP!DH552</f>
        <v>0</v>
      </c>
      <c r="DD551">
        <f>GDP!DI552</f>
        <v>0</v>
      </c>
      <c r="DE551" s="7">
        <f>GDP!DJ552</f>
        <v>0</v>
      </c>
      <c r="DF551">
        <f>GDP!DU552</f>
        <v>0</v>
      </c>
      <c r="DG551" s="7">
        <f>GDP!DV552</f>
        <v>0</v>
      </c>
      <c r="DH551">
        <f>GDP!DW552</f>
        <v>0</v>
      </c>
      <c r="DI551">
        <f>GDP!EA552</f>
        <v>0</v>
      </c>
      <c r="DJ551">
        <f>GDP!EB552</f>
        <v>0</v>
      </c>
      <c r="DK551">
        <f>GDP!EC552</f>
        <v>0</v>
      </c>
      <c r="DL551">
        <f>GDP!ED552</f>
        <v>0</v>
      </c>
      <c r="DM551">
        <f>GDP!EE552</f>
        <v>0</v>
      </c>
      <c r="DN551">
        <f>GDP!DY552</f>
        <v>0</v>
      </c>
      <c r="DO551">
        <f>GDP!DZ552</f>
        <v>0</v>
      </c>
      <c r="DP551" s="84">
        <v>40.195298233941301</v>
      </c>
      <c r="DQ551" s="84">
        <v>40.403300000000002</v>
      </c>
      <c r="DR551">
        <v>40.311125801997001</v>
      </c>
      <c r="DS551">
        <v>56.7</v>
      </c>
      <c r="DT551">
        <v>0.27473955680000001</v>
      </c>
      <c r="DU551">
        <v>0.71665769309999661</v>
      </c>
      <c r="DV551">
        <v>0.4419181362999966</v>
      </c>
      <c r="DW551">
        <v>52.7334564194</v>
      </c>
      <c r="DX551">
        <v>52.016798726300003</v>
      </c>
      <c r="DY551">
        <v>-9680000000.0000591</v>
      </c>
      <c r="DZ551">
        <v>113994000000</v>
      </c>
      <c r="EA551">
        <f t="shared" si="40"/>
        <v>-0.2943113388307953</v>
      </c>
      <c r="EB551">
        <f t="shared" si="41"/>
        <v>3.4658808634997387</v>
      </c>
      <c r="EC551">
        <f t="shared" si="42"/>
        <v>-3.7601922023305341</v>
      </c>
      <c r="ED551">
        <v>1672127000000</v>
      </c>
      <c r="EE551">
        <f t="shared" si="43"/>
        <v>50.8394562050742</v>
      </c>
      <c r="EF551">
        <v>147809000000</v>
      </c>
      <c r="EG551">
        <v>860568000000</v>
      </c>
      <c r="EH551">
        <f t="shared" si="44"/>
        <v>0.74741330402391637</v>
      </c>
    </row>
    <row r="552" spans="1:138" x14ac:dyDescent="0.35">
      <c r="A552" t="s">
        <v>190</v>
      </c>
      <c r="B552" s="7">
        <v>2010</v>
      </c>
      <c r="C552">
        <f>MacroData!D552</f>
        <v>3513.0990000000002</v>
      </c>
      <c r="D552">
        <f>MacroData!E552</f>
        <v>102.90900000000001</v>
      </c>
      <c r="E552">
        <f>MacroData!F552</f>
        <v>101.55200000000001</v>
      </c>
      <c r="F552">
        <f>MacroData!G552</f>
        <v>1559668000000</v>
      </c>
      <c r="G552">
        <f>MacroData!H552</f>
        <v>3542696676303.8901</v>
      </c>
      <c r="H552">
        <f>MacroData!I552</f>
        <v>3513099000000</v>
      </c>
      <c r="I552">
        <f>MacroData!J552</f>
        <v>3632783000000</v>
      </c>
      <c r="J552">
        <f>MacroData!K552</f>
        <v>0.92600000000000005</v>
      </c>
      <c r="K552">
        <f>MacroData!L552</f>
        <v>2.8919999999999999</v>
      </c>
      <c r="L552">
        <f>MacroData!M552</f>
        <v>1617.050048828125</v>
      </c>
      <c r="M552">
        <f>MacroData!N552</f>
        <v>601.69000244140625</v>
      </c>
      <c r="N552">
        <f>MacroData!O552</f>
        <v>9378126</v>
      </c>
      <c r="O552">
        <f>MacroData!P552</f>
        <v>28697024262.326805</v>
      </c>
      <c r="P552">
        <f>MacroData!Q552</f>
        <v>207185171464.04004</v>
      </c>
      <c r="Q552">
        <f>MacroData!R552</f>
        <v>790196000000</v>
      </c>
      <c r="R552">
        <f>MacroData!S552</f>
        <v>3425597828535.96</v>
      </c>
      <c r="S552">
        <f>MacroData!T552</f>
        <v>634217000000</v>
      </c>
      <c r="T552">
        <f>MacroData!U552</f>
        <v>1681803000000</v>
      </c>
      <c r="U552">
        <f>MacroData!V552</f>
        <v>8.5790000000000006</v>
      </c>
      <c r="V552">
        <f>MacroData!W552</f>
        <v>6430.08</v>
      </c>
      <c r="W552">
        <f>MacroData!X552</f>
        <v>100</v>
      </c>
      <c r="X552">
        <f>MacroData!Y552</f>
        <v>199141405423.978</v>
      </c>
      <c r="Y552">
        <f>MacroData!Z552</f>
        <v>1634640000000</v>
      </c>
      <c r="Z552">
        <f>MacroData!AA552</f>
        <v>1797316000000</v>
      </c>
      <c r="AA552">
        <f>MacroData!AB552</f>
        <v>315662000000</v>
      </c>
      <c r="AB552">
        <f>MacroData!AC552</f>
        <v>513089000000</v>
      </c>
      <c r="AC552">
        <f>MacroData!AD552</f>
        <v>958919000000</v>
      </c>
      <c r="AD552">
        <f>MacroData!AE552</f>
        <v>155979000000</v>
      </c>
      <c r="AE552">
        <f>MacroData!AF552</f>
        <v>-2.9204983975683E-2</v>
      </c>
      <c r="AF552">
        <f>MacroData!AG552</f>
        <v>100</v>
      </c>
      <c r="AG552">
        <f>MacroData!AH552</f>
        <v>0</v>
      </c>
      <c r="AH552">
        <f>MacroData!AI552</f>
        <v>0</v>
      </c>
      <c r="AI552">
        <f>MacroData!AJ552</f>
        <v>0</v>
      </c>
      <c r="AJ552">
        <f>MacroData!AK552</f>
        <v>0</v>
      </c>
      <c r="AK552">
        <f>MacroData!AL552</f>
        <v>0</v>
      </c>
      <c r="AL552">
        <f>MacroData!AM552</f>
        <v>1.7098215000000001</v>
      </c>
      <c r="AM552">
        <f>MacroData!AN552</f>
        <v>1.928732136885325</v>
      </c>
      <c r="AN552" s="31">
        <f>GDP!C553+GDP!J553</f>
        <v>0</v>
      </c>
      <c r="AO552">
        <f>GDP!D553+GDP!K553</f>
        <v>0</v>
      </c>
      <c r="AP552">
        <f>GDP!E553+GDP!L553</f>
        <v>0</v>
      </c>
      <c r="AQ552">
        <f>GDP!F553+GDP!M553</f>
        <v>0</v>
      </c>
      <c r="AR552">
        <f>GDP!G553+GDP!N553</f>
        <v>0</v>
      </c>
      <c r="AS552">
        <f>GDP!H553+GDP!O553</f>
        <v>0</v>
      </c>
      <c r="AT552" s="7">
        <f>GDP!I553+GDP!P553</f>
        <v>0</v>
      </c>
      <c r="AU552">
        <f>GDP!AE553</f>
        <v>0</v>
      </c>
      <c r="AV552">
        <f>GDP!AF553</f>
        <v>0</v>
      </c>
      <c r="AW552">
        <f>GDP!AG553</f>
        <v>0</v>
      </c>
      <c r="AX552">
        <f>GDP!AH553</f>
        <v>0</v>
      </c>
      <c r="AY552">
        <f>GDP!AI553</f>
        <v>0</v>
      </c>
      <c r="AZ552">
        <f>GDP!AJ553</f>
        <v>0</v>
      </c>
      <c r="BA552" s="7">
        <f>GDP!AK553</f>
        <v>0</v>
      </c>
      <c r="BB552">
        <f>GDP!AS553</f>
        <v>0</v>
      </c>
      <c r="BC552">
        <f>GDP!AT553</f>
        <v>0</v>
      </c>
      <c r="BD552">
        <f>GDP!AU553</f>
        <v>0</v>
      </c>
      <c r="BE552">
        <f>GDP!AV553</f>
        <v>0</v>
      </c>
      <c r="BF552">
        <f>GDP!AW553</f>
        <v>0</v>
      </c>
      <c r="BG552">
        <f>GDP!AX553</f>
        <v>0</v>
      </c>
      <c r="BH552" s="7">
        <f>GDP!AY553</f>
        <v>0</v>
      </c>
      <c r="BI552">
        <f>GDP!AZ553</f>
        <v>0</v>
      </c>
      <c r="BJ552">
        <f>GDP!BA553</f>
        <v>0</v>
      </c>
      <c r="BK552">
        <f>GDP!BB553</f>
        <v>0</v>
      </c>
      <c r="BL552">
        <f>GDP!BC553</f>
        <v>0</v>
      </c>
      <c r="BM552">
        <f>GDP!BD553</f>
        <v>0</v>
      </c>
      <c r="BN552">
        <f>GDP!BE553</f>
        <v>0</v>
      </c>
      <c r="BO552" s="7">
        <f>GDP!BF553</f>
        <v>0</v>
      </c>
      <c r="BP552">
        <f>GDP!BG553+GDP!BN553+GDP!BU553</f>
        <v>0</v>
      </c>
      <c r="BQ552">
        <f>GDP!BH553+GDP!BO553+GDP!BV553</f>
        <v>0</v>
      </c>
      <c r="BR552">
        <f>GDP!BI553+GDP!BP553+GDP!BW553</f>
        <v>0</v>
      </c>
      <c r="BS552">
        <f>GDP!BJ553+GDP!BQ553+GDP!BX553</f>
        <v>0</v>
      </c>
      <c r="BT552">
        <f>GDP!BK553+GDP!BR553+GDP!BY553</f>
        <v>0</v>
      </c>
      <c r="BU552">
        <f>GDP!BL553+GDP!BS553+GDP!BZ553</f>
        <v>0</v>
      </c>
      <c r="BV552" s="7">
        <f>GDP!BM553+GDP!BT553+GDP!CA553</f>
        <v>0</v>
      </c>
      <c r="BW552">
        <f>GDP!CB553</f>
        <v>0</v>
      </c>
      <c r="BX552">
        <f>GDP!CC553</f>
        <v>0</v>
      </c>
      <c r="BY552">
        <f>GDP!CD553</f>
        <v>0</v>
      </c>
      <c r="BZ552">
        <f>GDP!CE553</f>
        <v>0</v>
      </c>
      <c r="CA552">
        <f>GDP!CF553</f>
        <v>0</v>
      </c>
      <c r="CB552">
        <f>GDP!CG553</f>
        <v>0</v>
      </c>
      <c r="CC552" s="7">
        <f>GDP!CH553</f>
        <v>0</v>
      </c>
      <c r="CD552">
        <f>GDP!CI553</f>
        <v>0</v>
      </c>
      <c r="CE552">
        <f>GDP!CJ553</f>
        <v>0</v>
      </c>
      <c r="CF552">
        <f>GDP!CK553</f>
        <v>0</v>
      </c>
      <c r="CG552">
        <f>GDP!CL553</f>
        <v>0</v>
      </c>
      <c r="CH552">
        <f>GDP!CM553</f>
        <v>0</v>
      </c>
      <c r="CI552">
        <f>GDP!CN553</f>
        <v>0</v>
      </c>
      <c r="CJ552" s="7">
        <f>GDP!CO553</f>
        <v>0</v>
      </c>
      <c r="CK552">
        <f>GDP!CP553</f>
        <v>0</v>
      </c>
      <c r="CL552">
        <f>GDP!CQ553</f>
        <v>0</v>
      </c>
      <c r="CM552">
        <f>GDP!CR553</f>
        <v>0</v>
      </c>
      <c r="CN552">
        <f>GDP!CS553</f>
        <v>0</v>
      </c>
      <c r="CO552">
        <f>GDP!CT553</f>
        <v>0</v>
      </c>
      <c r="CP552">
        <f>GDP!CU553</f>
        <v>0</v>
      </c>
      <c r="CQ552">
        <f>GDP!CV553</f>
        <v>0</v>
      </c>
      <c r="CR552">
        <f>GDP!CW553</f>
        <v>0</v>
      </c>
      <c r="CS552">
        <f>GDP!CX553</f>
        <v>0</v>
      </c>
      <c r="CT552">
        <f>GDP!CY553</f>
        <v>0</v>
      </c>
      <c r="CU552">
        <f>GDP!CZ553</f>
        <v>0</v>
      </c>
      <c r="CV552">
        <f>GDP!DA553</f>
        <v>0</v>
      </c>
      <c r="CW552">
        <f>GDP!DB553</f>
        <v>0</v>
      </c>
      <c r="CX552" s="7">
        <f>GDP!DC553</f>
        <v>0</v>
      </c>
      <c r="CY552">
        <f>GDP!DD553</f>
        <v>0</v>
      </c>
      <c r="CZ552">
        <f>GDP!DE553</f>
        <v>0</v>
      </c>
      <c r="DA552">
        <f>GDP!DF553</f>
        <v>0</v>
      </c>
      <c r="DB552">
        <f>GDP!DG553</f>
        <v>0</v>
      </c>
      <c r="DC552">
        <f>GDP!DH553</f>
        <v>0</v>
      </c>
      <c r="DD552">
        <f>GDP!DI553</f>
        <v>0</v>
      </c>
      <c r="DE552" s="7">
        <f>GDP!DJ553</f>
        <v>0</v>
      </c>
      <c r="DF552">
        <f>GDP!DU553</f>
        <v>0</v>
      </c>
      <c r="DG552" s="7">
        <f>GDP!DV553</f>
        <v>0</v>
      </c>
      <c r="DH552">
        <f>GDP!DW553</f>
        <v>0</v>
      </c>
      <c r="DI552">
        <f>GDP!EA553</f>
        <v>0</v>
      </c>
      <c r="DJ552">
        <f>GDP!EB553</f>
        <v>0</v>
      </c>
      <c r="DK552">
        <f>GDP!EC553</f>
        <v>0</v>
      </c>
      <c r="DL552">
        <f>GDP!ED553</f>
        <v>0</v>
      </c>
      <c r="DM552">
        <f>GDP!EE553</f>
        <v>0</v>
      </c>
      <c r="DN552">
        <f>GDP!DY553</f>
        <v>0</v>
      </c>
      <c r="DO552">
        <f>GDP!DZ553</f>
        <v>0</v>
      </c>
      <c r="DP552" s="84">
        <v>37.587564069711497</v>
      </c>
      <c r="DQ552" s="84">
        <v>37.628900000000002</v>
      </c>
      <c r="DR552">
        <v>38.645094281410998</v>
      </c>
      <c r="DS552">
        <v>-6.8</v>
      </c>
      <c r="DT552">
        <v>0.24311337669999999</v>
      </c>
      <c r="DU552">
        <v>3.2360092399997598E-2</v>
      </c>
      <c r="DV552">
        <v>-0.2107532843000024</v>
      </c>
      <c r="DW552">
        <v>50.9050722239</v>
      </c>
      <c r="DX552">
        <v>50.872712131500002</v>
      </c>
      <c r="DY552">
        <v>-10850999999.999901</v>
      </c>
      <c r="DZ552">
        <v>116823000000</v>
      </c>
      <c r="EA552">
        <f t="shared" si="40"/>
        <v>-0.3088725936843767</v>
      </c>
      <c r="EB552">
        <f t="shared" si="41"/>
        <v>3.3253546227988449</v>
      </c>
      <c r="EC552">
        <f t="shared" si="42"/>
        <v>-3.6342272164832217</v>
      </c>
      <c r="ED552">
        <v>1720472000000</v>
      </c>
      <c r="EE552">
        <f t="shared" si="43"/>
        <v>48.973057690660013</v>
      </c>
      <c r="EF552">
        <v>158891000000</v>
      </c>
      <c r="EG552">
        <v>886372000000</v>
      </c>
      <c r="EH552">
        <f t="shared" si="44"/>
        <v>0.60309250080025356</v>
      </c>
    </row>
    <row r="553" spans="1:138" x14ac:dyDescent="0.35">
      <c r="A553" t="s">
        <v>190</v>
      </c>
      <c r="B553" s="7">
        <v>2011</v>
      </c>
      <c r="C553">
        <f>MacroData!D553</f>
        <v>3651.614</v>
      </c>
      <c r="D553">
        <f>MacroData!E553</f>
        <v>101.125</v>
      </c>
      <c r="E553">
        <f>MacroData!F553</f>
        <v>101.241</v>
      </c>
      <c r="F553">
        <f>MacroData!G553</f>
        <v>1636211000000</v>
      </c>
      <c r="G553">
        <f>MacroData!H553</f>
        <v>3649963646778.4399</v>
      </c>
      <c r="H553">
        <f>MacroData!I553</f>
        <v>3651614000000</v>
      </c>
      <c r="I553">
        <f>MacroData!J553</f>
        <v>3731845000000</v>
      </c>
      <c r="J553">
        <f>MacroData!K553</f>
        <v>2.4510000000000001</v>
      </c>
      <c r="K553">
        <f>MacroData!L553</f>
        <v>2.6059999999999999</v>
      </c>
      <c r="L553">
        <f>MacroData!M553</f>
        <v>1622.5631103515625</v>
      </c>
      <c r="M553">
        <f>MacroData!N553</f>
        <v>631.8155517578125</v>
      </c>
      <c r="N553">
        <f>MacroData!O553</f>
        <v>9449212</v>
      </c>
      <c r="O553">
        <f>MacroData!P553</f>
        <v>30009515100.232216</v>
      </c>
      <c r="P553">
        <f>MacroData!Q553</f>
        <v>218453890649.31982</v>
      </c>
      <c r="Q553">
        <f>MacroData!R553</f>
        <v>836302000000</v>
      </c>
      <c r="R553">
        <f>MacroData!S553</f>
        <v>3513391109350.6802</v>
      </c>
      <c r="S553">
        <f>MacroData!T553</f>
        <v>680594000000</v>
      </c>
      <c r="T553">
        <f>MacroData!U553</f>
        <v>1713134000000</v>
      </c>
      <c r="U553">
        <f>MacroData!V553</f>
        <v>7.77</v>
      </c>
      <c r="V553">
        <f>MacroData!W553</f>
        <v>5557.57</v>
      </c>
      <c r="W553">
        <f>MacroData!X553</f>
        <v>106.035</v>
      </c>
      <c r="X553">
        <f>MacroData!Y553</f>
        <v>202858555721.47299</v>
      </c>
      <c r="Y553">
        <f>MacroData!Z553</f>
        <v>1692895000000</v>
      </c>
      <c r="Z553">
        <f>MacroData!AA553</f>
        <v>1841827000000</v>
      </c>
      <c r="AA553">
        <f>MacroData!AB553</f>
        <v>318394000000</v>
      </c>
      <c r="AB553">
        <f>MacroData!AC553</f>
        <v>514450000000</v>
      </c>
      <c r="AC553">
        <f>MacroData!AD553</f>
        <v>967722000000</v>
      </c>
      <c r="AD553">
        <f>MacroData!AE553</f>
        <v>155708000000</v>
      </c>
      <c r="AE553">
        <f>MacroData!AF553</f>
        <v>-7.9225241222097995E-2</v>
      </c>
      <c r="AF553">
        <f>MacroData!AG553</f>
        <v>102.96115073822099</v>
      </c>
      <c r="AG553" t="str">
        <f>MacroData!AH553</f>
        <v>NA</v>
      </c>
      <c r="AH553" t="str">
        <f>MacroData!AI553</f>
        <v>NA</v>
      </c>
      <c r="AI553" t="str">
        <f>MacroData!AJ553</f>
        <v>NA</v>
      </c>
      <c r="AJ553" t="str">
        <f>MacroData!AK553</f>
        <v>NA</v>
      </c>
      <c r="AK553">
        <f>MacroData!AL553</f>
        <v>0</v>
      </c>
      <c r="AL553">
        <f>MacroData!AM553</f>
        <v>1.7098215000000001</v>
      </c>
      <c r="AM553">
        <f>MacroData!AN553</f>
        <v>1.9313154646328516</v>
      </c>
      <c r="AN553" s="31">
        <f>GDP!C554+GDP!J554</f>
        <v>0</v>
      </c>
      <c r="AO553">
        <f>GDP!D554+GDP!K554</f>
        <v>0</v>
      </c>
      <c r="AP553">
        <f>GDP!E554+GDP!L554</f>
        <v>0</v>
      </c>
      <c r="AQ553">
        <f>GDP!F554+GDP!M554</f>
        <v>0</v>
      </c>
      <c r="AR553">
        <f>GDP!G554+GDP!N554</f>
        <v>0</v>
      </c>
      <c r="AS553">
        <f>GDP!H554+GDP!O554</f>
        <v>0</v>
      </c>
      <c r="AT553" s="7">
        <f>GDP!I554+GDP!P554</f>
        <v>0</v>
      </c>
      <c r="AU553">
        <f>GDP!AE554</f>
        <v>0</v>
      </c>
      <c r="AV553">
        <f>GDP!AF554</f>
        <v>0</v>
      </c>
      <c r="AW553">
        <f>GDP!AG554</f>
        <v>0</v>
      </c>
      <c r="AX553">
        <f>GDP!AH554</f>
        <v>0</v>
      </c>
      <c r="AY553">
        <f>GDP!AI554</f>
        <v>0</v>
      </c>
      <c r="AZ553">
        <f>GDP!AJ554</f>
        <v>0</v>
      </c>
      <c r="BA553" s="7">
        <f>GDP!AK554</f>
        <v>0</v>
      </c>
      <c r="BB553">
        <f>GDP!AS554</f>
        <v>0</v>
      </c>
      <c r="BC553">
        <f>GDP!AT554</f>
        <v>0</v>
      </c>
      <c r="BD553">
        <f>GDP!AU554</f>
        <v>0</v>
      </c>
      <c r="BE553">
        <f>GDP!AV554</f>
        <v>0</v>
      </c>
      <c r="BF553">
        <f>GDP!AW554</f>
        <v>0</v>
      </c>
      <c r="BG553">
        <f>GDP!AX554</f>
        <v>0</v>
      </c>
      <c r="BH553" s="7">
        <f>GDP!AY554</f>
        <v>0</v>
      </c>
      <c r="BI553">
        <f>GDP!AZ554</f>
        <v>0</v>
      </c>
      <c r="BJ553">
        <f>GDP!BA554</f>
        <v>0</v>
      </c>
      <c r="BK553">
        <f>GDP!BB554</f>
        <v>0</v>
      </c>
      <c r="BL553">
        <f>GDP!BC554</f>
        <v>0</v>
      </c>
      <c r="BM553">
        <f>GDP!BD554</f>
        <v>0</v>
      </c>
      <c r="BN553">
        <f>GDP!BE554</f>
        <v>0</v>
      </c>
      <c r="BO553" s="7">
        <f>GDP!BF554</f>
        <v>0</v>
      </c>
      <c r="BP553">
        <f>GDP!BG554+GDP!BN554+GDP!BU554</f>
        <v>0</v>
      </c>
      <c r="BQ553">
        <f>GDP!BH554+GDP!BO554+GDP!BV554</f>
        <v>0</v>
      </c>
      <c r="BR553">
        <f>GDP!BI554+GDP!BP554+GDP!BW554</f>
        <v>0</v>
      </c>
      <c r="BS553">
        <f>GDP!BJ554+GDP!BQ554+GDP!BX554</f>
        <v>0</v>
      </c>
      <c r="BT553">
        <f>GDP!BK554+GDP!BR554+GDP!BY554</f>
        <v>0</v>
      </c>
      <c r="BU553">
        <f>GDP!BL554+GDP!BS554+GDP!BZ554</f>
        <v>0</v>
      </c>
      <c r="BV553" s="7">
        <f>GDP!BM554+GDP!BT554+GDP!CA554</f>
        <v>0</v>
      </c>
      <c r="BW553">
        <f>GDP!CB554</f>
        <v>0</v>
      </c>
      <c r="BX553">
        <f>GDP!CC554</f>
        <v>0</v>
      </c>
      <c r="BY553">
        <f>GDP!CD554</f>
        <v>0</v>
      </c>
      <c r="BZ553">
        <f>GDP!CE554</f>
        <v>0</v>
      </c>
      <c r="CA553">
        <f>GDP!CF554</f>
        <v>0</v>
      </c>
      <c r="CB553">
        <f>GDP!CG554</f>
        <v>0</v>
      </c>
      <c r="CC553" s="7">
        <f>GDP!CH554</f>
        <v>0</v>
      </c>
      <c r="CD553">
        <f>GDP!CI554</f>
        <v>0</v>
      </c>
      <c r="CE553">
        <f>GDP!CJ554</f>
        <v>0</v>
      </c>
      <c r="CF553">
        <f>GDP!CK554</f>
        <v>0</v>
      </c>
      <c r="CG553">
        <f>GDP!CL554</f>
        <v>0</v>
      </c>
      <c r="CH553">
        <f>GDP!CM554</f>
        <v>0</v>
      </c>
      <c r="CI553">
        <f>GDP!CN554</f>
        <v>0</v>
      </c>
      <c r="CJ553" s="7">
        <f>GDP!CO554</f>
        <v>0</v>
      </c>
      <c r="CK553">
        <f>GDP!CP554</f>
        <v>0</v>
      </c>
      <c r="CL553">
        <f>GDP!CQ554</f>
        <v>0</v>
      </c>
      <c r="CM553">
        <f>GDP!CR554</f>
        <v>0</v>
      </c>
      <c r="CN553">
        <f>GDP!CS554</f>
        <v>0</v>
      </c>
      <c r="CO553">
        <f>GDP!CT554</f>
        <v>0</v>
      </c>
      <c r="CP553">
        <f>GDP!CU554</f>
        <v>0</v>
      </c>
      <c r="CQ553">
        <f>GDP!CV554</f>
        <v>0</v>
      </c>
      <c r="CR553">
        <f>GDP!CW554</f>
        <v>0</v>
      </c>
      <c r="CS553">
        <f>GDP!CX554</f>
        <v>0</v>
      </c>
      <c r="CT553">
        <f>GDP!CY554</f>
        <v>0</v>
      </c>
      <c r="CU553">
        <f>GDP!CZ554</f>
        <v>0</v>
      </c>
      <c r="CV553">
        <f>GDP!DA554</f>
        <v>0</v>
      </c>
      <c r="CW553">
        <f>GDP!DB554</f>
        <v>0</v>
      </c>
      <c r="CX553" s="7">
        <f>GDP!DC554</f>
        <v>0</v>
      </c>
      <c r="CY553">
        <f>GDP!DD554</f>
        <v>0</v>
      </c>
      <c r="CZ553">
        <f>GDP!DE554</f>
        <v>0</v>
      </c>
      <c r="DA553">
        <f>GDP!DF554</f>
        <v>0</v>
      </c>
      <c r="DB553">
        <f>GDP!DG554</f>
        <v>0</v>
      </c>
      <c r="DC553">
        <f>GDP!DH554</f>
        <v>0</v>
      </c>
      <c r="DD553">
        <f>GDP!DI554</f>
        <v>0</v>
      </c>
      <c r="DE553" s="7">
        <f>GDP!DJ554</f>
        <v>0</v>
      </c>
      <c r="DF553">
        <f>GDP!DU554</f>
        <v>0</v>
      </c>
      <c r="DG553" s="7">
        <f>GDP!DV554</f>
        <v>0</v>
      </c>
      <c r="DH553">
        <f>GDP!DW554</f>
        <v>0</v>
      </c>
      <c r="DI553">
        <f>GDP!EA554</f>
        <v>0</v>
      </c>
      <c r="DJ553">
        <f>GDP!EB554</f>
        <v>0</v>
      </c>
      <c r="DK553">
        <f>GDP!EC554</f>
        <v>0</v>
      </c>
      <c r="DL553">
        <f>GDP!ED554</f>
        <v>0</v>
      </c>
      <c r="DM553">
        <f>GDP!EE554</f>
        <v>0</v>
      </c>
      <c r="DN553">
        <f>GDP!DY554</f>
        <v>0</v>
      </c>
      <c r="DO553">
        <f>GDP!DZ554</f>
        <v>0</v>
      </c>
      <c r="DP553" s="84">
        <v>36.940559435778297</v>
      </c>
      <c r="DQ553" s="84">
        <v>36.940600000000003</v>
      </c>
      <c r="DR553">
        <v>37.873754607108999</v>
      </c>
      <c r="DS553">
        <v>19.3</v>
      </c>
      <c r="DT553">
        <v>0.2911466023</v>
      </c>
      <c r="DU553">
        <v>0.2074416118000002</v>
      </c>
      <c r="DV553">
        <v>-8.3704990499999798E-2</v>
      </c>
      <c r="DW553">
        <v>50.375344458199997</v>
      </c>
      <c r="DX553">
        <v>50.167902846399997</v>
      </c>
      <c r="DY553">
        <v>-3125000000.0000901</v>
      </c>
      <c r="DZ553">
        <v>120574000000</v>
      </c>
      <c r="EA553">
        <f t="shared" si="40"/>
        <v>-8.5578596204311033E-2</v>
      </c>
      <c r="EB553">
        <f t="shared" si="41"/>
        <v>3.3019371707962564</v>
      </c>
      <c r="EC553">
        <f t="shared" si="42"/>
        <v>-3.3875157670005676</v>
      </c>
      <c r="ED553">
        <v>1760089000000</v>
      </c>
      <c r="EE553">
        <f t="shared" si="43"/>
        <v>48.200302660686475</v>
      </c>
      <c r="EF553">
        <v>162204000000</v>
      </c>
      <c r="EG553">
        <v>920818000000</v>
      </c>
      <c r="EH553">
        <f t="shared" si="44"/>
        <v>0.75338566954938668</v>
      </c>
    </row>
    <row r="554" spans="1:138" x14ac:dyDescent="0.35">
      <c r="A554" t="s">
        <v>190</v>
      </c>
      <c r="B554" s="7">
        <v>2012</v>
      </c>
      <c r="C554">
        <f>MacroData!D554</f>
        <v>3688.4920000000002</v>
      </c>
      <c r="D554">
        <f>MacroData!E554</f>
        <v>99.548000000000002</v>
      </c>
      <c r="E554">
        <f>MacroData!F554</f>
        <v>99.144999999999996</v>
      </c>
      <c r="F554">
        <f>MacroData!G554</f>
        <v>1645842000000</v>
      </c>
      <c r="G554">
        <f>MacroData!H554</f>
        <v>3753045924278.8799</v>
      </c>
      <c r="H554">
        <f>MacroData!I554</f>
        <v>3688492000000</v>
      </c>
      <c r="I554">
        <f>MacroData!J554</f>
        <v>3733187000000</v>
      </c>
      <c r="J554">
        <f>MacroData!K554</f>
        <v>1.998</v>
      </c>
      <c r="K554">
        <f>MacroData!L554</f>
        <v>1.5920000000000001</v>
      </c>
      <c r="L554">
        <f>MacroData!M554</f>
        <v>1653.753662109375</v>
      </c>
      <c r="M554">
        <f>MacroData!N554</f>
        <v>647.66119384765625</v>
      </c>
      <c r="N554">
        <f>MacroData!O554</f>
        <v>9519374</v>
      </c>
      <c r="O554">
        <f>MacroData!P554</f>
        <v>30728523547.10223</v>
      </c>
      <c r="P554">
        <f>MacroData!Q554</f>
        <v>185736345491.43994</v>
      </c>
      <c r="Q554">
        <f>MacroData!R554</f>
        <v>838540000000</v>
      </c>
      <c r="R554">
        <f>MacroData!S554</f>
        <v>3547450654508.5601</v>
      </c>
      <c r="S554">
        <f>MacroData!T554</f>
        <v>680134000000</v>
      </c>
      <c r="T554">
        <f>MacroData!U554</f>
        <v>1729146000000</v>
      </c>
      <c r="U554">
        <f>MacroData!V554</f>
        <v>7.96</v>
      </c>
      <c r="V554">
        <f>MacroData!W554</f>
        <v>6559.94</v>
      </c>
      <c r="W554">
        <f>MacroData!X554</f>
        <v>107.36799999999999</v>
      </c>
      <c r="X554">
        <f>MacroData!Y554</f>
        <v>204460078329.328</v>
      </c>
      <c r="Y554">
        <f>MacroData!Z554</f>
        <v>1715028000000</v>
      </c>
      <c r="Z554">
        <f>MacroData!AA554</f>
        <v>1856009000000</v>
      </c>
      <c r="AA554">
        <f>MacroData!AB554</f>
        <v>322141000000</v>
      </c>
      <c r="AB554">
        <f>MacroData!AC554</f>
        <v>536662000000</v>
      </c>
      <c r="AC554">
        <f>MacroData!AD554</f>
        <v>982631000000</v>
      </c>
      <c r="AD554">
        <f>MacroData!AE554</f>
        <v>158406000000</v>
      </c>
      <c r="AE554">
        <f>MacroData!AF554</f>
        <v>-0.92441572328203503</v>
      </c>
      <c r="AF554">
        <f>MacroData!AG554</f>
        <v>103.875834442249</v>
      </c>
      <c r="AG554" t="str">
        <f>MacroData!AH554</f>
        <v>NA</v>
      </c>
      <c r="AH554" t="str">
        <f>MacroData!AI554</f>
        <v>NA</v>
      </c>
      <c r="AI554" t="str">
        <f>MacroData!AJ554</f>
        <v>NA</v>
      </c>
      <c r="AJ554" t="str">
        <f>MacroData!AK554</f>
        <v>NA</v>
      </c>
      <c r="AK554">
        <f>MacroData!AL554</f>
        <v>1</v>
      </c>
      <c r="AL554">
        <f>MacroData!AM554</f>
        <v>1.7098215000000001</v>
      </c>
      <c r="AM554">
        <f>MacroData!AN554</f>
        <v>1.933898803733644</v>
      </c>
      <c r="AN554" s="31">
        <f>GDP!C555+GDP!J555</f>
        <v>0</v>
      </c>
      <c r="AO554">
        <f>GDP!D555+GDP!K555</f>
        <v>0</v>
      </c>
      <c r="AP554">
        <f>GDP!E555+GDP!L555</f>
        <v>0</v>
      </c>
      <c r="AQ554">
        <f>GDP!F555+GDP!M555</f>
        <v>0</v>
      </c>
      <c r="AR554">
        <f>GDP!G555+GDP!N555</f>
        <v>0</v>
      </c>
      <c r="AS554">
        <f>GDP!H555+GDP!O555</f>
        <v>0</v>
      </c>
      <c r="AT554" s="7">
        <f>GDP!I555+GDP!P555</f>
        <v>0</v>
      </c>
      <c r="AU554">
        <f>GDP!AE555</f>
        <v>0</v>
      </c>
      <c r="AV554">
        <f>GDP!AF555</f>
        <v>0</v>
      </c>
      <c r="AW554">
        <f>GDP!AG555</f>
        <v>0</v>
      </c>
      <c r="AX554">
        <f>GDP!AH555</f>
        <v>0</v>
      </c>
      <c r="AY554">
        <f>GDP!AI555</f>
        <v>0</v>
      </c>
      <c r="AZ554">
        <f>GDP!AJ555</f>
        <v>0</v>
      </c>
      <c r="BA554" s="7">
        <f>GDP!AK555</f>
        <v>0</v>
      </c>
      <c r="BB554">
        <f>GDP!AS555</f>
        <v>0</v>
      </c>
      <c r="BC554">
        <f>GDP!AT555</f>
        <v>0</v>
      </c>
      <c r="BD554">
        <f>GDP!AU555</f>
        <v>0</v>
      </c>
      <c r="BE554">
        <f>GDP!AV555</f>
        <v>0</v>
      </c>
      <c r="BF554">
        <f>GDP!AW555</f>
        <v>0</v>
      </c>
      <c r="BG554">
        <f>GDP!AX555</f>
        <v>0</v>
      </c>
      <c r="BH554" s="7">
        <f>GDP!AY555</f>
        <v>0</v>
      </c>
      <c r="BI554">
        <f>GDP!AZ555</f>
        <v>0</v>
      </c>
      <c r="BJ554">
        <f>GDP!BA555</f>
        <v>0</v>
      </c>
      <c r="BK554">
        <f>GDP!BB555</f>
        <v>0</v>
      </c>
      <c r="BL554">
        <f>GDP!BC555</f>
        <v>0</v>
      </c>
      <c r="BM554">
        <f>GDP!BD555</f>
        <v>0</v>
      </c>
      <c r="BN554">
        <f>GDP!BE555</f>
        <v>0</v>
      </c>
      <c r="BO554" s="7">
        <f>GDP!BF555</f>
        <v>0</v>
      </c>
      <c r="BP554">
        <f>GDP!BG555+GDP!BN555+GDP!BU555</f>
        <v>0</v>
      </c>
      <c r="BQ554">
        <f>GDP!BH555+GDP!BO555+GDP!BV555</f>
        <v>0</v>
      </c>
      <c r="BR554">
        <f>GDP!BI555+GDP!BP555+GDP!BW555</f>
        <v>0</v>
      </c>
      <c r="BS554">
        <f>GDP!BJ555+GDP!BQ555+GDP!BX555</f>
        <v>0</v>
      </c>
      <c r="BT554">
        <f>GDP!BK555+GDP!BR555+GDP!BY555</f>
        <v>0</v>
      </c>
      <c r="BU554">
        <f>GDP!BL555+GDP!BS555+GDP!BZ555</f>
        <v>0</v>
      </c>
      <c r="BV554" s="7">
        <f>GDP!BM555+GDP!BT555+GDP!CA555</f>
        <v>0</v>
      </c>
      <c r="BW554">
        <f>GDP!CB555</f>
        <v>0</v>
      </c>
      <c r="BX554">
        <f>GDP!CC555</f>
        <v>0</v>
      </c>
      <c r="BY554">
        <f>GDP!CD555</f>
        <v>0</v>
      </c>
      <c r="BZ554">
        <f>GDP!CE555</f>
        <v>0</v>
      </c>
      <c r="CA554">
        <f>GDP!CF555</f>
        <v>0</v>
      </c>
      <c r="CB554">
        <f>GDP!CG555</f>
        <v>0</v>
      </c>
      <c r="CC554" s="7">
        <f>GDP!CH555</f>
        <v>0</v>
      </c>
      <c r="CD554">
        <f>GDP!CI555</f>
        <v>0</v>
      </c>
      <c r="CE554">
        <f>GDP!CJ555</f>
        <v>0</v>
      </c>
      <c r="CF554">
        <f>GDP!CK555</f>
        <v>0</v>
      </c>
      <c r="CG554">
        <f>GDP!CL555</f>
        <v>0</v>
      </c>
      <c r="CH554">
        <f>GDP!CM555</f>
        <v>0</v>
      </c>
      <c r="CI554">
        <f>GDP!CN555</f>
        <v>0</v>
      </c>
      <c r="CJ554" s="7">
        <f>GDP!CO555</f>
        <v>0</v>
      </c>
      <c r="CK554">
        <f>GDP!CP555</f>
        <v>0</v>
      </c>
      <c r="CL554">
        <f>GDP!CQ555</f>
        <v>0</v>
      </c>
      <c r="CM554">
        <f>GDP!CR555</f>
        <v>0</v>
      </c>
      <c r="CN554">
        <f>GDP!CS555</f>
        <v>0</v>
      </c>
      <c r="CO554">
        <f>GDP!CT555</f>
        <v>0</v>
      </c>
      <c r="CP554">
        <f>GDP!CU555</f>
        <v>0</v>
      </c>
      <c r="CQ554">
        <f>GDP!CV555</f>
        <v>0</v>
      </c>
      <c r="CR554">
        <f>GDP!CW555</f>
        <v>0</v>
      </c>
      <c r="CS554">
        <f>GDP!CX555</f>
        <v>0</v>
      </c>
      <c r="CT554">
        <f>GDP!CY555</f>
        <v>0</v>
      </c>
      <c r="CU554">
        <f>GDP!CZ555</f>
        <v>0</v>
      </c>
      <c r="CV554">
        <f>GDP!DA555</f>
        <v>0</v>
      </c>
      <c r="CW554">
        <f>GDP!DB555</f>
        <v>0</v>
      </c>
      <c r="CX554" s="7">
        <f>GDP!DC555</f>
        <v>0</v>
      </c>
      <c r="CY554">
        <f>GDP!DD555</f>
        <v>0</v>
      </c>
      <c r="CZ554">
        <f>GDP!DE555</f>
        <v>0</v>
      </c>
      <c r="DA554">
        <f>GDP!DF555</f>
        <v>0</v>
      </c>
      <c r="DB554">
        <f>GDP!DG555</f>
        <v>0</v>
      </c>
      <c r="DC554">
        <f>GDP!DH555</f>
        <v>0</v>
      </c>
      <c r="DD554">
        <f>GDP!DI555</f>
        <v>0</v>
      </c>
      <c r="DE554" s="7">
        <f>GDP!DJ555</f>
        <v>0</v>
      </c>
      <c r="DF554">
        <f>GDP!DU555</f>
        <v>0</v>
      </c>
      <c r="DG554" s="7">
        <f>GDP!DV555</f>
        <v>0</v>
      </c>
      <c r="DH554">
        <f>GDP!DW555</f>
        <v>0</v>
      </c>
      <c r="DI554">
        <f>GDP!EA555</f>
        <v>0</v>
      </c>
      <c r="DJ554">
        <f>GDP!EB555</f>
        <v>0</v>
      </c>
      <c r="DK554">
        <f>GDP!EC555</f>
        <v>0</v>
      </c>
      <c r="DL554">
        <f>GDP!ED555</f>
        <v>0</v>
      </c>
      <c r="DM554">
        <f>GDP!EE555</f>
        <v>0</v>
      </c>
      <c r="DN554">
        <f>GDP!DY555</f>
        <v>0</v>
      </c>
      <c r="DO554">
        <f>GDP!DZ555</f>
        <v>0</v>
      </c>
      <c r="DP554" s="84">
        <v>37.173795049934903</v>
      </c>
      <c r="DQ554" s="84">
        <v>37.785400000000003</v>
      </c>
      <c r="DR554">
        <v>38.142450065132003</v>
      </c>
      <c r="DS554">
        <v>5.6</v>
      </c>
      <c r="DT554">
        <v>7.6099023599999996E-2</v>
      </c>
      <c r="DU554">
        <v>0.98088306849999896</v>
      </c>
      <c r="DV554">
        <v>0.90478404489999897</v>
      </c>
      <c r="DW554">
        <v>51.303944705500001</v>
      </c>
      <c r="DX554">
        <v>50.323061637000002</v>
      </c>
      <c r="DY554">
        <v>-5697999999.9999399</v>
      </c>
      <c r="DZ554">
        <v>125042000000</v>
      </c>
      <c r="EA554">
        <f t="shared" si="40"/>
        <v>-0.15448047603193771</v>
      </c>
      <c r="EB554">
        <f t="shared" si="41"/>
        <v>3.3900575085970095</v>
      </c>
      <c r="EC554">
        <f t="shared" si="42"/>
        <v>-3.5445379846289473</v>
      </c>
      <c r="ED554">
        <v>1821699000000</v>
      </c>
      <c r="EE554">
        <f t="shared" si="43"/>
        <v>49.388720376782707</v>
      </c>
      <c r="EF554">
        <v>167868000000</v>
      </c>
      <c r="EG554">
        <v>954911000000</v>
      </c>
      <c r="EH554">
        <f t="shared" si="44"/>
        <v>0.20092812130571291</v>
      </c>
    </row>
    <row r="555" spans="1:138" x14ac:dyDescent="0.35">
      <c r="A555" t="s">
        <v>190</v>
      </c>
      <c r="B555" s="7">
        <v>2013</v>
      </c>
      <c r="C555">
        <f>MacroData!D555</f>
        <v>3778.413</v>
      </c>
      <c r="D555">
        <f>MacroData!E555</f>
        <v>100.48699999999999</v>
      </c>
      <c r="E555">
        <f>MacroData!F555</f>
        <v>99.210999999999999</v>
      </c>
      <c r="F555">
        <f>MacroData!G555</f>
        <v>1693895000000</v>
      </c>
      <c r="G555">
        <f>MacroData!H555</f>
        <v>3869294071448.9502</v>
      </c>
      <c r="H555">
        <f>MacroData!I555</f>
        <v>3778413000000</v>
      </c>
      <c r="I555">
        <f>MacroData!J555</f>
        <v>3780386000000</v>
      </c>
      <c r="J555">
        <f>MacroData!K555</f>
        <v>1.1919999999999999</v>
      </c>
      <c r="K555">
        <f>MacroData!L555</f>
        <v>2.12</v>
      </c>
      <c r="L555" t="str">
        <f>MacroData!M555</f>
        <v>NA</v>
      </c>
      <c r="M555" t="str">
        <f>MacroData!N555</f>
        <v>NA</v>
      </c>
      <c r="N555">
        <f>MacroData!O555</f>
        <v>9609000</v>
      </c>
      <c r="O555">
        <f>MacroData!P555</f>
        <v>31967996868.317627</v>
      </c>
      <c r="P555">
        <f>MacroData!Q555</f>
        <v>193442000000</v>
      </c>
      <c r="Q555">
        <f>MacroData!R555</f>
        <v>835660000000</v>
      </c>
      <c r="R555">
        <f>MacroData!S555</f>
        <v>3586944000000</v>
      </c>
      <c r="S555">
        <f>MacroData!T555</f>
        <v>674409000000</v>
      </c>
      <c r="T555">
        <f>MacroData!U555</f>
        <v>1763119000000</v>
      </c>
      <c r="U555">
        <f>MacroData!V555</f>
        <v>8.016</v>
      </c>
      <c r="V555">
        <f>MacroData!W555</f>
        <v>8282.94</v>
      </c>
      <c r="W555">
        <f>MacroData!X555</f>
        <v>110.746</v>
      </c>
      <c r="X555">
        <f>MacroData!Y555</f>
        <v>208260557507.37701</v>
      </c>
      <c r="Y555">
        <f>MacroData!Z555</f>
        <v>1759307000000</v>
      </c>
      <c r="Z555">
        <f>MacroData!AA555</f>
        <v>1909266000000</v>
      </c>
      <c r="AA555">
        <f>MacroData!AB555</f>
        <v>334471000000</v>
      </c>
      <c r="AB555">
        <f>MacroData!AC555</f>
        <v>561654000000</v>
      </c>
      <c r="AC555">
        <f>MacroData!AD555</f>
        <v>990646000000</v>
      </c>
      <c r="AD555">
        <f>MacroData!AE555</f>
        <v>161251000000</v>
      </c>
      <c r="AE555">
        <f>MacroData!AF555</f>
        <v>-1.3715017389575901</v>
      </c>
      <c r="AF555">
        <f>MacroData!AG555</f>
        <v>103.829824749908</v>
      </c>
      <c r="AG555" t="str">
        <f>MacroData!AH555</f>
        <v>NA</v>
      </c>
      <c r="AH555" t="str">
        <f>MacroData!AI555</f>
        <v>NA</v>
      </c>
      <c r="AI555" t="str">
        <f>MacroData!AJ555</f>
        <v>NA</v>
      </c>
      <c r="AJ555" t="str">
        <f>MacroData!AK555</f>
        <v>NA</v>
      </c>
      <c r="AK555">
        <f>MacroData!AL555</f>
        <v>0</v>
      </c>
      <c r="AL555">
        <f>MacroData!AM555</f>
        <v>1.7098215000000001</v>
      </c>
      <c r="AM555">
        <f>MacroData!AN555</f>
        <v>1.865053565729232</v>
      </c>
      <c r="AN555" s="31">
        <f>GDP!C556+GDP!J556</f>
        <v>0</v>
      </c>
      <c r="AO555">
        <f>GDP!D556+GDP!K556</f>
        <v>0</v>
      </c>
      <c r="AP555">
        <f>GDP!E556+GDP!L556</f>
        <v>0</v>
      </c>
      <c r="AQ555">
        <f>GDP!F556+GDP!M556</f>
        <v>0</v>
      </c>
      <c r="AR555">
        <f>GDP!G556+GDP!N556</f>
        <v>0</v>
      </c>
      <c r="AS555">
        <f>GDP!H556+GDP!O556</f>
        <v>0</v>
      </c>
      <c r="AT555" s="7">
        <f>GDP!I556+GDP!P556</f>
        <v>0</v>
      </c>
      <c r="AU555">
        <f>GDP!AE556</f>
        <v>0</v>
      </c>
      <c r="AV555">
        <f>GDP!AF556</f>
        <v>0</v>
      </c>
      <c r="AW555">
        <f>GDP!AG556</f>
        <v>0</v>
      </c>
      <c r="AX555">
        <f>GDP!AH556</f>
        <v>0</v>
      </c>
      <c r="AY555">
        <f>GDP!AI556</f>
        <v>0</v>
      </c>
      <c r="AZ555">
        <f>GDP!AJ556</f>
        <v>0</v>
      </c>
      <c r="BA555" s="7">
        <f>GDP!AK556</f>
        <v>0</v>
      </c>
      <c r="BB555">
        <f>GDP!AS556</f>
        <v>0</v>
      </c>
      <c r="BC555">
        <f>GDP!AT556</f>
        <v>0</v>
      </c>
      <c r="BD555">
        <f>GDP!AU556</f>
        <v>0</v>
      </c>
      <c r="BE555">
        <f>GDP!AV556</f>
        <v>0</v>
      </c>
      <c r="BF555">
        <f>GDP!AW556</f>
        <v>0</v>
      </c>
      <c r="BG555">
        <f>GDP!AX556</f>
        <v>0</v>
      </c>
      <c r="BH555" s="7">
        <f>GDP!AY556</f>
        <v>0</v>
      </c>
      <c r="BI555">
        <f>GDP!AZ556</f>
        <v>0</v>
      </c>
      <c r="BJ555">
        <f>GDP!BA556</f>
        <v>0</v>
      </c>
      <c r="BK555">
        <f>GDP!BB556</f>
        <v>0</v>
      </c>
      <c r="BL555">
        <f>GDP!BC556</f>
        <v>0</v>
      </c>
      <c r="BM555">
        <f>GDP!BD556</f>
        <v>0</v>
      </c>
      <c r="BN555">
        <f>GDP!BE556</f>
        <v>0</v>
      </c>
      <c r="BO555" s="7">
        <f>GDP!BF556</f>
        <v>0</v>
      </c>
      <c r="BP555">
        <f>GDP!BG556+GDP!BN556+GDP!BU556</f>
        <v>0</v>
      </c>
      <c r="BQ555">
        <f>GDP!BH556+GDP!BO556+GDP!BV556</f>
        <v>0</v>
      </c>
      <c r="BR555">
        <f>GDP!BI556+GDP!BP556+GDP!BW556</f>
        <v>0</v>
      </c>
      <c r="BS555">
        <f>GDP!BJ556+GDP!BQ556+GDP!BX556</f>
        <v>0</v>
      </c>
      <c r="BT555">
        <f>GDP!BK556+GDP!BR556+GDP!BY556</f>
        <v>0</v>
      </c>
      <c r="BU555">
        <f>GDP!BL556+GDP!BS556+GDP!BZ556</f>
        <v>0</v>
      </c>
      <c r="BV555" s="7">
        <f>GDP!BM556+GDP!BT556+GDP!CA556</f>
        <v>0</v>
      </c>
      <c r="BW555">
        <f>GDP!CB556</f>
        <v>0</v>
      </c>
      <c r="BX555">
        <f>GDP!CC556</f>
        <v>0</v>
      </c>
      <c r="BY555">
        <f>GDP!CD556</f>
        <v>0</v>
      </c>
      <c r="BZ555">
        <f>GDP!CE556</f>
        <v>0</v>
      </c>
      <c r="CA555">
        <f>GDP!CF556</f>
        <v>0</v>
      </c>
      <c r="CB555">
        <f>GDP!CG556</f>
        <v>0</v>
      </c>
      <c r="CC555" s="7">
        <f>GDP!CH556</f>
        <v>0</v>
      </c>
      <c r="CD555">
        <f>GDP!CI556</f>
        <v>0</v>
      </c>
      <c r="CE555">
        <f>GDP!CJ556</f>
        <v>0</v>
      </c>
      <c r="CF555">
        <f>GDP!CK556</f>
        <v>0</v>
      </c>
      <c r="CG555">
        <f>GDP!CL556</f>
        <v>0</v>
      </c>
      <c r="CH555">
        <f>GDP!CM556</f>
        <v>0</v>
      </c>
      <c r="CI555">
        <f>GDP!CN556</f>
        <v>0</v>
      </c>
      <c r="CJ555" s="7">
        <f>GDP!CO556</f>
        <v>0</v>
      </c>
      <c r="CK555">
        <f>GDP!CP556</f>
        <v>0</v>
      </c>
      <c r="CL555">
        <f>GDP!CQ556</f>
        <v>0</v>
      </c>
      <c r="CM555">
        <f>GDP!CR556</f>
        <v>0</v>
      </c>
      <c r="CN555">
        <f>GDP!CS556</f>
        <v>0</v>
      </c>
      <c r="CO555">
        <f>GDP!CT556</f>
        <v>0</v>
      </c>
      <c r="CP555">
        <f>GDP!CU556</f>
        <v>0</v>
      </c>
      <c r="CQ555">
        <f>GDP!CV556</f>
        <v>0</v>
      </c>
      <c r="CR555">
        <f>GDP!CW556</f>
        <v>0</v>
      </c>
      <c r="CS555">
        <f>GDP!CX556</f>
        <v>0</v>
      </c>
      <c r="CT555">
        <f>GDP!CY556</f>
        <v>0</v>
      </c>
      <c r="CU555">
        <f>GDP!CZ556</f>
        <v>0</v>
      </c>
      <c r="CV555">
        <f>GDP!DA556</f>
        <v>0</v>
      </c>
      <c r="CW555">
        <f>GDP!DB556</f>
        <v>0</v>
      </c>
      <c r="CX555" s="7">
        <f>GDP!DC556</f>
        <v>0</v>
      </c>
      <c r="CY555">
        <f>GDP!DD556</f>
        <v>0</v>
      </c>
      <c r="CZ555">
        <f>GDP!DE556</f>
        <v>0</v>
      </c>
      <c r="DA555">
        <f>GDP!DF556</f>
        <v>0</v>
      </c>
      <c r="DB555">
        <f>GDP!DG556</f>
        <v>0</v>
      </c>
      <c r="DC555">
        <f>GDP!DH556</f>
        <v>0</v>
      </c>
      <c r="DD555">
        <f>GDP!DI556</f>
        <v>0</v>
      </c>
      <c r="DE555" s="7">
        <f>GDP!DJ556</f>
        <v>0</v>
      </c>
      <c r="DF555">
        <f>GDP!DU556</f>
        <v>0</v>
      </c>
      <c r="DG555" s="7">
        <f>GDP!DV556</f>
        <v>0</v>
      </c>
      <c r="DH555">
        <f>GDP!DW556</f>
        <v>0</v>
      </c>
      <c r="DI555">
        <f>GDP!EA556</f>
        <v>0</v>
      </c>
      <c r="DJ555">
        <f>GDP!EB556</f>
        <v>0</v>
      </c>
      <c r="DK555">
        <f>GDP!EC556</f>
        <v>0</v>
      </c>
      <c r="DL555">
        <f>GDP!ED556</f>
        <v>0</v>
      </c>
      <c r="DM555">
        <f>GDP!EE556</f>
        <v>0</v>
      </c>
      <c r="DN555">
        <f>GDP!DY556</f>
        <v>0</v>
      </c>
      <c r="DO555">
        <f>GDP!DZ556</f>
        <v>0</v>
      </c>
      <c r="DP555" s="84">
        <v>39.771384402116901</v>
      </c>
      <c r="DQ555" s="84">
        <v>40.433500000000002</v>
      </c>
      <c r="DR555">
        <v>40.772283893325003</v>
      </c>
      <c r="DS555">
        <v>79.599999999999994</v>
      </c>
      <c r="DT555">
        <v>7.0202777100000002E-2</v>
      </c>
      <c r="DU555">
        <v>1.3637200846999988</v>
      </c>
      <c r="DV555">
        <v>1.2935173075999988</v>
      </c>
      <c r="DW555">
        <v>51.958482570599998</v>
      </c>
      <c r="DX555">
        <v>50.594762485899999</v>
      </c>
      <c r="DY555">
        <v>-6191999999.9999914</v>
      </c>
      <c r="DZ555">
        <v>127065000000</v>
      </c>
      <c r="EA555">
        <f t="shared" si="40"/>
        <v>-0.16387832669430238</v>
      </c>
      <c r="EB555">
        <f t="shared" si="41"/>
        <v>3.3629198290393347</v>
      </c>
      <c r="EC555">
        <f t="shared" si="42"/>
        <v>-3.526798155733637</v>
      </c>
      <c r="ED555">
        <v>1895312000000</v>
      </c>
      <c r="EE555">
        <f t="shared" si="43"/>
        <v>50.161589005754536</v>
      </c>
      <c r="EF555">
        <v>168192000000</v>
      </c>
      <c r="EG555">
        <v>992631000000</v>
      </c>
      <c r="EH555">
        <f t="shared" si="44"/>
        <v>0.18405418891581904</v>
      </c>
    </row>
    <row r="556" spans="1:138" x14ac:dyDescent="0.35">
      <c r="A556" t="s">
        <v>190</v>
      </c>
      <c r="B556" s="7">
        <v>2014</v>
      </c>
      <c r="C556">
        <f>MacroData!D556</f>
        <v>3914.2370000000001</v>
      </c>
      <c r="D556">
        <f>MacroData!E556</f>
        <v>101.504</v>
      </c>
      <c r="E556">
        <f>MacroData!F556</f>
        <v>100.557</v>
      </c>
      <c r="F556">
        <f>MacroData!G556</f>
        <v>2037629000000</v>
      </c>
      <c r="G556">
        <f>MacroData!H556</f>
        <v>3999641272092.4702</v>
      </c>
      <c r="H556">
        <f>MacroData!I556</f>
        <v>3914237000000</v>
      </c>
      <c r="I556">
        <f>MacroData!J556</f>
        <v>3865677000000</v>
      </c>
      <c r="J556">
        <f>MacroData!K556</f>
        <v>0.66200000000000003</v>
      </c>
      <c r="K556">
        <f>MacroData!L556</f>
        <v>1.7190000000000001</v>
      </c>
      <c r="L556" t="str">
        <f>MacroData!M556</f>
        <v>NA</v>
      </c>
      <c r="M556" t="str">
        <f>MacroData!N556</f>
        <v>NA</v>
      </c>
      <c r="N556">
        <f>MacroData!O556</f>
        <v>9698000</v>
      </c>
      <c r="O556">
        <f>MacroData!P556</f>
        <v>34719541277.81131</v>
      </c>
      <c r="P556">
        <f>MacroData!Q556</f>
        <v>160729217690.37988</v>
      </c>
      <c r="Q556">
        <f>MacroData!R556</f>
        <v>891030000000</v>
      </c>
      <c r="R556">
        <f>MacroData!S556</f>
        <v>3704947782309.6201</v>
      </c>
      <c r="S556">
        <f>MacroData!T556</f>
        <v>727073000371.61694</v>
      </c>
      <c r="T556">
        <f>MacroData!U556</f>
        <v>1806035000000</v>
      </c>
      <c r="U556">
        <f>MacroData!V556</f>
        <v>7.9269999999999996</v>
      </c>
      <c r="V556">
        <f>MacroData!W556</f>
        <v>9629.44</v>
      </c>
      <c r="W556">
        <f>MacroData!X556</f>
        <v>107.378</v>
      </c>
      <c r="X556">
        <f>MacroData!Y556</f>
        <v>212897492963.04099</v>
      </c>
      <c r="Y556">
        <f>MacroData!Z556</f>
        <v>1811947000000</v>
      </c>
      <c r="Z556">
        <f>MacroData!AA556</f>
        <v>1957886000000</v>
      </c>
      <c r="AA556">
        <f>MacroData!AB556</f>
        <v>344150000000</v>
      </c>
      <c r="AB556">
        <f>MacroData!AC556</f>
        <v>568242000009.47205</v>
      </c>
      <c r="AC556">
        <f>MacroData!AD556</f>
        <v>1010193000000</v>
      </c>
      <c r="AD556">
        <f>MacroData!AE556</f>
        <v>163956999628.383</v>
      </c>
      <c r="AE556">
        <f>MacroData!AF556</f>
        <v>-1.88246138391722</v>
      </c>
      <c r="AF556">
        <f>MacroData!AG556</f>
        <v>103.64330641628599</v>
      </c>
      <c r="AG556" t="str">
        <f>MacroData!AH556</f>
        <v>NA</v>
      </c>
      <c r="AH556" t="str">
        <f>MacroData!AI556</f>
        <v>NA</v>
      </c>
      <c r="AI556" t="str">
        <f>MacroData!AJ556</f>
        <v>NA</v>
      </c>
      <c r="AJ556" t="str">
        <f>MacroData!AK556</f>
        <v>NA</v>
      </c>
      <c r="AK556">
        <f>MacroData!AL556</f>
        <v>0</v>
      </c>
      <c r="AL556" t="str">
        <f>MacroData!AM556</f>
        <v>NA</v>
      </c>
      <c r="AM556" t="str">
        <f>MacroData!AN556</f>
        <v>NA</v>
      </c>
      <c r="AN556" s="31">
        <f>GDP!C557+GDP!J557</f>
        <v>0</v>
      </c>
      <c r="AO556">
        <f>GDP!D557+GDP!K557</f>
        <v>0</v>
      </c>
      <c r="AP556">
        <f>GDP!E557+GDP!L557</f>
        <v>0</v>
      </c>
      <c r="AQ556">
        <f>GDP!F557+GDP!M557</f>
        <v>0</v>
      </c>
      <c r="AR556">
        <f>GDP!G557+GDP!N557</f>
        <v>0</v>
      </c>
      <c r="AS556">
        <f>GDP!H557+GDP!O557</f>
        <v>0</v>
      </c>
      <c r="AT556" s="7">
        <f>GDP!I557+GDP!P557</f>
        <v>0</v>
      </c>
      <c r="AU556">
        <f>GDP!AE557</f>
        <v>0</v>
      </c>
      <c r="AV556">
        <f>GDP!AF557</f>
        <v>0</v>
      </c>
      <c r="AW556">
        <f>GDP!AG557</f>
        <v>0</v>
      </c>
      <c r="AX556">
        <f>GDP!AH557</f>
        <v>0</v>
      </c>
      <c r="AY556">
        <f>GDP!AI557</f>
        <v>0</v>
      </c>
      <c r="AZ556">
        <f>GDP!AJ557</f>
        <v>0</v>
      </c>
      <c r="BA556" s="7">
        <f>GDP!AK557</f>
        <v>0</v>
      </c>
      <c r="BB556">
        <f>GDP!AS557</f>
        <v>0</v>
      </c>
      <c r="BC556">
        <f>GDP!AT557</f>
        <v>0</v>
      </c>
      <c r="BD556">
        <f>GDP!AU557</f>
        <v>0</v>
      </c>
      <c r="BE556">
        <f>GDP!AV557</f>
        <v>0</v>
      </c>
      <c r="BF556">
        <f>GDP!AW557</f>
        <v>0</v>
      </c>
      <c r="BG556">
        <f>GDP!AX557</f>
        <v>0</v>
      </c>
      <c r="BH556" s="7">
        <f>GDP!AY557</f>
        <v>0</v>
      </c>
      <c r="BI556">
        <f>GDP!AZ557</f>
        <v>0</v>
      </c>
      <c r="BJ556">
        <f>GDP!BA557</f>
        <v>0</v>
      </c>
      <c r="BK556">
        <f>GDP!BB557</f>
        <v>0</v>
      </c>
      <c r="BL556">
        <f>GDP!BC557</f>
        <v>0</v>
      </c>
      <c r="BM556">
        <f>GDP!BD557</f>
        <v>0</v>
      </c>
      <c r="BN556">
        <f>GDP!BE557</f>
        <v>0</v>
      </c>
      <c r="BO556" s="7">
        <f>GDP!BF557</f>
        <v>0</v>
      </c>
      <c r="BP556">
        <f>GDP!BG557+GDP!BN557+GDP!BU557</f>
        <v>0</v>
      </c>
      <c r="BQ556">
        <f>GDP!BH557+GDP!BO557+GDP!BV557</f>
        <v>0</v>
      </c>
      <c r="BR556">
        <f>GDP!BI557+GDP!BP557+GDP!BW557</f>
        <v>0</v>
      </c>
      <c r="BS556">
        <f>GDP!BJ557+GDP!BQ557+GDP!BX557</f>
        <v>0</v>
      </c>
      <c r="BT556">
        <f>GDP!BK557+GDP!BR557+GDP!BY557</f>
        <v>0</v>
      </c>
      <c r="BU556">
        <f>GDP!BL557+GDP!BS557+GDP!BZ557</f>
        <v>0</v>
      </c>
      <c r="BV556" s="7">
        <f>GDP!BM557+GDP!BT557+GDP!CA557</f>
        <v>0</v>
      </c>
      <c r="BW556">
        <f>GDP!CB557</f>
        <v>0</v>
      </c>
      <c r="BX556">
        <f>GDP!CC557</f>
        <v>0</v>
      </c>
      <c r="BY556">
        <f>GDP!CD557</f>
        <v>0</v>
      </c>
      <c r="BZ556">
        <f>GDP!CE557</f>
        <v>0</v>
      </c>
      <c r="CA556">
        <f>GDP!CF557</f>
        <v>0</v>
      </c>
      <c r="CB556">
        <f>GDP!CG557</f>
        <v>0</v>
      </c>
      <c r="CC556" s="7">
        <f>GDP!CH557</f>
        <v>0</v>
      </c>
      <c r="CD556">
        <f>GDP!CI557</f>
        <v>0</v>
      </c>
      <c r="CE556">
        <f>GDP!CJ557</f>
        <v>0</v>
      </c>
      <c r="CF556">
        <f>GDP!CK557</f>
        <v>0</v>
      </c>
      <c r="CG556">
        <f>GDP!CL557</f>
        <v>0</v>
      </c>
      <c r="CH556">
        <f>GDP!CM557</f>
        <v>0</v>
      </c>
      <c r="CI556">
        <f>GDP!CN557</f>
        <v>0</v>
      </c>
      <c r="CJ556" s="7">
        <f>GDP!CO557</f>
        <v>0</v>
      </c>
      <c r="CK556">
        <f>GDP!CP557</f>
        <v>0</v>
      </c>
      <c r="CL556">
        <f>GDP!CQ557</f>
        <v>0</v>
      </c>
      <c r="CM556">
        <f>GDP!CR557</f>
        <v>0</v>
      </c>
      <c r="CN556">
        <f>GDP!CS557</f>
        <v>0</v>
      </c>
      <c r="CO556">
        <f>GDP!CT557</f>
        <v>0</v>
      </c>
      <c r="CP556">
        <f>GDP!CU557</f>
        <v>0</v>
      </c>
      <c r="CQ556">
        <f>GDP!CV557</f>
        <v>0</v>
      </c>
      <c r="CR556">
        <f>GDP!CW557</f>
        <v>0</v>
      </c>
      <c r="CS556">
        <f>GDP!CX557</f>
        <v>0</v>
      </c>
      <c r="CT556">
        <f>GDP!CY557</f>
        <v>0</v>
      </c>
      <c r="CU556">
        <f>GDP!CZ557</f>
        <v>0</v>
      </c>
      <c r="CV556">
        <f>GDP!DA557</f>
        <v>0</v>
      </c>
      <c r="CW556">
        <f>GDP!DB557</f>
        <v>0</v>
      </c>
      <c r="CX556" s="7">
        <f>GDP!DC557</f>
        <v>0</v>
      </c>
      <c r="CY556">
        <f>GDP!DD557</f>
        <v>0</v>
      </c>
      <c r="CZ556">
        <f>GDP!DE557</f>
        <v>0</v>
      </c>
      <c r="DA556">
        <f>GDP!DF557</f>
        <v>0</v>
      </c>
      <c r="DB556">
        <f>GDP!DG557</f>
        <v>0</v>
      </c>
      <c r="DC556">
        <f>GDP!DH557</f>
        <v>0</v>
      </c>
      <c r="DD556">
        <f>GDP!DI557</f>
        <v>0</v>
      </c>
      <c r="DE556" s="7">
        <f>GDP!DJ557</f>
        <v>0</v>
      </c>
      <c r="DF556">
        <f>GDP!DU557</f>
        <v>0</v>
      </c>
      <c r="DG556" s="7">
        <f>GDP!DV557</f>
        <v>0</v>
      </c>
      <c r="DH556">
        <f>GDP!DW557</f>
        <v>0</v>
      </c>
      <c r="DI556">
        <f>GDP!EA557</f>
        <v>0</v>
      </c>
      <c r="DJ556">
        <f>GDP!EB557</f>
        <v>0</v>
      </c>
      <c r="DK556">
        <f>GDP!EC557</f>
        <v>0</v>
      </c>
      <c r="DL556">
        <f>GDP!ED557</f>
        <v>0</v>
      </c>
      <c r="DM556">
        <f>GDP!EE557</f>
        <v>0</v>
      </c>
      <c r="DN556">
        <f>GDP!DY557</f>
        <v>0</v>
      </c>
      <c r="DO556">
        <f>GDP!DZ557</f>
        <v>0</v>
      </c>
      <c r="DP556" s="84">
        <v>44.781467199598602</v>
      </c>
      <c r="DQ556" s="84">
        <v>45.232900000000001</v>
      </c>
      <c r="DR556">
        <v>45.539874620253997</v>
      </c>
      <c r="DS556">
        <v>193.9</v>
      </c>
      <c r="DT556">
        <v>2.2546221700000001E-2</v>
      </c>
      <c r="DU556">
        <v>1.5581239819000032</v>
      </c>
      <c r="DV556">
        <v>1.5355777602000031</v>
      </c>
      <c r="DW556">
        <v>51.047258047200003</v>
      </c>
      <c r="DX556">
        <v>49.4891340653</v>
      </c>
      <c r="DY556">
        <v>-6121000000.0001202</v>
      </c>
      <c r="DZ556">
        <v>130535000000</v>
      </c>
      <c r="EA556">
        <f t="shared" si="40"/>
        <v>-0.15637785857116265</v>
      </c>
      <c r="EB556">
        <f t="shared" si="41"/>
        <v>3.3348772698229565</v>
      </c>
      <c r="EC556">
        <f t="shared" si="42"/>
        <v>-3.4912551283941191</v>
      </c>
      <c r="ED556">
        <v>1949553000000</v>
      </c>
      <c r="EE556">
        <f t="shared" si="43"/>
        <v>49.806718397480786</v>
      </c>
      <c r="EF556">
        <v>173157000000</v>
      </c>
      <c r="EG556">
        <v>1031509000000</v>
      </c>
      <c r="EH556">
        <f t="shared" si="44"/>
        <v>5.5297912079168891E-2</v>
      </c>
    </row>
    <row r="557" spans="1:138" x14ac:dyDescent="0.35">
      <c r="A557" t="s">
        <v>158</v>
      </c>
      <c r="B557" s="7">
        <v>1978</v>
      </c>
      <c r="C557">
        <f>MacroData!D557</f>
        <v>2356.6000000000004</v>
      </c>
      <c r="D557">
        <f>MacroData!E557</f>
        <v>99.212000000000003</v>
      </c>
      <c r="E557">
        <f>MacroData!F557</f>
        <v>101.303</v>
      </c>
      <c r="F557">
        <f>MacroData!G557</f>
        <v>1055266000000</v>
      </c>
      <c r="G557" t="str">
        <f>MacroData!H557</f>
        <v>NA</v>
      </c>
      <c r="H557">
        <f>MacroData!I557</f>
        <v>2356600000000</v>
      </c>
      <c r="I557">
        <f>MacroData!J557</f>
        <v>6267200000000</v>
      </c>
      <c r="J557">
        <f>MacroData!K557</f>
        <v>8.7799999999999994</v>
      </c>
      <c r="K557">
        <f>MacroData!L557</f>
        <v>8.41</v>
      </c>
      <c r="L557">
        <f>MacroData!M557</f>
        <v>4774.64892578125</v>
      </c>
      <c r="M557">
        <f>MacroData!N557</f>
        <v>1636.3712158203125</v>
      </c>
      <c r="N557">
        <f>MacroData!O557</f>
        <v>222584500</v>
      </c>
      <c r="O557">
        <f>MacroData!P557</f>
        <v>-25375000000</v>
      </c>
      <c r="P557">
        <f>MacroData!Q557</f>
        <v>-57050000000</v>
      </c>
      <c r="Q557">
        <f>MacroData!R557</f>
        <v>1165778251917.27</v>
      </c>
      <c r="R557">
        <f>MacroData!S557</f>
        <v>6324250000000</v>
      </c>
      <c r="S557">
        <f>MacroData!T557</f>
        <v>937594431509.10706</v>
      </c>
      <c r="T557">
        <f>MacroData!U557</f>
        <v>3911225000000</v>
      </c>
      <c r="U557">
        <f>MacroData!V557</f>
        <v>6.0519999999999996</v>
      </c>
      <c r="V557">
        <f>MacroData!W557</f>
        <v>100.91</v>
      </c>
      <c r="W557">
        <f>MacroData!X557</f>
        <v>48.058</v>
      </c>
      <c r="X557">
        <f>MacroData!Y557</f>
        <v>3608540537179.6001</v>
      </c>
      <c r="Y557">
        <f>MacroData!Z557</f>
        <v>1427625000000</v>
      </c>
      <c r="Z557">
        <f>MacroData!AA557</f>
        <v>711666000000</v>
      </c>
      <c r="AA557">
        <f>MacroData!AB557</f>
        <v>79941000000</v>
      </c>
      <c r="AB557">
        <f>MacroData!AC557</f>
        <v>206250000000</v>
      </c>
      <c r="AC557">
        <f>MacroData!AD557</f>
        <v>1336427677087.0701</v>
      </c>
      <c r="AD557">
        <f>MacroData!AE557</f>
        <v>228183820408.16299</v>
      </c>
      <c r="AE557">
        <f>MacroData!AF557</f>
        <v>-3.1104133073071401</v>
      </c>
      <c r="AF557">
        <f>MacroData!AG557</f>
        <v>29.920290391293999</v>
      </c>
      <c r="AG557">
        <f>MacroData!AH557</f>
        <v>0</v>
      </c>
      <c r="AH557">
        <f>MacroData!AI557</f>
        <v>0</v>
      </c>
      <c r="AI557">
        <f>MacroData!AJ557</f>
        <v>1</v>
      </c>
      <c r="AJ557">
        <f>MacroData!AK557</f>
        <v>0</v>
      </c>
      <c r="AK557">
        <f>MacroData!AL557</f>
        <v>0</v>
      </c>
      <c r="AL557" t="str">
        <f>MacroData!AM557</f>
        <v>NA</v>
      </c>
      <c r="AM557" t="str">
        <f>MacroData!AN557</f>
        <v>NA</v>
      </c>
      <c r="AN557" s="31">
        <f>GDP!C558+GDP!J558</f>
        <v>0.13902999999999999</v>
      </c>
      <c r="AO557">
        <f>GDP!D558+GDP!K558</f>
        <v>0</v>
      </c>
      <c r="AP557">
        <f>GDP!E558+GDP!L558</f>
        <v>0</v>
      </c>
      <c r="AQ557">
        <f>GDP!F558+GDP!M558</f>
        <v>8.1500000000000003E-2</v>
      </c>
      <c r="AR557">
        <f>GDP!G558+GDP!N558</f>
        <v>0.82455999999999996</v>
      </c>
      <c r="AS557">
        <f>GDP!H558+GDP!O558</f>
        <v>0</v>
      </c>
      <c r="AT557" s="7">
        <f>GDP!I558+GDP!P558</f>
        <v>0</v>
      </c>
      <c r="AU557">
        <f>GDP!AE558</f>
        <v>0</v>
      </c>
      <c r="AV557">
        <f>GDP!AF558</f>
        <v>0</v>
      </c>
      <c r="AW557">
        <f>GDP!AG558</f>
        <v>0</v>
      </c>
      <c r="AX557">
        <f>GDP!AH558</f>
        <v>0</v>
      </c>
      <c r="AY557">
        <f>GDP!AI558</f>
        <v>0</v>
      </c>
      <c r="AZ557">
        <f>GDP!AJ558</f>
        <v>0</v>
      </c>
      <c r="BA557" s="7">
        <f>GDP!AK558</f>
        <v>0</v>
      </c>
      <c r="BB557">
        <f>GDP!AS558</f>
        <v>0</v>
      </c>
      <c r="BC557">
        <f>GDP!AT558</f>
        <v>0</v>
      </c>
      <c r="BD557">
        <f>GDP!AU558</f>
        <v>0</v>
      </c>
      <c r="BE557">
        <f>GDP!AV558</f>
        <v>0</v>
      </c>
      <c r="BF557">
        <f>GDP!AW558</f>
        <v>0</v>
      </c>
      <c r="BG557">
        <f>GDP!AX558</f>
        <v>0</v>
      </c>
      <c r="BH557" s="7">
        <f>GDP!AY558</f>
        <v>0</v>
      </c>
      <c r="BI557">
        <f>GDP!AZ558</f>
        <v>0</v>
      </c>
      <c r="BJ557">
        <f>GDP!BA558</f>
        <v>0</v>
      </c>
      <c r="BK557">
        <f>GDP!BB558</f>
        <v>0</v>
      </c>
      <c r="BL557">
        <f>GDP!BC558</f>
        <v>0</v>
      </c>
      <c r="BM557">
        <f>GDP!BD558</f>
        <v>0</v>
      </c>
      <c r="BN557">
        <f>GDP!BE558</f>
        <v>0</v>
      </c>
      <c r="BO557" s="7">
        <f>GDP!BF558</f>
        <v>0</v>
      </c>
      <c r="BP557">
        <f>GDP!BG558+GDP!BN558+GDP!BU558</f>
        <v>0</v>
      </c>
      <c r="BQ557">
        <f>GDP!BH558+GDP!BO558+GDP!BV558</f>
        <v>0</v>
      </c>
      <c r="BR557">
        <f>GDP!BI558+GDP!BP558+GDP!BW558</f>
        <v>0</v>
      </c>
      <c r="BS557">
        <f>GDP!BJ558+GDP!BQ558+GDP!BX558</f>
        <v>0</v>
      </c>
      <c r="BT557">
        <f>GDP!BK558+GDP!BR558+GDP!BY558</f>
        <v>0</v>
      </c>
      <c r="BU557">
        <f>GDP!BL558+GDP!BS558+GDP!BZ558</f>
        <v>0</v>
      </c>
      <c r="BV557" s="7">
        <f>GDP!BM558+GDP!BT558+GDP!CA558</f>
        <v>0</v>
      </c>
      <c r="BW557">
        <f>GDP!CB558</f>
        <v>0</v>
      </c>
      <c r="BX557">
        <f>GDP!CC558</f>
        <v>0</v>
      </c>
      <c r="BY557">
        <f>GDP!CD558</f>
        <v>0</v>
      </c>
      <c r="BZ557">
        <f>GDP!CE558</f>
        <v>0</v>
      </c>
      <c r="CA557">
        <f>GDP!CF558</f>
        <v>0</v>
      </c>
      <c r="CB557">
        <f>GDP!CG558</f>
        <v>0</v>
      </c>
      <c r="CC557" s="7">
        <f>GDP!CH558</f>
        <v>0</v>
      </c>
      <c r="CD557">
        <f>GDP!CI558</f>
        <v>0</v>
      </c>
      <c r="CE557">
        <f>GDP!CJ558</f>
        <v>0</v>
      </c>
      <c r="CF557">
        <f>GDP!CK558</f>
        <v>0</v>
      </c>
      <c r="CG557">
        <f>GDP!CL558</f>
        <v>0</v>
      </c>
      <c r="CH557">
        <f>GDP!CM558</f>
        <v>0</v>
      </c>
      <c r="CI557">
        <f>GDP!CN558</f>
        <v>0</v>
      </c>
      <c r="CJ557" s="7">
        <f>GDP!CO558</f>
        <v>0</v>
      </c>
      <c r="CK557">
        <f>GDP!CP558</f>
        <v>0</v>
      </c>
      <c r="CL557">
        <f>GDP!CQ558</f>
        <v>0</v>
      </c>
      <c r="CM557">
        <f>GDP!CR558</f>
        <v>0</v>
      </c>
      <c r="CN557">
        <f>GDP!CS558</f>
        <v>0</v>
      </c>
      <c r="CO557">
        <f>GDP!CT558</f>
        <v>0</v>
      </c>
      <c r="CP557">
        <f>GDP!CU558</f>
        <v>0</v>
      </c>
      <c r="CQ557">
        <f>GDP!CV558</f>
        <v>0</v>
      </c>
      <c r="CR557">
        <f>GDP!CW558</f>
        <v>0.13902999999999999</v>
      </c>
      <c r="CS557">
        <f>GDP!CX558</f>
        <v>0</v>
      </c>
      <c r="CT557">
        <f>GDP!CY558</f>
        <v>0</v>
      </c>
      <c r="CU557">
        <f>GDP!CZ558</f>
        <v>8.1500000000000003E-2</v>
      </c>
      <c r="CV557">
        <f>GDP!DA558</f>
        <v>0.82455999999999996</v>
      </c>
      <c r="CW557">
        <f>GDP!DB558</f>
        <v>0</v>
      </c>
      <c r="CX557" s="7">
        <f>GDP!DC558</f>
        <v>0</v>
      </c>
      <c r="CY557">
        <f>GDP!DD558</f>
        <v>0</v>
      </c>
      <c r="CZ557">
        <f>GDP!DE558</f>
        <v>0</v>
      </c>
      <c r="DA557">
        <f>GDP!DF558</f>
        <v>0</v>
      </c>
      <c r="DB557">
        <f>GDP!DG558</f>
        <v>0</v>
      </c>
      <c r="DC557">
        <f>GDP!DH558</f>
        <v>0</v>
      </c>
      <c r="DD557">
        <f>GDP!DI558</f>
        <v>0</v>
      </c>
      <c r="DE557" s="7">
        <f>GDP!DJ558</f>
        <v>0</v>
      </c>
      <c r="DF557">
        <f>GDP!DU558</f>
        <v>1.0450900000000001</v>
      </c>
      <c r="DG557" s="7">
        <f>GDP!DV558</f>
        <v>0</v>
      </c>
      <c r="DH557">
        <f>GDP!DW558</f>
        <v>1</v>
      </c>
      <c r="DI557">
        <f>GDP!EA558</f>
        <v>1</v>
      </c>
      <c r="DJ557">
        <f>GDP!EB558</f>
        <v>0</v>
      </c>
      <c r="DK557">
        <f>GDP!EC558</f>
        <v>0</v>
      </c>
      <c r="DL557">
        <f>GDP!ED558</f>
        <v>0</v>
      </c>
      <c r="DM557">
        <f>GDP!EE558</f>
        <v>0</v>
      </c>
      <c r="DN557">
        <f>GDP!DY558</f>
        <v>0</v>
      </c>
      <c r="DO557">
        <f>GDP!DZ558</f>
        <v>1</v>
      </c>
      <c r="DP557">
        <v>33.83</v>
      </c>
      <c r="DQ557" t="s">
        <v>145</v>
      </c>
      <c r="DR557">
        <v>42.009588242699003</v>
      </c>
      <c r="DS557" t="s">
        <v>145</v>
      </c>
      <c r="DT557">
        <v>3.2496396243999999</v>
      </c>
      <c r="DU557">
        <v>3.1082264088000038</v>
      </c>
      <c r="DV557">
        <v>-0.14141321559999609</v>
      </c>
      <c r="DW557">
        <v>33.613252996200004</v>
      </c>
      <c r="DX557">
        <v>30.5050265874</v>
      </c>
      <c r="DY557">
        <v>1450000000</v>
      </c>
      <c r="DZ557">
        <v>72950000000</v>
      </c>
      <c r="EA557">
        <f t="shared" si="40"/>
        <v>6.1529321904438598E-2</v>
      </c>
      <c r="EB557">
        <f t="shared" si="41"/>
        <v>3.0955614020198592</v>
      </c>
      <c r="EC557">
        <f t="shared" si="42"/>
        <v>-3.0340320801154208</v>
      </c>
      <c r="ED557">
        <v>657933750000</v>
      </c>
      <c r="EE557">
        <f t="shared" si="43"/>
        <v>27.918770686582366</v>
      </c>
      <c r="EF557">
        <v>105566500000</v>
      </c>
      <c r="EG557">
        <v>371820750000</v>
      </c>
      <c r="EH557">
        <f t="shared" si="44"/>
        <v>7.1358115310987538</v>
      </c>
    </row>
    <row r="558" spans="1:138" x14ac:dyDescent="0.35">
      <c r="A558" t="s">
        <v>158</v>
      </c>
      <c r="B558" s="7">
        <v>1979</v>
      </c>
      <c r="C558">
        <f>MacroData!D558</f>
        <v>2632.15</v>
      </c>
      <c r="D558">
        <f>MacroData!E558</f>
        <v>97.611000000000004</v>
      </c>
      <c r="E558">
        <f>MacroData!F558</f>
        <v>99.9</v>
      </c>
      <c r="F558">
        <f>MacroData!G558</f>
        <v>1138882000000</v>
      </c>
      <c r="G558" t="str">
        <f>MacroData!H558</f>
        <v>NA</v>
      </c>
      <c r="H558">
        <f>MacroData!I558</f>
        <v>2632150000000</v>
      </c>
      <c r="I558">
        <f>MacroData!J558</f>
        <v>6466200000000</v>
      </c>
      <c r="J558">
        <f>MacroData!K558</f>
        <v>12.005000000000001</v>
      </c>
      <c r="K558">
        <f>MacroData!L558</f>
        <v>9.4429999999999996</v>
      </c>
      <c r="L558">
        <f>MacroData!M558</f>
        <v>4778.318359375</v>
      </c>
      <c r="M558">
        <f>MacroData!N558</f>
        <v>1691.891845703125</v>
      </c>
      <c r="N558">
        <f>MacroData!O558</f>
        <v>225055500</v>
      </c>
      <c r="O558">
        <f>MacroData!P558</f>
        <v>-22525000000</v>
      </c>
      <c r="P558">
        <f>MacroData!Q558</f>
        <v>-42850000000</v>
      </c>
      <c r="Q558">
        <f>MacroData!R558</f>
        <v>1232538476419.6599</v>
      </c>
      <c r="R558">
        <f>MacroData!S558</f>
        <v>6509050000000</v>
      </c>
      <c r="S558">
        <f>MacroData!T558</f>
        <v>990233786241.08887</v>
      </c>
      <c r="T558">
        <f>MacroData!U558</f>
        <v>4004125000000</v>
      </c>
      <c r="U558">
        <f>MacroData!V558</f>
        <v>5.8449999999999998</v>
      </c>
      <c r="V558">
        <f>MacroData!W558</f>
        <v>114.65</v>
      </c>
      <c r="W558">
        <f>MacroData!X558</f>
        <v>48.088999999999999</v>
      </c>
      <c r="X558">
        <f>MacroData!Y558</f>
        <v>3694233806484.46</v>
      </c>
      <c r="Y558">
        <f>MacroData!Z558</f>
        <v>1591175000000</v>
      </c>
      <c r="Z558">
        <f>MacroData!AA558</f>
        <v>804653000000</v>
      </c>
      <c r="AA558">
        <f>MacroData!AB558</f>
        <v>90153000000</v>
      </c>
      <c r="AB558">
        <f>MacroData!AC558</f>
        <v>230375000000</v>
      </c>
      <c r="AC558">
        <f>MacroData!AD558</f>
        <v>1349531605941.78</v>
      </c>
      <c r="AD558">
        <f>MacroData!AE558</f>
        <v>242304690178.57101</v>
      </c>
      <c r="AE558">
        <f>MacroData!AF558</f>
        <v>-2.5767908363885001</v>
      </c>
      <c r="AF558">
        <f>MacroData!AG558</f>
        <v>33.291123499211501</v>
      </c>
      <c r="AG558">
        <f>MacroData!AH558</f>
        <v>0</v>
      </c>
      <c r="AH558">
        <f>MacroData!AI558</f>
        <v>0</v>
      </c>
      <c r="AI558">
        <f>MacroData!AJ558</f>
        <v>1</v>
      </c>
      <c r="AJ558">
        <f>MacroData!AK558</f>
        <v>0</v>
      </c>
      <c r="AK558">
        <f>MacroData!AL558</f>
        <v>0</v>
      </c>
      <c r="AL558" t="str">
        <f>MacroData!AM558</f>
        <v>NA</v>
      </c>
      <c r="AM558" t="str">
        <f>MacroData!AN558</f>
        <v>NA</v>
      </c>
      <c r="AN558" s="31">
        <f>GDP!C559+GDP!J559</f>
        <v>0</v>
      </c>
      <c r="AO558">
        <f>GDP!D559+GDP!K559</f>
        <v>0</v>
      </c>
      <c r="AP558">
        <f>GDP!E559+GDP!L559</f>
        <v>8.1500000000000003E-2</v>
      </c>
      <c r="AQ558">
        <f>GDP!F559+GDP!M559</f>
        <v>0.82455999999999996</v>
      </c>
      <c r="AR558">
        <f>GDP!G559+GDP!N559</f>
        <v>0</v>
      </c>
      <c r="AS558">
        <f>GDP!H559+GDP!O559</f>
        <v>0</v>
      </c>
      <c r="AT558" s="7">
        <f>GDP!I559+GDP!P559</f>
        <v>0</v>
      </c>
      <c r="AU558">
        <f>GDP!AE559</f>
        <v>0</v>
      </c>
      <c r="AV558">
        <f>GDP!AF559</f>
        <v>0</v>
      </c>
      <c r="AW558">
        <f>GDP!AG559</f>
        <v>0</v>
      </c>
      <c r="AX558">
        <f>GDP!AH559</f>
        <v>0</v>
      </c>
      <c r="AY558">
        <f>GDP!AI559</f>
        <v>0</v>
      </c>
      <c r="AZ558">
        <f>GDP!AJ559</f>
        <v>0</v>
      </c>
      <c r="BA558" s="7">
        <f>GDP!AK559</f>
        <v>0</v>
      </c>
      <c r="BB558">
        <f>GDP!AS559</f>
        <v>0</v>
      </c>
      <c r="BC558">
        <f>GDP!AT559</f>
        <v>0</v>
      </c>
      <c r="BD558">
        <f>GDP!AU559</f>
        <v>0</v>
      </c>
      <c r="BE558">
        <f>GDP!AV559</f>
        <v>0</v>
      </c>
      <c r="BF558">
        <f>GDP!AW559</f>
        <v>0</v>
      </c>
      <c r="BG558">
        <f>GDP!AX559</f>
        <v>0</v>
      </c>
      <c r="BH558" s="7">
        <f>GDP!AY559</f>
        <v>0</v>
      </c>
      <c r="BI558">
        <f>GDP!AZ559</f>
        <v>0</v>
      </c>
      <c r="BJ558">
        <f>GDP!BA559</f>
        <v>0</v>
      </c>
      <c r="BK558">
        <f>GDP!BB559</f>
        <v>0</v>
      </c>
      <c r="BL558">
        <f>GDP!BC559</f>
        <v>0</v>
      </c>
      <c r="BM558">
        <f>GDP!BD559</f>
        <v>0</v>
      </c>
      <c r="BN558">
        <f>GDP!BE559</f>
        <v>0</v>
      </c>
      <c r="BO558" s="7">
        <f>GDP!BF559</f>
        <v>0</v>
      </c>
      <c r="BP558">
        <f>GDP!BG559+GDP!BN559+GDP!BU559</f>
        <v>0</v>
      </c>
      <c r="BQ558">
        <f>GDP!BH559+GDP!BO559+GDP!BV559</f>
        <v>0</v>
      </c>
      <c r="BR558">
        <f>GDP!BI559+GDP!BP559+GDP!BW559</f>
        <v>0</v>
      </c>
      <c r="BS558">
        <f>GDP!BJ559+GDP!BQ559+GDP!BX559</f>
        <v>0</v>
      </c>
      <c r="BT558">
        <f>GDP!BK559+GDP!BR559+GDP!BY559</f>
        <v>0</v>
      </c>
      <c r="BU558">
        <f>GDP!BL559+GDP!BS559+GDP!BZ559</f>
        <v>0</v>
      </c>
      <c r="BV558" s="7">
        <f>GDP!BM559+GDP!BT559+GDP!CA559</f>
        <v>0</v>
      </c>
      <c r="BW558">
        <f>GDP!CB559</f>
        <v>0</v>
      </c>
      <c r="BX558">
        <f>GDP!CC559</f>
        <v>0</v>
      </c>
      <c r="BY558">
        <f>GDP!CD559</f>
        <v>0</v>
      </c>
      <c r="BZ558">
        <f>GDP!CE559</f>
        <v>0</v>
      </c>
      <c r="CA558">
        <f>GDP!CF559</f>
        <v>0</v>
      </c>
      <c r="CB558">
        <f>GDP!CG559</f>
        <v>0</v>
      </c>
      <c r="CC558" s="7">
        <f>GDP!CH559</f>
        <v>0</v>
      </c>
      <c r="CD558">
        <f>GDP!CI559</f>
        <v>0</v>
      </c>
      <c r="CE558">
        <f>GDP!CJ559</f>
        <v>0</v>
      </c>
      <c r="CF558">
        <f>GDP!CK559</f>
        <v>0</v>
      </c>
      <c r="CG558">
        <f>GDP!CL559</f>
        <v>0</v>
      </c>
      <c r="CH558">
        <f>GDP!CM559</f>
        <v>0</v>
      </c>
      <c r="CI558">
        <f>GDP!CN559</f>
        <v>0</v>
      </c>
      <c r="CJ558" s="7">
        <f>GDP!CO559</f>
        <v>0</v>
      </c>
      <c r="CK558">
        <f>GDP!CP559</f>
        <v>0</v>
      </c>
      <c r="CL558">
        <f>GDP!CQ559</f>
        <v>0</v>
      </c>
      <c r="CM558">
        <f>GDP!CR559</f>
        <v>0</v>
      </c>
      <c r="CN558">
        <f>GDP!CS559</f>
        <v>0</v>
      </c>
      <c r="CO558">
        <f>GDP!CT559</f>
        <v>0</v>
      </c>
      <c r="CP558">
        <f>GDP!CU559</f>
        <v>0</v>
      </c>
      <c r="CQ558">
        <f>GDP!CV559</f>
        <v>0</v>
      </c>
      <c r="CR558">
        <f>GDP!CW559</f>
        <v>0</v>
      </c>
      <c r="CS558">
        <f>GDP!CX559</f>
        <v>0</v>
      </c>
      <c r="CT558">
        <f>GDP!CY559</f>
        <v>8.1500000000000003E-2</v>
      </c>
      <c r="CU558">
        <f>GDP!CZ559</f>
        <v>0.82455999999999996</v>
      </c>
      <c r="CV558">
        <f>GDP!DA559</f>
        <v>0</v>
      </c>
      <c r="CW558">
        <f>GDP!DB559</f>
        <v>0</v>
      </c>
      <c r="CX558" s="7">
        <f>GDP!DC559</f>
        <v>0</v>
      </c>
      <c r="CY558">
        <f>GDP!DD559</f>
        <v>0</v>
      </c>
      <c r="CZ558">
        <f>GDP!DE559</f>
        <v>0</v>
      </c>
      <c r="DA558">
        <f>GDP!DF559</f>
        <v>0</v>
      </c>
      <c r="DB558">
        <f>GDP!DG559</f>
        <v>0</v>
      </c>
      <c r="DC558">
        <f>GDP!DH559</f>
        <v>0</v>
      </c>
      <c r="DD558">
        <f>GDP!DI559</f>
        <v>0</v>
      </c>
      <c r="DE558" s="7">
        <f>GDP!DJ559</f>
        <v>0</v>
      </c>
      <c r="DF558">
        <f>GDP!DU559</f>
        <v>0.90605999999999998</v>
      </c>
      <c r="DG558" s="7">
        <f>GDP!DV559</f>
        <v>0</v>
      </c>
      <c r="DH558">
        <f>GDP!DW559</f>
        <v>0</v>
      </c>
      <c r="DI558">
        <f>GDP!EA559</f>
        <v>1</v>
      </c>
      <c r="DJ558">
        <f>GDP!EB559</f>
        <v>0</v>
      </c>
      <c r="DK558">
        <f>GDP!EC559</f>
        <v>0</v>
      </c>
      <c r="DL558">
        <f>GDP!ED559</f>
        <v>0</v>
      </c>
      <c r="DM558">
        <f>GDP!EE559</f>
        <v>0</v>
      </c>
      <c r="DN558">
        <f>GDP!DY559</f>
        <v>0</v>
      </c>
      <c r="DO558">
        <f>GDP!DZ559</f>
        <v>1</v>
      </c>
      <c r="DP558" t="s">
        <v>145</v>
      </c>
      <c r="DQ558" t="s">
        <v>145</v>
      </c>
      <c r="DR558">
        <v>40.593469217180001</v>
      </c>
      <c r="DS558" t="s">
        <v>145</v>
      </c>
      <c r="DT558">
        <v>3.1793150761</v>
      </c>
      <c r="DU558">
        <v>2.5832219932999969</v>
      </c>
      <c r="DV558">
        <v>-0.59609308280000306</v>
      </c>
      <c r="DW558">
        <v>33.438105525799998</v>
      </c>
      <c r="DX558">
        <v>30.854883532500001</v>
      </c>
      <c r="DY558">
        <v>-500000000</v>
      </c>
      <c r="DZ558">
        <v>80400000000</v>
      </c>
      <c r="EA558">
        <f t="shared" si="40"/>
        <v>-1.8995877894496895E-2</v>
      </c>
      <c r="EB558">
        <f t="shared" si="41"/>
        <v>3.0545371654351006</v>
      </c>
      <c r="EC558">
        <f t="shared" si="42"/>
        <v>-3.0735330433295975</v>
      </c>
      <c r="ED558">
        <v>726000250000</v>
      </c>
      <c r="EE558">
        <f t="shared" si="43"/>
        <v>27.582024200748439</v>
      </c>
      <c r="EF558">
        <v>120099750000</v>
      </c>
      <c r="EG558">
        <v>405437250000</v>
      </c>
      <c r="EH558">
        <f t="shared" si="44"/>
        <v>7.5680700742229838</v>
      </c>
    </row>
    <row r="559" spans="1:138" x14ac:dyDescent="0.35">
      <c r="A559" t="s">
        <v>158</v>
      </c>
      <c r="B559" s="7">
        <v>1980</v>
      </c>
      <c r="C559">
        <f>MacroData!D559</f>
        <v>2862.4750000000004</v>
      </c>
      <c r="D559">
        <f>MacroData!E559</f>
        <v>97.405000000000001</v>
      </c>
      <c r="E559">
        <f>MacroData!F559</f>
        <v>98.126000000000005</v>
      </c>
      <c r="F559">
        <f>MacroData!G559</f>
        <v>1239221000000</v>
      </c>
      <c r="G559" t="str">
        <f>MacroData!H559</f>
        <v>NA</v>
      </c>
      <c r="H559">
        <f>MacroData!I559</f>
        <v>2862475000000</v>
      </c>
      <c r="I559">
        <f>MacroData!J559</f>
        <v>6450400000000</v>
      </c>
      <c r="J559">
        <f>MacroData!K559</f>
        <v>14.06</v>
      </c>
      <c r="K559">
        <f>MacroData!L559</f>
        <v>11.46</v>
      </c>
      <c r="L559">
        <f>MacroData!M559</f>
        <v>4645.052734375</v>
      </c>
      <c r="M559">
        <f>MacroData!N559</f>
        <v>1549.8016357421875</v>
      </c>
      <c r="N559">
        <f>MacroData!O559</f>
        <v>227224700</v>
      </c>
      <c r="O559">
        <f>MacroData!P559</f>
        <v>-13050000000</v>
      </c>
      <c r="P559">
        <f>MacroData!Q559</f>
        <v>5525000000</v>
      </c>
      <c r="Q559">
        <f>MacroData!R559</f>
        <v>1170463461675.53</v>
      </c>
      <c r="R559">
        <f>MacroData!S559</f>
        <v>6444875000000</v>
      </c>
      <c r="S559">
        <f>MacroData!T559</f>
        <v>921149264609.203</v>
      </c>
      <c r="T559">
        <f>MacroData!U559</f>
        <v>3991500000000</v>
      </c>
      <c r="U559">
        <f>MacroData!V559</f>
        <v>7.1710000000000003</v>
      </c>
      <c r="V559">
        <f>MacroData!W559</f>
        <v>147.03</v>
      </c>
      <c r="W559">
        <f>MacroData!X559</f>
        <v>49.131</v>
      </c>
      <c r="X559">
        <f>MacroData!Y559</f>
        <v>3682576764341.46</v>
      </c>
      <c r="Y559">
        <f>MacroData!Z559</f>
        <v>1755825000000</v>
      </c>
      <c r="Z559">
        <f>MacroData!AA559</f>
        <v>885172000000</v>
      </c>
      <c r="AA559">
        <f>MacroData!AB559</f>
        <v>102897000000</v>
      </c>
      <c r="AB559">
        <f>MacroData!AC559</f>
        <v>275050000000</v>
      </c>
      <c r="AC559">
        <f>MacroData!AD559</f>
        <v>1373185502584.1599</v>
      </c>
      <c r="AD559">
        <f>MacroData!AE559</f>
        <v>249314197066.327</v>
      </c>
      <c r="AE559">
        <f>MacroData!AF559</f>
        <v>-4.0349697377269704</v>
      </c>
      <c r="AF559">
        <f>MacroData!AG559</f>
        <v>37.788544659501802</v>
      </c>
      <c r="AG559">
        <f>MacroData!AH559</f>
        <v>0</v>
      </c>
      <c r="AH559">
        <f>MacroData!AI559</f>
        <v>0</v>
      </c>
      <c r="AI559">
        <f>MacroData!AJ559</f>
        <v>1</v>
      </c>
      <c r="AJ559">
        <f>MacroData!AK559</f>
        <v>0</v>
      </c>
      <c r="AK559">
        <f>MacroData!AL559</f>
        <v>0</v>
      </c>
      <c r="AL559" t="str">
        <f>MacroData!AM559</f>
        <v>NA</v>
      </c>
      <c r="AM559" t="str">
        <f>MacroData!AN559</f>
        <v>NA</v>
      </c>
      <c r="AN559" s="31">
        <f>GDP!C560+GDP!J560</f>
        <v>0</v>
      </c>
      <c r="AO559">
        <f>GDP!D560+GDP!K560</f>
        <v>8.1500000000000003E-2</v>
      </c>
      <c r="AP559">
        <f>GDP!E560+GDP!L560</f>
        <v>0.82455999999999996</v>
      </c>
      <c r="AQ559">
        <f>GDP!F560+GDP!M560</f>
        <v>0</v>
      </c>
      <c r="AR559">
        <f>GDP!G560+GDP!N560</f>
        <v>0</v>
      </c>
      <c r="AS559">
        <f>GDP!H560+GDP!O560</f>
        <v>0</v>
      </c>
      <c r="AT559" s="7">
        <f>GDP!I560+GDP!P560</f>
        <v>0</v>
      </c>
      <c r="AU559">
        <f>GDP!AE560</f>
        <v>0</v>
      </c>
      <c r="AV559">
        <f>GDP!AF560</f>
        <v>0</v>
      </c>
      <c r="AW559">
        <f>GDP!AG560</f>
        <v>0</v>
      </c>
      <c r="AX559">
        <f>GDP!AH560</f>
        <v>0</v>
      </c>
      <c r="AY559">
        <f>GDP!AI560</f>
        <v>0</v>
      </c>
      <c r="AZ559">
        <f>GDP!AJ560</f>
        <v>0</v>
      </c>
      <c r="BA559" s="7">
        <f>GDP!AK560</f>
        <v>0</v>
      </c>
      <c r="BB559">
        <f>GDP!AS560</f>
        <v>0</v>
      </c>
      <c r="BC559">
        <f>GDP!AT560</f>
        <v>0</v>
      </c>
      <c r="BD559">
        <f>GDP!AU560</f>
        <v>0</v>
      </c>
      <c r="BE559">
        <f>GDP!AV560</f>
        <v>0</v>
      </c>
      <c r="BF559">
        <f>GDP!AW560</f>
        <v>0</v>
      </c>
      <c r="BG559">
        <f>GDP!AX560</f>
        <v>0</v>
      </c>
      <c r="BH559" s="7">
        <f>GDP!AY560</f>
        <v>0</v>
      </c>
      <c r="BI559">
        <f>GDP!AZ560</f>
        <v>0</v>
      </c>
      <c r="BJ559">
        <f>GDP!BA560</f>
        <v>0</v>
      </c>
      <c r="BK559">
        <f>GDP!BB560</f>
        <v>0</v>
      </c>
      <c r="BL559">
        <f>GDP!BC560</f>
        <v>0</v>
      </c>
      <c r="BM559">
        <f>GDP!BD560</f>
        <v>0</v>
      </c>
      <c r="BN559">
        <f>GDP!BE560</f>
        <v>0</v>
      </c>
      <c r="BO559" s="7">
        <f>GDP!BF560</f>
        <v>0</v>
      </c>
      <c r="BP559">
        <f>GDP!BG560+GDP!BN560+GDP!BU560</f>
        <v>0</v>
      </c>
      <c r="BQ559">
        <f>GDP!BH560+GDP!BO560+GDP!BV560</f>
        <v>0</v>
      </c>
      <c r="BR559">
        <f>GDP!BI560+GDP!BP560+GDP!BW560</f>
        <v>0</v>
      </c>
      <c r="BS559">
        <f>GDP!BJ560+GDP!BQ560+GDP!BX560</f>
        <v>0</v>
      </c>
      <c r="BT559">
        <f>GDP!BK560+GDP!BR560+GDP!BY560</f>
        <v>0</v>
      </c>
      <c r="BU559">
        <f>GDP!BL560+GDP!BS560+GDP!BZ560</f>
        <v>0</v>
      </c>
      <c r="BV559" s="7">
        <f>GDP!BM560+GDP!BT560+GDP!CA560</f>
        <v>0</v>
      </c>
      <c r="BW559">
        <f>GDP!CB560</f>
        <v>0</v>
      </c>
      <c r="BX559">
        <f>GDP!CC560</f>
        <v>0</v>
      </c>
      <c r="BY559">
        <f>GDP!CD560</f>
        <v>0</v>
      </c>
      <c r="BZ559">
        <f>GDP!CE560</f>
        <v>0</v>
      </c>
      <c r="CA559">
        <f>GDP!CF560</f>
        <v>0</v>
      </c>
      <c r="CB559">
        <f>GDP!CG560</f>
        <v>0</v>
      </c>
      <c r="CC559" s="7">
        <f>GDP!CH560</f>
        <v>0</v>
      </c>
      <c r="CD559">
        <f>GDP!CI560</f>
        <v>0</v>
      </c>
      <c r="CE559">
        <f>GDP!CJ560</f>
        <v>0</v>
      </c>
      <c r="CF559">
        <f>GDP!CK560</f>
        <v>0</v>
      </c>
      <c r="CG559">
        <f>GDP!CL560</f>
        <v>0</v>
      </c>
      <c r="CH559">
        <f>GDP!CM560</f>
        <v>0</v>
      </c>
      <c r="CI559">
        <f>GDP!CN560</f>
        <v>0</v>
      </c>
      <c r="CJ559" s="7">
        <f>GDP!CO560</f>
        <v>0</v>
      </c>
      <c r="CK559">
        <f>GDP!CP560</f>
        <v>0</v>
      </c>
      <c r="CL559">
        <f>GDP!CQ560</f>
        <v>0</v>
      </c>
      <c r="CM559">
        <f>GDP!CR560</f>
        <v>0</v>
      </c>
      <c r="CN559">
        <f>GDP!CS560</f>
        <v>0</v>
      </c>
      <c r="CO559">
        <f>GDP!CT560</f>
        <v>0</v>
      </c>
      <c r="CP559">
        <f>GDP!CU560</f>
        <v>0</v>
      </c>
      <c r="CQ559">
        <f>GDP!CV560</f>
        <v>0</v>
      </c>
      <c r="CR559">
        <f>GDP!CW560</f>
        <v>0</v>
      </c>
      <c r="CS559">
        <f>GDP!CX560</f>
        <v>8.1500000000000003E-2</v>
      </c>
      <c r="CT559">
        <f>GDP!CY560</f>
        <v>0.82455999999999996</v>
      </c>
      <c r="CU559">
        <f>GDP!CZ560</f>
        <v>0</v>
      </c>
      <c r="CV559">
        <f>GDP!DA560</f>
        <v>0</v>
      </c>
      <c r="CW559">
        <f>GDP!DB560</f>
        <v>0</v>
      </c>
      <c r="CX559" s="7">
        <f>GDP!DC560</f>
        <v>0</v>
      </c>
      <c r="CY559">
        <f>GDP!DD560</f>
        <v>0</v>
      </c>
      <c r="CZ559">
        <f>GDP!DE560</f>
        <v>0</v>
      </c>
      <c r="DA559">
        <f>GDP!DF560</f>
        <v>0</v>
      </c>
      <c r="DB559">
        <f>GDP!DG560</f>
        <v>0</v>
      </c>
      <c r="DC559">
        <f>GDP!DH560</f>
        <v>0</v>
      </c>
      <c r="DD559">
        <f>GDP!DI560</f>
        <v>0</v>
      </c>
      <c r="DE559" s="7">
        <f>GDP!DJ560</f>
        <v>0</v>
      </c>
      <c r="DF559">
        <f>GDP!DU560</f>
        <v>0.90605999999999998</v>
      </c>
      <c r="DG559" s="7">
        <f>GDP!DV560</f>
        <v>0</v>
      </c>
      <c r="DH559">
        <f>GDP!DW560</f>
        <v>0</v>
      </c>
      <c r="DI559">
        <f>GDP!EA560</f>
        <v>1</v>
      </c>
      <c r="DJ559">
        <f>GDP!EB560</f>
        <v>0</v>
      </c>
      <c r="DK559">
        <f>GDP!EC560</f>
        <v>0</v>
      </c>
      <c r="DL559">
        <f>GDP!ED560</f>
        <v>0</v>
      </c>
      <c r="DM559">
        <f>GDP!EE560</f>
        <v>0</v>
      </c>
      <c r="DN559">
        <f>GDP!DY560</f>
        <v>0</v>
      </c>
      <c r="DO559">
        <f>GDP!DZ560</f>
        <v>1</v>
      </c>
      <c r="DP559">
        <v>41.18</v>
      </c>
      <c r="DQ559" s="84">
        <v>41.178400000000003</v>
      </c>
      <c r="DR559">
        <v>41.194211303155001</v>
      </c>
      <c r="DS559" t="s">
        <v>145</v>
      </c>
      <c r="DT559">
        <v>3.2348910875999999</v>
      </c>
      <c r="DU559">
        <v>4.0357798189000036</v>
      </c>
      <c r="DV559">
        <v>0.80088873130000371</v>
      </c>
      <c r="DW559">
        <v>35.262754770100003</v>
      </c>
      <c r="DX559">
        <v>31.226974951199999</v>
      </c>
      <c r="DY559">
        <v>-1475000000</v>
      </c>
      <c r="DZ559">
        <v>91050000000</v>
      </c>
      <c r="EA559">
        <f t="shared" si="40"/>
        <v>-5.1528834312963435E-2</v>
      </c>
      <c r="EB559">
        <f t="shared" si="41"/>
        <v>3.1808138062341151</v>
      </c>
      <c r="EC559">
        <f t="shared" si="42"/>
        <v>-3.2323426405470785</v>
      </c>
      <c r="ED559">
        <v>832837750000</v>
      </c>
      <c r="EE559">
        <f t="shared" si="43"/>
        <v>29.095022663953397</v>
      </c>
      <c r="EF559">
        <v>135951750000</v>
      </c>
      <c r="EG559">
        <v>454894750000</v>
      </c>
      <c r="EH559">
        <f t="shared" si="44"/>
        <v>7.9689939046424909</v>
      </c>
    </row>
    <row r="560" spans="1:138" x14ac:dyDescent="0.35">
      <c r="A560" t="s">
        <v>158</v>
      </c>
      <c r="B560" s="7">
        <v>1981</v>
      </c>
      <c r="C560">
        <f>MacroData!D560</f>
        <v>3210.9500000000003</v>
      </c>
      <c r="D560">
        <f>MacroData!E560</f>
        <v>98.173000000000002</v>
      </c>
      <c r="E560">
        <f>MacroData!F560</f>
        <v>98.596000000000004</v>
      </c>
      <c r="F560">
        <f>MacroData!G560</f>
        <v>1368922000000</v>
      </c>
      <c r="G560" t="str">
        <f>MacroData!H560</f>
        <v>NA</v>
      </c>
      <c r="H560">
        <f>MacroData!I560</f>
        <v>3210950000000</v>
      </c>
      <c r="I560">
        <f>MacroData!J560</f>
        <v>6617750000000</v>
      </c>
      <c r="J560">
        <f>MacroData!K560</f>
        <v>16.824999999999999</v>
      </c>
      <c r="K560">
        <f>MacroData!L560</f>
        <v>13.911</v>
      </c>
      <c r="L560">
        <f>MacroData!M560</f>
        <v>4651.0791015625</v>
      </c>
      <c r="M560">
        <f>MacroData!N560</f>
        <v>1557.43408203125</v>
      </c>
      <c r="N560">
        <f>MacroData!O560</f>
        <v>229465700</v>
      </c>
      <c r="O560">
        <f>MacroData!P560</f>
        <v>-12525000000</v>
      </c>
      <c r="P560">
        <f>MacroData!Q560</f>
        <v>69625000000</v>
      </c>
      <c r="Q560">
        <f>MacroData!R560</f>
        <v>1185960296304.9099</v>
      </c>
      <c r="R560">
        <f>MacroData!S560</f>
        <v>6548125000000</v>
      </c>
      <c r="S560">
        <f>MacroData!T560</f>
        <v>944210247070.21594</v>
      </c>
      <c r="T560">
        <f>MacroData!U560</f>
        <v>4050800000000</v>
      </c>
      <c r="U560">
        <f>MacroData!V560</f>
        <v>7.6159999999999997</v>
      </c>
      <c r="V560">
        <f>MacroData!W560</f>
        <v>142.92000000000002</v>
      </c>
      <c r="W560">
        <f>MacroData!X560</f>
        <v>53.850999999999999</v>
      </c>
      <c r="X560">
        <f>MacroData!Y560</f>
        <v>3737272573896.6499</v>
      </c>
      <c r="Y560">
        <f>MacroData!Z560</f>
        <v>1939500000000</v>
      </c>
      <c r="Z560">
        <f>MacroData!AA560</f>
        <v>1015953000000</v>
      </c>
      <c r="AA560">
        <f>MacroData!AB560</f>
        <v>115428000000</v>
      </c>
      <c r="AB560">
        <f>MacroData!AC560</f>
        <v>312125000000</v>
      </c>
      <c r="AC560">
        <f>MacroData!AD560</f>
        <v>1397490692852.27</v>
      </c>
      <c r="AD560">
        <f>MacroData!AE560</f>
        <v>241750049234.694</v>
      </c>
      <c r="AE560">
        <f>MacroData!AF560</f>
        <v>-3.5410081128637998</v>
      </c>
      <c r="AF560">
        <f>MacroData!AG560</f>
        <v>41.686634824620299</v>
      </c>
      <c r="AG560">
        <f>MacroData!AH560</f>
        <v>0</v>
      </c>
      <c r="AH560">
        <f>MacroData!AI560</f>
        <v>0</v>
      </c>
      <c r="AI560">
        <f>MacroData!AJ560</f>
        <v>1</v>
      </c>
      <c r="AJ560">
        <f>MacroData!AK560</f>
        <v>0</v>
      </c>
      <c r="AK560">
        <f>MacroData!AL560</f>
        <v>0</v>
      </c>
      <c r="AL560" t="str">
        <f>MacroData!AM560</f>
        <v>NA</v>
      </c>
      <c r="AM560" t="str">
        <f>MacroData!AN560</f>
        <v>NA</v>
      </c>
      <c r="AN560" s="31">
        <f>GDP!C561+GDP!J561</f>
        <v>-0.30742999999999998</v>
      </c>
      <c r="AO560">
        <f>GDP!D561+GDP!K561</f>
        <v>0.82455999999999996</v>
      </c>
      <c r="AP560">
        <f>GDP!E561+GDP!L561</f>
        <v>0</v>
      </c>
      <c r="AQ560">
        <f>GDP!F561+GDP!M561</f>
        <v>0</v>
      </c>
      <c r="AR560">
        <f>GDP!G561+GDP!N561</f>
        <v>0</v>
      </c>
      <c r="AS560">
        <f>GDP!H561+GDP!O561</f>
        <v>0</v>
      </c>
      <c r="AT560" s="7">
        <f>GDP!I561+GDP!P561</f>
        <v>0</v>
      </c>
      <c r="AU560">
        <f>GDP!AE561</f>
        <v>-3.49E-3</v>
      </c>
      <c r="AV560">
        <f>GDP!AF561</f>
        <v>0</v>
      </c>
      <c r="AW560">
        <f>GDP!AG561</f>
        <v>0</v>
      </c>
      <c r="AX560">
        <f>GDP!AH561</f>
        <v>0</v>
      </c>
      <c r="AY560">
        <f>GDP!AI561</f>
        <v>0</v>
      </c>
      <c r="AZ560">
        <f>GDP!AJ561</f>
        <v>0</v>
      </c>
      <c r="BA560" s="7">
        <f>GDP!AK561</f>
        <v>0</v>
      </c>
      <c r="BB560">
        <f>GDP!AS561</f>
        <v>0</v>
      </c>
      <c r="BC560">
        <f>GDP!AT561</f>
        <v>0</v>
      </c>
      <c r="BD560">
        <f>GDP!AU561</f>
        <v>0</v>
      </c>
      <c r="BE560">
        <f>GDP!AV561</f>
        <v>0</v>
      </c>
      <c r="BF560">
        <f>GDP!AW561</f>
        <v>0</v>
      </c>
      <c r="BG560">
        <f>GDP!AX561</f>
        <v>0</v>
      </c>
      <c r="BH560" s="7">
        <f>GDP!AY561</f>
        <v>0</v>
      </c>
      <c r="BI560">
        <f>GDP!AZ561</f>
        <v>0</v>
      </c>
      <c r="BJ560">
        <f>GDP!BA561</f>
        <v>0</v>
      </c>
      <c r="BK560">
        <f>GDP!BB561</f>
        <v>0</v>
      </c>
      <c r="BL560">
        <f>GDP!BC561</f>
        <v>0</v>
      </c>
      <c r="BM560">
        <f>GDP!BD561</f>
        <v>0</v>
      </c>
      <c r="BN560">
        <f>GDP!BE561</f>
        <v>0</v>
      </c>
      <c r="BO560" s="7">
        <f>GDP!BF561</f>
        <v>0</v>
      </c>
      <c r="BP560">
        <f>GDP!BG561+GDP!BN561+GDP!BU561</f>
        <v>0</v>
      </c>
      <c r="BQ560">
        <f>GDP!BH561+GDP!BO561+GDP!BV561</f>
        <v>0</v>
      </c>
      <c r="BR560">
        <f>GDP!BI561+GDP!BP561+GDP!BW561</f>
        <v>0</v>
      </c>
      <c r="BS560">
        <f>GDP!BJ561+GDP!BQ561+GDP!BX561</f>
        <v>0</v>
      </c>
      <c r="BT560">
        <f>GDP!BK561+GDP!BR561+GDP!BY561</f>
        <v>0</v>
      </c>
      <c r="BU560">
        <f>GDP!BL561+GDP!BS561+GDP!BZ561</f>
        <v>0</v>
      </c>
      <c r="BV560" s="7">
        <f>GDP!BM561+GDP!BT561+GDP!CA561</f>
        <v>0</v>
      </c>
      <c r="BW560">
        <f>GDP!CB561</f>
        <v>0</v>
      </c>
      <c r="BX560">
        <f>GDP!CC561</f>
        <v>0</v>
      </c>
      <c r="BY560">
        <f>GDP!CD561</f>
        <v>0</v>
      </c>
      <c r="BZ560">
        <f>GDP!CE561</f>
        <v>0</v>
      </c>
      <c r="CA560">
        <f>GDP!CF561</f>
        <v>0</v>
      </c>
      <c r="CB560">
        <f>GDP!CG561</f>
        <v>0</v>
      </c>
      <c r="CC560" s="7">
        <f>GDP!CH561</f>
        <v>0</v>
      </c>
      <c r="CD560">
        <f>GDP!CI561</f>
        <v>0</v>
      </c>
      <c r="CE560">
        <f>GDP!CJ561</f>
        <v>0</v>
      </c>
      <c r="CF560">
        <f>GDP!CK561</f>
        <v>0</v>
      </c>
      <c r="CG560">
        <f>GDP!CL561</f>
        <v>0</v>
      </c>
      <c r="CH560">
        <f>GDP!CM561</f>
        <v>0</v>
      </c>
      <c r="CI560">
        <f>GDP!CN561</f>
        <v>0</v>
      </c>
      <c r="CJ560" s="7">
        <f>GDP!CO561</f>
        <v>0</v>
      </c>
      <c r="CK560">
        <f>GDP!CP561</f>
        <v>0</v>
      </c>
      <c r="CL560">
        <f>GDP!CQ561</f>
        <v>0</v>
      </c>
      <c r="CM560">
        <f>GDP!CR561</f>
        <v>0</v>
      </c>
      <c r="CN560">
        <f>GDP!CS561</f>
        <v>0</v>
      </c>
      <c r="CO560">
        <f>GDP!CT561</f>
        <v>0</v>
      </c>
      <c r="CP560">
        <f>GDP!CU561</f>
        <v>0</v>
      </c>
      <c r="CQ560">
        <f>GDP!CV561</f>
        <v>0</v>
      </c>
      <c r="CR560">
        <f>GDP!CW561</f>
        <v>-0.31091999999999997</v>
      </c>
      <c r="CS560">
        <f>GDP!CX561</f>
        <v>0.82455999999999996</v>
      </c>
      <c r="CT560">
        <f>GDP!CY561</f>
        <v>0</v>
      </c>
      <c r="CU560">
        <f>GDP!CZ561</f>
        <v>0</v>
      </c>
      <c r="CV560">
        <f>GDP!DA561</f>
        <v>0</v>
      </c>
      <c r="CW560">
        <f>GDP!DB561</f>
        <v>0</v>
      </c>
      <c r="CX560" s="7">
        <f>GDP!DC561</f>
        <v>0</v>
      </c>
      <c r="CY560">
        <f>GDP!DD561</f>
        <v>0</v>
      </c>
      <c r="CZ560">
        <f>GDP!DE561</f>
        <v>0</v>
      </c>
      <c r="DA560">
        <f>GDP!DF561</f>
        <v>0</v>
      </c>
      <c r="DB560">
        <f>GDP!DG561</f>
        <v>0</v>
      </c>
      <c r="DC560">
        <f>GDP!DH561</f>
        <v>0</v>
      </c>
      <c r="DD560">
        <f>GDP!DI561</f>
        <v>0</v>
      </c>
      <c r="DE560" s="7">
        <f>GDP!DJ561</f>
        <v>0</v>
      </c>
      <c r="DF560">
        <f>GDP!DU561</f>
        <v>0.51363999999999999</v>
      </c>
      <c r="DG560" s="7">
        <f>GDP!DV561</f>
        <v>0</v>
      </c>
      <c r="DH560">
        <f>GDP!DW561</f>
        <v>1</v>
      </c>
      <c r="DI560">
        <f>GDP!EA561</f>
        <v>1</v>
      </c>
      <c r="DJ560">
        <f>GDP!EB561</f>
        <v>0</v>
      </c>
      <c r="DK560">
        <f>GDP!EC561</f>
        <v>0</v>
      </c>
      <c r="DL560">
        <f>GDP!ED561</f>
        <v>0</v>
      </c>
      <c r="DM560">
        <f>GDP!EE561</f>
        <v>0</v>
      </c>
      <c r="DN560">
        <f>GDP!DY561</f>
        <v>0</v>
      </c>
      <c r="DO560">
        <f>GDP!DZ561</f>
        <v>1</v>
      </c>
      <c r="DP560">
        <v>40.33</v>
      </c>
      <c r="DQ560" s="84">
        <v>40.324599999999997</v>
      </c>
      <c r="DR560">
        <v>40.340989426805002</v>
      </c>
      <c r="DS560">
        <v>14.6</v>
      </c>
      <c r="DT560">
        <v>3.4773149885999999</v>
      </c>
      <c r="DU560">
        <v>3.5394384009000035</v>
      </c>
      <c r="DV560">
        <v>6.2123412300003622E-2</v>
      </c>
      <c r="DW560">
        <v>35.468131717200002</v>
      </c>
      <c r="DX560">
        <v>31.928693316299999</v>
      </c>
      <c r="DY560">
        <v>-2975000000</v>
      </c>
      <c r="DZ560">
        <v>103125000000</v>
      </c>
      <c r="EA560">
        <f t="shared" si="40"/>
        <v>-9.265170743860851E-2</v>
      </c>
      <c r="EB560">
        <f t="shared" si="41"/>
        <v>3.2116663292794967</v>
      </c>
      <c r="EC560">
        <f t="shared" si="42"/>
        <v>-3.3043180367181053</v>
      </c>
      <c r="ED560">
        <v>934898750000</v>
      </c>
      <c r="EE560">
        <f t="shared" si="43"/>
        <v>29.115954779738086</v>
      </c>
      <c r="EF560">
        <v>147345500000</v>
      </c>
      <c r="EG560">
        <v>507388750000</v>
      </c>
      <c r="EH560">
        <f t="shared" si="44"/>
        <v>8.441270942195894</v>
      </c>
    </row>
    <row r="561" spans="1:138" x14ac:dyDescent="0.35">
      <c r="A561" t="s">
        <v>158</v>
      </c>
      <c r="B561" s="7">
        <v>1982</v>
      </c>
      <c r="C561">
        <f>MacroData!D561</f>
        <v>3345</v>
      </c>
      <c r="D561">
        <f>MacroData!E561</f>
        <v>97.793999999999997</v>
      </c>
      <c r="E561">
        <f>MacroData!F561</f>
        <v>96.912999999999997</v>
      </c>
      <c r="F561">
        <f>MacroData!G561</f>
        <v>1582378000000</v>
      </c>
      <c r="G561" t="str">
        <f>MacroData!H561</f>
        <v>NA</v>
      </c>
      <c r="H561">
        <f>MacroData!I561</f>
        <v>3345000000000</v>
      </c>
      <c r="I561">
        <f>MacroData!J561</f>
        <v>6491275000000</v>
      </c>
      <c r="J561">
        <f>MacroData!K561</f>
        <v>13.132</v>
      </c>
      <c r="K561">
        <f>MacroData!L561</f>
        <v>13.002000000000001</v>
      </c>
      <c r="L561">
        <f>MacroData!M561</f>
        <v>4685.1015625</v>
      </c>
      <c r="M561">
        <f>MacroData!N561</f>
        <v>1454.7403564453125</v>
      </c>
      <c r="N561">
        <f>MacroData!O561</f>
        <v>231664500</v>
      </c>
      <c r="O561">
        <f>MacroData!P561</f>
        <v>-20000000000</v>
      </c>
      <c r="P561">
        <f>MacroData!Q561</f>
        <v>-55675000000</v>
      </c>
      <c r="Q561">
        <f>MacroData!R561</f>
        <v>1114025969710.25</v>
      </c>
      <c r="R561">
        <f>MacroData!S561</f>
        <v>6546950000000</v>
      </c>
      <c r="S561">
        <f>MacroData!T561</f>
        <v>875166651342.90308</v>
      </c>
      <c r="T561">
        <f>MacroData!U561</f>
        <v>4108350000000</v>
      </c>
      <c r="U561">
        <f>MacroData!V561</f>
        <v>9.7189999999999994</v>
      </c>
      <c r="V561">
        <f>MacroData!W561</f>
        <v>182.23</v>
      </c>
      <c r="W561">
        <f>MacroData!X561</f>
        <v>61.329000000000001</v>
      </c>
      <c r="X561">
        <f>MacroData!Y561</f>
        <v>3790406133744.9199</v>
      </c>
      <c r="Y561">
        <f>MacroData!Z561</f>
        <v>2075500000000</v>
      </c>
      <c r="Z561">
        <f>MacroData!AA561</f>
        <v>1048082000000</v>
      </c>
      <c r="AA561">
        <f>MacroData!AB561</f>
        <v>130782000000</v>
      </c>
      <c r="AB561">
        <f>MacroData!AC561</f>
        <v>347125000000</v>
      </c>
      <c r="AC561">
        <f>MacroData!AD561</f>
        <v>1430539252808.49</v>
      </c>
      <c r="AD561">
        <f>MacroData!AE561</f>
        <v>238859318367.34698</v>
      </c>
      <c r="AE561">
        <f>MacroData!AF561</f>
        <v>-6.0261584454409602</v>
      </c>
      <c r="AF561">
        <f>MacroData!AG561</f>
        <v>44.254788345168997</v>
      </c>
      <c r="AG561">
        <f>MacroData!AH561</f>
        <v>0</v>
      </c>
      <c r="AH561">
        <f>MacroData!AI561</f>
        <v>0</v>
      </c>
      <c r="AI561">
        <f>MacroData!AJ561</f>
        <v>1</v>
      </c>
      <c r="AJ561">
        <f>MacroData!AK561</f>
        <v>0</v>
      </c>
      <c r="AK561">
        <f>MacroData!AL561</f>
        <v>1</v>
      </c>
      <c r="AL561" t="str">
        <f>MacroData!AM561</f>
        <v>NA</v>
      </c>
      <c r="AM561" t="str">
        <f>MacroData!AN561</f>
        <v>NA</v>
      </c>
      <c r="AN561" s="31">
        <f>GDP!C562+GDP!J562</f>
        <v>0</v>
      </c>
      <c r="AO561">
        <f>GDP!D562+GDP!K562</f>
        <v>0</v>
      </c>
      <c r="AP561">
        <f>GDP!E562+GDP!L562</f>
        <v>0</v>
      </c>
      <c r="AQ561">
        <f>GDP!F562+GDP!M562</f>
        <v>0</v>
      </c>
      <c r="AR561">
        <f>GDP!G562+GDP!N562</f>
        <v>0</v>
      </c>
      <c r="AS561">
        <f>GDP!H562+GDP!O562</f>
        <v>0</v>
      </c>
      <c r="AT561" s="7">
        <f>GDP!I562+GDP!P562</f>
        <v>0</v>
      </c>
      <c r="AU561">
        <f>GDP!AE562</f>
        <v>0</v>
      </c>
      <c r="AV561">
        <f>GDP!AF562</f>
        <v>0</v>
      </c>
      <c r="AW561">
        <f>GDP!AG562</f>
        <v>0</v>
      </c>
      <c r="AX561">
        <f>GDP!AH562</f>
        <v>0</v>
      </c>
      <c r="AY561">
        <f>GDP!AI562</f>
        <v>0</v>
      </c>
      <c r="AZ561">
        <f>GDP!AJ562</f>
        <v>0</v>
      </c>
      <c r="BA561" s="7">
        <f>GDP!AK562</f>
        <v>0</v>
      </c>
      <c r="BB561">
        <f>GDP!AS562</f>
        <v>0</v>
      </c>
      <c r="BC561">
        <f>GDP!AT562</f>
        <v>0</v>
      </c>
      <c r="BD561">
        <f>GDP!AU562</f>
        <v>0</v>
      </c>
      <c r="BE561">
        <f>GDP!AV562</f>
        <v>0</v>
      </c>
      <c r="BF561">
        <f>GDP!AW562</f>
        <v>0</v>
      </c>
      <c r="BG561">
        <f>GDP!AX562</f>
        <v>0</v>
      </c>
      <c r="BH561" s="7">
        <f>GDP!AY562</f>
        <v>0</v>
      </c>
      <c r="BI561">
        <f>GDP!AZ562</f>
        <v>0</v>
      </c>
      <c r="BJ561">
        <f>GDP!BA562</f>
        <v>0</v>
      </c>
      <c r="BK561">
        <f>GDP!BB562</f>
        <v>0</v>
      </c>
      <c r="BL561">
        <f>GDP!BC562</f>
        <v>0</v>
      </c>
      <c r="BM561">
        <f>GDP!BD562</f>
        <v>0</v>
      </c>
      <c r="BN561">
        <f>GDP!BE562</f>
        <v>0</v>
      </c>
      <c r="BO561" s="7">
        <f>GDP!BF562</f>
        <v>0</v>
      </c>
      <c r="BP561">
        <f>GDP!BG562+GDP!BN562+GDP!BU562</f>
        <v>0</v>
      </c>
      <c r="BQ561">
        <f>GDP!BH562+GDP!BO562+GDP!BV562</f>
        <v>0</v>
      </c>
      <c r="BR561">
        <f>GDP!BI562+GDP!BP562+GDP!BW562</f>
        <v>0</v>
      </c>
      <c r="BS561">
        <f>GDP!BJ562+GDP!BQ562+GDP!BX562</f>
        <v>0</v>
      </c>
      <c r="BT561">
        <f>GDP!BK562+GDP!BR562+GDP!BY562</f>
        <v>0</v>
      </c>
      <c r="BU561">
        <f>GDP!BL562+GDP!BS562+GDP!BZ562</f>
        <v>0</v>
      </c>
      <c r="BV561" s="7">
        <f>GDP!BM562+GDP!BT562+GDP!CA562</f>
        <v>0</v>
      </c>
      <c r="BW561">
        <f>GDP!CB562</f>
        <v>0</v>
      </c>
      <c r="BX561">
        <f>GDP!CC562</f>
        <v>0</v>
      </c>
      <c r="BY561">
        <f>GDP!CD562</f>
        <v>0</v>
      </c>
      <c r="BZ561">
        <f>GDP!CE562</f>
        <v>0</v>
      </c>
      <c r="CA561">
        <f>GDP!CF562</f>
        <v>0</v>
      </c>
      <c r="CB561">
        <f>GDP!CG562</f>
        <v>0</v>
      </c>
      <c r="CC561" s="7">
        <f>GDP!CH562</f>
        <v>0</v>
      </c>
      <c r="CD561">
        <f>GDP!CI562</f>
        <v>0</v>
      </c>
      <c r="CE561">
        <f>GDP!CJ562</f>
        <v>0</v>
      </c>
      <c r="CF561">
        <f>GDP!CK562</f>
        <v>0</v>
      </c>
      <c r="CG561">
        <f>GDP!CL562</f>
        <v>0</v>
      </c>
      <c r="CH561">
        <f>GDP!CM562</f>
        <v>0</v>
      </c>
      <c r="CI561">
        <f>GDP!CN562</f>
        <v>0</v>
      </c>
      <c r="CJ561" s="7">
        <f>GDP!CO562</f>
        <v>0</v>
      </c>
      <c r="CK561">
        <f>GDP!CP562</f>
        <v>0</v>
      </c>
      <c r="CL561">
        <f>GDP!CQ562</f>
        <v>0</v>
      </c>
      <c r="CM561">
        <f>GDP!CR562</f>
        <v>0</v>
      </c>
      <c r="CN561">
        <f>GDP!CS562</f>
        <v>0</v>
      </c>
      <c r="CO561">
        <f>GDP!CT562</f>
        <v>0</v>
      </c>
      <c r="CP561">
        <f>GDP!CU562</f>
        <v>0</v>
      </c>
      <c r="CQ561">
        <f>GDP!CV562</f>
        <v>0</v>
      </c>
      <c r="CR561">
        <f>GDP!CW562</f>
        <v>0</v>
      </c>
      <c r="CS561">
        <f>GDP!CX562</f>
        <v>0</v>
      </c>
      <c r="CT561">
        <f>GDP!CY562</f>
        <v>0</v>
      </c>
      <c r="CU561">
        <f>GDP!CZ562</f>
        <v>0</v>
      </c>
      <c r="CV561">
        <f>GDP!DA562</f>
        <v>0</v>
      </c>
      <c r="CW561">
        <f>GDP!DB562</f>
        <v>0</v>
      </c>
      <c r="CX561" s="7">
        <f>GDP!DC562</f>
        <v>0</v>
      </c>
      <c r="CY561">
        <f>GDP!DD562</f>
        <v>0</v>
      </c>
      <c r="CZ561">
        <f>GDP!DE562</f>
        <v>0</v>
      </c>
      <c r="DA561">
        <f>GDP!DF562</f>
        <v>0</v>
      </c>
      <c r="DB561">
        <f>GDP!DG562</f>
        <v>0</v>
      </c>
      <c r="DC561">
        <f>GDP!DH562</f>
        <v>0</v>
      </c>
      <c r="DD561">
        <f>GDP!DI562</f>
        <v>0</v>
      </c>
      <c r="DE561" s="7">
        <f>GDP!DJ562</f>
        <v>0</v>
      </c>
      <c r="DF561">
        <f>GDP!DU562</f>
        <v>0</v>
      </c>
      <c r="DG561" s="7">
        <f>GDP!DV562</f>
        <v>0</v>
      </c>
      <c r="DH561">
        <f>GDP!DW562</f>
        <v>0</v>
      </c>
      <c r="DI561">
        <f>GDP!EA562</f>
        <v>0</v>
      </c>
      <c r="DJ561">
        <f>GDP!EB562</f>
        <v>0</v>
      </c>
      <c r="DK561">
        <f>GDP!EC562</f>
        <v>0</v>
      </c>
      <c r="DL561">
        <f>GDP!ED562</f>
        <v>0</v>
      </c>
      <c r="DM561">
        <f>GDP!EE562</f>
        <v>0</v>
      </c>
      <c r="DN561">
        <f>GDP!DY562</f>
        <v>0</v>
      </c>
      <c r="DO561">
        <f>GDP!DZ562</f>
        <v>0</v>
      </c>
      <c r="DP561">
        <v>44.98</v>
      </c>
      <c r="DQ561" s="84">
        <v>44.979799999999997</v>
      </c>
      <c r="DR561">
        <v>44.996562032885002</v>
      </c>
      <c r="DS561">
        <v>19.8</v>
      </c>
      <c r="DT561">
        <v>3.7933337976999999</v>
      </c>
      <c r="DU561">
        <v>6.0239886899999995</v>
      </c>
      <c r="DV561">
        <v>2.2306548922999996</v>
      </c>
      <c r="DW561">
        <v>37.659376267799999</v>
      </c>
      <c r="DX561">
        <v>31.6353875778</v>
      </c>
      <c r="DY561">
        <v>-1150000000</v>
      </c>
      <c r="DZ561">
        <v>113925000000</v>
      </c>
      <c r="EA561">
        <f t="shared" si="40"/>
        <v>-3.4379671150971597E-2</v>
      </c>
      <c r="EB561">
        <f t="shared" si="41"/>
        <v>3.405829596412556</v>
      </c>
      <c r="EC561">
        <f t="shared" si="42"/>
        <v>-3.4402092675635276</v>
      </c>
      <c r="ED561">
        <v>1030968750000</v>
      </c>
      <c r="EE561">
        <f t="shared" si="43"/>
        <v>30.821188340807176</v>
      </c>
      <c r="EF561">
        <v>156949000000</v>
      </c>
      <c r="EG561">
        <v>553071750000</v>
      </c>
      <c r="EH561">
        <f t="shared" si="44"/>
        <v>9.4031749136511724</v>
      </c>
    </row>
    <row r="562" spans="1:138" x14ac:dyDescent="0.35">
      <c r="A562" t="s">
        <v>158</v>
      </c>
      <c r="B562" s="7">
        <v>1983</v>
      </c>
      <c r="C562">
        <f>MacroData!D562</f>
        <v>3638.125</v>
      </c>
      <c r="D562">
        <f>MacroData!E562</f>
        <v>100.167</v>
      </c>
      <c r="E562">
        <f>MacroData!F562</f>
        <v>101.24</v>
      </c>
      <c r="F562">
        <f>MacroData!G562</f>
        <v>1804892000000</v>
      </c>
      <c r="G562" t="str">
        <f>MacroData!H562</f>
        <v>NA</v>
      </c>
      <c r="H562">
        <f>MacroData!I562</f>
        <v>3638125000000</v>
      </c>
      <c r="I562">
        <f>MacroData!J562</f>
        <v>6792000000000</v>
      </c>
      <c r="J562">
        <f>MacroData!K562</f>
        <v>9.6069999999999993</v>
      </c>
      <c r="K562">
        <f>MacroData!L562</f>
        <v>11.105</v>
      </c>
      <c r="L562">
        <f>MacroData!M562</f>
        <v>5007.81201171875</v>
      </c>
      <c r="M562">
        <f>MacroData!N562</f>
        <v>1516.1925048828125</v>
      </c>
      <c r="N562">
        <f>MacroData!O562</f>
        <v>233792000</v>
      </c>
      <c r="O562">
        <f>MacroData!P562</f>
        <v>-51675000000</v>
      </c>
      <c r="P562">
        <f>MacroData!Q562</f>
        <v>-123250000000</v>
      </c>
      <c r="Q562">
        <f>MacroData!R562</f>
        <v>1196055157622.5901</v>
      </c>
      <c r="R562">
        <f>MacroData!S562</f>
        <v>6915250000000</v>
      </c>
      <c r="S562">
        <f>MacroData!T562</f>
        <v>938793718719.52905</v>
      </c>
      <c r="T562">
        <f>MacroData!U562</f>
        <v>4342575000000</v>
      </c>
      <c r="U562">
        <f>MacroData!V562</f>
        <v>9.5890000000000004</v>
      </c>
      <c r="V562">
        <f>MacroData!W562</f>
        <v>221.97</v>
      </c>
      <c r="W562">
        <f>MacroData!X562</f>
        <v>67.608000000000004</v>
      </c>
      <c r="X562">
        <f>MacroData!Y562</f>
        <v>4006491116787.1699</v>
      </c>
      <c r="Y562">
        <f>MacroData!Z562</f>
        <v>2288575000000</v>
      </c>
      <c r="Z562">
        <f>MacroData!AA562</f>
        <v>1119049000000</v>
      </c>
      <c r="AA562">
        <f>MacroData!AB562</f>
        <v>147499000000</v>
      </c>
      <c r="AB562">
        <f>MacroData!AC562</f>
        <v>374125000000</v>
      </c>
      <c r="AC562">
        <f>MacroData!AD562</f>
        <v>1471526954911.71</v>
      </c>
      <c r="AD562">
        <f>MacroData!AE562</f>
        <v>257261438903.061</v>
      </c>
      <c r="AE562">
        <f>MacroData!AF562</f>
        <v>-6.6545267136230901</v>
      </c>
      <c r="AF562">
        <f>MacroData!AG562</f>
        <v>45.6764447583299</v>
      </c>
      <c r="AG562">
        <f>MacroData!AH562</f>
        <v>0</v>
      </c>
      <c r="AH562">
        <f>MacroData!AI562</f>
        <v>0</v>
      </c>
      <c r="AI562">
        <f>MacroData!AJ562</f>
        <v>0</v>
      </c>
      <c r="AJ562">
        <f>MacroData!AK562</f>
        <v>0</v>
      </c>
      <c r="AK562">
        <f>MacroData!AL562</f>
        <v>0</v>
      </c>
      <c r="AL562" t="str">
        <f>MacroData!AM562</f>
        <v>NA</v>
      </c>
      <c r="AM562" t="str">
        <f>MacroData!AN562</f>
        <v>NA</v>
      </c>
      <c r="AN562" s="31">
        <f>GDP!C563+GDP!J563</f>
        <v>0</v>
      </c>
      <c r="AO562">
        <f>GDP!D563+GDP!K563</f>
        <v>0</v>
      </c>
      <c r="AP562">
        <f>GDP!E563+GDP!L563</f>
        <v>0</v>
      </c>
      <c r="AQ562">
        <f>GDP!F563+GDP!M563</f>
        <v>0</v>
      </c>
      <c r="AR562">
        <f>GDP!G563+GDP!N563</f>
        <v>0</v>
      </c>
      <c r="AS562">
        <f>GDP!H563+GDP!O563</f>
        <v>0</v>
      </c>
      <c r="AT562" s="7">
        <f>GDP!I563+GDP!P563</f>
        <v>0</v>
      </c>
      <c r="AU562">
        <f>GDP!AE563</f>
        <v>0</v>
      </c>
      <c r="AV562">
        <f>GDP!AF563</f>
        <v>0</v>
      </c>
      <c r="AW562">
        <f>GDP!AG563</f>
        <v>0</v>
      </c>
      <c r="AX562">
        <f>GDP!AH563</f>
        <v>0</v>
      </c>
      <c r="AY562">
        <f>GDP!AI563</f>
        <v>0</v>
      </c>
      <c r="AZ562">
        <f>GDP!AJ563</f>
        <v>0</v>
      </c>
      <c r="BA562" s="7">
        <f>GDP!AK563</f>
        <v>0</v>
      </c>
      <c r="BB562">
        <f>GDP!AS563</f>
        <v>0</v>
      </c>
      <c r="BC562">
        <f>GDP!AT563</f>
        <v>0</v>
      </c>
      <c r="BD562">
        <f>GDP!AU563</f>
        <v>0</v>
      </c>
      <c r="BE562">
        <f>GDP!AV563</f>
        <v>0</v>
      </c>
      <c r="BF562">
        <f>GDP!AW563</f>
        <v>0</v>
      </c>
      <c r="BG562">
        <f>GDP!AX563</f>
        <v>0</v>
      </c>
      <c r="BH562" s="7">
        <f>GDP!AY563</f>
        <v>0</v>
      </c>
      <c r="BI562">
        <f>GDP!AZ563</f>
        <v>0</v>
      </c>
      <c r="BJ562">
        <f>GDP!BA563</f>
        <v>0</v>
      </c>
      <c r="BK562">
        <f>GDP!BB563</f>
        <v>0</v>
      </c>
      <c r="BL562">
        <f>GDP!BC563</f>
        <v>0</v>
      </c>
      <c r="BM562">
        <f>GDP!BD563</f>
        <v>0</v>
      </c>
      <c r="BN562">
        <f>GDP!BE563</f>
        <v>0</v>
      </c>
      <c r="BO562" s="7">
        <f>GDP!BF563</f>
        <v>0</v>
      </c>
      <c r="BP562">
        <f>GDP!BG563+GDP!BN563+GDP!BU563</f>
        <v>0</v>
      </c>
      <c r="BQ562">
        <f>GDP!BH563+GDP!BO563+GDP!BV563</f>
        <v>0</v>
      </c>
      <c r="BR562">
        <f>GDP!BI563+GDP!BP563+GDP!BW563</f>
        <v>0</v>
      </c>
      <c r="BS562">
        <f>GDP!BJ563+GDP!BQ563+GDP!BX563</f>
        <v>0</v>
      </c>
      <c r="BT562">
        <f>GDP!BK563+GDP!BR563+GDP!BY563</f>
        <v>0</v>
      </c>
      <c r="BU562">
        <f>GDP!BL563+GDP!BS563+GDP!BZ563</f>
        <v>0</v>
      </c>
      <c r="BV562" s="7">
        <f>GDP!BM563+GDP!BT563+GDP!CA563</f>
        <v>0</v>
      </c>
      <c r="BW562">
        <f>GDP!CB563</f>
        <v>0</v>
      </c>
      <c r="BX562">
        <f>GDP!CC563</f>
        <v>0</v>
      </c>
      <c r="BY562">
        <f>GDP!CD563</f>
        <v>0</v>
      </c>
      <c r="BZ562">
        <f>GDP!CE563</f>
        <v>0</v>
      </c>
      <c r="CA562">
        <f>GDP!CF563</f>
        <v>0</v>
      </c>
      <c r="CB562">
        <f>GDP!CG563</f>
        <v>0</v>
      </c>
      <c r="CC562" s="7">
        <f>GDP!CH563</f>
        <v>0</v>
      </c>
      <c r="CD562">
        <f>GDP!CI563</f>
        <v>0</v>
      </c>
      <c r="CE562">
        <f>GDP!CJ563</f>
        <v>0</v>
      </c>
      <c r="CF562">
        <f>GDP!CK563</f>
        <v>0</v>
      </c>
      <c r="CG562">
        <f>GDP!CL563</f>
        <v>0</v>
      </c>
      <c r="CH562">
        <f>GDP!CM563</f>
        <v>0</v>
      </c>
      <c r="CI562">
        <f>GDP!CN563</f>
        <v>0</v>
      </c>
      <c r="CJ562" s="7">
        <f>GDP!CO563</f>
        <v>0</v>
      </c>
      <c r="CK562">
        <f>GDP!CP563</f>
        <v>0</v>
      </c>
      <c r="CL562">
        <f>GDP!CQ563</f>
        <v>0</v>
      </c>
      <c r="CM562">
        <f>GDP!CR563</f>
        <v>0</v>
      </c>
      <c r="CN562">
        <f>GDP!CS563</f>
        <v>0</v>
      </c>
      <c r="CO562">
        <f>GDP!CT563</f>
        <v>0</v>
      </c>
      <c r="CP562">
        <f>GDP!CU563</f>
        <v>0</v>
      </c>
      <c r="CQ562">
        <f>GDP!CV563</f>
        <v>0</v>
      </c>
      <c r="CR562">
        <f>GDP!CW563</f>
        <v>0</v>
      </c>
      <c r="CS562">
        <f>GDP!CX563</f>
        <v>0</v>
      </c>
      <c r="CT562">
        <f>GDP!CY563</f>
        <v>0</v>
      </c>
      <c r="CU562">
        <f>GDP!CZ563</f>
        <v>0</v>
      </c>
      <c r="CV562">
        <f>GDP!DA563</f>
        <v>0</v>
      </c>
      <c r="CW562">
        <f>GDP!DB563</f>
        <v>0</v>
      </c>
      <c r="CX562" s="7">
        <f>GDP!DC563</f>
        <v>0</v>
      </c>
      <c r="CY562">
        <f>GDP!DD563</f>
        <v>0</v>
      </c>
      <c r="CZ562">
        <f>GDP!DE563</f>
        <v>0</v>
      </c>
      <c r="DA562">
        <f>GDP!DF563</f>
        <v>0</v>
      </c>
      <c r="DB562">
        <f>GDP!DG563</f>
        <v>0</v>
      </c>
      <c r="DC562">
        <f>GDP!DH563</f>
        <v>0</v>
      </c>
      <c r="DD562">
        <f>GDP!DI563</f>
        <v>0</v>
      </c>
      <c r="DE562" s="7">
        <f>GDP!DJ563</f>
        <v>0</v>
      </c>
      <c r="DF562">
        <f>GDP!DU563</f>
        <v>0</v>
      </c>
      <c r="DG562" s="7">
        <f>GDP!DV563</f>
        <v>0</v>
      </c>
      <c r="DH562">
        <f>GDP!DW563</f>
        <v>0</v>
      </c>
      <c r="DI562">
        <f>GDP!EA563</f>
        <v>0</v>
      </c>
      <c r="DJ562">
        <f>GDP!EB563</f>
        <v>0</v>
      </c>
      <c r="DK562">
        <f>GDP!EC563</f>
        <v>0</v>
      </c>
      <c r="DL562">
        <f>GDP!ED563</f>
        <v>0</v>
      </c>
      <c r="DM562">
        <f>GDP!EE563</f>
        <v>0</v>
      </c>
      <c r="DN562">
        <f>GDP!DY563</f>
        <v>0</v>
      </c>
      <c r="DO562">
        <f>GDP!DZ563</f>
        <v>0</v>
      </c>
      <c r="DP562">
        <v>47.85</v>
      </c>
      <c r="DQ562" s="84">
        <v>47.848799999999997</v>
      </c>
      <c r="DR562">
        <v>47.866332245319001</v>
      </c>
      <c r="DS562">
        <v>3.8</v>
      </c>
      <c r="DT562">
        <v>3.8616755847999999</v>
      </c>
      <c r="DU562">
        <v>6.658540710000004</v>
      </c>
      <c r="DV562">
        <v>2.7968651252000041</v>
      </c>
      <c r="DW562">
        <v>37.643468911200003</v>
      </c>
      <c r="DX562">
        <v>30.984928201199999</v>
      </c>
      <c r="DY562">
        <v>-2600000000</v>
      </c>
      <c r="DZ562">
        <v>121750000000</v>
      </c>
      <c r="EA562">
        <f t="shared" si="40"/>
        <v>-7.1465383954646966E-2</v>
      </c>
      <c r="EB562">
        <f t="shared" si="41"/>
        <v>3.3465040371070267</v>
      </c>
      <c r="EC562">
        <f t="shared" si="42"/>
        <v>-3.4179694210616738</v>
      </c>
      <c r="ED562">
        <v>1116236750000</v>
      </c>
      <c r="EE562">
        <f t="shared" si="43"/>
        <v>30.681649201168181</v>
      </c>
      <c r="EF562">
        <v>171164750000</v>
      </c>
      <c r="EG562">
        <v>594578750000</v>
      </c>
      <c r="EH562">
        <f t="shared" si="44"/>
        <v>8.5821569700764204</v>
      </c>
    </row>
    <row r="563" spans="1:138" x14ac:dyDescent="0.35">
      <c r="A563" t="s">
        <v>158</v>
      </c>
      <c r="B563" s="7">
        <v>1984</v>
      </c>
      <c r="C563">
        <f>MacroData!D563</f>
        <v>4040.7000000000003</v>
      </c>
      <c r="D563">
        <f>MacroData!E563</f>
        <v>101.321</v>
      </c>
      <c r="E563">
        <f>MacroData!F563</f>
        <v>100.616</v>
      </c>
      <c r="F563">
        <f>MacroData!G563</f>
        <v>2057275000000</v>
      </c>
      <c r="G563" t="str">
        <f>MacroData!H563</f>
        <v>NA</v>
      </c>
      <c r="H563">
        <f>MacroData!I563</f>
        <v>4040700000000</v>
      </c>
      <c r="I563">
        <f>MacroData!J563</f>
        <v>7285025000000</v>
      </c>
      <c r="J563">
        <f>MacroData!K563</f>
        <v>10.784000000000001</v>
      </c>
      <c r="K563">
        <f>MacroData!L563</f>
        <v>12.438000000000001</v>
      </c>
      <c r="L563">
        <f>MacroData!M563</f>
        <v>5254.41162109375</v>
      </c>
      <c r="M563">
        <f>MacroData!N563</f>
        <v>1700.7353515625</v>
      </c>
      <c r="N563">
        <f>MacroData!O563</f>
        <v>235824900</v>
      </c>
      <c r="O563">
        <f>MacroData!P563</f>
        <v>-102750000000</v>
      </c>
      <c r="P563">
        <f>MacroData!Q563</f>
        <v>-100550000000</v>
      </c>
      <c r="Q563">
        <f>MacroData!R563</f>
        <v>1388475756488.4399</v>
      </c>
      <c r="R563">
        <f>MacroData!S563</f>
        <v>7385575000000</v>
      </c>
      <c r="S563">
        <f>MacroData!T563</f>
        <v>1099449680212.9299</v>
      </c>
      <c r="T563">
        <f>MacroData!U563</f>
        <v>4571575000000</v>
      </c>
      <c r="U563">
        <f>MacroData!V563</f>
        <v>7.5129999999999999</v>
      </c>
      <c r="V563">
        <f>MacroData!W563</f>
        <v>235.58</v>
      </c>
      <c r="W563">
        <f>MacroData!X563</f>
        <v>73.724000000000004</v>
      </c>
      <c r="X563">
        <f>MacroData!Y563</f>
        <v>4217769411753.9902</v>
      </c>
      <c r="Y563">
        <f>MacroData!Z563</f>
        <v>2501100000000</v>
      </c>
      <c r="Z563">
        <f>MacroData!AA563</f>
        <v>1241460000000</v>
      </c>
      <c r="AA563">
        <f>MacroData!AB563</f>
        <v>159260000000</v>
      </c>
      <c r="AB563">
        <f>MacroData!AC563</f>
        <v>384575000000</v>
      </c>
      <c r="AC563">
        <f>MacroData!AD563</f>
        <v>1494660593684.95</v>
      </c>
      <c r="AD563">
        <f>MacroData!AE563</f>
        <v>289026076275.51001</v>
      </c>
      <c r="AE563">
        <f>MacroData!AF563</f>
        <v>-5.5448313411042598</v>
      </c>
      <c r="AF563">
        <f>MacroData!AG563</f>
        <v>47.6484197830369</v>
      </c>
      <c r="AG563">
        <f>MacroData!AH563</f>
        <v>0</v>
      </c>
      <c r="AH563">
        <f>MacroData!AI563</f>
        <v>0</v>
      </c>
      <c r="AI563">
        <f>MacroData!AJ563</f>
        <v>0</v>
      </c>
      <c r="AJ563">
        <f>MacroData!AK563</f>
        <v>1</v>
      </c>
      <c r="AK563">
        <f>MacroData!AL563</f>
        <v>0</v>
      </c>
      <c r="AL563" t="str">
        <f>MacroData!AM563</f>
        <v>NA</v>
      </c>
      <c r="AM563" t="str">
        <f>MacroData!AN563</f>
        <v>NA</v>
      </c>
      <c r="AN563" s="31">
        <f>GDP!C564+GDP!J564</f>
        <v>0</v>
      </c>
      <c r="AO563">
        <f>GDP!D564+GDP!K564</f>
        <v>0</v>
      </c>
      <c r="AP563">
        <f>GDP!E564+GDP!L564</f>
        <v>0</v>
      </c>
      <c r="AQ563">
        <f>GDP!F564+GDP!M564</f>
        <v>0</v>
      </c>
      <c r="AR563">
        <f>GDP!G564+GDP!N564</f>
        <v>0</v>
      </c>
      <c r="AS563">
        <f>GDP!H564+GDP!O564</f>
        <v>0</v>
      </c>
      <c r="AT563" s="7">
        <f>GDP!I564+GDP!P564</f>
        <v>0</v>
      </c>
      <c r="AU563">
        <f>GDP!AE564</f>
        <v>0</v>
      </c>
      <c r="AV563">
        <f>GDP!AF564</f>
        <v>0</v>
      </c>
      <c r="AW563">
        <f>GDP!AG564</f>
        <v>0</v>
      </c>
      <c r="AX563">
        <f>GDP!AH564</f>
        <v>0</v>
      </c>
      <c r="AY563">
        <f>GDP!AI564</f>
        <v>0</v>
      </c>
      <c r="AZ563">
        <f>GDP!AJ564</f>
        <v>0</v>
      </c>
      <c r="BA563" s="7">
        <f>GDP!AK564</f>
        <v>0</v>
      </c>
      <c r="BB563">
        <f>GDP!AS564</f>
        <v>0</v>
      </c>
      <c r="BC563">
        <f>GDP!AT564</f>
        <v>0</v>
      </c>
      <c r="BD563">
        <f>GDP!AU564</f>
        <v>0</v>
      </c>
      <c r="BE563">
        <f>GDP!AV564</f>
        <v>0</v>
      </c>
      <c r="BF563">
        <f>GDP!AW564</f>
        <v>0</v>
      </c>
      <c r="BG563">
        <f>GDP!AX564</f>
        <v>0</v>
      </c>
      <c r="BH563" s="7">
        <f>GDP!AY564</f>
        <v>0</v>
      </c>
      <c r="BI563">
        <f>GDP!AZ564</f>
        <v>0</v>
      </c>
      <c r="BJ563">
        <f>GDP!BA564</f>
        <v>0</v>
      </c>
      <c r="BK563">
        <f>GDP!BB564</f>
        <v>0</v>
      </c>
      <c r="BL563">
        <f>GDP!BC564</f>
        <v>0</v>
      </c>
      <c r="BM563">
        <f>GDP!BD564</f>
        <v>0</v>
      </c>
      <c r="BN563">
        <f>GDP!BE564</f>
        <v>0</v>
      </c>
      <c r="BO563" s="7">
        <f>GDP!BF564</f>
        <v>0</v>
      </c>
      <c r="BP563">
        <f>GDP!BG564+GDP!BN564+GDP!BU564</f>
        <v>0</v>
      </c>
      <c r="BQ563">
        <f>GDP!BH564+GDP!BO564+GDP!BV564</f>
        <v>0</v>
      </c>
      <c r="BR563">
        <f>GDP!BI564+GDP!BP564+GDP!BW564</f>
        <v>0</v>
      </c>
      <c r="BS563">
        <f>GDP!BJ564+GDP!BQ564+GDP!BX564</f>
        <v>0</v>
      </c>
      <c r="BT563">
        <f>GDP!BK564+GDP!BR564+GDP!BY564</f>
        <v>0</v>
      </c>
      <c r="BU563">
        <f>GDP!BL564+GDP!BS564+GDP!BZ564</f>
        <v>0</v>
      </c>
      <c r="BV563" s="7">
        <f>GDP!BM564+GDP!BT564+GDP!CA564</f>
        <v>0</v>
      </c>
      <c r="BW563">
        <f>GDP!CB564</f>
        <v>0</v>
      </c>
      <c r="BX563">
        <f>GDP!CC564</f>
        <v>0</v>
      </c>
      <c r="BY563">
        <f>GDP!CD564</f>
        <v>0</v>
      </c>
      <c r="BZ563">
        <f>GDP!CE564</f>
        <v>0</v>
      </c>
      <c r="CA563">
        <f>GDP!CF564</f>
        <v>0</v>
      </c>
      <c r="CB563">
        <f>GDP!CG564</f>
        <v>0</v>
      </c>
      <c r="CC563" s="7">
        <f>GDP!CH564</f>
        <v>0</v>
      </c>
      <c r="CD563">
        <f>GDP!CI564</f>
        <v>0</v>
      </c>
      <c r="CE563">
        <f>GDP!CJ564</f>
        <v>0</v>
      </c>
      <c r="CF563">
        <f>GDP!CK564</f>
        <v>0</v>
      </c>
      <c r="CG563">
        <f>GDP!CL564</f>
        <v>0</v>
      </c>
      <c r="CH563">
        <f>GDP!CM564</f>
        <v>0</v>
      </c>
      <c r="CI563">
        <f>GDP!CN564</f>
        <v>0</v>
      </c>
      <c r="CJ563" s="7">
        <f>GDP!CO564</f>
        <v>0</v>
      </c>
      <c r="CK563">
        <f>GDP!CP564</f>
        <v>0</v>
      </c>
      <c r="CL563">
        <f>GDP!CQ564</f>
        <v>0</v>
      </c>
      <c r="CM563">
        <f>GDP!CR564</f>
        <v>0</v>
      </c>
      <c r="CN563">
        <f>GDP!CS564</f>
        <v>0</v>
      </c>
      <c r="CO563">
        <f>GDP!CT564</f>
        <v>0</v>
      </c>
      <c r="CP563">
        <f>GDP!CU564</f>
        <v>0</v>
      </c>
      <c r="CQ563">
        <f>GDP!CV564</f>
        <v>0</v>
      </c>
      <c r="CR563">
        <f>GDP!CW564</f>
        <v>0</v>
      </c>
      <c r="CS563">
        <f>GDP!CX564</f>
        <v>0</v>
      </c>
      <c r="CT563">
        <f>GDP!CY564</f>
        <v>0</v>
      </c>
      <c r="CU563">
        <f>GDP!CZ564</f>
        <v>0</v>
      </c>
      <c r="CV563">
        <f>GDP!DA564</f>
        <v>0</v>
      </c>
      <c r="CW563">
        <f>GDP!DB564</f>
        <v>0</v>
      </c>
      <c r="CX563" s="7">
        <f>GDP!DC564</f>
        <v>0</v>
      </c>
      <c r="CY563">
        <f>GDP!DD564</f>
        <v>0</v>
      </c>
      <c r="CZ563">
        <f>GDP!DE564</f>
        <v>0</v>
      </c>
      <c r="DA563">
        <f>GDP!DF564</f>
        <v>0</v>
      </c>
      <c r="DB563">
        <f>GDP!DG564</f>
        <v>0</v>
      </c>
      <c r="DC563">
        <f>GDP!DH564</f>
        <v>0</v>
      </c>
      <c r="DD563">
        <f>GDP!DI564</f>
        <v>0</v>
      </c>
      <c r="DE563" s="7">
        <f>GDP!DJ564</f>
        <v>0</v>
      </c>
      <c r="DF563">
        <f>GDP!DU564</f>
        <v>0</v>
      </c>
      <c r="DG563" s="7">
        <f>GDP!DV564</f>
        <v>0</v>
      </c>
      <c r="DH563">
        <f>GDP!DW564</f>
        <v>0</v>
      </c>
      <c r="DI563">
        <f>GDP!EA564</f>
        <v>0</v>
      </c>
      <c r="DJ563">
        <f>GDP!EB564</f>
        <v>0</v>
      </c>
      <c r="DK563">
        <f>GDP!EC564</f>
        <v>0</v>
      </c>
      <c r="DL563">
        <f>GDP!ED564</f>
        <v>0</v>
      </c>
      <c r="DM563">
        <f>GDP!EE564</f>
        <v>0</v>
      </c>
      <c r="DN563">
        <f>GDP!DY564</f>
        <v>0</v>
      </c>
      <c r="DO563">
        <f>GDP!DZ564</f>
        <v>0</v>
      </c>
      <c r="DP563">
        <v>49.51</v>
      </c>
      <c r="DQ563" s="84">
        <v>49.513300000000001</v>
      </c>
      <c r="DR563">
        <v>49.531492068205999</v>
      </c>
      <c r="DS563">
        <v>45.8</v>
      </c>
      <c r="DT563">
        <v>4.0038463732</v>
      </c>
      <c r="DU563">
        <v>5.5458789892999967</v>
      </c>
      <c r="DV563">
        <v>1.5420326160999966</v>
      </c>
      <c r="DW563">
        <v>36.475847748299998</v>
      </c>
      <c r="DX563">
        <v>30.929968759000001</v>
      </c>
      <c r="DY563">
        <v>-1300000000</v>
      </c>
      <c r="DZ563">
        <v>130850000000</v>
      </c>
      <c r="EA563">
        <f t="shared" si="40"/>
        <v>-3.2172643353874333E-2</v>
      </c>
      <c r="EB563">
        <f t="shared" si="41"/>
        <v>3.2383002945034276</v>
      </c>
      <c r="EC563">
        <f t="shared" si="42"/>
        <v>-3.2704729378573019</v>
      </c>
      <c r="ED563">
        <v>1175838500000</v>
      </c>
      <c r="EE563">
        <f t="shared" si="43"/>
        <v>29.099871309426582</v>
      </c>
      <c r="EF563">
        <v>193178500000</v>
      </c>
      <c r="EG563">
        <v>631990500000</v>
      </c>
      <c r="EH563">
        <f t="shared" si="44"/>
        <v>8.3646399993213372</v>
      </c>
    </row>
    <row r="564" spans="1:138" x14ac:dyDescent="0.35">
      <c r="A564" t="s">
        <v>158</v>
      </c>
      <c r="B564" s="7">
        <v>1985</v>
      </c>
      <c r="C564">
        <f>MacroData!D564</f>
        <v>4346.75</v>
      </c>
      <c r="D564">
        <f>MacroData!E564</f>
        <v>100.81100000000001</v>
      </c>
      <c r="E564">
        <f>MacroData!F564</f>
        <v>99.168000000000006</v>
      </c>
      <c r="F564">
        <f>MacroData!G564</f>
        <v>2408511000000</v>
      </c>
      <c r="G564">
        <f>MacroData!H564</f>
        <v>4337134785799.6201</v>
      </c>
      <c r="H564">
        <f>MacroData!I564</f>
        <v>4346750000000</v>
      </c>
      <c r="I564">
        <f>MacroData!J564</f>
        <v>7593800000000</v>
      </c>
      <c r="J564">
        <f>MacroData!K564</f>
        <v>8.3279999999999994</v>
      </c>
      <c r="K564">
        <f>MacroData!L564</f>
        <v>10.622999999999999</v>
      </c>
      <c r="L564">
        <f>MacroData!M564</f>
        <v>5512.373046875</v>
      </c>
      <c r="M564">
        <f>MacroData!N564</f>
        <v>1771.19677734375</v>
      </c>
      <c r="N564">
        <f>MacroData!O564</f>
        <v>237923800</v>
      </c>
      <c r="O564">
        <f>MacroData!P564</f>
        <v>-114050000000</v>
      </c>
      <c r="P564">
        <f>MacroData!Q564</f>
        <v>-206075000000</v>
      </c>
      <c r="Q564">
        <f>MacroData!R564</f>
        <v>1481730817765.48</v>
      </c>
      <c r="R564">
        <f>MacroData!S564</f>
        <v>7799875000000</v>
      </c>
      <c r="S564">
        <f>MacroData!T564</f>
        <v>1153138842127.7251</v>
      </c>
      <c r="T564">
        <f>MacroData!U564</f>
        <v>4811975000000</v>
      </c>
      <c r="U564">
        <f>MacroData!V564</f>
        <v>7.2</v>
      </c>
      <c r="V564">
        <f>MacroData!W564</f>
        <v>311.64</v>
      </c>
      <c r="W564">
        <f>MacroData!X564</f>
        <v>79.733000000000004</v>
      </c>
      <c r="X564">
        <f>MacroData!Y564</f>
        <v>4439521874854.54</v>
      </c>
      <c r="Y564">
        <f>MacroData!Z564</f>
        <v>2717600000000</v>
      </c>
      <c r="Z564">
        <f>MacroData!AA564</f>
        <v>1354826000000</v>
      </c>
      <c r="AA564">
        <f>MacroData!AB564</f>
        <v>173476000000</v>
      </c>
      <c r="AB564">
        <f>MacroData!AC564</f>
        <v>407175000000</v>
      </c>
      <c r="AC564">
        <f>MacroData!AD564</f>
        <v>1577801191856.29</v>
      </c>
      <c r="AD564">
        <f>MacroData!AE564</f>
        <v>328591975637.755</v>
      </c>
      <c r="AE564">
        <f>MacroData!AF564</f>
        <v>-5.7071375165353402</v>
      </c>
      <c r="AF564">
        <f>MacroData!AG564</f>
        <v>49.345235501970798</v>
      </c>
      <c r="AG564">
        <f>MacroData!AH564</f>
        <v>0</v>
      </c>
      <c r="AH564">
        <f>MacroData!AI564</f>
        <v>0</v>
      </c>
      <c r="AI564">
        <f>MacroData!AJ564</f>
        <v>0</v>
      </c>
      <c r="AJ564">
        <f>MacroData!AK564</f>
        <v>1</v>
      </c>
      <c r="AK564">
        <f>MacroData!AL564</f>
        <v>0</v>
      </c>
      <c r="AL564">
        <f>MacroData!AM564</f>
        <v>0.25333335000000001</v>
      </c>
      <c r="AM564" t="str">
        <f>MacroData!AN564</f>
        <v>NA</v>
      </c>
      <c r="AN564" s="31">
        <f>GDP!C565+GDP!J565</f>
        <v>0</v>
      </c>
      <c r="AO564">
        <f>GDP!D565+GDP!K565</f>
        <v>0.19133</v>
      </c>
      <c r="AP564">
        <f>GDP!E565+GDP!L565</f>
        <v>0.11061</v>
      </c>
      <c r="AQ564">
        <f>GDP!F565+GDP!M565</f>
        <v>0</v>
      </c>
      <c r="AR564">
        <f>GDP!G565+GDP!N565</f>
        <v>0.43946000000000002</v>
      </c>
      <c r="AS564">
        <f>GDP!H565+GDP!O565</f>
        <v>0</v>
      </c>
      <c r="AT564" s="7">
        <f>GDP!I565+GDP!P565</f>
        <v>0</v>
      </c>
      <c r="AU564">
        <f>GDP!AE565</f>
        <v>0</v>
      </c>
      <c r="AV564">
        <f>GDP!AF565</f>
        <v>0</v>
      </c>
      <c r="AW564">
        <f>GDP!AG565</f>
        <v>0</v>
      </c>
      <c r="AX564">
        <f>GDP!AH565</f>
        <v>0</v>
      </c>
      <c r="AY564">
        <f>GDP!AI565</f>
        <v>0</v>
      </c>
      <c r="AZ564">
        <f>GDP!AJ565</f>
        <v>0</v>
      </c>
      <c r="BA564" s="7">
        <f>GDP!AK565</f>
        <v>0</v>
      </c>
      <c r="BB564">
        <f>GDP!AS565</f>
        <v>0</v>
      </c>
      <c r="BC564">
        <f>GDP!AT565</f>
        <v>0</v>
      </c>
      <c r="BD564">
        <f>GDP!AU565</f>
        <v>0</v>
      </c>
      <c r="BE564">
        <f>GDP!AV565</f>
        <v>0</v>
      </c>
      <c r="BF564">
        <f>GDP!AW565</f>
        <v>0</v>
      </c>
      <c r="BG564">
        <f>GDP!AX565</f>
        <v>0</v>
      </c>
      <c r="BH564" s="7">
        <f>GDP!AY565</f>
        <v>0</v>
      </c>
      <c r="BI564">
        <f>GDP!AZ565</f>
        <v>0</v>
      </c>
      <c r="BJ564">
        <f>GDP!BA565</f>
        <v>0</v>
      </c>
      <c r="BK564">
        <f>GDP!BB565</f>
        <v>0</v>
      </c>
      <c r="BL564">
        <f>GDP!BC565</f>
        <v>0</v>
      </c>
      <c r="BM564">
        <f>GDP!BD565</f>
        <v>0</v>
      </c>
      <c r="BN564">
        <f>GDP!BE565</f>
        <v>0</v>
      </c>
      <c r="BO564" s="7">
        <f>GDP!BF565</f>
        <v>0</v>
      </c>
      <c r="BP564">
        <f>GDP!BG565+GDP!BN565+GDP!BU565</f>
        <v>0</v>
      </c>
      <c r="BQ564">
        <f>GDP!BH565+GDP!BO565+GDP!BV565</f>
        <v>0</v>
      </c>
      <c r="BR564">
        <f>GDP!BI565+GDP!BP565+GDP!BW565</f>
        <v>0</v>
      </c>
      <c r="BS564">
        <f>GDP!BJ565+GDP!BQ565+GDP!BX565</f>
        <v>0</v>
      </c>
      <c r="BT564">
        <f>GDP!BK565+GDP!BR565+GDP!BY565</f>
        <v>0</v>
      </c>
      <c r="BU564">
        <f>GDP!BL565+GDP!BS565+GDP!BZ565</f>
        <v>0</v>
      </c>
      <c r="BV564" s="7">
        <f>GDP!BM565+GDP!BT565+GDP!CA565</f>
        <v>0</v>
      </c>
      <c r="BW564">
        <f>GDP!CB565</f>
        <v>0</v>
      </c>
      <c r="BX564">
        <f>GDP!CC565</f>
        <v>0</v>
      </c>
      <c r="BY564">
        <f>GDP!CD565</f>
        <v>0</v>
      </c>
      <c r="BZ564">
        <f>GDP!CE565</f>
        <v>0</v>
      </c>
      <c r="CA564">
        <f>GDP!CF565</f>
        <v>0</v>
      </c>
      <c r="CB564">
        <f>GDP!CG565</f>
        <v>0</v>
      </c>
      <c r="CC564" s="7">
        <f>GDP!CH565</f>
        <v>0</v>
      </c>
      <c r="CD564">
        <f>GDP!CI565</f>
        <v>0</v>
      </c>
      <c r="CE564">
        <f>GDP!CJ565</f>
        <v>0</v>
      </c>
      <c r="CF564">
        <f>GDP!CK565</f>
        <v>0</v>
      </c>
      <c r="CG564">
        <f>GDP!CL565</f>
        <v>0</v>
      </c>
      <c r="CH564">
        <f>GDP!CM565</f>
        <v>0</v>
      </c>
      <c r="CI564">
        <f>GDP!CN565</f>
        <v>0</v>
      </c>
      <c r="CJ564" s="7">
        <f>GDP!CO565</f>
        <v>0</v>
      </c>
      <c r="CK564">
        <f>GDP!CP565</f>
        <v>0</v>
      </c>
      <c r="CL564">
        <f>GDP!CQ565</f>
        <v>0</v>
      </c>
      <c r="CM564">
        <f>GDP!CR565</f>
        <v>0</v>
      </c>
      <c r="CN564">
        <f>GDP!CS565</f>
        <v>0</v>
      </c>
      <c r="CO564">
        <f>GDP!CT565</f>
        <v>0</v>
      </c>
      <c r="CP564">
        <f>GDP!CU565</f>
        <v>0</v>
      </c>
      <c r="CQ564">
        <f>GDP!CV565</f>
        <v>0</v>
      </c>
      <c r="CR564">
        <f>GDP!CW565</f>
        <v>0</v>
      </c>
      <c r="CS564">
        <f>GDP!CX565</f>
        <v>0.19133</v>
      </c>
      <c r="CT564">
        <f>GDP!CY565</f>
        <v>0.11061</v>
      </c>
      <c r="CU564">
        <f>GDP!CZ565</f>
        <v>0</v>
      </c>
      <c r="CV564">
        <f>GDP!DA565</f>
        <v>0.43946000000000002</v>
      </c>
      <c r="CW564">
        <f>GDP!DB565</f>
        <v>0</v>
      </c>
      <c r="CX564" s="7">
        <f>GDP!DC565</f>
        <v>0</v>
      </c>
      <c r="CY564">
        <f>GDP!DD565</f>
        <v>0</v>
      </c>
      <c r="CZ564">
        <f>GDP!DE565</f>
        <v>0</v>
      </c>
      <c r="DA564">
        <f>GDP!DF565</f>
        <v>0</v>
      </c>
      <c r="DB564">
        <f>GDP!DG565</f>
        <v>0</v>
      </c>
      <c r="DC564">
        <f>GDP!DH565</f>
        <v>0</v>
      </c>
      <c r="DD564">
        <f>GDP!DI565</f>
        <v>0</v>
      </c>
      <c r="DE564" s="7">
        <f>GDP!DJ565</f>
        <v>0</v>
      </c>
      <c r="DF564">
        <f>GDP!DU565</f>
        <v>0.74140000000000006</v>
      </c>
      <c r="DG564" s="7">
        <f>GDP!DV565</f>
        <v>0</v>
      </c>
      <c r="DH564">
        <f>GDP!DW565</f>
        <v>1</v>
      </c>
      <c r="DI564">
        <f>GDP!EA565</f>
        <v>1</v>
      </c>
      <c r="DJ564">
        <f>GDP!EB565</f>
        <v>0</v>
      </c>
      <c r="DK564">
        <f>GDP!EC565</f>
        <v>0</v>
      </c>
      <c r="DL564">
        <f>GDP!ED565</f>
        <v>0</v>
      </c>
      <c r="DM564">
        <f>GDP!EE565</f>
        <v>0</v>
      </c>
      <c r="DN564">
        <f>GDP!DY565</f>
        <v>0</v>
      </c>
      <c r="DO564">
        <f>GDP!DZ565</f>
        <v>1</v>
      </c>
      <c r="DP564">
        <v>54.09</v>
      </c>
      <c r="DQ564" s="84">
        <v>54.092399999999998</v>
      </c>
      <c r="DR564">
        <v>54.108931960660001</v>
      </c>
      <c r="DS564">
        <v>113.7</v>
      </c>
      <c r="DT564">
        <v>4.0354000623999999</v>
      </c>
      <c r="DU564">
        <v>5.7077208657999989</v>
      </c>
      <c r="DV564">
        <v>1.672320803399999</v>
      </c>
      <c r="DW564">
        <v>37.0823101776</v>
      </c>
      <c r="DX564">
        <v>31.374589311800001</v>
      </c>
      <c r="DY564">
        <v>2050000000</v>
      </c>
      <c r="DZ564">
        <v>140225000000</v>
      </c>
      <c r="EA564">
        <f t="shared" si="40"/>
        <v>4.7161672513947199E-2</v>
      </c>
      <c r="EB564">
        <f t="shared" si="41"/>
        <v>3.2259734284235351</v>
      </c>
      <c r="EC564">
        <f t="shared" si="42"/>
        <v>-3.1788117559095879</v>
      </c>
      <c r="ED564">
        <v>1269175750000</v>
      </c>
      <c r="EE564">
        <f t="shared" si="43"/>
        <v>29.198268821533329</v>
      </c>
      <c r="EF564">
        <v>219871750000</v>
      </c>
      <c r="EG564">
        <v>688557750000</v>
      </c>
      <c r="EH564">
        <f t="shared" si="44"/>
        <v>8.1471401201545905</v>
      </c>
    </row>
    <row r="565" spans="1:138" x14ac:dyDescent="0.35">
      <c r="A565" t="s">
        <v>158</v>
      </c>
      <c r="B565" s="7">
        <v>1986</v>
      </c>
      <c r="C565">
        <f>MacroData!D565</f>
        <v>4590.125</v>
      </c>
      <c r="D565">
        <f>MacroData!E565</f>
        <v>101.009</v>
      </c>
      <c r="E565">
        <f>MacroData!F565</f>
        <v>99.587000000000003</v>
      </c>
      <c r="F565">
        <f>MacroData!G565</f>
        <v>2696569000000</v>
      </c>
      <c r="G565">
        <f>MacroData!H565</f>
        <v>4565250742455.0996</v>
      </c>
      <c r="H565">
        <f>MacroData!I565</f>
        <v>4590125000000</v>
      </c>
      <c r="I565">
        <f>MacroData!J565</f>
        <v>7860500000000</v>
      </c>
      <c r="J565">
        <f>MacroData!K565</f>
        <v>6.7640000000000002</v>
      </c>
      <c r="K565">
        <f>MacroData!L565</f>
        <v>7.6829999999999998</v>
      </c>
      <c r="L565">
        <f>MacroData!M565</f>
        <v>5758.90673828125</v>
      </c>
      <c r="M565">
        <f>MacroData!N565</f>
        <v>1815.5069580078125</v>
      </c>
      <c r="N565">
        <f>MacroData!O565</f>
        <v>240132900</v>
      </c>
      <c r="O565">
        <f>MacroData!P565</f>
        <v>-131850000000</v>
      </c>
      <c r="P565">
        <f>MacroData!Q565</f>
        <v>-252850000000</v>
      </c>
      <c r="Q565">
        <f>MacroData!R565</f>
        <v>1520490544794.6499</v>
      </c>
      <c r="R565">
        <f>MacroData!S565</f>
        <v>8113350000000</v>
      </c>
      <c r="S565">
        <f>MacroData!T565</f>
        <v>1161861359973.2209</v>
      </c>
      <c r="T565">
        <f>MacroData!U565</f>
        <v>5014000000000</v>
      </c>
      <c r="U565">
        <f>MacroData!V565</f>
        <v>6.9960000000000004</v>
      </c>
      <c r="V565">
        <f>MacroData!W565</f>
        <v>371.59000000000003</v>
      </c>
      <c r="W565">
        <f>MacroData!X565</f>
        <v>71.397999999999996</v>
      </c>
      <c r="X565">
        <f>MacroData!Y565</f>
        <v>4625968859110.9404</v>
      </c>
      <c r="Y565">
        <f>MacroData!Z565</f>
        <v>2896725000000</v>
      </c>
      <c r="Z565">
        <f>MacroData!AA565</f>
        <v>1442188000000</v>
      </c>
      <c r="AA565">
        <f>MacroData!AB565</f>
        <v>188938000000</v>
      </c>
      <c r="AB565">
        <f>MacroData!AC565</f>
        <v>432975000000</v>
      </c>
      <c r="AC565">
        <f>MacroData!AD565</f>
        <v>1663353413062.5901</v>
      </c>
      <c r="AD565">
        <f>MacroData!AE565</f>
        <v>358629184821.42902</v>
      </c>
      <c r="AE565">
        <f>MacroData!AF565</f>
        <v>-5.8903624628958902</v>
      </c>
      <c r="AF565">
        <f>MacroData!AG565</f>
        <v>50.262433187881101</v>
      </c>
      <c r="AG565">
        <f>MacroData!AH565</f>
        <v>0</v>
      </c>
      <c r="AH565">
        <f>MacroData!AI565</f>
        <v>0</v>
      </c>
      <c r="AI565">
        <f>MacroData!AJ565</f>
        <v>0</v>
      </c>
      <c r="AJ565">
        <f>MacroData!AK565</f>
        <v>1</v>
      </c>
      <c r="AK565">
        <f>MacroData!AL565</f>
        <v>0</v>
      </c>
      <c r="AL565">
        <f>MacroData!AM565</f>
        <v>0.25333335000000001</v>
      </c>
      <c r="AM565" t="str">
        <f>MacroData!AN565</f>
        <v>NA</v>
      </c>
      <c r="AN565" s="31">
        <f>GDP!C566+GDP!J566</f>
        <v>0</v>
      </c>
      <c r="AO565">
        <f>GDP!D566+GDP!K566</f>
        <v>0.11061</v>
      </c>
      <c r="AP565">
        <f>GDP!E566+GDP!L566</f>
        <v>0</v>
      </c>
      <c r="AQ565">
        <f>GDP!F566+GDP!M566</f>
        <v>0.43946000000000002</v>
      </c>
      <c r="AR565">
        <f>GDP!G566+GDP!N566</f>
        <v>0</v>
      </c>
      <c r="AS565">
        <f>GDP!H566+GDP!O566</f>
        <v>0</v>
      </c>
      <c r="AT565" s="7">
        <f>GDP!I566+GDP!P566</f>
        <v>0</v>
      </c>
      <c r="AU565">
        <f>GDP!AE566</f>
        <v>0</v>
      </c>
      <c r="AV565">
        <f>GDP!AF566</f>
        <v>0</v>
      </c>
      <c r="AW565">
        <f>GDP!AG566</f>
        <v>0</v>
      </c>
      <c r="AX565">
        <f>GDP!AH566</f>
        <v>0</v>
      </c>
      <c r="AY565">
        <f>GDP!AI566</f>
        <v>0</v>
      </c>
      <c r="AZ565">
        <f>GDP!AJ566</f>
        <v>0</v>
      </c>
      <c r="BA565" s="7">
        <f>GDP!AK566</f>
        <v>0</v>
      </c>
      <c r="BB565">
        <f>GDP!AS566</f>
        <v>0</v>
      </c>
      <c r="BC565">
        <f>GDP!AT566</f>
        <v>0</v>
      </c>
      <c r="BD565">
        <f>GDP!AU566</f>
        <v>0</v>
      </c>
      <c r="BE565">
        <f>GDP!AV566</f>
        <v>0</v>
      </c>
      <c r="BF565">
        <f>GDP!AW566</f>
        <v>0</v>
      </c>
      <c r="BG565">
        <f>GDP!AX566</f>
        <v>0</v>
      </c>
      <c r="BH565" s="7">
        <f>GDP!AY566</f>
        <v>0</v>
      </c>
      <c r="BI565">
        <f>GDP!AZ566</f>
        <v>0</v>
      </c>
      <c r="BJ565">
        <f>GDP!BA566</f>
        <v>0</v>
      </c>
      <c r="BK565">
        <f>GDP!BB566</f>
        <v>0</v>
      </c>
      <c r="BL565">
        <f>GDP!BC566</f>
        <v>0</v>
      </c>
      <c r="BM565">
        <f>GDP!BD566</f>
        <v>0</v>
      </c>
      <c r="BN565">
        <f>GDP!BE566</f>
        <v>0</v>
      </c>
      <c r="BO565" s="7">
        <f>GDP!BF566</f>
        <v>0</v>
      </c>
      <c r="BP565">
        <f>GDP!BG566+GDP!BN566+GDP!BU566</f>
        <v>0</v>
      </c>
      <c r="BQ565">
        <f>GDP!BH566+GDP!BO566+GDP!BV566</f>
        <v>0</v>
      </c>
      <c r="BR565">
        <f>GDP!BI566+GDP!BP566+GDP!BW566</f>
        <v>0</v>
      </c>
      <c r="BS565">
        <f>GDP!BJ566+GDP!BQ566+GDP!BX566</f>
        <v>0</v>
      </c>
      <c r="BT565">
        <f>GDP!BK566+GDP!BR566+GDP!BY566</f>
        <v>0</v>
      </c>
      <c r="BU565">
        <f>GDP!BL566+GDP!BS566+GDP!BZ566</f>
        <v>0</v>
      </c>
      <c r="BV565" s="7">
        <f>GDP!BM566+GDP!BT566+GDP!CA566</f>
        <v>0</v>
      </c>
      <c r="BW565">
        <f>GDP!CB566</f>
        <v>0</v>
      </c>
      <c r="BX565">
        <f>GDP!CC566</f>
        <v>0</v>
      </c>
      <c r="BY565">
        <f>GDP!CD566</f>
        <v>0</v>
      </c>
      <c r="BZ565">
        <f>GDP!CE566</f>
        <v>0</v>
      </c>
      <c r="CA565">
        <f>GDP!CF566</f>
        <v>0</v>
      </c>
      <c r="CB565">
        <f>GDP!CG566</f>
        <v>0</v>
      </c>
      <c r="CC565" s="7">
        <f>GDP!CH566</f>
        <v>0</v>
      </c>
      <c r="CD565">
        <f>GDP!CI566</f>
        <v>0</v>
      </c>
      <c r="CE565">
        <f>GDP!CJ566</f>
        <v>0</v>
      </c>
      <c r="CF565">
        <f>GDP!CK566</f>
        <v>0</v>
      </c>
      <c r="CG565">
        <f>GDP!CL566</f>
        <v>0</v>
      </c>
      <c r="CH565">
        <f>GDP!CM566</f>
        <v>0</v>
      </c>
      <c r="CI565">
        <f>GDP!CN566</f>
        <v>0</v>
      </c>
      <c r="CJ565" s="7">
        <f>GDP!CO566</f>
        <v>0</v>
      </c>
      <c r="CK565">
        <f>GDP!CP566</f>
        <v>0</v>
      </c>
      <c r="CL565">
        <f>GDP!CQ566</f>
        <v>0</v>
      </c>
      <c r="CM565">
        <f>GDP!CR566</f>
        <v>0</v>
      </c>
      <c r="CN565">
        <f>GDP!CS566</f>
        <v>0</v>
      </c>
      <c r="CO565">
        <f>GDP!CT566</f>
        <v>0</v>
      </c>
      <c r="CP565">
        <f>GDP!CU566</f>
        <v>0</v>
      </c>
      <c r="CQ565">
        <f>GDP!CV566</f>
        <v>0</v>
      </c>
      <c r="CR565">
        <f>GDP!CW566</f>
        <v>0</v>
      </c>
      <c r="CS565">
        <f>GDP!CX566</f>
        <v>0.11061</v>
      </c>
      <c r="CT565">
        <f>GDP!CY566</f>
        <v>0</v>
      </c>
      <c r="CU565">
        <f>GDP!CZ566</f>
        <v>0.43946000000000002</v>
      </c>
      <c r="CV565">
        <f>GDP!DA566</f>
        <v>0</v>
      </c>
      <c r="CW565">
        <f>GDP!DB566</f>
        <v>0</v>
      </c>
      <c r="CX565" s="7">
        <f>GDP!DC566</f>
        <v>0</v>
      </c>
      <c r="CY565">
        <f>GDP!DD566</f>
        <v>0</v>
      </c>
      <c r="CZ565">
        <f>GDP!DE566</f>
        <v>0</v>
      </c>
      <c r="DA565">
        <f>GDP!DF566</f>
        <v>0</v>
      </c>
      <c r="DB565">
        <f>GDP!DG566</f>
        <v>0</v>
      </c>
      <c r="DC565">
        <f>GDP!DH566</f>
        <v>0</v>
      </c>
      <c r="DD565">
        <f>GDP!DI566</f>
        <v>0</v>
      </c>
      <c r="DE565" s="7">
        <f>GDP!DJ566</f>
        <v>0</v>
      </c>
      <c r="DF565">
        <f>GDP!DU566</f>
        <v>0.55007000000000006</v>
      </c>
      <c r="DG565" s="7">
        <f>GDP!DV566</f>
        <v>0</v>
      </c>
      <c r="DH565">
        <f>GDP!DW566</f>
        <v>0</v>
      </c>
      <c r="DI565">
        <f>GDP!EA566</f>
        <v>1</v>
      </c>
      <c r="DJ565">
        <f>GDP!EB566</f>
        <v>0</v>
      </c>
      <c r="DK565">
        <f>GDP!EC566</f>
        <v>0</v>
      </c>
      <c r="DL565">
        <f>GDP!ED566</f>
        <v>0</v>
      </c>
      <c r="DM565">
        <f>GDP!EE566</f>
        <v>0</v>
      </c>
      <c r="DN565">
        <f>GDP!DY566</f>
        <v>0</v>
      </c>
      <c r="DO565">
        <f>GDP!DZ566</f>
        <v>1</v>
      </c>
      <c r="DP565">
        <v>57.52</v>
      </c>
      <c r="DQ565" s="84">
        <v>57.520400000000002</v>
      </c>
      <c r="DR565">
        <v>57.532027994880004</v>
      </c>
      <c r="DS565">
        <v>30.6</v>
      </c>
      <c r="DT565">
        <v>4.0326161240999996</v>
      </c>
      <c r="DU565">
        <v>5.8922600182999965</v>
      </c>
      <c r="DV565">
        <v>1.8596438941999969</v>
      </c>
      <c r="DW565">
        <v>37.529342703799998</v>
      </c>
      <c r="DX565">
        <v>31.637082685500001</v>
      </c>
      <c r="DY565">
        <v>775000000</v>
      </c>
      <c r="DZ565">
        <v>150600000000</v>
      </c>
      <c r="EA565">
        <f t="shared" si="40"/>
        <v>1.6884071784537456E-2</v>
      </c>
      <c r="EB565">
        <f t="shared" si="41"/>
        <v>3.2809564009694725</v>
      </c>
      <c r="EC565">
        <f t="shared" si="42"/>
        <v>-3.264072329184935</v>
      </c>
      <c r="ED565">
        <v>1358368750000</v>
      </c>
      <c r="EE565">
        <f t="shared" si="43"/>
        <v>29.593284496609567</v>
      </c>
      <c r="EF565">
        <v>238084000000</v>
      </c>
      <c r="EG565">
        <v>736382750000</v>
      </c>
      <c r="EH565">
        <f t="shared" si="44"/>
        <v>7.4527734663695098</v>
      </c>
    </row>
    <row r="566" spans="1:138" x14ac:dyDescent="0.35">
      <c r="A566" t="s">
        <v>158</v>
      </c>
      <c r="B566" s="7">
        <v>1987</v>
      </c>
      <c r="C566">
        <f>MacroData!D566</f>
        <v>4870.2250000000004</v>
      </c>
      <c r="D566">
        <f>MacroData!E566</f>
        <v>100.53100000000001</v>
      </c>
      <c r="E566">
        <f>MacroData!F566</f>
        <v>100.89</v>
      </c>
      <c r="F566">
        <f>MacroData!G566</f>
        <v>2886114300000</v>
      </c>
      <c r="G566">
        <f>MacroData!H566</f>
        <v>4848181536701.5</v>
      </c>
      <c r="H566">
        <f>MacroData!I566</f>
        <v>4870225000000</v>
      </c>
      <c r="I566">
        <f>MacroData!J566</f>
        <v>8132600000000</v>
      </c>
      <c r="J566">
        <f>MacroData!K566</f>
        <v>7.1150000000000002</v>
      </c>
      <c r="K566">
        <f>MacroData!L566</f>
        <v>8.3840000000000003</v>
      </c>
      <c r="L566">
        <f>MacroData!M566</f>
        <v>5944.337890625</v>
      </c>
      <c r="M566">
        <f>MacroData!N566</f>
        <v>1808.3013916015625</v>
      </c>
      <c r="N566">
        <f>MacroData!O566</f>
        <v>242288900</v>
      </c>
      <c r="O566">
        <f>MacroData!P566</f>
        <v>-144774999999.99997</v>
      </c>
      <c r="P566">
        <f>MacroData!Q566</f>
        <v>-208025000000</v>
      </c>
      <c r="Q566">
        <f>MacroData!R566</f>
        <v>1543683362119.79</v>
      </c>
      <c r="R566">
        <f>MacroData!S566</f>
        <v>8340625000000</v>
      </c>
      <c r="S566">
        <f>MacroData!T566</f>
        <v>1164679266966.729</v>
      </c>
      <c r="T566">
        <f>MacroData!U566</f>
        <v>5183625000000</v>
      </c>
      <c r="U566">
        <f>MacroData!V566</f>
        <v>6.1859999999999999</v>
      </c>
      <c r="V566">
        <f>MacroData!W566</f>
        <v>385.35</v>
      </c>
      <c r="W566">
        <f>MacroData!X566</f>
        <v>67.073999999999998</v>
      </c>
      <c r="X566">
        <f>MacroData!Y566</f>
        <v>4782447735681.4199</v>
      </c>
      <c r="Y566">
        <f>MacroData!Z566</f>
        <v>3097000000000</v>
      </c>
      <c r="Z566">
        <f>MacroData!AA566</f>
        <v>1567473000000</v>
      </c>
      <c r="AA566">
        <f>MacroData!AB566</f>
        <v>204473000000</v>
      </c>
      <c r="AB566">
        <f>MacroData!AC566</f>
        <v>452175000000</v>
      </c>
      <c r="AC566">
        <f>MacroData!AD566</f>
        <v>1692378716136.6699</v>
      </c>
      <c r="AD566">
        <f>MacroData!AE566</f>
        <v>379004095153.06097</v>
      </c>
      <c r="AE566">
        <f>MacroData!AF566</f>
        <v>-4.8745181177461001</v>
      </c>
      <c r="AF566">
        <f>MacroData!AG566</f>
        <v>52.142688443997102</v>
      </c>
      <c r="AG566">
        <f>MacroData!AH566</f>
        <v>0</v>
      </c>
      <c r="AH566">
        <f>MacroData!AI566</f>
        <v>0</v>
      </c>
      <c r="AI566">
        <f>MacroData!AJ566</f>
        <v>0</v>
      </c>
      <c r="AJ566">
        <f>MacroData!AK566</f>
        <v>1</v>
      </c>
      <c r="AK566">
        <f>MacroData!AL566</f>
        <v>0</v>
      </c>
      <c r="AL566">
        <f>MacroData!AM566</f>
        <v>0.25333335000000001</v>
      </c>
      <c r="AM566" t="str">
        <f>MacroData!AN566</f>
        <v>NA</v>
      </c>
      <c r="AN566" s="31">
        <f>GDP!C567+GDP!J567</f>
        <v>0</v>
      </c>
      <c r="AO566">
        <f>GDP!D567+GDP!K567</f>
        <v>0</v>
      </c>
      <c r="AP566">
        <f>GDP!E567+GDP!L567</f>
        <v>0.28260000000000002</v>
      </c>
      <c r="AQ566">
        <f>GDP!F567+GDP!M567</f>
        <v>0</v>
      </c>
      <c r="AR566">
        <f>GDP!G567+GDP!N567</f>
        <v>0</v>
      </c>
      <c r="AS566">
        <f>GDP!H567+GDP!O567</f>
        <v>0</v>
      </c>
      <c r="AT566" s="7">
        <f>GDP!I567+GDP!P567</f>
        <v>0</v>
      </c>
      <c r="AU566">
        <f>GDP!AE567</f>
        <v>0</v>
      </c>
      <c r="AV566">
        <f>GDP!AF567</f>
        <v>0</v>
      </c>
      <c r="AW566">
        <f>GDP!AG567</f>
        <v>0</v>
      </c>
      <c r="AX566">
        <f>GDP!AH567</f>
        <v>0</v>
      </c>
      <c r="AY566">
        <f>GDP!AI567</f>
        <v>0</v>
      </c>
      <c r="AZ566">
        <f>GDP!AJ567</f>
        <v>0</v>
      </c>
      <c r="BA566" s="7">
        <f>GDP!AK567</f>
        <v>0</v>
      </c>
      <c r="BB566">
        <f>GDP!AS567</f>
        <v>0</v>
      </c>
      <c r="BC566">
        <f>GDP!AT567</f>
        <v>0</v>
      </c>
      <c r="BD566">
        <f>GDP!AU567</f>
        <v>0</v>
      </c>
      <c r="BE566">
        <f>GDP!AV567</f>
        <v>0</v>
      </c>
      <c r="BF566">
        <f>GDP!AW567</f>
        <v>0</v>
      </c>
      <c r="BG566">
        <f>GDP!AX567</f>
        <v>0</v>
      </c>
      <c r="BH566" s="7">
        <f>GDP!AY567</f>
        <v>0</v>
      </c>
      <c r="BI566">
        <f>GDP!AZ567</f>
        <v>0</v>
      </c>
      <c r="BJ566">
        <f>GDP!BA567</f>
        <v>0</v>
      </c>
      <c r="BK566">
        <f>GDP!BB567</f>
        <v>0</v>
      </c>
      <c r="BL566">
        <f>GDP!BC567</f>
        <v>0</v>
      </c>
      <c r="BM566">
        <f>GDP!BD567</f>
        <v>0</v>
      </c>
      <c r="BN566">
        <f>GDP!BE567</f>
        <v>0</v>
      </c>
      <c r="BO566" s="7">
        <f>GDP!BF567</f>
        <v>0</v>
      </c>
      <c r="BP566">
        <f>GDP!BG567+GDP!BN567+GDP!BU567</f>
        <v>0</v>
      </c>
      <c r="BQ566">
        <f>GDP!BH567+GDP!BO567+GDP!BV567</f>
        <v>0</v>
      </c>
      <c r="BR566">
        <f>GDP!BI567+GDP!BP567+GDP!BW567</f>
        <v>0</v>
      </c>
      <c r="BS566">
        <f>GDP!BJ567+GDP!BQ567+GDP!BX567</f>
        <v>0</v>
      </c>
      <c r="BT566">
        <f>GDP!BK567+GDP!BR567+GDP!BY567</f>
        <v>0</v>
      </c>
      <c r="BU566">
        <f>GDP!BL567+GDP!BS567+GDP!BZ567</f>
        <v>0</v>
      </c>
      <c r="BV566" s="7">
        <f>GDP!BM567+GDP!BT567+GDP!CA567</f>
        <v>0</v>
      </c>
      <c r="BW566">
        <f>GDP!CB567</f>
        <v>0</v>
      </c>
      <c r="BX566">
        <f>GDP!CC567</f>
        <v>0</v>
      </c>
      <c r="BY566">
        <f>GDP!CD567</f>
        <v>0</v>
      </c>
      <c r="BZ566">
        <f>GDP!CE567</f>
        <v>0</v>
      </c>
      <c r="CA566">
        <f>GDP!CF567</f>
        <v>0</v>
      </c>
      <c r="CB566">
        <f>GDP!CG567</f>
        <v>0</v>
      </c>
      <c r="CC566" s="7">
        <f>GDP!CH567</f>
        <v>0</v>
      </c>
      <c r="CD566">
        <f>GDP!CI567</f>
        <v>0</v>
      </c>
      <c r="CE566">
        <f>GDP!CJ567</f>
        <v>0</v>
      </c>
      <c r="CF566">
        <f>GDP!CK567</f>
        <v>0</v>
      </c>
      <c r="CG566">
        <f>GDP!CL567</f>
        <v>0</v>
      </c>
      <c r="CH566">
        <f>GDP!CM567</f>
        <v>0</v>
      </c>
      <c r="CI566">
        <f>GDP!CN567</f>
        <v>0</v>
      </c>
      <c r="CJ566" s="7">
        <f>GDP!CO567</f>
        <v>0</v>
      </c>
      <c r="CK566">
        <f>GDP!CP567</f>
        <v>0</v>
      </c>
      <c r="CL566">
        <f>GDP!CQ567</f>
        <v>0</v>
      </c>
      <c r="CM566">
        <f>GDP!CR567</f>
        <v>0</v>
      </c>
      <c r="CN566">
        <f>GDP!CS567</f>
        <v>0</v>
      </c>
      <c r="CO566">
        <f>GDP!CT567</f>
        <v>0</v>
      </c>
      <c r="CP566">
        <f>GDP!CU567</f>
        <v>0</v>
      </c>
      <c r="CQ566">
        <f>GDP!CV567</f>
        <v>0</v>
      </c>
      <c r="CR566">
        <f>GDP!CW567</f>
        <v>0</v>
      </c>
      <c r="CS566">
        <f>GDP!CX567</f>
        <v>0</v>
      </c>
      <c r="CT566">
        <f>GDP!CY567</f>
        <v>0.28260000000000002</v>
      </c>
      <c r="CU566">
        <f>GDP!CZ567</f>
        <v>0</v>
      </c>
      <c r="CV566">
        <f>GDP!DA567</f>
        <v>0</v>
      </c>
      <c r="CW566">
        <f>GDP!DB567</f>
        <v>0</v>
      </c>
      <c r="CX566" s="7">
        <f>GDP!DC567</f>
        <v>0</v>
      </c>
      <c r="CY566">
        <f>GDP!DD567</f>
        <v>0</v>
      </c>
      <c r="CZ566">
        <f>GDP!DE567</f>
        <v>0</v>
      </c>
      <c r="DA566">
        <f>GDP!DF567</f>
        <v>0</v>
      </c>
      <c r="DB566">
        <f>GDP!DG567</f>
        <v>0</v>
      </c>
      <c r="DC566">
        <f>GDP!DH567</f>
        <v>0</v>
      </c>
      <c r="DD566">
        <f>GDP!DI567</f>
        <v>0</v>
      </c>
      <c r="DE566" s="7">
        <f>GDP!DJ567</f>
        <v>0</v>
      </c>
      <c r="DF566">
        <f>GDP!DU567</f>
        <v>0.28260000000000002</v>
      </c>
      <c r="DG566" s="7">
        <f>GDP!DV567</f>
        <v>0</v>
      </c>
      <c r="DH566">
        <f>GDP!DW567</f>
        <v>1</v>
      </c>
      <c r="DI566">
        <f>GDP!EA567</f>
        <v>1</v>
      </c>
      <c r="DJ566">
        <f>GDP!EB567</f>
        <v>0</v>
      </c>
      <c r="DK566">
        <f>GDP!EC567</f>
        <v>0</v>
      </c>
      <c r="DL566">
        <f>GDP!ED567</f>
        <v>0</v>
      </c>
      <c r="DM566">
        <f>GDP!EE567</f>
        <v>0</v>
      </c>
      <c r="DN566">
        <f>GDP!DY567</f>
        <v>0</v>
      </c>
      <c r="DO566">
        <f>GDP!DZ567</f>
        <v>1</v>
      </c>
      <c r="DP566">
        <v>59.28</v>
      </c>
      <c r="DQ566" s="84">
        <v>59.275500000000001</v>
      </c>
      <c r="DR566">
        <v>59.283277466647</v>
      </c>
      <c r="DS566">
        <v>22</v>
      </c>
      <c r="DT566">
        <v>4.091629588</v>
      </c>
      <c r="DU566">
        <v>4.8741973470999937</v>
      </c>
      <c r="DV566">
        <v>0.78256775909999376</v>
      </c>
      <c r="DW566">
        <v>37.276889444699997</v>
      </c>
      <c r="DX566">
        <v>32.402692097600003</v>
      </c>
      <c r="DY566">
        <v>3875000000</v>
      </c>
      <c r="DZ566">
        <v>161650000000</v>
      </c>
      <c r="EA566">
        <f t="shared" si="40"/>
        <v>7.9565112494802595E-2</v>
      </c>
      <c r="EB566">
        <f t="shared" si="41"/>
        <v>3.3191484992993141</v>
      </c>
      <c r="EC566">
        <f t="shared" si="42"/>
        <v>-3.2395833868045116</v>
      </c>
      <c r="ED566">
        <v>1432757750000</v>
      </c>
      <c r="EE566">
        <f t="shared" si="43"/>
        <v>29.418717821045231</v>
      </c>
      <c r="EF566">
        <v>254640500000</v>
      </c>
      <c r="EG566">
        <v>776119750000</v>
      </c>
      <c r="EH566">
        <f t="shared" si="44"/>
        <v>7.111916145845111</v>
      </c>
    </row>
    <row r="567" spans="1:138" x14ac:dyDescent="0.35">
      <c r="A567" t="s">
        <v>158</v>
      </c>
      <c r="B567" s="7">
        <v>1988</v>
      </c>
      <c r="C567">
        <f>MacroData!D567</f>
        <v>5252.625</v>
      </c>
      <c r="D567">
        <f>MacroData!E567</f>
        <v>100.889</v>
      </c>
      <c r="E567">
        <f>MacroData!F567</f>
        <v>100.67400000000001</v>
      </c>
      <c r="F567">
        <f>MacroData!G567</f>
        <v>3093888900000</v>
      </c>
      <c r="G567">
        <f>MacroData!H567</f>
        <v>5193073769638.8701</v>
      </c>
      <c r="H567">
        <f>MacroData!I567</f>
        <v>5252625000000</v>
      </c>
      <c r="I567">
        <f>MacroData!J567</f>
        <v>8474500000000</v>
      </c>
      <c r="J567">
        <f>MacroData!K567</f>
        <v>7.9039999999999999</v>
      </c>
      <c r="K567">
        <f>MacroData!L567</f>
        <v>8.8460000000000001</v>
      </c>
      <c r="L567">
        <f>MacroData!M567</f>
        <v>6180.904296875</v>
      </c>
      <c r="M567">
        <f>MacroData!N567</f>
        <v>1825.1844482421875</v>
      </c>
      <c r="N567">
        <f>MacroData!O567</f>
        <v>244499000</v>
      </c>
      <c r="O567">
        <f>MacroData!P567</f>
        <v>-109375000000.00002</v>
      </c>
      <c r="P567">
        <f>MacroData!Q567</f>
        <v>-153450000000</v>
      </c>
      <c r="Q567">
        <f>MacroData!R567</f>
        <v>1582883340410.8501</v>
      </c>
      <c r="R567">
        <f>MacroData!S567</f>
        <v>8627950000000</v>
      </c>
      <c r="S567">
        <f>MacroData!T567</f>
        <v>1206005437604.728</v>
      </c>
      <c r="T567">
        <f>MacroData!U567</f>
        <v>5400475000000</v>
      </c>
      <c r="U567">
        <f>MacroData!V567</f>
        <v>5.5039999999999996</v>
      </c>
      <c r="V567">
        <f>MacroData!W567</f>
        <v>443.92</v>
      </c>
      <c r="W567">
        <f>MacroData!X567</f>
        <v>65.701999999999998</v>
      </c>
      <c r="X567">
        <f>MacroData!Y567</f>
        <v>4982495325044.1797</v>
      </c>
      <c r="Y567">
        <f>MacroData!Z567</f>
        <v>3350050000000</v>
      </c>
      <c r="Z567">
        <f>MacroData!AA567</f>
        <v>1681750000000</v>
      </c>
      <c r="AA567">
        <f>MacroData!AB567</f>
        <v>217950000000</v>
      </c>
      <c r="AB567">
        <f>MacroData!AC567</f>
        <v>481425000000</v>
      </c>
      <c r="AC567">
        <f>MacroData!AD567</f>
        <v>1721208348566.1499</v>
      </c>
      <c r="AD567">
        <f>MacroData!AE567</f>
        <v>376877902806.12201</v>
      </c>
      <c r="AE567">
        <f>MacroData!AF567</f>
        <v>-4.1474500844815703</v>
      </c>
      <c r="AF567">
        <f>MacroData!AG567</f>
        <v>54.2331348364673</v>
      </c>
      <c r="AG567">
        <f>MacroData!AH567</f>
        <v>0</v>
      </c>
      <c r="AH567">
        <f>MacroData!AI567</f>
        <v>0</v>
      </c>
      <c r="AI567">
        <f>MacroData!AJ567</f>
        <v>0</v>
      </c>
      <c r="AJ567">
        <f>MacroData!AK567</f>
        <v>1</v>
      </c>
      <c r="AK567">
        <f>MacroData!AL567</f>
        <v>0</v>
      </c>
      <c r="AL567">
        <f>MacroData!AM567</f>
        <v>0.25333335000000001</v>
      </c>
      <c r="AM567" t="str">
        <f>MacroData!AN567</f>
        <v>NA</v>
      </c>
      <c r="AN567" s="31">
        <f>GDP!C568+GDP!J568</f>
        <v>0.17041999999999999</v>
      </c>
      <c r="AO567">
        <f>GDP!D568+GDP!K568</f>
        <v>0.28260000000000002</v>
      </c>
      <c r="AP567">
        <f>GDP!E568+GDP!L568</f>
        <v>0</v>
      </c>
      <c r="AQ567">
        <f>GDP!F568+GDP!M568</f>
        <v>0</v>
      </c>
      <c r="AR567">
        <f>GDP!G568+GDP!N568</f>
        <v>0</v>
      </c>
      <c r="AS567">
        <f>GDP!H568+GDP!O568</f>
        <v>0</v>
      </c>
      <c r="AT567" s="7">
        <f>GDP!I568+GDP!P568</f>
        <v>0</v>
      </c>
      <c r="AU567">
        <f>GDP!AE568</f>
        <v>1.643E-2</v>
      </c>
      <c r="AV567">
        <f>GDP!AF568</f>
        <v>0</v>
      </c>
      <c r="AW567">
        <f>GDP!AG568</f>
        <v>0</v>
      </c>
      <c r="AX567">
        <f>GDP!AH568</f>
        <v>0</v>
      </c>
      <c r="AY567">
        <f>GDP!AI568</f>
        <v>0</v>
      </c>
      <c r="AZ567">
        <f>GDP!AJ568</f>
        <v>0</v>
      </c>
      <c r="BA567" s="7">
        <f>GDP!AK568</f>
        <v>0</v>
      </c>
      <c r="BB567">
        <f>GDP!AS568</f>
        <v>5.1330000000000001E-2</v>
      </c>
      <c r="BC567">
        <f>GDP!AT568</f>
        <v>0</v>
      </c>
      <c r="BD567">
        <f>GDP!AU568</f>
        <v>0</v>
      </c>
      <c r="BE567">
        <f>GDP!AV568</f>
        <v>0</v>
      </c>
      <c r="BF567">
        <f>GDP!AW568</f>
        <v>0</v>
      </c>
      <c r="BG567">
        <f>GDP!AX568</f>
        <v>0</v>
      </c>
      <c r="BH567" s="7">
        <f>GDP!AY568</f>
        <v>0</v>
      </c>
      <c r="BI567">
        <f>GDP!AZ568</f>
        <v>0</v>
      </c>
      <c r="BJ567">
        <f>GDP!BA568</f>
        <v>0</v>
      </c>
      <c r="BK567">
        <f>GDP!BB568</f>
        <v>0</v>
      </c>
      <c r="BL567">
        <f>GDP!BC568</f>
        <v>0</v>
      </c>
      <c r="BM567">
        <f>GDP!BD568</f>
        <v>0</v>
      </c>
      <c r="BN567">
        <f>GDP!BE568</f>
        <v>0</v>
      </c>
      <c r="BO567" s="7">
        <f>GDP!BF568</f>
        <v>0</v>
      </c>
      <c r="BP567">
        <f>GDP!BG568+GDP!BN568+GDP!BU568</f>
        <v>0.10471999999999999</v>
      </c>
      <c r="BQ567">
        <f>GDP!BH568+GDP!BO568+GDP!BV568</f>
        <v>0</v>
      </c>
      <c r="BR567">
        <f>GDP!BI568+GDP!BP568+GDP!BW568</f>
        <v>0</v>
      </c>
      <c r="BS567">
        <f>GDP!BJ568+GDP!BQ568+GDP!BX568</f>
        <v>0</v>
      </c>
      <c r="BT567">
        <f>GDP!BK568+GDP!BR568+GDP!BY568</f>
        <v>0</v>
      </c>
      <c r="BU567">
        <f>GDP!BL568+GDP!BS568+GDP!BZ568</f>
        <v>0</v>
      </c>
      <c r="BV567" s="7">
        <f>GDP!BM568+GDP!BT568+GDP!CA568</f>
        <v>0</v>
      </c>
      <c r="BW567">
        <f>GDP!CB568</f>
        <v>0.11704000000000001</v>
      </c>
      <c r="BX567">
        <f>GDP!CC568</f>
        <v>0</v>
      </c>
      <c r="BY567">
        <f>GDP!CD568</f>
        <v>0</v>
      </c>
      <c r="BZ567">
        <f>GDP!CE568</f>
        <v>0</v>
      </c>
      <c r="CA567">
        <f>GDP!CF568</f>
        <v>0</v>
      </c>
      <c r="CB567">
        <f>GDP!CG568</f>
        <v>0</v>
      </c>
      <c r="CC567" s="7">
        <f>GDP!CH568</f>
        <v>0</v>
      </c>
      <c r="CD567">
        <f>GDP!CI568</f>
        <v>0</v>
      </c>
      <c r="CE567">
        <f>GDP!CJ568</f>
        <v>0</v>
      </c>
      <c r="CF567">
        <f>GDP!CK568</f>
        <v>0</v>
      </c>
      <c r="CG567">
        <f>GDP!CL568</f>
        <v>0</v>
      </c>
      <c r="CH567">
        <f>GDP!CM568</f>
        <v>0</v>
      </c>
      <c r="CI567">
        <f>GDP!CN568</f>
        <v>0</v>
      </c>
      <c r="CJ567" s="7">
        <f>GDP!CO568</f>
        <v>0</v>
      </c>
      <c r="CK567">
        <f>GDP!CP568</f>
        <v>5.1330000000000001E-2</v>
      </c>
      <c r="CL567">
        <f>GDP!CQ568</f>
        <v>0</v>
      </c>
      <c r="CM567">
        <f>GDP!CR568</f>
        <v>0</v>
      </c>
      <c r="CN567">
        <f>GDP!CS568</f>
        <v>0</v>
      </c>
      <c r="CO567">
        <f>GDP!CT568</f>
        <v>0</v>
      </c>
      <c r="CP567">
        <f>GDP!CU568</f>
        <v>0</v>
      </c>
      <c r="CQ567">
        <f>GDP!CV568</f>
        <v>0</v>
      </c>
      <c r="CR567">
        <f>GDP!CW568</f>
        <v>0.23818</v>
      </c>
      <c r="CS567">
        <f>GDP!CX568</f>
        <v>0.28260000000000002</v>
      </c>
      <c r="CT567">
        <f>GDP!CY568</f>
        <v>0</v>
      </c>
      <c r="CU567">
        <f>GDP!CZ568</f>
        <v>0</v>
      </c>
      <c r="CV567">
        <f>GDP!DA568</f>
        <v>0</v>
      </c>
      <c r="CW567">
        <f>GDP!DB568</f>
        <v>0</v>
      </c>
      <c r="CX567" s="7">
        <f>GDP!DC568</f>
        <v>0</v>
      </c>
      <c r="CY567">
        <f>GDP!DD568</f>
        <v>0.27309</v>
      </c>
      <c r="CZ567">
        <f>GDP!DE568</f>
        <v>0</v>
      </c>
      <c r="DA567">
        <f>GDP!DF568</f>
        <v>0</v>
      </c>
      <c r="DB567">
        <f>GDP!DG568</f>
        <v>0</v>
      </c>
      <c r="DC567">
        <f>GDP!DH568</f>
        <v>0</v>
      </c>
      <c r="DD567">
        <f>GDP!DI568</f>
        <v>0</v>
      </c>
      <c r="DE567" s="7">
        <f>GDP!DJ568</f>
        <v>0</v>
      </c>
      <c r="DF567">
        <f>GDP!DU568</f>
        <v>0.52078000000000002</v>
      </c>
      <c r="DG567" s="7">
        <f>GDP!DV568</f>
        <v>0.27309</v>
      </c>
      <c r="DH567">
        <f>GDP!DW568</f>
        <v>1</v>
      </c>
      <c r="DI567">
        <f>GDP!EA568</f>
        <v>1</v>
      </c>
      <c r="DJ567">
        <f>GDP!EB568</f>
        <v>0</v>
      </c>
      <c r="DK567">
        <f>GDP!EC568</f>
        <v>0</v>
      </c>
      <c r="DL567">
        <f>GDP!ED568</f>
        <v>0</v>
      </c>
      <c r="DM567">
        <f>GDP!EE568</f>
        <v>0</v>
      </c>
      <c r="DN567">
        <f>GDP!DY568</f>
        <v>0</v>
      </c>
      <c r="DO567">
        <f>GDP!DZ568</f>
        <v>1</v>
      </c>
      <c r="DP567">
        <v>60.15</v>
      </c>
      <c r="DQ567" s="84">
        <v>60.146500000000003</v>
      </c>
      <c r="DR567">
        <v>60.152133457081</v>
      </c>
      <c r="DS567">
        <v>64.400000000000006</v>
      </c>
      <c r="DT567">
        <v>4.0313897975000001</v>
      </c>
      <c r="DU567">
        <v>4.1464987945999994</v>
      </c>
      <c r="DV567">
        <v>0.11510899709999922</v>
      </c>
      <c r="DW567">
        <v>36.376979894999998</v>
      </c>
      <c r="DX567">
        <v>32.230481100399999</v>
      </c>
      <c r="DY567">
        <v>4300000000</v>
      </c>
      <c r="DZ567">
        <v>174125000000</v>
      </c>
      <c r="EA567">
        <f t="shared" si="40"/>
        <v>8.1863829989767017E-2</v>
      </c>
      <c r="EB567">
        <f t="shared" si="41"/>
        <v>3.3150091620856239</v>
      </c>
      <c r="EC567">
        <f t="shared" si="42"/>
        <v>-3.233145332095857</v>
      </c>
      <c r="ED567">
        <v>1519188500000</v>
      </c>
      <c r="EE567">
        <f t="shared" si="43"/>
        <v>28.922462578234693</v>
      </c>
      <c r="EF567">
        <v>258395000000</v>
      </c>
      <c r="EG567">
        <v>819773500000</v>
      </c>
      <c r="EH567">
        <f t="shared" si="44"/>
        <v>6.8002141072043054</v>
      </c>
    </row>
    <row r="568" spans="1:138" x14ac:dyDescent="0.35">
      <c r="A568" t="s">
        <v>158</v>
      </c>
      <c r="B568" s="7">
        <v>1989</v>
      </c>
      <c r="C568">
        <f>MacroData!D568</f>
        <v>5657.7000000000007</v>
      </c>
      <c r="D568">
        <f>MacroData!E568</f>
        <v>100.753</v>
      </c>
      <c r="E568">
        <f>MacroData!F568</f>
        <v>99.116</v>
      </c>
      <c r="F568">
        <f>MacroData!G568</f>
        <v>3369804800000</v>
      </c>
      <c r="G568">
        <f>MacroData!H568</f>
        <v>5580453961793.2998</v>
      </c>
      <c r="H568">
        <f>MacroData!I568</f>
        <v>5657700000000</v>
      </c>
      <c r="I568">
        <f>MacroData!J568</f>
        <v>8786375000000</v>
      </c>
      <c r="J568">
        <f>MacroData!K568</f>
        <v>9.2509999999999994</v>
      </c>
      <c r="K568">
        <f>MacroData!L568</f>
        <v>8.4979999999999993</v>
      </c>
      <c r="L568">
        <f>MacroData!M568</f>
        <v>6317.22314453125</v>
      </c>
      <c r="M568">
        <f>MacroData!N568</f>
        <v>1836.432373046875</v>
      </c>
      <c r="N568">
        <f>MacroData!O568</f>
        <v>246819200</v>
      </c>
      <c r="O568">
        <f>MacroData!P568</f>
        <v>-86775000000</v>
      </c>
      <c r="P568">
        <f>MacroData!Q568</f>
        <v>-96425000000</v>
      </c>
      <c r="Q568">
        <f>MacroData!R568</f>
        <v>1633397429810.04</v>
      </c>
      <c r="R568">
        <f>MacroData!S568</f>
        <v>8882800000000</v>
      </c>
      <c r="S568">
        <f>MacroData!T568</f>
        <v>1241531437973.3052</v>
      </c>
      <c r="T568">
        <f>MacroData!U568</f>
        <v>5558075000000</v>
      </c>
      <c r="U568">
        <f>MacroData!V568</f>
        <v>5.2670000000000003</v>
      </c>
      <c r="V568">
        <f>MacroData!W568</f>
        <v>582.78</v>
      </c>
      <c r="W568">
        <f>MacroData!X568</f>
        <v>70.534000000000006</v>
      </c>
      <c r="X568">
        <f>MacroData!Y568</f>
        <v>5127909934288.5596</v>
      </c>
      <c r="Y568">
        <f>MacroData!Z568</f>
        <v>3594500000000</v>
      </c>
      <c r="Z568">
        <f>MacroData!AA568</f>
        <v>1823595000000</v>
      </c>
      <c r="AA568">
        <f>MacroData!AB568</f>
        <v>233120000000</v>
      </c>
      <c r="AB568">
        <f>MacroData!AC568</f>
        <v>526175000000</v>
      </c>
      <c r="AC568">
        <f>MacroData!AD568</f>
        <v>1760498590167.6101</v>
      </c>
      <c r="AD568">
        <f>MacroData!AE568</f>
        <v>391865991836.73499</v>
      </c>
      <c r="AE568">
        <f>MacroData!AF568</f>
        <v>-3.9892535836117098</v>
      </c>
      <c r="AF568">
        <f>MacroData!AG568</f>
        <v>56.850969898336402</v>
      </c>
      <c r="AG568">
        <f>MacroData!AH568</f>
        <v>0</v>
      </c>
      <c r="AH568">
        <f>MacroData!AI568</f>
        <v>0</v>
      </c>
      <c r="AI568">
        <f>MacroData!AJ568</f>
        <v>1</v>
      </c>
      <c r="AJ568">
        <f>MacroData!AK568</f>
        <v>1</v>
      </c>
      <c r="AK568">
        <f>MacroData!AL568</f>
        <v>0</v>
      </c>
      <c r="AL568">
        <f>MacroData!AM568</f>
        <v>0.25333335000000001</v>
      </c>
      <c r="AM568" t="str">
        <f>MacroData!AN568</f>
        <v>NA</v>
      </c>
      <c r="AN568" s="31">
        <f>GDP!C569+GDP!J569</f>
        <v>0</v>
      </c>
      <c r="AO568">
        <f>GDP!D569+GDP!K569</f>
        <v>0</v>
      </c>
      <c r="AP568">
        <f>GDP!E569+GDP!L569</f>
        <v>0</v>
      </c>
      <c r="AQ568">
        <f>GDP!F569+GDP!M569</f>
        <v>0</v>
      </c>
      <c r="AR568">
        <f>GDP!G569+GDP!N569</f>
        <v>0</v>
      </c>
      <c r="AS568">
        <f>GDP!H569+GDP!O569</f>
        <v>0</v>
      </c>
      <c r="AT568" s="7">
        <f>GDP!I569+GDP!P569</f>
        <v>0</v>
      </c>
      <c r="AU568">
        <f>GDP!AE569</f>
        <v>0</v>
      </c>
      <c r="AV568">
        <f>GDP!AF569</f>
        <v>0</v>
      </c>
      <c r="AW568">
        <f>GDP!AG569</f>
        <v>0</v>
      </c>
      <c r="AX568">
        <f>GDP!AH569</f>
        <v>0</v>
      </c>
      <c r="AY568">
        <f>GDP!AI569</f>
        <v>0</v>
      </c>
      <c r="AZ568">
        <f>GDP!AJ569</f>
        <v>0</v>
      </c>
      <c r="BA568" s="7">
        <f>GDP!AK569</f>
        <v>0</v>
      </c>
      <c r="BB568">
        <f>GDP!AS569</f>
        <v>0</v>
      </c>
      <c r="BC568">
        <f>GDP!AT569</f>
        <v>0</v>
      </c>
      <c r="BD568">
        <f>GDP!AU569</f>
        <v>0</v>
      </c>
      <c r="BE568">
        <f>GDP!AV569</f>
        <v>0</v>
      </c>
      <c r="BF568">
        <f>GDP!AW569</f>
        <v>0</v>
      </c>
      <c r="BG568">
        <f>GDP!AX569</f>
        <v>0</v>
      </c>
      <c r="BH568" s="7">
        <f>GDP!AY569</f>
        <v>0</v>
      </c>
      <c r="BI568">
        <f>GDP!AZ569</f>
        <v>0</v>
      </c>
      <c r="BJ568">
        <f>GDP!BA569</f>
        <v>0</v>
      </c>
      <c r="BK568">
        <f>GDP!BB569</f>
        <v>0</v>
      </c>
      <c r="BL568">
        <f>GDP!BC569</f>
        <v>0</v>
      </c>
      <c r="BM568">
        <f>GDP!BD569</f>
        <v>0</v>
      </c>
      <c r="BN568">
        <f>GDP!BE569</f>
        <v>0</v>
      </c>
      <c r="BO568" s="7">
        <f>GDP!BF569</f>
        <v>0</v>
      </c>
      <c r="BP568">
        <f>GDP!BG569+GDP!BN569+GDP!BU569</f>
        <v>0</v>
      </c>
      <c r="BQ568">
        <f>GDP!BH569+GDP!BO569+GDP!BV569</f>
        <v>0</v>
      </c>
      <c r="BR568">
        <f>GDP!BI569+GDP!BP569+GDP!BW569</f>
        <v>0</v>
      </c>
      <c r="BS568">
        <f>GDP!BJ569+GDP!BQ569+GDP!BX569</f>
        <v>0</v>
      </c>
      <c r="BT568">
        <f>GDP!BK569+GDP!BR569+GDP!BY569</f>
        <v>0</v>
      </c>
      <c r="BU568">
        <f>GDP!BL569+GDP!BS569+GDP!BZ569</f>
        <v>0</v>
      </c>
      <c r="BV568" s="7">
        <f>GDP!BM569+GDP!BT569+GDP!CA569</f>
        <v>0</v>
      </c>
      <c r="BW568">
        <f>GDP!CB569</f>
        <v>0</v>
      </c>
      <c r="BX568">
        <f>GDP!CC569</f>
        <v>0</v>
      </c>
      <c r="BY568">
        <f>GDP!CD569</f>
        <v>0</v>
      </c>
      <c r="BZ568">
        <f>GDP!CE569</f>
        <v>0</v>
      </c>
      <c r="CA568">
        <f>GDP!CF569</f>
        <v>0</v>
      </c>
      <c r="CB568">
        <f>GDP!CG569</f>
        <v>0</v>
      </c>
      <c r="CC568" s="7">
        <f>GDP!CH569</f>
        <v>0</v>
      </c>
      <c r="CD568">
        <f>GDP!CI569</f>
        <v>0</v>
      </c>
      <c r="CE568">
        <f>GDP!CJ569</f>
        <v>0</v>
      </c>
      <c r="CF568">
        <f>GDP!CK569</f>
        <v>0</v>
      </c>
      <c r="CG568">
        <f>GDP!CL569</f>
        <v>0</v>
      </c>
      <c r="CH568">
        <f>GDP!CM569</f>
        <v>0</v>
      </c>
      <c r="CI568">
        <f>GDP!CN569</f>
        <v>0</v>
      </c>
      <c r="CJ568" s="7">
        <f>GDP!CO569</f>
        <v>0</v>
      </c>
      <c r="CK568">
        <f>GDP!CP569</f>
        <v>0</v>
      </c>
      <c r="CL568">
        <f>GDP!CQ569</f>
        <v>0</v>
      </c>
      <c r="CM568">
        <f>GDP!CR569</f>
        <v>0</v>
      </c>
      <c r="CN568">
        <f>GDP!CS569</f>
        <v>0</v>
      </c>
      <c r="CO568">
        <f>GDP!CT569</f>
        <v>0</v>
      </c>
      <c r="CP568">
        <f>GDP!CU569</f>
        <v>0</v>
      </c>
      <c r="CQ568">
        <f>GDP!CV569</f>
        <v>0</v>
      </c>
      <c r="CR568">
        <f>GDP!CW569</f>
        <v>0</v>
      </c>
      <c r="CS568">
        <f>GDP!CX569</f>
        <v>0</v>
      </c>
      <c r="CT568">
        <f>GDP!CY569</f>
        <v>0</v>
      </c>
      <c r="CU568">
        <f>GDP!CZ569</f>
        <v>0</v>
      </c>
      <c r="CV568">
        <f>GDP!DA569</f>
        <v>0</v>
      </c>
      <c r="CW568">
        <f>GDP!DB569</f>
        <v>0</v>
      </c>
      <c r="CX568" s="7">
        <f>GDP!DC569</f>
        <v>0</v>
      </c>
      <c r="CY568">
        <f>GDP!DD569</f>
        <v>0</v>
      </c>
      <c r="CZ568">
        <f>GDP!DE569</f>
        <v>0</v>
      </c>
      <c r="DA568">
        <f>GDP!DF569</f>
        <v>0</v>
      </c>
      <c r="DB568">
        <f>GDP!DG569</f>
        <v>0</v>
      </c>
      <c r="DC568">
        <f>GDP!DH569</f>
        <v>0</v>
      </c>
      <c r="DD568">
        <f>GDP!DI569</f>
        <v>0</v>
      </c>
      <c r="DE568" s="7">
        <f>GDP!DJ569</f>
        <v>0</v>
      </c>
      <c r="DF568">
        <f>GDP!DU569</f>
        <v>0</v>
      </c>
      <c r="DG568" s="7">
        <f>GDP!DV569</f>
        <v>0</v>
      </c>
      <c r="DH568">
        <f>GDP!DW569</f>
        <v>0</v>
      </c>
      <c r="DI568">
        <f>GDP!EA569</f>
        <v>0</v>
      </c>
      <c r="DJ568">
        <f>GDP!EB569</f>
        <v>0</v>
      </c>
      <c r="DK568">
        <f>GDP!EC569</f>
        <v>0</v>
      </c>
      <c r="DL568">
        <f>GDP!ED569</f>
        <v>0</v>
      </c>
      <c r="DM568">
        <f>GDP!EE569</f>
        <v>0</v>
      </c>
      <c r="DN568">
        <f>GDP!DY569</f>
        <v>0</v>
      </c>
      <c r="DO568">
        <f>GDP!DZ569</f>
        <v>0</v>
      </c>
      <c r="DP568">
        <v>60.28</v>
      </c>
      <c r="DQ568" s="84">
        <v>60.278599999999997</v>
      </c>
      <c r="DR568">
        <v>60.283913957968998</v>
      </c>
      <c r="DS568">
        <v>35.4</v>
      </c>
      <c r="DT568">
        <v>4.1840491496999999</v>
      </c>
      <c r="DU568">
        <v>3.9896634588000026</v>
      </c>
      <c r="DV568">
        <v>-0.19438569089999724</v>
      </c>
      <c r="DW568">
        <v>36.440810416600002</v>
      </c>
      <c r="DX568">
        <v>32.451146957799999</v>
      </c>
      <c r="DY568">
        <v>4525000000</v>
      </c>
      <c r="DZ568">
        <v>186025000000</v>
      </c>
      <c r="EA568">
        <f t="shared" si="40"/>
        <v>7.9979496968732869E-2</v>
      </c>
      <c r="EB568">
        <f t="shared" si="41"/>
        <v>3.2879968891952562</v>
      </c>
      <c r="EC568">
        <f t="shared" si="42"/>
        <v>-3.2080173922265232</v>
      </c>
      <c r="ED568">
        <v>1640810250000</v>
      </c>
      <c r="EE568">
        <f t="shared" si="43"/>
        <v>29.001365395832231</v>
      </c>
      <c r="EF568">
        <v>270430750000</v>
      </c>
      <c r="EG568">
        <v>881488250000</v>
      </c>
      <c r="EH568">
        <f t="shared" si="44"/>
        <v>6.9557784724050569</v>
      </c>
    </row>
    <row r="569" spans="1:138" x14ac:dyDescent="0.35">
      <c r="A569" t="s">
        <v>158</v>
      </c>
      <c r="B569" s="7">
        <v>1990</v>
      </c>
      <c r="C569">
        <f>MacroData!D569</f>
        <v>5979.5750000000007</v>
      </c>
      <c r="D569">
        <f>MacroData!E569</f>
        <v>99.444000000000003</v>
      </c>
      <c r="E569">
        <f>MacroData!F569</f>
        <v>98.587999999999994</v>
      </c>
      <c r="F569">
        <f>MacroData!G569</f>
        <v>3679761800000</v>
      </c>
      <c r="G569">
        <f>MacroData!H569</f>
        <v>5980522114191.5498</v>
      </c>
      <c r="H569">
        <f>MacroData!I569</f>
        <v>5979575000000</v>
      </c>
      <c r="I569">
        <f>MacroData!J569</f>
        <v>8955025000000</v>
      </c>
      <c r="J569">
        <f>MacroData!K569</f>
        <v>8.2479999999999993</v>
      </c>
      <c r="K569">
        <f>MacroData!L569</f>
        <v>8.5500000000000007</v>
      </c>
      <c r="L569">
        <f>MacroData!M569</f>
        <v>6403.03857421875</v>
      </c>
      <c r="M569">
        <f>MacroData!N569</f>
        <v>1773.25537109375</v>
      </c>
      <c r="N569">
        <f>MacroData!O569</f>
        <v>249622800</v>
      </c>
      <c r="O569">
        <f>MacroData!P569</f>
        <v>-77899999999.999985</v>
      </c>
      <c r="P569">
        <f>MacroData!Q569</f>
        <v>-79050000000</v>
      </c>
      <c r="Q569">
        <f>MacroData!R569</f>
        <v>1626511244356.3999</v>
      </c>
      <c r="R569">
        <f>MacroData!S569</f>
        <v>9034075000000</v>
      </c>
      <c r="S569">
        <f>MacroData!T569</f>
        <v>1209272800478.8489</v>
      </c>
      <c r="T569">
        <f>MacroData!U569</f>
        <v>5672650000000</v>
      </c>
      <c r="U569">
        <f>MacroData!V569</f>
        <v>5.61</v>
      </c>
      <c r="V569">
        <f>MacroData!W569</f>
        <v>572.31000000000006</v>
      </c>
      <c r="W569">
        <f>MacroData!X569</f>
        <v>74.242999999999995</v>
      </c>
      <c r="X569">
        <f>MacroData!Y569</f>
        <v>5233620629905.6299</v>
      </c>
      <c r="Y569">
        <f>MacroData!Z569</f>
        <v>3835425000000</v>
      </c>
      <c r="Z569">
        <f>MacroData!AA569</f>
        <v>1922648000000</v>
      </c>
      <c r="AA569">
        <f>MacroData!AB569</f>
        <v>250373000000</v>
      </c>
      <c r="AB569">
        <f>MacroData!AC569</f>
        <v>580900000000</v>
      </c>
      <c r="AC569">
        <f>MacroData!AD569</f>
        <v>1804408283683.8701</v>
      </c>
      <c r="AD569">
        <f>MacroData!AE569</f>
        <v>417238443877.55103</v>
      </c>
      <c r="AE569">
        <f>MacroData!AF569</f>
        <v>-4.95687402532789</v>
      </c>
      <c r="AF569">
        <f>MacroData!AG569</f>
        <v>59.9197604891108</v>
      </c>
      <c r="AG569">
        <f>MacroData!AH569</f>
        <v>0</v>
      </c>
      <c r="AH569">
        <f>MacroData!AI569</f>
        <v>0</v>
      </c>
      <c r="AI569">
        <f>MacroData!AJ569</f>
        <v>1</v>
      </c>
      <c r="AJ569">
        <f>MacroData!AK569</f>
        <v>1</v>
      </c>
      <c r="AK569">
        <f>MacroData!AL569</f>
        <v>0</v>
      </c>
      <c r="AL569">
        <f>MacroData!AM569</f>
        <v>0.25333335000000001</v>
      </c>
      <c r="AM569" t="str">
        <f>MacroData!AN569</f>
        <v>NA</v>
      </c>
      <c r="AN569" s="31">
        <f>GDP!C570+GDP!J570</f>
        <v>0.17322000000000001</v>
      </c>
      <c r="AO569">
        <f>GDP!D570+GDP!K570</f>
        <v>0</v>
      </c>
      <c r="AP569">
        <f>GDP!E570+GDP!L570</f>
        <v>0.10605000000000001</v>
      </c>
      <c r="AQ569">
        <f>GDP!F570+GDP!M570</f>
        <v>0.12373000000000001</v>
      </c>
      <c r="AR569">
        <f>GDP!G570+GDP!N570</f>
        <v>-3.5349999999999999E-2</v>
      </c>
      <c r="AS569">
        <f>GDP!H570+GDP!O570</f>
        <v>6.1859999999999998E-2</v>
      </c>
      <c r="AT569" s="7">
        <f>GDP!I570+GDP!P570</f>
        <v>2.6509999999999999E-2</v>
      </c>
      <c r="AU569">
        <f>GDP!AE570</f>
        <v>5.3030000000000001E-2</v>
      </c>
      <c r="AV569">
        <f>GDP!AF570</f>
        <v>0</v>
      </c>
      <c r="AW569">
        <f>GDP!AG570</f>
        <v>0.19442999999999999</v>
      </c>
      <c r="AX569">
        <f>GDP!AH570</f>
        <v>7.0699999999999999E-2</v>
      </c>
      <c r="AY569">
        <f>GDP!AI570</f>
        <v>3.0929999999999999E-2</v>
      </c>
      <c r="AZ569">
        <f>GDP!AJ570</f>
        <v>1.3259999999999999E-2</v>
      </c>
      <c r="BA569" s="7">
        <f>GDP!AK570</f>
        <v>0</v>
      </c>
      <c r="BB569">
        <f>GDP!AS570</f>
        <v>0</v>
      </c>
      <c r="BC569">
        <f>GDP!AT570</f>
        <v>0</v>
      </c>
      <c r="BD569">
        <f>GDP!AU570</f>
        <v>0</v>
      </c>
      <c r="BE569">
        <f>GDP!AV570</f>
        <v>0</v>
      </c>
      <c r="BF569">
        <f>GDP!AW570</f>
        <v>0</v>
      </c>
      <c r="BG569">
        <f>GDP!AX570</f>
        <v>0</v>
      </c>
      <c r="BH569" s="7">
        <f>GDP!AY570</f>
        <v>0</v>
      </c>
      <c r="BI569">
        <f>GDP!AZ570</f>
        <v>0</v>
      </c>
      <c r="BJ569">
        <f>GDP!BA570</f>
        <v>0</v>
      </c>
      <c r="BK569">
        <f>GDP!BB570</f>
        <v>0</v>
      </c>
      <c r="BL569">
        <f>GDP!BC570</f>
        <v>0</v>
      </c>
      <c r="BM569">
        <f>GDP!BD570</f>
        <v>0</v>
      </c>
      <c r="BN569">
        <f>GDP!BE570</f>
        <v>0</v>
      </c>
      <c r="BO569" s="7">
        <f>GDP!BF570</f>
        <v>0</v>
      </c>
      <c r="BP569">
        <f>GDP!BG570+GDP!BN570+GDP!BU570</f>
        <v>5.833E-2</v>
      </c>
      <c r="BQ569">
        <f>GDP!BH570+GDP!BO570+GDP!BV570</f>
        <v>0</v>
      </c>
      <c r="BR569">
        <f>GDP!BI570+GDP!BP570+GDP!BW570</f>
        <v>0.17852000000000001</v>
      </c>
      <c r="BS569">
        <f>GDP!BJ570+GDP!BQ570+GDP!BX570</f>
        <v>4.419E-2</v>
      </c>
      <c r="BT569">
        <f>GDP!BK570+GDP!BR570+GDP!BY570</f>
        <v>0.12196000000000001</v>
      </c>
      <c r="BU569">
        <f>GDP!BL570+GDP!BS570+GDP!BZ570</f>
        <v>6.9999999999999993E-2</v>
      </c>
      <c r="BV569" s="7">
        <f>GDP!BM570+GDP!BT570+GDP!CA570</f>
        <v>2.7400000000000001E-2</v>
      </c>
      <c r="BW569">
        <f>GDP!CB570</f>
        <v>3.712E-2</v>
      </c>
      <c r="BX569">
        <f>GDP!CC570</f>
        <v>0</v>
      </c>
      <c r="BY569">
        <f>GDP!CD570</f>
        <v>0.1308</v>
      </c>
      <c r="BZ569">
        <f>GDP!CE570</f>
        <v>6.8930000000000005E-2</v>
      </c>
      <c r="CA569">
        <f>GDP!CF570</f>
        <v>2.1389999999999999E-2</v>
      </c>
      <c r="CB569">
        <f>GDP!CG570</f>
        <v>3.5349999999999999E-2</v>
      </c>
      <c r="CC569" s="7">
        <f>GDP!CH570</f>
        <v>1.043E-2</v>
      </c>
      <c r="CD569">
        <f>GDP!CI570</f>
        <v>0</v>
      </c>
      <c r="CE569">
        <f>GDP!CJ570</f>
        <v>0</v>
      </c>
      <c r="CF569">
        <f>GDP!CK570</f>
        <v>0</v>
      </c>
      <c r="CG569">
        <f>GDP!CL570</f>
        <v>0</v>
      </c>
      <c r="CH569">
        <f>GDP!CM570</f>
        <v>0</v>
      </c>
      <c r="CI569">
        <f>GDP!CN570</f>
        <v>0</v>
      </c>
      <c r="CJ569" s="7">
        <f>GDP!CO570</f>
        <v>0</v>
      </c>
      <c r="CK569">
        <f>GDP!CP570</f>
        <v>-2.121E-2</v>
      </c>
      <c r="CL569">
        <f>GDP!CQ570</f>
        <v>0</v>
      </c>
      <c r="CM569">
        <f>GDP!CR570</f>
        <v>-5.3E-3</v>
      </c>
      <c r="CN569">
        <f>GDP!CS570</f>
        <v>0.21210000000000001</v>
      </c>
      <c r="CO569">
        <f>GDP!CT570</f>
        <v>0.17498</v>
      </c>
      <c r="CP569">
        <f>GDP!CU570</f>
        <v>0.37541999999999998</v>
      </c>
      <c r="CQ569">
        <f>GDP!CV570</f>
        <v>0.20061000000000001</v>
      </c>
      <c r="CR569">
        <f>GDP!CW570</f>
        <v>0.22625000000000001</v>
      </c>
      <c r="CS569">
        <f>GDP!CX570</f>
        <v>0</v>
      </c>
      <c r="CT569">
        <f>GDP!CY570</f>
        <v>0.30047999999999997</v>
      </c>
      <c r="CU569">
        <f>GDP!CZ570</f>
        <v>0.19442999999999999</v>
      </c>
      <c r="CV569">
        <f>GDP!DA570</f>
        <v>-4.4200000000000003E-3</v>
      </c>
      <c r="CW569">
        <f>GDP!DB570</f>
        <v>7.5119999999999992E-2</v>
      </c>
      <c r="CX569" s="7">
        <f>GDP!DC570</f>
        <v>2.6509999999999999E-2</v>
      </c>
      <c r="CY569">
        <f>GDP!DD570</f>
        <v>7.424E-2</v>
      </c>
      <c r="CZ569">
        <f>GDP!DE570</f>
        <v>0</v>
      </c>
      <c r="DA569">
        <f>GDP!DF570</f>
        <v>0.30402000000000001</v>
      </c>
      <c r="DB569">
        <f>GDP!DG570</f>
        <v>0.32522000000000001</v>
      </c>
      <c r="DC569">
        <f>GDP!DH570</f>
        <v>0.31833</v>
      </c>
      <c r="DD569">
        <f>GDP!DI570</f>
        <v>0.48076999999999998</v>
      </c>
      <c r="DE569" s="7">
        <f>GDP!DJ570</f>
        <v>0.23844000000000001</v>
      </c>
      <c r="DF569">
        <f>GDP!DU570</f>
        <v>0.81837000000000004</v>
      </c>
      <c r="DG569" s="7">
        <f>GDP!DV570</f>
        <v>1.74102</v>
      </c>
      <c r="DH569">
        <f>GDP!DW570</f>
        <v>1</v>
      </c>
      <c r="DI569">
        <f>GDP!EA570</f>
        <v>0</v>
      </c>
      <c r="DJ569">
        <f>GDP!EB570</f>
        <v>0</v>
      </c>
      <c r="DK569">
        <f>GDP!EC570</f>
        <v>1</v>
      </c>
      <c r="DL569">
        <f>GDP!ED570</f>
        <v>0</v>
      </c>
      <c r="DM569">
        <f>GDP!EE570</f>
        <v>0</v>
      </c>
      <c r="DN569">
        <f>GDP!DY570</f>
        <v>1</v>
      </c>
      <c r="DO569">
        <f>GDP!DZ570</f>
        <v>0</v>
      </c>
      <c r="DP569">
        <v>61.99</v>
      </c>
      <c r="DQ569" s="84">
        <v>61.9863</v>
      </c>
      <c r="DR569">
        <v>61.991713457895997</v>
      </c>
      <c r="DS569">
        <v>13.6</v>
      </c>
      <c r="DT569">
        <v>4.2176219951</v>
      </c>
      <c r="DU569">
        <v>4.9570965138000034</v>
      </c>
      <c r="DV569">
        <v>0.73947451870000336</v>
      </c>
      <c r="DW569">
        <v>37.3740380602</v>
      </c>
      <c r="DX569">
        <v>32.416941546399997</v>
      </c>
      <c r="DY569">
        <v>12300000000</v>
      </c>
      <c r="DZ569">
        <v>197875000000</v>
      </c>
      <c r="EA569">
        <f t="shared" si="40"/>
        <v>0.2057002378931613</v>
      </c>
      <c r="EB569">
        <f t="shared" si="41"/>
        <v>3.3091816726105119</v>
      </c>
      <c r="EC569">
        <f t="shared" si="42"/>
        <v>-3.1034814347173505</v>
      </c>
      <c r="ED569">
        <v>1779152250000</v>
      </c>
      <c r="EE569">
        <f t="shared" si="43"/>
        <v>29.753824477492131</v>
      </c>
      <c r="EF569">
        <v>290367000000</v>
      </c>
      <c r="EG569">
        <v>947994250000</v>
      </c>
      <c r="EH569">
        <f t="shared" si="44"/>
        <v>6.9962643733460963</v>
      </c>
    </row>
    <row r="570" spans="1:138" x14ac:dyDescent="0.35">
      <c r="A570" t="s">
        <v>158</v>
      </c>
      <c r="B570" s="7">
        <v>1991</v>
      </c>
      <c r="C570">
        <f>MacroData!D570</f>
        <v>6174.05</v>
      </c>
      <c r="D570">
        <f>MacroData!E570</f>
        <v>98.971999999999994</v>
      </c>
      <c r="E570">
        <f>MacroData!F570</f>
        <v>98.736999999999995</v>
      </c>
      <c r="F570">
        <f>MacroData!G570</f>
        <v>4033349000000</v>
      </c>
      <c r="G570">
        <f>MacroData!H570</f>
        <v>6373650487040.0498</v>
      </c>
      <c r="H570">
        <f>MacroData!I570</f>
        <v>6174050000000</v>
      </c>
      <c r="I570">
        <f>MacroData!J570</f>
        <v>8948425000000</v>
      </c>
      <c r="J570">
        <f>MacroData!K570</f>
        <v>5.9489999999999998</v>
      </c>
      <c r="K570">
        <f>MacroData!L570</f>
        <v>7.8579999999999997</v>
      </c>
      <c r="L570">
        <f>MacroData!M570</f>
        <v>6344.0322265625</v>
      </c>
      <c r="M570">
        <f>MacroData!N570</f>
        <v>1897.6800537109375</v>
      </c>
      <c r="N570">
        <f>MacroData!O570</f>
        <v>252980900</v>
      </c>
      <c r="O570">
        <f>MacroData!P570</f>
        <v>-28625000000</v>
      </c>
      <c r="P570">
        <f>MacroData!Q570</f>
        <v>-46125000000</v>
      </c>
      <c r="Q570">
        <f>MacroData!R570</f>
        <v>1543943399981.5701</v>
      </c>
      <c r="R570">
        <f>MacroData!S570</f>
        <v>8994550000000</v>
      </c>
      <c r="S570">
        <f>MacroData!T570</f>
        <v>1124725568348.917</v>
      </c>
      <c r="T570">
        <f>MacroData!U570</f>
        <v>5685600000000</v>
      </c>
      <c r="U570">
        <f>MacroData!V570</f>
        <v>6.8380000000000001</v>
      </c>
      <c r="V570">
        <f>MacroData!W570</f>
        <v>775.67000000000007</v>
      </c>
      <c r="W570">
        <f>MacroData!X570</f>
        <v>76.138999999999996</v>
      </c>
      <c r="X570">
        <f>MacroData!Y570</f>
        <v>5245575858515.0898</v>
      </c>
      <c r="Y570">
        <f>MacroData!Z570</f>
        <v>3965025000000</v>
      </c>
      <c r="Z570">
        <f>MacroData!AA570</f>
        <v>1992037000000</v>
      </c>
      <c r="AA570">
        <f>MacroData!AB570</f>
        <v>230712000000</v>
      </c>
      <c r="AB570">
        <f>MacroData!AC570</f>
        <v>656775000000</v>
      </c>
      <c r="AC570">
        <f>MacroData!AD570</f>
        <v>1827613268071.21</v>
      </c>
      <c r="AD570">
        <f>MacroData!AE570</f>
        <v>419217831632.65302</v>
      </c>
      <c r="AE570">
        <f>MacroData!AF570</f>
        <v>-5.7073557875300596</v>
      </c>
      <c r="AF570">
        <f>MacroData!AG570</f>
        <v>62.457340753462802</v>
      </c>
      <c r="AG570">
        <f>MacroData!AH570</f>
        <v>0</v>
      </c>
      <c r="AH570">
        <f>MacroData!AI570</f>
        <v>0</v>
      </c>
      <c r="AI570">
        <f>MacroData!AJ570</f>
        <v>1</v>
      </c>
      <c r="AJ570">
        <f>MacroData!AK570</f>
        <v>1</v>
      </c>
      <c r="AK570">
        <f>MacroData!AL570</f>
        <v>0</v>
      </c>
      <c r="AL570">
        <f>MacroData!AM570</f>
        <v>0.25333335000000001</v>
      </c>
      <c r="AM570" t="str">
        <f>MacroData!AN570</f>
        <v>NA</v>
      </c>
      <c r="AN570" s="31">
        <f>GDP!C571+GDP!J571</f>
        <v>0</v>
      </c>
      <c r="AO570">
        <f>GDP!D571+GDP!K571</f>
        <v>0.10605000000000001</v>
      </c>
      <c r="AP570">
        <f>GDP!E571+GDP!L571</f>
        <v>0.12373000000000001</v>
      </c>
      <c r="AQ570">
        <f>GDP!F571+GDP!M571</f>
        <v>-3.5349999999999999E-2</v>
      </c>
      <c r="AR570">
        <f>GDP!G571+GDP!N571</f>
        <v>6.1859999999999998E-2</v>
      </c>
      <c r="AS570">
        <f>GDP!H571+GDP!O571</f>
        <v>2.6509999999999999E-2</v>
      </c>
      <c r="AT570" s="7">
        <f>GDP!I571+GDP!P571</f>
        <v>0</v>
      </c>
      <c r="AU570">
        <f>GDP!AE571</f>
        <v>0</v>
      </c>
      <c r="AV570">
        <f>GDP!AF571</f>
        <v>0.19442999999999999</v>
      </c>
      <c r="AW570">
        <f>GDP!AG571</f>
        <v>7.0699999999999999E-2</v>
      </c>
      <c r="AX570">
        <f>GDP!AH571</f>
        <v>3.0929999999999999E-2</v>
      </c>
      <c r="AY570">
        <f>GDP!AI571</f>
        <v>1.3259999999999999E-2</v>
      </c>
      <c r="AZ570">
        <f>GDP!AJ571</f>
        <v>0</v>
      </c>
      <c r="BA570" s="7">
        <f>GDP!AK571</f>
        <v>0</v>
      </c>
      <c r="BB570">
        <f>GDP!AS571</f>
        <v>0</v>
      </c>
      <c r="BC570">
        <f>GDP!AT571</f>
        <v>0</v>
      </c>
      <c r="BD570">
        <f>GDP!AU571</f>
        <v>0</v>
      </c>
      <c r="BE570">
        <f>GDP!AV571</f>
        <v>0</v>
      </c>
      <c r="BF570">
        <f>GDP!AW571</f>
        <v>0</v>
      </c>
      <c r="BG570">
        <f>GDP!AX571</f>
        <v>0</v>
      </c>
      <c r="BH570" s="7">
        <f>GDP!AY571</f>
        <v>0</v>
      </c>
      <c r="BI570">
        <f>GDP!AZ571</f>
        <v>0</v>
      </c>
      <c r="BJ570">
        <f>GDP!BA571</f>
        <v>0</v>
      </c>
      <c r="BK570">
        <f>GDP!BB571</f>
        <v>0</v>
      </c>
      <c r="BL570">
        <f>GDP!BC571</f>
        <v>0</v>
      </c>
      <c r="BM570">
        <f>GDP!BD571</f>
        <v>0</v>
      </c>
      <c r="BN570">
        <f>GDP!BE571</f>
        <v>0</v>
      </c>
      <c r="BO570" s="7">
        <f>GDP!BF571</f>
        <v>0</v>
      </c>
      <c r="BP570">
        <f>GDP!BG571+GDP!BN571+GDP!BU571</f>
        <v>0</v>
      </c>
      <c r="BQ570">
        <f>GDP!BH571+GDP!BO571+GDP!BV571</f>
        <v>0.17852000000000001</v>
      </c>
      <c r="BR570">
        <f>GDP!BI571+GDP!BP571+GDP!BW571</f>
        <v>4.419E-2</v>
      </c>
      <c r="BS570">
        <f>GDP!BJ571+GDP!BQ571+GDP!BX571</f>
        <v>0.12196000000000001</v>
      </c>
      <c r="BT570">
        <f>GDP!BK571+GDP!BR571+GDP!BY571</f>
        <v>6.9999999999999993E-2</v>
      </c>
      <c r="BU570">
        <f>GDP!BL571+GDP!BS571+GDP!BZ571</f>
        <v>2.7400000000000001E-2</v>
      </c>
      <c r="BV570" s="7">
        <f>GDP!BM571+GDP!BT571+GDP!CA571</f>
        <v>0</v>
      </c>
      <c r="BW570">
        <f>GDP!CB571</f>
        <v>0</v>
      </c>
      <c r="BX570">
        <f>GDP!CC571</f>
        <v>0.1308</v>
      </c>
      <c r="BY570">
        <f>GDP!CD571</f>
        <v>6.8930000000000005E-2</v>
      </c>
      <c r="BZ570">
        <f>GDP!CE571</f>
        <v>2.1389999999999999E-2</v>
      </c>
      <c r="CA570">
        <f>GDP!CF571</f>
        <v>3.5349999999999999E-2</v>
      </c>
      <c r="CB570">
        <f>GDP!CG571</f>
        <v>1.043E-2</v>
      </c>
      <c r="CC570" s="7">
        <f>GDP!CH571</f>
        <v>0</v>
      </c>
      <c r="CD570">
        <f>GDP!CI571</f>
        <v>0</v>
      </c>
      <c r="CE570">
        <f>GDP!CJ571</f>
        <v>0</v>
      </c>
      <c r="CF570">
        <f>GDP!CK571</f>
        <v>0</v>
      </c>
      <c r="CG570">
        <f>GDP!CL571</f>
        <v>0</v>
      </c>
      <c r="CH570">
        <f>GDP!CM571</f>
        <v>0</v>
      </c>
      <c r="CI570">
        <f>GDP!CN571</f>
        <v>0</v>
      </c>
      <c r="CJ570" s="7">
        <f>GDP!CO571</f>
        <v>0</v>
      </c>
      <c r="CK570">
        <f>GDP!CP571</f>
        <v>0</v>
      </c>
      <c r="CL570">
        <f>GDP!CQ571</f>
        <v>-5.3E-3</v>
      </c>
      <c r="CM570">
        <f>GDP!CR571</f>
        <v>0.21210000000000001</v>
      </c>
      <c r="CN570">
        <f>GDP!CS571</f>
        <v>0.17498</v>
      </c>
      <c r="CO570">
        <f>GDP!CT571</f>
        <v>0.37541999999999998</v>
      </c>
      <c r="CP570">
        <f>GDP!CU571</f>
        <v>0.20061000000000001</v>
      </c>
      <c r="CQ570">
        <f>GDP!CV571</f>
        <v>0</v>
      </c>
      <c r="CR570">
        <f>GDP!CW571</f>
        <v>0</v>
      </c>
      <c r="CS570">
        <f>GDP!CX571</f>
        <v>0.30047999999999997</v>
      </c>
      <c r="CT570">
        <f>GDP!CY571</f>
        <v>0.19442999999999999</v>
      </c>
      <c r="CU570">
        <f>GDP!CZ571</f>
        <v>-4.4200000000000003E-3</v>
      </c>
      <c r="CV570">
        <f>GDP!DA571</f>
        <v>7.5119999999999992E-2</v>
      </c>
      <c r="CW570">
        <f>GDP!DB571</f>
        <v>2.6509999999999999E-2</v>
      </c>
      <c r="CX570" s="7">
        <f>GDP!DC571</f>
        <v>0</v>
      </c>
      <c r="CY570">
        <f>GDP!DD571</f>
        <v>0</v>
      </c>
      <c r="CZ570">
        <f>GDP!DE571</f>
        <v>0.30402000000000001</v>
      </c>
      <c r="DA570">
        <f>GDP!DF571</f>
        <v>0.32522000000000001</v>
      </c>
      <c r="DB570">
        <f>GDP!DG571</f>
        <v>0.31833</v>
      </c>
      <c r="DC570">
        <f>GDP!DH571</f>
        <v>0.48076999999999998</v>
      </c>
      <c r="DD570">
        <f>GDP!DI571</f>
        <v>0.23844000000000001</v>
      </c>
      <c r="DE570" s="7">
        <f>GDP!DJ571</f>
        <v>0</v>
      </c>
      <c r="DF570">
        <f>GDP!DU571</f>
        <v>0.59211999999999998</v>
      </c>
      <c r="DG570" s="7">
        <f>GDP!DV571</f>
        <v>1.6667800000000002</v>
      </c>
      <c r="DH570">
        <f>GDP!DW571</f>
        <v>0</v>
      </c>
      <c r="DI570">
        <f>GDP!EA571</f>
        <v>0</v>
      </c>
      <c r="DJ570">
        <f>GDP!EB571</f>
        <v>0</v>
      </c>
      <c r="DK570">
        <f>GDP!EC571</f>
        <v>1</v>
      </c>
      <c r="DL570">
        <f>GDP!ED571</f>
        <v>0</v>
      </c>
      <c r="DM570">
        <f>GDP!EE571</f>
        <v>0</v>
      </c>
      <c r="DN570">
        <f>GDP!DY571</f>
        <v>1</v>
      </c>
      <c r="DO570">
        <f>GDP!DZ571</f>
        <v>0</v>
      </c>
      <c r="DP570">
        <v>66.37</v>
      </c>
      <c r="DQ570" s="84">
        <v>66.369200000000006</v>
      </c>
      <c r="DR570">
        <v>66.373984661608006</v>
      </c>
      <c r="DS570">
        <v>48.9</v>
      </c>
      <c r="DT570">
        <v>4.4541305949999996</v>
      </c>
      <c r="DU570">
        <v>5.7064690113999958</v>
      </c>
      <c r="DV570">
        <v>1.2523384163999962</v>
      </c>
      <c r="DW570">
        <v>38.226115758699997</v>
      </c>
      <c r="DX570">
        <v>32.519646747300001</v>
      </c>
      <c r="DY570">
        <v>11300000000</v>
      </c>
      <c r="DZ570">
        <v>208775000000</v>
      </c>
      <c r="EA570">
        <f t="shared" si="40"/>
        <v>0.18302410897223054</v>
      </c>
      <c r="EB570">
        <f t="shared" si="41"/>
        <v>3.3814918894404808</v>
      </c>
      <c r="EC570">
        <f t="shared" si="42"/>
        <v>-3.1984677804682504</v>
      </c>
      <c r="ED570">
        <v>1891575000000</v>
      </c>
      <c r="EE570">
        <f t="shared" si="43"/>
        <v>30.637506984880265</v>
      </c>
      <c r="EF570">
        <v>294091500000</v>
      </c>
      <c r="EG570">
        <v>1004071000000</v>
      </c>
      <c r="EH570">
        <f t="shared" si="44"/>
        <v>7.1850419137473756</v>
      </c>
    </row>
    <row r="571" spans="1:138" x14ac:dyDescent="0.35">
      <c r="A571" t="s">
        <v>158</v>
      </c>
      <c r="B571" s="7">
        <v>1992</v>
      </c>
      <c r="C571">
        <f>MacroData!D571</f>
        <v>6539.3</v>
      </c>
      <c r="D571">
        <f>MacroData!E571</f>
        <v>98.924999999999997</v>
      </c>
      <c r="E571">
        <f>MacroData!F571</f>
        <v>99.903999999999996</v>
      </c>
      <c r="F571">
        <f>MacroData!G571</f>
        <v>4549450000000</v>
      </c>
      <c r="G571">
        <f>MacroData!H571</f>
        <v>6713889582824.8604</v>
      </c>
      <c r="H571">
        <f>MacroData!I571</f>
        <v>6539300000000</v>
      </c>
      <c r="I571">
        <f>MacroData!J571</f>
        <v>9266550000000</v>
      </c>
      <c r="J571">
        <f>MacroData!K571</f>
        <v>3.7690000000000001</v>
      </c>
      <c r="K571">
        <f>MacroData!L571</f>
        <v>7.01</v>
      </c>
      <c r="L571">
        <f>MacroData!M571</f>
        <v>6556.267578125</v>
      </c>
      <c r="M571">
        <f>MacroData!N571</f>
        <v>2010.575439453125</v>
      </c>
      <c r="N571">
        <f>MacroData!O571</f>
        <v>256514200</v>
      </c>
      <c r="O571">
        <f>MacroData!P571</f>
        <v>-34775000000</v>
      </c>
      <c r="P571">
        <f>MacroData!Q571</f>
        <v>-24975000000</v>
      </c>
      <c r="Q571">
        <f>MacroData!R571</f>
        <v>1618874704689.95</v>
      </c>
      <c r="R571">
        <f>MacroData!S571</f>
        <v>9291525000000</v>
      </c>
      <c r="S571">
        <f>MacroData!T571</f>
        <v>1195945521016.481</v>
      </c>
      <c r="T571">
        <f>MacroData!U571</f>
        <v>5896550000000</v>
      </c>
      <c r="U571">
        <f>MacroData!V571</f>
        <v>7.5030000000000001</v>
      </c>
      <c r="V571">
        <f>MacroData!W571</f>
        <v>859.71</v>
      </c>
      <c r="W571">
        <f>MacroData!X571</f>
        <v>77.569999999999993</v>
      </c>
      <c r="X571">
        <f>MacroData!Y571</f>
        <v>5440182006360.4404</v>
      </c>
      <c r="Y571">
        <f>MacroData!Z571</f>
        <v>4215675000000</v>
      </c>
      <c r="Z571">
        <f>MacroData!AA571</f>
        <v>2096938000000</v>
      </c>
      <c r="AA571">
        <f>MacroData!AB571</f>
        <v>299338000000</v>
      </c>
      <c r="AB571">
        <f>MacroData!AC571</f>
        <v>737975000000</v>
      </c>
      <c r="AC571">
        <f>MacroData!AD571</f>
        <v>1835772098198.26</v>
      </c>
      <c r="AD571">
        <f>MacroData!AE571</f>
        <v>422929183673.46899</v>
      </c>
      <c r="AE571">
        <f>MacroData!AF571</f>
        <v>-6.7453702995733504</v>
      </c>
      <c r="AF571">
        <f>MacroData!AG571</f>
        <v>64.349060980652595</v>
      </c>
      <c r="AG571">
        <f>MacroData!AH571</f>
        <v>0</v>
      </c>
      <c r="AH571">
        <f>MacroData!AI571</f>
        <v>0</v>
      </c>
      <c r="AI571">
        <f>MacroData!AJ571</f>
        <v>0</v>
      </c>
      <c r="AJ571">
        <f>MacroData!AK571</f>
        <v>0</v>
      </c>
      <c r="AK571">
        <f>MacroData!AL571</f>
        <v>0</v>
      </c>
      <c r="AL571">
        <f>MacroData!AM571</f>
        <v>0.25333335000000001</v>
      </c>
      <c r="AM571" t="str">
        <f>MacroData!AN571</f>
        <v>NA</v>
      </c>
      <c r="AN571" s="31">
        <f>GDP!C572+GDP!J572</f>
        <v>0</v>
      </c>
      <c r="AO571">
        <f>GDP!D572+GDP!K572</f>
        <v>0.12373000000000001</v>
      </c>
      <c r="AP571">
        <f>GDP!E572+GDP!L572</f>
        <v>-3.5349999999999999E-2</v>
      </c>
      <c r="AQ571">
        <f>GDP!F572+GDP!M572</f>
        <v>6.1859999999999998E-2</v>
      </c>
      <c r="AR571">
        <f>GDP!G572+GDP!N572</f>
        <v>2.6509999999999999E-2</v>
      </c>
      <c r="AS571">
        <f>GDP!H572+GDP!O572</f>
        <v>0</v>
      </c>
      <c r="AT571" s="7">
        <f>GDP!I572+GDP!P572</f>
        <v>0</v>
      </c>
      <c r="AU571">
        <f>GDP!AE572</f>
        <v>0</v>
      </c>
      <c r="AV571">
        <f>GDP!AF572</f>
        <v>7.0699999999999999E-2</v>
      </c>
      <c r="AW571">
        <f>GDP!AG572</f>
        <v>3.0929999999999999E-2</v>
      </c>
      <c r="AX571">
        <f>GDP!AH572</f>
        <v>1.3259999999999999E-2</v>
      </c>
      <c r="AY571">
        <f>GDP!AI572</f>
        <v>0</v>
      </c>
      <c r="AZ571">
        <f>GDP!AJ572</f>
        <v>0</v>
      </c>
      <c r="BA571" s="7">
        <f>GDP!AK572</f>
        <v>0</v>
      </c>
      <c r="BB571">
        <f>GDP!AS572</f>
        <v>0</v>
      </c>
      <c r="BC571">
        <f>GDP!AT572</f>
        <v>0</v>
      </c>
      <c r="BD571">
        <f>GDP!AU572</f>
        <v>0</v>
      </c>
      <c r="BE571">
        <f>GDP!AV572</f>
        <v>0</v>
      </c>
      <c r="BF571">
        <f>GDP!AW572</f>
        <v>0</v>
      </c>
      <c r="BG571">
        <f>GDP!AX572</f>
        <v>0</v>
      </c>
      <c r="BH571" s="7">
        <f>GDP!AY572</f>
        <v>0</v>
      </c>
      <c r="BI571">
        <f>GDP!AZ572</f>
        <v>0</v>
      </c>
      <c r="BJ571">
        <f>GDP!BA572</f>
        <v>0</v>
      </c>
      <c r="BK571">
        <f>GDP!BB572</f>
        <v>0</v>
      </c>
      <c r="BL571">
        <f>GDP!BC572</f>
        <v>0</v>
      </c>
      <c r="BM571">
        <f>GDP!BD572</f>
        <v>0</v>
      </c>
      <c r="BN571">
        <f>GDP!BE572</f>
        <v>0</v>
      </c>
      <c r="BO571" s="7">
        <f>GDP!BF572</f>
        <v>0</v>
      </c>
      <c r="BP571">
        <f>GDP!BG572+GDP!BN572+GDP!BU572</f>
        <v>0</v>
      </c>
      <c r="BQ571">
        <f>GDP!BH572+GDP!BO572+GDP!BV572</f>
        <v>4.419E-2</v>
      </c>
      <c r="BR571">
        <f>GDP!BI572+GDP!BP572+GDP!BW572</f>
        <v>0.12196000000000001</v>
      </c>
      <c r="BS571">
        <f>GDP!BJ572+GDP!BQ572+GDP!BX572</f>
        <v>6.9999999999999993E-2</v>
      </c>
      <c r="BT571">
        <f>GDP!BK572+GDP!BR572+GDP!BY572</f>
        <v>2.7400000000000001E-2</v>
      </c>
      <c r="BU571">
        <f>GDP!BL572+GDP!BS572+GDP!BZ572</f>
        <v>0</v>
      </c>
      <c r="BV571" s="7">
        <f>GDP!BM572+GDP!BT572+GDP!CA572</f>
        <v>0</v>
      </c>
      <c r="BW571">
        <f>GDP!CB572</f>
        <v>0</v>
      </c>
      <c r="BX571">
        <f>GDP!CC572</f>
        <v>6.8930000000000005E-2</v>
      </c>
      <c r="BY571">
        <f>GDP!CD572</f>
        <v>2.1389999999999999E-2</v>
      </c>
      <c r="BZ571">
        <f>GDP!CE572</f>
        <v>3.5349999999999999E-2</v>
      </c>
      <c r="CA571">
        <f>GDP!CF572</f>
        <v>1.043E-2</v>
      </c>
      <c r="CB571">
        <f>GDP!CG572</f>
        <v>0</v>
      </c>
      <c r="CC571" s="7">
        <f>GDP!CH572</f>
        <v>0</v>
      </c>
      <c r="CD571">
        <f>GDP!CI572</f>
        <v>0</v>
      </c>
      <c r="CE571">
        <f>GDP!CJ572</f>
        <v>0</v>
      </c>
      <c r="CF571">
        <f>GDP!CK572</f>
        <v>0</v>
      </c>
      <c r="CG571">
        <f>GDP!CL572</f>
        <v>0</v>
      </c>
      <c r="CH571">
        <f>GDP!CM572</f>
        <v>0</v>
      </c>
      <c r="CI571">
        <f>GDP!CN572</f>
        <v>0</v>
      </c>
      <c r="CJ571" s="7">
        <f>GDP!CO572</f>
        <v>0</v>
      </c>
      <c r="CK571">
        <f>GDP!CP572</f>
        <v>0</v>
      </c>
      <c r="CL571">
        <f>GDP!CQ572</f>
        <v>0.21210000000000001</v>
      </c>
      <c r="CM571">
        <f>GDP!CR572</f>
        <v>0.17498</v>
      </c>
      <c r="CN571">
        <f>GDP!CS572</f>
        <v>0.37541999999999998</v>
      </c>
      <c r="CO571">
        <f>GDP!CT572</f>
        <v>0.20061000000000001</v>
      </c>
      <c r="CP571">
        <f>GDP!CU572</f>
        <v>0</v>
      </c>
      <c r="CQ571">
        <f>GDP!CV572</f>
        <v>0</v>
      </c>
      <c r="CR571">
        <f>GDP!CW572</f>
        <v>0</v>
      </c>
      <c r="CS571">
        <f>GDP!CX572</f>
        <v>0.19442999999999999</v>
      </c>
      <c r="CT571">
        <f>GDP!CY572</f>
        <v>-4.4200000000000003E-3</v>
      </c>
      <c r="CU571">
        <f>GDP!CZ572</f>
        <v>7.5119999999999992E-2</v>
      </c>
      <c r="CV571">
        <f>GDP!DA572</f>
        <v>2.6509999999999999E-2</v>
      </c>
      <c r="CW571">
        <f>GDP!DB572</f>
        <v>0</v>
      </c>
      <c r="CX571" s="7">
        <f>GDP!DC572</f>
        <v>0</v>
      </c>
      <c r="CY571">
        <f>GDP!DD572</f>
        <v>0</v>
      </c>
      <c r="CZ571">
        <f>GDP!DE572</f>
        <v>0.32522000000000001</v>
      </c>
      <c r="DA571">
        <f>GDP!DF572</f>
        <v>0.31833</v>
      </c>
      <c r="DB571">
        <f>GDP!DG572</f>
        <v>0.48076999999999998</v>
      </c>
      <c r="DC571">
        <f>GDP!DH572</f>
        <v>0.23844000000000001</v>
      </c>
      <c r="DD571">
        <f>GDP!DI572</f>
        <v>0</v>
      </c>
      <c r="DE571" s="7">
        <f>GDP!DJ572</f>
        <v>0</v>
      </c>
      <c r="DF571">
        <f>GDP!DU572</f>
        <v>0.29164000000000001</v>
      </c>
      <c r="DG571" s="7">
        <f>GDP!DV572</f>
        <v>1.36276</v>
      </c>
      <c r="DH571">
        <f>GDP!DW572</f>
        <v>0</v>
      </c>
      <c r="DI571">
        <f>GDP!EA572</f>
        <v>0</v>
      </c>
      <c r="DJ571">
        <f>GDP!EB572</f>
        <v>0</v>
      </c>
      <c r="DK571">
        <f>GDP!EC572</f>
        <v>1</v>
      </c>
      <c r="DL571">
        <f>GDP!ED572</f>
        <v>0</v>
      </c>
      <c r="DM571">
        <f>GDP!EE572</f>
        <v>0</v>
      </c>
      <c r="DN571">
        <f>GDP!DY572</f>
        <v>1</v>
      </c>
      <c r="DO571">
        <f>GDP!DZ572</f>
        <v>0</v>
      </c>
      <c r="DP571">
        <v>68.61</v>
      </c>
      <c r="DQ571" s="84">
        <v>68.605000000000004</v>
      </c>
      <c r="DR571">
        <v>68.609682993592997</v>
      </c>
      <c r="DS571">
        <v>-43.7</v>
      </c>
      <c r="DT571">
        <v>4.4544870593999999</v>
      </c>
      <c r="DU571">
        <v>6.7470300144000035</v>
      </c>
      <c r="DV571">
        <v>2.2925429550000036</v>
      </c>
      <c r="DW571">
        <v>39.0546380388</v>
      </c>
      <c r="DX571">
        <v>32.307608024399997</v>
      </c>
      <c r="DY571">
        <v>6275000000</v>
      </c>
      <c r="DZ571">
        <v>215575000000</v>
      </c>
      <c r="EA571">
        <f t="shared" si="40"/>
        <v>9.5958282996651018E-2</v>
      </c>
      <c r="EB571">
        <f t="shared" si="41"/>
        <v>3.2966066704387322</v>
      </c>
      <c r="EC571">
        <f t="shared" si="42"/>
        <v>-3.2006483874420812</v>
      </c>
      <c r="ED571">
        <v>2086555250000</v>
      </c>
      <c r="EE571">
        <f t="shared" si="43"/>
        <v>31.907929747832338</v>
      </c>
      <c r="EF571">
        <v>296117500000</v>
      </c>
      <c r="EG571">
        <v>1049253250000</v>
      </c>
      <c r="EH571">
        <f t="shared" si="44"/>
        <v>6.7111942760558136</v>
      </c>
    </row>
    <row r="572" spans="1:138" x14ac:dyDescent="0.35">
      <c r="A572" t="s">
        <v>158</v>
      </c>
      <c r="B572" s="7">
        <v>1993</v>
      </c>
      <c r="C572">
        <f>MacroData!D572</f>
        <v>6878.7000000000007</v>
      </c>
      <c r="D572">
        <f>MacroData!E572</f>
        <v>99.617999999999995</v>
      </c>
      <c r="E572">
        <f>MacroData!F572</f>
        <v>99.858000000000004</v>
      </c>
      <c r="F572">
        <f>MacroData!G572</f>
        <v>4856246000000</v>
      </c>
      <c r="G572">
        <f>MacroData!H572</f>
        <v>7077860239276.6104</v>
      </c>
      <c r="H572">
        <f>MacroData!I572</f>
        <v>6878700000000</v>
      </c>
      <c r="I572">
        <f>MacroData!J572</f>
        <v>9521000000000</v>
      </c>
      <c r="J572">
        <f>MacroData!K572</f>
        <v>3.2429999999999999</v>
      </c>
      <c r="K572">
        <f>MacroData!L572</f>
        <v>5.8730000000000002</v>
      </c>
      <c r="L572">
        <f>MacroData!M572</f>
        <v>6753.7763671875</v>
      </c>
      <c r="M572">
        <f>MacroData!N572</f>
        <v>2081.46533203125</v>
      </c>
      <c r="N572">
        <f>MacroData!O572</f>
        <v>259918600</v>
      </c>
      <c r="O572">
        <f>MacroData!P572</f>
        <v>-65175000000</v>
      </c>
      <c r="P572">
        <f>MacroData!Q572</f>
        <v>-70150000000</v>
      </c>
      <c r="Q572">
        <f>MacroData!R572</f>
        <v>1715424945637.1499</v>
      </c>
      <c r="R572">
        <f>MacroData!S572</f>
        <v>9591150000000</v>
      </c>
      <c r="S572">
        <f>MacroData!T572</f>
        <v>1308743236453.4771</v>
      </c>
      <c r="T572">
        <f>MacroData!U572</f>
        <v>6101375000000</v>
      </c>
      <c r="U572">
        <f>MacroData!V572</f>
        <v>6.91</v>
      </c>
      <c r="V572">
        <f>MacroData!W572</f>
        <v>945.6</v>
      </c>
      <c r="W572">
        <f>MacroData!X572</f>
        <v>82.53</v>
      </c>
      <c r="X572">
        <f>MacroData!Y572</f>
        <v>5629165512913.54</v>
      </c>
      <c r="Y572">
        <f>MacroData!Z572</f>
        <v>4471000000000</v>
      </c>
      <c r="Z572">
        <f>MacroData!AA572</f>
        <v>2221132000000</v>
      </c>
      <c r="AA572">
        <f>MacroData!AB572</f>
        <v>327282000000</v>
      </c>
      <c r="AB572">
        <f>MacroData!AC572</f>
        <v>785150000000</v>
      </c>
      <c r="AC572">
        <f>MacroData!AD572</f>
        <v>1830262238891.6799</v>
      </c>
      <c r="AD572">
        <f>MacroData!AE572</f>
        <v>406681709183.67297</v>
      </c>
      <c r="AE572">
        <f>MacroData!AF572</f>
        <v>-5.9110006251181204</v>
      </c>
      <c r="AF572">
        <f>MacroData!AG572</f>
        <v>66.248424521891494</v>
      </c>
      <c r="AG572">
        <f>MacroData!AH572</f>
        <v>0</v>
      </c>
      <c r="AH572">
        <f>MacroData!AI572</f>
        <v>0</v>
      </c>
      <c r="AI572">
        <f>MacroData!AJ572</f>
        <v>0</v>
      </c>
      <c r="AJ572">
        <f>MacroData!AK572</f>
        <v>0</v>
      </c>
      <c r="AK572">
        <f>MacroData!AL572</f>
        <v>0</v>
      </c>
      <c r="AL572">
        <f>MacroData!AM572</f>
        <v>0.25333335000000001</v>
      </c>
      <c r="AM572" t="str">
        <f>MacroData!AN572</f>
        <v>NA</v>
      </c>
      <c r="AN572" s="31">
        <f>GDP!C573+GDP!J573</f>
        <v>7.8369999999999995E-2</v>
      </c>
      <c r="AO572">
        <f>GDP!D573+GDP!K573</f>
        <v>-3.5349999999999999E-2</v>
      </c>
      <c r="AP572">
        <f>GDP!E573+GDP!L573</f>
        <v>0.32489000000000001</v>
      </c>
      <c r="AQ572">
        <f>GDP!F573+GDP!M573</f>
        <v>9.9909999999999999E-2</v>
      </c>
      <c r="AR572">
        <f>GDP!G573+GDP!N573</f>
        <v>1.9879999999999998E-2</v>
      </c>
      <c r="AS572">
        <f>GDP!H573+GDP!O573</f>
        <v>1.6820000000000002E-2</v>
      </c>
      <c r="AT572" s="7">
        <f>GDP!I573+GDP!P573</f>
        <v>-1.376E-2</v>
      </c>
      <c r="AU572">
        <f>GDP!AE573</f>
        <v>1.8350000000000002E-2</v>
      </c>
      <c r="AV572">
        <f>GDP!AF573</f>
        <v>3.0929999999999999E-2</v>
      </c>
      <c r="AW572">
        <f>GDP!AG573</f>
        <v>6.8309999999999996E-2</v>
      </c>
      <c r="AX572">
        <f>GDP!AH573</f>
        <v>1.223E-2</v>
      </c>
      <c r="AY572">
        <f>GDP!AI573</f>
        <v>2.9059999999999999E-2</v>
      </c>
      <c r="AZ572">
        <f>GDP!AJ573</f>
        <v>0</v>
      </c>
      <c r="BA572" s="7">
        <f>GDP!AK573</f>
        <v>1.5299999999999999E-3</v>
      </c>
      <c r="BB572">
        <f>GDP!AS573</f>
        <v>0</v>
      </c>
      <c r="BC572">
        <f>GDP!AT573</f>
        <v>0</v>
      </c>
      <c r="BD572">
        <f>GDP!AU573</f>
        <v>0</v>
      </c>
      <c r="BE572">
        <f>GDP!AV573</f>
        <v>0</v>
      </c>
      <c r="BF572">
        <f>GDP!AW573</f>
        <v>0</v>
      </c>
      <c r="BG572">
        <f>GDP!AX573</f>
        <v>0</v>
      </c>
      <c r="BH572" s="7">
        <f>GDP!AY573</f>
        <v>0</v>
      </c>
      <c r="BI572">
        <f>GDP!AZ573</f>
        <v>-3.82E-3</v>
      </c>
      <c r="BJ572">
        <f>GDP!BA573</f>
        <v>0</v>
      </c>
      <c r="BK572">
        <f>GDP!BB573</f>
        <v>7.6499999999999997E-3</v>
      </c>
      <c r="BL572">
        <f>GDP!BC573</f>
        <v>6.4229999999999995E-2</v>
      </c>
      <c r="BM572">
        <f>GDP!BD573</f>
        <v>3.6700000000000003E-2</v>
      </c>
      <c r="BN572">
        <f>GDP!BE573</f>
        <v>4.4350000000000001E-2</v>
      </c>
      <c r="BO572" s="7">
        <f>GDP!BF573</f>
        <v>-2.1409999999999998E-2</v>
      </c>
      <c r="BP572">
        <f>GDP!BG573+GDP!BN573+GDP!BU573</f>
        <v>2.2899999999999999E-3</v>
      </c>
      <c r="BQ572">
        <f>GDP!BH573+GDP!BO573+GDP!BV573</f>
        <v>0.12196000000000001</v>
      </c>
      <c r="BR572">
        <f>GDP!BI573+GDP!BP573+GDP!BW573</f>
        <v>7.916999999999999E-2</v>
      </c>
      <c r="BS572">
        <f>GDP!BJ573+GDP!BQ573+GDP!BX573</f>
        <v>4.2690000000000006E-2</v>
      </c>
      <c r="BT572">
        <f>GDP!BK573+GDP!BR573+GDP!BY573</f>
        <v>2.7529999999999999E-2</v>
      </c>
      <c r="BU572">
        <f>GDP!BL573+GDP!BS573+GDP!BZ573</f>
        <v>1.376E-2</v>
      </c>
      <c r="BV572" s="7">
        <f>GDP!BM573+GDP!BT573+GDP!CA573</f>
        <v>1.223E-2</v>
      </c>
      <c r="BW572">
        <f>GDP!CB573</f>
        <v>1.7590000000000001E-2</v>
      </c>
      <c r="BX572">
        <f>GDP!CC573</f>
        <v>2.1389999999999999E-2</v>
      </c>
      <c r="BY572">
        <f>GDP!CD573</f>
        <v>0.11487</v>
      </c>
      <c r="BZ572">
        <f>GDP!CE573</f>
        <v>0.12665000000000001</v>
      </c>
      <c r="CA572">
        <f>GDP!CF573</f>
        <v>0.10705000000000001</v>
      </c>
      <c r="CB572">
        <f>GDP!CG573</f>
        <v>8.7169999999999997E-2</v>
      </c>
      <c r="CC572" s="7">
        <f>GDP!CH573</f>
        <v>5.1990000000000001E-2</v>
      </c>
      <c r="CD572">
        <f>GDP!CI573</f>
        <v>0</v>
      </c>
      <c r="CE572">
        <f>GDP!CJ573</f>
        <v>0</v>
      </c>
      <c r="CF572">
        <f>GDP!CK573</f>
        <v>0</v>
      </c>
      <c r="CG572">
        <f>GDP!CL573</f>
        <v>0</v>
      </c>
      <c r="CH572">
        <f>GDP!CM573</f>
        <v>0</v>
      </c>
      <c r="CI572">
        <f>GDP!CN573</f>
        <v>0</v>
      </c>
      <c r="CJ572" s="7">
        <f>GDP!CO573</f>
        <v>0</v>
      </c>
      <c r="CK572">
        <f>GDP!CP573</f>
        <v>1.15E-3</v>
      </c>
      <c r="CL572">
        <f>GDP!CQ573</f>
        <v>0.17498</v>
      </c>
      <c r="CM572">
        <f>GDP!CR573</f>
        <v>0.37847999999999998</v>
      </c>
      <c r="CN572">
        <f>GDP!CS573</f>
        <v>0.23425000000000001</v>
      </c>
      <c r="CO572">
        <f>GDP!CT573</f>
        <v>0.16821</v>
      </c>
      <c r="CP572">
        <f>GDP!CU573</f>
        <v>0.24009</v>
      </c>
      <c r="CQ572">
        <f>GDP!CV573</f>
        <v>0.17280000000000001</v>
      </c>
      <c r="CR572">
        <f>GDP!CW573</f>
        <v>9.2899999999999996E-2</v>
      </c>
      <c r="CS572">
        <f>GDP!CX573</f>
        <v>-4.4200000000000003E-3</v>
      </c>
      <c r="CT572">
        <f>GDP!CY573</f>
        <v>0.40084999999999998</v>
      </c>
      <c r="CU572">
        <f>GDP!CZ573</f>
        <v>0.17637</v>
      </c>
      <c r="CV572">
        <f>GDP!DA573</f>
        <v>8.5639999999999994E-2</v>
      </c>
      <c r="CW572">
        <f>GDP!DB573</f>
        <v>6.1170000000000002E-2</v>
      </c>
      <c r="CX572" s="7">
        <f>GDP!DC573</f>
        <v>-3.3639999999999996E-2</v>
      </c>
      <c r="CY572">
        <f>GDP!DD573</f>
        <v>2.103E-2</v>
      </c>
      <c r="CZ572">
        <f>GDP!DE573</f>
        <v>0.31833</v>
      </c>
      <c r="DA572">
        <f>GDP!DF573</f>
        <v>0.57251999999999992</v>
      </c>
      <c r="DB572">
        <f>GDP!DG573</f>
        <v>0.40359</v>
      </c>
      <c r="DC572">
        <f>GDP!DH573</f>
        <v>0.30279</v>
      </c>
      <c r="DD572">
        <f>GDP!DI573</f>
        <v>0.34101999999999999</v>
      </c>
      <c r="DE572" s="7">
        <f>GDP!DJ573</f>
        <v>0.23702000000000001</v>
      </c>
      <c r="DF572">
        <f>GDP!DU573</f>
        <v>0.77886999999999995</v>
      </c>
      <c r="DG572" s="7">
        <f>GDP!DV573</f>
        <v>2.1962999999999999</v>
      </c>
      <c r="DH572">
        <f>GDP!DW573</f>
        <v>1</v>
      </c>
      <c r="DI572">
        <f>GDP!EA573</f>
        <v>0</v>
      </c>
      <c r="DJ572">
        <f>GDP!EB573</f>
        <v>0</v>
      </c>
      <c r="DK572">
        <f>GDP!EC573</f>
        <v>0</v>
      </c>
      <c r="DL572">
        <f>GDP!ED573</f>
        <v>1</v>
      </c>
      <c r="DM572">
        <f>GDP!EE573</f>
        <v>0</v>
      </c>
      <c r="DN572">
        <f>GDP!DY573</f>
        <v>1</v>
      </c>
      <c r="DO572">
        <f>GDP!DZ573</f>
        <v>0</v>
      </c>
      <c r="DP572">
        <v>70.19</v>
      </c>
      <c r="DQ572" s="84">
        <v>70.191999999999993</v>
      </c>
      <c r="DR572">
        <v>70.195661971012001</v>
      </c>
      <c r="DS572">
        <v>-56.6</v>
      </c>
      <c r="DT572">
        <v>4.3111314250000001</v>
      </c>
      <c r="DU572">
        <v>5.9093597557000024</v>
      </c>
      <c r="DV572">
        <v>1.5982283307000023</v>
      </c>
      <c r="DW572">
        <v>38.456328406300003</v>
      </c>
      <c r="DX572">
        <v>32.5469686506</v>
      </c>
      <c r="DY572">
        <v>6850000000</v>
      </c>
      <c r="DZ572">
        <v>223650000000</v>
      </c>
      <c r="EA572">
        <f t="shared" si="40"/>
        <v>9.9582770000145385E-2</v>
      </c>
      <c r="EB572">
        <f t="shared" si="41"/>
        <v>3.2513410964281042</v>
      </c>
      <c r="EC572">
        <f t="shared" si="42"/>
        <v>-3.1517583264279589</v>
      </c>
      <c r="ED572">
        <v>2186539750000</v>
      </c>
      <c r="EE572">
        <f t="shared" si="43"/>
        <v>31.787107302251876</v>
      </c>
      <c r="EF572">
        <v>291885750000</v>
      </c>
      <c r="EG572">
        <v>1074175750000</v>
      </c>
      <c r="EH572">
        <f t="shared" si="44"/>
        <v>6.2835612072461968</v>
      </c>
    </row>
    <row r="573" spans="1:138" x14ac:dyDescent="0.35">
      <c r="A573" t="s">
        <v>158</v>
      </c>
      <c r="B573" s="7">
        <v>1994</v>
      </c>
      <c r="C573">
        <f>MacroData!D573</f>
        <v>7308.7750000000005</v>
      </c>
      <c r="D573">
        <f>MacroData!E573</f>
        <v>100.70399999999999</v>
      </c>
      <c r="E573">
        <f>MacroData!F573</f>
        <v>101.01300000000001</v>
      </c>
      <c r="F573">
        <f>MacroData!G573</f>
        <v>5203855000000</v>
      </c>
      <c r="G573">
        <f>MacroData!H573</f>
        <v>7443211644995.71</v>
      </c>
      <c r="H573">
        <f>MacroData!I573</f>
        <v>7308775000000</v>
      </c>
      <c r="I573">
        <f>MacroData!J573</f>
        <v>9905450000000</v>
      </c>
      <c r="J573">
        <f>MacroData!K573</f>
        <v>4.6779999999999999</v>
      </c>
      <c r="K573">
        <f>MacroData!L573</f>
        <v>7.08</v>
      </c>
      <c r="L573">
        <f>MacroData!M573</f>
        <v>6972.08837890625</v>
      </c>
      <c r="M573">
        <f>MacroData!N573</f>
        <v>2186.573486328125</v>
      </c>
      <c r="N573">
        <f>MacroData!O573</f>
        <v>263125800</v>
      </c>
      <c r="O573">
        <f>MacroData!P573</f>
        <v>-92524999999.999969</v>
      </c>
      <c r="P573">
        <f>MacroData!Q573</f>
        <v>-50600000000</v>
      </c>
      <c r="Q573">
        <f>MacroData!R573</f>
        <v>1840441911913.76</v>
      </c>
      <c r="R573">
        <f>MacroData!S573</f>
        <v>9956050000000</v>
      </c>
      <c r="S573">
        <f>MacroData!T573</f>
        <v>1439079807321.9231</v>
      </c>
      <c r="T573">
        <f>MacroData!U573</f>
        <v>6338025000000</v>
      </c>
      <c r="U573">
        <f>MacroData!V573</f>
        <v>6.0860000000000003</v>
      </c>
      <c r="V573">
        <f>MacroData!W573</f>
        <v>953.04</v>
      </c>
      <c r="W573">
        <f>MacroData!X573</f>
        <v>87.338999999999999</v>
      </c>
      <c r="X573">
        <f>MacroData!Y573</f>
        <v>5847496120412.4199</v>
      </c>
      <c r="Y573">
        <f>MacroData!Z573</f>
        <v>4741025000000</v>
      </c>
      <c r="Z573">
        <f>MacroData!AA573</f>
        <v>2385258000000</v>
      </c>
      <c r="AA573">
        <f>MacroData!AB573</f>
        <v>341233000000</v>
      </c>
      <c r="AB573">
        <f>MacroData!AC573</f>
        <v>822550000000</v>
      </c>
      <c r="AC573">
        <f>MacroData!AD573</f>
        <v>1835489541310.75</v>
      </c>
      <c r="AD573">
        <f>MacroData!AE573</f>
        <v>401362104591.83698</v>
      </c>
      <c r="AE573">
        <f>MacroData!AF573</f>
        <v>-4.5264083242403803</v>
      </c>
      <c r="AF573">
        <f>MacroData!AG573</f>
        <v>67.9758134970225</v>
      </c>
      <c r="AG573">
        <f>MacroData!AH573</f>
        <v>0</v>
      </c>
      <c r="AH573">
        <f>MacroData!AI573</f>
        <v>0</v>
      </c>
      <c r="AI573">
        <f>MacroData!AJ573</f>
        <v>0</v>
      </c>
      <c r="AJ573">
        <f>MacroData!AK573</f>
        <v>0</v>
      </c>
      <c r="AK573">
        <f>MacroData!AL573</f>
        <v>0</v>
      </c>
      <c r="AL573">
        <f>MacroData!AM573</f>
        <v>0.25333335000000001</v>
      </c>
      <c r="AM573" t="str">
        <f>MacroData!AN573</f>
        <v>NA</v>
      </c>
      <c r="AN573" s="31">
        <f>GDP!C574+GDP!J574</f>
        <v>0</v>
      </c>
      <c r="AO573">
        <f>GDP!D574+GDP!K574</f>
        <v>0.32489000000000001</v>
      </c>
      <c r="AP573">
        <f>GDP!E574+GDP!L574</f>
        <v>9.9909999999999999E-2</v>
      </c>
      <c r="AQ573">
        <f>GDP!F574+GDP!M574</f>
        <v>1.9879999999999998E-2</v>
      </c>
      <c r="AR573">
        <f>GDP!G574+GDP!N574</f>
        <v>1.6820000000000002E-2</v>
      </c>
      <c r="AS573">
        <f>GDP!H574+GDP!O574</f>
        <v>-1.376E-2</v>
      </c>
      <c r="AT573" s="7">
        <f>GDP!I574+GDP!P574</f>
        <v>0</v>
      </c>
      <c r="AU573">
        <f>GDP!AE574</f>
        <v>0</v>
      </c>
      <c r="AV573">
        <f>GDP!AF574</f>
        <v>6.8309999999999996E-2</v>
      </c>
      <c r="AW573">
        <f>GDP!AG574</f>
        <v>1.223E-2</v>
      </c>
      <c r="AX573">
        <f>GDP!AH574</f>
        <v>2.9059999999999999E-2</v>
      </c>
      <c r="AY573">
        <f>GDP!AI574</f>
        <v>0</v>
      </c>
      <c r="AZ573">
        <f>GDP!AJ574</f>
        <v>1.5299999999999999E-3</v>
      </c>
      <c r="BA573" s="7">
        <f>GDP!AK574</f>
        <v>0</v>
      </c>
      <c r="BB573">
        <f>GDP!AS574</f>
        <v>0</v>
      </c>
      <c r="BC573">
        <f>GDP!AT574</f>
        <v>0</v>
      </c>
      <c r="BD573">
        <f>GDP!AU574</f>
        <v>0</v>
      </c>
      <c r="BE573">
        <f>GDP!AV574</f>
        <v>0</v>
      </c>
      <c r="BF573">
        <f>GDP!AW574</f>
        <v>0</v>
      </c>
      <c r="BG573">
        <f>GDP!AX574</f>
        <v>0</v>
      </c>
      <c r="BH573" s="7">
        <f>GDP!AY574</f>
        <v>0</v>
      </c>
      <c r="BI573">
        <f>GDP!AZ574</f>
        <v>0</v>
      </c>
      <c r="BJ573">
        <f>GDP!BA574</f>
        <v>7.6499999999999997E-3</v>
      </c>
      <c r="BK573">
        <f>GDP!BB574</f>
        <v>6.4229999999999995E-2</v>
      </c>
      <c r="BL573">
        <f>GDP!BC574</f>
        <v>3.6700000000000003E-2</v>
      </c>
      <c r="BM573">
        <f>GDP!BD574</f>
        <v>4.4350000000000001E-2</v>
      </c>
      <c r="BN573">
        <f>GDP!BE574</f>
        <v>-2.1409999999999998E-2</v>
      </c>
      <c r="BO573" s="7">
        <f>GDP!BF574</f>
        <v>0</v>
      </c>
      <c r="BP573">
        <f>GDP!BG574+GDP!BN574+GDP!BU574</f>
        <v>0</v>
      </c>
      <c r="BQ573">
        <f>GDP!BH574+GDP!BO574+GDP!BV574</f>
        <v>7.916999999999999E-2</v>
      </c>
      <c r="BR573">
        <f>GDP!BI574+GDP!BP574+GDP!BW574</f>
        <v>4.2690000000000006E-2</v>
      </c>
      <c r="BS573">
        <f>GDP!BJ574+GDP!BQ574+GDP!BX574</f>
        <v>2.7529999999999999E-2</v>
      </c>
      <c r="BT573">
        <f>GDP!BK574+GDP!BR574+GDP!BY574</f>
        <v>1.376E-2</v>
      </c>
      <c r="BU573">
        <f>GDP!BL574+GDP!BS574+GDP!BZ574</f>
        <v>1.223E-2</v>
      </c>
      <c r="BV573" s="7">
        <f>GDP!BM574+GDP!BT574+GDP!CA574</f>
        <v>0</v>
      </c>
      <c r="BW573">
        <f>GDP!CB574</f>
        <v>0</v>
      </c>
      <c r="BX573">
        <f>GDP!CC574</f>
        <v>0.11487</v>
      </c>
      <c r="BY573">
        <f>GDP!CD574</f>
        <v>0.12665000000000001</v>
      </c>
      <c r="BZ573">
        <f>GDP!CE574</f>
        <v>0.10705000000000001</v>
      </c>
      <c r="CA573">
        <f>GDP!CF574</f>
        <v>8.7169999999999997E-2</v>
      </c>
      <c r="CB573">
        <f>GDP!CG574</f>
        <v>5.1990000000000001E-2</v>
      </c>
      <c r="CC573" s="7">
        <f>GDP!CH574</f>
        <v>0</v>
      </c>
      <c r="CD573">
        <f>GDP!CI574</f>
        <v>0</v>
      </c>
      <c r="CE573">
        <f>GDP!CJ574</f>
        <v>0</v>
      </c>
      <c r="CF573">
        <f>GDP!CK574</f>
        <v>0</v>
      </c>
      <c r="CG573">
        <f>GDP!CL574</f>
        <v>0</v>
      </c>
      <c r="CH573">
        <f>GDP!CM574</f>
        <v>0</v>
      </c>
      <c r="CI573">
        <f>GDP!CN574</f>
        <v>0</v>
      </c>
      <c r="CJ573" s="7">
        <f>GDP!CO574</f>
        <v>0</v>
      </c>
      <c r="CK573">
        <f>GDP!CP574</f>
        <v>0</v>
      </c>
      <c r="CL573">
        <f>GDP!CQ574</f>
        <v>0.37847999999999998</v>
      </c>
      <c r="CM573">
        <f>GDP!CR574</f>
        <v>0.23425000000000001</v>
      </c>
      <c r="CN573">
        <f>GDP!CS574</f>
        <v>0.16821</v>
      </c>
      <c r="CO573">
        <f>GDP!CT574</f>
        <v>0.24009</v>
      </c>
      <c r="CP573">
        <f>GDP!CU574</f>
        <v>0.17280000000000001</v>
      </c>
      <c r="CQ573">
        <f>GDP!CV574</f>
        <v>0</v>
      </c>
      <c r="CR573">
        <f>GDP!CW574</f>
        <v>0</v>
      </c>
      <c r="CS573">
        <f>GDP!CX574</f>
        <v>0.40084999999999998</v>
      </c>
      <c r="CT573">
        <f>GDP!CY574</f>
        <v>0.17637</v>
      </c>
      <c r="CU573">
        <f>GDP!CZ574</f>
        <v>8.5639999999999994E-2</v>
      </c>
      <c r="CV573">
        <f>GDP!DA574</f>
        <v>6.1170000000000002E-2</v>
      </c>
      <c r="CW573">
        <f>GDP!DB574</f>
        <v>-3.3639999999999996E-2</v>
      </c>
      <c r="CX573" s="7">
        <f>GDP!DC574</f>
        <v>0</v>
      </c>
      <c r="CY573">
        <f>GDP!DD574</f>
        <v>0</v>
      </c>
      <c r="CZ573">
        <f>GDP!DE574</f>
        <v>0.57251999999999992</v>
      </c>
      <c r="DA573">
        <f>GDP!DF574</f>
        <v>0.40359</v>
      </c>
      <c r="DB573">
        <f>GDP!DG574</f>
        <v>0.30279</v>
      </c>
      <c r="DC573">
        <f>GDP!DH574</f>
        <v>0.34101999999999999</v>
      </c>
      <c r="DD573">
        <f>GDP!DI574</f>
        <v>0.23702000000000001</v>
      </c>
      <c r="DE573" s="7">
        <f>GDP!DJ574</f>
        <v>0</v>
      </c>
      <c r="DF573">
        <f>GDP!DU574</f>
        <v>0.69039000000000006</v>
      </c>
      <c r="DG573" s="7">
        <f>GDP!DV574</f>
        <v>1.8569399999999998</v>
      </c>
      <c r="DH573">
        <f>GDP!DW574</f>
        <v>0</v>
      </c>
      <c r="DI573">
        <f>GDP!EA574</f>
        <v>0</v>
      </c>
      <c r="DJ573">
        <f>GDP!EB574</f>
        <v>0</v>
      </c>
      <c r="DK573">
        <f>GDP!EC574</f>
        <v>0</v>
      </c>
      <c r="DL573">
        <f>GDP!ED574</f>
        <v>1</v>
      </c>
      <c r="DM573">
        <f>GDP!EE574</f>
        <v>0</v>
      </c>
      <c r="DN573">
        <f>GDP!DY574</f>
        <v>1</v>
      </c>
      <c r="DO573">
        <f>GDP!DZ574</f>
        <v>0</v>
      </c>
      <c r="DP573">
        <v>69.39</v>
      </c>
      <c r="DQ573" s="84">
        <v>69.392600000000002</v>
      </c>
      <c r="DR573">
        <v>69.396431002458996</v>
      </c>
      <c r="DS573">
        <v>-83.3</v>
      </c>
      <c r="DT573">
        <v>4.1906039954000001</v>
      </c>
      <c r="DU573">
        <v>4.5267179892000016</v>
      </c>
      <c r="DV573">
        <v>0.33611399380000151</v>
      </c>
      <c r="DW573">
        <v>37.439417695700001</v>
      </c>
      <c r="DX573">
        <v>32.9126997065</v>
      </c>
      <c r="DY573">
        <v>7525000000</v>
      </c>
      <c r="DZ573">
        <v>231275000000</v>
      </c>
      <c r="EA573">
        <f t="shared" si="40"/>
        <v>0.10295843010627635</v>
      </c>
      <c r="EB573">
        <f t="shared" si="41"/>
        <v>3.1643469664889121</v>
      </c>
      <c r="EC573">
        <f t="shared" si="42"/>
        <v>-3.0613885363826356</v>
      </c>
      <c r="ED573">
        <v>2273329750000</v>
      </c>
      <c r="EE573">
        <f t="shared" si="43"/>
        <v>31.104114574603813</v>
      </c>
      <c r="EF573">
        <v>294171500000</v>
      </c>
      <c r="EG573">
        <v>1109567750000</v>
      </c>
      <c r="EH573">
        <f t="shared" si="44"/>
        <v>5.9698902720378246</v>
      </c>
    </row>
    <row r="574" spans="1:138" x14ac:dyDescent="0.35">
      <c r="A574" t="s">
        <v>158</v>
      </c>
      <c r="B574" s="7">
        <v>1995</v>
      </c>
      <c r="C574">
        <f>MacroData!D574</f>
        <v>7664.05</v>
      </c>
      <c r="D574">
        <f>MacroData!E574</f>
        <v>100.693</v>
      </c>
      <c r="E574">
        <f>MacroData!F574</f>
        <v>99.207999999999998</v>
      </c>
      <c r="F574">
        <f>MacroData!G574</f>
        <v>5234099000000</v>
      </c>
      <c r="G574">
        <f>MacroData!H574</f>
        <v>7828972450835.0303</v>
      </c>
      <c r="H574">
        <f>MacroData!I574</f>
        <v>7664050000000</v>
      </c>
      <c r="I574">
        <f>MacroData!J574</f>
        <v>10174750000000</v>
      </c>
      <c r="J574">
        <f>MacroData!K574</f>
        <v>5.968</v>
      </c>
      <c r="K574">
        <f>MacroData!L574</f>
        <v>6.58</v>
      </c>
      <c r="L574">
        <f>MacroData!M574</f>
        <v>7130.42919921875</v>
      </c>
      <c r="M574">
        <f>MacroData!N574</f>
        <v>2280.400634765625</v>
      </c>
      <c r="N574">
        <f>MacroData!O574</f>
        <v>266278400.00000003</v>
      </c>
      <c r="O574">
        <f>MacroData!P574</f>
        <v>-89775000000</v>
      </c>
      <c r="P574">
        <f>MacroData!Q574</f>
        <v>-82525000000</v>
      </c>
      <c r="Q574">
        <f>MacroData!R574</f>
        <v>1945525000000</v>
      </c>
      <c r="R574">
        <f>MacroData!S574</f>
        <v>10257275000000</v>
      </c>
      <c r="S574">
        <f>MacroData!T574</f>
        <v>1535173176020.408</v>
      </c>
      <c r="T574">
        <f>MacroData!U574</f>
        <v>6527575000000</v>
      </c>
      <c r="U574">
        <f>MacroData!V574</f>
        <v>5.5979999999999999</v>
      </c>
      <c r="V574">
        <f>MacroData!W574</f>
        <v>1324.8</v>
      </c>
      <c r="W574">
        <f>MacroData!X574</f>
        <v>89.1</v>
      </c>
      <c r="X574">
        <f>MacroData!Y574</f>
        <v>6022389855701.8701</v>
      </c>
      <c r="Y574">
        <f>MacroData!Z574</f>
        <v>4984175000000</v>
      </c>
      <c r="Z574">
        <f>MacroData!AA574</f>
        <v>2526858000000</v>
      </c>
      <c r="AA574">
        <f>MacroData!AB574</f>
        <v>354333000000</v>
      </c>
      <c r="AB574">
        <f>MacroData!AC574</f>
        <v>871525000000</v>
      </c>
      <c r="AC574">
        <f>MacroData!AD574</f>
        <v>1839268739681.29</v>
      </c>
      <c r="AD574">
        <f>MacroData!AE574</f>
        <v>410351823979.59198</v>
      </c>
      <c r="AE574">
        <f>MacroData!AF574</f>
        <v>-4.1645735609762502</v>
      </c>
      <c r="AF574">
        <f>MacroData!AG574</f>
        <v>69.882820352310802</v>
      </c>
      <c r="AG574">
        <f>MacroData!AH574</f>
        <v>0</v>
      </c>
      <c r="AH574">
        <f>MacroData!AI574</f>
        <v>0</v>
      </c>
      <c r="AI574">
        <f>MacroData!AJ574</f>
        <v>0</v>
      </c>
      <c r="AJ574">
        <f>MacroData!AK574</f>
        <v>0</v>
      </c>
      <c r="AK574">
        <f>MacroData!AL574</f>
        <v>0</v>
      </c>
      <c r="AL574">
        <f>MacroData!AM574</f>
        <v>0.25333335000000001</v>
      </c>
      <c r="AM574" t="str">
        <f>MacroData!AN574</f>
        <v>NA</v>
      </c>
      <c r="AN574" s="31">
        <f>GDP!C575+GDP!J575</f>
        <v>0</v>
      </c>
      <c r="AO574">
        <f>GDP!D575+GDP!K575</f>
        <v>9.9909999999999999E-2</v>
      </c>
      <c r="AP574">
        <f>GDP!E575+GDP!L575</f>
        <v>1.9879999999999998E-2</v>
      </c>
      <c r="AQ574">
        <f>GDP!F575+GDP!M575</f>
        <v>1.6820000000000002E-2</v>
      </c>
      <c r="AR574">
        <f>GDP!G575+GDP!N575</f>
        <v>-1.376E-2</v>
      </c>
      <c r="AS574">
        <f>GDP!H575+GDP!O575</f>
        <v>0</v>
      </c>
      <c r="AT574" s="7">
        <f>GDP!I575+GDP!P575</f>
        <v>0</v>
      </c>
      <c r="AU574">
        <f>GDP!AE575</f>
        <v>0</v>
      </c>
      <c r="AV574">
        <f>GDP!AF575</f>
        <v>1.223E-2</v>
      </c>
      <c r="AW574">
        <f>GDP!AG575</f>
        <v>2.9059999999999999E-2</v>
      </c>
      <c r="AX574">
        <f>GDP!AH575</f>
        <v>0</v>
      </c>
      <c r="AY574">
        <f>GDP!AI575</f>
        <v>1.5299999999999999E-3</v>
      </c>
      <c r="AZ574">
        <f>GDP!AJ575</f>
        <v>0</v>
      </c>
      <c r="BA574" s="7">
        <f>GDP!AK575</f>
        <v>0</v>
      </c>
      <c r="BB574">
        <f>GDP!AS575</f>
        <v>0</v>
      </c>
      <c r="BC574">
        <f>GDP!AT575</f>
        <v>0</v>
      </c>
      <c r="BD574">
        <f>GDP!AU575</f>
        <v>0</v>
      </c>
      <c r="BE574">
        <f>GDP!AV575</f>
        <v>0</v>
      </c>
      <c r="BF574">
        <f>GDP!AW575</f>
        <v>0</v>
      </c>
      <c r="BG574">
        <f>GDP!AX575</f>
        <v>0</v>
      </c>
      <c r="BH574" s="7">
        <f>GDP!AY575</f>
        <v>0</v>
      </c>
      <c r="BI574">
        <f>GDP!AZ575</f>
        <v>0</v>
      </c>
      <c r="BJ574">
        <f>GDP!BA575</f>
        <v>6.4229999999999995E-2</v>
      </c>
      <c r="BK574">
        <f>GDP!BB575</f>
        <v>3.6700000000000003E-2</v>
      </c>
      <c r="BL574">
        <f>GDP!BC575</f>
        <v>4.4350000000000001E-2</v>
      </c>
      <c r="BM574">
        <f>GDP!BD575</f>
        <v>-2.1409999999999998E-2</v>
      </c>
      <c r="BN574">
        <f>GDP!BE575</f>
        <v>0</v>
      </c>
      <c r="BO574" s="7">
        <f>GDP!BF575</f>
        <v>0</v>
      </c>
      <c r="BP574">
        <f>GDP!BG575+GDP!BN575+GDP!BU575</f>
        <v>0</v>
      </c>
      <c r="BQ574">
        <f>GDP!BH575+GDP!BO575+GDP!BV575</f>
        <v>4.2690000000000006E-2</v>
      </c>
      <c r="BR574">
        <f>GDP!BI575+GDP!BP575+GDP!BW575</f>
        <v>2.7529999999999999E-2</v>
      </c>
      <c r="BS574">
        <f>GDP!BJ575+GDP!BQ575+GDP!BX575</f>
        <v>1.376E-2</v>
      </c>
      <c r="BT574">
        <f>GDP!BK575+GDP!BR575+GDP!BY575</f>
        <v>1.223E-2</v>
      </c>
      <c r="BU574">
        <f>GDP!BL575+GDP!BS575+GDP!BZ575</f>
        <v>0</v>
      </c>
      <c r="BV574" s="7">
        <f>GDP!BM575+GDP!BT575+GDP!CA575</f>
        <v>0</v>
      </c>
      <c r="BW574">
        <f>GDP!CB575</f>
        <v>0</v>
      </c>
      <c r="BX574">
        <f>GDP!CC575</f>
        <v>0.12665000000000001</v>
      </c>
      <c r="BY574">
        <f>GDP!CD575</f>
        <v>0.10705000000000001</v>
      </c>
      <c r="BZ574">
        <f>GDP!CE575</f>
        <v>8.7169999999999997E-2</v>
      </c>
      <c r="CA574">
        <f>GDP!CF575</f>
        <v>5.1990000000000001E-2</v>
      </c>
      <c r="CB574">
        <f>GDP!CG575</f>
        <v>0</v>
      </c>
      <c r="CC574" s="7">
        <f>GDP!CH575</f>
        <v>0</v>
      </c>
      <c r="CD574">
        <f>GDP!CI575</f>
        <v>0</v>
      </c>
      <c r="CE574">
        <f>GDP!CJ575</f>
        <v>0</v>
      </c>
      <c r="CF574">
        <f>GDP!CK575</f>
        <v>0</v>
      </c>
      <c r="CG574">
        <f>GDP!CL575</f>
        <v>0</v>
      </c>
      <c r="CH574">
        <f>GDP!CM575</f>
        <v>0</v>
      </c>
      <c r="CI574">
        <f>GDP!CN575</f>
        <v>0</v>
      </c>
      <c r="CJ574" s="7">
        <f>GDP!CO575</f>
        <v>0</v>
      </c>
      <c r="CK574">
        <f>GDP!CP575</f>
        <v>0</v>
      </c>
      <c r="CL574">
        <f>GDP!CQ575</f>
        <v>0.23425000000000001</v>
      </c>
      <c r="CM574">
        <f>GDP!CR575</f>
        <v>0.16821</v>
      </c>
      <c r="CN574">
        <f>GDP!CS575</f>
        <v>0.24009</v>
      </c>
      <c r="CO574">
        <f>GDP!CT575</f>
        <v>0.17280000000000001</v>
      </c>
      <c r="CP574">
        <f>GDP!CU575</f>
        <v>0</v>
      </c>
      <c r="CQ574">
        <f>GDP!CV575</f>
        <v>0</v>
      </c>
      <c r="CR574">
        <f>GDP!CW575</f>
        <v>0</v>
      </c>
      <c r="CS574">
        <f>GDP!CX575</f>
        <v>0.17637</v>
      </c>
      <c r="CT574">
        <f>GDP!CY575</f>
        <v>8.5639999999999994E-2</v>
      </c>
      <c r="CU574">
        <f>GDP!CZ575</f>
        <v>6.1170000000000002E-2</v>
      </c>
      <c r="CV574">
        <f>GDP!DA575</f>
        <v>-3.3639999999999996E-2</v>
      </c>
      <c r="CW574">
        <f>GDP!DB575</f>
        <v>0</v>
      </c>
      <c r="CX574" s="7">
        <f>GDP!DC575</f>
        <v>0</v>
      </c>
      <c r="CY574">
        <f>GDP!DD575</f>
        <v>0</v>
      </c>
      <c r="CZ574">
        <f>GDP!DE575</f>
        <v>0.40359</v>
      </c>
      <c r="DA574">
        <f>GDP!DF575</f>
        <v>0.30279</v>
      </c>
      <c r="DB574">
        <f>GDP!DG575</f>
        <v>0.34101999999999999</v>
      </c>
      <c r="DC574">
        <f>GDP!DH575</f>
        <v>0.23702000000000001</v>
      </c>
      <c r="DD574">
        <f>GDP!DI575</f>
        <v>0</v>
      </c>
      <c r="DE574" s="7">
        <f>GDP!DJ575</f>
        <v>0</v>
      </c>
      <c r="DF574">
        <f>GDP!DU575</f>
        <v>0.28954000000000002</v>
      </c>
      <c r="DG574" s="7">
        <f>GDP!DV575</f>
        <v>1.2844199999999999</v>
      </c>
      <c r="DH574">
        <f>GDP!DW575</f>
        <v>0</v>
      </c>
      <c r="DI574">
        <f>GDP!EA575</f>
        <v>0</v>
      </c>
      <c r="DJ574">
        <f>GDP!EB575</f>
        <v>0</v>
      </c>
      <c r="DK574">
        <f>GDP!EC575</f>
        <v>0</v>
      </c>
      <c r="DL574">
        <f>GDP!ED575</f>
        <v>1</v>
      </c>
      <c r="DM574">
        <f>GDP!EE575</f>
        <v>0</v>
      </c>
      <c r="DN574">
        <f>GDP!DY575</f>
        <v>1</v>
      </c>
      <c r="DO574">
        <f>GDP!DZ575</f>
        <v>0</v>
      </c>
      <c r="DP574">
        <v>68.8</v>
      </c>
      <c r="DQ574" s="84">
        <v>68.8</v>
      </c>
      <c r="DR574">
        <v>68.804157071000006</v>
      </c>
      <c r="DS574">
        <v>-114.7</v>
      </c>
      <c r="DT574">
        <v>4.3969249590999997</v>
      </c>
      <c r="DU574">
        <v>4.163468432800002</v>
      </c>
      <c r="DV574">
        <v>-0.23345652629999769</v>
      </c>
      <c r="DW574">
        <v>37.396001199499999</v>
      </c>
      <c r="DX574">
        <v>33.232532766699997</v>
      </c>
      <c r="DY574">
        <v>-725000000</v>
      </c>
      <c r="DZ574">
        <v>240200000000</v>
      </c>
      <c r="EA574">
        <f t="shared" si="40"/>
        <v>-9.4597503930689397E-3</v>
      </c>
      <c r="EB574">
        <f t="shared" si="41"/>
        <v>3.134113164710564</v>
      </c>
      <c r="EC574">
        <f t="shared" si="42"/>
        <v>-3.1435729151036331</v>
      </c>
      <c r="ED574">
        <v>2370351000000</v>
      </c>
      <c r="EE574">
        <f t="shared" si="43"/>
        <v>30.928177660636347</v>
      </c>
      <c r="EF574">
        <v>307680000000</v>
      </c>
      <c r="EG574">
        <v>1144482000000</v>
      </c>
      <c r="EH574">
        <f t="shared" si="44"/>
        <v>6.3359525779419386</v>
      </c>
    </row>
    <row r="575" spans="1:138" x14ac:dyDescent="0.35">
      <c r="A575" t="s">
        <v>158</v>
      </c>
      <c r="B575" s="7">
        <v>1996</v>
      </c>
      <c r="C575">
        <f>MacroData!D575</f>
        <v>8100.1750000000002</v>
      </c>
      <c r="D575">
        <f>MacroData!E575</f>
        <v>100.872</v>
      </c>
      <c r="E575">
        <f>MacroData!F575</f>
        <v>99.361999999999995</v>
      </c>
      <c r="F575">
        <f>MacroData!G575</f>
        <v>5366964000000</v>
      </c>
      <c r="G575">
        <f>MacroData!H575</f>
        <v>8216504061198.1504</v>
      </c>
      <c r="H575">
        <f>MacroData!I575</f>
        <v>8100175000000</v>
      </c>
      <c r="I575">
        <f>MacroData!J575</f>
        <v>10561000000000</v>
      </c>
      <c r="J575">
        <f>MacroData!K575</f>
        <v>5.44</v>
      </c>
      <c r="K575">
        <f>MacroData!L575</f>
        <v>6.4379999999999997</v>
      </c>
      <c r="L575">
        <f>MacroData!M575</f>
        <v>7326.9404296875</v>
      </c>
      <c r="M575">
        <f>MacroData!N575</f>
        <v>2393.922119140625</v>
      </c>
      <c r="N575">
        <f>MacroData!O575</f>
        <v>269394300</v>
      </c>
      <c r="O575">
        <f>MacroData!P575</f>
        <v>-96425000000</v>
      </c>
      <c r="P575">
        <f>MacroData!Q575</f>
        <v>-96725000000</v>
      </c>
      <c r="Q575">
        <f>MacroData!R575</f>
        <v>2095025000000</v>
      </c>
      <c r="R575">
        <f>MacroData!S575</f>
        <v>10657725000000</v>
      </c>
      <c r="S575">
        <f>MacroData!T575</f>
        <v>1668549413265.3062</v>
      </c>
      <c r="T575">
        <f>MacroData!U575</f>
        <v>6755625000000</v>
      </c>
      <c r="U575">
        <f>MacroData!V575</f>
        <v>5.3979999999999997</v>
      </c>
      <c r="V575">
        <f>MacroData!W575</f>
        <v>1662.29</v>
      </c>
      <c r="W575">
        <f>MacroData!X575</f>
        <v>94.066999999999993</v>
      </c>
      <c r="X575">
        <f>MacroData!Y575</f>
        <v>6232768424718.2002</v>
      </c>
      <c r="Y575">
        <f>MacroData!Z575</f>
        <v>5268075000000</v>
      </c>
      <c r="Z575">
        <f>MacroData!AA575</f>
        <v>2704789000000</v>
      </c>
      <c r="AA575">
        <f>MacroData!AB575</f>
        <v>372989000000</v>
      </c>
      <c r="AB575">
        <f>MacroData!AC575</f>
        <v>913875000000</v>
      </c>
      <c r="AC575">
        <f>MacroData!AD575</f>
        <v>1846085424592.6399</v>
      </c>
      <c r="AD575">
        <f>MacroData!AE575</f>
        <v>426475586734.69397</v>
      </c>
      <c r="AE575">
        <f>MacroData!AF575</f>
        <v>-3.0150583166413099</v>
      </c>
      <c r="AF575">
        <f>MacroData!AG575</f>
        <v>71.931228517510405</v>
      </c>
      <c r="AG575">
        <f>MacroData!AH575</f>
        <v>0</v>
      </c>
      <c r="AH575">
        <f>MacroData!AI575</f>
        <v>0</v>
      </c>
      <c r="AI575">
        <f>MacroData!AJ575</f>
        <v>0</v>
      </c>
      <c r="AJ575">
        <f>MacroData!AK575</f>
        <v>0</v>
      </c>
      <c r="AK575">
        <f>MacroData!AL575</f>
        <v>0</v>
      </c>
      <c r="AL575">
        <f>MacroData!AM575</f>
        <v>0.25333335000000001</v>
      </c>
      <c r="AM575" t="str">
        <f>MacroData!AN575</f>
        <v>NA</v>
      </c>
      <c r="AN575" s="31">
        <f>GDP!C576+GDP!J576</f>
        <v>0</v>
      </c>
      <c r="AO575">
        <f>GDP!D576+GDP!K576</f>
        <v>1.9879999999999998E-2</v>
      </c>
      <c r="AP575">
        <f>GDP!E576+GDP!L576</f>
        <v>1.6820000000000002E-2</v>
      </c>
      <c r="AQ575">
        <f>GDP!F576+GDP!M576</f>
        <v>-1.376E-2</v>
      </c>
      <c r="AR575">
        <f>GDP!G576+GDP!N576</f>
        <v>0</v>
      </c>
      <c r="AS575">
        <f>GDP!H576+GDP!O576</f>
        <v>0</v>
      </c>
      <c r="AT575" s="7">
        <f>GDP!I576+GDP!P576</f>
        <v>0</v>
      </c>
      <c r="AU575">
        <f>GDP!AE576</f>
        <v>0</v>
      </c>
      <c r="AV575">
        <f>GDP!AF576</f>
        <v>2.9059999999999999E-2</v>
      </c>
      <c r="AW575">
        <f>GDP!AG576</f>
        <v>0</v>
      </c>
      <c r="AX575">
        <f>GDP!AH576</f>
        <v>1.5299999999999999E-3</v>
      </c>
      <c r="AY575">
        <f>GDP!AI576</f>
        <v>0</v>
      </c>
      <c r="AZ575">
        <f>GDP!AJ576</f>
        <v>0</v>
      </c>
      <c r="BA575" s="7">
        <f>GDP!AK576</f>
        <v>0</v>
      </c>
      <c r="BB575">
        <f>GDP!AS576</f>
        <v>0</v>
      </c>
      <c r="BC575">
        <f>GDP!AT576</f>
        <v>0</v>
      </c>
      <c r="BD575">
        <f>GDP!AU576</f>
        <v>0</v>
      </c>
      <c r="BE575">
        <f>GDP!AV576</f>
        <v>0</v>
      </c>
      <c r="BF575">
        <f>GDP!AW576</f>
        <v>0</v>
      </c>
      <c r="BG575">
        <f>GDP!AX576</f>
        <v>0</v>
      </c>
      <c r="BH575" s="7">
        <f>GDP!AY576</f>
        <v>0</v>
      </c>
      <c r="BI575">
        <f>GDP!AZ576</f>
        <v>0</v>
      </c>
      <c r="BJ575">
        <f>GDP!BA576</f>
        <v>3.6700000000000003E-2</v>
      </c>
      <c r="BK575">
        <f>GDP!BB576</f>
        <v>4.4350000000000001E-2</v>
      </c>
      <c r="BL575">
        <f>GDP!BC576</f>
        <v>-2.1409999999999998E-2</v>
      </c>
      <c r="BM575">
        <f>GDP!BD576</f>
        <v>0</v>
      </c>
      <c r="BN575">
        <f>GDP!BE576</f>
        <v>0</v>
      </c>
      <c r="BO575" s="7">
        <f>GDP!BF576</f>
        <v>0</v>
      </c>
      <c r="BP575">
        <f>GDP!BG576+GDP!BN576+GDP!BU576</f>
        <v>0</v>
      </c>
      <c r="BQ575">
        <f>GDP!BH576+GDP!BO576+GDP!BV576</f>
        <v>2.7529999999999999E-2</v>
      </c>
      <c r="BR575">
        <f>GDP!BI576+GDP!BP576+GDP!BW576</f>
        <v>1.376E-2</v>
      </c>
      <c r="BS575">
        <f>GDP!BJ576+GDP!BQ576+GDP!BX576</f>
        <v>1.223E-2</v>
      </c>
      <c r="BT575">
        <f>GDP!BK576+GDP!BR576+GDP!BY576</f>
        <v>0</v>
      </c>
      <c r="BU575">
        <f>GDP!BL576+GDP!BS576+GDP!BZ576</f>
        <v>0</v>
      </c>
      <c r="BV575" s="7">
        <f>GDP!BM576+GDP!BT576+GDP!CA576</f>
        <v>0</v>
      </c>
      <c r="BW575">
        <f>GDP!CB576</f>
        <v>0</v>
      </c>
      <c r="BX575">
        <f>GDP!CC576</f>
        <v>0.10705000000000001</v>
      </c>
      <c r="BY575">
        <f>GDP!CD576</f>
        <v>8.7169999999999997E-2</v>
      </c>
      <c r="BZ575">
        <f>GDP!CE576</f>
        <v>5.1990000000000001E-2</v>
      </c>
      <c r="CA575">
        <f>GDP!CF576</f>
        <v>0</v>
      </c>
      <c r="CB575">
        <f>GDP!CG576</f>
        <v>0</v>
      </c>
      <c r="CC575" s="7">
        <f>GDP!CH576</f>
        <v>0</v>
      </c>
      <c r="CD575">
        <f>GDP!CI576</f>
        <v>0</v>
      </c>
      <c r="CE575">
        <f>GDP!CJ576</f>
        <v>0</v>
      </c>
      <c r="CF575">
        <f>GDP!CK576</f>
        <v>0</v>
      </c>
      <c r="CG575">
        <f>GDP!CL576</f>
        <v>0</v>
      </c>
      <c r="CH575">
        <f>GDP!CM576</f>
        <v>0</v>
      </c>
      <c r="CI575">
        <f>GDP!CN576</f>
        <v>0</v>
      </c>
      <c r="CJ575" s="7">
        <f>GDP!CO576</f>
        <v>0</v>
      </c>
      <c r="CK575">
        <f>GDP!CP576</f>
        <v>0</v>
      </c>
      <c r="CL575">
        <f>GDP!CQ576</f>
        <v>0.16821</v>
      </c>
      <c r="CM575">
        <f>GDP!CR576</f>
        <v>0.24009</v>
      </c>
      <c r="CN575">
        <f>GDP!CS576</f>
        <v>0.17280000000000001</v>
      </c>
      <c r="CO575">
        <f>GDP!CT576</f>
        <v>0</v>
      </c>
      <c r="CP575">
        <f>GDP!CU576</f>
        <v>0</v>
      </c>
      <c r="CQ575">
        <f>GDP!CV576</f>
        <v>0</v>
      </c>
      <c r="CR575">
        <f>GDP!CW576</f>
        <v>0</v>
      </c>
      <c r="CS575">
        <f>GDP!CX576</f>
        <v>8.5639999999999994E-2</v>
      </c>
      <c r="CT575">
        <f>GDP!CY576</f>
        <v>6.1170000000000002E-2</v>
      </c>
      <c r="CU575">
        <f>GDP!CZ576</f>
        <v>-3.3639999999999996E-2</v>
      </c>
      <c r="CV575">
        <f>GDP!DA576</f>
        <v>0</v>
      </c>
      <c r="CW575">
        <f>GDP!DB576</f>
        <v>0</v>
      </c>
      <c r="CX575" s="7">
        <f>GDP!DC576</f>
        <v>0</v>
      </c>
      <c r="CY575">
        <f>GDP!DD576</f>
        <v>0</v>
      </c>
      <c r="CZ575">
        <f>GDP!DE576</f>
        <v>0.30279</v>
      </c>
      <c r="DA575">
        <f>GDP!DF576</f>
        <v>0.34101999999999999</v>
      </c>
      <c r="DB575">
        <f>GDP!DG576</f>
        <v>0.23702000000000001</v>
      </c>
      <c r="DC575">
        <f>GDP!DH576</f>
        <v>0</v>
      </c>
      <c r="DD575">
        <f>GDP!DI576</f>
        <v>0</v>
      </c>
      <c r="DE575" s="7">
        <f>GDP!DJ576</f>
        <v>0</v>
      </c>
      <c r="DF575">
        <f>GDP!DU576</f>
        <v>0.11317000000000001</v>
      </c>
      <c r="DG575" s="7">
        <f>GDP!DV576</f>
        <v>0.88083</v>
      </c>
      <c r="DH575">
        <f>GDP!DW576</f>
        <v>0</v>
      </c>
      <c r="DI575">
        <f>GDP!EA576</f>
        <v>0</v>
      </c>
      <c r="DJ575">
        <f>GDP!EB576</f>
        <v>0</v>
      </c>
      <c r="DK575">
        <f>GDP!EC576</f>
        <v>0</v>
      </c>
      <c r="DL575">
        <f>GDP!ED576</f>
        <v>1</v>
      </c>
      <c r="DM575">
        <f>GDP!EE576</f>
        <v>0</v>
      </c>
      <c r="DN575">
        <f>GDP!DY576</f>
        <v>1</v>
      </c>
      <c r="DO575">
        <f>GDP!DZ576</f>
        <v>0</v>
      </c>
      <c r="DP575">
        <v>68.03</v>
      </c>
      <c r="DQ575" s="84">
        <v>68.0274</v>
      </c>
      <c r="DR575">
        <v>68.031752400410994</v>
      </c>
      <c r="DS575">
        <v>-3.8</v>
      </c>
      <c r="DT575">
        <v>4.1153549223999999</v>
      </c>
      <c r="DU575">
        <v>3.0157895474999989</v>
      </c>
      <c r="DV575">
        <v>-1.0995653749000009</v>
      </c>
      <c r="DW575">
        <v>36.692780012100002</v>
      </c>
      <c r="DX575">
        <v>33.676990464600003</v>
      </c>
      <c r="DY575">
        <v>1475000000</v>
      </c>
      <c r="DZ575">
        <v>244975000000</v>
      </c>
      <c r="EA575">
        <f t="shared" si="40"/>
        <v>1.8209483128450929E-2</v>
      </c>
      <c r="EB575">
        <f t="shared" si="41"/>
        <v>3.0243173758591637</v>
      </c>
      <c r="EC575">
        <f t="shared" si="42"/>
        <v>-3.006107892730713</v>
      </c>
      <c r="ED575">
        <v>2463398500000</v>
      </c>
      <c r="EE575">
        <f t="shared" si="43"/>
        <v>30.411670118238188</v>
      </c>
      <c r="EF575">
        <v>319951250000</v>
      </c>
      <c r="EG575">
        <v>1176498500000</v>
      </c>
      <c r="EH575">
        <f t="shared" si="44"/>
        <v>5.9812591238539641</v>
      </c>
    </row>
    <row r="576" spans="1:138" x14ac:dyDescent="0.35">
      <c r="A576" t="s">
        <v>158</v>
      </c>
      <c r="B576" s="7">
        <v>1997</v>
      </c>
      <c r="C576">
        <f>MacroData!D576</f>
        <v>8608.5249999999996</v>
      </c>
      <c r="D576">
        <f>MacroData!E576</f>
        <v>102.02200000000001</v>
      </c>
      <c r="E576">
        <f>MacroData!F576</f>
        <v>100.407</v>
      </c>
      <c r="F576">
        <f>MacroData!G576</f>
        <v>5307622000000</v>
      </c>
      <c r="G576">
        <f>MacroData!H576</f>
        <v>8619807618891.3799</v>
      </c>
      <c r="H576">
        <f>MacroData!I576</f>
        <v>8608525000000</v>
      </c>
      <c r="I576">
        <f>MacroData!J576</f>
        <v>11034850000000</v>
      </c>
      <c r="J576">
        <f>MacroData!K576</f>
        <v>5.6609999999999996</v>
      </c>
      <c r="K576">
        <f>MacroData!L576</f>
        <v>6.3529999999999998</v>
      </c>
      <c r="L576">
        <f>MacroData!M576</f>
        <v>7555.326171875</v>
      </c>
      <c r="M576">
        <f>MacroData!N576</f>
        <v>2519.361328125</v>
      </c>
      <c r="N576">
        <f>MacroData!O576</f>
        <v>272646900</v>
      </c>
      <c r="O576">
        <f>MacroData!P576</f>
        <v>-102025000000.00003</v>
      </c>
      <c r="P576">
        <f>MacroData!Q576</f>
        <v>-75425000000</v>
      </c>
      <c r="Q576">
        <f>MacroData!R576</f>
        <v>2249975000000</v>
      </c>
      <c r="R576">
        <f>MacroData!S576</f>
        <v>11110275000000</v>
      </c>
      <c r="S576">
        <f>MacroData!T576</f>
        <v>1813684948979.592</v>
      </c>
      <c r="T576">
        <f>MacroData!U576</f>
        <v>7009875000000</v>
      </c>
      <c r="U576">
        <f>MacroData!V576</f>
        <v>4.9370000000000003</v>
      </c>
      <c r="V576">
        <f>MacroData!W576</f>
        <v>2210.46</v>
      </c>
      <c r="W576">
        <f>MacroData!X576</f>
        <v>100.884</v>
      </c>
      <c r="X576">
        <f>MacroData!Y576</f>
        <v>6467364494299.8496</v>
      </c>
      <c r="Y576">
        <f>MacroData!Z576</f>
        <v>5560725000000</v>
      </c>
      <c r="Z576">
        <f>MacroData!AA576</f>
        <v>2896427000000</v>
      </c>
      <c r="AA576">
        <f>MacroData!AB576</f>
        <v>382202000000</v>
      </c>
      <c r="AB576">
        <f>MacroData!AC576</f>
        <v>943250000000</v>
      </c>
      <c r="AC576">
        <f>MacroData!AD576</f>
        <v>1878897343155.55</v>
      </c>
      <c r="AD576">
        <f>MacroData!AE576</f>
        <v>436290051020.40802</v>
      </c>
      <c r="AE576">
        <f>MacroData!AF576</f>
        <v>-1.6219387177245801</v>
      </c>
      <c r="AF576">
        <f>MacroData!AG576</f>
        <v>73.612757608346001</v>
      </c>
      <c r="AG576">
        <f>MacroData!AH576</f>
        <v>0</v>
      </c>
      <c r="AH576">
        <f>MacroData!AI576</f>
        <v>0</v>
      </c>
      <c r="AI576">
        <f>MacroData!AJ576</f>
        <v>0</v>
      </c>
      <c r="AJ576">
        <f>MacroData!AK576</f>
        <v>0</v>
      </c>
      <c r="AK576">
        <f>MacroData!AL576</f>
        <v>0</v>
      </c>
      <c r="AL576">
        <f>MacroData!AM576</f>
        <v>0.25333335000000001</v>
      </c>
      <c r="AM576" t="str">
        <f>MacroData!AN576</f>
        <v>NA</v>
      </c>
      <c r="AN576" s="31">
        <f>GDP!C577+GDP!J577</f>
        <v>0</v>
      </c>
      <c r="AO576">
        <f>GDP!D577+GDP!K577</f>
        <v>1.6820000000000002E-2</v>
      </c>
      <c r="AP576">
        <f>GDP!E577+GDP!L577</f>
        <v>-1.376E-2</v>
      </c>
      <c r="AQ576">
        <f>GDP!F577+GDP!M577</f>
        <v>0</v>
      </c>
      <c r="AR576">
        <f>GDP!G577+GDP!N577</f>
        <v>0</v>
      </c>
      <c r="AS576">
        <f>GDP!H577+GDP!O577</f>
        <v>0</v>
      </c>
      <c r="AT576" s="7">
        <f>GDP!I577+GDP!P577</f>
        <v>0</v>
      </c>
      <c r="AU576">
        <f>GDP!AE577</f>
        <v>0</v>
      </c>
      <c r="AV576">
        <f>GDP!AF577</f>
        <v>0</v>
      </c>
      <c r="AW576">
        <f>GDP!AG577</f>
        <v>1.5299999999999999E-3</v>
      </c>
      <c r="AX576">
        <f>GDP!AH577</f>
        <v>0</v>
      </c>
      <c r="AY576">
        <f>GDP!AI577</f>
        <v>0</v>
      </c>
      <c r="AZ576">
        <f>GDP!AJ577</f>
        <v>0</v>
      </c>
      <c r="BA576" s="7">
        <f>GDP!AK577</f>
        <v>0</v>
      </c>
      <c r="BB576">
        <f>GDP!AS577</f>
        <v>0</v>
      </c>
      <c r="BC576">
        <f>GDP!AT577</f>
        <v>0</v>
      </c>
      <c r="BD576">
        <f>GDP!AU577</f>
        <v>0</v>
      </c>
      <c r="BE576">
        <f>GDP!AV577</f>
        <v>0</v>
      </c>
      <c r="BF576">
        <f>GDP!AW577</f>
        <v>0</v>
      </c>
      <c r="BG576">
        <f>GDP!AX577</f>
        <v>0</v>
      </c>
      <c r="BH576" s="7">
        <f>GDP!AY577</f>
        <v>0</v>
      </c>
      <c r="BI576">
        <f>GDP!AZ577</f>
        <v>0</v>
      </c>
      <c r="BJ576">
        <f>GDP!BA577</f>
        <v>4.4350000000000001E-2</v>
      </c>
      <c r="BK576">
        <f>GDP!BB577</f>
        <v>-2.1409999999999998E-2</v>
      </c>
      <c r="BL576">
        <f>GDP!BC577</f>
        <v>0</v>
      </c>
      <c r="BM576">
        <f>GDP!BD577</f>
        <v>0</v>
      </c>
      <c r="BN576">
        <f>GDP!BE577</f>
        <v>0</v>
      </c>
      <c r="BO576" s="7">
        <f>GDP!BF577</f>
        <v>0</v>
      </c>
      <c r="BP576">
        <f>GDP!BG577+GDP!BN577+GDP!BU577</f>
        <v>0</v>
      </c>
      <c r="BQ576">
        <f>GDP!BH577+GDP!BO577+GDP!BV577</f>
        <v>1.376E-2</v>
      </c>
      <c r="BR576">
        <f>GDP!BI577+GDP!BP577+GDP!BW577</f>
        <v>1.223E-2</v>
      </c>
      <c r="BS576">
        <f>GDP!BJ577+GDP!BQ577+GDP!BX577</f>
        <v>0</v>
      </c>
      <c r="BT576">
        <f>GDP!BK577+GDP!BR577+GDP!BY577</f>
        <v>0</v>
      </c>
      <c r="BU576">
        <f>GDP!BL577+GDP!BS577+GDP!BZ577</f>
        <v>0</v>
      </c>
      <c r="BV576" s="7">
        <f>GDP!BM577+GDP!BT577+GDP!CA577</f>
        <v>0</v>
      </c>
      <c r="BW576">
        <f>GDP!CB577</f>
        <v>0</v>
      </c>
      <c r="BX576">
        <f>GDP!CC577</f>
        <v>8.7169999999999997E-2</v>
      </c>
      <c r="BY576">
        <f>GDP!CD577</f>
        <v>5.1990000000000001E-2</v>
      </c>
      <c r="BZ576">
        <f>GDP!CE577</f>
        <v>0</v>
      </c>
      <c r="CA576">
        <f>GDP!CF577</f>
        <v>0</v>
      </c>
      <c r="CB576">
        <f>GDP!CG577</f>
        <v>0</v>
      </c>
      <c r="CC576" s="7">
        <f>GDP!CH577</f>
        <v>0</v>
      </c>
      <c r="CD576">
        <f>GDP!CI577</f>
        <v>0</v>
      </c>
      <c r="CE576">
        <f>GDP!CJ577</f>
        <v>0</v>
      </c>
      <c r="CF576">
        <f>GDP!CK577</f>
        <v>0</v>
      </c>
      <c r="CG576">
        <f>GDP!CL577</f>
        <v>0</v>
      </c>
      <c r="CH576">
        <f>GDP!CM577</f>
        <v>0</v>
      </c>
      <c r="CI576">
        <f>GDP!CN577</f>
        <v>0</v>
      </c>
      <c r="CJ576" s="7">
        <f>GDP!CO577</f>
        <v>0</v>
      </c>
      <c r="CK576">
        <f>GDP!CP577</f>
        <v>0</v>
      </c>
      <c r="CL576">
        <f>GDP!CQ577</f>
        <v>0.24009</v>
      </c>
      <c r="CM576">
        <f>GDP!CR577</f>
        <v>0.17280000000000001</v>
      </c>
      <c r="CN576">
        <f>GDP!CS577</f>
        <v>0</v>
      </c>
      <c r="CO576">
        <f>GDP!CT577</f>
        <v>0</v>
      </c>
      <c r="CP576">
        <f>GDP!CU577</f>
        <v>0</v>
      </c>
      <c r="CQ576">
        <f>GDP!CV577</f>
        <v>0</v>
      </c>
      <c r="CR576">
        <f>GDP!CW577</f>
        <v>0</v>
      </c>
      <c r="CS576">
        <f>GDP!CX577</f>
        <v>6.1170000000000002E-2</v>
      </c>
      <c r="CT576">
        <f>GDP!CY577</f>
        <v>-3.3639999999999996E-2</v>
      </c>
      <c r="CU576">
        <f>GDP!CZ577</f>
        <v>0</v>
      </c>
      <c r="CV576">
        <f>GDP!DA577</f>
        <v>0</v>
      </c>
      <c r="CW576">
        <f>GDP!DB577</f>
        <v>0</v>
      </c>
      <c r="CX576" s="7">
        <f>GDP!DC577</f>
        <v>0</v>
      </c>
      <c r="CY576">
        <f>GDP!DD577</f>
        <v>0</v>
      </c>
      <c r="CZ576">
        <f>GDP!DE577</f>
        <v>0.34101999999999999</v>
      </c>
      <c r="DA576">
        <f>GDP!DF577</f>
        <v>0.23702000000000001</v>
      </c>
      <c r="DB576">
        <f>GDP!DG577</f>
        <v>0</v>
      </c>
      <c r="DC576">
        <f>GDP!DH577</f>
        <v>0</v>
      </c>
      <c r="DD576">
        <f>GDP!DI577</f>
        <v>0</v>
      </c>
      <c r="DE576" s="7">
        <f>GDP!DJ577</f>
        <v>0</v>
      </c>
      <c r="DF576">
        <f>GDP!DU577</f>
        <v>2.7530000000000006E-2</v>
      </c>
      <c r="DG576" s="7">
        <f>GDP!DV577</f>
        <v>0.57804</v>
      </c>
      <c r="DH576">
        <f>GDP!DW577</f>
        <v>0</v>
      </c>
      <c r="DI576">
        <f>GDP!EA577</f>
        <v>0</v>
      </c>
      <c r="DJ576">
        <f>GDP!EB577</f>
        <v>0</v>
      </c>
      <c r="DK576">
        <f>GDP!EC577</f>
        <v>0</v>
      </c>
      <c r="DL576">
        <f>GDP!ED577</f>
        <v>1</v>
      </c>
      <c r="DM576">
        <f>GDP!EE577</f>
        <v>0</v>
      </c>
      <c r="DN576">
        <f>GDP!DY577</f>
        <v>1</v>
      </c>
      <c r="DO576">
        <f>GDP!DZ577</f>
        <v>0</v>
      </c>
      <c r="DP576">
        <v>65.62</v>
      </c>
      <c r="DQ576" s="84">
        <v>65.620500000000007</v>
      </c>
      <c r="DR576">
        <v>65.624726651778005</v>
      </c>
      <c r="DS576">
        <v>0.8</v>
      </c>
      <c r="DT576">
        <v>3.8770838515000001</v>
      </c>
      <c r="DU576">
        <v>1.6215681233999959</v>
      </c>
      <c r="DV576">
        <v>-2.2555157281000042</v>
      </c>
      <c r="DW576">
        <v>35.581230639099999</v>
      </c>
      <c r="DX576">
        <v>33.959662515700003</v>
      </c>
      <c r="DY576">
        <v>-2575000000</v>
      </c>
      <c r="DZ576">
        <v>249875000000</v>
      </c>
      <c r="EA576">
        <f t="shared" si="40"/>
        <v>-2.9912209118286813E-2</v>
      </c>
      <c r="EB576">
        <f t="shared" si="41"/>
        <v>2.902645923662881</v>
      </c>
      <c r="EC576">
        <f t="shared" si="42"/>
        <v>-2.9325581327811676</v>
      </c>
      <c r="ED576">
        <v>2550112500000</v>
      </c>
      <c r="EE576">
        <f t="shared" si="43"/>
        <v>29.623106165109586</v>
      </c>
      <c r="EF576">
        <v>329532750000</v>
      </c>
      <c r="EG576">
        <v>1224626500000</v>
      </c>
      <c r="EH576">
        <f t="shared" si="44"/>
        <v>5.6989327993211853</v>
      </c>
    </row>
    <row r="577" spans="1:138" x14ac:dyDescent="0.35">
      <c r="A577" t="s">
        <v>158</v>
      </c>
      <c r="B577" s="7">
        <v>1998</v>
      </c>
      <c r="C577">
        <f>MacroData!D577</f>
        <v>9089.1500000000015</v>
      </c>
      <c r="D577">
        <f>MacroData!E577</f>
        <v>102.167</v>
      </c>
      <c r="E577">
        <f>MacroData!F577</f>
        <v>99.409000000000006</v>
      </c>
      <c r="F577">
        <f>MacroData!G577</f>
        <v>5244474000000</v>
      </c>
      <c r="G577">
        <f>MacroData!H577</f>
        <v>8992807509527.9199</v>
      </c>
      <c r="H577">
        <f>MacroData!I577</f>
        <v>9089150000000</v>
      </c>
      <c r="I577">
        <f>MacroData!J577</f>
        <v>11525875000000</v>
      </c>
      <c r="J577">
        <f>MacroData!K577</f>
        <v>5.5</v>
      </c>
      <c r="K577">
        <f>MacroData!L577</f>
        <v>5.2640000000000002</v>
      </c>
      <c r="L577">
        <f>MacroData!M577</f>
        <v>7891.71142578125</v>
      </c>
      <c r="M577">
        <f>MacroData!N577</f>
        <v>2691.109619140625</v>
      </c>
      <c r="N577">
        <f>MacroData!O577</f>
        <v>275854100</v>
      </c>
      <c r="O577">
        <f>MacroData!P577</f>
        <v>-162725000000</v>
      </c>
      <c r="P577">
        <f>MacroData!Q577</f>
        <v>-208350000000</v>
      </c>
      <c r="Q577">
        <f>MacroData!R577</f>
        <v>2450150000000</v>
      </c>
      <c r="R577">
        <f>MacroData!S577</f>
        <v>11734225000000</v>
      </c>
      <c r="S577">
        <f>MacroData!T577</f>
        <v>1998849591836.7349</v>
      </c>
      <c r="T577">
        <f>MacroData!U577</f>
        <v>7384725000000</v>
      </c>
      <c r="U577">
        <f>MacroData!V577</f>
        <v>4.5060000000000002</v>
      </c>
      <c r="V577">
        <f>MacroData!W577</f>
        <v>2870.05</v>
      </c>
      <c r="W577">
        <f>MacroData!X577</f>
        <v>111.839</v>
      </c>
      <c r="X577">
        <f>MacroData!Y577</f>
        <v>6813200163987.75</v>
      </c>
      <c r="Y577">
        <f>MacroData!Z577</f>
        <v>5903000000000</v>
      </c>
      <c r="Z577">
        <f>MacroData!AA577</f>
        <v>3085249000000</v>
      </c>
      <c r="AA577">
        <f>MacroData!AB577</f>
        <v>401924000000</v>
      </c>
      <c r="AB577">
        <f>MacroData!AC577</f>
        <v>966100000000</v>
      </c>
      <c r="AC577">
        <f>MacroData!AD577</f>
        <v>1908919012454.24</v>
      </c>
      <c r="AD577">
        <f>MacroData!AE577</f>
        <v>451300408163.26501</v>
      </c>
      <c r="AE577">
        <f>MacroData!AF577</f>
        <v>-0.41065446163832697</v>
      </c>
      <c r="AF577">
        <f>MacroData!AG577</f>
        <v>74.755433058708903</v>
      </c>
      <c r="AG577">
        <f>MacroData!AH577</f>
        <v>0</v>
      </c>
      <c r="AH577">
        <f>MacroData!AI577</f>
        <v>0</v>
      </c>
      <c r="AI577">
        <f>MacroData!AJ577</f>
        <v>0</v>
      </c>
      <c r="AJ577">
        <f>MacroData!AK577</f>
        <v>0</v>
      </c>
      <c r="AK577">
        <f>MacroData!AL577</f>
        <v>0</v>
      </c>
      <c r="AL577">
        <f>MacroData!AM577</f>
        <v>0.25333335000000001</v>
      </c>
      <c r="AM577">
        <f>MacroData!AN577</f>
        <v>1.9762857142857142</v>
      </c>
      <c r="AN577" s="31">
        <f>GDP!C578+GDP!J578</f>
        <v>0</v>
      </c>
      <c r="AO577">
        <f>GDP!D578+GDP!K578</f>
        <v>-1.376E-2</v>
      </c>
      <c r="AP577">
        <f>GDP!E578+GDP!L578</f>
        <v>0</v>
      </c>
      <c r="AQ577">
        <f>GDP!F578+GDP!M578</f>
        <v>0</v>
      </c>
      <c r="AR577">
        <f>GDP!G578+GDP!N578</f>
        <v>0</v>
      </c>
      <c r="AS577">
        <f>GDP!H578+GDP!O578</f>
        <v>0</v>
      </c>
      <c r="AT577" s="7">
        <f>GDP!I578+GDP!P578</f>
        <v>0</v>
      </c>
      <c r="AU577">
        <f>GDP!AE578</f>
        <v>0</v>
      </c>
      <c r="AV577">
        <f>GDP!AF578</f>
        <v>1.5299999999999999E-3</v>
      </c>
      <c r="AW577">
        <f>GDP!AG578</f>
        <v>0</v>
      </c>
      <c r="AX577">
        <f>GDP!AH578</f>
        <v>0</v>
      </c>
      <c r="AY577">
        <f>GDP!AI578</f>
        <v>0</v>
      </c>
      <c r="AZ577">
        <f>GDP!AJ578</f>
        <v>0</v>
      </c>
      <c r="BA577" s="7">
        <f>GDP!AK578</f>
        <v>0</v>
      </c>
      <c r="BB577">
        <f>GDP!AS578</f>
        <v>0</v>
      </c>
      <c r="BC577">
        <f>GDP!AT578</f>
        <v>0</v>
      </c>
      <c r="BD577">
        <f>GDP!AU578</f>
        <v>0</v>
      </c>
      <c r="BE577">
        <f>GDP!AV578</f>
        <v>0</v>
      </c>
      <c r="BF577">
        <f>GDP!AW578</f>
        <v>0</v>
      </c>
      <c r="BG577">
        <f>GDP!AX578</f>
        <v>0</v>
      </c>
      <c r="BH577" s="7">
        <f>GDP!AY578</f>
        <v>0</v>
      </c>
      <c r="BI577">
        <f>GDP!AZ578</f>
        <v>0</v>
      </c>
      <c r="BJ577">
        <f>GDP!BA578</f>
        <v>-2.1409999999999998E-2</v>
      </c>
      <c r="BK577">
        <f>GDP!BB578</f>
        <v>0</v>
      </c>
      <c r="BL577">
        <f>GDP!BC578</f>
        <v>0</v>
      </c>
      <c r="BM577">
        <f>GDP!BD578</f>
        <v>0</v>
      </c>
      <c r="BN577">
        <f>GDP!BE578</f>
        <v>0</v>
      </c>
      <c r="BO577" s="7">
        <f>GDP!BF578</f>
        <v>0</v>
      </c>
      <c r="BP577">
        <f>GDP!BG578+GDP!BN578+GDP!BU578</f>
        <v>0</v>
      </c>
      <c r="BQ577">
        <f>GDP!BH578+GDP!BO578+GDP!BV578</f>
        <v>1.223E-2</v>
      </c>
      <c r="BR577">
        <f>GDP!BI578+GDP!BP578+GDP!BW578</f>
        <v>0</v>
      </c>
      <c r="BS577">
        <f>GDP!BJ578+GDP!BQ578+GDP!BX578</f>
        <v>0</v>
      </c>
      <c r="BT577">
        <f>GDP!BK578+GDP!BR578+GDP!BY578</f>
        <v>0</v>
      </c>
      <c r="BU577">
        <f>GDP!BL578+GDP!BS578+GDP!BZ578</f>
        <v>0</v>
      </c>
      <c r="BV577" s="7">
        <f>GDP!BM578+GDP!BT578+GDP!CA578</f>
        <v>0</v>
      </c>
      <c r="BW577">
        <f>GDP!CB578</f>
        <v>0</v>
      </c>
      <c r="BX577">
        <f>GDP!CC578</f>
        <v>5.1990000000000001E-2</v>
      </c>
      <c r="BY577">
        <f>GDP!CD578</f>
        <v>0</v>
      </c>
      <c r="BZ577">
        <f>GDP!CE578</f>
        <v>0</v>
      </c>
      <c r="CA577">
        <f>GDP!CF578</f>
        <v>0</v>
      </c>
      <c r="CB577">
        <f>GDP!CG578</f>
        <v>0</v>
      </c>
      <c r="CC577" s="7">
        <f>GDP!CH578</f>
        <v>0</v>
      </c>
      <c r="CD577">
        <f>GDP!CI578</f>
        <v>0</v>
      </c>
      <c r="CE577">
        <f>GDP!CJ578</f>
        <v>0</v>
      </c>
      <c r="CF577">
        <f>GDP!CK578</f>
        <v>0</v>
      </c>
      <c r="CG577">
        <f>GDP!CL578</f>
        <v>0</v>
      </c>
      <c r="CH577">
        <f>GDP!CM578</f>
        <v>0</v>
      </c>
      <c r="CI577">
        <f>GDP!CN578</f>
        <v>0</v>
      </c>
      <c r="CJ577" s="7">
        <f>GDP!CO578</f>
        <v>0</v>
      </c>
      <c r="CK577">
        <f>GDP!CP578</f>
        <v>0</v>
      </c>
      <c r="CL577">
        <f>GDP!CQ578</f>
        <v>0.17280000000000001</v>
      </c>
      <c r="CM577">
        <f>GDP!CR578</f>
        <v>0</v>
      </c>
      <c r="CN577">
        <f>GDP!CS578</f>
        <v>0</v>
      </c>
      <c r="CO577">
        <f>GDP!CT578</f>
        <v>0</v>
      </c>
      <c r="CP577">
        <f>GDP!CU578</f>
        <v>0</v>
      </c>
      <c r="CQ577">
        <f>GDP!CV578</f>
        <v>0</v>
      </c>
      <c r="CR577">
        <f>GDP!CW578</f>
        <v>0</v>
      </c>
      <c r="CS577">
        <f>GDP!CX578</f>
        <v>-3.3639999999999996E-2</v>
      </c>
      <c r="CT577">
        <f>GDP!CY578</f>
        <v>0</v>
      </c>
      <c r="CU577">
        <f>GDP!CZ578</f>
        <v>0</v>
      </c>
      <c r="CV577">
        <f>GDP!DA578</f>
        <v>0</v>
      </c>
      <c r="CW577">
        <f>GDP!DB578</f>
        <v>0</v>
      </c>
      <c r="CX577" s="7">
        <f>GDP!DC578</f>
        <v>0</v>
      </c>
      <c r="CY577">
        <f>GDP!DD578</f>
        <v>0</v>
      </c>
      <c r="CZ577">
        <f>GDP!DE578</f>
        <v>0.23702000000000001</v>
      </c>
      <c r="DA577">
        <f>GDP!DF578</f>
        <v>0</v>
      </c>
      <c r="DB577">
        <f>GDP!DG578</f>
        <v>0</v>
      </c>
      <c r="DC577">
        <f>GDP!DH578</f>
        <v>0</v>
      </c>
      <c r="DD577">
        <f>GDP!DI578</f>
        <v>0</v>
      </c>
      <c r="DE577" s="7">
        <f>GDP!DJ578</f>
        <v>0</v>
      </c>
      <c r="DF577">
        <f>GDP!DU578</f>
        <v>-3.3639999999999996E-2</v>
      </c>
      <c r="DG577" s="7">
        <f>GDP!DV578</f>
        <v>0.23702000000000001</v>
      </c>
      <c r="DH577">
        <f>GDP!DW578</f>
        <v>0</v>
      </c>
      <c r="DI577">
        <f>GDP!EA578</f>
        <v>0</v>
      </c>
      <c r="DJ577">
        <f>GDP!EB578</f>
        <v>0</v>
      </c>
      <c r="DK577">
        <f>GDP!EC578</f>
        <v>0</v>
      </c>
      <c r="DL577">
        <f>GDP!ED578</f>
        <v>1</v>
      </c>
      <c r="DM577">
        <f>GDP!EE578</f>
        <v>0</v>
      </c>
      <c r="DN577">
        <f>GDP!DY578</f>
        <v>1</v>
      </c>
      <c r="DO577">
        <f>GDP!DZ578</f>
        <v>0</v>
      </c>
      <c r="DP577">
        <v>62.47</v>
      </c>
      <c r="DQ577" s="84">
        <v>62.471699999999998</v>
      </c>
      <c r="DR577">
        <v>62.476612224465001</v>
      </c>
      <c r="DS577">
        <v>-6.6</v>
      </c>
      <c r="DT577">
        <v>3.5851909421000001</v>
      </c>
      <c r="DU577">
        <v>0.41070900910000319</v>
      </c>
      <c r="DV577">
        <v>-3.1744819329999969</v>
      </c>
      <c r="DW577">
        <v>34.711661069000002</v>
      </c>
      <c r="DX577">
        <v>34.300952059899998</v>
      </c>
      <c r="DY577">
        <v>1750000000</v>
      </c>
      <c r="DZ577">
        <v>255325000000</v>
      </c>
      <c r="EA577">
        <f t="shared" si="40"/>
        <v>1.9253725595902806E-2</v>
      </c>
      <c r="EB577">
        <f t="shared" si="41"/>
        <v>2.8091185644422199</v>
      </c>
      <c r="EC577">
        <f t="shared" si="42"/>
        <v>-2.789864838846317</v>
      </c>
      <c r="ED577">
        <v>2640170000000</v>
      </c>
      <c r="EE577">
        <f t="shared" si="43"/>
        <v>29.047490689448409</v>
      </c>
      <c r="EF577">
        <v>341401750000</v>
      </c>
      <c r="EG577">
        <v>1272113000000</v>
      </c>
      <c r="EH577">
        <f t="shared" si="44"/>
        <v>5.4631708580272837</v>
      </c>
    </row>
    <row r="578" spans="1:138" x14ac:dyDescent="0.35">
      <c r="A578" t="s">
        <v>158</v>
      </c>
      <c r="B578" s="7">
        <v>1999</v>
      </c>
      <c r="C578">
        <f>MacroData!D578</f>
        <v>9660.625</v>
      </c>
      <c r="D578">
        <f>MacroData!E578</f>
        <v>102.32299999999999</v>
      </c>
      <c r="E578">
        <f>MacroData!F578</f>
        <v>100.29600000000001</v>
      </c>
      <c r="F578">
        <f>MacroData!G578</f>
        <v>5056196000000</v>
      </c>
      <c r="G578">
        <f>MacroData!H578</f>
        <v>9426610821594.1191</v>
      </c>
      <c r="H578">
        <f>MacroData!I578</f>
        <v>9660625000000</v>
      </c>
      <c r="I578">
        <f>MacroData!J578</f>
        <v>12065900000000</v>
      </c>
      <c r="J578">
        <f>MacroData!K578</f>
        <v>5.3579999999999997</v>
      </c>
      <c r="K578">
        <f>MacroData!L578</f>
        <v>5.6369999999999996</v>
      </c>
      <c r="L578">
        <f>MacroData!M578</f>
        <v>8268.2333984375</v>
      </c>
      <c r="M578">
        <f>MacroData!N578</f>
        <v>2868.887451171875</v>
      </c>
      <c r="N578">
        <f>MacroData!O578</f>
        <v>279040200</v>
      </c>
      <c r="O578">
        <f>MacroData!P578</f>
        <v>-261425000000.00003</v>
      </c>
      <c r="P578">
        <f>MacroData!Q578</f>
        <v>-326050000000</v>
      </c>
      <c r="Q578">
        <f>MacroData!R578</f>
        <v>2654650000000</v>
      </c>
      <c r="R578">
        <f>MacroData!S578</f>
        <v>12391950000000</v>
      </c>
      <c r="S578">
        <f>MacroData!T578</f>
        <v>2169700000000</v>
      </c>
      <c r="T578">
        <f>MacroData!U578</f>
        <v>7775900000000</v>
      </c>
      <c r="U578">
        <f>MacroData!V578</f>
        <v>4.218</v>
      </c>
      <c r="V578">
        <f>MacroData!W578</f>
        <v>3513.55</v>
      </c>
      <c r="W578">
        <f>MacroData!X578</f>
        <v>112.40300000000001</v>
      </c>
      <c r="X578">
        <f>MacroData!Y578</f>
        <v>7174105136383.8301</v>
      </c>
      <c r="Y578">
        <f>MacroData!Z578</f>
        <v>6307025000000</v>
      </c>
      <c r="Z578">
        <f>MacroData!AA578</f>
        <v>3271973000000</v>
      </c>
      <c r="AA578">
        <f>MacroData!AB578</f>
        <v>427873000000</v>
      </c>
      <c r="AB578">
        <f>MacroData!AC578</f>
        <v>1000725000000</v>
      </c>
      <c r="AC578">
        <f>MacroData!AD578</f>
        <v>1968150000000</v>
      </c>
      <c r="AD578">
        <f>MacroData!AE578</f>
        <v>484950000000</v>
      </c>
      <c r="AE578">
        <f>MacroData!AF578</f>
        <v>-2.8466067154040001E-2</v>
      </c>
      <c r="AF578">
        <f>MacroData!AG578</f>
        <v>76.391102265249003</v>
      </c>
      <c r="AG578">
        <f>MacroData!AH578</f>
        <v>0</v>
      </c>
      <c r="AH578">
        <f>MacroData!AI578</f>
        <v>0</v>
      </c>
      <c r="AI578">
        <f>MacroData!AJ578</f>
        <v>0</v>
      </c>
      <c r="AJ578">
        <f>MacroData!AK578</f>
        <v>0</v>
      </c>
      <c r="AK578">
        <f>MacroData!AL578</f>
        <v>0</v>
      </c>
      <c r="AL578">
        <f>MacroData!AM578</f>
        <v>0.25333335000000001</v>
      </c>
      <c r="AM578" t="str">
        <f>MacroData!AN578</f>
        <v>NA</v>
      </c>
      <c r="AN578" s="31">
        <f>GDP!C579+GDP!J579</f>
        <v>0</v>
      </c>
      <c r="AO578">
        <f>GDP!D579+GDP!K579</f>
        <v>0</v>
      </c>
      <c r="AP578">
        <f>GDP!E579+GDP!L579</f>
        <v>0</v>
      </c>
      <c r="AQ578">
        <f>GDP!F579+GDP!M579</f>
        <v>0</v>
      </c>
      <c r="AR578">
        <f>GDP!G579+GDP!N579</f>
        <v>0</v>
      </c>
      <c r="AS578">
        <f>GDP!H579+GDP!O579</f>
        <v>0</v>
      </c>
      <c r="AT578" s="7">
        <f>GDP!I579+GDP!P579</f>
        <v>0</v>
      </c>
      <c r="AU578">
        <f>GDP!AE579</f>
        <v>0</v>
      </c>
      <c r="AV578">
        <f>GDP!AF579</f>
        <v>0</v>
      </c>
      <c r="AW578">
        <f>GDP!AG579</f>
        <v>0</v>
      </c>
      <c r="AX578">
        <f>GDP!AH579</f>
        <v>0</v>
      </c>
      <c r="AY578">
        <f>GDP!AI579</f>
        <v>0</v>
      </c>
      <c r="AZ578">
        <f>GDP!AJ579</f>
        <v>0</v>
      </c>
      <c r="BA578" s="7">
        <f>GDP!AK579</f>
        <v>0</v>
      </c>
      <c r="BB578">
        <f>GDP!AS579</f>
        <v>0</v>
      </c>
      <c r="BC578">
        <f>GDP!AT579</f>
        <v>0</v>
      </c>
      <c r="BD578">
        <f>GDP!AU579</f>
        <v>0</v>
      </c>
      <c r="BE578">
        <f>GDP!AV579</f>
        <v>0</v>
      </c>
      <c r="BF578">
        <f>GDP!AW579</f>
        <v>0</v>
      </c>
      <c r="BG578">
        <f>GDP!AX579</f>
        <v>0</v>
      </c>
      <c r="BH578" s="7">
        <f>GDP!AY579</f>
        <v>0</v>
      </c>
      <c r="BI578">
        <f>GDP!AZ579</f>
        <v>0</v>
      </c>
      <c r="BJ578">
        <f>GDP!BA579</f>
        <v>0</v>
      </c>
      <c r="BK578">
        <f>GDP!BB579</f>
        <v>0</v>
      </c>
      <c r="BL578">
        <f>GDP!BC579</f>
        <v>0</v>
      </c>
      <c r="BM578">
        <f>GDP!BD579</f>
        <v>0</v>
      </c>
      <c r="BN578">
        <f>GDP!BE579</f>
        <v>0</v>
      </c>
      <c r="BO578" s="7">
        <f>GDP!BF579</f>
        <v>0</v>
      </c>
      <c r="BP578">
        <f>GDP!BG579+GDP!BN579+GDP!BU579</f>
        <v>0</v>
      </c>
      <c r="BQ578">
        <f>GDP!BH579+GDP!BO579+GDP!BV579</f>
        <v>0</v>
      </c>
      <c r="BR578">
        <f>GDP!BI579+GDP!BP579+GDP!BW579</f>
        <v>0</v>
      </c>
      <c r="BS578">
        <f>GDP!BJ579+GDP!BQ579+GDP!BX579</f>
        <v>0</v>
      </c>
      <c r="BT578">
        <f>GDP!BK579+GDP!BR579+GDP!BY579</f>
        <v>0</v>
      </c>
      <c r="BU578">
        <f>GDP!BL579+GDP!BS579+GDP!BZ579</f>
        <v>0</v>
      </c>
      <c r="BV578" s="7">
        <f>GDP!BM579+GDP!BT579+GDP!CA579</f>
        <v>0</v>
      </c>
      <c r="BW578">
        <f>GDP!CB579</f>
        <v>0</v>
      </c>
      <c r="BX578">
        <f>GDP!CC579</f>
        <v>0</v>
      </c>
      <c r="BY578">
        <f>GDP!CD579</f>
        <v>0</v>
      </c>
      <c r="BZ578">
        <f>GDP!CE579</f>
        <v>0</v>
      </c>
      <c r="CA578">
        <f>GDP!CF579</f>
        <v>0</v>
      </c>
      <c r="CB578">
        <f>GDP!CG579</f>
        <v>0</v>
      </c>
      <c r="CC578" s="7">
        <f>GDP!CH579</f>
        <v>0</v>
      </c>
      <c r="CD578">
        <f>GDP!CI579</f>
        <v>0</v>
      </c>
      <c r="CE578">
        <f>GDP!CJ579</f>
        <v>0</v>
      </c>
      <c r="CF578">
        <f>GDP!CK579</f>
        <v>0</v>
      </c>
      <c r="CG578">
        <f>GDP!CL579</f>
        <v>0</v>
      </c>
      <c r="CH578">
        <f>GDP!CM579</f>
        <v>0</v>
      </c>
      <c r="CI578">
        <f>GDP!CN579</f>
        <v>0</v>
      </c>
      <c r="CJ578" s="7">
        <f>GDP!CO579</f>
        <v>0</v>
      </c>
      <c r="CK578">
        <f>GDP!CP579</f>
        <v>0</v>
      </c>
      <c r="CL578">
        <f>GDP!CQ579</f>
        <v>0</v>
      </c>
      <c r="CM578">
        <f>GDP!CR579</f>
        <v>0</v>
      </c>
      <c r="CN578">
        <f>GDP!CS579</f>
        <v>0</v>
      </c>
      <c r="CO578">
        <f>GDP!CT579</f>
        <v>0</v>
      </c>
      <c r="CP578">
        <f>GDP!CU579</f>
        <v>0</v>
      </c>
      <c r="CQ578">
        <f>GDP!CV579</f>
        <v>0</v>
      </c>
      <c r="CR578">
        <f>GDP!CW579</f>
        <v>0</v>
      </c>
      <c r="CS578">
        <f>GDP!CX579</f>
        <v>0</v>
      </c>
      <c r="CT578">
        <f>GDP!CY579</f>
        <v>0</v>
      </c>
      <c r="CU578">
        <f>GDP!CZ579</f>
        <v>0</v>
      </c>
      <c r="CV578">
        <f>GDP!DA579</f>
        <v>0</v>
      </c>
      <c r="CW578">
        <f>GDP!DB579</f>
        <v>0</v>
      </c>
      <c r="CX578" s="7">
        <f>GDP!DC579</f>
        <v>0</v>
      </c>
      <c r="CY578">
        <f>GDP!DD579</f>
        <v>0</v>
      </c>
      <c r="CZ578">
        <f>GDP!DE579</f>
        <v>0</v>
      </c>
      <c r="DA578">
        <f>GDP!DF579</f>
        <v>0</v>
      </c>
      <c r="DB578">
        <f>GDP!DG579</f>
        <v>0</v>
      </c>
      <c r="DC578">
        <f>GDP!DH579</f>
        <v>0</v>
      </c>
      <c r="DD578">
        <f>GDP!DI579</f>
        <v>0</v>
      </c>
      <c r="DE578" s="7">
        <f>GDP!DJ579</f>
        <v>0</v>
      </c>
      <c r="DF578">
        <f>GDP!DU579</f>
        <v>0</v>
      </c>
      <c r="DG578" s="7">
        <f>GDP!DV579</f>
        <v>0</v>
      </c>
      <c r="DH578">
        <f>GDP!DW579</f>
        <v>0</v>
      </c>
      <c r="DI578">
        <f>GDP!EA579</f>
        <v>0</v>
      </c>
      <c r="DJ578">
        <f>GDP!EB579</f>
        <v>0</v>
      </c>
      <c r="DK578">
        <f>GDP!EC579</f>
        <v>0</v>
      </c>
      <c r="DL578">
        <f>GDP!ED579</f>
        <v>0</v>
      </c>
      <c r="DM578">
        <f>GDP!EE579</f>
        <v>0</v>
      </c>
      <c r="DN578">
        <f>GDP!DY579</f>
        <v>0</v>
      </c>
      <c r="DO578">
        <f>GDP!DZ579</f>
        <v>0</v>
      </c>
      <c r="DP578">
        <v>58.88</v>
      </c>
      <c r="DQ578" s="84">
        <v>58.908799999999999</v>
      </c>
      <c r="DR578">
        <v>58.913030989196002</v>
      </c>
      <c r="DS578">
        <v>12.5</v>
      </c>
      <c r="DT578">
        <v>3.1586655817999998</v>
      </c>
      <c r="DU578">
        <v>3.1097893300000123E-2</v>
      </c>
      <c r="DV578">
        <v>-3.1275676884999997</v>
      </c>
      <c r="DW578">
        <v>34.2800278729</v>
      </c>
      <c r="DX578">
        <v>34.2489299796</v>
      </c>
      <c r="DY578">
        <v>11975000000</v>
      </c>
      <c r="DZ578">
        <v>264950000000</v>
      </c>
      <c r="EA578">
        <f t="shared" si="40"/>
        <v>0.1239567833344116</v>
      </c>
      <c r="EB578">
        <f t="shared" si="41"/>
        <v>2.7425761790774406</v>
      </c>
      <c r="EC578">
        <f t="shared" si="42"/>
        <v>-2.6186193957430288</v>
      </c>
      <c r="ED578">
        <v>2786205250000</v>
      </c>
      <c r="EE578">
        <f t="shared" si="43"/>
        <v>28.840838455068901</v>
      </c>
      <c r="EF578">
        <v>368466500000</v>
      </c>
      <c r="EG578">
        <v>1357571500000</v>
      </c>
      <c r="EH578">
        <f t="shared" si="44"/>
        <v>5.0557568173696668</v>
      </c>
    </row>
    <row r="579" spans="1:138" x14ac:dyDescent="0.35">
      <c r="A579" t="s">
        <v>158</v>
      </c>
      <c r="B579" s="7">
        <v>2000</v>
      </c>
      <c r="C579">
        <f>MacroData!D579</f>
        <v>10284.75</v>
      </c>
      <c r="D579">
        <f>MacroData!E579</f>
        <v>102.489</v>
      </c>
      <c r="E579">
        <f>MacroData!F579</f>
        <v>99.686000000000007</v>
      </c>
      <c r="F579">
        <f>MacroData!G579</f>
        <v>4946099000000</v>
      </c>
      <c r="G579">
        <f>MacroData!H579</f>
        <v>9951092733485.1406</v>
      </c>
      <c r="H579">
        <f>MacroData!I579</f>
        <v>10284750000000</v>
      </c>
      <c r="I579">
        <f>MacroData!J579</f>
        <v>12559650000000</v>
      </c>
      <c r="J579">
        <f>MacroData!K579</f>
        <v>6.4829999999999997</v>
      </c>
      <c r="K579">
        <f>MacroData!L579</f>
        <v>6.0289999999999999</v>
      </c>
      <c r="L579">
        <f>MacroData!M579</f>
        <v>8609.68359375</v>
      </c>
      <c r="M579">
        <f>MacroData!N579</f>
        <v>2999.3037109375</v>
      </c>
      <c r="N579">
        <f>MacroData!O579</f>
        <v>282162400</v>
      </c>
      <c r="O579">
        <f>MacroData!P579</f>
        <v>-380075000000</v>
      </c>
      <c r="P579">
        <f>MacroData!Q579</f>
        <v>-434375000000</v>
      </c>
      <c r="Q579">
        <f>MacroData!R579</f>
        <v>2822300000000</v>
      </c>
      <c r="R579">
        <f>MacroData!S579</f>
        <v>12994025000000</v>
      </c>
      <c r="S579">
        <f>MacroData!T579</f>
        <v>2321700000000</v>
      </c>
      <c r="T579">
        <f>MacroData!U579</f>
        <v>8170700000000</v>
      </c>
      <c r="U579">
        <f>MacroData!V579</f>
        <v>3.9870000000000001</v>
      </c>
      <c r="V579">
        <f>MacroData!W579</f>
        <v>3117.4</v>
      </c>
      <c r="W579">
        <f>MacroData!X579</f>
        <v>115.82899999999999</v>
      </c>
      <c r="X579">
        <f>MacroData!Y579</f>
        <v>7538325495580.9805</v>
      </c>
      <c r="Y579">
        <f>MacroData!Z579</f>
        <v>6792375000000</v>
      </c>
      <c r="Z579">
        <f>MacroData!AA579</f>
        <v>3531570000000</v>
      </c>
      <c r="AA579">
        <f>MacroData!AB579</f>
        <v>462420000000</v>
      </c>
      <c r="AB579">
        <f>MacroData!AC579</f>
        <v>1053525000000</v>
      </c>
      <c r="AC579">
        <f>MacroData!AD579</f>
        <v>1998425000000</v>
      </c>
      <c r="AD579">
        <f>MacroData!AE579</f>
        <v>500600000000</v>
      </c>
      <c r="AE579">
        <f>MacroData!AF579</f>
        <v>0.78951846180023799</v>
      </c>
      <c r="AF579">
        <f>MacroData!AG579</f>
        <v>78.970720756871501</v>
      </c>
      <c r="AG579">
        <f>MacroData!AH579</f>
        <v>0</v>
      </c>
      <c r="AH579">
        <f>MacroData!AI579</f>
        <v>0</v>
      </c>
      <c r="AI579">
        <f>MacroData!AJ579</f>
        <v>1</v>
      </c>
      <c r="AJ579">
        <f>MacroData!AK579</f>
        <v>0</v>
      </c>
      <c r="AK579">
        <f>MacroData!AL579</f>
        <v>0</v>
      </c>
      <c r="AL579">
        <f>MacroData!AM579</f>
        <v>0.25333335000000001</v>
      </c>
      <c r="AM579" t="str">
        <f>MacroData!AN579</f>
        <v>NA</v>
      </c>
      <c r="AN579" s="31">
        <f>GDP!C580+GDP!J580</f>
        <v>0</v>
      </c>
      <c r="AO579">
        <f>GDP!D580+GDP!K580</f>
        <v>0</v>
      </c>
      <c r="AP579">
        <f>GDP!E580+GDP!L580</f>
        <v>0</v>
      </c>
      <c r="AQ579">
        <f>GDP!F580+GDP!M580</f>
        <v>0</v>
      </c>
      <c r="AR579">
        <f>GDP!G580+GDP!N580</f>
        <v>0</v>
      </c>
      <c r="AS579">
        <f>GDP!H580+GDP!O580</f>
        <v>0</v>
      </c>
      <c r="AT579" s="7">
        <f>GDP!I580+GDP!P580</f>
        <v>0</v>
      </c>
      <c r="AU579">
        <f>GDP!AE580</f>
        <v>0</v>
      </c>
      <c r="AV579">
        <f>GDP!AF580</f>
        <v>0</v>
      </c>
      <c r="AW579">
        <f>GDP!AG580</f>
        <v>0</v>
      </c>
      <c r="AX579">
        <f>GDP!AH580</f>
        <v>0</v>
      </c>
      <c r="AY579">
        <f>GDP!AI580</f>
        <v>0</v>
      </c>
      <c r="AZ579">
        <f>GDP!AJ580</f>
        <v>0</v>
      </c>
      <c r="BA579" s="7">
        <f>GDP!AK580</f>
        <v>0</v>
      </c>
      <c r="BB579">
        <f>GDP!AS580</f>
        <v>0</v>
      </c>
      <c r="BC579">
        <f>GDP!AT580</f>
        <v>0</v>
      </c>
      <c r="BD579">
        <f>GDP!AU580</f>
        <v>0</v>
      </c>
      <c r="BE579">
        <f>GDP!AV580</f>
        <v>0</v>
      </c>
      <c r="BF579">
        <f>GDP!AW580</f>
        <v>0</v>
      </c>
      <c r="BG579">
        <f>GDP!AX580</f>
        <v>0</v>
      </c>
      <c r="BH579" s="7">
        <f>GDP!AY580</f>
        <v>0</v>
      </c>
      <c r="BI579">
        <f>GDP!AZ580</f>
        <v>0</v>
      </c>
      <c r="BJ579">
        <f>GDP!BA580</f>
        <v>0</v>
      </c>
      <c r="BK579">
        <f>GDP!BB580</f>
        <v>0</v>
      </c>
      <c r="BL579">
        <f>GDP!BC580</f>
        <v>0</v>
      </c>
      <c r="BM579">
        <f>GDP!BD580</f>
        <v>0</v>
      </c>
      <c r="BN579">
        <f>GDP!BE580</f>
        <v>0</v>
      </c>
      <c r="BO579" s="7">
        <f>GDP!BF580</f>
        <v>0</v>
      </c>
      <c r="BP579">
        <f>GDP!BG580+GDP!BN580+GDP!BU580</f>
        <v>0</v>
      </c>
      <c r="BQ579">
        <f>GDP!BH580+GDP!BO580+GDP!BV580</f>
        <v>0</v>
      </c>
      <c r="BR579">
        <f>GDP!BI580+GDP!BP580+GDP!BW580</f>
        <v>0</v>
      </c>
      <c r="BS579">
        <f>GDP!BJ580+GDP!BQ580+GDP!BX580</f>
        <v>0</v>
      </c>
      <c r="BT579">
        <f>GDP!BK580+GDP!BR580+GDP!BY580</f>
        <v>0</v>
      </c>
      <c r="BU579">
        <f>GDP!BL580+GDP!BS580+GDP!BZ580</f>
        <v>0</v>
      </c>
      <c r="BV579" s="7">
        <f>GDP!BM580+GDP!BT580+GDP!CA580</f>
        <v>0</v>
      </c>
      <c r="BW579">
        <f>GDP!CB580</f>
        <v>0</v>
      </c>
      <c r="BX579">
        <f>GDP!CC580</f>
        <v>0</v>
      </c>
      <c r="BY579">
        <f>GDP!CD580</f>
        <v>0</v>
      </c>
      <c r="BZ579">
        <f>GDP!CE580</f>
        <v>0</v>
      </c>
      <c r="CA579">
        <f>GDP!CF580</f>
        <v>0</v>
      </c>
      <c r="CB579">
        <f>GDP!CG580</f>
        <v>0</v>
      </c>
      <c r="CC579" s="7">
        <f>GDP!CH580</f>
        <v>0</v>
      </c>
      <c r="CD579">
        <f>GDP!CI580</f>
        <v>0</v>
      </c>
      <c r="CE579">
        <f>GDP!CJ580</f>
        <v>0</v>
      </c>
      <c r="CF579">
        <f>GDP!CK580</f>
        <v>0</v>
      </c>
      <c r="CG579">
        <f>GDP!CL580</f>
        <v>0</v>
      </c>
      <c r="CH579">
        <f>GDP!CM580</f>
        <v>0</v>
      </c>
      <c r="CI579">
        <f>GDP!CN580</f>
        <v>0</v>
      </c>
      <c r="CJ579" s="7">
        <f>GDP!CO580</f>
        <v>0</v>
      </c>
      <c r="CK579">
        <f>GDP!CP580</f>
        <v>0</v>
      </c>
      <c r="CL579">
        <f>GDP!CQ580</f>
        <v>0</v>
      </c>
      <c r="CM579">
        <f>GDP!CR580</f>
        <v>0</v>
      </c>
      <c r="CN579">
        <f>GDP!CS580</f>
        <v>0</v>
      </c>
      <c r="CO579">
        <f>GDP!CT580</f>
        <v>0</v>
      </c>
      <c r="CP579">
        <f>GDP!CU580</f>
        <v>0</v>
      </c>
      <c r="CQ579">
        <f>GDP!CV580</f>
        <v>0</v>
      </c>
      <c r="CR579">
        <f>GDP!CW580</f>
        <v>0</v>
      </c>
      <c r="CS579">
        <f>GDP!CX580</f>
        <v>0</v>
      </c>
      <c r="CT579">
        <f>GDP!CY580</f>
        <v>0</v>
      </c>
      <c r="CU579">
        <f>GDP!CZ580</f>
        <v>0</v>
      </c>
      <c r="CV579">
        <f>GDP!DA580</f>
        <v>0</v>
      </c>
      <c r="CW579">
        <f>GDP!DB580</f>
        <v>0</v>
      </c>
      <c r="CX579" s="7">
        <f>GDP!DC580</f>
        <v>0</v>
      </c>
      <c r="CY579">
        <f>GDP!DD580</f>
        <v>0</v>
      </c>
      <c r="CZ579">
        <f>GDP!DE580</f>
        <v>0</v>
      </c>
      <c r="DA579">
        <f>GDP!DF580</f>
        <v>0</v>
      </c>
      <c r="DB579">
        <f>GDP!DG580</f>
        <v>0</v>
      </c>
      <c r="DC579">
        <f>GDP!DH580</f>
        <v>0</v>
      </c>
      <c r="DD579">
        <f>GDP!DI580</f>
        <v>0</v>
      </c>
      <c r="DE579" s="7">
        <f>GDP!DJ580</f>
        <v>0</v>
      </c>
      <c r="DF579">
        <f>GDP!DU580</f>
        <v>0</v>
      </c>
      <c r="DG579" s="7">
        <f>GDP!DV580</f>
        <v>0</v>
      </c>
      <c r="DH579">
        <f>GDP!DW580</f>
        <v>0</v>
      </c>
      <c r="DI579">
        <f>GDP!EA580</f>
        <v>0</v>
      </c>
      <c r="DJ579">
        <f>GDP!EB580</f>
        <v>0</v>
      </c>
      <c r="DK579">
        <f>GDP!EC580</f>
        <v>0</v>
      </c>
      <c r="DL579">
        <f>GDP!ED580</f>
        <v>0</v>
      </c>
      <c r="DM579">
        <f>GDP!EE580</f>
        <v>0</v>
      </c>
      <c r="DN579">
        <f>GDP!DY580</f>
        <v>0</v>
      </c>
      <c r="DO579">
        <f>GDP!DZ580</f>
        <v>0</v>
      </c>
      <c r="DP579">
        <v>53.03</v>
      </c>
      <c r="DQ579" s="84">
        <v>53.057499999999997</v>
      </c>
      <c r="DR579">
        <v>53.062048178128002</v>
      </c>
      <c r="DS579">
        <v>-151.6</v>
      </c>
      <c r="DT579">
        <v>2.7969060384</v>
      </c>
      <c r="DU579">
        <v>-0.78174775869999991</v>
      </c>
      <c r="DV579">
        <v>-3.5786537970999999</v>
      </c>
      <c r="DW579">
        <v>33.902600350900002</v>
      </c>
      <c r="DX579">
        <v>34.684348109600002</v>
      </c>
      <c r="DY579">
        <v>8300000000</v>
      </c>
      <c r="DZ579">
        <v>277650000000</v>
      </c>
      <c r="EA579">
        <f t="shared" ref="EA579:EA593" si="45">100*(DY579/H579)</f>
        <v>8.0702010257906118E-2</v>
      </c>
      <c r="EB579">
        <f t="shared" ref="EB579:EB593" si="46">100*(DZ579/H579)</f>
        <v>2.6996280901334502</v>
      </c>
      <c r="EC579">
        <f t="shared" ref="EC579:EC593" si="47">EA579-EB579</f>
        <v>-2.618926079875544</v>
      </c>
      <c r="ED579">
        <v>2960073250000</v>
      </c>
      <c r="EE579">
        <f t="shared" ref="EE579:EE593" si="48">100*(ED579/H579)</f>
        <v>28.781188166946208</v>
      </c>
      <c r="EF579">
        <v>390254250000</v>
      </c>
      <c r="EG579">
        <v>1444173500000</v>
      </c>
      <c r="EH579">
        <f t="shared" ref="EH579:EH593" si="49">(DT579/DR578)*100</f>
        <v>4.7475167911712459</v>
      </c>
    </row>
    <row r="580" spans="1:138" x14ac:dyDescent="0.35">
      <c r="A580" t="s">
        <v>158</v>
      </c>
      <c r="B580" s="7">
        <v>2001</v>
      </c>
      <c r="C580">
        <f>MacroData!D580</f>
        <v>10621.825000000001</v>
      </c>
      <c r="D580">
        <f>MacroData!E580</f>
        <v>100.375</v>
      </c>
      <c r="E580">
        <f>MacroData!F580</f>
        <v>98.081000000000003</v>
      </c>
      <c r="F580">
        <f>MacroData!G580</f>
        <v>5380090100000</v>
      </c>
      <c r="G580">
        <f>MacroData!H580</f>
        <v>10485543665019.699</v>
      </c>
      <c r="H580">
        <f>MacroData!I580</f>
        <v>10621825000000</v>
      </c>
      <c r="I580">
        <f>MacroData!J580</f>
        <v>12682250000000</v>
      </c>
      <c r="J580">
        <f>MacroData!K580</f>
        <v>3.7269999999999999</v>
      </c>
      <c r="K580">
        <f>MacroData!L580</f>
        <v>5.0179999999999998</v>
      </c>
      <c r="L580">
        <f>MacroData!M580</f>
        <v>8752.302734375</v>
      </c>
      <c r="M580">
        <f>MacroData!N580</f>
        <v>2931.7119140625</v>
      </c>
      <c r="N580">
        <f>MacroData!O580</f>
        <v>284969000</v>
      </c>
      <c r="O580">
        <f>MacroData!P580</f>
        <v>-368999999999.99988</v>
      </c>
      <c r="P580">
        <f>MacroData!Q580</f>
        <v>-575050000000</v>
      </c>
      <c r="Q580">
        <f>MacroData!R580</f>
        <v>2807050000000</v>
      </c>
      <c r="R580">
        <f>MacroData!S580</f>
        <v>13257300000000</v>
      </c>
      <c r="S580">
        <f>MacroData!T580</f>
        <v>2283225000000</v>
      </c>
      <c r="T580">
        <f>MacroData!U580</f>
        <v>8382625000000</v>
      </c>
      <c r="U580">
        <f>MacroData!V580</f>
        <v>4.75</v>
      </c>
      <c r="V580">
        <f>MacroData!W580</f>
        <v>2761.15</v>
      </c>
      <c r="W580">
        <f>MacroData!X580</f>
        <v>122.13</v>
      </c>
      <c r="X580">
        <f>MacroData!Y580</f>
        <v>7733875377773.5</v>
      </c>
      <c r="Y580">
        <f>MacroData!Z580</f>
        <v>7103125000000</v>
      </c>
      <c r="Z580">
        <f>MacroData!AA580</f>
        <v>3549324000000</v>
      </c>
      <c r="AA580">
        <f>MacroData!AB580</f>
        <v>503699000000</v>
      </c>
      <c r="AB580">
        <f>MacroData!AC580</f>
        <v>1155200000000</v>
      </c>
      <c r="AC580">
        <f>MacroData!AD580</f>
        <v>2069125000000</v>
      </c>
      <c r="AD580">
        <f>MacroData!AE580</f>
        <v>523825000000</v>
      </c>
      <c r="AE580">
        <f>MacroData!AF580</f>
        <v>-1.4088915981952299</v>
      </c>
      <c r="AF580">
        <f>MacroData!AG580</f>
        <v>81.2025684592533</v>
      </c>
      <c r="AG580">
        <f>MacroData!AH580</f>
        <v>0</v>
      </c>
      <c r="AH580">
        <f>MacroData!AI580</f>
        <v>0</v>
      </c>
      <c r="AI580">
        <f>MacroData!AJ580</f>
        <v>1</v>
      </c>
      <c r="AJ580">
        <f>MacroData!AK580</f>
        <v>0</v>
      </c>
      <c r="AK580">
        <f>MacroData!AL580</f>
        <v>1</v>
      </c>
      <c r="AL580">
        <f>MacroData!AM580</f>
        <v>0.25333335000000001</v>
      </c>
      <c r="AM580" t="str">
        <f>MacroData!AN580</f>
        <v>NA</v>
      </c>
      <c r="AN580" s="31">
        <f>GDP!C581+GDP!J581</f>
        <v>0</v>
      </c>
      <c r="AO580">
        <f>GDP!D581+GDP!K581</f>
        <v>0</v>
      </c>
      <c r="AP580">
        <f>GDP!E581+GDP!L581</f>
        <v>0</v>
      </c>
      <c r="AQ580">
        <f>GDP!F581+GDP!M581</f>
        <v>0</v>
      </c>
      <c r="AR580">
        <f>GDP!G581+GDP!N581</f>
        <v>0</v>
      </c>
      <c r="AS580">
        <f>GDP!H581+GDP!O581</f>
        <v>0</v>
      </c>
      <c r="AT580" s="7">
        <f>GDP!I581+GDP!P581</f>
        <v>0</v>
      </c>
      <c r="AU580">
        <f>GDP!AE581</f>
        <v>0</v>
      </c>
      <c r="AV580">
        <f>GDP!AF581</f>
        <v>0</v>
      </c>
      <c r="AW580">
        <f>GDP!AG581</f>
        <v>0</v>
      </c>
      <c r="AX580">
        <f>GDP!AH581</f>
        <v>0</v>
      </c>
      <c r="AY580">
        <f>GDP!AI581</f>
        <v>0</v>
      </c>
      <c r="AZ580">
        <f>GDP!AJ581</f>
        <v>0</v>
      </c>
      <c r="BA580" s="7">
        <f>GDP!AK581</f>
        <v>0</v>
      </c>
      <c r="BB580">
        <f>GDP!AS581</f>
        <v>0</v>
      </c>
      <c r="BC580">
        <f>GDP!AT581</f>
        <v>0</v>
      </c>
      <c r="BD580">
        <f>GDP!AU581</f>
        <v>0</v>
      </c>
      <c r="BE580">
        <f>GDP!AV581</f>
        <v>0</v>
      </c>
      <c r="BF580">
        <f>GDP!AW581</f>
        <v>0</v>
      </c>
      <c r="BG580">
        <f>GDP!AX581</f>
        <v>0</v>
      </c>
      <c r="BH580" s="7">
        <f>GDP!AY581</f>
        <v>0</v>
      </c>
      <c r="BI580">
        <f>GDP!AZ581</f>
        <v>0</v>
      </c>
      <c r="BJ580">
        <f>GDP!BA581</f>
        <v>0</v>
      </c>
      <c r="BK580">
        <f>GDP!BB581</f>
        <v>0</v>
      </c>
      <c r="BL580">
        <f>GDP!BC581</f>
        <v>0</v>
      </c>
      <c r="BM580">
        <f>GDP!BD581</f>
        <v>0</v>
      </c>
      <c r="BN580">
        <f>GDP!BE581</f>
        <v>0</v>
      </c>
      <c r="BO580" s="7">
        <f>GDP!BF581</f>
        <v>0</v>
      </c>
      <c r="BP580">
        <f>GDP!BG581+GDP!BN581+GDP!BU581</f>
        <v>0</v>
      </c>
      <c r="BQ580">
        <f>GDP!BH581+GDP!BO581+GDP!BV581</f>
        <v>0</v>
      </c>
      <c r="BR580">
        <f>GDP!BI581+GDP!BP581+GDP!BW581</f>
        <v>0</v>
      </c>
      <c r="BS580">
        <f>GDP!BJ581+GDP!BQ581+GDP!BX581</f>
        <v>0</v>
      </c>
      <c r="BT580">
        <f>GDP!BK581+GDP!BR581+GDP!BY581</f>
        <v>0</v>
      </c>
      <c r="BU580">
        <f>GDP!BL581+GDP!BS581+GDP!BZ581</f>
        <v>0</v>
      </c>
      <c r="BV580" s="7">
        <f>GDP!BM581+GDP!BT581+GDP!CA581</f>
        <v>0</v>
      </c>
      <c r="BW580">
        <f>GDP!CB581</f>
        <v>0</v>
      </c>
      <c r="BX580">
        <f>GDP!CC581</f>
        <v>0</v>
      </c>
      <c r="BY580">
        <f>GDP!CD581</f>
        <v>0</v>
      </c>
      <c r="BZ580">
        <f>GDP!CE581</f>
        <v>0</v>
      </c>
      <c r="CA580">
        <f>GDP!CF581</f>
        <v>0</v>
      </c>
      <c r="CB580">
        <f>GDP!CG581</f>
        <v>0</v>
      </c>
      <c r="CC580" s="7">
        <f>GDP!CH581</f>
        <v>0</v>
      </c>
      <c r="CD580">
        <f>GDP!CI581</f>
        <v>0</v>
      </c>
      <c r="CE580">
        <f>GDP!CJ581</f>
        <v>0</v>
      </c>
      <c r="CF580">
        <f>GDP!CK581</f>
        <v>0</v>
      </c>
      <c r="CG580">
        <f>GDP!CL581</f>
        <v>0</v>
      </c>
      <c r="CH580">
        <f>GDP!CM581</f>
        <v>0</v>
      </c>
      <c r="CI580">
        <f>GDP!CN581</f>
        <v>0</v>
      </c>
      <c r="CJ580" s="7">
        <f>GDP!CO581</f>
        <v>0</v>
      </c>
      <c r="CK580">
        <f>GDP!CP581</f>
        <v>0</v>
      </c>
      <c r="CL580">
        <f>GDP!CQ581</f>
        <v>0</v>
      </c>
      <c r="CM580">
        <f>GDP!CR581</f>
        <v>0</v>
      </c>
      <c r="CN580">
        <f>GDP!CS581</f>
        <v>0</v>
      </c>
      <c r="CO580">
        <f>GDP!CT581</f>
        <v>0</v>
      </c>
      <c r="CP580">
        <f>GDP!CU581</f>
        <v>0</v>
      </c>
      <c r="CQ580">
        <f>GDP!CV581</f>
        <v>0</v>
      </c>
      <c r="CR580">
        <f>GDP!CW581</f>
        <v>0</v>
      </c>
      <c r="CS580">
        <f>GDP!CX581</f>
        <v>0</v>
      </c>
      <c r="CT580">
        <f>GDP!CY581</f>
        <v>0</v>
      </c>
      <c r="CU580">
        <f>GDP!CZ581</f>
        <v>0</v>
      </c>
      <c r="CV580">
        <f>GDP!DA581</f>
        <v>0</v>
      </c>
      <c r="CW580">
        <f>GDP!DB581</f>
        <v>0</v>
      </c>
      <c r="CX580" s="7">
        <f>GDP!DC581</f>
        <v>0</v>
      </c>
      <c r="CY580">
        <f>GDP!DD581</f>
        <v>0</v>
      </c>
      <c r="CZ580">
        <f>GDP!DE581</f>
        <v>0</v>
      </c>
      <c r="DA580">
        <f>GDP!DF581</f>
        <v>0</v>
      </c>
      <c r="DB580">
        <f>GDP!DG581</f>
        <v>0</v>
      </c>
      <c r="DC580">
        <f>GDP!DH581</f>
        <v>0</v>
      </c>
      <c r="DD580">
        <f>GDP!DI581</f>
        <v>0</v>
      </c>
      <c r="DE580" s="7">
        <f>GDP!DJ581</f>
        <v>0</v>
      </c>
      <c r="DF580">
        <f>GDP!DU581</f>
        <v>0</v>
      </c>
      <c r="DG580" s="7">
        <f>GDP!DV581</f>
        <v>0</v>
      </c>
      <c r="DH580">
        <f>GDP!DW581</f>
        <v>0</v>
      </c>
      <c r="DI580">
        <f>GDP!EA581</f>
        <v>0</v>
      </c>
      <c r="DJ580">
        <f>GDP!EB581</f>
        <v>0</v>
      </c>
      <c r="DK580">
        <f>GDP!EC581</f>
        <v>0</v>
      </c>
      <c r="DL580">
        <f>GDP!ED581</f>
        <v>0</v>
      </c>
      <c r="DM580">
        <f>GDP!EE581</f>
        <v>0</v>
      </c>
      <c r="DN580">
        <f>GDP!DY581</f>
        <v>0</v>
      </c>
      <c r="DO580">
        <f>GDP!DZ581</f>
        <v>0</v>
      </c>
      <c r="DP580">
        <v>53.02</v>
      </c>
      <c r="DQ580" s="84">
        <v>53.022100000000002</v>
      </c>
      <c r="DR580">
        <v>53.021943027680997</v>
      </c>
      <c r="DS580">
        <v>30</v>
      </c>
      <c r="DT580">
        <v>2.6598225522000001</v>
      </c>
      <c r="DU580">
        <v>1.4144271036999996</v>
      </c>
      <c r="DV580">
        <v>-1.2453954485000005</v>
      </c>
      <c r="DW580">
        <v>35.182810358300003</v>
      </c>
      <c r="DX580">
        <v>33.768383254600003</v>
      </c>
      <c r="DY580">
        <v>8950000000</v>
      </c>
      <c r="DZ580">
        <v>286300000000</v>
      </c>
      <c r="EA580">
        <f t="shared" si="45"/>
        <v>8.4260473129617555E-2</v>
      </c>
      <c r="EB580">
        <f t="shared" si="46"/>
        <v>2.6953936823474307</v>
      </c>
      <c r="EC580">
        <f t="shared" si="47"/>
        <v>-2.611133209217813</v>
      </c>
      <c r="ED580">
        <v>3204101000000</v>
      </c>
      <c r="EE580">
        <f t="shared" si="48"/>
        <v>30.165258794981085</v>
      </c>
      <c r="EF580">
        <v>413634500000</v>
      </c>
      <c r="EG580">
        <v>1545131000000</v>
      </c>
      <c r="EH580">
        <f t="shared" si="49"/>
        <v>5.0126646888394522</v>
      </c>
    </row>
    <row r="581" spans="1:138" x14ac:dyDescent="0.35">
      <c r="A581" t="s">
        <v>158</v>
      </c>
      <c r="B581" s="7">
        <v>2002</v>
      </c>
      <c r="C581">
        <f>MacroData!D581</f>
        <v>10977.525000000001</v>
      </c>
      <c r="D581">
        <f>MacroData!E581</f>
        <v>100.367</v>
      </c>
      <c r="E581">
        <f>MacroData!F581</f>
        <v>99.834999999999994</v>
      </c>
      <c r="F581">
        <f>MacroData!G581</f>
        <v>6304274100000</v>
      </c>
      <c r="G581">
        <f>MacroData!H581</f>
        <v>10932693894601.301</v>
      </c>
      <c r="H581">
        <f>MacroData!I581</f>
        <v>10977525000000</v>
      </c>
      <c r="I581">
        <f>MacroData!J581</f>
        <v>12908775000000</v>
      </c>
      <c r="J581">
        <f>MacroData!K581</f>
        <v>1.758</v>
      </c>
      <c r="K581">
        <f>MacroData!L581</f>
        <v>4.6109999999999998</v>
      </c>
      <c r="L581">
        <f>MacroData!M581</f>
        <v>8951.87890625</v>
      </c>
      <c r="M581">
        <f>MacroData!N581</f>
        <v>2848.54541015625</v>
      </c>
      <c r="N581">
        <f>MacroData!O581</f>
        <v>287625200</v>
      </c>
      <c r="O581">
        <f>MacroData!P581</f>
        <v>-425050000000</v>
      </c>
      <c r="P581">
        <f>MacroData!Q581</f>
        <v>-590800000000</v>
      </c>
      <c r="Q581">
        <f>MacroData!R581</f>
        <v>2757525000000</v>
      </c>
      <c r="R581">
        <f>MacroData!S581</f>
        <v>13499575000000</v>
      </c>
      <c r="S581">
        <f>MacroData!T581</f>
        <v>2200825000000</v>
      </c>
      <c r="T581">
        <f>MacroData!U581</f>
        <v>8598775000000</v>
      </c>
      <c r="U581">
        <f>MacroData!V581</f>
        <v>5.782</v>
      </c>
      <c r="V581">
        <f>MacroData!W581</f>
        <v>2140.89</v>
      </c>
      <c r="W581">
        <f>MacroData!X581</f>
        <v>122.992</v>
      </c>
      <c r="X581">
        <f>MacroData!Y581</f>
        <v>7933286922079.2002</v>
      </c>
      <c r="Y581">
        <f>MacroData!Z581</f>
        <v>7384050000000</v>
      </c>
      <c r="Z581">
        <f>MacroData!AA581</f>
        <v>3423749000000</v>
      </c>
      <c r="AA581">
        <f>MacroData!AB581</f>
        <v>517074000000</v>
      </c>
      <c r="AB581">
        <f>MacroData!AC581</f>
        <v>1260175000000</v>
      </c>
      <c r="AC581">
        <f>MacroData!AD581</f>
        <v>2149175000000</v>
      </c>
      <c r="AD581">
        <f>MacroData!AE581</f>
        <v>556700000000</v>
      </c>
      <c r="AE581">
        <f>MacroData!AF581</f>
        <v>-4.7676958148580901</v>
      </c>
      <c r="AF581">
        <f>MacroData!AG581</f>
        <v>82.490466876552105</v>
      </c>
      <c r="AG581">
        <f>MacroData!AH581</f>
        <v>1</v>
      </c>
      <c r="AH581">
        <f>MacroData!AI581</f>
        <v>0</v>
      </c>
      <c r="AI581">
        <f>MacroData!AJ581</f>
        <v>1</v>
      </c>
      <c r="AJ581">
        <f>MacroData!AK581</f>
        <v>0</v>
      </c>
      <c r="AK581">
        <f>MacroData!AL581</f>
        <v>0</v>
      </c>
      <c r="AL581">
        <f>MacroData!AM581</f>
        <v>0.25333335000000001</v>
      </c>
      <c r="AM581" t="str">
        <f>MacroData!AN581</f>
        <v>NA</v>
      </c>
      <c r="AN581" s="31">
        <f>GDP!C582+GDP!J582</f>
        <v>0</v>
      </c>
      <c r="AO581">
        <f>GDP!D582+GDP!K582</f>
        <v>0</v>
      </c>
      <c r="AP581">
        <f>GDP!E582+GDP!L582</f>
        <v>0</v>
      </c>
      <c r="AQ581">
        <f>GDP!F582+GDP!M582</f>
        <v>0</v>
      </c>
      <c r="AR581">
        <f>GDP!G582+GDP!N582</f>
        <v>0</v>
      </c>
      <c r="AS581">
        <f>GDP!H582+GDP!O582</f>
        <v>0</v>
      </c>
      <c r="AT581" s="7">
        <f>GDP!I582+GDP!P582</f>
        <v>0</v>
      </c>
      <c r="AU581">
        <f>GDP!AE582</f>
        <v>0</v>
      </c>
      <c r="AV581">
        <f>GDP!AF582</f>
        <v>0</v>
      </c>
      <c r="AW581">
        <f>GDP!AG582</f>
        <v>0</v>
      </c>
      <c r="AX581">
        <f>GDP!AH582</f>
        <v>0</v>
      </c>
      <c r="AY581">
        <f>GDP!AI582</f>
        <v>0</v>
      </c>
      <c r="AZ581">
        <f>GDP!AJ582</f>
        <v>0</v>
      </c>
      <c r="BA581" s="7">
        <f>GDP!AK582</f>
        <v>0</v>
      </c>
      <c r="BB581">
        <f>GDP!AS582</f>
        <v>0</v>
      </c>
      <c r="BC581">
        <f>GDP!AT582</f>
        <v>0</v>
      </c>
      <c r="BD581">
        <f>GDP!AU582</f>
        <v>0</v>
      </c>
      <c r="BE581">
        <f>GDP!AV582</f>
        <v>0</v>
      </c>
      <c r="BF581">
        <f>GDP!AW582</f>
        <v>0</v>
      </c>
      <c r="BG581">
        <f>GDP!AX582</f>
        <v>0</v>
      </c>
      <c r="BH581" s="7">
        <f>GDP!AY582</f>
        <v>0</v>
      </c>
      <c r="BI581">
        <f>GDP!AZ582</f>
        <v>0</v>
      </c>
      <c r="BJ581">
        <f>GDP!BA582</f>
        <v>0</v>
      </c>
      <c r="BK581">
        <f>GDP!BB582</f>
        <v>0</v>
      </c>
      <c r="BL581">
        <f>GDP!BC582</f>
        <v>0</v>
      </c>
      <c r="BM581">
        <f>GDP!BD582</f>
        <v>0</v>
      </c>
      <c r="BN581">
        <f>GDP!BE582</f>
        <v>0</v>
      </c>
      <c r="BO581" s="7">
        <f>GDP!BF582</f>
        <v>0</v>
      </c>
      <c r="BP581">
        <f>GDP!BG582+GDP!BN582+GDP!BU582</f>
        <v>0</v>
      </c>
      <c r="BQ581">
        <f>GDP!BH582+GDP!BO582+GDP!BV582</f>
        <v>0</v>
      </c>
      <c r="BR581">
        <f>GDP!BI582+GDP!BP582+GDP!BW582</f>
        <v>0</v>
      </c>
      <c r="BS581">
        <f>GDP!BJ582+GDP!BQ582+GDP!BX582</f>
        <v>0</v>
      </c>
      <c r="BT581">
        <f>GDP!BK582+GDP!BR582+GDP!BY582</f>
        <v>0</v>
      </c>
      <c r="BU581">
        <f>GDP!BL582+GDP!BS582+GDP!BZ582</f>
        <v>0</v>
      </c>
      <c r="BV581" s="7">
        <f>GDP!BM582+GDP!BT582+GDP!CA582</f>
        <v>0</v>
      </c>
      <c r="BW581">
        <f>GDP!CB582</f>
        <v>0</v>
      </c>
      <c r="BX581">
        <f>GDP!CC582</f>
        <v>0</v>
      </c>
      <c r="BY581">
        <f>GDP!CD582</f>
        <v>0</v>
      </c>
      <c r="BZ581">
        <f>GDP!CE582</f>
        <v>0</v>
      </c>
      <c r="CA581">
        <f>GDP!CF582</f>
        <v>0</v>
      </c>
      <c r="CB581">
        <f>GDP!CG582</f>
        <v>0</v>
      </c>
      <c r="CC581" s="7">
        <f>GDP!CH582</f>
        <v>0</v>
      </c>
      <c r="CD581">
        <f>GDP!CI582</f>
        <v>0</v>
      </c>
      <c r="CE581">
        <f>GDP!CJ582</f>
        <v>0</v>
      </c>
      <c r="CF581">
        <f>GDP!CK582</f>
        <v>0</v>
      </c>
      <c r="CG581">
        <f>GDP!CL582</f>
        <v>0</v>
      </c>
      <c r="CH581">
        <f>GDP!CM582</f>
        <v>0</v>
      </c>
      <c r="CI581">
        <f>GDP!CN582</f>
        <v>0</v>
      </c>
      <c r="CJ581" s="7">
        <f>GDP!CO582</f>
        <v>0</v>
      </c>
      <c r="CK581">
        <f>GDP!CP582</f>
        <v>0</v>
      </c>
      <c r="CL581">
        <f>GDP!CQ582</f>
        <v>0</v>
      </c>
      <c r="CM581">
        <f>GDP!CR582</f>
        <v>0</v>
      </c>
      <c r="CN581">
        <f>GDP!CS582</f>
        <v>0</v>
      </c>
      <c r="CO581">
        <f>GDP!CT582</f>
        <v>0</v>
      </c>
      <c r="CP581">
        <f>GDP!CU582</f>
        <v>0</v>
      </c>
      <c r="CQ581">
        <f>GDP!CV582</f>
        <v>0</v>
      </c>
      <c r="CR581">
        <f>GDP!CW582</f>
        <v>0</v>
      </c>
      <c r="CS581">
        <f>GDP!CX582</f>
        <v>0</v>
      </c>
      <c r="CT581">
        <f>GDP!CY582</f>
        <v>0</v>
      </c>
      <c r="CU581">
        <f>GDP!CZ582</f>
        <v>0</v>
      </c>
      <c r="CV581">
        <f>GDP!DA582</f>
        <v>0</v>
      </c>
      <c r="CW581">
        <f>GDP!DB582</f>
        <v>0</v>
      </c>
      <c r="CX581" s="7">
        <f>GDP!DC582</f>
        <v>0</v>
      </c>
      <c r="CY581">
        <f>GDP!DD582</f>
        <v>0</v>
      </c>
      <c r="CZ581">
        <f>GDP!DE582</f>
        <v>0</v>
      </c>
      <c r="DA581">
        <f>GDP!DF582</f>
        <v>0</v>
      </c>
      <c r="DB581">
        <f>GDP!DG582</f>
        <v>0</v>
      </c>
      <c r="DC581">
        <f>GDP!DH582</f>
        <v>0</v>
      </c>
      <c r="DD581">
        <f>GDP!DI582</f>
        <v>0</v>
      </c>
      <c r="DE581" s="7">
        <f>GDP!DJ582</f>
        <v>0</v>
      </c>
      <c r="DF581">
        <f>GDP!DU582</f>
        <v>0</v>
      </c>
      <c r="DG581" s="7">
        <f>GDP!DV582</f>
        <v>0</v>
      </c>
      <c r="DH581">
        <f>GDP!DW582</f>
        <v>0</v>
      </c>
      <c r="DI581">
        <f>GDP!EA582</f>
        <v>0</v>
      </c>
      <c r="DJ581">
        <f>GDP!EB582</f>
        <v>0</v>
      </c>
      <c r="DK581">
        <f>GDP!EC582</f>
        <v>0</v>
      </c>
      <c r="DL581">
        <f>GDP!ED582</f>
        <v>0</v>
      </c>
      <c r="DM581">
        <f>GDP!EE582</f>
        <v>0</v>
      </c>
      <c r="DN581">
        <f>GDP!DY582</f>
        <v>0</v>
      </c>
      <c r="DO581">
        <f>GDP!DZ582</f>
        <v>0</v>
      </c>
      <c r="DP581">
        <v>55.38</v>
      </c>
      <c r="DQ581" s="84">
        <v>55.378900000000002</v>
      </c>
      <c r="DR581">
        <v>55.378757962290997</v>
      </c>
      <c r="DS581">
        <v>-71.900000000000006</v>
      </c>
      <c r="DT581">
        <v>2.625827122</v>
      </c>
      <c r="DU581">
        <v>4.7718943309000004</v>
      </c>
      <c r="DV581">
        <v>2.1460672089000004</v>
      </c>
      <c r="DW581">
        <v>36.257442708799999</v>
      </c>
      <c r="DX581">
        <v>31.485548377899999</v>
      </c>
      <c r="DY581">
        <v>15075000000</v>
      </c>
      <c r="DZ581">
        <v>294075000000</v>
      </c>
      <c r="EA581">
        <f t="shared" si="45"/>
        <v>0.13732603660661216</v>
      </c>
      <c r="EB581">
        <f t="shared" si="46"/>
        <v>2.6788825349976428</v>
      </c>
      <c r="EC581">
        <f t="shared" si="47"/>
        <v>-2.5415564983910306</v>
      </c>
      <c r="ED581">
        <v>3428556250000</v>
      </c>
      <c r="EE581">
        <f t="shared" si="48"/>
        <v>31.23250687199528</v>
      </c>
      <c r="EF581">
        <v>443572250000</v>
      </c>
      <c r="EG581">
        <v>1651364500000</v>
      </c>
      <c r="EH581">
        <f t="shared" si="49"/>
        <v>4.9523404312609642</v>
      </c>
    </row>
    <row r="582" spans="1:138" x14ac:dyDescent="0.35">
      <c r="A582" t="s">
        <v>158</v>
      </c>
      <c r="B582" s="7">
        <v>2003</v>
      </c>
      <c r="C582">
        <f>MacroData!D582</f>
        <v>11510.675000000001</v>
      </c>
      <c r="D582">
        <f>MacroData!E582</f>
        <v>100.209</v>
      </c>
      <c r="E582">
        <f>MacroData!F582</f>
        <v>100.021</v>
      </c>
      <c r="F582">
        <f>MacroData!G582</f>
        <v>6765816100000</v>
      </c>
      <c r="G582">
        <f>MacroData!H582</f>
        <v>11428202080668.5</v>
      </c>
      <c r="H582">
        <f>MacroData!I582</f>
        <v>11510675000000</v>
      </c>
      <c r="I582">
        <f>MacroData!J582</f>
        <v>13271100000000</v>
      </c>
      <c r="J582">
        <f>MacroData!K582</f>
        <v>1.171</v>
      </c>
      <c r="K582">
        <f>MacroData!L582</f>
        <v>4.0149999999999997</v>
      </c>
      <c r="L582">
        <f>MacroData!M582</f>
        <v>9199.466796875</v>
      </c>
      <c r="M582">
        <f>MacroData!N582</f>
        <v>2931.1611328125</v>
      </c>
      <c r="N582">
        <f>MacroData!O582</f>
        <v>290107900</v>
      </c>
      <c r="O582">
        <f>MacroData!P582</f>
        <v>-500950000000.00006</v>
      </c>
      <c r="P582">
        <f>MacroData!Q582</f>
        <v>-646325000000</v>
      </c>
      <c r="Q582">
        <f>MacroData!R582</f>
        <v>2865700000000</v>
      </c>
      <c r="R582">
        <f>MacroData!S582</f>
        <v>13917425000000</v>
      </c>
      <c r="S582">
        <f>MacroData!T582</f>
        <v>2289325000000</v>
      </c>
      <c r="T582">
        <f>MacroData!U582</f>
        <v>8867550000000</v>
      </c>
      <c r="U582">
        <f>MacroData!V582</f>
        <v>5.9870000000000001</v>
      </c>
      <c r="V582">
        <f>MacroData!W582</f>
        <v>2772.71</v>
      </c>
      <c r="W582">
        <f>MacroData!X582</f>
        <v>115.81100000000001</v>
      </c>
      <c r="X582">
        <f>MacroData!Y582</f>
        <v>8181268168239.4004</v>
      </c>
      <c r="Y582">
        <f>MacroData!Z582</f>
        <v>7765525000000</v>
      </c>
      <c r="Z582">
        <f>MacroData!AA582</f>
        <v>3525476000000</v>
      </c>
      <c r="AA582">
        <f>MacroData!AB582</f>
        <v>555851000000</v>
      </c>
      <c r="AB582">
        <f>MacroData!AC582</f>
        <v>1331200000000</v>
      </c>
      <c r="AC582">
        <f>MacroData!AD582</f>
        <v>2187800000000</v>
      </c>
      <c r="AD582">
        <f>MacroData!AE582</f>
        <v>576375000000</v>
      </c>
      <c r="AE582">
        <f>MacroData!AF582</f>
        <v>-5.9449163493887198</v>
      </c>
      <c r="AF582">
        <f>MacroData!AG582</f>
        <v>84.363078818618803</v>
      </c>
      <c r="AG582">
        <f>MacroData!AH582</f>
        <v>1</v>
      </c>
      <c r="AH582">
        <f>MacroData!AI582</f>
        <v>0</v>
      </c>
      <c r="AI582">
        <f>MacroData!AJ582</f>
        <v>0</v>
      </c>
      <c r="AJ582">
        <f>MacroData!AK582</f>
        <v>0</v>
      </c>
      <c r="AK582">
        <f>MacroData!AL582</f>
        <v>0</v>
      </c>
      <c r="AL582">
        <f>MacroData!AM582</f>
        <v>0.25333335000000001</v>
      </c>
      <c r="AM582">
        <f>MacroData!AN582</f>
        <v>1.906047619047619</v>
      </c>
      <c r="AN582" s="31">
        <f>GDP!C583+GDP!J583</f>
        <v>0</v>
      </c>
      <c r="AO582">
        <f>GDP!D583+GDP!K583</f>
        <v>0</v>
      </c>
      <c r="AP582">
        <f>GDP!E583+GDP!L583</f>
        <v>0</v>
      </c>
      <c r="AQ582">
        <f>GDP!F583+GDP!M583</f>
        <v>0</v>
      </c>
      <c r="AR582">
        <f>GDP!G583+GDP!N583</f>
        <v>0</v>
      </c>
      <c r="AS582">
        <f>GDP!H583+GDP!O583</f>
        <v>0</v>
      </c>
      <c r="AT582" s="7">
        <f>GDP!I583+GDP!P583</f>
        <v>0</v>
      </c>
      <c r="AU582">
        <f>GDP!AE583</f>
        <v>0</v>
      </c>
      <c r="AV582">
        <f>GDP!AF583</f>
        <v>0</v>
      </c>
      <c r="AW582">
        <f>GDP!AG583</f>
        <v>0</v>
      </c>
      <c r="AX582">
        <f>GDP!AH583</f>
        <v>0</v>
      </c>
      <c r="AY582">
        <f>GDP!AI583</f>
        <v>0</v>
      </c>
      <c r="AZ582">
        <f>GDP!AJ583</f>
        <v>0</v>
      </c>
      <c r="BA582" s="7">
        <f>GDP!AK583</f>
        <v>0</v>
      </c>
      <c r="BB582">
        <f>GDP!AS583</f>
        <v>0</v>
      </c>
      <c r="BC582">
        <f>GDP!AT583</f>
        <v>0</v>
      </c>
      <c r="BD582">
        <f>GDP!AU583</f>
        <v>0</v>
      </c>
      <c r="BE582">
        <f>GDP!AV583</f>
        <v>0</v>
      </c>
      <c r="BF582">
        <f>GDP!AW583</f>
        <v>0</v>
      </c>
      <c r="BG582">
        <f>GDP!AX583</f>
        <v>0</v>
      </c>
      <c r="BH582" s="7">
        <f>GDP!AY583</f>
        <v>0</v>
      </c>
      <c r="BI582">
        <f>GDP!AZ583</f>
        <v>0</v>
      </c>
      <c r="BJ582">
        <f>GDP!BA583</f>
        <v>0</v>
      </c>
      <c r="BK582">
        <f>GDP!BB583</f>
        <v>0</v>
      </c>
      <c r="BL582">
        <f>GDP!BC583</f>
        <v>0</v>
      </c>
      <c r="BM582">
        <f>GDP!BD583</f>
        <v>0</v>
      </c>
      <c r="BN582">
        <f>GDP!BE583</f>
        <v>0</v>
      </c>
      <c r="BO582" s="7">
        <f>GDP!BF583</f>
        <v>0</v>
      </c>
      <c r="BP582">
        <f>GDP!BG583+GDP!BN583+GDP!BU583</f>
        <v>0</v>
      </c>
      <c r="BQ582">
        <f>GDP!BH583+GDP!BO583+GDP!BV583</f>
        <v>0</v>
      </c>
      <c r="BR582">
        <f>GDP!BI583+GDP!BP583+GDP!BW583</f>
        <v>0</v>
      </c>
      <c r="BS582">
        <f>GDP!BJ583+GDP!BQ583+GDP!BX583</f>
        <v>0</v>
      </c>
      <c r="BT582">
        <f>GDP!BK583+GDP!BR583+GDP!BY583</f>
        <v>0</v>
      </c>
      <c r="BU582">
        <f>GDP!BL583+GDP!BS583+GDP!BZ583</f>
        <v>0</v>
      </c>
      <c r="BV582" s="7">
        <f>GDP!BM583+GDP!BT583+GDP!CA583</f>
        <v>0</v>
      </c>
      <c r="BW582">
        <f>GDP!CB583</f>
        <v>0</v>
      </c>
      <c r="BX582">
        <f>GDP!CC583</f>
        <v>0</v>
      </c>
      <c r="BY582">
        <f>GDP!CD583</f>
        <v>0</v>
      </c>
      <c r="BZ582">
        <f>GDP!CE583</f>
        <v>0</v>
      </c>
      <c r="CA582">
        <f>GDP!CF583</f>
        <v>0</v>
      </c>
      <c r="CB582">
        <f>GDP!CG583</f>
        <v>0</v>
      </c>
      <c r="CC582" s="7">
        <f>GDP!CH583</f>
        <v>0</v>
      </c>
      <c r="CD582">
        <f>GDP!CI583</f>
        <v>0</v>
      </c>
      <c r="CE582">
        <f>GDP!CJ583</f>
        <v>0</v>
      </c>
      <c r="CF582">
        <f>GDP!CK583</f>
        <v>0</v>
      </c>
      <c r="CG582">
        <f>GDP!CL583</f>
        <v>0</v>
      </c>
      <c r="CH582">
        <f>GDP!CM583</f>
        <v>0</v>
      </c>
      <c r="CI582">
        <f>GDP!CN583</f>
        <v>0</v>
      </c>
      <c r="CJ582" s="7">
        <f>GDP!CO583</f>
        <v>0</v>
      </c>
      <c r="CK582">
        <f>GDP!CP583</f>
        <v>0</v>
      </c>
      <c r="CL582">
        <f>GDP!CQ583</f>
        <v>0</v>
      </c>
      <c r="CM582">
        <f>GDP!CR583</f>
        <v>0</v>
      </c>
      <c r="CN582">
        <f>GDP!CS583</f>
        <v>0</v>
      </c>
      <c r="CO582">
        <f>GDP!CT583</f>
        <v>0</v>
      </c>
      <c r="CP582">
        <f>GDP!CU583</f>
        <v>0</v>
      </c>
      <c r="CQ582">
        <f>GDP!CV583</f>
        <v>0</v>
      </c>
      <c r="CR582">
        <f>GDP!CW583</f>
        <v>0</v>
      </c>
      <c r="CS582">
        <f>GDP!CX583</f>
        <v>0</v>
      </c>
      <c r="CT582">
        <f>GDP!CY583</f>
        <v>0</v>
      </c>
      <c r="CU582">
        <f>GDP!CZ583</f>
        <v>0</v>
      </c>
      <c r="CV582">
        <f>GDP!DA583</f>
        <v>0</v>
      </c>
      <c r="CW582">
        <f>GDP!DB583</f>
        <v>0</v>
      </c>
      <c r="CX582" s="7">
        <f>GDP!DC583</f>
        <v>0</v>
      </c>
      <c r="CY582">
        <f>GDP!DD583</f>
        <v>0</v>
      </c>
      <c r="CZ582">
        <f>GDP!DE583</f>
        <v>0</v>
      </c>
      <c r="DA582">
        <f>GDP!DF583</f>
        <v>0</v>
      </c>
      <c r="DB582">
        <f>GDP!DG583</f>
        <v>0</v>
      </c>
      <c r="DC582">
        <f>GDP!DH583</f>
        <v>0</v>
      </c>
      <c r="DD582">
        <f>GDP!DI583</f>
        <v>0</v>
      </c>
      <c r="DE582" s="7">
        <f>GDP!DJ583</f>
        <v>0</v>
      </c>
      <c r="DF582">
        <f>GDP!DU583</f>
        <v>0</v>
      </c>
      <c r="DG582" s="7">
        <f>GDP!DV583</f>
        <v>0</v>
      </c>
      <c r="DH582">
        <f>GDP!DW583</f>
        <v>0</v>
      </c>
      <c r="DI582">
        <f>GDP!EA583</f>
        <v>0</v>
      </c>
      <c r="DJ582">
        <f>GDP!EB583</f>
        <v>0</v>
      </c>
      <c r="DK582">
        <f>GDP!EC583</f>
        <v>0</v>
      </c>
      <c r="DL582">
        <f>GDP!ED583</f>
        <v>0</v>
      </c>
      <c r="DM582">
        <f>GDP!EE583</f>
        <v>0</v>
      </c>
      <c r="DN582">
        <f>GDP!DY583</f>
        <v>0</v>
      </c>
      <c r="DO582">
        <f>GDP!DZ583</f>
        <v>0</v>
      </c>
      <c r="DP582">
        <v>58.52</v>
      </c>
      <c r="DQ582" s="84">
        <v>58.517099999999999</v>
      </c>
      <c r="DR582">
        <v>58.401188462015</v>
      </c>
      <c r="DS582">
        <v>-20.2</v>
      </c>
      <c r="DT582">
        <v>2.7124042152999999</v>
      </c>
      <c r="DU582">
        <v>5.9510374012999954</v>
      </c>
      <c r="DV582">
        <v>3.2386331859999955</v>
      </c>
      <c r="DW582">
        <v>36.821882385499997</v>
      </c>
      <c r="DX582">
        <v>30.870844984200001</v>
      </c>
      <c r="DY582">
        <v>27625000000</v>
      </c>
      <c r="DZ582">
        <v>304875000000</v>
      </c>
      <c r="EA582">
        <f t="shared" si="45"/>
        <v>0.23999461369554781</v>
      </c>
      <c r="EB582">
        <f t="shared" si="46"/>
        <v>2.6486283384771094</v>
      </c>
      <c r="EC582">
        <f t="shared" si="47"/>
        <v>-2.4086337247815615</v>
      </c>
      <c r="ED582">
        <v>3642614750000</v>
      </c>
      <c r="EE582">
        <f t="shared" si="48"/>
        <v>31.645535557211023</v>
      </c>
      <c r="EF582">
        <v>465256500000</v>
      </c>
      <c r="EG582">
        <v>1755592500000</v>
      </c>
      <c r="EH582">
        <f t="shared" si="49"/>
        <v>4.8979144984561671</v>
      </c>
    </row>
    <row r="583" spans="1:138" x14ac:dyDescent="0.35">
      <c r="A583" t="s">
        <v>158</v>
      </c>
      <c r="B583" s="7">
        <v>2004</v>
      </c>
      <c r="C583">
        <f>MacroData!D583</f>
        <v>12274.925000000001</v>
      </c>
      <c r="D583">
        <f>MacroData!E583</f>
        <v>101.026</v>
      </c>
      <c r="E583">
        <f>MacroData!F583</f>
        <v>101.565</v>
      </c>
      <c r="F583">
        <f>MacroData!G583</f>
        <v>8186354000000</v>
      </c>
      <c r="G583">
        <f>MacroData!H583</f>
        <v>12027934652258.199</v>
      </c>
      <c r="H583">
        <f>MacroData!I583</f>
        <v>12274925000000</v>
      </c>
      <c r="I583">
        <f>MacroData!J583</f>
        <v>13773475000000</v>
      </c>
      <c r="J583">
        <f>MacroData!K583</f>
        <v>1.58</v>
      </c>
      <c r="K583">
        <f>MacroData!L583</f>
        <v>4.274</v>
      </c>
      <c r="L583">
        <f>MacroData!M583</f>
        <v>9535.54296875</v>
      </c>
      <c r="M583">
        <f>MacroData!N583</f>
        <v>3119.24951171875</v>
      </c>
      <c r="N583">
        <f>MacroData!O583</f>
        <v>292805300</v>
      </c>
      <c r="O583">
        <f>MacroData!P583</f>
        <v>-614800000000</v>
      </c>
      <c r="P583">
        <f>MacroData!Q583</f>
        <v>-687800000000</v>
      </c>
      <c r="Q583">
        <f>MacroData!R583</f>
        <v>3031975000000</v>
      </c>
      <c r="R583">
        <f>MacroData!S583</f>
        <v>14461275000000</v>
      </c>
      <c r="S583">
        <f>MacroData!T583</f>
        <v>2445525000000</v>
      </c>
      <c r="T583">
        <f>MacroData!U583</f>
        <v>9208175000000</v>
      </c>
      <c r="U583">
        <f>MacroData!V583</f>
        <v>5.5229999999999997</v>
      </c>
      <c r="V583">
        <f>MacroData!W583</f>
        <v>3099.76</v>
      </c>
      <c r="W583">
        <f>MacroData!X583</f>
        <v>110.489</v>
      </c>
      <c r="X583">
        <f>MacroData!Y583</f>
        <v>8495527903974.9404</v>
      </c>
      <c r="Y583">
        <f>MacroData!Z583</f>
        <v>8260025000000</v>
      </c>
      <c r="Z583">
        <f>MacroData!AA583</f>
        <v>3777844000000</v>
      </c>
      <c r="AA583">
        <f>MacroData!AB583</f>
        <v>585294000000</v>
      </c>
      <c r="AB583">
        <f>MacroData!AC583</f>
        <v>1415200000000</v>
      </c>
      <c r="AC583">
        <f>MacroData!AD583</f>
        <v>2221700000000</v>
      </c>
      <c r="AD583">
        <f>MacroData!AE583</f>
        <v>586450000000</v>
      </c>
      <c r="AE583">
        <f>MacroData!AF583</f>
        <v>-5.4670395134797198</v>
      </c>
      <c r="AF583">
        <f>MacroData!AG583</f>
        <v>86.621678120172803</v>
      </c>
      <c r="AG583">
        <f>MacroData!AH583</f>
        <v>0</v>
      </c>
      <c r="AH583">
        <f>MacroData!AI583</f>
        <v>0</v>
      </c>
      <c r="AI583">
        <f>MacroData!AJ583</f>
        <v>0</v>
      </c>
      <c r="AJ583">
        <f>MacroData!AK583</f>
        <v>0</v>
      </c>
      <c r="AK583">
        <f>MacroData!AL583</f>
        <v>0</v>
      </c>
      <c r="AL583">
        <f>MacroData!AM583</f>
        <v>0.25333335000000001</v>
      </c>
      <c r="AM583" t="str">
        <f>MacroData!AN583</f>
        <v>NA</v>
      </c>
      <c r="AN583" s="31">
        <f>GDP!C584+GDP!J584</f>
        <v>0</v>
      </c>
      <c r="AO583">
        <f>GDP!D584+GDP!K584</f>
        <v>0</v>
      </c>
      <c r="AP583">
        <f>GDP!E584+GDP!L584</f>
        <v>0</v>
      </c>
      <c r="AQ583">
        <f>GDP!F584+GDP!M584</f>
        <v>0</v>
      </c>
      <c r="AR583">
        <f>GDP!G584+GDP!N584</f>
        <v>0</v>
      </c>
      <c r="AS583">
        <f>GDP!H584+GDP!O584</f>
        <v>0</v>
      </c>
      <c r="AT583" s="7">
        <f>GDP!I584+GDP!P584</f>
        <v>0</v>
      </c>
      <c r="AU583">
        <f>GDP!AE584</f>
        <v>0</v>
      </c>
      <c r="AV583">
        <f>GDP!AF584</f>
        <v>0</v>
      </c>
      <c r="AW583">
        <f>GDP!AG584</f>
        <v>0</v>
      </c>
      <c r="AX583">
        <f>GDP!AH584</f>
        <v>0</v>
      </c>
      <c r="AY583">
        <f>GDP!AI584</f>
        <v>0</v>
      </c>
      <c r="AZ583">
        <f>GDP!AJ584</f>
        <v>0</v>
      </c>
      <c r="BA583" s="7">
        <f>GDP!AK584</f>
        <v>0</v>
      </c>
      <c r="BB583">
        <f>GDP!AS584</f>
        <v>0</v>
      </c>
      <c r="BC583">
        <f>GDP!AT584</f>
        <v>0</v>
      </c>
      <c r="BD583">
        <f>GDP!AU584</f>
        <v>0</v>
      </c>
      <c r="BE583">
        <f>GDP!AV584</f>
        <v>0</v>
      </c>
      <c r="BF583">
        <f>GDP!AW584</f>
        <v>0</v>
      </c>
      <c r="BG583">
        <f>GDP!AX584</f>
        <v>0</v>
      </c>
      <c r="BH583" s="7">
        <f>GDP!AY584</f>
        <v>0</v>
      </c>
      <c r="BI583">
        <f>GDP!AZ584</f>
        <v>0</v>
      </c>
      <c r="BJ583">
        <f>GDP!BA584</f>
        <v>0</v>
      </c>
      <c r="BK583">
        <f>GDP!BB584</f>
        <v>0</v>
      </c>
      <c r="BL583">
        <f>GDP!BC584</f>
        <v>0</v>
      </c>
      <c r="BM583">
        <f>GDP!BD584</f>
        <v>0</v>
      </c>
      <c r="BN583">
        <f>GDP!BE584</f>
        <v>0</v>
      </c>
      <c r="BO583" s="7">
        <f>GDP!BF584</f>
        <v>0</v>
      </c>
      <c r="BP583">
        <f>GDP!BG584+GDP!BN584+GDP!BU584</f>
        <v>0</v>
      </c>
      <c r="BQ583">
        <f>GDP!BH584+GDP!BO584+GDP!BV584</f>
        <v>0</v>
      </c>
      <c r="BR583">
        <f>GDP!BI584+GDP!BP584+GDP!BW584</f>
        <v>0</v>
      </c>
      <c r="BS583">
        <f>GDP!BJ584+GDP!BQ584+GDP!BX584</f>
        <v>0</v>
      </c>
      <c r="BT583">
        <f>GDP!BK584+GDP!BR584+GDP!BY584</f>
        <v>0</v>
      </c>
      <c r="BU583">
        <f>GDP!BL584+GDP!BS584+GDP!BZ584</f>
        <v>0</v>
      </c>
      <c r="BV583" s="7">
        <f>GDP!BM584+GDP!BT584+GDP!CA584</f>
        <v>0</v>
      </c>
      <c r="BW583">
        <f>GDP!CB584</f>
        <v>0</v>
      </c>
      <c r="BX583">
        <f>GDP!CC584</f>
        <v>0</v>
      </c>
      <c r="BY583">
        <f>GDP!CD584</f>
        <v>0</v>
      </c>
      <c r="BZ583">
        <f>GDP!CE584</f>
        <v>0</v>
      </c>
      <c r="CA583">
        <f>GDP!CF584</f>
        <v>0</v>
      </c>
      <c r="CB583">
        <f>GDP!CG584</f>
        <v>0</v>
      </c>
      <c r="CC583" s="7">
        <f>GDP!CH584</f>
        <v>0</v>
      </c>
      <c r="CD583">
        <f>GDP!CI584</f>
        <v>0</v>
      </c>
      <c r="CE583">
        <f>GDP!CJ584</f>
        <v>0</v>
      </c>
      <c r="CF583">
        <f>GDP!CK584</f>
        <v>0</v>
      </c>
      <c r="CG583">
        <f>GDP!CL584</f>
        <v>0</v>
      </c>
      <c r="CH583">
        <f>GDP!CM584</f>
        <v>0</v>
      </c>
      <c r="CI583">
        <f>GDP!CN584</f>
        <v>0</v>
      </c>
      <c r="CJ583" s="7">
        <f>GDP!CO584</f>
        <v>0</v>
      </c>
      <c r="CK583">
        <f>GDP!CP584</f>
        <v>0</v>
      </c>
      <c r="CL583">
        <f>GDP!CQ584</f>
        <v>0</v>
      </c>
      <c r="CM583">
        <f>GDP!CR584</f>
        <v>0</v>
      </c>
      <c r="CN583">
        <f>GDP!CS584</f>
        <v>0</v>
      </c>
      <c r="CO583">
        <f>GDP!CT584</f>
        <v>0</v>
      </c>
      <c r="CP583">
        <f>GDP!CU584</f>
        <v>0</v>
      </c>
      <c r="CQ583">
        <f>GDP!CV584</f>
        <v>0</v>
      </c>
      <c r="CR583">
        <f>GDP!CW584</f>
        <v>0</v>
      </c>
      <c r="CS583">
        <f>GDP!CX584</f>
        <v>0</v>
      </c>
      <c r="CT583">
        <f>GDP!CY584</f>
        <v>0</v>
      </c>
      <c r="CU583">
        <f>GDP!CZ584</f>
        <v>0</v>
      </c>
      <c r="CV583">
        <f>GDP!DA584</f>
        <v>0</v>
      </c>
      <c r="CW583">
        <f>GDP!DB584</f>
        <v>0</v>
      </c>
      <c r="CX583" s="7">
        <f>GDP!DC584</f>
        <v>0</v>
      </c>
      <c r="CY583">
        <f>GDP!DD584</f>
        <v>0</v>
      </c>
      <c r="CZ583">
        <f>GDP!DE584</f>
        <v>0</v>
      </c>
      <c r="DA583">
        <f>GDP!DF584</f>
        <v>0</v>
      </c>
      <c r="DB583">
        <f>GDP!DG584</f>
        <v>0</v>
      </c>
      <c r="DC583">
        <f>GDP!DH584</f>
        <v>0</v>
      </c>
      <c r="DD583">
        <f>GDP!DI584</f>
        <v>0</v>
      </c>
      <c r="DE583" s="7">
        <f>GDP!DJ584</f>
        <v>0</v>
      </c>
      <c r="DF583">
        <f>GDP!DU584</f>
        <v>0</v>
      </c>
      <c r="DG583" s="7">
        <f>GDP!DV584</f>
        <v>0</v>
      </c>
      <c r="DH583">
        <f>GDP!DW584</f>
        <v>0</v>
      </c>
      <c r="DI583">
        <f>GDP!EA584</f>
        <v>0</v>
      </c>
      <c r="DJ583">
        <f>GDP!EB584</f>
        <v>0</v>
      </c>
      <c r="DK583">
        <f>GDP!EC584</f>
        <v>0</v>
      </c>
      <c r="DL583">
        <f>GDP!ED584</f>
        <v>0</v>
      </c>
      <c r="DM583">
        <f>GDP!EE584</f>
        <v>0</v>
      </c>
      <c r="DN583">
        <f>GDP!DY584</f>
        <v>0</v>
      </c>
      <c r="DO583">
        <f>GDP!DZ584</f>
        <v>0</v>
      </c>
      <c r="DP583">
        <v>65.489999999999995</v>
      </c>
      <c r="DQ583" s="84">
        <v>65.492400000000004</v>
      </c>
      <c r="DR583">
        <v>65.800581266281</v>
      </c>
      <c r="DS583">
        <v>636</v>
      </c>
      <c r="DT583">
        <v>2.5772495429000002</v>
      </c>
      <c r="DU583">
        <v>5.4714480175999967</v>
      </c>
      <c r="DV583">
        <v>2.8941984746999965</v>
      </c>
      <c r="DW583">
        <v>36.494577523799997</v>
      </c>
      <c r="DX583">
        <v>31.0231295062</v>
      </c>
      <c r="DY583">
        <v>27700000000</v>
      </c>
      <c r="DZ583">
        <v>322400000000</v>
      </c>
      <c r="EA583">
        <f t="shared" si="45"/>
        <v>0.22566329325841095</v>
      </c>
      <c r="EB583">
        <f t="shared" si="46"/>
        <v>2.6264926262278587</v>
      </c>
      <c r="EC583">
        <f t="shared" si="47"/>
        <v>-2.4008293329694479</v>
      </c>
      <c r="ED583">
        <v>3869361250000</v>
      </c>
      <c r="EE583">
        <f t="shared" si="48"/>
        <v>31.522483844096804</v>
      </c>
      <c r="EF583">
        <v>488460500000</v>
      </c>
      <c r="EG583">
        <v>1868942000000</v>
      </c>
      <c r="EH583">
        <f t="shared" si="49"/>
        <v>4.4130087259718724</v>
      </c>
    </row>
    <row r="584" spans="1:138" x14ac:dyDescent="0.35">
      <c r="A584" t="s">
        <v>158</v>
      </c>
      <c r="B584" s="7">
        <v>2005</v>
      </c>
      <c r="C584">
        <f>MacroData!D584</f>
        <v>13093.7</v>
      </c>
      <c r="D584">
        <f>MacroData!E584</f>
        <v>100.27200000000001</v>
      </c>
      <c r="E584">
        <f>MacroData!F584</f>
        <v>100.503</v>
      </c>
      <c r="F584">
        <f>MacroData!G584</f>
        <v>8750234000000</v>
      </c>
      <c r="G584">
        <f>MacroData!H584</f>
        <v>12716502677197.199</v>
      </c>
      <c r="H584">
        <f>MacroData!I584</f>
        <v>13093700000000</v>
      </c>
      <c r="I584">
        <f>MacroData!J584</f>
        <v>14234250000000</v>
      </c>
      <c r="J584">
        <f>MacroData!K584</f>
        <v>3.53</v>
      </c>
      <c r="K584">
        <f>MacroData!L584</f>
        <v>4.29</v>
      </c>
      <c r="L584">
        <f>MacroData!M584</f>
        <v>9810.658203125</v>
      </c>
      <c r="M584">
        <f>MacroData!N584</f>
        <v>3327.232177734375</v>
      </c>
      <c r="N584">
        <f>MacroData!O584</f>
        <v>295516600</v>
      </c>
      <c r="O584">
        <f>MacroData!P584</f>
        <v>-715750000000</v>
      </c>
      <c r="P584">
        <f>MacroData!Q584</f>
        <v>-741500000000</v>
      </c>
      <c r="Q584">
        <f>MacroData!R584</f>
        <v>3201875000000</v>
      </c>
      <c r="R584">
        <f>MacroData!S584</f>
        <v>14975750000000</v>
      </c>
      <c r="S584">
        <f>MacroData!T584</f>
        <v>2615250000000</v>
      </c>
      <c r="T584">
        <f>MacroData!U584</f>
        <v>9531800000000</v>
      </c>
      <c r="U584">
        <f>MacroData!V584</f>
        <v>5.077</v>
      </c>
      <c r="V584">
        <f>MacroData!W584</f>
        <v>3293</v>
      </c>
      <c r="W584">
        <f>MacroData!X584</f>
        <v>107.60299999999999</v>
      </c>
      <c r="X584">
        <f>MacroData!Y584</f>
        <v>8794112000000</v>
      </c>
      <c r="Y584">
        <f>MacroData!Z584</f>
        <v>8794100000000</v>
      </c>
      <c r="Z584">
        <f>MacroData!AA584</f>
        <v>4206637000000</v>
      </c>
      <c r="AA584">
        <f>MacroData!AB584</f>
        <v>640112000000</v>
      </c>
      <c r="AB584">
        <f>MacroData!AC584</f>
        <v>1502275000000</v>
      </c>
      <c r="AC584">
        <f>MacroData!AD584</f>
        <v>2239475000000</v>
      </c>
      <c r="AD584">
        <f>MacroData!AE584</f>
        <v>586625000000</v>
      </c>
      <c r="AE584">
        <f>MacroData!AF584</f>
        <v>-4.1993477779390096</v>
      </c>
      <c r="AF584">
        <f>MacroData!AG584</f>
        <v>89.560532372110202</v>
      </c>
      <c r="AG584">
        <f>MacroData!AH584</f>
        <v>0</v>
      </c>
      <c r="AH584">
        <f>MacroData!AI584</f>
        <v>0</v>
      </c>
      <c r="AI584">
        <f>MacroData!AJ584</f>
        <v>0</v>
      </c>
      <c r="AJ584">
        <f>MacroData!AK584</f>
        <v>0</v>
      </c>
      <c r="AK584">
        <f>MacroData!AL584</f>
        <v>0</v>
      </c>
      <c r="AL584">
        <f>MacroData!AM584</f>
        <v>0.25333335000000001</v>
      </c>
      <c r="AM584" t="str">
        <f>MacroData!AN584</f>
        <v>NA</v>
      </c>
      <c r="AN584" s="31">
        <f>GDP!C585+GDP!J585</f>
        <v>0</v>
      </c>
      <c r="AO584">
        <f>GDP!D585+GDP!K585</f>
        <v>0</v>
      </c>
      <c r="AP584">
        <f>GDP!E585+GDP!L585</f>
        <v>0</v>
      </c>
      <c r="AQ584">
        <f>GDP!F585+GDP!M585</f>
        <v>0</v>
      </c>
      <c r="AR584">
        <f>GDP!G585+GDP!N585</f>
        <v>0</v>
      </c>
      <c r="AS584">
        <f>GDP!H585+GDP!O585</f>
        <v>0</v>
      </c>
      <c r="AT584" s="7">
        <f>GDP!I585+GDP!P585</f>
        <v>0</v>
      </c>
      <c r="AU584">
        <f>GDP!AE585</f>
        <v>0</v>
      </c>
      <c r="AV584">
        <f>GDP!AF585</f>
        <v>0</v>
      </c>
      <c r="AW584">
        <f>GDP!AG585</f>
        <v>0</v>
      </c>
      <c r="AX584">
        <f>GDP!AH585</f>
        <v>0</v>
      </c>
      <c r="AY584">
        <f>GDP!AI585</f>
        <v>0</v>
      </c>
      <c r="AZ584">
        <f>GDP!AJ585</f>
        <v>0</v>
      </c>
      <c r="BA584" s="7">
        <f>GDP!AK585</f>
        <v>0</v>
      </c>
      <c r="BB584">
        <f>GDP!AS585</f>
        <v>0</v>
      </c>
      <c r="BC584">
        <f>GDP!AT585</f>
        <v>0</v>
      </c>
      <c r="BD584">
        <f>GDP!AU585</f>
        <v>0</v>
      </c>
      <c r="BE584">
        <f>GDP!AV585</f>
        <v>0</v>
      </c>
      <c r="BF584">
        <f>GDP!AW585</f>
        <v>0</v>
      </c>
      <c r="BG584">
        <f>GDP!AX585</f>
        <v>0</v>
      </c>
      <c r="BH584" s="7">
        <f>GDP!AY585</f>
        <v>0</v>
      </c>
      <c r="BI584">
        <f>GDP!AZ585</f>
        <v>0</v>
      </c>
      <c r="BJ584">
        <f>GDP!BA585</f>
        <v>0</v>
      </c>
      <c r="BK584">
        <f>GDP!BB585</f>
        <v>0</v>
      </c>
      <c r="BL584">
        <f>GDP!BC585</f>
        <v>0</v>
      </c>
      <c r="BM584">
        <f>GDP!BD585</f>
        <v>0</v>
      </c>
      <c r="BN584">
        <f>GDP!BE585</f>
        <v>0</v>
      </c>
      <c r="BO584" s="7">
        <f>GDP!BF585</f>
        <v>0</v>
      </c>
      <c r="BP584">
        <f>GDP!BG585+GDP!BN585+GDP!BU585</f>
        <v>0</v>
      </c>
      <c r="BQ584">
        <f>GDP!BH585+GDP!BO585+GDP!BV585</f>
        <v>0</v>
      </c>
      <c r="BR584">
        <f>GDP!BI585+GDP!BP585+GDP!BW585</f>
        <v>0</v>
      </c>
      <c r="BS584">
        <f>GDP!BJ585+GDP!BQ585+GDP!BX585</f>
        <v>0</v>
      </c>
      <c r="BT584">
        <f>GDP!BK585+GDP!BR585+GDP!BY585</f>
        <v>0</v>
      </c>
      <c r="BU584">
        <f>GDP!BL585+GDP!BS585+GDP!BZ585</f>
        <v>0</v>
      </c>
      <c r="BV584" s="7">
        <f>GDP!BM585+GDP!BT585+GDP!CA585</f>
        <v>0</v>
      </c>
      <c r="BW584">
        <f>GDP!CB585</f>
        <v>0</v>
      </c>
      <c r="BX584">
        <f>GDP!CC585</f>
        <v>0</v>
      </c>
      <c r="BY584">
        <f>GDP!CD585</f>
        <v>0</v>
      </c>
      <c r="BZ584">
        <f>GDP!CE585</f>
        <v>0</v>
      </c>
      <c r="CA584">
        <f>GDP!CF585</f>
        <v>0</v>
      </c>
      <c r="CB584">
        <f>GDP!CG585</f>
        <v>0</v>
      </c>
      <c r="CC584" s="7">
        <f>GDP!CH585</f>
        <v>0</v>
      </c>
      <c r="CD584">
        <f>GDP!CI585</f>
        <v>0</v>
      </c>
      <c r="CE584">
        <f>GDP!CJ585</f>
        <v>0</v>
      </c>
      <c r="CF584">
        <f>GDP!CK585</f>
        <v>0</v>
      </c>
      <c r="CG584">
        <f>GDP!CL585</f>
        <v>0</v>
      </c>
      <c r="CH584">
        <f>GDP!CM585</f>
        <v>0</v>
      </c>
      <c r="CI584">
        <f>GDP!CN585</f>
        <v>0</v>
      </c>
      <c r="CJ584" s="7">
        <f>GDP!CO585</f>
        <v>0</v>
      </c>
      <c r="CK584">
        <f>GDP!CP585</f>
        <v>0</v>
      </c>
      <c r="CL584">
        <f>GDP!CQ585</f>
        <v>0</v>
      </c>
      <c r="CM584">
        <f>GDP!CR585</f>
        <v>0</v>
      </c>
      <c r="CN584">
        <f>GDP!CS585</f>
        <v>0</v>
      </c>
      <c r="CO584">
        <f>GDP!CT585</f>
        <v>0</v>
      </c>
      <c r="CP584">
        <f>GDP!CU585</f>
        <v>0</v>
      </c>
      <c r="CQ584">
        <f>GDP!CV585</f>
        <v>0</v>
      </c>
      <c r="CR584">
        <f>GDP!CW585</f>
        <v>0</v>
      </c>
      <c r="CS584">
        <f>GDP!CX585</f>
        <v>0</v>
      </c>
      <c r="CT584">
        <f>GDP!CY585</f>
        <v>0</v>
      </c>
      <c r="CU584">
        <f>GDP!CZ585</f>
        <v>0</v>
      </c>
      <c r="CV584">
        <f>GDP!DA585</f>
        <v>0</v>
      </c>
      <c r="CW584">
        <f>GDP!DB585</f>
        <v>0</v>
      </c>
      <c r="CX584" s="7">
        <f>GDP!DC585</f>
        <v>0</v>
      </c>
      <c r="CY584">
        <f>GDP!DD585</f>
        <v>0</v>
      </c>
      <c r="CZ584">
        <f>GDP!DE585</f>
        <v>0</v>
      </c>
      <c r="DA584">
        <f>GDP!DF585</f>
        <v>0</v>
      </c>
      <c r="DB584">
        <f>GDP!DG585</f>
        <v>0</v>
      </c>
      <c r="DC584">
        <f>GDP!DH585</f>
        <v>0</v>
      </c>
      <c r="DD584">
        <f>GDP!DI585</f>
        <v>0</v>
      </c>
      <c r="DE584" s="7">
        <f>GDP!DJ585</f>
        <v>0</v>
      </c>
      <c r="DF584">
        <f>GDP!DU585</f>
        <v>0</v>
      </c>
      <c r="DG584" s="7">
        <f>GDP!DV585</f>
        <v>0</v>
      </c>
      <c r="DH584">
        <f>GDP!DW585</f>
        <v>0</v>
      </c>
      <c r="DI584">
        <f>GDP!EA585</f>
        <v>0</v>
      </c>
      <c r="DJ584">
        <f>GDP!EB585</f>
        <v>0</v>
      </c>
      <c r="DK584">
        <f>GDP!EC585</f>
        <v>0</v>
      </c>
      <c r="DL584">
        <f>GDP!ED585</f>
        <v>0</v>
      </c>
      <c r="DM584">
        <f>GDP!EE585</f>
        <v>0</v>
      </c>
      <c r="DN584">
        <f>GDP!DY585</f>
        <v>0</v>
      </c>
      <c r="DO584">
        <f>GDP!DZ585</f>
        <v>0</v>
      </c>
      <c r="DP584">
        <v>64.89</v>
      </c>
      <c r="DQ584" s="84">
        <v>64.893100000000004</v>
      </c>
      <c r="DR584">
        <v>65.239664877001999</v>
      </c>
      <c r="DS584">
        <v>-85.7</v>
      </c>
      <c r="DT584">
        <v>2.6146138055999999</v>
      </c>
      <c r="DU584">
        <v>4.2048225173999967</v>
      </c>
      <c r="DV584">
        <v>1.5902087117999968</v>
      </c>
      <c r="DW584">
        <v>36.578712553199999</v>
      </c>
      <c r="DX584">
        <v>32.373890035800002</v>
      </c>
      <c r="DY584">
        <v>43900000000</v>
      </c>
      <c r="DZ584">
        <v>346650000000</v>
      </c>
      <c r="EA584">
        <f t="shared" si="45"/>
        <v>0.33527574329639448</v>
      </c>
      <c r="EB584">
        <f t="shared" si="46"/>
        <v>2.6474564103347413</v>
      </c>
      <c r="EC584">
        <f t="shared" si="47"/>
        <v>-2.3121806670383469</v>
      </c>
      <c r="ED584">
        <v>4122401750000</v>
      </c>
      <c r="EE584">
        <f t="shared" si="48"/>
        <v>31.483856740264404</v>
      </c>
      <c r="EF584">
        <v>513641500000</v>
      </c>
      <c r="EG584">
        <v>1980048000000</v>
      </c>
      <c r="EH584">
        <f t="shared" si="49"/>
        <v>3.9735421105464281</v>
      </c>
    </row>
    <row r="585" spans="1:138" x14ac:dyDescent="0.35">
      <c r="A585" t="s">
        <v>158</v>
      </c>
      <c r="B585" s="7">
        <v>2006</v>
      </c>
      <c r="C585">
        <f>MacroData!D585</f>
        <v>13855.900000000001</v>
      </c>
      <c r="D585">
        <f>MacroData!E585</f>
        <v>100.14</v>
      </c>
      <c r="E585">
        <f>MacroData!F585</f>
        <v>100</v>
      </c>
      <c r="F585">
        <f>MacroData!G585</f>
        <v>8856354000000</v>
      </c>
      <c r="G585">
        <f>MacroData!H585</f>
        <v>13422185990188.699</v>
      </c>
      <c r="H585">
        <f>MacroData!I585</f>
        <v>13855900000000</v>
      </c>
      <c r="I585">
        <f>MacroData!J585</f>
        <v>14613800000000</v>
      </c>
      <c r="J585">
        <f>MacroData!K585</f>
        <v>5.165</v>
      </c>
      <c r="K585">
        <f>MacroData!L585</f>
        <v>4.7919999999999998</v>
      </c>
      <c r="L585">
        <f>MacroData!M585</f>
        <v>10062.17578125</v>
      </c>
      <c r="M585">
        <f>MacroData!N585</f>
        <v>3426.4609375</v>
      </c>
      <c r="N585">
        <f>MacroData!O585</f>
        <v>298379900</v>
      </c>
      <c r="O585">
        <f>MacroData!P585</f>
        <v>-762425000000</v>
      </c>
      <c r="P585">
        <f>MacroData!Q585</f>
        <v>-747200000000</v>
      </c>
      <c r="Q585">
        <f>MacroData!R585</f>
        <v>3271625000000</v>
      </c>
      <c r="R585">
        <f>MacroData!S585</f>
        <v>15361000000000</v>
      </c>
      <c r="S585">
        <f>MacroData!T585</f>
        <v>2666425000000</v>
      </c>
      <c r="T585">
        <f>MacroData!U585</f>
        <v>9821675000000</v>
      </c>
      <c r="U585">
        <f>MacroData!V585</f>
        <v>4.617</v>
      </c>
      <c r="V585">
        <f>MacroData!W585</f>
        <v>3812.9900000000002</v>
      </c>
      <c r="W585">
        <f>MacroData!X585</f>
        <v>105.913</v>
      </c>
      <c r="X585">
        <f>MacroData!Y585</f>
        <v>9061557108443.1895</v>
      </c>
      <c r="Y585">
        <f>MacroData!Z585</f>
        <v>9303975000000</v>
      </c>
      <c r="Z585">
        <f>MacroData!AA585</f>
        <v>4579732000000</v>
      </c>
      <c r="AA585">
        <f>MacroData!AB585</f>
        <v>659457000000</v>
      </c>
      <c r="AB585">
        <f>MacroData!AC585</f>
        <v>1605575000000</v>
      </c>
      <c r="AC585">
        <f>MacroData!AD585</f>
        <v>2264150000000</v>
      </c>
      <c r="AD585">
        <f>MacroData!AE585</f>
        <v>605200000000</v>
      </c>
      <c r="AE585">
        <f>MacroData!AF585</f>
        <v>-3.10246898433159</v>
      </c>
      <c r="AF585">
        <f>MacroData!AG585</f>
        <v>92.449705082727405</v>
      </c>
      <c r="AG585">
        <f>MacroData!AH585</f>
        <v>0</v>
      </c>
      <c r="AH585">
        <f>MacroData!AI585</f>
        <v>0</v>
      </c>
      <c r="AI585">
        <f>MacroData!AJ585</f>
        <v>0</v>
      </c>
      <c r="AJ585">
        <f>MacroData!AK585</f>
        <v>0</v>
      </c>
      <c r="AK585">
        <f>MacroData!AL585</f>
        <v>0</v>
      </c>
      <c r="AL585">
        <f>MacroData!AM585</f>
        <v>0.25333335000000001</v>
      </c>
      <c r="AM585" t="str">
        <f>MacroData!AN585</f>
        <v>NA</v>
      </c>
      <c r="AN585" s="31">
        <f>GDP!C586+GDP!J586</f>
        <v>0</v>
      </c>
      <c r="AO585">
        <f>GDP!D586+GDP!K586</f>
        <v>0</v>
      </c>
      <c r="AP585">
        <f>GDP!E586+GDP!L586</f>
        <v>0</v>
      </c>
      <c r="AQ585">
        <f>GDP!F586+GDP!M586</f>
        <v>0</v>
      </c>
      <c r="AR585">
        <f>GDP!G586+GDP!N586</f>
        <v>0</v>
      </c>
      <c r="AS585">
        <f>GDP!H586+GDP!O586</f>
        <v>0</v>
      </c>
      <c r="AT585" s="7">
        <f>GDP!I586+GDP!P586</f>
        <v>0</v>
      </c>
      <c r="AU585">
        <f>GDP!AE586</f>
        <v>0</v>
      </c>
      <c r="AV585">
        <f>GDP!AF586</f>
        <v>0</v>
      </c>
      <c r="AW585">
        <f>GDP!AG586</f>
        <v>0</v>
      </c>
      <c r="AX585">
        <f>GDP!AH586</f>
        <v>0</v>
      </c>
      <c r="AY585">
        <f>GDP!AI586</f>
        <v>0</v>
      </c>
      <c r="AZ585">
        <f>GDP!AJ586</f>
        <v>0</v>
      </c>
      <c r="BA585" s="7">
        <f>GDP!AK586</f>
        <v>0</v>
      </c>
      <c r="BB585">
        <f>GDP!AS586</f>
        <v>0</v>
      </c>
      <c r="BC585">
        <f>GDP!AT586</f>
        <v>0</v>
      </c>
      <c r="BD585">
        <f>GDP!AU586</f>
        <v>0</v>
      </c>
      <c r="BE585">
        <f>GDP!AV586</f>
        <v>0</v>
      </c>
      <c r="BF585">
        <f>GDP!AW586</f>
        <v>0</v>
      </c>
      <c r="BG585">
        <f>GDP!AX586</f>
        <v>0</v>
      </c>
      <c r="BH585" s="7">
        <f>GDP!AY586</f>
        <v>0</v>
      </c>
      <c r="BI585">
        <f>GDP!AZ586</f>
        <v>0</v>
      </c>
      <c r="BJ585">
        <f>GDP!BA586</f>
        <v>0</v>
      </c>
      <c r="BK585">
        <f>GDP!BB586</f>
        <v>0</v>
      </c>
      <c r="BL585">
        <f>GDP!BC586</f>
        <v>0</v>
      </c>
      <c r="BM585">
        <f>GDP!BD586</f>
        <v>0</v>
      </c>
      <c r="BN585">
        <f>GDP!BE586</f>
        <v>0</v>
      </c>
      <c r="BO585" s="7">
        <f>GDP!BF586</f>
        <v>0</v>
      </c>
      <c r="BP585">
        <f>GDP!BG586+GDP!BN586+GDP!BU586</f>
        <v>0</v>
      </c>
      <c r="BQ585">
        <f>GDP!BH586+GDP!BO586+GDP!BV586</f>
        <v>0</v>
      </c>
      <c r="BR585">
        <f>GDP!BI586+GDP!BP586+GDP!BW586</f>
        <v>0</v>
      </c>
      <c r="BS585">
        <f>GDP!BJ586+GDP!BQ586+GDP!BX586</f>
        <v>0</v>
      </c>
      <c r="BT585">
        <f>GDP!BK586+GDP!BR586+GDP!BY586</f>
        <v>0</v>
      </c>
      <c r="BU585">
        <f>GDP!BL586+GDP!BS586+GDP!BZ586</f>
        <v>0</v>
      </c>
      <c r="BV585" s="7">
        <f>GDP!BM586+GDP!BT586+GDP!CA586</f>
        <v>0</v>
      </c>
      <c r="BW585">
        <f>GDP!CB586</f>
        <v>0</v>
      </c>
      <c r="BX585">
        <f>GDP!CC586</f>
        <v>0</v>
      </c>
      <c r="BY585">
        <f>GDP!CD586</f>
        <v>0</v>
      </c>
      <c r="BZ585">
        <f>GDP!CE586</f>
        <v>0</v>
      </c>
      <c r="CA585">
        <f>GDP!CF586</f>
        <v>0</v>
      </c>
      <c r="CB585">
        <f>GDP!CG586</f>
        <v>0</v>
      </c>
      <c r="CC585" s="7">
        <f>GDP!CH586</f>
        <v>0</v>
      </c>
      <c r="CD585">
        <f>GDP!CI586</f>
        <v>0</v>
      </c>
      <c r="CE585">
        <f>GDP!CJ586</f>
        <v>0</v>
      </c>
      <c r="CF585">
        <f>GDP!CK586</f>
        <v>0</v>
      </c>
      <c r="CG585">
        <f>GDP!CL586</f>
        <v>0</v>
      </c>
      <c r="CH585">
        <f>GDP!CM586</f>
        <v>0</v>
      </c>
      <c r="CI585">
        <f>GDP!CN586</f>
        <v>0</v>
      </c>
      <c r="CJ585" s="7">
        <f>GDP!CO586</f>
        <v>0</v>
      </c>
      <c r="CK585">
        <f>GDP!CP586</f>
        <v>0</v>
      </c>
      <c r="CL585">
        <f>GDP!CQ586</f>
        <v>0</v>
      </c>
      <c r="CM585">
        <f>GDP!CR586</f>
        <v>0</v>
      </c>
      <c r="CN585">
        <f>GDP!CS586</f>
        <v>0</v>
      </c>
      <c r="CO585">
        <f>GDP!CT586</f>
        <v>0</v>
      </c>
      <c r="CP585">
        <f>GDP!CU586</f>
        <v>0</v>
      </c>
      <c r="CQ585">
        <f>GDP!CV586</f>
        <v>0</v>
      </c>
      <c r="CR585">
        <f>GDP!CW586</f>
        <v>0</v>
      </c>
      <c r="CS585">
        <f>GDP!CX586</f>
        <v>0</v>
      </c>
      <c r="CT585">
        <f>GDP!CY586</f>
        <v>0</v>
      </c>
      <c r="CU585">
        <f>GDP!CZ586</f>
        <v>0</v>
      </c>
      <c r="CV585">
        <f>GDP!DA586</f>
        <v>0</v>
      </c>
      <c r="CW585">
        <f>GDP!DB586</f>
        <v>0</v>
      </c>
      <c r="CX585" s="7">
        <f>GDP!DC586</f>
        <v>0</v>
      </c>
      <c r="CY585">
        <f>GDP!DD586</f>
        <v>0</v>
      </c>
      <c r="CZ585">
        <f>GDP!DE586</f>
        <v>0</v>
      </c>
      <c r="DA585">
        <f>GDP!DF586</f>
        <v>0</v>
      </c>
      <c r="DB585">
        <f>GDP!DG586</f>
        <v>0</v>
      </c>
      <c r="DC585">
        <f>GDP!DH586</f>
        <v>0</v>
      </c>
      <c r="DD585">
        <f>GDP!DI586</f>
        <v>0</v>
      </c>
      <c r="DE585" s="7">
        <f>GDP!DJ586</f>
        <v>0</v>
      </c>
      <c r="DF585">
        <f>GDP!DU586</f>
        <v>0</v>
      </c>
      <c r="DG585" s="7">
        <f>GDP!DV586</f>
        <v>0</v>
      </c>
      <c r="DH585">
        <f>GDP!DW586</f>
        <v>0</v>
      </c>
      <c r="DI585">
        <f>GDP!EA586</f>
        <v>0</v>
      </c>
      <c r="DJ585">
        <f>GDP!EB586</f>
        <v>0</v>
      </c>
      <c r="DK585">
        <f>GDP!EC586</f>
        <v>0</v>
      </c>
      <c r="DL585">
        <f>GDP!ED586</f>
        <v>0</v>
      </c>
      <c r="DM585">
        <f>GDP!EE586</f>
        <v>0</v>
      </c>
      <c r="DN585">
        <f>GDP!DY586</f>
        <v>0</v>
      </c>
      <c r="DO585">
        <f>GDP!DZ586</f>
        <v>0</v>
      </c>
      <c r="DP585">
        <v>63.64</v>
      </c>
      <c r="DQ585" s="84">
        <v>63.641199999999998</v>
      </c>
      <c r="DR585">
        <v>64.084736466053997</v>
      </c>
      <c r="DS585">
        <v>-90.5</v>
      </c>
      <c r="DT585">
        <v>2.5866000754999998</v>
      </c>
      <c r="DU585">
        <v>3.1097223156000027</v>
      </c>
      <c r="DV585">
        <v>0.52312224010000286</v>
      </c>
      <c r="DW585">
        <v>36.4001587339</v>
      </c>
      <c r="DX585">
        <v>33.290436418299997</v>
      </c>
      <c r="DY585">
        <v>14975000000</v>
      </c>
      <c r="DZ585">
        <v>371000000000</v>
      </c>
      <c r="EA585">
        <f t="shared" si="45"/>
        <v>0.10807670378683448</v>
      </c>
      <c r="EB585">
        <f t="shared" si="46"/>
        <v>2.6775597398941966</v>
      </c>
      <c r="EC585">
        <f t="shared" si="47"/>
        <v>-2.569483036107362</v>
      </c>
      <c r="ED585">
        <v>4354799250000</v>
      </c>
      <c r="EE585">
        <f t="shared" si="48"/>
        <v>31.429205248305774</v>
      </c>
      <c r="EF585">
        <v>552347500000</v>
      </c>
      <c r="EG585">
        <v>2089846250000</v>
      </c>
      <c r="EH585">
        <f t="shared" si="49"/>
        <v>3.9647660366995794</v>
      </c>
    </row>
    <row r="586" spans="1:138" x14ac:dyDescent="0.35">
      <c r="A586" t="s">
        <v>158</v>
      </c>
      <c r="B586" s="7">
        <v>2007</v>
      </c>
      <c r="C586">
        <f>MacroData!D586</f>
        <v>14477.625</v>
      </c>
      <c r="D586">
        <f>MacroData!E586</f>
        <v>99.926000000000002</v>
      </c>
      <c r="E586">
        <f>MacroData!F586</f>
        <v>99.6</v>
      </c>
      <c r="F586">
        <f>MacroData!G586</f>
        <v>9313466000000</v>
      </c>
      <c r="G586">
        <f>MacroData!H586</f>
        <v>14103269338979.199</v>
      </c>
      <c r="H586">
        <f>MacroData!I586</f>
        <v>14477625000000</v>
      </c>
      <c r="I586">
        <f>MacroData!J586</f>
        <v>14873750000000</v>
      </c>
      <c r="J586">
        <f>MacroData!K586</f>
        <v>5.2809999999999997</v>
      </c>
      <c r="K586">
        <f>MacroData!L586</f>
        <v>4.6289999999999996</v>
      </c>
      <c r="L586">
        <f>MacroData!M586</f>
        <v>10246.55078125</v>
      </c>
      <c r="M586">
        <f>MacroData!N586</f>
        <v>3366.372314453125</v>
      </c>
      <c r="N586">
        <f>MacroData!O586</f>
        <v>301231200</v>
      </c>
      <c r="O586">
        <f>MacroData!P586</f>
        <v>-709825000000</v>
      </c>
      <c r="P586">
        <f>MacroData!Q586</f>
        <v>-696450000000</v>
      </c>
      <c r="Q586">
        <f>MacroData!R586</f>
        <v>3231050000000</v>
      </c>
      <c r="R586">
        <f>MacroData!S586</f>
        <v>15570200000000</v>
      </c>
      <c r="S586">
        <f>MacroData!T586</f>
        <v>2612325000000</v>
      </c>
      <c r="T586">
        <f>MacroData!U586</f>
        <v>10041575000000</v>
      </c>
      <c r="U586">
        <f>MacroData!V586</f>
        <v>4.6189999999999998</v>
      </c>
      <c r="V586">
        <f>MacroData!W586</f>
        <v>4108.63</v>
      </c>
      <c r="W586">
        <f>MacroData!X586</f>
        <v>101.104</v>
      </c>
      <c r="X586">
        <f>MacroData!Y586</f>
        <v>9264404070717.4805</v>
      </c>
      <c r="Y586">
        <f>MacroData!Z586</f>
        <v>9750500000000</v>
      </c>
      <c r="Z586">
        <f>MacroData!AA586</f>
        <v>4813103000000</v>
      </c>
      <c r="AA586">
        <f>MacroData!AB586</f>
        <v>702228000000</v>
      </c>
      <c r="AB586">
        <f>MacroData!AC586</f>
        <v>1710775000000</v>
      </c>
      <c r="AC586">
        <f>MacroData!AD586</f>
        <v>2295725000000</v>
      </c>
      <c r="AD586">
        <f>MacroData!AE586</f>
        <v>618725000000</v>
      </c>
      <c r="AE586">
        <f>MacroData!AF586</f>
        <v>-3.6948394505314202</v>
      </c>
      <c r="AF586">
        <f>MacroData!AG586</f>
        <v>95.086992378851505</v>
      </c>
      <c r="AG586">
        <f>MacroData!AH586</f>
        <v>0</v>
      </c>
      <c r="AH586">
        <f>MacroData!AI586</f>
        <v>0</v>
      </c>
      <c r="AI586">
        <f>MacroData!AJ586</f>
        <v>0</v>
      </c>
      <c r="AJ586">
        <f>MacroData!AK586</f>
        <v>1</v>
      </c>
      <c r="AK586">
        <f>MacroData!AL586</f>
        <v>0</v>
      </c>
      <c r="AL586">
        <f>MacroData!AM586</f>
        <v>0.25333335000000001</v>
      </c>
      <c r="AM586" t="str">
        <f>MacroData!AN586</f>
        <v>NA</v>
      </c>
      <c r="AN586" s="31">
        <f>GDP!C587+GDP!J587</f>
        <v>0</v>
      </c>
      <c r="AO586">
        <f>GDP!D587+GDP!K587</f>
        <v>0</v>
      </c>
      <c r="AP586">
        <f>GDP!E587+GDP!L587</f>
        <v>0</v>
      </c>
      <c r="AQ586">
        <f>GDP!F587+GDP!M587</f>
        <v>0</v>
      </c>
      <c r="AR586">
        <f>GDP!G587+GDP!N587</f>
        <v>0</v>
      </c>
      <c r="AS586">
        <f>GDP!H587+GDP!O587</f>
        <v>0</v>
      </c>
      <c r="AT586" s="7">
        <f>GDP!I587+GDP!P587</f>
        <v>0</v>
      </c>
      <c r="AU586">
        <f>GDP!AE587</f>
        <v>0</v>
      </c>
      <c r="AV586">
        <f>GDP!AF587</f>
        <v>0</v>
      </c>
      <c r="AW586">
        <f>GDP!AG587</f>
        <v>0</v>
      </c>
      <c r="AX586">
        <f>GDP!AH587</f>
        <v>0</v>
      </c>
      <c r="AY586">
        <f>GDP!AI587</f>
        <v>0</v>
      </c>
      <c r="AZ586">
        <f>GDP!AJ587</f>
        <v>0</v>
      </c>
      <c r="BA586" s="7">
        <f>GDP!AK587</f>
        <v>0</v>
      </c>
      <c r="BB586">
        <f>GDP!AS587</f>
        <v>0</v>
      </c>
      <c r="BC586">
        <f>GDP!AT587</f>
        <v>0</v>
      </c>
      <c r="BD586">
        <f>GDP!AU587</f>
        <v>0</v>
      </c>
      <c r="BE586">
        <f>GDP!AV587</f>
        <v>0</v>
      </c>
      <c r="BF586">
        <f>GDP!AW587</f>
        <v>0</v>
      </c>
      <c r="BG586">
        <f>GDP!AX587</f>
        <v>0</v>
      </c>
      <c r="BH586" s="7">
        <f>GDP!AY587</f>
        <v>0</v>
      </c>
      <c r="BI586">
        <f>GDP!AZ587</f>
        <v>0</v>
      </c>
      <c r="BJ586">
        <f>GDP!BA587</f>
        <v>0</v>
      </c>
      <c r="BK586">
        <f>GDP!BB587</f>
        <v>0</v>
      </c>
      <c r="BL586">
        <f>GDP!BC587</f>
        <v>0</v>
      </c>
      <c r="BM586">
        <f>GDP!BD587</f>
        <v>0</v>
      </c>
      <c r="BN586">
        <f>GDP!BE587</f>
        <v>0</v>
      </c>
      <c r="BO586" s="7">
        <f>GDP!BF587</f>
        <v>0</v>
      </c>
      <c r="BP586">
        <f>GDP!BG587+GDP!BN587+GDP!BU587</f>
        <v>0</v>
      </c>
      <c r="BQ586">
        <f>GDP!BH587+GDP!BO587+GDP!BV587</f>
        <v>0</v>
      </c>
      <c r="BR586">
        <f>GDP!BI587+GDP!BP587+GDP!BW587</f>
        <v>0</v>
      </c>
      <c r="BS586">
        <f>GDP!BJ587+GDP!BQ587+GDP!BX587</f>
        <v>0</v>
      </c>
      <c r="BT586">
        <f>GDP!BK587+GDP!BR587+GDP!BY587</f>
        <v>0</v>
      </c>
      <c r="BU586">
        <f>GDP!BL587+GDP!BS587+GDP!BZ587</f>
        <v>0</v>
      </c>
      <c r="BV586" s="7">
        <f>GDP!BM587+GDP!BT587+GDP!CA587</f>
        <v>0</v>
      </c>
      <c r="BW586">
        <f>GDP!CB587</f>
        <v>0</v>
      </c>
      <c r="BX586">
        <f>GDP!CC587</f>
        <v>0</v>
      </c>
      <c r="BY586">
        <f>GDP!CD587</f>
        <v>0</v>
      </c>
      <c r="BZ586">
        <f>GDP!CE587</f>
        <v>0</v>
      </c>
      <c r="CA586">
        <f>GDP!CF587</f>
        <v>0</v>
      </c>
      <c r="CB586">
        <f>GDP!CG587</f>
        <v>0</v>
      </c>
      <c r="CC586" s="7">
        <f>GDP!CH587</f>
        <v>0</v>
      </c>
      <c r="CD586">
        <f>GDP!CI587</f>
        <v>0</v>
      </c>
      <c r="CE586">
        <f>GDP!CJ587</f>
        <v>0</v>
      </c>
      <c r="CF586">
        <f>GDP!CK587</f>
        <v>0</v>
      </c>
      <c r="CG586">
        <f>GDP!CL587</f>
        <v>0</v>
      </c>
      <c r="CH586">
        <f>GDP!CM587</f>
        <v>0</v>
      </c>
      <c r="CI586">
        <f>GDP!CN587</f>
        <v>0</v>
      </c>
      <c r="CJ586" s="7">
        <f>GDP!CO587</f>
        <v>0</v>
      </c>
      <c r="CK586">
        <f>GDP!CP587</f>
        <v>0</v>
      </c>
      <c r="CL586">
        <f>GDP!CQ587</f>
        <v>0</v>
      </c>
      <c r="CM586">
        <f>GDP!CR587</f>
        <v>0</v>
      </c>
      <c r="CN586">
        <f>GDP!CS587</f>
        <v>0</v>
      </c>
      <c r="CO586">
        <f>GDP!CT587</f>
        <v>0</v>
      </c>
      <c r="CP586">
        <f>GDP!CU587</f>
        <v>0</v>
      </c>
      <c r="CQ586">
        <f>GDP!CV587</f>
        <v>0</v>
      </c>
      <c r="CR586">
        <f>GDP!CW587</f>
        <v>0</v>
      </c>
      <c r="CS586">
        <f>GDP!CX587</f>
        <v>0</v>
      </c>
      <c r="CT586">
        <f>GDP!CY587</f>
        <v>0</v>
      </c>
      <c r="CU586">
        <f>GDP!CZ587</f>
        <v>0</v>
      </c>
      <c r="CV586">
        <f>GDP!DA587</f>
        <v>0</v>
      </c>
      <c r="CW586">
        <f>GDP!DB587</f>
        <v>0</v>
      </c>
      <c r="CX586" s="7">
        <f>GDP!DC587</f>
        <v>0</v>
      </c>
      <c r="CY586">
        <f>GDP!DD587</f>
        <v>0</v>
      </c>
      <c r="CZ586">
        <f>GDP!DE587</f>
        <v>0</v>
      </c>
      <c r="DA586">
        <f>GDP!DF587</f>
        <v>0</v>
      </c>
      <c r="DB586">
        <f>GDP!DG587</f>
        <v>0</v>
      </c>
      <c r="DC586">
        <f>GDP!DH587</f>
        <v>0</v>
      </c>
      <c r="DD586">
        <f>GDP!DI587</f>
        <v>0</v>
      </c>
      <c r="DE586" s="7">
        <f>GDP!DJ587</f>
        <v>0</v>
      </c>
      <c r="DF586">
        <f>GDP!DU587</f>
        <v>0</v>
      </c>
      <c r="DG586" s="7">
        <f>GDP!DV587</f>
        <v>0</v>
      </c>
      <c r="DH586">
        <f>GDP!DW587</f>
        <v>0</v>
      </c>
      <c r="DI586">
        <f>GDP!EA587</f>
        <v>0</v>
      </c>
      <c r="DJ586">
        <f>GDP!EB587</f>
        <v>0</v>
      </c>
      <c r="DK586">
        <f>GDP!EC587</f>
        <v>0</v>
      </c>
      <c r="DL586">
        <f>GDP!ED587</f>
        <v>0</v>
      </c>
      <c r="DM586">
        <f>GDP!EE587</f>
        <v>0</v>
      </c>
      <c r="DN586">
        <f>GDP!DY587</f>
        <v>0</v>
      </c>
      <c r="DO586">
        <f>GDP!DZ587</f>
        <v>0</v>
      </c>
      <c r="DP586">
        <v>64.010000000000005</v>
      </c>
      <c r="DQ586" s="84">
        <v>64.014399999999995</v>
      </c>
      <c r="DR586">
        <v>64.627796340904993</v>
      </c>
      <c r="DS586">
        <v>-63.9</v>
      </c>
      <c r="DT586">
        <v>2.6287578994</v>
      </c>
      <c r="DU586">
        <v>3.7030717584000001</v>
      </c>
      <c r="DV586">
        <v>1.0743138590000001</v>
      </c>
      <c r="DW586">
        <v>37.1653700922</v>
      </c>
      <c r="DX586">
        <v>33.4622983338</v>
      </c>
      <c r="DY586">
        <v>35375000000</v>
      </c>
      <c r="DZ586">
        <v>399400000000</v>
      </c>
      <c r="EA586">
        <f t="shared" si="45"/>
        <v>0.24434256309304875</v>
      </c>
      <c r="EB586">
        <f t="shared" si="46"/>
        <v>2.7587397794873123</v>
      </c>
      <c r="EC586">
        <f t="shared" si="47"/>
        <v>-2.5143972163942636</v>
      </c>
      <c r="ED586">
        <v>4622729250000</v>
      </c>
      <c r="EE586">
        <f t="shared" si="48"/>
        <v>31.930162923822103</v>
      </c>
      <c r="EF586">
        <v>592206250000</v>
      </c>
      <c r="EG586">
        <v>2209721000000</v>
      </c>
      <c r="EH586">
        <f t="shared" si="49"/>
        <v>4.102003135789543</v>
      </c>
    </row>
    <row r="587" spans="1:138" x14ac:dyDescent="0.35">
      <c r="A587" t="s">
        <v>158</v>
      </c>
      <c r="B587" s="7">
        <v>2008</v>
      </c>
      <c r="C587">
        <f>MacroData!D587</f>
        <v>14718.575000000001</v>
      </c>
      <c r="D587">
        <f>MacroData!E587</f>
        <v>97.325000000000003</v>
      </c>
      <c r="E587">
        <f>MacroData!F587</f>
        <v>98.418000000000006</v>
      </c>
      <c r="F587">
        <f>MacroData!G587</f>
        <v>11496523000000</v>
      </c>
      <c r="G587">
        <f>MacroData!H587</f>
        <v>14707779226893.4</v>
      </c>
      <c r="H587">
        <f>MacroData!I587</f>
        <v>14718575000000</v>
      </c>
      <c r="I587">
        <f>MacroData!J587</f>
        <v>14830375000000</v>
      </c>
      <c r="J587">
        <f>MacroData!K587</f>
        <v>3.2029999999999998</v>
      </c>
      <c r="K587">
        <f>MacroData!L587</f>
        <v>3.6669999999999998</v>
      </c>
      <c r="L587">
        <f>MacroData!M587</f>
        <v>10137.28515625</v>
      </c>
      <c r="M587">
        <f>MacroData!N587</f>
        <v>3132.1884765625</v>
      </c>
      <c r="N587">
        <f>MacroData!O587</f>
        <v>304094000</v>
      </c>
      <c r="O587">
        <f>MacroData!P587</f>
        <v>-713250000000</v>
      </c>
      <c r="P587">
        <f>MacroData!Q587</f>
        <v>-605425000000</v>
      </c>
      <c r="Q587">
        <f>MacroData!R587</f>
        <v>3074550000000</v>
      </c>
      <c r="R587">
        <f>MacroData!S587</f>
        <v>15435800000000</v>
      </c>
      <c r="S587">
        <f>MacroData!T587</f>
        <v>2433550000000</v>
      </c>
      <c r="T587">
        <f>MacroData!U587</f>
        <v>10007175000000</v>
      </c>
      <c r="U587">
        <f>MacroData!V587</f>
        <v>5.798</v>
      </c>
      <c r="V587">
        <f>MacroData!W587</f>
        <v>2523.63</v>
      </c>
      <c r="W587">
        <f>MacroData!X587</f>
        <v>97.787000000000006</v>
      </c>
      <c r="X587">
        <f>MacroData!Y587</f>
        <v>9232691960000.4902</v>
      </c>
      <c r="Y587">
        <f>MacroData!Z587</f>
        <v>10013675000000</v>
      </c>
      <c r="Z587">
        <f>MacroData!AA587</f>
        <v>4748376000000</v>
      </c>
      <c r="AA587">
        <f>MacroData!AB587</f>
        <v>731601000000</v>
      </c>
      <c r="AB587">
        <f>MacroData!AC587</f>
        <v>1935400000000</v>
      </c>
      <c r="AC587">
        <f>MacroData!AD587</f>
        <v>2353875000000</v>
      </c>
      <c r="AD587">
        <f>MacroData!AE587</f>
        <v>641000000000</v>
      </c>
      <c r="AE587">
        <f>MacroData!AF587</f>
        <v>-7.1669641932048398</v>
      </c>
      <c r="AF587">
        <f>MacroData!AG587</f>
        <v>98.737477385344505</v>
      </c>
      <c r="AG587">
        <f>MacroData!AH587</f>
        <v>0</v>
      </c>
      <c r="AH587">
        <f>MacroData!AI587</f>
        <v>0</v>
      </c>
      <c r="AI587">
        <f>MacroData!AJ587</f>
        <v>1</v>
      </c>
      <c r="AJ587">
        <f>MacroData!AK587</f>
        <v>1</v>
      </c>
      <c r="AK587">
        <f>MacroData!AL587</f>
        <v>1</v>
      </c>
      <c r="AL587">
        <f>MacroData!AM587</f>
        <v>0.25333335000000001</v>
      </c>
      <c r="AM587">
        <f>MacroData!AN587</f>
        <v>1.6473333333333333</v>
      </c>
      <c r="AN587" s="31">
        <f>GDP!C588+GDP!J588</f>
        <v>0</v>
      </c>
      <c r="AO587">
        <f>GDP!D588+GDP!K588</f>
        <v>0</v>
      </c>
      <c r="AP587">
        <f>GDP!E588+GDP!L588</f>
        <v>0</v>
      </c>
      <c r="AQ587">
        <f>GDP!F588+GDP!M588</f>
        <v>0</v>
      </c>
      <c r="AR587">
        <f>GDP!G588+GDP!N588</f>
        <v>0</v>
      </c>
      <c r="AS587">
        <f>GDP!H588+GDP!O588</f>
        <v>0</v>
      </c>
      <c r="AT587" s="7">
        <f>GDP!I588+GDP!P588</f>
        <v>0</v>
      </c>
      <c r="AU587">
        <f>GDP!AE588</f>
        <v>0</v>
      </c>
      <c r="AV587">
        <f>GDP!AF588</f>
        <v>0</v>
      </c>
      <c r="AW587">
        <f>GDP!AG588</f>
        <v>0</v>
      </c>
      <c r="AX587">
        <f>GDP!AH588</f>
        <v>0</v>
      </c>
      <c r="AY587">
        <f>GDP!AI588</f>
        <v>0</v>
      </c>
      <c r="AZ587">
        <f>GDP!AJ588</f>
        <v>0</v>
      </c>
      <c r="BA587" s="7">
        <f>GDP!AK588</f>
        <v>0</v>
      </c>
      <c r="BB587">
        <f>GDP!AS588</f>
        <v>0</v>
      </c>
      <c r="BC587">
        <f>GDP!AT588</f>
        <v>0</v>
      </c>
      <c r="BD587">
        <f>GDP!AU588</f>
        <v>0</v>
      </c>
      <c r="BE587">
        <f>GDP!AV588</f>
        <v>0</v>
      </c>
      <c r="BF587">
        <f>GDP!AW588</f>
        <v>0</v>
      </c>
      <c r="BG587">
        <f>GDP!AX588</f>
        <v>0</v>
      </c>
      <c r="BH587" s="7">
        <f>GDP!AY588</f>
        <v>0</v>
      </c>
      <c r="BI587">
        <f>GDP!AZ588</f>
        <v>0</v>
      </c>
      <c r="BJ587">
        <f>GDP!BA588</f>
        <v>0</v>
      </c>
      <c r="BK587">
        <f>GDP!BB588</f>
        <v>0</v>
      </c>
      <c r="BL587">
        <f>GDP!BC588</f>
        <v>0</v>
      </c>
      <c r="BM587">
        <f>GDP!BD588</f>
        <v>0</v>
      </c>
      <c r="BN587">
        <f>GDP!BE588</f>
        <v>0</v>
      </c>
      <c r="BO587" s="7">
        <f>GDP!BF588</f>
        <v>0</v>
      </c>
      <c r="BP587">
        <f>GDP!BG588+GDP!BN588+GDP!BU588</f>
        <v>0</v>
      </c>
      <c r="BQ587">
        <f>GDP!BH588+GDP!BO588+GDP!BV588</f>
        <v>0</v>
      </c>
      <c r="BR587">
        <f>GDP!BI588+GDP!BP588+GDP!BW588</f>
        <v>0</v>
      </c>
      <c r="BS587">
        <f>GDP!BJ588+GDP!BQ588+GDP!BX588</f>
        <v>0</v>
      </c>
      <c r="BT587">
        <f>GDP!BK588+GDP!BR588+GDP!BY588</f>
        <v>0</v>
      </c>
      <c r="BU587">
        <f>GDP!BL588+GDP!BS588+GDP!BZ588</f>
        <v>0</v>
      </c>
      <c r="BV587" s="7">
        <f>GDP!BM588+GDP!BT588+GDP!CA588</f>
        <v>0</v>
      </c>
      <c r="BW587">
        <f>GDP!CB588</f>
        <v>0</v>
      </c>
      <c r="BX587">
        <f>GDP!CC588</f>
        <v>0</v>
      </c>
      <c r="BY587">
        <f>GDP!CD588</f>
        <v>0</v>
      </c>
      <c r="BZ587">
        <f>GDP!CE588</f>
        <v>0</v>
      </c>
      <c r="CA587">
        <f>GDP!CF588</f>
        <v>0</v>
      </c>
      <c r="CB587">
        <f>GDP!CG588</f>
        <v>0</v>
      </c>
      <c r="CC587" s="7">
        <f>GDP!CH588</f>
        <v>0</v>
      </c>
      <c r="CD587">
        <f>GDP!CI588</f>
        <v>0</v>
      </c>
      <c r="CE587">
        <f>GDP!CJ588</f>
        <v>0</v>
      </c>
      <c r="CF587">
        <f>GDP!CK588</f>
        <v>0</v>
      </c>
      <c r="CG587">
        <f>GDP!CL588</f>
        <v>0</v>
      </c>
      <c r="CH587">
        <f>GDP!CM588</f>
        <v>0</v>
      </c>
      <c r="CI587">
        <f>GDP!CN588</f>
        <v>0</v>
      </c>
      <c r="CJ587" s="7">
        <f>GDP!CO588</f>
        <v>0</v>
      </c>
      <c r="CK587">
        <f>GDP!CP588</f>
        <v>0</v>
      </c>
      <c r="CL587">
        <f>GDP!CQ588</f>
        <v>0</v>
      </c>
      <c r="CM587">
        <f>GDP!CR588</f>
        <v>0</v>
      </c>
      <c r="CN587">
        <f>GDP!CS588</f>
        <v>0</v>
      </c>
      <c r="CO587">
        <f>GDP!CT588</f>
        <v>0</v>
      </c>
      <c r="CP587">
        <f>GDP!CU588</f>
        <v>0</v>
      </c>
      <c r="CQ587">
        <f>GDP!CV588</f>
        <v>0</v>
      </c>
      <c r="CR587">
        <f>GDP!CW588</f>
        <v>0</v>
      </c>
      <c r="CS587">
        <f>GDP!CX588</f>
        <v>0</v>
      </c>
      <c r="CT587">
        <f>GDP!CY588</f>
        <v>0</v>
      </c>
      <c r="CU587">
        <f>GDP!CZ588</f>
        <v>0</v>
      </c>
      <c r="CV587">
        <f>GDP!DA588</f>
        <v>0</v>
      </c>
      <c r="CW587">
        <f>GDP!DB588</f>
        <v>0</v>
      </c>
      <c r="CX587" s="7">
        <f>GDP!DC588</f>
        <v>0</v>
      </c>
      <c r="CY587">
        <f>GDP!DD588</f>
        <v>0</v>
      </c>
      <c r="CZ587">
        <f>GDP!DE588</f>
        <v>0</v>
      </c>
      <c r="DA587">
        <f>GDP!DF588</f>
        <v>0</v>
      </c>
      <c r="DB587">
        <f>GDP!DG588</f>
        <v>0</v>
      </c>
      <c r="DC587">
        <f>GDP!DH588</f>
        <v>0</v>
      </c>
      <c r="DD587">
        <f>GDP!DI588</f>
        <v>0</v>
      </c>
      <c r="DE587" s="7">
        <f>GDP!DJ588</f>
        <v>0</v>
      </c>
      <c r="DF587">
        <f>GDP!DU588</f>
        <v>0</v>
      </c>
      <c r="DG587" s="7">
        <f>GDP!DV588</f>
        <v>0</v>
      </c>
      <c r="DH587">
        <f>GDP!DW588</f>
        <v>0</v>
      </c>
      <c r="DI587">
        <f>GDP!EA588</f>
        <v>0</v>
      </c>
      <c r="DJ587">
        <f>GDP!EB588</f>
        <v>0</v>
      </c>
      <c r="DK587">
        <f>GDP!EC588</f>
        <v>0</v>
      </c>
      <c r="DL587">
        <f>GDP!ED588</f>
        <v>0</v>
      </c>
      <c r="DM587">
        <f>GDP!EE588</f>
        <v>0</v>
      </c>
      <c r="DN587">
        <f>GDP!DY588</f>
        <v>0</v>
      </c>
      <c r="DO587">
        <f>GDP!DZ588</f>
        <v>0</v>
      </c>
      <c r="DP587">
        <v>72.849999999999994</v>
      </c>
      <c r="DQ587" s="84">
        <v>72.847200000000001</v>
      </c>
      <c r="DR587">
        <v>73.723740239799</v>
      </c>
      <c r="DS587">
        <v>421.1</v>
      </c>
      <c r="DT587">
        <v>2.5682932794000002</v>
      </c>
      <c r="DU587">
        <v>7.1889386941999973</v>
      </c>
      <c r="DV587">
        <v>4.6206454147999967</v>
      </c>
      <c r="DW587">
        <v>39.679722329299999</v>
      </c>
      <c r="DX587">
        <v>32.490783635100001</v>
      </c>
      <c r="DY587">
        <v>81625000000</v>
      </c>
      <c r="DZ587">
        <v>426500000000</v>
      </c>
      <c r="EA587">
        <f t="shared" si="45"/>
        <v>0.55457134946827391</v>
      </c>
      <c r="EB587">
        <f t="shared" si="46"/>
        <v>2.8976989959965551</v>
      </c>
      <c r="EC587">
        <f t="shared" si="47"/>
        <v>-2.3431276465282811</v>
      </c>
      <c r="ED587">
        <v>5035548000000</v>
      </c>
      <c r="EE587">
        <f t="shared" si="48"/>
        <v>34.21219785203391</v>
      </c>
      <c r="EF587">
        <v>634625750000</v>
      </c>
      <c r="EG587">
        <v>2368564750000</v>
      </c>
      <c r="EH587">
        <f t="shared" si="49"/>
        <v>3.9739762529616773</v>
      </c>
    </row>
    <row r="588" spans="1:138" x14ac:dyDescent="0.35">
      <c r="A588" t="s">
        <v>158</v>
      </c>
      <c r="B588" s="7">
        <v>2009</v>
      </c>
      <c r="C588">
        <f>MacroData!D588</f>
        <v>14418.725</v>
      </c>
      <c r="D588">
        <f>MacroData!E588</f>
        <v>97.64</v>
      </c>
      <c r="E588">
        <f>MacroData!F588</f>
        <v>98.539000000000001</v>
      </c>
      <c r="F588">
        <f>MacroData!G588</f>
        <v>13342947000000</v>
      </c>
      <c r="G588">
        <f>MacroData!H588</f>
        <v>15103660142796.699</v>
      </c>
      <c r="H588">
        <f>MacroData!I588</f>
        <v>14418725000000</v>
      </c>
      <c r="I588">
        <f>MacroData!J588</f>
        <v>14418750000000</v>
      </c>
      <c r="J588">
        <f>MacroData!K588</f>
        <v>0.93799999999999994</v>
      </c>
      <c r="K588">
        <f>MacroData!L588</f>
        <v>3.2570000000000001</v>
      </c>
      <c r="L588">
        <f>MacroData!M588</f>
        <v>10002.998046875</v>
      </c>
      <c r="M588">
        <f>MacroData!N588</f>
        <v>2716.158447265625</v>
      </c>
      <c r="N588">
        <f>MacroData!O588</f>
        <v>306771500</v>
      </c>
      <c r="O588">
        <f>MacroData!P588</f>
        <v>-392225000000.00006</v>
      </c>
      <c r="P588">
        <f>MacroData!Q588</f>
        <v>-543000000000</v>
      </c>
      <c r="Q588">
        <f>MacroData!R588</f>
        <v>2672725000000</v>
      </c>
      <c r="R588">
        <f>MacroData!S588</f>
        <v>14961750000000</v>
      </c>
      <c r="S588">
        <f>MacroData!T588</f>
        <v>2025700000000</v>
      </c>
      <c r="T588">
        <f>MacroData!U588</f>
        <v>9846975000000</v>
      </c>
      <c r="U588">
        <f>MacroData!V588</f>
        <v>9.2710000000000008</v>
      </c>
      <c r="V588">
        <f>MacroData!W588</f>
        <v>3314.7400000000002</v>
      </c>
      <c r="W588">
        <f>MacroData!X588</f>
        <v>103.88200000000001</v>
      </c>
      <c r="X588">
        <f>MacroData!Y588</f>
        <v>9084878942601.2793</v>
      </c>
      <c r="Y588">
        <f>MacroData!Z588</f>
        <v>9846975000000</v>
      </c>
      <c r="Z588">
        <f>MacroData!AA588</f>
        <v>4353599000000</v>
      </c>
      <c r="AA588">
        <f>MacroData!AB588</f>
        <v>768199000000</v>
      </c>
      <c r="AB588">
        <f>MacroData!AC588</f>
        <v>2124850000000</v>
      </c>
      <c r="AC588">
        <f>MacroData!AD588</f>
        <v>2442075000000</v>
      </c>
      <c r="AD588">
        <f>MacroData!AE588</f>
        <v>647025000000</v>
      </c>
      <c r="AE588">
        <f>MacroData!AF588</f>
        <v>-12.809385018439601</v>
      </c>
      <c r="AF588">
        <f>MacroData!AG588</f>
        <v>98.386419971062395</v>
      </c>
      <c r="AG588">
        <f>MacroData!AH588</f>
        <v>0</v>
      </c>
      <c r="AH588">
        <f>MacroData!AI588</f>
        <v>0</v>
      </c>
      <c r="AI588">
        <f>MacroData!AJ588</f>
        <v>0</v>
      </c>
      <c r="AJ588">
        <f>MacroData!AK588</f>
        <v>1</v>
      </c>
      <c r="AK588">
        <f>MacroData!AL588</f>
        <v>0</v>
      </c>
      <c r="AL588">
        <f>MacroData!AM588</f>
        <v>0.25333335000000001</v>
      </c>
      <c r="AM588" t="str">
        <f>MacroData!AN588</f>
        <v>NA</v>
      </c>
      <c r="AN588" s="31">
        <f>GDP!C589+GDP!J589</f>
        <v>0</v>
      </c>
      <c r="AO588">
        <f>GDP!D589+GDP!K589</f>
        <v>0</v>
      </c>
      <c r="AP588">
        <f>GDP!E589+GDP!L589</f>
        <v>0</v>
      </c>
      <c r="AQ588">
        <f>GDP!F589+GDP!M589</f>
        <v>0</v>
      </c>
      <c r="AR588">
        <f>GDP!G589+GDP!N589</f>
        <v>0</v>
      </c>
      <c r="AS588">
        <f>GDP!H589+GDP!O589</f>
        <v>0</v>
      </c>
      <c r="AT588" s="7">
        <f>GDP!I589+GDP!P589</f>
        <v>0</v>
      </c>
      <c r="AU588">
        <f>GDP!AE589</f>
        <v>0</v>
      </c>
      <c r="AV588">
        <f>GDP!AF589</f>
        <v>0</v>
      </c>
      <c r="AW588">
        <f>GDP!AG589</f>
        <v>0</v>
      </c>
      <c r="AX588">
        <f>GDP!AH589</f>
        <v>0</v>
      </c>
      <c r="AY588">
        <f>GDP!AI589</f>
        <v>0</v>
      </c>
      <c r="AZ588">
        <f>GDP!AJ589</f>
        <v>0</v>
      </c>
      <c r="BA588" s="7">
        <f>GDP!AK589</f>
        <v>0</v>
      </c>
      <c r="BB588">
        <f>GDP!AS589</f>
        <v>0</v>
      </c>
      <c r="BC588">
        <f>GDP!AT589</f>
        <v>0</v>
      </c>
      <c r="BD588">
        <f>GDP!AU589</f>
        <v>0</v>
      </c>
      <c r="BE588">
        <f>GDP!AV589</f>
        <v>0</v>
      </c>
      <c r="BF588">
        <f>GDP!AW589</f>
        <v>0</v>
      </c>
      <c r="BG588">
        <f>GDP!AX589</f>
        <v>0</v>
      </c>
      <c r="BH588" s="7">
        <f>GDP!AY589</f>
        <v>0</v>
      </c>
      <c r="BI588">
        <f>GDP!AZ589</f>
        <v>0</v>
      </c>
      <c r="BJ588">
        <f>GDP!BA589</f>
        <v>0</v>
      </c>
      <c r="BK588">
        <f>GDP!BB589</f>
        <v>0</v>
      </c>
      <c r="BL588">
        <f>GDP!BC589</f>
        <v>0</v>
      </c>
      <c r="BM588">
        <f>GDP!BD589</f>
        <v>0</v>
      </c>
      <c r="BN588">
        <f>GDP!BE589</f>
        <v>0</v>
      </c>
      <c r="BO588" s="7">
        <f>GDP!BF589</f>
        <v>0</v>
      </c>
      <c r="BP588">
        <f>GDP!BG589+GDP!BN589+GDP!BU589</f>
        <v>0</v>
      </c>
      <c r="BQ588">
        <f>GDP!BH589+GDP!BO589+GDP!BV589</f>
        <v>0</v>
      </c>
      <c r="BR588">
        <f>GDP!BI589+GDP!BP589+GDP!BW589</f>
        <v>0</v>
      </c>
      <c r="BS588">
        <f>GDP!BJ589+GDP!BQ589+GDP!BX589</f>
        <v>0</v>
      </c>
      <c r="BT588">
        <f>GDP!BK589+GDP!BR589+GDP!BY589</f>
        <v>0</v>
      </c>
      <c r="BU588">
        <f>GDP!BL589+GDP!BS589+GDP!BZ589</f>
        <v>0</v>
      </c>
      <c r="BV588" s="7">
        <f>GDP!BM589+GDP!BT589+GDP!CA589</f>
        <v>0</v>
      </c>
      <c r="BW588">
        <f>GDP!CB589</f>
        <v>0</v>
      </c>
      <c r="BX588">
        <f>GDP!CC589</f>
        <v>0</v>
      </c>
      <c r="BY588">
        <f>GDP!CD589</f>
        <v>0</v>
      </c>
      <c r="BZ588">
        <f>GDP!CE589</f>
        <v>0</v>
      </c>
      <c r="CA588">
        <f>GDP!CF589</f>
        <v>0</v>
      </c>
      <c r="CB588">
        <f>GDP!CG589</f>
        <v>0</v>
      </c>
      <c r="CC588" s="7">
        <f>GDP!CH589</f>
        <v>0</v>
      </c>
      <c r="CD588">
        <f>GDP!CI589</f>
        <v>0</v>
      </c>
      <c r="CE588">
        <f>GDP!CJ589</f>
        <v>0</v>
      </c>
      <c r="CF588">
        <f>GDP!CK589</f>
        <v>0</v>
      </c>
      <c r="CG588">
        <f>GDP!CL589</f>
        <v>0</v>
      </c>
      <c r="CH588">
        <f>GDP!CM589</f>
        <v>0</v>
      </c>
      <c r="CI588">
        <f>GDP!CN589</f>
        <v>0</v>
      </c>
      <c r="CJ588" s="7">
        <f>GDP!CO589</f>
        <v>0</v>
      </c>
      <c r="CK588">
        <f>GDP!CP589</f>
        <v>0</v>
      </c>
      <c r="CL588">
        <f>GDP!CQ589</f>
        <v>0</v>
      </c>
      <c r="CM588">
        <f>GDP!CR589</f>
        <v>0</v>
      </c>
      <c r="CN588">
        <f>GDP!CS589</f>
        <v>0</v>
      </c>
      <c r="CO588">
        <f>GDP!CT589</f>
        <v>0</v>
      </c>
      <c r="CP588">
        <f>GDP!CU589</f>
        <v>0</v>
      </c>
      <c r="CQ588">
        <f>GDP!CV589</f>
        <v>0</v>
      </c>
      <c r="CR588">
        <f>GDP!CW589</f>
        <v>0</v>
      </c>
      <c r="CS588">
        <f>GDP!CX589</f>
        <v>0</v>
      </c>
      <c r="CT588">
        <f>GDP!CY589</f>
        <v>0</v>
      </c>
      <c r="CU588">
        <f>GDP!CZ589</f>
        <v>0</v>
      </c>
      <c r="CV588">
        <f>GDP!DA589</f>
        <v>0</v>
      </c>
      <c r="CW588">
        <f>GDP!DB589</f>
        <v>0</v>
      </c>
      <c r="CX588" s="7">
        <f>GDP!DC589</f>
        <v>0</v>
      </c>
      <c r="CY588">
        <f>GDP!DD589</f>
        <v>0</v>
      </c>
      <c r="CZ588">
        <f>GDP!DE589</f>
        <v>0</v>
      </c>
      <c r="DA588">
        <f>GDP!DF589</f>
        <v>0</v>
      </c>
      <c r="DB588">
        <f>GDP!DG589</f>
        <v>0</v>
      </c>
      <c r="DC588">
        <f>GDP!DH589</f>
        <v>0</v>
      </c>
      <c r="DD588">
        <f>GDP!DI589</f>
        <v>0</v>
      </c>
      <c r="DE588" s="7">
        <f>GDP!DJ589</f>
        <v>0</v>
      </c>
      <c r="DF588">
        <f>GDP!DU589</f>
        <v>0</v>
      </c>
      <c r="DG588" s="7">
        <f>GDP!DV589</f>
        <v>0</v>
      </c>
      <c r="DH588">
        <f>GDP!DW589</f>
        <v>0</v>
      </c>
      <c r="DI588">
        <f>GDP!EA589</f>
        <v>0</v>
      </c>
      <c r="DJ588">
        <f>GDP!EB589</f>
        <v>0</v>
      </c>
      <c r="DK588">
        <f>GDP!EC589</f>
        <v>0</v>
      </c>
      <c r="DL588">
        <f>GDP!ED589</f>
        <v>0</v>
      </c>
      <c r="DM588">
        <f>GDP!EE589</f>
        <v>0</v>
      </c>
      <c r="DN588">
        <f>GDP!DY589</f>
        <v>0</v>
      </c>
      <c r="DO588">
        <f>GDP!DZ589</f>
        <v>0</v>
      </c>
      <c r="DP588">
        <v>86.03</v>
      </c>
      <c r="DQ588" s="84">
        <v>86.034199999999998</v>
      </c>
      <c r="DR588">
        <v>86.979292551873002</v>
      </c>
      <c r="DS588">
        <v>-144.5</v>
      </c>
      <c r="DT588">
        <v>2.8309062661</v>
      </c>
      <c r="DU588">
        <v>12.832994174000003</v>
      </c>
      <c r="DV588">
        <v>10.002087907900004</v>
      </c>
      <c r="DW588">
        <v>43.199320578600002</v>
      </c>
      <c r="DX588">
        <v>30.366326404599999</v>
      </c>
      <c r="DY588">
        <v>146950000000</v>
      </c>
      <c r="DZ588">
        <v>442700000000</v>
      </c>
      <c r="EA588">
        <f t="shared" si="45"/>
        <v>1.0191608481332433</v>
      </c>
      <c r="EB588">
        <f t="shared" si="46"/>
        <v>3.0703130824674165</v>
      </c>
      <c r="EC588">
        <f t="shared" si="47"/>
        <v>-2.0511522343341735</v>
      </c>
      <c r="ED588">
        <v>5335144500000</v>
      </c>
      <c r="EE588">
        <f t="shared" si="48"/>
        <v>37.001499785868724</v>
      </c>
      <c r="EF588">
        <v>647029500000</v>
      </c>
      <c r="EG588">
        <v>2442061750000</v>
      </c>
      <c r="EH588">
        <f t="shared" si="49"/>
        <v>3.8398842176102246</v>
      </c>
    </row>
    <row r="589" spans="1:138" x14ac:dyDescent="0.35">
      <c r="A589" t="s">
        <v>158</v>
      </c>
      <c r="B589" s="7">
        <v>2010</v>
      </c>
      <c r="C589">
        <f>MacroData!D589</f>
        <v>14964.400000000001</v>
      </c>
      <c r="D589">
        <f>MacroData!E589</f>
        <v>98.29</v>
      </c>
      <c r="E589">
        <f>MacroData!F589</f>
        <v>100.877</v>
      </c>
      <c r="F589">
        <f>MacroData!G589</f>
        <v>15233480000000</v>
      </c>
      <c r="G589">
        <f>MacroData!H589</f>
        <v>15553302322103.699</v>
      </c>
      <c r="H589">
        <f>MacroData!I589</f>
        <v>14964400000000</v>
      </c>
      <c r="I589">
        <f>MacroData!J589</f>
        <v>14783800000000</v>
      </c>
      <c r="J589">
        <f>MacroData!K589</f>
        <v>0.52800000000000002</v>
      </c>
      <c r="K589">
        <f>MacroData!L589</f>
        <v>3.214</v>
      </c>
      <c r="L589">
        <f>MacroData!M589</f>
        <v>10201.900390625</v>
      </c>
      <c r="M589">
        <f>MacroData!N589</f>
        <v>2691.10009765625</v>
      </c>
      <c r="N589">
        <f>MacroData!O589</f>
        <v>309326300</v>
      </c>
      <c r="O589">
        <f>MacroData!P589</f>
        <v>-518425000000.00012</v>
      </c>
      <c r="P589">
        <f>MacroData!Q589</f>
        <v>-399800000000</v>
      </c>
      <c r="Q589">
        <f>MacroData!R589</f>
        <v>2702625000000</v>
      </c>
      <c r="R589">
        <f>MacroData!S589</f>
        <v>15183600000000</v>
      </c>
      <c r="S589">
        <f>MacroData!T589</f>
        <v>2056100000000</v>
      </c>
      <c r="T589">
        <f>MacroData!U589</f>
        <v>10036325000000</v>
      </c>
      <c r="U589">
        <f>MacroData!V589</f>
        <v>9.6229999999999993</v>
      </c>
      <c r="V589">
        <f>MacroData!W589</f>
        <v>3826.57</v>
      </c>
      <c r="W589">
        <f>MacroData!X589</f>
        <v>100</v>
      </c>
      <c r="X589">
        <f>MacroData!Y589</f>
        <v>9259576900772.4102</v>
      </c>
      <c r="Y589">
        <f>MacroData!Z589</f>
        <v>10202200000000</v>
      </c>
      <c r="Z589">
        <f>MacroData!AA589</f>
        <v>4615817000000</v>
      </c>
      <c r="AA589">
        <f>MacroData!AB589</f>
        <v>792367000000</v>
      </c>
      <c r="AB589">
        <f>MacroData!AC589</f>
        <v>2298250000000</v>
      </c>
      <c r="AC589">
        <f>MacroData!AD589</f>
        <v>2444850000000</v>
      </c>
      <c r="AD589">
        <f>MacroData!AE589</f>
        <v>646525000000</v>
      </c>
      <c r="AE589">
        <f>MacroData!AF589</f>
        <v>-12.1548475047446</v>
      </c>
      <c r="AF589">
        <f>MacroData!AG589</f>
        <v>100</v>
      </c>
      <c r="AG589">
        <f>MacroData!AH589</f>
        <v>0</v>
      </c>
      <c r="AH589">
        <f>MacroData!AI589</f>
        <v>0</v>
      </c>
      <c r="AI589">
        <f>MacroData!AJ589</f>
        <v>0</v>
      </c>
      <c r="AJ589">
        <f>MacroData!AK589</f>
        <v>1</v>
      </c>
      <c r="AK589">
        <f>MacroData!AL589</f>
        <v>0</v>
      </c>
      <c r="AL589">
        <f>MacroData!AM589</f>
        <v>0.25333335000000001</v>
      </c>
      <c r="AM589" t="str">
        <f>MacroData!AN589</f>
        <v>NA</v>
      </c>
      <c r="AN589" s="31">
        <f>GDP!C590+GDP!J590</f>
        <v>0</v>
      </c>
      <c r="AO589">
        <f>GDP!D590+GDP!K590</f>
        <v>0</v>
      </c>
      <c r="AP589">
        <f>GDP!E590+GDP!L590</f>
        <v>0</v>
      </c>
      <c r="AQ589">
        <f>GDP!F590+GDP!M590</f>
        <v>0</v>
      </c>
      <c r="AR589">
        <f>GDP!G590+GDP!N590</f>
        <v>0</v>
      </c>
      <c r="AS589">
        <f>GDP!H590+GDP!O590</f>
        <v>0</v>
      </c>
      <c r="AT589" s="7">
        <f>GDP!I590+GDP!P590</f>
        <v>0</v>
      </c>
      <c r="AU589">
        <f>GDP!AE590</f>
        <v>0</v>
      </c>
      <c r="AV589">
        <f>GDP!AF590</f>
        <v>0</v>
      </c>
      <c r="AW589">
        <f>GDP!AG590</f>
        <v>0</v>
      </c>
      <c r="AX589">
        <f>GDP!AH590</f>
        <v>0</v>
      </c>
      <c r="AY589">
        <f>GDP!AI590</f>
        <v>0</v>
      </c>
      <c r="AZ589">
        <f>GDP!AJ590</f>
        <v>0</v>
      </c>
      <c r="BA589" s="7">
        <f>GDP!AK590</f>
        <v>0</v>
      </c>
      <c r="BB589">
        <f>GDP!AS590</f>
        <v>0</v>
      </c>
      <c r="BC589">
        <f>GDP!AT590</f>
        <v>0</v>
      </c>
      <c r="BD589">
        <f>GDP!AU590</f>
        <v>0</v>
      </c>
      <c r="BE589">
        <f>GDP!AV590</f>
        <v>0</v>
      </c>
      <c r="BF589">
        <f>GDP!AW590</f>
        <v>0</v>
      </c>
      <c r="BG589">
        <f>GDP!AX590</f>
        <v>0</v>
      </c>
      <c r="BH589" s="7">
        <f>GDP!AY590</f>
        <v>0</v>
      </c>
      <c r="BI589">
        <f>GDP!AZ590</f>
        <v>0</v>
      </c>
      <c r="BJ589">
        <f>GDP!BA590</f>
        <v>0</v>
      </c>
      <c r="BK589">
        <f>GDP!BB590</f>
        <v>0</v>
      </c>
      <c r="BL589">
        <f>GDP!BC590</f>
        <v>0</v>
      </c>
      <c r="BM589">
        <f>GDP!BD590</f>
        <v>0</v>
      </c>
      <c r="BN589">
        <f>GDP!BE590</f>
        <v>0</v>
      </c>
      <c r="BO589" s="7">
        <f>GDP!BF590</f>
        <v>0</v>
      </c>
      <c r="BP589">
        <f>GDP!BG590+GDP!BN590+GDP!BU590</f>
        <v>0</v>
      </c>
      <c r="BQ589">
        <f>GDP!BH590+GDP!BO590+GDP!BV590</f>
        <v>0</v>
      </c>
      <c r="BR589">
        <f>GDP!BI590+GDP!BP590+GDP!BW590</f>
        <v>0</v>
      </c>
      <c r="BS589">
        <f>GDP!BJ590+GDP!BQ590+GDP!BX590</f>
        <v>0</v>
      </c>
      <c r="BT589">
        <f>GDP!BK590+GDP!BR590+GDP!BY590</f>
        <v>0</v>
      </c>
      <c r="BU589">
        <f>GDP!BL590+GDP!BS590+GDP!BZ590</f>
        <v>0</v>
      </c>
      <c r="BV589" s="7">
        <f>GDP!BM590+GDP!BT590+GDP!CA590</f>
        <v>0</v>
      </c>
      <c r="BW589">
        <f>GDP!CB590</f>
        <v>0</v>
      </c>
      <c r="BX589">
        <f>GDP!CC590</f>
        <v>0</v>
      </c>
      <c r="BY589">
        <f>GDP!CD590</f>
        <v>0</v>
      </c>
      <c r="BZ589">
        <f>GDP!CE590</f>
        <v>0</v>
      </c>
      <c r="CA589">
        <f>GDP!CF590</f>
        <v>0</v>
      </c>
      <c r="CB589">
        <f>GDP!CG590</f>
        <v>0</v>
      </c>
      <c r="CC589" s="7">
        <f>GDP!CH590</f>
        <v>0</v>
      </c>
      <c r="CD589">
        <f>GDP!CI590</f>
        <v>0</v>
      </c>
      <c r="CE589">
        <f>GDP!CJ590</f>
        <v>0</v>
      </c>
      <c r="CF589">
        <f>GDP!CK590</f>
        <v>0</v>
      </c>
      <c r="CG589">
        <f>GDP!CL590</f>
        <v>0</v>
      </c>
      <c r="CH589">
        <f>GDP!CM590</f>
        <v>0</v>
      </c>
      <c r="CI589">
        <f>GDP!CN590</f>
        <v>0</v>
      </c>
      <c r="CJ589" s="7">
        <f>GDP!CO590</f>
        <v>0</v>
      </c>
      <c r="CK589">
        <f>GDP!CP590</f>
        <v>0</v>
      </c>
      <c r="CL589">
        <f>GDP!CQ590</f>
        <v>0</v>
      </c>
      <c r="CM589">
        <f>GDP!CR590</f>
        <v>0</v>
      </c>
      <c r="CN589">
        <f>GDP!CS590</f>
        <v>0</v>
      </c>
      <c r="CO589">
        <f>GDP!CT590</f>
        <v>0</v>
      </c>
      <c r="CP589">
        <f>GDP!CU590</f>
        <v>0</v>
      </c>
      <c r="CQ589">
        <f>GDP!CV590</f>
        <v>0</v>
      </c>
      <c r="CR589">
        <f>GDP!CW590</f>
        <v>0</v>
      </c>
      <c r="CS589">
        <f>GDP!CX590</f>
        <v>0</v>
      </c>
      <c r="CT589">
        <f>GDP!CY590</f>
        <v>0</v>
      </c>
      <c r="CU589">
        <f>GDP!CZ590</f>
        <v>0</v>
      </c>
      <c r="CV589">
        <f>GDP!DA590</f>
        <v>0</v>
      </c>
      <c r="CW589">
        <f>GDP!DB590</f>
        <v>0</v>
      </c>
      <c r="CX589" s="7">
        <f>GDP!DC590</f>
        <v>0</v>
      </c>
      <c r="CY589">
        <f>GDP!DD590</f>
        <v>0</v>
      </c>
      <c r="CZ589">
        <f>GDP!DE590</f>
        <v>0</v>
      </c>
      <c r="DA589">
        <f>GDP!DF590</f>
        <v>0</v>
      </c>
      <c r="DB589">
        <f>GDP!DG590</f>
        <v>0</v>
      </c>
      <c r="DC589">
        <f>GDP!DH590</f>
        <v>0</v>
      </c>
      <c r="DD589">
        <f>GDP!DI590</f>
        <v>0</v>
      </c>
      <c r="DE589" s="7">
        <f>GDP!DJ590</f>
        <v>0</v>
      </c>
      <c r="DF589">
        <f>GDP!DU590</f>
        <v>0</v>
      </c>
      <c r="DG589" s="7">
        <f>GDP!DV590</f>
        <v>0</v>
      </c>
      <c r="DH589">
        <f>GDP!DW590</f>
        <v>0</v>
      </c>
      <c r="DI589">
        <f>GDP!EA590</f>
        <v>0</v>
      </c>
      <c r="DJ589">
        <f>GDP!EB590</f>
        <v>0</v>
      </c>
      <c r="DK589">
        <f>GDP!EC590</f>
        <v>0</v>
      </c>
      <c r="DL589">
        <f>GDP!ED590</f>
        <v>0</v>
      </c>
      <c r="DM589">
        <f>GDP!EE590</f>
        <v>0</v>
      </c>
      <c r="DN589">
        <f>GDP!DY590</f>
        <v>0</v>
      </c>
      <c r="DO589">
        <f>GDP!DZ590</f>
        <v>0</v>
      </c>
      <c r="DP589">
        <v>94.73</v>
      </c>
      <c r="DQ589" s="84">
        <v>94.731999999999999</v>
      </c>
      <c r="DR589">
        <v>95.667203496298001</v>
      </c>
      <c r="DS589">
        <v>-26.6</v>
      </c>
      <c r="DT589">
        <v>2.9257972568000001</v>
      </c>
      <c r="DU589">
        <v>12.1808014434</v>
      </c>
      <c r="DV589">
        <v>9.2550041866000008</v>
      </c>
      <c r="DW589">
        <v>43.157727304200002</v>
      </c>
      <c r="DX589">
        <v>30.976925860800002</v>
      </c>
      <c r="DY589">
        <v>78975000000</v>
      </c>
      <c r="DZ589">
        <v>458050000000</v>
      </c>
      <c r="EA589">
        <f t="shared" si="45"/>
        <v>0.52775253267755473</v>
      </c>
      <c r="EB589">
        <f t="shared" si="46"/>
        <v>3.0609312768971693</v>
      </c>
      <c r="EC589">
        <f t="shared" si="47"/>
        <v>-2.5331787442196143</v>
      </c>
      <c r="ED589">
        <v>5612841500000</v>
      </c>
      <c r="EE589">
        <f t="shared" si="48"/>
        <v>37.50796223036005</v>
      </c>
      <c r="EF589">
        <v>651816250000</v>
      </c>
      <c r="EG589">
        <v>2522209500000</v>
      </c>
      <c r="EH589">
        <f t="shared" si="49"/>
        <v>3.3637859896999087</v>
      </c>
    </row>
    <row r="590" spans="1:138" x14ac:dyDescent="0.35">
      <c r="A590" t="s">
        <v>158</v>
      </c>
      <c r="B590" s="7">
        <v>2011</v>
      </c>
      <c r="C590">
        <f>MacroData!D590</f>
        <v>15517.925000000001</v>
      </c>
      <c r="D590">
        <f>MacroData!E590</f>
        <v>97.778000000000006</v>
      </c>
      <c r="E590">
        <f>MacroData!F590</f>
        <v>100.431</v>
      </c>
      <c r="F590">
        <f>MacroData!G590</f>
        <v>16716449000000</v>
      </c>
      <c r="G590">
        <f>MacroData!H590</f>
        <v>16149823587639</v>
      </c>
      <c r="H590">
        <f>MacroData!I590</f>
        <v>15517925000000</v>
      </c>
      <c r="I590">
        <f>MacroData!J590</f>
        <v>15020575000000</v>
      </c>
      <c r="J590">
        <f>MacroData!K590</f>
        <v>0.41899999999999998</v>
      </c>
      <c r="K590">
        <f>MacroData!L590</f>
        <v>2.786</v>
      </c>
      <c r="L590">
        <f>MacroData!M590</f>
        <v>10379.6513671875</v>
      </c>
      <c r="M590">
        <f>MacroData!N590</f>
        <v>2740.581298828125</v>
      </c>
      <c r="N590">
        <f>MacroData!O590</f>
        <v>311582600</v>
      </c>
      <c r="O590">
        <f>MacroData!P590</f>
        <v>-568750000000</v>
      </c>
      <c r="P590">
        <f>MacroData!Q590</f>
        <v>-421950000000</v>
      </c>
      <c r="Q590">
        <f>MacroData!R590</f>
        <v>2802525000000</v>
      </c>
      <c r="R590">
        <f>MacroData!S590</f>
        <v>15442525000000</v>
      </c>
      <c r="S590">
        <f>MacroData!T590</f>
        <v>2185400000000</v>
      </c>
      <c r="T590">
        <f>MacroData!U590</f>
        <v>10263450000000</v>
      </c>
      <c r="U590">
        <f>MacroData!V590</f>
        <v>8.9420000000000002</v>
      </c>
      <c r="V590">
        <f>MacroData!W590</f>
        <v>3860.54</v>
      </c>
      <c r="W590">
        <f>MacroData!X590</f>
        <v>95.795000000000002</v>
      </c>
      <c r="X590">
        <f>MacroData!Y590</f>
        <v>9469128998771.6992</v>
      </c>
      <c r="Y590">
        <f>MacroData!Z590</f>
        <v>10689325000000</v>
      </c>
      <c r="Z590">
        <f>MacroData!AA590</f>
        <v>4836284000000</v>
      </c>
      <c r="AA590">
        <f>MacroData!AB590</f>
        <v>823784000000</v>
      </c>
      <c r="AB590">
        <f>MacroData!AC590</f>
        <v>2327275000000</v>
      </c>
      <c r="AC590">
        <f>MacroData!AD590</f>
        <v>2379975000000</v>
      </c>
      <c r="AD590">
        <f>MacroData!AE590</f>
        <v>617125000000</v>
      </c>
      <c r="AE590">
        <f>MacroData!AF590</f>
        <v>-10.7403212736239</v>
      </c>
      <c r="AF590">
        <f>MacroData!AG590</f>
        <v>103.156841568622</v>
      </c>
      <c r="AG590" t="str">
        <f>MacroData!AH590</f>
        <v>NA</v>
      </c>
      <c r="AH590" t="str">
        <f>MacroData!AI590</f>
        <v>NA</v>
      </c>
      <c r="AI590" t="str">
        <f>MacroData!AJ590</f>
        <v>NA</v>
      </c>
      <c r="AJ590" t="str">
        <f>MacroData!AK590</f>
        <v>NA</v>
      </c>
      <c r="AK590">
        <f>MacroData!AL590</f>
        <v>0</v>
      </c>
      <c r="AL590">
        <f>MacroData!AM590</f>
        <v>0.25333335000000001</v>
      </c>
      <c r="AM590" t="str">
        <f>MacroData!AN590</f>
        <v>NA</v>
      </c>
      <c r="AN590" s="31">
        <f>GDP!C591+GDP!J591</f>
        <v>0</v>
      </c>
      <c r="AO590">
        <f>GDP!D591+GDP!K591</f>
        <v>0</v>
      </c>
      <c r="AP590">
        <f>GDP!E591+GDP!L591</f>
        <v>0</v>
      </c>
      <c r="AQ590">
        <f>GDP!F591+GDP!M591</f>
        <v>0</v>
      </c>
      <c r="AR590">
        <f>GDP!G591+GDP!N591</f>
        <v>0</v>
      </c>
      <c r="AS590">
        <f>GDP!H591+GDP!O591</f>
        <v>0</v>
      </c>
      <c r="AT590" s="7">
        <f>GDP!I591+GDP!P591</f>
        <v>0</v>
      </c>
      <c r="AU590">
        <f>GDP!AE591</f>
        <v>0</v>
      </c>
      <c r="AV590">
        <f>GDP!AF591</f>
        <v>0</v>
      </c>
      <c r="AW590">
        <f>GDP!AG591</f>
        <v>0</v>
      </c>
      <c r="AX590">
        <f>GDP!AH591</f>
        <v>0</v>
      </c>
      <c r="AY590">
        <f>GDP!AI591</f>
        <v>0</v>
      </c>
      <c r="AZ590">
        <f>GDP!AJ591</f>
        <v>0</v>
      </c>
      <c r="BA590" s="7">
        <f>GDP!AK591</f>
        <v>0</v>
      </c>
      <c r="BB590">
        <f>GDP!AS591</f>
        <v>0</v>
      </c>
      <c r="BC590">
        <f>GDP!AT591</f>
        <v>0</v>
      </c>
      <c r="BD590">
        <f>GDP!AU591</f>
        <v>0</v>
      </c>
      <c r="BE590">
        <f>GDP!AV591</f>
        <v>0</v>
      </c>
      <c r="BF590">
        <f>GDP!AW591</f>
        <v>0</v>
      </c>
      <c r="BG590">
        <f>GDP!AX591</f>
        <v>0</v>
      </c>
      <c r="BH590" s="7">
        <f>GDP!AY591</f>
        <v>0</v>
      </c>
      <c r="BI590">
        <f>GDP!AZ591</f>
        <v>0</v>
      </c>
      <c r="BJ590">
        <f>GDP!BA591</f>
        <v>0</v>
      </c>
      <c r="BK590">
        <f>GDP!BB591</f>
        <v>0</v>
      </c>
      <c r="BL590">
        <f>GDP!BC591</f>
        <v>0</v>
      </c>
      <c r="BM590">
        <f>GDP!BD591</f>
        <v>0</v>
      </c>
      <c r="BN590">
        <f>GDP!BE591</f>
        <v>0</v>
      </c>
      <c r="BO590" s="7">
        <f>GDP!BF591</f>
        <v>0</v>
      </c>
      <c r="BP590">
        <f>GDP!BG591+GDP!BN591+GDP!BU591</f>
        <v>0</v>
      </c>
      <c r="BQ590">
        <f>GDP!BH591+GDP!BO591+GDP!BV591</f>
        <v>0</v>
      </c>
      <c r="BR590">
        <f>GDP!BI591+GDP!BP591+GDP!BW591</f>
        <v>0</v>
      </c>
      <c r="BS590">
        <f>GDP!BJ591+GDP!BQ591+GDP!BX591</f>
        <v>0</v>
      </c>
      <c r="BT590">
        <f>GDP!BK591+GDP!BR591+GDP!BY591</f>
        <v>0</v>
      </c>
      <c r="BU590">
        <f>GDP!BL591+GDP!BS591+GDP!BZ591</f>
        <v>0</v>
      </c>
      <c r="BV590" s="7">
        <f>GDP!BM591+GDP!BT591+GDP!CA591</f>
        <v>0</v>
      </c>
      <c r="BW590">
        <f>GDP!CB591</f>
        <v>0</v>
      </c>
      <c r="BX590">
        <f>GDP!CC591</f>
        <v>0</v>
      </c>
      <c r="BY590">
        <f>GDP!CD591</f>
        <v>0</v>
      </c>
      <c r="BZ590">
        <f>GDP!CE591</f>
        <v>0</v>
      </c>
      <c r="CA590">
        <f>GDP!CF591</f>
        <v>0</v>
      </c>
      <c r="CB590">
        <f>GDP!CG591</f>
        <v>0</v>
      </c>
      <c r="CC590" s="7">
        <f>GDP!CH591</f>
        <v>0</v>
      </c>
      <c r="CD590">
        <f>GDP!CI591</f>
        <v>3.6749999999999998E-2</v>
      </c>
      <c r="CE590">
        <f>GDP!CJ591</f>
        <v>0</v>
      </c>
      <c r="CF590">
        <f>GDP!CK591</f>
        <v>0.14199999999999999</v>
      </c>
      <c r="CG590">
        <f>GDP!CL591</f>
        <v>0.12028999999999999</v>
      </c>
      <c r="CH590">
        <f>GDP!CM591</f>
        <v>7.8520000000000006E-2</v>
      </c>
      <c r="CI590">
        <f>GDP!CN591</f>
        <v>5.0119999999999998E-2</v>
      </c>
      <c r="CJ590" s="7">
        <f>GDP!CO591</f>
        <v>4.3439999999999999E-2</v>
      </c>
      <c r="CK590">
        <f>GDP!CP591</f>
        <v>0</v>
      </c>
      <c r="CL590">
        <f>GDP!CQ591</f>
        <v>0</v>
      </c>
      <c r="CM590">
        <f>GDP!CR591</f>
        <v>0</v>
      </c>
      <c r="CN590">
        <f>GDP!CS591</f>
        <v>0</v>
      </c>
      <c r="CO590">
        <f>GDP!CT591</f>
        <v>0</v>
      </c>
      <c r="CP590">
        <f>GDP!CU591</f>
        <v>0</v>
      </c>
      <c r="CQ590">
        <f>GDP!CV591</f>
        <v>0</v>
      </c>
      <c r="CR590">
        <f>GDP!CW591</f>
        <v>0</v>
      </c>
      <c r="CS590">
        <f>GDP!CX591</f>
        <v>0</v>
      </c>
      <c r="CT590">
        <f>GDP!CY591</f>
        <v>0</v>
      </c>
      <c r="CU590">
        <f>GDP!CZ591</f>
        <v>0</v>
      </c>
      <c r="CV590">
        <f>GDP!DA591</f>
        <v>0</v>
      </c>
      <c r="CW590">
        <f>GDP!DB591</f>
        <v>0</v>
      </c>
      <c r="CX590" s="7">
        <f>GDP!DC591</f>
        <v>0</v>
      </c>
      <c r="CY590">
        <f>GDP!DD591</f>
        <v>3.6749999999999998E-2</v>
      </c>
      <c r="CZ590">
        <f>GDP!DE591</f>
        <v>0</v>
      </c>
      <c r="DA590">
        <f>GDP!DF591</f>
        <v>0.14199999999999999</v>
      </c>
      <c r="DB590">
        <f>GDP!DG591</f>
        <v>0.12028999999999999</v>
      </c>
      <c r="DC590">
        <f>GDP!DH591</f>
        <v>7.8520000000000006E-2</v>
      </c>
      <c r="DD590">
        <f>GDP!DI591</f>
        <v>5.0119999999999998E-2</v>
      </c>
      <c r="DE590" s="7">
        <f>GDP!DJ591</f>
        <v>4.3439999999999999E-2</v>
      </c>
      <c r="DF590">
        <f>GDP!DU591</f>
        <v>0</v>
      </c>
      <c r="DG590" s="7">
        <f>GDP!DV591</f>
        <v>0.47111999999999998</v>
      </c>
      <c r="DH590">
        <f>GDP!DW591</f>
        <v>1</v>
      </c>
      <c r="DI590">
        <f>GDP!EA591</f>
        <v>0</v>
      </c>
      <c r="DJ590">
        <f>GDP!EB591</f>
        <v>0</v>
      </c>
      <c r="DK590">
        <f>GDP!EC591</f>
        <v>0</v>
      </c>
      <c r="DL590">
        <f>GDP!ED591</f>
        <v>0</v>
      </c>
      <c r="DM590">
        <f>GDP!EE591</f>
        <v>1</v>
      </c>
      <c r="DN590">
        <f>GDP!DY591</f>
        <v>1</v>
      </c>
      <c r="DO590">
        <f>GDP!DZ591</f>
        <v>0</v>
      </c>
      <c r="DP590">
        <v>98.99</v>
      </c>
      <c r="DQ590" s="84">
        <v>98.994900000000001</v>
      </c>
      <c r="DR590">
        <v>99.966703022472004</v>
      </c>
      <c r="DS590">
        <v>-460.8</v>
      </c>
      <c r="DT590">
        <v>3.1151312770000001</v>
      </c>
      <c r="DU590">
        <v>10.753632241100004</v>
      </c>
      <c r="DV590">
        <v>7.6385009641000039</v>
      </c>
      <c r="DW590">
        <v>42.011776245900002</v>
      </c>
      <c r="DX590">
        <v>31.258144004799998</v>
      </c>
      <c r="DY590">
        <v>62725000000</v>
      </c>
      <c r="DZ590">
        <v>479575000000</v>
      </c>
      <c r="EA590">
        <f t="shared" si="45"/>
        <v>0.4042099700829847</v>
      </c>
      <c r="EB590">
        <f t="shared" si="46"/>
        <v>3.0904582925874431</v>
      </c>
      <c r="EC590">
        <f t="shared" si="47"/>
        <v>-2.6862483225044582</v>
      </c>
      <c r="ED590">
        <v>5681953250000</v>
      </c>
      <c r="EE590">
        <f t="shared" si="48"/>
        <v>36.615418942932124</v>
      </c>
      <c r="EF590">
        <v>637881750000</v>
      </c>
      <c r="EG590">
        <v>2530861250000</v>
      </c>
      <c r="EH590">
        <f t="shared" si="49"/>
        <v>3.2562165121932773</v>
      </c>
    </row>
    <row r="591" spans="1:138" x14ac:dyDescent="0.35">
      <c r="A591" t="s">
        <v>158</v>
      </c>
      <c r="B591" s="7">
        <v>2012</v>
      </c>
      <c r="C591">
        <f>MacroData!D591</f>
        <v>16163.150000000001</v>
      </c>
      <c r="D591">
        <f>MacroData!E591</f>
        <v>98.838999999999999</v>
      </c>
      <c r="E591">
        <f>MacroData!F591</f>
        <v>99.718999999999994</v>
      </c>
      <c r="F591">
        <f>MacroData!G591</f>
        <v>17859978000000</v>
      </c>
      <c r="G591">
        <f>MacroData!H591</f>
        <v>16736949127045.5</v>
      </c>
      <c r="H591">
        <f>MacroData!I591</f>
        <v>16163150000000</v>
      </c>
      <c r="I591">
        <f>MacroData!J591</f>
        <v>15369175000000</v>
      </c>
      <c r="J591">
        <f>MacroData!K591</f>
        <v>0.42</v>
      </c>
      <c r="K591">
        <f>MacroData!L591</f>
        <v>1.8029999999999999</v>
      </c>
      <c r="L591">
        <f>MacroData!M591</f>
        <v>10588.4140625</v>
      </c>
      <c r="M591">
        <f>MacroData!N591</f>
        <v>2875.659912109375</v>
      </c>
      <c r="N591">
        <f>MacroData!O591</f>
        <v>313873700</v>
      </c>
      <c r="O591">
        <f>MacroData!P591</f>
        <v>-547199999999.99982</v>
      </c>
      <c r="P591">
        <f>MacroData!Q591</f>
        <v>-390975000000</v>
      </c>
      <c r="Q591">
        <f>MacroData!R591</f>
        <v>2951950000000</v>
      </c>
      <c r="R591">
        <f>MacroData!S591</f>
        <v>15760150000000</v>
      </c>
      <c r="S591">
        <f>MacroData!T591</f>
        <v>2364675000000</v>
      </c>
      <c r="T591">
        <f>MacroData!U591</f>
        <v>10449700000000</v>
      </c>
      <c r="U591">
        <f>MacroData!V591</f>
        <v>8.0649999999999995</v>
      </c>
      <c r="V591">
        <f>MacroData!W591</f>
        <v>4401.3599999999997</v>
      </c>
      <c r="W591">
        <f>MacroData!X591</f>
        <v>98.620999999999995</v>
      </c>
      <c r="X591">
        <f>MacroData!Y591</f>
        <v>9607327532830.6094</v>
      </c>
      <c r="Y591">
        <f>MacroData!Z591</f>
        <v>11050600000000</v>
      </c>
      <c r="Z591">
        <f>MacroData!AA591</f>
        <v>5015808000000</v>
      </c>
      <c r="AA591">
        <f>MacroData!AB591</f>
        <v>823483000000</v>
      </c>
      <c r="AB591">
        <f>MacroData!AC591</f>
        <v>2341575000000</v>
      </c>
      <c r="AC591">
        <f>MacroData!AD591</f>
        <v>2365875000000</v>
      </c>
      <c r="AD591">
        <f>MacroData!AE591</f>
        <v>587275000000</v>
      </c>
      <c r="AE591">
        <f>MacroData!AF591</f>
        <v>-8.9863362030297296</v>
      </c>
      <c r="AF591">
        <f>MacroData!AG591</f>
        <v>105.291504532868</v>
      </c>
      <c r="AG591" t="str">
        <f>MacroData!AH591</f>
        <v>NA</v>
      </c>
      <c r="AH591" t="str">
        <f>MacroData!AI591</f>
        <v>NA</v>
      </c>
      <c r="AI591" t="str">
        <f>MacroData!AJ591</f>
        <v>NA</v>
      </c>
      <c r="AJ591" t="str">
        <f>MacroData!AK591</f>
        <v>NA</v>
      </c>
      <c r="AK591">
        <f>MacroData!AL591</f>
        <v>0</v>
      </c>
      <c r="AL591">
        <f>MacroData!AM591</f>
        <v>0.25333335000000001</v>
      </c>
      <c r="AM591" t="str">
        <f>MacroData!AN591</f>
        <v>NA</v>
      </c>
      <c r="AN591" s="31">
        <f>GDP!C592+GDP!J592</f>
        <v>0</v>
      </c>
      <c r="AO591">
        <f>GDP!D592+GDP!K592</f>
        <v>0</v>
      </c>
      <c r="AP591">
        <f>GDP!E592+GDP!L592</f>
        <v>0</v>
      </c>
      <c r="AQ591">
        <f>GDP!F592+GDP!M592</f>
        <v>0</v>
      </c>
      <c r="AR591">
        <f>GDP!G592+GDP!N592</f>
        <v>0</v>
      </c>
      <c r="AS591">
        <f>GDP!H592+GDP!O592</f>
        <v>0</v>
      </c>
      <c r="AT591" s="7">
        <f>GDP!I592+GDP!P592</f>
        <v>0</v>
      </c>
      <c r="AU591">
        <f>GDP!AE592</f>
        <v>0</v>
      </c>
      <c r="AV591">
        <f>GDP!AF592</f>
        <v>0</v>
      </c>
      <c r="AW591">
        <f>GDP!AG592</f>
        <v>0</v>
      </c>
      <c r="AX591">
        <f>GDP!AH592</f>
        <v>0</v>
      </c>
      <c r="AY591">
        <f>GDP!AI592</f>
        <v>0</v>
      </c>
      <c r="AZ591">
        <f>GDP!AJ592</f>
        <v>0</v>
      </c>
      <c r="BA591" s="7">
        <f>GDP!AK592</f>
        <v>0</v>
      </c>
      <c r="BB591">
        <f>GDP!AS592</f>
        <v>0</v>
      </c>
      <c r="BC591">
        <f>GDP!AT592</f>
        <v>0</v>
      </c>
      <c r="BD591">
        <f>GDP!AU592</f>
        <v>0</v>
      </c>
      <c r="BE591">
        <f>GDP!AV592</f>
        <v>0</v>
      </c>
      <c r="BF591">
        <f>GDP!AW592</f>
        <v>0</v>
      </c>
      <c r="BG591">
        <f>GDP!AX592</f>
        <v>0</v>
      </c>
      <c r="BH591" s="7">
        <f>GDP!AY592</f>
        <v>0</v>
      </c>
      <c r="BI591">
        <f>GDP!AZ592</f>
        <v>0</v>
      </c>
      <c r="BJ591">
        <f>GDP!BA592</f>
        <v>0</v>
      </c>
      <c r="BK591">
        <f>GDP!BB592</f>
        <v>0</v>
      </c>
      <c r="BL591">
        <f>GDP!BC592</f>
        <v>0</v>
      </c>
      <c r="BM591">
        <f>GDP!BD592</f>
        <v>0</v>
      </c>
      <c r="BN591">
        <f>GDP!BE592</f>
        <v>0</v>
      </c>
      <c r="BO591" s="7">
        <f>GDP!BF592</f>
        <v>0</v>
      </c>
      <c r="BP591">
        <f>GDP!BG592+GDP!BN592+GDP!BU592</f>
        <v>0</v>
      </c>
      <c r="BQ591">
        <f>GDP!BH592+GDP!BO592+GDP!BV592</f>
        <v>0</v>
      </c>
      <c r="BR591">
        <f>GDP!BI592+GDP!BP592+GDP!BW592</f>
        <v>0</v>
      </c>
      <c r="BS591">
        <f>GDP!BJ592+GDP!BQ592+GDP!BX592</f>
        <v>0</v>
      </c>
      <c r="BT591">
        <f>GDP!BK592+GDP!BR592+GDP!BY592</f>
        <v>0</v>
      </c>
      <c r="BU591">
        <f>GDP!BL592+GDP!BS592+GDP!BZ592</f>
        <v>0</v>
      </c>
      <c r="BV591" s="7">
        <f>GDP!BM592+GDP!BT592+GDP!CA592</f>
        <v>0</v>
      </c>
      <c r="BW591">
        <f>GDP!CB592</f>
        <v>0</v>
      </c>
      <c r="BX591">
        <f>GDP!CC592</f>
        <v>0</v>
      </c>
      <c r="BY591">
        <f>GDP!CD592</f>
        <v>0</v>
      </c>
      <c r="BZ591">
        <f>GDP!CE592</f>
        <v>0</v>
      </c>
      <c r="CA591">
        <f>GDP!CF592</f>
        <v>0</v>
      </c>
      <c r="CB591">
        <f>GDP!CG592</f>
        <v>0</v>
      </c>
      <c r="CC591" s="7">
        <f>GDP!CH592</f>
        <v>0</v>
      </c>
      <c r="CD591">
        <f>GDP!CI592</f>
        <v>0</v>
      </c>
      <c r="CE591">
        <f>GDP!CJ592</f>
        <v>0.14199999999999999</v>
      </c>
      <c r="CF591">
        <f>GDP!CK592</f>
        <v>0.12028999999999999</v>
      </c>
      <c r="CG591">
        <f>GDP!CL592</f>
        <v>7.8520000000000006E-2</v>
      </c>
      <c r="CH591">
        <f>GDP!CM592</f>
        <v>5.0119999999999998E-2</v>
      </c>
      <c r="CI591">
        <f>GDP!CN592</f>
        <v>4.3439999999999999E-2</v>
      </c>
      <c r="CJ591" s="7">
        <f>GDP!CO592</f>
        <v>0</v>
      </c>
      <c r="CK591">
        <f>GDP!CP592</f>
        <v>0</v>
      </c>
      <c r="CL591">
        <f>GDP!CQ592</f>
        <v>0</v>
      </c>
      <c r="CM591">
        <f>GDP!CR592</f>
        <v>0</v>
      </c>
      <c r="CN591">
        <f>GDP!CS592</f>
        <v>0</v>
      </c>
      <c r="CO591">
        <f>GDP!CT592</f>
        <v>0</v>
      </c>
      <c r="CP591">
        <f>GDP!CU592</f>
        <v>0</v>
      </c>
      <c r="CQ591">
        <f>GDP!CV592</f>
        <v>0</v>
      </c>
      <c r="CR591">
        <f>GDP!CW592</f>
        <v>0</v>
      </c>
      <c r="CS591">
        <f>GDP!CX592</f>
        <v>0</v>
      </c>
      <c r="CT591">
        <f>GDP!CY592</f>
        <v>0</v>
      </c>
      <c r="CU591">
        <f>GDP!CZ592</f>
        <v>0</v>
      </c>
      <c r="CV591">
        <f>GDP!DA592</f>
        <v>0</v>
      </c>
      <c r="CW591">
        <f>GDP!DB592</f>
        <v>0</v>
      </c>
      <c r="CX591" s="7">
        <f>GDP!DC592</f>
        <v>0</v>
      </c>
      <c r="CY591">
        <f>GDP!DD592</f>
        <v>0</v>
      </c>
      <c r="CZ591">
        <f>GDP!DE592</f>
        <v>0.14199999999999999</v>
      </c>
      <c r="DA591">
        <f>GDP!DF592</f>
        <v>0.12028999999999999</v>
      </c>
      <c r="DB591">
        <f>GDP!DG592</f>
        <v>7.8520000000000006E-2</v>
      </c>
      <c r="DC591">
        <f>GDP!DH592</f>
        <v>5.0119999999999998E-2</v>
      </c>
      <c r="DD591">
        <f>GDP!DI592</f>
        <v>4.3439999999999999E-2</v>
      </c>
      <c r="DE591" s="7">
        <f>GDP!DJ592</f>
        <v>0</v>
      </c>
      <c r="DF591">
        <f>GDP!DU592</f>
        <v>0</v>
      </c>
      <c r="DG591" s="7">
        <f>GDP!DV592</f>
        <v>0.43436999999999992</v>
      </c>
      <c r="DH591">
        <f>GDP!DW592</f>
        <v>0</v>
      </c>
      <c r="DI591">
        <f>GDP!EA592</f>
        <v>0</v>
      </c>
      <c r="DJ591">
        <f>GDP!EB592</f>
        <v>0</v>
      </c>
      <c r="DK591">
        <f>GDP!EC592</f>
        <v>0</v>
      </c>
      <c r="DL591">
        <f>GDP!ED592</f>
        <v>0</v>
      </c>
      <c r="DM591">
        <f>GDP!EE592</f>
        <v>1</v>
      </c>
      <c r="DN591">
        <f>GDP!DY592</f>
        <v>1</v>
      </c>
      <c r="DO591">
        <f>GDP!DZ592</f>
        <v>0</v>
      </c>
      <c r="DP591">
        <v>102.5</v>
      </c>
      <c r="DQ591" s="84">
        <v>102.49720000000001</v>
      </c>
      <c r="DR591">
        <v>103.53545751381</v>
      </c>
      <c r="DS591">
        <v>-233.9</v>
      </c>
      <c r="DT591">
        <v>3.0909772083</v>
      </c>
      <c r="DU591">
        <v>8.9970477098000003</v>
      </c>
      <c r="DV591">
        <v>5.9060705015000003</v>
      </c>
      <c r="DW591">
        <v>40.1787514341</v>
      </c>
      <c r="DX591">
        <v>31.1817037243</v>
      </c>
      <c r="DY591">
        <v>39625000000</v>
      </c>
      <c r="DZ591">
        <v>496250000000</v>
      </c>
      <c r="EA591">
        <f t="shared" si="45"/>
        <v>0.24515642062345522</v>
      </c>
      <c r="EB591">
        <f t="shared" si="46"/>
        <v>3.0702554885650382</v>
      </c>
      <c r="EC591">
        <f t="shared" si="47"/>
        <v>-2.8250990679415828</v>
      </c>
      <c r="ED591">
        <v>5709138750000</v>
      </c>
      <c r="EE591">
        <f t="shared" si="48"/>
        <v>35.321943742401693</v>
      </c>
      <c r="EF591">
        <v>614436500000</v>
      </c>
      <c r="EG591">
        <v>2544149250000</v>
      </c>
      <c r="EH591">
        <f t="shared" si="49"/>
        <v>3.0920067530937416</v>
      </c>
    </row>
    <row r="592" spans="1:138" x14ac:dyDescent="0.35">
      <c r="A592" t="s">
        <v>158</v>
      </c>
      <c r="B592" s="7">
        <v>2013</v>
      </c>
      <c r="C592">
        <f>MacroData!D592</f>
        <v>16768.05</v>
      </c>
      <c r="D592">
        <f>MacroData!E592</f>
        <v>99.167000000000002</v>
      </c>
      <c r="E592">
        <f>MacroData!F592</f>
        <v>100.09</v>
      </c>
      <c r="F592">
        <f>MacroData!G592</f>
        <v>18311540000000</v>
      </c>
      <c r="G592">
        <f>MacroData!H592</f>
        <v>17289449921569.5</v>
      </c>
      <c r="H592">
        <f>MacroData!I592</f>
        <v>16768050000000</v>
      </c>
      <c r="I592">
        <f>MacroData!J592</f>
        <v>15710275000000</v>
      </c>
      <c r="J592">
        <f>MacroData!K592</f>
        <v>0.33600000000000002</v>
      </c>
      <c r="K592">
        <f>MacroData!L592</f>
        <v>2.351</v>
      </c>
      <c r="L592" t="str">
        <f>MacroData!M592</f>
        <v>NA</v>
      </c>
      <c r="M592" t="str">
        <f>MacroData!N592</f>
        <v>NA</v>
      </c>
      <c r="N592">
        <f>MacroData!O592</f>
        <v>316128800</v>
      </c>
      <c r="O592" t="str">
        <f>MacroData!P592</f>
        <v>NA</v>
      </c>
      <c r="P592">
        <f>MacroData!Q592</f>
        <v>-347625000000</v>
      </c>
      <c r="Q592">
        <f>MacroData!R592</f>
        <v>3032475000000</v>
      </c>
      <c r="R592">
        <f>MacroData!S592</f>
        <v>16057900000000</v>
      </c>
      <c r="S592">
        <f>MacroData!T592</f>
        <v>2474325000000</v>
      </c>
      <c r="T592">
        <f>MacroData!U592</f>
        <v>10699700000000</v>
      </c>
      <c r="U592">
        <f>MacroData!V592</f>
        <v>7.3719999999999999</v>
      </c>
      <c r="V592">
        <f>MacroData!W592</f>
        <v>5933.16</v>
      </c>
      <c r="W592">
        <f>MacroData!X592</f>
        <v>99.765000000000001</v>
      </c>
      <c r="X592">
        <f>MacroData!Y592</f>
        <v>9770789618755.7891</v>
      </c>
      <c r="Y592">
        <f>MacroData!Z592</f>
        <v>11392300000000</v>
      </c>
      <c r="Z592">
        <f>MacroData!AA592</f>
        <v>5541435000000</v>
      </c>
      <c r="AA592">
        <f>MacroData!AB592</f>
        <v>834635000000</v>
      </c>
      <c r="AB592">
        <f>MacroData!AC592</f>
        <v>2404300000000</v>
      </c>
      <c r="AC592">
        <f>MacroData!AD592</f>
        <v>2335175000000</v>
      </c>
      <c r="AD592">
        <f>MacroData!AE592</f>
        <v>558150000000</v>
      </c>
      <c r="AE592">
        <f>MacroData!AF592</f>
        <v>-5.7102644612820201</v>
      </c>
      <c r="AF592">
        <f>MacroData!AG592</f>
        <v>106.83384887486601</v>
      </c>
      <c r="AG592" t="str">
        <f>MacroData!AH592</f>
        <v>NA</v>
      </c>
      <c r="AH592" t="str">
        <f>MacroData!AI592</f>
        <v>NA</v>
      </c>
      <c r="AI592" t="str">
        <f>MacroData!AJ592</f>
        <v>NA</v>
      </c>
      <c r="AJ592" t="str">
        <f>MacroData!AK592</f>
        <v>NA</v>
      </c>
      <c r="AK592">
        <f>MacroData!AL592</f>
        <v>0</v>
      </c>
      <c r="AL592">
        <f>MacroData!AM592</f>
        <v>0.25333335000000001</v>
      </c>
      <c r="AM592" t="str">
        <f>MacroData!AN592</f>
        <v>NA</v>
      </c>
      <c r="AN592" s="31">
        <f>GDP!C593+GDP!J593</f>
        <v>0</v>
      </c>
      <c r="AO592">
        <f>GDP!D593+GDP!K593</f>
        <v>0</v>
      </c>
      <c r="AP592">
        <f>GDP!E593+GDP!L593</f>
        <v>0</v>
      </c>
      <c r="AQ592">
        <f>GDP!F593+GDP!M593</f>
        <v>0</v>
      </c>
      <c r="AR592">
        <f>GDP!G593+GDP!N593</f>
        <v>0</v>
      </c>
      <c r="AS592">
        <f>GDP!H593+GDP!O593</f>
        <v>0</v>
      </c>
      <c r="AT592" s="7">
        <f>GDP!I593+GDP!P593</f>
        <v>0</v>
      </c>
      <c r="AU592">
        <f>GDP!AE593</f>
        <v>0</v>
      </c>
      <c r="AV592">
        <f>GDP!AF593</f>
        <v>0</v>
      </c>
      <c r="AW592">
        <f>GDP!AG593</f>
        <v>0</v>
      </c>
      <c r="AX592">
        <f>GDP!AH593</f>
        <v>0</v>
      </c>
      <c r="AY592">
        <f>GDP!AI593</f>
        <v>0</v>
      </c>
      <c r="AZ592">
        <f>GDP!AJ593</f>
        <v>0</v>
      </c>
      <c r="BA592" s="7">
        <f>GDP!AK593</f>
        <v>0</v>
      </c>
      <c r="BB592">
        <f>GDP!AS593</f>
        <v>0.17323</v>
      </c>
      <c r="BC592">
        <f>GDP!AT593</f>
        <v>0</v>
      </c>
      <c r="BD592">
        <f>GDP!AU593</f>
        <v>0.12374</v>
      </c>
      <c r="BE592">
        <f>GDP!AV593</f>
        <v>0</v>
      </c>
      <c r="BF592">
        <f>GDP!AW593</f>
        <v>0</v>
      </c>
      <c r="BG592">
        <f>GDP!AX593</f>
        <v>0</v>
      </c>
      <c r="BH592" s="7">
        <f>GDP!AY593</f>
        <v>0</v>
      </c>
      <c r="BI592">
        <f>GDP!AZ593</f>
        <v>0</v>
      </c>
      <c r="BJ592">
        <f>GDP!BA593</f>
        <v>0</v>
      </c>
      <c r="BK592">
        <f>GDP!BB593</f>
        <v>0</v>
      </c>
      <c r="BL592">
        <f>GDP!BC593</f>
        <v>0</v>
      </c>
      <c r="BM592">
        <f>GDP!BD593</f>
        <v>0</v>
      </c>
      <c r="BN592">
        <f>GDP!BE593</f>
        <v>0</v>
      </c>
      <c r="BO592" s="7">
        <f>GDP!BF593</f>
        <v>0</v>
      </c>
      <c r="BP592">
        <f>GDP!BG593+GDP!BN593+GDP!BU593</f>
        <v>0</v>
      </c>
      <c r="BQ592">
        <f>GDP!BH593+GDP!BO593+GDP!BV593</f>
        <v>0</v>
      </c>
      <c r="BR592">
        <f>GDP!BI593+GDP!BP593+GDP!BW593</f>
        <v>0</v>
      </c>
      <c r="BS592">
        <f>GDP!BJ593+GDP!BQ593+GDP!BX593</f>
        <v>0</v>
      </c>
      <c r="BT592">
        <f>GDP!BK593+GDP!BR593+GDP!BY593</f>
        <v>0</v>
      </c>
      <c r="BU592">
        <f>GDP!BL593+GDP!BS593+GDP!BZ593</f>
        <v>0</v>
      </c>
      <c r="BV592" s="7">
        <f>GDP!BM593+GDP!BT593+GDP!CA593</f>
        <v>0</v>
      </c>
      <c r="BW592">
        <f>GDP!CB593</f>
        <v>0</v>
      </c>
      <c r="BX592">
        <f>GDP!CC593</f>
        <v>0</v>
      </c>
      <c r="BY592">
        <f>GDP!CD593</f>
        <v>0</v>
      </c>
      <c r="BZ592">
        <f>GDP!CE593</f>
        <v>0</v>
      </c>
      <c r="CA592">
        <f>GDP!CF593</f>
        <v>0</v>
      </c>
      <c r="CB592">
        <f>GDP!CG593</f>
        <v>0</v>
      </c>
      <c r="CC592" s="7">
        <f>GDP!CH593</f>
        <v>0</v>
      </c>
      <c r="CD592">
        <f>GDP!CI593</f>
        <v>0.26418000000000003</v>
      </c>
      <c r="CE592">
        <f>GDP!CJ593</f>
        <v>0.12028999999999999</v>
      </c>
      <c r="CF592">
        <f>GDP!CK593</f>
        <v>7.8520000000000006E-2</v>
      </c>
      <c r="CG592">
        <f>GDP!CL593</f>
        <v>5.0119999999999998E-2</v>
      </c>
      <c r="CH592">
        <f>GDP!CM593</f>
        <v>4.3439999999999999E-2</v>
      </c>
      <c r="CI592">
        <f>GDP!CN593</f>
        <v>0</v>
      </c>
      <c r="CJ592" s="7">
        <f>GDP!CO593</f>
        <v>0</v>
      </c>
      <c r="CK592">
        <f>GDP!CP593</f>
        <v>0</v>
      </c>
      <c r="CL592">
        <f>GDP!CQ593</f>
        <v>0</v>
      </c>
      <c r="CM592">
        <f>GDP!CR593</f>
        <v>0</v>
      </c>
      <c r="CN592">
        <f>GDP!CS593</f>
        <v>0</v>
      </c>
      <c r="CO592">
        <f>GDP!CT593</f>
        <v>0</v>
      </c>
      <c r="CP592">
        <f>GDP!CU593</f>
        <v>0</v>
      </c>
      <c r="CQ592">
        <f>GDP!CV593</f>
        <v>0</v>
      </c>
      <c r="CR592">
        <f>GDP!CW593</f>
        <v>0.17323</v>
      </c>
      <c r="CS592">
        <f>GDP!CX593</f>
        <v>0</v>
      </c>
      <c r="CT592">
        <f>GDP!CY593</f>
        <v>0.12374</v>
      </c>
      <c r="CU592">
        <f>GDP!CZ593</f>
        <v>0</v>
      </c>
      <c r="CV592">
        <f>GDP!DA593</f>
        <v>0</v>
      </c>
      <c r="CW592">
        <f>GDP!DB593</f>
        <v>0</v>
      </c>
      <c r="CX592" s="7">
        <f>GDP!DC593</f>
        <v>0</v>
      </c>
      <c r="CY592">
        <f>GDP!DD593</f>
        <v>0.26418000000000003</v>
      </c>
      <c r="CZ592">
        <f>GDP!DE593</f>
        <v>0.12028999999999999</v>
      </c>
      <c r="DA592">
        <f>GDP!DF593</f>
        <v>7.8520000000000006E-2</v>
      </c>
      <c r="DB592">
        <f>GDP!DG593</f>
        <v>5.0119999999999998E-2</v>
      </c>
      <c r="DC592">
        <f>GDP!DH593</f>
        <v>4.3439999999999999E-2</v>
      </c>
      <c r="DD592">
        <f>GDP!DI593</f>
        <v>0</v>
      </c>
      <c r="DE592" s="7">
        <f>GDP!DJ593</f>
        <v>0</v>
      </c>
      <c r="DF592">
        <f>GDP!DU593</f>
        <v>0.29697000000000001</v>
      </c>
      <c r="DG592" s="7">
        <f>GDP!DV593</f>
        <v>0.55654999999999999</v>
      </c>
      <c r="DH592">
        <f>GDP!DW593</f>
        <v>1</v>
      </c>
      <c r="DI592">
        <f>GDP!EA593</f>
        <v>0</v>
      </c>
      <c r="DJ592">
        <f>GDP!EB593</f>
        <v>0</v>
      </c>
      <c r="DK592">
        <f>GDP!EC593</f>
        <v>0</v>
      </c>
      <c r="DL592">
        <f>GDP!ED593</f>
        <v>0</v>
      </c>
      <c r="DM592">
        <f>GDP!EE593</f>
        <v>1</v>
      </c>
      <c r="DN592">
        <f>GDP!DY593</f>
        <v>1</v>
      </c>
      <c r="DO592">
        <f>GDP!DZ593</f>
        <v>0</v>
      </c>
      <c r="DP592">
        <v>104.62</v>
      </c>
      <c r="DQ592" s="84">
        <v>104.6212</v>
      </c>
      <c r="DR592">
        <v>105.39913129436999</v>
      </c>
      <c r="DS592">
        <v>10.1</v>
      </c>
      <c r="DT592">
        <v>2.2873520467000001</v>
      </c>
      <c r="DU592">
        <v>5.5180710285000032</v>
      </c>
      <c r="DV592">
        <v>3.2307189818000031</v>
      </c>
      <c r="DW592">
        <v>38.891122641700001</v>
      </c>
      <c r="DX592">
        <v>33.373051613199998</v>
      </c>
      <c r="DY592">
        <v>19200000000</v>
      </c>
      <c r="DZ592">
        <v>506450000000</v>
      </c>
      <c r="EA592">
        <f t="shared" si="45"/>
        <v>0.11450347535938883</v>
      </c>
      <c r="EB592">
        <f t="shared" si="46"/>
        <v>3.020327348737629</v>
      </c>
      <c r="EC592">
        <f t="shared" si="47"/>
        <v>-2.9058238733782402</v>
      </c>
      <c r="ED592">
        <v>5769510250000</v>
      </c>
      <c r="EE592">
        <f t="shared" si="48"/>
        <v>34.407759101386262</v>
      </c>
      <c r="EF592">
        <v>592325250000</v>
      </c>
      <c r="EG592">
        <v>2523726250000</v>
      </c>
      <c r="EH592">
        <f t="shared" si="49"/>
        <v>2.2092451239662543</v>
      </c>
    </row>
    <row r="593" spans="1:138" x14ac:dyDescent="0.35">
      <c r="A593" t="s">
        <v>158</v>
      </c>
      <c r="B593" s="7">
        <v>2014</v>
      </c>
      <c r="C593">
        <f>MacroData!D593</f>
        <v>17418.924999999999</v>
      </c>
      <c r="D593">
        <f>MacroData!E593</f>
        <v>99.757000000000005</v>
      </c>
      <c r="E593">
        <f>MacroData!F593</f>
        <v>100.55200000000001</v>
      </c>
      <c r="F593">
        <f>MacroData!G593</f>
        <v>19181810000000</v>
      </c>
      <c r="G593">
        <f>MacroData!H593</f>
        <v>17861250160768.398</v>
      </c>
      <c r="H593">
        <f>MacroData!I593</f>
        <v>17418925000000</v>
      </c>
      <c r="I593">
        <f>MacroData!J593</f>
        <v>16085600000000</v>
      </c>
      <c r="J593">
        <f>MacroData!K593</f>
        <v>0.27900000000000003</v>
      </c>
      <c r="K593">
        <f>MacroData!L593</f>
        <v>2.5409999999999999</v>
      </c>
      <c r="L593" t="str">
        <f>MacroData!M593</f>
        <v>NA</v>
      </c>
      <c r="M593" t="str">
        <f>MacroData!N593</f>
        <v>NA</v>
      </c>
      <c r="N593">
        <f>MacroData!O593</f>
        <v>318892100</v>
      </c>
      <c r="O593" t="str">
        <f>MacroData!P593</f>
        <v>NA</v>
      </c>
      <c r="P593">
        <f>MacroData!Q593</f>
        <v>-366025000000</v>
      </c>
      <c r="Q593">
        <f>MacroData!R593</f>
        <v>3149750000000</v>
      </c>
      <c r="R593">
        <f>MacroData!S593</f>
        <v>16451625000000</v>
      </c>
      <c r="S593">
        <f>MacroData!T593</f>
        <v>2605650000000</v>
      </c>
      <c r="T593">
        <f>MacroData!U593</f>
        <v>10969000000000</v>
      </c>
      <c r="U593">
        <f>MacroData!V593</f>
        <v>6.1550000000000002</v>
      </c>
      <c r="V593">
        <f>MacroData!W593</f>
        <v>6779.4000000000005</v>
      </c>
      <c r="W593">
        <f>MacroData!X593</f>
        <v>103.08499999999999</v>
      </c>
      <c r="X593">
        <f>MacroData!Y593</f>
        <v>10034009731143.5</v>
      </c>
      <c r="Y593">
        <f>MacroData!Z593</f>
        <v>11865950000000</v>
      </c>
      <c r="Z593">
        <f>MacroData!AA593</f>
        <v>5716751000000</v>
      </c>
      <c r="AA593">
        <f>MacroData!AB593</f>
        <v>848701000000</v>
      </c>
      <c r="AB593">
        <f>MacroData!AC593</f>
        <v>2506625000000</v>
      </c>
      <c r="AC593">
        <f>MacroData!AD593</f>
        <v>2344300000000</v>
      </c>
      <c r="AD593">
        <f>MacroData!AE593</f>
        <v>544100000000</v>
      </c>
      <c r="AE593">
        <f>MacroData!AF593</f>
        <v>-4.9883962414442902</v>
      </c>
      <c r="AF593">
        <f>MacroData!AG593</f>
        <v>108.566932118964</v>
      </c>
      <c r="AG593" t="str">
        <f>MacroData!AH593</f>
        <v>NA</v>
      </c>
      <c r="AH593" t="str">
        <f>MacroData!AI593</f>
        <v>NA</v>
      </c>
      <c r="AI593" t="str">
        <f>MacroData!AJ593</f>
        <v>NA</v>
      </c>
      <c r="AJ593" t="str">
        <f>MacroData!AK593</f>
        <v>NA</v>
      </c>
      <c r="AK593">
        <f>MacroData!AL593</f>
        <v>0</v>
      </c>
      <c r="AL593" t="str">
        <f>MacroData!AM593</f>
        <v>NA</v>
      </c>
      <c r="AM593" t="str">
        <f>MacroData!AN593</f>
        <v>NA</v>
      </c>
      <c r="AN593" s="31">
        <f>GDP!C594+GDP!J594</f>
        <v>0</v>
      </c>
      <c r="AO593">
        <f>GDP!D594+GDP!K594</f>
        <v>0</v>
      </c>
      <c r="AP593">
        <f>GDP!E594+GDP!L594</f>
        <v>0</v>
      </c>
      <c r="AQ593">
        <f>GDP!F594+GDP!M594</f>
        <v>0</v>
      </c>
      <c r="AR593">
        <f>GDP!G594+GDP!N594</f>
        <v>0</v>
      </c>
      <c r="AS593">
        <f>GDP!H594+GDP!O594</f>
        <v>0</v>
      </c>
      <c r="AT593" s="7">
        <f>GDP!I594+GDP!P594</f>
        <v>0</v>
      </c>
      <c r="AU593">
        <f>GDP!AE594</f>
        <v>0</v>
      </c>
      <c r="AV593">
        <f>GDP!AF594</f>
        <v>0</v>
      </c>
      <c r="AW593">
        <f>GDP!AG594</f>
        <v>0</v>
      </c>
      <c r="AX593">
        <f>GDP!AH594</f>
        <v>0</v>
      </c>
      <c r="AY593">
        <f>GDP!AI594</f>
        <v>0</v>
      </c>
      <c r="AZ593">
        <f>GDP!AJ594</f>
        <v>0</v>
      </c>
      <c r="BA593" s="7">
        <f>GDP!AK594</f>
        <v>0</v>
      </c>
      <c r="BB593">
        <f>GDP!AS594</f>
        <v>0</v>
      </c>
      <c r="BC593">
        <f>GDP!AT594</f>
        <v>0</v>
      </c>
      <c r="BD593">
        <f>GDP!AU594</f>
        <v>0</v>
      </c>
      <c r="BE593">
        <f>GDP!AV594</f>
        <v>0</v>
      </c>
      <c r="BF593">
        <f>GDP!AW594</f>
        <v>0</v>
      </c>
      <c r="BG593">
        <f>GDP!AX594</f>
        <v>0</v>
      </c>
      <c r="BH593" s="7">
        <f>GDP!AY594</f>
        <v>0</v>
      </c>
      <c r="BI593">
        <f>GDP!AZ594</f>
        <v>0</v>
      </c>
      <c r="BJ593">
        <f>GDP!BA594</f>
        <v>0</v>
      </c>
      <c r="BK593">
        <f>GDP!BB594</f>
        <v>0</v>
      </c>
      <c r="BL593">
        <f>GDP!BC594</f>
        <v>0</v>
      </c>
      <c r="BM593">
        <f>GDP!BD594</f>
        <v>0</v>
      </c>
      <c r="BN593">
        <f>GDP!BE594</f>
        <v>0</v>
      </c>
      <c r="BO593" s="7">
        <f>GDP!BF594</f>
        <v>0</v>
      </c>
      <c r="BP593">
        <f>GDP!BG594+GDP!BN594+GDP!BU594</f>
        <v>0</v>
      </c>
      <c r="BQ593">
        <f>GDP!BH594+GDP!BO594+GDP!BV594</f>
        <v>0</v>
      </c>
      <c r="BR593">
        <f>GDP!BI594+GDP!BP594+GDP!BW594</f>
        <v>0</v>
      </c>
      <c r="BS593">
        <f>GDP!BJ594+GDP!BQ594+GDP!BX594</f>
        <v>0</v>
      </c>
      <c r="BT593">
        <f>GDP!BK594+GDP!BR594+GDP!BY594</f>
        <v>0</v>
      </c>
      <c r="BU593">
        <f>GDP!BL594+GDP!BS594+GDP!BZ594</f>
        <v>0</v>
      </c>
      <c r="BV593" s="7">
        <f>GDP!BM594+GDP!BT594+GDP!CA594</f>
        <v>0</v>
      </c>
      <c r="BW593">
        <f>GDP!CB594</f>
        <v>0</v>
      </c>
      <c r="BX593">
        <f>GDP!CC594</f>
        <v>0</v>
      </c>
      <c r="BY593">
        <f>GDP!CD594</f>
        <v>0</v>
      </c>
      <c r="BZ593">
        <f>GDP!CE594</f>
        <v>0</v>
      </c>
      <c r="CA593">
        <f>GDP!CF594</f>
        <v>0</v>
      </c>
      <c r="CB593">
        <f>GDP!CG594</f>
        <v>0</v>
      </c>
      <c r="CC593" s="7">
        <f>GDP!CH594</f>
        <v>0</v>
      </c>
      <c r="CD593">
        <f>GDP!CI594</f>
        <v>0</v>
      </c>
      <c r="CE593">
        <f>GDP!CJ594</f>
        <v>0</v>
      </c>
      <c r="CF593">
        <f>GDP!CK594</f>
        <v>0</v>
      </c>
      <c r="CG593">
        <f>GDP!CL594</f>
        <v>0</v>
      </c>
      <c r="CH593">
        <f>GDP!CM594</f>
        <v>0</v>
      </c>
      <c r="CI593">
        <f>GDP!CN594</f>
        <v>0</v>
      </c>
      <c r="CJ593" s="7">
        <f>GDP!CO594</f>
        <v>0</v>
      </c>
      <c r="CK593">
        <f>GDP!CP594</f>
        <v>0</v>
      </c>
      <c r="CL593">
        <f>GDP!CQ594</f>
        <v>0</v>
      </c>
      <c r="CM593">
        <f>GDP!CR594</f>
        <v>0</v>
      </c>
      <c r="CN593">
        <f>GDP!CS594</f>
        <v>0</v>
      </c>
      <c r="CO593">
        <f>GDP!CT594</f>
        <v>0</v>
      </c>
      <c r="CP593">
        <f>GDP!CU594</f>
        <v>0</v>
      </c>
      <c r="CQ593">
        <f>GDP!CV594</f>
        <v>0</v>
      </c>
      <c r="CR593">
        <f>GDP!CW594</f>
        <v>0</v>
      </c>
      <c r="CS593">
        <f>GDP!CX594</f>
        <v>0</v>
      </c>
      <c r="CT593">
        <f>GDP!CY594</f>
        <v>0</v>
      </c>
      <c r="CU593">
        <f>GDP!CZ594</f>
        <v>0</v>
      </c>
      <c r="CV593">
        <f>GDP!DA594</f>
        <v>0</v>
      </c>
      <c r="CW593">
        <f>GDP!DB594</f>
        <v>0</v>
      </c>
      <c r="CX593" s="7">
        <f>GDP!DC594</f>
        <v>0</v>
      </c>
      <c r="CY593">
        <f>GDP!DD594</f>
        <v>0</v>
      </c>
      <c r="CZ593">
        <f>GDP!DE594</f>
        <v>0</v>
      </c>
      <c r="DA593">
        <f>GDP!DF594</f>
        <v>0</v>
      </c>
      <c r="DB593">
        <f>GDP!DG594</f>
        <v>0</v>
      </c>
      <c r="DC593">
        <f>GDP!DH594</f>
        <v>0</v>
      </c>
      <c r="DD593">
        <f>GDP!DI594</f>
        <v>0</v>
      </c>
      <c r="DE593" s="7">
        <f>GDP!DJ594</f>
        <v>0</v>
      </c>
      <c r="DF593">
        <f>GDP!DU594</f>
        <v>0</v>
      </c>
      <c r="DG593" s="7">
        <f>GDP!DV594</f>
        <v>0</v>
      </c>
      <c r="DH593">
        <f>GDP!DW594</f>
        <v>0</v>
      </c>
      <c r="DI593">
        <f>GDP!EA594</f>
        <v>0</v>
      </c>
      <c r="DJ593">
        <f>GDP!EB594</f>
        <v>0</v>
      </c>
      <c r="DK593">
        <f>GDP!EC594</f>
        <v>0</v>
      </c>
      <c r="DL593">
        <f>GDP!ED594</f>
        <v>0</v>
      </c>
      <c r="DM593">
        <f>GDP!EE594</f>
        <v>0</v>
      </c>
      <c r="DN593">
        <f>GDP!DY594</f>
        <v>0</v>
      </c>
      <c r="DO593">
        <f>GDP!DZ594</f>
        <v>0</v>
      </c>
      <c r="DP593">
        <v>104.61</v>
      </c>
      <c r="DQ593">
        <v>104.61</v>
      </c>
      <c r="DR593">
        <v>105.07411232757001</v>
      </c>
      <c r="DS593">
        <v>-103.7</v>
      </c>
      <c r="DT593">
        <v>2.7193504100000001</v>
      </c>
      <c r="DU593">
        <v>4.9820991648999993</v>
      </c>
      <c r="DV593">
        <v>2.2627487548999992</v>
      </c>
      <c r="DW593">
        <v>38.193768264399999</v>
      </c>
      <c r="DX593">
        <v>33.2116690995</v>
      </c>
      <c r="DY593">
        <v>18350000000</v>
      </c>
      <c r="DZ593">
        <v>516900000000</v>
      </c>
      <c r="EA593">
        <f t="shared" si="45"/>
        <v>0.10534519208274908</v>
      </c>
      <c r="EB593">
        <f t="shared" si="46"/>
        <v>2.9674621137641961</v>
      </c>
      <c r="EC593">
        <f t="shared" si="47"/>
        <v>-2.862116921681447</v>
      </c>
      <c r="ED593">
        <v>5939906500000</v>
      </c>
      <c r="EE593">
        <f t="shared" si="48"/>
        <v>34.100304697333506</v>
      </c>
      <c r="EF593">
        <v>594355750000</v>
      </c>
      <c r="EG593">
        <v>2562690750000</v>
      </c>
      <c r="EH593">
        <f t="shared" si="49"/>
        <v>2.5800501167368326</v>
      </c>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60"/>
  <sheetViews>
    <sheetView topLeftCell="A5" workbookViewId="0">
      <selection activeCell="F18" sqref="F18"/>
    </sheetView>
  </sheetViews>
  <sheetFormatPr baseColWidth="10" defaultColWidth="8.81640625" defaultRowHeight="14.5" x14ac:dyDescent="0.35"/>
  <cols>
    <col min="1" max="1" width="18.36328125" bestFit="1" customWidth="1"/>
    <col min="2" max="2" width="17.36328125" bestFit="1" customWidth="1"/>
    <col min="3" max="3" width="16.453125" bestFit="1" customWidth="1"/>
    <col min="4" max="4" width="17" bestFit="1" customWidth="1"/>
    <col min="5" max="5" width="18.08984375" bestFit="1" customWidth="1"/>
    <col min="6" max="6" width="18.453125" bestFit="1" customWidth="1"/>
  </cols>
  <sheetData>
    <row r="1" spans="1:6" x14ac:dyDescent="0.35">
      <c r="B1" s="105" t="s">
        <v>181</v>
      </c>
      <c r="C1" s="105"/>
      <c r="D1" s="105"/>
      <c r="E1" s="105"/>
      <c r="F1" s="105"/>
    </row>
    <row r="2" spans="1:6" x14ac:dyDescent="0.35">
      <c r="A2" s="71" t="s">
        <v>14</v>
      </c>
      <c r="B2" s="71" t="s">
        <v>43</v>
      </c>
      <c r="C2" s="71" t="s">
        <v>44</v>
      </c>
      <c r="D2" s="71" t="s">
        <v>45</v>
      </c>
      <c r="E2" s="71" t="s">
        <v>46</v>
      </c>
      <c r="F2" s="71" t="s">
        <v>49</v>
      </c>
    </row>
    <row r="3" spans="1:6" x14ac:dyDescent="0.35">
      <c r="A3" s="69" t="s">
        <v>144</v>
      </c>
      <c r="B3">
        <f>COUNTIFS(eviews_hierarchical!$A$2:$A$593,"AUS",eviews_hierarchical!DI$2:DI$593,"=1")</f>
        <v>6</v>
      </c>
      <c r="C3">
        <f>COUNTIFS(eviews_hierarchical!$A$2:$A$593,"AUS",eviews_hierarchical!DJ$2:DJ$593,"=1")</f>
        <v>0</v>
      </c>
      <c r="D3">
        <f>COUNTIFS(eviews_hierarchical!$A$2:$A$593,"AUS",eviews_hierarchical!DK$2:DK$593,"=1")</f>
        <v>2</v>
      </c>
      <c r="E3">
        <f>COUNTIFS(eviews_hierarchical!$A$2:$A$593,"AUS",eviews_hierarchical!DL$2:DL$593,"=1")</f>
        <v>3</v>
      </c>
      <c r="F3">
        <f>COUNTIFS(eviews_hierarchical!$A$2:$A$593,"AUS",eviews_hierarchical!DM$2:DM$593,"=1")</f>
        <v>0</v>
      </c>
    </row>
    <row r="4" spans="1:6" x14ac:dyDescent="0.35">
      <c r="A4" s="69" t="s">
        <v>146</v>
      </c>
      <c r="B4">
        <f>COUNTIFS(eviews_hierarchical!$A$2:$A$593,"AUT",eviews_hierarchical!DI$2:DI$593,"=1")</f>
        <v>1</v>
      </c>
      <c r="C4">
        <f>COUNTIFS(eviews_hierarchical!$A$2:$A$593,"AUT",eviews_hierarchical!DJ$2:DJ$593,"=1")</f>
        <v>1</v>
      </c>
      <c r="D4">
        <f>COUNTIFS(eviews_hierarchical!$A$2:$A$593,"AUT",eviews_hierarchical!DK$2:DK$593,"=1")</f>
        <v>2</v>
      </c>
      <c r="E4">
        <f>COUNTIFS(eviews_hierarchical!$A$2:$A$593,"AUT",eviews_hierarchical!DL$2:DL$593,"=1")</f>
        <v>7</v>
      </c>
      <c r="F4">
        <f>COUNTIFS(eviews_hierarchical!$A$2:$A$593,"AUT",eviews_hierarchical!DM$2:DM$593,"=1")</f>
        <v>0</v>
      </c>
    </row>
    <row r="5" spans="1:6" x14ac:dyDescent="0.35">
      <c r="A5" s="69" t="s">
        <v>147</v>
      </c>
      <c r="B5">
        <f>COUNTIFS(eviews_hierarchical!$A$2:$A$593,"BEL",eviews_hierarchical!DI$2:DI$593,"=1")</f>
        <v>4</v>
      </c>
      <c r="C5">
        <f>COUNTIFS(eviews_hierarchical!$A$2:$A$593,"BEL",eviews_hierarchical!DJ$2:DJ$593,"=1")</f>
        <v>0</v>
      </c>
      <c r="D5">
        <f>COUNTIFS(eviews_hierarchical!$A$2:$A$593,"BEL",eviews_hierarchical!DK$2:DK$593,"=1")</f>
        <v>1</v>
      </c>
      <c r="E5">
        <f>COUNTIFS(eviews_hierarchical!$A$2:$A$593,"BEL",eviews_hierarchical!DL$2:DL$593,"=1")</f>
        <v>12</v>
      </c>
      <c r="F5">
        <f>COUNTIFS(eviews_hierarchical!$A$2:$A$593,"BEL",eviews_hierarchical!DM$2:DM$593,"=1")</f>
        <v>0</v>
      </c>
    </row>
    <row r="6" spans="1:6" x14ac:dyDescent="0.35">
      <c r="A6" s="69" t="s">
        <v>148</v>
      </c>
      <c r="B6">
        <f>COUNTIFS(eviews_hierarchical!$A$2:$A$593,"CAN",eviews_hierarchical!DI$2:DI$593,"=1")</f>
        <v>4</v>
      </c>
      <c r="C6">
        <f>COUNTIFS(eviews_hierarchical!$A$2:$A$593,"CAN",eviews_hierarchical!DJ$2:DJ$593,"=1")</f>
        <v>0</v>
      </c>
      <c r="D6">
        <f>COUNTIFS(eviews_hierarchical!$A$2:$A$593,"CAN",eviews_hierarchical!DK$2:DK$593,"=1")</f>
        <v>12</v>
      </c>
      <c r="E6">
        <f>COUNTIFS(eviews_hierarchical!$A$2:$A$593,"CAN",eviews_hierarchical!DL$2:DL$593,"=1")</f>
        <v>4</v>
      </c>
      <c r="F6">
        <f>COUNTIFS(eviews_hierarchical!$A$2:$A$593,"CAN",eviews_hierarchical!DM$2:DM$593,"=1")</f>
        <v>0</v>
      </c>
    </row>
    <row r="7" spans="1:6" x14ac:dyDescent="0.35">
      <c r="A7" s="69" t="s">
        <v>149</v>
      </c>
      <c r="B7">
        <f>COUNTIFS(eviews_hierarchical!$A$2:$A$593,"DEU",eviews_hierarchical!$B$2:$B$593,"&gt;1991",eviews_hierarchical!DI$2:DI$593,"=1")</f>
        <v>3</v>
      </c>
      <c r="C7">
        <f>COUNTIFS(eviews_hierarchical!$A$2:$A$593,"DEU",eviews_hierarchical!$B$2:$B$593,"&gt;1991",eviews_hierarchical!DJ$2:DJ$593,"=1")</f>
        <v>2</v>
      </c>
      <c r="D7">
        <f>COUNTIFS(eviews_hierarchical!$A$2:$A$593,"DEU",eviews_hierarchical!$B$2:$B$593,"&gt;1991",eviews_hierarchical!DK$2:DK$593,"=1")</f>
        <v>0</v>
      </c>
      <c r="E7">
        <f>COUNTIFS(eviews_hierarchical!$A$2:$A$593,"DEU",eviews_hierarchical!$B$2:$B$593,"&gt;1991",eviews_hierarchical!DL$2:DL$593,"=1")</f>
        <v>11</v>
      </c>
      <c r="F7">
        <f>COUNTIFS(eviews_hierarchical!$A$2:$A$593,"DEU",eviews_hierarchical!$B$2:$B$593,"&gt;1991",eviews_hierarchical!DM$2:DM$593,"=1")</f>
        <v>0</v>
      </c>
    </row>
    <row r="8" spans="1:6" x14ac:dyDescent="0.35">
      <c r="A8" s="69" t="s">
        <v>150</v>
      </c>
      <c r="B8">
        <f>COUNTIFS(eviews_hierarchical!$A$2:$A$593,"DNK",eviews_hierarchical!DI$2:DI$593,"=1")</f>
        <v>3</v>
      </c>
      <c r="C8">
        <f>COUNTIFS(eviews_hierarchical!$A$2:$A$593,"DNK",eviews_hierarchical!DJ$2:DJ$593,"=1")</f>
        <v>0</v>
      </c>
      <c r="D8">
        <f>COUNTIFS(eviews_hierarchical!$A$2:$A$593,"DNK",eviews_hierarchical!DK$2:DK$593,"=1")</f>
        <v>4</v>
      </c>
      <c r="E8">
        <f>COUNTIFS(eviews_hierarchical!$A$2:$A$593,"DNK",eviews_hierarchical!DL$2:DL$593,"=1")</f>
        <v>4</v>
      </c>
      <c r="F8">
        <f>COUNTIFS(eviews_hierarchical!$A$2:$A$593,"DNK",eviews_hierarchical!DM$2:DM$593,"=1")</f>
        <v>0</v>
      </c>
    </row>
    <row r="9" spans="1:6" x14ac:dyDescent="0.35">
      <c r="A9" s="69" t="s">
        <v>151</v>
      </c>
      <c r="B9">
        <f>COUNTIFS(eviews_hierarchical!$A$2:$A$593,"ESP",eviews_hierarchical!DI$2:DI$593,"=1")</f>
        <v>4</v>
      </c>
      <c r="C9">
        <f>COUNTIFS(eviews_hierarchical!$A$2:$A$593,"ESP",eviews_hierarchical!DJ$2:DJ$593,"=1")</f>
        <v>5</v>
      </c>
      <c r="D9">
        <f>COUNTIFS(eviews_hierarchical!$A$2:$A$593,"ESP",eviews_hierarchical!DK$2:DK$593,"=1")</f>
        <v>7</v>
      </c>
      <c r="E9">
        <f>COUNTIFS(eviews_hierarchical!$A$2:$A$593,"ESP",eviews_hierarchical!DL$2:DL$593,"=1")</f>
        <v>0</v>
      </c>
      <c r="F9">
        <f>COUNTIFS(eviews_hierarchical!$A$2:$A$593,"ESP",eviews_hierarchical!DM$2:DM$593,"=1")</f>
        <v>0</v>
      </c>
    </row>
    <row r="10" spans="1:6" x14ac:dyDescent="0.35">
      <c r="A10" s="69" t="s">
        <v>188</v>
      </c>
      <c r="B10">
        <f>COUNTIFS(eviews_hierarchical!$A$2:$A$593,"fin",eviews_hierarchical!DI$2:DI$593,"=1")</f>
        <v>0</v>
      </c>
      <c r="C10">
        <f>COUNTIFS(eviews_hierarchical!$A$2:$A$593,"fin",eviews_hierarchical!DJ$2:DJ$593,"=1")</f>
        <v>4</v>
      </c>
      <c r="D10">
        <f>COUNTIFS(eviews_hierarchical!$A$2:$A$593,"fin",eviews_hierarchical!DK$2:DK$593,"=1")</f>
        <v>2</v>
      </c>
      <c r="E10">
        <f>COUNTIFS(eviews_hierarchical!$A$2:$A$593,"fin",eviews_hierarchical!DL$2:DL$593,"=1")</f>
        <v>5</v>
      </c>
      <c r="F10">
        <f>COUNTIFS(eviews_hierarchical!$A$2:$A$593,"fin",eviews_hierarchical!DM$2:DM$593,"=1")</f>
        <v>0</v>
      </c>
    </row>
    <row r="11" spans="1:6" x14ac:dyDescent="0.35">
      <c r="A11" s="69" t="s">
        <v>152</v>
      </c>
      <c r="B11">
        <f>COUNTIFS(eviews_hierarchical!$A$2:$A$593,"FRA",eviews_hierarchical!DI$2:DI$593,"=1")</f>
        <v>2</v>
      </c>
      <c r="C11">
        <f>COUNTIFS(eviews_hierarchical!$A$2:$A$593,"FRA",eviews_hierarchical!DJ$2:DJ$593,"=1")</f>
        <v>2</v>
      </c>
      <c r="D11">
        <f>COUNTIFS(eviews_hierarchical!$A$2:$A$593,"FRA",eviews_hierarchical!DK$2:DK$593,"=1")</f>
        <v>8</v>
      </c>
      <c r="E11">
        <f>COUNTIFS(eviews_hierarchical!$A$2:$A$593,"FRA",eviews_hierarchical!DL$2:DL$593,"=1")</f>
        <v>5</v>
      </c>
      <c r="F11">
        <f>COUNTIFS(eviews_hierarchical!$A$2:$A$593,"FRA",eviews_hierarchical!DM$2:DM$593,"=1")</f>
        <v>0</v>
      </c>
    </row>
    <row r="12" spans="1:6" x14ac:dyDescent="0.35">
      <c r="A12" s="69" t="s">
        <v>153</v>
      </c>
      <c r="B12">
        <f>COUNTIFS(eviews_hierarchical!$A$2:$A$593,"GBR",eviews_hierarchical!DI$2:DI$593,"=1")</f>
        <v>3</v>
      </c>
      <c r="C12">
        <f>COUNTIFS(eviews_hierarchical!$A$2:$A$593,"GBR",eviews_hierarchical!DJ$2:DJ$593,"=1")</f>
        <v>5</v>
      </c>
      <c r="D12">
        <f>COUNTIFS(eviews_hierarchical!$A$2:$A$593,"GBR",eviews_hierarchical!DK$2:DK$593,"=1")</f>
        <v>4</v>
      </c>
      <c r="E12">
        <f>COUNTIFS(eviews_hierarchical!$A$2:$A$593,"GBR",eviews_hierarchical!DL$2:DL$593,"=1")</f>
        <v>4</v>
      </c>
      <c r="F12">
        <f>COUNTIFS(eviews_hierarchical!$A$2:$A$593,"GBR",eviews_hierarchical!DM$2:DM$593,"=1")</f>
        <v>0</v>
      </c>
    </row>
    <row r="13" spans="1:6" x14ac:dyDescent="0.35">
      <c r="A13" s="69" t="s">
        <v>154</v>
      </c>
      <c r="B13">
        <f>COUNTIFS(eviews_hierarchical!$A$2:$A$593,"IRL",eviews_hierarchical!DI$2:DI$593,"=1")</f>
        <v>1</v>
      </c>
      <c r="C13">
        <f>COUNTIFS(eviews_hierarchical!$A$2:$A$593,"IRL",eviews_hierarchical!DJ$2:DJ$593,"=1")</f>
        <v>5</v>
      </c>
      <c r="D13">
        <f>COUNTIFS(eviews_hierarchical!$A$2:$A$593,"IRL",eviews_hierarchical!DK$2:DK$593,"=1")</f>
        <v>6</v>
      </c>
      <c r="E13">
        <f>COUNTIFS(eviews_hierarchical!$A$2:$A$593,"IRL",eviews_hierarchical!DL$2:DL$593,"=1")</f>
        <v>2</v>
      </c>
      <c r="F13">
        <f>COUNTIFS(eviews_hierarchical!$A$2:$A$593,"IRL",eviews_hierarchical!DM$2:DM$593,"=1")</f>
        <v>0</v>
      </c>
    </row>
    <row r="14" spans="1:6" x14ac:dyDescent="0.35">
      <c r="A14" s="69" t="s">
        <v>155</v>
      </c>
      <c r="B14">
        <f>COUNTIFS(eviews_hierarchical!$A$2:$A$593,"ITA",eviews_hierarchical!DI$2:DI$593,"=1")</f>
        <v>6</v>
      </c>
      <c r="C14">
        <f>COUNTIFS(eviews_hierarchical!$A$2:$A$593,"ITA",eviews_hierarchical!DJ$2:DJ$593,"=1")</f>
        <v>0</v>
      </c>
      <c r="D14">
        <f>COUNTIFS(eviews_hierarchical!$A$2:$A$593,"ITA",eviews_hierarchical!DK$2:DK$593,"=1")</f>
        <v>8</v>
      </c>
      <c r="E14">
        <f>COUNTIFS(eviews_hierarchical!$A$2:$A$593,"ITA",eviews_hierarchical!DL$2:DL$593,"=1")</f>
        <v>4</v>
      </c>
      <c r="F14">
        <f>COUNTIFS(eviews_hierarchical!$A$2:$A$593,"ITA",eviews_hierarchical!DM$2:DM$593,"=1")</f>
        <v>0</v>
      </c>
    </row>
    <row r="15" spans="1:6" x14ac:dyDescent="0.35">
      <c r="A15" s="69" t="s">
        <v>156</v>
      </c>
      <c r="B15">
        <f>COUNTIFS(eviews_hierarchical!$A$2:$A$593,"JPN",eviews_hierarchical!DI$2:DI$593,"=1")</f>
        <v>3</v>
      </c>
      <c r="C15">
        <f>COUNTIFS(eviews_hierarchical!$A$2:$A$593,"JPN",eviews_hierarchical!DJ$2:DJ$593,"=1")</f>
        <v>4</v>
      </c>
      <c r="D15">
        <f>COUNTIFS(eviews_hierarchical!$A$2:$A$593,"JPN",eviews_hierarchical!DK$2:DK$593,"=1")</f>
        <v>5</v>
      </c>
      <c r="E15">
        <f>COUNTIFS(eviews_hierarchical!$A$2:$A$593,"JPN",eviews_hierarchical!DL$2:DL$593,"=1")</f>
        <v>0</v>
      </c>
      <c r="F15">
        <f>COUNTIFS(eviews_hierarchical!$A$2:$A$593,"JPN",eviews_hierarchical!DM$2:DM$593,"=1")</f>
        <v>0</v>
      </c>
    </row>
    <row r="16" spans="1:6" x14ac:dyDescent="0.35">
      <c r="A16" s="69" t="s">
        <v>157</v>
      </c>
      <c r="B16">
        <f>COUNTIFS(eviews_hierarchical!$A$2:$A$593,"PRT",eviews_hierarchical!DI$2:DI$593,"=1")</f>
        <v>4</v>
      </c>
      <c r="C16">
        <f>COUNTIFS(eviews_hierarchical!$A$2:$A$593,"PRT",eviews_hierarchical!DJ$2:DJ$593,"=1")</f>
        <v>0</v>
      </c>
      <c r="D16">
        <f>COUNTIFS(eviews_hierarchical!$A$2:$A$593,"PRT",eviews_hierarchical!DK$2:DK$593,"=1")</f>
        <v>7</v>
      </c>
      <c r="E16">
        <f>COUNTIFS(eviews_hierarchical!$A$2:$A$593,"PRT",eviews_hierarchical!DL$2:DL$593,"=1")</f>
        <v>0</v>
      </c>
      <c r="F16">
        <f>COUNTIFS(eviews_hierarchical!$A$2:$A$593,"PRT",eviews_hierarchical!DM$2:DM$593,"=1")</f>
        <v>0</v>
      </c>
    </row>
    <row r="17" spans="1:6" x14ac:dyDescent="0.35">
      <c r="A17" s="69" t="s">
        <v>190</v>
      </c>
      <c r="B17">
        <f>COUNTIFS(eviews_hierarchical!$A$2:$A$593,"swe",eviews_hierarchical!DI$2:DI$593,"=1")</f>
        <v>0</v>
      </c>
      <c r="C17">
        <f>COUNTIFS(eviews_hierarchical!$A$2:$A$593,"swe",eviews_hierarchical!DJ$2:DJ$593,"=1")</f>
        <v>0</v>
      </c>
      <c r="D17">
        <f>COUNTIFS(eviews_hierarchical!$A$2:$A$593,"swe",eviews_hierarchical!DK$2:DK$593,"=1")</f>
        <v>0</v>
      </c>
      <c r="E17">
        <f>COUNTIFS(eviews_hierarchical!$A$2:$A$593,"swe",eviews_hierarchical!DL$2:DL$593,"=1")</f>
        <v>7</v>
      </c>
      <c r="F17">
        <f>COUNTIFS(eviews_hierarchical!$A$2:$A$593,"swe",eviews_hierarchical!DM$2:DM$593,"=1")</f>
        <v>0</v>
      </c>
    </row>
    <row r="18" spans="1:6" x14ac:dyDescent="0.35">
      <c r="A18" s="70" t="s">
        <v>158</v>
      </c>
      <c r="B18" s="1">
        <f>COUNTIFS(eviews_hierarchical!$A$2:$A$593,"USA",eviews_hierarchical!DI$2:DI$593,"=1")</f>
        <v>8</v>
      </c>
      <c r="C18" s="1">
        <f>COUNTIFS(eviews_hierarchical!$A$2:$A$593,"USA",eviews_hierarchical!DJ$2:DJ$593,"=1")</f>
        <v>0</v>
      </c>
      <c r="D18" s="1">
        <f>COUNTIFS(eviews_hierarchical!$A$2:$A$593,"USA",eviews_hierarchical!DK$2:DK$593,"=1")</f>
        <v>3</v>
      </c>
      <c r="E18" s="1">
        <f>COUNTIFS(eviews_hierarchical!$A$2:$A$593,"USA",eviews_hierarchical!DL$2:DL$593,"=1")</f>
        <v>6</v>
      </c>
      <c r="F18" s="1">
        <f>COUNTIFS(eviews_hierarchical!$A$2:$A$593,"USA",eviews_hierarchical!DM$2:DM$593,"=1")</f>
        <v>3</v>
      </c>
    </row>
    <row r="19" spans="1:6" x14ac:dyDescent="0.35">
      <c r="A19" s="69" t="s">
        <v>179</v>
      </c>
      <c r="B19">
        <f>SUM(B3:B18)</f>
        <v>52</v>
      </c>
      <c r="C19">
        <f t="shared" ref="C19:F19" si="0">SUM(C3:C18)</f>
        <v>28</v>
      </c>
      <c r="D19">
        <f t="shared" si="0"/>
        <v>71</v>
      </c>
      <c r="E19">
        <f t="shared" si="0"/>
        <v>74</v>
      </c>
      <c r="F19">
        <f t="shared" si="0"/>
        <v>3</v>
      </c>
    </row>
    <row r="20" spans="1:6" x14ac:dyDescent="0.35">
      <c r="A20" s="69"/>
    </row>
    <row r="21" spans="1:6" x14ac:dyDescent="0.35">
      <c r="B21" s="105" t="s">
        <v>180</v>
      </c>
      <c r="C21" s="105"/>
      <c r="D21" s="105"/>
      <c r="E21" s="105"/>
      <c r="F21" s="105"/>
    </row>
    <row r="22" spans="1:6" x14ac:dyDescent="0.35">
      <c r="A22" s="71" t="s">
        <v>14</v>
      </c>
      <c r="B22" s="71" t="s">
        <v>43</v>
      </c>
      <c r="C22" s="71" t="s">
        <v>44</v>
      </c>
      <c r="D22" s="71" t="s">
        <v>45</v>
      </c>
      <c r="E22" s="71" t="s">
        <v>46</v>
      </c>
      <c r="F22" s="71" t="s">
        <v>49</v>
      </c>
    </row>
    <row r="23" spans="1:6" x14ac:dyDescent="0.35">
      <c r="A23" t="s">
        <v>144</v>
      </c>
      <c r="B23">
        <f>COUNTIFS(eviews_hierarchical!$A$2:$A$593,"AUS",eviews_hierarchical!DI$2:DI$593,"=1",eviews_hierarchical!$B$2:$B$593,"&gt;1980")</f>
        <v>6</v>
      </c>
      <c r="C23">
        <f>COUNTIFS(eviews_hierarchical!$A$2:$A$593,"AUS",eviews_hierarchical!DJ$2:DJ$593,"=1",eviews_hierarchical!$B$2:$B$593,"&gt;1980")</f>
        <v>0</v>
      </c>
      <c r="D23">
        <f>COUNTIFS(eviews_hierarchical!$A$2:$A$593,"AUS",eviews_hierarchical!DK$2:DK$593,"=1",eviews_hierarchical!$B$2:$B$593,"&gt;1980")</f>
        <v>2</v>
      </c>
      <c r="E23">
        <f>COUNTIFS(eviews_hierarchical!$A$2:$A$593,"AUS",eviews_hierarchical!DL$2:DL$593,"=1",eviews_hierarchical!$B$2:$B$593,"&gt;1980")</f>
        <v>3</v>
      </c>
      <c r="F23">
        <f>COUNTIFS(eviews_hierarchical!$A$2:$A$593,"AUS",eviews_hierarchical!DM$2:DM$593,"=1",eviews_hierarchical!$B$2:$B$593,"&gt;1980")</f>
        <v>0</v>
      </c>
    </row>
    <row r="24" spans="1:6" x14ac:dyDescent="0.35">
      <c r="A24" t="s">
        <v>146</v>
      </c>
      <c r="B24">
        <f>COUNTIFS(eviews_hierarchical!$A$2:$A$593,"AUT",eviews_hierarchical!DI$2:DI$593,"=1",eviews_hierarchical!$B$2:$B$593,"&gt;1980")</f>
        <v>1</v>
      </c>
      <c r="C24">
        <f>COUNTIFS(eviews_hierarchical!$A$2:$A$593,"AUT",eviews_hierarchical!DJ$2:DJ$593,"=1",eviews_hierarchical!$B$2:$B$593,"&gt;1980")</f>
        <v>1</v>
      </c>
      <c r="D24">
        <f>COUNTIFS(eviews_hierarchical!$A$2:$A$593,"AUT",eviews_hierarchical!DK$2:DK$593,"=1",eviews_hierarchical!$B$2:$B$593,"&gt;1980")</f>
        <v>2</v>
      </c>
      <c r="E24">
        <f>COUNTIFS(eviews_hierarchical!$A$2:$A$593,"AUT",eviews_hierarchical!DL$2:DL$593,"=1",eviews_hierarchical!$B$2:$B$593,"&gt;1980")</f>
        <v>6</v>
      </c>
      <c r="F24">
        <f>COUNTIFS(eviews_hierarchical!$A$2:$A$593,"AUT",eviews_hierarchical!DM$2:DM$593,"=1",eviews_hierarchical!$B$2:$B$593,"&gt;1980")</f>
        <v>0</v>
      </c>
    </row>
    <row r="25" spans="1:6" x14ac:dyDescent="0.35">
      <c r="A25" t="s">
        <v>147</v>
      </c>
      <c r="B25">
        <f>COUNTIFS(eviews_hierarchical!$A$2:$A$593,"BEL",eviews_hierarchical!DI$2:DI$593,"=1",eviews_hierarchical!$B$2:$B$593,"&gt;1980")</f>
        <v>4</v>
      </c>
      <c r="C25">
        <f>COUNTIFS(eviews_hierarchical!$A$2:$A$593,"BEL",eviews_hierarchical!DJ$2:DJ$593,"=1",eviews_hierarchical!$B$2:$B$593,"&gt;1980")</f>
        <v>0</v>
      </c>
      <c r="D25">
        <f>COUNTIFS(eviews_hierarchical!$A$2:$A$593,"BEL",eviews_hierarchical!DK$2:DK$593,"=1",eviews_hierarchical!$B$2:$B$593,"&gt;1980")</f>
        <v>1</v>
      </c>
      <c r="E25">
        <f>COUNTIFS(eviews_hierarchical!$A$2:$A$593,"BEL",eviews_hierarchical!DL$2:DL$593,"=1",eviews_hierarchical!$B$2:$B$593,"&gt;1980")</f>
        <v>12</v>
      </c>
      <c r="F25">
        <f>COUNTIFS(eviews_hierarchical!$A$2:$A$593,"BEL",eviews_hierarchical!DM$2:DM$593,"=1",eviews_hierarchical!$B$2:$B$593,"&gt;1980")</f>
        <v>0</v>
      </c>
    </row>
    <row r="26" spans="1:6" x14ac:dyDescent="0.35">
      <c r="A26" t="s">
        <v>148</v>
      </c>
      <c r="B26">
        <f>COUNTIFS(eviews_hierarchical!$A$2:$A$593,"CAN",eviews_hierarchical!DI$2:DI$593,"=1",eviews_hierarchical!$B$2:$B$593,"&gt;1980")</f>
        <v>4</v>
      </c>
      <c r="C26">
        <f>COUNTIFS(eviews_hierarchical!$A$2:$A$593,"CAN",eviews_hierarchical!DJ$2:DJ$593,"=1",eviews_hierarchical!$B$2:$B$593,"&gt;1980")</f>
        <v>0</v>
      </c>
      <c r="D26">
        <f>COUNTIFS(eviews_hierarchical!$A$2:$A$593,"CAN",eviews_hierarchical!DK$2:DK$593,"=1",eviews_hierarchical!$B$2:$B$593,"&gt;1980")</f>
        <v>12</v>
      </c>
      <c r="E26">
        <f>COUNTIFS(eviews_hierarchical!$A$2:$A$593,"CAN",eviews_hierarchical!DL$2:DL$593,"=1",eviews_hierarchical!$B$2:$B$593,"&gt;1980")</f>
        <v>4</v>
      </c>
      <c r="F26">
        <f>COUNTIFS(eviews_hierarchical!$A$2:$A$593,"CAN",eviews_hierarchical!DM$2:DM$593,"=1",eviews_hierarchical!$B$2:$B$593,"&gt;1980")</f>
        <v>0</v>
      </c>
    </row>
    <row r="27" spans="1:6" x14ac:dyDescent="0.35">
      <c r="A27" t="s">
        <v>149</v>
      </c>
      <c r="B27">
        <f>COUNTIFS(eviews_hierarchical!$A$2:$A$593,"DEU",eviews_hierarchical!$B$2:$B$593,"&gt;1991",eviews_hierarchical!DI$2:DI$593,"=1")</f>
        <v>3</v>
      </c>
      <c r="C27">
        <f>COUNTIFS(eviews_hierarchical!$A$2:$A$593,"DEU",eviews_hierarchical!$B$2:$B$593,"&gt;1991",eviews_hierarchical!DJ$2:DJ$593,"=1")</f>
        <v>2</v>
      </c>
      <c r="D27">
        <f>COUNTIFS(eviews_hierarchical!$A$2:$A$593,"DEU",eviews_hierarchical!$B$2:$B$593,"&gt;1991",eviews_hierarchical!DK$2:DK$593,"=1")</f>
        <v>0</v>
      </c>
      <c r="E27">
        <f>COUNTIFS(eviews_hierarchical!$A$2:$A$593,"DEU",eviews_hierarchical!$B$2:$B$593,"&gt;1991",eviews_hierarchical!DL$2:DL$593,"=1")</f>
        <v>11</v>
      </c>
      <c r="F27">
        <f>COUNTIFS(eviews_hierarchical!$A$2:$A$593,"DEU",eviews_hierarchical!$B$2:$B$593,"&gt;1991",eviews_hierarchical!DM$2:DM$593,"=1")</f>
        <v>0</v>
      </c>
    </row>
    <row r="28" spans="1:6" x14ac:dyDescent="0.35">
      <c r="A28" t="s">
        <v>150</v>
      </c>
      <c r="B28">
        <f>COUNTIFS(eviews_hierarchical!$A$2:$A$593,"DNK",eviews_hierarchical!DI$2:DI$593,"=1",eviews_hierarchical!$B$2:$B$593,"&gt;1980")</f>
        <v>3</v>
      </c>
      <c r="C28">
        <f>COUNTIFS(eviews_hierarchical!$A$2:$A$593,"DNK",eviews_hierarchical!DJ$2:DJ$593,"=1",eviews_hierarchical!$B$2:$B$593,"&gt;1980")</f>
        <v>0</v>
      </c>
      <c r="D28">
        <f>COUNTIFS(eviews_hierarchical!$A$2:$A$593,"DNK",eviews_hierarchical!DK$2:DK$593,"=1",eviews_hierarchical!$B$2:$B$593,"&gt;1980")</f>
        <v>4</v>
      </c>
      <c r="E28">
        <f>COUNTIFS(eviews_hierarchical!$A$2:$A$593,"DNK",eviews_hierarchical!DL$2:DL$593,"=1",eviews_hierarchical!$B$2:$B$593,"&gt;1980")</f>
        <v>4</v>
      </c>
      <c r="F28">
        <f>COUNTIFS(eviews_hierarchical!$A$2:$A$593,"DNK",eviews_hierarchical!DM$2:DM$593,"=1",eviews_hierarchical!$B$2:$B$593,"&gt;1980")</f>
        <v>0</v>
      </c>
    </row>
    <row r="29" spans="1:6" x14ac:dyDescent="0.35">
      <c r="A29" t="s">
        <v>151</v>
      </c>
      <c r="B29">
        <f>COUNTIFS(eviews_hierarchical!$A$2:$A$593,"ESP",eviews_hierarchical!DI$2:DI$593,"=1",eviews_hierarchical!$B$2:$B$593,"&gt;1980")</f>
        <v>4</v>
      </c>
      <c r="C29">
        <f>COUNTIFS(eviews_hierarchical!$A$2:$A$593,"ESP",eviews_hierarchical!DJ$2:DJ$593,"=1",eviews_hierarchical!$B$2:$B$593,"&gt;1980")</f>
        <v>5</v>
      </c>
      <c r="D29">
        <f>COUNTIFS(eviews_hierarchical!$A$2:$A$593,"ESP",eviews_hierarchical!DK$2:DK$593,"=1",eviews_hierarchical!$B$2:$B$593,"&gt;1980")</f>
        <v>7</v>
      </c>
      <c r="E29">
        <f>COUNTIFS(eviews_hierarchical!$A$2:$A$593,"ESP",eviews_hierarchical!DL$2:DL$593,"=1",eviews_hierarchical!$B$2:$B$593,"&gt;1980")</f>
        <v>0</v>
      </c>
      <c r="F29">
        <f>COUNTIFS(eviews_hierarchical!$A$2:$A$593,"ESP",eviews_hierarchical!DM$2:DM$593,"=1",eviews_hierarchical!$B$2:$B$593,"&gt;1980")</f>
        <v>0</v>
      </c>
    </row>
    <row r="30" spans="1:6" x14ac:dyDescent="0.35">
      <c r="A30" t="s">
        <v>188</v>
      </c>
      <c r="B30">
        <f>COUNTIFS(eviews_hierarchical!$A$2:$A$593,"fin",eviews_hierarchical!DI$2:DI$593,"=1",eviews_hierarchical!$B$2:$B$593,"&gt;1980")</f>
        <v>0</v>
      </c>
      <c r="C30">
        <f>COUNTIFS(eviews_hierarchical!$A$2:$A$593,"fin",eviews_hierarchical!DJ$2:DJ$593,"=1",eviews_hierarchical!$B$2:$B$593,"&gt;1980")</f>
        <v>4</v>
      </c>
      <c r="D30">
        <f>COUNTIFS(eviews_hierarchical!$A$2:$A$593,"fin",eviews_hierarchical!DK$2:DK$593,"=1",eviews_hierarchical!$B$2:$B$593,"&gt;1980")</f>
        <v>2</v>
      </c>
      <c r="E30">
        <f>COUNTIFS(eviews_hierarchical!$A$2:$A$593,"fin",eviews_hierarchical!DL$2:DL$593,"=1",eviews_hierarchical!$B$2:$B$593,"&gt;1980")</f>
        <v>5</v>
      </c>
      <c r="F30">
        <f>COUNTIFS(eviews_hierarchical!$A$2:$A$593,"fin",eviews_hierarchical!DM$2:DM$593,"=1",eviews_hierarchical!$B$2:$B$593,"&gt;1980")</f>
        <v>0</v>
      </c>
    </row>
    <row r="31" spans="1:6" x14ac:dyDescent="0.35">
      <c r="A31" t="s">
        <v>152</v>
      </c>
      <c r="B31">
        <f>COUNTIFS(eviews_hierarchical!$A$2:$A$593,"FRA",eviews_hierarchical!DI$2:DI$593,"=1",eviews_hierarchical!$B$2:$B$593,"&gt;1980")</f>
        <v>1</v>
      </c>
      <c r="C31">
        <f>COUNTIFS(eviews_hierarchical!$A$2:$A$593,"FRA",eviews_hierarchical!DJ$2:DJ$593,"=1",eviews_hierarchical!$B$2:$B$593,"&gt;1980")</f>
        <v>2</v>
      </c>
      <c r="D31">
        <f>COUNTIFS(eviews_hierarchical!$A$2:$A$593,"FRA",eviews_hierarchical!DK$2:DK$593,"=1",eviews_hierarchical!$B$2:$B$593,"&gt;1980")</f>
        <v>8</v>
      </c>
      <c r="E31">
        <f>COUNTIFS(eviews_hierarchical!$A$2:$A$593,"FRA",eviews_hierarchical!DL$2:DL$593,"=1",eviews_hierarchical!$B$2:$B$593,"&gt;1980")</f>
        <v>5</v>
      </c>
      <c r="F31">
        <f>COUNTIFS(eviews_hierarchical!$A$2:$A$593,"FRA",eviews_hierarchical!DM$2:DM$593,"=1",eviews_hierarchical!$B$2:$B$593,"&gt;1980")</f>
        <v>0</v>
      </c>
    </row>
    <row r="32" spans="1:6" x14ac:dyDescent="0.35">
      <c r="A32" t="s">
        <v>153</v>
      </c>
      <c r="B32">
        <f>COUNTIFS(eviews_hierarchical!$A$2:$A$593,"GBR",eviews_hierarchical!DI$2:DI$593,"=1",eviews_hierarchical!$B$2:$B$593,"&gt;1980")</f>
        <v>3</v>
      </c>
      <c r="C32">
        <f>COUNTIFS(eviews_hierarchical!$A$2:$A$593,"GBR",eviews_hierarchical!DJ$2:DJ$593,"=1",eviews_hierarchical!$B$2:$B$593,"&gt;1980")</f>
        <v>5</v>
      </c>
      <c r="D32">
        <f>COUNTIFS(eviews_hierarchical!$A$2:$A$593,"GBR",eviews_hierarchical!DK$2:DK$593,"=1",eviews_hierarchical!$B$2:$B$593,"&gt;1980")</f>
        <v>2</v>
      </c>
      <c r="E32">
        <f>COUNTIFS(eviews_hierarchical!$A$2:$A$593,"GBR",eviews_hierarchical!DL$2:DL$593,"=1",eviews_hierarchical!$B$2:$B$593,"&gt;1980")</f>
        <v>4</v>
      </c>
      <c r="F32">
        <f>COUNTIFS(eviews_hierarchical!$A$2:$A$593,"GBR",eviews_hierarchical!DM$2:DM$593,"=1",eviews_hierarchical!$B$2:$B$593,"&gt;1980")</f>
        <v>0</v>
      </c>
    </row>
    <row r="33" spans="1:6" x14ac:dyDescent="0.35">
      <c r="A33" t="s">
        <v>154</v>
      </c>
      <c r="B33">
        <f>COUNTIFS(eviews_hierarchical!$A$2:$A$593,"IRL",eviews_hierarchical!DI$2:DI$593,"=1",eviews_hierarchical!$B$2:$B$593,"&gt;1980")</f>
        <v>1</v>
      </c>
      <c r="C33">
        <f>COUNTIFS(eviews_hierarchical!$A$2:$A$593,"IRL",eviews_hierarchical!DJ$2:DJ$593,"=1",eviews_hierarchical!$B$2:$B$593,"&gt;1980")</f>
        <v>5</v>
      </c>
      <c r="D33">
        <f>COUNTIFS(eviews_hierarchical!$A$2:$A$593,"IRL",eviews_hierarchical!DK$2:DK$593,"=1",eviews_hierarchical!$B$2:$B$593,"&gt;1980")</f>
        <v>6</v>
      </c>
      <c r="E33">
        <f>COUNTIFS(eviews_hierarchical!$A$2:$A$593,"IRL",eviews_hierarchical!DL$2:DL$593,"=1",eviews_hierarchical!$B$2:$B$593,"&gt;1980")</f>
        <v>2</v>
      </c>
      <c r="F33">
        <f>COUNTIFS(eviews_hierarchical!$A$2:$A$593,"IRL",eviews_hierarchical!DM$2:DM$593,"=1",eviews_hierarchical!$B$2:$B$593,"&gt;1980")</f>
        <v>0</v>
      </c>
    </row>
    <row r="34" spans="1:6" x14ac:dyDescent="0.35">
      <c r="A34" t="s">
        <v>155</v>
      </c>
      <c r="B34">
        <f>COUNTIFS(eviews_hierarchical!$A$2:$A$593,"ITA",eviews_hierarchical!DI$2:DI$593,"=1",eviews_hierarchical!$B$2:$B$593,"&gt;1980")</f>
        <v>6</v>
      </c>
      <c r="C34">
        <f>COUNTIFS(eviews_hierarchical!$A$2:$A$593,"ITA",eviews_hierarchical!DJ$2:DJ$593,"=1",eviews_hierarchical!$B$2:$B$593,"&gt;1980")</f>
        <v>0</v>
      </c>
      <c r="D34">
        <f>COUNTIFS(eviews_hierarchical!$A$2:$A$593,"ITA",eviews_hierarchical!DK$2:DK$593,"=1",eviews_hierarchical!$B$2:$B$593,"&gt;1980")</f>
        <v>8</v>
      </c>
      <c r="E34">
        <f>COUNTIFS(eviews_hierarchical!$A$2:$A$593,"ITA",eviews_hierarchical!DL$2:DL$593,"=1",eviews_hierarchical!$B$2:$B$593,"&gt;1980")</f>
        <v>4</v>
      </c>
      <c r="F34">
        <f>COUNTIFS(eviews_hierarchical!$A$2:$A$593,"ITA",eviews_hierarchical!DM$2:DM$593,"=1",eviews_hierarchical!$B$2:$B$593,"&gt;1980")</f>
        <v>0</v>
      </c>
    </row>
    <row r="35" spans="1:6" x14ac:dyDescent="0.35">
      <c r="A35" t="s">
        <v>156</v>
      </c>
      <c r="B35">
        <f>COUNTIFS(eviews_hierarchical!$A$2:$A$593,"JPN",eviews_hierarchical!DI$2:DI$593,"=1",eviews_hierarchical!$B$2:$B$593,"&gt;1980")</f>
        <v>2</v>
      </c>
      <c r="C35">
        <f>COUNTIFS(eviews_hierarchical!$A$2:$A$593,"JPN",eviews_hierarchical!DJ$2:DJ$593,"=1",eviews_hierarchical!$B$2:$B$593,"&gt;1980")</f>
        <v>3</v>
      </c>
      <c r="D35">
        <f>COUNTIFS(eviews_hierarchical!$A$2:$A$593,"JPN",eviews_hierarchical!DK$2:DK$593,"=1",eviews_hierarchical!$B$2:$B$593,"&gt;1980")</f>
        <v>5</v>
      </c>
      <c r="E35">
        <f>COUNTIFS(eviews_hierarchical!$A$2:$A$593,"JPN",eviews_hierarchical!DL$2:DL$593,"=1",eviews_hierarchical!$B$2:$B$593,"&gt;1980")</f>
        <v>0</v>
      </c>
      <c r="F35">
        <f>COUNTIFS(eviews_hierarchical!$A$2:$A$593,"JPN",eviews_hierarchical!DM$2:DM$593,"=1",eviews_hierarchical!$B$2:$B$593,"&gt;1980")</f>
        <v>0</v>
      </c>
    </row>
    <row r="36" spans="1:6" x14ac:dyDescent="0.35">
      <c r="A36" t="s">
        <v>157</v>
      </c>
      <c r="B36">
        <f>COUNTIFS(eviews_hierarchical!$A$2:$A$593,"PRT",eviews_hierarchical!DI$2:DI$593,"=1",eviews_hierarchical!$B$2:$B$593,"&gt;1980")</f>
        <v>4</v>
      </c>
      <c r="C36">
        <f>COUNTIFS(eviews_hierarchical!$A$2:$A$593,"PRT",eviews_hierarchical!DJ$2:DJ$593,"=1",eviews_hierarchical!$B$2:$B$593,"&gt;1980")</f>
        <v>0</v>
      </c>
      <c r="D36">
        <f>COUNTIFS(eviews_hierarchical!$A$2:$A$593,"PRT",eviews_hierarchical!DK$2:DK$593,"=1",eviews_hierarchical!$B$2:$B$593,"&gt;1980")</f>
        <v>7</v>
      </c>
      <c r="E36">
        <f>COUNTIFS(eviews_hierarchical!$A$2:$A$593,"PRT",eviews_hierarchical!DL$2:DL$593,"=1",eviews_hierarchical!$B$2:$B$593,"&gt;1980")</f>
        <v>0</v>
      </c>
      <c r="F36">
        <f>COUNTIFS(eviews_hierarchical!$A$2:$A$593,"PRT",eviews_hierarchical!DM$2:DM$593,"=1",eviews_hierarchical!$B$2:$B$593,"&gt;1980")</f>
        <v>0</v>
      </c>
    </row>
    <row r="37" spans="1:6" x14ac:dyDescent="0.35">
      <c r="A37" t="s">
        <v>190</v>
      </c>
      <c r="B37">
        <f>COUNTIFS(eviews_hierarchical!$A$2:$A$593,"swe",eviews_hierarchical!DI$2:DI$593,"=1",eviews_hierarchical!$B$2:$B$593,"&gt;1980")</f>
        <v>0</v>
      </c>
      <c r="C37">
        <f>COUNTIFS(eviews_hierarchical!$A$2:$A$593,"swe",eviews_hierarchical!DJ$2:DJ$593,"=1",eviews_hierarchical!$B$2:$B$593,"&gt;1980")</f>
        <v>0</v>
      </c>
      <c r="D37">
        <f>COUNTIFS(eviews_hierarchical!$A$2:$A$593,"swe",eviews_hierarchical!DK$2:DK$593,"=1",eviews_hierarchical!$B$2:$B$593,"&gt;1980")</f>
        <v>0</v>
      </c>
      <c r="E37">
        <f>COUNTIFS(eviews_hierarchical!$A$2:$A$593,"swe",eviews_hierarchical!DL$2:DL$593,"=1",eviews_hierarchical!$B$2:$B$593,"&gt;1980")</f>
        <v>7</v>
      </c>
      <c r="F37">
        <f>COUNTIFS(eviews_hierarchical!$A$2:$A$593,"swe",eviews_hierarchical!DM$2:DM$593,"=1",eviews_hierarchical!$B$2:$B$593,"&gt;1980")</f>
        <v>0</v>
      </c>
    </row>
    <row r="38" spans="1:6" x14ac:dyDescent="0.35">
      <c r="A38" s="1" t="s">
        <v>158</v>
      </c>
      <c r="B38" s="1">
        <f>COUNTIFS(eviews_hierarchical!$A$2:$A$593,"USA",eviews_hierarchical!DI$2:DI$593,"=1",eviews_hierarchical!$B$2:$B$593,"&gt;1980")</f>
        <v>5</v>
      </c>
      <c r="C38" s="1">
        <f>COUNTIFS(eviews_hierarchical!$A$2:$A$593,"USA",eviews_hierarchical!DJ$2:DJ$593,"=1",eviews_hierarchical!$B$2:$B$593,"&gt;1980")</f>
        <v>0</v>
      </c>
      <c r="D38" s="1">
        <f>COUNTIFS(eviews_hierarchical!$A$2:$A$593,"USA",eviews_hierarchical!DK$2:DK$593,"=1",eviews_hierarchical!$B$2:$B$593,"&gt;1980")</f>
        <v>3</v>
      </c>
      <c r="E38" s="1">
        <f>COUNTIFS(eviews_hierarchical!$A$2:$A$593,"USA",eviews_hierarchical!DL$2:DL$593,"=1",eviews_hierarchical!$B$2:$B$593,"&gt;1980")</f>
        <v>6</v>
      </c>
      <c r="F38" s="1">
        <f>COUNTIFS(eviews_hierarchical!$A$2:$A$593,"USA",eviews_hierarchical!DM$2:DM$593,"=1",eviews_hierarchical!$B$2:$B$593,"&gt;1980")</f>
        <v>3</v>
      </c>
    </row>
    <row r="39" spans="1:6" x14ac:dyDescent="0.35">
      <c r="A39" t="s">
        <v>179</v>
      </c>
      <c r="B39">
        <f>SUM(B23:B38)</f>
        <v>47</v>
      </c>
      <c r="C39">
        <f t="shared" ref="C39:F39" si="1">SUM(C23:C38)</f>
        <v>27</v>
      </c>
      <c r="D39">
        <f t="shared" si="1"/>
        <v>69</v>
      </c>
      <c r="E39">
        <f t="shared" si="1"/>
        <v>73</v>
      </c>
      <c r="F39">
        <f t="shared" si="1"/>
        <v>3</v>
      </c>
    </row>
    <row r="42" spans="1:6" x14ac:dyDescent="0.35">
      <c r="B42" s="105" t="s">
        <v>182</v>
      </c>
      <c r="C42" s="105"/>
      <c r="D42" s="105"/>
      <c r="E42" s="105"/>
      <c r="F42" s="105"/>
    </row>
    <row r="43" spans="1:6" x14ac:dyDescent="0.35">
      <c r="A43" s="71" t="s">
        <v>14</v>
      </c>
      <c r="B43" s="71" t="s">
        <v>43</v>
      </c>
      <c r="C43" s="71" t="s">
        <v>44</v>
      </c>
      <c r="D43" s="71" t="s">
        <v>45</v>
      </c>
      <c r="E43" s="71" t="s">
        <v>46</v>
      </c>
      <c r="F43" s="71" t="s">
        <v>49</v>
      </c>
    </row>
    <row r="44" spans="1:6" x14ac:dyDescent="0.35">
      <c r="A44" t="s">
        <v>144</v>
      </c>
      <c r="B44">
        <f>COUNTIFS(eviews_hierarchical!$A$2:$A$593,"AUS",eviews_hierarchical!DI$2:DI$593,"=1",eviews_hierarchical!$B$2:$B$593,"&gt;1980",eviews_hierarchical!$DH$2:$DH$593,"=1")</f>
        <v>3</v>
      </c>
      <c r="C44">
        <f>COUNTIFS(eviews_hierarchical!$A$2:$A$593,"AUS",eviews_hierarchical!DJ$2:DJ$593,"=1",eviews_hierarchical!$B$2:$B$593,"&gt;1980",eviews_hierarchical!$DH$2:$DH$593,"=1")</f>
        <v>0</v>
      </c>
      <c r="D44">
        <f>COUNTIFS(eviews_hierarchical!$A$2:$A$593,"AUS",eviews_hierarchical!DK$2:DK$593,"=1",eviews_hierarchical!$B$2:$B$593,"&gt;1980",eviews_hierarchical!$DH$2:$DH$593,"=1")</f>
        <v>1</v>
      </c>
      <c r="E44">
        <f>COUNTIFS(eviews_hierarchical!$A$2:$A$593,"AUS",eviews_hierarchical!DL$2:DL$593,"=1",eviews_hierarchical!$B$2:$B$593,"&gt;1980",eviews_hierarchical!$DH$2:$DH$593,"=1")</f>
        <v>3</v>
      </c>
      <c r="F44">
        <f>COUNTIFS(eviews_hierarchical!$A$2:$A$593,"AUS",eviews_hierarchical!DM$2:DM$593,"=1",eviews_hierarchical!$B$2:$B$593,"&gt;1980",eviews_hierarchical!$DH$2:$DH$593,"=1")</f>
        <v>0</v>
      </c>
    </row>
    <row r="45" spans="1:6" x14ac:dyDescent="0.35">
      <c r="A45" t="s">
        <v>146</v>
      </c>
      <c r="B45">
        <f>COUNTIFS(eviews_hierarchical!$A$2:$A$593,"AUT",eviews_hierarchical!DI$2:DI$593,"=1",eviews_hierarchical!$B$2:$B$593,"&gt;1980",eviews_hierarchical!$DH$2:$DH$593,"=1")</f>
        <v>1</v>
      </c>
      <c r="C45">
        <f>COUNTIFS(eviews_hierarchical!$A$2:$A$593,"AUT",eviews_hierarchical!DJ$2:DJ$593,"=1",eviews_hierarchical!$B$2:$B$593,"&gt;1980",eviews_hierarchical!$DH$2:$DH$593,"=1")</f>
        <v>1</v>
      </c>
      <c r="D45">
        <f>COUNTIFS(eviews_hierarchical!$A$2:$A$593,"AUT",eviews_hierarchical!DK$2:DK$593,"=1",eviews_hierarchical!$B$2:$B$593,"&gt;1980",eviews_hierarchical!$DH$2:$DH$593,"=1")</f>
        <v>1</v>
      </c>
      <c r="E45">
        <f>COUNTIFS(eviews_hierarchical!$A$2:$A$593,"AUT",eviews_hierarchical!DL$2:DL$593,"=1",eviews_hierarchical!$B$2:$B$593,"&gt;1980",eviews_hierarchical!$DH$2:$DH$593,"=1")</f>
        <v>4</v>
      </c>
      <c r="F45">
        <f>COUNTIFS(eviews_hierarchical!$A$2:$A$593,"AUT",eviews_hierarchical!DM$2:DM$593,"=1",eviews_hierarchical!$B$2:$B$593,"&gt;1980",eviews_hierarchical!$DH$2:$DH$593,"=1")</f>
        <v>0</v>
      </c>
    </row>
    <row r="46" spans="1:6" x14ac:dyDescent="0.35">
      <c r="A46" t="s">
        <v>147</v>
      </c>
      <c r="B46">
        <f>COUNTIFS(eviews_hierarchical!$A$2:$A$593,"BEL",eviews_hierarchical!DI$2:DI$593,"=1",eviews_hierarchical!$B$2:$B$593,"&gt;1980",eviews_hierarchical!$DH$2:$DH$593,"=1")</f>
        <v>4</v>
      </c>
      <c r="C46">
        <f>COUNTIFS(eviews_hierarchical!$A$2:$A$593,"BEL",eviews_hierarchical!DJ$2:DJ$593,"=1",eviews_hierarchical!$B$2:$B$593,"&gt;1980",eviews_hierarchical!$DH$2:$DH$593,"=1")</f>
        <v>0</v>
      </c>
      <c r="D46">
        <f>COUNTIFS(eviews_hierarchical!$A$2:$A$593,"BEL",eviews_hierarchical!DK$2:DK$593,"=1",eviews_hierarchical!$B$2:$B$593,"&gt;1980",eviews_hierarchical!$DH$2:$DH$593,"=1")</f>
        <v>1</v>
      </c>
      <c r="E46">
        <f>COUNTIFS(eviews_hierarchical!$A$2:$A$593,"BEL",eviews_hierarchical!DL$2:DL$593,"=1",eviews_hierarchical!$B$2:$B$593,"&gt;1980",eviews_hierarchical!$DH$2:$DH$593,"=1")</f>
        <v>10</v>
      </c>
      <c r="F46">
        <f>COUNTIFS(eviews_hierarchical!$A$2:$A$593,"BEL",eviews_hierarchical!DM$2:DM$593,"=1",eviews_hierarchical!$B$2:$B$593,"&gt;1980",eviews_hierarchical!$DH$2:$DH$593,"=1")</f>
        <v>0</v>
      </c>
    </row>
    <row r="47" spans="1:6" x14ac:dyDescent="0.35">
      <c r="A47" t="s">
        <v>148</v>
      </c>
      <c r="B47">
        <f>COUNTIFS(eviews_hierarchical!$A$2:$A$593,"CAN",eviews_hierarchical!DI$2:DI$593,"=1",eviews_hierarchical!$B$2:$B$593,"&gt;1980",eviews_hierarchical!$DH$2:$DH$593,"=1")</f>
        <v>3</v>
      </c>
      <c r="C47">
        <f>COUNTIFS(eviews_hierarchical!$A$2:$A$593,"CAN",eviews_hierarchical!DJ$2:DJ$593,"=1",eviews_hierarchical!$B$2:$B$593,"&gt;1980",eviews_hierarchical!$DH$2:$DH$593,"=1")</f>
        <v>0</v>
      </c>
      <c r="D47">
        <f>COUNTIFS(eviews_hierarchical!$A$2:$A$593,"CAN",eviews_hierarchical!DK$2:DK$593,"=1",eviews_hierarchical!$B$2:$B$593,"&gt;1980",eviews_hierarchical!$DH$2:$DH$593,"=1")</f>
        <v>12</v>
      </c>
      <c r="E47">
        <f>COUNTIFS(eviews_hierarchical!$A$2:$A$593,"CAN",eviews_hierarchical!DL$2:DL$593,"=1",eviews_hierarchical!$B$2:$B$593,"&gt;1980",eviews_hierarchical!$DH$2:$DH$593,"=1")</f>
        <v>4</v>
      </c>
      <c r="F47">
        <f>COUNTIFS(eviews_hierarchical!$A$2:$A$593,"CAN",eviews_hierarchical!DM$2:DM$593,"=1",eviews_hierarchical!$B$2:$B$593,"&gt;1980",eviews_hierarchical!$DH$2:$DH$593,"=1")</f>
        <v>0</v>
      </c>
    </row>
    <row r="48" spans="1:6" x14ac:dyDescent="0.35">
      <c r="A48" t="s">
        <v>149</v>
      </c>
      <c r="B48">
        <f>COUNTIFS(eviews_hierarchical!$A$2:$A$593,"DEU",eviews_hierarchical!$B$2:$B$593,"&gt;1991",eviews_hierarchical!DI$2:DI$593,"=1",eviews_hierarchical!$DH$2:$DH$593,"=1")</f>
        <v>3</v>
      </c>
      <c r="C48">
        <f>COUNTIFS(eviews_hierarchical!$A$2:$A$593,"DEU",eviews_hierarchical!$B$2:$B$593,"&gt;1991",eviews_hierarchical!DJ$2:DJ$593,"=1",eviews_hierarchical!$DH$2:$DH$593,"=1")</f>
        <v>1</v>
      </c>
      <c r="D48">
        <f>COUNTIFS(eviews_hierarchical!$A$2:$A$593,"DEU",eviews_hierarchical!$B$2:$B$593,"&gt;1991",eviews_hierarchical!DK$2:DK$593,"=1",eviews_hierarchical!$DH$2:$DH$593,"=1")</f>
        <v>0</v>
      </c>
      <c r="E48">
        <f>COUNTIFS(eviews_hierarchical!$A$2:$A$593,"DEU",eviews_hierarchical!$B$2:$B$593,"&gt;1991",eviews_hierarchical!DL$2:DL$593,"=1",eviews_hierarchical!$DH$2:$DH$593,"=1")</f>
        <v>6</v>
      </c>
      <c r="F48">
        <f>COUNTIFS(eviews_hierarchical!$A$2:$A$593,"DEU",eviews_hierarchical!$B$2:$B$593,"&gt;1991",eviews_hierarchical!DM$2:DM$593,"=1",eviews_hierarchical!$DH$2:$DH$593,"=1")</f>
        <v>0</v>
      </c>
    </row>
    <row r="49" spans="1:6" x14ac:dyDescent="0.35">
      <c r="A49" t="s">
        <v>150</v>
      </c>
      <c r="B49">
        <f>COUNTIFS(eviews_hierarchical!$A$2:$A$593,"DNK",eviews_hierarchical!DI$2:DI$593,"=1",eviews_hierarchical!$B$2:$B$593,"&gt;1980",eviews_hierarchical!$DH$2:$DH$593,"=1")</f>
        <v>3</v>
      </c>
      <c r="C49">
        <f>COUNTIFS(eviews_hierarchical!$A$2:$A$593,"DNK",eviews_hierarchical!DJ$2:DJ$593,"=1",eviews_hierarchical!$B$2:$B$593,"&gt;1980",eviews_hierarchical!$DH$2:$DH$593,"=1")</f>
        <v>0</v>
      </c>
      <c r="D49">
        <f>COUNTIFS(eviews_hierarchical!$A$2:$A$593,"DNK",eviews_hierarchical!DK$2:DK$593,"=1",eviews_hierarchical!$B$2:$B$593,"&gt;1980",eviews_hierarchical!$DH$2:$DH$593,"=1")</f>
        <v>2</v>
      </c>
      <c r="E49">
        <f>COUNTIFS(eviews_hierarchical!$A$2:$A$593,"DNK",eviews_hierarchical!DL$2:DL$593,"=1",eviews_hierarchical!$B$2:$B$593,"&gt;1980",eviews_hierarchical!$DH$2:$DH$593,"=1")</f>
        <v>3</v>
      </c>
      <c r="F49">
        <f>COUNTIFS(eviews_hierarchical!$A$2:$A$593,"DNK",eviews_hierarchical!DM$2:DM$593,"=1",eviews_hierarchical!$B$2:$B$593,"&gt;1980",eviews_hierarchical!$DH$2:$DH$593,"=1")</f>
        <v>0</v>
      </c>
    </row>
    <row r="50" spans="1:6" x14ac:dyDescent="0.35">
      <c r="A50" t="s">
        <v>151</v>
      </c>
      <c r="B50">
        <f>COUNTIFS(eviews_hierarchical!$A$2:$A$593,"ESP",eviews_hierarchical!DI$2:DI$593,"=1",eviews_hierarchical!$B$2:$B$593,"&gt;1980",eviews_hierarchical!$DH$2:$DH$593,"=1")</f>
        <v>3</v>
      </c>
      <c r="C50">
        <f>COUNTIFS(eviews_hierarchical!$A$2:$A$593,"ESP",eviews_hierarchical!DJ$2:DJ$593,"=1",eviews_hierarchical!$B$2:$B$593,"&gt;1980",eviews_hierarchical!$DH$2:$DH$593,"=1")</f>
        <v>5</v>
      </c>
      <c r="D50">
        <f>COUNTIFS(eviews_hierarchical!$A$2:$A$593,"ESP",eviews_hierarchical!DK$2:DK$593,"=1",eviews_hierarchical!$B$2:$B$593,"&gt;1980",eviews_hierarchical!$DH$2:$DH$593,"=1")</f>
        <v>7</v>
      </c>
      <c r="E50">
        <f>COUNTIFS(eviews_hierarchical!$A$2:$A$593,"ESP",eviews_hierarchical!DL$2:DL$593,"=1",eviews_hierarchical!$B$2:$B$593,"&gt;1980",eviews_hierarchical!$DH$2:$DH$593,"=1")</f>
        <v>0</v>
      </c>
      <c r="F50">
        <f>COUNTIFS(eviews_hierarchical!$A$2:$A$593,"ESP",eviews_hierarchical!DM$2:DM$593,"=1",eviews_hierarchical!$B$2:$B$593,"&gt;1980",eviews_hierarchical!$DH$2:$DH$593,"=1")</f>
        <v>0</v>
      </c>
    </row>
    <row r="51" spans="1:6" x14ac:dyDescent="0.35">
      <c r="A51" t="s">
        <v>188</v>
      </c>
      <c r="B51">
        <f>COUNTIFS(eviews_hierarchical!$A$2:$A$593,"fin",eviews_hierarchical!DI$2:DI$593,"=1",eviews_hierarchical!$B$2:$B$593,"&gt;1980",eviews_hierarchical!$DH$2:$DH$593,"=1")</f>
        <v>0</v>
      </c>
      <c r="C51">
        <f>COUNTIFS(eviews_hierarchical!$A$2:$A$593,"fin",eviews_hierarchical!DJ$2:DJ$593,"=1",eviews_hierarchical!$B$2:$B$593,"&gt;1980",eviews_hierarchical!$DH$2:$DH$593,"=1")</f>
        <v>2</v>
      </c>
      <c r="D51">
        <f>COUNTIFS(eviews_hierarchical!$A$2:$A$593,"fin",eviews_hierarchical!DK$2:DK$593,"=1",eviews_hierarchical!$B$2:$B$593,"&gt;1980",eviews_hierarchical!$DH$2:$DH$593,"=1")</f>
        <v>2</v>
      </c>
      <c r="E51">
        <f>COUNTIFS(eviews_hierarchical!$A$2:$A$593,"fin",eviews_hierarchical!DL$2:DL$593,"=1",eviews_hierarchical!$B$2:$B$593,"&gt;1980",eviews_hierarchical!$DH$2:$DH$593,"=1")</f>
        <v>5</v>
      </c>
      <c r="F51">
        <f>COUNTIFS(eviews_hierarchical!$A$2:$A$593,"fin",eviews_hierarchical!DM$2:DM$593,"=1",eviews_hierarchical!$B$2:$B$593,"&gt;1980",eviews_hierarchical!$DH$2:$DH$593,"=1")</f>
        <v>0</v>
      </c>
    </row>
    <row r="52" spans="1:6" x14ac:dyDescent="0.35">
      <c r="A52" t="s">
        <v>152</v>
      </c>
      <c r="B52">
        <f>COUNTIFS(eviews_hierarchical!$A$2:$A$593,"FRA",eviews_hierarchical!DI$2:DI$593,"=1",eviews_hierarchical!$B$2:$B$593,"&gt;1980",eviews_hierarchical!$DH$2:$DH$593,"=1")</f>
        <v>1</v>
      </c>
      <c r="C52">
        <f>COUNTIFS(eviews_hierarchical!$A$2:$A$593,"FRA",eviews_hierarchical!DJ$2:DJ$593,"=1",eviews_hierarchical!$B$2:$B$593,"&gt;1980",eviews_hierarchical!$DH$2:$DH$593,"=1")</f>
        <v>2</v>
      </c>
      <c r="D52">
        <f>COUNTIFS(eviews_hierarchical!$A$2:$A$593,"FRA",eviews_hierarchical!DK$2:DK$593,"=1",eviews_hierarchical!$B$2:$B$593,"&gt;1980",eviews_hierarchical!$DH$2:$DH$593,"=1")</f>
        <v>5</v>
      </c>
      <c r="E52">
        <f>COUNTIFS(eviews_hierarchical!$A$2:$A$593,"FRA",eviews_hierarchical!DL$2:DL$593,"=1",eviews_hierarchical!$B$2:$B$593,"&gt;1980",eviews_hierarchical!$DH$2:$DH$593,"=1")</f>
        <v>2</v>
      </c>
      <c r="F52">
        <f>COUNTIFS(eviews_hierarchical!$A$2:$A$593,"FRA",eviews_hierarchical!DM$2:DM$593,"=1",eviews_hierarchical!$B$2:$B$593,"&gt;1980",eviews_hierarchical!$DH$2:$DH$593,"=1")</f>
        <v>0</v>
      </c>
    </row>
    <row r="53" spans="1:6" x14ac:dyDescent="0.35">
      <c r="A53" t="s">
        <v>153</v>
      </c>
      <c r="B53">
        <f>COUNTIFS(eviews_hierarchical!$A$2:$A$593,"GBR",eviews_hierarchical!DI$2:DI$593,"=1",eviews_hierarchical!$B$2:$B$593,"&gt;1980",eviews_hierarchical!$DH$2:$DH$593,"=1")</f>
        <v>1</v>
      </c>
      <c r="C53">
        <f>COUNTIFS(eviews_hierarchical!$A$2:$A$593,"GBR",eviews_hierarchical!DJ$2:DJ$593,"=1",eviews_hierarchical!$B$2:$B$593,"&gt;1980",eviews_hierarchical!$DH$2:$DH$593,"=1")</f>
        <v>3</v>
      </c>
      <c r="D53">
        <f>COUNTIFS(eviews_hierarchical!$A$2:$A$593,"GBR",eviews_hierarchical!DK$2:DK$593,"=1",eviews_hierarchical!$B$2:$B$593,"&gt;1980",eviews_hierarchical!$DH$2:$DH$593,"=1")</f>
        <v>2</v>
      </c>
      <c r="E53">
        <f>COUNTIFS(eviews_hierarchical!$A$2:$A$593,"GBR",eviews_hierarchical!DL$2:DL$593,"=1",eviews_hierarchical!$B$2:$B$593,"&gt;1980",eviews_hierarchical!$DH$2:$DH$593,"=1")</f>
        <v>4</v>
      </c>
      <c r="F53">
        <f>COUNTIFS(eviews_hierarchical!$A$2:$A$593,"GBR",eviews_hierarchical!DM$2:DM$593,"=1",eviews_hierarchical!$B$2:$B$593,"&gt;1980",eviews_hierarchical!$DH$2:$DH$593,"=1")</f>
        <v>0</v>
      </c>
    </row>
    <row r="54" spans="1:6" x14ac:dyDescent="0.35">
      <c r="A54" t="s">
        <v>154</v>
      </c>
      <c r="B54">
        <f>COUNTIFS(eviews_hierarchical!$A$2:$A$593,"IRL",eviews_hierarchical!DI$2:DI$593,"=1",eviews_hierarchical!$B$2:$B$593,"&gt;1980",eviews_hierarchical!$DH$2:$DH$593,"=1")</f>
        <v>1</v>
      </c>
      <c r="C54">
        <f>COUNTIFS(eviews_hierarchical!$A$2:$A$593,"IRL",eviews_hierarchical!DJ$2:DJ$593,"=1",eviews_hierarchical!$B$2:$B$593,"&gt;1980",eviews_hierarchical!$DH$2:$DH$593,"=1")</f>
        <v>5</v>
      </c>
      <c r="D54">
        <f>COUNTIFS(eviews_hierarchical!$A$2:$A$593,"IRL",eviews_hierarchical!DK$2:DK$593,"=1",eviews_hierarchical!$B$2:$B$593,"&gt;1980",eviews_hierarchical!$DH$2:$DH$593,"=1")</f>
        <v>6</v>
      </c>
      <c r="E54">
        <f>COUNTIFS(eviews_hierarchical!$A$2:$A$593,"IRL",eviews_hierarchical!DL$2:DL$593,"=1",eviews_hierarchical!$B$2:$B$593,"&gt;1980",eviews_hierarchical!$DH$2:$DH$593,"=1")</f>
        <v>2</v>
      </c>
      <c r="F54">
        <f>COUNTIFS(eviews_hierarchical!$A$2:$A$593,"IRL",eviews_hierarchical!DM$2:DM$593,"=1",eviews_hierarchical!$B$2:$B$593,"&gt;1980",eviews_hierarchical!$DH$2:$DH$593,"=1")</f>
        <v>0</v>
      </c>
    </row>
    <row r="55" spans="1:6" x14ac:dyDescent="0.35">
      <c r="A55" t="s">
        <v>155</v>
      </c>
      <c r="B55">
        <f>COUNTIFS(eviews_hierarchical!$A$2:$A$593,"ITA",eviews_hierarchical!DI$2:DI$593,"=1",eviews_hierarchical!$B$2:$B$593,"&gt;1980",eviews_hierarchical!$DH$2:$DH$593,"=1")</f>
        <v>6</v>
      </c>
      <c r="C55">
        <f>COUNTIFS(eviews_hierarchical!$A$2:$A$593,"ITA",eviews_hierarchical!DJ$2:DJ$593,"=1",eviews_hierarchical!$B$2:$B$593,"&gt;1980",eviews_hierarchical!$DH$2:$DH$593,"=1")</f>
        <v>0</v>
      </c>
      <c r="D55">
        <f>COUNTIFS(eviews_hierarchical!$A$2:$A$593,"ITA",eviews_hierarchical!DK$2:DK$593,"=1",eviews_hierarchical!$B$2:$B$593,"&gt;1980",eviews_hierarchical!$DH$2:$DH$593,"=1")</f>
        <v>8</v>
      </c>
      <c r="E55">
        <f>COUNTIFS(eviews_hierarchical!$A$2:$A$593,"ITA",eviews_hierarchical!DL$2:DL$593,"=1",eviews_hierarchical!$B$2:$B$593,"&gt;1980",eviews_hierarchical!$DH$2:$DH$593,"=1")</f>
        <v>4</v>
      </c>
      <c r="F55">
        <f>COUNTIFS(eviews_hierarchical!$A$2:$A$593,"ITA",eviews_hierarchical!DM$2:DM$593,"=1",eviews_hierarchical!$B$2:$B$593,"&gt;1980",eviews_hierarchical!$DH$2:$DH$593,"=1")</f>
        <v>0</v>
      </c>
    </row>
    <row r="56" spans="1:6" x14ac:dyDescent="0.35">
      <c r="A56" t="s">
        <v>156</v>
      </c>
      <c r="B56">
        <f>COUNTIFS(eviews_hierarchical!$A$2:$A$593,"JPN",eviews_hierarchical!DI$2:DI$593,"=1",eviews_hierarchical!$B$2:$B$593,"&gt;1980",eviews_hierarchical!$DH$2:$DH$593,"=1")</f>
        <v>1</v>
      </c>
      <c r="C56">
        <f>COUNTIFS(eviews_hierarchical!$A$2:$A$593,"JPN",eviews_hierarchical!DJ$2:DJ$593,"=1",eviews_hierarchical!$B$2:$B$593,"&gt;1980",eviews_hierarchical!$DH$2:$DH$593,"=1")</f>
        <v>2</v>
      </c>
      <c r="D56">
        <f>COUNTIFS(eviews_hierarchical!$A$2:$A$593,"JPN",eviews_hierarchical!DK$2:DK$593,"=1",eviews_hierarchical!$B$2:$B$593,"&gt;1980",eviews_hierarchical!$DH$2:$DH$593,"=1")</f>
        <v>5</v>
      </c>
      <c r="E56">
        <f>COUNTIFS(eviews_hierarchical!$A$2:$A$593,"JPN",eviews_hierarchical!DL$2:DL$593,"=1",eviews_hierarchical!$B$2:$B$593,"&gt;1980",eviews_hierarchical!$DH$2:$DH$593,"=1")</f>
        <v>0</v>
      </c>
      <c r="F56">
        <f>COUNTIFS(eviews_hierarchical!$A$2:$A$593,"JPN",eviews_hierarchical!DM$2:DM$593,"=1",eviews_hierarchical!$B$2:$B$593,"&gt;1980",eviews_hierarchical!$DH$2:$DH$593,"=1")</f>
        <v>0</v>
      </c>
    </row>
    <row r="57" spans="1:6" x14ac:dyDescent="0.35">
      <c r="A57" t="s">
        <v>157</v>
      </c>
      <c r="B57">
        <f>COUNTIFS(eviews_hierarchical!$A$2:$A$593,"PRT",eviews_hierarchical!DI$2:DI$593,"=1",eviews_hierarchical!$B$2:$B$593,"&gt;1980",eviews_hierarchical!$DH$2:$DH$593,"=1")</f>
        <v>4</v>
      </c>
      <c r="C57">
        <f>COUNTIFS(eviews_hierarchical!$A$2:$A$593,"PRT",eviews_hierarchical!DJ$2:DJ$593,"=1",eviews_hierarchical!$B$2:$B$593,"&gt;1980",eviews_hierarchical!$DH$2:$DH$593,"=1")</f>
        <v>0</v>
      </c>
      <c r="D57">
        <f>COUNTIFS(eviews_hierarchical!$A$2:$A$593,"PRT",eviews_hierarchical!DK$2:DK$593,"=1",eviews_hierarchical!$B$2:$B$593,"&gt;1980",eviews_hierarchical!$DH$2:$DH$593,"=1")</f>
        <v>7</v>
      </c>
      <c r="E57">
        <f>COUNTIFS(eviews_hierarchical!$A$2:$A$593,"PRT",eviews_hierarchical!DL$2:DL$593,"=1",eviews_hierarchical!$B$2:$B$593,"&gt;1980",eviews_hierarchical!$DH$2:$DH$593,"=1")</f>
        <v>0</v>
      </c>
      <c r="F57">
        <f>COUNTIFS(eviews_hierarchical!$A$2:$A$593,"PRT",eviews_hierarchical!DM$2:DM$593,"=1",eviews_hierarchical!$B$2:$B$593,"&gt;1980",eviews_hierarchical!$DH$2:$DH$593,"=1")</f>
        <v>0</v>
      </c>
    </row>
    <row r="58" spans="1:6" x14ac:dyDescent="0.35">
      <c r="A58" t="s">
        <v>190</v>
      </c>
      <c r="B58">
        <f>COUNTIFS(eviews_hierarchical!$A$2:$A$593,"swe",eviews_hierarchical!DI$2:DI$593,"=1",eviews_hierarchical!$B$2:$B$593,"&gt;1980",eviews_hierarchical!$DH$2:$DH$593,"=1")</f>
        <v>0</v>
      </c>
      <c r="C58">
        <f>COUNTIFS(eviews_hierarchical!$A$2:$A$593,"swe",eviews_hierarchical!DJ$2:DJ$593,"=1",eviews_hierarchical!$B$2:$B$593,"&gt;1980",eviews_hierarchical!$DH$2:$DH$593,"=1")</f>
        <v>0</v>
      </c>
      <c r="D58">
        <f>COUNTIFS(eviews_hierarchical!$A$2:$A$593,"swe",eviews_hierarchical!DK$2:DK$593,"=1",eviews_hierarchical!$B$2:$B$593,"&gt;1980",eviews_hierarchical!$DH$2:$DH$593,"=1")</f>
        <v>0</v>
      </c>
      <c r="E58">
        <f>COUNTIFS(eviews_hierarchical!$A$2:$A$593,"swe",eviews_hierarchical!DL$2:DL$593,"=1",eviews_hierarchical!$B$2:$B$593,"&gt;1980",eviews_hierarchical!$DH$2:$DH$593,"=1")</f>
        <v>5</v>
      </c>
      <c r="F58">
        <f>COUNTIFS(eviews_hierarchical!$A$2:$A$593,"swe",eviews_hierarchical!DM$2:DM$593,"=1",eviews_hierarchical!$B$2:$B$593,"&gt;1980",eviews_hierarchical!$DH$2:$DH$593,"=1")</f>
        <v>0</v>
      </c>
    </row>
    <row r="59" spans="1:6" x14ac:dyDescent="0.35">
      <c r="A59" s="1" t="s">
        <v>158</v>
      </c>
      <c r="B59" s="1">
        <f>COUNTIFS(eviews_hierarchical!$A$2:$A$593,"USA",eviews_hierarchical!DI$2:DI$593,"=1",eviews_hierarchical!$B$2:$B$593,"&gt;1980",eviews_hierarchical!$DH$2:$DH$593,"=1")</f>
        <v>4</v>
      </c>
      <c r="C59" s="1">
        <f>COUNTIFS(eviews_hierarchical!$A$2:$A$593,"USA",eviews_hierarchical!DJ$2:DJ$593,"=1",eviews_hierarchical!$B$2:$B$593,"&gt;1980",eviews_hierarchical!$DH$2:$DH$593,"=1")</f>
        <v>0</v>
      </c>
      <c r="D59" s="1">
        <f>COUNTIFS(eviews_hierarchical!$A$2:$A$593,"USA",eviews_hierarchical!DK$2:DK$593,"=1",eviews_hierarchical!$B$2:$B$593,"&gt;1980",eviews_hierarchical!$DH$2:$DH$593,"=1")</f>
        <v>1</v>
      </c>
      <c r="E59" s="1">
        <f>COUNTIFS(eviews_hierarchical!$A$2:$A$593,"USA",eviews_hierarchical!DL$2:DL$593,"=1",eviews_hierarchical!$B$2:$B$593,"&gt;1980",eviews_hierarchical!$DH$2:$DH$593,"=1")</f>
        <v>1</v>
      </c>
      <c r="F59" s="1">
        <f>COUNTIFS(eviews_hierarchical!$A$2:$A$593,"USA",eviews_hierarchical!DM$2:DM$593,"=1",eviews_hierarchical!$B$2:$B$593,"&gt;1980",eviews_hierarchical!$DH$2:$DH$593,"=1")</f>
        <v>2</v>
      </c>
    </row>
    <row r="60" spans="1:6" x14ac:dyDescent="0.35">
      <c r="A60" t="s">
        <v>179</v>
      </c>
      <c r="B60">
        <f>SUM(B44:B59)</f>
        <v>38</v>
      </c>
      <c r="C60">
        <f t="shared" ref="C60:F60" si="2">SUM(C44:C59)</f>
        <v>21</v>
      </c>
      <c r="D60">
        <f t="shared" si="2"/>
        <v>60</v>
      </c>
      <c r="E60">
        <f t="shared" si="2"/>
        <v>53</v>
      </c>
      <c r="F60">
        <f t="shared" si="2"/>
        <v>2</v>
      </c>
    </row>
  </sheetData>
  <mergeCells count="3">
    <mergeCell ref="B1:F1"/>
    <mergeCell ref="B21:F21"/>
    <mergeCell ref="B42:F42"/>
  </mergeCells>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oglio4"/>
  <dimension ref="A1:ED593"/>
  <sheetViews>
    <sheetView zoomScale="85" zoomScaleNormal="85" zoomScalePageLayoutView="85" workbookViewId="0">
      <pane xSplit="2" ySplit="1" topLeftCell="DI2" activePane="bottomRight" state="frozen"/>
      <selection pane="topRight" activeCell="C1" sqref="C1"/>
      <selection pane="bottomLeft" activeCell="A2" sqref="A2"/>
      <selection pane="bottomRight" activeCell="DT562" sqref="DT562"/>
    </sheetView>
  </sheetViews>
  <sheetFormatPr baseColWidth="10" defaultColWidth="8.81640625" defaultRowHeight="14.5" x14ac:dyDescent="0.35"/>
  <cols>
    <col min="3" max="3" width="10.36328125" bestFit="1" customWidth="1"/>
    <col min="4" max="5" width="9" bestFit="1" customWidth="1"/>
    <col min="6" max="7" width="13.36328125" bestFit="1" customWidth="1"/>
    <col min="8" max="9" width="17.36328125" bestFit="1" customWidth="1"/>
    <col min="10" max="11" width="7.81640625" bestFit="1" customWidth="1"/>
    <col min="12" max="13" width="13.453125" bestFit="1" customWidth="1"/>
    <col min="14" max="14" width="12.6328125" bestFit="1" customWidth="1"/>
    <col min="15" max="15" width="15.6328125" bestFit="1" customWidth="1"/>
    <col min="16" max="17" width="16.08984375" bestFit="1" customWidth="1"/>
    <col min="18" max="18" width="17.36328125" bestFit="1" customWidth="1"/>
    <col min="19" max="19" width="13.453125" bestFit="1" customWidth="1"/>
    <col min="20" max="20" width="17.36328125" bestFit="1" customWidth="1"/>
    <col min="21" max="21" width="10.08984375" bestFit="1" customWidth="1"/>
    <col min="22" max="22" width="9" bestFit="1" customWidth="1"/>
    <col min="23" max="23" width="7.08984375" bestFit="1" customWidth="1"/>
    <col min="24" max="24" width="7.08984375" customWidth="1"/>
    <col min="25" max="25" width="9.6328125" bestFit="1" customWidth="1"/>
    <col min="26" max="37" width="7.08984375" customWidth="1"/>
    <col min="38" max="38" width="10.36328125" style="31" bestFit="1" customWidth="1"/>
    <col min="39" max="39" width="10.08984375" bestFit="1" customWidth="1"/>
    <col min="40" max="43" width="11.08984375" bestFit="1" customWidth="1"/>
    <col min="44" max="44" width="11.08984375" style="7" bestFit="1" customWidth="1"/>
    <col min="45" max="45" width="10.6328125" bestFit="1" customWidth="1"/>
    <col min="46" max="46" width="10.453125" bestFit="1" customWidth="1"/>
    <col min="47" max="50" width="11.453125" bestFit="1" customWidth="1"/>
    <col min="51" max="51" width="11.453125" style="7" bestFit="1" customWidth="1"/>
    <col min="52" max="53" width="11.453125" bestFit="1" customWidth="1"/>
    <col min="54" max="57" width="12.453125" bestFit="1" customWidth="1"/>
    <col min="58" max="58" width="12.453125" style="7" bestFit="1" customWidth="1"/>
    <col min="59" max="60" width="11.453125" bestFit="1" customWidth="1"/>
    <col min="61" max="64" width="12.453125" bestFit="1" customWidth="1"/>
    <col min="65" max="65" width="12.453125" style="7" bestFit="1" customWidth="1"/>
    <col min="66" max="66" width="11" bestFit="1" customWidth="1"/>
    <col min="67" max="67" width="10.81640625" bestFit="1" customWidth="1"/>
    <col min="68" max="71" width="11.81640625" bestFit="1" customWidth="1"/>
    <col min="72" max="72" width="11.81640625" style="7" bestFit="1" customWidth="1"/>
    <col min="73" max="73" width="10.36328125" bestFit="1" customWidth="1"/>
    <col min="74" max="74" width="10.08984375" bestFit="1" customWidth="1"/>
    <col min="75" max="78" width="11.08984375" bestFit="1" customWidth="1"/>
    <col min="79" max="79" width="11.08984375" style="7" bestFit="1" customWidth="1"/>
    <col min="80" max="80" width="11.6328125" bestFit="1" customWidth="1"/>
    <col min="81" max="81" width="11.453125" bestFit="1" customWidth="1"/>
    <col min="82" max="85" width="12.453125" bestFit="1" customWidth="1"/>
    <col min="86" max="86" width="12.453125" style="7" bestFit="1" customWidth="1"/>
    <col min="87" max="87" width="11.6328125" bestFit="1" customWidth="1"/>
    <col min="88" max="88" width="11.453125" bestFit="1" customWidth="1"/>
    <col min="89" max="93" width="12.453125" bestFit="1" customWidth="1"/>
    <col min="94" max="94" width="12" bestFit="1" customWidth="1"/>
    <col min="95" max="95" width="13.08984375" bestFit="1" customWidth="1"/>
    <col min="96" max="99" width="14.08984375" bestFit="1" customWidth="1"/>
    <col min="100" max="100" width="14.08984375" style="7" bestFit="1" customWidth="1"/>
    <col min="101" max="101" width="13.453125" bestFit="1" customWidth="1"/>
    <col min="102" max="102" width="14.453125" bestFit="1" customWidth="1"/>
    <col min="103" max="106" width="15.453125" bestFit="1" customWidth="1"/>
    <col min="107" max="107" width="15.453125" style="7" bestFit="1" customWidth="1"/>
    <col min="108" max="108" width="15.453125" customWidth="1"/>
    <col min="109" max="109" width="15.453125" style="7" customWidth="1"/>
    <col min="110" max="110" width="11.08984375" customWidth="1"/>
    <col min="111" max="111" width="7.6328125" bestFit="1" customWidth="1"/>
    <col min="112" max="112" width="7" bestFit="1" customWidth="1"/>
    <col min="113" max="113" width="7.453125" bestFit="1" customWidth="1"/>
    <col min="114" max="114" width="8.453125" bestFit="1" customWidth="1"/>
    <col min="115" max="115" width="8.36328125" customWidth="1"/>
    <col min="116" max="133" width="9.6328125" customWidth="1"/>
    <col min="134" max="134" width="11" bestFit="1" customWidth="1"/>
  </cols>
  <sheetData>
    <row r="1" spans="1:134" s="42" customFormat="1" ht="15" thickBot="1" x14ac:dyDescent="0.4">
      <c r="A1" s="40" t="s">
        <v>14</v>
      </c>
      <c r="B1" s="41" t="s">
        <v>15</v>
      </c>
      <c r="C1" s="42" t="s">
        <v>51</v>
      </c>
      <c r="D1" s="42" t="s">
        <v>52</v>
      </c>
      <c r="E1" s="42" t="s">
        <v>53</v>
      </c>
      <c r="F1" s="42" t="s">
        <v>54</v>
      </c>
      <c r="G1" s="42" t="s">
        <v>55</v>
      </c>
      <c r="H1" s="42" t="s">
        <v>56</v>
      </c>
      <c r="I1" s="42" t="s">
        <v>57</v>
      </c>
      <c r="J1" s="42" t="s">
        <v>58</v>
      </c>
      <c r="K1" s="42" t="s">
        <v>59</v>
      </c>
      <c r="L1" s="42" t="s">
        <v>60</v>
      </c>
      <c r="M1" s="42" t="s">
        <v>61</v>
      </c>
      <c r="N1" s="42" t="s">
        <v>62</v>
      </c>
      <c r="O1" s="42" t="s">
        <v>63</v>
      </c>
      <c r="P1" s="42" t="s">
        <v>64</v>
      </c>
      <c r="Q1" s="42" t="s">
        <v>65</v>
      </c>
      <c r="R1" s="42" t="s">
        <v>66</v>
      </c>
      <c r="S1" s="42" t="s">
        <v>67</v>
      </c>
      <c r="T1" s="42" t="s">
        <v>68</v>
      </c>
      <c r="U1" s="42" t="s">
        <v>69</v>
      </c>
      <c r="V1" s="42" t="s">
        <v>176</v>
      </c>
      <c r="W1" s="42" t="s">
        <v>175</v>
      </c>
      <c r="X1" s="42" t="s">
        <v>191</v>
      </c>
      <c r="Y1" s="42" t="s">
        <v>192</v>
      </c>
      <c r="Z1" s="42" t="s">
        <v>193</v>
      </c>
      <c r="AA1" s="42" t="s">
        <v>194</v>
      </c>
      <c r="AB1" s="42" t="s">
        <v>195</v>
      </c>
      <c r="AC1" s="42" t="s">
        <v>196</v>
      </c>
      <c r="AD1" s="42" t="s">
        <v>197</v>
      </c>
      <c r="AE1" s="42" t="s">
        <v>183</v>
      </c>
      <c r="AF1" s="42" t="s">
        <v>184</v>
      </c>
      <c r="AG1" s="42" t="s">
        <v>185</v>
      </c>
      <c r="AH1" s="42" t="s">
        <v>186</v>
      </c>
      <c r="AI1" s="42" t="s">
        <v>198</v>
      </c>
      <c r="AJ1" s="42" t="s">
        <v>210</v>
      </c>
      <c r="AK1" s="42" t="s">
        <v>211</v>
      </c>
      <c r="AL1" s="56" t="s">
        <v>70</v>
      </c>
      <c r="AM1" s="57" t="s">
        <v>71</v>
      </c>
      <c r="AN1" s="57" t="s">
        <v>72</v>
      </c>
      <c r="AO1" s="57" t="s">
        <v>73</v>
      </c>
      <c r="AP1" s="57" t="s">
        <v>74</v>
      </c>
      <c r="AQ1" s="57" t="s">
        <v>75</v>
      </c>
      <c r="AR1" s="58" t="s">
        <v>76</v>
      </c>
      <c r="AS1" s="59" t="s">
        <v>77</v>
      </c>
      <c r="AT1" s="59" t="s">
        <v>78</v>
      </c>
      <c r="AU1" s="59" t="s">
        <v>79</v>
      </c>
      <c r="AV1" s="59" t="s">
        <v>80</v>
      </c>
      <c r="AW1" s="59" t="s">
        <v>81</v>
      </c>
      <c r="AX1" s="59" t="s">
        <v>82</v>
      </c>
      <c r="AY1" s="60" t="s">
        <v>83</v>
      </c>
      <c r="AZ1" s="61" t="s">
        <v>84</v>
      </c>
      <c r="BA1" s="61" t="s">
        <v>85</v>
      </c>
      <c r="BB1" s="61" t="s">
        <v>86</v>
      </c>
      <c r="BC1" s="61" t="s">
        <v>87</v>
      </c>
      <c r="BD1" s="61" t="s">
        <v>88</v>
      </c>
      <c r="BE1" s="61" t="s">
        <v>89</v>
      </c>
      <c r="BF1" s="62" t="s">
        <v>90</v>
      </c>
      <c r="BG1" s="43" t="s">
        <v>91</v>
      </c>
      <c r="BH1" s="43" t="s">
        <v>92</v>
      </c>
      <c r="BI1" s="43" t="s">
        <v>93</v>
      </c>
      <c r="BJ1" s="43" t="s">
        <v>94</v>
      </c>
      <c r="BK1" s="43" t="s">
        <v>95</v>
      </c>
      <c r="BL1" s="43" t="s">
        <v>96</v>
      </c>
      <c r="BM1" s="44" t="s">
        <v>97</v>
      </c>
      <c r="BN1" s="52" t="s">
        <v>98</v>
      </c>
      <c r="BO1" s="52" t="s">
        <v>99</v>
      </c>
      <c r="BP1" s="52" t="s">
        <v>100</v>
      </c>
      <c r="BQ1" s="52" t="s">
        <v>101</v>
      </c>
      <c r="BR1" s="52" t="s">
        <v>102</v>
      </c>
      <c r="BS1" s="52" t="s">
        <v>103</v>
      </c>
      <c r="BT1" s="53" t="s">
        <v>104</v>
      </c>
      <c r="BU1" s="50" t="s">
        <v>105</v>
      </c>
      <c r="BV1" s="50" t="s">
        <v>106</v>
      </c>
      <c r="BW1" s="50" t="s">
        <v>107</v>
      </c>
      <c r="BX1" s="50" t="s">
        <v>108</v>
      </c>
      <c r="BY1" s="50" t="s">
        <v>109</v>
      </c>
      <c r="BZ1" s="50" t="s">
        <v>110</v>
      </c>
      <c r="CA1" s="51" t="s">
        <v>111</v>
      </c>
      <c r="CB1" s="63" t="s">
        <v>112</v>
      </c>
      <c r="CC1" s="63" t="s">
        <v>113</v>
      </c>
      <c r="CD1" s="63" t="s">
        <v>114</v>
      </c>
      <c r="CE1" s="63" t="s">
        <v>115</v>
      </c>
      <c r="CF1" s="63" t="s">
        <v>116</v>
      </c>
      <c r="CG1" s="63" t="s">
        <v>117</v>
      </c>
      <c r="CH1" s="64" t="s">
        <v>118</v>
      </c>
      <c r="CI1" s="54" t="s">
        <v>119</v>
      </c>
      <c r="CJ1" s="54" t="s">
        <v>120</v>
      </c>
      <c r="CK1" s="54" t="s">
        <v>121</v>
      </c>
      <c r="CL1" s="54" t="s">
        <v>122</v>
      </c>
      <c r="CM1" s="54" t="s">
        <v>123</v>
      </c>
      <c r="CN1" s="54" t="s">
        <v>124</v>
      </c>
      <c r="CO1" s="54" t="s">
        <v>125</v>
      </c>
      <c r="CP1" s="45" t="s">
        <v>126</v>
      </c>
      <c r="CQ1" s="45" t="s">
        <v>127</v>
      </c>
      <c r="CR1" s="45" t="s">
        <v>128</v>
      </c>
      <c r="CS1" s="45" t="s">
        <v>129</v>
      </c>
      <c r="CT1" s="45" t="s">
        <v>130</v>
      </c>
      <c r="CU1" s="45" t="s">
        <v>131</v>
      </c>
      <c r="CV1" s="46" t="s">
        <v>132</v>
      </c>
      <c r="CW1" s="48" t="s">
        <v>133</v>
      </c>
      <c r="CX1" s="48" t="s">
        <v>134</v>
      </c>
      <c r="CY1" s="48" t="s">
        <v>135</v>
      </c>
      <c r="CZ1" s="48" t="s">
        <v>136</v>
      </c>
      <c r="DA1" s="48" t="s">
        <v>137</v>
      </c>
      <c r="DB1" s="48" t="s">
        <v>138</v>
      </c>
      <c r="DC1" s="49" t="s">
        <v>139</v>
      </c>
      <c r="DD1" s="67" t="s">
        <v>177</v>
      </c>
      <c r="DE1" s="68" t="s">
        <v>178</v>
      </c>
      <c r="DF1" s="47" t="s">
        <v>159</v>
      </c>
      <c r="DG1" s="43" t="s">
        <v>140</v>
      </c>
      <c r="DH1" s="43" t="s">
        <v>141</v>
      </c>
      <c r="DI1" s="43" t="s">
        <v>142</v>
      </c>
      <c r="DJ1" s="43" t="s">
        <v>143</v>
      </c>
      <c r="DK1" s="43" t="s">
        <v>160</v>
      </c>
      <c r="DL1" s="55" t="s">
        <v>225</v>
      </c>
      <c r="DM1" s="55" t="s">
        <v>226</v>
      </c>
      <c r="DN1" s="55" t="s">
        <v>227</v>
      </c>
      <c r="DO1" s="55" t="s">
        <v>228</v>
      </c>
      <c r="DP1" s="55" t="s">
        <v>229</v>
      </c>
      <c r="DQ1" s="55" t="s">
        <v>230</v>
      </c>
      <c r="DR1" s="55" t="s">
        <v>231</v>
      </c>
      <c r="DS1" s="55" t="s">
        <v>232</v>
      </c>
      <c r="DT1" s="55" t="s">
        <v>233</v>
      </c>
      <c r="DU1" s="55" t="s">
        <v>234</v>
      </c>
      <c r="DV1" s="55" t="s">
        <v>235</v>
      </c>
      <c r="DW1" s="55" t="s">
        <v>240</v>
      </c>
      <c r="DX1" s="55" t="s">
        <v>241</v>
      </c>
      <c r="DY1" s="55" t="s">
        <v>242</v>
      </c>
      <c r="DZ1" s="55" t="s">
        <v>236</v>
      </c>
      <c r="EA1" s="55" t="s">
        <v>243</v>
      </c>
      <c r="EB1" s="55" t="s">
        <v>237</v>
      </c>
      <c r="EC1" s="55" t="s">
        <v>238</v>
      </c>
      <c r="ED1" s="72" t="s">
        <v>244</v>
      </c>
    </row>
    <row r="2" spans="1:134" x14ac:dyDescent="0.35">
      <c r="A2" t="s">
        <v>144</v>
      </c>
      <c r="B2" s="7">
        <v>1978</v>
      </c>
      <c r="C2">
        <f>MacroData!D2</f>
        <v>110.872</v>
      </c>
      <c r="D2">
        <f>MacroData!E2</f>
        <v>100.51900000000001</v>
      </c>
      <c r="E2">
        <f>MacroData!F2</f>
        <v>100.425</v>
      </c>
      <c r="F2" t="str">
        <f>MacroData!G2</f>
        <v>NA</v>
      </c>
      <c r="G2" t="str">
        <f>MacroData!H2</f>
        <v>NA</v>
      </c>
      <c r="H2">
        <f>MacroData!I2</f>
        <v>110872000000</v>
      </c>
      <c r="I2">
        <f>MacroData!J2</f>
        <v>507444000000</v>
      </c>
      <c r="J2">
        <f>MacroData!K2</f>
        <v>9.843</v>
      </c>
      <c r="K2">
        <f>MacroData!L2</f>
        <v>9.06</v>
      </c>
      <c r="L2">
        <f>MacroData!M2</f>
        <v>276.44735717773438</v>
      </c>
      <c r="M2">
        <f>MacroData!N2</f>
        <v>128.42105102539063</v>
      </c>
      <c r="N2">
        <f>MacroData!O2</f>
        <v>14359250</v>
      </c>
      <c r="O2">
        <f>MacroData!P2</f>
        <v>-2090209464.0092254</v>
      </c>
      <c r="P2">
        <f>MacroData!Q2</f>
        <v>65301256027.231018</v>
      </c>
      <c r="Q2">
        <f>MacroData!R2</f>
        <v>83631000000</v>
      </c>
      <c r="R2">
        <f>MacroData!S2</f>
        <v>442142743972.76898</v>
      </c>
      <c r="S2">
        <f>MacroData!T2</f>
        <v>71235000000</v>
      </c>
      <c r="T2">
        <f>MacroData!U2</f>
        <v>278436000000</v>
      </c>
      <c r="U2">
        <f>MacroData!V2</f>
        <v>6.29</v>
      </c>
      <c r="V2">
        <f>MacroData!W2</f>
        <v>127.01</v>
      </c>
      <c r="W2">
        <f>MacroData!X2</f>
        <v>107.74299999999999</v>
      </c>
      <c r="X2">
        <f>MacroData!Y2</f>
        <v>166062916273.21301</v>
      </c>
      <c r="Y2">
        <f>MacroData!Z2</f>
        <v>63345000000</v>
      </c>
      <c r="Z2">
        <f>MacroData!AA2</f>
        <v>31913036722.097</v>
      </c>
      <c r="AA2">
        <f>MacroData!AB2</f>
        <v>4764036722.09694</v>
      </c>
      <c r="AB2">
        <f>MacroData!AC2</f>
        <v>7729000000</v>
      </c>
      <c r="AC2">
        <f>MacroData!AD2</f>
        <v>92614000000</v>
      </c>
      <c r="AD2">
        <f>MacroData!AE2</f>
        <v>12396000000</v>
      </c>
      <c r="AE2">
        <f>MacroData!AH2</f>
        <v>0</v>
      </c>
      <c r="AF2">
        <f>MacroData!AI2</f>
        <v>0</v>
      </c>
      <c r="AG2">
        <f>MacroData!AJ2</f>
        <v>0</v>
      </c>
      <c r="AH2">
        <f>MacroData!AK2</f>
        <v>0</v>
      </c>
      <c r="AI2">
        <f>MacroData!AL2</f>
        <v>0</v>
      </c>
      <c r="AJ2" t="str">
        <f>MacroData!AM2</f>
        <v>NA</v>
      </c>
      <c r="AK2">
        <f>MacroData!AN2</f>
        <v>4.1011904761904763</v>
      </c>
      <c r="AL2" s="31">
        <f>GDP!C3+GDP!J3</f>
        <v>0</v>
      </c>
      <c r="AM2">
        <f>GDP!D3+GDP!K3</f>
        <v>0</v>
      </c>
      <c r="AN2">
        <f>GDP!E3+GDP!L3</f>
        <v>0</v>
      </c>
      <c r="AO2">
        <f>GDP!F3+GDP!M3</f>
        <v>0</v>
      </c>
      <c r="AP2">
        <f>GDP!G3+GDP!N3</f>
        <v>0</v>
      </c>
      <c r="AQ2">
        <f>GDP!H3+GDP!O3</f>
        <v>0</v>
      </c>
      <c r="AR2" s="7">
        <f>GDP!I3+GDP!P3</f>
        <v>0</v>
      </c>
      <c r="AS2">
        <f>GDP!AE3</f>
        <v>0</v>
      </c>
      <c r="AT2">
        <f>GDP!AF3</f>
        <v>0</v>
      </c>
      <c r="AU2">
        <f>GDP!AG3</f>
        <v>0</v>
      </c>
      <c r="AV2">
        <f>GDP!AH3</f>
        <v>0</v>
      </c>
      <c r="AW2">
        <f>GDP!AI3</f>
        <v>0</v>
      </c>
      <c r="AX2">
        <f>GDP!AJ3</f>
        <v>0</v>
      </c>
      <c r="AY2" s="7">
        <f>GDP!AK3</f>
        <v>0</v>
      </c>
      <c r="AZ2">
        <f>GDP!AS3</f>
        <v>0</v>
      </c>
      <c r="BA2">
        <f>GDP!AT3</f>
        <v>0</v>
      </c>
      <c r="BB2">
        <f>GDP!AU3</f>
        <v>0</v>
      </c>
      <c r="BC2">
        <f>GDP!AV3</f>
        <v>0</v>
      </c>
      <c r="BD2">
        <f>GDP!AW3</f>
        <v>0</v>
      </c>
      <c r="BE2">
        <f>GDP!AX3</f>
        <v>0</v>
      </c>
      <c r="BF2" s="7">
        <f>GDP!AY3</f>
        <v>0</v>
      </c>
      <c r="BG2">
        <f>GDP!AZ3</f>
        <v>0</v>
      </c>
      <c r="BH2">
        <f>GDP!BA3</f>
        <v>0</v>
      </c>
      <c r="BI2">
        <f>GDP!BB3</f>
        <v>0</v>
      </c>
      <c r="BJ2">
        <f>GDP!BC3</f>
        <v>0</v>
      </c>
      <c r="BK2">
        <f>GDP!BD3</f>
        <v>0</v>
      </c>
      <c r="BL2">
        <f>GDP!BE3</f>
        <v>0</v>
      </c>
      <c r="BM2" s="7">
        <f>GDP!BF3</f>
        <v>0</v>
      </c>
      <c r="BN2">
        <f>GDP!BG3+GDP!BN3+GDP!BU3</f>
        <v>0</v>
      </c>
      <c r="BO2">
        <f>GDP!BH3+GDP!BO3+GDP!BV3</f>
        <v>0</v>
      </c>
      <c r="BP2">
        <f>GDP!BI3+GDP!BP3+GDP!BW3</f>
        <v>0</v>
      </c>
      <c r="BQ2">
        <f>GDP!BJ3+GDP!BQ3+GDP!BX3</f>
        <v>0</v>
      </c>
      <c r="BR2">
        <f>GDP!BK3+GDP!BR3+GDP!BY3</f>
        <v>0</v>
      </c>
      <c r="BS2">
        <f>GDP!BL3+GDP!BS3+GDP!BZ3</f>
        <v>0</v>
      </c>
      <c r="BT2" s="7">
        <f>GDP!BM3+GDP!BT3+GDP!CA3</f>
        <v>0</v>
      </c>
      <c r="BU2">
        <f>GDP!CB3</f>
        <v>0</v>
      </c>
      <c r="BV2">
        <f>GDP!CC3</f>
        <v>0</v>
      </c>
      <c r="BW2">
        <f>GDP!CD3</f>
        <v>0</v>
      </c>
      <c r="BX2">
        <f>GDP!CE3</f>
        <v>0</v>
      </c>
      <c r="BY2">
        <f>GDP!CF3</f>
        <v>0</v>
      </c>
      <c r="BZ2">
        <f>GDP!CG3</f>
        <v>0</v>
      </c>
      <c r="CA2" s="7">
        <f>GDP!CH3</f>
        <v>0</v>
      </c>
      <c r="CB2">
        <f>GDP!CI3</f>
        <v>0</v>
      </c>
      <c r="CC2">
        <f>GDP!CJ3</f>
        <v>0</v>
      </c>
      <c r="CD2">
        <f>GDP!CK3</f>
        <v>0</v>
      </c>
      <c r="CE2">
        <f>GDP!CL3</f>
        <v>0</v>
      </c>
      <c r="CF2">
        <f>GDP!CM3</f>
        <v>0</v>
      </c>
      <c r="CG2">
        <f>GDP!CN3</f>
        <v>0</v>
      </c>
      <c r="CH2" s="7">
        <f>GDP!CO3</f>
        <v>0</v>
      </c>
      <c r="CI2">
        <f>GDP!CP3</f>
        <v>0</v>
      </c>
      <c r="CJ2">
        <f>GDP!CQ3</f>
        <v>0</v>
      </c>
      <c r="CK2">
        <f>GDP!CR3</f>
        <v>0</v>
      </c>
      <c r="CL2">
        <f>GDP!CS3</f>
        <v>0</v>
      </c>
      <c r="CM2">
        <f>GDP!CT3</f>
        <v>0</v>
      </c>
      <c r="CN2">
        <f>GDP!CU3</f>
        <v>0</v>
      </c>
      <c r="CO2">
        <f>GDP!CV3</f>
        <v>0</v>
      </c>
      <c r="CP2">
        <f>GDP!CW3</f>
        <v>0</v>
      </c>
      <c r="CQ2">
        <f>GDP!CX3</f>
        <v>0</v>
      </c>
      <c r="CR2">
        <f>GDP!CY3</f>
        <v>0</v>
      </c>
      <c r="CS2">
        <f>GDP!CZ3</f>
        <v>0</v>
      </c>
      <c r="CT2">
        <f>GDP!DA3</f>
        <v>0</v>
      </c>
      <c r="CU2">
        <f>GDP!DB3</f>
        <v>0</v>
      </c>
      <c r="CV2" s="7">
        <f>GDP!DC3</f>
        <v>0</v>
      </c>
      <c r="CW2">
        <f>GDP!DD3</f>
        <v>0</v>
      </c>
      <c r="CX2">
        <f>GDP!DE3</f>
        <v>0</v>
      </c>
      <c r="CY2">
        <f>GDP!DF3</f>
        <v>0</v>
      </c>
      <c r="CZ2">
        <f>GDP!DG3</f>
        <v>0</v>
      </c>
      <c r="DA2">
        <f>GDP!DH3</f>
        <v>0</v>
      </c>
      <c r="DB2">
        <f>GDP!DI3</f>
        <v>0</v>
      </c>
      <c r="DC2" s="7">
        <f>GDP!DJ3</f>
        <v>0</v>
      </c>
      <c r="DD2">
        <f>GDP!DU3</f>
        <v>0</v>
      </c>
      <c r="DE2">
        <f>GDP!DV3</f>
        <v>0</v>
      </c>
      <c r="DF2">
        <f>GDP!DW3</f>
        <v>0</v>
      </c>
      <c r="DG2">
        <f>GDP!EF3</f>
        <v>0</v>
      </c>
      <c r="DH2">
        <f>GDP!EG3</f>
        <v>0</v>
      </c>
      <c r="DI2">
        <f>GDP!EH3</f>
        <v>0</v>
      </c>
      <c r="DJ2">
        <f>GDP!EI3</f>
        <v>0</v>
      </c>
      <c r="DK2">
        <f>GDP!EJ3</f>
        <v>0</v>
      </c>
      <c r="DL2" s="84">
        <v>22.379851259296299</v>
      </c>
      <c r="DM2" t="s">
        <v>145</v>
      </c>
      <c r="DN2" t="s">
        <v>145</v>
      </c>
      <c r="DO2" t="s">
        <v>145</v>
      </c>
      <c r="DP2" t="s">
        <v>145</v>
      </c>
      <c r="DQ2" t="s">
        <v>145</v>
      </c>
      <c r="DR2" t="s">
        <v>145</v>
      </c>
      <c r="DS2" t="s">
        <v>145</v>
      </c>
      <c r="DT2" t="s">
        <v>145</v>
      </c>
      <c r="DU2" t="s">
        <v>145</v>
      </c>
      <c r="DV2" t="s">
        <v>145</v>
      </c>
      <c r="DW2" t="e">
        <f>100*(DU2/H2)</f>
        <v>#VALUE!</v>
      </c>
      <c r="DX2" t="e">
        <f>100*(DV2/H2)</f>
        <v>#VALUE!</v>
      </c>
      <c r="DY2" t="e">
        <f>DW2-DX2</f>
        <v>#VALUE!</v>
      </c>
      <c r="DZ2" t="s">
        <v>145</v>
      </c>
      <c r="EA2" t="e">
        <f>100*(DZ2/H2)</f>
        <v>#VALUE!</v>
      </c>
      <c r="EB2" t="s">
        <v>145</v>
      </c>
      <c r="EC2" t="s">
        <v>145</v>
      </c>
      <c r="ED2" t="e">
        <f>(DP2/DN1)*100</f>
        <v>#VALUE!</v>
      </c>
    </row>
    <row r="3" spans="1:134" x14ac:dyDescent="0.35">
      <c r="A3" t="s">
        <v>144</v>
      </c>
      <c r="B3" s="7">
        <v>1979</v>
      </c>
      <c r="C3">
        <f>MacroData!D3</f>
        <v>127.218</v>
      </c>
      <c r="D3">
        <f>MacroData!E3</f>
        <v>99.887</v>
      </c>
      <c r="E3">
        <f>MacroData!F3</f>
        <v>100.486</v>
      </c>
      <c r="F3" t="str">
        <f>MacroData!G3</f>
        <v>NA</v>
      </c>
      <c r="G3" t="str">
        <f>MacroData!H3</f>
        <v>NA</v>
      </c>
      <c r="H3">
        <f>MacroData!I3</f>
        <v>127218000000</v>
      </c>
      <c r="I3">
        <f>MacroData!J3</f>
        <v>530874000000</v>
      </c>
      <c r="J3">
        <f>MacroData!K3</f>
        <v>9.7729999999999997</v>
      </c>
      <c r="K3">
        <f>MacroData!L3</f>
        <v>9.7490000000000006</v>
      </c>
      <c r="L3">
        <f>MacroData!M3</f>
        <v>281.52609252929688</v>
      </c>
      <c r="M3">
        <f>MacroData!N3</f>
        <v>133.17268371582031</v>
      </c>
      <c r="N3">
        <f>MacroData!O3</f>
        <v>14515730</v>
      </c>
      <c r="O3">
        <f>MacroData!P3</f>
        <v>294133098.77229023</v>
      </c>
      <c r="P3">
        <f>MacroData!Q3</f>
        <v>77465281552.028992</v>
      </c>
      <c r="Q3">
        <f>MacroData!R3</f>
        <v>88892000000</v>
      </c>
      <c r="R3">
        <f>MacroData!S3</f>
        <v>453408718447.97101</v>
      </c>
      <c r="S3">
        <f>MacroData!T3</f>
        <v>76811000000</v>
      </c>
      <c r="T3">
        <f>MacroData!U3</f>
        <v>281898000000</v>
      </c>
      <c r="U3">
        <f>MacroData!V3</f>
        <v>6.2649999999999997</v>
      </c>
      <c r="V3">
        <f>MacroData!W3</f>
        <v>204.19</v>
      </c>
      <c r="W3">
        <f>MacroData!X3</f>
        <v>103.389</v>
      </c>
      <c r="X3">
        <f>MacroData!Y3</f>
        <v>168558027364.92401</v>
      </c>
      <c r="Y3">
        <f>MacroData!Z3</f>
        <v>70280000000</v>
      </c>
      <c r="Z3">
        <f>MacroData!AA3</f>
        <v>37065612097.683899</v>
      </c>
      <c r="AA3">
        <f>MacroData!AB3</f>
        <v>5293612097.6838799</v>
      </c>
      <c r="AB3">
        <f>MacroData!AC3</f>
        <v>8385000000</v>
      </c>
      <c r="AC3">
        <f>MacroData!AD3</f>
        <v>93635000000</v>
      </c>
      <c r="AD3">
        <f>MacroData!AE3</f>
        <v>12081000000</v>
      </c>
      <c r="AE3">
        <f>MacroData!AH3</f>
        <v>0</v>
      </c>
      <c r="AF3">
        <f>MacroData!AI3</f>
        <v>0</v>
      </c>
      <c r="AG3">
        <f>MacroData!AJ3</f>
        <v>0</v>
      </c>
      <c r="AH3">
        <f>MacroData!AK3</f>
        <v>0</v>
      </c>
      <c r="AI3">
        <f>MacroData!AL3</f>
        <v>0</v>
      </c>
      <c r="AJ3" t="str">
        <f>MacroData!AM3</f>
        <v>NA</v>
      </c>
      <c r="AK3">
        <f>MacroData!AN3</f>
        <v>4.1011904761904763</v>
      </c>
      <c r="AL3" s="31">
        <f>GDP!C4+GDP!J4</f>
        <v>0</v>
      </c>
      <c r="AM3">
        <f>GDP!D4+GDP!K4</f>
        <v>0</v>
      </c>
      <c r="AN3">
        <f>GDP!E4+GDP!L4</f>
        <v>0</v>
      </c>
      <c r="AO3">
        <f>GDP!F4+GDP!M4</f>
        <v>0</v>
      </c>
      <c r="AP3">
        <f>GDP!G4+GDP!N4</f>
        <v>0</v>
      </c>
      <c r="AQ3">
        <f>GDP!H4+GDP!O4</f>
        <v>0</v>
      </c>
      <c r="AR3" s="7">
        <f>GDP!I4+GDP!P4</f>
        <v>0</v>
      </c>
      <c r="AS3">
        <f>GDP!AE4</f>
        <v>0</v>
      </c>
      <c r="AT3">
        <f>GDP!AF4</f>
        <v>0</v>
      </c>
      <c r="AU3">
        <f>GDP!AG4</f>
        <v>0</v>
      </c>
      <c r="AV3">
        <f>GDP!AH4</f>
        <v>0</v>
      </c>
      <c r="AW3">
        <f>GDP!AI4</f>
        <v>0</v>
      </c>
      <c r="AX3">
        <f>GDP!AJ4</f>
        <v>0</v>
      </c>
      <c r="AY3" s="7">
        <f>GDP!AK4</f>
        <v>0</v>
      </c>
      <c r="AZ3">
        <f>GDP!AS4</f>
        <v>0</v>
      </c>
      <c r="BA3">
        <f>GDP!AT4</f>
        <v>0</v>
      </c>
      <c r="BB3">
        <f>GDP!AU4</f>
        <v>0</v>
      </c>
      <c r="BC3">
        <f>GDP!AV4</f>
        <v>0</v>
      </c>
      <c r="BD3">
        <f>GDP!AW4</f>
        <v>0</v>
      </c>
      <c r="BE3">
        <f>GDP!AX4</f>
        <v>0</v>
      </c>
      <c r="BF3" s="7">
        <f>GDP!AY4</f>
        <v>0</v>
      </c>
      <c r="BG3">
        <f>GDP!AZ4</f>
        <v>0</v>
      </c>
      <c r="BH3">
        <f>GDP!BA4</f>
        <v>0</v>
      </c>
      <c r="BI3">
        <f>GDP!BB4</f>
        <v>0</v>
      </c>
      <c r="BJ3">
        <f>GDP!BC4</f>
        <v>0</v>
      </c>
      <c r="BK3">
        <f>GDP!BD4</f>
        <v>0</v>
      </c>
      <c r="BL3">
        <f>GDP!BE4</f>
        <v>0</v>
      </c>
      <c r="BM3" s="7">
        <f>GDP!BF4</f>
        <v>0</v>
      </c>
      <c r="BN3">
        <f>GDP!BG4+GDP!BN4+GDP!BU4</f>
        <v>0</v>
      </c>
      <c r="BO3">
        <f>GDP!BH4+GDP!BO4+GDP!BV4</f>
        <v>0</v>
      </c>
      <c r="BP3">
        <f>GDP!BI4+GDP!BP4+GDP!BW4</f>
        <v>0</v>
      </c>
      <c r="BQ3">
        <f>GDP!BJ4+GDP!BQ4+GDP!BX4</f>
        <v>0</v>
      </c>
      <c r="BR3">
        <f>GDP!BK4+GDP!BR4+GDP!BY4</f>
        <v>0</v>
      </c>
      <c r="BS3">
        <f>GDP!BL4+GDP!BS4+GDP!BZ4</f>
        <v>0</v>
      </c>
      <c r="BT3" s="7">
        <f>GDP!BM4+GDP!BT4+GDP!CA4</f>
        <v>0</v>
      </c>
      <c r="BU3">
        <f>GDP!CB4</f>
        <v>0</v>
      </c>
      <c r="BV3">
        <f>GDP!CC4</f>
        <v>0</v>
      </c>
      <c r="BW3">
        <f>GDP!CD4</f>
        <v>0</v>
      </c>
      <c r="BX3">
        <f>GDP!CE4</f>
        <v>0</v>
      </c>
      <c r="BY3">
        <f>GDP!CF4</f>
        <v>0</v>
      </c>
      <c r="BZ3">
        <f>GDP!CG4</f>
        <v>0</v>
      </c>
      <c r="CA3" s="7">
        <f>GDP!CH4</f>
        <v>0</v>
      </c>
      <c r="CB3">
        <f>GDP!CI4</f>
        <v>0</v>
      </c>
      <c r="CC3">
        <f>GDP!CJ4</f>
        <v>0</v>
      </c>
      <c r="CD3">
        <f>GDP!CK4</f>
        <v>0</v>
      </c>
      <c r="CE3">
        <f>GDP!CL4</f>
        <v>0</v>
      </c>
      <c r="CF3">
        <f>GDP!CM4</f>
        <v>0</v>
      </c>
      <c r="CG3">
        <f>GDP!CN4</f>
        <v>0</v>
      </c>
      <c r="CH3" s="7">
        <f>GDP!CO4</f>
        <v>0</v>
      </c>
      <c r="CI3">
        <f>GDP!CP4</f>
        <v>0</v>
      </c>
      <c r="CJ3">
        <f>GDP!CQ4</f>
        <v>0</v>
      </c>
      <c r="CK3">
        <f>GDP!CR4</f>
        <v>0</v>
      </c>
      <c r="CL3">
        <f>GDP!CS4</f>
        <v>0</v>
      </c>
      <c r="CM3">
        <f>GDP!CT4</f>
        <v>0</v>
      </c>
      <c r="CN3">
        <f>GDP!CU4</f>
        <v>0</v>
      </c>
      <c r="CO3">
        <f>GDP!CV4</f>
        <v>0</v>
      </c>
      <c r="CP3">
        <f>GDP!CW4</f>
        <v>0</v>
      </c>
      <c r="CQ3">
        <f>GDP!CX4</f>
        <v>0</v>
      </c>
      <c r="CR3">
        <f>GDP!CY4</f>
        <v>0</v>
      </c>
      <c r="CS3">
        <f>GDP!CZ4</f>
        <v>0</v>
      </c>
      <c r="CT3">
        <f>GDP!DA4</f>
        <v>0</v>
      </c>
      <c r="CU3">
        <f>GDP!DB4</f>
        <v>0</v>
      </c>
      <c r="CV3" s="7">
        <f>GDP!DC4</f>
        <v>0</v>
      </c>
      <c r="CW3">
        <f>GDP!DD4</f>
        <v>0</v>
      </c>
      <c r="CX3">
        <f>GDP!DE4</f>
        <v>0</v>
      </c>
      <c r="CY3">
        <f>GDP!DF4</f>
        <v>0</v>
      </c>
      <c r="CZ3">
        <f>GDP!DG4</f>
        <v>0</v>
      </c>
      <c r="DA3">
        <f>GDP!DH4</f>
        <v>0</v>
      </c>
      <c r="DB3">
        <f>GDP!DI4</f>
        <v>0</v>
      </c>
      <c r="DC3" s="7">
        <f>GDP!DJ4</f>
        <v>0</v>
      </c>
      <c r="DD3">
        <f>GDP!DU4</f>
        <v>0</v>
      </c>
      <c r="DE3">
        <f>GDP!DV4</f>
        <v>0</v>
      </c>
      <c r="DF3">
        <f>GDP!DW4</f>
        <v>0</v>
      </c>
      <c r="DG3">
        <f>GDP!EF4</f>
        <v>0</v>
      </c>
      <c r="DH3">
        <f>GDP!EG4</f>
        <v>0</v>
      </c>
      <c r="DI3">
        <f>GDP!EH4</f>
        <v>0</v>
      </c>
      <c r="DJ3">
        <f>GDP!EI4</f>
        <v>0</v>
      </c>
      <c r="DK3">
        <f>GDP!EJ4</f>
        <v>0</v>
      </c>
      <c r="DL3" s="84">
        <v>22.8866171871353</v>
      </c>
      <c r="DM3" t="s">
        <v>145</v>
      </c>
      <c r="DN3" t="s">
        <v>145</v>
      </c>
      <c r="DO3" t="s">
        <v>145</v>
      </c>
      <c r="DP3" t="s">
        <v>145</v>
      </c>
      <c r="DQ3" t="s">
        <v>145</v>
      </c>
      <c r="DR3" t="s">
        <v>145</v>
      </c>
      <c r="DS3" t="s">
        <v>145</v>
      </c>
      <c r="DT3" t="s">
        <v>145</v>
      </c>
      <c r="DU3" t="s">
        <v>145</v>
      </c>
      <c r="DV3" t="s">
        <v>145</v>
      </c>
      <c r="DW3" t="e">
        <f t="shared" ref="DW3:DW66" si="0">100*(DU3/H3)</f>
        <v>#VALUE!</v>
      </c>
      <c r="DX3" t="e">
        <f t="shared" ref="DX3:DX66" si="1">100*(DV3/H3)</f>
        <v>#VALUE!</v>
      </c>
      <c r="DY3" t="e">
        <f t="shared" ref="DY3:DY66" si="2">DW3-DX3</f>
        <v>#VALUE!</v>
      </c>
      <c r="DZ3" t="s">
        <v>145</v>
      </c>
      <c r="EA3" t="e">
        <f t="shared" ref="EA3:EA66" si="3">100*(DZ3/H3)</f>
        <v>#VALUE!</v>
      </c>
      <c r="EB3" t="s">
        <v>145</v>
      </c>
      <c r="EC3" t="s">
        <v>145</v>
      </c>
      <c r="ED3" t="e">
        <f t="shared" ref="ED3:ED66" si="4">(DP3/DN2)*100</f>
        <v>#VALUE!</v>
      </c>
    </row>
    <row r="4" spans="1:134" x14ac:dyDescent="0.35">
      <c r="A4" t="s">
        <v>144</v>
      </c>
      <c r="B4" s="7">
        <v>1980</v>
      </c>
      <c r="C4">
        <f>MacroData!D4</f>
        <v>143.55200000000002</v>
      </c>
      <c r="D4">
        <f>MacroData!E4</f>
        <v>100.086</v>
      </c>
      <c r="E4">
        <f>MacroData!F4</f>
        <v>100.34699999999999</v>
      </c>
      <c r="F4" t="str">
        <f>MacroData!G4</f>
        <v>NA</v>
      </c>
      <c r="G4" t="str">
        <f>MacroData!H4</f>
        <v>NA</v>
      </c>
      <c r="H4">
        <f>MacroData!I4</f>
        <v>143552000000</v>
      </c>
      <c r="I4">
        <f>MacroData!J4</f>
        <v>545349000000</v>
      </c>
      <c r="J4">
        <f>MacroData!K4</f>
        <v>12.028</v>
      </c>
      <c r="K4">
        <f>MacroData!L4</f>
        <v>11.648</v>
      </c>
      <c r="L4">
        <f>MacroData!M4</f>
        <v>290.51095581054688</v>
      </c>
      <c r="M4">
        <f>MacroData!N4</f>
        <v>141.97080993652344</v>
      </c>
      <c r="N4">
        <f>MacroData!O4</f>
        <v>14695360</v>
      </c>
      <c r="O4">
        <f>MacroData!P4</f>
        <v>-1258182131.2205791</v>
      </c>
      <c r="P4">
        <f>MacroData!Q4</f>
        <v>72445807138.893982</v>
      </c>
      <c r="Q4">
        <f>MacroData!R4</f>
        <v>95837000000</v>
      </c>
      <c r="R4">
        <f>MacroData!S4</f>
        <v>472903192861.10602</v>
      </c>
      <c r="S4">
        <f>MacroData!T4</f>
        <v>84509000000</v>
      </c>
      <c r="T4">
        <f>MacroData!U4</f>
        <v>289544000000</v>
      </c>
      <c r="U4">
        <f>MacroData!V4</f>
        <v>6.1050000000000004</v>
      </c>
      <c r="V4">
        <f>MacroData!W4</f>
        <v>311.38</v>
      </c>
      <c r="W4">
        <f>MacroData!X4</f>
        <v>105.887</v>
      </c>
      <c r="X4">
        <f>MacroData!Y4</f>
        <v>171679417815.34698</v>
      </c>
      <c r="Y4">
        <f>MacroData!Z4</f>
        <v>79622000000</v>
      </c>
      <c r="Z4">
        <f>MacroData!AA4</f>
        <v>43137290691.799797</v>
      </c>
      <c r="AA4">
        <f>MacroData!AB4</f>
        <v>6133290691.7997704</v>
      </c>
      <c r="AB4">
        <f>MacroData!AC4</f>
        <v>9258000000</v>
      </c>
      <c r="AC4">
        <f>MacroData!AD4</f>
        <v>97377000000</v>
      </c>
      <c r="AD4">
        <f>MacroData!AE4</f>
        <v>11328000000</v>
      </c>
      <c r="AE4">
        <f>MacroData!AH4</f>
        <v>0</v>
      </c>
      <c r="AF4">
        <f>MacroData!AI4</f>
        <v>0</v>
      </c>
      <c r="AG4">
        <f>MacroData!AJ4</f>
        <v>0</v>
      </c>
      <c r="AH4">
        <f>MacroData!AK4</f>
        <v>0</v>
      </c>
      <c r="AI4">
        <f>MacroData!AL4</f>
        <v>0</v>
      </c>
      <c r="AJ4" t="str">
        <f>MacroData!AM4</f>
        <v>NA</v>
      </c>
      <c r="AK4">
        <f>MacroData!AN4</f>
        <v>4.1011904761904763</v>
      </c>
      <c r="AL4" s="31">
        <f>GDP!C5+GDP!J5</f>
        <v>0</v>
      </c>
      <c r="AM4">
        <f>GDP!D5+GDP!K5</f>
        <v>0</v>
      </c>
      <c r="AN4">
        <f>GDP!E5+GDP!L5</f>
        <v>0</v>
      </c>
      <c r="AO4">
        <f>GDP!F5+GDP!M5</f>
        <v>0</v>
      </c>
      <c r="AP4">
        <f>GDP!G5+GDP!N5</f>
        <v>0</v>
      </c>
      <c r="AQ4">
        <f>GDP!H5+GDP!O5</f>
        <v>0</v>
      </c>
      <c r="AR4" s="7">
        <f>GDP!I5+GDP!P5</f>
        <v>0</v>
      </c>
      <c r="AS4">
        <f>GDP!AE5</f>
        <v>0</v>
      </c>
      <c r="AT4">
        <f>GDP!AF5</f>
        <v>0</v>
      </c>
      <c r="AU4">
        <f>GDP!AG5</f>
        <v>0</v>
      </c>
      <c r="AV4">
        <f>GDP!AH5</f>
        <v>0</v>
      </c>
      <c r="AW4">
        <f>GDP!AI5</f>
        <v>0</v>
      </c>
      <c r="AX4">
        <f>GDP!AJ5</f>
        <v>0</v>
      </c>
      <c r="AY4" s="7">
        <f>GDP!AK5</f>
        <v>0</v>
      </c>
      <c r="AZ4">
        <f>GDP!AS5</f>
        <v>0</v>
      </c>
      <c r="BA4">
        <f>GDP!AT5</f>
        <v>0</v>
      </c>
      <c r="BB4">
        <f>GDP!AU5</f>
        <v>0</v>
      </c>
      <c r="BC4">
        <f>GDP!AV5</f>
        <v>0</v>
      </c>
      <c r="BD4">
        <f>GDP!AW5</f>
        <v>0</v>
      </c>
      <c r="BE4">
        <f>GDP!AX5</f>
        <v>0</v>
      </c>
      <c r="BF4" s="7">
        <f>GDP!AY5</f>
        <v>0</v>
      </c>
      <c r="BG4">
        <f>GDP!AZ5</f>
        <v>0</v>
      </c>
      <c r="BH4">
        <f>GDP!BA5</f>
        <v>0</v>
      </c>
      <c r="BI4">
        <f>GDP!BB5</f>
        <v>0</v>
      </c>
      <c r="BJ4">
        <f>GDP!BC5</f>
        <v>0</v>
      </c>
      <c r="BK4">
        <f>GDP!BD5</f>
        <v>0</v>
      </c>
      <c r="BL4">
        <f>GDP!BE5</f>
        <v>0</v>
      </c>
      <c r="BM4" s="7">
        <f>GDP!BF5</f>
        <v>0</v>
      </c>
      <c r="BN4">
        <f>GDP!BG5+GDP!BN5+GDP!BU5</f>
        <v>0</v>
      </c>
      <c r="BO4">
        <f>GDP!BH5+GDP!BO5+GDP!BV5</f>
        <v>0</v>
      </c>
      <c r="BP4">
        <f>GDP!BI5+GDP!BP5+GDP!BW5</f>
        <v>0</v>
      </c>
      <c r="BQ4">
        <f>GDP!BJ5+GDP!BQ5+GDP!BX5</f>
        <v>0</v>
      </c>
      <c r="BR4">
        <f>GDP!BK5+GDP!BR5+GDP!BY5</f>
        <v>0</v>
      </c>
      <c r="BS4">
        <f>GDP!BL5+GDP!BS5+GDP!BZ5</f>
        <v>0</v>
      </c>
      <c r="BT4" s="7">
        <f>GDP!BM5+GDP!BT5+GDP!CA5</f>
        <v>0</v>
      </c>
      <c r="BU4">
        <f>GDP!CB5</f>
        <v>0</v>
      </c>
      <c r="BV4">
        <f>GDP!CC5</f>
        <v>0</v>
      </c>
      <c r="BW4">
        <f>GDP!CD5</f>
        <v>0</v>
      </c>
      <c r="BX4">
        <f>GDP!CE5</f>
        <v>0</v>
      </c>
      <c r="BY4">
        <f>GDP!CF5</f>
        <v>0</v>
      </c>
      <c r="BZ4">
        <f>GDP!CG5</f>
        <v>0</v>
      </c>
      <c r="CA4" s="7">
        <f>GDP!CH5</f>
        <v>0</v>
      </c>
      <c r="CB4">
        <f>GDP!CI5</f>
        <v>0</v>
      </c>
      <c r="CC4">
        <f>GDP!CJ5</f>
        <v>0</v>
      </c>
      <c r="CD4">
        <f>GDP!CK5</f>
        <v>0</v>
      </c>
      <c r="CE4">
        <f>GDP!CL5</f>
        <v>0</v>
      </c>
      <c r="CF4">
        <f>GDP!CM5</f>
        <v>0</v>
      </c>
      <c r="CG4">
        <f>GDP!CN5</f>
        <v>0</v>
      </c>
      <c r="CH4" s="7">
        <f>GDP!CO5</f>
        <v>0</v>
      </c>
      <c r="CI4">
        <f>GDP!CP5</f>
        <v>0</v>
      </c>
      <c r="CJ4">
        <f>GDP!CQ5</f>
        <v>0</v>
      </c>
      <c r="CK4">
        <f>GDP!CR5</f>
        <v>0</v>
      </c>
      <c r="CL4">
        <f>GDP!CS5</f>
        <v>0</v>
      </c>
      <c r="CM4">
        <f>GDP!CT5</f>
        <v>0</v>
      </c>
      <c r="CN4">
        <f>GDP!CU5</f>
        <v>0</v>
      </c>
      <c r="CO4">
        <f>GDP!CV5</f>
        <v>0</v>
      </c>
      <c r="CP4">
        <f>GDP!CW5</f>
        <v>0</v>
      </c>
      <c r="CQ4">
        <f>GDP!CX5</f>
        <v>0</v>
      </c>
      <c r="CR4">
        <f>GDP!CY5</f>
        <v>0</v>
      </c>
      <c r="CS4">
        <f>GDP!CZ5</f>
        <v>0</v>
      </c>
      <c r="CT4">
        <f>GDP!DA5</f>
        <v>0</v>
      </c>
      <c r="CU4">
        <f>GDP!DB5</f>
        <v>0</v>
      </c>
      <c r="CV4" s="7">
        <f>GDP!DC5</f>
        <v>0</v>
      </c>
      <c r="CW4">
        <f>GDP!DD5</f>
        <v>0</v>
      </c>
      <c r="CX4">
        <f>GDP!DE5</f>
        <v>0</v>
      </c>
      <c r="CY4">
        <f>GDP!DF5</f>
        <v>0</v>
      </c>
      <c r="CZ4">
        <f>GDP!DG5</f>
        <v>0</v>
      </c>
      <c r="DA4">
        <f>GDP!DH5</f>
        <v>0</v>
      </c>
      <c r="DB4">
        <f>GDP!DI5</f>
        <v>0</v>
      </c>
      <c r="DC4" s="7">
        <f>GDP!DJ5</f>
        <v>0</v>
      </c>
      <c r="DD4">
        <f>GDP!DU5</f>
        <v>0</v>
      </c>
      <c r="DE4">
        <f>GDP!DV5</f>
        <v>0</v>
      </c>
      <c r="DF4">
        <f>GDP!DW5</f>
        <v>0</v>
      </c>
      <c r="DG4">
        <f>GDP!EF5</f>
        <v>0</v>
      </c>
      <c r="DH4">
        <f>GDP!EG5</f>
        <v>0</v>
      </c>
      <c r="DI4">
        <f>GDP!EH5</f>
        <v>0</v>
      </c>
      <c r="DJ4">
        <f>GDP!EI5</f>
        <v>0</v>
      </c>
      <c r="DK4">
        <f>GDP!EJ5</f>
        <v>0</v>
      </c>
      <c r="DL4" s="84">
        <v>21.348810278750399</v>
      </c>
      <c r="DM4" t="s">
        <v>145</v>
      </c>
      <c r="DN4" t="s">
        <v>145</v>
      </c>
      <c r="DO4" t="s">
        <v>145</v>
      </c>
      <c r="DP4" t="s">
        <v>145</v>
      </c>
      <c r="DQ4" t="s">
        <v>145</v>
      </c>
      <c r="DR4" t="s">
        <v>145</v>
      </c>
      <c r="DS4" t="s">
        <v>145</v>
      </c>
      <c r="DT4" t="s">
        <v>145</v>
      </c>
      <c r="DU4" t="s">
        <v>145</v>
      </c>
      <c r="DV4" t="s">
        <v>145</v>
      </c>
      <c r="DW4" t="e">
        <f t="shared" si="0"/>
        <v>#VALUE!</v>
      </c>
      <c r="DX4" t="e">
        <f t="shared" si="1"/>
        <v>#VALUE!</v>
      </c>
      <c r="DY4" t="e">
        <f t="shared" si="2"/>
        <v>#VALUE!</v>
      </c>
      <c r="DZ4" t="s">
        <v>145</v>
      </c>
      <c r="EA4" t="e">
        <f t="shared" si="3"/>
        <v>#VALUE!</v>
      </c>
      <c r="EB4" t="s">
        <v>145</v>
      </c>
      <c r="EC4" t="s">
        <v>145</v>
      </c>
      <c r="ED4" t="e">
        <f t="shared" si="4"/>
        <v>#VALUE!</v>
      </c>
    </row>
    <row r="5" spans="1:134" x14ac:dyDescent="0.35">
      <c r="A5" t="s">
        <v>144</v>
      </c>
      <c r="B5" s="7">
        <v>1981</v>
      </c>
      <c r="C5">
        <f>MacroData!D5</f>
        <v>164.36500000000001</v>
      </c>
      <c r="D5">
        <f>MacroData!E5</f>
        <v>99.989000000000004</v>
      </c>
      <c r="E5">
        <f>MacroData!F5</f>
        <v>100.44</v>
      </c>
      <c r="F5" t="str">
        <f>MacroData!G5</f>
        <v>NA</v>
      </c>
      <c r="G5" t="str">
        <f>MacroData!H5</f>
        <v>NA</v>
      </c>
      <c r="H5">
        <f>MacroData!I5</f>
        <v>164365000000</v>
      </c>
      <c r="I5">
        <f>MacroData!J5</f>
        <v>568139000000</v>
      </c>
      <c r="J5">
        <f>MacroData!K5</f>
        <v>15.038</v>
      </c>
      <c r="K5">
        <f>MacroData!L5</f>
        <v>13.958</v>
      </c>
      <c r="L5">
        <f>MacroData!M5</f>
        <v>303.23333740234375</v>
      </c>
      <c r="M5">
        <f>MacroData!N5</f>
        <v>156.63333129882813</v>
      </c>
      <c r="N5">
        <f>MacroData!O5</f>
        <v>14923260</v>
      </c>
      <c r="O5">
        <f>MacroData!P5</f>
        <v>-5257268214.8675995</v>
      </c>
      <c r="P5">
        <f>MacroData!Q5</f>
        <v>65425553462.440979</v>
      </c>
      <c r="Q5">
        <f>MacroData!R5</f>
        <v>106517000000</v>
      </c>
      <c r="R5">
        <f>MacroData!S5</f>
        <v>502713446537.55902</v>
      </c>
      <c r="S5">
        <f>MacroData!T5</f>
        <v>95609000000</v>
      </c>
      <c r="T5">
        <f>MacroData!U5</f>
        <v>303037000000</v>
      </c>
      <c r="U5">
        <f>MacroData!V5</f>
        <v>5.7839999999999998</v>
      </c>
      <c r="V5">
        <f>MacroData!W5</f>
        <v>233.19</v>
      </c>
      <c r="W5">
        <f>MacroData!X5</f>
        <v>115.325</v>
      </c>
      <c r="X5">
        <f>MacroData!Y5</f>
        <v>177430710685.62399</v>
      </c>
      <c r="Y5">
        <f>MacroData!Z5</f>
        <v>91068000000</v>
      </c>
      <c r="Z5">
        <f>MacroData!AA5</f>
        <v>48786643751.517502</v>
      </c>
      <c r="AA5">
        <f>MacroData!AB5</f>
        <v>7208643751.5174799</v>
      </c>
      <c r="AB5">
        <f>MacroData!AC5</f>
        <v>10260000000</v>
      </c>
      <c r="AC5">
        <f>MacroData!AD5</f>
        <v>101202000000</v>
      </c>
      <c r="AD5">
        <f>MacroData!AE5</f>
        <v>10908000000</v>
      </c>
      <c r="AE5">
        <f>MacroData!AH5</f>
        <v>0</v>
      </c>
      <c r="AF5">
        <f>MacroData!AI5</f>
        <v>0</v>
      </c>
      <c r="AG5">
        <f>MacroData!AJ5</f>
        <v>1</v>
      </c>
      <c r="AH5">
        <f>MacroData!AK5</f>
        <v>0</v>
      </c>
      <c r="AI5">
        <f>MacroData!AL5</f>
        <v>0</v>
      </c>
      <c r="AJ5" t="str">
        <f>MacroData!AM5</f>
        <v>NA</v>
      </c>
      <c r="AK5">
        <f>MacroData!AN5</f>
        <v>4.1011904761904763</v>
      </c>
      <c r="AL5" s="31">
        <f>GDP!C6+GDP!J6</f>
        <v>0</v>
      </c>
      <c r="AM5">
        <f>GDP!D6+GDP!K6</f>
        <v>0</v>
      </c>
      <c r="AN5">
        <f>GDP!E6+GDP!L6</f>
        <v>0</v>
      </c>
      <c r="AO5">
        <f>GDP!F6+GDP!M6</f>
        <v>0</v>
      </c>
      <c r="AP5">
        <f>GDP!G6+GDP!N6</f>
        <v>0</v>
      </c>
      <c r="AQ5">
        <f>GDP!H6+GDP!O6</f>
        <v>0</v>
      </c>
      <c r="AR5" s="7">
        <f>GDP!I6+GDP!P6</f>
        <v>0</v>
      </c>
      <c r="AS5">
        <f>GDP!AE6</f>
        <v>0</v>
      </c>
      <c r="AT5">
        <f>GDP!AF6</f>
        <v>0</v>
      </c>
      <c r="AU5">
        <f>GDP!AG6</f>
        <v>0</v>
      </c>
      <c r="AV5">
        <f>GDP!AH6</f>
        <v>0</v>
      </c>
      <c r="AW5">
        <f>GDP!AI6</f>
        <v>0</v>
      </c>
      <c r="AX5">
        <f>GDP!AJ6</f>
        <v>0</v>
      </c>
      <c r="AY5" s="7">
        <f>GDP!AK6</f>
        <v>0</v>
      </c>
      <c r="AZ5">
        <f>GDP!AS6</f>
        <v>0</v>
      </c>
      <c r="BA5">
        <f>GDP!AT6</f>
        <v>0</v>
      </c>
      <c r="BB5">
        <f>GDP!AU6</f>
        <v>0</v>
      </c>
      <c r="BC5">
        <f>GDP!AV6</f>
        <v>0</v>
      </c>
      <c r="BD5">
        <f>GDP!AW6</f>
        <v>0</v>
      </c>
      <c r="BE5">
        <f>GDP!AX6</f>
        <v>0</v>
      </c>
      <c r="BF5" s="7">
        <f>GDP!AY6</f>
        <v>0</v>
      </c>
      <c r="BG5">
        <f>GDP!AZ6</f>
        <v>0</v>
      </c>
      <c r="BH5">
        <f>GDP!BA6</f>
        <v>0</v>
      </c>
      <c r="BI5">
        <f>GDP!BB6</f>
        <v>0</v>
      </c>
      <c r="BJ5">
        <f>GDP!BC6</f>
        <v>0</v>
      </c>
      <c r="BK5">
        <f>GDP!BD6</f>
        <v>0</v>
      </c>
      <c r="BL5">
        <f>GDP!BE6</f>
        <v>0</v>
      </c>
      <c r="BM5" s="7">
        <f>GDP!BF6</f>
        <v>0</v>
      </c>
      <c r="BN5">
        <f>GDP!BG6+GDP!BN6+GDP!BU6</f>
        <v>0</v>
      </c>
      <c r="BO5">
        <f>GDP!BH6+GDP!BO6+GDP!BV6</f>
        <v>0</v>
      </c>
      <c r="BP5">
        <f>GDP!BI6+GDP!BP6+GDP!BW6</f>
        <v>0</v>
      </c>
      <c r="BQ5">
        <f>GDP!BJ6+GDP!BQ6+GDP!BX6</f>
        <v>0</v>
      </c>
      <c r="BR5">
        <f>GDP!BK6+GDP!BR6+GDP!BY6</f>
        <v>0</v>
      </c>
      <c r="BS5">
        <f>GDP!BL6+GDP!BS6+GDP!BZ6</f>
        <v>0</v>
      </c>
      <c r="BT5" s="7">
        <f>GDP!BM6+GDP!BT6+GDP!CA6</f>
        <v>0</v>
      </c>
      <c r="BU5">
        <f>GDP!CB6</f>
        <v>0</v>
      </c>
      <c r="BV5">
        <f>GDP!CC6</f>
        <v>0</v>
      </c>
      <c r="BW5">
        <f>GDP!CD6</f>
        <v>0</v>
      </c>
      <c r="BX5">
        <f>GDP!CE6</f>
        <v>0</v>
      </c>
      <c r="BY5">
        <f>GDP!CF6</f>
        <v>0</v>
      </c>
      <c r="BZ5">
        <f>GDP!CG6</f>
        <v>0</v>
      </c>
      <c r="CA5" s="7">
        <f>GDP!CH6</f>
        <v>0</v>
      </c>
      <c r="CB5">
        <f>GDP!CI6</f>
        <v>0</v>
      </c>
      <c r="CC5">
        <f>GDP!CJ6</f>
        <v>0</v>
      </c>
      <c r="CD5">
        <f>GDP!CK6</f>
        <v>0</v>
      </c>
      <c r="CE5">
        <f>GDP!CL6</f>
        <v>0</v>
      </c>
      <c r="CF5">
        <f>GDP!CM6</f>
        <v>0</v>
      </c>
      <c r="CG5">
        <f>GDP!CN6</f>
        <v>0</v>
      </c>
      <c r="CH5" s="7">
        <f>GDP!CO6</f>
        <v>0</v>
      </c>
      <c r="CI5">
        <f>GDP!CP6</f>
        <v>0</v>
      </c>
      <c r="CJ5">
        <f>GDP!CQ6</f>
        <v>0</v>
      </c>
      <c r="CK5">
        <f>GDP!CR6</f>
        <v>0</v>
      </c>
      <c r="CL5">
        <f>GDP!CS6</f>
        <v>0</v>
      </c>
      <c r="CM5">
        <f>GDP!CT6</f>
        <v>0</v>
      </c>
      <c r="CN5">
        <f>GDP!CU6</f>
        <v>0</v>
      </c>
      <c r="CO5">
        <f>GDP!CV6</f>
        <v>0</v>
      </c>
      <c r="CP5">
        <f>GDP!CW6</f>
        <v>0</v>
      </c>
      <c r="CQ5">
        <f>GDP!CX6</f>
        <v>0</v>
      </c>
      <c r="CR5">
        <f>GDP!CY6</f>
        <v>0</v>
      </c>
      <c r="CS5">
        <f>GDP!CZ6</f>
        <v>0</v>
      </c>
      <c r="CT5">
        <f>GDP!DA6</f>
        <v>0</v>
      </c>
      <c r="CU5">
        <f>GDP!DB6</f>
        <v>0</v>
      </c>
      <c r="CV5" s="7">
        <f>GDP!DC6</f>
        <v>0</v>
      </c>
      <c r="CW5">
        <f>GDP!DD6</f>
        <v>0</v>
      </c>
      <c r="CX5">
        <f>GDP!DE6</f>
        <v>0</v>
      </c>
      <c r="CY5">
        <f>GDP!DF6</f>
        <v>0</v>
      </c>
      <c r="CZ5">
        <f>GDP!DG6</f>
        <v>0</v>
      </c>
      <c r="DA5">
        <f>GDP!DH6</f>
        <v>0</v>
      </c>
      <c r="DB5">
        <f>GDP!DI6</f>
        <v>0</v>
      </c>
      <c r="DC5" s="7">
        <f>GDP!DJ6</f>
        <v>0</v>
      </c>
      <c r="DD5">
        <f>GDP!DU6</f>
        <v>0</v>
      </c>
      <c r="DE5">
        <f>GDP!DV6</f>
        <v>0</v>
      </c>
      <c r="DF5">
        <f>GDP!DW6</f>
        <v>0</v>
      </c>
      <c r="DG5">
        <f>GDP!EF6</f>
        <v>0</v>
      </c>
      <c r="DH5">
        <f>GDP!EG6</f>
        <v>0</v>
      </c>
      <c r="DI5">
        <f>GDP!EH6</f>
        <v>0</v>
      </c>
      <c r="DJ5">
        <f>GDP!EI6</f>
        <v>0</v>
      </c>
      <c r="DK5">
        <f>GDP!EJ6</f>
        <v>0</v>
      </c>
      <c r="DL5" s="84">
        <v>18.944650734519701</v>
      </c>
      <c r="DM5" t="s">
        <v>145</v>
      </c>
      <c r="DN5" t="s">
        <v>145</v>
      </c>
      <c r="DO5" t="s">
        <v>145</v>
      </c>
      <c r="DP5" t="s">
        <v>145</v>
      </c>
      <c r="DQ5" t="s">
        <v>145</v>
      </c>
      <c r="DR5" t="s">
        <v>145</v>
      </c>
      <c r="DS5" t="s">
        <v>145</v>
      </c>
      <c r="DT5" t="s">
        <v>145</v>
      </c>
      <c r="DU5" t="s">
        <v>145</v>
      </c>
      <c r="DV5" t="s">
        <v>145</v>
      </c>
      <c r="DW5" t="e">
        <f t="shared" si="0"/>
        <v>#VALUE!</v>
      </c>
      <c r="DX5" t="e">
        <f t="shared" si="1"/>
        <v>#VALUE!</v>
      </c>
      <c r="DY5" t="e">
        <f t="shared" si="2"/>
        <v>#VALUE!</v>
      </c>
      <c r="DZ5" t="s">
        <v>145</v>
      </c>
      <c r="EA5" t="e">
        <f t="shared" si="3"/>
        <v>#VALUE!</v>
      </c>
      <c r="EB5" t="s">
        <v>145</v>
      </c>
      <c r="EC5" t="s">
        <v>145</v>
      </c>
      <c r="ED5" t="e">
        <f t="shared" si="4"/>
        <v>#VALUE!</v>
      </c>
    </row>
    <row r="6" spans="1:134" x14ac:dyDescent="0.35">
      <c r="A6" t="s">
        <v>144</v>
      </c>
      <c r="B6" s="7">
        <v>1982</v>
      </c>
      <c r="C6">
        <f>MacroData!D6</f>
        <v>183.46200000000002</v>
      </c>
      <c r="D6">
        <f>MacroData!E6</f>
        <v>98.531999999999996</v>
      </c>
      <c r="E6">
        <f>MacroData!F6</f>
        <v>97.367000000000004</v>
      </c>
      <c r="F6" t="str">
        <f>MacroData!G6</f>
        <v>NA</v>
      </c>
      <c r="G6" t="str">
        <f>MacroData!H6</f>
        <v>NA</v>
      </c>
      <c r="H6">
        <f>MacroData!I6</f>
        <v>183462000000</v>
      </c>
      <c r="I6">
        <f>MacroData!J6</f>
        <v>566138000000</v>
      </c>
      <c r="J6">
        <f>MacroData!K6</f>
        <v>16.834</v>
      </c>
      <c r="K6">
        <f>MacroData!L6</f>
        <v>15.375</v>
      </c>
      <c r="L6">
        <f>MacroData!M6</f>
        <v>312.84429931640625</v>
      </c>
      <c r="M6">
        <f>MacroData!N6</f>
        <v>153.23353576660156</v>
      </c>
      <c r="N6">
        <f>MacroData!O6</f>
        <v>15184250</v>
      </c>
      <c r="O6">
        <f>MacroData!P6</f>
        <v>-5226847891.0330286</v>
      </c>
      <c r="P6">
        <f>MacroData!Q6</f>
        <v>54061421833.71698</v>
      </c>
      <c r="Q6">
        <f>MacroData!R6</f>
        <v>104701000000</v>
      </c>
      <c r="R6">
        <f>MacroData!S6</f>
        <v>512076578166.28302</v>
      </c>
      <c r="S6">
        <f>MacroData!T6</f>
        <v>93880000000</v>
      </c>
      <c r="T6">
        <f>MacroData!U6</f>
        <v>316212000000</v>
      </c>
      <c r="U6">
        <f>MacroData!V6</f>
        <v>7.1630000000000003</v>
      </c>
      <c r="V6">
        <f>MacroData!W6</f>
        <v>205.11</v>
      </c>
      <c r="W6">
        <f>MacroData!X6</f>
        <v>111.34099999999999</v>
      </c>
      <c r="X6">
        <f>MacroData!Y6</f>
        <v>187324041006.32999</v>
      </c>
      <c r="Y6">
        <f>MacroData!Z6</f>
        <v>104918000000</v>
      </c>
      <c r="Z6">
        <f>MacroData!AA6</f>
        <v>56714846799.095398</v>
      </c>
      <c r="AA6">
        <f>MacroData!AB6</f>
        <v>8962846799.0953503</v>
      </c>
      <c r="AB6">
        <f>MacroData!AC6</f>
        <v>12230000000</v>
      </c>
      <c r="AC6">
        <f>MacroData!AD6</f>
        <v>101033000000</v>
      </c>
      <c r="AD6">
        <f>MacroData!AE6</f>
        <v>10821000000</v>
      </c>
      <c r="AE6">
        <f>MacroData!AH6</f>
        <v>1</v>
      </c>
      <c r="AF6">
        <f>MacroData!AI6</f>
        <v>0</v>
      </c>
      <c r="AG6">
        <f>MacroData!AJ6</f>
        <v>1</v>
      </c>
      <c r="AH6">
        <f>MacroData!AK6</f>
        <v>0</v>
      </c>
      <c r="AI6">
        <f>MacroData!AL6</f>
        <v>1</v>
      </c>
      <c r="AJ6" t="str">
        <f>MacroData!AM6</f>
        <v>NA</v>
      </c>
      <c r="AK6">
        <f>MacroData!AN6</f>
        <v>4.1011904761904763</v>
      </c>
      <c r="AL6" s="31">
        <f>GDP!C7+GDP!J7</f>
        <v>0</v>
      </c>
      <c r="AM6">
        <f>GDP!D7+GDP!K7</f>
        <v>0</v>
      </c>
      <c r="AN6">
        <f>GDP!E7+GDP!L7</f>
        <v>0</v>
      </c>
      <c r="AO6">
        <f>GDP!F7+GDP!M7</f>
        <v>0</v>
      </c>
      <c r="AP6">
        <f>GDP!G7+GDP!N7</f>
        <v>0</v>
      </c>
      <c r="AQ6">
        <f>GDP!H7+GDP!O7</f>
        <v>0</v>
      </c>
      <c r="AR6" s="7">
        <f>GDP!I7+GDP!P7</f>
        <v>0</v>
      </c>
      <c r="AS6">
        <f>GDP!AE7</f>
        <v>0</v>
      </c>
      <c r="AT6">
        <f>GDP!AF7</f>
        <v>0</v>
      </c>
      <c r="AU6">
        <f>GDP!AG7</f>
        <v>0</v>
      </c>
      <c r="AV6">
        <f>GDP!AH7</f>
        <v>0</v>
      </c>
      <c r="AW6">
        <f>GDP!AI7</f>
        <v>0</v>
      </c>
      <c r="AX6">
        <f>GDP!AJ7</f>
        <v>0</v>
      </c>
      <c r="AY6" s="7">
        <f>GDP!AK7</f>
        <v>0</v>
      </c>
      <c r="AZ6">
        <f>GDP!AS7</f>
        <v>0</v>
      </c>
      <c r="BA6">
        <f>GDP!AT7</f>
        <v>0</v>
      </c>
      <c r="BB6">
        <f>GDP!AU7</f>
        <v>0</v>
      </c>
      <c r="BC6">
        <f>GDP!AV7</f>
        <v>0</v>
      </c>
      <c r="BD6">
        <f>GDP!AW7</f>
        <v>0</v>
      </c>
      <c r="BE6">
        <f>GDP!AX7</f>
        <v>0</v>
      </c>
      <c r="BF6" s="7">
        <f>GDP!AY7</f>
        <v>0</v>
      </c>
      <c r="BG6">
        <f>GDP!AZ7</f>
        <v>0</v>
      </c>
      <c r="BH6">
        <f>GDP!BA7</f>
        <v>0</v>
      </c>
      <c r="BI6">
        <f>GDP!BB7</f>
        <v>0</v>
      </c>
      <c r="BJ6">
        <f>GDP!BC7</f>
        <v>0</v>
      </c>
      <c r="BK6">
        <f>GDP!BD7</f>
        <v>0</v>
      </c>
      <c r="BL6">
        <f>GDP!BE7</f>
        <v>0</v>
      </c>
      <c r="BM6" s="7">
        <f>GDP!BF7</f>
        <v>0</v>
      </c>
      <c r="BN6">
        <f>GDP!BG7+GDP!BN7+GDP!BU7</f>
        <v>0</v>
      </c>
      <c r="BO6">
        <f>GDP!BH7+GDP!BO7+GDP!BV7</f>
        <v>0</v>
      </c>
      <c r="BP6">
        <f>GDP!BI7+GDP!BP7+GDP!BW7</f>
        <v>0</v>
      </c>
      <c r="BQ6">
        <f>GDP!BJ7+GDP!BQ7+GDP!BX7</f>
        <v>0</v>
      </c>
      <c r="BR6">
        <f>GDP!BK7+GDP!BR7+GDP!BY7</f>
        <v>0</v>
      </c>
      <c r="BS6">
        <f>GDP!BL7+GDP!BS7+GDP!BZ7</f>
        <v>0</v>
      </c>
      <c r="BT6" s="7">
        <f>GDP!BM7+GDP!BT7+GDP!CA7</f>
        <v>0</v>
      </c>
      <c r="BU6">
        <f>GDP!CB7</f>
        <v>0</v>
      </c>
      <c r="BV6">
        <f>GDP!CC7</f>
        <v>0</v>
      </c>
      <c r="BW6">
        <f>GDP!CD7</f>
        <v>0</v>
      </c>
      <c r="BX6">
        <f>GDP!CE7</f>
        <v>0</v>
      </c>
      <c r="BY6">
        <f>GDP!CF7</f>
        <v>0</v>
      </c>
      <c r="BZ6">
        <f>GDP!CG7</f>
        <v>0</v>
      </c>
      <c r="CA6" s="7">
        <f>GDP!CH7</f>
        <v>0</v>
      </c>
      <c r="CB6">
        <f>GDP!CI7</f>
        <v>0</v>
      </c>
      <c r="CC6">
        <f>GDP!CJ7</f>
        <v>0</v>
      </c>
      <c r="CD6">
        <f>GDP!CK7</f>
        <v>0</v>
      </c>
      <c r="CE6">
        <f>GDP!CL7</f>
        <v>0</v>
      </c>
      <c r="CF6">
        <f>GDP!CM7</f>
        <v>0</v>
      </c>
      <c r="CG6">
        <f>GDP!CN7</f>
        <v>0</v>
      </c>
      <c r="CH6" s="7">
        <f>GDP!CO7</f>
        <v>0</v>
      </c>
      <c r="CI6">
        <f>GDP!CP7</f>
        <v>0</v>
      </c>
      <c r="CJ6">
        <f>GDP!CQ7</f>
        <v>0</v>
      </c>
      <c r="CK6">
        <f>GDP!CR7</f>
        <v>0</v>
      </c>
      <c r="CL6">
        <f>GDP!CS7</f>
        <v>0</v>
      </c>
      <c r="CM6">
        <f>GDP!CT7</f>
        <v>0</v>
      </c>
      <c r="CN6">
        <f>GDP!CU7</f>
        <v>0</v>
      </c>
      <c r="CO6">
        <f>GDP!CV7</f>
        <v>0</v>
      </c>
      <c r="CP6">
        <f>GDP!CW7</f>
        <v>0</v>
      </c>
      <c r="CQ6">
        <f>GDP!CX7</f>
        <v>0</v>
      </c>
      <c r="CR6">
        <f>GDP!CY7</f>
        <v>0</v>
      </c>
      <c r="CS6">
        <f>GDP!CZ7</f>
        <v>0</v>
      </c>
      <c r="CT6">
        <f>GDP!DA7</f>
        <v>0</v>
      </c>
      <c r="CU6">
        <f>GDP!DB7</f>
        <v>0</v>
      </c>
      <c r="CV6" s="7">
        <f>GDP!DC7</f>
        <v>0</v>
      </c>
      <c r="CW6">
        <f>GDP!DD7</f>
        <v>0</v>
      </c>
      <c r="CX6">
        <f>GDP!DE7</f>
        <v>0</v>
      </c>
      <c r="CY6">
        <f>GDP!DF7</f>
        <v>0</v>
      </c>
      <c r="CZ6">
        <f>GDP!DG7</f>
        <v>0</v>
      </c>
      <c r="DA6">
        <f>GDP!DH7</f>
        <v>0</v>
      </c>
      <c r="DB6">
        <f>GDP!DI7</f>
        <v>0</v>
      </c>
      <c r="DC6" s="7">
        <f>GDP!DJ7</f>
        <v>0</v>
      </c>
      <c r="DD6">
        <f>GDP!DU7</f>
        <v>0</v>
      </c>
      <c r="DE6">
        <f>GDP!DV7</f>
        <v>0</v>
      </c>
      <c r="DF6">
        <f>GDP!DW7</f>
        <v>0</v>
      </c>
      <c r="DG6">
        <f>GDP!EF7</f>
        <v>0</v>
      </c>
      <c r="DH6">
        <f>GDP!EG7</f>
        <v>0</v>
      </c>
      <c r="DI6">
        <f>GDP!EH7</f>
        <v>0</v>
      </c>
      <c r="DJ6">
        <f>GDP!EI7</f>
        <v>0</v>
      </c>
      <c r="DK6">
        <f>GDP!EJ7</f>
        <v>0</v>
      </c>
      <c r="DL6" s="84">
        <v>17.387339750507198</v>
      </c>
      <c r="DM6" t="s">
        <v>145</v>
      </c>
      <c r="DN6" t="s">
        <v>145</v>
      </c>
      <c r="DO6" t="s">
        <v>145</v>
      </c>
      <c r="DP6" t="s">
        <v>145</v>
      </c>
      <c r="DQ6" t="s">
        <v>145</v>
      </c>
      <c r="DR6" t="s">
        <v>145</v>
      </c>
      <c r="DS6" t="s">
        <v>145</v>
      </c>
      <c r="DT6" t="s">
        <v>145</v>
      </c>
      <c r="DU6" t="s">
        <v>145</v>
      </c>
      <c r="DV6" t="s">
        <v>145</v>
      </c>
      <c r="DW6" t="e">
        <f t="shared" si="0"/>
        <v>#VALUE!</v>
      </c>
      <c r="DX6" t="e">
        <f t="shared" si="1"/>
        <v>#VALUE!</v>
      </c>
      <c r="DY6" t="e">
        <f t="shared" si="2"/>
        <v>#VALUE!</v>
      </c>
      <c r="DZ6" t="s">
        <v>145</v>
      </c>
      <c r="EA6" t="e">
        <f t="shared" si="3"/>
        <v>#VALUE!</v>
      </c>
      <c r="EB6" t="s">
        <v>145</v>
      </c>
      <c r="EC6" t="s">
        <v>145</v>
      </c>
      <c r="ED6" t="e">
        <f t="shared" si="4"/>
        <v>#VALUE!</v>
      </c>
    </row>
    <row r="7" spans="1:134" x14ac:dyDescent="0.35">
      <c r="A7" t="s">
        <v>144</v>
      </c>
      <c r="B7" s="7">
        <v>1983</v>
      </c>
      <c r="C7">
        <f>MacroData!D7</f>
        <v>198.726</v>
      </c>
      <c r="D7">
        <f>MacroData!E7</f>
        <v>99.911000000000001</v>
      </c>
      <c r="E7">
        <f>MacroData!F7</f>
        <v>99.706999999999994</v>
      </c>
      <c r="F7" t="str">
        <f>MacroData!G7</f>
        <v>NA</v>
      </c>
      <c r="G7" t="str">
        <f>MacroData!H7</f>
        <v>NA</v>
      </c>
      <c r="H7">
        <f>MacroData!I7</f>
        <v>198726000000</v>
      </c>
      <c r="I7">
        <f>MacroData!J7</f>
        <v>565234000000</v>
      </c>
      <c r="J7">
        <f>MacroData!K7</f>
        <v>12.199</v>
      </c>
      <c r="K7">
        <f>MacroData!L7</f>
        <v>13.888</v>
      </c>
      <c r="L7">
        <f>MacroData!M7</f>
        <v>314.15762329101563</v>
      </c>
      <c r="M7">
        <f>MacroData!N7</f>
        <v>138.2608642578125</v>
      </c>
      <c r="N7">
        <f>MacroData!O7</f>
        <v>15393470</v>
      </c>
      <c r="O7">
        <f>MacroData!P7</f>
        <v>-2668344703.145546</v>
      </c>
      <c r="P7">
        <f>MacroData!Q7</f>
        <v>53548687324.987976</v>
      </c>
      <c r="Q7">
        <f>MacroData!R7</f>
        <v>97893000000</v>
      </c>
      <c r="R7">
        <f>MacroData!S7</f>
        <v>511685312675.01202</v>
      </c>
      <c r="S7">
        <f>MacroData!T7</f>
        <v>86035000000</v>
      </c>
      <c r="T7">
        <f>MacroData!U7</f>
        <v>320393000000</v>
      </c>
      <c r="U7">
        <f>MacroData!V7</f>
        <v>9.9610000000000003</v>
      </c>
      <c r="V7">
        <f>MacroData!W7</f>
        <v>344.86</v>
      </c>
      <c r="W7">
        <f>MacroData!X7</f>
        <v>103.381</v>
      </c>
      <c r="X7">
        <f>MacroData!Y7</f>
        <v>191856325839.11401</v>
      </c>
      <c r="Y7">
        <f>MacroData!Z7</f>
        <v>115956000000</v>
      </c>
      <c r="Z7">
        <f>MacroData!AA7</f>
        <v>61293275453.9104</v>
      </c>
      <c r="AA7">
        <f>MacroData!AB7</f>
        <v>10579275453.91044</v>
      </c>
      <c r="AB7">
        <f>MacroData!AC7</f>
        <v>15208000000</v>
      </c>
      <c r="AC7">
        <f>MacroData!AD7</f>
        <v>106650000000</v>
      </c>
      <c r="AD7">
        <f>MacroData!AE7</f>
        <v>11858000000</v>
      </c>
      <c r="AE7">
        <f>MacroData!AH7</f>
        <v>0</v>
      </c>
      <c r="AF7">
        <f>MacroData!AI7</f>
        <v>0</v>
      </c>
      <c r="AG7">
        <f>MacroData!AJ7</f>
        <v>0</v>
      </c>
      <c r="AH7">
        <f>MacroData!AK7</f>
        <v>0</v>
      </c>
      <c r="AI7">
        <f>MacroData!AL7</f>
        <v>0</v>
      </c>
      <c r="AJ7" t="str">
        <f>MacroData!AM7</f>
        <v>NA</v>
      </c>
      <c r="AK7">
        <f>MacroData!AN7</f>
        <v>4.1011904761904763</v>
      </c>
      <c r="AL7" s="31">
        <f>GDP!C8+GDP!J8</f>
        <v>0</v>
      </c>
      <c r="AM7">
        <f>GDP!D8+GDP!K8</f>
        <v>0</v>
      </c>
      <c r="AN7">
        <f>GDP!E8+GDP!L8</f>
        <v>0</v>
      </c>
      <c r="AO7">
        <f>GDP!F8+GDP!M8</f>
        <v>0</v>
      </c>
      <c r="AP7">
        <f>GDP!G8+GDP!N8</f>
        <v>0</v>
      </c>
      <c r="AQ7">
        <f>GDP!H8+GDP!O8</f>
        <v>0</v>
      </c>
      <c r="AR7" s="7">
        <f>GDP!I8+GDP!P8</f>
        <v>0</v>
      </c>
      <c r="AS7">
        <f>GDP!AE8</f>
        <v>0</v>
      </c>
      <c r="AT7">
        <f>GDP!AF8</f>
        <v>0</v>
      </c>
      <c r="AU7">
        <f>GDP!AG8</f>
        <v>0</v>
      </c>
      <c r="AV7">
        <f>GDP!AH8</f>
        <v>0</v>
      </c>
      <c r="AW7">
        <f>GDP!AI8</f>
        <v>0</v>
      </c>
      <c r="AX7">
        <f>GDP!AJ8</f>
        <v>0</v>
      </c>
      <c r="AY7" s="7">
        <f>GDP!AK8</f>
        <v>0</v>
      </c>
      <c r="AZ7">
        <f>GDP!AS8</f>
        <v>0</v>
      </c>
      <c r="BA7">
        <f>GDP!AT8</f>
        <v>0</v>
      </c>
      <c r="BB7">
        <f>GDP!AU8</f>
        <v>0</v>
      </c>
      <c r="BC7">
        <f>GDP!AV8</f>
        <v>0</v>
      </c>
      <c r="BD7">
        <f>GDP!AW8</f>
        <v>0</v>
      </c>
      <c r="BE7">
        <f>GDP!AX8</f>
        <v>0</v>
      </c>
      <c r="BF7" s="7">
        <f>GDP!AY8</f>
        <v>0</v>
      </c>
      <c r="BG7">
        <f>GDP!AZ8</f>
        <v>0</v>
      </c>
      <c r="BH7">
        <f>GDP!BA8</f>
        <v>0</v>
      </c>
      <c r="BI7">
        <f>GDP!BB8</f>
        <v>0</v>
      </c>
      <c r="BJ7">
        <f>GDP!BC8</f>
        <v>0</v>
      </c>
      <c r="BK7">
        <f>GDP!BD8</f>
        <v>0</v>
      </c>
      <c r="BL7">
        <f>GDP!BE8</f>
        <v>0</v>
      </c>
      <c r="BM7" s="7">
        <f>GDP!BF8</f>
        <v>0</v>
      </c>
      <c r="BN7">
        <f>GDP!BG8+GDP!BN8+GDP!BU8</f>
        <v>0</v>
      </c>
      <c r="BO7">
        <f>GDP!BH8+GDP!BO8+GDP!BV8</f>
        <v>0</v>
      </c>
      <c r="BP7">
        <f>GDP!BI8+GDP!BP8+GDP!BW8</f>
        <v>0</v>
      </c>
      <c r="BQ7">
        <f>GDP!BJ8+GDP!BQ8+GDP!BX8</f>
        <v>0</v>
      </c>
      <c r="BR7">
        <f>GDP!BK8+GDP!BR8+GDP!BY8</f>
        <v>0</v>
      </c>
      <c r="BS7">
        <f>GDP!BL8+GDP!BS8+GDP!BZ8</f>
        <v>0</v>
      </c>
      <c r="BT7" s="7">
        <f>GDP!BM8+GDP!BT8+GDP!CA8</f>
        <v>0</v>
      </c>
      <c r="BU7">
        <f>GDP!CB8</f>
        <v>0</v>
      </c>
      <c r="BV7">
        <f>GDP!CC8</f>
        <v>0</v>
      </c>
      <c r="BW7">
        <f>GDP!CD8</f>
        <v>0</v>
      </c>
      <c r="BX7">
        <f>GDP!CE8</f>
        <v>0</v>
      </c>
      <c r="BY7">
        <f>GDP!CF8</f>
        <v>0</v>
      </c>
      <c r="BZ7">
        <f>GDP!CG8</f>
        <v>0</v>
      </c>
      <c r="CA7" s="7">
        <f>GDP!CH8</f>
        <v>0</v>
      </c>
      <c r="CB7">
        <f>GDP!CI8</f>
        <v>0</v>
      </c>
      <c r="CC7">
        <f>GDP!CJ8</f>
        <v>0</v>
      </c>
      <c r="CD7">
        <f>GDP!CK8</f>
        <v>0</v>
      </c>
      <c r="CE7">
        <f>GDP!CL8</f>
        <v>0</v>
      </c>
      <c r="CF7">
        <f>GDP!CM8</f>
        <v>0</v>
      </c>
      <c r="CG7">
        <f>GDP!CN8</f>
        <v>0</v>
      </c>
      <c r="CH7" s="7">
        <f>GDP!CO8</f>
        <v>0</v>
      </c>
      <c r="CI7">
        <f>GDP!CP8</f>
        <v>0</v>
      </c>
      <c r="CJ7">
        <f>GDP!CQ8</f>
        <v>0</v>
      </c>
      <c r="CK7">
        <f>GDP!CR8</f>
        <v>0</v>
      </c>
      <c r="CL7">
        <f>GDP!CS8</f>
        <v>0</v>
      </c>
      <c r="CM7">
        <f>GDP!CT8</f>
        <v>0</v>
      </c>
      <c r="CN7">
        <f>GDP!CU8</f>
        <v>0</v>
      </c>
      <c r="CO7">
        <f>GDP!CV8</f>
        <v>0</v>
      </c>
      <c r="CP7">
        <f>GDP!CW8</f>
        <v>0</v>
      </c>
      <c r="CQ7">
        <f>GDP!CX8</f>
        <v>0</v>
      </c>
      <c r="CR7">
        <f>GDP!CY8</f>
        <v>0</v>
      </c>
      <c r="CS7">
        <f>GDP!CZ8</f>
        <v>0</v>
      </c>
      <c r="CT7">
        <f>GDP!DA8</f>
        <v>0</v>
      </c>
      <c r="CU7">
        <f>GDP!DB8</f>
        <v>0</v>
      </c>
      <c r="CV7" s="7">
        <f>GDP!DC8</f>
        <v>0</v>
      </c>
      <c r="CW7">
        <f>GDP!DD8</f>
        <v>0</v>
      </c>
      <c r="CX7">
        <f>GDP!DE8</f>
        <v>0</v>
      </c>
      <c r="CY7">
        <f>GDP!DF8</f>
        <v>0</v>
      </c>
      <c r="CZ7">
        <f>GDP!DG8</f>
        <v>0</v>
      </c>
      <c r="DA7">
        <f>GDP!DH8</f>
        <v>0</v>
      </c>
      <c r="DB7">
        <f>GDP!DI8</f>
        <v>0</v>
      </c>
      <c r="DC7" s="7">
        <f>GDP!DJ8</f>
        <v>0</v>
      </c>
      <c r="DD7">
        <f>GDP!DU8</f>
        <v>0</v>
      </c>
      <c r="DE7">
        <f>GDP!DV8</f>
        <v>0</v>
      </c>
      <c r="DF7">
        <f>GDP!DW8</f>
        <v>0</v>
      </c>
      <c r="DG7">
        <f>GDP!EF8</f>
        <v>0</v>
      </c>
      <c r="DH7">
        <f>GDP!EG8</f>
        <v>0</v>
      </c>
      <c r="DI7">
        <f>GDP!EH8</f>
        <v>0</v>
      </c>
      <c r="DJ7">
        <f>GDP!EI8</f>
        <v>0</v>
      </c>
      <c r="DK7">
        <f>GDP!EJ8</f>
        <v>0</v>
      </c>
      <c r="DL7" s="84">
        <v>18.892631495027199</v>
      </c>
      <c r="DM7" t="s">
        <v>145</v>
      </c>
      <c r="DN7" t="s">
        <v>145</v>
      </c>
      <c r="DO7" t="s">
        <v>145</v>
      </c>
      <c r="DP7" t="s">
        <v>145</v>
      </c>
      <c r="DQ7" t="s">
        <v>145</v>
      </c>
      <c r="DR7" t="s">
        <v>145</v>
      </c>
      <c r="DS7" t="s">
        <v>145</v>
      </c>
      <c r="DT7" t="s">
        <v>145</v>
      </c>
      <c r="DU7" t="s">
        <v>145</v>
      </c>
      <c r="DV7" t="s">
        <v>145</v>
      </c>
      <c r="DW7" t="e">
        <f t="shared" si="0"/>
        <v>#VALUE!</v>
      </c>
      <c r="DX7" t="e">
        <f t="shared" si="1"/>
        <v>#VALUE!</v>
      </c>
      <c r="DY7" t="e">
        <f t="shared" si="2"/>
        <v>#VALUE!</v>
      </c>
      <c r="DZ7" t="s">
        <v>145</v>
      </c>
      <c r="EA7" t="e">
        <f t="shared" si="3"/>
        <v>#VALUE!</v>
      </c>
      <c r="EB7" t="s">
        <v>145</v>
      </c>
      <c r="EC7" t="s">
        <v>145</v>
      </c>
      <c r="ED7" t="e">
        <f t="shared" si="4"/>
        <v>#VALUE!</v>
      </c>
    </row>
    <row r="8" spans="1:134" x14ac:dyDescent="0.35">
      <c r="A8" t="s">
        <v>144</v>
      </c>
      <c r="B8" s="7">
        <v>1984</v>
      </c>
      <c r="C8">
        <f>MacroData!D8</f>
        <v>224.643</v>
      </c>
      <c r="D8">
        <f>MacroData!E8</f>
        <v>101.687</v>
      </c>
      <c r="E8">
        <f>MacroData!F8</f>
        <v>100.319</v>
      </c>
      <c r="F8" t="str">
        <f>MacroData!G8</f>
        <v>NA</v>
      </c>
      <c r="G8" t="str">
        <f>MacroData!H8</f>
        <v>NA</v>
      </c>
      <c r="H8">
        <f>MacroData!I8</f>
        <v>224643000000</v>
      </c>
      <c r="I8">
        <f>MacroData!J8</f>
        <v>602121000000</v>
      </c>
      <c r="J8">
        <f>MacroData!K8</f>
        <v>12.1</v>
      </c>
      <c r="K8">
        <f>MacroData!L8</f>
        <v>13.525</v>
      </c>
      <c r="L8">
        <f>MacroData!M8</f>
        <v>325.8115234375</v>
      </c>
      <c r="M8">
        <f>MacroData!N8</f>
        <v>152.30366516113281</v>
      </c>
      <c r="N8">
        <f>MacroData!O8</f>
        <v>15579390</v>
      </c>
      <c r="O8">
        <f>MacroData!P8</f>
        <v>-4329287350.9267454</v>
      </c>
      <c r="P8">
        <f>MacroData!Q8</f>
        <v>70686158786.924988</v>
      </c>
      <c r="Q8">
        <f>MacroData!R8</f>
        <v>107764000000</v>
      </c>
      <c r="R8">
        <f>MacroData!S8</f>
        <v>531434841213.07501</v>
      </c>
      <c r="S8">
        <f>MacroData!T8</f>
        <v>93927000000</v>
      </c>
      <c r="T8">
        <f>MacroData!U8</f>
        <v>322466000000</v>
      </c>
      <c r="U8">
        <f>MacroData!V8</f>
        <v>8.9870000000000001</v>
      </c>
      <c r="V8">
        <f>MacroData!W8</f>
        <v>312.24</v>
      </c>
      <c r="W8">
        <f>MacroData!X8</f>
        <v>106.40600000000001</v>
      </c>
      <c r="X8">
        <f>MacroData!Y8</f>
        <v>194227240554.23801</v>
      </c>
      <c r="Y8">
        <f>MacroData!Z8</f>
        <v>124313000000</v>
      </c>
      <c r="Z8">
        <f>MacroData!AA8</f>
        <v>73225500477.442001</v>
      </c>
      <c r="AA8">
        <f>MacroData!AB8</f>
        <v>11808500477.442039</v>
      </c>
      <c r="AB8">
        <f>MacroData!AC8</f>
        <v>16558000000</v>
      </c>
      <c r="AC8">
        <f>MacroData!AD8</f>
        <v>112410000000</v>
      </c>
      <c r="AD8">
        <f>MacroData!AE8</f>
        <v>13837000000</v>
      </c>
      <c r="AE8">
        <f>MacroData!AH8</f>
        <v>0</v>
      </c>
      <c r="AF8">
        <f>MacroData!AI8</f>
        <v>0</v>
      </c>
      <c r="AG8">
        <f>MacroData!AJ8</f>
        <v>0</v>
      </c>
      <c r="AH8">
        <f>MacroData!AK8</f>
        <v>0</v>
      </c>
      <c r="AI8">
        <f>MacroData!AL8</f>
        <v>0</v>
      </c>
      <c r="AJ8" t="str">
        <f>MacroData!AM8</f>
        <v>NA</v>
      </c>
      <c r="AK8">
        <f>MacroData!AN8</f>
        <v>4.1011904761904763</v>
      </c>
      <c r="AL8" s="31">
        <f>GDP!C9+GDP!J9</f>
        <v>0</v>
      </c>
      <c r="AM8">
        <f>GDP!D9+GDP!K9</f>
        <v>0</v>
      </c>
      <c r="AN8">
        <f>GDP!E9+GDP!L9</f>
        <v>0</v>
      </c>
      <c r="AO8">
        <f>GDP!F9+GDP!M9</f>
        <v>0</v>
      </c>
      <c r="AP8">
        <f>GDP!G9+GDP!N9</f>
        <v>0</v>
      </c>
      <c r="AQ8">
        <f>GDP!H9+GDP!O9</f>
        <v>0</v>
      </c>
      <c r="AR8" s="7">
        <f>GDP!I9+GDP!P9</f>
        <v>0</v>
      </c>
      <c r="AS8">
        <f>GDP!AE9</f>
        <v>0</v>
      </c>
      <c r="AT8">
        <f>GDP!AF9</f>
        <v>0</v>
      </c>
      <c r="AU8">
        <f>GDP!AG9</f>
        <v>0</v>
      </c>
      <c r="AV8">
        <f>GDP!AH9</f>
        <v>0</v>
      </c>
      <c r="AW8">
        <f>GDP!AI9</f>
        <v>0</v>
      </c>
      <c r="AX8">
        <f>GDP!AJ9</f>
        <v>0</v>
      </c>
      <c r="AY8" s="7">
        <f>GDP!AK9</f>
        <v>0</v>
      </c>
      <c r="AZ8">
        <f>GDP!AS9</f>
        <v>0</v>
      </c>
      <c r="BA8">
        <f>GDP!AT9</f>
        <v>0</v>
      </c>
      <c r="BB8">
        <f>GDP!AU9</f>
        <v>0</v>
      </c>
      <c r="BC8">
        <f>GDP!AV9</f>
        <v>0</v>
      </c>
      <c r="BD8">
        <f>GDP!AW9</f>
        <v>0</v>
      </c>
      <c r="BE8">
        <f>GDP!AX9</f>
        <v>0</v>
      </c>
      <c r="BF8" s="7">
        <f>GDP!AY9</f>
        <v>0</v>
      </c>
      <c r="BG8">
        <f>GDP!AZ9</f>
        <v>0</v>
      </c>
      <c r="BH8">
        <f>GDP!BA9</f>
        <v>0</v>
      </c>
      <c r="BI8">
        <f>GDP!BB9</f>
        <v>0</v>
      </c>
      <c r="BJ8">
        <f>GDP!BC9</f>
        <v>0</v>
      </c>
      <c r="BK8">
        <f>GDP!BD9</f>
        <v>0</v>
      </c>
      <c r="BL8">
        <f>GDP!BE9</f>
        <v>0</v>
      </c>
      <c r="BM8" s="7">
        <f>GDP!BF9</f>
        <v>0</v>
      </c>
      <c r="BN8">
        <f>GDP!BG9+GDP!BN9+GDP!BU9</f>
        <v>0</v>
      </c>
      <c r="BO8">
        <f>GDP!BH9+GDP!BO9+GDP!BV9</f>
        <v>0</v>
      </c>
      <c r="BP8">
        <f>GDP!BI9+GDP!BP9+GDP!BW9</f>
        <v>0</v>
      </c>
      <c r="BQ8">
        <f>GDP!BJ9+GDP!BQ9+GDP!BX9</f>
        <v>0</v>
      </c>
      <c r="BR8">
        <f>GDP!BK9+GDP!BR9+GDP!BY9</f>
        <v>0</v>
      </c>
      <c r="BS8">
        <f>GDP!BL9+GDP!BS9+GDP!BZ9</f>
        <v>0</v>
      </c>
      <c r="BT8" s="7">
        <f>GDP!BM9+GDP!BT9+GDP!CA9</f>
        <v>0</v>
      </c>
      <c r="BU8">
        <f>GDP!CB9</f>
        <v>0</v>
      </c>
      <c r="BV8">
        <f>GDP!CC9</f>
        <v>0</v>
      </c>
      <c r="BW8">
        <f>GDP!CD9</f>
        <v>0</v>
      </c>
      <c r="BX8">
        <f>GDP!CE9</f>
        <v>0</v>
      </c>
      <c r="BY8">
        <f>GDP!CF9</f>
        <v>0</v>
      </c>
      <c r="BZ8">
        <f>GDP!CG9</f>
        <v>0</v>
      </c>
      <c r="CA8" s="7">
        <f>GDP!CH9</f>
        <v>0</v>
      </c>
      <c r="CB8">
        <f>GDP!CI9</f>
        <v>0</v>
      </c>
      <c r="CC8">
        <f>GDP!CJ9</f>
        <v>0</v>
      </c>
      <c r="CD8">
        <f>GDP!CK9</f>
        <v>0</v>
      </c>
      <c r="CE8">
        <f>GDP!CL9</f>
        <v>0</v>
      </c>
      <c r="CF8">
        <f>GDP!CM9</f>
        <v>0</v>
      </c>
      <c r="CG8">
        <f>GDP!CN9</f>
        <v>0</v>
      </c>
      <c r="CH8" s="7">
        <f>GDP!CO9</f>
        <v>0</v>
      </c>
      <c r="CI8">
        <f>GDP!CP9</f>
        <v>0</v>
      </c>
      <c r="CJ8">
        <f>GDP!CQ9</f>
        <v>0</v>
      </c>
      <c r="CK8">
        <f>GDP!CR9</f>
        <v>0</v>
      </c>
      <c r="CL8">
        <f>GDP!CS9</f>
        <v>0</v>
      </c>
      <c r="CM8">
        <f>GDP!CT9</f>
        <v>0</v>
      </c>
      <c r="CN8">
        <f>GDP!CU9</f>
        <v>0</v>
      </c>
      <c r="CO8">
        <f>GDP!CV9</f>
        <v>0</v>
      </c>
      <c r="CP8">
        <f>GDP!CW9</f>
        <v>0</v>
      </c>
      <c r="CQ8">
        <f>GDP!CX9</f>
        <v>0</v>
      </c>
      <c r="CR8">
        <f>GDP!CY9</f>
        <v>0</v>
      </c>
      <c r="CS8">
        <f>GDP!CZ9</f>
        <v>0</v>
      </c>
      <c r="CT8">
        <f>GDP!DA9</f>
        <v>0</v>
      </c>
      <c r="CU8">
        <f>GDP!DB9</f>
        <v>0</v>
      </c>
      <c r="CV8" s="7">
        <f>GDP!DC9</f>
        <v>0</v>
      </c>
      <c r="CW8">
        <f>GDP!DD9</f>
        <v>0</v>
      </c>
      <c r="CX8">
        <f>GDP!DE9</f>
        <v>0</v>
      </c>
      <c r="CY8">
        <f>GDP!DF9</f>
        <v>0</v>
      </c>
      <c r="CZ8">
        <f>GDP!DG9</f>
        <v>0</v>
      </c>
      <c r="DA8">
        <f>GDP!DH9</f>
        <v>0</v>
      </c>
      <c r="DB8">
        <f>GDP!DI9</f>
        <v>0</v>
      </c>
      <c r="DC8" s="7">
        <f>GDP!DJ9</f>
        <v>0</v>
      </c>
      <c r="DD8">
        <f>GDP!DU9</f>
        <v>0</v>
      </c>
      <c r="DE8">
        <f>GDP!DV9</f>
        <v>0</v>
      </c>
      <c r="DF8">
        <f>GDP!DW9</f>
        <v>0</v>
      </c>
      <c r="DG8">
        <f>GDP!EF9</f>
        <v>0</v>
      </c>
      <c r="DH8">
        <f>GDP!EG9</f>
        <v>0</v>
      </c>
      <c r="DI8">
        <f>GDP!EH9</f>
        <v>0</v>
      </c>
      <c r="DJ8">
        <f>GDP!EI9</f>
        <v>0</v>
      </c>
      <c r="DK8">
        <f>GDP!EJ9</f>
        <v>0</v>
      </c>
      <c r="DL8" s="84">
        <v>20.3590518703923</v>
      </c>
      <c r="DM8" t="s">
        <v>145</v>
      </c>
      <c r="DN8" t="s">
        <v>145</v>
      </c>
      <c r="DO8" t="s">
        <v>145</v>
      </c>
      <c r="DP8" t="s">
        <v>145</v>
      </c>
      <c r="DQ8" t="s">
        <v>145</v>
      </c>
      <c r="DR8" t="s">
        <v>145</v>
      </c>
      <c r="DS8" t="s">
        <v>145</v>
      </c>
      <c r="DT8" t="s">
        <v>145</v>
      </c>
      <c r="DU8" t="s">
        <v>145</v>
      </c>
      <c r="DV8" t="s">
        <v>145</v>
      </c>
      <c r="DW8" t="e">
        <f t="shared" si="0"/>
        <v>#VALUE!</v>
      </c>
      <c r="DX8" t="e">
        <f t="shared" si="1"/>
        <v>#VALUE!</v>
      </c>
      <c r="DY8" t="e">
        <f t="shared" si="2"/>
        <v>#VALUE!</v>
      </c>
      <c r="DZ8" t="s">
        <v>145</v>
      </c>
      <c r="EA8" t="e">
        <f t="shared" si="3"/>
        <v>#VALUE!</v>
      </c>
      <c r="EB8" t="s">
        <v>145</v>
      </c>
      <c r="EC8" t="s">
        <v>145</v>
      </c>
      <c r="ED8" t="e">
        <f t="shared" si="4"/>
        <v>#VALUE!</v>
      </c>
    </row>
    <row r="9" spans="1:134" x14ac:dyDescent="0.35">
      <c r="A9" t="s">
        <v>144</v>
      </c>
      <c r="B9" s="7">
        <v>1985</v>
      </c>
      <c r="C9">
        <f>MacroData!D9</f>
        <v>249.078</v>
      </c>
      <c r="D9">
        <f>MacroData!E9</f>
        <v>100.289</v>
      </c>
      <c r="E9">
        <f>MacroData!F9</f>
        <v>100.26300000000001</v>
      </c>
      <c r="F9" t="str">
        <f>MacroData!G9</f>
        <v>NA</v>
      </c>
      <c r="G9">
        <f>MacroData!H9</f>
        <v>247789391480.298</v>
      </c>
      <c r="H9">
        <f>MacroData!I9</f>
        <v>249078000000</v>
      </c>
      <c r="I9">
        <f>MacroData!J9</f>
        <v>632841000000</v>
      </c>
      <c r="J9">
        <f>MacroData!K9</f>
        <v>15.983000000000001</v>
      </c>
      <c r="K9">
        <f>MacroData!L9</f>
        <v>13.954000000000001</v>
      </c>
      <c r="L9">
        <f>MacroData!M9</f>
        <v>339.75491333007813</v>
      </c>
      <c r="M9">
        <f>MacroData!N9</f>
        <v>170.39215087890625</v>
      </c>
      <c r="N9">
        <f>MacroData!O9</f>
        <v>15788310</v>
      </c>
      <c r="O9">
        <f>MacroData!P9</f>
        <v>-4309420517.1357784</v>
      </c>
      <c r="P9">
        <f>MacroData!Q9</f>
        <v>67183684093.447021</v>
      </c>
      <c r="Q9">
        <f>MacroData!R9</f>
        <v>119970000000</v>
      </c>
      <c r="R9">
        <f>MacroData!S9</f>
        <v>565657315906.55298</v>
      </c>
      <c r="S9">
        <f>MacroData!T9</f>
        <v>105098000000</v>
      </c>
      <c r="T9">
        <f>MacroData!U9</f>
        <v>336334000000</v>
      </c>
      <c r="U9">
        <f>MacroData!V9</f>
        <v>8.2579999999999991</v>
      </c>
      <c r="V9">
        <f>MacroData!W9</f>
        <v>432.79</v>
      </c>
      <c r="W9">
        <f>MacroData!X9</f>
        <v>88.078999999999994</v>
      </c>
      <c r="X9">
        <f>MacroData!Y9</f>
        <v>195891825165.552</v>
      </c>
      <c r="Y9">
        <f>MacroData!Z9</f>
        <v>138212000000</v>
      </c>
      <c r="Z9">
        <f>MacroData!AA9</f>
        <v>83826721681.437302</v>
      </c>
      <c r="AA9">
        <f>MacroData!AB9</f>
        <v>13471721681.437349</v>
      </c>
      <c r="AB9">
        <f>MacroData!AC9</f>
        <v>17469000000</v>
      </c>
      <c r="AC9">
        <f>MacroData!AD9</f>
        <v>119145000000</v>
      </c>
      <c r="AD9">
        <f>MacroData!AE9</f>
        <v>14872000000</v>
      </c>
      <c r="AE9">
        <f>MacroData!AH9</f>
        <v>1</v>
      </c>
      <c r="AF9">
        <f>MacroData!AI9</f>
        <v>0</v>
      </c>
      <c r="AG9">
        <f>MacroData!AJ9</f>
        <v>0</v>
      </c>
      <c r="AH9">
        <f>MacroData!AK9</f>
        <v>0</v>
      </c>
      <c r="AI9">
        <f>MacroData!AL9</f>
        <v>0</v>
      </c>
      <c r="AJ9">
        <f>MacroData!AM9</f>
        <v>1.0208334999999999</v>
      </c>
      <c r="AK9">
        <f>MacroData!AN9</f>
        <v>4.1011904761904763</v>
      </c>
      <c r="AL9" s="31">
        <f>GDP!C10+GDP!J10</f>
        <v>0</v>
      </c>
      <c r="AM9">
        <f>GDP!D10+GDP!K10</f>
        <v>0</v>
      </c>
      <c r="AN9">
        <f>GDP!E10+GDP!L10</f>
        <v>0</v>
      </c>
      <c r="AO9">
        <f>GDP!F10+GDP!M10</f>
        <v>0</v>
      </c>
      <c r="AP9">
        <f>GDP!G10+GDP!N10</f>
        <v>0</v>
      </c>
      <c r="AQ9">
        <f>GDP!H10+GDP!O10</f>
        <v>0</v>
      </c>
      <c r="AR9" s="7">
        <f>GDP!I10+GDP!P10</f>
        <v>0</v>
      </c>
      <c r="AS9">
        <f>GDP!AE10</f>
        <v>0</v>
      </c>
      <c r="AT9">
        <f>GDP!AF10</f>
        <v>0</v>
      </c>
      <c r="AU9">
        <f>GDP!AG10</f>
        <v>0</v>
      </c>
      <c r="AV9">
        <f>GDP!AH10</f>
        <v>0</v>
      </c>
      <c r="AW9">
        <f>GDP!AI10</f>
        <v>0</v>
      </c>
      <c r="AX9">
        <f>GDP!AJ10</f>
        <v>0</v>
      </c>
      <c r="AY9" s="7">
        <f>GDP!AK10</f>
        <v>0</v>
      </c>
      <c r="AZ9">
        <f>GDP!AS10</f>
        <v>0</v>
      </c>
      <c r="BA9">
        <f>GDP!AT10</f>
        <v>0</v>
      </c>
      <c r="BB9">
        <f>GDP!AU10</f>
        <v>0</v>
      </c>
      <c r="BC9">
        <f>GDP!AV10</f>
        <v>0</v>
      </c>
      <c r="BD9">
        <f>GDP!AW10</f>
        <v>0</v>
      </c>
      <c r="BE9">
        <f>GDP!AX10</f>
        <v>0</v>
      </c>
      <c r="BF9" s="7">
        <f>GDP!AY10</f>
        <v>0</v>
      </c>
      <c r="BG9">
        <f>GDP!AZ10</f>
        <v>0</v>
      </c>
      <c r="BH9">
        <f>GDP!BA10</f>
        <v>0</v>
      </c>
      <c r="BI9">
        <f>GDP!BB10</f>
        <v>0</v>
      </c>
      <c r="BJ9">
        <f>GDP!BC10</f>
        <v>0</v>
      </c>
      <c r="BK9">
        <f>GDP!BD10</f>
        <v>0</v>
      </c>
      <c r="BL9">
        <f>GDP!BE10</f>
        <v>0</v>
      </c>
      <c r="BM9" s="7">
        <f>GDP!BF10</f>
        <v>0</v>
      </c>
      <c r="BN9">
        <f>GDP!BG10+GDP!BN10+GDP!BU10</f>
        <v>1.8700000000000001E-2</v>
      </c>
      <c r="BO9">
        <f>GDP!BH10+GDP!BO10+GDP!BV10</f>
        <v>0</v>
      </c>
      <c r="BP9">
        <f>GDP!BI10+GDP!BP10+GDP!BW10</f>
        <v>1.8700000000000001E-2</v>
      </c>
      <c r="BQ9">
        <f>GDP!BJ10+GDP!BQ10+GDP!BX10</f>
        <v>0</v>
      </c>
      <c r="BR9">
        <f>GDP!BK10+GDP!BR10+GDP!BY10</f>
        <v>0</v>
      </c>
      <c r="BS9">
        <f>GDP!BL10+GDP!BS10+GDP!BZ10</f>
        <v>0</v>
      </c>
      <c r="BT9" s="7">
        <f>GDP!BM10+GDP!BT10+GDP!CA10</f>
        <v>0</v>
      </c>
      <c r="BU9">
        <f>GDP!CB10</f>
        <v>0.15825</v>
      </c>
      <c r="BV9">
        <f>GDP!CC10</f>
        <v>0</v>
      </c>
      <c r="BW9">
        <f>GDP!CD10</f>
        <v>0.15825</v>
      </c>
      <c r="BX9">
        <f>GDP!CE10</f>
        <v>0</v>
      </c>
      <c r="BY9">
        <f>GDP!CF10</f>
        <v>0</v>
      </c>
      <c r="BZ9">
        <f>GDP!CG10</f>
        <v>0</v>
      </c>
      <c r="CA9" s="7">
        <f>GDP!CH10</f>
        <v>0</v>
      </c>
      <c r="CB9">
        <f>GDP!CI10</f>
        <v>0</v>
      </c>
      <c r="CC9">
        <f>GDP!CJ10</f>
        <v>0</v>
      </c>
      <c r="CD9">
        <f>GDP!CK10</f>
        <v>0</v>
      </c>
      <c r="CE9">
        <f>GDP!CL10</f>
        <v>0</v>
      </c>
      <c r="CF9">
        <f>GDP!CM10</f>
        <v>0</v>
      </c>
      <c r="CG9">
        <f>GDP!CN10</f>
        <v>0</v>
      </c>
      <c r="CH9" s="7">
        <f>GDP!CO10</f>
        <v>0</v>
      </c>
      <c r="CI9">
        <f>GDP!CP10</f>
        <v>9.0139999999999998E-2</v>
      </c>
      <c r="CJ9">
        <f>GDP!CQ10</f>
        <v>0</v>
      </c>
      <c r="CK9">
        <f>GDP!CR10</f>
        <v>9.0139999999999998E-2</v>
      </c>
      <c r="CL9">
        <f>GDP!CS10</f>
        <v>0</v>
      </c>
      <c r="CM9">
        <f>GDP!CT10</f>
        <v>0</v>
      </c>
      <c r="CN9">
        <f>GDP!CU10</f>
        <v>0</v>
      </c>
      <c r="CO9">
        <f>GDP!CV10</f>
        <v>0</v>
      </c>
      <c r="CP9">
        <f>GDP!CW10</f>
        <v>0</v>
      </c>
      <c r="CQ9">
        <f>GDP!CX10</f>
        <v>0</v>
      </c>
      <c r="CR9">
        <f>GDP!CY10</f>
        <v>0</v>
      </c>
      <c r="CS9">
        <f>GDP!CZ10</f>
        <v>0</v>
      </c>
      <c r="CT9">
        <f>GDP!DA10</f>
        <v>0</v>
      </c>
      <c r="CU9">
        <f>GDP!DB10</f>
        <v>0</v>
      </c>
      <c r="CV9" s="7">
        <f>GDP!DC10</f>
        <v>0</v>
      </c>
      <c r="CW9">
        <f>GDP!DD10</f>
        <v>0.26708999999999999</v>
      </c>
      <c r="CX9">
        <f>GDP!DE10</f>
        <v>0</v>
      </c>
      <c r="CY9">
        <f>GDP!DF10</f>
        <v>0.26708999999999999</v>
      </c>
      <c r="CZ9">
        <f>GDP!DG10</f>
        <v>0</v>
      </c>
      <c r="DA9">
        <f>GDP!DH10</f>
        <v>0</v>
      </c>
      <c r="DB9">
        <f>GDP!DI10</f>
        <v>0</v>
      </c>
      <c r="DC9" s="7">
        <f>GDP!DJ10</f>
        <v>0</v>
      </c>
      <c r="DD9">
        <f>GDP!DU10</f>
        <v>0</v>
      </c>
      <c r="DE9">
        <f>GDP!DV10</f>
        <v>0.53417999999999999</v>
      </c>
      <c r="DF9">
        <f>GDP!DW10</f>
        <v>1</v>
      </c>
      <c r="DG9">
        <f>GDP!EF10</f>
        <v>0</v>
      </c>
      <c r="DH9">
        <f>GDP!EG10</f>
        <v>0</v>
      </c>
      <c r="DI9">
        <f>GDP!EH10</f>
        <v>0</v>
      </c>
      <c r="DJ9">
        <f>GDP!EI10</f>
        <v>1</v>
      </c>
      <c r="DK9">
        <f>GDP!EJ10</f>
        <v>0</v>
      </c>
      <c r="DL9" s="84">
        <v>21.995681273189302</v>
      </c>
      <c r="DM9" t="s">
        <v>145</v>
      </c>
      <c r="DN9" t="s">
        <v>145</v>
      </c>
      <c r="DO9" t="s">
        <v>145</v>
      </c>
      <c r="DP9" t="s">
        <v>145</v>
      </c>
      <c r="DQ9" t="s">
        <v>145</v>
      </c>
      <c r="DR9" t="s">
        <v>145</v>
      </c>
      <c r="DS9" t="s">
        <v>145</v>
      </c>
      <c r="DT9" t="s">
        <v>145</v>
      </c>
      <c r="DU9" t="s">
        <v>145</v>
      </c>
      <c r="DV9" t="s">
        <v>145</v>
      </c>
      <c r="DW9" t="e">
        <f t="shared" si="0"/>
        <v>#VALUE!</v>
      </c>
      <c r="DX9" t="e">
        <f t="shared" si="1"/>
        <v>#VALUE!</v>
      </c>
      <c r="DY9" t="e">
        <f t="shared" si="2"/>
        <v>#VALUE!</v>
      </c>
      <c r="DZ9" t="s">
        <v>145</v>
      </c>
      <c r="EA9" t="e">
        <f t="shared" si="3"/>
        <v>#VALUE!</v>
      </c>
      <c r="EB9" t="s">
        <v>145</v>
      </c>
      <c r="EC9" t="s">
        <v>145</v>
      </c>
      <c r="ED9" t="e">
        <f t="shared" si="4"/>
        <v>#VALUE!</v>
      </c>
    </row>
    <row r="10" spans="1:134" x14ac:dyDescent="0.35">
      <c r="A10" t="s">
        <v>144</v>
      </c>
      <c r="B10" s="7">
        <v>1986</v>
      </c>
      <c r="C10">
        <f>MacroData!D10</f>
        <v>271.03300000000002</v>
      </c>
      <c r="D10">
        <f>MacroData!E10</f>
        <v>98.988</v>
      </c>
      <c r="E10">
        <f>MacroData!F10</f>
        <v>98.866</v>
      </c>
      <c r="F10" t="str">
        <f>MacroData!G10</f>
        <v>NA</v>
      </c>
      <c r="G10">
        <f>MacroData!H10</f>
        <v>272837474229.22601</v>
      </c>
      <c r="H10">
        <f>MacroData!I10</f>
        <v>271033000000</v>
      </c>
      <c r="I10">
        <f>MacroData!J10</f>
        <v>645183000000</v>
      </c>
      <c r="J10">
        <f>MacroData!K10</f>
        <v>16.452000000000002</v>
      </c>
      <c r="K10">
        <f>MacroData!L10</f>
        <v>13.417</v>
      </c>
      <c r="L10">
        <f>MacroData!M10</f>
        <v>345.46066284179688</v>
      </c>
      <c r="M10">
        <f>MacroData!N10</f>
        <v>169.19100952148438</v>
      </c>
      <c r="N10">
        <f>MacroData!O10</f>
        <v>16018350</v>
      </c>
      <c r="O10">
        <f>MacroData!P10</f>
        <v>-4689680701.6739712</v>
      </c>
      <c r="P10">
        <f>MacroData!Q10</f>
        <v>67297047407.866943</v>
      </c>
      <c r="Q10">
        <f>MacroData!R10</f>
        <v>119346000000</v>
      </c>
      <c r="R10">
        <f>MacroData!S10</f>
        <v>577885952592.13306</v>
      </c>
      <c r="S10">
        <f>MacroData!T10</f>
        <v>103182000000</v>
      </c>
      <c r="T10">
        <f>MacroData!U10</f>
        <v>345918000000</v>
      </c>
      <c r="U10">
        <f>MacroData!V10</f>
        <v>8.0809999999999995</v>
      </c>
      <c r="V10">
        <f>MacroData!W10</f>
        <v>622.78</v>
      </c>
      <c r="W10">
        <f>MacroData!X10</f>
        <v>72.344999999999999</v>
      </c>
      <c r="X10">
        <f>MacroData!Y10</f>
        <v>206289004293.64301</v>
      </c>
      <c r="Y10">
        <f>MacroData!Z10</f>
        <v>153828000000</v>
      </c>
      <c r="Z10">
        <f>MacroData!AA10</f>
        <v>93318169433.933899</v>
      </c>
      <c r="AA10">
        <f>MacroData!AB10</f>
        <v>14920169433.933901</v>
      </c>
      <c r="AB10">
        <f>MacroData!AC10</f>
        <v>19132000000</v>
      </c>
      <c r="AC10">
        <f>MacroData!AD10</f>
        <v>124132000000</v>
      </c>
      <c r="AD10">
        <f>MacroData!AE10</f>
        <v>16164000000</v>
      </c>
      <c r="AE10">
        <f>MacroData!AH10</f>
        <v>0</v>
      </c>
      <c r="AF10">
        <f>MacroData!AI10</f>
        <v>0</v>
      </c>
      <c r="AG10">
        <f>MacroData!AJ10</f>
        <v>0</v>
      </c>
      <c r="AH10">
        <f>MacroData!AK10</f>
        <v>0</v>
      </c>
      <c r="AI10">
        <f>MacroData!AL10</f>
        <v>1</v>
      </c>
      <c r="AJ10">
        <f>MacroData!AM10</f>
        <v>1.0208334999999999</v>
      </c>
      <c r="AK10">
        <f>MacroData!AN10</f>
        <v>4.1011904761904763</v>
      </c>
      <c r="AL10" s="31">
        <f>GDP!C11+GDP!J11</f>
        <v>-0.10037</v>
      </c>
      <c r="AM10">
        <f>GDP!D11+GDP!K11</f>
        <v>0</v>
      </c>
      <c r="AN10">
        <f>GDP!E11+GDP!L11</f>
        <v>-0.58414999999999995</v>
      </c>
      <c r="AO10">
        <f>GDP!F11+GDP!M11</f>
        <v>-0.48377999999999999</v>
      </c>
      <c r="AP10">
        <f>GDP!G11+GDP!N11</f>
        <v>0</v>
      </c>
      <c r="AQ10">
        <f>GDP!H11+GDP!O11</f>
        <v>0</v>
      </c>
      <c r="AR10" s="7">
        <f>GDP!I11+GDP!P11</f>
        <v>0</v>
      </c>
      <c r="AS10">
        <f>GDP!AE11</f>
        <v>3.1919999999999997E-2</v>
      </c>
      <c r="AT10">
        <f>GDP!AF11</f>
        <v>0</v>
      </c>
      <c r="AU10">
        <f>GDP!AG11</f>
        <v>3.1919999999999997E-2</v>
      </c>
      <c r="AV10">
        <f>GDP!AH11</f>
        <v>0</v>
      </c>
      <c r="AW10">
        <f>GDP!AI11</f>
        <v>0</v>
      </c>
      <c r="AX10">
        <f>GDP!AJ11</f>
        <v>0</v>
      </c>
      <c r="AY10" s="7">
        <f>GDP!AK11</f>
        <v>0</v>
      </c>
      <c r="AZ10">
        <f>GDP!AS11</f>
        <v>0</v>
      </c>
      <c r="BA10">
        <f>GDP!AT11</f>
        <v>0</v>
      </c>
      <c r="BB10">
        <f>GDP!AU11</f>
        <v>0</v>
      </c>
      <c r="BC10">
        <f>GDP!AV11</f>
        <v>0</v>
      </c>
      <c r="BD10">
        <f>GDP!AW11</f>
        <v>0</v>
      </c>
      <c r="BE10">
        <f>GDP!AX11</f>
        <v>0</v>
      </c>
      <c r="BF10" s="7">
        <f>GDP!AY11</f>
        <v>0</v>
      </c>
      <c r="BG10">
        <f>GDP!AZ11</f>
        <v>0.23426</v>
      </c>
      <c r="BH10">
        <f>GDP!BA11</f>
        <v>0</v>
      </c>
      <c r="BI10">
        <f>GDP!BB11</f>
        <v>0.23426</v>
      </c>
      <c r="BJ10">
        <f>GDP!BC11</f>
        <v>0</v>
      </c>
      <c r="BK10">
        <f>GDP!BD11</f>
        <v>0</v>
      </c>
      <c r="BL10">
        <f>GDP!BE11</f>
        <v>0</v>
      </c>
      <c r="BM10" s="7">
        <f>GDP!BF11</f>
        <v>0</v>
      </c>
      <c r="BN10">
        <f>GDP!BG11+GDP!BN11+GDP!BU11</f>
        <v>0.13830999999999999</v>
      </c>
      <c r="BO10">
        <f>GDP!BH11+GDP!BO11+GDP!BV11</f>
        <v>1.8700000000000001E-2</v>
      </c>
      <c r="BP10">
        <f>GDP!BI11+GDP!BP11+GDP!BW11</f>
        <v>0.10811999999999999</v>
      </c>
      <c r="BQ10">
        <f>GDP!BJ11+GDP!BQ11+GDP!BX11</f>
        <v>-3.0190000000000002E-2</v>
      </c>
      <c r="BR10">
        <f>GDP!BK11+GDP!BR11+GDP!BY11</f>
        <v>0</v>
      </c>
      <c r="BS10">
        <f>GDP!BL11+GDP!BS11+GDP!BZ11</f>
        <v>0</v>
      </c>
      <c r="BT10" s="7">
        <f>GDP!BM11+GDP!BT11+GDP!CA11</f>
        <v>0</v>
      </c>
      <c r="BU10">
        <f>GDP!CB11</f>
        <v>0.18789</v>
      </c>
      <c r="BV10">
        <f>GDP!CC11</f>
        <v>0.15825</v>
      </c>
      <c r="BW10">
        <f>GDP!CD11</f>
        <v>0.14687</v>
      </c>
      <c r="BX10">
        <f>GDP!CE11</f>
        <v>-4.1020000000000001E-2</v>
      </c>
      <c r="BY10">
        <f>GDP!CF11</f>
        <v>0</v>
      </c>
      <c r="BZ10">
        <f>GDP!CG11</f>
        <v>0</v>
      </c>
      <c r="CA10" s="7">
        <f>GDP!CH11</f>
        <v>0</v>
      </c>
      <c r="CB10">
        <f>GDP!CI11</f>
        <v>0</v>
      </c>
      <c r="CC10">
        <f>GDP!CJ11</f>
        <v>0</v>
      </c>
      <c r="CD10">
        <f>GDP!CK11</f>
        <v>0</v>
      </c>
      <c r="CE10">
        <f>GDP!CL11</f>
        <v>0</v>
      </c>
      <c r="CF10">
        <f>GDP!CM11</f>
        <v>0</v>
      </c>
      <c r="CG10">
        <f>GDP!CN11</f>
        <v>0</v>
      </c>
      <c r="CH10" s="7">
        <f>GDP!CO11</f>
        <v>0</v>
      </c>
      <c r="CI10">
        <f>GDP!CP11</f>
        <v>4.6170000000000003E-2</v>
      </c>
      <c r="CJ10">
        <f>GDP!CQ11</f>
        <v>9.0139999999999998E-2</v>
      </c>
      <c r="CK10">
        <f>GDP!CR11</f>
        <v>3.6089999999999997E-2</v>
      </c>
      <c r="CL10">
        <f>GDP!CS11</f>
        <v>-1.008E-2</v>
      </c>
      <c r="CM10">
        <f>GDP!CT11</f>
        <v>0</v>
      </c>
      <c r="CN10">
        <f>GDP!CU11</f>
        <v>0</v>
      </c>
      <c r="CO10">
        <f>GDP!CV11</f>
        <v>0</v>
      </c>
      <c r="CP10">
        <f>GDP!CW11</f>
        <v>0.16580999999999999</v>
      </c>
      <c r="CQ10">
        <f>GDP!CX11</f>
        <v>0</v>
      </c>
      <c r="CR10">
        <f>GDP!CY11</f>
        <v>-0.31796999999999997</v>
      </c>
      <c r="CS10">
        <f>GDP!CZ11</f>
        <v>-0.48377999999999999</v>
      </c>
      <c r="CT10">
        <f>GDP!DA11</f>
        <v>0</v>
      </c>
      <c r="CU10">
        <f>GDP!DB11</f>
        <v>0</v>
      </c>
      <c r="CV10" s="7">
        <f>GDP!DC11</f>
        <v>0</v>
      </c>
      <c r="CW10">
        <f>GDP!DD11</f>
        <v>0.37236999999999998</v>
      </c>
      <c r="CX10">
        <f>GDP!DE11</f>
        <v>0.26708999999999999</v>
      </c>
      <c r="CY10">
        <f>GDP!DF11</f>
        <v>0.29108000000000001</v>
      </c>
      <c r="CZ10">
        <f>GDP!DG11</f>
        <v>-8.1290000000000001E-2</v>
      </c>
      <c r="DA10">
        <f>GDP!DH11</f>
        <v>0</v>
      </c>
      <c r="DB10">
        <f>GDP!DI11</f>
        <v>0</v>
      </c>
      <c r="DC10" s="7">
        <f>GDP!DJ11</f>
        <v>0</v>
      </c>
      <c r="DD10">
        <f>GDP!DU11</f>
        <v>-0.63593999999999995</v>
      </c>
      <c r="DE10">
        <f>GDP!DV11</f>
        <v>0.84925000000000006</v>
      </c>
      <c r="DF10">
        <f>GDP!DW11</f>
        <v>1</v>
      </c>
      <c r="DG10">
        <f>GDP!EF11</f>
        <v>0</v>
      </c>
      <c r="DH10">
        <f>GDP!EG11</f>
        <v>0</v>
      </c>
      <c r="DI10">
        <f>GDP!EH11</f>
        <v>0</v>
      </c>
      <c r="DJ10">
        <f>GDP!EI11</f>
        <v>1</v>
      </c>
      <c r="DK10">
        <f>GDP!EJ11</f>
        <v>0</v>
      </c>
      <c r="DL10" s="84">
        <v>23.413142251542901</v>
      </c>
      <c r="DM10" t="s">
        <v>145</v>
      </c>
      <c r="DN10" t="s">
        <v>145</v>
      </c>
      <c r="DO10" t="s">
        <v>145</v>
      </c>
      <c r="DP10" t="s">
        <v>145</v>
      </c>
      <c r="DQ10" t="s">
        <v>145</v>
      </c>
      <c r="DR10" t="s">
        <v>145</v>
      </c>
      <c r="DS10" t="s">
        <v>145</v>
      </c>
      <c r="DT10" t="s">
        <v>145</v>
      </c>
      <c r="DU10" t="s">
        <v>145</v>
      </c>
      <c r="DV10" t="s">
        <v>145</v>
      </c>
      <c r="DW10" t="e">
        <f t="shared" si="0"/>
        <v>#VALUE!</v>
      </c>
      <c r="DX10" t="e">
        <f t="shared" si="1"/>
        <v>#VALUE!</v>
      </c>
      <c r="DY10" t="e">
        <f t="shared" si="2"/>
        <v>#VALUE!</v>
      </c>
      <c r="DZ10" t="s">
        <v>145</v>
      </c>
      <c r="EA10" t="e">
        <f t="shared" si="3"/>
        <v>#VALUE!</v>
      </c>
      <c r="EB10" t="s">
        <v>145</v>
      </c>
      <c r="EC10" t="s">
        <v>145</v>
      </c>
      <c r="ED10" t="e">
        <f t="shared" si="4"/>
        <v>#VALUE!</v>
      </c>
    </row>
    <row r="11" spans="1:134" x14ac:dyDescent="0.35">
      <c r="A11" t="s">
        <v>144</v>
      </c>
      <c r="B11" s="7">
        <v>1987</v>
      </c>
      <c r="C11">
        <f>MacroData!D11</f>
        <v>305.13300000000004</v>
      </c>
      <c r="D11">
        <f>MacroData!E11</f>
        <v>99.15</v>
      </c>
      <c r="E11">
        <f>MacroData!F11</f>
        <v>100.23</v>
      </c>
      <c r="F11" t="str">
        <f>MacroData!G11</f>
        <v>NA</v>
      </c>
      <c r="G11">
        <f>MacroData!H11</f>
        <v>303007811916.93402</v>
      </c>
      <c r="H11">
        <f>MacroData!I11</f>
        <v>305133000000</v>
      </c>
      <c r="I11">
        <f>MacroData!J11</f>
        <v>678960000000</v>
      </c>
      <c r="J11">
        <f>MacroData!K11</f>
        <v>13.75</v>
      </c>
      <c r="K11">
        <f>MacroData!L11</f>
        <v>13.192</v>
      </c>
      <c r="L11">
        <f>MacroData!M11</f>
        <v>351.42855834960938</v>
      </c>
      <c r="M11">
        <f>MacroData!N11</f>
        <v>172.93995666503906</v>
      </c>
      <c r="N11">
        <f>MacroData!O11</f>
        <v>16263870</v>
      </c>
      <c r="O11">
        <f>MacroData!P11</f>
        <v>-2123675889.9412546</v>
      </c>
      <c r="P11">
        <f>MacroData!Q11</f>
        <v>83149702139.581055</v>
      </c>
      <c r="Q11">
        <f>MacroData!R11</f>
        <v>124810000000</v>
      </c>
      <c r="R11">
        <f>MacroData!S11</f>
        <v>595810297860.41895</v>
      </c>
      <c r="S11">
        <f>MacroData!T11</f>
        <v>109333000000</v>
      </c>
      <c r="T11">
        <f>MacroData!U11</f>
        <v>354899000000</v>
      </c>
      <c r="U11">
        <f>MacroData!V11</f>
        <v>8.1059999999999999</v>
      </c>
      <c r="V11">
        <f>MacroData!W11</f>
        <v>614.16999999999996</v>
      </c>
      <c r="W11">
        <f>MacroData!X11</f>
        <v>69.081000000000003</v>
      </c>
      <c r="X11">
        <f>MacroData!Y11</f>
        <v>210725345953.99301</v>
      </c>
      <c r="Y11">
        <f>MacroData!Z11</f>
        <v>170089000000</v>
      </c>
      <c r="Z11">
        <f>MacroData!AA11</f>
        <v>106596261714.959</v>
      </c>
      <c r="AA11">
        <f>MacroData!AB11</f>
        <v>15799261714.959299</v>
      </c>
      <c r="AB11">
        <f>MacroData!AC11</f>
        <v>20642000000</v>
      </c>
      <c r="AC11">
        <f>MacroData!AD11</f>
        <v>127167000000</v>
      </c>
      <c r="AD11">
        <f>MacroData!AE11</f>
        <v>15477000000</v>
      </c>
      <c r="AE11">
        <f>MacroData!AH11</f>
        <v>0</v>
      </c>
      <c r="AF11">
        <f>MacroData!AI11</f>
        <v>0</v>
      </c>
      <c r="AG11">
        <f>MacroData!AJ11</f>
        <v>0</v>
      </c>
      <c r="AH11">
        <f>MacroData!AK11</f>
        <v>0</v>
      </c>
      <c r="AI11">
        <f>MacroData!AL11</f>
        <v>0</v>
      </c>
      <c r="AJ11">
        <f>MacroData!AM11</f>
        <v>1.0208334999999999</v>
      </c>
      <c r="AK11">
        <f>MacroData!AN11</f>
        <v>4.1011904761904763</v>
      </c>
      <c r="AL11" s="31">
        <f>GDP!C12+GDP!J12</f>
        <v>0</v>
      </c>
      <c r="AM11">
        <f>GDP!D12+GDP!K12</f>
        <v>-0.58414999999999995</v>
      </c>
      <c r="AN11">
        <f>GDP!E12+GDP!L12</f>
        <v>-0.48377999999999999</v>
      </c>
      <c r="AO11">
        <f>GDP!F12+GDP!M12</f>
        <v>0</v>
      </c>
      <c r="AP11">
        <f>GDP!G12+GDP!N12</f>
        <v>0</v>
      </c>
      <c r="AQ11">
        <f>GDP!H12+GDP!O12</f>
        <v>0</v>
      </c>
      <c r="AR11" s="7">
        <f>GDP!I12+GDP!P12</f>
        <v>0</v>
      </c>
      <c r="AS11">
        <f>GDP!AE12</f>
        <v>0</v>
      </c>
      <c r="AT11">
        <f>GDP!AF12</f>
        <v>3.1919999999999997E-2</v>
      </c>
      <c r="AU11">
        <f>GDP!AG12</f>
        <v>0</v>
      </c>
      <c r="AV11">
        <f>GDP!AH12</f>
        <v>0</v>
      </c>
      <c r="AW11">
        <f>GDP!AI12</f>
        <v>0</v>
      </c>
      <c r="AX11">
        <f>GDP!AJ12</f>
        <v>0</v>
      </c>
      <c r="AY11" s="7">
        <f>GDP!AK12</f>
        <v>0</v>
      </c>
      <c r="AZ11">
        <f>GDP!AS12</f>
        <v>0</v>
      </c>
      <c r="BA11">
        <f>GDP!AT12</f>
        <v>0</v>
      </c>
      <c r="BB11">
        <f>GDP!AU12</f>
        <v>0</v>
      </c>
      <c r="BC11">
        <f>GDP!AV12</f>
        <v>0</v>
      </c>
      <c r="BD11">
        <f>GDP!AW12</f>
        <v>0</v>
      </c>
      <c r="BE11">
        <f>GDP!AX12</f>
        <v>0</v>
      </c>
      <c r="BF11" s="7">
        <f>GDP!AY12</f>
        <v>0</v>
      </c>
      <c r="BG11">
        <f>GDP!AZ12</f>
        <v>0</v>
      </c>
      <c r="BH11">
        <f>GDP!BA12</f>
        <v>0.23426</v>
      </c>
      <c r="BI11">
        <f>GDP!BB12</f>
        <v>0</v>
      </c>
      <c r="BJ11">
        <f>GDP!BC12</f>
        <v>0</v>
      </c>
      <c r="BK11">
        <f>GDP!BD12</f>
        <v>0</v>
      </c>
      <c r="BL11">
        <f>GDP!BE12</f>
        <v>0</v>
      </c>
      <c r="BM11" s="7">
        <f>GDP!BF12</f>
        <v>0</v>
      </c>
      <c r="BN11">
        <f>GDP!BG12+GDP!BN12+GDP!BU12</f>
        <v>0.23337000000000002</v>
      </c>
      <c r="BO11">
        <f>GDP!BH12+GDP!BO12+GDP!BV12</f>
        <v>0.10811999999999999</v>
      </c>
      <c r="BP11">
        <f>GDP!BI12+GDP!BP12+GDP!BW12</f>
        <v>0.20317000000000002</v>
      </c>
      <c r="BQ11">
        <f>GDP!BJ12+GDP!BQ12+GDP!BX12</f>
        <v>0</v>
      </c>
      <c r="BR11">
        <f>GDP!BK12+GDP!BR12+GDP!BY12</f>
        <v>0</v>
      </c>
      <c r="BS11">
        <f>GDP!BL12+GDP!BS12+GDP!BZ12</f>
        <v>0</v>
      </c>
      <c r="BT11" s="7">
        <f>GDP!BM12+GDP!BT12+GDP!CA12</f>
        <v>0</v>
      </c>
      <c r="BU11">
        <f>GDP!CB12</f>
        <v>4.6120000000000001E-2</v>
      </c>
      <c r="BV11">
        <f>GDP!CC12</f>
        <v>0.14687</v>
      </c>
      <c r="BW11">
        <f>GDP!CD12</f>
        <v>5.1000000000000004E-3</v>
      </c>
      <c r="BX11">
        <f>GDP!CE12</f>
        <v>0</v>
      </c>
      <c r="BY11">
        <f>GDP!CF12</f>
        <v>0</v>
      </c>
      <c r="BZ11">
        <f>GDP!CG12</f>
        <v>0</v>
      </c>
      <c r="CA11" s="7">
        <f>GDP!CH12</f>
        <v>0</v>
      </c>
      <c r="CB11">
        <f>GDP!CI12</f>
        <v>0</v>
      </c>
      <c r="CC11">
        <f>GDP!CJ12</f>
        <v>0</v>
      </c>
      <c r="CD11">
        <f>GDP!CK12</f>
        <v>0</v>
      </c>
      <c r="CE11">
        <f>GDP!CL12</f>
        <v>0</v>
      </c>
      <c r="CF11">
        <f>GDP!CM12</f>
        <v>0</v>
      </c>
      <c r="CG11">
        <f>GDP!CN12</f>
        <v>0</v>
      </c>
      <c r="CH11" s="7">
        <f>GDP!CO12</f>
        <v>0</v>
      </c>
      <c r="CI11">
        <f>GDP!CP12</f>
        <v>0.11991</v>
      </c>
      <c r="CJ11">
        <f>GDP!CQ12</f>
        <v>3.6089999999999997E-2</v>
      </c>
      <c r="CK11">
        <f>GDP!CR12</f>
        <v>0.10983</v>
      </c>
      <c r="CL11">
        <f>GDP!CS12</f>
        <v>0</v>
      </c>
      <c r="CM11">
        <f>GDP!CT12</f>
        <v>0</v>
      </c>
      <c r="CN11">
        <f>GDP!CU12</f>
        <v>0</v>
      </c>
      <c r="CO11">
        <f>GDP!CV12</f>
        <v>0</v>
      </c>
      <c r="CP11">
        <f>GDP!CW12</f>
        <v>0</v>
      </c>
      <c r="CQ11">
        <f>GDP!CX12</f>
        <v>-0.31796999999999997</v>
      </c>
      <c r="CR11">
        <f>GDP!CY12</f>
        <v>-0.48377999999999999</v>
      </c>
      <c r="CS11">
        <f>GDP!CZ12</f>
        <v>0</v>
      </c>
      <c r="CT11">
        <f>GDP!DA12</f>
        <v>0</v>
      </c>
      <c r="CU11">
        <f>GDP!DB12</f>
        <v>0</v>
      </c>
      <c r="CV11" s="7">
        <f>GDP!DC12</f>
        <v>0</v>
      </c>
      <c r="CW11">
        <f>GDP!DD12</f>
        <v>0.39940000000000003</v>
      </c>
      <c r="CX11">
        <f>GDP!DE12</f>
        <v>0.29108000000000001</v>
      </c>
      <c r="CY11">
        <f>GDP!DF12</f>
        <v>0.31809999999999999</v>
      </c>
      <c r="CZ11">
        <f>GDP!DG12</f>
        <v>0</v>
      </c>
      <c r="DA11">
        <f>GDP!DH12</f>
        <v>0</v>
      </c>
      <c r="DB11">
        <f>GDP!DI12</f>
        <v>0</v>
      </c>
      <c r="DC11" s="7">
        <f>GDP!DJ12</f>
        <v>0</v>
      </c>
      <c r="DD11">
        <f>GDP!DU12</f>
        <v>-0.80175000000000007</v>
      </c>
      <c r="DE11">
        <f>GDP!DV12</f>
        <v>1.00858</v>
      </c>
      <c r="DF11">
        <f>GDP!DW12</f>
        <v>1</v>
      </c>
      <c r="DG11">
        <f>GDP!EF12</f>
        <v>0</v>
      </c>
      <c r="DH11">
        <f>GDP!EG12</f>
        <v>0</v>
      </c>
      <c r="DI11">
        <f>GDP!EH12</f>
        <v>1</v>
      </c>
      <c r="DJ11">
        <f>GDP!EI12</f>
        <v>0</v>
      </c>
      <c r="DK11">
        <f>GDP!EJ12</f>
        <v>0</v>
      </c>
      <c r="DL11" s="84">
        <v>22.0637205056317</v>
      </c>
      <c r="DM11" t="s">
        <v>145</v>
      </c>
      <c r="DN11" t="s">
        <v>145</v>
      </c>
      <c r="DO11" t="s">
        <v>145</v>
      </c>
      <c r="DP11" t="s">
        <v>145</v>
      </c>
      <c r="DQ11" t="s">
        <v>145</v>
      </c>
      <c r="DR11" t="s">
        <v>145</v>
      </c>
      <c r="DS11" t="s">
        <v>145</v>
      </c>
      <c r="DT11" t="s">
        <v>145</v>
      </c>
      <c r="DU11" t="s">
        <v>145</v>
      </c>
      <c r="DV11" t="s">
        <v>145</v>
      </c>
      <c r="DW11" t="e">
        <f t="shared" si="0"/>
        <v>#VALUE!</v>
      </c>
      <c r="DX11" t="e">
        <f t="shared" si="1"/>
        <v>#VALUE!</v>
      </c>
      <c r="DY11" t="e">
        <f t="shared" si="2"/>
        <v>#VALUE!</v>
      </c>
      <c r="DZ11" t="s">
        <v>145</v>
      </c>
      <c r="EA11" t="e">
        <f t="shared" si="3"/>
        <v>#VALUE!</v>
      </c>
      <c r="EB11" t="s">
        <v>145</v>
      </c>
      <c r="EC11" t="s">
        <v>145</v>
      </c>
      <c r="ED11" t="e">
        <f t="shared" si="4"/>
        <v>#VALUE!</v>
      </c>
    </row>
    <row r="12" spans="1:134" x14ac:dyDescent="0.35">
      <c r="A12" t="s">
        <v>144</v>
      </c>
      <c r="B12" s="7">
        <v>1988</v>
      </c>
      <c r="C12">
        <f>MacroData!D12</f>
        <v>345.23099999999999</v>
      </c>
      <c r="D12">
        <f>MacroData!E12</f>
        <v>100.357</v>
      </c>
      <c r="E12">
        <f>MacroData!F12</f>
        <v>101.497</v>
      </c>
      <c r="F12" t="str">
        <f>MacroData!G12</f>
        <v>NA</v>
      </c>
      <c r="G12">
        <f>MacroData!H12</f>
        <v>340559582087.00201</v>
      </c>
      <c r="H12">
        <f>MacroData!I12</f>
        <v>345231000000</v>
      </c>
      <c r="I12">
        <f>MacroData!J12</f>
        <v>710258000000</v>
      </c>
      <c r="J12">
        <f>MacroData!K12</f>
        <v>12.8</v>
      </c>
      <c r="K12">
        <f>MacroData!L12</f>
        <v>12.103999999999999</v>
      </c>
      <c r="L12">
        <f>MacroData!M12</f>
        <v>364.53668212890625</v>
      </c>
      <c r="M12">
        <f>MacroData!N12</f>
        <v>186.27412414550781</v>
      </c>
      <c r="N12">
        <f>MacroData!O12</f>
        <v>16532160</v>
      </c>
      <c r="O12">
        <f>MacroData!P12</f>
        <v>-3000367849.7277298</v>
      </c>
      <c r="P12">
        <f>MacroData!Q12</f>
        <v>84614602514.892944</v>
      </c>
      <c r="Q12">
        <f>MacroData!R12</f>
        <v>135784000000</v>
      </c>
      <c r="R12">
        <f>MacroData!S12</f>
        <v>625643397485.10706</v>
      </c>
      <c r="S12">
        <f>MacroData!T12</f>
        <v>121767000000</v>
      </c>
      <c r="T12">
        <f>MacroData!U12</f>
        <v>368626000000</v>
      </c>
      <c r="U12">
        <f>MacroData!V12</f>
        <v>7.226</v>
      </c>
      <c r="V12">
        <f>MacroData!W12</f>
        <v>762.04</v>
      </c>
      <c r="W12">
        <f>MacroData!X12</f>
        <v>74.513000000000005</v>
      </c>
      <c r="X12">
        <f>MacroData!Y12</f>
        <v>217736849451.15201</v>
      </c>
      <c r="Y12">
        <f>MacroData!Z12</f>
        <v>188952000000</v>
      </c>
      <c r="Z12">
        <f>MacroData!AA12</f>
        <v>117840260276.31</v>
      </c>
      <c r="AA12">
        <f>MacroData!AB12</f>
        <v>17947260276.310101</v>
      </c>
      <c r="AB12">
        <f>MacroData!AC12</f>
        <v>22336000000</v>
      </c>
      <c r="AC12">
        <f>MacroData!AD12</f>
        <v>130620000000</v>
      </c>
      <c r="AD12">
        <f>MacroData!AE12</f>
        <v>14017000000</v>
      </c>
      <c r="AE12">
        <f>MacroData!AH12</f>
        <v>0</v>
      </c>
      <c r="AF12">
        <f>MacroData!AI12</f>
        <v>0</v>
      </c>
      <c r="AG12">
        <f>MacroData!AJ12</f>
        <v>0</v>
      </c>
      <c r="AH12">
        <f>MacroData!AK12</f>
        <v>0</v>
      </c>
      <c r="AI12">
        <f>MacroData!AL12</f>
        <v>0</v>
      </c>
      <c r="AJ12">
        <f>MacroData!AM12</f>
        <v>1.0208334999999999</v>
      </c>
      <c r="AK12">
        <f>MacroData!AN12</f>
        <v>4.1011904761904763</v>
      </c>
      <c r="AL12" s="31">
        <f>GDP!C13+GDP!J13</f>
        <v>0</v>
      </c>
      <c r="AM12">
        <f>GDP!D13+GDP!K13</f>
        <v>-0.48377999999999999</v>
      </c>
      <c r="AN12">
        <f>GDP!E13+GDP!L13</f>
        <v>0</v>
      </c>
      <c r="AO12">
        <f>GDP!F13+GDP!M13</f>
        <v>0</v>
      </c>
      <c r="AP12">
        <f>GDP!G13+GDP!N13</f>
        <v>0</v>
      </c>
      <c r="AQ12">
        <f>GDP!H13+GDP!O13</f>
        <v>0</v>
      </c>
      <c r="AR12" s="7">
        <f>GDP!I13+GDP!P13</f>
        <v>0</v>
      </c>
      <c r="AS12">
        <f>GDP!AE13</f>
        <v>0</v>
      </c>
      <c r="AT12">
        <f>GDP!AF13</f>
        <v>0</v>
      </c>
      <c r="AU12">
        <f>GDP!AG13</f>
        <v>0</v>
      </c>
      <c r="AV12">
        <f>GDP!AH13</f>
        <v>0</v>
      </c>
      <c r="AW12">
        <f>GDP!AI13</f>
        <v>0</v>
      </c>
      <c r="AX12">
        <f>GDP!AJ13</f>
        <v>0</v>
      </c>
      <c r="AY12" s="7">
        <f>GDP!AK13</f>
        <v>0</v>
      </c>
      <c r="AZ12">
        <f>GDP!AS13</f>
        <v>0</v>
      </c>
      <c r="BA12">
        <f>GDP!AT13</f>
        <v>0</v>
      </c>
      <c r="BB12">
        <f>GDP!AU13</f>
        <v>0</v>
      </c>
      <c r="BC12">
        <f>GDP!AV13</f>
        <v>0</v>
      </c>
      <c r="BD12">
        <f>GDP!AW13</f>
        <v>0</v>
      </c>
      <c r="BE12">
        <f>GDP!AX13</f>
        <v>0</v>
      </c>
      <c r="BF12" s="7">
        <f>GDP!AY13</f>
        <v>0</v>
      </c>
      <c r="BG12">
        <f>GDP!AZ13</f>
        <v>0</v>
      </c>
      <c r="BH12">
        <f>GDP!BA13</f>
        <v>0</v>
      </c>
      <c r="BI12">
        <f>GDP!BB13</f>
        <v>0</v>
      </c>
      <c r="BJ12">
        <f>GDP!BC13</f>
        <v>0</v>
      </c>
      <c r="BK12">
        <f>GDP!BD13</f>
        <v>0</v>
      </c>
      <c r="BL12">
        <f>GDP!BE13</f>
        <v>0</v>
      </c>
      <c r="BM12" s="7">
        <f>GDP!BF13</f>
        <v>0</v>
      </c>
      <c r="BN12">
        <f>GDP!BG13+GDP!BN13+GDP!BU13</f>
        <v>0</v>
      </c>
      <c r="BO12">
        <f>GDP!BH13+GDP!BO13+GDP!BV13</f>
        <v>0.20317000000000002</v>
      </c>
      <c r="BP12">
        <f>GDP!BI13+GDP!BP13+GDP!BW13</f>
        <v>0</v>
      </c>
      <c r="BQ12">
        <f>GDP!BJ13+GDP!BQ13+GDP!BX13</f>
        <v>0</v>
      </c>
      <c r="BR12">
        <f>GDP!BK13+GDP!BR13+GDP!BY13</f>
        <v>0</v>
      </c>
      <c r="BS12">
        <f>GDP!BL13+GDP!BS13+GDP!BZ13</f>
        <v>0</v>
      </c>
      <c r="BT12" s="7">
        <f>GDP!BM13+GDP!BT13+GDP!CA13</f>
        <v>0</v>
      </c>
      <c r="BU12">
        <f>GDP!CB13</f>
        <v>0</v>
      </c>
      <c r="BV12">
        <f>GDP!CC13</f>
        <v>5.1000000000000004E-3</v>
      </c>
      <c r="BW12">
        <f>GDP!CD13</f>
        <v>0</v>
      </c>
      <c r="BX12">
        <f>GDP!CE13</f>
        <v>0</v>
      </c>
      <c r="BY12">
        <f>GDP!CF13</f>
        <v>0</v>
      </c>
      <c r="BZ12">
        <f>GDP!CG13</f>
        <v>0</v>
      </c>
      <c r="CA12" s="7">
        <f>GDP!CH13</f>
        <v>0</v>
      </c>
      <c r="CB12">
        <f>GDP!CI13</f>
        <v>0</v>
      </c>
      <c r="CC12">
        <f>GDP!CJ13</f>
        <v>0</v>
      </c>
      <c r="CD12">
        <f>GDP!CK13</f>
        <v>0</v>
      </c>
      <c r="CE12">
        <f>GDP!CL13</f>
        <v>0</v>
      </c>
      <c r="CF12">
        <f>GDP!CM13</f>
        <v>0</v>
      </c>
      <c r="CG12">
        <f>GDP!CN13</f>
        <v>0</v>
      </c>
      <c r="CH12" s="7">
        <f>GDP!CO13</f>
        <v>0</v>
      </c>
      <c r="CI12">
        <f>GDP!CP13</f>
        <v>0</v>
      </c>
      <c r="CJ12">
        <f>GDP!CQ13</f>
        <v>0.10983</v>
      </c>
      <c r="CK12">
        <f>GDP!CR13</f>
        <v>0</v>
      </c>
      <c r="CL12">
        <f>GDP!CS13</f>
        <v>0</v>
      </c>
      <c r="CM12">
        <f>GDP!CT13</f>
        <v>0</v>
      </c>
      <c r="CN12">
        <f>GDP!CU13</f>
        <v>0</v>
      </c>
      <c r="CO12">
        <f>GDP!CV13</f>
        <v>0</v>
      </c>
      <c r="CP12">
        <f>GDP!CW13</f>
        <v>0</v>
      </c>
      <c r="CQ12">
        <f>GDP!CX13</f>
        <v>-0.48377999999999999</v>
      </c>
      <c r="CR12">
        <f>GDP!CY13</f>
        <v>0</v>
      </c>
      <c r="CS12">
        <f>GDP!CZ13</f>
        <v>0</v>
      </c>
      <c r="CT12">
        <f>GDP!DA13</f>
        <v>0</v>
      </c>
      <c r="CU12">
        <f>GDP!DB13</f>
        <v>0</v>
      </c>
      <c r="CV12" s="7">
        <f>GDP!DC13</f>
        <v>0</v>
      </c>
      <c r="CW12">
        <f>GDP!DD13</f>
        <v>0</v>
      </c>
      <c r="CX12">
        <f>GDP!DE13</f>
        <v>0.31809999999999999</v>
      </c>
      <c r="CY12">
        <f>GDP!DF13</f>
        <v>0</v>
      </c>
      <c r="CZ12">
        <f>GDP!DG13</f>
        <v>0</v>
      </c>
      <c r="DA12">
        <f>GDP!DH13</f>
        <v>0</v>
      </c>
      <c r="DB12">
        <f>GDP!DI13</f>
        <v>0</v>
      </c>
      <c r="DC12" s="7">
        <f>GDP!DJ13</f>
        <v>0</v>
      </c>
      <c r="DD12">
        <f>GDP!DU13</f>
        <v>-0.48377999999999999</v>
      </c>
      <c r="DE12">
        <f>GDP!DV13</f>
        <v>0.31809999999999999</v>
      </c>
      <c r="DF12">
        <f>GDP!DW13</f>
        <v>0</v>
      </c>
      <c r="DG12">
        <f>GDP!EF13</f>
        <v>0</v>
      </c>
      <c r="DH12">
        <f>GDP!EG13</f>
        <v>0</v>
      </c>
      <c r="DI12">
        <f>GDP!EH13</f>
        <v>1</v>
      </c>
      <c r="DJ12">
        <f>GDP!EI13</f>
        <v>0</v>
      </c>
      <c r="DK12">
        <f>GDP!EJ13</f>
        <v>0</v>
      </c>
      <c r="DL12" s="84">
        <v>24.818700700000001</v>
      </c>
      <c r="DM12" t="s">
        <v>145</v>
      </c>
      <c r="DN12" t="s">
        <v>145</v>
      </c>
      <c r="DO12" t="s">
        <v>145</v>
      </c>
      <c r="DP12" t="s">
        <v>145</v>
      </c>
      <c r="DQ12" t="s">
        <v>145</v>
      </c>
      <c r="DR12" t="s">
        <v>145</v>
      </c>
      <c r="DS12" t="s">
        <v>145</v>
      </c>
      <c r="DT12" t="s">
        <v>145</v>
      </c>
      <c r="DU12" t="s">
        <v>145</v>
      </c>
      <c r="DV12" t="s">
        <v>145</v>
      </c>
      <c r="DW12" t="e">
        <f t="shared" si="0"/>
        <v>#VALUE!</v>
      </c>
      <c r="DX12" t="e">
        <f t="shared" si="1"/>
        <v>#VALUE!</v>
      </c>
      <c r="DY12" t="e">
        <f t="shared" si="2"/>
        <v>#VALUE!</v>
      </c>
      <c r="DZ12" t="s">
        <v>145</v>
      </c>
      <c r="EA12" t="e">
        <f t="shared" si="3"/>
        <v>#VALUE!</v>
      </c>
      <c r="EB12" t="s">
        <v>145</v>
      </c>
      <c r="EC12" t="s">
        <v>145</v>
      </c>
      <c r="ED12" t="e">
        <f t="shared" si="4"/>
        <v>#VALUE!</v>
      </c>
    </row>
    <row r="13" spans="1:134" x14ac:dyDescent="0.35">
      <c r="A13" t="s">
        <v>144</v>
      </c>
      <c r="B13" s="7">
        <v>1989</v>
      </c>
      <c r="C13">
        <f>MacroData!D13</f>
        <v>388.21600000000001</v>
      </c>
      <c r="D13">
        <f>MacroData!E13</f>
        <v>98.266000000000005</v>
      </c>
      <c r="E13">
        <f>MacroData!F13</f>
        <v>99.718999999999994</v>
      </c>
      <c r="F13">
        <f>MacroData!G13</f>
        <v>97006000000</v>
      </c>
      <c r="G13">
        <f>MacroData!H13</f>
        <v>381637662044.573</v>
      </c>
      <c r="H13">
        <f>MacroData!I13</f>
        <v>388216000000</v>
      </c>
      <c r="I13">
        <f>MacroData!J13</f>
        <v>739991000000</v>
      </c>
      <c r="J13">
        <f>MacroData!K13</f>
        <v>17.611999999999998</v>
      </c>
      <c r="K13">
        <f>MacroData!L13</f>
        <v>13.407999999999999</v>
      </c>
      <c r="L13">
        <f>MacroData!M13</f>
        <v>380.68222045898438</v>
      </c>
      <c r="M13">
        <f>MacroData!N13</f>
        <v>199.73069763183594</v>
      </c>
      <c r="N13">
        <f>MacroData!O13</f>
        <v>16814420</v>
      </c>
      <c r="O13">
        <f>MacroData!P13</f>
        <v>-7678511525.545269</v>
      </c>
      <c r="P13">
        <f>MacroData!Q13</f>
        <v>75427971823.707031</v>
      </c>
      <c r="Q13">
        <f>MacroData!R13</f>
        <v>148354000000</v>
      </c>
      <c r="R13">
        <f>MacroData!S13</f>
        <v>664563028176.29297</v>
      </c>
      <c r="S13">
        <f>MacroData!T13</f>
        <v>132641000000</v>
      </c>
      <c r="T13">
        <f>MacroData!U13</f>
        <v>388052000000</v>
      </c>
      <c r="U13">
        <f>MacroData!V13</f>
        <v>6.1749999999999998</v>
      </c>
      <c r="V13">
        <f>MacroData!W13</f>
        <v>927.17000000000007</v>
      </c>
      <c r="W13">
        <f>MacroData!X13</f>
        <v>79.953000000000003</v>
      </c>
      <c r="X13">
        <f>MacroData!Y13</f>
        <v>228057509484.66299</v>
      </c>
      <c r="Y13">
        <f>MacroData!Z13</f>
        <v>212040000000</v>
      </c>
      <c r="Z13">
        <f>MacroData!AA13</f>
        <v>128351653653.06799</v>
      </c>
      <c r="AA13">
        <f>MacroData!AB13</f>
        <v>19928653653.068001</v>
      </c>
      <c r="AB13">
        <f>MacroData!AC13</f>
        <v>23484000000</v>
      </c>
      <c r="AC13">
        <f>MacroData!AD13</f>
        <v>136222000000</v>
      </c>
      <c r="AD13">
        <f>MacroData!AE13</f>
        <v>15713000000</v>
      </c>
      <c r="AE13">
        <f>MacroData!AH13</f>
        <v>0</v>
      </c>
      <c r="AF13">
        <f>MacroData!AI13</f>
        <v>0</v>
      </c>
      <c r="AG13">
        <f>MacroData!AJ13</f>
        <v>0</v>
      </c>
      <c r="AH13">
        <f>MacroData!AK13</f>
        <v>1</v>
      </c>
      <c r="AI13">
        <f>MacroData!AL13</f>
        <v>0</v>
      </c>
      <c r="AJ13">
        <f>MacroData!AM13</f>
        <v>1.0208334999999999</v>
      </c>
      <c r="AK13">
        <f>MacroData!AN13</f>
        <v>4.1011904761904763</v>
      </c>
      <c r="AL13" s="31">
        <f>GDP!C14+GDP!J14</f>
        <v>0</v>
      </c>
      <c r="AM13">
        <f>GDP!D14+GDP!K14</f>
        <v>0</v>
      </c>
      <c r="AN13">
        <f>GDP!E14+GDP!L14</f>
        <v>0</v>
      </c>
      <c r="AO13">
        <f>GDP!F14+GDP!M14</f>
        <v>0</v>
      </c>
      <c r="AP13">
        <f>GDP!G14+GDP!N14</f>
        <v>0</v>
      </c>
      <c r="AQ13">
        <f>GDP!H14+GDP!O14</f>
        <v>0</v>
      </c>
      <c r="AR13" s="7">
        <f>GDP!I14+GDP!P14</f>
        <v>0</v>
      </c>
      <c r="AS13">
        <f>GDP!AE14</f>
        <v>0</v>
      </c>
      <c r="AT13">
        <f>GDP!AF14</f>
        <v>0</v>
      </c>
      <c r="AU13">
        <f>GDP!AG14</f>
        <v>0</v>
      </c>
      <c r="AV13">
        <f>GDP!AH14</f>
        <v>0</v>
      </c>
      <c r="AW13">
        <f>GDP!AI14</f>
        <v>0</v>
      </c>
      <c r="AX13">
        <f>GDP!AJ14</f>
        <v>0</v>
      </c>
      <c r="AY13" s="7">
        <f>GDP!AK14</f>
        <v>0</v>
      </c>
      <c r="AZ13">
        <f>GDP!AS14</f>
        <v>0</v>
      </c>
      <c r="BA13">
        <f>GDP!AT14</f>
        <v>0</v>
      </c>
      <c r="BB13">
        <f>GDP!AU14</f>
        <v>0</v>
      </c>
      <c r="BC13">
        <f>GDP!AV14</f>
        <v>0</v>
      </c>
      <c r="BD13">
        <f>GDP!AW14</f>
        <v>0</v>
      </c>
      <c r="BE13">
        <f>GDP!AX14</f>
        <v>0</v>
      </c>
      <c r="BF13" s="7">
        <f>GDP!AY14</f>
        <v>0</v>
      </c>
      <c r="BG13">
        <f>GDP!AZ14</f>
        <v>0</v>
      </c>
      <c r="BH13">
        <f>GDP!BA14</f>
        <v>0</v>
      </c>
      <c r="BI13">
        <f>GDP!BB14</f>
        <v>0</v>
      </c>
      <c r="BJ13">
        <f>GDP!BC14</f>
        <v>0</v>
      </c>
      <c r="BK13">
        <f>GDP!BD14</f>
        <v>0</v>
      </c>
      <c r="BL13">
        <f>GDP!BE14</f>
        <v>0</v>
      </c>
      <c r="BM13" s="7">
        <f>GDP!BF14</f>
        <v>0</v>
      </c>
      <c r="BN13">
        <f>GDP!BG14+GDP!BN14+GDP!BU14</f>
        <v>0</v>
      </c>
      <c r="BO13">
        <f>GDP!BH14+GDP!BO14+GDP!BV14</f>
        <v>0</v>
      </c>
      <c r="BP13">
        <f>GDP!BI14+GDP!BP14+GDP!BW14</f>
        <v>0</v>
      </c>
      <c r="BQ13">
        <f>GDP!BJ14+GDP!BQ14+GDP!BX14</f>
        <v>0</v>
      </c>
      <c r="BR13">
        <f>GDP!BK14+GDP!BR14+GDP!BY14</f>
        <v>0</v>
      </c>
      <c r="BS13">
        <f>GDP!BL14+GDP!BS14+GDP!BZ14</f>
        <v>0</v>
      </c>
      <c r="BT13" s="7">
        <f>GDP!BM14+GDP!BT14+GDP!CA14</f>
        <v>0</v>
      </c>
      <c r="BU13">
        <f>GDP!CB14</f>
        <v>0</v>
      </c>
      <c r="BV13">
        <f>GDP!CC14</f>
        <v>0</v>
      </c>
      <c r="BW13">
        <f>GDP!CD14</f>
        <v>0</v>
      </c>
      <c r="BX13">
        <f>GDP!CE14</f>
        <v>0</v>
      </c>
      <c r="BY13">
        <f>GDP!CF14</f>
        <v>0</v>
      </c>
      <c r="BZ13">
        <f>GDP!CG14</f>
        <v>0</v>
      </c>
      <c r="CA13" s="7">
        <f>GDP!CH14</f>
        <v>0</v>
      </c>
      <c r="CB13">
        <f>GDP!CI14</f>
        <v>0</v>
      </c>
      <c r="CC13">
        <f>GDP!CJ14</f>
        <v>0</v>
      </c>
      <c r="CD13">
        <f>GDP!CK14</f>
        <v>0</v>
      </c>
      <c r="CE13">
        <f>GDP!CL14</f>
        <v>0</v>
      </c>
      <c r="CF13">
        <f>GDP!CM14</f>
        <v>0</v>
      </c>
      <c r="CG13">
        <f>GDP!CN14</f>
        <v>0</v>
      </c>
      <c r="CH13" s="7">
        <f>GDP!CO14</f>
        <v>0</v>
      </c>
      <c r="CI13">
        <f>GDP!CP14</f>
        <v>0</v>
      </c>
      <c r="CJ13">
        <f>GDP!CQ14</f>
        <v>0</v>
      </c>
      <c r="CK13">
        <f>GDP!CR14</f>
        <v>0</v>
      </c>
      <c r="CL13">
        <f>GDP!CS14</f>
        <v>0</v>
      </c>
      <c r="CM13">
        <f>GDP!CT14</f>
        <v>0</v>
      </c>
      <c r="CN13">
        <f>GDP!CU14</f>
        <v>0</v>
      </c>
      <c r="CO13">
        <f>GDP!CV14</f>
        <v>0</v>
      </c>
      <c r="CP13">
        <f>GDP!CW14</f>
        <v>0</v>
      </c>
      <c r="CQ13">
        <f>GDP!CX14</f>
        <v>0</v>
      </c>
      <c r="CR13">
        <f>GDP!CY14</f>
        <v>0</v>
      </c>
      <c r="CS13">
        <f>GDP!CZ14</f>
        <v>0</v>
      </c>
      <c r="CT13">
        <f>GDP!DA14</f>
        <v>0</v>
      </c>
      <c r="CU13">
        <f>GDP!DB14</f>
        <v>0</v>
      </c>
      <c r="CV13" s="7">
        <f>GDP!DC14</f>
        <v>0</v>
      </c>
      <c r="CW13">
        <f>GDP!DD14</f>
        <v>0</v>
      </c>
      <c r="CX13">
        <f>GDP!DE14</f>
        <v>0</v>
      </c>
      <c r="CY13">
        <f>GDP!DF14</f>
        <v>0</v>
      </c>
      <c r="CZ13">
        <f>GDP!DG14</f>
        <v>0</v>
      </c>
      <c r="DA13">
        <f>GDP!DH14</f>
        <v>0</v>
      </c>
      <c r="DB13">
        <f>GDP!DI14</f>
        <v>0</v>
      </c>
      <c r="DC13" s="7">
        <f>GDP!DJ14</f>
        <v>0</v>
      </c>
      <c r="DD13">
        <f>GDP!DU14</f>
        <v>0</v>
      </c>
      <c r="DE13">
        <f>GDP!DV14</f>
        <v>0</v>
      </c>
      <c r="DF13">
        <f>GDP!DW14</f>
        <v>0</v>
      </c>
      <c r="DG13">
        <f>GDP!EF14</f>
        <v>0</v>
      </c>
      <c r="DH13">
        <f>GDP!EG14</f>
        <v>0</v>
      </c>
      <c r="DI13">
        <f>GDP!EH14</f>
        <v>0</v>
      </c>
      <c r="DJ13">
        <f>GDP!EI14</f>
        <v>0</v>
      </c>
      <c r="DK13">
        <f>GDP!EJ14</f>
        <v>0</v>
      </c>
      <c r="DL13" s="84">
        <v>22.769972599999999</v>
      </c>
      <c r="DM13" t="s">
        <v>145</v>
      </c>
      <c r="DN13">
        <v>17.054221154421999</v>
      </c>
      <c r="DO13" t="s">
        <v>145</v>
      </c>
      <c r="DP13">
        <v>1.9054844724</v>
      </c>
      <c r="DQ13">
        <v>-0.5943547854000002</v>
      </c>
      <c r="DR13">
        <v>-2.4998392578000002</v>
      </c>
      <c r="DS13">
        <v>32.515168459599998</v>
      </c>
      <c r="DT13">
        <v>33.109523244999998</v>
      </c>
      <c r="DU13">
        <v>1698210792.7967</v>
      </c>
      <c r="DV13">
        <v>9512000000</v>
      </c>
      <c r="DW13">
        <f t="shared" si="0"/>
        <v>0.43743967090400704</v>
      </c>
      <c r="DX13">
        <f t="shared" si="1"/>
        <v>2.4501823726997345</v>
      </c>
      <c r="DY13">
        <f t="shared" si="2"/>
        <v>-2.0127427017957276</v>
      </c>
      <c r="DZ13">
        <v>110325892970.091</v>
      </c>
      <c r="EA13">
        <f t="shared" si="3"/>
        <v>28.418687784658797</v>
      </c>
      <c r="EB13">
        <v>12460000000</v>
      </c>
      <c r="EC13">
        <v>66914000000</v>
      </c>
      <c r="ED13" t="e">
        <f t="shared" si="4"/>
        <v>#VALUE!</v>
      </c>
    </row>
    <row r="14" spans="1:134" x14ac:dyDescent="0.35">
      <c r="A14" t="s">
        <v>144</v>
      </c>
      <c r="B14" s="7">
        <v>1990</v>
      </c>
      <c r="C14">
        <f>MacroData!D14</f>
        <v>413.27700000000004</v>
      </c>
      <c r="D14">
        <f>MacroData!E14</f>
        <v>97.201999999999998</v>
      </c>
      <c r="E14">
        <f>MacroData!F14</f>
        <v>97.745000000000005</v>
      </c>
      <c r="F14">
        <f>MacroData!G14</f>
        <v>102917000000</v>
      </c>
      <c r="G14">
        <f>MacroData!H14</f>
        <v>414150638434.51501</v>
      </c>
      <c r="H14">
        <f>MacroData!I14</f>
        <v>413277000000</v>
      </c>
      <c r="I14">
        <f>MacroData!J14</f>
        <v>750246000000</v>
      </c>
      <c r="J14">
        <f>MacroData!K14</f>
        <v>14.542999999999999</v>
      </c>
      <c r="K14">
        <f>MacroData!L14</f>
        <v>13.18</v>
      </c>
      <c r="L14">
        <f>MacroData!M14</f>
        <v>388.344482421875</v>
      </c>
      <c r="M14">
        <f>MacroData!N14</f>
        <v>179.74916076660156</v>
      </c>
      <c r="N14">
        <f>MacroData!O14</f>
        <v>17065130</v>
      </c>
      <c r="O14">
        <f>MacroData!P14</f>
        <v>-3230845745.3877048</v>
      </c>
      <c r="P14">
        <f>MacroData!Q14</f>
        <v>84674852140.015015</v>
      </c>
      <c r="Q14">
        <f>MacroData!R14</f>
        <v>138909000000</v>
      </c>
      <c r="R14">
        <f>MacroData!S14</f>
        <v>665571147859.98499</v>
      </c>
      <c r="S14">
        <f>MacroData!T14</f>
        <v>123143000000</v>
      </c>
      <c r="T14">
        <f>MacroData!U14</f>
        <v>397741000000</v>
      </c>
      <c r="U14">
        <f>MacroData!V14</f>
        <v>6.9260000000000002</v>
      </c>
      <c r="V14">
        <f>MacroData!W14</f>
        <v>812.92000000000007</v>
      </c>
      <c r="W14">
        <f>MacroData!X14</f>
        <v>80.132999999999996</v>
      </c>
      <c r="X14">
        <f>MacroData!Y14</f>
        <v>237561181031.43399</v>
      </c>
      <c r="Y14">
        <f>MacroData!Z14</f>
        <v>231524000000</v>
      </c>
      <c r="Z14">
        <f>MacroData!AA14</f>
        <v>136614693151.34599</v>
      </c>
      <c r="AA14">
        <f>MacroData!AB14</f>
        <v>21914693151.346001</v>
      </c>
      <c r="AB14">
        <f>MacroData!AC14</f>
        <v>27154000000</v>
      </c>
      <c r="AC14">
        <f>MacroData!AD14</f>
        <v>141074000000</v>
      </c>
      <c r="AD14">
        <f>MacroData!AE14</f>
        <v>15766000000</v>
      </c>
      <c r="AE14">
        <f>MacroData!AH14</f>
        <v>0</v>
      </c>
      <c r="AF14">
        <f>MacroData!AI14</f>
        <v>0</v>
      </c>
      <c r="AG14">
        <f>MacroData!AJ14</f>
        <v>1</v>
      </c>
      <c r="AH14">
        <f>MacroData!AK14</f>
        <v>1</v>
      </c>
      <c r="AI14">
        <f>MacroData!AL14</f>
        <v>1</v>
      </c>
      <c r="AJ14">
        <f>MacroData!AM14</f>
        <v>1.0208334999999999</v>
      </c>
      <c r="AK14">
        <f>MacroData!AN14</f>
        <v>4.1011904761904763</v>
      </c>
      <c r="AL14" s="31">
        <f>GDP!C15+GDP!J15</f>
        <v>0</v>
      </c>
      <c r="AM14">
        <f>GDP!D15+GDP!K15</f>
        <v>0</v>
      </c>
      <c r="AN14">
        <f>GDP!E15+GDP!L15</f>
        <v>0</v>
      </c>
      <c r="AO14">
        <f>GDP!F15+GDP!M15</f>
        <v>0</v>
      </c>
      <c r="AP14">
        <f>GDP!G15+GDP!N15</f>
        <v>0</v>
      </c>
      <c r="AQ14">
        <f>GDP!H15+GDP!O15</f>
        <v>0</v>
      </c>
      <c r="AR14" s="7">
        <f>GDP!I15+GDP!P15</f>
        <v>0</v>
      </c>
      <c r="AS14">
        <f>GDP!AE15</f>
        <v>0</v>
      </c>
      <c r="AT14">
        <f>GDP!AF15</f>
        <v>0</v>
      </c>
      <c r="AU14">
        <f>GDP!AG15</f>
        <v>0</v>
      </c>
      <c r="AV14">
        <f>GDP!AH15</f>
        <v>0</v>
      </c>
      <c r="AW14">
        <f>GDP!AI15</f>
        <v>0</v>
      </c>
      <c r="AX14">
        <f>GDP!AJ15</f>
        <v>0</v>
      </c>
      <c r="AY14" s="7">
        <f>GDP!AK15</f>
        <v>0</v>
      </c>
      <c r="AZ14">
        <f>GDP!AS15</f>
        <v>0</v>
      </c>
      <c r="BA14">
        <f>GDP!AT15</f>
        <v>0</v>
      </c>
      <c r="BB14">
        <f>GDP!AU15</f>
        <v>0</v>
      </c>
      <c r="BC14">
        <f>GDP!AV15</f>
        <v>0</v>
      </c>
      <c r="BD14">
        <f>GDP!AW15</f>
        <v>0</v>
      </c>
      <c r="BE14">
        <f>GDP!AX15</f>
        <v>0</v>
      </c>
      <c r="BF14" s="7">
        <f>GDP!AY15</f>
        <v>0</v>
      </c>
      <c r="BG14">
        <f>GDP!AZ15</f>
        <v>0</v>
      </c>
      <c r="BH14">
        <f>GDP!BA15</f>
        <v>0</v>
      </c>
      <c r="BI14">
        <f>GDP!BB15</f>
        <v>0</v>
      </c>
      <c r="BJ14">
        <f>GDP!BC15</f>
        <v>0</v>
      </c>
      <c r="BK14">
        <f>GDP!BD15</f>
        <v>0</v>
      </c>
      <c r="BL14">
        <f>GDP!BE15</f>
        <v>0</v>
      </c>
      <c r="BM14" s="7">
        <f>GDP!BF15</f>
        <v>0</v>
      </c>
      <c r="BN14">
        <f>GDP!BG15+GDP!BN15+GDP!BU15</f>
        <v>0</v>
      </c>
      <c r="BO14">
        <f>GDP!BH15+GDP!BO15+GDP!BV15</f>
        <v>0</v>
      </c>
      <c r="BP14">
        <f>GDP!BI15+GDP!BP15+GDP!BW15</f>
        <v>0</v>
      </c>
      <c r="BQ14">
        <f>GDP!BJ15+GDP!BQ15+GDP!BX15</f>
        <v>0</v>
      </c>
      <c r="BR14">
        <f>GDP!BK15+GDP!BR15+GDP!BY15</f>
        <v>0</v>
      </c>
      <c r="BS14">
        <f>GDP!BL15+GDP!BS15+GDP!BZ15</f>
        <v>0</v>
      </c>
      <c r="BT14" s="7">
        <f>GDP!BM15+GDP!BT15+GDP!CA15</f>
        <v>0</v>
      </c>
      <c r="BU14">
        <f>GDP!CB15</f>
        <v>0</v>
      </c>
      <c r="BV14">
        <f>GDP!CC15</f>
        <v>0</v>
      </c>
      <c r="BW14">
        <f>GDP!CD15</f>
        <v>0</v>
      </c>
      <c r="BX14">
        <f>GDP!CE15</f>
        <v>0</v>
      </c>
      <c r="BY14">
        <f>GDP!CF15</f>
        <v>0</v>
      </c>
      <c r="BZ14">
        <f>GDP!CG15</f>
        <v>0</v>
      </c>
      <c r="CA14" s="7">
        <f>GDP!CH15</f>
        <v>0</v>
      </c>
      <c r="CB14">
        <f>GDP!CI15</f>
        <v>0</v>
      </c>
      <c r="CC14">
        <f>GDP!CJ15</f>
        <v>0</v>
      </c>
      <c r="CD14">
        <f>GDP!CK15</f>
        <v>0</v>
      </c>
      <c r="CE14">
        <f>GDP!CL15</f>
        <v>0</v>
      </c>
      <c r="CF14">
        <f>GDP!CM15</f>
        <v>0</v>
      </c>
      <c r="CG14">
        <f>GDP!CN15</f>
        <v>0</v>
      </c>
      <c r="CH14" s="7">
        <f>GDP!CO15</f>
        <v>0</v>
      </c>
      <c r="CI14">
        <f>GDP!CP15</f>
        <v>0</v>
      </c>
      <c r="CJ14">
        <f>GDP!CQ15</f>
        <v>0</v>
      </c>
      <c r="CK14">
        <f>GDP!CR15</f>
        <v>0</v>
      </c>
      <c r="CL14">
        <f>GDP!CS15</f>
        <v>0</v>
      </c>
      <c r="CM14">
        <f>GDP!CT15</f>
        <v>0</v>
      </c>
      <c r="CN14">
        <f>GDP!CU15</f>
        <v>0</v>
      </c>
      <c r="CO14">
        <f>GDP!CV15</f>
        <v>0</v>
      </c>
      <c r="CP14">
        <f>GDP!CW15</f>
        <v>0</v>
      </c>
      <c r="CQ14">
        <f>GDP!CX15</f>
        <v>0</v>
      </c>
      <c r="CR14">
        <f>GDP!CY15</f>
        <v>0</v>
      </c>
      <c r="CS14">
        <f>GDP!CZ15</f>
        <v>0</v>
      </c>
      <c r="CT14">
        <f>GDP!DA15</f>
        <v>0</v>
      </c>
      <c r="CU14">
        <f>GDP!DB15</f>
        <v>0</v>
      </c>
      <c r="CV14" s="7">
        <f>GDP!DC15</f>
        <v>0</v>
      </c>
      <c r="CW14">
        <f>GDP!DD15</f>
        <v>0</v>
      </c>
      <c r="CX14">
        <f>GDP!DE15</f>
        <v>0</v>
      </c>
      <c r="CY14">
        <f>GDP!DF15</f>
        <v>0</v>
      </c>
      <c r="CZ14">
        <f>GDP!DG15</f>
        <v>0</v>
      </c>
      <c r="DA14">
        <f>GDP!DH15</f>
        <v>0</v>
      </c>
      <c r="DB14">
        <f>GDP!DI15</f>
        <v>0</v>
      </c>
      <c r="DC14" s="7">
        <f>GDP!DJ15</f>
        <v>0</v>
      </c>
      <c r="DD14">
        <f>GDP!DU15</f>
        <v>0</v>
      </c>
      <c r="DE14">
        <f>GDP!DV15</f>
        <v>0</v>
      </c>
      <c r="DF14">
        <f>GDP!DW15</f>
        <v>0</v>
      </c>
      <c r="DG14">
        <f>GDP!EF15</f>
        <v>0</v>
      </c>
      <c r="DH14">
        <f>GDP!EG15</f>
        <v>0</v>
      </c>
      <c r="DI14">
        <f>GDP!EH15</f>
        <v>0</v>
      </c>
      <c r="DJ14">
        <f>GDP!EI15</f>
        <v>0</v>
      </c>
      <c r="DK14">
        <f>GDP!EJ15</f>
        <v>0</v>
      </c>
      <c r="DL14" s="84">
        <v>21.5777027</v>
      </c>
      <c r="DM14" t="s">
        <v>145</v>
      </c>
      <c r="DN14">
        <v>16.453280977759</v>
      </c>
      <c r="DO14" t="s">
        <v>145</v>
      </c>
      <c r="DP14">
        <v>1.5617561843000001</v>
      </c>
      <c r="DQ14">
        <v>0.33202119719999956</v>
      </c>
      <c r="DR14">
        <v>-1.2297349871000005</v>
      </c>
      <c r="DS14">
        <v>33.432537233600002</v>
      </c>
      <c r="DT14">
        <v>33.100516036400002</v>
      </c>
      <c r="DU14">
        <v>2351041710.0223498</v>
      </c>
      <c r="DV14">
        <v>10447000000</v>
      </c>
      <c r="DW14">
        <f t="shared" si="0"/>
        <v>0.56887794627389132</v>
      </c>
      <c r="DX14">
        <f t="shared" si="1"/>
        <v>2.5278445207451661</v>
      </c>
      <c r="DY14">
        <f t="shared" si="2"/>
        <v>-1.9589665744712748</v>
      </c>
      <c r="DZ14">
        <v>122571492798.379</v>
      </c>
      <c r="EA14">
        <f t="shared" si="3"/>
        <v>29.658435576714648</v>
      </c>
      <c r="EB14">
        <v>12972000000</v>
      </c>
      <c r="EC14">
        <v>73502000000</v>
      </c>
      <c r="ED14">
        <f t="shared" si="4"/>
        <v>9.1575931269957245</v>
      </c>
    </row>
    <row r="15" spans="1:134" x14ac:dyDescent="0.35">
      <c r="A15" t="s">
        <v>144</v>
      </c>
      <c r="B15" s="7">
        <v>1991</v>
      </c>
      <c r="C15">
        <f>MacroData!D15</f>
        <v>416.29500000000002</v>
      </c>
      <c r="D15">
        <f>MacroData!E15</f>
        <v>97.947999999999993</v>
      </c>
      <c r="E15">
        <f>MacroData!F15</f>
        <v>98.659000000000006</v>
      </c>
      <c r="F15">
        <f>MacroData!G15</f>
        <v>128444000000</v>
      </c>
      <c r="G15">
        <f>MacroData!H15</f>
        <v>434652937782.33502</v>
      </c>
      <c r="H15">
        <f>MacroData!I15</f>
        <v>416295000000</v>
      </c>
      <c r="I15">
        <f>MacroData!J15</f>
        <v>740155000000</v>
      </c>
      <c r="J15">
        <f>MacroData!K15</f>
        <v>10.226000000000001</v>
      </c>
      <c r="K15">
        <f>MacroData!L15</f>
        <v>10.691000000000001</v>
      </c>
      <c r="L15">
        <f>MacroData!M15</f>
        <v>394.61911010742188</v>
      </c>
      <c r="M15">
        <f>MacroData!N15</f>
        <v>156.9530029296875</v>
      </c>
      <c r="N15">
        <f>MacroData!O15</f>
        <v>17284040</v>
      </c>
      <c r="O15">
        <f>MacroData!P15</f>
        <v>959716293.43806648</v>
      </c>
      <c r="P15">
        <f>MacroData!Q15</f>
        <v>83237065923.030029</v>
      </c>
      <c r="Q15">
        <f>MacroData!R15</f>
        <v>125700000000</v>
      </c>
      <c r="R15">
        <f>MacroData!S15</f>
        <v>656917934076.96997</v>
      </c>
      <c r="S15">
        <f>MacroData!T15</f>
        <v>108662000000</v>
      </c>
      <c r="T15">
        <f>MacroData!U15</f>
        <v>402059000000</v>
      </c>
      <c r="U15">
        <f>MacroData!V15</f>
        <v>9.5790000000000006</v>
      </c>
      <c r="V15">
        <f>MacroData!W15</f>
        <v>1131.8800000000001</v>
      </c>
      <c r="W15">
        <f>MacroData!X15</f>
        <v>80.709000000000003</v>
      </c>
      <c r="X15">
        <f>MacroData!Y15</f>
        <v>240093374453.595</v>
      </c>
      <c r="Y15">
        <f>MacroData!Z15</f>
        <v>242898000000</v>
      </c>
      <c r="Z15">
        <f>MacroData!AA15</f>
        <v>137009330548.138</v>
      </c>
      <c r="AA15">
        <f>MacroData!AB15</f>
        <v>23328330548.138</v>
      </c>
      <c r="AB15">
        <f>MacroData!AC15</f>
        <v>31234000000</v>
      </c>
      <c r="AC15">
        <f>MacroData!AD15</f>
        <v>145439000000</v>
      </c>
      <c r="AD15">
        <f>MacroData!AE15</f>
        <v>17038000000</v>
      </c>
      <c r="AE15">
        <f>MacroData!AH15</f>
        <v>0</v>
      </c>
      <c r="AF15">
        <f>MacroData!AI15</f>
        <v>0</v>
      </c>
      <c r="AG15">
        <f>MacroData!AJ15</f>
        <v>0</v>
      </c>
      <c r="AH15">
        <f>MacroData!AK15</f>
        <v>1</v>
      </c>
      <c r="AI15">
        <f>MacroData!AL15</f>
        <v>1</v>
      </c>
      <c r="AJ15">
        <f>MacroData!AM15</f>
        <v>1.0208334999999999</v>
      </c>
      <c r="AK15">
        <f>MacroData!AN15</f>
        <v>3.8154761904761907</v>
      </c>
      <c r="AL15" s="31">
        <f>GDP!C16+GDP!J16</f>
        <v>0</v>
      </c>
      <c r="AM15">
        <f>GDP!D16+GDP!K16</f>
        <v>0</v>
      </c>
      <c r="AN15">
        <f>GDP!E16+GDP!L16</f>
        <v>0</v>
      </c>
      <c r="AO15">
        <f>GDP!F16+GDP!M16</f>
        <v>0</v>
      </c>
      <c r="AP15">
        <f>GDP!G16+GDP!N16</f>
        <v>0</v>
      </c>
      <c r="AQ15">
        <f>GDP!H16+GDP!O16</f>
        <v>0</v>
      </c>
      <c r="AR15" s="7">
        <f>GDP!I16+GDP!P16</f>
        <v>0</v>
      </c>
      <c r="AS15">
        <f>GDP!AE16</f>
        <v>0</v>
      </c>
      <c r="AT15">
        <f>GDP!AF16</f>
        <v>0</v>
      </c>
      <c r="AU15">
        <f>GDP!AG16</f>
        <v>0</v>
      </c>
      <c r="AV15">
        <f>GDP!AH16</f>
        <v>0</v>
      </c>
      <c r="AW15">
        <f>GDP!AI16</f>
        <v>0</v>
      </c>
      <c r="AX15">
        <f>GDP!AJ16</f>
        <v>0</v>
      </c>
      <c r="AY15" s="7">
        <f>GDP!AK16</f>
        <v>0</v>
      </c>
      <c r="AZ15">
        <f>GDP!AS16</f>
        <v>0</v>
      </c>
      <c r="BA15">
        <f>GDP!AT16</f>
        <v>0</v>
      </c>
      <c r="BB15">
        <f>GDP!AU16</f>
        <v>0</v>
      </c>
      <c r="BC15">
        <f>GDP!AV16</f>
        <v>0</v>
      </c>
      <c r="BD15">
        <f>GDP!AW16</f>
        <v>0</v>
      </c>
      <c r="BE15">
        <f>GDP!AX16</f>
        <v>0</v>
      </c>
      <c r="BF15" s="7">
        <f>GDP!AY16</f>
        <v>0</v>
      </c>
      <c r="BG15">
        <f>GDP!AZ16</f>
        <v>0</v>
      </c>
      <c r="BH15">
        <f>GDP!BA16</f>
        <v>0</v>
      </c>
      <c r="BI15">
        <f>GDP!BB16</f>
        <v>0</v>
      </c>
      <c r="BJ15">
        <f>GDP!BC16</f>
        <v>0</v>
      </c>
      <c r="BK15">
        <f>GDP!BD16</f>
        <v>0</v>
      </c>
      <c r="BL15">
        <f>GDP!BE16</f>
        <v>0</v>
      </c>
      <c r="BM15" s="7">
        <f>GDP!BF16</f>
        <v>0</v>
      </c>
      <c r="BN15">
        <f>GDP!BG16+GDP!BN16+GDP!BU16</f>
        <v>0</v>
      </c>
      <c r="BO15">
        <f>GDP!BH16+GDP!BO16+GDP!BV16</f>
        <v>0</v>
      </c>
      <c r="BP15">
        <f>GDP!BI16+GDP!BP16+GDP!BW16</f>
        <v>0</v>
      </c>
      <c r="BQ15">
        <f>GDP!BJ16+GDP!BQ16+GDP!BX16</f>
        <v>0</v>
      </c>
      <c r="BR15">
        <f>GDP!BK16+GDP!BR16+GDP!BY16</f>
        <v>0</v>
      </c>
      <c r="BS15">
        <f>GDP!BL16+GDP!BS16+GDP!BZ16</f>
        <v>0</v>
      </c>
      <c r="BT15" s="7">
        <f>GDP!BM16+GDP!BT16+GDP!CA16</f>
        <v>0</v>
      </c>
      <c r="BU15">
        <f>GDP!CB16</f>
        <v>0</v>
      </c>
      <c r="BV15">
        <f>GDP!CC16</f>
        <v>0</v>
      </c>
      <c r="BW15">
        <f>GDP!CD16</f>
        <v>0</v>
      </c>
      <c r="BX15">
        <f>GDP!CE16</f>
        <v>0</v>
      </c>
      <c r="BY15">
        <f>GDP!CF16</f>
        <v>0</v>
      </c>
      <c r="BZ15">
        <f>GDP!CG16</f>
        <v>0</v>
      </c>
      <c r="CA15" s="7">
        <f>GDP!CH16</f>
        <v>0</v>
      </c>
      <c r="CB15">
        <f>GDP!CI16</f>
        <v>0</v>
      </c>
      <c r="CC15">
        <f>GDP!CJ16</f>
        <v>0</v>
      </c>
      <c r="CD15">
        <f>GDP!CK16</f>
        <v>0</v>
      </c>
      <c r="CE15">
        <f>GDP!CL16</f>
        <v>0</v>
      </c>
      <c r="CF15">
        <f>GDP!CM16</f>
        <v>0</v>
      </c>
      <c r="CG15">
        <f>GDP!CN16</f>
        <v>0</v>
      </c>
      <c r="CH15" s="7">
        <f>GDP!CO16</f>
        <v>0</v>
      </c>
      <c r="CI15">
        <f>GDP!CP16</f>
        <v>0</v>
      </c>
      <c r="CJ15">
        <f>GDP!CQ16</f>
        <v>0</v>
      </c>
      <c r="CK15">
        <f>GDP!CR16</f>
        <v>0</v>
      </c>
      <c r="CL15">
        <f>GDP!CS16</f>
        <v>0</v>
      </c>
      <c r="CM15">
        <f>GDP!CT16</f>
        <v>0</v>
      </c>
      <c r="CN15">
        <f>GDP!CU16</f>
        <v>0</v>
      </c>
      <c r="CO15">
        <f>GDP!CV16</f>
        <v>0</v>
      </c>
      <c r="CP15">
        <f>GDP!CW16</f>
        <v>0</v>
      </c>
      <c r="CQ15">
        <f>GDP!CX16</f>
        <v>0</v>
      </c>
      <c r="CR15">
        <f>GDP!CY16</f>
        <v>0</v>
      </c>
      <c r="CS15">
        <f>GDP!CZ16</f>
        <v>0</v>
      </c>
      <c r="CT15">
        <f>GDP!DA16</f>
        <v>0</v>
      </c>
      <c r="CU15">
        <f>GDP!DB16</f>
        <v>0</v>
      </c>
      <c r="CV15" s="7">
        <f>GDP!DC16</f>
        <v>0</v>
      </c>
      <c r="CW15">
        <f>GDP!DD16</f>
        <v>0</v>
      </c>
      <c r="CX15">
        <f>GDP!DE16</f>
        <v>0</v>
      </c>
      <c r="CY15">
        <f>GDP!DF16</f>
        <v>0</v>
      </c>
      <c r="CZ15">
        <f>GDP!DG16</f>
        <v>0</v>
      </c>
      <c r="DA15">
        <f>GDP!DH16</f>
        <v>0</v>
      </c>
      <c r="DB15">
        <f>GDP!DI16</f>
        <v>0</v>
      </c>
      <c r="DC15" s="7">
        <f>GDP!DJ16</f>
        <v>0</v>
      </c>
      <c r="DD15">
        <f>GDP!DU16</f>
        <v>0</v>
      </c>
      <c r="DE15">
        <f>GDP!DV16</f>
        <v>0</v>
      </c>
      <c r="DF15">
        <f>GDP!DW16</f>
        <v>0</v>
      </c>
      <c r="DG15">
        <f>GDP!EF16</f>
        <v>0</v>
      </c>
      <c r="DH15">
        <f>GDP!EG16</f>
        <v>0</v>
      </c>
      <c r="DI15">
        <f>GDP!EH16</f>
        <v>0</v>
      </c>
      <c r="DJ15">
        <f>GDP!EI16</f>
        <v>0</v>
      </c>
      <c r="DK15">
        <f>GDP!EJ16</f>
        <v>0</v>
      </c>
      <c r="DL15" s="84">
        <v>22.914083999999999</v>
      </c>
      <c r="DM15" t="s">
        <v>145</v>
      </c>
      <c r="DN15">
        <v>21.654705581232999</v>
      </c>
      <c r="DO15" t="s">
        <v>145</v>
      </c>
      <c r="DP15">
        <v>1.4633701655</v>
      </c>
      <c r="DQ15">
        <v>2.8965133407000039</v>
      </c>
      <c r="DR15">
        <v>1.4331431752000039</v>
      </c>
      <c r="DS15">
        <v>35.829731153300003</v>
      </c>
      <c r="DT15">
        <v>32.933217812599999</v>
      </c>
      <c r="DU15">
        <v>3197313965.6170998</v>
      </c>
      <c r="DV15">
        <v>11037000000</v>
      </c>
      <c r="DW15">
        <f t="shared" si="0"/>
        <v>0.76804044382399494</v>
      </c>
      <c r="DX15">
        <f t="shared" si="1"/>
        <v>2.6512449104601306</v>
      </c>
      <c r="DY15">
        <f t="shared" si="2"/>
        <v>-1.8832044666361356</v>
      </c>
      <c r="DZ15">
        <v>133378487157.53</v>
      </c>
      <c r="EA15">
        <f t="shared" si="3"/>
        <v>32.039416076947838</v>
      </c>
      <c r="EB15">
        <v>14101000000</v>
      </c>
      <c r="EC15">
        <v>78817000000</v>
      </c>
      <c r="ED15">
        <f t="shared" si="4"/>
        <v>8.8940933269062583</v>
      </c>
    </row>
    <row r="16" spans="1:134" x14ac:dyDescent="0.35">
      <c r="A16" t="s">
        <v>144</v>
      </c>
      <c r="B16" s="7">
        <v>1992</v>
      </c>
      <c r="C16">
        <f>MacroData!D16</f>
        <v>432.05700000000002</v>
      </c>
      <c r="D16">
        <f>MacroData!E16</f>
        <v>98.602999999999994</v>
      </c>
      <c r="E16">
        <f>MacroData!F16</f>
        <v>99.658000000000001</v>
      </c>
      <c r="F16">
        <f>MacroData!G16</f>
        <v>151208000000</v>
      </c>
      <c r="G16">
        <f>MacroData!H16</f>
        <v>449939282114.88</v>
      </c>
      <c r="H16">
        <f>MacroData!I16</f>
        <v>432057000000</v>
      </c>
      <c r="I16">
        <f>MacroData!J16</f>
        <v>762070000000</v>
      </c>
      <c r="J16">
        <f>MacroData!K16</f>
        <v>6.4660000000000002</v>
      </c>
      <c r="K16">
        <f>MacroData!L16</f>
        <v>9.2200000000000006</v>
      </c>
      <c r="L16">
        <f>MacroData!M16</f>
        <v>409.21347045898438</v>
      </c>
      <c r="M16">
        <f>MacroData!N16</f>
        <v>158.49116516113281</v>
      </c>
      <c r="N16">
        <f>MacroData!O16</f>
        <v>17479000</v>
      </c>
      <c r="O16">
        <f>MacroData!P16</f>
        <v>-596364018.4640789</v>
      </c>
      <c r="P16">
        <f>MacroData!Q16</f>
        <v>88917881747.849976</v>
      </c>
      <c r="Q16">
        <f>MacroData!R16</f>
        <v>129683000000</v>
      </c>
      <c r="R16">
        <f>MacroData!S16</f>
        <v>673152118252.15002</v>
      </c>
      <c r="S16">
        <f>MacroData!T16</f>
        <v>112195000000</v>
      </c>
      <c r="T16">
        <f>MacroData!U16</f>
        <v>412936000000</v>
      </c>
      <c r="U16">
        <f>MacroData!V16</f>
        <v>10.728999999999999</v>
      </c>
      <c r="V16">
        <f>MacroData!W16</f>
        <v>1135.32</v>
      </c>
      <c r="W16">
        <f>MacroData!X16</f>
        <v>75.597999999999999</v>
      </c>
      <c r="X16">
        <f>MacroData!Y16</f>
        <v>245771091271.392</v>
      </c>
      <c r="Y16">
        <f>MacroData!Z16</f>
        <v>254390000000</v>
      </c>
      <c r="Z16">
        <f>MacroData!AA16</f>
        <v>141138669683.741</v>
      </c>
      <c r="AA16">
        <f>MacroData!AB16</f>
        <v>25512669683.741001</v>
      </c>
      <c r="AB16">
        <f>MacroData!AC16</f>
        <v>34784000000</v>
      </c>
      <c r="AC16">
        <f>MacroData!AD16</f>
        <v>146850000000</v>
      </c>
      <c r="AD16">
        <f>MacroData!AE16</f>
        <v>17488000000</v>
      </c>
      <c r="AE16">
        <f>MacroData!AH16</f>
        <v>0</v>
      </c>
      <c r="AF16">
        <f>MacroData!AI16</f>
        <v>0</v>
      </c>
      <c r="AG16">
        <f>MacroData!AJ16</f>
        <v>0</v>
      </c>
      <c r="AH16">
        <f>MacroData!AK16</f>
        <v>1</v>
      </c>
      <c r="AI16">
        <f>MacroData!AL16</f>
        <v>0</v>
      </c>
      <c r="AJ16">
        <f>MacroData!AM16</f>
        <v>1.0208334999999999</v>
      </c>
      <c r="AK16">
        <f>MacroData!AN16</f>
        <v>3.7383809543791275</v>
      </c>
      <c r="AL16" s="31">
        <f>GDP!C17+GDP!J17</f>
        <v>0</v>
      </c>
      <c r="AM16">
        <f>GDP!D17+GDP!K17</f>
        <v>0</v>
      </c>
      <c r="AN16">
        <f>GDP!E17+GDP!L17</f>
        <v>0</v>
      </c>
      <c r="AO16">
        <f>GDP!F17+GDP!M17</f>
        <v>0</v>
      </c>
      <c r="AP16">
        <f>GDP!G17+GDP!N17</f>
        <v>0</v>
      </c>
      <c r="AQ16">
        <f>GDP!H17+GDP!O17</f>
        <v>0</v>
      </c>
      <c r="AR16" s="7">
        <f>GDP!I17+GDP!P17</f>
        <v>0</v>
      </c>
      <c r="AS16">
        <f>GDP!AE17</f>
        <v>0</v>
      </c>
      <c r="AT16">
        <f>GDP!AF17</f>
        <v>0</v>
      </c>
      <c r="AU16">
        <f>GDP!AG17</f>
        <v>0</v>
      </c>
      <c r="AV16">
        <f>GDP!AH17</f>
        <v>0</v>
      </c>
      <c r="AW16">
        <f>GDP!AI17</f>
        <v>0</v>
      </c>
      <c r="AX16">
        <f>GDP!AJ17</f>
        <v>0</v>
      </c>
      <c r="AY16" s="7">
        <f>GDP!AK17</f>
        <v>0</v>
      </c>
      <c r="AZ16">
        <f>GDP!AS17</f>
        <v>0</v>
      </c>
      <c r="BA16">
        <f>GDP!AT17</f>
        <v>0</v>
      </c>
      <c r="BB16">
        <f>GDP!AU17</f>
        <v>0</v>
      </c>
      <c r="BC16">
        <f>GDP!AV17</f>
        <v>0</v>
      </c>
      <c r="BD16">
        <f>GDP!AW17</f>
        <v>0</v>
      </c>
      <c r="BE16">
        <f>GDP!AX17</f>
        <v>0</v>
      </c>
      <c r="BF16" s="7">
        <f>GDP!AY17</f>
        <v>0</v>
      </c>
      <c r="BG16">
        <f>GDP!AZ17</f>
        <v>0</v>
      </c>
      <c r="BH16">
        <f>GDP!BA17</f>
        <v>0</v>
      </c>
      <c r="BI16">
        <f>GDP!BB17</f>
        <v>0</v>
      </c>
      <c r="BJ16">
        <f>GDP!BC17</f>
        <v>0</v>
      </c>
      <c r="BK16">
        <f>GDP!BD17</f>
        <v>0</v>
      </c>
      <c r="BL16">
        <f>GDP!BE17</f>
        <v>0</v>
      </c>
      <c r="BM16" s="7">
        <f>GDP!BF17</f>
        <v>0</v>
      </c>
      <c r="BN16">
        <f>GDP!BG17+GDP!BN17+GDP!BU17</f>
        <v>0</v>
      </c>
      <c r="BO16">
        <f>GDP!BH17+GDP!BO17+GDP!BV17</f>
        <v>0</v>
      </c>
      <c r="BP16">
        <f>GDP!BI17+GDP!BP17+GDP!BW17</f>
        <v>0</v>
      </c>
      <c r="BQ16">
        <f>GDP!BJ17+GDP!BQ17+GDP!BX17</f>
        <v>0</v>
      </c>
      <c r="BR16">
        <f>GDP!BK17+GDP!BR17+GDP!BY17</f>
        <v>0</v>
      </c>
      <c r="BS16">
        <f>GDP!BL17+GDP!BS17+GDP!BZ17</f>
        <v>0</v>
      </c>
      <c r="BT16" s="7">
        <f>GDP!BM17+GDP!BT17+GDP!CA17</f>
        <v>0</v>
      </c>
      <c r="BU16">
        <f>GDP!CB17</f>
        <v>0</v>
      </c>
      <c r="BV16">
        <f>GDP!CC17</f>
        <v>0</v>
      </c>
      <c r="BW16">
        <f>GDP!CD17</f>
        <v>0</v>
      </c>
      <c r="BX16">
        <f>GDP!CE17</f>
        <v>0</v>
      </c>
      <c r="BY16">
        <f>GDP!CF17</f>
        <v>0</v>
      </c>
      <c r="BZ16">
        <f>GDP!CG17</f>
        <v>0</v>
      </c>
      <c r="CA16" s="7">
        <f>GDP!CH17</f>
        <v>0</v>
      </c>
      <c r="CB16">
        <f>GDP!CI17</f>
        <v>0</v>
      </c>
      <c r="CC16">
        <f>GDP!CJ17</f>
        <v>0</v>
      </c>
      <c r="CD16">
        <f>GDP!CK17</f>
        <v>0</v>
      </c>
      <c r="CE16">
        <f>GDP!CL17</f>
        <v>0</v>
      </c>
      <c r="CF16">
        <f>GDP!CM17</f>
        <v>0</v>
      </c>
      <c r="CG16">
        <f>GDP!CN17</f>
        <v>0</v>
      </c>
      <c r="CH16" s="7">
        <f>GDP!CO17</f>
        <v>0</v>
      </c>
      <c r="CI16">
        <f>GDP!CP17</f>
        <v>0</v>
      </c>
      <c r="CJ16">
        <f>GDP!CQ17</f>
        <v>0</v>
      </c>
      <c r="CK16">
        <f>GDP!CR17</f>
        <v>0</v>
      </c>
      <c r="CL16">
        <f>GDP!CS17</f>
        <v>0</v>
      </c>
      <c r="CM16">
        <f>GDP!CT17</f>
        <v>0</v>
      </c>
      <c r="CN16">
        <f>GDP!CU17</f>
        <v>0</v>
      </c>
      <c r="CO16">
        <f>GDP!CV17</f>
        <v>0</v>
      </c>
      <c r="CP16">
        <f>GDP!CW17</f>
        <v>0</v>
      </c>
      <c r="CQ16">
        <f>GDP!CX17</f>
        <v>0</v>
      </c>
      <c r="CR16">
        <f>GDP!CY17</f>
        <v>0</v>
      </c>
      <c r="CS16">
        <f>GDP!CZ17</f>
        <v>0</v>
      </c>
      <c r="CT16">
        <f>GDP!DA17</f>
        <v>0</v>
      </c>
      <c r="CU16">
        <f>GDP!DB17</f>
        <v>0</v>
      </c>
      <c r="CV16" s="7">
        <f>GDP!DC17</f>
        <v>0</v>
      </c>
      <c r="CW16">
        <f>GDP!DD17</f>
        <v>0</v>
      </c>
      <c r="CX16">
        <f>GDP!DE17</f>
        <v>0</v>
      </c>
      <c r="CY16">
        <f>GDP!DF17</f>
        <v>0</v>
      </c>
      <c r="CZ16">
        <f>GDP!DG17</f>
        <v>0</v>
      </c>
      <c r="DA16">
        <f>GDP!DH17</f>
        <v>0</v>
      </c>
      <c r="DB16">
        <f>GDP!DI17</f>
        <v>0</v>
      </c>
      <c r="DC16" s="7">
        <f>GDP!DJ17</f>
        <v>0</v>
      </c>
      <c r="DD16">
        <f>GDP!DU17</f>
        <v>0</v>
      </c>
      <c r="DE16">
        <f>GDP!DV17</f>
        <v>0</v>
      </c>
      <c r="DF16">
        <f>GDP!DW17</f>
        <v>0</v>
      </c>
      <c r="DG16">
        <f>GDP!EF17</f>
        <v>0</v>
      </c>
      <c r="DH16">
        <f>GDP!EG17</f>
        <v>0</v>
      </c>
      <c r="DI16">
        <f>GDP!EH17</f>
        <v>0</v>
      </c>
      <c r="DJ16">
        <f>GDP!EI17</f>
        <v>0</v>
      </c>
      <c r="DK16">
        <f>GDP!EJ17</f>
        <v>0</v>
      </c>
      <c r="DL16" s="84">
        <v>27.1514375</v>
      </c>
      <c r="DM16" t="s">
        <v>145</v>
      </c>
      <c r="DN16">
        <v>27.677444457054001</v>
      </c>
      <c r="DO16" t="s">
        <v>145</v>
      </c>
      <c r="DP16">
        <v>2.1603025903000002</v>
      </c>
      <c r="DQ16">
        <v>4.4620976020000001</v>
      </c>
      <c r="DR16">
        <v>2.3017950116999999</v>
      </c>
      <c r="DS16">
        <v>37.160626331099998</v>
      </c>
      <c r="DT16">
        <v>32.698528729099998</v>
      </c>
      <c r="DU16">
        <v>3267037847.8874202</v>
      </c>
      <c r="DV16">
        <v>11484000000</v>
      </c>
      <c r="DW16">
        <f t="shared" si="0"/>
        <v>0.75615899010718968</v>
      </c>
      <c r="DX16">
        <f t="shared" si="1"/>
        <v>2.6579826272922324</v>
      </c>
      <c r="DY16">
        <f t="shared" si="2"/>
        <v>-1.9018236371850428</v>
      </c>
      <c r="DZ16">
        <v>141835562434.759</v>
      </c>
      <c r="EA16">
        <f t="shared" si="3"/>
        <v>32.827974650279707</v>
      </c>
      <c r="EB16">
        <v>14275000000</v>
      </c>
      <c r="EC16">
        <v>81538000000</v>
      </c>
      <c r="ED16">
        <f t="shared" si="4"/>
        <v>9.9761346659555681</v>
      </c>
    </row>
    <row r="17" spans="1:134" x14ac:dyDescent="0.35">
      <c r="A17" t="s">
        <v>144</v>
      </c>
      <c r="B17" s="7">
        <v>1993</v>
      </c>
      <c r="C17">
        <f>MacroData!D17</f>
        <v>455.22800000000001</v>
      </c>
      <c r="D17">
        <f>MacroData!E17</f>
        <v>99.394000000000005</v>
      </c>
      <c r="E17">
        <f>MacroData!F17</f>
        <v>100.315</v>
      </c>
      <c r="F17">
        <f>MacroData!G17</f>
        <v>184791000000</v>
      </c>
      <c r="G17">
        <f>MacroData!H17</f>
        <v>468014770129.54102</v>
      </c>
      <c r="H17">
        <f>MacroData!I17</f>
        <v>455228000000</v>
      </c>
      <c r="I17">
        <f>MacroData!J17</f>
        <v>793961000000</v>
      </c>
      <c r="J17">
        <f>MacroData!K17</f>
        <v>5.1520000000000001</v>
      </c>
      <c r="K17">
        <f>MacroData!L17</f>
        <v>7.2809999999999997</v>
      </c>
      <c r="L17">
        <f>MacroData!M17</f>
        <v>417.79180908203125</v>
      </c>
      <c r="M17">
        <f>MacroData!N17</f>
        <v>167.41325378417969</v>
      </c>
      <c r="N17">
        <f>MacroData!O17</f>
        <v>17635000</v>
      </c>
      <c r="O17">
        <f>MacroData!P17</f>
        <v>-1327312534.1478462</v>
      </c>
      <c r="P17">
        <f>MacroData!Q17</f>
        <v>104545206866.55103</v>
      </c>
      <c r="Q17">
        <f>MacroData!R17</f>
        <v>136613000000</v>
      </c>
      <c r="R17">
        <f>MacroData!S17</f>
        <v>689415793133.44897</v>
      </c>
      <c r="S17">
        <f>MacroData!T17</f>
        <v>118565000000</v>
      </c>
      <c r="T17">
        <f>MacroData!U17</f>
        <v>419958000000</v>
      </c>
      <c r="U17">
        <f>MacroData!V17</f>
        <v>10.874000000000001</v>
      </c>
      <c r="V17">
        <f>MacroData!W17</f>
        <v>1604.29</v>
      </c>
      <c r="W17">
        <f>MacroData!X17</f>
        <v>71.753</v>
      </c>
      <c r="X17">
        <f>MacroData!Y17</f>
        <v>250509977659.54001</v>
      </c>
      <c r="Y17">
        <f>MacroData!Z17</f>
        <v>264019000000</v>
      </c>
      <c r="Z17">
        <f>MacroData!AA17</f>
        <v>151659399531.03</v>
      </c>
      <c r="AA17">
        <f>MacroData!AB17</f>
        <v>27326399531.029999</v>
      </c>
      <c r="AB17">
        <f>MacroData!AC17</f>
        <v>38855000000</v>
      </c>
      <c r="AC17">
        <f>MacroData!AD17</f>
        <v>148427000000</v>
      </c>
      <c r="AD17">
        <f>MacroData!AE17</f>
        <v>18048000000</v>
      </c>
      <c r="AE17">
        <f>MacroData!AH17</f>
        <v>0</v>
      </c>
      <c r="AF17">
        <f>MacroData!AI17</f>
        <v>0</v>
      </c>
      <c r="AG17">
        <f>MacroData!AJ17</f>
        <v>0</v>
      </c>
      <c r="AH17">
        <f>MacroData!AK17</f>
        <v>0</v>
      </c>
      <c r="AI17">
        <f>MacroData!AL17</f>
        <v>0</v>
      </c>
      <c r="AJ17">
        <f>MacroData!AM17</f>
        <v>1.0208334999999999</v>
      </c>
      <c r="AK17">
        <f>MacroData!AN17</f>
        <v>3.5873809541974748</v>
      </c>
      <c r="AL17" s="31">
        <f>GDP!C18+GDP!J18</f>
        <v>0</v>
      </c>
      <c r="AM17">
        <f>GDP!D18+GDP!K18</f>
        <v>0</v>
      </c>
      <c r="AN17">
        <f>GDP!E18+GDP!L18</f>
        <v>0.13886999999999999</v>
      </c>
      <c r="AO17">
        <f>GDP!F18+GDP!M18</f>
        <v>0.13886999999999999</v>
      </c>
      <c r="AP17">
        <f>GDP!G18+GDP!N18</f>
        <v>0</v>
      </c>
      <c r="AQ17">
        <f>GDP!H18+GDP!O18</f>
        <v>0</v>
      </c>
      <c r="AR17" s="7">
        <f>GDP!I18+GDP!P18</f>
        <v>0</v>
      </c>
      <c r="AS17">
        <f>GDP!AE18</f>
        <v>0</v>
      </c>
      <c r="AT17">
        <f>GDP!AF18</f>
        <v>0</v>
      </c>
      <c r="AU17">
        <f>GDP!AG18</f>
        <v>0.1273</v>
      </c>
      <c r="AV17">
        <f>GDP!AH18</f>
        <v>0.1273</v>
      </c>
      <c r="AW17">
        <f>GDP!AI18</f>
        <v>0</v>
      </c>
      <c r="AX17">
        <f>GDP!AJ18</f>
        <v>0</v>
      </c>
      <c r="AY17" s="7">
        <f>GDP!AK18</f>
        <v>0</v>
      </c>
      <c r="AZ17">
        <f>GDP!AS18</f>
        <v>0</v>
      </c>
      <c r="BA17">
        <f>GDP!AT18</f>
        <v>0</v>
      </c>
      <c r="BB17">
        <f>GDP!AU18</f>
        <v>0</v>
      </c>
      <c r="BC17">
        <f>GDP!AV18</f>
        <v>0</v>
      </c>
      <c r="BD17">
        <f>GDP!AW18</f>
        <v>0</v>
      </c>
      <c r="BE17">
        <f>GDP!AX18</f>
        <v>0</v>
      </c>
      <c r="BF17" s="7">
        <f>GDP!AY18</f>
        <v>0</v>
      </c>
      <c r="BG17">
        <f>GDP!AZ18</f>
        <v>0</v>
      </c>
      <c r="BH17">
        <f>GDP!BA18</f>
        <v>0</v>
      </c>
      <c r="BI17">
        <f>GDP!BB18</f>
        <v>0</v>
      </c>
      <c r="BJ17">
        <f>GDP!BC18</f>
        <v>0</v>
      </c>
      <c r="BK17">
        <f>GDP!BD18</f>
        <v>0</v>
      </c>
      <c r="BL17">
        <f>GDP!BE18</f>
        <v>0</v>
      </c>
      <c r="BM17" s="7">
        <f>GDP!BF18</f>
        <v>0</v>
      </c>
      <c r="BN17">
        <f>GDP!BG18+GDP!BN18+GDP!BU18</f>
        <v>0</v>
      </c>
      <c r="BO17">
        <f>GDP!BH18+GDP!BO18+GDP!BV18</f>
        <v>0</v>
      </c>
      <c r="BP17">
        <f>GDP!BI18+GDP!BP18+GDP!BW18</f>
        <v>0</v>
      </c>
      <c r="BQ17">
        <f>GDP!BJ18+GDP!BQ18+GDP!BX18</f>
        <v>0</v>
      </c>
      <c r="BR17">
        <f>GDP!BK18+GDP!BR18+GDP!BY18</f>
        <v>0</v>
      </c>
      <c r="BS17">
        <f>GDP!BL18+GDP!BS18+GDP!BZ18</f>
        <v>0</v>
      </c>
      <c r="BT17" s="7">
        <f>GDP!BM18+GDP!BT18+GDP!CA18</f>
        <v>0</v>
      </c>
      <c r="BU17">
        <f>GDP!CB18</f>
        <v>0</v>
      </c>
      <c r="BV17">
        <f>GDP!CC18</f>
        <v>0</v>
      </c>
      <c r="BW17">
        <f>GDP!CD18</f>
        <v>0</v>
      </c>
      <c r="BX17">
        <f>GDP!CE18</f>
        <v>0</v>
      </c>
      <c r="BY17">
        <f>GDP!CF18</f>
        <v>0</v>
      </c>
      <c r="BZ17">
        <f>GDP!CG18</f>
        <v>0</v>
      </c>
      <c r="CA17" s="7">
        <f>GDP!CH18</f>
        <v>0</v>
      </c>
      <c r="CB17">
        <f>GDP!CI18</f>
        <v>0</v>
      </c>
      <c r="CC17">
        <f>GDP!CJ18</f>
        <v>0</v>
      </c>
      <c r="CD17">
        <f>GDP!CK18</f>
        <v>0</v>
      </c>
      <c r="CE17">
        <f>GDP!CL18</f>
        <v>0</v>
      </c>
      <c r="CF17">
        <f>GDP!CM18</f>
        <v>0</v>
      </c>
      <c r="CG17">
        <f>GDP!CN18</f>
        <v>0</v>
      </c>
      <c r="CH17" s="7">
        <f>GDP!CO18</f>
        <v>0</v>
      </c>
      <c r="CI17">
        <f>GDP!CP18</f>
        <v>0</v>
      </c>
      <c r="CJ17">
        <f>GDP!CQ18</f>
        <v>0</v>
      </c>
      <c r="CK17">
        <f>GDP!CR18</f>
        <v>0</v>
      </c>
      <c r="CL17">
        <f>GDP!CS18</f>
        <v>0</v>
      </c>
      <c r="CM17">
        <f>GDP!CT18</f>
        <v>0</v>
      </c>
      <c r="CN17">
        <f>GDP!CU18</f>
        <v>0</v>
      </c>
      <c r="CO17">
        <f>GDP!CV18</f>
        <v>0</v>
      </c>
      <c r="CP17">
        <f>GDP!CW18</f>
        <v>0</v>
      </c>
      <c r="CQ17">
        <f>GDP!CX18</f>
        <v>0</v>
      </c>
      <c r="CR17">
        <f>GDP!CY18</f>
        <v>0.26617000000000002</v>
      </c>
      <c r="CS17">
        <f>GDP!CZ18</f>
        <v>0.26617000000000002</v>
      </c>
      <c r="CT17">
        <f>GDP!DA18</f>
        <v>0</v>
      </c>
      <c r="CU17">
        <f>GDP!DB18</f>
        <v>0</v>
      </c>
      <c r="CV17" s="7">
        <f>GDP!DC18</f>
        <v>0</v>
      </c>
      <c r="CW17">
        <f>GDP!DD18</f>
        <v>0</v>
      </c>
      <c r="CX17">
        <f>GDP!DE18</f>
        <v>0</v>
      </c>
      <c r="CY17">
        <f>GDP!DF18</f>
        <v>0</v>
      </c>
      <c r="CZ17">
        <f>GDP!DG18</f>
        <v>0</v>
      </c>
      <c r="DA17">
        <f>GDP!DH18</f>
        <v>0</v>
      </c>
      <c r="DB17">
        <f>GDP!DI18</f>
        <v>0</v>
      </c>
      <c r="DC17" s="7">
        <f>GDP!DJ18</f>
        <v>0</v>
      </c>
      <c r="DD17">
        <f>GDP!DU18</f>
        <v>0.53234000000000004</v>
      </c>
      <c r="DE17">
        <f>GDP!DV18</f>
        <v>0</v>
      </c>
      <c r="DF17">
        <f>GDP!DW18</f>
        <v>1</v>
      </c>
      <c r="DG17">
        <f>GDP!EF18</f>
        <v>1</v>
      </c>
      <c r="DH17">
        <f>GDP!EG18</f>
        <v>0</v>
      </c>
      <c r="DI17">
        <f>GDP!EH18</f>
        <v>0</v>
      </c>
      <c r="DJ17">
        <f>GDP!EI18</f>
        <v>0</v>
      </c>
      <c r="DK17">
        <f>GDP!EJ18</f>
        <v>0</v>
      </c>
      <c r="DL17" s="84">
        <v>30.321780024536501</v>
      </c>
      <c r="DM17" t="s">
        <v>145</v>
      </c>
      <c r="DN17">
        <v>30.723767877648001</v>
      </c>
      <c r="DO17" t="s">
        <v>145</v>
      </c>
      <c r="DP17">
        <v>1.3706295548</v>
      </c>
      <c r="DQ17">
        <v>2.8035804021999979</v>
      </c>
      <c r="DR17">
        <v>1.4329508473999979</v>
      </c>
      <c r="DS17">
        <v>36.192589733399998</v>
      </c>
      <c r="DT17">
        <v>33.3890093312</v>
      </c>
      <c r="DU17">
        <v>1800266433.10653</v>
      </c>
      <c r="DV17">
        <v>12080000000</v>
      </c>
      <c r="DW17">
        <f t="shared" si="0"/>
        <v>0.3954647853617374</v>
      </c>
      <c r="DX17">
        <f t="shared" si="1"/>
        <v>2.6536153312186421</v>
      </c>
      <c r="DY17">
        <f t="shared" si="2"/>
        <v>-2.2581505458569047</v>
      </c>
      <c r="DZ17">
        <v>150805450759.61099</v>
      </c>
      <c r="EA17">
        <f t="shared" si="3"/>
        <v>33.127454980715378</v>
      </c>
      <c r="EB17">
        <v>14893000000</v>
      </c>
      <c r="EC17">
        <v>84625000000</v>
      </c>
      <c r="ED17">
        <f t="shared" si="4"/>
        <v>4.9521535737403495</v>
      </c>
    </row>
    <row r="18" spans="1:134" x14ac:dyDescent="0.35">
      <c r="A18" t="s">
        <v>144</v>
      </c>
      <c r="B18" s="7">
        <v>1994</v>
      </c>
      <c r="C18">
        <f>MacroData!D18</f>
        <v>482.51300000000003</v>
      </c>
      <c r="D18">
        <f>MacroData!E18</f>
        <v>101.39700000000001</v>
      </c>
      <c r="E18">
        <f>MacroData!F18</f>
        <v>100.824</v>
      </c>
      <c r="F18">
        <f>MacroData!G18</f>
        <v>194852000000</v>
      </c>
      <c r="G18">
        <f>MacroData!H18</f>
        <v>489489335825.81799</v>
      </c>
      <c r="H18">
        <f>MacroData!I18</f>
        <v>482513000000</v>
      </c>
      <c r="I18">
        <f>MacroData!J18</f>
        <v>830528000000</v>
      </c>
      <c r="J18">
        <f>MacroData!K18</f>
        <v>5.657</v>
      </c>
      <c r="K18">
        <f>MacroData!L18</f>
        <v>9.0419999999999998</v>
      </c>
      <c r="L18">
        <f>MacroData!M18</f>
        <v>432.08978271484375</v>
      </c>
      <c r="M18">
        <f>MacroData!N18</f>
        <v>184.922607421875</v>
      </c>
      <c r="N18">
        <f>MacroData!O18</f>
        <v>17805000</v>
      </c>
      <c r="O18">
        <f>MacroData!P18</f>
        <v>-4701021978.1875286</v>
      </c>
      <c r="P18">
        <f>MacroData!Q18</f>
        <v>103414580500.823</v>
      </c>
      <c r="Q18">
        <f>MacroData!R18</f>
        <v>152752000000</v>
      </c>
      <c r="R18">
        <f>MacroData!S18</f>
        <v>727113419499.177</v>
      </c>
      <c r="S18">
        <f>MacroData!T18</f>
        <v>133286000000</v>
      </c>
      <c r="T18">
        <f>MacroData!U18</f>
        <v>435288000000</v>
      </c>
      <c r="U18">
        <f>MacroData!V18</f>
        <v>9.7189999999999994</v>
      </c>
      <c r="V18">
        <f>MacroData!W18</f>
        <v>1505.8500000000001</v>
      </c>
      <c r="W18">
        <f>MacroData!X18</f>
        <v>77.290000000000006</v>
      </c>
      <c r="X18">
        <f>MacroData!Y18</f>
        <v>256545568396.60101</v>
      </c>
      <c r="Y18">
        <f>MacroData!Z18</f>
        <v>277899000000</v>
      </c>
      <c r="Z18">
        <f>MacroData!AA18</f>
        <v>162100302302.509</v>
      </c>
      <c r="AA18">
        <f>MacroData!AB18</f>
        <v>30288302302.508999</v>
      </c>
      <c r="AB18">
        <f>MacroData!AC18</f>
        <v>39643000000</v>
      </c>
      <c r="AC18">
        <f>MacroData!AD18</f>
        <v>153038000000</v>
      </c>
      <c r="AD18">
        <f>MacroData!AE18</f>
        <v>19466000000</v>
      </c>
      <c r="AE18">
        <f>MacroData!AH18</f>
        <v>0</v>
      </c>
      <c r="AF18">
        <f>MacroData!AI18</f>
        <v>0</v>
      </c>
      <c r="AG18">
        <f>MacroData!AJ18</f>
        <v>0</v>
      </c>
      <c r="AH18">
        <f>MacroData!AK18</f>
        <v>0</v>
      </c>
      <c r="AI18">
        <f>MacroData!AL18</f>
        <v>0</v>
      </c>
      <c r="AJ18">
        <f>MacroData!AM18</f>
        <v>1.0208334999999999</v>
      </c>
      <c r="AK18">
        <f>MacroData!AN18</f>
        <v>3.5775714261191234</v>
      </c>
      <c r="AL18" s="31">
        <f>GDP!C19+GDP!J19</f>
        <v>0</v>
      </c>
      <c r="AM18">
        <f>GDP!D19+GDP!K19</f>
        <v>0.13886999999999999</v>
      </c>
      <c r="AN18">
        <f>GDP!E19+GDP!L19</f>
        <v>0.13886999999999999</v>
      </c>
      <c r="AO18">
        <f>GDP!F19+GDP!M19</f>
        <v>0</v>
      </c>
      <c r="AP18">
        <f>GDP!G19+GDP!N19</f>
        <v>0</v>
      </c>
      <c r="AQ18">
        <f>GDP!H19+GDP!O19</f>
        <v>0</v>
      </c>
      <c r="AR18" s="7">
        <f>GDP!I19+GDP!P19</f>
        <v>0</v>
      </c>
      <c r="AS18">
        <f>GDP!AE19</f>
        <v>0</v>
      </c>
      <c r="AT18">
        <f>GDP!AF19</f>
        <v>0.1273</v>
      </c>
      <c r="AU18">
        <f>GDP!AG19</f>
        <v>0.1273</v>
      </c>
      <c r="AV18">
        <f>GDP!AH19</f>
        <v>0</v>
      </c>
      <c r="AW18">
        <f>GDP!AI19</f>
        <v>0</v>
      </c>
      <c r="AX18">
        <f>GDP!AJ19</f>
        <v>0</v>
      </c>
      <c r="AY18" s="7">
        <f>GDP!AK19</f>
        <v>0</v>
      </c>
      <c r="AZ18">
        <f>GDP!AS19</f>
        <v>0</v>
      </c>
      <c r="BA18">
        <f>GDP!AT19</f>
        <v>0</v>
      </c>
      <c r="BB18">
        <f>GDP!AU19</f>
        <v>0</v>
      </c>
      <c r="BC18">
        <f>GDP!AV19</f>
        <v>0</v>
      </c>
      <c r="BD18">
        <f>GDP!AW19</f>
        <v>0</v>
      </c>
      <c r="BE18">
        <f>GDP!AX19</f>
        <v>0</v>
      </c>
      <c r="BF18" s="7">
        <f>GDP!AY19</f>
        <v>0</v>
      </c>
      <c r="BG18">
        <f>GDP!AZ19</f>
        <v>0</v>
      </c>
      <c r="BH18">
        <f>GDP!BA19</f>
        <v>0</v>
      </c>
      <c r="BI18">
        <f>GDP!BB19</f>
        <v>0</v>
      </c>
      <c r="BJ18">
        <f>GDP!BC19</f>
        <v>0</v>
      </c>
      <c r="BK18">
        <f>GDP!BD19</f>
        <v>0</v>
      </c>
      <c r="BL18">
        <f>GDP!BE19</f>
        <v>0</v>
      </c>
      <c r="BM18" s="7">
        <f>GDP!BF19</f>
        <v>0</v>
      </c>
      <c r="BN18">
        <f>GDP!BG19+GDP!BN19+GDP!BU19</f>
        <v>0</v>
      </c>
      <c r="BO18">
        <f>GDP!BH19+GDP!BO19+GDP!BV19</f>
        <v>0</v>
      </c>
      <c r="BP18">
        <f>GDP!BI19+GDP!BP19+GDP!BW19</f>
        <v>0</v>
      </c>
      <c r="BQ18">
        <f>GDP!BJ19+GDP!BQ19+GDP!BX19</f>
        <v>0</v>
      </c>
      <c r="BR18">
        <f>GDP!BK19+GDP!BR19+GDP!BY19</f>
        <v>0</v>
      </c>
      <c r="BS18">
        <f>GDP!BL19+GDP!BS19+GDP!BZ19</f>
        <v>0</v>
      </c>
      <c r="BT18" s="7">
        <f>GDP!BM19+GDP!BT19+GDP!CA19</f>
        <v>0</v>
      </c>
      <c r="BU18">
        <f>GDP!CB19</f>
        <v>0</v>
      </c>
      <c r="BV18">
        <f>GDP!CC19</f>
        <v>0</v>
      </c>
      <c r="BW18">
        <f>GDP!CD19</f>
        <v>0</v>
      </c>
      <c r="BX18">
        <f>GDP!CE19</f>
        <v>0</v>
      </c>
      <c r="BY18">
        <f>GDP!CF19</f>
        <v>0</v>
      </c>
      <c r="BZ18">
        <f>GDP!CG19</f>
        <v>0</v>
      </c>
      <c r="CA18" s="7">
        <f>GDP!CH19</f>
        <v>0</v>
      </c>
      <c r="CB18">
        <f>GDP!CI19</f>
        <v>0</v>
      </c>
      <c r="CC18">
        <f>GDP!CJ19</f>
        <v>0</v>
      </c>
      <c r="CD18">
        <f>GDP!CK19</f>
        <v>0</v>
      </c>
      <c r="CE18">
        <f>GDP!CL19</f>
        <v>0</v>
      </c>
      <c r="CF18">
        <f>GDP!CM19</f>
        <v>0</v>
      </c>
      <c r="CG18">
        <f>GDP!CN19</f>
        <v>0</v>
      </c>
      <c r="CH18" s="7">
        <f>GDP!CO19</f>
        <v>0</v>
      </c>
      <c r="CI18">
        <f>GDP!CP19</f>
        <v>0</v>
      </c>
      <c r="CJ18">
        <f>GDP!CQ19</f>
        <v>0</v>
      </c>
      <c r="CK18">
        <f>GDP!CR19</f>
        <v>0</v>
      </c>
      <c r="CL18">
        <f>GDP!CS19</f>
        <v>0</v>
      </c>
      <c r="CM18">
        <f>GDP!CT19</f>
        <v>0</v>
      </c>
      <c r="CN18">
        <f>GDP!CU19</f>
        <v>0</v>
      </c>
      <c r="CO18">
        <f>GDP!CV19</f>
        <v>0</v>
      </c>
      <c r="CP18">
        <f>GDP!CW19</f>
        <v>0</v>
      </c>
      <c r="CQ18">
        <f>GDP!CX19</f>
        <v>0.26617000000000002</v>
      </c>
      <c r="CR18">
        <f>GDP!CY19</f>
        <v>0.26617000000000002</v>
      </c>
      <c r="CS18">
        <f>GDP!CZ19</f>
        <v>0</v>
      </c>
      <c r="CT18">
        <f>GDP!DA19</f>
        <v>0</v>
      </c>
      <c r="CU18">
        <f>GDP!DB19</f>
        <v>0</v>
      </c>
      <c r="CV18" s="7">
        <f>GDP!DC19</f>
        <v>0</v>
      </c>
      <c r="CW18">
        <f>GDP!DD19</f>
        <v>0</v>
      </c>
      <c r="CX18">
        <f>GDP!DE19</f>
        <v>0</v>
      </c>
      <c r="CY18">
        <f>GDP!DF19</f>
        <v>0</v>
      </c>
      <c r="CZ18">
        <f>GDP!DG19</f>
        <v>0</v>
      </c>
      <c r="DA18">
        <f>GDP!DH19</f>
        <v>0</v>
      </c>
      <c r="DB18">
        <f>GDP!DI19</f>
        <v>0</v>
      </c>
      <c r="DC18" s="7">
        <f>GDP!DJ19</f>
        <v>0</v>
      </c>
      <c r="DD18">
        <f>GDP!DU19</f>
        <v>0.53234000000000004</v>
      </c>
      <c r="DE18">
        <f>GDP!DV19</f>
        <v>0</v>
      </c>
      <c r="DF18">
        <f>GDP!DW19</f>
        <v>0</v>
      </c>
      <c r="DG18">
        <f>GDP!EF19</f>
        <v>1</v>
      </c>
      <c r="DH18">
        <f>GDP!EG19</f>
        <v>0</v>
      </c>
      <c r="DI18">
        <f>GDP!EH19</f>
        <v>0</v>
      </c>
      <c r="DJ18">
        <f>GDP!EI19</f>
        <v>0</v>
      </c>
      <c r="DK18">
        <f>GDP!EJ19</f>
        <v>0</v>
      </c>
      <c r="DL18" s="84">
        <v>31.4528501453056</v>
      </c>
      <c r="DM18" t="s">
        <v>145</v>
      </c>
      <c r="DN18">
        <v>31.781958772513999</v>
      </c>
      <c r="DO18" t="s">
        <v>145</v>
      </c>
      <c r="DP18">
        <v>1.9059567878000001</v>
      </c>
      <c r="DQ18">
        <v>2.4053232632000032</v>
      </c>
      <c r="DR18">
        <v>0.49936647540000312</v>
      </c>
      <c r="DS18">
        <v>36.076560882800003</v>
      </c>
      <c r="DT18">
        <v>33.671237619599999</v>
      </c>
      <c r="DU18">
        <v>1859803182.9228699</v>
      </c>
      <c r="DV18">
        <v>12628000000</v>
      </c>
      <c r="DW18">
        <f t="shared" si="0"/>
        <v>0.38544105193494682</v>
      </c>
      <c r="DX18">
        <f t="shared" si="1"/>
        <v>2.6171315591497013</v>
      </c>
      <c r="DY18">
        <f t="shared" si="2"/>
        <v>-2.2316905072147546</v>
      </c>
      <c r="DZ18">
        <v>156893315068.38599</v>
      </c>
      <c r="EA18">
        <f t="shared" si="3"/>
        <v>32.515873161632122</v>
      </c>
      <c r="EB18">
        <v>15938000000</v>
      </c>
      <c r="EC18">
        <v>86961000000</v>
      </c>
      <c r="ED18">
        <f t="shared" si="4"/>
        <v>6.2035255421474922</v>
      </c>
    </row>
    <row r="19" spans="1:134" x14ac:dyDescent="0.35">
      <c r="A19" t="s">
        <v>144</v>
      </c>
      <c r="B19" s="7">
        <v>1995</v>
      </c>
      <c r="C19">
        <f>MacroData!D19</f>
        <v>512.23</v>
      </c>
      <c r="D19">
        <f>MacroData!E19</f>
        <v>100.095</v>
      </c>
      <c r="E19">
        <f>MacroData!F19</f>
        <v>99.12</v>
      </c>
      <c r="F19">
        <f>MacroData!G19</f>
        <v>213930000000</v>
      </c>
      <c r="G19">
        <f>MacroData!H19</f>
        <v>519948490635.198</v>
      </c>
      <c r="H19">
        <f>MacroData!I19</f>
        <v>512230000000</v>
      </c>
      <c r="I19">
        <f>MacroData!J19</f>
        <v>860006000000</v>
      </c>
      <c r="J19">
        <f>MacroData!K19</f>
        <v>7.726</v>
      </c>
      <c r="K19">
        <f>MacroData!L19</f>
        <v>9.2110000000000003</v>
      </c>
      <c r="L19">
        <f>MacroData!M19</f>
        <v>442.72189331054688</v>
      </c>
      <c r="M19">
        <f>MacroData!N19</f>
        <v>184.08283996582031</v>
      </c>
      <c r="N19">
        <f>MacroData!O19</f>
        <v>18005000</v>
      </c>
      <c r="O19">
        <f>MacroData!P19</f>
        <v>-5257899079.430378</v>
      </c>
      <c r="P19">
        <f>MacroData!Q19</f>
        <v>104295301906.72205</v>
      </c>
      <c r="Q19">
        <f>MacroData!R19</f>
        <v>157787000000</v>
      </c>
      <c r="R19">
        <f>MacroData!S19</f>
        <v>755710698093.27795</v>
      </c>
      <c r="S19">
        <f>MacroData!T19</f>
        <v>138611000000</v>
      </c>
      <c r="T19">
        <f>MacroData!U19</f>
        <v>453396000000</v>
      </c>
      <c r="U19">
        <f>MacroData!V19</f>
        <v>8.4689999999999994</v>
      </c>
      <c r="V19">
        <f>MacroData!W19</f>
        <v>1833.6100000000001</v>
      </c>
      <c r="W19">
        <f>MacroData!X19</f>
        <v>74.924000000000007</v>
      </c>
      <c r="X19">
        <f>MacroData!Y19</f>
        <v>268383072328.04599</v>
      </c>
      <c r="Y19">
        <f>MacroData!Z19</f>
        <v>297441000000</v>
      </c>
      <c r="Z19">
        <f>MacroData!AA19</f>
        <v>173702785772.53601</v>
      </c>
      <c r="AA19">
        <f>MacroData!AB19</f>
        <v>30701785772.535999</v>
      </c>
      <c r="AB19">
        <f>MacroData!AC19</f>
        <v>41910000000</v>
      </c>
      <c r="AC19">
        <f>MacroData!AD19</f>
        <v>159301000000</v>
      </c>
      <c r="AD19">
        <f>MacroData!AE19</f>
        <v>19176000000</v>
      </c>
      <c r="AE19">
        <f>MacroData!AH19</f>
        <v>0</v>
      </c>
      <c r="AF19">
        <f>MacroData!AI19</f>
        <v>0</v>
      </c>
      <c r="AG19">
        <f>MacroData!AJ19</f>
        <v>0</v>
      </c>
      <c r="AH19">
        <f>MacroData!AK19</f>
        <v>0</v>
      </c>
      <c r="AI19">
        <f>MacroData!AL19</f>
        <v>1</v>
      </c>
      <c r="AJ19">
        <f>MacroData!AM19</f>
        <v>1.0208334999999999</v>
      </c>
      <c r="AK19">
        <f>MacroData!AN19</f>
        <v>3.5333333356039867</v>
      </c>
      <c r="AL19" s="31">
        <f>GDP!C20+GDP!J20</f>
        <v>0.24559</v>
      </c>
      <c r="AM19">
        <f>GDP!D20+GDP!K20</f>
        <v>0.13886999999999999</v>
      </c>
      <c r="AN19">
        <f>GDP!E20+GDP!L20</f>
        <v>0.24559</v>
      </c>
      <c r="AO19">
        <f>GDP!F20+GDP!M20</f>
        <v>0</v>
      </c>
      <c r="AP19">
        <f>GDP!G20+GDP!N20</f>
        <v>0</v>
      </c>
      <c r="AQ19">
        <f>GDP!H20+GDP!O20</f>
        <v>0</v>
      </c>
      <c r="AR19" s="7">
        <f>GDP!I20+GDP!P20</f>
        <v>0</v>
      </c>
      <c r="AS19">
        <f>GDP!AE20</f>
        <v>0</v>
      </c>
      <c r="AT19">
        <f>GDP!AF20</f>
        <v>0.1273</v>
      </c>
      <c r="AU19">
        <f>GDP!AG20</f>
        <v>0</v>
      </c>
      <c r="AV19">
        <f>GDP!AH20</f>
        <v>0</v>
      </c>
      <c r="AW19">
        <f>GDP!AI20</f>
        <v>0</v>
      </c>
      <c r="AX19">
        <f>GDP!AJ20</f>
        <v>0</v>
      </c>
      <c r="AY19" s="7">
        <f>GDP!AK20</f>
        <v>0</v>
      </c>
      <c r="AZ19">
        <f>GDP!AS20</f>
        <v>0.24559</v>
      </c>
      <c r="BA19">
        <f>GDP!AT20</f>
        <v>0</v>
      </c>
      <c r="BB19">
        <f>GDP!AU20</f>
        <v>0.24559</v>
      </c>
      <c r="BC19">
        <f>GDP!AV20</f>
        <v>0</v>
      </c>
      <c r="BD19">
        <f>GDP!AW20</f>
        <v>0</v>
      </c>
      <c r="BE19">
        <f>GDP!AX20</f>
        <v>0</v>
      </c>
      <c r="BF19" s="7">
        <f>GDP!AY20</f>
        <v>0</v>
      </c>
      <c r="BG19">
        <f>GDP!AZ20</f>
        <v>0</v>
      </c>
      <c r="BH19">
        <f>GDP!BA20</f>
        <v>0</v>
      </c>
      <c r="BI19">
        <f>GDP!BB20</f>
        <v>0</v>
      </c>
      <c r="BJ19">
        <f>GDP!BC20</f>
        <v>0</v>
      </c>
      <c r="BK19">
        <f>GDP!BD20</f>
        <v>0</v>
      </c>
      <c r="BL19">
        <f>GDP!BE20</f>
        <v>0</v>
      </c>
      <c r="BM19" s="7">
        <f>GDP!BF20</f>
        <v>0</v>
      </c>
      <c r="BN19">
        <f>GDP!BG20+GDP!BN20+GDP!BU20</f>
        <v>0</v>
      </c>
      <c r="BO19">
        <f>GDP!BH20+GDP!BO20+GDP!BV20</f>
        <v>0</v>
      </c>
      <c r="BP19">
        <f>GDP!BI20+GDP!BP20+GDP!BW20</f>
        <v>0</v>
      </c>
      <c r="BQ19">
        <f>GDP!BJ20+GDP!BQ20+GDP!BX20</f>
        <v>0</v>
      </c>
      <c r="BR19">
        <f>GDP!BK20+GDP!BR20+GDP!BY20</f>
        <v>0</v>
      </c>
      <c r="BS19">
        <f>GDP!BL20+GDP!BS20+GDP!BZ20</f>
        <v>0</v>
      </c>
      <c r="BT19" s="7">
        <f>GDP!BM20+GDP!BT20+GDP!CA20</f>
        <v>0</v>
      </c>
      <c r="BU19">
        <f>GDP!CB20</f>
        <v>0</v>
      </c>
      <c r="BV19">
        <f>GDP!CC20</f>
        <v>0</v>
      </c>
      <c r="BW19">
        <f>GDP!CD20</f>
        <v>0</v>
      </c>
      <c r="BX19">
        <f>GDP!CE20</f>
        <v>0</v>
      </c>
      <c r="BY19">
        <f>GDP!CF20</f>
        <v>0</v>
      </c>
      <c r="BZ19">
        <f>GDP!CG20</f>
        <v>0</v>
      </c>
      <c r="CA19" s="7">
        <f>GDP!CH20</f>
        <v>0</v>
      </c>
      <c r="CB19">
        <f>GDP!CI20</f>
        <v>0</v>
      </c>
      <c r="CC19">
        <f>GDP!CJ20</f>
        <v>0</v>
      </c>
      <c r="CD19">
        <f>GDP!CK20</f>
        <v>0</v>
      </c>
      <c r="CE19">
        <f>GDP!CL20</f>
        <v>0</v>
      </c>
      <c r="CF19">
        <f>GDP!CM20</f>
        <v>0</v>
      </c>
      <c r="CG19">
        <f>GDP!CN20</f>
        <v>0</v>
      </c>
      <c r="CH19" s="7">
        <f>GDP!CO20</f>
        <v>0</v>
      </c>
      <c r="CI19">
        <f>GDP!CP20</f>
        <v>0</v>
      </c>
      <c r="CJ19">
        <f>GDP!CQ20</f>
        <v>0</v>
      </c>
      <c r="CK19">
        <f>GDP!CR20</f>
        <v>0</v>
      </c>
      <c r="CL19">
        <f>GDP!CS20</f>
        <v>0</v>
      </c>
      <c r="CM19">
        <f>GDP!CT20</f>
        <v>0</v>
      </c>
      <c r="CN19">
        <f>GDP!CU20</f>
        <v>0</v>
      </c>
      <c r="CO19">
        <f>GDP!CV20</f>
        <v>0</v>
      </c>
      <c r="CP19">
        <f>GDP!CW20</f>
        <v>0.49118000000000001</v>
      </c>
      <c r="CQ19">
        <f>GDP!CX20</f>
        <v>0.26617000000000002</v>
      </c>
      <c r="CR19">
        <f>GDP!CY20</f>
        <v>0.49118000000000001</v>
      </c>
      <c r="CS19">
        <f>GDP!CZ20</f>
        <v>0</v>
      </c>
      <c r="CT19">
        <f>GDP!DA20</f>
        <v>0</v>
      </c>
      <c r="CU19">
        <f>GDP!DB20</f>
        <v>0</v>
      </c>
      <c r="CV19" s="7">
        <f>GDP!DC20</f>
        <v>0</v>
      </c>
      <c r="CW19">
        <f>GDP!DD20</f>
        <v>0</v>
      </c>
      <c r="CX19">
        <f>GDP!DE20</f>
        <v>0</v>
      </c>
      <c r="CY19">
        <f>GDP!DF20</f>
        <v>0</v>
      </c>
      <c r="CZ19">
        <f>GDP!DG20</f>
        <v>0</v>
      </c>
      <c r="DA19">
        <f>GDP!DH20</f>
        <v>0</v>
      </c>
      <c r="DB19">
        <f>GDP!DI20</f>
        <v>0</v>
      </c>
      <c r="DC19" s="7">
        <f>GDP!DJ20</f>
        <v>0</v>
      </c>
      <c r="DD19">
        <f>GDP!DU20</f>
        <v>1.2485299999999999</v>
      </c>
      <c r="DE19">
        <f>GDP!DV20</f>
        <v>0</v>
      </c>
      <c r="DF19">
        <f>GDP!DW20</f>
        <v>1</v>
      </c>
      <c r="DG19">
        <f>GDP!EF20</f>
        <v>1</v>
      </c>
      <c r="DH19">
        <f>GDP!EG20</f>
        <v>0</v>
      </c>
      <c r="DI19">
        <f>GDP!EH20</f>
        <v>0</v>
      </c>
      <c r="DJ19">
        <f>GDP!EI20</f>
        <v>0</v>
      </c>
      <c r="DK19">
        <f>GDP!EJ20</f>
        <v>0</v>
      </c>
      <c r="DL19" s="84">
        <v>30.889351749496701</v>
      </c>
      <c r="DM19">
        <v>40.299999999999997</v>
      </c>
      <c r="DN19">
        <v>31.237754543689</v>
      </c>
      <c r="DO19" t="s">
        <v>145</v>
      </c>
      <c r="DP19">
        <v>1.9803969375999999</v>
      </c>
      <c r="DQ19">
        <v>1.6811820353999991</v>
      </c>
      <c r="DR19">
        <v>-0.2992149022000008</v>
      </c>
      <c r="DS19">
        <v>35.683395894599997</v>
      </c>
      <c r="DT19">
        <v>34.002213859199998</v>
      </c>
      <c r="DU19">
        <v>2614150540.2088199</v>
      </c>
      <c r="DV19">
        <v>13198000000</v>
      </c>
      <c r="DW19">
        <f t="shared" si="0"/>
        <v>0.51034701993417408</v>
      </c>
      <c r="DX19">
        <f t="shared" si="1"/>
        <v>2.5765769283329751</v>
      </c>
      <c r="DY19">
        <f t="shared" si="2"/>
        <v>-2.0662299083988009</v>
      </c>
      <c r="DZ19">
        <v>164500699362.60501</v>
      </c>
      <c r="EA19">
        <f t="shared" si="3"/>
        <v>32.114616356442419</v>
      </c>
      <c r="EB19">
        <v>15751000000</v>
      </c>
      <c r="EC19">
        <v>91890000000</v>
      </c>
      <c r="ED19">
        <f t="shared" si="4"/>
        <v>6.2311984977864467</v>
      </c>
    </row>
    <row r="20" spans="1:134" x14ac:dyDescent="0.35">
      <c r="A20" t="s">
        <v>144</v>
      </c>
      <c r="B20" s="7">
        <v>1996</v>
      </c>
      <c r="C20">
        <f>MacroData!D20</f>
        <v>543.52499999999998</v>
      </c>
      <c r="D20">
        <f>MacroData!E20</f>
        <v>100.58</v>
      </c>
      <c r="E20">
        <f>MacroData!F20</f>
        <v>99.727999999999994</v>
      </c>
      <c r="F20">
        <f>MacroData!G20</f>
        <v>214144000000</v>
      </c>
      <c r="G20">
        <f>MacroData!H20</f>
        <v>550486339226.11401</v>
      </c>
      <c r="H20">
        <f>MacroData!I20</f>
        <v>543525000000</v>
      </c>
      <c r="I20">
        <f>MacroData!J20</f>
        <v>893484000000</v>
      </c>
      <c r="J20">
        <f>MacroData!K20</f>
        <v>7.1520000000000001</v>
      </c>
      <c r="K20">
        <f>MacroData!L20</f>
        <v>8.2089999999999996</v>
      </c>
      <c r="L20">
        <f>MacroData!M20</f>
        <v>453.9625244140625</v>
      </c>
      <c r="M20">
        <f>MacroData!N20</f>
        <v>186.84437561035156</v>
      </c>
      <c r="N20">
        <f>MacroData!O20</f>
        <v>18225000</v>
      </c>
      <c r="O20">
        <f>MacroData!P20</f>
        <v>-546879523.64407349</v>
      </c>
      <c r="P20">
        <f>MacroData!Q20</f>
        <v>110188778619.17297</v>
      </c>
      <c r="Q20">
        <f>MacroData!R20</f>
        <v>166484000000</v>
      </c>
      <c r="R20">
        <f>MacroData!S20</f>
        <v>783295221380.82703</v>
      </c>
      <c r="S20">
        <f>MacroData!T20</f>
        <v>146619000000</v>
      </c>
      <c r="T20">
        <f>MacroData!U20</f>
        <v>466690000000</v>
      </c>
      <c r="U20">
        <f>MacroData!V20</f>
        <v>8.5060000000000002</v>
      </c>
      <c r="V20">
        <f>MacroData!W20</f>
        <v>2103.0500000000002</v>
      </c>
      <c r="W20">
        <f>MacroData!X20</f>
        <v>82.156999999999996</v>
      </c>
      <c r="X20">
        <f>MacroData!Y20</f>
        <v>277218084709.87598</v>
      </c>
      <c r="Y20">
        <f>MacroData!Z20</f>
        <v>312514000000</v>
      </c>
      <c r="Z20">
        <f>MacroData!AA20</f>
        <v>187303866488.54401</v>
      </c>
      <c r="AA20">
        <f>MacroData!AB20</f>
        <v>30573866488.544998</v>
      </c>
      <c r="AB20">
        <f>MacroData!AC20</f>
        <v>45568000000</v>
      </c>
      <c r="AC20">
        <f>MacroData!AD20</f>
        <v>164901000000</v>
      </c>
      <c r="AD20">
        <f>MacroData!AE20</f>
        <v>19865000000</v>
      </c>
      <c r="AE20">
        <f>MacroData!AH20</f>
        <v>0</v>
      </c>
      <c r="AF20">
        <f>MacroData!AI20</f>
        <v>0</v>
      </c>
      <c r="AG20">
        <f>MacroData!AJ20</f>
        <v>0</v>
      </c>
      <c r="AH20">
        <f>MacroData!AK20</f>
        <v>0</v>
      </c>
      <c r="AI20">
        <f>MacroData!AL20</f>
        <v>1</v>
      </c>
      <c r="AJ20">
        <f>MacroData!AM20</f>
        <v>1.0208334999999999</v>
      </c>
      <c r="AK20">
        <f>MacroData!AN20</f>
        <v>2.7378571487608414</v>
      </c>
      <c r="AL20" s="31">
        <f>GDP!C21+GDP!J21</f>
        <v>-1.8450000000000001E-2</v>
      </c>
      <c r="AM20">
        <f>GDP!D21+GDP!K21</f>
        <v>0.24559</v>
      </c>
      <c r="AN20">
        <f>GDP!E21+GDP!L21</f>
        <v>7.399E-2</v>
      </c>
      <c r="AO20">
        <f>GDP!F21+GDP!M21</f>
        <v>8.3559999999999995E-2</v>
      </c>
      <c r="AP20">
        <f>GDP!G21+GDP!N21</f>
        <v>-8.8800000000000007E-3</v>
      </c>
      <c r="AQ20">
        <f>GDP!H21+GDP!O21</f>
        <v>0</v>
      </c>
      <c r="AR20" s="7">
        <f>GDP!I21+GDP!P21</f>
        <v>0</v>
      </c>
      <c r="AS20">
        <f>GDP!AE21</f>
        <v>3.0550000000000001E-2</v>
      </c>
      <c r="AT20">
        <f>GDP!AF21</f>
        <v>0</v>
      </c>
      <c r="AU20">
        <f>GDP!AG21</f>
        <v>3.3579999999999999E-2</v>
      </c>
      <c r="AV20">
        <f>GDP!AH21</f>
        <v>5.47E-3</v>
      </c>
      <c r="AW20">
        <f>GDP!AI21</f>
        <v>2.4399999999999999E-3</v>
      </c>
      <c r="AX20">
        <f>GDP!AJ21</f>
        <v>0</v>
      </c>
      <c r="AY20" s="7">
        <f>GDP!AK21</f>
        <v>0</v>
      </c>
      <c r="AZ20">
        <f>GDP!AS21</f>
        <v>0</v>
      </c>
      <c r="BA20">
        <f>GDP!AT21</f>
        <v>0.24559</v>
      </c>
      <c r="BB20">
        <f>GDP!AU21</f>
        <v>0</v>
      </c>
      <c r="BC20">
        <f>GDP!AV21</f>
        <v>0</v>
      </c>
      <c r="BD20">
        <f>GDP!AW21</f>
        <v>0</v>
      </c>
      <c r="BE20">
        <f>GDP!AX21</f>
        <v>0</v>
      </c>
      <c r="BF20" s="7">
        <f>GDP!AY21</f>
        <v>0</v>
      </c>
      <c r="BG20">
        <f>GDP!AZ21</f>
        <v>7.0180000000000006E-2</v>
      </c>
      <c r="BH20">
        <f>GDP!BA21</f>
        <v>0</v>
      </c>
      <c r="BI20">
        <f>GDP!BB21</f>
        <v>9.332E-2</v>
      </c>
      <c r="BJ20">
        <f>GDP!BC21</f>
        <v>3.4950000000000002E-2</v>
      </c>
      <c r="BK20">
        <f>GDP!BD21</f>
        <v>1.1809999999999999E-2</v>
      </c>
      <c r="BL20">
        <f>GDP!BE21</f>
        <v>0</v>
      </c>
      <c r="BM20" s="7">
        <f>GDP!BF21</f>
        <v>0</v>
      </c>
      <c r="BN20">
        <f>GDP!BG21+GDP!BN21+GDP!BU21</f>
        <v>0</v>
      </c>
      <c r="BO20">
        <f>GDP!BH21+GDP!BO21+GDP!BV21</f>
        <v>0</v>
      </c>
      <c r="BP20">
        <f>GDP!BI21+GDP!BP21+GDP!BW21</f>
        <v>0</v>
      </c>
      <c r="BQ20">
        <f>GDP!BJ21+GDP!BQ21+GDP!BX21</f>
        <v>0</v>
      </c>
      <c r="BR20">
        <f>GDP!BK21+GDP!BR21+GDP!BY21</f>
        <v>0</v>
      </c>
      <c r="BS20">
        <f>GDP!BL21+GDP!BS21+GDP!BZ21</f>
        <v>0</v>
      </c>
      <c r="BT20" s="7">
        <f>GDP!BM21+GDP!BT21+GDP!CA21</f>
        <v>0</v>
      </c>
      <c r="BU20">
        <f>GDP!CB21</f>
        <v>7.399E-2</v>
      </c>
      <c r="BV20">
        <f>GDP!CC21</f>
        <v>0</v>
      </c>
      <c r="BW20">
        <f>GDP!CD21</f>
        <v>9.4E-2</v>
      </c>
      <c r="BX20">
        <f>GDP!CE21</f>
        <v>-4.07E-2</v>
      </c>
      <c r="BY20">
        <f>GDP!CF21</f>
        <v>-6.071E-2</v>
      </c>
      <c r="BZ20">
        <f>GDP!CG21</f>
        <v>0</v>
      </c>
      <c r="CA20" s="7">
        <f>GDP!CH21</f>
        <v>0</v>
      </c>
      <c r="CB20">
        <f>GDP!CI21</f>
        <v>0</v>
      </c>
      <c r="CC20">
        <f>GDP!CJ21</f>
        <v>0</v>
      </c>
      <c r="CD20">
        <f>GDP!CK21</f>
        <v>0</v>
      </c>
      <c r="CE20">
        <f>GDP!CL21</f>
        <v>0</v>
      </c>
      <c r="CF20">
        <f>GDP!CM21</f>
        <v>0</v>
      </c>
      <c r="CG20">
        <f>GDP!CN21</f>
        <v>0</v>
      </c>
      <c r="CH20" s="7">
        <f>GDP!CO21</f>
        <v>0</v>
      </c>
      <c r="CI20">
        <f>GDP!CP21</f>
        <v>0.23612</v>
      </c>
      <c r="CJ20">
        <f>GDP!CQ21</f>
        <v>0</v>
      </c>
      <c r="CK20">
        <f>GDP!CR21</f>
        <v>0.46044000000000002</v>
      </c>
      <c r="CL20">
        <f>GDP!CS21</f>
        <v>0.25096000000000002</v>
      </c>
      <c r="CM20">
        <f>GDP!CT21</f>
        <v>2.665E-2</v>
      </c>
      <c r="CN20">
        <f>GDP!CU21</f>
        <v>0</v>
      </c>
      <c r="CO20">
        <f>GDP!CV21</f>
        <v>0</v>
      </c>
      <c r="CP20">
        <f>GDP!CW21</f>
        <v>8.2280000000000006E-2</v>
      </c>
      <c r="CQ20">
        <f>GDP!CX21</f>
        <v>0.49118000000000001</v>
      </c>
      <c r="CR20">
        <f>GDP!CY21</f>
        <v>0.20089000000000001</v>
      </c>
      <c r="CS20">
        <f>GDP!CZ21</f>
        <v>0.12398000000000001</v>
      </c>
      <c r="CT20">
        <f>GDP!DA21</f>
        <v>5.369999999999998E-3</v>
      </c>
      <c r="CU20">
        <f>GDP!DB21</f>
        <v>0</v>
      </c>
      <c r="CV20" s="7">
        <f>GDP!DC21</f>
        <v>0</v>
      </c>
      <c r="CW20">
        <f>GDP!DD21</f>
        <v>0.31011</v>
      </c>
      <c r="CX20">
        <f>GDP!DE21</f>
        <v>0</v>
      </c>
      <c r="CY20">
        <f>GDP!DF21</f>
        <v>0.55444000000000004</v>
      </c>
      <c r="CZ20">
        <f>GDP!DG21</f>
        <v>0.21026</v>
      </c>
      <c r="DA20">
        <f>GDP!DH21</f>
        <v>-3.406E-2</v>
      </c>
      <c r="DB20">
        <f>GDP!DI21</f>
        <v>0</v>
      </c>
      <c r="DC20" s="7">
        <f>GDP!DJ21</f>
        <v>0</v>
      </c>
      <c r="DD20">
        <f>GDP!DU21</f>
        <v>0.90369999999999995</v>
      </c>
      <c r="DE20">
        <f>GDP!DV21</f>
        <v>1.0407500000000001</v>
      </c>
      <c r="DF20">
        <f>GDP!DW21</f>
        <v>1</v>
      </c>
      <c r="DG20">
        <f>GDP!EF21</f>
        <v>1</v>
      </c>
      <c r="DH20">
        <f>GDP!EG21</f>
        <v>0</v>
      </c>
      <c r="DI20">
        <f>GDP!EH21</f>
        <v>0</v>
      </c>
      <c r="DJ20">
        <f>GDP!EI21</f>
        <v>0</v>
      </c>
      <c r="DK20">
        <f>GDP!EJ21</f>
        <v>0</v>
      </c>
      <c r="DL20" s="84">
        <v>29.1138962663799</v>
      </c>
      <c r="DM20">
        <v>37.799999999999997</v>
      </c>
      <c r="DN20">
        <v>29.41819008489</v>
      </c>
      <c r="DO20" t="s">
        <v>145</v>
      </c>
      <c r="DP20">
        <v>1.6047950858</v>
      </c>
      <c r="DQ20">
        <v>0.44168166209999526</v>
      </c>
      <c r="DR20">
        <v>-1.1631134237000047</v>
      </c>
      <c r="DS20">
        <v>35.017002749699998</v>
      </c>
      <c r="DT20">
        <v>34.575321087600003</v>
      </c>
      <c r="DU20">
        <v>2529416292.6501598</v>
      </c>
      <c r="DV20">
        <v>13646000000</v>
      </c>
      <c r="DW20">
        <f t="shared" si="0"/>
        <v>0.46537257580611008</v>
      </c>
      <c r="DX20">
        <f t="shared" si="1"/>
        <v>2.5106480842647532</v>
      </c>
      <c r="DY20">
        <f t="shared" si="2"/>
        <v>-2.0452755084586429</v>
      </c>
      <c r="DZ20">
        <v>173552038357.185</v>
      </c>
      <c r="EA20">
        <f t="shared" si="3"/>
        <v>31.930829006427487</v>
      </c>
      <c r="EB20">
        <v>16012000000</v>
      </c>
      <c r="EC20">
        <v>97409000000</v>
      </c>
      <c r="ED20">
        <f t="shared" si="4"/>
        <v>5.1373573716879681</v>
      </c>
    </row>
    <row r="21" spans="1:134" x14ac:dyDescent="0.35">
      <c r="A21" t="s">
        <v>144</v>
      </c>
      <c r="B21" s="7">
        <v>1997</v>
      </c>
      <c r="C21">
        <f>MacroData!D21</f>
        <v>573.20600000000002</v>
      </c>
      <c r="D21">
        <f>MacroData!E21</f>
        <v>100.16500000000001</v>
      </c>
      <c r="E21">
        <f>MacroData!F21</f>
        <v>100.15</v>
      </c>
      <c r="F21">
        <f>MacroData!G21</f>
        <v>211648000000</v>
      </c>
      <c r="G21">
        <f>MacroData!H21</f>
        <v>579989608706.74194</v>
      </c>
      <c r="H21">
        <f>MacroData!I21</f>
        <v>573206000000</v>
      </c>
      <c r="I21">
        <f>MacroData!J21</f>
        <v>927530000000</v>
      </c>
      <c r="J21">
        <f>MacroData!K21</f>
        <v>5.3959999999999999</v>
      </c>
      <c r="K21">
        <f>MacroData!L21</f>
        <v>6.9550000000000001</v>
      </c>
      <c r="L21">
        <f>MacroData!M21</f>
        <v>478.9942626953125</v>
      </c>
      <c r="M21">
        <f>MacroData!N21</f>
        <v>201.46551513671875</v>
      </c>
      <c r="N21">
        <f>MacroData!O21</f>
        <v>18423000</v>
      </c>
      <c r="O21">
        <f>MacroData!P21</f>
        <v>1604927414.2574806</v>
      </c>
      <c r="P21">
        <f>MacroData!Q21</f>
        <v>103848134001.43896</v>
      </c>
      <c r="Q21">
        <f>MacroData!R21</f>
        <v>182082000000</v>
      </c>
      <c r="R21">
        <f>MacroData!S21</f>
        <v>823681865998.56104</v>
      </c>
      <c r="S21">
        <f>MacroData!T21</f>
        <v>161629000000</v>
      </c>
      <c r="T21">
        <f>MacroData!U21</f>
        <v>486160000000</v>
      </c>
      <c r="U21">
        <f>MacroData!V21</f>
        <v>8.3620000000000001</v>
      </c>
      <c r="V21">
        <f>MacroData!W21</f>
        <v>2425.02</v>
      </c>
      <c r="W21">
        <f>MacroData!X21</f>
        <v>83.376000000000005</v>
      </c>
      <c r="X21">
        <f>MacroData!Y21</f>
        <v>285379729059.40601</v>
      </c>
      <c r="Y21">
        <f>MacroData!Z21</f>
        <v>330241000000</v>
      </c>
      <c r="Z21">
        <f>MacroData!AA21</f>
        <v>199955260429.17099</v>
      </c>
      <c r="AA21">
        <f>MacroData!AB21</f>
        <v>33219260429.171001</v>
      </c>
      <c r="AB21">
        <f>MacroData!AC21</f>
        <v>46814000000</v>
      </c>
      <c r="AC21">
        <f>MacroData!AD21</f>
        <v>169421000000</v>
      </c>
      <c r="AD21">
        <f>MacroData!AE21</f>
        <v>20453000000</v>
      </c>
      <c r="AE21">
        <f>MacroData!AH21</f>
        <v>1</v>
      </c>
      <c r="AF21">
        <f>MacroData!AI21</f>
        <v>0</v>
      </c>
      <c r="AG21">
        <f>MacroData!AJ21</f>
        <v>0</v>
      </c>
      <c r="AH21">
        <f>MacroData!AK21</f>
        <v>0</v>
      </c>
      <c r="AI21">
        <f>MacroData!AL21</f>
        <v>0</v>
      </c>
      <c r="AJ21">
        <f>MacroData!AM21</f>
        <v>1.1458334999999999</v>
      </c>
      <c r="AK21">
        <f>MacroData!AN21</f>
        <v>2.2879999964719722</v>
      </c>
      <c r="AL21" s="31">
        <f>GDP!C22+GDP!J22</f>
        <v>-2.6700000000000001E-3</v>
      </c>
      <c r="AM21">
        <f>GDP!D22+GDP!K22</f>
        <v>7.399E-2</v>
      </c>
      <c r="AN21">
        <f>GDP!E22+GDP!L22</f>
        <v>0.12762000000000001</v>
      </c>
      <c r="AO21">
        <f>GDP!F22+GDP!M22</f>
        <v>6.8210000000000007E-2</v>
      </c>
      <c r="AP21">
        <f>GDP!G22+GDP!N22</f>
        <v>0.11278000000000001</v>
      </c>
      <c r="AQ21">
        <f>GDP!H22+GDP!O22</f>
        <v>8.2419999999999993E-2</v>
      </c>
      <c r="AR21" s="7">
        <f>GDP!I22+GDP!P22</f>
        <v>0</v>
      </c>
      <c r="AS21">
        <f>GDP!AE22</f>
        <v>0</v>
      </c>
      <c r="AT21">
        <f>GDP!AF22</f>
        <v>3.3579999999999999E-2</v>
      </c>
      <c r="AU21">
        <f>GDP!AG22</f>
        <v>5.47E-3</v>
      </c>
      <c r="AV21">
        <f>GDP!AH22</f>
        <v>2.4399999999999999E-3</v>
      </c>
      <c r="AW21">
        <f>GDP!AI22</f>
        <v>0</v>
      </c>
      <c r="AX21">
        <f>GDP!AJ22</f>
        <v>0</v>
      </c>
      <c r="AY21" s="7">
        <f>GDP!AK22</f>
        <v>0</v>
      </c>
      <c r="AZ21">
        <f>GDP!AS22</f>
        <v>1.8400000000000001E-3</v>
      </c>
      <c r="BA21">
        <f>GDP!AT22</f>
        <v>0</v>
      </c>
      <c r="BB21">
        <f>GDP!AU22</f>
        <v>2.6679999999999999E-2</v>
      </c>
      <c r="BC21">
        <f>GDP!AV22</f>
        <v>2.3460000000000002E-2</v>
      </c>
      <c r="BD21">
        <f>GDP!AW22</f>
        <v>-5.0600000000000003E-3</v>
      </c>
      <c r="BE21">
        <f>GDP!AX22</f>
        <v>-3.6800000000000001E-3</v>
      </c>
      <c r="BF21" s="7">
        <f>GDP!AY22</f>
        <v>0</v>
      </c>
      <c r="BG21">
        <f>GDP!AZ22</f>
        <v>-4.0499999999999998E-3</v>
      </c>
      <c r="BH21">
        <f>GDP!BA22</f>
        <v>9.332E-2</v>
      </c>
      <c r="BI21">
        <f>GDP!BB22</f>
        <v>7.1279999999999996E-2</v>
      </c>
      <c r="BJ21">
        <f>GDP!BC22</f>
        <v>1.8800000000000001E-2</v>
      </c>
      <c r="BK21">
        <f>GDP!BD22</f>
        <v>-3.6889999999999999E-2</v>
      </c>
      <c r="BL21">
        <f>GDP!BE22</f>
        <v>-3.5000000000000001E-3</v>
      </c>
      <c r="BM21" s="7">
        <f>GDP!BF22</f>
        <v>0</v>
      </c>
      <c r="BN21">
        <f>GDP!BG22+GDP!BN22+GDP!BU22</f>
        <v>-1.0579999999999999E-2</v>
      </c>
      <c r="BO21">
        <f>GDP!BH22+GDP!BO22+GDP!BV22</f>
        <v>0</v>
      </c>
      <c r="BP21">
        <f>GDP!BI22+GDP!BP22+GDP!BW22</f>
        <v>-1.61E-2</v>
      </c>
      <c r="BQ21">
        <f>GDP!BJ22+GDP!BQ22+GDP!BX22</f>
        <v>-5.5200000000000006E-3</v>
      </c>
      <c r="BR21">
        <f>GDP!BK22+GDP!BR22+GDP!BY22</f>
        <v>4.9699999999999996E-3</v>
      </c>
      <c r="BS21">
        <f>GDP!BL22+GDP!BS22+GDP!BZ22</f>
        <v>4.9700000000000005E-3</v>
      </c>
      <c r="BT21" s="7">
        <f>GDP!BM22+GDP!BT22+GDP!CA22</f>
        <v>0</v>
      </c>
      <c r="BU21">
        <f>GDP!CB22</f>
        <v>1.453E-2</v>
      </c>
      <c r="BV21">
        <f>GDP!CC22</f>
        <v>9.4E-2</v>
      </c>
      <c r="BW21">
        <f>GDP!CD22</f>
        <v>-3.7479999999999999E-2</v>
      </c>
      <c r="BX21">
        <f>GDP!CE22</f>
        <v>-8.5550000000000001E-2</v>
      </c>
      <c r="BY21">
        <f>GDP!CF22</f>
        <v>-3.9559999999999998E-2</v>
      </c>
      <c r="BZ21">
        <f>GDP!CG22</f>
        <v>-2.6030000000000001E-2</v>
      </c>
      <c r="CA21" s="7">
        <f>GDP!CH22</f>
        <v>0</v>
      </c>
      <c r="CB21">
        <f>GDP!CI22</f>
        <v>0</v>
      </c>
      <c r="CC21">
        <f>GDP!CJ22</f>
        <v>0</v>
      </c>
      <c r="CD21">
        <f>GDP!CK22</f>
        <v>0</v>
      </c>
      <c r="CE21">
        <f>GDP!CL22</f>
        <v>0</v>
      </c>
      <c r="CF21">
        <f>GDP!CM22</f>
        <v>0</v>
      </c>
      <c r="CG21">
        <f>GDP!CN22</f>
        <v>0</v>
      </c>
      <c r="CH21" s="7">
        <f>GDP!CO22</f>
        <v>0</v>
      </c>
      <c r="CI21">
        <f>GDP!CP22</f>
        <v>-2.1530000000000001E-2</v>
      </c>
      <c r="CJ21">
        <f>GDP!CQ22</f>
        <v>0.46044000000000002</v>
      </c>
      <c r="CK21">
        <f>GDP!CR22</f>
        <v>0.23735000000000001</v>
      </c>
      <c r="CL21">
        <f>GDP!CS22</f>
        <v>3.2629999999999999E-2</v>
      </c>
      <c r="CM21">
        <f>GDP!CT22</f>
        <v>-1.619E-2</v>
      </c>
      <c r="CN21">
        <f>GDP!CU22</f>
        <v>-1.426E-2</v>
      </c>
      <c r="CO21">
        <f>GDP!CV22</f>
        <v>0</v>
      </c>
      <c r="CP21">
        <f>GDP!CW22</f>
        <v>-4.8799999999999998E-3</v>
      </c>
      <c r="CQ21">
        <f>GDP!CX22</f>
        <v>0.20089000000000001</v>
      </c>
      <c r="CR21">
        <f>GDP!CY22</f>
        <v>0.23105000000000003</v>
      </c>
      <c r="CS21">
        <f>GDP!CZ22</f>
        <v>0.11291</v>
      </c>
      <c r="CT21">
        <f>GDP!DA22</f>
        <v>7.0830000000000004E-2</v>
      </c>
      <c r="CU21">
        <f>GDP!DB22</f>
        <v>7.5239999999999987E-2</v>
      </c>
      <c r="CV21" s="7">
        <f>GDP!DC22</f>
        <v>0</v>
      </c>
      <c r="CW21">
        <f>GDP!DD22</f>
        <v>-1.7579999999999998E-2</v>
      </c>
      <c r="CX21">
        <f>GDP!DE22</f>
        <v>0.55444000000000004</v>
      </c>
      <c r="CY21">
        <f>GDP!DF22</f>
        <v>0.18376999999999999</v>
      </c>
      <c r="CZ21">
        <f>GDP!DG22</f>
        <v>-5.8439999999999999E-2</v>
      </c>
      <c r="DA21">
        <f>GDP!DH22</f>
        <v>-5.0779999999999992E-2</v>
      </c>
      <c r="DB21">
        <f>GDP!DI22</f>
        <v>-3.5320000000000004E-2</v>
      </c>
      <c r="DC21" s="7">
        <f>GDP!DJ22</f>
        <v>0</v>
      </c>
      <c r="DD21">
        <f>GDP!DU22</f>
        <v>0.68603999999999987</v>
      </c>
      <c r="DE21">
        <f>GDP!DV22</f>
        <v>0.57608999999999999</v>
      </c>
      <c r="DF21">
        <f>GDP!DW22</f>
        <v>1</v>
      </c>
      <c r="DG21">
        <f>GDP!EF22</f>
        <v>1</v>
      </c>
      <c r="DH21">
        <f>GDP!EG22</f>
        <v>0</v>
      </c>
      <c r="DI21">
        <f>GDP!EH22</f>
        <v>0</v>
      </c>
      <c r="DJ21">
        <f>GDP!EI22</f>
        <v>0</v>
      </c>
      <c r="DK21">
        <f>GDP!EJ22</f>
        <v>0</v>
      </c>
      <c r="DL21" s="84">
        <v>25.787158136804301</v>
      </c>
      <c r="DM21">
        <v>39.5</v>
      </c>
      <c r="DN21">
        <v>25.956991127235</v>
      </c>
      <c r="DO21" t="s">
        <v>145</v>
      </c>
      <c r="DP21">
        <v>1.4169955788999999</v>
      </c>
      <c r="DQ21">
        <v>-0.87411612110000192</v>
      </c>
      <c r="DR21">
        <v>-2.2911117000000019</v>
      </c>
      <c r="DS21">
        <v>34.1775393558</v>
      </c>
      <c r="DT21">
        <v>35.051655476900002</v>
      </c>
      <c r="DU21">
        <v>2356111499.54565</v>
      </c>
      <c r="DV21">
        <v>14147000000</v>
      </c>
      <c r="DW21">
        <f t="shared" si="0"/>
        <v>0.41104096948490593</v>
      </c>
      <c r="DX21">
        <f t="shared" si="1"/>
        <v>2.4680481362721256</v>
      </c>
      <c r="DY21">
        <f t="shared" si="2"/>
        <v>-2.0570071667872196</v>
      </c>
      <c r="DZ21">
        <v>181317988448.24799</v>
      </c>
      <c r="EA21">
        <f t="shared" si="3"/>
        <v>31.632255846632447</v>
      </c>
      <c r="EB21">
        <v>16368000000</v>
      </c>
      <c r="EC21">
        <v>101286000000</v>
      </c>
      <c r="ED21">
        <f t="shared" si="4"/>
        <v>4.8167326909339954</v>
      </c>
    </row>
    <row r="22" spans="1:134" x14ac:dyDescent="0.35">
      <c r="A22" t="s">
        <v>144</v>
      </c>
      <c r="B22" s="7">
        <v>1998</v>
      </c>
      <c r="C22">
        <f>MacroData!D22</f>
        <v>603.88499999999999</v>
      </c>
      <c r="D22">
        <f>MacroData!E22</f>
        <v>100.07899999999999</v>
      </c>
      <c r="E22">
        <f>MacroData!F22</f>
        <v>99.703999999999994</v>
      </c>
      <c r="F22">
        <f>MacroData!G22</f>
        <v>201872000000</v>
      </c>
      <c r="G22">
        <f>MacroData!H22</f>
        <v>603195326755.80298</v>
      </c>
      <c r="H22">
        <f>MacroData!I22</f>
        <v>603885000000</v>
      </c>
      <c r="I22">
        <f>MacroData!J22</f>
        <v>975211000000</v>
      </c>
      <c r="J22">
        <f>MacroData!K22</f>
        <v>5.0019999999999998</v>
      </c>
      <c r="K22">
        <f>MacroData!L22</f>
        <v>5.4930000000000003</v>
      </c>
      <c r="L22">
        <f>MacroData!M22</f>
        <v>502.94873046875</v>
      </c>
      <c r="M22">
        <f>MacroData!N22</f>
        <v>218.5042724609375</v>
      </c>
      <c r="N22">
        <f>MacroData!O22</f>
        <v>18608000</v>
      </c>
      <c r="O22">
        <f>MacroData!P22</f>
        <v>-6447306476.4571075</v>
      </c>
      <c r="P22">
        <f>MacroData!Q22</f>
        <v>109959513981.46497</v>
      </c>
      <c r="Q22">
        <f>MacroData!R22</f>
        <v>194625000000</v>
      </c>
      <c r="R22">
        <f>MacroData!S22</f>
        <v>865251486018.53503</v>
      </c>
      <c r="S22">
        <f>MacroData!T22</f>
        <v>172776000000</v>
      </c>
      <c r="T22">
        <f>MacroData!U22</f>
        <v>509124000000</v>
      </c>
      <c r="U22">
        <f>MacroData!V22</f>
        <v>7.6760000000000002</v>
      </c>
      <c r="V22">
        <f>MacroData!W22</f>
        <v>2857.94</v>
      </c>
      <c r="W22">
        <f>MacroData!X22</f>
        <v>79.364999999999995</v>
      </c>
      <c r="X22">
        <f>MacroData!Y22</f>
        <v>299335046085.44299</v>
      </c>
      <c r="Y22">
        <f>MacroData!Z22</f>
        <v>350307000000</v>
      </c>
      <c r="Z22">
        <f>MacroData!AA22</f>
        <v>219240010120.67999</v>
      </c>
      <c r="AA22">
        <f>MacroData!AB22</f>
        <v>38779010120.68</v>
      </c>
      <c r="AB22">
        <f>MacroData!AC22</f>
        <v>46299000000</v>
      </c>
      <c r="AC22">
        <f>MacroData!AD22</f>
        <v>175384000000</v>
      </c>
      <c r="AD22">
        <f>MacroData!AE22</f>
        <v>21849000000</v>
      </c>
      <c r="AE22">
        <f>MacroData!AH22</f>
        <v>0</v>
      </c>
      <c r="AF22">
        <f>MacroData!AI22</f>
        <v>0</v>
      </c>
      <c r="AG22">
        <f>MacroData!AJ22</f>
        <v>0</v>
      </c>
      <c r="AH22">
        <f>MacroData!AK22</f>
        <v>0</v>
      </c>
      <c r="AI22">
        <f>MacroData!AL22</f>
        <v>0</v>
      </c>
      <c r="AJ22">
        <f>MacroData!AM22</f>
        <v>1.1458334999999999</v>
      </c>
      <c r="AK22">
        <f>MacroData!AN22</f>
        <v>2.2445047614829883</v>
      </c>
      <c r="AL22" s="31">
        <f>GDP!C23+GDP!J23</f>
        <v>0</v>
      </c>
      <c r="AM22">
        <f>GDP!D23+GDP!K23</f>
        <v>0.12762000000000001</v>
      </c>
      <c r="AN22">
        <f>GDP!E23+GDP!L23</f>
        <v>6.8210000000000007E-2</v>
      </c>
      <c r="AO22">
        <f>GDP!F23+GDP!M23</f>
        <v>0.11278000000000001</v>
      </c>
      <c r="AP22">
        <f>GDP!G23+GDP!N23</f>
        <v>8.2419999999999993E-2</v>
      </c>
      <c r="AQ22">
        <f>GDP!H23+GDP!O23</f>
        <v>0</v>
      </c>
      <c r="AR22" s="7">
        <f>GDP!I23+GDP!P23</f>
        <v>0</v>
      </c>
      <c r="AS22">
        <f>GDP!AE23</f>
        <v>0</v>
      </c>
      <c r="AT22">
        <f>GDP!AF23</f>
        <v>5.47E-3</v>
      </c>
      <c r="AU22">
        <f>GDP!AG23</f>
        <v>2.4399999999999999E-3</v>
      </c>
      <c r="AV22">
        <f>GDP!AH23</f>
        <v>0</v>
      </c>
      <c r="AW22">
        <f>GDP!AI23</f>
        <v>0</v>
      </c>
      <c r="AX22">
        <f>GDP!AJ23</f>
        <v>0</v>
      </c>
      <c r="AY22" s="7">
        <f>GDP!AK23</f>
        <v>0</v>
      </c>
      <c r="AZ22">
        <f>GDP!AS23</f>
        <v>0</v>
      </c>
      <c r="BA22">
        <f>GDP!AT23</f>
        <v>2.6679999999999999E-2</v>
      </c>
      <c r="BB22">
        <f>GDP!AU23</f>
        <v>2.3460000000000002E-2</v>
      </c>
      <c r="BC22">
        <f>GDP!AV23</f>
        <v>-5.0600000000000003E-3</v>
      </c>
      <c r="BD22">
        <f>GDP!AW23</f>
        <v>-3.6800000000000001E-3</v>
      </c>
      <c r="BE22">
        <f>GDP!AX23</f>
        <v>0</v>
      </c>
      <c r="BF22" s="7">
        <f>GDP!AY23</f>
        <v>0</v>
      </c>
      <c r="BG22">
        <f>GDP!AZ23</f>
        <v>0</v>
      </c>
      <c r="BH22">
        <f>GDP!BA23</f>
        <v>7.1279999999999996E-2</v>
      </c>
      <c r="BI22">
        <f>GDP!BB23</f>
        <v>1.8800000000000001E-2</v>
      </c>
      <c r="BJ22">
        <f>GDP!BC23</f>
        <v>-3.6889999999999999E-2</v>
      </c>
      <c r="BK22">
        <f>GDP!BD23</f>
        <v>-3.5000000000000001E-3</v>
      </c>
      <c r="BL22">
        <f>GDP!BE23</f>
        <v>0</v>
      </c>
      <c r="BM22" s="7">
        <f>GDP!BF23</f>
        <v>0</v>
      </c>
      <c r="BN22">
        <f>GDP!BG23+GDP!BN23+GDP!BU23</f>
        <v>0</v>
      </c>
      <c r="BO22">
        <f>GDP!BH23+GDP!BO23+GDP!BV23</f>
        <v>-1.61E-2</v>
      </c>
      <c r="BP22">
        <f>GDP!BI23+GDP!BP23+GDP!BW23</f>
        <v>-5.5200000000000006E-3</v>
      </c>
      <c r="BQ22">
        <f>GDP!BJ23+GDP!BQ23+GDP!BX23</f>
        <v>4.9699999999999996E-3</v>
      </c>
      <c r="BR22">
        <f>GDP!BK23+GDP!BR23+GDP!BY23</f>
        <v>4.9700000000000005E-3</v>
      </c>
      <c r="BS22">
        <f>GDP!BL23+GDP!BS23+GDP!BZ23</f>
        <v>0</v>
      </c>
      <c r="BT22" s="7">
        <f>GDP!BM23+GDP!BT23+GDP!CA23</f>
        <v>0</v>
      </c>
      <c r="BU22">
        <f>GDP!CB23</f>
        <v>0</v>
      </c>
      <c r="BV22">
        <f>GDP!CC23</f>
        <v>-3.7479999999999999E-2</v>
      </c>
      <c r="BW22">
        <f>GDP!CD23</f>
        <v>-8.5550000000000001E-2</v>
      </c>
      <c r="BX22">
        <f>GDP!CE23</f>
        <v>-3.9559999999999998E-2</v>
      </c>
      <c r="BY22">
        <f>GDP!CF23</f>
        <v>-2.6030000000000001E-2</v>
      </c>
      <c r="BZ22">
        <f>GDP!CG23</f>
        <v>0</v>
      </c>
      <c r="CA22" s="7">
        <f>GDP!CH23</f>
        <v>0</v>
      </c>
      <c r="CB22">
        <f>GDP!CI23</f>
        <v>0</v>
      </c>
      <c r="CC22">
        <f>GDP!CJ23</f>
        <v>0</v>
      </c>
      <c r="CD22">
        <f>GDP!CK23</f>
        <v>0</v>
      </c>
      <c r="CE22">
        <f>GDP!CL23</f>
        <v>0</v>
      </c>
      <c r="CF22">
        <f>GDP!CM23</f>
        <v>0</v>
      </c>
      <c r="CG22">
        <f>GDP!CN23</f>
        <v>0</v>
      </c>
      <c r="CH22" s="7">
        <f>GDP!CO23</f>
        <v>0</v>
      </c>
      <c r="CI22">
        <f>GDP!CP23</f>
        <v>0</v>
      </c>
      <c r="CJ22">
        <f>GDP!CQ23</f>
        <v>0.23735000000000001</v>
      </c>
      <c r="CK22">
        <f>GDP!CR23</f>
        <v>3.2629999999999999E-2</v>
      </c>
      <c r="CL22">
        <f>GDP!CS23</f>
        <v>-1.619E-2</v>
      </c>
      <c r="CM22">
        <f>GDP!CT23</f>
        <v>-1.426E-2</v>
      </c>
      <c r="CN22">
        <f>GDP!CU23</f>
        <v>0</v>
      </c>
      <c r="CO22">
        <f>GDP!CV23</f>
        <v>0</v>
      </c>
      <c r="CP22">
        <f>GDP!CW23</f>
        <v>0</v>
      </c>
      <c r="CQ22">
        <f>GDP!CX23</f>
        <v>0.23105000000000003</v>
      </c>
      <c r="CR22">
        <f>GDP!CY23</f>
        <v>0.11291</v>
      </c>
      <c r="CS22">
        <f>GDP!CZ23</f>
        <v>7.0830000000000004E-2</v>
      </c>
      <c r="CT22">
        <f>GDP!DA23</f>
        <v>7.5239999999999987E-2</v>
      </c>
      <c r="CU22">
        <f>GDP!DB23</f>
        <v>0</v>
      </c>
      <c r="CV22" s="7">
        <f>GDP!DC23</f>
        <v>0</v>
      </c>
      <c r="CW22">
        <f>GDP!DD23</f>
        <v>0</v>
      </c>
      <c r="CX22">
        <f>GDP!DE23</f>
        <v>0.18376999999999999</v>
      </c>
      <c r="CY22">
        <f>GDP!DF23</f>
        <v>-5.8439999999999999E-2</v>
      </c>
      <c r="CZ22">
        <f>GDP!DG23</f>
        <v>-5.0779999999999992E-2</v>
      </c>
      <c r="DA22">
        <f>GDP!DH23</f>
        <v>-3.5320000000000004E-2</v>
      </c>
      <c r="DB22">
        <f>GDP!DI23</f>
        <v>0</v>
      </c>
      <c r="DC22" s="7">
        <f>GDP!DJ23</f>
        <v>0</v>
      </c>
      <c r="DD22">
        <f>GDP!DU23</f>
        <v>0.49002999999999997</v>
      </c>
      <c r="DE22">
        <f>GDP!DV23</f>
        <v>3.9230000000000015E-2</v>
      </c>
      <c r="DF22">
        <f>GDP!DW23</f>
        <v>0</v>
      </c>
      <c r="DG22">
        <f>GDP!EF23</f>
        <v>1</v>
      </c>
      <c r="DH22">
        <f>GDP!EG23</f>
        <v>0</v>
      </c>
      <c r="DI22">
        <f>GDP!EH23</f>
        <v>0</v>
      </c>
      <c r="DJ22">
        <f>GDP!EI23</f>
        <v>0</v>
      </c>
      <c r="DK22">
        <f>GDP!EJ23</f>
        <v>0</v>
      </c>
      <c r="DL22" s="84">
        <v>23.7044780946975</v>
      </c>
      <c r="DM22">
        <v>38.799999999999997</v>
      </c>
      <c r="DN22">
        <v>23.758505707963</v>
      </c>
      <c r="DO22" t="s">
        <v>145</v>
      </c>
      <c r="DP22">
        <v>1.0678121920000001</v>
      </c>
      <c r="DQ22">
        <v>-2.5291507105999997</v>
      </c>
      <c r="DR22">
        <v>-3.5969629025999996</v>
      </c>
      <c r="DS22">
        <v>33.863187348099999</v>
      </c>
      <c r="DT22">
        <v>36.392338058699998</v>
      </c>
      <c r="DU22">
        <v>1707092847.7432799</v>
      </c>
      <c r="DV22">
        <v>14952000000</v>
      </c>
      <c r="DW22">
        <f t="shared" si="0"/>
        <v>0.28268508867471126</v>
      </c>
      <c r="DX22">
        <f t="shared" si="1"/>
        <v>2.4759681065103454</v>
      </c>
      <c r="DY22">
        <f t="shared" si="2"/>
        <v>-2.193283017835634</v>
      </c>
      <c r="DZ22">
        <v>191651400650.86499</v>
      </c>
      <c r="EA22">
        <f t="shared" si="3"/>
        <v>31.736406873968555</v>
      </c>
      <c r="EB22">
        <v>17575000000</v>
      </c>
      <c r="EC22">
        <v>106572000000</v>
      </c>
      <c r="ED22">
        <f t="shared" si="4"/>
        <v>4.1137749239341286</v>
      </c>
    </row>
    <row r="23" spans="1:134" x14ac:dyDescent="0.35">
      <c r="A23" t="s">
        <v>144</v>
      </c>
      <c r="B23" s="7">
        <v>1999</v>
      </c>
      <c r="C23">
        <f>MacroData!D23</f>
        <v>636.78500000000008</v>
      </c>
      <c r="D23">
        <f>MacroData!E23</f>
        <v>101.101</v>
      </c>
      <c r="E23">
        <f>MacroData!F23</f>
        <v>100.501</v>
      </c>
      <c r="F23">
        <f>MacroData!G23</f>
        <v>181163000000</v>
      </c>
      <c r="G23">
        <f>MacroData!H23</f>
        <v>634186556562.77405</v>
      </c>
      <c r="H23">
        <f>MacroData!I23</f>
        <v>636785000000</v>
      </c>
      <c r="I23">
        <f>MacroData!J23</f>
        <v>1014494000000</v>
      </c>
      <c r="J23">
        <f>MacroData!K23</f>
        <v>5.0119999999999996</v>
      </c>
      <c r="K23">
        <f>MacroData!L23</f>
        <v>6.0090000000000003</v>
      </c>
      <c r="L23">
        <f>MacroData!M23</f>
        <v>527.41571044921875</v>
      </c>
      <c r="M23">
        <f>MacroData!N23</f>
        <v>226.27809143066406</v>
      </c>
      <c r="N23">
        <f>MacroData!O23</f>
        <v>18812000</v>
      </c>
      <c r="O23">
        <f>MacroData!P23</f>
        <v>-9968429028.5932198</v>
      </c>
      <c r="P23">
        <f>MacroData!Q23</f>
        <v>107231668404.22705</v>
      </c>
      <c r="Q23">
        <f>MacroData!R23</f>
        <v>203822000000</v>
      </c>
      <c r="R23">
        <f>MacroData!S23</f>
        <v>907262331595.77295</v>
      </c>
      <c r="S23">
        <f>MacroData!T23</f>
        <v>181885000000</v>
      </c>
      <c r="T23">
        <f>MacroData!U23</f>
        <v>536945000000</v>
      </c>
      <c r="U23">
        <f>MacroData!V23</f>
        <v>6.8719999999999999</v>
      </c>
      <c r="V23">
        <f>MacroData!W23</f>
        <v>3385.11</v>
      </c>
      <c r="W23">
        <f>MacroData!X23</f>
        <v>79.637</v>
      </c>
      <c r="X23">
        <f>MacroData!Y23</f>
        <v>315665986693.96198</v>
      </c>
      <c r="Y23">
        <f>MacroData!Z23</f>
        <v>373076000000</v>
      </c>
      <c r="Z23">
        <f>MacroData!AA23</f>
        <v>234423544430.39801</v>
      </c>
      <c r="AA23">
        <f>MacroData!AB23</f>
        <v>43711544430.398003</v>
      </c>
      <c r="AB23">
        <f>MacroData!AC23</f>
        <v>49921000000</v>
      </c>
      <c r="AC23">
        <f>MacroData!AD23</f>
        <v>180751000000</v>
      </c>
      <c r="AD23">
        <f>MacroData!AE23</f>
        <v>21937000000</v>
      </c>
      <c r="AE23">
        <f>MacroData!AH23</f>
        <v>0</v>
      </c>
      <c r="AF23">
        <f>MacroData!AI23</f>
        <v>0</v>
      </c>
      <c r="AG23">
        <f>MacroData!AJ23</f>
        <v>0</v>
      </c>
      <c r="AH23">
        <f>MacroData!AK23</f>
        <v>0</v>
      </c>
      <c r="AI23">
        <f>MacroData!AL23</f>
        <v>0</v>
      </c>
      <c r="AJ23">
        <f>MacroData!AM23</f>
        <v>1.1458334999999999</v>
      </c>
      <c r="AK23">
        <f>MacroData!AN23</f>
        <v>2.0728571418495405</v>
      </c>
      <c r="AL23" s="31">
        <f>GDP!C24+GDP!J24</f>
        <v>0</v>
      </c>
      <c r="AM23">
        <f>GDP!D24+GDP!K24</f>
        <v>6.8210000000000007E-2</v>
      </c>
      <c r="AN23">
        <f>GDP!E24+GDP!L24</f>
        <v>0.11278000000000001</v>
      </c>
      <c r="AO23">
        <f>GDP!F24+GDP!M24</f>
        <v>8.2419999999999993E-2</v>
      </c>
      <c r="AP23">
        <f>GDP!G24+GDP!N24</f>
        <v>0</v>
      </c>
      <c r="AQ23">
        <f>GDP!H24+GDP!O24</f>
        <v>0</v>
      </c>
      <c r="AR23" s="7">
        <f>GDP!I24+GDP!P24</f>
        <v>0</v>
      </c>
      <c r="AS23">
        <f>GDP!AE24</f>
        <v>0</v>
      </c>
      <c r="AT23">
        <f>GDP!AF24</f>
        <v>2.4399999999999999E-3</v>
      </c>
      <c r="AU23">
        <f>GDP!AG24</f>
        <v>0</v>
      </c>
      <c r="AV23">
        <f>GDP!AH24</f>
        <v>0</v>
      </c>
      <c r="AW23">
        <f>GDP!AI24</f>
        <v>0</v>
      </c>
      <c r="AX23">
        <f>GDP!AJ24</f>
        <v>0</v>
      </c>
      <c r="AY23" s="7">
        <f>GDP!AK24</f>
        <v>0</v>
      </c>
      <c r="AZ23">
        <f>GDP!AS24</f>
        <v>0</v>
      </c>
      <c r="BA23">
        <f>GDP!AT24</f>
        <v>2.3460000000000002E-2</v>
      </c>
      <c r="BB23">
        <f>GDP!AU24</f>
        <v>-5.0600000000000003E-3</v>
      </c>
      <c r="BC23">
        <f>GDP!AV24</f>
        <v>-3.6800000000000001E-3</v>
      </c>
      <c r="BD23">
        <f>GDP!AW24</f>
        <v>0</v>
      </c>
      <c r="BE23">
        <f>GDP!AX24</f>
        <v>0</v>
      </c>
      <c r="BF23" s="7">
        <f>GDP!AY24</f>
        <v>0</v>
      </c>
      <c r="BG23">
        <f>GDP!AZ24</f>
        <v>0</v>
      </c>
      <c r="BH23">
        <f>GDP!BA24</f>
        <v>1.8800000000000001E-2</v>
      </c>
      <c r="BI23">
        <f>GDP!BB24</f>
        <v>-3.6889999999999999E-2</v>
      </c>
      <c r="BJ23">
        <f>GDP!BC24</f>
        <v>-3.5000000000000001E-3</v>
      </c>
      <c r="BK23">
        <f>GDP!BD24</f>
        <v>0</v>
      </c>
      <c r="BL23">
        <f>GDP!BE24</f>
        <v>0</v>
      </c>
      <c r="BM23" s="7">
        <f>GDP!BF24</f>
        <v>0</v>
      </c>
      <c r="BN23">
        <f>GDP!BG24+GDP!BN24+GDP!BU24</f>
        <v>0</v>
      </c>
      <c r="BO23">
        <f>GDP!BH24+GDP!BO24+GDP!BV24</f>
        <v>-5.5200000000000006E-3</v>
      </c>
      <c r="BP23">
        <f>GDP!BI24+GDP!BP24+GDP!BW24</f>
        <v>4.9699999999999996E-3</v>
      </c>
      <c r="BQ23">
        <f>GDP!BJ24+GDP!BQ24+GDP!BX24</f>
        <v>4.9700000000000005E-3</v>
      </c>
      <c r="BR23">
        <f>GDP!BK24+GDP!BR24+GDP!BY24</f>
        <v>0</v>
      </c>
      <c r="BS23">
        <f>GDP!BL24+GDP!BS24+GDP!BZ24</f>
        <v>0</v>
      </c>
      <c r="BT23" s="7">
        <f>GDP!BM24+GDP!BT24+GDP!CA24</f>
        <v>0</v>
      </c>
      <c r="BU23">
        <f>GDP!CB24</f>
        <v>0</v>
      </c>
      <c r="BV23">
        <f>GDP!CC24</f>
        <v>-8.5550000000000001E-2</v>
      </c>
      <c r="BW23">
        <f>GDP!CD24</f>
        <v>-3.9559999999999998E-2</v>
      </c>
      <c r="BX23">
        <f>GDP!CE24</f>
        <v>-2.6030000000000001E-2</v>
      </c>
      <c r="BY23">
        <f>GDP!CF24</f>
        <v>0</v>
      </c>
      <c r="BZ23">
        <f>GDP!CG24</f>
        <v>0</v>
      </c>
      <c r="CA23" s="7">
        <f>GDP!CH24</f>
        <v>0</v>
      </c>
      <c r="CB23">
        <f>GDP!CI24</f>
        <v>0</v>
      </c>
      <c r="CC23">
        <f>GDP!CJ24</f>
        <v>0</v>
      </c>
      <c r="CD23">
        <f>GDP!CK24</f>
        <v>0</v>
      </c>
      <c r="CE23">
        <f>GDP!CL24</f>
        <v>0</v>
      </c>
      <c r="CF23">
        <f>GDP!CM24</f>
        <v>0</v>
      </c>
      <c r="CG23">
        <f>GDP!CN24</f>
        <v>0</v>
      </c>
      <c r="CH23" s="7">
        <f>GDP!CO24</f>
        <v>0</v>
      </c>
      <c r="CI23">
        <f>GDP!CP24</f>
        <v>0</v>
      </c>
      <c r="CJ23">
        <f>GDP!CQ24</f>
        <v>3.2629999999999999E-2</v>
      </c>
      <c r="CK23">
        <f>GDP!CR24</f>
        <v>-1.619E-2</v>
      </c>
      <c r="CL23">
        <f>GDP!CS24</f>
        <v>-1.426E-2</v>
      </c>
      <c r="CM23">
        <f>GDP!CT24</f>
        <v>0</v>
      </c>
      <c r="CN23">
        <f>GDP!CU24</f>
        <v>0</v>
      </c>
      <c r="CO23">
        <f>GDP!CV24</f>
        <v>0</v>
      </c>
      <c r="CP23">
        <f>GDP!CW24</f>
        <v>0</v>
      </c>
      <c r="CQ23">
        <f>GDP!CX24</f>
        <v>0.11291</v>
      </c>
      <c r="CR23">
        <f>GDP!CY24</f>
        <v>7.0830000000000004E-2</v>
      </c>
      <c r="CS23">
        <f>GDP!CZ24</f>
        <v>7.5239999999999987E-2</v>
      </c>
      <c r="CT23">
        <f>GDP!DA24</f>
        <v>0</v>
      </c>
      <c r="CU23">
        <f>GDP!DB24</f>
        <v>0</v>
      </c>
      <c r="CV23" s="7">
        <f>GDP!DC24</f>
        <v>0</v>
      </c>
      <c r="CW23">
        <f>GDP!DD24</f>
        <v>0</v>
      </c>
      <c r="CX23">
        <f>GDP!DE24</f>
        <v>-5.8439999999999999E-2</v>
      </c>
      <c r="CY23">
        <f>GDP!DF24</f>
        <v>-5.0779999999999992E-2</v>
      </c>
      <c r="CZ23">
        <f>GDP!DG24</f>
        <v>-3.5320000000000004E-2</v>
      </c>
      <c r="DA23">
        <f>GDP!DH24</f>
        <v>0</v>
      </c>
      <c r="DB23">
        <f>GDP!DI24</f>
        <v>0</v>
      </c>
      <c r="DC23" s="7">
        <f>GDP!DJ24</f>
        <v>0</v>
      </c>
      <c r="DD23">
        <f>GDP!DU24</f>
        <v>0.25898000000000004</v>
      </c>
      <c r="DE23">
        <f>GDP!DV24</f>
        <v>-0.14454</v>
      </c>
      <c r="DF23">
        <f>GDP!DW24</f>
        <v>0</v>
      </c>
      <c r="DG23">
        <f>GDP!EF24</f>
        <v>1</v>
      </c>
      <c r="DH23">
        <f>GDP!EG24</f>
        <v>0</v>
      </c>
      <c r="DI23">
        <f>GDP!EH24</f>
        <v>0</v>
      </c>
      <c r="DJ23">
        <f>GDP!EI24</f>
        <v>0</v>
      </c>
      <c r="DK23">
        <f>GDP!EJ24</f>
        <v>0</v>
      </c>
      <c r="DL23" s="84">
        <v>22.524830731571399</v>
      </c>
      <c r="DM23">
        <v>45.1</v>
      </c>
      <c r="DN23">
        <v>22.604504031891</v>
      </c>
      <c r="DO23" t="s">
        <v>145</v>
      </c>
      <c r="DP23">
        <v>0.80889660860000001</v>
      </c>
      <c r="DQ23">
        <v>-2.5986587366000009</v>
      </c>
      <c r="DR23">
        <v>-3.4075553452000009</v>
      </c>
      <c r="DS23">
        <v>34.263170016099998</v>
      </c>
      <c r="DT23">
        <v>36.861828752699999</v>
      </c>
      <c r="DU23">
        <v>1985805543.19541</v>
      </c>
      <c r="DV23">
        <v>15691000000</v>
      </c>
      <c r="DW23">
        <f t="shared" si="0"/>
        <v>0.31184866841954667</v>
      </c>
      <c r="DX23">
        <f t="shared" si="1"/>
        <v>2.4640969872091834</v>
      </c>
      <c r="DY23">
        <f t="shared" si="2"/>
        <v>-2.1522483187896366</v>
      </c>
      <c r="DZ23">
        <v>206054011779.95801</v>
      </c>
      <c r="EA23">
        <f t="shared" si="3"/>
        <v>32.35849019370086</v>
      </c>
      <c r="EB23">
        <v>18353000000</v>
      </c>
      <c r="EC23">
        <v>112423000000</v>
      </c>
      <c r="ED23">
        <f t="shared" si="4"/>
        <v>3.4046611287042636</v>
      </c>
    </row>
    <row r="24" spans="1:134" x14ac:dyDescent="0.35">
      <c r="A24" t="s">
        <v>144</v>
      </c>
      <c r="B24" s="7">
        <v>2000</v>
      </c>
      <c r="C24">
        <f>MacroData!D24</f>
        <v>685.25</v>
      </c>
      <c r="D24">
        <f>MacroData!E24</f>
        <v>100.09399999999999</v>
      </c>
      <c r="E24">
        <f>MacroData!F24</f>
        <v>99.988</v>
      </c>
      <c r="F24">
        <f>MacroData!G24</f>
        <v>186141000000</v>
      </c>
      <c r="G24">
        <f>MacroData!H24</f>
        <v>683044243268.31006</v>
      </c>
      <c r="H24">
        <f>MacroData!I24</f>
        <v>685250000000</v>
      </c>
      <c r="I24">
        <f>MacroData!J24</f>
        <v>1048817000000</v>
      </c>
      <c r="J24">
        <f>MacroData!K24</f>
        <v>6.1779999999999999</v>
      </c>
      <c r="K24">
        <f>MacroData!L24</f>
        <v>6.3150000000000004</v>
      </c>
      <c r="L24">
        <f>MacroData!M24</f>
        <v>540.241943359375</v>
      </c>
      <c r="M24">
        <f>MacroData!N24</f>
        <v>227.44624328613281</v>
      </c>
      <c r="N24">
        <f>MacroData!O24</f>
        <v>19029000</v>
      </c>
      <c r="O24">
        <f>MacroData!P24</f>
        <v>-4168556568.5991116</v>
      </c>
      <c r="P24">
        <f>MacroData!Q24</f>
        <v>113426909982.26404</v>
      </c>
      <c r="Q24">
        <f>MacroData!R24</f>
        <v>208343000000</v>
      </c>
      <c r="R24">
        <f>MacroData!S24</f>
        <v>935390090017.73596</v>
      </c>
      <c r="S24">
        <f>MacroData!T24</f>
        <v>182786000000</v>
      </c>
      <c r="T24">
        <f>MacroData!U24</f>
        <v>554500000000</v>
      </c>
      <c r="U24">
        <f>MacroData!V24</f>
        <v>6.2830000000000004</v>
      </c>
      <c r="V24">
        <f>MacroData!W24</f>
        <v>3450.07</v>
      </c>
      <c r="W24">
        <f>MacroData!X24</f>
        <v>73.980999999999995</v>
      </c>
      <c r="X24">
        <f>MacroData!Y24</f>
        <v>328714258145.02197</v>
      </c>
      <c r="Y24">
        <f>MacroData!Z24</f>
        <v>398509000000</v>
      </c>
      <c r="Z24">
        <f>MacroData!AA24</f>
        <v>246560362639.65601</v>
      </c>
      <c r="AA24">
        <f>MacroData!AB24</f>
        <v>44902362639.655998</v>
      </c>
      <c r="AB24">
        <f>MacroData!AC24</f>
        <v>56210000000</v>
      </c>
      <c r="AC24">
        <f>MacroData!AD24</f>
        <v>187580000000</v>
      </c>
      <c r="AD24">
        <f>MacroData!AE24</f>
        <v>25557000000</v>
      </c>
      <c r="AE24">
        <f>MacroData!AH24</f>
        <v>1</v>
      </c>
      <c r="AF24">
        <f>MacroData!AI24</f>
        <v>0</v>
      </c>
      <c r="AG24">
        <f>MacroData!AJ24</f>
        <v>0</v>
      </c>
      <c r="AH24">
        <f>MacroData!AK24</f>
        <v>0</v>
      </c>
      <c r="AI24">
        <f>MacroData!AL24</f>
        <v>1</v>
      </c>
      <c r="AJ24">
        <f>MacroData!AM24</f>
        <v>1.1458334999999999</v>
      </c>
      <c r="AK24">
        <f>MacroData!AN24</f>
        <v>2.0571428569299832</v>
      </c>
      <c r="AL24" s="31">
        <f>GDP!C25+GDP!J25</f>
        <v>0</v>
      </c>
      <c r="AM24">
        <f>GDP!D25+GDP!K25</f>
        <v>0</v>
      </c>
      <c r="AN24">
        <f>GDP!E25+GDP!L25</f>
        <v>0</v>
      </c>
      <c r="AO24">
        <f>GDP!F25+GDP!M25</f>
        <v>0</v>
      </c>
      <c r="AP24">
        <f>GDP!G25+GDP!N25</f>
        <v>0</v>
      </c>
      <c r="AQ24">
        <f>GDP!H25+GDP!O25</f>
        <v>0</v>
      </c>
      <c r="AR24" s="7">
        <f>GDP!I25+GDP!P25</f>
        <v>0</v>
      </c>
      <c r="AS24">
        <f>GDP!AE25</f>
        <v>0</v>
      </c>
      <c r="AT24">
        <f>GDP!AF25</f>
        <v>0</v>
      </c>
      <c r="AU24">
        <f>GDP!AG25</f>
        <v>0</v>
      </c>
      <c r="AV24">
        <f>GDP!AH25</f>
        <v>0</v>
      </c>
      <c r="AW24">
        <f>GDP!AI25</f>
        <v>0</v>
      </c>
      <c r="AX24">
        <f>GDP!AJ25</f>
        <v>0</v>
      </c>
      <c r="AY24" s="7">
        <f>GDP!AK25</f>
        <v>0</v>
      </c>
      <c r="AZ24">
        <f>GDP!AS25</f>
        <v>0</v>
      </c>
      <c r="BA24">
        <f>GDP!AT25</f>
        <v>0</v>
      </c>
      <c r="BB24">
        <f>GDP!AU25</f>
        <v>0</v>
      </c>
      <c r="BC24">
        <f>GDP!AV25</f>
        <v>0</v>
      </c>
      <c r="BD24">
        <f>GDP!AW25</f>
        <v>0</v>
      </c>
      <c r="BE24">
        <f>GDP!AX25</f>
        <v>0</v>
      </c>
      <c r="BF24" s="7">
        <f>GDP!AY25</f>
        <v>0</v>
      </c>
      <c r="BG24">
        <f>GDP!AZ25</f>
        <v>0</v>
      </c>
      <c r="BH24">
        <f>GDP!BA25</f>
        <v>0</v>
      </c>
      <c r="BI24">
        <f>GDP!BB25</f>
        <v>0</v>
      </c>
      <c r="BJ24">
        <f>GDP!BC25</f>
        <v>0</v>
      </c>
      <c r="BK24">
        <f>GDP!BD25</f>
        <v>0</v>
      </c>
      <c r="BL24">
        <f>GDP!BE25</f>
        <v>0</v>
      </c>
      <c r="BM24" s="7">
        <f>GDP!BF25</f>
        <v>0</v>
      </c>
      <c r="BN24">
        <f>GDP!BG25+GDP!BN25+GDP!BU25</f>
        <v>0</v>
      </c>
      <c r="BO24">
        <f>GDP!BH25+GDP!BO25+GDP!BV25</f>
        <v>0</v>
      </c>
      <c r="BP24">
        <f>GDP!BI25+GDP!BP25+GDP!BW25</f>
        <v>0</v>
      </c>
      <c r="BQ24">
        <f>GDP!BJ25+GDP!BQ25+GDP!BX25</f>
        <v>0</v>
      </c>
      <c r="BR24">
        <f>GDP!BK25+GDP!BR25+GDP!BY25</f>
        <v>0</v>
      </c>
      <c r="BS24">
        <f>GDP!BL25+GDP!BS25+GDP!BZ25</f>
        <v>0</v>
      </c>
      <c r="BT24" s="7">
        <f>GDP!BM25+GDP!BT25+GDP!CA25</f>
        <v>0</v>
      </c>
      <c r="BU24">
        <f>GDP!CB25</f>
        <v>0</v>
      </c>
      <c r="BV24">
        <f>GDP!CC25</f>
        <v>0</v>
      </c>
      <c r="BW24">
        <f>GDP!CD25</f>
        <v>0</v>
      </c>
      <c r="BX24">
        <f>GDP!CE25</f>
        <v>0</v>
      </c>
      <c r="BY24">
        <f>GDP!CF25</f>
        <v>0</v>
      </c>
      <c r="BZ24">
        <f>GDP!CG25</f>
        <v>0</v>
      </c>
      <c r="CA24" s="7">
        <f>GDP!CH25</f>
        <v>0</v>
      </c>
      <c r="CB24">
        <f>GDP!CI25</f>
        <v>0</v>
      </c>
      <c r="CC24">
        <f>GDP!CJ25</f>
        <v>0</v>
      </c>
      <c r="CD24">
        <f>GDP!CK25</f>
        <v>0</v>
      </c>
      <c r="CE24">
        <f>GDP!CL25</f>
        <v>0</v>
      </c>
      <c r="CF24">
        <f>GDP!CM25</f>
        <v>0</v>
      </c>
      <c r="CG24">
        <f>GDP!CN25</f>
        <v>0</v>
      </c>
      <c r="CH24" s="7">
        <f>GDP!CO25</f>
        <v>0</v>
      </c>
      <c r="CI24">
        <f>GDP!CP25</f>
        <v>0</v>
      </c>
      <c r="CJ24">
        <f>GDP!CQ25</f>
        <v>0</v>
      </c>
      <c r="CK24">
        <f>GDP!CR25</f>
        <v>0</v>
      </c>
      <c r="CL24">
        <f>GDP!CS25</f>
        <v>0</v>
      </c>
      <c r="CM24">
        <f>GDP!CT25</f>
        <v>0</v>
      </c>
      <c r="CN24">
        <f>GDP!CU25</f>
        <v>0</v>
      </c>
      <c r="CO24">
        <f>GDP!CV25</f>
        <v>0</v>
      </c>
      <c r="CP24">
        <f>GDP!CW25</f>
        <v>0</v>
      </c>
      <c r="CQ24">
        <f>GDP!CX25</f>
        <v>0</v>
      </c>
      <c r="CR24">
        <f>GDP!CY25</f>
        <v>0</v>
      </c>
      <c r="CS24">
        <f>GDP!CZ25</f>
        <v>0</v>
      </c>
      <c r="CT24">
        <f>GDP!DA25</f>
        <v>0</v>
      </c>
      <c r="CU24">
        <f>GDP!DB25</f>
        <v>0</v>
      </c>
      <c r="CV24" s="7">
        <f>GDP!DC25</f>
        <v>0</v>
      </c>
      <c r="CW24">
        <f>GDP!DD25</f>
        <v>0</v>
      </c>
      <c r="CX24">
        <f>GDP!DE25</f>
        <v>0</v>
      </c>
      <c r="CY24">
        <f>GDP!DF25</f>
        <v>0</v>
      </c>
      <c r="CZ24">
        <f>GDP!DG25</f>
        <v>0</v>
      </c>
      <c r="DA24">
        <f>GDP!DH25</f>
        <v>0</v>
      </c>
      <c r="DB24">
        <f>GDP!DI25</f>
        <v>0</v>
      </c>
      <c r="DC24" s="7">
        <f>GDP!DJ25</f>
        <v>0</v>
      </c>
      <c r="DD24">
        <f>GDP!DU25</f>
        <v>0</v>
      </c>
      <c r="DE24">
        <f>GDP!DV25</f>
        <v>0</v>
      </c>
      <c r="DF24">
        <f>GDP!DW25</f>
        <v>0</v>
      </c>
      <c r="DG24">
        <f>GDP!EF25</f>
        <v>0</v>
      </c>
      <c r="DH24">
        <f>GDP!EG25</f>
        <v>0</v>
      </c>
      <c r="DI24">
        <f>GDP!EH25</f>
        <v>0</v>
      </c>
      <c r="DJ24">
        <f>GDP!EI25</f>
        <v>0</v>
      </c>
      <c r="DK24">
        <f>GDP!EJ25</f>
        <v>0</v>
      </c>
      <c r="DL24" s="84">
        <v>19.4584678198019</v>
      </c>
      <c r="DM24">
        <v>41</v>
      </c>
      <c r="DN24">
        <v>19.561082908345998</v>
      </c>
      <c r="DO24" t="s">
        <v>145</v>
      </c>
      <c r="DP24">
        <v>0.7313520536</v>
      </c>
      <c r="DQ24">
        <v>-1.5014879281999995</v>
      </c>
      <c r="DR24">
        <v>-2.2328399817999998</v>
      </c>
      <c r="DS24">
        <v>34.557660445000003</v>
      </c>
      <c r="DT24">
        <v>36.059148373200003</v>
      </c>
      <c r="DU24">
        <v>1987682801.3520999</v>
      </c>
      <c r="DV24">
        <v>16718000000</v>
      </c>
      <c r="DW24">
        <f t="shared" si="0"/>
        <v>0.29006680793171835</v>
      </c>
      <c r="DX24">
        <f t="shared" si="1"/>
        <v>2.4396935425027362</v>
      </c>
      <c r="DY24">
        <f t="shared" si="2"/>
        <v>-2.1496267345710178</v>
      </c>
      <c r="DZ24">
        <v>223171068090.599</v>
      </c>
      <c r="EA24">
        <f t="shared" si="3"/>
        <v>32.567831899394236</v>
      </c>
      <c r="EB24">
        <v>20833000000</v>
      </c>
      <c r="EC24">
        <v>122057000000</v>
      </c>
      <c r="ED24">
        <f t="shared" si="4"/>
        <v>3.2354262343831577</v>
      </c>
    </row>
    <row r="25" spans="1:134" x14ac:dyDescent="0.35">
      <c r="A25" t="s">
        <v>144</v>
      </c>
      <c r="B25" s="7">
        <v>2001</v>
      </c>
      <c r="C25">
        <f>MacroData!D25</f>
        <v>728.22500000000002</v>
      </c>
      <c r="D25">
        <f>MacroData!E25</f>
        <v>99.972999999999999</v>
      </c>
      <c r="E25">
        <f>MacroData!F25</f>
        <v>99.578999999999994</v>
      </c>
      <c r="F25">
        <f>MacroData!G25</f>
        <v>189295000000</v>
      </c>
      <c r="G25">
        <f>MacroData!H25</f>
        <v>727850437424.57898</v>
      </c>
      <c r="H25">
        <f>MacroData!I25</f>
        <v>728225000000</v>
      </c>
      <c r="I25">
        <f>MacroData!J25</f>
        <v>1076223000000</v>
      </c>
      <c r="J25">
        <f>MacroData!K25</f>
        <v>4.899</v>
      </c>
      <c r="K25">
        <f>MacroData!L25</f>
        <v>5.6150000000000002</v>
      </c>
      <c r="L25">
        <f>MacroData!M25</f>
        <v>551.1968994140625</v>
      </c>
      <c r="M25">
        <f>MacroData!N25</f>
        <v>217.25868225097656</v>
      </c>
      <c r="N25">
        <f>MacroData!O25</f>
        <v>19275000</v>
      </c>
      <c r="O25">
        <f>MacroData!P25</f>
        <v>2192474287.8282204</v>
      </c>
      <c r="P25">
        <f>MacroData!Q25</f>
        <v>128048891242.81104</v>
      </c>
      <c r="Q25">
        <f>MacroData!R25</f>
        <v>201559000000</v>
      </c>
      <c r="R25">
        <f>MacroData!S25</f>
        <v>948174108757.18896</v>
      </c>
      <c r="S25">
        <f>MacroData!T25</f>
        <v>175316000000</v>
      </c>
      <c r="T25">
        <f>MacroData!U25</f>
        <v>571434000000</v>
      </c>
      <c r="U25">
        <f>MacroData!V25</f>
        <v>6.742</v>
      </c>
      <c r="V25">
        <f>MacroData!W25</f>
        <v>3767.4</v>
      </c>
      <c r="W25">
        <f>MacroData!X25</f>
        <v>69.78</v>
      </c>
      <c r="X25">
        <f>MacroData!Y25</f>
        <v>339519931516.48297</v>
      </c>
      <c r="Y25">
        <f>MacroData!Z25</f>
        <v>425021000000</v>
      </c>
      <c r="Z25">
        <f>MacroData!AA25</f>
        <v>253089222052.20599</v>
      </c>
      <c r="AA25">
        <f>MacroData!AB25</f>
        <v>48893222052.206001</v>
      </c>
      <c r="AB25">
        <f>MacroData!AC25</f>
        <v>61837000000</v>
      </c>
      <c r="AC25">
        <f>MacroData!AD25</f>
        <v>191936000000</v>
      </c>
      <c r="AD25">
        <f>MacroData!AE25</f>
        <v>26243000000</v>
      </c>
      <c r="AE25">
        <f>MacroData!AH25</f>
        <v>0</v>
      </c>
      <c r="AF25">
        <f>MacroData!AI25</f>
        <v>0</v>
      </c>
      <c r="AG25">
        <f>MacroData!AJ25</f>
        <v>0</v>
      </c>
      <c r="AH25">
        <f>MacroData!AK25</f>
        <v>0</v>
      </c>
      <c r="AI25">
        <f>MacroData!AL25</f>
        <v>0</v>
      </c>
      <c r="AJ25">
        <f>MacroData!AM25</f>
        <v>1.1458334999999999</v>
      </c>
      <c r="AK25">
        <f>MacroData!AN25</f>
        <v>1.9902857219179473</v>
      </c>
      <c r="AL25" s="31">
        <f>GDP!C26+GDP!J26</f>
        <v>0</v>
      </c>
      <c r="AM25">
        <f>GDP!D26+GDP!K26</f>
        <v>0</v>
      </c>
      <c r="AN25">
        <f>GDP!E26+GDP!L26</f>
        <v>0</v>
      </c>
      <c r="AO25">
        <f>GDP!F26+GDP!M26</f>
        <v>0</v>
      </c>
      <c r="AP25">
        <f>GDP!G26+GDP!N26</f>
        <v>0</v>
      </c>
      <c r="AQ25">
        <f>GDP!H26+GDP!O26</f>
        <v>0</v>
      </c>
      <c r="AR25" s="7">
        <f>GDP!I26+GDP!P26</f>
        <v>0</v>
      </c>
      <c r="AS25">
        <f>GDP!AE26</f>
        <v>0</v>
      </c>
      <c r="AT25">
        <f>GDP!AF26</f>
        <v>0</v>
      </c>
      <c r="AU25">
        <f>GDP!AG26</f>
        <v>0</v>
      </c>
      <c r="AV25">
        <f>GDP!AH26</f>
        <v>0</v>
      </c>
      <c r="AW25">
        <f>GDP!AI26</f>
        <v>0</v>
      </c>
      <c r="AX25">
        <f>GDP!AJ26</f>
        <v>0</v>
      </c>
      <c r="AY25" s="7">
        <f>GDP!AK26</f>
        <v>0</v>
      </c>
      <c r="AZ25">
        <f>GDP!AS26</f>
        <v>0</v>
      </c>
      <c r="BA25">
        <f>GDP!AT26</f>
        <v>0</v>
      </c>
      <c r="BB25">
        <f>GDP!AU26</f>
        <v>0</v>
      </c>
      <c r="BC25">
        <f>GDP!AV26</f>
        <v>0</v>
      </c>
      <c r="BD25">
        <f>GDP!AW26</f>
        <v>0</v>
      </c>
      <c r="BE25">
        <f>GDP!AX26</f>
        <v>0</v>
      </c>
      <c r="BF25" s="7">
        <f>GDP!AY26</f>
        <v>0</v>
      </c>
      <c r="BG25">
        <f>GDP!AZ26</f>
        <v>0</v>
      </c>
      <c r="BH25">
        <f>GDP!BA26</f>
        <v>0</v>
      </c>
      <c r="BI25">
        <f>GDP!BB26</f>
        <v>0</v>
      </c>
      <c r="BJ25">
        <f>GDP!BC26</f>
        <v>0</v>
      </c>
      <c r="BK25">
        <f>GDP!BD26</f>
        <v>0</v>
      </c>
      <c r="BL25">
        <f>GDP!BE26</f>
        <v>0</v>
      </c>
      <c r="BM25" s="7">
        <f>GDP!BF26</f>
        <v>0</v>
      </c>
      <c r="BN25">
        <f>GDP!BG26+GDP!BN26+GDP!BU26</f>
        <v>0</v>
      </c>
      <c r="BO25">
        <f>GDP!BH26+GDP!BO26+GDP!BV26</f>
        <v>0</v>
      </c>
      <c r="BP25">
        <f>GDP!BI26+GDP!BP26+GDP!BW26</f>
        <v>0</v>
      </c>
      <c r="BQ25">
        <f>GDP!BJ26+GDP!BQ26+GDP!BX26</f>
        <v>0</v>
      </c>
      <c r="BR25">
        <f>GDP!BK26+GDP!BR26+GDP!BY26</f>
        <v>0</v>
      </c>
      <c r="BS25">
        <f>GDP!BL26+GDP!BS26+GDP!BZ26</f>
        <v>0</v>
      </c>
      <c r="BT25" s="7">
        <f>GDP!BM26+GDP!BT26+GDP!CA26</f>
        <v>0</v>
      </c>
      <c r="BU25">
        <f>GDP!CB26</f>
        <v>0</v>
      </c>
      <c r="BV25">
        <f>GDP!CC26</f>
        <v>0</v>
      </c>
      <c r="BW25">
        <f>GDP!CD26</f>
        <v>0</v>
      </c>
      <c r="BX25">
        <f>GDP!CE26</f>
        <v>0</v>
      </c>
      <c r="BY25">
        <f>GDP!CF26</f>
        <v>0</v>
      </c>
      <c r="BZ25">
        <f>GDP!CG26</f>
        <v>0</v>
      </c>
      <c r="CA25" s="7">
        <f>GDP!CH26</f>
        <v>0</v>
      </c>
      <c r="CB25">
        <f>GDP!CI26</f>
        <v>0</v>
      </c>
      <c r="CC25">
        <f>GDP!CJ26</f>
        <v>0</v>
      </c>
      <c r="CD25">
        <f>GDP!CK26</f>
        <v>0</v>
      </c>
      <c r="CE25">
        <f>GDP!CL26</f>
        <v>0</v>
      </c>
      <c r="CF25">
        <f>GDP!CM26</f>
        <v>0</v>
      </c>
      <c r="CG25">
        <f>GDP!CN26</f>
        <v>0</v>
      </c>
      <c r="CH25" s="7">
        <f>GDP!CO26</f>
        <v>0</v>
      </c>
      <c r="CI25">
        <f>GDP!CP26</f>
        <v>0</v>
      </c>
      <c r="CJ25">
        <f>GDP!CQ26</f>
        <v>0</v>
      </c>
      <c r="CK25">
        <f>GDP!CR26</f>
        <v>0</v>
      </c>
      <c r="CL25">
        <f>GDP!CS26</f>
        <v>0</v>
      </c>
      <c r="CM25">
        <f>GDP!CT26</f>
        <v>0</v>
      </c>
      <c r="CN25">
        <f>GDP!CU26</f>
        <v>0</v>
      </c>
      <c r="CO25">
        <f>GDP!CV26</f>
        <v>0</v>
      </c>
      <c r="CP25">
        <f>GDP!CW26</f>
        <v>0</v>
      </c>
      <c r="CQ25">
        <f>GDP!CX26</f>
        <v>0</v>
      </c>
      <c r="CR25">
        <f>GDP!CY26</f>
        <v>0</v>
      </c>
      <c r="CS25">
        <f>GDP!CZ26</f>
        <v>0</v>
      </c>
      <c r="CT25">
        <f>GDP!DA26</f>
        <v>0</v>
      </c>
      <c r="CU25">
        <f>GDP!DB26</f>
        <v>0</v>
      </c>
      <c r="CV25" s="7">
        <f>GDP!DC26</f>
        <v>0</v>
      </c>
      <c r="CW25">
        <f>GDP!DD26</f>
        <v>0</v>
      </c>
      <c r="CX25">
        <f>GDP!DE26</f>
        <v>0</v>
      </c>
      <c r="CY25">
        <f>GDP!DF26</f>
        <v>0</v>
      </c>
      <c r="CZ25">
        <f>GDP!DG26</f>
        <v>0</v>
      </c>
      <c r="DA25">
        <f>GDP!DH26</f>
        <v>0</v>
      </c>
      <c r="DB25">
        <f>GDP!DI26</f>
        <v>0</v>
      </c>
      <c r="DC25" s="7">
        <f>GDP!DJ26</f>
        <v>0</v>
      </c>
      <c r="DD25">
        <f>GDP!DU26</f>
        <v>0</v>
      </c>
      <c r="DE25">
        <f>GDP!DV26</f>
        <v>0</v>
      </c>
      <c r="DF25">
        <f>GDP!DW26</f>
        <v>0</v>
      </c>
      <c r="DG25">
        <f>GDP!EF26</f>
        <v>0</v>
      </c>
      <c r="DH25">
        <f>GDP!EG26</f>
        <v>0</v>
      </c>
      <c r="DI25">
        <f>GDP!EH26</f>
        <v>0</v>
      </c>
      <c r="DJ25">
        <f>GDP!EI26</f>
        <v>0</v>
      </c>
      <c r="DK25">
        <f>GDP!EJ26</f>
        <v>0</v>
      </c>
      <c r="DL25" s="84">
        <v>17.040789886399299</v>
      </c>
      <c r="DM25">
        <v>41</v>
      </c>
      <c r="DN25">
        <v>17.177172801354999</v>
      </c>
      <c r="DO25" t="s">
        <v>145</v>
      </c>
      <c r="DP25">
        <v>0.36508417789999997</v>
      </c>
      <c r="DQ25">
        <v>-2.73024245000002E-2</v>
      </c>
      <c r="DR25">
        <v>-0.39238660240000017</v>
      </c>
      <c r="DS25">
        <v>34.793590145800003</v>
      </c>
      <c r="DT25">
        <v>34.820892570300003</v>
      </c>
      <c r="DU25">
        <v>3642781255.6071</v>
      </c>
      <c r="DV25">
        <v>17807000000</v>
      </c>
      <c r="DW25">
        <f t="shared" si="0"/>
        <v>0.50022743734520236</v>
      </c>
      <c r="DX25">
        <f t="shared" si="1"/>
        <v>2.4452607367228532</v>
      </c>
      <c r="DY25">
        <f t="shared" si="2"/>
        <v>-1.9450332993776507</v>
      </c>
      <c r="DZ25">
        <v>239380303048.04199</v>
      </c>
      <c r="EA25">
        <f t="shared" si="3"/>
        <v>32.871750221159942</v>
      </c>
      <c r="EB25">
        <v>22043000000</v>
      </c>
      <c r="EC25">
        <v>128652000000</v>
      </c>
      <c r="ED25">
        <f t="shared" si="4"/>
        <v>1.866380197919574</v>
      </c>
    </row>
    <row r="26" spans="1:134" x14ac:dyDescent="0.35">
      <c r="A26" t="s">
        <v>144</v>
      </c>
      <c r="B26" s="7">
        <v>2002</v>
      </c>
      <c r="C26">
        <f>MacroData!D26</f>
        <v>780.29500000000007</v>
      </c>
      <c r="D26">
        <f>MacroData!E26</f>
        <v>100.792</v>
      </c>
      <c r="E26">
        <f>MacroData!F26</f>
        <v>100.34099999999999</v>
      </c>
      <c r="F26">
        <f>MacroData!G26</f>
        <v>191383000000</v>
      </c>
      <c r="G26">
        <f>MacroData!H26</f>
        <v>773570784078.34204</v>
      </c>
      <c r="H26">
        <f>MacroData!I26</f>
        <v>780295000000</v>
      </c>
      <c r="I26">
        <f>MacroData!J26</f>
        <v>1118912000000</v>
      </c>
      <c r="J26">
        <f>MacroData!K26</f>
        <v>4.7469999999999999</v>
      </c>
      <c r="K26">
        <f>MacroData!L26</f>
        <v>5.8440000000000003</v>
      </c>
      <c r="L26">
        <f>MacroData!M26</f>
        <v>572.625</v>
      </c>
      <c r="M26">
        <f>MacroData!N26</f>
        <v>245.08749389648438</v>
      </c>
      <c r="N26">
        <f>MacroData!O26</f>
        <v>19495000</v>
      </c>
      <c r="O26">
        <f>MacroData!P26</f>
        <v>-4569859927.9328766</v>
      </c>
      <c r="P26">
        <f>MacroData!Q26</f>
        <v>110072870313.46997</v>
      </c>
      <c r="Q26">
        <f>MacroData!R26</f>
        <v>231066000000</v>
      </c>
      <c r="R26">
        <f>MacroData!S26</f>
        <v>1008839129686.53</v>
      </c>
      <c r="S26">
        <f>MacroData!T26</f>
        <v>203365000000</v>
      </c>
      <c r="T26">
        <f>MacroData!U26</f>
        <v>595634000000</v>
      </c>
      <c r="U26">
        <f>MacroData!V26</f>
        <v>6.3680000000000003</v>
      </c>
      <c r="V26">
        <f>MacroData!W26</f>
        <v>3401.52</v>
      </c>
      <c r="W26">
        <f>MacroData!X26</f>
        <v>72.747</v>
      </c>
      <c r="X26">
        <f>MacroData!Y26</f>
        <v>350011287991.74902</v>
      </c>
      <c r="Y26">
        <f>MacroData!Z26</f>
        <v>455260000000</v>
      </c>
      <c r="Z26">
        <f>MacroData!AA26</f>
        <v>277824535063.85602</v>
      </c>
      <c r="AA26">
        <f>MacroData!AB26</f>
        <v>51707535063.856003</v>
      </c>
      <c r="AB26">
        <f>MacroData!AC26</f>
        <v>63520000000</v>
      </c>
      <c r="AC26">
        <f>MacroData!AD26</f>
        <v>196951000000</v>
      </c>
      <c r="AD26">
        <f>MacroData!AE26</f>
        <v>27701000000</v>
      </c>
      <c r="AE26">
        <f>MacroData!AH26</f>
        <v>0</v>
      </c>
      <c r="AF26">
        <f>MacroData!AI26</f>
        <v>0</v>
      </c>
      <c r="AG26">
        <f>MacroData!AJ26</f>
        <v>0</v>
      </c>
      <c r="AH26">
        <f>MacroData!AK26</f>
        <v>0</v>
      </c>
      <c r="AI26">
        <f>MacroData!AL26</f>
        <v>0</v>
      </c>
      <c r="AJ26">
        <f>MacroData!AM26</f>
        <v>1.1458334999999999</v>
      </c>
      <c r="AK26">
        <f>MacroData!AN26</f>
        <v>1.9779047639597029</v>
      </c>
      <c r="AL26" s="31">
        <f>GDP!C27+GDP!J27</f>
        <v>0</v>
      </c>
      <c r="AM26">
        <f>GDP!D27+GDP!K27</f>
        <v>0</v>
      </c>
      <c r="AN26">
        <f>GDP!E27+GDP!L27</f>
        <v>0</v>
      </c>
      <c r="AO26">
        <f>GDP!F27+GDP!M27</f>
        <v>0</v>
      </c>
      <c r="AP26">
        <f>GDP!G27+GDP!N27</f>
        <v>0</v>
      </c>
      <c r="AQ26">
        <f>GDP!H27+GDP!O27</f>
        <v>0</v>
      </c>
      <c r="AR26" s="7">
        <f>GDP!I27+GDP!P27</f>
        <v>0</v>
      </c>
      <c r="AS26">
        <f>GDP!AE27</f>
        <v>0</v>
      </c>
      <c r="AT26">
        <f>GDP!AF27</f>
        <v>0</v>
      </c>
      <c r="AU26">
        <f>GDP!AG27</f>
        <v>0</v>
      </c>
      <c r="AV26">
        <f>GDP!AH27</f>
        <v>0</v>
      </c>
      <c r="AW26">
        <f>GDP!AI27</f>
        <v>0</v>
      </c>
      <c r="AX26">
        <f>GDP!AJ27</f>
        <v>0</v>
      </c>
      <c r="AY26" s="7">
        <f>GDP!AK27</f>
        <v>0</v>
      </c>
      <c r="AZ26">
        <f>GDP!AS27</f>
        <v>0</v>
      </c>
      <c r="BA26">
        <f>GDP!AT27</f>
        <v>0</v>
      </c>
      <c r="BB26">
        <f>GDP!AU27</f>
        <v>0</v>
      </c>
      <c r="BC26">
        <f>GDP!AV27</f>
        <v>0</v>
      </c>
      <c r="BD26">
        <f>GDP!AW27</f>
        <v>0</v>
      </c>
      <c r="BE26">
        <f>GDP!AX27</f>
        <v>0</v>
      </c>
      <c r="BF26" s="7">
        <f>GDP!AY27</f>
        <v>0</v>
      </c>
      <c r="BG26">
        <f>GDP!AZ27</f>
        <v>0</v>
      </c>
      <c r="BH26">
        <f>GDP!BA27</f>
        <v>0</v>
      </c>
      <c r="BI26">
        <f>GDP!BB27</f>
        <v>0</v>
      </c>
      <c r="BJ26">
        <f>GDP!BC27</f>
        <v>0</v>
      </c>
      <c r="BK26">
        <f>GDP!BD27</f>
        <v>0</v>
      </c>
      <c r="BL26">
        <f>GDP!BE27</f>
        <v>0</v>
      </c>
      <c r="BM26" s="7">
        <f>GDP!BF27</f>
        <v>0</v>
      </c>
      <c r="BN26">
        <f>GDP!BG27+GDP!BN27+GDP!BU27</f>
        <v>0</v>
      </c>
      <c r="BO26">
        <f>GDP!BH27+GDP!BO27+GDP!BV27</f>
        <v>0</v>
      </c>
      <c r="BP26">
        <f>GDP!BI27+GDP!BP27+GDP!BW27</f>
        <v>0</v>
      </c>
      <c r="BQ26">
        <f>GDP!BJ27+GDP!BQ27+GDP!BX27</f>
        <v>0</v>
      </c>
      <c r="BR26">
        <f>GDP!BK27+GDP!BR27+GDP!BY27</f>
        <v>0</v>
      </c>
      <c r="BS26">
        <f>GDP!BL27+GDP!BS27+GDP!BZ27</f>
        <v>0</v>
      </c>
      <c r="BT26" s="7">
        <f>GDP!BM27+GDP!BT27+GDP!CA27</f>
        <v>0</v>
      </c>
      <c r="BU26">
        <f>GDP!CB27</f>
        <v>0</v>
      </c>
      <c r="BV26">
        <f>GDP!CC27</f>
        <v>0</v>
      </c>
      <c r="BW26">
        <f>GDP!CD27</f>
        <v>0</v>
      </c>
      <c r="BX26">
        <f>GDP!CE27</f>
        <v>0</v>
      </c>
      <c r="BY26">
        <f>GDP!CF27</f>
        <v>0</v>
      </c>
      <c r="BZ26">
        <f>GDP!CG27</f>
        <v>0</v>
      </c>
      <c r="CA26" s="7">
        <f>GDP!CH27</f>
        <v>0</v>
      </c>
      <c r="CB26">
        <f>GDP!CI27</f>
        <v>0</v>
      </c>
      <c r="CC26">
        <f>GDP!CJ27</f>
        <v>0</v>
      </c>
      <c r="CD26">
        <f>GDP!CK27</f>
        <v>0</v>
      </c>
      <c r="CE26">
        <f>GDP!CL27</f>
        <v>0</v>
      </c>
      <c r="CF26">
        <f>GDP!CM27</f>
        <v>0</v>
      </c>
      <c r="CG26">
        <f>GDP!CN27</f>
        <v>0</v>
      </c>
      <c r="CH26" s="7">
        <f>GDP!CO27</f>
        <v>0</v>
      </c>
      <c r="CI26">
        <f>GDP!CP27</f>
        <v>0</v>
      </c>
      <c r="CJ26">
        <f>GDP!CQ27</f>
        <v>0</v>
      </c>
      <c r="CK26">
        <f>GDP!CR27</f>
        <v>0</v>
      </c>
      <c r="CL26">
        <f>GDP!CS27</f>
        <v>0</v>
      </c>
      <c r="CM26">
        <f>GDP!CT27</f>
        <v>0</v>
      </c>
      <c r="CN26">
        <f>GDP!CU27</f>
        <v>0</v>
      </c>
      <c r="CO26">
        <f>GDP!CV27</f>
        <v>0</v>
      </c>
      <c r="CP26">
        <f>GDP!CW27</f>
        <v>0</v>
      </c>
      <c r="CQ26">
        <f>GDP!CX27</f>
        <v>0</v>
      </c>
      <c r="CR26">
        <f>GDP!CY27</f>
        <v>0</v>
      </c>
      <c r="CS26">
        <f>GDP!CZ27</f>
        <v>0</v>
      </c>
      <c r="CT26">
        <f>GDP!DA27</f>
        <v>0</v>
      </c>
      <c r="CU26">
        <f>GDP!DB27</f>
        <v>0</v>
      </c>
      <c r="CV26" s="7">
        <f>GDP!DC27</f>
        <v>0</v>
      </c>
      <c r="CW26">
        <f>GDP!DD27</f>
        <v>0</v>
      </c>
      <c r="CX26">
        <f>GDP!DE27</f>
        <v>0</v>
      </c>
      <c r="CY26">
        <f>GDP!DF27</f>
        <v>0</v>
      </c>
      <c r="CZ26">
        <f>GDP!DG27</f>
        <v>0</v>
      </c>
      <c r="DA26">
        <f>GDP!DH27</f>
        <v>0</v>
      </c>
      <c r="DB26">
        <f>GDP!DI27</f>
        <v>0</v>
      </c>
      <c r="DC26" s="7">
        <f>GDP!DJ27</f>
        <v>0</v>
      </c>
      <c r="DD26">
        <f>GDP!DU27</f>
        <v>0</v>
      </c>
      <c r="DE26">
        <f>GDP!DV27</f>
        <v>0</v>
      </c>
      <c r="DF26">
        <f>GDP!DW27</f>
        <v>0</v>
      </c>
      <c r="DG26">
        <f>GDP!EF27</f>
        <v>0</v>
      </c>
      <c r="DH26">
        <f>GDP!EG27</f>
        <v>0</v>
      </c>
      <c r="DI26">
        <f>GDP!EH27</f>
        <v>0</v>
      </c>
      <c r="DJ26">
        <f>GDP!EI27</f>
        <v>0</v>
      </c>
      <c r="DK26">
        <f>GDP!EJ27</f>
        <v>0</v>
      </c>
      <c r="DL26" s="84">
        <v>14.953917226731299</v>
      </c>
      <c r="DM26">
        <v>38.700000000000003</v>
      </c>
      <c r="DN26">
        <v>15.057608620392999</v>
      </c>
      <c r="DO26" t="s">
        <v>145</v>
      </c>
      <c r="DP26">
        <v>0.40802008480000002</v>
      </c>
      <c r="DQ26">
        <v>-1.5679391209000002</v>
      </c>
      <c r="DR26">
        <v>-1.9759592057000002</v>
      </c>
      <c r="DS26">
        <v>34.149629954799998</v>
      </c>
      <c r="DT26">
        <v>35.717569075699998</v>
      </c>
      <c r="DU26">
        <v>4452280094.1776104</v>
      </c>
      <c r="DV26">
        <v>18538000000</v>
      </c>
      <c r="DW26">
        <f t="shared" si="0"/>
        <v>0.57058934046451792</v>
      </c>
      <c r="DX26">
        <f t="shared" si="1"/>
        <v>2.3757681389730805</v>
      </c>
      <c r="DY26">
        <f t="shared" si="2"/>
        <v>-1.8051787985085626</v>
      </c>
      <c r="DZ26">
        <v>251392723023.51999</v>
      </c>
      <c r="EA26">
        <f t="shared" si="3"/>
        <v>32.217651404086915</v>
      </c>
      <c r="EB26">
        <v>23268000000</v>
      </c>
      <c r="EC26">
        <v>136163000000</v>
      </c>
      <c r="ED26">
        <f t="shared" si="4"/>
        <v>2.3753622876042435</v>
      </c>
    </row>
    <row r="27" spans="1:134" x14ac:dyDescent="0.35">
      <c r="A27" t="s">
        <v>144</v>
      </c>
      <c r="B27" s="7">
        <v>2003</v>
      </c>
      <c r="C27">
        <f>MacroData!D27</f>
        <v>828.60300000000007</v>
      </c>
      <c r="D27">
        <f>MacroData!E27</f>
        <v>100.937</v>
      </c>
      <c r="E27">
        <f>MacroData!F27</f>
        <v>100.687</v>
      </c>
      <c r="F27">
        <f>MacroData!G27</f>
        <v>180689000000</v>
      </c>
      <c r="G27">
        <f>MacroData!H27</f>
        <v>822835195558.34802</v>
      </c>
      <c r="H27">
        <f>MacroData!I27</f>
        <v>828603000000</v>
      </c>
      <c r="I27">
        <f>MacroData!J27</f>
        <v>1152551000000</v>
      </c>
      <c r="J27">
        <f>MacroData!K27</f>
        <v>4.8959999999999999</v>
      </c>
      <c r="K27">
        <f>MacroData!L27</f>
        <v>5.367</v>
      </c>
      <c r="L27">
        <f>MacroData!M27</f>
        <v>589.72021484375</v>
      </c>
      <c r="M27">
        <f>MacroData!N27</f>
        <v>262.70074462890625</v>
      </c>
      <c r="N27">
        <f>MacroData!O27</f>
        <v>19721000</v>
      </c>
      <c r="O27">
        <f>MacroData!P27</f>
        <v>-13989001505.021692</v>
      </c>
      <c r="P27">
        <f>MacroData!Q27</f>
        <v>91627661886.5</v>
      </c>
      <c r="Q27">
        <f>MacroData!R27</f>
        <v>251467000000</v>
      </c>
      <c r="R27">
        <f>MacroData!S27</f>
        <v>1060923338113.5</v>
      </c>
      <c r="S27">
        <f>MacroData!T27</f>
        <v>224014000000</v>
      </c>
      <c r="T27">
        <f>MacroData!U27</f>
        <v>619028000000</v>
      </c>
      <c r="U27">
        <f>MacroData!V27</f>
        <v>5.9290000000000003</v>
      </c>
      <c r="V27">
        <f>MacroData!W27</f>
        <v>3876.96</v>
      </c>
      <c r="W27">
        <f>MacroData!X27</f>
        <v>81.367999999999995</v>
      </c>
      <c r="X27">
        <f>MacroData!Y27</f>
        <v>364989606451.47101</v>
      </c>
      <c r="Y27">
        <f>MacroData!Z27</f>
        <v>484452000000</v>
      </c>
      <c r="Z27">
        <f>MacroData!AA27</f>
        <v>298008301558.78101</v>
      </c>
      <c r="AA27">
        <f>MacroData!AB27</f>
        <v>53340301558.779999</v>
      </c>
      <c r="AB27">
        <f>MacroData!AC27</f>
        <v>66599000000</v>
      </c>
      <c r="AC27">
        <f>MacroData!AD27</f>
        <v>204689000000</v>
      </c>
      <c r="AD27">
        <f>MacroData!AE27</f>
        <v>27453000000</v>
      </c>
      <c r="AE27">
        <f>MacroData!AH27</f>
        <v>0</v>
      </c>
      <c r="AF27">
        <f>MacroData!AI27</f>
        <v>0</v>
      </c>
      <c r="AG27">
        <f>MacroData!AJ27</f>
        <v>0</v>
      </c>
      <c r="AH27">
        <f>MacroData!AK27</f>
        <v>0</v>
      </c>
      <c r="AI27">
        <f>MacroData!AL27</f>
        <v>0</v>
      </c>
      <c r="AJ27">
        <f>MacroData!AM27</f>
        <v>1.1458334999999999</v>
      </c>
      <c r="AK27">
        <f>MacroData!AN27</f>
        <v>1.9786666702656519</v>
      </c>
      <c r="AL27" s="31">
        <f>GDP!C28+GDP!J28</f>
        <v>0</v>
      </c>
      <c r="AM27">
        <f>GDP!D28+GDP!K28</f>
        <v>0</v>
      </c>
      <c r="AN27">
        <f>GDP!E28+GDP!L28</f>
        <v>0</v>
      </c>
      <c r="AO27">
        <f>GDP!F28+GDP!M28</f>
        <v>0</v>
      </c>
      <c r="AP27">
        <f>GDP!G28+GDP!N28</f>
        <v>0</v>
      </c>
      <c r="AQ27">
        <f>GDP!H28+GDP!O28</f>
        <v>0</v>
      </c>
      <c r="AR27" s="7">
        <f>GDP!I28+GDP!P28</f>
        <v>0</v>
      </c>
      <c r="AS27">
        <f>GDP!AE28</f>
        <v>0</v>
      </c>
      <c r="AT27">
        <f>GDP!AF28</f>
        <v>0</v>
      </c>
      <c r="AU27">
        <f>GDP!AG28</f>
        <v>0</v>
      </c>
      <c r="AV27">
        <f>GDP!AH28</f>
        <v>0</v>
      </c>
      <c r="AW27">
        <f>GDP!AI28</f>
        <v>0</v>
      </c>
      <c r="AX27">
        <f>GDP!AJ28</f>
        <v>0</v>
      </c>
      <c r="AY27" s="7">
        <f>GDP!AK28</f>
        <v>0</v>
      </c>
      <c r="AZ27">
        <f>GDP!AS28</f>
        <v>0</v>
      </c>
      <c r="BA27">
        <f>GDP!AT28</f>
        <v>0</v>
      </c>
      <c r="BB27">
        <f>GDP!AU28</f>
        <v>0</v>
      </c>
      <c r="BC27">
        <f>GDP!AV28</f>
        <v>0</v>
      </c>
      <c r="BD27">
        <f>GDP!AW28</f>
        <v>0</v>
      </c>
      <c r="BE27">
        <f>GDP!AX28</f>
        <v>0</v>
      </c>
      <c r="BF27" s="7">
        <f>GDP!AY28</f>
        <v>0</v>
      </c>
      <c r="BG27">
        <f>GDP!AZ28</f>
        <v>0</v>
      </c>
      <c r="BH27">
        <f>GDP!BA28</f>
        <v>0</v>
      </c>
      <c r="BI27">
        <f>GDP!BB28</f>
        <v>0</v>
      </c>
      <c r="BJ27">
        <f>GDP!BC28</f>
        <v>0</v>
      </c>
      <c r="BK27">
        <f>GDP!BD28</f>
        <v>0</v>
      </c>
      <c r="BL27">
        <f>GDP!BE28</f>
        <v>0</v>
      </c>
      <c r="BM27" s="7">
        <f>GDP!BF28</f>
        <v>0</v>
      </c>
      <c r="BN27">
        <f>GDP!BG28+GDP!BN28+GDP!BU28</f>
        <v>0</v>
      </c>
      <c r="BO27">
        <f>GDP!BH28+GDP!BO28+GDP!BV28</f>
        <v>0</v>
      </c>
      <c r="BP27">
        <f>GDP!BI28+GDP!BP28+GDP!BW28</f>
        <v>0</v>
      </c>
      <c r="BQ27">
        <f>GDP!BJ28+GDP!BQ28+GDP!BX28</f>
        <v>0</v>
      </c>
      <c r="BR27">
        <f>GDP!BK28+GDP!BR28+GDP!BY28</f>
        <v>0</v>
      </c>
      <c r="BS27">
        <f>GDP!BL28+GDP!BS28+GDP!BZ28</f>
        <v>0</v>
      </c>
      <c r="BT27" s="7">
        <f>GDP!BM28+GDP!BT28+GDP!CA28</f>
        <v>0</v>
      </c>
      <c r="BU27">
        <f>GDP!CB28</f>
        <v>0</v>
      </c>
      <c r="BV27">
        <f>GDP!CC28</f>
        <v>0</v>
      </c>
      <c r="BW27">
        <f>GDP!CD28</f>
        <v>0</v>
      </c>
      <c r="BX27">
        <f>GDP!CE28</f>
        <v>0</v>
      </c>
      <c r="BY27">
        <f>GDP!CF28</f>
        <v>0</v>
      </c>
      <c r="BZ27">
        <f>GDP!CG28</f>
        <v>0</v>
      </c>
      <c r="CA27" s="7">
        <f>GDP!CH28</f>
        <v>0</v>
      </c>
      <c r="CB27">
        <f>GDP!CI28</f>
        <v>0</v>
      </c>
      <c r="CC27">
        <f>GDP!CJ28</f>
        <v>0</v>
      </c>
      <c r="CD27">
        <f>GDP!CK28</f>
        <v>0</v>
      </c>
      <c r="CE27">
        <f>GDP!CL28</f>
        <v>0</v>
      </c>
      <c r="CF27">
        <f>GDP!CM28</f>
        <v>0</v>
      </c>
      <c r="CG27">
        <f>GDP!CN28</f>
        <v>0</v>
      </c>
      <c r="CH27" s="7">
        <f>GDP!CO28</f>
        <v>0</v>
      </c>
      <c r="CI27">
        <f>GDP!CP28</f>
        <v>0</v>
      </c>
      <c r="CJ27">
        <f>GDP!CQ28</f>
        <v>0</v>
      </c>
      <c r="CK27">
        <f>GDP!CR28</f>
        <v>0</v>
      </c>
      <c r="CL27">
        <f>GDP!CS28</f>
        <v>0</v>
      </c>
      <c r="CM27">
        <f>GDP!CT28</f>
        <v>0</v>
      </c>
      <c r="CN27">
        <f>GDP!CU28</f>
        <v>0</v>
      </c>
      <c r="CO27">
        <f>GDP!CV28</f>
        <v>0</v>
      </c>
      <c r="CP27">
        <f>GDP!CW28</f>
        <v>0</v>
      </c>
      <c r="CQ27">
        <f>GDP!CX28</f>
        <v>0</v>
      </c>
      <c r="CR27">
        <f>GDP!CY28</f>
        <v>0</v>
      </c>
      <c r="CS27">
        <f>GDP!CZ28</f>
        <v>0</v>
      </c>
      <c r="CT27">
        <f>GDP!DA28</f>
        <v>0</v>
      </c>
      <c r="CU27">
        <f>GDP!DB28</f>
        <v>0</v>
      </c>
      <c r="CV27" s="7">
        <f>GDP!DC28</f>
        <v>0</v>
      </c>
      <c r="CW27">
        <f>GDP!DD28</f>
        <v>0</v>
      </c>
      <c r="CX27">
        <f>GDP!DE28</f>
        <v>0</v>
      </c>
      <c r="CY27">
        <f>GDP!DF28</f>
        <v>0</v>
      </c>
      <c r="CZ27">
        <f>GDP!DG28</f>
        <v>0</v>
      </c>
      <c r="DA27">
        <f>GDP!DH28</f>
        <v>0</v>
      </c>
      <c r="DB27">
        <f>GDP!DI28</f>
        <v>0</v>
      </c>
      <c r="DC27" s="7">
        <f>GDP!DJ28</f>
        <v>0</v>
      </c>
      <c r="DD27">
        <f>GDP!DU28</f>
        <v>0</v>
      </c>
      <c r="DE27">
        <f>GDP!DV28</f>
        <v>0</v>
      </c>
      <c r="DF27">
        <f>GDP!DW28</f>
        <v>0</v>
      </c>
      <c r="DG27">
        <f>GDP!EF28</f>
        <v>0</v>
      </c>
      <c r="DH27">
        <f>GDP!EG28</f>
        <v>0</v>
      </c>
      <c r="DI27">
        <f>GDP!EH28</f>
        <v>0</v>
      </c>
      <c r="DJ27">
        <f>GDP!EI28</f>
        <v>0</v>
      </c>
      <c r="DK27">
        <f>GDP!EJ28</f>
        <v>0</v>
      </c>
      <c r="DL27" s="84">
        <v>13.150985945291</v>
      </c>
      <c r="DM27">
        <v>36.4</v>
      </c>
      <c r="DN27">
        <v>13.228484423714001</v>
      </c>
      <c r="DO27" t="s">
        <v>145</v>
      </c>
      <c r="DP27">
        <v>0.2783503041</v>
      </c>
      <c r="DQ27">
        <v>-2.6651921014999971</v>
      </c>
      <c r="DR27">
        <v>-2.943542405599997</v>
      </c>
      <c r="DS27">
        <v>33.396624614300002</v>
      </c>
      <c r="DT27">
        <v>36.061816715799999</v>
      </c>
      <c r="DU27">
        <v>2640359003.8217201</v>
      </c>
      <c r="DV27">
        <v>19137000000</v>
      </c>
      <c r="DW27">
        <f t="shared" si="0"/>
        <v>0.31865187596734745</v>
      </c>
      <c r="DX27">
        <f t="shared" si="1"/>
        <v>2.309549929218214</v>
      </c>
      <c r="DY27">
        <f t="shared" si="2"/>
        <v>-1.9908980532508664</v>
      </c>
      <c r="DZ27">
        <v>265192767276.96701</v>
      </c>
      <c r="EA27">
        <f t="shared" si="3"/>
        <v>32.004804143476065</v>
      </c>
      <c r="EB27">
        <v>22754000000</v>
      </c>
      <c r="EC27">
        <v>145256000000</v>
      </c>
      <c r="ED27">
        <f t="shared" si="4"/>
        <v>1.8485691261959176</v>
      </c>
    </row>
    <row r="28" spans="1:134" x14ac:dyDescent="0.35">
      <c r="A28" t="s">
        <v>144</v>
      </c>
      <c r="B28" s="7">
        <v>2004</v>
      </c>
      <c r="C28">
        <f>MacroData!D28</f>
        <v>892.25200000000007</v>
      </c>
      <c r="D28">
        <f>MacroData!E28</f>
        <v>101.625</v>
      </c>
      <c r="E28">
        <f>MacroData!F28</f>
        <v>100.536</v>
      </c>
      <c r="F28">
        <f>MacroData!G28</f>
        <v>197356000000</v>
      </c>
      <c r="G28">
        <f>MacroData!H28</f>
        <v>879913026771.23401</v>
      </c>
      <c r="H28">
        <f>MacroData!I28</f>
        <v>892252000000</v>
      </c>
      <c r="I28">
        <f>MacroData!J28</f>
        <v>1198159000000</v>
      </c>
      <c r="J28">
        <f>MacroData!K28</f>
        <v>5.4779999999999998</v>
      </c>
      <c r="K28">
        <f>MacroData!L28</f>
        <v>5.5910000000000002</v>
      </c>
      <c r="L28">
        <f>MacroData!M28</f>
        <v>615.386474609375</v>
      </c>
      <c r="M28">
        <f>MacroData!N28</f>
        <v>280.48751831054688</v>
      </c>
      <c r="N28">
        <f>MacroData!O28</f>
        <v>19933000</v>
      </c>
      <c r="O28">
        <f>MacroData!P28</f>
        <v>-18107727537.98851</v>
      </c>
      <c r="P28">
        <f>MacroData!Q28</f>
        <v>76185179280.689941</v>
      </c>
      <c r="Q28">
        <f>MacroData!R28</f>
        <v>269528000000</v>
      </c>
      <c r="R28">
        <f>MacroData!S28</f>
        <v>1121973820719.3101</v>
      </c>
      <c r="S28">
        <f>MacroData!T28</f>
        <v>239836000000</v>
      </c>
      <c r="T28">
        <f>MacroData!U28</f>
        <v>654261000000</v>
      </c>
      <c r="U28">
        <f>MacroData!V28</f>
        <v>5.3949999999999996</v>
      </c>
      <c r="V28">
        <f>MacroData!W28</f>
        <v>4897.55</v>
      </c>
      <c r="W28">
        <f>MacroData!X28</f>
        <v>87.863</v>
      </c>
      <c r="X28">
        <f>MacroData!Y28</f>
        <v>383765037827.59399</v>
      </c>
      <c r="Y28">
        <f>MacroData!Z28</f>
        <v>519596000000</v>
      </c>
      <c r="Z28">
        <f>MacroData!AA28</f>
        <v>317861120143.60303</v>
      </c>
      <c r="AA28">
        <f>MacroData!AB28</f>
        <v>57709120143.602997</v>
      </c>
      <c r="AB28">
        <f>MacroData!AC28</f>
        <v>75556000000</v>
      </c>
      <c r="AC28">
        <f>MacroData!AD28</f>
        <v>212446000000</v>
      </c>
      <c r="AD28">
        <f>MacroData!AE28</f>
        <v>29692000000</v>
      </c>
      <c r="AE28">
        <f>MacroData!AH28</f>
        <v>0</v>
      </c>
      <c r="AF28">
        <f>MacroData!AI28</f>
        <v>0</v>
      </c>
      <c r="AG28">
        <f>MacroData!AJ28</f>
        <v>0</v>
      </c>
      <c r="AH28">
        <f>MacroData!AK28</f>
        <v>0</v>
      </c>
      <c r="AI28">
        <f>MacroData!AL28</f>
        <v>0</v>
      </c>
      <c r="AJ28">
        <f>MacroData!AM28</f>
        <v>1.1458334999999999</v>
      </c>
      <c r="AK28">
        <f>MacroData!AN28</f>
        <v>1.9718809510980333</v>
      </c>
      <c r="AL28" s="31">
        <f>GDP!C29+GDP!J29</f>
        <v>0</v>
      </c>
      <c r="AM28">
        <f>GDP!D29+GDP!K29</f>
        <v>0</v>
      </c>
      <c r="AN28">
        <f>GDP!E29+GDP!L29</f>
        <v>0</v>
      </c>
      <c r="AO28">
        <f>GDP!F29+GDP!M29</f>
        <v>0</v>
      </c>
      <c r="AP28">
        <f>GDP!G29+GDP!N29</f>
        <v>0</v>
      </c>
      <c r="AQ28">
        <f>GDP!H29+GDP!O29</f>
        <v>0</v>
      </c>
      <c r="AR28" s="7">
        <f>GDP!I29+GDP!P29</f>
        <v>0</v>
      </c>
      <c r="AS28">
        <f>GDP!AE29</f>
        <v>0</v>
      </c>
      <c r="AT28">
        <f>GDP!AF29</f>
        <v>0</v>
      </c>
      <c r="AU28">
        <f>GDP!AG29</f>
        <v>0</v>
      </c>
      <c r="AV28">
        <f>GDP!AH29</f>
        <v>0</v>
      </c>
      <c r="AW28">
        <f>GDP!AI29</f>
        <v>0</v>
      </c>
      <c r="AX28">
        <f>GDP!AJ29</f>
        <v>0</v>
      </c>
      <c r="AY28" s="7">
        <f>GDP!AK29</f>
        <v>0</v>
      </c>
      <c r="AZ28">
        <f>GDP!AS29</f>
        <v>0</v>
      </c>
      <c r="BA28">
        <f>GDP!AT29</f>
        <v>0</v>
      </c>
      <c r="BB28">
        <f>GDP!AU29</f>
        <v>0</v>
      </c>
      <c r="BC28">
        <f>GDP!AV29</f>
        <v>0</v>
      </c>
      <c r="BD28">
        <f>GDP!AW29</f>
        <v>0</v>
      </c>
      <c r="BE28">
        <f>GDP!AX29</f>
        <v>0</v>
      </c>
      <c r="BF28" s="7">
        <f>GDP!AY29</f>
        <v>0</v>
      </c>
      <c r="BG28">
        <f>GDP!AZ29</f>
        <v>0</v>
      </c>
      <c r="BH28">
        <f>GDP!BA29</f>
        <v>0</v>
      </c>
      <c r="BI28">
        <f>GDP!BB29</f>
        <v>0</v>
      </c>
      <c r="BJ28">
        <f>GDP!BC29</f>
        <v>0</v>
      </c>
      <c r="BK28">
        <f>GDP!BD29</f>
        <v>0</v>
      </c>
      <c r="BL28">
        <f>GDP!BE29</f>
        <v>0</v>
      </c>
      <c r="BM28" s="7">
        <f>GDP!BF29</f>
        <v>0</v>
      </c>
      <c r="BN28">
        <f>GDP!BG29+GDP!BN29+GDP!BU29</f>
        <v>0</v>
      </c>
      <c r="BO28">
        <f>GDP!BH29+GDP!BO29+GDP!BV29</f>
        <v>0</v>
      </c>
      <c r="BP28">
        <f>GDP!BI29+GDP!BP29+GDP!BW29</f>
        <v>0</v>
      </c>
      <c r="BQ28">
        <f>GDP!BJ29+GDP!BQ29+GDP!BX29</f>
        <v>0</v>
      </c>
      <c r="BR28">
        <f>GDP!BK29+GDP!BR29+GDP!BY29</f>
        <v>0</v>
      </c>
      <c r="BS28">
        <f>GDP!BL29+GDP!BS29+GDP!BZ29</f>
        <v>0</v>
      </c>
      <c r="BT28" s="7">
        <f>GDP!BM29+GDP!BT29+GDP!CA29</f>
        <v>0</v>
      </c>
      <c r="BU28">
        <f>GDP!CB29</f>
        <v>0</v>
      </c>
      <c r="BV28">
        <f>GDP!CC29</f>
        <v>0</v>
      </c>
      <c r="BW28">
        <f>GDP!CD29</f>
        <v>0</v>
      </c>
      <c r="BX28">
        <f>GDP!CE29</f>
        <v>0</v>
      </c>
      <c r="BY28">
        <f>GDP!CF29</f>
        <v>0</v>
      </c>
      <c r="BZ28">
        <f>GDP!CG29</f>
        <v>0</v>
      </c>
      <c r="CA28" s="7">
        <f>GDP!CH29</f>
        <v>0</v>
      </c>
      <c r="CB28">
        <f>GDP!CI29</f>
        <v>0</v>
      </c>
      <c r="CC28">
        <f>GDP!CJ29</f>
        <v>0</v>
      </c>
      <c r="CD28">
        <f>GDP!CK29</f>
        <v>0</v>
      </c>
      <c r="CE28">
        <f>GDP!CL29</f>
        <v>0</v>
      </c>
      <c r="CF28">
        <f>GDP!CM29</f>
        <v>0</v>
      </c>
      <c r="CG28">
        <f>GDP!CN29</f>
        <v>0</v>
      </c>
      <c r="CH28" s="7">
        <f>GDP!CO29</f>
        <v>0</v>
      </c>
      <c r="CI28">
        <f>GDP!CP29</f>
        <v>0</v>
      </c>
      <c r="CJ28">
        <f>GDP!CQ29</f>
        <v>0</v>
      </c>
      <c r="CK28">
        <f>GDP!CR29</f>
        <v>0</v>
      </c>
      <c r="CL28">
        <f>GDP!CS29</f>
        <v>0</v>
      </c>
      <c r="CM28">
        <f>GDP!CT29</f>
        <v>0</v>
      </c>
      <c r="CN28">
        <f>GDP!CU29</f>
        <v>0</v>
      </c>
      <c r="CO28">
        <f>GDP!CV29</f>
        <v>0</v>
      </c>
      <c r="CP28">
        <f>GDP!CW29</f>
        <v>0</v>
      </c>
      <c r="CQ28">
        <f>GDP!CX29</f>
        <v>0</v>
      </c>
      <c r="CR28">
        <f>GDP!CY29</f>
        <v>0</v>
      </c>
      <c r="CS28">
        <f>GDP!CZ29</f>
        <v>0</v>
      </c>
      <c r="CT28">
        <f>GDP!DA29</f>
        <v>0</v>
      </c>
      <c r="CU28">
        <f>GDP!DB29</f>
        <v>0</v>
      </c>
      <c r="CV28" s="7">
        <f>GDP!DC29</f>
        <v>0</v>
      </c>
      <c r="CW28">
        <f>GDP!DD29</f>
        <v>0</v>
      </c>
      <c r="CX28">
        <f>GDP!DE29</f>
        <v>0</v>
      </c>
      <c r="CY28">
        <f>GDP!DF29</f>
        <v>0</v>
      </c>
      <c r="CZ28">
        <f>GDP!DG29</f>
        <v>0</v>
      </c>
      <c r="DA28">
        <f>GDP!DH29</f>
        <v>0</v>
      </c>
      <c r="DB28">
        <f>GDP!DI29</f>
        <v>0</v>
      </c>
      <c r="DC28" s="7">
        <f>GDP!DJ29</f>
        <v>0</v>
      </c>
      <c r="DD28">
        <f>GDP!DU29</f>
        <v>0</v>
      </c>
      <c r="DE28">
        <f>GDP!DV29</f>
        <v>0</v>
      </c>
      <c r="DF28">
        <f>GDP!DW29</f>
        <v>0</v>
      </c>
      <c r="DG28">
        <f>GDP!EF29</f>
        <v>0</v>
      </c>
      <c r="DH28">
        <f>GDP!EG29</f>
        <v>0</v>
      </c>
      <c r="DI28">
        <f>GDP!EH29</f>
        <v>0</v>
      </c>
      <c r="DJ28">
        <f>GDP!EI29</f>
        <v>0</v>
      </c>
      <c r="DK28">
        <f>GDP!EJ29</f>
        <v>0</v>
      </c>
      <c r="DL28" s="84">
        <v>11.890016703070801</v>
      </c>
      <c r="DM28">
        <v>32.6</v>
      </c>
      <c r="DN28">
        <v>11.964133440141</v>
      </c>
      <c r="DO28" t="s">
        <v>145</v>
      </c>
      <c r="DP28">
        <v>0.2827952943</v>
      </c>
      <c r="DQ28">
        <v>-1.7877142524000007</v>
      </c>
      <c r="DR28">
        <v>-2.0705095467000008</v>
      </c>
      <c r="DS28">
        <v>33.923707130300002</v>
      </c>
      <c r="DT28">
        <v>35.711421382700003</v>
      </c>
      <c r="DU28">
        <v>3860170075.5952501</v>
      </c>
      <c r="DV28">
        <v>20066000000</v>
      </c>
      <c r="DW28">
        <f t="shared" si="0"/>
        <v>0.43263226931351789</v>
      </c>
      <c r="DX28">
        <f t="shared" si="1"/>
        <v>2.2489162254609685</v>
      </c>
      <c r="DY28">
        <f t="shared" si="2"/>
        <v>-1.8162839561474506</v>
      </c>
      <c r="DZ28">
        <v>289120112252.52502</v>
      </c>
      <c r="EA28">
        <f t="shared" si="3"/>
        <v>32.403414310365797</v>
      </c>
      <c r="EB28">
        <v>24485000000</v>
      </c>
      <c r="EC28">
        <v>155852000000</v>
      </c>
      <c r="ED28">
        <f t="shared" si="4"/>
        <v>2.1377754642326821</v>
      </c>
    </row>
    <row r="29" spans="1:134" x14ac:dyDescent="0.35">
      <c r="A29" t="s">
        <v>144</v>
      </c>
      <c r="B29" s="7">
        <v>2005</v>
      </c>
      <c r="C29">
        <f>MacroData!D29</f>
        <v>962.31100000000106</v>
      </c>
      <c r="D29">
        <f>MacroData!E29</f>
        <v>100.77500000000001</v>
      </c>
      <c r="E29">
        <f>MacroData!F29</f>
        <v>99.727000000000004</v>
      </c>
      <c r="F29">
        <f>MacroData!G29</f>
        <v>210181000000</v>
      </c>
      <c r="G29">
        <f>MacroData!H29</f>
        <v>949097230013.82605</v>
      </c>
      <c r="H29">
        <f>MacroData!I29</f>
        <v>962311000000.00098</v>
      </c>
      <c r="I29">
        <f>MacroData!J29</f>
        <v>1237006000000</v>
      </c>
      <c r="J29">
        <f>MacroData!K29</f>
        <v>5.6440000000000001</v>
      </c>
      <c r="K29">
        <f>MacroData!L29</f>
        <v>5.34</v>
      </c>
      <c r="L29">
        <f>MacroData!M29</f>
        <v>630.4403076171875</v>
      </c>
      <c r="M29">
        <f>MacroData!N29</f>
        <v>306.6048583984375</v>
      </c>
      <c r="N29">
        <f>MacroData!O29</f>
        <v>20177000</v>
      </c>
      <c r="O29">
        <f>MacroData!P29</f>
        <v>-13316236869.049122</v>
      </c>
      <c r="P29">
        <f>MacroData!Q29</f>
        <v>62718602432.73999</v>
      </c>
      <c r="Q29">
        <f>MacroData!R29</f>
        <v>293900000000</v>
      </c>
      <c r="R29">
        <f>MacroData!S29</f>
        <v>1174287397567.26</v>
      </c>
      <c r="S29">
        <f>MacroData!T29</f>
        <v>260987000000</v>
      </c>
      <c r="T29">
        <f>MacroData!U29</f>
        <v>675291000000</v>
      </c>
      <c r="U29">
        <f>MacroData!V29</f>
        <v>5.032</v>
      </c>
      <c r="V29">
        <f>MacroData!W29</f>
        <v>5959.54</v>
      </c>
      <c r="W29">
        <f>MacroData!X29</f>
        <v>89.965999999999994</v>
      </c>
      <c r="X29">
        <f>MacroData!Y29</f>
        <v>401066005112.013</v>
      </c>
      <c r="Y29">
        <f>MacroData!Z29</f>
        <v>547830000000</v>
      </c>
      <c r="Z29">
        <f>MacroData!AA29</f>
        <v>344603765469.19</v>
      </c>
      <c r="AA29">
        <f>MacroData!AB29</f>
        <v>63384765469.190002</v>
      </c>
      <c r="AB29">
        <f>MacroData!AC29</f>
        <v>77229000000</v>
      </c>
      <c r="AC29">
        <f>MacroData!AD29</f>
        <v>218331000000</v>
      </c>
      <c r="AD29">
        <f>MacroData!AE29</f>
        <v>32913000000</v>
      </c>
      <c r="AE29">
        <f>MacroData!AH29</f>
        <v>0</v>
      </c>
      <c r="AF29">
        <f>MacroData!AI29</f>
        <v>0</v>
      </c>
      <c r="AG29">
        <f>MacroData!AJ29</f>
        <v>0</v>
      </c>
      <c r="AH29">
        <f>MacroData!AK29</f>
        <v>0</v>
      </c>
      <c r="AI29">
        <f>MacroData!AL29</f>
        <v>0</v>
      </c>
      <c r="AJ29">
        <f>MacroData!AM29</f>
        <v>1.1458334999999999</v>
      </c>
      <c r="AK29">
        <f>MacroData!AN29</f>
        <v>1.8579523804641906</v>
      </c>
      <c r="AL29" s="31">
        <f>GDP!C30+GDP!J30</f>
        <v>0</v>
      </c>
      <c r="AM29">
        <f>GDP!D30+GDP!K30</f>
        <v>0</v>
      </c>
      <c r="AN29">
        <f>GDP!E30+GDP!L30</f>
        <v>0</v>
      </c>
      <c r="AO29">
        <f>GDP!F30+GDP!M30</f>
        <v>0</v>
      </c>
      <c r="AP29">
        <f>GDP!G30+GDP!N30</f>
        <v>0</v>
      </c>
      <c r="AQ29">
        <f>GDP!H30+GDP!O30</f>
        <v>0</v>
      </c>
      <c r="AR29" s="7">
        <f>GDP!I30+GDP!P30</f>
        <v>0</v>
      </c>
      <c r="AS29">
        <f>GDP!AE30</f>
        <v>0</v>
      </c>
      <c r="AT29">
        <f>GDP!AF30</f>
        <v>0</v>
      </c>
      <c r="AU29">
        <f>GDP!AG30</f>
        <v>0</v>
      </c>
      <c r="AV29">
        <f>GDP!AH30</f>
        <v>0</v>
      </c>
      <c r="AW29">
        <f>GDP!AI30</f>
        <v>0</v>
      </c>
      <c r="AX29">
        <f>GDP!AJ30</f>
        <v>0</v>
      </c>
      <c r="AY29" s="7">
        <f>GDP!AK30</f>
        <v>0</v>
      </c>
      <c r="AZ29">
        <f>GDP!AS30</f>
        <v>0</v>
      </c>
      <c r="BA29">
        <f>GDP!AT30</f>
        <v>0</v>
      </c>
      <c r="BB29">
        <f>GDP!AU30</f>
        <v>0</v>
      </c>
      <c r="BC29">
        <f>GDP!AV30</f>
        <v>0</v>
      </c>
      <c r="BD29">
        <f>GDP!AW30</f>
        <v>0</v>
      </c>
      <c r="BE29">
        <f>GDP!AX30</f>
        <v>0</v>
      </c>
      <c r="BF29" s="7">
        <f>GDP!AY30</f>
        <v>0</v>
      </c>
      <c r="BG29">
        <f>GDP!AZ30</f>
        <v>0</v>
      </c>
      <c r="BH29">
        <f>GDP!BA30</f>
        <v>0</v>
      </c>
      <c r="BI29">
        <f>GDP!BB30</f>
        <v>0</v>
      </c>
      <c r="BJ29">
        <f>GDP!BC30</f>
        <v>0</v>
      </c>
      <c r="BK29">
        <f>GDP!BD30</f>
        <v>0</v>
      </c>
      <c r="BL29">
        <f>GDP!BE30</f>
        <v>0</v>
      </c>
      <c r="BM29" s="7">
        <f>GDP!BF30</f>
        <v>0</v>
      </c>
      <c r="BN29">
        <f>GDP!BG30+GDP!BN30+GDP!BU30</f>
        <v>0</v>
      </c>
      <c r="BO29">
        <f>GDP!BH30+GDP!BO30+GDP!BV30</f>
        <v>0</v>
      </c>
      <c r="BP29">
        <f>GDP!BI30+GDP!BP30+GDP!BW30</f>
        <v>0</v>
      </c>
      <c r="BQ29">
        <f>GDP!BJ30+GDP!BQ30+GDP!BX30</f>
        <v>0</v>
      </c>
      <c r="BR29">
        <f>GDP!BK30+GDP!BR30+GDP!BY30</f>
        <v>0</v>
      </c>
      <c r="BS29">
        <f>GDP!BL30+GDP!BS30+GDP!BZ30</f>
        <v>0</v>
      </c>
      <c r="BT29" s="7">
        <f>GDP!BM30+GDP!BT30+GDP!CA30</f>
        <v>0</v>
      </c>
      <c r="BU29">
        <f>GDP!CB30</f>
        <v>0</v>
      </c>
      <c r="BV29">
        <f>GDP!CC30</f>
        <v>0</v>
      </c>
      <c r="BW29">
        <f>GDP!CD30</f>
        <v>0</v>
      </c>
      <c r="BX29">
        <f>GDP!CE30</f>
        <v>0</v>
      </c>
      <c r="BY29">
        <f>GDP!CF30</f>
        <v>0</v>
      </c>
      <c r="BZ29">
        <f>GDP!CG30</f>
        <v>0</v>
      </c>
      <c r="CA29" s="7">
        <f>GDP!CH30</f>
        <v>0</v>
      </c>
      <c r="CB29">
        <f>GDP!CI30</f>
        <v>0</v>
      </c>
      <c r="CC29">
        <f>GDP!CJ30</f>
        <v>0</v>
      </c>
      <c r="CD29">
        <f>GDP!CK30</f>
        <v>0</v>
      </c>
      <c r="CE29">
        <f>GDP!CL30</f>
        <v>0</v>
      </c>
      <c r="CF29">
        <f>GDP!CM30</f>
        <v>0</v>
      </c>
      <c r="CG29">
        <f>GDP!CN30</f>
        <v>0</v>
      </c>
      <c r="CH29" s="7">
        <f>GDP!CO30</f>
        <v>0</v>
      </c>
      <c r="CI29">
        <f>GDP!CP30</f>
        <v>0</v>
      </c>
      <c r="CJ29">
        <f>GDP!CQ30</f>
        <v>0</v>
      </c>
      <c r="CK29">
        <f>GDP!CR30</f>
        <v>0</v>
      </c>
      <c r="CL29">
        <f>GDP!CS30</f>
        <v>0</v>
      </c>
      <c r="CM29">
        <f>GDP!CT30</f>
        <v>0</v>
      </c>
      <c r="CN29">
        <f>GDP!CU30</f>
        <v>0</v>
      </c>
      <c r="CO29">
        <f>GDP!CV30</f>
        <v>0</v>
      </c>
      <c r="CP29">
        <f>GDP!CW30</f>
        <v>0</v>
      </c>
      <c r="CQ29">
        <f>GDP!CX30</f>
        <v>0</v>
      </c>
      <c r="CR29">
        <f>GDP!CY30</f>
        <v>0</v>
      </c>
      <c r="CS29">
        <f>GDP!CZ30</f>
        <v>0</v>
      </c>
      <c r="CT29">
        <f>GDP!DA30</f>
        <v>0</v>
      </c>
      <c r="CU29">
        <f>GDP!DB30</f>
        <v>0</v>
      </c>
      <c r="CV29" s="7">
        <f>GDP!DC30</f>
        <v>0</v>
      </c>
      <c r="CW29">
        <f>GDP!DD30</f>
        <v>0</v>
      </c>
      <c r="CX29">
        <f>GDP!DE30</f>
        <v>0</v>
      </c>
      <c r="CY29">
        <f>GDP!DF30</f>
        <v>0</v>
      </c>
      <c r="CZ29">
        <f>GDP!DG30</f>
        <v>0</v>
      </c>
      <c r="DA29">
        <f>GDP!DH30</f>
        <v>0</v>
      </c>
      <c r="DB29">
        <f>GDP!DI30</f>
        <v>0</v>
      </c>
      <c r="DC29" s="7">
        <f>GDP!DJ30</f>
        <v>0</v>
      </c>
      <c r="DD29">
        <f>GDP!DU30</f>
        <v>0</v>
      </c>
      <c r="DE29">
        <f>GDP!DV30</f>
        <v>0</v>
      </c>
      <c r="DF29">
        <f>GDP!DW30</f>
        <v>0</v>
      </c>
      <c r="DG29">
        <f>GDP!EF30</f>
        <v>0</v>
      </c>
      <c r="DH29">
        <f>GDP!EG30</f>
        <v>0</v>
      </c>
      <c r="DI29">
        <f>GDP!EH30</f>
        <v>0</v>
      </c>
      <c r="DJ29">
        <f>GDP!EI30</f>
        <v>0</v>
      </c>
      <c r="DK29">
        <f>GDP!EJ30</f>
        <v>0</v>
      </c>
      <c r="DL29" s="84">
        <v>10.8932133184477</v>
      </c>
      <c r="DM29">
        <v>30.6</v>
      </c>
      <c r="DN29">
        <v>10.898928689287001</v>
      </c>
      <c r="DO29" t="s">
        <v>145</v>
      </c>
      <c r="DP29">
        <v>0.2067113676</v>
      </c>
      <c r="DQ29">
        <v>-2.2219913886999976</v>
      </c>
      <c r="DR29">
        <v>-2.4287027562999977</v>
      </c>
      <c r="DS29">
        <v>33.692452491099999</v>
      </c>
      <c r="DT29">
        <v>35.914443879799997</v>
      </c>
      <c r="DU29">
        <v>4580406912.7549496</v>
      </c>
      <c r="DV29">
        <v>21428000000</v>
      </c>
      <c r="DW29">
        <f t="shared" si="0"/>
        <v>0.47597989763755638</v>
      </c>
      <c r="DX29">
        <f t="shared" si="1"/>
        <v>2.2267229617036466</v>
      </c>
      <c r="DY29">
        <f t="shared" si="2"/>
        <v>-1.7507430640660901</v>
      </c>
      <c r="DZ29">
        <v>306992148596.073</v>
      </c>
      <c r="EA29">
        <f t="shared" si="3"/>
        <v>31.90155247067452</v>
      </c>
      <c r="EB29">
        <v>28818000000</v>
      </c>
      <c r="EC29">
        <v>166382000000</v>
      </c>
      <c r="ED29">
        <f t="shared" si="4"/>
        <v>1.7277587936829621</v>
      </c>
    </row>
    <row r="30" spans="1:134" x14ac:dyDescent="0.35">
      <c r="A30" t="s">
        <v>144</v>
      </c>
      <c r="B30" s="7">
        <v>2006</v>
      </c>
      <c r="C30">
        <f>MacroData!D30</f>
        <v>1038.3720000000001</v>
      </c>
      <c r="D30">
        <f>MacroData!E30</f>
        <v>100.303</v>
      </c>
      <c r="E30">
        <f>MacroData!F30</f>
        <v>99.99</v>
      </c>
      <c r="F30">
        <f>MacroData!G30</f>
        <v>215440000000</v>
      </c>
      <c r="G30">
        <f>MacroData!H30</f>
        <v>1031076601249.02</v>
      </c>
      <c r="H30">
        <f>MacroData!I30</f>
        <v>1038372000000</v>
      </c>
      <c r="I30">
        <f>MacroData!J30</f>
        <v>1270262000000</v>
      </c>
      <c r="J30">
        <f>MacroData!K30</f>
        <v>5.9880000000000004</v>
      </c>
      <c r="K30">
        <f>MacroData!L30</f>
        <v>5.5880000000000001</v>
      </c>
      <c r="L30">
        <f>MacroData!M30</f>
        <v>650.73828125</v>
      </c>
      <c r="M30">
        <f>MacroData!N30</f>
        <v>317.8076171875</v>
      </c>
      <c r="N30">
        <f>MacroData!O30</f>
        <v>20451000</v>
      </c>
      <c r="O30">
        <f>MacroData!P30</f>
        <v>-8351071402.5306072</v>
      </c>
      <c r="P30">
        <f>MacroData!Q30</f>
        <v>48946862396.449951</v>
      </c>
      <c r="Q30">
        <f>MacroData!R30</f>
        <v>307708000000</v>
      </c>
      <c r="R30">
        <f>MacroData!S30</f>
        <v>1221315137603.55</v>
      </c>
      <c r="S30">
        <f>MacroData!T30</f>
        <v>274562000000</v>
      </c>
      <c r="T30">
        <f>MacroData!U30</f>
        <v>700749000000</v>
      </c>
      <c r="U30">
        <f>MacroData!V30</f>
        <v>4.782</v>
      </c>
      <c r="V30">
        <f>MacroData!W30</f>
        <v>7323.57</v>
      </c>
      <c r="W30">
        <f>MacroData!X30</f>
        <v>88.686000000000007</v>
      </c>
      <c r="X30">
        <f>MacroData!Y30</f>
        <v>413710491187.06097</v>
      </c>
      <c r="Y30">
        <f>MacroData!Z30</f>
        <v>588984000000</v>
      </c>
      <c r="Z30">
        <f>MacroData!AA30</f>
        <v>373726840617.82501</v>
      </c>
      <c r="AA30">
        <f>MacroData!AB30</f>
        <v>70724840617.824997</v>
      </c>
      <c r="AB30">
        <f>MacroData!AC30</f>
        <v>77846000000</v>
      </c>
      <c r="AC30">
        <f>MacroData!AD30</f>
        <v>226316000000</v>
      </c>
      <c r="AD30">
        <f>MacroData!AE30</f>
        <v>33146000000</v>
      </c>
      <c r="AE30">
        <f>MacroData!AH30</f>
        <v>0</v>
      </c>
      <c r="AF30">
        <f>MacroData!AI30</f>
        <v>0</v>
      </c>
      <c r="AG30">
        <f>MacroData!AJ30</f>
        <v>0</v>
      </c>
      <c r="AH30">
        <f>MacroData!AK30</f>
        <v>0</v>
      </c>
      <c r="AI30">
        <f>MacroData!AL30</f>
        <v>0</v>
      </c>
      <c r="AJ30">
        <f>MacroData!AM30</f>
        <v>1.1458334999999999</v>
      </c>
      <c r="AK30">
        <f>MacroData!AN30</f>
        <v>1.8510238074121019</v>
      </c>
      <c r="AL30" s="31">
        <f>GDP!C31+GDP!J31</f>
        <v>0</v>
      </c>
      <c r="AM30">
        <f>GDP!D31+GDP!K31</f>
        <v>0</v>
      </c>
      <c r="AN30">
        <f>GDP!E31+GDP!L31</f>
        <v>0</v>
      </c>
      <c r="AO30">
        <f>GDP!F31+GDP!M31</f>
        <v>0</v>
      </c>
      <c r="AP30">
        <f>GDP!G31+GDP!N31</f>
        <v>0</v>
      </c>
      <c r="AQ30">
        <f>GDP!H31+GDP!O31</f>
        <v>0</v>
      </c>
      <c r="AR30" s="7">
        <f>GDP!I31+GDP!P31</f>
        <v>0</v>
      </c>
      <c r="AS30">
        <f>GDP!AE31</f>
        <v>0</v>
      </c>
      <c r="AT30">
        <f>GDP!AF31</f>
        <v>0</v>
      </c>
      <c r="AU30">
        <f>GDP!AG31</f>
        <v>0</v>
      </c>
      <c r="AV30">
        <f>GDP!AH31</f>
        <v>0</v>
      </c>
      <c r="AW30">
        <f>GDP!AI31</f>
        <v>0</v>
      </c>
      <c r="AX30">
        <f>GDP!AJ31</f>
        <v>0</v>
      </c>
      <c r="AY30" s="7">
        <f>GDP!AK31</f>
        <v>0</v>
      </c>
      <c r="AZ30">
        <f>GDP!AS31</f>
        <v>0</v>
      </c>
      <c r="BA30">
        <f>GDP!AT31</f>
        <v>0</v>
      </c>
      <c r="BB30">
        <f>GDP!AU31</f>
        <v>0</v>
      </c>
      <c r="BC30">
        <f>GDP!AV31</f>
        <v>0</v>
      </c>
      <c r="BD30">
        <f>GDP!AW31</f>
        <v>0</v>
      </c>
      <c r="BE30">
        <f>GDP!AX31</f>
        <v>0</v>
      </c>
      <c r="BF30" s="7">
        <f>GDP!AY31</f>
        <v>0</v>
      </c>
      <c r="BG30">
        <f>GDP!AZ31</f>
        <v>0</v>
      </c>
      <c r="BH30">
        <f>GDP!BA31</f>
        <v>0</v>
      </c>
      <c r="BI30">
        <f>GDP!BB31</f>
        <v>0</v>
      </c>
      <c r="BJ30">
        <f>GDP!BC31</f>
        <v>0</v>
      </c>
      <c r="BK30">
        <f>GDP!BD31</f>
        <v>0</v>
      </c>
      <c r="BL30">
        <f>GDP!BE31</f>
        <v>0</v>
      </c>
      <c r="BM30" s="7">
        <f>GDP!BF31</f>
        <v>0</v>
      </c>
      <c r="BN30">
        <f>GDP!BG31+GDP!BN31+GDP!BU31</f>
        <v>0</v>
      </c>
      <c r="BO30">
        <f>GDP!BH31+GDP!BO31+GDP!BV31</f>
        <v>0</v>
      </c>
      <c r="BP30">
        <f>GDP!BI31+GDP!BP31+GDP!BW31</f>
        <v>0</v>
      </c>
      <c r="BQ30">
        <f>GDP!BJ31+GDP!BQ31+GDP!BX31</f>
        <v>0</v>
      </c>
      <c r="BR30">
        <f>GDP!BK31+GDP!BR31+GDP!BY31</f>
        <v>0</v>
      </c>
      <c r="BS30">
        <f>GDP!BL31+GDP!BS31+GDP!BZ31</f>
        <v>0</v>
      </c>
      <c r="BT30" s="7">
        <f>GDP!BM31+GDP!BT31+GDP!CA31</f>
        <v>0</v>
      </c>
      <c r="BU30">
        <f>GDP!CB31</f>
        <v>0</v>
      </c>
      <c r="BV30">
        <f>GDP!CC31</f>
        <v>0</v>
      </c>
      <c r="BW30">
        <f>GDP!CD31</f>
        <v>0</v>
      </c>
      <c r="BX30">
        <f>GDP!CE31</f>
        <v>0</v>
      </c>
      <c r="BY30">
        <f>GDP!CF31</f>
        <v>0</v>
      </c>
      <c r="BZ30">
        <f>GDP!CG31</f>
        <v>0</v>
      </c>
      <c r="CA30" s="7">
        <f>GDP!CH31</f>
        <v>0</v>
      </c>
      <c r="CB30">
        <f>GDP!CI31</f>
        <v>0</v>
      </c>
      <c r="CC30">
        <f>GDP!CJ31</f>
        <v>0</v>
      </c>
      <c r="CD30">
        <f>GDP!CK31</f>
        <v>0</v>
      </c>
      <c r="CE30">
        <f>GDP!CL31</f>
        <v>0</v>
      </c>
      <c r="CF30">
        <f>GDP!CM31</f>
        <v>0</v>
      </c>
      <c r="CG30">
        <f>GDP!CN31</f>
        <v>0</v>
      </c>
      <c r="CH30" s="7">
        <f>GDP!CO31</f>
        <v>0</v>
      </c>
      <c r="CI30">
        <f>GDP!CP31</f>
        <v>0</v>
      </c>
      <c r="CJ30">
        <f>GDP!CQ31</f>
        <v>0</v>
      </c>
      <c r="CK30">
        <f>GDP!CR31</f>
        <v>0</v>
      </c>
      <c r="CL30">
        <f>GDP!CS31</f>
        <v>0</v>
      </c>
      <c r="CM30">
        <f>GDP!CT31</f>
        <v>0</v>
      </c>
      <c r="CN30">
        <f>GDP!CU31</f>
        <v>0</v>
      </c>
      <c r="CO30">
        <f>GDP!CV31</f>
        <v>0</v>
      </c>
      <c r="CP30">
        <f>GDP!CW31</f>
        <v>0</v>
      </c>
      <c r="CQ30">
        <f>GDP!CX31</f>
        <v>0</v>
      </c>
      <c r="CR30">
        <f>GDP!CY31</f>
        <v>0</v>
      </c>
      <c r="CS30">
        <f>GDP!CZ31</f>
        <v>0</v>
      </c>
      <c r="CT30">
        <f>GDP!DA31</f>
        <v>0</v>
      </c>
      <c r="CU30">
        <f>GDP!DB31</f>
        <v>0</v>
      </c>
      <c r="CV30" s="7">
        <f>GDP!DC31</f>
        <v>0</v>
      </c>
      <c r="CW30">
        <f>GDP!DD31</f>
        <v>0</v>
      </c>
      <c r="CX30">
        <f>GDP!DE31</f>
        <v>0</v>
      </c>
      <c r="CY30">
        <f>GDP!DF31</f>
        <v>0</v>
      </c>
      <c r="CZ30">
        <f>GDP!DG31</f>
        <v>0</v>
      </c>
      <c r="DA30">
        <f>GDP!DH31</f>
        <v>0</v>
      </c>
      <c r="DB30">
        <f>GDP!DI31</f>
        <v>0</v>
      </c>
      <c r="DC30" s="7">
        <f>GDP!DJ31</f>
        <v>0</v>
      </c>
      <c r="DD30">
        <f>GDP!DU31</f>
        <v>0</v>
      </c>
      <c r="DE30">
        <f>GDP!DV31</f>
        <v>0</v>
      </c>
      <c r="DF30">
        <f>GDP!DW31</f>
        <v>0</v>
      </c>
      <c r="DG30">
        <f>GDP!EF31</f>
        <v>0</v>
      </c>
      <c r="DH30">
        <f>GDP!EG31</f>
        <v>0</v>
      </c>
      <c r="DI30">
        <f>GDP!EH31</f>
        <v>0</v>
      </c>
      <c r="DJ30">
        <f>GDP!EI31</f>
        <v>0</v>
      </c>
      <c r="DK30">
        <f>GDP!EJ31</f>
        <v>0</v>
      </c>
      <c r="DL30" s="84">
        <v>9.9669017235792392</v>
      </c>
      <c r="DM30">
        <v>30.4</v>
      </c>
      <c r="DN30">
        <v>9.9772069265456995</v>
      </c>
      <c r="DO30" t="s">
        <v>145</v>
      </c>
      <c r="DP30">
        <v>5.0915908900000001E-2</v>
      </c>
      <c r="DQ30">
        <v>-2.5554203786999992</v>
      </c>
      <c r="DR30">
        <v>-2.6063362875999991</v>
      </c>
      <c r="DS30">
        <v>33.551787530200002</v>
      </c>
      <c r="DT30">
        <v>36.107207908900001</v>
      </c>
      <c r="DU30">
        <v>5766991554.43855</v>
      </c>
      <c r="DV30">
        <v>22821000000</v>
      </c>
      <c r="DW30">
        <f t="shared" si="0"/>
        <v>0.55538781423599159</v>
      </c>
      <c r="DX30">
        <f t="shared" si="1"/>
        <v>2.1977672741560825</v>
      </c>
      <c r="DY30">
        <f t="shared" si="2"/>
        <v>-1.6423794599200909</v>
      </c>
      <c r="DZ30">
        <v>329336344312.59198</v>
      </c>
      <c r="EA30">
        <f t="shared" si="3"/>
        <v>31.71660486921758</v>
      </c>
      <c r="EB30">
        <v>30663000000</v>
      </c>
      <c r="EC30">
        <v>180761000000</v>
      </c>
      <c r="ED30">
        <f t="shared" si="4"/>
        <v>0.46716434570351228</v>
      </c>
    </row>
    <row r="31" spans="1:134" x14ac:dyDescent="0.35">
      <c r="A31" t="s">
        <v>144</v>
      </c>
      <c r="B31" s="7">
        <v>2007</v>
      </c>
      <c r="C31">
        <f>MacroData!D31</f>
        <v>1132.499</v>
      </c>
      <c r="D31">
        <f>MacroData!E31</f>
        <v>101.404</v>
      </c>
      <c r="E31">
        <f>MacroData!F31</f>
        <v>100.47499999999999</v>
      </c>
      <c r="F31">
        <f>MacroData!G31</f>
        <v>230676000000</v>
      </c>
      <c r="G31">
        <f>MacroData!H31</f>
        <v>1112949522982.3799</v>
      </c>
      <c r="H31">
        <f>MacroData!I31</f>
        <v>1132499000000</v>
      </c>
      <c r="I31">
        <f>MacroData!J31</f>
        <v>1327722000000</v>
      </c>
      <c r="J31">
        <f>MacroData!K31</f>
        <v>6.6680000000000001</v>
      </c>
      <c r="K31">
        <f>MacroData!L31</f>
        <v>5.9950000000000001</v>
      </c>
      <c r="L31">
        <f>MacroData!M31</f>
        <v>694.29510498046875</v>
      </c>
      <c r="M31">
        <f>MacroData!N31</f>
        <v>346.63388061523438</v>
      </c>
      <c r="N31">
        <f>MacroData!O31</f>
        <v>20828000</v>
      </c>
      <c r="O31">
        <f>MacroData!P31</f>
        <v>-17477711981.220398</v>
      </c>
      <c r="P31">
        <f>MacroData!Q31</f>
        <v>30956327970.629883</v>
      </c>
      <c r="Q31">
        <f>MacroData!R31</f>
        <v>336064000000</v>
      </c>
      <c r="R31">
        <f>MacroData!S31</f>
        <v>1296765672029.3701</v>
      </c>
      <c r="S31">
        <f>MacroData!T31</f>
        <v>300599000000</v>
      </c>
      <c r="T31">
        <f>MacroData!U31</f>
        <v>740310000000</v>
      </c>
      <c r="U31">
        <f>MacroData!V31</f>
        <v>4.3769999999999998</v>
      </c>
      <c r="V31">
        <f>MacroData!W31</f>
        <v>8632.93</v>
      </c>
      <c r="W31">
        <f>MacroData!X31</f>
        <v>94.471000000000004</v>
      </c>
      <c r="X31">
        <f>MacroData!Y31</f>
        <v>433470664449.58099</v>
      </c>
      <c r="Y31">
        <f>MacroData!Z31</f>
        <v>642195000000</v>
      </c>
      <c r="Z31">
        <f>MacroData!AA31</f>
        <v>400603195798.12799</v>
      </c>
      <c r="AA31">
        <f>MacroData!AB31</f>
        <v>75450195798.128006</v>
      </c>
      <c r="AB31">
        <f>MacroData!AC31</f>
        <v>85242000000</v>
      </c>
      <c r="AC31">
        <f>MacroData!AD31</f>
        <v>233338000000</v>
      </c>
      <c r="AD31">
        <f>MacroData!AE31</f>
        <v>35465000000</v>
      </c>
      <c r="AE31">
        <f>MacroData!AH31</f>
        <v>0</v>
      </c>
      <c r="AF31">
        <f>MacroData!AI31</f>
        <v>0</v>
      </c>
      <c r="AG31">
        <f>MacroData!AJ31</f>
        <v>0</v>
      </c>
      <c r="AH31">
        <f>MacroData!AK31</f>
        <v>0</v>
      </c>
      <c r="AI31">
        <f>MacroData!AL31</f>
        <v>0</v>
      </c>
      <c r="AJ31">
        <f>MacroData!AM31</f>
        <v>1.0208334999999999</v>
      </c>
      <c r="AK31">
        <f>MacroData!AN31</f>
        <v>1.7466666641689483</v>
      </c>
      <c r="AL31" s="31">
        <f>GDP!C32+GDP!J32</f>
        <v>0</v>
      </c>
      <c r="AM31">
        <f>GDP!D32+GDP!K32</f>
        <v>0</v>
      </c>
      <c r="AN31">
        <f>GDP!E32+GDP!L32</f>
        <v>0</v>
      </c>
      <c r="AO31">
        <f>GDP!F32+GDP!M32</f>
        <v>0</v>
      </c>
      <c r="AP31">
        <f>GDP!G32+GDP!N32</f>
        <v>0</v>
      </c>
      <c r="AQ31">
        <f>GDP!H32+GDP!O32</f>
        <v>0</v>
      </c>
      <c r="AR31" s="7">
        <f>GDP!I32+GDP!P32</f>
        <v>0</v>
      </c>
      <c r="AS31">
        <f>GDP!AE32</f>
        <v>0</v>
      </c>
      <c r="AT31">
        <f>GDP!AF32</f>
        <v>0</v>
      </c>
      <c r="AU31">
        <f>GDP!AG32</f>
        <v>0</v>
      </c>
      <c r="AV31">
        <f>GDP!AH32</f>
        <v>0</v>
      </c>
      <c r="AW31">
        <f>GDP!AI32</f>
        <v>0</v>
      </c>
      <c r="AX31">
        <f>GDP!AJ32</f>
        <v>0</v>
      </c>
      <c r="AY31" s="7">
        <f>GDP!AK32</f>
        <v>0</v>
      </c>
      <c r="AZ31">
        <f>GDP!AS32</f>
        <v>0</v>
      </c>
      <c r="BA31">
        <f>GDP!AT32</f>
        <v>0</v>
      </c>
      <c r="BB31">
        <f>GDP!AU32</f>
        <v>0</v>
      </c>
      <c r="BC31">
        <f>GDP!AV32</f>
        <v>0</v>
      </c>
      <c r="BD31">
        <f>GDP!AW32</f>
        <v>0</v>
      </c>
      <c r="BE31">
        <f>GDP!AX32</f>
        <v>0</v>
      </c>
      <c r="BF31" s="7">
        <f>GDP!AY32</f>
        <v>0</v>
      </c>
      <c r="BG31">
        <f>GDP!AZ32</f>
        <v>0</v>
      </c>
      <c r="BH31">
        <f>GDP!BA32</f>
        <v>0</v>
      </c>
      <c r="BI31">
        <f>GDP!BB32</f>
        <v>0</v>
      </c>
      <c r="BJ31">
        <f>GDP!BC32</f>
        <v>0</v>
      </c>
      <c r="BK31">
        <f>GDP!BD32</f>
        <v>0</v>
      </c>
      <c r="BL31">
        <f>GDP!BE32</f>
        <v>0</v>
      </c>
      <c r="BM31" s="7">
        <f>GDP!BF32</f>
        <v>0</v>
      </c>
      <c r="BN31">
        <f>GDP!BG32+GDP!BN32+GDP!BU32</f>
        <v>0</v>
      </c>
      <c r="BO31">
        <f>GDP!BH32+GDP!BO32+GDP!BV32</f>
        <v>0</v>
      </c>
      <c r="BP31">
        <f>GDP!BI32+GDP!BP32+GDP!BW32</f>
        <v>0</v>
      </c>
      <c r="BQ31">
        <f>GDP!BJ32+GDP!BQ32+GDP!BX32</f>
        <v>0</v>
      </c>
      <c r="BR31">
        <f>GDP!BK32+GDP!BR32+GDP!BY32</f>
        <v>0</v>
      </c>
      <c r="BS31">
        <f>GDP!BL32+GDP!BS32+GDP!BZ32</f>
        <v>0</v>
      </c>
      <c r="BT31" s="7">
        <f>GDP!BM32+GDP!BT32+GDP!CA32</f>
        <v>0</v>
      </c>
      <c r="BU31">
        <f>GDP!CB32</f>
        <v>0</v>
      </c>
      <c r="BV31">
        <f>GDP!CC32</f>
        <v>0</v>
      </c>
      <c r="BW31">
        <f>GDP!CD32</f>
        <v>0</v>
      </c>
      <c r="BX31">
        <f>GDP!CE32</f>
        <v>0</v>
      </c>
      <c r="BY31">
        <f>GDP!CF32</f>
        <v>0</v>
      </c>
      <c r="BZ31">
        <f>GDP!CG32</f>
        <v>0</v>
      </c>
      <c r="CA31" s="7">
        <f>GDP!CH32</f>
        <v>0</v>
      </c>
      <c r="CB31">
        <f>GDP!CI32</f>
        <v>0</v>
      </c>
      <c r="CC31">
        <f>GDP!CJ32</f>
        <v>0</v>
      </c>
      <c r="CD31">
        <f>GDP!CK32</f>
        <v>0</v>
      </c>
      <c r="CE31">
        <f>GDP!CL32</f>
        <v>0</v>
      </c>
      <c r="CF31">
        <f>GDP!CM32</f>
        <v>0</v>
      </c>
      <c r="CG31">
        <f>GDP!CN32</f>
        <v>0</v>
      </c>
      <c r="CH31" s="7">
        <f>GDP!CO32</f>
        <v>0</v>
      </c>
      <c r="CI31">
        <f>GDP!CP32</f>
        <v>0</v>
      </c>
      <c r="CJ31">
        <f>GDP!CQ32</f>
        <v>0</v>
      </c>
      <c r="CK31">
        <f>GDP!CR32</f>
        <v>0</v>
      </c>
      <c r="CL31">
        <f>GDP!CS32</f>
        <v>0</v>
      </c>
      <c r="CM31">
        <f>GDP!CT32</f>
        <v>0</v>
      </c>
      <c r="CN31">
        <f>GDP!CU32</f>
        <v>0</v>
      </c>
      <c r="CO31">
        <f>GDP!CV32</f>
        <v>0</v>
      </c>
      <c r="CP31">
        <f>GDP!CW32</f>
        <v>0</v>
      </c>
      <c r="CQ31">
        <f>GDP!CX32</f>
        <v>0</v>
      </c>
      <c r="CR31">
        <f>GDP!CY32</f>
        <v>0</v>
      </c>
      <c r="CS31">
        <f>GDP!CZ32</f>
        <v>0</v>
      </c>
      <c r="CT31">
        <f>GDP!DA32</f>
        <v>0</v>
      </c>
      <c r="CU31">
        <f>GDP!DB32</f>
        <v>0</v>
      </c>
      <c r="CV31" s="7">
        <f>GDP!DC32</f>
        <v>0</v>
      </c>
      <c r="CW31">
        <f>GDP!DD32</f>
        <v>0</v>
      </c>
      <c r="CX31">
        <f>GDP!DE32</f>
        <v>0</v>
      </c>
      <c r="CY31">
        <f>GDP!DF32</f>
        <v>0</v>
      </c>
      <c r="CZ31">
        <f>GDP!DG32</f>
        <v>0</v>
      </c>
      <c r="DA31">
        <f>GDP!DH32</f>
        <v>0</v>
      </c>
      <c r="DB31">
        <f>GDP!DI32</f>
        <v>0</v>
      </c>
      <c r="DC31" s="7">
        <f>GDP!DJ32</f>
        <v>0</v>
      </c>
      <c r="DD31">
        <f>GDP!DU32</f>
        <v>0</v>
      </c>
      <c r="DE31">
        <f>GDP!DV32</f>
        <v>0</v>
      </c>
      <c r="DF31">
        <f>GDP!DW32</f>
        <v>0</v>
      </c>
      <c r="DG31">
        <f>GDP!EF32</f>
        <v>0</v>
      </c>
      <c r="DH31">
        <f>GDP!EG32</f>
        <v>0</v>
      </c>
      <c r="DI31">
        <f>GDP!EH32</f>
        <v>0</v>
      </c>
      <c r="DJ31">
        <f>GDP!EI32</f>
        <v>0</v>
      </c>
      <c r="DK31">
        <f>GDP!EJ32</f>
        <v>0</v>
      </c>
      <c r="DL31" s="84">
        <v>9.6826759588289502</v>
      </c>
      <c r="DM31">
        <v>29.2</v>
      </c>
      <c r="DN31">
        <v>9.7023381828780995</v>
      </c>
      <c r="DO31" t="s">
        <v>145</v>
      </c>
      <c r="DP31">
        <v>-4.5547429799999997E-2</v>
      </c>
      <c r="DQ31">
        <v>-1.9660424491000015</v>
      </c>
      <c r="DR31">
        <v>-1.9204950193000014</v>
      </c>
      <c r="DS31">
        <v>33.536898923999999</v>
      </c>
      <c r="DT31">
        <v>35.502941373100001</v>
      </c>
      <c r="DU31">
        <v>8193129916.1681404</v>
      </c>
      <c r="DV31">
        <v>23995000000</v>
      </c>
      <c r="DW31">
        <f t="shared" si="0"/>
        <v>0.72345581904868261</v>
      </c>
      <c r="DX31">
        <f t="shared" si="1"/>
        <v>2.1187656677842543</v>
      </c>
      <c r="DY31">
        <f t="shared" si="2"/>
        <v>-1.3953098487355717</v>
      </c>
      <c r="DZ31">
        <v>355388367459.01801</v>
      </c>
      <c r="EA31">
        <f t="shared" si="3"/>
        <v>31.380899008212637</v>
      </c>
      <c r="EB31">
        <v>33670000000</v>
      </c>
      <c r="EC31">
        <v>194702000000</v>
      </c>
      <c r="ED31">
        <f t="shared" si="4"/>
        <v>-0.45651483561812212</v>
      </c>
    </row>
    <row r="32" spans="1:134" x14ac:dyDescent="0.35">
      <c r="A32" t="s">
        <v>144</v>
      </c>
      <c r="B32" s="7">
        <v>2008</v>
      </c>
      <c r="C32">
        <f>MacroData!D32</f>
        <v>1235.7650000000001</v>
      </c>
      <c r="D32">
        <f>MacroData!E32</f>
        <v>98.769000000000005</v>
      </c>
      <c r="E32">
        <f>MacroData!F32</f>
        <v>99.025000000000006</v>
      </c>
      <c r="F32">
        <f>MacroData!G32</f>
        <v>261830000000</v>
      </c>
      <c r="G32">
        <f>MacroData!H32</f>
        <v>1223934698249.6899</v>
      </c>
      <c r="H32">
        <f>MacroData!I32</f>
        <v>1235765000000</v>
      </c>
      <c r="I32">
        <f>MacroData!J32</f>
        <v>1361187000000</v>
      </c>
      <c r="J32">
        <f>MacroData!K32</f>
        <v>6.9729999999999999</v>
      </c>
      <c r="K32">
        <f>MacroData!L32</f>
        <v>5.8179999999999996</v>
      </c>
      <c r="L32">
        <f>MacroData!M32</f>
        <v>701.916259765625</v>
      </c>
      <c r="M32">
        <f>MacroData!N32</f>
        <v>371.92669677734375</v>
      </c>
      <c r="N32">
        <f>MacroData!O32</f>
        <v>21249000</v>
      </c>
      <c r="O32">
        <f>MacroData!P32</f>
        <v>-9477113353.4789314</v>
      </c>
      <c r="P32">
        <f>MacroData!Q32</f>
        <v>13380082461.189941</v>
      </c>
      <c r="Q32">
        <f>MacroData!R32</f>
        <v>362119000000</v>
      </c>
      <c r="R32">
        <f>MacroData!S32</f>
        <v>1347806917538.8101</v>
      </c>
      <c r="S32">
        <f>MacroData!T32</f>
        <v>318822000000</v>
      </c>
      <c r="T32">
        <f>MacroData!U32</f>
        <v>754560000000</v>
      </c>
      <c r="U32">
        <f>MacroData!V32</f>
        <v>4.234</v>
      </c>
      <c r="V32">
        <f>MacroData!W32</f>
        <v>5226.75</v>
      </c>
      <c r="W32">
        <f>MacroData!X32</f>
        <v>92.602999999999994</v>
      </c>
      <c r="X32">
        <f>MacroData!Y32</f>
        <v>453978370405.29901</v>
      </c>
      <c r="Y32">
        <f>MacroData!Z32</f>
        <v>676337000000</v>
      </c>
      <c r="Z32">
        <f>MacroData!AA32</f>
        <v>417537706031.47601</v>
      </c>
      <c r="AA32">
        <f>MacroData!AB32</f>
        <v>80098706031.475998</v>
      </c>
      <c r="AB32">
        <f>MacroData!AC32</f>
        <v>97907000000</v>
      </c>
      <c r="AC32">
        <f>MacroData!AD32</f>
        <v>243257000000</v>
      </c>
      <c r="AD32">
        <f>MacroData!AE32</f>
        <v>43297000000</v>
      </c>
      <c r="AE32">
        <f>MacroData!AH32</f>
        <v>1</v>
      </c>
      <c r="AF32">
        <f>MacroData!AI32</f>
        <v>0</v>
      </c>
      <c r="AG32">
        <f>MacroData!AJ32</f>
        <v>1</v>
      </c>
      <c r="AH32">
        <f>MacroData!AK32</f>
        <v>0</v>
      </c>
      <c r="AI32">
        <f>MacroData!AL32</f>
        <v>1</v>
      </c>
      <c r="AJ32">
        <f>MacroData!AM32</f>
        <v>1.0208334999999999</v>
      </c>
      <c r="AK32">
        <f>MacroData!AN32</f>
        <v>1.6020793630963279</v>
      </c>
      <c r="AL32" s="31">
        <f>GDP!C33+GDP!J33</f>
        <v>0</v>
      </c>
      <c r="AM32">
        <f>GDP!D33+GDP!K33</f>
        <v>0</v>
      </c>
      <c r="AN32">
        <f>GDP!E33+GDP!L33</f>
        <v>0</v>
      </c>
      <c r="AO32">
        <f>GDP!F33+GDP!M33</f>
        <v>0</v>
      </c>
      <c r="AP32">
        <f>GDP!G33+GDP!N33</f>
        <v>0</v>
      </c>
      <c r="AQ32">
        <f>GDP!H33+GDP!O33</f>
        <v>0</v>
      </c>
      <c r="AR32" s="7">
        <f>GDP!I33+GDP!P33</f>
        <v>0</v>
      </c>
      <c r="AS32">
        <f>GDP!AE33</f>
        <v>0</v>
      </c>
      <c r="AT32">
        <f>GDP!AF33</f>
        <v>0</v>
      </c>
      <c r="AU32">
        <f>GDP!AG33</f>
        <v>0</v>
      </c>
      <c r="AV32">
        <f>GDP!AH33</f>
        <v>0</v>
      </c>
      <c r="AW32">
        <f>GDP!AI33</f>
        <v>0</v>
      </c>
      <c r="AX32">
        <f>GDP!AJ33</f>
        <v>0</v>
      </c>
      <c r="AY32" s="7">
        <f>GDP!AK33</f>
        <v>0</v>
      </c>
      <c r="AZ32">
        <f>GDP!AS33</f>
        <v>0</v>
      </c>
      <c r="BA32">
        <f>GDP!AT33</f>
        <v>0</v>
      </c>
      <c r="BB32">
        <f>GDP!AU33</f>
        <v>0</v>
      </c>
      <c r="BC32">
        <f>GDP!AV33</f>
        <v>0</v>
      </c>
      <c r="BD32">
        <f>GDP!AW33</f>
        <v>0</v>
      </c>
      <c r="BE32">
        <f>GDP!AX33</f>
        <v>0</v>
      </c>
      <c r="BF32" s="7">
        <f>GDP!AY33</f>
        <v>0</v>
      </c>
      <c r="BG32">
        <f>GDP!AZ33</f>
        <v>0</v>
      </c>
      <c r="BH32">
        <f>GDP!BA33</f>
        <v>0</v>
      </c>
      <c r="BI32">
        <f>GDP!BB33</f>
        <v>0</v>
      </c>
      <c r="BJ32">
        <f>GDP!BC33</f>
        <v>0</v>
      </c>
      <c r="BK32">
        <f>GDP!BD33</f>
        <v>0</v>
      </c>
      <c r="BL32">
        <f>GDP!BE33</f>
        <v>0</v>
      </c>
      <c r="BM32" s="7">
        <f>GDP!BF33</f>
        <v>0</v>
      </c>
      <c r="BN32">
        <f>GDP!BG33+GDP!BN33+GDP!BU33</f>
        <v>0</v>
      </c>
      <c r="BO32">
        <f>GDP!BH33+GDP!BO33+GDP!BV33</f>
        <v>0</v>
      </c>
      <c r="BP32">
        <f>GDP!BI33+GDP!BP33+GDP!BW33</f>
        <v>0</v>
      </c>
      <c r="BQ32">
        <f>GDP!BJ33+GDP!BQ33+GDP!BX33</f>
        <v>0</v>
      </c>
      <c r="BR32">
        <f>GDP!BK33+GDP!BR33+GDP!BY33</f>
        <v>0</v>
      </c>
      <c r="BS32">
        <f>GDP!BL33+GDP!BS33+GDP!BZ33</f>
        <v>0</v>
      </c>
      <c r="BT32" s="7">
        <f>GDP!BM33+GDP!BT33+GDP!CA33</f>
        <v>0</v>
      </c>
      <c r="BU32">
        <f>GDP!CB33</f>
        <v>0</v>
      </c>
      <c r="BV32">
        <f>GDP!CC33</f>
        <v>0</v>
      </c>
      <c r="BW32">
        <f>GDP!CD33</f>
        <v>0</v>
      </c>
      <c r="BX32">
        <f>GDP!CE33</f>
        <v>0</v>
      </c>
      <c r="BY32">
        <f>GDP!CF33</f>
        <v>0</v>
      </c>
      <c r="BZ32">
        <f>GDP!CG33</f>
        <v>0</v>
      </c>
      <c r="CA32" s="7">
        <f>GDP!CH33</f>
        <v>0</v>
      </c>
      <c r="CB32">
        <f>GDP!CI33</f>
        <v>0</v>
      </c>
      <c r="CC32">
        <f>GDP!CJ33</f>
        <v>0</v>
      </c>
      <c r="CD32">
        <f>GDP!CK33</f>
        <v>0</v>
      </c>
      <c r="CE32">
        <f>GDP!CL33</f>
        <v>0</v>
      </c>
      <c r="CF32">
        <f>GDP!CM33</f>
        <v>0</v>
      </c>
      <c r="CG32">
        <f>GDP!CN33</f>
        <v>0</v>
      </c>
      <c r="CH32" s="7">
        <f>GDP!CO33</f>
        <v>0</v>
      </c>
      <c r="CI32">
        <f>GDP!CP33</f>
        <v>0</v>
      </c>
      <c r="CJ32">
        <f>GDP!CQ33</f>
        <v>0</v>
      </c>
      <c r="CK32">
        <f>GDP!CR33</f>
        <v>0</v>
      </c>
      <c r="CL32">
        <f>GDP!CS33</f>
        <v>0</v>
      </c>
      <c r="CM32">
        <f>GDP!CT33</f>
        <v>0</v>
      </c>
      <c r="CN32">
        <f>GDP!CU33</f>
        <v>0</v>
      </c>
      <c r="CO32">
        <f>GDP!CV33</f>
        <v>0</v>
      </c>
      <c r="CP32">
        <f>GDP!CW33</f>
        <v>0</v>
      </c>
      <c r="CQ32">
        <f>GDP!CX33</f>
        <v>0</v>
      </c>
      <c r="CR32">
        <f>GDP!CY33</f>
        <v>0</v>
      </c>
      <c r="CS32">
        <f>GDP!CZ33</f>
        <v>0</v>
      </c>
      <c r="CT32">
        <f>GDP!DA33</f>
        <v>0</v>
      </c>
      <c r="CU32">
        <f>GDP!DB33</f>
        <v>0</v>
      </c>
      <c r="CV32" s="7">
        <f>GDP!DC33</f>
        <v>0</v>
      </c>
      <c r="CW32">
        <f>GDP!DD33</f>
        <v>0</v>
      </c>
      <c r="CX32">
        <f>GDP!DE33</f>
        <v>0</v>
      </c>
      <c r="CY32">
        <f>GDP!DF33</f>
        <v>0</v>
      </c>
      <c r="CZ32">
        <f>GDP!DG33</f>
        <v>0</v>
      </c>
      <c r="DA32">
        <f>GDP!DH33</f>
        <v>0</v>
      </c>
      <c r="DB32">
        <f>GDP!DI33</f>
        <v>0</v>
      </c>
      <c r="DC32" s="7">
        <f>GDP!DJ33</f>
        <v>0</v>
      </c>
      <c r="DD32">
        <f>GDP!DU33</f>
        <v>0</v>
      </c>
      <c r="DE32">
        <f>GDP!DV33</f>
        <v>0</v>
      </c>
      <c r="DF32">
        <f>GDP!DW33</f>
        <v>0</v>
      </c>
      <c r="DG32">
        <f>GDP!EF33</f>
        <v>0</v>
      </c>
      <c r="DH32">
        <f>GDP!EG33</f>
        <v>0</v>
      </c>
      <c r="DI32">
        <f>GDP!EH33</f>
        <v>0</v>
      </c>
      <c r="DJ32">
        <f>GDP!EI33</f>
        <v>0</v>
      </c>
      <c r="DK32">
        <f>GDP!EJ33</f>
        <v>0</v>
      </c>
      <c r="DL32" s="84">
        <v>11.743648783110199</v>
      </c>
      <c r="DM32">
        <v>29.8</v>
      </c>
      <c r="DN32">
        <v>11.767562002747001</v>
      </c>
      <c r="DO32" t="s">
        <v>145</v>
      </c>
      <c r="DP32">
        <v>-0.14952929409999999</v>
      </c>
      <c r="DQ32">
        <v>0.29347853329999651</v>
      </c>
      <c r="DR32">
        <v>0.4430078273999965</v>
      </c>
      <c r="DS32">
        <v>34.192274405299997</v>
      </c>
      <c r="DT32">
        <v>33.898795872000001</v>
      </c>
      <c r="DU32">
        <v>7174884176.1743097</v>
      </c>
      <c r="DV32">
        <v>25789000000</v>
      </c>
      <c r="DW32">
        <f t="shared" si="0"/>
        <v>0.58060263692322656</v>
      </c>
      <c r="DX32">
        <f t="shared" si="1"/>
        <v>2.0868854515219319</v>
      </c>
      <c r="DY32">
        <f t="shared" si="2"/>
        <v>-1.5062828145987055</v>
      </c>
      <c r="DZ32">
        <v>391426659214.77301</v>
      </c>
      <c r="EA32">
        <f t="shared" si="3"/>
        <v>31.674845882087048</v>
      </c>
      <c r="EB32">
        <v>43283000000</v>
      </c>
      <c r="EC32">
        <v>213413000000</v>
      </c>
      <c r="ED32">
        <f t="shared" si="4"/>
        <v>-1.5411676163162109</v>
      </c>
    </row>
    <row r="33" spans="1:134" x14ac:dyDescent="0.35">
      <c r="A33" t="s">
        <v>144</v>
      </c>
      <c r="B33" s="7">
        <v>2009</v>
      </c>
      <c r="C33">
        <f>MacroData!D33</f>
        <v>1257.153</v>
      </c>
      <c r="D33">
        <f>MacroData!E33</f>
        <v>100.17400000000001</v>
      </c>
      <c r="E33">
        <f>MacroData!F33</f>
        <v>99.474000000000004</v>
      </c>
      <c r="F33">
        <f>MacroData!G33</f>
        <v>335425000000</v>
      </c>
      <c r="G33">
        <f>MacroData!H33</f>
        <v>1259973355095.7</v>
      </c>
      <c r="H33">
        <f>MacroData!I33</f>
        <v>1257153000000</v>
      </c>
      <c r="I33">
        <f>MacroData!J33</f>
        <v>1383246000000</v>
      </c>
      <c r="J33">
        <f>MacroData!K33</f>
        <v>3.4340000000000002</v>
      </c>
      <c r="K33">
        <f>MacroData!L33</f>
        <v>5.04</v>
      </c>
      <c r="L33">
        <f>MacroData!M33</f>
        <v>712.52056884765625</v>
      </c>
      <c r="M33">
        <f>MacroData!N33</f>
        <v>359.01235961914063</v>
      </c>
      <c r="N33">
        <f>MacroData!O33</f>
        <v>21692000</v>
      </c>
      <c r="O33">
        <f>MacroData!P33</f>
        <v>-5692210559.3597107</v>
      </c>
      <c r="P33">
        <f>MacroData!Q33</f>
        <v>31167761047.25</v>
      </c>
      <c r="Q33">
        <f>MacroData!R33</f>
        <v>356911000000</v>
      </c>
      <c r="R33">
        <f>MacroData!S33</f>
        <v>1352078238952.75</v>
      </c>
      <c r="S33">
        <f>MacroData!T33</f>
        <v>310373000000</v>
      </c>
      <c r="T33">
        <f>MacroData!U33</f>
        <v>760891000000</v>
      </c>
      <c r="U33">
        <f>MacroData!V33</f>
        <v>5.5609999999999999</v>
      </c>
      <c r="V33">
        <f>MacroData!W33</f>
        <v>7373.58</v>
      </c>
      <c r="W33">
        <f>MacroData!X33</f>
        <v>88.786000000000001</v>
      </c>
      <c r="X33">
        <f>MacroData!Y33</f>
        <v>455372195143.48602</v>
      </c>
      <c r="Y33">
        <f>MacroData!Z33</f>
        <v>700163000000</v>
      </c>
      <c r="Z33">
        <f>MacroData!AA33</f>
        <v>414962507795.67902</v>
      </c>
      <c r="AA33">
        <f>MacroData!AB33</f>
        <v>93311507795.679001</v>
      </c>
      <c r="AB33">
        <f>MacroData!AC33</f>
        <v>109540000000</v>
      </c>
      <c r="AC33">
        <f>MacroData!AD33</f>
        <v>247267000000</v>
      </c>
      <c r="AD33">
        <f>MacroData!AE33</f>
        <v>46538000000</v>
      </c>
      <c r="AE33">
        <f>MacroData!AH33</f>
        <v>0</v>
      </c>
      <c r="AF33">
        <f>MacroData!AI33</f>
        <v>0</v>
      </c>
      <c r="AG33">
        <f>MacroData!AJ33</f>
        <v>0</v>
      </c>
      <c r="AH33">
        <f>MacroData!AK33</f>
        <v>0</v>
      </c>
      <c r="AI33">
        <f>MacroData!AL33</f>
        <v>1</v>
      </c>
      <c r="AJ33">
        <f>MacroData!AM33</f>
        <v>1.0208334999999999</v>
      </c>
      <c r="AK33">
        <f>MacroData!AN33</f>
        <v>1.6003492048808508</v>
      </c>
      <c r="AL33" s="31">
        <f>GDP!C34+GDP!J34</f>
        <v>0</v>
      </c>
      <c r="AM33">
        <f>GDP!D34+GDP!K34</f>
        <v>0</v>
      </c>
      <c r="AN33">
        <f>GDP!E34+GDP!L34</f>
        <v>0</v>
      </c>
      <c r="AO33">
        <f>GDP!F34+GDP!M34</f>
        <v>0</v>
      </c>
      <c r="AP33">
        <f>GDP!G34+GDP!N34</f>
        <v>0</v>
      </c>
      <c r="AQ33">
        <f>GDP!H34+GDP!O34</f>
        <v>0</v>
      </c>
      <c r="AR33" s="7">
        <f>GDP!I34+GDP!P34</f>
        <v>0</v>
      </c>
      <c r="AS33">
        <f>GDP!AE34</f>
        <v>0</v>
      </c>
      <c r="AT33">
        <f>GDP!AF34</f>
        <v>0</v>
      </c>
      <c r="AU33">
        <f>GDP!AG34</f>
        <v>0</v>
      </c>
      <c r="AV33">
        <f>GDP!AH34</f>
        <v>0</v>
      </c>
      <c r="AW33">
        <f>GDP!AI34</f>
        <v>0</v>
      </c>
      <c r="AX33">
        <f>GDP!AJ34</f>
        <v>0</v>
      </c>
      <c r="AY33" s="7">
        <f>GDP!AK34</f>
        <v>0</v>
      </c>
      <c r="AZ33">
        <f>GDP!AS34</f>
        <v>0</v>
      </c>
      <c r="BA33">
        <f>GDP!AT34</f>
        <v>0</v>
      </c>
      <c r="BB33">
        <f>GDP!AU34</f>
        <v>0</v>
      </c>
      <c r="BC33">
        <f>GDP!AV34</f>
        <v>0</v>
      </c>
      <c r="BD33">
        <f>GDP!AW34</f>
        <v>0</v>
      </c>
      <c r="BE33">
        <f>GDP!AX34</f>
        <v>0</v>
      </c>
      <c r="BF33" s="7">
        <f>GDP!AY34</f>
        <v>0</v>
      </c>
      <c r="BG33">
        <f>GDP!AZ34</f>
        <v>0</v>
      </c>
      <c r="BH33">
        <f>GDP!BA34</f>
        <v>0</v>
      </c>
      <c r="BI33">
        <f>GDP!BB34</f>
        <v>0</v>
      </c>
      <c r="BJ33">
        <f>GDP!BC34</f>
        <v>0</v>
      </c>
      <c r="BK33">
        <f>GDP!BD34</f>
        <v>0</v>
      </c>
      <c r="BL33">
        <f>GDP!BE34</f>
        <v>0</v>
      </c>
      <c r="BM33" s="7">
        <f>GDP!BF34</f>
        <v>0</v>
      </c>
      <c r="BN33">
        <f>GDP!BG34+GDP!BN34+GDP!BU34</f>
        <v>0</v>
      </c>
      <c r="BO33">
        <f>GDP!BH34+GDP!BO34+GDP!BV34</f>
        <v>0</v>
      </c>
      <c r="BP33">
        <f>GDP!BI34+GDP!BP34+GDP!BW34</f>
        <v>0</v>
      </c>
      <c r="BQ33">
        <f>GDP!BJ34+GDP!BQ34+GDP!BX34</f>
        <v>0</v>
      </c>
      <c r="BR33">
        <f>GDP!BK34+GDP!BR34+GDP!BY34</f>
        <v>0</v>
      </c>
      <c r="BS33">
        <f>GDP!BL34+GDP!BS34+GDP!BZ34</f>
        <v>0</v>
      </c>
      <c r="BT33" s="7">
        <f>GDP!BM34+GDP!BT34+GDP!CA34</f>
        <v>0</v>
      </c>
      <c r="BU33">
        <f>GDP!CB34</f>
        <v>0</v>
      </c>
      <c r="BV33">
        <f>GDP!CC34</f>
        <v>0</v>
      </c>
      <c r="BW33">
        <f>GDP!CD34</f>
        <v>0</v>
      </c>
      <c r="BX33">
        <f>GDP!CE34</f>
        <v>0</v>
      </c>
      <c r="BY33">
        <f>GDP!CF34</f>
        <v>0</v>
      </c>
      <c r="BZ33">
        <f>GDP!CG34</f>
        <v>0</v>
      </c>
      <c r="CA33" s="7">
        <f>GDP!CH34</f>
        <v>0</v>
      </c>
      <c r="CB33">
        <f>GDP!CI34</f>
        <v>0</v>
      </c>
      <c r="CC33">
        <f>GDP!CJ34</f>
        <v>0</v>
      </c>
      <c r="CD33">
        <f>GDP!CK34</f>
        <v>0</v>
      </c>
      <c r="CE33">
        <f>GDP!CL34</f>
        <v>0</v>
      </c>
      <c r="CF33">
        <f>GDP!CM34</f>
        <v>0</v>
      </c>
      <c r="CG33">
        <f>GDP!CN34</f>
        <v>0</v>
      </c>
      <c r="CH33" s="7">
        <f>GDP!CO34</f>
        <v>0</v>
      </c>
      <c r="CI33">
        <f>GDP!CP34</f>
        <v>0</v>
      </c>
      <c r="CJ33">
        <f>GDP!CQ34</f>
        <v>0</v>
      </c>
      <c r="CK33">
        <f>GDP!CR34</f>
        <v>0</v>
      </c>
      <c r="CL33">
        <f>GDP!CS34</f>
        <v>0</v>
      </c>
      <c r="CM33">
        <f>GDP!CT34</f>
        <v>0</v>
      </c>
      <c r="CN33">
        <f>GDP!CU34</f>
        <v>0</v>
      </c>
      <c r="CO33">
        <f>GDP!CV34</f>
        <v>0</v>
      </c>
      <c r="CP33">
        <f>GDP!CW34</f>
        <v>0</v>
      </c>
      <c r="CQ33">
        <f>GDP!CX34</f>
        <v>0</v>
      </c>
      <c r="CR33">
        <f>GDP!CY34</f>
        <v>0</v>
      </c>
      <c r="CS33">
        <f>GDP!CZ34</f>
        <v>0</v>
      </c>
      <c r="CT33">
        <f>GDP!DA34</f>
        <v>0</v>
      </c>
      <c r="CU33">
        <f>GDP!DB34</f>
        <v>0</v>
      </c>
      <c r="CV33" s="7">
        <f>GDP!DC34</f>
        <v>0</v>
      </c>
      <c r="CW33">
        <f>GDP!DD34</f>
        <v>0</v>
      </c>
      <c r="CX33">
        <f>GDP!DE34</f>
        <v>0</v>
      </c>
      <c r="CY33">
        <f>GDP!DF34</f>
        <v>0</v>
      </c>
      <c r="CZ33">
        <f>GDP!DG34</f>
        <v>0</v>
      </c>
      <c r="DA33">
        <f>GDP!DH34</f>
        <v>0</v>
      </c>
      <c r="DB33">
        <f>GDP!DI34</f>
        <v>0</v>
      </c>
      <c r="DC33" s="7">
        <f>GDP!DJ34</f>
        <v>0</v>
      </c>
      <c r="DD33">
        <f>GDP!DU34</f>
        <v>0</v>
      </c>
      <c r="DE33">
        <f>GDP!DV34</f>
        <v>0</v>
      </c>
      <c r="DF33">
        <f>GDP!DW34</f>
        <v>0</v>
      </c>
      <c r="DG33">
        <f>GDP!EF34</f>
        <v>0</v>
      </c>
      <c r="DH33">
        <f>GDP!EG34</f>
        <v>0</v>
      </c>
      <c r="DI33">
        <f>GDP!EH34</f>
        <v>0</v>
      </c>
      <c r="DJ33">
        <f>GDP!EI34</f>
        <v>0</v>
      </c>
      <c r="DK33">
        <f>GDP!EJ34</f>
        <v>0</v>
      </c>
      <c r="DL33" s="84">
        <v>16.746599322643199</v>
      </c>
      <c r="DM33">
        <v>40</v>
      </c>
      <c r="DN33">
        <v>16.737643182922</v>
      </c>
      <c r="DO33" t="s">
        <v>145</v>
      </c>
      <c r="DP33">
        <v>0.1307006748</v>
      </c>
      <c r="DQ33">
        <v>4.0305863415000047</v>
      </c>
      <c r="DR33">
        <v>3.8998856667000048</v>
      </c>
      <c r="DS33">
        <v>37.120275086200003</v>
      </c>
      <c r="DT33">
        <v>33.089688744699998</v>
      </c>
      <c r="DU33">
        <v>11569432121.077801</v>
      </c>
      <c r="DV33">
        <v>27255000000</v>
      </c>
      <c r="DW33">
        <f t="shared" si="0"/>
        <v>0.92028831185049076</v>
      </c>
      <c r="DX33">
        <f t="shared" si="1"/>
        <v>2.1679938718676248</v>
      </c>
      <c r="DY33">
        <f t="shared" si="2"/>
        <v>-1.2477055600171341</v>
      </c>
      <c r="DZ33">
        <v>427756721317.02502</v>
      </c>
      <c r="EA33">
        <f t="shared" si="3"/>
        <v>34.025828305466796</v>
      </c>
      <c r="EB33">
        <v>47261000000</v>
      </c>
      <c r="EC33">
        <v>224919000000</v>
      </c>
      <c r="ED33">
        <f t="shared" si="4"/>
        <v>1.1106860942775525</v>
      </c>
    </row>
    <row r="34" spans="1:134" x14ac:dyDescent="0.35">
      <c r="A34" t="s">
        <v>144</v>
      </c>
      <c r="B34" s="7">
        <v>2010</v>
      </c>
      <c r="C34">
        <f>MacroData!D34</f>
        <v>1357.8480000000002</v>
      </c>
      <c r="D34">
        <f>MacroData!E34</f>
        <v>101.16800000000001</v>
      </c>
      <c r="E34">
        <f>MacroData!F34</f>
        <v>100.202</v>
      </c>
      <c r="F34">
        <f>MacroData!G34</f>
        <v>407130000000</v>
      </c>
      <c r="G34">
        <f>MacroData!H34</f>
        <v>1369921746544.3301</v>
      </c>
      <c r="H34">
        <f>MacroData!I34</f>
        <v>1357848000000</v>
      </c>
      <c r="I34">
        <f>MacroData!J34</f>
        <v>1415460000000</v>
      </c>
      <c r="J34">
        <f>MacroData!K34</f>
        <v>4.6829999999999998</v>
      </c>
      <c r="K34">
        <f>MacroData!L34</f>
        <v>5.3659999999999997</v>
      </c>
      <c r="L34">
        <f>MacroData!M34</f>
        <v>731.3800048828125</v>
      </c>
      <c r="M34">
        <f>MacroData!N34</f>
        <v>364.64999389648438</v>
      </c>
      <c r="N34">
        <f>MacroData!O34</f>
        <v>22032000</v>
      </c>
      <c r="O34">
        <f>MacroData!P34</f>
        <v>13344588983.663395</v>
      </c>
      <c r="P34">
        <f>MacroData!Q34</f>
        <v>15054992566.560059</v>
      </c>
      <c r="Q34">
        <f>MacroData!R34</f>
        <v>372163000000</v>
      </c>
      <c r="R34">
        <f>MacroData!S34</f>
        <v>1400405007433.4399</v>
      </c>
      <c r="S34">
        <f>MacroData!T34</f>
        <v>314859000000</v>
      </c>
      <c r="T34">
        <f>MacroData!U34</f>
        <v>785846000000</v>
      </c>
      <c r="U34">
        <f>MacroData!V34</f>
        <v>5.2110000000000003</v>
      </c>
      <c r="V34">
        <f>MacroData!W34</f>
        <v>7655.02</v>
      </c>
      <c r="W34">
        <f>MacroData!X34</f>
        <v>100</v>
      </c>
      <c r="X34">
        <f>MacroData!Y34</f>
        <v>465736412200.065</v>
      </c>
      <c r="Y34">
        <f>MacroData!Z34</f>
        <v>739360000000</v>
      </c>
      <c r="Z34">
        <f>MacroData!AA34</f>
        <v>433052822937.39203</v>
      </c>
      <c r="AA34">
        <f>MacroData!AB34</f>
        <v>94282822937.391998</v>
      </c>
      <c r="AB34">
        <f>MacroData!AC34</f>
        <v>102577000000</v>
      </c>
      <c r="AC34">
        <f>MacroData!AD34</f>
        <v>255629000000</v>
      </c>
      <c r="AD34">
        <f>MacroData!AE34</f>
        <v>57304000000</v>
      </c>
      <c r="AE34">
        <f>MacroData!AH34</f>
        <v>0</v>
      </c>
      <c r="AF34">
        <f>MacroData!AI34</f>
        <v>0</v>
      </c>
      <c r="AG34">
        <f>MacroData!AJ34</f>
        <v>0</v>
      </c>
      <c r="AH34">
        <f>MacroData!AK34</f>
        <v>0</v>
      </c>
      <c r="AI34">
        <f>MacroData!AL34</f>
        <v>1</v>
      </c>
      <c r="AJ34">
        <f>MacroData!AM34</f>
        <v>1.2708334999999999</v>
      </c>
      <c r="AK34">
        <f>MacroData!AN34</f>
        <v>1.5832857148987907</v>
      </c>
      <c r="AL34" s="31">
        <f>GDP!C35+GDP!J35</f>
        <v>0</v>
      </c>
      <c r="AM34">
        <f>GDP!D35+GDP!K35</f>
        <v>0</v>
      </c>
      <c r="AN34">
        <f>GDP!E35+GDP!L35</f>
        <v>0</v>
      </c>
      <c r="AO34">
        <f>GDP!F35+GDP!M35</f>
        <v>0</v>
      </c>
      <c r="AP34">
        <f>GDP!G35+GDP!N35</f>
        <v>0</v>
      </c>
      <c r="AQ34">
        <f>GDP!H35+GDP!O35</f>
        <v>0</v>
      </c>
      <c r="AR34" s="7">
        <f>GDP!I35+GDP!P35</f>
        <v>0</v>
      </c>
      <c r="AS34">
        <f>GDP!AE35</f>
        <v>0</v>
      </c>
      <c r="AT34">
        <f>GDP!AF35</f>
        <v>0</v>
      </c>
      <c r="AU34">
        <f>GDP!AG35</f>
        <v>0</v>
      </c>
      <c r="AV34">
        <f>GDP!AH35</f>
        <v>0</v>
      </c>
      <c r="AW34">
        <f>GDP!AI35</f>
        <v>0</v>
      </c>
      <c r="AX34">
        <f>GDP!AJ35</f>
        <v>0</v>
      </c>
      <c r="AY34" s="7">
        <f>GDP!AK35</f>
        <v>0</v>
      </c>
      <c r="AZ34">
        <f>GDP!AS35</f>
        <v>0</v>
      </c>
      <c r="BA34">
        <f>GDP!AT35</f>
        <v>0</v>
      </c>
      <c r="BB34">
        <f>GDP!AU35</f>
        <v>0</v>
      </c>
      <c r="BC34">
        <f>GDP!AV35</f>
        <v>0</v>
      </c>
      <c r="BD34">
        <f>GDP!AW35</f>
        <v>0</v>
      </c>
      <c r="BE34">
        <f>GDP!AX35</f>
        <v>0</v>
      </c>
      <c r="BF34" s="7">
        <f>GDP!AY35</f>
        <v>0</v>
      </c>
      <c r="BG34">
        <f>GDP!AZ35</f>
        <v>0</v>
      </c>
      <c r="BH34">
        <f>GDP!BA35</f>
        <v>0</v>
      </c>
      <c r="BI34">
        <f>GDP!BB35</f>
        <v>0</v>
      </c>
      <c r="BJ34">
        <f>GDP!BC35</f>
        <v>0</v>
      </c>
      <c r="BK34">
        <f>GDP!BD35</f>
        <v>0</v>
      </c>
      <c r="BL34">
        <f>GDP!BE35</f>
        <v>0</v>
      </c>
      <c r="BM34" s="7">
        <f>GDP!BF35</f>
        <v>0</v>
      </c>
      <c r="BN34">
        <f>GDP!BG35+GDP!BN35+GDP!BU35</f>
        <v>0</v>
      </c>
      <c r="BO34">
        <f>GDP!BH35+GDP!BO35+GDP!BV35</f>
        <v>0</v>
      </c>
      <c r="BP34">
        <f>GDP!BI35+GDP!BP35+GDP!BW35</f>
        <v>0</v>
      </c>
      <c r="BQ34">
        <f>GDP!BJ35+GDP!BQ35+GDP!BX35</f>
        <v>0</v>
      </c>
      <c r="BR34">
        <f>GDP!BK35+GDP!BR35+GDP!BY35</f>
        <v>0</v>
      </c>
      <c r="BS34">
        <f>GDP!BL35+GDP!BS35+GDP!BZ35</f>
        <v>0</v>
      </c>
      <c r="BT34" s="7">
        <f>GDP!BM35+GDP!BT35+GDP!CA35</f>
        <v>0</v>
      </c>
      <c r="BU34">
        <f>GDP!CB35</f>
        <v>0</v>
      </c>
      <c r="BV34">
        <f>GDP!CC35</f>
        <v>0</v>
      </c>
      <c r="BW34">
        <f>GDP!CD35</f>
        <v>0</v>
      </c>
      <c r="BX34">
        <f>GDP!CE35</f>
        <v>0</v>
      </c>
      <c r="BY34">
        <f>GDP!CF35</f>
        <v>0</v>
      </c>
      <c r="BZ34">
        <f>GDP!CG35</f>
        <v>0</v>
      </c>
      <c r="CA34" s="7">
        <f>GDP!CH35</f>
        <v>0</v>
      </c>
      <c r="CB34">
        <f>GDP!CI35</f>
        <v>0</v>
      </c>
      <c r="CC34">
        <f>GDP!CJ35</f>
        <v>0</v>
      </c>
      <c r="CD34">
        <f>GDP!CK35</f>
        <v>0</v>
      </c>
      <c r="CE34">
        <f>GDP!CL35</f>
        <v>0</v>
      </c>
      <c r="CF34">
        <f>GDP!CM35</f>
        <v>0</v>
      </c>
      <c r="CG34">
        <f>GDP!CN35</f>
        <v>0</v>
      </c>
      <c r="CH34" s="7">
        <f>GDP!CO35</f>
        <v>0</v>
      </c>
      <c r="CI34">
        <f>GDP!CP35</f>
        <v>0</v>
      </c>
      <c r="CJ34">
        <f>GDP!CQ35</f>
        <v>0</v>
      </c>
      <c r="CK34">
        <f>GDP!CR35</f>
        <v>0</v>
      </c>
      <c r="CL34">
        <f>GDP!CS35</f>
        <v>0</v>
      </c>
      <c r="CM34">
        <f>GDP!CT35</f>
        <v>0</v>
      </c>
      <c r="CN34">
        <f>GDP!CU35</f>
        <v>0</v>
      </c>
      <c r="CO34">
        <f>GDP!CV35</f>
        <v>0</v>
      </c>
      <c r="CP34">
        <f>GDP!CW35</f>
        <v>0</v>
      </c>
      <c r="CQ34">
        <f>GDP!CX35</f>
        <v>0</v>
      </c>
      <c r="CR34">
        <f>GDP!CY35</f>
        <v>0</v>
      </c>
      <c r="CS34">
        <f>GDP!CZ35</f>
        <v>0</v>
      </c>
      <c r="CT34">
        <f>GDP!DA35</f>
        <v>0</v>
      </c>
      <c r="CU34">
        <f>GDP!DB35</f>
        <v>0</v>
      </c>
      <c r="CV34" s="7">
        <f>GDP!DC35</f>
        <v>0</v>
      </c>
      <c r="CW34">
        <f>GDP!DD35</f>
        <v>0</v>
      </c>
      <c r="CX34">
        <f>GDP!DE35</f>
        <v>0</v>
      </c>
      <c r="CY34">
        <f>GDP!DF35</f>
        <v>0</v>
      </c>
      <c r="CZ34">
        <f>GDP!DG35</f>
        <v>0</v>
      </c>
      <c r="DA34">
        <f>GDP!DH35</f>
        <v>0</v>
      </c>
      <c r="DB34">
        <f>GDP!DI35</f>
        <v>0</v>
      </c>
      <c r="DC34" s="7">
        <f>GDP!DJ35</f>
        <v>0</v>
      </c>
      <c r="DD34">
        <f>GDP!DU35</f>
        <v>0</v>
      </c>
      <c r="DE34">
        <f>GDP!DV35</f>
        <v>0</v>
      </c>
      <c r="DF34">
        <f>GDP!DW35</f>
        <v>0</v>
      </c>
      <c r="DG34">
        <f>GDP!EF35</f>
        <v>0</v>
      </c>
      <c r="DH34">
        <f>GDP!EG35</f>
        <v>0</v>
      </c>
      <c r="DI34">
        <f>GDP!EH35</f>
        <v>0</v>
      </c>
      <c r="DJ34">
        <f>GDP!EI35</f>
        <v>0</v>
      </c>
      <c r="DK34">
        <f>GDP!EJ35</f>
        <v>0</v>
      </c>
      <c r="DL34" s="84">
        <v>20.481291296265599</v>
      </c>
      <c r="DM34">
        <v>43.5</v>
      </c>
      <c r="DN34">
        <v>20.472368805453002</v>
      </c>
      <c r="DO34" t="s">
        <v>145</v>
      </c>
      <c r="DP34">
        <v>0.39405512799999998</v>
      </c>
      <c r="DQ34">
        <v>4.6188790569000027</v>
      </c>
      <c r="DR34">
        <v>4.2248239289000029</v>
      </c>
      <c r="DS34">
        <v>36.592933171600002</v>
      </c>
      <c r="DT34">
        <v>31.974054114699999</v>
      </c>
      <c r="DU34">
        <v>15115949408.806299</v>
      </c>
      <c r="DV34">
        <v>28044000000</v>
      </c>
      <c r="DW34">
        <f t="shared" si="0"/>
        <v>1.1132283885093397</v>
      </c>
      <c r="DX34">
        <f t="shared" si="1"/>
        <v>2.0653268996235217</v>
      </c>
      <c r="DY34">
        <f t="shared" si="2"/>
        <v>-0.95209851111418198</v>
      </c>
      <c r="DZ34">
        <v>440985036410.82098</v>
      </c>
      <c r="EA34">
        <f t="shared" si="3"/>
        <v>32.476760021064287</v>
      </c>
      <c r="EB34">
        <v>57164000000</v>
      </c>
      <c r="EC34">
        <v>244095000000</v>
      </c>
      <c r="ED34">
        <f t="shared" si="4"/>
        <v>2.3543047470510552</v>
      </c>
    </row>
    <row r="35" spans="1:134" x14ac:dyDescent="0.35">
      <c r="A35" t="s">
        <v>144</v>
      </c>
      <c r="B35" s="7">
        <v>2011</v>
      </c>
      <c r="C35">
        <f>MacroData!D35</f>
        <v>1454.7320000000002</v>
      </c>
      <c r="D35">
        <f>MacroData!E35</f>
        <v>99.856999999999999</v>
      </c>
      <c r="E35">
        <f>MacroData!F35</f>
        <v>100.03</v>
      </c>
      <c r="F35">
        <f>MacroData!G35</f>
        <v>495424000000</v>
      </c>
      <c r="G35">
        <f>MacroData!H35</f>
        <v>1471470398915.0601</v>
      </c>
      <c r="H35">
        <f>MacroData!I35</f>
        <v>1454732000000</v>
      </c>
      <c r="I35">
        <f>MacroData!J35</f>
        <v>1452743000000</v>
      </c>
      <c r="J35">
        <f>MacroData!K35</f>
        <v>4.8479999999999999</v>
      </c>
      <c r="K35">
        <f>MacroData!L35</f>
        <v>4.88</v>
      </c>
      <c r="L35">
        <f>MacroData!M35</f>
        <v>749.59344482421875</v>
      </c>
      <c r="M35">
        <f>MacroData!N35</f>
        <v>376.68923950195313</v>
      </c>
      <c r="N35">
        <f>MacroData!O35</f>
        <v>22340000</v>
      </c>
      <c r="O35">
        <f>MacroData!P35</f>
        <v>19518739407.636116</v>
      </c>
      <c r="P35">
        <f>MacroData!Q35</f>
        <v>-7043781893.0600586</v>
      </c>
      <c r="Q35">
        <f>MacroData!R35</f>
        <v>398394000000</v>
      </c>
      <c r="R35">
        <f>MacroData!S35</f>
        <v>1459786781893.0601</v>
      </c>
      <c r="S35">
        <f>MacroData!T35</f>
        <v>346304000000</v>
      </c>
      <c r="T35">
        <f>MacroData!U35</f>
        <v>810110000000</v>
      </c>
      <c r="U35">
        <f>MacroData!V35</f>
        <v>5.0810000000000004</v>
      </c>
      <c r="V35">
        <f>MacroData!W35</f>
        <v>6736.58</v>
      </c>
      <c r="W35">
        <f>MacroData!X35</f>
        <v>107.232</v>
      </c>
      <c r="X35">
        <f>MacroData!Y35</f>
        <v>483475892757.26703</v>
      </c>
      <c r="Y35">
        <f>MacroData!Z35</f>
        <v>782440000000</v>
      </c>
      <c r="Z35">
        <f>MacroData!AA35</f>
        <v>465861794761.75201</v>
      </c>
      <c r="AA35">
        <f>MacroData!AB35</f>
        <v>98068794761.751999</v>
      </c>
      <c r="AB35">
        <f>MacroData!AC35</f>
        <v>113131000000</v>
      </c>
      <c r="AC35">
        <f>MacroData!AD35</f>
        <v>264728000000</v>
      </c>
      <c r="AD35">
        <f>MacroData!AE35</f>
        <v>52090000000</v>
      </c>
      <c r="AE35" t="str">
        <f>MacroData!AH35</f>
        <v>NA</v>
      </c>
      <c r="AF35" t="str">
        <f>MacroData!AI35</f>
        <v>NA</v>
      </c>
      <c r="AG35" t="str">
        <f>MacroData!AJ35</f>
        <v>NA</v>
      </c>
      <c r="AH35" t="str">
        <f>MacroData!AK35</f>
        <v>NA</v>
      </c>
      <c r="AI35">
        <f>MacroData!AL35</f>
        <v>0</v>
      </c>
      <c r="AJ35">
        <f>MacroData!AM35</f>
        <v>1.2708334999999999</v>
      </c>
      <c r="AK35">
        <f>MacroData!AN35</f>
        <v>1.5201746040866488</v>
      </c>
      <c r="AL35" s="31">
        <f>GDP!C36+GDP!J36</f>
        <v>0</v>
      </c>
      <c r="AM35">
        <f>GDP!D36+GDP!K36</f>
        <v>0</v>
      </c>
      <c r="AN35">
        <f>GDP!E36+GDP!L36</f>
        <v>0</v>
      </c>
      <c r="AO35">
        <f>GDP!F36+GDP!M36</f>
        <v>0</v>
      </c>
      <c r="AP35">
        <f>GDP!G36+GDP!N36</f>
        <v>0</v>
      </c>
      <c r="AQ35">
        <f>GDP!H36+GDP!O36</f>
        <v>0</v>
      </c>
      <c r="AR35" s="7">
        <f>GDP!I36+GDP!P36</f>
        <v>0</v>
      </c>
      <c r="AS35">
        <f>GDP!AE36</f>
        <v>0</v>
      </c>
      <c r="AT35">
        <f>GDP!AF36</f>
        <v>0</v>
      </c>
      <c r="AU35">
        <f>GDP!AG36</f>
        <v>0</v>
      </c>
      <c r="AV35">
        <f>GDP!AH36</f>
        <v>0</v>
      </c>
      <c r="AW35">
        <f>GDP!AI36</f>
        <v>0</v>
      </c>
      <c r="AX35">
        <f>GDP!AJ36</f>
        <v>0</v>
      </c>
      <c r="AY35" s="7">
        <f>GDP!AK36</f>
        <v>0</v>
      </c>
      <c r="AZ35">
        <f>GDP!AS36</f>
        <v>0</v>
      </c>
      <c r="BA35">
        <f>GDP!AT36</f>
        <v>0</v>
      </c>
      <c r="BB35">
        <f>GDP!AU36</f>
        <v>0</v>
      </c>
      <c r="BC35">
        <f>GDP!AV36</f>
        <v>0</v>
      </c>
      <c r="BD35">
        <f>GDP!AW36</f>
        <v>0</v>
      </c>
      <c r="BE35">
        <f>GDP!AX36</f>
        <v>0</v>
      </c>
      <c r="BF35" s="7">
        <f>GDP!AY36</f>
        <v>0</v>
      </c>
      <c r="BG35">
        <f>GDP!AZ36</f>
        <v>0</v>
      </c>
      <c r="BH35">
        <f>GDP!BA36</f>
        <v>0</v>
      </c>
      <c r="BI35">
        <f>GDP!BB36</f>
        <v>0</v>
      </c>
      <c r="BJ35">
        <f>GDP!BC36</f>
        <v>0</v>
      </c>
      <c r="BK35">
        <f>GDP!BD36</f>
        <v>0</v>
      </c>
      <c r="BL35">
        <f>GDP!BE36</f>
        <v>0</v>
      </c>
      <c r="BM35" s="7">
        <f>GDP!BF36</f>
        <v>0</v>
      </c>
      <c r="BN35">
        <f>GDP!BG36+GDP!BN36+GDP!BU36</f>
        <v>0</v>
      </c>
      <c r="BO35">
        <f>GDP!BH36+GDP!BO36+GDP!BV36</f>
        <v>0</v>
      </c>
      <c r="BP35">
        <f>GDP!BI36+GDP!BP36+GDP!BW36</f>
        <v>0</v>
      </c>
      <c r="BQ35">
        <f>GDP!BJ36+GDP!BQ36+GDP!BX36</f>
        <v>0</v>
      </c>
      <c r="BR35">
        <f>GDP!BK36+GDP!BR36+GDP!BY36</f>
        <v>0</v>
      </c>
      <c r="BS35">
        <f>GDP!BL36+GDP!BS36+GDP!BZ36</f>
        <v>0</v>
      </c>
      <c r="BT35" s="7">
        <f>GDP!BM36+GDP!BT36+GDP!CA36</f>
        <v>0</v>
      </c>
      <c r="BU35">
        <f>GDP!CB36</f>
        <v>0</v>
      </c>
      <c r="BV35">
        <f>GDP!CC36</f>
        <v>0</v>
      </c>
      <c r="BW35">
        <f>GDP!CD36</f>
        <v>0</v>
      </c>
      <c r="BX35">
        <f>GDP!CE36</f>
        <v>0</v>
      </c>
      <c r="BY35">
        <f>GDP!CF36</f>
        <v>0</v>
      </c>
      <c r="BZ35">
        <f>GDP!CG36</f>
        <v>0</v>
      </c>
      <c r="CA35" s="7">
        <f>GDP!CH36</f>
        <v>0</v>
      </c>
      <c r="CB35">
        <f>GDP!CI36</f>
        <v>0</v>
      </c>
      <c r="CC35">
        <f>GDP!CJ36</f>
        <v>0</v>
      </c>
      <c r="CD35">
        <f>GDP!CK36</f>
        <v>0</v>
      </c>
      <c r="CE35">
        <f>GDP!CL36</f>
        <v>0</v>
      </c>
      <c r="CF35">
        <f>GDP!CM36</f>
        <v>0</v>
      </c>
      <c r="CG35">
        <f>GDP!CN36</f>
        <v>0</v>
      </c>
      <c r="CH35" s="7">
        <f>GDP!CO36</f>
        <v>0</v>
      </c>
      <c r="CI35">
        <f>GDP!CP36</f>
        <v>0</v>
      </c>
      <c r="CJ35">
        <f>GDP!CQ36</f>
        <v>0</v>
      </c>
      <c r="CK35">
        <f>GDP!CR36</f>
        <v>0</v>
      </c>
      <c r="CL35">
        <f>GDP!CS36</f>
        <v>0</v>
      </c>
      <c r="CM35">
        <f>GDP!CT36</f>
        <v>0</v>
      </c>
      <c r="CN35">
        <f>GDP!CU36</f>
        <v>0</v>
      </c>
      <c r="CO35">
        <f>GDP!CV36</f>
        <v>0</v>
      </c>
      <c r="CP35">
        <f>GDP!CW36</f>
        <v>0</v>
      </c>
      <c r="CQ35">
        <f>GDP!CX36</f>
        <v>0</v>
      </c>
      <c r="CR35">
        <f>GDP!CY36</f>
        <v>0</v>
      </c>
      <c r="CS35">
        <f>GDP!CZ36</f>
        <v>0</v>
      </c>
      <c r="CT35">
        <f>GDP!DA36</f>
        <v>0</v>
      </c>
      <c r="CU35">
        <f>GDP!DB36</f>
        <v>0</v>
      </c>
      <c r="CV35" s="7">
        <f>GDP!DC36</f>
        <v>0</v>
      </c>
      <c r="CW35">
        <f>GDP!DD36</f>
        <v>0</v>
      </c>
      <c r="CX35">
        <f>GDP!DE36</f>
        <v>0</v>
      </c>
      <c r="CY35">
        <f>GDP!DF36</f>
        <v>0</v>
      </c>
      <c r="CZ35">
        <f>GDP!DG36</f>
        <v>0</v>
      </c>
      <c r="DA35">
        <f>GDP!DH36</f>
        <v>0</v>
      </c>
      <c r="DB35">
        <f>GDP!DI36</f>
        <v>0</v>
      </c>
      <c r="DC35" s="7">
        <f>GDP!DJ36</f>
        <v>0</v>
      </c>
      <c r="DD35">
        <f>GDP!DU36</f>
        <v>0</v>
      </c>
      <c r="DE35">
        <f>GDP!DV36</f>
        <v>0</v>
      </c>
      <c r="DF35">
        <f>GDP!DW36</f>
        <v>0</v>
      </c>
      <c r="DG35">
        <f>GDP!EF36</f>
        <v>0</v>
      </c>
      <c r="DH35">
        <f>GDP!EG36</f>
        <v>0</v>
      </c>
      <c r="DI35">
        <f>GDP!EH36</f>
        <v>0</v>
      </c>
      <c r="DJ35">
        <f>GDP!EI36</f>
        <v>0</v>
      </c>
      <c r="DK35">
        <f>GDP!EJ36</f>
        <v>0</v>
      </c>
      <c r="DL35" s="84">
        <v>24.2005104541504</v>
      </c>
      <c r="DM35">
        <v>45.9</v>
      </c>
      <c r="DN35">
        <v>24.076256948903001</v>
      </c>
      <c r="DO35" t="s">
        <v>145</v>
      </c>
      <c r="DP35">
        <v>0.51231335200000006</v>
      </c>
      <c r="DQ35">
        <v>3.4416895505000014</v>
      </c>
      <c r="DR35">
        <v>2.9293761985000013</v>
      </c>
      <c r="DS35">
        <v>35.5335431305</v>
      </c>
      <c r="DT35">
        <v>32.091853579999999</v>
      </c>
      <c r="DU35">
        <v>11659272570.8046</v>
      </c>
      <c r="DV35">
        <v>29403000000</v>
      </c>
      <c r="DW35">
        <f t="shared" si="0"/>
        <v>0.80147220043311074</v>
      </c>
      <c r="DX35">
        <f t="shared" si="1"/>
        <v>2.0211970314807126</v>
      </c>
      <c r="DY35">
        <f t="shared" si="2"/>
        <v>-1.2197248310476019</v>
      </c>
      <c r="DZ35">
        <v>468708477130.84497</v>
      </c>
      <c r="EA35">
        <f t="shared" si="3"/>
        <v>32.219575642169488</v>
      </c>
      <c r="EB35">
        <v>51661000000</v>
      </c>
      <c r="EC35">
        <v>259154000000</v>
      </c>
      <c r="ED35">
        <f t="shared" si="4"/>
        <v>2.502462498934372</v>
      </c>
    </row>
    <row r="36" spans="1:134" x14ac:dyDescent="0.35">
      <c r="A36" t="s">
        <v>144</v>
      </c>
      <c r="B36" s="7">
        <v>2012</v>
      </c>
      <c r="C36">
        <f>MacroData!D36</f>
        <v>1502.201</v>
      </c>
      <c r="D36">
        <f>MacroData!E36</f>
        <v>99.641000000000005</v>
      </c>
      <c r="E36">
        <f>MacroData!F36</f>
        <v>100.214</v>
      </c>
      <c r="F36">
        <f>MacroData!G36</f>
        <v>560679000000</v>
      </c>
      <c r="G36">
        <f>MacroData!H36</f>
        <v>1508690954046.5701</v>
      </c>
      <c r="H36">
        <f>MacroData!I36</f>
        <v>1502201000000</v>
      </c>
      <c r="I36">
        <f>MacroData!J36</f>
        <v>1506121000000</v>
      </c>
      <c r="J36">
        <f>MacroData!K36</f>
        <v>3.7280000000000002</v>
      </c>
      <c r="K36">
        <f>MacroData!L36</f>
        <v>3.379</v>
      </c>
      <c r="L36">
        <f>MacroData!M36</f>
        <v>777.27880859375</v>
      </c>
      <c r="M36">
        <f>MacroData!N36</f>
        <v>403.92959594726563</v>
      </c>
      <c r="N36">
        <f>MacroData!O36</f>
        <v>22724000</v>
      </c>
      <c r="O36">
        <f>MacroData!P36</f>
        <v>-16833321325.976038</v>
      </c>
      <c r="P36">
        <f>MacroData!Q36</f>
        <v>-15545000000</v>
      </c>
      <c r="Q36">
        <f>MacroData!R36</f>
        <v>434055000000</v>
      </c>
      <c r="R36">
        <f>MacroData!S36</f>
        <v>1521666000000</v>
      </c>
      <c r="S36">
        <f>MacroData!T36</f>
        <v>382114000000</v>
      </c>
      <c r="T36">
        <f>MacroData!U36</f>
        <v>830345000000</v>
      </c>
      <c r="U36">
        <f>MacroData!V36</f>
        <v>5.2210000000000001</v>
      </c>
      <c r="V36">
        <f>MacroData!W36</f>
        <v>8091.67</v>
      </c>
      <c r="W36">
        <f>MacroData!X36</f>
        <v>109.349</v>
      </c>
      <c r="X36">
        <f>MacroData!Y36</f>
        <v>495901416500.133</v>
      </c>
      <c r="Y36">
        <f>MacroData!Z36</f>
        <v>820546000000</v>
      </c>
      <c r="Z36">
        <f>MacroData!AA36</f>
        <v>500330615597.22302</v>
      </c>
      <c r="AA36">
        <f>MacroData!AB36</f>
        <v>105819615597.22301</v>
      </c>
      <c r="AB36">
        <f>MacroData!AC36</f>
        <v>119924000000</v>
      </c>
      <c r="AC36">
        <f>MacroData!AD36</f>
        <v>270865000000</v>
      </c>
      <c r="AD36">
        <f>MacroData!AE36</f>
        <v>51941000000</v>
      </c>
      <c r="AE36" t="str">
        <f>MacroData!AH36</f>
        <v>NA</v>
      </c>
      <c r="AF36" t="str">
        <f>MacroData!AI36</f>
        <v>NA</v>
      </c>
      <c r="AG36" t="str">
        <f>MacroData!AJ36</f>
        <v>NA</v>
      </c>
      <c r="AH36" t="str">
        <f>MacroData!AK36</f>
        <v>NA</v>
      </c>
      <c r="AI36">
        <f>MacroData!AL36</f>
        <v>1</v>
      </c>
      <c r="AJ36">
        <f>MacroData!AM36</f>
        <v>1.2708334999999999</v>
      </c>
      <c r="AK36">
        <f>MacroData!AN36</f>
        <v>1.5106349218459356</v>
      </c>
      <c r="AL36" s="31">
        <f>GDP!C37+GDP!J37</f>
        <v>0</v>
      </c>
      <c r="AM36">
        <f>GDP!D37+GDP!K37</f>
        <v>0</v>
      </c>
      <c r="AN36">
        <f>GDP!E37+GDP!L37</f>
        <v>0</v>
      </c>
      <c r="AO36">
        <f>GDP!F37+GDP!M37</f>
        <v>0</v>
      </c>
      <c r="AP36">
        <f>GDP!G37+GDP!N37</f>
        <v>0</v>
      </c>
      <c r="AQ36">
        <f>GDP!H37+GDP!O37</f>
        <v>0</v>
      </c>
      <c r="AR36" s="7">
        <f>GDP!I37+GDP!P37</f>
        <v>0</v>
      </c>
      <c r="AS36">
        <f>GDP!AE37</f>
        <v>0</v>
      </c>
      <c r="AT36">
        <f>GDP!AF37</f>
        <v>0</v>
      </c>
      <c r="AU36">
        <f>GDP!AG37</f>
        <v>0</v>
      </c>
      <c r="AV36">
        <f>GDP!AH37</f>
        <v>0</v>
      </c>
      <c r="AW36">
        <f>GDP!AI37</f>
        <v>0</v>
      </c>
      <c r="AX36">
        <f>GDP!AJ37</f>
        <v>0</v>
      </c>
      <c r="AY36" s="7">
        <f>GDP!AK37</f>
        <v>0</v>
      </c>
      <c r="AZ36">
        <f>GDP!AS37</f>
        <v>0</v>
      </c>
      <c r="BA36">
        <f>GDP!AT37</f>
        <v>0</v>
      </c>
      <c r="BB36">
        <f>GDP!AU37</f>
        <v>0</v>
      </c>
      <c r="BC36">
        <f>GDP!AV37</f>
        <v>0</v>
      </c>
      <c r="BD36">
        <f>GDP!AW37</f>
        <v>0</v>
      </c>
      <c r="BE36">
        <f>GDP!AX37</f>
        <v>0</v>
      </c>
      <c r="BF36" s="7">
        <f>GDP!AY37</f>
        <v>0</v>
      </c>
      <c r="BG36">
        <f>GDP!AZ37</f>
        <v>0</v>
      </c>
      <c r="BH36">
        <f>GDP!BA37</f>
        <v>0</v>
      </c>
      <c r="BI36">
        <f>GDP!BB37</f>
        <v>0</v>
      </c>
      <c r="BJ36">
        <f>GDP!BC37</f>
        <v>0</v>
      </c>
      <c r="BK36">
        <f>GDP!BD37</f>
        <v>0</v>
      </c>
      <c r="BL36">
        <f>GDP!BE37</f>
        <v>0</v>
      </c>
      <c r="BM36" s="7">
        <f>GDP!BF37</f>
        <v>0</v>
      </c>
      <c r="BN36">
        <f>GDP!BG37+GDP!BN37+GDP!BU37</f>
        <v>0</v>
      </c>
      <c r="BO36">
        <f>GDP!BH37+GDP!BO37+GDP!BV37</f>
        <v>0</v>
      </c>
      <c r="BP36">
        <f>GDP!BI37+GDP!BP37+GDP!BW37</f>
        <v>0</v>
      </c>
      <c r="BQ36">
        <f>GDP!BJ37+GDP!BQ37+GDP!BX37</f>
        <v>0</v>
      </c>
      <c r="BR36">
        <f>GDP!BK37+GDP!BR37+GDP!BY37</f>
        <v>0</v>
      </c>
      <c r="BS36">
        <f>GDP!BL37+GDP!BS37+GDP!BZ37</f>
        <v>0</v>
      </c>
      <c r="BT36" s="7">
        <f>GDP!BM37+GDP!BT37+GDP!CA37</f>
        <v>0</v>
      </c>
      <c r="BU36">
        <f>GDP!CB37</f>
        <v>0</v>
      </c>
      <c r="BV36">
        <f>GDP!CC37</f>
        <v>0</v>
      </c>
      <c r="BW36">
        <f>GDP!CD37</f>
        <v>0</v>
      </c>
      <c r="BX36">
        <f>GDP!CE37</f>
        <v>0</v>
      </c>
      <c r="BY36">
        <f>GDP!CF37</f>
        <v>0</v>
      </c>
      <c r="BZ36">
        <f>GDP!CG37</f>
        <v>0</v>
      </c>
      <c r="CA36" s="7">
        <f>GDP!CH37</f>
        <v>0</v>
      </c>
      <c r="CB36">
        <f>GDP!CI37</f>
        <v>0</v>
      </c>
      <c r="CC36">
        <f>GDP!CJ37</f>
        <v>0</v>
      </c>
      <c r="CD36">
        <f>GDP!CK37</f>
        <v>0</v>
      </c>
      <c r="CE36">
        <f>GDP!CL37</f>
        <v>0</v>
      </c>
      <c r="CF36">
        <f>GDP!CM37</f>
        <v>0</v>
      </c>
      <c r="CG36">
        <f>GDP!CN37</f>
        <v>0</v>
      </c>
      <c r="CH36" s="7">
        <f>GDP!CO37</f>
        <v>0</v>
      </c>
      <c r="CI36">
        <f>GDP!CP37</f>
        <v>0</v>
      </c>
      <c r="CJ36">
        <f>GDP!CQ37</f>
        <v>0</v>
      </c>
      <c r="CK36">
        <f>GDP!CR37</f>
        <v>0</v>
      </c>
      <c r="CL36">
        <f>GDP!CS37</f>
        <v>0</v>
      </c>
      <c r="CM36">
        <f>GDP!CT37</f>
        <v>0</v>
      </c>
      <c r="CN36">
        <f>GDP!CU37</f>
        <v>0</v>
      </c>
      <c r="CO36">
        <f>GDP!CV37</f>
        <v>0</v>
      </c>
      <c r="CP36">
        <f>GDP!CW37</f>
        <v>0</v>
      </c>
      <c r="CQ36">
        <f>GDP!CX37</f>
        <v>0</v>
      </c>
      <c r="CR36">
        <f>GDP!CY37</f>
        <v>0</v>
      </c>
      <c r="CS36">
        <f>GDP!CZ37</f>
        <v>0</v>
      </c>
      <c r="CT36">
        <f>GDP!DA37</f>
        <v>0</v>
      </c>
      <c r="CU36">
        <f>GDP!DB37</f>
        <v>0</v>
      </c>
      <c r="CV36" s="7">
        <f>GDP!DC37</f>
        <v>0</v>
      </c>
      <c r="CW36">
        <f>GDP!DD37</f>
        <v>0</v>
      </c>
      <c r="CX36">
        <f>GDP!DE37</f>
        <v>0</v>
      </c>
      <c r="CY36">
        <f>GDP!DF37</f>
        <v>0</v>
      </c>
      <c r="CZ36">
        <f>GDP!DG37</f>
        <v>0</v>
      </c>
      <c r="DA36">
        <f>GDP!DH37</f>
        <v>0</v>
      </c>
      <c r="DB36">
        <f>GDP!DI37</f>
        <v>0</v>
      </c>
      <c r="DC36" s="7">
        <f>GDP!DJ37</f>
        <v>0</v>
      </c>
      <c r="DD36">
        <f>GDP!DU37</f>
        <v>0</v>
      </c>
      <c r="DE36">
        <f>GDP!DV37</f>
        <v>0</v>
      </c>
      <c r="DF36">
        <f>GDP!DW37</f>
        <v>0</v>
      </c>
      <c r="DG36">
        <f>GDP!EF37</f>
        <v>0</v>
      </c>
      <c r="DH36">
        <f>GDP!EG37</f>
        <v>0</v>
      </c>
      <c r="DI36">
        <f>GDP!EH37</f>
        <v>0</v>
      </c>
      <c r="DJ36">
        <f>GDP!EI37</f>
        <v>0</v>
      </c>
      <c r="DK36">
        <f>GDP!EJ37</f>
        <v>0</v>
      </c>
      <c r="DL36" s="84">
        <v>27.798237660133498</v>
      </c>
      <c r="DM36">
        <v>58.3</v>
      </c>
      <c r="DN36">
        <v>27.669483400446001</v>
      </c>
      <c r="DO36" t="s">
        <v>145</v>
      </c>
      <c r="DP36">
        <v>0.48506945340000002</v>
      </c>
      <c r="DQ36">
        <v>3.0232590537000021</v>
      </c>
      <c r="DR36">
        <v>2.5381896003000022</v>
      </c>
      <c r="DS36">
        <v>35.911061525299999</v>
      </c>
      <c r="DT36">
        <v>32.887802471599997</v>
      </c>
      <c r="DU36">
        <v>11064165124.8521</v>
      </c>
      <c r="DV36">
        <v>30854000000</v>
      </c>
      <c r="DW36">
        <f t="shared" si="0"/>
        <v>0.73653027290303363</v>
      </c>
      <c r="DX36">
        <f t="shared" si="1"/>
        <v>2.053919548715518</v>
      </c>
      <c r="DY36">
        <f t="shared" si="2"/>
        <v>-1.3173892758124843</v>
      </c>
      <c r="DZ36">
        <v>494838844746.258</v>
      </c>
      <c r="EA36">
        <f t="shared" si="3"/>
        <v>32.940921004995872</v>
      </c>
      <c r="EB36">
        <v>51772000000</v>
      </c>
      <c r="EC36">
        <v>273205000000</v>
      </c>
      <c r="ED36">
        <f t="shared" si="4"/>
        <v>2.0147212020101883</v>
      </c>
    </row>
    <row r="37" spans="1:134" x14ac:dyDescent="0.35">
      <c r="A37" t="s">
        <v>144</v>
      </c>
      <c r="B37" s="7">
        <v>2013</v>
      </c>
      <c r="C37">
        <f>MacroData!D37</f>
        <v>1551.6410000000001</v>
      </c>
      <c r="D37">
        <f>MacroData!E37</f>
        <v>100.38500000000001</v>
      </c>
      <c r="E37">
        <f>MacroData!F37</f>
        <v>100.246</v>
      </c>
      <c r="F37">
        <f>MacroData!G37</f>
        <v>594402000000</v>
      </c>
      <c r="G37">
        <f>MacroData!H37</f>
        <v>1568354025487.78</v>
      </c>
      <c r="H37">
        <f>MacroData!I37</f>
        <v>1551641000000</v>
      </c>
      <c r="I37">
        <f>MacroData!J37</f>
        <v>1536933000000</v>
      </c>
      <c r="J37">
        <f>MacroData!K37</f>
        <v>2.78</v>
      </c>
      <c r="K37">
        <f>MacroData!L37</f>
        <v>3.6970000000000001</v>
      </c>
      <c r="L37" t="str">
        <f>MacroData!M37</f>
        <v>NA</v>
      </c>
      <c r="M37" t="str">
        <f>MacroData!N37</f>
        <v>NA</v>
      </c>
      <c r="N37">
        <f>MacroData!O37</f>
        <v>23131000</v>
      </c>
      <c r="O37" t="str">
        <f>MacroData!P37</f>
        <v>NA</v>
      </c>
      <c r="P37">
        <f>MacroData!Q37</f>
        <v>8750216119.6599121</v>
      </c>
      <c r="Q37">
        <f>MacroData!R37</f>
        <v>424369000000</v>
      </c>
      <c r="R37">
        <f>MacroData!S37</f>
        <v>1528182783880.3401</v>
      </c>
      <c r="S37">
        <f>MacroData!T37</f>
        <v>373667000000</v>
      </c>
      <c r="T37">
        <f>MacroData!U37</f>
        <v>844348000000</v>
      </c>
      <c r="U37">
        <f>MacroData!V37</f>
        <v>5.6550000000000002</v>
      </c>
      <c r="V37">
        <f>MacroData!W37</f>
        <v>9708.380000000001</v>
      </c>
      <c r="W37">
        <f>MacroData!X37</f>
        <v>104.419</v>
      </c>
      <c r="X37">
        <f>MacroData!Y37</f>
        <v>503725788225.09497</v>
      </c>
      <c r="Y37">
        <f>MacroData!Z37</f>
        <v>855404000000</v>
      </c>
      <c r="Z37">
        <f>MacroData!AA37</f>
        <v>528295408303.11401</v>
      </c>
      <c r="AA37">
        <f>MacroData!AB37</f>
        <v>111878408303.114</v>
      </c>
      <c r="AB37">
        <f>MacroData!AC37</f>
        <v>124107000000</v>
      </c>
      <c r="AC37">
        <f>MacroData!AD37</f>
        <v>273118000000</v>
      </c>
      <c r="AD37">
        <f>MacroData!AE37</f>
        <v>50702000000</v>
      </c>
      <c r="AE37" t="str">
        <f>MacroData!AH37</f>
        <v>NA</v>
      </c>
      <c r="AF37" t="str">
        <f>MacroData!AI37</f>
        <v>NA</v>
      </c>
      <c r="AG37" t="str">
        <f>MacroData!AJ37</f>
        <v>NA</v>
      </c>
      <c r="AH37" t="str">
        <f>MacroData!AK37</f>
        <v>NA</v>
      </c>
      <c r="AI37">
        <f>MacroData!AL37</f>
        <v>0</v>
      </c>
      <c r="AJ37">
        <f>MacroData!AM37</f>
        <v>1.2708334999999999</v>
      </c>
      <c r="AK37">
        <f>MacroData!AN37</f>
        <v>1.5010952392504329</v>
      </c>
      <c r="AL37" s="31">
        <f>GDP!C38+GDP!J38</f>
        <v>0</v>
      </c>
      <c r="AM37">
        <f>GDP!D38+GDP!K38</f>
        <v>0</v>
      </c>
      <c r="AN37">
        <f>GDP!E38+GDP!L38</f>
        <v>0</v>
      </c>
      <c r="AO37">
        <f>GDP!F38+GDP!M38</f>
        <v>0</v>
      </c>
      <c r="AP37">
        <f>GDP!G38+GDP!N38</f>
        <v>0</v>
      </c>
      <c r="AQ37">
        <f>GDP!H38+GDP!O38</f>
        <v>0</v>
      </c>
      <c r="AR37" s="7">
        <f>GDP!I38+GDP!P38</f>
        <v>0</v>
      </c>
      <c r="AS37">
        <f>GDP!AE38</f>
        <v>0</v>
      </c>
      <c r="AT37">
        <f>GDP!AF38</f>
        <v>0</v>
      </c>
      <c r="AU37">
        <f>GDP!AG38</f>
        <v>0</v>
      </c>
      <c r="AV37">
        <f>GDP!AH38</f>
        <v>0</v>
      </c>
      <c r="AW37">
        <f>GDP!AI38</f>
        <v>0</v>
      </c>
      <c r="AX37">
        <f>GDP!AJ38</f>
        <v>0</v>
      </c>
      <c r="AY37" s="7">
        <f>GDP!AK38</f>
        <v>0</v>
      </c>
      <c r="AZ37">
        <f>GDP!AS38</f>
        <v>0</v>
      </c>
      <c r="BA37">
        <f>GDP!AT38</f>
        <v>0</v>
      </c>
      <c r="BB37">
        <f>GDP!AU38</f>
        <v>0</v>
      </c>
      <c r="BC37">
        <f>GDP!AV38</f>
        <v>0</v>
      </c>
      <c r="BD37">
        <f>GDP!AW38</f>
        <v>0</v>
      </c>
      <c r="BE37">
        <f>GDP!AX38</f>
        <v>0</v>
      </c>
      <c r="BF37" s="7">
        <f>GDP!AY38</f>
        <v>0</v>
      </c>
      <c r="BG37">
        <f>GDP!AZ38</f>
        <v>0</v>
      </c>
      <c r="BH37">
        <f>GDP!BA38</f>
        <v>0</v>
      </c>
      <c r="BI37">
        <f>GDP!BB38</f>
        <v>0</v>
      </c>
      <c r="BJ37">
        <f>GDP!BC38</f>
        <v>0</v>
      </c>
      <c r="BK37">
        <f>GDP!BD38</f>
        <v>0</v>
      </c>
      <c r="BL37">
        <f>GDP!BE38</f>
        <v>0</v>
      </c>
      <c r="BM37" s="7">
        <f>GDP!BF38</f>
        <v>0</v>
      </c>
      <c r="BN37">
        <f>GDP!BG38+GDP!BN38+GDP!BU38</f>
        <v>0</v>
      </c>
      <c r="BO37">
        <f>GDP!BH38+GDP!BO38+GDP!BV38</f>
        <v>0</v>
      </c>
      <c r="BP37">
        <f>GDP!BI38+GDP!BP38+GDP!BW38</f>
        <v>0</v>
      </c>
      <c r="BQ37">
        <f>GDP!BJ38+GDP!BQ38+GDP!BX38</f>
        <v>0</v>
      </c>
      <c r="BR37">
        <f>GDP!BK38+GDP!BR38+GDP!BY38</f>
        <v>0</v>
      </c>
      <c r="BS37">
        <f>GDP!BL38+GDP!BS38+GDP!BZ38</f>
        <v>0</v>
      </c>
      <c r="BT37" s="7">
        <f>GDP!BM38+GDP!BT38+GDP!CA38</f>
        <v>0</v>
      </c>
      <c r="BU37">
        <f>GDP!CB38</f>
        <v>0</v>
      </c>
      <c r="BV37">
        <f>GDP!CC38</f>
        <v>0</v>
      </c>
      <c r="BW37">
        <f>GDP!CD38</f>
        <v>0</v>
      </c>
      <c r="BX37">
        <f>GDP!CE38</f>
        <v>0</v>
      </c>
      <c r="BY37">
        <f>GDP!CF38</f>
        <v>0</v>
      </c>
      <c r="BZ37">
        <f>GDP!CG38</f>
        <v>0</v>
      </c>
      <c r="CA37" s="7">
        <f>GDP!CH38</f>
        <v>0</v>
      </c>
      <c r="CB37">
        <f>GDP!CI38</f>
        <v>0</v>
      </c>
      <c r="CC37">
        <f>GDP!CJ38</f>
        <v>0</v>
      </c>
      <c r="CD37">
        <f>GDP!CK38</f>
        <v>0</v>
      </c>
      <c r="CE37">
        <f>GDP!CL38</f>
        <v>0</v>
      </c>
      <c r="CF37">
        <f>GDP!CM38</f>
        <v>0</v>
      </c>
      <c r="CG37">
        <f>GDP!CN38</f>
        <v>0</v>
      </c>
      <c r="CH37" s="7">
        <f>GDP!CO38</f>
        <v>0</v>
      </c>
      <c r="CI37">
        <f>GDP!CP38</f>
        <v>0</v>
      </c>
      <c r="CJ37">
        <f>GDP!CQ38</f>
        <v>0</v>
      </c>
      <c r="CK37">
        <f>GDP!CR38</f>
        <v>0</v>
      </c>
      <c r="CL37">
        <f>GDP!CS38</f>
        <v>0</v>
      </c>
      <c r="CM37">
        <f>GDP!CT38</f>
        <v>0</v>
      </c>
      <c r="CN37">
        <f>GDP!CU38</f>
        <v>0</v>
      </c>
      <c r="CO37">
        <f>GDP!CV38</f>
        <v>0</v>
      </c>
      <c r="CP37">
        <f>GDP!CW38</f>
        <v>0</v>
      </c>
      <c r="CQ37">
        <f>GDP!CX38</f>
        <v>0</v>
      </c>
      <c r="CR37">
        <f>GDP!CY38</f>
        <v>0</v>
      </c>
      <c r="CS37">
        <f>GDP!CZ38</f>
        <v>0</v>
      </c>
      <c r="CT37">
        <f>GDP!DA38</f>
        <v>0</v>
      </c>
      <c r="CU37">
        <f>GDP!DB38</f>
        <v>0</v>
      </c>
      <c r="CV37" s="7">
        <f>GDP!DC38</f>
        <v>0</v>
      </c>
      <c r="CW37">
        <f>GDP!DD38</f>
        <v>0</v>
      </c>
      <c r="CX37">
        <f>GDP!DE38</f>
        <v>0</v>
      </c>
      <c r="CY37">
        <f>GDP!DF38</f>
        <v>0</v>
      </c>
      <c r="CZ37">
        <f>GDP!DG38</f>
        <v>0</v>
      </c>
      <c r="DA37">
        <f>GDP!DH38</f>
        <v>0</v>
      </c>
      <c r="DB37">
        <f>GDP!DI38</f>
        <v>0</v>
      </c>
      <c r="DC37" s="7">
        <f>GDP!DJ38</f>
        <v>0</v>
      </c>
      <c r="DD37">
        <f>GDP!DU38</f>
        <v>0</v>
      </c>
      <c r="DE37">
        <f>GDP!DV38</f>
        <v>0</v>
      </c>
      <c r="DF37">
        <f>GDP!DW38</f>
        <v>0</v>
      </c>
      <c r="DG37">
        <f>GDP!EF38</f>
        <v>0</v>
      </c>
      <c r="DH37">
        <f>GDP!EG38</f>
        <v>0</v>
      </c>
      <c r="DI37">
        <f>GDP!EH38</f>
        <v>0</v>
      </c>
      <c r="DJ37">
        <f>GDP!EI38</f>
        <v>0</v>
      </c>
      <c r="DK37">
        <f>GDP!EJ38</f>
        <v>0</v>
      </c>
      <c r="DL37" s="84">
        <v>30.829110516983299</v>
      </c>
      <c r="DM37">
        <v>55.5</v>
      </c>
      <c r="DN37">
        <v>30.625485166290002</v>
      </c>
      <c r="DO37" t="s">
        <v>145</v>
      </c>
      <c r="DP37">
        <v>0.59516863860000002</v>
      </c>
      <c r="DQ37">
        <v>2.0447822246000058</v>
      </c>
      <c r="DR37">
        <v>1.4496135860000057</v>
      </c>
      <c r="DS37">
        <v>35.469095198700003</v>
      </c>
      <c r="DT37">
        <v>33.424312974099998</v>
      </c>
      <c r="DU37">
        <v>5818986642.9254599</v>
      </c>
      <c r="DV37">
        <v>32474000000</v>
      </c>
      <c r="DW37">
        <f t="shared" si="0"/>
        <v>0.37502145424911176</v>
      </c>
      <c r="DX37">
        <f t="shared" si="1"/>
        <v>2.0928810208031368</v>
      </c>
      <c r="DY37">
        <f t="shared" si="2"/>
        <v>-1.7178595665540251</v>
      </c>
      <c r="DZ37">
        <v>514302713135.46198</v>
      </c>
      <c r="EA37">
        <f t="shared" si="3"/>
        <v>33.145728498761116</v>
      </c>
      <c r="EB37">
        <v>49744000000</v>
      </c>
      <c r="EC37">
        <v>280865000000</v>
      </c>
      <c r="ED37">
        <f t="shared" si="4"/>
        <v>2.1509929548970423</v>
      </c>
    </row>
    <row r="38" spans="1:134" x14ac:dyDescent="0.35">
      <c r="A38" t="s">
        <v>144</v>
      </c>
      <c r="B38" s="7">
        <v>2014</v>
      </c>
      <c r="C38">
        <f>MacroData!D38</f>
        <v>1599.3010000000002</v>
      </c>
      <c r="D38">
        <f>MacroData!E38</f>
        <v>99.495000000000005</v>
      </c>
      <c r="E38">
        <f>MacroData!F38</f>
        <v>100.29</v>
      </c>
      <c r="F38">
        <f>MacroData!G38</f>
        <v>679020000000</v>
      </c>
      <c r="G38">
        <f>MacroData!H38</f>
        <v>1615162060207.25</v>
      </c>
      <c r="H38">
        <f>MacroData!I38</f>
        <v>1599301000000</v>
      </c>
      <c r="I38">
        <f>MacroData!J38</f>
        <v>1578499000000</v>
      </c>
      <c r="J38">
        <f>MacroData!K38</f>
        <v>2.6779999999999999</v>
      </c>
      <c r="K38">
        <f>MacroData!L38</f>
        <v>3.657</v>
      </c>
      <c r="L38" t="str">
        <f>MacroData!M38</f>
        <v>NA</v>
      </c>
      <c r="M38" t="str">
        <f>MacroData!N38</f>
        <v>NA</v>
      </c>
      <c r="N38">
        <f>MacroData!O38</f>
        <v>23524000</v>
      </c>
      <c r="O38" t="str">
        <f>MacroData!P38</f>
        <v>NA</v>
      </c>
      <c r="P38">
        <f>MacroData!Q38</f>
        <v>32162705175.27002</v>
      </c>
      <c r="Q38">
        <f>MacroData!R38</f>
        <v>415716000000</v>
      </c>
      <c r="R38">
        <f>MacroData!S38</f>
        <v>1546336294824.73</v>
      </c>
      <c r="S38">
        <f>MacroData!T38</f>
        <v>362782000000</v>
      </c>
      <c r="T38">
        <f>MacroData!U38</f>
        <v>865728000000</v>
      </c>
      <c r="U38">
        <f>MacroData!V38</f>
        <v>6.0679999999999996</v>
      </c>
      <c r="V38">
        <f>MacroData!W38</f>
        <v>10248.16</v>
      </c>
      <c r="W38">
        <f>MacroData!X38</f>
        <v>99.5</v>
      </c>
      <c r="X38">
        <f>MacroData!Y38</f>
        <v>516968300454.70203</v>
      </c>
      <c r="Y38">
        <f>MacroData!Z38</f>
        <v>897592000000</v>
      </c>
      <c r="Z38">
        <f>MacroData!AA38</f>
        <v>538936520450.875</v>
      </c>
      <c r="AA38">
        <f>MacroData!AB38</f>
        <v>113283520450.87399</v>
      </c>
      <c r="AB38">
        <f>MacroData!AC38</f>
        <v>130072000000</v>
      </c>
      <c r="AC38">
        <f>MacroData!AD38</f>
        <v>278635000000</v>
      </c>
      <c r="AD38">
        <f>MacroData!AE38</f>
        <v>52934000000</v>
      </c>
      <c r="AE38" t="str">
        <f>MacroData!AH38</f>
        <v>NA</v>
      </c>
      <c r="AF38" t="str">
        <f>MacroData!AI38</f>
        <v>NA</v>
      </c>
      <c r="AG38" t="str">
        <f>MacroData!AJ38</f>
        <v>NA</v>
      </c>
      <c r="AH38" t="str">
        <f>MacroData!AK38</f>
        <v>NA</v>
      </c>
      <c r="AI38">
        <f>MacroData!AL38</f>
        <v>0</v>
      </c>
      <c r="AJ38" t="str">
        <f>MacroData!AM38</f>
        <v>NA</v>
      </c>
      <c r="AK38" t="str">
        <f>MacroData!AN38</f>
        <v>NA</v>
      </c>
      <c r="AL38" s="31">
        <f>GDP!C39+GDP!J39</f>
        <v>0</v>
      </c>
      <c r="AM38">
        <f>GDP!D39+GDP!K39</f>
        <v>0</v>
      </c>
      <c r="AN38">
        <f>GDP!E39+GDP!L39</f>
        <v>0</v>
      </c>
      <c r="AO38">
        <f>GDP!F39+GDP!M39</f>
        <v>0</v>
      </c>
      <c r="AP38">
        <f>GDP!G39+GDP!N39</f>
        <v>0</v>
      </c>
      <c r="AQ38">
        <f>GDP!H39+GDP!O39</f>
        <v>0</v>
      </c>
      <c r="AR38" s="7">
        <f>GDP!I39+GDP!P39</f>
        <v>0</v>
      </c>
      <c r="AS38">
        <f>GDP!AE39</f>
        <v>0</v>
      </c>
      <c r="AT38">
        <f>GDP!AF39</f>
        <v>0</v>
      </c>
      <c r="AU38">
        <f>GDP!AG39</f>
        <v>0</v>
      </c>
      <c r="AV38">
        <f>GDP!AH39</f>
        <v>0</v>
      </c>
      <c r="AW38">
        <f>GDP!AI39</f>
        <v>0</v>
      </c>
      <c r="AX38">
        <f>GDP!AJ39</f>
        <v>0</v>
      </c>
      <c r="AY38" s="7">
        <f>GDP!AK39</f>
        <v>0</v>
      </c>
      <c r="AZ38">
        <f>GDP!AS39</f>
        <v>0</v>
      </c>
      <c r="BA38">
        <f>GDP!AT39</f>
        <v>0</v>
      </c>
      <c r="BB38">
        <f>GDP!AU39</f>
        <v>0</v>
      </c>
      <c r="BC38">
        <f>GDP!AV39</f>
        <v>0</v>
      </c>
      <c r="BD38">
        <f>GDP!AW39</f>
        <v>0</v>
      </c>
      <c r="BE38">
        <f>GDP!AX39</f>
        <v>0</v>
      </c>
      <c r="BF38" s="7">
        <f>GDP!AY39</f>
        <v>0</v>
      </c>
      <c r="BG38">
        <f>GDP!AZ39</f>
        <v>0</v>
      </c>
      <c r="BH38">
        <f>GDP!BA39</f>
        <v>0</v>
      </c>
      <c r="BI38">
        <f>GDP!BB39</f>
        <v>0</v>
      </c>
      <c r="BJ38">
        <f>GDP!BC39</f>
        <v>0</v>
      </c>
      <c r="BK38">
        <f>GDP!BD39</f>
        <v>0</v>
      </c>
      <c r="BL38">
        <f>GDP!BE39</f>
        <v>0</v>
      </c>
      <c r="BM38" s="7">
        <f>GDP!BF39</f>
        <v>0</v>
      </c>
      <c r="BN38">
        <f>GDP!BG39+GDP!BN39+GDP!BU39</f>
        <v>0</v>
      </c>
      <c r="BO38">
        <f>GDP!BH39+GDP!BO39+GDP!BV39</f>
        <v>0</v>
      </c>
      <c r="BP38">
        <f>GDP!BI39+GDP!BP39+GDP!BW39</f>
        <v>0</v>
      </c>
      <c r="BQ38">
        <f>GDP!BJ39+GDP!BQ39+GDP!BX39</f>
        <v>0</v>
      </c>
      <c r="BR38">
        <f>GDP!BK39+GDP!BR39+GDP!BY39</f>
        <v>0</v>
      </c>
      <c r="BS38">
        <f>GDP!BL39+GDP!BS39+GDP!BZ39</f>
        <v>0</v>
      </c>
      <c r="BT38" s="7">
        <f>GDP!BM39+GDP!BT39+GDP!CA39</f>
        <v>0</v>
      </c>
      <c r="BU38">
        <f>GDP!CB39</f>
        <v>0</v>
      </c>
      <c r="BV38">
        <f>GDP!CC39</f>
        <v>0</v>
      </c>
      <c r="BW38">
        <f>GDP!CD39</f>
        <v>0</v>
      </c>
      <c r="BX38">
        <f>GDP!CE39</f>
        <v>0</v>
      </c>
      <c r="BY38">
        <f>GDP!CF39</f>
        <v>0</v>
      </c>
      <c r="BZ38">
        <f>GDP!CG39</f>
        <v>0</v>
      </c>
      <c r="CA38" s="7">
        <f>GDP!CH39</f>
        <v>0</v>
      </c>
      <c r="CB38">
        <f>GDP!CI39</f>
        <v>0</v>
      </c>
      <c r="CC38">
        <f>GDP!CJ39</f>
        <v>0</v>
      </c>
      <c r="CD38">
        <f>GDP!CK39</f>
        <v>0</v>
      </c>
      <c r="CE38">
        <f>GDP!CL39</f>
        <v>0</v>
      </c>
      <c r="CF38">
        <f>GDP!CM39</f>
        <v>0</v>
      </c>
      <c r="CG38">
        <f>GDP!CN39</f>
        <v>0</v>
      </c>
      <c r="CH38" s="7">
        <f>GDP!CO39</f>
        <v>0</v>
      </c>
      <c r="CI38">
        <f>GDP!CP39</f>
        <v>0</v>
      </c>
      <c r="CJ38">
        <f>GDP!CQ39</f>
        <v>0</v>
      </c>
      <c r="CK38">
        <f>GDP!CR39</f>
        <v>0</v>
      </c>
      <c r="CL38">
        <f>GDP!CS39</f>
        <v>0</v>
      </c>
      <c r="CM38">
        <f>GDP!CT39</f>
        <v>0</v>
      </c>
      <c r="CN38">
        <f>GDP!CU39</f>
        <v>0</v>
      </c>
      <c r="CO38">
        <f>GDP!CV39</f>
        <v>0</v>
      </c>
      <c r="CP38">
        <f>GDP!CW39</f>
        <v>0</v>
      </c>
      <c r="CQ38">
        <f>GDP!CX39</f>
        <v>0</v>
      </c>
      <c r="CR38">
        <f>GDP!CY39</f>
        <v>0</v>
      </c>
      <c r="CS38">
        <f>GDP!CZ39</f>
        <v>0</v>
      </c>
      <c r="CT38">
        <f>GDP!DA39</f>
        <v>0</v>
      </c>
      <c r="CU38">
        <f>GDP!DB39</f>
        <v>0</v>
      </c>
      <c r="CV38" s="7">
        <f>GDP!DC39</f>
        <v>0</v>
      </c>
      <c r="CW38">
        <f>GDP!DD39</f>
        <v>0</v>
      </c>
      <c r="CX38">
        <f>GDP!DE39</f>
        <v>0</v>
      </c>
      <c r="CY38">
        <f>GDP!DF39</f>
        <v>0</v>
      </c>
      <c r="CZ38">
        <f>GDP!DG39</f>
        <v>0</v>
      </c>
      <c r="DA38">
        <f>GDP!DH39</f>
        <v>0</v>
      </c>
      <c r="DB38">
        <f>GDP!DI39</f>
        <v>0</v>
      </c>
      <c r="DC38" s="7">
        <f>GDP!DJ39</f>
        <v>0</v>
      </c>
      <c r="DD38">
        <f>GDP!DU39</f>
        <v>0</v>
      </c>
      <c r="DE38">
        <f>GDP!DV39</f>
        <v>0</v>
      </c>
      <c r="DF38">
        <f>GDP!DW39</f>
        <v>0</v>
      </c>
      <c r="DG38">
        <f>GDP!EF39</f>
        <v>0</v>
      </c>
      <c r="DH38">
        <f>GDP!EG39</f>
        <v>0</v>
      </c>
      <c r="DI38">
        <f>GDP!EH39</f>
        <v>0</v>
      </c>
      <c r="DJ38">
        <f>GDP!EI39</f>
        <v>0</v>
      </c>
      <c r="DK38">
        <f>GDP!EJ39</f>
        <v>0</v>
      </c>
      <c r="DL38" s="84">
        <v>34.322830472628702</v>
      </c>
      <c r="DM38">
        <v>58.9</v>
      </c>
      <c r="DN38">
        <v>34.073317152584998</v>
      </c>
      <c r="DO38" t="s">
        <v>145</v>
      </c>
      <c r="DP38">
        <v>0.66894048299999997</v>
      </c>
      <c r="DQ38">
        <v>2.0728435077</v>
      </c>
      <c r="DR38">
        <v>1.4039030246999999</v>
      </c>
      <c r="DS38">
        <v>35.7176143549</v>
      </c>
      <c r="DT38">
        <v>33.6447708472</v>
      </c>
      <c r="DU38">
        <v>6804962699.9391499</v>
      </c>
      <c r="DV38">
        <v>34124000000</v>
      </c>
      <c r="DW38">
        <f t="shared" si="0"/>
        <v>0.42549605733624568</v>
      </c>
      <c r="DX38">
        <f t="shared" si="1"/>
        <v>2.1336821523903255</v>
      </c>
      <c r="DY38">
        <f t="shared" si="2"/>
        <v>-1.7081860950540799</v>
      </c>
      <c r="DZ38">
        <v>531408907996.07898</v>
      </c>
      <c r="EA38">
        <f t="shared" si="3"/>
        <v>33.227573045729294</v>
      </c>
      <c r="EB38">
        <v>51981000000</v>
      </c>
      <c r="EC38">
        <v>285516000000</v>
      </c>
      <c r="ED38">
        <f t="shared" si="4"/>
        <v>2.1842608512740043</v>
      </c>
    </row>
    <row r="39" spans="1:134" x14ac:dyDescent="0.35">
      <c r="A39" t="s">
        <v>146</v>
      </c>
      <c r="B39" s="7">
        <v>1978</v>
      </c>
      <c r="C39">
        <f>MacroData!D39</f>
        <v>897.7150260232429</v>
      </c>
      <c r="D39">
        <f>MacroData!E39</f>
        <v>99.738</v>
      </c>
      <c r="E39" t="str">
        <f>MacroData!F39</f>
        <v>NA</v>
      </c>
      <c r="F39" t="str">
        <f>MacroData!G39</f>
        <v>NA</v>
      </c>
      <c r="G39" t="str">
        <f>MacroData!H39</f>
        <v>NA</v>
      </c>
      <c r="H39">
        <f>MacroData!I39</f>
        <v>65239495216.182999</v>
      </c>
      <c r="I39">
        <f>MacroData!J39</f>
        <v>146047403179.35101</v>
      </c>
      <c r="J39">
        <f>MacroData!K39</f>
        <v>6.758</v>
      </c>
      <c r="K39">
        <f>MacroData!L39</f>
        <v>8.1999999999999993</v>
      </c>
      <c r="L39">
        <f>MacroData!M39</f>
        <v>87.556640625</v>
      </c>
      <c r="M39">
        <f>MacroData!N39</f>
        <v>36.370861053466797</v>
      </c>
      <c r="N39">
        <f>MacroData!O39</f>
        <v>7562304</v>
      </c>
      <c r="O39">
        <f>MacroData!P39</f>
        <v>-318108173.75410938</v>
      </c>
      <c r="P39">
        <f>MacroData!Q39</f>
        <v>-5917450421.6999817</v>
      </c>
      <c r="Q39">
        <f>MacroData!R39</f>
        <v>37340189725.940002</v>
      </c>
      <c r="R39">
        <f>MacroData!S39</f>
        <v>151964853601.05099</v>
      </c>
      <c r="S39">
        <f>MacroData!T39</f>
        <v>29121800421.319927</v>
      </c>
      <c r="T39">
        <f>MacroData!U39</f>
        <v>82820514900.843002</v>
      </c>
      <c r="U39">
        <f>MacroData!V39</f>
        <v>2.06</v>
      </c>
      <c r="V39">
        <f>MacroData!W39</f>
        <v>80.86</v>
      </c>
      <c r="W39">
        <f>MacroData!X39</f>
        <v>64.685000000000002</v>
      </c>
      <c r="X39">
        <f>MacroData!Y39</f>
        <v>94426117847.927002</v>
      </c>
      <c r="Y39">
        <f>MacroData!Z39</f>
        <v>36948890000</v>
      </c>
      <c r="Z39">
        <f>MacroData!AA39</f>
        <v>30375465040.280998</v>
      </c>
      <c r="AA39">
        <f>MacroData!AB39</f>
        <v>5746532444.625</v>
      </c>
      <c r="AB39">
        <f>MacroData!AC39</f>
        <v>10982482936.16</v>
      </c>
      <c r="AC39" s="88">
        <f>MacroData!AD39</f>
        <v>31821342487.253601</v>
      </c>
      <c r="AD39" t="str">
        <f>MacroData!AE39</f>
        <v>NA</v>
      </c>
      <c r="AE39">
        <f>MacroData!AH39</f>
        <v>0</v>
      </c>
      <c r="AF39">
        <f>MacroData!AI39</f>
        <v>0</v>
      </c>
      <c r="AG39">
        <f>MacroData!AJ39</f>
        <v>1</v>
      </c>
      <c r="AH39">
        <f>MacroData!AK39</f>
        <v>0</v>
      </c>
      <c r="AI39">
        <f>MacroData!AL39</f>
        <v>0</v>
      </c>
      <c r="AJ39" t="str">
        <f>MacroData!AM39</f>
        <v>NA</v>
      </c>
      <c r="AK39">
        <f>MacroData!AN39</f>
        <v>5.4951190380823034</v>
      </c>
      <c r="AL39" s="31">
        <f>GDP!C40+GDP!J40</f>
        <v>0</v>
      </c>
      <c r="AM39">
        <f>GDP!D40+GDP!K40</f>
        <v>0</v>
      </c>
      <c r="AN39">
        <f>GDP!E40+GDP!L40</f>
        <v>0</v>
      </c>
      <c r="AO39">
        <f>GDP!F40+GDP!M40</f>
        <v>0</v>
      </c>
      <c r="AP39">
        <f>GDP!G40+GDP!N40</f>
        <v>0</v>
      </c>
      <c r="AQ39">
        <f>GDP!H40+GDP!O40</f>
        <v>0</v>
      </c>
      <c r="AR39" s="7">
        <f>GDP!I40+GDP!P40</f>
        <v>0</v>
      </c>
      <c r="AS39">
        <f>GDP!AE40</f>
        <v>0</v>
      </c>
      <c r="AT39">
        <f>GDP!AF40</f>
        <v>0</v>
      </c>
      <c r="AU39">
        <f>GDP!AG40</f>
        <v>0</v>
      </c>
      <c r="AV39">
        <f>GDP!AH40</f>
        <v>0</v>
      </c>
      <c r="AW39">
        <f>GDP!AI40</f>
        <v>0</v>
      </c>
      <c r="AX39">
        <f>GDP!AJ40</f>
        <v>0</v>
      </c>
      <c r="AY39" s="7">
        <f>GDP!AK40</f>
        <v>0</v>
      </c>
      <c r="AZ39">
        <f>GDP!AS40</f>
        <v>0</v>
      </c>
      <c r="BA39">
        <f>GDP!AT40</f>
        <v>0</v>
      </c>
      <c r="BB39">
        <f>GDP!AU40</f>
        <v>0</v>
      </c>
      <c r="BC39">
        <f>GDP!AV40</f>
        <v>0</v>
      </c>
      <c r="BD39">
        <f>GDP!AW40</f>
        <v>0</v>
      </c>
      <c r="BE39">
        <f>GDP!AX40</f>
        <v>0</v>
      </c>
      <c r="BF39" s="7">
        <f>GDP!AY40</f>
        <v>0</v>
      </c>
      <c r="BG39">
        <f>GDP!AZ40</f>
        <v>0</v>
      </c>
      <c r="BH39">
        <f>GDP!BA40</f>
        <v>0</v>
      </c>
      <c r="BI39">
        <f>GDP!BB40</f>
        <v>0</v>
      </c>
      <c r="BJ39">
        <f>GDP!BC40</f>
        <v>0</v>
      </c>
      <c r="BK39">
        <f>GDP!BD40</f>
        <v>0</v>
      </c>
      <c r="BL39">
        <f>GDP!BE40</f>
        <v>0</v>
      </c>
      <c r="BM39" s="7">
        <f>GDP!BF40</f>
        <v>0</v>
      </c>
      <c r="BN39">
        <f>GDP!BG40+GDP!BN40+GDP!BU40</f>
        <v>0</v>
      </c>
      <c r="BO39">
        <f>GDP!BH40+GDP!BO40+GDP!BV40</f>
        <v>0</v>
      </c>
      <c r="BP39">
        <f>GDP!BI40+GDP!BP40+GDP!BW40</f>
        <v>0</v>
      </c>
      <c r="BQ39">
        <f>GDP!BJ40+GDP!BQ40+GDP!BX40</f>
        <v>0</v>
      </c>
      <c r="BR39">
        <f>GDP!BK40+GDP!BR40+GDP!BY40</f>
        <v>0</v>
      </c>
      <c r="BS39">
        <f>GDP!BL40+GDP!BS40+GDP!BZ40</f>
        <v>0</v>
      </c>
      <c r="BT39" s="7">
        <f>GDP!BM40+GDP!BT40+GDP!CA40</f>
        <v>0</v>
      </c>
      <c r="BU39">
        <f>GDP!CB40</f>
        <v>0</v>
      </c>
      <c r="BV39">
        <f>GDP!CC40</f>
        <v>0</v>
      </c>
      <c r="BW39">
        <f>GDP!CD40</f>
        <v>0</v>
      </c>
      <c r="BX39">
        <f>GDP!CE40</f>
        <v>0</v>
      </c>
      <c r="BY39">
        <f>GDP!CF40</f>
        <v>0</v>
      </c>
      <c r="BZ39">
        <f>GDP!CG40</f>
        <v>0</v>
      </c>
      <c r="CA39" s="7">
        <f>GDP!CH40</f>
        <v>0</v>
      </c>
      <c r="CB39">
        <f>GDP!CI40</f>
        <v>0</v>
      </c>
      <c r="CC39">
        <f>GDP!CJ40</f>
        <v>0</v>
      </c>
      <c r="CD39">
        <f>GDP!CK40</f>
        <v>0</v>
      </c>
      <c r="CE39">
        <f>GDP!CL40</f>
        <v>0</v>
      </c>
      <c r="CF39">
        <f>GDP!CM40</f>
        <v>0</v>
      </c>
      <c r="CG39">
        <f>GDP!CN40</f>
        <v>0</v>
      </c>
      <c r="CH39" s="7">
        <f>GDP!CO40</f>
        <v>0</v>
      </c>
      <c r="CI39">
        <f>GDP!CP40</f>
        <v>0</v>
      </c>
      <c r="CJ39">
        <f>GDP!CQ40</f>
        <v>0</v>
      </c>
      <c r="CK39">
        <f>GDP!CR40</f>
        <v>0</v>
      </c>
      <c r="CL39">
        <f>GDP!CS40</f>
        <v>0</v>
      </c>
      <c r="CM39">
        <f>GDP!CT40</f>
        <v>0</v>
      </c>
      <c r="CN39">
        <f>GDP!CU40</f>
        <v>0</v>
      </c>
      <c r="CO39">
        <f>GDP!CV40</f>
        <v>0</v>
      </c>
      <c r="CP39">
        <f>GDP!CW40</f>
        <v>0</v>
      </c>
      <c r="CQ39">
        <f>GDP!CX40</f>
        <v>0</v>
      </c>
      <c r="CR39">
        <f>GDP!CY40</f>
        <v>0</v>
      </c>
      <c r="CS39">
        <f>GDP!CZ40</f>
        <v>0</v>
      </c>
      <c r="CT39">
        <f>GDP!DA40</f>
        <v>0</v>
      </c>
      <c r="CU39">
        <f>GDP!DB40</f>
        <v>0</v>
      </c>
      <c r="CV39" s="7">
        <f>GDP!DC40</f>
        <v>0</v>
      </c>
      <c r="CW39">
        <f>GDP!DD40</f>
        <v>0</v>
      </c>
      <c r="CX39">
        <f>GDP!DE40</f>
        <v>0</v>
      </c>
      <c r="CY39">
        <f>GDP!DF40</f>
        <v>0</v>
      </c>
      <c r="CZ39">
        <f>GDP!DG40</f>
        <v>0</v>
      </c>
      <c r="DA39">
        <f>GDP!DH40</f>
        <v>0</v>
      </c>
      <c r="DB39">
        <f>GDP!DI40</f>
        <v>0</v>
      </c>
      <c r="DC39" s="7">
        <f>GDP!DJ40</f>
        <v>0</v>
      </c>
      <c r="DD39">
        <f>GDP!DU40</f>
        <v>0</v>
      </c>
      <c r="DE39">
        <f>GDP!DV40</f>
        <v>0</v>
      </c>
      <c r="DF39">
        <f>GDP!DW40</f>
        <v>0</v>
      </c>
      <c r="DG39">
        <f>GDP!EF40</f>
        <v>0</v>
      </c>
      <c r="DH39">
        <f>GDP!EG40</f>
        <v>0</v>
      </c>
      <c r="DI39">
        <f>GDP!EH40</f>
        <v>0</v>
      </c>
      <c r="DJ39">
        <f>GDP!EI40</f>
        <v>0</v>
      </c>
      <c r="DK39">
        <f>GDP!EJ40</f>
        <v>0</v>
      </c>
      <c r="DL39" s="84">
        <v>30.370740606445501</v>
      </c>
      <c r="DM39" t="s">
        <v>145</v>
      </c>
      <c r="DN39">
        <v>31.975011133633</v>
      </c>
      <c r="DO39" t="s">
        <v>145</v>
      </c>
      <c r="DP39">
        <v>1.2276489766000001</v>
      </c>
      <c r="DQ39">
        <v>3.3157462473000052</v>
      </c>
      <c r="DR39">
        <v>2.0880972707000049</v>
      </c>
      <c r="DS39">
        <v>50.397640183500002</v>
      </c>
      <c r="DT39">
        <v>47.081893936199997</v>
      </c>
      <c r="DU39">
        <v>1217868915.44385</v>
      </c>
      <c r="DV39">
        <v>1977069147.5167999</v>
      </c>
      <c r="DW39">
        <f t="shared" si="0"/>
        <v>1.8667663068333358</v>
      </c>
      <c r="DX39">
        <f t="shared" si="1"/>
        <v>3.0304789161311256</v>
      </c>
      <c r="DY39">
        <f t="shared" si="2"/>
        <v>-1.1637126092977899</v>
      </c>
      <c r="DZ39">
        <v>28405758901.917999</v>
      </c>
      <c r="EA39">
        <f t="shared" si="3"/>
        <v>43.540739865920671</v>
      </c>
      <c r="EB39">
        <v>4114720009.9658599</v>
      </c>
      <c r="EC39">
        <v>11561950197.1984</v>
      </c>
      <c r="ED39">
        <f t="shared" si="4"/>
        <v>3.6029629023274112</v>
      </c>
    </row>
    <row r="40" spans="1:134" x14ac:dyDescent="0.35">
      <c r="A40" t="s">
        <v>146</v>
      </c>
      <c r="B40" s="7">
        <v>1979</v>
      </c>
      <c r="C40">
        <f>MacroData!D40</f>
        <v>984.71677134748484</v>
      </c>
      <c r="D40">
        <f>MacroData!E40</f>
        <v>99.926000000000002</v>
      </c>
      <c r="E40" t="str">
        <f>MacroData!F40</f>
        <v>NA</v>
      </c>
      <c r="F40" t="str">
        <f>MacroData!G40</f>
        <v>NA</v>
      </c>
      <c r="G40" t="str">
        <f>MacroData!H40</f>
        <v>NA</v>
      </c>
      <c r="H40">
        <f>MacroData!I40</f>
        <v>71562158626.445999</v>
      </c>
      <c r="I40">
        <f>MacroData!J40</f>
        <v>153870724188.66199</v>
      </c>
      <c r="J40">
        <f>MacroData!K40</f>
        <v>5.8680000000000003</v>
      </c>
      <c r="K40">
        <f>MacroData!L40</f>
        <v>7.95</v>
      </c>
      <c r="L40">
        <f>MacroData!M40</f>
        <v>91.39471435546875</v>
      </c>
      <c r="M40">
        <f>MacroData!N40</f>
        <v>38.928913116455078</v>
      </c>
      <c r="N40">
        <f>MacroData!O40</f>
        <v>7549424</v>
      </c>
      <c r="O40">
        <f>MacroData!P40</f>
        <v>-736703685.66976738</v>
      </c>
      <c r="P40">
        <f>MacroData!Q40</f>
        <v>-5448875371.6849976</v>
      </c>
      <c r="Q40">
        <f>MacroData!R40</f>
        <v>39515605811.705002</v>
      </c>
      <c r="R40">
        <f>MacroData!S40</f>
        <v>159319599560.34698</v>
      </c>
      <c r="S40">
        <f>MacroData!T40</f>
        <v>31434313730.318123</v>
      </c>
      <c r="T40">
        <f>MacroData!U40</f>
        <v>86751784720.186005</v>
      </c>
      <c r="U40">
        <f>MacroData!V40</f>
        <v>2.0760000000000001</v>
      </c>
      <c r="V40">
        <f>MacroData!W40</f>
        <v>89.67</v>
      </c>
      <c r="W40">
        <f>MacroData!X40</f>
        <v>65.820999999999998</v>
      </c>
      <c r="X40">
        <f>MacroData!Y40</f>
        <v>98908274855.240005</v>
      </c>
      <c r="Y40">
        <f>MacroData!Z40</f>
        <v>40030910000</v>
      </c>
      <c r="Z40">
        <f>MacroData!AA40</f>
        <v>32795131006.599998</v>
      </c>
      <c r="AA40">
        <f>MacroData!AB40</f>
        <v>6120270691.4560003</v>
      </c>
      <c r="AB40">
        <f>MacroData!AC40</f>
        <v>11957878405.232</v>
      </c>
      <c r="AC40">
        <f>MacroData!AD40</f>
        <v>32986597918.264999</v>
      </c>
      <c r="AD40" t="str">
        <f>MacroData!AE40</f>
        <v>NA</v>
      </c>
      <c r="AE40">
        <f>MacroData!AH40</f>
        <v>0</v>
      </c>
      <c r="AF40">
        <f>MacroData!AI40</f>
        <v>0</v>
      </c>
      <c r="AG40">
        <f>MacroData!AJ40</f>
        <v>1</v>
      </c>
      <c r="AH40">
        <f>MacroData!AK40</f>
        <v>0</v>
      </c>
      <c r="AI40">
        <f>MacroData!AL40</f>
        <v>0</v>
      </c>
      <c r="AJ40" t="str">
        <f>MacroData!AM40</f>
        <v>NA</v>
      </c>
      <c r="AK40">
        <f>MacroData!AN40</f>
        <v>5.4951190380823034</v>
      </c>
      <c r="AL40" s="31">
        <f>GDP!C41+GDP!J41</f>
        <v>0</v>
      </c>
      <c r="AM40">
        <f>GDP!D41+GDP!K41</f>
        <v>0</v>
      </c>
      <c r="AN40">
        <f>GDP!E41+GDP!L41</f>
        <v>0</v>
      </c>
      <c r="AO40">
        <f>GDP!F41+GDP!M41</f>
        <v>0</v>
      </c>
      <c r="AP40">
        <f>GDP!G41+GDP!N41</f>
        <v>0</v>
      </c>
      <c r="AQ40">
        <f>GDP!H41+GDP!O41</f>
        <v>0</v>
      </c>
      <c r="AR40" s="7">
        <f>GDP!I41+GDP!P41</f>
        <v>0</v>
      </c>
      <c r="AS40">
        <f>GDP!AE41</f>
        <v>0</v>
      </c>
      <c r="AT40">
        <f>GDP!AF41</f>
        <v>0</v>
      </c>
      <c r="AU40">
        <f>GDP!AG41</f>
        <v>0</v>
      </c>
      <c r="AV40">
        <f>GDP!AH41</f>
        <v>0</v>
      </c>
      <c r="AW40">
        <f>GDP!AI41</f>
        <v>0</v>
      </c>
      <c r="AX40">
        <f>GDP!AJ41</f>
        <v>0</v>
      </c>
      <c r="AY40" s="7">
        <f>GDP!AK41</f>
        <v>0</v>
      </c>
      <c r="AZ40">
        <f>GDP!AS41</f>
        <v>0</v>
      </c>
      <c r="BA40">
        <f>GDP!AT41</f>
        <v>0</v>
      </c>
      <c r="BB40">
        <f>GDP!AU41</f>
        <v>0</v>
      </c>
      <c r="BC40">
        <f>GDP!AV41</f>
        <v>0</v>
      </c>
      <c r="BD40">
        <f>GDP!AW41</f>
        <v>0</v>
      </c>
      <c r="BE40">
        <f>GDP!AX41</f>
        <v>0</v>
      </c>
      <c r="BF40" s="7">
        <f>GDP!AY41</f>
        <v>0</v>
      </c>
      <c r="BG40">
        <f>GDP!AZ41</f>
        <v>0</v>
      </c>
      <c r="BH40">
        <f>GDP!BA41</f>
        <v>0</v>
      </c>
      <c r="BI40">
        <f>GDP!BB41</f>
        <v>0</v>
      </c>
      <c r="BJ40">
        <f>GDP!BC41</f>
        <v>0</v>
      </c>
      <c r="BK40">
        <f>GDP!BD41</f>
        <v>0</v>
      </c>
      <c r="BL40">
        <f>GDP!BE41</f>
        <v>0</v>
      </c>
      <c r="BM40" s="7">
        <f>GDP!BF41</f>
        <v>0</v>
      </c>
      <c r="BN40">
        <f>GDP!BG41+GDP!BN41+GDP!BU41</f>
        <v>0</v>
      </c>
      <c r="BO40">
        <f>GDP!BH41+GDP!BO41+GDP!BV41</f>
        <v>0</v>
      </c>
      <c r="BP40">
        <f>GDP!BI41+GDP!BP41+GDP!BW41</f>
        <v>0</v>
      </c>
      <c r="BQ40">
        <f>GDP!BJ41+GDP!BQ41+GDP!BX41</f>
        <v>0</v>
      </c>
      <c r="BR40">
        <f>GDP!BK41+GDP!BR41+GDP!BY41</f>
        <v>0</v>
      </c>
      <c r="BS40">
        <f>GDP!BL41+GDP!BS41+GDP!BZ41</f>
        <v>0</v>
      </c>
      <c r="BT40" s="7">
        <f>GDP!BM41+GDP!BT41+GDP!CA41</f>
        <v>0</v>
      </c>
      <c r="BU40">
        <f>GDP!CB41</f>
        <v>0</v>
      </c>
      <c r="BV40">
        <f>GDP!CC41</f>
        <v>0</v>
      </c>
      <c r="BW40">
        <f>GDP!CD41</f>
        <v>0</v>
      </c>
      <c r="BX40">
        <f>GDP!CE41</f>
        <v>0</v>
      </c>
      <c r="BY40">
        <f>GDP!CF41</f>
        <v>0</v>
      </c>
      <c r="BZ40">
        <f>GDP!CG41</f>
        <v>0</v>
      </c>
      <c r="CA40" s="7">
        <f>GDP!CH41</f>
        <v>0</v>
      </c>
      <c r="CB40">
        <f>GDP!CI41</f>
        <v>0</v>
      </c>
      <c r="CC40">
        <f>GDP!CJ41</f>
        <v>0</v>
      </c>
      <c r="CD40">
        <f>GDP!CK41</f>
        <v>0</v>
      </c>
      <c r="CE40">
        <f>GDP!CL41</f>
        <v>0</v>
      </c>
      <c r="CF40">
        <f>GDP!CM41</f>
        <v>0</v>
      </c>
      <c r="CG40">
        <f>GDP!CN41</f>
        <v>0</v>
      </c>
      <c r="CH40" s="7">
        <f>GDP!CO41</f>
        <v>0</v>
      </c>
      <c r="CI40">
        <f>GDP!CP41</f>
        <v>0</v>
      </c>
      <c r="CJ40">
        <f>GDP!CQ41</f>
        <v>0</v>
      </c>
      <c r="CK40">
        <f>GDP!CR41</f>
        <v>0</v>
      </c>
      <c r="CL40">
        <f>GDP!CS41</f>
        <v>0</v>
      </c>
      <c r="CM40">
        <f>GDP!CT41</f>
        <v>0</v>
      </c>
      <c r="CN40">
        <f>GDP!CU41</f>
        <v>0</v>
      </c>
      <c r="CO40">
        <f>GDP!CV41</f>
        <v>0</v>
      </c>
      <c r="CP40">
        <f>GDP!CW41</f>
        <v>0</v>
      </c>
      <c r="CQ40">
        <f>GDP!CX41</f>
        <v>0</v>
      </c>
      <c r="CR40">
        <f>GDP!CY41</f>
        <v>0</v>
      </c>
      <c r="CS40">
        <f>GDP!CZ41</f>
        <v>0</v>
      </c>
      <c r="CT40">
        <f>GDP!DA41</f>
        <v>0</v>
      </c>
      <c r="CU40">
        <f>GDP!DB41</f>
        <v>0</v>
      </c>
      <c r="CV40" s="7">
        <f>GDP!DC41</f>
        <v>0</v>
      </c>
      <c r="CW40">
        <f>GDP!DD41</f>
        <v>0</v>
      </c>
      <c r="CX40">
        <f>GDP!DE41</f>
        <v>0</v>
      </c>
      <c r="CY40">
        <f>GDP!DF41</f>
        <v>0</v>
      </c>
      <c r="CZ40">
        <f>GDP!DG41</f>
        <v>0</v>
      </c>
      <c r="DA40">
        <f>GDP!DH41</f>
        <v>0</v>
      </c>
      <c r="DB40">
        <f>GDP!DI41</f>
        <v>0</v>
      </c>
      <c r="DC40" s="7">
        <f>GDP!DJ41</f>
        <v>0</v>
      </c>
      <c r="DD40">
        <f>GDP!DU41</f>
        <v>0</v>
      </c>
      <c r="DE40">
        <f>GDP!DV41</f>
        <v>0</v>
      </c>
      <c r="DF40">
        <f>GDP!DW41</f>
        <v>0</v>
      </c>
      <c r="DG40">
        <f>GDP!EF41</f>
        <v>0</v>
      </c>
      <c r="DH40">
        <f>GDP!EG41</f>
        <v>0</v>
      </c>
      <c r="DI40">
        <f>GDP!EH41</f>
        <v>0</v>
      </c>
      <c r="DJ40">
        <f>GDP!EI41</f>
        <v>0</v>
      </c>
      <c r="DK40">
        <f>GDP!EJ41</f>
        <v>0</v>
      </c>
      <c r="DL40" s="84">
        <v>32.241125446425301</v>
      </c>
      <c r="DM40" t="s">
        <v>145</v>
      </c>
      <c r="DN40">
        <v>33.942720693761999</v>
      </c>
      <c r="DO40" t="s">
        <v>145</v>
      </c>
      <c r="DP40">
        <v>1.3199226566</v>
      </c>
      <c r="DQ40">
        <v>3.0067117453000023</v>
      </c>
      <c r="DR40">
        <v>1.6867890887000023</v>
      </c>
      <c r="DS40">
        <v>49.342228005300001</v>
      </c>
      <c r="DT40">
        <v>46.335516259999999</v>
      </c>
      <c r="DU40">
        <v>1203892337.6089699</v>
      </c>
      <c r="DV40">
        <v>2161816116.8470001</v>
      </c>
      <c r="DW40">
        <f t="shared" si="0"/>
        <v>1.6823029946501196</v>
      </c>
      <c r="DX40">
        <f t="shared" si="1"/>
        <v>3.0208928270759214</v>
      </c>
      <c r="DY40">
        <f t="shared" si="2"/>
        <v>-1.3385898324258019</v>
      </c>
      <c r="DZ40">
        <v>30790628230.792801</v>
      </c>
      <c r="EA40">
        <f t="shared" si="3"/>
        <v>43.026410636268928</v>
      </c>
      <c r="EB40">
        <v>4186909223.96562</v>
      </c>
      <c r="EC40">
        <v>12586132630.1248</v>
      </c>
      <c r="ED40">
        <f t="shared" si="4"/>
        <v>4.1279818514641136</v>
      </c>
    </row>
    <row r="41" spans="1:134" x14ac:dyDescent="0.35">
      <c r="A41" t="s">
        <v>146</v>
      </c>
      <c r="B41" s="7">
        <v>1980</v>
      </c>
      <c r="C41">
        <f>MacroData!D41</f>
        <v>1057.671899281188</v>
      </c>
      <c r="D41">
        <f>MacroData!E41</f>
        <v>98.846000000000004</v>
      </c>
      <c r="E41" t="str">
        <f>MacroData!F41</f>
        <v>NA</v>
      </c>
      <c r="F41" t="str">
        <f>MacroData!G41</f>
        <v>NA</v>
      </c>
      <c r="G41" t="str">
        <f>MacroData!H41</f>
        <v>NA</v>
      </c>
      <c r="H41">
        <f>MacroData!I41</f>
        <v>76864014540.466995</v>
      </c>
      <c r="I41">
        <f>MacroData!J41</f>
        <v>156534973343.69199</v>
      </c>
      <c r="J41">
        <f>MacroData!K41</f>
        <v>10.786</v>
      </c>
      <c r="K41">
        <f>MacroData!L41</f>
        <v>9.3070000000000004</v>
      </c>
      <c r="L41">
        <f>MacroData!M41</f>
        <v>92.710060119628906</v>
      </c>
      <c r="M41">
        <f>MacroData!N41</f>
        <v>40.432037353515625</v>
      </c>
      <c r="N41">
        <f>MacroData!O41</f>
        <v>7549432</v>
      </c>
      <c r="O41">
        <f>MacroData!P41</f>
        <v>-1967467310.6869631</v>
      </c>
      <c r="P41">
        <f>MacroData!Q41</f>
        <v>-6998366210.0720215</v>
      </c>
      <c r="Q41">
        <f>MacroData!R41</f>
        <v>40828665960.593002</v>
      </c>
      <c r="R41">
        <f>MacroData!S41</f>
        <v>163533339553.76401</v>
      </c>
      <c r="S41">
        <f>MacroData!T41</f>
        <v>33096603608.035786</v>
      </c>
      <c r="T41">
        <f>MacroData!U41</f>
        <v>88937854723.740997</v>
      </c>
      <c r="U41">
        <f>MacroData!V41</f>
        <v>1.853</v>
      </c>
      <c r="V41">
        <f>MacroData!W41</f>
        <v>86.06</v>
      </c>
      <c r="W41">
        <f>MacroData!X41</f>
        <v>67.930000000000007</v>
      </c>
      <c r="X41">
        <f>MacroData!Y41</f>
        <v>101400677867.01401</v>
      </c>
      <c r="Y41">
        <f>MacroData!Z41</f>
        <v>43110210000</v>
      </c>
      <c r="Z41">
        <f>MacroData!AA41</f>
        <v>35945052706.964996</v>
      </c>
      <c r="AA41">
        <f>MacroData!AB41</f>
        <v>6733699621.96</v>
      </c>
      <c r="AB41">
        <f>MacroData!AC41</f>
        <v>12757220435.305</v>
      </c>
      <c r="AC41">
        <f>MacroData!AD41</f>
        <v>33646636609.727901</v>
      </c>
      <c r="AD41" t="str">
        <f>MacroData!AE41</f>
        <v>NA</v>
      </c>
      <c r="AE41">
        <f>MacroData!AH41</f>
        <v>0</v>
      </c>
      <c r="AF41">
        <f>MacroData!AI41</f>
        <v>0</v>
      </c>
      <c r="AG41">
        <f>MacroData!AJ41</f>
        <v>0</v>
      </c>
      <c r="AH41">
        <f>MacroData!AK41</f>
        <v>0</v>
      </c>
      <c r="AI41">
        <f>MacroData!AL41</f>
        <v>1</v>
      </c>
      <c r="AJ41" t="str">
        <f>MacroData!AM41</f>
        <v>NA</v>
      </c>
      <c r="AK41">
        <f>MacroData!AN41</f>
        <v>5.4951190380823034</v>
      </c>
      <c r="AL41" s="31">
        <f>GDP!C42+GDP!J42</f>
        <v>0</v>
      </c>
      <c r="AM41">
        <f>GDP!D42+GDP!K42</f>
        <v>0</v>
      </c>
      <c r="AN41">
        <f>GDP!E42+GDP!L42</f>
        <v>0</v>
      </c>
      <c r="AO41">
        <f>GDP!F42+GDP!M42</f>
        <v>0</v>
      </c>
      <c r="AP41">
        <f>GDP!G42+GDP!N42</f>
        <v>0</v>
      </c>
      <c r="AQ41">
        <f>GDP!H42+GDP!O42</f>
        <v>0</v>
      </c>
      <c r="AR41" s="7">
        <f>GDP!I42+GDP!P42</f>
        <v>0</v>
      </c>
      <c r="AS41">
        <f>GDP!AE42</f>
        <v>0</v>
      </c>
      <c r="AT41">
        <f>GDP!AF42</f>
        <v>0</v>
      </c>
      <c r="AU41">
        <f>GDP!AG42</f>
        <v>0</v>
      </c>
      <c r="AV41">
        <f>GDP!AH42</f>
        <v>0</v>
      </c>
      <c r="AW41">
        <f>GDP!AI42</f>
        <v>0</v>
      </c>
      <c r="AX41">
        <f>GDP!AJ42</f>
        <v>0</v>
      </c>
      <c r="AY41" s="7">
        <f>GDP!AK42</f>
        <v>0</v>
      </c>
      <c r="AZ41">
        <f>GDP!AS42</f>
        <v>0.12186</v>
      </c>
      <c r="BA41">
        <f>GDP!AT42</f>
        <v>0</v>
      </c>
      <c r="BB41">
        <f>GDP!AU42</f>
        <v>0</v>
      </c>
      <c r="BC41">
        <f>GDP!AV42</f>
        <v>0</v>
      </c>
      <c r="BD41">
        <f>GDP!AW42</f>
        <v>0</v>
      </c>
      <c r="BE41">
        <f>GDP!AX42</f>
        <v>0</v>
      </c>
      <c r="BF41" s="7">
        <f>GDP!AY42</f>
        <v>0</v>
      </c>
      <c r="BG41">
        <f>GDP!AZ42</f>
        <v>0</v>
      </c>
      <c r="BH41">
        <f>GDP!BA42</f>
        <v>0</v>
      </c>
      <c r="BI41">
        <f>GDP!BB42</f>
        <v>0</v>
      </c>
      <c r="BJ41">
        <f>GDP!BC42</f>
        <v>0</v>
      </c>
      <c r="BK41">
        <f>GDP!BD42</f>
        <v>0</v>
      </c>
      <c r="BL41">
        <f>GDP!BE42</f>
        <v>0</v>
      </c>
      <c r="BM41" s="7">
        <f>GDP!BF42</f>
        <v>0</v>
      </c>
      <c r="BN41">
        <f>GDP!BG42+GDP!BN42+GDP!BU42</f>
        <v>0</v>
      </c>
      <c r="BO41">
        <f>GDP!BH42+GDP!BO42+GDP!BV42</f>
        <v>0</v>
      </c>
      <c r="BP41">
        <f>GDP!BI42+GDP!BP42+GDP!BW42</f>
        <v>0</v>
      </c>
      <c r="BQ41">
        <f>GDP!BJ42+GDP!BQ42+GDP!BX42</f>
        <v>0</v>
      </c>
      <c r="BR41">
        <f>GDP!BK42+GDP!BR42+GDP!BY42</f>
        <v>0</v>
      </c>
      <c r="BS41">
        <f>GDP!BL42+GDP!BS42+GDP!BZ42</f>
        <v>0</v>
      </c>
      <c r="BT41" s="7">
        <f>GDP!BM42+GDP!BT42+GDP!CA42</f>
        <v>0</v>
      </c>
      <c r="BU41">
        <f>GDP!CB42</f>
        <v>0.72101999999999999</v>
      </c>
      <c r="BV41">
        <f>GDP!CC42</f>
        <v>0</v>
      </c>
      <c r="BW41">
        <f>GDP!CD42</f>
        <v>0</v>
      </c>
      <c r="BX41">
        <f>GDP!CE42</f>
        <v>0</v>
      </c>
      <c r="BY41">
        <f>GDP!CF42</f>
        <v>0</v>
      </c>
      <c r="BZ41">
        <f>GDP!CG42</f>
        <v>0</v>
      </c>
      <c r="CA41" s="7">
        <f>GDP!CH42</f>
        <v>0</v>
      </c>
      <c r="CB41">
        <f>GDP!CI42</f>
        <v>0</v>
      </c>
      <c r="CC41">
        <f>GDP!CJ42</f>
        <v>0</v>
      </c>
      <c r="CD41">
        <f>GDP!CK42</f>
        <v>0</v>
      </c>
      <c r="CE41">
        <f>GDP!CL42</f>
        <v>0</v>
      </c>
      <c r="CF41">
        <f>GDP!CM42</f>
        <v>0</v>
      </c>
      <c r="CG41">
        <f>GDP!CN42</f>
        <v>0</v>
      </c>
      <c r="CH41" s="7">
        <f>GDP!CO42</f>
        <v>0</v>
      </c>
      <c r="CI41">
        <f>GDP!CP42</f>
        <v>0</v>
      </c>
      <c r="CJ41">
        <f>GDP!CQ42</f>
        <v>0</v>
      </c>
      <c r="CK41">
        <f>GDP!CR42</f>
        <v>0</v>
      </c>
      <c r="CL41">
        <f>GDP!CS42</f>
        <v>0</v>
      </c>
      <c r="CM41">
        <f>GDP!CT42</f>
        <v>0</v>
      </c>
      <c r="CN41">
        <f>GDP!CU42</f>
        <v>0</v>
      </c>
      <c r="CO41">
        <f>GDP!CV42</f>
        <v>0</v>
      </c>
      <c r="CP41">
        <f>GDP!CW42</f>
        <v>0.12186</v>
      </c>
      <c r="CQ41">
        <f>GDP!CX42</f>
        <v>0</v>
      </c>
      <c r="CR41">
        <f>GDP!CY42</f>
        <v>0</v>
      </c>
      <c r="CS41">
        <f>GDP!CZ42</f>
        <v>0</v>
      </c>
      <c r="CT41">
        <f>GDP!DA42</f>
        <v>0</v>
      </c>
      <c r="CU41">
        <f>GDP!DB42</f>
        <v>0</v>
      </c>
      <c r="CV41" s="7">
        <f>GDP!DC42</f>
        <v>0</v>
      </c>
      <c r="CW41">
        <f>GDP!DD42</f>
        <v>0.72101999999999999</v>
      </c>
      <c r="CX41">
        <f>GDP!DE42</f>
        <v>0</v>
      </c>
      <c r="CY41">
        <f>GDP!DF42</f>
        <v>0</v>
      </c>
      <c r="CZ41">
        <f>GDP!DG42</f>
        <v>0</v>
      </c>
      <c r="DA41">
        <f>GDP!DH42</f>
        <v>0</v>
      </c>
      <c r="DB41">
        <f>GDP!DI42</f>
        <v>0</v>
      </c>
      <c r="DC41" s="7">
        <f>GDP!DJ42</f>
        <v>0</v>
      </c>
      <c r="DD41">
        <f>GDP!DU42</f>
        <v>0.12186</v>
      </c>
      <c r="DE41">
        <f>GDP!DV42</f>
        <v>0.72101999999999999</v>
      </c>
      <c r="DF41">
        <f>GDP!DW42</f>
        <v>1</v>
      </c>
      <c r="DG41">
        <f>GDP!EF42</f>
        <v>0</v>
      </c>
      <c r="DH41">
        <f>GDP!EG42</f>
        <v>0</v>
      </c>
      <c r="DI41">
        <f>GDP!EH42</f>
        <v>0</v>
      </c>
      <c r="DJ41">
        <f>GDP!EI42</f>
        <v>1</v>
      </c>
      <c r="DK41">
        <f>GDP!EJ42</f>
        <v>0</v>
      </c>
      <c r="DL41" s="84">
        <v>33.974658823334899</v>
      </c>
      <c r="DM41" t="s">
        <v>145</v>
      </c>
      <c r="DN41">
        <v>35.396981169248001</v>
      </c>
      <c r="DO41" t="s">
        <v>145</v>
      </c>
      <c r="DP41">
        <v>1.3863554269</v>
      </c>
      <c r="DQ41">
        <v>2.2223481091999986</v>
      </c>
      <c r="DR41">
        <v>0.83599268229999857</v>
      </c>
      <c r="DS41">
        <v>49.498610691300001</v>
      </c>
      <c r="DT41">
        <v>47.276262582100003</v>
      </c>
      <c r="DU41">
        <v>1592295839.4268501</v>
      </c>
      <c r="DV41">
        <v>2445348098.0555501</v>
      </c>
      <c r="DW41">
        <f t="shared" si="0"/>
        <v>2.071575169403292</v>
      </c>
      <c r="DX41">
        <f t="shared" si="1"/>
        <v>3.1813952376480867</v>
      </c>
      <c r="DY41">
        <f t="shared" si="2"/>
        <v>-1.1098200682447947</v>
      </c>
      <c r="DZ41">
        <v>33158554202.0616</v>
      </c>
      <c r="EA41">
        <f t="shared" si="3"/>
        <v>43.139243247052164</v>
      </c>
      <c r="EB41">
        <v>4219594497.4887199</v>
      </c>
      <c r="EC41">
        <v>13527904757.9307</v>
      </c>
      <c r="ED41">
        <f t="shared" si="4"/>
        <v>4.084396885588446</v>
      </c>
    </row>
    <row r="42" spans="1:134" x14ac:dyDescent="0.35">
      <c r="A42" t="s">
        <v>146</v>
      </c>
      <c r="B42" s="7">
        <v>1981</v>
      </c>
      <c r="C42">
        <f>MacroData!D42</f>
        <v>1127.0835356851378</v>
      </c>
      <c r="D42">
        <f>MacroData!E42</f>
        <v>97.77</v>
      </c>
      <c r="E42" t="str">
        <f>MacroData!F42</f>
        <v>NA</v>
      </c>
      <c r="F42" t="str">
        <f>MacroData!G42</f>
        <v>NA</v>
      </c>
      <c r="G42" t="str">
        <f>MacroData!H42</f>
        <v>NA</v>
      </c>
      <c r="H42">
        <f>MacroData!I42</f>
        <v>81908354882.171005</v>
      </c>
      <c r="I42">
        <f>MacroData!J42</f>
        <v>156309101975.379</v>
      </c>
      <c r="J42">
        <f>MacroData!K42</f>
        <v>11.911</v>
      </c>
      <c r="K42">
        <f>MacroData!L42</f>
        <v>10.587999999999999</v>
      </c>
      <c r="L42">
        <f>MacroData!M42</f>
        <v>94.595024108886719</v>
      </c>
      <c r="M42">
        <f>MacroData!N42</f>
        <v>40.188369750976563</v>
      </c>
      <c r="N42">
        <f>MacroData!O42</f>
        <v>7568710</v>
      </c>
      <c r="O42">
        <f>MacroData!P42</f>
        <v>-1307489872.8039427</v>
      </c>
      <c r="P42">
        <f>MacroData!Q42</f>
        <v>-8897423385.9989929</v>
      </c>
      <c r="Q42">
        <f>MacroData!R42</f>
        <v>40805848104.195999</v>
      </c>
      <c r="R42">
        <f>MacroData!S42</f>
        <v>165206525361.37799</v>
      </c>
      <c r="S42">
        <f>MacroData!T42</f>
        <v>33230812846.458088</v>
      </c>
      <c r="T42">
        <f>MacroData!U42</f>
        <v>90072163152.205002</v>
      </c>
      <c r="U42">
        <f>MacroData!V42</f>
        <v>2.5259999999999998</v>
      </c>
      <c r="V42">
        <f>MacroData!W42</f>
        <v>84.54</v>
      </c>
      <c r="W42">
        <f>MacroData!X42</f>
        <v>67.516000000000005</v>
      </c>
      <c r="X42">
        <f>MacroData!Y42</f>
        <v>102693936436.10899</v>
      </c>
      <c r="Y42">
        <f>MacroData!Z42</f>
        <v>47013760000</v>
      </c>
      <c r="Z42">
        <f>MacroData!AA42</f>
        <v>39472200190.066002</v>
      </c>
      <c r="AA42">
        <f>MacroData!AB42</f>
        <v>7404982424.8540001</v>
      </c>
      <c r="AB42">
        <f>MacroData!AC42</f>
        <v>13962042918.329</v>
      </c>
      <c r="AC42">
        <f>MacroData!AD42</f>
        <v>34282597817.981998</v>
      </c>
      <c r="AD42" t="str">
        <f>MacroData!AE42</f>
        <v>NA</v>
      </c>
      <c r="AE42">
        <f>MacroData!AH42</f>
        <v>0</v>
      </c>
      <c r="AF42">
        <f>MacroData!AI42</f>
        <v>0</v>
      </c>
      <c r="AG42">
        <f>MacroData!AJ42</f>
        <v>0</v>
      </c>
      <c r="AH42">
        <f>MacroData!AK42</f>
        <v>0</v>
      </c>
      <c r="AI42">
        <f>MacroData!AL42</f>
        <v>1</v>
      </c>
      <c r="AJ42" t="str">
        <f>MacroData!AM42</f>
        <v>NA</v>
      </c>
      <c r="AK42">
        <f>MacroData!AN42</f>
        <v>5.4951190380823034</v>
      </c>
      <c r="AL42" s="31">
        <f>GDP!C43+GDP!J43</f>
        <v>0</v>
      </c>
      <c r="AM42">
        <f>GDP!D43+GDP!K43</f>
        <v>0</v>
      </c>
      <c r="AN42">
        <f>GDP!E43+GDP!L43</f>
        <v>0</v>
      </c>
      <c r="AO42">
        <f>GDP!F43+GDP!M43</f>
        <v>0</v>
      </c>
      <c r="AP42">
        <f>GDP!G43+GDP!N43</f>
        <v>0</v>
      </c>
      <c r="AQ42">
        <f>GDP!H43+GDP!O43</f>
        <v>0</v>
      </c>
      <c r="AR42" s="7">
        <f>GDP!I43+GDP!P43</f>
        <v>0</v>
      </c>
      <c r="AS42">
        <f>GDP!AE43</f>
        <v>0</v>
      </c>
      <c r="AT42">
        <f>GDP!AF43</f>
        <v>0</v>
      </c>
      <c r="AU42">
        <f>GDP!AG43</f>
        <v>0</v>
      </c>
      <c r="AV42">
        <f>GDP!AH43</f>
        <v>0</v>
      </c>
      <c r="AW42">
        <f>GDP!AI43</f>
        <v>0</v>
      </c>
      <c r="AX42">
        <f>GDP!AJ43</f>
        <v>0</v>
      </c>
      <c r="AY42" s="7">
        <f>GDP!AK43</f>
        <v>0</v>
      </c>
      <c r="AZ42">
        <f>GDP!AS43</f>
        <v>0.52946000000000004</v>
      </c>
      <c r="BA42">
        <f>GDP!AT43</f>
        <v>0</v>
      </c>
      <c r="BB42">
        <f>GDP!AU43</f>
        <v>0</v>
      </c>
      <c r="BC42">
        <f>GDP!AV43</f>
        <v>0</v>
      </c>
      <c r="BD42">
        <f>GDP!AW43</f>
        <v>0</v>
      </c>
      <c r="BE42">
        <f>GDP!AX43</f>
        <v>0</v>
      </c>
      <c r="BF42" s="7">
        <f>GDP!AY43</f>
        <v>0</v>
      </c>
      <c r="BG42">
        <f>GDP!AZ43</f>
        <v>0</v>
      </c>
      <c r="BH42">
        <f>GDP!BA43</f>
        <v>0</v>
      </c>
      <c r="BI42">
        <f>GDP!BB43</f>
        <v>0</v>
      </c>
      <c r="BJ42">
        <f>GDP!BC43</f>
        <v>0</v>
      </c>
      <c r="BK42">
        <f>GDP!BD43</f>
        <v>0</v>
      </c>
      <c r="BL42">
        <f>GDP!BE43</f>
        <v>0</v>
      </c>
      <c r="BM42" s="7">
        <f>GDP!BF43</f>
        <v>0</v>
      </c>
      <c r="BN42">
        <f>GDP!BG43+GDP!BN43+GDP!BU43</f>
        <v>0</v>
      </c>
      <c r="BO42">
        <f>GDP!BH43+GDP!BO43+GDP!BV43</f>
        <v>0</v>
      </c>
      <c r="BP42">
        <f>GDP!BI43+GDP!BP43+GDP!BW43</f>
        <v>0</v>
      </c>
      <c r="BQ42">
        <f>GDP!BJ43+GDP!BQ43+GDP!BX43</f>
        <v>0</v>
      </c>
      <c r="BR42">
        <f>GDP!BK43+GDP!BR43+GDP!BY43</f>
        <v>0</v>
      </c>
      <c r="BS42">
        <f>GDP!BL43+GDP!BS43+GDP!BZ43</f>
        <v>0</v>
      </c>
      <c r="BT42" s="7">
        <f>GDP!BM43+GDP!BT43+GDP!CA43</f>
        <v>0</v>
      </c>
      <c r="BU42">
        <f>GDP!CB43</f>
        <v>1.1251100000000001</v>
      </c>
      <c r="BV42">
        <f>GDP!CC43</f>
        <v>0</v>
      </c>
      <c r="BW42">
        <f>GDP!CD43</f>
        <v>0</v>
      </c>
      <c r="BX42">
        <f>GDP!CE43</f>
        <v>0</v>
      </c>
      <c r="BY42">
        <f>GDP!CF43</f>
        <v>0</v>
      </c>
      <c r="BZ42">
        <f>GDP!CG43</f>
        <v>0</v>
      </c>
      <c r="CA42" s="7">
        <f>GDP!CH43</f>
        <v>0</v>
      </c>
      <c r="CB42">
        <f>GDP!CI43</f>
        <v>0</v>
      </c>
      <c r="CC42">
        <f>GDP!CJ43</f>
        <v>0</v>
      </c>
      <c r="CD42">
        <f>GDP!CK43</f>
        <v>0</v>
      </c>
      <c r="CE42">
        <f>GDP!CL43</f>
        <v>0</v>
      </c>
      <c r="CF42">
        <f>GDP!CM43</f>
        <v>0</v>
      </c>
      <c r="CG42">
        <f>GDP!CN43</f>
        <v>0</v>
      </c>
      <c r="CH42" s="7">
        <f>GDP!CO43</f>
        <v>0</v>
      </c>
      <c r="CI42">
        <f>GDP!CP43</f>
        <v>0</v>
      </c>
      <c r="CJ42">
        <f>GDP!CQ43</f>
        <v>0</v>
      </c>
      <c r="CK42">
        <f>GDP!CR43</f>
        <v>0</v>
      </c>
      <c r="CL42">
        <f>GDP!CS43</f>
        <v>0</v>
      </c>
      <c r="CM42">
        <f>GDP!CT43</f>
        <v>0</v>
      </c>
      <c r="CN42">
        <f>GDP!CU43</f>
        <v>0</v>
      </c>
      <c r="CO42">
        <f>GDP!CV43</f>
        <v>0</v>
      </c>
      <c r="CP42">
        <f>GDP!CW43</f>
        <v>0.52946000000000004</v>
      </c>
      <c r="CQ42">
        <f>GDP!CX43</f>
        <v>0</v>
      </c>
      <c r="CR42">
        <f>GDP!CY43</f>
        <v>0</v>
      </c>
      <c r="CS42">
        <f>GDP!CZ43</f>
        <v>0</v>
      </c>
      <c r="CT42">
        <f>GDP!DA43</f>
        <v>0</v>
      </c>
      <c r="CU42">
        <f>GDP!DB43</f>
        <v>0</v>
      </c>
      <c r="CV42" s="7">
        <f>GDP!DC43</f>
        <v>0</v>
      </c>
      <c r="CW42">
        <f>GDP!DD43</f>
        <v>1.1251100000000001</v>
      </c>
      <c r="CX42">
        <f>GDP!DE43</f>
        <v>0</v>
      </c>
      <c r="CY42">
        <f>GDP!DF43</f>
        <v>0</v>
      </c>
      <c r="CZ42">
        <f>GDP!DG43</f>
        <v>0</v>
      </c>
      <c r="DA42">
        <f>GDP!DH43</f>
        <v>0</v>
      </c>
      <c r="DB42">
        <f>GDP!DI43</f>
        <v>0</v>
      </c>
      <c r="DC42" s="7">
        <f>GDP!DJ43</f>
        <v>0</v>
      </c>
      <c r="DD42">
        <f>GDP!DU43</f>
        <v>0.52946000000000004</v>
      </c>
      <c r="DE42">
        <f>GDP!DV43</f>
        <v>1.1251100000000001</v>
      </c>
      <c r="DF42">
        <f>GDP!DW43</f>
        <v>1</v>
      </c>
      <c r="DG42">
        <f>GDP!EF43</f>
        <v>0</v>
      </c>
      <c r="DH42">
        <f>GDP!EG43</f>
        <v>0</v>
      </c>
      <c r="DI42">
        <f>GDP!EH43</f>
        <v>0</v>
      </c>
      <c r="DJ42">
        <f>GDP!EI43</f>
        <v>1</v>
      </c>
      <c r="DK42">
        <f>GDP!EJ43</f>
        <v>0</v>
      </c>
      <c r="DL42" s="84">
        <v>36.080864172071799</v>
      </c>
      <c r="DM42" t="s">
        <v>145</v>
      </c>
      <c r="DN42">
        <v>37.269237907068998</v>
      </c>
      <c r="DO42" t="s">
        <v>145</v>
      </c>
      <c r="DP42">
        <v>1.5111229984000001</v>
      </c>
      <c r="DQ42">
        <v>2.1828667728000042</v>
      </c>
      <c r="DR42">
        <v>0.6717437744000041</v>
      </c>
      <c r="DS42">
        <v>50.904745743100001</v>
      </c>
      <c r="DT42">
        <v>48.721878970299997</v>
      </c>
      <c r="DU42">
        <v>1909662006.3411601</v>
      </c>
      <c r="DV42">
        <v>2702675231.6560998</v>
      </c>
      <c r="DW42">
        <f t="shared" si="0"/>
        <v>2.3314618015320878</v>
      </c>
      <c r="DX42">
        <f t="shared" si="1"/>
        <v>3.2996331516412756</v>
      </c>
      <c r="DY42">
        <f t="shared" si="2"/>
        <v>-0.96817135010918776</v>
      </c>
      <c r="DZ42">
        <v>36291239871.185699</v>
      </c>
      <c r="EA42">
        <f t="shared" si="3"/>
        <v>44.307128281836874</v>
      </c>
      <c r="EB42">
        <v>4376502063.0453596</v>
      </c>
      <c r="EC42">
        <v>14769688640.532</v>
      </c>
      <c r="ED42">
        <f t="shared" si="4"/>
        <v>4.2690730917833903</v>
      </c>
    </row>
    <row r="43" spans="1:134" x14ac:dyDescent="0.35">
      <c r="A43" t="s">
        <v>146</v>
      </c>
      <c r="B43" s="7">
        <v>1982</v>
      </c>
      <c r="C43">
        <f>MacroData!D43</f>
        <v>1211.3246087901484</v>
      </c>
      <c r="D43">
        <f>MacroData!E43</f>
        <v>98.052999999999997</v>
      </c>
      <c r="E43" t="str">
        <f>MacroData!F43</f>
        <v>NA</v>
      </c>
      <c r="F43" t="str">
        <f>MacroData!G43</f>
        <v>NA</v>
      </c>
      <c r="G43" t="str">
        <f>MacroData!H43</f>
        <v>NA</v>
      </c>
      <c r="H43">
        <f>MacroData!I43</f>
        <v>88030392418.054001</v>
      </c>
      <c r="I43">
        <f>MacroData!J43</f>
        <v>159452875626.85101</v>
      </c>
      <c r="J43">
        <f>MacroData!K43</f>
        <v>9.1920000000000002</v>
      </c>
      <c r="K43">
        <f>MacroData!L43</f>
        <v>9.9060000000000006</v>
      </c>
      <c r="L43">
        <f>MacroData!M43</f>
        <v>97.050544738769531</v>
      </c>
      <c r="M43">
        <f>MacroData!N43</f>
        <v>36.977157592773438</v>
      </c>
      <c r="N43">
        <f>MacroData!O43</f>
        <v>7574139</v>
      </c>
      <c r="O43">
        <f>MacroData!P43</f>
        <v>594163805.70166779</v>
      </c>
      <c r="P43">
        <f>MacroData!Q43</f>
        <v>-4807880642.4029846</v>
      </c>
      <c r="Q43">
        <f>MacroData!R43</f>
        <v>37408833151.264</v>
      </c>
      <c r="R43">
        <f>MacroData!S43</f>
        <v>164260756269.254</v>
      </c>
      <c r="S43">
        <f>MacroData!T43</f>
        <v>30360212187.004715</v>
      </c>
      <c r="T43">
        <f>MacroData!U43</f>
        <v>91804338510.018997</v>
      </c>
      <c r="U43">
        <f>MacroData!V43</f>
        <v>3.47</v>
      </c>
      <c r="V43">
        <f>MacroData!W43</f>
        <v>77.100000000000009</v>
      </c>
      <c r="W43">
        <f>MacroData!X43</f>
        <v>69.759</v>
      </c>
      <c r="X43">
        <f>MacroData!Y43</f>
        <v>104668840858.52499</v>
      </c>
      <c r="Y43">
        <f>MacroData!Z43</f>
        <v>50854460000</v>
      </c>
      <c r="Z43">
        <f>MacroData!AA43</f>
        <v>41499894314.527</v>
      </c>
      <c r="AA43">
        <f>MacroData!AB43</f>
        <v>7991862698.7749996</v>
      </c>
      <c r="AB43">
        <f>MacroData!AC43</f>
        <v>15302161207.629</v>
      </c>
      <c r="AC43">
        <f>MacroData!AD43</f>
        <v>35394864599.404503</v>
      </c>
      <c r="AD43" t="str">
        <f>MacroData!AE43</f>
        <v>NA</v>
      </c>
      <c r="AE43">
        <f>MacroData!AH43</f>
        <v>0</v>
      </c>
      <c r="AF43">
        <f>MacroData!AI43</f>
        <v>0</v>
      </c>
      <c r="AG43">
        <f>MacroData!AJ43</f>
        <v>0</v>
      </c>
      <c r="AH43">
        <f>MacroData!AK43</f>
        <v>0</v>
      </c>
      <c r="AI43">
        <f>MacroData!AL43</f>
        <v>0</v>
      </c>
      <c r="AJ43" t="str">
        <f>MacroData!AM43</f>
        <v>NA</v>
      </c>
      <c r="AK43">
        <f>MacroData!AN43</f>
        <v>5.4951190380823034</v>
      </c>
      <c r="AL43" s="31">
        <f>GDP!C44+GDP!J44</f>
        <v>0</v>
      </c>
      <c r="AM43">
        <f>GDP!D44+GDP!K44</f>
        <v>0</v>
      </c>
      <c r="AN43">
        <f>GDP!E44+GDP!L44</f>
        <v>0</v>
      </c>
      <c r="AO43">
        <f>GDP!F44+GDP!M44</f>
        <v>0</v>
      </c>
      <c r="AP43">
        <f>GDP!G44+GDP!N44</f>
        <v>0</v>
      </c>
      <c r="AQ43">
        <f>GDP!H44+GDP!O44</f>
        <v>0</v>
      </c>
      <c r="AR43" s="7">
        <f>GDP!I44+GDP!P44</f>
        <v>0</v>
      </c>
      <c r="AS43">
        <f>GDP!AE44</f>
        <v>0</v>
      </c>
      <c r="AT43">
        <f>GDP!AF44</f>
        <v>0</v>
      </c>
      <c r="AU43">
        <f>GDP!AG44</f>
        <v>0</v>
      </c>
      <c r="AV43">
        <f>GDP!AH44</f>
        <v>0</v>
      </c>
      <c r="AW43">
        <f>GDP!AI44</f>
        <v>0</v>
      </c>
      <c r="AX43">
        <f>GDP!AJ44</f>
        <v>0</v>
      </c>
      <c r="AY43" s="7">
        <f>GDP!AK44</f>
        <v>0</v>
      </c>
      <c r="AZ43">
        <f>GDP!AS44</f>
        <v>0</v>
      </c>
      <c r="BA43">
        <f>GDP!AT44</f>
        <v>0</v>
      </c>
      <c r="BB43">
        <f>GDP!AU44</f>
        <v>0</v>
      </c>
      <c r="BC43">
        <f>GDP!AV44</f>
        <v>0</v>
      </c>
      <c r="BD43">
        <f>GDP!AW44</f>
        <v>0</v>
      </c>
      <c r="BE43">
        <f>GDP!AX44</f>
        <v>0</v>
      </c>
      <c r="BF43" s="7">
        <f>GDP!AY44</f>
        <v>0</v>
      </c>
      <c r="BG43">
        <f>GDP!AZ44</f>
        <v>0</v>
      </c>
      <c r="BH43">
        <f>GDP!BA44</f>
        <v>0</v>
      </c>
      <c r="BI43">
        <f>GDP!BB44</f>
        <v>0</v>
      </c>
      <c r="BJ43">
        <f>GDP!BC44</f>
        <v>0</v>
      </c>
      <c r="BK43">
        <f>GDP!BD44</f>
        <v>0</v>
      </c>
      <c r="BL43">
        <f>GDP!BE44</f>
        <v>0</v>
      </c>
      <c r="BM43" s="7">
        <f>GDP!BF44</f>
        <v>0</v>
      </c>
      <c r="BN43">
        <f>GDP!BG44+GDP!BN44+GDP!BU44</f>
        <v>0</v>
      </c>
      <c r="BO43">
        <f>GDP!BH44+GDP!BO44+GDP!BV44</f>
        <v>0</v>
      </c>
      <c r="BP43">
        <f>GDP!BI44+GDP!BP44+GDP!BW44</f>
        <v>0</v>
      </c>
      <c r="BQ43">
        <f>GDP!BJ44+GDP!BQ44+GDP!BX44</f>
        <v>0</v>
      </c>
      <c r="BR43">
        <f>GDP!BK44+GDP!BR44+GDP!BY44</f>
        <v>0</v>
      </c>
      <c r="BS43">
        <f>GDP!BL44+GDP!BS44+GDP!BZ44</f>
        <v>0</v>
      </c>
      <c r="BT43" s="7">
        <f>GDP!BM44+GDP!BT44+GDP!CA44</f>
        <v>0</v>
      </c>
      <c r="BU43">
        <f>GDP!CB44</f>
        <v>0</v>
      </c>
      <c r="BV43">
        <f>GDP!CC44</f>
        <v>0</v>
      </c>
      <c r="BW43">
        <f>GDP!CD44</f>
        <v>0</v>
      </c>
      <c r="BX43">
        <f>GDP!CE44</f>
        <v>0</v>
      </c>
      <c r="BY43">
        <f>GDP!CF44</f>
        <v>0</v>
      </c>
      <c r="BZ43">
        <f>GDP!CG44</f>
        <v>0</v>
      </c>
      <c r="CA43" s="7">
        <f>GDP!CH44</f>
        <v>0</v>
      </c>
      <c r="CB43">
        <f>GDP!CI44</f>
        <v>0</v>
      </c>
      <c r="CC43">
        <f>GDP!CJ44</f>
        <v>0</v>
      </c>
      <c r="CD43">
        <f>GDP!CK44</f>
        <v>0</v>
      </c>
      <c r="CE43">
        <f>GDP!CL44</f>
        <v>0</v>
      </c>
      <c r="CF43">
        <f>GDP!CM44</f>
        <v>0</v>
      </c>
      <c r="CG43">
        <f>GDP!CN44</f>
        <v>0</v>
      </c>
      <c r="CH43" s="7">
        <f>GDP!CO44</f>
        <v>0</v>
      </c>
      <c r="CI43">
        <f>GDP!CP44</f>
        <v>0</v>
      </c>
      <c r="CJ43">
        <f>GDP!CQ44</f>
        <v>0</v>
      </c>
      <c r="CK43">
        <f>GDP!CR44</f>
        <v>0</v>
      </c>
      <c r="CL43">
        <f>GDP!CS44</f>
        <v>0</v>
      </c>
      <c r="CM43">
        <f>GDP!CT44</f>
        <v>0</v>
      </c>
      <c r="CN43">
        <f>GDP!CU44</f>
        <v>0</v>
      </c>
      <c r="CO43">
        <f>GDP!CV44</f>
        <v>0</v>
      </c>
      <c r="CP43">
        <f>GDP!CW44</f>
        <v>0</v>
      </c>
      <c r="CQ43">
        <f>GDP!CX44</f>
        <v>0</v>
      </c>
      <c r="CR43">
        <f>GDP!CY44</f>
        <v>0</v>
      </c>
      <c r="CS43">
        <f>GDP!CZ44</f>
        <v>0</v>
      </c>
      <c r="CT43">
        <f>GDP!DA44</f>
        <v>0</v>
      </c>
      <c r="CU43">
        <f>GDP!DB44</f>
        <v>0</v>
      </c>
      <c r="CV43" s="7">
        <f>GDP!DC44</f>
        <v>0</v>
      </c>
      <c r="CW43">
        <f>GDP!DD44</f>
        <v>0</v>
      </c>
      <c r="CX43">
        <f>GDP!DE44</f>
        <v>0</v>
      </c>
      <c r="CY43">
        <f>GDP!DF44</f>
        <v>0</v>
      </c>
      <c r="CZ43">
        <f>GDP!DG44</f>
        <v>0</v>
      </c>
      <c r="DA43">
        <f>GDP!DH44</f>
        <v>0</v>
      </c>
      <c r="DB43">
        <f>GDP!DI44</f>
        <v>0</v>
      </c>
      <c r="DC43" s="7">
        <f>GDP!DJ44</f>
        <v>0</v>
      </c>
      <c r="DD43">
        <f>GDP!DU44</f>
        <v>0</v>
      </c>
      <c r="DE43">
        <f>GDP!DV44</f>
        <v>0</v>
      </c>
      <c r="DF43">
        <f>GDP!DW44</f>
        <v>0</v>
      </c>
      <c r="DG43">
        <f>GDP!EF44</f>
        <v>0</v>
      </c>
      <c r="DH43">
        <f>GDP!EG44</f>
        <v>0</v>
      </c>
      <c r="DI43">
        <f>GDP!EH44</f>
        <v>0</v>
      </c>
      <c r="DJ43">
        <f>GDP!EI44</f>
        <v>0</v>
      </c>
      <c r="DK43">
        <f>GDP!EJ44</f>
        <v>0</v>
      </c>
      <c r="DL43" s="84">
        <v>38.883709943030397</v>
      </c>
      <c r="DM43" t="s">
        <v>145</v>
      </c>
      <c r="DN43">
        <v>39.493492135722001</v>
      </c>
      <c r="DO43" t="s">
        <v>145</v>
      </c>
      <c r="DP43">
        <v>1.8894753671</v>
      </c>
      <c r="DQ43">
        <v>3.6728063583000008</v>
      </c>
      <c r="DR43">
        <v>1.7833309912000008</v>
      </c>
      <c r="DS43">
        <v>51.327938179299998</v>
      </c>
      <c r="DT43">
        <v>47.655131820999998</v>
      </c>
      <c r="DU43">
        <v>1874488173.35899</v>
      </c>
      <c r="DV43">
        <v>2900119539.1929498</v>
      </c>
      <c r="DW43">
        <f t="shared" si="0"/>
        <v>2.1293647817189036</v>
      </c>
      <c r="DX43">
        <f t="shared" si="1"/>
        <v>3.2944525856710474</v>
      </c>
      <c r="DY43">
        <f t="shared" si="2"/>
        <v>-1.1650878039521437</v>
      </c>
      <c r="DZ43">
        <v>39673808633.845299</v>
      </c>
      <c r="EA43">
        <f t="shared" si="3"/>
        <v>45.068308278617494</v>
      </c>
      <c r="EB43">
        <v>4318797627.2203798</v>
      </c>
      <c r="EC43">
        <v>16211122633.7033</v>
      </c>
      <c r="ED43">
        <f t="shared" si="4"/>
        <v>5.0697987756321039</v>
      </c>
    </row>
    <row r="44" spans="1:134" x14ac:dyDescent="0.35">
      <c r="A44" t="s">
        <v>146</v>
      </c>
      <c r="B44" s="7">
        <v>1983</v>
      </c>
      <c r="C44">
        <f>MacroData!D44</f>
        <v>1290.6557193936032</v>
      </c>
      <c r="D44">
        <f>MacroData!E44</f>
        <v>98.659000000000006</v>
      </c>
      <c r="E44" t="str">
        <f>MacroData!F44</f>
        <v>NA</v>
      </c>
      <c r="F44" t="str">
        <f>MacroData!G44</f>
        <v>NA</v>
      </c>
      <c r="G44" t="str">
        <f>MacroData!H44</f>
        <v>NA</v>
      </c>
      <c r="H44">
        <f>MacroData!I44</f>
        <v>93795609063.291</v>
      </c>
      <c r="I44">
        <f>MacroData!J44</f>
        <v>164193549954.37701</v>
      </c>
      <c r="J44">
        <f>MacroData!K44</f>
        <v>5.6219999999999999</v>
      </c>
      <c r="K44">
        <f>MacroData!L44</f>
        <v>8.16</v>
      </c>
      <c r="L44">
        <f>MacroData!M44</f>
        <v>102.8785400390625</v>
      </c>
      <c r="M44">
        <f>MacroData!N44</f>
        <v>36.972606658935547</v>
      </c>
      <c r="N44">
        <f>MacroData!O44</f>
        <v>7561910</v>
      </c>
      <c r="O44">
        <f>MacroData!P44</f>
        <v>449360291.8743639</v>
      </c>
      <c r="P44">
        <f>MacroData!Q44</f>
        <v>-5560443666.1499939</v>
      </c>
      <c r="Q44">
        <f>MacroData!R44</f>
        <v>37248006193.241997</v>
      </c>
      <c r="R44">
        <f>MacroData!S44</f>
        <v>169753993620.52701</v>
      </c>
      <c r="S44">
        <f>MacroData!T44</f>
        <v>30268850065.981049</v>
      </c>
      <c r="T44">
        <f>MacroData!U44</f>
        <v>96793216297.089005</v>
      </c>
      <c r="U44">
        <f>MacroData!V44</f>
        <v>4.1210000000000004</v>
      </c>
      <c r="V44">
        <f>MacroData!W44</f>
        <v>91.76</v>
      </c>
      <c r="W44">
        <f>MacroData!X44</f>
        <v>71.472999999999999</v>
      </c>
      <c r="X44">
        <f>MacroData!Y44</f>
        <v>110356807886.161</v>
      </c>
      <c r="Y44">
        <f>MacroData!Z44</f>
        <v>55657310000</v>
      </c>
      <c r="Z44">
        <f>MacroData!AA44</f>
        <v>43758068411.261002</v>
      </c>
      <c r="AA44">
        <f>MacroData!AB44</f>
        <v>8563960693.757</v>
      </c>
      <c r="AB44">
        <f>MacroData!AC44</f>
        <v>16421276676.660999</v>
      </c>
      <c r="AC44">
        <f>MacroData!AD44</f>
        <v>36044347907.5849</v>
      </c>
      <c r="AD44" t="str">
        <f>MacroData!AE44</f>
        <v>NA</v>
      </c>
      <c r="AE44">
        <f>MacroData!AH44</f>
        <v>0</v>
      </c>
      <c r="AF44">
        <f>MacroData!AI44</f>
        <v>0</v>
      </c>
      <c r="AG44">
        <f>MacroData!AJ44</f>
        <v>1</v>
      </c>
      <c r="AH44">
        <f>MacroData!AK44</f>
        <v>0</v>
      </c>
      <c r="AI44">
        <f>MacroData!AL44</f>
        <v>0</v>
      </c>
      <c r="AJ44" t="str">
        <f>MacroData!AM44</f>
        <v>NA</v>
      </c>
      <c r="AK44">
        <f>MacroData!AN44</f>
        <v>5.4951190380823034</v>
      </c>
      <c r="AL44" s="31">
        <f>GDP!C45+GDP!J45</f>
        <v>0</v>
      </c>
      <c r="AM44">
        <f>GDP!D45+GDP!K45</f>
        <v>0</v>
      </c>
      <c r="AN44">
        <f>GDP!E45+GDP!L45</f>
        <v>0</v>
      </c>
      <c r="AO44">
        <f>GDP!F45+GDP!M45</f>
        <v>0</v>
      </c>
      <c r="AP44">
        <f>GDP!G45+GDP!N45</f>
        <v>0</v>
      </c>
      <c r="AQ44">
        <f>GDP!H45+GDP!O45</f>
        <v>0</v>
      </c>
      <c r="AR44" s="7">
        <f>GDP!I45+GDP!P45</f>
        <v>0</v>
      </c>
      <c r="AS44">
        <f>GDP!AE45</f>
        <v>0</v>
      </c>
      <c r="AT44">
        <f>GDP!AF45</f>
        <v>0</v>
      </c>
      <c r="AU44">
        <f>GDP!AG45</f>
        <v>0</v>
      </c>
      <c r="AV44">
        <f>GDP!AH45</f>
        <v>0</v>
      </c>
      <c r="AW44">
        <f>GDP!AI45</f>
        <v>0</v>
      </c>
      <c r="AX44">
        <f>GDP!AJ45</f>
        <v>0</v>
      </c>
      <c r="AY44" s="7">
        <f>GDP!AK45</f>
        <v>0</v>
      </c>
      <c r="AZ44">
        <f>GDP!AS45</f>
        <v>0</v>
      </c>
      <c r="BA44">
        <f>GDP!AT45</f>
        <v>0</v>
      </c>
      <c r="BB44">
        <f>GDP!AU45</f>
        <v>0</v>
      </c>
      <c r="BC44">
        <f>GDP!AV45</f>
        <v>0</v>
      </c>
      <c r="BD44">
        <f>GDP!AW45</f>
        <v>0</v>
      </c>
      <c r="BE44">
        <f>GDP!AX45</f>
        <v>0</v>
      </c>
      <c r="BF44" s="7">
        <f>GDP!AY45</f>
        <v>0</v>
      </c>
      <c r="BG44">
        <f>GDP!AZ45</f>
        <v>0</v>
      </c>
      <c r="BH44">
        <f>GDP!BA45</f>
        <v>0</v>
      </c>
      <c r="BI44">
        <f>GDP!BB45</f>
        <v>0</v>
      </c>
      <c r="BJ44">
        <f>GDP!BC45</f>
        <v>0</v>
      </c>
      <c r="BK44">
        <f>GDP!BD45</f>
        <v>0</v>
      </c>
      <c r="BL44">
        <f>GDP!BE45</f>
        <v>0</v>
      </c>
      <c r="BM44" s="7">
        <f>GDP!BF45</f>
        <v>0</v>
      </c>
      <c r="BN44">
        <f>GDP!BG45+GDP!BN45+GDP!BU45</f>
        <v>0</v>
      </c>
      <c r="BO44">
        <f>GDP!BH45+GDP!BO45+GDP!BV45</f>
        <v>0</v>
      </c>
      <c r="BP44">
        <f>GDP!BI45+GDP!BP45+GDP!BW45</f>
        <v>0</v>
      </c>
      <c r="BQ44">
        <f>GDP!BJ45+GDP!BQ45+GDP!BX45</f>
        <v>0</v>
      </c>
      <c r="BR44">
        <f>GDP!BK45+GDP!BR45+GDP!BY45</f>
        <v>0</v>
      </c>
      <c r="BS44">
        <f>GDP!BL45+GDP!BS45+GDP!BZ45</f>
        <v>0</v>
      </c>
      <c r="BT44" s="7">
        <f>GDP!BM45+GDP!BT45+GDP!CA45</f>
        <v>0</v>
      </c>
      <c r="BU44">
        <f>GDP!CB45</f>
        <v>0</v>
      </c>
      <c r="BV44">
        <f>GDP!CC45</f>
        <v>0</v>
      </c>
      <c r="BW44">
        <f>GDP!CD45</f>
        <v>0</v>
      </c>
      <c r="BX44">
        <f>GDP!CE45</f>
        <v>0</v>
      </c>
      <c r="BY44">
        <f>GDP!CF45</f>
        <v>0</v>
      </c>
      <c r="BZ44">
        <f>GDP!CG45</f>
        <v>0</v>
      </c>
      <c r="CA44" s="7">
        <f>GDP!CH45</f>
        <v>0</v>
      </c>
      <c r="CB44">
        <f>GDP!CI45</f>
        <v>0</v>
      </c>
      <c r="CC44">
        <f>GDP!CJ45</f>
        <v>0</v>
      </c>
      <c r="CD44">
        <f>GDP!CK45</f>
        <v>0</v>
      </c>
      <c r="CE44">
        <f>GDP!CL45</f>
        <v>0</v>
      </c>
      <c r="CF44">
        <f>GDP!CM45</f>
        <v>0</v>
      </c>
      <c r="CG44">
        <f>GDP!CN45</f>
        <v>0</v>
      </c>
      <c r="CH44" s="7">
        <f>GDP!CO45</f>
        <v>0</v>
      </c>
      <c r="CI44">
        <f>GDP!CP45</f>
        <v>0</v>
      </c>
      <c r="CJ44">
        <f>GDP!CQ45</f>
        <v>0</v>
      </c>
      <c r="CK44">
        <f>GDP!CR45</f>
        <v>0</v>
      </c>
      <c r="CL44">
        <f>GDP!CS45</f>
        <v>0</v>
      </c>
      <c r="CM44">
        <f>GDP!CT45</f>
        <v>0</v>
      </c>
      <c r="CN44">
        <f>GDP!CU45</f>
        <v>0</v>
      </c>
      <c r="CO44">
        <f>GDP!CV45</f>
        <v>0</v>
      </c>
      <c r="CP44">
        <f>GDP!CW45</f>
        <v>0</v>
      </c>
      <c r="CQ44">
        <f>GDP!CX45</f>
        <v>0</v>
      </c>
      <c r="CR44">
        <f>GDP!CY45</f>
        <v>0</v>
      </c>
      <c r="CS44">
        <f>GDP!CZ45</f>
        <v>0</v>
      </c>
      <c r="CT44">
        <f>GDP!DA45</f>
        <v>0</v>
      </c>
      <c r="CU44">
        <f>GDP!DB45</f>
        <v>0</v>
      </c>
      <c r="CV44" s="7">
        <f>GDP!DC45</f>
        <v>0</v>
      </c>
      <c r="CW44">
        <f>GDP!DD45</f>
        <v>0</v>
      </c>
      <c r="CX44">
        <f>GDP!DE45</f>
        <v>0</v>
      </c>
      <c r="CY44">
        <f>GDP!DF45</f>
        <v>0</v>
      </c>
      <c r="CZ44">
        <f>GDP!DG45</f>
        <v>0</v>
      </c>
      <c r="DA44">
        <f>GDP!DH45</f>
        <v>0</v>
      </c>
      <c r="DB44">
        <f>GDP!DI45</f>
        <v>0</v>
      </c>
      <c r="DC44" s="7">
        <f>GDP!DJ45</f>
        <v>0</v>
      </c>
      <c r="DD44">
        <f>GDP!DU45</f>
        <v>0</v>
      </c>
      <c r="DE44">
        <f>GDP!DV45</f>
        <v>0</v>
      </c>
      <c r="DF44">
        <f>GDP!DW45</f>
        <v>0</v>
      </c>
      <c r="DG44">
        <f>GDP!EF45</f>
        <v>0</v>
      </c>
      <c r="DH44">
        <f>GDP!EG45</f>
        <v>0</v>
      </c>
      <c r="DI44">
        <f>GDP!EH45</f>
        <v>0</v>
      </c>
      <c r="DJ44">
        <f>GDP!EI45</f>
        <v>0</v>
      </c>
      <c r="DK44">
        <f>GDP!EJ45</f>
        <v>0</v>
      </c>
      <c r="DL44" s="84">
        <v>43.966323617014503</v>
      </c>
      <c r="DM44" t="s">
        <v>145</v>
      </c>
      <c r="DN44">
        <v>43.412474654188998</v>
      </c>
      <c r="DO44" t="s">
        <v>145</v>
      </c>
      <c r="DP44">
        <v>1.8850288934999999</v>
      </c>
      <c r="DQ44">
        <v>4.6308519934000003</v>
      </c>
      <c r="DR44">
        <v>2.7458230999000004</v>
      </c>
      <c r="DS44">
        <v>51.784786153100001</v>
      </c>
      <c r="DT44">
        <v>47.1539341597</v>
      </c>
      <c r="DU44">
        <v>2443078531.3046799</v>
      </c>
      <c r="DV44">
        <v>3019298515.6276398</v>
      </c>
      <c r="DW44">
        <f t="shared" si="0"/>
        <v>2.6046832636441968</v>
      </c>
      <c r="DX44">
        <f t="shared" si="1"/>
        <v>3.2190190412754718</v>
      </c>
      <c r="DY44">
        <f t="shared" si="2"/>
        <v>-0.614335777631275</v>
      </c>
      <c r="DZ44">
        <v>42435686974.597801</v>
      </c>
      <c r="EA44">
        <f t="shared" si="3"/>
        <v>45.242722338913786</v>
      </c>
      <c r="EB44">
        <v>4410139081.6690502</v>
      </c>
      <c r="EC44">
        <v>17272466289.809799</v>
      </c>
      <c r="ED44">
        <f t="shared" si="4"/>
        <v>4.7730114293817651</v>
      </c>
    </row>
    <row r="45" spans="1:134" x14ac:dyDescent="0.35">
      <c r="A45" t="s">
        <v>146</v>
      </c>
      <c r="B45" s="7">
        <v>1984</v>
      </c>
      <c r="C45">
        <f>MacroData!D45</f>
        <v>1355.2347942852302</v>
      </c>
      <c r="D45">
        <f>MacroData!E45</f>
        <v>99.346999999999994</v>
      </c>
      <c r="E45" t="str">
        <f>MacroData!F45</f>
        <v>NA</v>
      </c>
      <c r="F45" t="str">
        <f>MacroData!G45</f>
        <v>NA</v>
      </c>
      <c r="G45" t="str">
        <f>MacroData!H45</f>
        <v>NA</v>
      </c>
      <c r="H45">
        <f>MacroData!I45</f>
        <v>98488753463.604004</v>
      </c>
      <c r="I45">
        <f>MacroData!J45</f>
        <v>164277740584.94501</v>
      </c>
      <c r="J45">
        <f>MacroData!K45</f>
        <v>6.8559999999999999</v>
      </c>
      <c r="K45">
        <f>MacroData!L45</f>
        <v>8.0020000000000007</v>
      </c>
      <c r="L45">
        <f>MacroData!M45</f>
        <v>100.46155548095703</v>
      </c>
      <c r="M45">
        <f>MacroData!N45</f>
        <v>35.835964202880859</v>
      </c>
      <c r="N45">
        <f>MacroData!O45</f>
        <v>7561434</v>
      </c>
      <c r="O45">
        <f>MacroData!P45</f>
        <v>-355844079.13683224</v>
      </c>
      <c r="P45">
        <f>MacroData!Q45</f>
        <v>-3448455711.9889832</v>
      </c>
      <c r="Q45">
        <f>MacroData!R45</f>
        <v>37156696843.348</v>
      </c>
      <c r="R45">
        <f>MacroData!S45</f>
        <v>167726196296.93399</v>
      </c>
      <c r="S45">
        <f>MacroData!T45</f>
        <v>30205857911.164707</v>
      </c>
      <c r="T45">
        <f>MacroData!U45</f>
        <v>94733841798.904999</v>
      </c>
      <c r="U45">
        <f>MacroData!V45</f>
        <v>3.7829999999999999</v>
      </c>
      <c r="V45">
        <f>MacroData!W45</f>
        <v>102.26</v>
      </c>
      <c r="W45">
        <f>MacroData!X45</f>
        <v>71.671000000000006</v>
      </c>
      <c r="X45">
        <f>MacroData!Y45</f>
        <v>108008854147.895</v>
      </c>
      <c r="Y45">
        <f>MacroData!Z45</f>
        <v>57464010000</v>
      </c>
      <c r="Z45">
        <f>MacroData!AA45</f>
        <v>47583182262.888</v>
      </c>
      <c r="AA45">
        <f>MacroData!AB45</f>
        <v>8674966011.9500008</v>
      </c>
      <c r="AB45">
        <f>MacroData!AC45</f>
        <v>17408860773.791</v>
      </c>
      <c r="AC45">
        <f>MacroData!AD45</f>
        <v>36269443846.509499</v>
      </c>
      <c r="AD45" t="str">
        <f>MacroData!AE45</f>
        <v>NA</v>
      </c>
      <c r="AE45">
        <f>MacroData!AH45</f>
        <v>0</v>
      </c>
      <c r="AF45">
        <f>MacroData!AI45</f>
        <v>0</v>
      </c>
      <c r="AG45">
        <f>MacroData!AJ45</f>
        <v>1</v>
      </c>
      <c r="AH45">
        <f>MacroData!AK45</f>
        <v>0</v>
      </c>
      <c r="AI45">
        <f>MacroData!AL45</f>
        <v>0</v>
      </c>
      <c r="AJ45" t="str">
        <f>MacroData!AM45</f>
        <v>NA</v>
      </c>
      <c r="AK45">
        <f>MacroData!AN45</f>
        <v>5.4951190380823034</v>
      </c>
      <c r="AL45" s="31">
        <f>GDP!C46+GDP!J46</f>
        <v>0.34866000000000003</v>
      </c>
      <c r="AM45">
        <f>GDP!D46+GDP!K46</f>
        <v>0</v>
      </c>
      <c r="AN45">
        <f>GDP!E46+GDP!L46</f>
        <v>0</v>
      </c>
      <c r="AO45">
        <f>GDP!F46+GDP!M46</f>
        <v>0</v>
      </c>
      <c r="AP45">
        <f>GDP!G46+GDP!N46</f>
        <v>0</v>
      </c>
      <c r="AQ45">
        <f>GDP!H46+GDP!O46</f>
        <v>0</v>
      </c>
      <c r="AR45" s="7">
        <f>GDP!I46+GDP!P46</f>
        <v>0</v>
      </c>
      <c r="AS45">
        <f>GDP!AE46</f>
        <v>1.14283</v>
      </c>
      <c r="AT45">
        <f>GDP!AF46</f>
        <v>0</v>
      </c>
      <c r="AU45">
        <f>GDP!AG46</f>
        <v>0</v>
      </c>
      <c r="AV45">
        <f>GDP!AH46</f>
        <v>0</v>
      </c>
      <c r="AW45">
        <f>GDP!AI46</f>
        <v>0</v>
      </c>
      <c r="AX45">
        <f>GDP!AJ46</f>
        <v>0</v>
      </c>
      <c r="AY45" s="7">
        <f>GDP!AK46</f>
        <v>0</v>
      </c>
      <c r="AZ45">
        <f>GDP!AS46</f>
        <v>0</v>
      </c>
      <c r="BA45">
        <f>GDP!AT46</f>
        <v>0</v>
      </c>
      <c r="BB45">
        <f>GDP!AU46</f>
        <v>0</v>
      </c>
      <c r="BC45">
        <f>GDP!AV46</f>
        <v>0</v>
      </c>
      <c r="BD45">
        <f>GDP!AW46</f>
        <v>0</v>
      </c>
      <c r="BE45">
        <f>GDP!AX46</f>
        <v>0</v>
      </c>
      <c r="BF45" s="7">
        <f>GDP!AY46</f>
        <v>0</v>
      </c>
      <c r="BG45">
        <f>GDP!AZ46</f>
        <v>0</v>
      </c>
      <c r="BH45">
        <f>GDP!BA46</f>
        <v>0</v>
      </c>
      <c r="BI45">
        <f>GDP!BB46</f>
        <v>0</v>
      </c>
      <c r="BJ45">
        <f>GDP!BC46</f>
        <v>0</v>
      </c>
      <c r="BK45">
        <f>GDP!BD46</f>
        <v>0</v>
      </c>
      <c r="BL45">
        <f>GDP!BE46</f>
        <v>0</v>
      </c>
      <c r="BM45" s="7">
        <f>GDP!BF46</f>
        <v>0</v>
      </c>
      <c r="BN45">
        <f>GDP!BG46+GDP!BN46+GDP!BU46</f>
        <v>0</v>
      </c>
      <c r="BO45">
        <f>GDP!BH46+GDP!BO46+GDP!BV46</f>
        <v>0</v>
      </c>
      <c r="BP45">
        <f>GDP!BI46+GDP!BP46+GDP!BW46</f>
        <v>0</v>
      </c>
      <c r="BQ45">
        <f>GDP!BJ46+GDP!BQ46+GDP!BX46</f>
        <v>0</v>
      </c>
      <c r="BR45">
        <f>GDP!BK46+GDP!BR46+GDP!BY46</f>
        <v>0</v>
      </c>
      <c r="BS45">
        <f>GDP!BL46+GDP!BS46+GDP!BZ46</f>
        <v>0</v>
      </c>
      <c r="BT45" s="7">
        <f>GDP!BM46+GDP!BT46+GDP!CA46</f>
        <v>0</v>
      </c>
      <c r="BU45">
        <f>GDP!CB46</f>
        <v>0.63920999999999994</v>
      </c>
      <c r="BV45">
        <f>GDP!CC46</f>
        <v>0</v>
      </c>
      <c r="BW45">
        <f>GDP!CD46</f>
        <v>0</v>
      </c>
      <c r="BX45">
        <f>GDP!CE46</f>
        <v>0</v>
      </c>
      <c r="BY45">
        <f>GDP!CF46</f>
        <v>0</v>
      </c>
      <c r="BZ45">
        <f>GDP!CG46</f>
        <v>0</v>
      </c>
      <c r="CA45" s="7">
        <f>GDP!CH46</f>
        <v>0</v>
      </c>
      <c r="CB45">
        <f>GDP!CI46</f>
        <v>0</v>
      </c>
      <c r="CC45">
        <f>GDP!CJ46</f>
        <v>0</v>
      </c>
      <c r="CD45">
        <f>GDP!CK46</f>
        <v>0</v>
      </c>
      <c r="CE45">
        <f>GDP!CL46</f>
        <v>0</v>
      </c>
      <c r="CF45">
        <f>GDP!CM46</f>
        <v>0</v>
      </c>
      <c r="CG45">
        <f>GDP!CN46</f>
        <v>0</v>
      </c>
      <c r="CH45" s="7">
        <f>GDP!CO46</f>
        <v>0</v>
      </c>
      <c r="CI45">
        <f>GDP!CP46</f>
        <v>0</v>
      </c>
      <c r="CJ45">
        <f>GDP!CQ46</f>
        <v>0</v>
      </c>
      <c r="CK45">
        <f>GDP!CR46</f>
        <v>0</v>
      </c>
      <c r="CL45">
        <f>GDP!CS46</f>
        <v>0</v>
      </c>
      <c r="CM45">
        <f>GDP!CT46</f>
        <v>0</v>
      </c>
      <c r="CN45">
        <f>GDP!CU46</f>
        <v>0</v>
      </c>
      <c r="CO45">
        <f>GDP!CV46</f>
        <v>0</v>
      </c>
      <c r="CP45">
        <f>GDP!CW46</f>
        <v>1.49149</v>
      </c>
      <c r="CQ45">
        <f>GDP!CX46</f>
        <v>0</v>
      </c>
      <c r="CR45">
        <f>GDP!CY46</f>
        <v>0</v>
      </c>
      <c r="CS45">
        <f>GDP!CZ46</f>
        <v>0</v>
      </c>
      <c r="CT45">
        <f>GDP!DA46</f>
        <v>0</v>
      </c>
      <c r="CU45">
        <f>GDP!DB46</f>
        <v>0</v>
      </c>
      <c r="CV45" s="7">
        <f>GDP!DC46</f>
        <v>0</v>
      </c>
      <c r="CW45">
        <f>GDP!DD46</f>
        <v>0.63920999999999994</v>
      </c>
      <c r="CX45">
        <f>GDP!DE46</f>
        <v>0</v>
      </c>
      <c r="CY45">
        <f>GDP!DF46</f>
        <v>0</v>
      </c>
      <c r="CZ45">
        <f>GDP!DG46</f>
        <v>0</v>
      </c>
      <c r="DA45">
        <f>GDP!DH46</f>
        <v>0</v>
      </c>
      <c r="DB45">
        <f>GDP!DI46</f>
        <v>0</v>
      </c>
      <c r="DC45" s="7">
        <f>GDP!DJ46</f>
        <v>0</v>
      </c>
      <c r="DD45">
        <f>GDP!DU46</f>
        <v>1.49149</v>
      </c>
      <c r="DE45">
        <f>GDP!DV46</f>
        <v>0.63920999999999994</v>
      </c>
      <c r="DF45">
        <f>GDP!DW46</f>
        <v>1</v>
      </c>
      <c r="DG45">
        <f>GDP!EF46</f>
        <v>0</v>
      </c>
      <c r="DH45">
        <f>GDP!EG46</f>
        <v>1</v>
      </c>
      <c r="DI45">
        <f>GDP!EH46</f>
        <v>0</v>
      </c>
      <c r="DJ45">
        <f>GDP!EI46</f>
        <v>0</v>
      </c>
      <c r="DK45">
        <f>GDP!EJ46</f>
        <v>0</v>
      </c>
      <c r="DL45" s="84">
        <v>42.349650283103898</v>
      </c>
      <c r="DM45" t="s">
        <v>145</v>
      </c>
      <c r="DN45">
        <v>45.755185873729999</v>
      </c>
      <c r="DO45" t="s">
        <v>145</v>
      </c>
      <c r="DP45">
        <v>2.2362153818000001</v>
      </c>
      <c r="DQ45">
        <v>3.0253978364000034</v>
      </c>
      <c r="DR45">
        <v>0.78918245460000325</v>
      </c>
      <c r="DS45">
        <v>51.852158391700002</v>
      </c>
      <c r="DT45">
        <v>48.826760555299998</v>
      </c>
      <c r="DU45">
        <v>2468496716.38447</v>
      </c>
      <c r="DV45">
        <v>3133295190.1100001</v>
      </c>
      <c r="DW45">
        <f t="shared" si="0"/>
        <v>2.5063742098194899</v>
      </c>
      <c r="DX45">
        <f t="shared" si="1"/>
        <v>3.1813735882725869</v>
      </c>
      <c r="DY45">
        <f t="shared" si="2"/>
        <v>-0.67499937845309699</v>
      </c>
      <c r="DZ45">
        <v>44447875156.332397</v>
      </c>
      <c r="EA45">
        <f t="shared" si="3"/>
        <v>45.129899194792706</v>
      </c>
      <c r="EB45">
        <v>4524883035.5090199</v>
      </c>
      <c r="EC45">
        <v>18178638180.444599</v>
      </c>
      <c r="ED45">
        <f t="shared" si="4"/>
        <v>5.1510894037094959</v>
      </c>
    </row>
    <row r="46" spans="1:134" x14ac:dyDescent="0.35">
      <c r="A46" t="s">
        <v>146</v>
      </c>
      <c r="B46" s="7">
        <v>1985</v>
      </c>
      <c r="C46">
        <f>MacroData!D46</f>
        <v>1430.2566588334305</v>
      </c>
      <c r="D46">
        <f>MacroData!E46</f>
        <v>99.745000000000005</v>
      </c>
      <c r="E46">
        <f>MacroData!F46</f>
        <v>99.575000000000003</v>
      </c>
      <c r="F46" t="str">
        <f>MacroData!G46</f>
        <v>NA</v>
      </c>
      <c r="G46" t="str">
        <f>MacroData!H46</f>
        <v>NA</v>
      </c>
      <c r="H46">
        <f>MacroData!I46</f>
        <v>103940804984.879</v>
      </c>
      <c r="I46">
        <f>MacroData!J46</f>
        <v>168382513176.57001</v>
      </c>
      <c r="J46">
        <f>MacroData!K46</f>
        <v>6.4630000000000001</v>
      </c>
      <c r="K46">
        <f>MacroData!L46</f>
        <v>7.7569999999999997</v>
      </c>
      <c r="L46">
        <f>MacroData!M46</f>
        <v>101.77965545654297</v>
      </c>
      <c r="M46">
        <f>MacroData!N46</f>
        <v>37.550670623779297</v>
      </c>
      <c r="N46">
        <f>MacroData!O46</f>
        <v>7564984</v>
      </c>
      <c r="O46">
        <f>MacroData!P46</f>
        <v>-351195805.1780405</v>
      </c>
      <c r="P46">
        <f>MacroData!Q46</f>
        <v>-3962509711.3129883</v>
      </c>
      <c r="Q46">
        <f>MacroData!R46</f>
        <v>39453582171.864998</v>
      </c>
      <c r="R46">
        <f>MacroData!S46</f>
        <v>172345022887.883</v>
      </c>
      <c r="S46">
        <f>MacroData!T46</f>
        <v>32432145612.979816</v>
      </c>
      <c r="T46">
        <f>MacroData!U46</f>
        <v>96449356826.891006</v>
      </c>
      <c r="U46">
        <f>MacroData!V46</f>
        <v>3.5920000000000001</v>
      </c>
      <c r="V46">
        <f>MacroData!W46</f>
        <v>317.33</v>
      </c>
      <c r="W46">
        <f>MacroData!X46</f>
        <v>72.555999999999997</v>
      </c>
      <c r="X46">
        <f>MacroData!Y46</f>
        <v>109964763489.93401</v>
      </c>
      <c r="Y46">
        <f>MacroData!Z46</f>
        <v>60049970000</v>
      </c>
      <c r="Z46">
        <f>MacroData!AA46</f>
        <v>51091080862.470001</v>
      </c>
      <c r="AA46">
        <f>MacroData!AB46</f>
        <v>9332997580.625</v>
      </c>
      <c r="AB46">
        <f>MacroData!AC46</f>
        <v>18734124808.528999</v>
      </c>
      <c r="AC46">
        <f>MacroData!AD46</f>
        <v>36780850783.229103</v>
      </c>
      <c r="AD46" t="str">
        <f>MacroData!AE46</f>
        <v>NA</v>
      </c>
      <c r="AE46">
        <f>MacroData!AH46</f>
        <v>0</v>
      </c>
      <c r="AF46">
        <f>MacroData!AI46</f>
        <v>0</v>
      </c>
      <c r="AG46">
        <f>MacroData!AJ46</f>
        <v>0</v>
      </c>
      <c r="AH46">
        <f>MacroData!AK46</f>
        <v>0</v>
      </c>
      <c r="AI46">
        <f>MacroData!AL46</f>
        <v>0</v>
      </c>
      <c r="AJ46">
        <f>MacroData!AM46</f>
        <v>2.03125</v>
      </c>
      <c r="AK46">
        <f>MacroData!AN46</f>
        <v>5.4951190380823034</v>
      </c>
      <c r="AL46" s="31">
        <f>GDP!C47+GDP!J47</f>
        <v>0</v>
      </c>
      <c r="AM46">
        <f>GDP!D47+GDP!K47</f>
        <v>0</v>
      </c>
      <c r="AN46">
        <f>GDP!E47+GDP!L47</f>
        <v>0</v>
      </c>
      <c r="AO46">
        <f>GDP!F47+GDP!M47</f>
        <v>0</v>
      </c>
      <c r="AP46">
        <f>GDP!G47+GDP!N47</f>
        <v>0</v>
      </c>
      <c r="AQ46">
        <f>GDP!H47+GDP!O47</f>
        <v>0</v>
      </c>
      <c r="AR46" s="7">
        <f>GDP!I47+GDP!P47</f>
        <v>0</v>
      </c>
      <c r="AS46">
        <f>GDP!AE47</f>
        <v>0</v>
      </c>
      <c r="AT46">
        <f>GDP!AF47</f>
        <v>0</v>
      </c>
      <c r="AU46">
        <f>GDP!AG47</f>
        <v>0</v>
      </c>
      <c r="AV46">
        <f>GDP!AH47</f>
        <v>0</v>
      </c>
      <c r="AW46">
        <f>GDP!AI47</f>
        <v>0</v>
      </c>
      <c r="AX46">
        <f>GDP!AJ47</f>
        <v>0</v>
      </c>
      <c r="AY46" s="7">
        <f>GDP!AK47</f>
        <v>0</v>
      </c>
      <c r="AZ46">
        <f>GDP!AS47</f>
        <v>0</v>
      </c>
      <c r="BA46">
        <f>GDP!AT47</f>
        <v>0</v>
      </c>
      <c r="BB46">
        <f>GDP!AU47</f>
        <v>0</v>
      </c>
      <c r="BC46">
        <f>GDP!AV47</f>
        <v>0</v>
      </c>
      <c r="BD46">
        <f>GDP!AW47</f>
        <v>0</v>
      </c>
      <c r="BE46">
        <f>GDP!AX47</f>
        <v>0</v>
      </c>
      <c r="BF46" s="7">
        <f>GDP!AY47</f>
        <v>0</v>
      </c>
      <c r="BG46">
        <f>GDP!AZ47</f>
        <v>0</v>
      </c>
      <c r="BH46">
        <f>GDP!BA47</f>
        <v>0</v>
      </c>
      <c r="BI46">
        <f>GDP!BB47</f>
        <v>0</v>
      </c>
      <c r="BJ46">
        <f>GDP!BC47</f>
        <v>0</v>
      </c>
      <c r="BK46">
        <f>GDP!BD47</f>
        <v>0</v>
      </c>
      <c r="BL46">
        <f>GDP!BE47</f>
        <v>0</v>
      </c>
      <c r="BM46" s="7">
        <f>GDP!BF47</f>
        <v>0</v>
      </c>
      <c r="BN46">
        <f>GDP!BG47+GDP!BN47+GDP!BU47</f>
        <v>0</v>
      </c>
      <c r="BO46">
        <f>GDP!BH47+GDP!BO47+GDP!BV47</f>
        <v>0</v>
      </c>
      <c r="BP46">
        <f>GDP!BI47+GDP!BP47+GDP!BW47</f>
        <v>0</v>
      </c>
      <c r="BQ46">
        <f>GDP!BJ47+GDP!BQ47+GDP!BX47</f>
        <v>0</v>
      </c>
      <c r="BR46">
        <f>GDP!BK47+GDP!BR47+GDP!BY47</f>
        <v>0</v>
      </c>
      <c r="BS46">
        <f>GDP!BL47+GDP!BS47+GDP!BZ47</f>
        <v>0</v>
      </c>
      <c r="BT46" s="7">
        <f>GDP!BM47+GDP!BT47+GDP!CA47</f>
        <v>0</v>
      </c>
      <c r="BU46">
        <f>GDP!CB47</f>
        <v>0</v>
      </c>
      <c r="BV46">
        <f>GDP!CC47</f>
        <v>0</v>
      </c>
      <c r="BW46">
        <f>GDP!CD47</f>
        <v>0</v>
      </c>
      <c r="BX46">
        <f>GDP!CE47</f>
        <v>0</v>
      </c>
      <c r="BY46">
        <f>GDP!CF47</f>
        <v>0</v>
      </c>
      <c r="BZ46">
        <f>GDP!CG47</f>
        <v>0</v>
      </c>
      <c r="CA46" s="7">
        <f>GDP!CH47</f>
        <v>0</v>
      </c>
      <c r="CB46">
        <f>GDP!CI47</f>
        <v>0</v>
      </c>
      <c r="CC46">
        <f>GDP!CJ47</f>
        <v>0</v>
      </c>
      <c r="CD46">
        <f>GDP!CK47</f>
        <v>0</v>
      </c>
      <c r="CE46">
        <f>GDP!CL47</f>
        <v>0</v>
      </c>
      <c r="CF46">
        <f>GDP!CM47</f>
        <v>0</v>
      </c>
      <c r="CG46">
        <f>GDP!CN47</f>
        <v>0</v>
      </c>
      <c r="CH46" s="7">
        <f>GDP!CO47</f>
        <v>0</v>
      </c>
      <c r="CI46">
        <f>GDP!CP47</f>
        <v>0</v>
      </c>
      <c r="CJ46">
        <f>GDP!CQ47</f>
        <v>0</v>
      </c>
      <c r="CK46">
        <f>GDP!CR47</f>
        <v>0</v>
      </c>
      <c r="CL46">
        <f>GDP!CS47</f>
        <v>0</v>
      </c>
      <c r="CM46">
        <f>GDP!CT47</f>
        <v>0</v>
      </c>
      <c r="CN46">
        <f>GDP!CU47</f>
        <v>0</v>
      </c>
      <c r="CO46">
        <f>GDP!CV47</f>
        <v>0</v>
      </c>
      <c r="CP46">
        <f>GDP!CW47</f>
        <v>0</v>
      </c>
      <c r="CQ46">
        <f>GDP!CX47</f>
        <v>0</v>
      </c>
      <c r="CR46">
        <f>GDP!CY47</f>
        <v>0</v>
      </c>
      <c r="CS46">
        <f>GDP!CZ47</f>
        <v>0</v>
      </c>
      <c r="CT46">
        <f>GDP!DA47</f>
        <v>0</v>
      </c>
      <c r="CU46">
        <f>GDP!DB47</f>
        <v>0</v>
      </c>
      <c r="CV46" s="7">
        <f>GDP!DC47</f>
        <v>0</v>
      </c>
      <c r="CW46">
        <f>GDP!DD47</f>
        <v>0</v>
      </c>
      <c r="CX46">
        <f>GDP!DE47</f>
        <v>0</v>
      </c>
      <c r="CY46">
        <f>GDP!DF47</f>
        <v>0</v>
      </c>
      <c r="CZ46">
        <f>GDP!DG47</f>
        <v>0</v>
      </c>
      <c r="DA46">
        <f>GDP!DH47</f>
        <v>0</v>
      </c>
      <c r="DB46">
        <f>GDP!DI47</f>
        <v>0</v>
      </c>
      <c r="DC46" s="7">
        <f>GDP!DJ47</f>
        <v>0</v>
      </c>
      <c r="DD46">
        <f>GDP!DU47</f>
        <v>0</v>
      </c>
      <c r="DE46">
        <f>GDP!DV47</f>
        <v>0</v>
      </c>
      <c r="DF46">
        <f>GDP!DW47</f>
        <v>0</v>
      </c>
      <c r="DG46">
        <f>GDP!EF47</f>
        <v>0</v>
      </c>
      <c r="DH46">
        <f>GDP!EG47</f>
        <v>0</v>
      </c>
      <c r="DI46">
        <f>GDP!EH47</f>
        <v>0</v>
      </c>
      <c r="DJ46">
        <f>GDP!EI47</f>
        <v>0</v>
      </c>
      <c r="DK46">
        <f>GDP!EJ47</f>
        <v>0</v>
      </c>
      <c r="DL46" s="84">
        <v>45.356158177808801</v>
      </c>
      <c r="DM46" t="s">
        <v>145</v>
      </c>
      <c r="DN46">
        <v>47.505627824027997</v>
      </c>
      <c r="DO46" t="s">
        <v>145</v>
      </c>
      <c r="DP46">
        <v>2.3037406225999999</v>
      </c>
      <c r="DQ46">
        <v>3.0880343968999995</v>
      </c>
      <c r="DR46">
        <v>0.78429377429999958</v>
      </c>
      <c r="DS46">
        <v>52.760545138799998</v>
      </c>
      <c r="DT46">
        <v>49.672510741899998</v>
      </c>
      <c r="DU46">
        <v>2759704626.5591402</v>
      </c>
      <c r="DV46">
        <v>3252977031.42416</v>
      </c>
      <c r="DW46">
        <f t="shared" si="0"/>
        <v>2.6550733631133738</v>
      </c>
      <c r="DX46">
        <f t="shared" si="1"/>
        <v>3.1296438697943443</v>
      </c>
      <c r="DY46">
        <f t="shared" si="2"/>
        <v>-0.47457050668097045</v>
      </c>
      <c r="DZ46">
        <v>47643631917.777802</v>
      </c>
      <c r="EA46">
        <f t="shared" si="3"/>
        <v>45.837274326198319</v>
      </c>
      <c r="EB46">
        <v>4621139666.7100801</v>
      </c>
      <c r="EC46">
        <v>19382255955.122299</v>
      </c>
      <c r="ED46">
        <f t="shared" si="4"/>
        <v>5.0349279073143824</v>
      </c>
    </row>
    <row r="47" spans="1:134" x14ac:dyDescent="0.35">
      <c r="A47" t="s">
        <v>146</v>
      </c>
      <c r="B47" s="7">
        <v>1986</v>
      </c>
      <c r="C47">
        <f>MacroData!D47</f>
        <v>1506.3506683655601</v>
      </c>
      <c r="D47">
        <f>MacroData!E47</f>
        <v>99.906000000000006</v>
      </c>
      <c r="E47">
        <f>MacroData!F47</f>
        <v>99.382999999999996</v>
      </c>
      <c r="F47" t="str">
        <f>MacroData!G47</f>
        <v>NA</v>
      </c>
      <c r="G47" t="str">
        <f>MacroData!H47</f>
        <v>NA</v>
      </c>
      <c r="H47">
        <f>MacroData!I47</f>
        <v>109470772320.77499</v>
      </c>
      <c r="I47">
        <f>MacroData!J47</f>
        <v>172257656164.08401</v>
      </c>
      <c r="J47">
        <f>MacroData!K47</f>
        <v>5.5460000000000003</v>
      </c>
      <c r="K47">
        <f>MacroData!L47</f>
        <v>7.3170000000000002</v>
      </c>
      <c r="L47">
        <f>MacroData!M47</f>
        <v>104.4405517578125</v>
      </c>
      <c r="M47">
        <f>MacroData!N47</f>
        <v>38.496860504150391</v>
      </c>
      <c r="N47">
        <f>MacroData!O47</f>
        <v>7569794</v>
      </c>
      <c r="O47">
        <f>MacroData!P47</f>
        <v>205650168.73548508</v>
      </c>
      <c r="P47">
        <f>MacroData!Q47</f>
        <v>-3582497190.822998</v>
      </c>
      <c r="Q47">
        <f>MacroData!R47</f>
        <v>40197686197.024002</v>
      </c>
      <c r="R47">
        <f>MacroData!S47</f>
        <v>175840153354.90701</v>
      </c>
      <c r="S47">
        <f>MacroData!T47</f>
        <v>32719638144.147854</v>
      </c>
      <c r="T47">
        <f>MacroData!U47</f>
        <v>98564456456.307007</v>
      </c>
      <c r="U47">
        <f>MacroData!V47</f>
        <v>3.0939999999999999</v>
      </c>
      <c r="V47">
        <f>MacroData!W47</f>
        <v>291.34000000000003</v>
      </c>
      <c r="W47">
        <f>MacroData!X47</f>
        <v>76.325000000000003</v>
      </c>
      <c r="X47">
        <f>MacroData!Y47</f>
        <v>112376251122.995</v>
      </c>
      <c r="Y47">
        <f>MacroData!Z47</f>
        <v>62664329999.999992</v>
      </c>
      <c r="Z47">
        <f>MacroData!AA47</f>
        <v>53479752970.897003</v>
      </c>
      <c r="AA47">
        <f>MacroData!AB47</f>
        <v>10264549754.302999</v>
      </c>
      <c r="AB47">
        <f>MacroData!AC47</f>
        <v>19852253385.305</v>
      </c>
      <c r="AC47">
        <f>MacroData!AD47</f>
        <v>37401886423.364403</v>
      </c>
      <c r="AD47" t="str">
        <f>MacroData!AE47</f>
        <v>NA</v>
      </c>
      <c r="AE47">
        <f>MacroData!AH47</f>
        <v>0</v>
      </c>
      <c r="AF47">
        <f>MacroData!AI47</f>
        <v>0</v>
      </c>
      <c r="AG47">
        <f>MacroData!AJ47</f>
        <v>0</v>
      </c>
      <c r="AH47">
        <f>MacroData!AK47</f>
        <v>0</v>
      </c>
      <c r="AI47">
        <f>MacroData!AL47</f>
        <v>1</v>
      </c>
      <c r="AJ47">
        <f>MacroData!AM47</f>
        <v>2.03125</v>
      </c>
      <c r="AK47">
        <f>MacroData!AN47</f>
        <v>5.4951190380823034</v>
      </c>
      <c r="AL47" s="31">
        <f>GDP!C48+GDP!J48</f>
        <v>0</v>
      </c>
      <c r="AM47">
        <f>GDP!D48+GDP!K48</f>
        <v>0</v>
      </c>
      <c r="AN47">
        <f>GDP!E48+GDP!L48</f>
        <v>0</v>
      </c>
      <c r="AO47">
        <f>GDP!F48+GDP!M48</f>
        <v>0</v>
      </c>
      <c r="AP47">
        <f>GDP!G48+GDP!N48</f>
        <v>0</v>
      </c>
      <c r="AQ47">
        <f>GDP!H48+GDP!O48</f>
        <v>0</v>
      </c>
      <c r="AR47" s="7">
        <f>GDP!I48+GDP!P48</f>
        <v>0</v>
      </c>
      <c r="AS47">
        <f>GDP!AE48</f>
        <v>0</v>
      </c>
      <c r="AT47">
        <f>GDP!AF48</f>
        <v>0</v>
      </c>
      <c r="AU47">
        <f>GDP!AG48</f>
        <v>0</v>
      </c>
      <c r="AV47">
        <f>GDP!AH48</f>
        <v>0</v>
      </c>
      <c r="AW47">
        <f>GDP!AI48</f>
        <v>0</v>
      </c>
      <c r="AX47">
        <f>GDP!AJ48</f>
        <v>0</v>
      </c>
      <c r="AY47" s="7">
        <f>GDP!AK48</f>
        <v>0</v>
      </c>
      <c r="AZ47">
        <f>GDP!AS48</f>
        <v>0</v>
      </c>
      <c r="BA47">
        <f>GDP!AT48</f>
        <v>0</v>
      </c>
      <c r="BB47">
        <f>GDP!AU48</f>
        <v>0</v>
      </c>
      <c r="BC47">
        <f>GDP!AV48</f>
        <v>0</v>
      </c>
      <c r="BD47">
        <f>GDP!AW48</f>
        <v>0</v>
      </c>
      <c r="BE47">
        <f>GDP!AX48</f>
        <v>0</v>
      </c>
      <c r="BF47" s="7">
        <f>GDP!AY48</f>
        <v>0</v>
      </c>
      <c r="BG47">
        <f>GDP!AZ48</f>
        <v>0</v>
      </c>
      <c r="BH47">
        <f>GDP!BA48</f>
        <v>0</v>
      </c>
      <c r="BI47">
        <f>GDP!BB48</f>
        <v>0</v>
      </c>
      <c r="BJ47">
        <f>GDP!BC48</f>
        <v>0</v>
      </c>
      <c r="BK47">
        <f>GDP!BD48</f>
        <v>0</v>
      </c>
      <c r="BL47">
        <f>GDP!BE48</f>
        <v>0</v>
      </c>
      <c r="BM47" s="7">
        <f>GDP!BF48</f>
        <v>0</v>
      </c>
      <c r="BN47">
        <f>GDP!BG48+GDP!BN48+GDP!BU48</f>
        <v>0</v>
      </c>
      <c r="BO47">
        <f>GDP!BH48+GDP!BO48+GDP!BV48</f>
        <v>0</v>
      </c>
      <c r="BP47">
        <f>GDP!BI48+GDP!BP48+GDP!BW48</f>
        <v>0</v>
      </c>
      <c r="BQ47">
        <f>GDP!BJ48+GDP!BQ48+GDP!BX48</f>
        <v>0</v>
      </c>
      <c r="BR47">
        <f>GDP!BK48+GDP!BR48+GDP!BY48</f>
        <v>0</v>
      </c>
      <c r="BS47">
        <f>GDP!BL48+GDP!BS48+GDP!BZ48</f>
        <v>0</v>
      </c>
      <c r="BT47" s="7">
        <f>GDP!BM48+GDP!BT48+GDP!CA48</f>
        <v>0</v>
      </c>
      <c r="BU47">
        <f>GDP!CB48</f>
        <v>0</v>
      </c>
      <c r="BV47">
        <f>GDP!CC48</f>
        <v>0</v>
      </c>
      <c r="BW47">
        <f>GDP!CD48</f>
        <v>0</v>
      </c>
      <c r="BX47">
        <f>GDP!CE48</f>
        <v>0</v>
      </c>
      <c r="BY47">
        <f>GDP!CF48</f>
        <v>0</v>
      </c>
      <c r="BZ47">
        <f>GDP!CG48</f>
        <v>0</v>
      </c>
      <c r="CA47" s="7">
        <f>GDP!CH48</f>
        <v>0</v>
      </c>
      <c r="CB47">
        <f>GDP!CI48</f>
        <v>0</v>
      </c>
      <c r="CC47">
        <f>GDP!CJ48</f>
        <v>0</v>
      </c>
      <c r="CD47">
        <f>GDP!CK48</f>
        <v>0</v>
      </c>
      <c r="CE47">
        <f>GDP!CL48</f>
        <v>0</v>
      </c>
      <c r="CF47">
        <f>GDP!CM48</f>
        <v>0</v>
      </c>
      <c r="CG47">
        <f>GDP!CN48</f>
        <v>0</v>
      </c>
      <c r="CH47" s="7">
        <f>GDP!CO48</f>
        <v>0</v>
      </c>
      <c r="CI47">
        <f>GDP!CP48</f>
        <v>0</v>
      </c>
      <c r="CJ47">
        <f>GDP!CQ48</f>
        <v>0</v>
      </c>
      <c r="CK47">
        <f>GDP!CR48</f>
        <v>0</v>
      </c>
      <c r="CL47">
        <f>GDP!CS48</f>
        <v>0</v>
      </c>
      <c r="CM47">
        <f>GDP!CT48</f>
        <v>0</v>
      </c>
      <c r="CN47">
        <f>GDP!CU48</f>
        <v>0</v>
      </c>
      <c r="CO47">
        <f>GDP!CV48</f>
        <v>0</v>
      </c>
      <c r="CP47">
        <f>GDP!CW48</f>
        <v>0</v>
      </c>
      <c r="CQ47">
        <f>GDP!CX48</f>
        <v>0</v>
      </c>
      <c r="CR47">
        <f>GDP!CY48</f>
        <v>0</v>
      </c>
      <c r="CS47">
        <f>GDP!CZ48</f>
        <v>0</v>
      </c>
      <c r="CT47">
        <f>GDP!DA48</f>
        <v>0</v>
      </c>
      <c r="CU47">
        <f>GDP!DB48</f>
        <v>0</v>
      </c>
      <c r="CV47" s="7">
        <f>GDP!DC48</f>
        <v>0</v>
      </c>
      <c r="CW47">
        <f>GDP!DD48</f>
        <v>0</v>
      </c>
      <c r="CX47">
        <f>GDP!DE48</f>
        <v>0</v>
      </c>
      <c r="CY47">
        <f>GDP!DF48</f>
        <v>0</v>
      </c>
      <c r="CZ47">
        <f>GDP!DG48</f>
        <v>0</v>
      </c>
      <c r="DA47">
        <f>GDP!DH48</f>
        <v>0</v>
      </c>
      <c r="DB47">
        <f>GDP!DI48</f>
        <v>0</v>
      </c>
      <c r="DC47" s="7">
        <f>GDP!DJ48</f>
        <v>0</v>
      </c>
      <c r="DD47">
        <f>GDP!DU48</f>
        <v>0</v>
      </c>
      <c r="DE47">
        <f>GDP!DV48</f>
        <v>0</v>
      </c>
      <c r="DF47">
        <f>GDP!DW48</f>
        <v>0</v>
      </c>
      <c r="DG47">
        <f>GDP!EF48</f>
        <v>0</v>
      </c>
      <c r="DH47">
        <f>GDP!EG48</f>
        <v>0</v>
      </c>
      <c r="DI47">
        <f>GDP!EH48</f>
        <v>0</v>
      </c>
      <c r="DJ47">
        <f>GDP!EI48</f>
        <v>0</v>
      </c>
      <c r="DK47">
        <f>GDP!EJ48</f>
        <v>0</v>
      </c>
      <c r="DL47" s="84">
        <v>48.279462888146298</v>
      </c>
      <c r="DM47" t="s">
        <v>145</v>
      </c>
      <c r="DN47">
        <v>51.665789980679001</v>
      </c>
      <c r="DO47" t="s">
        <v>145</v>
      </c>
      <c r="DP47">
        <v>2.4437726138000002</v>
      </c>
      <c r="DQ47">
        <v>4.1952335799000053</v>
      </c>
      <c r="DR47">
        <v>1.7514609661000051</v>
      </c>
      <c r="DS47">
        <v>53.569738188800002</v>
      </c>
      <c r="DT47">
        <v>49.374504608899997</v>
      </c>
      <c r="DU47">
        <v>2652497278.63904</v>
      </c>
      <c r="DV47">
        <v>3394589368.87082</v>
      </c>
      <c r="DW47">
        <f t="shared" si="0"/>
        <v>2.4230186947677703</v>
      </c>
      <c r="DX47">
        <f t="shared" si="1"/>
        <v>3.1009093083986641</v>
      </c>
      <c r="DY47">
        <f t="shared" si="2"/>
        <v>-0.67789061363089376</v>
      </c>
      <c r="DZ47">
        <v>50962103922.893898</v>
      </c>
      <c r="EA47">
        <f t="shared" si="3"/>
        <v>46.553160119819928</v>
      </c>
      <c r="EB47">
        <v>5086921111.4194002</v>
      </c>
      <c r="EC47">
        <v>20641552149.513802</v>
      </c>
      <c r="ED47">
        <f t="shared" si="4"/>
        <v>5.1441749656531384</v>
      </c>
    </row>
    <row r="48" spans="1:134" x14ac:dyDescent="0.35">
      <c r="A48" t="s">
        <v>146</v>
      </c>
      <c r="B48" s="7">
        <v>1987</v>
      </c>
      <c r="C48">
        <f>MacroData!D48</f>
        <v>1564.0015651979272</v>
      </c>
      <c r="D48">
        <f>MacroData!E48</f>
        <v>99.558000000000007</v>
      </c>
      <c r="E48">
        <f>MacroData!F48</f>
        <v>99.228999999999999</v>
      </c>
      <c r="F48" t="str">
        <f>MacroData!G48</f>
        <v>NA</v>
      </c>
      <c r="G48" t="str">
        <f>MacroData!H48</f>
        <v>NA</v>
      </c>
      <c r="H48">
        <f>MacroData!I48</f>
        <v>113660426385.90199</v>
      </c>
      <c r="I48">
        <f>MacroData!J48</f>
        <v>174595481971.92099</v>
      </c>
      <c r="J48">
        <f>MacroData!K48</f>
        <v>4.5419999999999998</v>
      </c>
      <c r="K48">
        <f>MacroData!L48</f>
        <v>6.9260000000000002</v>
      </c>
      <c r="L48">
        <f>MacroData!M48</f>
        <v>106.11797332763672</v>
      </c>
      <c r="M48">
        <f>MacroData!N48</f>
        <v>40.169460296630859</v>
      </c>
      <c r="N48">
        <f>MacroData!O48</f>
        <v>7574585</v>
      </c>
      <c r="O48">
        <f>MacroData!P48</f>
        <v>-333007118.24901581</v>
      </c>
      <c r="P48">
        <f>MacroData!Q48</f>
        <v>-5535863861.2360229</v>
      </c>
      <c r="Q48">
        <f>MacroData!R48</f>
        <v>41954501985.672997</v>
      </c>
      <c r="R48">
        <f>MacroData!S48</f>
        <v>180131345833.15701</v>
      </c>
      <c r="S48">
        <f>MacroData!T48</f>
        <v>34851635451.886185</v>
      </c>
      <c r="T48">
        <f>MacroData!U48</f>
        <v>100947557246.55499</v>
      </c>
      <c r="U48">
        <f>MacroData!V48</f>
        <v>3.78</v>
      </c>
      <c r="V48">
        <f>MacroData!W48</f>
        <v>235.09</v>
      </c>
      <c r="W48">
        <f>MacroData!X48</f>
        <v>79.007999999999996</v>
      </c>
      <c r="X48">
        <f>MacroData!Y48</f>
        <v>115093294814.655</v>
      </c>
      <c r="Y48">
        <f>MacroData!Z48</f>
        <v>64625849999.999992</v>
      </c>
      <c r="Z48">
        <f>MacroData!AA48</f>
        <v>55099080956.994003</v>
      </c>
      <c r="AA48">
        <f>MacroData!AB48</f>
        <v>10621619875.476999</v>
      </c>
      <c r="AB48">
        <f>MacroData!AC48</f>
        <v>21202230423.009998</v>
      </c>
      <c r="AC48">
        <f>MacroData!AD48</f>
        <v>37428447433.186897</v>
      </c>
      <c r="AD48" t="str">
        <f>MacroData!AE48</f>
        <v>NA</v>
      </c>
      <c r="AE48">
        <f>MacroData!AH48</f>
        <v>0</v>
      </c>
      <c r="AF48">
        <f>MacroData!AI48</f>
        <v>0</v>
      </c>
      <c r="AG48">
        <f>MacroData!AJ48</f>
        <v>1</v>
      </c>
      <c r="AH48">
        <f>MacroData!AK48</f>
        <v>0</v>
      </c>
      <c r="AI48">
        <f>MacroData!AL48</f>
        <v>1</v>
      </c>
      <c r="AJ48">
        <f>MacroData!AM48</f>
        <v>2.03125</v>
      </c>
      <c r="AK48">
        <f>MacroData!AN48</f>
        <v>5.0504761877514062</v>
      </c>
      <c r="AL48" s="31">
        <f>GDP!C49+GDP!J49</f>
        <v>0</v>
      </c>
      <c r="AM48">
        <f>GDP!D49+GDP!K49</f>
        <v>0</v>
      </c>
      <c r="AN48">
        <f>GDP!E49+GDP!L49</f>
        <v>0</v>
      </c>
      <c r="AO48">
        <f>GDP!F49+GDP!M49</f>
        <v>0</v>
      </c>
      <c r="AP48">
        <f>GDP!G49+GDP!N49</f>
        <v>0</v>
      </c>
      <c r="AQ48">
        <f>GDP!H49+GDP!O49</f>
        <v>0</v>
      </c>
      <c r="AR48" s="7">
        <f>GDP!I49+GDP!P49</f>
        <v>0</v>
      </c>
      <c r="AS48">
        <f>GDP!AE49</f>
        <v>0</v>
      </c>
      <c r="AT48">
        <f>GDP!AF49</f>
        <v>0</v>
      </c>
      <c r="AU48">
        <f>GDP!AG49</f>
        <v>0</v>
      </c>
      <c r="AV48">
        <f>GDP!AH49</f>
        <v>0</v>
      </c>
      <c r="AW48">
        <f>GDP!AI49</f>
        <v>0</v>
      </c>
      <c r="AX48">
        <f>GDP!AJ49</f>
        <v>0</v>
      </c>
      <c r="AY48" s="7">
        <f>GDP!AK49</f>
        <v>0</v>
      </c>
      <c r="AZ48">
        <f>GDP!AS49</f>
        <v>0</v>
      </c>
      <c r="BA48">
        <f>GDP!AT49</f>
        <v>0</v>
      </c>
      <c r="BB48">
        <f>GDP!AU49</f>
        <v>0</v>
      </c>
      <c r="BC48">
        <f>GDP!AV49</f>
        <v>0</v>
      </c>
      <c r="BD48">
        <f>GDP!AW49</f>
        <v>0</v>
      </c>
      <c r="BE48">
        <f>GDP!AX49</f>
        <v>0</v>
      </c>
      <c r="BF48" s="7">
        <f>GDP!AY49</f>
        <v>0</v>
      </c>
      <c r="BG48">
        <f>GDP!AZ49</f>
        <v>0</v>
      </c>
      <c r="BH48">
        <f>GDP!BA49</f>
        <v>0</v>
      </c>
      <c r="BI48">
        <f>GDP!BB49</f>
        <v>0</v>
      </c>
      <c r="BJ48">
        <f>GDP!BC49</f>
        <v>0</v>
      </c>
      <c r="BK48">
        <f>GDP!BD49</f>
        <v>0</v>
      </c>
      <c r="BL48">
        <f>GDP!BE49</f>
        <v>0</v>
      </c>
      <c r="BM48" s="7">
        <f>GDP!BF49</f>
        <v>0</v>
      </c>
      <c r="BN48">
        <f>GDP!BG49+GDP!BN49+GDP!BU49</f>
        <v>0</v>
      </c>
      <c r="BO48">
        <f>GDP!BH49+GDP!BO49+GDP!BV49</f>
        <v>0</v>
      </c>
      <c r="BP48">
        <f>GDP!BI49+GDP!BP49+GDP!BW49</f>
        <v>0</v>
      </c>
      <c r="BQ48">
        <f>GDP!BJ49+GDP!BQ49+GDP!BX49</f>
        <v>0</v>
      </c>
      <c r="BR48">
        <f>GDP!BK49+GDP!BR49+GDP!BY49</f>
        <v>0</v>
      </c>
      <c r="BS48">
        <f>GDP!BL49+GDP!BS49+GDP!BZ49</f>
        <v>0</v>
      </c>
      <c r="BT48" s="7">
        <f>GDP!BM49+GDP!BT49+GDP!CA49</f>
        <v>0</v>
      </c>
      <c r="BU48">
        <f>GDP!CB49</f>
        <v>0</v>
      </c>
      <c r="BV48">
        <f>GDP!CC49</f>
        <v>0</v>
      </c>
      <c r="BW48">
        <f>GDP!CD49</f>
        <v>0</v>
      </c>
      <c r="BX48">
        <f>GDP!CE49</f>
        <v>0</v>
      </c>
      <c r="BY48">
        <f>GDP!CF49</f>
        <v>0</v>
      </c>
      <c r="BZ48">
        <f>GDP!CG49</f>
        <v>0</v>
      </c>
      <c r="CA48" s="7">
        <f>GDP!CH49</f>
        <v>0</v>
      </c>
      <c r="CB48">
        <f>GDP!CI49</f>
        <v>0</v>
      </c>
      <c r="CC48">
        <f>GDP!CJ49</f>
        <v>0</v>
      </c>
      <c r="CD48">
        <f>GDP!CK49</f>
        <v>0</v>
      </c>
      <c r="CE48">
        <f>GDP!CL49</f>
        <v>0</v>
      </c>
      <c r="CF48">
        <f>GDP!CM49</f>
        <v>0</v>
      </c>
      <c r="CG48">
        <f>GDP!CN49</f>
        <v>0</v>
      </c>
      <c r="CH48" s="7">
        <f>GDP!CO49</f>
        <v>0</v>
      </c>
      <c r="CI48">
        <f>GDP!CP49</f>
        <v>0</v>
      </c>
      <c r="CJ48">
        <f>GDP!CQ49</f>
        <v>0</v>
      </c>
      <c r="CK48">
        <f>GDP!CR49</f>
        <v>0</v>
      </c>
      <c r="CL48">
        <f>GDP!CS49</f>
        <v>0</v>
      </c>
      <c r="CM48">
        <f>GDP!CT49</f>
        <v>0</v>
      </c>
      <c r="CN48">
        <f>GDP!CU49</f>
        <v>0</v>
      </c>
      <c r="CO48">
        <f>GDP!CV49</f>
        <v>0</v>
      </c>
      <c r="CP48">
        <f>GDP!CW49</f>
        <v>0</v>
      </c>
      <c r="CQ48">
        <f>GDP!CX49</f>
        <v>0</v>
      </c>
      <c r="CR48">
        <f>GDP!CY49</f>
        <v>0</v>
      </c>
      <c r="CS48">
        <f>GDP!CZ49</f>
        <v>0</v>
      </c>
      <c r="CT48">
        <f>GDP!DA49</f>
        <v>0</v>
      </c>
      <c r="CU48">
        <f>GDP!DB49</f>
        <v>0</v>
      </c>
      <c r="CV48" s="7">
        <f>GDP!DC49</f>
        <v>0</v>
      </c>
      <c r="CW48">
        <f>GDP!DD49</f>
        <v>0</v>
      </c>
      <c r="CX48">
        <f>GDP!DE49</f>
        <v>0</v>
      </c>
      <c r="CY48">
        <f>GDP!DF49</f>
        <v>0</v>
      </c>
      <c r="CZ48">
        <f>GDP!DG49</f>
        <v>0</v>
      </c>
      <c r="DA48">
        <f>GDP!DH49</f>
        <v>0</v>
      </c>
      <c r="DB48">
        <f>GDP!DI49</f>
        <v>0</v>
      </c>
      <c r="DC48" s="7">
        <f>GDP!DJ49</f>
        <v>0</v>
      </c>
      <c r="DD48">
        <f>GDP!DU49</f>
        <v>0</v>
      </c>
      <c r="DE48">
        <f>GDP!DV49</f>
        <v>0</v>
      </c>
      <c r="DF48">
        <f>GDP!DW49</f>
        <v>0</v>
      </c>
      <c r="DG48">
        <f>GDP!EF49</f>
        <v>0</v>
      </c>
      <c r="DH48">
        <f>GDP!EG49</f>
        <v>0</v>
      </c>
      <c r="DI48">
        <f>GDP!EH49</f>
        <v>0</v>
      </c>
      <c r="DJ48">
        <f>GDP!EI49</f>
        <v>0</v>
      </c>
      <c r="DK48">
        <f>GDP!EJ49</f>
        <v>0</v>
      </c>
      <c r="DL48" s="84">
        <v>54.572599756652401</v>
      </c>
      <c r="DM48" t="s">
        <v>145</v>
      </c>
      <c r="DN48">
        <v>55.187050631585002</v>
      </c>
      <c r="DO48" t="s">
        <v>145</v>
      </c>
      <c r="DP48">
        <v>2.6670893075</v>
      </c>
      <c r="DQ48">
        <v>4.7283947522000034</v>
      </c>
      <c r="DR48">
        <v>2.0613054447000034</v>
      </c>
      <c r="DS48">
        <v>53.724296189100002</v>
      </c>
      <c r="DT48">
        <v>48.995901436899999</v>
      </c>
      <c r="DU48">
        <v>2581199572.4833899</v>
      </c>
      <c r="DV48">
        <v>3538227134.3042402</v>
      </c>
      <c r="DW48">
        <f t="shared" si="0"/>
        <v>2.2709747398972913</v>
      </c>
      <c r="DX48">
        <f t="shared" si="1"/>
        <v>3.1129806976890846</v>
      </c>
      <c r="DY48">
        <f t="shared" si="2"/>
        <v>-0.84200595779179332</v>
      </c>
      <c r="DZ48">
        <v>53426287482.351799</v>
      </c>
      <c r="EA48">
        <f t="shared" si="3"/>
        <v>47.005179534482714</v>
      </c>
      <c r="EB48">
        <v>4829206790.8246202</v>
      </c>
      <c r="EC48">
        <v>21393488866.282398</v>
      </c>
      <c r="ED48">
        <f t="shared" si="4"/>
        <v>5.1621959298355602</v>
      </c>
    </row>
    <row r="49" spans="1:134" x14ac:dyDescent="0.35">
      <c r="A49" t="s">
        <v>146</v>
      </c>
      <c r="B49" s="7">
        <v>1988</v>
      </c>
      <c r="C49">
        <f>MacroData!D49</f>
        <v>1640.2162748410331</v>
      </c>
      <c r="D49">
        <f>MacroData!E49</f>
        <v>100.70099999999999</v>
      </c>
      <c r="E49">
        <f>MacroData!F49</f>
        <v>100.544</v>
      </c>
      <c r="F49" t="str">
        <f>MacroData!G49</f>
        <v>NA</v>
      </c>
      <c r="G49" t="str">
        <f>MacroData!H49</f>
        <v>NA</v>
      </c>
      <c r="H49">
        <f>MacroData!I49</f>
        <v>119199165340.94701</v>
      </c>
      <c r="I49">
        <f>MacroData!J49</f>
        <v>180349939934.42801</v>
      </c>
      <c r="J49">
        <f>MacroData!K49</f>
        <v>4.782</v>
      </c>
      <c r="K49">
        <f>MacroData!L49</f>
        <v>6.6589999999999998</v>
      </c>
      <c r="L49">
        <f>MacroData!M49</f>
        <v>108.30303192138672</v>
      </c>
      <c r="M49">
        <f>MacroData!N49</f>
        <v>42.585342407226563</v>
      </c>
      <c r="N49">
        <f>MacroData!O49</f>
        <v>7585317</v>
      </c>
      <c r="O49">
        <f>MacroData!P49</f>
        <v>-203949500.79353714</v>
      </c>
      <c r="P49">
        <f>MacroData!Q49</f>
        <v>-5933540406.6959839</v>
      </c>
      <c r="Q49">
        <f>MacroData!R49</f>
        <v>44916920836.046997</v>
      </c>
      <c r="R49">
        <f>MacroData!S49</f>
        <v>186283480341.12399</v>
      </c>
      <c r="S49">
        <f>MacroData!T49</f>
        <v>37825357608.551422</v>
      </c>
      <c r="T49">
        <f>MacroData!U49</f>
        <v>103378259028.687</v>
      </c>
      <c r="U49">
        <f>MacroData!V49</f>
        <v>3.5459999999999998</v>
      </c>
      <c r="V49">
        <f>MacroData!W49</f>
        <v>291.59000000000003</v>
      </c>
      <c r="W49">
        <f>MacroData!X49</f>
        <v>79.28</v>
      </c>
      <c r="X49">
        <f>MacroData!Y49</f>
        <v>117864609790.45599</v>
      </c>
      <c r="Y49">
        <f>MacroData!Z49</f>
        <v>67147909999.999992</v>
      </c>
      <c r="Z49">
        <f>MacroData!AA49</f>
        <v>58069071765.008003</v>
      </c>
      <c r="AA49">
        <f>MacroData!AB49</f>
        <v>10918628617.465</v>
      </c>
      <c r="AB49">
        <f>MacroData!AC49</f>
        <v>21790916740.272999</v>
      </c>
      <c r="AC49">
        <f>MacroData!AD49</f>
        <v>38080654163.6576</v>
      </c>
      <c r="AD49" t="str">
        <f>MacroData!AE49</f>
        <v>NA</v>
      </c>
      <c r="AE49">
        <f>MacroData!AH49</f>
        <v>0</v>
      </c>
      <c r="AF49">
        <f>MacroData!AI49</f>
        <v>0</v>
      </c>
      <c r="AG49">
        <f>MacroData!AJ49</f>
        <v>1</v>
      </c>
      <c r="AH49">
        <f>MacroData!AK49</f>
        <v>0</v>
      </c>
      <c r="AI49">
        <f>MacroData!AL49</f>
        <v>0</v>
      </c>
      <c r="AJ49">
        <f>MacroData!AM49</f>
        <v>2.03125</v>
      </c>
      <c r="AK49">
        <f>MacroData!AN49</f>
        <v>4.8869047704197106</v>
      </c>
      <c r="AL49" s="31">
        <f>GDP!C50+GDP!J50</f>
        <v>0</v>
      </c>
      <c r="AM49">
        <f>GDP!D50+GDP!K50</f>
        <v>0</v>
      </c>
      <c r="AN49">
        <f>GDP!E50+GDP!L50</f>
        <v>0</v>
      </c>
      <c r="AO49">
        <f>GDP!F50+GDP!M50</f>
        <v>0</v>
      </c>
      <c r="AP49">
        <f>GDP!G50+GDP!N50</f>
        <v>0</v>
      </c>
      <c r="AQ49">
        <f>GDP!H50+GDP!O50</f>
        <v>0</v>
      </c>
      <c r="AR49" s="7">
        <f>GDP!I50+GDP!P50</f>
        <v>0</v>
      </c>
      <c r="AS49">
        <f>GDP!AE50</f>
        <v>0</v>
      </c>
      <c r="AT49">
        <f>GDP!AF50</f>
        <v>0</v>
      </c>
      <c r="AU49">
        <f>GDP!AG50</f>
        <v>0</v>
      </c>
      <c r="AV49">
        <f>GDP!AH50</f>
        <v>0</v>
      </c>
      <c r="AW49">
        <f>GDP!AI50</f>
        <v>0</v>
      </c>
      <c r="AX49">
        <f>GDP!AJ50</f>
        <v>0</v>
      </c>
      <c r="AY49" s="7">
        <f>GDP!AK50</f>
        <v>0</v>
      </c>
      <c r="AZ49">
        <f>GDP!AS50</f>
        <v>0</v>
      </c>
      <c r="BA49">
        <f>GDP!AT50</f>
        <v>0</v>
      </c>
      <c r="BB49">
        <f>GDP!AU50</f>
        <v>0</v>
      </c>
      <c r="BC49">
        <f>GDP!AV50</f>
        <v>0</v>
      </c>
      <c r="BD49">
        <f>GDP!AW50</f>
        <v>0</v>
      </c>
      <c r="BE49">
        <f>GDP!AX50</f>
        <v>0</v>
      </c>
      <c r="BF49" s="7">
        <f>GDP!AY50</f>
        <v>0</v>
      </c>
      <c r="BG49">
        <f>GDP!AZ50</f>
        <v>0</v>
      </c>
      <c r="BH49">
        <f>GDP!BA50</f>
        <v>0</v>
      </c>
      <c r="BI49">
        <f>GDP!BB50</f>
        <v>0</v>
      </c>
      <c r="BJ49">
        <f>GDP!BC50</f>
        <v>0</v>
      </c>
      <c r="BK49">
        <f>GDP!BD50</f>
        <v>0</v>
      </c>
      <c r="BL49">
        <f>GDP!BE50</f>
        <v>0</v>
      </c>
      <c r="BM49" s="7">
        <f>GDP!BF50</f>
        <v>0</v>
      </c>
      <c r="BN49">
        <f>GDP!BG50+GDP!BN50+GDP!BU50</f>
        <v>0</v>
      </c>
      <c r="BO49">
        <f>GDP!BH50+GDP!BO50+GDP!BV50</f>
        <v>0</v>
      </c>
      <c r="BP49">
        <f>GDP!BI50+GDP!BP50+GDP!BW50</f>
        <v>0</v>
      </c>
      <c r="BQ49">
        <f>GDP!BJ50+GDP!BQ50+GDP!BX50</f>
        <v>0</v>
      </c>
      <c r="BR49">
        <f>GDP!BK50+GDP!BR50+GDP!BY50</f>
        <v>0</v>
      </c>
      <c r="BS49">
        <f>GDP!BL50+GDP!BS50+GDP!BZ50</f>
        <v>0</v>
      </c>
      <c r="BT49" s="7">
        <f>GDP!BM50+GDP!BT50+GDP!CA50</f>
        <v>0</v>
      </c>
      <c r="BU49">
        <f>GDP!CB50</f>
        <v>0</v>
      </c>
      <c r="BV49">
        <f>GDP!CC50</f>
        <v>0</v>
      </c>
      <c r="BW49">
        <f>GDP!CD50</f>
        <v>0</v>
      </c>
      <c r="BX49">
        <f>GDP!CE50</f>
        <v>0</v>
      </c>
      <c r="BY49">
        <f>GDP!CF50</f>
        <v>0</v>
      </c>
      <c r="BZ49">
        <f>GDP!CG50</f>
        <v>0</v>
      </c>
      <c r="CA49" s="7">
        <f>GDP!CH50</f>
        <v>0</v>
      </c>
      <c r="CB49">
        <f>GDP!CI50</f>
        <v>0</v>
      </c>
      <c r="CC49">
        <f>GDP!CJ50</f>
        <v>0</v>
      </c>
      <c r="CD49">
        <f>GDP!CK50</f>
        <v>0</v>
      </c>
      <c r="CE49">
        <f>GDP!CL50</f>
        <v>0</v>
      </c>
      <c r="CF49">
        <f>GDP!CM50</f>
        <v>0</v>
      </c>
      <c r="CG49">
        <f>GDP!CN50</f>
        <v>0</v>
      </c>
      <c r="CH49" s="7">
        <f>GDP!CO50</f>
        <v>0</v>
      </c>
      <c r="CI49">
        <f>GDP!CP50</f>
        <v>0</v>
      </c>
      <c r="CJ49">
        <f>GDP!CQ50</f>
        <v>0</v>
      </c>
      <c r="CK49">
        <f>GDP!CR50</f>
        <v>0</v>
      </c>
      <c r="CL49">
        <f>GDP!CS50</f>
        <v>0</v>
      </c>
      <c r="CM49">
        <f>GDP!CT50</f>
        <v>0</v>
      </c>
      <c r="CN49">
        <f>GDP!CU50</f>
        <v>0</v>
      </c>
      <c r="CO49">
        <f>GDP!CV50</f>
        <v>0</v>
      </c>
      <c r="CP49">
        <f>GDP!CW50</f>
        <v>0</v>
      </c>
      <c r="CQ49">
        <f>GDP!CX50</f>
        <v>0</v>
      </c>
      <c r="CR49">
        <f>GDP!CY50</f>
        <v>0</v>
      </c>
      <c r="CS49">
        <f>GDP!CZ50</f>
        <v>0</v>
      </c>
      <c r="CT49">
        <f>GDP!DA50</f>
        <v>0</v>
      </c>
      <c r="CU49">
        <f>GDP!DB50</f>
        <v>0</v>
      </c>
      <c r="CV49" s="7">
        <f>GDP!DC50</f>
        <v>0</v>
      </c>
      <c r="CW49">
        <f>GDP!DD50</f>
        <v>0</v>
      </c>
      <c r="CX49">
        <f>GDP!DE50</f>
        <v>0</v>
      </c>
      <c r="CY49">
        <f>GDP!DF50</f>
        <v>0</v>
      </c>
      <c r="CZ49">
        <f>GDP!DG50</f>
        <v>0</v>
      </c>
      <c r="DA49">
        <f>GDP!DH50</f>
        <v>0</v>
      </c>
      <c r="DB49">
        <f>GDP!DI50</f>
        <v>0</v>
      </c>
      <c r="DC49" s="7">
        <f>GDP!DJ50</f>
        <v>0</v>
      </c>
      <c r="DD49">
        <f>GDP!DU50</f>
        <v>0</v>
      </c>
      <c r="DE49">
        <f>GDP!DV50</f>
        <v>0</v>
      </c>
      <c r="DF49">
        <f>GDP!DW50</f>
        <v>0</v>
      </c>
      <c r="DG49">
        <f>GDP!EF50</f>
        <v>0</v>
      </c>
      <c r="DH49">
        <f>GDP!EG50</f>
        <v>0</v>
      </c>
      <c r="DI49">
        <f>GDP!EH50</f>
        <v>0</v>
      </c>
      <c r="DJ49">
        <f>GDP!EI50</f>
        <v>0</v>
      </c>
      <c r="DK49">
        <f>GDP!EJ50</f>
        <v>0</v>
      </c>
      <c r="DL49" s="84">
        <v>58.884376567447902</v>
      </c>
      <c r="DM49" t="s">
        <v>145</v>
      </c>
      <c r="DN49">
        <v>57.364895753159999</v>
      </c>
      <c r="DO49" t="s">
        <v>145</v>
      </c>
      <c r="DP49">
        <v>2.5924169195000002</v>
      </c>
      <c r="DQ49">
        <v>3.5964918387999987</v>
      </c>
      <c r="DR49">
        <v>1.0040749192999985</v>
      </c>
      <c r="DS49">
        <v>52.826927523400002</v>
      </c>
      <c r="DT49">
        <v>49.230435684600003</v>
      </c>
      <c r="DU49">
        <v>2512214895.93222</v>
      </c>
      <c r="DV49">
        <v>3373706507.9038901</v>
      </c>
      <c r="DW49">
        <f t="shared" si="0"/>
        <v>2.1075775897813522</v>
      </c>
      <c r="DX49">
        <f t="shared" si="1"/>
        <v>2.8303105128748438</v>
      </c>
      <c r="DY49">
        <f t="shared" si="2"/>
        <v>-0.72273292309349157</v>
      </c>
      <c r="DZ49">
        <v>55070690661.608002</v>
      </c>
      <c r="EA49">
        <f t="shared" si="3"/>
        <v>46.200567348008306</v>
      </c>
      <c r="EB49">
        <v>4793640206.7915001</v>
      </c>
      <c r="EC49">
        <v>22150567080.718498</v>
      </c>
      <c r="ED49">
        <f t="shared" si="4"/>
        <v>4.6975094516398954</v>
      </c>
    </row>
    <row r="50" spans="1:134" x14ac:dyDescent="0.35">
      <c r="A50" t="s">
        <v>146</v>
      </c>
      <c r="B50" s="7">
        <v>1989</v>
      </c>
      <c r="C50">
        <f>MacroData!D50</f>
        <v>1754.4914249981578</v>
      </c>
      <c r="D50">
        <f>MacroData!E50</f>
        <v>101.952</v>
      </c>
      <c r="E50">
        <f>MacroData!F50</f>
        <v>101.59399999999999</v>
      </c>
      <c r="F50" t="str">
        <f>MacroData!G50</f>
        <v>NA</v>
      </c>
      <c r="G50" t="str">
        <f>MacroData!H50</f>
        <v>NA</v>
      </c>
      <c r="H50">
        <f>MacroData!I50</f>
        <v>127503864377.823</v>
      </c>
      <c r="I50">
        <f>MacroData!J50</f>
        <v>187360276962.66699</v>
      </c>
      <c r="J50">
        <f>MacroData!K50</f>
        <v>7.7489999999999997</v>
      </c>
      <c r="K50">
        <f>MacroData!L50</f>
        <v>7.1269999999999998</v>
      </c>
      <c r="L50">
        <f>MacroData!M50</f>
        <v>112.73464965820313</v>
      </c>
      <c r="M50">
        <f>MacroData!N50</f>
        <v>44.740299224853516</v>
      </c>
      <c r="N50">
        <f>MacroData!O50</f>
        <v>7619566</v>
      </c>
      <c r="O50">
        <f>MacroData!P50</f>
        <v>-239132479.60529709</v>
      </c>
      <c r="P50">
        <f>MacroData!Q50</f>
        <v>-5351065238.9110107</v>
      </c>
      <c r="Q50">
        <f>MacroData!R50</f>
        <v>46920639122.341003</v>
      </c>
      <c r="R50">
        <f>MacroData!S50</f>
        <v>192711342201.578</v>
      </c>
      <c r="S50">
        <f>MacroData!T50</f>
        <v>39565590821.215843</v>
      </c>
      <c r="T50">
        <f>MacroData!U50</f>
        <v>107087636525.588</v>
      </c>
      <c r="U50">
        <f>MacroData!V50</f>
        <v>3.137</v>
      </c>
      <c r="V50">
        <f>MacroData!W50</f>
        <v>629.23</v>
      </c>
      <c r="W50">
        <f>MacroData!X50</f>
        <v>79.322000000000003</v>
      </c>
      <c r="X50">
        <f>MacroData!Y50</f>
        <v>122093780762.33</v>
      </c>
      <c r="Y50">
        <f>MacroData!Z50</f>
        <v>71699220000</v>
      </c>
      <c r="Z50">
        <f>MacroData!AA50</f>
        <v>60714989686.402</v>
      </c>
      <c r="AA50">
        <f>MacroData!AB50</f>
        <v>11033691700.42</v>
      </c>
      <c r="AB50">
        <f>MacroData!AC50</f>
        <v>22685020775.132999</v>
      </c>
      <c r="AC50">
        <f>MacroData!AD50</f>
        <v>38709714695.853798</v>
      </c>
      <c r="AD50" t="str">
        <f>MacroData!AE50</f>
        <v>NA</v>
      </c>
      <c r="AE50">
        <f>MacroData!AH50</f>
        <v>0</v>
      </c>
      <c r="AF50">
        <f>MacroData!AI50</f>
        <v>0</v>
      </c>
      <c r="AG50">
        <f>MacroData!AJ50</f>
        <v>1</v>
      </c>
      <c r="AH50">
        <f>MacroData!AK50</f>
        <v>0</v>
      </c>
      <c r="AI50">
        <f>MacroData!AL50</f>
        <v>0</v>
      </c>
      <c r="AJ50">
        <f>MacroData!AM50</f>
        <v>2.03125</v>
      </c>
      <c r="AK50">
        <f>MacroData!AN50</f>
        <v>4.7373333346276052</v>
      </c>
      <c r="AL50" s="31">
        <f>GDP!C51+GDP!J51</f>
        <v>0</v>
      </c>
      <c r="AM50">
        <f>GDP!D51+GDP!K51</f>
        <v>0</v>
      </c>
      <c r="AN50">
        <f>GDP!E51+GDP!L51</f>
        <v>0</v>
      </c>
      <c r="AO50">
        <f>GDP!F51+GDP!M51</f>
        <v>0</v>
      </c>
      <c r="AP50">
        <f>GDP!G51+GDP!N51</f>
        <v>0</v>
      </c>
      <c r="AQ50">
        <f>GDP!H51+GDP!O51</f>
        <v>0</v>
      </c>
      <c r="AR50" s="7">
        <f>GDP!I51+GDP!P51</f>
        <v>0</v>
      </c>
      <c r="AS50">
        <f>GDP!AE51</f>
        <v>0</v>
      </c>
      <c r="AT50">
        <f>GDP!AF51</f>
        <v>0</v>
      </c>
      <c r="AU50">
        <f>GDP!AG51</f>
        <v>0</v>
      </c>
      <c r="AV50">
        <f>GDP!AH51</f>
        <v>0</v>
      </c>
      <c r="AW50">
        <f>GDP!AI51</f>
        <v>0</v>
      </c>
      <c r="AX50">
        <f>GDP!AJ51</f>
        <v>0</v>
      </c>
      <c r="AY50" s="7">
        <f>GDP!AK51</f>
        <v>0</v>
      </c>
      <c r="AZ50">
        <f>GDP!AS51</f>
        <v>0</v>
      </c>
      <c r="BA50">
        <f>GDP!AT51</f>
        <v>0</v>
      </c>
      <c r="BB50">
        <f>GDP!AU51</f>
        <v>0</v>
      </c>
      <c r="BC50">
        <f>GDP!AV51</f>
        <v>0</v>
      </c>
      <c r="BD50">
        <f>GDP!AW51</f>
        <v>0</v>
      </c>
      <c r="BE50">
        <f>GDP!AX51</f>
        <v>0</v>
      </c>
      <c r="BF50" s="7">
        <f>GDP!AY51</f>
        <v>0</v>
      </c>
      <c r="BG50">
        <f>GDP!AZ51</f>
        <v>0</v>
      </c>
      <c r="BH50">
        <f>GDP!BA51</f>
        <v>0</v>
      </c>
      <c r="BI50">
        <f>GDP!BB51</f>
        <v>0</v>
      </c>
      <c r="BJ50">
        <f>GDP!BC51</f>
        <v>0</v>
      </c>
      <c r="BK50">
        <f>GDP!BD51</f>
        <v>0</v>
      </c>
      <c r="BL50">
        <f>GDP!BE51</f>
        <v>0</v>
      </c>
      <c r="BM50" s="7">
        <f>GDP!BF51</f>
        <v>0</v>
      </c>
      <c r="BN50">
        <f>GDP!BG51+GDP!BN51+GDP!BU51</f>
        <v>0</v>
      </c>
      <c r="BO50">
        <f>GDP!BH51+GDP!BO51+GDP!BV51</f>
        <v>0</v>
      </c>
      <c r="BP50">
        <f>GDP!BI51+GDP!BP51+GDP!BW51</f>
        <v>0</v>
      </c>
      <c r="BQ50">
        <f>GDP!BJ51+GDP!BQ51+GDP!BX51</f>
        <v>0</v>
      </c>
      <c r="BR50">
        <f>GDP!BK51+GDP!BR51+GDP!BY51</f>
        <v>0</v>
      </c>
      <c r="BS50">
        <f>GDP!BL51+GDP!BS51+GDP!BZ51</f>
        <v>0</v>
      </c>
      <c r="BT50" s="7">
        <f>GDP!BM51+GDP!BT51+GDP!CA51</f>
        <v>0</v>
      </c>
      <c r="BU50">
        <f>GDP!CB51</f>
        <v>0</v>
      </c>
      <c r="BV50">
        <f>GDP!CC51</f>
        <v>0</v>
      </c>
      <c r="BW50">
        <f>GDP!CD51</f>
        <v>0</v>
      </c>
      <c r="BX50">
        <f>GDP!CE51</f>
        <v>0</v>
      </c>
      <c r="BY50">
        <f>GDP!CF51</f>
        <v>0</v>
      </c>
      <c r="BZ50">
        <f>GDP!CG51</f>
        <v>0</v>
      </c>
      <c r="CA50" s="7">
        <f>GDP!CH51</f>
        <v>0</v>
      </c>
      <c r="CB50">
        <f>GDP!CI51</f>
        <v>0</v>
      </c>
      <c r="CC50">
        <f>GDP!CJ51</f>
        <v>0</v>
      </c>
      <c r="CD50">
        <f>GDP!CK51</f>
        <v>0</v>
      </c>
      <c r="CE50">
        <f>GDP!CL51</f>
        <v>0</v>
      </c>
      <c r="CF50">
        <f>GDP!CM51</f>
        <v>0</v>
      </c>
      <c r="CG50">
        <f>GDP!CN51</f>
        <v>0</v>
      </c>
      <c r="CH50" s="7">
        <f>GDP!CO51</f>
        <v>0</v>
      </c>
      <c r="CI50">
        <f>GDP!CP51</f>
        <v>0</v>
      </c>
      <c r="CJ50">
        <f>GDP!CQ51</f>
        <v>0</v>
      </c>
      <c r="CK50">
        <f>GDP!CR51</f>
        <v>0</v>
      </c>
      <c r="CL50">
        <f>GDP!CS51</f>
        <v>0</v>
      </c>
      <c r="CM50">
        <f>GDP!CT51</f>
        <v>0</v>
      </c>
      <c r="CN50">
        <f>GDP!CU51</f>
        <v>0</v>
      </c>
      <c r="CO50">
        <f>GDP!CV51</f>
        <v>0</v>
      </c>
      <c r="CP50">
        <f>GDP!CW51</f>
        <v>0</v>
      </c>
      <c r="CQ50">
        <f>GDP!CX51</f>
        <v>0</v>
      </c>
      <c r="CR50">
        <f>GDP!CY51</f>
        <v>0</v>
      </c>
      <c r="CS50">
        <f>GDP!CZ51</f>
        <v>0</v>
      </c>
      <c r="CT50">
        <f>GDP!DA51</f>
        <v>0</v>
      </c>
      <c r="CU50">
        <f>GDP!DB51</f>
        <v>0</v>
      </c>
      <c r="CV50" s="7">
        <f>GDP!DC51</f>
        <v>0</v>
      </c>
      <c r="CW50">
        <f>GDP!DD51</f>
        <v>0</v>
      </c>
      <c r="CX50">
        <f>GDP!DE51</f>
        <v>0</v>
      </c>
      <c r="CY50">
        <f>GDP!DF51</f>
        <v>0</v>
      </c>
      <c r="CZ50">
        <f>GDP!DG51</f>
        <v>0</v>
      </c>
      <c r="DA50">
        <f>GDP!DH51</f>
        <v>0</v>
      </c>
      <c r="DB50">
        <f>GDP!DI51</f>
        <v>0</v>
      </c>
      <c r="DC50" s="7">
        <f>GDP!DJ51</f>
        <v>0</v>
      </c>
      <c r="DD50">
        <f>GDP!DU51</f>
        <v>0</v>
      </c>
      <c r="DE50">
        <f>GDP!DV51</f>
        <v>0</v>
      </c>
      <c r="DF50">
        <f>GDP!DW51</f>
        <v>0</v>
      </c>
      <c r="DG50">
        <f>GDP!EF51</f>
        <v>0</v>
      </c>
      <c r="DH50">
        <f>GDP!EG51</f>
        <v>0</v>
      </c>
      <c r="DI50">
        <f>GDP!EH51</f>
        <v>0</v>
      </c>
      <c r="DJ50">
        <f>GDP!EI51</f>
        <v>0</v>
      </c>
      <c r="DK50">
        <f>GDP!EJ51</f>
        <v>0</v>
      </c>
      <c r="DL50" s="84">
        <v>58.927989699529498</v>
      </c>
      <c r="DM50" t="s">
        <v>145</v>
      </c>
      <c r="DN50">
        <v>56.331820022591003</v>
      </c>
      <c r="DO50" t="s">
        <v>145</v>
      </c>
      <c r="DP50">
        <v>2.5997299994</v>
      </c>
      <c r="DQ50">
        <v>3.2290315629000048</v>
      </c>
      <c r="DR50">
        <v>0.62930156350000477</v>
      </c>
      <c r="DS50">
        <v>51.336576753800003</v>
      </c>
      <c r="DT50">
        <v>48.107545190899998</v>
      </c>
      <c r="DU50">
        <v>2322174935.1890702</v>
      </c>
      <c r="DV50">
        <v>3558621098.86058</v>
      </c>
      <c r="DW50">
        <f t="shared" si="0"/>
        <v>1.8212584744160671</v>
      </c>
      <c r="DX50">
        <f t="shared" si="1"/>
        <v>2.7909907799465392</v>
      </c>
      <c r="DY50">
        <f t="shared" si="2"/>
        <v>-0.96973230553047207</v>
      </c>
      <c r="DZ50">
        <v>57206964803.715599</v>
      </c>
      <c r="EA50">
        <f t="shared" si="3"/>
        <v>44.866847826822195</v>
      </c>
      <c r="EB50">
        <v>5134612667.2819796</v>
      </c>
      <c r="EC50">
        <v>23274642862.067699</v>
      </c>
      <c r="ED50">
        <f t="shared" si="4"/>
        <v>4.5319179356423591</v>
      </c>
    </row>
    <row r="51" spans="1:134" x14ac:dyDescent="0.35">
      <c r="A51" t="s">
        <v>146</v>
      </c>
      <c r="B51" s="7">
        <v>1990</v>
      </c>
      <c r="C51">
        <f>MacroData!D51</f>
        <v>1885.6515427800034</v>
      </c>
      <c r="D51">
        <f>MacroData!E51</f>
        <v>102.008</v>
      </c>
      <c r="E51">
        <f>MacroData!F51</f>
        <v>101.414</v>
      </c>
      <c r="F51" t="str">
        <f>MacroData!G51</f>
        <v>NA</v>
      </c>
      <c r="G51">
        <f>MacroData!H51</f>
        <v>135521130570.327</v>
      </c>
      <c r="H51">
        <f>MacroData!I51</f>
        <v>137035641866.82001</v>
      </c>
      <c r="I51">
        <f>MacroData!J51</f>
        <v>195502282985.11401</v>
      </c>
      <c r="J51">
        <f>MacroData!K51</f>
        <v>8.9640000000000004</v>
      </c>
      <c r="K51">
        <f>MacroData!L51</f>
        <v>8.7279999999999998</v>
      </c>
      <c r="L51">
        <f>MacroData!M51</f>
        <v>118.01316070556641</v>
      </c>
      <c r="M51">
        <f>MacroData!N51</f>
        <v>46.802631378173828</v>
      </c>
      <c r="N51">
        <f>MacroData!O51</f>
        <v>7677850</v>
      </c>
      <c r="O51">
        <f>MacroData!P51</f>
        <v>285869666.81822586</v>
      </c>
      <c r="P51">
        <f>MacroData!Q51</f>
        <v>-5244188115.9449768</v>
      </c>
      <c r="Q51">
        <f>MacroData!R51</f>
        <v>49497678927.678001</v>
      </c>
      <c r="R51">
        <f>MacroData!S51</f>
        <v>200746471101.05899</v>
      </c>
      <c r="S51">
        <f>MacroData!T51</f>
        <v>41974126333.569908</v>
      </c>
      <c r="T51">
        <f>MacroData!U51</f>
        <v>111622622603.90199</v>
      </c>
      <c r="U51">
        <f>MacroData!V51</f>
        <v>3.262</v>
      </c>
      <c r="V51">
        <f>MacroData!W51</f>
        <v>656.12</v>
      </c>
      <c r="W51">
        <f>MacroData!X51</f>
        <v>82.566000000000003</v>
      </c>
      <c r="X51">
        <f>MacroData!Y51</f>
        <v>127264252502.25999</v>
      </c>
      <c r="Y51">
        <f>MacroData!Z51</f>
        <v>77534450000</v>
      </c>
      <c r="Z51">
        <f>MacroData!AA51</f>
        <v>65792215568.657997</v>
      </c>
      <c r="AA51">
        <f>MacroData!AB51</f>
        <v>11673372226.797001</v>
      </c>
      <c r="AB51">
        <f>MacroData!AC51</f>
        <v>24307268159.639</v>
      </c>
      <c r="AC51">
        <f>MacroData!AD51</f>
        <v>39526755638.191704</v>
      </c>
      <c r="AD51" t="str">
        <f>MacroData!AE51</f>
        <v>NA</v>
      </c>
      <c r="AE51">
        <f>MacroData!AH51</f>
        <v>0</v>
      </c>
      <c r="AF51">
        <f>MacroData!AI51</f>
        <v>0</v>
      </c>
      <c r="AG51">
        <f>MacroData!AJ51</f>
        <v>0</v>
      </c>
      <c r="AH51">
        <f>MacroData!AK51</f>
        <v>0</v>
      </c>
      <c r="AI51">
        <f>MacroData!AL51</f>
        <v>0</v>
      </c>
      <c r="AJ51">
        <f>MacroData!AM51</f>
        <v>2.03125</v>
      </c>
      <c r="AK51">
        <f>MacroData!AN51</f>
        <v>4.574571430683136</v>
      </c>
      <c r="AL51" s="31">
        <f>GDP!C52+GDP!J52</f>
        <v>0</v>
      </c>
      <c r="AM51">
        <f>GDP!D52+GDP!K52</f>
        <v>0</v>
      </c>
      <c r="AN51">
        <f>GDP!E52+GDP!L52</f>
        <v>0</v>
      </c>
      <c r="AO51">
        <f>GDP!F52+GDP!M52</f>
        <v>0</v>
      </c>
      <c r="AP51">
        <f>GDP!G52+GDP!N52</f>
        <v>0</v>
      </c>
      <c r="AQ51">
        <f>GDP!H52+GDP!O52</f>
        <v>0</v>
      </c>
      <c r="AR51" s="7">
        <f>GDP!I52+GDP!P52</f>
        <v>0</v>
      </c>
      <c r="AS51">
        <f>GDP!AE52</f>
        <v>0</v>
      </c>
      <c r="AT51">
        <f>GDP!AF52</f>
        <v>0</v>
      </c>
      <c r="AU51">
        <f>GDP!AG52</f>
        <v>0</v>
      </c>
      <c r="AV51">
        <f>GDP!AH52</f>
        <v>0</v>
      </c>
      <c r="AW51">
        <f>GDP!AI52</f>
        <v>0</v>
      </c>
      <c r="AX51">
        <f>GDP!AJ52</f>
        <v>0</v>
      </c>
      <c r="AY51" s="7">
        <f>GDP!AK52</f>
        <v>0</v>
      </c>
      <c r="AZ51">
        <f>GDP!AS52</f>
        <v>0</v>
      </c>
      <c r="BA51">
        <f>GDP!AT52</f>
        <v>0</v>
      </c>
      <c r="BB51">
        <f>GDP!AU52</f>
        <v>0</v>
      </c>
      <c r="BC51">
        <f>GDP!AV52</f>
        <v>0</v>
      </c>
      <c r="BD51">
        <f>GDP!AW52</f>
        <v>0</v>
      </c>
      <c r="BE51">
        <f>GDP!AX52</f>
        <v>0</v>
      </c>
      <c r="BF51" s="7">
        <f>GDP!AY52</f>
        <v>0</v>
      </c>
      <c r="BG51">
        <f>GDP!AZ52</f>
        <v>0</v>
      </c>
      <c r="BH51">
        <f>GDP!BA52</f>
        <v>0</v>
      </c>
      <c r="BI51">
        <f>GDP!BB52</f>
        <v>0</v>
      </c>
      <c r="BJ51">
        <f>GDP!BC52</f>
        <v>0</v>
      </c>
      <c r="BK51">
        <f>GDP!BD52</f>
        <v>0</v>
      </c>
      <c r="BL51">
        <f>GDP!BE52</f>
        <v>0</v>
      </c>
      <c r="BM51" s="7">
        <f>GDP!BF52</f>
        <v>0</v>
      </c>
      <c r="BN51">
        <f>GDP!BG52+GDP!BN52+GDP!BU52</f>
        <v>0</v>
      </c>
      <c r="BO51">
        <f>GDP!BH52+GDP!BO52+GDP!BV52</f>
        <v>0</v>
      </c>
      <c r="BP51">
        <f>GDP!BI52+GDP!BP52+GDP!BW52</f>
        <v>0</v>
      </c>
      <c r="BQ51">
        <f>GDP!BJ52+GDP!BQ52+GDP!BX52</f>
        <v>0</v>
      </c>
      <c r="BR51">
        <f>GDP!BK52+GDP!BR52+GDP!BY52</f>
        <v>0</v>
      </c>
      <c r="BS51">
        <f>GDP!BL52+GDP!BS52+GDP!BZ52</f>
        <v>0</v>
      </c>
      <c r="BT51" s="7">
        <f>GDP!BM52+GDP!BT52+GDP!CA52</f>
        <v>0</v>
      </c>
      <c r="BU51">
        <f>GDP!CB52</f>
        <v>0</v>
      </c>
      <c r="BV51">
        <f>GDP!CC52</f>
        <v>0</v>
      </c>
      <c r="BW51">
        <f>GDP!CD52</f>
        <v>0</v>
      </c>
      <c r="BX51">
        <f>GDP!CE52</f>
        <v>0</v>
      </c>
      <c r="BY51">
        <f>GDP!CF52</f>
        <v>0</v>
      </c>
      <c r="BZ51">
        <f>GDP!CG52</f>
        <v>0</v>
      </c>
      <c r="CA51" s="7">
        <f>GDP!CH52</f>
        <v>0</v>
      </c>
      <c r="CB51">
        <f>GDP!CI52</f>
        <v>0</v>
      </c>
      <c r="CC51">
        <f>GDP!CJ52</f>
        <v>0</v>
      </c>
      <c r="CD51">
        <f>GDP!CK52</f>
        <v>0</v>
      </c>
      <c r="CE51">
        <f>GDP!CL52</f>
        <v>0</v>
      </c>
      <c r="CF51">
        <f>GDP!CM52</f>
        <v>0</v>
      </c>
      <c r="CG51">
        <f>GDP!CN52</f>
        <v>0</v>
      </c>
      <c r="CH51" s="7">
        <f>GDP!CO52</f>
        <v>0</v>
      </c>
      <c r="CI51">
        <f>GDP!CP52</f>
        <v>0</v>
      </c>
      <c r="CJ51">
        <f>GDP!CQ52</f>
        <v>0</v>
      </c>
      <c r="CK51">
        <f>GDP!CR52</f>
        <v>0</v>
      </c>
      <c r="CL51">
        <f>GDP!CS52</f>
        <v>0</v>
      </c>
      <c r="CM51">
        <f>GDP!CT52</f>
        <v>0</v>
      </c>
      <c r="CN51">
        <f>GDP!CU52</f>
        <v>0</v>
      </c>
      <c r="CO51">
        <f>GDP!CV52</f>
        <v>0</v>
      </c>
      <c r="CP51">
        <f>GDP!CW52</f>
        <v>0</v>
      </c>
      <c r="CQ51">
        <f>GDP!CX52</f>
        <v>0</v>
      </c>
      <c r="CR51">
        <f>GDP!CY52</f>
        <v>0</v>
      </c>
      <c r="CS51">
        <f>GDP!CZ52</f>
        <v>0</v>
      </c>
      <c r="CT51">
        <f>GDP!DA52</f>
        <v>0</v>
      </c>
      <c r="CU51">
        <f>GDP!DB52</f>
        <v>0</v>
      </c>
      <c r="CV51" s="7">
        <f>GDP!DC52</f>
        <v>0</v>
      </c>
      <c r="CW51">
        <f>GDP!DD52</f>
        <v>0</v>
      </c>
      <c r="CX51">
        <f>GDP!DE52</f>
        <v>0</v>
      </c>
      <c r="CY51">
        <f>GDP!DF52</f>
        <v>0</v>
      </c>
      <c r="CZ51">
        <f>GDP!DG52</f>
        <v>0</v>
      </c>
      <c r="DA51">
        <f>GDP!DH52</f>
        <v>0</v>
      </c>
      <c r="DB51">
        <f>GDP!DI52</f>
        <v>0</v>
      </c>
      <c r="DC51" s="7">
        <f>GDP!DJ52</f>
        <v>0</v>
      </c>
      <c r="DD51">
        <f>GDP!DU52</f>
        <v>0</v>
      </c>
      <c r="DE51">
        <f>GDP!DV52</f>
        <v>0</v>
      </c>
      <c r="DF51">
        <f>GDP!DW52</f>
        <v>0</v>
      </c>
      <c r="DG51">
        <f>GDP!EF52</f>
        <v>0</v>
      </c>
      <c r="DH51">
        <f>GDP!EG52</f>
        <v>0</v>
      </c>
      <c r="DI51">
        <f>GDP!EH52</f>
        <v>0</v>
      </c>
      <c r="DJ51">
        <f>GDP!EI52</f>
        <v>0</v>
      </c>
      <c r="DK51">
        <f>GDP!EJ52</f>
        <v>0</v>
      </c>
      <c r="DL51" s="84">
        <v>56.201611875250002</v>
      </c>
      <c r="DM51" t="s">
        <v>145</v>
      </c>
      <c r="DN51">
        <v>55.931666852292999</v>
      </c>
      <c r="DO51" t="s">
        <v>145</v>
      </c>
      <c r="DP51">
        <v>2.7377455300000002</v>
      </c>
      <c r="DQ51">
        <v>2.6913960783000022</v>
      </c>
      <c r="DR51">
        <v>-4.6349451699998045E-2</v>
      </c>
      <c r="DS51">
        <v>51.172478285899999</v>
      </c>
      <c r="DT51">
        <v>48.481082207599997</v>
      </c>
      <c r="DU51">
        <v>2706845337.7437501</v>
      </c>
      <c r="DV51">
        <v>3778037807.9365401</v>
      </c>
      <c r="DW51">
        <f t="shared" si="0"/>
        <v>1.9752856270592984</v>
      </c>
      <c r="DX51">
        <f t="shared" si="1"/>
        <v>2.7569745771748044</v>
      </c>
      <c r="DY51">
        <f t="shared" si="2"/>
        <v>-0.78168895011550599</v>
      </c>
      <c r="DZ51">
        <v>60937937471.179398</v>
      </c>
      <c r="EA51">
        <f t="shared" si="3"/>
        <v>44.468677375483658</v>
      </c>
      <c r="EB51">
        <v>5353305438.75245</v>
      </c>
      <c r="EC51">
        <v>24725306185.018002</v>
      </c>
      <c r="ED51">
        <f t="shared" si="4"/>
        <v>4.8600338652329533</v>
      </c>
    </row>
    <row r="52" spans="1:134" x14ac:dyDescent="0.35">
      <c r="A52" t="s">
        <v>146</v>
      </c>
      <c r="B52" s="7">
        <v>1991</v>
      </c>
      <c r="C52">
        <f>MacroData!D52</f>
        <v>2021.5851186344721</v>
      </c>
      <c r="D52">
        <f>MacroData!E52</f>
        <v>101.262</v>
      </c>
      <c r="E52">
        <f>MacroData!F52</f>
        <v>99.956999999999994</v>
      </c>
      <c r="F52" t="str">
        <f>MacroData!G52</f>
        <v>NA</v>
      </c>
      <c r="G52">
        <f>MacroData!H52</f>
        <v>144422762023.33701</v>
      </c>
      <c r="H52">
        <f>MacroData!I52</f>
        <v>146914320082.73599</v>
      </c>
      <c r="I52">
        <f>MacroData!J52</f>
        <v>202230743151.52499</v>
      </c>
      <c r="J52">
        <f>MacroData!K52</f>
        <v>9.4629999999999992</v>
      </c>
      <c r="K52">
        <f>MacroData!L52</f>
        <v>8.5470000000000006</v>
      </c>
      <c r="L52">
        <f>MacroData!M52</f>
        <v>122.41037750244141</v>
      </c>
      <c r="M52">
        <f>MacroData!N52</f>
        <v>50.535018920898438</v>
      </c>
      <c r="N52">
        <f>MacroData!O52</f>
        <v>7754890</v>
      </c>
      <c r="O52">
        <f>MacroData!P52</f>
        <v>-1140395390.6127415</v>
      </c>
      <c r="P52">
        <f>MacroData!Q52</f>
        <v>-7265488789.2290039</v>
      </c>
      <c r="Q52">
        <f>MacroData!R52</f>
        <v>53615721551.458</v>
      </c>
      <c r="R52">
        <f>MacroData!S52</f>
        <v>209496231940.754</v>
      </c>
      <c r="S52">
        <f>MacroData!T52</f>
        <v>45647698531.469154</v>
      </c>
      <c r="T52">
        <f>MacroData!U52</f>
        <v>114965706383.74001</v>
      </c>
      <c r="U52">
        <f>MacroData!V52</f>
        <v>3.5</v>
      </c>
      <c r="V52">
        <f>MacroData!W52</f>
        <v>592.66999999999996</v>
      </c>
      <c r="W52">
        <f>MacroData!X52</f>
        <v>82.730999999999995</v>
      </c>
      <c r="X52">
        <f>MacroData!Y52</f>
        <v>131075801188.85699</v>
      </c>
      <c r="Y52">
        <f>MacroData!Z52</f>
        <v>83116560000</v>
      </c>
      <c r="Z52">
        <f>MacroData!AA52</f>
        <v>71480681649.380005</v>
      </c>
      <c r="AA52">
        <f>MacroData!AB52</f>
        <v>13421869021.285</v>
      </c>
      <c r="AB52">
        <f>MacroData!AC52</f>
        <v>26046945548.359001</v>
      </c>
      <c r="AC52">
        <f>MacroData!AD52</f>
        <v>40714323821.314499</v>
      </c>
      <c r="AD52" t="str">
        <f>MacroData!AE52</f>
        <v>NA</v>
      </c>
      <c r="AE52">
        <f>MacroData!AH52</f>
        <v>0</v>
      </c>
      <c r="AF52">
        <f>MacroData!AI52</f>
        <v>0</v>
      </c>
      <c r="AG52">
        <f>MacroData!AJ52</f>
        <v>1</v>
      </c>
      <c r="AH52">
        <f>MacroData!AK52</f>
        <v>0</v>
      </c>
      <c r="AI52">
        <f>MacroData!AL52</f>
        <v>0</v>
      </c>
      <c r="AJ52">
        <f>MacroData!AM52</f>
        <v>2.03125</v>
      </c>
      <c r="AK52">
        <f>MacroData!AN52</f>
        <v>4.574571430683136</v>
      </c>
      <c r="AL52" s="31">
        <f>GDP!C53+GDP!J53</f>
        <v>0</v>
      </c>
      <c r="AM52">
        <f>GDP!D53+GDP!K53</f>
        <v>0</v>
      </c>
      <c r="AN52">
        <f>GDP!E53+GDP!L53</f>
        <v>0</v>
      </c>
      <c r="AO52">
        <f>GDP!F53+GDP!M53</f>
        <v>0</v>
      </c>
      <c r="AP52">
        <f>GDP!G53+GDP!N53</f>
        <v>0</v>
      </c>
      <c r="AQ52">
        <f>GDP!H53+GDP!O53</f>
        <v>0</v>
      </c>
      <c r="AR52" s="7">
        <f>GDP!I53+GDP!P53</f>
        <v>0</v>
      </c>
      <c r="AS52">
        <f>GDP!AE53</f>
        <v>0</v>
      </c>
      <c r="AT52">
        <f>GDP!AF53</f>
        <v>0</v>
      </c>
      <c r="AU52">
        <f>GDP!AG53</f>
        <v>0</v>
      </c>
      <c r="AV52">
        <f>GDP!AH53</f>
        <v>0</v>
      </c>
      <c r="AW52">
        <f>GDP!AI53</f>
        <v>0</v>
      </c>
      <c r="AX52">
        <f>GDP!AJ53</f>
        <v>0</v>
      </c>
      <c r="AY52" s="7">
        <f>GDP!AK53</f>
        <v>0</v>
      </c>
      <c r="AZ52">
        <f>GDP!AS53</f>
        <v>0</v>
      </c>
      <c r="BA52">
        <f>GDP!AT53</f>
        <v>0</v>
      </c>
      <c r="BB52">
        <f>GDP!AU53</f>
        <v>0</v>
      </c>
      <c r="BC52">
        <f>GDP!AV53</f>
        <v>0</v>
      </c>
      <c r="BD52">
        <f>GDP!AW53</f>
        <v>0</v>
      </c>
      <c r="BE52">
        <f>GDP!AX53</f>
        <v>0</v>
      </c>
      <c r="BF52" s="7">
        <f>GDP!AY53</f>
        <v>0</v>
      </c>
      <c r="BG52">
        <f>GDP!AZ53</f>
        <v>0</v>
      </c>
      <c r="BH52">
        <f>GDP!BA53</f>
        <v>0</v>
      </c>
      <c r="BI52">
        <f>GDP!BB53</f>
        <v>0</v>
      </c>
      <c r="BJ52">
        <f>GDP!BC53</f>
        <v>0</v>
      </c>
      <c r="BK52">
        <f>GDP!BD53</f>
        <v>0</v>
      </c>
      <c r="BL52">
        <f>GDP!BE53</f>
        <v>0</v>
      </c>
      <c r="BM52" s="7">
        <f>GDP!BF53</f>
        <v>0</v>
      </c>
      <c r="BN52">
        <f>GDP!BG53+GDP!BN53+GDP!BU53</f>
        <v>0</v>
      </c>
      <c r="BO52">
        <f>GDP!BH53+GDP!BO53+GDP!BV53</f>
        <v>0</v>
      </c>
      <c r="BP52">
        <f>GDP!BI53+GDP!BP53+GDP!BW53</f>
        <v>0</v>
      </c>
      <c r="BQ52">
        <f>GDP!BJ53+GDP!BQ53+GDP!BX53</f>
        <v>0</v>
      </c>
      <c r="BR52">
        <f>GDP!BK53+GDP!BR53+GDP!BY53</f>
        <v>0</v>
      </c>
      <c r="BS52">
        <f>GDP!BL53+GDP!BS53+GDP!BZ53</f>
        <v>0</v>
      </c>
      <c r="BT52" s="7">
        <f>GDP!BM53+GDP!BT53+GDP!CA53</f>
        <v>0</v>
      </c>
      <c r="BU52">
        <f>GDP!CB53</f>
        <v>0</v>
      </c>
      <c r="BV52">
        <f>GDP!CC53</f>
        <v>0</v>
      </c>
      <c r="BW52">
        <f>GDP!CD53</f>
        <v>0</v>
      </c>
      <c r="BX52">
        <f>GDP!CE53</f>
        <v>0</v>
      </c>
      <c r="BY52">
        <f>GDP!CF53</f>
        <v>0</v>
      </c>
      <c r="BZ52">
        <f>GDP!CG53</f>
        <v>0</v>
      </c>
      <c r="CA52" s="7">
        <f>GDP!CH53</f>
        <v>0</v>
      </c>
      <c r="CB52">
        <f>GDP!CI53</f>
        <v>0</v>
      </c>
      <c r="CC52">
        <f>GDP!CJ53</f>
        <v>0</v>
      </c>
      <c r="CD52">
        <f>GDP!CK53</f>
        <v>0</v>
      </c>
      <c r="CE52">
        <f>GDP!CL53</f>
        <v>0</v>
      </c>
      <c r="CF52">
        <f>GDP!CM53</f>
        <v>0</v>
      </c>
      <c r="CG52">
        <f>GDP!CN53</f>
        <v>0</v>
      </c>
      <c r="CH52" s="7">
        <f>GDP!CO53</f>
        <v>0</v>
      </c>
      <c r="CI52">
        <f>GDP!CP53</f>
        <v>0</v>
      </c>
      <c r="CJ52">
        <f>GDP!CQ53</f>
        <v>0</v>
      </c>
      <c r="CK52">
        <f>GDP!CR53</f>
        <v>0</v>
      </c>
      <c r="CL52">
        <f>GDP!CS53</f>
        <v>0</v>
      </c>
      <c r="CM52">
        <f>GDP!CT53</f>
        <v>0</v>
      </c>
      <c r="CN52">
        <f>GDP!CU53</f>
        <v>0</v>
      </c>
      <c r="CO52">
        <f>GDP!CV53</f>
        <v>0</v>
      </c>
      <c r="CP52">
        <f>GDP!CW53</f>
        <v>0</v>
      </c>
      <c r="CQ52">
        <f>GDP!CX53</f>
        <v>0</v>
      </c>
      <c r="CR52">
        <f>GDP!CY53</f>
        <v>0</v>
      </c>
      <c r="CS52">
        <f>GDP!CZ53</f>
        <v>0</v>
      </c>
      <c r="CT52">
        <f>GDP!DA53</f>
        <v>0</v>
      </c>
      <c r="CU52">
        <f>GDP!DB53</f>
        <v>0</v>
      </c>
      <c r="CV52" s="7">
        <f>GDP!DC53</f>
        <v>0</v>
      </c>
      <c r="CW52">
        <f>GDP!DD53</f>
        <v>0</v>
      </c>
      <c r="CX52">
        <f>GDP!DE53</f>
        <v>0</v>
      </c>
      <c r="CY52">
        <f>GDP!DF53</f>
        <v>0</v>
      </c>
      <c r="CZ52">
        <f>GDP!DG53</f>
        <v>0</v>
      </c>
      <c r="DA52">
        <f>GDP!DH53</f>
        <v>0</v>
      </c>
      <c r="DB52">
        <f>GDP!DI53</f>
        <v>0</v>
      </c>
      <c r="DC52" s="7">
        <f>GDP!DJ53</f>
        <v>0</v>
      </c>
      <c r="DD52">
        <f>GDP!DU53</f>
        <v>0</v>
      </c>
      <c r="DE52">
        <f>GDP!DV53</f>
        <v>0</v>
      </c>
      <c r="DF52">
        <f>GDP!DW53</f>
        <v>0</v>
      </c>
      <c r="DG52">
        <f>GDP!EF53</f>
        <v>0</v>
      </c>
      <c r="DH52">
        <f>GDP!EG53</f>
        <v>0</v>
      </c>
      <c r="DI52">
        <f>GDP!EH53</f>
        <v>0</v>
      </c>
      <c r="DJ52">
        <f>GDP!EI53</f>
        <v>0</v>
      </c>
      <c r="DK52">
        <f>GDP!EJ53</f>
        <v>0</v>
      </c>
      <c r="DL52" s="84">
        <v>56.403871497914899</v>
      </c>
      <c r="DM52" t="s">
        <v>145</v>
      </c>
      <c r="DN52">
        <v>56.134124215972001</v>
      </c>
      <c r="DO52" t="s">
        <v>145</v>
      </c>
      <c r="DP52">
        <v>2.9309314488</v>
      </c>
      <c r="DQ52">
        <v>3.141428829699997</v>
      </c>
      <c r="DR52">
        <v>0.21049738089999703</v>
      </c>
      <c r="DS52">
        <v>52.292404875099997</v>
      </c>
      <c r="DT52">
        <v>49.1509760454</v>
      </c>
      <c r="DU52">
        <v>3076287123.4375701</v>
      </c>
      <c r="DV52">
        <v>4013588098.5622101</v>
      </c>
      <c r="DW52">
        <f t="shared" si="0"/>
        <v>2.0939327913746828</v>
      </c>
      <c r="DX52">
        <f t="shared" si="1"/>
        <v>2.7319243599275587</v>
      </c>
      <c r="DY52">
        <f t="shared" si="2"/>
        <v>-0.63799156855287587</v>
      </c>
      <c r="DZ52">
        <v>66500785662.520798</v>
      </c>
      <c r="EA52">
        <f t="shared" si="3"/>
        <v>45.265012712899832</v>
      </c>
      <c r="EB52">
        <v>5816727077.1164703</v>
      </c>
      <c r="EC52">
        <v>26776275946.273399</v>
      </c>
      <c r="ED52">
        <f t="shared" si="4"/>
        <v>5.2402004333969572</v>
      </c>
    </row>
    <row r="53" spans="1:134" x14ac:dyDescent="0.35">
      <c r="A53" t="s">
        <v>146</v>
      </c>
      <c r="B53" s="7">
        <v>1992</v>
      </c>
      <c r="C53">
        <f>MacroData!D53</f>
        <v>2135.7127664411555</v>
      </c>
      <c r="D53">
        <f>MacroData!E53</f>
        <v>100.381</v>
      </c>
      <c r="E53">
        <f>MacroData!F53</f>
        <v>99.01</v>
      </c>
      <c r="F53" t="str">
        <f>MacroData!G53</f>
        <v>NA</v>
      </c>
      <c r="G53">
        <f>MacroData!H53</f>
        <v>153565988185.539</v>
      </c>
      <c r="H53">
        <f>MacroData!I53</f>
        <v>155208299705.759</v>
      </c>
      <c r="I53">
        <f>MacroData!J53</f>
        <v>206464493773.97699</v>
      </c>
      <c r="J53">
        <f>MacroData!K53</f>
        <v>9.4600000000000009</v>
      </c>
      <c r="K53">
        <f>MacroData!L53</f>
        <v>8.1389999999999993</v>
      </c>
      <c r="L53">
        <f>MacroData!M53</f>
        <v>126.61131286621094</v>
      </c>
      <c r="M53">
        <f>MacroData!N53</f>
        <v>50.442462921142578</v>
      </c>
      <c r="N53">
        <f>MacroData!O53</f>
        <v>7840709</v>
      </c>
      <c r="O53">
        <f>MacroData!P53</f>
        <v>-1618943525.4648876</v>
      </c>
      <c r="P53">
        <f>MacroData!Q53</f>
        <v>-8294776814.7160034</v>
      </c>
      <c r="Q53">
        <f>MacroData!R53</f>
        <v>53689145765.489998</v>
      </c>
      <c r="R53">
        <f>MacroData!S53</f>
        <v>214759270588.69299</v>
      </c>
      <c r="S53">
        <f>MacroData!T53</f>
        <v>45595445827.837929</v>
      </c>
      <c r="T53">
        <f>MacroData!U53</f>
        <v>118965701374.34</v>
      </c>
      <c r="U53">
        <f>MacroData!V53</f>
        <v>3.633</v>
      </c>
      <c r="V53">
        <f>MacroData!W53</f>
        <v>530.13</v>
      </c>
      <c r="W53">
        <f>MacroData!X53</f>
        <v>84.76</v>
      </c>
      <c r="X53">
        <f>MacroData!Y53</f>
        <v>135636313770.832</v>
      </c>
      <c r="Y53">
        <f>MacroData!Z53</f>
        <v>89387640000</v>
      </c>
      <c r="Z53">
        <f>MacroData!AA53</f>
        <v>77966284819.242996</v>
      </c>
      <c r="AA53">
        <f>MacroData!AB53</f>
        <v>14086227928.145</v>
      </c>
      <c r="AB53">
        <f>MacroData!AC53</f>
        <v>28170758029.707001</v>
      </c>
      <c r="AC53">
        <f>MacroData!AD53</f>
        <v>41953980818.998299</v>
      </c>
      <c r="AD53" t="str">
        <f>MacroData!AE53</f>
        <v>NA</v>
      </c>
      <c r="AE53">
        <f>MacroData!AH53</f>
        <v>0</v>
      </c>
      <c r="AF53">
        <f>MacroData!AI53</f>
        <v>0</v>
      </c>
      <c r="AG53">
        <f>MacroData!AJ53</f>
        <v>1</v>
      </c>
      <c r="AH53">
        <f>MacroData!AK53</f>
        <v>0</v>
      </c>
      <c r="AI53">
        <f>MacroData!AL53</f>
        <v>1</v>
      </c>
      <c r="AJ53">
        <f>MacroData!AM53</f>
        <v>2.03125</v>
      </c>
      <c r="AK53">
        <f>MacroData!AN53</f>
        <v>4.5210000021117072</v>
      </c>
      <c r="AL53" s="31">
        <f>GDP!C54+GDP!J54</f>
        <v>0</v>
      </c>
      <c r="AM53">
        <f>GDP!D54+GDP!K54</f>
        <v>0</v>
      </c>
      <c r="AN53">
        <f>GDP!E54+GDP!L54</f>
        <v>0</v>
      </c>
      <c r="AO53">
        <f>GDP!F54+GDP!M54</f>
        <v>0</v>
      </c>
      <c r="AP53">
        <f>GDP!G54+GDP!N54</f>
        <v>0</v>
      </c>
      <c r="AQ53">
        <f>GDP!H54+GDP!O54</f>
        <v>0</v>
      </c>
      <c r="AR53" s="7">
        <f>GDP!I54+GDP!P54</f>
        <v>0</v>
      </c>
      <c r="AS53">
        <f>GDP!AE54</f>
        <v>0</v>
      </c>
      <c r="AT53">
        <f>GDP!AF54</f>
        <v>0</v>
      </c>
      <c r="AU53">
        <f>GDP!AG54</f>
        <v>0</v>
      </c>
      <c r="AV53">
        <f>GDP!AH54</f>
        <v>0</v>
      </c>
      <c r="AW53">
        <f>GDP!AI54</f>
        <v>0</v>
      </c>
      <c r="AX53">
        <f>GDP!AJ54</f>
        <v>0</v>
      </c>
      <c r="AY53" s="7">
        <f>GDP!AK54</f>
        <v>0</v>
      </c>
      <c r="AZ53">
        <f>GDP!AS54</f>
        <v>0</v>
      </c>
      <c r="BA53">
        <f>GDP!AT54</f>
        <v>0</v>
      </c>
      <c r="BB53">
        <f>GDP!AU54</f>
        <v>0</v>
      </c>
      <c r="BC53">
        <f>GDP!AV54</f>
        <v>0</v>
      </c>
      <c r="BD53">
        <f>GDP!AW54</f>
        <v>0</v>
      </c>
      <c r="BE53">
        <f>GDP!AX54</f>
        <v>0</v>
      </c>
      <c r="BF53" s="7">
        <f>GDP!AY54</f>
        <v>0</v>
      </c>
      <c r="BG53">
        <f>GDP!AZ54</f>
        <v>0</v>
      </c>
      <c r="BH53">
        <f>GDP!BA54</f>
        <v>0</v>
      </c>
      <c r="BI53">
        <f>GDP!BB54</f>
        <v>0</v>
      </c>
      <c r="BJ53">
        <f>GDP!BC54</f>
        <v>0</v>
      </c>
      <c r="BK53">
        <f>GDP!BD54</f>
        <v>0</v>
      </c>
      <c r="BL53">
        <f>GDP!BE54</f>
        <v>0</v>
      </c>
      <c r="BM53" s="7">
        <f>GDP!BF54</f>
        <v>0</v>
      </c>
      <c r="BN53">
        <f>GDP!BG54+GDP!BN54+GDP!BU54</f>
        <v>0</v>
      </c>
      <c r="BO53">
        <f>GDP!BH54+GDP!BO54+GDP!BV54</f>
        <v>0</v>
      </c>
      <c r="BP53">
        <f>GDP!BI54+GDP!BP54+GDP!BW54</f>
        <v>0</v>
      </c>
      <c r="BQ53">
        <f>GDP!BJ54+GDP!BQ54+GDP!BX54</f>
        <v>0</v>
      </c>
      <c r="BR53">
        <f>GDP!BK54+GDP!BR54+GDP!BY54</f>
        <v>0</v>
      </c>
      <c r="BS53">
        <f>GDP!BL54+GDP!BS54+GDP!BZ54</f>
        <v>0</v>
      </c>
      <c r="BT53" s="7">
        <f>GDP!BM54+GDP!BT54+GDP!CA54</f>
        <v>0</v>
      </c>
      <c r="BU53">
        <f>GDP!CB54</f>
        <v>0</v>
      </c>
      <c r="BV53">
        <f>GDP!CC54</f>
        <v>0</v>
      </c>
      <c r="BW53">
        <f>GDP!CD54</f>
        <v>0</v>
      </c>
      <c r="BX53">
        <f>GDP!CE54</f>
        <v>0</v>
      </c>
      <c r="BY53">
        <f>GDP!CF54</f>
        <v>0</v>
      </c>
      <c r="BZ53">
        <f>GDP!CG54</f>
        <v>0</v>
      </c>
      <c r="CA53" s="7">
        <f>GDP!CH54</f>
        <v>0</v>
      </c>
      <c r="CB53">
        <f>GDP!CI54</f>
        <v>0</v>
      </c>
      <c r="CC53">
        <f>GDP!CJ54</f>
        <v>0</v>
      </c>
      <c r="CD53">
        <f>GDP!CK54</f>
        <v>0</v>
      </c>
      <c r="CE53">
        <f>GDP!CL54</f>
        <v>0</v>
      </c>
      <c r="CF53">
        <f>GDP!CM54</f>
        <v>0</v>
      </c>
      <c r="CG53">
        <f>GDP!CN54</f>
        <v>0</v>
      </c>
      <c r="CH53" s="7">
        <f>GDP!CO54</f>
        <v>0</v>
      </c>
      <c r="CI53">
        <f>GDP!CP54</f>
        <v>0</v>
      </c>
      <c r="CJ53">
        <f>GDP!CQ54</f>
        <v>0</v>
      </c>
      <c r="CK53">
        <f>GDP!CR54</f>
        <v>0</v>
      </c>
      <c r="CL53">
        <f>GDP!CS54</f>
        <v>0</v>
      </c>
      <c r="CM53">
        <f>GDP!CT54</f>
        <v>0</v>
      </c>
      <c r="CN53">
        <f>GDP!CU54</f>
        <v>0</v>
      </c>
      <c r="CO53">
        <f>GDP!CV54</f>
        <v>0</v>
      </c>
      <c r="CP53">
        <f>GDP!CW54</f>
        <v>0</v>
      </c>
      <c r="CQ53">
        <f>GDP!CX54</f>
        <v>0</v>
      </c>
      <c r="CR53">
        <f>GDP!CY54</f>
        <v>0</v>
      </c>
      <c r="CS53">
        <f>GDP!CZ54</f>
        <v>0</v>
      </c>
      <c r="CT53">
        <f>GDP!DA54</f>
        <v>0</v>
      </c>
      <c r="CU53">
        <f>GDP!DB54</f>
        <v>0</v>
      </c>
      <c r="CV53" s="7">
        <f>GDP!DC54</f>
        <v>0</v>
      </c>
      <c r="CW53">
        <f>GDP!DD54</f>
        <v>0</v>
      </c>
      <c r="CX53">
        <f>GDP!DE54</f>
        <v>0</v>
      </c>
      <c r="CY53">
        <f>GDP!DF54</f>
        <v>0</v>
      </c>
      <c r="CZ53">
        <f>GDP!DG54</f>
        <v>0</v>
      </c>
      <c r="DA53">
        <f>GDP!DH54</f>
        <v>0</v>
      </c>
      <c r="DB53">
        <f>GDP!DI54</f>
        <v>0</v>
      </c>
      <c r="DC53" s="7">
        <f>GDP!DJ54</f>
        <v>0</v>
      </c>
      <c r="DD53">
        <f>GDP!DU54</f>
        <v>0</v>
      </c>
      <c r="DE53">
        <f>GDP!DV54</f>
        <v>0</v>
      </c>
      <c r="DF53">
        <f>GDP!DW54</f>
        <v>0</v>
      </c>
      <c r="DG53">
        <f>GDP!EF54</f>
        <v>0</v>
      </c>
      <c r="DH53">
        <f>GDP!EG54</f>
        <v>0</v>
      </c>
      <c r="DI53">
        <f>GDP!EH54</f>
        <v>0</v>
      </c>
      <c r="DJ53">
        <f>GDP!EI54</f>
        <v>0</v>
      </c>
      <c r="DK53">
        <f>GDP!EJ54</f>
        <v>0</v>
      </c>
      <c r="DL53" s="84">
        <v>56.370692692890501</v>
      </c>
      <c r="DM53" t="s">
        <v>145</v>
      </c>
      <c r="DN53">
        <v>56.027664090450003</v>
      </c>
      <c r="DO53" t="s">
        <v>145</v>
      </c>
      <c r="DP53">
        <v>2.9205586187999999</v>
      </c>
      <c r="DQ53">
        <v>2.2625683467000002</v>
      </c>
      <c r="DR53">
        <v>-0.65799027209999972</v>
      </c>
      <c r="DS53">
        <v>53.0076816491</v>
      </c>
      <c r="DT53">
        <v>50.7451133024</v>
      </c>
      <c r="DU53">
        <v>3171481121.24295</v>
      </c>
      <c r="DV53">
        <v>4253552425.3521299</v>
      </c>
      <c r="DW53">
        <f t="shared" si="0"/>
        <v>2.0433708295596205</v>
      </c>
      <c r="DX53">
        <f t="shared" si="1"/>
        <v>2.7405444382909518</v>
      </c>
      <c r="DY53">
        <f t="shared" si="2"/>
        <v>-0.69717360873133138</v>
      </c>
      <c r="DZ53">
        <v>71337353575.936401</v>
      </c>
      <c r="EA53">
        <f t="shared" si="3"/>
        <v>45.96233172528558</v>
      </c>
      <c r="EB53">
        <v>6158299267.3963604</v>
      </c>
      <c r="EC53">
        <v>28805323610.262798</v>
      </c>
      <c r="ED53">
        <f t="shared" si="4"/>
        <v>5.2028220972386796</v>
      </c>
    </row>
    <row r="54" spans="1:134" x14ac:dyDescent="0.35">
      <c r="A54" t="s">
        <v>146</v>
      </c>
      <c r="B54" s="7">
        <v>1993</v>
      </c>
      <c r="C54">
        <f>MacroData!D54</f>
        <v>2206.1575149035339</v>
      </c>
      <c r="D54">
        <f>MacroData!E54</f>
        <v>99.596999999999994</v>
      </c>
      <c r="E54">
        <f>MacroData!F54</f>
        <v>97.924000000000007</v>
      </c>
      <c r="F54" t="str">
        <f>MacroData!G54</f>
        <v>NA</v>
      </c>
      <c r="G54">
        <f>MacroData!H54</f>
        <v>161757021475.21701</v>
      </c>
      <c r="H54">
        <f>MacroData!I54</f>
        <v>160327719228.76199</v>
      </c>
      <c r="I54">
        <f>MacroData!J54</f>
        <v>207552168258.34799</v>
      </c>
      <c r="J54">
        <f>MacroData!K54</f>
        <v>7.0229999999999997</v>
      </c>
      <c r="K54">
        <f>MacroData!L54</f>
        <v>6.7050000000000001</v>
      </c>
      <c r="L54">
        <f>MacroData!M54</f>
        <v>125.87788391113281</v>
      </c>
      <c r="M54">
        <f>MacroData!N54</f>
        <v>49.209835052490234</v>
      </c>
      <c r="N54">
        <f>MacroData!O54</f>
        <v>7905632</v>
      </c>
      <c r="O54">
        <f>MacroData!P54</f>
        <v>-436490284.68342209</v>
      </c>
      <c r="P54">
        <f>MacroData!Q54</f>
        <v>-8149372018.178009</v>
      </c>
      <c r="Q54">
        <f>MacroData!R54</f>
        <v>53032028224.218002</v>
      </c>
      <c r="R54">
        <f>MacroData!S54</f>
        <v>215701540276.526</v>
      </c>
      <c r="S54">
        <f>MacroData!T54</f>
        <v>44519296902.842148</v>
      </c>
      <c r="T54">
        <f>MacroData!U54</f>
        <v>119091713195.024</v>
      </c>
      <c r="U54">
        <f>MacroData!V54</f>
        <v>4.2629999999999999</v>
      </c>
      <c r="V54">
        <f>MacroData!W54</f>
        <v>727.42</v>
      </c>
      <c r="W54">
        <f>MacroData!X54</f>
        <v>87.59</v>
      </c>
      <c r="X54">
        <f>MacroData!Y54</f>
        <v>135779983513.192</v>
      </c>
      <c r="Y54">
        <f>MacroData!Z54</f>
        <v>92142430000</v>
      </c>
      <c r="Z54">
        <f>MacroData!AA54</f>
        <v>81420701202.796997</v>
      </c>
      <c r="AA54">
        <f>MacroData!AB54</f>
        <v>15524127950.518999</v>
      </c>
      <c r="AB54">
        <f>MacroData!AC54</f>
        <v>31250024652.085999</v>
      </c>
      <c r="AC54">
        <f>MacroData!AD54</f>
        <v>43564705576.789299</v>
      </c>
      <c r="AD54" t="str">
        <f>MacroData!AE54</f>
        <v>NA</v>
      </c>
      <c r="AE54">
        <f>MacroData!AH54</f>
        <v>0</v>
      </c>
      <c r="AF54">
        <f>MacroData!AI54</f>
        <v>0</v>
      </c>
      <c r="AG54">
        <f>MacroData!AJ54</f>
        <v>0</v>
      </c>
      <c r="AH54">
        <f>MacroData!AK54</f>
        <v>0</v>
      </c>
      <c r="AI54">
        <f>MacroData!AL54</f>
        <v>0</v>
      </c>
      <c r="AJ54">
        <f>MacroData!AM54</f>
        <v>2.03125</v>
      </c>
      <c r="AK54">
        <f>MacroData!AN54</f>
        <v>4.3781428592545648</v>
      </c>
      <c r="AL54" s="31">
        <f>GDP!C55+GDP!J55</f>
        <v>0</v>
      </c>
      <c r="AM54">
        <f>GDP!D55+GDP!K55</f>
        <v>0</v>
      </c>
      <c r="AN54">
        <f>GDP!E55+GDP!L55</f>
        <v>0</v>
      </c>
      <c r="AO54">
        <f>GDP!F55+GDP!M55</f>
        <v>0</v>
      </c>
      <c r="AP54">
        <f>GDP!G55+GDP!N55</f>
        <v>0</v>
      </c>
      <c r="AQ54">
        <f>GDP!H55+GDP!O55</f>
        <v>0</v>
      </c>
      <c r="AR54" s="7">
        <f>GDP!I55+GDP!P55</f>
        <v>0</v>
      </c>
      <c r="AS54">
        <f>GDP!AE55</f>
        <v>0</v>
      </c>
      <c r="AT54">
        <f>GDP!AF55</f>
        <v>0</v>
      </c>
      <c r="AU54">
        <f>GDP!AG55</f>
        <v>0</v>
      </c>
      <c r="AV54">
        <f>GDP!AH55</f>
        <v>0</v>
      </c>
      <c r="AW54">
        <f>GDP!AI55</f>
        <v>0</v>
      </c>
      <c r="AX54">
        <f>GDP!AJ55</f>
        <v>0</v>
      </c>
      <c r="AY54" s="7">
        <f>GDP!AK55</f>
        <v>0</v>
      </c>
      <c r="AZ54">
        <f>GDP!AS55</f>
        <v>0</v>
      </c>
      <c r="BA54">
        <f>GDP!AT55</f>
        <v>0</v>
      </c>
      <c r="BB54">
        <f>GDP!AU55</f>
        <v>0</v>
      </c>
      <c r="BC54">
        <f>GDP!AV55</f>
        <v>0</v>
      </c>
      <c r="BD54">
        <f>GDP!AW55</f>
        <v>0</v>
      </c>
      <c r="BE54">
        <f>GDP!AX55</f>
        <v>0</v>
      </c>
      <c r="BF54" s="7">
        <f>GDP!AY55</f>
        <v>0</v>
      </c>
      <c r="BG54">
        <f>GDP!AZ55</f>
        <v>0</v>
      </c>
      <c r="BH54">
        <f>GDP!BA55</f>
        <v>0</v>
      </c>
      <c r="BI54">
        <f>GDP!BB55</f>
        <v>0</v>
      </c>
      <c r="BJ54">
        <f>GDP!BC55</f>
        <v>0</v>
      </c>
      <c r="BK54">
        <f>GDP!BD55</f>
        <v>0</v>
      </c>
      <c r="BL54">
        <f>GDP!BE55</f>
        <v>0</v>
      </c>
      <c r="BM54" s="7">
        <f>GDP!BF55</f>
        <v>0</v>
      </c>
      <c r="BN54">
        <f>GDP!BG55+GDP!BN55+GDP!BU55</f>
        <v>0</v>
      </c>
      <c r="BO54">
        <f>GDP!BH55+GDP!BO55+GDP!BV55</f>
        <v>0</v>
      </c>
      <c r="BP54">
        <f>GDP!BI55+GDP!BP55+GDP!BW55</f>
        <v>0</v>
      </c>
      <c r="BQ54">
        <f>GDP!BJ55+GDP!BQ55+GDP!BX55</f>
        <v>0</v>
      </c>
      <c r="BR54">
        <f>GDP!BK55+GDP!BR55+GDP!BY55</f>
        <v>0</v>
      </c>
      <c r="BS54">
        <f>GDP!BL55+GDP!BS55+GDP!BZ55</f>
        <v>0</v>
      </c>
      <c r="BT54" s="7">
        <f>GDP!BM55+GDP!BT55+GDP!CA55</f>
        <v>0</v>
      </c>
      <c r="BU54">
        <f>GDP!CB55</f>
        <v>0</v>
      </c>
      <c r="BV54">
        <f>GDP!CC55</f>
        <v>0</v>
      </c>
      <c r="BW54">
        <f>GDP!CD55</f>
        <v>0</v>
      </c>
      <c r="BX54">
        <f>GDP!CE55</f>
        <v>0</v>
      </c>
      <c r="BY54">
        <f>GDP!CF55</f>
        <v>0</v>
      </c>
      <c r="BZ54">
        <f>GDP!CG55</f>
        <v>0</v>
      </c>
      <c r="CA54" s="7">
        <f>GDP!CH55</f>
        <v>0</v>
      </c>
      <c r="CB54">
        <f>GDP!CI55</f>
        <v>0</v>
      </c>
      <c r="CC54">
        <f>GDP!CJ55</f>
        <v>0</v>
      </c>
      <c r="CD54">
        <f>GDP!CK55</f>
        <v>0</v>
      </c>
      <c r="CE54">
        <f>GDP!CL55</f>
        <v>0</v>
      </c>
      <c r="CF54">
        <f>GDP!CM55</f>
        <v>0</v>
      </c>
      <c r="CG54">
        <f>GDP!CN55</f>
        <v>0</v>
      </c>
      <c r="CH54" s="7">
        <f>GDP!CO55</f>
        <v>0</v>
      </c>
      <c r="CI54">
        <f>GDP!CP55</f>
        <v>0</v>
      </c>
      <c r="CJ54">
        <f>GDP!CQ55</f>
        <v>0</v>
      </c>
      <c r="CK54">
        <f>GDP!CR55</f>
        <v>0</v>
      </c>
      <c r="CL54">
        <f>GDP!CS55</f>
        <v>0</v>
      </c>
      <c r="CM54">
        <f>GDP!CT55</f>
        <v>0</v>
      </c>
      <c r="CN54">
        <f>GDP!CU55</f>
        <v>0</v>
      </c>
      <c r="CO54">
        <f>GDP!CV55</f>
        <v>0</v>
      </c>
      <c r="CP54">
        <f>GDP!CW55</f>
        <v>0</v>
      </c>
      <c r="CQ54">
        <f>GDP!CX55</f>
        <v>0</v>
      </c>
      <c r="CR54">
        <f>GDP!CY55</f>
        <v>0</v>
      </c>
      <c r="CS54">
        <f>GDP!CZ55</f>
        <v>0</v>
      </c>
      <c r="CT54">
        <f>GDP!DA55</f>
        <v>0</v>
      </c>
      <c r="CU54">
        <f>GDP!DB55</f>
        <v>0</v>
      </c>
      <c r="CV54" s="7">
        <f>GDP!DC55</f>
        <v>0</v>
      </c>
      <c r="CW54">
        <f>GDP!DD55</f>
        <v>0</v>
      </c>
      <c r="CX54">
        <f>GDP!DE55</f>
        <v>0</v>
      </c>
      <c r="CY54">
        <f>GDP!DF55</f>
        <v>0</v>
      </c>
      <c r="CZ54">
        <f>GDP!DG55</f>
        <v>0</v>
      </c>
      <c r="DA54">
        <f>GDP!DH55</f>
        <v>0</v>
      </c>
      <c r="DB54">
        <f>GDP!DI55</f>
        <v>0</v>
      </c>
      <c r="DC54" s="7">
        <f>GDP!DJ55</f>
        <v>0</v>
      </c>
      <c r="DD54">
        <f>GDP!DU55</f>
        <v>0</v>
      </c>
      <c r="DE54">
        <f>GDP!DV55</f>
        <v>0</v>
      </c>
      <c r="DF54">
        <f>GDP!DW55</f>
        <v>0</v>
      </c>
      <c r="DG54">
        <f>GDP!EF55</f>
        <v>0</v>
      </c>
      <c r="DH54">
        <f>GDP!EG55</f>
        <v>0</v>
      </c>
      <c r="DI54">
        <f>GDP!EH55</f>
        <v>0</v>
      </c>
      <c r="DJ54">
        <f>GDP!EI55</f>
        <v>0</v>
      </c>
      <c r="DK54">
        <f>GDP!EJ55</f>
        <v>0</v>
      </c>
      <c r="DL54" s="84">
        <v>60.8955228633004</v>
      </c>
      <c r="DM54" t="s">
        <v>145</v>
      </c>
      <c r="DN54">
        <v>60.628777952314003</v>
      </c>
      <c r="DO54" t="s">
        <v>145</v>
      </c>
      <c r="DP54">
        <v>3.0839824791999999</v>
      </c>
      <c r="DQ54">
        <v>4.7534831843000021</v>
      </c>
      <c r="DR54">
        <v>1.6695007051000021</v>
      </c>
      <c r="DS54">
        <v>56.033535740700003</v>
      </c>
      <c r="DT54">
        <v>51.280052556400001</v>
      </c>
      <c r="DU54">
        <v>3360708415.7719302</v>
      </c>
      <c r="DV54">
        <v>4501408937.0559702</v>
      </c>
      <c r="DW54">
        <f t="shared" si="0"/>
        <v>2.0961493320919367</v>
      </c>
      <c r="DX54">
        <f t="shared" si="1"/>
        <v>2.8076298713095147</v>
      </c>
      <c r="DY54">
        <f t="shared" si="2"/>
        <v>-0.71148053921757803</v>
      </c>
      <c r="DZ54">
        <v>78137013845.535706</v>
      </c>
      <c r="EA54">
        <f t="shared" si="3"/>
        <v>48.735810763980673</v>
      </c>
      <c r="EB54">
        <v>6739672110.2133102</v>
      </c>
      <c r="EC54">
        <v>31059767897.810398</v>
      </c>
      <c r="ED54">
        <f t="shared" si="4"/>
        <v>5.5043923912681363</v>
      </c>
    </row>
    <row r="55" spans="1:134" x14ac:dyDescent="0.35">
      <c r="A55" t="s">
        <v>146</v>
      </c>
      <c r="B55" s="7">
        <v>1994</v>
      </c>
      <c r="C55">
        <f>MacroData!D55</f>
        <v>2316.1943375925216</v>
      </c>
      <c r="D55">
        <f>MacroData!E55</f>
        <v>101.577</v>
      </c>
      <c r="E55">
        <f>MacroData!F55</f>
        <v>100.086</v>
      </c>
      <c r="F55" t="str">
        <f>MacroData!G55</f>
        <v>NA</v>
      </c>
      <c r="G55">
        <f>MacroData!H55</f>
        <v>170027412799.06601</v>
      </c>
      <c r="H55">
        <f>MacroData!I55</f>
        <v>168324406996.397</v>
      </c>
      <c r="I55">
        <f>MacroData!J55</f>
        <v>212537817842.444</v>
      </c>
      <c r="J55">
        <f>MacroData!K55</f>
        <v>5.1180000000000003</v>
      </c>
      <c r="K55">
        <f>MacroData!L55</f>
        <v>7.0250000000000004</v>
      </c>
      <c r="L55">
        <f>MacroData!M55</f>
        <v>129.60630798339844</v>
      </c>
      <c r="M55">
        <f>MacroData!N55</f>
        <v>51.318202972412109</v>
      </c>
      <c r="N55">
        <f>MacroData!O55</f>
        <v>7936117</v>
      </c>
      <c r="O55">
        <f>MacroData!P55</f>
        <v>-2469898835.7207127</v>
      </c>
      <c r="P55">
        <f>MacroData!Q55</f>
        <v>-9644970867.0920105</v>
      </c>
      <c r="Q55">
        <f>MacroData!R55</f>
        <v>55760956778.014999</v>
      </c>
      <c r="R55">
        <f>MacroData!S55</f>
        <v>222182788709.53601</v>
      </c>
      <c r="S55">
        <f>MacroData!T55</f>
        <v>46961587392.221573</v>
      </c>
      <c r="T55">
        <f>MacroData!U55</f>
        <v>121524778858.448</v>
      </c>
      <c r="U55">
        <f>MacroData!V55</f>
        <v>3.6360000000000001</v>
      </c>
      <c r="V55">
        <f>MacroData!W55</f>
        <v>662.2</v>
      </c>
      <c r="W55">
        <f>MacroData!X55</f>
        <v>89.631</v>
      </c>
      <c r="X55">
        <f>MacroData!Y55</f>
        <v>138553993660.728</v>
      </c>
      <c r="Y55">
        <f>MacroData!Z55</f>
        <v>97722830000</v>
      </c>
      <c r="Z55">
        <f>MacroData!AA55</f>
        <v>84025341130.294998</v>
      </c>
      <c r="AA55">
        <f>MacroData!AB55</f>
        <v>15739727804.158001</v>
      </c>
      <c r="AB55">
        <f>MacroData!AC55</f>
        <v>33128365489.726002</v>
      </c>
      <c r="AC55">
        <f>MacroData!AD55</f>
        <v>44852929015.699898</v>
      </c>
      <c r="AD55" t="str">
        <f>MacroData!AE55</f>
        <v>NA</v>
      </c>
      <c r="AE55">
        <f>MacroData!AH55</f>
        <v>0</v>
      </c>
      <c r="AF55">
        <f>MacroData!AI55</f>
        <v>0</v>
      </c>
      <c r="AG55">
        <f>MacroData!AJ55</f>
        <v>0</v>
      </c>
      <c r="AH55">
        <f>MacroData!AK55</f>
        <v>0</v>
      </c>
      <c r="AI55">
        <f>MacroData!AL55</f>
        <v>0</v>
      </c>
      <c r="AJ55">
        <f>MacroData!AM55</f>
        <v>2.03125</v>
      </c>
      <c r="AK55">
        <f>MacroData!AN55</f>
        <v>4.3571428571428568</v>
      </c>
      <c r="AL55" s="31">
        <f>GDP!C56+GDP!J56</f>
        <v>0</v>
      </c>
      <c r="AM55">
        <f>GDP!D56+GDP!K56</f>
        <v>0</v>
      </c>
      <c r="AN55">
        <f>GDP!E56+GDP!L56</f>
        <v>0</v>
      </c>
      <c r="AO55">
        <f>GDP!F56+GDP!M56</f>
        <v>0</v>
      </c>
      <c r="AP55">
        <f>GDP!G56+GDP!N56</f>
        <v>0</v>
      </c>
      <c r="AQ55">
        <f>GDP!H56+GDP!O56</f>
        <v>0</v>
      </c>
      <c r="AR55" s="7">
        <f>GDP!I56+GDP!P56</f>
        <v>0</v>
      </c>
      <c r="AS55">
        <f>GDP!AE56</f>
        <v>0</v>
      </c>
      <c r="AT55">
        <f>GDP!AF56</f>
        <v>0</v>
      </c>
      <c r="AU55">
        <f>GDP!AG56</f>
        <v>0</v>
      </c>
      <c r="AV55">
        <f>GDP!AH56</f>
        <v>0</v>
      </c>
      <c r="AW55">
        <f>GDP!AI56</f>
        <v>0</v>
      </c>
      <c r="AX55">
        <f>GDP!AJ56</f>
        <v>0</v>
      </c>
      <c r="AY55" s="7">
        <f>GDP!AK56</f>
        <v>0</v>
      </c>
      <c r="AZ55">
        <f>GDP!AS56</f>
        <v>0</v>
      </c>
      <c r="BA55">
        <f>GDP!AT56</f>
        <v>0</v>
      </c>
      <c r="BB55">
        <f>GDP!AU56</f>
        <v>0</v>
      </c>
      <c r="BC55">
        <f>GDP!AV56</f>
        <v>0</v>
      </c>
      <c r="BD55">
        <f>GDP!AW56</f>
        <v>0</v>
      </c>
      <c r="BE55">
        <f>GDP!AX56</f>
        <v>0</v>
      </c>
      <c r="BF55" s="7">
        <f>GDP!AY56</f>
        <v>0</v>
      </c>
      <c r="BG55">
        <f>GDP!AZ56</f>
        <v>0</v>
      </c>
      <c r="BH55">
        <f>GDP!BA56</f>
        <v>0</v>
      </c>
      <c r="BI55">
        <f>GDP!BB56</f>
        <v>0</v>
      </c>
      <c r="BJ55">
        <f>GDP!BC56</f>
        <v>0</v>
      </c>
      <c r="BK55">
        <f>GDP!BD56</f>
        <v>0</v>
      </c>
      <c r="BL55">
        <f>GDP!BE56</f>
        <v>0</v>
      </c>
      <c r="BM55" s="7">
        <f>GDP!BF56</f>
        <v>0</v>
      </c>
      <c r="BN55">
        <f>GDP!BG56+GDP!BN56+GDP!BU56</f>
        <v>0</v>
      </c>
      <c r="BO55">
        <f>GDP!BH56+GDP!BO56+GDP!BV56</f>
        <v>0</v>
      </c>
      <c r="BP55">
        <f>GDP!BI56+GDP!BP56+GDP!BW56</f>
        <v>0</v>
      </c>
      <c r="BQ55">
        <f>GDP!BJ56+GDP!BQ56+GDP!BX56</f>
        <v>0</v>
      </c>
      <c r="BR55">
        <f>GDP!BK56+GDP!BR56+GDP!BY56</f>
        <v>0</v>
      </c>
      <c r="BS55">
        <f>GDP!BL56+GDP!BS56+GDP!BZ56</f>
        <v>0</v>
      </c>
      <c r="BT55" s="7">
        <f>GDP!BM56+GDP!BT56+GDP!CA56</f>
        <v>0</v>
      </c>
      <c r="BU55">
        <f>GDP!CB56</f>
        <v>0</v>
      </c>
      <c r="BV55">
        <f>GDP!CC56</f>
        <v>0</v>
      </c>
      <c r="BW55">
        <f>GDP!CD56</f>
        <v>0</v>
      </c>
      <c r="BX55">
        <f>GDP!CE56</f>
        <v>0</v>
      </c>
      <c r="BY55">
        <f>GDP!CF56</f>
        <v>0</v>
      </c>
      <c r="BZ55">
        <f>GDP!CG56</f>
        <v>0</v>
      </c>
      <c r="CA55" s="7">
        <f>GDP!CH56</f>
        <v>0</v>
      </c>
      <c r="CB55">
        <f>GDP!CI56</f>
        <v>0</v>
      </c>
      <c r="CC55">
        <f>GDP!CJ56</f>
        <v>0</v>
      </c>
      <c r="CD55">
        <f>GDP!CK56</f>
        <v>0</v>
      </c>
      <c r="CE55">
        <f>GDP!CL56</f>
        <v>0</v>
      </c>
      <c r="CF55">
        <f>GDP!CM56</f>
        <v>0</v>
      </c>
      <c r="CG55">
        <f>GDP!CN56</f>
        <v>0</v>
      </c>
      <c r="CH55" s="7">
        <f>GDP!CO56</f>
        <v>0</v>
      </c>
      <c r="CI55">
        <f>GDP!CP56</f>
        <v>0</v>
      </c>
      <c r="CJ55">
        <f>GDP!CQ56</f>
        <v>0</v>
      </c>
      <c r="CK55">
        <f>GDP!CR56</f>
        <v>0</v>
      </c>
      <c r="CL55">
        <f>GDP!CS56</f>
        <v>0</v>
      </c>
      <c r="CM55">
        <f>GDP!CT56</f>
        <v>0</v>
      </c>
      <c r="CN55">
        <f>GDP!CU56</f>
        <v>0</v>
      </c>
      <c r="CO55">
        <f>GDP!CV56</f>
        <v>0</v>
      </c>
      <c r="CP55">
        <f>GDP!CW56</f>
        <v>0</v>
      </c>
      <c r="CQ55">
        <f>GDP!CX56</f>
        <v>0</v>
      </c>
      <c r="CR55">
        <f>GDP!CY56</f>
        <v>0</v>
      </c>
      <c r="CS55">
        <f>GDP!CZ56</f>
        <v>0</v>
      </c>
      <c r="CT55">
        <f>GDP!DA56</f>
        <v>0</v>
      </c>
      <c r="CU55">
        <f>GDP!DB56</f>
        <v>0</v>
      </c>
      <c r="CV55" s="7">
        <f>GDP!DC56</f>
        <v>0</v>
      </c>
      <c r="CW55">
        <f>GDP!DD56</f>
        <v>0</v>
      </c>
      <c r="CX55">
        <f>GDP!DE56</f>
        <v>0</v>
      </c>
      <c r="CY55">
        <f>GDP!DF56</f>
        <v>0</v>
      </c>
      <c r="CZ55">
        <f>GDP!DG56</f>
        <v>0</v>
      </c>
      <c r="DA55">
        <f>GDP!DH56</f>
        <v>0</v>
      </c>
      <c r="DB55">
        <f>GDP!DI56</f>
        <v>0</v>
      </c>
      <c r="DC55" s="7">
        <f>GDP!DJ56</f>
        <v>0</v>
      </c>
      <c r="DD55">
        <f>GDP!DU56</f>
        <v>0</v>
      </c>
      <c r="DE55">
        <f>GDP!DV56</f>
        <v>0</v>
      </c>
      <c r="DF55">
        <f>GDP!DW56</f>
        <v>0</v>
      </c>
      <c r="DG55">
        <f>GDP!EF56</f>
        <v>0</v>
      </c>
      <c r="DH55">
        <f>GDP!EG56</f>
        <v>0</v>
      </c>
      <c r="DI55">
        <f>GDP!EH56</f>
        <v>0</v>
      </c>
      <c r="DJ55">
        <f>GDP!EI56</f>
        <v>0</v>
      </c>
      <c r="DK55">
        <f>GDP!EJ56</f>
        <v>0</v>
      </c>
      <c r="DL55" s="84">
        <v>64.188471383559801</v>
      </c>
      <c r="DM55" t="s">
        <v>145</v>
      </c>
      <c r="DN55">
        <v>63.720745499567997</v>
      </c>
      <c r="DO55" t="s">
        <v>145</v>
      </c>
      <c r="DP55">
        <v>2.8381009130999999</v>
      </c>
      <c r="DQ55">
        <v>5.2982687192999975</v>
      </c>
      <c r="DR55">
        <v>2.4601678061999976</v>
      </c>
      <c r="DS55">
        <v>55.688622549199998</v>
      </c>
      <c r="DT55">
        <v>50.3903538299</v>
      </c>
      <c r="DU55">
        <v>3364210491.8843498</v>
      </c>
      <c r="DV55">
        <v>4708742920.5557499</v>
      </c>
      <c r="DW55">
        <f t="shared" si="0"/>
        <v>1.9986468700028519</v>
      </c>
      <c r="DX55">
        <f t="shared" si="1"/>
        <v>2.7974213630567202</v>
      </c>
      <c r="DY55">
        <f t="shared" si="2"/>
        <v>-0.79877449305386827</v>
      </c>
      <c r="DZ55">
        <v>82049839663.735992</v>
      </c>
      <c r="EA55">
        <f t="shared" si="3"/>
        <v>48.745063848935629</v>
      </c>
      <c r="EB55">
        <v>7103551641.1386003</v>
      </c>
      <c r="EC55">
        <v>32852150570.488098</v>
      </c>
      <c r="ED55">
        <f t="shared" si="4"/>
        <v>4.6811118563732803</v>
      </c>
    </row>
    <row r="56" spans="1:134" x14ac:dyDescent="0.35">
      <c r="A56" t="s">
        <v>146</v>
      </c>
      <c r="B56" s="7">
        <v>1995</v>
      </c>
      <c r="C56">
        <f>MacroData!D56</f>
        <v>2421.1248142392892</v>
      </c>
      <c r="D56">
        <f>MacroData!E56</f>
        <v>99.97</v>
      </c>
      <c r="E56">
        <f>MacroData!F56</f>
        <v>99.584000000000003</v>
      </c>
      <c r="F56">
        <f>MacroData!G56</f>
        <v>122167400000</v>
      </c>
      <c r="G56">
        <f>MacroData!H56</f>
        <v>177228391715.07101</v>
      </c>
      <c r="H56">
        <f>MacroData!I56</f>
        <v>175950002124.90201</v>
      </c>
      <c r="I56">
        <f>MacroData!J56</f>
        <v>218208292103.12701</v>
      </c>
      <c r="J56">
        <f>MacroData!K56</f>
        <v>4.5679999999999996</v>
      </c>
      <c r="K56">
        <f>MacroData!L56</f>
        <v>7.1340000000000003</v>
      </c>
      <c r="L56">
        <f>MacroData!M56</f>
        <v>125.6495361328125</v>
      </c>
      <c r="M56">
        <f>MacroData!N56</f>
        <v>53.34600830078125</v>
      </c>
      <c r="N56">
        <f>MacroData!O56</f>
        <v>7948278</v>
      </c>
      <c r="O56">
        <f>MacroData!P56</f>
        <v>-2463401091.3834381</v>
      </c>
      <c r="P56">
        <f>MacroData!Q56</f>
        <v>-6236262722.0089722</v>
      </c>
      <c r="Q56">
        <f>MacroData!R56</f>
        <v>55867976945.834</v>
      </c>
      <c r="R56">
        <f>MacroData!S56</f>
        <v>224444554825.13599</v>
      </c>
      <c r="S56">
        <f>MacroData!T56</f>
        <v>47323825752.108315</v>
      </c>
      <c r="T56">
        <f>MacroData!U56</f>
        <v>122560686531.23599</v>
      </c>
      <c r="U56">
        <f>MacroData!V56</f>
        <v>3.7519999999999998</v>
      </c>
      <c r="V56">
        <f>MacroData!W56</f>
        <v>629.65</v>
      </c>
      <c r="W56">
        <f>MacroData!X56</f>
        <v>93.933000000000007</v>
      </c>
      <c r="X56">
        <f>MacroData!Y56</f>
        <v>139735062589.71301</v>
      </c>
      <c r="Y56">
        <f>MacroData!Z56</f>
        <v>96875800000</v>
      </c>
      <c r="Z56">
        <f>MacroData!AA56</f>
        <v>86407520000</v>
      </c>
      <c r="AA56">
        <f>MacroData!AB56</f>
        <v>16282120000</v>
      </c>
      <c r="AB56">
        <f>MacroData!AC56</f>
        <v>35102150000</v>
      </c>
      <c r="AC56">
        <f>MacroData!AD56</f>
        <v>46030718953.078903</v>
      </c>
      <c r="AD56">
        <f>MacroData!AE56</f>
        <v>8594617043.6144638</v>
      </c>
      <c r="AE56">
        <f>MacroData!AH56</f>
        <v>0</v>
      </c>
      <c r="AF56">
        <f>MacroData!AI56</f>
        <v>0</v>
      </c>
      <c r="AG56">
        <f>MacroData!AJ56</f>
        <v>0</v>
      </c>
      <c r="AH56">
        <f>MacroData!AK56</f>
        <v>0</v>
      </c>
      <c r="AI56">
        <f>MacroData!AL56</f>
        <v>1</v>
      </c>
      <c r="AJ56">
        <f>MacroData!AM56</f>
        <v>2.03125</v>
      </c>
      <c r="AK56">
        <f>MacroData!AN56</f>
        <v>4.2142857142857144</v>
      </c>
      <c r="AL56" s="31">
        <f>GDP!C57+GDP!J57</f>
        <v>0</v>
      </c>
      <c r="AM56">
        <f>GDP!D57+GDP!K57</f>
        <v>0</v>
      </c>
      <c r="AN56">
        <f>GDP!E57+GDP!L57</f>
        <v>0</v>
      </c>
      <c r="AO56">
        <f>GDP!F57+GDP!M57</f>
        <v>0</v>
      </c>
      <c r="AP56">
        <f>GDP!G57+GDP!N57</f>
        <v>0</v>
      </c>
      <c r="AQ56">
        <f>GDP!H57+GDP!O57</f>
        <v>0</v>
      </c>
      <c r="AR56" s="7">
        <f>GDP!I57+GDP!P57</f>
        <v>0</v>
      </c>
      <c r="AS56">
        <f>GDP!AE57</f>
        <v>0</v>
      </c>
      <c r="AT56">
        <f>GDP!AF57</f>
        <v>0</v>
      </c>
      <c r="AU56">
        <f>GDP!AG57</f>
        <v>0</v>
      </c>
      <c r="AV56">
        <f>GDP!AH57</f>
        <v>0</v>
      </c>
      <c r="AW56">
        <f>GDP!AI57</f>
        <v>0</v>
      </c>
      <c r="AX56">
        <f>GDP!AJ57</f>
        <v>0</v>
      </c>
      <c r="AY56" s="7">
        <f>GDP!AK57</f>
        <v>0</v>
      </c>
      <c r="AZ56">
        <f>GDP!AS57</f>
        <v>0</v>
      </c>
      <c r="BA56">
        <f>GDP!AT57</f>
        <v>0</v>
      </c>
      <c r="BB56">
        <f>GDP!AU57</f>
        <v>0</v>
      </c>
      <c r="BC56">
        <f>GDP!AV57</f>
        <v>0</v>
      </c>
      <c r="BD56">
        <f>GDP!AW57</f>
        <v>0</v>
      </c>
      <c r="BE56">
        <f>GDP!AX57</f>
        <v>0</v>
      </c>
      <c r="BF56" s="7">
        <f>GDP!AY57</f>
        <v>0</v>
      </c>
      <c r="BG56">
        <f>GDP!AZ57</f>
        <v>0</v>
      </c>
      <c r="BH56">
        <f>GDP!BA57</f>
        <v>0</v>
      </c>
      <c r="BI56">
        <f>GDP!BB57</f>
        <v>0</v>
      </c>
      <c r="BJ56">
        <f>GDP!BC57</f>
        <v>0</v>
      </c>
      <c r="BK56">
        <f>GDP!BD57</f>
        <v>0</v>
      </c>
      <c r="BL56">
        <f>GDP!BE57</f>
        <v>0</v>
      </c>
      <c r="BM56" s="7">
        <f>GDP!BF57</f>
        <v>0</v>
      </c>
      <c r="BN56">
        <f>GDP!BG57+GDP!BN57+GDP!BU57</f>
        <v>0</v>
      </c>
      <c r="BO56">
        <f>GDP!BH57+GDP!BO57+GDP!BV57</f>
        <v>0</v>
      </c>
      <c r="BP56">
        <f>GDP!BI57+GDP!BP57+GDP!BW57</f>
        <v>0</v>
      </c>
      <c r="BQ56">
        <f>GDP!BJ57+GDP!BQ57+GDP!BX57</f>
        <v>0</v>
      </c>
      <c r="BR56">
        <f>GDP!BK57+GDP!BR57+GDP!BY57</f>
        <v>0</v>
      </c>
      <c r="BS56">
        <f>GDP!BL57+GDP!BS57+GDP!BZ57</f>
        <v>0</v>
      </c>
      <c r="BT56" s="7">
        <f>GDP!BM57+GDP!BT57+GDP!CA57</f>
        <v>0</v>
      </c>
      <c r="BU56">
        <f>GDP!CB57</f>
        <v>0</v>
      </c>
      <c r="BV56">
        <f>GDP!CC57</f>
        <v>0</v>
      </c>
      <c r="BW56">
        <f>GDP!CD57</f>
        <v>0</v>
      </c>
      <c r="BX56">
        <f>GDP!CE57</f>
        <v>0</v>
      </c>
      <c r="BY56">
        <f>GDP!CF57</f>
        <v>0</v>
      </c>
      <c r="BZ56">
        <f>GDP!CG57</f>
        <v>0</v>
      </c>
      <c r="CA56" s="7">
        <f>GDP!CH57</f>
        <v>0</v>
      </c>
      <c r="CB56">
        <f>GDP!CI57</f>
        <v>0</v>
      </c>
      <c r="CC56">
        <f>GDP!CJ57</f>
        <v>0</v>
      </c>
      <c r="CD56">
        <f>GDP!CK57</f>
        <v>0</v>
      </c>
      <c r="CE56">
        <f>GDP!CL57</f>
        <v>0</v>
      </c>
      <c r="CF56">
        <f>GDP!CM57</f>
        <v>0</v>
      </c>
      <c r="CG56">
        <f>GDP!CN57</f>
        <v>0</v>
      </c>
      <c r="CH56" s="7">
        <f>GDP!CO57</f>
        <v>0</v>
      </c>
      <c r="CI56">
        <f>GDP!CP57</f>
        <v>0</v>
      </c>
      <c r="CJ56">
        <f>GDP!CQ57</f>
        <v>0</v>
      </c>
      <c r="CK56">
        <f>GDP!CR57</f>
        <v>0</v>
      </c>
      <c r="CL56">
        <f>GDP!CS57</f>
        <v>0</v>
      </c>
      <c r="CM56">
        <f>GDP!CT57</f>
        <v>0</v>
      </c>
      <c r="CN56">
        <f>GDP!CU57</f>
        <v>0</v>
      </c>
      <c r="CO56">
        <f>GDP!CV57</f>
        <v>0</v>
      </c>
      <c r="CP56">
        <f>GDP!CW57</f>
        <v>0</v>
      </c>
      <c r="CQ56">
        <f>GDP!CX57</f>
        <v>0</v>
      </c>
      <c r="CR56">
        <f>GDP!CY57</f>
        <v>0</v>
      </c>
      <c r="CS56">
        <f>GDP!CZ57</f>
        <v>0</v>
      </c>
      <c r="CT56">
        <f>GDP!DA57</f>
        <v>0</v>
      </c>
      <c r="CU56">
        <f>GDP!DB57</f>
        <v>0</v>
      </c>
      <c r="CV56" s="7">
        <f>GDP!DC57</f>
        <v>0</v>
      </c>
      <c r="CW56">
        <f>GDP!DD57</f>
        <v>0</v>
      </c>
      <c r="CX56">
        <f>GDP!DE57</f>
        <v>0</v>
      </c>
      <c r="CY56">
        <f>GDP!DF57</f>
        <v>0</v>
      </c>
      <c r="CZ56">
        <f>GDP!DG57</f>
        <v>0</v>
      </c>
      <c r="DA56">
        <f>GDP!DH57</f>
        <v>0</v>
      </c>
      <c r="DB56">
        <f>GDP!DI57</f>
        <v>0</v>
      </c>
      <c r="DC56" s="7">
        <f>GDP!DJ57</f>
        <v>0</v>
      </c>
      <c r="DD56">
        <f>GDP!DU57</f>
        <v>0</v>
      </c>
      <c r="DE56">
        <f>GDP!DV57</f>
        <v>0</v>
      </c>
      <c r="DF56">
        <f>GDP!DW57</f>
        <v>0</v>
      </c>
      <c r="DG56">
        <f>GDP!EF57</f>
        <v>0</v>
      </c>
      <c r="DH56">
        <f>GDP!EG57</f>
        <v>0</v>
      </c>
      <c r="DI56">
        <f>GDP!EH57</f>
        <v>0</v>
      </c>
      <c r="DJ56">
        <f>GDP!EI57</f>
        <v>0</v>
      </c>
      <c r="DK56">
        <f>GDP!EJ57</f>
        <v>0</v>
      </c>
      <c r="DL56" s="84">
        <v>68.3943643339841</v>
      </c>
      <c r="DM56" s="84">
        <v>68.016800000000003</v>
      </c>
      <c r="DN56">
        <v>67.864681583080994</v>
      </c>
      <c r="DO56" t="s">
        <v>145</v>
      </c>
      <c r="DP56">
        <v>3.2314657625000001</v>
      </c>
      <c r="DQ56">
        <v>6.1437531278999984</v>
      </c>
      <c r="DR56">
        <v>2.9122873653999983</v>
      </c>
      <c r="DS56">
        <v>55.895022232999999</v>
      </c>
      <c r="DT56">
        <v>49.7512691051</v>
      </c>
      <c r="DU56">
        <v>3213150000</v>
      </c>
      <c r="DV56">
        <v>4962550000</v>
      </c>
      <c r="DW56">
        <f t="shared" si="0"/>
        <v>1.8261721859594378</v>
      </c>
      <c r="DX56">
        <f t="shared" si="1"/>
        <v>2.8204319068306822</v>
      </c>
      <c r="DY56">
        <f t="shared" si="2"/>
        <v>-0.99425972087124448</v>
      </c>
      <c r="DZ56">
        <v>86341550000</v>
      </c>
      <c r="EA56">
        <f t="shared" si="3"/>
        <v>49.071639077735583</v>
      </c>
      <c r="EB56">
        <v>6907440000</v>
      </c>
      <c r="EC56">
        <v>34597050000</v>
      </c>
      <c r="ED56">
        <f t="shared" si="4"/>
        <v>5.0712930885623555</v>
      </c>
    </row>
    <row r="57" spans="1:134" x14ac:dyDescent="0.35">
      <c r="A57" t="s">
        <v>146</v>
      </c>
      <c r="B57" s="7">
        <v>1996</v>
      </c>
      <c r="C57">
        <f>MacroData!D57</f>
        <v>2502.8826257122</v>
      </c>
      <c r="D57">
        <f>MacroData!E57</f>
        <v>98.968999999999994</v>
      </c>
      <c r="E57">
        <f>MacroData!F57</f>
        <v>98.320999999999998</v>
      </c>
      <c r="F57">
        <f>MacroData!G57</f>
        <v>127252100000</v>
      </c>
      <c r="G57">
        <f>MacroData!H57</f>
        <v>183054331920.02499</v>
      </c>
      <c r="H57">
        <f>MacroData!I57</f>
        <v>181891574000</v>
      </c>
      <c r="I57">
        <f>MacroData!J57</f>
        <v>223441604000</v>
      </c>
      <c r="J57">
        <f>MacroData!K57</f>
        <v>3.3730000000000002</v>
      </c>
      <c r="K57">
        <f>MacroData!L57</f>
        <v>6.3230000000000004</v>
      </c>
      <c r="L57">
        <f>MacroData!M57</f>
        <v>129.10028076171875</v>
      </c>
      <c r="M57">
        <f>MacroData!N57</f>
        <v>55.300601959228516</v>
      </c>
      <c r="N57">
        <f>MacroData!O57</f>
        <v>7959016</v>
      </c>
      <c r="O57">
        <f>MacroData!P57</f>
        <v>-3799191273.5868607</v>
      </c>
      <c r="P57">
        <f>MacroData!Q57</f>
        <v>-7598948239.2229919</v>
      </c>
      <c r="Q57">
        <f>MacroData!R57</f>
        <v>58314628000</v>
      </c>
      <c r="R57">
        <f>MacroData!S57</f>
        <v>231040552239.22299</v>
      </c>
      <c r="S57">
        <f>MacroData!T57</f>
        <v>50069499877.283669</v>
      </c>
      <c r="T57">
        <f>MacroData!U57</f>
        <v>126092546000</v>
      </c>
      <c r="U57">
        <f>MacroData!V57</f>
        <v>4.1689999999999996</v>
      </c>
      <c r="V57">
        <f>MacroData!W57</f>
        <v>728.01</v>
      </c>
      <c r="W57">
        <f>MacroData!X57</f>
        <v>93.063000000000002</v>
      </c>
      <c r="X57">
        <f>MacroData!Y57</f>
        <v>143761847033.00699</v>
      </c>
      <c r="Y57">
        <f>MacroData!Z57</f>
        <v>101343440000</v>
      </c>
      <c r="Z57">
        <f>MacroData!AA57</f>
        <v>92379880000</v>
      </c>
      <c r="AA57">
        <f>MacroData!AB57</f>
        <v>17026030000</v>
      </c>
      <c r="AB57">
        <f>MacroData!AC57</f>
        <v>36135050000</v>
      </c>
      <c r="AC57">
        <f>MacroData!AD57</f>
        <v>46591814000</v>
      </c>
      <c r="AD57">
        <f>MacroData!AE57</f>
        <v>8290314043.4731312</v>
      </c>
      <c r="AE57">
        <f>MacroData!AH57</f>
        <v>0</v>
      </c>
      <c r="AF57">
        <f>MacroData!AI57</f>
        <v>0</v>
      </c>
      <c r="AG57">
        <f>MacroData!AJ57</f>
        <v>0</v>
      </c>
      <c r="AH57">
        <f>MacroData!AK57</f>
        <v>0</v>
      </c>
      <c r="AI57">
        <f>MacroData!AL57</f>
        <v>1</v>
      </c>
      <c r="AJ57">
        <f>MacroData!AM57</f>
        <v>2.03125</v>
      </c>
      <c r="AK57">
        <f>MacroData!AN57</f>
        <v>4.1582142852601551</v>
      </c>
      <c r="AL57" s="31">
        <f>GDP!C58+GDP!J58</f>
        <v>0.67737000000000003</v>
      </c>
      <c r="AM57">
        <f>GDP!D58+GDP!K58</f>
        <v>0</v>
      </c>
      <c r="AN57">
        <f>GDP!E58+GDP!L58</f>
        <v>0.98714000000000002</v>
      </c>
      <c r="AO57">
        <f>GDP!F58+GDP!M58</f>
        <v>0</v>
      </c>
      <c r="AP57">
        <f>GDP!G58+GDP!N58</f>
        <v>0</v>
      </c>
      <c r="AQ57">
        <f>GDP!H58+GDP!O58</f>
        <v>0</v>
      </c>
      <c r="AR57" s="7">
        <f>GDP!I58+GDP!P58</f>
        <v>0</v>
      </c>
      <c r="AS57">
        <f>GDP!AE58</f>
        <v>0.43780999999999998</v>
      </c>
      <c r="AT57">
        <f>GDP!AF58</f>
        <v>0</v>
      </c>
      <c r="AU57">
        <f>GDP!AG58</f>
        <v>9.0870000000000006E-2</v>
      </c>
      <c r="AV57">
        <f>GDP!AH58</f>
        <v>0</v>
      </c>
      <c r="AW57">
        <f>GDP!AI58</f>
        <v>0</v>
      </c>
      <c r="AX57">
        <f>GDP!AJ58</f>
        <v>0</v>
      </c>
      <c r="AY57" s="7">
        <f>GDP!AK58</f>
        <v>0</v>
      </c>
      <c r="AZ57">
        <f>GDP!AS58</f>
        <v>0</v>
      </c>
      <c r="BA57">
        <f>GDP!AT58</f>
        <v>0</v>
      </c>
      <c r="BB57">
        <f>GDP!AU58</f>
        <v>0</v>
      </c>
      <c r="BC57">
        <f>GDP!AV58</f>
        <v>0</v>
      </c>
      <c r="BD57">
        <f>GDP!AW58</f>
        <v>0</v>
      </c>
      <c r="BE57">
        <f>GDP!AX58</f>
        <v>0</v>
      </c>
      <c r="BF57" s="7">
        <f>GDP!AY58</f>
        <v>0</v>
      </c>
      <c r="BG57">
        <f>GDP!AZ58</f>
        <v>-0.20652000000000001</v>
      </c>
      <c r="BH57">
        <f>GDP!BA58</f>
        <v>0</v>
      </c>
      <c r="BI57">
        <f>GDP!BB58</f>
        <v>-0.34694999999999998</v>
      </c>
      <c r="BJ57">
        <f>GDP!BC58</f>
        <v>0</v>
      </c>
      <c r="BK57">
        <f>GDP!BD58</f>
        <v>0</v>
      </c>
      <c r="BL57">
        <f>GDP!BE58</f>
        <v>0</v>
      </c>
      <c r="BM57" s="7">
        <f>GDP!BF58</f>
        <v>0</v>
      </c>
      <c r="BN57">
        <f>GDP!BG58+GDP!BN58+GDP!BU58</f>
        <v>0.54520000000000002</v>
      </c>
      <c r="BO57">
        <f>GDP!BH58+GDP!BO58+GDP!BV58</f>
        <v>0</v>
      </c>
      <c r="BP57">
        <f>GDP!BI58+GDP!BP58+GDP!BW58</f>
        <v>0.28086</v>
      </c>
      <c r="BQ57">
        <f>GDP!BJ58+GDP!BQ58+GDP!BX58</f>
        <v>0</v>
      </c>
      <c r="BR57">
        <f>GDP!BK58+GDP!BR58+GDP!BY58</f>
        <v>0</v>
      </c>
      <c r="BS57">
        <f>GDP!BL58+GDP!BS58+GDP!BZ58</f>
        <v>0</v>
      </c>
      <c r="BT57" s="7">
        <f>GDP!BM58+GDP!BT58+GDP!CA58</f>
        <v>0</v>
      </c>
      <c r="BU57">
        <f>GDP!CB58</f>
        <v>1.0325800000000001</v>
      </c>
      <c r="BV57">
        <f>GDP!CC58</f>
        <v>0</v>
      </c>
      <c r="BW57">
        <f>GDP!CD58</f>
        <v>0.63193999999999995</v>
      </c>
      <c r="BX57">
        <f>GDP!CE58</f>
        <v>0</v>
      </c>
      <c r="BY57">
        <f>GDP!CF58</f>
        <v>0</v>
      </c>
      <c r="BZ57">
        <f>GDP!CG58</f>
        <v>0</v>
      </c>
      <c r="CA57" s="7">
        <f>GDP!CH58</f>
        <v>0</v>
      </c>
      <c r="CB57">
        <f>GDP!CI58</f>
        <v>0</v>
      </c>
      <c r="CC57">
        <f>GDP!CJ58</f>
        <v>0</v>
      </c>
      <c r="CD57">
        <f>GDP!CK58</f>
        <v>0</v>
      </c>
      <c r="CE57">
        <f>GDP!CL58</f>
        <v>0</v>
      </c>
      <c r="CF57">
        <f>GDP!CM58</f>
        <v>0</v>
      </c>
      <c r="CG57">
        <f>GDP!CN58</f>
        <v>0</v>
      </c>
      <c r="CH57" s="7">
        <f>GDP!CO58</f>
        <v>0</v>
      </c>
      <c r="CI57">
        <f>GDP!CP58</f>
        <v>0</v>
      </c>
      <c r="CJ57">
        <f>GDP!CQ58</f>
        <v>0</v>
      </c>
      <c r="CK57">
        <f>GDP!CR58</f>
        <v>0</v>
      </c>
      <c r="CL57">
        <f>GDP!CS58</f>
        <v>0</v>
      </c>
      <c r="CM57">
        <f>GDP!CT58</f>
        <v>0</v>
      </c>
      <c r="CN57">
        <f>GDP!CU58</f>
        <v>0</v>
      </c>
      <c r="CO57">
        <f>GDP!CV58</f>
        <v>0</v>
      </c>
      <c r="CP57">
        <f>GDP!CW58</f>
        <v>0.90866000000000002</v>
      </c>
      <c r="CQ57">
        <f>GDP!CX58</f>
        <v>0</v>
      </c>
      <c r="CR57">
        <f>GDP!CY58</f>
        <v>0.73105999999999993</v>
      </c>
      <c r="CS57">
        <f>GDP!CZ58</f>
        <v>0</v>
      </c>
      <c r="CT57">
        <f>GDP!DA58</f>
        <v>0</v>
      </c>
      <c r="CU57">
        <f>GDP!DB58</f>
        <v>0</v>
      </c>
      <c r="CV57" s="7">
        <f>GDP!DC58</f>
        <v>0</v>
      </c>
      <c r="CW57">
        <f>GDP!DD58</f>
        <v>1.5777800000000002</v>
      </c>
      <c r="CX57">
        <f>GDP!DE58</f>
        <v>0</v>
      </c>
      <c r="CY57">
        <f>GDP!DF58</f>
        <v>0.91279999999999994</v>
      </c>
      <c r="CZ57">
        <f>GDP!DG58</f>
        <v>0</v>
      </c>
      <c r="DA57">
        <f>GDP!DH58</f>
        <v>0</v>
      </c>
      <c r="DB57">
        <f>GDP!DI58</f>
        <v>0</v>
      </c>
      <c r="DC57" s="7">
        <f>GDP!DJ58</f>
        <v>0</v>
      </c>
      <c r="DD57">
        <f>GDP!DU58</f>
        <v>1.6397200000000001</v>
      </c>
      <c r="DE57">
        <f>GDP!DV58</f>
        <v>2.49058</v>
      </c>
      <c r="DF57">
        <f>GDP!DW58</f>
        <v>1</v>
      </c>
      <c r="DG57">
        <f>GDP!EF58</f>
        <v>0</v>
      </c>
      <c r="DH57">
        <f>GDP!EG58</f>
        <v>0</v>
      </c>
      <c r="DI57">
        <f>GDP!EH58</f>
        <v>0</v>
      </c>
      <c r="DJ57">
        <f>GDP!EI58</f>
        <v>1</v>
      </c>
      <c r="DK57">
        <f>GDP!EJ58</f>
        <v>0</v>
      </c>
      <c r="DL57" s="84">
        <v>68.3292282494739</v>
      </c>
      <c r="DM57" s="84">
        <v>67.959199999999996</v>
      </c>
      <c r="DN57">
        <v>67.807150174480995</v>
      </c>
      <c r="DO57">
        <v>-4.01</v>
      </c>
      <c r="DP57">
        <v>3.3121473014</v>
      </c>
      <c r="DQ57">
        <v>4.5100162083999962</v>
      </c>
      <c r="DR57">
        <v>1.1978689069999962</v>
      </c>
      <c r="DS57">
        <v>55.703378363399999</v>
      </c>
      <c r="DT57">
        <v>51.193362155000003</v>
      </c>
      <c r="DU57">
        <v>3539340000</v>
      </c>
      <c r="DV57">
        <v>5133810000</v>
      </c>
      <c r="DW57">
        <f t="shared" si="0"/>
        <v>1.9458515434035442</v>
      </c>
      <c r="DX57">
        <f t="shared" si="1"/>
        <v>2.8224561957993721</v>
      </c>
      <c r="DY57">
        <f t="shared" si="2"/>
        <v>-0.87660465239582797</v>
      </c>
      <c r="DZ57">
        <v>89238960000</v>
      </c>
      <c r="EA57">
        <f t="shared" si="3"/>
        <v>49.061623932068457</v>
      </c>
      <c r="EB57">
        <v>6734630000</v>
      </c>
      <c r="EC57">
        <v>35715480000</v>
      </c>
      <c r="ED57">
        <f t="shared" si="4"/>
        <v>4.8805169701492197</v>
      </c>
    </row>
    <row r="58" spans="1:134" x14ac:dyDescent="0.35">
      <c r="A58" t="s">
        <v>146</v>
      </c>
      <c r="B58" s="7">
        <v>1997</v>
      </c>
      <c r="C58">
        <f>MacroData!D58</f>
        <v>2589.5447199062</v>
      </c>
      <c r="D58">
        <f>MacroData!E58</f>
        <v>99.328999999999994</v>
      </c>
      <c r="E58">
        <f>MacroData!F58</f>
        <v>99.879000000000005</v>
      </c>
      <c r="F58">
        <f>MacroData!G58</f>
        <v>123372500000</v>
      </c>
      <c r="G58">
        <f>MacroData!H58</f>
        <v>189504745797.50601</v>
      </c>
      <c r="H58">
        <f>MacroData!I58</f>
        <v>188189554000</v>
      </c>
      <c r="I58">
        <f>MacroData!J58</f>
        <v>228472992000</v>
      </c>
      <c r="J58">
        <f>MacroData!K58</f>
        <v>3.4980000000000002</v>
      </c>
      <c r="K58">
        <f>MacroData!L58</f>
        <v>5.6829999999999998</v>
      </c>
      <c r="L58">
        <f>MacroData!M58</f>
        <v>129.3037109375</v>
      </c>
      <c r="M58">
        <f>MacroData!N58</f>
        <v>55.25091552734375</v>
      </c>
      <c r="N58">
        <f>MacroData!O58</f>
        <v>7968041</v>
      </c>
      <c r="O58">
        <f>MacroData!P58</f>
        <v>-1168272891.8563232</v>
      </c>
      <c r="P58">
        <f>MacroData!Q58</f>
        <v>-5109385173.7839966</v>
      </c>
      <c r="Q58">
        <f>MacroData!R58</f>
        <v>58769074000</v>
      </c>
      <c r="R58">
        <f>MacroData!S58</f>
        <v>233582377173.784</v>
      </c>
      <c r="S58">
        <f>MacroData!T58</f>
        <v>51976358214.604004</v>
      </c>
      <c r="T58">
        <f>MacroData!U58</f>
        <v>127035446000</v>
      </c>
      <c r="U58">
        <f>MacroData!V58</f>
        <v>4.3</v>
      </c>
      <c r="V58">
        <f>MacroData!W58</f>
        <v>840.97</v>
      </c>
      <c r="W58">
        <f>MacroData!X58</f>
        <v>91.147999999999996</v>
      </c>
      <c r="X58">
        <f>MacroData!Y58</f>
        <v>144427391532.13599</v>
      </c>
      <c r="Y58">
        <f>MacroData!Z58</f>
        <v>102796780000</v>
      </c>
      <c r="Z58">
        <f>MacroData!AA58</f>
        <v>92977370000</v>
      </c>
      <c r="AA58">
        <f>MacroData!AB58</f>
        <v>14102100000</v>
      </c>
      <c r="AB58">
        <f>MacroData!AC58</f>
        <v>36176220000</v>
      </c>
      <c r="AC58">
        <f>MacroData!AD58</f>
        <v>47770391000</v>
      </c>
      <c r="AD58">
        <f>MacroData!AE58</f>
        <v>6729489756.743906</v>
      </c>
      <c r="AE58">
        <f>MacroData!AH58</f>
        <v>0</v>
      </c>
      <c r="AF58">
        <f>MacroData!AI58</f>
        <v>0</v>
      </c>
      <c r="AG58">
        <f>MacroData!AJ58</f>
        <v>0</v>
      </c>
      <c r="AH58">
        <f>MacroData!AK58</f>
        <v>0</v>
      </c>
      <c r="AI58">
        <f>MacroData!AL58</f>
        <v>0</v>
      </c>
      <c r="AJ58">
        <f>MacroData!AM58</f>
        <v>2.03125</v>
      </c>
      <c r="AK58">
        <f>MacroData!AN58</f>
        <v>4.1182142779940651</v>
      </c>
      <c r="AL58" s="31">
        <f>GDP!C59+GDP!J59</f>
        <v>0</v>
      </c>
      <c r="AM58">
        <f>GDP!D59+GDP!K59</f>
        <v>0.98714000000000002</v>
      </c>
      <c r="AN58">
        <f>GDP!E59+GDP!L59</f>
        <v>0</v>
      </c>
      <c r="AO58">
        <f>GDP!F59+GDP!M59</f>
        <v>0</v>
      </c>
      <c r="AP58">
        <f>GDP!G59+GDP!N59</f>
        <v>0</v>
      </c>
      <c r="AQ58">
        <f>GDP!H59+GDP!O59</f>
        <v>0</v>
      </c>
      <c r="AR58" s="7">
        <f>GDP!I59+GDP!P59</f>
        <v>0</v>
      </c>
      <c r="AS58">
        <f>GDP!AE59</f>
        <v>0</v>
      </c>
      <c r="AT58">
        <f>GDP!AF59</f>
        <v>9.0870000000000006E-2</v>
      </c>
      <c r="AU58">
        <f>GDP!AG59</f>
        <v>0</v>
      </c>
      <c r="AV58">
        <f>GDP!AH59</f>
        <v>0</v>
      </c>
      <c r="AW58">
        <f>GDP!AI59</f>
        <v>0</v>
      </c>
      <c r="AX58">
        <f>GDP!AJ59</f>
        <v>0</v>
      </c>
      <c r="AY58" s="7">
        <f>GDP!AK59</f>
        <v>0</v>
      </c>
      <c r="AZ58">
        <f>GDP!AS59</f>
        <v>0</v>
      </c>
      <c r="BA58">
        <f>GDP!AT59</f>
        <v>0</v>
      </c>
      <c r="BB58">
        <f>GDP!AU59</f>
        <v>0</v>
      </c>
      <c r="BC58">
        <f>GDP!AV59</f>
        <v>0</v>
      </c>
      <c r="BD58">
        <f>GDP!AW59</f>
        <v>0</v>
      </c>
      <c r="BE58">
        <f>GDP!AX59</f>
        <v>0</v>
      </c>
      <c r="BF58" s="7">
        <f>GDP!AY59</f>
        <v>0</v>
      </c>
      <c r="BG58">
        <f>GDP!AZ59</f>
        <v>0</v>
      </c>
      <c r="BH58">
        <f>GDP!BA59</f>
        <v>-0.34694999999999998</v>
      </c>
      <c r="BI58">
        <f>GDP!BB59</f>
        <v>0</v>
      </c>
      <c r="BJ58">
        <f>GDP!BC59</f>
        <v>0</v>
      </c>
      <c r="BK58">
        <f>GDP!BD59</f>
        <v>0</v>
      </c>
      <c r="BL58">
        <f>GDP!BE59</f>
        <v>0</v>
      </c>
      <c r="BM58" s="7">
        <f>GDP!BF59</f>
        <v>0</v>
      </c>
      <c r="BN58">
        <f>GDP!BG59+GDP!BN59+GDP!BU59</f>
        <v>0</v>
      </c>
      <c r="BO58">
        <f>GDP!BH59+GDP!BO59+GDP!BV59</f>
        <v>0.28086</v>
      </c>
      <c r="BP58">
        <f>GDP!BI59+GDP!BP59+GDP!BW59</f>
        <v>0</v>
      </c>
      <c r="BQ58">
        <f>GDP!BJ59+GDP!BQ59+GDP!BX59</f>
        <v>0</v>
      </c>
      <c r="BR58">
        <f>GDP!BK59+GDP!BR59+GDP!BY59</f>
        <v>0</v>
      </c>
      <c r="BS58">
        <f>GDP!BL59+GDP!BS59+GDP!BZ59</f>
        <v>0</v>
      </c>
      <c r="BT58" s="7">
        <f>GDP!BM59+GDP!BT59+GDP!CA59</f>
        <v>0</v>
      </c>
      <c r="BU58">
        <f>GDP!CB59</f>
        <v>0</v>
      </c>
      <c r="BV58">
        <f>GDP!CC59</f>
        <v>0.63193999999999995</v>
      </c>
      <c r="BW58">
        <f>GDP!CD59</f>
        <v>0</v>
      </c>
      <c r="BX58">
        <f>GDP!CE59</f>
        <v>0</v>
      </c>
      <c r="BY58">
        <f>GDP!CF59</f>
        <v>0</v>
      </c>
      <c r="BZ58">
        <f>GDP!CG59</f>
        <v>0</v>
      </c>
      <c r="CA58" s="7">
        <f>GDP!CH59</f>
        <v>0</v>
      </c>
      <c r="CB58">
        <f>GDP!CI59</f>
        <v>0</v>
      </c>
      <c r="CC58">
        <f>GDP!CJ59</f>
        <v>0</v>
      </c>
      <c r="CD58">
        <f>GDP!CK59</f>
        <v>0</v>
      </c>
      <c r="CE58">
        <f>GDP!CL59</f>
        <v>0</v>
      </c>
      <c r="CF58">
        <f>GDP!CM59</f>
        <v>0</v>
      </c>
      <c r="CG58">
        <f>GDP!CN59</f>
        <v>0</v>
      </c>
      <c r="CH58" s="7">
        <f>GDP!CO59</f>
        <v>0</v>
      </c>
      <c r="CI58">
        <f>GDP!CP59</f>
        <v>0</v>
      </c>
      <c r="CJ58">
        <f>GDP!CQ59</f>
        <v>0</v>
      </c>
      <c r="CK58">
        <f>GDP!CR59</f>
        <v>0</v>
      </c>
      <c r="CL58">
        <f>GDP!CS59</f>
        <v>0</v>
      </c>
      <c r="CM58">
        <f>GDP!CT59</f>
        <v>0</v>
      </c>
      <c r="CN58">
        <f>GDP!CU59</f>
        <v>0</v>
      </c>
      <c r="CO58">
        <f>GDP!CV59</f>
        <v>0</v>
      </c>
      <c r="CP58">
        <f>GDP!CW59</f>
        <v>0</v>
      </c>
      <c r="CQ58">
        <f>GDP!CX59</f>
        <v>0.73105999999999993</v>
      </c>
      <c r="CR58">
        <f>GDP!CY59</f>
        <v>0</v>
      </c>
      <c r="CS58">
        <f>GDP!CZ59</f>
        <v>0</v>
      </c>
      <c r="CT58">
        <f>GDP!DA59</f>
        <v>0</v>
      </c>
      <c r="CU58">
        <f>GDP!DB59</f>
        <v>0</v>
      </c>
      <c r="CV58" s="7">
        <f>GDP!DC59</f>
        <v>0</v>
      </c>
      <c r="CW58">
        <f>GDP!DD59</f>
        <v>0</v>
      </c>
      <c r="CX58">
        <f>GDP!DE59</f>
        <v>0.91279999999999994</v>
      </c>
      <c r="CY58">
        <f>GDP!DF59</f>
        <v>0</v>
      </c>
      <c r="CZ58">
        <f>GDP!DG59</f>
        <v>0</v>
      </c>
      <c r="DA58">
        <f>GDP!DH59</f>
        <v>0</v>
      </c>
      <c r="DB58">
        <f>GDP!DI59</f>
        <v>0</v>
      </c>
      <c r="DC58" s="7">
        <f>GDP!DJ59</f>
        <v>0</v>
      </c>
      <c r="DD58">
        <f>GDP!DU59</f>
        <v>0.73105999999999993</v>
      </c>
      <c r="DE58">
        <f>GDP!DV59</f>
        <v>0.91279999999999994</v>
      </c>
      <c r="DF58">
        <f>GDP!DW59</f>
        <v>0</v>
      </c>
      <c r="DG58">
        <f>GDP!EF59</f>
        <v>0</v>
      </c>
      <c r="DH58">
        <f>GDP!EG59</f>
        <v>0</v>
      </c>
      <c r="DI58">
        <f>GDP!EH59</f>
        <v>0</v>
      </c>
      <c r="DJ58">
        <f>GDP!EI59</f>
        <v>1</v>
      </c>
      <c r="DK58">
        <f>GDP!EJ59</f>
        <v>0</v>
      </c>
      <c r="DL58" s="84">
        <v>64.353783445233702</v>
      </c>
      <c r="DM58" s="84">
        <v>63.194499999999998</v>
      </c>
      <c r="DN58">
        <v>63.055809601120998</v>
      </c>
      <c r="DO58">
        <v>-9.25</v>
      </c>
      <c r="DP58">
        <v>3.0151111541</v>
      </c>
      <c r="DQ58">
        <v>2.5743530299999975</v>
      </c>
      <c r="DR58">
        <v>-0.44075812410000248</v>
      </c>
      <c r="DS58">
        <v>52.242928901799999</v>
      </c>
      <c r="DT58">
        <v>49.668575871800002</v>
      </c>
      <c r="DU58">
        <v>3128010000</v>
      </c>
      <c r="DV58">
        <v>4503320000</v>
      </c>
      <c r="DW58">
        <f t="shared" si="0"/>
        <v>1.6621592078378589</v>
      </c>
      <c r="DX58">
        <f t="shared" si="1"/>
        <v>2.3929702283050207</v>
      </c>
      <c r="DY58">
        <f t="shared" si="2"/>
        <v>-0.73081102046716184</v>
      </c>
      <c r="DZ58">
        <v>87661090000</v>
      </c>
      <c r="EA58">
        <f t="shared" si="3"/>
        <v>46.581273049831452</v>
      </c>
      <c r="EB58">
        <v>5569270000</v>
      </c>
      <c r="EC58">
        <v>36991350000</v>
      </c>
      <c r="ED58">
        <f t="shared" si="4"/>
        <v>4.4465976616647831</v>
      </c>
    </row>
    <row r="59" spans="1:134" x14ac:dyDescent="0.35">
      <c r="A59" t="s">
        <v>146</v>
      </c>
      <c r="B59" s="7">
        <v>1998</v>
      </c>
      <c r="C59">
        <f>MacroData!D59</f>
        <v>2693.0739283944999</v>
      </c>
      <c r="D59">
        <f>MacroData!E59</f>
        <v>100.152</v>
      </c>
      <c r="E59">
        <f>MacroData!F59</f>
        <v>99.995000000000005</v>
      </c>
      <c r="F59">
        <f>MacroData!G59</f>
        <v>131782000000</v>
      </c>
      <c r="G59">
        <f>MacroData!H59</f>
        <v>194766008478.112</v>
      </c>
      <c r="H59">
        <f>MacroData!I59</f>
        <v>195713315000</v>
      </c>
      <c r="I59">
        <f>MacroData!J59</f>
        <v>236604121000</v>
      </c>
      <c r="J59">
        <f>MacroData!K59</f>
        <v>3.601</v>
      </c>
      <c r="K59">
        <f>MacroData!L59</f>
        <v>4.7130000000000001</v>
      </c>
      <c r="L59">
        <f>MacroData!M59</f>
        <v>131.41203308105469</v>
      </c>
      <c r="M59">
        <f>MacroData!N59</f>
        <v>57.098674774169922</v>
      </c>
      <c r="N59">
        <f>MacroData!O59</f>
        <v>7976788</v>
      </c>
      <c r="O59">
        <f>MacroData!P59</f>
        <v>1412714545.796093</v>
      </c>
      <c r="P59">
        <f>MacroData!Q59</f>
        <v>-3792725174.348999</v>
      </c>
      <c r="Q59">
        <f>MacroData!R59</f>
        <v>60681626000</v>
      </c>
      <c r="R59">
        <f>MacroData!S59</f>
        <v>240396846174.349</v>
      </c>
      <c r="S59">
        <f>MacroData!T59</f>
        <v>53890962563.280212</v>
      </c>
      <c r="T59">
        <f>MacroData!U59</f>
        <v>130491245000</v>
      </c>
      <c r="U59">
        <f>MacroData!V59</f>
        <v>4.2830000000000004</v>
      </c>
      <c r="V59">
        <f>MacroData!W59</f>
        <v>792.87</v>
      </c>
      <c r="W59">
        <f>MacroData!X59</f>
        <v>93.778999999999996</v>
      </c>
      <c r="X59">
        <f>MacroData!Y59</f>
        <v>148630791525.311</v>
      </c>
      <c r="Y59">
        <f>MacroData!Z59</f>
        <v>105524120000</v>
      </c>
      <c r="Z59">
        <f>MacroData!AA59</f>
        <v>95982290000</v>
      </c>
      <c r="AA59">
        <f>MacroData!AB59</f>
        <v>14981950000</v>
      </c>
      <c r="AB59">
        <f>MacroData!AC59</f>
        <v>36932960000</v>
      </c>
      <c r="AC59">
        <f>MacroData!AD59</f>
        <v>49219193000</v>
      </c>
      <c r="AD59">
        <f>MacroData!AE59</f>
        <v>6816269479.1923113</v>
      </c>
      <c r="AE59">
        <f>MacroData!AH59</f>
        <v>0</v>
      </c>
      <c r="AF59">
        <f>MacroData!AI59</f>
        <v>0</v>
      </c>
      <c r="AG59">
        <f>MacroData!AJ59</f>
        <v>0</v>
      </c>
      <c r="AH59">
        <f>MacroData!AK59</f>
        <v>0</v>
      </c>
      <c r="AI59">
        <f>MacroData!AL59</f>
        <v>0</v>
      </c>
      <c r="AJ59">
        <f>MacroData!AM59</f>
        <v>2.03125</v>
      </c>
      <c r="AK59">
        <f>MacroData!AN59</f>
        <v>3.9135952478363403</v>
      </c>
      <c r="AL59" s="31">
        <f>GDP!C60+GDP!J60</f>
        <v>0</v>
      </c>
      <c r="AM59">
        <f>GDP!D60+GDP!K60</f>
        <v>0</v>
      </c>
      <c r="AN59">
        <f>GDP!E60+GDP!L60</f>
        <v>0</v>
      </c>
      <c r="AO59">
        <f>GDP!F60+GDP!M60</f>
        <v>0</v>
      </c>
      <c r="AP59">
        <f>GDP!G60+GDP!N60</f>
        <v>0</v>
      </c>
      <c r="AQ59">
        <f>GDP!H60+GDP!O60</f>
        <v>0</v>
      </c>
      <c r="AR59" s="7">
        <f>GDP!I60+GDP!P60</f>
        <v>0</v>
      </c>
      <c r="AS59">
        <f>GDP!AE60</f>
        <v>0</v>
      </c>
      <c r="AT59">
        <f>GDP!AF60</f>
        <v>0</v>
      </c>
      <c r="AU59">
        <f>GDP!AG60</f>
        <v>0</v>
      </c>
      <c r="AV59">
        <f>GDP!AH60</f>
        <v>0</v>
      </c>
      <c r="AW59">
        <f>GDP!AI60</f>
        <v>0</v>
      </c>
      <c r="AX59">
        <f>GDP!AJ60</f>
        <v>0</v>
      </c>
      <c r="AY59" s="7">
        <f>GDP!AK60</f>
        <v>0</v>
      </c>
      <c r="AZ59">
        <f>GDP!AS60</f>
        <v>0</v>
      </c>
      <c r="BA59">
        <f>GDP!AT60</f>
        <v>0</v>
      </c>
      <c r="BB59">
        <f>GDP!AU60</f>
        <v>0</v>
      </c>
      <c r="BC59">
        <f>GDP!AV60</f>
        <v>0</v>
      </c>
      <c r="BD59">
        <f>GDP!AW60</f>
        <v>0</v>
      </c>
      <c r="BE59">
        <f>GDP!AX60</f>
        <v>0</v>
      </c>
      <c r="BF59" s="7">
        <f>GDP!AY60</f>
        <v>0</v>
      </c>
      <c r="BG59">
        <f>GDP!AZ60</f>
        <v>0</v>
      </c>
      <c r="BH59">
        <f>GDP!BA60</f>
        <v>0</v>
      </c>
      <c r="BI59">
        <f>GDP!BB60</f>
        <v>0</v>
      </c>
      <c r="BJ59">
        <f>GDP!BC60</f>
        <v>0</v>
      </c>
      <c r="BK59">
        <f>GDP!BD60</f>
        <v>0</v>
      </c>
      <c r="BL59">
        <f>GDP!BE60</f>
        <v>0</v>
      </c>
      <c r="BM59" s="7">
        <f>GDP!BF60</f>
        <v>0</v>
      </c>
      <c r="BN59">
        <f>GDP!BG60+GDP!BN60+GDP!BU60</f>
        <v>0</v>
      </c>
      <c r="BO59">
        <f>GDP!BH60+GDP!BO60+GDP!BV60</f>
        <v>0</v>
      </c>
      <c r="BP59">
        <f>GDP!BI60+GDP!BP60+GDP!BW60</f>
        <v>0</v>
      </c>
      <c r="BQ59">
        <f>GDP!BJ60+GDP!BQ60+GDP!BX60</f>
        <v>0</v>
      </c>
      <c r="BR59">
        <f>GDP!BK60+GDP!BR60+GDP!BY60</f>
        <v>0</v>
      </c>
      <c r="BS59">
        <f>GDP!BL60+GDP!BS60+GDP!BZ60</f>
        <v>0</v>
      </c>
      <c r="BT59" s="7">
        <f>GDP!BM60+GDP!BT60+GDP!CA60</f>
        <v>0</v>
      </c>
      <c r="BU59">
        <f>GDP!CB60</f>
        <v>0</v>
      </c>
      <c r="BV59">
        <f>GDP!CC60</f>
        <v>0</v>
      </c>
      <c r="BW59">
        <f>GDP!CD60</f>
        <v>0</v>
      </c>
      <c r="BX59">
        <f>GDP!CE60</f>
        <v>0</v>
      </c>
      <c r="BY59">
        <f>GDP!CF60</f>
        <v>0</v>
      </c>
      <c r="BZ59">
        <f>GDP!CG60</f>
        <v>0</v>
      </c>
      <c r="CA59" s="7">
        <f>GDP!CH60</f>
        <v>0</v>
      </c>
      <c r="CB59">
        <f>GDP!CI60</f>
        <v>0</v>
      </c>
      <c r="CC59">
        <f>GDP!CJ60</f>
        <v>0</v>
      </c>
      <c r="CD59">
        <f>GDP!CK60</f>
        <v>0</v>
      </c>
      <c r="CE59">
        <f>GDP!CL60</f>
        <v>0</v>
      </c>
      <c r="CF59">
        <f>GDP!CM60</f>
        <v>0</v>
      </c>
      <c r="CG59">
        <f>GDP!CN60</f>
        <v>0</v>
      </c>
      <c r="CH59" s="7">
        <f>GDP!CO60</f>
        <v>0</v>
      </c>
      <c r="CI59">
        <f>GDP!CP60</f>
        <v>0</v>
      </c>
      <c r="CJ59">
        <f>GDP!CQ60</f>
        <v>0</v>
      </c>
      <c r="CK59">
        <f>GDP!CR60</f>
        <v>0</v>
      </c>
      <c r="CL59">
        <f>GDP!CS60</f>
        <v>0</v>
      </c>
      <c r="CM59">
        <f>GDP!CT60</f>
        <v>0</v>
      </c>
      <c r="CN59">
        <f>GDP!CU60</f>
        <v>0</v>
      </c>
      <c r="CO59">
        <f>GDP!CV60</f>
        <v>0</v>
      </c>
      <c r="CP59">
        <f>GDP!CW60</f>
        <v>0</v>
      </c>
      <c r="CQ59">
        <f>GDP!CX60</f>
        <v>0</v>
      </c>
      <c r="CR59">
        <f>GDP!CY60</f>
        <v>0</v>
      </c>
      <c r="CS59">
        <f>GDP!CZ60</f>
        <v>0</v>
      </c>
      <c r="CT59">
        <f>GDP!DA60</f>
        <v>0</v>
      </c>
      <c r="CU59">
        <f>GDP!DB60</f>
        <v>0</v>
      </c>
      <c r="CV59" s="7">
        <f>GDP!DC60</f>
        <v>0</v>
      </c>
      <c r="CW59">
        <f>GDP!DD60</f>
        <v>0</v>
      </c>
      <c r="CX59">
        <f>GDP!DE60</f>
        <v>0</v>
      </c>
      <c r="CY59">
        <f>GDP!DF60</f>
        <v>0</v>
      </c>
      <c r="CZ59">
        <f>GDP!DG60</f>
        <v>0</v>
      </c>
      <c r="DA59">
        <f>GDP!DH60</f>
        <v>0</v>
      </c>
      <c r="DB59">
        <f>GDP!DI60</f>
        <v>0</v>
      </c>
      <c r="DC59" s="7">
        <f>GDP!DJ60</f>
        <v>0</v>
      </c>
      <c r="DD59">
        <f>GDP!DU60</f>
        <v>0</v>
      </c>
      <c r="DE59">
        <f>GDP!DV60</f>
        <v>0</v>
      </c>
      <c r="DF59">
        <f>GDP!DW60</f>
        <v>0</v>
      </c>
      <c r="DG59">
        <f>GDP!EF60</f>
        <v>0</v>
      </c>
      <c r="DH59">
        <f>GDP!EG60</f>
        <v>0</v>
      </c>
      <c r="DI59">
        <f>GDP!EH60</f>
        <v>0</v>
      </c>
      <c r="DJ59">
        <f>GDP!EI60</f>
        <v>0</v>
      </c>
      <c r="DK59">
        <f>GDP!EJ60</f>
        <v>0</v>
      </c>
      <c r="DL59" s="84">
        <v>64.775976713356698</v>
      </c>
      <c r="DM59" s="84">
        <v>63.606400000000001</v>
      </c>
      <c r="DN59">
        <v>68.818792288123007</v>
      </c>
      <c r="DO59">
        <v>0.22</v>
      </c>
      <c r="DP59">
        <v>2.9438502554000001</v>
      </c>
      <c r="DQ59">
        <v>2.6967019460000046</v>
      </c>
      <c r="DR59">
        <v>-0.24714830939999555</v>
      </c>
      <c r="DS59">
        <v>52.233637358700001</v>
      </c>
      <c r="DT59">
        <v>49.536935412699997</v>
      </c>
      <c r="DU59">
        <v>3745790000</v>
      </c>
      <c r="DV59">
        <v>4626320000</v>
      </c>
      <c r="DW59">
        <f t="shared" si="0"/>
        <v>1.9139167920179574</v>
      </c>
      <c r="DX59">
        <f t="shared" si="1"/>
        <v>2.3638248629123675</v>
      </c>
      <c r="DY59">
        <f t="shared" si="2"/>
        <v>-0.44990807089441009</v>
      </c>
      <c r="DZ59">
        <v>90716870000</v>
      </c>
      <c r="EA59">
        <f t="shared" si="3"/>
        <v>46.351915300193042</v>
      </c>
      <c r="EB59">
        <v>5681540000</v>
      </c>
      <c r="EC59">
        <v>38391760000</v>
      </c>
      <c r="ED59">
        <f t="shared" si="4"/>
        <v>4.6686423884210422</v>
      </c>
    </row>
    <row r="60" spans="1:134" x14ac:dyDescent="0.35">
      <c r="A60" t="s">
        <v>146</v>
      </c>
      <c r="B60" s="7">
        <v>1999</v>
      </c>
      <c r="C60">
        <f>MacroData!D60</f>
        <v>2794.6363772037998</v>
      </c>
      <c r="D60">
        <f>MacroData!E60</f>
        <v>100.81100000000001</v>
      </c>
      <c r="E60">
        <f>MacroData!F60</f>
        <v>99.403000000000006</v>
      </c>
      <c r="F60">
        <f>MacroData!G60</f>
        <v>143484500000</v>
      </c>
      <c r="G60">
        <f>MacroData!H60</f>
        <v>199916947781.51599</v>
      </c>
      <c r="H60">
        <f>MacroData!I60</f>
        <v>203094146000</v>
      </c>
      <c r="I60">
        <f>MacroData!J60</f>
        <v>244814953000</v>
      </c>
      <c r="J60">
        <f>MacroData!K60</f>
        <v>2.964</v>
      </c>
      <c r="K60">
        <f>MacroData!L60</f>
        <v>4.6790000000000003</v>
      </c>
      <c r="L60">
        <f>MacroData!M60</f>
        <v>138.78562927246094</v>
      </c>
      <c r="M60">
        <f>MacroData!N60</f>
        <v>58.488227844238281</v>
      </c>
      <c r="N60">
        <f>MacroData!O60</f>
        <v>7992323</v>
      </c>
      <c r="O60">
        <f>MacroData!P60</f>
        <v>2452904937.3795509</v>
      </c>
      <c r="P60">
        <f>MacroData!Q60</f>
        <v>-1149178977.8080139</v>
      </c>
      <c r="Q60">
        <f>MacroData!R60</f>
        <v>61389120000</v>
      </c>
      <c r="R60">
        <f>MacroData!S60</f>
        <v>245964131977.80801</v>
      </c>
      <c r="S60">
        <f>MacroData!T60</f>
        <v>54502852004.897133</v>
      </c>
      <c r="T60">
        <f>MacroData!U60</f>
        <v>133640252000</v>
      </c>
      <c r="U60">
        <f>MacroData!V60</f>
        <v>3.7320000000000002</v>
      </c>
      <c r="V60">
        <f>MacroData!W60</f>
        <v>857.65</v>
      </c>
      <c r="W60">
        <f>MacroData!X60</f>
        <v>95.442999999999998</v>
      </c>
      <c r="X60">
        <f>MacroData!Y60</f>
        <v>152148780189.30801</v>
      </c>
      <c r="Y60">
        <f>MacroData!Z60</f>
        <v>112038060000</v>
      </c>
      <c r="Z60">
        <f>MacroData!AA60</f>
        <v>99437270000</v>
      </c>
      <c r="AA60">
        <f>MacroData!AB60</f>
        <v>15461440000</v>
      </c>
      <c r="AB60">
        <f>MacroData!AC60</f>
        <v>38496570000</v>
      </c>
      <c r="AC60">
        <f>MacroData!AD60</f>
        <v>50985625000</v>
      </c>
      <c r="AD60">
        <f>MacroData!AE60</f>
        <v>6911258045.1054821</v>
      </c>
      <c r="AE60">
        <f>MacroData!AH60</f>
        <v>0</v>
      </c>
      <c r="AF60">
        <f>MacroData!AI60</f>
        <v>0</v>
      </c>
      <c r="AG60">
        <f>MacroData!AJ60</f>
        <v>0</v>
      </c>
      <c r="AH60">
        <f>MacroData!AK60</f>
        <v>0</v>
      </c>
      <c r="AI60">
        <f>MacroData!AL60</f>
        <v>0</v>
      </c>
      <c r="AJ60">
        <f>MacroData!AM60</f>
        <v>2.03125</v>
      </c>
      <c r="AK60">
        <f>MacroData!AN60</f>
        <v>3.4484047662644159</v>
      </c>
      <c r="AL60" s="31">
        <f>GDP!C61+GDP!J61</f>
        <v>0</v>
      </c>
      <c r="AM60">
        <f>GDP!D61+GDP!K61</f>
        <v>0</v>
      </c>
      <c r="AN60">
        <f>GDP!E61+GDP!L61</f>
        <v>0</v>
      </c>
      <c r="AO60">
        <f>GDP!F61+GDP!M61</f>
        <v>0</v>
      </c>
      <c r="AP60">
        <f>GDP!G61+GDP!N61</f>
        <v>0</v>
      </c>
      <c r="AQ60">
        <f>GDP!H61+GDP!O61</f>
        <v>0</v>
      </c>
      <c r="AR60" s="7">
        <f>GDP!I61+GDP!P61</f>
        <v>0</v>
      </c>
      <c r="AS60">
        <f>GDP!AE61</f>
        <v>0</v>
      </c>
      <c r="AT60">
        <f>GDP!AF61</f>
        <v>0</v>
      </c>
      <c r="AU60">
        <f>GDP!AG61</f>
        <v>0</v>
      </c>
      <c r="AV60">
        <f>GDP!AH61</f>
        <v>0</v>
      </c>
      <c r="AW60">
        <f>GDP!AI61</f>
        <v>0</v>
      </c>
      <c r="AX60">
        <f>GDP!AJ61</f>
        <v>0</v>
      </c>
      <c r="AY60" s="7">
        <f>GDP!AK61</f>
        <v>0</v>
      </c>
      <c r="AZ60">
        <f>GDP!AS61</f>
        <v>0</v>
      </c>
      <c r="BA60">
        <f>GDP!AT61</f>
        <v>0</v>
      </c>
      <c r="BB60">
        <f>GDP!AU61</f>
        <v>0</v>
      </c>
      <c r="BC60">
        <f>GDP!AV61</f>
        <v>0</v>
      </c>
      <c r="BD60">
        <f>GDP!AW61</f>
        <v>0</v>
      </c>
      <c r="BE60">
        <f>GDP!AX61</f>
        <v>0</v>
      </c>
      <c r="BF60" s="7">
        <f>GDP!AY61</f>
        <v>0</v>
      </c>
      <c r="BG60">
        <f>GDP!AZ61</f>
        <v>0</v>
      </c>
      <c r="BH60">
        <f>GDP!BA61</f>
        <v>0</v>
      </c>
      <c r="BI60">
        <f>GDP!BB61</f>
        <v>0</v>
      </c>
      <c r="BJ60">
        <f>GDP!BC61</f>
        <v>0</v>
      </c>
      <c r="BK60">
        <f>GDP!BD61</f>
        <v>0</v>
      </c>
      <c r="BL60">
        <f>GDP!BE61</f>
        <v>0</v>
      </c>
      <c r="BM60" s="7">
        <f>GDP!BF61</f>
        <v>0</v>
      </c>
      <c r="BN60">
        <f>GDP!BG61+GDP!BN61+GDP!BU61</f>
        <v>0</v>
      </c>
      <c r="BO60">
        <f>GDP!BH61+GDP!BO61+GDP!BV61</f>
        <v>0</v>
      </c>
      <c r="BP60">
        <f>GDP!BI61+GDP!BP61+GDP!BW61</f>
        <v>0</v>
      </c>
      <c r="BQ60">
        <f>GDP!BJ61+GDP!BQ61+GDP!BX61</f>
        <v>0</v>
      </c>
      <c r="BR60">
        <f>GDP!BK61+GDP!BR61+GDP!BY61</f>
        <v>0</v>
      </c>
      <c r="BS60">
        <f>GDP!BL61+GDP!BS61+GDP!BZ61</f>
        <v>0</v>
      </c>
      <c r="BT60" s="7">
        <f>GDP!BM61+GDP!BT61+GDP!CA61</f>
        <v>0</v>
      </c>
      <c r="BU60">
        <f>GDP!CB61</f>
        <v>0</v>
      </c>
      <c r="BV60">
        <f>GDP!CC61</f>
        <v>0</v>
      </c>
      <c r="BW60">
        <f>GDP!CD61</f>
        <v>0</v>
      </c>
      <c r="BX60">
        <f>GDP!CE61</f>
        <v>0</v>
      </c>
      <c r="BY60">
        <f>GDP!CF61</f>
        <v>0</v>
      </c>
      <c r="BZ60">
        <f>GDP!CG61</f>
        <v>0</v>
      </c>
      <c r="CA60" s="7">
        <f>GDP!CH61</f>
        <v>0</v>
      </c>
      <c r="CB60">
        <f>GDP!CI61</f>
        <v>0</v>
      </c>
      <c r="CC60">
        <f>GDP!CJ61</f>
        <v>0</v>
      </c>
      <c r="CD60">
        <f>GDP!CK61</f>
        <v>0</v>
      </c>
      <c r="CE60">
        <f>GDP!CL61</f>
        <v>0</v>
      </c>
      <c r="CF60">
        <f>GDP!CM61</f>
        <v>0</v>
      </c>
      <c r="CG60">
        <f>GDP!CN61</f>
        <v>0</v>
      </c>
      <c r="CH60" s="7">
        <f>GDP!CO61</f>
        <v>0</v>
      </c>
      <c r="CI60">
        <f>GDP!CP61</f>
        <v>0</v>
      </c>
      <c r="CJ60">
        <f>GDP!CQ61</f>
        <v>0</v>
      </c>
      <c r="CK60">
        <f>GDP!CR61</f>
        <v>0</v>
      </c>
      <c r="CL60">
        <f>GDP!CS61</f>
        <v>0</v>
      </c>
      <c r="CM60">
        <f>GDP!CT61</f>
        <v>0</v>
      </c>
      <c r="CN60">
        <f>GDP!CU61</f>
        <v>0</v>
      </c>
      <c r="CO60">
        <f>GDP!CV61</f>
        <v>0</v>
      </c>
      <c r="CP60">
        <f>GDP!CW61</f>
        <v>0</v>
      </c>
      <c r="CQ60">
        <f>GDP!CX61</f>
        <v>0</v>
      </c>
      <c r="CR60">
        <f>GDP!CY61</f>
        <v>0</v>
      </c>
      <c r="CS60">
        <f>GDP!CZ61</f>
        <v>0</v>
      </c>
      <c r="CT60">
        <f>GDP!DA61</f>
        <v>0</v>
      </c>
      <c r="CU60">
        <f>GDP!DB61</f>
        <v>0</v>
      </c>
      <c r="CV60" s="7">
        <f>GDP!DC61</f>
        <v>0</v>
      </c>
      <c r="CW60">
        <f>GDP!DD61</f>
        <v>0</v>
      </c>
      <c r="CX60">
        <f>GDP!DE61</f>
        <v>0</v>
      </c>
      <c r="CY60">
        <f>GDP!DF61</f>
        <v>0</v>
      </c>
      <c r="CZ60">
        <f>GDP!DG61</f>
        <v>0</v>
      </c>
      <c r="DA60">
        <f>GDP!DH61</f>
        <v>0</v>
      </c>
      <c r="DB60">
        <f>GDP!DI61</f>
        <v>0</v>
      </c>
      <c r="DC60" s="7">
        <f>GDP!DJ61</f>
        <v>0</v>
      </c>
      <c r="DD60">
        <f>GDP!DU61</f>
        <v>0</v>
      </c>
      <c r="DE60">
        <f>GDP!DV61</f>
        <v>0</v>
      </c>
      <c r="DF60">
        <f>GDP!DW61</f>
        <v>0</v>
      </c>
      <c r="DG60">
        <f>GDP!EF61</f>
        <v>0</v>
      </c>
      <c r="DH60">
        <f>GDP!EG61</f>
        <v>0</v>
      </c>
      <c r="DI60">
        <f>GDP!EH61</f>
        <v>0</v>
      </c>
      <c r="DJ60">
        <f>GDP!EI61</f>
        <v>0</v>
      </c>
      <c r="DK60">
        <f>GDP!EJ61</f>
        <v>0</v>
      </c>
      <c r="DL60" s="84">
        <v>67.206971765535798</v>
      </c>
      <c r="DM60" s="84">
        <v>66.426299999999998</v>
      </c>
      <c r="DN60">
        <v>61.103165749818999</v>
      </c>
      <c r="DO60">
        <v>5.32</v>
      </c>
      <c r="DP60">
        <v>2.7555681119000002</v>
      </c>
      <c r="DQ60">
        <v>2.6006514138999961</v>
      </c>
      <c r="DR60">
        <v>-0.15491669800000407</v>
      </c>
      <c r="DS60">
        <v>52.157078887399997</v>
      </c>
      <c r="DT60">
        <v>49.556427473500001</v>
      </c>
      <c r="DU60">
        <v>3247230000</v>
      </c>
      <c r="DV60">
        <v>4751930000</v>
      </c>
      <c r="DW60">
        <f t="shared" si="0"/>
        <v>1.5988791720269475</v>
      </c>
      <c r="DX60">
        <f t="shared" si="1"/>
        <v>2.3397670950102127</v>
      </c>
      <c r="DY60">
        <f t="shared" si="2"/>
        <v>-0.74088792298326522</v>
      </c>
      <c r="DZ60">
        <v>94842820000</v>
      </c>
      <c r="EA60">
        <f t="shared" si="3"/>
        <v>46.698943257576708</v>
      </c>
      <c r="EB60">
        <v>5789030000</v>
      </c>
      <c r="EC60">
        <v>40451430000</v>
      </c>
      <c r="ED60">
        <f t="shared" si="4"/>
        <v>4.0040925164209336</v>
      </c>
    </row>
    <row r="61" spans="1:134" x14ac:dyDescent="0.35">
      <c r="A61" t="s">
        <v>146</v>
      </c>
      <c r="B61" s="7">
        <v>2000</v>
      </c>
      <c r="C61">
        <f>MacroData!D61</f>
        <v>2938.5256326558001</v>
      </c>
      <c r="D61">
        <f>MacroData!E61</f>
        <v>100.93899999999999</v>
      </c>
      <c r="E61">
        <f>MacroData!F61</f>
        <v>100.61799999999999</v>
      </c>
      <c r="F61">
        <f>MacroData!G61</f>
        <v>150381100000</v>
      </c>
      <c r="G61">
        <f>MacroData!H61</f>
        <v>207600864252.315</v>
      </c>
      <c r="H61">
        <f>MacroData!I61</f>
        <v>213550986000</v>
      </c>
      <c r="I61">
        <f>MacroData!J61</f>
        <v>253938498000</v>
      </c>
      <c r="J61">
        <f>MacroData!K61</f>
        <v>4.3920000000000003</v>
      </c>
      <c r="K61">
        <f>MacroData!L61</f>
        <v>5.556</v>
      </c>
      <c r="L61">
        <f>MacroData!M61</f>
        <v>142.13075256347656</v>
      </c>
      <c r="M61">
        <f>MacroData!N61</f>
        <v>61.138015747070313</v>
      </c>
      <c r="N61">
        <f>MacroData!O61</f>
        <v>8011566</v>
      </c>
      <c r="O61">
        <f>MacroData!P61</f>
        <v>3395992598.1940575</v>
      </c>
      <c r="P61">
        <f>MacroData!Q61</f>
        <v>134691437.38101196</v>
      </c>
      <c r="Q61">
        <f>MacroData!R61</f>
        <v>65061514000</v>
      </c>
      <c r="R61">
        <f>MacroData!S61</f>
        <v>253803806562.61899</v>
      </c>
      <c r="S61">
        <f>MacroData!T61</f>
        <v>58352290681.934502</v>
      </c>
      <c r="T61">
        <f>MacroData!U61</f>
        <v>137926858000</v>
      </c>
      <c r="U61">
        <f>MacroData!V61</f>
        <v>3.5150000000000001</v>
      </c>
      <c r="V61">
        <f>MacroData!W61</f>
        <v>775.68000000000006</v>
      </c>
      <c r="W61">
        <f>MacroData!X61</f>
        <v>93.04</v>
      </c>
      <c r="X61">
        <f>MacroData!Y61</f>
        <v>156850137439.02499</v>
      </c>
      <c r="Y61">
        <f>MacroData!Z61</f>
        <v>117416110000</v>
      </c>
      <c r="Z61">
        <f>MacroData!AA61</f>
        <v>102546500000</v>
      </c>
      <c r="AA61">
        <f>MacroData!AB61</f>
        <v>15811590000</v>
      </c>
      <c r="AB61">
        <f>MacroData!AC61</f>
        <v>39999950000</v>
      </c>
      <c r="AC61">
        <f>MacroData!AD61</f>
        <v>50765952000</v>
      </c>
      <c r="AD61">
        <f>MacroData!AE61</f>
        <v>6635763375.8565598</v>
      </c>
      <c r="AE61">
        <f>MacroData!AH61</f>
        <v>0</v>
      </c>
      <c r="AF61">
        <f>MacroData!AI61</f>
        <v>0</v>
      </c>
      <c r="AG61">
        <f>MacroData!AJ61</f>
        <v>0</v>
      </c>
      <c r="AH61">
        <f>MacroData!AK61</f>
        <v>0</v>
      </c>
      <c r="AI61">
        <f>MacroData!AL61</f>
        <v>0</v>
      </c>
      <c r="AJ61">
        <f>MacroData!AM61</f>
        <v>2.03125</v>
      </c>
      <c r="AK61">
        <f>MacroData!AN61</f>
        <v>3.1266904728753224</v>
      </c>
      <c r="AL61" s="31">
        <f>GDP!C62+GDP!J62</f>
        <v>0</v>
      </c>
      <c r="AM61">
        <f>GDP!D62+GDP!K62</f>
        <v>0</v>
      </c>
      <c r="AN61">
        <f>GDP!E62+GDP!L62</f>
        <v>0</v>
      </c>
      <c r="AO61">
        <f>GDP!F62+GDP!M62</f>
        <v>0</v>
      </c>
      <c r="AP61">
        <f>GDP!G62+GDP!N62</f>
        <v>0</v>
      </c>
      <c r="AQ61">
        <f>GDP!H62+GDP!O62</f>
        <v>0</v>
      </c>
      <c r="AR61" s="7">
        <f>GDP!I62+GDP!P62</f>
        <v>0</v>
      </c>
      <c r="AS61">
        <f>GDP!AE62</f>
        <v>0</v>
      </c>
      <c r="AT61">
        <f>GDP!AF62</f>
        <v>0</v>
      </c>
      <c r="AU61">
        <f>GDP!AG62</f>
        <v>0</v>
      </c>
      <c r="AV61">
        <f>GDP!AH62</f>
        <v>0</v>
      </c>
      <c r="AW61">
        <f>GDP!AI62</f>
        <v>0</v>
      </c>
      <c r="AX61">
        <f>GDP!AJ62</f>
        <v>0</v>
      </c>
      <c r="AY61" s="7">
        <f>GDP!AK62</f>
        <v>0</v>
      </c>
      <c r="AZ61">
        <f>GDP!AS62</f>
        <v>0</v>
      </c>
      <c r="BA61">
        <f>GDP!AT62</f>
        <v>0</v>
      </c>
      <c r="BB61">
        <f>GDP!AU62</f>
        <v>0</v>
      </c>
      <c r="BC61">
        <f>GDP!AV62</f>
        <v>0</v>
      </c>
      <c r="BD61">
        <f>GDP!AW62</f>
        <v>0</v>
      </c>
      <c r="BE61">
        <f>GDP!AX62</f>
        <v>0</v>
      </c>
      <c r="BF61" s="7">
        <f>GDP!AY62</f>
        <v>0</v>
      </c>
      <c r="BG61">
        <f>GDP!AZ62</f>
        <v>0</v>
      </c>
      <c r="BH61">
        <f>GDP!BA62</f>
        <v>0</v>
      </c>
      <c r="BI61">
        <f>GDP!BB62</f>
        <v>0</v>
      </c>
      <c r="BJ61">
        <f>GDP!BC62</f>
        <v>0</v>
      </c>
      <c r="BK61">
        <f>GDP!BD62</f>
        <v>0</v>
      </c>
      <c r="BL61">
        <f>GDP!BE62</f>
        <v>0</v>
      </c>
      <c r="BM61" s="7">
        <f>GDP!BF62</f>
        <v>0</v>
      </c>
      <c r="BN61">
        <f>GDP!BG62+GDP!BN62+GDP!BU62</f>
        <v>0</v>
      </c>
      <c r="BO61">
        <f>GDP!BH62+GDP!BO62+GDP!BV62</f>
        <v>0</v>
      </c>
      <c r="BP61">
        <f>GDP!BI62+GDP!BP62+GDP!BW62</f>
        <v>0</v>
      </c>
      <c r="BQ61">
        <f>GDP!BJ62+GDP!BQ62+GDP!BX62</f>
        <v>0</v>
      </c>
      <c r="BR61">
        <f>GDP!BK62+GDP!BR62+GDP!BY62</f>
        <v>0</v>
      </c>
      <c r="BS61">
        <f>GDP!BL62+GDP!BS62+GDP!BZ62</f>
        <v>0</v>
      </c>
      <c r="BT61" s="7">
        <f>GDP!BM62+GDP!BT62+GDP!CA62</f>
        <v>0</v>
      </c>
      <c r="BU61">
        <f>GDP!CB62</f>
        <v>0</v>
      </c>
      <c r="BV61">
        <f>GDP!CC62</f>
        <v>0</v>
      </c>
      <c r="BW61">
        <f>GDP!CD62</f>
        <v>0</v>
      </c>
      <c r="BX61">
        <f>GDP!CE62</f>
        <v>0</v>
      </c>
      <c r="BY61">
        <f>GDP!CF62</f>
        <v>0</v>
      </c>
      <c r="BZ61">
        <f>GDP!CG62</f>
        <v>0</v>
      </c>
      <c r="CA61" s="7">
        <f>GDP!CH62</f>
        <v>0</v>
      </c>
      <c r="CB61">
        <f>GDP!CI62</f>
        <v>0</v>
      </c>
      <c r="CC61">
        <f>GDP!CJ62</f>
        <v>0</v>
      </c>
      <c r="CD61">
        <f>GDP!CK62</f>
        <v>0</v>
      </c>
      <c r="CE61">
        <f>GDP!CL62</f>
        <v>0</v>
      </c>
      <c r="CF61">
        <f>GDP!CM62</f>
        <v>0</v>
      </c>
      <c r="CG61">
        <f>GDP!CN62</f>
        <v>0</v>
      </c>
      <c r="CH61" s="7">
        <f>GDP!CO62</f>
        <v>0</v>
      </c>
      <c r="CI61">
        <f>GDP!CP62</f>
        <v>0</v>
      </c>
      <c r="CJ61">
        <f>GDP!CQ62</f>
        <v>0</v>
      </c>
      <c r="CK61">
        <f>GDP!CR62</f>
        <v>0</v>
      </c>
      <c r="CL61">
        <f>GDP!CS62</f>
        <v>0</v>
      </c>
      <c r="CM61">
        <f>GDP!CT62</f>
        <v>0</v>
      </c>
      <c r="CN61">
        <f>GDP!CU62</f>
        <v>0</v>
      </c>
      <c r="CO61">
        <f>GDP!CV62</f>
        <v>0</v>
      </c>
      <c r="CP61">
        <f>GDP!CW62</f>
        <v>0</v>
      </c>
      <c r="CQ61">
        <f>GDP!CX62</f>
        <v>0</v>
      </c>
      <c r="CR61">
        <f>GDP!CY62</f>
        <v>0</v>
      </c>
      <c r="CS61">
        <f>GDP!CZ62</f>
        <v>0</v>
      </c>
      <c r="CT61">
        <f>GDP!DA62</f>
        <v>0</v>
      </c>
      <c r="CU61">
        <f>GDP!DB62</f>
        <v>0</v>
      </c>
      <c r="CV61" s="7">
        <f>GDP!DC62</f>
        <v>0</v>
      </c>
      <c r="CW61">
        <f>GDP!DD62</f>
        <v>0</v>
      </c>
      <c r="CX61">
        <f>GDP!DE62</f>
        <v>0</v>
      </c>
      <c r="CY61">
        <f>GDP!DF62</f>
        <v>0</v>
      </c>
      <c r="CZ61">
        <f>GDP!DG62</f>
        <v>0</v>
      </c>
      <c r="DA61">
        <f>GDP!DH62</f>
        <v>0</v>
      </c>
      <c r="DB61">
        <f>GDP!DI62</f>
        <v>0</v>
      </c>
      <c r="DC61" s="7">
        <f>GDP!DJ62</f>
        <v>0</v>
      </c>
      <c r="DD61">
        <f>GDP!DU62</f>
        <v>0</v>
      </c>
      <c r="DE61">
        <f>GDP!DV62</f>
        <v>0</v>
      </c>
      <c r="DF61">
        <f>GDP!DW62</f>
        <v>0</v>
      </c>
      <c r="DG61">
        <f>GDP!EF62</f>
        <v>0</v>
      </c>
      <c r="DH61">
        <f>GDP!EG62</f>
        <v>0</v>
      </c>
      <c r="DI61">
        <f>GDP!EH62</f>
        <v>0</v>
      </c>
      <c r="DJ61">
        <f>GDP!EI62</f>
        <v>0</v>
      </c>
      <c r="DK61">
        <f>GDP!EJ62</f>
        <v>0</v>
      </c>
      <c r="DL61" s="84">
        <v>66.554732084424003</v>
      </c>
      <c r="DM61" s="84">
        <v>65.864099999999993</v>
      </c>
      <c r="DN61">
        <v>65.737556798339</v>
      </c>
      <c r="DO61">
        <v>0.89</v>
      </c>
      <c r="DP61">
        <v>2.7236324179000002</v>
      </c>
      <c r="DQ61">
        <v>2.4011718567000031</v>
      </c>
      <c r="DR61">
        <v>-0.32246056119999711</v>
      </c>
      <c r="DS61">
        <v>50.9587631797</v>
      </c>
      <c r="DT61">
        <v>48.557591322999997</v>
      </c>
      <c r="DU61">
        <v>3391700000</v>
      </c>
      <c r="DV61">
        <v>4908940000</v>
      </c>
      <c r="DW61">
        <f t="shared" si="0"/>
        <v>1.5882389791447744</v>
      </c>
      <c r="DX61">
        <f t="shared" si="1"/>
        <v>2.2987203627334223</v>
      </c>
      <c r="DY61">
        <f t="shared" si="2"/>
        <v>-0.71048138358864787</v>
      </c>
      <c r="DZ61">
        <v>97250560000</v>
      </c>
      <c r="EA61">
        <f t="shared" si="3"/>
        <v>45.539738224388252</v>
      </c>
      <c r="EB61">
        <v>5672880000</v>
      </c>
      <c r="EC61">
        <v>41054560000</v>
      </c>
      <c r="ED61">
        <f t="shared" si="4"/>
        <v>4.4574325805828945</v>
      </c>
    </row>
    <row r="62" spans="1:134" x14ac:dyDescent="0.35">
      <c r="A62" t="s">
        <v>146</v>
      </c>
      <c r="B62" s="7">
        <v>2001</v>
      </c>
      <c r="C62">
        <f>MacroData!D62</f>
        <v>3029.4597908687001</v>
      </c>
      <c r="D62">
        <f>MacroData!E62</f>
        <v>100.616</v>
      </c>
      <c r="E62">
        <f>MacroData!F62</f>
        <v>99.463999999999999</v>
      </c>
      <c r="F62">
        <f>MacroData!G62</f>
        <v>157614300000</v>
      </c>
      <c r="G62">
        <f>MacroData!H62</f>
        <v>216452342651.41699</v>
      </c>
      <c r="H62">
        <f>MacroData!I62</f>
        <v>220159429000</v>
      </c>
      <c r="I62">
        <f>MacroData!J62</f>
        <v>257060407000</v>
      </c>
      <c r="J62">
        <f>MacroData!K62</f>
        <v>4.2619999999999996</v>
      </c>
      <c r="K62">
        <f>MacroData!L62</f>
        <v>5.0750000000000002</v>
      </c>
      <c r="L62">
        <f>MacroData!M62</f>
        <v>143.39622497558594</v>
      </c>
      <c r="M62">
        <f>MacroData!N62</f>
        <v>59.433963775634766</v>
      </c>
      <c r="N62">
        <f>MacroData!O62</f>
        <v>8042293</v>
      </c>
      <c r="O62">
        <f>MacroData!P62</f>
        <v>4495618315.8121719</v>
      </c>
      <c r="P62">
        <f>MacroData!Q62</f>
        <v>2495608883.1809998</v>
      </c>
      <c r="Q62">
        <f>MacroData!R62</f>
        <v>64220385000</v>
      </c>
      <c r="R62">
        <f>MacroData!S62</f>
        <v>254564798116.819</v>
      </c>
      <c r="S62">
        <f>MacroData!T62</f>
        <v>58001531538.69355</v>
      </c>
      <c r="T62">
        <f>MacroData!U62</f>
        <v>139663600000</v>
      </c>
      <c r="U62">
        <f>MacroData!V62</f>
        <v>3.617</v>
      </c>
      <c r="V62">
        <f>MacroData!W62</f>
        <v>817.28</v>
      </c>
      <c r="W62">
        <f>MacroData!X62</f>
        <v>93.745999999999995</v>
      </c>
      <c r="X62">
        <f>MacroData!Y62</f>
        <v>158880015144.86099</v>
      </c>
      <c r="Y62">
        <f>MacroData!Z62</f>
        <v>121601560000</v>
      </c>
      <c r="Z62">
        <f>MacroData!AA62</f>
        <v>110522000000</v>
      </c>
      <c r="AA62">
        <f>MacroData!AB62</f>
        <v>17637930000</v>
      </c>
      <c r="AB62">
        <f>MacroData!AC62</f>
        <v>41120680000</v>
      </c>
      <c r="AC62">
        <f>MacroData!AD62</f>
        <v>50617332000</v>
      </c>
      <c r="AD62">
        <f>MacroData!AE62</f>
        <v>6120645624.6823101</v>
      </c>
      <c r="AE62">
        <f>MacroData!AH62</f>
        <v>0</v>
      </c>
      <c r="AF62">
        <f>MacroData!AI62</f>
        <v>0</v>
      </c>
      <c r="AG62">
        <f>MacroData!AJ62</f>
        <v>0</v>
      </c>
      <c r="AH62">
        <f>MacroData!AK62</f>
        <v>0</v>
      </c>
      <c r="AI62">
        <f>MacroData!AL62</f>
        <v>1</v>
      </c>
      <c r="AJ62">
        <f>MacroData!AM62</f>
        <v>2.03125</v>
      </c>
      <c r="AK62">
        <f>MacroData!AN62</f>
        <v>2.7869523706890287</v>
      </c>
      <c r="AL62" s="31">
        <f>GDP!C63+GDP!J63</f>
        <v>0.41516999999999998</v>
      </c>
      <c r="AM62">
        <f>GDP!D63+GDP!K63</f>
        <v>0</v>
      </c>
      <c r="AN62">
        <f>GDP!E63+GDP!L63</f>
        <v>0.45261000000000001</v>
      </c>
      <c r="AO62">
        <f>GDP!F63+GDP!M63</f>
        <v>0</v>
      </c>
      <c r="AP62">
        <f>GDP!G63+GDP!N63</f>
        <v>0</v>
      </c>
      <c r="AQ62">
        <f>GDP!H63+GDP!O63</f>
        <v>0</v>
      </c>
      <c r="AR62" s="7">
        <f>GDP!I63+GDP!P63</f>
        <v>0</v>
      </c>
      <c r="AS62">
        <f>GDP!AE63</f>
        <v>-2.0420000000000001E-2</v>
      </c>
      <c r="AT62">
        <f>GDP!AF63</f>
        <v>0</v>
      </c>
      <c r="AU62">
        <f>GDP!AG63</f>
        <v>3.0630000000000001E-2</v>
      </c>
      <c r="AV62">
        <f>GDP!AH63</f>
        <v>0</v>
      </c>
      <c r="AW62">
        <f>GDP!AI63</f>
        <v>0</v>
      </c>
      <c r="AX62">
        <f>GDP!AJ63</f>
        <v>0</v>
      </c>
      <c r="AY62" s="7">
        <f>GDP!AK63</f>
        <v>0</v>
      </c>
      <c r="AZ62">
        <f>GDP!AS63</f>
        <v>0.51727000000000001</v>
      </c>
      <c r="BA62">
        <f>GDP!AT63</f>
        <v>0</v>
      </c>
      <c r="BB62">
        <f>GDP!AU63</f>
        <v>-0.50024999999999997</v>
      </c>
      <c r="BC62">
        <f>GDP!AV63</f>
        <v>0</v>
      </c>
      <c r="BD62">
        <f>GDP!AW63</f>
        <v>0</v>
      </c>
      <c r="BE62">
        <f>GDP!AX63</f>
        <v>0</v>
      </c>
      <c r="BF62" s="7">
        <f>GDP!AY63</f>
        <v>0</v>
      </c>
      <c r="BG62">
        <f>GDP!AZ63</f>
        <v>0</v>
      </c>
      <c r="BH62">
        <f>GDP!BA63</f>
        <v>0</v>
      </c>
      <c r="BI62">
        <f>GDP!BB63</f>
        <v>0</v>
      </c>
      <c r="BJ62">
        <f>GDP!BC63</f>
        <v>0</v>
      </c>
      <c r="BK62">
        <f>GDP!BD63</f>
        <v>0</v>
      </c>
      <c r="BL62">
        <f>GDP!BE63</f>
        <v>0</v>
      </c>
      <c r="BM62" s="7">
        <f>GDP!BF63</f>
        <v>0</v>
      </c>
      <c r="BN62">
        <f>GDP!BG63+GDP!BN63+GDP!BU63</f>
        <v>0.56151000000000006</v>
      </c>
      <c r="BO62">
        <f>GDP!BH63+GDP!BO63+GDP!BV63</f>
        <v>0</v>
      </c>
      <c r="BP62">
        <f>GDP!BI63+GDP!BP63+GDP!BW63</f>
        <v>0.34371999999999997</v>
      </c>
      <c r="BQ62">
        <f>GDP!BJ63+GDP!BQ63+GDP!BX63</f>
        <v>0</v>
      </c>
      <c r="BR62">
        <f>GDP!BK63+GDP!BR63+GDP!BY63</f>
        <v>0</v>
      </c>
      <c r="BS62">
        <f>GDP!BL63+GDP!BS63+GDP!BZ63</f>
        <v>0</v>
      </c>
      <c r="BT62" s="7">
        <f>GDP!BM63+GDP!BT63+GDP!CA63</f>
        <v>0</v>
      </c>
      <c r="BU62">
        <f>GDP!CB63</f>
        <v>0.31308000000000002</v>
      </c>
      <c r="BV62">
        <f>GDP!CC63</f>
        <v>0</v>
      </c>
      <c r="BW62">
        <f>GDP!CD63</f>
        <v>0.46622000000000002</v>
      </c>
      <c r="BX62">
        <f>GDP!CE63</f>
        <v>0</v>
      </c>
      <c r="BY62">
        <f>GDP!CF63</f>
        <v>0</v>
      </c>
      <c r="BZ62">
        <f>GDP!CG63</f>
        <v>0</v>
      </c>
      <c r="CA62" s="7">
        <f>GDP!CH63</f>
        <v>0</v>
      </c>
      <c r="CB62">
        <f>GDP!CI63</f>
        <v>0</v>
      </c>
      <c r="CC62">
        <f>GDP!CJ63</f>
        <v>0</v>
      </c>
      <c r="CD62">
        <f>GDP!CK63</f>
        <v>0</v>
      </c>
      <c r="CE62">
        <f>GDP!CL63</f>
        <v>0</v>
      </c>
      <c r="CF62">
        <f>GDP!CM63</f>
        <v>0</v>
      </c>
      <c r="CG62">
        <f>GDP!CN63</f>
        <v>0</v>
      </c>
      <c r="CH62" s="7">
        <f>GDP!CO63</f>
        <v>0</v>
      </c>
      <c r="CI62">
        <f>GDP!CP63</f>
        <v>-0.64998999999999996</v>
      </c>
      <c r="CJ62">
        <f>GDP!CQ63</f>
        <v>0</v>
      </c>
      <c r="CK62">
        <f>GDP!CR63</f>
        <v>0.30286999999999997</v>
      </c>
      <c r="CL62">
        <f>GDP!CS63</f>
        <v>0</v>
      </c>
      <c r="CM62">
        <f>GDP!CT63</f>
        <v>0</v>
      </c>
      <c r="CN62">
        <f>GDP!CU63</f>
        <v>0</v>
      </c>
      <c r="CO62">
        <f>GDP!CV63</f>
        <v>0</v>
      </c>
      <c r="CP62">
        <f>GDP!CW63</f>
        <v>0.91202000000000005</v>
      </c>
      <c r="CQ62">
        <f>GDP!CX63</f>
        <v>0</v>
      </c>
      <c r="CR62">
        <f>GDP!CY63</f>
        <v>-1.700999999999997E-2</v>
      </c>
      <c r="CS62">
        <f>GDP!CZ63</f>
        <v>0</v>
      </c>
      <c r="CT62">
        <f>GDP!DA63</f>
        <v>0</v>
      </c>
      <c r="CU62">
        <f>GDP!DB63</f>
        <v>0</v>
      </c>
      <c r="CV62" s="7">
        <f>GDP!DC63</f>
        <v>0</v>
      </c>
      <c r="CW62">
        <f>GDP!DD63</f>
        <v>0.22460000000000013</v>
      </c>
      <c r="CX62">
        <f>GDP!DE63</f>
        <v>0</v>
      </c>
      <c r="CY62">
        <f>GDP!DF63</f>
        <v>1.1128100000000001</v>
      </c>
      <c r="CZ62">
        <f>GDP!DG63</f>
        <v>0</v>
      </c>
      <c r="DA62">
        <f>GDP!DH63</f>
        <v>0</v>
      </c>
      <c r="DB62">
        <f>GDP!DI63</f>
        <v>0</v>
      </c>
      <c r="DC62" s="7">
        <f>GDP!DJ63</f>
        <v>0</v>
      </c>
      <c r="DD62">
        <f>GDP!DU63</f>
        <v>0.89501000000000008</v>
      </c>
      <c r="DE62">
        <f>GDP!DV63</f>
        <v>1.3374100000000002</v>
      </c>
      <c r="DF62">
        <f>GDP!DW63</f>
        <v>1</v>
      </c>
      <c r="DG62">
        <f>GDP!EF63</f>
        <v>0</v>
      </c>
      <c r="DH62">
        <f>GDP!EG63</f>
        <v>0</v>
      </c>
      <c r="DI62">
        <f>GDP!EH63</f>
        <v>1</v>
      </c>
      <c r="DJ62">
        <f>GDP!EI63</f>
        <v>0</v>
      </c>
      <c r="DK62">
        <f>GDP!EJ63</f>
        <v>0</v>
      </c>
      <c r="DL62" s="84">
        <v>67.325137123325405</v>
      </c>
      <c r="DM62" s="84">
        <v>66.483999999999995</v>
      </c>
      <c r="DN62">
        <v>66.354523816110003</v>
      </c>
      <c r="DO62">
        <v>4.46</v>
      </c>
      <c r="DP62">
        <v>2.6788481352</v>
      </c>
      <c r="DQ62">
        <v>0.66097375900000088</v>
      </c>
      <c r="DR62">
        <v>-2.0178743761999991</v>
      </c>
      <c r="DS62">
        <v>51.309337898400003</v>
      </c>
      <c r="DT62">
        <v>50.648364139400002</v>
      </c>
      <c r="DU62">
        <v>4079740000</v>
      </c>
      <c r="DV62">
        <v>5041630000</v>
      </c>
      <c r="DW62">
        <f t="shared" si="0"/>
        <v>1.8530843845893148</v>
      </c>
      <c r="DX62">
        <f t="shared" si="1"/>
        <v>2.2899904959328357</v>
      </c>
      <c r="DY62">
        <f t="shared" si="2"/>
        <v>-0.43690611134352086</v>
      </c>
      <c r="DZ62">
        <v>100937130000</v>
      </c>
      <c r="EA62">
        <f t="shared" si="3"/>
        <v>45.847289147901996</v>
      </c>
      <c r="EB62">
        <v>5326460000</v>
      </c>
      <c r="EC62">
        <v>41847210000</v>
      </c>
      <c r="ED62">
        <f t="shared" si="4"/>
        <v>4.075064948668258</v>
      </c>
    </row>
    <row r="63" spans="1:134" x14ac:dyDescent="0.35">
      <c r="A63" t="s">
        <v>146</v>
      </c>
      <c r="B63" s="7">
        <v>2002</v>
      </c>
      <c r="C63">
        <f>MacroData!D63</f>
        <v>226.307849</v>
      </c>
      <c r="D63">
        <f>MacroData!E63</f>
        <v>100.83199999999999</v>
      </c>
      <c r="E63">
        <f>MacroData!F63</f>
        <v>99.207999999999998</v>
      </c>
      <c r="F63">
        <f>MacroData!G63</f>
        <v>169721500000</v>
      </c>
      <c r="G63">
        <f>MacroData!H63</f>
        <v>223772205377.08401</v>
      </c>
      <c r="H63">
        <f>MacroData!I63</f>
        <v>226307849000</v>
      </c>
      <c r="I63">
        <f>MacroData!J63</f>
        <v>261224988000</v>
      </c>
      <c r="J63">
        <f>MacroData!K63</f>
        <v>3.319</v>
      </c>
      <c r="K63">
        <f>MacroData!L63</f>
        <v>4.9669999999999996</v>
      </c>
      <c r="L63">
        <f>MacroData!M63</f>
        <v>143.56893920898438</v>
      </c>
      <c r="M63">
        <f>MacroData!N63</f>
        <v>56.315177917480469</v>
      </c>
      <c r="N63">
        <f>MacroData!O63</f>
        <v>8082121</v>
      </c>
      <c r="O63">
        <f>MacroData!P63</f>
        <v>9464572192.6419773</v>
      </c>
      <c r="P63">
        <f>MacroData!Q63</f>
        <v>6921120890.9679871</v>
      </c>
      <c r="Q63">
        <f>MacroData!R63</f>
        <v>62329575000</v>
      </c>
      <c r="R63">
        <f>MacroData!S63</f>
        <v>254303867109.03201</v>
      </c>
      <c r="S63">
        <f>MacroData!T63</f>
        <v>55419331186.613693</v>
      </c>
      <c r="T63">
        <f>MacroData!U63</f>
        <v>140664699000</v>
      </c>
      <c r="U63">
        <f>MacroData!V63</f>
        <v>3.9580000000000002</v>
      </c>
      <c r="V63">
        <f>MacroData!W63</f>
        <v>870.52</v>
      </c>
      <c r="W63">
        <f>MacroData!X63</f>
        <v>95.066000000000003</v>
      </c>
      <c r="X63">
        <f>MacroData!Y63</f>
        <v>160075520143.66501</v>
      </c>
      <c r="Y63">
        <f>MacroData!Z63</f>
        <v>123934090000</v>
      </c>
      <c r="Z63">
        <f>MacroData!AA63</f>
        <v>111207830000</v>
      </c>
      <c r="AA63">
        <f>MacroData!AB63</f>
        <v>17868880000</v>
      </c>
      <c r="AB63">
        <f>MacroData!AC63</f>
        <v>42774900000</v>
      </c>
      <c r="AC63">
        <f>MacroData!AD63</f>
        <v>51273585000</v>
      </c>
      <c r="AD63">
        <f>MacroData!AE63</f>
        <v>6824800966.9997959</v>
      </c>
      <c r="AE63">
        <f>MacroData!AH63</f>
        <v>0</v>
      </c>
      <c r="AF63">
        <f>MacroData!AI63</f>
        <v>0</v>
      </c>
      <c r="AG63">
        <f>MacroData!AJ63</f>
        <v>0</v>
      </c>
      <c r="AH63">
        <f>MacroData!AK63</f>
        <v>0</v>
      </c>
      <c r="AI63">
        <f>MacroData!AL63</f>
        <v>1</v>
      </c>
      <c r="AJ63">
        <f>MacroData!AM63</f>
        <v>2.03125</v>
      </c>
      <c r="AK63">
        <f>MacroData!AN63</f>
        <v>2.6253333262034824</v>
      </c>
      <c r="AL63" s="31">
        <f>GDP!C64+GDP!J64</f>
        <v>0</v>
      </c>
      <c r="AM63">
        <f>GDP!D64+GDP!K64</f>
        <v>0.45261000000000001</v>
      </c>
      <c r="AN63">
        <f>GDP!E64+GDP!L64</f>
        <v>0</v>
      </c>
      <c r="AO63">
        <f>GDP!F64+GDP!M64</f>
        <v>0</v>
      </c>
      <c r="AP63">
        <f>GDP!G64+GDP!N64</f>
        <v>0</v>
      </c>
      <c r="AQ63">
        <f>GDP!H64+GDP!O64</f>
        <v>0</v>
      </c>
      <c r="AR63" s="7">
        <f>GDP!I64+GDP!P64</f>
        <v>0</v>
      </c>
      <c r="AS63">
        <f>GDP!AE64</f>
        <v>0</v>
      </c>
      <c r="AT63">
        <f>GDP!AF64</f>
        <v>3.0630000000000001E-2</v>
      </c>
      <c r="AU63">
        <f>GDP!AG64</f>
        <v>0</v>
      </c>
      <c r="AV63">
        <f>GDP!AH64</f>
        <v>0</v>
      </c>
      <c r="AW63">
        <f>GDP!AI64</f>
        <v>0</v>
      </c>
      <c r="AX63">
        <f>GDP!AJ64</f>
        <v>0</v>
      </c>
      <c r="AY63" s="7">
        <f>GDP!AK64</f>
        <v>0</v>
      </c>
      <c r="AZ63">
        <f>GDP!AS64</f>
        <v>0</v>
      </c>
      <c r="BA63">
        <f>GDP!AT64</f>
        <v>-0.50024999999999997</v>
      </c>
      <c r="BB63">
        <f>GDP!AU64</f>
        <v>0</v>
      </c>
      <c r="BC63">
        <f>GDP!AV64</f>
        <v>0</v>
      </c>
      <c r="BD63">
        <f>GDP!AW64</f>
        <v>0</v>
      </c>
      <c r="BE63">
        <f>GDP!AX64</f>
        <v>0</v>
      </c>
      <c r="BF63" s="7">
        <f>GDP!AY64</f>
        <v>0</v>
      </c>
      <c r="BG63">
        <f>GDP!AZ64</f>
        <v>0</v>
      </c>
      <c r="BH63">
        <f>GDP!BA64</f>
        <v>0</v>
      </c>
      <c r="BI63">
        <f>GDP!BB64</f>
        <v>0</v>
      </c>
      <c r="BJ63">
        <f>GDP!BC64</f>
        <v>0</v>
      </c>
      <c r="BK63">
        <f>GDP!BD64</f>
        <v>0</v>
      </c>
      <c r="BL63">
        <f>GDP!BE64</f>
        <v>0</v>
      </c>
      <c r="BM63" s="7">
        <f>GDP!BF64</f>
        <v>0</v>
      </c>
      <c r="BN63">
        <f>GDP!BG64+GDP!BN64+GDP!BU64</f>
        <v>0</v>
      </c>
      <c r="BO63">
        <f>GDP!BH64+GDP!BO64+GDP!BV64</f>
        <v>0.34371999999999997</v>
      </c>
      <c r="BP63">
        <f>GDP!BI64+GDP!BP64+GDP!BW64</f>
        <v>0</v>
      </c>
      <c r="BQ63">
        <f>GDP!BJ64+GDP!BQ64+GDP!BX64</f>
        <v>0</v>
      </c>
      <c r="BR63">
        <f>GDP!BK64+GDP!BR64+GDP!BY64</f>
        <v>0</v>
      </c>
      <c r="BS63">
        <f>GDP!BL64+GDP!BS64+GDP!BZ64</f>
        <v>0</v>
      </c>
      <c r="BT63" s="7">
        <f>GDP!BM64+GDP!BT64+GDP!CA64</f>
        <v>0</v>
      </c>
      <c r="BU63">
        <f>GDP!CB64</f>
        <v>0</v>
      </c>
      <c r="BV63">
        <f>GDP!CC64</f>
        <v>0.46622000000000002</v>
      </c>
      <c r="BW63">
        <f>GDP!CD64</f>
        <v>0</v>
      </c>
      <c r="BX63">
        <f>GDP!CE64</f>
        <v>0</v>
      </c>
      <c r="BY63">
        <f>GDP!CF64</f>
        <v>0</v>
      </c>
      <c r="BZ63">
        <f>GDP!CG64</f>
        <v>0</v>
      </c>
      <c r="CA63" s="7">
        <f>GDP!CH64</f>
        <v>0</v>
      </c>
      <c r="CB63">
        <f>GDP!CI64</f>
        <v>0</v>
      </c>
      <c r="CC63">
        <f>GDP!CJ64</f>
        <v>0</v>
      </c>
      <c r="CD63">
        <f>GDP!CK64</f>
        <v>0</v>
      </c>
      <c r="CE63">
        <f>GDP!CL64</f>
        <v>0</v>
      </c>
      <c r="CF63">
        <f>GDP!CM64</f>
        <v>0</v>
      </c>
      <c r="CG63">
        <f>GDP!CN64</f>
        <v>0</v>
      </c>
      <c r="CH63" s="7">
        <f>GDP!CO64</f>
        <v>0</v>
      </c>
      <c r="CI63">
        <f>GDP!CP64</f>
        <v>0</v>
      </c>
      <c r="CJ63">
        <f>GDP!CQ64</f>
        <v>0.30286999999999997</v>
      </c>
      <c r="CK63">
        <f>GDP!CR64</f>
        <v>0</v>
      </c>
      <c r="CL63">
        <f>GDP!CS64</f>
        <v>0</v>
      </c>
      <c r="CM63">
        <f>GDP!CT64</f>
        <v>0</v>
      </c>
      <c r="CN63">
        <f>GDP!CU64</f>
        <v>0</v>
      </c>
      <c r="CO63">
        <f>GDP!CV64</f>
        <v>0</v>
      </c>
      <c r="CP63">
        <f>GDP!CW64</f>
        <v>0</v>
      </c>
      <c r="CQ63">
        <f>GDP!CX64</f>
        <v>-1.700999999999997E-2</v>
      </c>
      <c r="CR63">
        <f>GDP!CY64</f>
        <v>0</v>
      </c>
      <c r="CS63">
        <f>GDP!CZ64</f>
        <v>0</v>
      </c>
      <c r="CT63">
        <f>GDP!DA64</f>
        <v>0</v>
      </c>
      <c r="CU63">
        <f>GDP!DB64</f>
        <v>0</v>
      </c>
      <c r="CV63" s="7">
        <f>GDP!DC64</f>
        <v>0</v>
      </c>
      <c r="CW63">
        <f>GDP!DD64</f>
        <v>0</v>
      </c>
      <c r="CX63">
        <f>GDP!DE64</f>
        <v>1.1128100000000001</v>
      </c>
      <c r="CY63">
        <f>GDP!DF64</f>
        <v>0</v>
      </c>
      <c r="CZ63">
        <f>GDP!DG64</f>
        <v>0</v>
      </c>
      <c r="DA63">
        <f>GDP!DH64</f>
        <v>0</v>
      </c>
      <c r="DB63">
        <f>GDP!DI64</f>
        <v>0</v>
      </c>
      <c r="DC63" s="7">
        <f>GDP!DJ64</f>
        <v>0</v>
      </c>
      <c r="DD63">
        <f>GDP!DU64</f>
        <v>-1.700999999999997E-2</v>
      </c>
      <c r="DE63">
        <f>GDP!DV64</f>
        <v>1.1128100000000001</v>
      </c>
      <c r="DF63">
        <f>GDP!DW64</f>
        <v>0</v>
      </c>
      <c r="DG63">
        <f>GDP!EF64</f>
        <v>0</v>
      </c>
      <c r="DH63">
        <f>GDP!EG64</f>
        <v>0</v>
      </c>
      <c r="DI63">
        <f>GDP!EH64</f>
        <v>1</v>
      </c>
      <c r="DJ63">
        <f>GDP!EI64</f>
        <v>0</v>
      </c>
      <c r="DK63">
        <f>GDP!EJ64</f>
        <v>0</v>
      </c>
      <c r="DL63" s="84">
        <v>66.590948079730495</v>
      </c>
      <c r="DM63" s="84">
        <v>66.291399999999996</v>
      </c>
      <c r="DN63">
        <v>66.977826998189997</v>
      </c>
      <c r="DO63">
        <v>0.49</v>
      </c>
      <c r="DP63">
        <v>2.5887051976</v>
      </c>
      <c r="DQ63">
        <v>1.3816846028000001</v>
      </c>
      <c r="DR63">
        <v>-1.2070205947999999</v>
      </c>
      <c r="DS63">
        <v>51.072985999399997</v>
      </c>
      <c r="DT63">
        <v>49.691301396599997</v>
      </c>
      <c r="DU63">
        <v>3469950000</v>
      </c>
      <c r="DV63">
        <v>5151880000</v>
      </c>
      <c r="DW63">
        <f t="shared" si="0"/>
        <v>1.5332875175708112</v>
      </c>
      <c r="DX63">
        <f t="shared" si="1"/>
        <v>2.2764919655968274</v>
      </c>
      <c r="DY63">
        <f t="shared" si="2"/>
        <v>-0.74320444802601626</v>
      </c>
      <c r="DZ63">
        <v>103683440000</v>
      </c>
      <c r="EA63">
        <f t="shared" si="3"/>
        <v>45.815220487558079</v>
      </c>
      <c r="EB63">
        <v>5948070000</v>
      </c>
      <c r="EC63">
        <v>42713960000</v>
      </c>
      <c r="ED63">
        <f t="shared" si="4"/>
        <v>3.9013243539719236</v>
      </c>
    </row>
    <row r="64" spans="1:134" x14ac:dyDescent="0.35">
      <c r="A64" t="s">
        <v>146</v>
      </c>
      <c r="B64" s="7">
        <v>2003</v>
      </c>
      <c r="C64">
        <f>MacroData!D64</f>
        <v>230.930407</v>
      </c>
      <c r="D64">
        <f>MacroData!E64</f>
        <v>99.945999999999998</v>
      </c>
      <c r="E64">
        <f>MacroData!F64</f>
        <v>100.11</v>
      </c>
      <c r="F64">
        <f>MacroData!G64</f>
        <v>170254110000</v>
      </c>
      <c r="G64">
        <f>MacroData!H64</f>
        <v>231584283728.022</v>
      </c>
      <c r="H64">
        <f>MacroData!I64</f>
        <v>230930407000</v>
      </c>
      <c r="I64">
        <f>MacroData!J64</f>
        <v>263025254000</v>
      </c>
      <c r="J64">
        <f>MacroData!K64</f>
        <v>2.3330000000000002</v>
      </c>
      <c r="K64">
        <f>MacroData!L64</f>
        <v>4.1529999999999996</v>
      </c>
      <c r="L64">
        <f>MacroData!M64</f>
        <v>145.94285583496094</v>
      </c>
      <c r="M64">
        <f>MacroData!N64</f>
        <v>58.628570556640625</v>
      </c>
      <c r="N64">
        <f>MacroData!O64</f>
        <v>8118245</v>
      </c>
      <c r="O64">
        <f>MacroData!P64</f>
        <v>9333041410.5205879</v>
      </c>
      <c r="P64">
        <f>MacroData!Q64</f>
        <v>3328821107.9649963</v>
      </c>
      <c r="Q64">
        <f>MacroData!R64</f>
        <v>64692674000</v>
      </c>
      <c r="R64">
        <f>MacroData!S64</f>
        <v>259696432892.035</v>
      </c>
      <c r="S64">
        <f>MacroData!T64</f>
        <v>58067915443.217361</v>
      </c>
      <c r="T64">
        <f>MacroData!U64</f>
        <v>143043248000</v>
      </c>
      <c r="U64">
        <f>MacroData!V64</f>
        <v>4.3109999999999999</v>
      </c>
      <c r="V64">
        <f>MacroData!W64</f>
        <v>1139.78</v>
      </c>
      <c r="W64">
        <f>MacroData!X64</f>
        <v>99.064999999999998</v>
      </c>
      <c r="X64">
        <f>MacroData!Y64</f>
        <v>162843339582.02802</v>
      </c>
      <c r="Y64">
        <f>MacroData!Z64</f>
        <v>127724770000</v>
      </c>
      <c r="Z64">
        <f>MacroData!AA64</f>
        <v>113291530000</v>
      </c>
      <c r="AA64">
        <f>MacroData!AB64</f>
        <v>19177020000</v>
      </c>
      <c r="AB64">
        <f>MacroData!AC64</f>
        <v>44267430000</v>
      </c>
      <c r="AC64">
        <f>MacroData!AD64</f>
        <v>51927409000</v>
      </c>
      <c r="AD64">
        <f>MacroData!AE64</f>
        <v>6548352525.891572</v>
      </c>
      <c r="AE64">
        <f>MacroData!AH64</f>
        <v>0</v>
      </c>
      <c r="AF64">
        <f>MacroData!AI64</f>
        <v>0</v>
      </c>
      <c r="AG64">
        <f>MacroData!AJ64</f>
        <v>0</v>
      </c>
      <c r="AH64">
        <f>MacroData!AK64</f>
        <v>0</v>
      </c>
      <c r="AI64">
        <f>MacroData!AL64</f>
        <v>1</v>
      </c>
      <c r="AJ64">
        <f>MacroData!AM64</f>
        <v>1.8407739999999999</v>
      </c>
      <c r="AK64">
        <f>MacroData!AN64</f>
        <v>2.4714940388997397</v>
      </c>
      <c r="AL64" s="31">
        <f>GDP!C65+GDP!J65</f>
        <v>0</v>
      </c>
      <c r="AM64">
        <f>GDP!D65+GDP!K65</f>
        <v>0</v>
      </c>
      <c r="AN64">
        <f>GDP!E65+GDP!L65</f>
        <v>0</v>
      </c>
      <c r="AO64">
        <f>GDP!F65+GDP!M65</f>
        <v>0</v>
      </c>
      <c r="AP64">
        <f>GDP!G65+GDP!N65</f>
        <v>0</v>
      </c>
      <c r="AQ64">
        <f>GDP!H65+GDP!O65</f>
        <v>0</v>
      </c>
      <c r="AR64" s="7">
        <f>GDP!I65+GDP!P65</f>
        <v>0</v>
      </c>
      <c r="AS64">
        <f>GDP!AE65</f>
        <v>0</v>
      </c>
      <c r="AT64">
        <f>GDP!AF65</f>
        <v>0</v>
      </c>
      <c r="AU64">
        <f>GDP!AG65</f>
        <v>0</v>
      </c>
      <c r="AV64">
        <f>GDP!AH65</f>
        <v>0</v>
      </c>
      <c r="AW64">
        <f>GDP!AI65</f>
        <v>0</v>
      </c>
      <c r="AX64">
        <f>GDP!AJ65</f>
        <v>0</v>
      </c>
      <c r="AY64" s="7">
        <f>GDP!AK65</f>
        <v>0</v>
      </c>
      <c r="AZ64">
        <f>GDP!AS65</f>
        <v>0</v>
      </c>
      <c r="BA64">
        <f>GDP!AT65</f>
        <v>0</v>
      </c>
      <c r="BB64">
        <f>GDP!AU65</f>
        <v>0</v>
      </c>
      <c r="BC64">
        <f>GDP!AV65</f>
        <v>0</v>
      </c>
      <c r="BD64">
        <f>GDP!AW65</f>
        <v>0</v>
      </c>
      <c r="BE64">
        <f>GDP!AX65</f>
        <v>0</v>
      </c>
      <c r="BF64" s="7">
        <f>GDP!AY65</f>
        <v>0</v>
      </c>
      <c r="BG64">
        <f>GDP!AZ65</f>
        <v>0</v>
      </c>
      <c r="BH64">
        <f>GDP!BA65</f>
        <v>0</v>
      </c>
      <c r="BI64">
        <f>GDP!BB65</f>
        <v>0</v>
      </c>
      <c r="BJ64">
        <f>GDP!BC65</f>
        <v>0</v>
      </c>
      <c r="BK64">
        <f>GDP!BD65</f>
        <v>0</v>
      </c>
      <c r="BL64">
        <f>GDP!BE65</f>
        <v>0</v>
      </c>
      <c r="BM64" s="7">
        <f>GDP!BF65</f>
        <v>0</v>
      </c>
      <c r="BN64">
        <f>GDP!BG65+GDP!BN65+GDP!BU65</f>
        <v>0</v>
      </c>
      <c r="BO64">
        <f>GDP!BH65+GDP!BO65+GDP!BV65</f>
        <v>0</v>
      </c>
      <c r="BP64">
        <f>GDP!BI65+GDP!BP65+GDP!BW65</f>
        <v>0</v>
      </c>
      <c r="BQ64">
        <f>GDP!BJ65+GDP!BQ65+GDP!BX65</f>
        <v>0</v>
      </c>
      <c r="BR64">
        <f>GDP!BK65+GDP!BR65+GDP!BY65</f>
        <v>0</v>
      </c>
      <c r="BS64">
        <f>GDP!BL65+GDP!BS65+GDP!BZ65</f>
        <v>0</v>
      </c>
      <c r="BT64" s="7">
        <f>GDP!BM65+GDP!BT65+GDP!CA65</f>
        <v>0</v>
      </c>
      <c r="BU64">
        <f>GDP!CB65</f>
        <v>0</v>
      </c>
      <c r="BV64">
        <f>GDP!CC65</f>
        <v>0</v>
      </c>
      <c r="BW64">
        <f>GDP!CD65</f>
        <v>0</v>
      </c>
      <c r="BX64">
        <f>GDP!CE65</f>
        <v>0</v>
      </c>
      <c r="BY64">
        <f>GDP!CF65</f>
        <v>0</v>
      </c>
      <c r="BZ64">
        <f>GDP!CG65</f>
        <v>0</v>
      </c>
      <c r="CA64" s="7">
        <f>GDP!CH65</f>
        <v>0</v>
      </c>
      <c r="CB64">
        <f>GDP!CI65</f>
        <v>0</v>
      </c>
      <c r="CC64">
        <f>GDP!CJ65</f>
        <v>0</v>
      </c>
      <c r="CD64">
        <f>GDP!CK65</f>
        <v>0</v>
      </c>
      <c r="CE64">
        <f>GDP!CL65</f>
        <v>0</v>
      </c>
      <c r="CF64">
        <f>GDP!CM65</f>
        <v>0</v>
      </c>
      <c r="CG64">
        <f>GDP!CN65</f>
        <v>0</v>
      </c>
      <c r="CH64" s="7">
        <f>GDP!CO65</f>
        <v>0</v>
      </c>
      <c r="CI64">
        <f>GDP!CP65</f>
        <v>0</v>
      </c>
      <c r="CJ64">
        <f>GDP!CQ65</f>
        <v>0</v>
      </c>
      <c r="CK64">
        <f>GDP!CR65</f>
        <v>0</v>
      </c>
      <c r="CL64">
        <f>GDP!CS65</f>
        <v>0</v>
      </c>
      <c r="CM64">
        <f>GDP!CT65</f>
        <v>0</v>
      </c>
      <c r="CN64">
        <f>GDP!CU65</f>
        <v>0</v>
      </c>
      <c r="CO64">
        <f>GDP!CV65</f>
        <v>0</v>
      </c>
      <c r="CP64">
        <f>GDP!CW65</f>
        <v>0</v>
      </c>
      <c r="CQ64">
        <f>GDP!CX65</f>
        <v>0</v>
      </c>
      <c r="CR64">
        <f>GDP!CY65</f>
        <v>0</v>
      </c>
      <c r="CS64">
        <f>GDP!CZ65</f>
        <v>0</v>
      </c>
      <c r="CT64">
        <f>GDP!DA65</f>
        <v>0</v>
      </c>
      <c r="CU64">
        <f>GDP!DB65</f>
        <v>0</v>
      </c>
      <c r="CV64" s="7">
        <f>GDP!DC65</f>
        <v>0</v>
      </c>
      <c r="CW64">
        <f>GDP!DD65</f>
        <v>0</v>
      </c>
      <c r="CX64">
        <f>GDP!DE65</f>
        <v>0</v>
      </c>
      <c r="CY64">
        <f>GDP!DF65</f>
        <v>0</v>
      </c>
      <c r="CZ64">
        <f>GDP!DG65</f>
        <v>0</v>
      </c>
      <c r="DA64">
        <f>GDP!DH65</f>
        <v>0</v>
      </c>
      <c r="DB64">
        <f>GDP!DI65</f>
        <v>0</v>
      </c>
      <c r="DC64" s="7">
        <f>GDP!DJ65</f>
        <v>0</v>
      </c>
      <c r="DD64">
        <f>GDP!DU65</f>
        <v>0</v>
      </c>
      <c r="DE64">
        <f>GDP!DV65</f>
        <v>0</v>
      </c>
      <c r="DF64">
        <f>GDP!DW65</f>
        <v>0</v>
      </c>
      <c r="DG64">
        <f>GDP!EF65</f>
        <v>0</v>
      </c>
      <c r="DH64">
        <f>GDP!EG65</f>
        <v>0</v>
      </c>
      <c r="DI64">
        <f>GDP!EH65</f>
        <v>0</v>
      </c>
      <c r="DJ64">
        <f>GDP!EI65</f>
        <v>0</v>
      </c>
      <c r="DK64">
        <f>GDP!EJ65</f>
        <v>0</v>
      </c>
      <c r="DL64" s="84">
        <v>65.740104157573697</v>
      </c>
      <c r="DM64" s="84">
        <v>65.492099999999994</v>
      </c>
      <c r="DN64">
        <v>64.896304877375997</v>
      </c>
      <c r="DO64">
        <v>-2.96</v>
      </c>
      <c r="DP64">
        <v>2.3937890117</v>
      </c>
      <c r="DQ64">
        <v>1.7860022716999993</v>
      </c>
      <c r="DR64">
        <v>-0.60778674000000077</v>
      </c>
      <c r="DS64">
        <v>51.258606266199997</v>
      </c>
      <c r="DT64">
        <v>49.472603994499998</v>
      </c>
      <c r="DU64">
        <v>3254350000</v>
      </c>
      <c r="DV64">
        <v>5287830000</v>
      </c>
      <c r="DW64">
        <f t="shared" si="0"/>
        <v>1.4092340815040438</v>
      </c>
      <c r="DX64">
        <f t="shared" si="1"/>
        <v>2.289793738595888</v>
      </c>
      <c r="DY64">
        <f t="shared" si="2"/>
        <v>-0.88055965709184414</v>
      </c>
      <c r="DZ64">
        <v>107779720000</v>
      </c>
      <c r="EA64">
        <f t="shared" si="3"/>
        <v>46.671948228974451</v>
      </c>
      <c r="EB64">
        <v>5758500000</v>
      </c>
      <c r="EC64">
        <v>44006660000</v>
      </c>
      <c r="ED64">
        <f t="shared" si="4"/>
        <v>3.5740022018998756</v>
      </c>
    </row>
    <row r="65" spans="1:134" x14ac:dyDescent="0.35">
      <c r="A65" t="s">
        <v>146</v>
      </c>
      <c r="B65" s="7">
        <v>2004</v>
      </c>
      <c r="C65">
        <f>MacroData!D65</f>
        <v>241.05109700000003</v>
      </c>
      <c r="D65">
        <f>MacroData!E65</f>
        <v>100.05</v>
      </c>
      <c r="E65">
        <f>MacroData!F65</f>
        <v>101.03400000000001</v>
      </c>
      <c r="F65">
        <f>MacroData!G65</f>
        <v>175732220000</v>
      </c>
      <c r="G65">
        <f>MacroData!H65</f>
        <v>240430868005.40201</v>
      </c>
      <c r="H65">
        <f>MacroData!I65</f>
        <v>241051097000</v>
      </c>
      <c r="I65">
        <f>MacroData!J65</f>
        <v>269954076000</v>
      </c>
      <c r="J65">
        <f>MacroData!K65</f>
        <v>2.1059999999999999</v>
      </c>
      <c r="K65">
        <f>MacroData!L65</f>
        <v>4.1520000000000001</v>
      </c>
      <c r="L65">
        <f>MacroData!M65</f>
        <v>144.00895690917969</v>
      </c>
      <c r="M65">
        <f>MacroData!N65</f>
        <v>58.566627502441406</v>
      </c>
      <c r="N65">
        <f>MacroData!O65</f>
        <v>8169441</v>
      </c>
      <c r="O65">
        <f>MacroData!P65</f>
        <v>11187846532.026134</v>
      </c>
      <c r="P65">
        <f>MacroData!Q65</f>
        <v>6122704265.4639893</v>
      </c>
      <c r="Q65">
        <f>MacroData!R65</f>
        <v>65235602000</v>
      </c>
      <c r="R65">
        <f>MacroData!S65</f>
        <v>263831371734.53601</v>
      </c>
      <c r="S65">
        <f>MacroData!T65</f>
        <v>58682765301.87001</v>
      </c>
      <c r="T65">
        <f>MacroData!U65</f>
        <v>146035033000</v>
      </c>
      <c r="U65">
        <f>MacroData!V65</f>
        <v>5.5259999999999998</v>
      </c>
      <c r="V65">
        <f>MacroData!W65</f>
        <v>1695.58</v>
      </c>
      <c r="W65">
        <f>MacroData!X65</f>
        <v>100.38500000000001</v>
      </c>
      <c r="X65">
        <f>MacroData!Y65</f>
        <v>166637869966.30099</v>
      </c>
      <c r="Y65">
        <f>MacroData!Z65</f>
        <v>130741300000</v>
      </c>
      <c r="Z65">
        <f>MacroData!AA65</f>
        <v>117047270000</v>
      </c>
      <c r="AA65">
        <f>MacroData!AB65</f>
        <v>18752700000</v>
      </c>
      <c r="AB65">
        <f>MacroData!AC65</f>
        <v>45468630000</v>
      </c>
      <c r="AC65">
        <f>MacroData!AD65</f>
        <v>52501922000</v>
      </c>
      <c r="AD65">
        <f>MacroData!AE65</f>
        <v>6510300742.3425579</v>
      </c>
      <c r="AE65">
        <f>MacroData!AH65</f>
        <v>0</v>
      </c>
      <c r="AF65">
        <f>MacroData!AI65</f>
        <v>0</v>
      </c>
      <c r="AG65">
        <f>MacroData!AJ65</f>
        <v>0</v>
      </c>
      <c r="AH65">
        <f>MacroData!AK65</f>
        <v>0</v>
      </c>
      <c r="AI65">
        <f>MacroData!AL65</f>
        <v>0</v>
      </c>
      <c r="AJ65">
        <f>MacroData!AM65</f>
        <v>1.8407739999999999</v>
      </c>
      <c r="AK65">
        <f>MacroData!AN65</f>
        <v>2.0810409131504239</v>
      </c>
      <c r="AL65" s="31">
        <f>GDP!C66+GDP!J66</f>
        <v>0</v>
      </c>
      <c r="AM65">
        <f>GDP!D66+GDP!K66</f>
        <v>0</v>
      </c>
      <c r="AN65">
        <f>GDP!E66+GDP!L66</f>
        <v>0</v>
      </c>
      <c r="AO65">
        <f>GDP!F66+GDP!M66</f>
        <v>0</v>
      </c>
      <c r="AP65">
        <f>GDP!G66+GDP!N66</f>
        <v>0</v>
      </c>
      <c r="AQ65">
        <f>GDP!H66+GDP!O66</f>
        <v>0</v>
      </c>
      <c r="AR65" s="7">
        <f>GDP!I66+GDP!P66</f>
        <v>0</v>
      </c>
      <c r="AS65">
        <f>GDP!AE66</f>
        <v>0</v>
      </c>
      <c r="AT65">
        <f>GDP!AF66</f>
        <v>0</v>
      </c>
      <c r="AU65">
        <f>GDP!AG66</f>
        <v>0</v>
      </c>
      <c r="AV65">
        <f>GDP!AH66</f>
        <v>0</v>
      </c>
      <c r="AW65">
        <f>GDP!AI66</f>
        <v>0</v>
      </c>
      <c r="AX65">
        <f>GDP!AJ66</f>
        <v>0</v>
      </c>
      <c r="AY65" s="7">
        <f>GDP!AK66</f>
        <v>0</v>
      </c>
      <c r="AZ65">
        <f>GDP!AS66</f>
        <v>0</v>
      </c>
      <c r="BA65">
        <f>GDP!AT66</f>
        <v>0</v>
      </c>
      <c r="BB65">
        <f>GDP!AU66</f>
        <v>0</v>
      </c>
      <c r="BC65">
        <f>GDP!AV66</f>
        <v>0</v>
      </c>
      <c r="BD65">
        <f>GDP!AW66</f>
        <v>0</v>
      </c>
      <c r="BE65">
        <f>GDP!AX66</f>
        <v>0</v>
      </c>
      <c r="BF65" s="7">
        <f>GDP!AY66</f>
        <v>0</v>
      </c>
      <c r="BG65">
        <f>GDP!AZ66</f>
        <v>0</v>
      </c>
      <c r="BH65">
        <f>GDP!BA66</f>
        <v>0</v>
      </c>
      <c r="BI65">
        <f>GDP!BB66</f>
        <v>0</v>
      </c>
      <c r="BJ65">
        <f>GDP!BC66</f>
        <v>0</v>
      </c>
      <c r="BK65">
        <f>GDP!BD66</f>
        <v>0</v>
      </c>
      <c r="BL65">
        <f>GDP!BE66</f>
        <v>0</v>
      </c>
      <c r="BM65" s="7">
        <f>GDP!BF66</f>
        <v>0</v>
      </c>
      <c r="BN65">
        <f>GDP!BG66+GDP!BN66+GDP!BU66</f>
        <v>0</v>
      </c>
      <c r="BO65">
        <f>GDP!BH66+GDP!BO66+GDP!BV66</f>
        <v>0</v>
      </c>
      <c r="BP65">
        <f>GDP!BI66+GDP!BP66+GDP!BW66</f>
        <v>0</v>
      </c>
      <c r="BQ65">
        <f>GDP!BJ66+GDP!BQ66+GDP!BX66</f>
        <v>0</v>
      </c>
      <c r="BR65">
        <f>GDP!BK66+GDP!BR66+GDP!BY66</f>
        <v>0</v>
      </c>
      <c r="BS65">
        <f>GDP!BL66+GDP!BS66+GDP!BZ66</f>
        <v>0</v>
      </c>
      <c r="BT65" s="7">
        <f>GDP!BM66+GDP!BT66+GDP!CA66</f>
        <v>0</v>
      </c>
      <c r="BU65">
        <f>GDP!CB66</f>
        <v>0</v>
      </c>
      <c r="BV65">
        <f>GDP!CC66</f>
        <v>0</v>
      </c>
      <c r="BW65">
        <f>GDP!CD66</f>
        <v>0</v>
      </c>
      <c r="BX65">
        <f>GDP!CE66</f>
        <v>0</v>
      </c>
      <c r="BY65">
        <f>GDP!CF66</f>
        <v>0</v>
      </c>
      <c r="BZ65">
        <f>GDP!CG66</f>
        <v>0</v>
      </c>
      <c r="CA65" s="7">
        <f>GDP!CH66</f>
        <v>0</v>
      </c>
      <c r="CB65">
        <f>GDP!CI66</f>
        <v>0</v>
      </c>
      <c r="CC65">
        <f>GDP!CJ66</f>
        <v>0</v>
      </c>
      <c r="CD65">
        <f>GDP!CK66</f>
        <v>0</v>
      </c>
      <c r="CE65">
        <f>GDP!CL66</f>
        <v>0</v>
      </c>
      <c r="CF65">
        <f>GDP!CM66</f>
        <v>0</v>
      </c>
      <c r="CG65">
        <f>GDP!CN66</f>
        <v>0</v>
      </c>
      <c r="CH65" s="7">
        <f>GDP!CO66</f>
        <v>0</v>
      </c>
      <c r="CI65">
        <f>GDP!CP66</f>
        <v>0</v>
      </c>
      <c r="CJ65">
        <f>GDP!CQ66</f>
        <v>0</v>
      </c>
      <c r="CK65">
        <f>GDP!CR66</f>
        <v>0</v>
      </c>
      <c r="CL65">
        <f>GDP!CS66</f>
        <v>0</v>
      </c>
      <c r="CM65">
        <f>GDP!CT66</f>
        <v>0</v>
      </c>
      <c r="CN65">
        <f>GDP!CU66</f>
        <v>0</v>
      </c>
      <c r="CO65">
        <f>GDP!CV66</f>
        <v>0</v>
      </c>
      <c r="CP65">
        <f>GDP!CW66</f>
        <v>0</v>
      </c>
      <c r="CQ65">
        <f>GDP!CX66</f>
        <v>0</v>
      </c>
      <c r="CR65">
        <f>GDP!CY66</f>
        <v>0</v>
      </c>
      <c r="CS65">
        <f>GDP!CZ66</f>
        <v>0</v>
      </c>
      <c r="CT65">
        <f>GDP!DA66</f>
        <v>0</v>
      </c>
      <c r="CU65">
        <f>GDP!DB66</f>
        <v>0</v>
      </c>
      <c r="CV65" s="7">
        <f>GDP!DC66</f>
        <v>0</v>
      </c>
      <c r="CW65">
        <f>GDP!DD66</f>
        <v>0</v>
      </c>
      <c r="CX65">
        <f>GDP!DE66</f>
        <v>0</v>
      </c>
      <c r="CY65">
        <f>GDP!DF66</f>
        <v>0</v>
      </c>
      <c r="CZ65">
        <f>GDP!DG66</f>
        <v>0</v>
      </c>
      <c r="DA65">
        <f>GDP!DH66</f>
        <v>0</v>
      </c>
      <c r="DB65">
        <f>GDP!DI66</f>
        <v>0</v>
      </c>
      <c r="DC65" s="7">
        <f>GDP!DJ66</f>
        <v>0</v>
      </c>
      <c r="DD65">
        <f>GDP!DU66</f>
        <v>0</v>
      </c>
      <c r="DE65">
        <f>GDP!DV66</f>
        <v>0</v>
      </c>
      <c r="DF65">
        <f>GDP!DW66</f>
        <v>0</v>
      </c>
      <c r="DG65">
        <f>GDP!EF66</f>
        <v>0</v>
      </c>
      <c r="DH65">
        <f>GDP!EG66</f>
        <v>0</v>
      </c>
      <c r="DI65">
        <f>GDP!EH66</f>
        <v>0</v>
      </c>
      <c r="DJ65">
        <f>GDP!EI66</f>
        <v>0</v>
      </c>
      <c r="DK65">
        <f>GDP!EJ66</f>
        <v>0</v>
      </c>
      <c r="DL65" s="84">
        <v>65.372438901589405</v>
      </c>
      <c r="DM65" s="84">
        <v>64.802199999999999</v>
      </c>
      <c r="DN65">
        <v>64.848657902696004</v>
      </c>
      <c r="DO65">
        <v>-6.51</v>
      </c>
      <c r="DP65">
        <v>2.2574791871</v>
      </c>
      <c r="DQ65">
        <v>4.8162202994000012</v>
      </c>
      <c r="DR65">
        <v>2.5587411123000012</v>
      </c>
      <c r="DS65">
        <v>53.830683518800001</v>
      </c>
      <c r="DT65">
        <v>49.0144632194</v>
      </c>
      <c r="DU65">
        <v>12186920000</v>
      </c>
      <c r="DV65">
        <v>5460620000</v>
      </c>
      <c r="DW65">
        <f t="shared" si="0"/>
        <v>5.0557413559499382</v>
      </c>
      <c r="DX65">
        <f t="shared" si="1"/>
        <v>2.2653371289158666</v>
      </c>
      <c r="DY65">
        <f t="shared" si="2"/>
        <v>2.7904042270340716</v>
      </c>
      <c r="DZ65">
        <v>110315740000</v>
      </c>
      <c r="EA65">
        <f t="shared" si="3"/>
        <v>45.764462959486139</v>
      </c>
      <c r="EB65">
        <v>5826040000</v>
      </c>
      <c r="EC65">
        <v>45782880000</v>
      </c>
      <c r="ED65">
        <f t="shared" si="4"/>
        <v>3.4785943380992057</v>
      </c>
    </row>
    <row r="66" spans="1:134" x14ac:dyDescent="0.35">
      <c r="A66" t="s">
        <v>146</v>
      </c>
      <c r="B66" s="7">
        <v>2005</v>
      </c>
      <c r="C66">
        <f>MacroData!D66</f>
        <v>252.84621800000002</v>
      </c>
      <c r="D66">
        <f>MacroData!E66</f>
        <v>100.02</v>
      </c>
      <c r="E66">
        <f>MacroData!F66</f>
        <v>100.434</v>
      </c>
      <c r="F66">
        <f>MacroData!G66</f>
        <v>203273620000</v>
      </c>
      <c r="G66">
        <f>MacroData!H66</f>
        <v>251732869099.16901</v>
      </c>
      <c r="H66">
        <f>MacroData!I66</f>
        <v>252846218000</v>
      </c>
      <c r="I66">
        <f>MacroData!J66</f>
        <v>275794484000</v>
      </c>
      <c r="J66">
        <f>MacroData!K66</f>
        <v>2.1850000000000001</v>
      </c>
      <c r="K66">
        <f>MacroData!L66</f>
        <v>3.387</v>
      </c>
      <c r="L66">
        <f>MacroData!M66</f>
        <v>147.59300231933594</v>
      </c>
      <c r="M66">
        <f>MacroData!N66</f>
        <v>58.752735137939453</v>
      </c>
      <c r="N66">
        <f>MacroData!O66</f>
        <v>8225278</v>
      </c>
      <c r="O66">
        <f>MacroData!P66</f>
        <v>11836461298.938572</v>
      </c>
      <c r="P66">
        <f>MacroData!Q66</f>
        <v>6972090569.5809937</v>
      </c>
      <c r="Q66">
        <f>MacroData!R66</f>
        <v>65364426000</v>
      </c>
      <c r="R66">
        <f>MacroData!S66</f>
        <v>268822393430.41901</v>
      </c>
      <c r="S66">
        <f>MacroData!T66</f>
        <v>57169553274.354973</v>
      </c>
      <c r="T66">
        <f>MacroData!U66</f>
        <v>149663360000</v>
      </c>
      <c r="U66">
        <f>MacroData!V66</f>
        <v>5.68</v>
      </c>
      <c r="V66">
        <f>MacroData!W66</f>
        <v>2501.56</v>
      </c>
      <c r="W66">
        <f>MacroData!X66</f>
        <v>99.49</v>
      </c>
      <c r="X66">
        <f>MacroData!Y66</f>
        <v>170227185673.42401</v>
      </c>
      <c r="Y66">
        <f>MacroData!Z66</f>
        <v>136879700000</v>
      </c>
      <c r="Z66">
        <f>MacroData!AA66</f>
        <v>122048280000</v>
      </c>
      <c r="AA66">
        <f>MacroData!AB66</f>
        <v>21296400000</v>
      </c>
      <c r="AB66">
        <f>MacroData!AC66</f>
        <v>46690690000</v>
      </c>
      <c r="AC66">
        <f>MacroData!AD66</f>
        <v>53719061000</v>
      </c>
      <c r="AD66">
        <f>MacroData!AE66</f>
        <v>8303557623.5224848</v>
      </c>
      <c r="AE66">
        <f>MacroData!AH66</f>
        <v>1</v>
      </c>
      <c r="AF66">
        <f>MacroData!AI66</f>
        <v>0</v>
      </c>
      <c r="AG66">
        <f>MacroData!AJ66</f>
        <v>0</v>
      </c>
      <c r="AH66">
        <f>MacroData!AK66</f>
        <v>0</v>
      </c>
      <c r="AI66">
        <f>MacroData!AL66</f>
        <v>0</v>
      </c>
      <c r="AJ66">
        <f>MacroData!AM66</f>
        <v>1.8407739999999999</v>
      </c>
      <c r="AK66">
        <f>MacroData!AN66</f>
        <v>2.0418264865875244</v>
      </c>
      <c r="AL66" s="31">
        <f>GDP!C67+GDP!J67</f>
        <v>0</v>
      </c>
      <c r="AM66">
        <f>GDP!D67+GDP!K67</f>
        <v>0</v>
      </c>
      <c r="AN66">
        <f>GDP!E67+GDP!L67</f>
        <v>0</v>
      </c>
      <c r="AO66">
        <f>GDP!F67+GDP!M67</f>
        <v>0</v>
      </c>
      <c r="AP66">
        <f>GDP!G67+GDP!N67</f>
        <v>0</v>
      </c>
      <c r="AQ66">
        <f>GDP!H67+GDP!O67</f>
        <v>0</v>
      </c>
      <c r="AR66" s="7">
        <f>GDP!I67+GDP!P67</f>
        <v>0</v>
      </c>
      <c r="AS66">
        <f>GDP!AE67</f>
        <v>0</v>
      </c>
      <c r="AT66">
        <f>GDP!AF67</f>
        <v>0</v>
      </c>
      <c r="AU66">
        <f>GDP!AG67</f>
        <v>0</v>
      </c>
      <c r="AV66">
        <f>GDP!AH67</f>
        <v>0</v>
      </c>
      <c r="AW66">
        <f>GDP!AI67</f>
        <v>0</v>
      </c>
      <c r="AX66">
        <f>GDP!AJ67</f>
        <v>0</v>
      </c>
      <c r="AY66" s="7">
        <f>GDP!AK67</f>
        <v>0</v>
      </c>
      <c r="AZ66">
        <f>GDP!AS67</f>
        <v>0</v>
      </c>
      <c r="BA66">
        <f>GDP!AT67</f>
        <v>0</v>
      </c>
      <c r="BB66">
        <f>GDP!AU67</f>
        <v>0</v>
      </c>
      <c r="BC66">
        <f>GDP!AV67</f>
        <v>0</v>
      </c>
      <c r="BD66">
        <f>GDP!AW67</f>
        <v>0</v>
      </c>
      <c r="BE66">
        <f>GDP!AX67</f>
        <v>0</v>
      </c>
      <c r="BF66" s="7">
        <f>GDP!AY67</f>
        <v>0</v>
      </c>
      <c r="BG66">
        <f>GDP!AZ67</f>
        <v>0</v>
      </c>
      <c r="BH66">
        <f>GDP!BA67</f>
        <v>0</v>
      </c>
      <c r="BI66">
        <f>GDP!BB67</f>
        <v>0</v>
      </c>
      <c r="BJ66">
        <f>GDP!BC67</f>
        <v>0</v>
      </c>
      <c r="BK66">
        <f>GDP!BD67</f>
        <v>0</v>
      </c>
      <c r="BL66">
        <f>GDP!BE67</f>
        <v>0</v>
      </c>
      <c r="BM66" s="7">
        <f>GDP!BF67</f>
        <v>0</v>
      </c>
      <c r="BN66">
        <f>GDP!BG67+GDP!BN67+GDP!BU67</f>
        <v>0</v>
      </c>
      <c r="BO66">
        <f>GDP!BH67+GDP!BO67+GDP!BV67</f>
        <v>0</v>
      </c>
      <c r="BP66">
        <f>GDP!BI67+GDP!BP67+GDP!BW67</f>
        <v>0</v>
      </c>
      <c r="BQ66">
        <f>GDP!BJ67+GDP!BQ67+GDP!BX67</f>
        <v>0</v>
      </c>
      <c r="BR66">
        <f>GDP!BK67+GDP!BR67+GDP!BY67</f>
        <v>0</v>
      </c>
      <c r="BS66">
        <f>GDP!BL67+GDP!BS67+GDP!BZ67</f>
        <v>0</v>
      </c>
      <c r="BT66" s="7">
        <f>GDP!BM67+GDP!BT67+GDP!CA67</f>
        <v>0</v>
      </c>
      <c r="BU66">
        <f>GDP!CB67</f>
        <v>0</v>
      </c>
      <c r="BV66">
        <f>GDP!CC67</f>
        <v>0</v>
      </c>
      <c r="BW66">
        <f>GDP!CD67</f>
        <v>0</v>
      </c>
      <c r="BX66">
        <f>GDP!CE67</f>
        <v>0</v>
      </c>
      <c r="BY66">
        <f>GDP!CF67</f>
        <v>0</v>
      </c>
      <c r="BZ66">
        <f>GDP!CG67</f>
        <v>0</v>
      </c>
      <c r="CA66" s="7">
        <f>GDP!CH67</f>
        <v>0</v>
      </c>
      <c r="CB66">
        <f>GDP!CI67</f>
        <v>0</v>
      </c>
      <c r="CC66">
        <f>GDP!CJ67</f>
        <v>0</v>
      </c>
      <c r="CD66">
        <f>GDP!CK67</f>
        <v>0</v>
      </c>
      <c r="CE66">
        <f>GDP!CL67</f>
        <v>0</v>
      </c>
      <c r="CF66">
        <f>GDP!CM67</f>
        <v>0</v>
      </c>
      <c r="CG66">
        <f>GDP!CN67</f>
        <v>0</v>
      </c>
      <c r="CH66" s="7">
        <f>GDP!CO67</f>
        <v>0</v>
      </c>
      <c r="CI66">
        <f>GDP!CP67</f>
        <v>0</v>
      </c>
      <c r="CJ66">
        <f>GDP!CQ67</f>
        <v>0</v>
      </c>
      <c r="CK66">
        <f>GDP!CR67</f>
        <v>0</v>
      </c>
      <c r="CL66">
        <f>GDP!CS67</f>
        <v>0</v>
      </c>
      <c r="CM66">
        <f>GDP!CT67</f>
        <v>0</v>
      </c>
      <c r="CN66">
        <f>GDP!CU67</f>
        <v>0</v>
      </c>
      <c r="CO66">
        <f>GDP!CV67</f>
        <v>0</v>
      </c>
      <c r="CP66">
        <f>GDP!CW67</f>
        <v>0</v>
      </c>
      <c r="CQ66">
        <f>GDP!CX67</f>
        <v>0</v>
      </c>
      <c r="CR66">
        <f>GDP!CY67</f>
        <v>0</v>
      </c>
      <c r="CS66">
        <f>GDP!CZ67</f>
        <v>0</v>
      </c>
      <c r="CT66">
        <f>GDP!DA67</f>
        <v>0</v>
      </c>
      <c r="CU66">
        <f>GDP!DB67</f>
        <v>0</v>
      </c>
      <c r="CV66" s="7">
        <f>GDP!DC67</f>
        <v>0</v>
      </c>
      <c r="CW66">
        <f>GDP!DD67</f>
        <v>0</v>
      </c>
      <c r="CX66">
        <f>GDP!DE67</f>
        <v>0</v>
      </c>
      <c r="CY66">
        <f>GDP!DF67</f>
        <v>0</v>
      </c>
      <c r="CZ66">
        <f>GDP!DG67</f>
        <v>0</v>
      </c>
      <c r="DA66">
        <f>GDP!DH67</f>
        <v>0</v>
      </c>
      <c r="DB66">
        <f>GDP!DI67</f>
        <v>0</v>
      </c>
      <c r="DC66" s="7">
        <f>GDP!DJ67</f>
        <v>0</v>
      </c>
      <c r="DD66">
        <f>GDP!DU67</f>
        <v>0</v>
      </c>
      <c r="DE66">
        <f>GDP!DV67</f>
        <v>0</v>
      </c>
      <c r="DF66">
        <f>GDP!DW67</f>
        <v>0</v>
      </c>
      <c r="DG66">
        <f>GDP!EF67</f>
        <v>0</v>
      </c>
      <c r="DH66">
        <f>GDP!EG67</f>
        <v>0</v>
      </c>
      <c r="DI66">
        <f>GDP!EH67</f>
        <v>0</v>
      </c>
      <c r="DJ66">
        <f>GDP!EI67</f>
        <v>0</v>
      </c>
      <c r="DK66">
        <f>GDP!EJ67</f>
        <v>0</v>
      </c>
      <c r="DL66" s="84">
        <v>68.3145118833623</v>
      </c>
      <c r="DM66" s="84">
        <v>68.314400000000006</v>
      </c>
      <c r="DN66">
        <v>68.317489592643994</v>
      </c>
      <c r="DO66">
        <v>9.89</v>
      </c>
      <c r="DP66">
        <v>2.3612036828999998</v>
      </c>
      <c r="DQ66">
        <v>2.5135271907999979</v>
      </c>
      <c r="DR66">
        <v>0.15232350789999805</v>
      </c>
      <c r="DS66">
        <v>51.260958190899998</v>
      </c>
      <c r="DT66">
        <v>48.747431000100001</v>
      </c>
      <c r="DU66">
        <v>3358020000</v>
      </c>
      <c r="DV66">
        <v>6467540000</v>
      </c>
      <c r="DW66">
        <f t="shared" si="0"/>
        <v>1.3280878893747188</v>
      </c>
      <c r="DX66">
        <f t="shared" si="1"/>
        <v>2.5578946962932227</v>
      </c>
      <c r="DY66">
        <f t="shared" si="2"/>
        <v>-1.229806806918504</v>
      </c>
      <c r="DZ66">
        <v>117455830000</v>
      </c>
      <c r="EA66">
        <f t="shared" si="3"/>
        <v>46.453465244237904</v>
      </c>
      <c r="EB66">
        <v>7440060000</v>
      </c>
      <c r="EC66">
        <v>49154050000</v>
      </c>
      <c r="ED66">
        <f t="shared" si="4"/>
        <v>3.641098766366043</v>
      </c>
    </row>
    <row r="67" spans="1:134" x14ac:dyDescent="0.35">
      <c r="A67" t="s">
        <v>146</v>
      </c>
      <c r="B67" s="7">
        <v>2006</v>
      </c>
      <c r="C67">
        <f>MacroData!D67</f>
        <v>266.83159000000001</v>
      </c>
      <c r="D67">
        <f>MacroData!E67</f>
        <v>100.883</v>
      </c>
      <c r="E67">
        <f>MacroData!F67</f>
        <v>101.66800000000001</v>
      </c>
      <c r="F67">
        <f>MacroData!G67</f>
        <v>207584000000</v>
      </c>
      <c r="G67">
        <f>MacroData!H67</f>
        <v>261268969116.35501</v>
      </c>
      <c r="H67">
        <f>MacroData!I67</f>
        <v>266831590000</v>
      </c>
      <c r="I67">
        <f>MacroData!J67</f>
        <v>285763632000</v>
      </c>
      <c r="J67">
        <f>MacroData!K67</f>
        <v>3.0790000000000002</v>
      </c>
      <c r="K67">
        <f>MacroData!L67</f>
        <v>3.7970000000000002</v>
      </c>
      <c r="L67">
        <f>MacroData!M67</f>
        <v>151.34843444824219</v>
      </c>
      <c r="M67">
        <f>MacroData!N67</f>
        <v>59.546924591064453</v>
      </c>
      <c r="N67">
        <f>MacroData!O67</f>
        <v>8267948</v>
      </c>
      <c r="O67">
        <f>MacroData!P67</f>
        <v>16623001358.666832</v>
      </c>
      <c r="P67">
        <f>MacroData!Q67</f>
        <v>11271048008.105988</v>
      </c>
      <c r="Q67">
        <f>MacroData!R67</f>
        <v>66169716000</v>
      </c>
      <c r="R67">
        <f>MacroData!S67</f>
        <v>274492583991.89401</v>
      </c>
      <c r="S67">
        <f>MacroData!T67</f>
        <v>57807668230.539894</v>
      </c>
      <c r="T67">
        <f>MacroData!U67</f>
        <v>152902092000</v>
      </c>
      <c r="U67">
        <f>MacroData!V67</f>
        <v>5.2709999999999999</v>
      </c>
      <c r="V67">
        <f>MacroData!W67</f>
        <v>3061.38</v>
      </c>
      <c r="W67">
        <f>MacroData!X67</f>
        <v>99.531000000000006</v>
      </c>
      <c r="X67">
        <f>MacroData!Y67</f>
        <v>173845567292.93301</v>
      </c>
      <c r="Y67">
        <f>MacroData!Z67</f>
        <v>142689700000</v>
      </c>
      <c r="Z67">
        <f>MacroData!AA67</f>
        <v>126504640000</v>
      </c>
      <c r="AA67">
        <f>MacroData!AB67</f>
        <v>21635850000</v>
      </c>
      <c r="AB67">
        <f>MacroData!AC67</f>
        <v>48279170000</v>
      </c>
      <c r="AC67">
        <f>MacroData!AD67</f>
        <v>55333459000</v>
      </c>
      <c r="AD67">
        <f>MacroData!AE67</f>
        <v>8318006425.5839386</v>
      </c>
      <c r="AE67">
        <f>MacroData!AH67</f>
        <v>0</v>
      </c>
      <c r="AF67">
        <f>MacroData!AI67</f>
        <v>0</v>
      </c>
      <c r="AG67">
        <f>MacroData!AJ67</f>
        <v>0</v>
      </c>
      <c r="AH67">
        <f>MacroData!AK67</f>
        <v>0</v>
      </c>
      <c r="AI67">
        <f>MacroData!AL67</f>
        <v>0</v>
      </c>
      <c r="AJ67">
        <f>MacroData!AM67</f>
        <v>1.8407739999999999</v>
      </c>
      <c r="AK67">
        <f>MacroData!AN67</f>
        <v>1.8946888418424697</v>
      </c>
      <c r="AL67" s="31">
        <f>GDP!C68+GDP!J68</f>
        <v>0</v>
      </c>
      <c r="AM67">
        <f>GDP!D68+GDP!K68</f>
        <v>0</v>
      </c>
      <c r="AN67">
        <f>GDP!E68+GDP!L68</f>
        <v>0</v>
      </c>
      <c r="AO67">
        <f>GDP!F68+GDP!M68</f>
        <v>0</v>
      </c>
      <c r="AP67">
        <f>GDP!G68+GDP!N68</f>
        <v>0</v>
      </c>
      <c r="AQ67">
        <f>GDP!H68+GDP!O68</f>
        <v>0</v>
      </c>
      <c r="AR67" s="7">
        <f>GDP!I68+GDP!P68</f>
        <v>0</v>
      </c>
      <c r="AS67">
        <f>GDP!AE68</f>
        <v>0</v>
      </c>
      <c r="AT67">
        <f>GDP!AF68</f>
        <v>0</v>
      </c>
      <c r="AU67">
        <f>GDP!AG68</f>
        <v>0</v>
      </c>
      <c r="AV67">
        <f>GDP!AH68</f>
        <v>0</v>
      </c>
      <c r="AW67">
        <f>GDP!AI68</f>
        <v>0</v>
      </c>
      <c r="AX67">
        <f>GDP!AJ68</f>
        <v>0</v>
      </c>
      <c r="AY67" s="7">
        <f>GDP!AK68</f>
        <v>0</v>
      </c>
      <c r="AZ67">
        <f>GDP!AS68</f>
        <v>0</v>
      </c>
      <c r="BA67">
        <f>GDP!AT68</f>
        <v>0</v>
      </c>
      <c r="BB67">
        <f>GDP!AU68</f>
        <v>0</v>
      </c>
      <c r="BC67">
        <f>GDP!AV68</f>
        <v>0</v>
      </c>
      <c r="BD67">
        <f>GDP!AW68</f>
        <v>0</v>
      </c>
      <c r="BE67">
        <f>GDP!AX68</f>
        <v>0</v>
      </c>
      <c r="BF67" s="7">
        <f>GDP!AY68</f>
        <v>0</v>
      </c>
      <c r="BG67">
        <f>GDP!AZ68</f>
        <v>0</v>
      </c>
      <c r="BH67">
        <f>GDP!BA68</f>
        <v>0</v>
      </c>
      <c r="BI67">
        <f>GDP!BB68</f>
        <v>0</v>
      </c>
      <c r="BJ67">
        <f>GDP!BC68</f>
        <v>0</v>
      </c>
      <c r="BK67">
        <f>GDP!BD68</f>
        <v>0</v>
      </c>
      <c r="BL67">
        <f>GDP!BE68</f>
        <v>0</v>
      </c>
      <c r="BM67" s="7">
        <f>GDP!BF68</f>
        <v>0</v>
      </c>
      <c r="BN67">
        <f>GDP!BG68+GDP!BN68+GDP!BU68</f>
        <v>0</v>
      </c>
      <c r="BO67">
        <f>GDP!BH68+GDP!BO68+GDP!BV68</f>
        <v>0</v>
      </c>
      <c r="BP67">
        <f>GDP!BI68+GDP!BP68+GDP!BW68</f>
        <v>0</v>
      </c>
      <c r="BQ67">
        <f>GDP!BJ68+GDP!BQ68+GDP!BX68</f>
        <v>0</v>
      </c>
      <c r="BR67">
        <f>GDP!BK68+GDP!BR68+GDP!BY68</f>
        <v>0</v>
      </c>
      <c r="BS67">
        <f>GDP!BL68+GDP!BS68+GDP!BZ68</f>
        <v>0</v>
      </c>
      <c r="BT67" s="7">
        <f>GDP!BM68+GDP!BT68+GDP!CA68</f>
        <v>0</v>
      </c>
      <c r="BU67">
        <f>GDP!CB68</f>
        <v>0</v>
      </c>
      <c r="BV67">
        <f>GDP!CC68</f>
        <v>0</v>
      </c>
      <c r="BW67">
        <f>GDP!CD68</f>
        <v>0</v>
      </c>
      <c r="BX67">
        <f>GDP!CE68</f>
        <v>0</v>
      </c>
      <c r="BY67">
        <f>GDP!CF68</f>
        <v>0</v>
      </c>
      <c r="BZ67">
        <f>GDP!CG68</f>
        <v>0</v>
      </c>
      <c r="CA67" s="7">
        <f>GDP!CH68</f>
        <v>0</v>
      </c>
      <c r="CB67">
        <f>GDP!CI68</f>
        <v>0</v>
      </c>
      <c r="CC67">
        <f>GDP!CJ68</f>
        <v>0</v>
      </c>
      <c r="CD67">
        <f>GDP!CK68</f>
        <v>0</v>
      </c>
      <c r="CE67">
        <f>GDP!CL68</f>
        <v>0</v>
      </c>
      <c r="CF67">
        <f>GDP!CM68</f>
        <v>0</v>
      </c>
      <c r="CG67">
        <f>GDP!CN68</f>
        <v>0</v>
      </c>
      <c r="CH67" s="7">
        <f>GDP!CO68</f>
        <v>0</v>
      </c>
      <c r="CI67">
        <f>GDP!CP68</f>
        <v>0</v>
      </c>
      <c r="CJ67">
        <f>GDP!CQ68</f>
        <v>0</v>
      </c>
      <c r="CK67">
        <f>GDP!CR68</f>
        <v>0</v>
      </c>
      <c r="CL67">
        <f>GDP!CS68</f>
        <v>0</v>
      </c>
      <c r="CM67">
        <f>GDP!CT68</f>
        <v>0</v>
      </c>
      <c r="CN67">
        <f>GDP!CU68</f>
        <v>0</v>
      </c>
      <c r="CO67">
        <f>GDP!CV68</f>
        <v>0</v>
      </c>
      <c r="CP67">
        <f>GDP!CW68</f>
        <v>0</v>
      </c>
      <c r="CQ67">
        <f>GDP!CX68</f>
        <v>0</v>
      </c>
      <c r="CR67">
        <f>GDP!CY68</f>
        <v>0</v>
      </c>
      <c r="CS67">
        <f>GDP!CZ68</f>
        <v>0</v>
      </c>
      <c r="CT67">
        <f>GDP!DA68</f>
        <v>0</v>
      </c>
      <c r="CU67">
        <f>GDP!DB68</f>
        <v>0</v>
      </c>
      <c r="CV67" s="7">
        <f>GDP!DC68</f>
        <v>0</v>
      </c>
      <c r="CW67">
        <f>GDP!DD68</f>
        <v>0</v>
      </c>
      <c r="CX67">
        <f>GDP!DE68</f>
        <v>0</v>
      </c>
      <c r="CY67">
        <f>GDP!DF68</f>
        <v>0</v>
      </c>
      <c r="CZ67">
        <f>GDP!DG68</f>
        <v>0</v>
      </c>
      <c r="DA67">
        <f>GDP!DH68</f>
        <v>0</v>
      </c>
      <c r="DB67">
        <f>GDP!DI68</f>
        <v>0</v>
      </c>
      <c r="DC67" s="7">
        <f>GDP!DJ68</f>
        <v>0</v>
      </c>
      <c r="DD67">
        <f>GDP!DU68</f>
        <v>0</v>
      </c>
      <c r="DE67">
        <f>GDP!DV68</f>
        <v>0</v>
      </c>
      <c r="DF67">
        <f>GDP!DW68</f>
        <v>0</v>
      </c>
      <c r="DG67">
        <f>GDP!EF68</f>
        <v>0</v>
      </c>
      <c r="DH67">
        <f>GDP!EG68</f>
        <v>0</v>
      </c>
      <c r="DI67">
        <f>GDP!EH68</f>
        <v>0</v>
      </c>
      <c r="DJ67">
        <f>GDP!EI68</f>
        <v>0</v>
      </c>
      <c r="DK67">
        <f>GDP!EJ68</f>
        <v>0</v>
      </c>
      <c r="DL67" s="84">
        <v>67.044183760010199</v>
      </c>
      <c r="DM67" s="84">
        <v>67.044300000000007</v>
      </c>
      <c r="DN67">
        <v>67.000681416375002</v>
      </c>
      <c r="DO67">
        <v>-1.05</v>
      </c>
      <c r="DP67">
        <v>2.3185450002999999</v>
      </c>
      <c r="DQ67">
        <v>2.5331967688999981</v>
      </c>
      <c r="DR67">
        <v>0.21465176859999824</v>
      </c>
      <c r="DS67">
        <v>50.335280168399997</v>
      </c>
      <c r="DT67">
        <v>47.802083399499999</v>
      </c>
      <c r="DU67">
        <v>3746650000</v>
      </c>
      <c r="DV67">
        <v>6697070000</v>
      </c>
      <c r="DW67">
        <f t="shared" ref="DW67:DW130" si="5">100*(DU67/H67)</f>
        <v>1.40412535112503</v>
      </c>
      <c r="DX67">
        <f t="shared" ref="DX67:DX130" si="6">100*(DV67/H67)</f>
        <v>2.5098490025112845</v>
      </c>
      <c r="DY67">
        <f t="shared" ref="DY67:DY130" si="7">DW67-DX67</f>
        <v>-1.1057236513862545</v>
      </c>
      <c r="DZ67">
        <v>121789050000</v>
      </c>
      <c r="EA67">
        <f t="shared" ref="EA67:EA130" si="8">100*(DZ67/H67)</f>
        <v>45.642665473004904</v>
      </c>
      <c r="EB67">
        <v>7692980000</v>
      </c>
      <c r="EC67">
        <v>51578410000</v>
      </c>
      <c r="ED67">
        <f t="shared" ref="ED67:ED130" si="9">(DP67/DN66)*100</f>
        <v>3.3937795638053521</v>
      </c>
    </row>
    <row r="68" spans="1:134" x14ac:dyDescent="0.35">
      <c r="A68" t="s">
        <v>146</v>
      </c>
      <c r="B68" s="7">
        <v>2007</v>
      </c>
      <c r="C68">
        <f>MacroData!D68</f>
        <v>282.50321000000002</v>
      </c>
      <c r="D68">
        <f>MacroData!E68</f>
        <v>101.71599999999999</v>
      </c>
      <c r="E68">
        <f>MacroData!F68</f>
        <v>102.03100000000001</v>
      </c>
      <c r="F68">
        <f>MacroData!G68</f>
        <v>210855980000</v>
      </c>
      <c r="G68">
        <f>MacroData!H68</f>
        <v>272144029276.29001</v>
      </c>
      <c r="H68">
        <f>MacroData!I68</f>
        <v>282503210000</v>
      </c>
      <c r="I68">
        <f>MacroData!J68</f>
        <v>295852738000</v>
      </c>
      <c r="J68">
        <f>MacroData!K68</f>
        <v>4.2779999999999996</v>
      </c>
      <c r="K68">
        <f>MacroData!L68</f>
        <v>4.298</v>
      </c>
      <c r="L68">
        <f>MacroData!M68</f>
        <v>153.11509704589844</v>
      </c>
      <c r="M68">
        <f>MacroData!N68</f>
        <v>62.090812683105469</v>
      </c>
      <c r="N68">
        <f>MacroData!O68</f>
        <v>8295189</v>
      </c>
      <c r="O68">
        <f>MacroData!P68</f>
        <v>21663914107.914101</v>
      </c>
      <c r="P68">
        <f>MacroData!Q68</f>
        <v>15892140942.440979</v>
      </c>
      <c r="Q68">
        <f>MacroData!R68</f>
        <v>69232787000</v>
      </c>
      <c r="R68">
        <f>MacroData!S68</f>
        <v>279960597057.55902</v>
      </c>
      <c r="S68">
        <f>MacroData!T68</f>
        <v>60263098698.016998</v>
      </c>
      <c r="T68">
        <f>MacroData!U68</f>
        <v>154453164000</v>
      </c>
      <c r="U68">
        <f>MacroData!V68</f>
        <v>4.8959999999999999</v>
      </c>
      <c r="V68">
        <f>MacroData!W68</f>
        <v>2908.3</v>
      </c>
      <c r="W68">
        <f>MacroData!X68</f>
        <v>100.533</v>
      </c>
      <c r="X68">
        <f>MacroData!Y68</f>
        <v>175677175173.384</v>
      </c>
      <c r="Y68">
        <f>MacroData!Z68</f>
        <v>147808800000</v>
      </c>
      <c r="Z68">
        <f>MacroData!AA68</f>
        <v>134067760000</v>
      </c>
      <c r="AA68">
        <f>MacroData!AB68</f>
        <v>22146030000</v>
      </c>
      <c r="AB68">
        <f>MacroData!AC68</f>
        <v>49571230000</v>
      </c>
      <c r="AC68">
        <f>MacroData!AD68</f>
        <v>56217795000</v>
      </c>
      <c r="AD68">
        <f>MacroData!AE68</f>
        <v>8884705057.4141083</v>
      </c>
      <c r="AE68">
        <f>MacroData!AH68</f>
        <v>0</v>
      </c>
      <c r="AF68">
        <f>MacroData!AI68</f>
        <v>0</v>
      </c>
      <c r="AG68">
        <f>MacroData!AJ68</f>
        <v>1</v>
      </c>
      <c r="AH68">
        <f>MacroData!AK68</f>
        <v>0</v>
      </c>
      <c r="AI68">
        <f>MacroData!AL68</f>
        <v>0</v>
      </c>
      <c r="AJ68">
        <f>MacroData!AM68</f>
        <v>1.8407739999999999</v>
      </c>
      <c r="AK68">
        <f>MacroData!AN68</f>
        <v>1.8935333291689553</v>
      </c>
      <c r="AL68" s="31">
        <f>GDP!C69+GDP!J69</f>
        <v>0</v>
      </c>
      <c r="AM68">
        <f>GDP!D69+GDP!K69</f>
        <v>0</v>
      </c>
      <c r="AN68">
        <f>GDP!E69+GDP!L69</f>
        <v>0</v>
      </c>
      <c r="AO68">
        <f>GDP!F69+GDP!M69</f>
        <v>0</v>
      </c>
      <c r="AP68">
        <f>GDP!G69+GDP!N69</f>
        <v>0</v>
      </c>
      <c r="AQ68">
        <f>GDP!H69+GDP!O69</f>
        <v>0</v>
      </c>
      <c r="AR68" s="7">
        <f>GDP!I69+GDP!P69</f>
        <v>0</v>
      </c>
      <c r="AS68">
        <f>GDP!AE69</f>
        <v>0</v>
      </c>
      <c r="AT68">
        <f>GDP!AF69</f>
        <v>0</v>
      </c>
      <c r="AU68">
        <f>GDP!AG69</f>
        <v>0</v>
      </c>
      <c r="AV68">
        <f>GDP!AH69</f>
        <v>0</v>
      </c>
      <c r="AW68">
        <f>GDP!AI69</f>
        <v>0</v>
      </c>
      <c r="AX68">
        <f>GDP!AJ69</f>
        <v>0</v>
      </c>
      <c r="AY68" s="7">
        <f>GDP!AK69</f>
        <v>0</v>
      </c>
      <c r="AZ68">
        <f>GDP!AS69</f>
        <v>0</v>
      </c>
      <c r="BA68">
        <f>GDP!AT69</f>
        <v>0</v>
      </c>
      <c r="BB68">
        <f>GDP!AU69</f>
        <v>0</v>
      </c>
      <c r="BC68">
        <f>GDP!AV69</f>
        <v>0</v>
      </c>
      <c r="BD68">
        <f>GDP!AW69</f>
        <v>0</v>
      </c>
      <c r="BE68">
        <f>GDP!AX69</f>
        <v>0</v>
      </c>
      <c r="BF68" s="7">
        <f>GDP!AY69</f>
        <v>0</v>
      </c>
      <c r="BG68">
        <f>GDP!AZ69</f>
        <v>0</v>
      </c>
      <c r="BH68">
        <f>GDP!BA69</f>
        <v>0</v>
      </c>
      <c r="BI68">
        <f>GDP!BB69</f>
        <v>0</v>
      </c>
      <c r="BJ68">
        <f>GDP!BC69</f>
        <v>0</v>
      </c>
      <c r="BK68">
        <f>GDP!BD69</f>
        <v>0</v>
      </c>
      <c r="BL68">
        <f>GDP!BE69</f>
        <v>0</v>
      </c>
      <c r="BM68" s="7">
        <f>GDP!BF69</f>
        <v>0</v>
      </c>
      <c r="BN68">
        <f>GDP!BG69+GDP!BN69+GDP!BU69</f>
        <v>0</v>
      </c>
      <c r="BO68">
        <f>GDP!BH69+GDP!BO69+GDP!BV69</f>
        <v>0</v>
      </c>
      <c r="BP68">
        <f>GDP!BI69+GDP!BP69+GDP!BW69</f>
        <v>0</v>
      </c>
      <c r="BQ68">
        <f>GDP!BJ69+GDP!BQ69+GDP!BX69</f>
        <v>0</v>
      </c>
      <c r="BR68">
        <f>GDP!BK69+GDP!BR69+GDP!BY69</f>
        <v>0</v>
      </c>
      <c r="BS68">
        <f>GDP!BL69+GDP!BS69+GDP!BZ69</f>
        <v>0</v>
      </c>
      <c r="BT68" s="7">
        <f>GDP!BM69+GDP!BT69+GDP!CA69</f>
        <v>0</v>
      </c>
      <c r="BU68">
        <f>GDP!CB69</f>
        <v>0</v>
      </c>
      <c r="BV68">
        <f>GDP!CC69</f>
        <v>0</v>
      </c>
      <c r="BW68">
        <f>GDP!CD69</f>
        <v>0</v>
      </c>
      <c r="BX68">
        <f>GDP!CE69</f>
        <v>0</v>
      </c>
      <c r="BY68">
        <f>GDP!CF69</f>
        <v>0</v>
      </c>
      <c r="BZ68">
        <f>GDP!CG69</f>
        <v>0</v>
      </c>
      <c r="CA68" s="7">
        <f>GDP!CH69</f>
        <v>0</v>
      </c>
      <c r="CB68">
        <f>GDP!CI69</f>
        <v>0</v>
      </c>
      <c r="CC68">
        <f>GDP!CJ69</f>
        <v>0</v>
      </c>
      <c r="CD68">
        <f>GDP!CK69</f>
        <v>0</v>
      </c>
      <c r="CE68">
        <f>GDP!CL69</f>
        <v>0</v>
      </c>
      <c r="CF68">
        <f>GDP!CM69</f>
        <v>0</v>
      </c>
      <c r="CG68">
        <f>GDP!CN69</f>
        <v>0</v>
      </c>
      <c r="CH68" s="7">
        <f>GDP!CO69</f>
        <v>0</v>
      </c>
      <c r="CI68">
        <f>GDP!CP69</f>
        <v>0</v>
      </c>
      <c r="CJ68">
        <f>GDP!CQ69</f>
        <v>0</v>
      </c>
      <c r="CK68">
        <f>GDP!CR69</f>
        <v>0</v>
      </c>
      <c r="CL68">
        <f>GDP!CS69</f>
        <v>0</v>
      </c>
      <c r="CM68">
        <f>GDP!CT69</f>
        <v>0</v>
      </c>
      <c r="CN68">
        <f>GDP!CU69</f>
        <v>0</v>
      </c>
      <c r="CO68">
        <f>GDP!CV69</f>
        <v>0</v>
      </c>
      <c r="CP68">
        <f>GDP!CW69</f>
        <v>0</v>
      </c>
      <c r="CQ68">
        <f>GDP!CX69</f>
        <v>0</v>
      </c>
      <c r="CR68">
        <f>GDP!CY69</f>
        <v>0</v>
      </c>
      <c r="CS68">
        <f>GDP!CZ69</f>
        <v>0</v>
      </c>
      <c r="CT68">
        <f>GDP!DA69</f>
        <v>0</v>
      </c>
      <c r="CU68">
        <f>GDP!DB69</f>
        <v>0</v>
      </c>
      <c r="CV68" s="7">
        <f>GDP!DC69</f>
        <v>0</v>
      </c>
      <c r="CW68">
        <f>GDP!DD69</f>
        <v>0</v>
      </c>
      <c r="CX68">
        <f>GDP!DE69</f>
        <v>0</v>
      </c>
      <c r="CY68">
        <f>GDP!DF69</f>
        <v>0</v>
      </c>
      <c r="CZ68">
        <f>GDP!DG69</f>
        <v>0</v>
      </c>
      <c r="DA68">
        <f>GDP!DH69</f>
        <v>0</v>
      </c>
      <c r="DB68">
        <f>GDP!DI69</f>
        <v>0</v>
      </c>
      <c r="DC68" s="7">
        <f>GDP!DJ69</f>
        <v>0</v>
      </c>
      <c r="DD68">
        <f>GDP!DU69</f>
        <v>0</v>
      </c>
      <c r="DE68">
        <f>GDP!DV69</f>
        <v>0</v>
      </c>
      <c r="DF68">
        <f>GDP!DW69</f>
        <v>0</v>
      </c>
      <c r="DG68">
        <f>GDP!EF69</f>
        <v>0</v>
      </c>
      <c r="DH68">
        <f>GDP!EG69</f>
        <v>0</v>
      </c>
      <c r="DI68">
        <f>GDP!EH69</f>
        <v>0</v>
      </c>
      <c r="DJ68">
        <f>GDP!EI69</f>
        <v>0</v>
      </c>
      <c r="DK68">
        <f>GDP!EJ69</f>
        <v>0</v>
      </c>
      <c r="DL68" s="84">
        <v>64.808219959206198</v>
      </c>
      <c r="DM68" s="84">
        <v>64.808099999999996</v>
      </c>
      <c r="DN68">
        <v>64.740520301052001</v>
      </c>
      <c r="DO68">
        <v>0.4</v>
      </c>
      <c r="DP68">
        <v>2.1821873445</v>
      </c>
      <c r="DQ68">
        <v>1.3524060223000021</v>
      </c>
      <c r="DR68">
        <v>-0.82978132219999789</v>
      </c>
      <c r="DS68">
        <v>49.163914035700003</v>
      </c>
      <c r="DT68">
        <v>47.811508013400001</v>
      </c>
      <c r="DU68">
        <v>4232750000</v>
      </c>
      <c r="DV68">
        <v>7002580000</v>
      </c>
      <c r="DW68">
        <f t="shared" si="5"/>
        <v>1.4983015591221069</v>
      </c>
      <c r="DX68">
        <f t="shared" si="6"/>
        <v>2.4787612147840727</v>
      </c>
      <c r="DY68">
        <f t="shared" si="7"/>
        <v>-0.9804596556619658</v>
      </c>
      <c r="DZ68">
        <v>125253420000</v>
      </c>
      <c r="EA68">
        <f t="shared" si="8"/>
        <v>44.336990011547122</v>
      </c>
      <c r="EB68">
        <v>8456400000</v>
      </c>
      <c r="EC68">
        <v>53231080000</v>
      </c>
      <c r="ED68">
        <f t="shared" si="9"/>
        <v>3.2569629119722241</v>
      </c>
    </row>
    <row r="69" spans="1:134" x14ac:dyDescent="0.35">
      <c r="A69" t="s">
        <v>146</v>
      </c>
      <c r="B69" s="7">
        <v>2008</v>
      </c>
      <c r="C69">
        <f>MacroData!D69</f>
        <v>291.49876</v>
      </c>
      <c r="D69">
        <f>MacroData!E69</f>
        <v>99.927999999999997</v>
      </c>
      <c r="E69">
        <f>MacroData!F69</f>
        <v>100.17100000000001</v>
      </c>
      <c r="F69">
        <f>MacroData!G69</f>
        <v>233183690000</v>
      </c>
      <c r="G69">
        <f>MacroData!H69</f>
        <v>282208123820.94598</v>
      </c>
      <c r="H69">
        <f>MacroData!I69</f>
        <v>291498760000</v>
      </c>
      <c r="I69">
        <f>MacroData!J69</f>
        <v>299698475000</v>
      </c>
      <c r="J69">
        <f>MacroData!K69</f>
        <v>4.6340000000000003</v>
      </c>
      <c r="K69">
        <f>MacroData!L69</f>
        <v>4.3579999999999997</v>
      </c>
      <c r="L69">
        <f>MacroData!M69</f>
        <v>152.71238708496094</v>
      </c>
      <c r="M69">
        <f>MacroData!N69</f>
        <v>62.538383483886719</v>
      </c>
      <c r="N69">
        <f>MacroData!O69</f>
        <v>8321540.9999999991</v>
      </c>
      <c r="O69">
        <f>MacroData!P69</f>
        <v>23701668336.757156</v>
      </c>
      <c r="P69">
        <f>MacroData!Q69</f>
        <v>15854258708.763977</v>
      </c>
      <c r="Q69">
        <f>MacroData!R69</f>
        <v>70162708000</v>
      </c>
      <c r="R69">
        <f>MacroData!S69</f>
        <v>283844216291.23602</v>
      </c>
      <c r="S69">
        <f>MacroData!T69</f>
        <v>60471228236.166763</v>
      </c>
      <c r="T69">
        <f>MacroData!U69</f>
        <v>155330302000</v>
      </c>
      <c r="U69">
        <f>MacroData!V69</f>
        <v>4.1609999999999996</v>
      </c>
      <c r="V69">
        <f>MacroData!W69</f>
        <v>1192.97</v>
      </c>
      <c r="W69">
        <f>MacroData!X69</f>
        <v>101.458</v>
      </c>
      <c r="X69">
        <f>MacroData!Y69</f>
        <v>177161938940.69501</v>
      </c>
      <c r="Y69">
        <f>MacroData!Z69</f>
        <v>152259000000</v>
      </c>
      <c r="Z69">
        <f>MacroData!AA69</f>
        <v>140504520000</v>
      </c>
      <c r="AA69">
        <f>MacroData!AB69</f>
        <v>23326400000</v>
      </c>
      <c r="AB69">
        <f>MacroData!AC69</f>
        <v>51843000000</v>
      </c>
      <c r="AC69">
        <f>MacroData!AD69</f>
        <v>58321077000</v>
      </c>
      <c r="AD69">
        <f>MacroData!AE69</f>
        <v>9669617554.812048</v>
      </c>
      <c r="AE69">
        <f>MacroData!AH69</f>
        <v>0</v>
      </c>
      <c r="AF69">
        <f>MacroData!AI69</f>
        <v>0</v>
      </c>
      <c r="AG69">
        <f>MacroData!AJ69</f>
        <v>1</v>
      </c>
      <c r="AH69">
        <f>MacroData!AK69</f>
        <v>1</v>
      </c>
      <c r="AI69">
        <f>MacroData!AL69</f>
        <v>1</v>
      </c>
      <c r="AJ69">
        <f>MacroData!AM69</f>
        <v>1.8407739999999999</v>
      </c>
      <c r="AK69">
        <f>MacroData!AN69</f>
        <v>1.8426349248204912</v>
      </c>
      <c r="AL69" s="31">
        <f>GDP!C70+GDP!J70</f>
        <v>0</v>
      </c>
      <c r="AM69">
        <f>GDP!D70+GDP!K70</f>
        <v>0</v>
      </c>
      <c r="AN69">
        <f>GDP!E70+GDP!L70</f>
        <v>0</v>
      </c>
      <c r="AO69">
        <f>GDP!F70+GDP!M70</f>
        <v>0</v>
      </c>
      <c r="AP69">
        <f>GDP!G70+GDP!N70</f>
        <v>0</v>
      </c>
      <c r="AQ69">
        <f>GDP!H70+GDP!O70</f>
        <v>0</v>
      </c>
      <c r="AR69" s="7">
        <f>GDP!I70+GDP!P70</f>
        <v>0</v>
      </c>
      <c r="AS69">
        <f>GDP!AE70</f>
        <v>0</v>
      </c>
      <c r="AT69">
        <f>GDP!AF70</f>
        <v>0</v>
      </c>
      <c r="AU69">
        <f>GDP!AG70</f>
        <v>0</v>
      </c>
      <c r="AV69">
        <f>GDP!AH70</f>
        <v>0</v>
      </c>
      <c r="AW69">
        <f>GDP!AI70</f>
        <v>0</v>
      </c>
      <c r="AX69">
        <f>GDP!AJ70</f>
        <v>0</v>
      </c>
      <c r="AY69" s="7">
        <f>GDP!AK70</f>
        <v>0</v>
      </c>
      <c r="AZ69">
        <f>GDP!AS70</f>
        <v>0</v>
      </c>
      <c r="BA69">
        <f>GDP!AT70</f>
        <v>0</v>
      </c>
      <c r="BB69">
        <f>GDP!AU70</f>
        <v>0</v>
      </c>
      <c r="BC69">
        <f>GDP!AV70</f>
        <v>0</v>
      </c>
      <c r="BD69">
        <f>GDP!AW70</f>
        <v>0</v>
      </c>
      <c r="BE69">
        <f>GDP!AX70</f>
        <v>0</v>
      </c>
      <c r="BF69" s="7">
        <f>GDP!AY70</f>
        <v>0</v>
      </c>
      <c r="BG69">
        <f>GDP!AZ70</f>
        <v>0</v>
      </c>
      <c r="BH69">
        <f>GDP!BA70</f>
        <v>0</v>
      </c>
      <c r="BI69">
        <f>GDP!BB70</f>
        <v>0</v>
      </c>
      <c r="BJ69">
        <f>GDP!BC70</f>
        <v>0</v>
      </c>
      <c r="BK69">
        <f>GDP!BD70</f>
        <v>0</v>
      </c>
      <c r="BL69">
        <f>GDP!BE70</f>
        <v>0</v>
      </c>
      <c r="BM69" s="7">
        <f>GDP!BF70</f>
        <v>0</v>
      </c>
      <c r="BN69">
        <f>GDP!BG70+GDP!BN70+GDP!BU70</f>
        <v>0</v>
      </c>
      <c r="BO69">
        <f>GDP!BH70+GDP!BO70+GDP!BV70</f>
        <v>0</v>
      </c>
      <c r="BP69">
        <f>GDP!BI70+GDP!BP70+GDP!BW70</f>
        <v>0</v>
      </c>
      <c r="BQ69">
        <f>GDP!BJ70+GDP!BQ70+GDP!BX70</f>
        <v>0</v>
      </c>
      <c r="BR69">
        <f>GDP!BK70+GDP!BR70+GDP!BY70</f>
        <v>0</v>
      </c>
      <c r="BS69">
        <f>GDP!BL70+GDP!BS70+GDP!BZ70</f>
        <v>0</v>
      </c>
      <c r="BT69" s="7">
        <f>GDP!BM70+GDP!BT70+GDP!CA70</f>
        <v>0</v>
      </c>
      <c r="BU69">
        <f>GDP!CB70</f>
        <v>0</v>
      </c>
      <c r="BV69">
        <f>GDP!CC70</f>
        <v>0</v>
      </c>
      <c r="BW69">
        <f>GDP!CD70</f>
        <v>0</v>
      </c>
      <c r="BX69">
        <f>GDP!CE70</f>
        <v>0</v>
      </c>
      <c r="BY69">
        <f>GDP!CF70</f>
        <v>0</v>
      </c>
      <c r="BZ69">
        <f>GDP!CG70</f>
        <v>0</v>
      </c>
      <c r="CA69" s="7">
        <f>GDP!CH70</f>
        <v>0</v>
      </c>
      <c r="CB69">
        <f>GDP!CI70</f>
        <v>0</v>
      </c>
      <c r="CC69">
        <f>GDP!CJ70</f>
        <v>0</v>
      </c>
      <c r="CD69">
        <f>GDP!CK70</f>
        <v>0</v>
      </c>
      <c r="CE69">
        <f>GDP!CL70</f>
        <v>0</v>
      </c>
      <c r="CF69">
        <f>GDP!CM70</f>
        <v>0</v>
      </c>
      <c r="CG69">
        <f>GDP!CN70</f>
        <v>0</v>
      </c>
      <c r="CH69" s="7">
        <f>GDP!CO70</f>
        <v>0</v>
      </c>
      <c r="CI69">
        <f>GDP!CP70</f>
        <v>0</v>
      </c>
      <c r="CJ69">
        <f>GDP!CQ70</f>
        <v>0</v>
      </c>
      <c r="CK69">
        <f>GDP!CR70</f>
        <v>0</v>
      </c>
      <c r="CL69">
        <f>GDP!CS70</f>
        <v>0</v>
      </c>
      <c r="CM69">
        <f>GDP!CT70</f>
        <v>0</v>
      </c>
      <c r="CN69">
        <f>GDP!CU70</f>
        <v>0</v>
      </c>
      <c r="CO69">
        <f>GDP!CV70</f>
        <v>0</v>
      </c>
      <c r="CP69">
        <f>GDP!CW70</f>
        <v>0</v>
      </c>
      <c r="CQ69">
        <f>GDP!CX70</f>
        <v>0</v>
      </c>
      <c r="CR69">
        <f>GDP!CY70</f>
        <v>0</v>
      </c>
      <c r="CS69">
        <f>GDP!CZ70</f>
        <v>0</v>
      </c>
      <c r="CT69">
        <f>GDP!DA70</f>
        <v>0</v>
      </c>
      <c r="CU69">
        <f>GDP!DB70</f>
        <v>0</v>
      </c>
      <c r="CV69" s="7">
        <f>GDP!DC70</f>
        <v>0</v>
      </c>
      <c r="CW69">
        <f>GDP!DD70</f>
        <v>0</v>
      </c>
      <c r="CX69">
        <f>GDP!DE70</f>
        <v>0</v>
      </c>
      <c r="CY69">
        <f>GDP!DF70</f>
        <v>0</v>
      </c>
      <c r="CZ69">
        <f>GDP!DG70</f>
        <v>0</v>
      </c>
      <c r="DA69">
        <f>GDP!DH70</f>
        <v>0</v>
      </c>
      <c r="DB69">
        <f>GDP!DI70</f>
        <v>0</v>
      </c>
      <c r="DC69" s="7">
        <f>GDP!DJ70</f>
        <v>0</v>
      </c>
      <c r="DD69">
        <f>GDP!DU70</f>
        <v>0</v>
      </c>
      <c r="DE69">
        <f>GDP!DV70</f>
        <v>0</v>
      </c>
      <c r="DF69">
        <f>GDP!DW70</f>
        <v>0</v>
      </c>
      <c r="DG69">
        <f>GDP!EF70</f>
        <v>0</v>
      </c>
      <c r="DH69">
        <f>GDP!EG70</f>
        <v>0</v>
      </c>
      <c r="DI69">
        <f>GDP!EH70</f>
        <v>0</v>
      </c>
      <c r="DJ69">
        <f>GDP!EI70</f>
        <v>0</v>
      </c>
      <c r="DK69">
        <f>GDP!EJ70</f>
        <v>0</v>
      </c>
      <c r="DL69" s="84">
        <v>68.517678008978194</v>
      </c>
      <c r="DM69" s="84">
        <v>68.517700000000005</v>
      </c>
      <c r="DN69">
        <v>68.417357730869995</v>
      </c>
      <c r="DO69">
        <v>12.57</v>
      </c>
      <c r="DP69">
        <v>2.2153008362</v>
      </c>
      <c r="DQ69">
        <v>1.5005328367000033</v>
      </c>
      <c r="DR69">
        <v>-0.7147679994999967</v>
      </c>
      <c r="DS69">
        <v>50.049569682600001</v>
      </c>
      <c r="DT69">
        <v>48.549036845899998</v>
      </c>
      <c r="DU69">
        <v>3712390000</v>
      </c>
      <c r="DV69">
        <v>7395600000</v>
      </c>
      <c r="DW69">
        <f t="shared" si="5"/>
        <v>1.2735525873248998</v>
      </c>
      <c r="DX69">
        <f t="shared" si="6"/>
        <v>2.5370948404720486</v>
      </c>
      <c r="DY69">
        <f t="shared" si="7"/>
        <v>-1.2635422531471487</v>
      </c>
      <c r="DZ69">
        <v>132019400000</v>
      </c>
      <c r="EA69">
        <f t="shared" si="8"/>
        <v>45.289866756208504</v>
      </c>
      <c r="EB69">
        <v>9517890000</v>
      </c>
      <c r="EC69">
        <v>56614180000</v>
      </c>
      <c r="ED69">
        <f t="shared" si="9"/>
        <v>3.4218150022560172</v>
      </c>
    </row>
    <row r="70" spans="1:134" x14ac:dyDescent="0.35">
      <c r="A70" t="s">
        <v>146</v>
      </c>
      <c r="B70" s="7">
        <v>2009</v>
      </c>
      <c r="C70">
        <f>MacroData!D70</f>
        <v>286.04842200000002</v>
      </c>
      <c r="D70">
        <f>MacroData!E70</f>
        <v>98.930999999999997</v>
      </c>
      <c r="E70">
        <f>MacroData!F70</f>
        <v>97.777000000000001</v>
      </c>
      <c r="F70">
        <f>MacroData!G70</f>
        <v>244321390000</v>
      </c>
      <c r="G70">
        <f>MacroData!H70</f>
        <v>291837057405.35602</v>
      </c>
      <c r="H70">
        <f>MacroData!I70</f>
        <v>286048422000</v>
      </c>
      <c r="I70">
        <f>MacroData!J70</f>
        <v>288719868000</v>
      </c>
      <c r="J70">
        <f>MacroData!K70</f>
        <v>1.228</v>
      </c>
      <c r="K70">
        <f>MacroData!L70</f>
        <v>3.9369999999999998</v>
      </c>
      <c r="L70">
        <f>MacroData!M70</f>
        <v>154.17515563964844</v>
      </c>
      <c r="M70">
        <f>MacroData!N70</f>
        <v>58.146640777587891</v>
      </c>
      <c r="N70">
        <f>MacroData!O70</f>
        <v>8341483</v>
      </c>
      <c r="O70">
        <f>MacroData!P70</f>
        <v>16961451393.706253</v>
      </c>
      <c r="P70">
        <f>MacroData!Q70</f>
        <v>7360693480.4000244</v>
      </c>
      <c r="Q70">
        <f>MacroData!R70</f>
        <v>65034052000</v>
      </c>
      <c r="R70">
        <f>MacroData!S70</f>
        <v>281359174519.59998</v>
      </c>
      <c r="S70">
        <f>MacroData!T70</f>
        <v>55297180733.766571</v>
      </c>
      <c r="T70">
        <f>MacroData!U70</f>
        <v>156512039000</v>
      </c>
      <c r="U70">
        <f>MacroData!V70</f>
        <v>5.3620000000000001</v>
      </c>
      <c r="V70">
        <f>MacroData!W70</f>
        <v>1808.58</v>
      </c>
      <c r="W70">
        <f>MacroData!X70</f>
        <v>102.931</v>
      </c>
      <c r="X70">
        <f>MacroData!Y70</f>
        <v>178180691769.582</v>
      </c>
      <c r="Y70">
        <f>MacroData!Z70</f>
        <v>153891500000</v>
      </c>
      <c r="Z70">
        <f>MacroData!AA70</f>
        <v>138044260000</v>
      </c>
      <c r="AA70">
        <f>MacroData!AB70</f>
        <v>23604170000</v>
      </c>
      <c r="AB70">
        <f>MacroData!AC70</f>
        <v>55045660000</v>
      </c>
      <c r="AC70">
        <f>MacroData!AD70</f>
        <v>59804570000</v>
      </c>
      <c r="AD70">
        <f>MacroData!AE70</f>
        <v>9702923468.0920963</v>
      </c>
      <c r="AE70">
        <f>MacroData!AH70</f>
        <v>0</v>
      </c>
      <c r="AF70">
        <f>MacroData!AI70</f>
        <v>0</v>
      </c>
      <c r="AG70">
        <f>MacroData!AJ70</f>
        <v>0</v>
      </c>
      <c r="AH70">
        <f>MacroData!AK70</f>
        <v>1</v>
      </c>
      <c r="AI70">
        <f>MacroData!AL70</f>
        <v>0</v>
      </c>
      <c r="AJ70">
        <f>MacroData!AM70</f>
        <v>1.8407739999999999</v>
      </c>
      <c r="AK70">
        <f>MacroData!AN70</f>
        <v>1.6721746041661216</v>
      </c>
      <c r="AL70" s="31">
        <f>GDP!C71+GDP!J71</f>
        <v>0</v>
      </c>
      <c r="AM70">
        <f>GDP!D71+GDP!K71</f>
        <v>0</v>
      </c>
      <c r="AN70">
        <f>GDP!E71+GDP!L71</f>
        <v>0</v>
      </c>
      <c r="AO70">
        <f>GDP!F71+GDP!M71</f>
        <v>0</v>
      </c>
      <c r="AP70">
        <f>GDP!G71+GDP!N71</f>
        <v>0</v>
      </c>
      <c r="AQ70">
        <f>GDP!H71+GDP!O71</f>
        <v>0</v>
      </c>
      <c r="AR70" s="7">
        <f>GDP!I71+GDP!P71</f>
        <v>0</v>
      </c>
      <c r="AS70">
        <f>GDP!AE71</f>
        <v>0</v>
      </c>
      <c r="AT70">
        <f>GDP!AF71</f>
        <v>0</v>
      </c>
      <c r="AU70">
        <f>GDP!AG71</f>
        <v>0</v>
      </c>
      <c r="AV70">
        <f>GDP!AH71</f>
        <v>0</v>
      </c>
      <c r="AW70">
        <f>GDP!AI71</f>
        <v>0</v>
      </c>
      <c r="AX70">
        <f>GDP!AJ71</f>
        <v>0</v>
      </c>
      <c r="AY70" s="7">
        <f>GDP!AK71</f>
        <v>0</v>
      </c>
      <c r="AZ70">
        <f>GDP!AS71</f>
        <v>0</v>
      </c>
      <c r="BA70">
        <f>GDP!AT71</f>
        <v>0</v>
      </c>
      <c r="BB70">
        <f>GDP!AU71</f>
        <v>0</v>
      </c>
      <c r="BC70">
        <f>GDP!AV71</f>
        <v>0</v>
      </c>
      <c r="BD70">
        <f>GDP!AW71</f>
        <v>0</v>
      </c>
      <c r="BE70">
        <f>GDP!AX71</f>
        <v>0</v>
      </c>
      <c r="BF70" s="7">
        <f>GDP!AY71</f>
        <v>0</v>
      </c>
      <c r="BG70">
        <f>GDP!AZ71</f>
        <v>0</v>
      </c>
      <c r="BH70">
        <f>GDP!BA71</f>
        <v>0</v>
      </c>
      <c r="BI70">
        <f>GDP!BB71</f>
        <v>0</v>
      </c>
      <c r="BJ70">
        <f>GDP!BC71</f>
        <v>0</v>
      </c>
      <c r="BK70">
        <f>GDP!BD71</f>
        <v>0</v>
      </c>
      <c r="BL70">
        <f>GDP!BE71</f>
        <v>0</v>
      </c>
      <c r="BM70" s="7">
        <f>GDP!BF71</f>
        <v>0</v>
      </c>
      <c r="BN70">
        <f>GDP!BG71+GDP!BN71+GDP!BU71</f>
        <v>0</v>
      </c>
      <c r="BO70">
        <f>GDP!BH71+GDP!BO71+GDP!BV71</f>
        <v>0</v>
      </c>
      <c r="BP70">
        <f>GDP!BI71+GDP!BP71+GDP!BW71</f>
        <v>0</v>
      </c>
      <c r="BQ70">
        <f>GDP!BJ71+GDP!BQ71+GDP!BX71</f>
        <v>0</v>
      </c>
      <c r="BR70">
        <f>GDP!BK71+GDP!BR71+GDP!BY71</f>
        <v>0</v>
      </c>
      <c r="BS70">
        <f>GDP!BL71+GDP!BS71+GDP!BZ71</f>
        <v>0</v>
      </c>
      <c r="BT70" s="7">
        <f>GDP!BM71+GDP!BT71+GDP!CA71</f>
        <v>0</v>
      </c>
      <c r="BU70">
        <f>GDP!CB71</f>
        <v>0</v>
      </c>
      <c r="BV70">
        <f>GDP!CC71</f>
        <v>0</v>
      </c>
      <c r="BW70">
        <f>GDP!CD71</f>
        <v>0</v>
      </c>
      <c r="BX70">
        <f>GDP!CE71</f>
        <v>0</v>
      </c>
      <c r="BY70">
        <f>GDP!CF71</f>
        <v>0</v>
      </c>
      <c r="BZ70">
        <f>GDP!CG71</f>
        <v>0</v>
      </c>
      <c r="CA70" s="7">
        <f>GDP!CH71</f>
        <v>0</v>
      </c>
      <c r="CB70">
        <f>GDP!CI71</f>
        <v>0</v>
      </c>
      <c r="CC70">
        <f>GDP!CJ71</f>
        <v>0</v>
      </c>
      <c r="CD70">
        <f>GDP!CK71</f>
        <v>0</v>
      </c>
      <c r="CE70">
        <f>GDP!CL71</f>
        <v>0</v>
      </c>
      <c r="CF70">
        <f>GDP!CM71</f>
        <v>0</v>
      </c>
      <c r="CG70">
        <f>GDP!CN71</f>
        <v>0</v>
      </c>
      <c r="CH70" s="7">
        <f>GDP!CO71</f>
        <v>0</v>
      </c>
      <c r="CI70">
        <f>GDP!CP71</f>
        <v>0</v>
      </c>
      <c r="CJ70">
        <f>GDP!CQ71</f>
        <v>0</v>
      </c>
      <c r="CK70">
        <f>GDP!CR71</f>
        <v>0</v>
      </c>
      <c r="CL70">
        <f>GDP!CS71</f>
        <v>0</v>
      </c>
      <c r="CM70">
        <f>GDP!CT71</f>
        <v>0</v>
      </c>
      <c r="CN70">
        <f>GDP!CU71</f>
        <v>0</v>
      </c>
      <c r="CO70">
        <f>GDP!CV71</f>
        <v>0</v>
      </c>
      <c r="CP70">
        <f>GDP!CW71</f>
        <v>0</v>
      </c>
      <c r="CQ70">
        <f>GDP!CX71</f>
        <v>0</v>
      </c>
      <c r="CR70">
        <f>GDP!CY71</f>
        <v>0</v>
      </c>
      <c r="CS70">
        <f>GDP!CZ71</f>
        <v>0</v>
      </c>
      <c r="CT70">
        <f>GDP!DA71</f>
        <v>0</v>
      </c>
      <c r="CU70">
        <f>GDP!DB71</f>
        <v>0</v>
      </c>
      <c r="CV70" s="7">
        <f>GDP!DC71</f>
        <v>0</v>
      </c>
      <c r="CW70">
        <f>GDP!DD71</f>
        <v>0</v>
      </c>
      <c r="CX70">
        <f>GDP!DE71</f>
        <v>0</v>
      </c>
      <c r="CY70">
        <f>GDP!DF71</f>
        <v>0</v>
      </c>
      <c r="CZ70">
        <f>GDP!DG71</f>
        <v>0</v>
      </c>
      <c r="DA70">
        <f>GDP!DH71</f>
        <v>0</v>
      </c>
      <c r="DB70">
        <f>GDP!DI71</f>
        <v>0</v>
      </c>
      <c r="DC70" s="7">
        <f>GDP!DJ71</f>
        <v>0</v>
      </c>
      <c r="DD70">
        <f>GDP!DU71</f>
        <v>0</v>
      </c>
      <c r="DE70">
        <f>GDP!DV71</f>
        <v>0</v>
      </c>
      <c r="DF70">
        <f>GDP!DW71</f>
        <v>0</v>
      </c>
      <c r="DG70">
        <f>GDP!EF71</f>
        <v>0</v>
      </c>
      <c r="DH70">
        <f>GDP!EG71</f>
        <v>0</v>
      </c>
      <c r="DI70">
        <f>GDP!EH71</f>
        <v>0</v>
      </c>
      <c r="DJ70">
        <f>GDP!EI71</f>
        <v>0</v>
      </c>
      <c r="DK70">
        <f>GDP!EJ71</f>
        <v>0</v>
      </c>
      <c r="DL70" s="84">
        <v>79.725830860311206</v>
      </c>
      <c r="DM70" s="84">
        <v>79.725800000000007</v>
      </c>
      <c r="DN70">
        <v>79.579824464257001</v>
      </c>
      <c r="DO70">
        <v>12.71</v>
      </c>
      <c r="DP70">
        <v>2.1939470129999998</v>
      </c>
      <c r="DQ70">
        <v>5.3300397945000029</v>
      </c>
      <c r="DR70">
        <v>3.136092781500003</v>
      </c>
      <c r="DS70">
        <v>54.1480871443</v>
      </c>
      <c r="DT70">
        <v>48.818047349799997</v>
      </c>
      <c r="DU70">
        <v>6479980000</v>
      </c>
      <c r="DV70">
        <v>7692150000</v>
      </c>
      <c r="DW70">
        <f t="shared" si="5"/>
        <v>2.2653437326076213</v>
      </c>
      <c r="DX70">
        <f t="shared" si="6"/>
        <v>2.689107650452272</v>
      </c>
      <c r="DY70">
        <f t="shared" si="7"/>
        <v>-0.42376391784465062</v>
      </c>
      <c r="DZ70">
        <v>138415050000</v>
      </c>
      <c r="EA70">
        <f t="shared" si="8"/>
        <v>48.388678053955495</v>
      </c>
      <c r="EB70">
        <v>9706230000</v>
      </c>
      <c r="EC70">
        <v>59579640000</v>
      </c>
      <c r="ED70">
        <f t="shared" si="9"/>
        <v>3.2067111121569782</v>
      </c>
    </row>
    <row r="71" spans="1:134" x14ac:dyDescent="0.35">
      <c r="A71" t="s">
        <v>146</v>
      </c>
      <c r="B71" s="7">
        <v>2010</v>
      </c>
      <c r="C71">
        <f>MacroData!D71</f>
        <v>293.86273700000004</v>
      </c>
      <c r="D71">
        <f>MacroData!E71</f>
        <v>100.84399999999999</v>
      </c>
      <c r="E71">
        <f>MacroData!F71</f>
        <v>100.309</v>
      </c>
      <c r="F71">
        <f>MacroData!G71</f>
        <v>266891300000</v>
      </c>
      <c r="G71">
        <f>MacroData!H71</f>
        <v>298383949670.51801</v>
      </c>
      <c r="H71">
        <f>MacroData!I71</f>
        <v>293862737000</v>
      </c>
      <c r="I71">
        <f>MacroData!J71</f>
        <v>293862737000</v>
      </c>
      <c r="J71">
        <f>MacroData!K71</f>
        <v>0.81100000000000005</v>
      </c>
      <c r="K71">
        <f>MacroData!L71</f>
        <v>3.2250000000000001</v>
      </c>
      <c r="L71">
        <f>MacroData!M71</f>
        <v>156.89999389648438</v>
      </c>
      <c r="M71">
        <f>MacroData!N71</f>
        <v>57.5</v>
      </c>
      <c r="N71">
        <f>MacroData!O71</f>
        <v>8361068.9999999991</v>
      </c>
      <c r="O71">
        <f>MacroData!P71</f>
        <v>15908893606.602497</v>
      </c>
      <c r="P71">
        <f>MacroData!Q71</f>
        <v>11697025000</v>
      </c>
      <c r="Q71">
        <f>MacroData!R71</f>
        <v>63508566000</v>
      </c>
      <c r="R71">
        <f>MacroData!S71</f>
        <v>282165712000</v>
      </c>
      <c r="S71">
        <f>MacroData!T71</f>
        <v>54150270000</v>
      </c>
      <c r="T71">
        <f>MacroData!U71</f>
        <v>158606302000</v>
      </c>
      <c r="U71">
        <f>MacroData!V71</f>
        <v>4.8639999999999999</v>
      </c>
      <c r="V71">
        <f>MacroData!W71</f>
        <v>2198.42</v>
      </c>
      <c r="W71">
        <f>MacroData!X71</f>
        <v>100</v>
      </c>
      <c r="X71">
        <f>MacroData!Y71</f>
        <v>179929826689.07501</v>
      </c>
      <c r="Y71">
        <f>MacroData!Z71</f>
        <v>158865600000</v>
      </c>
      <c r="Z71">
        <f>MacroData!AA71</f>
        <v>141787040000</v>
      </c>
      <c r="AA71">
        <f>MacroData!AB71</f>
        <v>24600290000</v>
      </c>
      <c r="AB71">
        <f>MacroData!AC71</f>
        <v>57073130000</v>
      </c>
      <c r="AC71">
        <f>MacroData!AD71</f>
        <v>60050844000</v>
      </c>
      <c r="AD71">
        <f>MacroData!AE71</f>
        <v>9475740000</v>
      </c>
      <c r="AE71">
        <f>MacroData!AH71</f>
        <v>0</v>
      </c>
      <c r="AF71">
        <f>MacroData!AI71</f>
        <v>0</v>
      </c>
      <c r="AG71">
        <f>MacroData!AJ71</f>
        <v>0</v>
      </c>
      <c r="AH71">
        <f>MacroData!AK71</f>
        <v>1</v>
      </c>
      <c r="AI71">
        <f>MacroData!AL71</f>
        <v>0</v>
      </c>
      <c r="AJ71">
        <f>MacroData!AM71</f>
        <v>1.8407739999999999</v>
      </c>
      <c r="AK71">
        <f>MacroData!AN71</f>
        <v>1.6560952294440496</v>
      </c>
      <c r="AL71" s="31">
        <f>GDP!C72+GDP!J72</f>
        <v>0</v>
      </c>
      <c r="AM71">
        <f>GDP!D72+GDP!K72</f>
        <v>0</v>
      </c>
      <c r="AN71">
        <f>GDP!E72+GDP!L72</f>
        <v>0</v>
      </c>
      <c r="AO71">
        <f>GDP!F72+GDP!M72</f>
        <v>0</v>
      </c>
      <c r="AP71">
        <f>GDP!G72+GDP!N72</f>
        <v>0</v>
      </c>
      <c r="AQ71">
        <f>GDP!H72+GDP!O72</f>
        <v>0</v>
      </c>
      <c r="AR71" s="7">
        <f>GDP!I72+GDP!P72</f>
        <v>0</v>
      </c>
      <c r="AS71">
        <f>GDP!AE72</f>
        <v>0</v>
      </c>
      <c r="AT71">
        <f>GDP!AF72</f>
        <v>0</v>
      </c>
      <c r="AU71">
        <f>GDP!AG72</f>
        <v>0</v>
      </c>
      <c r="AV71">
        <f>GDP!AH72</f>
        <v>0</v>
      </c>
      <c r="AW71">
        <f>GDP!AI72</f>
        <v>0</v>
      </c>
      <c r="AX71">
        <f>GDP!AJ72</f>
        <v>0</v>
      </c>
      <c r="AY71" s="7">
        <f>GDP!AK72</f>
        <v>0</v>
      </c>
      <c r="AZ71">
        <f>GDP!AS72</f>
        <v>0</v>
      </c>
      <c r="BA71">
        <f>GDP!AT72</f>
        <v>0</v>
      </c>
      <c r="BB71">
        <f>GDP!AU72</f>
        <v>0</v>
      </c>
      <c r="BC71">
        <f>GDP!AV72</f>
        <v>0</v>
      </c>
      <c r="BD71">
        <f>GDP!AW72</f>
        <v>0</v>
      </c>
      <c r="BE71">
        <f>GDP!AX72</f>
        <v>0</v>
      </c>
      <c r="BF71" s="7">
        <f>GDP!AY72</f>
        <v>0</v>
      </c>
      <c r="BG71">
        <f>GDP!AZ72</f>
        <v>0</v>
      </c>
      <c r="BH71">
        <f>GDP!BA72</f>
        <v>0</v>
      </c>
      <c r="BI71">
        <f>GDP!BB72</f>
        <v>0</v>
      </c>
      <c r="BJ71">
        <f>GDP!BC72</f>
        <v>0</v>
      </c>
      <c r="BK71">
        <f>GDP!BD72</f>
        <v>0</v>
      </c>
      <c r="BL71">
        <f>GDP!BE72</f>
        <v>0</v>
      </c>
      <c r="BM71" s="7">
        <f>GDP!BF72</f>
        <v>0</v>
      </c>
      <c r="BN71">
        <f>GDP!BG72+GDP!BN72+GDP!BU72</f>
        <v>0</v>
      </c>
      <c r="BO71">
        <f>GDP!BH72+GDP!BO72+GDP!BV72</f>
        <v>0</v>
      </c>
      <c r="BP71">
        <f>GDP!BI72+GDP!BP72+GDP!BW72</f>
        <v>0</v>
      </c>
      <c r="BQ71">
        <f>GDP!BJ72+GDP!BQ72+GDP!BX72</f>
        <v>0</v>
      </c>
      <c r="BR71">
        <f>GDP!BK72+GDP!BR72+GDP!BY72</f>
        <v>0</v>
      </c>
      <c r="BS71">
        <f>GDP!BL72+GDP!BS72+GDP!BZ72</f>
        <v>0</v>
      </c>
      <c r="BT71" s="7">
        <f>GDP!BM72+GDP!BT72+GDP!CA72</f>
        <v>0</v>
      </c>
      <c r="BU71">
        <f>GDP!CB72</f>
        <v>0</v>
      </c>
      <c r="BV71">
        <f>GDP!CC72</f>
        <v>0</v>
      </c>
      <c r="BW71">
        <f>GDP!CD72</f>
        <v>0</v>
      </c>
      <c r="BX71">
        <f>GDP!CE72</f>
        <v>0</v>
      </c>
      <c r="BY71">
        <f>GDP!CF72</f>
        <v>0</v>
      </c>
      <c r="BZ71">
        <f>GDP!CG72</f>
        <v>0</v>
      </c>
      <c r="CA71" s="7">
        <f>GDP!CH72</f>
        <v>0</v>
      </c>
      <c r="CB71">
        <f>GDP!CI72</f>
        <v>0</v>
      </c>
      <c r="CC71">
        <f>GDP!CJ72</f>
        <v>0</v>
      </c>
      <c r="CD71">
        <f>GDP!CK72</f>
        <v>0</v>
      </c>
      <c r="CE71">
        <f>GDP!CL72</f>
        <v>0</v>
      </c>
      <c r="CF71">
        <f>GDP!CM72</f>
        <v>0</v>
      </c>
      <c r="CG71">
        <f>GDP!CN72</f>
        <v>0</v>
      </c>
      <c r="CH71" s="7">
        <f>GDP!CO72</f>
        <v>0</v>
      </c>
      <c r="CI71">
        <f>GDP!CP72</f>
        <v>0</v>
      </c>
      <c r="CJ71">
        <f>GDP!CQ72</f>
        <v>0</v>
      </c>
      <c r="CK71">
        <f>GDP!CR72</f>
        <v>0</v>
      </c>
      <c r="CL71">
        <f>GDP!CS72</f>
        <v>0</v>
      </c>
      <c r="CM71">
        <f>GDP!CT72</f>
        <v>0</v>
      </c>
      <c r="CN71">
        <f>GDP!CU72</f>
        <v>0</v>
      </c>
      <c r="CO71">
        <f>GDP!CV72</f>
        <v>0</v>
      </c>
      <c r="CP71">
        <f>GDP!CW72</f>
        <v>0</v>
      </c>
      <c r="CQ71">
        <f>GDP!CX72</f>
        <v>0</v>
      </c>
      <c r="CR71">
        <f>GDP!CY72</f>
        <v>0</v>
      </c>
      <c r="CS71">
        <f>GDP!CZ72</f>
        <v>0</v>
      </c>
      <c r="CT71">
        <f>GDP!DA72</f>
        <v>0</v>
      </c>
      <c r="CU71">
        <f>GDP!DB72</f>
        <v>0</v>
      </c>
      <c r="CV71" s="7">
        <f>GDP!DC72</f>
        <v>0</v>
      </c>
      <c r="CW71">
        <f>GDP!DD72</f>
        <v>0</v>
      </c>
      <c r="CX71">
        <f>GDP!DE72</f>
        <v>0</v>
      </c>
      <c r="CY71">
        <f>GDP!DF72</f>
        <v>0</v>
      </c>
      <c r="CZ71">
        <f>GDP!DG72</f>
        <v>0</v>
      </c>
      <c r="DA71">
        <f>GDP!DH72</f>
        <v>0</v>
      </c>
      <c r="DB71">
        <f>GDP!DI72</f>
        <v>0</v>
      </c>
      <c r="DC71" s="7">
        <f>GDP!DJ72</f>
        <v>0</v>
      </c>
      <c r="DD71">
        <f>GDP!DU72</f>
        <v>0</v>
      </c>
      <c r="DE71">
        <f>GDP!DV72</f>
        <v>0</v>
      </c>
      <c r="DF71">
        <f>GDP!DW72</f>
        <v>0</v>
      </c>
      <c r="DG71">
        <f>GDP!EF72</f>
        <v>0</v>
      </c>
      <c r="DH71">
        <f>GDP!EG72</f>
        <v>0</v>
      </c>
      <c r="DI71">
        <f>GDP!EH72</f>
        <v>0</v>
      </c>
      <c r="DJ71">
        <f>GDP!EI72</f>
        <v>0</v>
      </c>
      <c r="DK71">
        <f>GDP!EJ72</f>
        <v>0</v>
      </c>
      <c r="DL71" s="84">
        <v>82.389797286404004</v>
      </c>
      <c r="DM71" s="84">
        <v>82.389799999999994</v>
      </c>
      <c r="DN71">
        <v>82.417665495311994</v>
      </c>
      <c r="DO71">
        <v>1.4</v>
      </c>
      <c r="DP71">
        <v>2.1682374565</v>
      </c>
      <c r="DQ71">
        <v>4.440357932299996</v>
      </c>
      <c r="DR71">
        <v>2.272120475799996</v>
      </c>
      <c r="DS71">
        <v>52.828855406999999</v>
      </c>
      <c r="DT71">
        <v>48.388497474700003</v>
      </c>
      <c r="DU71">
        <v>3882590000</v>
      </c>
      <c r="DV71">
        <v>7998680000</v>
      </c>
      <c r="DW71">
        <f t="shared" si="5"/>
        <v>1.3212256986499109</v>
      </c>
      <c r="DX71">
        <f t="shared" si="6"/>
        <v>2.7219102638385895</v>
      </c>
      <c r="DY71">
        <f t="shared" si="7"/>
        <v>-1.4006845651886786</v>
      </c>
      <c r="DZ71">
        <v>142292420000</v>
      </c>
      <c r="EA71">
        <f t="shared" si="8"/>
        <v>48.421389337294571</v>
      </c>
      <c r="EB71">
        <v>9613430000</v>
      </c>
      <c r="EC71">
        <v>60636760000</v>
      </c>
      <c r="ED71">
        <f t="shared" si="9"/>
        <v>2.7246069856234181</v>
      </c>
    </row>
    <row r="72" spans="1:134" x14ac:dyDescent="0.35">
      <c r="A72" t="s">
        <v>146</v>
      </c>
      <c r="B72" s="7">
        <v>2011</v>
      </c>
      <c r="C72">
        <f>MacroData!D72</f>
        <v>308.68486100000001</v>
      </c>
      <c r="D72">
        <f>MacroData!E72</f>
        <v>100.471</v>
      </c>
      <c r="E72">
        <f>MacroData!F72</f>
        <v>100.73</v>
      </c>
      <c r="F72">
        <f>MacroData!G72</f>
        <v>283846790000</v>
      </c>
      <c r="G72">
        <f>MacroData!H72</f>
        <v>307621321683.104</v>
      </c>
      <c r="H72">
        <f>MacroData!I72</f>
        <v>308684861000</v>
      </c>
      <c r="I72">
        <f>MacroData!J72</f>
        <v>303202946000</v>
      </c>
      <c r="J72">
        <f>MacroData!K72</f>
        <v>1.391</v>
      </c>
      <c r="K72">
        <f>MacroData!L72</f>
        <v>3.319</v>
      </c>
      <c r="L72">
        <f>MacroData!M72</f>
        <v>158.66407775878906</v>
      </c>
      <c r="M72">
        <f>MacroData!N72</f>
        <v>61.471443176269531</v>
      </c>
      <c r="N72">
        <f>MacroData!O72</f>
        <v>8388534</v>
      </c>
      <c r="O72">
        <f>MacroData!P72</f>
        <v>12937193680.950705</v>
      </c>
      <c r="P72">
        <f>MacroData!Q72</f>
        <v>14944698995.10199</v>
      </c>
      <c r="Q72">
        <f>MacroData!R72</f>
        <v>67795974000</v>
      </c>
      <c r="R72">
        <f>MacroData!S72</f>
        <v>288258247004.89801</v>
      </c>
      <c r="S72">
        <f>MacroData!T72</f>
        <v>58845828040.830765</v>
      </c>
      <c r="T72">
        <f>MacroData!U72</f>
        <v>160245416000</v>
      </c>
      <c r="U72">
        <f>MacroData!V72</f>
        <v>4.6029999999999998</v>
      </c>
      <c r="V72">
        <f>MacroData!W72</f>
        <v>1559.69</v>
      </c>
      <c r="W72">
        <f>MacroData!X72</f>
        <v>100.02800000000001</v>
      </c>
      <c r="X72">
        <f>MacroData!Y72</f>
        <v>182267236093.06201</v>
      </c>
      <c r="Y72">
        <f>MacroData!Z72</f>
        <v>165322600000</v>
      </c>
      <c r="Z72">
        <f>MacroData!AA72</f>
        <v>148314980000</v>
      </c>
      <c r="AA72">
        <f>MacroData!AB72</f>
        <v>25117210000</v>
      </c>
      <c r="AB72">
        <f>MacroData!AC72</f>
        <v>57643390000</v>
      </c>
      <c r="AC72">
        <f>MacroData!AD72</f>
        <v>60214593000</v>
      </c>
      <c r="AD72">
        <f>MacroData!AE72</f>
        <v>9008868345.2384701</v>
      </c>
      <c r="AE72" t="str">
        <f>MacroData!AH72</f>
        <v>NA</v>
      </c>
      <c r="AF72" t="str">
        <f>MacroData!AI72</f>
        <v>NA</v>
      </c>
      <c r="AG72" t="str">
        <f>MacroData!AJ72</f>
        <v>NA</v>
      </c>
      <c r="AH72" t="str">
        <f>MacroData!AK72</f>
        <v>NA</v>
      </c>
      <c r="AI72">
        <f>MacroData!AL72</f>
        <v>1</v>
      </c>
      <c r="AJ72">
        <f>MacroData!AM72</f>
        <v>1.8407739999999999</v>
      </c>
      <c r="AK72">
        <f>MacroData!AN72</f>
        <v>1.6517569451105028</v>
      </c>
      <c r="AL72" s="31">
        <f>GDP!C73+GDP!J73</f>
        <v>0.21439</v>
      </c>
      <c r="AM72">
        <f>GDP!D73+GDP!K73</f>
        <v>0</v>
      </c>
      <c r="AN72">
        <f>GDP!E73+GDP!L73</f>
        <v>0.10209</v>
      </c>
      <c r="AO72">
        <f>GDP!F73+GDP!M73</f>
        <v>3.4029999999999998E-2</v>
      </c>
      <c r="AP72">
        <f>GDP!G73+GDP!N73</f>
        <v>7.4859999999999996E-2</v>
      </c>
      <c r="AQ72">
        <f>GDP!H73+GDP!O73</f>
        <v>0</v>
      </c>
      <c r="AR72" s="7">
        <f>GDP!I73+GDP!P73</f>
        <v>0</v>
      </c>
      <c r="AS72">
        <f>GDP!AE73</f>
        <v>0.18886</v>
      </c>
      <c r="AT72">
        <f>GDP!AF73</f>
        <v>0</v>
      </c>
      <c r="AU72">
        <f>GDP!AG73</f>
        <v>9.7320000000000004E-2</v>
      </c>
      <c r="AV72">
        <f>GDP!AH73</f>
        <v>2.7220000000000001E-2</v>
      </c>
      <c r="AW72">
        <f>GDP!AI73</f>
        <v>1.7010000000000001E-2</v>
      </c>
      <c r="AX72">
        <f>GDP!AJ73</f>
        <v>0</v>
      </c>
      <c r="AY72" s="7">
        <f>GDP!AK73</f>
        <v>0</v>
      </c>
      <c r="AZ72">
        <f>GDP!AS73</f>
        <v>0</v>
      </c>
      <c r="BA72">
        <f>GDP!AT73</f>
        <v>0</v>
      </c>
      <c r="BB72">
        <f>GDP!AU73</f>
        <v>0</v>
      </c>
      <c r="BC72">
        <f>GDP!AV73</f>
        <v>0</v>
      </c>
      <c r="BD72">
        <f>GDP!AW73</f>
        <v>0</v>
      </c>
      <c r="BE72">
        <f>GDP!AX73</f>
        <v>0</v>
      </c>
      <c r="BF72" s="7">
        <f>GDP!AY73</f>
        <v>0</v>
      </c>
      <c r="BG72">
        <f>GDP!AZ73</f>
        <v>0</v>
      </c>
      <c r="BH72">
        <f>GDP!BA73</f>
        <v>0</v>
      </c>
      <c r="BI72">
        <f>GDP!BB73</f>
        <v>0</v>
      </c>
      <c r="BJ72">
        <f>GDP!BC73</f>
        <v>0</v>
      </c>
      <c r="BK72">
        <f>GDP!BD73</f>
        <v>0</v>
      </c>
      <c r="BL72">
        <f>GDP!BE73</f>
        <v>0</v>
      </c>
      <c r="BM72" s="7">
        <f>GDP!BF73</f>
        <v>0</v>
      </c>
      <c r="BN72">
        <f>GDP!BG73+GDP!BN73+GDP!BU73</f>
        <v>0.11026</v>
      </c>
      <c r="BO72">
        <f>GDP!BH73+GDP!BO73+GDP!BV73</f>
        <v>0</v>
      </c>
      <c r="BP72">
        <f>GDP!BI73+GDP!BP73+GDP!BW73</f>
        <v>0.10038999999999999</v>
      </c>
      <c r="BQ72">
        <f>GDP!BJ73+GDP!BQ73+GDP!BX73</f>
        <v>1.8720000000000001E-2</v>
      </c>
      <c r="BR72">
        <f>GDP!BK73+GDP!BR73+GDP!BY73</f>
        <v>2.1440000000000001E-2</v>
      </c>
      <c r="BS72">
        <f>GDP!BL73+GDP!BS73+GDP!BZ73</f>
        <v>0</v>
      </c>
      <c r="BT72" s="7">
        <f>GDP!BM73+GDP!BT73+GDP!CA73</f>
        <v>0</v>
      </c>
      <c r="BU72">
        <f>GDP!CB73</f>
        <v>0.19192999999999999</v>
      </c>
      <c r="BV72">
        <f>GDP!CC73</f>
        <v>0</v>
      </c>
      <c r="BW72">
        <f>GDP!CD73</f>
        <v>7.0099999999999996E-2</v>
      </c>
      <c r="BX72">
        <f>GDP!CE73</f>
        <v>4.5600000000000002E-2</v>
      </c>
      <c r="BY72">
        <f>GDP!CF73</f>
        <v>4.8320000000000002E-2</v>
      </c>
      <c r="BZ72">
        <f>GDP!CG73</f>
        <v>0</v>
      </c>
      <c r="CA72" s="7">
        <f>GDP!CH73</f>
        <v>0</v>
      </c>
      <c r="CB72">
        <f>GDP!CI73</f>
        <v>0</v>
      </c>
      <c r="CC72">
        <f>GDP!CJ73</f>
        <v>0</v>
      </c>
      <c r="CD72">
        <f>GDP!CK73</f>
        <v>0</v>
      </c>
      <c r="CE72">
        <f>GDP!CL73</f>
        <v>0</v>
      </c>
      <c r="CF72">
        <f>GDP!CM73</f>
        <v>0</v>
      </c>
      <c r="CG72">
        <f>GDP!CN73</f>
        <v>0</v>
      </c>
      <c r="CH72" s="7">
        <f>GDP!CO73</f>
        <v>0</v>
      </c>
      <c r="CI72">
        <f>GDP!CP73</f>
        <v>0</v>
      </c>
      <c r="CJ72">
        <f>GDP!CQ73</f>
        <v>0</v>
      </c>
      <c r="CK72">
        <f>GDP!CR73</f>
        <v>0</v>
      </c>
      <c r="CL72">
        <f>GDP!CS73</f>
        <v>0</v>
      </c>
      <c r="CM72">
        <f>GDP!CT73</f>
        <v>0</v>
      </c>
      <c r="CN72">
        <f>GDP!CU73</f>
        <v>0</v>
      </c>
      <c r="CO72">
        <f>GDP!CV73</f>
        <v>0</v>
      </c>
      <c r="CP72">
        <f>GDP!CW73</f>
        <v>0.40325</v>
      </c>
      <c r="CQ72">
        <f>GDP!CX73</f>
        <v>0</v>
      </c>
      <c r="CR72">
        <f>GDP!CY73</f>
        <v>0.19941</v>
      </c>
      <c r="CS72">
        <f>GDP!CZ73</f>
        <v>6.1249999999999999E-2</v>
      </c>
      <c r="CT72">
        <f>GDP!DA73</f>
        <v>9.1869999999999993E-2</v>
      </c>
      <c r="CU72">
        <f>GDP!DB73</f>
        <v>0</v>
      </c>
      <c r="CV72" s="7">
        <f>GDP!DC73</f>
        <v>0</v>
      </c>
      <c r="CW72">
        <f>GDP!DD73</f>
        <v>0.30218999999999996</v>
      </c>
      <c r="CX72">
        <f>GDP!DE73</f>
        <v>0</v>
      </c>
      <c r="CY72">
        <f>GDP!DF73</f>
        <v>0.17048999999999997</v>
      </c>
      <c r="CZ72">
        <f>GDP!DG73</f>
        <v>6.4320000000000002E-2</v>
      </c>
      <c r="DA72">
        <f>GDP!DH73</f>
        <v>6.9760000000000003E-2</v>
      </c>
      <c r="DB72">
        <f>GDP!DI73</f>
        <v>0</v>
      </c>
      <c r="DC72" s="7">
        <f>GDP!DJ73</f>
        <v>0</v>
      </c>
      <c r="DD72">
        <f>GDP!DU73</f>
        <v>0.75578000000000001</v>
      </c>
      <c r="DE72">
        <f>GDP!DV73</f>
        <v>0.60675999999999997</v>
      </c>
      <c r="DF72">
        <f>GDP!DW73</f>
        <v>1</v>
      </c>
      <c r="DG72">
        <f>GDP!EF73</f>
        <v>1</v>
      </c>
      <c r="DH72">
        <f>GDP!EG73</f>
        <v>0</v>
      </c>
      <c r="DI72">
        <f>GDP!EH73</f>
        <v>0</v>
      </c>
      <c r="DJ72">
        <f>GDP!EI73</f>
        <v>0</v>
      </c>
      <c r="DK72">
        <f>GDP!EJ73</f>
        <v>0</v>
      </c>
      <c r="DL72" s="84">
        <v>82.193134571319007</v>
      </c>
      <c r="DM72" s="84">
        <v>82.193200000000004</v>
      </c>
      <c r="DN72">
        <v>82.178147330447004</v>
      </c>
      <c r="DO72">
        <v>2.94</v>
      </c>
      <c r="DP72">
        <v>2.1333258133999999</v>
      </c>
      <c r="DQ72">
        <v>2.5540098152999988</v>
      </c>
      <c r="DR72">
        <v>0.42068400189999888</v>
      </c>
      <c r="DS72">
        <v>50.905950575399999</v>
      </c>
      <c r="DT72">
        <v>48.3519407601</v>
      </c>
      <c r="DU72">
        <v>3530900000</v>
      </c>
      <c r="DV72">
        <v>8222630000</v>
      </c>
      <c r="DW72">
        <f t="shared" si="5"/>
        <v>1.1438526620843903</v>
      </c>
      <c r="DX72">
        <f t="shared" si="6"/>
        <v>2.6637619912302726</v>
      </c>
      <c r="DY72">
        <f t="shared" si="7"/>
        <v>-1.5199093291458823</v>
      </c>
      <c r="DZ72">
        <v>144514380000</v>
      </c>
      <c r="EA72">
        <f t="shared" si="8"/>
        <v>46.816154032251035</v>
      </c>
      <c r="EB72">
        <v>9388010000</v>
      </c>
      <c r="EC72">
        <v>61704960000</v>
      </c>
      <c r="ED72">
        <f t="shared" si="9"/>
        <v>2.5884327110931649</v>
      </c>
    </row>
    <row r="73" spans="1:134" x14ac:dyDescent="0.35">
      <c r="A73" t="s">
        <v>146</v>
      </c>
      <c r="B73" s="7">
        <v>2012</v>
      </c>
      <c r="C73">
        <f>MacroData!D73</f>
        <v>317.45938900000004</v>
      </c>
      <c r="D73">
        <f>MacroData!E73</f>
        <v>99.373999999999995</v>
      </c>
      <c r="E73">
        <f>MacroData!F73</f>
        <v>100.026</v>
      </c>
      <c r="F73">
        <f>MacroData!G73</f>
        <v>306829100000</v>
      </c>
      <c r="G73">
        <f>MacroData!H73</f>
        <v>316969986046.50403</v>
      </c>
      <c r="H73">
        <f>MacroData!I73</f>
        <v>317459389000</v>
      </c>
      <c r="I73">
        <f>MacroData!J73</f>
        <v>306234321000</v>
      </c>
      <c r="J73">
        <f>MacroData!K73</f>
        <v>0.57299999999999995</v>
      </c>
      <c r="K73">
        <f>MacroData!L73</f>
        <v>2.3650000000000002</v>
      </c>
      <c r="L73">
        <f>MacroData!M73</f>
        <v>159.58451843261719</v>
      </c>
      <c r="M73">
        <f>MacroData!N73</f>
        <v>62.134090423583984</v>
      </c>
      <c r="N73">
        <f>MacroData!O73</f>
        <v>8426311</v>
      </c>
      <c r="O73">
        <f>MacroData!P73</f>
        <v>13456356360.169329</v>
      </c>
      <c r="P73">
        <f>MacroData!Q73</f>
        <v>16514575214.953979</v>
      </c>
      <c r="Q73">
        <f>MacroData!R73</f>
        <v>68172700000</v>
      </c>
      <c r="R73">
        <f>MacroData!S73</f>
        <v>289719745785.04602</v>
      </c>
      <c r="S73">
        <f>MacroData!T73</f>
        <v>60007891497.094109</v>
      </c>
      <c r="T73">
        <f>MacroData!U73</f>
        <v>161138882000</v>
      </c>
      <c r="U73">
        <f>MacroData!V73</f>
        <v>4.92</v>
      </c>
      <c r="V73">
        <f>MacroData!W73</f>
        <v>1953.88</v>
      </c>
      <c r="W73">
        <f>MacroData!X73</f>
        <v>98.605000000000004</v>
      </c>
      <c r="X73">
        <f>MacroData!Y73</f>
        <v>183297761014.94101</v>
      </c>
      <c r="Y73">
        <f>MacroData!Z73</f>
        <v>170292300000</v>
      </c>
      <c r="Z73">
        <f>MacroData!AA73</f>
        <v>154510190000</v>
      </c>
      <c r="AA73">
        <f>MacroData!AB73</f>
        <v>25938030000</v>
      </c>
      <c r="AB73">
        <f>MacroData!AC73</f>
        <v>59727480000</v>
      </c>
      <c r="AC73">
        <f>MacroData!AD73</f>
        <v>60403881000</v>
      </c>
      <c r="AD73">
        <f>MacroData!AE73</f>
        <v>8703858699.6916752</v>
      </c>
      <c r="AE73" t="str">
        <f>MacroData!AH73</f>
        <v>NA</v>
      </c>
      <c r="AF73" t="str">
        <f>MacroData!AI73</f>
        <v>NA</v>
      </c>
      <c r="AG73" t="str">
        <f>MacroData!AJ73</f>
        <v>NA</v>
      </c>
      <c r="AH73" t="str">
        <f>MacroData!AK73</f>
        <v>NA</v>
      </c>
      <c r="AI73">
        <f>MacroData!AL73</f>
        <v>1</v>
      </c>
      <c r="AJ73">
        <f>MacroData!AM73</f>
        <v>1.8407739999999999</v>
      </c>
      <c r="AK73">
        <f>MacroData!AN73</f>
        <v>1.5967728240149361</v>
      </c>
      <c r="AL73" s="31">
        <f>GDP!C74+GDP!J74</f>
        <v>0.34273999999999999</v>
      </c>
      <c r="AM73">
        <f>GDP!D74+GDP!K74</f>
        <v>0.10209</v>
      </c>
      <c r="AN73">
        <f>GDP!E74+GDP!L74</f>
        <v>0.21057999999999999</v>
      </c>
      <c r="AO73">
        <f>GDP!F74+GDP!M74</f>
        <v>-0.18915999999999999</v>
      </c>
      <c r="AP73">
        <f>GDP!G74+GDP!N74</f>
        <v>1.6199999999999999E-2</v>
      </c>
      <c r="AQ73">
        <f>GDP!H74+GDP!O74</f>
        <v>8.0990000000000006E-2</v>
      </c>
      <c r="AR73" s="7">
        <f>GDP!I74+GDP!P74</f>
        <v>0</v>
      </c>
      <c r="AS73">
        <f>GDP!AE74</f>
        <v>1.2959999999999999E-2</v>
      </c>
      <c r="AT73">
        <f>GDP!AF74</f>
        <v>9.7320000000000004E-2</v>
      </c>
      <c r="AU73">
        <f>GDP!AG74</f>
        <v>0.13413</v>
      </c>
      <c r="AV73">
        <f>GDP!AH74</f>
        <v>0.21462999999999999</v>
      </c>
      <c r="AW73">
        <f>GDP!AI74</f>
        <v>0</v>
      </c>
      <c r="AX73">
        <f>GDP!AJ74</f>
        <v>0</v>
      </c>
      <c r="AY73" s="7">
        <f>GDP!AK74</f>
        <v>0</v>
      </c>
      <c r="AZ73">
        <f>GDP!AS74</f>
        <v>0</v>
      </c>
      <c r="BA73">
        <f>GDP!AT74</f>
        <v>0</v>
      </c>
      <c r="BB73">
        <f>GDP!AU74</f>
        <v>0</v>
      </c>
      <c r="BC73">
        <f>GDP!AV74</f>
        <v>0</v>
      </c>
      <c r="BD73">
        <f>GDP!AW74</f>
        <v>0</v>
      </c>
      <c r="BE73">
        <f>GDP!AX74</f>
        <v>0</v>
      </c>
      <c r="BF73" s="7">
        <f>GDP!AY74</f>
        <v>0</v>
      </c>
      <c r="BG73">
        <f>GDP!AZ74</f>
        <v>0</v>
      </c>
      <c r="BH73">
        <f>GDP!BA74</f>
        <v>0</v>
      </c>
      <c r="BI73">
        <f>GDP!BB74</f>
        <v>0</v>
      </c>
      <c r="BJ73">
        <f>GDP!BC74</f>
        <v>0</v>
      </c>
      <c r="BK73">
        <f>GDP!BD74</f>
        <v>0</v>
      </c>
      <c r="BL73">
        <f>GDP!BE74</f>
        <v>0</v>
      </c>
      <c r="BM73" s="7">
        <f>GDP!BF74</f>
        <v>0</v>
      </c>
      <c r="BN73">
        <f>GDP!BG74+GDP!BN74+GDP!BU74</f>
        <v>2.3970000000000002E-2</v>
      </c>
      <c r="BO73">
        <f>GDP!BH74+GDP!BO74+GDP!BV74</f>
        <v>0.10038999999999999</v>
      </c>
      <c r="BP73">
        <f>GDP!BI74+GDP!BP74+GDP!BW74</f>
        <v>-5.6770000000000001E-2</v>
      </c>
      <c r="BQ73">
        <f>GDP!BJ74+GDP!BQ74+GDP!BX74</f>
        <v>6.8409999999999999E-2</v>
      </c>
      <c r="BR73">
        <f>GDP!BK74+GDP!BR74+GDP!BY74</f>
        <v>7.6450000000000004E-2</v>
      </c>
      <c r="BS73">
        <f>GDP!BL74+GDP!BS74+GDP!BZ74</f>
        <v>5.8300000000000001E-3</v>
      </c>
      <c r="BT73" s="7">
        <f>GDP!BM74+GDP!BT74+GDP!CA74</f>
        <v>0</v>
      </c>
      <c r="BU73">
        <f>GDP!CB74</f>
        <v>0.11727</v>
      </c>
      <c r="BV73">
        <f>GDP!CC74</f>
        <v>7.0099999999999996E-2</v>
      </c>
      <c r="BW73">
        <f>GDP!CD74</f>
        <v>0.43725999999999998</v>
      </c>
      <c r="BX73">
        <f>GDP!CE74</f>
        <v>0.32077</v>
      </c>
      <c r="BY73">
        <f>GDP!CF74</f>
        <v>0.36769000000000002</v>
      </c>
      <c r="BZ73">
        <f>GDP!CG74</f>
        <v>0.18562999999999999</v>
      </c>
      <c r="CA73" s="7">
        <f>GDP!CH74</f>
        <v>0</v>
      </c>
      <c r="CB73">
        <f>GDP!CI74</f>
        <v>0</v>
      </c>
      <c r="CC73">
        <f>GDP!CJ74</f>
        <v>0</v>
      </c>
      <c r="CD73">
        <f>GDP!CK74</f>
        <v>0</v>
      </c>
      <c r="CE73">
        <f>GDP!CL74</f>
        <v>0</v>
      </c>
      <c r="CF73">
        <f>GDP!CM74</f>
        <v>0</v>
      </c>
      <c r="CG73">
        <f>GDP!CN74</f>
        <v>0</v>
      </c>
      <c r="CH73" s="7">
        <f>GDP!CO74</f>
        <v>0</v>
      </c>
      <c r="CI73">
        <f>GDP!CP74</f>
        <v>2.7539999999999999E-2</v>
      </c>
      <c r="CJ73">
        <f>GDP!CQ74</f>
        <v>0</v>
      </c>
      <c r="CK73">
        <f>GDP!CR74</f>
        <v>-4.9570000000000003E-2</v>
      </c>
      <c r="CL73">
        <f>GDP!CS74</f>
        <v>0.21446000000000001</v>
      </c>
      <c r="CM73">
        <f>GDP!CT74</f>
        <v>6.3820000000000002E-2</v>
      </c>
      <c r="CN73">
        <f>GDP!CU74</f>
        <v>0.15776999999999999</v>
      </c>
      <c r="CO73">
        <f>GDP!CV74</f>
        <v>0</v>
      </c>
      <c r="CP73">
        <f>GDP!CW74</f>
        <v>0.35570000000000002</v>
      </c>
      <c r="CQ73">
        <f>GDP!CX74</f>
        <v>0.19941</v>
      </c>
      <c r="CR73">
        <f>GDP!CY74</f>
        <v>0.34470999999999996</v>
      </c>
      <c r="CS73">
        <f>GDP!CZ74</f>
        <v>2.5469999999999993E-2</v>
      </c>
      <c r="CT73">
        <f>GDP!DA74</f>
        <v>1.6199999999999999E-2</v>
      </c>
      <c r="CU73">
        <f>GDP!DB74</f>
        <v>8.0990000000000006E-2</v>
      </c>
      <c r="CV73" s="7">
        <f>GDP!DC74</f>
        <v>0</v>
      </c>
      <c r="CW73">
        <f>GDP!DD74</f>
        <v>0.16878000000000001</v>
      </c>
      <c r="CX73">
        <f>GDP!DE74</f>
        <v>0.17048999999999997</v>
      </c>
      <c r="CY73">
        <f>GDP!DF74</f>
        <v>0.33091999999999999</v>
      </c>
      <c r="CZ73">
        <f>GDP!DG74</f>
        <v>0.60363999999999995</v>
      </c>
      <c r="DA73">
        <f>GDP!DH74</f>
        <v>0.50796000000000008</v>
      </c>
      <c r="DB73">
        <f>GDP!DI74</f>
        <v>0.34922999999999998</v>
      </c>
      <c r="DC73" s="7">
        <f>GDP!DJ74</f>
        <v>0</v>
      </c>
      <c r="DD73">
        <f>GDP!DU74</f>
        <v>1.0224800000000001</v>
      </c>
      <c r="DE73">
        <f>GDP!DV74</f>
        <v>2.1310200000000004</v>
      </c>
      <c r="DF73">
        <f>GDP!DW74</f>
        <v>1</v>
      </c>
      <c r="DG73">
        <f>GDP!EF74</f>
        <v>0</v>
      </c>
      <c r="DH73">
        <f>GDP!EG74</f>
        <v>0</v>
      </c>
      <c r="DI73">
        <f>GDP!EH74</f>
        <v>0</v>
      </c>
      <c r="DJ73">
        <f>GDP!EI74</f>
        <v>1</v>
      </c>
      <c r="DK73">
        <f>GDP!EJ74</f>
        <v>0</v>
      </c>
      <c r="DL73" s="84">
        <v>81.624407557153205</v>
      </c>
      <c r="DM73" s="84">
        <v>82.017399999999995</v>
      </c>
      <c r="DN73">
        <v>81.622046552206001</v>
      </c>
      <c r="DO73">
        <v>-0.63</v>
      </c>
      <c r="DP73">
        <v>2.1742094715000002</v>
      </c>
      <c r="DQ73">
        <v>2.1892364432000022</v>
      </c>
      <c r="DR73">
        <v>1.5026971700002001E-2</v>
      </c>
      <c r="DS73">
        <v>51.217198357800001</v>
      </c>
      <c r="DT73">
        <v>49.027961914599999</v>
      </c>
      <c r="DU73">
        <v>4556380000</v>
      </c>
      <c r="DV73">
        <v>8466940000</v>
      </c>
      <c r="DW73">
        <f t="shared" si="5"/>
        <v>1.4352638976445584</v>
      </c>
      <c r="DX73">
        <f t="shared" si="6"/>
        <v>2.6670939003161758</v>
      </c>
      <c r="DY73">
        <f t="shared" si="7"/>
        <v>-1.2318300026716174</v>
      </c>
      <c r="DZ73">
        <v>149099590000</v>
      </c>
      <c r="EA73">
        <f t="shared" si="8"/>
        <v>46.966508210598242</v>
      </c>
      <c r="EB73">
        <v>9357870000</v>
      </c>
      <c r="EC73">
        <v>63286700000</v>
      </c>
      <c r="ED73">
        <f t="shared" si="9"/>
        <v>2.6457270480402464</v>
      </c>
    </row>
    <row r="74" spans="1:134" x14ac:dyDescent="0.35">
      <c r="A74" t="s">
        <v>146</v>
      </c>
      <c r="B74" s="7">
        <v>2013</v>
      </c>
      <c r="C74">
        <f>MacroData!D74</f>
        <v>322.560137</v>
      </c>
      <c r="D74">
        <f>MacroData!E74</f>
        <v>99.671000000000006</v>
      </c>
      <c r="E74">
        <f>MacroData!F74</f>
        <v>99.981999999999999</v>
      </c>
      <c r="F74">
        <f>MacroData!G74</f>
        <v>306735110000</v>
      </c>
      <c r="G74">
        <f>MacroData!H74</f>
        <v>325152883256.953</v>
      </c>
      <c r="H74">
        <f>MacroData!I74</f>
        <v>322560137000</v>
      </c>
      <c r="I74">
        <f>MacroData!J74</f>
        <v>306570293000</v>
      </c>
      <c r="J74">
        <f>MacroData!K74</f>
        <v>0.221</v>
      </c>
      <c r="K74">
        <f>MacroData!L74</f>
        <v>2.0070000000000001</v>
      </c>
      <c r="L74" t="str">
        <f>MacroData!M74</f>
        <v>NA</v>
      </c>
      <c r="M74" t="str">
        <f>MacroData!N74</f>
        <v>NA</v>
      </c>
      <c r="N74">
        <f>MacroData!O74</f>
        <v>8468570</v>
      </c>
      <c r="O74" t="str">
        <f>MacroData!P74</f>
        <v>NA</v>
      </c>
      <c r="P74">
        <f>MacroData!Q74</f>
        <v>17905305956.112976</v>
      </c>
      <c r="Q74">
        <f>MacroData!R74</f>
        <v>67228342000</v>
      </c>
      <c r="R74">
        <f>MacroData!S74</f>
        <v>288664987043.88702</v>
      </c>
      <c r="S74">
        <f>MacroData!T74</f>
        <v>61173666259.122215</v>
      </c>
      <c r="T74">
        <f>MacroData!U74</f>
        <v>160767328000</v>
      </c>
      <c r="U74">
        <f>MacroData!V74</f>
        <v>5.3840000000000003</v>
      </c>
      <c r="V74">
        <f>MacroData!W74</f>
        <v>2095.4299999999998</v>
      </c>
      <c r="W74">
        <f>MacroData!X74</f>
        <v>100.4</v>
      </c>
      <c r="X74">
        <f>MacroData!Y74</f>
        <v>183418692515.672</v>
      </c>
      <c r="Y74">
        <f>MacroData!Z74</f>
        <v>173816200000</v>
      </c>
      <c r="Z74">
        <f>MacroData!AA74</f>
        <v>159049830000</v>
      </c>
      <c r="AA74">
        <f>MacroData!AB74</f>
        <v>26832770000</v>
      </c>
      <c r="AB74">
        <f>MacroData!AC74</f>
        <v>61961750000</v>
      </c>
      <c r="AC74">
        <f>MacroData!AD74</f>
        <v>60666145000</v>
      </c>
      <c r="AD74">
        <f>MacroData!AE74</f>
        <v>9064288981.1432209</v>
      </c>
      <c r="AE74" t="str">
        <f>MacroData!AH74</f>
        <v>NA</v>
      </c>
      <c r="AF74" t="str">
        <f>MacroData!AI74</f>
        <v>NA</v>
      </c>
      <c r="AG74" t="str">
        <f>MacroData!AJ74</f>
        <v>NA</v>
      </c>
      <c r="AH74" t="str">
        <f>MacroData!AK74</f>
        <v>NA</v>
      </c>
      <c r="AI74">
        <f>MacroData!AL74</f>
        <v>0</v>
      </c>
      <c r="AJ74">
        <f>MacroData!AM74</f>
        <v>1.8407739999999999</v>
      </c>
      <c r="AK74">
        <f>MacroData!AN74</f>
        <v>1.5482172625405448</v>
      </c>
      <c r="AL74" s="31">
        <f>GDP!C75+GDP!J75</f>
        <v>0</v>
      </c>
      <c r="AM74">
        <f>GDP!D75+GDP!K75</f>
        <v>0.21057999999999999</v>
      </c>
      <c r="AN74">
        <f>GDP!E75+GDP!L75</f>
        <v>-0.18915999999999999</v>
      </c>
      <c r="AO74">
        <f>GDP!F75+GDP!M75</f>
        <v>1.6199999999999999E-2</v>
      </c>
      <c r="AP74">
        <f>GDP!G75+GDP!N75</f>
        <v>8.0990000000000006E-2</v>
      </c>
      <c r="AQ74">
        <f>GDP!H75+GDP!O75</f>
        <v>0</v>
      </c>
      <c r="AR74" s="7">
        <f>GDP!I75+GDP!P75</f>
        <v>0</v>
      </c>
      <c r="AS74">
        <f>GDP!AE75</f>
        <v>0</v>
      </c>
      <c r="AT74">
        <f>GDP!AF75</f>
        <v>0.13413</v>
      </c>
      <c r="AU74">
        <f>GDP!AG75</f>
        <v>0.21462999999999999</v>
      </c>
      <c r="AV74">
        <f>GDP!AH75</f>
        <v>0</v>
      </c>
      <c r="AW74">
        <f>GDP!AI75</f>
        <v>0</v>
      </c>
      <c r="AX74">
        <f>GDP!AJ75</f>
        <v>0</v>
      </c>
      <c r="AY74" s="7">
        <f>GDP!AK75</f>
        <v>0</v>
      </c>
      <c r="AZ74">
        <f>GDP!AS75</f>
        <v>0</v>
      </c>
      <c r="BA74">
        <f>GDP!AT75</f>
        <v>0</v>
      </c>
      <c r="BB74">
        <f>GDP!AU75</f>
        <v>0</v>
      </c>
      <c r="BC74">
        <f>GDP!AV75</f>
        <v>0</v>
      </c>
      <c r="BD74">
        <f>GDP!AW75</f>
        <v>0</v>
      </c>
      <c r="BE74">
        <f>GDP!AX75</f>
        <v>0</v>
      </c>
      <c r="BF74" s="7">
        <f>GDP!AY75</f>
        <v>0</v>
      </c>
      <c r="BG74">
        <f>GDP!AZ75</f>
        <v>0</v>
      </c>
      <c r="BH74">
        <f>GDP!BA75</f>
        <v>0</v>
      </c>
      <c r="BI74">
        <f>GDP!BB75</f>
        <v>0</v>
      </c>
      <c r="BJ74">
        <f>GDP!BC75</f>
        <v>0</v>
      </c>
      <c r="BK74">
        <f>GDP!BD75</f>
        <v>0</v>
      </c>
      <c r="BL74">
        <f>GDP!BE75</f>
        <v>0</v>
      </c>
      <c r="BM74" s="7">
        <f>GDP!BF75</f>
        <v>0</v>
      </c>
      <c r="BN74">
        <f>GDP!BG75+GDP!BN75+GDP!BU75</f>
        <v>0</v>
      </c>
      <c r="BO74">
        <f>GDP!BH75+GDP!BO75+GDP!BV75</f>
        <v>-5.6770000000000001E-2</v>
      </c>
      <c r="BP74">
        <f>GDP!BI75+GDP!BP75+GDP!BW75</f>
        <v>6.8409999999999999E-2</v>
      </c>
      <c r="BQ74">
        <f>GDP!BJ75+GDP!BQ75+GDP!BX75</f>
        <v>7.6450000000000004E-2</v>
      </c>
      <c r="BR74">
        <f>GDP!BK75+GDP!BR75+GDP!BY75</f>
        <v>5.8300000000000001E-3</v>
      </c>
      <c r="BS74">
        <f>GDP!BL75+GDP!BS75+GDP!BZ75</f>
        <v>0</v>
      </c>
      <c r="BT74" s="7">
        <f>GDP!BM75+GDP!BT75+GDP!CA75</f>
        <v>0</v>
      </c>
      <c r="BU74">
        <f>GDP!CB75</f>
        <v>0</v>
      </c>
      <c r="BV74">
        <f>GDP!CC75</f>
        <v>0.43725999999999998</v>
      </c>
      <c r="BW74">
        <f>GDP!CD75</f>
        <v>0.32077</v>
      </c>
      <c r="BX74">
        <f>GDP!CE75</f>
        <v>0.36769000000000002</v>
      </c>
      <c r="BY74">
        <f>GDP!CF75</f>
        <v>0.18562999999999999</v>
      </c>
      <c r="BZ74">
        <f>GDP!CG75</f>
        <v>0</v>
      </c>
      <c r="CA74" s="7">
        <f>GDP!CH75</f>
        <v>0</v>
      </c>
      <c r="CB74">
        <f>GDP!CI75</f>
        <v>0</v>
      </c>
      <c r="CC74">
        <f>GDP!CJ75</f>
        <v>0</v>
      </c>
      <c r="CD74">
        <f>GDP!CK75</f>
        <v>0</v>
      </c>
      <c r="CE74">
        <f>GDP!CL75</f>
        <v>0</v>
      </c>
      <c r="CF74">
        <f>GDP!CM75</f>
        <v>0</v>
      </c>
      <c r="CG74">
        <f>GDP!CN75</f>
        <v>0</v>
      </c>
      <c r="CH74" s="7">
        <f>GDP!CO75</f>
        <v>0</v>
      </c>
      <c r="CI74">
        <f>GDP!CP75</f>
        <v>0</v>
      </c>
      <c r="CJ74">
        <f>GDP!CQ75</f>
        <v>-4.9570000000000003E-2</v>
      </c>
      <c r="CK74">
        <f>GDP!CR75</f>
        <v>0.21446000000000001</v>
      </c>
      <c r="CL74">
        <f>GDP!CS75</f>
        <v>6.3820000000000002E-2</v>
      </c>
      <c r="CM74">
        <f>GDP!CT75</f>
        <v>0.15776999999999999</v>
      </c>
      <c r="CN74">
        <f>GDP!CU75</f>
        <v>0</v>
      </c>
      <c r="CO74">
        <f>GDP!CV75</f>
        <v>0</v>
      </c>
      <c r="CP74">
        <f>GDP!CW75</f>
        <v>0</v>
      </c>
      <c r="CQ74">
        <f>GDP!CX75</f>
        <v>0.34470999999999996</v>
      </c>
      <c r="CR74">
        <f>GDP!CY75</f>
        <v>2.5469999999999993E-2</v>
      </c>
      <c r="CS74">
        <f>GDP!CZ75</f>
        <v>1.6199999999999999E-2</v>
      </c>
      <c r="CT74">
        <f>GDP!DA75</f>
        <v>8.0990000000000006E-2</v>
      </c>
      <c r="CU74">
        <f>GDP!DB75</f>
        <v>0</v>
      </c>
      <c r="CV74" s="7">
        <f>GDP!DC75</f>
        <v>0</v>
      </c>
      <c r="CW74">
        <f>GDP!DD75</f>
        <v>0</v>
      </c>
      <c r="CX74">
        <f>GDP!DE75</f>
        <v>0.33091999999999999</v>
      </c>
      <c r="CY74">
        <f>GDP!DF75</f>
        <v>0.60363999999999995</v>
      </c>
      <c r="CZ74">
        <f>GDP!DG75</f>
        <v>0.50796000000000008</v>
      </c>
      <c r="DA74">
        <f>GDP!DH75</f>
        <v>0.34922999999999998</v>
      </c>
      <c r="DB74">
        <f>GDP!DI75</f>
        <v>0</v>
      </c>
      <c r="DC74" s="7">
        <f>GDP!DJ75</f>
        <v>0</v>
      </c>
      <c r="DD74">
        <f>GDP!DU75</f>
        <v>0.46736999999999995</v>
      </c>
      <c r="DE74">
        <f>GDP!DV75</f>
        <v>1.79175</v>
      </c>
      <c r="DF74">
        <f>GDP!DW75</f>
        <v>0</v>
      </c>
      <c r="DG74">
        <f>GDP!EF75</f>
        <v>0</v>
      </c>
      <c r="DH74">
        <f>GDP!EG75</f>
        <v>0</v>
      </c>
      <c r="DI74">
        <f>GDP!EH75</f>
        <v>0</v>
      </c>
      <c r="DJ74">
        <f>GDP!EI75</f>
        <v>1</v>
      </c>
      <c r="DK74">
        <f>GDP!EJ75</f>
        <v>0</v>
      </c>
      <c r="DL74" s="84">
        <v>80.798864463793294</v>
      </c>
      <c r="DM74" s="84">
        <v>81.323400000000007</v>
      </c>
      <c r="DN74">
        <v>80.984627838208993</v>
      </c>
      <c r="DO74">
        <v>-2.2000000000000002</v>
      </c>
      <c r="DP74">
        <v>2.1222925748999999</v>
      </c>
      <c r="DQ74">
        <v>1.9502003626000004</v>
      </c>
      <c r="DR74">
        <v>-0.17209221229999949</v>
      </c>
      <c r="DS74">
        <v>51.650844386199999</v>
      </c>
      <c r="DT74">
        <v>49.700644023599999</v>
      </c>
      <c r="DU74">
        <v>4502960000</v>
      </c>
      <c r="DV74">
        <v>8604490000</v>
      </c>
      <c r="DW74">
        <f t="shared" si="5"/>
        <v>1.3960063515226</v>
      </c>
      <c r="DX74">
        <f t="shared" si="6"/>
        <v>2.66756149102206</v>
      </c>
      <c r="DY74">
        <f t="shared" si="7"/>
        <v>-1.27155513949946</v>
      </c>
      <c r="DZ74">
        <v>153114300000</v>
      </c>
      <c r="EA74">
        <f t="shared" si="8"/>
        <v>47.468450821001476</v>
      </c>
      <c r="EB74">
        <v>9851450000</v>
      </c>
      <c r="EC74">
        <v>64509770000</v>
      </c>
      <c r="ED74">
        <f t="shared" si="9"/>
        <v>2.6001462405657367</v>
      </c>
    </row>
    <row r="75" spans="1:134" x14ac:dyDescent="0.35">
      <c r="A75" t="s">
        <v>146</v>
      </c>
      <c r="B75" s="7">
        <v>2014</v>
      </c>
      <c r="C75">
        <f>MacroData!D75</f>
        <v>329.164738</v>
      </c>
      <c r="D75">
        <f>MacroData!E75</f>
        <v>99.328000000000003</v>
      </c>
      <c r="E75">
        <f>MacroData!F75</f>
        <v>100.363</v>
      </c>
      <c r="F75">
        <f>MacroData!G75</f>
        <v>317137424324.61798</v>
      </c>
      <c r="G75">
        <f>MacroData!H75</f>
        <v>334334289839.41803</v>
      </c>
      <c r="H75">
        <f>MacroData!I75</f>
        <v>329164738000</v>
      </c>
      <c r="I75">
        <f>MacroData!J75</f>
        <v>307766912000</v>
      </c>
      <c r="J75">
        <f>MacroData!K75</f>
        <v>0.21</v>
      </c>
      <c r="K75">
        <f>MacroData!L75</f>
        <v>1.488</v>
      </c>
      <c r="L75" t="str">
        <f>MacroData!M75</f>
        <v>NA</v>
      </c>
      <c r="M75" t="str">
        <f>MacroData!N75</f>
        <v>NA</v>
      </c>
      <c r="N75">
        <f>MacroData!O75</f>
        <v>8502960</v>
      </c>
      <c r="O75" t="str">
        <f>MacroData!P75</f>
        <v>NA</v>
      </c>
      <c r="P75">
        <f>MacroData!Q75</f>
        <v>18005591138.249023</v>
      </c>
      <c r="Q75">
        <f>MacroData!R75</f>
        <v>67467727000</v>
      </c>
      <c r="R75">
        <f>MacroData!S75</f>
        <v>289761320861.75098</v>
      </c>
      <c r="S75">
        <f>MacroData!T75</f>
        <v>60706366997.433342</v>
      </c>
      <c r="T75">
        <f>MacroData!U75</f>
        <v>161034644000</v>
      </c>
      <c r="U75">
        <f>MacroData!V75</f>
        <v>5.6749999999999998</v>
      </c>
      <c r="V75">
        <f>MacroData!W75</f>
        <v>1907.5900000000001</v>
      </c>
      <c r="W75">
        <f>MacroData!X75</f>
        <v>101.956</v>
      </c>
      <c r="X75">
        <f>MacroData!Y75</f>
        <v>183507119833.14301</v>
      </c>
      <c r="Y75">
        <f>MacroData!Z75</f>
        <v>177075000000</v>
      </c>
      <c r="Z75">
        <f>MacroData!AA75</f>
        <v>163981160000</v>
      </c>
      <c r="AA75">
        <f>MacroData!AB75</f>
        <v>27357670000</v>
      </c>
      <c r="AB75">
        <f>MacroData!AC75</f>
        <v>63890710000</v>
      </c>
      <c r="AC75">
        <f>MacroData!AD75</f>
        <v>61264489000</v>
      </c>
      <c r="AD75">
        <f>MacroData!AE75</f>
        <v>8764929744.421627</v>
      </c>
      <c r="AE75" t="str">
        <f>MacroData!AH75</f>
        <v>NA</v>
      </c>
      <c r="AF75" t="str">
        <f>MacroData!AI75</f>
        <v>NA</v>
      </c>
      <c r="AG75" t="str">
        <f>MacroData!AJ75</f>
        <v>NA</v>
      </c>
      <c r="AH75" t="str">
        <f>MacroData!AK75</f>
        <v>NA</v>
      </c>
      <c r="AI75">
        <f>MacroData!AL75</f>
        <v>0</v>
      </c>
      <c r="AJ75" t="str">
        <f>MacroData!AM75</f>
        <v>NA</v>
      </c>
      <c r="AK75" t="str">
        <f>MacroData!AN75</f>
        <v>NA</v>
      </c>
      <c r="AL75" s="31">
        <f>GDP!C76+GDP!J76</f>
        <v>0.10106999999999999</v>
      </c>
      <c r="AM75">
        <f>GDP!D76+GDP!K76</f>
        <v>-0.18915999999999999</v>
      </c>
      <c r="AN75">
        <f>GDP!E76+GDP!L76</f>
        <v>5.5879999999999999E-2</v>
      </c>
      <c r="AO75">
        <f>GDP!F76+GDP!M76</f>
        <v>4.0379999999999999E-2</v>
      </c>
      <c r="AP75">
        <f>GDP!G76+GDP!N76</f>
        <v>1.3639999999999999E-2</v>
      </c>
      <c r="AQ75">
        <f>GDP!H76+GDP!O76</f>
        <v>-5.1459999999999999E-2</v>
      </c>
      <c r="AR75" s="7">
        <f>GDP!I76+GDP!P76</f>
        <v>0</v>
      </c>
      <c r="AS75">
        <f>GDP!AE76</f>
        <v>-4.6190000000000002E-2</v>
      </c>
      <c r="AT75">
        <f>GDP!AF76</f>
        <v>0.21462999999999999</v>
      </c>
      <c r="AU75">
        <f>GDP!AG76</f>
        <v>5.5800000000000002E-2</v>
      </c>
      <c r="AV75">
        <f>GDP!AH76</f>
        <v>0.18911</v>
      </c>
      <c r="AW75">
        <f>GDP!AI76</f>
        <v>0</v>
      </c>
      <c r="AX75">
        <f>GDP!AJ76</f>
        <v>0</v>
      </c>
      <c r="AY75" s="7">
        <f>GDP!AK76</f>
        <v>0</v>
      </c>
      <c r="AZ75">
        <f>GDP!AS76</f>
        <v>0</v>
      </c>
      <c r="BA75">
        <f>GDP!AT76</f>
        <v>0</v>
      </c>
      <c r="BB75">
        <f>GDP!AU76</f>
        <v>0</v>
      </c>
      <c r="BC75">
        <f>GDP!AV76</f>
        <v>0</v>
      </c>
      <c r="BD75">
        <f>GDP!AW76</f>
        <v>0</v>
      </c>
      <c r="BE75">
        <f>GDP!AX76</f>
        <v>0</v>
      </c>
      <c r="BF75" s="7">
        <f>GDP!AY76</f>
        <v>0</v>
      </c>
      <c r="BG75">
        <f>GDP!AZ76</f>
        <v>0</v>
      </c>
      <c r="BH75">
        <f>GDP!BA76</f>
        <v>0</v>
      </c>
      <c r="BI75">
        <f>GDP!BB76</f>
        <v>0</v>
      </c>
      <c r="BJ75">
        <f>GDP!BC76</f>
        <v>0</v>
      </c>
      <c r="BK75">
        <f>GDP!BD76</f>
        <v>0</v>
      </c>
      <c r="BL75">
        <f>GDP!BE76</f>
        <v>0</v>
      </c>
      <c r="BM75" s="7">
        <f>GDP!BF76</f>
        <v>0</v>
      </c>
      <c r="BN75">
        <f>GDP!BG76+GDP!BN76+GDP!BU76</f>
        <v>0.12184</v>
      </c>
      <c r="BO75">
        <f>GDP!BH76+GDP!BO76+GDP!BV76</f>
        <v>6.8409999999999999E-2</v>
      </c>
      <c r="BP75">
        <f>GDP!BI76+GDP!BP76+GDP!BW76</f>
        <v>1.1039999999999999E-2</v>
      </c>
      <c r="BQ75">
        <f>GDP!BJ76+GDP!BQ76+GDP!BX76</f>
        <v>2.7299999999999998E-3</v>
      </c>
      <c r="BR75">
        <f>GDP!BK76+GDP!BR76+GDP!BY76</f>
        <v>0</v>
      </c>
      <c r="BS75">
        <f>GDP!BL76+GDP!BS76+GDP!BZ76</f>
        <v>0</v>
      </c>
      <c r="BT75" s="7">
        <f>GDP!BM76+GDP!BT76+GDP!CA76</f>
        <v>0</v>
      </c>
      <c r="BU75">
        <f>GDP!CB76</f>
        <v>-8.0920000000000006E-2</v>
      </c>
      <c r="BV75">
        <f>GDP!CC76</f>
        <v>0.32077</v>
      </c>
      <c r="BW75">
        <f>GDP!CD76</f>
        <v>0.31498999999999999</v>
      </c>
      <c r="BX75">
        <f>GDP!CE76</f>
        <v>0.10811999999999999</v>
      </c>
      <c r="BY75">
        <f>GDP!CF76</f>
        <v>8.9899999999999997E-3</v>
      </c>
      <c r="BZ75">
        <f>GDP!CG76</f>
        <v>-1.736E-2</v>
      </c>
      <c r="CA75" s="7">
        <f>GDP!CH76</f>
        <v>0</v>
      </c>
      <c r="CB75">
        <f>GDP!CI76</f>
        <v>0</v>
      </c>
      <c r="CC75">
        <f>GDP!CJ76</f>
        <v>0</v>
      </c>
      <c r="CD75">
        <f>GDP!CK76</f>
        <v>0</v>
      </c>
      <c r="CE75">
        <f>GDP!CL76</f>
        <v>0</v>
      </c>
      <c r="CF75">
        <f>GDP!CM76</f>
        <v>0</v>
      </c>
      <c r="CG75">
        <f>GDP!CN76</f>
        <v>0</v>
      </c>
      <c r="CH75" s="7">
        <f>GDP!CO76</f>
        <v>0</v>
      </c>
      <c r="CI75">
        <f>GDP!CP76</f>
        <v>0</v>
      </c>
      <c r="CJ75">
        <f>GDP!CQ76</f>
        <v>0.21446000000000001</v>
      </c>
      <c r="CK75">
        <f>GDP!CR76</f>
        <v>6.3820000000000002E-2</v>
      </c>
      <c r="CL75">
        <f>GDP!CS76</f>
        <v>0.15776999999999999</v>
      </c>
      <c r="CM75">
        <f>GDP!CT76</f>
        <v>0</v>
      </c>
      <c r="CN75">
        <f>GDP!CU76</f>
        <v>0</v>
      </c>
      <c r="CO75">
        <f>GDP!CV76</f>
        <v>0</v>
      </c>
      <c r="CP75">
        <f>GDP!CW76</f>
        <v>5.4879999999999991E-2</v>
      </c>
      <c r="CQ75">
        <f>GDP!CX76</f>
        <v>2.5469999999999993E-2</v>
      </c>
      <c r="CR75">
        <f>GDP!CY76</f>
        <v>0.11168</v>
      </c>
      <c r="CS75">
        <f>GDP!CZ76</f>
        <v>0.22949</v>
      </c>
      <c r="CT75">
        <f>GDP!DA76</f>
        <v>1.3639999999999999E-2</v>
      </c>
      <c r="CU75">
        <f>GDP!DB76</f>
        <v>-5.1459999999999999E-2</v>
      </c>
      <c r="CV75" s="7">
        <f>GDP!DC76</f>
        <v>0</v>
      </c>
      <c r="CW75">
        <f>GDP!DD76</f>
        <v>4.0919999999999998E-2</v>
      </c>
      <c r="CX75">
        <f>GDP!DE76</f>
        <v>0.60363999999999995</v>
      </c>
      <c r="CY75">
        <f>GDP!DF76</f>
        <v>0.38984999999999997</v>
      </c>
      <c r="CZ75">
        <f>GDP!DG76</f>
        <v>0.26861999999999997</v>
      </c>
      <c r="DA75">
        <f>GDP!DH76</f>
        <v>8.9899999999999997E-3</v>
      </c>
      <c r="DB75">
        <f>GDP!DI76</f>
        <v>-1.736E-2</v>
      </c>
      <c r="DC75" s="7">
        <f>GDP!DJ76</f>
        <v>0</v>
      </c>
      <c r="DD75">
        <f>GDP!DU76</f>
        <v>0.38369999999999999</v>
      </c>
      <c r="DE75">
        <f>GDP!DV76</f>
        <v>1.2946599999999999</v>
      </c>
      <c r="DF75">
        <f>GDP!DW76</f>
        <v>1</v>
      </c>
      <c r="DG75">
        <f>GDP!EF76</f>
        <v>0</v>
      </c>
      <c r="DH75">
        <f>GDP!EG76</f>
        <v>0</v>
      </c>
      <c r="DI75">
        <f>GDP!EH76</f>
        <v>0</v>
      </c>
      <c r="DJ75">
        <f>GDP!EI76</f>
        <v>1</v>
      </c>
      <c r="DK75">
        <f>GDP!EJ76</f>
        <v>0</v>
      </c>
      <c r="DL75" s="84">
        <v>84.253782923306602</v>
      </c>
      <c r="DM75" s="84">
        <v>84.414000000000001</v>
      </c>
      <c r="DN75">
        <v>83.758527676179</v>
      </c>
      <c r="DO75">
        <v>7.56</v>
      </c>
      <c r="DP75">
        <v>2.0071115648000002</v>
      </c>
      <c r="DQ75">
        <v>2.6833451099999976</v>
      </c>
      <c r="DR75">
        <v>0.67623354519999745</v>
      </c>
      <c r="DS75">
        <v>52.294184105299998</v>
      </c>
      <c r="DT75">
        <v>49.6108389953</v>
      </c>
      <c r="DU75">
        <v>8161310000</v>
      </c>
      <c r="DV75">
        <v>8755860000</v>
      </c>
      <c r="DW75">
        <f t="shared" si="5"/>
        <v>2.4793998438556928</v>
      </c>
      <c r="DX75">
        <f t="shared" si="6"/>
        <v>2.6600236869843576</v>
      </c>
      <c r="DY75">
        <f t="shared" si="7"/>
        <v>-0.18062384312866486</v>
      </c>
      <c r="DZ75">
        <v>156930250000</v>
      </c>
      <c r="EA75">
        <f t="shared" si="8"/>
        <v>47.675291999229877</v>
      </c>
      <c r="EB75">
        <v>9850160000</v>
      </c>
      <c r="EC75">
        <v>65972390000</v>
      </c>
      <c r="ED75">
        <f t="shared" si="9"/>
        <v>2.4783858596100554</v>
      </c>
    </row>
    <row r="76" spans="1:134" x14ac:dyDescent="0.35">
      <c r="A76" t="s">
        <v>147</v>
      </c>
      <c r="B76" s="7">
        <v>1978</v>
      </c>
      <c r="C76">
        <f>MacroData!D76</f>
        <v>3200.8771867964797</v>
      </c>
      <c r="D76">
        <f>MacroData!E76</f>
        <v>100.02800000000001</v>
      </c>
      <c r="E76" t="str">
        <f>MacroData!F76</f>
        <v>NA</v>
      </c>
      <c r="F76">
        <f>MacroData!G76</f>
        <v>57039990953.377998</v>
      </c>
      <c r="G76" t="str">
        <f>MacroData!H76</f>
        <v>NA</v>
      </c>
      <c r="H76">
        <f>MacroData!I76</f>
        <v>79347672820.123001</v>
      </c>
      <c r="I76">
        <f>MacroData!J76</f>
        <v>201720909279.457</v>
      </c>
      <c r="J76">
        <f>MacroData!K76</f>
        <v>7.1289999999999996</v>
      </c>
      <c r="K76">
        <f>MacroData!L76</f>
        <v>8.9280000000000008</v>
      </c>
      <c r="L76">
        <f>MacroData!M76</f>
        <v>122.64888763427734</v>
      </c>
      <c r="M76">
        <f>MacroData!N76</f>
        <v>41.895301818847656</v>
      </c>
      <c r="N76">
        <f>MacroData!O76</f>
        <v>9839533</v>
      </c>
      <c r="O76">
        <f>MacroData!P76</f>
        <v>-1112328102.925436</v>
      </c>
      <c r="P76">
        <f>MacroData!Q76</f>
        <v>-13931014260.946014</v>
      </c>
      <c r="Q76">
        <f>MacroData!R76</f>
        <v>44553992675.375</v>
      </c>
      <c r="R76">
        <f>MacroData!S76</f>
        <v>215651923540.40302</v>
      </c>
      <c r="S76">
        <f>MacroData!T76</f>
        <v>35618375086.727997</v>
      </c>
      <c r="T76">
        <f>MacroData!U76</f>
        <v>114548990113.558</v>
      </c>
      <c r="U76">
        <f>MacroData!V76</f>
        <v>6.0819999999999999</v>
      </c>
      <c r="V76">
        <f>MacroData!W76</f>
        <v>106</v>
      </c>
      <c r="W76">
        <f>MacroData!X76</f>
        <v>79.012</v>
      </c>
      <c r="X76">
        <f>MacroData!Y76</f>
        <v>121141630425.379</v>
      </c>
      <c r="Y76">
        <f>MacroData!Z76</f>
        <v>46851876182.142242</v>
      </c>
      <c r="Z76">
        <f>MacroData!AA76</f>
        <v>36963689999.613998</v>
      </c>
      <c r="AA76">
        <f>MacroData!AB76</f>
        <v>6504433904.4329996</v>
      </c>
      <c r="AB76">
        <f>MacroData!AC76</f>
        <v>12448572410.947001</v>
      </c>
      <c r="AC76">
        <f>MacroData!AD76</f>
        <v>57129961821.667198</v>
      </c>
      <c r="AD76">
        <f>MacroData!AE76</f>
        <v>8935617588.6469994</v>
      </c>
      <c r="AE76">
        <f>MacroData!AH76</f>
        <v>0</v>
      </c>
      <c r="AF76">
        <f>MacroData!AI76</f>
        <v>0</v>
      </c>
      <c r="AG76">
        <f>MacroData!AJ76</f>
        <v>0</v>
      </c>
      <c r="AH76">
        <f>MacroData!AK76</f>
        <v>0</v>
      </c>
      <c r="AI76">
        <f>MacroData!AL76</f>
        <v>0</v>
      </c>
      <c r="AJ76" t="str">
        <f>MacroData!AM76</f>
        <v>NA</v>
      </c>
      <c r="AK76">
        <f>MacroData!AN76</f>
        <v>5.3596785749707907</v>
      </c>
      <c r="AL76" s="31">
        <f>GDP!C77+GDP!J77</f>
        <v>0</v>
      </c>
      <c r="AM76">
        <f>GDP!D77+GDP!K77</f>
        <v>0</v>
      </c>
      <c r="AN76">
        <f>GDP!E77+GDP!L77</f>
        <v>0</v>
      </c>
      <c r="AO76">
        <f>GDP!F77+GDP!M77</f>
        <v>0</v>
      </c>
      <c r="AP76">
        <f>GDP!G77+GDP!N77</f>
        <v>0</v>
      </c>
      <c r="AQ76">
        <f>GDP!H77+GDP!O77</f>
        <v>0</v>
      </c>
      <c r="AR76" s="7">
        <f>GDP!I77+GDP!P77</f>
        <v>0</v>
      </c>
      <c r="AS76">
        <f>GDP!AE77</f>
        <v>0</v>
      </c>
      <c r="AT76">
        <f>GDP!AF77</f>
        <v>0</v>
      </c>
      <c r="AU76">
        <f>GDP!AG77</f>
        <v>0</v>
      </c>
      <c r="AV76">
        <f>GDP!AH77</f>
        <v>0</v>
      </c>
      <c r="AW76">
        <f>GDP!AI77</f>
        <v>0</v>
      </c>
      <c r="AX76">
        <f>GDP!AJ77</f>
        <v>0</v>
      </c>
      <c r="AY76" s="7">
        <f>GDP!AK77</f>
        <v>0</v>
      </c>
      <c r="AZ76">
        <f>GDP!AS77</f>
        <v>0</v>
      </c>
      <c r="BA76">
        <f>GDP!AT77</f>
        <v>0</v>
      </c>
      <c r="BB76">
        <f>GDP!AU77</f>
        <v>0</v>
      </c>
      <c r="BC76">
        <f>GDP!AV77</f>
        <v>0</v>
      </c>
      <c r="BD76">
        <f>GDP!AW77</f>
        <v>0</v>
      </c>
      <c r="BE76">
        <f>GDP!AX77</f>
        <v>0</v>
      </c>
      <c r="BF76" s="7">
        <f>GDP!AY77</f>
        <v>0</v>
      </c>
      <c r="BG76">
        <f>GDP!AZ77</f>
        <v>0</v>
      </c>
      <c r="BH76">
        <f>GDP!BA77</f>
        <v>0</v>
      </c>
      <c r="BI76">
        <f>GDP!BB77</f>
        <v>0</v>
      </c>
      <c r="BJ76">
        <f>GDP!BC77</f>
        <v>0</v>
      </c>
      <c r="BK76">
        <f>GDP!BD77</f>
        <v>0</v>
      </c>
      <c r="BL76">
        <f>GDP!BE77</f>
        <v>0</v>
      </c>
      <c r="BM76" s="7">
        <f>GDP!BF77</f>
        <v>0</v>
      </c>
      <c r="BN76">
        <f>GDP!BG77+GDP!BN77+GDP!BU77</f>
        <v>0</v>
      </c>
      <c r="BO76">
        <f>GDP!BH77+GDP!BO77+GDP!BV77</f>
        <v>0</v>
      </c>
      <c r="BP76">
        <f>GDP!BI77+GDP!BP77+GDP!BW77</f>
        <v>0</v>
      </c>
      <c r="BQ76">
        <f>GDP!BJ77+GDP!BQ77+GDP!BX77</f>
        <v>0</v>
      </c>
      <c r="BR76">
        <f>GDP!BK77+GDP!BR77+GDP!BY77</f>
        <v>0</v>
      </c>
      <c r="BS76">
        <f>GDP!BL77+GDP!BS77+GDP!BZ77</f>
        <v>0</v>
      </c>
      <c r="BT76" s="7">
        <f>GDP!BM77+GDP!BT77+GDP!CA77</f>
        <v>0</v>
      </c>
      <c r="BU76">
        <f>GDP!CB77</f>
        <v>0</v>
      </c>
      <c r="BV76">
        <f>GDP!CC77</f>
        <v>0</v>
      </c>
      <c r="BW76">
        <f>GDP!CD77</f>
        <v>0</v>
      </c>
      <c r="BX76">
        <f>GDP!CE77</f>
        <v>0</v>
      </c>
      <c r="BY76">
        <f>GDP!CF77</f>
        <v>0</v>
      </c>
      <c r="BZ76">
        <f>GDP!CG77</f>
        <v>0</v>
      </c>
      <c r="CA76" s="7">
        <f>GDP!CH77</f>
        <v>0</v>
      </c>
      <c r="CB76">
        <f>GDP!CI77</f>
        <v>0</v>
      </c>
      <c r="CC76">
        <f>GDP!CJ77</f>
        <v>0</v>
      </c>
      <c r="CD76">
        <f>GDP!CK77</f>
        <v>0</v>
      </c>
      <c r="CE76">
        <f>GDP!CL77</f>
        <v>0</v>
      </c>
      <c r="CF76">
        <f>GDP!CM77</f>
        <v>0</v>
      </c>
      <c r="CG76">
        <f>GDP!CN77</f>
        <v>0</v>
      </c>
      <c r="CH76" s="7">
        <f>GDP!CO77</f>
        <v>0</v>
      </c>
      <c r="CI76">
        <f>GDP!CP77</f>
        <v>0</v>
      </c>
      <c r="CJ76">
        <f>GDP!CQ77</f>
        <v>0</v>
      </c>
      <c r="CK76">
        <f>GDP!CR77</f>
        <v>0</v>
      </c>
      <c r="CL76">
        <f>GDP!CS77</f>
        <v>0</v>
      </c>
      <c r="CM76">
        <f>GDP!CT77</f>
        <v>0</v>
      </c>
      <c r="CN76">
        <f>GDP!CU77</f>
        <v>0</v>
      </c>
      <c r="CO76">
        <f>GDP!CV77</f>
        <v>0</v>
      </c>
      <c r="CP76">
        <f>GDP!CW77</f>
        <v>0</v>
      </c>
      <c r="CQ76">
        <f>GDP!CX77</f>
        <v>0</v>
      </c>
      <c r="CR76">
        <f>GDP!CY77</f>
        <v>0</v>
      </c>
      <c r="CS76">
        <f>GDP!CZ77</f>
        <v>0</v>
      </c>
      <c r="CT76">
        <f>GDP!DA77</f>
        <v>0</v>
      </c>
      <c r="CU76">
        <f>GDP!DB77</f>
        <v>0</v>
      </c>
      <c r="CV76" s="7">
        <f>GDP!DC77</f>
        <v>0</v>
      </c>
      <c r="CW76">
        <f>GDP!DD77</f>
        <v>0</v>
      </c>
      <c r="CX76">
        <f>GDP!DE77</f>
        <v>0</v>
      </c>
      <c r="CY76">
        <f>GDP!DF77</f>
        <v>0</v>
      </c>
      <c r="CZ76">
        <f>GDP!DG77</f>
        <v>0</v>
      </c>
      <c r="DA76">
        <f>GDP!DH77</f>
        <v>0</v>
      </c>
      <c r="DB76">
        <f>GDP!DI77</f>
        <v>0</v>
      </c>
      <c r="DC76" s="7">
        <f>GDP!DJ77</f>
        <v>0</v>
      </c>
      <c r="DD76">
        <f>GDP!DU77</f>
        <v>0</v>
      </c>
      <c r="DE76">
        <f>GDP!DV77</f>
        <v>0</v>
      </c>
      <c r="DF76">
        <f>GDP!DW77</f>
        <v>0</v>
      </c>
      <c r="DG76">
        <f>GDP!EF77</f>
        <v>0</v>
      </c>
      <c r="DH76">
        <f>GDP!EG77</f>
        <v>0</v>
      </c>
      <c r="DI76">
        <f>GDP!EH77</f>
        <v>0</v>
      </c>
      <c r="DJ76">
        <f>GDP!EI77</f>
        <v>0</v>
      </c>
      <c r="DK76">
        <f>GDP!EJ77</f>
        <v>0</v>
      </c>
      <c r="DL76" s="84">
        <v>45.966450000000002</v>
      </c>
      <c r="DM76" t="s">
        <v>145</v>
      </c>
      <c r="DN76">
        <v>64.807662535814003</v>
      </c>
      <c r="DO76" t="s">
        <v>145</v>
      </c>
      <c r="DP76">
        <v>4.2586273334999998</v>
      </c>
      <c r="DQ76">
        <v>8.1783363601999994</v>
      </c>
      <c r="DR76">
        <v>3.9197090266999997</v>
      </c>
      <c r="DS76">
        <v>55.077536460700003</v>
      </c>
      <c r="DT76">
        <v>46.899200100500003</v>
      </c>
      <c r="DU76">
        <v>1018405134.46612</v>
      </c>
      <c r="DV76">
        <v>2192980562.34375</v>
      </c>
      <c r="DW76">
        <f t="shared" si="5"/>
        <v>1.2834719636640017</v>
      </c>
      <c r="DX76">
        <f t="shared" si="6"/>
        <v>2.7637616635778612</v>
      </c>
      <c r="DY76">
        <f t="shared" si="7"/>
        <v>-1.4802896999138595</v>
      </c>
      <c r="DZ76">
        <v>37187558116.475403</v>
      </c>
      <c r="EA76">
        <f t="shared" si="8"/>
        <v>46.866602125531323</v>
      </c>
      <c r="EB76">
        <v>3951997374.3341198</v>
      </c>
      <c r="EC76">
        <v>18234561063.561401</v>
      </c>
      <c r="ED76">
        <f t="shared" si="9"/>
        <v>5.0844104494820979</v>
      </c>
    </row>
    <row r="77" spans="1:134" x14ac:dyDescent="0.35">
      <c r="A77" t="s">
        <v>147</v>
      </c>
      <c r="B77" s="7">
        <v>1979</v>
      </c>
      <c r="C77">
        <f>MacroData!D77</f>
        <v>3423.3953198055538</v>
      </c>
      <c r="D77">
        <f>MacroData!E77</f>
        <v>99.840999999999994</v>
      </c>
      <c r="E77" t="str">
        <f>MacroData!F77</f>
        <v>NA</v>
      </c>
      <c r="F77">
        <f>MacroData!G77</f>
        <v>63762377107.132004</v>
      </c>
      <c r="G77" t="str">
        <f>MacroData!H77</f>
        <v>NA</v>
      </c>
      <c r="H77">
        <f>MacroData!I77</f>
        <v>84863753251.880997</v>
      </c>
      <c r="I77">
        <f>MacroData!J77</f>
        <v>206443312766.77701</v>
      </c>
      <c r="J77">
        <f>MacroData!K77</f>
        <v>11.013</v>
      </c>
      <c r="K77">
        <f>MacroData!L77</f>
        <v>9.6929999999999996</v>
      </c>
      <c r="L77">
        <f>MacroData!M77</f>
        <v>127.49784088134766</v>
      </c>
      <c r="M77">
        <f>MacroData!N77</f>
        <v>41.398220062255859</v>
      </c>
      <c r="N77">
        <f>MacroData!O77</f>
        <v>9848382</v>
      </c>
      <c r="O77">
        <f>MacroData!P77</f>
        <v>-2481904543.7162971</v>
      </c>
      <c r="P77">
        <f>MacroData!Q77</f>
        <v>-14726807196.798981</v>
      </c>
      <c r="Q77">
        <f>MacroData!R77</f>
        <v>43341539446.294998</v>
      </c>
      <c r="R77">
        <f>MacroData!S77</f>
        <v>221170119963.57599</v>
      </c>
      <c r="S77">
        <f>MacroData!T77</f>
        <v>33675770291.460999</v>
      </c>
      <c r="T77">
        <f>MacroData!U77</f>
        <v>120427022494.186</v>
      </c>
      <c r="U77">
        <f>MacroData!V77</f>
        <v>6.3380000000000001</v>
      </c>
      <c r="V77">
        <f>MacroData!W77</f>
        <v>125.36</v>
      </c>
      <c r="W77">
        <f>MacroData!X77</f>
        <v>79.790000000000006</v>
      </c>
      <c r="X77">
        <f>MacroData!Y77</f>
        <v>127357939932.83501</v>
      </c>
      <c r="Y77">
        <f>MacroData!Z77</f>
        <v>50999134851.598541</v>
      </c>
      <c r="Z77">
        <f>MacroData!AA77</f>
        <v>39906190905.883003</v>
      </c>
      <c r="AA77">
        <f>MacroData!AB77</f>
        <v>6845660753.5319996</v>
      </c>
      <c r="AB77">
        <f>MacroData!AC77</f>
        <v>13660586343.57</v>
      </c>
      <c r="AC77">
        <f>MacroData!AD77</f>
        <v>58547315562.939102</v>
      </c>
      <c r="AD77">
        <f>MacroData!AE77</f>
        <v>9665769154.8339996</v>
      </c>
      <c r="AE77">
        <f>MacroData!AH77</f>
        <v>0</v>
      </c>
      <c r="AF77">
        <f>MacroData!AI77</f>
        <v>0</v>
      </c>
      <c r="AG77">
        <f>MacroData!AJ77</f>
        <v>0</v>
      </c>
      <c r="AH77">
        <f>MacroData!AK77</f>
        <v>0</v>
      </c>
      <c r="AI77">
        <f>MacroData!AL77</f>
        <v>0</v>
      </c>
      <c r="AJ77" t="str">
        <f>MacroData!AM77</f>
        <v>NA</v>
      </c>
      <c r="AK77">
        <f>MacroData!AN77</f>
        <v>5.3596785749707907</v>
      </c>
      <c r="AL77" s="31">
        <f>GDP!C78+GDP!J78</f>
        <v>0</v>
      </c>
      <c r="AM77">
        <f>GDP!D78+GDP!K78</f>
        <v>0</v>
      </c>
      <c r="AN77">
        <f>GDP!E78+GDP!L78</f>
        <v>0</v>
      </c>
      <c r="AO77">
        <f>GDP!F78+GDP!M78</f>
        <v>0</v>
      </c>
      <c r="AP77">
        <f>GDP!G78+GDP!N78</f>
        <v>0</v>
      </c>
      <c r="AQ77">
        <f>GDP!H78+GDP!O78</f>
        <v>0</v>
      </c>
      <c r="AR77" s="7">
        <f>GDP!I78+GDP!P78</f>
        <v>0</v>
      </c>
      <c r="AS77">
        <f>GDP!AE78</f>
        <v>0</v>
      </c>
      <c r="AT77">
        <f>GDP!AF78</f>
        <v>0</v>
      </c>
      <c r="AU77">
        <f>GDP!AG78</f>
        <v>0</v>
      </c>
      <c r="AV77">
        <f>GDP!AH78</f>
        <v>0</v>
      </c>
      <c r="AW77">
        <f>GDP!AI78</f>
        <v>0</v>
      </c>
      <c r="AX77">
        <f>GDP!AJ78</f>
        <v>0</v>
      </c>
      <c r="AY77" s="7">
        <f>GDP!AK78</f>
        <v>0</v>
      </c>
      <c r="AZ77">
        <f>GDP!AS78</f>
        <v>0</v>
      </c>
      <c r="BA77">
        <f>GDP!AT78</f>
        <v>0</v>
      </c>
      <c r="BB77">
        <f>GDP!AU78</f>
        <v>0</v>
      </c>
      <c r="BC77">
        <f>GDP!AV78</f>
        <v>0</v>
      </c>
      <c r="BD77">
        <f>GDP!AW78</f>
        <v>0</v>
      </c>
      <c r="BE77">
        <f>GDP!AX78</f>
        <v>0</v>
      </c>
      <c r="BF77" s="7">
        <f>GDP!AY78</f>
        <v>0</v>
      </c>
      <c r="BG77">
        <f>GDP!AZ78</f>
        <v>0</v>
      </c>
      <c r="BH77">
        <f>GDP!BA78</f>
        <v>0</v>
      </c>
      <c r="BI77">
        <f>GDP!BB78</f>
        <v>0</v>
      </c>
      <c r="BJ77">
        <f>GDP!BC78</f>
        <v>0</v>
      </c>
      <c r="BK77">
        <f>GDP!BD78</f>
        <v>0</v>
      </c>
      <c r="BL77">
        <f>GDP!BE78</f>
        <v>0</v>
      </c>
      <c r="BM77" s="7">
        <f>GDP!BF78</f>
        <v>0</v>
      </c>
      <c r="BN77">
        <f>GDP!BG78+GDP!BN78+GDP!BU78</f>
        <v>0</v>
      </c>
      <c r="BO77">
        <f>GDP!BH78+GDP!BO78+GDP!BV78</f>
        <v>0</v>
      </c>
      <c r="BP77">
        <f>GDP!BI78+GDP!BP78+GDP!BW78</f>
        <v>0</v>
      </c>
      <c r="BQ77">
        <f>GDP!BJ78+GDP!BQ78+GDP!BX78</f>
        <v>0</v>
      </c>
      <c r="BR77">
        <f>GDP!BK78+GDP!BR78+GDP!BY78</f>
        <v>0</v>
      </c>
      <c r="BS77">
        <f>GDP!BL78+GDP!BS78+GDP!BZ78</f>
        <v>0</v>
      </c>
      <c r="BT77" s="7">
        <f>GDP!BM78+GDP!BT78+GDP!CA78</f>
        <v>0</v>
      </c>
      <c r="BU77">
        <f>GDP!CB78</f>
        <v>0</v>
      </c>
      <c r="BV77">
        <f>GDP!CC78</f>
        <v>0</v>
      </c>
      <c r="BW77">
        <f>GDP!CD78</f>
        <v>0</v>
      </c>
      <c r="BX77">
        <f>GDP!CE78</f>
        <v>0</v>
      </c>
      <c r="BY77">
        <f>GDP!CF78</f>
        <v>0</v>
      </c>
      <c r="BZ77">
        <f>GDP!CG78</f>
        <v>0</v>
      </c>
      <c r="CA77" s="7">
        <f>GDP!CH78</f>
        <v>0</v>
      </c>
      <c r="CB77">
        <f>GDP!CI78</f>
        <v>0</v>
      </c>
      <c r="CC77">
        <f>GDP!CJ78</f>
        <v>0</v>
      </c>
      <c r="CD77">
        <f>GDP!CK78</f>
        <v>0</v>
      </c>
      <c r="CE77">
        <f>GDP!CL78</f>
        <v>0</v>
      </c>
      <c r="CF77">
        <f>GDP!CM78</f>
        <v>0</v>
      </c>
      <c r="CG77">
        <f>GDP!CN78</f>
        <v>0</v>
      </c>
      <c r="CH77" s="7">
        <f>GDP!CO78</f>
        <v>0</v>
      </c>
      <c r="CI77">
        <f>GDP!CP78</f>
        <v>0</v>
      </c>
      <c r="CJ77">
        <f>GDP!CQ78</f>
        <v>0</v>
      </c>
      <c r="CK77">
        <f>GDP!CR78</f>
        <v>0</v>
      </c>
      <c r="CL77">
        <f>GDP!CS78</f>
        <v>0</v>
      </c>
      <c r="CM77">
        <f>GDP!CT78</f>
        <v>0</v>
      </c>
      <c r="CN77">
        <f>GDP!CU78</f>
        <v>0</v>
      </c>
      <c r="CO77">
        <f>GDP!CV78</f>
        <v>0</v>
      </c>
      <c r="CP77">
        <f>GDP!CW78</f>
        <v>0</v>
      </c>
      <c r="CQ77">
        <f>GDP!CX78</f>
        <v>0</v>
      </c>
      <c r="CR77">
        <f>GDP!CY78</f>
        <v>0</v>
      </c>
      <c r="CS77">
        <f>GDP!CZ78</f>
        <v>0</v>
      </c>
      <c r="CT77">
        <f>GDP!DA78</f>
        <v>0</v>
      </c>
      <c r="CU77">
        <f>GDP!DB78</f>
        <v>0</v>
      </c>
      <c r="CV77" s="7">
        <f>GDP!DC78</f>
        <v>0</v>
      </c>
      <c r="CW77">
        <f>GDP!DD78</f>
        <v>0</v>
      </c>
      <c r="CX77">
        <f>GDP!DE78</f>
        <v>0</v>
      </c>
      <c r="CY77">
        <f>GDP!DF78</f>
        <v>0</v>
      </c>
      <c r="CZ77">
        <f>GDP!DG78</f>
        <v>0</v>
      </c>
      <c r="DA77">
        <f>GDP!DH78</f>
        <v>0</v>
      </c>
      <c r="DB77">
        <f>GDP!DI78</f>
        <v>0</v>
      </c>
      <c r="DC77" s="7">
        <f>GDP!DJ78</f>
        <v>0</v>
      </c>
      <c r="DD77">
        <f>GDP!DU78</f>
        <v>0</v>
      </c>
      <c r="DE77">
        <f>GDP!DV78</f>
        <v>0</v>
      </c>
      <c r="DF77">
        <f>GDP!DW78</f>
        <v>0</v>
      </c>
      <c r="DG77">
        <f>GDP!EF78</f>
        <v>0</v>
      </c>
      <c r="DH77">
        <f>GDP!EG78</f>
        <v>0</v>
      </c>
      <c r="DI77">
        <f>GDP!EH78</f>
        <v>0</v>
      </c>
      <c r="DJ77">
        <f>GDP!EI78</f>
        <v>0</v>
      </c>
      <c r="DK77">
        <f>GDP!EJ78</f>
        <v>0</v>
      </c>
      <c r="DL77" s="84">
        <v>49.432169999999999</v>
      </c>
      <c r="DM77" t="s">
        <v>145</v>
      </c>
      <c r="DN77">
        <v>68.831240539589999</v>
      </c>
      <c r="DO77" t="s">
        <v>145</v>
      </c>
      <c r="DP77">
        <v>4.8819748084999999</v>
      </c>
      <c r="DQ77">
        <v>9.9985024771999989</v>
      </c>
      <c r="DR77">
        <v>5.116527668699999</v>
      </c>
      <c r="DS77">
        <v>57.373756865799997</v>
      </c>
      <c r="DT77">
        <v>47.375254388599998</v>
      </c>
      <c r="DU77">
        <v>1973694351.9596901</v>
      </c>
      <c r="DV77">
        <v>2392981025.81388</v>
      </c>
      <c r="DW77">
        <f t="shared" si="5"/>
        <v>2.3257212606442708</v>
      </c>
      <c r="DX77">
        <f t="shared" si="6"/>
        <v>2.8197916473377753</v>
      </c>
      <c r="DY77">
        <f t="shared" si="7"/>
        <v>-0.49407038669350456</v>
      </c>
      <c r="DZ77">
        <v>40175073917.808197</v>
      </c>
      <c r="EA77">
        <f t="shared" si="8"/>
        <v>47.340675351190313</v>
      </c>
      <c r="EB77">
        <v>4373682728.67278</v>
      </c>
      <c r="EC77">
        <v>19668838103.753201</v>
      </c>
      <c r="ED77">
        <f t="shared" si="9"/>
        <v>7.533020969244375</v>
      </c>
    </row>
    <row r="78" spans="1:134" x14ac:dyDescent="0.35">
      <c r="A78" t="s">
        <v>147</v>
      </c>
      <c r="B78" s="7">
        <v>1980</v>
      </c>
      <c r="C78">
        <f>MacroData!D78</f>
        <v>3723.0806719950756</v>
      </c>
      <c r="D78">
        <f>MacroData!E78</f>
        <v>98.674000000000007</v>
      </c>
      <c r="E78" t="str">
        <f>MacroData!F78</f>
        <v>NA</v>
      </c>
      <c r="F78">
        <f>MacroData!G78</f>
        <v>77525216278.692001</v>
      </c>
      <c r="G78" t="str">
        <f>MacroData!H78</f>
        <v>NA</v>
      </c>
      <c r="H78">
        <f>MacroData!I78</f>
        <v>92292759079.598007</v>
      </c>
      <c r="I78">
        <f>MacroData!J78</f>
        <v>215690943482.91901</v>
      </c>
      <c r="J78">
        <f>MacroData!K78</f>
        <v>14.029</v>
      </c>
      <c r="K78">
        <f>MacroData!L78</f>
        <v>11.9</v>
      </c>
      <c r="L78">
        <f>MacroData!M78</f>
        <v>115.85938262939453</v>
      </c>
      <c r="M78">
        <f>MacroData!N78</f>
        <v>48.173683166503906</v>
      </c>
      <c r="N78">
        <f>MacroData!O78</f>
        <v>9859242</v>
      </c>
      <c r="O78">
        <f>MacroData!P78</f>
        <v>-4197047051.1351891</v>
      </c>
      <c r="P78">
        <f>MacroData!Q78</f>
        <v>-15988790460.510986</v>
      </c>
      <c r="Q78">
        <f>MacroData!R78</f>
        <v>48798305754.564003</v>
      </c>
      <c r="R78">
        <f>MacroData!S78</f>
        <v>231679733943.42999</v>
      </c>
      <c r="S78">
        <f>MacroData!T78</f>
        <v>37721718604.921005</v>
      </c>
      <c r="T78">
        <f>MacroData!U78</f>
        <v>123283440483.05099</v>
      </c>
      <c r="U78">
        <f>MacroData!V78</f>
        <v>6.69</v>
      </c>
      <c r="V78">
        <f>MacroData!W78</f>
        <v>113.31</v>
      </c>
      <c r="W78">
        <f>MacroData!X78</f>
        <v>79.337999999999994</v>
      </c>
      <c r="X78">
        <f>MacroData!Y78</f>
        <v>126322780503.532</v>
      </c>
      <c r="Y78">
        <f>MacroData!Z78</f>
        <v>49356000000</v>
      </c>
      <c r="Z78">
        <f>MacroData!AA78</f>
        <v>42306152298.778</v>
      </c>
      <c r="AA78">
        <f>MacroData!AB78</f>
        <v>7095698199.3870001</v>
      </c>
      <c r="AB78">
        <f>MacroData!AC78</f>
        <v>14930012492.014</v>
      </c>
      <c r="AC78">
        <f>MacroData!AD78</f>
        <v>59681141881.957603</v>
      </c>
      <c r="AD78">
        <f>MacroData!AE78</f>
        <v>11076587149.643</v>
      </c>
      <c r="AE78">
        <f>MacroData!AH78</f>
        <v>0</v>
      </c>
      <c r="AF78">
        <f>MacroData!AI78</f>
        <v>0</v>
      </c>
      <c r="AG78">
        <f>MacroData!AJ78</f>
        <v>1</v>
      </c>
      <c r="AH78">
        <f>MacroData!AK78</f>
        <v>0</v>
      </c>
      <c r="AI78">
        <f>MacroData!AL78</f>
        <v>1</v>
      </c>
      <c r="AJ78" t="str">
        <f>MacroData!AM78</f>
        <v>NA</v>
      </c>
      <c r="AK78">
        <f>MacroData!AN78</f>
        <v>5.3596785749707907</v>
      </c>
      <c r="AL78" s="31">
        <f>GDP!C79+GDP!J79</f>
        <v>0</v>
      </c>
      <c r="AM78">
        <f>GDP!D79+GDP!K79</f>
        <v>0</v>
      </c>
      <c r="AN78">
        <f>GDP!E79+GDP!L79</f>
        <v>0</v>
      </c>
      <c r="AO78">
        <f>GDP!F79+GDP!M79</f>
        <v>0</v>
      </c>
      <c r="AP78">
        <f>GDP!G79+GDP!N79</f>
        <v>0</v>
      </c>
      <c r="AQ78">
        <f>GDP!H79+GDP!O79</f>
        <v>0</v>
      </c>
      <c r="AR78" s="7">
        <f>GDP!I79+GDP!P79</f>
        <v>0</v>
      </c>
      <c r="AS78">
        <f>GDP!AE79</f>
        <v>0</v>
      </c>
      <c r="AT78">
        <f>GDP!AF79</f>
        <v>0</v>
      </c>
      <c r="AU78">
        <f>GDP!AG79</f>
        <v>0</v>
      </c>
      <c r="AV78">
        <f>GDP!AH79</f>
        <v>0</v>
      </c>
      <c r="AW78">
        <f>GDP!AI79</f>
        <v>0</v>
      </c>
      <c r="AX78">
        <f>GDP!AJ79</f>
        <v>0</v>
      </c>
      <c r="AY78" s="7">
        <f>GDP!AK79</f>
        <v>0</v>
      </c>
      <c r="AZ78">
        <f>GDP!AS79</f>
        <v>0</v>
      </c>
      <c r="BA78">
        <f>GDP!AT79</f>
        <v>0</v>
      </c>
      <c r="BB78">
        <f>GDP!AU79</f>
        <v>0</v>
      </c>
      <c r="BC78">
        <f>GDP!AV79</f>
        <v>0</v>
      </c>
      <c r="BD78">
        <f>GDP!AW79</f>
        <v>0</v>
      </c>
      <c r="BE78">
        <f>GDP!AX79</f>
        <v>0</v>
      </c>
      <c r="BF78" s="7">
        <f>GDP!AY79</f>
        <v>0</v>
      </c>
      <c r="BG78">
        <f>GDP!AZ79</f>
        <v>0</v>
      </c>
      <c r="BH78">
        <f>GDP!BA79</f>
        <v>0</v>
      </c>
      <c r="BI78">
        <f>GDP!BB79</f>
        <v>0</v>
      </c>
      <c r="BJ78">
        <f>GDP!BC79</f>
        <v>0</v>
      </c>
      <c r="BK78">
        <f>GDP!BD79</f>
        <v>0</v>
      </c>
      <c r="BL78">
        <f>GDP!BE79</f>
        <v>0</v>
      </c>
      <c r="BM78" s="7">
        <f>GDP!BF79</f>
        <v>0</v>
      </c>
      <c r="BN78">
        <f>GDP!BG79+GDP!BN79+GDP!BU79</f>
        <v>0</v>
      </c>
      <c r="BO78">
        <f>GDP!BH79+GDP!BO79+GDP!BV79</f>
        <v>0</v>
      </c>
      <c r="BP78">
        <f>GDP!BI79+GDP!BP79+GDP!BW79</f>
        <v>0</v>
      </c>
      <c r="BQ78">
        <f>GDP!BJ79+GDP!BQ79+GDP!BX79</f>
        <v>0</v>
      </c>
      <c r="BR78">
        <f>GDP!BK79+GDP!BR79+GDP!BY79</f>
        <v>0</v>
      </c>
      <c r="BS78">
        <f>GDP!BL79+GDP!BS79+GDP!BZ79</f>
        <v>0</v>
      </c>
      <c r="BT78" s="7">
        <f>GDP!BM79+GDP!BT79+GDP!CA79</f>
        <v>0</v>
      </c>
      <c r="BU78">
        <f>GDP!CB79</f>
        <v>0</v>
      </c>
      <c r="BV78">
        <f>GDP!CC79</f>
        <v>0</v>
      </c>
      <c r="BW78">
        <f>GDP!CD79</f>
        <v>0</v>
      </c>
      <c r="BX78">
        <f>GDP!CE79</f>
        <v>0</v>
      </c>
      <c r="BY78">
        <f>GDP!CF79</f>
        <v>0</v>
      </c>
      <c r="BZ78">
        <f>GDP!CG79</f>
        <v>0</v>
      </c>
      <c r="CA78" s="7">
        <f>GDP!CH79</f>
        <v>0</v>
      </c>
      <c r="CB78">
        <f>GDP!CI79</f>
        <v>0</v>
      </c>
      <c r="CC78">
        <f>GDP!CJ79</f>
        <v>0</v>
      </c>
      <c r="CD78">
        <f>GDP!CK79</f>
        <v>0</v>
      </c>
      <c r="CE78">
        <f>GDP!CL79</f>
        <v>0</v>
      </c>
      <c r="CF78">
        <f>GDP!CM79</f>
        <v>0</v>
      </c>
      <c r="CG78">
        <f>GDP!CN79</f>
        <v>0</v>
      </c>
      <c r="CH78" s="7">
        <f>GDP!CO79</f>
        <v>0</v>
      </c>
      <c r="CI78">
        <f>GDP!CP79</f>
        <v>0</v>
      </c>
      <c r="CJ78">
        <f>GDP!CQ79</f>
        <v>0</v>
      </c>
      <c r="CK78">
        <f>GDP!CR79</f>
        <v>0</v>
      </c>
      <c r="CL78">
        <f>GDP!CS79</f>
        <v>0</v>
      </c>
      <c r="CM78">
        <f>GDP!CT79</f>
        <v>0</v>
      </c>
      <c r="CN78">
        <f>GDP!CU79</f>
        <v>0</v>
      </c>
      <c r="CO78">
        <f>GDP!CV79</f>
        <v>0</v>
      </c>
      <c r="CP78">
        <f>GDP!CW79</f>
        <v>0</v>
      </c>
      <c r="CQ78">
        <f>GDP!CX79</f>
        <v>0</v>
      </c>
      <c r="CR78">
        <f>GDP!CY79</f>
        <v>0</v>
      </c>
      <c r="CS78">
        <f>GDP!CZ79</f>
        <v>0</v>
      </c>
      <c r="CT78">
        <f>GDP!DA79</f>
        <v>0</v>
      </c>
      <c r="CU78">
        <f>GDP!DB79</f>
        <v>0</v>
      </c>
      <c r="CV78" s="7">
        <f>GDP!DC79</f>
        <v>0</v>
      </c>
      <c r="CW78">
        <f>GDP!DD79</f>
        <v>0</v>
      </c>
      <c r="CX78">
        <f>GDP!DE79</f>
        <v>0</v>
      </c>
      <c r="CY78">
        <f>GDP!DF79</f>
        <v>0</v>
      </c>
      <c r="CZ78">
        <f>GDP!DG79</f>
        <v>0</v>
      </c>
      <c r="DA78">
        <f>GDP!DH79</f>
        <v>0</v>
      </c>
      <c r="DB78">
        <f>GDP!DI79</f>
        <v>0</v>
      </c>
      <c r="DC78" s="7">
        <f>GDP!DJ79</f>
        <v>0</v>
      </c>
      <c r="DD78">
        <f>GDP!DU79</f>
        <v>0</v>
      </c>
      <c r="DE78">
        <f>GDP!DV79</f>
        <v>0</v>
      </c>
      <c r="DF78">
        <f>GDP!DW79</f>
        <v>0</v>
      </c>
      <c r="DG78">
        <f>GDP!EF79</f>
        <v>0</v>
      </c>
      <c r="DH78">
        <f>GDP!EG79</f>
        <v>0</v>
      </c>
      <c r="DI78">
        <f>GDP!EH79</f>
        <v>0</v>
      </c>
      <c r="DJ78">
        <f>GDP!EI79</f>
        <v>0</v>
      </c>
      <c r="DK78">
        <f>GDP!EJ79</f>
        <v>0</v>
      </c>
      <c r="DL78" s="84" t="s">
        <v>145</v>
      </c>
      <c r="DM78" t="s">
        <v>145</v>
      </c>
      <c r="DN78">
        <v>74.250529442220994</v>
      </c>
      <c r="DO78" t="s">
        <v>145</v>
      </c>
      <c r="DP78">
        <v>5.5888730576999999</v>
      </c>
      <c r="DQ78">
        <v>11.131845672900006</v>
      </c>
      <c r="DR78">
        <v>5.5429726152000063</v>
      </c>
      <c r="DS78">
        <v>57.282032866100003</v>
      </c>
      <c r="DT78">
        <v>46.150187193199997</v>
      </c>
      <c r="DU78">
        <v>1115047866.5149901</v>
      </c>
      <c r="DV78">
        <v>2601198870.8182302</v>
      </c>
      <c r="DW78">
        <f t="shared" si="5"/>
        <v>1.2081639747635193</v>
      </c>
      <c r="DX78">
        <f t="shared" si="6"/>
        <v>2.8184213981237929</v>
      </c>
      <c r="DY78">
        <f t="shared" si="7"/>
        <v>-1.6102574233602736</v>
      </c>
      <c r="DZ78">
        <v>43635977917.607101</v>
      </c>
      <c r="EA78">
        <f t="shared" si="8"/>
        <v>47.279958203409215</v>
      </c>
      <c r="EB78">
        <v>5047594536.5952196</v>
      </c>
      <c r="EC78">
        <v>21610281226.619202</v>
      </c>
      <c r="ED78">
        <f t="shared" si="9"/>
        <v>8.1196750398322699</v>
      </c>
    </row>
    <row r="79" spans="1:134" x14ac:dyDescent="0.35">
      <c r="A79" t="s">
        <v>147</v>
      </c>
      <c r="B79" s="7">
        <v>1981</v>
      </c>
      <c r="C79">
        <f>MacroData!D79</f>
        <v>3903.4847984779612</v>
      </c>
      <c r="D79">
        <f>MacroData!E79</f>
        <v>98.028999999999996</v>
      </c>
      <c r="E79" t="str">
        <f>MacroData!F79</f>
        <v>NA</v>
      </c>
      <c r="F79">
        <f>MacroData!G79</f>
        <v>94827912604.888</v>
      </c>
      <c r="G79" t="str">
        <f>MacroData!H79</f>
        <v>NA</v>
      </c>
      <c r="H79">
        <f>MacroData!I79</f>
        <v>96764860559.345993</v>
      </c>
      <c r="I79">
        <f>MacroData!J79</f>
        <v>215088554009.62399</v>
      </c>
      <c r="J79">
        <f>MacroData!K79</f>
        <v>15.271000000000001</v>
      </c>
      <c r="K79">
        <f>MacroData!L79</f>
        <v>13.436999999999999</v>
      </c>
      <c r="L79">
        <f>MacroData!M79</f>
        <v>115.97582244873047</v>
      </c>
      <c r="M79">
        <f>MacroData!N79</f>
        <v>40.716754913330078</v>
      </c>
      <c r="N79">
        <f>MacroData!O79</f>
        <v>9858981</v>
      </c>
      <c r="O79">
        <f>MacroData!P79</f>
        <v>-2680322455.48806</v>
      </c>
      <c r="P79">
        <f>MacroData!Q79</f>
        <v>-9075099678.1690063</v>
      </c>
      <c r="Q79">
        <f>MacroData!R79</f>
        <v>41218053501.271004</v>
      </c>
      <c r="R79">
        <f>MacroData!S79</f>
        <v>224163653687.793</v>
      </c>
      <c r="S79">
        <f>MacroData!T79</f>
        <v>30445629135.903004</v>
      </c>
      <c r="T79">
        <f>MacroData!U79</f>
        <v>122920591070.48801</v>
      </c>
      <c r="U79">
        <f>MacroData!V79</f>
        <v>8.5839999999999996</v>
      </c>
      <c r="V79">
        <f>MacroData!W79</f>
        <v>124.08</v>
      </c>
      <c r="W79">
        <f>MacroData!X79</f>
        <v>75.647000000000006</v>
      </c>
      <c r="X79">
        <f>MacroData!Y79</f>
        <v>126850728467.786</v>
      </c>
      <c r="Y79">
        <f>MacroData!Z79</f>
        <v>53233000000</v>
      </c>
      <c r="Z79">
        <f>MacroData!AA79</f>
        <v>44944145181.464996</v>
      </c>
      <c r="AA79">
        <f>MacroData!AB79</f>
        <v>7670319053.6730003</v>
      </c>
      <c r="AB79">
        <f>MacroData!AC79</f>
        <v>16791068101.275</v>
      </c>
      <c r="AC79">
        <f>MacroData!AD79</f>
        <v>61552879752.152901</v>
      </c>
      <c r="AD79">
        <f>MacroData!AE79</f>
        <v>10772424365.368</v>
      </c>
      <c r="AE79">
        <f>MacroData!AH79</f>
        <v>0</v>
      </c>
      <c r="AF79">
        <f>MacroData!AI79</f>
        <v>0</v>
      </c>
      <c r="AG79">
        <f>MacroData!AJ79</f>
        <v>1</v>
      </c>
      <c r="AH79">
        <f>MacroData!AK79</f>
        <v>0</v>
      </c>
      <c r="AI79">
        <f>MacroData!AL79</f>
        <v>1</v>
      </c>
      <c r="AJ79" t="str">
        <f>MacroData!AM79</f>
        <v>NA</v>
      </c>
      <c r="AK79">
        <f>MacroData!AN79</f>
        <v>5.3596785749707907</v>
      </c>
      <c r="AL79" s="31">
        <f>GDP!C80+GDP!J80</f>
        <v>0</v>
      </c>
      <c r="AM79">
        <f>GDP!D80+GDP!K80</f>
        <v>0</v>
      </c>
      <c r="AN79">
        <f>GDP!E80+GDP!L80</f>
        <v>0</v>
      </c>
      <c r="AO79">
        <f>GDP!F80+GDP!M80</f>
        <v>0</v>
      </c>
      <c r="AP79">
        <f>GDP!G80+GDP!N80</f>
        <v>0</v>
      </c>
      <c r="AQ79">
        <f>GDP!H80+GDP!O80</f>
        <v>0</v>
      </c>
      <c r="AR79" s="7">
        <f>GDP!I80+GDP!P80</f>
        <v>0</v>
      </c>
      <c r="AS79">
        <f>GDP!AE80</f>
        <v>0</v>
      </c>
      <c r="AT79">
        <f>GDP!AF80</f>
        <v>0</v>
      </c>
      <c r="AU79">
        <f>GDP!AG80</f>
        <v>0</v>
      </c>
      <c r="AV79">
        <f>GDP!AH80</f>
        <v>0</v>
      </c>
      <c r="AW79">
        <f>GDP!AI80</f>
        <v>0</v>
      </c>
      <c r="AX79">
        <f>GDP!AJ80</f>
        <v>0</v>
      </c>
      <c r="AY79" s="7">
        <f>GDP!AK80</f>
        <v>0</v>
      </c>
      <c r="AZ79">
        <f>GDP!AS80</f>
        <v>0</v>
      </c>
      <c r="BA79">
        <f>GDP!AT80</f>
        <v>0</v>
      </c>
      <c r="BB79">
        <f>GDP!AU80</f>
        <v>0</v>
      </c>
      <c r="BC79">
        <f>GDP!AV80</f>
        <v>0</v>
      </c>
      <c r="BD79">
        <f>GDP!AW80</f>
        <v>0</v>
      </c>
      <c r="BE79">
        <f>GDP!AX80</f>
        <v>0</v>
      </c>
      <c r="BF79" s="7">
        <f>GDP!AY80</f>
        <v>0</v>
      </c>
      <c r="BG79">
        <f>GDP!AZ80</f>
        <v>0</v>
      </c>
      <c r="BH79">
        <f>GDP!BA80</f>
        <v>0</v>
      </c>
      <c r="BI79">
        <f>GDP!BB80</f>
        <v>0</v>
      </c>
      <c r="BJ79">
        <f>GDP!BC80</f>
        <v>0</v>
      </c>
      <c r="BK79">
        <f>GDP!BD80</f>
        <v>0</v>
      </c>
      <c r="BL79">
        <f>GDP!BE80</f>
        <v>0</v>
      </c>
      <c r="BM79" s="7">
        <f>GDP!BF80</f>
        <v>0</v>
      </c>
      <c r="BN79">
        <f>GDP!BG80+GDP!BN80+GDP!BU80</f>
        <v>0</v>
      </c>
      <c r="BO79">
        <f>GDP!BH80+GDP!BO80+GDP!BV80</f>
        <v>0</v>
      </c>
      <c r="BP79">
        <f>GDP!BI80+GDP!BP80+GDP!BW80</f>
        <v>0</v>
      </c>
      <c r="BQ79">
        <f>GDP!BJ80+GDP!BQ80+GDP!BX80</f>
        <v>0</v>
      </c>
      <c r="BR79">
        <f>GDP!BK80+GDP!BR80+GDP!BY80</f>
        <v>0</v>
      </c>
      <c r="BS79">
        <f>GDP!BL80+GDP!BS80+GDP!BZ80</f>
        <v>0</v>
      </c>
      <c r="BT79" s="7">
        <f>GDP!BM80+GDP!BT80+GDP!CA80</f>
        <v>0</v>
      </c>
      <c r="BU79">
        <f>GDP!CB80</f>
        <v>0</v>
      </c>
      <c r="BV79">
        <f>GDP!CC80</f>
        <v>0</v>
      </c>
      <c r="BW79">
        <f>GDP!CD80</f>
        <v>0</v>
      </c>
      <c r="BX79">
        <f>GDP!CE80</f>
        <v>0</v>
      </c>
      <c r="BY79">
        <f>GDP!CF80</f>
        <v>0</v>
      </c>
      <c r="BZ79">
        <f>GDP!CG80</f>
        <v>0</v>
      </c>
      <c r="CA79" s="7">
        <f>GDP!CH80</f>
        <v>0</v>
      </c>
      <c r="CB79">
        <f>GDP!CI80</f>
        <v>0</v>
      </c>
      <c r="CC79">
        <f>GDP!CJ80</f>
        <v>0</v>
      </c>
      <c r="CD79">
        <f>GDP!CK80</f>
        <v>0</v>
      </c>
      <c r="CE79">
        <f>GDP!CL80</f>
        <v>0</v>
      </c>
      <c r="CF79">
        <f>GDP!CM80</f>
        <v>0</v>
      </c>
      <c r="CG79">
        <f>GDP!CN80</f>
        <v>0</v>
      </c>
      <c r="CH79" s="7">
        <f>GDP!CO80</f>
        <v>0</v>
      </c>
      <c r="CI79">
        <f>GDP!CP80</f>
        <v>0</v>
      </c>
      <c r="CJ79">
        <f>GDP!CQ80</f>
        <v>0</v>
      </c>
      <c r="CK79">
        <f>GDP!CR80</f>
        <v>0</v>
      </c>
      <c r="CL79">
        <f>GDP!CS80</f>
        <v>0</v>
      </c>
      <c r="CM79">
        <f>GDP!CT80</f>
        <v>0</v>
      </c>
      <c r="CN79">
        <f>GDP!CU80</f>
        <v>0</v>
      </c>
      <c r="CO79">
        <f>GDP!CV80</f>
        <v>0</v>
      </c>
      <c r="CP79">
        <f>GDP!CW80</f>
        <v>0</v>
      </c>
      <c r="CQ79">
        <f>GDP!CX80</f>
        <v>0</v>
      </c>
      <c r="CR79">
        <f>GDP!CY80</f>
        <v>0</v>
      </c>
      <c r="CS79">
        <f>GDP!CZ80</f>
        <v>0</v>
      </c>
      <c r="CT79">
        <f>GDP!DA80</f>
        <v>0</v>
      </c>
      <c r="CU79">
        <f>GDP!DB80</f>
        <v>0</v>
      </c>
      <c r="CV79" s="7">
        <f>GDP!DC80</f>
        <v>0</v>
      </c>
      <c r="CW79">
        <f>GDP!DD80</f>
        <v>0</v>
      </c>
      <c r="CX79">
        <f>GDP!DE80</f>
        <v>0</v>
      </c>
      <c r="CY79">
        <f>GDP!DF80</f>
        <v>0</v>
      </c>
      <c r="CZ79">
        <f>GDP!DG80</f>
        <v>0</v>
      </c>
      <c r="DA79">
        <f>GDP!DH80</f>
        <v>0</v>
      </c>
      <c r="DB79">
        <f>GDP!DI80</f>
        <v>0</v>
      </c>
      <c r="DC79" s="7">
        <f>GDP!DJ80</f>
        <v>0</v>
      </c>
      <c r="DD79">
        <f>GDP!DU80</f>
        <v>0</v>
      </c>
      <c r="DE79">
        <f>GDP!DV80</f>
        <v>0</v>
      </c>
      <c r="DF79">
        <f>GDP!DW80</f>
        <v>0</v>
      </c>
      <c r="DG79">
        <f>GDP!EF80</f>
        <v>0</v>
      </c>
      <c r="DH79">
        <f>GDP!EG80</f>
        <v>0</v>
      </c>
      <c r="DI79">
        <f>GDP!EH80</f>
        <v>0</v>
      </c>
      <c r="DJ79">
        <f>GDP!EI80</f>
        <v>0</v>
      </c>
      <c r="DK79">
        <f>GDP!EJ80</f>
        <v>0</v>
      </c>
      <c r="DL79" s="84" t="s">
        <v>145</v>
      </c>
      <c r="DM79" t="s">
        <v>145</v>
      </c>
      <c r="DN79">
        <v>86.712270019418</v>
      </c>
      <c r="DO79" t="s">
        <v>145</v>
      </c>
      <c r="DP79">
        <v>7.2619940831000003</v>
      </c>
      <c r="DQ79">
        <v>16.949522630899999</v>
      </c>
      <c r="DR79">
        <v>9.6875285477999995</v>
      </c>
      <c r="DS79">
        <v>63.715907682599997</v>
      </c>
      <c r="DT79">
        <v>46.766385051699999</v>
      </c>
      <c r="DU79">
        <v>3716526205.47435</v>
      </c>
      <c r="DV79">
        <v>2889469916.5753798</v>
      </c>
      <c r="DW79">
        <f t="shared" si="5"/>
        <v>3.84078082063168</v>
      </c>
      <c r="DX79">
        <f t="shared" si="6"/>
        <v>2.9860735600432813</v>
      </c>
      <c r="DY79">
        <f t="shared" si="7"/>
        <v>0.85470726058839874</v>
      </c>
      <c r="DZ79">
        <v>47920227525.862701</v>
      </c>
      <c r="EA79">
        <f t="shared" si="8"/>
        <v>49.522344422201876</v>
      </c>
      <c r="EB79">
        <v>5348255335.9085102</v>
      </c>
      <c r="EC79">
        <v>23458859004.008999</v>
      </c>
      <c r="ED79">
        <f t="shared" si="9"/>
        <v>9.780393672143461</v>
      </c>
    </row>
    <row r="80" spans="1:134" x14ac:dyDescent="0.35">
      <c r="A80" t="s">
        <v>147</v>
      </c>
      <c r="B80" s="7">
        <v>1982</v>
      </c>
      <c r="C80">
        <f>MacroData!D80</f>
        <v>4223.9783378117754</v>
      </c>
      <c r="D80">
        <f>MacroData!E80</f>
        <v>98.015000000000001</v>
      </c>
      <c r="E80" t="str">
        <f>MacroData!F80</f>
        <v>NA</v>
      </c>
      <c r="F80">
        <f>MacroData!G80</f>
        <v>114023055651.381</v>
      </c>
      <c r="G80" t="str">
        <f>MacroData!H80</f>
        <v>NA</v>
      </c>
      <c r="H80">
        <f>MacroData!I80</f>
        <v>104709687872.597</v>
      </c>
      <c r="I80">
        <f>MacroData!J80</f>
        <v>216368302825.16199</v>
      </c>
      <c r="J80">
        <f>MacroData!K80</f>
        <v>13.971</v>
      </c>
      <c r="K80">
        <f>MacroData!L80</f>
        <v>13.428000000000001</v>
      </c>
      <c r="L80">
        <f>MacroData!M80</f>
        <v>117.08423614501953</v>
      </c>
      <c r="M80">
        <f>MacroData!N80</f>
        <v>38.154289245605469</v>
      </c>
      <c r="N80">
        <f>MacroData!O80</f>
        <v>9856303</v>
      </c>
      <c r="O80">
        <f>MacroData!P80</f>
        <v>-2015092153.4906826</v>
      </c>
      <c r="P80">
        <f>MacroData!Q80</f>
        <v>-7781430103.9300232</v>
      </c>
      <c r="Q80">
        <f>MacroData!R80</f>
        <v>39569331361.220001</v>
      </c>
      <c r="R80">
        <f>MacroData!S80</f>
        <v>224149732929.09201</v>
      </c>
      <c r="S80">
        <f>MacroData!T80</f>
        <v>29737270848.942001</v>
      </c>
      <c r="T80">
        <f>MacroData!U80</f>
        <v>125166488660.133</v>
      </c>
      <c r="U80">
        <f>MacroData!V80</f>
        <v>10.074</v>
      </c>
      <c r="V80">
        <f>MacroData!W80</f>
        <v>149.57</v>
      </c>
      <c r="W80">
        <f>MacroData!X80</f>
        <v>68.811000000000007</v>
      </c>
      <c r="X80">
        <f>MacroData!Y80</f>
        <v>129943997945.283</v>
      </c>
      <c r="Y80">
        <f>MacroData!Z80</f>
        <v>58425000000</v>
      </c>
      <c r="Z80">
        <f>MacroData!AA80</f>
        <v>49988508720.035004</v>
      </c>
      <c r="AA80">
        <f>MacroData!AB80</f>
        <v>7641776447.9949999</v>
      </c>
      <c r="AB80">
        <f>MacroData!AC80</f>
        <v>18377875238.369999</v>
      </c>
      <c r="AC80">
        <f>MacroData!AD80</f>
        <v>61135938143.2472</v>
      </c>
      <c r="AD80">
        <f>MacroData!AE80</f>
        <v>9832060512.2779999</v>
      </c>
      <c r="AE80">
        <f>MacroData!AH80</f>
        <v>1</v>
      </c>
      <c r="AF80">
        <f>MacroData!AI80</f>
        <v>0</v>
      </c>
      <c r="AG80">
        <f>MacroData!AJ80</f>
        <v>0</v>
      </c>
      <c r="AH80">
        <f>MacroData!AK80</f>
        <v>0</v>
      </c>
      <c r="AI80">
        <f>MacroData!AL80</f>
        <v>1</v>
      </c>
      <c r="AJ80" t="str">
        <f>MacroData!AM80</f>
        <v>NA</v>
      </c>
      <c r="AK80">
        <f>MacroData!AN80</f>
        <v>5.3596785749707907</v>
      </c>
      <c r="AL80" s="31">
        <f>GDP!C81+GDP!J81</f>
        <v>0</v>
      </c>
      <c r="AM80">
        <f>GDP!D81+GDP!K81</f>
        <v>0</v>
      </c>
      <c r="AN80">
        <f>GDP!E81+GDP!L81</f>
        <v>0</v>
      </c>
      <c r="AO80">
        <f>GDP!F81+GDP!M81</f>
        <v>0</v>
      </c>
      <c r="AP80">
        <f>GDP!G81+GDP!N81</f>
        <v>0</v>
      </c>
      <c r="AQ80">
        <f>GDP!H81+GDP!O81</f>
        <v>0</v>
      </c>
      <c r="AR80" s="7">
        <f>GDP!I81+GDP!P81</f>
        <v>0</v>
      </c>
      <c r="AS80">
        <f>GDP!AE81</f>
        <v>0</v>
      </c>
      <c r="AT80">
        <f>GDP!AF81</f>
        <v>0</v>
      </c>
      <c r="AU80">
        <f>GDP!AG81</f>
        <v>0</v>
      </c>
      <c r="AV80">
        <f>GDP!AH81</f>
        <v>0</v>
      </c>
      <c r="AW80">
        <f>GDP!AI81</f>
        <v>0</v>
      </c>
      <c r="AX80">
        <f>GDP!AJ81</f>
        <v>0</v>
      </c>
      <c r="AY80" s="7">
        <f>GDP!AK81</f>
        <v>0</v>
      </c>
      <c r="AZ80">
        <f>GDP!AS81</f>
        <v>0</v>
      </c>
      <c r="BA80">
        <f>GDP!AT81</f>
        <v>0</v>
      </c>
      <c r="BB80">
        <f>GDP!AU81</f>
        <v>0</v>
      </c>
      <c r="BC80">
        <f>GDP!AV81</f>
        <v>0</v>
      </c>
      <c r="BD80">
        <f>GDP!AW81</f>
        <v>0</v>
      </c>
      <c r="BE80">
        <f>GDP!AX81</f>
        <v>0</v>
      </c>
      <c r="BF80" s="7">
        <f>GDP!AY81</f>
        <v>0</v>
      </c>
      <c r="BG80">
        <f>GDP!AZ81</f>
        <v>0</v>
      </c>
      <c r="BH80">
        <f>GDP!BA81</f>
        <v>0</v>
      </c>
      <c r="BI80">
        <f>GDP!BB81</f>
        <v>0</v>
      </c>
      <c r="BJ80">
        <f>GDP!BC81</f>
        <v>0</v>
      </c>
      <c r="BK80">
        <f>GDP!BD81</f>
        <v>0</v>
      </c>
      <c r="BL80">
        <f>GDP!BE81</f>
        <v>0</v>
      </c>
      <c r="BM80" s="7">
        <f>GDP!BF81</f>
        <v>0</v>
      </c>
      <c r="BN80">
        <f>GDP!BG81+GDP!BN81+GDP!BU81</f>
        <v>0.40988999999999998</v>
      </c>
      <c r="BO80">
        <f>GDP!BH81+GDP!BO81+GDP!BV81</f>
        <v>0</v>
      </c>
      <c r="BP80">
        <f>GDP!BI81+GDP!BP81+GDP!BW81</f>
        <v>0</v>
      </c>
      <c r="BQ80">
        <f>GDP!BJ81+GDP!BQ81+GDP!BX81</f>
        <v>0</v>
      </c>
      <c r="BR80">
        <f>GDP!BK81+GDP!BR81+GDP!BY81</f>
        <v>0</v>
      </c>
      <c r="BS80">
        <f>GDP!BL81+GDP!BS81+GDP!BZ81</f>
        <v>0</v>
      </c>
      <c r="BT80" s="7">
        <f>GDP!BM81+GDP!BT81+GDP!CA81</f>
        <v>0</v>
      </c>
      <c r="BU80">
        <f>GDP!CB81</f>
        <v>1.1553800000000001</v>
      </c>
      <c r="BV80">
        <f>GDP!CC81</f>
        <v>0</v>
      </c>
      <c r="BW80">
        <f>GDP!CD81</f>
        <v>0</v>
      </c>
      <c r="BX80">
        <f>GDP!CE81</f>
        <v>0</v>
      </c>
      <c r="BY80">
        <f>GDP!CF81</f>
        <v>0</v>
      </c>
      <c r="BZ80">
        <f>GDP!CG81</f>
        <v>0</v>
      </c>
      <c r="CA80" s="7">
        <f>GDP!CH81</f>
        <v>0</v>
      </c>
      <c r="CB80">
        <f>GDP!CI81</f>
        <v>0</v>
      </c>
      <c r="CC80">
        <f>GDP!CJ81</f>
        <v>0</v>
      </c>
      <c r="CD80">
        <f>GDP!CK81</f>
        <v>0</v>
      </c>
      <c r="CE80">
        <f>GDP!CL81</f>
        <v>0</v>
      </c>
      <c r="CF80">
        <f>GDP!CM81</f>
        <v>0</v>
      </c>
      <c r="CG80">
        <f>GDP!CN81</f>
        <v>0</v>
      </c>
      <c r="CH80" s="7">
        <f>GDP!CO81</f>
        <v>0</v>
      </c>
      <c r="CI80">
        <f>GDP!CP81</f>
        <v>0.20238</v>
      </c>
      <c r="CJ80">
        <f>GDP!CQ81</f>
        <v>0</v>
      </c>
      <c r="CK80">
        <f>GDP!CR81</f>
        <v>0</v>
      </c>
      <c r="CL80">
        <f>GDP!CS81</f>
        <v>0</v>
      </c>
      <c r="CM80">
        <f>GDP!CT81</f>
        <v>0</v>
      </c>
      <c r="CN80">
        <f>GDP!CU81</f>
        <v>0</v>
      </c>
      <c r="CO80">
        <f>GDP!CV81</f>
        <v>0</v>
      </c>
      <c r="CP80">
        <f>GDP!CW81</f>
        <v>0</v>
      </c>
      <c r="CQ80">
        <f>GDP!CX81</f>
        <v>0</v>
      </c>
      <c r="CR80">
        <f>GDP!CY81</f>
        <v>0</v>
      </c>
      <c r="CS80">
        <f>GDP!CZ81</f>
        <v>0</v>
      </c>
      <c r="CT80">
        <f>GDP!DA81</f>
        <v>0</v>
      </c>
      <c r="CU80">
        <f>GDP!DB81</f>
        <v>0</v>
      </c>
      <c r="CV80" s="7">
        <f>GDP!DC81</f>
        <v>0</v>
      </c>
      <c r="CW80">
        <f>GDP!DD81</f>
        <v>1.7676499999999999</v>
      </c>
      <c r="CX80">
        <f>GDP!DE81</f>
        <v>0</v>
      </c>
      <c r="CY80">
        <f>GDP!DF81</f>
        <v>0</v>
      </c>
      <c r="CZ80">
        <f>GDP!DG81</f>
        <v>0</v>
      </c>
      <c r="DA80">
        <f>GDP!DH81</f>
        <v>0</v>
      </c>
      <c r="DB80">
        <f>GDP!DI81</f>
        <v>0</v>
      </c>
      <c r="DC80" s="7">
        <f>GDP!DJ81</f>
        <v>0</v>
      </c>
      <c r="DD80">
        <f>GDP!DU81</f>
        <v>0</v>
      </c>
      <c r="DE80">
        <f>GDP!DV81</f>
        <v>1.7676499999999999</v>
      </c>
      <c r="DF80">
        <f>GDP!DW81</f>
        <v>1</v>
      </c>
      <c r="DG80">
        <f>GDP!EF81</f>
        <v>0</v>
      </c>
      <c r="DH80">
        <f>GDP!EG81</f>
        <v>0</v>
      </c>
      <c r="DI80">
        <f>GDP!EH81</f>
        <v>0</v>
      </c>
      <c r="DJ80">
        <f>GDP!EI81</f>
        <v>1</v>
      </c>
      <c r="DK80">
        <f>GDP!EJ81</f>
        <v>0</v>
      </c>
      <c r="DL80" s="84">
        <v>98.794285811268793</v>
      </c>
      <c r="DM80" t="s">
        <v>145</v>
      </c>
      <c r="DN80">
        <v>96.330182700424999</v>
      </c>
      <c r="DO80" t="s">
        <v>145</v>
      </c>
      <c r="DP80">
        <v>8.2098820342999996</v>
      </c>
      <c r="DQ80">
        <v>13.0619383027</v>
      </c>
      <c r="DR80">
        <v>4.8520562684000001</v>
      </c>
      <c r="DS80">
        <v>61.070075492800001</v>
      </c>
      <c r="DT80">
        <v>48.008137190100001</v>
      </c>
      <c r="DU80">
        <v>1681066009.6324301</v>
      </c>
      <c r="DV80">
        <v>3223201637.59445</v>
      </c>
      <c r="DW80">
        <f t="shared" si="5"/>
        <v>1.6054541311190103</v>
      </c>
      <c r="DX80">
        <f t="shared" si="6"/>
        <v>3.0782267649543593</v>
      </c>
      <c r="DY80">
        <f t="shared" si="7"/>
        <v>-1.4727726338353491</v>
      </c>
      <c r="DZ80">
        <v>50788453552.9002</v>
      </c>
      <c r="EA80">
        <f t="shared" si="8"/>
        <v>48.504063553981588</v>
      </c>
      <c r="EB80">
        <v>5382711161.6046801</v>
      </c>
      <c r="EC80">
        <v>24768824788.987999</v>
      </c>
      <c r="ED80">
        <f t="shared" si="9"/>
        <v>9.4679588395754273</v>
      </c>
    </row>
    <row r="81" spans="1:134" x14ac:dyDescent="0.35">
      <c r="A81" t="s">
        <v>147</v>
      </c>
      <c r="B81" s="7">
        <v>1983</v>
      </c>
      <c r="C81">
        <f>MacroData!D81</f>
        <v>4474.9753833531877</v>
      </c>
      <c r="D81">
        <f>MacroData!E81</f>
        <v>98.052000000000007</v>
      </c>
      <c r="E81" t="str">
        <f>MacroData!F81</f>
        <v>NA</v>
      </c>
      <c r="F81">
        <f>MacroData!G81</f>
        <v>133605367942.401</v>
      </c>
      <c r="G81" t="str">
        <f>MacroData!H81</f>
        <v>NA</v>
      </c>
      <c r="H81">
        <f>MacroData!I81</f>
        <v>110931742105.28999</v>
      </c>
      <c r="I81">
        <f>MacroData!J81</f>
        <v>217043031645.686</v>
      </c>
      <c r="J81">
        <f>MacroData!K81</f>
        <v>10.4</v>
      </c>
      <c r="K81">
        <f>MacroData!L81</f>
        <v>11.941000000000001</v>
      </c>
      <c r="L81">
        <f>MacroData!M81</f>
        <v>116.31468963623047</v>
      </c>
      <c r="M81">
        <f>MacroData!N81</f>
        <v>34.646190643310547</v>
      </c>
      <c r="N81">
        <f>MacroData!O81</f>
        <v>9855520</v>
      </c>
      <c r="O81">
        <f>MacroData!P81</f>
        <v>77715987.13312912</v>
      </c>
      <c r="P81">
        <f>MacroData!Q81</f>
        <v>-3926541272.0039978</v>
      </c>
      <c r="Q81">
        <f>MacroData!R81</f>
        <v>37467314282.413002</v>
      </c>
      <c r="R81">
        <f>MacroData!S81</f>
        <v>220969572917.69</v>
      </c>
      <c r="S81">
        <f>MacroData!T81</f>
        <v>28514520421.575005</v>
      </c>
      <c r="T81">
        <f>MacroData!U81</f>
        <v>124070100540.748</v>
      </c>
      <c r="U81">
        <f>MacroData!V81</f>
        <v>10.75</v>
      </c>
      <c r="V81">
        <f>MacroData!W81</f>
        <v>214.54</v>
      </c>
      <c r="W81">
        <f>MacroData!X81</f>
        <v>67.224999999999994</v>
      </c>
      <c r="X81">
        <f>MacroData!Y81</f>
        <v>129748825729.519</v>
      </c>
      <c r="Y81">
        <f>MacroData!Z81</f>
        <v>62461000000</v>
      </c>
      <c r="Z81">
        <f>MacroData!AA81</f>
        <v>53308970389.473999</v>
      </c>
      <c r="AA81">
        <f>MacroData!AB81</f>
        <v>8614249891.7749996</v>
      </c>
      <c r="AB81">
        <f>MacroData!AC81</f>
        <v>20099459263.712002</v>
      </c>
      <c r="AC81">
        <f>MacroData!AD81</f>
        <v>61518384583.070801</v>
      </c>
      <c r="AD81">
        <f>MacroData!AE81</f>
        <v>8952793860.8379993</v>
      </c>
      <c r="AE81">
        <f>MacroData!AH81</f>
        <v>0</v>
      </c>
      <c r="AF81">
        <f>MacroData!AI81</f>
        <v>0</v>
      </c>
      <c r="AG81">
        <f>MacroData!AJ81</f>
        <v>0</v>
      </c>
      <c r="AH81">
        <f>MacroData!AK81</f>
        <v>0</v>
      </c>
      <c r="AI81">
        <f>MacroData!AL81</f>
        <v>0</v>
      </c>
      <c r="AJ81" t="str">
        <f>MacroData!AM81</f>
        <v>NA</v>
      </c>
      <c r="AK81">
        <f>MacroData!AN81</f>
        <v>5.3239642892565042</v>
      </c>
      <c r="AL81" s="31">
        <f>GDP!C82+GDP!J82</f>
        <v>0.14205000000000001</v>
      </c>
      <c r="AM81">
        <f>GDP!D82+GDP!K82</f>
        <v>0</v>
      </c>
      <c r="AN81">
        <f>GDP!E82+GDP!L82</f>
        <v>0</v>
      </c>
      <c r="AO81">
        <f>GDP!F82+GDP!M82</f>
        <v>0</v>
      </c>
      <c r="AP81">
        <f>GDP!G82+GDP!N82</f>
        <v>0</v>
      </c>
      <c r="AQ81">
        <f>GDP!H82+GDP!O82</f>
        <v>0</v>
      </c>
      <c r="AR81" s="7">
        <f>GDP!I82+GDP!P82</f>
        <v>0</v>
      </c>
      <c r="AS81">
        <f>GDP!AE82</f>
        <v>0.47349000000000002</v>
      </c>
      <c r="AT81">
        <f>GDP!AF82</f>
        <v>0</v>
      </c>
      <c r="AU81">
        <f>GDP!AG82</f>
        <v>0</v>
      </c>
      <c r="AV81">
        <f>GDP!AH82</f>
        <v>0</v>
      </c>
      <c r="AW81">
        <f>GDP!AI82</f>
        <v>0</v>
      </c>
      <c r="AX81">
        <f>GDP!AJ82</f>
        <v>0</v>
      </c>
      <c r="AY81" s="7">
        <f>GDP!AK82</f>
        <v>0</v>
      </c>
      <c r="AZ81">
        <f>GDP!AS82</f>
        <v>0</v>
      </c>
      <c r="BA81">
        <f>GDP!AT82</f>
        <v>0</v>
      </c>
      <c r="BB81">
        <f>GDP!AU82</f>
        <v>0</v>
      </c>
      <c r="BC81">
        <f>GDP!AV82</f>
        <v>0</v>
      </c>
      <c r="BD81">
        <f>GDP!AW82</f>
        <v>0</v>
      </c>
      <c r="BE81">
        <f>GDP!AX82</f>
        <v>0</v>
      </c>
      <c r="BF81" s="7">
        <f>GDP!AY82</f>
        <v>0</v>
      </c>
      <c r="BG81">
        <f>GDP!AZ82</f>
        <v>0</v>
      </c>
      <c r="BH81">
        <f>GDP!BA82</f>
        <v>0</v>
      </c>
      <c r="BI81">
        <f>GDP!BB82</f>
        <v>0</v>
      </c>
      <c r="BJ81">
        <f>GDP!BC82</f>
        <v>0</v>
      </c>
      <c r="BK81">
        <f>GDP!BD82</f>
        <v>0</v>
      </c>
      <c r="BL81">
        <f>GDP!BE82</f>
        <v>0</v>
      </c>
      <c r="BM81" s="7">
        <f>GDP!BF82</f>
        <v>0</v>
      </c>
      <c r="BN81">
        <f>GDP!BG82+GDP!BN82+GDP!BU82</f>
        <v>0.32275999999999999</v>
      </c>
      <c r="BO81">
        <f>GDP!BH82+GDP!BO82+GDP!BV82</f>
        <v>0</v>
      </c>
      <c r="BP81">
        <f>GDP!BI82+GDP!BP82+GDP!BW82</f>
        <v>0</v>
      </c>
      <c r="BQ81">
        <f>GDP!BJ82+GDP!BQ82+GDP!BX82</f>
        <v>0</v>
      </c>
      <c r="BR81">
        <f>GDP!BK82+GDP!BR82+GDP!BY82</f>
        <v>0</v>
      </c>
      <c r="BS81">
        <f>GDP!BL82+GDP!BS82+GDP!BZ82</f>
        <v>0</v>
      </c>
      <c r="BT81" s="7">
        <f>GDP!BM82+GDP!BT82+GDP!CA82</f>
        <v>0</v>
      </c>
      <c r="BU81">
        <f>GDP!CB82</f>
        <v>0.64551999999999998</v>
      </c>
      <c r="BV81">
        <f>GDP!CC82</f>
        <v>0</v>
      </c>
      <c r="BW81">
        <f>GDP!CD82</f>
        <v>0</v>
      </c>
      <c r="BX81">
        <f>GDP!CE82</f>
        <v>0</v>
      </c>
      <c r="BY81">
        <f>GDP!CF82</f>
        <v>0</v>
      </c>
      <c r="BZ81">
        <f>GDP!CG82</f>
        <v>0</v>
      </c>
      <c r="CA81" s="7">
        <f>GDP!CH82</f>
        <v>0</v>
      </c>
      <c r="CB81">
        <f>GDP!CI82</f>
        <v>0</v>
      </c>
      <c r="CC81">
        <f>GDP!CJ82</f>
        <v>0</v>
      </c>
      <c r="CD81">
        <f>GDP!CK82</f>
        <v>0</v>
      </c>
      <c r="CE81">
        <f>GDP!CL82</f>
        <v>0</v>
      </c>
      <c r="CF81">
        <f>GDP!CM82</f>
        <v>0</v>
      </c>
      <c r="CG81">
        <f>GDP!CN82</f>
        <v>0</v>
      </c>
      <c r="CH81" s="7">
        <f>GDP!CO82</f>
        <v>0</v>
      </c>
      <c r="CI81">
        <f>GDP!CP82</f>
        <v>0</v>
      </c>
      <c r="CJ81">
        <f>GDP!CQ82</f>
        <v>0</v>
      </c>
      <c r="CK81">
        <f>GDP!CR82</f>
        <v>0</v>
      </c>
      <c r="CL81">
        <f>GDP!CS82</f>
        <v>0</v>
      </c>
      <c r="CM81">
        <f>GDP!CT82</f>
        <v>0</v>
      </c>
      <c r="CN81">
        <f>GDP!CU82</f>
        <v>0</v>
      </c>
      <c r="CO81">
        <f>GDP!CV82</f>
        <v>0</v>
      </c>
      <c r="CP81">
        <f>GDP!CW82</f>
        <v>0.61553999999999998</v>
      </c>
      <c r="CQ81">
        <f>GDP!CX82</f>
        <v>0</v>
      </c>
      <c r="CR81">
        <f>GDP!CY82</f>
        <v>0</v>
      </c>
      <c r="CS81">
        <f>GDP!CZ82</f>
        <v>0</v>
      </c>
      <c r="CT81">
        <f>GDP!DA82</f>
        <v>0</v>
      </c>
      <c r="CU81">
        <f>GDP!DB82</f>
        <v>0</v>
      </c>
      <c r="CV81" s="7">
        <f>GDP!DC82</f>
        <v>0</v>
      </c>
      <c r="CW81">
        <f>GDP!DD82</f>
        <v>0.96828000000000003</v>
      </c>
      <c r="CX81">
        <f>GDP!DE82</f>
        <v>0</v>
      </c>
      <c r="CY81">
        <f>GDP!DF82</f>
        <v>0</v>
      </c>
      <c r="CZ81">
        <f>GDP!DG82</f>
        <v>0</v>
      </c>
      <c r="DA81">
        <f>GDP!DH82</f>
        <v>0</v>
      </c>
      <c r="DB81">
        <f>GDP!DI82</f>
        <v>0</v>
      </c>
      <c r="DC81" s="7">
        <f>GDP!DJ82</f>
        <v>0</v>
      </c>
      <c r="DD81">
        <f>GDP!DU82</f>
        <v>0.61553999999999998</v>
      </c>
      <c r="DE81">
        <f>GDP!DV82</f>
        <v>0.96828000000000003</v>
      </c>
      <c r="DF81">
        <f>GDP!DW82</f>
        <v>1</v>
      </c>
      <c r="DG81">
        <f>GDP!EF82</f>
        <v>0</v>
      </c>
      <c r="DH81">
        <f>GDP!EG82</f>
        <v>0</v>
      </c>
      <c r="DI81">
        <f>GDP!EH82</f>
        <v>0</v>
      </c>
      <c r="DJ81">
        <f>GDP!EI82</f>
        <v>1</v>
      </c>
      <c r="DK81">
        <f>GDP!EJ82</f>
        <v>0</v>
      </c>
      <c r="DL81" s="84">
        <v>109.358111132576</v>
      </c>
      <c r="DM81" t="s">
        <v>145</v>
      </c>
      <c r="DN81">
        <v>106.63055442396001</v>
      </c>
      <c r="DO81" t="s">
        <v>145</v>
      </c>
      <c r="DP81">
        <v>8.6361642939000003</v>
      </c>
      <c r="DQ81">
        <v>15.261084726900002</v>
      </c>
      <c r="DR81">
        <v>6.6249204330000016</v>
      </c>
      <c r="DS81">
        <v>63.558171585899998</v>
      </c>
      <c r="DT81">
        <v>48.297086858999997</v>
      </c>
      <c r="DU81">
        <v>4341047515.8390703</v>
      </c>
      <c r="DV81">
        <v>3429298868.0093298</v>
      </c>
      <c r="DW81">
        <f t="shared" si="5"/>
        <v>3.9132600222926266</v>
      </c>
      <c r="DX81">
        <f t="shared" si="6"/>
        <v>3.0913594278132202</v>
      </c>
      <c r="DY81">
        <f t="shared" si="7"/>
        <v>0.82190059447940644</v>
      </c>
      <c r="DZ81">
        <v>54251127974.741096</v>
      </c>
      <c r="EA81">
        <f t="shared" si="8"/>
        <v>48.904963489394284</v>
      </c>
      <c r="EB81">
        <v>5045019546.0627604</v>
      </c>
      <c r="EC81">
        <v>25537444154.622501</v>
      </c>
      <c r="ED81">
        <f t="shared" si="9"/>
        <v>8.965169640295823</v>
      </c>
    </row>
    <row r="82" spans="1:134" x14ac:dyDescent="0.35">
      <c r="A82" t="s">
        <v>147</v>
      </c>
      <c r="B82" s="7">
        <v>1984</v>
      </c>
      <c r="C82">
        <f>MacroData!D82</f>
        <v>4834.7293812553435</v>
      </c>
      <c r="D82">
        <f>MacroData!E82</f>
        <v>98.076999999999998</v>
      </c>
      <c r="E82" t="str">
        <f>MacroData!F82</f>
        <v>NA</v>
      </c>
      <c r="F82">
        <f>MacroData!G82</f>
        <v>149626636857.508</v>
      </c>
      <c r="G82" t="str">
        <f>MacroData!H82</f>
        <v>NA</v>
      </c>
      <c r="H82">
        <f>MacroData!I82</f>
        <v>119849810764.41299</v>
      </c>
      <c r="I82">
        <f>MacroData!J82</f>
        <v>222396143340.69101</v>
      </c>
      <c r="J82">
        <f>MacroData!K82</f>
        <v>11.420999999999999</v>
      </c>
      <c r="K82">
        <f>MacroData!L82</f>
        <v>12.243</v>
      </c>
      <c r="L82">
        <f>MacroData!M82</f>
        <v>115.92994689941406</v>
      </c>
      <c r="M82">
        <f>MacroData!N82</f>
        <v>34.537647247314453</v>
      </c>
      <c r="N82">
        <f>MacroData!O82</f>
        <v>9855372</v>
      </c>
      <c r="O82">
        <f>MacroData!P82</f>
        <v>252660651.58211899</v>
      </c>
      <c r="P82">
        <f>MacroData!Q82</f>
        <v>-490062262.67498779</v>
      </c>
      <c r="Q82">
        <f>MacroData!R82</f>
        <v>38344882227.872002</v>
      </c>
      <c r="R82">
        <f>MacroData!S82</f>
        <v>222886205603.366</v>
      </c>
      <c r="S82">
        <f>MacroData!T82</f>
        <v>30744526741.364002</v>
      </c>
      <c r="T82">
        <f>MacroData!U82</f>
        <v>124876377880.89999</v>
      </c>
      <c r="U82">
        <f>MacroData!V82</f>
        <v>10.8</v>
      </c>
      <c r="V82">
        <f>MacroData!W82</f>
        <v>283.7</v>
      </c>
      <c r="W82">
        <f>MacroData!X82</f>
        <v>66.483999999999995</v>
      </c>
      <c r="X82">
        <f>MacroData!Y82</f>
        <v>130227629542.90601</v>
      </c>
      <c r="Y82">
        <f>MacroData!Z82</f>
        <v>66196000000</v>
      </c>
      <c r="Z82">
        <f>MacroData!AA82</f>
        <v>58210505077.742996</v>
      </c>
      <c r="AA82">
        <f>MacroData!AB82</f>
        <v>9398595904.1280003</v>
      </c>
      <c r="AB82">
        <f>MacroData!AC82</f>
        <v>20951253109.679001</v>
      </c>
      <c r="AC82">
        <f>MacroData!AD82</f>
        <v>61656365259.3993</v>
      </c>
      <c r="AD82">
        <f>MacroData!AE82</f>
        <v>7600355486.5080004</v>
      </c>
      <c r="AE82">
        <f>MacroData!AH82</f>
        <v>0</v>
      </c>
      <c r="AF82">
        <f>MacroData!AI82</f>
        <v>0</v>
      </c>
      <c r="AG82">
        <f>MacroData!AJ82</f>
        <v>0</v>
      </c>
      <c r="AH82">
        <f>MacroData!AK82</f>
        <v>0</v>
      </c>
      <c r="AI82">
        <f>MacroData!AL82</f>
        <v>1</v>
      </c>
      <c r="AJ82" t="str">
        <f>MacroData!AM82</f>
        <v>NA</v>
      </c>
      <c r="AK82">
        <f>MacroData!AN82</f>
        <v>5.3239642892565042</v>
      </c>
      <c r="AL82" s="31">
        <f>GDP!C83+GDP!J83</f>
        <v>0.29943999999999998</v>
      </c>
      <c r="AM82">
        <f>GDP!D83+GDP!K83</f>
        <v>0</v>
      </c>
      <c r="AN82">
        <f>GDP!E83+GDP!L83</f>
        <v>0.81788000000000005</v>
      </c>
      <c r="AO82">
        <f>GDP!F83+GDP!M83</f>
        <v>0</v>
      </c>
      <c r="AP82">
        <f>GDP!G83+GDP!N83</f>
        <v>0</v>
      </c>
      <c r="AQ82">
        <f>GDP!H83+GDP!O83</f>
        <v>0</v>
      </c>
      <c r="AR82" s="7">
        <f>GDP!I83+GDP!P83</f>
        <v>0</v>
      </c>
      <c r="AS82">
        <f>GDP!AE83</f>
        <v>0</v>
      </c>
      <c r="AT82">
        <f>GDP!AF83</f>
        <v>0</v>
      </c>
      <c r="AU82">
        <f>GDP!AG83</f>
        <v>0</v>
      </c>
      <c r="AV82">
        <f>GDP!AH83</f>
        <v>0</v>
      </c>
      <c r="AW82">
        <f>GDP!AI83</f>
        <v>0</v>
      </c>
      <c r="AX82">
        <f>GDP!AJ83</f>
        <v>0</v>
      </c>
      <c r="AY82" s="7">
        <f>GDP!AK83</f>
        <v>0</v>
      </c>
      <c r="AZ82">
        <f>GDP!AS83</f>
        <v>0</v>
      </c>
      <c r="BA82">
        <f>GDP!AT83</f>
        <v>0</v>
      </c>
      <c r="BB82">
        <f>GDP!AU83</f>
        <v>0</v>
      </c>
      <c r="BC82">
        <f>GDP!AV83</f>
        <v>0</v>
      </c>
      <c r="BD82">
        <f>GDP!AW83</f>
        <v>0</v>
      </c>
      <c r="BE82">
        <f>GDP!AX83</f>
        <v>0</v>
      </c>
      <c r="BF82" s="7">
        <f>GDP!AY83</f>
        <v>0</v>
      </c>
      <c r="BG82">
        <f>GDP!AZ83</f>
        <v>0</v>
      </c>
      <c r="BH82">
        <f>GDP!BA83</f>
        <v>0</v>
      </c>
      <c r="BI82">
        <f>GDP!BB83</f>
        <v>0</v>
      </c>
      <c r="BJ82">
        <f>GDP!BC83</f>
        <v>0</v>
      </c>
      <c r="BK82">
        <f>GDP!BD83</f>
        <v>0</v>
      </c>
      <c r="BL82">
        <f>GDP!BE83</f>
        <v>0</v>
      </c>
      <c r="BM82" s="7">
        <f>GDP!BF83</f>
        <v>0</v>
      </c>
      <c r="BN82">
        <f>GDP!BG83+GDP!BN83+GDP!BU83</f>
        <v>0.16088999999999998</v>
      </c>
      <c r="BO82">
        <f>GDP!BH83+GDP!BO83+GDP!BV83</f>
        <v>0</v>
      </c>
      <c r="BP82">
        <f>GDP!BI83+GDP!BP83+GDP!BW83</f>
        <v>0.33743000000000001</v>
      </c>
      <c r="BQ82">
        <f>GDP!BJ83+GDP!BQ83+GDP!BX83</f>
        <v>0</v>
      </c>
      <c r="BR82">
        <f>GDP!BK83+GDP!BR83+GDP!BY83</f>
        <v>0</v>
      </c>
      <c r="BS82">
        <f>GDP!BL83+GDP!BS83+GDP!BZ83</f>
        <v>0</v>
      </c>
      <c r="BT82" s="7">
        <f>GDP!BM83+GDP!BT83+GDP!CA83</f>
        <v>0</v>
      </c>
      <c r="BU82">
        <f>GDP!CB83</f>
        <v>0.27933000000000002</v>
      </c>
      <c r="BV82">
        <f>GDP!CC83</f>
        <v>0</v>
      </c>
      <c r="BW82">
        <f>GDP!CD83</f>
        <v>0.69721</v>
      </c>
      <c r="BX82">
        <f>GDP!CE83</f>
        <v>0</v>
      </c>
      <c r="BY82">
        <f>GDP!CF83</f>
        <v>0</v>
      </c>
      <c r="BZ82">
        <f>GDP!CG83</f>
        <v>0</v>
      </c>
      <c r="CA82" s="7">
        <f>GDP!CH83</f>
        <v>0</v>
      </c>
      <c r="CB82">
        <f>GDP!CI83</f>
        <v>0</v>
      </c>
      <c r="CC82">
        <f>GDP!CJ83</f>
        <v>0</v>
      </c>
      <c r="CD82">
        <f>GDP!CK83</f>
        <v>0</v>
      </c>
      <c r="CE82">
        <f>GDP!CL83</f>
        <v>0</v>
      </c>
      <c r="CF82">
        <f>GDP!CM83</f>
        <v>0</v>
      </c>
      <c r="CG82">
        <f>GDP!CN83</f>
        <v>0</v>
      </c>
      <c r="CH82" s="7">
        <f>GDP!CO83</f>
        <v>0</v>
      </c>
      <c r="CI82">
        <f>GDP!CP83</f>
        <v>0</v>
      </c>
      <c r="CJ82">
        <f>GDP!CQ83</f>
        <v>0</v>
      </c>
      <c r="CK82">
        <f>GDP!CR83</f>
        <v>0</v>
      </c>
      <c r="CL82">
        <f>GDP!CS83</f>
        <v>0</v>
      </c>
      <c r="CM82">
        <f>GDP!CT83</f>
        <v>0</v>
      </c>
      <c r="CN82">
        <f>GDP!CU83</f>
        <v>0</v>
      </c>
      <c r="CO82">
        <f>GDP!CV83</f>
        <v>0</v>
      </c>
      <c r="CP82">
        <f>GDP!CW83</f>
        <v>0.29943999999999998</v>
      </c>
      <c r="CQ82">
        <f>GDP!CX83</f>
        <v>0</v>
      </c>
      <c r="CR82">
        <f>GDP!CY83</f>
        <v>0.81788000000000005</v>
      </c>
      <c r="CS82">
        <f>GDP!CZ83</f>
        <v>0</v>
      </c>
      <c r="CT82">
        <f>GDP!DA83</f>
        <v>0</v>
      </c>
      <c r="CU82">
        <f>GDP!DB83</f>
        <v>0</v>
      </c>
      <c r="CV82" s="7">
        <f>GDP!DC83</f>
        <v>0</v>
      </c>
      <c r="CW82">
        <f>GDP!DD83</f>
        <v>0.44022</v>
      </c>
      <c r="CX82">
        <f>GDP!DE83</f>
        <v>0</v>
      </c>
      <c r="CY82">
        <f>GDP!DF83</f>
        <v>1.03464</v>
      </c>
      <c r="CZ82">
        <f>GDP!DG83</f>
        <v>0</v>
      </c>
      <c r="DA82">
        <f>GDP!DH83</f>
        <v>0</v>
      </c>
      <c r="DB82">
        <f>GDP!DI83</f>
        <v>0</v>
      </c>
      <c r="DC82" s="7">
        <f>GDP!DJ83</f>
        <v>0</v>
      </c>
      <c r="DD82">
        <f>GDP!DU83</f>
        <v>1.1173200000000001</v>
      </c>
      <c r="DE82">
        <f>GDP!DV83</f>
        <v>1.4748600000000001</v>
      </c>
      <c r="DF82">
        <f>GDP!DW83</f>
        <v>1</v>
      </c>
      <c r="DG82">
        <f>GDP!EF83</f>
        <v>1</v>
      </c>
      <c r="DH82">
        <f>GDP!EG83</f>
        <v>0</v>
      </c>
      <c r="DI82">
        <f>GDP!EH83</f>
        <v>0</v>
      </c>
      <c r="DJ82">
        <f>GDP!EI83</f>
        <v>0</v>
      </c>
      <c r="DK82">
        <f>GDP!EJ83</f>
        <v>0</v>
      </c>
      <c r="DL82" s="84">
        <v>113.646017683677</v>
      </c>
      <c r="DM82" t="s">
        <v>145</v>
      </c>
      <c r="DN82">
        <v>110.81123876602</v>
      </c>
      <c r="DO82" t="s">
        <v>145</v>
      </c>
      <c r="DP82">
        <v>8.7641447017999994</v>
      </c>
      <c r="DQ82">
        <v>10.655376111999999</v>
      </c>
      <c r="DR82">
        <v>1.8912314101999996</v>
      </c>
      <c r="DS82">
        <v>59.465075403500002</v>
      </c>
      <c r="DT82">
        <v>48.809699291500003</v>
      </c>
      <c r="DU82">
        <v>1946805396.2441199</v>
      </c>
      <c r="DV82">
        <v>3620684334.7097001</v>
      </c>
      <c r="DW82">
        <f t="shared" si="5"/>
        <v>1.6243708553457181</v>
      </c>
      <c r="DX82">
        <f t="shared" si="6"/>
        <v>3.0210179821033059</v>
      </c>
      <c r="DY82">
        <f t="shared" si="7"/>
        <v>-1.3966471267575877</v>
      </c>
      <c r="DZ82">
        <v>57168765023.760498</v>
      </c>
      <c r="EA82">
        <f t="shared" si="8"/>
        <v>47.70033816418475</v>
      </c>
      <c r="EB82">
        <v>4446395556.5654297</v>
      </c>
      <c r="EC82">
        <v>26818943854.087399</v>
      </c>
      <c r="ED82">
        <f t="shared" si="9"/>
        <v>8.2191682760590474</v>
      </c>
    </row>
    <row r="83" spans="1:134" x14ac:dyDescent="0.35">
      <c r="A83" t="s">
        <v>147</v>
      </c>
      <c r="B83" s="7">
        <v>1985</v>
      </c>
      <c r="C83">
        <f>MacroData!D83</f>
        <v>5142.0236471928756</v>
      </c>
      <c r="D83">
        <f>MacroData!E83</f>
        <v>98.427999999999997</v>
      </c>
      <c r="E83">
        <f>MacroData!F83</f>
        <v>99.527000000000001</v>
      </c>
      <c r="F83">
        <f>MacroData!G83</f>
        <v>165685594814.11801</v>
      </c>
      <c r="G83">
        <f>MacroData!H83</f>
        <v>130435501506.22099</v>
      </c>
      <c r="H83">
        <f>MacroData!I83</f>
        <v>127467436636.99899</v>
      </c>
      <c r="I83">
        <f>MacroData!J83</f>
        <v>226069666919.10599</v>
      </c>
      <c r="J83">
        <f>MacroData!K83</f>
        <v>9.5169999999999995</v>
      </c>
      <c r="K83">
        <f>MacroData!L83</f>
        <v>10.968</v>
      </c>
      <c r="L83">
        <f>MacroData!M83</f>
        <v>119.12504577636719</v>
      </c>
      <c r="M83">
        <f>MacroData!N83</f>
        <v>35.883148193359375</v>
      </c>
      <c r="N83">
        <f>MacroData!O83</f>
        <v>9858308</v>
      </c>
      <c r="O83">
        <f>MacroData!P83</f>
        <v>706958736.93306923</v>
      </c>
      <c r="P83">
        <f>MacroData!Q83</f>
        <v>-2789951477.4390259</v>
      </c>
      <c r="Q83">
        <f>MacroData!R83</f>
        <v>40057176219.088997</v>
      </c>
      <c r="R83">
        <f>MacroData!S83</f>
        <v>228859618396.54501</v>
      </c>
      <c r="S83">
        <f>MacroData!T83</f>
        <v>32715089280.677998</v>
      </c>
      <c r="T83">
        <f>MacroData!U83</f>
        <v>127364889926.13</v>
      </c>
      <c r="U83">
        <f>MacroData!V83</f>
        <v>10.117000000000001</v>
      </c>
      <c r="V83">
        <f>MacroData!W83</f>
        <v>369.37</v>
      </c>
      <c r="W83">
        <f>MacroData!X83</f>
        <v>67.561000000000007</v>
      </c>
      <c r="X83">
        <f>MacroData!Y83</f>
        <v>133754771173.265</v>
      </c>
      <c r="Y83">
        <f>MacroData!Z83</f>
        <v>71356000000</v>
      </c>
      <c r="Z83">
        <f>MacroData!AA83</f>
        <v>61773680357.803001</v>
      </c>
      <c r="AA83">
        <f>MacroData!AB83</f>
        <v>9239941438.5550003</v>
      </c>
      <c r="AB83">
        <f>MacroData!AC83</f>
        <v>21795515881.338001</v>
      </c>
      <c r="AC83">
        <f>MacroData!AD83</f>
        <v>63451613841.629898</v>
      </c>
      <c r="AD83">
        <f>MacroData!AE83</f>
        <v>7342086938.4110003</v>
      </c>
      <c r="AE83">
        <f>MacroData!AH83</f>
        <v>0</v>
      </c>
      <c r="AF83">
        <f>MacroData!AI83</f>
        <v>0</v>
      </c>
      <c r="AG83">
        <f>MacroData!AJ83</f>
        <v>0</v>
      </c>
      <c r="AH83">
        <f>MacroData!AK83</f>
        <v>0</v>
      </c>
      <c r="AI83">
        <f>MacroData!AL83</f>
        <v>1</v>
      </c>
      <c r="AJ83">
        <f>MacroData!AM83</f>
        <v>3.2351190000000001</v>
      </c>
      <c r="AK83">
        <f>MacroData!AN83</f>
        <v>5.3239642892565042</v>
      </c>
      <c r="AL83" s="31">
        <f>GDP!C84+GDP!J84</f>
        <v>0</v>
      </c>
      <c r="AM83">
        <f>GDP!D84+GDP!K84</f>
        <v>0.81788000000000005</v>
      </c>
      <c r="AN83">
        <f>GDP!E84+GDP!L84</f>
        <v>0</v>
      </c>
      <c r="AO83">
        <f>GDP!F84+GDP!M84</f>
        <v>0</v>
      </c>
      <c r="AP83">
        <f>GDP!G84+GDP!N84</f>
        <v>0</v>
      </c>
      <c r="AQ83">
        <f>GDP!H84+GDP!O84</f>
        <v>0</v>
      </c>
      <c r="AR83" s="7">
        <f>GDP!I84+GDP!P84</f>
        <v>0</v>
      </c>
      <c r="AS83">
        <f>GDP!AE84</f>
        <v>0</v>
      </c>
      <c r="AT83">
        <f>GDP!AF84</f>
        <v>0</v>
      </c>
      <c r="AU83">
        <f>GDP!AG84</f>
        <v>0</v>
      </c>
      <c r="AV83">
        <f>GDP!AH84</f>
        <v>0</v>
      </c>
      <c r="AW83">
        <f>GDP!AI84</f>
        <v>0</v>
      </c>
      <c r="AX83">
        <f>GDP!AJ84</f>
        <v>0</v>
      </c>
      <c r="AY83" s="7">
        <f>GDP!AK84</f>
        <v>0</v>
      </c>
      <c r="AZ83">
        <f>GDP!AS84</f>
        <v>0</v>
      </c>
      <c r="BA83">
        <f>GDP!AT84</f>
        <v>0</v>
      </c>
      <c r="BB83">
        <f>GDP!AU84</f>
        <v>0</v>
      </c>
      <c r="BC83">
        <f>GDP!AV84</f>
        <v>0</v>
      </c>
      <c r="BD83">
        <f>GDP!AW84</f>
        <v>0</v>
      </c>
      <c r="BE83">
        <f>GDP!AX84</f>
        <v>0</v>
      </c>
      <c r="BF83" s="7">
        <f>GDP!AY84</f>
        <v>0</v>
      </c>
      <c r="BG83">
        <f>GDP!AZ84</f>
        <v>0</v>
      </c>
      <c r="BH83">
        <f>GDP!BA84</f>
        <v>0</v>
      </c>
      <c r="BI83">
        <f>GDP!BB84</f>
        <v>0</v>
      </c>
      <c r="BJ83">
        <f>GDP!BC84</f>
        <v>0</v>
      </c>
      <c r="BK83">
        <f>GDP!BD84</f>
        <v>0</v>
      </c>
      <c r="BL83">
        <f>GDP!BE84</f>
        <v>0</v>
      </c>
      <c r="BM83" s="7">
        <f>GDP!BF84</f>
        <v>0</v>
      </c>
      <c r="BN83">
        <f>GDP!BG84+GDP!BN84+GDP!BU84</f>
        <v>0</v>
      </c>
      <c r="BO83">
        <f>GDP!BH84+GDP!BO84+GDP!BV84</f>
        <v>0.33743000000000001</v>
      </c>
      <c r="BP83">
        <f>GDP!BI84+GDP!BP84+GDP!BW84</f>
        <v>0</v>
      </c>
      <c r="BQ83">
        <f>GDP!BJ84+GDP!BQ84+GDP!BX84</f>
        <v>0</v>
      </c>
      <c r="BR83">
        <f>GDP!BK84+GDP!BR84+GDP!BY84</f>
        <v>0</v>
      </c>
      <c r="BS83">
        <f>GDP!BL84+GDP!BS84+GDP!BZ84</f>
        <v>0</v>
      </c>
      <c r="BT83" s="7">
        <f>GDP!BM84+GDP!BT84+GDP!CA84</f>
        <v>0</v>
      </c>
      <c r="BU83">
        <f>GDP!CB84</f>
        <v>0</v>
      </c>
      <c r="BV83">
        <f>GDP!CC84</f>
        <v>0.69721</v>
      </c>
      <c r="BW83">
        <f>GDP!CD84</f>
        <v>0</v>
      </c>
      <c r="BX83">
        <f>GDP!CE84</f>
        <v>0</v>
      </c>
      <c r="BY83">
        <f>GDP!CF84</f>
        <v>0</v>
      </c>
      <c r="BZ83">
        <f>GDP!CG84</f>
        <v>0</v>
      </c>
      <c r="CA83" s="7">
        <f>GDP!CH84</f>
        <v>0</v>
      </c>
      <c r="CB83">
        <f>GDP!CI84</f>
        <v>0</v>
      </c>
      <c r="CC83">
        <f>GDP!CJ84</f>
        <v>0</v>
      </c>
      <c r="CD83">
        <f>GDP!CK84</f>
        <v>0</v>
      </c>
      <c r="CE83">
        <f>GDP!CL84</f>
        <v>0</v>
      </c>
      <c r="CF83">
        <f>GDP!CM84</f>
        <v>0</v>
      </c>
      <c r="CG83">
        <f>GDP!CN84</f>
        <v>0</v>
      </c>
      <c r="CH83" s="7">
        <f>GDP!CO84</f>
        <v>0</v>
      </c>
      <c r="CI83">
        <f>GDP!CP84</f>
        <v>0</v>
      </c>
      <c r="CJ83">
        <f>GDP!CQ84</f>
        <v>0</v>
      </c>
      <c r="CK83">
        <f>GDP!CR84</f>
        <v>0</v>
      </c>
      <c r="CL83">
        <f>GDP!CS84</f>
        <v>0</v>
      </c>
      <c r="CM83">
        <f>GDP!CT84</f>
        <v>0</v>
      </c>
      <c r="CN83">
        <f>GDP!CU84</f>
        <v>0</v>
      </c>
      <c r="CO83">
        <f>GDP!CV84</f>
        <v>0</v>
      </c>
      <c r="CP83">
        <f>GDP!CW84</f>
        <v>0</v>
      </c>
      <c r="CQ83">
        <f>GDP!CX84</f>
        <v>0.81788000000000005</v>
      </c>
      <c r="CR83">
        <f>GDP!CY84</f>
        <v>0</v>
      </c>
      <c r="CS83">
        <f>GDP!CZ84</f>
        <v>0</v>
      </c>
      <c r="CT83">
        <f>GDP!DA84</f>
        <v>0</v>
      </c>
      <c r="CU83">
        <f>GDP!DB84</f>
        <v>0</v>
      </c>
      <c r="CV83" s="7">
        <f>GDP!DC84</f>
        <v>0</v>
      </c>
      <c r="CW83">
        <f>GDP!DD84</f>
        <v>0</v>
      </c>
      <c r="CX83">
        <f>GDP!DE84</f>
        <v>1.03464</v>
      </c>
      <c r="CY83">
        <f>GDP!DF84</f>
        <v>0</v>
      </c>
      <c r="CZ83">
        <f>GDP!DG84</f>
        <v>0</v>
      </c>
      <c r="DA83">
        <f>GDP!DH84</f>
        <v>0</v>
      </c>
      <c r="DB83">
        <f>GDP!DI84</f>
        <v>0</v>
      </c>
      <c r="DC83" s="7">
        <f>GDP!DJ84</f>
        <v>0</v>
      </c>
      <c r="DD83">
        <f>GDP!DU84</f>
        <v>0.81788000000000005</v>
      </c>
      <c r="DE83">
        <f>GDP!DV84</f>
        <v>1.03464</v>
      </c>
      <c r="DF83">
        <f>GDP!DW84</f>
        <v>0</v>
      </c>
      <c r="DG83">
        <f>GDP!EF84</f>
        <v>1</v>
      </c>
      <c r="DH83">
        <f>GDP!EG84</f>
        <v>0</v>
      </c>
      <c r="DI83">
        <f>GDP!EH84</f>
        <v>0</v>
      </c>
      <c r="DJ83">
        <f>GDP!EI84</f>
        <v>0</v>
      </c>
      <c r="DK83">
        <f>GDP!EJ84</f>
        <v>0</v>
      </c>
      <c r="DL83" s="84">
        <v>118.38067291810501</v>
      </c>
      <c r="DM83" t="s">
        <v>145</v>
      </c>
      <c r="DN83">
        <v>115.42769074544999</v>
      </c>
      <c r="DO83" t="s">
        <v>145</v>
      </c>
      <c r="DP83">
        <v>9.7109858874999997</v>
      </c>
      <c r="DQ83">
        <v>10.4528046625</v>
      </c>
      <c r="DR83">
        <v>0.74181877500000049</v>
      </c>
      <c r="DS83">
        <v>59.132857453500002</v>
      </c>
      <c r="DT83">
        <v>48.680052791000001</v>
      </c>
      <c r="DU83">
        <v>1766008108.2318499</v>
      </c>
      <c r="DV83">
        <v>3903653843.9931502</v>
      </c>
      <c r="DW83">
        <f t="shared" si="5"/>
        <v>1.385458243159841</v>
      </c>
      <c r="DX83">
        <f t="shared" si="6"/>
        <v>3.0624714413218745</v>
      </c>
      <c r="DY83">
        <f t="shared" si="7"/>
        <v>-1.6770131981620335</v>
      </c>
      <c r="DZ83">
        <v>59791780152.143097</v>
      </c>
      <c r="EA83">
        <f t="shared" si="8"/>
        <v>46.907493968375448</v>
      </c>
      <c r="EB83">
        <v>4439161059.3551998</v>
      </c>
      <c r="EC83">
        <v>28756355450.064201</v>
      </c>
      <c r="ED83">
        <f t="shared" si="9"/>
        <v>8.7635387850910398</v>
      </c>
    </row>
    <row r="84" spans="1:134" x14ac:dyDescent="0.35">
      <c r="A84" t="s">
        <v>147</v>
      </c>
      <c r="B84" s="7">
        <v>1986</v>
      </c>
      <c r="C84">
        <f>MacroData!D84</f>
        <v>5382.182950680527</v>
      </c>
      <c r="D84">
        <f>MacroData!E84</f>
        <v>99.534000000000006</v>
      </c>
      <c r="E84">
        <f>MacroData!F84</f>
        <v>99.555999999999997</v>
      </c>
      <c r="F84">
        <f>MacroData!G84</f>
        <v>181070718392.34799</v>
      </c>
      <c r="G84">
        <f>MacroData!H84</f>
        <v>136397491552.80099</v>
      </c>
      <c r="H84">
        <f>MacroData!I84</f>
        <v>133420830261.86301</v>
      </c>
      <c r="I84">
        <f>MacroData!J84</f>
        <v>230190379189.48599</v>
      </c>
      <c r="J84">
        <f>MacroData!K84</f>
        <v>8.0830000000000002</v>
      </c>
      <c r="K84">
        <f>MacroData!L84</f>
        <v>8.6259999999999994</v>
      </c>
      <c r="L84">
        <f>MacroData!M84</f>
        <v>121.40605926513672</v>
      </c>
      <c r="M84">
        <f>MacroData!N84</f>
        <v>36.816852569580078</v>
      </c>
      <c r="N84">
        <f>MacroData!O84</f>
        <v>9861823</v>
      </c>
      <c r="O84">
        <f>MacroData!P84</f>
        <v>2554951223.6865902</v>
      </c>
      <c r="P84">
        <f>MacroData!Q84</f>
        <v>-3405137446.1369934</v>
      </c>
      <c r="Q84">
        <f>MacroData!R84</f>
        <v>41285771342.732002</v>
      </c>
      <c r="R84">
        <f>MacroData!S84</f>
        <v>233595516635.62299</v>
      </c>
      <c r="S84">
        <f>MacroData!T84</f>
        <v>34321024296.294003</v>
      </c>
      <c r="T84">
        <f>MacroData!U84</f>
        <v>129971457230.287</v>
      </c>
      <c r="U84">
        <f>MacroData!V84</f>
        <v>10.058</v>
      </c>
      <c r="V84">
        <f>MacroData!W84</f>
        <v>508.83</v>
      </c>
      <c r="W84">
        <f>MacroData!X84</f>
        <v>71.850999999999999</v>
      </c>
      <c r="X84">
        <f>MacroData!Y84</f>
        <v>137391433964.425</v>
      </c>
      <c r="Y84">
        <f>MacroData!Z84</f>
        <v>73572000000</v>
      </c>
      <c r="Z84">
        <f>MacroData!AA84</f>
        <v>63624122770.805</v>
      </c>
      <c r="AA84">
        <f>MacroData!AB84</f>
        <v>9044676483.7999992</v>
      </c>
      <c r="AB84">
        <f>MacroData!AC84</f>
        <v>22510035080.731998</v>
      </c>
      <c r="AC84">
        <f>MacroData!AD84</f>
        <v>64276498319.680801</v>
      </c>
      <c r="AD84">
        <f>MacroData!AE84</f>
        <v>6964747046.4379997</v>
      </c>
      <c r="AE84">
        <f>MacroData!AH84</f>
        <v>0</v>
      </c>
      <c r="AF84">
        <f>MacroData!AI84</f>
        <v>0</v>
      </c>
      <c r="AG84">
        <f>MacroData!AJ84</f>
        <v>0</v>
      </c>
      <c r="AH84">
        <f>MacroData!AK84</f>
        <v>0</v>
      </c>
      <c r="AI84">
        <f>MacroData!AL84</f>
        <v>1</v>
      </c>
      <c r="AJ84">
        <f>MacroData!AM84</f>
        <v>3.2351190000000001</v>
      </c>
      <c r="AK84">
        <f>MacroData!AN84</f>
        <v>5.3239642892565042</v>
      </c>
      <c r="AL84" s="31">
        <f>GDP!C85+GDP!J85</f>
        <v>0</v>
      </c>
      <c r="AM84">
        <f>GDP!D85+GDP!K85</f>
        <v>0</v>
      </c>
      <c r="AN84">
        <f>GDP!E85+GDP!L85</f>
        <v>0.10891000000000001</v>
      </c>
      <c r="AO84">
        <f>GDP!F85+GDP!M85</f>
        <v>0</v>
      </c>
      <c r="AP84">
        <f>GDP!G85+GDP!N85</f>
        <v>0</v>
      </c>
      <c r="AQ84">
        <f>GDP!H85+GDP!O85</f>
        <v>0</v>
      </c>
      <c r="AR84" s="7">
        <f>GDP!I85+GDP!P85</f>
        <v>0</v>
      </c>
      <c r="AS84">
        <f>GDP!AE85</f>
        <v>0</v>
      </c>
      <c r="AT84">
        <f>GDP!AF85</f>
        <v>0</v>
      </c>
      <c r="AU84">
        <f>GDP!AG85</f>
        <v>0</v>
      </c>
      <c r="AV84">
        <f>GDP!AH85</f>
        <v>0</v>
      </c>
      <c r="AW84">
        <f>GDP!AI85</f>
        <v>0</v>
      </c>
      <c r="AX84">
        <f>GDP!AJ85</f>
        <v>0</v>
      </c>
      <c r="AY84" s="7">
        <f>GDP!AK85</f>
        <v>0</v>
      </c>
      <c r="AZ84">
        <f>GDP!AS85</f>
        <v>0</v>
      </c>
      <c r="BA84">
        <f>GDP!AT85</f>
        <v>0</v>
      </c>
      <c r="BB84">
        <f>GDP!AU85</f>
        <v>0</v>
      </c>
      <c r="BC84">
        <f>GDP!AV85</f>
        <v>0</v>
      </c>
      <c r="BD84">
        <f>GDP!AW85</f>
        <v>0</v>
      </c>
      <c r="BE84">
        <f>GDP!AX85</f>
        <v>0</v>
      </c>
      <c r="BF84" s="7">
        <f>GDP!AY85</f>
        <v>0</v>
      </c>
      <c r="BG84">
        <f>GDP!AZ85</f>
        <v>0</v>
      </c>
      <c r="BH84">
        <f>GDP!BA85</f>
        <v>0</v>
      </c>
      <c r="BI84">
        <f>GDP!BB85</f>
        <v>0</v>
      </c>
      <c r="BJ84">
        <f>GDP!BC85</f>
        <v>0</v>
      </c>
      <c r="BK84">
        <f>GDP!BD85</f>
        <v>0</v>
      </c>
      <c r="BL84">
        <f>GDP!BE85</f>
        <v>0</v>
      </c>
      <c r="BM84" s="7">
        <f>GDP!BF85</f>
        <v>0</v>
      </c>
      <c r="BN84">
        <f>GDP!BG85+GDP!BN85+GDP!BU85</f>
        <v>0</v>
      </c>
      <c r="BO84">
        <f>GDP!BH85+GDP!BO85+GDP!BV85</f>
        <v>0</v>
      </c>
      <c r="BP84">
        <f>GDP!BI85+GDP!BP85+GDP!BW85</f>
        <v>0.34228000000000003</v>
      </c>
      <c r="BQ84">
        <f>GDP!BJ85+GDP!BQ85+GDP!BX85</f>
        <v>0</v>
      </c>
      <c r="BR84">
        <f>GDP!BK85+GDP!BR85+GDP!BY85</f>
        <v>0</v>
      </c>
      <c r="BS84">
        <f>GDP!BL85+GDP!BS85+GDP!BZ85</f>
        <v>0</v>
      </c>
      <c r="BT84" s="7">
        <f>GDP!BM85+GDP!BT85+GDP!CA85</f>
        <v>0</v>
      </c>
      <c r="BU84">
        <f>GDP!CB85</f>
        <v>0</v>
      </c>
      <c r="BV84">
        <f>GDP!CC85</f>
        <v>0</v>
      </c>
      <c r="BW84">
        <f>GDP!CD85</f>
        <v>1.6413800000000001</v>
      </c>
      <c r="BX84">
        <f>GDP!CE85</f>
        <v>0</v>
      </c>
      <c r="BY84">
        <f>GDP!CF85</f>
        <v>0</v>
      </c>
      <c r="BZ84">
        <f>GDP!CG85</f>
        <v>0</v>
      </c>
      <c r="CA84" s="7">
        <f>GDP!CH85</f>
        <v>0</v>
      </c>
      <c r="CB84">
        <f>GDP!CI85</f>
        <v>0</v>
      </c>
      <c r="CC84">
        <f>GDP!CJ85</f>
        <v>0</v>
      </c>
      <c r="CD84">
        <f>GDP!CK85</f>
        <v>0</v>
      </c>
      <c r="CE84">
        <f>GDP!CL85</f>
        <v>0</v>
      </c>
      <c r="CF84">
        <f>GDP!CM85</f>
        <v>0</v>
      </c>
      <c r="CG84">
        <f>GDP!CN85</f>
        <v>0</v>
      </c>
      <c r="CH84" s="7">
        <f>GDP!CO85</f>
        <v>0</v>
      </c>
      <c r="CI84">
        <f>GDP!CP85</f>
        <v>0</v>
      </c>
      <c r="CJ84">
        <f>GDP!CQ85</f>
        <v>0</v>
      </c>
      <c r="CK84">
        <f>GDP!CR85</f>
        <v>0</v>
      </c>
      <c r="CL84">
        <f>GDP!CS85</f>
        <v>0</v>
      </c>
      <c r="CM84">
        <f>GDP!CT85</f>
        <v>0</v>
      </c>
      <c r="CN84">
        <f>GDP!CU85</f>
        <v>0</v>
      </c>
      <c r="CO84">
        <f>GDP!CV85</f>
        <v>0</v>
      </c>
      <c r="CP84">
        <f>GDP!CW85</f>
        <v>0</v>
      </c>
      <c r="CQ84">
        <f>GDP!CX85</f>
        <v>0</v>
      </c>
      <c r="CR84">
        <f>GDP!CY85</f>
        <v>0.10891000000000001</v>
      </c>
      <c r="CS84">
        <f>GDP!CZ85</f>
        <v>0</v>
      </c>
      <c r="CT84">
        <f>GDP!DA85</f>
        <v>0</v>
      </c>
      <c r="CU84">
        <f>GDP!DB85</f>
        <v>0</v>
      </c>
      <c r="CV84" s="7">
        <f>GDP!DC85</f>
        <v>0</v>
      </c>
      <c r="CW84">
        <f>GDP!DD85</f>
        <v>0</v>
      </c>
      <c r="CX84">
        <f>GDP!DE85</f>
        <v>0</v>
      </c>
      <c r="CY84">
        <f>GDP!DF85</f>
        <v>1.98366</v>
      </c>
      <c r="CZ84">
        <f>GDP!DG85</f>
        <v>0</v>
      </c>
      <c r="DA84">
        <f>GDP!DH85</f>
        <v>0</v>
      </c>
      <c r="DB84">
        <f>GDP!DI85</f>
        <v>0</v>
      </c>
      <c r="DC84" s="7">
        <f>GDP!DJ85</f>
        <v>0</v>
      </c>
      <c r="DD84">
        <f>GDP!DU85</f>
        <v>0.10891000000000001</v>
      </c>
      <c r="DE84">
        <f>GDP!DV85</f>
        <v>1.98366</v>
      </c>
      <c r="DF84">
        <f>GDP!DW85</f>
        <v>1</v>
      </c>
      <c r="DG84">
        <f>GDP!EF85</f>
        <v>0</v>
      </c>
      <c r="DH84">
        <f>GDP!EG85</f>
        <v>0</v>
      </c>
      <c r="DI84">
        <f>GDP!EH85</f>
        <v>0</v>
      </c>
      <c r="DJ84">
        <f>GDP!EI85</f>
        <v>1</v>
      </c>
      <c r="DK84">
        <f>GDP!EJ85</f>
        <v>0</v>
      </c>
      <c r="DL84" s="84">
        <v>123.617980996676</v>
      </c>
      <c r="DM84" t="s">
        <v>145</v>
      </c>
      <c r="DN84">
        <v>120.53435830862</v>
      </c>
      <c r="DO84" t="s">
        <v>145</v>
      </c>
      <c r="DP84">
        <v>10.0102156148</v>
      </c>
      <c r="DQ84">
        <v>10.312450804199997</v>
      </c>
      <c r="DR84">
        <v>0.30223518939999749</v>
      </c>
      <c r="DS84">
        <v>58.2255162537</v>
      </c>
      <c r="DT84">
        <v>47.913065449500003</v>
      </c>
      <c r="DU84">
        <v>1713930894.60672</v>
      </c>
      <c r="DV84">
        <v>3978538046.6840801</v>
      </c>
      <c r="DW84">
        <f t="shared" si="5"/>
        <v>1.2846051783989159</v>
      </c>
      <c r="DX84">
        <f t="shared" si="6"/>
        <v>2.9819467011826148</v>
      </c>
      <c r="DY84">
        <f t="shared" si="7"/>
        <v>-1.697341522783699</v>
      </c>
      <c r="DZ84">
        <v>61589727746.152496</v>
      </c>
      <c r="EA84">
        <f t="shared" si="8"/>
        <v>46.162003058496403</v>
      </c>
      <c r="EB84">
        <v>4208760715.9988899</v>
      </c>
      <c r="EC84">
        <v>30035050924.437801</v>
      </c>
      <c r="ED84">
        <f t="shared" si="9"/>
        <v>8.6722826647162989</v>
      </c>
    </row>
    <row r="85" spans="1:134" x14ac:dyDescent="0.35">
      <c r="A85" t="s">
        <v>147</v>
      </c>
      <c r="B85" s="7">
        <v>1987</v>
      </c>
      <c r="C85">
        <f>MacroData!D85</f>
        <v>5599.0643023638759</v>
      </c>
      <c r="D85">
        <f>MacroData!E85</f>
        <v>99.83</v>
      </c>
      <c r="E85">
        <f>MacroData!F85</f>
        <v>99.415000000000006</v>
      </c>
      <c r="F85">
        <f>MacroData!G85</f>
        <v>195369712320.00299</v>
      </c>
      <c r="G85">
        <f>MacroData!H85</f>
        <v>141613770366.02899</v>
      </c>
      <c r="H85">
        <f>MacroData!I85</f>
        <v>138797178534.5</v>
      </c>
      <c r="I85">
        <f>MacroData!J85</f>
        <v>235500087276.15302</v>
      </c>
      <c r="J85">
        <f>MacroData!K85</f>
        <v>7.0540000000000003</v>
      </c>
      <c r="K85">
        <f>MacroData!L85</f>
        <v>8.1839999999999993</v>
      </c>
      <c r="L85">
        <f>MacroData!M85</f>
        <v>123.52582550048828</v>
      </c>
      <c r="M85">
        <f>MacroData!N85</f>
        <v>38.573036193847656</v>
      </c>
      <c r="N85">
        <f>MacroData!O85</f>
        <v>9870233</v>
      </c>
      <c r="O85">
        <f>MacroData!P85</f>
        <v>2495062475.086113</v>
      </c>
      <c r="P85">
        <f>MacroData!Q85</f>
        <v>-4810703950.321991</v>
      </c>
      <c r="Q85">
        <f>MacroData!R85</f>
        <v>43328362560.666</v>
      </c>
      <c r="R85">
        <f>MacroData!S85</f>
        <v>240310791226.47501</v>
      </c>
      <c r="S85">
        <f>MacroData!T85</f>
        <v>36916853262.035004</v>
      </c>
      <c r="T85">
        <f>MacroData!U85</f>
        <v>132908283945.509</v>
      </c>
      <c r="U85">
        <f>MacroData!V85</f>
        <v>9.8160000000000007</v>
      </c>
      <c r="V85">
        <f>MacroData!W85</f>
        <v>460.96000000000004</v>
      </c>
      <c r="W85">
        <f>MacroData!X85</f>
        <v>75.013999999999996</v>
      </c>
      <c r="X85">
        <f>MacroData!Y85</f>
        <v>139775624447.867</v>
      </c>
      <c r="Y85">
        <f>MacroData!Z85</f>
        <v>76092000000</v>
      </c>
      <c r="Z85">
        <f>MacroData!AA85</f>
        <v>66484904325.832001</v>
      </c>
      <c r="AA85">
        <f>MacroData!AB85</f>
        <v>8706843603.8829994</v>
      </c>
      <c r="AB85">
        <f>MacroData!AC85</f>
        <v>22925822681.962002</v>
      </c>
      <c r="AC85">
        <f>MacroData!AD85</f>
        <v>65996757403.906799</v>
      </c>
      <c r="AD85">
        <f>MacroData!AE85</f>
        <v>6411509298.6309996</v>
      </c>
      <c r="AE85">
        <f>MacroData!AH85</f>
        <v>0</v>
      </c>
      <c r="AF85">
        <f>MacroData!AI85</f>
        <v>0</v>
      </c>
      <c r="AG85">
        <f>MacroData!AJ85</f>
        <v>0</v>
      </c>
      <c r="AH85">
        <f>MacroData!AK85</f>
        <v>0</v>
      </c>
      <c r="AI85">
        <f>MacroData!AL85</f>
        <v>0</v>
      </c>
      <c r="AJ85">
        <f>MacroData!AM85</f>
        <v>3.2351190000000001</v>
      </c>
      <c r="AK85">
        <f>MacroData!AN85</f>
        <v>5.2168214321136475</v>
      </c>
      <c r="AL85" s="31">
        <f>GDP!C86+GDP!J86</f>
        <v>0</v>
      </c>
      <c r="AM85">
        <f>GDP!D86+GDP!K86</f>
        <v>0.10891000000000001</v>
      </c>
      <c r="AN85">
        <f>GDP!E86+GDP!L86</f>
        <v>0</v>
      </c>
      <c r="AO85">
        <f>GDP!F86+GDP!M86</f>
        <v>0</v>
      </c>
      <c r="AP85">
        <f>GDP!G86+GDP!N86</f>
        <v>0</v>
      </c>
      <c r="AQ85">
        <f>GDP!H86+GDP!O86</f>
        <v>0</v>
      </c>
      <c r="AR85" s="7">
        <f>GDP!I86+GDP!P86</f>
        <v>0</v>
      </c>
      <c r="AS85">
        <f>GDP!AE86</f>
        <v>0</v>
      </c>
      <c r="AT85">
        <f>GDP!AF86</f>
        <v>0</v>
      </c>
      <c r="AU85">
        <f>GDP!AG86</f>
        <v>0</v>
      </c>
      <c r="AV85">
        <f>GDP!AH86</f>
        <v>0</v>
      </c>
      <c r="AW85">
        <f>GDP!AI86</f>
        <v>0</v>
      </c>
      <c r="AX85">
        <f>GDP!AJ86</f>
        <v>0</v>
      </c>
      <c r="AY85" s="7">
        <f>GDP!AK86</f>
        <v>0</v>
      </c>
      <c r="AZ85">
        <f>GDP!AS86</f>
        <v>0</v>
      </c>
      <c r="BA85">
        <f>GDP!AT86</f>
        <v>0</v>
      </c>
      <c r="BB85">
        <f>GDP!AU86</f>
        <v>0</v>
      </c>
      <c r="BC85">
        <f>GDP!AV86</f>
        <v>0</v>
      </c>
      <c r="BD85">
        <f>GDP!AW86</f>
        <v>0</v>
      </c>
      <c r="BE85">
        <f>GDP!AX86</f>
        <v>0</v>
      </c>
      <c r="BF85" s="7">
        <f>GDP!AY86</f>
        <v>0</v>
      </c>
      <c r="BG85">
        <f>GDP!AZ86</f>
        <v>0</v>
      </c>
      <c r="BH85">
        <f>GDP!BA86</f>
        <v>0</v>
      </c>
      <c r="BI85">
        <f>GDP!BB86</f>
        <v>0</v>
      </c>
      <c r="BJ85">
        <f>GDP!BC86</f>
        <v>0</v>
      </c>
      <c r="BK85">
        <f>GDP!BD86</f>
        <v>0</v>
      </c>
      <c r="BL85">
        <f>GDP!BE86</f>
        <v>0</v>
      </c>
      <c r="BM85" s="7">
        <f>GDP!BF86</f>
        <v>0</v>
      </c>
      <c r="BN85">
        <f>GDP!BG86+GDP!BN86+GDP!BU86</f>
        <v>0</v>
      </c>
      <c r="BO85">
        <f>GDP!BH86+GDP!BO86+GDP!BV86</f>
        <v>0.34228000000000003</v>
      </c>
      <c r="BP85">
        <f>GDP!BI86+GDP!BP86+GDP!BW86</f>
        <v>0</v>
      </c>
      <c r="BQ85">
        <f>GDP!BJ86+GDP!BQ86+GDP!BX86</f>
        <v>0</v>
      </c>
      <c r="BR85">
        <f>GDP!BK86+GDP!BR86+GDP!BY86</f>
        <v>0</v>
      </c>
      <c r="BS85">
        <f>GDP!BL86+GDP!BS86+GDP!BZ86</f>
        <v>0</v>
      </c>
      <c r="BT85" s="7">
        <f>GDP!BM86+GDP!BT86+GDP!CA86</f>
        <v>0</v>
      </c>
      <c r="BU85">
        <f>GDP!CB86</f>
        <v>0</v>
      </c>
      <c r="BV85">
        <f>GDP!CC86</f>
        <v>1.6413800000000001</v>
      </c>
      <c r="BW85">
        <f>GDP!CD86</f>
        <v>0</v>
      </c>
      <c r="BX85">
        <f>GDP!CE86</f>
        <v>0</v>
      </c>
      <c r="BY85">
        <f>GDP!CF86</f>
        <v>0</v>
      </c>
      <c r="BZ85">
        <f>GDP!CG86</f>
        <v>0</v>
      </c>
      <c r="CA85" s="7">
        <f>GDP!CH86</f>
        <v>0</v>
      </c>
      <c r="CB85">
        <f>GDP!CI86</f>
        <v>0.2787</v>
      </c>
      <c r="CC85">
        <f>GDP!CJ86</f>
        <v>0</v>
      </c>
      <c r="CD85">
        <f>GDP!CK86</f>
        <v>0</v>
      </c>
      <c r="CE85">
        <f>GDP!CL86</f>
        <v>0</v>
      </c>
      <c r="CF85">
        <f>GDP!CM86</f>
        <v>0</v>
      </c>
      <c r="CG85">
        <f>GDP!CN86</f>
        <v>0</v>
      </c>
      <c r="CH85" s="7">
        <f>GDP!CO86</f>
        <v>0</v>
      </c>
      <c r="CI85">
        <f>GDP!CP86</f>
        <v>0</v>
      </c>
      <c r="CJ85">
        <f>GDP!CQ86</f>
        <v>0</v>
      </c>
      <c r="CK85">
        <f>GDP!CR86</f>
        <v>0</v>
      </c>
      <c r="CL85">
        <f>GDP!CS86</f>
        <v>0</v>
      </c>
      <c r="CM85">
        <f>GDP!CT86</f>
        <v>0</v>
      </c>
      <c r="CN85">
        <f>GDP!CU86</f>
        <v>0</v>
      </c>
      <c r="CO85">
        <f>GDP!CV86</f>
        <v>0</v>
      </c>
      <c r="CP85">
        <f>GDP!CW86</f>
        <v>0</v>
      </c>
      <c r="CQ85">
        <f>GDP!CX86</f>
        <v>0.10891000000000001</v>
      </c>
      <c r="CR85">
        <f>GDP!CY86</f>
        <v>0</v>
      </c>
      <c r="CS85">
        <f>GDP!CZ86</f>
        <v>0</v>
      </c>
      <c r="CT85">
        <f>GDP!DA86</f>
        <v>0</v>
      </c>
      <c r="CU85">
        <f>GDP!DB86</f>
        <v>0</v>
      </c>
      <c r="CV85" s="7">
        <f>GDP!DC86</f>
        <v>0</v>
      </c>
      <c r="CW85">
        <f>GDP!DD86</f>
        <v>0.2787</v>
      </c>
      <c r="CX85">
        <f>GDP!DE86</f>
        <v>1.98366</v>
      </c>
      <c r="CY85">
        <f>GDP!DF86</f>
        <v>0</v>
      </c>
      <c r="CZ85">
        <f>GDP!DG86</f>
        <v>0</v>
      </c>
      <c r="DA85">
        <f>GDP!DH86</f>
        <v>0</v>
      </c>
      <c r="DB85">
        <f>GDP!DI86</f>
        <v>0</v>
      </c>
      <c r="DC85" s="7">
        <f>GDP!DJ86</f>
        <v>0</v>
      </c>
      <c r="DD85">
        <f>GDP!DU86</f>
        <v>0.10891000000000001</v>
      </c>
      <c r="DE85">
        <f>GDP!DV86</f>
        <v>2.2623600000000001</v>
      </c>
      <c r="DF85">
        <f>GDP!DW86</f>
        <v>1</v>
      </c>
      <c r="DG85">
        <f>GDP!EF86</f>
        <v>0</v>
      </c>
      <c r="DH85">
        <f>GDP!EG86</f>
        <v>0</v>
      </c>
      <c r="DI85">
        <f>GDP!EH86</f>
        <v>0</v>
      </c>
      <c r="DJ85">
        <f>GDP!EI86</f>
        <v>1</v>
      </c>
      <c r="DK85">
        <f>GDP!EJ86</f>
        <v>0</v>
      </c>
      <c r="DL85" s="84">
        <v>128.13796147267601</v>
      </c>
      <c r="DM85" t="s">
        <v>145</v>
      </c>
      <c r="DN85">
        <v>124.94189919574001</v>
      </c>
      <c r="DO85" t="s">
        <v>145</v>
      </c>
      <c r="DP85">
        <v>9.6377162153999993</v>
      </c>
      <c r="DQ85">
        <v>8.1164049068999944</v>
      </c>
      <c r="DR85">
        <v>-1.521311308500005</v>
      </c>
      <c r="DS85">
        <v>56.257726646899997</v>
      </c>
      <c r="DT85">
        <v>48.141321740000002</v>
      </c>
      <c r="DU85">
        <v>1839989964.28899</v>
      </c>
      <c r="DV85">
        <v>3972176202.9156499</v>
      </c>
      <c r="DW85">
        <f t="shared" si="5"/>
        <v>1.3256681322463875</v>
      </c>
      <c r="DX85">
        <f t="shared" si="6"/>
        <v>2.8618565916513279</v>
      </c>
      <c r="DY85">
        <f t="shared" si="7"/>
        <v>-1.5361884594049404</v>
      </c>
      <c r="DZ85">
        <v>62433853477.516998</v>
      </c>
      <c r="EA85">
        <f t="shared" si="8"/>
        <v>44.982076823700119</v>
      </c>
      <c r="EB85">
        <v>3844093009.1645799</v>
      </c>
      <c r="EC85">
        <v>30801221418.056599</v>
      </c>
      <c r="ED85">
        <f t="shared" si="9"/>
        <v>7.9958248839914052</v>
      </c>
    </row>
    <row r="86" spans="1:134" x14ac:dyDescent="0.35">
      <c r="A86" t="s">
        <v>147</v>
      </c>
      <c r="B86" s="7">
        <v>1988</v>
      </c>
      <c r="C86">
        <f>MacroData!D86</f>
        <v>5990.6989733892588</v>
      </c>
      <c r="D86">
        <f>MacroData!E86</f>
        <v>100.429</v>
      </c>
      <c r="E86">
        <f>MacroData!F86</f>
        <v>100.61</v>
      </c>
      <c r="F86">
        <f>MacroData!G86</f>
        <v>209338641611.46899</v>
      </c>
      <c r="G86">
        <f>MacroData!H86</f>
        <v>148006936043.86801</v>
      </c>
      <c r="H86">
        <f>MacroData!I86</f>
        <v>148505548436.88901</v>
      </c>
      <c r="I86">
        <f>MacroData!J86</f>
        <v>246623248358.37701</v>
      </c>
      <c r="J86">
        <f>MacroData!K86</f>
        <v>6.7290000000000001</v>
      </c>
      <c r="K86">
        <f>MacroData!L86</f>
        <v>8.0079999999999991</v>
      </c>
      <c r="L86">
        <f>MacroData!M86</f>
        <v>127.66278076171875</v>
      </c>
      <c r="M86">
        <f>MacroData!N86</f>
        <v>45.00799560546875</v>
      </c>
      <c r="N86">
        <f>MacroData!O86</f>
        <v>9901664</v>
      </c>
      <c r="O86">
        <f>MacroData!P86</f>
        <v>3684899571.1046104</v>
      </c>
      <c r="P86">
        <f>MacroData!Q86</f>
        <v>-5326615638.9459839</v>
      </c>
      <c r="Q86">
        <f>MacroData!R86</f>
        <v>50268750311.995003</v>
      </c>
      <c r="R86">
        <f>MacroData!S86</f>
        <v>251949863997.323</v>
      </c>
      <c r="S86">
        <f>MacroData!T86</f>
        <v>43361695203.619003</v>
      </c>
      <c r="T86">
        <f>MacroData!U86</f>
        <v>137209636796.745</v>
      </c>
      <c r="U86">
        <f>MacroData!V86</f>
        <v>8.8260000000000005</v>
      </c>
      <c r="V86">
        <f>MacroData!W86</f>
        <v>739.80000000000007</v>
      </c>
      <c r="W86">
        <f>MacroData!X86</f>
        <v>74.760999999999996</v>
      </c>
      <c r="X86">
        <f>MacroData!Y86</f>
        <v>144413422587.133</v>
      </c>
      <c r="Y86">
        <f>MacroData!Z86</f>
        <v>79534000000</v>
      </c>
      <c r="Z86">
        <f>MacroData!AA86</f>
        <v>69277036329.069</v>
      </c>
      <c r="AA86">
        <f>MacroData!AB86</f>
        <v>9783359201.7730007</v>
      </c>
      <c r="AB86">
        <f>MacroData!AC86</f>
        <v>23560712610.327999</v>
      </c>
      <c r="AC86">
        <f>MacroData!AD86</f>
        <v>65540821256.038696</v>
      </c>
      <c r="AD86">
        <f>MacroData!AE86</f>
        <v>6907055108.3760004</v>
      </c>
      <c r="AE86">
        <f>MacroData!AH86</f>
        <v>0</v>
      </c>
      <c r="AF86">
        <f>MacroData!AI86</f>
        <v>0</v>
      </c>
      <c r="AG86">
        <f>MacroData!AJ86</f>
        <v>0</v>
      </c>
      <c r="AH86">
        <f>MacroData!AK86</f>
        <v>0</v>
      </c>
      <c r="AI86">
        <f>MacroData!AL86</f>
        <v>0</v>
      </c>
      <c r="AJ86">
        <f>MacroData!AM86</f>
        <v>3.2351190000000001</v>
      </c>
      <c r="AK86">
        <f>MacroData!AN86</f>
        <v>5.2168214321136475</v>
      </c>
      <c r="AL86" s="31">
        <f>GDP!C87+GDP!J87</f>
        <v>0</v>
      </c>
      <c r="AM86">
        <f>GDP!D87+GDP!K87</f>
        <v>0</v>
      </c>
      <c r="AN86">
        <f>GDP!E87+GDP!L87</f>
        <v>0</v>
      </c>
      <c r="AO86">
        <f>GDP!F87+GDP!M87</f>
        <v>0</v>
      </c>
      <c r="AP86">
        <f>GDP!G87+GDP!N87</f>
        <v>0</v>
      </c>
      <c r="AQ86">
        <f>GDP!H87+GDP!O87</f>
        <v>0</v>
      </c>
      <c r="AR86" s="7">
        <f>GDP!I87+GDP!P87</f>
        <v>0</v>
      </c>
      <c r="AS86">
        <f>GDP!AE87</f>
        <v>0</v>
      </c>
      <c r="AT86">
        <f>GDP!AF87</f>
        <v>0</v>
      </c>
      <c r="AU86">
        <f>GDP!AG87</f>
        <v>0</v>
      </c>
      <c r="AV86">
        <f>GDP!AH87</f>
        <v>0</v>
      </c>
      <c r="AW86">
        <f>GDP!AI87</f>
        <v>0</v>
      </c>
      <c r="AX86">
        <f>GDP!AJ87</f>
        <v>0</v>
      </c>
      <c r="AY86" s="7">
        <f>GDP!AK87</f>
        <v>0</v>
      </c>
      <c r="AZ86">
        <f>GDP!AS87</f>
        <v>0</v>
      </c>
      <c r="BA86">
        <f>GDP!AT87</f>
        <v>0</v>
      </c>
      <c r="BB86">
        <f>GDP!AU87</f>
        <v>0</v>
      </c>
      <c r="BC86">
        <f>GDP!AV87</f>
        <v>0</v>
      </c>
      <c r="BD86">
        <f>GDP!AW87</f>
        <v>0</v>
      </c>
      <c r="BE86">
        <f>GDP!AX87</f>
        <v>0</v>
      </c>
      <c r="BF86" s="7">
        <f>GDP!AY87</f>
        <v>0</v>
      </c>
      <c r="BG86">
        <f>GDP!AZ87</f>
        <v>0</v>
      </c>
      <c r="BH86">
        <f>GDP!BA87</f>
        <v>0</v>
      </c>
      <c r="BI86">
        <f>GDP!BB87</f>
        <v>0</v>
      </c>
      <c r="BJ86">
        <f>GDP!BC87</f>
        <v>0</v>
      </c>
      <c r="BK86">
        <f>GDP!BD87</f>
        <v>0</v>
      </c>
      <c r="BL86">
        <f>GDP!BE87</f>
        <v>0</v>
      </c>
      <c r="BM86" s="7">
        <f>GDP!BF87</f>
        <v>0</v>
      </c>
      <c r="BN86">
        <f>GDP!BG87+GDP!BN87+GDP!BU87</f>
        <v>0</v>
      </c>
      <c r="BO86">
        <f>GDP!BH87+GDP!BO87+GDP!BV87</f>
        <v>0</v>
      </c>
      <c r="BP86">
        <f>GDP!BI87+GDP!BP87+GDP!BW87</f>
        <v>0</v>
      </c>
      <c r="BQ86">
        <f>GDP!BJ87+GDP!BQ87+GDP!BX87</f>
        <v>0</v>
      </c>
      <c r="BR86">
        <f>GDP!BK87+GDP!BR87+GDP!BY87</f>
        <v>0</v>
      </c>
      <c r="BS86">
        <f>GDP!BL87+GDP!BS87+GDP!BZ87</f>
        <v>0</v>
      </c>
      <c r="BT86" s="7">
        <f>GDP!BM87+GDP!BT87+GDP!CA87</f>
        <v>0</v>
      </c>
      <c r="BU86">
        <f>GDP!CB87</f>
        <v>0</v>
      </c>
      <c r="BV86">
        <f>GDP!CC87</f>
        <v>0</v>
      </c>
      <c r="BW86">
        <f>GDP!CD87</f>
        <v>0</v>
      </c>
      <c r="BX86">
        <f>GDP!CE87</f>
        <v>0</v>
      </c>
      <c r="BY86">
        <f>GDP!CF87</f>
        <v>0</v>
      </c>
      <c r="BZ86">
        <f>GDP!CG87</f>
        <v>0</v>
      </c>
      <c r="CA86" s="7">
        <f>GDP!CH87</f>
        <v>0</v>
      </c>
      <c r="CB86">
        <f>GDP!CI87</f>
        <v>0</v>
      </c>
      <c r="CC86">
        <f>GDP!CJ87</f>
        <v>0</v>
      </c>
      <c r="CD86">
        <f>GDP!CK87</f>
        <v>0</v>
      </c>
      <c r="CE86">
        <f>GDP!CL87</f>
        <v>0</v>
      </c>
      <c r="CF86">
        <f>GDP!CM87</f>
        <v>0</v>
      </c>
      <c r="CG86">
        <f>GDP!CN87</f>
        <v>0</v>
      </c>
      <c r="CH86" s="7">
        <f>GDP!CO87</f>
        <v>0</v>
      </c>
      <c r="CI86">
        <f>GDP!CP87</f>
        <v>0</v>
      </c>
      <c r="CJ86">
        <f>GDP!CQ87</f>
        <v>0</v>
      </c>
      <c r="CK86">
        <f>GDP!CR87</f>
        <v>0</v>
      </c>
      <c r="CL86">
        <f>GDP!CS87</f>
        <v>0</v>
      </c>
      <c r="CM86">
        <f>GDP!CT87</f>
        <v>0</v>
      </c>
      <c r="CN86">
        <f>GDP!CU87</f>
        <v>0</v>
      </c>
      <c r="CO86">
        <f>GDP!CV87</f>
        <v>0</v>
      </c>
      <c r="CP86">
        <f>GDP!CW87</f>
        <v>0</v>
      </c>
      <c r="CQ86">
        <f>GDP!CX87</f>
        <v>0</v>
      </c>
      <c r="CR86">
        <f>GDP!CY87</f>
        <v>0</v>
      </c>
      <c r="CS86">
        <f>GDP!CZ87</f>
        <v>0</v>
      </c>
      <c r="CT86">
        <f>GDP!DA87</f>
        <v>0</v>
      </c>
      <c r="CU86">
        <f>GDP!DB87</f>
        <v>0</v>
      </c>
      <c r="CV86" s="7">
        <f>GDP!DC87</f>
        <v>0</v>
      </c>
      <c r="CW86">
        <f>GDP!DD87</f>
        <v>0</v>
      </c>
      <c r="CX86">
        <f>GDP!DE87</f>
        <v>0</v>
      </c>
      <c r="CY86">
        <f>GDP!DF87</f>
        <v>0</v>
      </c>
      <c r="CZ86">
        <f>GDP!DG87</f>
        <v>0</v>
      </c>
      <c r="DA86">
        <f>GDP!DH87</f>
        <v>0</v>
      </c>
      <c r="DB86">
        <f>GDP!DI87</f>
        <v>0</v>
      </c>
      <c r="DC86" s="7">
        <f>GDP!DJ87</f>
        <v>0</v>
      </c>
      <c r="DD86">
        <f>GDP!DU87</f>
        <v>0</v>
      </c>
      <c r="DE86">
        <f>GDP!DV87</f>
        <v>0</v>
      </c>
      <c r="DF86">
        <f>GDP!DW87</f>
        <v>0</v>
      </c>
      <c r="DG86">
        <f>GDP!EF87</f>
        <v>0</v>
      </c>
      <c r="DH86">
        <f>GDP!EG87</f>
        <v>0</v>
      </c>
      <c r="DI86">
        <f>GDP!EH87</f>
        <v>0</v>
      </c>
      <c r="DJ86">
        <f>GDP!EI87</f>
        <v>0</v>
      </c>
      <c r="DK86">
        <f>GDP!EJ87</f>
        <v>0</v>
      </c>
      <c r="DL86" s="84">
        <v>128.59266705241899</v>
      </c>
      <c r="DM86" t="s">
        <v>145</v>
      </c>
      <c r="DN86">
        <v>125.38480967597999</v>
      </c>
      <c r="DO86" t="s">
        <v>145</v>
      </c>
      <c r="DP86">
        <v>9.4971919720999995</v>
      </c>
      <c r="DQ86">
        <v>7.6156972359000008</v>
      </c>
      <c r="DR86">
        <v>-1.8814947361999987</v>
      </c>
      <c r="DS86">
        <v>54.496553226499998</v>
      </c>
      <c r="DT86">
        <v>46.880855990599997</v>
      </c>
      <c r="DU86">
        <v>1908066156.9453299</v>
      </c>
      <c r="DV86">
        <v>4060976938.8500299</v>
      </c>
      <c r="DW86">
        <f t="shared" si="5"/>
        <v>1.2848450290436175</v>
      </c>
      <c r="DX86">
        <f t="shared" si="6"/>
        <v>2.7345624332520071</v>
      </c>
      <c r="DY86">
        <f t="shared" si="7"/>
        <v>-1.4497174042083896</v>
      </c>
      <c r="DZ86">
        <v>64194979891.186401</v>
      </c>
      <c r="EA86">
        <f t="shared" si="8"/>
        <v>43.227327575890264</v>
      </c>
      <c r="EB86">
        <v>4262099805.59974</v>
      </c>
      <c r="EC86">
        <v>30850943990.816399</v>
      </c>
      <c r="ED86">
        <f t="shared" si="9"/>
        <v>7.601286704647606</v>
      </c>
    </row>
    <row r="87" spans="1:134" x14ac:dyDescent="0.35">
      <c r="A87" t="s">
        <v>147</v>
      </c>
      <c r="B87" s="7">
        <v>1989</v>
      </c>
      <c r="C87">
        <f>MacroData!D87</f>
        <v>6495.8979998654404</v>
      </c>
      <c r="D87">
        <f>MacroData!E87</f>
        <v>101.19499999999999</v>
      </c>
      <c r="E87">
        <f>MacroData!F87</f>
        <v>101.164</v>
      </c>
      <c r="F87">
        <f>MacroData!G87</f>
        <v>221455097408.47299</v>
      </c>
      <c r="G87">
        <f>MacroData!H87</f>
        <v>158897330175.10599</v>
      </c>
      <c r="H87">
        <f>MacroData!I87</f>
        <v>161029105175.40799</v>
      </c>
      <c r="I87">
        <f>MacroData!J87</f>
        <v>255179020244.37299</v>
      </c>
      <c r="J87">
        <f>MacroData!K87</f>
        <v>8.8000000000000007</v>
      </c>
      <c r="K87">
        <f>MacroData!L87</f>
        <v>8.5869999999999997</v>
      </c>
      <c r="L87">
        <f>MacroData!M87</f>
        <v>132.87208557128906</v>
      </c>
      <c r="M87">
        <f>MacroData!N87</f>
        <v>51.316276550292969</v>
      </c>
      <c r="N87">
        <f>MacroData!O87</f>
        <v>9937697</v>
      </c>
      <c r="O87">
        <f>MacroData!P87</f>
        <v>3346961780.2347755</v>
      </c>
      <c r="P87">
        <f>MacroData!Q87</f>
        <v>-9157552277.8170166</v>
      </c>
      <c r="Q87">
        <f>MacroData!R87</f>
        <v>56176786480.239998</v>
      </c>
      <c r="R87">
        <f>MacroData!S87</f>
        <v>264336572522.19</v>
      </c>
      <c r="S87">
        <f>MacroData!T87</f>
        <v>50744829786.364998</v>
      </c>
      <c r="T87">
        <f>MacroData!U87</f>
        <v>142273848809.22299</v>
      </c>
      <c r="U87">
        <f>MacroData!V87</f>
        <v>7.391</v>
      </c>
      <c r="V87">
        <f>MacroData!W87</f>
        <v>862.6</v>
      </c>
      <c r="W87">
        <f>MacroData!X87</f>
        <v>74.995000000000005</v>
      </c>
      <c r="X87">
        <f>MacroData!Y87</f>
        <v>149190228198.31699</v>
      </c>
      <c r="Y87">
        <f>MacroData!Z87</f>
        <v>85304000000</v>
      </c>
      <c r="Z87">
        <f>MacroData!AA87</f>
        <v>72208302338.604996</v>
      </c>
      <c r="AA87">
        <f>MacroData!AB87</f>
        <v>9526785697.4869995</v>
      </c>
      <c r="AB87">
        <f>MacroData!AC87</f>
        <v>24586049123.439999</v>
      </c>
      <c r="AC87">
        <f>MacroData!AD87</f>
        <v>66320712035.286697</v>
      </c>
      <c r="AD87">
        <f>MacroData!AE87</f>
        <v>5431956693.875</v>
      </c>
      <c r="AE87">
        <f>MacroData!AH87</f>
        <v>0</v>
      </c>
      <c r="AF87">
        <f>MacroData!AI87</f>
        <v>0</v>
      </c>
      <c r="AG87">
        <f>MacroData!AJ87</f>
        <v>0</v>
      </c>
      <c r="AH87">
        <f>MacroData!AK87</f>
        <v>0</v>
      </c>
      <c r="AI87">
        <f>MacroData!AL87</f>
        <v>0</v>
      </c>
      <c r="AJ87">
        <f>MacroData!AM87</f>
        <v>3.2351190000000001</v>
      </c>
      <c r="AK87">
        <f>MacroData!AN87</f>
        <v>5.2168214321136475</v>
      </c>
      <c r="AL87" s="31">
        <f>GDP!C88+GDP!J88</f>
        <v>0</v>
      </c>
      <c r="AM87">
        <f>GDP!D88+GDP!K88</f>
        <v>0</v>
      </c>
      <c r="AN87">
        <f>GDP!E88+GDP!L88</f>
        <v>0</v>
      </c>
      <c r="AO87">
        <f>GDP!F88+GDP!M88</f>
        <v>0</v>
      </c>
      <c r="AP87">
        <f>GDP!G88+GDP!N88</f>
        <v>0</v>
      </c>
      <c r="AQ87">
        <f>GDP!H88+GDP!O88</f>
        <v>0</v>
      </c>
      <c r="AR87" s="7">
        <f>GDP!I88+GDP!P88</f>
        <v>0</v>
      </c>
      <c r="AS87">
        <f>GDP!AE88</f>
        <v>0</v>
      </c>
      <c r="AT87">
        <f>GDP!AF88</f>
        <v>0</v>
      </c>
      <c r="AU87">
        <f>GDP!AG88</f>
        <v>0</v>
      </c>
      <c r="AV87">
        <f>GDP!AH88</f>
        <v>0</v>
      </c>
      <c r="AW87">
        <f>GDP!AI88</f>
        <v>0</v>
      </c>
      <c r="AX87">
        <f>GDP!AJ88</f>
        <v>0</v>
      </c>
      <c r="AY87" s="7">
        <f>GDP!AK88</f>
        <v>0</v>
      </c>
      <c r="AZ87">
        <f>GDP!AS88</f>
        <v>0</v>
      </c>
      <c r="BA87">
        <f>GDP!AT88</f>
        <v>0</v>
      </c>
      <c r="BB87">
        <f>GDP!AU88</f>
        <v>0</v>
      </c>
      <c r="BC87">
        <f>GDP!AV88</f>
        <v>0</v>
      </c>
      <c r="BD87">
        <f>GDP!AW88</f>
        <v>0</v>
      </c>
      <c r="BE87">
        <f>GDP!AX88</f>
        <v>0</v>
      </c>
      <c r="BF87" s="7">
        <f>GDP!AY88</f>
        <v>0</v>
      </c>
      <c r="BG87">
        <f>GDP!AZ88</f>
        <v>0</v>
      </c>
      <c r="BH87">
        <f>GDP!BA88</f>
        <v>0</v>
      </c>
      <c r="BI87">
        <f>GDP!BB88</f>
        <v>0</v>
      </c>
      <c r="BJ87">
        <f>GDP!BC88</f>
        <v>0</v>
      </c>
      <c r="BK87">
        <f>GDP!BD88</f>
        <v>0</v>
      </c>
      <c r="BL87">
        <f>GDP!BE88</f>
        <v>0</v>
      </c>
      <c r="BM87" s="7">
        <f>GDP!BF88</f>
        <v>0</v>
      </c>
      <c r="BN87">
        <f>GDP!BG88+GDP!BN88+GDP!BU88</f>
        <v>0</v>
      </c>
      <c r="BO87">
        <f>GDP!BH88+GDP!BO88+GDP!BV88</f>
        <v>0</v>
      </c>
      <c r="BP87">
        <f>GDP!BI88+GDP!BP88+GDP!BW88</f>
        <v>0</v>
      </c>
      <c r="BQ87">
        <f>GDP!BJ88+GDP!BQ88+GDP!BX88</f>
        <v>0</v>
      </c>
      <c r="BR87">
        <f>GDP!BK88+GDP!BR88+GDP!BY88</f>
        <v>0</v>
      </c>
      <c r="BS87">
        <f>GDP!BL88+GDP!BS88+GDP!BZ88</f>
        <v>0</v>
      </c>
      <c r="BT87" s="7">
        <f>GDP!BM88+GDP!BT88+GDP!CA88</f>
        <v>0</v>
      </c>
      <c r="BU87">
        <f>GDP!CB88</f>
        <v>0</v>
      </c>
      <c r="BV87">
        <f>GDP!CC88</f>
        <v>0</v>
      </c>
      <c r="BW87">
        <f>GDP!CD88</f>
        <v>0</v>
      </c>
      <c r="BX87">
        <f>GDP!CE88</f>
        <v>0</v>
      </c>
      <c r="BY87">
        <f>GDP!CF88</f>
        <v>0</v>
      </c>
      <c r="BZ87">
        <f>GDP!CG88</f>
        <v>0</v>
      </c>
      <c r="CA87" s="7">
        <f>GDP!CH88</f>
        <v>0</v>
      </c>
      <c r="CB87">
        <f>GDP!CI88</f>
        <v>0</v>
      </c>
      <c r="CC87">
        <f>GDP!CJ88</f>
        <v>0</v>
      </c>
      <c r="CD87">
        <f>GDP!CK88</f>
        <v>0</v>
      </c>
      <c r="CE87">
        <f>GDP!CL88</f>
        <v>0</v>
      </c>
      <c r="CF87">
        <f>GDP!CM88</f>
        <v>0</v>
      </c>
      <c r="CG87">
        <f>GDP!CN88</f>
        <v>0</v>
      </c>
      <c r="CH87" s="7">
        <f>GDP!CO88</f>
        <v>0</v>
      </c>
      <c r="CI87">
        <f>GDP!CP88</f>
        <v>0</v>
      </c>
      <c r="CJ87">
        <f>GDP!CQ88</f>
        <v>0</v>
      </c>
      <c r="CK87">
        <f>GDP!CR88</f>
        <v>0</v>
      </c>
      <c r="CL87">
        <f>GDP!CS88</f>
        <v>0</v>
      </c>
      <c r="CM87">
        <f>GDP!CT88</f>
        <v>0</v>
      </c>
      <c r="CN87">
        <f>GDP!CU88</f>
        <v>0</v>
      </c>
      <c r="CO87">
        <f>GDP!CV88</f>
        <v>0</v>
      </c>
      <c r="CP87">
        <f>GDP!CW88</f>
        <v>0</v>
      </c>
      <c r="CQ87">
        <f>GDP!CX88</f>
        <v>0</v>
      </c>
      <c r="CR87">
        <f>GDP!CY88</f>
        <v>0</v>
      </c>
      <c r="CS87">
        <f>GDP!CZ88</f>
        <v>0</v>
      </c>
      <c r="CT87">
        <f>GDP!DA88</f>
        <v>0</v>
      </c>
      <c r="CU87">
        <f>GDP!DB88</f>
        <v>0</v>
      </c>
      <c r="CV87" s="7">
        <f>GDP!DC88</f>
        <v>0</v>
      </c>
      <c r="CW87">
        <f>GDP!DD88</f>
        <v>0</v>
      </c>
      <c r="CX87">
        <f>GDP!DE88</f>
        <v>0</v>
      </c>
      <c r="CY87">
        <f>GDP!DF88</f>
        <v>0</v>
      </c>
      <c r="CZ87">
        <f>GDP!DG88</f>
        <v>0</v>
      </c>
      <c r="DA87">
        <f>GDP!DH88</f>
        <v>0</v>
      </c>
      <c r="DB87">
        <f>GDP!DI88</f>
        <v>0</v>
      </c>
      <c r="DC87" s="7">
        <f>GDP!DJ88</f>
        <v>0</v>
      </c>
      <c r="DD87">
        <f>GDP!DU88</f>
        <v>0</v>
      </c>
      <c r="DE87">
        <f>GDP!DV88</f>
        <v>0</v>
      </c>
      <c r="DF87">
        <f>GDP!DW88</f>
        <v>0</v>
      </c>
      <c r="DG87">
        <f>GDP!EF88</f>
        <v>0</v>
      </c>
      <c r="DH87">
        <f>GDP!EG88</f>
        <v>0</v>
      </c>
      <c r="DI87">
        <f>GDP!EH88</f>
        <v>0</v>
      </c>
      <c r="DJ87">
        <f>GDP!EI88</f>
        <v>0</v>
      </c>
      <c r="DK87">
        <f>GDP!EJ88</f>
        <v>0</v>
      </c>
      <c r="DL87" s="84"/>
      <c r="DM87" t="s">
        <v>145</v>
      </c>
      <c r="DN87">
        <v>122.21562988916</v>
      </c>
      <c r="DO87" t="s">
        <v>145</v>
      </c>
      <c r="DP87">
        <v>10.798728372699999</v>
      </c>
      <c r="DQ87">
        <v>7.6643908456999981</v>
      </c>
      <c r="DR87">
        <v>-3.1343375270000013</v>
      </c>
      <c r="DS87">
        <v>52.731619668599997</v>
      </c>
      <c r="DT87">
        <v>45.067228822899999</v>
      </c>
      <c r="DU87">
        <v>1507232675.57916</v>
      </c>
      <c r="DV87">
        <v>3905244304.9352498</v>
      </c>
      <c r="DW87">
        <f t="shared" si="5"/>
        <v>0.93600015595773256</v>
      </c>
      <c r="DX87">
        <f t="shared" si="6"/>
        <v>2.4251791629105135</v>
      </c>
      <c r="DY87">
        <f t="shared" si="7"/>
        <v>-1.489179006952781</v>
      </c>
      <c r="DZ87">
        <v>65827135883.873299</v>
      </c>
      <c r="EA87">
        <f t="shared" si="8"/>
        <v>40.87902979537035</v>
      </c>
      <c r="EB87">
        <v>3459315852.4577699</v>
      </c>
      <c r="EC87">
        <v>31714345264.366299</v>
      </c>
      <c r="ED87">
        <f t="shared" si="9"/>
        <v>8.6124694056689357</v>
      </c>
    </row>
    <row r="88" spans="1:134" x14ac:dyDescent="0.35">
      <c r="A88" t="s">
        <v>147</v>
      </c>
      <c r="B88" s="7">
        <v>1990</v>
      </c>
      <c r="C88">
        <f>MacroData!D88</f>
        <v>6888.1230537264128</v>
      </c>
      <c r="D88">
        <f>MacroData!E88</f>
        <v>101.157</v>
      </c>
      <c r="E88">
        <f>MacroData!F88</f>
        <v>100.74299999999999</v>
      </c>
      <c r="F88">
        <f>MacroData!G88</f>
        <v>242078997755.565</v>
      </c>
      <c r="G88">
        <f>MacroData!H88</f>
        <v>167543577851.92001</v>
      </c>
      <c r="H88">
        <f>MacroData!I88</f>
        <v>170752110286.005</v>
      </c>
      <c r="I88">
        <f>MacroData!J88</f>
        <v>263185013091.423</v>
      </c>
      <c r="J88">
        <f>MacroData!K88</f>
        <v>9.6329999999999991</v>
      </c>
      <c r="K88">
        <f>MacroData!L88</f>
        <v>10.061999999999999</v>
      </c>
      <c r="L88">
        <f>MacroData!M88</f>
        <v>136.180908203125</v>
      </c>
      <c r="M88">
        <f>MacroData!N88</f>
        <v>55.247028350830078</v>
      </c>
      <c r="N88">
        <f>MacroData!O88</f>
        <v>9967378</v>
      </c>
      <c r="O88">
        <f>MacroData!P88</f>
        <v>3240233239.9265022</v>
      </c>
      <c r="P88">
        <f>MacroData!Q88</f>
        <v>-10588513801.561005</v>
      </c>
      <c r="Q88">
        <f>MacroData!R88</f>
        <v>60997191194.822998</v>
      </c>
      <c r="R88">
        <f>MacroData!S88</f>
        <v>273773526892.98401</v>
      </c>
      <c r="S88">
        <f>MacroData!T88</f>
        <v>55897968889.093994</v>
      </c>
      <c r="T88">
        <f>MacroData!U88</f>
        <v>146466216757.935</v>
      </c>
      <c r="U88">
        <f>MacroData!V88</f>
        <v>6.55</v>
      </c>
      <c r="V88">
        <f>MacroData!W88</f>
        <v>678.01</v>
      </c>
      <c r="W88">
        <f>MacroData!X88</f>
        <v>80.143000000000001</v>
      </c>
      <c r="X88">
        <f>MacroData!Y88</f>
        <v>153926314527.189</v>
      </c>
      <c r="Y88">
        <f>MacroData!Z88</f>
        <v>90424000000</v>
      </c>
      <c r="Z88">
        <f>MacroData!AA88</f>
        <v>77908186853.901993</v>
      </c>
      <c r="AA88">
        <f>MacroData!AB88</f>
        <v>9728474820.302</v>
      </c>
      <c r="AB88">
        <f>MacroData!AC88</f>
        <v>25839259854.009998</v>
      </c>
      <c r="AC88">
        <f>MacroData!AD88</f>
        <v>66064247952.110901</v>
      </c>
      <c r="AD88">
        <f>MacroData!AE88</f>
        <v>5099222305.7290001</v>
      </c>
      <c r="AE88">
        <f>MacroData!AH88</f>
        <v>0</v>
      </c>
      <c r="AF88">
        <f>MacroData!AI88</f>
        <v>0</v>
      </c>
      <c r="AG88">
        <f>MacroData!AJ88</f>
        <v>1</v>
      </c>
      <c r="AH88">
        <f>MacroData!AK88</f>
        <v>0</v>
      </c>
      <c r="AI88">
        <f>MacroData!AL88</f>
        <v>1</v>
      </c>
      <c r="AJ88">
        <f>MacroData!AM88</f>
        <v>3.2351190000000001</v>
      </c>
      <c r="AK88">
        <f>MacroData!AN88</f>
        <v>4.9311071463993619</v>
      </c>
      <c r="AL88" s="31">
        <f>GDP!C89+GDP!J89</f>
        <v>0.32328000000000001</v>
      </c>
      <c r="AM88">
        <f>GDP!D89+GDP!K89</f>
        <v>0</v>
      </c>
      <c r="AN88">
        <f>GDP!E89+GDP!L89</f>
        <v>0</v>
      </c>
      <c r="AO88">
        <f>GDP!F89+GDP!M89</f>
        <v>0</v>
      </c>
      <c r="AP88">
        <f>GDP!G89+GDP!N89</f>
        <v>0</v>
      </c>
      <c r="AQ88">
        <f>GDP!H89+GDP!O89</f>
        <v>0</v>
      </c>
      <c r="AR88" s="7">
        <f>GDP!I89+GDP!P89</f>
        <v>0</v>
      </c>
      <c r="AS88">
        <f>GDP!AE89</f>
        <v>6.1580000000000003E-2</v>
      </c>
      <c r="AT88">
        <f>GDP!AF89</f>
        <v>0</v>
      </c>
      <c r="AU88">
        <f>GDP!AG89</f>
        <v>0</v>
      </c>
      <c r="AV88">
        <f>GDP!AH89</f>
        <v>0</v>
      </c>
      <c r="AW88">
        <f>GDP!AI89</f>
        <v>0</v>
      </c>
      <c r="AX88">
        <f>GDP!AJ89</f>
        <v>0</v>
      </c>
      <c r="AY88" s="7">
        <f>GDP!AK89</f>
        <v>0</v>
      </c>
      <c r="AZ88">
        <f>GDP!AS89</f>
        <v>0</v>
      </c>
      <c r="BA88">
        <f>GDP!AT89</f>
        <v>0</v>
      </c>
      <c r="BB88">
        <f>GDP!AU89</f>
        <v>0</v>
      </c>
      <c r="BC88">
        <f>GDP!AV89</f>
        <v>0</v>
      </c>
      <c r="BD88">
        <f>GDP!AW89</f>
        <v>0</v>
      </c>
      <c r="BE88">
        <f>GDP!AX89</f>
        <v>0</v>
      </c>
      <c r="BF88" s="7">
        <f>GDP!AY89</f>
        <v>0</v>
      </c>
      <c r="BG88">
        <f>GDP!AZ89</f>
        <v>0</v>
      </c>
      <c r="BH88">
        <f>GDP!BA89</f>
        <v>0</v>
      </c>
      <c r="BI88">
        <f>GDP!BB89</f>
        <v>0</v>
      </c>
      <c r="BJ88">
        <f>GDP!BC89</f>
        <v>0</v>
      </c>
      <c r="BK88">
        <f>GDP!BD89</f>
        <v>0</v>
      </c>
      <c r="BL88">
        <f>GDP!BE89</f>
        <v>0</v>
      </c>
      <c r="BM88" s="7">
        <f>GDP!BF89</f>
        <v>0</v>
      </c>
      <c r="BN88">
        <f>GDP!BG89+GDP!BN89+GDP!BU89</f>
        <v>9.2369999999999994E-2</v>
      </c>
      <c r="BO88">
        <f>GDP!BH89+GDP!BO89+GDP!BV89</f>
        <v>0</v>
      </c>
      <c r="BP88">
        <f>GDP!BI89+GDP!BP89+GDP!BW89</f>
        <v>0</v>
      </c>
      <c r="BQ88">
        <f>GDP!BJ89+GDP!BQ89+GDP!BX89</f>
        <v>0</v>
      </c>
      <c r="BR88">
        <f>GDP!BK89+GDP!BR89+GDP!BY89</f>
        <v>0</v>
      </c>
      <c r="BS88">
        <f>GDP!BL89+GDP!BS89+GDP!BZ89</f>
        <v>0</v>
      </c>
      <c r="BT88" s="7">
        <f>GDP!BM89+GDP!BT89+GDP!CA89</f>
        <v>0</v>
      </c>
      <c r="BU88">
        <f>GDP!CB89</f>
        <v>0</v>
      </c>
      <c r="BV88">
        <f>GDP!CC89</f>
        <v>0</v>
      </c>
      <c r="BW88">
        <f>GDP!CD89</f>
        <v>0</v>
      </c>
      <c r="BX88">
        <f>GDP!CE89</f>
        <v>0</v>
      </c>
      <c r="BY88">
        <f>GDP!CF89</f>
        <v>0</v>
      </c>
      <c r="BZ88">
        <f>GDP!CG89</f>
        <v>0</v>
      </c>
      <c r="CA88" s="7">
        <f>GDP!CH89</f>
        <v>0</v>
      </c>
      <c r="CB88">
        <f>GDP!CI89</f>
        <v>0</v>
      </c>
      <c r="CC88">
        <f>GDP!CJ89</f>
        <v>0</v>
      </c>
      <c r="CD88">
        <f>GDP!CK89</f>
        <v>0</v>
      </c>
      <c r="CE88">
        <f>GDP!CL89</f>
        <v>0</v>
      </c>
      <c r="CF88">
        <f>GDP!CM89</f>
        <v>0</v>
      </c>
      <c r="CG88">
        <f>GDP!CN89</f>
        <v>0</v>
      </c>
      <c r="CH88" s="7">
        <f>GDP!CO89</f>
        <v>0</v>
      </c>
      <c r="CI88">
        <f>GDP!CP89</f>
        <v>0</v>
      </c>
      <c r="CJ88">
        <f>GDP!CQ89</f>
        <v>0</v>
      </c>
      <c r="CK88">
        <f>GDP!CR89</f>
        <v>0</v>
      </c>
      <c r="CL88">
        <f>GDP!CS89</f>
        <v>0</v>
      </c>
      <c r="CM88">
        <f>GDP!CT89</f>
        <v>0</v>
      </c>
      <c r="CN88">
        <f>GDP!CU89</f>
        <v>0</v>
      </c>
      <c r="CO88">
        <f>GDP!CV89</f>
        <v>0</v>
      </c>
      <c r="CP88">
        <f>GDP!CW89</f>
        <v>0.38486000000000004</v>
      </c>
      <c r="CQ88">
        <f>GDP!CX89</f>
        <v>0</v>
      </c>
      <c r="CR88">
        <f>GDP!CY89</f>
        <v>0</v>
      </c>
      <c r="CS88">
        <f>GDP!CZ89</f>
        <v>0</v>
      </c>
      <c r="CT88">
        <f>GDP!DA89</f>
        <v>0</v>
      </c>
      <c r="CU88">
        <f>GDP!DB89</f>
        <v>0</v>
      </c>
      <c r="CV88" s="7">
        <f>GDP!DC89</f>
        <v>0</v>
      </c>
      <c r="CW88">
        <f>GDP!DD89</f>
        <v>9.2369999999999994E-2</v>
      </c>
      <c r="CX88">
        <f>GDP!DE89</f>
        <v>0</v>
      </c>
      <c r="CY88">
        <f>GDP!DF89</f>
        <v>0</v>
      </c>
      <c r="CZ88">
        <f>GDP!DG89</f>
        <v>0</v>
      </c>
      <c r="DA88">
        <f>GDP!DH89</f>
        <v>0</v>
      </c>
      <c r="DB88">
        <f>GDP!DI89</f>
        <v>0</v>
      </c>
      <c r="DC88" s="7">
        <f>GDP!DJ89</f>
        <v>0</v>
      </c>
      <c r="DD88">
        <f>GDP!DU89</f>
        <v>0.38486000000000004</v>
      </c>
      <c r="DE88">
        <f>GDP!DV89</f>
        <v>9.2369999999999994E-2</v>
      </c>
      <c r="DF88">
        <f>GDP!DW89</f>
        <v>1</v>
      </c>
      <c r="DG88">
        <f>GDP!EF89</f>
        <v>1</v>
      </c>
      <c r="DH88">
        <f>GDP!EG89</f>
        <v>0</v>
      </c>
      <c r="DI88">
        <f>GDP!EH89</f>
        <v>0</v>
      </c>
      <c r="DJ88">
        <f>GDP!EI89</f>
        <v>0</v>
      </c>
      <c r="DK88">
        <f>GDP!EJ89</f>
        <v>0</v>
      </c>
      <c r="DL88" s="84">
        <v>125.558286910796</v>
      </c>
      <c r="DM88" t="s">
        <v>145</v>
      </c>
      <c r="DN88">
        <v>125.98527431271</v>
      </c>
      <c r="DO88" t="s">
        <v>145</v>
      </c>
      <c r="DP88">
        <v>11.167301442699999</v>
      </c>
      <c r="DQ88">
        <v>6.8276944803999982</v>
      </c>
      <c r="DR88">
        <v>-4.3396069623000013</v>
      </c>
      <c r="DS88">
        <v>52.702318186100001</v>
      </c>
      <c r="DT88">
        <v>45.874623705700003</v>
      </c>
      <c r="DU88">
        <v>1657666028.75195</v>
      </c>
      <c r="DV88">
        <v>3919823530.2379198</v>
      </c>
      <c r="DW88">
        <f t="shared" si="5"/>
        <v>0.97080266005228621</v>
      </c>
      <c r="DX88">
        <f t="shared" si="6"/>
        <v>2.2956223051488647</v>
      </c>
      <c r="DY88">
        <f t="shared" si="7"/>
        <v>-1.3248196450965786</v>
      </c>
      <c r="DZ88">
        <v>68859263081.676193</v>
      </c>
      <c r="EA88">
        <f t="shared" si="8"/>
        <v>40.327034884862542</v>
      </c>
      <c r="EB88">
        <v>3374954257.8706899</v>
      </c>
      <c r="EC88">
        <v>33291577481.261398</v>
      </c>
      <c r="ED88">
        <f t="shared" si="9"/>
        <v>9.1373758436853514</v>
      </c>
    </row>
    <row r="89" spans="1:134" x14ac:dyDescent="0.35">
      <c r="A89" t="s">
        <v>147</v>
      </c>
      <c r="B89" s="7">
        <v>1991</v>
      </c>
      <c r="C89">
        <f>MacroData!D89</f>
        <v>7216.1650593155746</v>
      </c>
      <c r="D89">
        <f>MacroData!E89</f>
        <v>100.435</v>
      </c>
      <c r="E89">
        <f>MacroData!F89</f>
        <v>99.343000000000004</v>
      </c>
      <c r="F89">
        <f>MacroData!G89</f>
        <v>256815412983.08401</v>
      </c>
      <c r="G89">
        <f>MacroData!H89</f>
        <v>176468572245.918</v>
      </c>
      <c r="H89">
        <f>MacroData!I89</f>
        <v>178884059189.923</v>
      </c>
      <c r="I89">
        <f>MacroData!J89</f>
        <v>268009389921.22101</v>
      </c>
      <c r="J89">
        <f>MacroData!K89</f>
        <v>9.3829999999999991</v>
      </c>
      <c r="K89">
        <f>MacroData!L89</f>
        <v>9.3109999999999999</v>
      </c>
      <c r="L89">
        <f>MacroData!M89</f>
        <v>139.61500549316406</v>
      </c>
      <c r="M89">
        <f>MacroData!N89</f>
        <v>52.310592651367188</v>
      </c>
      <c r="N89">
        <f>MacroData!O89</f>
        <v>10004490</v>
      </c>
      <c r="O89">
        <f>MacroData!P89</f>
        <v>3585886505.5336647</v>
      </c>
      <c r="P89">
        <f>MacroData!Q89</f>
        <v>-9374900414.0200195</v>
      </c>
      <c r="Q89">
        <f>MacroData!R89</f>
        <v>58469519112.549004</v>
      </c>
      <c r="R89">
        <f>MacroData!S89</f>
        <v>277384290335.24103</v>
      </c>
      <c r="S89">
        <f>MacroData!T89</f>
        <v>52992840897.579002</v>
      </c>
      <c r="T89">
        <f>MacroData!U89</f>
        <v>150652467489.53799</v>
      </c>
      <c r="U89">
        <f>MacroData!V89</f>
        <v>6.4420000000000002</v>
      </c>
      <c r="V89">
        <f>MacroData!W89</f>
        <v>753.71</v>
      </c>
      <c r="W89">
        <f>MacroData!X89</f>
        <v>80.924000000000007</v>
      </c>
      <c r="X89">
        <f>MacroData!Y89</f>
        <v>158575345525.52399</v>
      </c>
      <c r="Y89">
        <f>MacroData!Z89</f>
        <v>95776000000</v>
      </c>
      <c r="Z89">
        <f>MacroData!AA89</f>
        <v>82681290498.798004</v>
      </c>
      <c r="AA89">
        <f>MacroData!AB89</f>
        <v>10363334079.096001</v>
      </c>
      <c r="AB89">
        <f>MacroData!AC89</f>
        <v>27901823664.891998</v>
      </c>
      <c r="AC89">
        <f>MacroData!AD89</f>
        <v>68471410838.059196</v>
      </c>
      <c r="AD89">
        <f>MacroData!AE89</f>
        <v>5476678214.9700003</v>
      </c>
      <c r="AE89">
        <f>MacroData!AH89</f>
        <v>0</v>
      </c>
      <c r="AF89">
        <f>MacroData!AI89</f>
        <v>0</v>
      </c>
      <c r="AG89">
        <f>MacroData!AJ89</f>
        <v>0</v>
      </c>
      <c r="AH89">
        <f>MacroData!AK89</f>
        <v>0</v>
      </c>
      <c r="AI89">
        <f>MacroData!AL89</f>
        <v>1</v>
      </c>
      <c r="AJ89">
        <f>MacroData!AM89</f>
        <v>3.2351190000000001</v>
      </c>
      <c r="AK89">
        <f>MacroData!AN89</f>
        <v>4.8299166702088865</v>
      </c>
      <c r="AL89" s="31">
        <f>GDP!C90+GDP!J90</f>
        <v>0</v>
      </c>
      <c r="AM89">
        <f>GDP!D90+GDP!K90</f>
        <v>0</v>
      </c>
      <c r="AN89">
        <f>GDP!E90+GDP!L90</f>
        <v>0</v>
      </c>
      <c r="AO89">
        <f>GDP!F90+GDP!M90</f>
        <v>0</v>
      </c>
      <c r="AP89">
        <f>GDP!G90+GDP!N90</f>
        <v>0</v>
      </c>
      <c r="AQ89">
        <f>GDP!H90+GDP!O90</f>
        <v>0</v>
      </c>
      <c r="AR89" s="7">
        <f>GDP!I90+GDP!P90</f>
        <v>0</v>
      </c>
      <c r="AS89">
        <f>GDP!AE90</f>
        <v>0</v>
      </c>
      <c r="AT89">
        <f>GDP!AF90</f>
        <v>0</v>
      </c>
      <c r="AU89">
        <f>GDP!AG90</f>
        <v>0</v>
      </c>
      <c r="AV89">
        <f>GDP!AH90</f>
        <v>0</v>
      </c>
      <c r="AW89">
        <f>GDP!AI90</f>
        <v>0</v>
      </c>
      <c r="AX89">
        <f>GDP!AJ90</f>
        <v>0</v>
      </c>
      <c r="AY89" s="7">
        <f>GDP!AK90</f>
        <v>0</v>
      </c>
      <c r="AZ89">
        <f>GDP!AS90</f>
        <v>0</v>
      </c>
      <c r="BA89">
        <f>GDP!AT90</f>
        <v>0</v>
      </c>
      <c r="BB89">
        <f>GDP!AU90</f>
        <v>0</v>
      </c>
      <c r="BC89">
        <f>GDP!AV90</f>
        <v>0</v>
      </c>
      <c r="BD89">
        <f>GDP!AW90</f>
        <v>0</v>
      </c>
      <c r="BE89">
        <f>GDP!AX90</f>
        <v>0</v>
      </c>
      <c r="BF89" s="7">
        <f>GDP!AY90</f>
        <v>0</v>
      </c>
      <c r="BG89">
        <f>GDP!AZ90</f>
        <v>0</v>
      </c>
      <c r="BH89">
        <f>GDP!BA90</f>
        <v>0</v>
      </c>
      <c r="BI89">
        <f>GDP!BB90</f>
        <v>0</v>
      </c>
      <c r="BJ89">
        <f>GDP!BC90</f>
        <v>0</v>
      </c>
      <c r="BK89">
        <f>GDP!BD90</f>
        <v>0</v>
      </c>
      <c r="BL89">
        <f>GDP!BE90</f>
        <v>0</v>
      </c>
      <c r="BM89" s="7">
        <f>GDP!BF90</f>
        <v>0</v>
      </c>
      <c r="BN89">
        <f>GDP!BG90+GDP!BN90+GDP!BU90</f>
        <v>0</v>
      </c>
      <c r="BO89">
        <f>GDP!BH90+GDP!BO90+GDP!BV90</f>
        <v>0</v>
      </c>
      <c r="BP89">
        <f>GDP!BI90+GDP!BP90+GDP!BW90</f>
        <v>0</v>
      </c>
      <c r="BQ89">
        <f>GDP!BJ90+GDP!BQ90+GDP!BX90</f>
        <v>0</v>
      </c>
      <c r="BR89">
        <f>GDP!BK90+GDP!BR90+GDP!BY90</f>
        <v>0</v>
      </c>
      <c r="BS89">
        <f>GDP!BL90+GDP!BS90+GDP!BZ90</f>
        <v>0</v>
      </c>
      <c r="BT89" s="7">
        <f>GDP!BM90+GDP!BT90+GDP!CA90</f>
        <v>0</v>
      </c>
      <c r="BU89">
        <f>GDP!CB90</f>
        <v>0</v>
      </c>
      <c r="BV89">
        <f>GDP!CC90</f>
        <v>0</v>
      </c>
      <c r="BW89">
        <f>GDP!CD90</f>
        <v>0</v>
      </c>
      <c r="BX89">
        <f>GDP!CE90</f>
        <v>0</v>
      </c>
      <c r="BY89">
        <f>GDP!CF90</f>
        <v>0</v>
      </c>
      <c r="BZ89">
        <f>GDP!CG90</f>
        <v>0</v>
      </c>
      <c r="CA89" s="7">
        <f>GDP!CH90</f>
        <v>0</v>
      </c>
      <c r="CB89">
        <f>GDP!CI90</f>
        <v>0</v>
      </c>
      <c r="CC89">
        <f>GDP!CJ90</f>
        <v>0</v>
      </c>
      <c r="CD89">
        <f>GDP!CK90</f>
        <v>0</v>
      </c>
      <c r="CE89">
        <f>GDP!CL90</f>
        <v>0</v>
      </c>
      <c r="CF89">
        <f>GDP!CM90</f>
        <v>0</v>
      </c>
      <c r="CG89">
        <f>GDP!CN90</f>
        <v>0</v>
      </c>
      <c r="CH89" s="7">
        <f>GDP!CO90</f>
        <v>0</v>
      </c>
      <c r="CI89">
        <f>GDP!CP90</f>
        <v>0</v>
      </c>
      <c r="CJ89">
        <f>GDP!CQ90</f>
        <v>0</v>
      </c>
      <c r="CK89">
        <f>GDP!CR90</f>
        <v>0</v>
      </c>
      <c r="CL89">
        <f>GDP!CS90</f>
        <v>0</v>
      </c>
      <c r="CM89">
        <f>GDP!CT90</f>
        <v>0</v>
      </c>
      <c r="CN89">
        <f>GDP!CU90</f>
        <v>0</v>
      </c>
      <c r="CO89">
        <f>GDP!CV90</f>
        <v>0</v>
      </c>
      <c r="CP89">
        <f>GDP!CW90</f>
        <v>0</v>
      </c>
      <c r="CQ89">
        <f>GDP!CX90</f>
        <v>0</v>
      </c>
      <c r="CR89">
        <f>GDP!CY90</f>
        <v>0</v>
      </c>
      <c r="CS89">
        <f>GDP!CZ90</f>
        <v>0</v>
      </c>
      <c r="CT89">
        <f>GDP!DA90</f>
        <v>0</v>
      </c>
      <c r="CU89">
        <f>GDP!DB90</f>
        <v>0</v>
      </c>
      <c r="CV89" s="7">
        <f>GDP!DC90</f>
        <v>0</v>
      </c>
      <c r="CW89">
        <f>GDP!DD90</f>
        <v>0</v>
      </c>
      <c r="CX89">
        <f>GDP!DE90</f>
        <v>0</v>
      </c>
      <c r="CY89">
        <f>GDP!DF90</f>
        <v>0</v>
      </c>
      <c r="CZ89">
        <f>GDP!DG90</f>
        <v>0</v>
      </c>
      <c r="DA89">
        <f>GDP!DH90</f>
        <v>0</v>
      </c>
      <c r="DB89">
        <f>GDP!DI90</f>
        <v>0</v>
      </c>
      <c r="DC89" s="7">
        <f>GDP!DJ90</f>
        <v>0</v>
      </c>
      <c r="DD89">
        <f>GDP!DU90</f>
        <v>0</v>
      </c>
      <c r="DE89">
        <f>GDP!DV90</f>
        <v>0</v>
      </c>
      <c r="DF89">
        <f>GDP!DW90</f>
        <v>0</v>
      </c>
      <c r="DG89">
        <f>GDP!EF90</f>
        <v>0</v>
      </c>
      <c r="DH89">
        <f>GDP!EG90</f>
        <v>0</v>
      </c>
      <c r="DI89">
        <f>GDP!EH90</f>
        <v>0</v>
      </c>
      <c r="DJ89">
        <f>GDP!EI90</f>
        <v>0</v>
      </c>
      <c r="DK89">
        <f>GDP!EJ90</f>
        <v>0</v>
      </c>
      <c r="DL89" s="84">
        <v>126.926151847272</v>
      </c>
      <c r="DM89" t="s">
        <v>145</v>
      </c>
      <c r="DN89">
        <v>127.42606314739</v>
      </c>
      <c r="DO89" t="s">
        <v>145</v>
      </c>
      <c r="DP89">
        <v>10.7633591151</v>
      </c>
      <c r="DQ89">
        <v>7.3544962383000012</v>
      </c>
      <c r="DR89">
        <v>-3.4088628767999989</v>
      </c>
      <c r="DS89">
        <v>53.855409877900001</v>
      </c>
      <c r="DT89">
        <v>46.5009136396</v>
      </c>
      <c r="DU89">
        <v>1833976925.1900001</v>
      </c>
      <c r="DV89">
        <v>4154549057.6107402</v>
      </c>
      <c r="DW89">
        <f t="shared" si="5"/>
        <v>1.025232171885617</v>
      </c>
      <c r="DX89">
        <f t="shared" si="6"/>
        <v>2.3224814309473008</v>
      </c>
      <c r="DY89">
        <f t="shared" si="7"/>
        <v>-1.2972492590616838</v>
      </c>
      <c r="DZ89">
        <v>74751713495.7686</v>
      </c>
      <c r="EA89">
        <f t="shared" si="8"/>
        <v>41.787800340780478</v>
      </c>
      <c r="EB89">
        <v>3800072932.9192901</v>
      </c>
      <c r="EC89">
        <v>36486605066.513603</v>
      </c>
      <c r="ED89">
        <f t="shared" si="9"/>
        <v>8.5433469695705053</v>
      </c>
    </row>
    <row r="90" spans="1:134" x14ac:dyDescent="0.35">
      <c r="A90" t="s">
        <v>147</v>
      </c>
      <c r="B90" s="7">
        <v>1992</v>
      </c>
      <c r="C90">
        <f>MacroData!D90</f>
        <v>7577.5215249144294</v>
      </c>
      <c r="D90">
        <f>MacroData!E90</f>
        <v>99.600999999999999</v>
      </c>
      <c r="E90">
        <f>MacroData!F90</f>
        <v>98.688000000000002</v>
      </c>
      <c r="F90">
        <f>MacroData!G90</f>
        <v>289201720555.48901</v>
      </c>
      <c r="G90">
        <f>MacroData!H90</f>
        <v>186655330232.22601</v>
      </c>
      <c r="H90">
        <f>MacroData!I90</f>
        <v>187841851985.61301</v>
      </c>
      <c r="I90">
        <f>MacroData!J90</f>
        <v>272111688539.57901</v>
      </c>
      <c r="J90">
        <f>MacroData!K90</f>
        <v>9.3710000000000004</v>
      </c>
      <c r="K90">
        <f>MacroData!L90</f>
        <v>8.6590000000000007</v>
      </c>
      <c r="L90">
        <f>MacroData!M90</f>
        <v>141.58674621582031</v>
      </c>
      <c r="M90">
        <f>MacroData!N90</f>
        <v>52.974349975585938</v>
      </c>
      <c r="N90">
        <f>MacroData!O90</f>
        <v>10045160</v>
      </c>
      <c r="O90">
        <f>MacroData!P90</f>
        <v>5758882151.7301941</v>
      </c>
      <c r="P90">
        <f>MacroData!Q90</f>
        <v>-10312539683.024994</v>
      </c>
      <c r="Q90">
        <f>MacroData!R90</f>
        <v>59103855627.456001</v>
      </c>
      <c r="R90">
        <f>MacroData!S90</f>
        <v>282424228222.604</v>
      </c>
      <c r="S90">
        <f>MacroData!T90</f>
        <v>53307488695.751999</v>
      </c>
      <c r="T90">
        <f>MacroData!U90</f>
        <v>154016057989.19</v>
      </c>
      <c r="U90">
        <f>MacroData!V90</f>
        <v>7.0919999999999996</v>
      </c>
      <c r="V90">
        <f>MacroData!W90</f>
        <v>752.74</v>
      </c>
      <c r="W90">
        <f>MacroData!X90</f>
        <v>83.451999999999998</v>
      </c>
      <c r="X90">
        <f>MacroData!Y90</f>
        <v>161601217400.10599</v>
      </c>
      <c r="Y90">
        <f>MacroData!Z90</f>
        <v>99394000000</v>
      </c>
      <c r="Z90">
        <f>MacroData!AA90</f>
        <v>86010835973.261993</v>
      </c>
      <c r="AA90">
        <f>MacroData!AB90</f>
        <v>10713792235.796</v>
      </c>
      <c r="AB90">
        <f>MacroData!AC90</f>
        <v>29497820376.129002</v>
      </c>
      <c r="AC90">
        <f>MacroData!AD90</f>
        <v>69500266750.682693</v>
      </c>
      <c r="AD90">
        <f>MacroData!AE90</f>
        <v>5796366931.7040005</v>
      </c>
      <c r="AE90">
        <f>MacroData!AH90</f>
        <v>0</v>
      </c>
      <c r="AF90">
        <f>MacroData!AI90</f>
        <v>0</v>
      </c>
      <c r="AG90">
        <f>MacroData!AJ90</f>
        <v>0</v>
      </c>
      <c r="AH90">
        <f>MacroData!AK90</f>
        <v>0</v>
      </c>
      <c r="AI90">
        <f>MacroData!AL90</f>
        <v>1</v>
      </c>
      <c r="AJ90">
        <f>MacroData!AM90</f>
        <v>3.2351190000000001</v>
      </c>
      <c r="AK90">
        <f>MacroData!AN90</f>
        <v>4.8299166702088865</v>
      </c>
      <c r="AL90" s="31">
        <f>GDP!C91+GDP!J91</f>
        <v>0.55430999999999997</v>
      </c>
      <c r="AM90">
        <f>GDP!D91+GDP!K91</f>
        <v>0</v>
      </c>
      <c r="AN90">
        <f>GDP!E91+GDP!L91</f>
        <v>0.31180000000000002</v>
      </c>
      <c r="AO90">
        <f>GDP!F91+GDP!M91</f>
        <v>0</v>
      </c>
      <c r="AP90">
        <f>GDP!G91+GDP!N91</f>
        <v>0</v>
      </c>
      <c r="AQ90">
        <f>GDP!H91+GDP!O91</f>
        <v>0</v>
      </c>
      <c r="AR90" s="7">
        <f>GDP!I91+GDP!P91</f>
        <v>0</v>
      </c>
      <c r="AS90">
        <f>GDP!AE91</f>
        <v>0</v>
      </c>
      <c r="AT90">
        <f>GDP!AF91</f>
        <v>0</v>
      </c>
      <c r="AU90">
        <f>GDP!AG91</f>
        <v>0.10392999999999999</v>
      </c>
      <c r="AV90">
        <f>GDP!AH91</f>
        <v>0</v>
      </c>
      <c r="AW90">
        <f>GDP!AI91</f>
        <v>0</v>
      </c>
      <c r="AX90">
        <f>GDP!AJ91</f>
        <v>0</v>
      </c>
      <c r="AY90" s="7">
        <f>GDP!AK91</f>
        <v>0</v>
      </c>
      <c r="AZ90">
        <f>GDP!AS91</f>
        <v>0.47116000000000002</v>
      </c>
      <c r="BA90">
        <f>GDP!AT91</f>
        <v>0</v>
      </c>
      <c r="BB90">
        <f>GDP!AU91</f>
        <v>-0.36723</v>
      </c>
      <c r="BC90">
        <f>GDP!AV91</f>
        <v>0</v>
      </c>
      <c r="BD90">
        <f>GDP!AW91</f>
        <v>0</v>
      </c>
      <c r="BE90">
        <f>GDP!AX91</f>
        <v>0</v>
      </c>
      <c r="BF90" s="7">
        <f>GDP!AY91</f>
        <v>0</v>
      </c>
      <c r="BG90">
        <f>GDP!AZ91</f>
        <v>0</v>
      </c>
      <c r="BH90">
        <f>GDP!BA91</f>
        <v>0</v>
      </c>
      <c r="BI90">
        <f>GDP!BB91</f>
        <v>0</v>
      </c>
      <c r="BJ90">
        <f>GDP!BC91</f>
        <v>0</v>
      </c>
      <c r="BK90">
        <f>GDP!BD91</f>
        <v>0</v>
      </c>
      <c r="BL90">
        <f>GDP!BE91</f>
        <v>0</v>
      </c>
      <c r="BM90" s="7">
        <f>GDP!BF91</f>
        <v>0</v>
      </c>
      <c r="BN90">
        <f>GDP!BG91+GDP!BN91+GDP!BU91</f>
        <v>0.37415999999999999</v>
      </c>
      <c r="BO90">
        <f>GDP!BH91+GDP!BO91+GDP!BV91</f>
        <v>0</v>
      </c>
      <c r="BP90">
        <f>GDP!BI91+GDP!BP91+GDP!BW91</f>
        <v>0.11317000000000001</v>
      </c>
      <c r="BQ90">
        <f>GDP!BJ91+GDP!BQ91+GDP!BX91</f>
        <v>0</v>
      </c>
      <c r="BR90">
        <f>GDP!BK91+GDP!BR91+GDP!BY91</f>
        <v>0</v>
      </c>
      <c r="BS90">
        <f>GDP!BL91+GDP!BS91+GDP!BZ91</f>
        <v>0</v>
      </c>
      <c r="BT90" s="7">
        <f>GDP!BM91+GDP!BT91+GDP!CA91</f>
        <v>0</v>
      </c>
      <c r="BU90">
        <f>GDP!CB91</f>
        <v>0.45038</v>
      </c>
      <c r="BV90">
        <f>GDP!CC91</f>
        <v>0</v>
      </c>
      <c r="BW90">
        <f>GDP!CD91</f>
        <v>0.30603000000000002</v>
      </c>
      <c r="BX90">
        <f>GDP!CE91</f>
        <v>0</v>
      </c>
      <c r="BY90">
        <f>GDP!CF91</f>
        <v>0</v>
      </c>
      <c r="BZ90">
        <f>GDP!CG91</f>
        <v>0</v>
      </c>
      <c r="CA90" s="7">
        <f>GDP!CH91</f>
        <v>0</v>
      </c>
      <c r="CB90">
        <f>GDP!CI91</f>
        <v>0</v>
      </c>
      <c r="CC90">
        <f>GDP!CJ91</f>
        <v>0</v>
      </c>
      <c r="CD90">
        <f>GDP!CK91</f>
        <v>0</v>
      </c>
      <c r="CE90">
        <f>GDP!CL91</f>
        <v>0</v>
      </c>
      <c r="CF90">
        <f>GDP!CM91</f>
        <v>0</v>
      </c>
      <c r="CG90">
        <f>GDP!CN91</f>
        <v>0</v>
      </c>
      <c r="CH90" s="7">
        <f>GDP!CO91</f>
        <v>0</v>
      </c>
      <c r="CI90">
        <f>GDP!CP91</f>
        <v>0</v>
      </c>
      <c r="CJ90">
        <f>GDP!CQ91</f>
        <v>0</v>
      </c>
      <c r="CK90">
        <f>GDP!CR91</f>
        <v>0</v>
      </c>
      <c r="CL90">
        <f>GDP!CS91</f>
        <v>0</v>
      </c>
      <c r="CM90">
        <f>GDP!CT91</f>
        <v>0</v>
      </c>
      <c r="CN90">
        <f>GDP!CU91</f>
        <v>0</v>
      </c>
      <c r="CO90">
        <f>GDP!CV91</f>
        <v>0</v>
      </c>
      <c r="CP90">
        <f>GDP!CW91</f>
        <v>1.0254699999999999</v>
      </c>
      <c r="CQ90">
        <f>GDP!CX91</f>
        <v>0</v>
      </c>
      <c r="CR90">
        <f>GDP!CY91</f>
        <v>4.8500000000000043E-2</v>
      </c>
      <c r="CS90">
        <f>GDP!CZ91</f>
        <v>0</v>
      </c>
      <c r="CT90">
        <f>GDP!DA91</f>
        <v>0</v>
      </c>
      <c r="CU90">
        <f>GDP!DB91</f>
        <v>0</v>
      </c>
      <c r="CV90" s="7">
        <f>GDP!DC91</f>
        <v>0</v>
      </c>
      <c r="CW90">
        <f>GDP!DD91</f>
        <v>0.82454000000000005</v>
      </c>
      <c r="CX90">
        <f>GDP!DE91</f>
        <v>0</v>
      </c>
      <c r="CY90">
        <f>GDP!DF91</f>
        <v>0.41920000000000002</v>
      </c>
      <c r="CZ90">
        <f>GDP!DG91</f>
        <v>0</v>
      </c>
      <c r="DA90">
        <f>GDP!DH91</f>
        <v>0</v>
      </c>
      <c r="DB90">
        <f>GDP!DI91</f>
        <v>0</v>
      </c>
      <c r="DC90" s="7">
        <f>GDP!DJ91</f>
        <v>0</v>
      </c>
      <c r="DD90">
        <f>GDP!DU91</f>
        <v>1.0739699999999999</v>
      </c>
      <c r="DE90">
        <f>GDP!DV91</f>
        <v>1.2437400000000001</v>
      </c>
      <c r="DF90">
        <f>GDP!DW91</f>
        <v>1</v>
      </c>
      <c r="DG90">
        <f>GDP!EF91</f>
        <v>1</v>
      </c>
      <c r="DH90">
        <f>GDP!EG91</f>
        <v>0</v>
      </c>
      <c r="DI90">
        <f>GDP!EH91</f>
        <v>0</v>
      </c>
      <c r="DJ90">
        <f>GDP!EI91</f>
        <v>0</v>
      </c>
      <c r="DK90">
        <f>GDP!EJ91</f>
        <v>0</v>
      </c>
      <c r="DL90" s="84">
        <v>128.50690616081201</v>
      </c>
      <c r="DM90" t="s">
        <v>145</v>
      </c>
      <c r="DN90">
        <v>130.21722477114</v>
      </c>
      <c r="DO90" t="s">
        <v>145</v>
      </c>
      <c r="DP90">
        <v>10.4862273659</v>
      </c>
      <c r="DQ90">
        <v>8.0669107069999981</v>
      </c>
      <c r="DR90">
        <v>-2.4193166589000015</v>
      </c>
      <c r="DS90">
        <v>54.121882250399999</v>
      </c>
      <c r="DT90">
        <v>46.054971543400001</v>
      </c>
      <c r="DU90">
        <v>2170707114.7330799</v>
      </c>
      <c r="DV90">
        <v>4304450001.40446</v>
      </c>
      <c r="DW90">
        <f t="shared" si="5"/>
        <v>1.1556035525561879</v>
      </c>
      <c r="DX90">
        <f t="shared" si="6"/>
        <v>2.2915287279717313</v>
      </c>
      <c r="DY90">
        <f t="shared" si="7"/>
        <v>-1.1359251754155435</v>
      </c>
      <c r="DZ90">
        <v>79144437530.287292</v>
      </c>
      <c r="EA90">
        <f t="shared" si="8"/>
        <v>42.133548351274264</v>
      </c>
      <c r="EB90">
        <v>4187547698.7553301</v>
      </c>
      <c r="EC90">
        <v>38932875123.911102</v>
      </c>
      <c r="ED90">
        <f t="shared" si="9"/>
        <v>8.2292641763332881</v>
      </c>
    </row>
    <row r="91" spans="1:134" x14ac:dyDescent="0.35">
      <c r="A91" t="s">
        <v>147</v>
      </c>
      <c r="B91" s="7">
        <v>1993</v>
      </c>
      <c r="C91">
        <f>MacroData!D91</f>
        <v>7804.3128741956471</v>
      </c>
      <c r="D91">
        <f>MacroData!E91</f>
        <v>98.328000000000003</v>
      </c>
      <c r="E91">
        <f>MacroData!F91</f>
        <v>97.72</v>
      </c>
      <c r="F91">
        <f>MacroData!G91</f>
        <v>306839049886.54102</v>
      </c>
      <c r="G91">
        <f>MacroData!H91</f>
        <v>198169092377.53</v>
      </c>
      <c r="H91">
        <f>MacroData!I91</f>
        <v>193463862681.75299</v>
      </c>
      <c r="I91">
        <f>MacroData!J91</f>
        <v>269494319430.72</v>
      </c>
      <c r="J91">
        <f>MacroData!K91</f>
        <v>8.2240000000000002</v>
      </c>
      <c r="K91">
        <f>MacroData!L91</f>
        <v>7.2169999999999996</v>
      </c>
      <c r="L91">
        <f>MacroData!M91</f>
        <v>140.53880310058594</v>
      </c>
      <c r="M91">
        <f>MacroData!N91</f>
        <v>51.175937652587891</v>
      </c>
      <c r="N91">
        <f>MacroData!O91</f>
        <v>10084470</v>
      </c>
      <c r="O91">
        <f>MacroData!P91</f>
        <v>7111199160.4825058</v>
      </c>
      <c r="P91">
        <f>MacroData!Q91</f>
        <v>-9110667047.7510071</v>
      </c>
      <c r="Q91">
        <f>MacroData!R91</f>
        <v>57615445112.086998</v>
      </c>
      <c r="R91">
        <f>MacroData!S91</f>
        <v>278604986478.47101</v>
      </c>
      <c r="S91">
        <f>MacroData!T91</f>
        <v>51164331594.546997</v>
      </c>
      <c r="T91">
        <f>MacroData!U91</f>
        <v>151958563655.229</v>
      </c>
      <c r="U91">
        <f>MacroData!V91</f>
        <v>8.6270000000000007</v>
      </c>
      <c r="V91">
        <f>MacroData!W91</f>
        <v>1012.19</v>
      </c>
      <c r="W91">
        <f>MacroData!X91</f>
        <v>85.311000000000007</v>
      </c>
      <c r="X91">
        <f>MacroData!Y91</f>
        <v>160876693168.76801</v>
      </c>
      <c r="Y91">
        <f>MacroData!Z91</f>
        <v>101469000000</v>
      </c>
      <c r="Z91">
        <f>MacroData!AA91</f>
        <v>91879220337.203003</v>
      </c>
      <c r="AA91">
        <f>MacroData!AB91</f>
        <v>11174404405.832001</v>
      </c>
      <c r="AB91">
        <f>MacroData!AC91</f>
        <v>30970718226.523998</v>
      </c>
      <c r="AC91">
        <f>MacroData!AD91</f>
        <v>69380283553.875198</v>
      </c>
      <c r="AD91">
        <f>MacroData!AE91</f>
        <v>6451113517.54</v>
      </c>
      <c r="AE91">
        <f>MacroData!AH91</f>
        <v>0</v>
      </c>
      <c r="AF91">
        <f>MacroData!AI91</f>
        <v>0</v>
      </c>
      <c r="AG91">
        <f>MacroData!AJ91</f>
        <v>0</v>
      </c>
      <c r="AH91">
        <f>MacroData!AK91</f>
        <v>0</v>
      </c>
      <c r="AI91">
        <f>MacroData!AL91</f>
        <v>0</v>
      </c>
      <c r="AJ91">
        <f>MacroData!AM91</f>
        <v>3.2351190000000001</v>
      </c>
      <c r="AK91">
        <f>MacroData!AN91</f>
        <v>4.639440479732694</v>
      </c>
      <c r="AL91" s="31">
        <f>GDP!C92+GDP!J92</f>
        <v>0.13064999999999999</v>
      </c>
      <c r="AM91">
        <f>GDP!D92+GDP!K92</f>
        <v>0.31180000000000002</v>
      </c>
      <c r="AN91">
        <f>GDP!E92+GDP!L92</f>
        <v>0.30485000000000001</v>
      </c>
      <c r="AO91">
        <f>GDP!F92+GDP!M92</f>
        <v>0</v>
      </c>
      <c r="AP91">
        <f>GDP!G92+GDP!N92</f>
        <v>0</v>
      </c>
      <c r="AQ91">
        <f>GDP!H92+GDP!O92</f>
        <v>0</v>
      </c>
      <c r="AR91" s="7">
        <f>GDP!I92+GDP!P92</f>
        <v>0</v>
      </c>
      <c r="AS91">
        <f>GDP!AE92</f>
        <v>0</v>
      </c>
      <c r="AT91">
        <f>GDP!AF92</f>
        <v>0.10392999999999999</v>
      </c>
      <c r="AU91">
        <f>GDP!AG92</f>
        <v>0</v>
      </c>
      <c r="AV91">
        <f>GDP!AH92</f>
        <v>0</v>
      </c>
      <c r="AW91">
        <f>GDP!AI92</f>
        <v>0</v>
      </c>
      <c r="AX91">
        <f>GDP!AJ92</f>
        <v>0</v>
      </c>
      <c r="AY91" s="7">
        <f>GDP!AK92</f>
        <v>0</v>
      </c>
      <c r="AZ91">
        <f>GDP!AS92</f>
        <v>0.26526</v>
      </c>
      <c r="BA91">
        <f>GDP!AT92</f>
        <v>-0.36723</v>
      </c>
      <c r="BB91">
        <f>GDP!AU92</f>
        <v>0.24942</v>
      </c>
      <c r="BC91">
        <f>GDP!AV92</f>
        <v>0</v>
      </c>
      <c r="BD91">
        <f>GDP!AW92</f>
        <v>0</v>
      </c>
      <c r="BE91">
        <f>GDP!AX92</f>
        <v>0</v>
      </c>
      <c r="BF91" s="7">
        <f>GDP!AY92</f>
        <v>0</v>
      </c>
      <c r="BG91">
        <f>GDP!AZ92</f>
        <v>0</v>
      </c>
      <c r="BH91">
        <f>GDP!BA92</f>
        <v>0</v>
      </c>
      <c r="BI91">
        <f>GDP!BB92</f>
        <v>0</v>
      </c>
      <c r="BJ91">
        <f>GDP!BC92</f>
        <v>0</v>
      </c>
      <c r="BK91">
        <f>GDP!BD92</f>
        <v>0</v>
      </c>
      <c r="BL91">
        <f>GDP!BE92</f>
        <v>0</v>
      </c>
      <c r="BM91" s="7">
        <f>GDP!BF92</f>
        <v>0</v>
      </c>
      <c r="BN91">
        <f>GDP!BG92+GDP!BN92+GDP!BU92</f>
        <v>0</v>
      </c>
      <c r="BO91">
        <f>GDP!BH92+GDP!BO92+GDP!BV92</f>
        <v>0.11317000000000001</v>
      </c>
      <c r="BP91">
        <f>GDP!BI92+GDP!BP92+GDP!BW92</f>
        <v>0</v>
      </c>
      <c r="BQ91">
        <f>GDP!BJ92+GDP!BQ92+GDP!BX92</f>
        <v>0</v>
      </c>
      <c r="BR91">
        <f>GDP!BK92+GDP!BR92+GDP!BY92</f>
        <v>0</v>
      </c>
      <c r="BS91">
        <f>GDP!BL92+GDP!BS92+GDP!BZ92</f>
        <v>0</v>
      </c>
      <c r="BT91" s="7">
        <f>GDP!BM92+GDP!BT92+GDP!CA92</f>
        <v>0</v>
      </c>
      <c r="BU91">
        <f>GDP!CB92</f>
        <v>9.5019999999999993E-2</v>
      </c>
      <c r="BV91">
        <f>GDP!CC92</f>
        <v>0.30603000000000002</v>
      </c>
      <c r="BW91">
        <f>GDP!CD92</f>
        <v>0.22170999999999999</v>
      </c>
      <c r="BX91">
        <f>GDP!CE92</f>
        <v>0</v>
      </c>
      <c r="BY91">
        <f>GDP!CF92</f>
        <v>0</v>
      </c>
      <c r="BZ91">
        <f>GDP!CG92</f>
        <v>0</v>
      </c>
      <c r="CA91" s="7">
        <f>GDP!CH92</f>
        <v>0</v>
      </c>
      <c r="CB91">
        <f>GDP!CI92</f>
        <v>2.375E-2</v>
      </c>
      <c r="CC91">
        <f>GDP!CJ92</f>
        <v>0</v>
      </c>
      <c r="CD91">
        <f>GDP!CK92</f>
        <v>5.543E-2</v>
      </c>
      <c r="CE91">
        <f>GDP!CL92</f>
        <v>0</v>
      </c>
      <c r="CF91">
        <f>GDP!CM92</f>
        <v>0</v>
      </c>
      <c r="CG91">
        <f>GDP!CN92</f>
        <v>0</v>
      </c>
      <c r="CH91" s="7">
        <f>GDP!CO92</f>
        <v>0</v>
      </c>
      <c r="CI91">
        <f>GDP!CP92</f>
        <v>0</v>
      </c>
      <c r="CJ91">
        <f>GDP!CQ92</f>
        <v>0</v>
      </c>
      <c r="CK91">
        <f>GDP!CR92</f>
        <v>0</v>
      </c>
      <c r="CL91">
        <f>GDP!CS92</f>
        <v>0</v>
      </c>
      <c r="CM91">
        <f>GDP!CT92</f>
        <v>0</v>
      </c>
      <c r="CN91">
        <f>GDP!CU92</f>
        <v>0</v>
      </c>
      <c r="CO91">
        <f>GDP!CV92</f>
        <v>0</v>
      </c>
      <c r="CP91">
        <f>GDP!CW92</f>
        <v>0.39590999999999998</v>
      </c>
      <c r="CQ91">
        <f>GDP!CX92</f>
        <v>4.8500000000000043E-2</v>
      </c>
      <c r="CR91">
        <f>GDP!CY92</f>
        <v>0.55427000000000004</v>
      </c>
      <c r="CS91">
        <f>GDP!CZ92</f>
        <v>0</v>
      </c>
      <c r="CT91">
        <f>GDP!DA92</f>
        <v>0</v>
      </c>
      <c r="CU91">
        <f>GDP!DB92</f>
        <v>0</v>
      </c>
      <c r="CV91" s="7">
        <f>GDP!DC92</f>
        <v>0</v>
      </c>
      <c r="CW91">
        <f>GDP!DD92</f>
        <v>0.11876999999999999</v>
      </c>
      <c r="CX91">
        <f>GDP!DE92</f>
        <v>0.41920000000000002</v>
      </c>
      <c r="CY91">
        <f>GDP!DF92</f>
        <v>0.27714</v>
      </c>
      <c r="CZ91">
        <f>GDP!DG92</f>
        <v>0</v>
      </c>
      <c r="DA91">
        <f>GDP!DH92</f>
        <v>0</v>
      </c>
      <c r="DB91">
        <f>GDP!DI92</f>
        <v>0</v>
      </c>
      <c r="DC91" s="7">
        <f>GDP!DJ92</f>
        <v>0</v>
      </c>
      <c r="DD91">
        <f>GDP!DU92</f>
        <v>0.99868000000000001</v>
      </c>
      <c r="DE91">
        <f>GDP!DV92</f>
        <v>0.81511</v>
      </c>
      <c r="DF91">
        <f>GDP!DW92</f>
        <v>1</v>
      </c>
      <c r="DG91">
        <f>GDP!EF92</f>
        <v>1</v>
      </c>
      <c r="DH91">
        <f>GDP!EG92</f>
        <v>0</v>
      </c>
      <c r="DI91">
        <f>GDP!EH92</f>
        <v>0</v>
      </c>
      <c r="DJ91">
        <f>GDP!EI92</f>
        <v>0</v>
      </c>
      <c r="DK91">
        <f>GDP!EJ92</f>
        <v>0</v>
      </c>
      <c r="DL91" s="84">
        <v>134.06849725252101</v>
      </c>
      <c r="DM91" t="s">
        <v>145</v>
      </c>
      <c r="DN91">
        <v>134.31818604745999</v>
      </c>
      <c r="DO91" t="s">
        <v>145</v>
      </c>
      <c r="DP91">
        <v>10.388049134599999</v>
      </c>
      <c r="DQ91">
        <v>7.4517715984000006</v>
      </c>
      <c r="DR91">
        <v>-2.9362775361999987</v>
      </c>
      <c r="DS91">
        <v>55.266639548500002</v>
      </c>
      <c r="DT91">
        <v>47.814867950100002</v>
      </c>
      <c r="DU91">
        <v>2750535884.9922199</v>
      </c>
      <c r="DV91">
        <v>4445868486.8402596</v>
      </c>
      <c r="DW91">
        <f t="shared" si="5"/>
        <v>1.4217310906878959</v>
      </c>
      <c r="DX91">
        <f t="shared" si="6"/>
        <v>2.2980356254716621</v>
      </c>
      <c r="DY91">
        <f t="shared" si="7"/>
        <v>-0.87630453478376613</v>
      </c>
      <c r="DZ91">
        <v>82827697889.417297</v>
      </c>
      <c r="EA91">
        <f t="shared" si="8"/>
        <v>42.813007422305226</v>
      </c>
      <c r="EB91">
        <v>4884389184.2763004</v>
      </c>
      <c r="EC91">
        <v>40682626550.746201</v>
      </c>
      <c r="ED91">
        <f t="shared" si="9"/>
        <v>7.9774769834461248</v>
      </c>
    </row>
    <row r="92" spans="1:134" x14ac:dyDescent="0.35">
      <c r="A92" t="s">
        <v>147</v>
      </c>
      <c r="B92" s="7">
        <v>1994</v>
      </c>
      <c r="C92">
        <f>MacroData!D92</f>
        <v>8224.8763041661841</v>
      </c>
      <c r="D92">
        <f>MacroData!E92</f>
        <v>99.936999999999998</v>
      </c>
      <c r="E92">
        <f>MacroData!F92</f>
        <v>100.375</v>
      </c>
      <c r="F92">
        <f>MacroData!G92</f>
        <v>316648479506.71899</v>
      </c>
      <c r="G92">
        <f>MacroData!H92</f>
        <v>206481916259.953</v>
      </c>
      <c r="H92">
        <f>MacroData!I92</f>
        <v>203889357786.36499</v>
      </c>
      <c r="I92">
        <f>MacroData!J92</f>
        <v>278190824228.599</v>
      </c>
      <c r="J92">
        <f>MacroData!K92</f>
        <v>5.6950000000000003</v>
      </c>
      <c r="K92">
        <f>MacroData!L92</f>
        <v>7.7030000000000003</v>
      </c>
      <c r="L92">
        <f>MacroData!M92</f>
        <v>143.77119445800781</v>
      </c>
      <c r="M92">
        <f>MacroData!N92</f>
        <v>51.408554077148438</v>
      </c>
      <c r="N92">
        <f>MacroData!O92</f>
        <v>10115600</v>
      </c>
      <c r="O92">
        <f>MacroData!P92</f>
        <v>8847001129.8220367</v>
      </c>
      <c r="P92">
        <f>MacroData!Q92</f>
        <v>-4035212855.1350098</v>
      </c>
      <c r="Q92">
        <f>MacroData!R92</f>
        <v>57836564594.406998</v>
      </c>
      <c r="R92">
        <f>MacroData!S92</f>
        <v>282226037083.73401</v>
      </c>
      <c r="S92">
        <f>MacroData!T92</f>
        <v>51237049313.475998</v>
      </c>
      <c r="T92">
        <f>MacroData!U92</f>
        <v>154427423261.58499</v>
      </c>
      <c r="U92">
        <f>MacroData!V92</f>
        <v>9.7579999999999991</v>
      </c>
      <c r="V92">
        <f>MacroData!W92</f>
        <v>976.61</v>
      </c>
      <c r="W92">
        <f>MacroData!X92</f>
        <v>89.037999999999997</v>
      </c>
      <c r="X92">
        <f>MacroData!Y92</f>
        <v>164729589842.508</v>
      </c>
      <c r="Y92">
        <f>MacroData!Z92</f>
        <v>106247000000</v>
      </c>
      <c r="Z92">
        <f>MacroData!AA92</f>
        <v>96775606306.171997</v>
      </c>
      <c r="AA92">
        <f>MacroData!AB92</f>
        <v>11433042844.771999</v>
      </c>
      <c r="AB92">
        <f>MacroData!AC92</f>
        <v>31969836534.119999</v>
      </c>
      <c r="AC92">
        <f>MacroData!AD92</f>
        <v>70344648498.214706</v>
      </c>
      <c r="AD92">
        <f>MacroData!AE92</f>
        <v>6599515280.9309998</v>
      </c>
      <c r="AE92">
        <f>MacroData!AH92</f>
        <v>0</v>
      </c>
      <c r="AF92">
        <f>MacroData!AI92</f>
        <v>0</v>
      </c>
      <c r="AG92">
        <f>MacroData!AJ92</f>
        <v>0</v>
      </c>
      <c r="AH92">
        <f>MacroData!AK92</f>
        <v>0</v>
      </c>
      <c r="AI92">
        <f>MacroData!AL92</f>
        <v>0</v>
      </c>
      <c r="AJ92">
        <f>MacroData!AM92</f>
        <v>3.2351190000000001</v>
      </c>
      <c r="AK92">
        <f>MacroData!AN92</f>
        <v>4.639440479732694</v>
      </c>
      <c r="AL92" s="31">
        <f>GDP!C93+GDP!J93</f>
        <v>0</v>
      </c>
      <c r="AM92">
        <f>GDP!D93+GDP!K93</f>
        <v>0.30485000000000001</v>
      </c>
      <c r="AN92">
        <f>GDP!E93+GDP!L93</f>
        <v>0</v>
      </c>
      <c r="AO92">
        <f>GDP!F93+GDP!M93</f>
        <v>0</v>
      </c>
      <c r="AP92">
        <f>GDP!G93+GDP!N93</f>
        <v>0</v>
      </c>
      <c r="AQ92">
        <f>GDP!H93+GDP!O93</f>
        <v>0</v>
      </c>
      <c r="AR92" s="7">
        <f>GDP!I93+GDP!P93</f>
        <v>0</v>
      </c>
      <c r="AS92">
        <f>GDP!AE93</f>
        <v>0</v>
      </c>
      <c r="AT92">
        <f>GDP!AF93</f>
        <v>0</v>
      </c>
      <c r="AU92">
        <f>GDP!AG93</f>
        <v>0</v>
      </c>
      <c r="AV92">
        <f>GDP!AH93</f>
        <v>0</v>
      </c>
      <c r="AW92">
        <f>GDP!AI93</f>
        <v>0</v>
      </c>
      <c r="AX92">
        <f>GDP!AJ93</f>
        <v>0</v>
      </c>
      <c r="AY92" s="7">
        <f>GDP!AK93</f>
        <v>0</v>
      </c>
      <c r="AZ92">
        <f>GDP!AS93</f>
        <v>0</v>
      </c>
      <c r="BA92">
        <f>GDP!AT93</f>
        <v>0.24942</v>
      </c>
      <c r="BB92">
        <f>GDP!AU93</f>
        <v>0</v>
      </c>
      <c r="BC92">
        <f>GDP!AV93</f>
        <v>0</v>
      </c>
      <c r="BD92">
        <f>GDP!AW93</f>
        <v>0</v>
      </c>
      <c r="BE92">
        <f>GDP!AX93</f>
        <v>0</v>
      </c>
      <c r="BF92" s="7">
        <f>GDP!AY93</f>
        <v>0</v>
      </c>
      <c r="BG92">
        <f>GDP!AZ93</f>
        <v>0</v>
      </c>
      <c r="BH92">
        <f>GDP!BA93</f>
        <v>0</v>
      </c>
      <c r="BI92">
        <f>GDP!BB93</f>
        <v>0</v>
      </c>
      <c r="BJ92">
        <f>GDP!BC93</f>
        <v>0</v>
      </c>
      <c r="BK92">
        <f>GDP!BD93</f>
        <v>0</v>
      </c>
      <c r="BL92">
        <f>GDP!BE93</f>
        <v>0</v>
      </c>
      <c r="BM92" s="7">
        <f>GDP!BF93</f>
        <v>0</v>
      </c>
      <c r="BN92">
        <f>GDP!BG93+GDP!BN93+GDP!BU93</f>
        <v>0.38440000000000002</v>
      </c>
      <c r="BO92">
        <f>GDP!BH93+GDP!BO93+GDP!BV93</f>
        <v>0</v>
      </c>
      <c r="BP92">
        <f>GDP!BI93+GDP!BP93+GDP!BW93</f>
        <v>0</v>
      </c>
      <c r="BQ92">
        <f>GDP!BJ93+GDP!BQ93+GDP!BX93</f>
        <v>0</v>
      </c>
      <c r="BR92">
        <f>GDP!BK93+GDP!BR93+GDP!BY93</f>
        <v>0</v>
      </c>
      <c r="BS92">
        <f>GDP!BL93+GDP!BS93+GDP!BZ93</f>
        <v>0</v>
      </c>
      <c r="BT92" s="7">
        <f>GDP!BM93+GDP!BT93+GDP!CA93</f>
        <v>0</v>
      </c>
      <c r="BU92">
        <f>GDP!CB93</f>
        <v>0</v>
      </c>
      <c r="BV92">
        <f>GDP!CC93</f>
        <v>0.22170999999999999</v>
      </c>
      <c r="BW92">
        <f>GDP!CD93</f>
        <v>0</v>
      </c>
      <c r="BX92">
        <f>GDP!CE93</f>
        <v>0</v>
      </c>
      <c r="BY92">
        <f>GDP!CF93</f>
        <v>0</v>
      </c>
      <c r="BZ92">
        <f>GDP!CG93</f>
        <v>0</v>
      </c>
      <c r="CA92" s="7">
        <f>GDP!CH93</f>
        <v>0</v>
      </c>
      <c r="CB92">
        <f>GDP!CI93</f>
        <v>0</v>
      </c>
      <c r="CC92">
        <f>GDP!CJ93</f>
        <v>5.543E-2</v>
      </c>
      <c r="CD92">
        <f>GDP!CK93</f>
        <v>0</v>
      </c>
      <c r="CE92">
        <f>GDP!CL93</f>
        <v>0</v>
      </c>
      <c r="CF92">
        <f>GDP!CM93</f>
        <v>0</v>
      </c>
      <c r="CG92">
        <f>GDP!CN93</f>
        <v>0</v>
      </c>
      <c r="CH92" s="7">
        <f>GDP!CO93</f>
        <v>0</v>
      </c>
      <c r="CI92">
        <f>GDP!CP93</f>
        <v>0</v>
      </c>
      <c r="CJ92">
        <f>GDP!CQ93</f>
        <v>0</v>
      </c>
      <c r="CK92">
        <f>GDP!CR93</f>
        <v>0</v>
      </c>
      <c r="CL92">
        <f>GDP!CS93</f>
        <v>0</v>
      </c>
      <c r="CM92">
        <f>GDP!CT93</f>
        <v>0</v>
      </c>
      <c r="CN92">
        <f>GDP!CU93</f>
        <v>0</v>
      </c>
      <c r="CO92">
        <f>GDP!CV93</f>
        <v>0</v>
      </c>
      <c r="CP92">
        <f>GDP!CW93</f>
        <v>0</v>
      </c>
      <c r="CQ92">
        <f>GDP!CX93</f>
        <v>0.55427000000000004</v>
      </c>
      <c r="CR92">
        <f>GDP!CY93</f>
        <v>0</v>
      </c>
      <c r="CS92">
        <f>GDP!CZ93</f>
        <v>0</v>
      </c>
      <c r="CT92">
        <f>GDP!DA93</f>
        <v>0</v>
      </c>
      <c r="CU92">
        <f>GDP!DB93</f>
        <v>0</v>
      </c>
      <c r="CV92" s="7">
        <f>GDP!DC93</f>
        <v>0</v>
      </c>
      <c r="CW92">
        <f>GDP!DD93</f>
        <v>0.38440000000000002</v>
      </c>
      <c r="CX92">
        <f>GDP!DE93</f>
        <v>0.27714</v>
      </c>
      <c r="CY92">
        <f>GDP!DF93</f>
        <v>0</v>
      </c>
      <c r="CZ92">
        <f>GDP!DG93</f>
        <v>0</v>
      </c>
      <c r="DA92">
        <f>GDP!DH93</f>
        <v>0</v>
      </c>
      <c r="DB92">
        <f>GDP!DI93</f>
        <v>0</v>
      </c>
      <c r="DC92" s="7">
        <f>GDP!DJ93</f>
        <v>0</v>
      </c>
      <c r="DD92">
        <f>GDP!DU93</f>
        <v>0.55427000000000004</v>
      </c>
      <c r="DE92">
        <f>GDP!DV93</f>
        <v>0.66154000000000002</v>
      </c>
      <c r="DF92">
        <f>GDP!DW93</f>
        <v>1</v>
      </c>
      <c r="DG92">
        <f>GDP!EF93</f>
        <v>0</v>
      </c>
      <c r="DH92">
        <f>GDP!EG93</f>
        <v>0</v>
      </c>
      <c r="DI92">
        <f>GDP!EH93</f>
        <v>0</v>
      </c>
      <c r="DJ92">
        <f>GDP!EI93</f>
        <v>0</v>
      </c>
      <c r="DK92">
        <f>GDP!EJ93</f>
        <v>1</v>
      </c>
      <c r="DL92" s="84">
        <v>132.06732592895699</v>
      </c>
      <c r="DM92" t="s">
        <v>145</v>
      </c>
      <c r="DN92">
        <v>132.53694235107</v>
      </c>
      <c r="DO92" t="s">
        <v>145</v>
      </c>
      <c r="DP92">
        <v>8.8973467237000001</v>
      </c>
      <c r="DQ92">
        <v>5.0778475779000019</v>
      </c>
      <c r="DR92">
        <v>-3.8194991457999983</v>
      </c>
      <c r="DS92">
        <v>52.878404040500001</v>
      </c>
      <c r="DT92">
        <v>47.800556462599999</v>
      </c>
      <c r="DU92">
        <v>2504323409.0284801</v>
      </c>
      <c r="DV92">
        <v>4649182410.6064396</v>
      </c>
      <c r="DW92">
        <f t="shared" si="5"/>
        <v>1.2282756864889961</v>
      </c>
      <c r="DX92">
        <f t="shared" si="6"/>
        <v>2.280247709386503</v>
      </c>
      <c r="DY92">
        <f t="shared" si="7"/>
        <v>-1.0519720228975069</v>
      </c>
      <c r="DZ92">
        <v>86168271907.712296</v>
      </c>
      <c r="EA92">
        <f t="shared" si="8"/>
        <v>42.262270499669384</v>
      </c>
      <c r="EB92">
        <v>4994010209.8008003</v>
      </c>
      <c r="EC92">
        <v>42765438692.686897</v>
      </c>
      <c r="ED92">
        <f t="shared" si="9"/>
        <v>6.6240819545881982</v>
      </c>
    </row>
    <row r="93" spans="1:134" x14ac:dyDescent="0.35">
      <c r="A93" t="s">
        <v>147</v>
      </c>
      <c r="B93" s="7">
        <v>1995</v>
      </c>
      <c r="C93">
        <f>MacroData!D93</f>
        <v>8523.8208699999996</v>
      </c>
      <c r="D93">
        <f>MacroData!E93</f>
        <v>100.077</v>
      </c>
      <c r="E93">
        <f>MacroData!F93</f>
        <v>100.035</v>
      </c>
      <c r="F93">
        <f>MacroData!G93</f>
        <v>321953497621.25299</v>
      </c>
      <c r="G93">
        <f>MacroData!H93</f>
        <v>213508750067.42599</v>
      </c>
      <c r="H93">
        <f>MacroData!I93</f>
        <v>211300000000</v>
      </c>
      <c r="I93">
        <f>MacroData!J93</f>
        <v>284825000000</v>
      </c>
      <c r="J93">
        <f>MacroData!K93</f>
        <v>4.7830000000000004</v>
      </c>
      <c r="K93">
        <f>MacroData!L93</f>
        <v>7.3780000000000001</v>
      </c>
      <c r="L93">
        <f>MacroData!M93</f>
        <v>149.65992736816406</v>
      </c>
      <c r="M93">
        <f>MacroData!N93</f>
        <v>55.188037872314453</v>
      </c>
      <c r="N93">
        <f>MacroData!O93</f>
        <v>10136810</v>
      </c>
      <c r="O93">
        <f>MacroData!P93</f>
        <v>11026766527.376274</v>
      </c>
      <c r="P93">
        <f>MacroData!Q93</f>
        <v>-1787409088.2459717</v>
      </c>
      <c r="Q93">
        <f>MacroData!R93</f>
        <v>59799000000</v>
      </c>
      <c r="R93">
        <f>MacroData!S93</f>
        <v>286612409088.24597</v>
      </c>
      <c r="S93">
        <f>MacroData!T93</f>
        <v>53394400000</v>
      </c>
      <c r="T93">
        <f>MacroData!U93</f>
        <v>155755000000</v>
      </c>
      <c r="U93">
        <f>MacroData!V93</f>
        <v>9.6920000000000002</v>
      </c>
      <c r="V93">
        <f>MacroData!W93</f>
        <v>1113.45</v>
      </c>
      <c r="W93">
        <f>MacroData!X93</f>
        <v>94.031000000000006</v>
      </c>
      <c r="X93">
        <f>MacroData!Y93</f>
        <v>167325802054.57001</v>
      </c>
      <c r="Y93">
        <f>MacroData!Z93</f>
        <v>112245000000</v>
      </c>
      <c r="Z93">
        <f>MacroData!AA93</f>
        <v>100536300000</v>
      </c>
      <c r="AA93">
        <f>MacroData!AB93</f>
        <v>11774700000</v>
      </c>
      <c r="AB93">
        <f>MacroData!AC93</f>
        <v>32940300000</v>
      </c>
      <c r="AC93">
        <f>MacroData!AD93</f>
        <v>71405000000</v>
      </c>
      <c r="AD93">
        <f>MacroData!AE93</f>
        <v>6404600000</v>
      </c>
      <c r="AE93">
        <f>MacroData!AH93</f>
        <v>0</v>
      </c>
      <c r="AF93">
        <f>MacroData!AI93</f>
        <v>0</v>
      </c>
      <c r="AG93">
        <f>MacroData!AJ93</f>
        <v>0</v>
      </c>
      <c r="AH93">
        <f>MacroData!AK93</f>
        <v>0</v>
      </c>
      <c r="AI93">
        <f>MacroData!AL93</f>
        <v>1</v>
      </c>
      <c r="AJ93">
        <f>MacroData!AM93</f>
        <v>3.2351190000000001</v>
      </c>
      <c r="AK93">
        <f>MacroData!AN93</f>
        <v>4.1186374936785013</v>
      </c>
      <c r="AL93" s="31">
        <f>GDP!C94+GDP!J94</f>
        <v>0</v>
      </c>
      <c r="AM93">
        <f>GDP!D94+GDP!K94</f>
        <v>0</v>
      </c>
      <c r="AN93">
        <f>GDP!E94+GDP!L94</f>
        <v>0</v>
      </c>
      <c r="AO93">
        <f>GDP!F94+GDP!M94</f>
        <v>0</v>
      </c>
      <c r="AP93">
        <f>GDP!G94+GDP!N94</f>
        <v>0</v>
      </c>
      <c r="AQ93">
        <f>GDP!H94+GDP!O94</f>
        <v>0</v>
      </c>
      <c r="AR93" s="7">
        <f>GDP!I94+GDP!P94</f>
        <v>0</v>
      </c>
      <c r="AS93">
        <f>GDP!AE94</f>
        <v>0</v>
      </c>
      <c r="AT93">
        <f>GDP!AF94</f>
        <v>0</v>
      </c>
      <c r="AU93">
        <f>GDP!AG94</f>
        <v>0</v>
      </c>
      <c r="AV93">
        <f>GDP!AH94</f>
        <v>0</v>
      </c>
      <c r="AW93">
        <f>GDP!AI94</f>
        <v>0</v>
      </c>
      <c r="AX93">
        <f>GDP!AJ94</f>
        <v>0</v>
      </c>
      <c r="AY93" s="7">
        <f>GDP!AK94</f>
        <v>0</v>
      </c>
      <c r="AZ93">
        <f>GDP!AS94</f>
        <v>0</v>
      </c>
      <c r="BA93">
        <f>GDP!AT94</f>
        <v>0</v>
      </c>
      <c r="BB93">
        <f>GDP!AU94</f>
        <v>0</v>
      </c>
      <c r="BC93">
        <f>GDP!AV94</f>
        <v>0</v>
      </c>
      <c r="BD93">
        <f>GDP!AW94</f>
        <v>0</v>
      </c>
      <c r="BE93">
        <f>GDP!AX94</f>
        <v>0</v>
      </c>
      <c r="BF93" s="7">
        <f>GDP!AY94</f>
        <v>0</v>
      </c>
      <c r="BG93">
        <f>GDP!AZ94</f>
        <v>0</v>
      </c>
      <c r="BH93">
        <f>GDP!BA94</f>
        <v>0</v>
      </c>
      <c r="BI93">
        <f>GDP!BB94</f>
        <v>0</v>
      </c>
      <c r="BJ93">
        <f>GDP!BC94</f>
        <v>0</v>
      </c>
      <c r="BK93">
        <f>GDP!BD94</f>
        <v>0</v>
      </c>
      <c r="BL93">
        <f>GDP!BE94</f>
        <v>0</v>
      </c>
      <c r="BM93" s="7">
        <f>GDP!BF94</f>
        <v>0</v>
      </c>
      <c r="BN93">
        <f>GDP!BG94+GDP!BN94+GDP!BU94</f>
        <v>0</v>
      </c>
      <c r="BO93">
        <f>GDP!BH94+GDP!BO94+GDP!BV94</f>
        <v>0</v>
      </c>
      <c r="BP93">
        <f>GDP!BI94+GDP!BP94+GDP!BW94</f>
        <v>0</v>
      </c>
      <c r="BQ93">
        <f>GDP!BJ94+GDP!BQ94+GDP!BX94</f>
        <v>0</v>
      </c>
      <c r="BR93">
        <f>GDP!BK94+GDP!BR94+GDP!BY94</f>
        <v>0</v>
      </c>
      <c r="BS93">
        <f>GDP!BL94+GDP!BS94+GDP!BZ94</f>
        <v>0</v>
      </c>
      <c r="BT93" s="7">
        <f>GDP!BM94+GDP!BT94+GDP!CA94</f>
        <v>0</v>
      </c>
      <c r="BU93">
        <f>GDP!CB94</f>
        <v>0</v>
      </c>
      <c r="BV93">
        <f>GDP!CC94</f>
        <v>0</v>
      </c>
      <c r="BW93">
        <f>GDP!CD94</f>
        <v>0</v>
      </c>
      <c r="BX93">
        <f>GDP!CE94</f>
        <v>0</v>
      </c>
      <c r="BY93">
        <f>GDP!CF94</f>
        <v>0</v>
      </c>
      <c r="BZ93">
        <f>GDP!CG94</f>
        <v>0</v>
      </c>
      <c r="CA93" s="7">
        <f>GDP!CH94</f>
        <v>0</v>
      </c>
      <c r="CB93">
        <f>GDP!CI94</f>
        <v>0</v>
      </c>
      <c r="CC93">
        <f>GDP!CJ94</f>
        <v>0</v>
      </c>
      <c r="CD93">
        <f>GDP!CK94</f>
        <v>0</v>
      </c>
      <c r="CE93">
        <f>GDP!CL94</f>
        <v>0</v>
      </c>
      <c r="CF93">
        <f>GDP!CM94</f>
        <v>0</v>
      </c>
      <c r="CG93">
        <f>GDP!CN94</f>
        <v>0</v>
      </c>
      <c r="CH93" s="7">
        <f>GDP!CO94</f>
        <v>0</v>
      </c>
      <c r="CI93">
        <f>GDP!CP94</f>
        <v>0</v>
      </c>
      <c r="CJ93">
        <f>GDP!CQ94</f>
        <v>0</v>
      </c>
      <c r="CK93">
        <f>GDP!CR94</f>
        <v>0</v>
      </c>
      <c r="CL93">
        <f>GDP!CS94</f>
        <v>0</v>
      </c>
      <c r="CM93">
        <f>GDP!CT94</f>
        <v>0</v>
      </c>
      <c r="CN93">
        <f>GDP!CU94</f>
        <v>0</v>
      </c>
      <c r="CO93">
        <f>GDP!CV94</f>
        <v>0</v>
      </c>
      <c r="CP93">
        <f>GDP!CW94</f>
        <v>0</v>
      </c>
      <c r="CQ93">
        <f>GDP!CX94</f>
        <v>0</v>
      </c>
      <c r="CR93">
        <f>GDP!CY94</f>
        <v>0</v>
      </c>
      <c r="CS93">
        <f>GDP!CZ94</f>
        <v>0</v>
      </c>
      <c r="CT93">
        <f>GDP!DA94</f>
        <v>0</v>
      </c>
      <c r="CU93">
        <f>GDP!DB94</f>
        <v>0</v>
      </c>
      <c r="CV93" s="7">
        <f>GDP!DC94</f>
        <v>0</v>
      </c>
      <c r="CW93">
        <f>GDP!DD94</f>
        <v>0</v>
      </c>
      <c r="CX93">
        <f>GDP!DE94</f>
        <v>0</v>
      </c>
      <c r="CY93">
        <f>GDP!DF94</f>
        <v>0</v>
      </c>
      <c r="CZ93">
        <f>GDP!DG94</f>
        <v>0</v>
      </c>
      <c r="DA93">
        <f>GDP!DH94</f>
        <v>0</v>
      </c>
      <c r="DB93">
        <f>GDP!DI94</f>
        <v>0</v>
      </c>
      <c r="DC93" s="7">
        <f>GDP!DJ94</f>
        <v>0</v>
      </c>
      <c r="DD93">
        <f>GDP!DU94</f>
        <v>0</v>
      </c>
      <c r="DE93">
        <f>GDP!DV94</f>
        <v>0</v>
      </c>
      <c r="DF93">
        <f>GDP!DW94</f>
        <v>0</v>
      </c>
      <c r="DG93">
        <f>GDP!EF94</f>
        <v>0</v>
      </c>
      <c r="DH93">
        <f>GDP!EG94</f>
        <v>0</v>
      </c>
      <c r="DI93">
        <f>GDP!EH94</f>
        <v>0</v>
      </c>
      <c r="DJ93">
        <f>GDP!EI94</f>
        <v>0</v>
      </c>
      <c r="DK93">
        <f>GDP!EJ94</f>
        <v>0</v>
      </c>
      <c r="DL93" s="84">
        <v>130.18170100613699</v>
      </c>
      <c r="DM93" s="84">
        <v>130.54470000000001</v>
      </c>
      <c r="DN93">
        <v>130.54636700438999</v>
      </c>
      <c r="DO93" t="s">
        <v>145</v>
      </c>
      <c r="DP93">
        <v>8.3073513497999993</v>
      </c>
      <c r="DQ93">
        <v>4.4457780655000008</v>
      </c>
      <c r="DR93">
        <v>-3.8615732842999986</v>
      </c>
      <c r="DS93">
        <v>52.385254771500001</v>
      </c>
      <c r="DT93">
        <v>47.939476706000001</v>
      </c>
      <c r="DU93">
        <v>2345300000</v>
      </c>
      <c r="DV93">
        <v>4718500000</v>
      </c>
      <c r="DW93">
        <f t="shared" si="5"/>
        <v>1.1099384761003313</v>
      </c>
      <c r="DX93">
        <f t="shared" si="6"/>
        <v>2.2330809275911028</v>
      </c>
      <c r="DY93">
        <f t="shared" si="7"/>
        <v>-1.1231424514907715</v>
      </c>
      <c r="DZ93">
        <v>89433800000</v>
      </c>
      <c r="EA93">
        <f t="shared" si="8"/>
        <v>42.325508755324179</v>
      </c>
      <c r="EB93">
        <v>4856800000</v>
      </c>
      <c r="EC93">
        <v>44717100000</v>
      </c>
      <c r="ED93">
        <f t="shared" si="9"/>
        <v>6.2679515631159672</v>
      </c>
    </row>
    <row r="94" spans="1:134" x14ac:dyDescent="0.35">
      <c r="A94" t="s">
        <v>147</v>
      </c>
      <c r="B94" s="7">
        <v>1996</v>
      </c>
      <c r="C94">
        <f>MacroData!D94</f>
        <v>8693.2887898999998</v>
      </c>
      <c r="D94">
        <f>MacroData!E94</f>
        <v>99.65</v>
      </c>
      <c r="E94">
        <f>MacroData!F94</f>
        <v>98.986999999999995</v>
      </c>
      <c r="F94">
        <f>MacroData!G94</f>
        <v>322283562257.44202</v>
      </c>
      <c r="G94">
        <f>MacroData!H94</f>
        <v>219310231756.513</v>
      </c>
      <c r="H94">
        <f>MacroData!I94</f>
        <v>215501000000</v>
      </c>
      <c r="I94">
        <f>MacroData!J94</f>
        <v>289223000000</v>
      </c>
      <c r="J94">
        <f>MacroData!K94</f>
        <v>3.2170000000000001</v>
      </c>
      <c r="K94">
        <f>MacroData!L94</f>
        <v>6.298</v>
      </c>
      <c r="L94">
        <f>MacroData!M94</f>
        <v>150.65478515625</v>
      </c>
      <c r="M94">
        <f>MacroData!N94</f>
        <v>55.433853149414063</v>
      </c>
      <c r="N94">
        <f>MacroData!O94</f>
        <v>10156640</v>
      </c>
      <c r="O94">
        <f>MacroData!P94</f>
        <v>8747265025.9573898</v>
      </c>
      <c r="P94">
        <f>MacroData!Q94</f>
        <v>-2752614092.3140259</v>
      </c>
      <c r="Q94">
        <f>MacroData!R94</f>
        <v>60915000000</v>
      </c>
      <c r="R94">
        <f>MacroData!S94</f>
        <v>291975614092.31403</v>
      </c>
      <c r="S94">
        <f>MacroData!T94</f>
        <v>54800400000</v>
      </c>
      <c r="T94">
        <f>MacroData!U94</f>
        <v>159064000000</v>
      </c>
      <c r="U94">
        <f>MacroData!V94</f>
        <v>9.5510000000000002</v>
      </c>
      <c r="V94">
        <f>MacroData!W94</f>
        <v>1400.9</v>
      </c>
      <c r="W94">
        <f>MacroData!X94</f>
        <v>92.507999999999996</v>
      </c>
      <c r="X94">
        <f>MacroData!Y94</f>
        <v>171016897679.603</v>
      </c>
      <c r="Y94">
        <f>MacroData!Z94</f>
        <v>115251000000</v>
      </c>
      <c r="Z94">
        <f>MacroData!AA94</f>
        <v>104257400000</v>
      </c>
      <c r="AA94">
        <f>MacroData!AB94</f>
        <v>12657600000</v>
      </c>
      <c r="AB94">
        <f>MacroData!AC94</f>
        <v>33901700000</v>
      </c>
      <c r="AC94">
        <f>MacroData!AD94</f>
        <v>72292000000</v>
      </c>
      <c r="AD94">
        <f>MacroData!AE94</f>
        <v>6114600000</v>
      </c>
      <c r="AE94">
        <f>MacroData!AH94</f>
        <v>0</v>
      </c>
      <c r="AF94">
        <f>MacroData!AI94</f>
        <v>0</v>
      </c>
      <c r="AG94">
        <f>MacroData!AJ94</f>
        <v>0</v>
      </c>
      <c r="AH94">
        <f>MacroData!AK94</f>
        <v>0</v>
      </c>
      <c r="AI94">
        <f>MacroData!AL94</f>
        <v>1</v>
      </c>
      <c r="AJ94">
        <f>MacroData!AM94</f>
        <v>3.2351190000000001</v>
      </c>
      <c r="AK94">
        <f>MacroData!AN94</f>
        <v>3.9689232054210843</v>
      </c>
      <c r="AL94" s="31">
        <f>GDP!C95+GDP!J95</f>
        <v>0.49657000000000001</v>
      </c>
      <c r="AM94">
        <f>GDP!D95+GDP!K95</f>
        <v>0</v>
      </c>
      <c r="AN94">
        <f>GDP!E95+GDP!L95</f>
        <v>-0.15517</v>
      </c>
      <c r="AO94">
        <f>GDP!F95+GDP!M95</f>
        <v>0</v>
      </c>
      <c r="AP94">
        <f>GDP!G95+GDP!N95</f>
        <v>0</v>
      </c>
      <c r="AQ94">
        <f>GDP!H95+GDP!O95</f>
        <v>0</v>
      </c>
      <c r="AR94" s="7">
        <f>GDP!I95+GDP!P95</f>
        <v>0</v>
      </c>
      <c r="AS94">
        <f>GDP!AE95</f>
        <v>0.24828</v>
      </c>
      <c r="AT94">
        <f>GDP!AF95</f>
        <v>0</v>
      </c>
      <c r="AU94">
        <f>GDP!AG95</f>
        <v>-7.7590000000000006E-2</v>
      </c>
      <c r="AV94">
        <f>GDP!AH95</f>
        <v>0</v>
      </c>
      <c r="AW94">
        <f>GDP!AI95</f>
        <v>0</v>
      </c>
      <c r="AX94">
        <f>GDP!AJ95</f>
        <v>0</v>
      </c>
      <c r="AY94" s="7">
        <f>GDP!AK95</f>
        <v>0</v>
      </c>
      <c r="AZ94">
        <f>GDP!AS95</f>
        <v>0</v>
      </c>
      <c r="BA94">
        <f>GDP!AT95</f>
        <v>0</v>
      </c>
      <c r="BB94">
        <f>GDP!AU95</f>
        <v>0</v>
      </c>
      <c r="BC94">
        <f>GDP!AV95</f>
        <v>0</v>
      </c>
      <c r="BD94">
        <f>GDP!AW95</f>
        <v>0</v>
      </c>
      <c r="BE94">
        <f>GDP!AX95</f>
        <v>0</v>
      </c>
      <c r="BF94" s="7">
        <f>GDP!AY95</f>
        <v>0</v>
      </c>
      <c r="BG94">
        <f>GDP!AZ95</f>
        <v>0</v>
      </c>
      <c r="BH94">
        <f>GDP!BA95</f>
        <v>0</v>
      </c>
      <c r="BI94">
        <f>GDP!BB95</f>
        <v>0</v>
      </c>
      <c r="BJ94">
        <f>GDP!BC95</f>
        <v>0</v>
      </c>
      <c r="BK94">
        <f>GDP!BD95</f>
        <v>0</v>
      </c>
      <c r="BL94">
        <f>GDP!BE95</f>
        <v>0</v>
      </c>
      <c r="BM94" s="7">
        <f>GDP!BF95</f>
        <v>0</v>
      </c>
      <c r="BN94">
        <f>GDP!BG95+GDP!BN95+GDP!BU95</f>
        <v>0</v>
      </c>
      <c r="BO94">
        <f>GDP!BH95+GDP!BO95+GDP!BV95</f>
        <v>0</v>
      </c>
      <c r="BP94">
        <f>GDP!BI95+GDP!BP95+GDP!BW95</f>
        <v>0</v>
      </c>
      <c r="BQ94">
        <f>GDP!BJ95+GDP!BQ95+GDP!BX95</f>
        <v>0</v>
      </c>
      <c r="BR94">
        <f>GDP!BK95+GDP!BR95+GDP!BY95</f>
        <v>0</v>
      </c>
      <c r="BS94">
        <f>GDP!BL95+GDP!BS95+GDP!BZ95</f>
        <v>0</v>
      </c>
      <c r="BT94" s="7">
        <f>GDP!BM95+GDP!BT95+GDP!CA95</f>
        <v>0</v>
      </c>
      <c r="BU94">
        <f>GDP!CB95</f>
        <v>0</v>
      </c>
      <c r="BV94">
        <f>GDP!CC95</f>
        <v>0</v>
      </c>
      <c r="BW94">
        <f>GDP!CD95</f>
        <v>0</v>
      </c>
      <c r="BX94">
        <f>GDP!CE95</f>
        <v>0</v>
      </c>
      <c r="BY94">
        <f>GDP!CF95</f>
        <v>0</v>
      </c>
      <c r="BZ94">
        <f>GDP!CG95</f>
        <v>0</v>
      </c>
      <c r="CA94" s="7">
        <f>GDP!CH95</f>
        <v>0</v>
      </c>
      <c r="CB94">
        <f>GDP!CI95</f>
        <v>0.46551999999999999</v>
      </c>
      <c r="CC94">
        <f>GDP!CJ95</f>
        <v>0</v>
      </c>
      <c r="CD94">
        <f>GDP!CK95</f>
        <v>-0.23275999999999999</v>
      </c>
      <c r="CE94">
        <f>GDP!CL95</f>
        <v>0</v>
      </c>
      <c r="CF94">
        <f>GDP!CM95</f>
        <v>0</v>
      </c>
      <c r="CG94">
        <f>GDP!CN95</f>
        <v>0</v>
      </c>
      <c r="CH94" s="7">
        <f>GDP!CO95</f>
        <v>0</v>
      </c>
      <c r="CI94">
        <f>GDP!CP95</f>
        <v>0</v>
      </c>
      <c r="CJ94">
        <f>GDP!CQ95</f>
        <v>0</v>
      </c>
      <c r="CK94">
        <f>GDP!CR95</f>
        <v>0</v>
      </c>
      <c r="CL94">
        <f>GDP!CS95</f>
        <v>0</v>
      </c>
      <c r="CM94">
        <f>GDP!CT95</f>
        <v>0</v>
      </c>
      <c r="CN94">
        <f>GDP!CU95</f>
        <v>0</v>
      </c>
      <c r="CO94">
        <f>GDP!CV95</f>
        <v>0</v>
      </c>
      <c r="CP94">
        <f>GDP!CW95</f>
        <v>0.74485000000000001</v>
      </c>
      <c r="CQ94">
        <f>GDP!CX95</f>
        <v>0</v>
      </c>
      <c r="CR94">
        <f>GDP!CY95</f>
        <v>-0.23276000000000002</v>
      </c>
      <c r="CS94">
        <f>GDP!CZ95</f>
        <v>0</v>
      </c>
      <c r="CT94">
        <f>GDP!DA95</f>
        <v>0</v>
      </c>
      <c r="CU94">
        <f>GDP!DB95</f>
        <v>0</v>
      </c>
      <c r="CV94" s="7">
        <f>GDP!DC95</f>
        <v>0</v>
      </c>
      <c r="CW94">
        <f>GDP!DD95</f>
        <v>0.46551999999999999</v>
      </c>
      <c r="CX94">
        <f>GDP!DE95</f>
        <v>0</v>
      </c>
      <c r="CY94">
        <f>GDP!DF95</f>
        <v>-0.23275999999999999</v>
      </c>
      <c r="CZ94">
        <f>GDP!DG95</f>
        <v>0</v>
      </c>
      <c r="DA94">
        <f>GDP!DH95</f>
        <v>0</v>
      </c>
      <c r="DB94">
        <f>GDP!DI95</f>
        <v>0</v>
      </c>
      <c r="DC94" s="7">
        <f>GDP!DJ95</f>
        <v>0</v>
      </c>
      <c r="DD94">
        <f>GDP!DU95</f>
        <v>0.51209000000000005</v>
      </c>
      <c r="DE94">
        <f>GDP!DV95</f>
        <v>0.23275999999999999</v>
      </c>
      <c r="DF94">
        <f>GDP!DW95</f>
        <v>1</v>
      </c>
      <c r="DG94">
        <f>GDP!EF95</f>
        <v>1</v>
      </c>
      <c r="DH94">
        <f>GDP!EG95</f>
        <v>0</v>
      </c>
      <c r="DI94">
        <f>GDP!EH95</f>
        <v>0</v>
      </c>
      <c r="DJ94">
        <f>GDP!EI95</f>
        <v>0</v>
      </c>
      <c r="DK94">
        <f>GDP!EJ95</f>
        <v>0</v>
      </c>
      <c r="DL94" s="84">
        <v>127.479538479027</v>
      </c>
      <c r="DM94" s="84">
        <v>127.97369999999999</v>
      </c>
      <c r="DN94">
        <v>127.9755675135</v>
      </c>
      <c r="DO94">
        <v>-8.39</v>
      </c>
      <c r="DP94">
        <v>7.9231538682</v>
      </c>
      <c r="DQ94">
        <v>3.9314062369999974</v>
      </c>
      <c r="DR94">
        <v>-3.9917476312000026</v>
      </c>
      <c r="DS94">
        <v>52.667200770599997</v>
      </c>
      <c r="DT94">
        <v>48.7357945336</v>
      </c>
      <c r="DU94">
        <v>2527000000</v>
      </c>
      <c r="DV94">
        <v>4823900000</v>
      </c>
      <c r="DW94">
        <f t="shared" si="5"/>
        <v>1.1726163683695203</v>
      </c>
      <c r="DX94">
        <f t="shared" si="6"/>
        <v>2.2384582902167507</v>
      </c>
      <c r="DY94">
        <f t="shared" si="7"/>
        <v>-1.0658419218472304</v>
      </c>
      <c r="DZ94">
        <v>92998700000</v>
      </c>
      <c r="EA94">
        <f t="shared" si="8"/>
        <v>43.15464893434369</v>
      </c>
      <c r="EB94">
        <v>4655600000</v>
      </c>
      <c r="EC94">
        <v>46438000000</v>
      </c>
      <c r="ED94">
        <f t="shared" si="9"/>
        <v>6.0692258620521873</v>
      </c>
    </row>
    <row r="95" spans="1:134" x14ac:dyDescent="0.35">
      <c r="A95" t="s">
        <v>147</v>
      </c>
      <c r="B95" s="7">
        <v>1997</v>
      </c>
      <c r="C95">
        <f>MacroData!D95</f>
        <v>9089.7896669999991</v>
      </c>
      <c r="D95">
        <f>MacroData!E95</f>
        <v>99.724000000000004</v>
      </c>
      <c r="E95">
        <f>MacroData!F95</f>
        <v>100.77</v>
      </c>
      <c r="F95">
        <f>MacroData!G95</f>
        <v>323900764765.55402</v>
      </c>
      <c r="G95">
        <f>MacroData!H95</f>
        <v>226236718289.11401</v>
      </c>
      <c r="H95">
        <f>MacroData!I95</f>
        <v>225330000000</v>
      </c>
      <c r="I95">
        <f>MacroData!J95</f>
        <v>300052000000</v>
      </c>
      <c r="J95">
        <f>MacroData!K95</f>
        <v>3.4369999999999998</v>
      </c>
      <c r="K95">
        <f>MacroData!L95</f>
        <v>5.5869999999999997</v>
      </c>
      <c r="L95">
        <f>MacroData!M95</f>
        <v>153.41390991210938</v>
      </c>
      <c r="M95">
        <f>MacroData!N95</f>
        <v>58.249244689941406</v>
      </c>
      <c r="N95">
        <f>MacroData!O95</f>
        <v>10181250</v>
      </c>
      <c r="O95">
        <f>MacroData!P95</f>
        <v>9486318785.1950302</v>
      </c>
      <c r="P95">
        <f>MacroData!Q95</f>
        <v>851383966.93103027</v>
      </c>
      <c r="Q95">
        <f>MacroData!R95</f>
        <v>64730000000</v>
      </c>
      <c r="R95">
        <f>MacroData!S95</f>
        <v>299200616033.06897</v>
      </c>
      <c r="S95">
        <f>MacroData!T95</f>
        <v>58231700001</v>
      </c>
      <c r="T95">
        <f>MacroData!U95</f>
        <v>161773000000</v>
      </c>
      <c r="U95">
        <f>MacroData!V95</f>
        <v>9.2249999999999996</v>
      </c>
      <c r="V95">
        <f>MacroData!W95</f>
        <v>1873.16</v>
      </c>
      <c r="W95">
        <f>MacroData!X95</f>
        <v>88.635999999999996</v>
      </c>
      <c r="X95">
        <f>MacroData!Y95</f>
        <v>174073635809.36899</v>
      </c>
      <c r="Y95">
        <f>MacroData!Z95</f>
        <v>119356000000</v>
      </c>
      <c r="Z95">
        <f>MacroData!AA95</f>
        <v>109633700000</v>
      </c>
      <c r="AA95">
        <f>MacroData!AB95</f>
        <v>12714600000</v>
      </c>
      <c r="AB95">
        <f>MacroData!AC95</f>
        <v>34949200000</v>
      </c>
      <c r="AC95">
        <f>MacroData!AD95</f>
        <v>72760000000</v>
      </c>
      <c r="AD95">
        <f>MacroData!AE95</f>
        <v>6498299999</v>
      </c>
      <c r="AE95">
        <f>MacroData!AH95</f>
        <v>0</v>
      </c>
      <c r="AF95">
        <f>MacroData!AI95</f>
        <v>0</v>
      </c>
      <c r="AG95">
        <f>MacroData!AJ95</f>
        <v>0</v>
      </c>
      <c r="AH95">
        <f>MacroData!AK95</f>
        <v>0</v>
      </c>
      <c r="AI95">
        <f>MacroData!AL95</f>
        <v>0</v>
      </c>
      <c r="AJ95">
        <f>MacroData!AM95</f>
        <v>3.2351190000000001</v>
      </c>
      <c r="AK95">
        <f>MacroData!AN95</f>
        <v>3.9309232007889521</v>
      </c>
      <c r="AL95" s="31">
        <f>GDP!C96+GDP!J96</f>
        <v>0</v>
      </c>
      <c r="AM95">
        <f>GDP!D96+GDP!K96</f>
        <v>-0.15517</v>
      </c>
      <c r="AN95">
        <f>GDP!E96+GDP!L96</f>
        <v>0</v>
      </c>
      <c r="AO95">
        <f>GDP!F96+GDP!M96</f>
        <v>0</v>
      </c>
      <c r="AP95">
        <f>GDP!G96+GDP!N96</f>
        <v>0</v>
      </c>
      <c r="AQ95">
        <f>GDP!H96+GDP!O96</f>
        <v>0</v>
      </c>
      <c r="AR95" s="7">
        <f>GDP!I96+GDP!P96</f>
        <v>0</v>
      </c>
      <c r="AS95">
        <f>GDP!AE96</f>
        <v>0</v>
      </c>
      <c r="AT95">
        <f>GDP!AF96</f>
        <v>-7.7590000000000006E-2</v>
      </c>
      <c r="AU95">
        <f>GDP!AG96</f>
        <v>0</v>
      </c>
      <c r="AV95">
        <f>GDP!AH96</f>
        <v>0</v>
      </c>
      <c r="AW95">
        <f>GDP!AI96</f>
        <v>0</v>
      </c>
      <c r="AX95">
        <f>GDP!AJ96</f>
        <v>0</v>
      </c>
      <c r="AY95" s="7">
        <f>GDP!AK96</f>
        <v>0</v>
      </c>
      <c r="AZ95">
        <f>GDP!AS96</f>
        <v>0.37959999999999999</v>
      </c>
      <c r="BA95">
        <f>GDP!AT96</f>
        <v>0</v>
      </c>
      <c r="BB95">
        <f>GDP!AU96</f>
        <v>0</v>
      </c>
      <c r="BC95">
        <f>GDP!AV96</f>
        <v>0</v>
      </c>
      <c r="BD95">
        <f>GDP!AW96</f>
        <v>0</v>
      </c>
      <c r="BE95">
        <f>GDP!AX96</f>
        <v>0</v>
      </c>
      <c r="BF95" s="7">
        <f>GDP!AY96</f>
        <v>0</v>
      </c>
      <c r="BG95">
        <f>GDP!AZ96</f>
        <v>0</v>
      </c>
      <c r="BH95">
        <f>GDP!BA96</f>
        <v>0</v>
      </c>
      <c r="BI95">
        <f>GDP!BB96</f>
        <v>0</v>
      </c>
      <c r="BJ95">
        <f>GDP!BC96</f>
        <v>0</v>
      </c>
      <c r="BK95">
        <f>GDP!BD96</f>
        <v>0</v>
      </c>
      <c r="BL95">
        <f>GDP!BE96</f>
        <v>0</v>
      </c>
      <c r="BM95" s="7">
        <f>GDP!BF96</f>
        <v>0</v>
      </c>
      <c r="BN95">
        <f>GDP!BG96+GDP!BN96+GDP!BU96</f>
        <v>0</v>
      </c>
      <c r="BO95">
        <f>GDP!BH96+GDP!BO96+GDP!BV96</f>
        <v>0</v>
      </c>
      <c r="BP95">
        <f>GDP!BI96+GDP!BP96+GDP!BW96</f>
        <v>0</v>
      </c>
      <c r="BQ95">
        <f>GDP!BJ96+GDP!BQ96+GDP!BX96</f>
        <v>0</v>
      </c>
      <c r="BR95">
        <f>GDP!BK96+GDP!BR96+GDP!BY96</f>
        <v>0</v>
      </c>
      <c r="BS95">
        <f>GDP!BL96+GDP!BS96+GDP!BZ96</f>
        <v>0</v>
      </c>
      <c r="BT95" s="7">
        <f>GDP!BM96+GDP!BT96+GDP!CA96</f>
        <v>0</v>
      </c>
      <c r="BU95">
        <f>GDP!CB96</f>
        <v>0.26457000000000003</v>
      </c>
      <c r="BV95">
        <f>GDP!CC96</f>
        <v>0</v>
      </c>
      <c r="BW95">
        <f>GDP!CD96</f>
        <v>0</v>
      </c>
      <c r="BX95">
        <f>GDP!CE96</f>
        <v>0</v>
      </c>
      <c r="BY95">
        <f>GDP!CF96</f>
        <v>0</v>
      </c>
      <c r="BZ95">
        <f>GDP!CG96</f>
        <v>0</v>
      </c>
      <c r="CA95" s="7">
        <f>GDP!CH96</f>
        <v>0</v>
      </c>
      <c r="CB95">
        <f>GDP!CI96</f>
        <v>0.19555</v>
      </c>
      <c r="CC95">
        <f>GDP!CJ96</f>
        <v>-0.23275999999999999</v>
      </c>
      <c r="CD95">
        <f>GDP!CK96</f>
        <v>0</v>
      </c>
      <c r="CE95">
        <f>GDP!CL96</f>
        <v>0</v>
      </c>
      <c r="CF95">
        <f>GDP!CM96</f>
        <v>0</v>
      </c>
      <c r="CG95">
        <f>GDP!CN96</f>
        <v>0</v>
      </c>
      <c r="CH95" s="7">
        <f>GDP!CO96</f>
        <v>0</v>
      </c>
      <c r="CI95">
        <f>GDP!CP96</f>
        <v>0</v>
      </c>
      <c r="CJ95">
        <f>GDP!CQ96</f>
        <v>0</v>
      </c>
      <c r="CK95">
        <f>GDP!CR96</f>
        <v>0</v>
      </c>
      <c r="CL95">
        <f>GDP!CS96</f>
        <v>0</v>
      </c>
      <c r="CM95">
        <f>GDP!CT96</f>
        <v>0</v>
      </c>
      <c r="CN95">
        <f>GDP!CU96</f>
        <v>0</v>
      </c>
      <c r="CO95">
        <f>GDP!CV96</f>
        <v>0</v>
      </c>
      <c r="CP95">
        <f>GDP!CW96</f>
        <v>0.37959999999999999</v>
      </c>
      <c r="CQ95">
        <f>GDP!CX96</f>
        <v>-0.23276000000000002</v>
      </c>
      <c r="CR95">
        <f>GDP!CY96</f>
        <v>0</v>
      </c>
      <c r="CS95">
        <f>GDP!CZ96</f>
        <v>0</v>
      </c>
      <c r="CT95">
        <f>GDP!DA96</f>
        <v>0</v>
      </c>
      <c r="CU95">
        <f>GDP!DB96</f>
        <v>0</v>
      </c>
      <c r="CV95" s="7">
        <f>GDP!DC96</f>
        <v>0</v>
      </c>
      <c r="CW95">
        <f>GDP!DD96</f>
        <v>0.46012000000000003</v>
      </c>
      <c r="CX95">
        <f>GDP!DE96</f>
        <v>-0.23275999999999999</v>
      </c>
      <c r="CY95">
        <f>GDP!DF96</f>
        <v>0</v>
      </c>
      <c r="CZ95">
        <f>GDP!DG96</f>
        <v>0</v>
      </c>
      <c r="DA95">
        <f>GDP!DH96</f>
        <v>0</v>
      </c>
      <c r="DB95">
        <f>GDP!DI96</f>
        <v>0</v>
      </c>
      <c r="DC95" s="7">
        <f>GDP!DJ96</f>
        <v>0</v>
      </c>
      <c r="DD95">
        <f>GDP!DU96</f>
        <v>0.14683999999999997</v>
      </c>
      <c r="DE95">
        <f>GDP!DV96</f>
        <v>0.22736000000000003</v>
      </c>
      <c r="DF95">
        <f>GDP!DW96</f>
        <v>1</v>
      </c>
      <c r="DG95">
        <f>GDP!EF96</f>
        <v>0</v>
      </c>
      <c r="DH95">
        <f>GDP!EG96</f>
        <v>0</v>
      </c>
      <c r="DI95">
        <f>GDP!EH96</f>
        <v>0</v>
      </c>
      <c r="DJ95">
        <f>GDP!EI96</f>
        <v>0</v>
      </c>
      <c r="DK95">
        <f>GDP!EJ96</f>
        <v>1</v>
      </c>
      <c r="DL95" s="84">
        <v>122.667600922201</v>
      </c>
      <c r="DM95" s="84">
        <v>123.20569999999999</v>
      </c>
      <c r="DN95">
        <v>123.20716558466</v>
      </c>
      <c r="DO95">
        <v>-2.74</v>
      </c>
      <c r="DP95">
        <v>7.2484234283999998</v>
      </c>
      <c r="DQ95">
        <v>2.1249751068000009</v>
      </c>
      <c r="DR95">
        <v>-5.1234483215999989</v>
      </c>
      <c r="DS95">
        <v>51.2373155135</v>
      </c>
      <c r="DT95">
        <v>49.1123404067</v>
      </c>
      <c r="DU95">
        <v>3191500000</v>
      </c>
      <c r="DV95">
        <v>4917500000</v>
      </c>
      <c r="DW95">
        <f t="shared" si="5"/>
        <v>1.4163671060222784</v>
      </c>
      <c r="DX95">
        <f t="shared" si="6"/>
        <v>2.1823547685616651</v>
      </c>
      <c r="DY95">
        <f t="shared" si="7"/>
        <v>-0.76598766253938666</v>
      </c>
      <c r="DZ95">
        <v>95019100000</v>
      </c>
      <c r="EA95">
        <f t="shared" si="8"/>
        <v>42.16886344472551</v>
      </c>
      <c r="EB95">
        <v>4972200000</v>
      </c>
      <c r="EC95">
        <v>47353500000</v>
      </c>
      <c r="ED95">
        <f t="shared" si="9"/>
        <v>5.6639119241533127</v>
      </c>
    </row>
    <row r="96" spans="1:134" x14ac:dyDescent="0.35">
      <c r="A96" t="s">
        <v>147</v>
      </c>
      <c r="B96" s="7">
        <v>1998</v>
      </c>
      <c r="C96">
        <f>MacroData!D96</f>
        <v>9430.8635214999995</v>
      </c>
      <c r="D96">
        <f>MacroData!E96</f>
        <v>101.265</v>
      </c>
      <c r="E96">
        <f>MacroData!F96</f>
        <v>100.22</v>
      </c>
      <c r="F96">
        <f>MacroData!G96</f>
        <v>323123000000</v>
      </c>
      <c r="G96">
        <f>MacroData!H96</f>
        <v>235638960958.439</v>
      </c>
      <c r="H96">
        <f>MacroData!I96</f>
        <v>233785000000</v>
      </c>
      <c r="I96">
        <f>MacroData!J96</f>
        <v>306075000000</v>
      </c>
      <c r="J96">
        <f>MacroData!K96</f>
        <v>3.5579999999999998</v>
      </c>
      <c r="K96">
        <f>MacroData!L96</f>
        <v>4.6950000000000003</v>
      </c>
      <c r="L96">
        <f>MacroData!M96</f>
        <v>155.85618591308594</v>
      </c>
      <c r="M96">
        <f>MacroData!N96</f>
        <v>59.164447784423828</v>
      </c>
      <c r="N96">
        <f>MacroData!O96</f>
        <v>10203010</v>
      </c>
      <c r="O96">
        <f>MacroData!P96</f>
        <v>9721057257.5284729</v>
      </c>
      <c r="P96">
        <f>MacroData!Q96</f>
        <v>-831623633.55999756</v>
      </c>
      <c r="Q96">
        <f>MacroData!R96</f>
        <v>66877000000</v>
      </c>
      <c r="R96">
        <f>MacroData!S96</f>
        <v>306906623633.56</v>
      </c>
      <c r="S96">
        <f>MacroData!T96</f>
        <v>60392400000</v>
      </c>
      <c r="T96">
        <f>MacroData!U96</f>
        <v>166037000000</v>
      </c>
      <c r="U96">
        <f>MacroData!V96</f>
        <v>9.3409999999999993</v>
      </c>
      <c r="V96">
        <f>MacroData!W96</f>
        <v>2831.9700000000003</v>
      </c>
      <c r="W96">
        <f>MacroData!X96</f>
        <v>91.373999999999995</v>
      </c>
      <c r="X96">
        <f>MacroData!Y96</f>
        <v>178808624529.36301</v>
      </c>
      <c r="Y96">
        <f>MacroData!Z96</f>
        <v>122347000000</v>
      </c>
      <c r="Z96">
        <f>MacroData!AA96</f>
        <v>115273600000</v>
      </c>
      <c r="AA96">
        <f>MacroData!AB96</f>
        <v>13474600000</v>
      </c>
      <c r="AB96">
        <f>MacroData!AC96</f>
        <v>35643200000</v>
      </c>
      <c r="AC96">
        <f>MacroData!AD96</f>
        <v>73964000000</v>
      </c>
      <c r="AD96">
        <f>MacroData!AE96</f>
        <v>6484600000</v>
      </c>
      <c r="AE96">
        <f>MacroData!AH96</f>
        <v>0</v>
      </c>
      <c r="AF96">
        <f>MacroData!AI96</f>
        <v>0</v>
      </c>
      <c r="AG96">
        <f>MacroData!AJ96</f>
        <v>0</v>
      </c>
      <c r="AH96">
        <f>MacroData!AK96</f>
        <v>0</v>
      </c>
      <c r="AI96">
        <f>MacroData!AL96</f>
        <v>1</v>
      </c>
      <c r="AJ96">
        <f>MacroData!AM96</f>
        <v>2.1101190000000001</v>
      </c>
      <c r="AK96">
        <f>MacroData!AN96</f>
        <v>3.6055422623952227</v>
      </c>
      <c r="AL96" s="31">
        <f>GDP!C97+GDP!J97</f>
        <v>0</v>
      </c>
      <c r="AM96">
        <f>GDP!D97+GDP!K97</f>
        <v>0</v>
      </c>
      <c r="AN96">
        <f>GDP!E97+GDP!L97</f>
        <v>0</v>
      </c>
      <c r="AO96">
        <f>GDP!F97+GDP!M97</f>
        <v>0</v>
      </c>
      <c r="AP96">
        <f>GDP!G97+GDP!N97</f>
        <v>0</v>
      </c>
      <c r="AQ96">
        <f>GDP!H97+GDP!O97</f>
        <v>0</v>
      </c>
      <c r="AR96" s="7">
        <f>GDP!I97+GDP!P97</f>
        <v>0</v>
      </c>
      <c r="AS96">
        <f>GDP!AE97</f>
        <v>0</v>
      </c>
      <c r="AT96">
        <f>GDP!AF97</f>
        <v>0</v>
      </c>
      <c r="AU96">
        <f>GDP!AG97</f>
        <v>0</v>
      </c>
      <c r="AV96">
        <f>GDP!AH97</f>
        <v>0</v>
      </c>
      <c r="AW96">
        <f>GDP!AI97</f>
        <v>0</v>
      </c>
      <c r="AX96">
        <f>GDP!AJ97</f>
        <v>0</v>
      </c>
      <c r="AY96" s="7">
        <f>GDP!AK97</f>
        <v>0</v>
      </c>
      <c r="AZ96">
        <f>GDP!AS97</f>
        <v>0</v>
      </c>
      <c r="BA96">
        <f>GDP!AT97</f>
        <v>0</v>
      </c>
      <c r="BB96">
        <f>GDP!AU97</f>
        <v>0</v>
      </c>
      <c r="BC96">
        <f>GDP!AV97</f>
        <v>0</v>
      </c>
      <c r="BD96">
        <f>GDP!AW97</f>
        <v>0</v>
      </c>
      <c r="BE96">
        <f>GDP!AX97</f>
        <v>0</v>
      </c>
      <c r="BF96" s="7">
        <f>GDP!AY97</f>
        <v>0</v>
      </c>
      <c r="BG96">
        <f>GDP!AZ97</f>
        <v>0</v>
      </c>
      <c r="BH96">
        <f>GDP!BA97</f>
        <v>0</v>
      </c>
      <c r="BI96">
        <f>GDP!BB97</f>
        <v>0</v>
      </c>
      <c r="BJ96">
        <f>GDP!BC97</f>
        <v>0</v>
      </c>
      <c r="BK96">
        <f>GDP!BD97</f>
        <v>0</v>
      </c>
      <c r="BL96">
        <f>GDP!BE97</f>
        <v>0</v>
      </c>
      <c r="BM96" s="7">
        <f>GDP!BF97</f>
        <v>0</v>
      </c>
      <c r="BN96">
        <f>GDP!BG97+GDP!BN97+GDP!BU97</f>
        <v>0</v>
      </c>
      <c r="BO96">
        <f>GDP!BH97+GDP!BO97+GDP!BV97</f>
        <v>0</v>
      </c>
      <c r="BP96">
        <f>GDP!BI97+GDP!BP97+GDP!BW97</f>
        <v>0</v>
      </c>
      <c r="BQ96">
        <f>GDP!BJ97+GDP!BQ97+GDP!BX97</f>
        <v>0</v>
      </c>
      <c r="BR96">
        <f>GDP!BK97+GDP!BR97+GDP!BY97</f>
        <v>0</v>
      </c>
      <c r="BS96">
        <f>GDP!BL97+GDP!BS97+GDP!BZ97</f>
        <v>0</v>
      </c>
      <c r="BT96" s="7">
        <f>GDP!BM97+GDP!BT97+GDP!CA97</f>
        <v>0</v>
      </c>
      <c r="BU96">
        <f>GDP!CB97</f>
        <v>0</v>
      </c>
      <c r="BV96">
        <f>GDP!CC97</f>
        <v>0</v>
      </c>
      <c r="BW96">
        <f>GDP!CD97</f>
        <v>0</v>
      </c>
      <c r="BX96">
        <f>GDP!CE97</f>
        <v>0</v>
      </c>
      <c r="BY96">
        <f>GDP!CF97</f>
        <v>0</v>
      </c>
      <c r="BZ96">
        <f>GDP!CG97</f>
        <v>0</v>
      </c>
      <c r="CA96" s="7">
        <f>GDP!CH97</f>
        <v>0</v>
      </c>
      <c r="CB96">
        <f>GDP!CI97</f>
        <v>0</v>
      </c>
      <c r="CC96">
        <f>GDP!CJ97</f>
        <v>0</v>
      </c>
      <c r="CD96">
        <f>GDP!CK97</f>
        <v>0</v>
      </c>
      <c r="CE96">
        <f>GDP!CL97</f>
        <v>0</v>
      </c>
      <c r="CF96">
        <f>GDP!CM97</f>
        <v>0</v>
      </c>
      <c r="CG96">
        <f>GDP!CN97</f>
        <v>0</v>
      </c>
      <c r="CH96" s="7">
        <f>GDP!CO97</f>
        <v>0</v>
      </c>
      <c r="CI96">
        <f>GDP!CP97</f>
        <v>0</v>
      </c>
      <c r="CJ96">
        <f>GDP!CQ97</f>
        <v>0</v>
      </c>
      <c r="CK96">
        <f>GDP!CR97</f>
        <v>0</v>
      </c>
      <c r="CL96">
        <f>GDP!CS97</f>
        <v>0</v>
      </c>
      <c r="CM96">
        <f>GDP!CT97</f>
        <v>0</v>
      </c>
      <c r="CN96">
        <f>GDP!CU97</f>
        <v>0</v>
      </c>
      <c r="CO96">
        <f>GDP!CV97</f>
        <v>0</v>
      </c>
      <c r="CP96">
        <f>GDP!CW97</f>
        <v>0</v>
      </c>
      <c r="CQ96">
        <f>GDP!CX97</f>
        <v>0</v>
      </c>
      <c r="CR96">
        <f>GDP!CY97</f>
        <v>0</v>
      </c>
      <c r="CS96">
        <f>GDP!CZ97</f>
        <v>0</v>
      </c>
      <c r="CT96">
        <f>GDP!DA97</f>
        <v>0</v>
      </c>
      <c r="CU96">
        <f>GDP!DB97</f>
        <v>0</v>
      </c>
      <c r="CV96" s="7">
        <f>GDP!DC97</f>
        <v>0</v>
      </c>
      <c r="CW96">
        <f>GDP!DD97</f>
        <v>0</v>
      </c>
      <c r="CX96">
        <f>GDP!DE97</f>
        <v>0</v>
      </c>
      <c r="CY96">
        <f>GDP!DF97</f>
        <v>0</v>
      </c>
      <c r="CZ96">
        <f>GDP!DG97</f>
        <v>0</v>
      </c>
      <c r="DA96">
        <f>GDP!DH97</f>
        <v>0</v>
      </c>
      <c r="DB96">
        <f>GDP!DI97</f>
        <v>0</v>
      </c>
      <c r="DC96" s="7">
        <f>GDP!DJ97</f>
        <v>0</v>
      </c>
      <c r="DD96">
        <f>GDP!DU97</f>
        <v>0</v>
      </c>
      <c r="DE96">
        <f>GDP!DV97</f>
        <v>0</v>
      </c>
      <c r="DF96">
        <f>GDP!DW97</f>
        <v>0</v>
      </c>
      <c r="DG96">
        <f>GDP!EF97</f>
        <v>0</v>
      </c>
      <c r="DH96">
        <f>GDP!EG97</f>
        <v>0</v>
      </c>
      <c r="DI96">
        <f>GDP!EH97</f>
        <v>0</v>
      </c>
      <c r="DJ96">
        <f>GDP!EI97</f>
        <v>0</v>
      </c>
      <c r="DK96">
        <f>GDP!EJ97</f>
        <v>0</v>
      </c>
      <c r="DL96" s="84">
        <v>117.402644905922</v>
      </c>
      <c r="DM96" s="84">
        <v>118.19629999999999</v>
      </c>
      <c r="DN96">
        <v>118.19829501597</v>
      </c>
      <c r="DO96">
        <v>-3.47</v>
      </c>
      <c r="DP96">
        <v>6.9383507898000003</v>
      </c>
      <c r="DQ96">
        <v>0.94798028040000304</v>
      </c>
      <c r="DR96">
        <v>-5.9903705093999973</v>
      </c>
      <c r="DS96">
        <v>50.5604551192</v>
      </c>
      <c r="DT96">
        <v>49.612474838799997</v>
      </c>
      <c r="DU96">
        <v>3197600000</v>
      </c>
      <c r="DV96">
        <v>5073900000</v>
      </c>
      <c r="DW96">
        <f t="shared" si="5"/>
        <v>1.3677524220972261</v>
      </c>
      <c r="DX96">
        <f t="shared" si="6"/>
        <v>2.1703274376029258</v>
      </c>
      <c r="DY96">
        <f t="shared" si="7"/>
        <v>-0.80257501550569965</v>
      </c>
      <c r="DZ96">
        <v>98027000000</v>
      </c>
      <c r="EA96">
        <f t="shared" si="8"/>
        <v>41.930406142395796</v>
      </c>
      <c r="EB96">
        <v>5032400000</v>
      </c>
      <c r="EC96">
        <v>48906800000</v>
      </c>
      <c r="ED96">
        <f t="shared" si="9"/>
        <v>5.6314507008380241</v>
      </c>
    </row>
    <row r="97" spans="1:134" x14ac:dyDescent="0.35">
      <c r="A97" t="s">
        <v>147</v>
      </c>
      <c r="B97" s="7">
        <v>1999</v>
      </c>
      <c r="C97">
        <f>MacroData!D97</f>
        <v>9831.5597481999994</v>
      </c>
      <c r="D97">
        <f>MacroData!E97</f>
        <v>101.36799999999999</v>
      </c>
      <c r="E97">
        <f>MacroData!F97</f>
        <v>100.083</v>
      </c>
      <c r="F97">
        <f>MacroData!G97</f>
        <v>308765000000</v>
      </c>
      <c r="G97">
        <f>MacroData!H97</f>
        <v>242611768509.26599</v>
      </c>
      <c r="H97">
        <f>MacroData!I97</f>
        <v>243718000000</v>
      </c>
      <c r="I97">
        <f>MacroData!J97</f>
        <v>317446000000</v>
      </c>
      <c r="J97">
        <f>MacroData!K97</f>
        <v>2.964</v>
      </c>
      <c r="K97">
        <f>MacroData!L97</f>
        <v>4.7130000000000001</v>
      </c>
      <c r="L97">
        <f>MacroData!M97</f>
        <v>159.94961547851563</v>
      </c>
      <c r="M97">
        <f>MacroData!N97</f>
        <v>62.972293853759766</v>
      </c>
      <c r="N97">
        <f>MacroData!O97</f>
        <v>10226420</v>
      </c>
      <c r="O97">
        <f>MacroData!P97</f>
        <v>10621519699.865864</v>
      </c>
      <c r="P97">
        <f>MacroData!Q97</f>
        <v>3536144697.1760254</v>
      </c>
      <c r="Q97">
        <f>MacroData!R97</f>
        <v>68707000000</v>
      </c>
      <c r="R97">
        <f>MacroData!S97</f>
        <v>313909855302.82397</v>
      </c>
      <c r="S97">
        <f>MacroData!T97</f>
        <v>61208500000</v>
      </c>
      <c r="T97">
        <f>MacroData!U97</f>
        <v>169165000000</v>
      </c>
      <c r="U97">
        <f>MacroData!V97</f>
        <v>8.4510000000000005</v>
      </c>
      <c r="V97">
        <f>MacroData!W97</f>
        <v>2604.41</v>
      </c>
      <c r="W97">
        <f>MacroData!X97</f>
        <v>92.019000000000005</v>
      </c>
      <c r="X97">
        <f>MacroData!Y97</f>
        <v>181806254363.51199</v>
      </c>
      <c r="Y97">
        <f>MacroData!Z97</f>
        <v>126751000000</v>
      </c>
      <c r="Z97">
        <f>MacroData!AA97</f>
        <v>119420200000</v>
      </c>
      <c r="AA97">
        <f>MacroData!AB97</f>
        <v>14000400000</v>
      </c>
      <c r="AB97">
        <f>MacroData!AC97</f>
        <v>36288600000</v>
      </c>
      <c r="AC97">
        <f>MacroData!AD97</f>
        <v>76046000000</v>
      </c>
      <c r="AD97">
        <f>MacroData!AE97</f>
        <v>7498500000</v>
      </c>
      <c r="AE97">
        <f>MacroData!AH97</f>
        <v>0</v>
      </c>
      <c r="AF97">
        <f>MacroData!AI97</f>
        <v>0</v>
      </c>
      <c r="AG97">
        <f>MacroData!AJ97</f>
        <v>1</v>
      </c>
      <c r="AH97">
        <f>MacroData!AK97</f>
        <v>0</v>
      </c>
      <c r="AI97">
        <f>MacroData!AL97</f>
        <v>0</v>
      </c>
      <c r="AJ97">
        <f>MacroData!AM97</f>
        <v>2.1101190000000001</v>
      </c>
      <c r="AK97">
        <f>MacroData!AN97</f>
        <v>3.3311432500680289</v>
      </c>
      <c r="AL97" s="31">
        <f>GDP!C98+GDP!J98</f>
        <v>0</v>
      </c>
      <c r="AM97">
        <f>GDP!D98+GDP!K98</f>
        <v>0</v>
      </c>
      <c r="AN97">
        <f>GDP!E98+GDP!L98</f>
        <v>0</v>
      </c>
      <c r="AO97">
        <f>GDP!F98+GDP!M98</f>
        <v>0</v>
      </c>
      <c r="AP97">
        <f>GDP!G98+GDP!N98</f>
        <v>0</v>
      </c>
      <c r="AQ97">
        <f>GDP!H98+GDP!O98</f>
        <v>0</v>
      </c>
      <c r="AR97" s="7">
        <f>GDP!I98+GDP!P98</f>
        <v>0</v>
      </c>
      <c r="AS97">
        <f>GDP!AE98</f>
        <v>0</v>
      </c>
      <c r="AT97">
        <f>GDP!AF98</f>
        <v>0</v>
      </c>
      <c r="AU97">
        <f>GDP!AG98</f>
        <v>0</v>
      </c>
      <c r="AV97">
        <f>GDP!AH98</f>
        <v>0</v>
      </c>
      <c r="AW97">
        <f>GDP!AI98</f>
        <v>0</v>
      </c>
      <c r="AX97">
        <f>GDP!AJ98</f>
        <v>0</v>
      </c>
      <c r="AY97" s="7">
        <f>GDP!AK98</f>
        <v>0</v>
      </c>
      <c r="AZ97">
        <f>GDP!AS98</f>
        <v>0</v>
      </c>
      <c r="BA97">
        <f>GDP!AT98</f>
        <v>0</v>
      </c>
      <c r="BB97">
        <f>GDP!AU98</f>
        <v>0</v>
      </c>
      <c r="BC97">
        <f>GDP!AV98</f>
        <v>0</v>
      </c>
      <c r="BD97">
        <f>GDP!AW98</f>
        <v>0</v>
      </c>
      <c r="BE97">
        <f>GDP!AX98</f>
        <v>0</v>
      </c>
      <c r="BF97" s="7">
        <f>GDP!AY98</f>
        <v>0</v>
      </c>
      <c r="BG97">
        <f>GDP!AZ98</f>
        <v>0</v>
      </c>
      <c r="BH97">
        <f>GDP!BA98</f>
        <v>0</v>
      </c>
      <c r="BI97">
        <f>GDP!BB98</f>
        <v>0</v>
      </c>
      <c r="BJ97">
        <f>GDP!BC98</f>
        <v>0</v>
      </c>
      <c r="BK97">
        <f>GDP!BD98</f>
        <v>0</v>
      </c>
      <c r="BL97">
        <f>GDP!BE98</f>
        <v>0</v>
      </c>
      <c r="BM97" s="7">
        <f>GDP!BF98</f>
        <v>0</v>
      </c>
      <c r="BN97">
        <f>GDP!BG98+GDP!BN98+GDP!BU98</f>
        <v>0</v>
      </c>
      <c r="BO97">
        <f>GDP!BH98+GDP!BO98+GDP!BV98</f>
        <v>0</v>
      </c>
      <c r="BP97">
        <f>GDP!BI98+GDP!BP98+GDP!BW98</f>
        <v>0</v>
      </c>
      <c r="BQ97">
        <f>GDP!BJ98+GDP!BQ98+GDP!BX98</f>
        <v>0</v>
      </c>
      <c r="BR97">
        <f>GDP!BK98+GDP!BR98+GDP!BY98</f>
        <v>0</v>
      </c>
      <c r="BS97">
        <f>GDP!BL98+GDP!BS98+GDP!BZ98</f>
        <v>0</v>
      </c>
      <c r="BT97" s="7">
        <f>GDP!BM98+GDP!BT98+GDP!CA98</f>
        <v>0</v>
      </c>
      <c r="BU97">
        <f>GDP!CB98</f>
        <v>0</v>
      </c>
      <c r="BV97">
        <f>GDP!CC98</f>
        <v>0</v>
      </c>
      <c r="BW97">
        <f>GDP!CD98</f>
        <v>0</v>
      </c>
      <c r="BX97">
        <f>GDP!CE98</f>
        <v>0</v>
      </c>
      <c r="BY97">
        <f>GDP!CF98</f>
        <v>0</v>
      </c>
      <c r="BZ97">
        <f>GDP!CG98</f>
        <v>0</v>
      </c>
      <c r="CA97" s="7">
        <f>GDP!CH98</f>
        <v>0</v>
      </c>
      <c r="CB97">
        <f>GDP!CI98</f>
        <v>0</v>
      </c>
      <c r="CC97">
        <f>GDP!CJ98</f>
        <v>0</v>
      </c>
      <c r="CD97">
        <f>GDP!CK98</f>
        <v>0</v>
      </c>
      <c r="CE97">
        <f>GDP!CL98</f>
        <v>0</v>
      </c>
      <c r="CF97">
        <f>GDP!CM98</f>
        <v>0</v>
      </c>
      <c r="CG97">
        <f>GDP!CN98</f>
        <v>0</v>
      </c>
      <c r="CH97" s="7">
        <f>GDP!CO98</f>
        <v>0</v>
      </c>
      <c r="CI97">
        <f>GDP!CP98</f>
        <v>0</v>
      </c>
      <c r="CJ97">
        <f>GDP!CQ98</f>
        <v>0</v>
      </c>
      <c r="CK97">
        <f>GDP!CR98</f>
        <v>0</v>
      </c>
      <c r="CL97">
        <f>GDP!CS98</f>
        <v>0</v>
      </c>
      <c r="CM97">
        <f>GDP!CT98</f>
        <v>0</v>
      </c>
      <c r="CN97">
        <f>GDP!CU98</f>
        <v>0</v>
      </c>
      <c r="CO97">
        <f>GDP!CV98</f>
        <v>0</v>
      </c>
      <c r="CP97">
        <f>GDP!CW98</f>
        <v>0</v>
      </c>
      <c r="CQ97">
        <f>GDP!CX98</f>
        <v>0</v>
      </c>
      <c r="CR97">
        <f>GDP!CY98</f>
        <v>0</v>
      </c>
      <c r="CS97">
        <f>GDP!CZ98</f>
        <v>0</v>
      </c>
      <c r="CT97">
        <f>GDP!DA98</f>
        <v>0</v>
      </c>
      <c r="CU97">
        <f>GDP!DB98</f>
        <v>0</v>
      </c>
      <c r="CV97" s="7">
        <f>GDP!DC98</f>
        <v>0</v>
      </c>
      <c r="CW97">
        <f>GDP!DD98</f>
        <v>0</v>
      </c>
      <c r="CX97">
        <f>GDP!DE98</f>
        <v>0</v>
      </c>
      <c r="CY97">
        <f>GDP!DF98</f>
        <v>0</v>
      </c>
      <c r="CZ97">
        <f>GDP!DG98</f>
        <v>0</v>
      </c>
      <c r="DA97">
        <f>GDP!DH98</f>
        <v>0</v>
      </c>
      <c r="DB97">
        <f>GDP!DI98</f>
        <v>0</v>
      </c>
      <c r="DC97" s="7">
        <f>GDP!DJ98</f>
        <v>0</v>
      </c>
      <c r="DD97">
        <f>GDP!DU98</f>
        <v>0</v>
      </c>
      <c r="DE97">
        <f>GDP!DV98</f>
        <v>0</v>
      </c>
      <c r="DF97">
        <f>GDP!DW98</f>
        <v>0</v>
      </c>
      <c r="DG97">
        <f>GDP!EF98</f>
        <v>0</v>
      </c>
      <c r="DH97">
        <f>GDP!EG98</f>
        <v>0</v>
      </c>
      <c r="DI97">
        <f>GDP!EH98</f>
        <v>0</v>
      </c>
      <c r="DJ97">
        <f>GDP!EI98</f>
        <v>0</v>
      </c>
      <c r="DK97">
        <f>GDP!EJ98</f>
        <v>0</v>
      </c>
      <c r="DL97" s="84">
        <v>113.571419600882</v>
      </c>
      <c r="DM97" s="84">
        <v>114.4166</v>
      </c>
      <c r="DN97">
        <v>114.41820281215</v>
      </c>
      <c r="DO97">
        <v>0.93</v>
      </c>
      <c r="DP97">
        <v>6.4289604172999999</v>
      </c>
      <c r="DQ97">
        <v>0.55088996530000145</v>
      </c>
      <c r="DR97">
        <v>-5.8780704519999984</v>
      </c>
      <c r="DS97">
        <v>50.069117159299999</v>
      </c>
      <c r="DT97">
        <v>49.518227193999998</v>
      </c>
      <c r="DU97">
        <v>3132900000</v>
      </c>
      <c r="DV97">
        <v>5234500000</v>
      </c>
      <c r="DW97">
        <f t="shared" si="5"/>
        <v>1.2854610656578505</v>
      </c>
      <c r="DX97">
        <f t="shared" si="6"/>
        <v>2.1477691430259562</v>
      </c>
      <c r="DY97">
        <f t="shared" si="7"/>
        <v>-0.86230807736810577</v>
      </c>
      <c r="DZ97">
        <v>101618600000</v>
      </c>
      <c r="EA97">
        <f t="shared" si="8"/>
        <v>41.69515587687409</v>
      </c>
      <c r="EB97">
        <v>5956200000</v>
      </c>
      <c r="EC97">
        <v>51326200000</v>
      </c>
      <c r="ED97">
        <f t="shared" si="9"/>
        <v>5.4391312636374076</v>
      </c>
    </row>
    <row r="98" spans="1:134" x14ac:dyDescent="0.35">
      <c r="A98" t="s">
        <v>147</v>
      </c>
      <c r="B98" s="7">
        <v>2000</v>
      </c>
      <c r="C98">
        <f>MacroData!D98</f>
        <v>10392.768436999999</v>
      </c>
      <c r="D98">
        <f>MacroData!E98</f>
        <v>102.614</v>
      </c>
      <c r="E98">
        <f>MacroData!F98</f>
        <v>101.342</v>
      </c>
      <c r="F98">
        <f>MacroData!G98</f>
        <v>310782000000</v>
      </c>
      <c r="G98">
        <f>MacroData!H98</f>
        <v>253642061827.19699</v>
      </c>
      <c r="H98">
        <f>MacroData!I98</f>
        <v>257630000000</v>
      </c>
      <c r="I98">
        <f>MacroData!J98</f>
        <v>328756000000</v>
      </c>
      <c r="J98">
        <f>MacroData!K98</f>
        <v>4.3920000000000003</v>
      </c>
      <c r="K98">
        <f>MacroData!L98</f>
        <v>5.57</v>
      </c>
      <c r="L98">
        <f>MacroData!M98</f>
        <v>164.61917114257813</v>
      </c>
      <c r="M98">
        <f>MacroData!N98</f>
        <v>65.110565185546875</v>
      </c>
      <c r="N98">
        <f>MacroData!O98</f>
        <v>10251250</v>
      </c>
      <c r="O98">
        <f>MacroData!P98</f>
        <v>6575498048.1855631</v>
      </c>
      <c r="P98">
        <f>MacroData!Q98</f>
        <v>4266479702.0319824</v>
      </c>
      <c r="Q98">
        <f>MacroData!R98</f>
        <v>72196000000</v>
      </c>
      <c r="R98">
        <f>MacroData!S98</f>
        <v>324489520297.96802</v>
      </c>
      <c r="S98">
        <f>MacroData!T98</f>
        <v>64560700000</v>
      </c>
      <c r="T98">
        <f>MacroData!U98</f>
        <v>173887000000</v>
      </c>
      <c r="U98">
        <f>MacroData!V98</f>
        <v>6.9409999999999998</v>
      </c>
      <c r="V98">
        <f>MacroData!W98</f>
        <v>2515.0100000000002</v>
      </c>
      <c r="W98">
        <f>MacroData!X98</f>
        <v>88.203999999999994</v>
      </c>
      <c r="X98">
        <f>MacroData!Y98</f>
        <v>187083771899.82901</v>
      </c>
      <c r="Y98">
        <f>MacroData!Z98</f>
        <v>134159000000</v>
      </c>
      <c r="Z98">
        <f>MacroData!AA98</f>
        <v>125148200000</v>
      </c>
      <c r="AA98">
        <f>MacroData!AB98</f>
        <v>14237900000</v>
      </c>
      <c r="AB98">
        <f>MacroData!AC98</f>
        <v>37243600000</v>
      </c>
      <c r="AC98">
        <f>MacroData!AD98</f>
        <v>78334000000</v>
      </c>
      <c r="AD98">
        <f>MacroData!AE98</f>
        <v>7635300000</v>
      </c>
      <c r="AE98">
        <f>MacroData!AH98</f>
        <v>0</v>
      </c>
      <c r="AF98">
        <f>MacroData!AI98</f>
        <v>0</v>
      </c>
      <c r="AG98">
        <f>MacroData!AJ98</f>
        <v>1</v>
      </c>
      <c r="AH98">
        <f>MacroData!AK98</f>
        <v>0</v>
      </c>
      <c r="AI98">
        <f>MacroData!AL98</f>
        <v>0</v>
      </c>
      <c r="AJ98">
        <f>MacroData!AM98</f>
        <v>2.1101190000000001</v>
      </c>
      <c r="AK98">
        <f>MacroData!AN98</f>
        <v>3.0643376849946518</v>
      </c>
      <c r="AL98" s="31">
        <f>GDP!C99+GDP!J99</f>
        <v>0</v>
      </c>
      <c r="AM98">
        <f>GDP!D99+GDP!K99</f>
        <v>0</v>
      </c>
      <c r="AN98">
        <f>GDP!E99+GDP!L99</f>
        <v>0</v>
      </c>
      <c r="AO98">
        <f>GDP!F99+GDP!M99</f>
        <v>0</v>
      </c>
      <c r="AP98">
        <f>GDP!G99+GDP!N99</f>
        <v>0</v>
      </c>
      <c r="AQ98">
        <f>GDP!H99+GDP!O99</f>
        <v>0</v>
      </c>
      <c r="AR98" s="7">
        <f>GDP!I99+GDP!P99</f>
        <v>0</v>
      </c>
      <c r="AS98">
        <f>GDP!AE99</f>
        <v>0</v>
      </c>
      <c r="AT98">
        <f>GDP!AF99</f>
        <v>0</v>
      </c>
      <c r="AU98">
        <f>GDP!AG99</f>
        <v>0</v>
      </c>
      <c r="AV98">
        <f>GDP!AH99</f>
        <v>0</v>
      </c>
      <c r="AW98">
        <f>GDP!AI99</f>
        <v>0</v>
      </c>
      <c r="AX98">
        <f>GDP!AJ99</f>
        <v>0</v>
      </c>
      <c r="AY98" s="7">
        <f>GDP!AK99</f>
        <v>0</v>
      </c>
      <c r="AZ98">
        <f>GDP!AS99</f>
        <v>0</v>
      </c>
      <c r="BA98">
        <f>GDP!AT99</f>
        <v>0</v>
      </c>
      <c r="BB98">
        <f>GDP!AU99</f>
        <v>0</v>
      </c>
      <c r="BC98">
        <f>GDP!AV99</f>
        <v>0</v>
      </c>
      <c r="BD98">
        <f>GDP!AW99</f>
        <v>0</v>
      </c>
      <c r="BE98">
        <f>GDP!AX99</f>
        <v>0</v>
      </c>
      <c r="BF98" s="7">
        <f>GDP!AY99</f>
        <v>0</v>
      </c>
      <c r="BG98">
        <f>GDP!AZ99</f>
        <v>0</v>
      </c>
      <c r="BH98">
        <f>GDP!BA99</f>
        <v>0</v>
      </c>
      <c r="BI98">
        <f>GDP!BB99</f>
        <v>0</v>
      </c>
      <c r="BJ98">
        <f>GDP!BC99</f>
        <v>0</v>
      </c>
      <c r="BK98">
        <f>GDP!BD99</f>
        <v>0</v>
      </c>
      <c r="BL98">
        <f>GDP!BE99</f>
        <v>0</v>
      </c>
      <c r="BM98" s="7">
        <f>GDP!BF99</f>
        <v>0</v>
      </c>
      <c r="BN98">
        <f>GDP!BG99+GDP!BN99+GDP!BU99</f>
        <v>0</v>
      </c>
      <c r="BO98">
        <f>GDP!BH99+GDP!BO99+GDP!BV99</f>
        <v>0</v>
      </c>
      <c r="BP98">
        <f>GDP!BI99+GDP!BP99+GDP!BW99</f>
        <v>0</v>
      </c>
      <c r="BQ98">
        <f>GDP!BJ99+GDP!BQ99+GDP!BX99</f>
        <v>0</v>
      </c>
      <c r="BR98">
        <f>GDP!BK99+GDP!BR99+GDP!BY99</f>
        <v>0</v>
      </c>
      <c r="BS98">
        <f>GDP!BL99+GDP!BS99+GDP!BZ99</f>
        <v>0</v>
      </c>
      <c r="BT98" s="7">
        <f>GDP!BM99+GDP!BT99+GDP!CA99</f>
        <v>0</v>
      </c>
      <c r="BU98">
        <f>GDP!CB99</f>
        <v>0</v>
      </c>
      <c r="BV98">
        <f>GDP!CC99</f>
        <v>0</v>
      </c>
      <c r="BW98">
        <f>GDP!CD99</f>
        <v>0</v>
      </c>
      <c r="BX98">
        <f>GDP!CE99</f>
        <v>0</v>
      </c>
      <c r="BY98">
        <f>GDP!CF99</f>
        <v>0</v>
      </c>
      <c r="BZ98">
        <f>GDP!CG99</f>
        <v>0</v>
      </c>
      <c r="CA98" s="7">
        <f>GDP!CH99</f>
        <v>0</v>
      </c>
      <c r="CB98">
        <f>GDP!CI99</f>
        <v>0</v>
      </c>
      <c r="CC98">
        <f>GDP!CJ99</f>
        <v>0</v>
      </c>
      <c r="CD98">
        <f>GDP!CK99</f>
        <v>0</v>
      </c>
      <c r="CE98">
        <f>GDP!CL99</f>
        <v>0</v>
      </c>
      <c r="CF98">
        <f>GDP!CM99</f>
        <v>0</v>
      </c>
      <c r="CG98">
        <f>GDP!CN99</f>
        <v>0</v>
      </c>
      <c r="CH98" s="7">
        <f>GDP!CO99</f>
        <v>0</v>
      </c>
      <c r="CI98">
        <f>GDP!CP99</f>
        <v>0</v>
      </c>
      <c r="CJ98">
        <f>GDP!CQ99</f>
        <v>0</v>
      </c>
      <c r="CK98">
        <f>GDP!CR99</f>
        <v>0</v>
      </c>
      <c r="CL98">
        <f>GDP!CS99</f>
        <v>0</v>
      </c>
      <c r="CM98">
        <f>GDP!CT99</f>
        <v>0</v>
      </c>
      <c r="CN98">
        <f>GDP!CU99</f>
        <v>0</v>
      </c>
      <c r="CO98">
        <f>GDP!CV99</f>
        <v>0</v>
      </c>
      <c r="CP98">
        <f>GDP!CW99</f>
        <v>0</v>
      </c>
      <c r="CQ98">
        <f>GDP!CX99</f>
        <v>0</v>
      </c>
      <c r="CR98">
        <f>GDP!CY99</f>
        <v>0</v>
      </c>
      <c r="CS98">
        <f>GDP!CZ99</f>
        <v>0</v>
      </c>
      <c r="CT98">
        <f>GDP!DA99</f>
        <v>0</v>
      </c>
      <c r="CU98">
        <f>GDP!DB99</f>
        <v>0</v>
      </c>
      <c r="CV98" s="7">
        <f>GDP!DC99</f>
        <v>0</v>
      </c>
      <c r="CW98">
        <f>GDP!DD99</f>
        <v>0</v>
      </c>
      <c r="CX98">
        <f>GDP!DE99</f>
        <v>0</v>
      </c>
      <c r="CY98">
        <f>GDP!DF99</f>
        <v>0</v>
      </c>
      <c r="CZ98">
        <f>GDP!DG99</f>
        <v>0</v>
      </c>
      <c r="DA98">
        <f>GDP!DH99</f>
        <v>0</v>
      </c>
      <c r="DB98">
        <f>GDP!DI99</f>
        <v>0</v>
      </c>
      <c r="DC98" s="7">
        <f>GDP!DJ99</f>
        <v>0</v>
      </c>
      <c r="DD98">
        <f>GDP!DU99</f>
        <v>0</v>
      </c>
      <c r="DE98">
        <f>GDP!DV99</f>
        <v>0</v>
      </c>
      <c r="DF98">
        <f>GDP!DW99</f>
        <v>0</v>
      </c>
      <c r="DG98">
        <f>GDP!EF99</f>
        <v>0</v>
      </c>
      <c r="DH98">
        <f>GDP!EG99</f>
        <v>0</v>
      </c>
      <c r="DI98">
        <f>GDP!EH99</f>
        <v>0</v>
      </c>
      <c r="DJ98">
        <f>GDP!EI99</f>
        <v>0</v>
      </c>
      <c r="DK98">
        <f>GDP!EJ99</f>
        <v>0</v>
      </c>
      <c r="DL98" s="84">
        <v>107.77850812934101</v>
      </c>
      <c r="DM98" s="84">
        <v>108.7688</v>
      </c>
      <c r="DN98">
        <v>108.77113491492</v>
      </c>
      <c r="DO98">
        <v>1.24</v>
      </c>
      <c r="DP98">
        <v>6.2125196041999997</v>
      </c>
      <c r="DQ98">
        <v>7.1911243599998897E-2</v>
      </c>
      <c r="DR98">
        <v>-6.1406083606000008</v>
      </c>
      <c r="DS98">
        <v>49.049818963299998</v>
      </c>
      <c r="DT98">
        <v>48.977907719699999</v>
      </c>
      <c r="DU98">
        <v>3280400000</v>
      </c>
      <c r="DV98">
        <v>5487600000</v>
      </c>
      <c r="DW98">
        <f t="shared" si="5"/>
        <v>1.2732989170515856</v>
      </c>
      <c r="DX98">
        <f t="shared" si="6"/>
        <v>2.1300314404378371</v>
      </c>
      <c r="DY98">
        <f t="shared" si="7"/>
        <v>-0.8567325233862515</v>
      </c>
      <c r="DZ98">
        <v>105387700000</v>
      </c>
      <c r="EA98">
        <f t="shared" si="8"/>
        <v>40.906610255016886</v>
      </c>
      <c r="EB98">
        <v>6269700000</v>
      </c>
      <c r="EC98">
        <v>53902300000</v>
      </c>
      <c r="ED98">
        <f t="shared" si="9"/>
        <v>5.4296601864998841</v>
      </c>
    </row>
    <row r="99" spans="1:134" x14ac:dyDescent="0.35">
      <c r="A99" t="s">
        <v>147</v>
      </c>
      <c r="B99" s="7">
        <v>2001</v>
      </c>
      <c r="C99">
        <f>MacroData!D99</f>
        <v>10701.610711399999</v>
      </c>
      <c r="D99">
        <f>MacroData!E99</f>
        <v>101.15900000000001</v>
      </c>
      <c r="E99">
        <f>MacroData!F99</f>
        <v>99.457999999999998</v>
      </c>
      <c r="F99">
        <f>MacroData!G99</f>
        <v>316132000000</v>
      </c>
      <c r="G99">
        <f>MacroData!H99</f>
        <v>264891835798.134</v>
      </c>
      <c r="H99">
        <f>MacroData!I99</f>
        <v>265286000000</v>
      </c>
      <c r="I99">
        <f>MacroData!J99</f>
        <v>331756000000</v>
      </c>
      <c r="J99">
        <f>MacroData!K99</f>
        <v>4.2619999999999996</v>
      </c>
      <c r="K99">
        <f>MacroData!L99</f>
        <v>5.0629999999999997</v>
      </c>
      <c r="L99">
        <f>MacroData!M99</f>
        <v>166.66667175292969</v>
      </c>
      <c r="M99">
        <f>MacroData!N99</f>
        <v>64.748199462890625</v>
      </c>
      <c r="N99">
        <f>MacroData!O99</f>
        <v>10286570</v>
      </c>
      <c r="O99">
        <f>MacroData!P99</f>
        <v>8527448616.2174644</v>
      </c>
      <c r="P99">
        <f>MacroData!Q99</f>
        <v>2699624418.0449829</v>
      </c>
      <c r="Q99">
        <f>MacroData!R99</f>
        <v>73517000000</v>
      </c>
      <c r="R99">
        <f>MacroData!S99</f>
        <v>329056375581.95502</v>
      </c>
      <c r="S99">
        <f>MacroData!T99</f>
        <v>66520000000</v>
      </c>
      <c r="T99">
        <f>MacroData!U99</f>
        <v>175960000000</v>
      </c>
      <c r="U99">
        <f>MacroData!V99</f>
        <v>6.71</v>
      </c>
      <c r="V99">
        <f>MacroData!W99</f>
        <v>2409.42</v>
      </c>
      <c r="W99">
        <f>MacroData!X99</f>
        <v>89.424999999999997</v>
      </c>
      <c r="X99">
        <f>MacroData!Y99</f>
        <v>188981567139.55499</v>
      </c>
      <c r="Y99">
        <f>MacroData!Z99</f>
        <v>138566000000</v>
      </c>
      <c r="Z99">
        <f>MacroData!AA99</f>
        <v>129724200000</v>
      </c>
      <c r="AA99">
        <f>MacroData!AB99</f>
        <v>15120800000</v>
      </c>
      <c r="AB99">
        <f>MacroData!AC99</f>
        <v>38792700000</v>
      </c>
      <c r="AC99">
        <f>MacroData!AD99</f>
        <v>79481000000</v>
      </c>
      <c r="AD99">
        <f>MacroData!AE99</f>
        <v>6997000000</v>
      </c>
      <c r="AE99">
        <f>MacroData!AH99</f>
        <v>0</v>
      </c>
      <c r="AF99">
        <f>MacroData!AI99</f>
        <v>0</v>
      </c>
      <c r="AG99">
        <f>MacroData!AJ99</f>
        <v>1</v>
      </c>
      <c r="AH99">
        <f>MacroData!AK99</f>
        <v>0</v>
      </c>
      <c r="AI99">
        <f>MacroData!AL99</f>
        <v>1</v>
      </c>
      <c r="AJ99">
        <f>MacroData!AM99</f>
        <v>2.1339285000000001</v>
      </c>
      <c r="AK99">
        <f>MacroData!AN99</f>
        <v>2.913758328982762</v>
      </c>
      <c r="AL99" s="31">
        <f>GDP!C100+GDP!J100</f>
        <v>0</v>
      </c>
      <c r="AM99">
        <f>GDP!D100+GDP!K100</f>
        <v>0</v>
      </c>
      <c r="AN99">
        <f>GDP!E100+GDP!L100</f>
        <v>0</v>
      </c>
      <c r="AO99">
        <f>GDP!F100+GDP!M100</f>
        <v>0</v>
      </c>
      <c r="AP99">
        <f>GDP!G100+GDP!N100</f>
        <v>0</v>
      </c>
      <c r="AQ99">
        <f>GDP!H100+GDP!O100</f>
        <v>0</v>
      </c>
      <c r="AR99" s="7">
        <f>GDP!I100+GDP!P100</f>
        <v>0</v>
      </c>
      <c r="AS99">
        <f>GDP!AE100</f>
        <v>0</v>
      </c>
      <c r="AT99">
        <f>GDP!AF100</f>
        <v>0</v>
      </c>
      <c r="AU99">
        <f>GDP!AG100</f>
        <v>0</v>
      </c>
      <c r="AV99">
        <f>GDP!AH100</f>
        <v>0</v>
      </c>
      <c r="AW99">
        <f>GDP!AI100</f>
        <v>0</v>
      </c>
      <c r="AX99">
        <f>GDP!AJ100</f>
        <v>0</v>
      </c>
      <c r="AY99" s="7">
        <f>GDP!AK100</f>
        <v>0</v>
      </c>
      <c r="AZ99">
        <f>GDP!AS100</f>
        <v>0</v>
      </c>
      <c r="BA99">
        <f>GDP!AT100</f>
        <v>0</v>
      </c>
      <c r="BB99">
        <f>GDP!AU100</f>
        <v>0</v>
      </c>
      <c r="BC99">
        <f>GDP!AV100</f>
        <v>0</v>
      </c>
      <c r="BD99">
        <f>GDP!AW100</f>
        <v>0</v>
      </c>
      <c r="BE99">
        <f>GDP!AX100</f>
        <v>0</v>
      </c>
      <c r="BF99" s="7">
        <f>GDP!AY100</f>
        <v>0</v>
      </c>
      <c r="BG99">
        <f>GDP!AZ100</f>
        <v>0</v>
      </c>
      <c r="BH99">
        <f>GDP!BA100</f>
        <v>0</v>
      </c>
      <c r="BI99">
        <f>GDP!BB100</f>
        <v>0</v>
      </c>
      <c r="BJ99">
        <f>GDP!BC100</f>
        <v>0</v>
      </c>
      <c r="BK99">
        <f>GDP!BD100</f>
        <v>0</v>
      </c>
      <c r="BL99">
        <f>GDP!BE100</f>
        <v>0</v>
      </c>
      <c r="BM99" s="7">
        <f>GDP!BF100</f>
        <v>0</v>
      </c>
      <c r="BN99">
        <f>GDP!BG100+GDP!BN100+GDP!BU100</f>
        <v>0</v>
      </c>
      <c r="BO99">
        <f>GDP!BH100+GDP!BO100+GDP!BV100</f>
        <v>0</v>
      </c>
      <c r="BP99">
        <f>GDP!BI100+GDP!BP100+GDP!BW100</f>
        <v>0</v>
      </c>
      <c r="BQ99">
        <f>GDP!BJ100+GDP!BQ100+GDP!BX100</f>
        <v>0</v>
      </c>
      <c r="BR99">
        <f>GDP!BK100+GDP!BR100+GDP!BY100</f>
        <v>0</v>
      </c>
      <c r="BS99">
        <f>GDP!BL100+GDP!BS100+GDP!BZ100</f>
        <v>0</v>
      </c>
      <c r="BT99" s="7">
        <f>GDP!BM100+GDP!BT100+GDP!CA100</f>
        <v>0</v>
      </c>
      <c r="BU99">
        <f>GDP!CB100</f>
        <v>0</v>
      </c>
      <c r="BV99">
        <f>GDP!CC100</f>
        <v>0</v>
      </c>
      <c r="BW99">
        <f>GDP!CD100</f>
        <v>0</v>
      </c>
      <c r="BX99">
        <f>GDP!CE100</f>
        <v>0</v>
      </c>
      <c r="BY99">
        <f>GDP!CF100</f>
        <v>0</v>
      </c>
      <c r="BZ99">
        <f>GDP!CG100</f>
        <v>0</v>
      </c>
      <c r="CA99" s="7">
        <f>GDP!CH100</f>
        <v>0</v>
      </c>
      <c r="CB99">
        <f>GDP!CI100</f>
        <v>0</v>
      </c>
      <c r="CC99">
        <f>GDP!CJ100</f>
        <v>0</v>
      </c>
      <c r="CD99">
        <f>GDP!CK100</f>
        <v>0</v>
      </c>
      <c r="CE99">
        <f>GDP!CL100</f>
        <v>0</v>
      </c>
      <c r="CF99">
        <f>GDP!CM100</f>
        <v>0</v>
      </c>
      <c r="CG99">
        <f>GDP!CN100</f>
        <v>0</v>
      </c>
      <c r="CH99" s="7">
        <f>GDP!CO100</f>
        <v>0</v>
      </c>
      <c r="CI99">
        <f>GDP!CP100</f>
        <v>0</v>
      </c>
      <c r="CJ99">
        <f>GDP!CQ100</f>
        <v>0</v>
      </c>
      <c r="CK99">
        <f>GDP!CR100</f>
        <v>0</v>
      </c>
      <c r="CL99">
        <f>GDP!CS100</f>
        <v>0</v>
      </c>
      <c r="CM99">
        <f>GDP!CT100</f>
        <v>0</v>
      </c>
      <c r="CN99">
        <f>GDP!CU100</f>
        <v>0</v>
      </c>
      <c r="CO99">
        <f>GDP!CV100</f>
        <v>0</v>
      </c>
      <c r="CP99">
        <f>GDP!CW100</f>
        <v>0</v>
      </c>
      <c r="CQ99">
        <f>GDP!CX100</f>
        <v>0</v>
      </c>
      <c r="CR99">
        <f>GDP!CY100</f>
        <v>0</v>
      </c>
      <c r="CS99">
        <f>GDP!CZ100</f>
        <v>0</v>
      </c>
      <c r="CT99">
        <f>GDP!DA100</f>
        <v>0</v>
      </c>
      <c r="CU99">
        <f>GDP!DB100</f>
        <v>0</v>
      </c>
      <c r="CV99" s="7">
        <f>GDP!DC100</f>
        <v>0</v>
      </c>
      <c r="CW99">
        <f>GDP!DD100</f>
        <v>0</v>
      </c>
      <c r="CX99">
        <f>GDP!DE100</f>
        <v>0</v>
      </c>
      <c r="CY99">
        <f>GDP!DF100</f>
        <v>0</v>
      </c>
      <c r="CZ99">
        <f>GDP!DG100</f>
        <v>0</v>
      </c>
      <c r="DA99">
        <f>GDP!DH100</f>
        <v>0</v>
      </c>
      <c r="DB99">
        <f>GDP!DI100</f>
        <v>0</v>
      </c>
      <c r="DC99" s="7">
        <f>GDP!DJ100</f>
        <v>0</v>
      </c>
      <c r="DD99">
        <f>GDP!DU100</f>
        <v>0</v>
      </c>
      <c r="DE99">
        <f>GDP!DV100</f>
        <v>0</v>
      </c>
      <c r="DF99">
        <f>GDP!DW100</f>
        <v>0</v>
      </c>
      <c r="DG99">
        <f>GDP!EF100</f>
        <v>0</v>
      </c>
      <c r="DH99">
        <f>GDP!EG100</f>
        <v>0</v>
      </c>
      <c r="DI99">
        <f>GDP!EH100</f>
        <v>0</v>
      </c>
      <c r="DJ99">
        <f>GDP!EI100</f>
        <v>0</v>
      </c>
      <c r="DK99">
        <f>GDP!EJ100</f>
        <v>0</v>
      </c>
      <c r="DL99" s="84">
        <v>106.48337394102499</v>
      </c>
      <c r="DM99" s="84">
        <v>107.59099999999999</v>
      </c>
      <c r="DN99">
        <v>107.59326982407001</v>
      </c>
      <c r="DO99">
        <v>5.56</v>
      </c>
      <c r="DP99">
        <v>5.9728806416999998</v>
      </c>
      <c r="DQ99">
        <v>-0.17190392340000216</v>
      </c>
      <c r="DR99">
        <v>-6.1447845651000019</v>
      </c>
      <c r="DS99">
        <v>49.187999458199997</v>
      </c>
      <c r="DT99">
        <v>49.359903381599999</v>
      </c>
      <c r="DU99">
        <v>2731400000</v>
      </c>
      <c r="DV99">
        <v>5632100000</v>
      </c>
      <c r="DW99">
        <f t="shared" si="5"/>
        <v>1.0296057839463824</v>
      </c>
      <c r="DX99">
        <f t="shared" si="6"/>
        <v>2.1230294851594129</v>
      </c>
      <c r="DY99">
        <f t="shared" si="7"/>
        <v>-1.0934237012130306</v>
      </c>
      <c r="DZ99">
        <v>110473800000</v>
      </c>
      <c r="EA99">
        <f t="shared" si="8"/>
        <v>41.643283098241149</v>
      </c>
      <c r="EB99">
        <v>5792000000</v>
      </c>
      <c r="EC99">
        <v>56556300000</v>
      </c>
      <c r="ED99">
        <f t="shared" si="9"/>
        <v>5.491236849162183</v>
      </c>
    </row>
    <row r="100" spans="1:134" x14ac:dyDescent="0.35">
      <c r="A100" t="s">
        <v>147</v>
      </c>
      <c r="B100" s="7">
        <v>2002</v>
      </c>
      <c r="C100">
        <f>MacroData!D100</f>
        <v>274.55900000000003</v>
      </c>
      <c r="D100">
        <f>MacroData!E100</f>
        <v>100.851</v>
      </c>
      <c r="E100">
        <f>MacroData!F100</f>
        <v>99.72</v>
      </c>
      <c r="F100">
        <f>MacroData!G100</f>
        <v>324825000000</v>
      </c>
      <c r="G100">
        <f>MacroData!H100</f>
        <v>275543380517.69098</v>
      </c>
      <c r="H100">
        <f>MacroData!I100</f>
        <v>274559000000</v>
      </c>
      <c r="I100">
        <f>MacroData!J100</f>
        <v>336929000000</v>
      </c>
      <c r="J100">
        <f>MacroData!K100</f>
        <v>3.319</v>
      </c>
      <c r="K100">
        <f>MacroData!L100</f>
        <v>4.8929999999999998</v>
      </c>
      <c r="L100">
        <f>MacroData!M100</f>
        <v>167.45283508300781</v>
      </c>
      <c r="M100">
        <f>MacroData!N100</f>
        <v>60.141510009765625</v>
      </c>
      <c r="N100">
        <f>MacroData!O100</f>
        <v>10332780</v>
      </c>
      <c r="O100">
        <f>MacroData!P100</f>
        <v>14598888781.558626</v>
      </c>
      <c r="P100">
        <f>MacroData!Q100</f>
        <v>7966584813.4459839</v>
      </c>
      <c r="Q100">
        <f>MacroData!R100</f>
        <v>70781000000</v>
      </c>
      <c r="R100">
        <f>MacroData!S100</f>
        <v>328962415186.55402</v>
      </c>
      <c r="S100">
        <f>MacroData!T100</f>
        <v>63688000000</v>
      </c>
      <c r="T100">
        <f>MacroData!U100</f>
        <v>176750000000</v>
      </c>
      <c r="U100">
        <f>MacroData!V100</f>
        <v>7.617</v>
      </c>
      <c r="V100">
        <f>MacroData!W100</f>
        <v>1854.6100000000001</v>
      </c>
      <c r="W100">
        <f>MacroData!X100</f>
        <v>91.79</v>
      </c>
      <c r="X100">
        <f>MacroData!Y100</f>
        <v>189733085664.71301</v>
      </c>
      <c r="Y100">
        <f>MacroData!Z100</f>
        <v>141514000000</v>
      </c>
      <c r="Z100">
        <f>MacroData!AA100</f>
        <v>134850700000</v>
      </c>
      <c r="AA100">
        <f>MacroData!AB100</f>
        <v>16017300000</v>
      </c>
      <c r="AB100">
        <f>MacroData!AC100</f>
        <v>41472700000</v>
      </c>
      <c r="AC100">
        <f>MacroData!AD100</f>
        <v>81574000000</v>
      </c>
      <c r="AD100">
        <f>MacroData!AE100</f>
        <v>7093000000</v>
      </c>
      <c r="AE100">
        <f>MacroData!AH100</f>
        <v>0</v>
      </c>
      <c r="AF100">
        <f>MacroData!AI100</f>
        <v>0</v>
      </c>
      <c r="AG100">
        <f>MacroData!AJ100</f>
        <v>1</v>
      </c>
      <c r="AH100">
        <f>MacroData!AK100</f>
        <v>0</v>
      </c>
      <c r="AI100">
        <f>MacroData!AL100</f>
        <v>1</v>
      </c>
      <c r="AJ100">
        <f>MacroData!AM100</f>
        <v>2.1339285000000001</v>
      </c>
      <c r="AK100">
        <f>MacroData!AN100</f>
        <v>2.9168928478445326</v>
      </c>
      <c r="AL100" s="31">
        <f>GDP!C101+GDP!J101</f>
        <v>0</v>
      </c>
      <c r="AM100">
        <f>GDP!D101+GDP!K101</f>
        <v>0</v>
      </c>
      <c r="AN100">
        <f>GDP!E101+GDP!L101</f>
        <v>0</v>
      </c>
      <c r="AO100">
        <f>GDP!F101+GDP!M101</f>
        <v>0</v>
      </c>
      <c r="AP100">
        <f>GDP!G101+GDP!N101</f>
        <v>0</v>
      </c>
      <c r="AQ100">
        <f>GDP!H101+GDP!O101</f>
        <v>0</v>
      </c>
      <c r="AR100" s="7">
        <f>GDP!I101+GDP!P101</f>
        <v>0</v>
      </c>
      <c r="AS100">
        <f>GDP!AE101</f>
        <v>0</v>
      </c>
      <c r="AT100">
        <f>GDP!AF101</f>
        <v>0</v>
      </c>
      <c r="AU100">
        <f>GDP!AG101</f>
        <v>0</v>
      </c>
      <c r="AV100">
        <f>GDP!AH101</f>
        <v>0</v>
      </c>
      <c r="AW100">
        <f>GDP!AI101</f>
        <v>0</v>
      </c>
      <c r="AX100">
        <f>GDP!AJ101</f>
        <v>0</v>
      </c>
      <c r="AY100" s="7">
        <f>GDP!AK101</f>
        <v>0</v>
      </c>
      <c r="AZ100">
        <f>GDP!AS101</f>
        <v>0</v>
      </c>
      <c r="BA100">
        <f>GDP!AT101</f>
        <v>0</v>
      </c>
      <c r="BB100">
        <f>GDP!AU101</f>
        <v>0</v>
      </c>
      <c r="BC100">
        <f>GDP!AV101</f>
        <v>0</v>
      </c>
      <c r="BD100">
        <f>GDP!AW101</f>
        <v>0</v>
      </c>
      <c r="BE100">
        <f>GDP!AX101</f>
        <v>0</v>
      </c>
      <c r="BF100" s="7">
        <f>GDP!AY101</f>
        <v>0</v>
      </c>
      <c r="BG100">
        <f>GDP!AZ101</f>
        <v>0</v>
      </c>
      <c r="BH100">
        <f>GDP!BA101</f>
        <v>0</v>
      </c>
      <c r="BI100">
        <f>GDP!BB101</f>
        <v>0</v>
      </c>
      <c r="BJ100">
        <f>GDP!BC101</f>
        <v>0</v>
      </c>
      <c r="BK100">
        <f>GDP!BD101</f>
        <v>0</v>
      </c>
      <c r="BL100">
        <f>GDP!BE101</f>
        <v>0</v>
      </c>
      <c r="BM100" s="7">
        <f>GDP!BF101</f>
        <v>0</v>
      </c>
      <c r="BN100">
        <f>GDP!BG101+GDP!BN101+GDP!BU101</f>
        <v>0</v>
      </c>
      <c r="BO100">
        <f>GDP!BH101+GDP!BO101+GDP!BV101</f>
        <v>0</v>
      </c>
      <c r="BP100">
        <f>GDP!BI101+GDP!BP101+GDP!BW101</f>
        <v>0</v>
      </c>
      <c r="BQ100">
        <f>GDP!BJ101+GDP!BQ101+GDP!BX101</f>
        <v>0</v>
      </c>
      <c r="BR100">
        <f>GDP!BK101+GDP!BR101+GDP!BY101</f>
        <v>0</v>
      </c>
      <c r="BS100">
        <f>GDP!BL101+GDP!BS101+GDP!BZ101</f>
        <v>0</v>
      </c>
      <c r="BT100" s="7">
        <f>GDP!BM101+GDP!BT101+GDP!CA101</f>
        <v>0</v>
      </c>
      <c r="BU100">
        <f>GDP!CB101</f>
        <v>0</v>
      </c>
      <c r="BV100">
        <f>GDP!CC101</f>
        <v>0</v>
      </c>
      <c r="BW100">
        <f>GDP!CD101</f>
        <v>0</v>
      </c>
      <c r="BX100">
        <f>GDP!CE101</f>
        <v>0</v>
      </c>
      <c r="BY100">
        <f>GDP!CF101</f>
        <v>0</v>
      </c>
      <c r="BZ100">
        <f>GDP!CG101</f>
        <v>0</v>
      </c>
      <c r="CA100" s="7">
        <f>GDP!CH101</f>
        <v>0</v>
      </c>
      <c r="CB100">
        <f>GDP!CI101</f>
        <v>0</v>
      </c>
      <c r="CC100">
        <f>GDP!CJ101</f>
        <v>0</v>
      </c>
      <c r="CD100">
        <f>GDP!CK101</f>
        <v>0</v>
      </c>
      <c r="CE100">
        <f>GDP!CL101</f>
        <v>0</v>
      </c>
      <c r="CF100">
        <f>GDP!CM101</f>
        <v>0</v>
      </c>
      <c r="CG100">
        <f>GDP!CN101</f>
        <v>0</v>
      </c>
      <c r="CH100" s="7">
        <f>GDP!CO101</f>
        <v>0</v>
      </c>
      <c r="CI100">
        <f>GDP!CP101</f>
        <v>0</v>
      </c>
      <c r="CJ100">
        <f>GDP!CQ101</f>
        <v>0</v>
      </c>
      <c r="CK100">
        <f>GDP!CR101</f>
        <v>0</v>
      </c>
      <c r="CL100">
        <f>GDP!CS101</f>
        <v>0</v>
      </c>
      <c r="CM100">
        <f>GDP!CT101</f>
        <v>0</v>
      </c>
      <c r="CN100">
        <f>GDP!CU101</f>
        <v>0</v>
      </c>
      <c r="CO100">
        <f>GDP!CV101</f>
        <v>0</v>
      </c>
      <c r="CP100">
        <f>GDP!CW101</f>
        <v>0</v>
      </c>
      <c r="CQ100">
        <f>GDP!CX101</f>
        <v>0</v>
      </c>
      <c r="CR100">
        <f>GDP!CY101</f>
        <v>0</v>
      </c>
      <c r="CS100">
        <f>GDP!CZ101</f>
        <v>0</v>
      </c>
      <c r="CT100">
        <f>GDP!DA101</f>
        <v>0</v>
      </c>
      <c r="CU100">
        <f>GDP!DB101</f>
        <v>0</v>
      </c>
      <c r="CV100" s="7">
        <f>GDP!DC101</f>
        <v>0</v>
      </c>
      <c r="CW100">
        <f>GDP!DD101</f>
        <v>0</v>
      </c>
      <c r="CX100">
        <f>GDP!DE101</f>
        <v>0</v>
      </c>
      <c r="CY100">
        <f>GDP!DF101</f>
        <v>0</v>
      </c>
      <c r="CZ100">
        <f>GDP!DG101</f>
        <v>0</v>
      </c>
      <c r="DA100">
        <f>GDP!DH101</f>
        <v>0</v>
      </c>
      <c r="DB100">
        <f>GDP!DI101</f>
        <v>0</v>
      </c>
      <c r="DC100" s="7">
        <f>GDP!DJ101</f>
        <v>0</v>
      </c>
      <c r="DD100">
        <f>GDP!DU101</f>
        <v>0</v>
      </c>
      <c r="DE100">
        <f>GDP!DV101</f>
        <v>0</v>
      </c>
      <c r="DF100">
        <f>GDP!DW101</f>
        <v>0</v>
      </c>
      <c r="DG100">
        <f>GDP!EF101</f>
        <v>0</v>
      </c>
      <c r="DH100">
        <f>GDP!EG101</f>
        <v>0</v>
      </c>
      <c r="DI100">
        <f>GDP!EH101</f>
        <v>0</v>
      </c>
      <c r="DJ100">
        <f>GDP!EI101</f>
        <v>0</v>
      </c>
      <c r="DK100">
        <f>GDP!EJ101</f>
        <v>0</v>
      </c>
      <c r="DL100" s="84">
        <v>103.38658099389799</v>
      </c>
      <c r="DM100" s="84">
        <v>104.7098</v>
      </c>
      <c r="DN100">
        <v>104.71232358779</v>
      </c>
      <c r="DO100">
        <v>2.1800000000000002</v>
      </c>
      <c r="DP100">
        <v>5.3287452600999998</v>
      </c>
      <c r="DQ100">
        <v>-4.5299042800003519E-2</v>
      </c>
      <c r="DR100">
        <v>-5.3740443029000033</v>
      </c>
      <c r="DS100">
        <v>49.507345643299999</v>
      </c>
      <c r="DT100">
        <v>49.552644686100003</v>
      </c>
      <c r="DU100">
        <v>2378300000</v>
      </c>
      <c r="DV100">
        <v>5775500000</v>
      </c>
      <c r="DW100">
        <f t="shared" si="5"/>
        <v>0.86622547430606911</v>
      </c>
      <c r="DX100">
        <f t="shared" si="6"/>
        <v>2.1035551557224497</v>
      </c>
      <c r="DY100">
        <f t="shared" si="7"/>
        <v>-1.2373296814163806</v>
      </c>
      <c r="DZ100">
        <v>117783100000</v>
      </c>
      <c r="EA100">
        <f t="shared" si="8"/>
        <v>42.899012598385042</v>
      </c>
      <c r="EB100">
        <v>5833100000</v>
      </c>
      <c r="EC100">
        <v>60284300000</v>
      </c>
      <c r="ED100">
        <f t="shared" si="9"/>
        <v>4.9526752638090112</v>
      </c>
    </row>
    <row r="101" spans="1:134" x14ac:dyDescent="0.35">
      <c r="A101" t="s">
        <v>147</v>
      </c>
      <c r="B101" s="7">
        <v>2003</v>
      </c>
      <c r="C101">
        <f>MacroData!D101</f>
        <v>282.24799999999999</v>
      </c>
      <c r="D101">
        <f>MacroData!E101</f>
        <v>99.903999999999996</v>
      </c>
      <c r="E101">
        <f>MacroData!F101</f>
        <v>99.305999999999997</v>
      </c>
      <c r="F101">
        <f>MacroData!G101</f>
        <v>323779000000</v>
      </c>
      <c r="G101">
        <f>MacroData!H101</f>
        <v>285990701671.49402</v>
      </c>
      <c r="H101">
        <f>MacroData!I101</f>
        <v>282248000000</v>
      </c>
      <c r="I101">
        <f>MacroData!J101</f>
        <v>339924000000</v>
      </c>
      <c r="J101">
        <f>MacroData!K101</f>
        <v>2.3330000000000002</v>
      </c>
      <c r="K101">
        <f>MacroData!L101</f>
        <v>4.1459999999999999</v>
      </c>
      <c r="L101">
        <f>MacroData!M101</f>
        <v>170.53364562988281</v>
      </c>
      <c r="M101">
        <f>MacroData!N101</f>
        <v>60.324825286865234</v>
      </c>
      <c r="N101">
        <f>MacroData!O101</f>
        <v>10376130</v>
      </c>
      <c r="O101">
        <f>MacroData!P101</f>
        <v>16963762224.077084</v>
      </c>
      <c r="P101">
        <f>MacroData!Q101</f>
        <v>8523781087.3699951</v>
      </c>
      <c r="Q101">
        <f>MacroData!R101</f>
        <v>70944000000</v>
      </c>
      <c r="R101">
        <f>MacroData!S101</f>
        <v>331400218912.63</v>
      </c>
      <c r="S101">
        <f>MacroData!T101</f>
        <v>63801300000</v>
      </c>
      <c r="T101">
        <f>MacroData!U101</f>
        <v>177880000000</v>
      </c>
      <c r="U101">
        <f>MacroData!V101</f>
        <v>8.1590000000000007</v>
      </c>
      <c r="V101">
        <f>MacroData!W101</f>
        <v>2181.4499999999998</v>
      </c>
      <c r="W101">
        <f>MacroData!X101</f>
        <v>97.248000000000005</v>
      </c>
      <c r="X101">
        <f>MacroData!Y101</f>
        <v>190713648330.815</v>
      </c>
      <c r="Y101">
        <f>MacroData!Z101</f>
        <v>146529000000</v>
      </c>
      <c r="Z101">
        <f>MacroData!AA101</f>
        <v>136696100000</v>
      </c>
      <c r="AA101">
        <f>MacroData!AB101</f>
        <v>17374000000</v>
      </c>
      <c r="AB101">
        <f>MacroData!AC101</f>
        <v>43286100000</v>
      </c>
      <c r="AC101">
        <f>MacroData!AD101</f>
        <v>82763000000</v>
      </c>
      <c r="AD101">
        <f>MacroData!AE101</f>
        <v>7142700000</v>
      </c>
      <c r="AE101">
        <f>MacroData!AH101</f>
        <v>0</v>
      </c>
      <c r="AF101">
        <f>MacroData!AI101</f>
        <v>0</v>
      </c>
      <c r="AG101">
        <f>MacroData!AJ101</f>
        <v>0</v>
      </c>
      <c r="AH101">
        <f>MacroData!AK101</f>
        <v>0</v>
      </c>
      <c r="AI101">
        <f>MacroData!AL101</f>
        <v>1</v>
      </c>
      <c r="AJ101">
        <f>MacroData!AM101</f>
        <v>2.1339285000000001</v>
      </c>
      <c r="AK101">
        <f>MacroData!AN101</f>
        <v>2.8364023779119765</v>
      </c>
      <c r="AL101" s="31">
        <f>GDP!C102+GDP!J102</f>
        <v>0</v>
      </c>
      <c r="AM101">
        <f>GDP!D102+GDP!K102</f>
        <v>0</v>
      </c>
      <c r="AN101">
        <f>GDP!E102+GDP!L102</f>
        <v>0</v>
      </c>
      <c r="AO101">
        <f>GDP!F102+GDP!M102</f>
        <v>0</v>
      </c>
      <c r="AP101">
        <f>GDP!G102+GDP!N102</f>
        <v>0</v>
      </c>
      <c r="AQ101">
        <f>GDP!H102+GDP!O102</f>
        <v>0</v>
      </c>
      <c r="AR101" s="7">
        <f>GDP!I102+GDP!P102</f>
        <v>0</v>
      </c>
      <c r="AS101">
        <f>GDP!AE102</f>
        <v>0</v>
      </c>
      <c r="AT101">
        <f>GDP!AF102</f>
        <v>0</v>
      </c>
      <c r="AU101">
        <f>GDP!AG102</f>
        <v>0</v>
      </c>
      <c r="AV101">
        <f>GDP!AH102</f>
        <v>0</v>
      </c>
      <c r="AW101">
        <f>GDP!AI102</f>
        <v>0</v>
      </c>
      <c r="AX101">
        <f>GDP!AJ102</f>
        <v>0</v>
      </c>
      <c r="AY101" s="7">
        <f>GDP!AK102</f>
        <v>0</v>
      </c>
      <c r="AZ101">
        <f>GDP!AS102</f>
        <v>0</v>
      </c>
      <c r="BA101">
        <f>GDP!AT102</f>
        <v>0</v>
      </c>
      <c r="BB101">
        <f>GDP!AU102</f>
        <v>0</v>
      </c>
      <c r="BC101">
        <f>GDP!AV102</f>
        <v>0</v>
      </c>
      <c r="BD101">
        <f>GDP!AW102</f>
        <v>0</v>
      </c>
      <c r="BE101">
        <f>GDP!AX102</f>
        <v>0</v>
      </c>
      <c r="BF101" s="7">
        <f>GDP!AY102</f>
        <v>0</v>
      </c>
      <c r="BG101">
        <f>GDP!AZ102</f>
        <v>0</v>
      </c>
      <c r="BH101">
        <f>GDP!BA102</f>
        <v>0</v>
      </c>
      <c r="BI101">
        <f>GDP!BB102</f>
        <v>0</v>
      </c>
      <c r="BJ101">
        <f>GDP!BC102</f>
        <v>0</v>
      </c>
      <c r="BK101">
        <f>GDP!BD102</f>
        <v>0</v>
      </c>
      <c r="BL101">
        <f>GDP!BE102</f>
        <v>0</v>
      </c>
      <c r="BM101" s="7">
        <f>GDP!BF102</f>
        <v>0</v>
      </c>
      <c r="BN101">
        <f>GDP!BG102+GDP!BN102+GDP!BU102</f>
        <v>0</v>
      </c>
      <c r="BO101">
        <f>GDP!BH102+GDP!BO102+GDP!BV102</f>
        <v>0</v>
      </c>
      <c r="BP101">
        <f>GDP!BI102+GDP!BP102+GDP!BW102</f>
        <v>0</v>
      </c>
      <c r="BQ101">
        <f>GDP!BJ102+GDP!BQ102+GDP!BX102</f>
        <v>0</v>
      </c>
      <c r="BR101">
        <f>GDP!BK102+GDP!BR102+GDP!BY102</f>
        <v>0</v>
      </c>
      <c r="BS101">
        <f>GDP!BL102+GDP!BS102+GDP!BZ102</f>
        <v>0</v>
      </c>
      <c r="BT101" s="7">
        <f>GDP!BM102+GDP!BT102+GDP!CA102</f>
        <v>0</v>
      </c>
      <c r="BU101">
        <f>GDP!CB102</f>
        <v>0</v>
      </c>
      <c r="BV101">
        <f>GDP!CC102</f>
        <v>0</v>
      </c>
      <c r="BW101">
        <f>GDP!CD102</f>
        <v>0</v>
      </c>
      <c r="BX101">
        <f>GDP!CE102</f>
        <v>0</v>
      </c>
      <c r="BY101">
        <f>GDP!CF102</f>
        <v>0</v>
      </c>
      <c r="BZ101">
        <f>GDP!CG102</f>
        <v>0</v>
      </c>
      <c r="CA101" s="7">
        <f>GDP!CH102</f>
        <v>0</v>
      </c>
      <c r="CB101">
        <f>GDP!CI102</f>
        <v>0</v>
      </c>
      <c r="CC101">
        <f>GDP!CJ102</f>
        <v>0</v>
      </c>
      <c r="CD101">
        <f>GDP!CK102</f>
        <v>0</v>
      </c>
      <c r="CE101">
        <f>GDP!CL102</f>
        <v>0</v>
      </c>
      <c r="CF101">
        <f>GDP!CM102</f>
        <v>0</v>
      </c>
      <c r="CG101">
        <f>GDP!CN102</f>
        <v>0</v>
      </c>
      <c r="CH101" s="7">
        <f>GDP!CO102</f>
        <v>0</v>
      </c>
      <c r="CI101">
        <f>GDP!CP102</f>
        <v>0</v>
      </c>
      <c r="CJ101">
        <f>GDP!CQ102</f>
        <v>0</v>
      </c>
      <c r="CK101">
        <f>GDP!CR102</f>
        <v>0</v>
      </c>
      <c r="CL101">
        <f>GDP!CS102</f>
        <v>0</v>
      </c>
      <c r="CM101">
        <f>GDP!CT102</f>
        <v>0</v>
      </c>
      <c r="CN101">
        <f>GDP!CU102</f>
        <v>0</v>
      </c>
      <c r="CO101">
        <f>GDP!CV102</f>
        <v>0</v>
      </c>
      <c r="CP101">
        <f>GDP!CW102</f>
        <v>0</v>
      </c>
      <c r="CQ101">
        <f>GDP!CX102</f>
        <v>0</v>
      </c>
      <c r="CR101">
        <f>GDP!CY102</f>
        <v>0</v>
      </c>
      <c r="CS101">
        <f>GDP!CZ102</f>
        <v>0</v>
      </c>
      <c r="CT101">
        <f>GDP!DA102</f>
        <v>0</v>
      </c>
      <c r="CU101">
        <f>GDP!DB102</f>
        <v>0</v>
      </c>
      <c r="CV101" s="7">
        <f>GDP!DC102</f>
        <v>0</v>
      </c>
      <c r="CW101">
        <f>GDP!DD102</f>
        <v>0</v>
      </c>
      <c r="CX101">
        <f>GDP!DE102</f>
        <v>0</v>
      </c>
      <c r="CY101">
        <f>GDP!DF102</f>
        <v>0</v>
      </c>
      <c r="CZ101">
        <f>GDP!DG102</f>
        <v>0</v>
      </c>
      <c r="DA101">
        <f>GDP!DH102</f>
        <v>0</v>
      </c>
      <c r="DB101">
        <f>GDP!DI102</f>
        <v>0</v>
      </c>
      <c r="DC101" s="7">
        <f>GDP!DJ102</f>
        <v>0</v>
      </c>
      <c r="DD101">
        <f>GDP!DU102</f>
        <v>0</v>
      </c>
      <c r="DE101">
        <f>GDP!DV102</f>
        <v>0</v>
      </c>
      <c r="DF101">
        <f>GDP!DW102</f>
        <v>0</v>
      </c>
      <c r="DG101">
        <f>GDP!EF102</f>
        <v>0</v>
      </c>
      <c r="DH101">
        <f>GDP!EG102</f>
        <v>0</v>
      </c>
      <c r="DI101">
        <f>GDP!EH102</f>
        <v>0</v>
      </c>
      <c r="DJ101">
        <f>GDP!EI102</f>
        <v>0</v>
      </c>
      <c r="DK101">
        <f>GDP!EJ102</f>
        <v>0</v>
      </c>
      <c r="DL101" s="84">
        <v>98.363606077724199</v>
      </c>
      <c r="DM101" s="84">
        <v>101.11239999999999</v>
      </c>
      <c r="DN101">
        <v>101.1148575735</v>
      </c>
      <c r="DO101">
        <v>-7.22</v>
      </c>
      <c r="DP101">
        <v>4.9252738543000003</v>
      </c>
      <c r="DQ101">
        <v>1.7610532424000027</v>
      </c>
      <c r="DR101">
        <v>-3.1642206118999976</v>
      </c>
      <c r="DS101">
        <v>50.715382546900003</v>
      </c>
      <c r="DT101">
        <v>48.9543293045</v>
      </c>
      <c r="DU101">
        <v>4171000000</v>
      </c>
      <c r="DV101">
        <v>5997100000</v>
      </c>
      <c r="DW101">
        <f t="shared" si="5"/>
        <v>1.4777784076415068</v>
      </c>
      <c r="DX101">
        <f t="shared" si="6"/>
        <v>2.1247626201071399</v>
      </c>
      <c r="DY101">
        <f t="shared" si="7"/>
        <v>-0.64698421246563309</v>
      </c>
      <c r="DZ101">
        <v>123839500000</v>
      </c>
      <c r="EA101">
        <f t="shared" si="8"/>
        <v>43.876130211728693</v>
      </c>
      <c r="EB101">
        <v>6092300000</v>
      </c>
      <c r="EC101">
        <v>63173800000</v>
      </c>
      <c r="ED101">
        <f t="shared" si="9"/>
        <v>4.7036238768693632</v>
      </c>
    </row>
    <row r="102" spans="1:134" x14ac:dyDescent="0.35">
      <c r="A102" t="s">
        <v>147</v>
      </c>
      <c r="B102" s="7">
        <v>2004</v>
      </c>
      <c r="C102">
        <f>MacroData!D102</f>
        <v>298.34399999999999</v>
      </c>
      <c r="D102">
        <f>MacroData!E102</f>
        <v>100.70699999999999</v>
      </c>
      <c r="E102">
        <f>MacroData!F102</f>
        <v>100.75700000000001</v>
      </c>
      <c r="F102">
        <f>MacroData!G102</f>
        <v>329191000000</v>
      </c>
      <c r="G102">
        <f>MacroData!H102</f>
        <v>297560322833.22498</v>
      </c>
      <c r="H102">
        <f>MacroData!I102</f>
        <v>298344000000</v>
      </c>
      <c r="I102">
        <f>MacroData!J102</f>
        <v>351595000000</v>
      </c>
      <c r="J102">
        <f>MacroData!K102</f>
        <v>2.1059999999999999</v>
      </c>
      <c r="K102">
        <f>MacroData!L102</f>
        <v>4.0629999999999997</v>
      </c>
      <c r="L102">
        <f>MacroData!M102</f>
        <v>170.64846801757813</v>
      </c>
      <c r="M102">
        <f>MacroData!N102</f>
        <v>65.98406982421875</v>
      </c>
      <c r="N102">
        <f>MacroData!O102</f>
        <v>10421140</v>
      </c>
      <c r="O102">
        <f>MacroData!P102</f>
        <v>17986771849.868244</v>
      </c>
      <c r="P102">
        <f>MacroData!Q102</f>
        <v>10135785922.919983</v>
      </c>
      <c r="Q102">
        <f>MacroData!R102</f>
        <v>76823000000</v>
      </c>
      <c r="R102">
        <f>MacroData!S102</f>
        <v>341459214077.08002</v>
      </c>
      <c r="S102">
        <f>MacroData!T102</f>
        <v>69546500000</v>
      </c>
      <c r="T102">
        <f>MacroData!U102</f>
        <v>180597000000</v>
      </c>
      <c r="U102">
        <f>MacroData!V102</f>
        <v>8.327</v>
      </c>
      <c r="V102">
        <f>MacroData!W102</f>
        <v>3051.92</v>
      </c>
      <c r="W102">
        <f>MacroData!X102</f>
        <v>99.215000000000003</v>
      </c>
      <c r="X102">
        <f>MacroData!Y102</f>
        <v>193689112722.298</v>
      </c>
      <c r="Y102">
        <f>MacroData!Z102</f>
        <v>150531000000</v>
      </c>
      <c r="Z102">
        <f>MacroData!AA102</f>
        <v>143302800000</v>
      </c>
      <c r="AA102">
        <f>MacroData!AB102</f>
        <v>18113200000</v>
      </c>
      <c r="AB102">
        <f>MacroData!AC102</f>
        <v>45025300000</v>
      </c>
      <c r="AC102">
        <f>MacroData!AD102</f>
        <v>84109000000</v>
      </c>
      <c r="AD102">
        <f>MacroData!AE102</f>
        <v>7276500000</v>
      </c>
      <c r="AE102">
        <f>MacroData!AH102</f>
        <v>0</v>
      </c>
      <c r="AF102">
        <f>MacroData!AI102</f>
        <v>0</v>
      </c>
      <c r="AG102">
        <f>MacroData!AJ102</f>
        <v>0</v>
      </c>
      <c r="AH102">
        <f>MacroData!AK102</f>
        <v>0</v>
      </c>
      <c r="AI102">
        <f>MacroData!AL102</f>
        <v>0</v>
      </c>
      <c r="AJ102">
        <f>MacroData!AM102</f>
        <v>2.1339285000000001</v>
      </c>
      <c r="AK102">
        <f>MacroData!AN102</f>
        <v>2.7983821460178921</v>
      </c>
      <c r="AL102" s="31">
        <f>GDP!C103+GDP!J103</f>
        <v>0</v>
      </c>
      <c r="AM102">
        <f>GDP!D103+GDP!K103</f>
        <v>0</v>
      </c>
      <c r="AN102">
        <f>GDP!E103+GDP!L103</f>
        <v>0</v>
      </c>
      <c r="AO102">
        <f>GDP!F103+GDP!M103</f>
        <v>0</v>
      </c>
      <c r="AP102">
        <f>GDP!G103+GDP!N103</f>
        <v>0</v>
      </c>
      <c r="AQ102">
        <f>GDP!H103+GDP!O103</f>
        <v>0</v>
      </c>
      <c r="AR102" s="7">
        <f>GDP!I103+GDP!P103</f>
        <v>0</v>
      </c>
      <c r="AS102">
        <f>GDP!AE103</f>
        <v>0</v>
      </c>
      <c r="AT102">
        <f>GDP!AF103</f>
        <v>0</v>
      </c>
      <c r="AU102">
        <f>GDP!AG103</f>
        <v>0</v>
      </c>
      <c r="AV102">
        <f>GDP!AH103</f>
        <v>0</v>
      </c>
      <c r="AW102">
        <f>GDP!AI103</f>
        <v>0</v>
      </c>
      <c r="AX102">
        <f>GDP!AJ103</f>
        <v>0</v>
      </c>
      <c r="AY102" s="7">
        <f>GDP!AK103</f>
        <v>0</v>
      </c>
      <c r="AZ102">
        <f>GDP!AS103</f>
        <v>0</v>
      </c>
      <c r="BA102">
        <f>GDP!AT103</f>
        <v>0</v>
      </c>
      <c r="BB102">
        <f>GDP!AU103</f>
        <v>0</v>
      </c>
      <c r="BC102">
        <f>GDP!AV103</f>
        <v>0</v>
      </c>
      <c r="BD102">
        <f>GDP!AW103</f>
        <v>0</v>
      </c>
      <c r="BE102">
        <f>GDP!AX103</f>
        <v>0</v>
      </c>
      <c r="BF102" s="7">
        <f>GDP!AY103</f>
        <v>0</v>
      </c>
      <c r="BG102">
        <f>GDP!AZ103</f>
        <v>0</v>
      </c>
      <c r="BH102">
        <f>GDP!BA103</f>
        <v>0</v>
      </c>
      <c r="BI102">
        <f>GDP!BB103</f>
        <v>0</v>
      </c>
      <c r="BJ102">
        <f>GDP!BC103</f>
        <v>0</v>
      </c>
      <c r="BK102">
        <f>GDP!BD103</f>
        <v>0</v>
      </c>
      <c r="BL102">
        <f>GDP!BE103</f>
        <v>0</v>
      </c>
      <c r="BM102" s="7">
        <f>GDP!BF103</f>
        <v>0</v>
      </c>
      <c r="BN102">
        <f>GDP!BG103+GDP!BN103+GDP!BU103</f>
        <v>0</v>
      </c>
      <c r="BO102">
        <f>GDP!BH103+GDP!BO103+GDP!BV103</f>
        <v>0</v>
      </c>
      <c r="BP102">
        <f>GDP!BI103+GDP!BP103+GDP!BW103</f>
        <v>0</v>
      </c>
      <c r="BQ102">
        <f>GDP!BJ103+GDP!BQ103+GDP!BX103</f>
        <v>0</v>
      </c>
      <c r="BR102">
        <f>GDP!BK103+GDP!BR103+GDP!BY103</f>
        <v>0</v>
      </c>
      <c r="BS102">
        <f>GDP!BL103+GDP!BS103+GDP!BZ103</f>
        <v>0</v>
      </c>
      <c r="BT102" s="7">
        <f>GDP!BM103+GDP!BT103+GDP!CA103</f>
        <v>0</v>
      </c>
      <c r="BU102">
        <f>GDP!CB103</f>
        <v>0</v>
      </c>
      <c r="BV102">
        <f>GDP!CC103</f>
        <v>0</v>
      </c>
      <c r="BW102">
        <f>GDP!CD103</f>
        <v>0</v>
      </c>
      <c r="BX102">
        <f>GDP!CE103</f>
        <v>0</v>
      </c>
      <c r="BY102">
        <f>GDP!CF103</f>
        <v>0</v>
      </c>
      <c r="BZ102">
        <f>GDP!CG103</f>
        <v>0</v>
      </c>
      <c r="CA102" s="7">
        <f>GDP!CH103</f>
        <v>0</v>
      </c>
      <c r="CB102">
        <f>GDP!CI103</f>
        <v>0</v>
      </c>
      <c r="CC102">
        <f>GDP!CJ103</f>
        <v>0</v>
      </c>
      <c r="CD102">
        <f>GDP!CK103</f>
        <v>0</v>
      </c>
      <c r="CE102">
        <f>GDP!CL103</f>
        <v>0</v>
      </c>
      <c r="CF102">
        <f>GDP!CM103</f>
        <v>0</v>
      </c>
      <c r="CG102">
        <f>GDP!CN103</f>
        <v>0</v>
      </c>
      <c r="CH102" s="7">
        <f>GDP!CO103</f>
        <v>0</v>
      </c>
      <c r="CI102">
        <f>GDP!CP103</f>
        <v>0</v>
      </c>
      <c r="CJ102">
        <f>GDP!CQ103</f>
        <v>0</v>
      </c>
      <c r="CK102">
        <f>GDP!CR103</f>
        <v>0</v>
      </c>
      <c r="CL102">
        <f>GDP!CS103</f>
        <v>0</v>
      </c>
      <c r="CM102">
        <f>GDP!CT103</f>
        <v>0</v>
      </c>
      <c r="CN102">
        <f>GDP!CU103</f>
        <v>0</v>
      </c>
      <c r="CO102">
        <f>GDP!CV103</f>
        <v>0</v>
      </c>
      <c r="CP102">
        <f>GDP!CW103</f>
        <v>0</v>
      </c>
      <c r="CQ102">
        <f>GDP!CX103</f>
        <v>0</v>
      </c>
      <c r="CR102">
        <f>GDP!CY103</f>
        <v>0</v>
      </c>
      <c r="CS102">
        <f>GDP!CZ103</f>
        <v>0</v>
      </c>
      <c r="CT102">
        <f>GDP!DA103</f>
        <v>0</v>
      </c>
      <c r="CU102">
        <f>GDP!DB103</f>
        <v>0</v>
      </c>
      <c r="CV102" s="7">
        <f>GDP!DC103</f>
        <v>0</v>
      </c>
      <c r="CW102">
        <f>GDP!DD103</f>
        <v>0</v>
      </c>
      <c r="CX102">
        <f>GDP!DE103</f>
        <v>0</v>
      </c>
      <c r="CY102">
        <f>GDP!DF103</f>
        <v>0</v>
      </c>
      <c r="CZ102">
        <f>GDP!DG103</f>
        <v>0</v>
      </c>
      <c r="DA102">
        <f>GDP!DH103</f>
        <v>0</v>
      </c>
      <c r="DB102">
        <f>GDP!DI103</f>
        <v>0</v>
      </c>
      <c r="DC102" s="7">
        <f>GDP!DJ103</f>
        <v>0</v>
      </c>
      <c r="DD102">
        <f>GDP!DU103</f>
        <v>0</v>
      </c>
      <c r="DE102">
        <f>GDP!DV103</f>
        <v>0</v>
      </c>
      <c r="DF102">
        <f>GDP!DW103</f>
        <v>0</v>
      </c>
      <c r="DG102">
        <f>GDP!EF103</f>
        <v>0</v>
      </c>
      <c r="DH102">
        <f>GDP!EG103</f>
        <v>0</v>
      </c>
      <c r="DI102">
        <f>GDP!EH103</f>
        <v>0</v>
      </c>
      <c r="DJ102">
        <f>GDP!EI103</f>
        <v>0</v>
      </c>
      <c r="DK102">
        <f>GDP!EJ103</f>
        <v>0</v>
      </c>
      <c r="DL102" s="84">
        <v>94.025157232704402</v>
      </c>
      <c r="DM102" s="84">
        <v>96.523099999999999</v>
      </c>
      <c r="DN102">
        <v>96.524734609706002</v>
      </c>
      <c r="DO102">
        <v>2.0699999999999998</v>
      </c>
      <c r="DP102">
        <v>4.4481344470000002</v>
      </c>
      <c r="DQ102">
        <v>0.15814934469999997</v>
      </c>
      <c r="DR102">
        <v>-4.2899851023000002</v>
      </c>
      <c r="DS102">
        <v>48.933831037300003</v>
      </c>
      <c r="DT102">
        <v>48.775681692600003</v>
      </c>
      <c r="DU102">
        <v>2766200000</v>
      </c>
      <c r="DV102">
        <v>6110600000</v>
      </c>
      <c r="DW102">
        <f t="shared" si="5"/>
        <v>0.92718472635615268</v>
      </c>
      <c r="DX102">
        <f t="shared" si="6"/>
        <v>2.0481725793044272</v>
      </c>
      <c r="DY102">
        <f t="shared" si="7"/>
        <v>-1.1209878529482746</v>
      </c>
      <c r="DZ102">
        <v>128965900000</v>
      </c>
      <c r="EA102">
        <f t="shared" si="8"/>
        <v>43.227247740862893</v>
      </c>
      <c r="EB102">
        <v>6193500000</v>
      </c>
      <c r="EC102">
        <v>65821700000</v>
      </c>
      <c r="ED102">
        <f t="shared" si="9"/>
        <v>4.3990908494992125</v>
      </c>
    </row>
    <row r="103" spans="1:134" x14ac:dyDescent="0.35">
      <c r="A103" t="s">
        <v>147</v>
      </c>
      <c r="B103" s="7">
        <v>2005</v>
      </c>
      <c r="C103">
        <f>MacroData!D103</f>
        <v>311.16700000000003</v>
      </c>
      <c r="D103">
        <f>MacroData!E103</f>
        <v>100.232</v>
      </c>
      <c r="E103">
        <f>MacroData!F103</f>
        <v>100.084</v>
      </c>
      <c r="F103">
        <f>MacroData!G103</f>
        <v>335767000000</v>
      </c>
      <c r="G103">
        <f>MacroData!H103</f>
        <v>310025153190.02399</v>
      </c>
      <c r="H103">
        <f>MacroData!I103</f>
        <v>311167000000</v>
      </c>
      <c r="I103">
        <f>MacroData!J103</f>
        <v>358288000000</v>
      </c>
      <c r="J103">
        <f>MacroData!K103</f>
        <v>2.1850000000000001</v>
      </c>
      <c r="K103">
        <f>MacroData!L103</f>
        <v>3.3650000000000002</v>
      </c>
      <c r="L103">
        <f>MacroData!M103</f>
        <v>172.56637573242188</v>
      </c>
      <c r="M103">
        <f>MacroData!N103</f>
        <v>69.690261840820313</v>
      </c>
      <c r="N103">
        <f>MacroData!O103</f>
        <v>10478620</v>
      </c>
      <c r="O103">
        <f>MacroData!P103</f>
        <v>14745586873.545925</v>
      </c>
      <c r="P103">
        <f>MacroData!Q103</f>
        <v>8868270017.7280273</v>
      </c>
      <c r="Q103">
        <f>MacroData!R103</f>
        <v>81802000000</v>
      </c>
      <c r="R103">
        <f>MacroData!S103</f>
        <v>349419729982.27197</v>
      </c>
      <c r="S103">
        <f>MacroData!T103</f>
        <v>74047100000</v>
      </c>
      <c r="T103">
        <f>MacroData!U103</f>
        <v>182907000000</v>
      </c>
      <c r="U103">
        <f>MacroData!V103</f>
        <v>8.4079999999999995</v>
      </c>
      <c r="V103">
        <f>MacroData!W103</f>
        <v>3860.07</v>
      </c>
      <c r="W103">
        <f>MacroData!X103</f>
        <v>98.513999999999996</v>
      </c>
      <c r="X103">
        <f>MacroData!Y103</f>
        <v>196071384156.19901</v>
      </c>
      <c r="Y103">
        <f>MacroData!Z103</f>
        <v>156580000000</v>
      </c>
      <c r="Z103">
        <f>MacroData!AA103</f>
        <v>149889700000</v>
      </c>
      <c r="AA103">
        <f>MacroData!AB103</f>
        <v>20726800000</v>
      </c>
      <c r="AB103">
        <f>MacroData!AC103</f>
        <v>46678500000</v>
      </c>
      <c r="AC103">
        <f>MacroData!AD103</f>
        <v>84693000000</v>
      </c>
      <c r="AD103">
        <f>MacroData!AE103</f>
        <v>7754900000</v>
      </c>
      <c r="AE103">
        <f>MacroData!AH103</f>
        <v>1</v>
      </c>
      <c r="AF103">
        <f>MacroData!AI103</f>
        <v>0</v>
      </c>
      <c r="AG103">
        <f>MacroData!AJ103</f>
        <v>0</v>
      </c>
      <c r="AH103">
        <f>MacroData!AK103</f>
        <v>0</v>
      </c>
      <c r="AI103">
        <f>MacroData!AL103</f>
        <v>0</v>
      </c>
      <c r="AJ103">
        <f>MacroData!AM103</f>
        <v>2.1339285000000001</v>
      </c>
      <c r="AK103">
        <f>MacroData!AN103</f>
        <v>2.5322071466417535</v>
      </c>
      <c r="AL103" s="31">
        <f>GDP!C104+GDP!J104</f>
        <v>0</v>
      </c>
      <c r="AM103">
        <f>GDP!D104+GDP!K104</f>
        <v>0</v>
      </c>
      <c r="AN103">
        <f>GDP!E104+GDP!L104</f>
        <v>0</v>
      </c>
      <c r="AO103">
        <f>GDP!F104+GDP!M104</f>
        <v>0</v>
      </c>
      <c r="AP103">
        <f>GDP!G104+GDP!N104</f>
        <v>0</v>
      </c>
      <c r="AQ103">
        <f>GDP!H104+GDP!O104</f>
        <v>0</v>
      </c>
      <c r="AR103" s="7">
        <f>GDP!I104+GDP!P104</f>
        <v>0</v>
      </c>
      <c r="AS103">
        <f>GDP!AE104</f>
        <v>0</v>
      </c>
      <c r="AT103">
        <f>GDP!AF104</f>
        <v>0</v>
      </c>
      <c r="AU103">
        <f>GDP!AG104</f>
        <v>0</v>
      </c>
      <c r="AV103">
        <f>GDP!AH104</f>
        <v>0</v>
      </c>
      <c r="AW103">
        <f>GDP!AI104</f>
        <v>0</v>
      </c>
      <c r="AX103">
        <f>GDP!AJ104</f>
        <v>0</v>
      </c>
      <c r="AY103" s="7">
        <f>GDP!AK104</f>
        <v>0</v>
      </c>
      <c r="AZ103">
        <f>GDP!AS104</f>
        <v>0</v>
      </c>
      <c r="BA103">
        <f>GDP!AT104</f>
        <v>0</v>
      </c>
      <c r="BB103">
        <f>GDP!AU104</f>
        <v>0</v>
      </c>
      <c r="BC103">
        <f>GDP!AV104</f>
        <v>0</v>
      </c>
      <c r="BD103">
        <f>GDP!AW104</f>
        <v>0</v>
      </c>
      <c r="BE103">
        <f>GDP!AX104</f>
        <v>0</v>
      </c>
      <c r="BF103" s="7">
        <f>GDP!AY104</f>
        <v>0</v>
      </c>
      <c r="BG103">
        <f>GDP!AZ104</f>
        <v>0</v>
      </c>
      <c r="BH103">
        <f>GDP!BA104</f>
        <v>0</v>
      </c>
      <c r="BI103">
        <f>GDP!BB104</f>
        <v>0</v>
      </c>
      <c r="BJ103">
        <f>GDP!BC104</f>
        <v>0</v>
      </c>
      <c r="BK103">
        <f>GDP!BD104</f>
        <v>0</v>
      </c>
      <c r="BL103">
        <f>GDP!BE104</f>
        <v>0</v>
      </c>
      <c r="BM103" s="7">
        <f>GDP!BF104</f>
        <v>0</v>
      </c>
      <c r="BN103">
        <f>GDP!BG104+GDP!BN104+GDP!BU104</f>
        <v>0</v>
      </c>
      <c r="BO103">
        <f>GDP!BH104+GDP!BO104+GDP!BV104</f>
        <v>0</v>
      </c>
      <c r="BP103">
        <f>GDP!BI104+GDP!BP104+GDP!BW104</f>
        <v>0</v>
      </c>
      <c r="BQ103">
        <f>GDP!BJ104+GDP!BQ104+GDP!BX104</f>
        <v>0</v>
      </c>
      <c r="BR103">
        <f>GDP!BK104+GDP!BR104+GDP!BY104</f>
        <v>0</v>
      </c>
      <c r="BS103">
        <f>GDP!BL104+GDP!BS104+GDP!BZ104</f>
        <v>0</v>
      </c>
      <c r="BT103" s="7">
        <f>GDP!BM104+GDP!BT104+GDP!CA104</f>
        <v>0</v>
      </c>
      <c r="BU103">
        <f>GDP!CB104</f>
        <v>0</v>
      </c>
      <c r="BV103">
        <f>GDP!CC104</f>
        <v>0</v>
      </c>
      <c r="BW103">
        <f>GDP!CD104</f>
        <v>0</v>
      </c>
      <c r="BX103">
        <f>GDP!CE104</f>
        <v>0</v>
      </c>
      <c r="BY103">
        <f>GDP!CF104</f>
        <v>0</v>
      </c>
      <c r="BZ103">
        <f>GDP!CG104</f>
        <v>0</v>
      </c>
      <c r="CA103" s="7">
        <f>GDP!CH104</f>
        <v>0</v>
      </c>
      <c r="CB103">
        <f>GDP!CI104</f>
        <v>0</v>
      </c>
      <c r="CC103">
        <f>GDP!CJ104</f>
        <v>0</v>
      </c>
      <c r="CD103">
        <f>GDP!CK104</f>
        <v>0</v>
      </c>
      <c r="CE103">
        <f>GDP!CL104</f>
        <v>0</v>
      </c>
      <c r="CF103">
        <f>GDP!CM104</f>
        <v>0</v>
      </c>
      <c r="CG103">
        <f>GDP!CN104</f>
        <v>0</v>
      </c>
      <c r="CH103" s="7">
        <f>GDP!CO104</f>
        <v>0</v>
      </c>
      <c r="CI103">
        <f>GDP!CP104</f>
        <v>0</v>
      </c>
      <c r="CJ103">
        <f>GDP!CQ104</f>
        <v>0</v>
      </c>
      <c r="CK103">
        <f>GDP!CR104</f>
        <v>0</v>
      </c>
      <c r="CL103">
        <f>GDP!CS104</f>
        <v>0</v>
      </c>
      <c r="CM103">
        <f>GDP!CT104</f>
        <v>0</v>
      </c>
      <c r="CN103">
        <f>GDP!CU104</f>
        <v>0</v>
      </c>
      <c r="CO103">
        <f>GDP!CV104</f>
        <v>0</v>
      </c>
      <c r="CP103">
        <f>GDP!CW104</f>
        <v>0</v>
      </c>
      <c r="CQ103">
        <f>GDP!CX104</f>
        <v>0</v>
      </c>
      <c r="CR103">
        <f>GDP!CY104</f>
        <v>0</v>
      </c>
      <c r="CS103">
        <f>GDP!CZ104</f>
        <v>0</v>
      </c>
      <c r="CT103">
        <f>GDP!DA104</f>
        <v>0</v>
      </c>
      <c r="CU103">
        <f>GDP!DB104</f>
        <v>0</v>
      </c>
      <c r="CV103" s="7">
        <f>GDP!DC104</f>
        <v>0</v>
      </c>
      <c r="CW103">
        <f>GDP!DD104</f>
        <v>0</v>
      </c>
      <c r="CX103">
        <f>GDP!DE104</f>
        <v>0</v>
      </c>
      <c r="CY103">
        <f>GDP!DF104</f>
        <v>0</v>
      </c>
      <c r="CZ103">
        <f>GDP!DG104</f>
        <v>0</v>
      </c>
      <c r="DA103">
        <f>GDP!DH104</f>
        <v>0</v>
      </c>
      <c r="DB103">
        <f>GDP!DI104</f>
        <v>0</v>
      </c>
      <c r="DC103" s="7">
        <f>GDP!DJ104</f>
        <v>0</v>
      </c>
      <c r="DD103">
        <f>GDP!DU104</f>
        <v>0</v>
      </c>
      <c r="DE103">
        <f>GDP!DV104</f>
        <v>0</v>
      </c>
      <c r="DF103">
        <f>GDP!DW104</f>
        <v>0</v>
      </c>
      <c r="DG103">
        <f>GDP!EF104</f>
        <v>0</v>
      </c>
      <c r="DH103">
        <f>GDP!EG104</f>
        <v>0</v>
      </c>
      <c r="DI103">
        <f>GDP!EH104</f>
        <v>0</v>
      </c>
      <c r="DJ103">
        <f>GDP!EI104</f>
        <v>0</v>
      </c>
      <c r="DK103">
        <f>GDP!EJ104</f>
        <v>0</v>
      </c>
      <c r="DL103" s="84">
        <v>91.967637220491994</v>
      </c>
      <c r="DM103" s="84">
        <v>94.626999999999995</v>
      </c>
      <c r="DN103">
        <v>94.678631051753001</v>
      </c>
      <c r="DO103">
        <v>-1.59</v>
      </c>
      <c r="DP103">
        <v>4.0221645066000002</v>
      </c>
      <c r="DQ103">
        <v>2.7575933660999965</v>
      </c>
      <c r="DR103">
        <v>-1.2645711405000037</v>
      </c>
      <c r="DS103">
        <v>51.626477981599997</v>
      </c>
      <c r="DT103">
        <v>48.868884615500001</v>
      </c>
      <c r="DU103">
        <v>10956300000</v>
      </c>
      <c r="DV103">
        <v>6616700000</v>
      </c>
      <c r="DW103">
        <f t="shared" si="5"/>
        <v>3.5210353282963811</v>
      </c>
      <c r="DX103">
        <f t="shared" si="6"/>
        <v>2.1264144334071413</v>
      </c>
      <c r="DY103">
        <f t="shared" si="7"/>
        <v>1.3946208948892398</v>
      </c>
      <c r="DZ103">
        <v>136272500000</v>
      </c>
      <c r="EA103">
        <f t="shared" si="8"/>
        <v>43.794007719327567</v>
      </c>
      <c r="EB103">
        <v>6624200000</v>
      </c>
      <c r="EC103">
        <v>68861700000</v>
      </c>
      <c r="ED103">
        <f t="shared" si="9"/>
        <v>4.1669780526861491</v>
      </c>
    </row>
    <row r="104" spans="1:134" x14ac:dyDescent="0.35">
      <c r="A104" t="s">
        <v>147</v>
      </c>
      <c r="B104" s="7">
        <v>2006</v>
      </c>
      <c r="C104">
        <f>MacroData!D104</f>
        <v>327.38800000000003</v>
      </c>
      <c r="D104">
        <f>MacroData!E104</f>
        <v>100.819</v>
      </c>
      <c r="E104">
        <f>MacroData!F104</f>
        <v>101.393</v>
      </c>
      <c r="F104">
        <f>MacroData!G104</f>
        <v>326122000000</v>
      </c>
      <c r="G104">
        <f>MacroData!H104</f>
        <v>323058049453.26599</v>
      </c>
      <c r="H104">
        <f>MacroData!I104</f>
        <v>327388000000</v>
      </c>
      <c r="I104">
        <f>MacroData!J104</f>
        <v>367714000000</v>
      </c>
      <c r="J104">
        <f>MacroData!K104</f>
        <v>3.0790000000000002</v>
      </c>
      <c r="K104">
        <f>MacroData!L104</f>
        <v>3.8050000000000002</v>
      </c>
      <c r="L104">
        <f>MacroData!M104</f>
        <v>178.2608642578125</v>
      </c>
      <c r="M104">
        <f>MacroData!N104</f>
        <v>72.826087951660156</v>
      </c>
      <c r="N104">
        <f>MacroData!O104</f>
        <v>10547960</v>
      </c>
      <c r="O104">
        <f>MacroData!P104</f>
        <v>15112557933.975056</v>
      </c>
      <c r="P104">
        <f>MacroData!Q104</f>
        <v>11680691202.875977</v>
      </c>
      <c r="Q104">
        <f>MacroData!R104</f>
        <v>84639000000</v>
      </c>
      <c r="R104">
        <f>MacroData!S104</f>
        <v>356033308797.12402</v>
      </c>
      <c r="S104">
        <f>MacroData!T104</f>
        <v>77470000001</v>
      </c>
      <c r="T104">
        <f>MacroData!U104</f>
        <v>185662000000</v>
      </c>
      <c r="U104">
        <f>MacroData!V104</f>
        <v>8.2089999999999996</v>
      </c>
      <c r="V104">
        <f>MacroData!W104</f>
        <v>4764.63</v>
      </c>
      <c r="W104">
        <f>MacroData!X104</f>
        <v>98.616</v>
      </c>
      <c r="X104">
        <f>MacroData!Y104</f>
        <v>198955019644.48499</v>
      </c>
      <c r="Y104">
        <f>MacroData!Z104</f>
        <v>163842000000</v>
      </c>
      <c r="Z104">
        <f>MacroData!AA104</f>
        <v>156515200000</v>
      </c>
      <c r="AA104">
        <f>MacroData!AB104</f>
        <v>22316600000</v>
      </c>
      <c r="AB104">
        <f>MacroData!AC104</f>
        <v>48276700000</v>
      </c>
      <c r="AC104">
        <f>MacroData!AD104</f>
        <v>85681000000</v>
      </c>
      <c r="AD104">
        <f>MacroData!AE104</f>
        <v>7168999999</v>
      </c>
      <c r="AE104">
        <f>MacroData!AH104</f>
        <v>0</v>
      </c>
      <c r="AF104">
        <f>MacroData!AI104</f>
        <v>0</v>
      </c>
      <c r="AG104">
        <f>MacroData!AJ104</f>
        <v>0</v>
      </c>
      <c r="AH104">
        <f>MacroData!AK104</f>
        <v>0</v>
      </c>
      <c r="AI104">
        <f>MacroData!AL104</f>
        <v>0</v>
      </c>
      <c r="AJ104">
        <f>MacroData!AM104</f>
        <v>2.1339285000000001</v>
      </c>
      <c r="AK104">
        <f>MacroData!AN104</f>
        <v>2.1962940458740507</v>
      </c>
      <c r="AL104" s="31">
        <f>GDP!C105+GDP!J105</f>
        <v>0</v>
      </c>
      <c r="AM104">
        <f>GDP!D105+GDP!K105</f>
        <v>0</v>
      </c>
      <c r="AN104">
        <f>GDP!E105+GDP!L105</f>
        <v>0</v>
      </c>
      <c r="AO104">
        <f>GDP!F105+GDP!M105</f>
        <v>0</v>
      </c>
      <c r="AP104">
        <f>GDP!G105+GDP!N105</f>
        <v>0</v>
      </c>
      <c r="AQ104">
        <f>GDP!H105+GDP!O105</f>
        <v>0</v>
      </c>
      <c r="AR104" s="7">
        <f>GDP!I105+GDP!P105</f>
        <v>0</v>
      </c>
      <c r="AS104">
        <f>GDP!AE105</f>
        <v>0</v>
      </c>
      <c r="AT104">
        <f>GDP!AF105</f>
        <v>0</v>
      </c>
      <c r="AU104">
        <f>GDP!AG105</f>
        <v>0</v>
      </c>
      <c r="AV104">
        <f>GDP!AH105</f>
        <v>0</v>
      </c>
      <c r="AW104">
        <f>GDP!AI105</f>
        <v>0</v>
      </c>
      <c r="AX104">
        <f>GDP!AJ105</f>
        <v>0</v>
      </c>
      <c r="AY104" s="7">
        <f>GDP!AK105</f>
        <v>0</v>
      </c>
      <c r="AZ104">
        <f>GDP!AS105</f>
        <v>0</v>
      </c>
      <c r="BA104">
        <f>GDP!AT105</f>
        <v>0</v>
      </c>
      <c r="BB104">
        <f>GDP!AU105</f>
        <v>0</v>
      </c>
      <c r="BC104">
        <f>GDP!AV105</f>
        <v>0</v>
      </c>
      <c r="BD104">
        <f>GDP!AW105</f>
        <v>0</v>
      </c>
      <c r="BE104">
        <f>GDP!AX105</f>
        <v>0</v>
      </c>
      <c r="BF104" s="7">
        <f>GDP!AY105</f>
        <v>0</v>
      </c>
      <c r="BG104">
        <f>GDP!AZ105</f>
        <v>0</v>
      </c>
      <c r="BH104">
        <f>GDP!BA105</f>
        <v>0</v>
      </c>
      <c r="BI104">
        <f>GDP!BB105</f>
        <v>0</v>
      </c>
      <c r="BJ104">
        <f>GDP!BC105</f>
        <v>0</v>
      </c>
      <c r="BK104">
        <f>GDP!BD105</f>
        <v>0</v>
      </c>
      <c r="BL104">
        <f>GDP!BE105</f>
        <v>0</v>
      </c>
      <c r="BM104" s="7">
        <f>GDP!BF105</f>
        <v>0</v>
      </c>
      <c r="BN104">
        <f>GDP!BG105+GDP!BN105+GDP!BU105</f>
        <v>0</v>
      </c>
      <c r="BO104">
        <f>GDP!BH105+GDP!BO105+GDP!BV105</f>
        <v>0</v>
      </c>
      <c r="BP104">
        <f>GDP!BI105+GDP!BP105+GDP!BW105</f>
        <v>0</v>
      </c>
      <c r="BQ104">
        <f>GDP!BJ105+GDP!BQ105+GDP!BX105</f>
        <v>0</v>
      </c>
      <c r="BR104">
        <f>GDP!BK105+GDP!BR105+GDP!BY105</f>
        <v>0</v>
      </c>
      <c r="BS104">
        <f>GDP!BL105+GDP!BS105+GDP!BZ105</f>
        <v>0</v>
      </c>
      <c r="BT104" s="7">
        <f>GDP!BM105+GDP!BT105+GDP!CA105</f>
        <v>0</v>
      </c>
      <c r="BU104">
        <f>GDP!CB105</f>
        <v>0</v>
      </c>
      <c r="BV104">
        <f>GDP!CC105</f>
        <v>0</v>
      </c>
      <c r="BW104">
        <f>GDP!CD105</f>
        <v>0</v>
      </c>
      <c r="BX104">
        <f>GDP!CE105</f>
        <v>0</v>
      </c>
      <c r="BY104">
        <f>GDP!CF105</f>
        <v>0</v>
      </c>
      <c r="BZ104">
        <f>GDP!CG105</f>
        <v>0</v>
      </c>
      <c r="CA104" s="7">
        <f>GDP!CH105</f>
        <v>0</v>
      </c>
      <c r="CB104">
        <f>GDP!CI105</f>
        <v>0</v>
      </c>
      <c r="CC104">
        <f>GDP!CJ105</f>
        <v>0</v>
      </c>
      <c r="CD104">
        <f>GDP!CK105</f>
        <v>0</v>
      </c>
      <c r="CE104">
        <f>GDP!CL105</f>
        <v>0</v>
      </c>
      <c r="CF104">
        <f>GDP!CM105</f>
        <v>0</v>
      </c>
      <c r="CG104">
        <f>GDP!CN105</f>
        <v>0</v>
      </c>
      <c r="CH104" s="7">
        <f>GDP!CO105</f>
        <v>0</v>
      </c>
      <c r="CI104">
        <f>GDP!CP105</f>
        <v>0</v>
      </c>
      <c r="CJ104">
        <f>GDP!CQ105</f>
        <v>0</v>
      </c>
      <c r="CK104">
        <f>GDP!CR105</f>
        <v>0</v>
      </c>
      <c r="CL104">
        <f>GDP!CS105</f>
        <v>0</v>
      </c>
      <c r="CM104">
        <f>GDP!CT105</f>
        <v>0</v>
      </c>
      <c r="CN104">
        <f>GDP!CU105</f>
        <v>0</v>
      </c>
      <c r="CO104">
        <f>GDP!CV105</f>
        <v>0</v>
      </c>
      <c r="CP104">
        <f>GDP!CW105</f>
        <v>0</v>
      </c>
      <c r="CQ104">
        <f>GDP!CX105</f>
        <v>0</v>
      </c>
      <c r="CR104">
        <f>GDP!CY105</f>
        <v>0</v>
      </c>
      <c r="CS104">
        <f>GDP!CZ105</f>
        <v>0</v>
      </c>
      <c r="CT104">
        <f>GDP!DA105</f>
        <v>0</v>
      </c>
      <c r="CU104">
        <f>GDP!DB105</f>
        <v>0</v>
      </c>
      <c r="CV104" s="7">
        <f>GDP!DC105</f>
        <v>0</v>
      </c>
      <c r="CW104">
        <f>GDP!DD105</f>
        <v>0</v>
      </c>
      <c r="CX104">
        <f>GDP!DE105</f>
        <v>0</v>
      </c>
      <c r="CY104">
        <f>GDP!DF105</f>
        <v>0</v>
      </c>
      <c r="CZ104">
        <f>GDP!DG105</f>
        <v>0</v>
      </c>
      <c r="DA104">
        <f>GDP!DH105</f>
        <v>0</v>
      </c>
      <c r="DB104">
        <f>GDP!DI105</f>
        <v>0</v>
      </c>
      <c r="DC104" s="7">
        <f>GDP!DJ105</f>
        <v>0</v>
      </c>
      <c r="DD104">
        <f>GDP!DU105</f>
        <v>0</v>
      </c>
      <c r="DE104">
        <f>GDP!DV105</f>
        <v>0</v>
      </c>
      <c r="DF104">
        <f>GDP!DW105</f>
        <v>0</v>
      </c>
      <c r="DG104">
        <f>GDP!EF105</f>
        <v>0</v>
      </c>
      <c r="DH104">
        <f>GDP!EG105</f>
        <v>0</v>
      </c>
      <c r="DI104">
        <f>GDP!EH105</f>
        <v>0</v>
      </c>
      <c r="DJ104">
        <f>GDP!EI105</f>
        <v>0</v>
      </c>
      <c r="DK104">
        <f>GDP!EJ105</f>
        <v>0</v>
      </c>
      <c r="DL104" s="84">
        <v>91.038109410304997</v>
      </c>
      <c r="DM104" s="84">
        <v>91.0381</v>
      </c>
      <c r="DN104">
        <v>91.050103623612003</v>
      </c>
      <c r="DO104">
        <v>3.34</v>
      </c>
      <c r="DP104">
        <v>3.7381111999000001</v>
      </c>
      <c r="DQ104">
        <v>-0.22300588049999703</v>
      </c>
      <c r="DR104">
        <v>-3.9611170803999971</v>
      </c>
      <c r="DS104">
        <v>48.449336186300002</v>
      </c>
      <c r="DT104">
        <v>48.672342066799999</v>
      </c>
      <c r="DU104">
        <v>3484200000</v>
      </c>
      <c r="DV104">
        <v>7120000000</v>
      </c>
      <c r="DW104">
        <f t="shared" si="5"/>
        <v>1.0642418170488839</v>
      </c>
      <c r="DX104">
        <f t="shared" si="6"/>
        <v>2.1747895463486748</v>
      </c>
      <c r="DY104">
        <f t="shared" si="7"/>
        <v>-1.110547729299791</v>
      </c>
      <c r="DZ104">
        <v>142117300000</v>
      </c>
      <c r="EA104">
        <f t="shared" si="8"/>
        <v>43.409440785856532</v>
      </c>
      <c r="EB104">
        <v>6417500000</v>
      </c>
      <c r="EC104">
        <v>71513700000</v>
      </c>
      <c r="ED104">
        <f t="shared" si="9"/>
        <v>3.9482100220235363</v>
      </c>
    </row>
    <row r="105" spans="1:134" x14ac:dyDescent="0.35">
      <c r="A105" t="s">
        <v>147</v>
      </c>
      <c r="B105" s="7">
        <v>2007</v>
      </c>
      <c r="C105">
        <f>MacroData!D105</f>
        <v>345.05900000000003</v>
      </c>
      <c r="D105">
        <f>MacroData!E105</f>
        <v>101.011</v>
      </c>
      <c r="E105">
        <f>MacroData!F105</f>
        <v>101.27800000000001</v>
      </c>
      <c r="F105">
        <f>MacroData!G105</f>
        <v>322766000000</v>
      </c>
      <c r="G105">
        <f>MacroData!H105</f>
        <v>335817536646.39099</v>
      </c>
      <c r="H105">
        <f>MacroData!I105</f>
        <v>345059000000</v>
      </c>
      <c r="I105">
        <f>MacroData!J105</f>
        <v>378714000000</v>
      </c>
      <c r="J105">
        <f>MacroData!K105</f>
        <v>4.2779999999999996</v>
      </c>
      <c r="K105">
        <f>MacroData!L105</f>
        <v>4.3330000000000002</v>
      </c>
      <c r="L105">
        <f>MacroData!M105</f>
        <v>182.49732971191406</v>
      </c>
      <c r="M105">
        <f>MacroData!N105</f>
        <v>77.908218383789063</v>
      </c>
      <c r="N105">
        <f>MacroData!O105</f>
        <v>10625700</v>
      </c>
      <c r="O105">
        <f>MacroData!P105</f>
        <v>17568890434.264198</v>
      </c>
      <c r="P105">
        <f>MacroData!Q105</f>
        <v>12380895672.960999</v>
      </c>
      <c r="Q105">
        <f>MacroData!R105</f>
        <v>89999000000</v>
      </c>
      <c r="R105">
        <f>MacroData!S105</f>
        <v>366333104327.039</v>
      </c>
      <c r="S105">
        <f>MacroData!T105</f>
        <v>82428399999</v>
      </c>
      <c r="T105">
        <f>MacroData!U105</f>
        <v>189038000000</v>
      </c>
      <c r="U105">
        <f>MacroData!V105</f>
        <v>7.4909999999999997</v>
      </c>
      <c r="V105">
        <f>MacroData!W105</f>
        <v>4491.46</v>
      </c>
      <c r="W105">
        <f>MacroData!X105</f>
        <v>100.13800000000001</v>
      </c>
      <c r="X105">
        <f>MacroData!Y105</f>
        <v>202641893360.52899</v>
      </c>
      <c r="Y105">
        <f>MacroData!Z105</f>
        <v>171766000000</v>
      </c>
      <c r="Z105">
        <f>MacroData!AA105</f>
        <v>164121300000</v>
      </c>
      <c r="AA105">
        <f>MacroData!AB105</f>
        <v>23547800000</v>
      </c>
      <c r="AB105">
        <f>MacroData!AC105</f>
        <v>50787400000</v>
      </c>
      <c r="AC105">
        <f>MacroData!AD105</f>
        <v>87213000000</v>
      </c>
      <c r="AD105">
        <f>MacroData!AE105</f>
        <v>7570600001</v>
      </c>
      <c r="AE105">
        <f>MacroData!AH105</f>
        <v>0</v>
      </c>
      <c r="AF105">
        <f>MacroData!AI105</f>
        <v>0</v>
      </c>
      <c r="AG105">
        <f>MacroData!AJ105</f>
        <v>1</v>
      </c>
      <c r="AH105">
        <f>MacroData!AK105</f>
        <v>0</v>
      </c>
      <c r="AI105">
        <f>MacroData!AL105</f>
        <v>0</v>
      </c>
      <c r="AJ105">
        <f>MacroData!AM105</f>
        <v>2.1339285000000001</v>
      </c>
      <c r="AK105">
        <f>MacroData!AN105</f>
        <v>2.0822142855752084</v>
      </c>
      <c r="AL105" s="31">
        <f>GDP!C106+GDP!J106</f>
        <v>0</v>
      </c>
      <c r="AM105">
        <f>GDP!D106+GDP!K106</f>
        <v>0</v>
      </c>
      <c r="AN105">
        <f>GDP!E106+GDP!L106</f>
        <v>0</v>
      </c>
      <c r="AO105">
        <f>GDP!F106+GDP!M106</f>
        <v>0</v>
      </c>
      <c r="AP105">
        <f>GDP!G106+GDP!N106</f>
        <v>0</v>
      </c>
      <c r="AQ105">
        <f>GDP!H106+GDP!O106</f>
        <v>0</v>
      </c>
      <c r="AR105" s="7">
        <f>GDP!I106+GDP!P106</f>
        <v>0</v>
      </c>
      <c r="AS105">
        <f>GDP!AE106</f>
        <v>0</v>
      </c>
      <c r="AT105">
        <f>GDP!AF106</f>
        <v>0</v>
      </c>
      <c r="AU105">
        <f>GDP!AG106</f>
        <v>0</v>
      </c>
      <c r="AV105">
        <f>GDP!AH106</f>
        <v>0</v>
      </c>
      <c r="AW105">
        <f>GDP!AI106</f>
        <v>0</v>
      </c>
      <c r="AX105">
        <f>GDP!AJ106</f>
        <v>0</v>
      </c>
      <c r="AY105" s="7">
        <f>GDP!AK106</f>
        <v>0</v>
      </c>
      <c r="AZ105">
        <f>GDP!AS106</f>
        <v>0</v>
      </c>
      <c r="BA105">
        <f>GDP!AT106</f>
        <v>0</v>
      </c>
      <c r="BB105">
        <f>GDP!AU106</f>
        <v>0</v>
      </c>
      <c r="BC105">
        <f>GDP!AV106</f>
        <v>0</v>
      </c>
      <c r="BD105">
        <f>GDP!AW106</f>
        <v>0</v>
      </c>
      <c r="BE105">
        <f>GDP!AX106</f>
        <v>0</v>
      </c>
      <c r="BF105" s="7">
        <f>GDP!AY106</f>
        <v>0</v>
      </c>
      <c r="BG105">
        <f>GDP!AZ106</f>
        <v>0</v>
      </c>
      <c r="BH105">
        <f>GDP!BA106</f>
        <v>0</v>
      </c>
      <c r="BI105">
        <f>GDP!BB106</f>
        <v>0</v>
      </c>
      <c r="BJ105">
        <f>GDP!BC106</f>
        <v>0</v>
      </c>
      <c r="BK105">
        <f>GDP!BD106</f>
        <v>0</v>
      </c>
      <c r="BL105">
        <f>GDP!BE106</f>
        <v>0</v>
      </c>
      <c r="BM105" s="7">
        <f>GDP!BF106</f>
        <v>0</v>
      </c>
      <c r="BN105">
        <f>GDP!BG106+GDP!BN106+GDP!BU106</f>
        <v>0</v>
      </c>
      <c r="BO105">
        <f>GDP!BH106+GDP!BO106+GDP!BV106</f>
        <v>0</v>
      </c>
      <c r="BP105">
        <f>GDP!BI106+GDP!BP106+GDP!BW106</f>
        <v>0</v>
      </c>
      <c r="BQ105">
        <f>GDP!BJ106+GDP!BQ106+GDP!BX106</f>
        <v>0</v>
      </c>
      <c r="BR105">
        <f>GDP!BK106+GDP!BR106+GDP!BY106</f>
        <v>0</v>
      </c>
      <c r="BS105">
        <f>GDP!BL106+GDP!BS106+GDP!BZ106</f>
        <v>0</v>
      </c>
      <c r="BT105" s="7">
        <f>GDP!BM106+GDP!BT106+GDP!CA106</f>
        <v>0</v>
      </c>
      <c r="BU105">
        <f>GDP!CB106</f>
        <v>0</v>
      </c>
      <c r="BV105">
        <f>GDP!CC106</f>
        <v>0</v>
      </c>
      <c r="BW105">
        <f>GDP!CD106</f>
        <v>0</v>
      </c>
      <c r="BX105">
        <f>GDP!CE106</f>
        <v>0</v>
      </c>
      <c r="BY105">
        <f>GDP!CF106</f>
        <v>0</v>
      </c>
      <c r="BZ105">
        <f>GDP!CG106</f>
        <v>0</v>
      </c>
      <c r="CA105" s="7">
        <f>GDP!CH106</f>
        <v>0</v>
      </c>
      <c r="CB105">
        <f>GDP!CI106</f>
        <v>0</v>
      </c>
      <c r="CC105">
        <f>GDP!CJ106</f>
        <v>0</v>
      </c>
      <c r="CD105">
        <f>GDP!CK106</f>
        <v>0</v>
      </c>
      <c r="CE105">
        <f>GDP!CL106</f>
        <v>0</v>
      </c>
      <c r="CF105">
        <f>GDP!CM106</f>
        <v>0</v>
      </c>
      <c r="CG105">
        <f>GDP!CN106</f>
        <v>0</v>
      </c>
      <c r="CH105" s="7">
        <f>GDP!CO106</f>
        <v>0</v>
      </c>
      <c r="CI105">
        <f>GDP!CP106</f>
        <v>0</v>
      </c>
      <c r="CJ105">
        <f>GDP!CQ106</f>
        <v>0</v>
      </c>
      <c r="CK105">
        <f>GDP!CR106</f>
        <v>0</v>
      </c>
      <c r="CL105">
        <f>GDP!CS106</f>
        <v>0</v>
      </c>
      <c r="CM105">
        <f>GDP!CT106</f>
        <v>0</v>
      </c>
      <c r="CN105">
        <f>GDP!CU106</f>
        <v>0</v>
      </c>
      <c r="CO105">
        <f>GDP!CV106</f>
        <v>0</v>
      </c>
      <c r="CP105">
        <f>GDP!CW106</f>
        <v>0</v>
      </c>
      <c r="CQ105">
        <f>GDP!CX106</f>
        <v>0</v>
      </c>
      <c r="CR105">
        <f>GDP!CY106</f>
        <v>0</v>
      </c>
      <c r="CS105">
        <f>GDP!CZ106</f>
        <v>0</v>
      </c>
      <c r="CT105">
        <f>GDP!DA106</f>
        <v>0</v>
      </c>
      <c r="CU105">
        <f>GDP!DB106</f>
        <v>0</v>
      </c>
      <c r="CV105" s="7">
        <f>GDP!DC106</f>
        <v>0</v>
      </c>
      <c r="CW105">
        <f>GDP!DD106</f>
        <v>0</v>
      </c>
      <c r="CX105">
        <f>GDP!DE106</f>
        <v>0</v>
      </c>
      <c r="CY105">
        <f>GDP!DF106</f>
        <v>0</v>
      </c>
      <c r="CZ105">
        <f>GDP!DG106</f>
        <v>0</v>
      </c>
      <c r="DA105">
        <f>GDP!DH106</f>
        <v>0</v>
      </c>
      <c r="DB105">
        <f>GDP!DI106</f>
        <v>0</v>
      </c>
      <c r="DC105" s="7">
        <f>GDP!DJ106</f>
        <v>0</v>
      </c>
      <c r="DD105">
        <f>GDP!DU106</f>
        <v>0</v>
      </c>
      <c r="DE105">
        <f>GDP!DV106</f>
        <v>0</v>
      </c>
      <c r="DF105">
        <f>GDP!DW106</f>
        <v>0</v>
      </c>
      <c r="DG105">
        <f>GDP!EF106</f>
        <v>0</v>
      </c>
      <c r="DH105">
        <f>GDP!EG106</f>
        <v>0</v>
      </c>
      <c r="DI105">
        <f>GDP!EH106</f>
        <v>0</v>
      </c>
      <c r="DJ105">
        <f>GDP!EI106</f>
        <v>0</v>
      </c>
      <c r="DK105">
        <f>GDP!EJ106</f>
        <v>0</v>
      </c>
      <c r="DL105" s="84">
        <v>87.021213329948907</v>
      </c>
      <c r="DM105" s="84">
        <v>87.021100000000004</v>
      </c>
      <c r="DN105">
        <v>87.028591984033</v>
      </c>
      <c r="DO105">
        <v>2.8</v>
      </c>
      <c r="DP105">
        <v>3.5822969519000001</v>
      </c>
      <c r="DQ105">
        <v>-6.8898694200001387E-2</v>
      </c>
      <c r="DR105">
        <v>-3.6511956461000015</v>
      </c>
      <c r="DS105">
        <v>48.249479996200002</v>
      </c>
      <c r="DT105">
        <v>48.318378690400003</v>
      </c>
      <c r="DU105">
        <v>4284900000</v>
      </c>
      <c r="DV105">
        <v>7470400000</v>
      </c>
      <c r="DW105">
        <f t="shared" si="5"/>
        <v>1.2417876363172675</v>
      </c>
      <c r="DX105">
        <f t="shared" si="6"/>
        <v>2.1649630932681077</v>
      </c>
      <c r="DY105">
        <f t="shared" si="7"/>
        <v>-0.92317545695084013</v>
      </c>
      <c r="DZ105">
        <v>148753300000</v>
      </c>
      <c r="EA105">
        <f t="shared" si="8"/>
        <v>43.109526196969213</v>
      </c>
      <c r="EB105">
        <v>7030100000</v>
      </c>
      <c r="EC105">
        <v>74411700000</v>
      </c>
      <c r="ED105">
        <f t="shared" si="9"/>
        <v>3.9344238055002103</v>
      </c>
    </row>
    <row r="106" spans="1:134" x14ac:dyDescent="0.35">
      <c r="A106" t="s">
        <v>147</v>
      </c>
      <c r="B106" s="7">
        <v>2008</v>
      </c>
      <c r="C106">
        <f>MacroData!D106</f>
        <v>355.04900000000004</v>
      </c>
      <c r="D106">
        <f>MacroData!E106</f>
        <v>99.781999999999996</v>
      </c>
      <c r="E106">
        <f>MacroData!F106</f>
        <v>100.101</v>
      </c>
      <c r="F106">
        <f>MacroData!G106</f>
        <v>357424000000</v>
      </c>
      <c r="G106">
        <f>MacroData!H106</f>
        <v>347443741947.24298</v>
      </c>
      <c r="H106">
        <f>MacroData!I106</f>
        <v>355049000000</v>
      </c>
      <c r="I106">
        <f>MacroData!J106</f>
        <v>382317000000</v>
      </c>
      <c r="J106">
        <f>MacroData!K106</f>
        <v>4.6340000000000003</v>
      </c>
      <c r="K106">
        <f>MacroData!L106</f>
        <v>4.3979999999999997</v>
      </c>
      <c r="L106">
        <f>MacroData!M106</f>
        <v>183.861083984375</v>
      </c>
      <c r="M106">
        <f>MacroData!N106</f>
        <v>78.651687622070313</v>
      </c>
      <c r="N106">
        <f>MacroData!O106</f>
        <v>10709970</v>
      </c>
      <c r="O106">
        <f>MacroData!P106</f>
        <v>4751931139.2280855</v>
      </c>
      <c r="P106">
        <f>MacroData!Q106</f>
        <v>7557334218.78302</v>
      </c>
      <c r="Q106">
        <f>MacroData!R106</f>
        <v>92565000000</v>
      </c>
      <c r="R106">
        <f>MacroData!S106</f>
        <v>374759665781.21698</v>
      </c>
      <c r="S106">
        <f>MacroData!T106</f>
        <v>84812100000</v>
      </c>
      <c r="T106">
        <f>MacroData!U106</f>
        <v>192367000000</v>
      </c>
      <c r="U106">
        <f>MacroData!V106</f>
        <v>7.0919999999999996</v>
      </c>
      <c r="V106">
        <f>MacroData!W106</f>
        <v>1999.67</v>
      </c>
      <c r="W106">
        <f>MacroData!X106</f>
        <v>102.3</v>
      </c>
      <c r="X106">
        <f>MacroData!Y106</f>
        <v>206077557156.58401</v>
      </c>
      <c r="Y106">
        <f>MacroData!Z106</f>
        <v>180423000000</v>
      </c>
      <c r="Z106">
        <f>MacroData!AA106</f>
        <v>171533400000</v>
      </c>
      <c r="AA106">
        <f>MacroData!AB106</f>
        <v>25672400000</v>
      </c>
      <c r="AB106">
        <f>MacroData!AC106</f>
        <v>54070000000</v>
      </c>
      <c r="AC106">
        <f>MacroData!AD106</f>
        <v>89777000000</v>
      </c>
      <c r="AD106">
        <f>MacroData!AE106</f>
        <v>7752900000</v>
      </c>
      <c r="AE106">
        <f>MacroData!AH106</f>
        <v>0</v>
      </c>
      <c r="AF106">
        <f>MacroData!AI106</f>
        <v>0</v>
      </c>
      <c r="AG106">
        <f>MacroData!AJ106</f>
        <v>1</v>
      </c>
      <c r="AH106">
        <f>MacroData!AK106</f>
        <v>1</v>
      </c>
      <c r="AI106">
        <f>MacroData!AL106</f>
        <v>1</v>
      </c>
      <c r="AJ106">
        <f>MacroData!AM106</f>
        <v>2.1339285000000001</v>
      </c>
      <c r="AK106">
        <f>MacroData!AN106</f>
        <v>2.0799206307246574</v>
      </c>
      <c r="AL106" s="31">
        <f>GDP!C107+GDP!J107</f>
        <v>0</v>
      </c>
      <c r="AM106">
        <f>GDP!D107+GDP!K107</f>
        <v>0</v>
      </c>
      <c r="AN106">
        <f>GDP!E107+GDP!L107</f>
        <v>0</v>
      </c>
      <c r="AO106">
        <f>GDP!F107+GDP!M107</f>
        <v>0</v>
      </c>
      <c r="AP106">
        <f>GDP!G107+GDP!N107</f>
        <v>0</v>
      </c>
      <c r="AQ106">
        <f>GDP!H107+GDP!O107</f>
        <v>0</v>
      </c>
      <c r="AR106" s="7">
        <f>GDP!I107+GDP!P107</f>
        <v>0</v>
      </c>
      <c r="AS106">
        <f>GDP!AE107</f>
        <v>0</v>
      </c>
      <c r="AT106">
        <f>GDP!AF107</f>
        <v>0</v>
      </c>
      <c r="AU106">
        <f>GDP!AG107</f>
        <v>0</v>
      </c>
      <c r="AV106">
        <f>GDP!AH107</f>
        <v>0</v>
      </c>
      <c r="AW106">
        <f>GDP!AI107</f>
        <v>0</v>
      </c>
      <c r="AX106">
        <f>GDP!AJ107</f>
        <v>0</v>
      </c>
      <c r="AY106" s="7">
        <f>GDP!AK107</f>
        <v>0</v>
      </c>
      <c r="AZ106">
        <f>GDP!AS107</f>
        <v>0</v>
      </c>
      <c r="BA106">
        <f>GDP!AT107</f>
        <v>0</v>
      </c>
      <c r="BB106">
        <f>GDP!AU107</f>
        <v>0</v>
      </c>
      <c r="BC106">
        <f>GDP!AV107</f>
        <v>0</v>
      </c>
      <c r="BD106">
        <f>GDP!AW107</f>
        <v>0</v>
      </c>
      <c r="BE106">
        <f>GDP!AX107</f>
        <v>0</v>
      </c>
      <c r="BF106" s="7">
        <f>GDP!AY107</f>
        <v>0</v>
      </c>
      <c r="BG106">
        <f>GDP!AZ107</f>
        <v>0</v>
      </c>
      <c r="BH106">
        <f>GDP!BA107</f>
        <v>0</v>
      </c>
      <c r="BI106">
        <f>GDP!BB107</f>
        <v>0</v>
      </c>
      <c r="BJ106">
        <f>GDP!BC107</f>
        <v>0</v>
      </c>
      <c r="BK106">
        <f>GDP!BD107</f>
        <v>0</v>
      </c>
      <c r="BL106">
        <f>GDP!BE107</f>
        <v>0</v>
      </c>
      <c r="BM106" s="7">
        <f>GDP!BF107</f>
        <v>0</v>
      </c>
      <c r="BN106">
        <f>GDP!BG107+GDP!BN107+GDP!BU107</f>
        <v>0</v>
      </c>
      <c r="BO106">
        <f>GDP!BH107+GDP!BO107+GDP!BV107</f>
        <v>0</v>
      </c>
      <c r="BP106">
        <f>GDP!BI107+GDP!BP107+GDP!BW107</f>
        <v>0</v>
      </c>
      <c r="BQ106">
        <f>GDP!BJ107+GDP!BQ107+GDP!BX107</f>
        <v>0</v>
      </c>
      <c r="BR106">
        <f>GDP!BK107+GDP!BR107+GDP!BY107</f>
        <v>0</v>
      </c>
      <c r="BS106">
        <f>GDP!BL107+GDP!BS107+GDP!BZ107</f>
        <v>0</v>
      </c>
      <c r="BT106" s="7">
        <f>GDP!BM107+GDP!BT107+GDP!CA107</f>
        <v>0</v>
      </c>
      <c r="BU106">
        <f>GDP!CB107</f>
        <v>0</v>
      </c>
      <c r="BV106">
        <f>GDP!CC107</f>
        <v>0</v>
      </c>
      <c r="BW106">
        <f>GDP!CD107</f>
        <v>0</v>
      </c>
      <c r="BX106">
        <f>GDP!CE107</f>
        <v>0</v>
      </c>
      <c r="BY106">
        <f>GDP!CF107</f>
        <v>0</v>
      </c>
      <c r="BZ106">
        <f>GDP!CG107</f>
        <v>0</v>
      </c>
      <c r="CA106" s="7">
        <f>GDP!CH107</f>
        <v>0</v>
      </c>
      <c r="CB106">
        <f>GDP!CI107</f>
        <v>0</v>
      </c>
      <c r="CC106">
        <f>GDP!CJ107</f>
        <v>0</v>
      </c>
      <c r="CD106">
        <f>GDP!CK107</f>
        <v>0</v>
      </c>
      <c r="CE106">
        <f>GDP!CL107</f>
        <v>0</v>
      </c>
      <c r="CF106">
        <f>GDP!CM107</f>
        <v>0</v>
      </c>
      <c r="CG106">
        <f>GDP!CN107</f>
        <v>0</v>
      </c>
      <c r="CH106" s="7">
        <f>GDP!CO107</f>
        <v>0</v>
      </c>
      <c r="CI106">
        <f>GDP!CP107</f>
        <v>0</v>
      </c>
      <c r="CJ106">
        <f>GDP!CQ107</f>
        <v>0</v>
      </c>
      <c r="CK106">
        <f>GDP!CR107</f>
        <v>0</v>
      </c>
      <c r="CL106">
        <f>GDP!CS107</f>
        <v>0</v>
      </c>
      <c r="CM106">
        <f>GDP!CT107</f>
        <v>0</v>
      </c>
      <c r="CN106">
        <f>GDP!CU107</f>
        <v>0</v>
      </c>
      <c r="CO106">
        <f>GDP!CV107</f>
        <v>0</v>
      </c>
      <c r="CP106">
        <f>GDP!CW107</f>
        <v>0</v>
      </c>
      <c r="CQ106">
        <f>GDP!CX107</f>
        <v>0</v>
      </c>
      <c r="CR106">
        <f>GDP!CY107</f>
        <v>0</v>
      </c>
      <c r="CS106">
        <f>GDP!CZ107</f>
        <v>0</v>
      </c>
      <c r="CT106">
        <f>GDP!DA107</f>
        <v>0</v>
      </c>
      <c r="CU106">
        <f>GDP!DB107</f>
        <v>0</v>
      </c>
      <c r="CV106" s="7">
        <f>GDP!DC107</f>
        <v>0</v>
      </c>
      <c r="CW106">
        <f>GDP!DD107</f>
        <v>0</v>
      </c>
      <c r="CX106">
        <f>GDP!DE107</f>
        <v>0</v>
      </c>
      <c r="CY106">
        <f>GDP!DF107</f>
        <v>0</v>
      </c>
      <c r="CZ106">
        <f>GDP!DG107</f>
        <v>0</v>
      </c>
      <c r="DA106">
        <f>GDP!DH107</f>
        <v>0</v>
      </c>
      <c r="DB106">
        <f>GDP!DI107</f>
        <v>0</v>
      </c>
      <c r="DC106" s="7">
        <f>GDP!DJ107</f>
        <v>0</v>
      </c>
      <c r="DD106">
        <f>GDP!DU107</f>
        <v>0</v>
      </c>
      <c r="DE106">
        <f>GDP!DV107</f>
        <v>0</v>
      </c>
      <c r="DF106">
        <f>GDP!DW107</f>
        <v>0</v>
      </c>
      <c r="DG106">
        <f>GDP!EF107</f>
        <v>0</v>
      </c>
      <c r="DH106">
        <f>GDP!EG107</f>
        <v>0</v>
      </c>
      <c r="DI106">
        <f>GDP!EH107</f>
        <v>0</v>
      </c>
      <c r="DJ106">
        <f>GDP!EI107</f>
        <v>0</v>
      </c>
      <c r="DK106">
        <f>GDP!EJ107</f>
        <v>0</v>
      </c>
      <c r="DL106" s="84">
        <v>92.528537766556994</v>
      </c>
      <c r="DM106" s="84">
        <v>92.528499999999994</v>
      </c>
      <c r="DN106">
        <v>92.531618398830005</v>
      </c>
      <c r="DO106">
        <v>23.71</v>
      </c>
      <c r="DP106">
        <v>3.4958594121000002</v>
      </c>
      <c r="DQ106">
        <v>1.0999954808999988</v>
      </c>
      <c r="DR106">
        <v>-2.3958639312000014</v>
      </c>
      <c r="DS106">
        <v>50.282130510400002</v>
      </c>
      <c r="DT106">
        <v>49.182135029500003</v>
      </c>
      <c r="DU106">
        <v>4802000000</v>
      </c>
      <c r="DV106">
        <v>7826700000</v>
      </c>
      <c r="DW106">
        <f t="shared" si="5"/>
        <v>1.3524893747060265</v>
      </c>
      <c r="DX106">
        <f t="shared" si="6"/>
        <v>2.204399956062403</v>
      </c>
      <c r="DY106">
        <f t="shared" si="7"/>
        <v>-0.85191058135637654</v>
      </c>
      <c r="DZ106">
        <v>159602600000</v>
      </c>
      <c r="EA106">
        <f t="shared" si="8"/>
        <v>44.952274193139544</v>
      </c>
      <c r="EB106">
        <v>7416700000</v>
      </c>
      <c r="EC106">
        <v>79857400000</v>
      </c>
      <c r="ED106">
        <f t="shared" si="9"/>
        <v>4.0169090782732422</v>
      </c>
    </row>
    <row r="107" spans="1:134" x14ac:dyDescent="0.35">
      <c r="A107" t="s">
        <v>147</v>
      </c>
      <c r="B107" s="7">
        <v>2009</v>
      </c>
      <c r="C107">
        <f>MacroData!D107</f>
        <v>349.69600000000003</v>
      </c>
      <c r="D107">
        <f>MacroData!E107</f>
        <v>99.123000000000005</v>
      </c>
      <c r="E107">
        <f>MacroData!F107</f>
        <v>98.32</v>
      </c>
      <c r="F107">
        <f>MacroData!G107</f>
        <v>381275000000</v>
      </c>
      <c r="G107">
        <f>MacroData!H107</f>
        <v>355544550775.87701</v>
      </c>
      <c r="H107">
        <f>MacroData!I107</f>
        <v>349696000000</v>
      </c>
      <c r="I107">
        <f>MacroData!J107</f>
        <v>372315000000</v>
      </c>
      <c r="J107">
        <f>MacroData!K107</f>
        <v>1.228</v>
      </c>
      <c r="K107">
        <f>MacroData!L107</f>
        <v>3.8180000000000001</v>
      </c>
      <c r="L107">
        <f>MacroData!M107</f>
        <v>183.861083984375</v>
      </c>
      <c r="M107">
        <f>MacroData!N107</f>
        <v>72.522979736328125</v>
      </c>
      <c r="N107">
        <f>MacroData!O107</f>
        <v>10796490</v>
      </c>
      <c r="O107">
        <f>MacroData!P107</f>
        <v>13206270252.029995</v>
      </c>
      <c r="P107">
        <f>MacroData!Q107</f>
        <v>2558865235.0770264</v>
      </c>
      <c r="Q107">
        <f>MacroData!R107</f>
        <v>85833000000</v>
      </c>
      <c r="R107">
        <f>MacroData!S107</f>
        <v>369756134764.92297</v>
      </c>
      <c r="S107">
        <f>MacroData!T107</f>
        <v>77584300001</v>
      </c>
      <c r="T107">
        <f>MacroData!U107</f>
        <v>192836000000</v>
      </c>
      <c r="U107">
        <f>MacroData!V107</f>
        <v>7.867</v>
      </c>
      <c r="V107">
        <f>MacroData!W107</f>
        <v>3274.42</v>
      </c>
      <c r="W107">
        <f>MacroData!X107</f>
        <v>103.66800000000001</v>
      </c>
      <c r="X107">
        <f>MacroData!Y107</f>
        <v>207092951552.952</v>
      </c>
      <c r="Y107">
        <f>MacroData!Z107</f>
        <v>179906000000</v>
      </c>
      <c r="Z107">
        <f>MacroData!AA107</f>
        <v>167614200000</v>
      </c>
      <c r="AA107">
        <f>MacroData!AB107</f>
        <v>27782800000</v>
      </c>
      <c r="AB107">
        <f>MacroData!AC107</f>
        <v>58188500000</v>
      </c>
      <c r="AC107">
        <f>MacroData!AD107</f>
        <v>91109000000</v>
      </c>
      <c r="AD107">
        <f>MacroData!AE107</f>
        <v>8248699999</v>
      </c>
      <c r="AE107">
        <f>MacroData!AH107</f>
        <v>0</v>
      </c>
      <c r="AF107">
        <f>MacroData!AI107</f>
        <v>0</v>
      </c>
      <c r="AG107">
        <f>MacroData!AJ107</f>
        <v>0</v>
      </c>
      <c r="AH107">
        <f>MacroData!AK107</f>
        <v>1</v>
      </c>
      <c r="AI107">
        <f>MacroData!AL107</f>
        <v>0</v>
      </c>
      <c r="AJ107">
        <f>MacroData!AM107</f>
        <v>2.1339285000000001</v>
      </c>
      <c r="AK107">
        <f>MacroData!AN107</f>
        <v>2.0086984077379815</v>
      </c>
      <c r="AL107" s="31">
        <f>GDP!C108+GDP!J108</f>
        <v>0</v>
      </c>
      <c r="AM107">
        <f>GDP!D108+GDP!K108</f>
        <v>0</v>
      </c>
      <c r="AN107">
        <f>GDP!E108+GDP!L108</f>
        <v>0</v>
      </c>
      <c r="AO107">
        <f>GDP!F108+GDP!M108</f>
        <v>0</v>
      </c>
      <c r="AP107">
        <f>GDP!G108+GDP!N108</f>
        <v>0</v>
      </c>
      <c r="AQ107">
        <f>GDP!H108+GDP!O108</f>
        <v>0</v>
      </c>
      <c r="AR107" s="7">
        <f>GDP!I108+GDP!P108</f>
        <v>0</v>
      </c>
      <c r="AS107">
        <f>GDP!AE108</f>
        <v>0</v>
      </c>
      <c r="AT107">
        <f>GDP!AF108</f>
        <v>0</v>
      </c>
      <c r="AU107">
        <f>GDP!AG108</f>
        <v>0</v>
      </c>
      <c r="AV107">
        <f>GDP!AH108</f>
        <v>0</v>
      </c>
      <c r="AW107">
        <f>GDP!AI108</f>
        <v>0</v>
      </c>
      <c r="AX107">
        <f>GDP!AJ108</f>
        <v>0</v>
      </c>
      <c r="AY107" s="7">
        <f>GDP!AK108</f>
        <v>0</v>
      </c>
      <c r="AZ107">
        <f>GDP!AS108</f>
        <v>0</v>
      </c>
      <c r="BA107">
        <f>GDP!AT108</f>
        <v>0</v>
      </c>
      <c r="BB107">
        <f>GDP!AU108</f>
        <v>0</v>
      </c>
      <c r="BC107">
        <f>GDP!AV108</f>
        <v>0</v>
      </c>
      <c r="BD107">
        <f>GDP!AW108</f>
        <v>0</v>
      </c>
      <c r="BE107">
        <f>GDP!AX108</f>
        <v>0</v>
      </c>
      <c r="BF107" s="7">
        <f>GDP!AY108</f>
        <v>0</v>
      </c>
      <c r="BG107">
        <f>GDP!AZ108</f>
        <v>0</v>
      </c>
      <c r="BH107">
        <f>GDP!BA108</f>
        <v>0</v>
      </c>
      <c r="BI107">
        <f>GDP!BB108</f>
        <v>0</v>
      </c>
      <c r="BJ107">
        <f>GDP!BC108</f>
        <v>0</v>
      </c>
      <c r="BK107">
        <f>GDP!BD108</f>
        <v>0</v>
      </c>
      <c r="BL107">
        <f>GDP!BE108</f>
        <v>0</v>
      </c>
      <c r="BM107" s="7">
        <f>GDP!BF108</f>
        <v>0</v>
      </c>
      <c r="BN107">
        <f>GDP!BG108+GDP!BN108+GDP!BU108</f>
        <v>0</v>
      </c>
      <c r="BO107">
        <f>GDP!BH108+GDP!BO108+GDP!BV108</f>
        <v>0</v>
      </c>
      <c r="BP107">
        <f>GDP!BI108+GDP!BP108+GDP!BW108</f>
        <v>0</v>
      </c>
      <c r="BQ107">
        <f>GDP!BJ108+GDP!BQ108+GDP!BX108</f>
        <v>0</v>
      </c>
      <c r="BR107">
        <f>GDP!BK108+GDP!BR108+GDP!BY108</f>
        <v>0</v>
      </c>
      <c r="BS107">
        <f>GDP!BL108+GDP!BS108+GDP!BZ108</f>
        <v>0</v>
      </c>
      <c r="BT107" s="7">
        <f>GDP!BM108+GDP!BT108+GDP!CA108</f>
        <v>0</v>
      </c>
      <c r="BU107">
        <f>GDP!CB108</f>
        <v>0</v>
      </c>
      <c r="BV107">
        <f>GDP!CC108</f>
        <v>0</v>
      </c>
      <c r="BW107">
        <f>GDP!CD108</f>
        <v>0</v>
      </c>
      <c r="BX107">
        <f>GDP!CE108</f>
        <v>0</v>
      </c>
      <c r="BY107">
        <f>GDP!CF108</f>
        <v>0</v>
      </c>
      <c r="BZ107">
        <f>GDP!CG108</f>
        <v>0</v>
      </c>
      <c r="CA107" s="7">
        <f>GDP!CH108</f>
        <v>0</v>
      </c>
      <c r="CB107">
        <f>GDP!CI108</f>
        <v>0</v>
      </c>
      <c r="CC107">
        <f>GDP!CJ108</f>
        <v>0</v>
      </c>
      <c r="CD107">
        <f>GDP!CK108</f>
        <v>0</v>
      </c>
      <c r="CE107">
        <f>GDP!CL108</f>
        <v>0</v>
      </c>
      <c r="CF107">
        <f>GDP!CM108</f>
        <v>0</v>
      </c>
      <c r="CG107">
        <f>GDP!CN108</f>
        <v>0</v>
      </c>
      <c r="CH107" s="7">
        <f>GDP!CO108</f>
        <v>0</v>
      </c>
      <c r="CI107">
        <f>GDP!CP108</f>
        <v>0</v>
      </c>
      <c r="CJ107">
        <f>GDP!CQ108</f>
        <v>0</v>
      </c>
      <c r="CK107">
        <f>GDP!CR108</f>
        <v>0</v>
      </c>
      <c r="CL107">
        <f>GDP!CS108</f>
        <v>0</v>
      </c>
      <c r="CM107">
        <f>GDP!CT108</f>
        <v>0</v>
      </c>
      <c r="CN107">
        <f>GDP!CU108</f>
        <v>0</v>
      </c>
      <c r="CO107">
        <f>GDP!CV108</f>
        <v>0</v>
      </c>
      <c r="CP107">
        <f>GDP!CW108</f>
        <v>0</v>
      </c>
      <c r="CQ107">
        <f>GDP!CX108</f>
        <v>0</v>
      </c>
      <c r="CR107">
        <f>GDP!CY108</f>
        <v>0</v>
      </c>
      <c r="CS107">
        <f>GDP!CZ108</f>
        <v>0</v>
      </c>
      <c r="CT107">
        <f>GDP!DA108</f>
        <v>0</v>
      </c>
      <c r="CU107">
        <f>GDP!DB108</f>
        <v>0</v>
      </c>
      <c r="CV107" s="7">
        <f>GDP!DC108</f>
        <v>0</v>
      </c>
      <c r="CW107">
        <f>GDP!DD108</f>
        <v>0</v>
      </c>
      <c r="CX107">
        <f>GDP!DE108</f>
        <v>0</v>
      </c>
      <c r="CY107">
        <f>GDP!DF108</f>
        <v>0</v>
      </c>
      <c r="CZ107">
        <f>GDP!DG108</f>
        <v>0</v>
      </c>
      <c r="DA107">
        <f>GDP!DH108</f>
        <v>0</v>
      </c>
      <c r="DB107">
        <f>GDP!DI108</f>
        <v>0</v>
      </c>
      <c r="DC107" s="7">
        <f>GDP!DJ108</f>
        <v>0</v>
      </c>
      <c r="DD107">
        <f>GDP!DU108</f>
        <v>0</v>
      </c>
      <c r="DE107">
        <f>GDP!DV108</f>
        <v>0</v>
      </c>
      <c r="DF107">
        <f>GDP!DW108</f>
        <v>0</v>
      </c>
      <c r="DG107">
        <f>GDP!EF108</f>
        <v>0</v>
      </c>
      <c r="DH107">
        <f>GDP!EG108</f>
        <v>0</v>
      </c>
      <c r="DI107">
        <f>GDP!EH108</f>
        <v>0</v>
      </c>
      <c r="DJ107">
        <f>GDP!EI108</f>
        <v>0</v>
      </c>
      <c r="DK107">
        <f>GDP!EJ108</f>
        <v>0</v>
      </c>
      <c r="DL107" s="84">
        <v>99.563594472292195</v>
      </c>
      <c r="DM107" s="84">
        <v>99.563599999999994</v>
      </c>
      <c r="DN107">
        <v>99.537532147679997</v>
      </c>
      <c r="DO107">
        <v>0.85</v>
      </c>
      <c r="DP107">
        <v>3.410869827</v>
      </c>
      <c r="DQ107">
        <v>5.3797214306000001</v>
      </c>
      <c r="DR107">
        <v>1.9688516036000001</v>
      </c>
      <c r="DS107">
        <v>54.150013475500003</v>
      </c>
      <c r="DT107">
        <v>48.770292044900003</v>
      </c>
      <c r="DU107">
        <v>5335200000</v>
      </c>
      <c r="DV107">
        <v>7695000000</v>
      </c>
      <c r="DW107">
        <f t="shared" si="5"/>
        <v>1.5256680087847732</v>
      </c>
      <c r="DX107">
        <f t="shared" si="6"/>
        <v>2.2004827049780382</v>
      </c>
      <c r="DY107">
        <f t="shared" si="7"/>
        <v>-0.67481469619326506</v>
      </c>
      <c r="DZ107">
        <v>169756900000</v>
      </c>
      <c r="EA107">
        <f t="shared" si="8"/>
        <v>48.544135477672036</v>
      </c>
      <c r="EB107">
        <v>8130600000</v>
      </c>
      <c r="EC107">
        <v>83781800000</v>
      </c>
      <c r="ED107">
        <f t="shared" si="9"/>
        <v>3.6861668325074142</v>
      </c>
    </row>
    <row r="108" spans="1:134" x14ac:dyDescent="0.35">
      <c r="A108" t="s">
        <v>147</v>
      </c>
      <c r="B108" s="7">
        <v>2010</v>
      </c>
      <c r="C108">
        <f>MacroData!D108</f>
        <v>365.73700000000002</v>
      </c>
      <c r="D108">
        <f>MacroData!E108</f>
        <v>100.318</v>
      </c>
      <c r="E108">
        <f>MacroData!F108</f>
        <v>100.477</v>
      </c>
      <c r="F108">
        <f>MacroData!G108</f>
        <v>392749000000</v>
      </c>
      <c r="G108">
        <f>MacroData!H108</f>
        <v>366372031317.466</v>
      </c>
      <c r="H108">
        <f>MacroData!I108</f>
        <v>365737000000</v>
      </c>
      <c r="I108">
        <f>MacroData!J108</f>
        <v>381625000000</v>
      </c>
      <c r="J108">
        <f>MacroData!K108</f>
        <v>0.81100000000000005</v>
      </c>
      <c r="K108">
        <f>MacroData!L108</f>
        <v>3.3450000000000002</v>
      </c>
      <c r="L108">
        <f>MacroData!M108</f>
        <v>188</v>
      </c>
      <c r="M108">
        <f>MacroData!N108</f>
        <v>72</v>
      </c>
      <c r="N108">
        <f>MacroData!O108</f>
        <v>10920270</v>
      </c>
      <c r="O108">
        <f>MacroData!P108</f>
        <v>10849145860.523472</v>
      </c>
      <c r="P108">
        <f>MacroData!Q108</f>
        <v>5582456641.3209839</v>
      </c>
      <c r="Q108">
        <f>MacroData!R108</f>
        <v>85717000000</v>
      </c>
      <c r="R108">
        <f>MacroData!S108</f>
        <v>376042543358.67902</v>
      </c>
      <c r="S108">
        <f>MacroData!T108</f>
        <v>77171500000</v>
      </c>
      <c r="T108">
        <f>MacroData!U108</f>
        <v>198178000000</v>
      </c>
      <c r="U108">
        <f>MacroData!V108</f>
        <v>8.25</v>
      </c>
      <c r="V108">
        <f>MacroData!W108</f>
        <v>3620.12</v>
      </c>
      <c r="W108">
        <f>MacroData!X108</f>
        <v>100</v>
      </c>
      <c r="X108">
        <f>MacroData!Y108</f>
        <v>212696619603.742</v>
      </c>
      <c r="Y108">
        <f>MacroData!Z108</f>
        <v>188095000000</v>
      </c>
      <c r="Z108">
        <f>MacroData!AA108</f>
        <v>177245700000</v>
      </c>
      <c r="AA108">
        <f>MacroData!AB108</f>
        <v>29962900000</v>
      </c>
      <c r="AB108">
        <f>MacroData!AC108</f>
        <v>59711800000</v>
      </c>
      <c r="AC108">
        <f>MacroData!AD108</f>
        <v>92163000000</v>
      </c>
      <c r="AD108">
        <f>MacroData!AE108</f>
        <v>8545500000</v>
      </c>
      <c r="AE108">
        <f>MacroData!AH108</f>
        <v>0</v>
      </c>
      <c r="AF108">
        <f>MacroData!AI108</f>
        <v>0</v>
      </c>
      <c r="AG108">
        <f>MacroData!AJ108</f>
        <v>0</v>
      </c>
      <c r="AH108">
        <f>MacroData!AK108</f>
        <v>1</v>
      </c>
      <c r="AI108">
        <f>MacroData!AL108</f>
        <v>0</v>
      </c>
      <c r="AJ108">
        <f>MacroData!AM108</f>
        <v>2.2291664999999998</v>
      </c>
      <c r="AK108">
        <f>MacroData!AN108</f>
        <v>1.9612339206394698</v>
      </c>
      <c r="AL108" s="31">
        <f>GDP!C109+GDP!J109</f>
        <v>9.0939999999999993E-2</v>
      </c>
      <c r="AM108">
        <f>GDP!D109+GDP!K109</f>
        <v>0</v>
      </c>
      <c r="AN108">
        <f>GDP!E109+GDP!L109</f>
        <v>0.15298999999999999</v>
      </c>
      <c r="AO108">
        <f>GDP!F109+GDP!M109</f>
        <v>0</v>
      </c>
      <c r="AP108">
        <f>GDP!G109+GDP!N109</f>
        <v>0</v>
      </c>
      <c r="AQ108">
        <f>GDP!H109+GDP!O109</f>
        <v>0</v>
      </c>
      <c r="AR108" s="7">
        <f>GDP!I109+GDP!P109</f>
        <v>0</v>
      </c>
      <c r="AS108">
        <f>GDP!AE109</f>
        <v>8.4070000000000006E-2</v>
      </c>
      <c r="AT108">
        <f>GDP!AF109</f>
        <v>0</v>
      </c>
      <c r="AU108">
        <f>GDP!AG109</f>
        <v>6.1199999999999997E-2</v>
      </c>
      <c r="AV108">
        <f>GDP!AH109</f>
        <v>0</v>
      </c>
      <c r="AW108">
        <f>GDP!AI109</f>
        <v>0</v>
      </c>
      <c r="AX108">
        <f>GDP!AJ109</f>
        <v>0</v>
      </c>
      <c r="AY108" s="7">
        <f>GDP!AK109</f>
        <v>0</v>
      </c>
      <c r="AZ108">
        <f>GDP!AS109</f>
        <v>3.832E-2</v>
      </c>
      <c r="BA108">
        <f>GDP!AT109</f>
        <v>0</v>
      </c>
      <c r="BB108">
        <f>GDP!AU109</f>
        <v>2.802E-2</v>
      </c>
      <c r="BC108">
        <f>GDP!AV109</f>
        <v>0</v>
      </c>
      <c r="BD108">
        <f>GDP!AW109</f>
        <v>0</v>
      </c>
      <c r="BE108">
        <f>GDP!AX109</f>
        <v>0</v>
      </c>
      <c r="BF108" s="7">
        <f>GDP!AY109</f>
        <v>0</v>
      </c>
      <c r="BG108">
        <f>GDP!AZ109</f>
        <v>1.14E-3</v>
      </c>
      <c r="BH108">
        <f>GDP!BA109</f>
        <v>0</v>
      </c>
      <c r="BI108">
        <f>GDP!BB109</f>
        <v>4.947E-2</v>
      </c>
      <c r="BJ108">
        <f>GDP!BC109</f>
        <v>0</v>
      </c>
      <c r="BK108">
        <f>GDP!BD109</f>
        <v>0</v>
      </c>
      <c r="BL108">
        <f>GDP!BE109</f>
        <v>0</v>
      </c>
      <c r="BM108" s="7">
        <f>GDP!BF109</f>
        <v>0</v>
      </c>
      <c r="BN108">
        <f>GDP!BG109+GDP!BN109+GDP!BU109</f>
        <v>0.29862999999999995</v>
      </c>
      <c r="BO108">
        <f>GDP!BH109+GDP!BO109+GDP!BV109</f>
        <v>0</v>
      </c>
      <c r="BP108">
        <f>GDP!BI109+GDP!BP109+GDP!BW109</f>
        <v>4.8039999999999999E-2</v>
      </c>
      <c r="BQ108">
        <f>GDP!BJ109+GDP!BQ109+GDP!BX109</f>
        <v>0</v>
      </c>
      <c r="BR108">
        <f>GDP!BK109+GDP!BR109+GDP!BY109</f>
        <v>0</v>
      </c>
      <c r="BS108">
        <f>GDP!BL109+GDP!BS109+GDP!BZ109</f>
        <v>0</v>
      </c>
      <c r="BT108" s="7">
        <f>GDP!BM109+GDP!BT109+GDP!CA109</f>
        <v>0</v>
      </c>
      <c r="BU108">
        <f>GDP!CB109</f>
        <v>0.46638000000000002</v>
      </c>
      <c r="BV108">
        <f>GDP!CC109</f>
        <v>0</v>
      </c>
      <c r="BW108">
        <f>GDP!CD109</f>
        <v>3.603E-2</v>
      </c>
      <c r="BX108">
        <f>GDP!CE109</f>
        <v>0</v>
      </c>
      <c r="BY108">
        <f>GDP!CF109</f>
        <v>0</v>
      </c>
      <c r="BZ108">
        <f>GDP!CG109</f>
        <v>0</v>
      </c>
      <c r="CA108" s="7">
        <f>GDP!CH109</f>
        <v>0</v>
      </c>
      <c r="CB108">
        <f>GDP!CI109</f>
        <v>2.86E-2</v>
      </c>
      <c r="CC108">
        <f>GDP!CJ109</f>
        <v>0</v>
      </c>
      <c r="CD108">
        <f>GDP!CK109</f>
        <v>0</v>
      </c>
      <c r="CE108">
        <f>GDP!CL109</f>
        <v>0</v>
      </c>
      <c r="CF108">
        <f>GDP!CM109</f>
        <v>0</v>
      </c>
      <c r="CG108">
        <f>GDP!CN109</f>
        <v>0</v>
      </c>
      <c r="CH108" s="7">
        <f>GDP!CO109</f>
        <v>0</v>
      </c>
      <c r="CI108">
        <f>GDP!CP109</f>
        <v>3.6200000000000003E-2</v>
      </c>
      <c r="CJ108">
        <f>GDP!CQ109</f>
        <v>0</v>
      </c>
      <c r="CK108">
        <f>GDP!CR109</f>
        <v>0</v>
      </c>
      <c r="CL108">
        <f>GDP!CS109</f>
        <v>0</v>
      </c>
      <c r="CM108">
        <f>GDP!CT109</f>
        <v>0</v>
      </c>
      <c r="CN108">
        <f>GDP!CU109</f>
        <v>0</v>
      </c>
      <c r="CO108">
        <f>GDP!CV109</f>
        <v>0</v>
      </c>
      <c r="CP108">
        <f>GDP!CW109</f>
        <v>0.21446999999999999</v>
      </c>
      <c r="CQ108">
        <f>GDP!CX109</f>
        <v>0</v>
      </c>
      <c r="CR108">
        <f>GDP!CY109</f>
        <v>0.29167999999999999</v>
      </c>
      <c r="CS108">
        <f>GDP!CZ109</f>
        <v>0</v>
      </c>
      <c r="CT108">
        <f>GDP!DA109</f>
        <v>0</v>
      </c>
      <c r="CU108">
        <f>GDP!DB109</f>
        <v>0</v>
      </c>
      <c r="CV108" s="7">
        <f>GDP!DC109</f>
        <v>0</v>
      </c>
      <c r="CW108">
        <f>GDP!DD109</f>
        <v>0.82980999999999994</v>
      </c>
      <c r="CX108">
        <f>GDP!DE109</f>
        <v>0</v>
      </c>
      <c r="CY108">
        <f>GDP!DF109</f>
        <v>8.4070000000000006E-2</v>
      </c>
      <c r="CZ108">
        <f>GDP!DG109</f>
        <v>0</v>
      </c>
      <c r="DA108">
        <f>GDP!DH109</f>
        <v>0</v>
      </c>
      <c r="DB108">
        <f>GDP!DI109</f>
        <v>0</v>
      </c>
      <c r="DC108" s="7">
        <f>GDP!DJ109</f>
        <v>0</v>
      </c>
      <c r="DD108">
        <f>GDP!DU109</f>
        <v>0.50614999999999999</v>
      </c>
      <c r="DE108">
        <f>GDP!DV109</f>
        <v>0.91387999999999991</v>
      </c>
      <c r="DF108">
        <f>GDP!DW109</f>
        <v>1</v>
      </c>
      <c r="DG108">
        <f>GDP!EF109</f>
        <v>0</v>
      </c>
      <c r="DH108">
        <f>GDP!EG109</f>
        <v>0</v>
      </c>
      <c r="DI108">
        <f>GDP!EH109</f>
        <v>0</v>
      </c>
      <c r="DJ108">
        <f>GDP!EI109</f>
        <v>1</v>
      </c>
      <c r="DK108">
        <f>GDP!EJ109</f>
        <v>0</v>
      </c>
      <c r="DL108" s="84">
        <v>99.710353724522406</v>
      </c>
      <c r="DM108" s="84">
        <v>99.7102</v>
      </c>
      <c r="DN108">
        <v>99.720898384004002</v>
      </c>
      <c r="DO108">
        <v>2.2799999999999998</v>
      </c>
      <c r="DP108">
        <v>3.2538482607999999</v>
      </c>
      <c r="DQ108">
        <v>3.9973431936000026</v>
      </c>
      <c r="DR108">
        <v>0.74349493280000267</v>
      </c>
      <c r="DS108">
        <v>53.341550260200002</v>
      </c>
      <c r="DT108">
        <v>49.344207066599999</v>
      </c>
      <c r="DU108">
        <v>5580600000</v>
      </c>
      <c r="DV108">
        <v>8073700000</v>
      </c>
      <c r="DW108">
        <f t="shared" si="5"/>
        <v>1.5258505428764386</v>
      </c>
      <c r="DX108">
        <f t="shared" si="6"/>
        <v>2.2075152363583666</v>
      </c>
      <c r="DY108">
        <f t="shared" si="7"/>
        <v>-0.68166469348192793</v>
      </c>
      <c r="DZ108">
        <v>175678400000</v>
      </c>
      <c r="EA108">
        <f t="shared" si="8"/>
        <v>48.034079133366326</v>
      </c>
      <c r="EB108">
        <v>8394000000</v>
      </c>
      <c r="EC108">
        <v>85998900000</v>
      </c>
      <c r="ED108">
        <f t="shared" si="9"/>
        <v>3.268966178478677</v>
      </c>
    </row>
    <row r="109" spans="1:134" x14ac:dyDescent="0.35">
      <c r="A109" t="s">
        <v>147</v>
      </c>
      <c r="B109" s="7">
        <v>2011</v>
      </c>
      <c r="C109">
        <f>MacroData!D109</f>
        <v>379.93800000000005</v>
      </c>
      <c r="D109">
        <f>MacroData!E109</f>
        <v>100.52200000000001</v>
      </c>
      <c r="E109">
        <f>MacroData!F109</f>
        <v>100.54600000000001</v>
      </c>
      <c r="F109">
        <f>MacroData!G109</f>
        <v>418673000000</v>
      </c>
      <c r="G109">
        <f>MacroData!H109</f>
        <v>378401478214.23901</v>
      </c>
      <c r="H109">
        <f>MacroData!I109</f>
        <v>379938000000</v>
      </c>
      <c r="I109">
        <f>MacroData!J109</f>
        <v>387836000000</v>
      </c>
      <c r="J109">
        <f>MacroData!K109</f>
        <v>1.391</v>
      </c>
      <c r="K109">
        <f>MacroData!L109</f>
        <v>4.1779999999999999</v>
      </c>
      <c r="L109">
        <f>MacroData!M109</f>
        <v>188.40579223632813</v>
      </c>
      <c r="M109">
        <f>MacroData!N109</f>
        <v>74.396133422851563</v>
      </c>
      <c r="N109">
        <f>MacroData!O109</f>
        <v>11047740</v>
      </c>
      <c r="O109">
        <f>MacroData!P109</f>
        <v>5941001421.9370337</v>
      </c>
      <c r="P109">
        <f>MacroData!Q109</f>
        <v>6375440868.6309814</v>
      </c>
      <c r="Q109">
        <f>MacroData!R109</f>
        <v>89247000000</v>
      </c>
      <c r="R109">
        <f>MacroData!S109</f>
        <v>381460559131.36902</v>
      </c>
      <c r="S109">
        <f>MacroData!T109</f>
        <v>80391324239</v>
      </c>
      <c r="T109">
        <f>MacroData!U109</f>
        <v>199348000000</v>
      </c>
      <c r="U109">
        <f>MacroData!V109</f>
        <v>7.2169999999999996</v>
      </c>
      <c r="V109">
        <f>MacroData!W109</f>
        <v>3300.39</v>
      </c>
      <c r="W109">
        <f>MacroData!X109</f>
        <v>100.571</v>
      </c>
      <c r="X109">
        <f>MacroData!Y109</f>
        <v>213429139033.88</v>
      </c>
      <c r="Y109">
        <f>MacroData!Z109</f>
        <v>195103000000</v>
      </c>
      <c r="Z109">
        <f>MacroData!AA109</f>
        <v>187663500000</v>
      </c>
      <c r="AA109">
        <f>MacroData!AB109</f>
        <v>31875000000</v>
      </c>
      <c r="AB109">
        <f>MacroData!AC109</f>
        <v>62188300000</v>
      </c>
      <c r="AC109">
        <f>MacroData!AD109</f>
        <v>92866000000</v>
      </c>
      <c r="AD109">
        <f>MacroData!AE109</f>
        <v>8855675761</v>
      </c>
      <c r="AE109" t="str">
        <f>MacroData!AH109</f>
        <v>NA</v>
      </c>
      <c r="AF109" t="str">
        <f>MacroData!AI109</f>
        <v>NA</v>
      </c>
      <c r="AG109" t="str">
        <f>MacroData!AJ109</f>
        <v>NA</v>
      </c>
      <c r="AH109" t="str">
        <f>MacroData!AK109</f>
        <v>NA</v>
      </c>
      <c r="AI109">
        <f>MacroData!AL109</f>
        <v>1</v>
      </c>
      <c r="AJ109">
        <f>MacroData!AM109</f>
        <v>2.2291664999999998</v>
      </c>
      <c r="AK109">
        <f>MacroData!AN109</f>
        <v>1.8595236011204268</v>
      </c>
      <c r="AL109" s="31">
        <f>GDP!C110+GDP!J110</f>
        <v>0.16077</v>
      </c>
      <c r="AM109">
        <f>GDP!D110+GDP!K110</f>
        <v>0.15298999999999999</v>
      </c>
      <c r="AN109">
        <f>GDP!E110+GDP!L110</f>
        <v>0</v>
      </c>
      <c r="AO109">
        <f>GDP!F110+GDP!M110</f>
        <v>0</v>
      </c>
      <c r="AP109">
        <f>GDP!G110+GDP!N110</f>
        <v>0</v>
      </c>
      <c r="AQ109">
        <f>GDP!H110+GDP!O110</f>
        <v>0</v>
      </c>
      <c r="AR109" s="7">
        <f>GDP!I110+GDP!P110</f>
        <v>0</v>
      </c>
      <c r="AS109">
        <f>GDP!AE110</f>
        <v>0</v>
      </c>
      <c r="AT109">
        <f>GDP!AF110</f>
        <v>6.1199999999999997E-2</v>
      </c>
      <c r="AU109">
        <f>GDP!AG110</f>
        <v>0</v>
      </c>
      <c r="AV109">
        <f>GDP!AH110</f>
        <v>0</v>
      </c>
      <c r="AW109">
        <f>GDP!AI110</f>
        <v>0</v>
      </c>
      <c r="AX109">
        <f>GDP!AJ110</f>
        <v>0</v>
      </c>
      <c r="AY109" s="7">
        <f>GDP!AK110</f>
        <v>0</v>
      </c>
      <c r="AZ109">
        <f>GDP!AS110</f>
        <v>0</v>
      </c>
      <c r="BA109">
        <f>GDP!AT110</f>
        <v>2.802E-2</v>
      </c>
      <c r="BB109">
        <f>GDP!AU110</f>
        <v>0</v>
      </c>
      <c r="BC109">
        <f>GDP!AV110</f>
        <v>0</v>
      </c>
      <c r="BD109">
        <f>GDP!AW110</f>
        <v>0</v>
      </c>
      <c r="BE109">
        <f>GDP!AX110</f>
        <v>0</v>
      </c>
      <c r="BF109" s="7">
        <f>GDP!AY110</f>
        <v>0</v>
      </c>
      <c r="BG109">
        <f>GDP!AZ110</f>
        <v>5.0040000000000001E-2</v>
      </c>
      <c r="BH109">
        <f>GDP!BA110</f>
        <v>4.947E-2</v>
      </c>
      <c r="BI109">
        <f>GDP!BB110</f>
        <v>0</v>
      </c>
      <c r="BJ109">
        <f>GDP!BC110</f>
        <v>0</v>
      </c>
      <c r="BK109">
        <f>GDP!BD110</f>
        <v>0</v>
      </c>
      <c r="BL109">
        <f>GDP!BE110</f>
        <v>0</v>
      </c>
      <c r="BM109" s="7">
        <f>GDP!BF110</f>
        <v>0</v>
      </c>
      <c r="BN109">
        <f>GDP!BG110+GDP!BN110+GDP!BU110</f>
        <v>0.20724999999999999</v>
      </c>
      <c r="BO109">
        <f>GDP!BH110+GDP!BO110+GDP!BV110</f>
        <v>4.8039999999999999E-2</v>
      </c>
      <c r="BP109">
        <f>GDP!BI110+GDP!BP110+GDP!BW110</f>
        <v>0</v>
      </c>
      <c r="BQ109">
        <f>GDP!BJ110+GDP!BQ110+GDP!BX110</f>
        <v>0</v>
      </c>
      <c r="BR109">
        <f>GDP!BK110+GDP!BR110+GDP!BY110</f>
        <v>0</v>
      </c>
      <c r="BS109">
        <f>GDP!BL110+GDP!BS110+GDP!BZ110</f>
        <v>0</v>
      </c>
      <c r="BT109" s="7">
        <f>GDP!BM110+GDP!BT110+GDP!CA110</f>
        <v>0</v>
      </c>
      <c r="BU109">
        <f>GDP!CB110</f>
        <v>4.675E-2</v>
      </c>
      <c r="BV109">
        <f>GDP!CC110</f>
        <v>3.603E-2</v>
      </c>
      <c r="BW109">
        <f>GDP!CD110</f>
        <v>0</v>
      </c>
      <c r="BX109">
        <f>GDP!CE110</f>
        <v>0</v>
      </c>
      <c r="BY109">
        <f>GDP!CF110</f>
        <v>0</v>
      </c>
      <c r="BZ109">
        <f>GDP!CG110</f>
        <v>0</v>
      </c>
      <c r="CA109" s="7">
        <f>GDP!CH110</f>
        <v>0</v>
      </c>
      <c r="CB109">
        <f>GDP!CI110</f>
        <v>0</v>
      </c>
      <c r="CC109">
        <f>GDP!CJ110</f>
        <v>0</v>
      </c>
      <c r="CD109">
        <f>GDP!CK110</f>
        <v>0</v>
      </c>
      <c r="CE109">
        <f>GDP!CL110</f>
        <v>0</v>
      </c>
      <c r="CF109">
        <f>GDP!CM110</f>
        <v>0</v>
      </c>
      <c r="CG109">
        <f>GDP!CN110</f>
        <v>0</v>
      </c>
      <c r="CH109" s="7">
        <f>GDP!CO110</f>
        <v>0</v>
      </c>
      <c r="CI109">
        <f>GDP!CP110</f>
        <v>0</v>
      </c>
      <c r="CJ109">
        <f>GDP!CQ110</f>
        <v>0</v>
      </c>
      <c r="CK109">
        <f>GDP!CR110</f>
        <v>0</v>
      </c>
      <c r="CL109">
        <f>GDP!CS110</f>
        <v>0</v>
      </c>
      <c r="CM109">
        <f>GDP!CT110</f>
        <v>0</v>
      </c>
      <c r="CN109">
        <f>GDP!CU110</f>
        <v>0</v>
      </c>
      <c r="CO109">
        <f>GDP!CV110</f>
        <v>0</v>
      </c>
      <c r="CP109">
        <f>GDP!CW110</f>
        <v>0.21081</v>
      </c>
      <c r="CQ109">
        <f>GDP!CX110</f>
        <v>0.29167999999999999</v>
      </c>
      <c r="CR109">
        <f>GDP!CY110</f>
        <v>0</v>
      </c>
      <c r="CS109">
        <f>GDP!CZ110</f>
        <v>0</v>
      </c>
      <c r="CT109">
        <f>GDP!DA110</f>
        <v>0</v>
      </c>
      <c r="CU109">
        <f>GDP!DB110</f>
        <v>0</v>
      </c>
      <c r="CV109" s="7">
        <f>GDP!DC110</f>
        <v>0</v>
      </c>
      <c r="CW109">
        <f>GDP!DD110</f>
        <v>0.254</v>
      </c>
      <c r="CX109">
        <f>GDP!DE110</f>
        <v>8.4070000000000006E-2</v>
      </c>
      <c r="CY109">
        <f>GDP!DF110</f>
        <v>0</v>
      </c>
      <c r="CZ109">
        <f>GDP!DG110</f>
        <v>0</v>
      </c>
      <c r="DA109">
        <f>GDP!DH110</f>
        <v>0</v>
      </c>
      <c r="DB109">
        <f>GDP!DI110</f>
        <v>0</v>
      </c>
      <c r="DC109" s="7">
        <f>GDP!DJ110</f>
        <v>0</v>
      </c>
      <c r="DD109">
        <f>GDP!DU110</f>
        <v>0.50248999999999999</v>
      </c>
      <c r="DE109">
        <f>GDP!DV110</f>
        <v>0.33806999999999998</v>
      </c>
      <c r="DF109">
        <f>GDP!DW110</f>
        <v>1</v>
      </c>
      <c r="DG109">
        <f>GDP!EF110</f>
        <v>1</v>
      </c>
      <c r="DH109">
        <f>GDP!EG110</f>
        <v>0</v>
      </c>
      <c r="DI109">
        <f>GDP!EH110</f>
        <v>0</v>
      </c>
      <c r="DJ109">
        <f>GDP!EI110</f>
        <v>0</v>
      </c>
      <c r="DK109">
        <f>GDP!EJ110</f>
        <v>0</v>
      </c>
      <c r="DL109" s="84">
        <v>102.33699624617201</v>
      </c>
      <c r="DM109" s="84">
        <v>102.33710000000001</v>
      </c>
      <c r="DN109">
        <v>102.59293550370001</v>
      </c>
      <c r="DO109">
        <v>8.34</v>
      </c>
      <c r="DP109">
        <v>3.1998702209999998</v>
      </c>
      <c r="DQ109">
        <v>4.1257326445999993</v>
      </c>
      <c r="DR109">
        <v>0.92586242359999948</v>
      </c>
      <c r="DS109">
        <v>54.452633300400002</v>
      </c>
      <c r="DT109">
        <v>50.326900655800003</v>
      </c>
      <c r="DU109">
        <v>7907600000</v>
      </c>
      <c r="DV109">
        <v>8585100000</v>
      </c>
      <c r="DW109">
        <f t="shared" si="5"/>
        <v>2.0812869468176389</v>
      </c>
      <c r="DX109">
        <f t="shared" si="6"/>
        <v>2.2596055145839582</v>
      </c>
      <c r="DY109">
        <f t="shared" si="7"/>
        <v>-0.17831856776631927</v>
      </c>
      <c r="DZ109">
        <v>184198100000</v>
      </c>
      <c r="EA109">
        <f t="shared" si="8"/>
        <v>48.481094283804197</v>
      </c>
      <c r="EB109">
        <v>9274700000</v>
      </c>
      <c r="EC109">
        <v>90127500000</v>
      </c>
      <c r="ED109">
        <f t="shared" si="9"/>
        <v>3.2088261065177925</v>
      </c>
    </row>
    <row r="110" spans="1:134" x14ac:dyDescent="0.35">
      <c r="A110" t="s">
        <v>147</v>
      </c>
      <c r="B110" s="7">
        <v>2012</v>
      </c>
      <c r="C110">
        <f>MacroData!D110</f>
        <v>388.18400000000003</v>
      </c>
      <c r="D110">
        <f>MacroData!E110</f>
        <v>99.296000000000006</v>
      </c>
      <c r="E110">
        <f>MacroData!F110</f>
        <v>99.406999999999996</v>
      </c>
      <c r="F110">
        <f>MacroData!G110</f>
        <v>466901000000</v>
      </c>
      <c r="G110">
        <f>MacroData!H110</f>
        <v>390131738153.48798</v>
      </c>
      <c r="H110">
        <f>MacroData!I110</f>
        <v>388184000000</v>
      </c>
      <c r="I110">
        <f>MacroData!J110</f>
        <v>388184000000</v>
      </c>
      <c r="J110">
        <f>MacroData!K110</f>
        <v>0.57299999999999995</v>
      </c>
      <c r="K110">
        <f>MacroData!L110</f>
        <v>2.9630000000000001</v>
      </c>
      <c r="L110">
        <f>MacroData!M110</f>
        <v>186.85446166992188</v>
      </c>
      <c r="M110">
        <f>MacroData!N110</f>
        <v>72.300468444824219</v>
      </c>
      <c r="N110">
        <f>MacroData!O110</f>
        <v>11128250</v>
      </c>
      <c r="O110">
        <f>MacroData!P110</f>
        <v>5587818728.3075962</v>
      </c>
      <c r="P110">
        <f>MacroData!Q110</f>
        <v>3729000000</v>
      </c>
      <c r="Q110">
        <f>MacroData!R110</f>
        <v>89243000000</v>
      </c>
      <c r="R110">
        <f>MacroData!S110</f>
        <v>384455000000</v>
      </c>
      <c r="S110">
        <f>MacroData!T110</f>
        <v>80083000000</v>
      </c>
      <c r="T110">
        <f>MacroData!U110</f>
        <v>200936000000</v>
      </c>
      <c r="U110">
        <f>MacroData!V110</f>
        <v>7.6509999999999998</v>
      </c>
      <c r="V110">
        <f>MacroData!W110</f>
        <v>4409.8500000000004</v>
      </c>
      <c r="W110">
        <f>MacroData!X110</f>
        <v>98.317999999999998</v>
      </c>
      <c r="X110">
        <f>MacroData!Y110</f>
        <v>214687299195.88</v>
      </c>
      <c r="Y110">
        <f>MacroData!Z110</f>
        <v>200936000000</v>
      </c>
      <c r="Z110">
        <f>MacroData!AA110</f>
        <v>196202700000</v>
      </c>
      <c r="AA110">
        <f>MacroData!AB110</f>
        <v>32569300000</v>
      </c>
      <c r="AB110">
        <f>MacroData!AC110</f>
        <v>65371000000</v>
      </c>
      <c r="AC110">
        <f>MacroData!AD110</f>
        <v>94276000000</v>
      </c>
      <c r="AD110">
        <f>MacroData!AE110</f>
        <v>9160000000</v>
      </c>
      <c r="AE110" t="str">
        <f>MacroData!AH110</f>
        <v>NA</v>
      </c>
      <c r="AF110" t="str">
        <f>MacroData!AI110</f>
        <v>NA</v>
      </c>
      <c r="AG110" t="str">
        <f>MacroData!AJ110</f>
        <v>NA</v>
      </c>
      <c r="AH110" t="str">
        <f>MacroData!AK110</f>
        <v>NA</v>
      </c>
      <c r="AI110">
        <f>MacroData!AL110</f>
        <v>1</v>
      </c>
      <c r="AJ110">
        <f>MacroData!AM110</f>
        <v>2.1339285000000001</v>
      </c>
      <c r="AK110">
        <f>MacroData!AN110</f>
        <v>1.8590037634684928</v>
      </c>
      <c r="AL110" s="31">
        <f>GDP!C111+GDP!J111</f>
        <v>0.49375999999999998</v>
      </c>
      <c r="AM110">
        <f>GDP!D111+GDP!K111</f>
        <v>0</v>
      </c>
      <c r="AN110">
        <f>GDP!E111+GDP!L111</f>
        <v>3.3430000000000001E-2</v>
      </c>
      <c r="AO110">
        <f>GDP!F111+GDP!M111</f>
        <v>2.632E-2</v>
      </c>
      <c r="AP110">
        <f>GDP!G111+GDP!N111</f>
        <v>0</v>
      </c>
      <c r="AQ110">
        <f>GDP!H111+GDP!O111</f>
        <v>0</v>
      </c>
      <c r="AR110" s="7">
        <f>GDP!I111+GDP!P111</f>
        <v>0</v>
      </c>
      <c r="AS110">
        <f>GDP!AE111</f>
        <v>0.17108000000000001</v>
      </c>
      <c r="AT110">
        <f>GDP!AF111</f>
        <v>0</v>
      </c>
      <c r="AU110">
        <f>GDP!AG111</f>
        <v>3.4199999999999999E-3</v>
      </c>
      <c r="AV110">
        <f>GDP!AH111</f>
        <v>3.6800000000000001E-3</v>
      </c>
      <c r="AW110">
        <f>GDP!AI111</f>
        <v>0</v>
      </c>
      <c r="AX110">
        <f>GDP!AJ111</f>
        <v>0</v>
      </c>
      <c r="AY110" s="7">
        <f>GDP!AK111</f>
        <v>0</v>
      </c>
      <c r="AZ110">
        <f>GDP!AS111</f>
        <v>0.18634999999999999</v>
      </c>
      <c r="BA110">
        <f>GDP!AT111</f>
        <v>0</v>
      </c>
      <c r="BB110">
        <f>GDP!AU111</f>
        <v>7.3700000000000002E-2</v>
      </c>
      <c r="BC110">
        <f>GDP!AV111</f>
        <v>0.13159999999999999</v>
      </c>
      <c r="BD110">
        <f>GDP!AW111</f>
        <v>0</v>
      </c>
      <c r="BE110">
        <f>GDP!AX111</f>
        <v>0</v>
      </c>
      <c r="BF110" s="7">
        <f>GDP!AY111</f>
        <v>0</v>
      </c>
      <c r="BG110">
        <f>GDP!AZ111</f>
        <v>0</v>
      </c>
      <c r="BH110">
        <f>GDP!BA111</f>
        <v>0</v>
      </c>
      <c r="BI110">
        <f>GDP!BB111</f>
        <v>0</v>
      </c>
      <c r="BJ110">
        <f>GDP!BC111</f>
        <v>0</v>
      </c>
      <c r="BK110">
        <f>GDP!BD111</f>
        <v>0</v>
      </c>
      <c r="BL110">
        <f>GDP!BE111</f>
        <v>0</v>
      </c>
      <c r="BM110" s="7">
        <f>GDP!BF111</f>
        <v>0</v>
      </c>
      <c r="BN110">
        <f>GDP!BG111+GDP!BN111+GDP!BU111</f>
        <v>0.74590999999999996</v>
      </c>
      <c r="BO110">
        <f>GDP!BH111+GDP!BO111+GDP!BV111</f>
        <v>0</v>
      </c>
      <c r="BP110">
        <f>GDP!BI111+GDP!BP111+GDP!BW111</f>
        <v>0.11162</v>
      </c>
      <c r="BQ110">
        <f>GDP!BJ111+GDP!BQ111+GDP!BX111</f>
        <v>0.18900999999999998</v>
      </c>
      <c r="BR110">
        <f>GDP!BK111+GDP!BR111+GDP!BY111</f>
        <v>0</v>
      </c>
      <c r="BS110">
        <f>GDP!BL111+GDP!BS111+GDP!BZ111</f>
        <v>0</v>
      </c>
      <c r="BT110" s="7">
        <f>GDP!BM111+GDP!BT111+GDP!CA111</f>
        <v>0</v>
      </c>
      <c r="BU110">
        <f>GDP!CB111</f>
        <v>0.68089999999999995</v>
      </c>
      <c r="BV110">
        <f>GDP!CC111</f>
        <v>0</v>
      </c>
      <c r="BW110">
        <f>GDP!CD111</f>
        <v>0.40217000000000003</v>
      </c>
      <c r="BX110">
        <f>GDP!CE111</f>
        <v>0.38085000000000002</v>
      </c>
      <c r="BY110">
        <f>GDP!CF111</f>
        <v>0</v>
      </c>
      <c r="BZ110">
        <f>GDP!CG111</f>
        <v>0</v>
      </c>
      <c r="CA110" s="7">
        <f>GDP!CH111</f>
        <v>0</v>
      </c>
      <c r="CB110">
        <f>GDP!CI111</f>
        <v>0</v>
      </c>
      <c r="CC110">
        <f>GDP!CJ111</f>
        <v>0</v>
      </c>
      <c r="CD110">
        <f>GDP!CK111</f>
        <v>0</v>
      </c>
      <c r="CE110">
        <f>GDP!CL111</f>
        <v>0</v>
      </c>
      <c r="CF110">
        <f>GDP!CM111</f>
        <v>0</v>
      </c>
      <c r="CG110">
        <f>GDP!CN111</f>
        <v>0</v>
      </c>
      <c r="CH110" s="7">
        <f>GDP!CO111</f>
        <v>0</v>
      </c>
      <c r="CI110">
        <f>GDP!CP111</f>
        <v>0.15397</v>
      </c>
      <c r="CJ110">
        <f>GDP!CQ111</f>
        <v>0</v>
      </c>
      <c r="CK110">
        <f>GDP!CR111</f>
        <v>1.316E-2</v>
      </c>
      <c r="CL110">
        <f>GDP!CS111</f>
        <v>4.3430000000000003E-2</v>
      </c>
      <c r="CM110">
        <f>GDP!CT111</f>
        <v>0</v>
      </c>
      <c r="CN110">
        <f>GDP!CU111</f>
        <v>0</v>
      </c>
      <c r="CO110">
        <f>GDP!CV111</f>
        <v>0</v>
      </c>
      <c r="CP110">
        <f>GDP!CW111</f>
        <v>0.85119</v>
      </c>
      <c r="CQ110">
        <f>GDP!CX111</f>
        <v>0</v>
      </c>
      <c r="CR110">
        <f>GDP!CY111</f>
        <v>0.11055000000000001</v>
      </c>
      <c r="CS110">
        <f>GDP!CZ111</f>
        <v>0.16159999999999999</v>
      </c>
      <c r="CT110">
        <f>GDP!DA111</f>
        <v>0</v>
      </c>
      <c r="CU110">
        <f>GDP!DB111</f>
        <v>0</v>
      </c>
      <c r="CV110" s="7">
        <f>GDP!DC111</f>
        <v>0</v>
      </c>
      <c r="CW110">
        <f>GDP!DD111</f>
        <v>1.5807799999999999</v>
      </c>
      <c r="CX110">
        <f>GDP!DE111</f>
        <v>0</v>
      </c>
      <c r="CY110">
        <f>GDP!DF111</f>
        <v>0.52694999999999992</v>
      </c>
      <c r="CZ110">
        <f>GDP!DG111</f>
        <v>0.61329</v>
      </c>
      <c r="DA110">
        <f>GDP!DH111</f>
        <v>0</v>
      </c>
      <c r="DB110">
        <f>GDP!DI111</f>
        <v>0</v>
      </c>
      <c r="DC110" s="7">
        <f>GDP!DJ111</f>
        <v>0</v>
      </c>
      <c r="DD110">
        <f>GDP!DU111</f>
        <v>1.12334</v>
      </c>
      <c r="DE110">
        <f>GDP!DV111</f>
        <v>2.7210200000000002</v>
      </c>
      <c r="DF110">
        <f>GDP!DW111</f>
        <v>1</v>
      </c>
      <c r="DG110">
        <f>GDP!EF111</f>
        <v>0</v>
      </c>
      <c r="DH110">
        <f>GDP!EG111</f>
        <v>0</v>
      </c>
      <c r="DI110">
        <f>GDP!EH111</f>
        <v>0</v>
      </c>
      <c r="DJ110">
        <f>GDP!EI111</f>
        <v>1</v>
      </c>
      <c r="DK110">
        <f>GDP!EJ111</f>
        <v>0</v>
      </c>
      <c r="DL110" s="84">
        <v>104.115401590411</v>
      </c>
      <c r="DM110" s="84">
        <v>104.09139999999999</v>
      </c>
      <c r="DN110">
        <v>104.33341935484</v>
      </c>
      <c r="DO110">
        <v>-0.93</v>
      </c>
      <c r="DP110">
        <v>3.2201032258</v>
      </c>
      <c r="DQ110">
        <v>4.2264774193999983</v>
      </c>
      <c r="DR110">
        <v>1.0063741935999984</v>
      </c>
      <c r="DS110">
        <v>55.865548387099999</v>
      </c>
      <c r="DT110">
        <v>51.6390709677</v>
      </c>
      <c r="DU110">
        <v>9979200000</v>
      </c>
      <c r="DV110">
        <v>8884800000</v>
      </c>
      <c r="DW110">
        <f t="shared" si="5"/>
        <v>2.5707396492385053</v>
      </c>
      <c r="DX110">
        <f t="shared" si="6"/>
        <v>2.2888114914576594</v>
      </c>
      <c r="DY110">
        <f t="shared" si="7"/>
        <v>0.2819281577808459</v>
      </c>
      <c r="DZ110">
        <v>191771900000</v>
      </c>
      <c r="EA110">
        <f t="shared" si="8"/>
        <v>49.402319518578821</v>
      </c>
      <c r="EB110">
        <v>9643500000</v>
      </c>
      <c r="EC110">
        <v>94010600000</v>
      </c>
      <c r="ED110">
        <f t="shared" si="9"/>
        <v>3.1387182850264264</v>
      </c>
    </row>
    <row r="111" spans="1:134" x14ac:dyDescent="0.35">
      <c r="A111" t="s">
        <v>147</v>
      </c>
      <c r="B111" s="7">
        <v>2013</v>
      </c>
      <c r="C111">
        <f>MacroData!D111</f>
        <v>395.23100000000005</v>
      </c>
      <c r="D111">
        <f>MacroData!E111</f>
        <v>99.429000000000002</v>
      </c>
      <c r="E111">
        <f>MacroData!F111</f>
        <v>99.71</v>
      </c>
      <c r="F111">
        <f>MacroData!G111</f>
        <v>464770000000</v>
      </c>
      <c r="G111">
        <f>MacroData!H111</f>
        <v>399806933196.97803</v>
      </c>
      <c r="H111">
        <f>MacroData!I111</f>
        <v>395231000000</v>
      </c>
      <c r="I111">
        <f>MacroData!J111</f>
        <v>389291000000</v>
      </c>
      <c r="J111">
        <f>MacroData!K111</f>
        <v>0.221</v>
      </c>
      <c r="K111">
        <f>MacroData!L111</f>
        <v>2.3740000000000001</v>
      </c>
      <c r="L111" t="str">
        <f>MacroData!M111</f>
        <v>NA</v>
      </c>
      <c r="M111" t="str">
        <f>MacroData!N111</f>
        <v>NA</v>
      </c>
      <c r="N111">
        <f>MacroData!O111</f>
        <v>11196040</v>
      </c>
      <c r="O111" t="str">
        <f>MacroData!P111</f>
        <v>NA</v>
      </c>
      <c r="P111">
        <f>MacroData!Q111</f>
        <v>4933229059.5109863</v>
      </c>
      <c r="Q111">
        <f>MacroData!R111</f>
        <v>87401000000</v>
      </c>
      <c r="R111">
        <f>MacroData!S111</f>
        <v>384357770940.48901</v>
      </c>
      <c r="S111">
        <f>MacroData!T111</f>
        <v>78637278612</v>
      </c>
      <c r="T111">
        <f>MacroData!U111</f>
        <v>201623000000</v>
      </c>
      <c r="U111">
        <f>MacroData!V111</f>
        <v>8.4079999999999995</v>
      </c>
      <c r="V111">
        <f>MacroData!W111</f>
        <v>5293.6</v>
      </c>
      <c r="W111">
        <f>MacroData!X111</f>
        <v>100.806</v>
      </c>
      <c r="X111">
        <f>MacroData!Y111</f>
        <v>216554484838.582</v>
      </c>
      <c r="Y111">
        <f>MacroData!Z111</f>
        <v>203970000000</v>
      </c>
      <c r="Z111">
        <f>MacroData!AA111</f>
        <v>202379400000</v>
      </c>
      <c r="AA111">
        <f>MacroData!AB111</f>
        <v>33689900000</v>
      </c>
      <c r="AB111">
        <f>MacroData!AC111</f>
        <v>68291800000</v>
      </c>
      <c r="AC111">
        <f>MacroData!AD111</f>
        <v>95340000000</v>
      </c>
      <c r="AD111">
        <f>MacroData!AE111</f>
        <v>8763721388</v>
      </c>
      <c r="AE111" t="str">
        <f>MacroData!AH111</f>
        <v>NA</v>
      </c>
      <c r="AF111" t="str">
        <f>MacroData!AI111</f>
        <v>NA</v>
      </c>
      <c r="AG111" t="str">
        <f>MacroData!AJ111</f>
        <v>NA</v>
      </c>
      <c r="AH111" t="str">
        <f>MacroData!AK111</f>
        <v>NA</v>
      </c>
      <c r="AI111">
        <f>MacroData!AL111</f>
        <v>0</v>
      </c>
      <c r="AJ111">
        <f>MacroData!AM111</f>
        <v>2.1339285000000001</v>
      </c>
      <c r="AK111">
        <f>MacroData!AN111</f>
        <v>1.8406267772827829</v>
      </c>
      <c r="AL111" s="31">
        <f>GDP!C112+GDP!J112</f>
        <v>0.17985999999999999</v>
      </c>
      <c r="AM111">
        <f>GDP!D112+GDP!K112</f>
        <v>3.3430000000000001E-2</v>
      </c>
      <c r="AN111">
        <f>GDP!E112+GDP!L112</f>
        <v>2.632E-2</v>
      </c>
      <c r="AO111">
        <f>GDP!F112+GDP!M112</f>
        <v>0</v>
      </c>
      <c r="AP111">
        <f>GDP!G112+GDP!N112</f>
        <v>0</v>
      </c>
      <c r="AQ111">
        <f>GDP!H112+GDP!O112</f>
        <v>0</v>
      </c>
      <c r="AR111" s="7">
        <f>GDP!I112+GDP!P112</f>
        <v>0</v>
      </c>
      <c r="AS111">
        <f>GDP!AE112</f>
        <v>0.13486000000000001</v>
      </c>
      <c r="AT111">
        <f>GDP!AF112</f>
        <v>3.4199999999999999E-3</v>
      </c>
      <c r="AU111">
        <f>GDP!AG112</f>
        <v>3.6800000000000001E-3</v>
      </c>
      <c r="AV111">
        <f>GDP!AH112</f>
        <v>0</v>
      </c>
      <c r="AW111">
        <f>GDP!AI112</f>
        <v>0</v>
      </c>
      <c r="AX111">
        <f>GDP!AJ112</f>
        <v>0</v>
      </c>
      <c r="AY111" s="7">
        <f>GDP!AK112</f>
        <v>0</v>
      </c>
      <c r="AZ111">
        <f>GDP!AS112</f>
        <v>0.18806</v>
      </c>
      <c r="BA111">
        <f>GDP!AT112</f>
        <v>7.3700000000000002E-2</v>
      </c>
      <c r="BB111">
        <f>GDP!AU112</f>
        <v>0.13159999999999999</v>
      </c>
      <c r="BC111">
        <f>GDP!AV112</f>
        <v>0</v>
      </c>
      <c r="BD111">
        <f>GDP!AW112</f>
        <v>0</v>
      </c>
      <c r="BE111">
        <f>GDP!AX112</f>
        <v>0</v>
      </c>
      <c r="BF111" s="7">
        <f>GDP!AY112</f>
        <v>0</v>
      </c>
      <c r="BG111">
        <f>GDP!AZ112</f>
        <v>2.3E-2</v>
      </c>
      <c r="BH111">
        <f>GDP!BA112</f>
        <v>0</v>
      </c>
      <c r="BI111">
        <f>GDP!BB112</f>
        <v>0</v>
      </c>
      <c r="BJ111">
        <f>GDP!BC112</f>
        <v>0</v>
      </c>
      <c r="BK111">
        <f>GDP!BD112</f>
        <v>0</v>
      </c>
      <c r="BL111">
        <f>GDP!BE112</f>
        <v>0</v>
      </c>
      <c r="BM111" s="7">
        <f>GDP!BF112</f>
        <v>0</v>
      </c>
      <c r="BN111">
        <f>GDP!BG112+GDP!BN112+GDP!BU112</f>
        <v>0.18115000000000001</v>
      </c>
      <c r="BO111">
        <f>GDP!BH112+GDP!BO112+GDP!BV112</f>
        <v>0.11162</v>
      </c>
      <c r="BP111">
        <f>GDP!BI112+GDP!BP112+GDP!BW112</f>
        <v>0.18900999999999998</v>
      </c>
      <c r="BQ111">
        <f>GDP!BJ112+GDP!BQ112+GDP!BX112</f>
        <v>0</v>
      </c>
      <c r="BR111">
        <f>GDP!BK112+GDP!BR112+GDP!BY112</f>
        <v>0</v>
      </c>
      <c r="BS111">
        <f>GDP!BL112+GDP!BS112+GDP!BZ112</f>
        <v>0</v>
      </c>
      <c r="BT111" s="7">
        <f>GDP!BM112+GDP!BT112+GDP!CA112</f>
        <v>0</v>
      </c>
      <c r="BU111">
        <f>GDP!CB112</f>
        <v>0.20300000000000001</v>
      </c>
      <c r="BV111">
        <f>GDP!CC112</f>
        <v>0.40217000000000003</v>
      </c>
      <c r="BW111">
        <f>GDP!CD112</f>
        <v>0.38085000000000002</v>
      </c>
      <c r="BX111">
        <f>GDP!CE112</f>
        <v>0</v>
      </c>
      <c r="BY111">
        <f>GDP!CF112</f>
        <v>0</v>
      </c>
      <c r="BZ111">
        <f>GDP!CG112</f>
        <v>0</v>
      </c>
      <c r="CA111" s="7">
        <f>GDP!CH112</f>
        <v>0</v>
      </c>
      <c r="CB111">
        <f>GDP!CI112</f>
        <v>0</v>
      </c>
      <c r="CC111">
        <f>GDP!CJ112</f>
        <v>0</v>
      </c>
      <c r="CD111">
        <f>GDP!CK112</f>
        <v>0</v>
      </c>
      <c r="CE111">
        <f>GDP!CL112</f>
        <v>0</v>
      </c>
      <c r="CF111">
        <f>GDP!CM112</f>
        <v>0</v>
      </c>
      <c r="CG111">
        <f>GDP!CN112</f>
        <v>0</v>
      </c>
      <c r="CH111" s="7">
        <f>GDP!CO112</f>
        <v>0</v>
      </c>
      <c r="CI111">
        <f>GDP!CP112</f>
        <v>0.16611000000000001</v>
      </c>
      <c r="CJ111">
        <f>GDP!CQ112</f>
        <v>1.316E-2</v>
      </c>
      <c r="CK111">
        <f>GDP!CR112</f>
        <v>4.3430000000000003E-2</v>
      </c>
      <c r="CL111">
        <f>GDP!CS112</f>
        <v>0</v>
      </c>
      <c r="CM111">
        <f>GDP!CT112</f>
        <v>0</v>
      </c>
      <c r="CN111">
        <f>GDP!CU112</f>
        <v>0</v>
      </c>
      <c r="CO111">
        <f>GDP!CV112</f>
        <v>0</v>
      </c>
      <c r="CP111">
        <f>GDP!CW112</f>
        <v>0.52578000000000003</v>
      </c>
      <c r="CQ111">
        <f>GDP!CX112</f>
        <v>0.11055000000000001</v>
      </c>
      <c r="CR111">
        <f>GDP!CY112</f>
        <v>0.16159999999999999</v>
      </c>
      <c r="CS111">
        <f>GDP!CZ112</f>
        <v>0</v>
      </c>
      <c r="CT111">
        <f>GDP!DA112</f>
        <v>0</v>
      </c>
      <c r="CU111">
        <f>GDP!DB112</f>
        <v>0</v>
      </c>
      <c r="CV111" s="7">
        <f>GDP!DC112</f>
        <v>0</v>
      </c>
      <c r="CW111">
        <f>GDP!DD112</f>
        <v>0.55025999999999997</v>
      </c>
      <c r="CX111">
        <f>GDP!DE112</f>
        <v>0.52694999999999992</v>
      </c>
      <c r="CY111">
        <f>GDP!DF112</f>
        <v>0.61329</v>
      </c>
      <c r="CZ111">
        <f>GDP!DG112</f>
        <v>0</v>
      </c>
      <c r="DA111">
        <f>GDP!DH112</f>
        <v>0</v>
      </c>
      <c r="DB111">
        <f>GDP!DI112</f>
        <v>0</v>
      </c>
      <c r="DC111" s="7">
        <f>GDP!DJ112</f>
        <v>0</v>
      </c>
      <c r="DD111">
        <f>GDP!DU112</f>
        <v>0.79792999999999992</v>
      </c>
      <c r="DE111">
        <f>GDP!DV112</f>
        <v>1.6905000000000001</v>
      </c>
      <c r="DF111">
        <f>GDP!DW112</f>
        <v>1</v>
      </c>
      <c r="DG111">
        <f>GDP!EF112</f>
        <v>0</v>
      </c>
      <c r="DH111">
        <f>GDP!EG112</f>
        <v>0</v>
      </c>
      <c r="DI111">
        <f>GDP!EH112</f>
        <v>0</v>
      </c>
      <c r="DJ111">
        <f>GDP!EI112</f>
        <v>1</v>
      </c>
      <c r="DK111">
        <f>GDP!EJ112</f>
        <v>0</v>
      </c>
      <c r="DL111" s="84">
        <v>105.18622270325299</v>
      </c>
      <c r="DM111" s="84">
        <v>105.42789999999999</v>
      </c>
      <c r="DN111">
        <v>105.45087054374</v>
      </c>
      <c r="DO111">
        <v>-2.2000000000000002</v>
      </c>
      <c r="DP111">
        <v>2.9187439465999998</v>
      </c>
      <c r="DQ111">
        <v>3.1375847480000019</v>
      </c>
      <c r="DR111">
        <v>0.21884080140000206</v>
      </c>
      <c r="DS111">
        <v>55.834837131100002</v>
      </c>
      <c r="DT111">
        <v>52.6972523831</v>
      </c>
      <c r="DU111">
        <v>8072800000</v>
      </c>
      <c r="DV111">
        <v>8992600000</v>
      </c>
      <c r="DW111">
        <f t="shared" si="5"/>
        <v>2.0425523301562882</v>
      </c>
      <c r="DX111">
        <f t="shared" si="6"/>
        <v>2.2752769899122285</v>
      </c>
      <c r="DY111">
        <f t="shared" si="7"/>
        <v>-0.23272465975594026</v>
      </c>
      <c r="DZ111">
        <v>197760100000</v>
      </c>
      <c r="EA111">
        <f t="shared" si="8"/>
        <v>50.036586198957067</v>
      </c>
      <c r="EB111">
        <v>9250300000</v>
      </c>
      <c r="EC111">
        <v>96087100000</v>
      </c>
      <c r="ED111">
        <f t="shared" si="9"/>
        <v>2.7975158531642621</v>
      </c>
    </row>
    <row r="112" spans="1:134" x14ac:dyDescent="0.35">
      <c r="A112" t="s">
        <v>147</v>
      </c>
      <c r="B112" s="7">
        <v>2014</v>
      </c>
      <c r="C112">
        <f>MacroData!D112</f>
        <v>401.97700000000003</v>
      </c>
      <c r="D112">
        <f>MacroData!E112</f>
        <v>100.19499999999999</v>
      </c>
      <c r="E112">
        <f>MacroData!F112</f>
        <v>100.432</v>
      </c>
      <c r="F112">
        <f>MacroData!G112</f>
        <v>521760000000</v>
      </c>
      <c r="G112">
        <f>MacroData!H112</f>
        <v>406778907507.789</v>
      </c>
      <c r="H112">
        <f>MacroData!I112</f>
        <v>401977000000</v>
      </c>
      <c r="I112">
        <f>MacroData!J112</f>
        <v>393413000000</v>
      </c>
      <c r="J112">
        <f>MacroData!K112</f>
        <v>0.21</v>
      </c>
      <c r="K112">
        <f>MacroData!L112</f>
        <v>1.74</v>
      </c>
      <c r="L112" t="str">
        <f>MacroData!M112</f>
        <v>NA</v>
      </c>
      <c r="M112" t="str">
        <f>MacroData!N112</f>
        <v>NA</v>
      </c>
      <c r="N112">
        <f>MacroData!O112</f>
        <v>11283680</v>
      </c>
      <c r="O112" t="str">
        <f>MacroData!P112</f>
        <v>NA</v>
      </c>
      <c r="P112">
        <f>MacroData!Q112</f>
        <v>1800196255.1950073</v>
      </c>
      <c r="Q112">
        <f>MacroData!R112</f>
        <v>91880000000</v>
      </c>
      <c r="R112">
        <f>MacroData!S112</f>
        <v>391612803744.80499</v>
      </c>
      <c r="S112">
        <f>MacroData!T112</f>
        <v>82742680456</v>
      </c>
      <c r="T112">
        <f>MacroData!U112</f>
        <v>203502000000</v>
      </c>
      <c r="U112">
        <f>MacroData!V112</f>
        <v>8.4920000000000009</v>
      </c>
      <c r="V112">
        <f>MacroData!W112</f>
        <v>6238.31</v>
      </c>
      <c r="W112">
        <f>MacroData!X112</f>
        <v>102.547</v>
      </c>
      <c r="X112">
        <f>MacroData!Y112</f>
        <v>217334501950.207</v>
      </c>
      <c r="Y112">
        <f>MacroData!Z112</f>
        <v>207337000000</v>
      </c>
      <c r="Z112">
        <f>MacroData!AA112</f>
        <v>204169000000</v>
      </c>
      <c r="AA112">
        <f>MacroData!AB112</f>
        <v>33822200000</v>
      </c>
      <c r="AB112">
        <f>MacroData!AC112</f>
        <v>69329700000</v>
      </c>
      <c r="AC112">
        <f>MacroData!AD112</f>
        <v>96257000000</v>
      </c>
      <c r="AD112">
        <f>MacroData!AE112</f>
        <v>9137319544</v>
      </c>
      <c r="AE112" t="str">
        <f>MacroData!AH112</f>
        <v>NA</v>
      </c>
      <c r="AF112" t="str">
        <f>MacroData!AI112</f>
        <v>NA</v>
      </c>
      <c r="AG112" t="str">
        <f>MacroData!AJ112</f>
        <v>NA</v>
      </c>
      <c r="AH112" t="str">
        <f>MacroData!AK112</f>
        <v>NA</v>
      </c>
      <c r="AI112">
        <f>MacroData!AL112</f>
        <v>0</v>
      </c>
      <c r="AJ112" t="str">
        <f>MacroData!AM112</f>
        <v>NA</v>
      </c>
      <c r="AK112" t="str">
        <f>MacroData!AN112</f>
        <v>NA</v>
      </c>
      <c r="AL112" s="31">
        <f>GDP!C113+GDP!J113</f>
        <v>0</v>
      </c>
      <c r="AM112">
        <f>GDP!D113+GDP!K113</f>
        <v>2.632E-2</v>
      </c>
      <c r="AN112">
        <f>GDP!E113+GDP!L113</f>
        <v>0</v>
      </c>
      <c r="AO112">
        <f>GDP!F113+GDP!M113</f>
        <v>0</v>
      </c>
      <c r="AP112">
        <f>GDP!G113+GDP!N113</f>
        <v>0</v>
      </c>
      <c r="AQ112">
        <f>GDP!H113+GDP!O113</f>
        <v>0</v>
      </c>
      <c r="AR112" s="7">
        <f>GDP!I113+GDP!P113</f>
        <v>0</v>
      </c>
      <c r="AS112">
        <f>GDP!AE113</f>
        <v>0</v>
      </c>
      <c r="AT112">
        <f>GDP!AF113</f>
        <v>3.6800000000000001E-3</v>
      </c>
      <c r="AU112">
        <f>GDP!AG113</f>
        <v>0</v>
      </c>
      <c r="AV112">
        <f>GDP!AH113</f>
        <v>0</v>
      </c>
      <c r="AW112">
        <f>GDP!AI113</f>
        <v>0</v>
      </c>
      <c r="AX112">
        <f>GDP!AJ113</f>
        <v>0</v>
      </c>
      <c r="AY112" s="7">
        <f>GDP!AK113</f>
        <v>0</v>
      </c>
      <c r="AZ112">
        <f>GDP!AS113</f>
        <v>0</v>
      </c>
      <c r="BA112">
        <f>GDP!AT113</f>
        <v>0.13159999999999999</v>
      </c>
      <c r="BB112">
        <f>GDP!AU113</f>
        <v>0</v>
      </c>
      <c r="BC112">
        <f>GDP!AV113</f>
        <v>0</v>
      </c>
      <c r="BD112">
        <f>GDP!AW113</f>
        <v>0</v>
      </c>
      <c r="BE112">
        <f>GDP!AX113</f>
        <v>0</v>
      </c>
      <c r="BF112" s="7">
        <f>GDP!AY113</f>
        <v>0</v>
      </c>
      <c r="BG112">
        <f>GDP!AZ113</f>
        <v>0</v>
      </c>
      <c r="BH112">
        <f>GDP!BA113</f>
        <v>0</v>
      </c>
      <c r="BI112">
        <f>GDP!BB113</f>
        <v>0</v>
      </c>
      <c r="BJ112">
        <f>GDP!BC113</f>
        <v>0</v>
      </c>
      <c r="BK112">
        <f>GDP!BD113</f>
        <v>0</v>
      </c>
      <c r="BL112">
        <f>GDP!BE113</f>
        <v>0</v>
      </c>
      <c r="BM112" s="7">
        <f>GDP!BF113</f>
        <v>0</v>
      </c>
      <c r="BN112">
        <f>GDP!BG113+GDP!BN113+GDP!BU113</f>
        <v>0</v>
      </c>
      <c r="BO112">
        <f>GDP!BH113+GDP!BO113+GDP!BV113</f>
        <v>0.18900999999999998</v>
      </c>
      <c r="BP112">
        <f>GDP!BI113+GDP!BP113+GDP!BW113</f>
        <v>0</v>
      </c>
      <c r="BQ112">
        <f>GDP!BJ113+GDP!BQ113+GDP!BX113</f>
        <v>0</v>
      </c>
      <c r="BR112">
        <f>GDP!BK113+GDP!BR113+GDP!BY113</f>
        <v>0</v>
      </c>
      <c r="BS112">
        <f>GDP!BL113+GDP!BS113+GDP!BZ113</f>
        <v>0</v>
      </c>
      <c r="BT112" s="7">
        <f>GDP!BM113+GDP!BT113+GDP!CA113</f>
        <v>0</v>
      </c>
      <c r="BU112">
        <f>GDP!CB113</f>
        <v>0</v>
      </c>
      <c r="BV112">
        <f>GDP!CC113</f>
        <v>0.38085000000000002</v>
      </c>
      <c r="BW112">
        <f>GDP!CD113</f>
        <v>0</v>
      </c>
      <c r="BX112">
        <f>GDP!CE113</f>
        <v>0</v>
      </c>
      <c r="BY112">
        <f>GDP!CF113</f>
        <v>0</v>
      </c>
      <c r="BZ112">
        <f>GDP!CG113</f>
        <v>0</v>
      </c>
      <c r="CA112" s="7">
        <f>GDP!CH113</f>
        <v>0</v>
      </c>
      <c r="CB112">
        <f>GDP!CI113</f>
        <v>0</v>
      </c>
      <c r="CC112">
        <f>GDP!CJ113</f>
        <v>0</v>
      </c>
      <c r="CD112">
        <f>GDP!CK113</f>
        <v>0</v>
      </c>
      <c r="CE112">
        <f>GDP!CL113</f>
        <v>0</v>
      </c>
      <c r="CF112">
        <f>GDP!CM113</f>
        <v>0</v>
      </c>
      <c r="CG112">
        <f>GDP!CN113</f>
        <v>0</v>
      </c>
      <c r="CH112" s="7">
        <f>GDP!CO113</f>
        <v>0</v>
      </c>
      <c r="CI112">
        <f>GDP!CP113</f>
        <v>0</v>
      </c>
      <c r="CJ112">
        <f>GDP!CQ113</f>
        <v>4.3430000000000003E-2</v>
      </c>
      <c r="CK112">
        <f>GDP!CR113</f>
        <v>0</v>
      </c>
      <c r="CL112">
        <f>GDP!CS113</f>
        <v>0</v>
      </c>
      <c r="CM112">
        <f>GDP!CT113</f>
        <v>0</v>
      </c>
      <c r="CN112">
        <f>GDP!CU113</f>
        <v>0</v>
      </c>
      <c r="CO112">
        <f>GDP!CV113</f>
        <v>0</v>
      </c>
      <c r="CP112">
        <f>GDP!CW113</f>
        <v>0</v>
      </c>
      <c r="CQ112">
        <f>GDP!CX113</f>
        <v>0.16159999999999999</v>
      </c>
      <c r="CR112">
        <f>GDP!CY113</f>
        <v>0</v>
      </c>
      <c r="CS112">
        <f>GDP!CZ113</f>
        <v>0</v>
      </c>
      <c r="CT112">
        <f>GDP!DA113</f>
        <v>0</v>
      </c>
      <c r="CU112">
        <f>GDP!DB113</f>
        <v>0</v>
      </c>
      <c r="CV112" s="7">
        <f>GDP!DC113</f>
        <v>0</v>
      </c>
      <c r="CW112">
        <f>GDP!DD113</f>
        <v>0</v>
      </c>
      <c r="CX112">
        <f>GDP!DE113</f>
        <v>0.61329</v>
      </c>
      <c r="CY112">
        <f>GDP!DF113</f>
        <v>0</v>
      </c>
      <c r="CZ112">
        <f>GDP!DG113</f>
        <v>0</v>
      </c>
      <c r="DA112">
        <f>GDP!DH113</f>
        <v>0</v>
      </c>
      <c r="DB112">
        <f>GDP!DI113</f>
        <v>0</v>
      </c>
      <c r="DC112" s="7">
        <f>GDP!DJ113</f>
        <v>0</v>
      </c>
      <c r="DD112">
        <f>GDP!DU113</f>
        <v>0.16159999999999999</v>
      </c>
      <c r="DE112">
        <f>GDP!DV113</f>
        <v>0.61329</v>
      </c>
      <c r="DF112">
        <f>GDP!DW113</f>
        <v>0</v>
      </c>
      <c r="DG112">
        <f>GDP!EF113</f>
        <v>0</v>
      </c>
      <c r="DH112">
        <f>GDP!EG113</f>
        <v>0</v>
      </c>
      <c r="DI112">
        <f>GDP!EH113</f>
        <v>0</v>
      </c>
      <c r="DJ112">
        <f>GDP!EI113</f>
        <v>1</v>
      </c>
      <c r="DK112">
        <f>GDP!EJ113</f>
        <v>0</v>
      </c>
      <c r="DL112" s="84">
        <v>106.5680505884</v>
      </c>
      <c r="DM112" s="84">
        <v>106.45140000000001</v>
      </c>
      <c r="DN112">
        <v>106.79910464466001</v>
      </c>
      <c r="DO112">
        <v>1.43</v>
      </c>
      <c r="DP112">
        <v>2.8843482692000002</v>
      </c>
      <c r="DQ112">
        <v>3.0563244463999979</v>
      </c>
      <c r="DR112">
        <v>0.17197617719999769</v>
      </c>
      <c r="DS112">
        <v>55.205477056500001</v>
      </c>
      <c r="DT112">
        <v>52.149152610100003</v>
      </c>
      <c r="DU112">
        <v>7100800000</v>
      </c>
      <c r="DV112">
        <v>9088700000</v>
      </c>
      <c r="DW112">
        <f t="shared" si="5"/>
        <v>1.7664692258512305</v>
      </c>
      <c r="DX112">
        <f t="shared" si="6"/>
        <v>2.2610000074631138</v>
      </c>
      <c r="DY112">
        <f t="shared" si="7"/>
        <v>-0.49453078161188335</v>
      </c>
      <c r="DZ112">
        <v>200345800000</v>
      </c>
      <c r="EA112">
        <f t="shared" si="8"/>
        <v>49.840115230473387</v>
      </c>
      <c r="EB112">
        <v>9570000000</v>
      </c>
      <c r="EC112">
        <v>97404200000</v>
      </c>
      <c r="ED112">
        <f t="shared" si="9"/>
        <v>2.7352531603839161</v>
      </c>
    </row>
    <row r="113" spans="1:134" x14ac:dyDescent="0.35">
      <c r="A113" t="s">
        <v>148</v>
      </c>
      <c r="B113" s="7">
        <v>1978</v>
      </c>
      <c r="C113">
        <f>MacroData!D113</f>
        <v>249.01476921583202</v>
      </c>
      <c r="D113" t="str">
        <f>MacroData!E113</f>
        <v>NA</v>
      </c>
      <c r="E113" t="str">
        <f>MacroData!F113</f>
        <v>NA</v>
      </c>
      <c r="F113">
        <f>MacroData!G113</f>
        <v>121046626172.987</v>
      </c>
      <c r="G113">
        <f>MacroData!H113</f>
        <v>242629163145.68201</v>
      </c>
      <c r="H113">
        <f>MacroData!I113</f>
        <v>249014769215.832</v>
      </c>
      <c r="I113">
        <f>MacroData!J113</f>
        <v>722552391603.57397</v>
      </c>
      <c r="J113">
        <f>MacroData!K113</f>
        <v>8.6739999999999995</v>
      </c>
      <c r="K113">
        <f>MacroData!L113</f>
        <v>9.2360000000000007</v>
      </c>
      <c r="L113">
        <f>MacroData!M113</f>
        <v>436.27618408203125</v>
      </c>
      <c r="M113">
        <f>MacroData!N113</f>
        <v>175.07936096191406</v>
      </c>
      <c r="N113">
        <f>MacroData!O113</f>
        <v>23963000</v>
      </c>
      <c r="O113">
        <f>MacroData!P113</f>
        <v>942701007.63760948</v>
      </c>
      <c r="P113">
        <f>MacroData!Q113</f>
        <v>24578305999.182007</v>
      </c>
      <c r="Q113">
        <f>MacroData!R113</f>
        <v>130620746094.517</v>
      </c>
      <c r="R113">
        <f>MacroData!S113</f>
        <v>697974085604.39197</v>
      </c>
      <c r="S113">
        <f>MacroData!T113</f>
        <v>109848487430.511</v>
      </c>
      <c r="T113">
        <f>MacroData!U113</f>
        <v>387140984763.08197</v>
      </c>
      <c r="U113">
        <f>MacroData!V113</f>
        <v>8.3740000000000006</v>
      </c>
      <c r="V113">
        <f>MacroData!W113</f>
        <v>138.5</v>
      </c>
      <c r="W113">
        <f>MacroData!X113</f>
        <v>73.366</v>
      </c>
      <c r="X113">
        <f>MacroData!Y113</f>
        <v>310699743266.23798</v>
      </c>
      <c r="Y113">
        <f>MacroData!Z113</f>
        <v>137427000000</v>
      </c>
      <c r="Z113">
        <f>MacroData!AA113</f>
        <v>90489976387.520996</v>
      </c>
      <c r="AA113">
        <f>MacroData!AB113</f>
        <v>11153975035.233</v>
      </c>
      <c r="AB113">
        <f>MacroData!AC113</f>
        <v>20097538919.414001</v>
      </c>
      <c r="AC113">
        <f>MacroData!AD113</f>
        <v>185278216785.19601</v>
      </c>
      <c r="AD113">
        <f>MacroData!AE113</f>
        <v>20772258664.006001</v>
      </c>
      <c r="AE113">
        <f>MacroData!AH113</f>
        <v>0</v>
      </c>
      <c r="AF113">
        <f>MacroData!AI113</f>
        <v>0</v>
      </c>
      <c r="AG113">
        <f>MacroData!AJ113</f>
        <v>0</v>
      </c>
      <c r="AH113">
        <f>MacroData!AK113</f>
        <v>0</v>
      </c>
      <c r="AI113">
        <f>MacroData!AL113</f>
        <v>0</v>
      </c>
      <c r="AJ113" t="str">
        <f>MacroData!AM113</f>
        <v>NA</v>
      </c>
      <c r="AK113">
        <f>MacroData!AN113</f>
        <v>4.5297619047619051</v>
      </c>
      <c r="AL113" s="31">
        <f>GDP!C114+GDP!J114</f>
        <v>0</v>
      </c>
      <c r="AM113">
        <f>GDP!D114+GDP!K114</f>
        <v>0</v>
      </c>
      <c r="AN113">
        <f>GDP!E114+GDP!L114</f>
        <v>0</v>
      </c>
      <c r="AO113">
        <f>GDP!F114+GDP!M114</f>
        <v>0</v>
      </c>
      <c r="AP113">
        <f>GDP!G114+GDP!N114</f>
        <v>0</v>
      </c>
      <c r="AQ113">
        <f>GDP!H114+GDP!O114</f>
        <v>0</v>
      </c>
      <c r="AR113" s="7">
        <f>GDP!I114+GDP!P114</f>
        <v>0</v>
      </c>
      <c r="AS113">
        <f>GDP!AE114</f>
        <v>0</v>
      </c>
      <c r="AT113">
        <f>GDP!AF114</f>
        <v>0</v>
      </c>
      <c r="AU113">
        <f>GDP!AG114</f>
        <v>0</v>
      </c>
      <c r="AV113">
        <f>GDP!AH114</f>
        <v>0</v>
      </c>
      <c r="AW113">
        <f>GDP!AI114</f>
        <v>0</v>
      </c>
      <c r="AX113">
        <f>GDP!AJ114</f>
        <v>0</v>
      </c>
      <c r="AY113" s="7">
        <f>GDP!AK114</f>
        <v>0</v>
      </c>
      <c r="AZ113">
        <f>GDP!AS114</f>
        <v>0</v>
      </c>
      <c r="BA113">
        <f>GDP!AT114</f>
        <v>0</v>
      </c>
      <c r="BB113">
        <f>GDP!AU114</f>
        <v>0</v>
      </c>
      <c r="BC113">
        <f>GDP!AV114</f>
        <v>0</v>
      </c>
      <c r="BD113">
        <f>GDP!AW114</f>
        <v>0</v>
      </c>
      <c r="BE113">
        <f>GDP!AX114</f>
        <v>0</v>
      </c>
      <c r="BF113" s="7">
        <f>GDP!AY114</f>
        <v>0</v>
      </c>
      <c r="BG113">
        <f>GDP!AZ114</f>
        <v>0</v>
      </c>
      <c r="BH113">
        <f>GDP!BA114</f>
        <v>0</v>
      </c>
      <c r="BI113">
        <f>GDP!BB114</f>
        <v>0</v>
      </c>
      <c r="BJ113">
        <f>GDP!BC114</f>
        <v>0</v>
      </c>
      <c r="BK113">
        <f>GDP!BD114</f>
        <v>0</v>
      </c>
      <c r="BL113">
        <f>GDP!BE114</f>
        <v>0</v>
      </c>
      <c r="BM113" s="7">
        <f>GDP!BF114</f>
        <v>0</v>
      </c>
      <c r="BN113">
        <f>GDP!BG114+GDP!BN114+GDP!BU114</f>
        <v>0</v>
      </c>
      <c r="BO113">
        <f>GDP!BH114+GDP!BO114+GDP!BV114</f>
        <v>0</v>
      </c>
      <c r="BP113">
        <f>GDP!BI114+GDP!BP114+GDP!BW114</f>
        <v>0</v>
      </c>
      <c r="BQ113">
        <f>GDP!BJ114+GDP!BQ114+GDP!BX114</f>
        <v>0</v>
      </c>
      <c r="BR113">
        <f>GDP!BK114+GDP!BR114+GDP!BY114</f>
        <v>0</v>
      </c>
      <c r="BS113">
        <f>GDP!BL114+GDP!BS114+GDP!BZ114</f>
        <v>0</v>
      </c>
      <c r="BT113" s="7">
        <f>GDP!BM114+GDP!BT114+GDP!CA114</f>
        <v>0</v>
      </c>
      <c r="BU113">
        <f>GDP!CB114</f>
        <v>0</v>
      </c>
      <c r="BV113">
        <f>GDP!CC114</f>
        <v>0</v>
      </c>
      <c r="BW113">
        <f>GDP!CD114</f>
        <v>0</v>
      </c>
      <c r="BX113">
        <f>GDP!CE114</f>
        <v>0</v>
      </c>
      <c r="BY113">
        <f>GDP!CF114</f>
        <v>0</v>
      </c>
      <c r="BZ113">
        <f>GDP!CG114</f>
        <v>0</v>
      </c>
      <c r="CA113" s="7">
        <f>GDP!CH114</f>
        <v>0</v>
      </c>
      <c r="CB113">
        <f>GDP!CI114</f>
        <v>0</v>
      </c>
      <c r="CC113">
        <f>GDP!CJ114</f>
        <v>0</v>
      </c>
      <c r="CD113">
        <f>GDP!CK114</f>
        <v>0</v>
      </c>
      <c r="CE113">
        <f>GDP!CL114</f>
        <v>0</v>
      </c>
      <c r="CF113">
        <f>GDP!CM114</f>
        <v>0</v>
      </c>
      <c r="CG113">
        <f>GDP!CN114</f>
        <v>0</v>
      </c>
      <c r="CH113" s="7">
        <f>GDP!CO114</f>
        <v>0</v>
      </c>
      <c r="CI113">
        <f>GDP!CP114</f>
        <v>0</v>
      </c>
      <c r="CJ113">
        <f>GDP!CQ114</f>
        <v>0</v>
      </c>
      <c r="CK113">
        <f>GDP!CR114</f>
        <v>0</v>
      </c>
      <c r="CL113">
        <f>GDP!CS114</f>
        <v>0</v>
      </c>
      <c r="CM113">
        <f>GDP!CT114</f>
        <v>0</v>
      </c>
      <c r="CN113">
        <f>GDP!CU114</f>
        <v>0</v>
      </c>
      <c r="CO113">
        <f>GDP!CV114</f>
        <v>0</v>
      </c>
      <c r="CP113">
        <f>GDP!CW114</f>
        <v>0</v>
      </c>
      <c r="CQ113">
        <f>GDP!CX114</f>
        <v>0</v>
      </c>
      <c r="CR113">
        <f>GDP!CY114</f>
        <v>0</v>
      </c>
      <c r="CS113">
        <f>GDP!CZ114</f>
        <v>0</v>
      </c>
      <c r="CT113">
        <f>GDP!DA114</f>
        <v>0</v>
      </c>
      <c r="CU113">
        <f>GDP!DB114</f>
        <v>0</v>
      </c>
      <c r="CV113" s="7">
        <f>GDP!DC114</f>
        <v>0</v>
      </c>
      <c r="CW113">
        <f>GDP!DD114</f>
        <v>0</v>
      </c>
      <c r="CX113">
        <f>GDP!DE114</f>
        <v>0</v>
      </c>
      <c r="CY113">
        <f>GDP!DF114</f>
        <v>0</v>
      </c>
      <c r="CZ113">
        <f>GDP!DG114</f>
        <v>0</v>
      </c>
      <c r="DA113">
        <f>GDP!DH114</f>
        <v>0</v>
      </c>
      <c r="DB113">
        <f>GDP!DI114</f>
        <v>0</v>
      </c>
      <c r="DC113" s="7">
        <f>GDP!DJ114</f>
        <v>0</v>
      </c>
      <c r="DD113">
        <f>GDP!DU114</f>
        <v>0</v>
      </c>
      <c r="DE113">
        <f>GDP!DV114</f>
        <v>0</v>
      </c>
      <c r="DF113">
        <f>GDP!DW114</f>
        <v>0</v>
      </c>
      <c r="DG113">
        <f>GDP!EF114</f>
        <v>0</v>
      </c>
      <c r="DH113">
        <f>GDP!EG114</f>
        <v>0</v>
      </c>
      <c r="DI113">
        <f>GDP!EH114</f>
        <v>0</v>
      </c>
      <c r="DJ113">
        <f>GDP!EI114</f>
        <v>0</v>
      </c>
      <c r="DK113">
        <f>GDP!EJ114</f>
        <v>0</v>
      </c>
      <c r="DL113" s="84">
        <v>47.0634690414456</v>
      </c>
      <c r="DM113" s="84">
        <v>47.156700000000001</v>
      </c>
      <c r="DN113">
        <v>47.305422999999998</v>
      </c>
      <c r="DO113">
        <v>6.2</v>
      </c>
      <c r="DP113">
        <v>0.60666624219999998</v>
      </c>
      <c r="DQ113">
        <v>4.8653702199000008</v>
      </c>
      <c r="DR113">
        <v>4.2587039777000006</v>
      </c>
      <c r="DS113">
        <v>41.087637589300002</v>
      </c>
      <c r="DT113">
        <v>36.222267369400001</v>
      </c>
      <c r="DU113">
        <v>2232000000</v>
      </c>
      <c r="DV113">
        <v>7356215719.7218199</v>
      </c>
      <c r="DW113">
        <f t="shared" si="5"/>
        <v>0.89633237700267809</v>
      </c>
      <c r="DX113">
        <f t="shared" si="6"/>
        <v>2.954128280377565</v>
      </c>
      <c r="DY113">
        <f t="shared" si="7"/>
        <v>-2.0577959033748869</v>
      </c>
      <c r="DZ113">
        <v>84884497777.063797</v>
      </c>
      <c r="EA113">
        <f t="shared" si="8"/>
        <v>34.088137841932856</v>
      </c>
      <c r="EB113">
        <v>9750688815.6690407</v>
      </c>
      <c r="EC113">
        <v>55348000000</v>
      </c>
      <c r="ED113">
        <f t="shared" si="9"/>
        <v>0.56804431480815187</v>
      </c>
    </row>
    <row r="114" spans="1:134" x14ac:dyDescent="0.35">
      <c r="A114" t="s">
        <v>148</v>
      </c>
      <c r="B114" s="7">
        <v>1979</v>
      </c>
      <c r="C114">
        <f>MacroData!D114</f>
        <v>284.30110681303103</v>
      </c>
      <c r="D114" t="str">
        <f>MacroData!E114</f>
        <v>NA</v>
      </c>
      <c r="E114" t="str">
        <f>MacroData!F114</f>
        <v>NA</v>
      </c>
      <c r="F114">
        <f>MacroData!G114</f>
        <v>130267511259.366</v>
      </c>
      <c r="G114">
        <f>MacroData!H114</f>
        <v>275539410569.90302</v>
      </c>
      <c r="H114">
        <f>MacroData!I114</f>
        <v>284301106813.03101</v>
      </c>
      <c r="I114">
        <f>MacroData!J114</f>
        <v>750044340270.42896</v>
      </c>
      <c r="J114">
        <f>MacroData!K114</f>
        <v>11.907</v>
      </c>
      <c r="K114">
        <f>MacroData!L114</f>
        <v>10.179</v>
      </c>
      <c r="L114">
        <f>MacroData!M114</f>
        <v>447.201171875</v>
      </c>
      <c r="M114">
        <f>MacroData!N114</f>
        <v>187.12245178222656</v>
      </c>
      <c r="N114">
        <f>MacroData!O114</f>
        <v>24202000</v>
      </c>
      <c r="O114">
        <f>MacroData!P114</f>
        <v>1485432282.5709114</v>
      </c>
      <c r="P114">
        <f>MacroData!Q114</f>
        <v>30504816880.445923</v>
      </c>
      <c r="Q114">
        <f>MacroData!R114</f>
        <v>139691997513.293</v>
      </c>
      <c r="R114">
        <f>MacroData!S114</f>
        <v>719539523389.98303</v>
      </c>
      <c r="S114">
        <f>MacroData!T114</f>
        <v>119442138471.545</v>
      </c>
      <c r="T114">
        <f>MacroData!U114</f>
        <v>396001434822.26703</v>
      </c>
      <c r="U114">
        <f>MacroData!V114</f>
        <v>7.4969999999999999</v>
      </c>
      <c r="V114">
        <f>MacroData!W114</f>
        <v>191.28</v>
      </c>
      <c r="W114">
        <f>MacroData!X114</f>
        <v>71.055000000000007</v>
      </c>
      <c r="X114">
        <f>MacroData!Y114</f>
        <v>317810686707.573</v>
      </c>
      <c r="Y114">
        <f>MacroData!Z114</f>
        <v>153390000000</v>
      </c>
      <c r="Z114">
        <f>MacroData!AA114</f>
        <v>102714206415.67</v>
      </c>
      <c r="AA114">
        <f>MacroData!AB114</f>
        <v>13652909804.711</v>
      </c>
      <c r="AB114">
        <f>MacroData!AC114</f>
        <v>20848948717.949001</v>
      </c>
      <c r="AC114">
        <f>MacroData!AD114</f>
        <v>187224757377.84201</v>
      </c>
      <c r="AD114">
        <f>MacroData!AE114</f>
        <v>20249859041.748001</v>
      </c>
      <c r="AE114">
        <f>MacroData!AH114</f>
        <v>0</v>
      </c>
      <c r="AF114">
        <f>MacroData!AI114</f>
        <v>0</v>
      </c>
      <c r="AG114">
        <f>MacroData!AJ114</f>
        <v>0</v>
      </c>
      <c r="AH114">
        <f>MacroData!AK114</f>
        <v>0</v>
      </c>
      <c r="AI114">
        <f>MacroData!AL114</f>
        <v>0</v>
      </c>
      <c r="AJ114" t="str">
        <f>MacroData!AM114</f>
        <v>NA</v>
      </c>
      <c r="AK114">
        <f>MacroData!AN114</f>
        <v>4.5297619047619051</v>
      </c>
      <c r="AL114" s="31">
        <f>GDP!C115+GDP!J115</f>
        <v>0</v>
      </c>
      <c r="AM114">
        <f>GDP!D115+GDP!K115</f>
        <v>0</v>
      </c>
      <c r="AN114">
        <f>GDP!E115+GDP!L115</f>
        <v>0</v>
      </c>
      <c r="AO114">
        <f>GDP!F115+GDP!M115</f>
        <v>0</v>
      </c>
      <c r="AP114">
        <f>GDP!G115+GDP!N115</f>
        <v>0</v>
      </c>
      <c r="AQ114">
        <f>GDP!H115+GDP!O115</f>
        <v>0</v>
      </c>
      <c r="AR114" s="7">
        <f>GDP!I115+GDP!P115</f>
        <v>0</v>
      </c>
      <c r="AS114">
        <f>GDP!AE115</f>
        <v>0</v>
      </c>
      <c r="AT114">
        <f>GDP!AF115</f>
        <v>0</v>
      </c>
      <c r="AU114">
        <f>GDP!AG115</f>
        <v>0</v>
      </c>
      <c r="AV114">
        <f>GDP!AH115</f>
        <v>0</v>
      </c>
      <c r="AW114">
        <f>GDP!AI115</f>
        <v>0</v>
      </c>
      <c r="AX114">
        <f>GDP!AJ115</f>
        <v>0</v>
      </c>
      <c r="AY114" s="7">
        <f>GDP!AK115</f>
        <v>0</v>
      </c>
      <c r="AZ114">
        <f>GDP!AS115</f>
        <v>0</v>
      </c>
      <c r="BA114">
        <f>GDP!AT115</f>
        <v>0</v>
      </c>
      <c r="BB114">
        <f>GDP!AU115</f>
        <v>0</v>
      </c>
      <c r="BC114">
        <f>GDP!AV115</f>
        <v>0</v>
      </c>
      <c r="BD114">
        <f>GDP!AW115</f>
        <v>0</v>
      </c>
      <c r="BE114">
        <f>GDP!AX115</f>
        <v>0</v>
      </c>
      <c r="BF114" s="7">
        <f>GDP!AY115</f>
        <v>0</v>
      </c>
      <c r="BG114">
        <f>GDP!AZ115</f>
        <v>0</v>
      </c>
      <c r="BH114">
        <f>GDP!BA115</f>
        <v>0</v>
      </c>
      <c r="BI114">
        <f>GDP!BB115</f>
        <v>0</v>
      </c>
      <c r="BJ114">
        <f>GDP!BC115</f>
        <v>0</v>
      </c>
      <c r="BK114">
        <f>GDP!BD115</f>
        <v>0</v>
      </c>
      <c r="BL114">
        <f>GDP!BE115</f>
        <v>0</v>
      </c>
      <c r="BM114" s="7">
        <f>GDP!BF115</f>
        <v>0</v>
      </c>
      <c r="BN114">
        <f>GDP!BG115+GDP!BN115+GDP!BU115</f>
        <v>0</v>
      </c>
      <c r="BO114">
        <f>GDP!BH115+GDP!BO115+GDP!BV115</f>
        <v>0</v>
      </c>
      <c r="BP114">
        <f>GDP!BI115+GDP!BP115+GDP!BW115</f>
        <v>0</v>
      </c>
      <c r="BQ114">
        <f>GDP!BJ115+GDP!BQ115+GDP!BX115</f>
        <v>0</v>
      </c>
      <c r="BR114">
        <f>GDP!BK115+GDP!BR115+GDP!BY115</f>
        <v>0</v>
      </c>
      <c r="BS114">
        <f>GDP!BL115+GDP!BS115+GDP!BZ115</f>
        <v>0</v>
      </c>
      <c r="BT114" s="7">
        <f>GDP!BM115+GDP!BT115+GDP!CA115</f>
        <v>0</v>
      </c>
      <c r="BU114">
        <f>GDP!CB115</f>
        <v>0</v>
      </c>
      <c r="BV114">
        <f>GDP!CC115</f>
        <v>0</v>
      </c>
      <c r="BW114">
        <f>GDP!CD115</f>
        <v>0</v>
      </c>
      <c r="BX114">
        <f>GDP!CE115</f>
        <v>0</v>
      </c>
      <c r="BY114">
        <f>GDP!CF115</f>
        <v>0</v>
      </c>
      <c r="BZ114">
        <f>GDP!CG115</f>
        <v>0</v>
      </c>
      <c r="CA114" s="7">
        <f>GDP!CH115</f>
        <v>0</v>
      </c>
      <c r="CB114">
        <f>GDP!CI115</f>
        <v>0</v>
      </c>
      <c r="CC114">
        <f>GDP!CJ115</f>
        <v>0</v>
      </c>
      <c r="CD114">
        <f>GDP!CK115</f>
        <v>0</v>
      </c>
      <c r="CE114">
        <f>GDP!CL115</f>
        <v>0</v>
      </c>
      <c r="CF114">
        <f>GDP!CM115</f>
        <v>0</v>
      </c>
      <c r="CG114">
        <f>GDP!CN115</f>
        <v>0</v>
      </c>
      <c r="CH114" s="7">
        <f>GDP!CO115</f>
        <v>0</v>
      </c>
      <c r="CI114">
        <f>GDP!CP115</f>
        <v>0</v>
      </c>
      <c r="CJ114">
        <f>GDP!CQ115</f>
        <v>0</v>
      </c>
      <c r="CK114">
        <f>GDP!CR115</f>
        <v>0</v>
      </c>
      <c r="CL114">
        <f>GDP!CS115</f>
        <v>0</v>
      </c>
      <c r="CM114">
        <f>GDP!CT115</f>
        <v>0</v>
      </c>
      <c r="CN114">
        <f>GDP!CU115</f>
        <v>0</v>
      </c>
      <c r="CO114">
        <f>GDP!CV115</f>
        <v>0</v>
      </c>
      <c r="CP114">
        <f>GDP!CW115</f>
        <v>0</v>
      </c>
      <c r="CQ114">
        <f>GDP!CX115</f>
        <v>0</v>
      </c>
      <c r="CR114">
        <f>GDP!CY115</f>
        <v>0</v>
      </c>
      <c r="CS114">
        <f>GDP!CZ115</f>
        <v>0</v>
      </c>
      <c r="CT114">
        <f>GDP!DA115</f>
        <v>0</v>
      </c>
      <c r="CU114">
        <f>GDP!DB115</f>
        <v>0</v>
      </c>
      <c r="CV114" s="7">
        <f>GDP!DC115</f>
        <v>0</v>
      </c>
      <c r="CW114">
        <f>GDP!DD115</f>
        <v>0</v>
      </c>
      <c r="CX114">
        <f>GDP!DE115</f>
        <v>0</v>
      </c>
      <c r="CY114">
        <f>GDP!DF115</f>
        <v>0</v>
      </c>
      <c r="CZ114">
        <f>GDP!DG115</f>
        <v>0</v>
      </c>
      <c r="DA114">
        <f>GDP!DH115</f>
        <v>0</v>
      </c>
      <c r="DB114">
        <f>GDP!DI115</f>
        <v>0</v>
      </c>
      <c r="DC114" s="7">
        <f>GDP!DJ115</f>
        <v>0</v>
      </c>
      <c r="DD114">
        <f>GDP!DU115</f>
        <v>0</v>
      </c>
      <c r="DE114">
        <f>GDP!DV115</f>
        <v>0</v>
      </c>
      <c r="DF114">
        <f>GDP!DW115</f>
        <v>0</v>
      </c>
      <c r="DG114">
        <f>GDP!EF115</f>
        <v>0</v>
      </c>
      <c r="DH114">
        <f>GDP!EG115</f>
        <v>0</v>
      </c>
      <c r="DI114">
        <f>GDP!EH115</f>
        <v>0</v>
      </c>
      <c r="DJ114">
        <f>GDP!EI115</f>
        <v>0</v>
      </c>
      <c r="DK114">
        <f>GDP!EJ115</f>
        <v>0</v>
      </c>
      <c r="DL114" s="84">
        <v>45.0623960821138</v>
      </c>
      <c r="DM114" s="84">
        <v>44.450099999999999</v>
      </c>
      <c r="DN114">
        <v>44.648884717142003</v>
      </c>
      <c r="DO114">
        <v>-0.6</v>
      </c>
      <c r="DP114">
        <v>0.65042738339999995</v>
      </c>
      <c r="DQ114">
        <v>3.4808776507000019</v>
      </c>
      <c r="DR114">
        <v>2.830450267300002</v>
      </c>
      <c r="DS114">
        <v>39.4642383061</v>
      </c>
      <c r="DT114">
        <v>35.983360655399999</v>
      </c>
      <c r="DU114">
        <v>1253000000</v>
      </c>
      <c r="DV114">
        <v>8207867733.8931904</v>
      </c>
      <c r="DW114">
        <f t="shared" si="5"/>
        <v>0.44072990571367293</v>
      </c>
      <c r="DX114">
        <f t="shared" si="6"/>
        <v>2.8870333379641213</v>
      </c>
      <c r="DY114">
        <f t="shared" si="7"/>
        <v>-2.4463034322504482</v>
      </c>
      <c r="DZ114">
        <v>93039878525.920395</v>
      </c>
      <c r="EA114">
        <f t="shared" si="8"/>
        <v>32.725823535786489</v>
      </c>
      <c r="EB114">
        <v>10302302123.375401</v>
      </c>
      <c r="EC114">
        <v>61115000000</v>
      </c>
      <c r="ED114">
        <f t="shared" si="9"/>
        <v>1.3749531071733574</v>
      </c>
    </row>
    <row r="115" spans="1:134" x14ac:dyDescent="0.35">
      <c r="A115" t="s">
        <v>148</v>
      </c>
      <c r="B115" s="7">
        <v>1980</v>
      </c>
      <c r="C115">
        <f>MacroData!D115</f>
        <v>319.70235380932206</v>
      </c>
      <c r="D115">
        <f>MacroData!E115</f>
        <v>99.921000000000006</v>
      </c>
      <c r="E115" t="str">
        <f>MacroData!F115</f>
        <v>NA</v>
      </c>
      <c r="F115">
        <f>MacroData!G115</f>
        <v>147658670599.26999</v>
      </c>
      <c r="G115">
        <f>MacroData!H115</f>
        <v>313729421511.16998</v>
      </c>
      <c r="H115">
        <f>MacroData!I115</f>
        <v>319702353809.32202</v>
      </c>
      <c r="I115">
        <f>MacroData!J115</f>
        <v>766265858079.64099</v>
      </c>
      <c r="J115">
        <f>MacroData!K115</f>
        <v>13.069000000000001</v>
      </c>
      <c r="K115">
        <f>MacroData!L115</f>
        <v>12.337999999999999</v>
      </c>
      <c r="L115">
        <f>MacroData!M115</f>
        <v>456.12698364257813</v>
      </c>
      <c r="M115">
        <f>MacroData!N115</f>
        <v>193.76190185546875</v>
      </c>
      <c r="N115">
        <f>MacroData!O115</f>
        <v>24516000</v>
      </c>
      <c r="O115">
        <f>MacroData!P115</f>
        <v>5148377935.8222046</v>
      </c>
      <c r="P115">
        <f>MacroData!Q115</f>
        <v>27570773884.828979</v>
      </c>
      <c r="Q115">
        <f>MacroData!R115</f>
        <v>145510438701.00201</v>
      </c>
      <c r="R115">
        <f>MacroData!S115</f>
        <v>738695084194.81201</v>
      </c>
      <c r="S115">
        <f>MacroData!T115</f>
        <v>124782477080.98901</v>
      </c>
      <c r="T115">
        <f>MacroData!U115</f>
        <v>402762616471.77899</v>
      </c>
      <c r="U115">
        <f>MacroData!V115</f>
        <v>7.524</v>
      </c>
      <c r="V115">
        <f>MacroData!W115</f>
        <v>229.16</v>
      </c>
      <c r="W115">
        <f>MacroData!X115</f>
        <v>71.435000000000002</v>
      </c>
      <c r="X115">
        <f>MacroData!Y115</f>
        <v>323236864781.44598</v>
      </c>
      <c r="Y115">
        <f>MacroData!Z115</f>
        <v>172416000000</v>
      </c>
      <c r="Z115">
        <f>MacroData!AA115</f>
        <v>118221500623.52299</v>
      </c>
      <c r="AA115">
        <f>MacroData!AB115</f>
        <v>17562917656.533001</v>
      </c>
      <c r="AB115">
        <f>MacroData!AC115</f>
        <v>24153985347.985001</v>
      </c>
      <c r="AC115">
        <f>MacroData!AD115</f>
        <v>193609512119.013</v>
      </c>
      <c r="AD115">
        <f>MacroData!AE115</f>
        <v>20727961620.013</v>
      </c>
      <c r="AE115">
        <f>MacroData!AH115</f>
        <v>0</v>
      </c>
      <c r="AF115">
        <f>MacroData!AI115</f>
        <v>0</v>
      </c>
      <c r="AG115">
        <f>MacroData!AJ115</f>
        <v>0</v>
      </c>
      <c r="AH115">
        <f>MacroData!AK115</f>
        <v>0</v>
      </c>
      <c r="AI115">
        <f>MacroData!AL115</f>
        <v>1</v>
      </c>
      <c r="AJ115" t="str">
        <f>MacroData!AM115</f>
        <v>NA</v>
      </c>
      <c r="AK115">
        <f>MacroData!AN115</f>
        <v>4.5297619047619051</v>
      </c>
      <c r="AL115" s="31">
        <f>GDP!C116+GDP!J116</f>
        <v>0</v>
      </c>
      <c r="AM115">
        <f>GDP!D116+GDP!K116</f>
        <v>0</v>
      </c>
      <c r="AN115">
        <f>GDP!E116+GDP!L116</f>
        <v>0</v>
      </c>
      <c r="AO115">
        <f>GDP!F116+GDP!M116</f>
        <v>0</v>
      </c>
      <c r="AP115">
        <f>GDP!G116+GDP!N116</f>
        <v>0</v>
      </c>
      <c r="AQ115">
        <f>GDP!H116+GDP!O116</f>
        <v>0</v>
      </c>
      <c r="AR115" s="7">
        <f>GDP!I116+GDP!P116</f>
        <v>0</v>
      </c>
      <c r="AS115">
        <f>GDP!AE116</f>
        <v>0</v>
      </c>
      <c r="AT115">
        <f>GDP!AF116</f>
        <v>0</v>
      </c>
      <c r="AU115">
        <f>GDP!AG116</f>
        <v>0</v>
      </c>
      <c r="AV115">
        <f>GDP!AH116</f>
        <v>0</v>
      </c>
      <c r="AW115">
        <f>GDP!AI116</f>
        <v>0</v>
      </c>
      <c r="AX115">
        <f>GDP!AJ116</f>
        <v>0</v>
      </c>
      <c r="AY115" s="7">
        <f>GDP!AK116</f>
        <v>0</v>
      </c>
      <c r="AZ115">
        <f>GDP!AS116</f>
        <v>0</v>
      </c>
      <c r="BA115">
        <f>GDP!AT116</f>
        <v>0</v>
      </c>
      <c r="BB115">
        <f>GDP!AU116</f>
        <v>0</v>
      </c>
      <c r="BC115">
        <f>GDP!AV116</f>
        <v>0</v>
      </c>
      <c r="BD115">
        <f>GDP!AW116</f>
        <v>0</v>
      </c>
      <c r="BE115">
        <f>GDP!AX116</f>
        <v>0</v>
      </c>
      <c r="BF115" s="7">
        <f>GDP!AY116</f>
        <v>0</v>
      </c>
      <c r="BG115">
        <f>GDP!AZ116</f>
        <v>0</v>
      </c>
      <c r="BH115">
        <f>GDP!BA116</f>
        <v>0</v>
      </c>
      <c r="BI115">
        <f>GDP!BB116</f>
        <v>0</v>
      </c>
      <c r="BJ115">
        <f>GDP!BC116</f>
        <v>0</v>
      </c>
      <c r="BK115">
        <f>GDP!BD116</f>
        <v>0</v>
      </c>
      <c r="BL115">
        <f>GDP!BE116</f>
        <v>0</v>
      </c>
      <c r="BM115" s="7">
        <f>GDP!BF116</f>
        <v>0</v>
      </c>
      <c r="BN115">
        <f>GDP!BG116+GDP!BN116+GDP!BU116</f>
        <v>0</v>
      </c>
      <c r="BO115">
        <f>GDP!BH116+GDP!BO116+GDP!BV116</f>
        <v>0</v>
      </c>
      <c r="BP115">
        <f>GDP!BI116+GDP!BP116+GDP!BW116</f>
        <v>0</v>
      </c>
      <c r="BQ115">
        <f>GDP!BJ116+GDP!BQ116+GDP!BX116</f>
        <v>0</v>
      </c>
      <c r="BR115">
        <f>GDP!BK116+GDP!BR116+GDP!BY116</f>
        <v>0</v>
      </c>
      <c r="BS115">
        <f>GDP!BL116+GDP!BS116+GDP!BZ116</f>
        <v>0</v>
      </c>
      <c r="BT115" s="7">
        <f>GDP!BM116+GDP!BT116+GDP!CA116</f>
        <v>0</v>
      </c>
      <c r="BU115">
        <f>GDP!CB116</f>
        <v>0</v>
      </c>
      <c r="BV115">
        <f>GDP!CC116</f>
        <v>0</v>
      </c>
      <c r="BW115">
        <f>GDP!CD116</f>
        <v>0</v>
      </c>
      <c r="BX115">
        <f>GDP!CE116</f>
        <v>0</v>
      </c>
      <c r="BY115">
        <f>GDP!CF116</f>
        <v>0</v>
      </c>
      <c r="BZ115">
        <f>GDP!CG116</f>
        <v>0</v>
      </c>
      <c r="CA115" s="7">
        <f>GDP!CH116</f>
        <v>0</v>
      </c>
      <c r="CB115">
        <f>GDP!CI116</f>
        <v>0</v>
      </c>
      <c r="CC115">
        <f>GDP!CJ116</f>
        <v>0</v>
      </c>
      <c r="CD115">
        <f>GDP!CK116</f>
        <v>0</v>
      </c>
      <c r="CE115">
        <f>GDP!CL116</f>
        <v>0</v>
      </c>
      <c r="CF115">
        <f>GDP!CM116</f>
        <v>0</v>
      </c>
      <c r="CG115">
        <f>GDP!CN116</f>
        <v>0</v>
      </c>
      <c r="CH115" s="7">
        <f>GDP!CO116</f>
        <v>0</v>
      </c>
      <c r="CI115">
        <f>GDP!CP116</f>
        <v>0</v>
      </c>
      <c r="CJ115">
        <f>GDP!CQ116</f>
        <v>0</v>
      </c>
      <c r="CK115">
        <f>GDP!CR116</f>
        <v>0</v>
      </c>
      <c r="CL115">
        <f>GDP!CS116</f>
        <v>0</v>
      </c>
      <c r="CM115">
        <f>GDP!CT116</f>
        <v>0</v>
      </c>
      <c r="CN115">
        <f>GDP!CU116</f>
        <v>0</v>
      </c>
      <c r="CO115">
        <f>GDP!CV116</f>
        <v>0</v>
      </c>
      <c r="CP115">
        <f>GDP!CW116</f>
        <v>0</v>
      </c>
      <c r="CQ115">
        <f>GDP!CX116</f>
        <v>0</v>
      </c>
      <c r="CR115">
        <f>GDP!CY116</f>
        <v>0</v>
      </c>
      <c r="CS115">
        <f>GDP!CZ116</f>
        <v>0</v>
      </c>
      <c r="CT115">
        <f>GDP!DA116</f>
        <v>0</v>
      </c>
      <c r="CU115">
        <f>GDP!DB116</f>
        <v>0</v>
      </c>
      <c r="CV115" s="7">
        <f>GDP!DC116</f>
        <v>0</v>
      </c>
      <c r="CW115">
        <f>GDP!DD116</f>
        <v>0</v>
      </c>
      <c r="CX115">
        <f>GDP!DE116</f>
        <v>0</v>
      </c>
      <c r="CY115">
        <f>GDP!DF116</f>
        <v>0</v>
      </c>
      <c r="CZ115">
        <f>GDP!DG116</f>
        <v>0</v>
      </c>
      <c r="DA115">
        <f>GDP!DH116</f>
        <v>0</v>
      </c>
      <c r="DB115">
        <f>GDP!DI116</f>
        <v>0</v>
      </c>
      <c r="DC115" s="7">
        <f>GDP!DJ116</f>
        <v>0</v>
      </c>
      <c r="DD115">
        <f>GDP!DU116</f>
        <v>0</v>
      </c>
      <c r="DE115">
        <f>GDP!DV116</f>
        <v>0</v>
      </c>
      <c r="DF115">
        <f>GDP!DW116</f>
        <v>0</v>
      </c>
      <c r="DG115">
        <f>GDP!EF116</f>
        <v>0</v>
      </c>
      <c r="DH115">
        <f>GDP!EG116</f>
        <v>0</v>
      </c>
      <c r="DI115">
        <f>GDP!EH116</f>
        <v>0</v>
      </c>
      <c r="DJ115">
        <f>GDP!EI116</f>
        <v>0</v>
      </c>
      <c r="DK115">
        <f>GDP!EJ116</f>
        <v>0</v>
      </c>
      <c r="DL115" s="84">
        <v>45.409787539273999</v>
      </c>
      <c r="DM115" s="84">
        <v>44.805199999999999</v>
      </c>
      <c r="DN115">
        <v>45.071871707303998</v>
      </c>
      <c r="DO115">
        <v>4.0999999999999996</v>
      </c>
      <c r="DP115">
        <v>0.68632914690000002</v>
      </c>
      <c r="DQ115">
        <v>4.155377641500003</v>
      </c>
      <c r="DR115">
        <v>3.4690484946000031</v>
      </c>
      <c r="DS115">
        <v>40.878872827800002</v>
      </c>
      <c r="DT115">
        <v>36.723495186299999</v>
      </c>
      <c r="DU115">
        <v>1369000000</v>
      </c>
      <c r="DV115">
        <v>9276719590.6049099</v>
      </c>
      <c r="DW115">
        <f t="shared" si="5"/>
        <v>0.42821079785246235</v>
      </c>
      <c r="DX115">
        <f t="shared" si="6"/>
        <v>2.9016738475869222</v>
      </c>
      <c r="DY115">
        <f t="shared" si="7"/>
        <v>-2.4734630497344599</v>
      </c>
      <c r="DZ115">
        <v>107933385257.63901</v>
      </c>
      <c r="EA115">
        <f t="shared" si="8"/>
        <v>33.760585110365817</v>
      </c>
      <c r="EB115">
        <v>11690889895.661699</v>
      </c>
      <c r="EC115">
        <v>69036000000</v>
      </c>
      <c r="ED115">
        <f t="shared" si="9"/>
        <v>1.5371697439880248</v>
      </c>
    </row>
    <row r="116" spans="1:134" x14ac:dyDescent="0.35">
      <c r="A116" t="s">
        <v>148</v>
      </c>
      <c r="B116" s="7">
        <v>1981</v>
      </c>
      <c r="C116">
        <f>MacroData!D116</f>
        <v>366.56200000000001</v>
      </c>
      <c r="D116">
        <f>MacroData!E116</f>
        <v>98.36</v>
      </c>
      <c r="E116" t="str">
        <f>MacroData!F116</f>
        <v>NA</v>
      </c>
      <c r="F116">
        <f>MacroData!G116</f>
        <v>174128712777.82199</v>
      </c>
      <c r="G116">
        <f>MacroData!H116</f>
        <v>359926092936.79498</v>
      </c>
      <c r="H116">
        <f>MacroData!I116</f>
        <v>366562000000</v>
      </c>
      <c r="I116">
        <f>MacroData!J116</f>
        <v>793108750000</v>
      </c>
      <c r="J116">
        <f>MacroData!K116</f>
        <v>18.359000000000002</v>
      </c>
      <c r="K116">
        <f>MacroData!L116</f>
        <v>14.989000000000001</v>
      </c>
      <c r="L116">
        <f>MacroData!M116</f>
        <v>461.62588500976563</v>
      </c>
      <c r="M116">
        <f>MacroData!N116</f>
        <v>206.11294555664063</v>
      </c>
      <c r="N116">
        <f>MacroData!O116</f>
        <v>24820000</v>
      </c>
      <c r="O116">
        <f>MacroData!P116</f>
        <v>2368323860.3102684</v>
      </c>
      <c r="P116">
        <f>MacroData!Q116</f>
        <v>32288486477.487061</v>
      </c>
      <c r="Q116">
        <f>MacroData!R116</f>
        <v>157460750000</v>
      </c>
      <c r="R116">
        <f>MacroData!S116</f>
        <v>760820263522.51294</v>
      </c>
      <c r="S116">
        <f>MacroData!T116</f>
        <v>136029000000</v>
      </c>
      <c r="T116">
        <f>MacroData!U116</f>
        <v>407585304007.04797</v>
      </c>
      <c r="U116">
        <f>MacroData!V116</f>
        <v>7.617</v>
      </c>
      <c r="V116">
        <f>MacroData!W116</f>
        <v>202.19</v>
      </c>
      <c r="W116">
        <f>MacroData!X116</f>
        <v>71.98</v>
      </c>
      <c r="X116">
        <f>MacroData!Y116</f>
        <v>327106872401.68597</v>
      </c>
      <c r="Y116">
        <f>MacroData!Z116</f>
        <v>196191000000</v>
      </c>
      <c r="Z116">
        <f>MacroData!AA116</f>
        <v>143288000000</v>
      </c>
      <c r="AA116">
        <f>MacroData!AB116</f>
        <v>20216000000</v>
      </c>
      <c r="AB116">
        <f>MacroData!AC116</f>
        <v>27599000000</v>
      </c>
      <c r="AC116">
        <f>MacroData!AD116</f>
        <v>196876500000</v>
      </c>
      <c r="AD116">
        <f>MacroData!AE116</f>
        <v>21431750000</v>
      </c>
      <c r="AE116">
        <f>MacroData!AH116</f>
        <v>0</v>
      </c>
      <c r="AF116">
        <f>MacroData!AI116</f>
        <v>0</v>
      </c>
      <c r="AG116">
        <f>MacroData!AJ116</f>
        <v>0</v>
      </c>
      <c r="AH116">
        <f>MacroData!AK116</f>
        <v>0</v>
      </c>
      <c r="AI116">
        <f>MacroData!AL116</f>
        <v>1</v>
      </c>
      <c r="AJ116" t="str">
        <f>MacroData!AM116</f>
        <v>NA</v>
      </c>
      <c r="AK116">
        <f>MacroData!AN116</f>
        <v>4.5297619047619051</v>
      </c>
      <c r="AL116" s="31">
        <f>GDP!C117+GDP!J117</f>
        <v>0</v>
      </c>
      <c r="AM116">
        <f>GDP!D117+GDP!K117</f>
        <v>0</v>
      </c>
      <c r="AN116">
        <f>GDP!E117+GDP!L117</f>
        <v>0</v>
      </c>
      <c r="AO116">
        <f>GDP!F117+GDP!M117</f>
        <v>0</v>
      </c>
      <c r="AP116">
        <f>GDP!G117+GDP!N117</f>
        <v>0</v>
      </c>
      <c r="AQ116">
        <f>GDP!H117+GDP!O117</f>
        <v>0</v>
      </c>
      <c r="AR116" s="7">
        <f>GDP!I117+GDP!P117</f>
        <v>0</v>
      </c>
      <c r="AS116">
        <f>GDP!AE117</f>
        <v>0</v>
      </c>
      <c r="AT116">
        <f>GDP!AF117</f>
        <v>0</v>
      </c>
      <c r="AU116">
        <f>GDP!AG117</f>
        <v>0</v>
      </c>
      <c r="AV116">
        <f>GDP!AH117</f>
        <v>0</v>
      </c>
      <c r="AW116">
        <f>GDP!AI117</f>
        <v>0</v>
      </c>
      <c r="AX116">
        <f>GDP!AJ117</f>
        <v>0</v>
      </c>
      <c r="AY116" s="7">
        <f>GDP!AK117</f>
        <v>0</v>
      </c>
      <c r="AZ116">
        <f>GDP!AS117</f>
        <v>0</v>
      </c>
      <c r="BA116">
        <f>GDP!AT117</f>
        <v>0</v>
      </c>
      <c r="BB116">
        <f>GDP!AU117</f>
        <v>0</v>
      </c>
      <c r="BC116">
        <f>GDP!AV117</f>
        <v>0</v>
      </c>
      <c r="BD116">
        <f>GDP!AW117</f>
        <v>0</v>
      </c>
      <c r="BE116">
        <f>GDP!AX117</f>
        <v>0</v>
      </c>
      <c r="BF116" s="7">
        <f>GDP!AY117</f>
        <v>0</v>
      </c>
      <c r="BG116">
        <f>GDP!AZ117</f>
        <v>0</v>
      </c>
      <c r="BH116">
        <f>GDP!BA117</f>
        <v>0</v>
      </c>
      <c r="BI116">
        <f>GDP!BB117</f>
        <v>0</v>
      </c>
      <c r="BJ116">
        <f>GDP!BC117</f>
        <v>0</v>
      </c>
      <c r="BK116">
        <f>GDP!BD117</f>
        <v>0</v>
      </c>
      <c r="BL116">
        <f>GDP!BE117</f>
        <v>0</v>
      </c>
      <c r="BM116" s="7">
        <f>GDP!BF117</f>
        <v>0</v>
      </c>
      <c r="BN116">
        <f>GDP!BG117+GDP!BN117+GDP!BU117</f>
        <v>0</v>
      </c>
      <c r="BO116">
        <f>GDP!BH117+GDP!BO117+GDP!BV117</f>
        <v>0</v>
      </c>
      <c r="BP116">
        <f>GDP!BI117+GDP!BP117+GDP!BW117</f>
        <v>0</v>
      </c>
      <c r="BQ116">
        <f>GDP!BJ117+GDP!BQ117+GDP!BX117</f>
        <v>0</v>
      </c>
      <c r="BR116">
        <f>GDP!BK117+GDP!BR117+GDP!BY117</f>
        <v>0</v>
      </c>
      <c r="BS116">
        <f>GDP!BL117+GDP!BS117+GDP!BZ117</f>
        <v>0</v>
      </c>
      <c r="BT116" s="7">
        <f>GDP!BM117+GDP!BT117+GDP!CA117</f>
        <v>0</v>
      </c>
      <c r="BU116">
        <f>GDP!CB117</f>
        <v>0</v>
      </c>
      <c r="BV116">
        <f>GDP!CC117</f>
        <v>0</v>
      </c>
      <c r="BW116">
        <f>GDP!CD117</f>
        <v>0</v>
      </c>
      <c r="BX116">
        <f>GDP!CE117</f>
        <v>0</v>
      </c>
      <c r="BY116">
        <f>GDP!CF117</f>
        <v>0</v>
      </c>
      <c r="BZ116">
        <f>GDP!CG117</f>
        <v>0</v>
      </c>
      <c r="CA116" s="7">
        <f>GDP!CH117</f>
        <v>0</v>
      </c>
      <c r="CB116">
        <f>GDP!CI117</f>
        <v>0</v>
      </c>
      <c r="CC116">
        <f>GDP!CJ117</f>
        <v>0</v>
      </c>
      <c r="CD116">
        <f>GDP!CK117</f>
        <v>0</v>
      </c>
      <c r="CE116">
        <f>GDP!CL117</f>
        <v>0</v>
      </c>
      <c r="CF116">
        <f>GDP!CM117</f>
        <v>0</v>
      </c>
      <c r="CG116">
        <f>GDP!CN117</f>
        <v>0</v>
      </c>
      <c r="CH116" s="7">
        <f>GDP!CO117</f>
        <v>0</v>
      </c>
      <c r="CI116">
        <f>GDP!CP117</f>
        <v>0</v>
      </c>
      <c r="CJ116">
        <f>GDP!CQ117</f>
        <v>0</v>
      </c>
      <c r="CK116">
        <f>GDP!CR117</f>
        <v>0</v>
      </c>
      <c r="CL116">
        <f>GDP!CS117</f>
        <v>0</v>
      </c>
      <c r="CM116">
        <f>GDP!CT117</f>
        <v>0</v>
      </c>
      <c r="CN116">
        <f>GDP!CU117</f>
        <v>0</v>
      </c>
      <c r="CO116">
        <f>GDP!CV117</f>
        <v>0</v>
      </c>
      <c r="CP116">
        <f>GDP!CW117</f>
        <v>0</v>
      </c>
      <c r="CQ116">
        <f>GDP!CX117</f>
        <v>0</v>
      </c>
      <c r="CR116">
        <f>GDP!CY117</f>
        <v>0</v>
      </c>
      <c r="CS116">
        <f>GDP!CZ117</f>
        <v>0</v>
      </c>
      <c r="CT116">
        <f>GDP!DA117</f>
        <v>0</v>
      </c>
      <c r="CU116">
        <f>GDP!DB117</f>
        <v>0</v>
      </c>
      <c r="CV116" s="7">
        <f>GDP!DC117</f>
        <v>0</v>
      </c>
      <c r="CW116">
        <f>GDP!DD117</f>
        <v>0</v>
      </c>
      <c r="CX116">
        <f>GDP!DE117</f>
        <v>0</v>
      </c>
      <c r="CY116">
        <f>GDP!DF117</f>
        <v>0</v>
      </c>
      <c r="CZ116">
        <f>GDP!DG117</f>
        <v>0</v>
      </c>
      <c r="DA116">
        <f>GDP!DH117</f>
        <v>0</v>
      </c>
      <c r="DB116">
        <f>GDP!DI117</f>
        <v>0</v>
      </c>
      <c r="DC116" s="7">
        <f>GDP!DJ117</f>
        <v>0</v>
      </c>
      <c r="DD116">
        <f>GDP!DU117</f>
        <v>0</v>
      </c>
      <c r="DE116">
        <f>GDP!DV117</f>
        <v>0</v>
      </c>
      <c r="DF116">
        <f>GDP!DW117</f>
        <v>0</v>
      </c>
      <c r="DG116">
        <f>GDP!EF117</f>
        <v>0</v>
      </c>
      <c r="DH116">
        <f>GDP!EG117</f>
        <v>0</v>
      </c>
      <c r="DI116">
        <f>GDP!EH117</f>
        <v>0</v>
      </c>
      <c r="DJ116">
        <f>GDP!EI117</f>
        <v>0</v>
      </c>
      <c r="DK116">
        <f>GDP!EJ117</f>
        <v>0</v>
      </c>
      <c r="DL116" s="84">
        <v>46.557690628514301</v>
      </c>
      <c r="DM116" s="84">
        <v>46.082799999999999</v>
      </c>
      <c r="DN116">
        <v>46.557690628514003</v>
      </c>
      <c r="DO116">
        <v>15.5</v>
      </c>
      <c r="DP116">
        <v>0.68614979799999998</v>
      </c>
      <c r="DQ116">
        <v>2.9020404717000048</v>
      </c>
      <c r="DR116">
        <v>2.215890673700005</v>
      </c>
      <c r="DS116">
        <v>41.972810054500002</v>
      </c>
      <c r="DT116">
        <v>39.070769582799997</v>
      </c>
      <c r="DU116">
        <v>2125000000</v>
      </c>
      <c r="DV116">
        <v>10890000000</v>
      </c>
      <c r="DW116">
        <f t="shared" si="5"/>
        <v>0.57971093566709042</v>
      </c>
      <c r="DX116">
        <f t="shared" si="6"/>
        <v>2.9708480420774657</v>
      </c>
      <c r="DY116">
        <f t="shared" si="7"/>
        <v>-2.3911371064103752</v>
      </c>
      <c r="DZ116">
        <v>126407000000</v>
      </c>
      <c r="EA116">
        <f t="shared" si="8"/>
        <v>34.484480115232898</v>
      </c>
      <c r="EB116">
        <v>13919000000</v>
      </c>
      <c r="EC116">
        <v>78836000000</v>
      </c>
      <c r="ED116">
        <f t="shared" si="9"/>
        <v>1.5223459155542634</v>
      </c>
    </row>
    <row r="117" spans="1:134" x14ac:dyDescent="0.35">
      <c r="A117" t="s">
        <v>148</v>
      </c>
      <c r="B117" s="7">
        <v>1982</v>
      </c>
      <c r="C117">
        <f>MacroData!D117</f>
        <v>386.70700000000005</v>
      </c>
      <c r="D117">
        <f>MacroData!E117</f>
        <v>97.403000000000006</v>
      </c>
      <c r="E117" t="str">
        <f>MacroData!F117</f>
        <v>NA</v>
      </c>
      <c r="F117">
        <f>MacroData!G117</f>
        <v>205918694237.32199</v>
      </c>
      <c r="G117">
        <f>MacroData!H117</f>
        <v>401483264850.07898</v>
      </c>
      <c r="H117">
        <f>MacroData!I117</f>
        <v>386707000000</v>
      </c>
      <c r="I117">
        <f>MacroData!J117</f>
        <v>769154500000</v>
      </c>
      <c r="J117">
        <f>MacroData!K117</f>
        <v>14.339</v>
      </c>
      <c r="K117">
        <f>MacroData!L117</f>
        <v>14.435</v>
      </c>
      <c r="L117">
        <f>MacroData!M117</f>
        <v>446.9405517578125</v>
      </c>
      <c r="M117">
        <f>MacroData!N117</f>
        <v>176.14012145996094</v>
      </c>
      <c r="N117">
        <f>MacroData!O117</f>
        <v>25117000</v>
      </c>
      <c r="O117">
        <f>MacroData!P117</f>
        <v>12150266489.604551</v>
      </c>
      <c r="P117">
        <f>MacroData!Q117</f>
        <v>35900483415.944946</v>
      </c>
      <c r="Q117">
        <f>MacroData!R117</f>
        <v>140540750000</v>
      </c>
      <c r="R117">
        <f>MacroData!S117</f>
        <v>733254016584.05505</v>
      </c>
      <c r="S117">
        <f>MacroData!T117</f>
        <v>118433750000</v>
      </c>
      <c r="T117">
        <f>MacroData!U117</f>
        <v>397303869013.51801</v>
      </c>
      <c r="U117">
        <f>MacroData!V117</f>
        <v>11.124000000000001</v>
      </c>
      <c r="V117">
        <f>MacroData!W117</f>
        <v>237.07</v>
      </c>
      <c r="W117">
        <f>MacroData!X117</f>
        <v>72.463999999999999</v>
      </c>
      <c r="X117">
        <f>MacroData!Y117</f>
        <v>318640358090.91901</v>
      </c>
      <c r="Y117">
        <f>MacroData!Z117</f>
        <v>210509000000</v>
      </c>
      <c r="Z117">
        <f>MacroData!AA117</f>
        <v>153348000000</v>
      </c>
      <c r="AA117">
        <f>MacroData!AB117</f>
        <v>21535000000</v>
      </c>
      <c r="AB117">
        <f>MacroData!AC117</f>
        <v>35284000000</v>
      </c>
      <c r="AC117">
        <f>MacroData!AD117</f>
        <v>200723500000</v>
      </c>
      <c r="AD117">
        <f>MacroData!AE117</f>
        <v>22107000000</v>
      </c>
      <c r="AE117">
        <f>MacroData!AH117</f>
        <v>0</v>
      </c>
      <c r="AF117">
        <f>MacroData!AI117</f>
        <v>0</v>
      </c>
      <c r="AG117">
        <f>MacroData!AJ117</f>
        <v>0</v>
      </c>
      <c r="AH117">
        <f>MacroData!AK117</f>
        <v>0</v>
      </c>
      <c r="AI117">
        <f>MacroData!AL117</f>
        <v>1</v>
      </c>
      <c r="AJ117" t="str">
        <f>MacroData!AM117</f>
        <v>NA</v>
      </c>
      <c r="AK117">
        <f>MacroData!AN117</f>
        <v>4.5297619047619051</v>
      </c>
      <c r="AL117" s="31">
        <f>GDP!C118+GDP!J118</f>
        <v>0</v>
      </c>
      <c r="AM117">
        <f>GDP!D118+GDP!K118</f>
        <v>0</v>
      </c>
      <c r="AN117">
        <f>GDP!E118+GDP!L118</f>
        <v>0</v>
      </c>
      <c r="AO117">
        <f>GDP!F118+GDP!M118</f>
        <v>0</v>
      </c>
      <c r="AP117">
        <f>GDP!G118+GDP!N118</f>
        <v>0</v>
      </c>
      <c r="AQ117">
        <f>GDP!H118+GDP!O118</f>
        <v>0</v>
      </c>
      <c r="AR117" s="7">
        <f>GDP!I118+GDP!P118</f>
        <v>0</v>
      </c>
      <c r="AS117">
        <f>GDP!AE118</f>
        <v>0</v>
      </c>
      <c r="AT117">
        <f>GDP!AF118</f>
        <v>0</v>
      </c>
      <c r="AU117">
        <f>GDP!AG118</f>
        <v>0</v>
      </c>
      <c r="AV117">
        <f>GDP!AH118</f>
        <v>0</v>
      </c>
      <c r="AW117">
        <f>GDP!AI118</f>
        <v>0</v>
      </c>
      <c r="AX117">
        <f>GDP!AJ118</f>
        <v>0</v>
      </c>
      <c r="AY117" s="7">
        <f>GDP!AK118</f>
        <v>0</v>
      </c>
      <c r="AZ117">
        <f>GDP!AS118</f>
        <v>0</v>
      </c>
      <c r="BA117">
        <f>GDP!AT118</f>
        <v>0</v>
      </c>
      <c r="BB117">
        <f>GDP!AU118</f>
        <v>0</v>
      </c>
      <c r="BC117">
        <f>GDP!AV118</f>
        <v>0</v>
      </c>
      <c r="BD117">
        <f>GDP!AW118</f>
        <v>0</v>
      </c>
      <c r="BE117">
        <f>GDP!AX118</f>
        <v>0</v>
      </c>
      <c r="BF117" s="7">
        <f>GDP!AY118</f>
        <v>0</v>
      </c>
      <c r="BG117">
        <f>GDP!AZ118</f>
        <v>0</v>
      </c>
      <c r="BH117">
        <f>GDP!BA118</f>
        <v>0</v>
      </c>
      <c r="BI117">
        <f>GDP!BB118</f>
        <v>0</v>
      </c>
      <c r="BJ117">
        <f>GDP!BC118</f>
        <v>0</v>
      </c>
      <c r="BK117">
        <f>GDP!BD118</f>
        <v>0</v>
      </c>
      <c r="BL117">
        <f>GDP!BE118</f>
        <v>0</v>
      </c>
      <c r="BM117" s="7">
        <f>GDP!BF118</f>
        <v>0</v>
      </c>
      <c r="BN117">
        <f>GDP!BG118+GDP!BN118+GDP!BU118</f>
        <v>0</v>
      </c>
      <c r="BO117">
        <f>GDP!BH118+GDP!BO118+GDP!BV118</f>
        <v>0</v>
      </c>
      <c r="BP117">
        <f>GDP!BI118+GDP!BP118+GDP!BW118</f>
        <v>0</v>
      </c>
      <c r="BQ117">
        <f>GDP!BJ118+GDP!BQ118+GDP!BX118</f>
        <v>0</v>
      </c>
      <c r="BR117">
        <f>GDP!BK118+GDP!BR118+GDP!BY118</f>
        <v>0</v>
      </c>
      <c r="BS117">
        <f>GDP!BL118+GDP!BS118+GDP!BZ118</f>
        <v>0</v>
      </c>
      <c r="BT117" s="7">
        <f>GDP!BM118+GDP!BT118+GDP!CA118</f>
        <v>0</v>
      </c>
      <c r="BU117">
        <f>GDP!CB118</f>
        <v>0</v>
      </c>
      <c r="BV117">
        <f>GDP!CC118</f>
        <v>0</v>
      </c>
      <c r="BW117">
        <f>GDP!CD118</f>
        <v>0</v>
      </c>
      <c r="BX117">
        <f>GDP!CE118</f>
        <v>0</v>
      </c>
      <c r="BY117">
        <f>GDP!CF118</f>
        <v>0</v>
      </c>
      <c r="BZ117">
        <f>GDP!CG118</f>
        <v>0</v>
      </c>
      <c r="CA117" s="7">
        <f>GDP!CH118</f>
        <v>0</v>
      </c>
      <c r="CB117">
        <f>GDP!CI118</f>
        <v>0</v>
      </c>
      <c r="CC117">
        <f>GDP!CJ118</f>
        <v>0</v>
      </c>
      <c r="CD117">
        <f>GDP!CK118</f>
        <v>0</v>
      </c>
      <c r="CE117">
        <f>GDP!CL118</f>
        <v>0</v>
      </c>
      <c r="CF117">
        <f>GDP!CM118</f>
        <v>0</v>
      </c>
      <c r="CG117">
        <f>GDP!CN118</f>
        <v>0</v>
      </c>
      <c r="CH117" s="7">
        <f>GDP!CO118</f>
        <v>0</v>
      </c>
      <c r="CI117">
        <f>GDP!CP118</f>
        <v>0</v>
      </c>
      <c r="CJ117">
        <f>GDP!CQ118</f>
        <v>0</v>
      </c>
      <c r="CK117">
        <f>GDP!CR118</f>
        <v>0</v>
      </c>
      <c r="CL117">
        <f>GDP!CS118</f>
        <v>0</v>
      </c>
      <c r="CM117">
        <f>GDP!CT118</f>
        <v>0</v>
      </c>
      <c r="CN117">
        <f>GDP!CU118</f>
        <v>0</v>
      </c>
      <c r="CO117">
        <f>GDP!CV118</f>
        <v>0</v>
      </c>
      <c r="CP117">
        <f>GDP!CW118</f>
        <v>0</v>
      </c>
      <c r="CQ117">
        <f>GDP!CX118</f>
        <v>0</v>
      </c>
      <c r="CR117">
        <f>GDP!CY118</f>
        <v>0</v>
      </c>
      <c r="CS117">
        <f>GDP!CZ118</f>
        <v>0</v>
      </c>
      <c r="CT117">
        <f>GDP!DA118</f>
        <v>0</v>
      </c>
      <c r="CU117">
        <f>GDP!DB118</f>
        <v>0</v>
      </c>
      <c r="CV117" s="7">
        <f>GDP!DC118</f>
        <v>0</v>
      </c>
      <c r="CW117">
        <f>GDP!DD118</f>
        <v>0</v>
      </c>
      <c r="CX117">
        <f>GDP!DE118</f>
        <v>0</v>
      </c>
      <c r="CY117">
        <f>GDP!DF118</f>
        <v>0</v>
      </c>
      <c r="CZ117">
        <f>GDP!DG118</f>
        <v>0</v>
      </c>
      <c r="DA117">
        <f>GDP!DH118</f>
        <v>0</v>
      </c>
      <c r="DB117">
        <f>GDP!DI118</f>
        <v>0</v>
      </c>
      <c r="DC117" s="7">
        <f>GDP!DJ118</f>
        <v>0</v>
      </c>
      <c r="DD117">
        <f>GDP!DU118</f>
        <v>0</v>
      </c>
      <c r="DE117">
        <f>GDP!DV118</f>
        <v>0</v>
      </c>
      <c r="DF117">
        <f>GDP!DW118</f>
        <v>0</v>
      </c>
      <c r="DG117">
        <f>GDP!EF118</f>
        <v>0</v>
      </c>
      <c r="DH117">
        <f>GDP!EG118</f>
        <v>0</v>
      </c>
      <c r="DI117">
        <f>GDP!EH118</f>
        <v>0</v>
      </c>
      <c r="DJ117">
        <f>GDP!EI118</f>
        <v>0</v>
      </c>
      <c r="DK117">
        <f>GDP!EJ118</f>
        <v>0</v>
      </c>
      <c r="DL117" s="84">
        <v>52.260058892438899</v>
      </c>
      <c r="DM117" s="84">
        <v>51.726900000000001</v>
      </c>
      <c r="DN117">
        <v>52.260058892438998</v>
      </c>
      <c r="DO117">
        <v>4.2</v>
      </c>
      <c r="DP117">
        <v>1.6601469079</v>
      </c>
      <c r="DQ117">
        <v>6.9234408812999959</v>
      </c>
      <c r="DR117">
        <v>5.2632939733999962</v>
      </c>
      <c r="DS117">
        <v>46.568142036799998</v>
      </c>
      <c r="DT117">
        <v>39.644701155500002</v>
      </c>
      <c r="DU117">
        <v>3707000000</v>
      </c>
      <c r="DV117">
        <v>12139000000</v>
      </c>
      <c r="DW117">
        <f t="shared" si="5"/>
        <v>0.95860690393502068</v>
      </c>
      <c r="DX117">
        <f t="shared" si="6"/>
        <v>3.1390691143423832</v>
      </c>
      <c r="DY117">
        <f t="shared" si="7"/>
        <v>-2.1804622104073625</v>
      </c>
      <c r="DZ117">
        <v>145685000000</v>
      </c>
      <c r="EA117">
        <f t="shared" si="8"/>
        <v>37.673225465274747</v>
      </c>
      <c r="EB117">
        <v>15441000000</v>
      </c>
      <c r="EC117">
        <v>89085000000</v>
      </c>
      <c r="ED117">
        <f t="shared" si="9"/>
        <v>3.5657844826247715</v>
      </c>
    </row>
    <row r="118" spans="1:134" x14ac:dyDescent="0.35">
      <c r="A118" t="s">
        <v>148</v>
      </c>
      <c r="B118" s="7">
        <v>1983</v>
      </c>
      <c r="C118">
        <f>MacroData!D118</f>
        <v>419.40900000000005</v>
      </c>
      <c r="D118">
        <f>MacroData!E118</f>
        <v>101.429</v>
      </c>
      <c r="E118" t="str">
        <f>MacroData!F118</f>
        <v>NA</v>
      </c>
      <c r="F118">
        <f>MacroData!G118</f>
        <v>247288682409.70901</v>
      </c>
      <c r="G118">
        <f>MacroData!H118</f>
        <v>432513548127.63898</v>
      </c>
      <c r="H118">
        <f>MacroData!I118</f>
        <v>419409000000</v>
      </c>
      <c r="I118">
        <f>MacroData!J118</f>
        <v>788891500000</v>
      </c>
      <c r="J118">
        <f>MacroData!K118</f>
        <v>9.4090000000000007</v>
      </c>
      <c r="K118">
        <f>MacroData!L118</f>
        <v>11.398999999999999</v>
      </c>
      <c r="L118">
        <f>MacroData!M118</f>
        <v>463.8316650390625</v>
      </c>
      <c r="M118">
        <f>MacroData!N118</f>
        <v>166.01002502441406</v>
      </c>
      <c r="N118">
        <f>MacroData!O118</f>
        <v>25366000</v>
      </c>
      <c r="O118">
        <f>MacroData!P118</f>
        <v>11087418009.709572</v>
      </c>
      <c r="P118">
        <f>MacroData!Q118</f>
        <v>45074590225.906006</v>
      </c>
      <c r="Q118">
        <f>MacroData!R118</f>
        <v>139626750000</v>
      </c>
      <c r="R118">
        <f>MacroData!S118</f>
        <v>743816909774.09399</v>
      </c>
      <c r="S118">
        <f>MacroData!T118</f>
        <v>117363500000</v>
      </c>
      <c r="T118">
        <f>MacroData!U118</f>
        <v>407347037583.97699</v>
      </c>
      <c r="U118">
        <f>MacroData!V118</f>
        <v>11.994</v>
      </c>
      <c r="V118">
        <f>MacroData!W118</f>
        <v>327.06</v>
      </c>
      <c r="W118">
        <f>MacroData!X118</f>
        <v>74.370999999999995</v>
      </c>
      <c r="X118">
        <f>MacroData!Y118</f>
        <v>326693324371.73602</v>
      </c>
      <c r="Y118">
        <f>MacroData!Z118</f>
        <v>231452000000</v>
      </c>
      <c r="Z118">
        <f>MacroData!AA118</f>
        <v>163931000000</v>
      </c>
      <c r="AA118">
        <f>MacroData!AB118</f>
        <v>23535000000</v>
      </c>
      <c r="AB118">
        <f>MacroData!AC118</f>
        <v>40749000000</v>
      </c>
      <c r="AC118">
        <f>MacroData!AD118</f>
        <v>202779000000</v>
      </c>
      <c r="AD118">
        <f>MacroData!AE118</f>
        <v>22263250000</v>
      </c>
      <c r="AE118">
        <f>MacroData!AH118</f>
        <v>0</v>
      </c>
      <c r="AF118">
        <f>MacroData!AI118</f>
        <v>0</v>
      </c>
      <c r="AG118">
        <f>MacroData!AJ118</f>
        <v>0</v>
      </c>
      <c r="AH118">
        <f>MacroData!AK118</f>
        <v>1</v>
      </c>
      <c r="AI118">
        <f>MacroData!AL118</f>
        <v>0</v>
      </c>
      <c r="AJ118" t="str">
        <f>MacroData!AM118</f>
        <v>NA</v>
      </c>
      <c r="AK118">
        <f>MacroData!AN118</f>
        <v>4.5297619047619051</v>
      </c>
      <c r="AL118" s="31">
        <f>GDP!C119+GDP!J119</f>
        <v>0</v>
      </c>
      <c r="AM118">
        <f>GDP!D119+GDP!K119</f>
        <v>0</v>
      </c>
      <c r="AN118">
        <f>GDP!E119+GDP!L119</f>
        <v>0.12767999999999999</v>
      </c>
      <c r="AO118">
        <f>GDP!F119+GDP!M119</f>
        <v>0.24825</v>
      </c>
      <c r="AP118">
        <f>GDP!G119+GDP!N119</f>
        <v>0.20558000000000001</v>
      </c>
      <c r="AQ118">
        <f>GDP!H119+GDP!O119</f>
        <v>4.4929999999999998E-2</v>
      </c>
      <c r="AR118" s="7">
        <f>GDP!I119+GDP!P119</f>
        <v>0</v>
      </c>
      <c r="AS118">
        <f>GDP!AE119</f>
        <v>0</v>
      </c>
      <c r="AT118">
        <f>GDP!AF119</f>
        <v>0</v>
      </c>
      <c r="AU118">
        <f>GDP!AG119</f>
        <v>6.4000000000000001E-2</v>
      </c>
      <c r="AV118">
        <f>GDP!AH119</f>
        <v>0.13802</v>
      </c>
      <c r="AW118">
        <f>GDP!AI119</f>
        <v>5.851E-2</v>
      </c>
      <c r="AX118">
        <f>GDP!AJ119</f>
        <v>6.4599999999999996E-3</v>
      </c>
      <c r="AY118" s="7">
        <f>GDP!AK119</f>
        <v>0</v>
      </c>
      <c r="AZ118">
        <f>GDP!AS119</f>
        <v>0</v>
      </c>
      <c r="BA118">
        <f>GDP!AT119</f>
        <v>0</v>
      </c>
      <c r="BB118">
        <f>GDP!AU119</f>
        <v>0</v>
      </c>
      <c r="BC118">
        <f>GDP!AV119</f>
        <v>0</v>
      </c>
      <c r="BD118">
        <f>GDP!AW119</f>
        <v>0</v>
      </c>
      <c r="BE118">
        <f>GDP!AX119</f>
        <v>0</v>
      </c>
      <c r="BF118" s="7">
        <f>GDP!AY119</f>
        <v>0</v>
      </c>
      <c r="BG118">
        <f>GDP!AZ119</f>
        <v>0</v>
      </c>
      <c r="BH118">
        <f>GDP!BA119</f>
        <v>0</v>
      </c>
      <c r="BI118">
        <f>GDP!BB119</f>
        <v>0</v>
      </c>
      <c r="BJ118">
        <f>GDP!BC119</f>
        <v>0</v>
      </c>
      <c r="BK118">
        <f>GDP!BD119</f>
        <v>0</v>
      </c>
      <c r="BL118">
        <f>GDP!BE119</f>
        <v>0</v>
      </c>
      <c r="BM118" s="7">
        <f>GDP!BF119</f>
        <v>0</v>
      </c>
      <c r="BN118">
        <f>GDP!BG119+GDP!BN119+GDP!BU119</f>
        <v>0</v>
      </c>
      <c r="BO118">
        <f>GDP!BH119+GDP!BO119+GDP!BV119</f>
        <v>0</v>
      </c>
      <c r="BP118">
        <f>GDP!BI119+GDP!BP119+GDP!BW119</f>
        <v>0</v>
      </c>
      <c r="BQ118">
        <f>GDP!BJ119+GDP!BQ119+GDP!BX119</f>
        <v>0</v>
      </c>
      <c r="BR118">
        <f>GDP!BK119+GDP!BR119+GDP!BY119</f>
        <v>0</v>
      </c>
      <c r="BS118">
        <f>GDP!BL119+GDP!BS119+GDP!BZ119</f>
        <v>0</v>
      </c>
      <c r="BT118" s="7">
        <f>GDP!BM119+GDP!BT119+GDP!CA119</f>
        <v>0</v>
      </c>
      <c r="BU118">
        <f>GDP!CB119</f>
        <v>0</v>
      </c>
      <c r="BV118">
        <f>GDP!CC119</f>
        <v>0</v>
      </c>
      <c r="BW118">
        <f>GDP!CD119</f>
        <v>0</v>
      </c>
      <c r="BX118">
        <f>GDP!CE119</f>
        <v>0</v>
      </c>
      <c r="BY118">
        <f>GDP!CF119</f>
        <v>0</v>
      </c>
      <c r="BZ118">
        <f>GDP!CG119</f>
        <v>0</v>
      </c>
      <c r="CA118" s="7">
        <f>GDP!CH119</f>
        <v>0</v>
      </c>
      <c r="CB118">
        <f>GDP!CI119</f>
        <v>0</v>
      </c>
      <c r="CC118">
        <f>GDP!CJ119</f>
        <v>0</v>
      </c>
      <c r="CD118">
        <f>GDP!CK119</f>
        <v>0</v>
      </c>
      <c r="CE118">
        <f>GDP!CL119</f>
        <v>0</v>
      </c>
      <c r="CF118">
        <f>GDP!CM119</f>
        <v>0</v>
      </c>
      <c r="CG118">
        <f>GDP!CN119</f>
        <v>0</v>
      </c>
      <c r="CH118" s="7">
        <f>GDP!CO119</f>
        <v>0</v>
      </c>
      <c r="CI118">
        <f>GDP!CP119</f>
        <v>0</v>
      </c>
      <c r="CJ118">
        <f>GDP!CQ119</f>
        <v>0</v>
      </c>
      <c r="CK118">
        <f>GDP!CR119</f>
        <v>0</v>
      </c>
      <c r="CL118">
        <f>GDP!CS119</f>
        <v>0</v>
      </c>
      <c r="CM118">
        <f>GDP!CT119</f>
        <v>0</v>
      </c>
      <c r="CN118">
        <f>GDP!CU119</f>
        <v>0</v>
      </c>
      <c r="CO118">
        <f>GDP!CV119</f>
        <v>0</v>
      </c>
      <c r="CP118">
        <f>GDP!CW119</f>
        <v>0</v>
      </c>
      <c r="CQ118">
        <f>GDP!CX119</f>
        <v>0</v>
      </c>
      <c r="CR118">
        <f>GDP!CY119</f>
        <v>0.19167999999999999</v>
      </c>
      <c r="CS118">
        <f>GDP!CZ119</f>
        <v>0.38627</v>
      </c>
      <c r="CT118">
        <f>GDP!DA119</f>
        <v>0.26408999999999999</v>
      </c>
      <c r="CU118">
        <f>GDP!DB119</f>
        <v>5.1389999999999998E-2</v>
      </c>
      <c r="CV118" s="7">
        <f>GDP!DC119</f>
        <v>0</v>
      </c>
      <c r="CW118">
        <f>GDP!DD119</f>
        <v>0</v>
      </c>
      <c r="CX118">
        <f>GDP!DE119</f>
        <v>0</v>
      </c>
      <c r="CY118">
        <f>GDP!DF119</f>
        <v>0</v>
      </c>
      <c r="CZ118">
        <f>GDP!DG119</f>
        <v>0</v>
      </c>
      <c r="DA118">
        <f>GDP!DH119</f>
        <v>0</v>
      </c>
      <c r="DB118">
        <f>GDP!DI119</f>
        <v>0</v>
      </c>
      <c r="DC118" s="7">
        <f>GDP!DJ119</f>
        <v>0</v>
      </c>
      <c r="DD118">
        <f>GDP!DU119</f>
        <v>0.89342999999999995</v>
      </c>
      <c r="DE118">
        <f>GDP!DV119</f>
        <v>0</v>
      </c>
      <c r="DF118">
        <f>GDP!DW119</f>
        <v>1</v>
      </c>
      <c r="DG118">
        <f>GDP!EF119</f>
        <v>1</v>
      </c>
      <c r="DH118">
        <f>GDP!EG119</f>
        <v>0</v>
      </c>
      <c r="DI118">
        <f>GDP!EH119</f>
        <v>0</v>
      </c>
      <c r="DJ118">
        <f>GDP!EI119</f>
        <v>0</v>
      </c>
      <c r="DK118">
        <f>GDP!EJ119</f>
        <v>0</v>
      </c>
      <c r="DL118" s="84">
        <v>57.836879425831199</v>
      </c>
      <c r="DM118" s="84">
        <v>57.246899999999997</v>
      </c>
      <c r="DN118">
        <v>57.836879425831</v>
      </c>
      <c r="DO118">
        <v>6.6</v>
      </c>
      <c r="DP118">
        <v>1.7622488925999999</v>
      </c>
      <c r="DQ118">
        <v>8.0290022897000028</v>
      </c>
      <c r="DR118">
        <v>6.2667533971000031</v>
      </c>
      <c r="DS118">
        <v>47.1515948638</v>
      </c>
      <c r="DT118">
        <v>39.122592574099997</v>
      </c>
      <c r="DU118">
        <v>5301000000</v>
      </c>
      <c r="DV118">
        <v>12827000000</v>
      </c>
      <c r="DW118">
        <f t="shared" si="5"/>
        <v>1.263921375077788</v>
      </c>
      <c r="DX118">
        <f t="shared" si="6"/>
        <v>3.0583511560314633</v>
      </c>
      <c r="DY118">
        <f t="shared" si="7"/>
        <v>-1.7944297809536753</v>
      </c>
      <c r="DZ118">
        <v>159627000000</v>
      </c>
      <c r="EA118">
        <f t="shared" si="8"/>
        <v>38.059984406629326</v>
      </c>
      <c r="EB118">
        <v>15932000000</v>
      </c>
      <c r="EC118">
        <v>95501000000</v>
      </c>
      <c r="ED118">
        <f t="shared" si="9"/>
        <v>3.3720759791469783</v>
      </c>
    </row>
    <row r="119" spans="1:134" x14ac:dyDescent="0.35">
      <c r="A119" t="s">
        <v>148</v>
      </c>
      <c r="B119" s="7">
        <v>1984</v>
      </c>
      <c r="C119">
        <f>MacroData!D119</f>
        <v>458.32000000000005</v>
      </c>
      <c r="D119">
        <f>MacroData!E119</f>
        <v>101.51300000000001</v>
      </c>
      <c r="E119" t="str">
        <f>MacroData!F119</f>
        <v>NA</v>
      </c>
      <c r="F119">
        <f>MacroData!G119</f>
        <v>285386444873.50598</v>
      </c>
      <c r="G119">
        <f>MacroData!H119</f>
        <v>456482494693.45001</v>
      </c>
      <c r="H119">
        <f>MacroData!I119</f>
        <v>458320000000</v>
      </c>
      <c r="I119">
        <f>MacroData!J119</f>
        <v>832847500000</v>
      </c>
      <c r="J119">
        <f>MacroData!K119</f>
        <v>11.170999999999999</v>
      </c>
      <c r="K119">
        <f>MacroData!L119</f>
        <v>12.71</v>
      </c>
      <c r="L119">
        <f>MacroData!M119</f>
        <v>483.93267822265625</v>
      </c>
      <c r="M119">
        <f>MacroData!N119</f>
        <v>166.03654479980469</v>
      </c>
      <c r="N119">
        <f>MacroData!O119</f>
        <v>25607000</v>
      </c>
      <c r="O119">
        <f>MacroData!P119</f>
        <v>12412072951.700668</v>
      </c>
      <c r="P119">
        <f>MacroData!Q119</f>
        <v>68369937368.030029</v>
      </c>
      <c r="Q119">
        <f>MacroData!R119</f>
        <v>142728000000</v>
      </c>
      <c r="R119">
        <f>MacroData!S119</f>
        <v>764477562631.96997</v>
      </c>
      <c r="S119">
        <f>MacroData!T119</f>
        <v>118866750000</v>
      </c>
      <c r="T119">
        <f>MacroData!U119</f>
        <v>423069519582.49298</v>
      </c>
      <c r="U119">
        <f>MacroData!V119</f>
        <v>11.359</v>
      </c>
      <c r="V119">
        <f>MacroData!W119</f>
        <v>326.11</v>
      </c>
      <c r="W119">
        <f>MacroData!X119</f>
        <v>72.524000000000001</v>
      </c>
      <c r="X119">
        <f>MacroData!Y119</f>
        <v>339290510230.70001</v>
      </c>
      <c r="Y119">
        <f>MacroData!Z119</f>
        <v>251645000000</v>
      </c>
      <c r="Z119">
        <f>MacroData!AA119</f>
        <v>179349000000</v>
      </c>
      <c r="AA119">
        <f>MacroData!AB119</f>
        <v>27230000000</v>
      </c>
      <c r="AB119">
        <f>MacroData!AC119</f>
        <v>43810000000</v>
      </c>
      <c r="AC119">
        <f>MacroData!AD119</f>
        <v>204205000000</v>
      </c>
      <c r="AD119">
        <f>MacroData!AE119</f>
        <v>23861250000</v>
      </c>
      <c r="AE119">
        <f>MacroData!AH119</f>
        <v>0</v>
      </c>
      <c r="AF119">
        <f>MacroData!AI119</f>
        <v>0</v>
      </c>
      <c r="AG119">
        <f>MacroData!AJ119</f>
        <v>0</v>
      </c>
      <c r="AH119">
        <f>MacroData!AK119</f>
        <v>1</v>
      </c>
      <c r="AI119">
        <f>MacroData!AL119</f>
        <v>0</v>
      </c>
      <c r="AJ119" t="str">
        <f>MacroData!AM119</f>
        <v>NA</v>
      </c>
      <c r="AK119">
        <f>MacroData!AN119</f>
        <v>4.5297619047619051</v>
      </c>
      <c r="AL119" s="31">
        <f>GDP!C120+GDP!J120</f>
        <v>0</v>
      </c>
      <c r="AM119">
        <f>GDP!D120+GDP!K120</f>
        <v>0.12767999999999999</v>
      </c>
      <c r="AN119">
        <f>GDP!E120+GDP!L120</f>
        <v>0.24825</v>
      </c>
      <c r="AO119">
        <f>GDP!F120+GDP!M120</f>
        <v>0.20558000000000001</v>
      </c>
      <c r="AP119">
        <f>GDP!G120+GDP!N120</f>
        <v>4.4929999999999998E-2</v>
      </c>
      <c r="AQ119">
        <f>GDP!H120+GDP!O120</f>
        <v>0</v>
      </c>
      <c r="AR119" s="7">
        <f>GDP!I120+GDP!P120</f>
        <v>0</v>
      </c>
      <c r="AS119">
        <f>GDP!AE120</f>
        <v>0</v>
      </c>
      <c r="AT119">
        <f>GDP!AF120</f>
        <v>6.4000000000000001E-2</v>
      </c>
      <c r="AU119">
        <f>GDP!AG120</f>
        <v>0.13802</v>
      </c>
      <c r="AV119">
        <f>GDP!AH120</f>
        <v>5.851E-2</v>
      </c>
      <c r="AW119">
        <f>GDP!AI120</f>
        <v>6.4599999999999996E-3</v>
      </c>
      <c r="AX119">
        <f>GDP!AJ120</f>
        <v>0</v>
      </c>
      <c r="AY119" s="7">
        <f>GDP!AK120</f>
        <v>0</v>
      </c>
      <c r="AZ119">
        <f>GDP!AS120</f>
        <v>0</v>
      </c>
      <c r="BA119">
        <f>GDP!AT120</f>
        <v>0</v>
      </c>
      <c r="BB119">
        <f>GDP!AU120</f>
        <v>0</v>
      </c>
      <c r="BC119">
        <f>GDP!AV120</f>
        <v>0</v>
      </c>
      <c r="BD119">
        <f>GDP!AW120</f>
        <v>0</v>
      </c>
      <c r="BE119">
        <f>GDP!AX120</f>
        <v>0</v>
      </c>
      <c r="BF119" s="7">
        <f>GDP!AY120</f>
        <v>0</v>
      </c>
      <c r="BG119">
        <f>GDP!AZ120</f>
        <v>0</v>
      </c>
      <c r="BH119">
        <f>GDP!BA120</f>
        <v>0</v>
      </c>
      <c r="BI119">
        <f>GDP!BB120</f>
        <v>0</v>
      </c>
      <c r="BJ119">
        <f>GDP!BC120</f>
        <v>0</v>
      </c>
      <c r="BK119">
        <f>GDP!BD120</f>
        <v>0</v>
      </c>
      <c r="BL119">
        <f>GDP!BE120</f>
        <v>0</v>
      </c>
      <c r="BM119" s="7">
        <f>GDP!BF120</f>
        <v>0</v>
      </c>
      <c r="BN119">
        <f>GDP!BG120+GDP!BN120+GDP!BU120</f>
        <v>0</v>
      </c>
      <c r="BO119">
        <f>GDP!BH120+GDP!BO120+GDP!BV120</f>
        <v>0</v>
      </c>
      <c r="BP119">
        <f>GDP!BI120+GDP!BP120+GDP!BW120</f>
        <v>0</v>
      </c>
      <c r="BQ119">
        <f>GDP!BJ120+GDP!BQ120+GDP!BX120</f>
        <v>0</v>
      </c>
      <c r="BR119">
        <f>GDP!BK120+GDP!BR120+GDP!BY120</f>
        <v>0</v>
      </c>
      <c r="BS119">
        <f>GDP!BL120+GDP!BS120+GDP!BZ120</f>
        <v>0</v>
      </c>
      <c r="BT119" s="7">
        <f>GDP!BM120+GDP!BT120+GDP!CA120</f>
        <v>0</v>
      </c>
      <c r="BU119">
        <f>GDP!CB120</f>
        <v>0</v>
      </c>
      <c r="BV119">
        <f>GDP!CC120</f>
        <v>0</v>
      </c>
      <c r="BW119">
        <f>GDP!CD120</f>
        <v>0</v>
      </c>
      <c r="BX119">
        <f>GDP!CE120</f>
        <v>0</v>
      </c>
      <c r="BY119">
        <f>GDP!CF120</f>
        <v>0</v>
      </c>
      <c r="BZ119">
        <f>GDP!CG120</f>
        <v>0</v>
      </c>
      <c r="CA119" s="7">
        <f>GDP!CH120</f>
        <v>0</v>
      </c>
      <c r="CB119">
        <f>GDP!CI120</f>
        <v>0</v>
      </c>
      <c r="CC119">
        <f>GDP!CJ120</f>
        <v>0</v>
      </c>
      <c r="CD119">
        <f>GDP!CK120</f>
        <v>0</v>
      </c>
      <c r="CE119">
        <f>GDP!CL120</f>
        <v>0</v>
      </c>
      <c r="CF119">
        <f>GDP!CM120</f>
        <v>0</v>
      </c>
      <c r="CG119">
        <f>GDP!CN120</f>
        <v>0</v>
      </c>
      <c r="CH119" s="7">
        <f>GDP!CO120</f>
        <v>0</v>
      </c>
      <c r="CI119">
        <f>GDP!CP120</f>
        <v>0</v>
      </c>
      <c r="CJ119">
        <f>GDP!CQ120</f>
        <v>0</v>
      </c>
      <c r="CK119">
        <f>GDP!CR120</f>
        <v>0</v>
      </c>
      <c r="CL119">
        <f>GDP!CS120</f>
        <v>0</v>
      </c>
      <c r="CM119">
        <f>GDP!CT120</f>
        <v>0</v>
      </c>
      <c r="CN119">
        <f>GDP!CU120</f>
        <v>0</v>
      </c>
      <c r="CO119">
        <f>GDP!CV120</f>
        <v>0</v>
      </c>
      <c r="CP119">
        <f>GDP!CW120</f>
        <v>0</v>
      </c>
      <c r="CQ119">
        <f>GDP!CX120</f>
        <v>0.19167999999999999</v>
      </c>
      <c r="CR119">
        <f>GDP!CY120</f>
        <v>0.38627</v>
      </c>
      <c r="CS119">
        <f>GDP!CZ120</f>
        <v>0.26408999999999999</v>
      </c>
      <c r="CT119">
        <f>GDP!DA120</f>
        <v>5.1389999999999998E-2</v>
      </c>
      <c r="CU119">
        <f>GDP!DB120</f>
        <v>0</v>
      </c>
      <c r="CV119" s="7">
        <f>GDP!DC120</f>
        <v>0</v>
      </c>
      <c r="CW119">
        <f>GDP!DD120</f>
        <v>0</v>
      </c>
      <c r="CX119">
        <f>GDP!DE120</f>
        <v>0</v>
      </c>
      <c r="CY119">
        <f>GDP!DF120</f>
        <v>0</v>
      </c>
      <c r="CZ119">
        <f>GDP!DG120</f>
        <v>0</v>
      </c>
      <c r="DA119">
        <f>GDP!DH120</f>
        <v>0</v>
      </c>
      <c r="DB119">
        <f>GDP!DI120</f>
        <v>0</v>
      </c>
      <c r="DC119" s="7">
        <f>GDP!DJ120</f>
        <v>0</v>
      </c>
      <c r="DD119">
        <f>GDP!DU120</f>
        <v>0.89342999999999995</v>
      </c>
      <c r="DE119">
        <f>GDP!DV120</f>
        <v>0</v>
      </c>
      <c r="DF119">
        <f>GDP!DW120</f>
        <v>0</v>
      </c>
      <c r="DG119">
        <f>GDP!EF120</f>
        <v>1</v>
      </c>
      <c r="DH119">
        <f>GDP!EG120</f>
        <v>0</v>
      </c>
      <c r="DI119">
        <f>GDP!EH120</f>
        <v>0</v>
      </c>
      <c r="DJ119">
        <f>GDP!EI120</f>
        <v>0</v>
      </c>
      <c r="DK119">
        <f>GDP!EJ120</f>
        <v>0</v>
      </c>
      <c r="DL119" s="84">
        <v>60.866232097388199</v>
      </c>
      <c r="DM119" s="84">
        <v>60.2453</v>
      </c>
      <c r="DN119">
        <v>60.866232097388</v>
      </c>
      <c r="DO119">
        <v>2.1</v>
      </c>
      <c r="DP119">
        <v>2.3348535448000001</v>
      </c>
      <c r="DQ119">
        <v>7.9699202377999967</v>
      </c>
      <c r="DR119">
        <v>5.6350666929999971</v>
      </c>
      <c r="DS119">
        <v>46.936075073399998</v>
      </c>
      <c r="DT119">
        <v>38.966154835600001</v>
      </c>
      <c r="DU119">
        <v>4827000000</v>
      </c>
      <c r="DV119">
        <v>13758000000</v>
      </c>
      <c r="DW119">
        <f t="shared" si="5"/>
        <v>1.053194274742538</v>
      </c>
      <c r="DX119">
        <f t="shared" si="6"/>
        <v>3.0018327805899809</v>
      </c>
      <c r="DY119">
        <f t="shared" si="7"/>
        <v>-1.9486385058474429</v>
      </c>
      <c r="DZ119">
        <v>172610000000</v>
      </c>
      <c r="EA119">
        <f t="shared" si="8"/>
        <v>37.66145924245069</v>
      </c>
      <c r="EB119">
        <v>17194000000</v>
      </c>
      <c r="EC119">
        <v>101800000000</v>
      </c>
      <c r="ED119">
        <f t="shared" si="9"/>
        <v>4.0369632109805913</v>
      </c>
    </row>
    <row r="120" spans="1:134" x14ac:dyDescent="0.35">
      <c r="A120" t="s">
        <v>148</v>
      </c>
      <c r="B120" s="7">
        <v>1985</v>
      </c>
      <c r="C120">
        <f>MacroData!D120</f>
        <v>495.62200000000001</v>
      </c>
      <c r="D120">
        <f>MacroData!E120</f>
        <v>101.96</v>
      </c>
      <c r="E120" t="str">
        <f>MacroData!F120</f>
        <v>NA</v>
      </c>
      <c r="F120">
        <f>MacroData!G120</f>
        <v>334295929198.98901</v>
      </c>
      <c r="G120">
        <f>MacroData!H120</f>
        <v>480317111718.56702</v>
      </c>
      <c r="H120">
        <f>MacroData!I120</f>
        <v>495622000000</v>
      </c>
      <c r="I120">
        <f>MacroData!J120</f>
        <v>871818500000</v>
      </c>
      <c r="J120">
        <f>MacroData!K120</f>
        <v>9.5329999999999995</v>
      </c>
      <c r="K120">
        <f>MacroData!L120</f>
        <v>10.912000000000001</v>
      </c>
      <c r="L120">
        <f>MacroData!M120</f>
        <v>507.39926147460938</v>
      </c>
      <c r="M120">
        <f>MacroData!N120</f>
        <v>177.50093078613281</v>
      </c>
      <c r="N120">
        <f>MacroData!O120</f>
        <v>25842000</v>
      </c>
      <c r="O120">
        <f>MacroData!P120</f>
        <v>8489357659.7772446</v>
      </c>
      <c r="P120">
        <f>MacroData!Q120</f>
        <v>65942874859.333984</v>
      </c>
      <c r="Q120">
        <f>MacroData!R120</f>
        <v>154872250000</v>
      </c>
      <c r="R120">
        <f>MacroData!S120</f>
        <v>805875625140.66602</v>
      </c>
      <c r="S120">
        <f>MacroData!T120</f>
        <v>128464750000</v>
      </c>
      <c r="T120">
        <f>MacroData!U120</f>
        <v>443933887244.80298</v>
      </c>
      <c r="U120">
        <f>MacroData!V120</f>
        <v>10.635999999999999</v>
      </c>
      <c r="V120">
        <f>MacroData!W120</f>
        <v>400.28000000000003</v>
      </c>
      <c r="W120">
        <f>MacroData!X120</f>
        <v>70.078999999999994</v>
      </c>
      <c r="X120">
        <f>MacroData!Y120</f>
        <v>356023977770.04901</v>
      </c>
      <c r="Y120">
        <f>MacroData!Z120</f>
        <v>274503000000</v>
      </c>
      <c r="Z120">
        <f>MacroData!AA120</f>
        <v>192299000000</v>
      </c>
      <c r="AA120">
        <f>MacroData!AB120</f>
        <v>27832000000</v>
      </c>
      <c r="AB120">
        <f>MacroData!AC120</f>
        <v>47326000000</v>
      </c>
      <c r="AC120">
        <f>MacroData!AD120</f>
        <v>211855000000</v>
      </c>
      <c r="AD120">
        <f>MacroData!AE120</f>
        <v>26407500000</v>
      </c>
      <c r="AE120">
        <f>MacroData!AH120</f>
        <v>0</v>
      </c>
      <c r="AF120">
        <f>MacroData!AI120</f>
        <v>0</v>
      </c>
      <c r="AG120">
        <f>MacroData!AJ120</f>
        <v>0</v>
      </c>
      <c r="AH120">
        <f>MacroData!AK120</f>
        <v>1</v>
      </c>
      <c r="AI120">
        <f>MacroData!AL120</f>
        <v>0</v>
      </c>
      <c r="AJ120">
        <f>MacroData!AM120</f>
        <v>0.58531745000000002</v>
      </c>
      <c r="AK120">
        <f>MacroData!AN120</f>
        <v>4.3869047619047619</v>
      </c>
      <c r="AL120" s="31">
        <f>GDP!C121+GDP!J121</f>
        <v>2.1270000000000001E-2</v>
      </c>
      <c r="AM120">
        <f>GDP!D121+GDP!K121</f>
        <v>0.24825</v>
      </c>
      <c r="AN120">
        <f>GDP!E121+GDP!L121</f>
        <v>0.42786000000000002</v>
      </c>
      <c r="AO120">
        <f>GDP!F121+GDP!M121</f>
        <v>0.11666</v>
      </c>
      <c r="AP120">
        <f>GDP!G121+GDP!N121</f>
        <v>0</v>
      </c>
      <c r="AQ120">
        <f>GDP!H121+GDP!O121</f>
        <v>0</v>
      </c>
      <c r="AR120" s="7">
        <f>GDP!I121+GDP!P121</f>
        <v>0</v>
      </c>
      <c r="AS120">
        <f>GDP!AE121</f>
        <v>0.15545999999999999</v>
      </c>
      <c r="AT120">
        <f>GDP!AF121</f>
        <v>0.13802</v>
      </c>
      <c r="AU120">
        <f>GDP!AG121</f>
        <v>0.39179000000000003</v>
      </c>
      <c r="AV120">
        <f>GDP!AH121</f>
        <v>0.10029</v>
      </c>
      <c r="AW120">
        <f>GDP!AI121</f>
        <v>0</v>
      </c>
      <c r="AX120">
        <f>GDP!AJ121</f>
        <v>0</v>
      </c>
      <c r="AY120" s="7">
        <f>GDP!AK121</f>
        <v>0</v>
      </c>
      <c r="AZ120">
        <f>GDP!AS121</f>
        <v>0</v>
      </c>
      <c r="BA120">
        <f>GDP!AT121</f>
        <v>0</v>
      </c>
      <c r="BB120">
        <f>GDP!AU121</f>
        <v>0</v>
      </c>
      <c r="BC120">
        <f>GDP!AV121</f>
        <v>0</v>
      </c>
      <c r="BD120">
        <f>GDP!AW121</f>
        <v>0</v>
      </c>
      <c r="BE120">
        <f>GDP!AX121</f>
        <v>0</v>
      </c>
      <c r="BF120" s="7">
        <f>GDP!AY121</f>
        <v>0</v>
      </c>
      <c r="BG120">
        <f>GDP!AZ121</f>
        <v>0</v>
      </c>
      <c r="BH120">
        <f>GDP!BA121</f>
        <v>0</v>
      </c>
      <c r="BI120">
        <f>GDP!BB121</f>
        <v>0</v>
      </c>
      <c r="BJ120">
        <f>GDP!BC121</f>
        <v>0</v>
      </c>
      <c r="BK120">
        <f>GDP!BD121</f>
        <v>0</v>
      </c>
      <c r="BL120">
        <f>GDP!BE121</f>
        <v>0</v>
      </c>
      <c r="BM120" s="7">
        <f>GDP!BF121</f>
        <v>0</v>
      </c>
      <c r="BN120">
        <f>GDP!BG121+GDP!BN121+GDP!BU121</f>
        <v>0.19688999999999998</v>
      </c>
      <c r="BO120">
        <f>GDP!BH121+GDP!BO121+GDP!BV121</f>
        <v>0</v>
      </c>
      <c r="BP120">
        <f>GDP!BI121+GDP!BP121+GDP!BW121</f>
        <v>9.2299999999999993E-2</v>
      </c>
      <c r="BQ120">
        <f>GDP!BJ121+GDP!BQ121+GDP!BX121</f>
        <v>2.051E-2</v>
      </c>
      <c r="BR120">
        <f>GDP!BK121+GDP!BR121+GDP!BY121</f>
        <v>1.5489999999999999E-2</v>
      </c>
      <c r="BS120">
        <f>GDP!BL121+GDP!BS121+GDP!BZ121</f>
        <v>1.5489999999999999E-2</v>
      </c>
      <c r="BT120" s="7">
        <f>GDP!BM121+GDP!BT121+GDP!CA121</f>
        <v>1.5489999999999999E-2</v>
      </c>
      <c r="BU120">
        <f>GDP!CB121</f>
        <v>0.28927000000000003</v>
      </c>
      <c r="BV120">
        <f>GDP!CC121</f>
        <v>0</v>
      </c>
      <c r="BW120">
        <f>GDP!CD121</f>
        <v>0.18021000000000001</v>
      </c>
      <c r="BX120">
        <f>GDP!CE121</f>
        <v>0.11731999999999999</v>
      </c>
      <c r="BY120">
        <f>GDP!CF121</f>
        <v>0.11919</v>
      </c>
      <c r="BZ120">
        <f>GDP!CG121</f>
        <v>0.11919</v>
      </c>
      <c r="CA120" s="7">
        <f>GDP!CH121</f>
        <v>0.11919</v>
      </c>
      <c r="CB120">
        <f>GDP!CI121</f>
        <v>0</v>
      </c>
      <c r="CC120">
        <f>GDP!CJ121</f>
        <v>0</v>
      </c>
      <c r="CD120">
        <f>GDP!CK121</f>
        <v>0</v>
      </c>
      <c r="CE120">
        <f>GDP!CL121</f>
        <v>0</v>
      </c>
      <c r="CF120">
        <f>GDP!CM121</f>
        <v>0</v>
      </c>
      <c r="CG120">
        <f>GDP!CN121</f>
        <v>0</v>
      </c>
      <c r="CH120" s="7">
        <f>GDP!CO121</f>
        <v>0</v>
      </c>
      <c r="CI120">
        <f>GDP!CP121</f>
        <v>2.946E-2</v>
      </c>
      <c r="CJ120">
        <f>GDP!CQ121</f>
        <v>0</v>
      </c>
      <c r="CK120">
        <f>GDP!CR121</f>
        <v>9.8200000000000006E-3</v>
      </c>
      <c r="CL120">
        <f>GDP!CS121</f>
        <v>8.1820000000000004E-2</v>
      </c>
      <c r="CM120">
        <f>GDP!CT121</f>
        <v>0.10909000000000001</v>
      </c>
      <c r="CN120">
        <f>GDP!CU121</f>
        <v>0.10909000000000001</v>
      </c>
      <c r="CO120">
        <f>GDP!CV121</f>
        <v>0.10909000000000001</v>
      </c>
      <c r="CP120">
        <f>GDP!CW121</f>
        <v>0.17673</v>
      </c>
      <c r="CQ120">
        <f>GDP!CX121</f>
        <v>0.38627</v>
      </c>
      <c r="CR120">
        <f>GDP!CY121</f>
        <v>0.81964999999999999</v>
      </c>
      <c r="CS120">
        <f>GDP!CZ121</f>
        <v>0.21695</v>
      </c>
      <c r="CT120">
        <f>GDP!DA121</f>
        <v>0</v>
      </c>
      <c r="CU120">
        <f>GDP!DB121</f>
        <v>0</v>
      </c>
      <c r="CV120" s="7">
        <f>GDP!DC121</f>
        <v>0</v>
      </c>
      <c r="CW120">
        <f>GDP!DD121</f>
        <v>0.51562000000000008</v>
      </c>
      <c r="CX120">
        <f>GDP!DE121</f>
        <v>0</v>
      </c>
      <c r="CY120">
        <f>GDP!DF121</f>
        <v>0.28233000000000003</v>
      </c>
      <c r="CZ120">
        <f>GDP!DG121</f>
        <v>0.21965000000000001</v>
      </c>
      <c r="DA120">
        <f>GDP!DH121</f>
        <v>0.24376999999999999</v>
      </c>
      <c r="DB120">
        <f>GDP!DI121</f>
        <v>0.24376999999999999</v>
      </c>
      <c r="DC120" s="7">
        <f>GDP!DJ121</f>
        <v>0.24376999999999999</v>
      </c>
      <c r="DD120">
        <f>GDP!DU121</f>
        <v>1.5996000000000001</v>
      </c>
      <c r="DE120">
        <f>GDP!DV121</f>
        <v>1.74891</v>
      </c>
      <c r="DF120">
        <f>GDP!DW121</f>
        <v>1</v>
      </c>
      <c r="DG120">
        <f>GDP!EF121</f>
        <v>0</v>
      </c>
      <c r="DH120">
        <f>GDP!EG121</f>
        <v>0</v>
      </c>
      <c r="DI120">
        <f>GDP!EH121</f>
        <v>0</v>
      </c>
      <c r="DJ120">
        <f>GDP!EI121</f>
        <v>1</v>
      </c>
      <c r="DK120">
        <f>GDP!EJ121</f>
        <v>0</v>
      </c>
      <c r="DL120" s="84">
        <v>65.881975426767696</v>
      </c>
      <c r="DM120" s="84">
        <v>65.209900000000005</v>
      </c>
      <c r="DN120">
        <v>65.881975426767994</v>
      </c>
      <c r="DO120">
        <v>5.8</v>
      </c>
      <c r="DP120">
        <v>3.0475330021000002</v>
      </c>
      <c r="DQ120">
        <v>8.7916478441999999</v>
      </c>
      <c r="DR120">
        <v>5.7441148421000001</v>
      </c>
      <c r="DS120">
        <v>47.655072027300001</v>
      </c>
      <c r="DT120">
        <v>38.863424183100001</v>
      </c>
      <c r="DU120">
        <v>6446000000</v>
      </c>
      <c r="DV120">
        <v>14823000000</v>
      </c>
      <c r="DW120">
        <f t="shared" si="5"/>
        <v>1.30058794807333</v>
      </c>
      <c r="DX120">
        <f t="shared" si="6"/>
        <v>2.9907873338955899</v>
      </c>
      <c r="DY120">
        <f t="shared" si="7"/>
        <v>-1.6901993858222599</v>
      </c>
      <c r="DZ120">
        <v>185124000000</v>
      </c>
      <c r="EA120">
        <f t="shared" si="8"/>
        <v>37.351852823320996</v>
      </c>
      <c r="EB120">
        <v>20026000000</v>
      </c>
      <c r="EC120">
        <v>110278000000</v>
      </c>
      <c r="ED120">
        <f t="shared" si="9"/>
        <v>5.0069355323717852</v>
      </c>
    </row>
    <row r="121" spans="1:134" x14ac:dyDescent="0.35">
      <c r="A121" t="s">
        <v>148</v>
      </c>
      <c r="B121" s="7">
        <v>1986</v>
      </c>
      <c r="C121">
        <f>MacroData!D121</f>
        <v>521.971</v>
      </c>
      <c r="D121">
        <f>MacroData!E121</f>
        <v>101.99299999999999</v>
      </c>
      <c r="E121" t="str">
        <f>MacroData!F121</f>
        <v>NA</v>
      </c>
      <c r="F121">
        <f>MacroData!G121</f>
        <v>374542247411.06799</v>
      </c>
      <c r="G121">
        <f>MacroData!H121</f>
        <v>508482429250.39001</v>
      </c>
      <c r="H121">
        <f>MacroData!I121</f>
        <v>521971000000</v>
      </c>
      <c r="I121">
        <f>MacroData!J121</f>
        <v>890983000000</v>
      </c>
      <c r="J121">
        <f>MacroData!K121</f>
        <v>9.1300000000000008</v>
      </c>
      <c r="K121">
        <f>MacroData!L121</f>
        <v>9.1460000000000008</v>
      </c>
      <c r="L121">
        <f>MacroData!M121</f>
        <v>528.380126953125</v>
      </c>
      <c r="M121">
        <f>MacroData!N121</f>
        <v>184.0870361328125</v>
      </c>
      <c r="N121">
        <f>MacroData!O121</f>
        <v>26100000</v>
      </c>
      <c r="O121">
        <f>MacroData!P121</f>
        <v>3690190857.2353249</v>
      </c>
      <c r="P121">
        <f>MacroData!Q121</f>
        <v>59193228273.878052</v>
      </c>
      <c r="Q121">
        <f>MacroData!R121</f>
        <v>161064250000</v>
      </c>
      <c r="R121">
        <f>MacroData!S121</f>
        <v>831789771726.12195</v>
      </c>
      <c r="S121">
        <f>MacroData!T121</f>
        <v>135063000000</v>
      </c>
      <c r="T121">
        <f>MacroData!U121</f>
        <v>459229253436.61102</v>
      </c>
      <c r="U121">
        <f>MacroData!V121</f>
        <v>9.6920000000000002</v>
      </c>
      <c r="V121">
        <f>MacroData!W121</f>
        <v>436.54</v>
      </c>
      <c r="W121">
        <f>MacroData!X121</f>
        <v>66.33</v>
      </c>
      <c r="X121">
        <f>MacroData!Y121</f>
        <v>368290164897.80798</v>
      </c>
      <c r="Y121">
        <f>MacroData!Z121</f>
        <v>297478000000</v>
      </c>
      <c r="Z121">
        <f>MacroData!AA121</f>
        <v>207580000000</v>
      </c>
      <c r="AA121">
        <f>MacroData!AB121</f>
        <v>28302000000</v>
      </c>
      <c r="AB121">
        <f>MacroData!AC121</f>
        <v>50445000000</v>
      </c>
      <c r="AC121">
        <f>MacroData!AD121</f>
        <v>215809000000</v>
      </c>
      <c r="AD121">
        <f>MacroData!AE121</f>
        <v>26001250000</v>
      </c>
      <c r="AE121">
        <f>MacroData!AH121</f>
        <v>0</v>
      </c>
      <c r="AF121">
        <f>MacroData!AI121</f>
        <v>0</v>
      </c>
      <c r="AG121">
        <f>MacroData!AJ121</f>
        <v>0</v>
      </c>
      <c r="AH121">
        <f>MacroData!AK121</f>
        <v>0</v>
      </c>
      <c r="AI121">
        <f>MacroData!AL121</f>
        <v>1</v>
      </c>
      <c r="AJ121">
        <f>MacroData!AM121</f>
        <v>0.58531745000000002</v>
      </c>
      <c r="AK121">
        <f>MacroData!AN121</f>
        <v>4.3154761904761907</v>
      </c>
      <c r="AL121" s="31">
        <f>GDP!C122+GDP!J122</f>
        <v>0.14224999999999999</v>
      </c>
      <c r="AM121">
        <f>GDP!D122+GDP!K122</f>
        <v>0.42786000000000002</v>
      </c>
      <c r="AN121">
        <f>GDP!E122+GDP!L122</f>
        <v>0.28514</v>
      </c>
      <c r="AO121">
        <f>GDP!F122+GDP!M122</f>
        <v>7.8689999999999996E-2</v>
      </c>
      <c r="AP121">
        <f>GDP!G122+GDP!N122</f>
        <v>1.278E-2</v>
      </c>
      <c r="AQ121">
        <f>GDP!H122+GDP!O122</f>
        <v>0</v>
      </c>
      <c r="AR121" s="7">
        <f>GDP!I122+GDP!P122</f>
        <v>0</v>
      </c>
      <c r="AS121">
        <f>GDP!AE122</f>
        <v>0.14602999999999999</v>
      </c>
      <c r="AT121">
        <f>GDP!AF122</f>
        <v>0.39179000000000003</v>
      </c>
      <c r="AU121">
        <f>GDP!AG122</f>
        <v>0.18451999999999999</v>
      </c>
      <c r="AV121">
        <f>GDP!AH122</f>
        <v>2.4459999999999999E-2</v>
      </c>
      <c r="AW121">
        <f>GDP!AI122</f>
        <v>4.1999999999999997E-3</v>
      </c>
      <c r="AX121">
        <f>GDP!AJ122</f>
        <v>0</v>
      </c>
      <c r="AY121" s="7">
        <f>GDP!AK122</f>
        <v>0</v>
      </c>
      <c r="AZ121">
        <f>GDP!AS122</f>
        <v>0</v>
      </c>
      <c r="BA121">
        <f>GDP!AT122</f>
        <v>0</v>
      </c>
      <c r="BB121">
        <f>GDP!AU122</f>
        <v>0</v>
      </c>
      <c r="BC121">
        <f>GDP!AV122</f>
        <v>0</v>
      </c>
      <c r="BD121">
        <f>GDP!AW122</f>
        <v>0</v>
      </c>
      <c r="BE121">
        <f>GDP!AX122</f>
        <v>0</v>
      </c>
      <c r="BF121" s="7">
        <f>GDP!AY122</f>
        <v>0</v>
      </c>
      <c r="BG121">
        <f>GDP!AZ122</f>
        <v>0</v>
      </c>
      <c r="BH121">
        <f>GDP!BA122</f>
        <v>0</v>
      </c>
      <c r="BI121">
        <f>GDP!BB122</f>
        <v>0</v>
      </c>
      <c r="BJ121">
        <f>GDP!BC122</f>
        <v>0</v>
      </c>
      <c r="BK121">
        <f>GDP!BD122</f>
        <v>0</v>
      </c>
      <c r="BL121">
        <f>GDP!BE122</f>
        <v>0</v>
      </c>
      <c r="BM121" s="7">
        <f>GDP!BF122</f>
        <v>0</v>
      </c>
      <c r="BN121">
        <f>GDP!BG122+GDP!BN122+GDP!BU122</f>
        <v>9.0800000000000006E-2</v>
      </c>
      <c r="BO121">
        <f>GDP!BH122+GDP!BO122+GDP!BV122</f>
        <v>9.2299999999999993E-2</v>
      </c>
      <c r="BP121">
        <f>GDP!BI122+GDP!BP122+GDP!BW122</f>
        <v>8.0280000000000004E-2</v>
      </c>
      <c r="BQ121">
        <f>GDP!BJ122+GDP!BQ122+GDP!BX122</f>
        <v>3.2640000000000002E-2</v>
      </c>
      <c r="BR121">
        <f>GDP!BK122+GDP!BR122+GDP!BY122</f>
        <v>1.7929999999999998E-2</v>
      </c>
      <c r="BS121">
        <f>GDP!BL122+GDP!BS122+GDP!BZ122</f>
        <v>1.5489999999999999E-2</v>
      </c>
      <c r="BT121" s="7">
        <f>GDP!BM122+GDP!BT122+GDP!CA122</f>
        <v>0</v>
      </c>
      <c r="BU121">
        <f>GDP!CB122</f>
        <v>0</v>
      </c>
      <c r="BV121">
        <f>GDP!CC122</f>
        <v>0.18021000000000001</v>
      </c>
      <c r="BW121">
        <f>GDP!CD122</f>
        <v>0.11731999999999999</v>
      </c>
      <c r="BX121">
        <f>GDP!CE122</f>
        <v>0.11919</v>
      </c>
      <c r="BY121">
        <f>GDP!CF122</f>
        <v>0.11919</v>
      </c>
      <c r="BZ121">
        <f>GDP!CG122</f>
        <v>0.11919</v>
      </c>
      <c r="CA121" s="7">
        <f>GDP!CH122</f>
        <v>0</v>
      </c>
      <c r="CB121">
        <f>GDP!CI122</f>
        <v>0</v>
      </c>
      <c r="CC121">
        <f>GDP!CJ122</f>
        <v>0</v>
      </c>
      <c r="CD121">
        <f>GDP!CK122</f>
        <v>0</v>
      </c>
      <c r="CE121">
        <f>GDP!CL122</f>
        <v>0</v>
      </c>
      <c r="CF121">
        <f>GDP!CM122</f>
        <v>0</v>
      </c>
      <c r="CG121">
        <f>GDP!CN122</f>
        <v>0</v>
      </c>
      <c r="CH121" s="7">
        <f>GDP!CO122</f>
        <v>0</v>
      </c>
      <c r="CI121">
        <f>GDP!CP122</f>
        <v>3.0269999999999998E-2</v>
      </c>
      <c r="CJ121">
        <f>GDP!CQ122</f>
        <v>9.8200000000000006E-3</v>
      </c>
      <c r="CK121">
        <f>GDP!CR122</f>
        <v>9.2670000000000002E-2</v>
      </c>
      <c r="CL121">
        <f>GDP!CS122</f>
        <v>0.12523999999999999</v>
      </c>
      <c r="CM121">
        <f>GDP!CT122</f>
        <v>0.11439000000000001</v>
      </c>
      <c r="CN121">
        <f>GDP!CU122</f>
        <v>0.10909000000000001</v>
      </c>
      <c r="CO121">
        <f>GDP!CV122</f>
        <v>0</v>
      </c>
      <c r="CP121">
        <f>GDP!CW122</f>
        <v>0.28827999999999998</v>
      </c>
      <c r="CQ121">
        <f>GDP!CX122</f>
        <v>0.81964999999999999</v>
      </c>
      <c r="CR121">
        <f>GDP!CY122</f>
        <v>0.46965999999999997</v>
      </c>
      <c r="CS121">
        <f>GDP!CZ122</f>
        <v>0.10314999999999999</v>
      </c>
      <c r="CT121">
        <f>GDP!DA122</f>
        <v>1.6979999999999999E-2</v>
      </c>
      <c r="CU121">
        <f>GDP!DB122</f>
        <v>0</v>
      </c>
      <c r="CV121" s="7">
        <f>GDP!DC122</f>
        <v>0</v>
      </c>
      <c r="CW121">
        <f>GDP!DD122</f>
        <v>0.12107000000000001</v>
      </c>
      <c r="CX121">
        <f>GDP!DE122</f>
        <v>0.28233000000000003</v>
      </c>
      <c r="CY121">
        <f>GDP!DF122</f>
        <v>0.29027000000000003</v>
      </c>
      <c r="CZ121">
        <f>GDP!DG122</f>
        <v>0.27707000000000004</v>
      </c>
      <c r="DA121">
        <f>GDP!DH122</f>
        <v>0.25151000000000001</v>
      </c>
      <c r="DB121">
        <f>GDP!DI122</f>
        <v>0.24376999999999999</v>
      </c>
      <c r="DC121" s="7">
        <f>GDP!DJ122</f>
        <v>0</v>
      </c>
      <c r="DD121">
        <f>GDP!DU122</f>
        <v>1.6977200000000001</v>
      </c>
      <c r="DE121">
        <f>GDP!DV122</f>
        <v>1.4660200000000001</v>
      </c>
      <c r="DF121">
        <f>GDP!DW122</f>
        <v>1</v>
      </c>
      <c r="DG121">
        <f>GDP!EF122</f>
        <v>1</v>
      </c>
      <c r="DH121">
        <f>GDP!EG122</f>
        <v>0</v>
      </c>
      <c r="DI121">
        <f>GDP!EH122</f>
        <v>0</v>
      </c>
      <c r="DJ121">
        <f>GDP!EI122</f>
        <v>0</v>
      </c>
      <c r="DK121">
        <f>GDP!EJ122</f>
        <v>0</v>
      </c>
      <c r="DL121" s="84">
        <v>70.101448297958996</v>
      </c>
      <c r="DM121" s="84">
        <v>69.386300000000006</v>
      </c>
      <c r="DN121">
        <v>70.101448297958996</v>
      </c>
      <c r="DO121">
        <v>2.5</v>
      </c>
      <c r="DP121">
        <v>3.8690056249000002</v>
      </c>
      <c r="DQ121">
        <v>7.3520831346999955</v>
      </c>
      <c r="DR121">
        <v>3.4830775097999953</v>
      </c>
      <c r="DS121">
        <v>47.001620745499999</v>
      </c>
      <c r="DT121">
        <v>39.649537610800003</v>
      </c>
      <c r="DU121">
        <v>4478000000</v>
      </c>
      <c r="DV121">
        <v>15581000000</v>
      </c>
      <c r="DW121">
        <f t="shared" si="5"/>
        <v>0.85790206735623231</v>
      </c>
      <c r="DX121">
        <f t="shared" si="6"/>
        <v>2.9850317354795575</v>
      </c>
      <c r="DY121">
        <f t="shared" si="7"/>
        <v>-2.1271296681233252</v>
      </c>
      <c r="DZ121">
        <v>194856000000</v>
      </c>
      <c r="EA121">
        <f t="shared" si="8"/>
        <v>37.330809566048693</v>
      </c>
      <c r="EB121">
        <v>19525000000</v>
      </c>
      <c r="EC121">
        <v>116348000000</v>
      </c>
      <c r="ED121">
        <f t="shared" si="9"/>
        <v>5.8726314744472807</v>
      </c>
    </row>
    <row r="122" spans="1:134" x14ac:dyDescent="0.35">
      <c r="A122" t="s">
        <v>148</v>
      </c>
      <c r="B122" s="7">
        <v>1987</v>
      </c>
      <c r="C122">
        <f>MacroData!D122</f>
        <v>568.88200000000006</v>
      </c>
      <c r="D122">
        <f>MacroData!E122</f>
        <v>102.584</v>
      </c>
      <c r="E122" t="str">
        <f>MacroData!F122</f>
        <v>NA</v>
      </c>
      <c r="F122">
        <f>MacroData!G122</f>
        <v>411047115095.966</v>
      </c>
      <c r="G122">
        <f>MacroData!H122</f>
        <v>547972387392.70898</v>
      </c>
      <c r="H122">
        <f>MacroData!I122</f>
        <v>568882000000</v>
      </c>
      <c r="I122">
        <f>MacroData!J122</f>
        <v>926999000000</v>
      </c>
      <c r="J122">
        <f>MacroData!K122</f>
        <v>8.3469999999999995</v>
      </c>
      <c r="K122">
        <f>MacroData!L122</f>
        <v>9.4710000000000001</v>
      </c>
      <c r="L122">
        <f>MacroData!M122</f>
        <v>548.9268798828125</v>
      </c>
      <c r="M122">
        <f>MacroData!N122</f>
        <v>202.59524536132813</v>
      </c>
      <c r="N122">
        <f>MacroData!O122</f>
        <v>26447000</v>
      </c>
      <c r="O122">
        <f>MacroData!P122</f>
        <v>5171010846.8826714</v>
      </c>
      <c r="P122">
        <f>MacroData!Q122</f>
        <v>58395477075.207031</v>
      </c>
      <c r="Q122">
        <f>MacroData!R122</f>
        <v>175676750000</v>
      </c>
      <c r="R122">
        <f>MacroData!S122</f>
        <v>868603522924.79297</v>
      </c>
      <c r="S122">
        <f>MacroData!T122</f>
        <v>149298750000</v>
      </c>
      <c r="T122">
        <f>MacroData!U122</f>
        <v>477228049883.46301</v>
      </c>
      <c r="U122">
        <f>MacroData!V122</f>
        <v>8.8070000000000004</v>
      </c>
      <c r="V122">
        <f>MacroData!W122</f>
        <v>460.40000000000003</v>
      </c>
      <c r="W122">
        <f>MacroData!X122</f>
        <v>68.003</v>
      </c>
      <c r="X122">
        <f>MacroData!Y122</f>
        <v>382706641474.065</v>
      </c>
      <c r="Y122">
        <f>MacroData!Z122</f>
        <v>322769000000</v>
      </c>
      <c r="Z122">
        <f>MacroData!AA122</f>
        <v>227973000000</v>
      </c>
      <c r="AA122">
        <f>MacroData!AB122</f>
        <v>29925000000</v>
      </c>
      <c r="AB122">
        <f>MacroData!AC122</f>
        <v>54275000000</v>
      </c>
      <c r="AC122">
        <f>MacroData!AD122</f>
        <v>218423750000</v>
      </c>
      <c r="AD122">
        <f>MacroData!AE122</f>
        <v>26378000000</v>
      </c>
      <c r="AE122">
        <f>MacroData!AH122</f>
        <v>0</v>
      </c>
      <c r="AF122">
        <f>MacroData!AI122</f>
        <v>0</v>
      </c>
      <c r="AG122">
        <f>MacroData!AJ122</f>
        <v>0</v>
      </c>
      <c r="AH122">
        <f>MacroData!AK122</f>
        <v>0</v>
      </c>
      <c r="AI122">
        <f>MacroData!AL122</f>
        <v>0</v>
      </c>
      <c r="AJ122">
        <f>MacroData!AM122</f>
        <v>0.58531745000000002</v>
      </c>
      <c r="AK122">
        <f>MacroData!AN122</f>
        <v>4.1011904761904763</v>
      </c>
      <c r="AL122" s="31">
        <f>GDP!C123+GDP!J123</f>
        <v>0</v>
      </c>
      <c r="AM122">
        <f>GDP!D123+GDP!K123</f>
        <v>0.28514</v>
      </c>
      <c r="AN122">
        <f>GDP!E123+GDP!L123</f>
        <v>-0.10738</v>
      </c>
      <c r="AO122">
        <f>GDP!F123+GDP!M123</f>
        <v>-0.18862000000000001</v>
      </c>
      <c r="AP122">
        <f>GDP!G123+GDP!N123</f>
        <v>8.7169999999999997E-2</v>
      </c>
      <c r="AQ122">
        <f>GDP!H123+GDP!O123</f>
        <v>8.6209999999999995E-2</v>
      </c>
      <c r="AR122" s="7">
        <f>GDP!I123+GDP!P123</f>
        <v>1.389E-2</v>
      </c>
      <c r="AS122">
        <f>GDP!AE123</f>
        <v>0</v>
      </c>
      <c r="AT122">
        <f>GDP!AF123</f>
        <v>0.18451999999999999</v>
      </c>
      <c r="AU122">
        <f>GDP!AG123</f>
        <v>0.43037999999999998</v>
      </c>
      <c r="AV122">
        <f>GDP!AH123</f>
        <v>-7.7460000000000001E-2</v>
      </c>
      <c r="AW122">
        <f>GDP!AI123</f>
        <v>-6.2979999999999994E-2</v>
      </c>
      <c r="AX122">
        <f>GDP!AJ123</f>
        <v>1.3169999999999999E-2</v>
      </c>
      <c r="AY122" s="7">
        <f>GDP!AK123</f>
        <v>3.3500000000000001E-3</v>
      </c>
      <c r="AZ122">
        <f>GDP!AS123</f>
        <v>0</v>
      </c>
      <c r="BA122">
        <f>GDP!AT123</f>
        <v>0</v>
      </c>
      <c r="BB122">
        <f>GDP!AU123</f>
        <v>0</v>
      </c>
      <c r="BC122">
        <f>GDP!AV123</f>
        <v>0</v>
      </c>
      <c r="BD122">
        <f>GDP!AW123</f>
        <v>0</v>
      </c>
      <c r="BE122">
        <f>GDP!AX123</f>
        <v>0</v>
      </c>
      <c r="BF122" s="7">
        <f>GDP!AY123</f>
        <v>0</v>
      </c>
      <c r="BG122">
        <f>GDP!AZ123</f>
        <v>0</v>
      </c>
      <c r="BH122">
        <f>GDP!BA123</f>
        <v>0</v>
      </c>
      <c r="BI122">
        <f>GDP!BB123</f>
        <v>0</v>
      </c>
      <c r="BJ122">
        <f>GDP!BC123</f>
        <v>0</v>
      </c>
      <c r="BK122">
        <f>GDP!BD123</f>
        <v>0</v>
      </c>
      <c r="BL122">
        <f>GDP!BE123</f>
        <v>0</v>
      </c>
      <c r="BM122" s="7">
        <f>GDP!BF123</f>
        <v>0</v>
      </c>
      <c r="BN122">
        <f>GDP!BG123+GDP!BN123+GDP!BU123</f>
        <v>0</v>
      </c>
      <c r="BO122">
        <f>GDP!BH123+GDP!BO123+GDP!BV123</f>
        <v>8.0280000000000004E-2</v>
      </c>
      <c r="BP122">
        <f>GDP!BI123+GDP!BP123+GDP!BW123</f>
        <v>3.2640000000000002E-2</v>
      </c>
      <c r="BQ122">
        <f>GDP!BJ123+GDP!BQ123+GDP!BX123</f>
        <v>1.7929999999999998E-2</v>
      </c>
      <c r="BR122">
        <f>GDP!BK123+GDP!BR123+GDP!BY123</f>
        <v>1.5489999999999999E-2</v>
      </c>
      <c r="BS122">
        <f>GDP!BL123+GDP!BS123+GDP!BZ123</f>
        <v>0</v>
      </c>
      <c r="BT122" s="7">
        <f>GDP!BM123+GDP!BT123+GDP!CA123</f>
        <v>0</v>
      </c>
      <c r="BU122">
        <f>GDP!CB123</f>
        <v>0</v>
      </c>
      <c r="BV122">
        <f>GDP!CC123</f>
        <v>0.11731999999999999</v>
      </c>
      <c r="BW122">
        <f>GDP!CD123</f>
        <v>0.11919</v>
      </c>
      <c r="BX122">
        <f>GDP!CE123</f>
        <v>0.11919</v>
      </c>
      <c r="BY122">
        <f>GDP!CF123</f>
        <v>0.11919</v>
      </c>
      <c r="BZ122">
        <f>GDP!CG123</f>
        <v>0</v>
      </c>
      <c r="CA122" s="7">
        <f>GDP!CH123</f>
        <v>0</v>
      </c>
      <c r="CB122">
        <f>GDP!CI123</f>
        <v>0</v>
      </c>
      <c r="CC122">
        <f>GDP!CJ123</f>
        <v>0</v>
      </c>
      <c r="CD122">
        <f>GDP!CK123</f>
        <v>0</v>
      </c>
      <c r="CE122">
        <f>GDP!CL123</f>
        <v>0</v>
      </c>
      <c r="CF122">
        <f>GDP!CM123</f>
        <v>0</v>
      </c>
      <c r="CG122">
        <f>GDP!CN123</f>
        <v>0</v>
      </c>
      <c r="CH122" s="7">
        <f>GDP!CO123</f>
        <v>0</v>
      </c>
      <c r="CI122">
        <f>GDP!CP123</f>
        <v>0</v>
      </c>
      <c r="CJ122">
        <f>GDP!CQ123</f>
        <v>9.2670000000000002E-2</v>
      </c>
      <c r="CK122">
        <f>GDP!CR123</f>
        <v>7.6380000000000003E-2</v>
      </c>
      <c r="CL122">
        <f>GDP!CS123</f>
        <v>9.5229999999999995E-2</v>
      </c>
      <c r="CM122">
        <f>GDP!CT123</f>
        <v>0.10453999999999999</v>
      </c>
      <c r="CN122">
        <f>GDP!CU123</f>
        <v>-2.63E-3</v>
      </c>
      <c r="CO122">
        <f>GDP!CV123</f>
        <v>-4.8000000000000001E-4</v>
      </c>
      <c r="CP122">
        <f>GDP!CW123</f>
        <v>0</v>
      </c>
      <c r="CQ122">
        <f>GDP!CX123</f>
        <v>0.46965999999999997</v>
      </c>
      <c r="CR122">
        <f>GDP!CY123</f>
        <v>0.32299999999999995</v>
      </c>
      <c r="CS122">
        <f>GDP!CZ123</f>
        <v>-0.26607999999999998</v>
      </c>
      <c r="CT122">
        <f>GDP!DA123</f>
        <v>2.4190000000000003E-2</v>
      </c>
      <c r="CU122">
        <f>GDP!DB123</f>
        <v>9.9379999999999996E-2</v>
      </c>
      <c r="CV122" s="7">
        <f>GDP!DC123</f>
        <v>1.7239999999999998E-2</v>
      </c>
      <c r="CW122">
        <f>GDP!DD123</f>
        <v>0</v>
      </c>
      <c r="CX122">
        <f>GDP!DE123</f>
        <v>0.29027000000000003</v>
      </c>
      <c r="CY122">
        <f>GDP!DF123</f>
        <v>0.22821000000000002</v>
      </c>
      <c r="CZ122">
        <f>GDP!DG123</f>
        <v>0.23235</v>
      </c>
      <c r="DA122">
        <f>GDP!DH123</f>
        <v>0.23921999999999999</v>
      </c>
      <c r="DB122">
        <f>GDP!DI123</f>
        <v>-2.63E-3</v>
      </c>
      <c r="DC122" s="7">
        <f>GDP!DJ123</f>
        <v>-4.8000000000000001E-4</v>
      </c>
      <c r="DD122">
        <f>GDP!DU123</f>
        <v>0.66739000000000015</v>
      </c>
      <c r="DE122">
        <f>GDP!DV123</f>
        <v>0.98694000000000015</v>
      </c>
      <c r="DF122">
        <f>GDP!DW123</f>
        <v>1</v>
      </c>
      <c r="DG122">
        <f>GDP!EF123</f>
        <v>0</v>
      </c>
      <c r="DH122">
        <f>GDP!EG123</f>
        <v>1</v>
      </c>
      <c r="DI122">
        <f>GDP!EH123</f>
        <v>0</v>
      </c>
      <c r="DJ122">
        <f>GDP!EI123</f>
        <v>0</v>
      </c>
      <c r="DK122">
        <f>GDP!EJ123</f>
        <v>0</v>
      </c>
      <c r="DL122" s="84">
        <v>70.547565674422898</v>
      </c>
      <c r="DM122" s="84">
        <v>69.8279</v>
      </c>
      <c r="DN122">
        <v>70.547565674422998</v>
      </c>
      <c r="DO122">
        <v>5.2</v>
      </c>
      <c r="DP122">
        <v>4.1024538140000004</v>
      </c>
      <c r="DQ122">
        <v>5.7699772348000025</v>
      </c>
      <c r="DR122">
        <v>1.667523420800002</v>
      </c>
      <c r="DS122">
        <v>45.619013648600003</v>
      </c>
      <c r="DT122">
        <v>39.8490364138</v>
      </c>
      <c r="DU122">
        <v>3332000000</v>
      </c>
      <c r="DV122">
        <v>16285000000</v>
      </c>
      <c r="DW122">
        <f t="shared" si="5"/>
        <v>0.58571021758466602</v>
      </c>
      <c r="DX122">
        <f t="shared" si="6"/>
        <v>2.8626323209382614</v>
      </c>
      <c r="DY122">
        <f t="shared" si="7"/>
        <v>-2.2769221033535954</v>
      </c>
      <c r="DZ122">
        <v>207670000000</v>
      </c>
      <c r="EA122">
        <f t="shared" si="8"/>
        <v>36.504934239438057</v>
      </c>
      <c r="EB122">
        <v>19911000000</v>
      </c>
      <c r="EC122">
        <v>123514000000</v>
      </c>
      <c r="ED122">
        <f t="shared" si="9"/>
        <v>5.8521669859985526</v>
      </c>
    </row>
    <row r="123" spans="1:134" x14ac:dyDescent="0.35">
      <c r="A123" t="s">
        <v>148</v>
      </c>
      <c r="B123" s="7">
        <v>1988</v>
      </c>
      <c r="C123">
        <f>MacroData!D123</f>
        <v>622.75600000000009</v>
      </c>
      <c r="D123">
        <f>MacroData!E123</f>
        <v>102.13</v>
      </c>
      <c r="E123" t="str">
        <f>MacroData!F123</f>
        <v>NA</v>
      </c>
      <c r="F123">
        <f>MacroData!G123</f>
        <v>448558346536.52399</v>
      </c>
      <c r="G123">
        <f>MacroData!H123</f>
        <v>590076737301.448</v>
      </c>
      <c r="H123">
        <f>MacroData!I123</f>
        <v>622756000000</v>
      </c>
      <c r="I123">
        <f>MacroData!J123</f>
        <v>970916750000</v>
      </c>
      <c r="J123">
        <f>MacroData!K123</f>
        <v>9.5340000000000007</v>
      </c>
      <c r="K123">
        <f>MacroData!L123</f>
        <v>9.8309999999999995</v>
      </c>
      <c r="L123">
        <f>MacroData!M123</f>
        <v>571.79248046875</v>
      </c>
      <c r="M123">
        <f>MacroData!N123</f>
        <v>221.46405029296875</v>
      </c>
      <c r="N123">
        <f>MacroData!O123</f>
        <v>26792000</v>
      </c>
      <c r="O123">
        <f>MacroData!P123</f>
        <v>4003138872.6041107</v>
      </c>
      <c r="P123">
        <f>MacroData!Q123</f>
        <v>56013701575.244995</v>
      </c>
      <c r="Q123">
        <f>MacroData!R123</f>
        <v>191721000000</v>
      </c>
      <c r="R123">
        <f>MacroData!S123</f>
        <v>914903048424.755</v>
      </c>
      <c r="S123">
        <f>MacroData!T123</f>
        <v>163844500000</v>
      </c>
      <c r="T123">
        <f>MacroData!U123</f>
        <v>497249901900.86798</v>
      </c>
      <c r="U123">
        <f>MacroData!V123</f>
        <v>7.7649999999999997</v>
      </c>
      <c r="V123">
        <f>MacroData!W123</f>
        <v>491.49</v>
      </c>
      <c r="W123">
        <f>MacroData!X123</f>
        <v>73.022999999999996</v>
      </c>
      <c r="X123">
        <f>MacroData!Y123</f>
        <v>398764486988.64203</v>
      </c>
      <c r="Y123">
        <f>MacroData!Z123</f>
        <v>349937000000</v>
      </c>
      <c r="Z123">
        <f>MacroData!AA123</f>
        <v>252474000000</v>
      </c>
      <c r="AA123">
        <f>MacroData!AB123</f>
        <v>30795000000</v>
      </c>
      <c r="AB123">
        <f>MacroData!AC123</f>
        <v>57821000000</v>
      </c>
      <c r="AC123">
        <f>MacroData!AD123</f>
        <v>227849750000</v>
      </c>
      <c r="AD123">
        <f>MacroData!AE123</f>
        <v>27876500000</v>
      </c>
      <c r="AE123">
        <f>MacroData!AH123</f>
        <v>0</v>
      </c>
      <c r="AF123">
        <f>MacroData!AI123</f>
        <v>0</v>
      </c>
      <c r="AG123">
        <f>MacroData!AJ123</f>
        <v>0</v>
      </c>
      <c r="AH123">
        <f>MacroData!AK123</f>
        <v>0</v>
      </c>
      <c r="AI123">
        <f>MacroData!AL123</f>
        <v>0</v>
      </c>
      <c r="AJ123">
        <f>MacroData!AM123</f>
        <v>0.58531745000000002</v>
      </c>
      <c r="AK123">
        <f>MacroData!AN123</f>
        <v>3.4526190530686156</v>
      </c>
      <c r="AL123" s="31">
        <f>GDP!C124+GDP!J124</f>
        <v>0</v>
      </c>
      <c r="AM123">
        <f>GDP!D124+GDP!K124</f>
        <v>-0.10738</v>
      </c>
      <c r="AN123">
        <f>GDP!E124+GDP!L124</f>
        <v>-0.18862000000000001</v>
      </c>
      <c r="AO123">
        <f>GDP!F124+GDP!M124</f>
        <v>8.7169999999999997E-2</v>
      </c>
      <c r="AP123">
        <f>GDP!G124+GDP!N124</f>
        <v>8.6209999999999995E-2</v>
      </c>
      <c r="AQ123">
        <f>GDP!H124+GDP!O124</f>
        <v>1.389E-2</v>
      </c>
      <c r="AR123" s="7">
        <f>GDP!I124+GDP!P124</f>
        <v>0</v>
      </c>
      <c r="AS123">
        <f>GDP!AE124</f>
        <v>2.9659999999999999E-2</v>
      </c>
      <c r="AT123">
        <f>GDP!AF124</f>
        <v>0.43037999999999998</v>
      </c>
      <c r="AU123">
        <f>GDP!AG124</f>
        <v>-5.7680000000000002E-2</v>
      </c>
      <c r="AV123">
        <f>GDP!AH124</f>
        <v>-5.969E-2</v>
      </c>
      <c r="AW123">
        <f>GDP!AI124</f>
        <v>1.3169999999999999E-2</v>
      </c>
      <c r="AX123">
        <f>GDP!AJ124</f>
        <v>3.3500000000000001E-3</v>
      </c>
      <c r="AY123" s="7">
        <f>GDP!AK124</f>
        <v>0</v>
      </c>
      <c r="AZ123">
        <f>GDP!AS124</f>
        <v>0</v>
      </c>
      <c r="BA123">
        <f>GDP!AT124</f>
        <v>0</v>
      </c>
      <c r="BB123">
        <f>GDP!AU124</f>
        <v>0</v>
      </c>
      <c r="BC123">
        <f>GDP!AV124</f>
        <v>0</v>
      </c>
      <c r="BD123">
        <f>GDP!AW124</f>
        <v>0</v>
      </c>
      <c r="BE123">
        <f>GDP!AX124</f>
        <v>0</v>
      </c>
      <c r="BF123" s="7">
        <f>GDP!AY124</f>
        <v>0</v>
      </c>
      <c r="BG123">
        <f>GDP!AZ124</f>
        <v>0</v>
      </c>
      <c r="BH123">
        <f>GDP!BA124</f>
        <v>0</v>
      </c>
      <c r="BI123">
        <f>GDP!BB124</f>
        <v>0</v>
      </c>
      <c r="BJ123">
        <f>GDP!BC124</f>
        <v>0</v>
      </c>
      <c r="BK123">
        <f>GDP!BD124</f>
        <v>0</v>
      </c>
      <c r="BL123">
        <f>GDP!BE124</f>
        <v>0</v>
      </c>
      <c r="BM123" s="7">
        <f>GDP!BF124</f>
        <v>0</v>
      </c>
      <c r="BN123">
        <f>GDP!BG124+GDP!BN124+GDP!BU124</f>
        <v>0</v>
      </c>
      <c r="BO123">
        <f>GDP!BH124+GDP!BO124+GDP!BV124</f>
        <v>3.2640000000000002E-2</v>
      </c>
      <c r="BP123">
        <f>GDP!BI124+GDP!BP124+GDP!BW124</f>
        <v>1.7929999999999998E-2</v>
      </c>
      <c r="BQ123">
        <f>GDP!BJ124+GDP!BQ124+GDP!BX124</f>
        <v>1.5489999999999999E-2</v>
      </c>
      <c r="BR123">
        <f>GDP!BK124+GDP!BR124+GDP!BY124</f>
        <v>0</v>
      </c>
      <c r="BS123">
        <f>GDP!BL124+GDP!BS124+GDP!BZ124</f>
        <v>0</v>
      </c>
      <c r="BT123" s="7">
        <f>GDP!BM124+GDP!BT124+GDP!CA124</f>
        <v>0</v>
      </c>
      <c r="BU123">
        <f>GDP!CB124</f>
        <v>0</v>
      </c>
      <c r="BV123">
        <f>GDP!CC124</f>
        <v>0.11919</v>
      </c>
      <c r="BW123">
        <f>GDP!CD124</f>
        <v>0.11919</v>
      </c>
      <c r="BX123">
        <f>GDP!CE124</f>
        <v>0.11919</v>
      </c>
      <c r="BY123">
        <f>GDP!CF124</f>
        <v>0</v>
      </c>
      <c r="BZ123">
        <f>GDP!CG124</f>
        <v>0</v>
      </c>
      <c r="CA123" s="7">
        <f>GDP!CH124</f>
        <v>0</v>
      </c>
      <c r="CB123">
        <f>GDP!CI124</f>
        <v>0</v>
      </c>
      <c r="CC123">
        <f>GDP!CJ124</f>
        <v>0</v>
      </c>
      <c r="CD123">
        <f>GDP!CK124</f>
        <v>0</v>
      </c>
      <c r="CE123">
        <f>GDP!CL124</f>
        <v>0</v>
      </c>
      <c r="CF123">
        <f>GDP!CM124</f>
        <v>0</v>
      </c>
      <c r="CG123">
        <f>GDP!CN124</f>
        <v>0</v>
      </c>
      <c r="CH123" s="7">
        <f>GDP!CO124</f>
        <v>0</v>
      </c>
      <c r="CI123">
        <f>GDP!CP124</f>
        <v>0</v>
      </c>
      <c r="CJ123">
        <f>GDP!CQ124</f>
        <v>7.6380000000000003E-2</v>
      </c>
      <c r="CK123">
        <f>GDP!CR124</f>
        <v>9.5229999999999995E-2</v>
      </c>
      <c r="CL123">
        <f>GDP!CS124</f>
        <v>0.10453999999999999</v>
      </c>
      <c r="CM123">
        <f>GDP!CT124</f>
        <v>-2.63E-3</v>
      </c>
      <c r="CN123">
        <f>GDP!CU124</f>
        <v>-4.8000000000000001E-4</v>
      </c>
      <c r="CO123">
        <f>GDP!CV124</f>
        <v>0</v>
      </c>
      <c r="CP123">
        <f>GDP!CW124</f>
        <v>2.9659999999999999E-2</v>
      </c>
      <c r="CQ123">
        <f>GDP!CX124</f>
        <v>0.32299999999999995</v>
      </c>
      <c r="CR123">
        <f>GDP!CY124</f>
        <v>-0.24630000000000002</v>
      </c>
      <c r="CS123">
        <f>GDP!CZ124</f>
        <v>2.7479999999999997E-2</v>
      </c>
      <c r="CT123">
        <f>GDP!DA124</f>
        <v>9.9379999999999996E-2</v>
      </c>
      <c r="CU123">
        <f>GDP!DB124</f>
        <v>1.7239999999999998E-2</v>
      </c>
      <c r="CV123" s="7">
        <f>GDP!DC124</f>
        <v>0</v>
      </c>
      <c r="CW123">
        <f>GDP!DD124</f>
        <v>0</v>
      </c>
      <c r="CX123">
        <f>GDP!DE124</f>
        <v>0.22821000000000002</v>
      </c>
      <c r="CY123">
        <f>GDP!DF124</f>
        <v>0.23235</v>
      </c>
      <c r="CZ123">
        <f>GDP!DG124</f>
        <v>0.23921999999999999</v>
      </c>
      <c r="DA123">
        <f>GDP!DH124</f>
        <v>-2.63E-3</v>
      </c>
      <c r="DB123">
        <f>GDP!DI124</f>
        <v>-4.8000000000000001E-4</v>
      </c>
      <c r="DC123" s="7">
        <f>GDP!DJ124</f>
        <v>0</v>
      </c>
      <c r="DD123">
        <f>GDP!DU124</f>
        <v>0.25045999999999996</v>
      </c>
      <c r="DE123">
        <f>GDP!DV124</f>
        <v>0.69667000000000001</v>
      </c>
      <c r="DF123">
        <f>GDP!DW124</f>
        <v>1</v>
      </c>
      <c r="DG123">
        <f>GDP!EF124</f>
        <v>0</v>
      </c>
      <c r="DH123">
        <f>GDP!EG124</f>
        <v>1</v>
      </c>
      <c r="DI123">
        <f>GDP!EH124</f>
        <v>0</v>
      </c>
      <c r="DJ123">
        <f>GDP!EI124</f>
        <v>0</v>
      </c>
      <c r="DK123">
        <f>GDP!EJ124</f>
        <v>0</v>
      </c>
      <c r="DL123" s="84">
        <v>70.515667374570199</v>
      </c>
      <c r="DM123" s="84">
        <v>69.796300000000002</v>
      </c>
      <c r="DN123">
        <v>70.51566737457</v>
      </c>
      <c r="DO123">
        <v>9.9</v>
      </c>
      <c r="DP123">
        <v>4.1088979677999999</v>
      </c>
      <c r="DQ123">
        <v>4.5289805749999985</v>
      </c>
      <c r="DR123">
        <v>0.42008260719999857</v>
      </c>
      <c r="DS123">
        <v>44.940510985700001</v>
      </c>
      <c r="DT123">
        <v>40.411530410700003</v>
      </c>
      <c r="DU123">
        <v>4329000000</v>
      </c>
      <c r="DV123">
        <v>17307000000</v>
      </c>
      <c r="DW123">
        <f t="shared" si="5"/>
        <v>0.69513581563244675</v>
      </c>
      <c r="DX123">
        <f t="shared" si="6"/>
        <v>2.7790980737238979</v>
      </c>
      <c r="DY123">
        <f t="shared" si="7"/>
        <v>-2.083962258091451</v>
      </c>
      <c r="DZ123">
        <v>221196000000</v>
      </c>
      <c r="EA123">
        <f t="shared" si="8"/>
        <v>35.518887011927625</v>
      </c>
      <c r="EB123">
        <v>21585000000</v>
      </c>
      <c r="EC123">
        <v>132409000000</v>
      </c>
      <c r="ED123">
        <f t="shared" si="9"/>
        <v>5.8242944721332606</v>
      </c>
    </row>
    <row r="124" spans="1:134" x14ac:dyDescent="0.35">
      <c r="A124" t="s">
        <v>148</v>
      </c>
      <c r="B124" s="7">
        <v>1989</v>
      </c>
      <c r="C124">
        <f>MacroData!D124</f>
        <v>667.34900000000005</v>
      </c>
      <c r="D124">
        <f>MacroData!E124</f>
        <v>100.2</v>
      </c>
      <c r="E124" t="str">
        <f>MacroData!F124</f>
        <v>NA</v>
      </c>
      <c r="F124">
        <f>MacroData!G124</f>
        <v>489090727247.65601</v>
      </c>
      <c r="G124">
        <f>MacroData!H124</f>
        <v>634699833835.82898</v>
      </c>
      <c r="H124">
        <f>MacroData!I124</f>
        <v>667349000000</v>
      </c>
      <c r="I124">
        <f>MacroData!J124</f>
        <v>993980500000</v>
      </c>
      <c r="J124">
        <f>MacroData!K124</f>
        <v>12.131</v>
      </c>
      <c r="K124">
        <f>MacroData!L124</f>
        <v>9.7810000000000006</v>
      </c>
      <c r="L124">
        <f>MacroData!M124</f>
        <v>590.24609375</v>
      </c>
      <c r="M124">
        <f>MacroData!N124</f>
        <v>232.67445373535156</v>
      </c>
      <c r="N124">
        <f>MacroData!O124</f>
        <v>27277000</v>
      </c>
      <c r="O124">
        <f>MacroData!P124</f>
        <v>326095558.98867035</v>
      </c>
      <c r="P124">
        <f>MacroData!Q124</f>
        <v>45324928393.603027</v>
      </c>
      <c r="Q124">
        <f>MacroData!R124</f>
        <v>201597000000</v>
      </c>
      <c r="R124">
        <f>MacroData!S124</f>
        <v>948655571606.39697</v>
      </c>
      <c r="S124">
        <f>MacroData!T124</f>
        <v>171719750000</v>
      </c>
      <c r="T124">
        <f>MacroData!U124</f>
        <v>514364023782.026</v>
      </c>
      <c r="U124">
        <f>MacroData!V124</f>
        <v>7.5339999999999998</v>
      </c>
      <c r="V124">
        <f>MacroData!W124</f>
        <v>600.37</v>
      </c>
      <c r="W124">
        <f>MacroData!X124</f>
        <v>78.171000000000006</v>
      </c>
      <c r="X124">
        <f>MacroData!Y124</f>
        <v>412489312524.44</v>
      </c>
      <c r="Y124">
        <f>MacroData!Z124</f>
        <v>378938000000</v>
      </c>
      <c r="Z124">
        <f>MacroData!AA124</f>
        <v>272316000000</v>
      </c>
      <c r="AA124">
        <f>MacroData!AB124</f>
        <v>31247000000</v>
      </c>
      <c r="AB124">
        <f>MacroData!AC124</f>
        <v>62338000000</v>
      </c>
      <c r="AC124">
        <f>MacroData!AD124</f>
        <v>234072250000</v>
      </c>
      <c r="AD124">
        <f>MacroData!AE124</f>
        <v>29877250000</v>
      </c>
      <c r="AE124">
        <f>MacroData!AH124</f>
        <v>0</v>
      </c>
      <c r="AF124">
        <f>MacroData!AI124</f>
        <v>0</v>
      </c>
      <c r="AG124">
        <f>MacroData!AJ124</f>
        <v>0</v>
      </c>
      <c r="AH124">
        <f>MacroData!AK124</f>
        <v>0</v>
      </c>
      <c r="AI124">
        <f>MacroData!AL124</f>
        <v>1</v>
      </c>
      <c r="AJ124">
        <f>MacroData!AM124</f>
        <v>0.58531745000000002</v>
      </c>
      <c r="AK124">
        <f>MacroData!AN124</f>
        <v>3.2083333333333335</v>
      </c>
      <c r="AL124" s="31">
        <f>GDP!C125+GDP!J125</f>
        <v>0.16619999999999999</v>
      </c>
      <c r="AM124">
        <f>GDP!D125+GDP!K125</f>
        <v>-0.18862000000000001</v>
      </c>
      <c r="AN124">
        <f>GDP!E125+GDP!L125</f>
        <v>0.41053000000000001</v>
      </c>
      <c r="AO124">
        <f>GDP!F125+GDP!M125</f>
        <v>0.17552999999999999</v>
      </c>
      <c r="AP124">
        <f>GDP!G125+GDP!N125</f>
        <v>1.389E-2</v>
      </c>
      <c r="AQ124">
        <f>GDP!H125+GDP!O125</f>
        <v>0</v>
      </c>
      <c r="AR124" s="7">
        <f>GDP!I125+GDP!P125</f>
        <v>0</v>
      </c>
      <c r="AS124">
        <f>GDP!AE125</f>
        <v>0.24689</v>
      </c>
      <c r="AT124">
        <f>GDP!AF125</f>
        <v>-5.7680000000000002E-2</v>
      </c>
      <c r="AU124">
        <f>GDP!AG125</f>
        <v>0.17374999999999999</v>
      </c>
      <c r="AV124">
        <f>GDP!AH125</f>
        <v>6.3549999999999995E-2</v>
      </c>
      <c r="AW124">
        <f>GDP!AI125</f>
        <v>3.3500000000000001E-3</v>
      </c>
      <c r="AX124">
        <f>GDP!AJ125</f>
        <v>0</v>
      </c>
      <c r="AY124" s="7">
        <f>GDP!AK125</f>
        <v>0</v>
      </c>
      <c r="AZ124">
        <f>GDP!AS125</f>
        <v>0</v>
      </c>
      <c r="BA124">
        <f>GDP!AT125</f>
        <v>0</v>
      </c>
      <c r="BB124">
        <f>GDP!AU125</f>
        <v>0</v>
      </c>
      <c r="BC124">
        <f>GDP!AV125</f>
        <v>0</v>
      </c>
      <c r="BD124">
        <f>GDP!AW125</f>
        <v>0</v>
      </c>
      <c r="BE124">
        <f>GDP!AX125</f>
        <v>0</v>
      </c>
      <c r="BF124" s="7">
        <f>GDP!AY125</f>
        <v>0</v>
      </c>
      <c r="BG124">
        <f>GDP!AZ125</f>
        <v>3.1910000000000001E-2</v>
      </c>
      <c r="BH124">
        <f>GDP!BA125</f>
        <v>0</v>
      </c>
      <c r="BI124">
        <f>GDP!BB125</f>
        <v>-1.6459999999999999E-2</v>
      </c>
      <c r="BJ124">
        <f>GDP!BC125</f>
        <v>-9.0299999999999998E-3</v>
      </c>
      <c r="BK124">
        <f>GDP!BD125</f>
        <v>0</v>
      </c>
      <c r="BL124">
        <f>GDP!BE125</f>
        <v>0</v>
      </c>
      <c r="BM124" s="7">
        <f>GDP!BF125</f>
        <v>0</v>
      </c>
      <c r="BN124">
        <f>GDP!BG125+GDP!BN125+GDP!BU125</f>
        <v>8.1290000000000001E-2</v>
      </c>
      <c r="BO124">
        <f>GDP!BH125+GDP!BO125+GDP!BV125</f>
        <v>1.7929999999999998E-2</v>
      </c>
      <c r="BP124">
        <f>GDP!BI125+GDP!BP125+GDP!BW125</f>
        <v>4.4510000000000001E-2</v>
      </c>
      <c r="BQ124">
        <f>GDP!BJ125+GDP!BQ125+GDP!BX125</f>
        <v>6.4000000000000005E-4</v>
      </c>
      <c r="BR124">
        <f>GDP!BK125+GDP!BR125+GDP!BY125</f>
        <v>0</v>
      </c>
      <c r="BS124">
        <f>GDP!BL125+GDP!BS125+GDP!BZ125</f>
        <v>0</v>
      </c>
      <c r="BT124" s="7">
        <f>GDP!BM125+GDP!BT125+GDP!CA125</f>
        <v>0</v>
      </c>
      <c r="BU124">
        <f>GDP!CB125</f>
        <v>2.9510000000000002E-2</v>
      </c>
      <c r="BV124">
        <f>GDP!CC125</f>
        <v>0.11919</v>
      </c>
      <c r="BW124">
        <f>GDP!CD125</f>
        <v>0.16250000000000001</v>
      </c>
      <c r="BX124">
        <f>GDP!CE125</f>
        <v>1.116E-2</v>
      </c>
      <c r="BY124">
        <f>GDP!CF125</f>
        <v>0</v>
      </c>
      <c r="BZ124">
        <f>GDP!CG125</f>
        <v>0</v>
      </c>
      <c r="CA124" s="7">
        <f>GDP!CH125</f>
        <v>0</v>
      </c>
      <c r="CB124">
        <f>GDP!CI125</f>
        <v>0</v>
      </c>
      <c r="CC124">
        <f>GDP!CJ125</f>
        <v>0</v>
      </c>
      <c r="CD124">
        <f>GDP!CK125</f>
        <v>0</v>
      </c>
      <c r="CE124">
        <f>GDP!CL125</f>
        <v>0</v>
      </c>
      <c r="CF124">
        <f>GDP!CM125</f>
        <v>0</v>
      </c>
      <c r="CG124">
        <f>GDP!CN125</f>
        <v>0</v>
      </c>
      <c r="CH124" s="7">
        <f>GDP!CO125</f>
        <v>0</v>
      </c>
      <c r="CI124">
        <f>GDP!CP125</f>
        <v>5.4190000000000002E-2</v>
      </c>
      <c r="CJ124">
        <f>GDP!CQ125</f>
        <v>9.5229999999999995E-2</v>
      </c>
      <c r="CK124">
        <f>GDP!CR125</f>
        <v>0.14910000000000001</v>
      </c>
      <c r="CL124">
        <f>GDP!CS125</f>
        <v>6.1999999999999998E-3</v>
      </c>
      <c r="CM124">
        <f>GDP!CT125</f>
        <v>-4.8000000000000001E-4</v>
      </c>
      <c r="CN124">
        <f>GDP!CU125</f>
        <v>0</v>
      </c>
      <c r="CO124">
        <f>GDP!CV125</f>
        <v>0</v>
      </c>
      <c r="CP124">
        <f>GDP!CW125</f>
        <v>0.44499999999999995</v>
      </c>
      <c r="CQ124">
        <f>GDP!CX125</f>
        <v>-0.24630000000000002</v>
      </c>
      <c r="CR124">
        <f>GDP!CY125</f>
        <v>0.56781999999999999</v>
      </c>
      <c r="CS124">
        <f>GDP!CZ125</f>
        <v>0.23004999999999998</v>
      </c>
      <c r="CT124">
        <f>GDP!DA125</f>
        <v>1.7239999999999998E-2</v>
      </c>
      <c r="CU124">
        <f>GDP!DB125</f>
        <v>0</v>
      </c>
      <c r="CV124" s="7">
        <f>GDP!DC125</f>
        <v>0</v>
      </c>
      <c r="CW124">
        <f>GDP!DD125</f>
        <v>0.16499000000000003</v>
      </c>
      <c r="CX124">
        <f>GDP!DE125</f>
        <v>0.23235</v>
      </c>
      <c r="CY124">
        <f>GDP!DF125</f>
        <v>0.35611000000000004</v>
      </c>
      <c r="CZ124">
        <f>GDP!DG125</f>
        <v>1.7999999999999999E-2</v>
      </c>
      <c r="DA124">
        <f>GDP!DH125</f>
        <v>-4.8000000000000001E-4</v>
      </c>
      <c r="DB124">
        <f>GDP!DI125</f>
        <v>0</v>
      </c>
      <c r="DC124" s="7">
        <f>GDP!DJ125</f>
        <v>0</v>
      </c>
      <c r="DD124">
        <f>GDP!DU125</f>
        <v>1.0138099999999999</v>
      </c>
      <c r="DE124">
        <f>GDP!DV125</f>
        <v>0.77097000000000004</v>
      </c>
      <c r="DF124">
        <f>GDP!DW125</f>
        <v>1</v>
      </c>
      <c r="DG124">
        <f>GDP!EF125</f>
        <v>1</v>
      </c>
      <c r="DH124">
        <f>GDP!EG125</f>
        <v>0</v>
      </c>
      <c r="DI124">
        <f>GDP!EH125</f>
        <v>0</v>
      </c>
      <c r="DJ124">
        <f>GDP!EI125</f>
        <v>0</v>
      </c>
      <c r="DK124">
        <f>GDP!EJ125</f>
        <v>0</v>
      </c>
      <c r="DL124" s="84">
        <v>71.759053498023306</v>
      </c>
      <c r="DM124" s="84">
        <v>71.027000000000001</v>
      </c>
      <c r="DN124">
        <v>71.759053498022993</v>
      </c>
      <c r="DO124">
        <v>9.1</v>
      </c>
      <c r="DP124">
        <v>4.5176121704999996</v>
      </c>
      <c r="DQ124">
        <v>4.7362882757999998</v>
      </c>
      <c r="DR124">
        <v>0.21867610530000015</v>
      </c>
      <c r="DS124">
        <v>45.426186725199997</v>
      </c>
      <c r="DT124">
        <v>40.689898449399998</v>
      </c>
      <c r="DU124">
        <v>2992000000</v>
      </c>
      <c r="DV124">
        <v>18537000000</v>
      </c>
      <c r="DW124">
        <f t="shared" si="5"/>
        <v>0.44834112286075206</v>
      </c>
      <c r="DX124">
        <f t="shared" si="6"/>
        <v>2.7777070168682352</v>
      </c>
      <c r="DY124">
        <f t="shared" si="7"/>
        <v>-2.3293658940074833</v>
      </c>
      <c r="DZ124">
        <v>237218000000</v>
      </c>
      <c r="EA124">
        <f t="shared" si="8"/>
        <v>35.546318343175756</v>
      </c>
      <c r="EB124">
        <v>23955000000</v>
      </c>
      <c r="EC124">
        <v>143508000000</v>
      </c>
      <c r="ED124">
        <f t="shared" si="9"/>
        <v>6.4065367863612988</v>
      </c>
    </row>
    <row r="125" spans="1:134" x14ac:dyDescent="0.35">
      <c r="A125" t="s">
        <v>148</v>
      </c>
      <c r="B125" s="7">
        <v>1990</v>
      </c>
      <c r="C125">
        <f>MacroData!D125</f>
        <v>690.76300000000003</v>
      </c>
      <c r="D125">
        <f>MacroData!E125</f>
        <v>98.174999999999997</v>
      </c>
      <c r="E125" t="str">
        <f>MacroData!F125</f>
        <v>NA</v>
      </c>
      <c r="F125">
        <f>MacroData!G125</f>
        <v>529335000000</v>
      </c>
      <c r="G125">
        <f>MacroData!H125</f>
        <v>671577796160.82495</v>
      </c>
      <c r="H125">
        <f>MacroData!I125</f>
        <v>690763000000</v>
      </c>
      <c r="I125">
        <f>MacroData!J125</f>
        <v>995263000000</v>
      </c>
      <c r="J125">
        <f>MacroData!K125</f>
        <v>12.942</v>
      </c>
      <c r="K125">
        <f>MacroData!L125</f>
        <v>10.708</v>
      </c>
      <c r="L125">
        <f>MacroData!M125</f>
        <v>585.91973876953125</v>
      </c>
      <c r="M125">
        <f>MacroData!N125</f>
        <v>215.43388366699219</v>
      </c>
      <c r="N125">
        <f>MacroData!O125</f>
        <v>27691140</v>
      </c>
      <c r="O125">
        <f>MacroData!P125</f>
        <v>1075959326.6673584</v>
      </c>
      <c r="P125">
        <f>MacroData!Q125</f>
        <v>40243633214.185059</v>
      </c>
      <c r="Q125">
        <f>MacroData!R125</f>
        <v>194582750000</v>
      </c>
      <c r="R125">
        <f>MacroData!S125</f>
        <v>955019366785.81494</v>
      </c>
      <c r="S125">
        <f>MacroData!T125</f>
        <v>162940500000</v>
      </c>
      <c r="T125">
        <f>MacroData!U125</f>
        <v>521503031515.86102</v>
      </c>
      <c r="U125">
        <f>MacroData!V125</f>
        <v>8.1539999999999999</v>
      </c>
      <c r="V125">
        <f>MacroData!W125</f>
        <v>529.02</v>
      </c>
      <c r="W125">
        <f>MacroData!X125</f>
        <v>80.617000000000004</v>
      </c>
      <c r="X125">
        <f>MacroData!Y125</f>
        <v>418171590662.91803</v>
      </c>
      <c r="Y125">
        <f>MacroData!Z125</f>
        <v>394324000000</v>
      </c>
      <c r="Z125">
        <f>MacroData!AA125</f>
        <v>292914000000</v>
      </c>
      <c r="AA125">
        <f>MacroData!AB125</f>
        <v>32802000000</v>
      </c>
      <c r="AB125">
        <f>MacroData!AC125</f>
        <v>70176000000</v>
      </c>
      <c r="AC125">
        <f>MacroData!AD125</f>
        <v>241596500000</v>
      </c>
      <c r="AD125">
        <f>MacroData!AE125</f>
        <v>31642250000</v>
      </c>
      <c r="AE125">
        <f>MacroData!AH125</f>
        <v>0</v>
      </c>
      <c r="AF125">
        <f>MacroData!AI125</f>
        <v>0</v>
      </c>
      <c r="AG125">
        <f>MacroData!AJ125</f>
        <v>0</v>
      </c>
      <c r="AH125">
        <f>MacroData!AK125</f>
        <v>0</v>
      </c>
      <c r="AI125">
        <f>MacroData!AL125</f>
        <v>1</v>
      </c>
      <c r="AJ125">
        <f>MacroData!AM125</f>
        <v>0.58531745000000002</v>
      </c>
      <c r="AK125">
        <f>MacroData!AN125</f>
        <v>3.2083333333333335</v>
      </c>
      <c r="AL125" s="31">
        <f>GDP!C126+GDP!J126</f>
        <v>-6.1809999999999997E-2</v>
      </c>
      <c r="AM125">
        <f>GDP!D126+GDP!K126</f>
        <v>0.41053000000000001</v>
      </c>
      <c r="AN125">
        <f>GDP!E126+GDP!L126</f>
        <v>0.10940999999999999</v>
      </c>
      <c r="AO125">
        <f>GDP!F126+GDP!M126</f>
        <v>4.0000000000000002E-4</v>
      </c>
      <c r="AP125">
        <f>GDP!G126+GDP!N126</f>
        <v>5.5999999999999995E-4</v>
      </c>
      <c r="AQ125">
        <f>GDP!H126+GDP!O126</f>
        <v>0</v>
      </c>
      <c r="AR125" s="7">
        <f>GDP!I126+GDP!P126</f>
        <v>0</v>
      </c>
      <c r="AS125">
        <f>GDP!AE126</f>
        <v>-0.18093999999999999</v>
      </c>
      <c r="AT125">
        <f>GDP!AF126</f>
        <v>0.17374999999999999</v>
      </c>
      <c r="AU125">
        <f>GDP!AG126</f>
        <v>0.16002</v>
      </c>
      <c r="AV125">
        <f>GDP!AH126</f>
        <v>0.24890999999999999</v>
      </c>
      <c r="AW125">
        <f>GDP!AI126</f>
        <v>6.4430000000000001E-2</v>
      </c>
      <c r="AX125">
        <f>GDP!AJ126</f>
        <v>0</v>
      </c>
      <c r="AY125" s="7">
        <f>GDP!AK126</f>
        <v>0</v>
      </c>
      <c r="AZ125">
        <f>GDP!AS126</f>
        <v>0</v>
      </c>
      <c r="BA125">
        <f>GDP!AT126</f>
        <v>0</v>
      </c>
      <c r="BB125">
        <f>GDP!AU126</f>
        <v>0</v>
      </c>
      <c r="BC125">
        <f>GDP!AV126</f>
        <v>0</v>
      </c>
      <c r="BD125">
        <f>GDP!AW126</f>
        <v>0</v>
      </c>
      <c r="BE125">
        <f>GDP!AX126</f>
        <v>0</v>
      </c>
      <c r="BF125" s="7">
        <f>GDP!AY126</f>
        <v>0</v>
      </c>
      <c r="BG125">
        <f>GDP!AZ126</f>
        <v>0</v>
      </c>
      <c r="BH125">
        <f>GDP!BA126</f>
        <v>-1.6459999999999999E-2</v>
      </c>
      <c r="BI125">
        <f>GDP!BB126</f>
        <v>-9.0299999999999998E-3</v>
      </c>
      <c r="BJ125">
        <f>GDP!BC126</f>
        <v>0</v>
      </c>
      <c r="BK125">
        <f>GDP!BD126</f>
        <v>0</v>
      </c>
      <c r="BL125">
        <f>GDP!BE126</f>
        <v>0</v>
      </c>
      <c r="BM125" s="7">
        <f>GDP!BF126</f>
        <v>0</v>
      </c>
      <c r="BN125">
        <f>GDP!BG126+GDP!BN126+GDP!BU126</f>
        <v>7.0800000000000002E-2</v>
      </c>
      <c r="BO125">
        <f>GDP!BH126+GDP!BO126+GDP!BV126</f>
        <v>4.4510000000000001E-2</v>
      </c>
      <c r="BP125">
        <f>GDP!BI126+GDP!BP126+GDP!BW126</f>
        <v>6.5040000000000001E-2</v>
      </c>
      <c r="BQ125">
        <f>GDP!BJ126+GDP!BQ126+GDP!BX126</f>
        <v>7.3169999999999999E-2</v>
      </c>
      <c r="BR125">
        <f>GDP!BK126+GDP!BR126+GDP!BY126</f>
        <v>1.9859999999999999E-2</v>
      </c>
      <c r="BS125">
        <f>GDP!BL126+GDP!BS126+GDP!BZ126</f>
        <v>0</v>
      </c>
      <c r="BT125" s="7">
        <f>GDP!BM126+GDP!BT126+GDP!CA126</f>
        <v>0</v>
      </c>
      <c r="BU125">
        <f>GDP!CB126</f>
        <v>1.585E-2</v>
      </c>
      <c r="BV125">
        <f>GDP!CC126</f>
        <v>0.16250000000000001</v>
      </c>
      <c r="BW125">
        <f>GDP!CD126</f>
        <v>3.116E-2</v>
      </c>
      <c r="BX125">
        <f>GDP!CE126</f>
        <v>7.1599999999999997E-3</v>
      </c>
      <c r="BY125">
        <f>GDP!CF126</f>
        <v>7.5000000000000002E-4</v>
      </c>
      <c r="BZ125">
        <f>GDP!CG126</f>
        <v>0</v>
      </c>
      <c r="CA125" s="7">
        <f>GDP!CH126</f>
        <v>0</v>
      </c>
      <c r="CB125">
        <f>GDP!CI126</f>
        <v>0</v>
      </c>
      <c r="CC125">
        <f>GDP!CJ126</f>
        <v>0</v>
      </c>
      <c r="CD125">
        <f>GDP!CK126</f>
        <v>0</v>
      </c>
      <c r="CE125">
        <f>GDP!CL126</f>
        <v>0</v>
      </c>
      <c r="CF125">
        <f>GDP!CM126</f>
        <v>0</v>
      </c>
      <c r="CG125">
        <f>GDP!CN126</f>
        <v>0</v>
      </c>
      <c r="CH125" s="7">
        <f>GDP!CO126</f>
        <v>0</v>
      </c>
      <c r="CI125">
        <f>GDP!CP126</f>
        <v>0.12093</v>
      </c>
      <c r="CJ125">
        <f>GDP!CQ126</f>
        <v>0.14910000000000001</v>
      </c>
      <c r="CK125">
        <f>GDP!CR126</f>
        <v>0.13292999999999999</v>
      </c>
      <c r="CL125">
        <f>GDP!CS126</f>
        <v>1.5970000000000002E-2</v>
      </c>
      <c r="CM125">
        <f>GDP!CT126</f>
        <v>-4.1200000000000004E-3</v>
      </c>
      <c r="CN125">
        <f>GDP!CU126</f>
        <v>0</v>
      </c>
      <c r="CO125">
        <f>GDP!CV126</f>
        <v>0</v>
      </c>
      <c r="CP125">
        <f>GDP!CW126</f>
        <v>-0.24274999999999999</v>
      </c>
      <c r="CQ125">
        <f>GDP!CX126</f>
        <v>0.56781999999999999</v>
      </c>
      <c r="CR125">
        <f>GDP!CY126</f>
        <v>0.26040000000000002</v>
      </c>
      <c r="CS125">
        <f>GDP!CZ126</f>
        <v>0.24931</v>
      </c>
      <c r="CT125">
        <f>GDP!DA126</f>
        <v>6.4990000000000006E-2</v>
      </c>
      <c r="CU125">
        <f>GDP!DB126</f>
        <v>0</v>
      </c>
      <c r="CV125" s="7">
        <f>GDP!DC126</f>
        <v>0</v>
      </c>
      <c r="CW125">
        <f>GDP!DD126</f>
        <v>0.20757999999999999</v>
      </c>
      <c r="CX125">
        <f>GDP!DE126</f>
        <v>0.35611000000000004</v>
      </c>
      <c r="CY125">
        <f>GDP!DF126</f>
        <v>0.22913</v>
      </c>
      <c r="CZ125">
        <f>GDP!DG126</f>
        <v>9.6299999999999997E-2</v>
      </c>
      <c r="DA125">
        <f>GDP!DH126</f>
        <v>1.6489999999999998E-2</v>
      </c>
      <c r="DB125">
        <f>GDP!DI126</f>
        <v>0</v>
      </c>
      <c r="DC125" s="7">
        <f>GDP!DJ126</f>
        <v>0</v>
      </c>
      <c r="DD125">
        <f>GDP!DU126</f>
        <v>0.89976999999999996</v>
      </c>
      <c r="DE125">
        <f>GDP!DV126</f>
        <v>0.90561000000000003</v>
      </c>
      <c r="DF125">
        <f>GDP!DW126</f>
        <v>1</v>
      </c>
      <c r="DG125">
        <f>GDP!EF126</f>
        <v>0</v>
      </c>
      <c r="DH125">
        <f>GDP!EG126</f>
        <v>1</v>
      </c>
      <c r="DI125">
        <f>GDP!EH126</f>
        <v>0</v>
      </c>
      <c r="DJ125">
        <f>GDP!EI126</f>
        <v>0</v>
      </c>
      <c r="DK125">
        <f>GDP!EJ126</f>
        <v>0</v>
      </c>
      <c r="DL125" s="84">
        <v>74.5314724200136</v>
      </c>
      <c r="DM125" s="84">
        <v>73.771199999999993</v>
      </c>
      <c r="DN125">
        <v>74.531472420013998</v>
      </c>
      <c r="DO125">
        <v>-3.6</v>
      </c>
      <c r="DP125">
        <v>5.0721720295999999</v>
      </c>
      <c r="DQ125">
        <v>5.9327818157999985</v>
      </c>
      <c r="DR125">
        <v>0.86060978619999862</v>
      </c>
      <c r="DS125">
        <v>48.264133899599997</v>
      </c>
      <c r="DT125">
        <v>42.331352083799999</v>
      </c>
      <c r="DU125">
        <v>3530000000</v>
      </c>
      <c r="DV125">
        <v>19852000000</v>
      </c>
      <c r="DW125">
        <f t="shared" si="5"/>
        <v>0.51102910839173488</v>
      </c>
      <c r="DX125">
        <f t="shared" si="6"/>
        <v>2.8739234730290999</v>
      </c>
      <c r="DY125">
        <f t="shared" si="7"/>
        <v>-2.362894364637365</v>
      </c>
      <c r="DZ125">
        <v>260218000000</v>
      </c>
      <c r="EA125">
        <f t="shared" si="8"/>
        <v>37.671097033280589</v>
      </c>
      <c r="EB125">
        <v>26125000000</v>
      </c>
      <c r="EC125">
        <v>157310000000</v>
      </c>
      <c r="ED125">
        <f t="shared" si="9"/>
        <v>7.0683374185526864</v>
      </c>
    </row>
    <row r="126" spans="1:134" x14ac:dyDescent="0.35">
      <c r="A126" t="s">
        <v>148</v>
      </c>
      <c r="B126" s="7">
        <v>1991</v>
      </c>
      <c r="C126">
        <f>MacroData!D126</f>
        <v>696.88200000000006</v>
      </c>
      <c r="D126">
        <f>MacroData!E126</f>
        <v>98.852999999999994</v>
      </c>
      <c r="E126" t="str">
        <f>MacroData!F126</f>
        <v>NA</v>
      </c>
      <c r="F126">
        <f>MacroData!G126</f>
        <v>602904000000</v>
      </c>
      <c r="G126">
        <f>MacroData!H126</f>
        <v>705913476670.625</v>
      </c>
      <c r="H126">
        <f>MacroData!I126</f>
        <v>696882000000</v>
      </c>
      <c r="I126">
        <f>MacroData!J126</f>
        <v>974161250000</v>
      </c>
      <c r="J126">
        <f>MacroData!K126</f>
        <v>8.9819999999999993</v>
      </c>
      <c r="K126">
        <f>MacroData!L126</f>
        <v>9.5020000000000007</v>
      </c>
      <c r="L126">
        <f>MacroData!M126</f>
        <v>562.49224853515625</v>
      </c>
      <c r="M126">
        <f>MacroData!N126</f>
        <v>189.04219055175781</v>
      </c>
      <c r="N126">
        <f>MacroData!O126</f>
        <v>28037420</v>
      </c>
      <c r="O126">
        <f>MacroData!P126</f>
        <v>-3227581308.4463348</v>
      </c>
      <c r="P126">
        <f>MacroData!Q126</f>
        <v>28495627725.44104</v>
      </c>
      <c r="Q126">
        <f>MacroData!R126</f>
        <v>186375500000</v>
      </c>
      <c r="R126">
        <f>MacroData!S126</f>
        <v>945665622274.55896</v>
      </c>
      <c r="S126">
        <f>MacroData!T126</f>
        <v>153434750000</v>
      </c>
      <c r="T126">
        <f>MacroData!U126</f>
        <v>515593685659.43903</v>
      </c>
      <c r="U126">
        <f>MacroData!V126</f>
        <v>10.313000000000001</v>
      </c>
      <c r="V126">
        <f>MacroData!W126</f>
        <v>607.64</v>
      </c>
      <c r="W126">
        <f>MacroData!X126</f>
        <v>83.025999999999996</v>
      </c>
      <c r="X126">
        <f>MacroData!Y126</f>
        <v>413402163717.29102</v>
      </c>
      <c r="Y126">
        <f>MacroData!Z126</f>
        <v>399932000000</v>
      </c>
      <c r="Z126">
        <f>MacroData!AA126</f>
        <v>300992000000</v>
      </c>
      <c r="AA126">
        <f>MacroData!AB126</f>
        <v>37008000000</v>
      </c>
      <c r="AB126">
        <f>MacroData!AC126</f>
        <v>80766000000</v>
      </c>
      <c r="AC126">
        <f>MacroData!AD126</f>
        <v>247631500000</v>
      </c>
      <c r="AD126">
        <f>MacroData!AE126</f>
        <v>32940750000</v>
      </c>
      <c r="AE126">
        <f>MacroData!AH126</f>
        <v>0</v>
      </c>
      <c r="AF126">
        <f>MacroData!AI126</f>
        <v>0</v>
      </c>
      <c r="AG126">
        <f>MacroData!AJ126</f>
        <v>0</v>
      </c>
      <c r="AH126">
        <f>MacroData!AK126</f>
        <v>0</v>
      </c>
      <c r="AI126">
        <f>MacroData!AL126</f>
        <v>1</v>
      </c>
      <c r="AJ126">
        <f>MacroData!AM126</f>
        <v>0.58531745000000002</v>
      </c>
      <c r="AK126">
        <f>MacroData!AN126</f>
        <v>3.0944557757604692</v>
      </c>
      <c r="AL126" s="31">
        <f>GDP!C127+GDP!J127</f>
        <v>0</v>
      </c>
      <c r="AM126">
        <f>GDP!D127+GDP!K127</f>
        <v>0.10940999999999999</v>
      </c>
      <c r="AN126">
        <f>GDP!E127+GDP!L127</f>
        <v>4.0000000000000002E-4</v>
      </c>
      <c r="AO126">
        <f>GDP!F127+GDP!M127</f>
        <v>5.5999999999999995E-4</v>
      </c>
      <c r="AP126">
        <f>GDP!G127+GDP!N127</f>
        <v>0</v>
      </c>
      <c r="AQ126">
        <f>GDP!H127+GDP!O127</f>
        <v>0</v>
      </c>
      <c r="AR126" s="7">
        <f>GDP!I127+GDP!P127</f>
        <v>0</v>
      </c>
      <c r="AS126">
        <f>GDP!AE127</f>
        <v>0</v>
      </c>
      <c r="AT126">
        <f>GDP!AF127</f>
        <v>0.16002</v>
      </c>
      <c r="AU126">
        <f>GDP!AG127</f>
        <v>0.24890999999999999</v>
      </c>
      <c r="AV126">
        <f>GDP!AH127</f>
        <v>6.4430000000000001E-2</v>
      </c>
      <c r="AW126">
        <f>GDP!AI127</f>
        <v>0</v>
      </c>
      <c r="AX126">
        <f>GDP!AJ127</f>
        <v>0</v>
      </c>
      <c r="AY126" s="7">
        <f>GDP!AK127</f>
        <v>0</v>
      </c>
      <c r="AZ126">
        <f>GDP!AS127</f>
        <v>0</v>
      </c>
      <c r="BA126">
        <f>GDP!AT127</f>
        <v>0</v>
      </c>
      <c r="BB126">
        <f>GDP!AU127</f>
        <v>0</v>
      </c>
      <c r="BC126">
        <f>GDP!AV127</f>
        <v>0</v>
      </c>
      <c r="BD126">
        <f>GDP!AW127</f>
        <v>0</v>
      </c>
      <c r="BE126">
        <f>GDP!AX127</f>
        <v>0</v>
      </c>
      <c r="BF126" s="7">
        <f>GDP!AY127</f>
        <v>0</v>
      </c>
      <c r="BG126">
        <f>GDP!AZ127</f>
        <v>0</v>
      </c>
      <c r="BH126">
        <f>GDP!BA127</f>
        <v>-9.0299999999999998E-3</v>
      </c>
      <c r="BI126">
        <f>GDP!BB127</f>
        <v>0</v>
      </c>
      <c r="BJ126">
        <f>GDP!BC127</f>
        <v>0</v>
      </c>
      <c r="BK126">
        <f>GDP!BD127</f>
        <v>0</v>
      </c>
      <c r="BL126">
        <f>GDP!BE127</f>
        <v>0</v>
      </c>
      <c r="BM126" s="7">
        <f>GDP!BF127</f>
        <v>0</v>
      </c>
      <c r="BN126">
        <f>GDP!BG127+GDP!BN127+GDP!BU127</f>
        <v>0.10228</v>
      </c>
      <c r="BO126">
        <f>GDP!BH127+GDP!BO127+GDP!BV127</f>
        <v>6.5040000000000001E-2</v>
      </c>
      <c r="BP126">
        <f>GDP!BI127+GDP!BP127+GDP!BW127</f>
        <v>0.10172</v>
      </c>
      <c r="BQ126">
        <f>GDP!BJ127+GDP!BQ127+GDP!BX127</f>
        <v>2.6880000000000001E-2</v>
      </c>
      <c r="BR126">
        <f>GDP!BK127+GDP!BR127+GDP!BY127</f>
        <v>2.9500000000000004E-3</v>
      </c>
      <c r="BS126">
        <f>GDP!BL127+GDP!BS127+GDP!BZ127</f>
        <v>0</v>
      </c>
      <c r="BT126" s="7">
        <f>GDP!BM127+GDP!BT127+GDP!CA127</f>
        <v>0</v>
      </c>
      <c r="BU126">
        <f>GDP!CB127</f>
        <v>8.1399999999999997E-3</v>
      </c>
      <c r="BV126">
        <f>GDP!CC127</f>
        <v>3.116E-2</v>
      </c>
      <c r="BW126">
        <f>GDP!CD127</f>
        <v>1.8769999999999998E-2</v>
      </c>
      <c r="BX126">
        <f>GDP!CE127</f>
        <v>3.7200000000000002E-3</v>
      </c>
      <c r="BY126">
        <f>GDP!CF127</f>
        <v>0</v>
      </c>
      <c r="BZ126">
        <f>GDP!CG127</f>
        <v>0</v>
      </c>
      <c r="CA126" s="7">
        <f>GDP!CH127</f>
        <v>0</v>
      </c>
      <c r="CB126">
        <f>GDP!CI127</f>
        <v>0</v>
      </c>
      <c r="CC126">
        <f>GDP!CJ127</f>
        <v>0</v>
      </c>
      <c r="CD126">
        <f>GDP!CK127</f>
        <v>0</v>
      </c>
      <c r="CE126">
        <f>GDP!CL127</f>
        <v>0</v>
      </c>
      <c r="CF126">
        <f>GDP!CM127</f>
        <v>0</v>
      </c>
      <c r="CG126">
        <f>GDP!CN127</f>
        <v>0</v>
      </c>
      <c r="CH126" s="7">
        <f>GDP!CO127</f>
        <v>0</v>
      </c>
      <c r="CI126">
        <f>GDP!CP127</f>
        <v>0</v>
      </c>
      <c r="CJ126">
        <f>GDP!CQ127</f>
        <v>0.13292999999999999</v>
      </c>
      <c r="CK126">
        <f>GDP!CR127</f>
        <v>0.12595000000000001</v>
      </c>
      <c r="CL126">
        <f>GDP!CS127</f>
        <v>0.11738999999999999</v>
      </c>
      <c r="CM126">
        <f>GDP!CT127</f>
        <v>2.828E-2</v>
      </c>
      <c r="CN126">
        <f>GDP!CU127</f>
        <v>0</v>
      </c>
      <c r="CO126">
        <f>GDP!CV127</f>
        <v>0</v>
      </c>
      <c r="CP126">
        <f>GDP!CW127</f>
        <v>0</v>
      </c>
      <c r="CQ126">
        <f>GDP!CX127</f>
        <v>0.26040000000000002</v>
      </c>
      <c r="CR126">
        <f>GDP!CY127</f>
        <v>0.24931</v>
      </c>
      <c r="CS126">
        <f>GDP!CZ127</f>
        <v>6.4990000000000006E-2</v>
      </c>
      <c r="CT126">
        <f>GDP!DA127</f>
        <v>0</v>
      </c>
      <c r="CU126">
        <f>GDP!DB127</f>
        <v>0</v>
      </c>
      <c r="CV126" s="7">
        <f>GDP!DC127</f>
        <v>0</v>
      </c>
      <c r="CW126">
        <f>GDP!DD127</f>
        <v>0.11041999999999999</v>
      </c>
      <c r="CX126">
        <f>GDP!DE127</f>
        <v>0.22913</v>
      </c>
      <c r="CY126">
        <f>GDP!DF127</f>
        <v>0.24643999999999999</v>
      </c>
      <c r="CZ126">
        <f>GDP!DG127</f>
        <v>0.14799000000000001</v>
      </c>
      <c r="DA126">
        <f>GDP!DH127</f>
        <v>3.1230000000000001E-2</v>
      </c>
      <c r="DB126">
        <f>GDP!DI127</f>
        <v>0</v>
      </c>
      <c r="DC126" s="7">
        <f>GDP!DJ127</f>
        <v>0</v>
      </c>
      <c r="DD126">
        <f>GDP!DU127</f>
        <v>0.57469999999999999</v>
      </c>
      <c r="DE126">
        <f>GDP!DV127</f>
        <v>0.76520999999999995</v>
      </c>
      <c r="DF126">
        <f>GDP!DW127</f>
        <v>1</v>
      </c>
      <c r="DG126">
        <f>GDP!EF127</f>
        <v>0</v>
      </c>
      <c r="DH126">
        <f>GDP!EG127</f>
        <v>1</v>
      </c>
      <c r="DI126">
        <f>GDP!EH127</f>
        <v>0</v>
      </c>
      <c r="DJ126">
        <f>GDP!EI127</f>
        <v>0</v>
      </c>
      <c r="DK126">
        <f>GDP!EJ127</f>
        <v>0</v>
      </c>
      <c r="DL126" s="84">
        <v>81.536165997723401</v>
      </c>
      <c r="DM126" s="84">
        <v>80.704400000000007</v>
      </c>
      <c r="DN126">
        <v>81.536165997723003</v>
      </c>
      <c r="DO126">
        <v>-4.2</v>
      </c>
      <c r="DP126">
        <v>5.2117044903999998</v>
      </c>
      <c r="DQ126">
        <v>8.3895242494999991</v>
      </c>
      <c r="DR126">
        <v>3.1778197590999993</v>
      </c>
      <c r="DS126">
        <v>51.622946201200001</v>
      </c>
      <c r="DT126">
        <v>43.233421951700002</v>
      </c>
      <c r="DU126">
        <v>3319000000</v>
      </c>
      <c r="DV126">
        <v>20014000000</v>
      </c>
      <c r="DW126">
        <f t="shared" si="5"/>
        <v>0.47626427429607887</v>
      </c>
      <c r="DX126">
        <f t="shared" si="6"/>
        <v>2.8719352774214286</v>
      </c>
      <c r="DY126">
        <f t="shared" si="7"/>
        <v>-2.3956710031253499</v>
      </c>
      <c r="DZ126">
        <v>286251000000</v>
      </c>
      <c r="EA126">
        <f t="shared" si="8"/>
        <v>41.075964080002066</v>
      </c>
      <c r="EB126">
        <v>26727000000</v>
      </c>
      <c r="EC126">
        <v>168543000000</v>
      </c>
      <c r="ED126">
        <f t="shared" si="9"/>
        <v>6.9926224736712657</v>
      </c>
    </row>
    <row r="127" spans="1:134" x14ac:dyDescent="0.35">
      <c r="A127" t="s">
        <v>148</v>
      </c>
      <c r="B127" s="7">
        <v>1992</v>
      </c>
      <c r="C127">
        <f>MacroData!D127</f>
        <v>713.31200000000001</v>
      </c>
      <c r="D127">
        <f>MacroData!E127</f>
        <v>98.441999999999993</v>
      </c>
      <c r="E127">
        <f>MacroData!F127</f>
        <v>98.682000000000002</v>
      </c>
      <c r="F127">
        <f>MacroData!G127</f>
        <v>651164000000</v>
      </c>
      <c r="G127">
        <f>MacroData!H127</f>
        <v>729658716413.30701</v>
      </c>
      <c r="H127">
        <f>MacroData!I127</f>
        <v>713312000000</v>
      </c>
      <c r="I127">
        <f>MacroData!J127</f>
        <v>982484000000</v>
      </c>
      <c r="J127">
        <f>MacroData!K127</f>
        <v>6.5750000000000002</v>
      </c>
      <c r="K127">
        <f>MacroData!L127</f>
        <v>8.07</v>
      </c>
      <c r="L127">
        <f>MacroData!M127</f>
        <v>572.7322998046875</v>
      </c>
      <c r="M127">
        <f>MacroData!N127</f>
        <v>182.01248168945313</v>
      </c>
      <c r="N127">
        <f>MacroData!O127</f>
        <v>28371260</v>
      </c>
      <c r="O127">
        <f>MacroData!P127</f>
        <v>-2183694904.3638229</v>
      </c>
      <c r="P127">
        <f>MacroData!Q127</f>
        <v>32728706786.029053</v>
      </c>
      <c r="Q127">
        <f>MacroData!R127</f>
        <v>180883250000</v>
      </c>
      <c r="R127">
        <f>MacroData!S127</f>
        <v>949755293213.97095</v>
      </c>
      <c r="S127">
        <f>MacroData!T127</f>
        <v>148386500000</v>
      </c>
      <c r="T127">
        <f>MacroData!U127</f>
        <v>523498251557.44897</v>
      </c>
      <c r="U127">
        <f>MacroData!V127</f>
        <v>11.218</v>
      </c>
      <c r="V127">
        <f>MacroData!W127</f>
        <v>604.09</v>
      </c>
      <c r="W127">
        <f>MacroData!X127</f>
        <v>78.852000000000004</v>
      </c>
      <c r="X127">
        <f>MacroData!Y127</f>
        <v>419733616059.02802</v>
      </c>
      <c r="Y127">
        <f>MacroData!Z127</f>
        <v>412940000000</v>
      </c>
      <c r="Z127">
        <f>MacroData!AA127</f>
        <v>309840000000</v>
      </c>
      <c r="AA127">
        <f>MacroData!AB127</f>
        <v>38326000000</v>
      </c>
      <c r="AB127">
        <f>MacroData!AC127</f>
        <v>89697000000</v>
      </c>
      <c r="AC127">
        <f>MacroData!AD127</f>
        <v>249253500000</v>
      </c>
      <c r="AD127">
        <f>MacroData!AE127</f>
        <v>32496750000</v>
      </c>
      <c r="AE127">
        <f>MacroData!AH127</f>
        <v>0</v>
      </c>
      <c r="AF127">
        <f>MacroData!AI127</f>
        <v>0</v>
      </c>
      <c r="AG127">
        <f>MacroData!AJ127</f>
        <v>0</v>
      </c>
      <c r="AH127">
        <f>MacroData!AK127</f>
        <v>0</v>
      </c>
      <c r="AI127">
        <f>MacroData!AL127</f>
        <v>0</v>
      </c>
      <c r="AJ127">
        <f>MacroData!AM127</f>
        <v>0.58531745000000002</v>
      </c>
      <c r="AK127">
        <f>MacroData!AN127</f>
        <v>3.0891496567499073</v>
      </c>
      <c r="AL127" s="31">
        <f>GDP!C128+GDP!J128</f>
        <v>-5.7579999999999999E-2</v>
      </c>
      <c r="AM127">
        <f>GDP!D128+GDP!K128</f>
        <v>4.0000000000000002E-4</v>
      </c>
      <c r="AN127">
        <f>GDP!E128+GDP!L128</f>
        <v>-1.6480000000000002E-2</v>
      </c>
      <c r="AO127">
        <f>GDP!F128+GDP!M128</f>
        <v>4.2689999999999999E-2</v>
      </c>
      <c r="AP127">
        <f>GDP!G128+GDP!N128</f>
        <v>1.3990000000000001E-2</v>
      </c>
      <c r="AQ127">
        <f>GDP!H128+GDP!O128</f>
        <v>0</v>
      </c>
      <c r="AR127" s="7">
        <f>GDP!I128+GDP!P128</f>
        <v>0</v>
      </c>
      <c r="AS127">
        <f>GDP!AE128</f>
        <v>0</v>
      </c>
      <c r="AT127">
        <f>GDP!AF128</f>
        <v>0.24890999999999999</v>
      </c>
      <c r="AU127">
        <f>GDP!AG128</f>
        <v>6.4430000000000001E-2</v>
      </c>
      <c r="AV127">
        <f>GDP!AH128</f>
        <v>0</v>
      </c>
      <c r="AW127">
        <f>GDP!AI128</f>
        <v>0</v>
      </c>
      <c r="AX127">
        <f>GDP!AJ128</f>
        <v>0</v>
      </c>
      <c r="AY127" s="7">
        <f>GDP!AK128</f>
        <v>0</v>
      </c>
      <c r="AZ127">
        <f>GDP!AS128</f>
        <v>0</v>
      </c>
      <c r="BA127">
        <f>GDP!AT128</f>
        <v>0</v>
      </c>
      <c r="BB127">
        <f>GDP!AU128</f>
        <v>0</v>
      </c>
      <c r="BC127">
        <f>GDP!AV128</f>
        <v>0</v>
      </c>
      <c r="BD127">
        <f>GDP!AW128</f>
        <v>0</v>
      </c>
      <c r="BE127">
        <f>GDP!AX128</f>
        <v>0</v>
      </c>
      <c r="BF127" s="7">
        <f>GDP!AY128</f>
        <v>0</v>
      </c>
      <c r="BG127">
        <f>GDP!AZ128</f>
        <v>0</v>
      </c>
      <c r="BH127">
        <f>GDP!BA128</f>
        <v>0</v>
      </c>
      <c r="BI127">
        <f>GDP!BB128</f>
        <v>0</v>
      </c>
      <c r="BJ127">
        <f>GDP!BC128</f>
        <v>0</v>
      </c>
      <c r="BK127">
        <f>GDP!BD128</f>
        <v>0</v>
      </c>
      <c r="BL127">
        <f>GDP!BE128</f>
        <v>0</v>
      </c>
      <c r="BM127" s="7">
        <f>GDP!BF128</f>
        <v>0</v>
      </c>
      <c r="BN127">
        <f>GDP!BG128+GDP!BN128+GDP!BU128</f>
        <v>0</v>
      </c>
      <c r="BO127">
        <f>GDP!BH128+GDP!BO128+GDP!BV128</f>
        <v>0.10172</v>
      </c>
      <c r="BP127">
        <f>GDP!BI128+GDP!BP128+GDP!BW128</f>
        <v>2.6880000000000001E-2</v>
      </c>
      <c r="BQ127">
        <f>GDP!BJ128+GDP!BQ128+GDP!BX128</f>
        <v>2.9500000000000004E-3</v>
      </c>
      <c r="BR127">
        <f>GDP!BK128+GDP!BR128+GDP!BY128</f>
        <v>0</v>
      </c>
      <c r="BS127">
        <f>GDP!BL128+GDP!BS128+GDP!BZ128</f>
        <v>0</v>
      </c>
      <c r="BT127" s="7">
        <f>GDP!BM128+GDP!BT128+GDP!CA128</f>
        <v>0</v>
      </c>
      <c r="BU127">
        <f>GDP!CB128</f>
        <v>0</v>
      </c>
      <c r="BV127">
        <f>GDP!CC128</f>
        <v>1.8769999999999998E-2</v>
      </c>
      <c r="BW127">
        <f>GDP!CD128</f>
        <v>3.7200000000000002E-3</v>
      </c>
      <c r="BX127">
        <f>GDP!CE128</f>
        <v>0</v>
      </c>
      <c r="BY127">
        <f>GDP!CF128</f>
        <v>0</v>
      </c>
      <c r="BZ127">
        <f>GDP!CG128</f>
        <v>0</v>
      </c>
      <c r="CA127" s="7">
        <f>GDP!CH128</f>
        <v>0</v>
      </c>
      <c r="CB127">
        <f>GDP!CI128</f>
        <v>0</v>
      </c>
      <c r="CC127">
        <f>GDP!CJ128</f>
        <v>0</v>
      </c>
      <c r="CD127">
        <f>GDP!CK128</f>
        <v>0</v>
      </c>
      <c r="CE127">
        <f>GDP!CL128</f>
        <v>0</v>
      </c>
      <c r="CF127">
        <f>GDP!CM128</f>
        <v>0</v>
      </c>
      <c r="CG127">
        <f>GDP!CN128</f>
        <v>0</v>
      </c>
      <c r="CH127" s="7">
        <f>GDP!CO128</f>
        <v>0</v>
      </c>
      <c r="CI127">
        <f>GDP!CP128</f>
        <v>0</v>
      </c>
      <c r="CJ127">
        <f>GDP!CQ128</f>
        <v>0.12595000000000001</v>
      </c>
      <c r="CK127">
        <f>GDP!CR128</f>
        <v>0.11738999999999999</v>
      </c>
      <c r="CL127">
        <f>GDP!CS128</f>
        <v>2.828E-2</v>
      </c>
      <c r="CM127">
        <f>GDP!CT128</f>
        <v>0</v>
      </c>
      <c r="CN127">
        <f>GDP!CU128</f>
        <v>0</v>
      </c>
      <c r="CO127">
        <f>GDP!CV128</f>
        <v>0</v>
      </c>
      <c r="CP127">
        <f>GDP!CW128</f>
        <v>-5.7579999999999999E-2</v>
      </c>
      <c r="CQ127">
        <f>GDP!CX128</f>
        <v>0.24931</v>
      </c>
      <c r="CR127">
        <f>GDP!CY128</f>
        <v>4.795E-2</v>
      </c>
      <c r="CS127">
        <f>GDP!CZ128</f>
        <v>4.2689999999999999E-2</v>
      </c>
      <c r="CT127">
        <f>GDP!DA128</f>
        <v>1.3990000000000001E-2</v>
      </c>
      <c r="CU127">
        <f>GDP!DB128</f>
        <v>0</v>
      </c>
      <c r="CV127" s="7">
        <f>GDP!DC128</f>
        <v>0</v>
      </c>
      <c r="CW127">
        <f>GDP!DD128</f>
        <v>0</v>
      </c>
      <c r="CX127">
        <f>GDP!DE128</f>
        <v>0.24643999999999999</v>
      </c>
      <c r="CY127">
        <f>GDP!DF128</f>
        <v>0.14799000000000001</v>
      </c>
      <c r="CZ127">
        <f>GDP!DG128</f>
        <v>3.1230000000000001E-2</v>
      </c>
      <c r="DA127">
        <f>GDP!DH128</f>
        <v>0</v>
      </c>
      <c r="DB127">
        <f>GDP!DI128</f>
        <v>0</v>
      </c>
      <c r="DC127" s="7">
        <f>GDP!DJ128</f>
        <v>0</v>
      </c>
      <c r="DD127">
        <f>GDP!DU128</f>
        <v>0.29636000000000001</v>
      </c>
      <c r="DE127">
        <f>GDP!DV128</f>
        <v>0.42565999999999998</v>
      </c>
      <c r="DF127">
        <f>GDP!DW128</f>
        <v>1</v>
      </c>
      <c r="DG127">
        <f>GDP!EF128</f>
        <v>0</v>
      </c>
      <c r="DH127">
        <f>GDP!EG128</f>
        <v>1</v>
      </c>
      <c r="DI127">
        <f>GDP!EH128</f>
        <v>0</v>
      </c>
      <c r="DJ127">
        <f>GDP!EI128</f>
        <v>0</v>
      </c>
      <c r="DK127">
        <f>GDP!EJ128</f>
        <v>0</v>
      </c>
      <c r="DL127" s="84">
        <v>89.183120235109499</v>
      </c>
      <c r="DM127" s="84">
        <v>88.273399999999995</v>
      </c>
      <c r="DN127">
        <v>89.183120235109996</v>
      </c>
      <c r="DO127">
        <v>3.8</v>
      </c>
      <c r="DP127">
        <v>5.2432966164000003</v>
      </c>
      <c r="DQ127">
        <v>9.2302019919000031</v>
      </c>
      <c r="DR127">
        <v>3.9869053755000028</v>
      </c>
      <c r="DS127">
        <v>52.684216480300002</v>
      </c>
      <c r="DT127">
        <v>43.454014488399999</v>
      </c>
      <c r="DU127">
        <v>2450000000</v>
      </c>
      <c r="DV127">
        <v>21022000000</v>
      </c>
      <c r="DW127">
        <f t="shared" si="5"/>
        <v>0.34346821587187654</v>
      </c>
      <c r="DX127">
        <f t="shared" si="6"/>
        <v>2.9470974832892201</v>
      </c>
      <c r="DY127">
        <f t="shared" si="7"/>
        <v>-2.6036292674173436</v>
      </c>
      <c r="DZ127">
        <v>303751000000</v>
      </c>
      <c r="EA127">
        <f t="shared" si="8"/>
        <v>42.583189403795252</v>
      </c>
      <c r="EB127">
        <v>26633000000</v>
      </c>
      <c r="EC127">
        <v>175619000000</v>
      </c>
      <c r="ED127">
        <f t="shared" si="9"/>
        <v>6.4306391553245534</v>
      </c>
    </row>
    <row r="128" spans="1:134" x14ac:dyDescent="0.35">
      <c r="A128" t="s">
        <v>148</v>
      </c>
      <c r="B128" s="7">
        <v>1993</v>
      </c>
      <c r="C128">
        <f>MacroData!D128</f>
        <v>741.59300000000007</v>
      </c>
      <c r="D128">
        <f>MacroData!E128</f>
        <v>97.938999999999993</v>
      </c>
      <c r="E128">
        <f>MacroData!F128</f>
        <v>99.411000000000001</v>
      </c>
      <c r="F128">
        <f>MacroData!G128</f>
        <v>761659000000</v>
      </c>
      <c r="G128">
        <f>MacroData!H128</f>
        <v>755147248186.80103</v>
      </c>
      <c r="H128">
        <f>MacroData!I128</f>
        <v>741593000000</v>
      </c>
      <c r="I128">
        <f>MacroData!J128</f>
        <v>1008101000000</v>
      </c>
      <c r="J128">
        <f>MacroData!K128</f>
        <v>5.0049999999999999</v>
      </c>
      <c r="K128">
        <f>MacroData!L128</f>
        <v>7.27</v>
      </c>
      <c r="L128">
        <f>MacroData!M128</f>
        <v>585.25439453125</v>
      </c>
      <c r="M128">
        <f>MacroData!N128</f>
        <v>178.33197021484375</v>
      </c>
      <c r="N128">
        <f>MacroData!O128</f>
        <v>28684760</v>
      </c>
      <c r="O128">
        <f>MacroData!P128</f>
        <v>141877321.29343414</v>
      </c>
      <c r="P128">
        <f>MacroData!Q128</f>
        <v>51040260384.442993</v>
      </c>
      <c r="Q128">
        <f>MacroData!R128</f>
        <v>178763750000</v>
      </c>
      <c r="R128">
        <f>MacroData!S128</f>
        <v>957060739615.55701</v>
      </c>
      <c r="S128">
        <f>MacroData!T128</f>
        <v>145745500000</v>
      </c>
      <c r="T128">
        <f>MacroData!U128</f>
        <v>532823077345.48999</v>
      </c>
      <c r="U128">
        <f>MacroData!V128</f>
        <v>11.366</v>
      </c>
      <c r="V128">
        <f>MacroData!W128</f>
        <v>801.6</v>
      </c>
      <c r="W128">
        <f>MacroData!X128</f>
        <v>75.227000000000004</v>
      </c>
      <c r="X128">
        <f>MacroData!Y128</f>
        <v>427210340010.38702</v>
      </c>
      <c r="Y128">
        <f>MacroData!Z128</f>
        <v>430162000000</v>
      </c>
      <c r="Z128">
        <f>MacroData!AA128</f>
        <v>316400000000</v>
      </c>
      <c r="AA128">
        <f>MacroData!AB128</f>
        <v>37104000000</v>
      </c>
      <c r="AB128">
        <f>MacroData!AC128</f>
        <v>94699000000</v>
      </c>
      <c r="AC128">
        <f>MacroData!AD128</f>
        <v>249024000000</v>
      </c>
      <c r="AD128">
        <f>MacroData!AE128</f>
        <v>33018250000</v>
      </c>
      <c r="AE128">
        <f>MacroData!AH128</f>
        <v>0</v>
      </c>
      <c r="AF128">
        <f>MacroData!AI128</f>
        <v>0</v>
      </c>
      <c r="AG128">
        <f>MacroData!AJ128</f>
        <v>0</v>
      </c>
      <c r="AH128">
        <f>MacroData!AK128</f>
        <v>0</v>
      </c>
      <c r="AI128">
        <f>MacroData!AL128</f>
        <v>0</v>
      </c>
      <c r="AJ128">
        <f>MacroData!AM128</f>
        <v>0.58531745000000002</v>
      </c>
      <c r="AK128">
        <f>MacroData!AN128</f>
        <v>3.0781292461213612</v>
      </c>
      <c r="AL128" s="31">
        <f>GDP!C129+GDP!J129</f>
        <v>0</v>
      </c>
      <c r="AM128">
        <f>GDP!D129+GDP!K129</f>
        <v>-1.6480000000000002E-2</v>
      </c>
      <c r="AN128">
        <f>GDP!E129+GDP!L129</f>
        <v>4.2689999999999999E-2</v>
      </c>
      <c r="AO128">
        <f>GDP!F129+GDP!M129</f>
        <v>1.3990000000000001E-2</v>
      </c>
      <c r="AP128">
        <f>GDP!G129+GDP!N129</f>
        <v>0</v>
      </c>
      <c r="AQ128">
        <f>GDP!H129+GDP!O129</f>
        <v>0</v>
      </c>
      <c r="AR128" s="7">
        <f>GDP!I129+GDP!P129</f>
        <v>0</v>
      </c>
      <c r="AS128">
        <f>GDP!AE129</f>
        <v>0</v>
      </c>
      <c r="AT128">
        <f>GDP!AF129</f>
        <v>6.4430000000000001E-2</v>
      </c>
      <c r="AU128">
        <f>GDP!AG129</f>
        <v>0</v>
      </c>
      <c r="AV128">
        <f>GDP!AH129</f>
        <v>0</v>
      </c>
      <c r="AW128">
        <f>GDP!AI129</f>
        <v>0</v>
      </c>
      <c r="AX128">
        <f>GDP!AJ129</f>
        <v>0</v>
      </c>
      <c r="AY128" s="7">
        <f>GDP!AK129</f>
        <v>0</v>
      </c>
      <c r="AZ128">
        <f>GDP!AS129</f>
        <v>0</v>
      </c>
      <c r="BA128">
        <f>GDP!AT129</f>
        <v>0</v>
      </c>
      <c r="BB128">
        <f>GDP!AU129</f>
        <v>0</v>
      </c>
      <c r="BC128">
        <f>GDP!AV129</f>
        <v>0</v>
      </c>
      <c r="BD128">
        <f>GDP!AW129</f>
        <v>0</v>
      </c>
      <c r="BE128">
        <f>GDP!AX129</f>
        <v>0</v>
      </c>
      <c r="BF128" s="7">
        <f>GDP!AY129</f>
        <v>0</v>
      </c>
      <c r="BG128">
        <f>GDP!AZ129</f>
        <v>0</v>
      </c>
      <c r="BH128">
        <f>GDP!BA129</f>
        <v>0</v>
      </c>
      <c r="BI128">
        <f>GDP!BB129</f>
        <v>0</v>
      </c>
      <c r="BJ128">
        <f>GDP!BC129</f>
        <v>0</v>
      </c>
      <c r="BK128">
        <f>GDP!BD129</f>
        <v>0</v>
      </c>
      <c r="BL128">
        <f>GDP!BE129</f>
        <v>0</v>
      </c>
      <c r="BM128" s="7">
        <f>GDP!BF129</f>
        <v>0</v>
      </c>
      <c r="BN128">
        <f>GDP!BG129+GDP!BN129+GDP!BU129</f>
        <v>0.10903</v>
      </c>
      <c r="BO128">
        <f>GDP!BH129+GDP!BO129+GDP!BV129</f>
        <v>2.6880000000000001E-2</v>
      </c>
      <c r="BP128">
        <f>GDP!BI129+GDP!BP129+GDP!BW129</f>
        <v>6.59E-2</v>
      </c>
      <c r="BQ128">
        <f>GDP!BJ129+GDP!BQ129+GDP!BX129</f>
        <v>7.3849999999999999E-2</v>
      </c>
      <c r="BR128">
        <f>GDP!BK129+GDP!BR129+GDP!BY129</f>
        <v>2.1659999999999999E-2</v>
      </c>
      <c r="BS128">
        <f>GDP!BL129+GDP!BS129+GDP!BZ129</f>
        <v>3.4689999999999999E-2</v>
      </c>
      <c r="BT128" s="7">
        <f>GDP!BM129+GDP!BT129+GDP!CA129</f>
        <v>1.1560000000000001E-2</v>
      </c>
      <c r="BU128">
        <f>GDP!CB129</f>
        <v>0.10650999999999999</v>
      </c>
      <c r="BV128">
        <f>GDP!CC129</f>
        <v>3.7200000000000002E-3</v>
      </c>
      <c r="BW128">
        <f>GDP!CD129</f>
        <v>9.4700000000000006E-2</v>
      </c>
      <c r="BX128">
        <f>GDP!CE129</f>
        <v>6.3630000000000006E-2</v>
      </c>
      <c r="BY128">
        <f>GDP!CF129</f>
        <v>1.4630000000000001E-2</v>
      </c>
      <c r="BZ128">
        <f>GDP!CG129</f>
        <v>2.171E-2</v>
      </c>
      <c r="CA128" s="7">
        <f>GDP!CH129</f>
        <v>7.2399999999999999E-3</v>
      </c>
      <c r="CB128">
        <f>GDP!CI129</f>
        <v>0</v>
      </c>
      <c r="CC128">
        <f>GDP!CJ129</f>
        <v>0</v>
      </c>
      <c r="CD128">
        <f>GDP!CK129</f>
        <v>0</v>
      </c>
      <c r="CE128">
        <f>GDP!CL129</f>
        <v>0</v>
      </c>
      <c r="CF128">
        <f>GDP!CM129</f>
        <v>0</v>
      </c>
      <c r="CG128">
        <f>GDP!CN129</f>
        <v>0</v>
      </c>
      <c r="CH128" s="7">
        <f>GDP!CO129</f>
        <v>0</v>
      </c>
      <c r="CI128">
        <f>GDP!CP129</f>
        <v>2.145E-2</v>
      </c>
      <c r="CJ128">
        <f>GDP!CQ129</f>
        <v>0.11738999999999999</v>
      </c>
      <c r="CK128">
        <f>GDP!CR129</f>
        <v>3.8170000000000003E-2</v>
      </c>
      <c r="CL128">
        <f>GDP!CS129</f>
        <v>6.7499999999999999E-3</v>
      </c>
      <c r="CM128">
        <f>GDP!CT129</f>
        <v>1.9499999999999999E-3</v>
      </c>
      <c r="CN128">
        <f>GDP!CU129</f>
        <v>1.362E-2</v>
      </c>
      <c r="CO128">
        <f>GDP!CV129</f>
        <v>4.5399999999999998E-3</v>
      </c>
      <c r="CP128">
        <f>GDP!CW129</f>
        <v>0</v>
      </c>
      <c r="CQ128">
        <f>GDP!CX129</f>
        <v>4.795E-2</v>
      </c>
      <c r="CR128">
        <f>GDP!CY129</f>
        <v>4.2689999999999999E-2</v>
      </c>
      <c r="CS128">
        <f>GDP!CZ129</f>
        <v>1.3990000000000001E-2</v>
      </c>
      <c r="CT128">
        <f>GDP!DA129</f>
        <v>0</v>
      </c>
      <c r="CU128">
        <f>GDP!DB129</f>
        <v>0</v>
      </c>
      <c r="CV128" s="7">
        <f>GDP!DC129</f>
        <v>0</v>
      </c>
      <c r="CW128">
        <f>GDP!DD129</f>
        <v>0.23699000000000001</v>
      </c>
      <c r="CX128">
        <f>GDP!DE129</f>
        <v>0.14799000000000001</v>
      </c>
      <c r="CY128">
        <f>GDP!DF129</f>
        <v>0.19877000000000003</v>
      </c>
      <c r="CZ128">
        <f>GDP!DG129</f>
        <v>0.14423</v>
      </c>
      <c r="DA128">
        <f>GDP!DH129</f>
        <v>3.8240000000000003E-2</v>
      </c>
      <c r="DB128">
        <f>GDP!DI129</f>
        <v>7.0019999999999999E-2</v>
      </c>
      <c r="DC128" s="7">
        <f>GDP!DJ129</f>
        <v>2.334E-2</v>
      </c>
      <c r="DD128">
        <f>GDP!DU129</f>
        <v>0.10463</v>
      </c>
      <c r="DE128">
        <f>GDP!DV129</f>
        <v>0.85958000000000001</v>
      </c>
      <c r="DF128">
        <f>GDP!DW129</f>
        <v>1</v>
      </c>
      <c r="DG128">
        <f>GDP!EF129</f>
        <v>0</v>
      </c>
      <c r="DH128">
        <f>GDP!EG129</f>
        <v>0</v>
      </c>
      <c r="DI128">
        <f>GDP!EH129</f>
        <v>1</v>
      </c>
      <c r="DJ128">
        <f>GDP!EI129</f>
        <v>0</v>
      </c>
      <c r="DK128">
        <f>GDP!EJ129</f>
        <v>0</v>
      </c>
      <c r="DL128" s="84">
        <v>95.039268984485801</v>
      </c>
      <c r="DM128" s="84">
        <v>94.069800000000001</v>
      </c>
      <c r="DN128">
        <v>95.039268984486</v>
      </c>
      <c r="DO128">
        <v>5</v>
      </c>
      <c r="DP128">
        <v>5.2257026515999998</v>
      </c>
      <c r="DQ128">
        <v>8.9639112122999975</v>
      </c>
      <c r="DR128">
        <v>3.7382085606999977</v>
      </c>
      <c r="DS128">
        <v>51.6452952426</v>
      </c>
      <c r="DT128">
        <v>42.681384030300002</v>
      </c>
      <c r="DU128">
        <v>2099000000</v>
      </c>
      <c r="DV128">
        <v>21281000000</v>
      </c>
      <c r="DW128">
        <f t="shared" si="5"/>
        <v>0.28303934907691952</v>
      </c>
      <c r="DX128">
        <f t="shared" si="6"/>
        <v>2.8696333433568011</v>
      </c>
      <c r="DY128">
        <f t="shared" si="7"/>
        <v>-2.5865939942798817</v>
      </c>
      <c r="DZ128">
        <v>310802000000</v>
      </c>
      <c r="EA128">
        <f t="shared" si="8"/>
        <v>41.910050391522034</v>
      </c>
      <c r="EB128">
        <v>25898000000</v>
      </c>
      <c r="EC128">
        <v>178438000000</v>
      </c>
      <c r="ED128">
        <f t="shared" si="9"/>
        <v>5.859519870827218</v>
      </c>
    </row>
    <row r="129" spans="1:134" x14ac:dyDescent="0.35">
      <c r="A129" t="s">
        <v>148</v>
      </c>
      <c r="B129" s="7">
        <v>1994</v>
      </c>
      <c r="C129">
        <f>MacroData!D129</f>
        <v>786.58400000000006</v>
      </c>
      <c r="D129">
        <f>MacroData!E129</f>
        <v>99.543000000000006</v>
      </c>
      <c r="E129">
        <f>MacroData!F129</f>
        <v>102.181</v>
      </c>
      <c r="F129">
        <f>MacroData!G129</f>
        <v>797667000000</v>
      </c>
      <c r="G129">
        <f>MacroData!H129</f>
        <v>782012854981.32495</v>
      </c>
      <c r="H129">
        <f>MacroData!I129</f>
        <v>786584000000</v>
      </c>
      <c r="I129">
        <f>MacroData!J129</f>
        <v>1054009500000</v>
      </c>
      <c r="J129">
        <f>MacroData!K129</f>
        <v>5.4740000000000002</v>
      </c>
      <c r="K129">
        <f>MacroData!L129</f>
        <v>8.3079999999999998</v>
      </c>
      <c r="L129">
        <f>MacroData!M129</f>
        <v>608.353271484375</v>
      </c>
      <c r="M129">
        <f>MacroData!N129</f>
        <v>196.94972229003906</v>
      </c>
      <c r="N129">
        <f>MacroData!O129</f>
        <v>29000660</v>
      </c>
      <c r="O129">
        <f>MacroData!P129</f>
        <v>6687703150.6772308</v>
      </c>
      <c r="P129">
        <f>MacroData!Q129</f>
        <v>71723506990.462036</v>
      </c>
      <c r="Q129">
        <f>MacroData!R129</f>
        <v>190738250000</v>
      </c>
      <c r="R129">
        <f>MacroData!S129</f>
        <v>982285993009.53796</v>
      </c>
      <c r="S129">
        <f>MacroData!T129</f>
        <v>156557500000</v>
      </c>
      <c r="T129">
        <f>MacroData!U129</f>
        <v>548204862436.89301</v>
      </c>
      <c r="U129">
        <f>MacroData!V129</f>
        <v>10.38</v>
      </c>
      <c r="V129">
        <f>MacroData!W129</f>
        <v>816.01</v>
      </c>
      <c r="W129">
        <f>MacroData!X129</f>
        <v>71.801000000000002</v>
      </c>
      <c r="X129">
        <f>MacroData!Y129</f>
        <v>439536635830.466</v>
      </c>
      <c r="Y129">
        <f>MacroData!Z129</f>
        <v>447748000000</v>
      </c>
      <c r="Z129">
        <f>MacroData!AA129</f>
        <v>331903000000</v>
      </c>
      <c r="AA129">
        <f>MacroData!AB129</f>
        <v>37340000000</v>
      </c>
      <c r="AB129">
        <f>MacroData!AC129</f>
        <v>94703000000</v>
      </c>
      <c r="AC129">
        <f>MacroData!AD129</f>
        <v>246038250000</v>
      </c>
      <c r="AD129">
        <f>MacroData!AE129</f>
        <v>34180750000</v>
      </c>
      <c r="AE129">
        <f>MacroData!AH129</f>
        <v>0</v>
      </c>
      <c r="AF129">
        <f>MacroData!AI129</f>
        <v>0</v>
      </c>
      <c r="AG129">
        <f>MacroData!AJ129</f>
        <v>0</v>
      </c>
      <c r="AH129">
        <f>MacroData!AK129</f>
        <v>0</v>
      </c>
      <c r="AI129">
        <f>MacroData!AL129</f>
        <v>0</v>
      </c>
      <c r="AJ129">
        <f>MacroData!AM129</f>
        <v>0.58531745000000002</v>
      </c>
      <c r="AK129">
        <f>MacroData!AN129</f>
        <v>3.0656802767799016</v>
      </c>
      <c r="AL129" s="31">
        <f>GDP!C130+GDP!J130</f>
        <v>5.815E-2</v>
      </c>
      <c r="AM129">
        <f>GDP!D130+GDP!K130</f>
        <v>4.2689999999999999E-2</v>
      </c>
      <c r="AN129">
        <f>GDP!E130+GDP!L130</f>
        <v>0.1163</v>
      </c>
      <c r="AO129">
        <f>GDP!F130+GDP!M130</f>
        <v>3.9269999999999999E-2</v>
      </c>
      <c r="AP129">
        <f>GDP!G130+GDP!N130</f>
        <v>3.8800000000000002E-3</v>
      </c>
      <c r="AQ129">
        <f>GDP!H130+GDP!O130</f>
        <v>0</v>
      </c>
      <c r="AR129" s="7">
        <f>GDP!I130+GDP!P130</f>
        <v>0</v>
      </c>
      <c r="AS129">
        <f>GDP!AE130</f>
        <v>0</v>
      </c>
      <c r="AT129">
        <f>GDP!AF130</f>
        <v>0</v>
      </c>
      <c r="AU129">
        <f>GDP!AG130</f>
        <v>0</v>
      </c>
      <c r="AV129">
        <f>GDP!AH130</f>
        <v>0</v>
      </c>
      <c r="AW129">
        <f>GDP!AI130</f>
        <v>0</v>
      </c>
      <c r="AX129">
        <f>GDP!AJ130</f>
        <v>0</v>
      </c>
      <c r="AY129" s="7">
        <f>GDP!AK130</f>
        <v>0</v>
      </c>
      <c r="AZ129">
        <f>GDP!AS130</f>
        <v>0</v>
      </c>
      <c r="BA129">
        <f>GDP!AT130</f>
        <v>0</v>
      </c>
      <c r="BB129">
        <f>GDP!AU130</f>
        <v>0</v>
      </c>
      <c r="BC129">
        <f>GDP!AV130</f>
        <v>0</v>
      </c>
      <c r="BD129">
        <f>GDP!AW130</f>
        <v>0</v>
      </c>
      <c r="BE129">
        <f>GDP!AX130</f>
        <v>0</v>
      </c>
      <c r="BF129" s="7">
        <f>GDP!AY130</f>
        <v>0</v>
      </c>
      <c r="BG129">
        <f>GDP!AZ130</f>
        <v>0</v>
      </c>
      <c r="BH129">
        <f>GDP!BA130</f>
        <v>0</v>
      </c>
      <c r="BI129">
        <f>GDP!BB130</f>
        <v>0</v>
      </c>
      <c r="BJ129">
        <f>GDP!BC130</f>
        <v>0</v>
      </c>
      <c r="BK129">
        <f>GDP!BD130</f>
        <v>0</v>
      </c>
      <c r="BL129">
        <f>GDP!BE130</f>
        <v>0</v>
      </c>
      <c r="BM129" s="7">
        <f>GDP!BF130</f>
        <v>0</v>
      </c>
      <c r="BN129">
        <f>GDP!BG130+GDP!BN130+GDP!BU130</f>
        <v>0.12267</v>
      </c>
      <c r="BO129">
        <f>GDP!BH130+GDP!BO130+GDP!BV130</f>
        <v>6.59E-2</v>
      </c>
      <c r="BP129">
        <f>GDP!BI130+GDP!BP130+GDP!BW130</f>
        <v>0.21729999999999999</v>
      </c>
      <c r="BQ129">
        <f>GDP!BJ130+GDP!BQ130+GDP!BX130</f>
        <v>0.13340999999999997</v>
      </c>
      <c r="BR129">
        <f>GDP!BK130+GDP!BR130+GDP!BY130</f>
        <v>6.055E-2</v>
      </c>
      <c r="BS129">
        <f>GDP!BL130+GDP!BS130+GDP!BZ130</f>
        <v>1.1560000000000001E-2</v>
      </c>
      <c r="BT129" s="7">
        <f>GDP!BM130+GDP!BT130+GDP!CA130</f>
        <v>0</v>
      </c>
      <c r="BU129">
        <f>GDP!CB130</f>
        <v>8.9709999999999998E-2</v>
      </c>
      <c r="BV129">
        <f>GDP!CC130</f>
        <v>9.4700000000000006E-2</v>
      </c>
      <c r="BW129">
        <f>GDP!CD130</f>
        <v>0.27173000000000003</v>
      </c>
      <c r="BX129">
        <f>GDP!CE130</f>
        <v>7.2720000000000007E-2</v>
      </c>
      <c r="BY129">
        <f>GDP!CF130</f>
        <v>2.1270000000000001E-2</v>
      </c>
      <c r="BZ129">
        <f>GDP!CG130</f>
        <v>7.2399999999999999E-3</v>
      </c>
      <c r="CA129" s="7">
        <f>GDP!CH130</f>
        <v>0</v>
      </c>
      <c r="CB129">
        <f>GDP!CI130</f>
        <v>0</v>
      </c>
      <c r="CC129">
        <f>GDP!CJ130</f>
        <v>0</v>
      </c>
      <c r="CD129">
        <f>GDP!CK130</f>
        <v>0</v>
      </c>
      <c r="CE129">
        <f>GDP!CL130</f>
        <v>0</v>
      </c>
      <c r="CF129">
        <f>GDP!CM130</f>
        <v>0</v>
      </c>
      <c r="CG129">
        <f>GDP!CN130</f>
        <v>0</v>
      </c>
      <c r="CH129" s="7">
        <f>GDP!CO130</f>
        <v>0</v>
      </c>
      <c r="CI129">
        <f>GDP!CP130</f>
        <v>9.1999999999999998E-3</v>
      </c>
      <c r="CJ129">
        <f>GDP!CQ130</f>
        <v>3.8170000000000003E-2</v>
      </c>
      <c r="CK129">
        <f>GDP!CR130</f>
        <v>6.1089999999999998E-2</v>
      </c>
      <c r="CL129">
        <f>GDP!CS130</f>
        <v>0.1318</v>
      </c>
      <c r="CM129">
        <f>GDP!CT130</f>
        <v>5.1200000000000002E-2</v>
      </c>
      <c r="CN129">
        <f>GDP!CU130</f>
        <v>4.5399999999999998E-3</v>
      </c>
      <c r="CO129">
        <f>GDP!CV130</f>
        <v>0</v>
      </c>
      <c r="CP129">
        <f>GDP!CW130</f>
        <v>5.815E-2</v>
      </c>
      <c r="CQ129">
        <f>GDP!CX130</f>
        <v>4.2689999999999999E-2</v>
      </c>
      <c r="CR129">
        <f>GDP!CY130</f>
        <v>0.1163</v>
      </c>
      <c r="CS129">
        <f>GDP!CZ130</f>
        <v>3.9269999999999999E-2</v>
      </c>
      <c r="CT129">
        <f>GDP!DA130</f>
        <v>3.8800000000000002E-3</v>
      </c>
      <c r="CU129">
        <f>GDP!DB130</f>
        <v>0</v>
      </c>
      <c r="CV129" s="7">
        <f>GDP!DC130</f>
        <v>0</v>
      </c>
      <c r="CW129">
        <f>GDP!DD130</f>
        <v>0.22158</v>
      </c>
      <c r="CX129">
        <f>GDP!DE130</f>
        <v>0.19877000000000003</v>
      </c>
      <c r="CY129">
        <f>GDP!DF130</f>
        <v>0.55012000000000005</v>
      </c>
      <c r="CZ129">
        <f>GDP!DG130</f>
        <v>0.33792999999999995</v>
      </c>
      <c r="DA129">
        <f>GDP!DH130</f>
        <v>0.13302</v>
      </c>
      <c r="DB129">
        <f>GDP!DI130</f>
        <v>2.334E-2</v>
      </c>
      <c r="DC129" s="7">
        <f>GDP!DJ130</f>
        <v>0</v>
      </c>
      <c r="DD129">
        <f>GDP!DU130</f>
        <v>0.26029000000000002</v>
      </c>
      <c r="DE129">
        <f>GDP!DV130</f>
        <v>1.4647600000000003</v>
      </c>
      <c r="DF129">
        <f>GDP!DW130</f>
        <v>1</v>
      </c>
      <c r="DG129">
        <f>GDP!EF130</f>
        <v>0</v>
      </c>
      <c r="DH129">
        <f>GDP!EG130</f>
        <v>0</v>
      </c>
      <c r="DI129">
        <f>GDP!EH130</f>
        <v>1</v>
      </c>
      <c r="DJ129">
        <f>GDP!EI130</f>
        <v>0</v>
      </c>
      <c r="DK129">
        <f>GDP!EJ130</f>
        <v>0</v>
      </c>
      <c r="DL129" s="84">
        <v>97.784820147256497</v>
      </c>
      <c r="DM129" s="84">
        <v>95.649699999999996</v>
      </c>
      <c r="DN129">
        <v>97.784820147255999</v>
      </c>
      <c r="DO129">
        <v>3</v>
      </c>
      <c r="DP129">
        <v>5.0849454153</v>
      </c>
      <c r="DQ129">
        <v>6.9576330545999951</v>
      </c>
      <c r="DR129">
        <v>1.8726876392999952</v>
      </c>
      <c r="DS129">
        <v>49.165365221599998</v>
      </c>
      <c r="DT129">
        <v>42.207732167000003</v>
      </c>
      <c r="DU129">
        <v>1577000000</v>
      </c>
      <c r="DV129">
        <v>22465000000</v>
      </c>
      <c r="DW129">
        <f t="shared" si="5"/>
        <v>0.20048716983818637</v>
      </c>
      <c r="DX129">
        <f t="shared" si="6"/>
        <v>2.8560204631673161</v>
      </c>
      <c r="DY129">
        <f t="shared" si="7"/>
        <v>-2.6555332933291296</v>
      </c>
      <c r="DZ129">
        <v>312198000000</v>
      </c>
      <c r="EA129">
        <f t="shared" si="8"/>
        <v>39.690357291783208</v>
      </c>
      <c r="EB129">
        <v>27063000000</v>
      </c>
      <c r="EC129">
        <v>179603000000</v>
      </c>
      <c r="ED129">
        <f t="shared" si="9"/>
        <v>5.3503625076599182</v>
      </c>
    </row>
    <row r="130" spans="1:134" x14ac:dyDescent="0.35">
      <c r="A130" t="s">
        <v>148</v>
      </c>
      <c r="B130" s="7">
        <v>1995</v>
      </c>
      <c r="C130">
        <f>MacroData!D130</f>
        <v>826.21400000000006</v>
      </c>
      <c r="D130">
        <f>MacroData!E130</f>
        <v>98.147000000000006</v>
      </c>
      <c r="E130">
        <f>MacroData!F130</f>
        <v>99.929000000000002</v>
      </c>
      <c r="F130">
        <f>MacroData!G130</f>
        <v>858157000000</v>
      </c>
      <c r="G130">
        <f>MacroData!H130</f>
        <v>821258585775.66895</v>
      </c>
      <c r="H130">
        <f>MacroData!I130</f>
        <v>826214000000</v>
      </c>
      <c r="I130">
        <f>MacroData!J130</f>
        <v>1082873500000</v>
      </c>
      <c r="J130">
        <f>MacroData!K130</f>
        <v>7.0979999999999999</v>
      </c>
      <c r="K130">
        <f>MacroData!L130</f>
        <v>8.1620000000000008</v>
      </c>
      <c r="L130">
        <f>MacroData!M130</f>
        <v>612.75396728515625</v>
      </c>
      <c r="M130">
        <f>MacroData!N130</f>
        <v>364.59042358398438</v>
      </c>
      <c r="N130">
        <f>MacroData!O130</f>
        <v>29302310</v>
      </c>
      <c r="O130">
        <f>MacroData!P130</f>
        <v>18821547203.994667</v>
      </c>
      <c r="P130">
        <f>MacroData!Q130</f>
        <v>91726540340.619995</v>
      </c>
      <c r="Q130">
        <f>MacroData!R130</f>
        <v>188126250000</v>
      </c>
      <c r="R130">
        <f>MacroData!S130</f>
        <v>991146959659.38</v>
      </c>
      <c r="S130">
        <f>MacroData!T130</f>
        <v>154104000000</v>
      </c>
      <c r="T130">
        <f>MacroData!U130</f>
        <v>560617566951.58704</v>
      </c>
      <c r="U130">
        <f>MacroData!V130</f>
        <v>9.4719999999999995</v>
      </c>
      <c r="V130">
        <f>MacroData!W130</f>
        <v>964.41</v>
      </c>
      <c r="W130">
        <f>MacroData!X130</f>
        <v>71.242999999999995</v>
      </c>
      <c r="X130">
        <f>MacroData!Y130</f>
        <v>449483427619.47998</v>
      </c>
      <c r="Y130">
        <f>MacroData!Z130</f>
        <v>461852000000</v>
      </c>
      <c r="Z130">
        <f>MacroData!AA130</f>
        <v>349646000000</v>
      </c>
      <c r="AA130">
        <f>MacroData!AB130</f>
        <v>37779000000</v>
      </c>
      <c r="AB130">
        <f>MacroData!AC130</f>
        <v>94154000000</v>
      </c>
      <c r="AC130">
        <f>MacroData!AD130</f>
        <v>244710500000</v>
      </c>
      <c r="AD130">
        <f>MacroData!AE130</f>
        <v>34022250000</v>
      </c>
      <c r="AE130">
        <f>MacroData!AH130</f>
        <v>0</v>
      </c>
      <c r="AF130">
        <f>MacroData!AI130</f>
        <v>0</v>
      </c>
      <c r="AG130">
        <f>MacroData!AJ130</f>
        <v>0</v>
      </c>
      <c r="AH130">
        <f>MacroData!AK130</f>
        <v>0</v>
      </c>
      <c r="AI130">
        <f>MacroData!AL130</f>
        <v>1</v>
      </c>
      <c r="AJ130">
        <f>MacroData!AM130</f>
        <v>0.58531745000000002</v>
      </c>
      <c r="AK130">
        <f>MacroData!AN130</f>
        <v>2.7360884348551435</v>
      </c>
      <c r="AL130" s="31">
        <f>GDP!C131+GDP!J131</f>
        <v>3.576E-2</v>
      </c>
      <c r="AM130">
        <f>GDP!D131+GDP!K131</f>
        <v>0.1163</v>
      </c>
      <c r="AN130">
        <f>GDP!E131+GDP!L131</f>
        <v>8.3129999999999996E-2</v>
      </c>
      <c r="AO130">
        <f>GDP!F131+GDP!M131</f>
        <v>3.0259999999999999E-2</v>
      </c>
      <c r="AP130">
        <f>GDP!G131+GDP!N131</f>
        <v>5.2399999999999999E-3</v>
      </c>
      <c r="AQ130">
        <f>GDP!H131+GDP!O131</f>
        <v>0</v>
      </c>
      <c r="AR130" s="7">
        <f>GDP!I131+GDP!P131</f>
        <v>0</v>
      </c>
      <c r="AS130">
        <f>GDP!AE131</f>
        <v>5.3870000000000001E-2</v>
      </c>
      <c r="AT130">
        <f>GDP!AF131</f>
        <v>0</v>
      </c>
      <c r="AU130">
        <f>GDP!AG131</f>
        <v>1.796E-2</v>
      </c>
      <c r="AV130">
        <f>GDP!AH131</f>
        <v>0</v>
      </c>
      <c r="AW130">
        <f>GDP!AI131</f>
        <v>0</v>
      </c>
      <c r="AX130">
        <f>GDP!AJ131</f>
        <v>0</v>
      </c>
      <c r="AY130" s="7">
        <f>GDP!AK131</f>
        <v>0</v>
      </c>
      <c r="AZ130">
        <f>GDP!AS131</f>
        <v>0</v>
      </c>
      <c r="BA130">
        <f>GDP!AT131</f>
        <v>0</v>
      </c>
      <c r="BB130">
        <f>GDP!AU131</f>
        <v>0</v>
      </c>
      <c r="BC130">
        <f>GDP!AV131</f>
        <v>0</v>
      </c>
      <c r="BD130">
        <f>GDP!AW131</f>
        <v>0</v>
      </c>
      <c r="BE130">
        <f>GDP!AX131</f>
        <v>0</v>
      </c>
      <c r="BF130" s="7">
        <f>GDP!AY131</f>
        <v>0</v>
      </c>
      <c r="BG130">
        <f>GDP!AZ131</f>
        <v>0</v>
      </c>
      <c r="BH130">
        <f>GDP!BA131</f>
        <v>0</v>
      </c>
      <c r="BI130">
        <f>GDP!BB131</f>
        <v>0</v>
      </c>
      <c r="BJ130">
        <f>GDP!BC131</f>
        <v>0</v>
      </c>
      <c r="BK130">
        <f>GDP!BD131</f>
        <v>0</v>
      </c>
      <c r="BL130">
        <f>GDP!BE131</f>
        <v>0</v>
      </c>
      <c r="BM130" s="7">
        <f>GDP!BF131</f>
        <v>0</v>
      </c>
      <c r="BN130">
        <f>GDP!BG131+GDP!BN131+GDP!BU131</f>
        <v>0.10622000000000001</v>
      </c>
      <c r="BO130">
        <f>GDP!BH131+GDP!BO131+GDP!BV131</f>
        <v>0.21729999999999999</v>
      </c>
      <c r="BP130">
        <f>GDP!BI131+GDP!BP131+GDP!BW131</f>
        <v>0.20904999999999999</v>
      </c>
      <c r="BQ130">
        <f>GDP!BJ131+GDP!BQ131+GDP!BX131</f>
        <v>0.15254000000000001</v>
      </c>
      <c r="BR130">
        <f>GDP!BK131+GDP!BR131+GDP!BY131</f>
        <v>3.7750000000000006E-2</v>
      </c>
      <c r="BS130">
        <f>GDP!BL131+GDP!BS131+GDP!BZ131</f>
        <v>0</v>
      </c>
      <c r="BT130" s="7">
        <f>GDP!BM131+GDP!BT131+GDP!CA131</f>
        <v>0</v>
      </c>
      <c r="BU130">
        <f>GDP!CB131</f>
        <v>0.19670000000000001</v>
      </c>
      <c r="BV130">
        <f>GDP!CC131</f>
        <v>0.27173000000000003</v>
      </c>
      <c r="BW130">
        <f>GDP!CD131</f>
        <v>0.25546999999999997</v>
      </c>
      <c r="BX130">
        <f>GDP!CE131</f>
        <v>0.11516</v>
      </c>
      <c r="BY130">
        <f>GDP!CF131</f>
        <v>2.5510000000000001E-2</v>
      </c>
      <c r="BZ130">
        <f>GDP!CG131</f>
        <v>0</v>
      </c>
      <c r="CA130" s="7">
        <f>GDP!CH131</f>
        <v>0</v>
      </c>
      <c r="CB130">
        <f>GDP!CI131</f>
        <v>0</v>
      </c>
      <c r="CC130">
        <f>GDP!CJ131</f>
        <v>0</v>
      </c>
      <c r="CD130">
        <f>GDP!CK131</f>
        <v>0</v>
      </c>
      <c r="CE130">
        <f>GDP!CL131</f>
        <v>0</v>
      </c>
      <c r="CF130">
        <f>GDP!CM131</f>
        <v>0</v>
      </c>
      <c r="CG130">
        <f>GDP!CN131</f>
        <v>0</v>
      </c>
      <c r="CH130" s="7">
        <f>GDP!CO131</f>
        <v>0</v>
      </c>
      <c r="CI130">
        <f>GDP!CP131</f>
        <v>6.5790000000000001E-2</v>
      </c>
      <c r="CJ130">
        <f>GDP!CQ131</f>
        <v>6.1089999999999998E-2</v>
      </c>
      <c r="CK130">
        <f>GDP!CR131</f>
        <v>0.18720000000000001</v>
      </c>
      <c r="CL130">
        <f>GDP!CS131</f>
        <v>5.7590000000000002E-2</v>
      </c>
      <c r="CM130">
        <f>GDP!CT131</f>
        <v>2.9499999999999999E-3</v>
      </c>
      <c r="CN130">
        <f>GDP!CU131</f>
        <v>0</v>
      </c>
      <c r="CO130">
        <f>GDP!CV131</f>
        <v>0</v>
      </c>
      <c r="CP130">
        <f>GDP!CW131</f>
        <v>8.9630000000000001E-2</v>
      </c>
      <c r="CQ130">
        <f>GDP!CX131</f>
        <v>0.1163</v>
      </c>
      <c r="CR130">
        <f>GDP!CY131</f>
        <v>0.10109</v>
      </c>
      <c r="CS130">
        <f>GDP!CZ131</f>
        <v>3.0259999999999999E-2</v>
      </c>
      <c r="CT130">
        <f>GDP!DA131</f>
        <v>5.2399999999999999E-3</v>
      </c>
      <c r="CU130">
        <f>GDP!DB131</f>
        <v>0</v>
      </c>
      <c r="CV130" s="7">
        <f>GDP!DC131</f>
        <v>0</v>
      </c>
      <c r="CW130">
        <f>GDP!DD131</f>
        <v>0.36871000000000004</v>
      </c>
      <c r="CX130">
        <f>GDP!DE131</f>
        <v>0.55012000000000005</v>
      </c>
      <c r="CY130">
        <f>GDP!DF131</f>
        <v>0.65171999999999997</v>
      </c>
      <c r="CZ130">
        <f>GDP!DG131</f>
        <v>0.32528999999999997</v>
      </c>
      <c r="DA130">
        <f>GDP!DH131</f>
        <v>6.6210000000000005E-2</v>
      </c>
      <c r="DB130">
        <f>GDP!DI131</f>
        <v>0</v>
      </c>
      <c r="DC130" s="7">
        <f>GDP!DJ131</f>
        <v>0</v>
      </c>
      <c r="DD130">
        <f>GDP!DU131</f>
        <v>0.34252000000000005</v>
      </c>
      <c r="DE130">
        <f>GDP!DV131</f>
        <v>1.9620500000000001</v>
      </c>
      <c r="DF130">
        <f>GDP!DW131</f>
        <v>1</v>
      </c>
      <c r="DG130">
        <f>GDP!EF131</f>
        <v>0</v>
      </c>
      <c r="DH130">
        <f>GDP!EG131</f>
        <v>0</v>
      </c>
      <c r="DI130">
        <f>GDP!EH131</f>
        <v>0</v>
      </c>
      <c r="DJ130">
        <f>GDP!EI131</f>
        <v>1</v>
      </c>
      <c r="DK130">
        <f>GDP!EJ131</f>
        <v>0</v>
      </c>
      <c r="DL130" s="84">
        <v>100.403873226269</v>
      </c>
      <c r="DM130" s="84">
        <v>99.327799999999996</v>
      </c>
      <c r="DN130">
        <v>100.40387322626999</v>
      </c>
      <c r="DO130">
        <v>25.1</v>
      </c>
      <c r="DP130">
        <v>5.5921001046000001</v>
      </c>
      <c r="DQ130">
        <v>5.5071757464000015</v>
      </c>
      <c r="DR130">
        <v>-8.4924358199998551E-2</v>
      </c>
      <c r="DS130">
        <v>47.887084380300003</v>
      </c>
      <c r="DT130">
        <v>42.379908633900001</v>
      </c>
      <c r="DU130">
        <v>2033000000</v>
      </c>
      <c r="DV130">
        <v>23186000000</v>
      </c>
      <c r="DW130">
        <f t="shared" si="5"/>
        <v>0.24606215823019217</v>
      </c>
      <c r="DX130">
        <f t="shared" si="6"/>
        <v>2.8062947371988374</v>
      </c>
      <c r="DY130">
        <f t="shared" si="7"/>
        <v>-2.5602325789686451</v>
      </c>
      <c r="DZ130">
        <v>312412000000</v>
      </c>
      <c r="EA130">
        <f t="shared" si="8"/>
        <v>37.812479575509492</v>
      </c>
      <c r="EB130">
        <v>27975000000</v>
      </c>
      <c r="EC130">
        <v>180117000000</v>
      </c>
      <c r="ED130">
        <f t="shared" si="9"/>
        <v>5.718781397949857</v>
      </c>
    </row>
    <row r="131" spans="1:134" x14ac:dyDescent="0.35">
      <c r="A131" t="s">
        <v>148</v>
      </c>
      <c r="B131" s="7">
        <v>1996</v>
      </c>
      <c r="C131">
        <f>MacroData!D131</f>
        <v>854.84700000000009</v>
      </c>
      <c r="D131">
        <f>MacroData!E131</f>
        <v>98.653000000000006</v>
      </c>
      <c r="E131">
        <f>MacroData!F131</f>
        <v>99.65</v>
      </c>
      <c r="F131">
        <f>MacroData!G131</f>
        <v>935216000000</v>
      </c>
      <c r="G131">
        <f>MacroData!H131</f>
        <v>858142787970.48401</v>
      </c>
      <c r="H131">
        <f>MacroData!I131</f>
        <v>854847000000</v>
      </c>
      <c r="I131">
        <f>MacroData!J131</f>
        <v>1101061750000</v>
      </c>
      <c r="J131">
        <f>MacroData!K131</f>
        <v>4.4550000000000001</v>
      </c>
      <c r="K131">
        <f>MacroData!L131</f>
        <v>7.23</v>
      </c>
      <c r="L131">
        <f>MacroData!M131</f>
        <v>630.0130615234375</v>
      </c>
      <c r="M131">
        <f>MacroData!N131</f>
        <v>380.96859741210938</v>
      </c>
      <c r="N131">
        <f>MacroData!O131</f>
        <v>29610220</v>
      </c>
      <c r="O131">
        <f>MacroData!P131</f>
        <v>24614297753.987518</v>
      </c>
      <c r="P131">
        <f>MacroData!Q131</f>
        <v>85251438241.27002</v>
      </c>
      <c r="Q131">
        <f>MacroData!R131</f>
        <v>198996250000</v>
      </c>
      <c r="R131">
        <f>MacroData!S131</f>
        <v>1015810311758.73</v>
      </c>
      <c r="S131">
        <f>MacroData!T131</f>
        <v>165923250000</v>
      </c>
      <c r="T131">
        <f>MacroData!U131</f>
        <v>577077161737.10596</v>
      </c>
      <c r="U131">
        <f>MacroData!V131</f>
        <v>9.625</v>
      </c>
      <c r="V131">
        <f>MacroData!W131</f>
        <v>1293.42</v>
      </c>
      <c r="W131">
        <f>MacroData!X131</f>
        <v>72.564999999999998</v>
      </c>
      <c r="X131">
        <f>MacroData!Y131</f>
        <v>462628805069.28497</v>
      </c>
      <c r="Y131">
        <f>MacroData!Z131</f>
        <v>482581000000</v>
      </c>
      <c r="Z131">
        <f>MacroData!AA131</f>
        <v>365792000000</v>
      </c>
      <c r="AA131">
        <f>MacroData!AB131</f>
        <v>38504000000</v>
      </c>
      <c r="AB131">
        <f>MacroData!AC131</f>
        <v>94470000000</v>
      </c>
      <c r="AC131">
        <f>MacroData!AD131</f>
        <v>241188000000</v>
      </c>
      <c r="AD131">
        <f>MacroData!AE131</f>
        <v>33073000000</v>
      </c>
      <c r="AE131">
        <f>MacroData!AH131</f>
        <v>0</v>
      </c>
      <c r="AF131">
        <f>MacroData!AI131</f>
        <v>0</v>
      </c>
      <c r="AG131">
        <f>MacroData!AJ131</f>
        <v>0</v>
      </c>
      <c r="AH131">
        <f>MacroData!AK131</f>
        <v>0</v>
      </c>
      <c r="AI131">
        <f>MacroData!AL131</f>
        <v>0</v>
      </c>
      <c r="AJ131">
        <f>MacroData!AM131</f>
        <v>0.58531745000000002</v>
      </c>
      <c r="AK131">
        <f>MacroData!AN131</f>
        <v>2.3524489800135298</v>
      </c>
      <c r="AL131" s="31">
        <f>GDP!C132+GDP!J132</f>
        <v>0</v>
      </c>
      <c r="AM131">
        <f>GDP!D132+GDP!K132</f>
        <v>8.3129999999999996E-2</v>
      </c>
      <c r="AN131">
        <f>GDP!E132+GDP!L132</f>
        <v>3.0259999999999999E-2</v>
      </c>
      <c r="AO131">
        <f>GDP!F132+GDP!M132</f>
        <v>5.2399999999999999E-3</v>
      </c>
      <c r="AP131">
        <f>GDP!G132+GDP!N132</f>
        <v>0</v>
      </c>
      <c r="AQ131">
        <f>GDP!H132+GDP!O132</f>
        <v>0</v>
      </c>
      <c r="AR131" s="7">
        <f>GDP!I132+GDP!P132</f>
        <v>0</v>
      </c>
      <c r="AS131">
        <f>GDP!AE132</f>
        <v>3.1800000000000001E-3</v>
      </c>
      <c r="AT131">
        <f>GDP!AF132</f>
        <v>1.796E-2</v>
      </c>
      <c r="AU131">
        <f>GDP!AG132</f>
        <v>1.06E-3</v>
      </c>
      <c r="AV131">
        <f>GDP!AH132</f>
        <v>0</v>
      </c>
      <c r="AW131">
        <f>GDP!AI132</f>
        <v>0</v>
      </c>
      <c r="AX131">
        <f>GDP!AJ132</f>
        <v>0</v>
      </c>
      <c r="AY131" s="7">
        <f>GDP!AK132</f>
        <v>0</v>
      </c>
      <c r="AZ131">
        <f>GDP!AS132</f>
        <v>0</v>
      </c>
      <c r="BA131">
        <f>GDP!AT132</f>
        <v>0</v>
      </c>
      <c r="BB131">
        <f>GDP!AU132</f>
        <v>0</v>
      </c>
      <c r="BC131">
        <f>GDP!AV132</f>
        <v>0</v>
      </c>
      <c r="BD131">
        <f>GDP!AW132</f>
        <v>0</v>
      </c>
      <c r="BE131">
        <f>GDP!AX132</f>
        <v>0</v>
      </c>
      <c r="BF131" s="7">
        <f>GDP!AY132</f>
        <v>0</v>
      </c>
      <c r="BG131">
        <f>GDP!AZ132</f>
        <v>0</v>
      </c>
      <c r="BH131">
        <f>GDP!BA132</f>
        <v>0</v>
      </c>
      <c r="BI131">
        <f>GDP!BB132</f>
        <v>0</v>
      </c>
      <c r="BJ131">
        <f>GDP!BC132</f>
        <v>0</v>
      </c>
      <c r="BK131">
        <f>GDP!BD132</f>
        <v>0</v>
      </c>
      <c r="BL131">
        <f>GDP!BE132</f>
        <v>0</v>
      </c>
      <c r="BM131" s="7">
        <f>GDP!BF132</f>
        <v>0</v>
      </c>
      <c r="BN131">
        <f>GDP!BG132+GDP!BN132+GDP!BU132</f>
        <v>3.2699999999999999E-3</v>
      </c>
      <c r="BO131">
        <f>GDP!BH132+GDP!BO132+GDP!BV132</f>
        <v>0.20904999999999999</v>
      </c>
      <c r="BP131">
        <f>GDP!BI132+GDP!BP132+GDP!BW132</f>
        <v>0.17188000000000001</v>
      </c>
      <c r="BQ131">
        <f>GDP!BJ132+GDP!BQ132+GDP!BX132</f>
        <v>4.3840000000000004E-2</v>
      </c>
      <c r="BR131">
        <f>GDP!BK132+GDP!BR132+GDP!BY132</f>
        <v>0</v>
      </c>
      <c r="BS131">
        <f>GDP!BL132+GDP!BS132+GDP!BZ132</f>
        <v>0</v>
      </c>
      <c r="BT131" s="7">
        <f>GDP!BM132+GDP!BT132+GDP!CA132</f>
        <v>0</v>
      </c>
      <c r="BU131">
        <f>GDP!CB132</f>
        <v>-8.5330000000000003E-2</v>
      </c>
      <c r="BV131">
        <f>GDP!CC132</f>
        <v>0.25546999999999997</v>
      </c>
      <c r="BW131">
        <f>GDP!CD132</f>
        <v>0.16488</v>
      </c>
      <c r="BX131">
        <f>GDP!CE132</f>
        <v>5.1569999999999998E-2</v>
      </c>
      <c r="BY131">
        <f>GDP!CF132</f>
        <v>0</v>
      </c>
      <c r="BZ131">
        <f>GDP!CG132</f>
        <v>0</v>
      </c>
      <c r="CA131" s="7">
        <f>GDP!CH132</f>
        <v>0</v>
      </c>
      <c r="CB131">
        <f>GDP!CI132</f>
        <v>0</v>
      </c>
      <c r="CC131">
        <f>GDP!CJ132</f>
        <v>0</v>
      </c>
      <c r="CD131">
        <f>GDP!CK132</f>
        <v>0</v>
      </c>
      <c r="CE131">
        <f>GDP!CL132</f>
        <v>0</v>
      </c>
      <c r="CF131">
        <f>GDP!CM132</f>
        <v>0</v>
      </c>
      <c r="CG131">
        <f>GDP!CN132</f>
        <v>0</v>
      </c>
      <c r="CH131" s="7">
        <f>GDP!CO132</f>
        <v>0</v>
      </c>
      <c r="CI131">
        <f>GDP!CP132</f>
        <v>0</v>
      </c>
      <c r="CJ131">
        <f>GDP!CQ132</f>
        <v>0.18720000000000001</v>
      </c>
      <c r="CK131">
        <f>GDP!CR132</f>
        <v>5.7590000000000002E-2</v>
      </c>
      <c r="CL131">
        <f>GDP!CS132</f>
        <v>2.9499999999999999E-3</v>
      </c>
      <c r="CM131">
        <f>GDP!CT132</f>
        <v>0</v>
      </c>
      <c r="CN131">
        <f>GDP!CU132</f>
        <v>0</v>
      </c>
      <c r="CO131">
        <f>GDP!CV132</f>
        <v>0</v>
      </c>
      <c r="CP131">
        <f>GDP!CW132</f>
        <v>3.1800000000000001E-3</v>
      </c>
      <c r="CQ131">
        <f>GDP!CX132</f>
        <v>0.10109</v>
      </c>
      <c r="CR131">
        <f>GDP!CY132</f>
        <v>3.1320000000000001E-2</v>
      </c>
      <c r="CS131">
        <f>GDP!CZ132</f>
        <v>5.2399999999999999E-3</v>
      </c>
      <c r="CT131">
        <f>GDP!DA132</f>
        <v>0</v>
      </c>
      <c r="CU131">
        <f>GDP!DB132</f>
        <v>0</v>
      </c>
      <c r="CV131" s="7">
        <f>GDP!DC132</f>
        <v>0</v>
      </c>
      <c r="CW131">
        <f>GDP!DD132</f>
        <v>-8.2060000000000008E-2</v>
      </c>
      <c r="CX131">
        <f>GDP!DE132</f>
        <v>0.65171999999999997</v>
      </c>
      <c r="CY131">
        <f>GDP!DF132</f>
        <v>0.39434999999999998</v>
      </c>
      <c r="CZ131">
        <f>GDP!DG132</f>
        <v>9.8359999999999989E-2</v>
      </c>
      <c r="DA131">
        <f>GDP!DH132</f>
        <v>0</v>
      </c>
      <c r="DB131">
        <f>GDP!DI132</f>
        <v>0</v>
      </c>
      <c r="DC131" s="7">
        <f>GDP!DJ132</f>
        <v>0</v>
      </c>
      <c r="DD131">
        <f>GDP!DU132</f>
        <v>0.14082999999999998</v>
      </c>
      <c r="DE131">
        <f>GDP!DV132</f>
        <v>1.06237</v>
      </c>
      <c r="DF131">
        <f>GDP!DW132</f>
        <v>1</v>
      </c>
      <c r="DG131">
        <f>GDP!EF132</f>
        <v>0</v>
      </c>
      <c r="DH131">
        <f>GDP!EG132</f>
        <v>0</v>
      </c>
      <c r="DI131">
        <f>GDP!EH132</f>
        <v>1</v>
      </c>
      <c r="DJ131">
        <f>GDP!EI132</f>
        <v>0</v>
      </c>
      <c r="DK131">
        <f>GDP!EJ132</f>
        <v>0</v>
      </c>
      <c r="DL131" s="84">
        <v>100.57268007976499</v>
      </c>
      <c r="DM131" s="84">
        <v>99.326599999999999</v>
      </c>
      <c r="DN131">
        <v>100.57268007976</v>
      </c>
      <c r="DO131">
        <v>4.4000000000000004</v>
      </c>
      <c r="DP131">
        <v>5.2102452326000002</v>
      </c>
      <c r="DQ131">
        <v>3.0625782504999961</v>
      </c>
      <c r="DR131">
        <v>-2.1476669821000041</v>
      </c>
      <c r="DS131">
        <v>46.013934281799997</v>
      </c>
      <c r="DT131">
        <v>42.951356031300001</v>
      </c>
      <c r="DU131">
        <v>3115000000</v>
      </c>
      <c r="DV131">
        <v>23847000000</v>
      </c>
      <c r="DW131">
        <f t="shared" ref="DW131:DW194" si="10">100*(DU131/H131)</f>
        <v>0.36439269249351053</v>
      </c>
      <c r="DX131">
        <f t="shared" ref="DX131:DX194" si="11">100*(DV131/H131)</f>
        <v>2.7896220025337866</v>
      </c>
      <c r="DY131">
        <f t="shared" ref="DY131:DY194" si="12">DW131-DX131</f>
        <v>-2.425229310040276</v>
      </c>
      <c r="DZ131">
        <v>312757000000</v>
      </c>
      <c r="EA131">
        <f t="shared" ref="EA131:EA194" si="13">100*(DZ131/H131)</f>
        <v>36.586313106321953</v>
      </c>
      <c r="EB131">
        <v>25817000000</v>
      </c>
      <c r="EC131">
        <v>178506000000</v>
      </c>
      <c r="ED131">
        <f t="shared" ref="ED131:ED194" si="14">(DP131/DN130)*100</f>
        <v>5.1892870914035365</v>
      </c>
    </row>
    <row r="132" spans="1:134" x14ac:dyDescent="0.35">
      <c r="A132" t="s">
        <v>148</v>
      </c>
      <c r="B132" s="7">
        <v>1997</v>
      </c>
      <c r="C132">
        <f>MacroData!D132</f>
        <v>901.37600000000009</v>
      </c>
      <c r="D132">
        <f>MacroData!E132</f>
        <v>100.371</v>
      </c>
      <c r="E132">
        <f>MacroData!F132</f>
        <v>101.14100000000001</v>
      </c>
      <c r="F132">
        <f>MacroData!G132</f>
        <v>929031000000</v>
      </c>
      <c r="G132">
        <f>MacroData!H132</f>
        <v>896124867628.68994</v>
      </c>
      <c r="H132">
        <f>MacroData!I132</f>
        <v>901376000000</v>
      </c>
      <c r="I132">
        <f>MacroData!J132</f>
        <v>1147894000000</v>
      </c>
      <c r="J132">
        <f>MacroData!K132</f>
        <v>3.53</v>
      </c>
      <c r="K132">
        <f>MacroData!L132</f>
        <v>6.1429999999999998</v>
      </c>
      <c r="L132">
        <f>MacroData!M132</f>
        <v>659.38531494140625</v>
      </c>
      <c r="M132">
        <f>MacroData!N132</f>
        <v>436.648193359375</v>
      </c>
      <c r="N132">
        <f>MacroData!O132</f>
        <v>29905950</v>
      </c>
      <c r="O132">
        <f>MacroData!P132</f>
        <v>12453969254.3806</v>
      </c>
      <c r="P132">
        <f>MacroData!Q132</f>
        <v>80726408353.880005</v>
      </c>
      <c r="Q132">
        <f>MacroData!R132</f>
        <v>222230750000</v>
      </c>
      <c r="R132">
        <f>MacroData!S132</f>
        <v>1067167591646.12</v>
      </c>
      <c r="S132">
        <f>MacroData!T132</f>
        <v>191267250000</v>
      </c>
      <c r="T132">
        <f>MacroData!U132</f>
        <v>605653980962.22498</v>
      </c>
      <c r="U132">
        <f>MacroData!V132</f>
        <v>9.09</v>
      </c>
      <c r="V132">
        <f>MacroData!W132</f>
        <v>1588.73</v>
      </c>
      <c r="W132">
        <f>MacroData!X132</f>
        <v>73.572000000000003</v>
      </c>
      <c r="X132">
        <f>MacroData!Y132</f>
        <v>485441268380.49402</v>
      </c>
      <c r="Y132">
        <f>MacroData!Z132</f>
        <v>513069000000</v>
      </c>
      <c r="Z132">
        <f>MacroData!AA132</f>
        <v>390072000000</v>
      </c>
      <c r="AA132">
        <f>MacroData!AB132</f>
        <v>40369000000</v>
      </c>
      <c r="AB132">
        <f>MacroData!AC132</f>
        <v>95672000000</v>
      </c>
      <c r="AC132">
        <f>MacroData!AD132</f>
        <v>239540250000</v>
      </c>
      <c r="AD132">
        <f>MacroData!AE132</f>
        <v>30963500000</v>
      </c>
      <c r="AE132">
        <f>MacroData!AH132</f>
        <v>0</v>
      </c>
      <c r="AF132">
        <f>MacroData!AI132</f>
        <v>0</v>
      </c>
      <c r="AG132">
        <f>MacroData!AJ132</f>
        <v>0</v>
      </c>
      <c r="AH132">
        <f>MacroData!AK132</f>
        <v>0</v>
      </c>
      <c r="AI132">
        <f>MacroData!AL132</f>
        <v>0</v>
      </c>
      <c r="AJ132">
        <f>MacroData!AM132</f>
        <v>0.58531745000000002</v>
      </c>
      <c r="AK132">
        <f>MacroData!AN132</f>
        <v>2.2042857124691921</v>
      </c>
      <c r="AL132" s="31">
        <f>GDP!C133+GDP!J133</f>
        <v>-4.4830000000000002E-2</v>
      </c>
      <c r="AM132">
        <f>GDP!D133+GDP!K133</f>
        <v>3.0259999999999999E-2</v>
      </c>
      <c r="AN132">
        <f>GDP!E133+GDP!L133</f>
        <v>-1.575E-2</v>
      </c>
      <c r="AO132">
        <f>GDP!F133+GDP!M133</f>
        <v>-1.8249999999999999E-2</v>
      </c>
      <c r="AP132">
        <f>GDP!G133+GDP!N133</f>
        <v>-5.4099999999999999E-3</v>
      </c>
      <c r="AQ132">
        <f>GDP!H133+GDP!O133</f>
        <v>0</v>
      </c>
      <c r="AR132" s="7">
        <f>GDP!I133+GDP!P133</f>
        <v>0</v>
      </c>
      <c r="AS132">
        <f>GDP!AE133</f>
        <v>8.77E-3</v>
      </c>
      <c r="AT132">
        <f>GDP!AF133</f>
        <v>1.06E-3</v>
      </c>
      <c r="AU132">
        <f>GDP!AG133</f>
        <v>2.9199999999999999E-3</v>
      </c>
      <c r="AV132">
        <f>GDP!AH133</f>
        <v>0</v>
      </c>
      <c r="AW132">
        <f>GDP!AI133</f>
        <v>0</v>
      </c>
      <c r="AX132">
        <f>GDP!AJ133</f>
        <v>0</v>
      </c>
      <c r="AY132" s="7">
        <f>GDP!AK133</f>
        <v>0</v>
      </c>
      <c r="AZ132">
        <f>GDP!AS133</f>
        <v>0</v>
      </c>
      <c r="BA132">
        <f>GDP!AT133</f>
        <v>0</v>
      </c>
      <c r="BB132">
        <f>GDP!AU133</f>
        <v>0</v>
      </c>
      <c r="BC132">
        <f>GDP!AV133</f>
        <v>0</v>
      </c>
      <c r="BD132">
        <f>GDP!AW133</f>
        <v>0</v>
      </c>
      <c r="BE132">
        <f>GDP!AX133</f>
        <v>0</v>
      </c>
      <c r="BF132" s="7">
        <f>GDP!AY133</f>
        <v>0</v>
      </c>
      <c r="BG132">
        <f>GDP!AZ133</f>
        <v>0</v>
      </c>
      <c r="BH132">
        <f>GDP!BA133</f>
        <v>0</v>
      </c>
      <c r="BI132">
        <f>GDP!BB133</f>
        <v>0</v>
      </c>
      <c r="BJ132">
        <f>GDP!BC133</f>
        <v>0</v>
      </c>
      <c r="BK132">
        <f>GDP!BD133</f>
        <v>0</v>
      </c>
      <c r="BL132">
        <f>GDP!BE133</f>
        <v>0</v>
      </c>
      <c r="BM132" s="7">
        <f>GDP!BF133</f>
        <v>0</v>
      </c>
      <c r="BN132">
        <f>GDP!BG133+GDP!BN133+GDP!BU133</f>
        <v>-4.4000000000000002E-4</v>
      </c>
      <c r="BO132">
        <f>GDP!BH133+GDP!BO133+GDP!BV133</f>
        <v>0.17188000000000001</v>
      </c>
      <c r="BP132">
        <f>GDP!BI133+GDP!BP133+GDP!BW133</f>
        <v>4.369E-2</v>
      </c>
      <c r="BQ132">
        <f>GDP!BJ133+GDP!BQ133+GDP!BX133</f>
        <v>0</v>
      </c>
      <c r="BR132">
        <f>GDP!BK133+GDP!BR133+GDP!BY133</f>
        <v>0</v>
      </c>
      <c r="BS132">
        <f>GDP!BL133+GDP!BS133+GDP!BZ133</f>
        <v>0</v>
      </c>
      <c r="BT132" s="7">
        <f>GDP!BM133+GDP!BT133+GDP!CA133</f>
        <v>0</v>
      </c>
      <c r="BU132">
        <f>GDP!CB133</f>
        <v>-1.404E-2</v>
      </c>
      <c r="BV132">
        <f>GDP!CC133</f>
        <v>0.16488</v>
      </c>
      <c r="BW132">
        <f>GDP!CD133</f>
        <v>3.4079999999999999E-2</v>
      </c>
      <c r="BX132">
        <f>GDP!CE133</f>
        <v>-1.0059999999999999E-2</v>
      </c>
      <c r="BY132">
        <f>GDP!CF133</f>
        <v>-1.9300000000000001E-3</v>
      </c>
      <c r="BZ132">
        <f>GDP!CG133</f>
        <v>0</v>
      </c>
      <c r="CA132" s="7">
        <f>GDP!CH133</f>
        <v>0</v>
      </c>
      <c r="CB132">
        <f>GDP!CI133</f>
        <v>0</v>
      </c>
      <c r="CC132">
        <f>GDP!CJ133</f>
        <v>0</v>
      </c>
      <c r="CD132">
        <f>GDP!CK133</f>
        <v>0</v>
      </c>
      <c r="CE132">
        <f>GDP!CL133</f>
        <v>0</v>
      </c>
      <c r="CF132">
        <f>GDP!CM133</f>
        <v>0</v>
      </c>
      <c r="CG132">
        <f>GDP!CN133</f>
        <v>0</v>
      </c>
      <c r="CH132" s="7">
        <f>GDP!CO133</f>
        <v>0</v>
      </c>
      <c r="CI132">
        <f>GDP!CP133</f>
        <v>0</v>
      </c>
      <c r="CJ132">
        <f>GDP!CQ133</f>
        <v>5.7590000000000002E-2</v>
      </c>
      <c r="CK132">
        <f>GDP!CR133</f>
        <v>2.9499999999999999E-3</v>
      </c>
      <c r="CL132">
        <f>GDP!CS133</f>
        <v>0</v>
      </c>
      <c r="CM132">
        <f>GDP!CT133</f>
        <v>0</v>
      </c>
      <c r="CN132">
        <f>GDP!CU133</f>
        <v>0</v>
      </c>
      <c r="CO132">
        <f>GDP!CV133</f>
        <v>0</v>
      </c>
      <c r="CP132">
        <f>GDP!CW133</f>
        <v>-3.6060000000000002E-2</v>
      </c>
      <c r="CQ132">
        <f>GDP!CX133</f>
        <v>3.1320000000000001E-2</v>
      </c>
      <c r="CR132">
        <f>GDP!CY133</f>
        <v>-1.2830000000000001E-2</v>
      </c>
      <c r="CS132">
        <f>GDP!CZ133</f>
        <v>-1.8249999999999999E-2</v>
      </c>
      <c r="CT132">
        <f>GDP!DA133</f>
        <v>-5.4099999999999999E-3</v>
      </c>
      <c r="CU132">
        <f>GDP!DB133</f>
        <v>0</v>
      </c>
      <c r="CV132" s="7">
        <f>GDP!DC133</f>
        <v>0</v>
      </c>
      <c r="CW132">
        <f>GDP!DD133</f>
        <v>-1.448E-2</v>
      </c>
      <c r="CX132">
        <f>GDP!DE133</f>
        <v>0.39434999999999998</v>
      </c>
      <c r="CY132">
        <f>GDP!DF133</f>
        <v>8.072E-2</v>
      </c>
      <c r="CZ132">
        <f>GDP!DG133</f>
        <v>-1.0059999999999999E-2</v>
      </c>
      <c r="DA132">
        <f>GDP!DH133</f>
        <v>-1.9300000000000001E-3</v>
      </c>
      <c r="DB132">
        <f>GDP!DI133</f>
        <v>0</v>
      </c>
      <c r="DC132" s="7">
        <f>GDP!DJ133</f>
        <v>0</v>
      </c>
      <c r="DD132">
        <f>GDP!DU133</f>
        <v>-4.1230000000000003E-2</v>
      </c>
      <c r="DE132">
        <f>GDP!DV133</f>
        <v>0.44860000000000005</v>
      </c>
      <c r="DF132">
        <f>GDP!DW133</f>
        <v>1</v>
      </c>
      <c r="DG132">
        <f>GDP!EF133</f>
        <v>0</v>
      </c>
      <c r="DH132">
        <f>GDP!EG133</f>
        <v>0</v>
      </c>
      <c r="DI132">
        <f>GDP!EH133</f>
        <v>1</v>
      </c>
      <c r="DJ132">
        <f>GDP!EI133</f>
        <v>0</v>
      </c>
      <c r="DK132">
        <f>GDP!EJ133</f>
        <v>0</v>
      </c>
      <c r="DL132" s="84">
        <v>95.591225597465197</v>
      </c>
      <c r="DM132" s="84">
        <v>94.062200000000004</v>
      </c>
      <c r="DN132">
        <v>95.591225597464998</v>
      </c>
      <c r="DO132">
        <v>0.6</v>
      </c>
      <c r="DP132">
        <v>4.6968587302999998</v>
      </c>
      <c r="DQ132">
        <v>-3.8831643199998211E-2</v>
      </c>
      <c r="DR132">
        <v>-4.735690373499998</v>
      </c>
      <c r="DS132">
        <v>43.608709793800003</v>
      </c>
      <c r="DT132">
        <v>43.647541437000001</v>
      </c>
      <c r="DU132">
        <v>1831000000</v>
      </c>
      <c r="DV132">
        <v>25076000000</v>
      </c>
      <c r="DW132">
        <f t="shared" si="10"/>
        <v>0.20313387531951149</v>
      </c>
      <c r="DX132">
        <f t="shared" si="11"/>
        <v>2.7819689008804316</v>
      </c>
      <c r="DY132">
        <f t="shared" si="12"/>
        <v>-2.5788350255609203</v>
      </c>
      <c r="DZ132">
        <v>316661000000</v>
      </c>
      <c r="EA132">
        <f t="shared" si="13"/>
        <v>35.130844397898322</v>
      </c>
      <c r="EB132">
        <v>26478000000</v>
      </c>
      <c r="EC132">
        <v>180049000000</v>
      </c>
      <c r="ED132">
        <f t="shared" si="14"/>
        <v>4.6701139181884352</v>
      </c>
    </row>
    <row r="133" spans="1:134" x14ac:dyDescent="0.35">
      <c r="A133" t="s">
        <v>148</v>
      </c>
      <c r="B133" s="7">
        <v>1998</v>
      </c>
      <c r="C133">
        <f>MacroData!D133</f>
        <v>936.73</v>
      </c>
      <c r="D133">
        <f>MacroData!E133</f>
        <v>99.974999999999994</v>
      </c>
      <c r="E133">
        <f>MacroData!F133</f>
        <v>100.462</v>
      </c>
      <c r="F133">
        <f>MacroData!G133</f>
        <v>951920000000</v>
      </c>
      <c r="G133">
        <f>MacroData!H133</f>
        <v>923162365111.14099</v>
      </c>
      <c r="H133">
        <f>MacroData!I133</f>
        <v>936730000000</v>
      </c>
      <c r="I133">
        <f>MacroData!J133</f>
        <v>1195395750000</v>
      </c>
      <c r="J133">
        <f>MacroData!K133</f>
        <v>5.0490000000000004</v>
      </c>
      <c r="K133">
        <f>MacroData!L133</f>
        <v>5.2789999999999999</v>
      </c>
      <c r="L133">
        <f>MacroData!M133</f>
        <v>680.02294921875</v>
      </c>
      <c r="M133">
        <f>MacroData!N133</f>
        <v>452.71682739257813</v>
      </c>
      <c r="N133">
        <f>MacroData!O133</f>
        <v>30155170</v>
      </c>
      <c r="O133">
        <f>MacroData!P133</f>
        <v>12129457702.220566</v>
      </c>
      <c r="P133">
        <f>MacroData!Q133</f>
        <v>97333170072.800049</v>
      </c>
      <c r="Q133">
        <f>MacroData!R133</f>
        <v>229437000000</v>
      </c>
      <c r="R133">
        <f>MacroData!S133</f>
        <v>1098062579927.2</v>
      </c>
      <c r="S133">
        <f>MacroData!T133</f>
        <v>198122750000</v>
      </c>
      <c r="T133">
        <f>MacroData!U133</f>
        <v>622653405941.29297</v>
      </c>
      <c r="U133">
        <f>MacroData!V133</f>
        <v>8.2829999999999995</v>
      </c>
      <c r="V133">
        <f>MacroData!W133</f>
        <v>1631.54</v>
      </c>
      <c r="W133">
        <f>MacroData!X133</f>
        <v>71.739999999999995</v>
      </c>
      <c r="X133">
        <f>MacroData!Y133</f>
        <v>499065111226.20697</v>
      </c>
      <c r="Y133">
        <f>MacroData!Z133</f>
        <v>534126000000</v>
      </c>
      <c r="Z133">
        <f>MacroData!AA133</f>
        <v>405201000000</v>
      </c>
      <c r="AA133">
        <f>MacroData!AB133</f>
        <v>42819000000</v>
      </c>
      <c r="AB133">
        <f>MacroData!AC133</f>
        <v>98928000000</v>
      </c>
      <c r="AC133">
        <f>MacroData!AD133</f>
        <v>246223500000</v>
      </c>
      <c r="AD133">
        <f>MacroData!AE133</f>
        <v>31314250000</v>
      </c>
      <c r="AE133">
        <f>MacroData!AH133</f>
        <v>0</v>
      </c>
      <c r="AF133">
        <f>MacroData!AI133</f>
        <v>0</v>
      </c>
      <c r="AG133">
        <f>MacroData!AJ133</f>
        <v>0</v>
      </c>
      <c r="AH133">
        <f>MacroData!AK133</f>
        <v>0</v>
      </c>
      <c r="AI133">
        <f>MacroData!AL133</f>
        <v>0</v>
      </c>
      <c r="AJ133">
        <f>MacroData!AM133</f>
        <v>0.58531745000000002</v>
      </c>
      <c r="AK133">
        <f>MacroData!AN133</f>
        <v>2.0847333329064504</v>
      </c>
      <c r="AL133" s="31">
        <f>GDP!C134+GDP!J134</f>
        <v>0</v>
      </c>
      <c r="AM133">
        <f>GDP!D134+GDP!K134</f>
        <v>0</v>
      </c>
      <c r="AN133">
        <f>GDP!E134+GDP!L134</f>
        <v>0</v>
      </c>
      <c r="AO133">
        <f>GDP!F134+GDP!M134</f>
        <v>0</v>
      </c>
      <c r="AP133">
        <f>GDP!G134+GDP!N134</f>
        <v>0</v>
      </c>
      <c r="AQ133">
        <f>GDP!H134+GDP!O134</f>
        <v>0</v>
      </c>
      <c r="AR133" s="7">
        <f>GDP!I134+GDP!P134</f>
        <v>0</v>
      </c>
      <c r="AS133">
        <f>GDP!AE134</f>
        <v>0</v>
      </c>
      <c r="AT133">
        <f>GDP!AF134</f>
        <v>0</v>
      </c>
      <c r="AU133">
        <f>GDP!AG134</f>
        <v>0</v>
      </c>
      <c r="AV133">
        <f>GDP!AH134</f>
        <v>0</v>
      </c>
      <c r="AW133">
        <f>GDP!AI134</f>
        <v>0</v>
      </c>
      <c r="AX133">
        <f>GDP!AJ134</f>
        <v>0</v>
      </c>
      <c r="AY133" s="7">
        <f>GDP!AK134</f>
        <v>0</v>
      </c>
      <c r="AZ133">
        <f>GDP!AS134</f>
        <v>0</v>
      </c>
      <c r="BA133">
        <f>GDP!AT134</f>
        <v>0</v>
      </c>
      <c r="BB133">
        <f>GDP!AU134</f>
        <v>0</v>
      </c>
      <c r="BC133">
        <f>GDP!AV134</f>
        <v>0</v>
      </c>
      <c r="BD133">
        <f>GDP!AW134</f>
        <v>0</v>
      </c>
      <c r="BE133">
        <f>GDP!AX134</f>
        <v>0</v>
      </c>
      <c r="BF133" s="7">
        <f>GDP!AY134</f>
        <v>0</v>
      </c>
      <c r="BG133">
        <f>GDP!AZ134</f>
        <v>0</v>
      </c>
      <c r="BH133">
        <f>GDP!BA134</f>
        <v>0</v>
      </c>
      <c r="BI133">
        <f>GDP!BB134</f>
        <v>0</v>
      </c>
      <c r="BJ133">
        <f>GDP!BC134</f>
        <v>0</v>
      </c>
      <c r="BK133">
        <f>GDP!BD134</f>
        <v>0</v>
      </c>
      <c r="BL133">
        <f>GDP!BE134</f>
        <v>0</v>
      </c>
      <c r="BM133" s="7">
        <f>GDP!BF134</f>
        <v>0</v>
      </c>
      <c r="BN133">
        <f>GDP!BG134+GDP!BN134+GDP!BU134</f>
        <v>0</v>
      </c>
      <c r="BO133">
        <f>GDP!BH134+GDP!BO134+GDP!BV134</f>
        <v>0</v>
      </c>
      <c r="BP133">
        <f>GDP!BI134+GDP!BP134+GDP!BW134</f>
        <v>0</v>
      </c>
      <c r="BQ133">
        <f>GDP!BJ134+GDP!BQ134+GDP!BX134</f>
        <v>0</v>
      </c>
      <c r="BR133">
        <f>GDP!BK134+GDP!BR134+GDP!BY134</f>
        <v>0</v>
      </c>
      <c r="BS133">
        <f>GDP!BL134+GDP!BS134+GDP!BZ134</f>
        <v>0</v>
      </c>
      <c r="BT133" s="7">
        <f>GDP!BM134+GDP!BT134+GDP!CA134</f>
        <v>0</v>
      </c>
      <c r="BU133">
        <f>GDP!CB134</f>
        <v>0</v>
      </c>
      <c r="BV133">
        <f>GDP!CC134</f>
        <v>0</v>
      </c>
      <c r="BW133">
        <f>GDP!CD134</f>
        <v>0</v>
      </c>
      <c r="BX133">
        <f>GDP!CE134</f>
        <v>0</v>
      </c>
      <c r="BY133">
        <f>GDP!CF134</f>
        <v>0</v>
      </c>
      <c r="BZ133">
        <f>GDP!CG134</f>
        <v>0</v>
      </c>
      <c r="CA133" s="7">
        <f>GDP!CH134</f>
        <v>0</v>
      </c>
      <c r="CB133">
        <f>GDP!CI134</f>
        <v>0</v>
      </c>
      <c r="CC133">
        <f>GDP!CJ134</f>
        <v>0</v>
      </c>
      <c r="CD133">
        <f>GDP!CK134</f>
        <v>0</v>
      </c>
      <c r="CE133">
        <f>GDP!CL134</f>
        <v>0</v>
      </c>
      <c r="CF133">
        <f>GDP!CM134</f>
        <v>0</v>
      </c>
      <c r="CG133">
        <f>GDP!CN134</f>
        <v>0</v>
      </c>
      <c r="CH133" s="7">
        <f>GDP!CO134</f>
        <v>0</v>
      </c>
      <c r="CI133">
        <f>GDP!CP134</f>
        <v>0</v>
      </c>
      <c r="CJ133">
        <f>GDP!CQ134</f>
        <v>0</v>
      </c>
      <c r="CK133">
        <f>GDP!CR134</f>
        <v>0</v>
      </c>
      <c r="CL133">
        <f>GDP!CS134</f>
        <v>0</v>
      </c>
      <c r="CM133">
        <f>GDP!CT134</f>
        <v>0</v>
      </c>
      <c r="CN133">
        <f>GDP!CU134</f>
        <v>0</v>
      </c>
      <c r="CO133">
        <f>GDP!CV134</f>
        <v>0</v>
      </c>
      <c r="CP133">
        <f>GDP!CW134</f>
        <v>0</v>
      </c>
      <c r="CQ133">
        <f>GDP!CX134</f>
        <v>0</v>
      </c>
      <c r="CR133">
        <f>GDP!CY134</f>
        <v>0</v>
      </c>
      <c r="CS133">
        <f>GDP!CZ134</f>
        <v>0</v>
      </c>
      <c r="CT133">
        <f>GDP!DA134</f>
        <v>0</v>
      </c>
      <c r="CU133">
        <f>GDP!DB134</f>
        <v>0</v>
      </c>
      <c r="CV133" s="7">
        <f>GDP!DC134</f>
        <v>0</v>
      </c>
      <c r="CW133">
        <f>GDP!DD134</f>
        <v>0</v>
      </c>
      <c r="CX133">
        <f>GDP!DE134</f>
        <v>0</v>
      </c>
      <c r="CY133">
        <f>GDP!DF134</f>
        <v>0</v>
      </c>
      <c r="CZ133">
        <f>GDP!DG134</f>
        <v>0</v>
      </c>
      <c r="DA133">
        <f>GDP!DH134</f>
        <v>0</v>
      </c>
      <c r="DB133">
        <f>GDP!DI134</f>
        <v>0</v>
      </c>
      <c r="DC133" s="7">
        <f>GDP!DJ134</f>
        <v>0</v>
      </c>
      <c r="DD133">
        <f>GDP!DU134</f>
        <v>0</v>
      </c>
      <c r="DE133">
        <f>GDP!DV134</f>
        <v>0</v>
      </c>
      <c r="DF133">
        <f>GDP!DW134</f>
        <v>0</v>
      </c>
      <c r="DG133">
        <f>GDP!EF134</f>
        <v>0</v>
      </c>
      <c r="DH133">
        <f>GDP!EG134</f>
        <v>0</v>
      </c>
      <c r="DI133">
        <f>GDP!EH134</f>
        <v>0</v>
      </c>
      <c r="DJ133">
        <f>GDP!EI134</f>
        <v>0</v>
      </c>
      <c r="DK133">
        <f>GDP!EJ134</f>
        <v>0</v>
      </c>
      <c r="DL133" s="84">
        <v>93.613963586704301</v>
      </c>
      <c r="DM133" s="84">
        <v>92.898200000000003</v>
      </c>
      <c r="DN133">
        <v>93.613963586704003</v>
      </c>
      <c r="DO133">
        <v>21.3</v>
      </c>
      <c r="DP133">
        <v>4.6713147941999997</v>
      </c>
      <c r="DQ133">
        <v>-0.1431779750000004</v>
      </c>
      <c r="DR133">
        <v>-4.8144927692000001</v>
      </c>
      <c r="DS133">
        <v>43.556724403700002</v>
      </c>
      <c r="DT133">
        <v>43.699902378700003</v>
      </c>
      <c r="DU133">
        <v>2247000000</v>
      </c>
      <c r="DV133">
        <v>25481000000</v>
      </c>
      <c r="DW133">
        <f t="shared" si="10"/>
        <v>0.23987701899159841</v>
      </c>
      <c r="DX133">
        <f t="shared" si="11"/>
        <v>2.7202075304516775</v>
      </c>
      <c r="DY133">
        <f t="shared" si="12"/>
        <v>-2.4803305114600791</v>
      </c>
      <c r="DZ133">
        <v>328821000000</v>
      </c>
      <c r="EA133">
        <f t="shared" si="13"/>
        <v>35.103071322579609</v>
      </c>
      <c r="EB133">
        <v>26935000000</v>
      </c>
      <c r="EC133">
        <v>186571000000</v>
      </c>
      <c r="ED133">
        <f t="shared" si="14"/>
        <v>4.8867610651535358</v>
      </c>
    </row>
    <row r="134" spans="1:134" x14ac:dyDescent="0.35">
      <c r="A134" t="s">
        <v>148</v>
      </c>
      <c r="B134" s="7">
        <v>1999</v>
      </c>
      <c r="C134">
        <f>MacroData!D134</f>
        <v>1001.845</v>
      </c>
      <c r="D134">
        <f>MacroData!E134</f>
        <v>100.67100000000001</v>
      </c>
      <c r="E134">
        <f>MacroData!F134</f>
        <v>101.12</v>
      </c>
      <c r="F134">
        <f>MacroData!G134</f>
        <v>924081000000</v>
      </c>
      <c r="G134">
        <f>MacroData!H134</f>
        <v>993315643196.04797</v>
      </c>
      <c r="H134">
        <f>MacroData!I134</f>
        <v>1001845000000</v>
      </c>
      <c r="I134">
        <f>MacroData!J134</f>
        <v>1255133250000</v>
      </c>
      <c r="J134">
        <f>MacroData!K134</f>
        <v>4.9020000000000001</v>
      </c>
      <c r="K134">
        <f>MacroData!L134</f>
        <v>5.5410000000000004</v>
      </c>
      <c r="L134">
        <f>MacroData!M134</f>
        <v>705.8782958984375</v>
      </c>
      <c r="M134">
        <f>MacroData!N134</f>
        <v>470.35382080078125</v>
      </c>
      <c r="N134">
        <f>MacroData!O134</f>
        <v>30401290</v>
      </c>
      <c r="O134">
        <f>MacroData!P134</f>
        <v>24090126982.78138</v>
      </c>
      <c r="P134">
        <f>MacroData!Q134</f>
        <v>117461727859.77002</v>
      </c>
      <c r="Q134">
        <f>MacroData!R134</f>
        <v>241212250000</v>
      </c>
      <c r="R134">
        <f>MacroData!S134</f>
        <v>1137671522140.23</v>
      </c>
      <c r="S134">
        <f>MacroData!T134</f>
        <v>206013500000</v>
      </c>
      <c r="T134">
        <f>MacroData!U134</f>
        <v>646533348914.651</v>
      </c>
      <c r="U134">
        <f>MacroData!V134</f>
        <v>7.5609999999999999</v>
      </c>
      <c r="V134">
        <f>MacroData!W134</f>
        <v>2235.4500000000003</v>
      </c>
      <c r="W134">
        <f>MacroData!X134</f>
        <v>71.668000000000006</v>
      </c>
      <c r="X134">
        <f>MacroData!Y134</f>
        <v>518189303138.66803</v>
      </c>
      <c r="Y134">
        <f>MacroData!Z134</f>
        <v>564045000000</v>
      </c>
      <c r="Z134">
        <f>MacroData!AA134</f>
        <v>431771000000</v>
      </c>
      <c r="AA134">
        <f>MacroData!AB134</f>
        <v>44907000000</v>
      </c>
      <c r="AB134">
        <f>MacroData!AC134</f>
        <v>100709000000</v>
      </c>
      <c r="AC134">
        <f>MacroData!AD134</f>
        <v>249679000000</v>
      </c>
      <c r="AD134">
        <f>MacroData!AE134</f>
        <v>35198750000</v>
      </c>
      <c r="AE134">
        <f>MacroData!AH134</f>
        <v>0</v>
      </c>
      <c r="AF134">
        <f>MacroData!AI134</f>
        <v>0</v>
      </c>
      <c r="AG134">
        <f>MacroData!AJ134</f>
        <v>0</v>
      </c>
      <c r="AH134">
        <f>MacroData!AK134</f>
        <v>0</v>
      </c>
      <c r="AI134">
        <f>MacroData!AL134</f>
        <v>0</v>
      </c>
      <c r="AJ134">
        <f>MacroData!AM134</f>
        <v>0.58531745000000002</v>
      </c>
      <c r="AK134">
        <f>MacroData!AN134</f>
        <v>1.8755333366848173</v>
      </c>
      <c r="AL134" s="31">
        <f>GDP!C135+GDP!J135</f>
        <v>0</v>
      </c>
      <c r="AM134">
        <f>GDP!D135+GDP!K135</f>
        <v>0</v>
      </c>
      <c r="AN134">
        <f>GDP!E135+GDP!L135</f>
        <v>0</v>
      </c>
      <c r="AO134">
        <f>GDP!F135+GDP!M135</f>
        <v>0</v>
      </c>
      <c r="AP134">
        <f>GDP!G135+GDP!N135</f>
        <v>0</v>
      </c>
      <c r="AQ134">
        <f>GDP!H135+GDP!O135</f>
        <v>0</v>
      </c>
      <c r="AR134" s="7">
        <f>GDP!I135+GDP!P135</f>
        <v>0</v>
      </c>
      <c r="AS134">
        <f>GDP!AE135</f>
        <v>0</v>
      </c>
      <c r="AT134">
        <f>GDP!AF135</f>
        <v>0</v>
      </c>
      <c r="AU134">
        <f>GDP!AG135</f>
        <v>0</v>
      </c>
      <c r="AV134">
        <f>GDP!AH135</f>
        <v>0</v>
      </c>
      <c r="AW134">
        <f>GDP!AI135</f>
        <v>0</v>
      </c>
      <c r="AX134">
        <f>GDP!AJ135</f>
        <v>0</v>
      </c>
      <c r="AY134" s="7">
        <f>GDP!AK135</f>
        <v>0</v>
      </c>
      <c r="AZ134">
        <f>GDP!AS135</f>
        <v>0</v>
      </c>
      <c r="BA134">
        <f>GDP!AT135</f>
        <v>0</v>
      </c>
      <c r="BB134">
        <f>GDP!AU135</f>
        <v>0</v>
      </c>
      <c r="BC134">
        <f>GDP!AV135</f>
        <v>0</v>
      </c>
      <c r="BD134">
        <f>GDP!AW135</f>
        <v>0</v>
      </c>
      <c r="BE134">
        <f>GDP!AX135</f>
        <v>0</v>
      </c>
      <c r="BF134" s="7">
        <f>GDP!AY135</f>
        <v>0</v>
      </c>
      <c r="BG134">
        <f>GDP!AZ135</f>
        <v>0</v>
      </c>
      <c r="BH134">
        <f>GDP!BA135</f>
        <v>0</v>
      </c>
      <c r="BI134">
        <f>GDP!BB135</f>
        <v>0</v>
      </c>
      <c r="BJ134">
        <f>GDP!BC135</f>
        <v>0</v>
      </c>
      <c r="BK134">
        <f>GDP!BD135</f>
        <v>0</v>
      </c>
      <c r="BL134">
        <f>GDP!BE135</f>
        <v>0</v>
      </c>
      <c r="BM134" s="7">
        <f>GDP!BF135</f>
        <v>0</v>
      </c>
      <c r="BN134">
        <f>GDP!BG135+GDP!BN135+GDP!BU135</f>
        <v>0</v>
      </c>
      <c r="BO134">
        <f>GDP!BH135+GDP!BO135+GDP!BV135</f>
        <v>0</v>
      </c>
      <c r="BP134">
        <f>GDP!BI135+GDP!BP135+GDP!BW135</f>
        <v>0</v>
      </c>
      <c r="BQ134">
        <f>GDP!BJ135+GDP!BQ135+GDP!BX135</f>
        <v>0</v>
      </c>
      <c r="BR134">
        <f>GDP!BK135+GDP!BR135+GDP!BY135</f>
        <v>0</v>
      </c>
      <c r="BS134">
        <f>GDP!BL135+GDP!BS135+GDP!BZ135</f>
        <v>0</v>
      </c>
      <c r="BT134" s="7">
        <f>GDP!BM135+GDP!BT135+GDP!CA135</f>
        <v>0</v>
      </c>
      <c r="BU134">
        <f>GDP!CB135</f>
        <v>0</v>
      </c>
      <c r="BV134">
        <f>GDP!CC135</f>
        <v>0</v>
      </c>
      <c r="BW134">
        <f>GDP!CD135</f>
        <v>0</v>
      </c>
      <c r="BX134">
        <f>GDP!CE135</f>
        <v>0</v>
      </c>
      <c r="BY134">
        <f>GDP!CF135</f>
        <v>0</v>
      </c>
      <c r="BZ134">
        <f>GDP!CG135</f>
        <v>0</v>
      </c>
      <c r="CA134" s="7">
        <f>GDP!CH135</f>
        <v>0</v>
      </c>
      <c r="CB134">
        <f>GDP!CI135</f>
        <v>0</v>
      </c>
      <c r="CC134">
        <f>GDP!CJ135</f>
        <v>0</v>
      </c>
      <c r="CD134">
        <f>GDP!CK135</f>
        <v>0</v>
      </c>
      <c r="CE134">
        <f>GDP!CL135</f>
        <v>0</v>
      </c>
      <c r="CF134">
        <f>GDP!CM135</f>
        <v>0</v>
      </c>
      <c r="CG134">
        <f>GDP!CN135</f>
        <v>0</v>
      </c>
      <c r="CH134" s="7">
        <f>GDP!CO135</f>
        <v>0</v>
      </c>
      <c r="CI134">
        <f>GDP!CP135</f>
        <v>0</v>
      </c>
      <c r="CJ134">
        <f>GDP!CQ135</f>
        <v>0</v>
      </c>
      <c r="CK134">
        <f>GDP!CR135</f>
        <v>0</v>
      </c>
      <c r="CL134">
        <f>GDP!CS135</f>
        <v>0</v>
      </c>
      <c r="CM134">
        <f>GDP!CT135</f>
        <v>0</v>
      </c>
      <c r="CN134">
        <f>GDP!CU135</f>
        <v>0</v>
      </c>
      <c r="CO134">
        <f>GDP!CV135</f>
        <v>0</v>
      </c>
      <c r="CP134">
        <f>GDP!CW135</f>
        <v>0</v>
      </c>
      <c r="CQ134">
        <f>GDP!CX135</f>
        <v>0</v>
      </c>
      <c r="CR134">
        <f>GDP!CY135</f>
        <v>0</v>
      </c>
      <c r="CS134">
        <f>GDP!CZ135</f>
        <v>0</v>
      </c>
      <c r="CT134">
        <f>GDP!DA135</f>
        <v>0</v>
      </c>
      <c r="CU134">
        <f>GDP!DB135</f>
        <v>0</v>
      </c>
      <c r="CV134" s="7">
        <f>GDP!DC135</f>
        <v>0</v>
      </c>
      <c r="CW134">
        <f>GDP!DD135</f>
        <v>0</v>
      </c>
      <c r="CX134">
        <f>GDP!DE135</f>
        <v>0</v>
      </c>
      <c r="CY134">
        <f>GDP!DF135</f>
        <v>0</v>
      </c>
      <c r="CZ134">
        <f>GDP!DG135</f>
        <v>0</v>
      </c>
      <c r="DA134">
        <f>GDP!DH135</f>
        <v>0</v>
      </c>
      <c r="DB134">
        <f>GDP!DI135</f>
        <v>0</v>
      </c>
      <c r="DC134" s="7">
        <f>GDP!DJ135</f>
        <v>0</v>
      </c>
      <c r="DD134">
        <f>GDP!DU135</f>
        <v>0</v>
      </c>
      <c r="DE134">
        <f>GDP!DV135</f>
        <v>0</v>
      </c>
      <c r="DF134">
        <f>GDP!DW135</f>
        <v>0</v>
      </c>
      <c r="DG134">
        <f>GDP!EF135</f>
        <v>0</v>
      </c>
      <c r="DH134">
        <f>GDP!EG135</f>
        <v>0</v>
      </c>
      <c r="DI134">
        <f>GDP!EH135</f>
        <v>0</v>
      </c>
      <c r="DJ134">
        <f>GDP!EI135</f>
        <v>0</v>
      </c>
      <c r="DK134">
        <f>GDP!EJ135</f>
        <v>0</v>
      </c>
      <c r="DL134" s="84">
        <v>89.273099070541704</v>
      </c>
      <c r="DM134" s="84">
        <v>89.366600000000005</v>
      </c>
      <c r="DN134">
        <v>89.273099070542003</v>
      </c>
      <c r="DO134">
        <v>42.8</v>
      </c>
      <c r="DP134">
        <v>4.1191450894999999</v>
      </c>
      <c r="DQ134">
        <v>-1.6612972594000013</v>
      </c>
      <c r="DR134">
        <v>-5.7804423489000012</v>
      </c>
      <c r="DS134">
        <v>41.9177146635</v>
      </c>
      <c r="DT134">
        <v>43.579011922900001</v>
      </c>
      <c r="DU134">
        <v>4295000000</v>
      </c>
      <c r="DV134">
        <v>26449000000</v>
      </c>
      <c r="DW134">
        <f t="shared" si="10"/>
        <v>0.42870903183626213</v>
      </c>
      <c r="DX134">
        <f t="shared" si="11"/>
        <v>2.6400291462252143</v>
      </c>
      <c r="DY134">
        <f t="shared" si="12"/>
        <v>-2.2113201143889523</v>
      </c>
      <c r="DZ134">
        <v>340759000000</v>
      </c>
      <c r="EA134">
        <f t="shared" si="13"/>
        <v>34.013145746098452</v>
      </c>
      <c r="EB134">
        <v>27147000000</v>
      </c>
      <c r="EC134">
        <v>194737000000</v>
      </c>
      <c r="ED134">
        <f t="shared" si="14"/>
        <v>4.400139607041532</v>
      </c>
    </row>
    <row r="135" spans="1:134" x14ac:dyDescent="0.35">
      <c r="A135" t="s">
        <v>148</v>
      </c>
      <c r="B135" s="7">
        <v>2000</v>
      </c>
      <c r="C135">
        <f>MacroData!D135</f>
        <v>1098.1660000000002</v>
      </c>
      <c r="D135">
        <f>MacroData!E135</f>
        <v>100.66800000000001</v>
      </c>
      <c r="E135">
        <f>MacroData!F135</f>
        <v>100.496</v>
      </c>
      <c r="F135">
        <f>MacroData!G135</f>
        <v>924682000000</v>
      </c>
      <c r="G135">
        <f>MacroData!H135</f>
        <v>1070810007858.0601</v>
      </c>
      <c r="H135">
        <f>MacroData!I135</f>
        <v>1098166000000</v>
      </c>
      <c r="I135">
        <f>MacroData!J135</f>
        <v>1319434750000</v>
      </c>
      <c r="J135">
        <f>MacroData!K135</f>
        <v>5.6740000000000004</v>
      </c>
      <c r="K135">
        <f>MacroData!L135</f>
        <v>5.9249999999999998</v>
      </c>
      <c r="L135">
        <f>MacroData!M135</f>
        <v>730.3931884765625</v>
      </c>
      <c r="M135">
        <f>MacroData!N135</f>
        <v>491.976806640625</v>
      </c>
      <c r="N135">
        <f>MacroData!O135</f>
        <v>30685730</v>
      </c>
      <c r="O135">
        <f>MacroData!P135</f>
        <v>41619331934.456482</v>
      </c>
      <c r="P135">
        <f>MacroData!Q135</f>
        <v>135796943369.38989</v>
      </c>
      <c r="Q135">
        <f>MacroData!R135</f>
        <v>253430750000</v>
      </c>
      <c r="R135">
        <f>MacroData!S135</f>
        <v>1183637806630.6101</v>
      </c>
      <c r="S135">
        <f>MacroData!T135</f>
        <v>216779000000</v>
      </c>
      <c r="T135">
        <f>MacroData!U135</f>
        <v>672716521714.15796</v>
      </c>
      <c r="U135">
        <f>MacroData!V135</f>
        <v>6.8369999999999997</v>
      </c>
      <c r="V135">
        <f>MacroData!W135</f>
        <v>2437.59</v>
      </c>
      <c r="W135">
        <f>MacroData!X135</f>
        <v>72.724000000000004</v>
      </c>
      <c r="X135">
        <f>MacroData!Y135</f>
        <v>539181674274.03198</v>
      </c>
      <c r="Y135">
        <f>MacroData!Z135</f>
        <v>600089000000</v>
      </c>
      <c r="Z135">
        <f>MacroData!AA135</f>
        <v>471164000000</v>
      </c>
      <c r="AA135">
        <f>MacroData!AB135</f>
        <v>46730000000</v>
      </c>
      <c r="AB135">
        <f>MacroData!AC135</f>
        <v>104899000000</v>
      </c>
      <c r="AC135">
        <f>MacroData!AD135</f>
        <v>257014250000</v>
      </c>
      <c r="AD135">
        <f>MacroData!AE135</f>
        <v>36651750000</v>
      </c>
      <c r="AE135">
        <f>MacroData!AH135</f>
        <v>0</v>
      </c>
      <c r="AF135">
        <f>MacroData!AI135</f>
        <v>0</v>
      </c>
      <c r="AG135">
        <f>MacroData!AJ135</f>
        <v>0</v>
      </c>
      <c r="AH135">
        <f>MacroData!AK135</f>
        <v>0</v>
      </c>
      <c r="AI135">
        <f>MacroData!AL135</f>
        <v>0</v>
      </c>
      <c r="AJ135">
        <f>MacroData!AM135</f>
        <v>0.58531745000000002</v>
      </c>
      <c r="AK135">
        <f>MacroData!AN135</f>
        <v>1.8032380966913131</v>
      </c>
      <c r="AL135" s="31">
        <f>GDP!C136+GDP!J136</f>
        <v>0</v>
      </c>
      <c r="AM135">
        <f>GDP!D136+GDP!K136</f>
        <v>0</v>
      </c>
      <c r="AN135">
        <f>GDP!E136+GDP!L136</f>
        <v>0</v>
      </c>
      <c r="AO135">
        <f>GDP!F136+GDP!M136</f>
        <v>0</v>
      </c>
      <c r="AP135">
        <f>GDP!G136+GDP!N136</f>
        <v>0</v>
      </c>
      <c r="AQ135">
        <f>GDP!H136+GDP!O136</f>
        <v>0</v>
      </c>
      <c r="AR135" s="7">
        <f>GDP!I136+GDP!P136</f>
        <v>0</v>
      </c>
      <c r="AS135">
        <f>GDP!AE136</f>
        <v>0</v>
      </c>
      <c r="AT135">
        <f>GDP!AF136</f>
        <v>0</v>
      </c>
      <c r="AU135">
        <f>GDP!AG136</f>
        <v>0</v>
      </c>
      <c r="AV135">
        <f>GDP!AH136</f>
        <v>0</v>
      </c>
      <c r="AW135">
        <f>GDP!AI136</f>
        <v>0</v>
      </c>
      <c r="AX135">
        <f>GDP!AJ136</f>
        <v>0</v>
      </c>
      <c r="AY135" s="7">
        <f>GDP!AK136</f>
        <v>0</v>
      </c>
      <c r="AZ135">
        <f>GDP!AS136</f>
        <v>0</v>
      </c>
      <c r="BA135">
        <f>GDP!AT136</f>
        <v>0</v>
      </c>
      <c r="BB135">
        <f>GDP!AU136</f>
        <v>0</v>
      </c>
      <c r="BC135">
        <f>GDP!AV136</f>
        <v>0</v>
      </c>
      <c r="BD135">
        <f>GDP!AW136</f>
        <v>0</v>
      </c>
      <c r="BE135">
        <f>GDP!AX136</f>
        <v>0</v>
      </c>
      <c r="BF135" s="7">
        <f>GDP!AY136</f>
        <v>0</v>
      </c>
      <c r="BG135">
        <f>GDP!AZ136</f>
        <v>0</v>
      </c>
      <c r="BH135">
        <f>GDP!BA136</f>
        <v>0</v>
      </c>
      <c r="BI135">
        <f>GDP!BB136</f>
        <v>0</v>
      </c>
      <c r="BJ135">
        <f>GDP!BC136</f>
        <v>0</v>
      </c>
      <c r="BK135">
        <f>GDP!BD136</f>
        <v>0</v>
      </c>
      <c r="BL135">
        <f>GDP!BE136</f>
        <v>0</v>
      </c>
      <c r="BM135" s="7">
        <f>GDP!BF136</f>
        <v>0</v>
      </c>
      <c r="BN135">
        <f>GDP!BG136+GDP!BN136+GDP!BU136</f>
        <v>0</v>
      </c>
      <c r="BO135">
        <f>GDP!BH136+GDP!BO136+GDP!BV136</f>
        <v>0</v>
      </c>
      <c r="BP135">
        <f>GDP!BI136+GDP!BP136+GDP!BW136</f>
        <v>0</v>
      </c>
      <c r="BQ135">
        <f>GDP!BJ136+GDP!BQ136+GDP!BX136</f>
        <v>0</v>
      </c>
      <c r="BR135">
        <f>GDP!BK136+GDP!BR136+GDP!BY136</f>
        <v>0</v>
      </c>
      <c r="BS135">
        <f>GDP!BL136+GDP!BS136+GDP!BZ136</f>
        <v>0</v>
      </c>
      <c r="BT135" s="7">
        <f>GDP!BM136+GDP!BT136+GDP!CA136</f>
        <v>0</v>
      </c>
      <c r="BU135">
        <f>GDP!CB136</f>
        <v>0</v>
      </c>
      <c r="BV135">
        <f>GDP!CC136</f>
        <v>0</v>
      </c>
      <c r="BW135">
        <f>GDP!CD136</f>
        <v>0</v>
      </c>
      <c r="BX135">
        <f>GDP!CE136</f>
        <v>0</v>
      </c>
      <c r="BY135">
        <f>GDP!CF136</f>
        <v>0</v>
      </c>
      <c r="BZ135">
        <f>GDP!CG136</f>
        <v>0</v>
      </c>
      <c r="CA135" s="7">
        <f>GDP!CH136</f>
        <v>0</v>
      </c>
      <c r="CB135">
        <f>GDP!CI136</f>
        <v>0</v>
      </c>
      <c r="CC135">
        <f>GDP!CJ136</f>
        <v>0</v>
      </c>
      <c r="CD135">
        <f>GDP!CK136</f>
        <v>0</v>
      </c>
      <c r="CE135">
        <f>GDP!CL136</f>
        <v>0</v>
      </c>
      <c r="CF135">
        <f>GDP!CM136</f>
        <v>0</v>
      </c>
      <c r="CG135">
        <f>GDP!CN136</f>
        <v>0</v>
      </c>
      <c r="CH135" s="7">
        <f>GDP!CO136</f>
        <v>0</v>
      </c>
      <c r="CI135">
        <f>GDP!CP136</f>
        <v>0</v>
      </c>
      <c r="CJ135">
        <f>GDP!CQ136</f>
        <v>0</v>
      </c>
      <c r="CK135">
        <f>GDP!CR136</f>
        <v>0</v>
      </c>
      <c r="CL135">
        <f>GDP!CS136</f>
        <v>0</v>
      </c>
      <c r="CM135">
        <f>GDP!CT136</f>
        <v>0</v>
      </c>
      <c r="CN135">
        <f>GDP!CU136</f>
        <v>0</v>
      </c>
      <c r="CO135">
        <f>GDP!CV136</f>
        <v>0</v>
      </c>
      <c r="CP135">
        <f>GDP!CW136</f>
        <v>0</v>
      </c>
      <c r="CQ135">
        <f>GDP!CX136</f>
        <v>0</v>
      </c>
      <c r="CR135">
        <f>GDP!CY136</f>
        <v>0</v>
      </c>
      <c r="CS135">
        <f>GDP!CZ136</f>
        <v>0</v>
      </c>
      <c r="CT135">
        <f>GDP!DA136</f>
        <v>0</v>
      </c>
      <c r="CU135">
        <f>GDP!DB136</f>
        <v>0</v>
      </c>
      <c r="CV135" s="7">
        <f>GDP!DC136</f>
        <v>0</v>
      </c>
      <c r="CW135">
        <f>GDP!DD136</f>
        <v>0</v>
      </c>
      <c r="CX135">
        <f>GDP!DE136</f>
        <v>0</v>
      </c>
      <c r="CY135">
        <f>GDP!DF136</f>
        <v>0</v>
      </c>
      <c r="CZ135">
        <f>GDP!DG136</f>
        <v>0</v>
      </c>
      <c r="DA135">
        <f>GDP!DH136</f>
        <v>0</v>
      </c>
      <c r="DB135">
        <f>GDP!DI136</f>
        <v>0</v>
      </c>
      <c r="DC135" s="7">
        <f>GDP!DJ136</f>
        <v>0</v>
      </c>
      <c r="DD135">
        <f>GDP!DU136</f>
        <v>0</v>
      </c>
      <c r="DE135">
        <f>GDP!DV136</f>
        <v>0</v>
      </c>
      <c r="DF135">
        <f>GDP!DW136</f>
        <v>0</v>
      </c>
      <c r="DG135">
        <f>GDP!EF136</f>
        <v>0</v>
      </c>
      <c r="DH135">
        <f>GDP!EG136</f>
        <v>0</v>
      </c>
      <c r="DI135">
        <f>GDP!EH136</f>
        <v>0</v>
      </c>
      <c r="DJ135">
        <f>GDP!EI136</f>
        <v>0</v>
      </c>
      <c r="DK135">
        <f>GDP!EJ136</f>
        <v>0</v>
      </c>
      <c r="DL135" s="84">
        <v>80.705927175746993</v>
      </c>
      <c r="DM135" s="84">
        <v>80.204599999999999</v>
      </c>
      <c r="DN135">
        <v>80.705927175746993</v>
      </c>
      <c r="DO135">
        <v>18.2</v>
      </c>
      <c r="DP135">
        <v>3.0289918177000001</v>
      </c>
      <c r="DQ135">
        <v>-2.6485422450000016</v>
      </c>
      <c r="DR135">
        <v>-5.6775340627000013</v>
      </c>
      <c r="DS135">
        <v>40.693408806400001</v>
      </c>
      <c r="DT135">
        <v>43.341951051400002</v>
      </c>
      <c r="DU135">
        <v>4111000000</v>
      </c>
      <c r="DV135">
        <v>28230000000</v>
      </c>
      <c r="DW135">
        <f t="shared" si="10"/>
        <v>0.37435141863798366</v>
      </c>
      <c r="DX135">
        <f t="shared" si="11"/>
        <v>2.570649610350348</v>
      </c>
      <c r="DY135">
        <f t="shared" si="12"/>
        <v>-2.1962981917123643</v>
      </c>
      <c r="DZ135">
        <v>363562000000</v>
      </c>
      <c r="EA135">
        <f t="shared" si="13"/>
        <v>33.106288120375247</v>
      </c>
      <c r="EB135">
        <v>32376000000</v>
      </c>
      <c r="EC135">
        <v>211329000000</v>
      </c>
      <c r="ED135">
        <f t="shared" si="14"/>
        <v>3.3929502271524652</v>
      </c>
    </row>
    <row r="136" spans="1:134" x14ac:dyDescent="0.35">
      <c r="A136" t="s">
        <v>148</v>
      </c>
      <c r="B136" s="7">
        <v>2001</v>
      </c>
      <c r="C136">
        <f>MacroData!D136</f>
        <v>1134.8320000000001</v>
      </c>
      <c r="D136">
        <f>MacroData!E136</f>
        <v>99.926000000000002</v>
      </c>
      <c r="E136">
        <f>MacroData!F136</f>
        <v>97.614000000000004</v>
      </c>
      <c r="F136">
        <f>MacroData!G136</f>
        <v>972083000000</v>
      </c>
      <c r="G136">
        <f>MacroData!H136</f>
        <v>1123364630050.1699</v>
      </c>
      <c r="H136">
        <f>MacroData!I136</f>
        <v>1134832000000</v>
      </c>
      <c r="I136">
        <f>MacroData!J136</f>
        <v>1341712250000</v>
      </c>
      <c r="J136">
        <f>MacroData!K136</f>
        <v>4.0199999999999996</v>
      </c>
      <c r="K136">
        <f>MacroData!L136</f>
        <v>5.48</v>
      </c>
      <c r="L136">
        <f>MacroData!M136</f>
        <v>743.67144775390625</v>
      </c>
      <c r="M136">
        <f>MacroData!N136</f>
        <v>504.1583251953125</v>
      </c>
      <c r="N136">
        <f>MacroData!O136</f>
        <v>31019020</v>
      </c>
      <c r="O136">
        <f>MacroData!P136</f>
        <v>41819631489.856819</v>
      </c>
      <c r="P136">
        <f>MacroData!Q136</f>
        <v>121715949325.12988</v>
      </c>
      <c r="Q136">
        <f>MacroData!R136</f>
        <v>265486500000</v>
      </c>
      <c r="R136">
        <f>MacroData!S136</f>
        <v>1219996300674.8701</v>
      </c>
      <c r="S136">
        <f>MacroData!T136</f>
        <v>225103500000</v>
      </c>
      <c r="T136">
        <f>MacroData!U136</f>
        <v>688740906438.354</v>
      </c>
      <c r="U136">
        <f>MacroData!V136</f>
        <v>7.2279999999999998</v>
      </c>
      <c r="V136">
        <f>MacroData!W136</f>
        <v>2180.98</v>
      </c>
      <c r="W136">
        <f>MacroData!X136</f>
        <v>71.316999999999993</v>
      </c>
      <c r="X136">
        <f>MacroData!Y136</f>
        <v>552025706570.68298</v>
      </c>
      <c r="Y136">
        <f>MacroData!Z136</f>
        <v>627551000000</v>
      </c>
      <c r="Z136">
        <f>MacroData!AA136</f>
        <v>470440000000</v>
      </c>
      <c r="AA136">
        <f>MacroData!AB136</f>
        <v>52737000000</v>
      </c>
      <c r="AB136">
        <f>MacroData!AC136</f>
        <v>112062000000</v>
      </c>
      <c r="AC136">
        <f>MacroData!AD136</f>
        <v>265463750000</v>
      </c>
      <c r="AD136">
        <f>MacroData!AE136</f>
        <v>40383000000</v>
      </c>
      <c r="AE136">
        <f>MacroData!AH136</f>
        <v>0</v>
      </c>
      <c r="AF136">
        <f>MacroData!AI136</f>
        <v>0</v>
      </c>
      <c r="AG136">
        <f>MacroData!AJ136</f>
        <v>1</v>
      </c>
      <c r="AH136">
        <f>MacroData!AK136</f>
        <v>0</v>
      </c>
      <c r="AI136">
        <f>MacroData!AL136</f>
        <v>1</v>
      </c>
      <c r="AJ136">
        <f>MacroData!AM136</f>
        <v>0.58531745000000002</v>
      </c>
      <c r="AK136">
        <f>MacroData!AN136</f>
        <v>1.8082380975995744</v>
      </c>
      <c r="AL136" s="31">
        <f>GDP!C137+GDP!J137</f>
        <v>0</v>
      </c>
      <c r="AM136">
        <f>GDP!D137+GDP!K137</f>
        <v>0</v>
      </c>
      <c r="AN136">
        <f>GDP!E137+GDP!L137</f>
        <v>0</v>
      </c>
      <c r="AO136">
        <f>GDP!F137+GDP!M137</f>
        <v>0</v>
      </c>
      <c r="AP136">
        <f>GDP!G137+GDP!N137</f>
        <v>0</v>
      </c>
      <c r="AQ136">
        <f>GDP!H137+GDP!O137</f>
        <v>0</v>
      </c>
      <c r="AR136" s="7">
        <f>GDP!I137+GDP!P137</f>
        <v>0</v>
      </c>
      <c r="AS136">
        <f>GDP!AE137</f>
        <v>0</v>
      </c>
      <c r="AT136">
        <f>GDP!AF137</f>
        <v>0</v>
      </c>
      <c r="AU136">
        <f>GDP!AG137</f>
        <v>0</v>
      </c>
      <c r="AV136">
        <f>GDP!AH137</f>
        <v>0</v>
      </c>
      <c r="AW136">
        <f>GDP!AI137</f>
        <v>0</v>
      </c>
      <c r="AX136">
        <f>GDP!AJ137</f>
        <v>0</v>
      </c>
      <c r="AY136" s="7">
        <f>GDP!AK137</f>
        <v>0</v>
      </c>
      <c r="AZ136">
        <f>GDP!AS137</f>
        <v>0</v>
      </c>
      <c r="BA136">
        <f>GDP!AT137</f>
        <v>0</v>
      </c>
      <c r="BB136">
        <f>GDP!AU137</f>
        <v>0</v>
      </c>
      <c r="BC136">
        <f>GDP!AV137</f>
        <v>0</v>
      </c>
      <c r="BD136">
        <f>GDP!AW137</f>
        <v>0</v>
      </c>
      <c r="BE136">
        <f>GDP!AX137</f>
        <v>0</v>
      </c>
      <c r="BF136" s="7">
        <f>GDP!AY137</f>
        <v>0</v>
      </c>
      <c r="BG136">
        <f>GDP!AZ137</f>
        <v>0</v>
      </c>
      <c r="BH136">
        <f>GDP!BA137</f>
        <v>0</v>
      </c>
      <c r="BI136">
        <f>GDP!BB137</f>
        <v>0</v>
      </c>
      <c r="BJ136">
        <f>GDP!BC137</f>
        <v>0</v>
      </c>
      <c r="BK136">
        <f>GDP!BD137</f>
        <v>0</v>
      </c>
      <c r="BL136">
        <f>GDP!BE137</f>
        <v>0</v>
      </c>
      <c r="BM136" s="7">
        <f>GDP!BF137</f>
        <v>0</v>
      </c>
      <c r="BN136">
        <f>GDP!BG137+GDP!BN137+GDP!BU137</f>
        <v>0</v>
      </c>
      <c r="BO136">
        <f>GDP!BH137+GDP!BO137+GDP!BV137</f>
        <v>0</v>
      </c>
      <c r="BP136">
        <f>GDP!BI137+GDP!BP137+GDP!BW137</f>
        <v>0</v>
      </c>
      <c r="BQ136">
        <f>GDP!BJ137+GDP!BQ137+GDP!BX137</f>
        <v>0</v>
      </c>
      <c r="BR136">
        <f>GDP!BK137+GDP!BR137+GDP!BY137</f>
        <v>0</v>
      </c>
      <c r="BS136">
        <f>GDP!BL137+GDP!BS137+GDP!BZ137</f>
        <v>0</v>
      </c>
      <c r="BT136" s="7">
        <f>GDP!BM137+GDP!BT137+GDP!CA137</f>
        <v>0</v>
      </c>
      <c r="BU136">
        <f>GDP!CB137</f>
        <v>0</v>
      </c>
      <c r="BV136">
        <f>GDP!CC137</f>
        <v>0</v>
      </c>
      <c r="BW136">
        <f>GDP!CD137</f>
        <v>0</v>
      </c>
      <c r="BX136">
        <f>GDP!CE137</f>
        <v>0</v>
      </c>
      <c r="BY136">
        <f>GDP!CF137</f>
        <v>0</v>
      </c>
      <c r="BZ136">
        <f>GDP!CG137</f>
        <v>0</v>
      </c>
      <c r="CA136" s="7">
        <f>GDP!CH137</f>
        <v>0</v>
      </c>
      <c r="CB136">
        <f>GDP!CI137</f>
        <v>0</v>
      </c>
      <c r="CC136">
        <f>GDP!CJ137</f>
        <v>0</v>
      </c>
      <c r="CD136">
        <f>GDP!CK137</f>
        <v>0</v>
      </c>
      <c r="CE136">
        <f>GDP!CL137</f>
        <v>0</v>
      </c>
      <c r="CF136">
        <f>GDP!CM137</f>
        <v>0</v>
      </c>
      <c r="CG136">
        <f>GDP!CN137</f>
        <v>0</v>
      </c>
      <c r="CH136" s="7">
        <f>GDP!CO137</f>
        <v>0</v>
      </c>
      <c r="CI136">
        <f>GDP!CP137</f>
        <v>0</v>
      </c>
      <c r="CJ136">
        <f>GDP!CQ137</f>
        <v>0</v>
      </c>
      <c r="CK136">
        <f>GDP!CR137</f>
        <v>0</v>
      </c>
      <c r="CL136">
        <f>GDP!CS137</f>
        <v>0</v>
      </c>
      <c r="CM136">
        <f>GDP!CT137</f>
        <v>0</v>
      </c>
      <c r="CN136">
        <f>GDP!CU137</f>
        <v>0</v>
      </c>
      <c r="CO136">
        <f>GDP!CV137</f>
        <v>0</v>
      </c>
      <c r="CP136">
        <f>GDP!CW137</f>
        <v>0</v>
      </c>
      <c r="CQ136">
        <f>GDP!CX137</f>
        <v>0</v>
      </c>
      <c r="CR136">
        <f>GDP!CY137</f>
        <v>0</v>
      </c>
      <c r="CS136">
        <f>GDP!CZ137</f>
        <v>0</v>
      </c>
      <c r="CT136">
        <f>GDP!DA137</f>
        <v>0</v>
      </c>
      <c r="CU136">
        <f>GDP!DB137</f>
        <v>0</v>
      </c>
      <c r="CV136" s="7">
        <f>GDP!DC137</f>
        <v>0</v>
      </c>
      <c r="CW136">
        <f>GDP!DD137</f>
        <v>0</v>
      </c>
      <c r="CX136">
        <f>GDP!DE137</f>
        <v>0</v>
      </c>
      <c r="CY136">
        <f>GDP!DF137</f>
        <v>0</v>
      </c>
      <c r="CZ136">
        <f>GDP!DG137</f>
        <v>0</v>
      </c>
      <c r="DA136">
        <f>GDP!DH137</f>
        <v>0</v>
      </c>
      <c r="DB136">
        <f>GDP!DI137</f>
        <v>0</v>
      </c>
      <c r="DC136" s="7">
        <f>GDP!DJ137</f>
        <v>0</v>
      </c>
      <c r="DD136">
        <f>GDP!DU137</f>
        <v>0</v>
      </c>
      <c r="DE136">
        <f>GDP!DV137</f>
        <v>0</v>
      </c>
      <c r="DF136">
        <f>GDP!DW137</f>
        <v>0</v>
      </c>
      <c r="DG136">
        <f>GDP!EF137</f>
        <v>0</v>
      </c>
      <c r="DH136">
        <f>GDP!EG137</f>
        <v>0</v>
      </c>
      <c r="DI136">
        <f>GDP!EH137</f>
        <v>0</v>
      </c>
      <c r="DJ136">
        <f>GDP!EI137</f>
        <v>0</v>
      </c>
      <c r="DK136">
        <f>GDP!EJ137</f>
        <v>0</v>
      </c>
      <c r="DL136" s="84">
        <v>81.750452650360998</v>
      </c>
      <c r="DM136" s="84">
        <v>80.306799999999996</v>
      </c>
      <c r="DN136">
        <v>81.750452650360998</v>
      </c>
      <c r="DO136">
        <v>39</v>
      </c>
      <c r="DP136">
        <v>2.8607502817000001</v>
      </c>
      <c r="DQ136">
        <v>-0.53134357150000255</v>
      </c>
      <c r="DR136">
        <v>-3.3920938532000027</v>
      </c>
      <c r="DS136">
        <v>41.247692907999998</v>
      </c>
      <c r="DT136">
        <v>41.7790364795</v>
      </c>
      <c r="DU136">
        <v>3167000000</v>
      </c>
      <c r="DV136">
        <v>29610000000</v>
      </c>
      <c r="DW136">
        <f t="shared" si="10"/>
        <v>0.27907214459937685</v>
      </c>
      <c r="DX136">
        <f t="shared" si="11"/>
        <v>2.609196779787669</v>
      </c>
      <c r="DY136">
        <f t="shared" si="12"/>
        <v>-2.3301246351882923</v>
      </c>
      <c r="DZ136">
        <v>388673000000</v>
      </c>
      <c r="EA136">
        <f t="shared" si="13"/>
        <v>34.249386693360776</v>
      </c>
      <c r="EB136">
        <v>34672000000</v>
      </c>
      <c r="EC136">
        <v>223291000000</v>
      </c>
      <c r="ED136">
        <f t="shared" si="14"/>
        <v>3.5446594591130434</v>
      </c>
    </row>
    <row r="137" spans="1:134" x14ac:dyDescent="0.35">
      <c r="A137" t="s">
        <v>148</v>
      </c>
      <c r="B137" s="7">
        <v>2002</v>
      </c>
      <c r="C137">
        <f>MacroData!D137</f>
        <v>1180.9480000000001</v>
      </c>
      <c r="D137">
        <f>MacroData!E137</f>
        <v>101.13500000000001</v>
      </c>
      <c r="E137">
        <f>MacroData!F137</f>
        <v>99.988</v>
      </c>
      <c r="F137">
        <f>MacroData!G137</f>
        <v>1001183000000</v>
      </c>
      <c r="G137">
        <f>MacroData!H137</f>
        <v>1170911585455.8101</v>
      </c>
      <c r="H137">
        <f>MacroData!I137</f>
        <v>1180948000000</v>
      </c>
      <c r="I137">
        <f>MacroData!J137</f>
        <v>1379304750000</v>
      </c>
      <c r="J137">
        <f>MacroData!K137</f>
        <v>2.6160000000000001</v>
      </c>
      <c r="K137">
        <f>MacroData!L137</f>
        <v>5.2910000000000004</v>
      </c>
      <c r="L137">
        <f>MacroData!M137</f>
        <v>768.9091796875</v>
      </c>
      <c r="M137">
        <f>MacroData!N137</f>
        <v>506.63214111328125</v>
      </c>
      <c r="N137">
        <f>MacroData!O137</f>
        <v>31353660</v>
      </c>
      <c r="O137">
        <f>MacroData!P137</f>
        <v>32830122759.633644</v>
      </c>
      <c r="P137">
        <f>MacroData!Q137</f>
        <v>124876505333.57007</v>
      </c>
      <c r="Q137">
        <f>MacroData!R137</f>
        <v>268014250000</v>
      </c>
      <c r="R137">
        <f>MacroData!S137</f>
        <v>1254428244666.4299</v>
      </c>
      <c r="S137">
        <f>MacroData!T137</f>
        <v>226024750000</v>
      </c>
      <c r="T137">
        <f>MacroData!U137</f>
        <v>714395332093.26099</v>
      </c>
      <c r="U137">
        <f>MacroData!V137</f>
        <v>7.6710000000000003</v>
      </c>
      <c r="V137">
        <f>MacroData!W137</f>
        <v>1937.54</v>
      </c>
      <c r="W137">
        <f>MacroData!X137</f>
        <v>70.456000000000003</v>
      </c>
      <c r="X137">
        <f>MacroData!Y137</f>
        <v>572586897743.30896</v>
      </c>
      <c r="Y137">
        <f>MacroData!Z137</f>
        <v>665424000000</v>
      </c>
      <c r="Z137">
        <f>MacroData!AA137</f>
        <v>473848000000</v>
      </c>
      <c r="AA137">
        <f>MacroData!AB137</f>
        <v>53144000000</v>
      </c>
      <c r="AB137">
        <f>MacroData!AC137</f>
        <v>115020000000</v>
      </c>
      <c r="AC137">
        <f>MacroData!AD137</f>
        <v>271305250000</v>
      </c>
      <c r="AD137">
        <f>MacroData!AE137</f>
        <v>41989500000</v>
      </c>
      <c r="AE137">
        <f>MacroData!AH137</f>
        <v>0</v>
      </c>
      <c r="AF137">
        <f>MacroData!AI137</f>
        <v>0</v>
      </c>
      <c r="AG137">
        <f>MacroData!AJ137</f>
        <v>1</v>
      </c>
      <c r="AH137">
        <f>MacroData!AK137</f>
        <v>0</v>
      </c>
      <c r="AI137">
        <f>MacroData!AL137</f>
        <v>0</v>
      </c>
      <c r="AJ137">
        <f>MacroData!AM137</f>
        <v>0.58531745000000002</v>
      </c>
      <c r="AK137">
        <f>MacroData!AN137</f>
        <v>1.6616904735565186</v>
      </c>
      <c r="AL137" s="31">
        <f>GDP!C138+GDP!J138</f>
        <v>0</v>
      </c>
      <c r="AM137">
        <f>GDP!D138+GDP!K138</f>
        <v>0</v>
      </c>
      <c r="AN137">
        <f>GDP!E138+GDP!L138</f>
        <v>0</v>
      </c>
      <c r="AO137">
        <f>GDP!F138+GDP!M138</f>
        <v>0</v>
      </c>
      <c r="AP137">
        <f>GDP!G138+GDP!N138</f>
        <v>0</v>
      </c>
      <c r="AQ137">
        <f>GDP!H138+GDP!O138</f>
        <v>0</v>
      </c>
      <c r="AR137" s="7">
        <f>GDP!I138+GDP!P138</f>
        <v>0</v>
      </c>
      <c r="AS137">
        <f>GDP!AE138</f>
        <v>0</v>
      </c>
      <c r="AT137">
        <f>GDP!AF138</f>
        <v>0</v>
      </c>
      <c r="AU137">
        <f>GDP!AG138</f>
        <v>0</v>
      </c>
      <c r="AV137">
        <f>GDP!AH138</f>
        <v>0</v>
      </c>
      <c r="AW137">
        <f>GDP!AI138</f>
        <v>0</v>
      </c>
      <c r="AX137">
        <f>GDP!AJ138</f>
        <v>0</v>
      </c>
      <c r="AY137" s="7">
        <f>GDP!AK138</f>
        <v>0</v>
      </c>
      <c r="AZ137">
        <f>GDP!AS138</f>
        <v>0</v>
      </c>
      <c r="BA137">
        <f>GDP!AT138</f>
        <v>0</v>
      </c>
      <c r="BB137">
        <f>GDP!AU138</f>
        <v>0</v>
      </c>
      <c r="BC137">
        <f>GDP!AV138</f>
        <v>0</v>
      </c>
      <c r="BD137">
        <f>GDP!AW138</f>
        <v>0</v>
      </c>
      <c r="BE137">
        <f>GDP!AX138</f>
        <v>0</v>
      </c>
      <c r="BF137" s="7">
        <f>GDP!AY138</f>
        <v>0</v>
      </c>
      <c r="BG137">
        <f>GDP!AZ138</f>
        <v>0</v>
      </c>
      <c r="BH137">
        <f>GDP!BA138</f>
        <v>0</v>
      </c>
      <c r="BI137">
        <f>GDP!BB138</f>
        <v>0</v>
      </c>
      <c r="BJ137">
        <f>GDP!BC138</f>
        <v>0</v>
      </c>
      <c r="BK137">
        <f>GDP!BD138</f>
        <v>0</v>
      </c>
      <c r="BL137">
        <f>GDP!BE138</f>
        <v>0</v>
      </c>
      <c r="BM137" s="7">
        <f>GDP!BF138</f>
        <v>0</v>
      </c>
      <c r="BN137">
        <f>GDP!BG138+GDP!BN138+GDP!BU138</f>
        <v>0</v>
      </c>
      <c r="BO137">
        <f>GDP!BH138+GDP!BO138+GDP!BV138</f>
        <v>0</v>
      </c>
      <c r="BP137">
        <f>GDP!BI138+GDP!BP138+GDP!BW138</f>
        <v>0</v>
      </c>
      <c r="BQ137">
        <f>GDP!BJ138+GDP!BQ138+GDP!BX138</f>
        <v>0</v>
      </c>
      <c r="BR137">
        <f>GDP!BK138+GDP!BR138+GDP!BY138</f>
        <v>0</v>
      </c>
      <c r="BS137">
        <f>GDP!BL138+GDP!BS138+GDP!BZ138</f>
        <v>0</v>
      </c>
      <c r="BT137" s="7">
        <f>GDP!BM138+GDP!BT138+GDP!CA138</f>
        <v>0</v>
      </c>
      <c r="BU137">
        <f>GDP!CB138</f>
        <v>0</v>
      </c>
      <c r="BV137">
        <f>GDP!CC138</f>
        <v>0</v>
      </c>
      <c r="BW137">
        <f>GDP!CD138</f>
        <v>0</v>
      </c>
      <c r="BX137">
        <f>GDP!CE138</f>
        <v>0</v>
      </c>
      <c r="BY137">
        <f>GDP!CF138</f>
        <v>0</v>
      </c>
      <c r="BZ137">
        <f>GDP!CG138</f>
        <v>0</v>
      </c>
      <c r="CA137" s="7">
        <f>GDP!CH138</f>
        <v>0</v>
      </c>
      <c r="CB137">
        <f>GDP!CI138</f>
        <v>0</v>
      </c>
      <c r="CC137">
        <f>GDP!CJ138</f>
        <v>0</v>
      </c>
      <c r="CD137">
        <f>GDP!CK138</f>
        <v>0</v>
      </c>
      <c r="CE137">
        <f>GDP!CL138</f>
        <v>0</v>
      </c>
      <c r="CF137">
        <f>GDP!CM138</f>
        <v>0</v>
      </c>
      <c r="CG137">
        <f>GDP!CN138</f>
        <v>0</v>
      </c>
      <c r="CH137" s="7">
        <f>GDP!CO138</f>
        <v>0</v>
      </c>
      <c r="CI137">
        <f>GDP!CP138</f>
        <v>0</v>
      </c>
      <c r="CJ137">
        <f>GDP!CQ138</f>
        <v>0</v>
      </c>
      <c r="CK137">
        <f>GDP!CR138</f>
        <v>0</v>
      </c>
      <c r="CL137">
        <f>GDP!CS138</f>
        <v>0</v>
      </c>
      <c r="CM137">
        <f>GDP!CT138</f>
        <v>0</v>
      </c>
      <c r="CN137">
        <f>GDP!CU138</f>
        <v>0</v>
      </c>
      <c r="CO137">
        <f>GDP!CV138</f>
        <v>0</v>
      </c>
      <c r="CP137">
        <f>GDP!CW138</f>
        <v>0</v>
      </c>
      <c r="CQ137">
        <f>GDP!CX138</f>
        <v>0</v>
      </c>
      <c r="CR137">
        <f>GDP!CY138</f>
        <v>0</v>
      </c>
      <c r="CS137">
        <f>GDP!CZ138</f>
        <v>0</v>
      </c>
      <c r="CT137">
        <f>GDP!DA138</f>
        <v>0</v>
      </c>
      <c r="CU137">
        <f>GDP!DB138</f>
        <v>0</v>
      </c>
      <c r="CV137" s="7">
        <f>GDP!DC138</f>
        <v>0</v>
      </c>
      <c r="CW137">
        <f>GDP!DD138</f>
        <v>0</v>
      </c>
      <c r="CX137">
        <f>GDP!DE138</f>
        <v>0</v>
      </c>
      <c r="CY137">
        <f>GDP!DF138</f>
        <v>0</v>
      </c>
      <c r="CZ137">
        <f>GDP!DG138</f>
        <v>0</v>
      </c>
      <c r="DA137">
        <f>GDP!DH138</f>
        <v>0</v>
      </c>
      <c r="DB137">
        <f>GDP!DI138</f>
        <v>0</v>
      </c>
      <c r="DC137" s="7">
        <f>GDP!DJ138</f>
        <v>0</v>
      </c>
      <c r="DD137">
        <f>GDP!DU138</f>
        <v>0</v>
      </c>
      <c r="DE137">
        <f>GDP!DV138</f>
        <v>0</v>
      </c>
      <c r="DF137">
        <f>GDP!DW138</f>
        <v>0</v>
      </c>
      <c r="DG137">
        <f>GDP!EF138</f>
        <v>0</v>
      </c>
      <c r="DH137">
        <f>GDP!EG138</f>
        <v>0</v>
      </c>
      <c r="DI137">
        <f>GDP!EH138</f>
        <v>0</v>
      </c>
      <c r="DJ137">
        <f>GDP!EI138</f>
        <v>0</v>
      </c>
      <c r="DK137">
        <f>GDP!EJ138</f>
        <v>0</v>
      </c>
      <c r="DL137" s="84">
        <v>79.887965214233105</v>
      </c>
      <c r="DM137" s="84">
        <v>78.078900000000004</v>
      </c>
      <c r="DN137">
        <v>79.887965214233006</v>
      </c>
      <c r="DO137">
        <v>11.7</v>
      </c>
      <c r="DP137">
        <v>2.4986296210000001</v>
      </c>
      <c r="DQ137">
        <v>0.23472994290000315</v>
      </c>
      <c r="DR137">
        <v>-2.2638996780999969</v>
      </c>
      <c r="DS137">
        <v>40.537911576100001</v>
      </c>
      <c r="DT137">
        <v>40.303181633199998</v>
      </c>
      <c r="DU137">
        <v>2729000000</v>
      </c>
      <c r="DV137">
        <v>31048000000</v>
      </c>
      <c r="DW137">
        <f t="shared" si="10"/>
        <v>0.23108553467214477</v>
      </c>
      <c r="DX137">
        <f t="shared" si="11"/>
        <v>2.6290742691464821</v>
      </c>
      <c r="DY137">
        <f t="shared" si="12"/>
        <v>-2.3979887344743371</v>
      </c>
      <c r="DZ137">
        <v>405065000000</v>
      </c>
      <c r="EA137">
        <f t="shared" si="13"/>
        <v>34.299986112851713</v>
      </c>
      <c r="EB137">
        <v>38087000000</v>
      </c>
      <c r="EC137">
        <v>236096000000</v>
      </c>
      <c r="ED137">
        <f t="shared" si="14"/>
        <v>3.0564107475788593</v>
      </c>
    </row>
    <row r="138" spans="1:134" x14ac:dyDescent="0.35">
      <c r="A138" t="s">
        <v>148</v>
      </c>
      <c r="B138" s="7">
        <v>2003</v>
      </c>
      <c r="C138">
        <f>MacroData!D138</f>
        <v>1243.8290000000002</v>
      </c>
      <c r="D138">
        <f>MacroData!E138</f>
        <v>100.85299999999999</v>
      </c>
      <c r="E138">
        <f>MacroData!F138</f>
        <v>99.67</v>
      </c>
      <c r="F138">
        <f>MacroData!G138</f>
        <v>999084000000</v>
      </c>
      <c r="G138">
        <f>MacroData!H138</f>
        <v>1242025665647.1299</v>
      </c>
      <c r="H138">
        <f>MacroData!I138</f>
        <v>1243829000000</v>
      </c>
      <c r="I138">
        <f>MacroData!J138</f>
        <v>1405860500000</v>
      </c>
      <c r="J138">
        <f>MacroData!K138</f>
        <v>2.9689999999999999</v>
      </c>
      <c r="K138">
        <f>MacroData!L138</f>
        <v>4.8109999999999999</v>
      </c>
      <c r="L138">
        <f>MacroData!M138</f>
        <v>784.2471923828125</v>
      </c>
      <c r="M138">
        <f>MacroData!N138</f>
        <v>517.1734619140625</v>
      </c>
      <c r="N138">
        <f>MacroData!O138</f>
        <v>31639670</v>
      </c>
      <c r="O138">
        <f>MacroData!P138</f>
        <v>34054105586.72971</v>
      </c>
      <c r="P138">
        <f>MacroData!Q138</f>
        <v>108320511556.1499</v>
      </c>
      <c r="Q138">
        <f>MacroData!R138</f>
        <v>282004250000</v>
      </c>
      <c r="R138">
        <f>MacroData!S138</f>
        <v>1297539988443.8501</v>
      </c>
      <c r="S138">
        <f>MacroData!T138</f>
        <v>238062000000</v>
      </c>
      <c r="T138">
        <f>MacroData!U138</f>
        <v>735854017126.91296</v>
      </c>
      <c r="U138">
        <f>MacroData!V138</f>
        <v>7.58</v>
      </c>
      <c r="V138">
        <f>MacroData!W138</f>
        <v>2466.62</v>
      </c>
      <c r="W138">
        <f>MacroData!X138</f>
        <v>77.528999999999996</v>
      </c>
      <c r="X138">
        <f>MacroData!Y138</f>
        <v>589778794525.46106</v>
      </c>
      <c r="Y138">
        <f>MacroData!Z138</f>
        <v>695313000000</v>
      </c>
      <c r="Z138">
        <f>MacroData!AA138</f>
        <v>497730000000</v>
      </c>
      <c r="AA138">
        <f>MacroData!AB138</f>
        <v>58972000000</v>
      </c>
      <c r="AB138">
        <f>MacroData!AC138</f>
        <v>118542000000</v>
      </c>
      <c r="AC138">
        <f>MacroData!AD138</f>
        <v>279087250000</v>
      </c>
      <c r="AD138">
        <f>MacroData!AE138</f>
        <v>43942250000</v>
      </c>
      <c r="AE138">
        <f>MacroData!AH138</f>
        <v>0</v>
      </c>
      <c r="AF138">
        <f>MacroData!AI138</f>
        <v>0</v>
      </c>
      <c r="AG138">
        <f>MacroData!AJ138</f>
        <v>0</v>
      </c>
      <c r="AH138">
        <f>MacroData!AK138</f>
        <v>0</v>
      </c>
      <c r="AI138">
        <f>MacroData!AL138</f>
        <v>1</v>
      </c>
      <c r="AJ138">
        <f>MacroData!AM138</f>
        <v>0.58531745000000002</v>
      </c>
      <c r="AK138">
        <f>MacroData!AN138</f>
        <v>1.6616666657584054</v>
      </c>
      <c r="AL138" s="31">
        <f>GDP!C139+GDP!J139</f>
        <v>0</v>
      </c>
      <c r="AM138">
        <f>GDP!D139+GDP!K139</f>
        <v>0</v>
      </c>
      <c r="AN138">
        <f>GDP!E139+GDP!L139</f>
        <v>0</v>
      </c>
      <c r="AO138">
        <f>GDP!F139+GDP!M139</f>
        <v>0</v>
      </c>
      <c r="AP138">
        <f>GDP!G139+GDP!N139</f>
        <v>0</v>
      </c>
      <c r="AQ138">
        <f>GDP!H139+GDP!O139</f>
        <v>0</v>
      </c>
      <c r="AR138" s="7">
        <f>GDP!I139+GDP!P139</f>
        <v>0</v>
      </c>
      <c r="AS138">
        <f>GDP!AE139</f>
        <v>0</v>
      </c>
      <c r="AT138">
        <f>GDP!AF139</f>
        <v>0</v>
      </c>
      <c r="AU138">
        <f>GDP!AG139</f>
        <v>0</v>
      </c>
      <c r="AV138">
        <f>GDP!AH139</f>
        <v>0</v>
      </c>
      <c r="AW138">
        <f>GDP!AI139</f>
        <v>0</v>
      </c>
      <c r="AX138">
        <f>GDP!AJ139</f>
        <v>0</v>
      </c>
      <c r="AY138" s="7">
        <f>GDP!AK139</f>
        <v>0</v>
      </c>
      <c r="AZ138">
        <f>GDP!AS139</f>
        <v>0</v>
      </c>
      <c r="BA138">
        <f>GDP!AT139</f>
        <v>0</v>
      </c>
      <c r="BB138">
        <f>GDP!AU139</f>
        <v>0</v>
      </c>
      <c r="BC138">
        <f>GDP!AV139</f>
        <v>0</v>
      </c>
      <c r="BD138">
        <f>GDP!AW139</f>
        <v>0</v>
      </c>
      <c r="BE138">
        <f>GDP!AX139</f>
        <v>0</v>
      </c>
      <c r="BF138" s="7">
        <f>GDP!AY139</f>
        <v>0</v>
      </c>
      <c r="BG138">
        <f>GDP!AZ139</f>
        <v>0</v>
      </c>
      <c r="BH138">
        <f>GDP!BA139</f>
        <v>0</v>
      </c>
      <c r="BI138">
        <f>GDP!BB139</f>
        <v>0</v>
      </c>
      <c r="BJ138">
        <f>GDP!BC139</f>
        <v>0</v>
      </c>
      <c r="BK138">
        <f>GDP!BD139</f>
        <v>0</v>
      </c>
      <c r="BL138">
        <f>GDP!BE139</f>
        <v>0</v>
      </c>
      <c r="BM138" s="7">
        <f>GDP!BF139</f>
        <v>0</v>
      </c>
      <c r="BN138">
        <f>GDP!BG139+GDP!BN139+GDP!BU139</f>
        <v>0</v>
      </c>
      <c r="BO138">
        <f>GDP!BH139+GDP!BO139+GDP!BV139</f>
        <v>0</v>
      </c>
      <c r="BP138">
        <f>GDP!BI139+GDP!BP139+GDP!BW139</f>
        <v>0</v>
      </c>
      <c r="BQ138">
        <f>GDP!BJ139+GDP!BQ139+GDP!BX139</f>
        <v>0</v>
      </c>
      <c r="BR138">
        <f>GDP!BK139+GDP!BR139+GDP!BY139</f>
        <v>0</v>
      </c>
      <c r="BS138">
        <f>GDP!BL139+GDP!BS139+GDP!BZ139</f>
        <v>0</v>
      </c>
      <c r="BT138" s="7">
        <f>GDP!BM139+GDP!BT139+GDP!CA139</f>
        <v>0</v>
      </c>
      <c r="BU138">
        <f>GDP!CB139</f>
        <v>0</v>
      </c>
      <c r="BV138">
        <f>GDP!CC139</f>
        <v>0</v>
      </c>
      <c r="BW138">
        <f>GDP!CD139</f>
        <v>0</v>
      </c>
      <c r="BX138">
        <f>GDP!CE139</f>
        <v>0</v>
      </c>
      <c r="BY138">
        <f>GDP!CF139</f>
        <v>0</v>
      </c>
      <c r="BZ138">
        <f>GDP!CG139</f>
        <v>0</v>
      </c>
      <c r="CA138" s="7">
        <f>GDP!CH139</f>
        <v>0</v>
      </c>
      <c r="CB138">
        <f>GDP!CI139</f>
        <v>0</v>
      </c>
      <c r="CC138">
        <f>GDP!CJ139</f>
        <v>0</v>
      </c>
      <c r="CD138">
        <f>GDP!CK139</f>
        <v>0</v>
      </c>
      <c r="CE138">
        <f>GDP!CL139</f>
        <v>0</v>
      </c>
      <c r="CF138">
        <f>GDP!CM139</f>
        <v>0</v>
      </c>
      <c r="CG138">
        <f>GDP!CN139</f>
        <v>0</v>
      </c>
      <c r="CH138" s="7">
        <f>GDP!CO139</f>
        <v>0</v>
      </c>
      <c r="CI138">
        <f>GDP!CP139</f>
        <v>0</v>
      </c>
      <c r="CJ138">
        <f>GDP!CQ139</f>
        <v>0</v>
      </c>
      <c r="CK138">
        <f>GDP!CR139</f>
        <v>0</v>
      </c>
      <c r="CL138">
        <f>GDP!CS139</f>
        <v>0</v>
      </c>
      <c r="CM138">
        <f>GDP!CT139</f>
        <v>0</v>
      </c>
      <c r="CN138">
        <f>GDP!CU139</f>
        <v>0</v>
      </c>
      <c r="CO138">
        <f>GDP!CV139</f>
        <v>0</v>
      </c>
      <c r="CP138">
        <f>GDP!CW139</f>
        <v>0</v>
      </c>
      <c r="CQ138">
        <f>GDP!CX139</f>
        <v>0</v>
      </c>
      <c r="CR138">
        <f>GDP!CY139</f>
        <v>0</v>
      </c>
      <c r="CS138">
        <f>GDP!CZ139</f>
        <v>0</v>
      </c>
      <c r="CT138">
        <f>GDP!DA139</f>
        <v>0</v>
      </c>
      <c r="CU138">
        <f>GDP!DB139</f>
        <v>0</v>
      </c>
      <c r="CV138" s="7">
        <f>GDP!DC139</f>
        <v>0</v>
      </c>
      <c r="CW138">
        <f>GDP!DD139</f>
        <v>0</v>
      </c>
      <c r="CX138">
        <f>GDP!DE139</f>
        <v>0</v>
      </c>
      <c r="CY138">
        <f>GDP!DF139</f>
        <v>0</v>
      </c>
      <c r="CZ138">
        <f>GDP!DG139</f>
        <v>0</v>
      </c>
      <c r="DA138">
        <f>GDP!DH139</f>
        <v>0</v>
      </c>
      <c r="DB138">
        <f>GDP!DI139</f>
        <v>0</v>
      </c>
      <c r="DC138" s="7">
        <f>GDP!DJ139</f>
        <v>0</v>
      </c>
      <c r="DD138">
        <f>GDP!DU139</f>
        <v>0</v>
      </c>
      <c r="DE138">
        <f>GDP!DV139</f>
        <v>0</v>
      </c>
      <c r="DF138">
        <f>GDP!DW139</f>
        <v>0</v>
      </c>
      <c r="DG138">
        <f>GDP!EF139</f>
        <v>0</v>
      </c>
      <c r="DH138">
        <f>GDP!EG139</f>
        <v>0</v>
      </c>
      <c r="DI138">
        <f>GDP!EH139</f>
        <v>0</v>
      </c>
      <c r="DJ138">
        <f>GDP!EI139</f>
        <v>0</v>
      </c>
      <c r="DK138">
        <f>GDP!EJ139</f>
        <v>0</v>
      </c>
      <c r="DL138" s="84">
        <v>76.180882417630698</v>
      </c>
      <c r="DM138" s="84">
        <v>74.287599999999998</v>
      </c>
      <c r="DN138">
        <v>76.180882417630997</v>
      </c>
      <c r="DO138">
        <v>-0.9</v>
      </c>
      <c r="DP138">
        <v>1.7778719762999999</v>
      </c>
      <c r="DQ138">
        <v>0.12740789329999558</v>
      </c>
      <c r="DR138">
        <v>-1.6504640830000044</v>
      </c>
      <c r="DS138">
        <v>40.418454549499998</v>
      </c>
      <c r="DT138">
        <v>40.291046656200002</v>
      </c>
      <c r="DU138">
        <v>2899000000</v>
      </c>
      <c r="DV138">
        <v>32029000000</v>
      </c>
      <c r="DW138">
        <f t="shared" si="10"/>
        <v>0.23307062305188256</v>
      </c>
      <c r="DX138">
        <f t="shared" si="11"/>
        <v>2.5750324200513095</v>
      </c>
      <c r="DY138">
        <f t="shared" si="12"/>
        <v>-2.3419617969994269</v>
      </c>
      <c r="DZ138">
        <v>428968000000</v>
      </c>
      <c r="EA138">
        <f t="shared" si="13"/>
        <v>34.487698871790258</v>
      </c>
      <c r="EB138">
        <v>39869000000</v>
      </c>
      <c r="EC138">
        <v>249646000000</v>
      </c>
      <c r="ED138">
        <f t="shared" si="14"/>
        <v>2.2254565772608395</v>
      </c>
    </row>
    <row r="139" spans="1:134" x14ac:dyDescent="0.35">
      <c r="A139" t="s">
        <v>148</v>
      </c>
      <c r="B139" s="7">
        <v>2004</v>
      </c>
      <c r="C139">
        <f>MacroData!D139</f>
        <v>1324.94</v>
      </c>
      <c r="D139">
        <f>MacroData!E139</f>
        <v>101.014</v>
      </c>
      <c r="E139">
        <f>MacroData!F139</f>
        <v>100.65900000000001</v>
      </c>
      <c r="F139">
        <f>MacroData!G139</f>
        <v>1013209000000</v>
      </c>
      <c r="G139">
        <f>MacroData!H139</f>
        <v>1315600235332.2</v>
      </c>
      <c r="H139">
        <f>MacroData!I139</f>
        <v>1324940000000</v>
      </c>
      <c r="I139">
        <f>MacroData!J139</f>
        <v>1449987750000</v>
      </c>
      <c r="J139">
        <f>MacroData!K139</f>
        <v>2.3079999999999998</v>
      </c>
      <c r="K139">
        <f>MacroData!L139</f>
        <v>4.58</v>
      </c>
      <c r="L139">
        <f>MacroData!M139</f>
        <v>805.10565185546875</v>
      </c>
      <c r="M139">
        <f>MacroData!N139</f>
        <v>561.39044189453125</v>
      </c>
      <c r="N139">
        <f>MacroData!O139</f>
        <v>31940680</v>
      </c>
      <c r="O139">
        <f>MacroData!P139</f>
        <v>44866110762.398888</v>
      </c>
      <c r="P139">
        <f>MacroData!Q139</f>
        <v>101180355510.69995</v>
      </c>
      <c r="Q139">
        <f>MacroData!R139</f>
        <v>305782000000</v>
      </c>
      <c r="R139">
        <f>MacroData!S139</f>
        <v>1348807394489.3</v>
      </c>
      <c r="S139">
        <f>MacroData!T139</f>
        <v>259075750000</v>
      </c>
      <c r="T139">
        <f>MacroData!U139</f>
        <v>758043112485.22998</v>
      </c>
      <c r="U139">
        <f>MacroData!V139</f>
        <v>7.1559999999999997</v>
      </c>
      <c r="V139">
        <f>MacroData!W139</f>
        <v>2876.68</v>
      </c>
      <c r="W139">
        <f>MacroData!X139</f>
        <v>81.936000000000007</v>
      </c>
      <c r="X139">
        <f>MacroData!Y139</f>
        <v>607550139393.60706</v>
      </c>
      <c r="Y139">
        <f>MacroData!Z139</f>
        <v>727430000000</v>
      </c>
      <c r="Z139">
        <f>MacroData!AA139</f>
        <v>528266000000</v>
      </c>
      <c r="AA139">
        <f>MacroData!AB139</f>
        <v>60959000000</v>
      </c>
      <c r="AB139">
        <f>MacroData!AC139</f>
        <v>123143000000</v>
      </c>
      <c r="AC139">
        <f>MacroData!AD139</f>
        <v>284701000000</v>
      </c>
      <c r="AD139">
        <f>MacroData!AE139</f>
        <v>46706250000</v>
      </c>
      <c r="AE139">
        <f>MacroData!AH139</f>
        <v>0</v>
      </c>
      <c r="AF139">
        <f>MacroData!AI139</f>
        <v>0</v>
      </c>
      <c r="AG139">
        <f>MacroData!AJ139</f>
        <v>0</v>
      </c>
      <c r="AH139">
        <f>MacroData!AK139</f>
        <v>0</v>
      </c>
      <c r="AI139">
        <f>MacroData!AL139</f>
        <v>1</v>
      </c>
      <c r="AJ139">
        <f>MacroData!AM139</f>
        <v>0.58531745000000002</v>
      </c>
      <c r="AK139">
        <f>MacroData!AN139</f>
        <v>1.665369045166742</v>
      </c>
      <c r="AL139" s="31">
        <f>GDP!C140+GDP!J140</f>
        <v>0</v>
      </c>
      <c r="AM139">
        <f>GDP!D140+GDP!K140</f>
        <v>0</v>
      </c>
      <c r="AN139">
        <f>GDP!E140+GDP!L140</f>
        <v>0</v>
      </c>
      <c r="AO139">
        <f>GDP!F140+GDP!M140</f>
        <v>0</v>
      </c>
      <c r="AP139">
        <f>GDP!G140+GDP!N140</f>
        <v>0</v>
      </c>
      <c r="AQ139">
        <f>GDP!H140+GDP!O140</f>
        <v>0</v>
      </c>
      <c r="AR139" s="7">
        <f>GDP!I140+GDP!P140</f>
        <v>0</v>
      </c>
      <c r="AS139">
        <f>GDP!AE140</f>
        <v>0</v>
      </c>
      <c r="AT139">
        <f>GDP!AF140</f>
        <v>0</v>
      </c>
      <c r="AU139">
        <f>GDP!AG140</f>
        <v>0</v>
      </c>
      <c r="AV139">
        <f>GDP!AH140</f>
        <v>0</v>
      </c>
      <c r="AW139">
        <f>GDP!AI140</f>
        <v>0</v>
      </c>
      <c r="AX139">
        <f>GDP!AJ140</f>
        <v>0</v>
      </c>
      <c r="AY139" s="7">
        <f>GDP!AK140</f>
        <v>0</v>
      </c>
      <c r="AZ139">
        <f>GDP!AS140</f>
        <v>0</v>
      </c>
      <c r="BA139">
        <f>GDP!AT140</f>
        <v>0</v>
      </c>
      <c r="BB139">
        <f>GDP!AU140</f>
        <v>0</v>
      </c>
      <c r="BC139">
        <f>GDP!AV140</f>
        <v>0</v>
      </c>
      <c r="BD139">
        <f>GDP!AW140</f>
        <v>0</v>
      </c>
      <c r="BE139">
        <f>GDP!AX140</f>
        <v>0</v>
      </c>
      <c r="BF139" s="7">
        <f>GDP!AY140</f>
        <v>0</v>
      </c>
      <c r="BG139">
        <f>GDP!AZ140</f>
        <v>0</v>
      </c>
      <c r="BH139">
        <f>GDP!BA140</f>
        <v>0</v>
      </c>
      <c r="BI139">
        <f>GDP!BB140</f>
        <v>0</v>
      </c>
      <c r="BJ139">
        <f>GDP!BC140</f>
        <v>0</v>
      </c>
      <c r="BK139">
        <f>GDP!BD140</f>
        <v>0</v>
      </c>
      <c r="BL139">
        <f>GDP!BE140</f>
        <v>0</v>
      </c>
      <c r="BM139" s="7">
        <f>GDP!BF140</f>
        <v>0</v>
      </c>
      <c r="BN139">
        <f>GDP!BG140+GDP!BN140+GDP!BU140</f>
        <v>0</v>
      </c>
      <c r="BO139">
        <f>GDP!BH140+GDP!BO140+GDP!BV140</f>
        <v>0</v>
      </c>
      <c r="BP139">
        <f>GDP!BI140+GDP!BP140+GDP!BW140</f>
        <v>0</v>
      </c>
      <c r="BQ139">
        <f>GDP!BJ140+GDP!BQ140+GDP!BX140</f>
        <v>0</v>
      </c>
      <c r="BR139">
        <f>GDP!BK140+GDP!BR140+GDP!BY140</f>
        <v>0</v>
      </c>
      <c r="BS139">
        <f>GDP!BL140+GDP!BS140+GDP!BZ140</f>
        <v>0</v>
      </c>
      <c r="BT139" s="7">
        <f>GDP!BM140+GDP!BT140+GDP!CA140</f>
        <v>0</v>
      </c>
      <c r="BU139">
        <f>GDP!CB140</f>
        <v>0</v>
      </c>
      <c r="BV139">
        <f>GDP!CC140</f>
        <v>0</v>
      </c>
      <c r="BW139">
        <f>GDP!CD140</f>
        <v>0</v>
      </c>
      <c r="BX139">
        <f>GDP!CE140</f>
        <v>0</v>
      </c>
      <c r="BY139">
        <f>GDP!CF140</f>
        <v>0</v>
      </c>
      <c r="BZ139">
        <f>GDP!CG140</f>
        <v>0</v>
      </c>
      <c r="CA139" s="7">
        <f>GDP!CH140</f>
        <v>0</v>
      </c>
      <c r="CB139">
        <f>GDP!CI140</f>
        <v>0</v>
      </c>
      <c r="CC139">
        <f>GDP!CJ140</f>
        <v>0</v>
      </c>
      <c r="CD139">
        <f>GDP!CK140</f>
        <v>0</v>
      </c>
      <c r="CE139">
        <f>GDP!CL140</f>
        <v>0</v>
      </c>
      <c r="CF139">
        <f>GDP!CM140</f>
        <v>0</v>
      </c>
      <c r="CG139">
        <f>GDP!CN140</f>
        <v>0</v>
      </c>
      <c r="CH139" s="7">
        <f>GDP!CO140</f>
        <v>0</v>
      </c>
      <c r="CI139">
        <f>GDP!CP140</f>
        <v>0</v>
      </c>
      <c r="CJ139">
        <f>GDP!CQ140</f>
        <v>0</v>
      </c>
      <c r="CK139">
        <f>GDP!CR140</f>
        <v>0</v>
      </c>
      <c r="CL139">
        <f>GDP!CS140</f>
        <v>0</v>
      </c>
      <c r="CM139">
        <f>GDP!CT140</f>
        <v>0</v>
      </c>
      <c r="CN139">
        <f>GDP!CU140</f>
        <v>0</v>
      </c>
      <c r="CO139">
        <f>GDP!CV140</f>
        <v>0</v>
      </c>
      <c r="CP139">
        <f>GDP!CW140</f>
        <v>0</v>
      </c>
      <c r="CQ139">
        <f>GDP!CX140</f>
        <v>0</v>
      </c>
      <c r="CR139">
        <f>GDP!CY140</f>
        <v>0</v>
      </c>
      <c r="CS139">
        <f>GDP!CZ140</f>
        <v>0</v>
      </c>
      <c r="CT139">
        <f>GDP!DA140</f>
        <v>0</v>
      </c>
      <c r="CU139">
        <f>GDP!DB140</f>
        <v>0</v>
      </c>
      <c r="CV139" s="7">
        <f>GDP!DC140</f>
        <v>0</v>
      </c>
      <c r="CW139">
        <f>GDP!DD140</f>
        <v>0</v>
      </c>
      <c r="CX139">
        <f>GDP!DE140</f>
        <v>0</v>
      </c>
      <c r="CY139">
        <f>GDP!DF140</f>
        <v>0</v>
      </c>
      <c r="CZ139">
        <f>GDP!DG140</f>
        <v>0</v>
      </c>
      <c r="DA139">
        <f>GDP!DH140</f>
        <v>0</v>
      </c>
      <c r="DB139">
        <f>GDP!DI140</f>
        <v>0</v>
      </c>
      <c r="DC139" s="7">
        <f>GDP!DJ140</f>
        <v>0</v>
      </c>
      <c r="DD139">
        <f>GDP!DU140</f>
        <v>0</v>
      </c>
      <c r="DE139">
        <f>GDP!DV140</f>
        <v>0</v>
      </c>
      <c r="DF139">
        <f>GDP!DW140</f>
        <v>0</v>
      </c>
      <c r="DG139">
        <f>GDP!EF140</f>
        <v>0</v>
      </c>
      <c r="DH139">
        <f>GDP!EG140</f>
        <v>0</v>
      </c>
      <c r="DI139">
        <f>GDP!EH140</f>
        <v>0</v>
      </c>
      <c r="DJ139">
        <f>GDP!EI140</f>
        <v>0</v>
      </c>
      <c r="DK139">
        <f>GDP!EJ140</f>
        <v>0</v>
      </c>
      <c r="DL139" s="84">
        <v>72.135281682840301</v>
      </c>
      <c r="DM139" s="84">
        <v>70.404300000000006</v>
      </c>
      <c r="DN139">
        <v>72.135281682840002</v>
      </c>
      <c r="DO139">
        <v>19.5</v>
      </c>
      <c r="DP139">
        <v>1.4958931112</v>
      </c>
      <c r="DQ139">
        <v>-0.7702951822000017</v>
      </c>
      <c r="DR139">
        <v>-2.2661882934000017</v>
      </c>
      <c r="DS139">
        <v>39.268527574799997</v>
      </c>
      <c r="DT139">
        <v>40.038822756999998</v>
      </c>
      <c r="DU139">
        <v>2901000000</v>
      </c>
      <c r="DV139">
        <v>33725000000</v>
      </c>
      <c r="DW139">
        <f t="shared" si="10"/>
        <v>0.21895331109333255</v>
      </c>
      <c r="DX139">
        <f t="shared" si="11"/>
        <v>2.5453982821863632</v>
      </c>
      <c r="DY139">
        <f t="shared" si="12"/>
        <v>-2.3264449710930308</v>
      </c>
      <c r="DZ139">
        <v>446155000000</v>
      </c>
      <c r="EA139">
        <f t="shared" si="13"/>
        <v>33.673600313976479</v>
      </c>
      <c r="EB139">
        <v>43366000000</v>
      </c>
      <c r="EC139">
        <v>259364000000</v>
      </c>
      <c r="ED139">
        <f t="shared" si="14"/>
        <v>1.9636069624389079</v>
      </c>
    </row>
    <row r="140" spans="1:134" x14ac:dyDescent="0.35">
      <c r="A140" t="s">
        <v>148</v>
      </c>
      <c r="B140" s="7">
        <v>2005</v>
      </c>
      <c r="C140">
        <f>MacroData!D140</f>
        <v>1410.71</v>
      </c>
      <c r="D140">
        <f>MacroData!E140</f>
        <v>100.889</v>
      </c>
      <c r="E140">
        <f>MacroData!F140</f>
        <v>99.385999999999996</v>
      </c>
      <c r="F140">
        <f>MacroData!G140</f>
        <v>1069271000000</v>
      </c>
      <c r="G140">
        <f>MacroData!H140</f>
        <v>1391115363308.54</v>
      </c>
      <c r="H140">
        <f>MacroData!I140</f>
        <v>1410710000000</v>
      </c>
      <c r="I140">
        <f>MacroData!J140</f>
        <v>1495853000000</v>
      </c>
      <c r="J140">
        <f>MacroData!K140</f>
        <v>2.8010000000000002</v>
      </c>
      <c r="K140">
        <f>MacroData!L140</f>
        <v>4.0670000000000002</v>
      </c>
      <c r="L140">
        <f>MacroData!M140</f>
        <v>830.29815673828125</v>
      </c>
      <c r="M140">
        <f>MacroData!N140</f>
        <v>604.44287109375</v>
      </c>
      <c r="N140">
        <f>MacroData!O140</f>
        <v>32245210</v>
      </c>
      <c r="O140">
        <f>MacroData!P140</f>
        <v>45632310714.043976</v>
      </c>
      <c r="P140">
        <f>MacroData!Q140</f>
        <v>87121454109.110107</v>
      </c>
      <c r="Q140">
        <f>MacroData!R140</f>
        <v>333861500000</v>
      </c>
      <c r="R140">
        <f>MacroData!S140</f>
        <v>1408731545890.8899</v>
      </c>
      <c r="S140">
        <f>MacroData!T140</f>
        <v>282518000000</v>
      </c>
      <c r="T140">
        <f>MacroData!U140</f>
        <v>785659794598.42395</v>
      </c>
      <c r="U140">
        <f>MacroData!V140</f>
        <v>6.7519999999999998</v>
      </c>
      <c r="V140">
        <f>MacroData!W140</f>
        <v>3572.2400000000002</v>
      </c>
      <c r="W140">
        <f>MacroData!X140</f>
        <v>87.412999999999997</v>
      </c>
      <c r="X140">
        <f>MacroData!Y140</f>
        <v>629678164713.64905</v>
      </c>
      <c r="Y140">
        <f>MacroData!Z140</f>
        <v>768649000000</v>
      </c>
      <c r="Z140">
        <f>MacroData!AA140</f>
        <v>564282000000</v>
      </c>
      <c r="AA140">
        <f>MacroData!AB140</f>
        <v>65614000000</v>
      </c>
      <c r="AB140">
        <f>MacroData!AC140</f>
        <v>128480000000</v>
      </c>
      <c r="AC140">
        <f>MacroData!AD140</f>
        <v>289136000000</v>
      </c>
      <c r="AD140">
        <f>MacroData!AE140</f>
        <v>51343500000</v>
      </c>
      <c r="AE140">
        <f>MacroData!AH140</f>
        <v>0</v>
      </c>
      <c r="AF140">
        <f>MacroData!AI140</f>
        <v>0</v>
      </c>
      <c r="AG140">
        <f>MacroData!AJ140</f>
        <v>0</v>
      </c>
      <c r="AH140">
        <f>MacroData!AK140</f>
        <v>0</v>
      </c>
      <c r="AI140">
        <f>MacroData!AL140</f>
        <v>0</v>
      </c>
      <c r="AJ140">
        <f>MacroData!AM140</f>
        <v>0.58531745000000002</v>
      </c>
      <c r="AK140">
        <f>MacroData!AN140</f>
        <v>1.7762142873945688</v>
      </c>
      <c r="AL140" s="31">
        <f>GDP!C141+GDP!J141</f>
        <v>0</v>
      </c>
      <c r="AM140">
        <f>GDP!D141+GDP!K141</f>
        <v>0</v>
      </c>
      <c r="AN140">
        <f>GDP!E141+GDP!L141</f>
        <v>0</v>
      </c>
      <c r="AO140">
        <f>GDP!F141+GDP!M141</f>
        <v>0</v>
      </c>
      <c r="AP140">
        <f>GDP!G141+GDP!N141</f>
        <v>0</v>
      </c>
      <c r="AQ140">
        <f>GDP!H141+GDP!O141</f>
        <v>0</v>
      </c>
      <c r="AR140" s="7">
        <f>GDP!I141+GDP!P141</f>
        <v>0</v>
      </c>
      <c r="AS140">
        <f>GDP!AE141</f>
        <v>0</v>
      </c>
      <c r="AT140">
        <f>GDP!AF141</f>
        <v>0</v>
      </c>
      <c r="AU140">
        <f>GDP!AG141</f>
        <v>0</v>
      </c>
      <c r="AV140">
        <f>GDP!AH141</f>
        <v>0</v>
      </c>
      <c r="AW140">
        <f>GDP!AI141</f>
        <v>0</v>
      </c>
      <c r="AX140">
        <f>GDP!AJ141</f>
        <v>0</v>
      </c>
      <c r="AY140" s="7">
        <f>GDP!AK141</f>
        <v>0</v>
      </c>
      <c r="AZ140">
        <f>GDP!AS141</f>
        <v>0</v>
      </c>
      <c r="BA140">
        <f>GDP!AT141</f>
        <v>0</v>
      </c>
      <c r="BB140">
        <f>GDP!AU141</f>
        <v>0</v>
      </c>
      <c r="BC140">
        <f>GDP!AV141</f>
        <v>0</v>
      </c>
      <c r="BD140">
        <f>GDP!AW141</f>
        <v>0</v>
      </c>
      <c r="BE140">
        <f>GDP!AX141</f>
        <v>0</v>
      </c>
      <c r="BF140" s="7">
        <f>GDP!AY141</f>
        <v>0</v>
      </c>
      <c r="BG140">
        <f>GDP!AZ141</f>
        <v>0</v>
      </c>
      <c r="BH140">
        <f>GDP!BA141</f>
        <v>0</v>
      </c>
      <c r="BI140">
        <f>GDP!BB141</f>
        <v>0</v>
      </c>
      <c r="BJ140">
        <f>GDP!BC141</f>
        <v>0</v>
      </c>
      <c r="BK140">
        <f>GDP!BD141</f>
        <v>0</v>
      </c>
      <c r="BL140">
        <f>GDP!BE141</f>
        <v>0</v>
      </c>
      <c r="BM140" s="7">
        <f>GDP!BF141</f>
        <v>0</v>
      </c>
      <c r="BN140">
        <f>GDP!BG141+GDP!BN141+GDP!BU141</f>
        <v>0</v>
      </c>
      <c r="BO140">
        <f>GDP!BH141+GDP!BO141+GDP!BV141</f>
        <v>0</v>
      </c>
      <c r="BP140">
        <f>GDP!BI141+GDP!BP141+GDP!BW141</f>
        <v>0</v>
      </c>
      <c r="BQ140">
        <f>GDP!BJ141+GDP!BQ141+GDP!BX141</f>
        <v>0</v>
      </c>
      <c r="BR140">
        <f>GDP!BK141+GDP!BR141+GDP!BY141</f>
        <v>0</v>
      </c>
      <c r="BS140">
        <f>GDP!BL141+GDP!BS141+GDP!BZ141</f>
        <v>0</v>
      </c>
      <c r="BT140" s="7">
        <f>GDP!BM141+GDP!BT141+GDP!CA141</f>
        <v>0</v>
      </c>
      <c r="BU140">
        <f>GDP!CB141</f>
        <v>0</v>
      </c>
      <c r="BV140">
        <f>GDP!CC141</f>
        <v>0</v>
      </c>
      <c r="BW140">
        <f>GDP!CD141</f>
        <v>0</v>
      </c>
      <c r="BX140">
        <f>GDP!CE141</f>
        <v>0</v>
      </c>
      <c r="BY140">
        <f>GDP!CF141</f>
        <v>0</v>
      </c>
      <c r="BZ140">
        <f>GDP!CG141</f>
        <v>0</v>
      </c>
      <c r="CA140" s="7">
        <f>GDP!CH141</f>
        <v>0</v>
      </c>
      <c r="CB140">
        <f>GDP!CI141</f>
        <v>0</v>
      </c>
      <c r="CC140">
        <f>GDP!CJ141</f>
        <v>0</v>
      </c>
      <c r="CD140">
        <f>GDP!CK141</f>
        <v>0</v>
      </c>
      <c r="CE140">
        <f>GDP!CL141</f>
        <v>0</v>
      </c>
      <c r="CF140">
        <f>GDP!CM141</f>
        <v>0</v>
      </c>
      <c r="CG140">
        <f>GDP!CN141</f>
        <v>0</v>
      </c>
      <c r="CH140" s="7">
        <f>GDP!CO141</f>
        <v>0</v>
      </c>
      <c r="CI140">
        <f>GDP!CP141</f>
        <v>0</v>
      </c>
      <c r="CJ140">
        <f>GDP!CQ141</f>
        <v>0</v>
      </c>
      <c r="CK140">
        <f>GDP!CR141</f>
        <v>0</v>
      </c>
      <c r="CL140">
        <f>GDP!CS141</f>
        <v>0</v>
      </c>
      <c r="CM140">
        <f>GDP!CT141</f>
        <v>0</v>
      </c>
      <c r="CN140">
        <f>GDP!CU141</f>
        <v>0</v>
      </c>
      <c r="CO140">
        <f>GDP!CV141</f>
        <v>0</v>
      </c>
      <c r="CP140">
        <f>GDP!CW141</f>
        <v>0</v>
      </c>
      <c r="CQ140">
        <f>GDP!CX141</f>
        <v>0</v>
      </c>
      <c r="CR140">
        <f>GDP!CY141</f>
        <v>0</v>
      </c>
      <c r="CS140">
        <f>GDP!CZ141</f>
        <v>0</v>
      </c>
      <c r="CT140">
        <f>GDP!DA141</f>
        <v>0</v>
      </c>
      <c r="CU140">
        <f>GDP!DB141</f>
        <v>0</v>
      </c>
      <c r="CV140" s="7">
        <f>GDP!DC141</f>
        <v>0</v>
      </c>
      <c r="CW140">
        <f>GDP!DD141</f>
        <v>0</v>
      </c>
      <c r="CX140">
        <f>GDP!DE141</f>
        <v>0</v>
      </c>
      <c r="CY140">
        <f>GDP!DF141</f>
        <v>0</v>
      </c>
      <c r="CZ140">
        <f>GDP!DG141</f>
        <v>0</v>
      </c>
      <c r="DA140">
        <f>GDP!DH141</f>
        <v>0</v>
      </c>
      <c r="DB140">
        <f>GDP!DI141</f>
        <v>0</v>
      </c>
      <c r="DC140" s="7">
        <f>GDP!DJ141</f>
        <v>0</v>
      </c>
      <c r="DD140">
        <f>GDP!DU141</f>
        <v>0</v>
      </c>
      <c r="DE140">
        <f>GDP!DV141</f>
        <v>0</v>
      </c>
      <c r="DF140">
        <f>GDP!DW141</f>
        <v>0</v>
      </c>
      <c r="DG140">
        <f>GDP!EF141</f>
        <v>0</v>
      </c>
      <c r="DH140">
        <f>GDP!EG141</f>
        <v>0</v>
      </c>
      <c r="DI140">
        <f>GDP!EH141</f>
        <v>0</v>
      </c>
      <c r="DJ140">
        <f>GDP!EI141</f>
        <v>0</v>
      </c>
      <c r="DK140">
        <f>GDP!EJ141</f>
        <v>0</v>
      </c>
      <c r="DL140" s="84">
        <v>70.867830416900702</v>
      </c>
      <c r="DM140" s="84">
        <v>69.425899999999999</v>
      </c>
      <c r="DN140">
        <v>70.867830416901</v>
      </c>
      <c r="DO140">
        <v>67.8</v>
      </c>
      <c r="DP140">
        <v>0.98247882190000002</v>
      </c>
      <c r="DQ140">
        <v>-1.5581202346999987</v>
      </c>
      <c r="DR140">
        <v>-2.5405990565999987</v>
      </c>
      <c r="DS140">
        <v>38.644613938500001</v>
      </c>
      <c r="DT140">
        <v>40.2027341732</v>
      </c>
      <c r="DU140">
        <v>3225000000</v>
      </c>
      <c r="DV140">
        <v>35691000000</v>
      </c>
      <c r="DW140">
        <f t="shared" si="10"/>
        <v>0.22860828944290465</v>
      </c>
      <c r="DX140">
        <f t="shared" si="11"/>
        <v>2.5300026227927779</v>
      </c>
      <c r="DY140">
        <f t="shared" si="12"/>
        <v>-2.3013943333498732</v>
      </c>
      <c r="DZ140">
        <v>468714000000</v>
      </c>
      <c r="EA140">
        <f t="shared" si="13"/>
        <v>33.225397140447008</v>
      </c>
      <c r="EB140">
        <v>48600000000</v>
      </c>
      <c r="EC140">
        <v>271178000000</v>
      </c>
      <c r="ED140">
        <f t="shared" si="14"/>
        <v>1.3619948504806607</v>
      </c>
    </row>
    <row r="141" spans="1:134" x14ac:dyDescent="0.35">
      <c r="A141" t="s">
        <v>148</v>
      </c>
      <c r="B141" s="7">
        <v>2006</v>
      </c>
      <c r="C141">
        <f>MacroData!D141</f>
        <v>1486.9180000000001</v>
      </c>
      <c r="D141">
        <f>MacroData!E141</f>
        <v>101.351</v>
      </c>
      <c r="E141">
        <f>MacroData!F141</f>
        <v>99.587000000000003</v>
      </c>
      <c r="F141">
        <f>MacroData!G141</f>
        <v>1113232000000</v>
      </c>
      <c r="G141">
        <f>MacroData!H141</f>
        <v>1463105370811.8701</v>
      </c>
      <c r="H141">
        <f>MacroData!I141</f>
        <v>1486918000000</v>
      </c>
      <c r="I141">
        <f>MacroData!J141</f>
        <v>1535071000000</v>
      </c>
      <c r="J141">
        <f>MacroData!K141</f>
        <v>4.1609999999999996</v>
      </c>
      <c r="K141">
        <f>MacroData!L141</f>
        <v>4.2080000000000002</v>
      </c>
      <c r="L141">
        <f>MacroData!M141</f>
        <v>858.77374267578125</v>
      </c>
      <c r="M141">
        <f>MacroData!N141</f>
        <v>655.75238037109375</v>
      </c>
      <c r="N141">
        <f>MacroData!O141</f>
        <v>32576070</v>
      </c>
      <c r="O141">
        <f>MacroData!P141</f>
        <v>35170257470.974907</v>
      </c>
      <c r="P141">
        <f>MacroData!Q141</f>
        <v>64698426071.97998</v>
      </c>
      <c r="Q141">
        <f>MacroData!R141</f>
        <v>354845500000</v>
      </c>
      <c r="R141">
        <f>MacroData!S141</f>
        <v>1470372573928.02</v>
      </c>
      <c r="S141">
        <f>MacroData!T141</f>
        <v>301242500000</v>
      </c>
      <c r="T141">
        <f>MacroData!U141</f>
        <v>817547077382.19995</v>
      </c>
      <c r="U141">
        <f>MacroData!V141</f>
        <v>6.3079999999999998</v>
      </c>
      <c r="V141">
        <f>MacroData!W141</f>
        <v>4170.55</v>
      </c>
      <c r="W141">
        <f>MacroData!X141</f>
        <v>93.05</v>
      </c>
      <c r="X141">
        <f>MacroData!Y141</f>
        <v>655233990199.38098</v>
      </c>
      <c r="Y141">
        <f>MacroData!Z141</f>
        <v>811235000000</v>
      </c>
      <c r="Z141">
        <f>MacroData!AA141</f>
        <v>599392000000</v>
      </c>
      <c r="AA141">
        <f>MacroData!AB141</f>
        <v>67513000000</v>
      </c>
      <c r="AB141">
        <f>MacroData!AC141</f>
        <v>137686000000</v>
      </c>
      <c r="AC141">
        <f>MacroData!AD141</f>
        <v>298058250000</v>
      </c>
      <c r="AD141">
        <f>MacroData!AE141</f>
        <v>53603000000</v>
      </c>
      <c r="AE141">
        <f>MacroData!AH141</f>
        <v>0</v>
      </c>
      <c r="AF141">
        <f>MacroData!AI141</f>
        <v>0</v>
      </c>
      <c r="AG141">
        <f>MacroData!AJ141</f>
        <v>0</v>
      </c>
      <c r="AH141">
        <f>MacroData!AK141</f>
        <v>0</v>
      </c>
      <c r="AI141">
        <f>MacroData!AL141</f>
        <v>0</v>
      </c>
      <c r="AJ141">
        <f>MacroData!AM141</f>
        <v>0.58531745000000002</v>
      </c>
      <c r="AK141">
        <f>MacroData!AN141</f>
        <v>1.7785119045348396</v>
      </c>
      <c r="AL141" s="31">
        <f>GDP!C142+GDP!J142</f>
        <v>0</v>
      </c>
      <c r="AM141">
        <f>GDP!D142+GDP!K142</f>
        <v>0</v>
      </c>
      <c r="AN141">
        <f>GDP!E142+GDP!L142</f>
        <v>0</v>
      </c>
      <c r="AO141">
        <f>GDP!F142+GDP!M142</f>
        <v>0</v>
      </c>
      <c r="AP141">
        <f>GDP!G142+GDP!N142</f>
        <v>0</v>
      </c>
      <c r="AQ141">
        <f>GDP!H142+GDP!O142</f>
        <v>0</v>
      </c>
      <c r="AR141" s="7">
        <f>GDP!I142+GDP!P142</f>
        <v>0</v>
      </c>
      <c r="AS141">
        <f>GDP!AE142</f>
        <v>0</v>
      </c>
      <c r="AT141">
        <f>GDP!AF142</f>
        <v>0</v>
      </c>
      <c r="AU141">
        <f>GDP!AG142</f>
        <v>0</v>
      </c>
      <c r="AV141">
        <f>GDP!AH142</f>
        <v>0</v>
      </c>
      <c r="AW141">
        <f>GDP!AI142</f>
        <v>0</v>
      </c>
      <c r="AX141">
        <f>GDP!AJ142</f>
        <v>0</v>
      </c>
      <c r="AY141" s="7">
        <f>GDP!AK142</f>
        <v>0</v>
      </c>
      <c r="AZ141">
        <f>GDP!AS142</f>
        <v>0</v>
      </c>
      <c r="BA141">
        <f>GDP!AT142</f>
        <v>0</v>
      </c>
      <c r="BB141">
        <f>GDP!AU142</f>
        <v>0</v>
      </c>
      <c r="BC141">
        <f>GDP!AV142</f>
        <v>0</v>
      </c>
      <c r="BD141">
        <f>GDP!AW142</f>
        <v>0</v>
      </c>
      <c r="BE141">
        <f>GDP!AX142</f>
        <v>0</v>
      </c>
      <c r="BF141" s="7">
        <f>GDP!AY142</f>
        <v>0</v>
      </c>
      <c r="BG141">
        <f>GDP!AZ142</f>
        <v>0</v>
      </c>
      <c r="BH141">
        <f>GDP!BA142</f>
        <v>0</v>
      </c>
      <c r="BI141">
        <f>GDP!BB142</f>
        <v>0</v>
      </c>
      <c r="BJ141">
        <f>GDP!BC142</f>
        <v>0</v>
      </c>
      <c r="BK141">
        <f>GDP!BD142</f>
        <v>0</v>
      </c>
      <c r="BL141">
        <f>GDP!BE142</f>
        <v>0</v>
      </c>
      <c r="BM141" s="7">
        <f>GDP!BF142</f>
        <v>0</v>
      </c>
      <c r="BN141">
        <f>GDP!BG142+GDP!BN142+GDP!BU142</f>
        <v>0</v>
      </c>
      <c r="BO141">
        <f>GDP!BH142+GDP!BO142+GDP!BV142</f>
        <v>0</v>
      </c>
      <c r="BP141">
        <f>GDP!BI142+GDP!BP142+GDP!BW142</f>
        <v>0</v>
      </c>
      <c r="BQ141">
        <f>GDP!BJ142+GDP!BQ142+GDP!BX142</f>
        <v>0</v>
      </c>
      <c r="BR141">
        <f>GDP!BK142+GDP!BR142+GDP!BY142</f>
        <v>0</v>
      </c>
      <c r="BS141">
        <f>GDP!BL142+GDP!BS142+GDP!BZ142</f>
        <v>0</v>
      </c>
      <c r="BT141" s="7">
        <f>GDP!BM142+GDP!BT142+GDP!CA142</f>
        <v>0</v>
      </c>
      <c r="BU141">
        <f>GDP!CB142</f>
        <v>0</v>
      </c>
      <c r="BV141">
        <f>GDP!CC142</f>
        <v>0</v>
      </c>
      <c r="BW141">
        <f>GDP!CD142</f>
        <v>0</v>
      </c>
      <c r="BX141">
        <f>GDP!CE142</f>
        <v>0</v>
      </c>
      <c r="BY141">
        <f>GDP!CF142</f>
        <v>0</v>
      </c>
      <c r="BZ141">
        <f>GDP!CG142</f>
        <v>0</v>
      </c>
      <c r="CA141" s="7">
        <f>GDP!CH142</f>
        <v>0</v>
      </c>
      <c r="CB141">
        <f>GDP!CI142</f>
        <v>0</v>
      </c>
      <c r="CC141">
        <f>GDP!CJ142</f>
        <v>0</v>
      </c>
      <c r="CD141">
        <f>GDP!CK142</f>
        <v>0</v>
      </c>
      <c r="CE141">
        <f>GDP!CL142</f>
        <v>0</v>
      </c>
      <c r="CF141">
        <f>GDP!CM142</f>
        <v>0</v>
      </c>
      <c r="CG141">
        <f>GDP!CN142</f>
        <v>0</v>
      </c>
      <c r="CH141" s="7">
        <f>GDP!CO142</f>
        <v>0</v>
      </c>
      <c r="CI141">
        <f>GDP!CP142</f>
        <v>0</v>
      </c>
      <c r="CJ141">
        <f>GDP!CQ142</f>
        <v>0</v>
      </c>
      <c r="CK141">
        <f>GDP!CR142</f>
        <v>0</v>
      </c>
      <c r="CL141">
        <f>GDP!CS142</f>
        <v>0</v>
      </c>
      <c r="CM141">
        <f>GDP!CT142</f>
        <v>0</v>
      </c>
      <c r="CN141">
        <f>GDP!CU142</f>
        <v>0</v>
      </c>
      <c r="CO141">
        <f>GDP!CV142</f>
        <v>0</v>
      </c>
      <c r="CP141">
        <f>GDP!CW142</f>
        <v>0</v>
      </c>
      <c r="CQ141">
        <f>GDP!CX142</f>
        <v>0</v>
      </c>
      <c r="CR141">
        <f>GDP!CY142</f>
        <v>0</v>
      </c>
      <c r="CS141">
        <f>GDP!CZ142</f>
        <v>0</v>
      </c>
      <c r="CT141">
        <f>GDP!DA142</f>
        <v>0</v>
      </c>
      <c r="CU141">
        <f>GDP!DB142</f>
        <v>0</v>
      </c>
      <c r="CV141" s="7">
        <f>GDP!DC142</f>
        <v>0</v>
      </c>
      <c r="CW141">
        <f>GDP!DD142</f>
        <v>0</v>
      </c>
      <c r="CX141">
        <f>GDP!DE142</f>
        <v>0</v>
      </c>
      <c r="CY141">
        <f>GDP!DF142</f>
        <v>0</v>
      </c>
      <c r="CZ141">
        <f>GDP!DG142</f>
        <v>0</v>
      </c>
      <c r="DA141">
        <f>GDP!DH142</f>
        <v>0</v>
      </c>
      <c r="DB141">
        <f>GDP!DI142</f>
        <v>0</v>
      </c>
      <c r="DC141" s="7">
        <f>GDP!DJ142</f>
        <v>0</v>
      </c>
      <c r="DD141">
        <f>GDP!DU142</f>
        <v>0</v>
      </c>
      <c r="DE141">
        <f>GDP!DV142</f>
        <v>0</v>
      </c>
      <c r="DF141">
        <f>GDP!DW142</f>
        <v>0</v>
      </c>
      <c r="DG141">
        <f>GDP!EF142</f>
        <v>0</v>
      </c>
      <c r="DH141">
        <f>GDP!EG142</f>
        <v>0</v>
      </c>
      <c r="DI141">
        <f>GDP!EH142</f>
        <v>0</v>
      </c>
      <c r="DJ141">
        <f>GDP!EI142</f>
        <v>0</v>
      </c>
      <c r="DK141">
        <f>GDP!EJ142</f>
        <v>0</v>
      </c>
      <c r="DL141" s="84">
        <v>70.125860554199207</v>
      </c>
      <c r="DM141" s="84">
        <v>68.287199999999999</v>
      </c>
      <c r="DN141">
        <v>70.125860554198994</v>
      </c>
      <c r="DO141">
        <v>59</v>
      </c>
      <c r="DP141">
        <v>0.58470440089999998</v>
      </c>
      <c r="DQ141">
        <v>-1.8329896588999972</v>
      </c>
      <c r="DR141">
        <v>-2.417694059799997</v>
      </c>
      <c r="DS141">
        <v>38.774714232000001</v>
      </c>
      <c r="DT141">
        <v>40.607703890899998</v>
      </c>
      <c r="DU141">
        <v>3918000000</v>
      </c>
      <c r="DV141">
        <v>38629000000</v>
      </c>
      <c r="DW141">
        <f t="shared" si="10"/>
        <v>0.26349805436480017</v>
      </c>
      <c r="DX141">
        <f t="shared" si="11"/>
        <v>2.5979240280903184</v>
      </c>
      <c r="DY141">
        <f t="shared" si="12"/>
        <v>-2.3344259737255184</v>
      </c>
      <c r="DZ141">
        <v>497569000000</v>
      </c>
      <c r="EA141">
        <f t="shared" si="13"/>
        <v>33.463109599856885</v>
      </c>
      <c r="EB141">
        <v>52934000000</v>
      </c>
      <c r="EC141">
        <v>288072000000</v>
      </c>
      <c r="ED141">
        <f t="shared" si="14"/>
        <v>0.82506321621574008</v>
      </c>
    </row>
    <row r="142" spans="1:134" x14ac:dyDescent="0.35">
      <c r="A142" t="s">
        <v>148</v>
      </c>
      <c r="B142" s="7">
        <v>2007</v>
      </c>
      <c r="C142">
        <f>MacroData!D142</f>
        <v>1565.9</v>
      </c>
      <c r="D142">
        <f>MacroData!E142</f>
        <v>101.453</v>
      </c>
      <c r="E142">
        <f>MacroData!F142</f>
        <v>100.05</v>
      </c>
      <c r="F142">
        <f>MacroData!G142</f>
        <v>1101684000000</v>
      </c>
      <c r="G142">
        <f>MacroData!H142</f>
        <v>1544351652678.27</v>
      </c>
      <c r="H142">
        <f>MacroData!I142</f>
        <v>1565900000000</v>
      </c>
      <c r="I142">
        <f>MacroData!J142</f>
        <v>1565900250000</v>
      </c>
      <c r="J142">
        <f>MacroData!K142</f>
        <v>4.5670000000000002</v>
      </c>
      <c r="K142">
        <f>MacroData!L142</f>
        <v>4.2699999999999996</v>
      </c>
      <c r="L142">
        <f>MacroData!M142</f>
        <v>890.64996337890625</v>
      </c>
      <c r="M142">
        <f>MacroData!N142</f>
        <v>693.570556640625</v>
      </c>
      <c r="N142">
        <f>MacroData!O142</f>
        <v>32927519.999999996</v>
      </c>
      <c r="O142">
        <f>MacroData!P142</f>
        <v>30503732109.75972</v>
      </c>
      <c r="P142">
        <f>MacroData!Q142</f>
        <v>41154250000</v>
      </c>
      <c r="Q142">
        <f>MacroData!R142</f>
        <v>366111000000</v>
      </c>
      <c r="R142">
        <f>MacroData!S142</f>
        <v>1524746000000</v>
      </c>
      <c r="S142">
        <f>MacroData!T142</f>
        <v>309093000000</v>
      </c>
      <c r="T142">
        <f>MacroData!U142</f>
        <v>852352000000</v>
      </c>
      <c r="U142">
        <f>MacroData!V142</f>
        <v>6.0330000000000004</v>
      </c>
      <c r="V142">
        <f>MacroData!W142</f>
        <v>4576.9800000000005</v>
      </c>
      <c r="W142">
        <f>MacroData!X142</f>
        <v>96.491</v>
      </c>
      <c r="X142">
        <f>MacroData!Y142</f>
        <v>683117225531.70203</v>
      </c>
      <c r="Y142">
        <f>MacroData!Z142</f>
        <v>860349000000</v>
      </c>
      <c r="Z142">
        <f>MacroData!AA142</f>
        <v>626286000000</v>
      </c>
      <c r="AA142">
        <f>MacroData!AB142</f>
        <v>70899000000</v>
      </c>
      <c r="AB142">
        <f>MacroData!AC142</f>
        <v>146070000000</v>
      </c>
      <c r="AC142">
        <f>MacroData!AD142</f>
        <v>306283000000</v>
      </c>
      <c r="AD142">
        <f>MacroData!AE142</f>
        <v>57018000000</v>
      </c>
      <c r="AE142">
        <f>MacroData!AH142</f>
        <v>0</v>
      </c>
      <c r="AF142">
        <f>MacroData!AI142</f>
        <v>0</v>
      </c>
      <c r="AG142">
        <f>MacroData!AJ142</f>
        <v>0</v>
      </c>
      <c r="AH142">
        <f>MacroData!AK142</f>
        <v>0</v>
      </c>
      <c r="AI142">
        <f>MacroData!AL142</f>
        <v>0</v>
      </c>
      <c r="AJ142">
        <f>MacroData!AM142</f>
        <v>0.58531745000000002</v>
      </c>
      <c r="AK142">
        <f>MacroData!AN142</f>
        <v>1.7808095216751099</v>
      </c>
      <c r="AL142" s="31">
        <f>GDP!C143+GDP!J143</f>
        <v>0</v>
      </c>
      <c r="AM142">
        <f>GDP!D143+GDP!K143</f>
        <v>0</v>
      </c>
      <c r="AN142">
        <f>GDP!E143+GDP!L143</f>
        <v>0</v>
      </c>
      <c r="AO142">
        <f>GDP!F143+GDP!M143</f>
        <v>0</v>
      </c>
      <c r="AP142">
        <f>GDP!G143+GDP!N143</f>
        <v>0</v>
      </c>
      <c r="AQ142">
        <f>GDP!H143+GDP!O143</f>
        <v>0</v>
      </c>
      <c r="AR142" s="7">
        <f>GDP!I143+GDP!P143</f>
        <v>0</v>
      </c>
      <c r="AS142">
        <f>GDP!AE143</f>
        <v>0</v>
      </c>
      <c r="AT142">
        <f>GDP!AF143</f>
        <v>0</v>
      </c>
      <c r="AU142">
        <f>GDP!AG143</f>
        <v>0</v>
      </c>
      <c r="AV142">
        <f>GDP!AH143</f>
        <v>0</v>
      </c>
      <c r="AW142">
        <f>GDP!AI143</f>
        <v>0</v>
      </c>
      <c r="AX142">
        <f>GDP!AJ143</f>
        <v>0</v>
      </c>
      <c r="AY142" s="7">
        <f>GDP!AK143</f>
        <v>0</v>
      </c>
      <c r="AZ142">
        <f>GDP!AS143</f>
        <v>0</v>
      </c>
      <c r="BA142">
        <f>GDP!AT143</f>
        <v>0</v>
      </c>
      <c r="BB142">
        <f>GDP!AU143</f>
        <v>0</v>
      </c>
      <c r="BC142">
        <f>GDP!AV143</f>
        <v>0</v>
      </c>
      <c r="BD142">
        <f>GDP!AW143</f>
        <v>0</v>
      </c>
      <c r="BE142">
        <f>GDP!AX143</f>
        <v>0</v>
      </c>
      <c r="BF142" s="7">
        <f>GDP!AY143</f>
        <v>0</v>
      </c>
      <c r="BG142">
        <f>GDP!AZ143</f>
        <v>0</v>
      </c>
      <c r="BH142">
        <f>GDP!BA143</f>
        <v>0</v>
      </c>
      <c r="BI142">
        <f>GDP!BB143</f>
        <v>0</v>
      </c>
      <c r="BJ142">
        <f>GDP!BC143</f>
        <v>0</v>
      </c>
      <c r="BK142">
        <f>GDP!BD143</f>
        <v>0</v>
      </c>
      <c r="BL142">
        <f>GDP!BE143</f>
        <v>0</v>
      </c>
      <c r="BM142" s="7">
        <f>GDP!BF143</f>
        <v>0</v>
      </c>
      <c r="BN142">
        <f>GDP!BG143+GDP!BN143+GDP!BU143</f>
        <v>0</v>
      </c>
      <c r="BO142">
        <f>GDP!BH143+GDP!BO143+GDP!BV143</f>
        <v>0</v>
      </c>
      <c r="BP142">
        <f>GDP!BI143+GDP!BP143+GDP!BW143</f>
        <v>0</v>
      </c>
      <c r="BQ142">
        <f>GDP!BJ143+GDP!BQ143+GDP!BX143</f>
        <v>0</v>
      </c>
      <c r="BR142">
        <f>GDP!BK143+GDP!BR143+GDP!BY143</f>
        <v>0</v>
      </c>
      <c r="BS142">
        <f>GDP!BL143+GDP!BS143+GDP!BZ143</f>
        <v>0</v>
      </c>
      <c r="BT142" s="7">
        <f>GDP!BM143+GDP!BT143+GDP!CA143</f>
        <v>0</v>
      </c>
      <c r="BU142">
        <f>GDP!CB143</f>
        <v>0</v>
      </c>
      <c r="BV142">
        <f>GDP!CC143</f>
        <v>0</v>
      </c>
      <c r="BW142">
        <f>GDP!CD143</f>
        <v>0</v>
      </c>
      <c r="BX142">
        <f>GDP!CE143</f>
        <v>0</v>
      </c>
      <c r="BY142">
        <f>GDP!CF143</f>
        <v>0</v>
      </c>
      <c r="BZ142">
        <f>GDP!CG143</f>
        <v>0</v>
      </c>
      <c r="CA142" s="7">
        <f>GDP!CH143</f>
        <v>0</v>
      </c>
      <c r="CB142">
        <f>GDP!CI143</f>
        <v>0</v>
      </c>
      <c r="CC142">
        <f>GDP!CJ143</f>
        <v>0</v>
      </c>
      <c r="CD142">
        <f>GDP!CK143</f>
        <v>0</v>
      </c>
      <c r="CE142">
        <f>GDP!CL143</f>
        <v>0</v>
      </c>
      <c r="CF142">
        <f>GDP!CM143</f>
        <v>0</v>
      </c>
      <c r="CG142">
        <f>GDP!CN143</f>
        <v>0</v>
      </c>
      <c r="CH142" s="7">
        <f>GDP!CO143</f>
        <v>0</v>
      </c>
      <c r="CI142">
        <f>GDP!CP143</f>
        <v>0</v>
      </c>
      <c r="CJ142">
        <f>GDP!CQ143</f>
        <v>0</v>
      </c>
      <c r="CK142">
        <f>GDP!CR143</f>
        <v>0</v>
      </c>
      <c r="CL142">
        <f>GDP!CS143</f>
        <v>0</v>
      </c>
      <c r="CM142">
        <f>GDP!CT143</f>
        <v>0</v>
      </c>
      <c r="CN142">
        <f>GDP!CU143</f>
        <v>0</v>
      </c>
      <c r="CO142">
        <f>GDP!CV143</f>
        <v>0</v>
      </c>
      <c r="CP142">
        <f>GDP!CW143</f>
        <v>0</v>
      </c>
      <c r="CQ142">
        <f>GDP!CX143</f>
        <v>0</v>
      </c>
      <c r="CR142">
        <f>GDP!CY143</f>
        <v>0</v>
      </c>
      <c r="CS142">
        <f>GDP!CZ143</f>
        <v>0</v>
      </c>
      <c r="CT142">
        <f>GDP!DA143</f>
        <v>0</v>
      </c>
      <c r="CU142">
        <f>GDP!DB143</f>
        <v>0</v>
      </c>
      <c r="CV142" s="7">
        <f>GDP!DC143</f>
        <v>0</v>
      </c>
      <c r="CW142">
        <f>GDP!DD143</f>
        <v>0</v>
      </c>
      <c r="CX142">
        <f>GDP!DE143</f>
        <v>0</v>
      </c>
      <c r="CY142">
        <f>GDP!DF143</f>
        <v>0</v>
      </c>
      <c r="CZ142">
        <f>GDP!DG143</f>
        <v>0</v>
      </c>
      <c r="DA142">
        <f>GDP!DH143</f>
        <v>0</v>
      </c>
      <c r="DB142">
        <f>GDP!DI143</f>
        <v>0</v>
      </c>
      <c r="DC142" s="7">
        <f>GDP!DJ143</f>
        <v>0</v>
      </c>
      <c r="DD142">
        <f>GDP!DU143</f>
        <v>0</v>
      </c>
      <c r="DE142">
        <f>GDP!DV143</f>
        <v>0</v>
      </c>
      <c r="DF142">
        <f>GDP!DW143</f>
        <v>0</v>
      </c>
      <c r="DG142">
        <f>GDP!EF143</f>
        <v>0</v>
      </c>
      <c r="DH142">
        <f>GDP!EG143</f>
        <v>0</v>
      </c>
      <c r="DI142">
        <f>GDP!EH143</f>
        <v>0</v>
      </c>
      <c r="DJ142">
        <f>GDP!EI143</f>
        <v>0</v>
      </c>
      <c r="DK142">
        <f>GDP!EJ143</f>
        <v>0</v>
      </c>
      <c r="DL142" s="84">
        <v>66.844080705063504</v>
      </c>
      <c r="DM142" s="84">
        <v>64.660600000000002</v>
      </c>
      <c r="DN142">
        <v>66.844080705064002</v>
      </c>
      <c r="DO142">
        <v>20</v>
      </c>
      <c r="DP142">
        <v>0.54978227329999996</v>
      </c>
      <c r="DQ142">
        <v>-1.8244306438999942</v>
      </c>
      <c r="DR142">
        <v>-2.3742129171999942</v>
      </c>
      <c r="DS142">
        <v>38.620123391200003</v>
      </c>
      <c r="DT142">
        <v>40.444554035099998</v>
      </c>
      <c r="DU142">
        <v>3165000000</v>
      </c>
      <c r="DV142">
        <v>41904000000</v>
      </c>
      <c r="DW142">
        <f t="shared" si="10"/>
        <v>0.20212018647423205</v>
      </c>
      <c r="DX142">
        <f t="shared" si="11"/>
        <v>2.6760329522958046</v>
      </c>
      <c r="DY142">
        <f t="shared" si="12"/>
        <v>-2.4739127658215727</v>
      </c>
      <c r="DZ142">
        <v>525420000000</v>
      </c>
      <c r="EA142">
        <f t="shared" si="13"/>
        <v>33.553866785873936</v>
      </c>
      <c r="EB142">
        <v>59078000000</v>
      </c>
      <c r="EC142">
        <v>303708000000</v>
      </c>
      <c r="ED142">
        <f t="shared" si="14"/>
        <v>0.78399362083419044</v>
      </c>
    </row>
    <row r="143" spans="1:134" x14ac:dyDescent="0.35">
      <c r="A143" t="s">
        <v>148</v>
      </c>
      <c r="B143" s="7">
        <v>2008</v>
      </c>
      <c r="C143">
        <f>MacroData!D143</f>
        <v>1645.9740000000002</v>
      </c>
      <c r="D143">
        <f>MacroData!E143</f>
        <v>99.067999999999998</v>
      </c>
      <c r="E143" t="str">
        <f>MacroData!F143</f>
        <v>NA</v>
      </c>
      <c r="F143">
        <f>MacroData!G143</f>
        <v>1230075000000</v>
      </c>
      <c r="G143">
        <f>MacroData!H143</f>
        <v>1637074938325.5901</v>
      </c>
      <c r="H143">
        <f>MacroData!I143</f>
        <v>1645974000000</v>
      </c>
      <c r="I143">
        <f>MacroData!J143</f>
        <v>1584305500000</v>
      </c>
      <c r="J143">
        <f>MacroData!K143</f>
        <v>3.2040000000000002</v>
      </c>
      <c r="K143">
        <f>MacroData!L143</f>
        <v>3.605</v>
      </c>
      <c r="L143">
        <f>MacroData!M143</f>
        <v>908.9693603515625</v>
      </c>
      <c r="M143">
        <f>MacroData!N143</f>
        <v>711.37139892578125</v>
      </c>
      <c r="N143">
        <f>MacroData!O143</f>
        <v>33317660.000000004</v>
      </c>
      <c r="O143">
        <f>MacroData!P143</f>
        <v>28261925294.668495</v>
      </c>
      <c r="P143">
        <f>MacroData!Q143</f>
        <v>14795852739.26001</v>
      </c>
      <c r="Q143">
        <f>MacroData!R143</f>
        <v>372053500000</v>
      </c>
      <c r="R143">
        <f>MacroData!S143</f>
        <v>1569509647260.74</v>
      </c>
      <c r="S143">
        <f>MacroData!T143</f>
        <v>312153750000</v>
      </c>
      <c r="T143">
        <f>MacroData!U143</f>
        <v>877079250000</v>
      </c>
      <c r="U143">
        <f>MacroData!V143</f>
        <v>6.1470000000000002</v>
      </c>
      <c r="V143">
        <f>MacroData!W143</f>
        <v>3045.67</v>
      </c>
      <c r="W143">
        <f>MacroData!X143</f>
        <v>95.471999999999994</v>
      </c>
      <c r="X143">
        <f>MacroData!Y143</f>
        <v>702939480075.36304</v>
      </c>
      <c r="Y143">
        <f>MacroData!Z143</f>
        <v>899135000000</v>
      </c>
      <c r="Z143">
        <f>MacroData!AA143</f>
        <v>637703000000</v>
      </c>
      <c r="AA143">
        <f>MacroData!AB143</f>
        <v>75678000000</v>
      </c>
      <c r="AB143">
        <f>MacroData!AC143</f>
        <v>156387000000</v>
      </c>
      <c r="AC143">
        <f>MacroData!AD143</f>
        <v>320400500000</v>
      </c>
      <c r="AD143">
        <f>MacroData!AE143</f>
        <v>59899750000</v>
      </c>
      <c r="AE143">
        <f>MacroData!AH143</f>
        <v>1</v>
      </c>
      <c r="AF143">
        <f>MacroData!AI143</f>
        <v>0</v>
      </c>
      <c r="AG143">
        <f>MacroData!AJ143</f>
        <v>1</v>
      </c>
      <c r="AH143">
        <f>MacroData!AK143</f>
        <v>0</v>
      </c>
      <c r="AI143">
        <f>MacroData!AL143</f>
        <v>0</v>
      </c>
      <c r="AJ143">
        <f>MacroData!AM143</f>
        <v>0.58531745000000002</v>
      </c>
      <c r="AK143">
        <f>MacroData!AN143</f>
        <v>1.7800793647766113</v>
      </c>
      <c r="AL143" s="31">
        <f>GDP!C144+GDP!J144</f>
        <v>0</v>
      </c>
      <c r="AM143">
        <f>GDP!D144+GDP!K144</f>
        <v>0</v>
      </c>
      <c r="AN143">
        <f>GDP!E144+GDP!L144</f>
        <v>0</v>
      </c>
      <c r="AO143">
        <f>GDP!F144+GDP!M144</f>
        <v>0</v>
      </c>
      <c r="AP143">
        <f>GDP!G144+GDP!N144</f>
        <v>0</v>
      </c>
      <c r="AQ143">
        <f>GDP!H144+GDP!O144</f>
        <v>0</v>
      </c>
      <c r="AR143" s="7">
        <f>GDP!I144+GDP!P144</f>
        <v>0</v>
      </c>
      <c r="AS143">
        <f>GDP!AE144</f>
        <v>0</v>
      </c>
      <c r="AT143">
        <f>GDP!AF144</f>
        <v>0</v>
      </c>
      <c r="AU143">
        <f>GDP!AG144</f>
        <v>0</v>
      </c>
      <c r="AV143">
        <f>GDP!AH144</f>
        <v>0</v>
      </c>
      <c r="AW143">
        <f>GDP!AI144</f>
        <v>0</v>
      </c>
      <c r="AX143">
        <f>GDP!AJ144</f>
        <v>0</v>
      </c>
      <c r="AY143" s="7">
        <f>GDP!AK144</f>
        <v>0</v>
      </c>
      <c r="AZ143">
        <f>GDP!AS144</f>
        <v>0</v>
      </c>
      <c r="BA143">
        <f>GDP!AT144</f>
        <v>0</v>
      </c>
      <c r="BB143">
        <f>GDP!AU144</f>
        <v>0</v>
      </c>
      <c r="BC143">
        <f>GDP!AV144</f>
        <v>0</v>
      </c>
      <c r="BD143">
        <f>GDP!AW144</f>
        <v>0</v>
      </c>
      <c r="BE143">
        <f>GDP!AX144</f>
        <v>0</v>
      </c>
      <c r="BF143" s="7">
        <f>GDP!AY144</f>
        <v>0</v>
      </c>
      <c r="BG143">
        <f>GDP!AZ144</f>
        <v>0</v>
      </c>
      <c r="BH143">
        <f>GDP!BA144</f>
        <v>0</v>
      </c>
      <c r="BI143">
        <f>GDP!BB144</f>
        <v>0</v>
      </c>
      <c r="BJ143">
        <f>GDP!BC144</f>
        <v>0</v>
      </c>
      <c r="BK143">
        <f>GDP!BD144</f>
        <v>0</v>
      </c>
      <c r="BL143">
        <f>GDP!BE144</f>
        <v>0</v>
      </c>
      <c r="BM143" s="7">
        <f>GDP!BF144</f>
        <v>0</v>
      </c>
      <c r="BN143">
        <f>GDP!BG144+GDP!BN144+GDP!BU144</f>
        <v>0</v>
      </c>
      <c r="BO143">
        <f>GDP!BH144+GDP!BO144+GDP!BV144</f>
        <v>0</v>
      </c>
      <c r="BP143">
        <f>GDP!BI144+GDP!BP144+GDP!BW144</f>
        <v>0</v>
      </c>
      <c r="BQ143">
        <f>GDP!BJ144+GDP!BQ144+GDP!BX144</f>
        <v>0</v>
      </c>
      <c r="BR143">
        <f>GDP!BK144+GDP!BR144+GDP!BY144</f>
        <v>0</v>
      </c>
      <c r="BS143">
        <f>GDP!BL144+GDP!BS144+GDP!BZ144</f>
        <v>0</v>
      </c>
      <c r="BT143" s="7">
        <f>GDP!BM144+GDP!BT144+GDP!CA144</f>
        <v>0</v>
      </c>
      <c r="BU143">
        <f>GDP!CB144</f>
        <v>0</v>
      </c>
      <c r="BV143">
        <f>GDP!CC144</f>
        <v>0</v>
      </c>
      <c r="BW143">
        <f>GDP!CD144</f>
        <v>0</v>
      </c>
      <c r="BX143">
        <f>GDP!CE144</f>
        <v>0</v>
      </c>
      <c r="BY143">
        <f>GDP!CF144</f>
        <v>0</v>
      </c>
      <c r="BZ143">
        <f>GDP!CG144</f>
        <v>0</v>
      </c>
      <c r="CA143" s="7">
        <f>GDP!CH144</f>
        <v>0</v>
      </c>
      <c r="CB143">
        <f>GDP!CI144</f>
        <v>0</v>
      </c>
      <c r="CC143">
        <f>GDP!CJ144</f>
        <v>0</v>
      </c>
      <c r="CD143">
        <f>GDP!CK144</f>
        <v>0</v>
      </c>
      <c r="CE143">
        <f>GDP!CL144</f>
        <v>0</v>
      </c>
      <c r="CF143">
        <f>GDP!CM144</f>
        <v>0</v>
      </c>
      <c r="CG143">
        <f>GDP!CN144</f>
        <v>0</v>
      </c>
      <c r="CH143" s="7">
        <f>GDP!CO144</f>
        <v>0</v>
      </c>
      <c r="CI143">
        <f>GDP!CP144</f>
        <v>0</v>
      </c>
      <c r="CJ143">
        <f>GDP!CQ144</f>
        <v>0</v>
      </c>
      <c r="CK143">
        <f>GDP!CR144</f>
        <v>0</v>
      </c>
      <c r="CL143">
        <f>GDP!CS144</f>
        <v>0</v>
      </c>
      <c r="CM143">
        <f>GDP!CT144</f>
        <v>0</v>
      </c>
      <c r="CN143">
        <f>GDP!CU144</f>
        <v>0</v>
      </c>
      <c r="CO143">
        <f>GDP!CV144</f>
        <v>0</v>
      </c>
      <c r="CP143">
        <f>GDP!CW144</f>
        <v>0</v>
      </c>
      <c r="CQ143">
        <f>GDP!CX144</f>
        <v>0</v>
      </c>
      <c r="CR143">
        <f>GDP!CY144</f>
        <v>0</v>
      </c>
      <c r="CS143">
        <f>GDP!CZ144</f>
        <v>0</v>
      </c>
      <c r="CT143">
        <f>GDP!DA144</f>
        <v>0</v>
      </c>
      <c r="CU143">
        <f>GDP!DB144</f>
        <v>0</v>
      </c>
      <c r="CV143" s="7">
        <f>GDP!DC144</f>
        <v>0</v>
      </c>
      <c r="CW143">
        <f>GDP!DD144</f>
        <v>0</v>
      </c>
      <c r="CX143">
        <f>GDP!DE144</f>
        <v>0</v>
      </c>
      <c r="CY143">
        <f>GDP!DF144</f>
        <v>0</v>
      </c>
      <c r="CZ143">
        <f>GDP!DG144</f>
        <v>0</v>
      </c>
      <c r="DA143">
        <f>GDP!DH144</f>
        <v>0</v>
      </c>
      <c r="DB143">
        <f>GDP!DI144</f>
        <v>0</v>
      </c>
      <c r="DC143" s="7">
        <f>GDP!DJ144</f>
        <v>0</v>
      </c>
      <c r="DD143">
        <f>GDP!DU144</f>
        <v>0</v>
      </c>
      <c r="DE143">
        <f>GDP!DV144</f>
        <v>0</v>
      </c>
      <c r="DF143">
        <f>GDP!DW144</f>
        <v>0</v>
      </c>
      <c r="DG143">
        <f>GDP!EF144</f>
        <v>0</v>
      </c>
      <c r="DH143">
        <f>GDP!EG144</f>
        <v>0</v>
      </c>
      <c r="DI143">
        <f>GDP!EH144</f>
        <v>0</v>
      </c>
      <c r="DJ143">
        <f>GDP!EI144</f>
        <v>0</v>
      </c>
      <c r="DK143">
        <f>GDP!EJ144</f>
        <v>0</v>
      </c>
      <c r="DL143" s="84">
        <v>67.834315331083204</v>
      </c>
      <c r="DM143" s="84">
        <v>68.984200000000001</v>
      </c>
      <c r="DN143">
        <v>67.834315331083005</v>
      </c>
      <c r="DO143">
        <v>116.5</v>
      </c>
      <c r="DP143">
        <v>0.28180381059999998</v>
      </c>
      <c r="DQ143">
        <v>-0.18488459529999801</v>
      </c>
      <c r="DR143">
        <v>-0.46668840589999799</v>
      </c>
      <c r="DS143">
        <v>38.8719861724</v>
      </c>
      <c r="DT143">
        <v>39.056870767699998</v>
      </c>
      <c r="DU143">
        <v>4147000000</v>
      </c>
      <c r="DV143">
        <v>46558000000</v>
      </c>
      <c r="DW143">
        <f t="shared" si="10"/>
        <v>0.25194808666479546</v>
      </c>
      <c r="DX143">
        <f t="shared" si="11"/>
        <v>2.8285987506485522</v>
      </c>
      <c r="DY143">
        <f t="shared" si="12"/>
        <v>-2.5766506639837568</v>
      </c>
      <c r="DZ143">
        <v>562568000000</v>
      </c>
      <c r="EA143">
        <f t="shared" si="13"/>
        <v>34.178425661644717</v>
      </c>
      <c r="EB143">
        <v>61296000000</v>
      </c>
      <c r="EC143">
        <v>326759000000</v>
      </c>
      <c r="ED143">
        <f t="shared" si="14"/>
        <v>0.42158379265234025</v>
      </c>
    </row>
    <row r="144" spans="1:134" x14ac:dyDescent="0.35">
      <c r="A144" t="s">
        <v>148</v>
      </c>
      <c r="B144" s="7">
        <v>2009</v>
      </c>
      <c r="C144">
        <f>MacroData!D144</f>
        <v>1567.0070000000001</v>
      </c>
      <c r="D144">
        <f>MacroData!E144</f>
        <v>98.495999999999995</v>
      </c>
      <c r="E144" t="str">
        <f>MacroData!F144</f>
        <v>NA</v>
      </c>
      <c r="F144">
        <f>MacroData!G144</f>
        <v>1369251000000</v>
      </c>
      <c r="G144">
        <f>MacroData!H144</f>
        <v>1627098325191.1399</v>
      </c>
      <c r="H144">
        <f>MacroData!I144</f>
        <v>1567007000000</v>
      </c>
      <c r="I144">
        <f>MacroData!J144</f>
        <v>1541347500000</v>
      </c>
      <c r="J144">
        <f>MacroData!K144</f>
        <v>0.45700000000000002</v>
      </c>
      <c r="K144">
        <f>MacroData!L144</f>
        <v>3.2309999999999999</v>
      </c>
      <c r="L144">
        <f>MacroData!M144</f>
        <v>911.69378662109375</v>
      </c>
      <c r="M144">
        <f>MacroData!N144</f>
        <v>631.03662109375</v>
      </c>
      <c r="N144">
        <f>MacroData!O144</f>
        <v>33726910</v>
      </c>
      <c r="O144">
        <f>MacroData!P144</f>
        <v>-20214928956.422241</v>
      </c>
      <c r="P144">
        <f>MacroData!Q144</f>
        <v>2168906440.1599121</v>
      </c>
      <c r="Q144">
        <f>MacroData!R144</f>
        <v>329317000000</v>
      </c>
      <c r="R144">
        <f>MacroData!S144</f>
        <v>1539178593559.8401</v>
      </c>
      <c r="S144">
        <f>MacroData!T144</f>
        <v>263948250000</v>
      </c>
      <c r="T144">
        <f>MacroData!U144</f>
        <v>880212513991.01001</v>
      </c>
      <c r="U144">
        <f>MacroData!V144</f>
        <v>8.3469999999999995</v>
      </c>
      <c r="V144">
        <f>MacroData!W144</f>
        <v>4143.54</v>
      </c>
      <c r="W144">
        <f>MacroData!X144</f>
        <v>91.748999999999995</v>
      </c>
      <c r="X144">
        <f>MacroData!Y144</f>
        <v>705447216076.578</v>
      </c>
      <c r="Y144">
        <f>MacroData!Z144</f>
        <v>901170000000</v>
      </c>
      <c r="Z144">
        <f>MacroData!AA144</f>
        <v>612564000000</v>
      </c>
      <c r="AA144">
        <f>MacroData!AB144</f>
        <v>80525000000</v>
      </c>
      <c r="AB144">
        <f>MacroData!AC144</f>
        <v>169919000000</v>
      </c>
      <c r="AC144">
        <f>MacroData!AD144</f>
        <v>331006750000</v>
      </c>
      <c r="AD144">
        <f>MacroData!AE144</f>
        <v>65368750000</v>
      </c>
      <c r="AE144">
        <f>MacroData!AH144</f>
        <v>0</v>
      </c>
      <c r="AF144">
        <f>MacroData!AI144</f>
        <v>0</v>
      </c>
      <c r="AG144">
        <f>MacroData!AJ144</f>
        <v>0</v>
      </c>
      <c r="AH144">
        <f>MacroData!AK144</f>
        <v>0</v>
      </c>
      <c r="AI144">
        <f>MacroData!AL144</f>
        <v>0</v>
      </c>
      <c r="AJ144">
        <f>MacroData!AM144</f>
        <v>0.58531745000000002</v>
      </c>
      <c r="AK144">
        <f>MacroData!AN144</f>
        <v>1.7793492078781128</v>
      </c>
      <c r="AL144" s="31">
        <f>GDP!C145+GDP!J145</f>
        <v>0</v>
      </c>
      <c r="AM144">
        <f>GDP!D145+GDP!K145</f>
        <v>0</v>
      </c>
      <c r="AN144">
        <f>GDP!E145+GDP!L145</f>
        <v>0</v>
      </c>
      <c r="AO144">
        <f>GDP!F145+GDP!M145</f>
        <v>0</v>
      </c>
      <c r="AP144">
        <f>GDP!G145+GDP!N145</f>
        <v>0</v>
      </c>
      <c r="AQ144">
        <f>GDP!H145+GDP!O145</f>
        <v>0</v>
      </c>
      <c r="AR144" s="7">
        <f>GDP!I145+GDP!P145</f>
        <v>0</v>
      </c>
      <c r="AS144">
        <f>GDP!AE145</f>
        <v>0</v>
      </c>
      <c r="AT144">
        <f>GDP!AF145</f>
        <v>0</v>
      </c>
      <c r="AU144">
        <f>GDP!AG145</f>
        <v>0</v>
      </c>
      <c r="AV144">
        <f>GDP!AH145</f>
        <v>0</v>
      </c>
      <c r="AW144">
        <f>GDP!AI145</f>
        <v>0</v>
      </c>
      <c r="AX144">
        <f>GDP!AJ145</f>
        <v>0</v>
      </c>
      <c r="AY144" s="7">
        <f>GDP!AK145</f>
        <v>0</v>
      </c>
      <c r="AZ144">
        <f>GDP!AS145</f>
        <v>0</v>
      </c>
      <c r="BA144">
        <f>GDP!AT145</f>
        <v>0</v>
      </c>
      <c r="BB144">
        <f>GDP!AU145</f>
        <v>0</v>
      </c>
      <c r="BC144">
        <f>GDP!AV145</f>
        <v>0</v>
      </c>
      <c r="BD144">
        <f>GDP!AW145</f>
        <v>0</v>
      </c>
      <c r="BE144">
        <f>GDP!AX145</f>
        <v>0</v>
      </c>
      <c r="BF144" s="7">
        <f>GDP!AY145</f>
        <v>0</v>
      </c>
      <c r="BG144">
        <f>GDP!AZ145</f>
        <v>0</v>
      </c>
      <c r="BH144">
        <f>GDP!BA145</f>
        <v>0</v>
      </c>
      <c r="BI144">
        <f>GDP!BB145</f>
        <v>0</v>
      </c>
      <c r="BJ144">
        <f>GDP!BC145</f>
        <v>0</v>
      </c>
      <c r="BK144">
        <f>GDP!BD145</f>
        <v>0</v>
      </c>
      <c r="BL144">
        <f>GDP!BE145</f>
        <v>0</v>
      </c>
      <c r="BM144" s="7">
        <f>GDP!BF145</f>
        <v>0</v>
      </c>
      <c r="BN144">
        <f>GDP!BG145+GDP!BN145+GDP!BU145</f>
        <v>0</v>
      </c>
      <c r="BO144">
        <f>GDP!BH145+GDP!BO145+GDP!BV145</f>
        <v>0</v>
      </c>
      <c r="BP144">
        <f>GDP!BI145+GDP!BP145+GDP!BW145</f>
        <v>0</v>
      </c>
      <c r="BQ144">
        <f>GDP!BJ145+GDP!BQ145+GDP!BX145</f>
        <v>0</v>
      </c>
      <c r="BR144">
        <f>GDP!BK145+GDP!BR145+GDP!BY145</f>
        <v>0</v>
      </c>
      <c r="BS144">
        <f>GDP!BL145+GDP!BS145+GDP!BZ145</f>
        <v>0</v>
      </c>
      <c r="BT144" s="7">
        <f>GDP!BM145+GDP!BT145+GDP!CA145</f>
        <v>0</v>
      </c>
      <c r="BU144">
        <f>GDP!CB145</f>
        <v>0</v>
      </c>
      <c r="BV144">
        <f>GDP!CC145</f>
        <v>0</v>
      </c>
      <c r="BW144">
        <f>GDP!CD145</f>
        <v>0</v>
      </c>
      <c r="BX144">
        <f>GDP!CE145</f>
        <v>0</v>
      </c>
      <c r="BY144">
        <f>GDP!CF145</f>
        <v>0</v>
      </c>
      <c r="BZ144">
        <f>GDP!CG145</f>
        <v>0</v>
      </c>
      <c r="CA144" s="7">
        <f>GDP!CH145</f>
        <v>0</v>
      </c>
      <c r="CB144">
        <f>GDP!CI145</f>
        <v>0</v>
      </c>
      <c r="CC144">
        <f>GDP!CJ145</f>
        <v>0</v>
      </c>
      <c r="CD144">
        <f>GDP!CK145</f>
        <v>0</v>
      </c>
      <c r="CE144">
        <f>GDP!CL145</f>
        <v>0</v>
      </c>
      <c r="CF144">
        <f>GDP!CM145</f>
        <v>0</v>
      </c>
      <c r="CG144">
        <f>GDP!CN145</f>
        <v>0</v>
      </c>
      <c r="CH144" s="7">
        <f>GDP!CO145</f>
        <v>0</v>
      </c>
      <c r="CI144">
        <f>GDP!CP145</f>
        <v>0</v>
      </c>
      <c r="CJ144">
        <f>GDP!CQ145</f>
        <v>0</v>
      </c>
      <c r="CK144">
        <f>GDP!CR145</f>
        <v>0</v>
      </c>
      <c r="CL144">
        <f>GDP!CS145</f>
        <v>0</v>
      </c>
      <c r="CM144">
        <f>GDP!CT145</f>
        <v>0</v>
      </c>
      <c r="CN144">
        <f>GDP!CU145</f>
        <v>0</v>
      </c>
      <c r="CO144">
        <f>GDP!CV145</f>
        <v>0</v>
      </c>
      <c r="CP144">
        <f>GDP!CW145</f>
        <v>0</v>
      </c>
      <c r="CQ144">
        <f>GDP!CX145</f>
        <v>0</v>
      </c>
      <c r="CR144">
        <f>GDP!CY145</f>
        <v>0</v>
      </c>
      <c r="CS144">
        <f>GDP!CZ145</f>
        <v>0</v>
      </c>
      <c r="CT144">
        <f>GDP!DA145</f>
        <v>0</v>
      </c>
      <c r="CU144">
        <f>GDP!DB145</f>
        <v>0</v>
      </c>
      <c r="CV144" s="7">
        <f>GDP!DC145</f>
        <v>0</v>
      </c>
      <c r="CW144">
        <f>GDP!DD145</f>
        <v>0</v>
      </c>
      <c r="CX144">
        <f>GDP!DE145</f>
        <v>0</v>
      </c>
      <c r="CY144">
        <f>GDP!DF145</f>
        <v>0</v>
      </c>
      <c r="CZ144">
        <f>GDP!DG145</f>
        <v>0</v>
      </c>
      <c r="DA144">
        <f>GDP!DH145</f>
        <v>0</v>
      </c>
      <c r="DB144">
        <f>GDP!DI145</f>
        <v>0</v>
      </c>
      <c r="DC144" s="7">
        <f>GDP!DJ145</f>
        <v>0</v>
      </c>
      <c r="DD144">
        <f>GDP!DU145</f>
        <v>0</v>
      </c>
      <c r="DE144">
        <f>GDP!DV145</f>
        <v>0</v>
      </c>
      <c r="DF144">
        <f>GDP!DW145</f>
        <v>0</v>
      </c>
      <c r="DG144">
        <f>GDP!EF145</f>
        <v>0</v>
      </c>
      <c r="DH144">
        <f>GDP!EG145</f>
        <v>0</v>
      </c>
      <c r="DI144">
        <f>GDP!EH145</f>
        <v>0</v>
      </c>
      <c r="DJ144">
        <f>GDP!EI145</f>
        <v>0</v>
      </c>
      <c r="DK144">
        <f>GDP!EJ145</f>
        <v>0</v>
      </c>
      <c r="DL144" s="84">
        <v>79.283319456540099</v>
      </c>
      <c r="DM144" s="84">
        <v>81.261600000000001</v>
      </c>
      <c r="DN144">
        <v>79.283319456539999</v>
      </c>
      <c r="DO144">
        <v>58.7</v>
      </c>
      <c r="DP144">
        <v>1.1081018142000001</v>
      </c>
      <c r="DQ144">
        <v>3.891180420699996</v>
      </c>
      <c r="DR144">
        <v>2.7830786064999957</v>
      </c>
      <c r="DS144">
        <v>43.530702803799997</v>
      </c>
      <c r="DT144">
        <v>39.639522383100001</v>
      </c>
      <c r="DU144">
        <v>4789000000</v>
      </c>
      <c r="DV144">
        <v>49195000000</v>
      </c>
      <c r="DW144">
        <f t="shared" si="10"/>
        <v>0.3056144611989608</v>
      </c>
      <c r="DX144">
        <f t="shared" si="11"/>
        <v>3.1394243931265144</v>
      </c>
      <c r="DY144">
        <f t="shared" si="12"/>
        <v>-2.8338099319275538</v>
      </c>
      <c r="DZ144">
        <v>596696000000</v>
      </c>
      <c r="EA144">
        <f t="shared" si="13"/>
        <v>38.078706732005664</v>
      </c>
      <c r="EB144">
        <v>72074000000</v>
      </c>
      <c r="EC144">
        <v>345137000000</v>
      </c>
      <c r="ED144">
        <f t="shared" si="14"/>
        <v>1.6335416798881528</v>
      </c>
    </row>
    <row r="145" spans="1:134" x14ac:dyDescent="0.35">
      <c r="A145" t="s">
        <v>148</v>
      </c>
      <c r="B145" s="7">
        <v>2010</v>
      </c>
      <c r="C145">
        <f>MacroData!D145</f>
        <v>1662.7570000000001</v>
      </c>
      <c r="D145">
        <f>MacroData!E145</f>
        <v>99.700999999999993</v>
      </c>
      <c r="E145" t="str">
        <f>MacroData!F145</f>
        <v>NA</v>
      </c>
      <c r="F145">
        <f>MacroData!G145</f>
        <v>1488497000000</v>
      </c>
      <c r="G145">
        <f>MacroData!H145</f>
        <v>1698988272697.46</v>
      </c>
      <c r="H145">
        <f>MacroData!I145</f>
        <v>1662757000000</v>
      </c>
      <c r="I145">
        <f>MacroData!J145</f>
        <v>1593356500000</v>
      </c>
      <c r="J145">
        <f>MacroData!K145</f>
        <v>0.79800000000000004</v>
      </c>
      <c r="K145">
        <f>MacroData!L145</f>
        <v>3.2349999999999999</v>
      </c>
      <c r="L145">
        <f>MacroData!M145</f>
        <v>938.77301025390625</v>
      </c>
      <c r="M145">
        <f>MacroData!N145</f>
        <v>677.3380126953125</v>
      </c>
      <c r="N145">
        <f>MacroData!O145</f>
        <v>34126550</v>
      </c>
      <c r="O145">
        <f>MacroData!P145</f>
        <v>-30642098839.291538</v>
      </c>
      <c r="P145">
        <f>MacroData!Q145</f>
        <v>-22233652130.72998</v>
      </c>
      <c r="Q145">
        <f>MacroData!R145</f>
        <v>367027250000</v>
      </c>
      <c r="R145">
        <f>MacroData!S145</f>
        <v>1615590152130.73</v>
      </c>
      <c r="S145">
        <f>MacroData!T145</f>
        <v>294617250000</v>
      </c>
      <c r="T145">
        <f>MacroData!U145</f>
        <v>909762055456.04102</v>
      </c>
      <c r="U145">
        <f>MacroData!V145</f>
        <v>8.0220000000000002</v>
      </c>
      <c r="V145">
        <f>MacroData!W145</f>
        <v>4881.0200000000004</v>
      </c>
      <c r="W145">
        <f>MacroData!X145</f>
        <v>100</v>
      </c>
      <c r="X145">
        <f>MacroData!Y145</f>
        <v>729128450826.33606</v>
      </c>
      <c r="Y145">
        <f>MacroData!Z145</f>
        <v>946350000000</v>
      </c>
      <c r="Z145">
        <f>MacroData!AA145</f>
        <v>636012000000</v>
      </c>
      <c r="AA145">
        <f>MacroData!AB145</f>
        <v>85926000000</v>
      </c>
      <c r="AB145">
        <f>MacroData!AC145</f>
        <v>177588000000</v>
      </c>
      <c r="AC145">
        <f>MacroData!AD145</f>
        <v>339993250000</v>
      </c>
      <c r="AD145">
        <f>MacroData!AE145</f>
        <v>72410000000</v>
      </c>
      <c r="AE145">
        <f>MacroData!AH145</f>
        <v>0</v>
      </c>
      <c r="AF145">
        <f>MacroData!AI145</f>
        <v>0</v>
      </c>
      <c r="AG145">
        <f>MacroData!AJ145</f>
        <v>0</v>
      </c>
      <c r="AH145">
        <f>MacroData!AK145</f>
        <v>0</v>
      </c>
      <c r="AI145">
        <f>MacroData!AL145</f>
        <v>0</v>
      </c>
      <c r="AJ145">
        <f>MacroData!AM145</f>
        <v>0.58531745000000002</v>
      </c>
      <c r="AK145">
        <f>MacroData!AN145</f>
        <v>1.7296428566887265</v>
      </c>
      <c r="AL145" s="31">
        <f>GDP!C146+GDP!J146</f>
        <v>1.7950000000000001E-2</v>
      </c>
      <c r="AM145">
        <f>GDP!D146+GDP!K146</f>
        <v>0</v>
      </c>
      <c r="AN145">
        <f>GDP!E146+GDP!L146</f>
        <v>9.0900000000000009E-3</v>
      </c>
      <c r="AO145">
        <f>GDP!F146+GDP!M146</f>
        <v>3.9100000000000003E-3</v>
      </c>
      <c r="AP145">
        <f>GDP!G146+GDP!N146</f>
        <v>4.0699999999999998E-3</v>
      </c>
      <c r="AQ145">
        <f>GDP!H146+GDP!O146</f>
        <v>3.9100000000000003E-3</v>
      </c>
      <c r="AR145" s="7">
        <f>GDP!I146+GDP!P146</f>
        <v>9.6000000000000002E-4</v>
      </c>
      <c r="AS145">
        <f>GDP!AE146</f>
        <v>0</v>
      </c>
      <c r="AT145">
        <f>GDP!AF146</f>
        <v>0</v>
      </c>
      <c r="AU145">
        <f>GDP!AG146</f>
        <v>0</v>
      </c>
      <c r="AV145">
        <f>GDP!AH146</f>
        <v>0</v>
      </c>
      <c r="AW145">
        <f>GDP!AI146</f>
        <v>0</v>
      </c>
      <c r="AX145">
        <f>GDP!AJ146</f>
        <v>0</v>
      </c>
      <c r="AY145" s="7">
        <f>GDP!AK146</f>
        <v>0</v>
      </c>
      <c r="AZ145">
        <f>GDP!AS146</f>
        <v>0</v>
      </c>
      <c r="BA145">
        <f>GDP!AT146</f>
        <v>0</v>
      </c>
      <c r="BB145">
        <f>GDP!AU146</f>
        <v>0</v>
      </c>
      <c r="BC145">
        <f>GDP!AV146</f>
        <v>0</v>
      </c>
      <c r="BD145">
        <f>GDP!AW146</f>
        <v>0</v>
      </c>
      <c r="BE145">
        <f>GDP!AX146</f>
        <v>0</v>
      </c>
      <c r="BF145" s="7">
        <f>GDP!AY146</f>
        <v>0</v>
      </c>
      <c r="BG145">
        <f>GDP!AZ146</f>
        <v>0</v>
      </c>
      <c r="BH145">
        <f>GDP!BA146</f>
        <v>0</v>
      </c>
      <c r="BI145">
        <f>GDP!BB146</f>
        <v>0</v>
      </c>
      <c r="BJ145">
        <f>GDP!BC146</f>
        <v>0</v>
      </c>
      <c r="BK145">
        <f>GDP!BD146</f>
        <v>0</v>
      </c>
      <c r="BL145">
        <f>GDP!BE146</f>
        <v>0</v>
      </c>
      <c r="BM145" s="7">
        <f>GDP!BF146</f>
        <v>0</v>
      </c>
      <c r="BN145">
        <f>GDP!BG146+GDP!BN146+GDP!BU146</f>
        <v>2.163E-2</v>
      </c>
      <c r="BO145">
        <f>GDP!BH146+GDP!BO146+GDP!BV146</f>
        <v>0</v>
      </c>
      <c r="BP145">
        <f>GDP!BI146+GDP!BP146+GDP!BW146</f>
        <v>4.052E-2</v>
      </c>
      <c r="BQ145">
        <f>GDP!BJ146+GDP!BQ146+GDP!BX146</f>
        <v>8.1170000000000006E-2</v>
      </c>
      <c r="BR145">
        <f>GDP!BK146+GDP!BR146+GDP!BY146</f>
        <v>4.614E-2</v>
      </c>
      <c r="BS145">
        <f>GDP!BL146+GDP!BS146+GDP!BZ146</f>
        <v>1.7170000000000001E-2</v>
      </c>
      <c r="BT145" s="7">
        <f>GDP!BM146+GDP!BT146+GDP!CA146</f>
        <v>3.1900000000000001E-3</v>
      </c>
      <c r="BU145">
        <f>GDP!CB146</f>
        <v>0</v>
      </c>
      <c r="BV145">
        <f>GDP!CC146</f>
        <v>0</v>
      </c>
      <c r="BW145">
        <f>GDP!CD146</f>
        <v>0</v>
      </c>
      <c r="BX145">
        <f>GDP!CE146</f>
        <v>0</v>
      </c>
      <c r="BY145">
        <f>GDP!CF146</f>
        <v>0</v>
      </c>
      <c r="BZ145">
        <f>GDP!CG146</f>
        <v>0</v>
      </c>
      <c r="CA145" s="7">
        <f>GDP!CH146</f>
        <v>0</v>
      </c>
      <c r="CB145">
        <f>GDP!CI146</f>
        <v>0</v>
      </c>
      <c r="CC145">
        <f>GDP!CJ146</f>
        <v>0</v>
      </c>
      <c r="CD145">
        <f>GDP!CK146</f>
        <v>0</v>
      </c>
      <c r="CE145">
        <f>GDP!CL146</f>
        <v>0</v>
      </c>
      <c r="CF145">
        <f>GDP!CM146</f>
        <v>0</v>
      </c>
      <c r="CG145">
        <f>GDP!CN146</f>
        <v>0</v>
      </c>
      <c r="CH145" s="7">
        <f>GDP!CO146</f>
        <v>0</v>
      </c>
      <c r="CI145">
        <f>GDP!CP146</f>
        <v>0</v>
      </c>
      <c r="CJ145">
        <f>GDP!CQ146</f>
        <v>0</v>
      </c>
      <c r="CK145">
        <f>GDP!CR146</f>
        <v>2.0959999999999999E-2</v>
      </c>
      <c r="CL145">
        <f>GDP!CS146</f>
        <v>2.7619999999999999E-2</v>
      </c>
      <c r="CM145">
        <f>GDP!CT146</f>
        <v>2.928E-2</v>
      </c>
      <c r="CN145">
        <f>GDP!CU146</f>
        <v>3.1640000000000001E-2</v>
      </c>
      <c r="CO145">
        <f>GDP!CV146</f>
        <v>8.0599999999999995E-3</v>
      </c>
      <c r="CP145">
        <f>GDP!CW146</f>
        <v>1.7950000000000001E-2</v>
      </c>
      <c r="CQ145">
        <f>GDP!CX146</f>
        <v>0</v>
      </c>
      <c r="CR145">
        <f>GDP!CY146</f>
        <v>9.0900000000000009E-3</v>
      </c>
      <c r="CS145">
        <f>GDP!CZ146</f>
        <v>3.9100000000000003E-3</v>
      </c>
      <c r="CT145">
        <f>GDP!DA146</f>
        <v>4.0699999999999998E-3</v>
      </c>
      <c r="CU145">
        <f>GDP!DB146</f>
        <v>3.9100000000000003E-3</v>
      </c>
      <c r="CV145" s="7">
        <f>GDP!DC146</f>
        <v>9.6000000000000002E-4</v>
      </c>
      <c r="CW145">
        <f>GDP!DD146</f>
        <v>2.163E-2</v>
      </c>
      <c r="CX145">
        <f>GDP!DE146</f>
        <v>0</v>
      </c>
      <c r="CY145">
        <f>GDP!DF146</f>
        <v>6.148E-2</v>
      </c>
      <c r="CZ145">
        <f>GDP!DG146</f>
        <v>0.10879</v>
      </c>
      <c r="DA145">
        <f>GDP!DH146</f>
        <v>7.5420000000000001E-2</v>
      </c>
      <c r="DB145">
        <f>GDP!DI146</f>
        <v>4.8810000000000006E-2</v>
      </c>
      <c r="DC145" s="7">
        <f>GDP!DJ146</f>
        <v>1.125E-2</v>
      </c>
      <c r="DD145">
        <f>GDP!DU146</f>
        <v>3.9890000000000009E-2</v>
      </c>
      <c r="DE145">
        <f>GDP!DV146</f>
        <v>0.32738</v>
      </c>
      <c r="DF145">
        <f>GDP!DW146</f>
        <v>1</v>
      </c>
      <c r="DG145">
        <f>GDP!EF146</f>
        <v>0</v>
      </c>
      <c r="DH145">
        <f>GDP!EG146</f>
        <v>0</v>
      </c>
      <c r="DI145">
        <f>GDP!EH146</f>
        <v>1</v>
      </c>
      <c r="DJ145">
        <f>GDP!EI146</f>
        <v>0</v>
      </c>
      <c r="DK145">
        <f>GDP!EJ146</f>
        <v>0</v>
      </c>
      <c r="DL145" s="84">
        <v>81.097266760121002</v>
      </c>
      <c r="DM145" s="85">
        <v>81.097266760121002</v>
      </c>
      <c r="DN145">
        <v>81.097266760121002</v>
      </c>
      <c r="DO145" t="s">
        <v>145</v>
      </c>
      <c r="DP145">
        <v>0.83934469629999997</v>
      </c>
      <c r="DQ145">
        <v>4.7487260321999969</v>
      </c>
      <c r="DR145">
        <v>3.9093813358999969</v>
      </c>
      <c r="DS145">
        <v>43.165456372199998</v>
      </c>
      <c r="DT145">
        <v>38.416730340000001</v>
      </c>
      <c r="DU145">
        <v>6120000000</v>
      </c>
      <c r="DV145">
        <v>51738000000</v>
      </c>
      <c r="DW145">
        <f t="shared" si="10"/>
        <v>0.36806340313106484</v>
      </c>
      <c r="DX145">
        <f t="shared" si="11"/>
        <v>3.1115791423521295</v>
      </c>
      <c r="DY145">
        <f t="shared" si="12"/>
        <v>-2.7435157392210647</v>
      </c>
      <c r="DZ145">
        <v>622613000000</v>
      </c>
      <c r="EA145">
        <f t="shared" si="13"/>
        <v>37.444617583928377</v>
      </c>
      <c r="EB145">
        <v>80481000000</v>
      </c>
      <c r="EC145">
        <v>357791000000</v>
      </c>
      <c r="ED145">
        <f t="shared" si="14"/>
        <v>1.0586649273181552</v>
      </c>
    </row>
    <row r="146" spans="1:134" x14ac:dyDescent="0.35">
      <c r="A146" t="s">
        <v>148</v>
      </c>
      <c r="B146" s="7">
        <v>2011</v>
      </c>
      <c r="C146">
        <f>MacroData!D146</f>
        <v>1770.0140000000001</v>
      </c>
      <c r="D146">
        <f>MacroData!E146</f>
        <v>99.319000000000003</v>
      </c>
      <c r="E146" t="str">
        <f>MacroData!F146</f>
        <v>NA</v>
      </c>
      <c r="F146">
        <f>MacroData!G146</f>
        <v>1647142000000</v>
      </c>
      <c r="G146">
        <f>MacroData!H146</f>
        <v>1790078147963.6699</v>
      </c>
      <c r="H146">
        <f>MacroData!I146</f>
        <v>1770014000000</v>
      </c>
      <c r="I146">
        <f>MacroData!J146</f>
        <v>1640521750000</v>
      </c>
      <c r="J146">
        <f>MacroData!K146</f>
        <v>1.19</v>
      </c>
      <c r="K146">
        <f>MacroData!L146</f>
        <v>2.7829999999999999</v>
      </c>
      <c r="L146">
        <f>MacroData!M146</f>
        <v>952.50048828125</v>
      </c>
      <c r="M146">
        <f>MacroData!N146</f>
        <v>712.43341064453125</v>
      </c>
      <c r="N146">
        <f>MacroData!O146</f>
        <v>34483980</v>
      </c>
      <c r="O146">
        <f>MacroData!P146</f>
        <v>-22274624255.702969</v>
      </c>
      <c r="P146">
        <f>MacroData!Q146</f>
        <v>-16275783544.169922</v>
      </c>
      <c r="Q146">
        <f>MacroData!R146</f>
        <v>384616000000</v>
      </c>
      <c r="R146">
        <f>MacroData!S146</f>
        <v>1656797533544.1699</v>
      </c>
      <c r="S146">
        <f>MacroData!T146</f>
        <v>317321500000</v>
      </c>
      <c r="T146">
        <f>MacroData!U146</f>
        <v>930800567509.073</v>
      </c>
      <c r="U146">
        <f>MacroData!V146</f>
        <v>7.5069999999999997</v>
      </c>
      <c r="V146">
        <f>MacroData!W146</f>
        <v>4458.51</v>
      </c>
      <c r="W146">
        <f>MacroData!X146</f>
        <v>101.9</v>
      </c>
      <c r="X146">
        <f>MacroData!Y146</f>
        <v>745982135827.99194</v>
      </c>
      <c r="Y146">
        <f>MacroData!Z146</f>
        <v>988577000000</v>
      </c>
      <c r="Z146">
        <f>MacroData!AA146</f>
        <v>672168000000</v>
      </c>
      <c r="AA146">
        <f>MacroData!AB146</f>
        <v>89404000000</v>
      </c>
      <c r="AB146">
        <f>MacroData!AC146</f>
        <v>180717000000</v>
      </c>
      <c r="AC146">
        <f>MacroData!AD146</f>
        <v>342704750000</v>
      </c>
      <c r="AD146">
        <f>MacroData!AE146</f>
        <v>67294500000</v>
      </c>
      <c r="AE146" t="str">
        <f>MacroData!AH146</f>
        <v>NA</v>
      </c>
      <c r="AF146" t="str">
        <f>MacroData!AI146</f>
        <v>NA</v>
      </c>
      <c r="AG146" t="str">
        <f>MacroData!AJ146</f>
        <v>NA</v>
      </c>
      <c r="AH146" t="str">
        <f>MacroData!AK146</f>
        <v>NA</v>
      </c>
      <c r="AI146">
        <f>MacroData!AL146</f>
        <v>0</v>
      </c>
      <c r="AJ146">
        <f>MacroData!AM146</f>
        <v>0.58531745000000002</v>
      </c>
      <c r="AK146">
        <f>MacroData!AN146</f>
        <v>1.7275555531183877</v>
      </c>
      <c r="AL146" s="31">
        <f>GDP!C147+GDP!J147</f>
        <v>1.0829999999999999E-2</v>
      </c>
      <c r="AM146">
        <f>GDP!D147+GDP!K147</f>
        <v>9.0900000000000009E-3</v>
      </c>
      <c r="AN146">
        <f>GDP!E147+GDP!L147</f>
        <v>2.962E-2</v>
      </c>
      <c r="AO146">
        <f>GDP!F147+GDP!M147</f>
        <v>2.7900000000000001E-2</v>
      </c>
      <c r="AP146">
        <f>GDP!G147+GDP!N147</f>
        <v>6.9199999999999999E-3</v>
      </c>
      <c r="AQ146">
        <f>GDP!H147+GDP!O147</f>
        <v>-2.1199999999999999E-3</v>
      </c>
      <c r="AR146" s="7">
        <f>GDP!I147+GDP!P147</f>
        <v>-7.5000000000000002E-4</v>
      </c>
      <c r="AS146">
        <f>GDP!AE147</f>
        <v>0</v>
      </c>
      <c r="AT146">
        <f>GDP!AF147</f>
        <v>0</v>
      </c>
      <c r="AU146">
        <f>GDP!AG147</f>
        <v>0</v>
      </c>
      <c r="AV146">
        <f>GDP!AH147</f>
        <v>0</v>
      </c>
      <c r="AW146">
        <f>GDP!AI147</f>
        <v>0</v>
      </c>
      <c r="AX146">
        <f>GDP!AJ147</f>
        <v>0</v>
      </c>
      <c r="AY146" s="7">
        <f>GDP!AK147</f>
        <v>0</v>
      </c>
      <c r="AZ146">
        <f>GDP!AS147</f>
        <v>0</v>
      </c>
      <c r="BA146">
        <f>GDP!AT147</f>
        <v>0</v>
      </c>
      <c r="BB146">
        <f>GDP!AU147</f>
        <v>0</v>
      </c>
      <c r="BC146">
        <f>GDP!AV147</f>
        <v>0</v>
      </c>
      <c r="BD146">
        <f>GDP!AW147</f>
        <v>0</v>
      </c>
      <c r="BE146">
        <f>GDP!AX147</f>
        <v>0</v>
      </c>
      <c r="BF146" s="7">
        <f>GDP!AY147</f>
        <v>0</v>
      </c>
      <c r="BG146">
        <f>GDP!AZ147</f>
        <v>0</v>
      </c>
      <c r="BH146">
        <f>GDP!BA147</f>
        <v>0</v>
      </c>
      <c r="BI146">
        <f>GDP!BB147</f>
        <v>0</v>
      </c>
      <c r="BJ146">
        <f>GDP!BC147</f>
        <v>0</v>
      </c>
      <c r="BK146">
        <f>GDP!BD147</f>
        <v>0</v>
      </c>
      <c r="BL146">
        <f>GDP!BE147</f>
        <v>0</v>
      </c>
      <c r="BM146" s="7">
        <f>GDP!BF147</f>
        <v>0</v>
      </c>
      <c r="BN146">
        <f>GDP!BG147+GDP!BN147+GDP!BU147</f>
        <v>8.7500000000000008E-3</v>
      </c>
      <c r="BO146">
        <f>GDP!BH147+GDP!BO147+GDP!BV147</f>
        <v>4.052E-2</v>
      </c>
      <c r="BP146">
        <f>GDP!BI147+GDP!BP147+GDP!BW147</f>
        <v>0.13267000000000001</v>
      </c>
      <c r="BQ146">
        <f>GDP!BJ147+GDP!BQ147+GDP!BX147</f>
        <v>0.12088</v>
      </c>
      <c r="BR146">
        <f>GDP!BK147+GDP!BR147+GDP!BY147</f>
        <v>0.12490999999999999</v>
      </c>
      <c r="BS146">
        <f>GDP!BL147+GDP!BS147+GDP!BZ147</f>
        <v>3.3009999999999998E-2</v>
      </c>
      <c r="BT146" s="7">
        <f>GDP!BM147+GDP!BT147+GDP!CA147</f>
        <v>1.3999999999999999E-4</v>
      </c>
      <c r="BU146">
        <f>GDP!CB147</f>
        <v>0</v>
      </c>
      <c r="BV146">
        <f>GDP!CC147</f>
        <v>0</v>
      </c>
      <c r="BW146">
        <f>GDP!CD147</f>
        <v>0</v>
      </c>
      <c r="BX146">
        <f>GDP!CE147</f>
        <v>0</v>
      </c>
      <c r="BY146">
        <f>GDP!CF147</f>
        <v>0</v>
      </c>
      <c r="BZ146">
        <f>GDP!CG147</f>
        <v>0</v>
      </c>
      <c r="CA146" s="7">
        <f>GDP!CH147</f>
        <v>0</v>
      </c>
      <c r="CB146">
        <f>GDP!CI147</f>
        <v>0</v>
      </c>
      <c r="CC146">
        <f>GDP!CJ147</f>
        <v>0</v>
      </c>
      <c r="CD146">
        <f>GDP!CK147</f>
        <v>0</v>
      </c>
      <c r="CE146">
        <f>GDP!CL147</f>
        <v>0</v>
      </c>
      <c r="CF146">
        <f>GDP!CM147</f>
        <v>0</v>
      </c>
      <c r="CG146">
        <f>GDP!CN147</f>
        <v>0</v>
      </c>
      <c r="CH146" s="7">
        <f>GDP!CO147</f>
        <v>0</v>
      </c>
      <c r="CI146">
        <f>GDP!CP147</f>
        <v>0</v>
      </c>
      <c r="CJ146">
        <f>GDP!CQ147</f>
        <v>2.0959999999999999E-2</v>
      </c>
      <c r="CK146">
        <f>GDP!CR147</f>
        <v>2.7619999999999999E-2</v>
      </c>
      <c r="CL146">
        <f>GDP!CS147</f>
        <v>2.928E-2</v>
      </c>
      <c r="CM146">
        <f>GDP!CT147</f>
        <v>3.1640000000000001E-2</v>
      </c>
      <c r="CN146">
        <f>GDP!CU147</f>
        <v>8.0599999999999995E-3</v>
      </c>
      <c r="CO146">
        <f>GDP!CV147</f>
        <v>0</v>
      </c>
      <c r="CP146">
        <f>GDP!CW147</f>
        <v>1.0829999999999999E-2</v>
      </c>
      <c r="CQ146">
        <f>GDP!CX147</f>
        <v>9.0900000000000009E-3</v>
      </c>
      <c r="CR146">
        <f>GDP!CY147</f>
        <v>2.962E-2</v>
      </c>
      <c r="CS146">
        <f>GDP!CZ147</f>
        <v>2.7900000000000001E-2</v>
      </c>
      <c r="CT146">
        <f>GDP!DA147</f>
        <v>6.9199999999999999E-3</v>
      </c>
      <c r="CU146">
        <f>GDP!DB147</f>
        <v>-2.1199999999999999E-3</v>
      </c>
      <c r="CV146" s="7">
        <f>GDP!DC147</f>
        <v>-7.5000000000000002E-4</v>
      </c>
      <c r="CW146">
        <f>GDP!DD147</f>
        <v>8.7500000000000008E-3</v>
      </c>
      <c r="CX146">
        <f>GDP!DE147</f>
        <v>6.148E-2</v>
      </c>
      <c r="CY146">
        <f>GDP!DF147</f>
        <v>0.16029000000000002</v>
      </c>
      <c r="CZ146">
        <f>GDP!DG147</f>
        <v>0.15016000000000002</v>
      </c>
      <c r="DA146">
        <f>GDP!DH147</f>
        <v>0.15654999999999999</v>
      </c>
      <c r="DB146">
        <f>GDP!DI147</f>
        <v>4.1069999999999995E-2</v>
      </c>
      <c r="DC146" s="7">
        <f>GDP!DJ147</f>
        <v>1.3999999999999999E-4</v>
      </c>
      <c r="DD146">
        <f>GDP!DU147</f>
        <v>8.1490000000000007E-2</v>
      </c>
      <c r="DE146">
        <f>GDP!DV147</f>
        <v>0.57844000000000007</v>
      </c>
      <c r="DF146">
        <f>GDP!DW147</f>
        <v>1</v>
      </c>
      <c r="DG146">
        <f>GDP!EF147</f>
        <v>0</v>
      </c>
      <c r="DH146">
        <f>GDP!EG147</f>
        <v>0</v>
      </c>
      <c r="DI146">
        <f>GDP!EH147</f>
        <v>1</v>
      </c>
      <c r="DJ146">
        <f>GDP!EI147</f>
        <v>0</v>
      </c>
      <c r="DK146">
        <f>GDP!EJ147</f>
        <v>0</v>
      </c>
      <c r="DL146" s="84">
        <v>81.513468680240507</v>
      </c>
      <c r="DM146" s="85">
        <v>81.513468680240507</v>
      </c>
      <c r="DN146">
        <v>81.513468680241004</v>
      </c>
      <c r="DO146" t="s">
        <v>145</v>
      </c>
      <c r="DP146">
        <v>0.60929273110000004</v>
      </c>
      <c r="DQ146">
        <v>3.3164757070999968</v>
      </c>
      <c r="DR146">
        <v>2.7071829759999968</v>
      </c>
      <c r="DS146">
        <v>41.672537926799997</v>
      </c>
      <c r="DT146">
        <v>38.3560622197</v>
      </c>
      <c r="DU146">
        <v>6450000000</v>
      </c>
      <c r="DV146">
        <v>55825000000</v>
      </c>
      <c r="DW146">
        <f t="shared" si="10"/>
        <v>0.36440389737030326</v>
      </c>
      <c r="DX146">
        <f t="shared" si="11"/>
        <v>3.1539298559220432</v>
      </c>
      <c r="DY146">
        <f t="shared" si="12"/>
        <v>-2.78952595855174</v>
      </c>
      <c r="DZ146">
        <v>647146000000</v>
      </c>
      <c r="EA146">
        <f t="shared" si="13"/>
        <v>36.561631715907332</v>
      </c>
      <c r="EB146">
        <v>76529000000</v>
      </c>
      <c r="EC146">
        <v>375141000000</v>
      </c>
      <c r="ED146">
        <f t="shared" si="14"/>
        <v>0.75131105577483581</v>
      </c>
    </row>
    <row r="147" spans="1:134" x14ac:dyDescent="0.35">
      <c r="A147" t="s">
        <v>148</v>
      </c>
      <c r="B147" s="7">
        <v>2012</v>
      </c>
      <c r="C147">
        <f>MacroData!D147</f>
        <v>1831.2280000000001</v>
      </c>
      <c r="D147">
        <f>MacroData!E147</f>
        <v>99.078999999999994</v>
      </c>
      <c r="E147" t="str">
        <f>MacroData!F147</f>
        <v>NA</v>
      </c>
      <c r="F147">
        <f>MacroData!G147</f>
        <v>1756496000000</v>
      </c>
      <c r="G147">
        <f>MacroData!H147</f>
        <v>1852735362773.75</v>
      </c>
      <c r="H147">
        <f>MacroData!I147</f>
        <v>1831228000000</v>
      </c>
      <c r="I147">
        <f>MacroData!J147</f>
        <v>1672066500000</v>
      </c>
      <c r="J147">
        <f>MacroData!K147</f>
        <v>1.1930000000000001</v>
      </c>
      <c r="K147">
        <f>MacroData!L147</f>
        <v>1.873</v>
      </c>
      <c r="L147">
        <f>MacroData!M147</f>
        <v>968.79425048828125</v>
      </c>
      <c r="M147">
        <f>MacroData!N147</f>
        <v>764.5885009765625</v>
      </c>
      <c r="N147">
        <f>MacroData!O147</f>
        <v>34880490</v>
      </c>
      <c r="O147">
        <f>MacroData!P147</f>
        <v>-36234010497.975067</v>
      </c>
      <c r="P147">
        <f>MacroData!Q147</f>
        <v>-25559708228.159912</v>
      </c>
      <c r="Q147">
        <f>MacroData!R147</f>
        <v>403145750000</v>
      </c>
      <c r="R147">
        <f>MacroData!S147</f>
        <v>1697626208228.1599</v>
      </c>
      <c r="S147">
        <f>MacroData!T147</f>
        <v>339082500000</v>
      </c>
      <c r="T147">
        <f>MacroData!U147</f>
        <v>948929619336.92395</v>
      </c>
      <c r="U147">
        <f>MacroData!V147</f>
        <v>7.3120000000000003</v>
      </c>
      <c r="V147">
        <f>MacroData!W147</f>
        <v>4740.16</v>
      </c>
      <c r="W147">
        <f>MacroData!X147</f>
        <v>102.455</v>
      </c>
      <c r="X147">
        <f>MacroData!Y147</f>
        <v>760510815358.71399</v>
      </c>
      <c r="Y147">
        <f>MacroData!Z147</f>
        <v>1020599000000</v>
      </c>
      <c r="Z147">
        <f>MacroData!AA147</f>
        <v>696094000000</v>
      </c>
      <c r="AA147">
        <f>MacroData!AB147</f>
        <v>90175000000</v>
      </c>
      <c r="AB147">
        <f>MacroData!AC147</f>
        <v>187149000000</v>
      </c>
      <c r="AC147">
        <f>MacroData!AD147</f>
        <v>346930500000</v>
      </c>
      <c r="AD147">
        <f>MacroData!AE147</f>
        <v>64063250000</v>
      </c>
      <c r="AE147" t="str">
        <f>MacroData!AH147</f>
        <v>NA</v>
      </c>
      <c r="AF147" t="str">
        <f>MacroData!AI147</f>
        <v>NA</v>
      </c>
      <c r="AG147" t="str">
        <f>MacroData!AJ147</f>
        <v>NA</v>
      </c>
      <c r="AH147" t="str">
        <f>MacroData!AK147</f>
        <v>NA</v>
      </c>
      <c r="AI147">
        <f>MacroData!AL147</f>
        <v>1</v>
      </c>
      <c r="AJ147">
        <f>MacroData!AM147</f>
        <v>0.58531745000000002</v>
      </c>
      <c r="AK147">
        <f>MacroData!AN147</f>
        <v>1.7254682552246821</v>
      </c>
      <c r="AL147" s="31">
        <f>GDP!C148+GDP!J148</f>
        <v>0</v>
      </c>
      <c r="AM147">
        <f>GDP!D148+GDP!K148</f>
        <v>2.962E-2</v>
      </c>
      <c r="AN147">
        <f>GDP!E148+GDP!L148</f>
        <v>2.7900000000000001E-2</v>
      </c>
      <c r="AO147">
        <f>GDP!F148+GDP!M148</f>
        <v>6.9199999999999999E-3</v>
      </c>
      <c r="AP147">
        <f>GDP!G148+GDP!N148</f>
        <v>-2.1199999999999999E-3</v>
      </c>
      <c r="AQ147">
        <f>GDP!H148+GDP!O148</f>
        <v>-7.5000000000000002E-4</v>
      </c>
      <c r="AR147" s="7">
        <f>GDP!I148+GDP!P148</f>
        <v>0</v>
      </c>
      <c r="AS147">
        <f>GDP!AE148</f>
        <v>0</v>
      </c>
      <c r="AT147">
        <f>GDP!AF148</f>
        <v>0</v>
      </c>
      <c r="AU147">
        <f>GDP!AG148</f>
        <v>0</v>
      </c>
      <c r="AV147">
        <f>GDP!AH148</f>
        <v>0</v>
      </c>
      <c r="AW147">
        <f>GDP!AI148</f>
        <v>0</v>
      </c>
      <c r="AX147">
        <f>GDP!AJ148</f>
        <v>0</v>
      </c>
      <c r="AY147" s="7">
        <f>GDP!AK148</f>
        <v>0</v>
      </c>
      <c r="AZ147">
        <f>GDP!AS148</f>
        <v>0</v>
      </c>
      <c r="BA147">
        <f>GDP!AT148</f>
        <v>0</v>
      </c>
      <c r="BB147">
        <f>GDP!AU148</f>
        <v>0</v>
      </c>
      <c r="BC147">
        <f>GDP!AV148</f>
        <v>0</v>
      </c>
      <c r="BD147">
        <f>GDP!AW148</f>
        <v>0</v>
      </c>
      <c r="BE147">
        <f>GDP!AX148</f>
        <v>0</v>
      </c>
      <c r="BF147" s="7">
        <f>GDP!AY148</f>
        <v>0</v>
      </c>
      <c r="BG147">
        <f>GDP!AZ148</f>
        <v>0</v>
      </c>
      <c r="BH147">
        <f>GDP!BA148</f>
        <v>0</v>
      </c>
      <c r="BI147">
        <f>GDP!BB148</f>
        <v>0</v>
      </c>
      <c r="BJ147">
        <f>GDP!BC148</f>
        <v>0</v>
      </c>
      <c r="BK147">
        <f>GDP!BD148</f>
        <v>0</v>
      </c>
      <c r="BL147">
        <f>GDP!BE148</f>
        <v>0</v>
      </c>
      <c r="BM147" s="7">
        <f>GDP!BF148</f>
        <v>0</v>
      </c>
      <c r="BN147">
        <f>GDP!BG148+GDP!BN148+GDP!BU148</f>
        <v>6.2370000000000002E-2</v>
      </c>
      <c r="BO147">
        <f>GDP!BH148+GDP!BO148+GDP!BV148</f>
        <v>0.13267000000000001</v>
      </c>
      <c r="BP147">
        <f>GDP!BI148+GDP!BP148+GDP!BW148</f>
        <v>0.20899999999999999</v>
      </c>
      <c r="BQ147">
        <f>GDP!BJ148+GDP!BQ148+GDP!BX148</f>
        <v>0.23549</v>
      </c>
      <c r="BR147">
        <f>GDP!BK148+GDP!BR148+GDP!BY148</f>
        <v>6.2379999999999998E-2</v>
      </c>
      <c r="BS147">
        <f>GDP!BL148+GDP!BS148+GDP!BZ148</f>
        <v>1.3999999999999999E-4</v>
      </c>
      <c r="BT147" s="7">
        <f>GDP!BM148+GDP!BT148+GDP!CA148</f>
        <v>0</v>
      </c>
      <c r="BU147">
        <f>GDP!CB148</f>
        <v>0</v>
      </c>
      <c r="BV147">
        <f>GDP!CC148</f>
        <v>0</v>
      </c>
      <c r="BW147">
        <f>GDP!CD148</f>
        <v>0</v>
      </c>
      <c r="BX147">
        <f>GDP!CE148</f>
        <v>0</v>
      </c>
      <c r="BY147">
        <f>GDP!CF148</f>
        <v>0</v>
      </c>
      <c r="BZ147">
        <f>GDP!CG148</f>
        <v>0</v>
      </c>
      <c r="CA147" s="7">
        <f>GDP!CH148</f>
        <v>0</v>
      </c>
      <c r="CB147">
        <f>GDP!CI148</f>
        <v>0</v>
      </c>
      <c r="CC147">
        <f>GDP!CJ148</f>
        <v>0</v>
      </c>
      <c r="CD147">
        <f>GDP!CK148</f>
        <v>0</v>
      </c>
      <c r="CE147">
        <f>GDP!CL148</f>
        <v>0</v>
      </c>
      <c r="CF147">
        <f>GDP!CM148</f>
        <v>0</v>
      </c>
      <c r="CG147">
        <f>GDP!CN148</f>
        <v>0</v>
      </c>
      <c r="CH147" s="7">
        <f>GDP!CO148</f>
        <v>0</v>
      </c>
      <c r="CI147">
        <f>GDP!CP148</f>
        <v>0</v>
      </c>
      <c r="CJ147">
        <f>GDP!CQ148</f>
        <v>2.7619999999999999E-2</v>
      </c>
      <c r="CK147">
        <f>GDP!CR148</f>
        <v>2.928E-2</v>
      </c>
      <c r="CL147">
        <f>GDP!CS148</f>
        <v>3.1640000000000001E-2</v>
      </c>
      <c r="CM147">
        <f>GDP!CT148</f>
        <v>8.0599999999999995E-3</v>
      </c>
      <c r="CN147">
        <f>GDP!CU148</f>
        <v>0</v>
      </c>
      <c r="CO147">
        <f>GDP!CV148</f>
        <v>0</v>
      </c>
      <c r="CP147">
        <f>GDP!CW148</f>
        <v>0</v>
      </c>
      <c r="CQ147">
        <f>GDP!CX148</f>
        <v>2.962E-2</v>
      </c>
      <c r="CR147">
        <f>GDP!CY148</f>
        <v>2.7900000000000001E-2</v>
      </c>
      <c r="CS147">
        <f>GDP!CZ148</f>
        <v>6.9199999999999999E-3</v>
      </c>
      <c r="CT147">
        <f>GDP!DA148</f>
        <v>-2.1199999999999999E-3</v>
      </c>
      <c r="CU147">
        <f>GDP!DB148</f>
        <v>-7.5000000000000002E-4</v>
      </c>
      <c r="CV147" s="7">
        <f>GDP!DC148</f>
        <v>0</v>
      </c>
      <c r="CW147">
        <f>GDP!DD148</f>
        <v>6.2370000000000002E-2</v>
      </c>
      <c r="CX147">
        <f>GDP!DE148</f>
        <v>0.16029000000000002</v>
      </c>
      <c r="CY147">
        <f>GDP!DF148</f>
        <v>0.23827999999999999</v>
      </c>
      <c r="CZ147">
        <f>GDP!DG148</f>
        <v>0.26712999999999998</v>
      </c>
      <c r="DA147">
        <f>GDP!DH148</f>
        <v>7.0440000000000003E-2</v>
      </c>
      <c r="DB147">
        <f>GDP!DI148</f>
        <v>1.3999999999999999E-4</v>
      </c>
      <c r="DC147" s="7">
        <f>GDP!DJ148</f>
        <v>0</v>
      </c>
      <c r="DD147">
        <f>GDP!DU148</f>
        <v>6.157E-2</v>
      </c>
      <c r="DE147">
        <f>GDP!DV148</f>
        <v>0.79865000000000008</v>
      </c>
      <c r="DF147">
        <f>GDP!DW148</f>
        <v>1</v>
      </c>
      <c r="DG147">
        <f>GDP!EF148</f>
        <v>0</v>
      </c>
      <c r="DH147">
        <f>GDP!EG148</f>
        <v>0</v>
      </c>
      <c r="DI147">
        <f>GDP!EH148</f>
        <v>1</v>
      </c>
      <c r="DJ147">
        <f>GDP!EI148</f>
        <v>0</v>
      </c>
      <c r="DK147">
        <f>GDP!EJ148</f>
        <v>0</v>
      </c>
      <c r="DL147" s="84">
        <v>84.839928286467895</v>
      </c>
      <c r="DM147" s="85">
        <v>84.839928286467895</v>
      </c>
      <c r="DN147">
        <v>84.839928286467995</v>
      </c>
      <c r="DO147" t="s">
        <v>145</v>
      </c>
      <c r="DP147">
        <v>0.70468200709999995</v>
      </c>
      <c r="DQ147">
        <v>2.5306011384000016</v>
      </c>
      <c r="DR147">
        <v>1.8259191313000016</v>
      </c>
      <c r="DS147">
        <v>41.024836406200002</v>
      </c>
      <c r="DT147">
        <v>38.494235267800001</v>
      </c>
      <c r="DU147">
        <v>7425000000</v>
      </c>
      <c r="DV147">
        <v>58967000000</v>
      </c>
      <c r="DW147">
        <f t="shared" si="10"/>
        <v>0.40546562197607289</v>
      </c>
      <c r="DX147">
        <f t="shared" si="11"/>
        <v>3.2200796405472172</v>
      </c>
      <c r="DY147">
        <f t="shared" si="12"/>
        <v>-2.8146140185711443</v>
      </c>
      <c r="DZ147">
        <v>660739000000</v>
      </c>
      <c r="EA147">
        <f t="shared" si="13"/>
        <v>36.08174405371696</v>
      </c>
      <c r="EB147">
        <v>76141000000</v>
      </c>
      <c r="EC147">
        <v>384770000000</v>
      </c>
      <c r="ED147">
        <f t="shared" si="14"/>
        <v>0.86449763273393365</v>
      </c>
    </row>
    <row r="148" spans="1:134" x14ac:dyDescent="0.35">
      <c r="A148" t="s">
        <v>148</v>
      </c>
      <c r="B148" s="7">
        <v>2013</v>
      </c>
      <c r="C148">
        <f>MacroData!D148</f>
        <v>1893.759</v>
      </c>
      <c r="D148">
        <f>MacroData!E148</f>
        <v>99.563999999999993</v>
      </c>
      <c r="E148" t="str">
        <f>MacroData!F148</f>
        <v>NA</v>
      </c>
      <c r="F148">
        <f>MacroData!G148</f>
        <v>1748559000000</v>
      </c>
      <c r="G148">
        <f>MacroData!H148</f>
        <v>1914652105357.8401</v>
      </c>
      <c r="H148">
        <f>MacroData!I148</f>
        <v>1893759000000</v>
      </c>
      <c r="I148">
        <f>MacroData!J148</f>
        <v>1705567000000</v>
      </c>
      <c r="J148">
        <f>MacroData!K148</f>
        <v>1.196</v>
      </c>
      <c r="K148">
        <f>MacroData!L148</f>
        <v>2.262</v>
      </c>
      <c r="L148" t="str">
        <f>MacroData!M148</f>
        <v>NA</v>
      </c>
      <c r="M148" t="str">
        <f>MacroData!N148</f>
        <v>NA</v>
      </c>
      <c r="N148">
        <f>MacroData!O148</f>
        <v>35317500</v>
      </c>
      <c r="O148" t="str">
        <f>MacroData!P148</f>
        <v>NA</v>
      </c>
      <c r="P148">
        <f>MacroData!Q148</f>
        <v>-17993015931.959961</v>
      </c>
      <c r="Q148">
        <f>MacroData!R148</f>
        <v>404755000000</v>
      </c>
      <c r="R148">
        <f>MacroData!S148</f>
        <v>1723560015931.96</v>
      </c>
      <c r="S148">
        <f>MacroData!T148</f>
        <v>341695250000</v>
      </c>
      <c r="T148">
        <f>MacroData!U148</f>
        <v>972404387119.21594</v>
      </c>
      <c r="U148">
        <f>MacroData!V148</f>
        <v>7.09</v>
      </c>
      <c r="V148">
        <f>MacroData!W148</f>
        <v>5434.21</v>
      </c>
      <c r="W148">
        <f>MacroData!X148</f>
        <v>100.012</v>
      </c>
      <c r="X148">
        <f>MacroData!Y148</f>
        <v>779326449224.06604</v>
      </c>
      <c r="Y148">
        <f>MacroData!Z148</f>
        <v>1059398000000</v>
      </c>
      <c r="Z148">
        <f>MacroData!AA148</f>
        <v>718910000000</v>
      </c>
      <c r="AA148">
        <f>MacroData!AB148</f>
        <v>92047000000</v>
      </c>
      <c r="AB148">
        <f>MacroData!AC148</f>
        <v>192663000000</v>
      </c>
      <c r="AC148">
        <f>MacroData!AD148</f>
        <v>348250500000</v>
      </c>
      <c r="AD148">
        <f>MacroData!AE148</f>
        <v>63059750000</v>
      </c>
      <c r="AE148" t="str">
        <f>MacroData!AH148</f>
        <v>NA</v>
      </c>
      <c r="AF148" t="str">
        <f>MacroData!AI148</f>
        <v>NA</v>
      </c>
      <c r="AG148" t="str">
        <f>MacroData!AJ148</f>
        <v>NA</v>
      </c>
      <c r="AH148" t="str">
        <f>MacroData!AK148</f>
        <v>NA</v>
      </c>
      <c r="AI148">
        <f>MacroData!AL148</f>
        <v>0</v>
      </c>
      <c r="AJ148">
        <f>MacroData!AM148</f>
        <v>0.58531745000000002</v>
      </c>
      <c r="AK148">
        <f>MacroData!AN148</f>
        <v>1.7233809516543435</v>
      </c>
      <c r="AL148" s="31">
        <f>GDP!C149+GDP!J149</f>
        <v>9.8300000000000002E-3</v>
      </c>
      <c r="AM148">
        <f>GDP!D149+GDP!K149</f>
        <v>2.7900000000000001E-2</v>
      </c>
      <c r="AN148">
        <f>GDP!E149+GDP!L149</f>
        <v>3.4070000000000003E-2</v>
      </c>
      <c r="AO148">
        <f>GDP!F149+GDP!M149</f>
        <v>2.181E-2</v>
      </c>
      <c r="AP148">
        <f>GDP!G149+GDP!N149</f>
        <v>9.9000000000000008E-3</v>
      </c>
      <c r="AQ148">
        <f>GDP!H149+GDP!O149</f>
        <v>7.5100000000000002E-3</v>
      </c>
      <c r="AR148" s="7">
        <f>GDP!I149+GDP!P149</f>
        <v>1.91E-3</v>
      </c>
      <c r="AS148">
        <f>GDP!AE149</f>
        <v>3.1900000000000001E-3</v>
      </c>
      <c r="AT148">
        <f>GDP!AF149</f>
        <v>0</v>
      </c>
      <c r="AU148">
        <f>GDP!AG149</f>
        <v>5.6999999999999998E-4</v>
      </c>
      <c r="AV148">
        <f>GDP!AH149</f>
        <v>-3.6999999999999999E-4</v>
      </c>
      <c r="AW148">
        <f>GDP!AI149</f>
        <v>-2.3000000000000001E-4</v>
      </c>
      <c r="AX148">
        <f>GDP!AJ149</f>
        <v>-2.5999999999999998E-4</v>
      </c>
      <c r="AY148" s="7">
        <f>GDP!AK149</f>
        <v>-6.9999999999999994E-5</v>
      </c>
      <c r="AZ148">
        <f>GDP!AS149</f>
        <v>0</v>
      </c>
      <c r="BA148">
        <f>GDP!AT149</f>
        <v>0</v>
      </c>
      <c r="BB148">
        <f>GDP!AU149</f>
        <v>0</v>
      </c>
      <c r="BC148">
        <f>GDP!AV149</f>
        <v>0</v>
      </c>
      <c r="BD148">
        <f>GDP!AW149</f>
        <v>0</v>
      </c>
      <c r="BE148">
        <f>GDP!AX149</f>
        <v>0</v>
      </c>
      <c r="BF148" s="7">
        <f>GDP!AY149</f>
        <v>0</v>
      </c>
      <c r="BG148">
        <f>GDP!AZ149</f>
        <v>0</v>
      </c>
      <c r="BH148">
        <f>GDP!BA149</f>
        <v>0</v>
      </c>
      <c r="BI148">
        <f>GDP!BB149</f>
        <v>0</v>
      </c>
      <c r="BJ148">
        <f>GDP!BC149</f>
        <v>0</v>
      </c>
      <c r="BK148">
        <f>GDP!BD149</f>
        <v>0</v>
      </c>
      <c r="BL148">
        <f>GDP!BE149</f>
        <v>0</v>
      </c>
      <c r="BM148" s="7">
        <f>GDP!BF149</f>
        <v>0</v>
      </c>
      <c r="BN148">
        <f>GDP!BG149+GDP!BN149+GDP!BU149</f>
        <v>8.3099999999999997E-3</v>
      </c>
      <c r="BO148">
        <f>GDP!BH149+GDP!BO149+GDP!BV149</f>
        <v>0.20899999999999999</v>
      </c>
      <c r="BP148">
        <f>GDP!BI149+GDP!BP149+GDP!BW149</f>
        <v>0.25718000000000002</v>
      </c>
      <c r="BQ148">
        <f>GDP!BJ149+GDP!BQ149+GDP!BX149</f>
        <v>6.9959999999999994E-2</v>
      </c>
      <c r="BR148">
        <f>GDP!BK149+GDP!BR149+GDP!BY149</f>
        <v>5.5999999999999995E-4</v>
      </c>
      <c r="BS148">
        <f>GDP!BL149+GDP!BS149+GDP!BZ149</f>
        <v>0</v>
      </c>
      <c r="BT148" s="7">
        <f>GDP!BM149+GDP!BT149+GDP!CA149</f>
        <v>0</v>
      </c>
      <c r="BU148">
        <f>GDP!CB149</f>
        <v>0</v>
      </c>
      <c r="BV148">
        <f>GDP!CC149</f>
        <v>0</v>
      </c>
      <c r="BW148">
        <f>GDP!CD149</f>
        <v>0</v>
      </c>
      <c r="BX148">
        <f>GDP!CE149</f>
        <v>0</v>
      </c>
      <c r="BY148">
        <f>GDP!CF149</f>
        <v>0</v>
      </c>
      <c r="BZ148">
        <f>GDP!CG149</f>
        <v>0</v>
      </c>
      <c r="CA148" s="7">
        <f>GDP!CH149</f>
        <v>0</v>
      </c>
      <c r="CB148">
        <f>GDP!CI149</f>
        <v>8.1999999999999998E-4</v>
      </c>
      <c r="CC148">
        <f>GDP!CJ149</f>
        <v>0</v>
      </c>
      <c r="CD148">
        <f>GDP!CK149</f>
        <v>-5.5000000000000003E-4</v>
      </c>
      <c r="CE148">
        <f>GDP!CL149</f>
        <v>-2.7E-4</v>
      </c>
      <c r="CF148">
        <f>GDP!CM149</f>
        <v>0</v>
      </c>
      <c r="CG148">
        <f>GDP!CN149</f>
        <v>0</v>
      </c>
      <c r="CH148" s="7">
        <f>GDP!CO149</f>
        <v>0</v>
      </c>
      <c r="CI148">
        <f>GDP!CP149</f>
        <v>0</v>
      </c>
      <c r="CJ148">
        <f>GDP!CQ149</f>
        <v>2.928E-2</v>
      </c>
      <c r="CK148">
        <f>GDP!CR149</f>
        <v>3.1640000000000001E-2</v>
      </c>
      <c r="CL148">
        <f>GDP!CS149</f>
        <v>8.0599999999999995E-3</v>
      </c>
      <c r="CM148">
        <f>GDP!CT149</f>
        <v>0</v>
      </c>
      <c r="CN148">
        <f>GDP!CU149</f>
        <v>0</v>
      </c>
      <c r="CO148">
        <f>GDP!CV149</f>
        <v>0</v>
      </c>
      <c r="CP148">
        <f>GDP!CW149</f>
        <v>1.302E-2</v>
      </c>
      <c r="CQ148">
        <f>GDP!CX149</f>
        <v>2.7900000000000001E-2</v>
      </c>
      <c r="CR148">
        <f>GDP!CY149</f>
        <v>3.4640000000000004E-2</v>
      </c>
      <c r="CS148">
        <f>GDP!CZ149</f>
        <v>2.1440000000000001E-2</v>
      </c>
      <c r="CT148">
        <f>GDP!DA149</f>
        <v>9.6700000000000015E-3</v>
      </c>
      <c r="CU148">
        <f>GDP!DB149</f>
        <v>7.2500000000000004E-3</v>
      </c>
      <c r="CV148" s="7">
        <f>GDP!DC149</f>
        <v>1.8400000000000001E-3</v>
      </c>
      <c r="CW148">
        <f>GDP!DD149</f>
        <v>9.1299999999999992E-3</v>
      </c>
      <c r="CX148">
        <f>GDP!DE149</f>
        <v>0.23827999999999999</v>
      </c>
      <c r="CY148">
        <f>GDP!DF149</f>
        <v>0.28827000000000003</v>
      </c>
      <c r="CZ148">
        <f>GDP!DG149</f>
        <v>7.7749999999999986E-2</v>
      </c>
      <c r="DA148">
        <f>GDP!DH149</f>
        <v>5.5999999999999995E-4</v>
      </c>
      <c r="DB148">
        <f>GDP!DI149</f>
        <v>0</v>
      </c>
      <c r="DC148" s="7">
        <f>GDP!DJ149</f>
        <v>0</v>
      </c>
      <c r="DD148">
        <f>GDP!DU149</f>
        <v>0.11576</v>
      </c>
      <c r="DE148">
        <f>GDP!DV149</f>
        <v>0.61399000000000004</v>
      </c>
      <c r="DF148">
        <f>GDP!DW149</f>
        <v>1</v>
      </c>
      <c r="DG148">
        <f>GDP!EF149</f>
        <v>0</v>
      </c>
      <c r="DH148">
        <f>GDP!EG149</f>
        <v>0</v>
      </c>
      <c r="DI148">
        <f>GDP!EH149</f>
        <v>1</v>
      </c>
      <c r="DJ148">
        <f>GDP!EI149</f>
        <v>0</v>
      </c>
      <c r="DK148">
        <f>GDP!EJ149</f>
        <v>0</v>
      </c>
      <c r="DL148" s="84">
        <v>86.079855490428301</v>
      </c>
      <c r="DM148" s="85">
        <v>86.079855490428301</v>
      </c>
      <c r="DN148">
        <v>85.789217672860005</v>
      </c>
      <c r="DO148" t="s">
        <v>145</v>
      </c>
      <c r="DP148">
        <v>0.50238968429999997</v>
      </c>
      <c r="DQ148">
        <v>1.4984208426000052</v>
      </c>
      <c r="DR148">
        <v>0.99603115830000521</v>
      </c>
      <c r="DS148">
        <v>40.060056989800003</v>
      </c>
      <c r="DT148">
        <v>38.561636147199998</v>
      </c>
      <c r="DU148">
        <v>6545000000</v>
      </c>
      <c r="DV148">
        <v>61494000000</v>
      </c>
      <c r="DW148">
        <f t="shared" si="10"/>
        <v>0.3456089185582748</v>
      </c>
      <c r="DX148">
        <f t="shared" si="11"/>
        <v>3.2471924885901533</v>
      </c>
      <c r="DY148">
        <f t="shared" si="12"/>
        <v>-2.9015835700318786</v>
      </c>
      <c r="DZ148">
        <v>678822000000</v>
      </c>
      <c r="EA148">
        <f t="shared" si="13"/>
        <v>35.845215785113098</v>
      </c>
      <c r="EB148">
        <v>73349000000</v>
      </c>
      <c r="EC148">
        <v>393848000000</v>
      </c>
      <c r="ED148">
        <f t="shared" si="14"/>
        <v>0.59216184460180799</v>
      </c>
    </row>
    <row r="149" spans="1:134" x14ac:dyDescent="0.35">
      <c r="A149" t="s">
        <v>148</v>
      </c>
      <c r="B149" s="7">
        <v>2014</v>
      </c>
      <c r="C149">
        <f>MacroData!D149</f>
        <v>1975.1908445864101</v>
      </c>
      <c r="D149">
        <f>MacroData!E149</f>
        <v>99.876000000000005</v>
      </c>
      <c r="E149" t="str">
        <f>MacroData!F149</f>
        <v>NA</v>
      </c>
      <c r="F149">
        <f>MacroData!G149</f>
        <v>1872888589161.48</v>
      </c>
      <c r="G149">
        <f>MacroData!H149</f>
        <v>1985348545447.4099</v>
      </c>
      <c r="H149">
        <f>MacroData!I149</f>
        <v>1975190844586.4099</v>
      </c>
      <c r="I149">
        <f>MacroData!J149</f>
        <v>1747110115969.3701</v>
      </c>
      <c r="J149">
        <f>MacroData!K149</f>
        <v>1.21</v>
      </c>
      <c r="K149">
        <f>MacroData!L149</f>
        <v>2.2309999999999999</v>
      </c>
      <c r="L149" t="str">
        <f>MacroData!M149</f>
        <v>NA</v>
      </c>
      <c r="M149" t="str">
        <f>MacroData!N149</f>
        <v>NA</v>
      </c>
      <c r="N149">
        <f>MacroData!O149</f>
        <v>35711700</v>
      </c>
      <c r="O149" t="str">
        <f>MacroData!P149</f>
        <v>NA</v>
      </c>
      <c r="P149">
        <f>MacroData!Q149</f>
        <v>-3627915657.8198242</v>
      </c>
      <c r="Q149">
        <f>MacroData!R149</f>
        <v>405842124309.66302</v>
      </c>
      <c r="R149">
        <f>MacroData!S149</f>
        <v>1750738031627.1899</v>
      </c>
      <c r="S149">
        <f>MacroData!T149</f>
        <v>344489252423.81604</v>
      </c>
      <c r="T149">
        <f>MacroData!U149</f>
        <v>998461294025.45398</v>
      </c>
      <c r="U149">
        <f>MacroData!V149</f>
        <v>6.9130000000000003</v>
      </c>
      <c r="V149">
        <f>MacroData!W149</f>
        <v>6003.31</v>
      </c>
      <c r="W149">
        <f>MacroData!X149</f>
        <v>94.486000000000004</v>
      </c>
      <c r="X149">
        <f>MacroData!Y149</f>
        <v>800149714391.51404</v>
      </c>
      <c r="Y149">
        <f>MacroData!Z149</f>
        <v>1106703000000</v>
      </c>
      <c r="Z149">
        <f>MacroData!AA149</f>
        <v>745223000000</v>
      </c>
      <c r="AA149">
        <f>MacroData!AB149</f>
        <v>93111000000</v>
      </c>
      <c r="AB149">
        <f>MacroData!AC149</f>
        <v>197831000000</v>
      </c>
      <c r="AC149">
        <f>MacroData!AD149</f>
        <v>348913932749.28302</v>
      </c>
      <c r="AD149">
        <f>MacroData!AE149</f>
        <v>61352871885.847</v>
      </c>
      <c r="AE149" t="str">
        <f>MacroData!AH149</f>
        <v>NA</v>
      </c>
      <c r="AF149" t="str">
        <f>MacroData!AI149</f>
        <v>NA</v>
      </c>
      <c r="AG149" t="str">
        <f>MacroData!AJ149</f>
        <v>NA</v>
      </c>
      <c r="AH149" t="str">
        <f>MacroData!AK149</f>
        <v>NA</v>
      </c>
      <c r="AI149">
        <f>MacroData!AL149</f>
        <v>0</v>
      </c>
      <c r="AJ149" t="str">
        <f>MacroData!AM149</f>
        <v>NA</v>
      </c>
      <c r="AK149" t="str">
        <f>MacroData!AN149</f>
        <v>NA</v>
      </c>
      <c r="AL149" s="31">
        <f>GDP!C150+GDP!J150</f>
        <v>1.8800000000000002E-3</v>
      </c>
      <c r="AM149">
        <f>GDP!D150+GDP!K150</f>
        <v>3.4070000000000003E-2</v>
      </c>
      <c r="AN149">
        <f>GDP!E150+GDP!L150</f>
        <v>3.5920000000000001E-2</v>
      </c>
      <c r="AO149">
        <f>GDP!F150+GDP!M150</f>
        <v>1.643E-2</v>
      </c>
      <c r="AP149">
        <f>GDP!G150+GDP!N150</f>
        <v>7.77E-3</v>
      </c>
      <c r="AQ149">
        <f>GDP!H150+GDP!O150</f>
        <v>2.7699999999999999E-3</v>
      </c>
      <c r="AR149" s="7">
        <f>GDP!I150+GDP!P150</f>
        <v>3.3E-4</v>
      </c>
      <c r="AS149">
        <f>GDP!AE150</f>
        <v>0</v>
      </c>
      <c r="AT149">
        <f>GDP!AF150</f>
        <v>5.6999999999999998E-4</v>
      </c>
      <c r="AU149">
        <f>GDP!AG150</f>
        <v>-3.6999999999999999E-4</v>
      </c>
      <c r="AV149">
        <f>GDP!AH150</f>
        <v>-2.3000000000000001E-4</v>
      </c>
      <c r="AW149">
        <f>GDP!AI150</f>
        <v>-2.5999999999999998E-4</v>
      </c>
      <c r="AX149">
        <f>GDP!AJ150</f>
        <v>-6.9999999999999994E-5</v>
      </c>
      <c r="AY149" s="7">
        <f>GDP!AK150</f>
        <v>0</v>
      </c>
      <c r="AZ149">
        <f>GDP!AS150</f>
        <v>0</v>
      </c>
      <c r="BA149">
        <f>GDP!AT150</f>
        <v>0</v>
      </c>
      <c r="BB149">
        <f>GDP!AU150</f>
        <v>0</v>
      </c>
      <c r="BC149">
        <f>GDP!AV150</f>
        <v>0</v>
      </c>
      <c r="BD149">
        <f>GDP!AW150</f>
        <v>0</v>
      </c>
      <c r="BE149">
        <f>GDP!AX150</f>
        <v>0</v>
      </c>
      <c r="BF149" s="7">
        <f>GDP!AY150</f>
        <v>0</v>
      </c>
      <c r="BG149">
        <f>GDP!AZ150</f>
        <v>0</v>
      </c>
      <c r="BH149">
        <f>GDP!BA150</f>
        <v>0</v>
      </c>
      <c r="BI149">
        <f>GDP!BB150</f>
        <v>0</v>
      </c>
      <c r="BJ149">
        <f>GDP!BC150</f>
        <v>0</v>
      </c>
      <c r="BK149">
        <f>GDP!BD150</f>
        <v>0</v>
      </c>
      <c r="BL149">
        <f>GDP!BE150</f>
        <v>0</v>
      </c>
      <c r="BM149" s="7">
        <f>GDP!BF150</f>
        <v>0</v>
      </c>
      <c r="BN149">
        <f>GDP!BG150+GDP!BN150+GDP!BU150</f>
        <v>0.12787999999999999</v>
      </c>
      <c r="BO149">
        <f>GDP!BH150+GDP!BO150+GDP!BV150</f>
        <v>0.25718000000000002</v>
      </c>
      <c r="BP149">
        <f>GDP!BI150+GDP!BP150+GDP!BW150</f>
        <v>0.11148</v>
      </c>
      <c r="BQ149">
        <f>GDP!BJ150+GDP!BQ150+GDP!BX150</f>
        <v>-3.3149999999999999E-2</v>
      </c>
      <c r="BR149">
        <f>GDP!BK150+GDP!BR150+GDP!BY150</f>
        <v>-6.13E-2</v>
      </c>
      <c r="BS149">
        <f>GDP!BL150+GDP!BS150+GDP!BZ150</f>
        <v>-1.9889999999999998E-2</v>
      </c>
      <c r="BT149" s="7">
        <f>GDP!BM150+GDP!BT150+GDP!CA150</f>
        <v>-1.4300000000000001E-3</v>
      </c>
      <c r="BU149">
        <f>GDP!CB150</f>
        <v>0</v>
      </c>
      <c r="BV149">
        <f>GDP!CC150</f>
        <v>0</v>
      </c>
      <c r="BW149">
        <f>GDP!CD150</f>
        <v>0</v>
      </c>
      <c r="BX149">
        <f>GDP!CE150</f>
        <v>0</v>
      </c>
      <c r="BY149">
        <f>GDP!CF150</f>
        <v>0</v>
      </c>
      <c r="BZ149">
        <f>GDP!CG150</f>
        <v>0</v>
      </c>
      <c r="CA149" s="7">
        <f>GDP!CH150</f>
        <v>0</v>
      </c>
      <c r="CB149">
        <f>GDP!CI150</f>
        <v>0</v>
      </c>
      <c r="CC149">
        <f>GDP!CJ150</f>
        <v>-5.5000000000000003E-4</v>
      </c>
      <c r="CD149">
        <f>GDP!CK150</f>
        <v>-2.7E-4</v>
      </c>
      <c r="CE149">
        <f>GDP!CL150</f>
        <v>0</v>
      </c>
      <c r="CF149">
        <f>GDP!CM150</f>
        <v>0</v>
      </c>
      <c r="CG149">
        <f>GDP!CN150</f>
        <v>0</v>
      </c>
      <c r="CH149" s="7">
        <f>GDP!CO150</f>
        <v>0</v>
      </c>
      <c r="CI149">
        <f>GDP!CP150</f>
        <v>0</v>
      </c>
      <c r="CJ149">
        <f>GDP!CQ150</f>
        <v>3.1640000000000001E-2</v>
      </c>
      <c r="CK149">
        <f>GDP!CR150</f>
        <v>8.0599999999999995E-3</v>
      </c>
      <c r="CL149">
        <f>GDP!CS150</f>
        <v>0</v>
      </c>
      <c r="CM149">
        <f>GDP!CT150</f>
        <v>0</v>
      </c>
      <c r="CN149">
        <f>GDP!CU150</f>
        <v>0</v>
      </c>
      <c r="CO149">
        <f>GDP!CV150</f>
        <v>0</v>
      </c>
      <c r="CP149">
        <f>GDP!CW150</f>
        <v>1.8800000000000002E-3</v>
      </c>
      <c r="CQ149">
        <f>GDP!CX150</f>
        <v>3.4640000000000004E-2</v>
      </c>
      <c r="CR149">
        <f>GDP!CY150</f>
        <v>3.5549999999999998E-2</v>
      </c>
      <c r="CS149">
        <f>GDP!CZ150</f>
        <v>1.6199999999999999E-2</v>
      </c>
      <c r="CT149">
        <f>GDP!DA150</f>
        <v>7.5100000000000002E-3</v>
      </c>
      <c r="CU149">
        <f>GDP!DB150</f>
        <v>2.6999999999999997E-3</v>
      </c>
      <c r="CV149" s="7">
        <f>GDP!DC150</f>
        <v>3.3E-4</v>
      </c>
      <c r="CW149">
        <f>GDP!DD150</f>
        <v>0.12787999999999999</v>
      </c>
      <c r="CX149">
        <f>GDP!DE150</f>
        <v>0.28827000000000003</v>
      </c>
      <c r="CY149">
        <f>GDP!DF150</f>
        <v>0.11926999999999999</v>
      </c>
      <c r="CZ149">
        <f>GDP!DG150</f>
        <v>-3.3149999999999999E-2</v>
      </c>
      <c r="DA149">
        <f>GDP!DH150</f>
        <v>-6.13E-2</v>
      </c>
      <c r="DB149">
        <f>GDP!DI150</f>
        <v>-1.9889999999999998E-2</v>
      </c>
      <c r="DC149" s="7">
        <f>GDP!DJ150</f>
        <v>-1.4300000000000001E-3</v>
      </c>
      <c r="DD149">
        <f>GDP!DU150</f>
        <v>9.8810000000000023E-2</v>
      </c>
      <c r="DE149">
        <f>GDP!DV150</f>
        <v>0.41965000000000008</v>
      </c>
      <c r="DF149">
        <f>GDP!DW150</f>
        <v>1</v>
      </c>
      <c r="DG149">
        <f>GDP!EF150</f>
        <v>0</v>
      </c>
      <c r="DH149">
        <f>GDP!EG150</f>
        <v>0</v>
      </c>
      <c r="DI149">
        <f>GDP!EH150</f>
        <v>1</v>
      </c>
      <c r="DJ149">
        <f>GDP!EI150</f>
        <v>0</v>
      </c>
      <c r="DK149">
        <f>GDP!EJ150</f>
        <v>0</v>
      </c>
      <c r="DL149" s="84">
        <v>86.201314416360901</v>
      </c>
      <c r="DM149" s="85">
        <v>86.201314416360901</v>
      </c>
      <c r="DN149">
        <v>84.960177028947001</v>
      </c>
      <c r="DO149" t="s">
        <v>145</v>
      </c>
      <c r="DP149">
        <v>0.27512244609999997</v>
      </c>
      <c r="DQ149">
        <v>3.0104124000004617E-2</v>
      </c>
      <c r="DR149">
        <v>-0.24501832209999536</v>
      </c>
      <c r="DS149">
        <v>38.594797987200003</v>
      </c>
      <c r="DT149">
        <v>38.564693863199999</v>
      </c>
      <c r="DU149">
        <v>5340000000</v>
      </c>
      <c r="DV149">
        <v>63955000000</v>
      </c>
      <c r="DW149">
        <f t="shared" si="10"/>
        <v>0.27035362251884859</v>
      </c>
      <c r="DX149">
        <f t="shared" si="11"/>
        <v>3.2379149678263976</v>
      </c>
      <c r="DY149">
        <f t="shared" si="12"/>
        <v>-2.9675613453075491</v>
      </c>
      <c r="DZ149">
        <v>695692000000</v>
      </c>
      <c r="EA149">
        <f t="shared" si="13"/>
        <v>35.221507932094163</v>
      </c>
      <c r="EB149">
        <v>66380000000</v>
      </c>
      <c r="EC149">
        <v>405373000000</v>
      </c>
      <c r="ED149">
        <f t="shared" si="14"/>
        <v>0.3206958328366209</v>
      </c>
    </row>
    <row r="150" spans="1:134" x14ac:dyDescent="0.35">
      <c r="A150" t="s">
        <v>149</v>
      </c>
      <c r="B150" s="7">
        <v>1978</v>
      </c>
      <c r="C150" t="str">
        <f>MacroData!D150</f>
        <v>NA</v>
      </c>
      <c r="D150" t="str">
        <f>MacroData!E150</f>
        <v>NA</v>
      </c>
      <c r="E150" t="str">
        <f>MacroData!F150</f>
        <v>NA</v>
      </c>
      <c r="F150" t="str">
        <f>MacroData!G150</f>
        <v>NA</v>
      </c>
      <c r="G150" t="str">
        <f>MacroData!H150</f>
        <v>NA</v>
      </c>
      <c r="H150" t="str">
        <f>MacroData!I150</f>
        <v>NA</v>
      </c>
      <c r="I150" t="str">
        <f>MacroData!J150</f>
        <v>NA</v>
      </c>
      <c r="J150" t="str">
        <f>MacroData!K150</f>
        <v>NA</v>
      </c>
      <c r="K150" t="str">
        <f>MacroData!L150</f>
        <v>NA</v>
      </c>
      <c r="L150" t="str">
        <f>MacroData!M150</f>
        <v>NA</v>
      </c>
      <c r="M150" t="str">
        <f>MacroData!N150</f>
        <v>NA</v>
      </c>
      <c r="N150" t="str">
        <f>MacroData!O150</f>
        <v>NA</v>
      </c>
      <c r="O150" t="str">
        <f>MacroData!P150</f>
        <v>NA</v>
      </c>
      <c r="P150" t="str">
        <f>MacroData!Q150</f>
        <v>NA</v>
      </c>
      <c r="Q150" t="str">
        <f>MacroData!R150</f>
        <v>NA</v>
      </c>
      <c r="R150" t="str">
        <f>MacroData!S150</f>
        <v>NA</v>
      </c>
      <c r="S150" t="str">
        <f>MacroData!T150</f>
        <v>NA</v>
      </c>
      <c r="T150" t="str">
        <f>MacroData!U150</f>
        <v>NA</v>
      </c>
      <c r="U150" t="str">
        <f>MacroData!V150</f>
        <v>NA</v>
      </c>
      <c r="V150" t="str">
        <f>MacroData!W150</f>
        <v>NA</v>
      </c>
      <c r="W150" t="str">
        <f>MacroData!X150</f>
        <v>NA</v>
      </c>
      <c r="X150" t="str">
        <f>MacroData!Y150</f>
        <v>NA</v>
      </c>
      <c r="Y150">
        <f>MacroData!Z150</f>
        <v>371167228235.58289</v>
      </c>
      <c r="Z150" t="str">
        <f>MacroData!AA150</f>
        <v>NA</v>
      </c>
      <c r="AA150" t="str">
        <f>MacroData!AB150</f>
        <v>NA</v>
      </c>
      <c r="AB150" t="str">
        <f>MacroData!AC150</f>
        <v>NA</v>
      </c>
      <c r="AC150" t="str">
        <f>MacroData!AD150</f>
        <v>NA</v>
      </c>
      <c r="AD150" t="str">
        <f>MacroData!AE150</f>
        <v>NA</v>
      </c>
      <c r="AE150">
        <f>MacroData!AH150</f>
        <v>0</v>
      </c>
      <c r="AF150">
        <f>MacroData!AI150</f>
        <v>0</v>
      </c>
      <c r="AG150">
        <f>MacroData!AJ150</f>
        <v>0</v>
      </c>
      <c r="AH150">
        <f>MacroData!AK150</f>
        <v>1</v>
      </c>
      <c r="AI150">
        <f>MacroData!AL150</f>
        <v>0</v>
      </c>
      <c r="AJ150" t="str">
        <f>MacroData!AM150</f>
        <v>NA</v>
      </c>
      <c r="AK150">
        <f>MacroData!AN150</f>
        <v>5.378571442195347</v>
      </c>
      <c r="AL150" s="31">
        <f>GDP!C151+GDP!J151</f>
        <v>0</v>
      </c>
      <c r="AM150">
        <f>GDP!D151+GDP!K151</f>
        <v>0</v>
      </c>
      <c r="AN150">
        <f>GDP!E151+GDP!L151</f>
        <v>0</v>
      </c>
      <c r="AO150">
        <f>GDP!F151+GDP!M151</f>
        <v>0</v>
      </c>
      <c r="AP150">
        <f>GDP!G151+GDP!N151</f>
        <v>0</v>
      </c>
      <c r="AQ150">
        <f>GDP!H151+GDP!O151</f>
        <v>0</v>
      </c>
      <c r="AR150" s="7">
        <f>GDP!I151+GDP!P151</f>
        <v>0</v>
      </c>
      <c r="AS150">
        <f>GDP!AE151</f>
        <v>0</v>
      </c>
      <c r="AT150">
        <f>GDP!AF151</f>
        <v>0</v>
      </c>
      <c r="AU150">
        <f>GDP!AG151</f>
        <v>0</v>
      </c>
      <c r="AV150">
        <f>GDP!AH151</f>
        <v>0</v>
      </c>
      <c r="AW150">
        <f>GDP!AI151</f>
        <v>0</v>
      </c>
      <c r="AX150">
        <f>GDP!AJ151</f>
        <v>0</v>
      </c>
      <c r="AY150" s="7">
        <f>GDP!AK151</f>
        <v>0</v>
      </c>
      <c r="AZ150">
        <f>GDP!AS151</f>
        <v>0</v>
      </c>
      <c r="BA150">
        <f>GDP!AT151</f>
        <v>0</v>
      </c>
      <c r="BB150">
        <f>GDP!AU151</f>
        <v>0</v>
      </c>
      <c r="BC150">
        <f>GDP!AV151</f>
        <v>0</v>
      </c>
      <c r="BD150">
        <f>GDP!AW151</f>
        <v>0</v>
      </c>
      <c r="BE150">
        <f>GDP!AX151</f>
        <v>0</v>
      </c>
      <c r="BF150" s="7">
        <f>GDP!AY151</f>
        <v>0</v>
      </c>
      <c r="BG150">
        <f>GDP!AZ151</f>
        <v>0</v>
      </c>
      <c r="BH150">
        <f>GDP!BA151</f>
        <v>0</v>
      </c>
      <c r="BI150">
        <f>GDP!BB151</f>
        <v>0</v>
      </c>
      <c r="BJ150">
        <f>GDP!BC151</f>
        <v>0</v>
      </c>
      <c r="BK150">
        <f>GDP!BD151</f>
        <v>0</v>
      </c>
      <c r="BL150">
        <f>GDP!BE151</f>
        <v>0</v>
      </c>
      <c r="BM150" s="7">
        <f>GDP!BF151</f>
        <v>0</v>
      </c>
      <c r="BN150">
        <f>GDP!BG151+GDP!BN151+GDP!BU151</f>
        <v>0</v>
      </c>
      <c r="BO150">
        <f>GDP!BH151+GDP!BO151+GDP!BV151</f>
        <v>0</v>
      </c>
      <c r="BP150">
        <f>GDP!BI151+GDP!BP151+GDP!BW151</f>
        <v>0</v>
      </c>
      <c r="BQ150">
        <f>GDP!BJ151+GDP!BQ151+GDP!BX151</f>
        <v>0</v>
      </c>
      <c r="BR150">
        <f>GDP!BK151+GDP!BR151+GDP!BY151</f>
        <v>0</v>
      </c>
      <c r="BS150">
        <f>GDP!BL151+GDP!BS151+GDP!BZ151</f>
        <v>0</v>
      </c>
      <c r="BT150" s="7">
        <f>GDP!BM151+GDP!BT151+GDP!CA151</f>
        <v>0</v>
      </c>
      <c r="BU150">
        <f>GDP!CB151</f>
        <v>0</v>
      </c>
      <c r="BV150">
        <f>GDP!CC151</f>
        <v>0</v>
      </c>
      <c r="BW150">
        <f>GDP!CD151</f>
        <v>0</v>
      </c>
      <c r="BX150">
        <f>GDP!CE151</f>
        <v>0</v>
      </c>
      <c r="BY150">
        <f>GDP!CF151</f>
        <v>0</v>
      </c>
      <c r="BZ150">
        <f>GDP!CG151</f>
        <v>0</v>
      </c>
      <c r="CA150" s="7">
        <f>GDP!CH151</f>
        <v>0</v>
      </c>
      <c r="CB150">
        <f>GDP!CI151</f>
        <v>0</v>
      </c>
      <c r="CC150">
        <f>GDP!CJ151</f>
        <v>0</v>
      </c>
      <c r="CD150">
        <f>GDP!CK151</f>
        <v>0</v>
      </c>
      <c r="CE150">
        <f>GDP!CL151</f>
        <v>0</v>
      </c>
      <c r="CF150">
        <f>GDP!CM151</f>
        <v>0</v>
      </c>
      <c r="CG150">
        <f>GDP!CN151</f>
        <v>0</v>
      </c>
      <c r="CH150" s="7">
        <f>GDP!CO151</f>
        <v>0</v>
      </c>
      <c r="CI150">
        <f>GDP!CP151</f>
        <v>0</v>
      </c>
      <c r="CJ150">
        <f>GDP!CQ151</f>
        <v>0</v>
      </c>
      <c r="CK150">
        <f>GDP!CR151</f>
        <v>0</v>
      </c>
      <c r="CL150">
        <f>GDP!CS151</f>
        <v>0</v>
      </c>
      <c r="CM150">
        <f>GDP!CT151</f>
        <v>0</v>
      </c>
      <c r="CN150">
        <f>GDP!CU151</f>
        <v>0</v>
      </c>
      <c r="CO150">
        <f>GDP!CV151</f>
        <v>0</v>
      </c>
      <c r="CP150">
        <f>GDP!CW151</f>
        <v>0</v>
      </c>
      <c r="CQ150">
        <f>GDP!CX151</f>
        <v>0</v>
      </c>
      <c r="CR150">
        <f>GDP!CY151</f>
        <v>0</v>
      </c>
      <c r="CS150">
        <f>GDP!CZ151</f>
        <v>0</v>
      </c>
      <c r="CT150">
        <f>GDP!DA151</f>
        <v>0</v>
      </c>
      <c r="CU150">
        <f>GDP!DB151</f>
        <v>0</v>
      </c>
      <c r="CV150" s="7">
        <f>GDP!DC151</f>
        <v>0</v>
      </c>
      <c r="CW150">
        <f>GDP!DD151</f>
        <v>0</v>
      </c>
      <c r="CX150">
        <f>GDP!DE151</f>
        <v>0</v>
      </c>
      <c r="CY150">
        <f>GDP!DF151</f>
        <v>0</v>
      </c>
      <c r="CZ150">
        <f>GDP!DG151</f>
        <v>0</v>
      </c>
      <c r="DA150">
        <f>GDP!DH151</f>
        <v>0</v>
      </c>
      <c r="DB150">
        <f>GDP!DI151</f>
        <v>0</v>
      </c>
      <c r="DC150" s="7">
        <f>GDP!DJ151</f>
        <v>0</v>
      </c>
      <c r="DD150">
        <f>GDP!DU151</f>
        <v>0</v>
      </c>
      <c r="DE150">
        <f>GDP!DV151</f>
        <v>0</v>
      </c>
      <c r="DF150">
        <f>GDP!DW151</f>
        <v>0</v>
      </c>
      <c r="DG150">
        <f>GDP!EF151</f>
        <v>0</v>
      </c>
      <c r="DH150">
        <f>GDP!EG151</f>
        <v>0</v>
      </c>
      <c r="DI150">
        <f>GDP!EH151</f>
        <v>0</v>
      </c>
      <c r="DJ150">
        <f>GDP!EI151</f>
        <v>0</v>
      </c>
      <c r="DK150">
        <f>GDP!EJ151</f>
        <v>0</v>
      </c>
      <c r="DL150" s="84">
        <v>28.385519835749601</v>
      </c>
      <c r="DM150" t="s">
        <v>145</v>
      </c>
      <c r="DN150">
        <v>27.573465188543999</v>
      </c>
      <c r="DO150" t="s">
        <v>145</v>
      </c>
      <c r="DP150" t="s">
        <v>145</v>
      </c>
      <c r="DQ150" t="s">
        <v>145</v>
      </c>
      <c r="DR150" t="s">
        <v>145</v>
      </c>
      <c r="DS150" t="s">
        <v>145</v>
      </c>
      <c r="DT150" t="s">
        <v>145</v>
      </c>
      <c r="DU150" s="86" t="s">
        <v>239</v>
      </c>
      <c r="DV150" t="s">
        <v>239</v>
      </c>
      <c r="DW150" t="e">
        <f t="shared" si="10"/>
        <v>#VALUE!</v>
      </c>
      <c r="DX150" t="e">
        <f t="shared" si="11"/>
        <v>#VALUE!</v>
      </c>
      <c r="DY150" t="e">
        <f t="shared" si="12"/>
        <v>#VALUE!</v>
      </c>
      <c r="DZ150" t="s">
        <v>239</v>
      </c>
      <c r="EA150" t="e">
        <f t="shared" si="13"/>
        <v>#VALUE!</v>
      </c>
      <c r="EB150" t="s">
        <v>239</v>
      </c>
      <c r="EC150" t="s">
        <v>239</v>
      </c>
      <c r="ED150" t="e">
        <f t="shared" si="14"/>
        <v>#VALUE!</v>
      </c>
    </row>
    <row r="151" spans="1:134" x14ac:dyDescent="0.35">
      <c r="A151" t="s">
        <v>149</v>
      </c>
      <c r="B151" s="7">
        <v>1979</v>
      </c>
      <c r="C151" t="str">
        <f>MacroData!D151</f>
        <v>NA</v>
      </c>
      <c r="D151" t="str">
        <f>MacroData!E151</f>
        <v>NA</v>
      </c>
      <c r="E151" t="str">
        <f>MacroData!F151</f>
        <v>NA</v>
      </c>
      <c r="F151" t="str">
        <f>MacroData!G151</f>
        <v>NA</v>
      </c>
      <c r="G151" t="str">
        <f>MacroData!H151</f>
        <v>NA</v>
      </c>
      <c r="H151" t="str">
        <f>MacroData!I151</f>
        <v>NA</v>
      </c>
      <c r="I151" t="str">
        <f>MacroData!J151</f>
        <v>NA</v>
      </c>
      <c r="J151" t="str">
        <f>MacroData!K151</f>
        <v>NA</v>
      </c>
      <c r="K151" t="str">
        <f>MacroData!L151</f>
        <v>NA</v>
      </c>
      <c r="L151" t="str">
        <f>MacroData!M151</f>
        <v>NA</v>
      </c>
      <c r="M151" t="str">
        <f>MacroData!N151</f>
        <v>NA</v>
      </c>
      <c r="N151" t="str">
        <f>MacroData!O151</f>
        <v>NA</v>
      </c>
      <c r="O151" t="str">
        <f>MacroData!P151</f>
        <v>NA</v>
      </c>
      <c r="P151" t="str">
        <f>MacroData!Q151</f>
        <v>NA</v>
      </c>
      <c r="Q151" t="str">
        <f>MacroData!R151</f>
        <v>NA</v>
      </c>
      <c r="R151" t="str">
        <f>MacroData!S151</f>
        <v>NA</v>
      </c>
      <c r="S151" t="str">
        <f>MacroData!T151</f>
        <v>NA</v>
      </c>
      <c r="T151" t="str">
        <f>MacroData!U151</f>
        <v>NA</v>
      </c>
      <c r="U151" t="str">
        <f>MacroData!V151</f>
        <v>NA</v>
      </c>
      <c r="V151" t="str">
        <f>MacroData!W151</f>
        <v>NA</v>
      </c>
      <c r="W151" t="str">
        <f>MacroData!X151</f>
        <v>NA</v>
      </c>
      <c r="X151" t="str">
        <f>MacroData!Y151</f>
        <v>NA</v>
      </c>
      <c r="Y151">
        <f>MacroData!Z151</f>
        <v>399477459697.41748</v>
      </c>
      <c r="Z151" t="str">
        <f>MacroData!AA151</f>
        <v>NA</v>
      </c>
      <c r="AA151" t="str">
        <f>MacroData!AB151</f>
        <v>NA</v>
      </c>
      <c r="AB151" t="str">
        <f>MacroData!AC151</f>
        <v>NA</v>
      </c>
      <c r="AC151" t="str">
        <f>MacroData!AD151</f>
        <v>NA</v>
      </c>
      <c r="AD151" t="str">
        <f>MacroData!AE151</f>
        <v>NA</v>
      </c>
      <c r="AE151">
        <f>MacroData!AH151</f>
        <v>0</v>
      </c>
      <c r="AF151">
        <f>MacroData!AI151</f>
        <v>0</v>
      </c>
      <c r="AG151">
        <f>MacroData!AJ151</f>
        <v>1</v>
      </c>
      <c r="AH151">
        <f>MacroData!AK151</f>
        <v>1</v>
      </c>
      <c r="AI151">
        <f>MacroData!AL151</f>
        <v>0</v>
      </c>
      <c r="AJ151" t="str">
        <f>MacroData!AM151</f>
        <v>NA</v>
      </c>
      <c r="AK151">
        <f>MacroData!AN151</f>
        <v>5.378571442195347</v>
      </c>
      <c r="AL151" s="31">
        <f>GDP!C152+GDP!J152</f>
        <v>0</v>
      </c>
      <c r="AM151">
        <f>GDP!D152+GDP!K152</f>
        <v>0</v>
      </c>
      <c r="AN151">
        <f>GDP!E152+GDP!L152</f>
        <v>0</v>
      </c>
      <c r="AO151">
        <f>GDP!F152+GDP!M152</f>
        <v>0</v>
      </c>
      <c r="AP151">
        <f>GDP!G152+GDP!N152</f>
        <v>0</v>
      </c>
      <c r="AQ151">
        <f>GDP!H152+GDP!O152</f>
        <v>0</v>
      </c>
      <c r="AR151" s="7">
        <f>GDP!I152+GDP!P152</f>
        <v>0</v>
      </c>
      <c r="AS151">
        <f>GDP!AE152</f>
        <v>0</v>
      </c>
      <c r="AT151">
        <f>GDP!AF152</f>
        <v>0</v>
      </c>
      <c r="AU151">
        <f>GDP!AG152</f>
        <v>0</v>
      </c>
      <c r="AV151">
        <f>GDP!AH152</f>
        <v>0</v>
      </c>
      <c r="AW151">
        <f>GDP!AI152</f>
        <v>0</v>
      </c>
      <c r="AX151">
        <f>GDP!AJ152</f>
        <v>0</v>
      </c>
      <c r="AY151" s="7">
        <f>GDP!AK152</f>
        <v>0</v>
      </c>
      <c r="AZ151">
        <f>GDP!AS152</f>
        <v>0</v>
      </c>
      <c r="BA151">
        <f>GDP!AT152</f>
        <v>0</v>
      </c>
      <c r="BB151">
        <f>GDP!AU152</f>
        <v>0</v>
      </c>
      <c r="BC151">
        <f>GDP!AV152</f>
        <v>0</v>
      </c>
      <c r="BD151">
        <f>GDP!AW152</f>
        <v>0</v>
      </c>
      <c r="BE151">
        <f>GDP!AX152</f>
        <v>0</v>
      </c>
      <c r="BF151" s="7">
        <f>GDP!AY152</f>
        <v>0</v>
      </c>
      <c r="BG151">
        <f>GDP!AZ152</f>
        <v>0</v>
      </c>
      <c r="BH151">
        <f>GDP!BA152</f>
        <v>0</v>
      </c>
      <c r="BI151">
        <f>GDP!BB152</f>
        <v>0</v>
      </c>
      <c r="BJ151">
        <f>GDP!BC152</f>
        <v>0</v>
      </c>
      <c r="BK151">
        <f>GDP!BD152</f>
        <v>0</v>
      </c>
      <c r="BL151">
        <f>GDP!BE152</f>
        <v>0</v>
      </c>
      <c r="BM151" s="7">
        <f>GDP!BF152</f>
        <v>0</v>
      </c>
      <c r="BN151">
        <f>GDP!BG152+GDP!BN152+GDP!BU152</f>
        <v>0</v>
      </c>
      <c r="BO151">
        <f>GDP!BH152+GDP!BO152+GDP!BV152</f>
        <v>0</v>
      </c>
      <c r="BP151">
        <f>GDP!BI152+GDP!BP152+GDP!BW152</f>
        <v>0</v>
      </c>
      <c r="BQ151">
        <f>GDP!BJ152+GDP!BQ152+GDP!BX152</f>
        <v>0</v>
      </c>
      <c r="BR151">
        <f>GDP!BK152+GDP!BR152+GDP!BY152</f>
        <v>0</v>
      </c>
      <c r="BS151">
        <f>GDP!BL152+GDP!BS152+GDP!BZ152</f>
        <v>0</v>
      </c>
      <c r="BT151" s="7">
        <f>GDP!BM152+GDP!BT152+GDP!CA152</f>
        <v>0</v>
      </c>
      <c r="BU151">
        <f>GDP!CB152</f>
        <v>0</v>
      </c>
      <c r="BV151">
        <f>GDP!CC152</f>
        <v>0</v>
      </c>
      <c r="BW151">
        <f>GDP!CD152</f>
        <v>0</v>
      </c>
      <c r="BX151">
        <f>GDP!CE152</f>
        <v>0</v>
      </c>
      <c r="BY151">
        <f>GDP!CF152</f>
        <v>0</v>
      </c>
      <c r="BZ151">
        <f>GDP!CG152</f>
        <v>0</v>
      </c>
      <c r="CA151" s="7">
        <f>GDP!CH152</f>
        <v>0</v>
      </c>
      <c r="CB151">
        <f>GDP!CI152</f>
        <v>0</v>
      </c>
      <c r="CC151">
        <f>GDP!CJ152</f>
        <v>0</v>
      </c>
      <c r="CD151">
        <f>GDP!CK152</f>
        <v>0</v>
      </c>
      <c r="CE151">
        <f>GDP!CL152</f>
        <v>0</v>
      </c>
      <c r="CF151">
        <f>GDP!CM152</f>
        <v>0</v>
      </c>
      <c r="CG151">
        <f>GDP!CN152</f>
        <v>0</v>
      </c>
      <c r="CH151" s="7">
        <f>GDP!CO152</f>
        <v>0</v>
      </c>
      <c r="CI151">
        <f>GDP!CP152</f>
        <v>0</v>
      </c>
      <c r="CJ151">
        <f>GDP!CQ152</f>
        <v>0</v>
      </c>
      <c r="CK151">
        <f>GDP!CR152</f>
        <v>0</v>
      </c>
      <c r="CL151">
        <f>GDP!CS152</f>
        <v>0</v>
      </c>
      <c r="CM151">
        <f>GDP!CT152</f>
        <v>0</v>
      </c>
      <c r="CN151">
        <f>GDP!CU152</f>
        <v>0</v>
      </c>
      <c r="CO151">
        <f>GDP!CV152</f>
        <v>0</v>
      </c>
      <c r="CP151">
        <f>GDP!CW152</f>
        <v>0</v>
      </c>
      <c r="CQ151">
        <f>GDP!CX152</f>
        <v>0</v>
      </c>
      <c r="CR151">
        <f>GDP!CY152</f>
        <v>0</v>
      </c>
      <c r="CS151">
        <f>GDP!CZ152</f>
        <v>0</v>
      </c>
      <c r="CT151">
        <f>GDP!DA152</f>
        <v>0</v>
      </c>
      <c r="CU151">
        <f>GDP!DB152</f>
        <v>0</v>
      </c>
      <c r="CV151" s="7">
        <f>GDP!DC152</f>
        <v>0</v>
      </c>
      <c r="CW151">
        <f>GDP!DD152</f>
        <v>0</v>
      </c>
      <c r="CX151">
        <f>GDP!DE152</f>
        <v>0</v>
      </c>
      <c r="CY151">
        <f>GDP!DF152</f>
        <v>0</v>
      </c>
      <c r="CZ151">
        <f>GDP!DG152</f>
        <v>0</v>
      </c>
      <c r="DA151">
        <f>GDP!DH152</f>
        <v>0</v>
      </c>
      <c r="DB151">
        <f>GDP!DI152</f>
        <v>0</v>
      </c>
      <c r="DC151" s="7">
        <f>GDP!DJ152</f>
        <v>0</v>
      </c>
      <c r="DD151">
        <f>GDP!DU152</f>
        <v>0</v>
      </c>
      <c r="DE151">
        <f>GDP!DV152</f>
        <v>0</v>
      </c>
      <c r="DF151">
        <f>GDP!DW152</f>
        <v>0</v>
      </c>
      <c r="DG151">
        <f>GDP!EF152</f>
        <v>0</v>
      </c>
      <c r="DH151">
        <f>GDP!EG152</f>
        <v>0</v>
      </c>
      <c r="DI151">
        <f>GDP!EH152</f>
        <v>0</v>
      </c>
      <c r="DJ151">
        <f>GDP!EI152</f>
        <v>0</v>
      </c>
      <c r="DK151">
        <f>GDP!EJ152</f>
        <v>0</v>
      </c>
      <c r="DL151" s="84">
        <v>29.2933096955895</v>
      </c>
      <c r="DM151" t="s">
        <v>145</v>
      </c>
      <c r="DN151">
        <v>28.454828116216</v>
      </c>
      <c r="DO151" t="s">
        <v>145</v>
      </c>
      <c r="DP151" t="s">
        <v>145</v>
      </c>
      <c r="DQ151" t="s">
        <v>145</v>
      </c>
      <c r="DR151" t="s">
        <v>145</v>
      </c>
      <c r="DS151" t="s">
        <v>145</v>
      </c>
      <c r="DT151" t="s">
        <v>145</v>
      </c>
      <c r="DU151" s="87" t="s">
        <v>239</v>
      </c>
      <c r="DV151" t="s">
        <v>239</v>
      </c>
      <c r="DW151" t="e">
        <f t="shared" si="10"/>
        <v>#VALUE!</v>
      </c>
      <c r="DX151" t="e">
        <f t="shared" si="11"/>
        <v>#VALUE!</v>
      </c>
      <c r="DY151" t="e">
        <f t="shared" si="12"/>
        <v>#VALUE!</v>
      </c>
      <c r="DZ151" t="s">
        <v>239</v>
      </c>
      <c r="EA151" t="e">
        <f t="shared" si="13"/>
        <v>#VALUE!</v>
      </c>
      <c r="EB151" t="s">
        <v>239</v>
      </c>
      <c r="EC151" t="s">
        <v>239</v>
      </c>
      <c r="ED151" t="e">
        <f t="shared" si="14"/>
        <v>#VALUE!</v>
      </c>
    </row>
    <row r="152" spans="1:134" x14ac:dyDescent="0.35">
      <c r="A152" t="s">
        <v>149</v>
      </c>
      <c r="B152" s="7">
        <v>1980</v>
      </c>
      <c r="C152">
        <f>MacroData!D152</f>
        <v>1542.0154885999998</v>
      </c>
      <c r="D152" t="str">
        <f>MacroData!E152</f>
        <v>NA</v>
      </c>
      <c r="E152" t="str">
        <f>MacroData!F152</f>
        <v>NA</v>
      </c>
      <c r="F152" t="str">
        <f>MacroData!G152</f>
        <v>NA</v>
      </c>
      <c r="G152" t="str">
        <f>MacroData!H152</f>
        <v>NA</v>
      </c>
      <c r="H152" t="str">
        <f>MacroData!I152</f>
        <v>NA</v>
      </c>
      <c r="I152" t="str">
        <f>MacroData!J152</f>
        <v>NA</v>
      </c>
      <c r="J152" t="str">
        <f>MacroData!K152</f>
        <v>NA</v>
      </c>
      <c r="K152" t="str">
        <f>MacroData!L152</f>
        <v>NA</v>
      </c>
      <c r="L152" t="str">
        <f>MacroData!M152</f>
        <v>NA</v>
      </c>
      <c r="M152" t="str">
        <f>MacroData!N152</f>
        <v>NA</v>
      </c>
      <c r="N152" t="str">
        <f>MacroData!O152</f>
        <v>NA</v>
      </c>
      <c r="O152" t="str">
        <f>MacroData!P152</f>
        <v>NA</v>
      </c>
      <c r="P152" t="str">
        <f>MacroData!Q152</f>
        <v>NA</v>
      </c>
      <c r="Q152" t="str">
        <f>MacroData!R152</f>
        <v>NA</v>
      </c>
      <c r="R152" t="str">
        <f>MacroData!S152</f>
        <v>NA</v>
      </c>
      <c r="S152" t="str">
        <f>MacroData!T152</f>
        <v>NA</v>
      </c>
      <c r="T152" t="str">
        <f>MacroData!U152</f>
        <v>NA</v>
      </c>
      <c r="U152" t="str">
        <f>MacroData!V152</f>
        <v>NA</v>
      </c>
      <c r="V152" t="str">
        <f>MacroData!W152</f>
        <v>NA</v>
      </c>
      <c r="W152" t="str">
        <f>MacroData!X152</f>
        <v>NA</v>
      </c>
      <c r="X152" t="str">
        <f>MacroData!Y152</f>
        <v>NA</v>
      </c>
      <c r="Y152">
        <f>MacroData!Z152</f>
        <v>427961530398.85883</v>
      </c>
      <c r="Z152" t="str">
        <f>MacroData!AA152</f>
        <v>NA</v>
      </c>
      <c r="AA152" t="str">
        <f>MacroData!AB152</f>
        <v>NA</v>
      </c>
      <c r="AB152" t="str">
        <f>MacroData!AC152</f>
        <v>NA</v>
      </c>
      <c r="AC152" t="str">
        <f>MacroData!AD152</f>
        <v>NA</v>
      </c>
      <c r="AD152" t="str">
        <f>MacroData!AE152</f>
        <v>NA</v>
      </c>
      <c r="AE152">
        <f>MacroData!AH152</f>
        <v>0</v>
      </c>
      <c r="AF152">
        <f>MacroData!AI152</f>
        <v>0</v>
      </c>
      <c r="AG152">
        <f>MacroData!AJ152</f>
        <v>1</v>
      </c>
      <c r="AH152">
        <f>MacroData!AK152</f>
        <v>0</v>
      </c>
      <c r="AI152">
        <f>MacroData!AL152</f>
        <v>1</v>
      </c>
      <c r="AJ152" t="str">
        <f>MacroData!AM152</f>
        <v>NA</v>
      </c>
      <c r="AK152">
        <f>MacroData!AN152</f>
        <v>5.378571442195347</v>
      </c>
      <c r="AL152" s="31">
        <f>GDP!C153+GDP!J153</f>
        <v>0</v>
      </c>
      <c r="AM152">
        <f>GDP!D153+GDP!K153</f>
        <v>0</v>
      </c>
      <c r="AN152">
        <f>GDP!E153+GDP!L153</f>
        <v>0</v>
      </c>
      <c r="AO152">
        <f>GDP!F153+GDP!M153</f>
        <v>0</v>
      </c>
      <c r="AP152">
        <f>GDP!G153+GDP!N153</f>
        <v>0</v>
      </c>
      <c r="AQ152">
        <f>GDP!H153+GDP!O153</f>
        <v>0</v>
      </c>
      <c r="AR152" s="7">
        <f>GDP!I153+GDP!P153</f>
        <v>0</v>
      </c>
      <c r="AS152">
        <f>GDP!AE153</f>
        <v>0</v>
      </c>
      <c r="AT152">
        <f>GDP!AF153</f>
        <v>0</v>
      </c>
      <c r="AU152">
        <f>GDP!AG153</f>
        <v>0</v>
      </c>
      <c r="AV152">
        <f>GDP!AH153</f>
        <v>0</v>
      </c>
      <c r="AW152">
        <f>GDP!AI153</f>
        <v>0</v>
      </c>
      <c r="AX152">
        <f>GDP!AJ153</f>
        <v>0</v>
      </c>
      <c r="AY152" s="7">
        <f>GDP!AK153</f>
        <v>0</v>
      </c>
      <c r="AZ152">
        <f>GDP!AS153</f>
        <v>0</v>
      </c>
      <c r="BA152">
        <f>GDP!AT153</f>
        <v>0</v>
      </c>
      <c r="BB152">
        <f>GDP!AU153</f>
        <v>0</v>
      </c>
      <c r="BC152">
        <f>GDP!AV153</f>
        <v>0</v>
      </c>
      <c r="BD152">
        <f>GDP!AW153</f>
        <v>0</v>
      </c>
      <c r="BE152">
        <f>GDP!AX153</f>
        <v>0</v>
      </c>
      <c r="BF152" s="7">
        <f>GDP!AY153</f>
        <v>0</v>
      </c>
      <c r="BG152">
        <f>GDP!AZ153</f>
        <v>0</v>
      </c>
      <c r="BH152">
        <f>GDP!BA153</f>
        <v>0</v>
      </c>
      <c r="BI152">
        <f>GDP!BB153</f>
        <v>0</v>
      </c>
      <c r="BJ152">
        <f>GDP!BC153</f>
        <v>0</v>
      </c>
      <c r="BK152">
        <f>GDP!BD153</f>
        <v>0</v>
      </c>
      <c r="BL152">
        <f>GDP!BE153</f>
        <v>0</v>
      </c>
      <c r="BM152" s="7">
        <f>GDP!BF153</f>
        <v>0</v>
      </c>
      <c r="BN152">
        <f>GDP!BG153+GDP!BN153+GDP!BU153</f>
        <v>0</v>
      </c>
      <c r="BO152">
        <f>GDP!BH153+GDP!BO153+GDP!BV153</f>
        <v>0</v>
      </c>
      <c r="BP152">
        <f>GDP!BI153+GDP!BP153+GDP!BW153</f>
        <v>0</v>
      </c>
      <c r="BQ152">
        <f>GDP!BJ153+GDP!BQ153+GDP!BX153</f>
        <v>0</v>
      </c>
      <c r="BR152">
        <f>GDP!BK153+GDP!BR153+GDP!BY153</f>
        <v>0</v>
      </c>
      <c r="BS152">
        <f>GDP!BL153+GDP!BS153+GDP!BZ153</f>
        <v>0</v>
      </c>
      <c r="BT152" s="7">
        <f>GDP!BM153+GDP!BT153+GDP!CA153</f>
        <v>0</v>
      </c>
      <c r="BU152">
        <f>GDP!CB153</f>
        <v>0</v>
      </c>
      <c r="BV152">
        <f>GDP!CC153</f>
        <v>0</v>
      </c>
      <c r="BW152">
        <f>GDP!CD153</f>
        <v>0</v>
      </c>
      <c r="BX152">
        <f>GDP!CE153</f>
        <v>0</v>
      </c>
      <c r="BY152">
        <f>GDP!CF153</f>
        <v>0</v>
      </c>
      <c r="BZ152">
        <f>GDP!CG153</f>
        <v>0</v>
      </c>
      <c r="CA152" s="7">
        <f>GDP!CH153</f>
        <v>0</v>
      </c>
      <c r="CB152">
        <f>GDP!CI153</f>
        <v>0</v>
      </c>
      <c r="CC152">
        <f>GDP!CJ153</f>
        <v>0</v>
      </c>
      <c r="CD152">
        <f>GDP!CK153</f>
        <v>0</v>
      </c>
      <c r="CE152">
        <f>GDP!CL153</f>
        <v>0</v>
      </c>
      <c r="CF152">
        <f>GDP!CM153</f>
        <v>0</v>
      </c>
      <c r="CG152">
        <f>GDP!CN153</f>
        <v>0</v>
      </c>
      <c r="CH152" s="7">
        <f>GDP!CO153</f>
        <v>0</v>
      </c>
      <c r="CI152">
        <f>GDP!CP153</f>
        <v>0</v>
      </c>
      <c r="CJ152">
        <f>GDP!CQ153</f>
        <v>0</v>
      </c>
      <c r="CK152">
        <f>GDP!CR153</f>
        <v>0</v>
      </c>
      <c r="CL152">
        <f>GDP!CS153</f>
        <v>0</v>
      </c>
      <c r="CM152">
        <f>GDP!CT153</f>
        <v>0</v>
      </c>
      <c r="CN152">
        <f>GDP!CU153</f>
        <v>0</v>
      </c>
      <c r="CO152">
        <f>GDP!CV153</f>
        <v>0</v>
      </c>
      <c r="CP152">
        <f>GDP!CW153</f>
        <v>0</v>
      </c>
      <c r="CQ152">
        <f>GDP!CX153</f>
        <v>0</v>
      </c>
      <c r="CR152">
        <f>GDP!CY153</f>
        <v>0</v>
      </c>
      <c r="CS152">
        <f>GDP!CZ153</f>
        <v>0</v>
      </c>
      <c r="CT152">
        <f>GDP!DA153</f>
        <v>0</v>
      </c>
      <c r="CU152">
        <f>GDP!DB153</f>
        <v>0</v>
      </c>
      <c r="CV152" s="7">
        <f>GDP!DC153</f>
        <v>0</v>
      </c>
      <c r="CW152">
        <f>GDP!DD153</f>
        <v>0</v>
      </c>
      <c r="CX152">
        <f>GDP!DE153</f>
        <v>0</v>
      </c>
      <c r="CY152">
        <f>GDP!DF153</f>
        <v>0</v>
      </c>
      <c r="CZ152">
        <f>GDP!DG153</f>
        <v>0</v>
      </c>
      <c r="DA152">
        <f>GDP!DH153</f>
        <v>0</v>
      </c>
      <c r="DB152">
        <f>GDP!DI153</f>
        <v>0</v>
      </c>
      <c r="DC152" s="7">
        <f>GDP!DJ153</f>
        <v>0</v>
      </c>
      <c r="DD152">
        <f>GDP!DU153</f>
        <v>0</v>
      </c>
      <c r="DE152">
        <f>GDP!DV153</f>
        <v>0</v>
      </c>
      <c r="DF152">
        <f>GDP!DW153</f>
        <v>0</v>
      </c>
      <c r="DG152">
        <f>GDP!EF153</f>
        <v>0</v>
      </c>
      <c r="DH152">
        <f>GDP!EG153</f>
        <v>0</v>
      </c>
      <c r="DI152">
        <f>GDP!EH153</f>
        <v>0</v>
      </c>
      <c r="DJ152">
        <f>GDP!EI153</f>
        <v>0</v>
      </c>
      <c r="DK152">
        <f>GDP!EJ153</f>
        <v>0</v>
      </c>
      <c r="DL152" s="84">
        <v>31.2544326842856</v>
      </c>
      <c r="DM152" t="s">
        <v>145</v>
      </c>
      <c r="DN152">
        <v>30.360316515619001</v>
      </c>
      <c r="DO152" t="s">
        <v>145</v>
      </c>
      <c r="DP152" t="s">
        <v>145</v>
      </c>
      <c r="DQ152" t="s">
        <v>145</v>
      </c>
      <c r="DR152" t="s">
        <v>145</v>
      </c>
      <c r="DS152" t="s">
        <v>145</v>
      </c>
      <c r="DT152" t="s">
        <v>145</v>
      </c>
      <c r="DU152" s="86" t="s">
        <v>239</v>
      </c>
      <c r="DV152" t="s">
        <v>239</v>
      </c>
      <c r="DW152" t="e">
        <f t="shared" si="10"/>
        <v>#VALUE!</v>
      </c>
      <c r="DX152" t="e">
        <f t="shared" si="11"/>
        <v>#VALUE!</v>
      </c>
      <c r="DY152" t="e">
        <f t="shared" si="12"/>
        <v>#VALUE!</v>
      </c>
      <c r="DZ152" t="s">
        <v>239</v>
      </c>
      <c r="EA152" t="e">
        <f t="shared" si="13"/>
        <v>#VALUE!</v>
      </c>
      <c r="EB152" t="s">
        <v>239</v>
      </c>
      <c r="EC152" t="s">
        <v>239</v>
      </c>
      <c r="ED152" t="e">
        <f t="shared" si="14"/>
        <v>#VALUE!</v>
      </c>
    </row>
    <row r="153" spans="1:134" x14ac:dyDescent="0.35">
      <c r="A153" t="s">
        <v>149</v>
      </c>
      <c r="B153" s="7">
        <v>1981</v>
      </c>
      <c r="C153">
        <f>MacroData!D153</f>
        <v>1609.6031059099998</v>
      </c>
      <c r="D153" t="str">
        <f>MacroData!E153</f>
        <v>NA</v>
      </c>
      <c r="E153" t="str">
        <f>MacroData!F153</f>
        <v>NA</v>
      </c>
      <c r="F153" t="str">
        <f>MacroData!G153</f>
        <v>NA</v>
      </c>
      <c r="G153" t="str">
        <f>MacroData!H153</f>
        <v>NA</v>
      </c>
      <c r="H153" t="str">
        <f>MacroData!I153</f>
        <v>NA</v>
      </c>
      <c r="I153" t="str">
        <f>MacroData!J153</f>
        <v>NA</v>
      </c>
      <c r="J153" t="str">
        <f>MacroData!K153</f>
        <v>NA</v>
      </c>
      <c r="K153" t="str">
        <f>MacroData!L153</f>
        <v>NA</v>
      </c>
      <c r="L153" t="str">
        <f>MacroData!M153</f>
        <v>NA</v>
      </c>
      <c r="M153" t="str">
        <f>MacroData!N153</f>
        <v>NA</v>
      </c>
      <c r="N153" t="str">
        <f>MacroData!O153</f>
        <v>NA</v>
      </c>
      <c r="O153" t="str">
        <f>MacroData!P153</f>
        <v>NA</v>
      </c>
      <c r="P153" t="str">
        <f>MacroData!Q153</f>
        <v>NA</v>
      </c>
      <c r="Q153" t="str">
        <f>MacroData!R153</f>
        <v>NA</v>
      </c>
      <c r="R153" t="str">
        <f>MacroData!S153</f>
        <v>NA</v>
      </c>
      <c r="S153" t="str">
        <f>MacroData!T153</f>
        <v>NA</v>
      </c>
      <c r="T153" t="str">
        <f>MacroData!U153</f>
        <v>NA</v>
      </c>
      <c r="U153" t="str">
        <f>MacroData!V153</f>
        <v>NA</v>
      </c>
      <c r="V153" t="str">
        <f>MacroData!W153</f>
        <v>NA</v>
      </c>
      <c r="W153" t="str">
        <f>MacroData!X153</f>
        <v>NA</v>
      </c>
      <c r="X153" t="str">
        <f>MacroData!Y153</f>
        <v>NA</v>
      </c>
      <c r="Y153">
        <f>MacroData!Z153</f>
        <v>451736602874.48297</v>
      </c>
      <c r="Z153" t="str">
        <f>MacroData!AA153</f>
        <v>NA</v>
      </c>
      <c r="AA153" t="str">
        <f>MacroData!AB153</f>
        <v>NA</v>
      </c>
      <c r="AB153" t="str">
        <f>MacroData!AC153</f>
        <v>NA</v>
      </c>
      <c r="AC153" t="str">
        <f>MacroData!AD153</f>
        <v>NA</v>
      </c>
      <c r="AD153" t="str">
        <f>MacroData!AE153</f>
        <v>NA</v>
      </c>
      <c r="AE153">
        <f>MacroData!AH153</f>
        <v>0</v>
      </c>
      <c r="AF153">
        <f>MacroData!AI153</f>
        <v>0</v>
      </c>
      <c r="AG153">
        <f>MacroData!AJ153</f>
        <v>1</v>
      </c>
      <c r="AH153">
        <f>MacroData!AK153</f>
        <v>0</v>
      </c>
      <c r="AI153">
        <f>MacroData!AL153</f>
        <v>1</v>
      </c>
      <c r="AJ153" t="str">
        <f>MacroData!AM153</f>
        <v>NA</v>
      </c>
      <c r="AK153">
        <f>MacroData!AN153</f>
        <v>5.378571442195347</v>
      </c>
      <c r="AL153" s="31">
        <f>GDP!C154+GDP!J154</f>
        <v>0</v>
      </c>
      <c r="AM153">
        <f>GDP!D154+GDP!K154</f>
        <v>0</v>
      </c>
      <c r="AN153">
        <f>GDP!E154+GDP!L154</f>
        <v>0</v>
      </c>
      <c r="AO153">
        <f>GDP!F154+GDP!M154</f>
        <v>0</v>
      </c>
      <c r="AP153">
        <f>GDP!G154+GDP!N154</f>
        <v>0</v>
      </c>
      <c r="AQ153">
        <f>GDP!H154+GDP!O154</f>
        <v>0</v>
      </c>
      <c r="AR153" s="7">
        <f>GDP!I154+GDP!P154</f>
        <v>0</v>
      </c>
      <c r="AS153">
        <f>GDP!AE154</f>
        <v>0</v>
      </c>
      <c r="AT153">
        <f>GDP!AF154</f>
        <v>0</v>
      </c>
      <c r="AU153">
        <f>GDP!AG154</f>
        <v>0</v>
      </c>
      <c r="AV153">
        <f>GDP!AH154</f>
        <v>0</v>
      </c>
      <c r="AW153">
        <f>GDP!AI154</f>
        <v>0</v>
      </c>
      <c r="AX153">
        <f>GDP!AJ154</f>
        <v>0</v>
      </c>
      <c r="AY153" s="7">
        <f>GDP!AK154</f>
        <v>0</v>
      </c>
      <c r="AZ153">
        <f>GDP!AS154</f>
        <v>0</v>
      </c>
      <c r="BA153">
        <f>GDP!AT154</f>
        <v>0</v>
      </c>
      <c r="BB153">
        <f>GDP!AU154</f>
        <v>0</v>
      </c>
      <c r="BC153">
        <f>GDP!AV154</f>
        <v>0</v>
      </c>
      <c r="BD153">
        <f>GDP!AW154</f>
        <v>0</v>
      </c>
      <c r="BE153">
        <f>GDP!AX154</f>
        <v>0</v>
      </c>
      <c r="BF153" s="7">
        <f>GDP!AY154</f>
        <v>0</v>
      </c>
      <c r="BG153">
        <f>GDP!AZ154</f>
        <v>0</v>
      </c>
      <c r="BH153">
        <f>GDP!BA154</f>
        <v>0</v>
      </c>
      <c r="BI153">
        <f>GDP!BB154</f>
        <v>0</v>
      </c>
      <c r="BJ153">
        <f>GDP!BC154</f>
        <v>0</v>
      </c>
      <c r="BK153">
        <f>GDP!BD154</f>
        <v>0</v>
      </c>
      <c r="BL153">
        <f>GDP!BE154</f>
        <v>0</v>
      </c>
      <c r="BM153" s="7">
        <f>GDP!BF154</f>
        <v>0</v>
      </c>
      <c r="BN153">
        <f>GDP!BG154+GDP!BN154+GDP!BU154</f>
        <v>0</v>
      </c>
      <c r="BO153">
        <f>GDP!BH154+GDP!BO154+GDP!BV154</f>
        <v>0</v>
      </c>
      <c r="BP153">
        <f>GDP!BI154+GDP!BP154+GDP!BW154</f>
        <v>0</v>
      </c>
      <c r="BQ153">
        <f>GDP!BJ154+GDP!BQ154+GDP!BX154</f>
        <v>0</v>
      </c>
      <c r="BR153">
        <f>GDP!BK154+GDP!BR154+GDP!BY154</f>
        <v>0</v>
      </c>
      <c r="BS153">
        <f>GDP!BL154+GDP!BS154+GDP!BZ154</f>
        <v>0</v>
      </c>
      <c r="BT153" s="7">
        <f>GDP!BM154+GDP!BT154+GDP!CA154</f>
        <v>0</v>
      </c>
      <c r="BU153">
        <f>GDP!CB154</f>
        <v>0</v>
      </c>
      <c r="BV153">
        <f>GDP!CC154</f>
        <v>0</v>
      </c>
      <c r="BW153">
        <f>GDP!CD154</f>
        <v>0</v>
      </c>
      <c r="BX153">
        <f>GDP!CE154</f>
        <v>0</v>
      </c>
      <c r="BY153">
        <f>GDP!CF154</f>
        <v>0</v>
      </c>
      <c r="BZ153">
        <f>GDP!CG154</f>
        <v>0</v>
      </c>
      <c r="CA153" s="7">
        <f>GDP!CH154</f>
        <v>0</v>
      </c>
      <c r="CB153">
        <f>GDP!CI154</f>
        <v>0</v>
      </c>
      <c r="CC153">
        <f>GDP!CJ154</f>
        <v>0</v>
      </c>
      <c r="CD153">
        <f>GDP!CK154</f>
        <v>0</v>
      </c>
      <c r="CE153">
        <f>GDP!CL154</f>
        <v>0</v>
      </c>
      <c r="CF153">
        <f>GDP!CM154</f>
        <v>0</v>
      </c>
      <c r="CG153">
        <f>GDP!CN154</f>
        <v>0</v>
      </c>
      <c r="CH153" s="7">
        <f>GDP!CO154</f>
        <v>0</v>
      </c>
      <c r="CI153">
        <f>GDP!CP154</f>
        <v>0</v>
      </c>
      <c r="CJ153">
        <f>GDP!CQ154</f>
        <v>0</v>
      </c>
      <c r="CK153">
        <f>GDP!CR154</f>
        <v>0</v>
      </c>
      <c r="CL153">
        <f>GDP!CS154</f>
        <v>0</v>
      </c>
      <c r="CM153">
        <f>GDP!CT154</f>
        <v>0</v>
      </c>
      <c r="CN153">
        <f>GDP!CU154</f>
        <v>0</v>
      </c>
      <c r="CO153">
        <f>GDP!CV154</f>
        <v>0</v>
      </c>
      <c r="CP153">
        <f>GDP!CW154</f>
        <v>0</v>
      </c>
      <c r="CQ153">
        <f>GDP!CX154</f>
        <v>0</v>
      </c>
      <c r="CR153">
        <f>GDP!CY154</f>
        <v>0</v>
      </c>
      <c r="CS153">
        <f>GDP!CZ154</f>
        <v>0</v>
      </c>
      <c r="CT153">
        <f>GDP!DA154</f>
        <v>0</v>
      </c>
      <c r="CU153">
        <f>GDP!DB154</f>
        <v>0</v>
      </c>
      <c r="CV153" s="7">
        <f>GDP!DC154</f>
        <v>0</v>
      </c>
      <c r="CW153">
        <f>GDP!DD154</f>
        <v>0</v>
      </c>
      <c r="CX153">
        <f>GDP!DE154</f>
        <v>0</v>
      </c>
      <c r="CY153">
        <f>GDP!DF154</f>
        <v>0</v>
      </c>
      <c r="CZ153">
        <f>GDP!DG154</f>
        <v>0</v>
      </c>
      <c r="DA153">
        <f>GDP!DH154</f>
        <v>0</v>
      </c>
      <c r="DB153">
        <f>GDP!DI154</f>
        <v>0</v>
      </c>
      <c r="DC153" s="7">
        <f>GDP!DJ154</f>
        <v>0</v>
      </c>
      <c r="DD153">
        <f>GDP!DU154</f>
        <v>0</v>
      </c>
      <c r="DE153">
        <f>GDP!DV154</f>
        <v>0</v>
      </c>
      <c r="DF153">
        <f>GDP!DW154</f>
        <v>0</v>
      </c>
      <c r="DG153">
        <f>GDP!EF154</f>
        <v>0</v>
      </c>
      <c r="DH153">
        <f>GDP!EG154</f>
        <v>0</v>
      </c>
      <c r="DI153">
        <f>GDP!EH154</f>
        <v>0</v>
      </c>
      <c r="DJ153">
        <f>GDP!EI154</f>
        <v>0</v>
      </c>
      <c r="DK153">
        <f>GDP!EJ154</f>
        <v>0</v>
      </c>
      <c r="DL153" s="84">
        <v>34.862477173536199</v>
      </c>
      <c r="DM153" t="s">
        <v>145</v>
      </c>
      <c r="DN153">
        <v>33.864994636421002</v>
      </c>
      <c r="DO153" t="s">
        <v>145</v>
      </c>
      <c r="DP153" t="s">
        <v>145</v>
      </c>
      <c r="DQ153" t="s">
        <v>145</v>
      </c>
      <c r="DR153" t="s">
        <v>145</v>
      </c>
      <c r="DS153" t="s">
        <v>145</v>
      </c>
      <c r="DT153" t="s">
        <v>145</v>
      </c>
      <c r="DU153" s="87" t="s">
        <v>239</v>
      </c>
      <c r="DV153" t="s">
        <v>239</v>
      </c>
      <c r="DW153" t="e">
        <f t="shared" si="10"/>
        <v>#VALUE!</v>
      </c>
      <c r="DX153" t="e">
        <f t="shared" si="11"/>
        <v>#VALUE!</v>
      </c>
      <c r="DY153" t="e">
        <f t="shared" si="12"/>
        <v>#VALUE!</v>
      </c>
      <c r="DZ153" t="s">
        <v>239</v>
      </c>
      <c r="EA153" t="e">
        <f t="shared" si="13"/>
        <v>#VALUE!</v>
      </c>
      <c r="EB153" t="s">
        <v>239</v>
      </c>
      <c r="EC153" t="s">
        <v>239</v>
      </c>
      <c r="ED153" t="e">
        <f t="shared" si="14"/>
        <v>#VALUE!</v>
      </c>
    </row>
    <row r="154" spans="1:134" x14ac:dyDescent="0.35">
      <c r="A154" t="s">
        <v>149</v>
      </c>
      <c r="B154" s="7">
        <v>1982</v>
      </c>
      <c r="C154">
        <f>MacroData!D154</f>
        <v>1673.1656250799999</v>
      </c>
      <c r="D154" t="str">
        <f>MacroData!E154</f>
        <v>NA</v>
      </c>
      <c r="E154" t="str">
        <f>MacroData!F154</f>
        <v>NA</v>
      </c>
      <c r="F154" t="str">
        <f>MacroData!G154</f>
        <v>NA</v>
      </c>
      <c r="G154" t="str">
        <f>MacroData!H154</f>
        <v>NA</v>
      </c>
      <c r="H154" t="str">
        <f>MacroData!I154</f>
        <v>NA</v>
      </c>
      <c r="I154" t="str">
        <f>MacroData!J154</f>
        <v>NA</v>
      </c>
      <c r="J154" t="str">
        <f>MacroData!K154</f>
        <v>NA</v>
      </c>
      <c r="K154" t="str">
        <f>MacroData!L154</f>
        <v>NA</v>
      </c>
      <c r="L154" t="str">
        <f>MacroData!M154</f>
        <v>NA</v>
      </c>
      <c r="M154" t="str">
        <f>MacroData!N154</f>
        <v>NA</v>
      </c>
      <c r="N154" t="str">
        <f>MacroData!O154</f>
        <v>NA</v>
      </c>
      <c r="O154" t="str">
        <f>MacroData!P154</f>
        <v>NA</v>
      </c>
      <c r="P154" t="str">
        <f>MacroData!Q154</f>
        <v>NA</v>
      </c>
      <c r="Q154" t="str">
        <f>MacroData!R154</f>
        <v>NA</v>
      </c>
      <c r="R154" t="str">
        <f>MacroData!S154</f>
        <v>NA</v>
      </c>
      <c r="S154" t="str">
        <f>MacroData!T154</f>
        <v>NA</v>
      </c>
      <c r="T154" t="str">
        <f>MacroData!U154</f>
        <v>NA</v>
      </c>
      <c r="U154" t="str">
        <f>MacroData!V154</f>
        <v>NA</v>
      </c>
      <c r="V154" t="str">
        <f>MacroData!W154</f>
        <v>NA</v>
      </c>
      <c r="W154" t="str">
        <f>MacroData!X154</f>
        <v>NA</v>
      </c>
      <c r="X154" t="str">
        <f>MacroData!Y154</f>
        <v>NA</v>
      </c>
      <c r="Y154">
        <f>MacroData!Z154</f>
        <v>468394492363.85577</v>
      </c>
      <c r="Z154" t="str">
        <f>MacroData!AA154</f>
        <v>NA</v>
      </c>
      <c r="AA154" t="str">
        <f>MacroData!AB154</f>
        <v>NA</v>
      </c>
      <c r="AB154" t="str">
        <f>MacroData!AC154</f>
        <v>NA</v>
      </c>
      <c r="AC154" t="str">
        <f>MacroData!AD154</f>
        <v>NA</v>
      </c>
      <c r="AD154" t="str">
        <f>MacroData!AE154</f>
        <v>NA</v>
      </c>
      <c r="AE154">
        <f>MacroData!AH154</f>
        <v>0</v>
      </c>
      <c r="AF154">
        <f>MacroData!AI154</f>
        <v>0</v>
      </c>
      <c r="AG154">
        <f>MacroData!AJ154</f>
        <v>0</v>
      </c>
      <c r="AH154">
        <f>MacroData!AK154</f>
        <v>0</v>
      </c>
      <c r="AI154">
        <f>MacroData!AL154</f>
        <v>1</v>
      </c>
      <c r="AJ154" t="str">
        <f>MacroData!AM154</f>
        <v>NA</v>
      </c>
      <c r="AK154">
        <f>MacroData!AN154</f>
        <v>5.378571442195347</v>
      </c>
      <c r="AL154" s="31">
        <f>GDP!C155+GDP!J155</f>
        <v>0.35102</v>
      </c>
      <c r="AM154">
        <f>GDP!D155+GDP!K155</f>
        <v>0</v>
      </c>
      <c r="AN154">
        <f>GDP!E155+GDP!L155</f>
        <v>0</v>
      </c>
      <c r="AO154">
        <f>GDP!F155+GDP!M155</f>
        <v>-0.35411999999999999</v>
      </c>
      <c r="AP154">
        <f>GDP!G155+GDP!N155</f>
        <v>0</v>
      </c>
      <c r="AQ154">
        <f>GDP!H155+GDP!O155</f>
        <v>0</v>
      </c>
      <c r="AR154" s="7">
        <f>GDP!I155+GDP!P155</f>
        <v>0</v>
      </c>
      <c r="AS154">
        <f>GDP!AE155</f>
        <v>0.11556</v>
      </c>
      <c r="AT154">
        <f>GDP!AF155</f>
        <v>0</v>
      </c>
      <c r="AU154">
        <f>GDP!AG155</f>
        <v>0</v>
      </c>
      <c r="AV154">
        <f>GDP!AH155</f>
        <v>0</v>
      </c>
      <c r="AW154">
        <f>GDP!AI155</f>
        <v>0</v>
      </c>
      <c r="AX154">
        <f>GDP!AJ155</f>
        <v>0</v>
      </c>
      <c r="AY154" s="7">
        <f>GDP!AK155</f>
        <v>0</v>
      </c>
      <c r="AZ154">
        <f>GDP!AS155</f>
        <v>0</v>
      </c>
      <c r="BA154">
        <f>GDP!AT155</f>
        <v>0</v>
      </c>
      <c r="BB154">
        <f>GDP!AU155</f>
        <v>0</v>
      </c>
      <c r="BC154">
        <f>GDP!AV155</f>
        <v>0</v>
      </c>
      <c r="BD154">
        <f>GDP!AW155</f>
        <v>0</v>
      </c>
      <c r="BE154">
        <f>GDP!AX155</f>
        <v>0</v>
      </c>
      <c r="BF154" s="7">
        <f>GDP!AY155</f>
        <v>0</v>
      </c>
      <c r="BG154">
        <f>GDP!AZ155</f>
        <v>0.16774</v>
      </c>
      <c r="BH154">
        <f>GDP!BA155</f>
        <v>0</v>
      </c>
      <c r="BI154">
        <f>GDP!BB155</f>
        <v>0</v>
      </c>
      <c r="BJ154">
        <f>GDP!BC155</f>
        <v>0</v>
      </c>
      <c r="BK154">
        <f>GDP!BD155</f>
        <v>0</v>
      </c>
      <c r="BL154">
        <f>GDP!BE155</f>
        <v>0</v>
      </c>
      <c r="BM154" s="7">
        <f>GDP!BF155</f>
        <v>0</v>
      </c>
      <c r="BN154">
        <f>GDP!BG155+GDP!BN155+GDP!BU155</f>
        <v>4.9699999999999996E-3</v>
      </c>
      <c r="BO154">
        <f>GDP!BH155+GDP!BO155+GDP!BV155</f>
        <v>0</v>
      </c>
      <c r="BP154">
        <f>GDP!BI155+GDP!BP155+GDP!BW155</f>
        <v>0</v>
      </c>
      <c r="BQ154">
        <f>GDP!BJ155+GDP!BQ155+GDP!BX155</f>
        <v>0</v>
      </c>
      <c r="BR154">
        <f>GDP!BK155+GDP!BR155+GDP!BY155</f>
        <v>0</v>
      </c>
      <c r="BS154">
        <f>GDP!BL155+GDP!BS155+GDP!BZ155</f>
        <v>0</v>
      </c>
      <c r="BT154" s="7">
        <f>GDP!BM155+GDP!BT155+GDP!CA155</f>
        <v>0</v>
      </c>
      <c r="BU154">
        <f>GDP!CB155</f>
        <v>0.36343999999999999</v>
      </c>
      <c r="BV154">
        <f>GDP!CC155</f>
        <v>0</v>
      </c>
      <c r="BW154">
        <f>GDP!CD155</f>
        <v>0</v>
      </c>
      <c r="BX154">
        <f>GDP!CE155</f>
        <v>0</v>
      </c>
      <c r="BY154">
        <f>GDP!CF155</f>
        <v>0</v>
      </c>
      <c r="BZ154">
        <f>GDP!CG155</f>
        <v>0</v>
      </c>
      <c r="CA154" s="7">
        <f>GDP!CH155</f>
        <v>0</v>
      </c>
      <c r="CB154">
        <f>GDP!CI155</f>
        <v>0.18017</v>
      </c>
      <c r="CC154">
        <f>GDP!CJ155</f>
        <v>0</v>
      </c>
      <c r="CD154">
        <f>GDP!CK155</f>
        <v>0</v>
      </c>
      <c r="CE154">
        <f>GDP!CL155</f>
        <v>0</v>
      </c>
      <c r="CF154">
        <f>GDP!CM155</f>
        <v>0</v>
      </c>
      <c r="CG154">
        <f>GDP!CN155</f>
        <v>0</v>
      </c>
      <c r="CH154" s="7">
        <f>GDP!CO155</f>
        <v>0</v>
      </c>
      <c r="CI154">
        <f>GDP!CP155</f>
        <v>0.15221000000000001</v>
      </c>
      <c r="CJ154">
        <f>GDP!CQ155</f>
        <v>0</v>
      </c>
      <c r="CK154">
        <f>GDP!CR155</f>
        <v>0</v>
      </c>
      <c r="CL154">
        <f>GDP!CS155</f>
        <v>0</v>
      </c>
      <c r="CM154">
        <f>GDP!CT155</f>
        <v>0</v>
      </c>
      <c r="CN154">
        <f>GDP!CU155</f>
        <v>0</v>
      </c>
      <c r="CO154">
        <f>GDP!CV155</f>
        <v>0</v>
      </c>
      <c r="CP154">
        <f>GDP!CW155</f>
        <v>0.63431999999999999</v>
      </c>
      <c r="CQ154">
        <f>GDP!CX155</f>
        <v>0</v>
      </c>
      <c r="CR154">
        <f>GDP!CY155</f>
        <v>0</v>
      </c>
      <c r="CS154">
        <f>GDP!CZ155</f>
        <v>-0.35411999999999999</v>
      </c>
      <c r="CT154">
        <f>GDP!DA155</f>
        <v>0</v>
      </c>
      <c r="CU154">
        <f>GDP!DB155</f>
        <v>0</v>
      </c>
      <c r="CV154" s="7">
        <f>GDP!DC155</f>
        <v>0</v>
      </c>
      <c r="CW154">
        <f>GDP!DD155</f>
        <v>0.70079000000000002</v>
      </c>
      <c r="CX154">
        <f>GDP!DE155</f>
        <v>0</v>
      </c>
      <c r="CY154">
        <f>GDP!DF155</f>
        <v>0</v>
      </c>
      <c r="CZ154">
        <f>GDP!DG155</f>
        <v>0</v>
      </c>
      <c r="DA154">
        <f>GDP!DH155</f>
        <v>0</v>
      </c>
      <c r="DB154">
        <f>GDP!DI155</f>
        <v>0</v>
      </c>
      <c r="DC154" s="7">
        <f>GDP!DJ155</f>
        <v>0</v>
      </c>
      <c r="DD154">
        <f>GDP!DU155</f>
        <v>0.2802</v>
      </c>
      <c r="DE154">
        <f>GDP!DV155</f>
        <v>0.70079000000000002</v>
      </c>
      <c r="DF154">
        <f>GDP!DW155</f>
        <v>1</v>
      </c>
      <c r="DG154">
        <f>GDP!EF155</f>
        <v>0</v>
      </c>
      <c r="DH154">
        <f>GDP!EG155</f>
        <v>0</v>
      </c>
      <c r="DI154">
        <f>GDP!EH155</f>
        <v>0</v>
      </c>
      <c r="DJ154">
        <f>GDP!EI155</f>
        <v>1</v>
      </c>
      <c r="DK154">
        <f>GDP!EJ155</f>
        <v>0</v>
      </c>
      <c r="DL154" s="84">
        <v>37.791833902026802</v>
      </c>
      <c r="DM154" t="s">
        <v>145</v>
      </c>
      <c r="DN154">
        <v>36.710575431305003</v>
      </c>
      <c r="DO154" t="s">
        <v>145</v>
      </c>
      <c r="DP154" t="s">
        <v>145</v>
      </c>
      <c r="DQ154" t="s">
        <v>145</v>
      </c>
      <c r="DR154" t="s">
        <v>145</v>
      </c>
      <c r="DS154" t="s">
        <v>145</v>
      </c>
      <c r="DT154" t="s">
        <v>145</v>
      </c>
      <c r="DU154" s="86" t="s">
        <v>239</v>
      </c>
      <c r="DV154" t="s">
        <v>239</v>
      </c>
      <c r="DW154" t="e">
        <f t="shared" si="10"/>
        <v>#VALUE!</v>
      </c>
      <c r="DX154" t="e">
        <f t="shared" si="11"/>
        <v>#VALUE!</v>
      </c>
      <c r="DY154" t="e">
        <f t="shared" si="12"/>
        <v>#VALUE!</v>
      </c>
      <c r="DZ154" t="s">
        <v>239</v>
      </c>
      <c r="EA154" t="e">
        <f t="shared" si="13"/>
        <v>#VALUE!</v>
      </c>
      <c r="EB154" t="s">
        <v>239</v>
      </c>
      <c r="EC154" t="s">
        <v>239</v>
      </c>
      <c r="ED154" t="e">
        <f t="shared" si="14"/>
        <v>#VALUE!</v>
      </c>
    </row>
    <row r="155" spans="1:134" x14ac:dyDescent="0.35">
      <c r="A155" t="s">
        <v>149</v>
      </c>
      <c r="B155" s="7">
        <v>1983</v>
      </c>
      <c r="C155">
        <f>MacroData!D155</f>
        <v>1754.43036158</v>
      </c>
      <c r="D155" t="str">
        <f>MacroData!E155</f>
        <v>NA</v>
      </c>
      <c r="E155" t="str">
        <f>MacroData!F155</f>
        <v>NA</v>
      </c>
      <c r="F155" t="str">
        <f>MacroData!G155</f>
        <v>NA</v>
      </c>
      <c r="G155" t="str">
        <f>MacroData!H155</f>
        <v>NA</v>
      </c>
      <c r="H155" t="str">
        <f>MacroData!I155</f>
        <v>NA</v>
      </c>
      <c r="I155" t="str">
        <f>MacroData!J155</f>
        <v>NA</v>
      </c>
      <c r="J155" t="str">
        <f>MacroData!K155</f>
        <v>NA</v>
      </c>
      <c r="K155" t="str">
        <f>MacroData!L155</f>
        <v>NA</v>
      </c>
      <c r="L155" t="str">
        <f>MacroData!M155</f>
        <v>NA</v>
      </c>
      <c r="M155" t="str">
        <f>MacroData!N155</f>
        <v>NA</v>
      </c>
      <c r="N155" t="str">
        <f>MacroData!O155</f>
        <v>NA</v>
      </c>
      <c r="O155" t="str">
        <f>MacroData!P155</f>
        <v>NA</v>
      </c>
      <c r="P155" t="str">
        <f>MacroData!Q155</f>
        <v>NA</v>
      </c>
      <c r="Q155" t="str">
        <f>MacroData!R155</f>
        <v>NA</v>
      </c>
      <c r="R155" t="str">
        <f>MacroData!S155</f>
        <v>NA</v>
      </c>
      <c r="S155" t="str">
        <f>MacroData!T155</f>
        <v>NA</v>
      </c>
      <c r="T155" t="str">
        <f>MacroData!U155</f>
        <v>NA</v>
      </c>
      <c r="U155" t="str">
        <f>MacroData!V155</f>
        <v>NA</v>
      </c>
      <c r="V155" t="str">
        <f>MacroData!W155</f>
        <v>NA</v>
      </c>
      <c r="W155" t="str">
        <f>MacroData!X155</f>
        <v>NA</v>
      </c>
      <c r="X155" t="str">
        <f>MacroData!Y155</f>
        <v>NA</v>
      </c>
      <c r="Y155">
        <f>MacroData!Z155</f>
        <v>490472075793.90851</v>
      </c>
      <c r="Z155" t="str">
        <f>MacroData!AA155</f>
        <v>NA</v>
      </c>
      <c r="AA155" t="str">
        <f>MacroData!AB155</f>
        <v>NA</v>
      </c>
      <c r="AB155" t="str">
        <f>MacroData!AC155</f>
        <v>NA</v>
      </c>
      <c r="AC155" t="str">
        <f>MacroData!AD155</f>
        <v>NA</v>
      </c>
      <c r="AD155" t="str">
        <f>MacroData!AE155</f>
        <v>NA</v>
      </c>
      <c r="AE155">
        <f>MacroData!AH155</f>
        <v>0</v>
      </c>
      <c r="AF155">
        <f>MacroData!AI155</f>
        <v>0</v>
      </c>
      <c r="AG155">
        <f>MacroData!AJ155</f>
        <v>0</v>
      </c>
      <c r="AH155">
        <f>MacroData!AK155</f>
        <v>0</v>
      </c>
      <c r="AI155">
        <f>MacroData!AL155</f>
        <v>0</v>
      </c>
      <c r="AJ155" t="str">
        <f>MacroData!AM155</f>
        <v>NA</v>
      </c>
      <c r="AK155">
        <f>MacroData!AN155</f>
        <v>5.378571442195347</v>
      </c>
      <c r="AL155" s="31">
        <f>GDP!C156+GDP!J156</f>
        <v>0.16735</v>
      </c>
      <c r="AM155">
        <f>GDP!D156+GDP!K156</f>
        <v>0</v>
      </c>
      <c r="AN155">
        <f>GDP!E156+GDP!L156</f>
        <v>-0.35411999999999999</v>
      </c>
      <c r="AO155">
        <f>GDP!F156+GDP!M156</f>
        <v>0</v>
      </c>
      <c r="AP155">
        <f>GDP!G156+GDP!N156</f>
        <v>0</v>
      </c>
      <c r="AQ155">
        <f>GDP!H156+GDP!O156</f>
        <v>0</v>
      </c>
      <c r="AR155" s="7">
        <f>GDP!I156+GDP!P156</f>
        <v>0</v>
      </c>
      <c r="AS155">
        <f>GDP!AE156</f>
        <v>0.17929999999999999</v>
      </c>
      <c r="AT155">
        <f>GDP!AF156</f>
        <v>0</v>
      </c>
      <c r="AU155">
        <f>GDP!AG156</f>
        <v>0</v>
      </c>
      <c r="AV155">
        <f>GDP!AH156</f>
        <v>0</v>
      </c>
      <c r="AW155">
        <f>GDP!AI156</f>
        <v>0</v>
      </c>
      <c r="AX155">
        <f>GDP!AJ156</f>
        <v>0</v>
      </c>
      <c r="AY155" s="7">
        <f>GDP!AK156</f>
        <v>0</v>
      </c>
      <c r="AZ155">
        <f>GDP!AS156</f>
        <v>0</v>
      </c>
      <c r="BA155">
        <f>GDP!AT156</f>
        <v>0</v>
      </c>
      <c r="BB155">
        <f>GDP!AU156</f>
        <v>0</v>
      </c>
      <c r="BC155">
        <f>GDP!AV156</f>
        <v>0</v>
      </c>
      <c r="BD155">
        <f>GDP!AW156</f>
        <v>0</v>
      </c>
      <c r="BE155">
        <f>GDP!AX156</f>
        <v>0</v>
      </c>
      <c r="BF155" s="7">
        <f>GDP!AY156</f>
        <v>0</v>
      </c>
      <c r="BG155">
        <f>GDP!AZ156</f>
        <v>0</v>
      </c>
      <c r="BH155">
        <f>GDP!BA156</f>
        <v>0</v>
      </c>
      <c r="BI155">
        <f>GDP!BB156</f>
        <v>0</v>
      </c>
      <c r="BJ155">
        <f>GDP!BC156</f>
        <v>0</v>
      </c>
      <c r="BK155">
        <f>GDP!BD156</f>
        <v>0</v>
      </c>
      <c r="BL155">
        <f>GDP!BE156</f>
        <v>0</v>
      </c>
      <c r="BM155" s="7">
        <f>GDP!BF156</f>
        <v>0</v>
      </c>
      <c r="BN155">
        <f>GDP!BG156+GDP!BN156+GDP!BU156</f>
        <v>0.20918</v>
      </c>
      <c r="BO155">
        <f>GDP!BH156+GDP!BO156+GDP!BV156</f>
        <v>0</v>
      </c>
      <c r="BP155">
        <f>GDP!BI156+GDP!BP156+GDP!BW156</f>
        <v>0</v>
      </c>
      <c r="BQ155">
        <f>GDP!BJ156+GDP!BQ156+GDP!BX156</f>
        <v>0</v>
      </c>
      <c r="BR155">
        <f>GDP!BK156+GDP!BR156+GDP!BY156</f>
        <v>0</v>
      </c>
      <c r="BS155">
        <f>GDP!BL156+GDP!BS156+GDP!BZ156</f>
        <v>0</v>
      </c>
      <c r="BT155" s="7">
        <f>GDP!BM156+GDP!BT156+GDP!CA156</f>
        <v>0</v>
      </c>
      <c r="BU155">
        <f>GDP!CB156</f>
        <v>0.43630000000000002</v>
      </c>
      <c r="BV155">
        <f>GDP!CC156</f>
        <v>0</v>
      </c>
      <c r="BW155">
        <f>GDP!CD156</f>
        <v>0</v>
      </c>
      <c r="BX155">
        <f>GDP!CE156</f>
        <v>0</v>
      </c>
      <c r="BY155">
        <f>GDP!CF156</f>
        <v>0</v>
      </c>
      <c r="BZ155">
        <f>GDP!CG156</f>
        <v>0</v>
      </c>
      <c r="CA155" s="7">
        <f>GDP!CH156</f>
        <v>0</v>
      </c>
      <c r="CB155">
        <f>GDP!CI156</f>
        <v>0</v>
      </c>
      <c r="CC155">
        <f>GDP!CJ156</f>
        <v>0</v>
      </c>
      <c r="CD155">
        <f>GDP!CK156</f>
        <v>0</v>
      </c>
      <c r="CE155">
        <f>GDP!CL156</f>
        <v>0</v>
      </c>
      <c r="CF155">
        <f>GDP!CM156</f>
        <v>0</v>
      </c>
      <c r="CG155">
        <f>GDP!CN156</f>
        <v>0</v>
      </c>
      <c r="CH155" s="7">
        <f>GDP!CO156</f>
        <v>0</v>
      </c>
      <c r="CI155">
        <f>GDP!CP156</f>
        <v>0</v>
      </c>
      <c r="CJ155">
        <f>GDP!CQ156</f>
        <v>0</v>
      </c>
      <c r="CK155">
        <f>GDP!CR156</f>
        <v>0</v>
      </c>
      <c r="CL155">
        <f>GDP!CS156</f>
        <v>0</v>
      </c>
      <c r="CM155">
        <f>GDP!CT156</f>
        <v>0</v>
      </c>
      <c r="CN155">
        <f>GDP!CU156</f>
        <v>0</v>
      </c>
      <c r="CO155">
        <f>GDP!CV156</f>
        <v>0</v>
      </c>
      <c r="CP155">
        <f>GDP!CW156</f>
        <v>0.34665000000000001</v>
      </c>
      <c r="CQ155">
        <f>GDP!CX156</f>
        <v>0</v>
      </c>
      <c r="CR155">
        <f>GDP!CY156</f>
        <v>-0.35411999999999999</v>
      </c>
      <c r="CS155">
        <f>GDP!CZ156</f>
        <v>0</v>
      </c>
      <c r="CT155">
        <f>GDP!DA156</f>
        <v>0</v>
      </c>
      <c r="CU155">
        <f>GDP!DB156</f>
        <v>0</v>
      </c>
      <c r="CV155" s="7">
        <f>GDP!DC156</f>
        <v>0</v>
      </c>
      <c r="CW155">
        <f>GDP!DD156</f>
        <v>0.64548000000000005</v>
      </c>
      <c r="CX155">
        <f>GDP!DE156</f>
        <v>0</v>
      </c>
      <c r="CY155">
        <f>GDP!DF156</f>
        <v>0</v>
      </c>
      <c r="CZ155">
        <f>GDP!DG156</f>
        <v>0</v>
      </c>
      <c r="DA155">
        <f>GDP!DH156</f>
        <v>0</v>
      </c>
      <c r="DB155">
        <f>GDP!DI156</f>
        <v>0</v>
      </c>
      <c r="DC155" s="7">
        <f>GDP!DJ156</f>
        <v>0</v>
      </c>
      <c r="DD155">
        <f>GDP!DU156</f>
        <v>-7.4700000000000044E-3</v>
      </c>
      <c r="DE155">
        <f>GDP!DV156</f>
        <v>0.64548000000000005</v>
      </c>
      <c r="DF155">
        <f>GDP!DW156</f>
        <v>1</v>
      </c>
      <c r="DG155">
        <f>GDP!EF156</f>
        <v>0</v>
      </c>
      <c r="DH155">
        <f>GDP!EG156</f>
        <v>0</v>
      </c>
      <c r="DI155">
        <f>GDP!EH156</f>
        <v>0</v>
      </c>
      <c r="DJ155">
        <f>GDP!EI156</f>
        <v>1</v>
      </c>
      <c r="DK155">
        <f>GDP!EJ156</f>
        <v>0</v>
      </c>
      <c r="DL155" s="84">
        <v>39.376157639824598</v>
      </c>
      <c r="DM155" t="s">
        <v>145</v>
      </c>
      <c r="DN155">
        <v>38.249569133389997</v>
      </c>
      <c r="DO155" t="s">
        <v>145</v>
      </c>
      <c r="DP155" t="s">
        <v>145</v>
      </c>
      <c r="DQ155" t="s">
        <v>145</v>
      </c>
      <c r="DR155" t="s">
        <v>145</v>
      </c>
      <c r="DS155" t="s">
        <v>145</v>
      </c>
      <c r="DT155" t="s">
        <v>145</v>
      </c>
      <c r="DU155" s="87" t="s">
        <v>239</v>
      </c>
      <c r="DV155" t="s">
        <v>239</v>
      </c>
      <c r="DW155" t="e">
        <f t="shared" si="10"/>
        <v>#VALUE!</v>
      </c>
      <c r="DX155" t="e">
        <f t="shared" si="11"/>
        <v>#VALUE!</v>
      </c>
      <c r="DY155" t="e">
        <f t="shared" si="12"/>
        <v>#VALUE!</v>
      </c>
      <c r="DZ155" t="s">
        <v>239</v>
      </c>
      <c r="EA155" t="e">
        <f t="shared" si="13"/>
        <v>#VALUE!</v>
      </c>
      <c r="EB155" t="s">
        <v>239</v>
      </c>
      <c r="EC155" t="s">
        <v>239</v>
      </c>
      <c r="ED155" t="e">
        <f t="shared" si="14"/>
        <v>#VALUE!</v>
      </c>
    </row>
    <row r="156" spans="1:134" x14ac:dyDescent="0.35">
      <c r="A156" t="s">
        <v>149</v>
      </c>
      <c r="B156" s="7">
        <v>1984</v>
      </c>
      <c r="C156">
        <f>MacroData!D156</f>
        <v>1840.5240423499999</v>
      </c>
      <c r="D156" t="str">
        <f>MacroData!E156</f>
        <v>NA</v>
      </c>
      <c r="E156" t="str">
        <f>MacroData!F156</f>
        <v>NA</v>
      </c>
      <c r="F156" t="str">
        <f>MacroData!G156</f>
        <v>NA</v>
      </c>
      <c r="G156" t="str">
        <f>MacroData!H156</f>
        <v>NA</v>
      </c>
      <c r="H156" t="str">
        <f>MacroData!I156</f>
        <v>NA</v>
      </c>
      <c r="I156" t="str">
        <f>MacroData!J156</f>
        <v>NA</v>
      </c>
      <c r="J156" t="str">
        <f>MacroData!K156</f>
        <v>NA</v>
      </c>
      <c r="K156" t="str">
        <f>MacroData!L156</f>
        <v>NA</v>
      </c>
      <c r="L156" t="str">
        <f>MacroData!M156</f>
        <v>NA</v>
      </c>
      <c r="M156" t="str">
        <f>MacroData!N156</f>
        <v>NA</v>
      </c>
      <c r="N156" t="str">
        <f>MacroData!O156</f>
        <v>NA</v>
      </c>
      <c r="O156" t="str">
        <f>MacroData!P156</f>
        <v>NA</v>
      </c>
      <c r="P156" t="str">
        <f>MacroData!Q156</f>
        <v>NA</v>
      </c>
      <c r="Q156" t="str">
        <f>MacroData!R156</f>
        <v>NA</v>
      </c>
      <c r="R156" t="str">
        <f>MacroData!S156</f>
        <v>NA</v>
      </c>
      <c r="S156" t="str">
        <f>MacroData!T156</f>
        <v>NA</v>
      </c>
      <c r="T156" t="str">
        <f>MacroData!U156</f>
        <v>NA</v>
      </c>
      <c r="U156" t="str">
        <f>MacroData!V156</f>
        <v>NA</v>
      </c>
      <c r="V156" t="str">
        <f>MacroData!W156</f>
        <v>NA</v>
      </c>
      <c r="W156" t="str">
        <f>MacroData!X156</f>
        <v>NA</v>
      </c>
      <c r="X156" t="str">
        <f>MacroData!Y156</f>
        <v>NA</v>
      </c>
      <c r="Y156">
        <f>MacroData!Z156</f>
        <v>511905431453.65393</v>
      </c>
      <c r="Z156" t="str">
        <f>MacroData!AA156</f>
        <v>NA</v>
      </c>
      <c r="AA156" t="str">
        <f>MacroData!AB156</f>
        <v>NA</v>
      </c>
      <c r="AB156" t="str">
        <f>MacroData!AC156</f>
        <v>NA</v>
      </c>
      <c r="AC156" t="str">
        <f>MacroData!AD156</f>
        <v>NA</v>
      </c>
      <c r="AD156" t="str">
        <f>MacroData!AE156</f>
        <v>NA</v>
      </c>
      <c r="AE156">
        <f>MacroData!AH156</f>
        <v>1</v>
      </c>
      <c r="AF156">
        <f>MacroData!AI156</f>
        <v>0</v>
      </c>
      <c r="AG156">
        <f>MacroData!AJ156</f>
        <v>0</v>
      </c>
      <c r="AH156">
        <f>MacroData!AK156</f>
        <v>0</v>
      </c>
      <c r="AI156">
        <f>MacroData!AL156</f>
        <v>0</v>
      </c>
      <c r="AJ156" t="str">
        <f>MacroData!AM156</f>
        <v>NA</v>
      </c>
      <c r="AK156">
        <f>MacroData!AN156</f>
        <v>5.378571442195347</v>
      </c>
      <c r="AL156" s="31">
        <f>GDP!C157+GDP!J157</f>
        <v>0</v>
      </c>
      <c r="AM156">
        <f>GDP!D157+GDP!K157</f>
        <v>-0.35411999999999999</v>
      </c>
      <c r="AN156">
        <f>GDP!E157+GDP!L157</f>
        <v>0</v>
      </c>
      <c r="AO156">
        <f>GDP!F157+GDP!M157</f>
        <v>0</v>
      </c>
      <c r="AP156">
        <f>GDP!G157+GDP!N157</f>
        <v>0</v>
      </c>
      <c r="AQ156">
        <f>GDP!H157+GDP!O157</f>
        <v>0</v>
      </c>
      <c r="AR156" s="7">
        <f>GDP!I157+GDP!P157</f>
        <v>0</v>
      </c>
      <c r="AS156">
        <f>GDP!AE157</f>
        <v>0</v>
      </c>
      <c r="AT156">
        <f>GDP!AF157</f>
        <v>0</v>
      </c>
      <c r="AU156">
        <f>GDP!AG157</f>
        <v>0</v>
      </c>
      <c r="AV156">
        <f>GDP!AH157</f>
        <v>0</v>
      </c>
      <c r="AW156">
        <f>GDP!AI157</f>
        <v>0</v>
      </c>
      <c r="AX156">
        <f>GDP!AJ157</f>
        <v>0</v>
      </c>
      <c r="AY156" s="7">
        <f>GDP!AK157</f>
        <v>0</v>
      </c>
      <c r="AZ156">
        <f>GDP!AS157</f>
        <v>0</v>
      </c>
      <c r="BA156">
        <f>GDP!AT157</f>
        <v>0</v>
      </c>
      <c r="BB156">
        <f>GDP!AU157</f>
        <v>0</v>
      </c>
      <c r="BC156">
        <f>GDP!AV157</f>
        <v>0</v>
      </c>
      <c r="BD156">
        <f>GDP!AW157</f>
        <v>0</v>
      </c>
      <c r="BE156">
        <f>GDP!AX157</f>
        <v>0</v>
      </c>
      <c r="BF156" s="7">
        <f>GDP!AY157</f>
        <v>0</v>
      </c>
      <c r="BG156">
        <f>GDP!AZ157</f>
        <v>0</v>
      </c>
      <c r="BH156">
        <f>GDP!BA157</f>
        <v>0</v>
      </c>
      <c r="BI156">
        <f>GDP!BB157</f>
        <v>0</v>
      </c>
      <c r="BJ156">
        <f>GDP!BC157</f>
        <v>0</v>
      </c>
      <c r="BK156">
        <f>GDP!BD157</f>
        <v>0</v>
      </c>
      <c r="BL156">
        <f>GDP!BE157</f>
        <v>0</v>
      </c>
      <c r="BM156" s="7">
        <f>GDP!BF157</f>
        <v>0</v>
      </c>
      <c r="BN156">
        <f>GDP!BG157+GDP!BN157+GDP!BU157</f>
        <v>0.28327999999999998</v>
      </c>
      <c r="BO156">
        <f>GDP!BH157+GDP!BO157+GDP!BV157</f>
        <v>0</v>
      </c>
      <c r="BP156">
        <f>GDP!BI157+GDP!BP157+GDP!BW157</f>
        <v>0</v>
      </c>
      <c r="BQ156">
        <f>GDP!BJ157+GDP!BQ157+GDP!BX157</f>
        <v>0</v>
      </c>
      <c r="BR156">
        <f>GDP!BK157+GDP!BR157+GDP!BY157</f>
        <v>0</v>
      </c>
      <c r="BS156">
        <f>GDP!BL157+GDP!BS157+GDP!BZ157</f>
        <v>0</v>
      </c>
      <c r="BT156" s="7">
        <f>GDP!BM157+GDP!BT157+GDP!CA157</f>
        <v>0</v>
      </c>
      <c r="BU156">
        <f>GDP!CB157</f>
        <v>0.30979000000000001</v>
      </c>
      <c r="BV156">
        <f>GDP!CC157</f>
        <v>0</v>
      </c>
      <c r="BW156">
        <f>GDP!CD157</f>
        <v>0</v>
      </c>
      <c r="BX156">
        <f>GDP!CE157</f>
        <v>0</v>
      </c>
      <c r="BY156">
        <f>GDP!CF157</f>
        <v>0</v>
      </c>
      <c r="BZ156">
        <f>GDP!CG157</f>
        <v>0</v>
      </c>
      <c r="CA156" s="7">
        <f>GDP!CH157</f>
        <v>0</v>
      </c>
      <c r="CB156">
        <f>GDP!CI157</f>
        <v>0</v>
      </c>
      <c r="CC156">
        <f>GDP!CJ157</f>
        <v>0</v>
      </c>
      <c r="CD156">
        <f>GDP!CK157</f>
        <v>0</v>
      </c>
      <c r="CE156">
        <f>GDP!CL157</f>
        <v>0</v>
      </c>
      <c r="CF156">
        <f>GDP!CM157</f>
        <v>0</v>
      </c>
      <c r="CG156">
        <f>GDP!CN157</f>
        <v>0</v>
      </c>
      <c r="CH156" s="7">
        <f>GDP!CO157</f>
        <v>0</v>
      </c>
      <c r="CI156">
        <f>GDP!CP157</f>
        <v>7.9799999999999996E-2</v>
      </c>
      <c r="CJ156">
        <f>GDP!CQ157</f>
        <v>0</v>
      </c>
      <c r="CK156">
        <f>GDP!CR157</f>
        <v>0</v>
      </c>
      <c r="CL156">
        <f>GDP!CS157</f>
        <v>0</v>
      </c>
      <c r="CM156">
        <f>GDP!CT157</f>
        <v>0</v>
      </c>
      <c r="CN156">
        <f>GDP!CU157</f>
        <v>0</v>
      </c>
      <c r="CO156">
        <f>GDP!CV157</f>
        <v>0</v>
      </c>
      <c r="CP156">
        <f>GDP!CW157</f>
        <v>0</v>
      </c>
      <c r="CQ156">
        <f>GDP!CX157</f>
        <v>-0.35411999999999999</v>
      </c>
      <c r="CR156">
        <f>GDP!CY157</f>
        <v>0</v>
      </c>
      <c r="CS156">
        <f>GDP!CZ157</f>
        <v>0</v>
      </c>
      <c r="CT156">
        <f>GDP!DA157</f>
        <v>0</v>
      </c>
      <c r="CU156">
        <f>GDP!DB157</f>
        <v>0</v>
      </c>
      <c r="CV156" s="7">
        <f>GDP!DC157</f>
        <v>0</v>
      </c>
      <c r="CW156">
        <f>GDP!DD157</f>
        <v>0.67286999999999997</v>
      </c>
      <c r="CX156">
        <f>GDP!DE157</f>
        <v>0</v>
      </c>
      <c r="CY156">
        <f>GDP!DF157</f>
        <v>0</v>
      </c>
      <c r="CZ156">
        <f>GDP!DG157</f>
        <v>0</v>
      </c>
      <c r="DA156">
        <f>GDP!DH157</f>
        <v>0</v>
      </c>
      <c r="DB156">
        <f>GDP!DI157</f>
        <v>0</v>
      </c>
      <c r="DC156" s="7">
        <f>GDP!DJ157</f>
        <v>0</v>
      </c>
      <c r="DD156">
        <f>GDP!DU157</f>
        <v>-0.35411999999999999</v>
      </c>
      <c r="DE156">
        <f>GDP!DV157</f>
        <v>0.67286999999999997</v>
      </c>
      <c r="DF156">
        <f>GDP!DW157</f>
        <v>1</v>
      </c>
      <c r="DG156">
        <f>GDP!EF157</f>
        <v>0</v>
      </c>
      <c r="DH156">
        <f>GDP!EG157</f>
        <v>0</v>
      </c>
      <c r="DI156">
        <f>GDP!EH157</f>
        <v>0</v>
      </c>
      <c r="DJ156">
        <f>GDP!EI157</f>
        <v>1</v>
      </c>
      <c r="DK156">
        <f>GDP!EJ157</f>
        <v>0</v>
      </c>
      <c r="DL156" s="84">
        <v>40.0943358666309</v>
      </c>
      <c r="DM156" t="s">
        <v>145</v>
      </c>
      <c r="DN156">
        <v>38.947171662709998</v>
      </c>
      <c r="DO156" t="s">
        <v>145</v>
      </c>
      <c r="DP156" t="s">
        <v>145</v>
      </c>
      <c r="DQ156" t="s">
        <v>145</v>
      </c>
      <c r="DR156" t="s">
        <v>145</v>
      </c>
      <c r="DS156" t="s">
        <v>145</v>
      </c>
      <c r="DT156" t="s">
        <v>145</v>
      </c>
      <c r="DU156" s="86" t="s">
        <v>239</v>
      </c>
      <c r="DV156" t="s">
        <v>239</v>
      </c>
      <c r="DW156" t="e">
        <f t="shared" si="10"/>
        <v>#VALUE!</v>
      </c>
      <c r="DX156" t="e">
        <f t="shared" si="11"/>
        <v>#VALUE!</v>
      </c>
      <c r="DY156" t="e">
        <f t="shared" si="12"/>
        <v>#VALUE!</v>
      </c>
      <c r="DZ156" t="s">
        <v>239</v>
      </c>
      <c r="EA156" t="e">
        <f t="shared" si="13"/>
        <v>#VALUE!</v>
      </c>
      <c r="EB156" t="s">
        <v>239</v>
      </c>
      <c r="EC156" t="s">
        <v>239</v>
      </c>
      <c r="ED156" t="e">
        <f t="shared" si="14"/>
        <v>#VALUE!</v>
      </c>
    </row>
    <row r="157" spans="1:134" x14ac:dyDescent="0.35">
      <c r="A157" t="s">
        <v>149</v>
      </c>
      <c r="B157" s="7">
        <v>1985</v>
      </c>
      <c r="C157">
        <f>MacroData!D157</f>
        <v>1921.5873283599999</v>
      </c>
      <c r="D157" t="str">
        <f>MacroData!E157</f>
        <v>NA</v>
      </c>
      <c r="E157" t="str">
        <f>MacroData!F157</f>
        <v>NA</v>
      </c>
      <c r="F157" t="str">
        <f>MacroData!G157</f>
        <v>NA</v>
      </c>
      <c r="G157" t="str">
        <f>MacroData!H157</f>
        <v>NA</v>
      </c>
      <c r="H157" t="str">
        <f>MacroData!I157</f>
        <v>NA</v>
      </c>
      <c r="I157" t="str">
        <f>MacroData!J157</f>
        <v>NA</v>
      </c>
      <c r="J157" t="str">
        <f>MacroData!K157</f>
        <v>NA</v>
      </c>
      <c r="K157" t="str">
        <f>MacroData!L157</f>
        <v>NA</v>
      </c>
      <c r="L157" t="str">
        <f>MacroData!M157</f>
        <v>NA</v>
      </c>
      <c r="M157" t="str">
        <f>MacroData!N157</f>
        <v>NA</v>
      </c>
      <c r="N157" t="str">
        <f>MacroData!O157</f>
        <v>NA</v>
      </c>
      <c r="O157" t="str">
        <f>MacroData!P157</f>
        <v>NA</v>
      </c>
      <c r="P157" t="str">
        <f>MacroData!Q157</f>
        <v>NA</v>
      </c>
      <c r="Q157" t="str">
        <f>MacroData!R157</f>
        <v>NA</v>
      </c>
      <c r="R157" t="str">
        <f>MacroData!S157</f>
        <v>NA</v>
      </c>
      <c r="S157" t="str">
        <f>MacroData!T157</f>
        <v>NA</v>
      </c>
      <c r="T157" t="str">
        <f>MacroData!U157</f>
        <v>NA</v>
      </c>
      <c r="U157" t="str">
        <f>MacroData!V157</f>
        <v>NA</v>
      </c>
      <c r="V157" t="str">
        <f>MacroData!W157</f>
        <v>NA</v>
      </c>
      <c r="W157" t="str">
        <f>MacroData!X157</f>
        <v>NA</v>
      </c>
      <c r="X157" t="str">
        <f>MacroData!Y157</f>
        <v>NA</v>
      </c>
      <c r="Y157">
        <f>MacroData!Z157</f>
        <v>529969373616.31635</v>
      </c>
      <c r="Z157" t="str">
        <f>MacroData!AA157</f>
        <v>NA</v>
      </c>
      <c r="AA157" t="str">
        <f>MacroData!AB157</f>
        <v>NA</v>
      </c>
      <c r="AB157" t="str">
        <f>MacroData!AC157</f>
        <v>NA</v>
      </c>
      <c r="AC157" t="str">
        <f>MacroData!AD157</f>
        <v>NA</v>
      </c>
      <c r="AD157" t="str">
        <f>MacroData!AE157</f>
        <v>NA</v>
      </c>
      <c r="AE157">
        <f>MacroData!AH157</f>
        <v>0</v>
      </c>
      <c r="AF157">
        <f>MacroData!AI157</f>
        <v>0</v>
      </c>
      <c r="AG157">
        <f>MacroData!AJ157</f>
        <v>0</v>
      </c>
      <c r="AH157">
        <f>MacroData!AK157</f>
        <v>0</v>
      </c>
      <c r="AI157">
        <f>MacroData!AL157</f>
        <v>0</v>
      </c>
      <c r="AJ157">
        <f>MacroData!AM157</f>
        <v>3.7916664999999998</v>
      </c>
      <c r="AK157">
        <f>MacroData!AN157</f>
        <v>5.387828554425921</v>
      </c>
      <c r="AL157" s="31">
        <f>GDP!C158+GDP!J158</f>
        <v>0</v>
      </c>
      <c r="AM157">
        <f>GDP!D158+GDP!K158</f>
        <v>0</v>
      </c>
      <c r="AN157">
        <f>GDP!E158+GDP!L158</f>
        <v>0</v>
      </c>
      <c r="AO157">
        <f>GDP!F158+GDP!M158</f>
        <v>0</v>
      </c>
      <c r="AP157">
        <f>GDP!G158+GDP!N158</f>
        <v>0</v>
      </c>
      <c r="AQ157">
        <f>GDP!H158+GDP!O158</f>
        <v>0</v>
      </c>
      <c r="AR157" s="7">
        <f>GDP!I158+GDP!P158</f>
        <v>0</v>
      </c>
      <c r="AS157">
        <f>GDP!AE158</f>
        <v>0</v>
      </c>
      <c r="AT157">
        <f>GDP!AF158</f>
        <v>0</v>
      </c>
      <c r="AU157">
        <f>GDP!AG158</f>
        <v>0</v>
      </c>
      <c r="AV157">
        <f>GDP!AH158</f>
        <v>0</v>
      </c>
      <c r="AW157">
        <f>GDP!AI158</f>
        <v>0</v>
      </c>
      <c r="AX157">
        <f>GDP!AJ158</f>
        <v>0</v>
      </c>
      <c r="AY157" s="7">
        <f>GDP!AK158</f>
        <v>0</v>
      </c>
      <c r="AZ157">
        <f>GDP!AS158</f>
        <v>0</v>
      </c>
      <c r="BA157">
        <f>GDP!AT158</f>
        <v>0</v>
      </c>
      <c r="BB157">
        <f>GDP!AU158</f>
        <v>0</v>
      </c>
      <c r="BC157">
        <f>GDP!AV158</f>
        <v>0</v>
      </c>
      <c r="BD157">
        <f>GDP!AW158</f>
        <v>0</v>
      </c>
      <c r="BE157">
        <f>GDP!AX158</f>
        <v>0</v>
      </c>
      <c r="BF157" s="7">
        <f>GDP!AY158</f>
        <v>0</v>
      </c>
      <c r="BG157">
        <f>GDP!AZ158</f>
        <v>0</v>
      </c>
      <c r="BH157">
        <f>GDP!BA158</f>
        <v>0</v>
      </c>
      <c r="BI157">
        <f>GDP!BB158</f>
        <v>0</v>
      </c>
      <c r="BJ157">
        <f>GDP!BC158</f>
        <v>0</v>
      </c>
      <c r="BK157">
        <f>GDP!BD158</f>
        <v>0</v>
      </c>
      <c r="BL157">
        <f>GDP!BE158</f>
        <v>0</v>
      </c>
      <c r="BM157" s="7">
        <f>GDP!BF158</f>
        <v>0</v>
      </c>
      <c r="BN157">
        <f>GDP!BG158+GDP!BN158+GDP!BU158</f>
        <v>0</v>
      </c>
      <c r="BO157">
        <f>GDP!BH158+GDP!BO158+GDP!BV158</f>
        <v>0</v>
      </c>
      <c r="BP157">
        <f>GDP!BI158+GDP!BP158+GDP!BW158</f>
        <v>0</v>
      </c>
      <c r="BQ157">
        <f>GDP!BJ158+GDP!BQ158+GDP!BX158</f>
        <v>0</v>
      </c>
      <c r="BR157">
        <f>GDP!BK158+GDP!BR158+GDP!BY158</f>
        <v>0</v>
      </c>
      <c r="BS157">
        <f>GDP!BL158+GDP!BS158+GDP!BZ158</f>
        <v>0</v>
      </c>
      <c r="BT157" s="7">
        <f>GDP!BM158+GDP!BT158+GDP!CA158</f>
        <v>0</v>
      </c>
      <c r="BU157">
        <f>GDP!CB158</f>
        <v>0</v>
      </c>
      <c r="BV157">
        <f>GDP!CC158</f>
        <v>0</v>
      </c>
      <c r="BW157">
        <f>GDP!CD158</f>
        <v>0</v>
      </c>
      <c r="BX157">
        <f>GDP!CE158</f>
        <v>0</v>
      </c>
      <c r="BY157">
        <f>GDP!CF158</f>
        <v>0</v>
      </c>
      <c r="BZ157">
        <f>GDP!CG158</f>
        <v>0</v>
      </c>
      <c r="CA157" s="7">
        <f>GDP!CH158</f>
        <v>0</v>
      </c>
      <c r="CB157">
        <f>GDP!CI158</f>
        <v>0</v>
      </c>
      <c r="CC157">
        <f>GDP!CJ158</f>
        <v>0</v>
      </c>
      <c r="CD157">
        <f>GDP!CK158</f>
        <v>0</v>
      </c>
      <c r="CE157">
        <f>GDP!CL158</f>
        <v>0</v>
      </c>
      <c r="CF157">
        <f>GDP!CM158</f>
        <v>0</v>
      </c>
      <c r="CG157">
        <f>GDP!CN158</f>
        <v>0</v>
      </c>
      <c r="CH157" s="7">
        <f>GDP!CO158</f>
        <v>0</v>
      </c>
      <c r="CI157">
        <f>GDP!CP158</f>
        <v>0</v>
      </c>
      <c r="CJ157">
        <f>GDP!CQ158</f>
        <v>0</v>
      </c>
      <c r="CK157">
        <f>GDP!CR158</f>
        <v>0</v>
      </c>
      <c r="CL157">
        <f>GDP!CS158</f>
        <v>0</v>
      </c>
      <c r="CM157">
        <f>GDP!CT158</f>
        <v>0</v>
      </c>
      <c r="CN157">
        <f>GDP!CU158</f>
        <v>0</v>
      </c>
      <c r="CO157">
        <f>GDP!CV158</f>
        <v>0</v>
      </c>
      <c r="CP157">
        <f>GDP!CW158</f>
        <v>0</v>
      </c>
      <c r="CQ157">
        <f>GDP!CX158</f>
        <v>0</v>
      </c>
      <c r="CR157">
        <f>GDP!CY158</f>
        <v>0</v>
      </c>
      <c r="CS157">
        <f>GDP!CZ158</f>
        <v>0</v>
      </c>
      <c r="CT157">
        <f>GDP!DA158</f>
        <v>0</v>
      </c>
      <c r="CU157">
        <f>GDP!DB158</f>
        <v>0</v>
      </c>
      <c r="CV157" s="7">
        <f>GDP!DC158</f>
        <v>0</v>
      </c>
      <c r="CW157">
        <f>GDP!DD158</f>
        <v>0</v>
      </c>
      <c r="CX157">
        <f>GDP!DE158</f>
        <v>0</v>
      </c>
      <c r="CY157">
        <f>GDP!DF158</f>
        <v>0</v>
      </c>
      <c r="CZ157">
        <f>GDP!DG158</f>
        <v>0</v>
      </c>
      <c r="DA157">
        <f>GDP!DH158</f>
        <v>0</v>
      </c>
      <c r="DB157">
        <f>GDP!DI158</f>
        <v>0</v>
      </c>
      <c r="DC157" s="7">
        <f>GDP!DJ158</f>
        <v>0</v>
      </c>
      <c r="DD157">
        <f>GDP!DU158</f>
        <v>0</v>
      </c>
      <c r="DE157">
        <f>GDP!DV158</f>
        <v>0</v>
      </c>
      <c r="DF157">
        <f>GDP!DW158</f>
        <v>0</v>
      </c>
      <c r="DG157">
        <f>GDP!EF158</f>
        <v>0</v>
      </c>
      <c r="DH157">
        <f>GDP!EG158</f>
        <v>0</v>
      </c>
      <c r="DI157">
        <f>GDP!EH158</f>
        <v>0</v>
      </c>
      <c r="DJ157">
        <f>GDP!EI158</f>
        <v>0</v>
      </c>
      <c r="DK157">
        <f>GDP!EJ158</f>
        <v>0</v>
      </c>
      <c r="DL157" s="84">
        <v>40.686695043474899</v>
      </c>
      <c r="DM157" t="s">
        <v>145</v>
      </c>
      <c r="DN157">
        <v>39.522583549959997</v>
      </c>
      <c r="DO157" t="s">
        <v>145</v>
      </c>
      <c r="DP157" t="s">
        <v>145</v>
      </c>
      <c r="DQ157" t="s">
        <v>145</v>
      </c>
      <c r="DR157" t="s">
        <v>145</v>
      </c>
      <c r="DS157" t="s">
        <v>145</v>
      </c>
      <c r="DT157" t="s">
        <v>145</v>
      </c>
      <c r="DU157" s="87" t="s">
        <v>239</v>
      </c>
      <c r="DV157" t="s">
        <v>239</v>
      </c>
      <c r="DW157" t="e">
        <f t="shared" si="10"/>
        <v>#VALUE!</v>
      </c>
      <c r="DX157" t="e">
        <f t="shared" si="11"/>
        <v>#VALUE!</v>
      </c>
      <c r="DY157" t="e">
        <f t="shared" si="12"/>
        <v>#VALUE!</v>
      </c>
      <c r="DZ157" t="s">
        <v>239</v>
      </c>
      <c r="EA157" t="e">
        <f t="shared" si="13"/>
        <v>#VALUE!</v>
      </c>
      <c r="EB157" t="s">
        <v>239</v>
      </c>
      <c r="EC157" t="s">
        <v>239</v>
      </c>
      <c r="ED157" t="e">
        <f t="shared" si="14"/>
        <v>#VALUE!</v>
      </c>
    </row>
    <row r="158" spans="1:134" x14ac:dyDescent="0.35">
      <c r="A158" t="s">
        <v>149</v>
      </c>
      <c r="B158" s="7">
        <v>1986</v>
      </c>
      <c r="C158">
        <f>MacroData!D158</f>
        <v>2032.0174018199998</v>
      </c>
      <c r="D158" t="str">
        <f>MacroData!E158</f>
        <v>NA</v>
      </c>
      <c r="E158" t="str">
        <f>MacroData!F158</f>
        <v>NA</v>
      </c>
      <c r="F158" t="str">
        <f>MacroData!G158</f>
        <v>NA</v>
      </c>
      <c r="G158" t="str">
        <f>MacroData!H158</f>
        <v>NA</v>
      </c>
      <c r="H158" t="str">
        <f>MacroData!I158</f>
        <v>NA</v>
      </c>
      <c r="I158" t="str">
        <f>MacroData!J158</f>
        <v>NA</v>
      </c>
      <c r="J158" t="str">
        <f>MacroData!K158</f>
        <v>NA</v>
      </c>
      <c r="K158" t="str">
        <f>MacroData!L158</f>
        <v>NA</v>
      </c>
      <c r="L158" t="str">
        <f>MacroData!M158</f>
        <v>NA</v>
      </c>
      <c r="M158" t="str">
        <f>MacroData!N158</f>
        <v>NA</v>
      </c>
      <c r="N158" t="str">
        <f>MacroData!O158</f>
        <v>NA</v>
      </c>
      <c r="O158" t="str">
        <f>MacroData!P158</f>
        <v>NA</v>
      </c>
      <c r="P158" t="str">
        <f>MacroData!Q158</f>
        <v>NA</v>
      </c>
      <c r="Q158" t="str">
        <f>MacroData!R158</f>
        <v>NA</v>
      </c>
      <c r="R158" t="str">
        <f>MacroData!S158</f>
        <v>NA</v>
      </c>
      <c r="S158" t="str">
        <f>MacroData!T158</f>
        <v>NA</v>
      </c>
      <c r="T158" t="str">
        <f>MacroData!U158</f>
        <v>NA</v>
      </c>
      <c r="U158" t="str">
        <f>MacroData!V158</f>
        <v>NA</v>
      </c>
      <c r="V158" t="str">
        <f>MacroData!W158</f>
        <v>NA</v>
      </c>
      <c r="W158" t="str">
        <f>MacroData!X158</f>
        <v>NA</v>
      </c>
      <c r="X158" t="str">
        <f>MacroData!Y158</f>
        <v>NA</v>
      </c>
      <c r="Y158">
        <f>MacroData!Z158</f>
        <v>545257000864.08331</v>
      </c>
      <c r="Z158" t="str">
        <f>MacroData!AA158</f>
        <v>NA</v>
      </c>
      <c r="AA158" t="str">
        <f>MacroData!AB158</f>
        <v>NA</v>
      </c>
      <c r="AB158" t="str">
        <f>MacroData!AC158</f>
        <v>NA</v>
      </c>
      <c r="AC158" t="str">
        <f>MacroData!AD158</f>
        <v>NA</v>
      </c>
      <c r="AD158" t="str">
        <f>MacroData!AE158</f>
        <v>NA</v>
      </c>
      <c r="AE158">
        <f>MacroData!AH158</f>
        <v>0</v>
      </c>
      <c r="AF158">
        <f>MacroData!AI158</f>
        <v>0</v>
      </c>
      <c r="AG158">
        <f>MacroData!AJ158</f>
        <v>0</v>
      </c>
      <c r="AH158">
        <f>MacroData!AK158</f>
        <v>0</v>
      </c>
      <c r="AI158">
        <f>MacroData!AL158</f>
        <v>1</v>
      </c>
      <c r="AJ158">
        <f>MacroData!AM158</f>
        <v>2.9166664999999998</v>
      </c>
      <c r="AK158">
        <f>MacroData!AN158</f>
        <v>5.3712357112339566</v>
      </c>
      <c r="AL158" s="31">
        <f>GDP!C159+GDP!J159</f>
        <v>0</v>
      </c>
      <c r="AM158">
        <f>GDP!D159+GDP!K159</f>
        <v>0</v>
      </c>
      <c r="AN158">
        <f>GDP!E159+GDP!L159</f>
        <v>0</v>
      </c>
      <c r="AO158">
        <f>GDP!F159+GDP!M159</f>
        <v>0</v>
      </c>
      <c r="AP158">
        <f>GDP!G159+GDP!N159</f>
        <v>0</v>
      </c>
      <c r="AQ158">
        <f>GDP!H159+GDP!O159</f>
        <v>0</v>
      </c>
      <c r="AR158" s="7">
        <f>GDP!I159+GDP!P159</f>
        <v>0</v>
      </c>
      <c r="AS158">
        <f>GDP!AE159</f>
        <v>0</v>
      </c>
      <c r="AT158">
        <f>GDP!AF159</f>
        <v>0</v>
      </c>
      <c r="AU158">
        <f>GDP!AG159</f>
        <v>0</v>
      </c>
      <c r="AV158">
        <f>GDP!AH159</f>
        <v>0</v>
      </c>
      <c r="AW158">
        <f>GDP!AI159</f>
        <v>0</v>
      </c>
      <c r="AX158">
        <f>GDP!AJ159</f>
        <v>0</v>
      </c>
      <c r="AY158" s="7">
        <f>GDP!AK159</f>
        <v>0</v>
      </c>
      <c r="AZ158">
        <f>GDP!AS159</f>
        <v>0</v>
      </c>
      <c r="BA158">
        <f>GDP!AT159</f>
        <v>0</v>
      </c>
      <c r="BB158">
        <f>GDP!AU159</f>
        <v>0</v>
      </c>
      <c r="BC158">
        <f>GDP!AV159</f>
        <v>0</v>
      </c>
      <c r="BD158">
        <f>GDP!AW159</f>
        <v>0</v>
      </c>
      <c r="BE158">
        <f>GDP!AX159</f>
        <v>0</v>
      </c>
      <c r="BF158" s="7">
        <f>GDP!AY159</f>
        <v>0</v>
      </c>
      <c r="BG158">
        <f>GDP!AZ159</f>
        <v>0</v>
      </c>
      <c r="BH158">
        <f>GDP!BA159</f>
        <v>0</v>
      </c>
      <c r="BI158">
        <f>GDP!BB159</f>
        <v>0</v>
      </c>
      <c r="BJ158">
        <f>GDP!BC159</f>
        <v>0</v>
      </c>
      <c r="BK158">
        <f>GDP!BD159</f>
        <v>0</v>
      </c>
      <c r="BL158">
        <f>GDP!BE159</f>
        <v>0</v>
      </c>
      <c r="BM158" s="7">
        <f>GDP!BF159</f>
        <v>0</v>
      </c>
      <c r="BN158">
        <f>GDP!BG159+GDP!BN159+GDP!BU159</f>
        <v>0</v>
      </c>
      <c r="BO158">
        <f>GDP!BH159+GDP!BO159+GDP!BV159</f>
        <v>0</v>
      </c>
      <c r="BP158">
        <f>GDP!BI159+GDP!BP159+GDP!BW159</f>
        <v>0</v>
      </c>
      <c r="BQ158">
        <f>GDP!BJ159+GDP!BQ159+GDP!BX159</f>
        <v>0</v>
      </c>
      <c r="BR158">
        <f>GDP!BK159+GDP!BR159+GDP!BY159</f>
        <v>0</v>
      </c>
      <c r="BS158">
        <f>GDP!BL159+GDP!BS159+GDP!BZ159</f>
        <v>0</v>
      </c>
      <c r="BT158" s="7">
        <f>GDP!BM159+GDP!BT159+GDP!CA159</f>
        <v>0</v>
      </c>
      <c r="BU158">
        <f>GDP!CB159</f>
        <v>0</v>
      </c>
      <c r="BV158">
        <f>GDP!CC159</f>
        <v>0</v>
      </c>
      <c r="BW158">
        <f>GDP!CD159</f>
        <v>0</v>
      </c>
      <c r="BX158">
        <f>GDP!CE159</f>
        <v>0</v>
      </c>
      <c r="BY158">
        <f>GDP!CF159</f>
        <v>0</v>
      </c>
      <c r="BZ158">
        <f>GDP!CG159</f>
        <v>0</v>
      </c>
      <c r="CA158" s="7">
        <f>GDP!CH159</f>
        <v>0</v>
      </c>
      <c r="CB158">
        <f>GDP!CI159</f>
        <v>0</v>
      </c>
      <c r="CC158">
        <f>GDP!CJ159</f>
        <v>0</v>
      </c>
      <c r="CD158">
        <f>GDP!CK159</f>
        <v>0</v>
      </c>
      <c r="CE158">
        <f>GDP!CL159</f>
        <v>0</v>
      </c>
      <c r="CF158">
        <f>GDP!CM159</f>
        <v>0</v>
      </c>
      <c r="CG158">
        <f>GDP!CN159</f>
        <v>0</v>
      </c>
      <c r="CH158" s="7">
        <f>GDP!CO159</f>
        <v>0</v>
      </c>
      <c r="CI158">
        <f>GDP!CP159</f>
        <v>0</v>
      </c>
      <c r="CJ158">
        <f>GDP!CQ159</f>
        <v>0</v>
      </c>
      <c r="CK158">
        <f>GDP!CR159</f>
        <v>0</v>
      </c>
      <c r="CL158">
        <f>GDP!CS159</f>
        <v>0</v>
      </c>
      <c r="CM158">
        <f>GDP!CT159</f>
        <v>0</v>
      </c>
      <c r="CN158">
        <f>GDP!CU159</f>
        <v>0</v>
      </c>
      <c r="CO158">
        <f>GDP!CV159</f>
        <v>0</v>
      </c>
      <c r="CP158">
        <f>GDP!CW159</f>
        <v>0</v>
      </c>
      <c r="CQ158">
        <f>GDP!CX159</f>
        <v>0</v>
      </c>
      <c r="CR158">
        <f>GDP!CY159</f>
        <v>0</v>
      </c>
      <c r="CS158">
        <f>GDP!CZ159</f>
        <v>0</v>
      </c>
      <c r="CT158">
        <f>GDP!DA159</f>
        <v>0</v>
      </c>
      <c r="CU158">
        <f>GDP!DB159</f>
        <v>0</v>
      </c>
      <c r="CV158" s="7">
        <f>GDP!DC159</f>
        <v>0</v>
      </c>
      <c r="CW158">
        <f>GDP!DD159</f>
        <v>0</v>
      </c>
      <c r="CX158">
        <f>GDP!DE159</f>
        <v>0</v>
      </c>
      <c r="CY158">
        <f>GDP!DF159</f>
        <v>0</v>
      </c>
      <c r="CZ158">
        <f>GDP!DG159</f>
        <v>0</v>
      </c>
      <c r="DA158">
        <f>GDP!DH159</f>
        <v>0</v>
      </c>
      <c r="DB158">
        <f>GDP!DI159</f>
        <v>0</v>
      </c>
      <c r="DC158" s="7">
        <f>GDP!DJ159</f>
        <v>0</v>
      </c>
      <c r="DD158">
        <f>GDP!DU159</f>
        <v>0</v>
      </c>
      <c r="DE158">
        <f>GDP!DV159</f>
        <v>0</v>
      </c>
      <c r="DF158">
        <f>GDP!DW159</f>
        <v>0</v>
      </c>
      <c r="DG158">
        <f>GDP!EF159</f>
        <v>0</v>
      </c>
      <c r="DH158">
        <f>GDP!EG159</f>
        <v>0</v>
      </c>
      <c r="DI158">
        <f>GDP!EH159</f>
        <v>0</v>
      </c>
      <c r="DJ158">
        <f>GDP!EI159</f>
        <v>0</v>
      </c>
      <c r="DK158">
        <f>GDP!EJ159</f>
        <v>0</v>
      </c>
      <c r="DL158" s="84">
        <v>40.539291645821798</v>
      </c>
      <c r="DM158" t="s">
        <v>145</v>
      </c>
      <c r="DN158">
        <v>39.379401822618</v>
      </c>
      <c r="DO158" t="s">
        <v>145</v>
      </c>
      <c r="DP158" t="s">
        <v>145</v>
      </c>
      <c r="DQ158" t="s">
        <v>145</v>
      </c>
      <c r="DR158" t="s">
        <v>145</v>
      </c>
      <c r="DS158" t="s">
        <v>145</v>
      </c>
      <c r="DT158" t="s">
        <v>145</v>
      </c>
      <c r="DU158" s="86" t="s">
        <v>239</v>
      </c>
      <c r="DV158" t="s">
        <v>239</v>
      </c>
      <c r="DW158" t="e">
        <f t="shared" si="10"/>
        <v>#VALUE!</v>
      </c>
      <c r="DX158" t="e">
        <f t="shared" si="11"/>
        <v>#VALUE!</v>
      </c>
      <c r="DY158" t="e">
        <f t="shared" si="12"/>
        <v>#VALUE!</v>
      </c>
      <c r="DZ158" t="s">
        <v>239</v>
      </c>
      <c r="EA158" t="e">
        <f t="shared" si="13"/>
        <v>#VALUE!</v>
      </c>
      <c r="EB158" t="s">
        <v>239</v>
      </c>
      <c r="EC158" t="s">
        <v>239</v>
      </c>
      <c r="ED158" t="e">
        <f t="shared" si="14"/>
        <v>#VALUE!</v>
      </c>
    </row>
    <row r="159" spans="1:134" x14ac:dyDescent="0.35">
      <c r="A159" t="s">
        <v>149</v>
      </c>
      <c r="B159" s="7">
        <v>1987</v>
      </c>
      <c r="C159">
        <f>MacroData!D159</f>
        <v>2098.5977666799999</v>
      </c>
      <c r="D159" t="str">
        <f>MacroData!E159</f>
        <v>NA</v>
      </c>
      <c r="E159" t="str">
        <f>MacroData!F159</f>
        <v>NA</v>
      </c>
      <c r="F159" t="str">
        <f>MacroData!G159</f>
        <v>NA</v>
      </c>
      <c r="G159" t="str">
        <f>MacroData!H159</f>
        <v>NA</v>
      </c>
      <c r="H159" t="str">
        <f>MacroData!I159</f>
        <v>NA</v>
      </c>
      <c r="I159" t="str">
        <f>MacroData!J159</f>
        <v>NA</v>
      </c>
      <c r="J159" t="str">
        <f>MacroData!K159</f>
        <v>NA</v>
      </c>
      <c r="K159" t="str">
        <f>MacroData!L159</f>
        <v>NA</v>
      </c>
      <c r="L159" t="str">
        <f>MacroData!M159</f>
        <v>NA</v>
      </c>
      <c r="M159" t="str">
        <f>MacroData!N159</f>
        <v>NA</v>
      </c>
      <c r="N159" t="str">
        <f>MacroData!O159</f>
        <v>NA</v>
      </c>
      <c r="O159" t="str">
        <f>MacroData!P159</f>
        <v>NA</v>
      </c>
      <c r="P159" t="str">
        <f>MacroData!Q159</f>
        <v>NA</v>
      </c>
      <c r="Q159" t="str">
        <f>MacroData!R159</f>
        <v>NA</v>
      </c>
      <c r="R159" t="str">
        <f>MacroData!S159</f>
        <v>NA</v>
      </c>
      <c r="S159" t="str">
        <f>MacroData!T159</f>
        <v>NA</v>
      </c>
      <c r="T159" t="str">
        <f>MacroData!U159</f>
        <v>NA</v>
      </c>
      <c r="U159" t="str">
        <f>MacroData!V159</f>
        <v>NA</v>
      </c>
      <c r="V159" t="str">
        <f>MacroData!W159</f>
        <v>NA</v>
      </c>
      <c r="W159" t="str">
        <f>MacroData!X159</f>
        <v>NA</v>
      </c>
      <c r="X159" t="str">
        <f>MacroData!Y159</f>
        <v>NA</v>
      </c>
      <c r="Y159">
        <f>MacroData!Z159</f>
        <v>566521630203.03406</v>
      </c>
      <c r="Z159" t="str">
        <f>MacroData!AA159</f>
        <v>NA</v>
      </c>
      <c r="AA159" t="str">
        <f>MacroData!AB159</f>
        <v>NA</v>
      </c>
      <c r="AB159" t="str">
        <f>MacroData!AC159</f>
        <v>NA</v>
      </c>
      <c r="AC159" t="str">
        <f>MacroData!AD159</f>
        <v>NA</v>
      </c>
      <c r="AD159" t="str">
        <f>MacroData!AE159</f>
        <v>NA</v>
      </c>
      <c r="AE159">
        <f>MacroData!AH159</f>
        <v>0</v>
      </c>
      <c r="AF159">
        <f>MacroData!AI159</f>
        <v>0</v>
      </c>
      <c r="AG159">
        <f>MacroData!AJ159</f>
        <v>1</v>
      </c>
      <c r="AH159">
        <f>MacroData!AK159</f>
        <v>0</v>
      </c>
      <c r="AI159">
        <f>MacroData!AL159</f>
        <v>0</v>
      </c>
      <c r="AJ159">
        <f>MacroData!AM159</f>
        <v>2.9166664999999998</v>
      </c>
      <c r="AK159">
        <f>MacroData!AN159</f>
        <v>5.3546428680419922</v>
      </c>
      <c r="AL159" s="31">
        <f>GDP!C160+GDP!J160</f>
        <v>0</v>
      </c>
      <c r="AM159">
        <f>GDP!D160+GDP!K160</f>
        <v>0</v>
      </c>
      <c r="AN159">
        <f>GDP!E160+GDP!L160</f>
        <v>0</v>
      </c>
      <c r="AO159">
        <f>GDP!F160+GDP!M160</f>
        <v>0</v>
      </c>
      <c r="AP159">
        <f>GDP!G160+GDP!N160</f>
        <v>0</v>
      </c>
      <c r="AQ159">
        <f>GDP!H160+GDP!O160</f>
        <v>0</v>
      </c>
      <c r="AR159" s="7">
        <f>GDP!I160+GDP!P160</f>
        <v>0</v>
      </c>
      <c r="AS159">
        <f>GDP!AE160</f>
        <v>0</v>
      </c>
      <c r="AT159">
        <f>GDP!AF160</f>
        <v>0</v>
      </c>
      <c r="AU159">
        <f>GDP!AG160</f>
        <v>0</v>
      </c>
      <c r="AV159">
        <f>GDP!AH160</f>
        <v>0</v>
      </c>
      <c r="AW159">
        <f>GDP!AI160</f>
        <v>0</v>
      </c>
      <c r="AX159">
        <f>GDP!AJ160</f>
        <v>0</v>
      </c>
      <c r="AY159" s="7">
        <f>GDP!AK160</f>
        <v>0</v>
      </c>
      <c r="AZ159">
        <f>GDP!AS160</f>
        <v>0</v>
      </c>
      <c r="BA159">
        <f>GDP!AT160</f>
        <v>0</v>
      </c>
      <c r="BB159">
        <f>GDP!AU160</f>
        <v>0</v>
      </c>
      <c r="BC159">
        <f>GDP!AV160</f>
        <v>0</v>
      </c>
      <c r="BD159">
        <f>GDP!AW160</f>
        <v>0</v>
      </c>
      <c r="BE159">
        <f>GDP!AX160</f>
        <v>0</v>
      </c>
      <c r="BF159" s="7">
        <f>GDP!AY160</f>
        <v>0</v>
      </c>
      <c r="BG159">
        <f>GDP!AZ160</f>
        <v>0</v>
      </c>
      <c r="BH159">
        <f>GDP!BA160</f>
        <v>0</v>
      </c>
      <c r="BI159">
        <f>GDP!BB160</f>
        <v>0</v>
      </c>
      <c r="BJ159">
        <f>GDP!BC160</f>
        <v>0</v>
      </c>
      <c r="BK159">
        <f>GDP!BD160</f>
        <v>0</v>
      </c>
      <c r="BL159">
        <f>GDP!BE160</f>
        <v>0</v>
      </c>
      <c r="BM159" s="7">
        <f>GDP!BF160</f>
        <v>0</v>
      </c>
      <c r="BN159">
        <f>GDP!BG160+GDP!BN160+GDP!BU160</f>
        <v>0</v>
      </c>
      <c r="BO159">
        <f>GDP!BH160+GDP!BO160+GDP!BV160</f>
        <v>0</v>
      </c>
      <c r="BP159">
        <f>GDP!BI160+GDP!BP160+GDP!BW160</f>
        <v>0</v>
      </c>
      <c r="BQ159">
        <f>GDP!BJ160+GDP!BQ160+GDP!BX160</f>
        <v>0</v>
      </c>
      <c r="BR159">
        <f>GDP!BK160+GDP!BR160+GDP!BY160</f>
        <v>0</v>
      </c>
      <c r="BS159">
        <f>GDP!BL160+GDP!BS160+GDP!BZ160</f>
        <v>0</v>
      </c>
      <c r="BT159" s="7">
        <f>GDP!BM160+GDP!BT160+GDP!CA160</f>
        <v>0</v>
      </c>
      <c r="BU159">
        <f>GDP!CB160</f>
        <v>0</v>
      </c>
      <c r="BV159">
        <f>GDP!CC160</f>
        <v>0</v>
      </c>
      <c r="BW159">
        <f>GDP!CD160</f>
        <v>0</v>
      </c>
      <c r="BX159">
        <f>GDP!CE160</f>
        <v>0</v>
      </c>
      <c r="BY159">
        <f>GDP!CF160</f>
        <v>0</v>
      </c>
      <c r="BZ159">
        <f>GDP!CG160</f>
        <v>0</v>
      </c>
      <c r="CA159" s="7">
        <f>GDP!CH160</f>
        <v>0</v>
      </c>
      <c r="CB159">
        <f>GDP!CI160</f>
        <v>0</v>
      </c>
      <c r="CC159">
        <f>GDP!CJ160</f>
        <v>0</v>
      </c>
      <c r="CD159">
        <f>GDP!CK160</f>
        <v>0</v>
      </c>
      <c r="CE159">
        <f>GDP!CL160</f>
        <v>0</v>
      </c>
      <c r="CF159">
        <f>GDP!CM160</f>
        <v>0</v>
      </c>
      <c r="CG159">
        <f>GDP!CN160</f>
        <v>0</v>
      </c>
      <c r="CH159" s="7">
        <f>GDP!CO160</f>
        <v>0</v>
      </c>
      <c r="CI159">
        <f>GDP!CP160</f>
        <v>0</v>
      </c>
      <c r="CJ159">
        <f>GDP!CQ160</f>
        <v>0</v>
      </c>
      <c r="CK159">
        <f>GDP!CR160</f>
        <v>0</v>
      </c>
      <c r="CL159">
        <f>GDP!CS160</f>
        <v>0</v>
      </c>
      <c r="CM159">
        <f>GDP!CT160</f>
        <v>0</v>
      </c>
      <c r="CN159">
        <f>GDP!CU160</f>
        <v>0</v>
      </c>
      <c r="CO159">
        <f>GDP!CV160</f>
        <v>0</v>
      </c>
      <c r="CP159">
        <f>GDP!CW160</f>
        <v>0</v>
      </c>
      <c r="CQ159">
        <f>GDP!CX160</f>
        <v>0</v>
      </c>
      <c r="CR159">
        <f>GDP!CY160</f>
        <v>0</v>
      </c>
      <c r="CS159">
        <f>GDP!CZ160</f>
        <v>0</v>
      </c>
      <c r="CT159">
        <f>GDP!DA160</f>
        <v>0</v>
      </c>
      <c r="CU159">
        <f>GDP!DB160</f>
        <v>0</v>
      </c>
      <c r="CV159" s="7">
        <f>GDP!DC160</f>
        <v>0</v>
      </c>
      <c r="CW159">
        <f>GDP!DD160</f>
        <v>0</v>
      </c>
      <c r="CX159">
        <f>GDP!DE160</f>
        <v>0</v>
      </c>
      <c r="CY159">
        <f>GDP!DF160</f>
        <v>0</v>
      </c>
      <c r="CZ159">
        <f>GDP!DG160</f>
        <v>0</v>
      </c>
      <c r="DA159">
        <f>GDP!DH160</f>
        <v>0</v>
      </c>
      <c r="DB159">
        <f>GDP!DI160</f>
        <v>0</v>
      </c>
      <c r="DC159" s="7">
        <f>GDP!DJ160</f>
        <v>0</v>
      </c>
      <c r="DD159">
        <f>GDP!DU160</f>
        <v>0</v>
      </c>
      <c r="DE159">
        <f>GDP!DV160</f>
        <v>0</v>
      </c>
      <c r="DF159">
        <f>GDP!DW160</f>
        <v>0</v>
      </c>
      <c r="DG159">
        <f>GDP!EF160</f>
        <v>0</v>
      </c>
      <c r="DH159">
        <f>GDP!EG160</f>
        <v>0</v>
      </c>
      <c r="DI159">
        <f>GDP!EH160</f>
        <v>0</v>
      </c>
      <c r="DJ159">
        <f>GDP!EI160</f>
        <v>0</v>
      </c>
      <c r="DK159">
        <f>GDP!EJ160</f>
        <v>0</v>
      </c>
      <c r="DL159" s="84">
        <v>41.598076241680197</v>
      </c>
      <c r="DM159" t="s">
        <v>145</v>
      </c>
      <c r="DN159">
        <v>40.407889807289003</v>
      </c>
      <c r="DO159" t="s">
        <v>145</v>
      </c>
      <c r="DP159" t="s">
        <v>145</v>
      </c>
      <c r="DQ159" t="s">
        <v>145</v>
      </c>
      <c r="DR159" t="s">
        <v>145</v>
      </c>
      <c r="DS159" t="s">
        <v>145</v>
      </c>
      <c r="DT159" t="s">
        <v>145</v>
      </c>
      <c r="DU159" s="87" t="s">
        <v>239</v>
      </c>
      <c r="DV159" t="s">
        <v>239</v>
      </c>
      <c r="DW159" t="e">
        <f t="shared" si="10"/>
        <v>#VALUE!</v>
      </c>
      <c r="DX159" t="e">
        <f t="shared" si="11"/>
        <v>#VALUE!</v>
      </c>
      <c r="DY159" t="e">
        <f t="shared" si="12"/>
        <v>#VALUE!</v>
      </c>
      <c r="DZ159" t="s">
        <v>239</v>
      </c>
      <c r="EA159" t="e">
        <f t="shared" si="13"/>
        <v>#VALUE!</v>
      </c>
      <c r="EB159" t="s">
        <v>239</v>
      </c>
      <c r="EC159" t="s">
        <v>239</v>
      </c>
      <c r="ED159" t="e">
        <f t="shared" si="14"/>
        <v>#VALUE!</v>
      </c>
    </row>
    <row r="160" spans="1:134" x14ac:dyDescent="0.35">
      <c r="A160" t="s">
        <v>149</v>
      </c>
      <c r="B160" s="7">
        <v>1988</v>
      </c>
      <c r="C160">
        <f>MacroData!D160</f>
        <v>2209.6341474399997</v>
      </c>
      <c r="D160" t="str">
        <f>MacroData!E160</f>
        <v>NA</v>
      </c>
      <c r="E160" t="str">
        <f>MacroData!F160</f>
        <v>NA</v>
      </c>
      <c r="F160" t="str">
        <f>MacroData!G160</f>
        <v>NA</v>
      </c>
      <c r="G160" t="str">
        <f>MacroData!H160</f>
        <v>NA</v>
      </c>
      <c r="H160" t="str">
        <f>MacroData!I160</f>
        <v>NA</v>
      </c>
      <c r="I160" t="str">
        <f>MacroData!J160</f>
        <v>NA</v>
      </c>
      <c r="J160" t="str">
        <f>MacroData!K160</f>
        <v>NA</v>
      </c>
      <c r="K160" t="str">
        <f>MacroData!L160</f>
        <v>NA</v>
      </c>
      <c r="L160" t="str">
        <f>MacroData!M160</f>
        <v>NA</v>
      </c>
      <c r="M160" t="str">
        <f>MacroData!N160</f>
        <v>NA</v>
      </c>
      <c r="N160" t="str">
        <f>MacroData!O160</f>
        <v>NA</v>
      </c>
      <c r="O160" t="str">
        <f>MacroData!P160</f>
        <v>NA</v>
      </c>
      <c r="P160" t="str">
        <f>MacroData!Q160</f>
        <v>NA</v>
      </c>
      <c r="Q160" t="str">
        <f>MacroData!R160</f>
        <v>NA</v>
      </c>
      <c r="R160" t="str">
        <f>MacroData!S160</f>
        <v>NA</v>
      </c>
      <c r="S160" t="str">
        <f>MacroData!T160</f>
        <v>NA</v>
      </c>
      <c r="T160" t="str">
        <f>MacroData!U160</f>
        <v>NA</v>
      </c>
      <c r="U160" t="str">
        <f>MacroData!V160</f>
        <v>NA</v>
      </c>
      <c r="V160" t="str">
        <f>MacroData!W160</f>
        <v>NA</v>
      </c>
      <c r="W160" t="str">
        <f>MacroData!X160</f>
        <v>NA</v>
      </c>
      <c r="X160" t="str">
        <f>MacroData!Y160</f>
        <v>NA</v>
      </c>
      <c r="Y160">
        <f>MacroData!Z160</f>
        <v>589872330417.26526</v>
      </c>
      <c r="Z160" t="str">
        <f>MacroData!AA160</f>
        <v>NA</v>
      </c>
      <c r="AA160" t="str">
        <f>MacroData!AB160</f>
        <v>NA</v>
      </c>
      <c r="AB160" t="str">
        <f>MacroData!AC160</f>
        <v>NA</v>
      </c>
      <c r="AC160" t="str">
        <f>MacroData!AD160</f>
        <v>NA</v>
      </c>
      <c r="AD160" t="str">
        <f>MacroData!AE160</f>
        <v>NA</v>
      </c>
      <c r="AE160">
        <f>MacroData!AH160</f>
        <v>0</v>
      </c>
      <c r="AF160">
        <f>MacroData!AI160</f>
        <v>0</v>
      </c>
      <c r="AG160">
        <f>MacroData!AJ160</f>
        <v>0</v>
      </c>
      <c r="AH160">
        <f>MacroData!AK160</f>
        <v>0</v>
      </c>
      <c r="AI160">
        <f>MacroData!AL160</f>
        <v>0</v>
      </c>
      <c r="AJ160">
        <f>MacroData!AM160</f>
        <v>2.9166664999999998</v>
      </c>
      <c r="AK160">
        <f>MacroData!AN160</f>
        <v>5.338049990790231</v>
      </c>
      <c r="AL160" s="31">
        <f>GDP!C161+GDP!J161</f>
        <v>0</v>
      </c>
      <c r="AM160">
        <f>GDP!D161+GDP!K161</f>
        <v>0</v>
      </c>
      <c r="AN160">
        <f>GDP!E161+GDP!L161</f>
        <v>0</v>
      </c>
      <c r="AO160">
        <f>GDP!F161+GDP!M161</f>
        <v>0</v>
      </c>
      <c r="AP160">
        <f>GDP!G161+GDP!N161</f>
        <v>0</v>
      </c>
      <c r="AQ160">
        <f>GDP!H161+GDP!O161</f>
        <v>0</v>
      </c>
      <c r="AR160" s="7">
        <f>GDP!I161+GDP!P161</f>
        <v>0</v>
      </c>
      <c r="AS160">
        <f>GDP!AE161</f>
        <v>0</v>
      </c>
      <c r="AT160">
        <f>GDP!AF161</f>
        <v>0</v>
      </c>
      <c r="AU160">
        <f>GDP!AG161</f>
        <v>0</v>
      </c>
      <c r="AV160">
        <f>GDP!AH161</f>
        <v>0</v>
      </c>
      <c r="AW160">
        <f>GDP!AI161</f>
        <v>0</v>
      </c>
      <c r="AX160">
        <f>GDP!AJ161</f>
        <v>0</v>
      </c>
      <c r="AY160" s="7">
        <f>GDP!AK161</f>
        <v>0</v>
      </c>
      <c r="AZ160">
        <f>GDP!AS161</f>
        <v>0</v>
      </c>
      <c r="BA160">
        <f>GDP!AT161</f>
        <v>0</v>
      </c>
      <c r="BB160">
        <f>GDP!AU161</f>
        <v>0</v>
      </c>
      <c r="BC160">
        <f>GDP!AV161</f>
        <v>0</v>
      </c>
      <c r="BD160">
        <f>GDP!AW161</f>
        <v>0</v>
      </c>
      <c r="BE160">
        <f>GDP!AX161</f>
        <v>0</v>
      </c>
      <c r="BF160" s="7">
        <f>GDP!AY161</f>
        <v>0</v>
      </c>
      <c r="BG160">
        <f>GDP!AZ161</f>
        <v>0</v>
      </c>
      <c r="BH160">
        <f>GDP!BA161</f>
        <v>0</v>
      </c>
      <c r="BI160">
        <f>GDP!BB161</f>
        <v>0</v>
      </c>
      <c r="BJ160">
        <f>GDP!BC161</f>
        <v>0</v>
      </c>
      <c r="BK160">
        <f>GDP!BD161</f>
        <v>0</v>
      </c>
      <c r="BL160">
        <f>GDP!BE161</f>
        <v>0</v>
      </c>
      <c r="BM160" s="7">
        <f>GDP!BF161</f>
        <v>0</v>
      </c>
      <c r="BN160">
        <f>GDP!BG161+GDP!BN161+GDP!BU161</f>
        <v>0</v>
      </c>
      <c r="BO160">
        <f>GDP!BH161+GDP!BO161+GDP!BV161</f>
        <v>0</v>
      </c>
      <c r="BP160">
        <f>GDP!BI161+GDP!BP161+GDP!BW161</f>
        <v>0</v>
      </c>
      <c r="BQ160">
        <f>GDP!BJ161+GDP!BQ161+GDP!BX161</f>
        <v>0</v>
      </c>
      <c r="BR160">
        <f>GDP!BK161+GDP!BR161+GDP!BY161</f>
        <v>0</v>
      </c>
      <c r="BS160">
        <f>GDP!BL161+GDP!BS161+GDP!BZ161</f>
        <v>0</v>
      </c>
      <c r="BT160" s="7">
        <f>GDP!BM161+GDP!BT161+GDP!CA161</f>
        <v>0</v>
      </c>
      <c r="BU160">
        <f>GDP!CB161</f>
        <v>0</v>
      </c>
      <c r="BV160">
        <f>GDP!CC161</f>
        <v>0</v>
      </c>
      <c r="BW160">
        <f>GDP!CD161</f>
        <v>0</v>
      </c>
      <c r="BX160">
        <f>GDP!CE161</f>
        <v>0</v>
      </c>
      <c r="BY160">
        <f>GDP!CF161</f>
        <v>0</v>
      </c>
      <c r="BZ160">
        <f>GDP!CG161</f>
        <v>0</v>
      </c>
      <c r="CA160" s="7">
        <f>GDP!CH161</f>
        <v>0</v>
      </c>
      <c r="CB160">
        <f>GDP!CI161</f>
        <v>0</v>
      </c>
      <c r="CC160">
        <f>GDP!CJ161</f>
        <v>0</v>
      </c>
      <c r="CD160">
        <f>GDP!CK161</f>
        <v>0</v>
      </c>
      <c r="CE160">
        <f>GDP!CL161</f>
        <v>0</v>
      </c>
      <c r="CF160">
        <f>GDP!CM161</f>
        <v>0</v>
      </c>
      <c r="CG160">
        <f>GDP!CN161</f>
        <v>0</v>
      </c>
      <c r="CH160" s="7">
        <f>GDP!CO161</f>
        <v>0</v>
      </c>
      <c r="CI160">
        <f>GDP!CP161</f>
        <v>0</v>
      </c>
      <c r="CJ160">
        <f>GDP!CQ161</f>
        <v>0</v>
      </c>
      <c r="CK160">
        <f>GDP!CR161</f>
        <v>0</v>
      </c>
      <c r="CL160">
        <f>GDP!CS161</f>
        <v>0</v>
      </c>
      <c r="CM160">
        <f>GDP!CT161</f>
        <v>0</v>
      </c>
      <c r="CN160">
        <f>GDP!CU161</f>
        <v>0</v>
      </c>
      <c r="CO160">
        <f>GDP!CV161</f>
        <v>0</v>
      </c>
      <c r="CP160">
        <f>GDP!CW161</f>
        <v>0</v>
      </c>
      <c r="CQ160">
        <f>GDP!CX161</f>
        <v>0</v>
      </c>
      <c r="CR160">
        <f>GDP!CY161</f>
        <v>0</v>
      </c>
      <c r="CS160">
        <f>GDP!CZ161</f>
        <v>0</v>
      </c>
      <c r="CT160">
        <f>GDP!DA161</f>
        <v>0</v>
      </c>
      <c r="CU160">
        <f>GDP!DB161</f>
        <v>0</v>
      </c>
      <c r="CV160" s="7">
        <f>GDP!DC161</f>
        <v>0</v>
      </c>
      <c r="CW160">
        <f>GDP!DD161</f>
        <v>0</v>
      </c>
      <c r="CX160">
        <f>GDP!DE161</f>
        <v>0</v>
      </c>
      <c r="CY160">
        <f>GDP!DF161</f>
        <v>0</v>
      </c>
      <c r="CZ160">
        <f>GDP!DG161</f>
        <v>0</v>
      </c>
      <c r="DA160">
        <f>GDP!DH161</f>
        <v>0</v>
      </c>
      <c r="DB160">
        <f>GDP!DI161</f>
        <v>0</v>
      </c>
      <c r="DC160" s="7">
        <f>GDP!DJ161</f>
        <v>0</v>
      </c>
      <c r="DD160">
        <f>GDP!DU161</f>
        <v>0</v>
      </c>
      <c r="DE160">
        <f>GDP!DV161</f>
        <v>0</v>
      </c>
      <c r="DF160">
        <f>GDP!DW161</f>
        <v>0</v>
      </c>
      <c r="DG160">
        <f>GDP!EF161</f>
        <v>0</v>
      </c>
      <c r="DH160">
        <f>GDP!EG161</f>
        <v>0</v>
      </c>
      <c r="DI160">
        <f>GDP!EH161</f>
        <v>0</v>
      </c>
      <c r="DJ160">
        <f>GDP!EI161</f>
        <v>0</v>
      </c>
      <c r="DK160">
        <f>GDP!EJ161</f>
        <v>0</v>
      </c>
      <c r="DL160" s="84">
        <v>42.030426772726699</v>
      </c>
      <c r="DM160" t="s">
        <v>145</v>
      </c>
      <c r="DN160">
        <v>40.827882101695003</v>
      </c>
      <c r="DO160" t="s">
        <v>145</v>
      </c>
      <c r="DP160" t="s">
        <v>145</v>
      </c>
      <c r="DQ160" t="s">
        <v>145</v>
      </c>
      <c r="DR160" t="s">
        <v>145</v>
      </c>
      <c r="DS160" t="s">
        <v>145</v>
      </c>
      <c r="DT160" t="s">
        <v>145</v>
      </c>
      <c r="DU160" s="86" t="s">
        <v>239</v>
      </c>
      <c r="DV160" t="s">
        <v>239</v>
      </c>
      <c r="DW160" t="e">
        <f t="shared" si="10"/>
        <v>#VALUE!</v>
      </c>
      <c r="DX160" t="e">
        <f t="shared" si="11"/>
        <v>#VALUE!</v>
      </c>
      <c r="DY160" t="e">
        <f t="shared" si="12"/>
        <v>#VALUE!</v>
      </c>
      <c r="DZ160" t="s">
        <v>239</v>
      </c>
      <c r="EA160" t="e">
        <f t="shared" si="13"/>
        <v>#VALUE!</v>
      </c>
      <c r="EB160" t="s">
        <v>239</v>
      </c>
      <c r="EC160" t="s">
        <v>239</v>
      </c>
      <c r="ED160" t="e">
        <f t="shared" si="14"/>
        <v>#VALUE!</v>
      </c>
    </row>
    <row r="161" spans="1:134" x14ac:dyDescent="0.35">
      <c r="A161" t="s">
        <v>149</v>
      </c>
      <c r="B161" s="7">
        <v>1989</v>
      </c>
      <c r="C161">
        <f>MacroData!D161</f>
        <v>2350.0353598199999</v>
      </c>
      <c r="D161" t="str">
        <f>MacroData!E161</f>
        <v>NA</v>
      </c>
      <c r="E161" t="str">
        <f>MacroData!F161</f>
        <v>NA</v>
      </c>
      <c r="F161" t="str">
        <f>MacroData!G161</f>
        <v>NA</v>
      </c>
      <c r="G161" t="str">
        <f>MacroData!H161</f>
        <v>NA</v>
      </c>
      <c r="H161" t="str">
        <f>MacroData!I161</f>
        <v>NA</v>
      </c>
      <c r="I161" t="str">
        <f>MacroData!J161</f>
        <v>NA</v>
      </c>
      <c r="J161" t="str">
        <f>MacroData!K161</f>
        <v>NA</v>
      </c>
      <c r="K161" t="str">
        <f>MacroData!L161</f>
        <v>NA</v>
      </c>
      <c r="L161" t="str">
        <f>MacroData!M161</f>
        <v>NA</v>
      </c>
      <c r="M161" t="str">
        <f>MacroData!N161</f>
        <v>NA</v>
      </c>
      <c r="N161" t="str">
        <f>MacroData!O161</f>
        <v>NA</v>
      </c>
      <c r="O161" t="str">
        <f>MacroData!P161</f>
        <v>NA</v>
      </c>
      <c r="P161" t="str">
        <f>MacroData!Q161</f>
        <v>NA</v>
      </c>
      <c r="Q161" t="str">
        <f>MacroData!R161</f>
        <v>NA</v>
      </c>
      <c r="R161" t="str">
        <f>MacroData!S161</f>
        <v>NA</v>
      </c>
      <c r="S161" t="str">
        <f>MacroData!T161</f>
        <v>NA</v>
      </c>
      <c r="T161" t="str">
        <f>MacroData!U161</f>
        <v>NA</v>
      </c>
      <c r="U161" t="str">
        <f>MacroData!V161</f>
        <v>NA</v>
      </c>
      <c r="V161" t="str">
        <f>MacroData!W161</f>
        <v>NA</v>
      </c>
      <c r="W161" t="str">
        <f>MacroData!X161</f>
        <v>NA</v>
      </c>
      <c r="X161" t="str">
        <f>MacroData!Y161</f>
        <v>NA</v>
      </c>
      <c r="Y161">
        <f>MacroData!Z161</f>
        <v>624261822346.52295</v>
      </c>
      <c r="Z161" t="str">
        <f>MacroData!AA161</f>
        <v>NA</v>
      </c>
      <c r="AA161" t="str">
        <f>MacroData!AB161</f>
        <v>NA</v>
      </c>
      <c r="AB161" t="str">
        <f>MacroData!AC161</f>
        <v>NA</v>
      </c>
      <c r="AC161" t="str">
        <f>MacroData!AD161</f>
        <v>NA</v>
      </c>
      <c r="AD161" t="str">
        <f>MacroData!AE161</f>
        <v>NA</v>
      </c>
      <c r="AE161">
        <f>MacroData!AH161</f>
        <v>0</v>
      </c>
      <c r="AF161">
        <f>MacroData!AI161</f>
        <v>0</v>
      </c>
      <c r="AG161">
        <f>MacroData!AJ161</f>
        <v>0</v>
      </c>
      <c r="AH161">
        <f>MacroData!AK161</f>
        <v>0</v>
      </c>
      <c r="AI161">
        <f>MacroData!AL161</f>
        <v>0</v>
      </c>
      <c r="AJ161">
        <f>MacroData!AM161</f>
        <v>2.9166664999999998</v>
      </c>
      <c r="AK161">
        <f>MacroData!AN161</f>
        <v>5.2500285761696954</v>
      </c>
      <c r="AL161" s="31">
        <f>GDP!C162+GDP!J162</f>
        <v>0</v>
      </c>
      <c r="AM161">
        <f>GDP!D162+GDP!K162</f>
        <v>0</v>
      </c>
      <c r="AN161">
        <f>GDP!E162+GDP!L162</f>
        <v>0</v>
      </c>
      <c r="AO161">
        <f>GDP!F162+GDP!M162</f>
        <v>0</v>
      </c>
      <c r="AP161">
        <f>GDP!G162+GDP!N162</f>
        <v>0</v>
      </c>
      <c r="AQ161">
        <f>GDP!H162+GDP!O162</f>
        <v>0</v>
      </c>
      <c r="AR161" s="7">
        <f>GDP!I162+GDP!P162</f>
        <v>0</v>
      </c>
      <c r="AS161">
        <f>GDP!AE162</f>
        <v>0</v>
      </c>
      <c r="AT161">
        <f>GDP!AF162</f>
        <v>0</v>
      </c>
      <c r="AU161">
        <f>GDP!AG162</f>
        <v>0</v>
      </c>
      <c r="AV161">
        <f>GDP!AH162</f>
        <v>0</v>
      </c>
      <c r="AW161">
        <f>GDP!AI162</f>
        <v>0</v>
      </c>
      <c r="AX161">
        <f>GDP!AJ162</f>
        <v>0</v>
      </c>
      <c r="AY161" s="7">
        <f>GDP!AK162</f>
        <v>0</v>
      </c>
      <c r="AZ161">
        <f>GDP!AS162</f>
        <v>0</v>
      </c>
      <c r="BA161">
        <f>GDP!AT162</f>
        <v>0</v>
      </c>
      <c r="BB161">
        <f>GDP!AU162</f>
        <v>0</v>
      </c>
      <c r="BC161">
        <f>GDP!AV162</f>
        <v>0</v>
      </c>
      <c r="BD161">
        <f>GDP!AW162</f>
        <v>0</v>
      </c>
      <c r="BE161">
        <f>GDP!AX162</f>
        <v>0</v>
      </c>
      <c r="BF161" s="7">
        <f>GDP!AY162</f>
        <v>0</v>
      </c>
      <c r="BG161">
        <f>GDP!AZ162</f>
        <v>0</v>
      </c>
      <c r="BH161">
        <f>GDP!BA162</f>
        <v>0</v>
      </c>
      <c r="BI161">
        <f>GDP!BB162</f>
        <v>0</v>
      </c>
      <c r="BJ161">
        <f>GDP!BC162</f>
        <v>0</v>
      </c>
      <c r="BK161">
        <f>GDP!BD162</f>
        <v>0</v>
      </c>
      <c r="BL161">
        <f>GDP!BE162</f>
        <v>0</v>
      </c>
      <c r="BM161" s="7">
        <f>GDP!BF162</f>
        <v>0</v>
      </c>
      <c r="BN161">
        <f>GDP!BG162+GDP!BN162+GDP!BU162</f>
        <v>0</v>
      </c>
      <c r="BO161">
        <f>GDP!BH162+GDP!BO162+GDP!BV162</f>
        <v>0</v>
      </c>
      <c r="BP161">
        <f>GDP!BI162+GDP!BP162+GDP!BW162</f>
        <v>0</v>
      </c>
      <c r="BQ161">
        <f>GDP!BJ162+GDP!BQ162+GDP!BX162</f>
        <v>0</v>
      </c>
      <c r="BR161">
        <f>GDP!BK162+GDP!BR162+GDP!BY162</f>
        <v>0</v>
      </c>
      <c r="BS161">
        <f>GDP!BL162+GDP!BS162+GDP!BZ162</f>
        <v>0</v>
      </c>
      <c r="BT161" s="7">
        <f>GDP!BM162+GDP!BT162+GDP!CA162</f>
        <v>0</v>
      </c>
      <c r="BU161">
        <f>GDP!CB162</f>
        <v>0</v>
      </c>
      <c r="BV161">
        <f>GDP!CC162</f>
        <v>0</v>
      </c>
      <c r="BW161">
        <f>GDP!CD162</f>
        <v>0</v>
      </c>
      <c r="BX161">
        <f>GDP!CE162</f>
        <v>0</v>
      </c>
      <c r="BY161">
        <f>GDP!CF162</f>
        <v>0</v>
      </c>
      <c r="BZ161">
        <f>GDP!CG162</f>
        <v>0</v>
      </c>
      <c r="CA161" s="7">
        <f>GDP!CH162</f>
        <v>0</v>
      </c>
      <c r="CB161">
        <f>GDP!CI162</f>
        <v>0</v>
      </c>
      <c r="CC161">
        <f>GDP!CJ162</f>
        <v>0</v>
      </c>
      <c r="CD161">
        <f>GDP!CK162</f>
        <v>0</v>
      </c>
      <c r="CE161">
        <f>GDP!CL162</f>
        <v>0</v>
      </c>
      <c r="CF161">
        <f>GDP!CM162</f>
        <v>0</v>
      </c>
      <c r="CG161">
        <f>GDP!CN162</f>
        <v>0</v>
      </c>
      <c r="CH161" s="7">
        <f>GDP!CO162</f>
        <v>0</v>
      </c>
      <c r="CI161">
        <f>GDP!CP162</f>
        <v>0</v>
      </c>
      <c r="CJ161">
        <f>GDP!CQ162</f>
        <v>0</v>
      </c>
      <c r="CK161">
        <f>GDP!CR162</f>
        <v>0</v>
      </c>
      <c r="CL161">
        <f>GDP!CS162</f>
        <v>0</v>
      </c>
      <c r="CM161">
        <f>GDP!CT162</f>
        <v>0</v>
      </c>
      <c r="CN161">
        <f>GDP!CU162</f>
        <v>0</v>
      </c>
      <c r="CO161">
        <f>GDP!CV162</f>
        <v>0</v>
      </c>
      <c r="CP161">
        <f>GDP!CW162</f>
        <v>0</v>
      </c>
      <c r="CQ161">
        <f>GDP!CX162</f>
        <v>0</v>
      </c>
      <c r="CR161">
        <f>GDP!CY162</f>
        <v>0</v>
      </c>
      <c r="CS161">
        <f>GDP!CZ162</f>
        <v>0</v>
      </c>
      <c r="CT161">
        <f>GDP!DA162</f>
        <v>0</v>
      </c>
      <c r="CU161">
        <f>GDP!DB162</f>
        <v>0</v>
      </c>
      <c r="CV161" s="7">
        <f>GDP!DC162</f>
        <v>0</v>
      </c>
      <c r="CW161">
        <f>GDP!DD162</f>
        <v>0</v>
      </c>
      <c r="CX161">
        <f>GDP!DE162</f>
        <v>0</v>
      </c>
      <c r="CY161">
        <f>GDP!DF162</f>
        <v>0</v>
      </c>
      <c r="CZ161">
        <f>GDP!DG162</f>
        <v>0</v>
      </c>
      <c r="DA161">
        <f>GDP!DH162</f>
        <v>0</v>
      </c>
      <c r="DB161">
        <f>GDP!DI162</f>
        <v>0</v>
      </c>
      <c r="DC161" s="7">
        <f>GDP!DJ162</f>
        <v>0</v>
      </c>
      <c r="DD161">
        <f>GDP!DU162</f>
        <v>0</v>
      </c>
      <c r="DE161">
        <f>GDP!DV162</f>
        <v>0</v>
      </c>
      <c r="DF161">
        <f>GDP!DW162</f>
        <v>0</v>
      </c>
      <c r="DG161">
        <f>GDP!EF162</f>
        <v>0</v>
      </c>
      <c r="DH161">
        <f>GDP!EG162</f>
        <v>0</v>
      </c>
      <c r="DI161">
        <f>GDP!EH162</f>
        <v>0</v>
      </c>
      <c r="DJ161">
        <f>GDP!EI162</f>
        <v>0</v>
      </c>
      <c r="DK161">
        <f>GDP!EJ162</f>
        <v>0</v>
      </c>
      <c r="DL161" s="84">
        <v>40.649389459441203</v>
      </c>
      <c r="DM161" t="s">
        <v>145</v>
      </c>
      <c r="DN161">
        <v>39.486361815514996</v>
      </c>
      <c r="DO161" t="s">
        <v>145</v>
      </c>
      <c r="DP161" t="s">
        <v>145</v>
      </c>
      <c r="DQ161" t="s">
        <v>145</v>
      </c>
      <c r="DR161" t="s">
        <v>145</v>
      </c>
      <c r="DS161" t="s">
        <v>145</v>
      </c>
      <c r="DT161" t="s">
        <v>145</v>
      </c>
      <c r="DU161" s="87" t="s">
        <v>239</v>
      </c>
      <c r="DV161" t="s">
        <v>239</v>
      </c>
      <c r="DW161" t="e">
        <f t="shared" si="10"/>
        <v>#VALUE!</v>
      </c>
      <c r="DX161" t="e">
        <f t="shared" si="11"/>
        <v>#VALUE!</v>
      </c>
      <c r="DY161" t="e">
        <f t="shared" si="12"/>
        <v>#VALUE!</v>
      </c>
      <c r="DZ161" t="s">
        <v>239</v>
      </c>
      <c r="EA161" t="e">
        <f t="shared" si="13"/>
        <v>#VALUE!</v>
      </c>
      <c r="EB161" t="s">
        <v>239</v>
      </c>
      <c r="EC161" t="s">
        <v>239</v>
      </c>
      <c r="ED161" t="e">
        <f t="shared" si="14"/>
        <v>#VALUE!</v>
      </c>
    </row>
    <row r="162" spans="1:134" x14ac:dyDescent="0.35">
      <c r="A162" t="s">
        <v>149</v>
      </c>
      <c r="B162" s="7">
        <v>1990</v>
      </c>
      <c r="C162">
        <f>MacroData!D162</f>
        <v>2564.4627818699996</v>
      </c>
      <c r="D162" t="str">
        <f>MacroData!E162</f>
        <v>NA</v>
      </c>
      <c r="E162" t="str">
        <f>MacroData!F162</f>
        <v>NA</v>
      </c>
      <c r="F162" t="str">
        <f>MacroData!G162</f>
        <v>NA</v>
      </c>
      <c r="G162" t="str">
        <f>MacroData!H162</f>
        <v>NA</v>
      </c>
      <c r="H162" t="str">
        <f>MacroData!I162</f>
        <v>NA</v>
      </c>
      <c r="I162" t="str">
        <f>MacroData!J162</f>
        <v>NA</v>
      </c>
      <c r="J162" t="str">
        <f>MacroData!K162</f>
        <v>NA</v>
      </c>
      <c r="K162" t="str">
        <f>MacroData!L162</f>
        <v>NA</v>
      </c>
      <c r="L162" t="str">
        <f>MacroData!M162</f>
        <v>NA</v>
      </c>
      <c r="M162" t="str">
        <f>MacroData!N162</f>
        <v>NA</v>
      </c>
      <c r="N162" t="str">
        <f>MacroData!O162</f>
        <v>NA</v>
      </c>
      <c r="O162" t="str">
        <f>MacroData!P162</f>
        <v>NA</v>
      </c>
      <c r="P162" t="str">
        <f>MacroData!Q162</f>
        <v>NA</v>
      </c>
      <c r="Q162" t="str">
        <f>MacroData!R162</f>
        <v>NA</v>
      </c>
      <c r="R162" t="str">
        <f>MacroData!S162</f>
        <v>NA</v>
      </c>
      <c r="S162" t="str">
        <f>MacroData!T162</f>
        <v>NA</v>
      </c>
      <c r="T162" t="str">
        <f>MacroData!U162</f>
        <v>NA</v>
      </c>
      <c r="U162" t="str">
        <f>MacroData!V162</f>
        <v>NA</v>
      </c>
      <c r="V162" t="str">
        <f>MacroData!W162</f>
        <v>NA</v>
      </c>
      <c r="W162" t="str">
        <f>MacroData!X162</f>
        <v>NA</v>
      </c>
      <c r="X162" t="str">
        <f>MacroData!Y162</f>
        <v>NA</v>
      </c>
      <c r="Y162">
        <f>MacroData!Z162</f>
        <v>674220152058.20544</v>
      </c>
      <c r="Z162" t="str">
        <f>MacroData!AA162</f>
        <v>NA</v>
      </c>
      <c r="AA162" t="str">
        <f>MacroData!AB162</f>
        <v>NA</v>
      </c>
      <c r="AB162" t="str">
        <f>MacroData!AC162</f>
        <v>NA</v>
      </c>
      <c r="AC162" t="str">
        <f>MacroData!AD162</f>
        <v>NA</v>
      </c>
      <c r="AD162" t="str">
        <f>MacroData!AE162</f>
        <v>NA</v>
      </c>
      <c r="AE162">
        <f>MacroData!AH162</f>
        <v>0</v>
      </c>
      <c r="AF162">
        <f>MacroData!AI162</f>
        <v>0</v>
      </c>
      <c r="AG162">
        <f>MacroData!AJ162</f>
        <v>1</v>
      </c>
      <c r="AH162">
        <f>MacroData!AK162</f>
        <v>0</v>
      </c>
      <c r="AI162">
        <f>MacroData!AL162</f>
        <v>0</v>
      </c>
      <c r="AJ162">
        <f>MacroData!AM162</f>
        <v>2.9166664999999998</v>
      </c>
      <c r="AK162">
        <f>MacroData!AN162</f>
        <v>4.9953404778525936</v>
      </c>
      <c r="AL162" s="31">
        <f>GDP!C163+GDP!J163</f>
        <v>0</v>
      </c>
      <c r="AM162">
        <f>GDP!D163+GDP!K163</f>
        <v>0</v>
      </c>
      <c r="AN162">
        <f>GDP!E163+GDP!L163</f>
        <v>0</v>
      </c>
      <c r="AO162">
        <f>GDP!F163+GDP!M163</f>
        <v>0</v>
      </c>
      <c r="AP162">
        <f>GDP!G163+GDP!N163</f>
        <v>0</v>
      </c>
      <c r="AQ162">
        <f>GDP!H163+GDP!O163</f>
        <v>0</v>
      </c>
      <c r="AR162" s="7">
        <f>GDP!I163+GDP!P163</f>
        <v>0</v>
      </c>
      <c r="AS162">
        <f>GDP!AE163</f>
        <v>0</v>
      </c>
      <c r="AT162">
        <f>GDP!AF163</f>
        <v>0</v>
      </c>
      <c r="AU162">
        <f>GDP!AG163</f>
        <v>0</v>
      </c>
      <c r="AV162">
        <f>GDP!AH163</f>
        <v>0</v>
      </c>
      <c r="AW162">
        <f>GDP!AI163</f>
        <v>0</v>
      </c>
      <c r="AX162">
        <f>GDP!AJ163</f>
        <v>0</v>
      </c>
      <c r="AY162" s="7">
        <f>GDP!AK163</f>
        <v>0</v>
      </c>
      <c r="AZ162">
        <f>GDP!AS163</f>
        <v>0</v>
      </c>
      <c r="BA162">
        <f>GDP!AT163</f>
        <v>0</v>
      </c>
      <c r="BB162">
        <f>GDP!AU163</f>
        <v>0</v>
      </c>
      <c r="BC162">
        <f>GDP!AV163</f>
        <v>0</v>
      </c>
      <c r="BD162">
        <f>GDP!AW163</f>
        <v>0</v>
      </c>
      <c r="BE162">
        <f>GDP!AX163</f>
        <v>0</v>
      </c>
      <c r="BF162" s="7">
        <f>GDP!AY163</f>
        <v>0</v>
      </c>
      <c r="BG162">
        <f>GDP!AZ163</f>
        <v>0</v>
      </c>
      <c r="BH162">
        <f>GDP!BA163</f>
        <v>0</v>
      </c>
      <c r="BI162">
        <f>GDP!BB163</f>
        <v>0</v>
      </c>
      <c r="BJ162">
        <f>GDP!BC163</f>
        <v>0</v>
      </c>
      <c r="BK162">
        <f>GDP!BD163</f>
        <v>0</v>
      </c>
      <c r="BL162">
        <f>GDP!BE163</f>
        <v>0</v>
      </c>
      <c r="BM162" s="7">
        <f>GDP!BF163</f>
        <v>0</v>
      </c>
      <c r="BN162">
        <f>GDP!BG163+GDP!BN163+GDP!BU163</f>
        <v>0</v>
      </c>
      <c r="BO162">
        <f>GDP!BH163+GDP!BO163+GDP!BV163</f>
        <v>0</v>
      </c>
      <c r="BP162">
        <f>GDP!BI163+GDP!BP163+GDP!BW163</f>
        <v>0</v>
      </c>
      <c r="BQ162">
        <f>GDP!BJ163+GDP!BQ163+GDP!BX163</f>
        <v>0</v>
      </c>
      <c r="BR162">
        <f>GDP!BK163+GDP!BR163+GDP!BY163</f>
        <v>0</v>
      </c>
      <c r="BS162">
        <f>GDP!BL163+GDP!BS163+GDP!BZ163</f>
        <v>0</v>
      </c>
      <c r="BT162" s="7">
        <f>GDP!BM163+GDP!BT163+GDP!CA163</f>
        <v>0</v>
      </c>
      <c r="BU162">
        <f>GDP!CB163</f>
        <v>0</v>
      </c>
      <c r="BV162">
        <f>GDP!CC163</f>
        <v>0</v>
      </c>
      <c r="BW162">
        <f>GDP!CD163</f>
        <v>0</v>
      </c>
      <c r="BX162">
        <f>GDP!CE163</f>
        <v>0</v>
      </c>
      <c r="BY162">
        <f>GDP!CF163</f>
        <v>0</v>
      </c>
      <c r="BZ162">
        <f>GDP!CG163</f>
        <v>0</v>
      </c>
      <c r="CA162" s="7">
        <f>GDP!CH163</f>
        <v>0</v>
      </c>
      <c r="CB162">
        <f>GDP!CI163</f>
        <v>0</v>
      </c>
      <c r="CC162">
        <f>GDP!CJ163</f>
        <v>0</v>
      </c>
      <c r="CD162">
        <f>GDP!CK163</f>
        <v>0</v>
      </c>
      <c r="CE162">
        <f>GDP!CL163</f>
        <v>0</v>
      </c>
      <c r="CF162">
        <f>GDP!CM163</f>
        <v>0</v>
      </c>
      <c r="CG162">
        <f>GDP!CN163</f>
        <v>0</v>
      </c>
      <c r="CH162" s="7">
        <f>GDP!CO163</f>
        <v>0</v>
      </c>
      <c r="CI162">
        <f>GDP!CP163</f>
        <v>0</v>
      </c>
      <c r="CJ162">
        <f>GDP!CQ163</f>
        <v>0</v>
      </c>
      <c r="CK162">
        <f>GDP!CR163</f>
        <v>0</v>
      </c>
      <c r="CL162">
        <f>GDP!CS163</f>
        <v>0</v>
      </c>
      <c r="CM162">
        <f>GDP!CT163</f>
        <v>0</v>
      </c>
      <c r="CN162">
        <f>GDP!CU163</f>
        <v>0</v>
      </c>
      <c r="CO162">
        <f>GDP!CV163</f>
        <v>0</v>
      </c>
      <c r="CP162">
        <f>GDP!CW163</f>
        <v>0</v>
      </c>
      <c r="CQ162">
        <f>GDP!CX163</f>
        <v>0</v>
      </c>
      <c r="CR162">
        <f>GDP!CY163</f>
        <v>0</v>
      </c>
      <c r="CS162">
        <f>GDP!CZ163</f>
        <v>0</v>
      </c>
      <c r="CT162">
        <f>GDP!DA163</f>
        <v>0</v>
      </c>
      <c r="CU162">
        <f>GDP!DB163</f>
        <v>0</v>
      </c>
      <c r="CV162" s="7">
        <f>GDP!DC163</f>
        <v>0</v>
      </c>
      <c r="CW162">
        <f>GDP!DD163</f>
        <v>0</v>
      </c>
      <c r="CX162">
        <f>GDP!DE163</f>
        <v>0</v>
      </c>
      <c r="CY162">
        <f>GDP!DF163</f>
        <v>0</v>
      </c>
      <c r="CZ162">
        <f>GDP!DG163</f>
        <v>0</v>
      </c>
      <c r="DA162">
        <f>GDP!DH163</f>
        <v>0</v>
      </c>
      <c r="DB162">
        <f>GDP!DI163</f>
        <v>0</v>
      </c>
      <c r="DC162" s="7">
        <f>GDP!DJ163</f>
        <v>0</v>
      </c>
      <c r="DD162">
        <f>GDP!DU163</f>
        <v>0</v>
      </c>
      <c r="DE162">
        <f>GDP!DV163</f>
        <v>0</v>
      </c>
      <c r="DF162">
        <f>GDP!DW163</f>
        <v>0</v>
      </c>
      <c r="DG162">
        <f>GDP!EF163</f>
        <v>0</v>
      </c>
      <c r="DH162">
        <f>GDP!EG163</f>
        <v>0</v>
      </c>
      <c r="DI162">
        <f>GDP!EH163</f>
        <v>0</v>
      </c>
      <c r="DJ162">
        <f>GDP!EI163</f>
        <v>0</v>
      </c>
      <c r="DK162">
        <f>GDP!EJ163</f>
        <v>0</v>
      </c>
      <c r="DL162" s="84">
        <v>42.249657535603099</v>
      </c>
      <c r="DM162" t="s">
        <v>145</v>
      </c>
      <c r="DN162">
        <v>41.040832199881002</v>
      </c>
      <c r="DO162" t="s">
        <v>145</v>
      </c>
      <c r="DP162" t="s">
        <v>145</v>
      </c>
      <c r="DQ162" t="s">
        <v>145</v>
      </c>
      <c r="DR162" t="s">
        <v>145</v>
      </c>
      <c r="DS162" t="s">
        <v>145</v>
      </c>
      <c r="DT162" t="s">
        <v>145</v>
      </c>
      <c r="DU162" s="86" t="s">
        <v>239</v>
      </c>
      <c r="DV162" t="s">
        <v>239</v>
      </c>
      <c r="DW162" t="e">
        <f t="shared" si="10"/>
        <v>#VALUE!</v>
      </c>
      <c r="DX162" t="e">
        <f t="shared" si="11"/>
        <v>#VALUE!</v>
      </c>
      <c r="DY162" t="e">
        <f t="shared" si="12"/>
        <v>#VALUE!</v>
      </c>
      <c r="DZ162" t="s">
        <v>239</v>
      </c>
      <c r="EA162" t="e">
        <f t="shared" si="13"/>
        <v>#VALUE!</v>
      </c>
      <c r="EB162" t="s">
        <v>239</v>
      </c>
      <c r="EC162" t="s">
        <v>239</v>
      </c>
      <c r="ED162" t="e">
        <f t="shared" si="14"/>
        <v>#VALUE!</v>
      </c>
    </row>
    <row r="163" spans="1:134" x14ac:dyDescent="0.35">
      <c r="A163" t="s">
        <v>149</v>
      </c>
      <c r="B163" s="7">
        <v>1991</v>
      </c>
      <c r="C163">
        <f>MacroData!D163</f>
        <v>3086.8493282299996</v>
      </c>
      <c r="D163">
        <f>MacroData!E163</f>
        <v>99.507999999999996</v>
      </c>
      <c r="E163">
        <f>MacroData!F163</f>
        <v>100.777</v>
      </c>
      <c r="F163">
        <f>MacroData!G163</f>
        <v>583510000000</v>
      </c>
      <c r="G163">
        <f>MacroData!H163</f>
        <v>1543128145227.1201</v>
      </c>
      <c r="H163">
        <f>MacroData!I163</f>
        <v>1584651000000</v>
      </c>
      <c r="I163">
        <f>MacroData!J163</f>
        <v>2043715250000</v>
      </c>
      <c r="J163">
        <f>MacroData!K163</f>
        <v>9.2469999999999999</v>
      </c>
      <c r="K163">
        <f>MacroData!L163</f>
        <v>8.4580000000000002</v>
      </c>
      <c r="L163">
        <f>MacroData!M163</f>
        <v>1253.3642578125</v>
      </c>
      <c r="M163">
        <f>MacroData!N163</f>
        <v>477.79571533203125</v>
      </c>
      <c r="N163">
        <f>MacroData!O163</f>
        <v>80013900</v>
      </c>
      <c r="O163">
        <f>MacroData!P163</f>
        <v>-5847278980.7432251</v>
      </c>
      <c r="P163">
        <f>MacroData!Q163</f>
        <v>50020412026.580078</v>
      </c>
      <c r="Q163">
        <f>MacroData!R163</f>
        <v>447672870000</v>
      </c>
      <c r="R163">
        <f>MacroData!S163</f>
        <v>1993694837973.4199</v>
      </c>
      <c r="S163">
        <f>MacroData!T163</f>
        <v>388185390000</v>
      </c>
      <c r="T163">
        <f>MacroData!U163</f>
        <v>1180529030000</v>
      </c>
      <c r="U163" t="str">
        <f>MacroData!V163</f>
        <v>NA</v>
      </c>
      <c r="V163">
        <f>MacroData!W163</f>
        <v>468.81</v>
      </c>
      <c r="W163">
        <f>MacroData!X163</f>
        <v>73.537000000000006</v>
      </c>
      <c r="X163">
        <f>MacroData!Y163</f>
        <v>1384284204293.28</v>
      </c>
      <c r="Y163">
        <f>MacroData!Z163</f>
        <v>879860000000</v>
      </c>
      <c r="Z163">
        <f>MacroData!AA163</f>
        <v>677428000000</v>
      </c>
      <c r="AA163">
        <f>MacroData!AB163</f>
        <v>115104000000</v>
      </c>
      <c r="AB163">
        <f>MacroData!AC163</f>
        <v>235476000000</v>
      </c>
      <c r="AC163">
        <f>MacroData!AD163</f>
        <v>362054120000</v>
      </c>
      <c r="AD163">
        <f>MacroData!AE163</f>
        <v>59487480000</v>
      </c>
      <c r="AE163">
        <f>MacroData!AH163</f>
        <v>0</v>
      </c>
      <c r="AF163">
        <f>MacroData!AI163</f>
        <v>0</v>
      </c>
      <c r="AG163">
        <f>MacroData!AJ163</f>
        <v>1</v>
      </c>
      <c r="AH163">
        <f>MacroData!AK163</f>
        <v>0</v>
      </c>
      <c r="AI163">
        <f>MacroData!AL163</f>
        <v>1</v>
      </c>
      <c r="AJ163">
        <f>MacroData!AM163</f>
        <v>2.9166664999999998</v>
      </c>
      <c r="AK163">
        <f>MacroData!AN163</f>
        <v>4.7964346976507271</v>
      </c>
      <c r="AL163" s="31">
        <f>GDP!C164+GDP!J164</f>
        <v>0.90856999999999999</v>
      </c>
      <c r="AM163">
        <f>GDP!D164+GDP!K164</f>
        <v>0</v>
      </c>
      <c r="AN163">
        <f>GDP!E164+GDP!L164</f>
        <v>-5.2639999999999999E-2</v>
      </c>
      <c r="AO163">
        <f>GDP!F164+GDP!M164</f>
        <v>-0.38800000000000001</v>
      </c>
      <c r="AP163">
        <f>GDP!G164+GDP!N164</f>
        <v>5.849E-2</v>
      </c>
      <c r="AQ163">
        <f>GDP!H164+GDP!O164</f>
        <v>0</v>
      </c>
      <c r="AR163" s="7">
        <f>GDP!I164+GDP!P164</f>
        <v>0</v>
      </c>
      <c r="AS163">
        <f>GDP!AE164</f>
        <v>0.26906000000000002</v>
      </c>
      <c r="AT163">
        <f>GDP!AF164</f>
        <v>0</v>
      </c>
      <c r="AU163">
        <f>GDP!AG164</f>
        <v>0.46403</v>
      </c>
      <c r="AV163">
        <f>GDP!AH164</f>
        <v>0.50692999999999999</v>
      </c>
      <c r="AW163">
        <f>GDP!AI164</f>
        <v>0</v>
      </c>
      <c r="AX163">
        <f>GDP!AJ164</f>
        <v>0</v>
      </c>
      <c r="AY163" s="7">
        <f>GDP!AK164</f>
        <v>0</v>
      </c>
      <c r="AZ163">
        <f>GDP!AS164</f>
        <v>0</v>
      </c>
      <c r="BA163">
        <f>GDP!AT164</f>
        <v>0</v>
      </c>
      <c r="BB163">
        <f>GDP!AU164</f>
        <v>0</v>
      </c>
      <c r="BC163">
        <f>GDP!AV164</f>
        <v>0</v>
      </c>
      <c r="BD163">
        <f>GDP!AW164</f>
        <v>0</v>
      </c>
      <c r="BE163">
        <f>GDP!AX164</f>
        <v>0</v>
      </c>
      <c r="BF163" s="7">
        <f>GDP!AY164</f>
        <v>0</v>
      </c>
      <c r="BG163">
        <f>GDP!AZ164</f>
        <v>0</v>
      </c>
      <c r="BH163">
        <f>GDP!BA164</f>
        <v>0</v>
      </c>
      <c r="BI163">
        <f>GDP!BB164</f>
        <v>0</v>
      </c>
      <c r="BJ163">
        <f>GDP!BC164</f>
        <v>0</v>
      </c>
      <c r="BK163">
        <f>GDP!BD164</f>
        <v>0</v>
      </c>
      <c r="BL163">
        <f>GDP!BE164</f>
        <v>0</v>
      </c>
      <c r="BM163" s="7">
        <f>GDP!BF164</f>
        <v>0</v>
      </c>
      <c r="BN163">
        <f>GDP!BG164+GDP!BN164+GDP!BU164</f>
        <v>0</v>
      </c>
      <c r="BO163">
        <f>GDP!BH164+GDP!BO164+GDP!BV164</f>
        <v>0</v>
      </c>
      <c r="BP163">
        <f>GDP!BI164+GDP!BP164+GDP!BW164</f>
        <v>0</v>
      </c>
      <c r="BQ163">
        <f>GDP!BJ164+GDP!BQ164+GDP!BX164</f>
        <v>0</v>
      </c>
      <c r="BR163">
        <f>GDP!BK164+GDP!BR164+GDP!BY164</f>
        <v>0</v>
      </c>
      <c r="BS163">
        <f>GDP!BL164+GDP!BS164+GDP!BZ164</f>
        <v>0</v>
      </c>
      <c r="BT163" s="7">
        <f>GDP!BM164+GDP!BT164+GDP!CA164</f>
        <v>0</v>
      </c>
      <c r="BU163">
        <f>GDP!CB164</f>
        <v>2.2620000000000001E-2</v>
      </c>
      <c r="BV163">
        <f>GDP!CC164</f>
        <v>0</v>
      </c>
      <c r="BW163">
        <f>GDP!CD164</f>
        <v>7.0849999999999996E-2</v>
      </c>
      <c r="BX163">
        <f>GDP!CE164</f>
        <v>5.1360000000000003E-2</v>
      </c>
      <c r="BY163">
        <f>GDP!CF164</f>
        <v>-1.6879999999999999E-2</v>
      </c>
      <c r="BZ163">
        <f>GDP!CG164</f>
        <v>0</v>
      </c>
      <c r="CA163" s="7">
        <f>GDP!CH164</f>
        <v>0</v>
      </c>
      <c r="CB163">
        <f>GDP!CI164</f>
        <v>0</v>
      </c>
      <c r="CC163">
        <f>GDP!CJ164</f>
        <v>0</v>
      </c>
      <c r="CD163">
        <f>GDP!CK164</f>
        <v>0</v>
      </c>
      <c r="CE163">
        <f>GDP!CL164</f>
        <v>0</v>
      </c>
      <c r="CF163">
        <f>GDP!CM164</f>
        <v>0</v>
      </c>
      <c r="CG163">
        <f>GDP!CN164</f>
        <v>0</v>
      </c>
      <c r="CH163" s="7">
        <f>GDP!CO164</f>
        <v>0</v>
      </c>
      <c r="CI163">
        <f>GDP!CP164</f>
        <v>1.95E-2</v>
      </c>
      <c r="CJ163">
        <f>GDP!CQ164</f>
        <v>0</v>
      </c>
      <c r="CK163">
        <f>GDP!CR164</f>
        <v>0.10462</v>
      </c>
      <c r="CL163">
        <f>GDP!CS164</f>
        <v>0.15337000000000001</v>
      </c>
      <c r="CM163">
        <f>GDP!CT164</f>
        <v>0.20211000000000001</v>
      </c>
      <c r="CN163">
        <f>GDP!CU164</f>
        <v>0</v>
      </c>
      <c r="CO163">
        <f>GDP!CV164</f>
        <v>0</v>
      </c>
      <c r="CP163">
        <f>GDP!CW164</f>
        <v>1.17763</v>
      </c>
      <c r="CQ163">
        <f>GDP!CX164</f>
        <v>0</v>
      </c>
      <c r="CR163">
        <f>GDP!CY164</f>
        <v>0.41138999999999998</v>
      </c>
      <c r="CS163">
        <f>GDP!CZ164</f>
        <v>0.11892999999999998</v>
      </c>
      <c r="CT163">
        <f>GDP!DA164</f>
        <v>5.849E-2</v>
      </c>
      <c r="CU163">
        <f>GDP!DB164</f>
        <v>0</v>
      </c>
      <c r="CV163" s="7">
        <f>GDP!DC164</f>
        <v>0</v>
      </c>
      <c r="CW163">
        <f>GDP!DD164</f>
        <v>4.2120000000000005E-2</v>
      </c>
      <c r="CX163">
        <f>GDP!DE164</f>
        <v>0</v>
      </c>
      <c r="CY163">
        <f>GDP!DF164</f>
        <v>0.17547000000000001</v>
      </c>
      <c r="CZ163">
        <f>GDP!DG164</f>
        <v>0.20473000000000002</v>
      </c>
      <c r="DA163">
        <f>GDP!DH164</f>
        <v>0.18523000000000001</v>
      </c>
      <c r="DB163">
        <f>GDP!DI164</f>
        <v>0</v>
      </c>
      <c r="DC163" s="7">
        <f>GDP!DJ164</f>
        <v>0</v>
      </c>
      <c r="DD163">
        <f>GDP!DU164</f>
        <v>1.7664399999999998</v>
      </c>
      <c r="DE163">
        <f>GDP!DV164</f>
        <v>0.60755000000000003</v>
      </c>
      <c r="DF163">
        <f>GDP!DW164</f>
        <v>1</v>
      </c>
      <c r="DG163">
        <f>GDP!EF164</f>
        <v>0</v>
      </c>
      <c r="DH163">
        <f>GDP!EG164</f>
        <v>1</v>
      </c>
      <c r="DI163">
        <f>GDP!EH164</f>
        <v>0</v>
      </c>
      <c r="DJ163">
        <f>GDP!EI164</f>
        <v>0</v>
      </c>
      <c r="DK163">
        <f>GDP!EJ164</f>
        <v>0</v>
      </c>
      <c r="DL163" s="84">
        <v>38.8925699246766</v>
      </c>
      <c r="DM163" t="s">
        <v>145</v>
      </c>
      <c r="DN163">
        <v>39.132611723003002</v>
      </c>
      <c r="DO163" t="s">
        <v>145</v>
      </c>
      <c r="DP163">
        <v>1.9171927699</v>
      </c>
      <c r="DQ163">
        <v>3.1568718389999972</v>
      </c>
      <c r="DR163">
        <v>1.2396790690999973</v>
      </c>
      <c r="DS163">
        <v>46.209374891499998</v>
      </c>
      <c r="DT163">
        <v>43.052503052500001</v>
      </c>
      <c r="DU163">
        <v>34933000000</v>
      </c>
      <c r="DV163">
        <v>36998000000</v>
      </c>
      <c r="DW163">
        <f t="shared" si="10"/>
        <v>2.2044601618905362</v>
      </c>
      <c r="DX163">
        <f t="shared" si="11"/>
        <v>2.3347727670004312</v>
      </c>
      <c r="DY163">
        <f t="shared" si="12"/>
        <v>-0.13031260510989506</v>
      </c>
      <c r="DZ163">
        <v>643586000000</v>
      </c>
      <c r="EA163">
        <f t="shared" si="13"/>
        <v>40.613737662109827</v>
      </c>
      <c r="EB163">
        <v>49418000000</v>
      </c>
      <c r="EC163">
        <v>293006000000</v>
      </c>
      <c r="ED163">
        <f t="shared" si="14"/>
        <v>4.6714276176533254</v>
      </c>
    </row>
    <row r="164" spans="1:134" x14ac:dyDescent="0.35">
      <c r="A164" t="s">
        <v>149</v>
      </c>
      <c r="B164" s="7">
        <v>1992</v>
      </c>
      <c r="C164">
        <f>MacroData!D164</f>
        <v>3315.7577155999998</v>
      </c>
      <c r="D164">
        <f>MacroData!E164</f>
        <v>98.790999999999997</v>
      </c>
      <c r="E164">
        <f>MacroData!F164</f>
        <v>98.921000000000006</v>
      </c>
      <c r="F164">
        <f>MacroData!G164</f>
        <v>674990000000</v>
      </c>
      <c r="G164">
        <f>MacroData!H164</f>
        <v>1666758879049.1399</v>
      </c>
      <c r="H164">
        <f>MacroData!I164</f>
        <v>1693676000000</v>
      </c>
      <c r="I164">
        <f>MacroData!J164</f>
        <v>2074694360000</v>
      </c>
      <c r="J164">
        <f>MacroData!K164</f>
        <v>9.5180000000000007</v>
      </c>
      <c r="K164">
        <f>MacroData!L164</f>
        <v>7.85</v>
      </c>
      <c r="L164">
        <f>MacroData!M164</f>
        <v>1282.65673828125</v>
      </c>
      <c r="M164">
        <f>MacroData!N164</f>
        <v>491.44989013671875</v>
      </c>
      <c r="N164">
        <f>MacroData!O164</f>
        <v>80624600</v>
      </c>
      <c r="O164">
        <f>MacroData!P164</f>
        <v>-8338699306.4264069</v>
      </c>
      <c r="P164">
        <f>MacroData!Q164</f>
        <v>11154491200.070068</v>
      </c>
      <c r="Q164">
        <f>MacroData!R164</f>
        <v>460870480000</v>
      </c>
      <c r="R164">
        <f>MacroData!S164</f>
        <v>2063539868799.9299</v>
      </c>
      <c r="S164">
        <f>MacroData!T164</f>
        <v>398178180000</v>
      </c>
      <c r="T164">
        <f>MacroData!U164</f>
        <v>1216852440000</v>
      </c>
      <c r="U164">
        <f>MacroData!V164</f>
        <v>6.577</v>
      </c>
      <c r="V164">
        <f>MacroData!W164</f>
        <v>458.57</v>
      </c>
      <c r="W164">
        <f>MacroData!X164</f>
        <v>77.105999999999995</v>
      </c>
      <c r="X164">
        <f>MacroData!Y164</f>
        <v>1429222989468.53</v>
      </c>
      <c r="Y164">
        <f>MacroData!Z164</f>
        <v>946600000000</v>
      </c>
      <c r="Z164">
        <f>MacroData!AA164</f>
        <v>750307000000</v>
      </c>
      <c r="AA164">
        <f>MacroData!AB164</f>
        <v>115745000000</v>
      </c>
      <c r="AB164">
        <f>MacroData!AC164</f>
        <v>265132000000</v>
      </c>
      <c r="AC164">
        <f>MacroData!AD164</f>
        <v>381921300000</v>
      </c>
      <c r="AD164">
        <f>MacroData!AE164</f>
        <v>62692300000</v>
      </c>
      <c r="AE164">
        <f>MacroData!AH164</f>
        <v>0</v>
      </c>
      <c r="AF164">
        <f>MacroData!AI164</f>
        <v>0</v>
      </c>
      <c r="AG164">
        <f>MacroData!AJ164</f>
        <v>1</v>
      </c>
      <c r="AH164">
        <f>MacroData!AK164</f>
        <v>0</v>
      </c>
      <c r="AI164">
        <f>MacroData!AL164</f>
        <v>1</v>
      </c>
      <c r="AJ164">
        <f>MacroData!AM164</f>
        <v>2.9166664999999998</v>
      </c>
      <c r="AK164">
        <f>MacroData!AN164</f>
        <v>4.7761003460202902</v>
      </c>
      <c r="AL164" s="31">
        <f>GDP!C165+GDP!J165</f>
        <v>0</v>
      </c>
      <c r="AM164">
        <f>GDP!D165+GDP!K165</f>
        <v>-5.2639999999999999E-2</v>
      </c>
      <c r="AN164">
        <f>GDP!E165+GDP!L165</f>
        <v>-0.38800000000000001</v>
      </c>
      <c r="AO164">
        <f>GDP!F165+GDP!M165</f>
        <v>5.849E-2</v>
      </c>
      <c r="AP164">
        <f>GDP!G165+GDP!N165</f>
        <v>0</v>
      </c>
      <c r="AQ164">
        <f>GDP!H165+GDP!O165</f>
        <v>0</v>
      </c>
      <c r="AR164" s="7">
        <f>GDP!I165+GDP!P165</f>
        <v>0</v>
      </c>
      <c r="AS164">
        <f>GDP!AE165</f>
        <v>0</v>
      </c>
      <c r="AT164">
        <f>GDP!AF165</f>
        <v>0.46403</v>
      </c>
      <c r="AU164">
        <f>GDP!AG165</f>
        <v>0.50692999999999999</v>
      </c>
      <c r="AV164">
        <f>GDP!AH165</f>
        <v>0</v>
      </c>
      <c r="AW164">
        <f>GDP!AI165</f>
        <v>0</v>
      </c>
      <c r="AX164">
        <f>GDP!AJ165</f>
        <v>0</v>
      </c>
      <c r="AY164" s="7">
        <f>GDP!AK165</f>
        <v>0</v>
      </c>
      <c r="AZ164">
        <f>GDP!AS165</f>
        <v>0</v>
      </c>
      <c r="BA164">
        <f>GDP!AT165</f>
        <v>0</v>
      </c>
      <c r="BB164">
        <f>GDP!AU165</f>
        <v>0</v>
      </c>
      <c r="BC164">
        <f>GDP!AV165</f>
        <v>0</v>
      </c>
      <c r="BD164">
        <f>GDP!AW165</f>
        <v>0</v>
      </c>
      <c r="BE164">
        <f>GDP!AX165</f>
        <v>0</v>
      </c>
      <c r="BF164" s="7">
        <f>GDP!AY165</f>
        <v>0</v>
      </c>
      <c r="BG164">
        <f>GDP!AZ165</f>
        <v>0</v>
      </c>
      <c r="BH164">
        <f>GDP!BA165</f>
        <v>0</v>
      </c>
      <c r="BI164">
        <f>GDP!BB165</f>
        <v>0</v>
      </c>
      <c r="BJ164">
        <f>GDP!BC165</f>
        <v>0</v>
      </c>
      <c r="BK164">
        <f>GDP!BD165</f>
        <v>0</v>
      </c>
      <c r="BL164">
        <f>GDP!BE165</f>
        <v>0</v>
      </c>
      <c r="BM164" s="7">
        <f>GDP!BF165</f>
        <v>0</v>
      </c>
      <c r="BN164">
        <f>GDP!BG165+GDP!BN165+GDP!BU165</f>
        <v>0</v>
      </c>
      <c r="BO164">
        <f>GDP!BH165+GDP!BO165+GDP!BV165</f>
        <v>0</v>
      </c>
      <c r="BP164">
        <f>GDP!BI165+GDP!BP165+GDP!BW165</f>
        <v>0</v>
      </c>
      <c r="BQ164">
        <f>GDP!BJ165+GDP!BQ165+GDP!BX165</f>
        <v>0</v>
      </c>
      <c r="BR164">
        <f>GDP!BK165+GDP!BR165+GDP!BY165</f>
        <v>0</v>
      </c>
      <c r="BS164">
        <f>GDP!BL165+GDP!BS165+GDP!BZ165</f>
        <v>0</v>
      </c>
      <c r="BT164" s="7">
        <f>GDP!BM165+GDP!BT165+GDP!CA165</f>
        <v>0</v>
      </c>
      <c r="BU164">
        <f>GDP!CB165</f>
        <v>0</v>
      </c>
      <c r="BV164">
        <f>GDP!CC165</f>
        <v>7.0849999999999996E-2</v>
      </c>
      <c r="BW164">
        <f>GDP!CD165</f>
        <v>5.1360000000000003E-2</v>
      </c>
      <c r="BX164">
        <f>GDP!CE165</f>
        <v>-1.6879999999999999E-2</v>
      </c>
      <c r="BY164">
        <f>GDP!CF165</f>
        <v>0</v>
      </c>
      <c r="BZ164">
        <f>GDP!CG165</f>
        <v>0</v>
      </c>
      <c r="CA164" s="7">
        <f>GDP!CH165</f>
        <v>0</v>
      </c>
      <c r="CB164">
        <f>GDP!CI165</f>
        <v>0</v>
      </c>
      <c r="CC164">
        <f>GDP!CJ165</f>
        <v>0</v>
      </c>
      <c r="CD164">
        <f>GDP!CK165</f>
        <v>0</v>
      </c>
      <c r="CE164">
        <f>GDP!CL165</f>
        <v>0</v>
      </c>
      <c r="CF164">
        <f>GDP!CM165</f>
        <v>0</v>
      </c>
      <c r="CG164">
        <f>GDP!CN165</f>
        <v>0</v>
      </c>
      <c r="CH164" s="7">
        <f>GDP!CO165</f>
        <v>0</v>
      </c>
      <c r="CI164">
        <f>GDP!CP165</f>
        <v>0</v>
      </c>
      <c r="CJ164">
        <f>GDP!CQ165</f>
        <v>0.10462</v>
      </c>
      <c r="CK164">
        <f>GDP!CR165</f>
        <v>0.15337000000000001</v>
      </c>
      <c r="CL164">
        <f>GDP!CS165</f>
        <v>0.20211000000000001</v>
      </c>
      <c r="CM164">
        <f>GDP!CT165</f>
        <v>0</v>
      </c>
      <c r="CN164">
        <f>GDP!CU165</f>
        <v>0</v>
      </c>
      <c r="CO164">
        <f>GDP!CV165</f>
        <v>0</v>
      </c>
      <c r="CP164">
        <f>GDP!CW165</f>
        <v>0</v>
      </c>
      <c r="CQ164">
        <f>GDP!CX165</f>
        <v>0.41138999999999998</v>
      </c>
      <c r="CR164">
        <f>GDP!CY165</f>
        <v>0.11892999999999998</v>
      </c>
      <c r="CS164">
        <f>GDP!CZ165</f>
        <v>5.849E-2</v>
      </c>
      <c r="CT164">
        <f>GDP!DA165</f>
        <v>0</v>
      </c>
      <c r="CU164">
        <f>GDP!DB165</f>
        <v>0</v>
      </c>
      <c r="CV164" s="7">
        <f>GDP!DC165</f>
        <v>0</v>
      </c>
      <c r="CW164">
        <f>GDP!DD165</f>
        <v>0</v>
      </c>
      <c r="CX164">
        <f>GDP!DE165</f>
        <v>0.17547000000000001</v>
      </c>
      <c r="CY164">
        <f>GDP!DF165</f>
        <v>0.20473000000000002</v>
      </c>
      <c r="CZ164">
        <f>GDP!DG165</f>
        <v>0.18523000000000001</v>
      </c>
      <c r="DA164">
        <f>GDP!DH165</f>
        <v>0</v>
      </c>
      <c r="DB164">
        <f>GDP!DI165</f>
        <v>0</v>
      </c>
      <c r="DC164" s="7">
        <f>GDP!DJ165</f>
        <v>0</v>
      </c>
      <c r="DD164">
        <f>GDP!DU165</f>
        <v>0.58881000000000006</v>
      </c>
      <c r="DE164">
        <f>GDP!DV165</f>
        <v>0.56542999999999999</v>
      </c>
      <c r="DF164">
        <f>GDP!DW165</f>
        <v>0</v>
      </c>
      <c r="DG164">
        <f>GDP!EF165</f>
        <v>0</v>
      </c>
      <c r="DH164">
        <f>GDP!EG165</f>
        <v>1</v>
      </c>
      <c r="DI164">
        <f>GDP!EH165</f>
        <v>0</v>
      </c>
      <c r="DJ164">
        <f>GDP!EI165</f>
        <v>0</v>
      </c>
      <c r="DK164">
        <f>GDP!EJ165</f>
        <v>0</v>
      </c>
      <c r="DL164" s="84">
        <v>41.520527950857797</v>
      </c>
      <c r="DM164" t="s">
        <v>145</v>
      </c>
      <c r="DN164">
        <v>41.618514498738001</v>
      </c>
      <c r="DO164" t="s">
        <v>145</v>
      </c>
      <c r="DP164">
        <v>2.3882777135</v>
      </c>
      <c r="DQ164">
        <v>2.5966342943999976</v>
      </c>
      <c r="DR164">
        <v>0.20835658089999765</v>
      </c>
      <c r="DS164">
        <v>47.214463217599999</v>
      </c>
      <c r="DT164">
        <v>44.617828923200001</v>
      </c>
      <c r="DU164">
        <v>28854000000</v>
      </c>
      <c r="DV164">
        <v>39612000000</v>
      </c>
      <c r="DW164">
        <f t="shared" si="10"/>
        <v>1.7036316273006173</v>
      </c>
      <c r="DX164">
        <f t="shared" si="11"/>
        <v>2.3388180502055884</v>
      </c>
      <c r="DY164">
        <f t="shared" si="12"/>
        <v>-0.63518642290497107</v>
      </c>
      <c r="DZ164">
        <v>703475000000</v>
      </c>
      <c r="EA164">
        <f t="shared" si="13"/>
        <v>41.53539401869071</v>
      </c>
      <c r="EB164">
        <v>54846000000</v>
      </c>
      <c r="EC164">
        <v>322598000000</v>
      </c>
      <c r="ED164">
        <f t="shared" si="14"/>
        <v>6.1030368491764078</v>
      </c>
    </row>
    <row r="165" spans="1:134" x14ac:dyDescent="0.35">
      <c r="A165" t="s">
        <v>149</v>
      </c>
      <c r="B165" s="7">
        <v>1993</v>
      </c>
      <c r="C165">
        <f>MacroData!D165</f>
        <v>3419.8665464999999</v>
      </c>
      <c r="D165">
        <f>MacroData!E165</f>
        <v>97.278000000000006</v>
      </c>
      <c r="E165">
        <f>MacroData!F165</f>
        <v>97.454999999999998</v>
      </c>
      <c r="F165">
        <f>MacroData!G165</f>
        <v>783510000000</v>
      </c>
      <c r="G165">
        <f>MacroData!H165</f>
        <v>1771416313533.3201</v>
      </c>
      <c r="H165">
        <f>MacroData!I165</f>
        <v>1746492000000</v>
      </c>
      <c r="I165">
        <f>MacroData!J165</f>
        <v>2054406640000</v>
      </c>
      <c r="J165">
        <f>MacroData!K165</f>
        <v>7.2949999999999999</v>
      </c>
      <c r="K165">
        <f>MacroData!L165</f>
        <v>6.5170000000000003</v>
      </c>
      <c r="L165">
        <f>MacroData!M165</f>
        <v>1279.5560302734375</v>
      </c>
      <c r="M165">
        <f>MacroData!N165</f>
        <v>457.05914306640625</v>
      </c>
      <c r="N165">
        <f>MacroData!O165</f>
        <v>81156360</v>
      </c>
      <c r="O165">
        <f>MacroData!P165</f>
        <v>3145130825.3838348</v>
      </c>
      <c r="P165">
        <f>MacroData!Q165</f>
        <v>2157246742.3701172</v>
      </c>
      <c r="Q165">
        <f>MacroData!R165</f>
        <v>441211010000</v>
      </c>
      <c r="R165">
        <f>MacroData!S165</f>
        <v>2052249393257.6299</v>
      </c>
      <c r="S165">
        <f>MacroData!T165</f>
        <v>381835060000</v>
      </c>
      <c r="T165">
        <f>MacroData!U165</f>
        <v>1225635120000</v>
      </c>
      <c r="U165">
        <f>MacroData!V165</f>
        <v>7.78</v>
      </c>
      <c r="V165">
        <f>MacroData!W165</f>
        <v>661.19</v>
      </c>
      <c r="W165">
        <f>MacroData!X165</f>
        <v>81.370999999999995</v>
      </c>
      <c r="X165">
        <f>MacroData!Y165</f>
        <v>1438380327532.9399</v>
      </c>
      <c r="Y165">
        <f>MacroData!Z165</f>
        <v>986540000000</v>
      </c>
      <c r="Z165">
        <f>MacroData!AA165</f>
        <v>778481000000</v>
      </c>
      <c r="AA165">
        <f>MacroData!AB165</f>
        <v>119985000000</v>
      </c>
      <c r="AB165">
        <f>MacroData!AC165</f>
        <v>289487000000</v>
      </c>
      <c r="AC165">
        <f>MacroData!AD165</f>
        <v>383958640000</v>
      </c>
      <c r="AD165">
        <f>MacroData!AE165</f>
        <v>59375950000</v>
      </c>
      <c r="AE165">
        <f>MacroData!AH165</f>
        <v>0</v>
      </c>
      <c r="AF165">
        <f>MacroData!AI165</f>
        <v>0</v>
      </c>
      <c r="AG165">
        <f>MacroData!AJ165</f>
        <v>0</v>
      </c>
      <c r="AH165">
        <f>MacroData!AK165</f>
        <v>0</v>
      </c>
      <c r="AI165">
        <f>MacroData!AL165</f>
        <v>1</v>
      </c>
      <c r="AJ165">
        <f>MacroData!AM165</f>
        <v>2.9166664999999998</v>
      </c>
      <c r="AK165">
        <f>MacroData!AN165</f>
        <v>4.6129088515327084</v>
      </c>
      <c r="AL165" s="31">
        <f>GDP!C166+GDP!J166</f>
        <v>0</v>
      </c>
      <c r="AM165">
        <f>GDP!D166+GDP!K166</f>
        <v>-0.38800000000000001</v>
      </c>
      <c r="AN165">
        <f>GDP!E166+GDP!L166</f>
        <v>5.849E-2</v>
      </c>
      <c r="AO165">
        <f>GDP!F166+GDP!M166</f>
        <v>0.84445000000000003</v>
      </c>
      <c r="AP165">
        <f>GDP!G166+GDP!N166</f>
        <v>0</v>
      </c>
      <c r="AQ165">
        <f>GDP!H166+GDP!O166</f>
        <v>0</v>
      </c>
      <c r="AR165" s="7">
        <f>GDP!I166+GDP!P166</f>
        <v>0</v>
      </c>
      <c r="AS165">
        <f>GDP!AE166</f>
        <v>0</v>
      </c>
      <c r="AT165">
        <f>GDP!AF166</f>
        <v>0.50692999999999999</v>
      </c>
      <c r="AU165">
        <f>GDP!AG166</f>
        <v>0</v>
      </c>
      <c r="AV165">
        <f>GDP!AH166</f>
        <v>0</v>
      </c>
      <c r="AW165">
        <f>GDP!AI166</f>
        <v>0</v>
      </c>
      <c r="AX165">
        <f>GDP!AJ166</f>
        <v>0</v>
      </c>
      <c r="AY165" s="7">
        <f>GDP!AK166</f>
        <v>0</v>
      </c>
      <c r="AZ165">
        <f>GDP!AS166</f>
        <v>0</v>
      </c>
      <c r="BA165">
        <f>GDP!AT166</f>
        <v>0</v>
      </c>
      <c r="BB165">
        <f>GDP!AU166</f>
        <v>0</v>
      </c>
      <c r="BC165">
        <f>GDP!AV166</f>
        <v>0</v>
      </c>
      <c r="BD165">
        <f>GDP!AW166</f>
        <v>0</v>
      </c>
      <c r="BE165">
        <f>GDP!AX166</f>
        <v>0</v>
      </c>
      <c r="BF165" s="7">
        <f>GDP!AY166</f>
        <v>0</v>
      </c>
      <c r="BG165">
        <f>GDP!AZ166</f>
        <v>0</v>
      </c>
      <c r="BH165">
        <f>GDP!BA166</f>
        <v>0</v>
      </c>
      <c r="BI165">
        <f>GDP!BB166</f>
        <v>0</v>
      </c>
      <c r="BJ165">
        <f>GDP!BC166</f>
        <v>0</v>
      </c>
      <c r="BK165">
        <f>GDP!BD166</f>
        <v>0</v>
      </c>
      <c r="BL165">
        <f>GDP!BE166</f>
        <v>0</v>
      </c>
      <c r="BM165" s="7">
        <f>GDP!BF166</f>
        <v>0</v>
      </c>
      <c r="BN165">
        <f>GDP!BG166+GDP!BN166+GDP!BU166</f>
        <v>0</v>
      </c>
      <c r="BO165">
        <f>GDP!BH166+GDP!BO166+GDP!BV166</f>
        <v>0</v>
      </c>
      <c r="BP165">
        <f>GDP!BI166+GDP!BP166+GDP!BW166</f>
        <v>0</v>
      </c>
      <c r="BQ165">
        <f>GDP!BJ166+GDP!BQ166+GDP!BX166</f>
        <v>2.7360000000000002E-2</v>
      </c>
      <c r="BR165">
        <f>GDP!BK166+GDP!BR166+GDP!BY166</f>
        <v>0</v>
      </c>
      <c r="BS165">
        <f>GDP!BL166+GDP!BS166+GDP!BZ166</f>
        <v>0</v>
      </c>
      <c r="BT165" s="7">
        <f>GDP!BM166+GDP!BT166+GDP!CA166</f>
        <v>0</v>
      </c>
      <c r="BU165">
        <f>GDP!CB166</f>
        <v>0</v>
      </c>
      <c r="BV165">
        <f>GDP!CC166</f>
        <v>5.1360000000000003E-2</v>
      </c>
      <c r="BW165">
        <f>GDP!CD166</f>
        <v>-1.6879999999999999E-2</v>
      </c>
      <c r="BX165">
        <f>GDP!CE166</f>
        <v>1.6070000000000001E-2</v>
      </c>
      <c r="BY165">
        <f>GDP!CF166</f>
        <v>0</v>
      </c>
      <c r="BZ165">
        <f>GDP!CG166</f>
        <v>0</v>
      </c>
      <c r="CA165" s="7">
        <f>GDP!CH166</f>
        <v>0</v>
      </c>
      <c r="CB165">
        <f>GDP!CI166</f>
        <v>0</v>
      </c>
      <c r="CC165">
        <f>GDP!CJ166</f>
        <v>0</v>
      </c>
      <c r="CD165">
        <f>GDP!CK166</f>
        <v>0</v>
      </c>
      <c r="CE165">
        <f>GDP!CL166</f>
        <v>0</v>
      </c>
      <c r="CF165">
        <f>GDP!CM166</f>
        <v>0</v>
      </c>
      <c r="CG165">
        <f>GDP!CN166</f>
        <v>0</v>
      </c>
      <c r="CH165" s="7">
        <f>GDP!CO166</f>
        <v>0</v>
      </c>
      <c r="CI165">
        <f>GDP!CP166</f>
        <v>0</v>
      </c>
      <c r="CJ165">
        <f>GDP!CQ166</f>
        <v>0.15337000000000001</v>
      </c>
      <c r="CK165">
        <f>GDP!CR166</f>
        <v>0.20211000000000001</v>
      </c>
      <c r="CL165">
        <f>GDP!CS166</f>
        <v>7.4399999999999994E-2</v>
      </c>
      <c r="CM165">
        <f>GDP!CT166</f>
        <v>0</v>
      </c>
      <c r="CN165">
        <f>GDP!CU166</f>
        <v>0</v>
      </c>
      <c r="CO165">
        <f>GDP!CV166</f>
        <v>0</v>
      </c>
      <c r="CP165">
        <f>GDP!CW166</f>
        <v>0</v>
      </c>
      <c r="CQ165">
        <f>GDP!CX166</f>
        <v>0.11892999999999998</v>
      </c>
      <c r="CR165">
        <f>GDP!CY166</f>
        <v>5.849E-2</v>
      </c>
      <c r="CS165">
        <f>GDP!CZ166</f>
        <v>0.84445000000000003</v>
      </c>
      <c r="CT165">
        <f>GDP!DA166</f>
        <v>0</v>
      </c>
      <c r="CU165">
        <f>GDP!DB166</f>
        <v>0</v>
      </c>
      <c r="CV165" s="7">
        <f>GDP!DC166</f>
        <v>0</v>
      </c>
      <c r="CW165">
        <f>GDP!DD166</f>
        <v>0</v>
      </c>
      <c r="CX165">
        <f>GDP!DE166</f>
        <v>0.20473000000000002</v>
      </c>
      <c r="CY165">
        <f>GDP!DF166</f>
        <v>0.18523000000000001</v>
      </c>
      <c r="CZ165">
        <f>GDP!DG166</f>
        <v>0.11782999999999999</v>
      </c>
      <c r="DA165">
        <f>GDP!DH166</f>
        <v>0</v>
      </c>
      <c r="DB165">
        <f>GDP!DI166</f>
        <v>0</v>
      </c>
      <c r="DC165" s="7">
        <f>GDP!DJ166</f>
        <v>0</v>
      </c>
      <c r="DD165">
        <f>GDP!DU166</f>
        <v>1.0218699999999998</v>
      </c>
      <c r="DE165">
        <f>GDP!DV166</f>
        <v>0.50779000000000007</v>
      </c>
      <c r="DF165">
        <f>GDP!DW166</f>
        <v>1</v>
      </c>
      <c r="DG165">
        <f>GDP!EF166</f>
        <v>1</v>
      </c>
      <c r="DH165">
        <f>GDP!EG166</f>
        <v>0</v>
      </c>
      <c r="DI165">
        <f>GDP!EH166</f>
        <v>0</v>
      </c>
      <c r="DJ165">
        <f>GDP!EI166</f>
        <v>0</v>
      </c>
      <c r="DK165">
        <f>GDP!EJ166</f>
        <v>0</v>
      </c>
      <c r="DL165" s="84">
        <v>45.118636944277199</v>
      </c>
      <c r="DM165" t="s">
        <v>145</v>
      </c>
      <c r="DN165">
        <v>45.155700437504997</v>
      </c>
      <c r="DO165" t="s">
        <v>145</v>
      </c>
      <c r="DP165">
        <v>2.4610043260999999</v>
      </c>
      <c r="DQ165">
        <v>3.0867901366999959</v>
      </c>
      <c r="DR165">
        <v>0.62578581059999605</v>
      </c>
      <c r="DS165">
        <v>48.005500960699997</v>
      </c>
      <c r="DT165">
        <v>44.918710824000001</v>
      </c>
      <c r="DU165">
        <v>28027000000</v>
      </c>
      <c r="DV165">
        <v>41781000000</v>
      </c>
      <c r="DW165">
        <f t="shared" si="10"/>
        <v>1.6047597126124826</v>
      </c>
      <c r="DX165">
        <f t="shared" si="11"/>
        <v>2.39228121285411</v>
      </c>
      <c r="DY165">
        <f t="shared" si="12"/>
        <v>-0.78752150024162737</v>
      </c>
      <c r="DZ165">
        <v>743619000000</v>
      </c>
      <c r="EA165">
        <f t="shared" si="13"/>
        <v>42.577864656694672</v>
      </c>
      <c r="EB165">
        <v>53910000000</v>
      </c>
      <c r="EC165">
        <v>334147000000</v>
      </c>
      <c r="ED165">
        <f t="shared" si="14"/>
        <v>5.9132440351147686</v>
      </c>
    </row>
    <row r="166" spans="1:134" x14ac:dyDescent="0.35">
      <c r="A166" t="s">
        <v>149</v>
      </c>
      <c r="B166" s="7">
        <v>1994</v>
      </c>
      <c r="C166">
        <f>MacroData!D166</f>
        <v>3579.7360906999997</v>
      </c>
      <c r="D166">
        <f>MacroData!E166</f>
        <v>99.486999999999995</v>
      </c>
      <c r="E166">
        <f>MacroData!F166</f>
        <v>99.858999999999995</v>
      </c>
      <c r="F166">
        <f>MacroData!G166</f>
        <v>831580000000</v>
      </c>
      <c r="G166">
        <f>MacroData!H166</f>
        <v>1838676038773.29</v>
      </c>
      <c r="H166">
        <f>MacroData!I166</f>
        <v>1829282000000</v>
      </c>
      <c r="I166">
        <f>MacroData!J166</f>
        <v>2106253040000</v>
      </c>
      <c r="J166">
        <f>MacroData!K166</f>
        <v>5.3639999999999999</v>
      </c>
      <c r="K166">
        <f>MacroData!L166</f>
        <v>6.875</v>
      </c>
      <c r="L166">
        <f>MacroData!M166</f>
        <v>1303.542236328125</v>
      </c>
      <c r="M166">
        <f>MacroData!N166</f>
        <v>471.64251708984375</v>
      </c>
      <c r="N166">
        <f>MacroData!O166</f>
        <v>81438350</v>
      </c>
      <c r="O166">
        <f>MacroData!P166</f>
        <v>6645135297.912384</v>
      </c>
      <c r="P166">
        <f>MacroData!Q166</f>
        <v>1010047570.8999023</v>
      </c>
      <c r="Q166">
        <f>MacroData!R166</f>
        <v>457683140000</v>
      </c>
      <c r="R166">
        <f>MacroData!S166</f>
        <v>2105242992429.1001</v>
      </c>
      <c r="S166">
        <f>MacroData!T166</f>
        <v>399498410000</v>
      </c>
      <c r="T166">
        <f>MacroData!U166</f>
        <v>1249164010000</v>
      </c>
      <c r="U166">
        <f>MacroData!V166</f>
        <v>8.4309999999999992</v>
      </c>
      <c r="V166">
        <f>MacroData!W166</f>
        <v>623.14</v>
      </c>
      <c r="W166">
        <f>MacroData!X166</f>
        <v>85.373999999999995</v>
      </c>
      <c r="X166">
        <f>MacroData!Y166</f>
        <v>1467039401896.5</v>
      </c>
      <c r="Y166">
        <f>MacroData!Z166</f>
        <v>1031100000000</v>
      </c>
      <c r="Z166">
        <f>MacroData!AA166</f>
        <v>824427000000</v>
      </c>
      <c r="AA166">
        <f>MacroData!AB166</f>
        <v>127104000000</v>
      </c>
      <c r="AB166">
        <f>MacroData!AC166</f>
        <v>307513000000</v>
      </c>
      <c r="AC166">
        <f>MacroData!AD166</f>
        <v>395960440000</v>
      </c>
      <c r="AD166">
        <f>MacroData!AE166</f>
        <v>58184730000</v>
      </c>
      <c r="AE166">
        <f>MacroData!AH166</f>
        <v>0</v>
      </c>
      <c r="AF166">
        <f>MacroData!AI166</f>
        <v>0</v>
      </c>
      <c r="AG166">
        <f>MacroData!AJ166</f>
        <v>0</v>
      </c>
      <c r="AH166">
        <f>MacroData!AK166</f>
        <v>0</v>
      </c>
      <c r="AI166">
        <f>MacroData!AL166</f>
        <v>0</v>
      </c>
      <c r="AJ166">
        <f>MacroData!AM166</f>
        <v>2.9642854999999999</v>
      </c>
      <c r="AK166">
        <f>MacroData!AN166</f>
        <v>3.9675744942256381</v>
      </c>
      <c r="AL166" s="31">
        <f>GDP!C167+GDP!J167</f>
        <v>8.1869999999999998E-2</v>
      </c>
      <c r="AM166">
        <f>GDP!D167+GDP!K167</f>
        <v>5.849E-2</v>
      </c>
      <c r="AN166">
        <f>GDP!E167+GDP!L167</f>
        <v>0.91463000000000005</v>
      </c>
      <c r="AO166">
        <f>GDP!F167+GDP!M167</f>
        <v>0</v>
      </c>
      <c r="AP166">
        <f>GDP!G167+GDP!N167</f>
        <v>0</v>
      </c>
      <c r="AQ166">
        <f>GDP!H167+GDP!O167</f>
        <v>0</v>
      </c>
      <c r="AR166" s="7">
        <f>GDP!I167+GDP!P167</f>
        <v>0</v>
      </c>
      <c r="AS166">
        <f>GDP!AE167</f>
        <v>0</v>
      </c>
      <c r="AT166">
        <f>GDP!AF167</f>
        <v>0</v>
      </c>
      <c r="AU166">
        <f>GDP!AG167</f>
        <v>0</v>
      </c>
      <c r="AV166">
        <f>GDP!AH167</f>
        <v>0</v>
      </c>
      <c r="AW166">
        <f>GDP!AI167</f>
        <v>0</v>
      </c>
      <c r="AX166">
        <f>GDP!AJ167</f>
        <v>0</v>
      </c>
      <c r="AY166" s="7">
        <f>GDP!AK167</f>
        <v>0</v>
      </c>
      <c r="AZ166">
        <f>GDP!AS167</f>
        <v>0</v>
      </c>
      <c r="BA166">
        <f>GDP!AT167</f>
        <v>0</v>
      </c>
      <c r="BB166">
        <f>GDP!AU167</f>
        <v>0</v>
      </c>
      <c r="BC166">
        <f>GDP!AV167</f>
        <v>0</v>
      </c>
      <c r="BD166">
        <f>GDP!AW167</f>
        <v>0</v>
      </c>
      <c r="BE166">
        <f>GDP!AX167</f>
        <v>0</v>
      </c>
      <c r="BF166" s="7">
        <f>GDP!AY167</f>
        <v>0</v>
      </c>
      <c r="BG166">
        <f>GDP!AZ167</f>
        <v>0</v>
      </c>
      <c r="BH166">
        <f>GDP!BA167</f>
        <v>0</v>
      </c>
      <c r="BI166">
        <f>GDP!BB167</f>
        <v>0</v>
      </c>
      <c r="BJ166">
        <f>GDP!BC167</f>
        <v>0</v>
      </c>
      <c r="BK166">
        <f>GDP!BD167</f>
        <v>0</v>
      </c>
      <c r="BL166">
        <f>GDP!BE167</f>
        <v>0</v>
      </c>
      <c r="BM166" s="7">
        <f>GDP!BF167</f>
        <v>0</v>
      </c>
      <c r="BN166">
        <f>GDP!BG167+GDP!BN167+GDP!BU167</f>
        <v>0.21931</v>
      </c>
      <c r="BO166">
        <f>GDP!BH167+GDP!BO167+GDP!BV167</f>
        <v>0</v>
      </c>
      <c r="BP166">
        <f>GDP!BI167+GDP!BP167+GDP!BW167</f>
        <v>9.461E-2</v>
      </c>
      <c r="BQ166">
        <f>GDP!BJ167+GDP!BQ167+GDP!BX167</f>
        <v>0</v>
      </c>
      <c r="BR166">
        <f>GDP!BK167+GDP!BR167+GDP!BY167</f>
        <v>0</v>
      </c>
      <c r="BS166">
        <f>GDP!BL167+GDP!BS167+GDP!BZ167</f>
        <v>0</v>
      </c>
      <c r="BT166" s="7">
        <f>GDP!BM167+GDP!BT167+GDP!CA167</f>
        <v>0</v>
      </c>
      <c r="BU166">
        <f>GDP!CB167</f>
        <v>0.43861</v>
      </c>
      <c r="BV166">
        <f>GDP!CC167</f>
        <v>-1.6879999999999999E-2</v>
      </c>
      <c r="BW166">
        <f>GDP!CD167</f>
        <v>9.2100000000000001E-2</v>
      </c>
      <c r="BX166">
        <f>GDP!CE167</f>
        <v>0</v>
      </c>
      <c r="BY166">
        <f>GDP!CF167</f>
        <v>0</v>
      </c>
      <c r="BZ166">
        <f>GDP!CG167</f>
        <v>0</v>
      </c>
      <c r="CA166" s="7">
        <f>GDP!CH167</f>
        <v>0</v>
      </c>
      <c r="CB166">
        <f>GDP!CI167</f>
        <v>0</v>
      </c>
      <c r="CC166">
        <f>GDP!CJ167</f>
        <v>0</v>
      </c>
      <c r="CD166">
        <f>GDP!CK167</f>
        <v>0</v>
      </c>
      <c r="CE166">
        <f>GDP!CL167</f>
        <v>0</v>
      </c>
      <c r="CF166">
        <f>GDP!CM167</f>
        <v>0</v>
      </c>
      <c r="CG166">
        <f>GDP!CN167</f>
        <v>0</v>
      </c>
      <c r="CH166" s="7">
        <f>GDP!CO167</f>
        <v>0</v>
      </c>
      <c r="CI166">
        <f>GDP!CP167</f>
        <v>0</v>
      </c>
      <c r="CJ166">
        <f>GDP!CQ167</f>
        <v>0.20211000000000001</v>
      </c>
      <c r="CK166">
        <f>GDP!CR167</f>
        <v>7.4399999999999994E-2</v>
      </c>
      <c r="CL166">
        <f>GDP!CS167</f>
        <v>0</v>
      </c>
      <c r="CM166">
        <f>GDP!CT167</f>
        <v>0</v>
      </c>
      <c r="CN166">
        <f>GDP!CU167</f>
        <v>0</v>
      </c>
      <c r="CO166">
        <f>GDP!CV167</f>
        <v>0</v>
      </c>
      <c r="CP166">
        <f>GDP!CW167</f>
        <v>8.1869999999999998E-2</v>
      </c>
      <c r="CQ166">
        <f>GDP!CX167</f>
        <v>5.849E-2</v>
      </c>
      <c r="CR166">
        <f>GDP!CY167</f>
        <v>0.91463000000000005</v>
      </c>
      <c r="CS166">
        <f>GDP!CZ167</f>
        <v>0</v>
      </c>
      <c r="CT166">
        <f>GDP!DA167</f>
        <v>0</v>
      </c>
      <c r="CU166">
        <f>GDP!DB167</f>
        <v>0</v>
      </c>
      <c r="CV166" s="7">
        <f>GDP!DC167</f>
        <v>0</v>
      </c>
      <c r="CW166">
        <f>GDP!DD167</f>
        <v>0.65792000000000006</v>
      </c>
      <c r="CX166">
        <f>GDP!DE167</f>
        <v>0.18523000000000001</v>
      </c>
      <c r="CY166">
        <f>GDP!DF167</f>
        <v>0.26110999999999995</v>
      </c>
      <c r="CZ166">
        <f>GDP!DG167</f>
        <v>0</v>
      </c>
      <c r="DA166">
        <f>GDP!DH167</f>
        <v>0</v>
      </c>
      <c r="DB166">
        <f>GDP!DI167</f>
        <v>0</v>
      </c>
      <c r="DC166" s="7">
        <f>GDP!DJ167</f>
        <v>0</v>
      </c>
      <c r="DD166">
        <f>GDP!DU167</f>
        <v>1.0549900000000001</v>
      </c>
      <c r="DE166">
        <f>GDP!DV167</f>
        <v>1.10426</v>
      </c>
      <c r="DF166">
        <f>GDP!DW167</f>
        <v>1</v>
      </c>
      <c r="DG166">
        <f>GDP!EF167</f>
        <v>1</v>
      </c>
      <c r="DH166">
        <f>GDP!EG167</f>
        <v>0</v>
      </c>
      <c r="DI166">
        <f>GDP!EH167</f>
        <v>0</v>
      </c>
      <c r="DJ166">
        <f>GDP!EI167</f>
        <v>0</v>
      </c>
      <c r="DK166">
        <f>GDP!EJ167</f>
        <v>0</v>
      </c>
      <c r="DL166" s="84">
        <v>47.421267018597199</v>
      </c>
      <c r="DM166" t="s">
        <v>145</v>
      </c>
      <c r="DN166">
        <v>47.517825044119</v>
      </c>
      <c r="DO166" t="s">
        <v>145</v>
      </c>
      <c r="DP166">
        <v>2.6188418653999999</v>
      </c>
      <c r="DQ166">
        <v>2.5067900657000024</v>
      </c>
      <c r="DR166">
        <v>-0.11205179969999746</v>
      </c>
      <c r="DS166">
        <v>47.937836941100002</v>
      </c>
      <c r="DT166">
        <v>45.4310468754</v>
      </c>
      <c r="DU166">
        <v>23894000000</v>
      </c>
      <c r="DV166">
        <v>42945000000</v>
      </c>
      <c r="DW166">
        <f t="shared" si="10"/>
        <v>1.3061955455747118</v>
      </c>
      <c r="DX166">
        <f t="shared" si="11"/>
        <v>2.3476424083328866</v>
      </c>
      <c r="DY166">
        <f t="shared" si="12"/>
        <v>-1.0414468627581748</v>
      </c>
      <c r="DZ166">
        <v>783546000000</v>
      </c>
      <c r="EA166">
        <f t="shared" si="13"/>
        <v>42.833527034104094</v>
      </c>
      <c r="EB166">
        <v>53159000000</v>
      </c>
      <c r="EC166">
        <v>348929000000</v>
      </c>
      <c r="ED166">
        <f t="shared" si="14"/>
        <v>5.7995819797424</v>
      </c>
    </row>
    <row r="167" spans="1:134" x14ac:dyDescent="0.35">
      <c r="A167" t="s">
        <v>149</v>
      </c>
      <c r="B167" s="7">
        <v>1995</v>
      </c>
      <c r="C167">
        <f>MacroData!D167</f>
        <v>3712.2826897999998</v>
      </c>
      <c r="D167">
        <f>MacroData!E167</f>
        <v>100.19199999999999</v>
      </c>
      <c r="E167">
        <f>MacroData!F167</f>
        <v>100.28400000000001</v>
      </c>
      <c r="F167">
        <f>MacroData!G167</f>
        <v>1029605000000</v>
      </c>
      <c r="G167">
        <f>MacroData!H167</f>
        <v>1905949944428.26</v>
      </c>
      <c r="H167">
        <f>MacroData!I167</f>
        <v>1898755000000</v>
      </c>
      <c r="I167">
        <f>MacroData!J167</f>
        <v>2143737070000</v>
      </c>
      <c r="J167">
        <f>MacroData!K167</f>
        <v>4.532</v>
      </c>
      <c r="K167">
        <f>MacroData!L167</f>
        <v>6.8579999999999997</v>
      </c>
      <c r="L167">
        <f>MacroData!M167</f>
        <v>1325.700439453125</v>
      </c>
      <c r="M167">
        <f>MacroData!N167</f>
        <v>477.05120849609375</v>
      </c>
      <c r="N167">
        <f>MacroData!O167</f>
        <v>81678050</v>
      </c>
      <c r="O167">
        <f>MacroData!P167</f>
        <v>15029963014.243378</v>
      </c>
      <c r="P167">
        <f>MacroData!Q167</f>
        <v>3789371726.4599609</v>
      </c>
      <c r="Q167">
        <f>MacroData!R167</f>
        <v>458243410000</v>
      </c>
      <c r="R167">
        <f>MacroData!S167</f>
        <v>2139947698273.54</v>
      </c>
      <c r="S167">
        <f>MacroData!T167</f>
        <v>404539440000</v>
      </c>
      <c r="T167">
        <f>MacroData!U167</f>
        <v>1275150600000</v>
      </c>
      <c r="U167">
        <f>MacroData!V167</f>
        <v>8.2330000000000005</v>
      </c>
      <c r="V167">
        <f>MacroData!W167</f>
        <v>670.84</v>
      </c>
      <c r="W167">
        <f>MacroData!X167</f>
        <v>91.817999999999998</v>
      </c>
      <c r="X167">
        <f>MacroData!Y167</f>
        <v>1496037631283.5801</v>
      </c>
      <c r="Y167">
        <f>MacroData!Z167</f>
        <v>1067190000000</v>
      </c>
      <c r="Z167">
        <f>MacroData!AA167</f>
        <v>849427000000</v>
      </c>
      <c r="AA167">
        <f>MacroData!AB167</f>
        <v>129093000000</v>
      </c>
      <c r="AB167">
        <f>MacroData!AC167</f>
        <v>326243000000</v>
      </c>
      <c r="AC167">
        <f>MacroData!AD167</f>
        <v>404937080000</v>
      </c>
      <c r="AD167">
        <f>MacroData!AE167</f>
        <v>53703970000</v>
      </c>
      <c r="AE167">
        <f>MacroData!AH167</f>
        <v>0</v>
      </c>
      <c r="AF167">
        <f>MacroData!AI167</f>
        <v>0</v>
      </c>
      <c r="AG167">
        <f>MacroData!AJ167</f>
        <v>0</v>
      </c>
      <c r="AH167">
        <f>MacroData!AK167</f>
        <v>0</v>
      </c>
      <c r="AI167">
        <f>MacroData!AL167</f>
        <v>0</v>
      </c>
      <c r="AJ167">
        <f>MacroData!AM167</f>
        <v>2.9017854999999999</v>
      </c>
      <c r="AK167">
        <f>MacroData!AN167</f>
        <v>3.9472401425952</v>
      </c>
      <c r="AL167" s="31">
        <f>GDP!C168+GDP!J168</f>
        <v>0</v>
      </c>
      <c r="AM167">
        <f>GDP!D168+GDP!K168</f>
        <v>0.91463000000000005</v>
      </c>
      <c r="AN167">
        <f>GDP!E168+GDP!L168</f>
        <v>0</v>
      </c>
      <c r="AO167">
        <f>GDP!F168+GDP!M168</f>
        <v>0</v>
      </c>
      <c r="AP167">
        <f>GDP!G168+GDP!N168</f>
        <v>0</v>
      </c>
      <c r="AQ167">
        <f>GDP!H168+GDP!O168</f>
        <v>0</v>
      </c>
      <c r="AR167" s="7">
        <f>GDP!I168+GDP!P168</f>
        <v>0</v>
      </c>
      <c r="AS167">
        <f>GDP!AE168</f>
        <v>0</v>
      </c>
      <c r="AT167">
        <f>GDP!AF168</f>
        <v>0</v>
      </c>
      <c r="AU167">
        <f>GDP!AG168</f>
        <v>0</v>
      </c>
      <c r="AV167">
        <f>GDP!AH168</f>
        <v>0</v>
      </c>
      <c r="AW167">
        <f>GDP!AI168</f>
        <v>0</v>
      </c>
      <c r="AX167">
        <f>GDP!AJ168</f>
        <v>0</v>
      </c>
      <c r="AY167" s="7">
        <f>GDP!AK168</f>
        <v>0</v>
      </c>
      <c r="AZ167">
        <f>GDP!AS168</f>
        <v>0</v>
      </c>
      <c r="BA167">
        <f>GDP!AT168</f>
        <v>0</v>
      </c>
      <c r="BB167">
        <f>GDP!AU168</f>
        <v>0</v>
      </c>
      <c r="BC167">
        <f>GDP!AV168</f>
        <v>0</v>
      </c>
      <c r="BD167">
        <f>GDP!AW168</f>
        <v>0</v>
      </c>
      <c r="BE167">
        <f>GDP!AX168</f>
        <v>0</v>
      </c>
      <c r="BF167" s="7">
        <f>GDP!AY168</f>
        <v>0</v>
      </c>
      <c r="BG167">
        <f>GDP!AZ168</f>
        <v>0</v>
      </c>
      <c r="BH167">
        <f>GDP!BA168</f>
        <v>0</v>
      </c>
      <c r="BI167">
        <f>GDP!BB168</f>
        <v>0</v>
      </c>
      <c r="BJ167">
        <f>GDP!BC168</f>
        <v>0</v>
      </c>
      <c r="BK167">
        <f>GDP!BD168</f>
        <v>0</v>
      </c>
      <c r="BL167">
        <f>GDP!BE168</f>
        <v>0</v>
      </c>
      <c r="BM167" s="7">
        <f>GDP!BF168</f>
        <v>0</v>
      </c>
      <c r="BN167">
        <f>GDP!BG168+GDP!BN168+GDP!BU168</f>
        <v>0</v>
      </c>
      <c r="BO167">
        <f>GDP!BH168+GDP!BO168+GDP!BV168</f>
        <v>9.461E-2</v>
      </c>
      <c r="BP167">
        <f>GDP!BI168+GDP!BP168+GDP!BW168</f>
        <v>0</v>
      </c>
      <c r="BQ167">
        <f>GDP!BJ168+GDP!BQ168+GDP!BX168</f>
        <v>0</v>
      </c>
      <c r="BR167">
        <f>GDP!BK168+GDP!BR168+GDP!BY168</f>
        <v>0</v>
      </c>
      <c r="BS167">
        <f>GDP!BL168+GDP!BS168+GDP!BZ168</f>
        <v>0</v>
      </c>
      <c r="BT167" s="7">
        <f>GDP!BM168+GDP!BT168+GDP!CA168</f>
        <v>0</v>
      </c>
      <c r="BU167">
        <f>GDP!CB168</f>
        <v>0</v>
      </c>
      <c r="BV167">
        <f>GDP!CC168</f>
        <v>9.2100000000000001E-2</v>
      </c>
      <c r="BW167">
        <f>GDP!CD168</f>
        <v>0</v>
      </c>
      <c r="BX167">
        <f>GDP!CE168</f>
        <v>0</v>
      </c>
      <c r="BY167">
        <f>GDP!CF168</f>
        <v>0</v>
      </c>
      <c r="BZ167">
        <f>GDP!CG168</f>
        <v>0</v>
      </c>
      <c r="CA167" s="7">
        <f>GDP!CH168</f>
        <v>0</v>
      </c>
      <c r="CB167">
        <f>GDP!CI168</f>
        <v>0</v>
      </c>
      <c r="CC167">
        <f>GDP!CJ168</f>
        <v>0</v>
      </c>
      <c r="CD167">
        <f>GDP!CK168</f>
        <v>0</v>
      </c>
      <c r="CE167">
        <f>GDP!CL168</f>
        <v>0</v>
      </c>
      <c r="CF167">
        <f>GDP!CM168</f>
        <v>0</v>
      </c>
      <c r="CG167">
        <f>GDP!CN168</f>
        <v>0</v>
      </c>
      <c r="CH167" s="7">
        <f>GDP!CO168</f>
        <v>0</v>
      </c>
      <c r="CI167">
        <f>GDP!CP168</f>
        <v>0</v>
      </c>
      <c r="CJ167">
        <f>GDP!CQ168</f>
        <v>7.4399999999999994E-2</v>
      </c>
      <c r="CK167">
        <f>GDP!CR168</f>
        <v>0</v>
      </c>
      <c r="CL167">
        <f>GDP!CS168</f>
        <v>0</v>
      </c>
      <c r="CM167">
        <f>GDP!CT168</f>
        <v>0</v>
      </c>
      <c r="CN167">
        <f>GDP!CU168</f>
        <v>0</v>
      </c>
      <c r="CO167">
        <f>GDP!CV168</f>
        <v>0</v>
      </c>
      <c r="CP167">
        <f>GDP!CW168</f>
        <v>0</v>
      </c>
      <c r="CQ167">
        <f>GDP!CX168</f>
        <v>0.91463000000000005</v>
      </c>
      <c r="CR167">
        <f>GDP!CY168</f>
        <v>0</v>
      </c>
      <c r="CS167">
        <f>GDP!CZ168</f>
        <v>0</v>
      </c>
      <c r="CT167">
        <f>GDP!DA168</f>
        <v>0</v>
      </c>
      <c r="CU167">
        <f>GDP!DB168</f>
        <v>0</v>
      </c>
      <c r="CV167" s="7">
        <f>GDP!DC168</f>
        <v>0</v>
      </c>
      <c r="CW167">
        <f>GDP!DD168</f>
        <v>0</v>
      </c>
      <c r="CX167">
        <f>GDP!DE168</f>
        <v>0.26110999999999995</v>
      </c>
      <c r="CY167">
        <f>GDP!DF168</f>
        <v>0</v>
      </c>
      <c r="CZ167">
        <f>GDP!DG168</f>
        <v>0</v>
      </c>
      <c r="DA167">
        <f>GDP!DH168</f>
        <v>0</v>
      </c>
      <c r="DB167">
        <f>GDP!DI168</f>
        <v>0</v>
      </c>
      <c r="DC167" s="7">
        <f>GDP!DJ168</f>
        <v>0</v>
      </c>
      <c r="DD167">
        <f>GDP!DU168</f>
        <v>0.91463000000000005</v>
      </c>
      <c r="DE167">
        <f>GDP!DV168</f>
        <v>0.26110999999999995</v>
      </c>
      <c r="DF167">
        <f>GDP!DW168</f>
        <v>0</v>
      </c>
      <c r="DG167">
        <f>GDP!EF168</f>
        <v>1</v>
      </c>
      <c r="DH167">
        <f>GDP!EG168</f>
        <v>0</v>
      </c>
      <c r="DI167">
        <f>GDP!EH168</f>
        <v>0</v>
      </c>
      <c r="DJ167">
        <f>GDP!EI168</f>
        <v>0</v>
      </c>
      <c r="DK167">
        <f>GDP!EJ168</f>
        <v>0</v>
      </c>
      <c r="DL167" s="84">
        <v>54.820051820020197</v>
      </c>
      <c r="DM167" s="84">
        <v>54.818600000000004</v>
      </c>
      <c r="DN167">
        <v>54.779027637344001</v>
      </c>
      <c r="DO167" t="s">
        <v>145</v>
      </c>
      <c r="DP167">
        <v>2.8754060888000001</v>
      </c>
      <c r="DQ167">
        <v>9.4234710503999963</v>
      </c>
      <c r="DR167">
        <v>6.5480649615999962</v>
      </c>
      <c r="DS167">
        <v>54.641402078299997</v>
      </c>
      <c r="DT167">
        <v>45.217931027900001</v>
      </c>
      <c r="DU167">
        <v>148336000000</v>
      </c>
      <c r="DV167">
        <v>44018000000</v>
      </c>
      <c r="DW167">
        <f t="shared" si="10"/>
        <v>7.8122769920289876</v>
      </c>
      <c r="DX167">
        <f t="shared" si="11"/>
        <v>2.3182559097935225</v>
      </c>
      <c r="DY167">
        <f t="shared" si="12"/>
        <v>5.4940210822354647</v>
      </c>
      <c r="DZ167">
        <v>818899000000</v>
      </c>
      <c r="EA167">
        <f t="shared" si="13"/>
        <v>43.128207693988955</v>
      </c>
      <c r="EB167">
        <v>49409000000</v>
      </c>
      <c r="EC167">
        <v>363563000000</v>
      </c>
      <c r="ED167">
        <f t="shared" si="14"/>
        <v>6.0512156988041106</v>
      </c>
    </row>
    <row r="168" spans="1:134" x14ac:dyDescent="0.35">
      <c r="A168" t="s">
        <v>149</v>
      </c>
      <c r="B168" s="7">
        <v>1996</v>
      </c>
      <c r="C168">
        <f>MacroData!D168</f>
        <v>3764.4055592999998</v>
      </c>
      <c r="D168">
        <f>MacroData!E168</f>
        <v>98.144999999999996</v>
      </c>
      <c r="E168">
        <f>MacroData!F168</f>
        <v>98.793000000000006</v>
      </c>
      <c r="F168">
        <f>MacroData!G168</f>
        <v>1103710000000</v>
      </c>
      <c r="G168">
        <f>MacroData!H168</f>
        <v>1946990582491.3201</v>
      </c>
      <c r="H168">
        <f>MacroData!I168</f>
        <v>1925897000000</v>
      </c>
      <c r="I168">
        <f>MacroData!J168</f>
        <v>2161126520000</v>
      </c>
      <c r="J168">
        <f>MacroData!K168</f>
        <v>3.3050000000000002</v>
      </c>
      <c r="K168">
        <f>MacroData!L168</f>
        <v>6.2249999999999996</v>
      </c>
      <c r="L168">
        <f>MacroData!M168</f>
        <v>1337.62353515625</v>
      </c>
      <c r="M168">
        <f>MacroData!N168</f>
        <v>464.4234619140625</v>
      </c>
      <c r="N168">
        <f>MacroData!O168</f>
        <v>81914830</v>
      </c>
      <c r="O168">
        <f>MacroData!P168</f>
        <v>23546152246.99292</v>
      </c>
      <c r="P168">
        <f>MacroData!Q168</f>
        <v>-1438334926.75</v>
      </c>
      <c r="Q168">
        <f>MacroData!R168</f>
        <v>456213970000</v>
      </c>
      <c r="R168">
        <f>MacroData!S168</f>
        <v>2162564854926.75</v>
      </c>
      <c r="S168">
        <f>MacroData!T168</f>
        <v>403269960000</v>
      </c>
      <c r="T168">
        <f>MacroData!U168</f>
        <v>1290077520000</v>
      </c>
      <c r="U168">
        <f>MacroData!V168</f>
        <v>8.9030000000000005</v>
      </c>
      <c r="V168">
        <f>MacroData!W168</f>
        <v>815.53</v>
      </c>
      <c r="W168">
        <f>MacroData!X168</f>
        <v>90.531000000000006</v>
      </c>
      <c r="X168">
        <f>MacroData!Y168</f>
        <v>1513673985640.03</v>
      </c>
      <c r="Y168">
        <f>MacroData!Z168</f>
        <v>1091500000000</v>
      </c>
      <c r="Z168">
        <f>MacroData!AA168</f>
        <v>866873000000</v>
      </c>
      <c r="AA168">
        <f>MacroData!AB168</f>
        <v>127912000000</v>
      </c>
      <c r="AB168">
        <f>MacroData!AC168</f>
        <v>345525000000</v>
      </c>
      <c r="AC168">
        <f>MacroData!AD168</f>
        <v>415234930000</v>
      </c>
      <c r="AD168">
        <f>MacroData!AE168</f>
        <v>52944010000</v>
      </c>
      <c r="AE168">
        <f>MacroData!AH168</f>
        <v>0</v>
      </c>
      <c r="AF168">
        <f>MacroData!AI168</f>
        <v>0</v>
      </c>
      <c r="AG168">
        <f>MacroData!AJ168</f>
        <v>0</v>
      </c>
      <c r="AH168">
        <f>MacroData!AK168</f>
        <v>0</v>
      </c>
      <c r="AI168">
        <f>MacroData!AL168</f>
        <v>1</v>
      </c>
      <c r="AJ168">
        <f>MacroData!AM168</f>
        <v>2.9017854999999999</v>
      </c>
      <c r="AK168">
        <f>MacroData!AN168</f>
        <v>3.5840486458369663</v>
      </c>
      <c r="AL168" s="31">
        <f>GDP!C169+GDP!J169</f>
        <v>0</v>
      </c>
      <c r="AM168">
        <f>GDP!D169+GDP!K169</f>
        <v>0</v>
      </c>
      <c r="AN168">
        <f>GDP!E169+GDP!L169</f>
        <v>0</v>
      </c>
      <c r="AO168">
        <f>GDP!F169+GDP!M169</f>
        <v>0</v>
      </c>
      <c r="AP168">
        <f>GDP!G169+GDP!N169</f>
        <v>0</v>
      </c>
      <c r="AQ168">
        <f>GDP!H169+GDP!O169</f>
        <v>0</v>
      </c>
      <c r="AR168" s="7">
        <f>GDP!I169+GDP!P169</f>
        <v>0</v>
      </c>
      <c r="AS168">
        <f>GDP!AE169</f>
        <v>0</v>
      </c>
      <c r="AT168">
        <f>GDP!AF169</f>
        <v>0</v>
      </c>
      <c r="AU168">
        <f>GDP!AG169</f>
        <v>0</v>
      </c>
      <c r="AV168">
        <f>GDP!AH169</f>
        <v>0</v>
      </c>
      <c r="AW168">
        <f>GDP!AI169</f>
        <v>0</v>
      </c>
      <c r="AX168">
        <f>GDP!AJ169</f>
        <v>0</v>
      </c>
      <c r="AY168" s="7">
        <f>GDP!AK169</f>
        <v>0</v>
      </c>
      <c r="AZ168">
        <f>GDP!AS169</f>
        <v>0</v>
      </c>
      <c r="BA168">
        <f>GDP!AT169</f>
        <v>0</v>
      </c>
      <c r="BB168">
        <f>GDP!AU169</f>
        <v>0</v>
      </c>
      <c r="BC168">
        <f>GDP!AV169</f>
        <v>0</v>
      </c>
      <c r="BD168">
        <f>GDP!AW169</f>
        <v>0</v>
      </c>
      <c r="BE168">
        <f>GDP!AX169</f>
        <v>0</v>
      </c>
      <c r="BF168" s="7">
        <f>GDP!AY169</f>
        <v>0</v>
      </c>
      <c r="BG168">
        <f>GDP!AZ169</f>
        <v>0</v>
      </c>
      <c r="BH168">
        <f>GDP!BA169</f>
        <v>0</v>
      </c>
      <c r="BI168">
        <f>GDP!BB169</f>
        <v>0</v>
      </c>
      <c r="BJ168">
        <f>GDP!BC169</f>
        <v>0</v>
      </c>
      <c r="BK168">
        <f>GDP!BD169</f>
        <v>0</v>
      </c>
      <c r="BL168">
        <f>GDP!BE169</f>
        <v>0</v>
      </c>
      <c r="BM168" s="7">
        <f>GDP!BF169</f>
        <v>0</v>
      </c>
      <c r="BN168">
        <f>GDP!BG169+GDP!BN169+GDP!BU169</f>
        <v>0</v>
      </c>
      <c r="BO168">
        <f>GDP!BH169+GDP!BO169+GDP!BV169</f>
        <v>0</v>
      </c>
      <c r="BP168">
        <f>GDP!BI169+GDP!BP169+GDP!BW169</f>
        <v>0</v>
      </c>
      <c r="BQ168">
        <f>GDP!BJ169+GDP!BQ169+GDP!BX169</f>
        <v>0</v>
      </c>
      <c r="BR168">
        <f>GDP!BK169+GDP!BR169+GDP!BY169</f>
        <v>0</v>
      </c>
      <c r="BS168">
        <f>GDP!BL169+GDP!BS169+GDP!BZ169</f>
        <v>0</v>
      </c>
      <c r="BT168" s="7">
        <f>GDP!BM169+GDP!BT169+GDP!CA169</f>
        <v>0</v>
      </c>
      <c r="BU168">
        <f>GDP!CB169</f>
        <v>0</v>
      </c>
      <c r="BV168">
        <f>GDP!CC169</f>
        <v>0</v>
      </c>
      <c r="BW168">
        <f>GDP!CD169</f>
        <v>0</v>
      </c>
      <c r="BX168">
        <f>GDP!CE169</f>
        <v>0</v>
      </c>
      <c r="BY168">
        <f>GDP!CF169</f>
        <v>0</v>
      </c>
      <c r="BZ168">
        <f>GDP!CG169</f>
        <v>0</v>
      </c>
      <c r="CA168" s="7">
        <f>GDP!CH169</f>
        <v>0</v>
      </c>
      <c r="CB168">
        <f>GDP!CI169</f>
        <v>0</v>
      </c>
      <c r="CC168">
        <f>GDP!CJ169</f>
        <v>0</v>
      </c>
      <c r="CD168">
        <f>GDP!CK169</f>
        <v>0</v>
      </c>
      <c r="CE168">
        <f>GDP!CL169</f>
        <v>0</v>
      </c>
      <c r="CF168">
        <f>GDP!CM169</f>
        <v>0</v>
      </c>
      <c r="CG168">
        <f>GDP!CN169</f>
        <v>0</v>
      </c>
      <c r="CH168" s="7">
        <f>GDP!CO169</f>
        <v>0</v>
      </c>
      <c r="CI168">
        <f>GDP!CP169</f>
        <v>0</v>
      </c>
      <c r="CJ168">
        <f>GDP!CQ169</f>
        <v>0</v>
      </c>
      <c r="CK168">
        <f>GDP!CR169</f>
        <v>0</v>
      </c>
      <c r="CL168">
        <f>GDP!CS169</f>
        <v>0</v>
      </c>
      <c r="CM168">
        <f>GDP!CT169</f>
        <v>0</v>
      </c>
      <c r="CN168">
        <f>GDP!CU169</f>
        <v>0</v>
      </c>
      <c r="CO168">
        <f>GDP!CV169</f>
        <v>0</v>
      </c>
      <c r="CP168">
        <f>GDP!CW169</f>
        <v>0</v>
      </c>
      <c r="CQ168">
        <f>GDP!CX169</f>
        <v>0</v>
      </c>
      <c r="CR168">
        <f>GDP!CY169</f>
        <v>0</v>
      </c>
      <c r="CS168">
        <f>GDP!CZ169</f>
        <v>0</v>
      </c>
      <c r="CT168">
        <f>GDP!DA169</f>
        <v>0</v>
      </c>
      <c r="CU168">
        <f>GDP!DB169</f>
        <v>0</v>
      </c>
      <c r="CV168" s="7">
        <f>GDP!DC169</f>
        <v>0</v>
      </c>
      <c r="CW168">
        <f>GDP!DD169</f>
        <v>0</v>
      </c>
      <c r="CX168">
        <f>GDP!DE169</f>
        <v>0</v>
      </c>
      <c r="CY168">
        <f>GDP!DF169</f>
        <v>0</v>
      </c>
      <c r="CZ168">
        <f>GDP!DG169</f>
        <v>0</v>
      </c>
      <c r="DA168">
        <f>GDP!DH169</f>
        <v>0</v>
      </c>
      <c r="DB168">
        <f>GDP!DI169</f>
        <v>0</v>
      </c>
      <c r="DC168" s="7">
        <f>GDP!DJ169</f>
        <v>0</v>
      </c>
      <c r="DD168">
        <f>GDP!DU169</f>
        <v>0</v>
      </c>
      <c r="DE168">
        <f>GDP!DV169</f>
        <v>0</v>
      </c>
      <c r="DF168">
        <f>GDP!DW169</f>
        <v>0</v>
      </c>
      <c r="DG168">
        <f>GDP!EF169</f>
        <v>0</v>
      </c>
      <c r="DH168">
        <f>GDP!EG169</f>
        <v>0</v>
      </c>
      <c r="DI168">
        <f>GDP!EH169</f>
        <v>0</v>
      </c>
      <c r="DJ168">
        <f>GDP!EI169</f>
        <v>0</v>
      </c>
      <c r="DK168">
        <f>GDP!EJ169</f>
        <v>0</v>
      </c>
      <c r="DL168" s="84">
        <v>57.597543502637201</v>
      </c>
      <c r="DM168" s="84">
        <v>57.596200000000003</v>
      </c>
      <c r="DN168">
        <v>57.645718260724998</v>
      </c>
      <c r="DO168">
        <v>0.3</v>
      </c>
      <c r="DP168">
        <v>2.8764556986000001</v>
      </c>
      <c r="DQ168">
        <v>3.5401613790999988</v>
      </c>
      <c r="DR168">
        <v>0.66370568049999878</v>
      </c>
      <c r="DS168">
        <v>48.912042525300002</v>
      </c>
      <c r="DT168">
        <v>45.371881146200003</v>
      </c>
      <c r="DU168">
        <v>25659000000</v>
      </c>
      <c r="DV168">
        <v>44211000000</v>
      </c>
      <c r="DW168">
        <f t="shared" si="10"/>
        <v>1.332314241104275</v>
      </c>
      <c r="DX168">
        <f t="shared" si="11"/>
        <v>2.2956056320768972</v>
      </c>
      <c r="DY168">
        <f t="shared" si="12"/>
        <v>-0.96329139097262217</v>
      </c>
      <c r="DZ168">
        <v>847239000000</v>
      </c>
      <c r="EA168">
        <f t="shared" si="13"/>
        <v>43.991916493976575</v>
      </c>
      <c r="EB168">
        <v>48356000000</v>
      </c>
      <c r="EC168">
        <v>373802000000</v>
      </c>
      <c r="ED168">
        <f t="shared" si="14"/>
        <v>5.2510163518109989</v>
      </c>
    </row>
    <row r="169" spans="1:134" x14ac:dyDescent="0.35">
      <c r="A169" t="s">
        <v>149</v>
      </c>
      <c r="B169" s="7">
        <v>1997</v>
      </c>
      <c r="C169">
        <f>MacroData!D169</f>
        <v>3842.5214094999997</v>
      </c>
      <c r="D169">
        <f>MacroData!E169</f>
        <v>98.373999999999995</v>
      </c>
      <c r="E169">
        <f>MacroData!F169</f>
        <v>100.208</v>
      </c>
      <c r="F169">
        <f>MacroData!G169</f>
        <v>1155838000000</v>
      </c>
      <c r="G169">
        <f>MacroData!H169</f>
        <v>1982918880074.8899</v>
      </c>
      <c r="H169">
        <f>MacroData!I169</f>
        <v>1966994000000</v>
      </c>
      <c r="I169">
        <f>MacroData!J169</f>
        <v>2202088480000</v>
      </c>
      <c r="J169">
        <f>MacroData!K169</f>
        <v>3.3250000000000002</v>
      </c>
      <c r="K169">
        <f>MacroData!L169</f>
        <v>5.6580000000000004</v>
      </c>
      <c r="L169">
        <f>MacroData!M169</f>
        <v>1341.084228515625</v>
      </c>
      <c r="M169">
        <f>MacroData!N169</f>
        <v>450.26870727539063</v>
      </c>
      <c r="N169">
        <f>MacroData!O169</f>
        <v>82034770</v>
      </c>
      <c r="O169">
        <f>MacroData!P169</f>
        <v>27959084404.725922</v>
      </c>
      <c r="P169">
        <f>MacroData!Q169</f>
        <v>20573061394.949951</v>
      </c>
      <c r="Q169">
        <f>MacroData!R169</f>
        <v>459488480000</v>
      </c>
      <c r="R169">
        <f>MacroData!S169</f>
        <v>2181515418605.05</v>
      </c>
      <c r="S169">
        <f>MacroData!T169</f>
        <v>409387880000</v>
      </c>
      <c r="T169">
        <f>MacroData!U169</f>
        <v>1302221530000</v>
      </c>
      <c r="U169">
        <f>MacroData!V169</f>
        <v>9.6370000000000005</v>
      </c>
      <c r="V169">
        <f>MacroData!W169</f>
        <v>1140.74</v>
      </c>
      <c r="W169">
        <f>MacroData!X169</f>
        <v>87.204999999999998</v>
      </c>
      <c r="X169">
        <f>MacroData!Y169</f>
        <v>1525544610793.9399</v>
      </c>
      <c r="Y169">
        <f>MacroData!Z169</f>
        <v>1115780000000</v>
      </c>
      <c r="Z169">
        <f>MacroData!AA169</f>
        <v>879337000000</v>
      </c>
      <c r="AA169">
        <f>MacroData!AB169</f>
        <v>125917000000</v>
      </c>
      <c r="AB169">
        <f>MacroData!AC169</f>
        <v>353403000000</v>
      </c>
      <c r="AC169">
        <f>MacroData!AD169</f>
        <v>418729280000</v>
      </c>
      <c r="AD169">
        <f>MacroData!AE169</f>
        <v>50100600000</v>
      </c>
      <c r="AE169">
        <f>MacroData!AH169</f>
        <v>1</v>
      </c>
      <c r="AF169">
        <f>MacroData!AI169</f>
        <v>0</v>
      </c>
      <c r="AG169">
        <f>MacroData!AJ169</f>
        <v>0</v>
      </c>
      <c r="AH169">
        <f>MacroData!AK169</f>
        <v>0</v>
      </c>
      <c r="AI169">
        <f>MacroData!AL169</f>
        <v>0</v>
      </c>
      <c r="AJ169">
        <f>MacroData!AM169</f>
        <v>2.5892854999999999</v>
      </c>
      <c r="AK169">
        <f>MacroData!AN169</f>
        <v>3.4565714370636713</v>
      </c>
      <c r="AL169" s="31">
        <f>GDP!C170+GDP!J170</f>
        <v>0.53129000000000004</v>
      </c>
      <c r="AM169">
        <f>GDP!D170+GDP!K170</f>
        <v>0</v>
      </c>
      <c r="AN169">
        <f>GDP!E170+GDP!L170</f>
        <v>0</v>
      </c>
      <c r="AO169">
        <f>GDP!F170+GDP!M170</f>
        <v>0</v>
      </c>
      <c r="AP169">
        <f>GDP!G170+GDP!N170</f>
        <v>0</v>
      </c>
      <c r="AQ169">
        <f>GDP!H170+GDP!O170</f>
        <v>0</v>
      </c>
      <c r="AR169" s="7">
        <f>GDP!I170+GDP!P170</f>
        <v>0</v>
      </c>
      <c r="AS169">
        <f>GDP!AE170</f>
        <v>0</v>
      </c>
      <c r="AT169">
        <f>GDP!AF170</f>
        <v>0</v>
      </c>
      <c r="AU169">
        <f>GDP!AG170</f>
        <v>0</v>
      </c>
      <c r="AV169">
        <f>GDP!AH170</f>
        <v>0</v>
      </c>
      <c r="AW169">
        <f>GDP!AI170</f>
        <v>0</v>
      </c>
      <c r="AX169">
        <f>GDP!AJ170</f>
        <v>0</v>
      </c>
      <c r="AY169" s="7">
        <f>GDP!AK170</f>
        <v>0</v>
      </c>
      <c r="AZ169">
        <f>GDP!AS170</f>
        <v>0</v>
      </c>
      <c r="BA169">
        <f>GDP!AT170</f>
        <v>0</v>
      </c>
      <c r="BB169">
        <f>GDP!AU170</f>
        <v>0</v>
      </c>
      <c r="BC169">
        <f>GDP!AV170</f>
        <v>0</v>
      </c>
      <c r="BD169">
        <f>GDP!AW170</f>
        <v>0</v>
      </c>
      <c r="BE169">
        <f>GDP!AX170</f>
        <v>0</v>
      </c>
      <c r="BF169" s="7">
        <f>GDP!AY170</f>
        <v>0</v>
      </c>
      <c r="BG169">
        <f>GDP!AZ170</f>
        <v>0</v>
      </c>
      <c r="BH169">
        <f>GDP!BA170</f>
        <v>0</v>
      </c>
      <c r="BI169">
        <f>GDP!BB170</f>
        <v>0</v>
      </c>
      <c r="BJ169">
        <f>GDP!BC170</f>
        <v>0</v>
      </c>
      <c r="BK169">
        <f>GDP!BD170</f>
        <v>0</v>
      </c>
      <c r="BL169">
        <f>GDP!BE170</f>
        <v>0</v>
      </c>
      <c r="BM169" s="7">
        <f>GDP!BF170</f>
        <v>0</v>
      </c>
      <c r="BN169">
        <f>GDP!BG170+GDP!BN170+GDP!BU170</f>
        <v>0.34533999999999998</v>
      </c>
      <c r="BO169">
        <f>GDP!BH170+GDP!BO170+GDP!BV170</f>
        <v>0</v>
      </c>
      <c r="BP169">
        <f>GDP!BI170+GDP!BP170+GDP!BW170</f>
        <v>0</v>
      </c>
      <c r="BQ169">
        <f>GDP!BJ170+GDP!BQ170+GDP!BX170</f>
        <v>0</v>
      </c>
      <c r="BR169">
        <f>GDP!BK170+GDP!BR170+GDP!BY170</f>
        <v>0</v>
      </c>
      <c r="BS169">
        <f>GDP!BL170+GDP!BS170+GDP!BZ170</f>
        <v>0</v>
      </c>
      <c r="BT169" s="7">
        <f>GDP!BM170+GDP!BT170+GDP!CA170</f>
        <v>0</v>
      </c>
      <c r="BU169">
        <f>GDP!CB170</f>
        <v>0.56847999999999999</v>
      </c>
      <c r="BV169">
        <f>GDP!CC170</f>
        <v>0</v>
      </c>
      <c r="BW169">
        <f>GDP!CD170</f>
        <v>0</v>
      </c>
      <c r="BX169">
        <f>GDP!CE170</f>
        <v>0</v>
      </c>
      <c r="BY169">
        <f>GDP!CF170</f>
        <v>0</v>
      </c>
      <c r="BZ169">
        <f>GDP!CG170</f>
        <v>0</v>
      </c>
      <c r="CA169" s="7">
        <f>GDP!CH170</f>
        <v>0</v>
      </c>
      <c r="CB169">
        <f>GDP!CI170</f>
        <v>0</v>
      </c>
      <c r="CC169">
        <f>GDP!CJ170</f>
        <v>0</v>
      </c>
      <c r="CD169">
        <f>GDP!CK170</f>
        <v>0</v>
      </c>
      <c r="CE169">
        <f>GDP!CL170</f>
        <v>0</v>
      </c>
      <c r="CF169">
        <f>GDP!CM170</f>
        <v>0</v>
      </c>
      <c r="CG169">
        <f>GDP!CN170</f>
        <v>0</v>
      </c>
      <c r="CH169" s="7">
        <f>GDP!CO170</f>
        <v>0</v>
      </c>
      <c r="CI169">
        <f>GDP!CP170</f>
        <v>7.9689999999999997E-2</v>
      </c>
      <c r="CJ169">
        <f>GDP!CQ170</f>
        <v>0</v>
      </c>
      <c r="CK169">
        <f>GDP!CR170</f>
        <v>-7.9689999999999997E-2</v>
      </c>
      <c r="CL169">
        <f>GDP!CS170</f>
        <v>0</v>
      </c>
      <c r="CM169">
        <f>GDP!CT170</f>
        <v>0</v>
      </c>
      <c r="CN169">
        <f>GDP!CU170</f>
        <v>0</v>
      </c>
      <c r="CO169">
        <f>GDP!CV170</f>
        <v>0</v>
      </c>
      <c r="CP169">
        <f>GDP!CW170</f>
        <v>0.53129000000000004</v>
      </c>
      <c r="CQ169">
        <f>GDP!CX170</f>
        <v>0</v>
      </c>
      <c r="CR169">
        <f>GDP!CY170</f>
        <v>0</v>
      </c>
      <c r="CS169">
        <f>GDP!CZ170</f>
        <v>0</v>
      </c>
      <c r="CT169">
        <f>GDP!DA170</f>
        <v>0</v>
      </c>
      <c r="CU169">
        <f>GDP!DB170</f>
        <v>0</v>
      </c>
      <c r="CV169" s="7">
        <f>GDP!DC170</f>
        <v>0</v>
      </c>
      <c r="CW169">
        <f>GDP!DD170</f>
        <v>0.99351</v>
      </c>
      <c r="CX169">
        <f>GDP!DE170</f>
        <v>0</v>
      </c>
      <c r="CY169">
        <f>GDP!DF170</f>
        <v>-7.9689999999999997E-2</v>
      </c>
      <c r="CZ169">
        <f>GDP!DG170</f>
        <v>0</v>
      </c>
      <c r="DA169">
        <f>GDP!DH170</f>
        <v>0</v>
      </c>
      <c r="DB169">
        <f>GDP!DI170</f>
        <v>0</v>
      </c>
      <c r="DC169" s="7">
        <f>GDP!DJ170</f>
        <v>0</v>
      </c>
      <c r="DD169">
        <f>GDP!DU170</f>
        <v>0.53129000000000004</v>
      </c>
      <c r="DE169">
        <f>GDP!DV170</f>
        <v>0.91381999999999997</v>
      </c>
      <c r="DF169">
        <f>GDP!DW170</f>
        <v>1</v>
      </c>
      <c r="DG169">
        <f>GDP!EF170</f>
        <v>0</v>
      </c>
      <c r="DH169">
        <f>GDP!EG170</f>
        <v>0</v>
      </c>
      <c r="DI169">
        <f>GDP!EH170</f>
        <v>0</v>
      </c>
      <c r="DJ169">
        <f>GDP!EI170</f>
        <v>1</v>
      </c>
      <c r="DK169">
        <f>GDP!EJ170</f>
        <v>0</v>
      </c>
      <c r="DL169" s="84">
        <v>58.772552348901201</v>
      </c>
      <c r="DM169" s="84">
        <v>58.7712</v>
      </c>
      <c r="DN169">
        <v>58.688875445454997</v>
      </c>
      <c r="DO169">
        <v>-11.3</v>
      </c>
      <c r="DP169">
        <v>2.8633222824</v>
      </c>
      <c r="DQ169">
        <v>2.9412541187000016</v>
      </c>
      <c r="DR169">
        <v>7.7931836300001667E-2</v>
      </c>
      <c r="DS169">
        <v>47.994334076299999</v>
      </c>
      <c r="DT169">
        <v>45.053079957599998</v>
      </c>
      <c r="DU169">
        <v>24876000000</v>
      </c>
      <c r="DV169">
        <v>44405000000</v>
      </c>
      <c r="DW169">
        <f t="shared" si="10"/>
        <v>1.2646708632563191</v>
      </c>
      <c r="DX169">
        <f t="shared" si="11"/>
        <v>2.2575056151671027</v>
      </c>
      <c r="DY169">
        <f t="shared" si="12"/>
        <v>-0.99283475191078363</v>
      </c>
      <c r="DZ169">
        <v>853746000000</v>
      </c>
      <c r="EA169">
        <f t="shared" si="13"/>
        <v>43.403589436470064</v>
      </c>
      <c r="EB169">
        <v>45514000000</v>
      </c>
      <c r="EC169">
        <v>374426000000</v>
      </c>
      <c r="ED169">
        <f t="shared" si="14"/>
        <v>4.9671031410338591</v>
      </c>
    </row>
    <row r="170" spans="1:134" x14ac:dyDescent="0.35">
      <c r="A170" t="s">
        <v>149</v>
      </c>
      <c r="B170" s="7">
        <v>1998</v>
      </c>
      <c r="C170">
        <f>MacroData!D170</f>
        <v>3941.4864074999996</v>
      </c>
      <c r="D170">
        <f>MacroData!E170</f>
        <v>100.34399999999999</v>
      </c>
      <c r="E170">
        <f>MacroData!F170</f>
        <v>100.523</v>
      </c>
      <c r="F170">
        <f>MacroData!G170</f>
        <v>1220376000000</v>
      </c>
      <c r="G170">
        <f>MacroData!H170</f>
        <v>2028835722496.27</v>
      </c>
      <c r="H170">
        <f>MacroData!I170</f>
        <v>2013443000000</v>
      </c>
      <c r="I170">
        <f>MacroData!J170</f>
        <v>2240602950000</v>
      </c>
      <c r="J170">
        <f>MacroData!K170</f>
        <v>3.544</v>
      </c>
      <c r="K170">
        <f>MacroData!L170</f>
        <v>4.5830000000000002</v>
      </c>
      <c r="L170">
        <f>MacroData!M170</f>
        <v>1354.180908203125</v>
      </c>
      <c r="M170">
        <f>MacroData!N170</f>
        <v>442.32833862304688</v>
      </c>
      <c r="N170">
        <f>MacroData!O170</f>
        <v>82047200</v>
      </c>
      <c r="O170">
        <f>MacroData!P170</f>
        <v>29780891895.011139</v>
      </c>
      <c r="P170">
        <f>MacroData!Q170</f>
        <v>17731086227.870117</v>
      </c>
      <c r="Q170">
        <f>MacroData!R170</f>
        <v>475736490000</v>
      </c>
      <c r="R170">
        <f>MacroData!S170</f>
        <v>2222871863772.1299</v>
      </c>
      <c r="S170">
        <f>MacroData!T170</f>
        <v>424440230000</v>
      </c>
      <c r="T170">
        <f>MacroData!U170</f>
        <v>1317437550000</v>
      </c>
      <c r="U170">
        <f>MacroData!V170</f>
        <v>9.3800000000000008</v>
      </c>
      <c r="V170">
        <f>MacroData!W170</f>
        <v>1355.7</v>
      </c>
      <c r="W170">
        <f>MacroData!X170</f>
        <v>91.084999999999994</v>
      </c>
      <c r="X170">
        <f>MacroData!Y170</f>
        <v>1544707192069.5701</v>
      </c>
      <c r="Y170">
        <f>MacroData!Z170</f>
        <v>1137510000000</v>
      </c>
      <c r="Z170">
        <f>MacroData!AA170</f>
        <v>902635000000</v>
      </c>
      <c r="AA170">
        <f>MacroData!AB170</f>
        <v>127936000000</v>
      </c>
      <c r="AB170">
        <f>MacroData!AC170</f>
        <v>357348000000</v>
      </c>
      <c r="AC170">
        <f>MacroData!AD170</f>
        <v>427644190000</v>
      </c>
      <c r="AD170">
        <f>MacroData!AE170</f>
        <v>51296260000</v>
      </c>
      <c r="AE170">
        <f>MacroData!AH170</f>
        <v>0</v>
      </c>
      <c r="AF170">
        <f>MacroData!AI170</f>
        <v>0</v>
      </c>
      <c r="AG170">
        <f>MacroData!AJ170</f>
        <v>0</v>
      </c>
      <c r="AH170">
        <f>MacroData!AK170</f>
        <v>0</v>
      </c>
      <c r="AI170">
        <f>MacroData!AL170</f>
        <v>0</v>
      </c>
      <c r="AJ170">
        <f>MacroData!AM170</f>
        <v>2.3392854999999999</v>
      </c>
      <c r="AK170">
        <f>MacroData!AN170</f>
        <v>2.4950952416374572</v>
      </c>
      <c r="AL170" s="31">
        <f>GDP!C171+GDP!J171</f>
        <v>-0.19258</v>
      </c>
      <c r="AM170">
        <f>GDP!D171+GDP!K171</f>
        <v>0</v>
      </c>
      <c r="AN170">
        <f>GDP!E171+GDP!L171</f>
        <v>0</v>
      </c>
      <c r="AO170">
        <f>GDP!F171+GDP!M171</f>
        <v>0</v>
      </c>
      <c r="AP170">
        <f>GDP!G171+GDP!N171</f>
        <v>0</v>
      </c>
      <c r="AQ170">
        <f>GDP!H171+GDP!O171</f>
        <v>0</v>
      </c>
      <c r="AR170" s="7">
        <f>GDP!I171+GDP!P171</f>
        <v>0</v>
      </c>
      <c r="AS170">
        <f>GDP!AE171</f>
        <v>0.29408000000000001</v>
      </c>
      <c r="AT170">
        <f>GDP!AF171</f>
        <v>0</v>
      </c>
      <c r="AU170">
        <f>GDP!AG171</f>
        <v>0</v>
      </c>
      <c r="AV170">
        <f>GDP!AH171</f>
        <v>0</v>
      </c>
      <c r="AW170">
        <f>GDP!AI171</f>
        <v>0</v>
      </c>
      <c r="AX170">
        <f>GDP!AJ171</f>
        <v>0</v>
      </c>
      <c r="AY170" s="7">
        <f>GDP!AK171</f>
        <v>0</v>
      </c>
      <c r="AZ170">
        <f>GDP!AS171</f>
        <v>0</v>
      </c>
      <c r="BA170">
        <f>GDP!AT171</f>
        <v>0</v>
      </c>
      <c r="BB170">
        <f>GDP!AU171</f>
        <v>0</v>
      </c>
      <c r="BC170">
        <f>GDP!AV171</f>
        <v>0</v>
      </c>
      <c r="BD170">
        <f>GDP!AW171</f>
        <v>0</v>
      </c>
      <c r="BE170">
        <f>GDP!AX171</f>
        <v>0</v>
      </c>
      <c r="BF170" s="7">
        <f>GDP!AY171</f>
        <v>0</v>
      </c>
      <c r="BG170">
        <f>GDP!AZ171</f>
        <v>0</v>
      </c>
      <c r="BH170">
        <f>GDP!BA171</f>
        <v>0</v>
      </c>
      <c r="BI170">
        <f>GDP!BB171</f>
        <v>0</v>
      </c>
      <c r="BJ170">
        <f>GDP!BC171</f>
        <v>0</v>
      </c>
      <c r="BK170">
        <f>GDP!BD171</f>
        <v>0</v>
      </c>
      <c r="BL170">
        <f>GDP!BE171</f>
        <v>0</v>
      </c>
      <c r="BM170" s="7">
        <f>GDP!BF171</f>
        <v>0</v>
      </c>
      <c r="BN170">
        <f>GDP!BG171+GDP!BN171+GDP!BU171</f>
        <v>0</v>
      </c>
      <c r="BO170">
        <f>GDP!BH171+GDP!BO171+GDP!BV171</f>
        <v>0</v>
      </c>
      <c r="BP170">
        <f>GDP!BI171+GDP!BP171+GDP!BW171</f>
        <v>0</v>
      </c>
      <c r="BQ170">
        <f>GDP!BJ171+GDP!BQ171+GDP!BX171</f>
        <v>0</v>
      </c>
      <c r="BR170">
        <f>GDP!BK171+GDP!BR171+GDP!BY171</f>
        <v>0</v>
      </c>
      <c r="BS170">
        <f>GDP!BL171+GDP!BS171+GDP!BZ171</f>
        <v>0</v>
      </c>
      <c r="BT170" s="7">
        <f>GDP!BM171+GDP!BT171+GDP!CA171</f>
        <v>0</v>
      </c>
      <c r="BU170">
        <f>GDP!CB171</f>
        <v>0</v>
      </c>
      <c r="BV170">
        <f>GDP!CC171</f>
        <v>0</v>
      </c>
      <c r="BW170">
        <f>GDP!CD171</f>
        <v>0</v>
      </c>
      <c r="BX170">
        <f>GDP!CE171</f>
        <v>0</v>
      </c>
      <c r="BY170">
        <f>GDP!CF171</f>
        <v>0</v>
      </c>
      <c r="BZ170">
        <f>GDP!CG171</f>
        <v>0</v>
      </c>
      <c r="CA170" s="7">
        <f>GDP!CH171</f>
        <v>0</v>
      </c>
      <c r="CB170">
        <f>GDP!CI171</f>
        <v>0</v>
      </c>
      <c r="CC170">
        <f>GDP!CJ171</f>
        <v>0</v>
      </c>
      <c r="CD170">
        <f>GDP!CK171</f>
        <v>0</v>
      </c>
      <c r="CE170">
        <f>GDP!CL171</f>
        <v>0</v>
      </c>
      <c r="CF170">
        <f>GDP!CM171</f>
        <v>0</v>
      </c>
      <c r="CG170">
        <f>GDP!CN171</f>
        <v>0</v>
      </c>
      <c r="CH170" s="7">
        <f>GDP!CO171</f>
        <v>0</v>
      </c>
      <c r="CI170">
        <f>GDP!CP171</f>
        <v>0</v>
      </c>
      <c r="CJ170">
        <f>GDP!CQ171</f>
        <v>-7.9689999999999997E-2</v>
      </c>
      <c r="CK170">
        <f>GDP!CR171</f>
        <v>0</v>
      </c>
      <c r="CL170">
        <f>GDP!CS171</f>
        <v>0</v>
      </c>
      <c r="CM170">
        <f>GDP!CT171</f>
        <v>0</v>
      </c>
      <c r="CN170">
        <f>GDP!CU171</f>
        <v>0</v>
      </c>
      <c r="CO170">
        <f>GDP!CV171</f>
        <v>0</v>
      </c>
      <c r="CP170">
        <f>GDP!CW171</f>
        <v>0.10150000000000001</v>
      </c>
      <c r="CQ170">
        <f>GDP!CX171</f>
        <v>0</v>
      </c>
      <c r="CR170">
        <f>GDP!CY171</f>
        <v>0</v>
      </c>
      <c r="CS170">
        <f>GDP!CZ171</f>
        <v>0</v>
      </c>
      <c r="CT170">
        <f>GDP!DA171</f>
        <v>0</v>
      </c>
      <c r="CU170">
        <f>GDP!DB171</f>
        <v>0</v>
      </c>
      <c r="CV170" s="7">
        <f>GDP!DC171</f>
        <v>0</v>
      </c>
      <c r="CW170">
        <f>GDP!DD171</f>
        <v>0</v>
      </c>
      <c r="CX170">
        <f>GDP!DE171</f>
        <v>-7.9689999999999997E-2</v>
      </c>
      <c r="CY170">
        <f>GDP!DF171</f>
        <v>0</v>
      </c>
      <c r="CZ170">
        <f>GDP!DG171</f>
        <v>0</v>
      </c>
      <c r="DA170">
        <f>GDP!DH171</f>
        <v>0</v>
      </c>
      <c r="DB170">
        <f>GDP!DI171</f>
        <v>0</v>
      </c>
      <c r="DC170" s="7">
        <f>GDP!DJ171</f>
        <v>0</v>
      </c>
      <c r="DD170">
        <f>GDP!DU171</f>
        <v>0.10150000000000001</v>
      </c>
      <c r="DE170">
        <f>GDP!DV171</f>
        <v>-7.9689999999999997E-2</v>
      </c>
      <c r="DF170">
        <f>GDP!DW171</f>
        <v>1</v>
      </c>
      <c r="DG170">
        <f>GDP!EF171</f>
        <v>0</v>
      </c>
      <c r="DH170">
        <f>GDP!EG171</f>
        <v>1</v>
      </c>
      <c r="DI170">
        <f>GDP!EH171</f>
        <v>0</v>
      </c>
      <c r="DJ170">
        <f>GDP!EI171</f>
        <v>0</v>
      </c>
      <c r="DK170">
        <f>GDP!EJ171</f>
        <v>0</v>
      </c>
      <c r="DL170" s="84">
        <v>59.384609286354902</v>
      </c>
      <c r="DM170" s="84">
        <v>59.384599999999999</v>
      </c>
      <c r="DN170">
        <v>59.422563335200003</v>
      </c>
      <c r="DO170">
        <v>-8.6999999999999993</v>
      </c>
      <c r="DP170">
        <v>2.9190923008</v>
      </c>
      <c r="DQ170">
        <v>2.5340159078999989</v>
      </c>
      <c r="DR170">
        <v>-0.38507639290000117</v>
      </c>
      <c r="DS170">
        <v>47.727801325400002</v>
      </c>
      <c r="DT170">
        <v>45.193785417500003</v>
      </c>
      <c r="DU170">
        <v>29665000000</v>
      </c>
      <c r="DV170">
        <v>44508000000</v>
      </c>
      <c r="DW170">
        <f t="shared" si="10"/>
        <v>1.4733468988195841</v>
      </c>
      <c r="DX170">
        <f t="shared" si="11"/>
        <v>2.2105418430022601</v>
      </c>
      <c r="DY170">
        <f t="shared" si="12"/>
        <v>-0.73719494418267595</v>
      </c>
      <c r="DZ170">
        <v>864554000000</v>
      </c>
      <c r="EA170">
        <f t="shared" si="13"/>
        <v>42.939084940571945</v>
      </c>
      <c r="EB170">
        <v>46064000000</v>
      </c>
      <c r="EC170">
        <v>379270000000</v>
      </c>
      <c r="ED170">
        <f t="shared" si="14"/>
        <v>4.9738426211846276</v>
      </c>
    </row>
    <row r="171" spans="1:134" x14ac:dyDescent="0.35">
      <c r="A171" t="s">
        <v>149</v>
      </c>
      <c r="B171" s="7">
        <v>1999</v>
      </c>
      <c r="C171">
        <f>MacroData!D171</f>
        <v>4032.5498522999997</v>
      </c>
      <c r="D171">
        <f>MacroData!E171</f>
        <v>100.858</v>
      </c>
      <c r="E171">
        <f>MacroData!F171</f>
        <v>99.516000000000005</v>
      </c>
      <c r="F171">
        <f>MacroData!G171</f>
        <v>1234158000000</v>
      </c>
      <c r="G171">
        <f>MacroData!H171</f>
        <v>2063971250349.8301</v>
      </c>
      <c r="H171">
        <f>MacroData!I171</f>
        <v>2057245000000</v>
      </c>
      <c r="I171">
        <f>MacroData!J171</f>
        <v>2282144480000</v>
      </c>
      <c r="J171">
        <f>MacroData!K171</f>
        <v>2.964</v>
      </c>
      <c r="K171">
        <f>MacroData!L171</f>
        <v>4.4909999999999997</v>
      </c>
      <c r="L171">
        <f>MacroData!M171</f>
        <v>1373.9644775390625</v>
      </c>
      <c r="M171">
        <f>MacroData!N171</f>
        <v>502.72189331054688</v>
      </c>
      <c r="N171">
        <f>MacroData!O171</f>
        <v>82100240</v>
      </c>
      <c r="O171">
        <f>MacroData!P171</f>
        <v>18128079871.508301</v>
      </c>
      <c r="P171">
        <f>MacroData!Q171</f>
        <v>-83011157.859863281</v>
      </c>
      <c r="Q171">
        <f>MacroData!R171</f>
        <v>496852640000</v>
      </c>
      <c r="R171">
        <f>MacroData!S171</f>
        <v>2282227491157.8599</v>
      </c>
      <c r="S171">
        <f>MacroData!T171</f>
        <v>442327770000</v>
      </c>
      <c r="T171">
        <f>MacroData!U171</f>
        <v>1350146700000</v>
      </c>
      <c r="U171">
        <f>MacroData!V171</f>
        <v>8.5630000000000006</v>
      </c>
      <c r="V171">
        <f>MacroData!W171</f>
        <v>1837.4</v>
      </c>
      <c r="W171">
        <f>MacroData!X171</f>
        <v>92.323999999999998</v>
      </c>
      <c r="X171">
        <f>MacroData!Y171</f>
        <v>1584219403065.8101</v>
      </c>
      <c r="Y171">
        <f>MacroData!Z171</f>
        <v>1173821000000</v>
      </c>
      <c r="Z171">
        <f>MacroData!AA171</f>
        <v>940969000000</v>
      </c>
      <c r="AA171">
        <f>MacroData!AB171</f>
        <v>128847000000</v>
      </c>
      <c r="AB171">
        <f>MacroData!AC171</f>
        <v>370271000000</v>
      </c>
      <c r="AC171">
        <f>MacroData!AD171</f>
        <v>432558500000</v>
      </c>
      <c r="AD171">
        <f>MacroData!AE171</f>
        <v>54524870000</v>
      </c>
      <c r="AE171">
        <f>MacroData!AH171</f>
        <v>1</v>
      </c>
      <c r="AF171">
        <f>MacroData!AI171</f>
        <v>0</v>
      </c>
      <c r="AG171">
        <f>MacroData!AJ171</f>
        <v>0</v>
      </c>
      <c r="AH171">
        <f>MacroData!AK171</f>
        <v>0</v>
      </c>
      <c r="AI171">
        <f>MacroData!AL171</f>
        <v>0</v>
      </c>
      <c r="AJ171">
        <f>MacroData!AM171</f>
        <v>2.3392854999999999</v>
      </c>
      <c r="AK171">
        <f>MacroData!AN171</f>
        <v>2.2395714237576438</v>
      </c>
      <c r="AL171" s="31">
        <f>GDP!C172+GDP!J172</f>
        <v>0</v>
      </c>
      <c r="AM171">
        <f>GDP!D172+GDP!K172</f>
        <v>0</v>
      </c>
      <c r="AN171">
        <f>GDP!E172+GDP!L172</f>
        <v>0.13134000000000001</v>
      </c>
      <c r="AO171">
        <f>GDP!F172+GDP!M172</f>
        <v>0</v>
      </c>
      <c r="AP171">
        <f>GDP!G172+GDP!N172</f>
        <v>0</v>
      </c>
      <c r="AQ171">
        <f>GDP!H172+GDP!O172</f>
        <v>-0.38057000000000002</v>
      </c>
      <c r="AR171" s="7">
        <f>GDP!I172+GDP!P172</f>
        <v>0</v>
      </c>
      <c r="AS171">
        <f>GDP!AE172</f>
        <v>0</v>
      </c>
      <c r="AT171">
        <f>GDP!AF172</f>
        <v>0</v>
      </c>
      <c r="AU171">
        <f>GDP!AG172</f>
        <v>0</v>
      </c>
      <c r="AV171">
        <f>GDP!AH172</f>
        <v>0</v>
      </c>
      <c r="AW171">
        <f>GDP!AI172</f>
        <v>0</v>
      </c>
      <c r="AX171">
        <f>GDP!AJ172</f>
        <v>0</v>
      </c>
      <c r="AY171" s="7">
        <f>GDP!AK172</f>
        <v>0</v>
      </c>
      <c r="AZ171">
        <f>GDP!AS172</f>
        <v>0</v>
      </c>
      <c r="BA171">
        <f>GDP!AT172</f>
        <v>0</v>
      </c>
      <c r="BB171">
        <f>GDP!AU172</f>
        <v>0</v>
      </c>
      <c r="BC171">
        <f>GDP!AV172</f>
        <v>0</v>
      </c>
      <c r="BD171">
        <f>GDP!AW172</f>
        <v>0</v>
      </c>
      <c r="BE171">
        <f>GDP!AX172</f>
        <v>0</v>
      </c>
      <c r="BF171" s="7">
        <f>GDP!AY172</f>
        <v>0</v>
      </c>
      <c r="BG171">
        <f>GDP!AZ172</f>
        <v>0</v>
      </c>
      <c r="BH171">
        <f>GDP!BA172</f>
        <v>0</v>
      </c>
      <c r="BI171">
        <f>GDP!BB172</f>
        <v>0</v>
      </c>
      <c r="BJ171">
        <f>GDP!BC172</f>
        <v>0</v>
      </c>
      <c r="BK171">
        <f>GDP!BD172</f>
        <v>0</v>
      </c>
      <c r="BL171">
        <f>GDP!BE172</f>
        <v>0</v>
      </c>
      <c r="BM171" s="7">
        <f>GDP!BF172</f>
        <v>0</v>
      </c>
      <c r="BN171">
        <f>GDP!BG172+GDP!BN172+GDP!BU172</f>
        <v>0</v>
      </c>
      <c r="BO171">
        <f>GDP!BH172+GDP!BO172+GDP!BV172</f>
        <v>0</v>
      </c>
      <c r="BP171">
        <f>GDP!BI172+GDP!BP172+GDP!BW172</f>
        <v>0.18461000000000002</v>
      </c>
      <c r="BQ171">
        <f>GDP!BJ172+GDP!BQ172+GDP!BX172</f>
        <v>0</v>
      </c>
      <c r="BR171">
        <f>GDP!BK172+GDP!BR172+GDP!BY172</f>
        <v>0</v>
      </c>
      <c r="BS171">
        <f>GDP!BL172+GDP!BS172+GDP!BZ172</f>
        <v>0</v>
      </c>
      <c r="BT171" s="7">
        <f>GDP!BM172+GDP!BT172+GDP!CA172</f>
        <v>0</v>
      </c>
      <c r="BU171">
        <f>GDP!CB172</f>
        <v>0</v>
      </c>
      <c r="BV171">
        <f>GDP!CC172</f>
        <v>0</v>
      </c>
      <c r="BW171">
        <f>GDP!CD172</f>
        <v>0.40711999999999998</v>
      </c>
      <c r="BX171">
        <f>GDP!CE172</f>
        <v>0</v>
      </c>
      <c r="BY171">
        <f>GDP!CF172</f>
        <v>0</v>
      </c>
      <c r="BZ171">
        <f>GDP!CG172</f>
        <v>0</v>
      </c>
      <c r="CA171" s="7">
        <f>GDP!CH172</f>
        <v>0</v>
      </c>
      <c r="CB171">
        <f>GDP!CI172</f>
        <v>0</v>
      </c>
      <c r="CC171">
        <f>GDP!CJ172</f>
        <v>0</v>
      </c>
      <c r="CD171">
        <f>GDP!CK172</f>
        <v>0</v>
      </c>
      <c r="CE171">
        <f>GDP!CL172</f>
        <v>0</v>
      </c>
      <c r="CF171">
        <f>GDP!CM172</f>
        <v>0</v>
      </c>
      <c r="CG171">
        <f>GDP!CN172</f>
        <v>0</v>
      </c>
      <c r="CH171" s="7">
        <f>GDP!CO172</f>
        <v>0</v>
      </c>
      <c r="CI171">
        <f>GDP!CP172</f>
        <v>0</v>
      </c>
      <c r="CJ171">
        <f>GDP!CQ172</f>
        <v>0</v>
      </c>
      <c r="CK171">
        <f>GDP!CR172</f>
        <v>0</v>
      </c>
      <c r="CL171">
        <f>GDP!CS172</f>
        <v>0</v>
      </c>
      <c r="CM171">
        <f>GDP!CT172</f>
        <v>0</v>
      </c>
      <c r="CN171">
        <f>GDP!CU172</f>
        <v>0</v>
      </c>
      <c r="CO171">
        <f>GDP!CV172</f>
        <v>0</v>
      </c>
      <c r="CP171">
        <f>GDP!CW172</f>
        <v>0</v>
      </c>
      <c r="CQ171">
        <f>GDP!CX172</f>
        <v>0</v>
      </c>
      <c r="CR171">
        <f>GDP!CY172</f>
        <v>0.13134000000000001</v>
      </c>
      <c r="CS171">
        <f>GDP!CZ172</f>
        <v>0</v>
      </c>
      <c r="CT171">
        <f>GDP!DA172</f>
        <v>0</v>
      </c>
      <c r="CU171">
        <f>GDP!DB172</f>
        <v>-0.38057000000000002</v>
      </c>
      <c r="CV171" s="7">
        <f>GDP!DC172</f>
        <v>0</v>
      </c>
      <c r="CW171">
        <f>GDP!DD172</f>
        <v>0</v>
      </c>
      <c r="CX171">
        <f>GDP!DE172</f>
        <v>0</v>
      </c>
      <c r="CY171">
        <f>GDP!DF172</f>
        <v>0.59172999999999998</v>
      </c>
      <c r="CZ171">
        <f>GDP!DG172</f>
        <v>0</v>
      </c>
      <c r="DA171">
        <f>GDP!DH172</f>
        <v>0</v>
      </c>
      <c r="DB171">
        <f>GDP!DI172</f>
        <v>0</v>
      </c>
      <c r="DC171" s="7">
        <f>GDP!DJ172</f>
        <v>0</v>
      </c>
      <c r="DD171">
        <f>GDP!DU172</f>
        <v>-0.24923000000000001</v>
      </c>
      <c r="DE171">
        <f>GDP!DV172</f>
        <v>0.59172999999999998</v>
      </c>
      <c r="DF171">
        <f>GDP!DW172</f>
        <v>1</v>
      </c>
      <c r="DG171">
        <f>GDP!EF172</f>
        <v>0</v>
      </c>
      <c r="DH171">
        <f>GDP!EG172</f>
        <v>0</v>
      </c>
      <c r="DI171">
        <f>GDP!EH172</f>
        <v>0</v>
      </c>
      <c r="DJ171">
        <f>GDP!EI172</f>
        <v>1</v>
      </c>
      <c r="DK171">
        <f>GDP!EJ172</f>
        <v>0</v>
      </c>
      <c r="DL171" s="84">
        <v>59.962419123629502</v>
      </c>
      <c r="DM171" s="84">
        <v>59.962400000000002</v>
      </c>
      <c r="DN171">
        <v>59.982565572817997</v>
      </c>
      <c r="DO171">
        <v>4.5999999999999996</v>
      </c>
      <c r="DP171">
        <v>2.6572398854000001</v>
      </c>
      <c r="DQ171">
        <v>1.7019264977000006</v>
      </c>
      <c r="DR171">
        <v>-0.95531338769999952</v>
      </c>
      <c r="DS171">
        <v>47.798721686500002</v>
      </c>
      <c r="DT171">
        <v>46.096795188800002</v>
      </c>
      <c r="DU171">
        <v>28320000000</v>
      </c>
      <c r="DV171">
        <v>44774000000</v>
      </c>
      <c r="DW171">
        <f t="shared" si="10"/>
        <v>1.3765983147364558</v>
      </c>
      <c r="DX171">
        <f t="shared" si="11"/>
        <v>2.1764058242941409</v>
      </c>
      <c r="DY171">
        <f t="shared" si="12"/>
        <v>-0.79980750955768509</v>
      </c>
      <c r="DZ171">
        <v>889744000000</v>
      </c>
      <c r="EA171">
        <f t="shared" si="13"/>
        <v>43.249296996711621</v>
      </c>
      <c r="EB171">
        <v>48750000000</v>
      </c>
      <c r="EC171">
        <v>390626000000</v>
      </c>
      <c r="ED171">
        <f t="shared" si="14"/>
        <v>4.4717692005486693</v>
      </c>
    </row>
    <row r="172" spans="1:134" x14ac:dyDescent="0.35">
      <c r="A172" t="s">
        <v>149</v>
      </c>
      <c r="B172" s="7">
        <v>2000</v>
      </c>
      <c r="C172">
        <f>MacroData!D172</f>
        <v>4133.6467050000001</v>
      </c>
      <c r="D172">
        <f>MacroData!E172</f>
        <v>101.511</v>
      </c>
      <c r="E172">
        <f>MacroData!F172</f>
        <v>100.738</v>
      </c>
      <c r="F172">
        <f>MacroData!G172</f>
        <v>1260900000000</v>
      </c>
      <c r="G172">
        <f>MacroData!H172</f>
        <v>2089323338411.77</v>
      </c>
      <c r="H172">
        <f>MacroData!I172</f>
        <v>2113807000000</v>
      </c>
      <c r="I172">
        <f>MacroData!J172</f>
        <v>2355631130000</v>
      </c>
      <c r="J172">
        <f>MacroData!K172</f>
        <v>4.3920000000000003</v>
      </c>
      <c r="K172">
        <f>MacroData!L172</f>
        <v>5.2629999999999999</v>
      </c>
      <c r="L172">
        <f>MacroData!M172</f>
        <v>1394.6324462890625</v>
      </c>
      <c r="M172">
        <f>MacroData!N172</f>
        <v>513.41888427734375</v>
      </c>
      <c r="N172">
        <f>MacroData!O172</f>
        <v>82211510</v>
      </c>
      <c r="O172">
        <f>MacroData!P172</f>
        <v>6115029431.8584175</v>
      </c>
      <c r="P172">
        <f>MacroData!Q172</f>
        <v>22719237821.890137</v>
      </c>
      <c r="Q172">
        <f>MacroData!R172</f>
        <v>512005000000</v>
      </c>
      <c r="R172">
        <f>MacroData!S172</f>
        <v>2332911892178.1099</v>
      </c>
      <c r="S172">
        <f>MacroData!T172</f>
        <v>457480140000</v>
      </c>
      <c r="T172">
        <f>MacroData!U172</f>
        <v>1379530720000</v>
      </c>
      <c r="U172">
        <f>MacroData!V172</f>
        <v>7.9470000000000001</v>
      </c>
      <c r="V172">
        <f>MacroData!W172</f>
        <v>1672.38</v>
      </c>
      <c r="W172">
        <f>MacroData!X172</f>
        <v>88.198999999999998</v>
      </c>
      <c r="X172">
        <f>MacroData!Y172</f>
        <v>1617796313210.4299</v>
      </c>
      <c r="Y172">
        <f>MacroData!Z172</f>
        <v>1209497000000</v>
      </c>
      <c r="Z172">
        <f>MacroData!AA172</f>
        <v>957291000000</v>
      </c>
      <c r="AA172">
        <f>MacroData!AB172</f>
        <v>132328000000</v>
      </c>
      <c r="AB172">
        <f>MacroData!AC172</f>
        <v>368888000000</v>
      </c>
      <c r="AC172">
        <f>MacroData!AD172</f>
        <v>438411210000</v>
      </c>
      <c r="AD172">
        <f>MacroData!AE172</f>
        <v>54524860000</v>
      </c>
      <c r="AE172">
        <f>MacroData!AH172</f>
        <v>0</v>
      </c>
      <c r="AF172">
        <f>MacroData!AI172</f>
        <v>0</v>
      </c>
      <c r="AG172">
        <f>MacroData!AJ172</f>
        <v>1</v>
      </c>
      <c r="AH172">
        <f>MacroData!AK172</f>
        <v>0</v>
      </c>
      <c r="AI172">
        <f>MacroData!AL172</f>
        <v>0</v>
      </c>
      <c r="AJ172">
        <f>MacroData!AM172</f>
        <v>2.3392854999999999</v>
      </c>
      <c r="AK172">
        <f>MacroData!AN172</f>
        <v>2.1569999967302596</v>
      </c>
      <c r="AL172" s="31">
        <f>GDP!C173+GDP!J173</f>
        <v>0</v>
      </c>
      <c r="AM172">
        <f>GDP!D173+GDP!K173</f>
        <v>0.13134000000000001</v>
      </c>
      <c r="AN172">
        <f>GDP!E173+GDP!L173</f>
        <v>0</v>
      </c>
      <c r="AO172">
        <f>GDP!F173+GDP!M173</f>
        <v>0</v>
      </c>
      <c r="AP172">
        <f>GDP!G173+GDP!N173</f>
        <v>-0.38057000000000002</v>
      </c>
      <c r="AQ172">
        <f>GDP!H173+GDP!O173</f>
        <v>0</v>
      </c>
      <c r="AR172" s="7">
        <f>GDP!I173+GDP!P173</f>
        <v>0</v>
      </c>
      <c r="AS172">
        <f>GDP!AE173</f>
        <v>0</v>
      </c>
      <c r="AT172">
        <f>GDP!AF173</f>
        <v>0</v>
      </c>
      <c r="AU172">
        <f>GDP!AG173</f>
        <v>0</v>
      </c>
      <c r="AV172">
        <f>GDP!AH173</f>
        <v>0</v>
      </c>
      <c r="AW172">
        <f>GDP!AI173</f>
        <v>0</v>
      </c>
      <c r="AX172">
        <f>GDP!AJ173</f>
        <v>0</v>
      </c>
      <c r="AY172" s="7">
        <f>GDP!AK173</f>
        <v>0</v>
      </c>
      <c r="AZ172">
        <f>GDP!AS173</f>
        <v>0</v>
      </c>
      <c r="BA172">
        <f>GDP!AT173</f>
        <v>0</v>
      </c>
      <c r="BB172">
        <f>GDP!AU173</f>
        <v>0</v>
      </c>
      <c r="BC172">
        <f>GDP!AV173</f>
        <v>0</v>
      </c>
      <c r="BD172">
        <f>GDP!AW173</f>
        <v>0</v>
      </c>
      <c r="BE172">
        <f>GDP!AX173</f>
        <v>0</v>
      </c>
      <c r="BF172" s="7">
        <f>GDP!AY173</f>
        <v>0</v>
      </c>
      <c r="BG172">
        <f>GDP!AZ173</f>
        <v>0</v>
      </c>
      <c r="BH172">
        <f>GDP!BA173</f>
        <v>0</v>
      </c>
      <c r="BI172">
        <f>GDP!BB173</f>
        <v>0</v>
      </c>
      <c r="BJ172">
        <f>GDP!BC173</f>
        <v>0</v>
      </c>
      <c r="BK172">
        <f>GDP!BD173</f>
        <v>0</v>
      </c>
      <c r="BL172">
        <f>GDP!BE173</f>
        <v>0</v>
      </c>
      <c r="BM172" s="7">
        <f>GDP!BF173</f>
        <v>0</v>
      </c>
      <c r="BN172">
        <f>GDP!BG173+GDP!BN173+GDP!BU173</f>
        <v>0</v>
      </c>
      <c r="BO172">
        <f>GDP!BH173+GDP!BO173+GDP!BV173</f>
        <v>0.18461000000000002</v>
      </c>
      <c r="BP172">
        <f>GDP!BI173+GDP!BP173+GDP!BW173</f>
        <v>0</v>
      </c>
      <c r="BQ172">
        <f>GDP!BJ173+GDP!BQ173+GDP!BX173</f>
        <v>0</v>
      </c>
      <c r="BR172">
        <f>GDP!BK173+GDP!BR173+GDP!BY173</f>
        <v>0</v>
      </c>
      <c r="BS172">
        <f>GDP!BL173+GDP!BS173+GDP!BZ173</f>
        <v>0</v>
      </c>
      <c r="BT172" s="7">
        <f>GDP!BM173+GDP!BT173+GDP!CA173</f>
        <v>0</v>
      </c>
      <c r="BU172">
        <f>GDP!CB173</f>
        <v>0</v>
      </c>
      <c r="BV172">
        <f>GDP!CC173</f>
        <v>0.40711999999999998</v>
      </c>
      <c r="BW172">
        <f>GDP!CD173</f>
        <v>0</v>
      </c>
      <c r="BX172">
        <f>GDP!CE173</f>
        <v>0</v>
      </c>
      <c r="BY172">
        <f>GDP!CF173</f>
        <v>0</v>
      </c>
      <c r="BZ172">
        <f>GDP!CG173</f>
        <v>0</v>
      </c>
      <c r="CA172" s="7">
        <f>GDP!CH173</f>
        <v>0</v>
      </c>
      <c r="CB172">
        <f>GDP!CI173</f>
        <v>0</v>
      </c>
      <c r="CC172">
        <f>GDP!CJ173</f>
        <v>0</v>
      </c>
      <c r="CD172">
        <f>GDP!CK173</f>
        <v>0</v>
      </c>
      <c r="CE172">
        <f>GDP!CL173</f>
        <v>0</v>
      </c>
      <c r="CF172">
        <f>GDP!CM173</f>
        <v>0</v>
      </c>
      <c r="CG172">
        <f>GDP!CN173</f>
        <v>0</v>
      </c>
      <c r="CH172" s="7">
        <f>GDP!CO173</f>
        <v>0</v>
      </c>
      <c r="CI172">
        <f>GDP!CP173</f>
        <v>0</v>
      </c>
      <c r="CJ172">
        <f>GDP!CQ173</f>
        <v>0</v>
      </c>
      <c r="CK172">
        <f>GDP!CR173</f>
        <v>0</v>
      </c>
      <c r="CL172">
        <f>GDP!CS173</f>
        <v>0</v>
      </c>
      <c r="CM172">
        <f>GDP!CT173</f>
        <v>0</v>
      </c>
      <c r="CN172">
        <f>GDP!CU173</f>
        <v>0</v>
      </c>
      <c r="CO172">
        <f>GDP!CV173</f>
        <v>0</v>
      </c>
      <c r="CP172">
        <f>GDP!CW173</f>
        <v>0</v>
      </c>
      <c r="CQ172">
        <f>GDP!CX173</f>
        <v>0.13134000000000001</v>
      </c>
      <c r="CR172">
        <f>GDP!CY173</f>
        <v>0</v>
      </c>
      <c r="CS172">
        <f>GDP!CZ173</f>
        <v>0</v>
      </c>
      <c r="CT172">
        <f>GDP!DA173</f>
        <v>-0.38057000000000002</v>
      </c>
      <c r="CU172">
        <f>GDP!DB173</f>
        <v>0</v>
      </c>
      <c r="CV172" s="7">
        <f>GDP!DC173</f>
        <v>0</v>
      </c>
      <c r="CW172">
        <f>GDP!DD173</f>
        <v>0</v>
      </c>
      <c r="CX172">
        <f>GDP!DE173</f>
        <v>0.59172999999999998</v>
      </c>
      <c r="CY172">
        <f>GDP!DF173</f>
        <v>0</v>
      </c>
      <c r="CZ172">
        <f>GDP!DG173</f>
        <v>0</v>
      </c>
      <c r="DA172">
        <f>GDP!DH173</f>
        <v>0</v>
      </c>
      <c r="DB172">
        <f>GDP!DI173</f>
        <v>0</v>
      </c>
      <c r="DC172" s="7">
        <f>GDP!DJ173</f>
        <v>0</v>
      </c>
      <c r="DD172">
        <f>GDP!DU173</f>
        <v>-0.24923000000000001</v>
      </c>
      <c r="DE172">
        <f>GDP!DV173</f>
        <v>0.59172999999999998</v>
      </c>
      <c r="DF172">
        <f>GDP!DW173</f>
        <v>0</v>
      </c>
      <c r="DG172">
        <f>GDP!EF173</f>
        <v>0</v>
      </c>
      <c r="DH172">
        <f>GDP!EG173</f>
        <v>0</v>
      </c>
      <c r="DI172">
        <f>GDP!EH173</f>
        <v>0</v>
      </c>
      <c r="DJ172">
        <f>GDP!EI173</f>
        <v>1</v>
      </c>
      <c r="DK172">
        <f>GDP!EJ173</f>
        <v>0</v>
      </c>
      <c r="DL172" s="84">
        <v>58.757654218324802</v>
      </c>
      <c r="DM172" s="84">
        <v>58.7577</v>
      </c>
      <c r="DN172">
        <v>58.861175158754001</v>
      </c>
      <c r="DO172">
        <v>23.6</v>
      </c>
      <c r="DP172">
        <v>2.6879906873000001</v>
      </c>
      <c r="DQ172">
        <v>-0.85884741819999988</v>
      </c>
      <c r="DR172">
        <v>-3.5468381055</v>
      </c>
      <c r="DS172">
        <v>44.744632380799999</v>
      </c>
      <c r="DT172">
        <v>45.603479798999999</v>
      </c>
      <c r="DU172">
        <v>-18743000000</v>
      </c>
      <c r="DV172">
        <v>45520000000</v>
      </c>
      <c r="DW172">
        <f t="shared" si="10"/>
        <v>-0.88669400754184269</v>
      </c>
      <c r="DX172">
        <f t="shared" si="11"/>
        <v>2.1534605571842653</v>
      </c>
      <c r="DY172">
        <f t="shared" si="12"/>
        <v>-3.0401545647261079</v>
      </c>
      <c r="DZ172">
        <v>896243000000</v>
      </c>
      <c r="EA172">
        <f t="shared" si="13"/>
        <v>42.399471664158554</v>
      </c>
      <c r="EB172">
        <v>48728000000</v>
      </c>
      <c r="EC172">
        <v>395027000000</v>
      </c>
      <c r="ED172">
        <f t="shared" si="14"/>
        <v>4.4812866232552473</v>
      </c>
    </row>
    <row r="173" spans="1:134" x14ac:dyDescent="0.35">
      <c r="A173" t="s">
        <v>149</v>
      </c>
      <c r="B173" s="7">
        <v>2001</v>
      </c>
      <c r="C173">
        <f>MacroData!D173</f>
        <v>4257.4703022999993</v>
      </c>
      <c r="D173">
        <f>MacroData!E173</f>
        <v>100.562</v>
      </c>
      <c r="E173">
        <f>MacroData!F173</f>
        <v>99.212999999999994</v>
      </c>
      <c r="F173">
        <f>MacroData!G173</f>
        <v>1279932000000</v>
      </c>
      <c r="G173">
        <f>MacroData!H173</f>
        <v>2148888342009.45</v>
      </c>
      <c r="H173">
        <f>MacroData!I173</f>
        <v>2179830000000</v>
      </c>
      <c r="I173">
        <f>MacroData!J173</f>
        <v>2398718370000</v>
      </c>
      <c r="J173">
        <f>MacroData!K173</f>
        <v>4.2619999999999996</v>
      </c>
      <c r="K173">
        <f>MacroData!L173</f>
        <v>4.798</v>
      </c>
      <c r="L173">
        <f>MacroData!M173</f>
        <v>1412.2425537109375</v>
      </c>
      <c r="M173">
        <f>MacroData!N173</f>
        <v>484.55377197265625</v>
      </c>
      <c r="N173">
        <f>MacroData!O173</f>
        <v>82349920</v>
      </c>
      <c r="O173">
        <f>MacroData!P173</f>
        <v>37678847465.638306</v>
      </c>
      <c r="P173">
        <f>MacroData!Q173</f>
        <v>52370472083.609863</v>
      </c>
      <c r="Q173">
        <f>MacroData!R173</f>
        <v>501011140000</v>
      </c>
      <c r="R173">
        <f>MacroData!S173</f>
        <v>2346347897916.3901</v>
      </c>
      <c r="S173">
        <f>MacroData!T173</f>
        <v>445723370000</v>
      </c>
      <c r="T173">
        <f>MacroData!U173</f>
        <v>1402734330000</v>
      </c>
      <c r="U173">
        <f>MacroData!V173</f>
        <v>7.7990000000000004</v>
      </c>
      <c r="V173">
        <f>MacroData!W173</f>
        <v>1381.84</v>
      </c>
      <c r="W173">
        <f>MacroData!X173</f>
        <v>89.466999999999999</v>
      </c>
      <c r="X173">
        <f>MacroData!Y173</f>
        <v>1643911683858.9099</v>
      </c>
      <c r="Y173">
        <f>MacroData!Z173</f>
        <v>1251157000000</v>
      </c>
      <c r="Z173">
        <f>MacroData!AA173</f>
        <v>946546000000</v>
      </c>
      <c r="AA173">
        <f>MacroData!AB173</f>
        <v>130211000000</v>
      </c>
      <c r="AB173">
        <f>MacroData!AC173</f>
        <v>382672000000</v>
      </c>
      <c r="AC173">
        <f>MacroData!AD173</f>
        <v>440646130000</v>
      </c>
      <c r="AD173">
        <f>MacroData!AE173</f>
        <v>55287770000</v>
      </c>
      <c r="AE173">
        <f>MacroData!AH173</f>
        <v>0</v>
      </c>
      <c r="AF173">
        <f>MacroData!AI173</f>
        <v>0</v>
      </c>
      <c r="AG173">
        <f>MacroData!AJ173</f>
        <v>1</v>
      </c>
      <c r="AH173">
        <f>MacroData!AK173</f>
        <v>0</v>
      </c>
      <c r="AI173">
        <f>MacroData!AL173</f>
        <v>1</v>
      </c>
      <c r="AJ173">
        <f>MacroData!AM173</f>
        <v>2.3392854999999999</v>
      </c>
      <c r="AK173">
        <f>MacroData!AN173</f>
        <v>1.9919047639483498</v>
      </c>
      <c r="AL173" s="31">
        <f>GDP!C174+GDP!J174</f>
        <v>0</v>
      </c>
      <c r="AM173">
        <f>GDP!D174+GDP!K174</f>
        <v>0</v>
      </c>
      <c r="AN173">
        <f>GDP!E174+GDP!L174</f>
        <v>0</v>
      </c>
      <c r="AO173">
        <f>GDP!F174+GDP!M174</f>
        <v>0</v>
      </c>
      <c r="AP173">
        <f>GDP!G174+GDP!N174</f>
        <v>0</v>
      </c>
      <c r="AQ173">
        <f>GDP!H174+GDP!O174</f>
        <v>0</v>
      </c>
      <c r="AR173" s="7">
        <f>GDP!I174+GDP!P174</f>
        <v>0</v>
      </c>
      <c r="AS173">
        <f>GDP!AE174</f>
        <v>0</v>
      </c>
      <c r="AT173">
        <f>GDP!AF174</f>
        <v>0</v>
      </c>
      <c r="AU173">
        <f>GDP!AG174</f>
        <v>0</v>
      </c>
      <c r="AV173">
        <f>GDP!AH174</f>
        <v>0</v>
      </c>
      <c r="AW173">
        <f>GDP!AI174</f>
        <v>0</v>
      </c>
      <c r="AX173">
        <f>GDP!AJ174</f>
        <v>0</v>
      </c>
      <c r="AY173" s="7">
        <f>GDP!AK174</f>
        <v>0</v>
      </c>
      <c r="AZ173">
        <f>GDP!AS174</f>
        <v>0</v>
      </c>
      <c r="BA173">
        <f>GDP!AT174</f>
        <v>0</v>
      </c>
      <c r="BB173">
        <f>GDP!AU174</f>
        <v>0</v>
      </c>
      <c r="BC173">
        <f>GDP!AV174</f>
        <v>0</v>
      </c>
      <c r="BD173">
        <f>GDP!AW174</f>
        <v>0</v>
      </c>
      <c r="BE173">
        <f>GDP!AX174</f>
        <v>0</v>
      </c>
      <c r="BF173" s="7">
        <f>GDP!AY174</f>
        <v>0</v>
      </c>
      <c r="BG173">
        <f>GDP!AZ174</f>
        <v>0</v>
      </c>
      <c r="BH173">
        <f>GDP!BA174</f>
        <v>0</v>
      </c>
      <c r="BI173">
        <f>GDP!BB174</f>
        <v>0</v>
      </c>
      <c r="BJ173">
        <f>GDP!BC174</f>
        <v>0</v>
      </c>
      <c r="BK173">
        <f>GDP!BD174</f>
        <v>0</v>
      </c>
      <c r="BL173">
        <f>GDP!BE174</f>
        <v>0</v>
      </c>
      <c r="BM173" s="7">
        <f>GDP!BF174</f>
        <v>0</v>
      </c>
      <c r="BN173">
        <f>GDP!BG174+GDP!BN174+GDP!BU174</f>
        <v>0</v>
      </c>
      <c r="BO173">
        <f>GDP!BH174+GDP!BO174+GDP!BV174</f>
        <v>0</v>
      </c>
      <c r="BP173">
        <f>GDP!BI174+GDP!BP174+GDP!BW174</f>
        <v>0</v>
      </c>
      <c r="BQ173">
        <f>GDP!BJ174+GDP!BQ174+GDP!BX174</f>
        <v>0</v>
      </c>
      <c r="BR173">
        <f>GDP!BK174+GDP!BR174+GDP!BY174</f>
        <v>0</v>
      </c>
      <c r="BS173">
        <f>GDP!BL174+GDP!BS174+GDP!BZ174</f>
        <v>0</v>
      </c>
      <c r="BT173" s="7">
        <f>GDP!BM174+GDP!BT174+GDP!CA174</f>
        <v>0</v>
      </c>
      <c r="BU173">
        <f>GDP!CB174</f>
        <v>0</v>
      </c>
      <c r="BV173">
        <f>GDP!CC174</f>
        <v>0</v>
      </c>
      <c r="BW173">
        <f>GDP!CD174</f>
        <v>0</v>
      </c>
      <c r="BX173">
        <f>GDP!CE174</f>
        <v>0</v>
      </c>
      <c r="BY173">
        <f>GDP!CF174</f>
        <v>0</v>
      </c>
      <c r="BZ173">
        <f>GDP!CG174</f>
        <v>0</v>
      </c>
      <c r="CA173" s="7">
        <f>GDP!CH174</f>
        <v>0</v>
      </c>
      <c r="CB173">
        <f>GDP!CI174</f>
        <v>0</v>
      </c>
      <c r="CC173">
        <f>GDP!CJ174</f>
        <v>0</v>
      </c>
      <c r="CD173">
        <f>GDP!CK174</f>
        <v>0</v>
      </c>
      <c r="CE173">
        <f>GDP!CL174</f>
        <v>0</v>
      </c>
      <c r="CF173">
        <f>GDP!CM174</f>
        <v>0</v>
      </c>
      <c r="CG173">
        <f>GDP!CN174</f>
        <v>0</v>
      </c>
      <c r="CH173" s="7">
        <f>GDP!CO174</f>
        <v>0</v>
      </c>
      <c r="CI173">
        <f>GDP!CP174</f>
        <v>0</v>
      </c>
      <c r="CJ173">
        <f>GDP!CQ174</f>
        <v>0</v>
      </c>
      <c r="CK173">
        <f>GDP!CR174</f>
        <v>0</v>
      </c>
      <c r="CL173">
        <f>GDP!CS174</f>
        <v>0</v>
      </c>
      <c r="CM173">
        <f>GDP!CT174</f>
        <v>0</v>
      </c>
      <c r="CN173">
        <f>GDP!CU174</f>
        <v>0</v>
      </c>
      <c r="CO173">
        <f>GDP!CV174</f>
        <v>0</v>
      </c>
      <c r="CP173">
        <f>GDP!CW174</f>
        <v>0</v>
      </c>
      <c r="CQ173">
        <f>GDP!CX174</f>
        <v>0</v>
      </c>
      <c r="CR173">
        <f>GDP!CY174</f>
        <v>0</v>
      </c>
      <c r="CS173">
        <f>GDP!CZ174</f>
        <v>0</v>
      </c>
      <c r="CT173">
        <f>GDP!DA174</f>
        <v>0</v>
      </c>
      <c r="CU173">
        <f>GDP!DB174</f>
        <v>0</v>
      </c>
      <c r="CV173" s="7">
        <f>GDP!DC174</f>
        <v>0</v>
      </c>
      <c r="CW173">
        <f>GDP!DD174</f>
        <v>0</v>
      </c>
      <c r="CX173">
        <f>GDP!DE174</f>
        <v>0</v>
      </c>
      <c r="CY173">
        <f>GDP!DF174</f>
        <v>0</v>
      </c>
      <c r="CZ173">
        <f>GDP!DG174</f>
        <v>0</v>
      </c>
      <c r="DA173">
        <f>GDP!DH174</f>
        <v>0</v>
      </c>
      <c r="DB173">
        <f>GDP!DI174</f>
        <v>0</v>
      </c>
      <c r="DC173" s="7">
        <f>GDP!DJ174</f>
        <v>0</v>
      </c>
      <c r="DD173">
        <f>GDP!DU174</f>
        <v>0</v>
      </c>
      <c r="DE173">
        <f>GDP!DV174</f>
        <v>0</v>
      </c>
      <c r="DF173">
        <f>GDP!DW174</f>
        <v>0</v>
      </c>
      <c r="DG173">
        <f>GDP!EF174</f>
        <v>0</v>
      </c>
      <c r="DH173">
        <f>GDP!EG174</f>
        <v>0</v>
      </c>
      <c r="DI173">
        <f>GDP!EH174</f>
        <v>0</v>
      </c>
      <c r="DJ173">
        <f>GDP!EI174</f>
        <v>0</v>
      </c>
      <c r="DK173">
        <f>GDP!EJ174</f>
        <v>0</v>
      </c>
      <c r="DL173" s="84">
        <v>57.5823565841686</v>
      </c>
      <c r="DM173" s="84">
        <v>57.5824</v>
      </c>
      <c r="DN173">
        <v>57.744753079340001</v>
      </c>
      <c r="DO173">
        <v>-56.2</v>
      </c>
      <c r="DP173">
        <v>2.5552565290000002</v>
      </c>
      <c r="DQ173">
        <v>3.1076156466999976</v>
      </c>
      <c r="DR173">
        <v>0.55235911769999735</v>
      </c>
      <c r="DS173">
        <v>46.848125983300001</v>
      </c>
      <c r="DT173">
        <v>43.740510336600003</v>
      </c>
      <c r="DU173">
        <v>36462000000</v>
      </c>
      <c r="DV173">
        <v>46143000000</v>
      </c>
      <c r="DW173">
        <f t="shared" si="10"/>
        <v>1.672699247189001</v>
      </c>
      <c r="DX173">
        <f t="shared" si="11"/>
        <v>2.116816448989141</v>
      </c>
      <c r="DY173">
        <f t="shared" si="12"/>
        <v>-0.44411720180014003</v>
      </c>
      <c r="DZ173">
        <v>917532000000</v>
      </c>
      <c r="EA173">
        <f t="shared" si="13"/>
        <v>42.091906249569924</v>
      </c>
      <c r="EB173">
        <v>49164000000</v>
      </c>
      <c r="EC173">
        <v>404649000000</v>
      </c>
      <c r="ED173">
        <f t="shared" si="14"/>
        <v>4.3411578550856973</v>
      </c>
    </row>
    <row r="174" spans="1:134" x14ac:dyDescent="0.35">
      <c r="A174" t="s">
        <v>149</v>
      </c>
      <c r="B174" s="7">
        <v>2002</v>
      </c>
      <c r="C174">
        <f>MacroData!D174</f>
        <v>2206.2800000000002</v>
      </c>
      <c r="D174">
        <f>MacroData!E174</f>
        <v>99.388000000000005</v>
      </c>
      <c r="E174">
        <f>MacroData!F174</f>
        <v>98.968999999999994</v>
      </c>
      <c r="F174">
        <f>MacroData!G174</f>
        <v>1350909000000</v>
      </c>
      <c r="G174">
        <f>MacroData!H174</f>
        <v>2204554489012.1001</v>
      </c>
      <c r="H174">
        <f>MacroData!I174</f>
        <v>2209732000000</v>
      </c>
      <c r="I174">
        <f>MacroData!J174</f>
        <v>2399362490000</v>
      </c>
      <c r="J174">
        <f>MacroData!K174</f>
        <v>3.319</v>
      </c>
      <c r="K174">
        <f>MacroData!L174</f>
        <v>4.7830000000000004</v>
      </c>
      <c r="L174">
        <f>MacroData!M174</f>
        <v>1401.2415771484375</v>
      </c>
      <c r="M174">
        <f>MacroData!N174</f>
        <v>443.90518188476563</v>
      </c>
      <c r="N174">
        <f>MacroData!O174</f>
        <v>82488490</v>
      </c>
      <c r="O174">
        <f>MacroData!P174</f>
        <v>91768028046.441498</v>
      </c>
      <c r="P174">
        <f>MacroData!Q174</f>
        <v>88425209904.160156</v>
      </c>
      <c r="Q174">
        <f>MacroData!R174</f>
        <v>472175610000</v>
      </c>
      <c r="R174">
        <f>MacroData!S174</f>
        <v>2310937280095.8398</v>
      </c>
      <c r="S174">
        <f>MacroData!T174</f>
        <v>417701290000</v>
      </c>
      <c r="T174">
        <f>MacroData!U174</f>
        <v>1391674680000</v>
      </c>
      <c r="U174">
        <f>MacroData!V174</f>
        <v>8.609</v>
      </c>
      <c r="V174">
        <f>MacroData!W174</f>
        <v>872.51</v>
      </c>
      <c r="W174">
        <f>MacroData!X174</f>
        <v>91.802000000000007</v>
      </c>
      <c r="X174">
        <f>MacroData!Y174</f>
        <v>1631193153558.2</v>
      </c>
      <c r="Y174">
        <f>MacroData!Z174</f>
        <v>1257501000000</v>
      </c>
      <c r="Z174">
        <f>MacroData!AA174</f>
        <v>948779000000</v>
      </c>
      <c r="AA174">
        <f>MacroData!AB174</f>
        <v>127393000000</v>
      </c>
      <c r="AB174">
        <f>MacroData!AC174</f>
        <v>397705000000</v>
      </c>
      <c r="AC174">
        <f>MacroData!AD174</f>
        <v>445980250000</v>
      </c>
      <c r="AD174">
        <f>MacroData!AE174</f>
        <v>54474320000</v>
      </c>
      <c r="AE174">
        <f>MacroData!AH174</f>
        <v>0</v>
      </c>
      <c r="AF174">
        <f>MacroData!AI174</f>
        <v>0</v>
      </c>
      <c r="AG174">
        <f>MacroData!AJ174</f>
        <v>1</v>
      </c>
      <c r="AH174">
        <f>MacroData!AK174</f>
        <v>0</v>
      </c>
      <c r="AI174">
        <f>MacroData!AL174</f>
        <v>1</v>
      </c>
      <c r="AJ174">
        <f>MacroData!AM174</f>
        <v>2.3392854999999999</v>
      </c>
      <c r="AK174">
        <f>MacroData!AN174</f>
        <v>1.8872952404476349</v>
      </c>
      <c r="AL174" s="31">
        <f>GDP!C175+GDP!J175</f>
        <v>0</v>
      </c>
      <c r="AM174">
        <f>GDP!D175+GDP!K175</f>
        <v>0</v>
      </c>
      <c r="AN174">
        <f>GDP!E175+GDP!L175</f>
        <v>0</v>
      </c>
      <c r="AO174">
        <f>GDP!F175+GDP!M175</f>
        <v>0</v>
      </c>
      <c r="AP174">
        <f>GDP!G175+GDP!N175</f>
        <v>0</v>
      </c>
      <c r="AQ174">
        <f>GDP!H175+GDP!O175</f>
        <v>0</v>
      </c>
      <c r="AR174" s="7">
        <f>GDP!I175+GDP!P175</f>
        <v>0</v>
      </c>
      <c r="AS174">
        <f>GDP!AE175</f>
        <v>0</v>
      </c>
      <c r="AT174">
        <f>GDP!AF175</f>
        <v>0</v>
      </c>
      <c r="AU174">
        <f>GDP!AG175</f>
        <v>0</v>
      </c>
      <c r="AV174">
        <f>GDP!AH175</f>
        <v>0</v>
      </c>
      <c r="AW174">
        <f>GDP!AI175</f>
        <v>0</v>
      </c>
      <c r="AX174">
        <f>GDP!AJ175</f>
        <v>0</v>
      </c>
      <c r="AY174" s="7">
        <f>GDP!AK175</f>
        <v>0</v>
      </c>
      <c r="AZ174">
        <f>GDP!AS175</f>
        <v>0</v>
      </c>
      <c r="BA174">
        <f>GDP!AT175</f>
        <v>0</v>
      </c>
      <c r="BB174">
        <f>GDP!AU175</f>
        <v>0</v>
      </c>
      <c r="BC174">
        <f>GDP!AV175</f>
        <v>0</v>
      </c>
      <c r="BD174">
        <f>GDP!AW175</f>
        <v>0</v>
      </c>
      <c r="BE174">
        <f>GDP!AX175</f>
        <v>0</v>
      </c>
      <c r="BF174" s="7">
        <f>GDP!AY175</f>
        <v>0</v>
      </c>
      <c r="BG174">
        <f>GDP!AZ175</f>
        <v>0</v>
      </c>
      <c r="BH174">
        <f>GDP!BA175</f>
        <v>0</v>
      </c>
      <c r="BI174">
        <f>GDP!BB175</f>
        <v>0</v>
      </c>
      <c r="BJ174">
        <f>GDP!BC175</f>
        <v>0</v>
      </c>
      <c r="BK174">
        <f>GDP!BD175</f>
        <v>0</v>
      </c>
      <c r="BL174">
        <f>GDP!BE175</f>
        <v>0</v>
      </c>
      <c r="BM174" s="7">
        <f>GDP!BF175</f>
        <v>0</v>
      </c>
      <c r="BN174">
        <f>GDP!BG175+GDP!BN175+GDP!BU175</f>
        <v>0</v>
      </c>
      <c r="BO174">
        <f>GDP!BH175+GDP!BO175+GDP!BV175</f>
        <v>0</v>
      </c>
      <c r="BP174">
        <f>GDP!BI175+GDP!BP175+GDP!BW175</f>
        <v>0</v>
      </c>
      <c r="BQ174">
        <f>GDP!BJ175+GDP!BQ175+GDP!BX175</f>
        <v>0</v>
      </c>
      <c r="BR174">
        <f>GDP!BK175+GDP!BR175+GDP!BY175</f>
        <v>0</v>
      </c>
      <c r="BS174">
        <f>GDP!BL175+GDP!BS175+GDP!BZ175</f>
        <v>0</v>
      </c>
      <c r="BT174" s="7">
        <f>GDP!BM175+GDP!BT175+GDP!CA175</f>
        <v>0</v>
      </c>
      <c r="BU174">
        <f>GDP!CB175</f>
        <v>0</v>
      </c>
      <c r="BV174">
        <f>GDP!CC175</f>
        <v>0</v>
      </c>
      <c r="BW174">
        <f>GDP!CD175</f>
        <v>0</v>
      </c>
      <c r="BX174">
        <f>GDP!CE175</f>
        <v>0</v>
      </c>
      <c r="BY174">
        <f>GDP!CF175</f>
        <v>0</v>
      </c>
      <c r="BZ174">
        <f>GDP!CG175</f>
        <v>0</v>
      </c>
      <c r="CA174" s="7">
        <f>GDP!CH175</f>
        <v>0</v>
      </c>
      <c r="CB174">
        <f>GDP!CI175</f>
        <v>0</v>
      </c>
      <c r="CC174">
        <f>GDP!CJ175</f>
        <v>0</v>
      </c>
      <c r="CD174">
        <f>GDP!CK175</f>
        <v>0</v>
      </c>
      <c r="CE174">
        <f>GDP!CL175</f>
        <v>0</v>
      </c>
      <c r="CF174">
        <f>GDP!CM175</f>
        <v>0</v>
      </c>
      <c r="CG174">
        <f>GDP!CN175</f>
        <v>0</v>
      </c>
      <c r="CH174" s="7">
        <f>GDP!CO175</f>
        <v>0</v>
      </c>
      <c r="CI174">
        <f>GDP!CP175</f>
        <v>0</v>
      </c>
      <c r="CJ174">
        <f>GDP!CQ175</f>
        <v>0</v>
      </c>
      <c r="CK174">
        <f>GDP!CR175</f>
        <v>0</v>
      </c>
      <c r="CL174">
        <f>GDP!CS175</f>
        <v>0</v>
      </c>
      <c r="CM174">
        <f>GDP!CT175</f>
        <v>0</v>
      </c>
      <c r="CN174">
        <f>GDP!CU175</f>
        <v>0</v>
      </c>
      <c r="CO174">
        <f>GDP!CV175</f>
        <v>0</v>
      </c>
      <c r="CP174">
        <f>GDP!CW175</f>
        <v>0</v>
      </c>
      <c r="CQ174">
        <f>GDP!CX175</f>
        <v>0</v>
      </c>
      <c r="CR174">
        <f>GDP!CY175</f>
        <v>0</v>
      </c>
      <c r="CS174">
        <f>GDP!CZ175</f>
        <v>0</v>
      </c>
      <c r="CT174">
        <f>GDP!DA175</f>
        <v>0</v>
      </c>
      <c r="CU174">
        <f>GDP!DB175</f>
        <v>0</v>
      </c>
      <c r="CV174" s="7">
        <f>GDP!DC175</f>
        <v>0</v>
      </c>
      <c r="CW174">
        <f>GDP!DD175</f>
        <v>0</v>
      </c>
      <c r="CX174">
        <f>GDP!DE175</f>
        <v>0</v>
      </c>
      <c r="CY174">
        <f>GDP!DF175</f>
        <v>0</v>
      </c>
      <c r="CZ174">
        <f>GDP!DG175</f>
        <v>0</v>
      </c>
      <c r="DA174">
        <f>GDP!DH175</f>
        <v>0</v>
      </c>
      <c r="DB174">
        <f>GDP!DI175</f>
        <v>0</v>
      </c>
      <c r="DC174" s="7">
        <f>GDP!DJ175</f>
        <v>0</v>
      </c>
      <c r="DD174">
        <f>GDP!DU175</f>
        <v>0</v>
      </c>
      <c r="DE174">
        <f>GDP!DV175</f>
        <v>0</v>
      </c>
      <c r="DF174">
        <f>GDP!DW175</f>
        <v>0</v>
      </c>
      <c r="DG174">
        <f>GDP!EF175</f>
        <v>0</v>
      </c>
      <c r="DH174">
        <f>GDP!EG175</f>
        <v>0</v>
      </c>
      <c r="DI174">
        <f>GDP!EH175</f>
        <v>0</v>
      </c>
      <c r="DJ174">
        <f>GDP!EI175</f>
        <v>0</v>
      </c>
      <c r="DK174">
        <f>GDP!EJ175</f>
        <v>0</v>
      </c>
      <c r="DL174" s="84">
        <v>59.219568277591399</v>
      </c>
      <c r="DM174" s="84">
        <v>59.2196</v>
      </c>
      <c r="DN174">
        <v>59.405827211457002</v>
      </c>
      <c r="DO174">
        <v>-34</v>
      </c>
      <c r="DP174">
        <v>2.5481863356000001</v>
      </c>
      <c r="DQ174">
        <v>3.9378309053999985</v>
      </c>
      <c r="DR174">
        <v>1.3896445697999984</v>
      </c>
      <c r="DS174">
        <v>47.187631616499999</v>
      </c>
      <c r="DT174">
        <v>43.249800711100001</v>
      </c>
      <c r="DU174">
        <v>36289000000</v>
      </c>
      <c r="DV174">
        <v>46688000000</v>
      </c>
      <c r="DW174">
        <f t="shared" si="10"/>
        <v>1.6422353479969516</v>
      </c>
      <c r="DX174">
        <f t="shared" si="11"/>
        <v>2.1128354026642144</v>
      </c>
      <c r="DY174">
        <f t="shared" si="12"/>
        <v>-0.47060005466726285</v>
      </c>
      <c r="DZ174">
        <v>941104000000</v>
      </c>
      <c r="EA174">
        <f t="shared" si="13"/>
        <v>42.589056048425782</v>
      </c>
      <c r="EB174">
        <v>48396000000</v>
      </c>
      <c r="EC174">
        <v>416006000000</v>
      </c>
      <c r="ED174">
        <f t="shared" si="14"/>
        <v>4.4128448035769567</v>
      </c>
    </row>
    <row r="175" spans="1:134" x14ac:dyDescent="0.35">
      <c r="A175" t="s">
        <v>149</v>
      </c>
      <c r="B175" s="7">
        <v>2003</v>
      </c>
      <c r="C175">
        <f>MacroData!D175</f>
        <v>2217.0500000000002</v>
      </c>
      <c r="D175">
        <f>MacroData!E175</f>
        <v>98.262</v>
      </c>
      <c r="E175">
        <f>MacroData!F175</f>
        <v>99.254999999999995</v>
      </c>
      <c r="F175">
        <f>MacroData!G175</f>
        <v>1434671000000</v>
      </c>
      <c r="G175">
        <f>MacroData!H175</f>
        <v>2251659348450.6499</v>
      </c>
      <c r="H175">
        <f>MacroData!I175</f>
        <v>2220278000000</v>
      </c>
      <c r="I175">
        <f>MacroData!J175</f>
        <v>2381973020000</v>
      </c>
      <c r="J175">
        <f>MacroData!K175</f>
        <v>2.3330000000000002</v>
      </c>
      <c r="K175">
        <f>MacroData!L175</f>
        <v>4.0709999999999997</v>
      </c>
      <c r="L175">
        <f>MacroData!M175</f>
        <v>1412.5</v>
      </c>
      <c r="M175">
        <f>MacroData!N175</f>
        <v>427.79019165039063</v>
      </c>
      <c r="N175">
        <f>MacroData!O175</f>
        <v>82534170</v>
      </c>
      <c r="O175">
        <f>MacroData!P175</f>
        <v>96444475510.324036</v>
      </c>
      <c r="P175">
        <f>MacroData!Q175</f>
        <v>74033737191.319824</v>
      </c>
      <c r="Q175">
        <f>MacroData!R175</f>
        <v>465439850000</v>
      </c>
      <c r="R175">
        <f>MacroData!S175</f>
        <v>2307939282808.6802</v>
      </c>
      <c r="S175">
        <f>MacroData!T175</f>
        <v>413226030000</v>
      </c>
      <c r="T175">
        <f>MacroData!U175</f>
        <v>1393337250000</v>
      </c>
      <c r="U175">
        <f>MacroData!V175</f>
        <v>9.6950000000000003</v>
      </c>
      <c r="V175">
        <f>MacroData!W175</f>
        <v>1168.54</v>
      </c>
      <c r="W175">
        <f>MacroData!X175</f>
        <v>97.837999999999994</v>
      </c>
      <c r="X175">
        <f>MacroData!Y175</f>
        <v>1633058535500.8999</v>
      </c>
      <c r="Y175">
        <f>MacroData!Z175</f>
        <v>1281938000000</v>
      </c>
      <c r="Z175">
        <f>MacroData!AA175</f>
        <v>959949000000</v>
      </c>
      <c r="AA175">
        <f>MacroData!AB175</f>
        <v>129631000000</v>
      </c>
      <c r="AB175">
        <f>MacroData!AC175</f>
        <v>408707000000</v>
      </c>
      <c r="AC175">
        <f>MacroData!AD175</f>
        <v>448276890000</v>
      </c>
      <c r="AD175">
        <f>MacroData!AE175</f>
        <v>52213820000</v>
      </c>
      <c r="AE175">
        <f>MacroData!AH175</f>
        <v>0</v>
      </c>
      <c r="AF175">
        <f>MacroData!AI175</f>
        <v>0</v>
      </c>
      <c r="AG175">
        <f>MacroData!AJ175</f>
        <v>0</v>
      </c>
      <c r="AH175">
        <f>MacroData!AK175</f>
        <v>0</v>
      </c>
      <c r="AI175">
        <f>MacroData!AL175</f>
        <v>1</v>
      </c>
      <c r="AJ175">
        <f>MacroData!AM175</f>
        <v>2.0892854999999999</v>
      </c>
      <c r="AK175">
        <f>MacroData!AN175</f>
        <v>1.8727619080316451</v>
      </c>
      <c r="AL175" s="31">
        <f>GDP!C176+GDP!J176</f>
        <v>1.2736400000000001</v>
      </c>
      <c r="AM175">
        <f>GDP!D176+GDP!K176</f>
        <v>-0.38057000000000002</v>
      </c>
      <c r="AN175">
        <f>GDP!E176+GDP!L176</f>
        <v>-0.67988000000000004</v>
      </c>
      <c r="AO175">
        <f>GDP!F176+GDP!M176</f>
        <v>0</v>
      </c>
      <c r="AP175">
        <f>GDP!G176+GDP!N176</f>
        <v>0</v>
      </c>
      <c r="AQ175">
        <f>GDP!H176+GDP!O176</f>
        <v>0</v>
      </c>
      <c r="AR175" s="7">
        <f>GDP!I176+GDP!P176</f>
        <v>0</v>
      </c>
      <c r="AS175">
        <f>GDP!AE176</f>
        <v>0.20849999999999999</v>
      </c>
      <c r="AT175">
        <f>GDP!AF176</f>
        <v>0</v>
      </c>
      <c r="AU175">
        <f>GDP!AG176</f>
        <v>0</v>
      </c>
      <c r="AV175">
        <f>GDP!AH176</f>
        <v>0</v>
      </c>
      <c r="AW175">
        <f>GDP!AI176</f>
        <v>0</v>
      </c>
      <c r="AX175">
        <f>GDP!AJ176</f>
        <v>0</v>
      </c>
      <c r="AY175" s="7">
        <f>GDP!AK176</f>
        <v>0</v>
      </c>
      <c r="AZ175">
        <f>GDP!AS176</f>
        <v>0</v>
      </c>
      <c r="BA175">
        <f>GDP!AT176</f>
        <v>0</v>
      </c>
      <c r="BB175">
        <f>GDP!AU176</f>
        <v>0</v>
      </c>
      <c r="BC175">
        <f>GDP!AV176</f>
        <v>0</v>
      </c>
      <c r="BD175">
        <f>GDP!AW176</f>
        <v>0</v>
      </c>
      <c r="BE175">
        <f>GDP!AX176</f>
        <v>0</v>
      </c>
      <c r="BF175" s="7">
        <f>GDP!AY176</f>
        <v>0</v>
      </c>
      <c r="BG175">
        <f>GDP!AZ176</f>
        <v>0</v>
      </c>
      <c r="BH175">
        <f>GDP!BA176</f>
        <v>0</v>
      </c>
      <c r="BI175">
        <f>GDP!BB176</f>
        <v>0</v>
      </c>
      <c r="BJ175">
        <f>GDP!BC176</f>
        <v>0</v>
      </c>
      <c r="BK175">
        <f>GDP!BD176</f>
        <v>0</v>
      </c>
      <c r="BL175">
        <f>GDP!BE176</f>
        <v>0</v>
      </c>
      <c r="BM175" s="7">
        <f>GDP!BF176</f>
        <v>0</v>
      </c>
      <c r="BN175">
        <f>GDP!BG176+GDP!BN176+GDP!BU176</f>
        <v>0</v>
      </c>
      <c r="BO175">
        <f>GDP!BH176+GDP!BO176+GDP!BV176</f>
        <v>0</v>
      </c>
      <c r="BP175">
        <f>GDP!BI176+GDP!BP176+GDP!BW176</f>
        <v>0</v>
      </c>
      <c r="BQ175">
        <f>GDP!BJ176+GDP!BQ176+GDP!BX176</f>
        <v>0</v>
      </c>
      <c r="BR175">
        <f>GDP!BK176+GDP!BR176+GDP!BY176</f>
        <v>0</v>
      </c>
      <c r="BS175">
        <f>GDP!BL176+GDP!BS176+GDP!BZ176</f>
        <v>0</v>
      </c>
      <c r="BT175" s="7">
        <f>GDP!BM176+GDP!BT176+GDP!CA176</f>
        <v>0</v>
      </c>
      <c r="BU175">
        <f>GDP!CB176</f>
        <v>0</v>
      </c>
      <c r="BV175">
        <f>GDP!CC176</f>
        <v>0</v>
      </c>
      <c r="BW175">
        <f>GDP!CD176</f>
        <v>0</v>
      </c>
      <c r="BX175">
        <f>GDP!CE176</f>
        <v>0</v>
      </c>
      <c r="BY175">
        <f>GDP!CF176</f>
        <v>0</v>
      </c>
      <c r="BZ175">
        <f>GDP!CG176</f>
        <v>0</v>
      </c>
      <c r="CA175" s="7">
        <f>GDP!CH176</f>
        <v>0</v>
      </c>
      <c r="CB175">
        <f>GDP!CI176</f>
        <v>0</v>
      </c>
      <c r="CC175">
        <f>GDP!CJ176</f>
        <v>0</v>
      </c>
      <c r="CD175">
        <f>GDP!CK176</f>
        <v>0</v>
      </c>
      <c r="CE175">
        <f>GDP!CL176</f>
        <v>0</v>
      </c>
      <c r="CF175">
        <f>GDP!CM176</f>
        <v>0</v>
      </c>
      <c r="CG175">
        <f>GDP!CN176</f>
        <v>0</v>
      </c>
      <c r="CH175" s="7">
        <f>GDP!CO176</f>
        <v>0</v>
      </c>
      <c r="CI175">
        <f>GDP!CP176</f>
        <v>0</v>
      </c>
      <c r="CJ175">
        <f>GDP!CQ176</f>
        <v>0</v>
      </c>
      <c r="CK175">
        <f>GDP!CR176</f>
        <v>0</v>
      </c>
      <c r="CL175">
        <f>GDP!CS176</f>
        <v>0</v>
      </c>
      <c r="CM175">
        <f>GDP!CT176</f>
        <v>0</v>
      </c>
      <c r="CN175">
        <f>GDP!CU176</f>
        <v>0</v>
      </c>
      <c r="CO175">
        <f>GDP!CV176</f>
        <v>0</v>
      </c>
      <c r="CP175">
        <f>GDP!CW176</f>
        <v>1.48214</v>
      </c>
      <c r="CQ175">
        <f>GDP!CX176</f>
        <v>-0.38057000000000002</v>
      </c>
      <c r="CR175">
        <f>GDP!CY176</f>
        <v>-0.67988000000000004</v>
      </c>
      <c r="CS175">
        <f>GDP!CZ176</f>
        <v>0</v>
      </c>
      <c r="CT175">
        <f>GDP!DA176</f>
        <v>0</v>
      </c>
      <c r="CU175">
        <f>GDP!DB176</f>
        <v>0</v>
      </c>
      <c r="CV175" s="7">
        <f>GDP!DC176</f>
        <v>0</v>
      </c>
      <c r="CW175">
        <f>GDP!DD176</f>
        <v>0</v>
      </c>
      <c r="CX175">
        <f>GDP!DE176</f>
        <v>0</v>
      </c>
      <c r="CY175">
        <f>GDP!DF176</f>
        <v>0</v>
      </c>
      <c r="CZ175">
        <f>GDP!DG176</f>
        <v>0</v>
      </c>
      <c r="DA175">
        <f>GDP!DH176</f>
        <v>0</v>
      </c>
      <c r="DB175">
        <f>GDP!DI176</f>
        <v>0</v>
      </c>
      <c r="DC175" s="7">
        <f>GDP!DJ176</f>
        <v>0</v>
      </c>
      <c r="DD175">
        <f>GDP!DU176</f>
        <v>0.42169000000000001</v>
      </c>
      <c r="DE175">
        <f>GDP!DV176</f>
        <v>0</v>
      </c>
      <c r="DF175">
        <f>GDP!DW176</f>
        <v>1</v>
      </c>
      <c r="DG175">
        <f>GDP!EF176</f>
        <v>1</v>
      </c>
      <c r="DH175">
        <f>GDP!EG176</f>
        <v>0</v>
      </c>
      <c r="DI175">
        <f>GDP!EH176</f>
        <v>0</v>
      </c>
      <c r="DJ175">
        <f>GDP!EI176</f>
        <v>0</v>
      </c>
      <c r="DK175">
        <f>GDP!EJ176</f>
        <v>0</v>
      </c>
      <c r="DL175" s="84">
        <v>62.920750603581901</v>
      </c>
      <c r="DM175" s="84">
        <v>62.9208</v>
      </c>
      <c r="DN175">
        <v>63.072546935246002</v>
      </c>
      <c r="DO175">
        <v>-4.0999999999999996</v>
      </c>
      <c r="DP175">
        <v>2.5441679904000001</v>
      </c>
      <c r="DQ175">
        <v>4.1690877135999997</v>
      </c>
      <c r="DR175">
        <v>1.6249197231999997</v>
      </c>
      <c r="DS175">
        <v>47.740870929300002</v>
      </c>
      <c r="DT175">
        <v>43.571783215700002</v>
      </c>
      <c r="DU175">
        <v>37836000000</v>
      </c>
      <c r="DV175">
        <v>47061000000</v>
      </c>
      <c r="DW175">
        <f t="shared" si="10"/>
        <v>1.7041109266497256</v>
      </c>
      <c r="DX175">
        <f t="shared" si="11"/>
        <v>2.1195994375479104</v>
      </c>
      <c r="DY175">
        <f t="shared" si="12"/>
        <v>-0.41548851089818473</v>
      </c>
      <c r="DZ175">
        <v>959130000000</v>
      </c>
      <c r="EA175">
        <f t="shared" si="13"/>
        <v>43.198644494067864</v>
      </c>
      <c r="EB175">
        <v>47017000000</v>
      </c>
      <c r="EC175">
        <v>420792000000</v>
      </c>
      <c r="ED175">
        <f t="shared" si="14"/>
        <v>4.282690957814542</v>
      </c>
    </row>
    <row r="176" spans="1:134" x14ac:dyDescent="0.35">
      <c r="A176" t="s">
        <v>149</v>
      </c>
      <c r="B176" s="7">
        <v>2004</v>
      </c>
      <c r="C176">
        <f>MacroData!D176</f>
        <v>2267.58</v>
      </c>
      <c r="D176">
        <f>MacroData!E176</f>
        <v>98.659000000000006</v>
      </c>
      <c r="E176">
        <f>MacroData!F176</f>
        <v>100.327</v>
      </c>
      <c r="F176">
        <f>MacroData!G176</f>
        <v>1533647000000</v>
      </c>
      <c r="G176">
        <f>MacroData!H176</f>
        <v>2297945819138.6001</v>
      </c>
      <c r="H176">
        <f>MacroData!I176</f>
        <v>2260457000000</v>
      </c>
      <c r="I176">
        <f>MacroData!J176</f>
        <v>2398976100000</v>
      </c>
      <c r="J176">
        <f>MacroData!K176</f>
        <v>2.1059999999999999</v>
      </c>
      <c r="K176">
        <f>MacroData!L176</f>
        <v>4.0369999999999999</v>
      </c>
      <c r="L176">
        <f>MacroData!M176</f>
        <v>1407.912109375</v>
      </c>
      <c r="M176">
        <f>MacroData!N176</f>
        <v>416.81320190429688</v>
      </c>
      <c r="N176">
        <f>MacroData!O176</f>
        <v>82516260</v>
      </c>
      <c r="O176">
        <f>MacroData!P176</f>
        <v>135041961048.1555</v>
      </c>
      <c r="P176">
        <f>MacroData!Q176</f>
        <v>92058559503.790039</v>
      </c>
      <c r="Q176">
        <f>MacroData!R176</f>
        <v>460945190000</v>
      </c>
      <c r="R176">
        <f>MacroData!S176</f>
        <v>2306917540496.21</v>
      </c>
      <c r="S176">
        <f>MacroData!T176</f>
        <v>411501910000</v>
      </c>
      <c r="T176">
        <f>MacroData!U176</f>
        <v>1400457320000</v>
      </c>
      <c r="U176">
        <f>MacroData!V176</f>
        <v>10.331</v>
      </c>
      <c r="V176">
        <f>MacroData!W176</f>
        <v>1264.6100000000001</v>
      </c>
      <c r="W176">
        <f>MacroData!X176</f>
        <v>99.974999999999994</v>
      </c>
      <c r="X176">
        <f>MacroData!Y176</f>
        <v>1645437899052.76</v>
      </c>
      <c r="Y176">
        <f>MacroData!Z176</f>
        <v>1300430000000</v>
      </c>
      <c r="Z176">
        <f>MacroData!AA176</f>
        <v>957067000000</v>
      </c>
      <c r="AA176">
        <f>MacroData!AB176</f>
        <v>126940000000</v>
      </c>
      <c r="AB176">
        <f>MacroData!AC176</f>
        <v>410805000000</v>
      </c>
      <c r="AC176">
        <f>MacroData!AD176</f>
        <v>444745520000</v>
      </c>
      <c r="AD176">
        <f>MacroData!AE176</f>
        <v>49443280000</v>
      </c>
      <c r="AE176">
        <f>MacroData!AH176</f>
        <v>0</v>
      </c>
      <c r="AF176">
        <f>MacroData!AI176</f>
        <v>0</v>
      </c>
      <c r="AG176">
        <f>MacroData!AJ176</f>
        <v>0</v>
      </c>
      <c r="AH176">
        <f>MacroData!AK176</f>
        <v>0</v>
      </c>
      <c r="AI176">
        <f>MacroData!AL176</f>
        <v>1</v>
      </c>
      <c r="AJ176">
        <f>MacroData!AM176</f>
        <v>1.8392854999999999</v>
      </c>
      <c r="AK176">
        <f>MacroData!AN176</f>
        <v>1.8519142809368314</v>
      </c>
      <c r="AL176" s="31">
        <f>GDP!C177+GDP!J177</f>
        <v>0</v>
      </c>
      <c r="AM176">
        <f>GDP!D177+GDP!K177</f>
        <v>-0.67988000000000004</v>
      </c>
      <c r="AN176">
        <f>GDP!E177+GDP!L177</f>
        <v>0</v>
      </c>
      <c r="AO176">
        <f>GDP!F177+GDP!M177</f>
        <v>0</v>
      </c>
      <c r="AP176">
        <f>GDP!G177+GDP!N177</f>
        <v>0</v>
      </c>
      <c r="AQ176">
        <f>GDP!H177+GDP!O177</f>
        <v>0</v>
      </c>
      <c r="AR176" s="7">
        <f>GDP!I177+GDP!P177</f>
        <v>0</v>
      </c>
      <c r="AS176">
        <f>GDP!AE177</f>
        <v>0</v>
      </c>
      <c r="AT176">
        <f>GDP!AF177</f>
        <v>0</v>
      </c>
      <c r="AU176">
        <f>GDP!AG177</f>
        <v>0</v>
      </c>
      <c r="AV176">
        <f>GDP!AH177</f>
        <v>0</v>
      </c>
      <c r="AW176">
        <f>GDP!AI177</f>
        <v>0</v>
      </c>
      <c r="AX176">
        <f>GDP!AJ177</f>
        <v>0</v>
      </c>
      <c r="AY176" s="7">
        <f>GDP!AK177</f>
        <v>0</v>
      </c>
      <c r="AZ176">
        <f>GDP!AS177</f>
        <v>0</v>
      </c>
      <c r="BA176">
        <f>GDP!AT177</f>
        <v>0</v>
      </c>
      <c r="BB176">
        <f>GDP!AU177</f>
        <v>0</v>
      </c>
      <c r="BC176">
        <f>GDP!AV177</f>
        <v>0</v>
      </c>
      <c r="BD176">
        <f>GDP!AW177</f>
        <v>0</v>
      </c>
      <c r="BE176">
        <f>GDP!AX177</f>
        <v>0</v>
      </c>
      <c r="BF176" s="7">
        <f>GDP!AY177</f>
        <v>0</v>
      </c>
      <c r="BG176">
        <f>GDP!AZ177</f>
        <v>0</v>
      </c>
      <c r="BH176">
        <f>GDP!BA177</f>
        <v>0</v>
      </c>
      <c r="BI176">
        <f>GDP!BB177</f>
        <v>0</v>
      </c>
      <c r="BJ176">
        <f>GDP!BC177</f>
        <v>0</v>
      </c>
      <c r="BK176">
        <f>GDP!BD177</f>
        <v>0</v>
      </c>
      <c r="BL176">
        <f>GDP!BE177</f>
        <v>0</v>
      </c>
      <c r="BM176" s="7">
        <f>GDP!BF177</f>
        <v>0</v>
      </c>
      <c r="BN176">
        <f>GDP!BG177+GDP!BN177+GDP!BU177</f>
        <v>0.38339000000000001</v>
      </c>
      <c r="BO176">
        <f>GDP!BH177+GDP!BO177+GDP!BV177</f>
        <v>0</v>
      </c>
      <c r="BP176">
        <f>GDP!BI177+GDP!BP177+GDP!BW177</f>
        <v>0</v>
      </c>
      <c r="BQ176">
        <f>GDP!BJ177+GDP!BQ177+GDP!BX177</f>
        <v>0</v>
      </c>
      <c r="BR176">
        <f>GDP!BK177+GDP!BR177+GDP!BY177</f>
        <v>0</v>
      </c>
      <c r="BS176">
        <f>GDP!BL177+GDP!BS177+GDP!BZ177</f>
        <v>0</v>
      </c>
      <c r="BT176" s="7">
        <f>GDP!BM177+GDP!BT177+GDP!CA177</f>
        <v>0</v>
      </c>
      <c r="BU176">
        <f>GDP!CB177</f>
        <v>0.18944</v>
      </c>
      <c r="BV176">
        <f>GDP!CC177</f>
        <v>0</v>
      </c>
      <c r="BW176">
        <f>GDP!CD177</f>
        <v>0</v>
      </c>
      <c r="BX176">
        <f>GDP!CE177</f>
        <v>0.20261000000000001</v>
      </c>
      <c r="BY176">
        <f>GDP!CF177</f>
        <v>0</v>
      </c>
      <c r="BZ176">
        <f>GDP!CG177</f>
        <v>0</v>
      </c>
      <c r="CA176" s="7">
        <f>GDP!CH177</f>
        <v>0</v>
      </c>
      <c r="CB176">
        <f>GDP!CI177</f>
        <v>0</v>
      </c>
      <c r="CC176">
        <f>GDP!CJ177</f>
        <v>0</v>
      </c>
      <c r="CD176">
        <f>GDP!CK177</f>
        <v>0</v>
      </c>
      <c r="CE176">
        <f>GDP!CL177</f>
        <v>0</v>
      </c>
      <c r="CF176">
        <f>GDP!CM177</f>
        <v>0</v>
      </c>
      <c r="CG176">
        <f>GDP!CN177</f>
        <v>0</v>
      </c>
      <c r="CH176" s="7">
        <f>GDP!CO177</f>
        <v>0</v>
      </c>
      <c r="CI176">
        <f>GDP!CP177</f>
        <v>0.48037000000000002</v>
      </c>
      <c r="CJ176">
        <f>GDP!CQ177</f>
        <v>0</v>
      </c>
      <c r="CK176">
        <f>GDP!CR177</f>
        <v>0</v>
      </c>
      <c r="CL176">
        <f>GDP!CS177</f>
        <v>0.10131</v>
      </c>
      <c r="CM176">
        <f>GDP!CT177</f>
        <v>0</v>
      </c>
      <c r="CN176">
        <f>GDP!CU177</f>
        <v>0</v>
      </c>
      <c r="CO176">
        <f>GDP!CV177</f>
        <v>0</v>
      </c>
      <c r="CP176">
        <f>GDP!CW177</f>
        <v>0</v>
      </c>
      <c r="CQ176">
        <f>GDP!CX177</f>
        <v>-0.67988000000000004</v>
      </c>
      <c r="CR176">
        <f>GDP!CY177</f>
        <v>0</v>
      </c>
      <c r="CS176">
        <f>GDP!CZ177</f>
        <v>0</v>
      </c>
      <c r="CT176">
        <f>GDP!DA177</f>
        <v>0</v>
      </c>
      <c r="CU176">
        <f>GDP!DB177</f>
        <v>0</v>
      </c>
      <c r="CV176" s="7">
        <f>GDP!DC177</f>
        <v>0</v>
      </c>
      <c r="CW176">
        <f>GDP!DD177</f>
        <v>1.0531999999999999</v>
      </c>
      <c r="CX176">
        <f>GDP!DE177</f>
        <v>0</v>
      </c>
      <c r="CY176">
        <f>GDP!DF177</f>
        <v>0</v>
      </c>
      <c r="CZ176">
        <f>GDP!DG177</f>
        <v>0.30392000000000002</v>
      </c>
      <c r="DA176">
        <f>GDP!DH177</f>
        <v>0</v>
      </c>
      <c r="DB176">
        <f>GDP!DI177</f>
        <v>0</v>
      </c>
      <c r="DC176" s="7">
        <f>GDP!DJ177</f>
        <v>0</v>
      </c>
      <c r="DD176">
        <f>GDP!DU177</f>
        <v>-0.67988000000000004</v>
      </c>
      <c r="DE176">
        <f>GDP!DV177</f>
        <v>1.3571200000000001</v>
      </c>
      <c r="DF176">
        <f>GDP!DW177</f>
        <v>1</v>
      </c>
      <c r="DG176">
        <f>GDP!EF177</f>
        <v>0</v>
      </c>
      <c r="DH176">
        <f>GDP!EG177</f>
        <v>0</v>
      </c>
      <c r="DI176">
        <f>GDP!EH177</f>
        <v>0</v>
      </c>
      <c r="DJ176">
        <f>GDP!EI177</f>
        <v>1</v>
      </c>
      <c r="DK176">
        <f>GDP!EJ177</f>
        <v>0</v>
      </c>
      <c r="DL176" s="84">
        <v>64.689379993129606</v>
      </c>
      <c r="DM176" s="84">
        <v>64.689400000000006</v>
      </c>
      <c r="DN176">
        <v>64.765834882102993</v>
      </c>
      <c r="DO176">
        <v>-13</v>
      </c>
      <c r="DP176">
        <v>2.4551036033</v>
      </c>
      <c r="DQ176">
        <v>3.7525695949999971</v>
      </c>
      <c r="DR176">
        <v>1.2974659916999971</v>
      </c>
      <c r="DS176">
        <v>46.457924027899999</v>
      </c>
      <c r="DT176">
        <v>42.705354432900002</v>
      </c>
      <c r="DU176">
        <v>35194000000</v>
      </c>
      <c r="DV176">
        <v>47696000000</v>
      </c>
      <c r="DW176">
        <f t="shared" si="10"/>
        <v>1.5569418042457785</v>
      </c>
      <c r="DX176">
        <f t="shared" si="11"/>
        <v>2.1100158065382355</v>
      </c>
      <c r="DY176">
        <f t="shared" si="12"/>
        <v>-0.55307400229245696</v>
      </c>
      <c r="DZ176">
        <v>956698000000</v>
      </c>
      <c r="EA176">
        <f t="shared" si="13"/>
        <v>42.323211633753708</v>
      </c>
      <c r="EB176">
        <v>44153000000</v>
      </c>
      <c r="EC176">
        <v>418953000000</v>
      </c>
      <c r="ED176">
        <f t="shared" si="14"/>
        <v>3.8925074736882816</v>
      </c>
    </row>
    <row r="177" spans="1:134" x14ac:dyDescent="0.35">
      <c r="A177" t="s">
        <v>149</v>
      </c>
      <c r="B177" s="7">
        <v>2005</v>
      </c>
      <c r="C177">
        <f>MacroData!D177</f>
        <v>2297.8200000000002</v>
      </c>
      <c r="D177">
        <f>MacroData!E177</f>
        <v>99.016999999999996</v>
      </c>
      <c r="E177">
        <f>MacroData!F177</f>
        <v>100.116</v>
      </c>
      <c r="F177">
        <f>MacroData!G177</f>
        <v>1612397000000</v>
      </c>
      <c r="G177">
        <f>MacroData!H177</f>
        <v>2334706795278.6699</v>
      </c>
      <c r="H177">
        <f>MacroData!I177</f>
        <v>2294340000000</v>
      </c>
      <c r="I177">
        <f>MacroData!J177</f>
        <v>2419907920000</v>
      </c>
      <c r="J177">
        <f>MacroData!K177</f>
        <v>2.1850000000000001</v>
      </c>
      <c r="K177">
        <f>MacroData!L177</f>
        <v>3.3530000000000002</v>
      </c>
      <c r="L177">
        <f>MacroData!M177</f>
        <v>1412</v>
      </c>
      <c r="M177">
        <f>MacroData!N177</f>
        <v>413.83782958984375</v>
      </c>
      <c r="N177">
        <f>MacroData!O177</f>
        <v>82469420</v>
      </c>
      <c r="O177">
        <f>MacroData!P177</f>
        <v>143499062588.85126</v>
      </c>
      <c r="P177">
        <f>MacroData!Q177</f>
        <v>101653177327.91016</v>
      </c>
      <c r="Q177">
        <f>MacroData!R177</f>
        <v>463273450000</v>
      </c>
      <c r="R177">
        <f>MacroData!S177</f>
        <v>2318254742672.0898</v>
      </c>
      <c r="S177">
        <f>MacroData!T177</f>
        <v>415544860000</v>
      </c>
      <c r="T177">
        <f>MacroData!U177</f>
        <v>1407432910000</v>
      </c>
      <c r="U177">
        <f>MacroData!V177</f>
        <v>11.007</v>
      </c>
      <c r="V177">
        <f>MacroData!W177</f>
        <v>1596.82</v>
      </c>
      <c r="W177">
        <f>MacroData!X177</f>
        <v>98.846000000000004</v>
      </c>
      <c r="X177">
        <f>MacroData!Y177</f>
        <v>1652221116776.52</v>
      </c>
      <c r="Y177">
        <f>MacroData!Z177</f>
        <v>1327455000000</v>
      </c>
      <c r="Z177">
        <f>MacroData!AA177</f>
        <v>974862000000</v>
      </c>
      <c r="AA177">
        <f>MacroData!AB177</f>
        <v>132534000000</v>
      </c>
      <c r="AB177">
        <f>MacroData!AC177</f>
        <v>412288000000</v>
      </c>
      <c r="AC177">
        <f>MacroData!AD177</f>
        <v>446856930000</v>
      </c>
      <c r="AD177">
        <f>MacroData!AE177</f>
        <v>47728590000</v>
      </c>
      <c r="AE177">
        <f>MacroData!AH177</f>
        <v>1</v>
      </c>
      <c r="AF177">
        <f>MacroData!AI177</f>
        <v>0</v>
      </c>
      <c r="AG177">
        <f>MacroData!AJ177</f>
        <v>0</v>
      </c>
      <c r="AH177">
        <f>MacroData!AK177</f>
        <v>0</v>
      </c>
      <c r="AI177">
        <f>MacroData!AL177</f>
        <v>0</v>
      </c>
      <c r="AJ177">
        <f>MacroData!AM177</f>
        <v>1.8392854999999999</v>
      </c>
      <c r="AK177">
        <f>MacroData!AN177</f>
        <v>1.4283547571727209</v>
      </c>
      <c r="AL177" s="31">
        <f>GDP!C178+GDP!J178</f>
        <v>0</v>
      </c>
      <c r="AM177">
        <f>GDP!D178+GDP!K178</f>
        <v>0</v>
      </c>
      <c r="AN177">
        <f>GDP!E178+GDP!L178</f>
        <v>0</v>
      </c>
      <c r="AO177">
        <f>GDP!F178+GDP!M178</f>
        <v>0</v>
      </c>
      <c r="AP177">
        <f>GDP!G178+GDP!N178</f>
        <v>0</v>
      </c>
      <c r="AQ177">
        <f>GDP!H178+GDP!O178</f>
        <v>0</v>
      </c>
      <c r="AR177" s="7">
        <f>GDP!I178+GDP!P178</f>
        <v>0</v>
      </c>
      <c r="AS177">
        <f>GDP!AE178</f>
        <v>0</v>
      </c>
      <c r="AT177">
        <f>GDP!AF178</f>
        <v>0</v>
      </c>
      <c r="AU177">
        <f>GDP!AG178</f>
        <v>0</v>
      </c>
      <c r="AV177">
        <f>GDP!AH178</f>
        <v>0</v>
      </c>
      <c r="AW177">
        <f>GDP!AI178</f>
        <v>0</v>
      </c>
      <c r="AX177">
        <f>GDP!AJ178</f>
        <v>0</v>
      </c>
      <c r="AY177" s="7">
        <f>GDP!AK178</f>
        <v>0</v>
      </c>
      <c r="AZ177">
        <f>GDP!AS178</f>
        <v>0</v>
      </c>
      <c r="BA177">
        <f>GDP!AT178</f>
        <v>0</v>
      </c>
      <c r="BB177">
        <f>GDP!AU178</f>
        <v>0</v>
      </c>
      <c r="BC177">
        <f>GDP!AV178</f>
        <v>0</v>
      </c>
      <c r="BD177">
        <f>GDP!AW178</f>
        <v>0</v>
      </c>
      <c r="BE177">
        <f>GDP!AX178</f>
        <v>0</v>
      </c>
      <c r="BF177" s="7">
        <f>GDP!AY178</f>
        <v>0</v>
      </c>
      <c r="BG177">
        <f>GDP!AZ178</f>
        <v>0</v>
      </c>
      <c r="BH177">
        <f>GDP!BA178</f>
        <v>0</v>
      </c>
      <c r="BI177">
        <f>GDP!BB178</f>
        <v>0</v>
      </c>
      <c r="BJ177">
        <f>GDP!BC178</f>
        <v>0</v>
      </c>
      <c r="BK177">
        <f>GDP!BD178</f>
        <v>0</v>
      </c>
      <c r="BL177">
        <f>GDP!BE178</f>
        <v>0</v>
      </c>
      <c r="BM177" s="7">
        <f>GDP!BF178</f>
        <v>0</v>
      </c>
      <c r="BN177">
        <f>GDP!BG178+GDP!BN178+GDP!BU178</f>
        <v>0</v>
      </c>
      <c r="BO177">
        <f>GDP!BH178+GDP!BO178+GDP!BV178</f>
        <v>0</v>
      </c>
      <c r="BP177">
        <f>GDP!BI178+GDP!BP178+GDP!BW178</f>
        <v>0</v>
      </c>
      <c r="BQ177">
        <f>GDP!BJ178+GDP!BQ178+GDP!BX178</f>
        <v>0</v>
      </c>
      <c r="BR177">
        <f>GDP!BK178+GDP!BR178+GDP!BY178</f>
        <v>0</v>
      </c>
      <c r="BS177">
        <f>GDP!BL178+GDP!BS178+GDP!BZ178</f>
        <v>0</v>
      </c>
      <c r="BT177" s="7">
        <f>GDP!BM178+GDP!BT178+GDP!CA178</f>
        <v>0</v>
      </c>
      <c r="BU177">
        <f>GDP!CB178</f>
        <v>0</v>
      </c>
      <c r="BV177">
        <f>GDP!CC178</f>
        <v>0</v>
      </c>
      <c r="BW177">
        <f>GDP!CD178</f>
        <v>0.20261000000000001</v>
      </c>
      <c r="BX177">
        <f>GDP!CE178</f>
        <v>0</v>
      </c>
      <c r="BY177">
        <f>GDP!CF178</f>
        <v>0</v>
      </c>
      <c r="BZ177">
        <f>GDP!CG178</f>
        <v>0</v>
      </c>
      <c r="CA177" s="7">
        <f>GDP!CH178</f>
        <v>0</v>
      </c>
      <c r="CB177">
        <f>GDP!CI178</f>
        <v>0</v>
      </c>
      <c r="CC177">
        <f>GDP!CJ178</f>
        <v>0</v>
      </c>
      <c r="CD177">
        <f>GDP!CK178</f>
        <v>0</v>
      </c>
      <c r="CE177">
        <f>GDP!CL178</f>
        <v>0</v>
      </c>
      <c r="CF177">
        <f>GDP!CM178</f>
        <v>0</v>
      </c>
      <c r="CG177">
        <f>GDP!CN178</f>
        <v>0</v>
      </c>
      <c r="CH177" s="7">
        <f>GDP!CO178</f>
        <v>0</v>
      </c>
      <c r="CI177">
        <f>GDP!CP178</f>
        <v>0</v>
      </c>
      <c r="CJ177">
        <f>GDP!CQ178</f>
        <v>0</v>
      </c>
      <c r="CK177">
        <f>GDP!CR178</f>
        <v>0.10131</v>
      </c>
      <c r="CL177">
        <f>GDP!CS178</f>
        <v>0</v>
      </c>
      <c r="CM177">
        <f>GDP!CT178</f>
        <v>0</v>
      </c>
      <c r="CN177">
        <f>GDP!CU178</f>
        <v>0</v>
      </c>
      <c r="CO177">
        <f>GDP!CV178</f>
        <v>0</v>
      </c>
      <c r="CP177">
        <f>GDP!CW178</f>
        <v>0</v>
      </c>
      <c r="CQ177">
        <f>GDP!CX178</f>
        <v>0</v>
      </c>
      <c r="CR177">
        <f>GDP!CY178</f>
        <v>0</v>
      </c>
      <c r="CS177">
        <f>GDP!CZ178</f>
        <v>0</v>
      </c>
      <c r="CT177">
        <f>GDP!DA178</f>
        <v>0</v>
      </c>
      <c r="CU177">
        <f>GDP!DB178</f>
        <v>0</v>
      </c>
      <c r="CV177" s="7">
        <f>GDP!DC178</f>
        <v>0</v>
      </c>
      <c r="CW177">
        <f>GDP!DD178</f>
        <v>0</v>
      </c>
      <c r="CX177">
        <f>GDP!DE178</f>
        <v>0</v>
      </c>
      <c r="CY177">
        <f>GDP!DF178</f>
        <v>0.30392000000000002</v>
      </c>
      <c r="CZ177">
        <f>GDP!DG178</f>
        <v>0</v>
      </c>
      <c r="DA177">
        <f>GDP!DH178</f>
        <v>0</v>
      </c>
      <c r="DB177">
        <f>GDP!DI178</f>
        <v>0</v>
      </c>
      <c r="DC177" s="7">
        <f>GDP!DJ178</f>
        <v>0</v>
      </c>
      <c r="DD177">
        <f>GDP!DU178</f>
        <v>0</v>
      </c>
      <c r="DE177">
        <f>GDP!DV178</f>
        <v>0.30392000000000002</v>
      </c>
      <c r="DF177">
        <f>GDP!DW178</f>
        <v>0</v>
      </c>
      <c r="DG177">
        <f>GDP!EF178</f>
        <v>0</v>
      </c>
      <c r="DH177">
        <f>GDP!EG178</f>
        <v>0</v>
      </c>
      <c r="DI177">
        <f>GDP!EH178</f>
        <v>0</v>
      </c>
      <c r="DJ177">
        <f>GDP!EI178</f>
        <v>1</v>
      </c>
      <c r="DK177">
        <f>GDP!EJ178</f>
        <v>0</v>
      </c>
      <c r="DL177" s="84">
        <v>66.909373017045795</v>
      </c>
      <c r="DM177" s="84">
        <v>66.909400000000005</v>
      </c>
      <c r="DN177">
        <v>66.992341993862993</v>
      </c>
      <c r="DO177">
        <v>-8</v>
      </c>
      <c r="DP177">
        <v>2.3898811001000002</v>
      </c>
      <c r="DQ177">
        <v>3.4218445464999974</v>
      </c>
      <c r="DR177">
        <v>1.0319634463999972</v>
      </c>
      <c r="DS177">
        <v>46.266390199699998</v>
      </c>
      <c r="DT177">
        <v>42.844545653200001</v>
      </c>
      <c r="DU177">
        <v>36915000000</v>
      </c>
      <c r="DV177">
        <v>48271000000</v>
      </c>
      <c r="DW177">
        <f t="shared" si="10"/>
        <v>1.6089594393158817</v>
      </c>
      <c r="DX177">
        <f t="shared" si="11"/>
        <v>2.1039165947505598</v>
      </c>
      <c r="DY177">
        <f t="shared" si="12"/>
        <v>-0.49495715543467811</v>
      </c>
      <c r="DZ177">
        <v>967818000000</v>
      </c>
      <c r="EA177">
        <f t="shared" si="13"/>
        <v>42.182849969925989</v>
      </c>
      <c r="EB177">
        <v>43419000000</v>
      </c>
      <c r="EC177">
        <v>422996000000</v>
      </c>
      <c r="ED177">
        <f t="shared" si="14"/>
        <v>3.6900336488372911</v>
      </c>
    </row>
    <row r="178" spans="1:134" x14ac:dyDescent="0.35">
      <c r="A178" t="s">
        <v>149</v>
      </c>
      <c r="B178" s="7">
        <v>2006</v>
      </c>
      <c r="C178">
        <f>MacroData!D178</f>
        <v>2390.2000000000003</v>
      </c>
      <c r="D178">
        <f>MacroData!E178</f>
        <v>100.214</v>
      </c>
      <c r="E178">
        <f>MacroData!F178</f>
        <v>101.536</v>
      </c>
      <c r="F178">
        <f>MacroData!G178</f>
        <v>1631889000000</v>
      </c>
      <c r="G178">
        <f>MacroData!H178</f>
        <v>2371438422371.8701</v>
      </c>
      <c r="H178">
        <f>MacroData!I178</f>
        <v>2390841000000</v>
      </c>
      <c r="I178">
        <f>MacroData!J178</f>
        <v>2513939880000</v>
      </c>
      <c r="J178">
        <f>MacroData!K178</f>
        <v>3.0790000000000002</v>
      </c>
      <c r="K178">
        <f>MacroData!L178</f>
        <v>3.7629999999999999</v>
      </c>
      <c r="L178">
        <f>MacroData!M178</f>
        <v>1426.517578125</v>
      </c>
      <c r="M178">
        <f>MacroData!N178</f>
        <v>445.79339599609375</v>
      </c>
      <c r="N178">
        <f>MacroData!O178</f>
        <v>82376450</v>
      </c>
      <c r="O178">
        <f>MacroData!P178</f>
        <v>164563820804.83005</v>
      </c>
      <c r="P178">
        <f>MacroData!Q178</f>
        <v>133443203613.91016</v>
      </c>
      <c r="Q178">
        <f>MacroData!R178</f>
        <v>498633070000</v>
      </c>
      <c r="R178">
        <f>MacroData!S178</f>
        <v>2380496676386.0898</v>
      </c>
      <c r="S178">
        <f>MacroData!T178</f>
        <v>448066990000</v>
      </c>
      <c r="T178">
        <f>MacroData!U178</f>
        <v>1429985920000</v>
      </c>
      <c r="U178">
        <f>MacroData!V178</f>
        <v>10.042</v>
      </c>
      <c r="V178">
        <f>MacroData!W178</f>
        <v>1986.66</v>
      </c>
      <c r="W178">
        <f>MacroData!X178</f>
        <v>98.866</v>
      </c>
      <c r="X178">
        <f>MacroData!Y178</f>
        <v>1676979843880.25</v>
      </c>
      <c r="Y178">
        <f>MacroData!Z178</f>
        <v>1362737000000</v>
      </c>
      <c r="Z178">
        <f>MacroData!AA178</f>
        <v>1019374000000</v>
      </c>
      <c r="AA178">
        <f>MacroData!AB178</f>
        <v>135213000000</v>
      </c>
      <c r="AB178">
        <f>MacroData!AC178</f>
        <v>408928000000</v>
      </c>
      <c r="AC178">
        <f>MacroData!AD178</f>
        <v>451326750000</v>
      </c>
      <c r="AD178">
        <f>MacroData!AE178</f>
        <v>50566080000</v>
      </c>
      <c r="AE178">
        <f>MacroData!AH178</f>
        <v>0</v>
      </c>
      <c r="AF178">
        <f>MacroData!AI178</f>
        <v>0</v>
      </c>
      <c r="AG178">
        <f>MacroData!AJ178</f>
        <v>0</v>
      </c>
      <c r="AH178">
        <f>MacroData!AK178</f>
        <v>0</v>
      </c>
      <c r="AI178">
        <f>MacroData!AL178</f>
        <v>0</v>
      </c>
      <c r="AJ178">
        <f>MacroData!AM178</f>
        <v>1.8392854999999999</v>
      </c>
      <c r="AK178">
        <f>MacroData!AN178</f>
        <v>1.4207833267393564</v>
      </c>
      <c r="AL178" s="31">
        <f>GDP!C179+GDP!J179</f>
        <v>0</v>
      </c>
      <c r="AM178">
        <f>GDP!D179+GDP!K179</f>
        <v>0</v>
      </c>
      <c r="AN178">
        <f>GDP!E179+GDP!L179</f>
        <v>-0.60631000000000002</v>
      </c>
      <c r="AO178">
        <f>GDP!F179+GDP!M179</f>
        <v>0</v>
      </c>
      <c r="AP178">
        <f>GDP!G179+GDP!N179</f>
        <v>0</v>
      </c>
      <c r="AQ178">
        <f>GDP!H179+GDP!O179</f>
        <v>0</v>
      </c>
      <c r="AR178" s="7">
        <f>GDP!I179+GDP!P179</f>
        <v>0</v>
      </c>
      <c r="AS178">
        <f>GDP!AE179</f>
        <v>0</v>
      </c>
      <c r="AT178">
        <f>GDP!AF179</f>
        <v>0</v>
      </c>
      <c r="AU178">
        <f>GDP!AG179</f>
        <v>1.0105200000000001</v>
      </c>
      <c r="AV178">
        <f>GDP!AH179</f>
        <v>0</v>
      </c>
      <c r="AW178">
        <f>GDP!AI179</f>
        <v>0</v>
      </c>
      <c r="AX178">
        <f>GDP!AJ179</f>
        <v>0</v>
      </c>
      <c r="AY178" s="7">
        <f>GDP!AK179</f>
        <v>0</v>
      </c>
      <c r="AZ178">
        <f>GDP!AS179</f>
        <v>0</v>
      </c>
      <c r="BA178">
        <f>GDP!AT179</f>
        <v>0</v>
      </c>
      <c r="BB178">
        <f>GDP!AU179</f>
        <v>0</v>
      </c>
      <c r="BC178">
        <f>GDP!AV179</f>
        <v>0</v>
      </c>
      <c r="BD178">
        <f>GDP!AW179</f>
        <v>0</v>
      </c>
      <c r="BE178">
        <f>GDP!AX179</f>
        <v>0</v>
      </c>
      <c r="BF178" s="7">
        <f>GDP!AY179</f>
        <v>0</v>
      </c>
      <c r="BG178">
        <f>GDP!AZ179</f>
        <v>0</v>
      </c>
      <c r="BH178">
        <f>GDP!BA179</f>
        <v>0</v>
      </c>
      <c r="BI178">
        <f>GDP!BB179</f>
        <v>0</v>
      </c>
      <c r="BJ178">
        <f>GDP!BC179</f>
        <v>0</v>
      </c>
      <c r="BK178">
        <f>GDP!BD179</f>
        <v>0</v>
      </c>
      <c r="BL178">
        <f>GDP!BE179</f>
        <v>0</v>
      </c>
      <c r="BM178" s="7">
        <f>GDP!BF179</f>
        <v>0</v>
      </c>
      <c r="BN178">
        <f>GDP!BG179+GDP!BN179+GDP!BU179</f>
        <v>0</v>
      </c>
      <c r="BO178">
        <f>GDP!BH179+GDP!BO179+GDP!BV179</f>
        <v>0</v>
      </c>
      <c r="BP178">
        <f>GDP!BI179+GDP!BP179+GDP!BW179</f>
        <v>0.2021</v>
      </c>
      <c r="BQ178">
        <f>GDP!BJ179+GDP!BQ179+GDP!BX179</f>
        <v>0</v>
      </c>
      <c r="BR178">
        <f>GDP!BK179+GDP!BR179+GDP!BY179</f>
        <v>0</v>
      </c>
      <c r="BS178">
        <f>GDP!BL179+GDP!BS179+GDP!BZ179</f>
        <v>0</v>
      </c>
      <c r="BT178" s="7">
        <f>GDP!BM179+GDP!BT179+GDP!CA179</f>
        <v>0</v>
      </c>
      <c r="BU178">
        <f>GDP!CB179</f>
        <v>0</v>
      </c>
      <c r="BV178">
        <f>GDP!CC179</f>
        <v>0.20261000000000001</v>
      </c>
      <c r="BW178">
        <f>GDP!CD179</f>
        <v>0.30315999999999999</v>
      </c>
      <c r="BX178">
        <f>GDP!CE179</f>
        <v>0</v>
      </c>
      <c r="BY178">
        <f>GDP!CF179</f>
        <v>0</v>
      </c>
      <c r="BZ178">
        <f>GDP!CG179</f>
        <v>0</v>
      </c>
      <c r="CA178" s="7">
        <f>GDP!CH179</f>
        <v>0</v>
      </c>
      <c r="CB178">
        <f>GDP!CI179</f>
        <v>0</v>
      </c>
      <c r="CC178">
        <f>GDP!CJ179</f>
        <v>0</v>
      </c>
      <c r="CD178">
        <f>GDP!CK179</f>
        <v>0</v>
      </c>
      <c r="CE178">
        <f>GDP!CL179</f>
        <v>0</v>
      </c>
      <c r="CF178">
        <f>GDP!CM179</f>
        <v>0</v>
      </c>
      <c r="CG178">
        <f>GDP!CN179</f>
        <v>0</v>
      </c>
      <c r="CH178" s="7">
        <f>GDP!CO179</f>
        <v>0</v>
      </c>
      <c r="CI178">
        <f>GDP!CP179</f>
        <v>0</v>
      </c>
      <c r="CJ178">
        <f>GDP!CQ179</f>
        <v>0.10131</v>
      </c>
      <c r="CK178">
        <f>GDP!CR179</f>
        <v>0</v>
      </c>
      <c r="CL178">
        <f>GDP!CS179</f>
        <v>0</v>
      </c>
      <c r="CM178">
        <f>GDP!CT179</f>
        <v>0</v>
      </c>
      <c r="CN178">
        <f>GDP!CU179</f>
        <v>0</v>
      </c>
      <c r="CO178">
        <f>GDP!CV179</f>
        <v>0</v>
      </c>
      <c r="CP178">
        <f>GDP!CW179</f>
        <v>0</v>
      </c>
      <c r="CQ178">
        <f>GDP!CX179</f>
        <v>0</v>
      </c>
      <c r="CR178">
        <f>GDP!CY179</f>
        <v>0.40421000000000007</v>
      </c>
      <c r="CS178">
        <f>GDP!CZ179</f>
        <v>0</v>
      </c>
      <c r="CT178">
        <f>GDP!DA179</f>
        <v>0</v>
      </c>
      <c r="CU178">
        <f>GDP!DB179</f>
        <v>0</v>
      </c>
      <c r="CV178" s="7">
        <f>GDP!DC179</f>
        <v>0</v>
      </c>
      <c r="CW178">
        <f>GDP!DD179</f>
        <v>0</v>
      </c>
      <c r="CX178">
        <f>GDP!DE179</f>
        <v>0.30392000000000002</v>
      </c>
      <c r="CY178">
        <f>GDP!DF179</f>
        <v>0.50526000000000004</v>
      </c>
      <c r="CZ178">
        <f>GDP!DG179</f>
        <v>0</v>
      </c>
      <c r="DA178">
        <f>GDP!DH179</f>
        <v>0</v>
      </c>
      <c r="DB178">
        <f>GDP!DI179</f>
        <v>0</v>
      </c>
      <c r="DC178" s="7">
        <f>GDP!DJ179</f>
        <v>0</v>
      </c>
      <c r="DD178">
        <f>GDP!DU179</f>
        <v>0.40421000000000007</v>
      </c>
      <c r="DE178">
        <f>GDP!DV179</f>
        <v>0.80918000000000001</v>
      </c>
      <c r="DF178">
        <f>GDP!DW179</f>
        <v>1</v>
      </c>
      <c r="DG178">
        <f>GDP!EF179</f>
        <v>0</v>
      </c>
      <c r="DH178">
        <f>GDP!EG179</f>
        <v>1</v>
      </c>
      <c r="DI178">
        <f>GDP!EH179</f>
        <v>0</v>
      </c>
      <c r="DJ178">
        <f>GDP!EI179</f>
        <v>0</v>
      </c>
      <c r="DK178">
        <f>GDP!EJ179</f>
        <v>0</v>
      </c>
      <c r="DL178" s="84">
        <v>66.333479577979702</v>
      </c>
      <c r="DM178" s="84">
        <v>66.333500000000001</v>
      </c>
      <c r="DN178">
        <v>66.492593753264003</v>
      </c>
      <c r="DO178">
        <v>6.8</v>
      </c>
      <c r="DP178">
        <v>2.3374948203999999</v>
      </c>
      <c r="DQ178">
        <v>1.7209575875999974</v>
      </c>
      <c r="DR178">
        <v>-0.6165372328000025</v>
      </c>
      <c r="DS178">
        <v>44.6820322003</v>
      </c>
      <c r="DT178">
        <v>42.961074612700003</v>
      </c>
      <c r="DU178">
        <v>32127000000</v>
      </c>
      <c r="DV178">
        <v>49434000000</v>
      </c>
      <c r="DW178">
        <f t="shared" si="10"/>
        <v>1.3437530977593239</v>
      </c>
      <c r="DX178">
        <f t="shared" si="11"/>
        <v>2.0676406335678537</v>
      </c>
      <c r="DY178">
        <f t="shared" si="12"/>
        <v>-0.72388753580852971</v>
      </c>
      <c r="DZ178">
        <v>974539000000</v>
      </c>
      <c r="EA178">
        <f t="shared" si="13"/>
        <v>40.761347157757463</v>
      </c>
      <c r="EB178">
        <v>47779000000</v>
      </c>
      <c r="EC178">
        <v>430398000000</v>
      </c>
      <c r="ED178">
        <f t="shared" si="14"/>
        <v>3.4891970497376135</v>
      </c>
    </row>
    <row r="179" spans="1:134" x14ac:dyDescent="0.35">
      <c r="A179" t="s">
        <v>149</v>
      </c>
      <c r="B179" s="7">
        <v>2007</v>
      </c>
      <c r="C179">
        <f>MacroData!D179</f>
        <v>2510.11</v>
      </c>
      <c r="D179">
        <f>MacroData!E179</f>
        <v>101.741</v>
      </c>
      <c r="E179">
        <f>MacroData!F179</f>
        <v>101.941</v>
      </c>
      <c r="F179">
        <f>MacroData!G179</f>
        <v>1612497000000</v>
      </c>
      <c r="G179">
        <f>MacroData!H179</f>
        <v>2447389502699.1899</v>
      </c>
      <c r="H179">
        <f>MacroData!I179</f>
        <v>2513628000000</v>
      </c>
      <c r="I179">
        <f>MacroData!J179</f>
        <v>2599148340000</v>
      </c>
      <c r="J179">
        <f>MacroData!K179</f>
        <v>4.2779999999999996</v>
      </c>
      <c r="K179">
        <f>MacroData!L179</f>
        <v>4.2169999999999996</v>
      </c>
      <c r="L179">
        <f>MacroData!M179</f>
        <v>1412.1748046875</v>
      </c>
      <c r="M179">
        <f>MacroData!N179</f>
        <v>468.05410766601563</v>
      </c>
      <c r="N179">
        <f>MacroData!O179</f>
        <v>82266370</v>
      </c>
      <c r="O179">
        <f>MacroData!P179</f>
        <v>235916211243.76282</v>
      </c>
      <c r="P179">
        <f>MacroData!Q179</f>
        <v>189378860073.50977</v>
      </c>
      <c r="Q179">
        <f>MacroData!R179</f>
        <v>521816080000</v>
      </c>
      <c r="R179">
        <f>MacroData!S179</f>
        <v>2409769479926.4902</v>
      </c>
      <c r="S179">
        <f>MacroData!T179</f>
        <v>470391920000</v>
      </c>
      <c r="T179">
        <f>MacroData!U179</f>
        <v>1429443770000</v>
      </c>
      <c r="U179">
        <f>MacroData!V179</f>
        <v>8.5779999999999994</v>
      </c>
      <c r="V179">
        <f>MacroData!W179</f>
        <v>2323.16</v>
      </c>
      <c r="W179">
        <f>MacroData!X179</f>
        <v>100.544</v>
      </c>
      <c r="X179">
        <f>MacroData!Y179</f>
        <v>1676979843880.25</v>
      </c>
      <c r="Y179">
        <f>MacroData!Z179</f>
        <v>1385254000000</v>
      </c>
      <c r="Z179">
        <f>MacroData!AA179</f>
        <v>1070934000000</v>
      </c>
      <c r="AA179">
        <f>MacroData!AB179</f>
        <v>140012000000</v>
      </c>
      <c r="AB179">
        <f>MacroData!AC179</f>
        <v>401921000000</v>
      </c>
      <c r="AC179">
        <f>MacroData!AD179</f>
        <v>458031460000</v>
      </c>
      <c r="AD179">
        <f>MacroData!AE179</f>
        <v>51424160000</v>
      </c>
      <c r="AE179">
        <f>MacroData!AH179</f>
        <v>0</v>
      </c>
      <c r="AF179">
        <f>MacroData!AI179</f>
        <v>0</v>
      </c>
      <c r="AG179">
        <f>MacroData!AJ179</f>
        <v>0</v>
      </c>
      <c r="AH179">
        <f>MacroData!AK179</f>
        <v>0</v>
      </c>
      <c r="AI179">
        <f>MacroData!AL179</f>
        <v>0</v>
      </c>
      <c r="AJ179">
        <f>MacroData!AM179</f>
        <v>1.8392854999999999</v>
      </c>
      <c r="AK179">
        <f>MacroData!AN179</f>
        <v>1.3298214276631672</v>
      </c>
      <c r="AL179" s="31">
        <f>GDP!C180+GDP!J180</f>
        <v>0</v>
      </c>
      <c r="AM179">
        <f>GDP!D180+GDP!K180</f>
        <v>-0.60631000000000002</v>
      </c>
      <c r="AN179">
        <f>GDP!E180+GDP!L180</f>
        <v>0</v>
      </c>
      <c r="AO179">
        <f>GDP!F180+GDP!M180</f>
        <v>0</v>
      </c>
      <c r="AP179">
        <f>GDP!G180+GDP!N180</f>
        <v>0</v>
      </c>
      <c r="AQ179">
        <f>GDP!H180+GDP!O180</f>
        <v>0</v>
      </c>
      <c r="AR179" s="7">
        <f>GDP!I180+GDP!P180</f>
        <v>0</v>
      </c>
      <c r="AS179">
        <f>GDP!AE180</f>
        <v>0</v>
      </c>
      <c r="AT179">
        <f>GDP!AF180</f>
        <v>1.0105200000000001</v>
      </c>
      <c r="AU179">
        <f>GDP!AG180</f>
        <v>0</v>
      </c>
      <c r="AV179">
        <f>GDP!AH180</f>
        <v>0</v>
      </c>
      <c r="AW179">
        <f>GDP!AI180</f>
        <v>0</v>
      </c>
      <c r="AX179">
        <f>GDP!AJ180</f>
        <v>0</v>
      </c>
      <c r="AY179" s="7">
        <f>GDP!AK180</f>
        <v>0</v>
      </c>
      <c r="AZ179">
        <f>GDP!AS180</f>
        <v>0</v>
      </c>
      <c r="BA179">
        <f>GDP!AT180</f>
        <v>0</v>
      </c>
      <c r="BB179">
        <f>GDP!AU180</f>
        <v>0</v>
      </c>
      <c r="BC179">
        <f>GDP!AV180</f>
        <v>0</v>
      </c>
      <c r="BD179">
        <f>GDP!AW180</f>
        <v>0</v>
      </c>
      <c r="BE179">
        <f>GDP!AX180</f>
        <v>0</v>
      </c>
      <c r="BF179" s="7">
        <f>GDP!AY180</f>
        <v>0</v>
      </c>
      <c r="BG179">
        <f>GDP!AZ180</f>
        <v>0</v>
      </c>
      <c r="BH179">
        <f>GDP!BA180</f>
        <v>0</v>
      </c>
      <c r="BI179">
        <f>GDP!BB180</f>
        <v>0</v>
      </c>
      <c r="BJ179">
        <f>GDP!BC180</f>
        <v>0</v>
      </c>
      <c r="BK179">
        <f>GDP!BD180</f>
        <v>0</v>
      </c>
      <c r="BL179">
        <f>GDP!BE180</f>
        <v>0</v>
      </c>
      <c r="BM179" s="7">
        <f>GDP!BF180</f>
        <v>0</v>
      </c>
      <c r="BN179">
        <f>GDP!BG180+GDP!BN180+GDP!BU180</f>
        <v>0</v>
      </c>
      <c r="BO179">
        <f>GDP!BH180+GDP!BO180+GDP!BV180</f>
        <v>0.2021</v>
      </c>
      <c r="BP179">
        <f>GDP!BI180+GDP!BP180+GDP!BW180</f>
        <v>0</v>
      </c>
      <c r="BQ179">
        <f>GDP!BJ180+GDP!BQ180+GDP!BX180</f>
        <v>0</v>
      </c>
      <c r="BR179">
        <f>GDP!BK180+GDP!BR180+GDP!BY180</f>
        <v>0</v>
      </c>
      <c r="BS179">
        <f>GDP!BL180+GDP!BS180+GDP!BZ180</f>
        <v>0</v>
      </c>
      <c r="BT179" s="7">
        <f>GDP!BM180+GDP!BT180+GDP!CA180</f>
        <v>0</v>
      </c>
      <c r="BU179">
        <f>GDP!CB180</f>
        <v>0</v>
      </c>
      <c r="BV179">
        <f>GDP!CC180</f>
        <v>0.30315999999999999</v>
      </c>
      <c r="BW179">
        <f>GDP!CD180</f>
        <v>0</v>
      </c>
      <c r="BX179">
        <f>GDP!CE180</f>
        <v>0</v>
      </c>
      <c r="BY179">
        <f>GDP!CF180</f>
        <v>0</v>
      </c>
      <c r="BZ179">
        <f>GDP!CG180</f>
        <v>0</v>
      </c>
      <c r="CA179" s="7">
        <f>GDP!CH180</f>
        <v>0</v>
      </c>
      <c r="CB179">
        <f>GDP!CI180</f>
        <v>0</v>
      </c>
      <c r="CC179">
        <f>GDP!CJ180</f>
        <v>0</v>
      </c>
      <c r="CD179">
        <f>GDP!CK180</f>
        <v>0</v>
      </c>
      <c r="CE179">
        <f>GDP!CL180</f>
        <v>0</v>
      </c>
      <c r="CF179">
        <f>GDP!CM180</f>
        <v>0</v>
      </c>
      <c r="CG179">
        <f>GDP!CN180</f>
        <v>0</v>
      </c>
      <c r="CH179" s="7">
        <f>GDP!CO180</f>
        <v>0</v>
      </c>
      <c r="CI179">
        <f>GDP!CP180</f>
        <v>0</v>
      </c>
      <c r="CJ179">
        <f>GDP!CQ180</f>
        <v>0</v>
      </c>
      <c r="CK179">
        <f>GDP!CR180</f>
        <v>0</v>
      </c>
      <c r="CL179">
        <f>GDP!CS180</f>
        <v>0</v>
      </c>
      <c r="CM179">
        <f>GDP!CT180</f>
        <v>0</v>
      </c>
      <c r="CN179">
        <f>GDP!CU180</f>
        <v>0</v>
      </c>
      <c r="CO179">
        <f>GDP!CV180</f>
        <v>0</v>
      </c>
      <c r="CP179">
        <f>GDP!CW180</f>
        <v>0</v>
      </c>
      <c r="CQ179">
        <f>GDP!CX180</f>
        <v>0.40421000000000007</v>
      </c>
      <c r="CR179">
        <f>GDP!CY180</f>
        <v>0</v>
      </c>
      <c r="CS179">
        <f>GDP!CZ180</f>
        <v>0</v>
      </c>
      <c r="CT179">
        <f>GDP!DA180</f>
        <v>0</v>
      </c>
      <c r="CU179">
        <f>GDP!DB180</f>
        <v>0</v>
      </c>
      <c r="CV179" s="7">
        <f>GDP!DC180</f>
        <v>0</v>
      </c>
      <c r="CW179">
        <f>GDP!DD180</f>
        <v>0</v>
      </c>
      <c r="CX179">
        <f>GDP!DE180</f>
        <v>0.50526000000000004</v>
      </c>
      <c r="CY179">
        <f>GDP!DF180</f>
        <v>0</v>
      </c>
      <c r="CZ179">
        <f>GDP!DG180</f>
        <v>0</v>
      </c>
      <c r="DA179">
        <f>GDP!DH180</f>
        <v>0</v>
      </c>
      <c r="DB179">
        <f>GDP!DI180</f>
        <v>0</v>
      </c>
      <c r="DC179" s="7">
        <f>GDP!DJ180</f>
        <v>0</v>
      </c>
      <c r="DD179">
        <f>GDP!DU180</f>
        <v>0.40421000000000007</v>
      </c>
      <c r="DE179">
        <f>GDP!DV180</f>
        <v>0.50526000000000004</v>
      </c>
      <c r="DF179">
        <f>GDP!DW180</f>
        <v>0</v>
      </c>
      <c r="DG179">
        <f>GDP!EF180</f>
        <v>0</v>
      </c>
      <c r="DH179">
        <f>GDP!EG180</f>
        <v>1</v>
      </c>
      <c r="DI179">
        <f>GDP!EH180</f>
        <v>0</v>
      </c>
      <c r="DJ179">
        <f>GDP!EI180</f>
        <v>0</v>
      </c>
      <c r="DK179">
        <f>GDP!EJ180</f>
        <v>0</v>
      </c>
      <c r="DL179" s="84">
        <v>63.542294179203701</v>
      </c>
      <c r="DM179" s="84">
        <v>63.542299999999997</v>
      </c>
      <c r="DN179">
        <v>63.660986061761001</v>
      </c>
      <c r="DO179">
        <v>14.1</v>
      </c>
      <c r="DP179">
        <v>2.3644115177999998</v>
      </c>
      <c r="DQ179">
        <v>-0.18700078320000557</v>
      </c>
      <c r="DR179">
        <v>-2.5514123010000054</v>
      </c>
      <c r="DS179">
        <v>42.760594095099997</v>
      </c>
      <c r="DT179">
        <v>42.947594878300002</v>
      </c>
      <c r="DU179">
        <v>30685000000</v>
      </c>
      <c r="DV179">
        <v>51885000000</v>
      </c>
      <c r="DW179">
        <f t="shared" si="10"/>
        <v>1.2207454722814992</v>
      </c>
      <c r="DX179">
        <f t="shared" si="11"/>
        <v>2.0641479168755281</v>
      </c>
      <c r="DY179">
        <f t="shared" si="12"/>
        <v>-0.84340244459402891</v>
      </c>
      <c r="DZ179">
        <v>981673000000</v>
      </c>
      <c r="EA179">
        <f t="shared" si="13"/>
        <v>39.054028678865762</v>
      </c>
      <c r="EB179">
        <v>48632000000</v>
      </c>
      <c r="EC179">
        <v>439740000000</v>
      </c>
      <c r="ED179">
        <f t="shared" si="14"/>
        <v>3.5559020701970061</v>
      </c>
    </row>
    <row r="180" spans="1:134" x14ac:dyDescent="0.35">
      <c r="A180" t="s">
        <v>149</v>
      </c>
      <c r="B180" s="7">
        <v>2008</v>
      </c>
      <c r="C180">
        <f>MacroData!D180</f>
        <v>2558.02</v>
      </c>
      <c r="D180">
        <f>MacroData!E180</f>
        <v>99.963999999999999</v>
      </c>
      <c r="E180">
        <f>MacroData!F180</f>
        <v>100.227</v>
      </c>
      <c r="F180">
        <f>MacroData!G180</f>
        <v>1741448000000</v>
      </c>
      <c r="G180">
        <f>MacroData!H180</f>
        <v>2505861180736.6099</v>
      </c>
      <c r="H180">
        <f>MacroData!I180</f>
        <v>2554586000000</v>
      </c>
      <c r="I180">
        <f>MacroData!J180</f>
        <v>2619307280000</v>
      </c>
      <c r="J180">
        <f>MacroData!K180</f>
        <v>4.6340000000000003</v>
      </c>
      <c r="K180">
        <f>MacroData!L180</f>
        <v>3.984</v>
      </c>
      <c r="L180">
        <f>MacroData!M180</f>
        <v>1408.2149658203125</v>
      </c>
      <c r="M180">
        <f>MacroData!N180</f>
        <v>464.80731201171875</v>
      </c>
      <c r="N180">
        <f>MacroData!O180</f>
        <v>82110090</v>
      </c>
      <c r="O180">
        <f>MacroData!P180</f>
        <v>228896386851.36188</v>
      </c>
      <c r="P180">
        <f>MacroData!Q180</f>
        <v>185292404236.6499</v>
      </c>
      <c r="Q180">
        <f>MacroData!R180</f>
        <v>524853990000</v>
      </c>
      <c r="R180">
        <f>MacroData!S180</f>
        <v>2434014875763.3501</v>
      </c>
      <c r="S180">
        <f>MacroData!T180</f>
        <v>470498650000</v>
      </c>
      <c r="T180">
        <f>MacroData!U180</f>
        <v>1435371200000</v>
      </c>
      <c r="U180">
        <f>MacroData!V180</f>
        <v>7.4249999999999998</v>
      </c>
      <c r="V180">
        <f>MacroData!W180</f>
        <v>1412.29</v>
      </c>
      <c r="W180">
        <f>MacroData!X180</f>
        <v>102.46</v>
      </c>
      <c r="X180">
        <f>MacroData!Y180</f>
        <v>1686985087091.46</v>
      </c>
      <c r="Y180">
        <f>MacroData!Z180</f>
        <v>1415445000000</v>
      </c>
      <c r="Z180">
        <f>MacroData!AA180</f>
        <v>1102251000000</v>
      </c>
      <c r="AA180">
        <f>MacroData!AB180</f>
        <v>147233000000</v>
      </c>
      <c r="AB180">
        <f>MacroData!AC180</f>
        <v>404984000000</v>
      </c>
      <c r="AC180">
        <f>MacroData!AD180</f>
        <v>473441160000</v>
      </c>
      <c r="AD180">
        <f>MacroData!AE180</f>
        <v>54355340000</v>
      </c>
      <c r="AE180">
        <f>MacroData!AH180</f>
        <v>0</v>
      </c>
      <c r="AF180">
        <f>MacroData!AI180</f>
        <v>0</v>
      </c>
      <c r="AG180">
        <f>MacroData!AJ180</f>
        <v>1</v>
      </c>
      <c r="AH180">
        <f>MacroData!AK180</f>
        <v>1</v>
      </c>
      <c r="AI180">
        <f>MacroData!AL180</f>
        <v>1</v>
      </c>
      <c r="AJ180">
        <f>MacroData!AM180</f>
        <v>1.8392854999999999</v>
      </c>
      <c r="AK180">
        <f>MacroData!AN180</f>
        <v>1.3262976180939445</v>
      </c>
      <c r="AL180" s="31">
        <f>GDP!C181+GDP!J181</f>
        <v>0</v>
      </c>
      <c r="AM180">
        <f>GDP!D181+GDP!K181</f>
        <v>0</v>
      </c>
      <c r="AN180">
        <f>GDP!E181+GDP!L181</f>
        <v>0</v>
      </c>
      <c r="AO180">
        <f>GDP!F181+GDP!M181</f>
        <v>0</v>
      </c>
      <c r="AP180">
        <f>GDP!G181+GDP!N181</f>
        <v>0</v>
      </c>
      <c r="AQ180">
        <f>GDP!H181+GDP!O181</f>
        <v>0</v>
      </c>
      <c r="AR180" s="7">
        <f>GDP!I181+GDP!P181</f>
        <v>0</v>
      </c>
      <c r="AS180">
        <f>GDP!AE181</f>
        <v>0</v>
      </c>
      <c r="AT180">
        <f>GDP!AF181</f>
        <v>0</v>
      </c>
      <c r="AU180">
        <f>GDP!AG181</f>
        <v>0</v>
      </c>
      <c r="AV180">
        <f>GDP!AH181</f>
        <v>0</v>
      </c>
      <c r="AW180">
        <f>GDP!AI181</f>
        <v>0</v>
      </c>
      <c r="AX180">
        <f>GDP!AJ181</f>
        <v>0</v>
      </c>
      <c r="AY180" s="7">
        <f>GDP!AK181</f>
        <v>0</v>
      </c>
      <c r="AZ180">
        <f>GDP!AS181</f>
        <v>0</v>
      </c>
      <c r="BA180">
        <f>GDP!AT181</f>
        <v>0</v>
      </c>
      <c r="BB180">
        <f>GDP!AU181</f>
        <v>0</v>
      </c>
      <c r="BC180">
        <f>GDP!AV181</f>
        <v>0</v>
      </c>
      <c r="BD180">
        <f>GDP!AW181</f>
        <v>0</v>
      </c>
      <c r="BE180">
        <f>GDP!AX181</f>
        <v>0</v>
      </c>
      <c r="BF180" s="7">
        <f>GDP!AY181</f>
        <v>0</v>
      </c>
      <c r="BG180">
        <f>GDP!AZ181</f>
        <v>0</v>
      </c>
      <c r="BH180">
        <f>GDP!BA181</f>
        <v>0</v>
      </c>
      <c r="BI180">
        <f>GDP!BB181</f>
        <v>0</v>
      </c>
      <c r="BJ180">
        <f>GDP!BC181</f>
        <v>0</v>
      </c>
      <c r="BK180">
        <f>GDP!BD181</f>
        <v>0</v>
      </c>
      <c r="BL180">
        <f>GDP!BE181</f>
        <v>0</v>
      </c>
      <c r="BM180" s="7">
        <f>GDP!BF181</f>
        <v>0</v>
      </c>
      <c r="BN180">
        <f>GDP!BG181+GDP!BN181+GDP!BU181</f>
        <v>0</v>
      </c>
      <c r="BO180">
        <f>GDP!BH181+GDP!BO181+GDP!BV181</f>
        <v>0</v>
      </c>
      <c r="BP180">
        <f>GDP!BI181+GDP!BP181+GDP!BW181</f>
        <v>0</v>
      </c>
      <c r="BQ180">
        <f>GDP!BJ181+GDP!BQ181+GDP!BX181</f>
        <v>0</v>
      </c>
      <c r="BR180">
        <f>GDP!BK181+GDP!BR181+GDP!BY181</f>
        <v>0</v>
      </c>
      <c r="BS180">
        <f>GDP!BL181+GDP!BS181+GDP!BZ181</f>
        <v>0</v>
      </c>
      <c r="BT180" s="7">
        <f>GDP!BM181+GDP!BT181+GDP!CA181</f>
        <v>0</v>
      </c>
      <c r="BU180">
        <f>GDP!CB181</f>
        <v>0</v>
      </c>
      <c r="BV180">
        <f>GDP!CC181</f>
        <v>0</v>
      </c>
      <c r="BW180">
        <f>GDP!CD181</f>
        <v>0</v>
      </c>
      <c r="BX180">
        <f>GDP!CE181</f>
        <v>0</v>
      </c>
      <c r="BY180">
        <f>GDP!CF181</f>
        <v>0</v>
      </c>
      <c r="BZ180">
        <f>GDP!CG181</f>
        <v>0</v>
      </c>
      <c r="CA180" s="7">
        <f>GDP!CH181</f>
        <v>0</v>
      </c>
      <c r="CB180">
        <f>GDP!CI181</f>
        <v>0</v>
      </c>
      <c r="CC180">
        <f>GDP!CJ181</f>
        <v>0</v>
      </c>
      <c r="CD180">
        <f>GDP!CK181</f>
        <v>0</v>
      </c>
      <c r="CE180">
        <f>GDP!CL181</f>
        <v>0</v>
      </c>
      <c r="CF180">
        <f>GDP!CM181</f>
        <v>0</v>
      </c>
      <c r="CG180">
        <f>GDP!CN181</f>
        <v>0</v>
      </c>
      <c r="CH180" s="7">
        <f>GDP!CO181</f>
        <v>0</v>
      </c>
      <c r="CI180">
        <f>GDP!CP181</f>
        <v>0</v>
      </c>
      <c r="CJ180">
        <f>GDP!CQ181</f>
        <v>0</v>
      </c>
      <c r="CK180">
        <f>GDP!CR181</f>
        <v>0</v>
      </c>
      <c r="CL180">
        <f>GDP!CS181</f>
        <v>0</v>
      </c>
      <c r="CM180">
        <f>GDP!CT181</f>
        <v>0</v>
      </c>
      <c r="CN180">
        <f>GDP!CU181</f>
        <v>0</v>
      </c>
      <c r="CO180">
        <f>GDP!CV181</f>
        <v>0</v>
      </c>
      <c r="CP180">
        <f>GDP!CW181</f>
        <v>0</v>
      </c>
      <c r="CQ180">
        <f>GDP!CX181</f>
        <v>0</v>
      </c>
      <c r="CR180">
        <f>GDP!CY181</f>
        <v>0</v>
      </c>
      <c r="CS180">
        <f>GDP!CZ181</f>
        <v>0</v>
      </c>
      <c r="CT180">
        <f>GDP!DA181</f>
        <v>0</v>
      </c>
      <c r="CU180">
        <f>GDP!DB181</f>
        <v>0</v>
      </c>
      <c r="CV180" s="7">
        <f>GDP!DC181</f>
        <v>0</v>
      </c>
      <c r="CW180">
        <f>GDP!DD181</f>
        <v>0</v>
      </c>
      <c r="CX180">
        <f>GDP!DE181</f>
        <v>0</v>
      </c>
      <c r="CY180">
        <f>GDP!DF181</f>
        <v>0</v>
      </c>
      <c r="CZ180">
        <f>GDP!DG181</f>
        <v>0</v>
      </c>
      <c r="DA180">
        <f>GDP!DH181</f>
        <v>0</v>
      </c>
      <c r="DB180">
        <f>GDP!DI181</f>
        <v>0</v>
      </c>
      <c r="DC180" s="7">
        <f>GDP!DJ181</f>
        <v>0</v>
      </c>
      <c r="DD180">
        <f>GDP!DU181</f>
        <v>0</v>
      </c>
      <c r="DE180">
        <f>GDP!DV181</f>
        <v>0</v>
      </c>
      <c r="DF180">
        <f>GDP!DW181</f>
        <v>0</v>
      </c>
      <c r="DG180">
        <f>GDP!EF181</f>
        <v>0</v>
      </c>
      <c r="DH180">
        <f>GDP!EG181</f>
        <v>0</v>
      </c>
      <c r="DI180">
        <f>GDP!EH181</f>
        <v>0</v>
      </c>
      <c r="DJ180">
        <f>GDP!EI181</f>
        <v>0</v>
      </c>
      <c r="DK180">
        <f>GDP!EJ181</f>
        <v>0</v>
      </c>
      <c r="DL180" s="84">
        <v>64.926065877099205</v>
      </c>
      <c r="DM180" s="84">
        <v>64.926100000000005</v>
      </c>
      <c r="DN180">
        <v>65.149585828382001</v>
      </c>
      <c r="DO180">
        <v>61.7</v>
      </c>
      <c r="DP180">
        <v>2.3338526881999999</v>
      </c>
      <c r="DQ180">
        <v>0.17710966099999581</v>
      </c>
      <c r="DR180">
        <v>-2.1567430272000041</v>
      </c>
      <c r="DS180">
        <v>43.631400827599997</v>
      </c>
      <c r="DT180">
        <v>43.454291166600001</v>
      </c>
      <c r="DU180">
        <v>39016000000</v>
      </c>
      <c r="DV180">
        <v>53804000000</v>
      </c>
      <c r="DW180">
        <f t="shared" si="10"/>
        <v>1.5272924849662528</v>
      </c>
      <c r="DX180">
        <f t="shared" si="11"/>
        <v>2.1061729767563118</v>
      </c>
      <c r="DY180">
        <f t="shared" si="12"/>
        <v>-0.57888049179005896</v>
      </c>
      <c r="DZ180">
        <v>1009783000000</v>
      </c>
      <c r="EA180">
        <f t="shared" si="13"/>
        <v>39.528244498325755</v>
      </c>
      <c r="EB180">
        <v>52759000000</v>
      </c>
      <c r="EC180">
        <v>457566000000</v>
      </c>
      <c r="ED180">
        <f t="shared" si="14"/>
        <v>3.6660643081082691</v>
      </c>
    </row>
    <row r="181" spans="1:134" x14ac:dyDescent="0.35">
      <c r="A181" t="s">
        <v>149</v>
      </c>
      <c r="B181" s="7">
        <v>2009</v>
      </c>
      <c r="C181">
        <f>MacroData!D181</f>
        <v>2456.6600000000003</v>
      </c>
      <c r="D181">
        <f>MacroData!E181</f>
        <v>97.289000000000001</v>
      </c>
      <c r="E181">
        <f>MacroData!F181</f>
        <v>97.290999999999997</v>
      </c>
      <c r="F181">
        <f>MacroData!G181</f>
        <v>1855247000000</v>
      </c>
      <c r="G181">
        <f>MacroData!H181</f>
        <v>2579144338227.3701</v>
      </c>
      <c r="H181">
        <f>MacroData!I181</f>
        <v>2454789000000</v>
      </c>
      <c r="I181">
        <f>MacroData!J181</f>
        <v>2473171180000</v>
      </c>
      <c r="J181">
        <f>MacroData!K181</f>
        <v>1.228</v>
      </c>
      <c r="K181">
        <f>MacroData!L181</f>
        <v>3.2229999999999999</v>
      </c>
      <c r="L181">
        <f>MacroData!M181</f>
        <v>1408.7967529296875</v>
      </c>
      <c r="M181">
        <f>MacroData!N181</f>
        <v>412.43679809570313</v>
      </c>
      <c r="N181">
        <f>MacroData!O181</f>
        <v>81902300</v>
      </c>
      <c r="O181">
        <f>MacroData!P181</f>
        <v>163195503850.5412</v>
      </c>
      <c r="P181">
        <f>MacroData!Q181</f>
        <v>74731238799.529785</v>
      </c>
      <c r="Q181">
        <f>MacroData!R181</f>
        <v>473034670000</v>
      </c>
      <c r="R181">
        <f>MacroData!S181</f>
        <v>2398439941200.4702</v>
      </c>
      <c r="S181">
        <f>MacroData!T181</f>
        <v>415026910000</v>
      </c>
      <c r="T181">
        <f>MacroData!U181</f>
        <v>1437828890000</v>
      </c>
      <c r="U181">
        <f>MacroData!V181</f>
        <v>7.657</v>
      </c>
      <c r="V181">
        <f>MacroData!W181</f>
        <v>1671.6000000000001</v>
      </c>
      <c r="W181">
        <f>MacroData!X181</f>
        <v>104.441</v>
      </c>
      <c r="X181">
        <f>MacroData!Y181</f>
        <v>1689528790806.54</v>
      </c>
      <c r="Y181">
        <f>MacroData!Z181</f>
        <v>1413677000000</v>
      </c>
      <c r="Z181">
        <f>MacroData!AA181</f>
        <v>1081282000000</v>
      </c>
      <c r="AA181">
        <f>MacroData!AB181</f>
        <v>160271000000</v>
      </c>
      <c r="AB181">
        <f>MacroData!AC181</f>
        <v>426400000000</v>
      </c>
      <c r="AC181">
        <f>MacroData!AD181</f>
        <v>487579060000</v>
      </c>
      <c r="AD181">
        <f>MacroData!AE181</f>
        <v>58007760000</v>
      </c>
      <c r="AE181">
        <f>MacroData!AH181</f>
        <v>0</v>
      </c>
      <c r="AF181">
        <f>MacroData!AI181</f>
        <v>0</v>
      </c>
      <c r="AG181">
        <f>MacroData!AJ181</f>
        <v>0</v>
      </c>
      <c r="AH181">
        <f>MacroData!AK181</f>
        <v>1</v>
      </c>
      <c r="AI181">
        <f>MacroData!AL181</f>
        <v>0</v>
      </c>
      <c r="AJ181">
        <f>MacroData!AM181</f>
        <v>1.8392854999999999</v>
      </c>
      <c r="AK181">
        <f>MacroData!AN181</f>
        <v>1.322773808524722</v>
      </c>
      <c r="AL181" s="31">
        <f>GDP!C182+GDP!J182</f>
        <v>0</v>
      </c>
      <c r="AM181">
        <f>GDP!D182+GDP!K182</f>
        <v>0</v>
      </c>
      <c r="AN181">
        <f>GDP!E182+GDP!L182</f>
        <v>0</v>
      </c>
      <c r="AO181">
        <f>GDP!F182+GDP!M182</f>
        <v>0</v>
      </c>
      <c r="AP181">
        <f>GDP!G182+GDP!N182</f>
        <v>0</v>
      </c>
      <c r="AQ181">
        <f>GDP!H182+GDP!O182</f>
        <v>0</v>
      </c>
      <c r="AR181" s="7">
        <f>GDP!I182+GDP!P182</f>
        <v>0</v>
      </c>
      <c r="AS181">
        <f>GDP!AE182</f>
        <v>0</v>
      </c>
      <c r="AT181">
        <f>GDP!AF182</f>
        <v>0</v>
      </c>
      <c r="AU181">
        <f>GDP!AG182</f>
        <v>0</v>
      </c>
      <c r="AV181">
        <f>GDP!AH182</f>
        <v>0</v>
      </c>
      <c r="AW181">
        <f>GDP!AI182</f>
        <v>0</v>
      </c>
      <c r="AX181">
        <f>GDP!AJ182</f>
        <v>0</v>
      </c>
      <c r="AY181" s="7">
        <f>GDP!AK182</f>
        <v>0</v>
      </c>
      <c r="AZ181">
        <f>GDP!AS182</f>
        <v>0</v>
      </c>
      <c r="BA181">
        <f>GDP!AT182</f>
        <v>0</v>
      </c>
      <c r="BB181">
        <f>GDP!AU182</f>
        <v>0</v>
      </c>
      <c r="BC181">
        <f>GDP!AV182</f>
        <v>0</v>
      </c>
      <c r="BD181">
        <f>GDP!AW182</f>
        <v>0</v>
      </c>
      <c r="BE181">
        <f>GDP!AX182</f>
        <v>0</v>
      </c>
      <c r="BF181" s="7">
        <f>GDP!AY182</f>
        <v>0</v>
      </c>
      <c r="BG181">
        <f>GDP!AZ182</f>
        <v>0</v>
      </c>
      <c r="BH181">
        <f>GDP!BA182</f>
        <v>0</v>
      </c>
      <c r="BI181">
        <f>GDP!BB182</f>
        <v>0</v>
      </c>
      <c r="BJ181">
        <f>GDP!BC182</f>
        <v>0</v>
      </c>
      <c r="BK181">
        <f>GDP!BD182</f>
        <v>0</v>
      </c>
      <c r="BL181">
        <f>GDP!BE182</f>
        <v>0</v>
      </c>
      <c r="BM181" s="7">
        <f>GDP!BF182</f>
        <v>0</v>
      </c>
      <c r="BN181">
        <f>GDP!BG182+GDP!BN182+GDP!BU182</f>
        <v>0</v>
      </c>
      <c r="BO181">
        <f>GDP!BH182+GDP!BO182+GDP!BV182</f>
        <v>0</v>
      </c>
      <c r="BP181">
        <f>GDP!BI182+GDP!BP182+GDP!BW182</f>
        <v>0</v>
      </c>
      <c r="BQ181">
        <f>GDP!BJ182+GDP!BQ182+GDP!BX182</f>
        <v>0</v>
      </c>
      <c r="BR181">
        <f>GDP!BK182+GDP!BR182+GDP!BY182</f>
        <v>0</v>
      </c>
      <c r="BS181">
        <f>GDP!BL182+GDP!BS182+GDP!BZ182</f>
        <v>0</v>
      </c>
      <c r="BT181" s="7">
        <f>GDP!BM182+GDP!BT182+GDP!CA182</f>
        <v>0</v>
      </c>
      <c r="BU181">
        <f>GDP!CB182</f>
        <v>0</v>
      </c>
      <c r="BV181">
        <f>GDP!CC182</f>
        <v>0</v>
      </c>
      <c r="BW181">
        <f>GDP!CD182</f>
        <v>0</v>
      </c>
      <c r="BX181">
        <f>GDP!CE182</f>
        <v>0</v>
      </c>
      <c r="BY181">
        <f>GDP!CF182</f>
        <v>0</v>
      </c>
      <c r="BZ181">
        <f>GDP!CG182</f>
        <v>0</v>
      </c>
      <c r="CA181" s="7">
        <f>GDP!CH182</f>
        <v>0</v>
      </c>
      <c r="CB181">
        <f>GDP!CI182</f>
        <v>0</v>
      </c>
      <c r="CC181">
        <f>GDP!CJ182</f>
        <v>0</v>
      </c>
      <c r="CD181">
        <f>GDP!CK182</f>
        <v>0</v>
      </c>
      <c r="CE181">
        <f>GDP!CL182</f>
        <v>0</v>
      </c>
      <c r="CF181">
        <f>GDP!CM182</f>
        <v>0</v>
      </c>
      <c r="CG181">
        <f>GDP!CN182</f>
        <v>0</v>
      </c>
      <c r="CH181" s="7">
        <f>GDP!CO182</f>
        <v>0</v>
      </c>
      <c r="CI181">
        <f>GDP!CP182</f>
        <v>0</v>
      </c>
      <c r="CJ181">
        <f>GDP!CQ182</f>
        <v>0</v>
      </c>
      <c r="CK181">
        <f>GDP!CR182</f>
        <v>0</v>
      </c>
      <c r="CL181">
        <f>GDP!CS182</f>
        <v>0</v>
      </c>
      <c r="CM181">
        <f>GDP!CT182</f>
        <v>0</v>
      </c>
      <c r="CN181">
        <f>GDP!CU182</f>
        <v>0</v>
      </c>
      <c r="CO181">
        <f>GDP!CV182</f>
        <v>0</v>
      </c>
      <c r="CP181">
        <f>GDP!CW182</f>
        <v>0</v>
      </c>
      <c r="CQ181">
        <f>GDP!CX182</f>
        <v>0</v>
      </c>
      <c r="CR181">
        <f>GDP!CY182</f>
        <v>0</v>
      </c>
      <c r="CS181">
        <f>GDP!CZ182</f>
        <v>0</v>
      </c>
      <c r="CT181">
        <f>GDP!DA182</f>
        <v>0</v>
      </c>
      <c r="CU181">
        <f>GDP!DB182</f>
        <v>0</v>
      </c>
      <c r="CV181" s="7">
        <f>GDP!DC182</f>
        <v>0</v>
      </c>
      <c r="CW181">
        <f>GDP!DD182</f>
        <v>0</v>
      </c>
      <c r="CX181">
        <f>GDP!DE182</f>
        <v>0</v>
      </c>
      <c r="CY181">
        <f>GDP!DF182</f>
        <v>0</v>
      </c>
      <c r="CZ181">
        <f>GDP!DG182</f>
        <v>0</v>
      </c>
      <c r="DA181">
        <f>GDP!DH182</f>
        <v>0</v>
      </c>
      <c r="DB181">
        <f>GDP!DI182</f>
        <v>0</v>
      </c>
      <c r="DC181" s="7">
        <f>GDP!DJ182</f>
        <v>0</v>
      </c>
      <c r="DD181">
        <f>GDP!DU182</f>
        <v>0</v>
      </c>
      <c r="DE181">
        <f>GDP!DV182</f>
        <v>0</v>
      </c>
      <c r="DF181">
        <f>GDP!DW182</f>
        <v>0</v>
      </c>
      <c r="DG181">
        <f>GDP!EF182</f>
        <v>0</v>
      </c>
      <c r="DH181">
        <f>GDP!EG182</f>
        <v>0</v>
      </c>
      <c r="DI181">
        <f>GDP!EH182</f>
        <v>0</v>
      </c>
      <c r="DJ181">
        <f>GDP!EI182</f>
        <v>0</v>
      </c>
      <c r="DK181">
        <f>GDP!EJ182</f>
        <v>0</v>
      </c>
      <c r="DL181" s="84">
        <v>72.430251841253806</v>
      </c>
      <c r="DM181" s="84">
        <v>72.430199999999999</v>
      </c>
      <c r="DN181">
        <v>72.577674085875998</v>
      </c>
      <c r="DO181">
        <v>39.200000000000003</v>
      </c>
      <c r="DP181">
        <v>2.3329325319000001</v>
      </c>
      <c r="DQ181">
        <v>3.237460990999999</v>
      </c>
      <c r="DR181">
        <v>0.9045284590999989</v>
      </c>
      <c r="DS181">
        <v>47.612438618799999</v>
      </c>
      <c r="DT181">
        <v>44.3749776278</v>
      </c>
      <c r="DU181">
        <v>34966000000</v>
      </c>
      <c r="DV181">
        <v>55246000000</v>
      </c>
      <c r="DW181">
        <f t="shared" si="10"/>
        <v>1.4243994086660807</v>
      </c>
      <c r="DX181">
        <f t="shared" si="11"/>
        <v>2.2505396594167562</v>
      </c>
      <c r="DY181">
        <f t="shared" si="12"/>
        <v>-0.82614025075067543</v>
      </c>
      <c r="DZ181">
        <v>1067878000000</v>
      </c>
      <c r="EA181">
        <f t="shared" si="13"/>
        <v>43.501824393053738</v>
      </c>
      <c r="EB181">
        <v>57948000000</v>
      </c>
      <c r="EC181">
        <v>481207000000</v>
      </c>
      <c r="ED181">
        <f t="shared" si="14"/>
        <v>3.5808862055477149</v>
      </c>
    </row>
    <row r="182" spans="1:134" x14ac:dyDescent="0.35">
      <c r="A182" t="s">
        <v>149</v>
      </c>
      <c r="B182" s="7">
        <v>2010</v>
      </c>
      <c r="C182">
        <f>MacroData!D182</f>
        <v>2576.2200000000003</v>
      </c>
      <c r="D182">
        <f>MacroData!E182</f>
        <v>100.60599999999999</v>
      </c>
      <c r="E182">
        <f>MacroData!F182</f>
        <v>101.093</v>
      </c>
      <c r="F182">
        <f>MacroData!G182</f>
        <v>2165356000000</v>
      </c>
      <c r="G182">
        <f>MacroData!H182</f>
        <v>2629275791162.9102</v>
      </c>
      <c r="H182">
        <f>MacroData!I182</f>
        <v>2570488000000</v>
      </c>
      <c r="I182">
        <f>MacroData!J182</f>
        <v>2570487940000</v>
      </c>
      <c r="J182">
        <f>MacroData!K182</f>
        <v>0.81100000000000005</v>
      </c>
      <c r="K182">
        <f>MacroData!L182</f>
        <v>2.7429999999999999</v>
      </c>
      <c r="L182">
        <f>MacroData!M182</f>
        <v>1434.5999755859375</v>
      </c>
      <c r="M182">
        <f>MacroData!N182</f>
        <v>433</v>
      </c>
      <c r="N182">
        <f>MacroData!O182</f>
        <v>81776930</v>
      </c>
      <c r="O182">
        <f>MacroData!P182</f>
        <v>182839763200.56094</v>
      </c>
      <c r="P182">
        <f>MacroData!Q182</f>
        <v>136635940000</v>
      </c>
      <c r="Q182">
        <f>MacroData!R182</f>
        <v>494736060000</v>
      </c>
      <c r="R182">
        <f>MacroData!S182</f>
        <v>2433852000000</v>
      </c>
      <c r="S182">
        <f>MacroData!T182</f>
        <v>435523690000</v>
      </c>
      <c r="T182">
        <f>MacroData!U182</f>
        <v>1445201990000</v>
      </c>
      <c r="U182">
        <f>MacroData!V182</f>
        <v>6.9580000000000002</v>
      </c>
      <c r="V182">
        <f>MacroData!W182</f>
        <v>1989.39</v>
      </c>
      <c r="W182">
        <f>MacroData!X182</f>
        <v>100</v>
      </c>
      <c r="X182">
        <f>MacroData!Y182</f>
        <v>1695803258407.02</v>
      </c>
      <c r="Y182">
        <f>MacroData!Z182</f>
        <v>1445623000000</v>
      </c>
      <c r="Z182">
        <f>MacroData!AA182</f>
        <v>1100714000000</v>
      </c>
      <c r="AA182">
        <f>MacroData!AB182</f>
        <v>170593000000</v>
      </c>
      <c r="AB182">
        <f>MacroData!AC182</f>
        <v>430119000000</v>
      </c>
      <c r="AC182">
        <f>MacroData!AD182</f>
        <v>493901000000</v>
      </c>
      <c r="AD182">
        <f>MacroData!AE182</f>
        <v>59212370000</v>
      </c>
      <c r="AE182">
        <f>MacroData!AH182</f>
        <v>0</v>
      </c>
      <c r="AF182">
        <f>MacroData!AI182</f>
        <v>0</v>
      </c>
      <c r="AG182">
        <f>MacroData!AJ182</f>
        <v>0</v>
      </c>
      <c r="AH182">
        <f>MacroData!AK182</f>
        <v>1</v>
      </c>
      <c r="AI182">
        <f>MacroData!AL182</f>
        <v>0</v>
      </c>
      <c r="AJ182">
        <f>MacroData!AM182</f>
        <v>1.8392854999999999</v>
      </c>
      <c r="AK182">
        <f>MacroData!AN182</f>
        <v>1.3258452358699979</v>
      </c>
      <c r="AL182" s="31">
        <f>GDP!C183+GDP!J183</f>
        <v>0</v>
      </c>
      <c r="AM182">
        <f>GDP!D183+GDP!K183</f>
        <v>0</v>
      </c>
      <c r="AN182">
        <f>GDP!E183+GDP!L183</f>
        <v>0</v>
      </c>
      <c r="AO182">
        <f>GDP!F183+GDP!M183</f>
        <v>0</v>
      </c>
      <c r="AP182">
        <f>GDP!G183+GDP!N183</f>
        <v>0</v>
      </c>
      <c r="AQ182">
        <f>GDP!H183+GDP!O183</f>
        <v>0</v>
      </c>
      <c r="AR182" s="7">
        <f>GDP!I183+GDP!P183</f>
        <v>0</v>
      </c>
      <c r="AS182">
        <f>GDP!AE183</f>
        <v>0</v>
      </c>
      <c r="AT182">
        <f>GDP!AF183</f>
        <v>0</v>
      </c>
      <c r="AU182">
        <f>GDP!AG183</f>
        <v>0</v>
      </c>
      <c r="AV182">
        <f>GDP!AH183</f>
        <v>0</v>
      </c>
      <c r="AW182">
        <f>GDP!AI183</f>
        <v>0</v>
      </c>
      <c r="AX182">
        <f>GDP!AJ183</f>
        <v>0</v>
      </c>
      <c r="AY182" s="7">
        <f>GDP!AK183</f>
        <v>0</v>
      </c>
      <c r="AZ182">
        <f>GDP!AS183</f>
        <v>0</v>
      </c>
      <c r="BA182">
        <f>GDP!AT183</f>
        <v>0</v>
      </c>
      <c r="BB182">
        <f>GDP!AU183</f>
        <v>0</v>
      </c>
      <c r="BC182">
        <f>GDP!AV183</f>
        <v>0</v>
      </c>
      <c r="BD182">
        <f>GDP!AW183</f>
        <v>0</v>
      </c>
      <c r="BE182">
        <f>GDP!AX183</f>
        <v>0</v>
      </c>
      <c r="BF182" s="7">
        <f>GDP!AY183</f>
        <v>0</v>
      </c>
      <c r="BG182">
        <f>GDP!AZ183</f>
        <v>0</v>
      </c>
      <c r="BH182">
        <f>GDP!BA183</f>
        <v>0</v>
      </c>
      <c r="BI182">
        <f>GDP!BB183</f>
        <v>0</v>
      </c>
      <c r="BJ182">
        <f>GDP!BC183</f>
        <v>0</v>
      </c>
      <c r="BK182">
        <f>GDP!BD183</f>
        <v>0</v>
      </c>
      <c r="BL182">
        <f>GDP!BE183</f>
        <v>0</v>
      </c>
      <c r="BM182" s="7">
        <f>GDP!BF183</f>
        <v>0</v>
      </c>
      <c r="BN182">
        <f>GDP!BG183+GDP!BN183+GDP!BU183</f>
        <v>0</v>
      </c>
      <c r="BO182">
        <f>GDP!BH183+GDP!BO183+GDP!BV183</f>
        <v>0</v>
      </c>
      <c r="BP182">
        <f>GDP!BI183+GDP!BP183+GDP!BW183</f>
        <v>0</v>
      </c>
      <c r="BQ182">
        <f>GDP!BJ183+GDP!BQ183+GDP!BX183</f>
        <v>0</v>
      </c>
      <c r="BR182">
        <f>GDP!BK183+GDP!BR183+GDP!BY183</f>
        <v>0</v>
      </c>
      <c r="BS182">
        <f>GDP!BL183+GDP!BS183+GDP!BZ183</f>
        <v>0</v>
      </c>
      <c r="BT182" s="7">
        <f>GDP!BM183+GDP!BT183+GDP!CA183</f>
        <v>0</v>
      </c>
      <c r="BU182">
        <f>GDP!CB183</f>
        <v>0</v>
      </c>
      <c r="BV182">
        <f>GDP!CC183</f>
        <v>0</v>
      </c>
      <c r="BW182">
        <f>GDP!CD183</f>
        <v>0</v>
      </c>
      <c r="BX182">
        <f>GDP!CE183</f>
        <v>0</v>
      </c>
      <c r="BY182">
        <f>GDP!CF183</f>
        <v>0</v>
      </c>
      <c r="BZ182">
        <f>GDP!CG183</f>
        <v>0</v>
      </c>
      <c r="CA182" s="7">
        <f>GDP!CH183</f>
        <v>0</v>
      </c>
      <c r="CB182">
        <f>GDP!CI183</f>
        <v>0</v>
      </c>
      <c r="CC182">
        <f>GDP!CJ183</f>
        <v>0</v>
      </c>
      <c r="CD182">
        <f>GDP!CK183</f>
        <v>0</v>
      </c>
      <c r="CE182">
        <f>GDP!CL183</f>
        <v>0</v>
      </c>
      <c r="CF182">
        <f>GDP!CM183</f>
        <v>0</v>
      </c>
      <c r="CG182">
        <f>GDP!CN183</f>
        <v>0</v>
      </c>
      <c r="CH182" s="7">
        <f>GDP!CO183</f>
        <v>0</v>
      </c>
      <c r="CI182">
        <f>GDP!CP183</f>
        <v>0</v>
      </c>
      <c r="CJ182">
        <f>GDP!CQ183</f>
        <v>0</v>
      </c>
      <c r="CK182">
        <f>GDP!CR183</f>
        <v>0</v>
      </c>
      <c r="CL182">
        <f>GDP!CS183</f>
        <v>0</v>
      </c>
      <c r="CM182">
        <f>GDP!CT183</f>
        <v>0</v>
      </c>
      <c r="CN182">
        <f>GDP!CU183</f>
        <v>0</v>
      </c>
      <c r="CO182">
        <f>GDP!CV183</f>
        <v>0</v>
      </c>
      <c r="CP182">
        <f>GDP!CW183</f>
        <v>0</v>
      </c>
      <c r="CQ182">
        <f>GDP!CX183</f>
        <v>0</v>
      </c>
      <c r="CR182">
        <f>GDP!CY183</f>
        <v>0</v>
      </c>
      <c r="CS182">
        <f>GDP!CZ183</f>
        <v>0</v>
      </c>
      <c r="CT182">
        <f>GDP!DA183</f>
        <v>0</v>
      </c>
      <c r="CU182">
        <f>GDP!DB183</f>
        <v>0</v>
      </c>
      <c r="CV182" s="7">
        <f>GDP!DC183</f>
        <v>0</v>
      </c>
      <c r="CW182">
        <f>GDP!DD183</f>
        <v>0</v>
      </c>
      <c r="CX182">
        <f>GDP!DE183</f>
        <v>0</v>
      </c>
      <c r="CY182">
        <f>GDP!DF183</f>
        <v>0</v>
      </c>
      <c r="CZ182">
        <f>GDP!DG183</f>
        <v>0</v>
      </c>
      <c r="DA182">
        <f>GDP!DH183</f>
        <v>0</v>
      </c>
      <c r="DB182">
        <f>GDP!DI183</f>
        <v>0</v>
      </c>
      <c r="DC182" s="7">
        <f>GDP!DJ183</f>
        <v>0</v>
      </c>
      <c r="DD182">
        <f>GDP!DU183</f>
        <v>0</v>
      </c>
      <c r="DE182">
        <f>GDP!DV183</f>
        <v>0</v>
      </c>
      <c r="DF182">
        <f>GDP!DW183</f>
        <v>0</v>
      </c>
      <c r="DG182">
        <f>GDP!EF183</f>
        <v>0</v>
      </c>
      <c r="DH182">
        <f>GDP!EG183</f>
        <v>0</v>
      </c>
      <c r="DI182">
        <f>GDP!EH183</f>
        <v>0</v>
      </c>
      <c r="DJ182">
        <f>GDP!EI183</f>
        <v>0</v>
      </c>
      <c r="DK182">
        <f>GDP!EJ183</f>
        <v>0</v>
      </c>
      <c r="DL182" s="84">
        <v>81.003775106005307</v>
      </c>
      <c r="DM182" s="84">
        <v>81.003799999999998</v>
      </c>
      <c r="DN182">
        <v>80.943350154648002</v>
      </c>
      <c r="DO182">
        <v>199.1</v>
      </c>
      <c r="DP182">
        <v>2.1023702447999999</v>
      </c>
      <c r="DQ182">
        <v>4.2297529861000029</v>
      </c>
      <c r="DR182">
        <v>2.127382741300003</v>
      </c>
      <c r="DS182">
        <v>47.353588535900002</v>
      </c>
      <c r="DT182">
        <v>43.123835549799999</v>
      </c>
      <c r="DU182">
        <v>58464000000</v>
      </c>
      <c r="DV182">
        <v>56610000000</v>
      </c>
      <c r="DW182">
        <f t="shared" si="10"/>
        <v>2.2744319366594983</v>
      </c>
      <c r="DX182">
        <f t="shared" si="11"/>
        <v>2.2023055544316876</v>
      </c>
      <c r="DY182">
        <f t="shared" si="12"/>
        <v>7.2126382227810648E-2</v>
      </c>
      <c r="DZ182">
        <v>1094048000000</v>
      </c>
      <c r="EA182">
        <f t="shared" si="13"/>
        <v>42.561879300739783</v>
      </c>
      <c r="EB182">
        <v>59467000000</v>
      </c>
      <c r="EC182">
        <v>493336000000</v>
      </c>
      <c r="ED182">
        <f t="shared" si="14"/>
        <v>2.8967175805502046</v>
      </c>
    </row>
    <row r="183" spans="1:134" x14ac:dyDescent="0.35">
      <c r="A183" t="s">
        <v>149</v>
      </c>
      <c r="B183" s="7">
        <v>2011</v>
      </c>
      <c r="C183">
        <f>MacroData!D183</f>
        <v>2699.1000000000004</v>
      </c>
      <c r="D183">
        <f>MacroData!E183</f>
        <v>101.745</v>
      </c>
      <c r="E183">
        <f>MacroData!F183</f>
        <v>101.95399999999999</v>
      </c>
      <c r="F183">
        <f>MacroData!G183</f>
        <v>2253448000000</v>
      </c>
      <c r="G183">
        <f>MacroData!H183</f>
        <v>2694052630770.6099</v>
      </c>
      <c r="H183">
        <f>MacroData!I183</f>
        <v>2695009000000</v>
      </c>
      <c r="I183">
        <f>MacroData!J183</f>
        <v>2664648810000</v>
      </c>
      <c r="J183">
        <f>MacroData!K183</f>
        <v>1.391</v>
      </c>
      <c r="K183">
        <f>MacroData!L183</f>
        <v>2.6080000000000001</v>
      </c>
      <c r="L183">
        <f>MacroData!M183</f>
        <v>1466.8951416015625</v>
      </c>
      <c r="M183">
        <f>MacroData!N183</f>
        <v>458.66796875</v>
      </c>
      <c r="N183">
        <f>MacroData!O183</f>
        <v>81797670</v>
      </c>
      <c r="O183">
        <f>MacroData!P183</f>
        <v>185777418394.96893</v>
      </c>
      <c r="P183">
        <f>MacroData!Q183</f>
        <v>157350434101.22998</v>
      </c>
      <c r="Q183">
        <f>MacroData!R183</f>
        <v>532000610000</v>
      </c>
      <c r="R183">
        <f>MacroData!S183</f>
        <v>2507298375898.77</v>
      </c>
      <c r="S183">
        <f>MacroData!T183</f>
        <v>471866210000</v>
      </c>
      <c r="T183">
        <f>MacroData!U183</f>
        <v>1478055720000</v>
      </c>
      <c r="U183">
        <f>MacroData!V183</f>
        <v>5.8540000000000001</v>
      </c>
      <c r="V183">
        <f>MacroData!W183</f>
        <v>1709.94</v>
      </c>
      <c r="W183">
        <f>MacroData!X183</f>
        <v>100.288</v>
      </c>
      <c r="X183">
        <f>MacroData!Y183</f>
        <v>1718696603568.05</v>
      </c>
      <c r="Y183">
        <f>MacroData!Z183</f>
        <v>1494680000000</v>
      </c>
      <c r="Z183">
        <f>MacroData!AA183</f>
        <v>1172273000000</v>
      </c>
      <c r="AA183">
        <f>MacroData!AB183</f>
        <v>174618000000</v>
      </c>
      <c r="AB183">
        <f>MacroData!AC183</f>
        <v>424068000000</v>
      </c>
      <c r="AC183">
        <f>MacroData!AD183</f>
        <v>497210140000</v>
      </c>
      <c r="AD183">
        <f>MacroData!AE183</f>
        <v>60134400000</v>
      </c>
      <c r="AE183" t="str">
        <f>MacroData!AH183</f>
        <v>NA</v>
      </c>
      <c r="AF183" t="str">
        <f>MacroData!AI183</f>
        <v>NA</v>
      </c>
      <c r="AG183" t="str">
        <f>MacroData!AJ183</f>
        <v>NA</v>
      </c>
      <c r="AH183" t="str">
        <f>MacroData!AK183</f>
        <v>NA</v>
      </c>
      <c r="AI183">
        <f>MacroData!AL183</f>
        <v>1</v>
      </c>
      <c r="AJ183">
        <f>MacroData!AM183</f>
        <v>1.8392854999999999</v>
      </c>
      <c r="AK183">
        <f>MacroData!AN183</f>
        <v>1.2753452403204781</v>
      </c>
      <c r="AL183" s="31">
        <f>GDP!C184+GDP!J184</f>
        <v>0.28336</v>
      </c>
      <c r="AM183">
        <f>GDP!D184+GDP!K184</f>
        <v>0</v>
      </c>
      <c r="AN183">
        <f>GDP!E184+GDP!L184</f>
        <v>-3.4930000000000003E-2</v>
      </c>
      <c r="AO183">
        <f>GDP!F184+GDP!M184</f>
        <v>0</v>
      </c>
      <c r="AP183">
        <f>GDP!G184+GDP!N184</f>
        <v>0</v>
      </c>
      <c r="AQ183">
        <f>GDP!H184+GDP!O184</f>
        <v>0</v>
      </c>
      <c r="AR183" s="7">
        <f>GDP!I184+GDP!P184</f>
        <v>0</v>
      </c>
      <c r="AS183">
        <f>GDP!AE184</f>
        <v>7.7630000000000005E-2</v>
      </c>
      <c r="AT183">
        <f>GDP!AF184</f>
        <v>0</v>
      </c>
      <c r="AU183">
        <f>GDP!AG184</f>
        <v>3.8800000000000002E-3</v>
      </c>
      <c r="AV183">
        <f>GDP!AH184</f>
        <v>0</v>
      </c>
      <c r="AW183">
        <f>GDP!AI184</f>
        <v>0</v>
      </c>
      <c r="AX183">
        <f>GDP!AJ184</f>
        <v>0</v>
      </c>
      <c r="AY183" s="7">
        <f>GDP!AK184</f>
        <v>0</v>
      </c>
      <c r="AZ183">
        <f>GDP!AS184</f>
        <v>-3.1050000000000001E-2</v>
      </c>
      <c r="BA183">
        <f>GDP!AT184</f>
        <v>0</v>
      </c>
      <c r="BB183">
        <f>GDP!AU184</f>
        <v>1.1639999999999999E-2</v>
      </c>
      <c r="BC183">
        <f>GDP!AV184</f>
        <v>0</v>
      </c>
      <c r="BD183">
        <f>GDP!AW184</f>
        <v>0</v>
      </c>
      <c r="BE183">
        <f>GDP!AX184</f>
        <v>0</v>
      </c>
      <c r="BF183" s="7">
        <f>GDP!AY184</f>
        <v>0</v>
      </c>
      <c r="BG183">
        <f>GDP!AZ184</f>
        <v>0</v>
      </c>
      <c r="BH183">
        <f>GDP!BA184</f>
        <v>0</v>
      </c>
      <c r="BI183">
        <f>GDP!BB184</f>
        <v>0</v>
      </c>
      <c r="BJ183">
        <f>GDP!BC184</f>
        <v>0</v>
      </c>
      <c r="BK183">
        <f>GDP!BD184</f>
        <v>0</v>
      </c>
      <c r="BL183">
        <f>GDP!BE184</f>
        <v>0</v>
      </c>
      <c r="BM183" s="7">
        <f>GDP!BF184</f>
        <v>0</v>
      </c>
      <c r="BN183">
        <f>GDP!BG184+GDP!BN184+GDP!BU184</f>
        <v>0.20573</v>
      </c>
      <c r="BO183">
        <f>GDP!BH184+GDP!BO184+GDP!BV184</f>
        <v>-6.1060000000000003E-2</v>
      </c>
      <c r="BP183">
        <f>GDP!BI184+GDP!BP184+GDP!BW184</f>
        <v>-2.2239999999999999E-2</v>
      </c>
      <c r="BQ183">
        <f>GDP!BJ184+GDP!BQ184+GDP!BX184</f>
        <v>-6.1060000000000003E-2</v>
      </c>
      <c r="BR183">
        <f>GDP!BK184+GDP!BR184+GDP!BY184</f>
        <v>0</v>
      </c>
      <c r="BS183">
        <f>GDP!BL184+GDP!BS184+GDP!BZ184</f>
        <v>0</v>
      </c>
      <c r="BT183" s="7">
        <f>GDP!BM184+GDP!BT184+GDP!CA184</f>
        <v>0</v>
      </c>
      <c r="BU183">
        <f>GDP!CB184</f>
        <v>-2.717E-2</v>
      </c>
      <c r="BV183">
        <f>GDP!CC184</f>
        <v>-6.1060000000000003E-2</v>
      </c>
      <c r="BW183">
        <f>GDP!CD184</f>
        <v>0.12914</v>
      </c>
      <c r="BX183">
        <f>GDP!CE184</f>
        <v>-6.1060000000000003E-2</v>
      </c>
      <c r="BY183">
        <f>GDP!CF184</f>
        <v>0</v>
      </c>
      <c r="BZ183">
        <f>GDP!CG184</f>
        <v>0</v>
      </c>
      <c r="CA183" s="7">
        <f>GDP!CH184</f>
        <v>0</v>
      </c>
      <c r="CB183">
        <f>GDP!CI184</f>
        <v>0</v>
      </c>
      <c r="CC183">
        <f>GDP!CJ184</f>
        <v>0</v>
      </c>
      <c r="CD183">
        <f>GDP!CK184</f>
        <v>0</v>
      </c>
      <c r="CE183">
        <f>GDP!CL184</f>
        <v>0</v>
      </c>
      <c r="CF183">
        <f>GDP!CM184</f>
        <v>0</v>
      </c>
      <c r="CG183">
        <f>GDP!CN184</f>
        <v>0</v>
      </c>
      <c r="CH183" s="7">
        <f>GDP!CO184</f>
        <v>0</v>
      </c>
      <c r="CI183">
        <f>GDP!CP184</f>
        <v>5.0459999999999998E-2</v>
      </c>
      <c r="CJ183">
        <f>GDP!CQ184</f>
        <v>0</v>
      </c>
      <c r="CK183">
        <f>GDP!CR184</f>
        <v>1.941E-2</v>
      </c>
      <c r="CL183">
        <f>GDP!CS184</f>
        <v>0</v>
      </c>
      <c r="CM183">
        <f>GDP!CT184</f>
        <v>0</v>
      </c>
      <c r="CN183">
        <f>GDP!CU184</f>
        <v>0</v>
      </c>
      <c r="CO183">
        <f>GDP!CV184</f>
        <v>0</v>
      </c>
      <c r="CP183">
        <f>GDP!CW184</f>
        <v>0.32994000000000001</v>
      </c>
      <c r="CQ183">
        <f>GDP!CX184</f>
        <v>0</v>
      </c>
      <c r="CR183">
        <f>GDP!CY184</f>
        <v>-1.9410000000000004E-2</v>
      </c>
      <c r="CS183">
        <f>GDP!CZ184</f>
        <v>0</v>
      </c>
      <c r="CT183">
        <f>GDP!DA184</f>
        <v>0</v>
      </c>
      <c r="CU183">
        <f>GDP!DB184</f>
        <v>0</v>
      </c>
      <c r="CV183" s="7">
        <f>GDP!DC184</f>
        <v>0</v>
      </c>
      <c r="CW183">
        <f>GDP!DD184</f>
        <v>0.22902</v>
      </c>
      <c r="CX183">
        <f>GDP!DE184</f>
        <v>-0.12212000000000001</v>
      </c>
      <c r="CY183">
        <f>GDP!DF184</f>
        <v>0.12631000000000001</v>
      </c>
      <c r="CZ183">
        <f>GDP!DG184</f>
        <v>-0.12212000000000001</v>
      </c>
      <c r="DA183">
        <f>GDP!DH184</f>
        <v>0</v>
      </c>
      <c r="DB183">
        <f>GDP!DI184</f>
        <v>0</v>
      </c>
      <c r="DC183" s="7">
        <f>GDP!DJ184</f>
        <v>0</v>
      </c>
      <c r="DD183">
        <f>GDP!DU184</f>
        <v>0.31053000000000003</v>
      </c>
      <c r="DE183">
        <f>GDP!DV184</f>
        <v>0.11108999999999999</v>
      </c>
      <c r="DF183">
        <f>GDP!DW184</f>
        <v>1</v>
      </c>
      <c r="DG183">
        <f>GDP!EF184</f>
        <v>1</v>
      </c>
      <c r="DH183">
        <f>GDP!EG184</f>
        <v>0</v>
      </c>
      <c r="DI183">
        <f>GDP!EH184</f>
        <v>0</v>
      </c>
      <c r="DJ183">
        <f>GDP!EI184</f>
        <v>0</v>
      </c>
      <c r="DK183">
        <f>GDP!EJ184</f>
        <v>0</v>
      </c>
      <c r="DL183" s="84">
        <v>78.310692829027204</v>
      </c>
      <c r="DM183" s="84">
        <v>78.310699999999997</v>
      </c>
      <c r="DN183">
        <v>78.614045991298994</v>
      </c>
      <c r="DO183">
        <v>1</v>
      </c>
      <c r="DP183">
        <v>1.9715532919000001</v>
      </c>
      <c r="DQ183">
        <v>0.95813977950000151</v>
      </c>
      <c r="DR183">
        <v>-1.0134135123999986</v>
      </c>
      <c r="DS183">
        <v>44.773390661900002</v>
      </c>
      <c r="DT183">
        <v>43.815250882400001</v>
      </c>
      <c r="DU183">
        <v>33965000000</v>
      </c>
      <c r="DV183">
        <v>58791000000</v>
      </c>
      <c r="DW183">
        <f t="shared" si="10"/>
        <v>1.2602926372416567</v>
      </c>
      <c r="DX183">
        <f t="shared" si="11"/>
        <v>2.181476944974952</v>
      </c>
      <c r="DY183">
        <f t="shared" si="12"/>
        <v>-0.92118430773329529</v>
      </c>
      <c r="DZ183">
        <v>1104377000000</v>
      </c>
      <c r="EA183">
        <f t="shared" si="13"/>
        <v>40.978601555690538</v>
      </c>
      <c r="EB183">
        <v>61514000000</v>
      </c>
      <c r="EC183">
        <v>505691000000</v>
      </c>
      <c r="ED183">
        <f t="shared" si="14"/>
        <v>2.4357199055057741</v>
      </c>
    </row>
    <row r="184" spans="1:134" x14ac:dyDescent="0.35">
      <c r="A184" t="s">
        <v>149</v>
      </c>
      <c r="B184" s="7">
        <v>2012</v>
      </c>
      <c r="C184">
        <f>MacroData!D184</f>
        <v>2749.9</v>
      </c>
      <c r="D184">
        <f>MacroData!E184</f>
        <v>100.35899999999999</v>
      </c>
      <c r="E184">
        <f>MacroData!F184</f>
        <v>100.07599999999999</v>
      </c>
      <c r="F184">
        <f>MacroData!G184</f>
        <v>2375594000000</v>
      </c>
      <c r="G184">
        <f>MacroData!H184</f>
        <v>2767572502251.8799</v>
      </c>
      <c r="H184">
        <f>MacroData!I184</f>
        <v>2751495000000</v>
      </c>
      <c r="I184">
        <f>MacroData!J184</f>
        <v>2680234900000</v>
      </c>
      <c r="J184">
        <f>MacroData!K184</f>
        <v>0.57299999999999995</v>
      </c>
      <c r="K184">
        <f>MacroData!L184</f>
        <v>1.4950000000000001</v>
      </c>
      <c r="L184">
        <f>MacroData!M184</f>
        <v>1472.23828125</v>
      </c>
      <c r="M184">
        <f>MacroData!N184</f>
        <v>447.55044555664063</v>
      </c>
      <c r="N184">
        <f>MacroData!O184</f>
        <v>81932160</v>
      </c>
      <c r="O184">
        <f>MacroData!P184</f>
        <v>204678758220.61163</v>
      </c>
      <c r="P184">
        <f>MacroData!Q184</f>
        <v>157769958606.91016</v>
      </c>
      <c r="Q184">
        <f>MacroData!R184</f>
        <v>531963280000</v>
      </c>
      <c r="R184">
        <f>MacroData!S184</f>
        <v>2522464941393.0898</v>
      </c>
      <c r="S184">
        <f>MacroData!T184</f>
        <v>472205140000</v>
      </c>
      <c r="T184">
        <f>MacroData!U184</f>
        <v>1487091380000</v>
      </c>
      <c r="U184">
        <f>MacroData!V184</f>
        <v>5.3819999999999997</v>
      </c>
      <c r="V184">
        <f>MacroData!W184</f>
        <v>2192.9299999999998</v>
      </c>
      <c r="W184">
        <f>MacroData!X184</f>
        <v>97.822999999999993</v>
      </c>
      <c r="X184">
        <f>MacroData!Y184</f>
        <v>1735145897754.1699</v>
      </c>
      <c r="Y184">
        <f>MacroData!Z184</f>
        <v>1532380000000</v>
      </c>
      <c r="Z184">
        <f>MacroData!AA184</f>
        <v>1211005000000</v>
      </c>
      <c r="AA184">
        <f>MacroData!AB184</f>
        <v>177154000000</v>
      </c>
      <c r="AB184">
        <f>MacroData!AC184</f>
        <v>429148000000</v>
      </c>
      <c r="AC184">
        <f>MacroData!AD184</f>
        <v>503396260000</v>
      </c>
      <c r="AD184">
        <f>MacroData!AE184</f>
        <v>59758140000</v>
      </c>
      <c r="AE184" t="str">
        <f>MacroData!AH184</f>
        <v>NA</v>
      </c>
      <c r="AF184" t="str">
        <f>MacroData!AI184</f>
        <v>NA</v>
      </c>
      <c r="AG184" t="str">
        <f>MacroData!AJ184</f>
        <v>NA</v>
      </c>
      <c r="AH184" t="str">
        <f>MacroData!AK184</f>
        <v>NA</v>
      </c>
      <c r="AI184">
        <f>MacroData!AL184</f>
        <v>1</v>
      </c>
      <c r="AJ184">
        <f>MacroData!AM184</f>
        <v>1.8392854999999999</v>
      </c>
      <c r="AK184">
        <f>MacroData!AN184</f>
        <v>1.267940475827172</v>
      </c>
      <c r="AL184" s="31">
        <f>GDP!C185+GDP!J185</f>
        <v>-0.12597</v>
      </c>
      <c r="AM184">
        <f>GDP!D185+GDP!K185</f>
        <v>-3.4930000000000003E-2</v>
      </c>
      <c r="AN184">
        <f>GDP!E185+GDP!L185</f>
        <v>-0.18895000000000001</v>
      </c>
      <c r="AO184">
        <f>GDP!F185+GDP!M185</f>
        <v>0</v>
      </c>
      <c r="AP184">
        <f>GDP!G185+GDP!N185</f>
        <v>0</v>
      </c>
      <c r="AQ184">
        <f>GDP!H185+GDP!O185</f>
        <v>0</v>
      </c>
      <c r="AR184" s="7">
        <f>GDP!I185+GDP!P185</f>
        <v>0</v>
      </c>
      <c r="AS184">
        <f>GDP!AE185</f>
        <v>1.482E-2</v>
      </c>
      <c r="AT184">
        <f>GDP!AF185</f>
        <v>3.8800000000000002E-3</v>
      </c>
      <c r="AU184">
        <f>GDP!AG185</f>
        <v>7.4099999999999999E-3</v>
      </c>
      <c r="AV184">
        <f>GDP!AH185</f>
        <v>0</v>
      </c>
      <c r="AW184">
        <f>GDP!AI185</f>
        <v>0</v>
      </c>
      <c r="AX184">
        <f>GDP!AJ185</f>
        <v>0</v>
      </c>
      <c r="AY184" s="7">
        <f>GDP!AK185</f>
        <v>0</v>
      </c>
      <c r="AZ184">
        <f>GDP!AS185</f>
        <v>2.223E-2</v>
      </c>
      <c r="BA184">
        <f>GDP!AT185</f>
        <v>1.1639999999999999E-2</v>
      </c>
      <c r="BB184">
        <f>GDP!AU185</f>
        <v>-7.4099999999999999E-3</v>
      </c>
      <c r="BC184">
        <f>GDP!AV185</f>
        <v>0</v>
      </c>
      <c r="BD184">
        <f>GDP!AW185</f>
        <v>0</v>
      </c>
      <c r="BE184">
        <f>GDP!AX185</f>
        <v>0</v>
      </c>
      <c r="BF184" s="7">
        <f>GDP!AY185</f>
        <v>0</v>
      </c>
      <c r="BG184">
        <f>GDP!AZ185</f>
        <v>1.482E-2</v>
      </c>
      <c r="BH184">
        <f>GDP!BA185</f>
        <v>0</v>
      </c>
      <c r="BI184">
        <f>GDP!BB185</f>
        <v>-3.7000000000000002E-3</v>
      </c>
      <c r="BJ184">
        <f>GDP!BC185</f>
        <v>0</v>
      </c>
      <c r="BK184">
        <f>GDP!BD185</f>
        <v>0</v>
      </c>
      <c r="BL184">
        <f>GDP!BE185</f>
        <v>0</v>
      </c>
      <c r="BM184" s="7">
        <f>GDP!BF185</f>
        <v>0</v>
      </c>
      <c r="BN184">
        <f>GDP!BG185+GDP!BN185+GDP!BU185</f>
        <v>0.28899000000000002</v>
      </c>
      <c r="BO184">
        <f>GDP!BH185+GDP!BO185+GDP!BV185</f>
        <v>-2.2239999999999999E-2</v>
      </c>
      <c r="BP184">
        <f>GDP!BI185+GDP!BP185+GDP!BW185</f>
        <v>-8.6989999999999998E-2</v>
      </c>
      <c r="BQ184">
        <f>GDP!BJ185+GDP!BQ185+GDP!BX185</f>
        <v>0</v>
      </c>
      <c r="BR184">
        <f>GDP!BK185+GDP!BR185+GDP!BY185</f>
        <v>0</v>
      </c>
      <c r="BS184">
        <f>GDP!BL185+GDP!BS185+GDP!BZ185</f>
        <v>0</v>
      </c>
      <c r="BT184" s="7">
        <f>GDP!BM185+GDP!BT185+GDP!CA185</f>
        <v>0</v>
      </c>
      <c r="BU184">
        <f>GDP!CB185</f>
        <v>0.25563999999999998</v>
      </c>
      <c r="BV184">
        <f>GDP!CC185</f>
        <v>0.12914</v>
      </c>
      <c r="BW184">
        <f>GDP!CD185</f>
        <v>3.5270000000000003E-2</v>
      </c>
      <c r="BX184">
        <f>GDP!CE185</f>
        <v>0</v>
      </c>
      <c r="BY184">
        <f>GDP!CF185</f>
        <v>0</v>
      </c>
      <c r="BZ184">
        <f>GDP!CG185</f>
        <v>0</v>
      </c>
      <c r="CA184" s="7">
        <f>GDP!CH185</f>
        <v>0</v>
      </c>
      <c r="CB184">
        <f>GDP!CI185</f>
        <v>0</v>
      </c>
      <c r="CC184">
        <f>GDP!CJ185</f>
        <v>0</v>
      </c>
      <c r="CD184">
        <f>GDP!CK185</f>
        <v>0</v>
      </c>
      <c r="CE184">
        <f>GDP!CL185</f>
        <v>0</v>
      </c>
      <c r="CF184">
        <f>GDP!CM185</f>
        <v>0</v>
      </c>
      <c r="CG184">
        <f>GDP!CN185</f>
        <v>0</v>
      </c>
      <c r="CH184" s="7">
        <f>GDP!CO185</f>
        <v>0</v>
      </c>
      <c r="CI184">
        <f>GDP!CP185</f>
        <v>1.8519999999999998E-2</v>
      </c>
      <c r="CJ184">
        <f>GDP!CQ185</f>
        <v>1.941E-2</v>
      </c>
      <c r="CK184">
        <f>GDP!CR185</f>
        <v>1.8519999999999998E-2</v>
      </c>
      <c r="CL184">
        <f>GDP!CS185</f>
        <v>0</v>
      </c>
      <c r="CM184">
        <f>GDP!CT185</f>
        <v>0</v>
      </c>
      <c r="CN184">
        <f>GDP!CU185</f>
        <v>0</v>
      </c>
      <c r="CO184">
        <f>GDP!CV185</f>
        <v>0</v>
      </c>
      <c r="CP184">
        <f>GDP!CW185</f>
        <v>-7.4099999999999999E-2</v>
      </c>
      <c r="CQ184">
        <f>GDP!CX185</f>
        <v>-1.9410000000000004E-2</v>
      </c>
      <c r="CR184">
        <f>GDP!CY185</f>
        <v>-0.19265000000000002</v>
      </c>
      <c r="CS184">
        <f>GDP!CZ185</f>
        <v>0</v>
      </c>
      <c r="CT184">
        <f>GDP!DA185</f>
        <v>0</v>
      </c>
      <c r="CU184">
        <f>GDP!DB185</f>
        <v>0</v>
      </c>
      <c r="CV184" s="7">
        <f>GDP!DC185</f>
        <v>0</v>
      </c>
      <c r="CW184">
        <f>GDP!DD185</f>
        <v>0.56314999999999993</v>
      </c>
      <c r="CX184">
        <f>GDP!DE185</f>
        <v>0.12631000000000001</v>
      </c>
      <c r="CY184">
        <f>GDP!DF185</f>
        <v>-3.3199999999999993E-2</v>
      </c>
      <c r="CZ184">
        <f>GDP!DG185</f>
        <v>0</v>
      </c>
      <c r="DA184">
        <f>GDP!DH185</f>
        <v>0</v>
      </c>
      <c r="DB184">
        <f>GDP!DI185</f>
        <v>0</v>
      </c>
      <c r="DC184" s="7">
        <f>GDP!DJ185</f>
        <v>0</v>
      </c>
      <c r="DD184">
        <f>GDP!DU185</f>
        <v>-0.28615999999999997</v>
      </c>
      <c r="DE184">
        <f>GDP!DV185</f>
        <v>0.65626000000000007</v>
      </c>
      <c r="DF184">
        <f>GDP!DW185</f>
        <v>1</v>
      </c>
      <c r="DG184">
        <f>GDP!EF185</f>
        <v>0</v>
      </c>
      <c r="DH184">
        <f>GDP!EG185</f>
        <v>0</v>
      </c>
      <c r="DI184">
        <f>GDP!EH185</f>
        <v>0</v>
      </c>
      <c r="DJ184">
        <f>GDP!EI185</f>
        <v>1</v>
      </c>
      <c r="DK184">
        <f>GDP!EJ185</f>
        <v>0</v>
      </c>
      <c r="DL184" s="84">
        <v>79.515999216897598</v>
      </c>
      <c r="DM184" s="84">
        <v>79.9238</v>
      </c>
      <c r="DN184">
        <v>79.841711803818001</v>
      </c>
      <c r="DO184">
        <v>86.7</v>
      </c>
      <c r="DP184">
        <v>1.7495058927</v>
      </c>
      <c r="DQ184">
        <v>3.3665250700003924E-2</v>
      </c>
      <c r="DR184">
        <v>-1.7158406419999961</v>
      </c>
      <c r="DS184">
        <v>44.275131707600003</v>
      </c>
      <c r="DT184">
        <v>44.2414664569</v>
      </c>
      <c r="DU184">
        <v>30238000000</v>
      </c>
      <c r="DV184">
        <v>61161000000</v>
      </c>
      <c r="DW184">
        <f t="shared" si="10"/>
        <v>1.0989661983757921</v>
      </c>
      <c r="DX184">
        <f t="shared" si="11"/>
        <v>2.2228279535307172</v>
      </c>
      <c r="DY184">
        <f t="shared" si="12"/>
        <v>-1.123861755154925</v>
      </c>
      <c r="DZ184">
        <v>1127871000000</v>
      </c>
      <c r="EA184">
        <f t="shared" si="13"/>
        <v>40.99120659859458</v>
      </c>
      <c r="EB184">
        <v>61746000000</v>
      </c>
      <c r="EC184">
        <v>519713000000</v>
      </c>
      <c r="ED184">
        <f t="shared" si="14"/>
        <v>2.2254367786815545</v>
      </c>
    </row>
    <row r="185" spans="1:134" x14ac:dyDescent="0.35">
      <c r="A185" t="s">
        <v>149</v>
      </c>
      <c r="B185" s="7">
        <v>2013</v>
      </c>
      <c r="C185">
        <f>MacroData!D185</f>
        <v>2809.48</v>
      </c>
      <c r="D185">
        <f>MacroData!E185</f>
        <v>100.44499999999999</v>
      </c>
      <c r="E185">
        <f>MacroData!F185</f>
        <v>100.34399999999999</v>
      </c>
      <c r="F185">
        <f>MacroData!G185</f>
        <v>2296709000000</v>
      </c>
      <c r="G185">
        <f>MacroData!H185</f>
        <v>2854883092661.0098</v>
      </c>
      <c r="H185">
        <f>MacroData!I185</f>
        <v>2814137000000</v>
      </c>
      <c r="I185">
        <f>MacroData!J185</f>
        <v>2685966940000</v>
      </c>
      <c r="J185">
        <f>MacroData!K185</f>
        <v>0.221</v>
      </c>
      <c r="K185">
        <f>MacroData!L185</f>
        <v>1.57</v>
      </c>
      <c r="L185" t="str">
        <f>MacroData!M185</f>
        <v>NA</v>
      </c>
      <c r="M185" t="str">
        <f>MacroData!N185</f>
        <v>NA</v>
      </c>
      <c r="N185">
        <f>MacroData!O185</f>
        <v>81060000</v>
      </c>
      <c r="O185" t="str">
        <f>MacroData!P185</f>
        <v>NA</v>
      </c>
      <c r="P185">
        <f>MacroData!Q185</f>
        <v>148148506125.93018</v>
      </c>
      <c r="Q185">
        <f>MacroData!R185</f>
        <v>529647480000</v>
      </c>
      <c r="R185">
        <f>MacroData!S185</f>
        <v>2537818433874.0698</v>
      </c>
      <c r="S185">
        <f>MacroData!T185</f>
        <v>470072260000</v>
      </c>
      <c r="T185">
        <f>MacroData!U185</f>
        <v>1501187040000</v>
      </c>
      <c r="U185">
        <f>MacroData!V185</f>
        <v>5.24</v>
      </c>
      <c r="V185">
        <f>MacroData!W185</f>
        <v>2769.4500000000003</v>
      </c>
      <c r="W185">
        <f>MacroData!X185</f>
        <v>100.46899999999999</v>
      </c>
      <c r="X185">
        <f>MacroData!Y185</f>
        <v>1746338201135.71</v>
      </c>
      <c r="Y185">
        <f>MacroData!Z185</f>
        <v>1563192000000</v>
      </c>
      <c r="Z185">
        <f>MacroData!AA185</f>
        <v>1242064000000</v>
      </c>
      <c r="AA185">
        <f>MacroData!AB185</f>
        <v>189667000000</v>
      </c>
      <c r="AB185">
        <f>MacroData!AC185</f>
        <v>438567000000</v>
      </c>
      <c r="AC185">
        <f>MacroData!AD185</f>
        <v>507026410000</v>
      </c>
      <c r="AD185">
        <f>MacroData!AE185</f>
        <v>59575220000</v>
      </c>
      <c r="AE185" t="str">
        <f>MacroData!AH185</f>
        <v>NA</v>
      </c>
      <c r="AF185" t="str">
        <f>MacroData!AI185</f>
        <v>NA</v>
      </c>
      <c r="AG185" t="str">
        <f>MacroData!AJ185</f>
        <v>NA</v>
      </c>
      <c r="AH185" t="str">
        <f>MacroData!AK185</f>
        <v>NA</v>
      </c>
      <c r="AI185">
        <f>MacroData!AL185</f>
        <v>0</v>
      </c>
      <c r="AJ185">
        <f>MacroData!AM185</f>
        <v>1.9017854999999999</v>
      </c>
      <c r="AK185">
        <f>MacroData!AN185</f>
        <v>1.2710119031724478</v>
      </c>
      <c r="AL185" s="31">
        <f>GDP!C186+GDP!J186</f>
        <v>0</v>
      </c>
      <c r="AM185">
        <f>GDP!D186+GDP!K186</f>
        <v>-0.18895000000000001</v>
      </c>
      <c r="AN185">
        <f>GDP!E186+GDP!L186</f>
        <v>0</v>
      </c>
      <c r="AO185">
        <f>GDP!F186+GDP!M186</f>
        <v>0</v>
      </c>
      <c r="AP185">
        <f>GDP!G186+GDP!N186</f>
        <v>0</v>
      </c>
      <c r="AQ185">
        <f>GDP!H186+GDP!O186</f>
        <v>0</v>
      </c>
      <c r="AR185" s="7">
        <f>GDP!I186+GDP!P186</f>
        <v>0</v>
      </c>
      <c r="AS185">
        <f>GDP!AE186</f>
        <v>0</v>
      </c>
      <c r="AT185">
        <f>GDP!AF186</f>
        <v>7.4099999999999999E-3</v>
      </c>
      <c r="AU185">
        <f>GDP!AG186</f>
        <v>0</v>
      </c>
      <c r="AV185">
        <f>GDP!AH186</f>
        <v>0</v>
      </c>
      <c r="AW185">
        <f>GDP!AI186</f>
        <v>0</v>
      </c>
      <c r="AX185">
        <f>GDP!AJ186</f>
        <v>0</v>
      </c>
      <c r="AY185" s="7">
        <f>GDP!AK186</f>
        <v>0</v>
      </c>
      <c r="AZ185">
        <f>GDP!AS186</f>
        <v>0</v>
      </c>
      <c r="BA185">
        <f>GDP!AT186</f>
        <v>-7.4099999999999999E-3</v>
      </c>
      <c r="BB185">
        <f>GDP!AU186</f>
        <v>0</v>
      </c>
      <c r="BC185">
        <f>GDP!AV186</f>
        <v>0</v>
      </c>
      <c r="BD185">
        <f>GDP!AW186</f>
        <v>0</v>
      </c>
      <c r="BE185">
        <f>GDP!AX186</f>
        <v>0</v>
      </c>
      <c r="BF185" s="7">
        <f>GDP!AY186</f>
        <v>0</v>
      </c>
      <c r="BG185">
        <f>GDP!AZ186</f>
        <v>0</v>
      </c>
      <c r="BH185">
        <f>GDP!BA186</f>
        <v>-3.7000000000000002E-3</v>
      </c>
      <c r="BI185">
        <f>GDP!BB186</f>
        <v>0</v>
      </c>
      <c r="BJ185">
        <f>GDP!BC186</f>
        <v>0</v>
      </c>
      <c r="BK185">
        <f>GDP!BD186</f>
        <v>0</v>
      </c>
      <c r="BL185">
        <f>GDP!BE186</f>
        <v>0</v>
      </c>
      <c r="BM185" s="7">
        <f>GDP!BF186</f>
        <v>0</v>
      </c>
      <c r="BN185">
        <f>GDP!BG186+GDP!BN186+GDP!BU186</f>
        <v>0</v>
      </c>
      <c r="BO185">
        <f>GDP!BH186+GDP!BO186+GDP!BV186</f>
        <v>-8.6989999999999998E-2</v>
      </c>
      <c r="BP185">
        <f>GDP!BI186+GDP!BP186+GDP!BW186</f>
        <v>0</v>
      </c>
      <c r="BQ185">
        <f>GDP!BJ186+GDP!BQ186+GDP!BX186</f>
        <v>0</v>
      </c>
      <c r="BR185">
        <f>GDP!BK186+GDP!BR186+GDP!BY186</f>
        <v>0</v>
      </c>
      <c r="BS185">
        <f>GDP!BL186+GDP!BS186+GDP!BZ186</f>
        <v>0</v>
      </c>
      <c r="BT185" s="7">
        <f>GDP!BM186+GDP!BT186+GDP!CA186</f>
        <v>0</v>
      </c>
      <c r="BU185">
        <f>GDP!CB186</f>
        <v>0</v>
      </c>
      <c r="BV185">
        <f>GDP!CC186</f>
        <v>3.5270000000000003E-2</v>
      </c>
      <c r="BW185">
        <f>GDP!CD186</f>
        <v>0</v>
      </c>
      <c r="BX185">
        <f>GDP!CE186</f>
        <v>0</v>
      </c>
      <c r="BY185">
        <f>GDP!CF186</f>
        <v>0</v>
      </c>
      <c r="BZ185">
        <f>GDP!CG186</f>
        <v>0</v>
      </c>
      <c r="CA185" s="7">
        <f>GDP!CH186</f>
        <v>0</v>
      </c>
      <c r="CB185">
        <f>GDP!CI186</f>
        <v>0</v>
      </c>
      <c r="CC185">
        <f>GDP!CJ186</f>
        <v>0</v>
      </c>
      <c r="CD185">
        <f>GDP!CK186</f>
        <v>0</v>
      </c>
      <c r="CE185">
        <f>GDP!CL186</f>
        <v>0</v>
      </c>
      <c r="CF185">
        <f>GDP!CM186</f>
        <v>0</v>
      </c>
      <c r="CG185">
        <f>GDP!CN186</f>
        <v>0</v>
      </c>
      <c r="CH185" s="7">
        <f>GDP!CO186</f>
        <v>0</v>
      </c>
      <c r="CI185">
        <f>GDP!CP186</f>
        <v>0</v>
      </c>
      <c r="CJ185">
        <f>GDP!CQ186</f>
        <v>1.8519999999999998E-2</v>
      </c>
      <c r="CK185">
        <f>GDP!CR186</f>
        <v>0</v>
      </c>
      <c r="CL185">
        <f>GDP!CS186</f>
        <v>0</v>
      </c>
      <c r="CM185">
        <f>GDP!CT186</f>
        <v>0</v>
      </c>
      <c r="CN185">
        <f>GDP!CU186</f>
        <v>0</v>
      </c>
      <c r="CO185">
        <f>GDP!CV186</f>
        <v>0</v>
      </c>
      <c r="CP185">
        <f>GDP!CW186</f>
        <v>0</v>
      </c>
      <c r="CQ185">
        <f>GDP!CX186</f>
        <v>-0.19265000000000002</v>
      </c>
      <c r="CR185">
        <f>GDP!CY186</f>
        <v>0</v>
      </c>
      <c r="CS185">
        <f>GDP!CZ186</f>
        <v>0</v>
      </c>
      <c r="CT185">
        <f>GDP!DA186</f>
        <v>0</v>
      </c>
      <c r="CU185">
        <f>GDP!DB186</f>
        <v>0</v>
      </c>
      <c r="CV185" s="7">
        <f>GDP!DC186</f>
        <v>0</v>
      </c>
      <c r="CW185">
        <f>GDP!DD186</f>
        <v>0</v>
      </c>
      <c r="CX185">
        <f>GDP!DE186</f>
        <v>-3.3199999999999993E-2</v>
      </c>
      <c r="CY185">
        <f>GDP!DF186</f>
        <v>0</v>
      </c>
      <c r="CZ185">
        <f>GDP!DG186</f>
        <v>0</v>
      </c>
      <c r="DA185">
        <f>GDP!DH186</f>
        <v>0</v>
      </c>
      <c r="DB185">
        <f>GDP!DI186</f>
        <v>0</v>
      </c>
      <c r="DC185" s="7">
        <f>GDP!DJ186</f>
        <v>0</v>
      </c>
      <c r="DD185">
        <f>GDP!DU186</f>
        <v>-0.19265000000000002</v>
      </c>
      <c r="DE185">
        <f>GDP!DV186</f>
        <v>-3.3199999999999993E-2</v>
      </c>
      <c r="DF185">
        <f>GDP!DW186</f>
        <v>0</v>
      </c>
      <c r="DG185">
        <f>GDP!EF186</f>
        <v>0</v>
      </c>
      <c r="DH185">
        <f>GDP!EG186</f>
        <v>0</v>
      </c>
      <c r="DI185">
        <f>GDP!EH186</f>
        <v>0</v>
      </c>
      <c r="DJ185">
        <f>GDP!EI186</f>
        <v>1</v>
      </c>
      <c r="DK185">
        <f>GDP!EJ186</f>
        <v>0</v>
      </c>
      <c r="DL185" s="84">
        <v>77.057503962862299</v>
      </c>
      <c r="DM185" s="84">
        <v>77.458100000000002</v>
      </c>
      <c r="DN185">
        <v>77.369331691575994</v>
      </c>
      <c r="DO185">
        <v>-20.7</v>
      </c>
      <c r="DP185">
        <v>1.5219528530999999</v>
      </c>
      <c r="DQ185">
        <v>0.14013849940000256</v>
      </c>
      <c r="DR185">
        <v>-1.3818143536999974</v>
      </c>
      <c r="DS185">
        <v>44.616819940600003</v>
      </c>
      <c r="DT185">
        <v>44.4766814412</v>
      </c>
      <c r="DU185">
        <v>29722000000</v>
      </c>
      <c r="DV185">
        <v>63241000000</v>
      </c>
      <c r="DW185">
        <f t="shared" si="10"/>
        <v>1.0561674858047068</v>
      </c>
      <c r="DX185">
        <f t="shared" si="11"/>
        <v>2.2472608831766183</v>
      </c>
      <c r="DY185">
        <f t="shared" si="12"/>
        <v>-1.1910933973719116</v>
      </c>
      <c r="DZ185">
        <v>1180628000000</v>
      </c>
      <c r="EA185">
        <f t="shared" si="13"/>
        <v>41.953465662830205</v>
      </c>
      <c r="EB185">
        <v>60374000000</v>
      </c>
      <c r="EC185">
        <v>542853000000</v>
      </c>
      <c r="ED185">
        <f t="shared" si="14"/>
        <v>1.9062127035047121</v>
      </c>
    </row>
    <row r="186" spans="1:134" x14ac:dyDescent="0.35">
      <c r="A186" t="s">
        <v>149</v>
      </c>
      <c r="B186" s="7">
        <v>2014</v>
      </c>
      <c r="C186">
        <f>MacroData!D186</f>
        <v>2903.79</v>
      </c>
      <c r="D186">
        <f>MacroData!E186</f>
        <v>101.252</v>
      </c>
      <c r="E186">
        <f>MacroData!F186</f>
        <v>100.889</v>
      </c>
      <c r="F186">
        <f>MacroData!G186</f>
        <v>2393193000000</v>
      </c>
      <c r="G186">
        <f>MacroData!H186</f>
        <v>2935580880056.2202</v>
      </c>
      <c r="H186">
        <f>MacroData!I186</f>
        <v>2908384000000</v>
      </c>
      <c r="I186">
        <f>MacroData!J186</f>
        <v>2728989880000</v>
      </c>
      <c r="J186">
        <f>MacroData!K186</f>
        <v>0.21</v>
      </c>
      <c r="K186">
        <f>MacroData!L186</f>
        <v>1.163</v>
      </c>
      <c r="L186" t="str">
        <f>MacroData!M186</f>
        <v>NA</v>
      </c>
      <c r="M186" t="str">
        <f>MacroData!N186</f>
        <v>NA</v>
      </c>
      <c r="N186">
        <f>MacroData!O186</f>
        <v>80920000</v>
      </c>
      <c r="O186" t="str">
        <f>MacroData!P186</f>
        <v>NA</v>
      </c>
      <c r="P186">
        <f>MacroData!Q186</f>
        <v>149782212860.16016</v>
      </c>
      <c r="Q186">
        <f>MacroData!R186</f>
        <v>546903960000</v>
      </c>
      <c r="R186">
        <f>MacroData!S186</f>
        <v>2579207667139.8398</v>
      </c>
      <c r="S186">
        <f>MacroData!T186</f>
        <v>488534800000</v>
      </c>
      <c r="T186">
        <f>MacroData!U186</f>
        <v>1519439150000</v>
      </c>
      <c r="U186">
        <f>MacroData!V186</f>
        <v>5.0049999999999999</v>
      </c>
      <c r="V186">
        <f>MacroData!W186</f>
        <v>2866</v>
      </c>
      <c r="W186">
        <f>MacroData!X186</f>
        <v>102.569</v>
      </c>
      <c r="X186">
        <f>MacroData!Y186</f>
        <v>1762617911947.3999</v>
      </c>
      <c r="Y186">
        <f>MacroData!Z186</f>
        <v>1593920000000</v>
      </c>
      <c r="Z186">
        <f>MacroData!AA186</f>
        <v>1287468000000</v>
      </c>
      <c r="AA186">
        <f>MacroData!AB186</f>
        <v>191763000000</v>
      </c>
      <c r="AB186">
        <f>MacroData!AC186</f>
        <v>451010000000</v>
      </c>
      <c r="AC186">
        <f>MacroData!AD186</f>
        <v>512866790000</v>
      </c>
      <c r="AD186">
        <f>MacroData!AE186</f>
        <v>58369160000</v>
      </c>
      <c r="AE186" t="str">
        <f>MacroData!AH186</f>
        <v>NA</v>
      </c>
      <c r="AF186" t="str">
        <f>MacroData!AI186</f>
        <v>NA</v>
      </c>
      <c r="AG186" t="str">
        <f>MacroData!AJ186</f>
        <v>NA</v>
      </c>
      <c r="AH186" t="str">
        <f>MacroData!AK186</f>
        <v>NA</v>
      </c>
      <c r="AI186">
        <f>MacroData!AL186</f>
        <v>0</v>
      </c>
      <c r="AJ186" t="str">
        <f>MacroData!AM186</f>
        <v>NA</v>
      </c>
      <c r="AK186" t="str">
        <f>MacroData!AN186</f>
        <v>NA</v>
      </c>
      <c r="AL186" s="31">
        <f>GDP!C187+GDP!J187</f>
        <v>0</v>
      </c>
      <c r="AM186">
        <f>GDP!D187+GDP!K187</f>
        <v>0</v>
      </c>
      <c r="AN186">
        <f>GDP!E187+GDP!L187</f>
        <v>0</v>
      </c>
      <c r="AO186">
        <f>GDP!F187+GDP!M187</f>
        <v>0</v>
      </c>
      <c r="AP186">
        <f>GDP!G187+GDP!N187</f>
        <v>0</v>
      </c>
      <c r="AQ186">
        <f>GDP!H187+GDP!O187</f>
        <v>0</v>
      </c>
      <c r="AR186" s="7">
        <f>GDP!I187+GDP!P187</f>
        <v>0</v>
      </c>
      <c r="AS186">
        <f>GDP!AE187</f>
        <v>0</v>
      </c>
      <c r="AT186">
        <f>GDP!AF187</f>
        <v>0</v>
      </c>
      <c r="AU186">
        <f>GDP!AG187</f>
        <v>0</v>
      </c>
      <c r="AV186">
        <f>GDP!AH187</f>
        <v>0</v>
      </c>
      <c r="AW186">
        <f>GDP!AI187</f>
        <v>0</v>
      </c>
      <c r="AX186">
        <f>GDP!AJ187</f>
        <v>0</v>
      </c>
      <c r="AY186" s="7">
        <f>GDP!AK187</f>
        <v>0</v>
      </c>
      <c r="AZ186">
        <f>GDP!AS187</f>
        <v>0</v>
      </c>
      <c r="BA186">
        <f>GDP!AT187</f>
        <v>0</v>
      </c>
      <c r="BB186">
        <f>GDP!AU187</f>
        <v>0</v>
      </c>
      <c r="BC186">
        <f>GDP!AV187</f>
        <v>0</v>
      </c>
      <c r="BD186">
        <f>GDP!AW187</f>
        <v>0</v>
      </c>
      <c r="BE186">
        <f>GDP!AX187</f>
        <v>0</v>
      </c>
      <c r="BF186" s="7">
        <f>GDP!AY187</f>
        <v>0</v>
      </c>
      <c r="BG186">
        <f>GDP!AZ187</f>
        <v>0</v>
      </c>
      <c r="BH186">
        <f>GDP!BA187</f>
        <v>0</v>
      </c>
      <c r="BI186">
        <f>GDP!BB187</f>
        <v>0</v>
      </c>
      <c r="BJ186">
        <f>GDP!BC187</f>
        <v>0</v>
      </c>
      <c r="BK186">
        <f>GDP!BD187</f>
        <v>0</v>
      </c>
      <c r="BL186">
        <f>GDP!BE187</f>
        <v>0</v>
      </c>
      <c r="BM186" s="7">
        <f>GDP!BF187</f>
        <v>0</v>
      </c>
      <c r="BN186">
        <f>GDP!BG187+GDP!BN187+GDP!BU187</f>
        <v>0</v>
      </c>
      <c r="BO186">
        <f>GDP!BH187+GDP!BO187+GDP!BV187</f>
        <v>0</v>
      </c>
      <c r="BP186">
        <f>GDP!BI187+GDP!BP187+GDP!BW187</f>
        <v>0</v>
      </c>
      <c r="BQ186">
        <f>GDP!BJ187+GDP!BQ187+GDP!BX187</f>
        <v>0</v>
      </c>
      <c r="BR186">
        <f>GDP!BK187+GDP!BR187+GDP!BY187</f>
        <v>0</v>
      </c>
      <c r="BS186">
        <f>GDP!BL187+GDP!BS187+GDP!BZ187</f>
        <v>0</v>
      </c>
      <c r="BT186" s="7">
        <f>GDP!BM187+GDP!BT187+GDP!CA187</f>
        <v>0</v>
      </c>
      <c r="BU186">
        <f>GDP!CB187</f>
        <v>0</v>
      </c>
      <c r="BV186">
        <f>GDP!CC187</f>
        <v>0</v>
      </c>
      <c r="BW186">
        <f>GDP!CD187</f>
        <v>0</v>
      </c>
      <c r="BX186">
        <f>GDP!CE187</f>
        <v>0</v>
      </c>
      <c r="BY186">
        <f>GDP!CF187</f>
        <v>0</v>
      </c>
      <c r="BZ186">
        <f>GDP!CG187</f>
        <v>0</v>
      </c>
      <c r="CA186" s="7">
        <f>GDP!CH187</f>
        <v>0</v>
      </c>
      <c r="CB186">
        <f>GDP!CI187</f>
        <v>0</v>
      </c>
      <c r="CC186">
        <f>GDP!CJ187</f>
        <v>0</v>
      </c>
      <c r="CD186">
        <f>GDP!CK187</f>
        <v>0</v>
      </c>
      <c r="CE186">
        <f>GDP!CL187</f>
        <v>0</v>
      </c>
      <c r="CF186">
        <f>GDP!CM187</f>
        <v>0</v>
      </c>
      <c r="CG186">
        <f>GDP!CN187</f>
        <v>0</v>
      </c>
      <c r="CH186" s="7">
        <f>GDP!CO187</f>
        <v>0</v>
      </c>
      <c r="CI186">
        <f>GDP!CP187</f>
        <v>0</v>
      </c>
      <c r="CJ186">
        <f>GDP!CQ187</f>
        <v>0</v>
      </c>
      <c r="CK186">
        <f>GDP!CR187</f>
        <v>0</v>
      </c>
      <c r="CL186">
        <f>GDP!CS187</f>
        <v>0</v>
      </c>
      <c r="CM186">
        <f>GDP!CT187</f>
        <v>0</v>
      </c>
      <c r="CN186">
        <f>GDP!CU187</f>
        <v>0</v>
      </c>
      <c r="CO186">
        <f>GDP!CV187</f>
        <v>0</v>
      </c>
      <c r="CP186">
        <f>GDP!CW187</f>
        <v>0</v>
      </c>
      <c r="CQ186">
        <f>GDP!CX187</f>
        <v>0</v>
      </c>
      <c r="CR186">
        <f>GDP!CY187</f>
        <v>0</v>
      </c>
      <c r="CS186">
        <f>GDP!CZ187</f>
        <v>0</v>
      </c>
      <c r="CT186">
        <f>GDP!DA187</f>
        <v>0</v>
      </c>
      <c r="CU186">
        <f>GDP!DB187</f>
        <v>0</v>
      </c>
      <c r="CV186" s="7">
        <f>GDP!DC187</f>
        <v>0</v>
      </c>
      <c r="CW186">
        <f>GDP!DD187</f>
        <v>0</v>
      </c>
      <c r="CX186">
        <f>GDP!DE187</f>
        <v>0</v>
      </c>
      <c r="CY186">
        <f>GDP!DF187</f>
        <v>0</v>
      </c>
      <c r="CZ186">
        <f>GDP!DG187</f>
        <v>0</v>
      </c>
      <c r="DA186">
        <f>GDP!DH187</f>
        <v>0</v>
      </c>
      <c r="DB186">
        <f>GDP!DI187</f>
        <v>0</v>
      </c>
      <c r="DC186" s="7">
        <f>GDP!DJ187</f>
        <v>0</v>
      </c>
      <c r="DD186">
        <f>GDP!DU187</f>
        <v>0</v>
      </c>
      <c r="DE186">
        <f>GDP!DV187</f>
        <v>0</v>
      </c>
      <c r="DF186">
        <f>GDP!DW187</f>
        <v>0</v>
      </c>
      <c r="DG186">
        <f>GDP!EF187</f>
        <v>0</v>
      </c>
      <c r="DH186">
        <f>GDP!EG187</f>
        <v>0</v>
      </c>
      <c r="DI186">
        <f>GDP!EH187</f>
        <v>0</v>
      </c>
      <c r="DJ186">
        <f>GDP!EI187</f>
        <v>0</v>
      </c>
      <c r="DK186">
        <f>GDP!EJ187</f>
        <v>0</v>
      </c>
      <c r="DL186" s="84">
        <v>74.479724206803894</v>
      </c>
      <c r="DM186" s="84">
        <v>74.853700000000003</v>
      </c>
      <c r="DN186">
        <v>74.749272797334996</v>
      </c>
      <c r="DO186">
        <v>8.1</v>
      </c>
      <c r="DP186">
        <v>1.3178404372999999</v>
      </c>
      <c r="DQ186">
        <v>-0.32465078330000097</v>
      </c>
      <c r="DR186">
        <v>-1.6424912206000009</v>
      </c>
      <c r="DS186">
        <v>44.221999167900002</v>
      </c>
      <c r="DT186">
        <v>44.546649951200003</v>
      </c>
      <c r="DU186">
        <v>34882000000</v>
      </c>
      <c r="DV186">
        <v>64984000000</v>
      </c>
      <c r="DW186">
        <f t="shared" si="10"/>
        <v>1.1993601945272703</v>
      </c>
      <c r="DX186">
        <f t="shared" si="11"/>
        <v>2.2343679514121932</v>
      </c>
      <c r="DY186">
        <f t="shared" si="12"/>
        <v>-1.035007756884923</v>
      </c>
      <c r="DZ186">
        <v>1217171000000</v>
      </c>
      <c r="EA186">
        <f t="shared" si="13"/>
        <v>41.850422777734991</v>
      </c>
      <c r="EB186">
        <v>60501000000</v>
      </c>
      <c r="EC186">
        <v>563935000000</v>
      </c>
      <c r="ED186">
        <f t="shared" si="14"/>
        <v>1.7033111292125676</v>
      </c>
    </row>
    <row r="187" spans="1:134" x14ac:dyDescent="0.35">
      <c r="A187" t="s">
        <v>150</v>
      </c>
      <c r="B187" s="7">
        <v>1978</v>
      </c>
      <c r="C187">
        <f>MacroData!D187</f>
        <v>332.42778453133502</v>
      </c>
      <c r="D187">
        <f>MacroData!E187</f>
        <v>99.671999999999997</v>
      </c>
      <c r="E187" t="str">
        <f>MacroData!F187</f>
        <v>NA</v>
      </c>
      <c r="F187" t="str">
        <f>MacroData!G187</f>
        <v>NA</v>
      </c>
      <c r="G187" t="str">
        <f>MacroData!H187</f>
        <v>NA</v>
      </c>
      <c r="H187">
        <f>MacroData!I187</f>
        <v>332427784531.33502</v>
      </c>
      <c r="I187">
        <f>MacroData!J187</f>
        <v>1014807100917.89</v>
      </c>
      <c r="J187" t="str">
        <f>MacroData!K187</f>
        <v>NA</v>
      </c>
      <c r="K187">
        <f>MacroData!L187</f>
        <v>18.135999999999999</v>
      </c>
      <c r="L187">
        <f>MacroData!M187</f>
        <v>571.8184814453125</v>
      </c>
      <c r="M187">
        <f>MacroData!N187</f>
        <v>242.16171264648438</v>
      </c>
      <c r="N187">
        <f>MacroData!O187</f>
        <v>5104248</v>
      </c>
      <c r="O187">
        <f>MacroData!P187</f>
        <v>-1709999912.8720808</v>
      </c>
      <c r="P187">
        <f>MacroData!Q187</f>
        <v>33242871705.185059</v>
      </c>
      <c r="Q187">
        <f>MacroData!R187</f>
        <v>164090578145.771</v>
      </c>
      <c r="R187">
        <f>MacroData!S187</f>
        <v>981564229212.70496</v>
      </c>
      <c r="S187">
        <f>MacroData!T187</f>
        <v>88717504098.498993</v>
      </c>
      <c r="T187">
        <f>MacroData!U187</f>
        <v>547938111411.29102</v>
      </c>
      <c r="U187">
        <f>MacroData!V187</f>
        <v>5.7910000000000004</v>
      </c>
      <c r="V187">
        <f>MacroData!W187</f>
        <v>115.35000000000001</v>
      </c>
      <c r="W187">
        <f>MacroData!X187</f>
        <v>81.965000000000003</v>
      </c>
      <c r="X187">
        <f>MacroData!Y187</f>
        <v>82280123746.589005</v>
      </c>
      <c r="Y187">
        <f>MacroData!Z187</f>
        <v>173261000000</v>
      </c>
      <c r="Z187">
        <f>MacroData!AA187</f>
        <v>151844424188.923</v>
      </c>
      <c r="AA187">
        <f>MacroData!AB187</f>
        <v>13454496746.415001</v>
      </c>
      <c r="AB187">
        <f>MacroData!AC187</f>
        <v>48237009214.886002</v>
      </c>
      <c r="AC187">
        <f>MacroData!AD187</f>
        <v>275653317876.21503</v>
      </c>
      <c r="AD187">
        <f>MacroData!AE187</f>
        <v>75373074047.272003</v>
      </c>
      <c r="AE187">
        <f>MacroData!AH187</f>
        <v>0</v>
      </c>
      <c r="AF187">
        <f>MacroData!AI187</f>
        <v>0</v>
      </c>
      <c r="AG187">
        <f>MacroData!AJ187</f>
        <v>1</v>
      </c>
      <c r="AH187">
        <f>MacroData!AK187</f>
        <v>0</v>
      </c>
      <c r="AI187">
        <f>MacroData!AL187</f>
        <v>0</v>
      </c>
      <c r="AJ187" t="str">
        <f>MacroData!AM187</f>
        <v>NA</v>
      </c>
      <c r="AK187">
        <f>MacroData!AN187</f>
        <v>5.4940476190476186</v>
      </c>
      <c r="AL187" s="31">
        <f>GDP!C188+GDP!J188</f>
        <v>0</v>
      </c>
      <c r="AM187">
        <f>GDP!D188+GDP!K188</f>
        <v>0</v>
      </c>
      <c r="AN187">
        <f>GDP!E188+GDP!L188</f>
        <v>0</v>
      </c>
      <c r="AO187">
        <f>GDP!F188+GDP!M188</f>
        <v>0</v>
      </c>
      <c r="AP187">
        <f>GDP!G188+GDP!N188</f>
        <v>0</v>
      </c>
      <c r="AQ187">
        <f>GDP!H188+GDP!O188</f>
        <v>0</v>
      </c>
      <c r="AR187" s="7">
        <f>GDP!I188+GDP!P188</f>
        <v>0</v>
      </c>
      <c r="AS187">
        <f>GDP!AE188</f>
        <v>0</v>
      </c>
      <c r="AT187">
        <f>GDP!AF188</f>
        <v>0</v>
      </c>
      <c r="AU187">
        <f>GDP!AG188</f>
        <v>0</v>
      </c>
      <c r="AV187">
        <f>GDP!AH188</f>
        <v>0</v>
      </c>
      <c r="AW187">
        <f>GDP!AI188</f>
        <v>0</v>
      </c>
      <c r="AX187">
        <f>GDP!AJ188</f>
        <v>0</v>
      </c>
      <c r="AY187" s="7">
        <f>GDP!AK188</f>
        <v>0</v>
      </c>
      <c r="AZ187">
        <f>GDP!AS188</f>
        <v>0</v>
      </c>
      <c r="BA187">
        <f>GDP!AT188</f>
        <v>0</v>
      </c>
      <c r="BB187">
        <f>GDP!AU188</f>
        <v>0</v>
      </c>
      <c r="BC187">
        <f>GDP!AV188</f>
        <v>0</v>
      </c>
      <c r="BD187">
        <f>GDP!AW188</f>
        <v>0</v>
      </c>
      <c r="BE187">
        <f>GDP!AX188</f>
        <v>0</v>
      </c>
      <c r="BF187" s="7">
        <f>GDP!AY188</f>
        <v>0</v>
      </c>
      <c r="BG187">
        <f>GDP!AZ188</f>
        <v>0</v>
      </c>
      <c r="BH187">
        <f>GDP!BA188</f>
        <v>0</v>
      </c>
      <c r="BI187">
        <f>GDP!BB188</f>
        <v>0</v>
      </c>
      <c r="BJ187">
        <f>GDP!BC188</f>
        <v>0</v>
      </c>
      <c r="BK187">
        <f>GDP!BD188</f>
        <v>0</v>
      </c>
      <c r="BL187">
        <f>GDP!BE188</f>
        <v>0</v>
      </c>
      <c r="BM187" s="7">
        <f>GDP!BF188</f>
        <v>0</v>
      </c>
      <c r="BN187">
        <f>GDP!BG188+GDP!BN188+GDP!BU188</f>
        <v>0</v>
      </c>
      <c r="BO187">
        <f>GDP!BH188+GDP!BO188+GDP!BV188</f>
        <v>0</v>
      </c>
      <c r="BP187">
        <f>GDP!BI188+GDP!BP188+GDP!BW188</f>
        <v>0</v>
      </c>
      <c r="BQ187">
        <f>GDP!BJ188+GDP!BQ188+GDP!BX188</f>
        <v>0</v>
      </c>
      <c r="BR187">
        <f>GDP!BK188+GDP!BR188+GDP!BY188</f>
        <v>0</v>
      </c>
      <c r="BS187">
        <f>GDP!BL188+GDP!BS188+GDP!BZ188</f>
        <v>0</v>
      </c>
      <c r="BT187" s="7">
        <f>GDP!BM188+GDP!BT188+GDP!CA188</f>
        <v>0</v>
      </c>
      <c r="BU187">
        <f>GDP!CB188</f>
        <v>0</v>
      </c>
      <c r="BV187">
        <f>GDP!CC188</f>
        <v>0</v>
      </c>
      <c r="BW187">
        <f>GDP!CD188</f>
        <v>0</v>
      </c>
      <c r="BX187">
        <f>GDP!CE188</f>
        <v>0</v>
      </c>
      <c r="BY187">
        <f>GDP!CF188</f>
        <v>0</v>
      </c>
      <c r="BZ187">
        <f>GDP!CG188</f>
        <v>0</v>
      </c>
      <c r="CA187" s="7">
        <f>GDP!CH188</f>
        <v>0</v>
      </c>
      <c r="CB187">
        <f>GDP!CI188</f>
        <v>0</v>
      </c>
      <c r="CC187">
        <f>GDP!CJ188</f>
        <v>0</v>
      </c>
      <c r="CD187">
        <f>GDP!CK188</f>
        <v>0</v>
      </c>
      <c r="CE187">
        <f>GDP!CL188</f>
        <v>0</v>
      </c>
      <c r="CF187">
        <f>GDP!CM188</f>
        <v>0</v>
      </c>
      <c r="CG187">
        <f>GDP!CN188</f>
        <v>0</v>
      </c>
      <c r="CH187" s="7">
        <f>GDP!CO188</f>
        <v>0</v>
      </c>
      <c r="CI187">
        <f>GDP!CP188</f>
        <v>0</v>
      </c>
      <c r="CJ187">
        <f>GDP!CQ188</f>
        <v>0</v>
      </c>
      <c r="CK187">
        <f>GDP!CR188</f>
        <v>0</v>
      </c>
      <c r="CL187">
        <f>GDP!CS188</f>
        <v>0</v>
      </c>
      <c r="CM187">
        <f>GDP!CT188</f>
        <v>0</v>
      </c>
      <c r="CN187">
        <f>GDP!CU188</f>
        <v>0</v>
      </c>
      <c r="CO187">
        <f>GDP!CV188</f>
        <v>0</v>
      </c>
      <c r="CP187">
        <f>GDP!CW188</f>
        <v>0</v>
      </c>
      <c r="CQ187">
        <f>GDP!CX188</f>
        <v>0</v>
      </c>
      <c r="CR187">
        <f>GDP!CY188</f>
        <v>0</v>
      </c>
      <c r="CS187">
        <f>GDP!CZ188</f>
        <v>0</v>
      </c>
      <c r="CT187">
        <f>GDP!DA188</f>
        <v>0</v>
      </c>
      <c r="CU187">
        <f>GDP!DB188</f>
        <v>0</v>
      </c>
      <c r="CV187" s="7">
        <f>GDP!DC188</f>
        <v>0</v>
      </c>
      <c r="CW187">
        <f>GDP!DD188</f>
        <v>0</v>
      </c>
      <c r="CX187">
        <f>GDP!DE188</f>
        <v>0</v>
      </c>
      <c r="CY187">
        <f>GDP!DF188</f>
        <v>0</v>
      </c>
      <c r="CZ187">
        <f>GDP!DG188</f>
        <v>0</v>
      </c>
      <c r="DA187">
        <f>GDP!DH188</f>
        <v>0</v>
      </c>
      <c r="DB187">
        <f>GDP!DI188</f>
        <v>0</v>
      </c>
      <c r="DC187" s="7">
        <f>GDP!DJ188</f>
        <v>0</v>
      </c>
      <c r="DD187">
        <f>GDP!DU188</f>
        <v>0</v>
      </c>
      <c r="DE187">
        <f>GDP!DV188</f>
        <v>0</v>
      </c>
      <c r="DF187">
        <f>GDP!DW188</f>
        <v>0</v>
      </c>
      <c r="DG187">
        <f>GDP!EF188</f>
        <v>0</v>
      </c>
      <c r="DH187">
        <f>GDP!EG188</f>
        <v>0</v>
      </c>
      <c r="DI187">
        <f>GDP!EH188</f>
        <v>0</v>
      </c>
      <c r="DJ187">
        <f>GDP!EI188</f>
        <v>0</v>
      </c>
      <c r="DK187">
        <f>GDP!EJ188</f>
        <v>0</v>
      </c>
      <c r="DL187" s="84">
        <v>14.0950943396226</v>
      </c>
      <c r="DM187" t="s">
        <v>145</v>
      </c>
      <c r="DN187">
        <v>20.553993287447</v>
      </c>
      <c r="DO187" t="s">
        <v>145</v>
      </c>
      <c r="DP187">
        <v>0.18840511560000001</v>
      </c>
      <c r="DQ187">
        <v>2.0047355458000027</v>
      </c>
      <c r="DR187">
        <v>1.8163304302000027</v>
      </c>
      <c r="DS187">
        <v>47.609321088100003</v>
      </c>
      <c r="DT187">
        <v>45.604585542300001</v>
      </c>
      <c r="DU187">
        <v>2503184562.6582098</v>
      </c>
      <c r="DV187">
        <v>9084765199.3852806</v>
      </c>
      <c r="DW187">
        <f t="shared" si="10"/>
        <v>0.7530010062748701</v>
      </c>
      <c r="DX187">
        <f t="shared" si="11"/>
        <v>2.7328537571530638</v>
      </c>
      <c r="DY187">
        <f t="shared" si="12"/>
        <v>-1.9798527508781936</v>
      </c>
      <c r="DZ187">
        <v>140116861002.45099</v>
      </c>
      <c r="EA187">
        <f t="shared" si="13"/>
        <v>42.149563761642618</v>
      </c>
      <c r="EB187">
        <v>18614836932.1619</v>
      </c>
      <c r="EC187">
        <v>78425472777.502502</v>
      </c>
      <c r="ED187">
        <f t="shared" si="14"/>
        <v>0.25204942944504088</v>
      </c>
    </row>
    <row r="188" spans="1:134" x14ac:dyDescent="0.35">
      <c r="A188" t="s">
        <v>150</v>
      </c>
      <c r="B188" s="7">
        <v>1979</v>
      </c>
      <c r="C188">
        <f>MacroData!D188</f>
        <v>369.90018667150599</v>
      </c>
      <c r="D188">
        <f>MacroData!E188</f>
        <v>99.224999999999994</v>
      </c>
      <c r="E188" t="str">
        <f>MacroData!F188</f>
        <v>NA</v>
      </c>
      <c r="F188" t="str">
        <f>MacroData!G188</f>
        <v>NA</v>
      </c>
      <c r="G188" t="str">
        <f>MacroData!H188</f>
        <v>NA</v>
      </c>
      <c r="H188">
        <f>MacroData!I188</f>
        <v>369900186671.50598</v>
      </c>
      <c r="I188">
        <f>MacroData!J188</f>
        <v>1054893293236.3101</v>
      </c>
      <c r="J188" t="str">
        <f>MacroData!K188</f>
        <v>NA</v>
      </c>
      <c r="K188">
        <f>MacroData!L188</f>
        <v>18.076000000000001</v>
      </c>
      <c r="L188">
        <f>MacroData!M188</f>
        <v>582.88250732421875</v>
      </c>
      <c r="M188">
        <f>MacroData!N188</f>
        <v>238.740966796875</v>
      </c>
      <c r="N188">
        <f>MacroData!O188</f>
        <v>5116800</v>
      </c>
      <c r="O188">
        <f>MacroData!P188</f>
        <v>-2466317751.4739809</v>
      </c>
      <c r="P188">
        <f>MacroData!Q188</f>
        <v>49909066648.52002</v>
      </c>
      <c r="Q188">
        <f>MacroData!R188</f>
        <v>165528528739.96701</v>
      </c>
      <c r="R188">
        <f>MacroData!S188</f>
        <v>1004984226587.79</v>
      </c>
      <c r="S188">
        <f>MacroData!T188</f>
        <v>87764049562.588013</v>
      </c>
      <c r="T188">
        <f>MacroData!U188</f>
        <v>555825846093.52905</v>
      </c>
      <c r="U188">
        <f>MacroData!V188</f>
        <v>4.7519999999999998</v>
      </c>
      <c r="V188">
        <f>MacroData!W188</f>
        <v>137.9</v>
      </c>
      <c r="W188">
        <f>MacroData!X188</f>
        <v>81.301000000000002</v>
      </c>
      <c r="X188">
        <f>MacroData!Y188</f>
        <v>83464570992.899002</v>
      </c>
      <c r="Y188">
        <f>MacroData!Z188</f>
        <v>193517000000</v>
      </c>
      <c r="Z188">
        <f>MacroData!AA188</f>
        <v>173584656800.57401</v>
      </c>
      <c r="AA188">
        <f>MacroData!AB188</f>
        <v>16211175726.177</v>
      </c>
      <c r="AB188">
        <f>MacroData!AC188</f>
        <v>55210409703.991997</v>
      </c>
      <c r="AC188">
        <f>MacroData!AD188</f>
        <v>292565014930.16901</v>
      </c>
      <c r="AD188">
        <f>MacroData!AE188</f>
        <v>77764479177.378998</v>
      </c>
      <c r="AE188">
        <f>MacroData!AH188</f>
        <v>0</v>
      </c>
      <c r="AF188">
        <f>MacroData!AI188</f>
        <v>0</v>
      </c>
      <c r="AG188">
        <f>MacroData!AJ188</f>
        <v>1</v>
      </c>
      <c r="AH188">
        <f>MacroData!AK188</f>
        <v>0</v>
      </c>
      <c r="AI188">
        <f>MacroData!AL188</f>
        <v>0</v>
      </c>
      <c r="AJ188" t="str">
        <f>MacroData!AM188</f>
        <v>NA</v>
      </c>
      <c r="AK188">
        <f>MacroData!AN188</f>
        <v>5.4940476190476186</v>
      </c>
      <c r="AL188" s="31">
        <f>GDP!C189+GDP!J189</f>
        <v>0</v>
      </c>
      <c r="AM188">
        <f>GDP!D189+GDP!K189</f>
        <v>0</v>
      </c>
      <c r="AN188">
        <f>GDP!E189+GDP!L189</f>
        <v>0</v>
      </c>
      <c r="AO188">
        <f>GDP!F189+GDP!M189</f>
        <v>0</v>
      </c>
      <c r="AP188">
        <f>GDP!G189+GDP!N189</f>
        <v>0</v>
      </c>
      <c r="AQ188">
        <f>GDP!H189+GDP!O189</f>
        <v>0</v>
      </c>
      <c r="AR188" s="7">
        <f>GDP!I189+GDP!P189</f>
        <v>0</v>
      </c>
      <c r="AS188">
        <f>GDP!AE189</f>
        <v>0</v>
      </c>
      <c r="AT188">
        <f>GDP!AF189</f>
        <v>0</v>
      </c>
      <c r="AU188">
        <f>GDP!AG189</f>
        <v>0</v>
      </c>
      <c r="AV188">
        <f>GDP!AH189</f>
        <v>0</v>
      </c>
      <c r="AW188">
        <f>GDP!AI189</f>
        <v>0</v>
      </c>
      <c r="AX188">
        <f>GDP!AJ189</f>
        <v>0</v>
      </c>
      <c r="AY188" s="7">
        <f>GDP!AK189</f>
        <v>0</v>
      </c>
      <c r="AZ188">
        <f>GDP!AS189</f>
        <v>0</v>
      </c>
      <c r="BA188">
        <f>GDP!AT189</f>
        <v>0</v>
      </c>
      <c r="BB188">
        <f>GDP!AU189</f>
        <v>0</v>
      </c>
      <c r="BC188">
        <f>GDP!AV189</f>
        <v>0</v>
      </c>
      <c r="BD188">
        <f>GDP!AW189</f>
        <v>0</v>
      </c>
      <c r="BE188">
        <f>GDP!AX189</f>
        <v>0</v>
      </c>
      <c r="BF188" s="7">
        <f>GDP!AY189</f>
        <v>0</v>
      </c>
      <c r="BG188">
        <f>GDP!AZ189</f>
        <v>0</v>
      </c>
      <c r="BH188">
        <f>GDP!BA189</f>
        <v>0</v>
      </c>
      <c r="BI188">
        <f>GDP!BB189</f>
        <v>0</v>
      </c>
      <c r="BJ188">
        <f>GDP!BC189</f>
        <v>0</v>
      </c>
      <c r="BK188">
        <f>GDP!BD189</f>
        <v>0</v>
      </c>
      <c r="BL188">
        <f>GDP!BE189</f>
        <v>0</v>
      </c>
      <c r="BM188" s="7">
        <f>GDP!BF189</f>
        <v>0</v>
      </c>
      <c r="BN188">
        <f>GDP!BG189+GDP!BN189+GDP!BU189</f>
        <v>0</v>
      </c>
      <c r="BO188">
        <f>GDP!BH189+GDP!BO189+GDP!BV189</f>
        <v>0</v>
      </c>
      <c r="BP188">
        <f>GDP!BI189+GDP!BP189+GDP!BW189</f>
        <v>0</v>
      </c>
      <c r="BQ188">
        <f>GDP!BJ189+GDP!BQ189+GDP!BX189</f>
        <v>0</v>
      </c>
      <c r="BR188">
        <f>GDP!BK189+GDP!BR189+GDP!BY189</f>
        <v>0</v>
      </c>
      <c r="BS188">
        <f>GDP!BL189+GDP!BS189+GDP!BZ189</f>
        <v>0</v>
      </c>
      <c r="BT188" s="7">
        <f>GDP!BM189+GDP!BT189+GDP!CA189</f>
        <v>0</v>
      </c>
      <c r="BU188">
        <f>GDP!CB189</f>
        <v>0</v>
      </c>
      <c r="BV188">
        <f>GDP!CC189</f>
        <v>0</v>
      </c>
      <c r="BW188">
        <f>GDP!CD189</f>
        <v>0</v>
      </c>
      <c r="BX188">
        <f>GDP!CE189</f>
        <v>0</v>
      </c>
      <c r="BY188">
        <f>GDP!CF189</f>
        <v>0</v>
      </c>
      <c r="BZ188">
        <f>GDP!CG189</f>
        <v>0</v>
      </c>
      <c r="CA188" s="7">
        <f>GDP!CH189</f>
        <v>0</v>
      </c>
      <c r="CB188">
        <f>GDP!CI189</f>
        <v>0</v>
      </c>
      <c r="CC188">
        <f>GDP!CJ189</f>
        <v>0</v>
      </c>
      <c r="CD188">
        <f>GDP!CK189</f>
        <v>0</v>
      </c>
      <c r="CE188">
        <f>GDP!CL189</f>
        <v>0</v>
      </c>
      <c r="CF188">
        <f>GDP!CM189</f>
        <v>0</v>
      </c>
      <c r="CG188">
        <f>GDP!CN189</f>
        <v>0</v>
      </c>
      <c r="CH188" s="7">
        <f>GDP!CO189</f>
        <v>0</v>
      </c>
      <c r="CI188">
        <f>GDP!CP189</f>
        <v>0</v>
      </c>
      <c r="CJ188">
        <f>GDP!CQ189</f>
        <v>0</v>
      </c>
      <c r="CK188">
        <f>GDP!CR189</f>
        <v>0</v>
      </c>
      <c r="CL188">
        <f>GDP!CS189</f>
        <v>0</v>
      </c>
      <c r="CM188">
        <f>GDP!CT189</f>
        <v>0</v>
      </c>
      <c r="CN188">
        <f>GDP!CU189</f>
        <v>0</v>
      </c>
      <c r="CO188">
        <f>GDP!CV189</f>
        <v>0</v>
      </c>
      <c r="CP188">
        <f>GDP!CW189</f>
        <v>0</v>
      </c>
      <c r="CQ188">
        <f>GDP!CX189</f>
        <v>0</v>
      </c>
      <c r="CR188">
        <f>GDP!CY189</f>
        <v>0</v>
      </c>
      <c r="CS188">
        <f>GDP!CZ189</f>
        <v>0</v>
      </c>
      <c r="CT188">
        <f>GDP!DA189</f>
        <v>0</v>
      </c>
      <c r="CU188">
        <f>GDP!DB189</f>
        <v>0</v>
      </c>
      <c r="CV188" s="7">
        <f>GDP!DC189</f>
        <v>0</v>
      </c>
      <c r="CW188">
        <f>GDP!DD189</f>
        <v>0</v>
      </c>
      <c r="CX188">
        <f>GDP!DE189</f>
        <v>0</v>
      </c>
      <c r="CY188">
        <f>GDP!DF189</f>
        <v>0</v>
      </c>
      <c r="CZ188">
        <f>GDP!DG189</f>
        <v>0</v>
      </c>
      <c r="DA188">
        <f>GDP!DH189</f>
        <v>0</v>
      </c>
      <c r="DB188">
        <f>GDP!DI189</f>
        <v>0</v>
      </c>
      <c r="DC188" s="7">
        <f>GDP!DJ189</f>
        <v>0</v>
      </c>
      <c r="DD188">
        <f>GDP!DU189</f>
        <v>0</v>
      </c>
      <c r="DE188">
        <f>GDP!DV189</f>
        <v>0</v>
      </c>
      <c r="DF188">
        <f>GDP!DW189</f>
        <v>0</v>
      </c>
      <c r="DG188">
        <f>GDP!EF189</f>
        <v>0</v>
      </c>
      <c r="DH188">
        <f>GDP!EG189</f>
        <v>0</v>
      </c>
      <c r="DI188">
        <f>GDP!EH189</f>
        <v>0</v>
      </c>
      <c r="DJ188">
        <f>GDP!EI189</f>
        <v>0</v>
      </c>
      <c r="DK188">
        <f>GDP!EJ189</f>
        <v>0</v>
      </c>
      <c r="DL188" s="84">
        <v>19.374657534246602</v>
      </c>
      <c r="DM188" t="s">
        <v>145</v>
      </c>
      <c r="DN188">
        <v>25.337861476932002</v>
      </c>
      <c r="DO188" t="s">
        <v>145</v>
      </c>
      <c r="DP188">
        <v>1.2608639003</v>
      </c>
      <c r="DQ188">
        <v>2.9315107522000048</v>
      </c>
      <c r="DR188">
        <v>1.6706468519000048</v>
      </c>
      <c r="DS188">
        <v>49.794533108400003</v>
      </c>
      <c r="DT188">
        <v>46.863022356199998</v>
      </c>
      <c r="DU188">
        <v>1927470160.7202401</v>
      </c>
      <c r="DV188">
        <v>10742477784.712099</v>
      </c>
      <c r="DW188">
        <f t="shared" si="10"/>
        <v>0.52107845039612044</v>
      </c>
      <c r="DX188">
        <f t="shared" si="11"/>
        <v>2.9041558160261425</v>
      </c>
      <c r="DY188">
        <f t="shared" si="12"/>
        <v>-2.3830773656300219</v>
      </c>
      <c r="DZ188">
        <v>160525049715.52802</v>
      </c>
      <c r="EA188">
        <f t="shared" si="13"/>
        <v>43.396855557167932</v>
      </c>
      <c r="EB188">
        <v>21349873767.470299</v>
      </c>
      <c r="EC188">
        <v>89103620536.253098</v>
      </c>
      <c r="ED188">
        <f t="shared" si="14"/>
        <v>6.1343987159422255</v>
      </c>
    </row>
    <row r="189" spans="1:134" x14ac:dyDescent="0.35">
      <c r="A189" t="s">
        <v>150</v>
      </c>
      <c r="B189" s="7">
        <v>1980</v>
      </c>
      <c r="C189">
        <f>MacroData!D189</f>
        <v>399.40233290340302</v>
      </c>
      <c r="D189">
        <f>MacroData!E189</f>
        <v>97.001999999999995</v>
      </c>
      <c r="E189" t="str">
        <f>MacroData!F189</f>
        <v>NA</v>
      </c>
      <c r="F189">
        <f>MacroData!G189</f>
        <v>177576221333.33301</v>
      </c>
      <c r="G189" t="str">
        <f>MacroData!H189</f>
        <v>NA</v>
      </c>
      <c r="H189">
        <f>MacroData!I189</f>
        <v>399402332903.40302</v>
      </c>
      <c r="I189">
        <f>MacroData!J189</f>
        <v>1049750241713.67</v>
      </c>
      <c r="J189">
        <f>MacroData!K189</f>
        <v>17.754000000000001</v>
      </c>
      <c r="K189">
        <f>MacroData!L189</f>
        <v>19.878</v>
      </c>
      <c r="L189">
        <f>MacroData!M189</f>
        <v>556.93817138671875</v>
      </c>
      <c r="M189">
        <f>MacroData!N189</f>
        <v>208.23924255371094</v>
      </c>
      <c r="N189">
        <f>MacroData!O189</f>
        <v>5123027</v>
      </c>
      <c r="O189">
        <f>MacroData!P189</f>
        <v>-1136547050.9613323</v>
      </c>
      <c r="P189">
        <f>MacroData!Q189</f>
        <v>62939923067.730103</v>
      </c>
      <c r="Q189">
        <f>MacroData!R189</f>
        <v>157149106391.896</v>
      </c>
      <c r="R189">
        <f>MacroData!S189</f>
        <v>986810318645.93994</v>
      </c>
      <c r="S189">
        <f>MacroData!T189</f>
        <v>91878881815.487</v>
      </c>
      <c r="T189">
        <f>MacroData!U189</f>
        <v>538201499478.758</v>
      </c>
      <c r="U189">
        <f>MacroData!V189</f>
        <v>5.3079999999999998</v>
      </c>
      <c r="V189">
        <f>MacroData!W189</f>
        <v>205.29</v>
      </c>
      <c r="W189">
        <f>MacroData!X189</f>
        <v>75.34</v>
      </c>
      <c r="X189">
        <f>MacroData!Y189</f>
        <v>80818043239.070007</v>
      </c>
      <c r="Y189">
        <f>MacroData!Z189</f>
        <v>207181000000</v>
      </c>
      <c r="Z189">
        <f>MacroData!AA189</f>
        <v>192347214702.47601</v>
      </c>
      <c r="AA189">
        <f>MacroData!AB189</f>
        <v>18529521490.201</v>
      </c>
      <c r="AB189">
        <f>MacroData!AC189</f>
        <v>64083288963.636002</v>
      </c>
      <c r="AC189">
        <f>MacroData!AD189</f>
        <v>304686583955.13898</v>
      </c>
      <c r="AD189">
        <f>MacroData!AE189</f>
        <v>65270224576.408997</v>
      </c>
      <c r="AE189">
        <f>MacroData!AH189</f>
        <v>0</v>
      </c>
      <c r="AF189">
        <f>MacroData!AI189</f>
        <v>0</v>
      </c>
      <c r="AG189">
        <f>MacroData!AJ189</f>
        <v>1</v>
      </c>
      <c r="AH189">
        <f>MacroData!AK189</f>
        <v>0</v>
      </c>
      <c r="AI189">
        <f>MacroData!AL189</f>
        <v>1</v>
      </c>
      <c r="AJ189" t="str">
        <f>MacroData!AM189</f>
        <v>NA</v>
      </c>
      <c r="AK189">
        <f>MacroData!AN189</f>
        <v>5.4940476190476186</v>
      </c>
      <c r="AL189" s="31">
        <f>GDP!C190+GDP!J190</f>
        <v>0</v>
      </c>
      <c r="AM189">
        <f>GDP!D190+GDP!K190</f>
        <v>0</v>
      </c>
      <c r="AN189">
        <f>GDP!E190+GDP!L190</f>
        <v>0</v>
      </c>
      <c r="AO189">
        <f>GDP!F190+GDP!M190</f>
        <v>0</v>
      </c>
      <c r="AP189">
        <f>GDP!G190+GDP!N190</f>
        <v>0</v>
      </c>
      <c r="AQ189">
        <f>GDP!H190+GDP!O190</f>
        <v>0</v>
      </c>
      <c r="AR189" s="7">
        <f>GDP!I190+GDP!P190</f>
        <v>0</v>
      </c>
      <c r="AS189">
        <f>GDP!AE190</f>
        <v>0</v>
      </c>
      <c r="AT189">
        <f>GDP!AF190</f>
        <v>0</v>
      </c>
      <c r="AU189">
        <f>GDP!AG190</f>
        <v>0</v>
      </c>
      <c r="AV189">
        <f>GDP!AH190</f>
        <v>0</v>
      </c>
      <c r="AW189">
        <f>GDP!AI190</f>
        <v>0</v>
      </c>
      <c r="AX189">
        <f>GDP!AJ190</f>
        <v>0</v>
      </c>
      <c r="AY189" s="7">
        <f>GDP!AK190</f>
        <v>0</v>
      </c>
      <c r="AZ189">
        <f>GDP!AS190</f>
        <v>0</v>
      </c>
      <c r="BA189">
        <f>GDP!AT190</f>
        <v>0</v>
      </c>
      <c r="BB189">
        <f>GDP!AU190</f>
        <v>0</v>
      </c>
      <c r="BC189">
        <f>GDP!AV190</f>
        <v>0</v>
      </c>
      <c r="BD189">
        <f>GDP!AW190</f>
        <v>0</v>
      </c>
      <c r="BE189">
        <f>GDP!AX190</f>
        <v>0</v>
      </c>
      <c r="BF189" s="7">
        <f>GDP!AY190</f>
        <v>0</v>
      </c>
      <c r="BG189">
        <f>GDP!AZ190</f>
        <v>0</v>
      </c>
      <c r="BH189">
        <f>GDP!BA190</f>
        <v>0</v>
      </c>
      <c r="BI189">
        <f>GDP!BB190</f>
        <v>0</v>
      </c>
      <c r="BJ189">
        <f>GDP!BC190</f>
        <v>0</v>
      </c>
      <c r="BK189">
        <f>GDP!BD190</f>
        <v>0</v>
      </c>
      <c r="BL189">
        <f>GDP!BE190</f>
        <v>0</v>
      </c>
      <c r="BM189" s="7">
        <f>GDP!BF190</f>
        <v>0</v>
      </c>
      <c r="BN189">
        <f>GDP!BG190+GDP!BN190+GDP!BU190</f>
        <v>0</v>
      </c>
      <c r="BO189">
        <f>GDP!BH190+GDP!BO190+GDP!BV190</f>
        <v>0</v>
      </c>
      <c r="BP189">
        <f>GDP!BI190+GDP!BP190+GDP!BW190</f>
        <v>0</v>
      </c>
      <c r="BQ189">
        <f>GDP!BJ190+GDP!BQ190+GDP!BX190</f>
        <v>0</v>
      </c>
      <c r="BR189">
        <f>GDP!BK190+GDP!BR190+GDP!BY190</f>
        <v>0</v>
      </c>
      <c r="BS189">
        <f>GDP!BL190+GDP!BS190+GDP!BZ190</f>
        <v>0</v>
      </c>
      <c r="BT189" s="7">
        <f>GDP!BM190+GDP!BT190+GDP!CA190</f>
        <v>0</v>
      </c>
      <c r="BU189">
        <f>GDP!CB190</f>
        <v>0</v>
      </c>
      <c r="BV189">
        <f>GDP!CC190</f>
        <v>0</v>
      </c>
      <c r="BW189">
        <f>GDP!CD190</f>
        <v>0</v>
      </c>
      <c r="BX189">
        <f>GDP!CE190</f>
        <v>0</v>
      </c>
      <c r="BY189">
        <f>GDP!CF190</f>
        <v>0</v>
      </c>
      <c r="BZ189">
        <f>GDP!CG190</f>
        <v>0</v>
      </c>
      <c r="CA189" s="7">
        <f>GDP!CH190</f>
        <v>0</v>
      </c>
      <c r="CB189">
        <f>GDP!CI190</f>
        <v>0</v>
      </c>
      <c r="CC189">
        <f>GDP!CJ190</f>
        <v>0</v>
      </c>
      <c r="CD189">
        <f>GDP!CK190</f>
        <v>0</v>
      </c>
      <c r="CE189">
        <f>GDP!CL190</f>
        <v>0</v>
      </c>
      <c r="CF189">
        <f>GDP!CM190</f>
        <v>0</v>
      </c>
      <c r="CG189">
        <f>GDP!CN190</f>
        <v>0</v>
      </c>
      <c r="CH189" s="7">
        <f>GDP!CO190</f>
        <v>0</v>
      </c>
      <c r="CI189">
        <f>GDP!CP190</f>
        <v>0</v>
      </c>
      <c r="CJ189">
        <f>GDP!CQ190</f>
        <v>0</v>
      </c>
      <c r="CK189">
        <f>GDP!CR190</f>
        <v>0</v>
      </c>
      <c r="CL189">
        <f>GDP!CS190</f>
        <v>0</v>
      </c>
      <c r="CM189">
        <f>GDP!CT190</f>
        <v>0</v>
      </c>
      <c r="CN189">
        <f>GDP!CU190</f>
        <v>0</v>
      </c>
      <c r="CO189">
        <f>GDP!CV190</f>
        <v>0</v>
      </c>
      <c r="CP189">
        <f>GDP!CW190</f>
        <v>0</v>
      </c>
      <c r="CQ189">
        <f>GDP!CX190</f>
        <v>0</v>
      </c>
      <c r="CR189">
        <f>GDP!CY190</f>
        <v>0</v>
      </c>
      <c r="CS189">
        <f>GDP!CZ190</f>
        <v>0</v>
      </c>
      <c r="CT189">
        <f>GDP!DA190</f>
        <v>0</v>
      </c>
      <c r="CU189">
        <f>GDP!DB190</f>
        <v>0</v>
      </c>
      <c r="CV189" s="7">
        <f>GDP!DC190</f>
        <v>0</v>
      </c>
      <c r="CW189">
        <f>GDP!DD190</f>
        <v>0</v>
      </c>
      <c r="CX189">
        <f>GDP!DE190</f>
        <v>0</v>
      </c>
      <c r="CY189">
        <f>GDP!DF190</f>
        <v>0</v>
      </c>
      <c r="CZ189">
        <f>GDP!DG190</f>
        <v>0</v>
      </c>
      <c r="DA189">
        <f>GDP!DH190</f>
        <v>0</v>
      </c>
      <c r="DB189">
        <f>GDP!DI190</f>
        <v>0</v>
      </c>
      <c r="DC189" s="7">
        <f>GDP!DJ190</f>
        <v>0</v>
      </c>
      <c r="DD189">
        <f>GDP!DU190</f>
        <v>0</v>
      </c>
      <c r="DE189">
        <f>GDP!DV190</f>
        <v>0</v>
      </c>
      <c r="DF189">
        <f>GDP!DW190</f>
        <v>0</v>
      </c>
      <c r="DG189">
        <f>GDP!EF190</f>
        <v>0</v>
      </c>
      <c r="DH189">
        <f>GDP!EG190</f>
        <v>0</v>
      </c>
      <c r="DI189">
        <f>GDP!EH190</f>
        <v>0</v>
      </c>
      <c r="DJ189">
        <f>GDP!EI190</f>
        <v>0</v>
      </c>
      <c r="DK189">
        <f>GDP!EJ190</f>
        <v>0</v>
      </c>
      <c r="DL189" s="84">
        <v>27.121202531645601</v>
      </c>
      <c r="DM189" t="s">
        <v>145</v>
      </c>
      <c r="DN189">
        <v>45.547066612367999</v>
      </c>
      <c r="DO189" t="s">
        <v>145</v>
      </c>
      <c r="DP189">
        <v>1.3648800952</v>
      </c>
      <c r="DQ189">
        <v>4.5024710775999992</v>
      </c>
      <c r="DR189">
        <v>3.137590982399999</v>
      </c>
      <c r="DS189">
        <v>52.4552435202</v>
      </c>
      <c r="DT189">
        <v>47.952772442600001</v>
      </c>
      <c r="DU189">
        <v>3578813978.1912298</v>
      </c>
      <c r="DV189">
        <v>12678096922.482599</v>
      </c>
      <c r="DW189">
        <f t="shared" si="10"/>
        <v>0.89604233209543604</v>
      </c>
      <c r="DX189">
        <f t="shared" si="11"/>
        <v>3.1742671181514721</v>
      </c>
      <c r="DY189">
        <f t="shared" si="12"/>
        <v>-2.2782247860560361</v>
      </c>
      <c r="DZ189">
        <v>184795586481.62399</v>
      </c>
      <c r="EA189">
        <f t="shared" si="13"/>
        <v>46.268028816526098</v>
      </c>
      <c r="EB189">
        <v>20942123487.537998</v>
      </c>
      <c r="EC189">
        <v>102182944222.576</v>
      </c>
      <c r="ED189">
        <f t="shared" si="14"/>
        <v>5.3867217501469442</v>
      </c>
    </row>
    <row r="190" spans="1:134" x14ac:dyDescent="0.35">
      <c r="A190" t="s">
        <v>150</v>
      </c>
      <c r="B190" s="7">
        <v>1981</v>
      </c>
      <c r="C190">
        <f>MacroData!D190</f>
        <v>437.21326759682103</v>
      </c>
      <c r="D190">
        <f>MacroData!E190</f>
        <v>97.382000000000005</v>
      </c>
      <c r="E190" t="str">
        <f>MacroData!F190</f>
        <v>NA</v>
      </c>
      <c r="F190">
        <f>MacroData!G190</f>
        <v>238186069333.33301</v>
      </c>
      <c r="G190" t="str">
        <f>MacroData!H190</f>
        <v>NA</v>
      </c>
      <c r="H190">
        <f>MacroData!I190</f>
        <v>437213267596.82098</v>
      </c>
      <c r="I190">
        <f>MacroData!J190</f>
        <v>1040439966716.99</v>
      </c>
      <c r="J190">
        <f>MacroData!K190</f>
        <v>15.35</v>
      </c>
      <c r="K190">
        <f>MacroData!L190</f>
        <v>20.029</v>
      </c>
      <c r="L190">
        <f>MacroData!M190</f>
        <v>548.7427978515625</v>
      </c>
      <c r="M190">
        <f>MacroData!N190</f>
        <v>170.24758911132813</v>
      </c>
      <c r="N190">
        <f>MacroData!O190</f>
        <v>5121572</v>
      </c>
      <c r="O190">
        <f>MacroData!P190</f>
        <v>260202223.54143524</v>
      </c>
      <c r="P190">
        <f>MacroData!Q190</f>
        <v>95103050418.333984</v>
      </c>
      <c r="Q190">
        <f>MacroData!R190</f>
        <v>129509409277.528</v>
      </c>
      <c r="R190">
        <f>MacroData!S190</f>
        <v>945336916298.65601</v>
      </c>
      <c r="S190">
        <f>MacroData!T190</f>
        <v>76753412280.299011</v>
      </c>
      <c r="T190">
        <f>MacroData!U190</f>
        <v>529292942078.651</v>
      </c>
      <c r="U190">
        <f>MacroData!V190</f>
        <v>7.3360000000000003</v>
      </c>
      <c r="V190">
        <f>MacroData!W190</f>
        <v>282.51</v>
      </c>
      <c r="W190">
        <f>MacroData!X190</f>
        <v>71.209999999999994</v>
      </c>
      <c r="X190">
        <f>MacroData!Y190</f>
        <v>79480306020.166</v>
      </c>
      <c r="Y190">
        <f>MacroData!Z190</f>
        <v>228277000000</v>
      </c>
      <c r="Z190">
        <f>MacroData!AA190</f>
        <v>211139914320.68201</v>
      </c>
      <c r="AA190">
        <f>MacroData!AB190</f>
        <v>21529568106.153999</v>
      </c>
      <c r="AB190">
        <f>MacroData!AC190</f>
        <v>75213549875.212997</v>
      </c>
      <c r="AC190">
        <f>MacroData!AD190</f>
        <v>308746100333.91901</v>
      </c>
      <c r="AD190">
        <f>MacroData!AE190</f>
        <v>52755996997.228996</v>
      </c>
      <c r="AE190">
        <f>MacroData!AH190</f>
        <v>0</v>
      </c>
      <c r="AF190">
        <f>MacroData!AI190</f>
        <v>0</v>
      </c>
      <c r="AG190">
        <f>MacroData!AJ190</f>
        <v>0</v>
      </c>
      <c r="AH190">
        <f>MacroData!AK190</f>
        <v>0</v>
      </c>
      <c r="AI190">
        <f>MacroData!AL190</f>
        <v>1</v>
      </c>
      <c r="AJ190" t="str">
        <f>MacroData!AM190</f>
        <v>NA</v>
      </c>
      <c r="AK190">
        <f>MacroData!AN190</f>
        <v>5.4940476190476186</v>
      </c>
      <c r="AL190" s="31">
        <f>GDP!C191+GDP!J191</f>
        <v>0</v>
      </c>
      <c r="AM190">
        <f>GDP!D191+GDP!K191</f>
        <v>0</v>
      </c>
      <c r="AN190">
        <f>GDP!E191+GDP!L191</f>
        <v>0</v>
      </c>
      <c r="AO190">
        <f>GDP!F191+GDP!M191</f>
        <v>0</v>
      </c>
      <c r="AP190">
        <f>GDP!G191+GDP!N191</f>
        <v>0</v>
      </c>
      <c r="AQ190">
        <f>GDP!H191+GDP!O191</f>
        <v>0</v>
      </c>
      <c r="AR190" s="7">
        <f>GDP!I191+GDP!P191</f>
        <v>0</v>
      </c>
      <c r="AS190">
        <f>GDP!AE191</f>
        <v>0</v>
      </c>
      <c r="AT190">
        <f>GDP!AF191</f>
        <v>0</v>
      </c>
      <c r="AU190">
        <f>GDP!AG191</f>
        <v>0</v>
      </c>
      <c r="AV190">
        <f>GDP!AH191</f>
        <v>0</v>
      </c>
      <c r="AW190">
        <f>GDP!AI191</f>
        <v>0</v>
      </c>
      <c r="AX190">
        <f>GDP!AJ191</f>
        <v>0</v>
      </c>
      <c r="AY190" s="7">
        <f>GDP!AK191</f>
        <v>0</v>
      </c>
      <c r="AZ190">
        <f>GDP!AS191</f>
        <v>0</v>
      </c>
      <c r="BA190">
        <f>GDP!AT191</f>
        <v>0</v>
      </c>
      <c r="BB190">
        <f>GDP!AU191</f>
        <v>0</v>
      </c>
      <c r="BC190">
        <f>GDP!AV191</f>
        <v>0</v>
      </c>
      <c r="BD190">
        <f>GDP!AW191</f>
        <v>0</v>
      </c>
      <c r="BE190">
        <f>GDP!AX191</f>
        <v>0</v>
      </c>
      <c r="BF190" s="7">
        <f>GDP!AY191</f>
        <v>0</v>
      </c>
      <c r="BG190">
        <f>GDP!AZ191</f>
        <v>0</v>
      </c>
      <c r="BH190">
        <f>GDP!BA191</f>
        <v>0</v>
      </c>
      <c r="BI190">
        <f>GDP!BB191</f>
        <v>0</v>
      </c>
      <c r="BJ190">
        <f>GDP!BC191</f>
        <v>0</v>
      </c>
      <c r="BK190">
        <f>GDP!BD191</f>
        <v>0</v>
      </c>
      <c r="BL190">
        <f>GDP!BE191</f>
        <v>0</v>
      </c>
      <c r="BM190" s="7">
        <f>GDP!BF191</f>
        <v>0</v>
      </c>
      <c r="BN190">
        <f>GDP!BG191+GDP!BN191+GDP!BU191</f>
        <v>0</v>
      </c>
      <c r="BO190">
        <f>GDP!BH191+GDP!BO191+GDP!BV191</f>
        <v>0</v>
      </c>
      <c r="BP190">
        <f>GDP!BI191+GDP!BP191+GDP!BW191</f>
        <v>0</v>
      </c>
      <c r="BQ190">
        <f>GDP!BJ191+GDP!BQ191+GDP!BX191</f>
        <v>0</v>
      </c>
      <c r="BR190">
        <f>GDP!BK191+GDP!BR191+GDP!BY191</f>
        <v>0</v>
      </c>
      <c r="BS190">
        <f>GDP!BL191+GDP!BS191+GDP!BZ191</f>
        <v>0</v>
      </c>
      <c r="BT190" s="7">
        <f>GDP!BM191+GDP!BT191+GDP!CA191</f>
        <v>0</v>
      </c>
      <c r="BU190">
        <f>GDP!CB191</f>
        <v>0</v>
      </c>
      <c r="BV190">
        <f>GDP!CC191</f>
        <v>0</v>
      </c>
      <c r="BW190">
        <f>GDP!CD191</f>
        <v>0</v>
      </c>
      <c r="BX190">
        <f>GDP!CE191</f>
        <v>0</v>
      </c>
      <c r="BY190">
        <f>GDP!CF191</f>
        <v>0</v>
      </c>
      <c r="BZ190">
        <f>GDP!CG191</f>
        <v>0</v>
      </c>
      <c r="CA190" s="7">
        <f>GDP!CH191</f>
        <v>0</v>
      </c>
      <c r="CB190">
        <f>GDP!CI191</f>
        <v>0</v>
      </c>
      <c r="CC190">
        <f>GDP!CJ191</f>
        <v>0</v>
      </c>
      <c r="CD190">
        <f>GDP!CK191</f>
        <v>0</v>
      </c>
      <c r="CE190">
        <f>GDP!CL191</f>
        <v>0</v>
      </c>
      <c r="CF190">
        <f>GDP!CM191</f>
        <v>0</v>
      </c>
      <c r="CG190">
        <f>GDP!CN191</f>
        <v>0</v>
      </c>
      <c r="CH190" s="7">
        <f>GDP!CO191</f>
        <v>0</v>
      </c>
      <c r="CI190">
        <f>GDP!CP191</f>
        <v>0</v>
      </c>
      <c r="CJ190">
        <f>GDP!CQ191</f>
        <v>0</v>
      </c>
      <c r="CK190">
        <f>GDP!CR191</f>
        <v>0</v>
      </c>
      <c r="CL190">
        <f>GDP!CS191</f>
        <v>0</v>
      </c>
      <c r="CM190">
        <f>GDP!CT191</f>
        <v>0</v>
      </c>
      <c r="CN190">
        <f>GDP!CU191</f>
        <v>0</v>
      </c>
      <c r="CO190">
        <f>GDP!CV191</f>
        <v>0</v>
      </c>
      <c r="CP190">
        <f>GDP!CW191</f>
        <v>0</v>
      </c>
      <c r="CQ190">
        <f>GDP!CX191</f>
        <v>0</v>
      </c>
      <c r="CR190">
        <f>GDP!CY191</f>
        <v>0</v>
      </c>
      <c r="CS190">
        <f>GDP!CZ191</f>
        <v>0</v>
      </c>
      <c r="CT190">
        <f>GDP!DA191</f>
        <v>0</v>
      </c>
      <c r="CU190">
        <f>GDP!DB191</f>
        <v>0</v>
      </c>
      <c r="CV190" s="7">
        <f>GDP!DC191</f>
        <v>0</v>
      </c>
      <c r="CW190">
        <f>GDP!DD191</f>
        <v>0</v>
      </c>
      <c r="CX190">
        <f>GDP!DE191</f>
        <v>0</v>
      </c>
      <c r="CY190">
        <f>GDP!DF191</f>
        <v>0</v>
      </c>
      <c r="CZ190">
        <f>GDP!DG191</f>
        <v>0</v>
      </c>
      <c r="DA190">
        <f>GDP!DH191</f>
        <v>0</v>
      </c>
      <c r="DB190">
        <f>GDP!DI191</f>
        <v>0</v>
      </c>
      <c r="DC190" s="7">
        <f>GDP!DJ191</f>
        <v>0</v>
      </c>
      <c r="DD190">
        <f>GDP!DU191</f>
        <v>0</v>
      </c>
      <c r="DE190">
        <f>GDP!DV191</f>
        <v>0</v>
      </c>
      <c r="DF190">
        <f>GDP!DW191</f>
        <v>0</v>
      </c>
      <c r="DG190">
        <f>GDP!EF191</f>
        <v>0</v>
      </c>
      <c r="DH190">
        <f>GDP!EG191</f>
        <v>0</v>
      </c>
      <c r="DI190">
        <f>GDP!EH191</f>
        <v>0</v>
      </c>
      <c r="DJ190">
        <f>GDP!EI191</f>
        <v>0</v>
      </c>
      <c r="DK190">
        <f>GDP!EJ191</f>
        <v>0</v>
      </c>
      <c r="DL190" s="84">
        <v>36.517681159420299</v>
      </c>
      <c r="DM190" t="s">
        <v>145</v>
      </c>
      <c r="DN190">
        <v>55.560916297662999</v>
      </c>
      <c r="DO190" t="s">
        <v>145</v>
      </c>
      <c r="DP190">
        <v>2.4491937957999999</v>
      </c>
      <c r="DQ190">
        <v>7.9049089064999976</v>
      </c>
      <c r="DR190">
        <v>5.4557151106999981</v>
      </c>
      <c r="DS190">
        <v>55.796552978699999</v>
      </c>
      <c r="DT190">
        <v>47.891644072200002</v>
      </c>
      <c r="DU190">
        <v>7657542969.9775</v>
      </c>
      <c r="DV190">
        <v>14838820367.732599</v>
      </c>
      <c r="DW190">
        <f t="shared" si="10"/>
        <v>1.7514434116027222</v>
      </c>
      <c r="DX190">
        <f t="shared" si="11"/>
        <v>3.3939547281571323</v>
      </c>
      <c r="DY190">
        <f t="shared" si="12"/>
        <v>-1.6425113165544101</v>
      </c>
      <c r="DZ190">
        <v>213034972061.78101</v>
      </c>
      <c r="EA190">
        <f t="shared" si="13"/>
        <v>48.725642118032106</v>
      </c>
      <c r="EB190">
        <v>20149083748.1782</v>
      </c>
      <c r="EC190">
        <v>116292036566.60001</v>
      </c>
      <c r="ED190">
        <f t="shared" si="14"/>
        <v>5.3772810807863047</v>
      </c>
    </row>
    <row r="191" spans="1:134" x14ac:dyDescent="0.35">
      <c r="A191" t="s">
        <v>150</v>
      </c>
      <c r="B191" s="7">
        <v>1982</v>
      </c>
      <c r="C191">
        <f>MacroData!D191</f>
        <v>499.24707059717804</v>
      </c>
      <c r="D191">
        <f>MacroData!E191</f>
        <v>98.138999999999996</v>
      </c>
      <c r="E191" t="str">
        <f>MacroData!F191</f>
        <v>NA</v>
      </c>
      <c r="F191">
        <f>MacroData!G191</f>
        <v>330695837333.33301</v>
      </c>
      <c r="G191" t="str">
        <f>MacroData!H191</f>
        <v>NA</v>
      </c>
      <c r="H191">
        <f>MacroData!I191</f>
        <v>499247070597.17798</v>
      </c>
      <c r="I191">
        <f>MacroData!J191</f>
        <v>1079081727543.9399</v>
      </c>
      <c r="J191">
        <f>MacroData!K191</f>
        <v>16.920999999999999</v>
      </c>
      <c r="K191">
        <f>MacroData!L191</f>
        <v>21.248000000000001</v>
      </c>
      <c r="L191">
        <f>MacroData!M191</f>
        <v>557.64630126953125</v>
      </c>
      <c r="M191">
        <f>MacroData!N191</f>
        <v>183.87554931640625</v>
      </c>
      <c r="N191">
        <f>MacroData!O191</f>
        <v>5117809</v>
      </c>
      <c r="O191">
        <f>MacroData!P191</f>
        <v>-29562488.151250839</v>
      </c>
      <c r="P191">
        <f>MacroData!Q191</f>
        <v>101053221982.83093</v>
      </c>
      <c r="Q191">
        <f>MacroData!R191</f>
        <v>142739742966.26801</v>
      </c>
      <c r="R191">
        <f>MacroData!S191</f>
        <v>978028505561.10901</v>
      </c>
      <c r="S191">
        <f>MacroData!T191</f>
        <v>97954982338.275009</v>
      </c>
      <c r="T191">
        <f>MacroData!U191</f>
        <v>536938201055.93402</v>
      </c>
      <c r="U191">
        <f>MacroData!V191</f>
        <v>7.8520000000000003</v>
      </c>
      <c r="V191">
        <f>MacroData!W191</f>
        <v>296.87</v>
      </c>
      <c r="W191">
        <f>MacroData!X191</f>
        <v>68.763000000000005</v>
      </c>
      <c r="X191">
        <f>MacroData!Y191</f>
        <v>80628342346.727997</v>
      </c>
      <c r="Y191">
        <f>MacroData!Z191</f>
        <v>255402000000</v>
      </c>
      <c r="Z191">
        <f>MacroData!AA191</f>
        <v>237063110775.241</v>
      </c>
      <c r="AA191">
        <f>MacroData!AB191</f>
        <v>25908621028.125999</v>
      </c>
      <c r="AB191">
        <f>MacroData!AC191</f>
        <v>87246348487.699997</v>
      </c>
      <c r="AC191">
        <f>MacroData!AD191</f>
        <v>318492231827.20203</v>
      </c>
      <c r="AD191">
        <f>MacroData!AE191</f>
        <v>44784760627.992996</v>
      </c>
      <c r="AE191">
        <f>MacroData!AH191</f>
        <v>0</v>
      </c>
      <c r="AF191">
        <f>MacroData!AI191</f>
        <v>0</v>
      </c>
      <c r="AG191">
        <f>MacroData!AJ191</f>
        <v>0</v>
      </c>
      <c r="AH191">
        <f>MacroData!AK191</f>
        <v>0</v>
      </c>
      <c r="AI191">
        <f>MacroData!AL191</f>
        <v>0</v>
      </c>
      <c r="AJ191" t="str">
        <f>MacroData!AM191</f>
        <v>NA</v>
      </c>
      <c r="AK191">
        <f>MacroData!AN191</f>
        <v>5.4940476190476186</v>
      </c>
      <c r="AL191" s="31">
        <f>GDP!C192+GDP!J192</f>
        <v>0</v>
      </c>
      <c r="AM191">
        <f>GDP!D192+GDP!K192</f>
        <v>0</v>
      </c>
      <c r="AN191">
        <f>GDP!E192+GDP!L192</f>
        <v>0.11436</v>
      </c>
      <c r="AO191">
        <f>GDP!F192+GDP!M192</f>
        <v>0</v>
      </c>
      <c r="AP191">
        <f>GDP!G192+GDP!N192</f>
        <v>0</v>
      </c>
      <c r="AQ191">
        <f>GDP!H192+GDP!O192</f>
        <v>0</v>
      </c>
      <c r="AR191" s="7">
        <f>GDP!I192+GDP!P192</f>
        <v>0</v>
      </c>
      <c r="AS191">
        <f>GDP!AE192</f>
        <v>0</v>
      </c>
      <c r="AT191">
        <f>GDP!AF192</f>
        <v>0</v>
      </c>
      <c r="AU191">
        <f>GDP!AG192</f>
        <v>0</v>
      </c>
      <c r="AV191">
        <f>GDP!AH192</f>
        <v>0</v>
      </c>
      <c r="AW191">
        <f>GDP!AI192</f>
        <v>0</v>
      </c>
      <c r="AX191">
        <f>GDP!AJ192</f>
        <v>0</v>
      </c>
      <c r="AY191" s="7">
        <f>GDP!AK192</f>
        <v>0</v>
      </c>
      <c r="AZ191">
        <f>GDP!AS192</f>
        <v>0</v>
      </c>
      <c r="BA191">
        <f>GDP!AT192</f>
        <v>0</v>
      </c>
      <c r="BB191">
        <f>GDP!AU192</f>
        <v>0</v>
      </c>
      <c r="BC191">
        <f>GDP!AV192</f>
        <v>0</v>
      </c>
      <c r="BD191">
        <f>GDP!AW192</f>
        <v>0</v>
      </c>
      <c r="BE191">
        <f>GDP!AX192</f>
        <v>0</v>
      </c>
      <c r="BF191" s="7">
        <f>GDP!AY192</f>
        <v>0</v>
      </c>
      <c r="BG191">
        <f>GDP!AZ192</f>
        <v>0</v>
      </c>
      <c r="BH191">
        <f>GDP!BA192</f>
        <v>0</v>
      </c>
      <c r="BI191">
        <f>GDP!BB192</f>
        <v>0</v>
      </c>
      <c r="BJ191">
        <f>GDP!BC192</f>
        <v>0</v>
      </c>
      <c r="BK191">
        <f>GDP!BD192</f>
        <v>0</v>
      </c>
      <c r="BL191">
        <f>GDP!BE192</f>
        <v>0</v>
      </c>
      <c r="BM191" s="7">
        <f>GDP!BF192</f>
        <v>0</v>
      </c>
      <c r="BN191">
        <f>GDP!BG192+GDP!BN192+GDP!BU192</f>
        <v>0</v>
      </c>
      <c r="BO191">
        <f>GDP!BH192+GDP!BO192+GDP!BV192</f>
        <v>0</v>
      </c>
      <c r="BP191">
        <f>GDP!BI192+GDP!BP192+GDP!BW192</f>
        <v>0</v>
      </c>
      <c r="BQ191">
        <f>GDP!BJ192+GDP!BQ192+GDP!BX192</f>
        <v>0</v>
      </c>
      <c r="BR191">
        <f>GDP!BK192+GDP!BR192+GDP!BY192</f>
        <v>0</v>
      </c>
      <c r="BS191">
        <f>GDP!BL192+GDP!BS192+GDP!BZ192</f>
        <v>0</v>
      </c>
      <c r="BT191" s="7">
        <f>GDP!BM192+GDP!BT192+GDP!CA192</f>
        <v>0</v>
      </c>
      <c r="BU191">
        <f>GDP!CB192</f>
        <v>0</v>
      </c>
      <c r="BV191">
        <f>GDP!CC192</f>
        <v>0</v>
      </c>
      <c r="BW191">
        <f>GDP!CD192</f>
        <v>0</v>
      </c>
      <c r="BX191">
        <f>GDP!CE192</f>
        <v>0</v>
      </c>
      <c r="BY191">
        <f>GDP!CF192</f>
        <v>0</v>
      </c>
      <c r="BZ191">
        <f>GDP!CG192</f>
        <v>0</v>
      </c>
      <c r="CA191" s="7">
        <f>GDP!CH192</f>
        <v>0</v>
      </c>
      <c r="CB191">
        <f>GDP!CI192</f>
        <v>0</v>
      </c>
      <c r="CC191">
        <f>GDP!CJ192</f>
        <v>0</v>
      </c>
      <c r="CD191">
        <f>GDP!CK192</f>
        <v>0</v>
      </c>
      <c r="CE191">
        <f>GDP!CL192</f>
        <v>0</v>
      </c>
      <c r="CF191">
        <f>GDP!CM192</f>
        <v>0</v>
      </c>
      <c r="CG191">
        <f>GDP!CN192</f>
        <v>0</v>
      </c>
      <c r="CH191" s="7">
        <f>GDP!CO192</f>
        <v>0</v>
      </c>
      <c r="CI191">
        <f>GDP!CP192</f>
        <v>0</v>
      </c>
      <c r="CJ191">
        <f>GDP!CQ192</f>
        <v>0</v>
      </c>
      <c r="CK191">
        <f>GDP!CR192</f>
        <v>0</v>
      </c>
      <c r="CL191">
        <f>GDP!CS192</f>
        <v>0</v>
      </c>
      <c r="CM191">
        <f>GDP!CT192</f>
        <v>0</v>
      </c>
      <c r="CN191">
        <f>GDP!CU192</f>
        <v>0</v>
      </c>
      <c r="CO191">
        <f>GDP!CV192</f>
        <v>0</v>
      </c>
      <c r="CP191">
        <f>GDP!CW192</f>
        <v>0</v>
      </c>
      <c r="CQ191">
        <f>GDP!CX192</f>
        <v>0</v>
      </c>
      <c r="CR191">
        <f>GDP!CY192</f>
        <v>0.11436</v>
      </c>
      <c r="CS191">
        <f>GDP!CZ192</f>
        <v>0</v>
      </c>
      <c r="CT191">
        <f>GDP!DA192</f>
        <v>0</v>
      </c>
      <c r="CU191">
        <f>GDP!DB192</f>
        <v>0</v>
      </c>
      <c r="CV191" s="7">
        <f>GDP!DC192</f>
        <v>0</v>
      </c>
      <c r="CW191">
        <f>GDP!DD192</f>
        <v>0</v>
      </c>
      <c r="CX191">
        <f>GDP!DE192</f>
        <v>0</v>
      </c>
      <c r="CY191">
        <f>GDP!DF192</f>
        <v>0</v>
      </c>
      <c r="CZ191">
        <f>GDP!DG192</f>
        <v>0</v>
      </c>
      <c r="DA191">
        <f>GDP!DH192</f>
        <v>0</v>
      </c>
      <c r="DB191">
        <f>GDP!DI192</f>
        <v>0</v>
      </c>
      <c r="DC191" s="7">
        <f>GDP!DJ192</f>
        <v>0</v>
      </c>
      <c r="DD191">
        <f>GDP!DU192</f>
        <v>0.11436</v>
      </c>
      <c r="DE191">
        <f>GDP!DV192</f>
        <v>0</v>
      </c>
      <c r="DF191">
        <f>GDP!DW192</f>
        <v>1</v>
      </c>
      <c r="DG191">
        <f>GDP!EF192</f>
        <v>1</v>
      </c>
      <c r="DH191">
        <f>GDP!EG192</f>
        <v>0</v>
      </c>
      <c r="DI191">
        <f>GDP!EH192</f>
        <v>0</v>
      </c>
      <c r="DJ191">
        <f>GDP!EI192</f>
        <v>0</v>
      </c>
      <c r="DK191">
        <f>GDP!EJ192</f>
        <v>0</v>
      </c>
      <c r="DL191" s="84">
        <v>47.927204030226697</v>
      </c>
      <c r="DM191" t="s">
        <v>145</v>
      </c>
      <c r="DN191">
        <v>67.546869862570006</v>
      </c>
      <c r="DO191" t="s">
        <v>145</v>
      </c>
      <c r="DP191">
        <v>2.9783281077999999</v>
      </c>
      <c r="DQ191">
        <v>9.7199746140000016</v>
      </c>
      <c r="DR191">
        <v>6.7416465062000022</v>
      </c>
      <c r="DS191">
        <v>56.938587984000002</v>
      </c>
      <c r="DT191">
        <v>47.21861337</v>
      </c>
      <c r="DU191">
        <v>10523481748.276899</v>
      </c>
      <c r="DV191">
        <v>16857811471.2362</v>
      </c>
      <c r="DW191">
        <f t="shared" si="10"/>
        <v>2.1078705050165163</v>
      </c>
      <c r="DX191">
        <f t="shared" si="11"/>
        <v>3.3766470479379294</v>
      </c>
      <c r="DY191">
        <f t="shared" si="12"/>
        <v>-1.2687765429214131</v>
      </c>
      <c r="DZ191">
        <v>247406102615.091</v>
      </c>
      <c r="EA191">
        <f t="shared" si="13"/>
        <v>49.555844628022442</v>
      </c>
      <c r="EB191">
        <v>19717144892.317799</v>
      </c>
      <c r="EC191">
        <v>134251357247.19701</v>
      </c>
      <c r="ED191">
        <f t="shared" si="14"/>
        <v>5.360473343966925</v>
      </c>
    </row>
    <row r="192" spans="1:134" x14ac:dyDescent="0.35">
      <c r="A192" t="s">
        <v>150</v>
      </c>
      <c r="B192" s="7">
        <v>1983</v>
      </c>
      <c r="C192">
        <f>MacroData!D192</f>
        <v>550.423433151062</v>
      </c>
      <c r="D192">
        <f>MacroData!E192</f>
        <v>99.893000000000001</v>
      </c>
      <c r="E192" t="str">
        <f>MacroData!F192</f>
        <v>NA</v>
      </c>
      <c r="F192">
        <f>MacroData!G192</f>
        <v>424268936000</v>
      </c>
      <c r="G192" t="str">
        <f>MacroData!H192</f>
        <v>NA</v>
      </c>
      <c r="H192">
        <f>MacroData!I192</f>
        <v>550423433151.06201</v>
      </c>
      <c r="I192">
        <f>MacroData!J192</f>
        <v>1107697434488.95</v>
      </c>
      <c r="J192">
        <f>MacroData!K192</f>
        <v>12.817</v>
      </c>
      <c r="K192">
        <f>MacroData!L192</f>
        <v>14.997999999999999</v>
      </c>
      <c r="L192">
        <f>MacroData!M192</f>
        <v>565.4693603515625</v>
      </c>
      <c r="M192">
        <f>MacroData!N192</f>
        <v>193.73265075683594</v>
      </c>
      <c r="N192">
        <f>MacroData!O192</f>
        <v>5114297</v>
      </c>
      <c r="O192">
        <f>MacroData!P192</f>
        <v>814592253.74500179</v>
      </c>
      <c r="P192">
        <f>MacroData!Q192</f>
        <v>110762096522.46094</v>
      </c>
      <c r="Q192">
        <f>MacroData!R192</f>
        <v>149011615437.957</v>
      </c>
      <c r="R192">
        <f>MacroData!S192</f>
        <v>996935337966.48901</v>
      </c>
      <c r="S192">
        <f>MacroData!T192</f>
        <v>109645276073.77301</v>
      </c>
      <c r="T192">
        <f>MacroData!U192</f>
        <v>547780502203.06897</v>
      </c>
      <c r="U192">
        <f>MacroData!V192</f>
        <v>8.3580000000000005</v>
      </c>
      <c r="V192">
        <f>MacroData!W192</f>
        <v>633.22</v>
      </c>
      <c r="W192">
        <f>MacroData!X192</f>
        <v>69.414000000000001</v>
      </c>
      <c r="X192">
        <f>MacroData!Y192</f>
        <v>82256456649.503006</v>
      </c>
      <c r="Y192">
        <f>MacroData!Z192</f>
        <v>277080000000</v>
      </c>
      <c r="Z192">
        <f>MacroData!AA192</f>
        <v>271572047459.96899</v>
      </c>
      <c r="AA192">
        <f>MacroData!AB192</f>
        <v>28687396319.935001</v>
      </c>
      <c r="AB192">
        <f>MacroData!AC192</f>
        <v>93429250438.768005</v>
      </c>
      <c r="AC192">
        <f>MacroData!AD192</f>
        <v>318823982697.83197</v>
      </c>
      <c r="AD192">
        <f>MacroData!AE192</f>
        <v>39366339364.183998</v>
      </c>
      <c r="AE192">
        <f>MacroData!AH192</f>
        <v>0</v>
      </c>
      <c r="AF192">
        <f>MacroData!AI192</f>
        <v>0</v>
      </c>
      <c r="AG192">
        <f>MacroData!AJ192</f>
        <v>0</v>
      </c>
      <c r="AH192">
        <f>MacroData!AK192</f>
        <v>0</v>
      </c>
      <c r="AI192">
        <f>MacroData!AL192</f>
        <v>0</v>
      </c>
      <c r="AJ192" t="str">
        <f>MacroData!AM192</f>
        <v>NA</v>
      </c>
      <c r="AK192">
        <f>MacroData!AN192</f>
        <v>5.4940476190476186</v>
      </c>
      <c r="AL192" s="31">
        <f>GDP!C193+GDP!J193</f>
        <v>1.0015000000000001</v>
      </c>
      <c r="AM192">
        <f>GDP!D193+GDP!K193</f>
        <v>0.11436</v>
      </c>
      <c r="AN192">
        <f>GDP!E193+GDP!L193</f>
        <v>0</v>
      </c>
      <c r="AO192">
        <f>GDP!F193+GDP!M193</f>
        <v>0</v>
      </c>
      <c r="AP192">
        <f>GDP!G193+GDP!N193</f>
        <v>0</v>
      </c>
      <c r="AQ192">
        <f>GDP!H193+GDP!O193</f>
        <v>0</v>
      </c>
      <c r="AR192" s="7">
        <f>GDP!I193+GDP!P193</f>
        <v>0</v>
      </c>
      <c r="AS192">
        <f>GDP!AE193</f>
        <v>0</v>
      </c>
      <c r="AT192">
        <f>GDP!AF193</f>
        <v>0</v>
      </c>
      <c r="AU192">
        <f>GDP!AG193</f>
        <v>0</v>
      </c>
      <c r="AV192">
        <f>GDP!AH193</f>
        <v>0</v>
      </c>
      <c r="AW192">
        <f>GDP!AI193</f>
        <v>0</v>
      </c>
      <c r="AX192">
        <f>GDP!AJ193</f>
        <v>0</v>
      </c>
      <c r="AY192" s="7">
        <f>GDP!AK193</f>
        <v>0</v>
      </c>
      <c r="AZ192">
        <f>GDP!AS193</f>
        <v>0</v>
      </c>
      <c r="BA192">
        <f>GDP!AT193</f>
        <v>0</v>
      </c>
      <c r="BB192">
        <f>GDP!AU193</f>
        <v>0</v>
      </c>
      <c r="BC192">
        <f>GDP!AV193</f>
        <v>0</v>
      </c>
      <c r="BD192">
        <f>GDP!AW193</f>
        <v>0</v>
      </c>
      <c r="BE192">
        <f>GDP!AX193</f>
        <v>0</v>
      </c>
      <c r="BF192" s="7">
        <f>GDP!AY193</f>
        <v>0</v>
      </c>
      <c r="BG192">
        <f>GDP!AZ193</f>
        <v>0</v>
      </c>
      <c r="BH192">
        <f>GDP!BA193</f>
        <v>0</v>
      </c>
      <c r="BI192">
        <f>GDP!BB193</f>
        <v>0</v>
      </c>
      <c r="BJ192">
        <f>GDP!BC193</f>
        <v>0</v>
      </c>
      <c r="BK192">
        <f>GDP!BD193</f>
        <v>0</v>
      </c>
      <c r="BL192">
        <f>GDP!BE193</f>
        <v>0</v>
      </c>
      <c r="BM192" s="7">
        <f>GDP!BF193</f>
        <v>0</v>
      </c>
      <c r="BN192">
        <f>GDP!BG193+GDP!BN193+GDP!BU193</f>
        <v>0.43398999999999999</v>
      </c>
      <c r="BO192">
        <f>GDP!BH193+GDP!BO193+GDP!BV193</f>
        <v>0</v>
      </c>
      <c r="BP192">
        <f>GDP!BI193+GDP!BP193+GDP!BW193</f>
        <v>0.40060000000000001</v>
      </c>
      <c r="BQ192">
        <f>GDP!BJ193+GDP!BQ193+GDP!BX193</f>
        <v>0</v>
      </c>
      <c r="BR192">
        <f>GDP!BK193+GDP!BR193+GDP!BY193</f>
        <v>0</v>
      </c>
      <c r="BS192">
        <f>GDP!BL193+GDP!BS193+GDP!BZ193</f>
        <v>0</v>
      </c>
      <c r="BT192" s="7">
        <f>GDP!BM193+GDP!BT193+GDP!CA193</f>
        <v>0</v>
      </c>
      <c r="BU192">
        <f>GDP!CB193</f>
        <v>0.86797000000000002</v>
      </c>
      <c r="BV192">
        <f>GDP!CC193</f>
        <v>0</v>
      </c>
      <c r="BW192">
        <f>GDP!CD193</f>
        <v>0.80120999999999998</v>
      </c>
      <c r="BX192">
        <f>GDP!CE193</f>
        <v>0</v>
      </c>
      <c r="BY192">
        <f>GDP!CF193</f>
        <v>0</v>
      </c>
      <c r="BZ192">
        <f>GDP!CG193</f>
        <v>0</v>
      </c>
      <c r="CA192" s="7">
        <f>GDP!CH193</f>
        <v>0</v>
      </c>
      <c r="CB192">
        <f>GDP!CI193</f>
        <v>0</v>
      </c>
      <c r="CC192">
        <f>GDP!CJ193</f>
        <v>0</v>
      </c>
      <c r="CD192">
        <f>GDP!CK193</f>
        <v>0</v>
      </c>
      <c r="CE192">
        <f>GDP!CL193</f>
        <v>0</v>
      </c>
      <c r="CF192">
        <f>GDP!CM193</f>
        <v>0</v>
      </c>
      <c r="CG192">
        <f>GDP!CN193</f>
        <v>0</v>
      </c>
      <c r="CH192" s="7">
        <f>GDP!CO193</f>
        <v>0</v>
      </c>
      <c r="CI192">
        <f>GDP!CP193</f>
        <v>0.60089999999999999</v>
      </c>
      <c r="CJ192">
        <f>GDP!CQ193</f>
        <v>0</v>
      </c>
      <c r="CK192">
        <f>GDP!CR193</f>
        <v>0</v>
      </c>
      <c r="CL192">
        <f>GDP!CS193</f>
        <v>0</v>
      </c>
      <c r="CM192">
        <f>GDP!CT193</f>
        <v>0</v>
      </c>
      <c r="CN192">
        <f>GDP!CU193</f>
        <v>0</v>
      </c>
      <c r="CO192">
        <f>GDP!CV193</f>
        <v>0</v>
      </c>
      <c r="CP192">
        <f>GDP!CW193</f>
        <v>1.0015000000000001</v>
      </c>
      <c r="CQ192">
        <f>GDP!CX193</f>
        <v>0.11436</v>
      </c>
      <c r="CR192">
        <f>GDP!CY193</f>
        <v>0</v>
      </c>
      <c r="CS192">
        <f>GDP!CZ193</f>
        <v>0</v>
      </c>
      <c r="CT192">
        <f>GDP!DA193</f>
        <v>0</v>
      </c>
      <c r="CU192">
        <f>GDP!DB193</f>
        <v>0</v>
      </c>
      <c r="CV192" s="7">
        <f>GDP!DC193</f>
        <v>0</v>
      </c>
      <c r="CW192">
        <f>GDP!DD193</f>
        <v>1.90286</v>
      </c>
      <c r="CX192">
        <f>GDP!DE193</f>
        <v>0</v>
      </c>
      <c r="CY192">
        <f>GDP!DF193</f>
        <v>1.20181</v>
      </c>
      <c r="CZ192">
        <f>GDP!DG193</f>
        <v>0</v>
      </c>
      <c r="DA192">
        <f>GDP!DH193</f>
        <v>0</v>
      </c>
      <c r="DB192">
        <f>GDP!DI193</f>
        <v>0</v>
      </c>
      <c r="DC192" s="7">
        <f>GDP!DJ193</f>
        <v>0</v>
      </c>
      <c r="DD192">
        <f>GDP!DU193</f>
        <v>1.1158600000000001</v>
      </c>
      <c r="DE192">
        <f>GDP!DV193</f>
        <v>3.1046699999999996</v>
      </c>
      <c r="DF192">
        <f>GDP!DW193</f>
        <v>1</v>
      </c>
      <c r="DG192">
        <f>GDP!EF193</f>
        <v>0</v>
      </c>
      <c r="DH192">
        <f>GDP!EG193</f>
        <v>0</v>
      </c>
      <c r="DI192">
        <f>GDP!EH193</f>
        <v>0</v>
      </c>
      <c r="DJ192">
        <f>GDP!EI193</f>
        <v>1</v>
      </c>
      <c r="DK192">
        <f>GDP!EJ193</f>
        <v>0</v>
      </c>
      <c r="DL192" s="84">
        <v>54.1666666666667</v>
      </c>
      <c r="DM192" t="s">
        <v>145</v>
      </c>
      <c r="DN192">
        <v>78.657407206133001</v>
      </c>
      <c r="DO192" t="s">
        <v>145</v>
      </c>
      <c r="DP192">
        <v>4.6222220338</v>
      </c>
      <c r="DQ192">
        <v>7.5185875341999946</v>
      </c>
      <c r="DR192">
        <v>2.8963655003999946</v>
      </c>
      <c r="DS192">
        <v>56.604333962299997</v>
      </c>
      <c r="DT192">
        <v>49.085746428100002</v>
      </c>
      <c r="DU192">
        <v>9711345444.6026192</v>
      </c>
      <c r="DV192">
        <v>18536367047.9963</v>
      </c>
      <c r="DW192">
        <f t="shared" si="10"/>
        <v>1.7643408437404535</v>
      </c>
      <c r="DX192">
        <f t="shared" si="11"/>
        <v>3.3676558684791766</v>
      </c>
      <c r="DY192">
        <f t="shared" si="12"/>
        <v>-1.6033150247387231</v>
      </c>
      <c r="DZ192">
        <v>266316038750.39999</v>
      </c>
      <c r="EA192">
        <f t="shared" si="13"/>
        <v>48.383848272191997</v>
      </c>
      <c r="EB192">
        <v>18167348277.490501</v>
      </c>
      <c r="EC192">
        <v>144199640698.13199</v>
      </c>
      <c r="ED192">
        <f t="shared" si="14"/>
        <v>6.8429847944165481</v>
      </c>
    </row>
    <row r="193" spans="1:134" x14ac:dyDescent="0.35">
      <c r="A193" t="s">
        <v>150</v>
      </c>
      <c r="B193" s="7">
        <v>1984</v>
      </c>
      <c r="C193">
        <f>MacroData!D193</f>
        <v>607.65780016379904</v>
      </c>
      <c r="D193">
        <f>MacroData!E193</f>
        <v>100.447</v>
      </c>
      <c r="E193" t="str">
        <f>MacroData!F193</f>
        <v>NA</v>
      </c>
      <c r="F193">
        <f>MacroData!G193</f>
        <v>476372138666.66602</v>
      </c>
      <c r="G193" t="str">
        <f>MacroData!H193</f>
        <v>NA</v>
      </c>
      <c r="H193">
        <f>MacroData!I193</f>
        <v>607657800163.79895</v>
      </c>
      <c r="I193">
        <f>MacroData!J193</f>
        <v>1153839425145.9299</v>
      </c>
      <c r="J193">
        <f>MacroData!K193</f>
        <v>11.775</v>
      </c>
      <c r="K193">
        <f>MacroData!L193</f>
        <v>14.427</v>
      </c>
      <c r="L193">
        <f>MacroData!M193</f>
        <v>581.05377197265625</v>
      </c>
      <c r="M193">
        <f>MacroData!N193</f>
        <v>212.01152038574219</v>
      </c>
      <c r="N193">
        <f>MacroData!O193</f>
        <v>5111619</v>
      </c>
      <c r="O193">
        <f>MacroData!P193</f>
        <v>410431675.23610497</v>
      </c>
      <c r="P193">
        <f>MacroData!Q193</f>
        <v>119177334718.95996</v>
      </c>
      <c r="Q193">
        <f>MacroData!R193</f>
        <v>165633748958.66</v>
      </c>
      <c r="R193">
        <f>MacroData!S193</f>
        <v>1034662090426.97</v>
      </c>
      <c r="S193">
        <f>MacroData!T193</f>
        <v>125724018238.84399</v>
      </c>
      <c r="T193">
        <f>MacroData!U193</f>
        <v>568843154314.125</v>
      </c>
      <c r="U193">
        <f>MacroData!V193</f>
        <v>7.8929999999999998</v>
      </c>
      <c r="V193">
        <f>MacroData!W193</f>
        <v>478.02</v>
      </c>
      <c r="W193">
        <f>MacroData!X193</f>
        <v>67.843000000000004</v>
      </c>
      <c r="X193">
        <f>MacroData!Y193</f>
        <v>85419291256.483002</v>
      </c>
      <c r="Y193">
        <f>MacroData!Z193</f>
        <v>302729000000</v>
      </c>
      <c r="Z193">
        <f>MacroData!AA193</f>
        <v>308018736540.41998</v>
      </c>
      <c r="AA193">
        <f>MacroData!AB193</f>
        <v>31339059367.087002</v>
      </c>
      <c r="AB193">
        <f>MacroData!AC193</f>
        <v>100396426529.936</v>
      </c>
      <c r="AC193">
        <f>MacroData!AD193</f>
        <v>313874310357.01801</v>
      </c>
      <c r="AD193">
        <f>MacroData!AE193</f>
        <v>39909730719.816002</v>
      </c>
      <c r="AE193">
        <f>MacroData!AH193</f>
        <v>0</v>
      </c>
      <c r="AF193">
        <f>MacroData!AI193</f>
        <v>0</v>
      </c>
      <c r="AG193">
        <f>MacroData!AJ193</f>
        <v>1</v>
      </c>
      <c r="AH193">
        <f>MacroData!AK193</f>
        <v>0</v>
      </c>
      <c r="AI193">
        <f>MacroData!AL193</f>
        <v>0</v>
      </c>
      <c r="AJ193" t="str">
        <f>MacroData!AM193</f>
        <v>NA</v>
      </c>
      <c r="AK193">
        <f>MacroData!AN193</f>
        <v>5.4940476190476186</v>
      </c>
      <c r="AL193" s="31">
        <f>GDP!C194+GDP!J194</f>
        <v>-0.27251999999999998</v>
      </c>
      <c r="AM193">
        <f>GDP!D194+GDP!K194</f>
        <v>0</v>
      </c>
      <c r="AN193">
        <f>GDP!E194+GDP!L194</f>
        <v>0.90839000000000003</v>
      </c>
      <c r="AO193">
        <f>GDP!F194+GDP!M194</f>
        <v>0</v>
      </c>
      <c r="AP193">
        <f>GDP!G194+GDP!N194</f>
        <v>0</v>
      </c>
      <c r="AQ193">
        <f>GDP!H194+GDP!O194</f>
        <v>0</v>
      </c>
      <c r="AR193" s="7">
        <f>GDP!I194+GDP!P194</f>
        <v>0</v>
      </c>
      <c r="AS193">
        <f>GDP!AE194</f>
        <v>0</v>
      </c>
      <c r="AT193">
        <f>GDP!AF194</f>
        <v>0</v>
      </c>
      <c r="AU193">
        <f>GDP!AG194</f>
        <v>0</v>
      </c>
      <c r="AV193">
        <f>GDP!AH194</f>
        <v>0</v>
      </c>
      <c r="AW193">
        <f>GDP!AI194</f>
        <v>0</v>
      </c>
      <c r="AX193">
        <f>GDP!AJ194</f>
        <v>0</v>
      </c>
      <c r="AY193" s="7">
        <f>GDP!AK194</f>
        <v>0</v>
      </c>
      <c r="AZ193">
        <f>GDP!AS194</f>
        <v>5.45E-2</v>
      </c>
      <c r="BA193">
        <f>GDP!AT194</f>
        <v>0</v>
      </c>
      <c r="BB193">
        <f>GDP!AU194</f>
        <v>0</v>
      </c>
      <c r="BC193">
        <f>GDP!AV194</f>
        <v>0</v>
      </c>
      <c r="BD193">
        <f>GDP!AW194</f>
        <v>0</v>
      </c>
      <c r="BE193">
        <f>GDP!AX194</f>
        <v>0</v>
      </c>
      <c r="BF193" s="7">
        <f>GDP!AY194</f>
        <v>0</v>
      </c>
      <c r="BG193">
        <f>GDP!AZ194</f>
        <v>0</v>
      </c>
      <c r="BH193">
        <f>GDP!BA194</f>
        <v>0</v>
      </c>
      <c r="BI193">
        <f>GDP!BB194</f>
        <v>0</v>
      </c>
      <c r="BJ193">
        <f>GDP!BC194</f>
        <v>0</v>
      </c>
      <c r="BK193">
        <f>GDP!BD194</f>
        <v>0</v>
      </c>
      <c r="BL193">
        <f>GDP!BE194</f>
        <v>0</v>
      </c>
      <c r="BM193" s="7">
        <f>GDP!BF194</f>
        <v>0</v>
      </c>
      <c r="BN193">
        <f>GDP!BG194+GDP!BN194+GDP!BU194</f>
        <v>9.9919999999999995E-2</v>
      </c>
      <c r="BO193">
        <f>GDP!BH194+GDP!BO194+GDP!BV194</f>
        <v>0.40060000000000001</v>
      </c>
      <c r="BP193">
        <f>GDP!BI194+GDP!BP194+GDP!BW194</f>
        <v>0.45419999999999999</v>
      </c>
      <c r="BQ193">
        <f>GDP!BJ194+GDP!BQ194+GDP!BX194</f>
        <v>0</v>
      </c>
      <c r="BR193">
        <f>GDP!BK194+GDP!BR194+GDP!BY194</f>
        <v>0</v>
      </c>
      <c r="BS193">
        <f>GDP!BL194+GDP!BS194+GDP!BZ194</f>
        <v>0</v>
      </c>
      <c r="BT193" s="7">
        <f>GDP!BM194+GDP!BT194+GDP!CA194</f>
        <v>0</v>
      </c>
      <c r="BU193">
        <f>GDP!CB194</f>
        <v>9.9919999999999995E-2</v>
      </c>
      <c r="BV193">
        <f>GDP!CC194</f>
        <v>0.80120999999999998</v>
      </c>
      <c r="BW193">
        <f>GDP!CD194</f>
        <v>0.45419999999999999</v>
      </c>
      <c r="BX193">
        <f>GDP!CE194</f>
        <v>0</v>
      </c>
      <c r="BY193">
        <f>GDP!CF194</f>
        <v>0</v>
      </c>
      <c r="BZ193">
        <f>GDP!CG194</f>
        <v>0</v>
      </c>
      <c r="CA193" s="7">
        <f>GDP!CH194</f>
        <v>0</v>
      </c>
      <c r="CB193">
        <f>GDP!CI194</f>
        <v>0</v>
      </c>
      <c r="CC193">
        <f>GDP!CJ194</f>
        <v>0</v>
      </c>
      <c r="CD193">
        <f>GDP!CK194</f>
        <v>0</v>
      </c>
      <c r="CE193">
        <f>GDP!CL194</f>
        <v>0</v>
      </c>
      <c r="CF193">
        <f>GDP!CM194</f>
        <v>0</v>
      </c>
      <c r="CG193">
        <f>GDP!CN194</f>
        <v>0</v>
      </c>
      <c r="CH193" s="7">
        <f>GDP!CO194</f>
        <v>0</v>
      </c>
      <c r="CI193">
        <f>GDP!CP194</f>
        <v>0.56320000000000003</v>
      </c>
      <c r="CJ193">
        <f>GDP!CQ194</f>
        <v>0</v>
      </c>
      <c r="CK193">
        <f>GDP!CR194</f>
        <v>0</v>
      </c>
      <c r="CL193">
        <f>GDP!CS194</f>
        <v>0</v>
      </c>
      <c r="CM193">
        <f>GDP!CT194</f>
        <v>0</v>
      </c>
      <c r="CN193">
        <f>GDP!CU194</f>
        <v>0</v>
      </c>
      <c r="CO193">
        <f>GDP!CV194</f>
        <v>0</v>
      </c>
      <c r="CP193">
        <f>GDP!CW194</f>
        <v>-0.21801999999999999</v>
      </c>
      <c r="CQ193">
        <f>GDP!CX194</f>
        <v>0</v>
      </c>
      <c r="CR193">
        <f>GDP!CY194</f>
        <v>0.90839000000000003</v>
      </c>
      <c r="CS193">
        <f>GDP!CZ194</f>
        <v>0</v>
      </c>
      <c r="CT193">
        <f>GDP!DA194</f>
        <v>0</v>
      </c>
      <c r="CU193">
        <f>GDP!DB194</f>
        <v>0</v>
      </c>
      <c r="CV193" s="7">
        <f>GDP!DC194</f>
        <v>0</v>
      </c>
      <c r="CW193">
        <f>GDP!DD194</f>
        <v>0.76304000000000005</v>
      </c>
      <c r="CX193">
        <f>GDP!DE194</f>
        <v>1.20181</v>
      </c>
      <c r="CY193">
        <f>GDP!DF194</f>
        <v>0.90839999999999999</v>
      </c>
      <c r="CZ193">
        <f>GDP!DG194</f>
        <v>0</v>
      </c>
      <c r="DA193">
        <f>GDP!DH194</f>
        <v>0</v>
      </c>
      <c r="DB193">
        <f>GDP!DI194</f>
        <v>0</v>
      </c>
      <c r="DC193" s="7">
        <f>GDP!DJ194</f>
        <v>0</v>
      </c>
      <c r="DD193">
        <f>GDP!DU194</f>
        <v>0.69037000000000004</v>
      </c>
      <c r="DE193">
        <f>GDP!DV194</f>
        <v>2.8732500000000001</v>
      </c>
      <c r="DF193">
        <f>GDP!DW194</f>
        <v>1</v>
      </c>
      <c r="DG193">
        <f>GDP!EF194</f>
        <v>0</v>
      </c>
      <c r="DH193">
        <f>GDP!EG194</f>
        <v>0</v>
      </c>
      <c r="DI193">
        <f>GDP!EH194</f>
        <v>0</v>
      </c>
      <c r="DJ193">
        <f>GDP!EI194</f>
        <v>1</v>
      </c>
      <c r="DK193">
        <f>GDP!EJ194</f>
        <v>0</v>
      </c>
      <c r="DL193" s="84">
        <v>63.5573451327434</v>
      </c>
      <c r="DM193" t="s">
        <v>145</v>
      </c>
      <c r="DN193">
        <v>80.016454853960994</v>
      </c>
      <c r="DO193" t="s">
        <v>145</v>
      </c>
      <c r="DP193">
        <v>5.7060489827999996</v>
      </c>
      <c r="DQ193">
        <v>4.3420870701999945</v>
      </c>
      <c r="DR193">
        <v>-1.3639619126000051</v>
      </c>
      <c r="DS193">
        <v>54.796837463499998</v>
      </c>
      <c r="DT193">
        <v>50.454750393300003</v>
      </c>
      <c r="DU193">
        <v>3827869111.3179998</v>
      </c>
      <c r="DV193">
        <v>20006492710.423599</v>
      </c>
      <c r="DW193">
        <f t="shared" si="10"/>
        <v>0.62993828274501984</v>
      </c>
      <c r="DX193">
        <f t="shared" si="11"/>
        <v>3.2923946183247699</v>
      </c>
      <c r="DY193">
        <f t="shared" si="12"/>
        <v>-2.6624563355797499</v>
      </c>
      <c r="DZ193">
        <v>282124135678.79102</v>
      </c>
      <c r="EA193">
        <f t="shared" si="13"/>
        <v>46.428127081186524</v>
      </c>
      <c r="EB193">
        <v>19326672166.6199</v>
      </c>
      <c r="EC193">
        <v>150388928850.97299</v>
      </c>
      <c r="ED193">
        <f t="shared" si="14"/>
        <v>7.254305964912473</v>
      </c>
    </row>
    <row r="194" spans="1:134" x14ac:dyDescent="0.35">
      <c r="A194" t="s">
        <v>150</v>
      </c>
      <c r="B194" s="7">
        <v>1985</v>
      </c>
      <c r="C194">
        <f>MacroData!D194</f>
        <v>659.31502126929206</v>
      </c>
      <c r="D194">
        <f>MacroData!E194</f>
        <v>99.77</v>
      </c>
      <c r="E194">
        <f>MacroData!F194</f>
        <v>102.077</v>
      </c>
      <c r="F194">
        <f>MacroData!G194</f>
        <v>500828744000</v>
      </c>
      <c r="G194">
        <f>MacroData!H194</f>
        <v>648195658398.73096</v>
      </c>
      <c r="H194">
        <f>MacroData!I194</f>
        <v>659315021269.29199</v>
      </c>
      <c r="I194">
        <f>MacroData!J194</f>
        <v>1200274936640.74</v>
      </c>
      <c r="J194">
        <f>MacroData!K194</f>
        <v>10.335000000000001</v>
      </c>
      <c r="K194">
        <f>MacroData!L194</f>
        <v>11.581</v>
      </c>
      <c r="L194">
        <f>MacroData!M194</f>
        <v>604.0587158203125</v>
      </c>
      <c r="M194">
        <f>MacroData!N194</f>
        <v>241.13577270507813</v>
      </c>
      <c r="N194">
        <f>MacroData!O194</f>
        <v>5113690</v>
      </c>
      <c r="O194">
        <f>MacroData!P194</f>
        <v>-168180483.07769394</v>
      </c>
      <c r="P194">
        <f>MacroData!Q194</f>
        <v>101422871451.20996</v>
      </c>
      <c r="Q194">
        <f>MacroData!R194</f>
        <v>191160964221.65799</v>
      </c>
      <c r="R194">
        <f>MacroData!S194</f>
        <v>1098852065189.53</v>
      </c>
      <c r="S194">
        <f>MacroData!T194</f>
        <v>144903587633.24899</v>
      </c>
      <c r="T194">
        <f>MacroData!U194</f>
        <v>593335625271.79297</v>
      </c>
      <c r="U194">
        <f>MacroData!V194</f>
        <v>6.6079999999999997</v>
      </c>
      <c r="V194">
        <f>MacroData!W194</f>
        <v>637.46</v>
      </c>
      <c r="W194">
        <f>MacroData!X194</f>
        <v>69.361999999999995</v>
      </c>
      <c r="X194">
        <f>MacroData!Y194</f>
        <v>89097158341.856003</v>
      </c>
      <c r="Y194">
        <f>MacroData!Z194</f>
        <v>329212000000</v>
      </c>
      <c r="Z194">
        <f>MacroData!AA194</f>
        <v>339706873313.68799</v>
      </c>
      <c r="AA194">
        <f>MacroData!AB194</f>
        <v>32217910452.775002</v>
      </c>
      <c r="AB194">
        <f>MacroData!AC194</f>
        <v>104077120510.203</v>
      </c>
      <c r="AC194">
        <f>MacroData!AD194</f>
        <v>322962005007.82898</v>
      </c>
      <c r="AD194">
        <f>MacroData!AE194</f>
        <v>46257376588.408997</v>
      </c>
      <c r="AE194">
        <f>MacroData!AH194</f>
        <v>0</v>
      </c>
      <c r="AF194">
        <f>MacroData!AI194</f>
        <v>0</v>
      </c>
      <c r="AG194">
        <f>MacroData!AJ194</f>
        <v>0</v>
      </c>
      <c r="AH194">
        <f>MacroData!AK194</f>
        <v>0</v>
      </c>
      <c r="AI194">
        <f>MacroData!AL194</f>
        <v>0</v>
      </c>
      <c r="AJ194">
        <f>MacroData!AM194</f>
        <v>2.6537699999999997</v>
      </c>
      <c r="AK194">
        <f>MacroData!AN194</f>
        <v>5.4940476190476186</v>
      </c>
      <c r="AL194" s="31">
        <f>GDP!C195+GDP!J195</f>
        <v>0</v>
      </c>
      <c r="AM194">
        <f>GDP!D195+GDP!K195</f>
        <v>0.90839000000000003</v>
      </c>
      <c r="AN194">
        <f>GDP!E195+GDP!L195</f>
        <v>0</v>
      </c>
      <c r="AO194">
        <f>GDP!F195+GDP!M195</f>
        <v>0</v>
      </c>
      <c r="AP194">
        <f>GDP!G195+GDP!N195</f>
        <v>0</v>
      </c>
      <c r="AQ194">
        <f>GDP!H195+GDP!O195</f>
        <v>0</v>
      </c>
      <c r="AR194" s="7">
        <f>GDP!I195+GDP!P195</f>
        <v>0</v>
      </c>
      <c r="AS194">
        <f>GDP!AE195</f>
        <v>0</v>
      </c>
      <c r="AT194">
        <f>GDP!AF195</f>
        <v>0</v>
      </c>
      <c r="AU194">
        <f>GDP!AG195</f>
        <v>0</v>
      </c>
      <c r="AV194">
        <f>GDP!AH195</f>
        <v>0</v>
      </c>
      <c r="AW194">
        <f>GDP!AI195</f>
        <v>0</v>
      </c>
      <c r="AX194">
        <f>GDP!AJ195</f>
        <v>0</v>
      </c>
      <c r="AY194" s="7">
        <f>GDP!AK195</f>
        <v>0</v>
      </c>
      <c r="AZ194">
        <f>GDP!AS195</f>
        <v>0</v>
      </c>
      <c r="BA194">
        <f>GDP!AT195</f>
        <v>0</v>
      </c>
      <c r="BB194">
        <f>GDP!AU195</f>
        <v>0</v>
      </c>
      <c r="BC194">
        <f>GDP!AV195</f>
        <v>0</v>
      </c>
      <c r="BD194">
        <f>GDP!AW195</f>
        <v>0</v>
      </c>
      <c r="BE194">
        <f>GDP!AX195</f>
        <v>0</v>
      </c>
      <c r="BF194" s="7">
        <f>GDP!AY195</f>
        <v>0</v>
      </c>
      <c r="BG194">
        <f>GDP!AZ195</f>
        <v>0</v>
      </c>
      <c r="BH194">
        <f>GDP!BA195</f>
        <v>0</v>
      </c>
      <c r="BI194">
        <f>GDP!BB195</f>
        <v>0</v>
      </c>
      <c r="BJ194">
        <f>GDP!BC195</f>
        <v>0</v>
      </c>
      <c r="BK194">
        <f>GDP!BD195</f>
        <v>0</v>
      </c>
      <c r="BL194">
        <f>GDP!BE195</f>
        <v>0</v>
      </c>
      <c r="BM194" s="7">
        <f>GDP!BF195</f>
        <v>0</v>
      </c>
      <c r="BN194">
        <f>GDP!BG195+GDP!BN195+GDP!BU195</f>
        <v>0</v>
      </c>
      <c r="BO194">
        <f>GDP!BH195+GDP!BO195+GDP!BV195</f>
        <v>0.45419999999999999</v>
      </c>
      <c r="BP194">
        <f>GDP!BI195+GDP!BP195+GDP!BW195</f>
        <v>0</v>
      </c>
      <c r="BQ194">
        <f>GDP!BJ195+GDP!BQ195+GDP!BX195</f>
        <v>0</v>
      </c>
      <c r="BR194">
        <f>GDP!BK195+GDP!BR195+GDP!BY195</f>
        <v>0</v>
      </c>
      <c r="BS194">
        <f>GDP!BL195+GDP!BS195+GDP!BZ195</f>
        <v>0</v>
      </c>
      <c r="BT194" s="7">
        <f>GDP!BM195+GDP!BT195+GDP!CA195</f>
        <v>0</v>
      </c>
      <c r="BU194">
        <f>GDP!CB195</f>
        <v>0</v>
      </c>
      <c r="BV194">
        <f>GDP!CC195</f>
        <v>0.45419999999999999</v>
      </c>
      <c r="BW194">
        <f>GDP!CD195</f>
        <v>0</v>
      </c>
      <c r="BX194">
        <f>GDP!CE195</f>
        <v>0</v>
      </c>
      <c r="BY194">
        <f>GDP!CF195</f>
        <v>0</v>
      </c>
      <c r="BZ194">
        <f>GDP!CG195</f>
        <v>0</v>
      </c>
      <c r="CA194" s="7">
        <f>GDP!CH195</f>
        <v>0</v>
      </c>
      <c r="CB194">
        <f>GDP!CI195</f>
        <v>0</v>
      </c>
      <c r="CC194">
        <f>GDP!CJ195</f>
        <v>0</v>
      </c>
      <c r="CD194">
        <f>GDP!CK195</f>
        <v>0</v>
      </c>
      <c r="CE194">
        <f>GDP!CL195</f>
        <v>0</v>
      </c>
      <c r="CF194">
        <f>GDP!CM195</f>
        <v>0</v>
      </c>
      <c r="CG194">
        <f>GDP!CN195</f>
        <v>0</v>
      </c>
      <c r="CH194" s="7">
        <f>GDP!CO195</f>
        <v>0</v>
      </c>
      <c r="CI194">
        <f>GDP!CP195</f>
        <v>0</v>
      </c>
      <c r="CJ194">
        <f>GDP!CQ195</f>
        <v>0</v>
      </c>
      <c r="CK194">
        <f>GDP!CR195</f>
        <v>0</v>
      </c>
      <c r="CL194">
        <f>GDP!CS195</f>
        <v>0</v>
      </c>
      <c r="CM194">
        <f>GDP!CT195</f>
        <v>0</v>
      </c>
      <c r="CN194">
        <f>GDP!CU195</f>
        <v>0</v>
      </c>
      <c r="CO194">
        <f>GDP!CV195</f>
        <v>0</v>
      </c>
      <c r="CP194">
        <f>GDP!CW195</f>
        <v>0</v>
      </c>
      <c r="CQ194">
        <f>GDP!CX195</f>
        <v>0.90839000000000003</v>
      </c>
      <c r="CR194">
        <f>GDP!CY195</f>
        <v>0</v>
      </c>
      <c r="CS194">
        <f>GDP!CZ195</f>
        <v>0</v>
      </c>
      <c r="CT194">
        <f>GDP!DA195</f>
        <v>0</v>
      </c>
      <c r="CU194">
        <f>GDP!DB195</f>
        <v>0</v>
      </c>
      <c r="CV194" s="7">
        <f>GDP!DC195</f>
        <v>0</v>
      </c>
      <c r="CW194">
        <f>GDP!DD195</f>
        <v>0</v>
      </c>
      <c r="CX194">
        <f>GDP!DE195</f>
        <v>0.90839999999999999</v>
      </c>
      <c r="CY194">
        <f>GDP!DF195</f>
        <v>0</v>
      </c>
      <c r="CZ194">
        <f>GDP!DG195</f>
        <v>0</v>
      </c>
      <c r="DA194">
        <f>GDP!DH195</f>
        <v>0</v>
      </c>
      <c r="DB194">
        <f>GDP!DI195</f>
        <v>0</v>
      </c>
      <c r="DC194" s="7">
        <f>GDP!DJ195</f>
        <v>0</v>
      </c>
      <c r="DD194">
        <f>GDP!DU195</f>
        <v>0.90839000000000003</v>
      </c>
      <c r="DE194">
        <f>GDP!DV195</f>
        <v>0.90839999999999999</v>
      </c>
      <c r="DF194">
        <f>GDP!DW195</f>
        <v>0</v>
      </c>
      <c r="DG194">
        <f>GDP!EF195</f>
        <v>0</v>
      </c>
      <c r="DH194">
        <f>GDP!EG195</f>
        <v>0</v>
      </c>
      <c r="DI194">
        <f>GDP!EH195</f>
        <v>0</v>
      </c>
      <c r="DJ194">
        <f>GDP!EI195</f>
        <v>1</v>
      </c>
      <c r="DK194">
        <f>GDP!EJ195</f>
        <v>0</v>
      </c>
      <c r="DL194" s="84">
        <v>68.393495934959304</v>
      </c>
      <c r="DM194" t="s">
        <v>145</v>
      </c>
      <c r="DN194">
        <v>77.558100196550001</v>
      </c>
      <c r="DO194" t="s">
        <v>145</v>
      </c>
      <c r="DP194">
        <v>6.0823500348000001</v>
      </c>
      <c r="DQ194">
        <v>2.5636377069000034</v>
      </c>
      <c r="DR194">
        <v>-3.5187123278999968</v>
      </c>
      <c r="DS194">
        <v>53.772436414700003</v>
      </c>
      <c r="DT194">
        <v>51.2087987078</v>
      </c>
      <c r="DU194">
        <v>4026391318.8828201</v>
      </c>
      <c r="DV194">
        <v>21462723045.228699</v>
      </c>
      <c r="DW194">
        <f t="shared" si="10"/>
        <v>0.61069309647023384</v>
      </c>
      <c r="DX194">
        <f t="shared" si="11"/>
        <v>3.2553062425165682</v>
      </c>
      <c r="DY194">
        <f t="shared" si="12"/>
        <v>-2.6446131460463342</v>
      </c>
      <c r="DZ194">
        <v>295703098877.30499</v>
      </c>
      <c r="EA194">
        <f t="shared" si="13"/>
        <v>44.850047297273306</v>
      </c>
      <c r="EB194">
        <v>22564485830.149799</v>
      </c>
      <c r="EC194">
        <v>159408382325.07501</v>
      </c>
      <c r="ED194">
        <f t="shared" si="14"/>
        <v>7.6013740497513558</v>
      </c>
    </row>
    <row r="195" spans="1:134" x14ac:dyDescent="0.35">
      <c r="A195" t="s">
        <v>150</v>
      </c>
      <c r="B195" s="7">
        <v>1986</v>
      </c>
      <c r="C195">
        <f>MacroData!D195</f>
        <v>710.3927722385971</v>
      </c>
      <c r="D195">
        <f>MacroData!E195</f>
        <v>99.295000000000002</v>
      </c>
      <c r="E195">
        <f>MacroData!F195</f>
        <v>100.27500000000001</v>
      </c>
      <c r="F195">
        <f>MacroData!G195</f>
        <v>519968696000</v>
      </c>
      <c r="G195">
        <f>MacroData!H195</f>
        <v>680776284071.79297</v>
      </c>
      <c r="H195">
        <f>MacroData!I195</f>
        <v>710392772238.59705</v>
      </c>
      <c r="I195">
        <f>MacroData!J195</f>
        <v>1259679434628.45</v>
      </c>
      <c r="J195">
        <f>MacroData!K195</f>
        <v>9.2200000000000006</v>
      </c>
      <c r="K195">
        <f>MacroData!L195</f>
        <v>10.051</v>
      </c>
      <c r="L195">
        <f>MacroData!M195</f>
        <v>634.29913330078125</v>
      </c>
      <c r="M195">
        <f>MacroData!N195</f>
        <v>273.29202270507813</v>
      </c>
      <c r="N195">
        <f>MacroData!O195</f>
        <v>5120533</v>
      </c>
      <c r="O195">
        <f>MacroData!P195</f>
        <v>-1090960861.9277802</v>
      </c>
      <c r="P195">
        <f>MacroData!Q195</f>
        <v>68102043259.419922</v>
      </c>
      <c r="Q195">
        <f>MacroData!R195</f>
        <v>227962892421.155</v>
      </c>
      <c r="R195">
        <f>MacroData!S195</f>
        <v>1191577391369.03</v>
      </c>
      <c r="S195">
        <f>MacroData!T195</f>
        <v>181760322340.09399</v>
      </c>
      <c r="T195">
        <f>MacroData!U195</f>
        <v>637909934113.96802</v>
      </c>
      <c r="U195">
        <f>MacroData!V195</f>
        <v>4.9480000000000004</v>
      </c>
      <c r="V195">
        <f>MacroData!W195</f>
        <v>540.07000000000005</v>
      </c>
      <c r="W195">
        <f>MacroData!X195</f>
        <v>73.34</v>
      </c>
      <c r="X195">
        <f>MacroData!Y195</f>
        <v>95790577849.785004</v>
      </c>
      <c r="Y195">
        <f>MacroData!Z195</f>
        <v>358379000000</v>
      </c>
      <c r="Z195">
        <f>MacroData!AA195</f>
        <v>379260415100.18103</v>
      </c>
      <c r="AA195">
        <f>MacroData!AB195</f>
        <v>34991702878.575996</v>
      </c>
      <c r="AB195">
        <f>MacroData!AC195</f>
        <v>107205917873.36</v>
      </c>
      <c r="AC195">
        <f>MacroData!AD195</f>
        <v>325698316578.17902</v>
      </c>
      <c r="AD195">
        <f>MacroData!AE195</f>
        <v>46202570081.060997</v>
      </c>
      <c r="AE195">
        <f>MacroData!AH195</f>
        <v>0</v>
      </c>
      <c r="AF195">
        <f>MacroData!AI195</f>
        <v>0</v>
      </c>
      <c r="AG195">
        <f>MacroData!AJ195</f>
        <v>1</v>
      </c>
      <c r="AH195">
        <f>MacroData!AK195</f>
        <v>0</v>
      </c>
      <c r="AI195">
        <f>MacroData!AL195</f>
        <v>1</v>
      </c>
      <c r="AJ195">
        <f>MacroData!AM195</f>
        <v>2.6537699999999997</v>
      </c>
      <c r="AK195">
        <f>MacroData!AN195</f>
        <v>5.4940476190476186</v>
      </c>
      <c r="AL195" s="31">
        <f>GDP!C196+GDP!J196</f>
        <v>0</v>
      </c>
      <c r="AM195">
        <f>GDP!D196+GDP!K196</f>
        <v>0</v>
      </c>
      <c r="AN195">
        <f>GDP!E196+GDP!L196</f>
        <v>0</v>
      </c>
      <c r="AO195">
        <f>GDP!F196+GDP!M196</f>
        <v>0</v>
      </c>
      <c r="AP195">
        <f>GDP!G196+GDP!N196</f>
        <v>0</v>
      </c>
      <c r="AQ195">
        <f>GDP!H196+GDP!O196</f>
        <v>0</v>
      </c>
      <c r="AR195" s="7">
        <f>GDP!I196+GDP!P196</f>
        <v>0</v>
      </c>
      <c r="AS195">
        <f>GDP!AE196</f>
        <v>0</v>
      </c>
      <c r="AT195">
        <f>GDP!AF196</f>
        <v>0</v>
      </c>
      <c r="AU195">
        <f>GDP!AG196</f>
        <v>0</v>
      </c>
      <c r="AV195">
        <f>GDP!AH196</f>
        <v>0</v>
      </c>
      <c r="AW195">
        <f>GDP!AI196</f>
        <v>0</v>
      </c>
      <c r="AX195">
        <f>GDP!AJ196</f>
        <v>0</v>
      </c>
      <c r="AY195" s="7">
        <f>GDP!AK196</f>
        <v>0</v>
      </c>
      <c r="AZ195">
        <f>GDP!AS196</f>
        <v>0</v>
      </c>
      <c r="BA195">
        <f>GDP!AT196</f>
        <v>0</v>
      </c>
      <c r="BB195">
        <f>GDP!AU196</f>
        <v>0</v>
      </c>
      <c r="BC195">
        <f>GDP!AV196</f>
        <v>0</v>
      </c>
      <c r="BD195">
        <f>GDP!AW196</f>
        <v>0</v>
      </c>
      <c r="BE195">
        <f>GDP!AX196</f>
        <v>0</v>
      </c>
      <c r="BF195" s="7">
        <f>GDP!AY196</f>
        <v>0</v>
      </c>
      <c r="BG195">
        <f>GDP!AZ196</f>
        <v>0</v>
      </c>
      <c r="BH195">
        <f>GDP!BA196</f>
        <v>0</v>
      </c>
      <c r="BI195">
        <f>GDP!BB196</f>
        <v>0</v>
      </c>
      <c r="BJ195">
        <f>GDP!BC196</f>
        <v>0</v>
      </c>
      <c r="BK195">
        <f>GDP!BD196</f>
        <v>0</v>
      </c>
      <c r="BL195">
        <f>GDP!BE196</f>
        <v>0</v>
      </c>
      <c r="BM195" s="7">
        <f>GDP!BF196</f>
        <v>0</v>
      </c>
      <c r="BN195">
        <f>GDP!BG196+GDP!BN196+GDP!BU196</f>
        <v>0</v>
      </c>
      <c r="BO195">
        <f>GDP!BH196+GDP!BO196+GDP!BV196</f>
        <v>0</v>
      </c>
      <c r="BP195">
        <f>GDP!BI196+GDP!BP196+GDP!BW196</f>
        <v>0</v>
      </c>
      <c r="BQ195">
        <f>GDP!BJ196+GDP!BQ196+GDP!BX196</f>
        <v>0</v>
      </c>
      <c r="BR195">
        <f>GDP!BK196+GDP!BR196+GDP!BY196</f>
        <v>0</v>
      </c>
      <c r="BS195">
        <f>GDP!BL196+GDP!BS196+GDP!BZ196</f>
        <v>0</v>
      </c>
      <c r="BT195" s="7">
        <f>GDP!BM196+GDP!BT196+GDP!CA196</f>
        <v>0</v>
      </c>
      <c r="BU195">
        <f>GDP!CB196</f>
        <v>0</v>
      </c>
      <c r="BV195">
        <f>GDP!CC196</f>
        <v>0</v>
      </c>
      <c r="BW195">
        <f>GDP!CD196</f>
        <v>0</v>
      </c>
      <c r="BX195">
        <f>GDP!CE196</f>
        <v>0</v>
      </c>
      <c r="BY195">
        <f>GDP!CF196</f>
        <v>0</v>
      </c>
      <c r="BZ195">
        <f>GDP!CG196</f>
        <v>0</v>
      </c>
      <c r="CA195" s="7">
        <f>GDP!CH196</f>
        <v>0</v>
      </c>
      <c r="CB195">
        <f>GDP!CI196</f>
        <v>0</v>
      </c>
      <c r="CC195">
        <f>GDP!CJ196</f>
        <v>0</v>
      </c>
      <c r="CD195">
        <f>GDP!CK196</f>
        <v>0</v>
      </c>
      <c r="CE195">
        <f>GDP!CL196</f>
        <v>0</v>
      </c>
      <c r="CF195">
        <f>GDP!CM196</f>
        <v>0</v>
      </c>
      <c r="CG195">
        <f>GDP!CN196</f>
        <v>0</v>
      </c>
      <c r="CH195" s="7">
        <f>GDP!CO196</f>
        <v>0</v>
      </c>
      <c r="CI195">
        <f>GDP!CP196</f>
        <v>0</v>
      </c>
      <c r="CJ195">
        <f>GDP!CQ196</f>
        <v>0</v>
      </c>
      <c r="CK195">
        <f>GDP!CR196</f>
        <v>0</v>
      </c>
      <c r="CL195">
        <f>GDP!CS196</f>
        <v>0</v>
      </c>
      <c r="CM195">
        <f>GDP!CT196</f>
        <v>0</v>
      </c>
      <c r="CN195">
        <f>GDP!CU196</f>
        <v>0</v>
      </c>
      <c r="CO195">
        <f>GDP!CV196</f>
        <v>0</v>
      </c>
      <c r="CP195">
        <f>GDP!CW196</f>
        <v>0</v>
      </c>
      <c r="CQ195">
        <f>GDP!CX196</f>
        <v>0</v>
      </c>
      <c r="CR195">
        <f>GDP!CY196</f>
        <v>0</v>
      </c>
      <c r="CS195">
        <f>GDP!CZ196</f>
        <v>0</v>
      </c>
      <c r="CT195">
        <f>GDP!DA196</f>
        <v>0</v>
      </c>
      <c r="CU195">
        <f>GDP!DB196</f>
        <v>0</v>
      </c>
      <c r="CV195" s="7">
        <f>GDP!DC196</f>
        <v>0</v>
      </c>
      <c r="CW195">
        <f>GDP!DD196</f>
        <v>0</v>
      </c>
      <c r="CX195">
        <f>GDP!DE196</f>
        <v>0</v>
      </c>
      <c r="CY195">
        <f>GDP!DF196</f>
        <v>0</v>
      </c>
      <c r="CZ195">
        <f>GDP!DG196</f>
        <v>0</v>
      </c>
      <c r="DA195">
        <f>GDP!DH196</f>
        <v>0</v>
      </c>
      <c r="DB195">
        <f>GDP!DI196</f>
        <v>0</v>
      </c>
      <c r="DC195" s="7">
        <f>GDP!DJ196</f>
        <v>0</v>
      </c>
      <c r="DD195">
        <f>GDP!DU196</f>
        <v>0</v>
      </c>
      <c r="DE195">
        <f>GDP!DV196</f>
        <v>0</v>
      </c>
      <c r="DF195">
        <f>GDP!DW196</f>
        <v>0</v>
      </c>
      <c r="DG195">
        <f>GDP!EF196</f>
        <v>0</v>
      </c>
      <c r="DH195">
        <f>GDP!EG196</f>
        <v>0</v>
      </c>
      <c r="DI195">
        <f>GDP!EH196</f>
        <v>0</v>
      </c>
      <c r="DJ195">
        <f>GDP!EI196</f>
        <v>0</v>
      </c>
      <c r="DK195">
        <f>GDP!EJ196</f>
        <v>0</v>
      </c>
      <c r="DL195" s="84">
        <v>66.2138138138138</v>
      </c>
      <c r="DM195" t="s">
        <v>145</v>
      </c>
      <c r="DN195">
        <v>75.020484331329001</v>
      </c>
      <c r="DO195" t="s">
        <v>145</v>
      </c>
      <c r="DP195">
        <v>5.1751681243999998</v>
      </c>
      <c r="DQ195">
        <v>-2.8789226574999986</v>
      </c>
      <c r="DR195">
        <v>-8.0540907818999976</v>
      </c>
      <c r="DS195">
        <v>50.522376852900003</v>
      </c>
      <c r="DT195">
        <v>53.401299510400001</v>
      </c>
      <c r="DU195">
        <v>-703851463.18435705</v>
      </c>
      <c r="DV195">
        <v>21657257631.939301</v>
      </c>
      <c r="DW195">
        <f t="shared" ref="DW195:DW258" si="15">100*(DU195/H195)</f>
        <v>-9.9079198253435641E-2</v>
      </c>
      <c r="DX195">
        <f t="shared" ref="DX195:DX258" si="16">100*(DV195/H195)</f>
        <v>3.0486314723744621</v>
      </c>
      <c r="DY195">
        <f t="shared" ref="DY195:DY258" si="17">DW195-DX195</f>
        <v>-3.1477106706278977</v>
      </c>
      <c r="DZ195">
        <v>306127485905.26501</v>
      </c>
      <c r="EA195">
        <f t="shared" ref="EA195:EA258" si="18">100*(DZ195/H195)</f>
        <v>43.09270840982699</v>
      </c>
      <c r="EB195">
        <v>21902755502.9716</v>
      </c>
      <c r="EC195">
        <v>163930241115.11499</v>
      </c>
      <c r="ED195">
        <f t="shared" ref="ED195:ED258" si="19">(DP195/DN194)*100</f>
        <v>6.6726339496260705</v>
      </c>
    </row>
    <row r="196" spans="1:134" x14ac:dyDescent="0.35">
      <c r="A196" t="s">
        <v>150</v>
      </c>
      <c r="B196" s="7">
        <v>1987</v>
      </c>
      <c r="C196">
        <f>MacroData!D196</f>
        <v>746.61982189310004</v>
      </c>
      <c r="D196">
        <f>MacroData!E196</f>
        <v>98.186000000000007</v>
      </c>
      <c r="E196">
        <f>MacroData!F196</f>
        <v>99.061000000000007</v>
      </c>
      <c r="F196">
        <f>MacroData!G196</f>
        <v>522095357333.33301</v>
      </c>
      <c r="G196">
        <f>MacroData!H196</f>
        <v>732301020537.15503</v>
      </c>
      <c r="H196">
        <f>MacroData!I196</f>
        <v>746619821893.09998</v>
      </c>
      <c r="I196">
        <f>MacroData!J196</f>
        <v>1263331709264.1799</v>
      </c>
      <c r="J196">
        <f>MacroData!K196</f>
        <v>10.199999999999999</v>
      </c>
      <c r="K196">
        <f>MacroData!L196</f>
        <v>11.284000000000001</v>
      </c>
      <c r="L196">
        <f>MacroData!M196</f>
        <v>624.33160400390625</v>
      </c>
      <c r="M196">
        <f>MacroData!N196</f>
        <v>269.41326904296875</v>
      </c>
      <c r="N196">
        <f>MacroData!O196</f>
        <v>5127024</v>
      </c>
      <c r="O196">
        <f>MacroData!P196</f>
        <v>1036740080.6700239</v>
      </c>
      <c r="P196">
        <f>MacroData!Q196</f>
        <v>70632206302.819824</v>
      </c>
      <c r="Q196">
        <f>MacroData!R196</f>
        <v>233379743327.92499</v>
      </c>
      <c r="R196">
        <f>MacroData!S196</f>
        <v>1192699502961.3601</v>
      </c>
      <c r="S196">
        <f>MacroData!T196</f>
        <v>185942317327.10199</v>
      </c>
      <c r="T196">
        <f>MacroData!U196</f>
        <v>625709769019.07605</v>
      </c>
      <c r="U196">
        <f>MacroData!V196</f>
        <v>4.9939999999999998</v>
      </c>
      <c r="V196">
        <f>MacroData!W196</f>
        <v>529.68000000000006</v>
      </c>
      <c r="W196">
        <f>MacroData!X196</f>
        <v>76.012</v>
      </c>
      <c r="X196">
        <f>MacroData!Y196</f>
        <v>93958562384.404007</v>
      </c>
      <c r="Y196">
        <f>MacroData!Z196</f>
        <v>367107000000</v>
      </c>
      <c r="Z196">
        <f>MacroData!AA196</f>
        <v>403708384409.61298</v>
      </c>
      <c r="AA196">
        <f>MacroData!AB196</f>
        <v>38994838421.819</v>
      </c>
      <c r="AB196">
        <f>MacroData!AC196</f>
        <v>117980350702.854</v>
      </c>
      <c r="AC196">
        <f>MacroData!AD196</f>
        <v>333267807817.21301</v>
      </c>
      <c r="AD196">
        <f>MacroData!AE196</f>
        <v>47437426000.822998</v>
      </c>
      <c r="AE196">
        <f>MacroData!AH196</f>
        <v>0</v>
      </c>
      <c r="AF196">
        <f>MacroData!AI196</f>
        <v>0</v>
      </c>
      <c r="AG196">
        <f>MacroData!AJ196</f>
        <v>1</v>
      </c>
      <c r="AH196">
        <f>MacroData!AK196</f>
        <v>1</v>
      </c>
      <c r="AI196">
        <f>MacroData!AL196</f>
        <v>0</v>
      </c>
      <c r="AJ196">
        <f>MacroData!AM196</f>
        <v>2.6537699999999997</v>
      </c>
      <c r="AK196">
        <f>MacroData!AN196</f>
        <v>5.4940476190476186</v>
      </c>
      <c r="AL196" s="31">
        <f>GDP!C197+GDP!J197</f>
        <v>0</v>
      </c>
      <c r="AM196">
        <f>GDP!D197+GDP!K197</f>
        <v>0</v>
      </c>
      <c r="AN196">
        <f>GDP!E197+GDP!L197</f>
        <v>0</v>
      </c>
      <c r="AO196">
        <f>GDP!F197+GDP!M197</f>
        <v>0</v>
      </c>
      <c r="AP196">
        <f>GDP!G197+GDP!N197</f>
        <v>0</v>
      </c>
      <c r="AQ196">
        <f>GDP!H197+GDP!O197</f>
        <v>0</v>
      </c>
      <c r="AR196" s="7">
        <f>GDP!I197+GDP!P197</f>
        <v>0</v>
      </c>
      <c r="AS196">
        <f>GDP!AE197</f>
        <v>0</v>
      </c>
      <c r="AT196">
        <f>GDP!AF197</f>
        <v>0</v>
      </c>
      <c r="AU196">
        <f>GDP!AG197</f>
        <v>0</v>
      </c>
      <c r="AV196">
        <f>GDP!AH197</f>
        <v>0</v>
      </c>
      <c r="AW196">
        <f>GDP!AI197</f>
        <v>0</v>
      </c>
      <c r="AX196">
        <f>GDP!AJ197</f>
        <v>0</v>
      </c>
      <c r="AY196" s="7">
        <f>GDP!AK197</f>
        <v>0</v>
      </c>
      <c r="AZ196">
        <f>GDP!AS197</f>
        <v>0</v>
      </c>
      <c r="BA196">
        <f>GDP!AT197</f>
        <v>0</v>
      </c>
      <c r="BB196">
        <f>GDP!AU197</f>
        <v>0</v>
      </c>
      <c r="BC196">
        <f>GDP!AV197</f>
        <v>0</v>
      </c>
      <c r="BD196">
        <f>GDP!AW197</f>
        <v>0</v>
      </c>
      <c r="BE196">
        <f>GDP!AX197</f>
        <v>0</v>
      </c>
      <c r="BF196" s="7">
        <f>GDP!AY197</f>
        <v>0</v>
      </c>
      <c r="BG196">
        <f>GDP!AZ197</f>
        <v>0</v>
      </c>
      <c r="BH196">
        <f>GDP!BA197</f>
        <v>0</v>
      </c>
      <c r="BI196">
        <f>GDP!BB197</f>
        <v>0</v>
      </c>
      <c r="BJ196">
        <f>GDP!BC197</f>
        <v>0</v>
      </c>
      <c r="BK196">
        <f>GDP!BD197</f>
        <v>0</v>
      </c>
      <c r="BL196">
        <f>GDP!BE197</f>
        <v>0</v>
      </c>
      <c r="BM196" s="7">
        <f>GDP!BF197</f>
        <v>0</v>
      </c>
      <c r="BN196">
        <f>GDP!BG197+GDP!BN197+GDP!BU197</f>
        <v>0</v>
      </c>
      <c r="BO196">
        <f>GDP!BH197+GDP!BO197+GDP!BV197</f>
        <v>0</v>
      </c>
      <c r="BP196">
        <f>GDP!BI197+GDP!BP197+GDP!BW197</f>
        <v>0</v>
      </c>
      <c r="BQ196">
        <f>GDP!BJ197+GDP!BQ197+GDP!BX197</f>
        <v>0</v>
      </c>
      <c r="BR196">
        <f>GDP!BK197+GDP!BR197+GDP!BY197</f>
        <v>0</v>
      </c>
      <c r="BS196">
        <f>GDP!BL197+GDP!BS197+GDP!BZ197</f>
        <v>0</v>
      </c>
      <c r="BT196" s="7">
        <f>GDP!BM197+GDP!BT197+GDP!CA197</f>
        <v>0</v>
      </c>
      <c r="BU196">
        <f>GDP!CB197</f>
        <v>0</v>
      </c>
      <c r="BV196">
        <f>GDP!CC197</f>
        <v>0</v>
      </c>
      <c r="BW196">
        <f>GDP!CD197</f>
        <v>0</v>
      </c>
      <c r="BX196">
        <f>GDP!CE197</f>
        <v>0</v>
      </c>
      <c r="BY196">
        <f>GDP!CF197</f>
        <v>0</v>
      </c>
      <c r="BZ196">
        <f>GDP!CG197</f>
        <v>0</v>
      </c>
      <c r="CA196" s="7">
        <f>GDP!CH197</f>
        <v>0</v>
      </c>
      <c r="CB196">
        <f>GDP!CI197</f>
        <v>0</v>
      </c>
      <c r="CC196">
        <f>GDP!CJ197</f>
        <v>0</v>
      </c>
      <c r="CD196">
        <f>GDP!CK197</f>
        <v>0</v>
      </c>
      <c r="CE196">
        <f>GDP!CL197</f>
        <v>0</v>
      </c>
      <c r="CF196">
        <f>GDP!CM197</f>
        <v>0</v>
      </c>
      <c r="CG196">
        <f>GDP!CN197</f>
        <v>0</v>
      </c>
      <c r="CH196" s="7">
        <f>GDP!CO197</f>
        <v>0</v>
      </c>
      <c r="CI196">
        <f>GDP!CP197</f>
        <v>0</v>
      </c>
      <c r="CJ196">
        <f>GDP!CQ197</f>
        <v>0</v>
      </c>
      <c r="CK196">
        <f>GDP!CR197</f>
        <v>0</v>
      </c>
      <c r="CL196">
        <f>GDP!CS197</f>
        <v>0</v>
      </c>
      <c r="CM196">
        <f>GDP!CT197</f>
        <v>0</v>
      </c>
      <c r="CN196">
        <f>GDP!CU197</f>
        <v>0</v>
      </c>
      <c r="CO196">
        <f>GDP!CV197</f>
        <v>0</v>
      </c>
      <c r="CP196">
        <f>GDP!CW197</f>
        <v>0</v>
      </c>
      <c r="CQ196">
        <f>GDP!CX197</f>
        <v>0</v>
      </c>
      <c r="CR196">
        <f>GDP!CY197</f>
        <v>0</v>
      </c>
      <c r="CS196">
        <f>GDP!CZ197</f>
        <v>0</v>
      </c>
      <c r="CT196">
        <f>GDP!DA197</f>
        <v>0</v>
      </c>
      <c r="CU196">
        <f>GDP!DB197</f>
        <v>0</v>
      </c>
      <c r="CV196" s="7">
        <f>GDP!DC197</f>
        <v>0</v>
      </c>
      <c r="CW196">
        <f>GDP!DD197</f>
        <v>0</v>
      </c>
      <c r="CX196">
        <f>GDP!DE197</f>
        <v>0</v>
      </c>
      <c r="CY196">
        <f>GDP!DF197</f>
        <v>0</v>
      </c>
      <c r="CZ196">
        <f>GDP!DG197</f>
        <v>0</v>
      </c>
      <c r="DA196">
        <f>GDP!DH197</f>
        <v>0</v>
      </c>
      <c r="DB196">
        <f>GDP!DI197</f>
        <v>0</v>
      </c>
      <c r="DC196" s="7">
        <f>GDP!DJ197</f>
        <v>0</v>
      </c>
      <c r="DD196">
        <f>GDP!DU197</f>
        <v>0</v>
      </c>
      <c r="DE196">
        <f>GDP!DV197</f>
        <v>0</v>
      </c>
      <c r="DF196">
        <f>GDP!DW197</f>
        <v>0</v>
      </c>
      <c r="DG196">
        <f>GDP!EF197</f>
        <v>0</v>
      </c>
      <c r="DH196">
        <f>GDP!EG197</f>
        <v>0</v>
      </c>
      <c r="DI196">
        <f>GDP!EH197</f>
        <v>0</v>
      </c>
      <c r="DJ196">
        <f>GDP!EI197</f>
        <v>0</v>
      </c>
      <c r="DK196">
        <f>GDP!EJ197</f>
        <v>0</v>
      </c>
      <c r="DL196" s="84">
        <v>60.581714285714298</v>
      </c>
      <c r="DM196" t="s">
        <v>145</v>
      </c>
      <c r="DN196">
        <v>71.725947250432995</v>
      </c>
      <c r="DO196" t="s">
        <v>145</v>
      </c>
      <c r="DP196">
        <v>5.0039320398999996</v>
      </c>
      <c r="DQ196">
        <v>-1.8448241012999986</v>
      </c>
      <c r="DR196">
        <v>-6.8487561411999982</v>
      </c>
      <c r="DS196">
        <v>52.346300419999999</v>
      </c>
      <c r="DT196">
        <v>54.191124521299997</v>
      </c>
      <c r="DU196">
        <v>-2997685334.2287598</v>
      </c>
      <c r="DV196">
        <v>23333034143.1749</v>
      </c>
      <c r="DW196">
        <f t="shared" si="15"/>
        <v>-0.40150090398456695</v>
      </c>
      <c r="DX196">
        <f t="shared" si="16"/>
        <v>3.1251559976016403</v>
      </c>
      <c r="DY196">
        <f t="shared" si="17"/>
        <v>-3.5266569015862075</v>
      </c>
      <c r="DZ196">
        <v>337491978731.409</v>
      </c>
      <c r="EA196">
        <f t="shared" si="18"/>
        <v>45.202654528469061</v>
      </c>
      <c r="EB196">
        <v>27155131990.234699</v>
      </c>
      <c r="EC196">
        <v>180517183961.60101</v>
      </c>
      <c r="ED196">
        <f t="shared" si="19"/>
        <v>6.6700876227352328</v>
      </c>
    </row>
    <row r="197" spans="1:134" x14ac:dyDescent="0.35">
      <c r="A197" t="s">
        <v>150</v>
      </c>
      <c r="B197" s="7">
        <v>1988</v>
      </c>
      <c r="C197">
        <f>MacroData!D197</f>
        <v>774.87661563932897</v>
      </c>
      <c r="D197">
        <f>MacroData!E197</f>
        <v>97.661000000000001</v>
      </c>
      <c r="E197">
        <f>MacroData!F197</f>
        <v>100.015</v>
      </c>
      <c r="F197">
        <f>MacroData!G197</f>
        <v>530602002666.66602</v>
      </c>
      <c r="G197">
        <f>MacroData!H197</f>
        <v>778596519150.03003</v>
      </c>
      <c r="H197">
        <f>MacroData!I197</f>
        <v>774876615639.32898</v>
      </c>
      <c r="I197">
        <f>MacroData!J197</f>
        <v>1261529388330.0801</v>
      </c>
      <c r="J197">
        <f>MacroData!K197</f>
        <v>8.6069999999999993</v>
      </c>
      <c r="K197">
        <f>MacroData!L197</f>
        <v>9.8840000000000003</v>
      </c>
      <c r="L197">
        <f>MacroData!M197</f>
        <v>611.1121826171875</v>
      </c>
      <c r="M197">
        <f>MacroData!N197</f>
        <v>249.076416015625</v>
      </c>
      <c r="N197">
        <f>MacroData!O197</f>
        <v>5129515</v>
      </c>
      <c r="O197">
        <f>MacroData!P197</f>
        <v>2581776689.4046974</v>
      </c>
      <c r="P197">
        <f>MacroData!Q197</f>
        <v>97682435089.25</v>
      </c>
      <c r="Q197">
        <f>MacroData!R197</f>
        <v>217649918026.85101</v>
      </c>
      <c r="R197">
        <f>MacroData!S197</f>
        <v>1163846953240.8301</v>
      </c>
      <c r="S197">
        <f>MacroData!T197</f>
        <v>167326802883.95901</v>
      </c>
      <c r="T197">
        <f>MacroData!U197</f>
        <v>615151164446.73999</v>
      </c>
      <c r="U197">
        <f>MacroData!V197</f>
        <v>5.6029999999999998</v>
      </c>
      <c r="V197">
        <f>MacroData!W197</f>
        <v>922.99</v>
      </c>
      <c r="W197">
        <f>MacroData!X197</f>
        <v>75.149000000000001</v>
      </c>
      <c r="X197">
        <f>MacroData!Y197</f>
        <v>92373048847.373993</v>
      </c>
      <c r="Y197">
        <f>MacroData!Z197</f>
        <v>375834000000</v>
      </c>
      <c r="Z197">
        <f>MacroData!AA197</f>
        <v>430301938860.32001</v>
      </c>
      <c r="AA197">
        <f>MacroData!AB197</f>
        <v>46452885112.963997</v>
      </c>
      <c r="AB197">
        <f>MacroData!AC197</f>
        <v>131767392134.008</v>
      </c>
      <c r="AC197">
        <f>MacroData!AD197</f>
        <v>333724914932.85303</v>
      </c>
      <c r="AD197">
        <f>MacroData!AE197</f>
        <v>50323115142.891998</v>
      </c>
      <c r="AE197">
        <f>MacroData!AH197</f>
        <v>0</v>
      </c>
      <c r="AF197">
        <f>MacroData!AI197</f>
        <v>0</v>
      </c>
      <c r="AG197">
        <f>MacroData!AJ197</f>
        <v>0</v>
      </c>
      <c r="AH197">
        <f>MacroData!AK197</f>
        <v>1</v>
      </c>
      <c r="AI197">
        <f>MacroData!AL197</f>
        <v>0</v>
      </c>
      <c r="AJ197">
        <f>MacroData!AM197</f>
        <v>2.6537699999999997</v>
      </c>
      <c r="AK197">
        <f>MacroData!AN197</f>
        <v>5.4940476190476186</v>
      </c>
      <c r="AL197" s="31">
        <f>GDP!C198+GDP!J198</f>
        <v>0</v>
      </c>
      <c r="AM197">
        <f>GDP!D198+GDP!K198</f>
        <v>0</v>
      </c>
      <c r="AN197">
        <f>GDP!E198+GDP!L198</f>
        <v>0</v>
      </c>
      <c r="AO197">
        <f>GDP!F198+GDP!M198</f>
        <v>0</v>
      </c>
      <c r="AP197">
        <f>GDP!G198+GDP!N198</f>
        <v>0</v>
      </c>
      <c r="AQ197">
        <f>GDP!H198+GDP!O198</f>
        <v>0</v>
      </c>
      <c r="AR197" s="7">
        <f>GDP!I198+GDP!P198</f>
        <v>0</v>
      </c>
      <c r="AS197">
        <f>GDP!AE198</f>
        <v>0</v>
      </c>
      <c r="AT197">
        <f>GDP!AF198</f>
        <v>0</v>
      </c>
      <c r="AU197">
        <f>GDP!AG198</f>
        <v>0</v>
      </c>
      <c r="AV197">
        <f>GDP!AH198</f>
        <v>0</v>
      </c>
      <c r="AW197">
        <f>GDP!AI198</f>
        <v>0</v>
      </c>
      <c r="AX197">
        <f>GDP!AJ198</f>
        <v>0</v>
      </c>
      <c r="AY197" s="7">
        <f>GDP!AK198</f>
        <v>0</v>
      </c>
      <c r="AZ197">
        <f>GDP!AS198</f>
        <v>0</v>
      </c>
      <c r="BA197">
        <f>GDP!AT198</f>
        <v>0</v>
      </c>
      <c r="BB197">
        <f>GDP!AU198</f>
        <v>0</v>
      </c>
      <c r="BC197">
        <f>GDP!AV198</f>
        <v>0</v>
      </c>
      <c r="BD197">
        <f>GDP!AW198</f>
        <v>0</v>
      </c>
      <c r="BE197">
        <f>GDP!AX198</f>
        <v>0</v>
      </c>
      <c r="BF197" s="7">
        <f>GDP!AY198</f>
        <v>0</v>
      </c>
      <c r="BG197">
        <f>GDP!AZ198</f>
        <v>0</v>
      </c>
      <c r="BH197">
        <f>GDP!BA198</f>
        <v>0</v>
      </c>
      <c r="BI197">
        <f>GDP!BB198</f>
        <v>0</v>
      </c>
      <c r="BJ197">
        <f>GDP!BC198</f>
        <v>0</v>
      </c>
      <c r="BK197">
        <f>GDP!BD198</f>
        <v>0</v>
      </c>
      <c r="BL197">
        <f>GDP!BE198</f>
        <v>0</v>
      </c>
      <c r="BM197" s="7">
        <f>GDP!BF198</f>
        <v>0</v>
      </c>
      <c r="BN197">
        <f>GDP!BG198+GDP!BN198+GDP!BU198</f>
        <v>0</v>
      </c>
      <c r="BO197">
        <f>GDP!BH198+GDP!BO198+GDP!BV198</f>
        <v>0</v>
      </c>
      <c r="BP197">
        <f>GDP!BI198+GDP!BP198+GDP!BW198</f>
        <v>0</v>
      </c>
      <c r="BQ197">
        <f>GDP!BJ198+GDP!BQ198+GDP!BX198</f>
        <v>0</v>
      </c>
      <c r="BR197">
        <f>GDP!BK198+GDP!BR198+GDP!BY198</f>
        <v>0</v>
      </c>
      <c r="BS197">
        <f>GDP!BL198+GDP!BS198+GDP!BZ198</f>
        <v>0</v>
      </c>
      <c r="BT197" s="7">
        <f>GDP!BM198+GDP!BT198+GDP!CA198</f>
        <v>0</v>
      </c>
      <c r="BU197">
        <f>GDP!CB198</f>
        <v>0</v>
      </c>
      <c r="BV197">
        <f>GDP!CC198</f>
        <v>0</v>
      </c>
      <c r="BW197">
        <f>GDP!CD198</f>
        <v>0</v>
      </c>
      <c r="BX197">
        <f>GDP!CE198</f>
        <v>0</v>
      </c>
      <c r="BY197">
        <f>GDP!CF198</f>
        <v>0</v>
      </c>
      <c r="BZ197">
        <f>GDP!CG198</f>
        <v>0</v>
      </c>
      <c r="CA197" s="7">
        <f>GDP!CH198</f>
        <v>0</v>
      </c>
      <c r="CB197">
        <f>GDP!CI198</f>
        <v>0</v>
      </c>
      <c r="CC197">
        <f>GDP!CJ198</f>
        <v>0</v>
      </c>
      <c r="CD197">
        <f>GDP!CK198</f>
        <v>0</v>
      </c>
      <c r="CE197">
        <f>GDP!CL198</f>
        <v>0</v>
      </c>
      <c r="CF197">
        <f>GDP!CM198</f>
        <v>0</v>
      </c>
      <c r="CG197">
        <f>GDP!CN198</f>
        <v>0</v>
      </c>
      <c r="CH197" s="7">
        <f>GDP!CO198</f>
        <v>0</v>
      </c>
      <c r="CI197">
        <f>GDP!CP198</f>
        <v>0</v>
      </c>
      <c r="CJ197">
        <f>GDP!CQ198</f>
        <v>0</v>
      </c>
      <c r="CK197">
        <f>GDP!CR198</f>
        <v>0</v>
      </c>
      <c r="CL197">
        <f>GDP!CS198</f>
        <v>0</v>
      </c>
      <c r="CM197">
        <f>GDP!CT198</f>
        <v>0</v>
      </c>
      <c r="CN197">
        <f>GDP!CU198</f>
        <v>0</v>
      </c>
      <c r="CO197">
        <f>GDP!CV198</f>
        <v>0</v>
      </c>
      <c r="CP197">
        <f>GDP!CW198</f>
        <v>0</v>
      </c>
      <c r="CQ197">
        <f>GDP!CX198</f>
        <v>0</v>
      </c>
      <c r="CR197">
        <f>GDP!CY198</f>
        <v>0</v>
      </c>
      <c r="CS197">
        <f>GDP!CZ198</f>
        <v>0</v>
      </c>
      <c r="CT197">
        <f>GDP!DA198</f>
        <v>0</v>
      </c>
      <c r="CU197">
        <f>GDP!DB198</f>
        <v>0</v>
      </c>
      <c r="CV197" s="7">
        <f>GDP!DC198</f>
        <v>0</v>
      </c>
      <c r="CW197">
        <f>GDP!DD198</f>
        <v>0</v>
      </c>
      <c r="CX197">
        <f>GDP!DE198</f>
        <v>0</v>
      </c>
      <c r="CY197">
        <f>GDP!DF198</f>
        <v>0</v>
      </c>
      <c r="CZ197">
        <f>GDP!DG198</f>
        <v>0</v>
      </c>
      <c r="DA197">
        <f>GDP!DH198</f>
        <v>0</v>
      </c>
      <c r="DB197">
        <f>GDP!DI198</f>
        <v>0</v>
      </c>
      <c r="DC197" s="7">
        <f>GDP!DJ198</f>
        <v>0</v>
      </c>
      <c r="DD197">
        <f>GDP!DU198</f>
        <v>0</v>
      </c>
      <c r="DE197">
        <f>GDP!DV198</f>
        <v>0</v>
      </c>
      <c r="DF197">
        <f>GDP!DW198</f>
        <v>0</v>
      </c>
      <c r="DG197">
        <f>GDP!EF198</f>
        <v>0</v>
      </c>
      <c r="DH197">
        <f>GDP!EG198</f>
        <v>0</v>
      </c>
      <c r="DI197">
        <f>GDP!EH198</f>
        <v>0</v>
      </c>
      <c r="DJ197">
        <f>GDP!EI198</f>
        <v>0</v>
      </c>
      <c r="DK197">
        <f>GDP!EJ198</f>
        <v>0</v>
      </c>
      <c r="DL197" s="84">
        <v>57.145355191256797</v>
      </c>
      <c r="DM197" t="s">
        <v>145</v>
      </c>
      <c r="DN197">
        <v>70.137823765047997</v>
      </c>
      <c r="DO197" t="s">
        <v>145</v>
      </c>
      <c r="DP197">
        <v>4.4655396088000003</v>
      </c>
      <c r="DQ197">
        <v>-1.103699729299997</v>
      </c>
      <c r="DR197">
        <v>-5.5692393380999974</v>
      </c>
      <c r="DS197">
        <v>54.441285241300001</v>
      </c>
      <c r="DT197">
        <v>55.544984970599998</v>
      </c>
      <c r="DU197">
        <v>-438553603.98409897</v>
      </c>
      <c r="DV197">
        <v>24742020364.064602</v>
      </c>
      <c r="DW197">
        <f t="shared" si="15"/>
        <v>-5.6596572297159947E-2</v>
      </c>
      <c r="DX197">
        <f t="shared" si="16"/>
        <v>3.1930271045346563</v>
      </c>
      <c r="DY197">
        <f t="shared" si="17"/>
        <v>-3.2496236768318161</v>
      </c>
      <c r="DZ197">
        <v>369062909132.08197</v>
      </c>
      <c r="EA197">
        <f t="shared" si="18"/>
        <v>47.628603274803758</v>
      </c>
      <c r="EB197">
        <v>26935707051.4576</v>
      </c>
      <c r="EC197">
        <v>190843016901.55301</v>
      </c>
      <c r="ED197">
        <f t="shared" si="19"/>
        <v>6.2258356703306452</v>
      </c>
    </row>
    <row r="198" spans="1:134" x14ac:dyDescent="0.35">
      <c r="A198" t="s">
        <v>150</v>
      </c>
      <c r="B198" s="7">
        <v>1989</v>
      </c>
      <c r="C198">
        <f>MacroData!D198</f>
        <v>817.91599754400306</v>
      </c>
      <c r="D198">
        <f>MacroData!E198</f>
        <v>97.930999999999997</v>
      </c>
      <c r="E198">
        <f>MacroData!F198</f>
        <v>100.759</v>
      </c>
      <c r="F198">
        <f>MacroData!G198</f>
        <v>545488632000</v>
      </c>
      <c r="G198">
        <f>MacroData!H198</f>
        <v>834665355065.91199</v>
      </c>
      <c r="H198">
        <f>MacroData!I198</f>
        <v>817915997544.00305</v>
      </c>
      <c r="I198">
        <f>MacroData!J198</f>
        <v>1268756695275.8</v>
      </c>
      <c r="J198">
        <f>MacroData!K198</f>
        <v>9.4030000000000005</v>
      </c>
      <c r="K198">
        <f>MacroData!L198</f>
        <v>9.7059999999999995</v>
      </c>
      <c r="L198">
        <f>MacroData!M198</f>
        <v>610.64593505859375</v>
      </c>
      <c r="M198">
        <f>MacroData!N198</f>
        <v>251.04814147949219</v>
      </c>
      <c r="N198">
        <f>MacroData!O198</f>
        <v>5132593</v>
      </c>
      <c r="O198">
        <f>MacroData!P198</f>
        <v>2919490283.2487221</v>
      </c>
      <c r="P198">
        <f>MacroData!Q198</f>
        <v>103057000925.29004</v>
      </c>
      <c r="Q198">
        <f>MacroData!R198</f>
        <v>221571445505.04901</v>
      </c>
      <c r="R198">
        <f>MacroData!S198</f>
        <v>1165699694350.51</v>
      </c>
      <c r="S198">
        <f>MacroData!T198</f>
        <v>176809972277.88202</v>
      </c>
      <c r="T198">
        <f>MacroData!U198</f>
        <v>615122067362.14502</v>
      </c>
      <c r="U198">
        <f>MacroData!V198</f>
        <v>6.7889999999999997</v>
      </c>
      <c r="V198">
        <f>MacroData!W198</f>
        <v>1320.98</v>
      </c>
      <c r="W198">
        <f>MacroData!X198</f>
        <v>73.930000000000007</v>
      </c>
      <c r="X198">
        <f>MacroData!Y198</f>
        <v>92368679549.617996</v>
      </c>
      <c r="Y198">
        <f>MacroData!Z198</f>
        <v>393256000000</v>
      </c>
      <c r="Z198">
        <f>MacroData!AA198</f>
        <v>445016862067.35602</v>
      </c>
      <c r="AA198">
        <f>MacroData!AB198</f>
        <v>50110413683.443001</v>
      </c>
      <c r="AB198">
        <f>MacroData!AC198</f>
        <v>145676846724.59698</v>
      </c>
      <c r="AC198">
        <f>MacroData!AD198</f>
        <v>330665716064.75201</v>
      </c>
      <c r="AD198">
        <f>MacroData!AE198</f>
        <v>44761473227.167</v>
      </c>
      <c r="AE198">
        <f>MacroData!AH198</f>
        <v>0</v>
      </c>
      <c r="AF198">
        <f>MacroData!AI198</f>
        <v>0</v>
      </c>
      <c r="AG198">
        <f>MacroData!AJ198</f>
        <v>0</v>
      </c>
      <c r="AH198">
        <f>MacroData!AK198</f>
        <v>1</v>
      </c>
      <c r="AI198">
        <f>MacroData!AL198</f>
        <v>1</v>
      </c>
      <c r="AJ198">
        <f>MacroData!AM198</f>
        <v>2.6537699999999997</v>
      </c>
      <c r="AK198">
        <f>MacroData!AN198</f>
        <v>4.8511904761904754</v>
      </c>
      <c r="AL198" s="31">
        <f>GDP!C199+GDP!J199</f>
        <v>0</v>
      </c>
      <c r="AM198">
        <f>GDP!D199+GDP!K199</f>
        <v>0</v>
      </c>
      <c r="AN198">
        <f>GDP!E199+GDP!L199</f>
        <v>0</v>
      </c>
      <c r="AO198">
        <f>GDP!F199+GDP!M199</f>
        <v>0</v>
      </c>
      <c r="AP198">
        <f>GDP!G199+GDP!N199</f>
        <v>0</v>
      </c>
      <c r="AQ198">
        <f>GDP!H199+GDP!O199</f>
        <v>0</v>
      </c>
      <c r="AR198" s="7">
        <f>GDP!I199+GDP!P199</f>
        <v>0</v>
      </c>
      <c r="AS198">
        <f>GDP!AE199</f>
        <v>0</v>
      </c>
      <c r="AT198">
        <f>GDP!AF199</f>
        <v>0</v>
      </c>
      <c r="AU198">
        <f>GDP!AG199</f>
        <v>0</v>
      </c>
      <c r="AV198">
        <f>GDP!AH199</f>
        <v>0</v>
      </c>
      <c r="AW198">
        <f>GDP!AI199</f>
        <v>0</v>
      </c>
      <c r="AX198">
        <f>GDP!AJ199</f>
        <v>0</v>
      </c>
      <c r="AY198" s="7">
        <f>GDP!AK199</f>
        <v>0</v>
      </c>
      <c r="AZ198">
        <f>GDP!AS199</f>
        <v>0</v>
      </c>
      <c r="BA198">
        <f>GDP!AT199</f>
        <v>0</v>
      </c>
      <c r="BB198">
        <f>GDP!AU199</f>
        <v>0</v>
      </c>
      <c r="BC198">
        <f>GDP!AV199</f>
        <v>0</v>
      </c>
      <c r="BD198">
        <f>GDP!AW199</f>
        <v>0</v>
      </c>
      <c r="BE198">
        <f>GDP!AX199</f>
        <v>0</v>
      </c>
      <c r="BF198" s="7">
        <f>GDP!AY199</f>
        <v>0</v>
      </c>
      <c r="BG198">
        <f>GDP!AZ199</f>
        <v>0</v>
      </c>
      <c r="BH198">
        <f>GDP!BA199</f>
        <v>0</v>
      </c>
      <c r="BI198">
        <f>GDP!BB199</f>
        <v>0</v>
      </c>
      <c r="BJ198">
        <f>GDP!BC199</f>
        <v>0</v>
      </c>
      <c r="BK198">
        <f>GDP!BD199</f>
        <v>0</v>
      </c>
      <c r="BL198">
        <f>GDP!BE199</f>
        <v>0</v>
      </c>
      <c r="BM198" s="7">
        <f>GDP!BF199</f>
        <v>0</v>
      </c>
      <c r="BN198">
        <f>GDP!BG199+GDP!BN199+GDP!BU199</f>
        <v>0</v>
      </c>
      <c r="BO198">
        <f>GDP!BH199+GDP!BO199+GDP!BV199</f>
        <v>0</v>
      </c>
      <c r="BP198">
        <f>GDP!BI199+GDP!BP199+GDP!BW199</f>
        <v>0</v>
      </c>
      <c r="BQ198">
        <f>GDP!BJ199+GDP!BQ199+GDP!BX199</f>
        <v>0</v>
      </c>
      <c r="BR198">
        <f>GDP!BK199+GDP!BR199+GDP!BY199</f>
        <v>0</v>
      </c>
      <c r="BS198">
        <f>GDP!BL199+GDP!BS199+GDP!BZ199</f>
        <v>0</v>
      </c>
      <c r="BT198" s="7">
        <f>GDP!BM199+GDP!BT199+GDP!CA199</f>
        <v>0</v>
      </c>
      <c r="BU198">
        <f>GDP!CB199</f>
        <v>0</v>
      </c>
      <c r="BV198">
        <f>GDP!CC199</f>
        <v>0</v>
      </c>
      <c r="BW198">
        <f>GDP!CD199</f>
        <v>0</v>
      </c>
      <c r="BX198">
        <f>GDP!CE199</f>
        <v>0</v>
      </c>
      <c r="BY198">
        <f>GDP!CF199</f>
        <v>0</v>
      </c>
      <c r="BZ198">
        <f>GDP!CG199</f>
        <v>0</v>
      </c>
      <c r="CA198" s="7">
        <f>GDP!CH199</f>
        <v>0</v>
      </c>
      <c r="CB198">
        <f>GDP!CI199</f>
        <v>0</v>
      </c>
      <c r="CC198">
        <f>GDP!CJ199</f>
        <v>0</v>
      </c>
      <c r="CD198">
        <f>GDP!CK199</f>
        <v>0</v>
      </c>
      <c r="CE198">
        <f>GDP!CL199</f>
        <v>0</v>
      </c>
      <c r="CF198">
        <f>GDP!CM199</f>
        <v>0</v>
      </c>
      <c r="CG198">
        <f>GDP!CN199</f>
        <v>0</v>
      </c>
      <c r="CH198" s="7">
        <f>GDP!CO199</f>
        <v>0</v>
      </c>
      <c r="CI198">
        <f>GDP!CP199</f>
        <v>0</v>
      </c>
      <c r="CJ198">
        <f>GDP!CQ199</f>
        <v>0</v>
      </c>
      <c r="CK198">
        <f>GDP!CR199</f>
        <v>0</v>
      </c>
      <c r="CL198">
        <f>GDP!CS199</f>
        <v>0</v>
      </c>
      <c r="CM198">
        <f>GDP!CT199</f>
        <v>0</v>
      </c>
      <c r="CN198">
        <f>GDP!CU199</f>
        <v>0</v>
      </c>
      <c r="CO198">
        <f>GDP!CV199</f>
        <v>0</v>
      </c>
      <c r="CP198">
        <f>GDP!CW199</f>
        <v>0</v>
      </c>
      <c r="CQ198">
        <f>GDP!CX199</f>
        <v>0</v>
      </c>
      <c r="CR198">
        <f>GDP!CY199</f>
        <v>0</v>
      </c>
      <c r="CS198">
        <f>GDP!CZ199</f>
        <v>0</v>
      </c>
      <c r="CT198">
        <f>GDP!DA199</f>
        <v>0</v>
      </c>
      <c r="CU198">
        <f>GDP!DB199</f>
        <v>0</v>
      </c>
      <c r="CV198" s="7">
        <f>GDP!DC199</f>
        <v>0</v>
      </c>
      <c r="CW198">
        <f>GDP!DD199</f>
        <v>0</v>
      </c>
      <c r="CX198">
        <f>GDP!DE199</f>
        <v>0</v>
      </c>
      <c r="CY198">
        <f>GDP!DF199</f>
        <v>0</v>
      </c>
      <c r="CZ198">
        <f>GDP!DG199</f>
        <v>0</v>
      </c>
      <c r="DA198">
        <f>GDP!DH199</f>
        <v>0</v>
      </c>
      <c r="DB198">
        <f>GDP!DI199</f>
        <v>0</v>
      </c>
      <c r="DC198" s="7">
        <f>GDP!DJ199</f>
        <v>0</v>
      </c>
      <c r="DD198">
        <f>GDP!DU199</f>
        <v>0</v>
      </c>
      <c r="DE198">
        <f>GDP!DV199</f>
        <v>0</v>
      </c>
      <c r="DF198">
        <f>GDP!DW199</f>
        <v>0</v>
      </c>
      <c r="DG198">
        <f>GDP!EF199</f>
        <v>0</v>
      </c>
      <c r="DH198">
        <f>GDP!EG199</f>
        <v>0</v>
      </c>
      <c r="DI198">
        <f>GDP!EH199</f>
        <v>0</v>
      </c>
      <c r="DJ198">
        <f>GDP!EI199</f>
        <v>0</v>
      </c>
      <c r="DK198">
        <f>GDP!EJ199</f>
        <v>0</v>
      </c>
      <c r="DL198" s="84">
        <v>56.583963494133002</v>
      </c>
      <c r="DM198" t="s">
        <v>145</v>
      </c>
      <c r="DN198">
        <v>68.254353177791998</v>
      </c>
      <c r="DO198" t="s">
        <v>145</v>
      </c>
      <c r="DP198">
        <v>3.9569340743999999</v>
      </c>
      <c r="DQ198">
        <v>7.5001547900001242E-2</v>
      </c>
      <c r="DR198">
        <v>-3.8819325264999986</v>
      </c>
      <c r="DS198">
        <v>54.4441742789</v>
      </c>
      <c r="DT198">
        <v>54.369172730999999</v>
      </c>
      <c r="DU198">
        <v>1294003843.85432</v>
      </c>
      <c r="DV198">
        <v>26285791262.8895</v>
      </c>
      <c r="DW198">
        <f t="shared" si="15"/>
        <v>0.15820742566961518</v>
      </c>
      <c r="DX198">
        <f t="shared" si="16"/>
        <v>3.2137519429646995</v>
      </c>
      <c r="DY198">
        <f t="shared" si="17"/>
        <v>-3.0555445172950844</v>
      </c>
      <c r="DZ198">
        <v>394332272243.42297</v>
      </c>
      <c r="EA198">
        <f t="shared" si="18"/>
        <v>48.211830240208535</v>
      </c>
      <c r="EB198">
        <v>25214862649.709599</v>
      </c>
      <c r="EC198">
        <v>198545414703.17499</v>
      </c>
      <c r="ED198">
        <f t="shared" si="19"/>
        <v>5.6416550471471449</v>
      </c>
    </row>
    <row r="199" spans="1:134" x14ac:dyDescent="0.35">
      <c r="A199" t="s">
        <v>150</v>
      </c>
      <c r="B199" s="7">
        <v>1990</v>
      </c>
      <c r="C199">
        <f>MacroData!D199</f>
        <v>854.61475622164801</v>
      </c>
      <c r="D199">
        <f>MacroData!E199</f>
        <v>98.686000000000007</v>
      </c>
      <c r="E199">
        <f>MacroData!F199</f>
        <v>99.566999999999993</v>
      </c>
      <c r="F199">
        <f>MacroData!G199</f>
        <v>577388552000</v>
      </c>
      <c r="G199">
        <f>MacroData!H199</f>
        <v>876296350657.95898</v>
      </c>
      <c r="H199">
        <f>MacroData!I199</f>
        <v>854614756221.64795</v>
      </c>
      <c r="I199">
        <f>MacroData!J199</f>
        <v>1289151244017.1599</v>
      </c>
      <c r="J199">
        <f>MacroData!K199</f>
        <v>11.178000000000001</v>
      </c>
      <c r="K199">
        <f>MacroData!L199</f>
        <v>10.629</v>
      </c>
      <c r="L199">
        <f>MacroData!M199</f>
        <v>640.2117919921875</v>
      </c>
      <c r="M199">
        <f>MacroData!N199</f>
        <v>248.01966857910156</v>
      </c>
      <c r="N199">
        <f>MacroData!O199</f>
        <v>5140939</v>
      </c>
      <c r="O199">
        <f>MacroData!P199</f>
        <v>6280543100.4203396</v>
      </c>
      <c r="P199">
        <f>MacroData!Q199</f>
        <v>123987920046.32983</v>
      </c>
      <c r="Q199">
        <f>MacroData!R199</f>
        <v>218902235326.44601</v>
      </c>
      <c r="R199">
        <f>MacroData!S199</f>
        <v>1165163323970.8301</v>
      </c>
      <c r="S199">
        <f>MacroData!T199</f>
        <v>179714914308.82401</v>
      </c>
      <c r="T199">
        <f>MacroData!U199</f>
        <v>619796998953.70898</v>
      </c>
      <c r="U199">
        <f>MacroData!V199</f>
        <v>7.1120000000000001</v>
      </c>
      <c r="V199">
        <f>MacroData!W199</f>
        <v>1130.1000000000001</v>
      </c>
      <c r="W199">
        <f>MacroData!X199</f>
        <v>79.936999999999998</v>
      </c>
      <c r="X199">
        <f>MacroData!Y199</f>
        <v>93070682097.992996</v>
      </c>
      <c r="Y199">
        <f>MacroData!Z199</f>
        <v>423180000000</v>
      </c>
      <c r="Z199">
        <f>MacroData!AA199</f>
        <v>449363167214.14001</v>
      </c>
      <c r="AA199">
        <f>MacroData!AB199</f>
        <v>60114132121.295998</v>
      </c>
      <c r="AB199">
        <f>MacroData!AC199</f>
        <v>144753561030.56201</v>
      </c>
      <c r="AC199">
        <f>MacroData!AD199</f>
        <v>328337128846.85602</v>
      </c>
      <c r="AD199">
        <f>MacroData!AE199</f>
        <v>39187321017.622002</v>
      </c>
      <c r="AE199">
        <f>MacroData!AH199</f>
        <v>0</v>
      </c>
      <c r="AF199">
        <f>MacroData!AI199</f>
        <v>0</v>
      </c>
      <c r="AG199">
        <f>MacroData!AJ199</f>
        <v>0</v>
      </c>
      <c r="AH199">
        <f>MacroData!AK199</f>
        <v>1</v>
      </c>
      <c r="AI199">
        <f>MacroData!AL199</f>
        <v>1</v>
      </c>
      <c r="AJ199">
        <f>MacroData!AM199</f>
        <v>2.6537699999999997</v>
      </c>
      <c r="AK199">
        <f>MacroData!AN199</f>
        <v>4.8511904761904754</v>
      </c>
      <c r="AL199" s="31">
        <f>GDP!C200+GDP!J200</f>
        <v>0</v>
      </c>
      <c r="AM199">
        <f>GDP!D200+GDP!K200</f>
        <v>0</v>
      </c>
      <c r="AN199">
        <f>GDP!E200+GDP!L200</f>
        <v>0</v>
      </c>
      <c r="AO199">
        <f>GDP!F200+GDP!M200</f>
        <v>0</v>
      </c>
      <c r="AP199">
        <f>GDP!G200+GDP!N200</f>
        <v>0</v>
      </c>
      <c r="AQ199">
        <f>GDP!H200+GDP!O200</f>
        <v>0</v>
      </c>
      <c r="AR199" s="7">
        <f>GDP!I200+GDP!P200</f>
        <v>0</v>
      </c>
      <c r="AS199">
        <f>GDP!AE200</f>
        <v>0</v>
      </c>
      <c r="AT199">
        <f>GDP!AF200</f>
        <v>0</v>
      </c>
      <c r="AU199">
        <f>GDP!AG200</f>
        <v>0</v>
      </c>
      <c r="AV199">
        <f>GDP!AH200</f>
        <v>0</v>
      </c>
      <c r="AW199">
        <f>GDP!AI200</f>
        <v>0</v>
      </c>
      <c r="AX199">
        <f>GDP!AJ200</f>
        <v>0</v>
      </c>
      <c r="AY199" s="7">
        <f>GDP!AK200</f>
        <v>0</v>
      </c>
      <c r="AZ199">
        <f>GDP!AS200</f>
        <v>0</v>
      </c>
      <c r="BA199">
        <f>GDP!AT200</f>
        <v>0</v>
      </c>
      <c r="BB199">
        <f>GDP!AU200</f>
        <v>0</v>
      </c>
      <c r="BC199">
        <f>GDP!AV200</f>
        <v>0</v>
      </c>
      <c r="BD199">
        <f>GDP!AW200</f>
        <v>0</v>
      </c>
      <c r="BE199">
        <f>GDP!AX200</f>
        <v>0</v>
      </c>
      <c r="BF199" s="7">
        <f>GDP!AY200</f>
        <v>0</v>
      </c>
      <c r="BG199">
        <f>GDP!AZ200</f>
        <v>0</v>
      </c>
      <c r="BH199">
        <f>GDP!BA200</f>
        <v>0</v>
      </c>
      <c r="BI199">
        <f>GDP!BB200</f>
        <v>0</v>
      </c>
      <c r="BJ199">
        <f>GDP!BC200</f>
        <v>0</v>
      </c>
      <c r="BK199">
        <f>GDP!BD200</f>
        <v>0</v>
      </c>
      <c r="BL199">
        <f>GDP!BE200</f>
        <v>0</v>
      </c>
      <c r="BM199" s="7">
        <f>GDP!BF200</f>
        <v>0</v>
      </c>
      <c r="BN199">
        <f>GDP!BG200+GDP!BN200+GDP!BU200</f>
        <v>0</v>
      </c>
      <c r="BO199">
        <f>GDP!BH200+GDP!BO200+GDP!BV200</f>
        <v>0</v>
      </c>
      <c r="BP199">
        <f>GDP!BI200+GDP!BP200+GDP!BW200</f>
        <v>0</v>
      </c>
      <c r="BQ199">
        <f>GDP!BJ200+GDP!BQ200+GDP!BX200</f>
        <v>0</v>
      </c>
      <c r="BR199">
        <f>GDP!BK200+GDP!BR200+GDP!BY200</f>
        <v>0</v>
      </c>
      <c r="BS199">
        <f>GDP!BL200+GDP!BS200+GDP!BZ200</f>
        <v>0</v>
      </c>
      <c r="BT199" s="7">
        <f>GDP!BM200+GDP!BT200+GDP!CA200</f>
        <v>0</v>
      </c>
      <c r="BU199">
        <f>GDP!CB200</f>
        <v>0</v>
      </c>
      <c r="BV199">
        <f>GDP!CC200</f>
        <v>0</v>
      </c>
      <c r="BW199">
        <f>GDP!CD200</f>
        <v>0</v>
      </c>
      <c r="BX199">
        <f>GDP!CE200</f>
        <v>0</v>
      </c>
      <c r="BY199">
        <f>GDP!CF200</f>
        <v>0</v>
      </c>
      <c r="BZ199">
        <f>GDP!CG200</f>
        <v>0</v>
      </c>
      <c r="CA199" s="7">
        <f>GDP!CH200</f>
        <v>0</v>
      </c>
      <c r="CB199">
        <f>GDP!CI200</f>
        <v>0</v>
      </c>
      <c r="CC199">
        <f>GDP!CJ200</f>
        <v>0</v>
      </c>
      <c r="CD199">
        <f>GDP!CK200</f>
        <v>0</v>
      </c>
      <c r="CE199">
        <f>GDP!CL200</f>
        <v>0</v>
      </c>
      <c r="CF199">
        <f>GDP!CM200</f>
        <v>0</v>
      </c>
      <c r="CG199">
        <f>GDP!CN200</f>
        <v>0</v>
      </c>
      <c r="CH199" s="7">
        <f>GDP!CO200</f>
        <v>0</v>
      </c>
      <c r="CI199">
        <f>GDP!CP200</f>
        <v>0</v>
      </c>
      <c r="CJ199">
        <f>GDP!CQ200</f>
        <v>0</v>
      </c>
      <c r="CK199">
        <f>GDP!CR200</f>
        <v>0</v>
      </c>
      <c r="CL199">
        <f>GDP!CS200</f>
        <v>0</v>
      </c>
      <c r="CM199">
        <f>GDP!CT200</f>
        <v>0</v>
      </c>
      <c r="CN199">
        <f>GDP!CU200</f>
        <v>0</v>
      </c>
      <c r="CO199">
        <f>GDP!CV200</f>
        <v>0</v>
      </c>
      <c r="CP199">
        <f>GDP!CW200</f>
        <v>0</v>
      </c>
      <c r="CQ199">
        <f>GDP!CX200</f>
        <v>0</v>
      </c>
      <c r="CR199">
        <f>GDP!CY200</f>
        <v>0</v>
      </c>
      <c r="CS199">
        <f>GDP!CZ200</f>
        <v>0</v>
      </c>
      <c r="CT199">
        <f>GDP!DA200</f>
        <v>0</v>
      </c>
      <c r="CU199">
        <f>GDP!DB200</f>
        <v>0</v>
      </c>
      <c r="CV199" s="7">
        <f>GDP!DC200</f>
        <v>0</v>
      </c>
      <c r="CW199">
        <f>GDP!DD200</f>
        <v>0</v>
      </c>
      <c r="CX199">
        <f>GDP!DE200</f>
        <v>0</v>
      </c>
      <c r="CY199">
        <f>GDP!DF200</f>
        <v>0</v>
      </c>
      <c r="CZ199">
        <f>GDP!DG200</f>
        <v>0</v>
      </c>
      <c r="DA199">
        <f>GDP!DH200</f>
        <v>0</v>
      </c>
      <c r="DB199">
        <f>GDP!DI200</f>
        <v>0</v>
      </c>
      <c r="DC199" s="7">
        <f>GDP!DJ200</f>
        <v>0</v>
      </c>
      <c r="DD199">
        <f>GDP!DU200</f>
        <v>0</v>
      </c>
      <c r="DE199">
        <f>GDP!DV200</f>
        <v>0</v>
      </c>
      <c r="DF199">
        <f>GDP!DW200</f>
        <v>0</v>
      </c>
      <c r="DG199">
        <f>GDP!EF200</f>
        <v>0</v>
      </c>
      <c r="DH199">
        <f>GDP!EG200</f>
        <v>0</v>
      </c>
      <c r="DI199">
        <f>GDP!EH200</f>
        <v>0</v>
      </c>
      <c r="DJ199">
        <f>GDP!EI200</f>
        <v>0</v>
      </c>
      <c r="DK199">
        <f>GDP!EJ200</f>
        <v>0</v>
      </c>
      <c r="DL199" s="84">
        <v>57.689987484355399</v>
      </c>
      <c r="DM199" t="s">
        <v>145</v>
      </c>
      <c r="DN199">
        <v>69.389718804824994</v>
      </c>
      <c r="DO199" t="s">
        <v>145</v>
      </c>
      <c r="DP199">
        <v>4.0390618610000004</v>
      </c>
      <c r="DQ199">
        <v>1.7375152019999973</v>
      </c>
      <c r="DR199">
        <v>-2.3015466590000031</v>
      </c>
      <c r="DS199">
        <v>54.315932600899998</v>
      </c>
      <c r="DT199">
        <v>52.578417398900001</v>
      </c>
      <c r="DU199">
        <v>3838697595.3669901</v>
      </c>
      <c r="DV199">
        <v>27601678788.710499</v>
      </c>
      <c r="DW199">
        <f t="shared" si="15"/>
        <v>0.44917286618573288</v>
      </c>
      <c r="DX199">
        <f t="shared" si="16"/>
        <v>3.2297217650138355</v>
      </c>
      <c r="DY199">
        <f t="shared" si="17"/>
        <v>-2.7805488988281026</v>
      </c>
      <c r="DZ199">
        <v>409587253712.31598</v>
      </c>
      <c r="EA199">
        <f t="shared" si="18"/>
        <v>47.926536574578847</v>
      </c>
      <c r="EB199">
        <v>23129461853.615299</v>
      </c>
      <c r="EC199">
        <v>204720144392.42899</v>
      </c>
      <c r="ED199">
        <f t="shared" si="19"/>
        <v>5.9176619115836777</v>
      </c>
    </row>
    <row r="200" spans="1:134" x14ac:dyDescent="0.35">
      <c r="A200" t="s">
        <v>150</v>
      </c>
      <c r="B200" s="7">
        <v>1991</v>
      </c>
      <c r="C200">
        <f>MacroData!D200</f>
        <v>888.889906470043</v>
      </c>
      <c r="D200">
        <f>MacroData!E200</f>
        <v>99.128</v>
      </c>
      <c r="E200">
        <f>MacroData!F200</f>
        <v>98.978999999999999</v>
      </c>
      <c r="F200">
        <f>MacroData!G200</f>
        <v>608225141333.33301</v>
      </c>
      <c r="G200">
        <f>MacroData!H200</f>
        <v>917226379773.93604</v>
      </c>
      <c r="H200">
        <f>MacroData!I200</f>
        <v>888889906470.04297</v>
      </c>
      <c r="I200">
        <f>MacroData!J200</f>
        <v>1305915715352.1699</v>
      </c>
      <c r="J200">
        <f>MacroData!K200</f>
        <v>9.9179999999999993</v>
      </c>
      <c r="K200">
        <f>MacroData!L200</f>
        <v>9.2620000000000005</v>
      </c>
      <c r="L200">
        <f>MacroData!M200</f>
        <v>653.2525634765625</v>
      </c>
      <c r="M200">
        <f>MacroData!N200</f>
        <v>240.64401245117188</v>
      </c>
      <c r="N200">
        <f>MacroData!O200</f>
        <v>5154297</v>
      </c>
      <c r="O200">
        <f>MacroData!P200</f>
        <v>7453109079.9692783</v>
      </c>
      <c r="P200">
        <f>MacroData!Q200</f>
        <v>135889110709.97998</v>
      </c>
      <c r="Q200">
        <f>MacroData!R200</f>
        <v>211917465431.879</v>
      </c>
      <c r="R200">
        <f>MacroData!S200</f>
        <v>1170026604642.1899</v>
      </c>
      <c r="S200">
        <f>MacroData!T200</f>
        <v>175309465431.879</v>
      </c>
      <c r="T200">
        <f>MacroData!U200</f>
        <v>630311064493.38599</v>
      </c>
      <c r="U200">
        <f>MacroData!V200</f>
        <v>7.8369999999999997</v>
      </c>
      <c r="V200">
        <f>MacroData!W200</f>
        <v>1390.51</v>
      </c>
      <c r="W200">
        <f>MacroData!X200</f>
        <v>79.527000000000001</v>
      </c>
      <c r="X200">
        <f>MacroData!Y200</f>
        <v>94649507502.580002</v>
      </c>
      <c r="Y200">
        <f>MacroData!Z200</f>
        <v>442252000000</v>
      </c>
      <c r="Z200">
        <f>MacroData!AA200</f>
        <v>460856333124.59302</v>
      </c>
      <c r="AA200">
        <f>MacroData!AB200</f>
        <v>65153562415.773003</v>
      </c>
      <c r="AB200">
        <f>MacroData!AC200</f>
        <v>154722699858.68201</v>
      </c>
      <c r="AC200">
        <f>MacroData!AD200</f>
        <v>331228376109.96198</v>
      </c>
      <c r="AD200">
        <f>MacroData!AE200</f>
        <v>36608000000</v>
      </c>
      <c r="AE200">
        <f>MacroData!AH200</f>
        <v>0</v>
      </c>
      <c r="AF200">
        <f>MacroData!AI200</f>
        <v>0</v>
      </c>
      <c r="AG200">
        <f>MacroData!AJ200</f>
        <v>0</v>
      </c>
      <c r="AH200">
        <f>MacroData!AK200</f>
        <v>1</v>
      </c>
      <c r="AI200">
        <f>MacroData!AL200</f>
        <v>0</v>
      </c>
      <c r="AJ200">
        <f>MacroData!AM200</f>
        <v>1.77877</v>
      </c>
      <c r="AK200">
        <f>MacroData!AN200</f>
        <v>4.8154761904761898</v>
      </c>
      <c r="AL200" s="31">
        <f>GDP!C201+GDP!J201</f>
        <v>0</v>
      </c>
      <c r="AM200">
        <f>GDP!D201+GDP!K201</f>
        <v>0</v>
      </c>
      <c r="AN200">
        <f>GDP!E201+GDP!L201</f>
        <v>0</v>
      </c>
      <c r="AO200">
        <f>GDP!F201+GDP!M201</f>
        <v>0</v>
      </c>
      <c r="AP200">
        <f>GDP!G201+GDP!N201</f>
        <v>0</v>
      </c>
      <c r="AQ200">
        <f>GDP!H201+GDP!O201</f>
        <v>0</v>
      </c>
      <c r="AR200" s="7">
        <f>GDP!I201+GDP!P201</f>
        <v>0</v>
      </c>
      <c r="AS200">
        <f>GDP!AE201</f>
        <v>0</v>
      </c>
      <c r="AT200">
        <f>GDP!AF201</f>
        <v>0</v>
      </c>
      <c r="AU200">
        <f>GDP!AG201</f>
        <v>0</v>
      </c>
      <c r="AV200">
        <f>GDP!AH201</f>
        <v>0</v>
      </c>
      <c r="AW200">
        <f>GDP!AI201</f>
        <v>0</v>
      </c>
      <c r="AX200">
        <f>GDP!AJ201</f>
        <v>0</v>
      </c>
      <c r="AY200" s="7">
        <f>GDP!AK201</f>
        <v>0</v>
      </c>
      <c r="AZ200">
        <f>GDP!AS201</f>
        <v>0</v>
      </c>
      <c r="BA200">
        <f>GDP!AT201</f>
        <v>0</v>
      </c>
      <c r="BB200">
        <f>GDP!AU201</f>
        <v>0</v>
      </c>
      <c r="BC200">
        <f>GDP!AV201</f>
        <v>0</v>
      </c>
      <c r="BD200">
        <f>GDP!AW201</f>
        <v>0</v>
      </c>
      <c r="BE200">
        <f>GDP!AX201</f>
        <v>0</v>
      </c>
      <c r="BF200" s="7">
        <f>GDP!AY201</f>
        <v>0</v>
      </c>
      <c r="BG200">
        <f>GDP!AZ201</f>
        <v>0</v>
      </c>
      <c r="BH200">
        <f>GDP!BA201</f>
        <v>0</v>
      </c>
      <c r="BI200">
        <f>GDP!BB201</f>
        <v>0</v>
      </c>
      <c r="BJ200">
        <f>GDP!BC201</f>
        <v>0</v>
      </c>
      <c r="BK200">
        <f>GDP!BD201</f>
        <v>0</v>
      </c>
      <c r="BL200">
        <f>GDP!BE201</f>
        <v>0</v>
      </c>
      <c r="BM200" s="7">
        <f>GDP!BF201</f>
        <v>0</v>
      </c>
      <c r="BN200">
        <f>GDP!BG201+GDP!BN201+GDP!BU201</f>
        <v>0</v>
      </c>
      <c r="BO200">
        <f>GDP!BH201+GDP!BO201+GDP!BV201</f>
        <v>0</v>
      </c>
      <c r="BP200">
        <f>GDP!BI201+GDP!BP201+GDP!BW201</f>
        <v>0</v>
      </c>
      <c r="BQ200">
        <f>GDP!BJ201+GDP!BQ201+GDP!BX201</f>
        <v>0</v>
      </c>
      <c r="BR200">
        <f>GDP!BK201+GDP!BR201+GDP!BY201</f>
        <v>0</v>
      </c>
      <c r="BS200">
        <f>GDP!BL201+GDP!BS201+GDP!BZ201</f>
        <v>0</v>
      </c>
      <c r="BT200" s="7">
        <f>GDP!BM201+GDP!BT201+GDP!CA201</f>
        <v>0</v>
      </c>
      <c r="BU200">
        <f>GDP!CB201</f>
        <v>0</v>
      </c>
      <c r="BV200">
        <f>GDP!CC201</f>
        <v>0</v>
      </c>
      <c r="BW200">
        <f>GDP!CD201</f>
        <v>0</v>
      </c>
      <c r="BX200">
        <f>GDP!CE201</f>
        <v>0</v>
      </c>
      <c r="BY200">
        <f>GDP!CF201</f>
        <v>0</v>
      </c>
      <c r="BZ200">
        <f>GDP!CG201</f>
        <v>0</v>
      </c>
      <c r="CA200" s="7">
        <f>GDP!CH201</f>
        <v>0</v>
      </c>
      <c r="CB200">
        <f>GDP!CI201</f>
        <v>0</v>
      </c>
      <c r="CC200">
        <f>GDP!CJ201</f>
        <v>0</v>
      </c>
      <c r="CD200">
        <f>GDP!CK201</f>
        <v>0</v>
      </c>
      <c r="CE200">
        <f>GDP!CL201</f>
        <v>0</v>
      </c>
      <c r="CF200">
        <f>GDP!CM201</f>
        <v>0</v>
      </c>
      <c r="CG200">
        <f>GDP!CN201</f>
        <v>0</v>
      </c>
      <c r="CH200" s="7">
        <f>GDP!CO201</f>
        <v>0</v>
      </c>
      <c r="CI200">
        <f>GDP!CP201</f>
        <v>0</v>
      </c>
      <c r="CJ200">
        <f>GDP!CQ201</f>
        <v>0</v>
      </c>
      <c r="CK200">
        <f>GDP!CR201</f>
        <v>0</v>
      </c>
      <c r="CL200">
        <f>GDP!CS201</f>
        <v>0</v>
      </c>
      <c r="CM200">
        <f>GDP!CT201</f>
        <v>0</v>
      </c>
      <c r="CN200">
        <f>GDP!CU201</f>
        <v>0</v>
      </c>
      <c r="CO200">
        <f>GDP!CV201</f>
        <v>0</v>
      </c>
      <c r="CP200">
        <f>GDP!CW201</f>
        <v>0</v>
      </c>
      <c r="CQ200">
        <f>GDP!CX201</f>
        <v>0</v>
      </c>
      <c r="CR200">
        <f>GDP!CY201</f>
        <v>0</v>
      </c>
      <c r="CS200">
        <f>GDP!CZ201</f>
        <v>0</v>
      </c>
      <c r="CT200">
        <f>GDP!DA201</f>
        <v>0</v>
      </c>
      <c r="CU200">
        <f>GDP!DB201</f>
        <v>0</v>
      </c>
      <c r="CV200" s="7">
        <f>GDP!DC201</f>
        <v>0</v>
      </c>
      <c r="CW200">
        <f>GDP!DD201</f>
        <v>0</v>
      </c>
      <c r="CX200">
        <f>GDP!DE201</f>
        <v>0</v>
      </c>
      <c r="CY200">
        <f>GDP!DF201</f>
        <v>0</v>
      </c>
      <c r="CZ200">
        <f>GDP!DG201</f>
        <v>0</v>
      </c>
      <c r="DA200">
        <f>GDP!DH201</f>
        <v>0</v>
      </c>
      <c r="DB200">
        <f>GDP!DI201</f>
        <v>0</v>
      </c>
      <c r="DC200" s="7">
        <f>GDP!DJ201</f>
        <v>0</v>
      </c>
      <c r="DD200">
        <f>GDP!DU201</f>
        <v>0</v>
      </c>
      <c r="DE200">
        <f>GDP!DV201</f>
        <v>0</v>
      </c>
      <c r="DF200">
        <f>GDP!DW201</f>
        <v>0</v>
      </c>
      <c r="DG200">
        <f>GDP!EF201</f>
        <v>0</v>
      </c>
      <c r="DH200">
        <f>GDP!EG201</f>
        <v>0</v>
      </c>
      <c r="DI200">
        <f>GDP!EH201</f>
        <v>0</v>
      </c>
      <c r="DJ200">
        <f>GDP!EI201</f>
        <v>0</v>
      </c>
      <c r="DK200">
        <f>GDP!EJ201</f>
        <v>0</v>
      </c>
      <c r="DL200" s="84">
        <v>58.839492753623198</v>
      </c>
      <c r="DM200" t="s">
        <v>145</v>
      </c>
      <c r="DN200">
        <v>70.223339725068996</v>
      </c>
      <c r="DO200" t="s">
        <v>145</v>
      </c>
      <c r="DP200">
        <v>4.1727734322999996</v>
      </c>
      <c r="DQ200">
        <v>3.0423226511999957</v>
      </c>
      <c r="DR200">
        <v>-1.130450781100004</v>
      </c>
      <c r="DS200">
        <v>54.966488580899998</v>
      </c>
      <c r="DT200">
        <v>51.924165929700003</v>
      </c>
      <c r="DU200">
        <v>3780005539.46872</v>
      </c>
      <c r="DV200">
        <v>28957428754.402802</v>
      </c>
      <c r="DW200">
        <f t="shared" si="15"/>
        <v>0.42525013637289089</v>
      </c>
      <c r="DX200">
        <f t="shared" si="16"/>
        <v>3.2577070055164041</v>
      </c>
      <c r="DY200">
        <f t="shared" si="17"/>
        <v>-2.8324568691435132</v>
      </c>
      <c r="DZ200">
        <v>434448779724.21899</v>
      </c>
      <c r="EA200">
        <f t="shared" si="18"/>
        <v>48.875431767416586</v>
      </c>
      <c r="EB200">
        <v>22350207452.109402</v>
      </c>
      <c r="EC200">
        <v>214573224007.341</v>
      </c>
      <c r="ED200">
        <f t="shared" si="19"/>
        <v>6.013532702210413</v>
      </c>
    </row>
    <row r="201" spans="1:134" x14ac:dyDescent="0.35">
      <c r="A201" t="s">
        <v>150</v>
      </c>
      <c r="B201" s="7">
        <v>1992</v>
      </c>
      <c r="C201">
        <f>MacroData!D201</f>
        <v>921.65741775007496</v>
      </c>
      <c r="D201">
        <f>MacroData!E201</f>
        <v>99.326999999999998</v>
      </c>
      <c r="E201">
        <f>MacroData!F201</f>
        <v>99.016000000000005</v>
      </c>
      <c r="F201">
        <f>MacroData!G201</f>
        <v>666708328000</v>
      </c>
      <c r="G201">
        <f>MacroData!H201</f>
        <v>950018374937.97302</v>
      </c>
      <c r="H201">
        <f>MacroData!I201</f>
        <v>921657417750.07495</v>
      </c>
      <c r="I201">
        <f>MacroData!J201</f>
        <v>1331713564472.45</v>
      </c>
      <c r="J201">
        <f>MacroData!K201</f>
        <v>11.698</v>
      </c>
      <c r="K201">
        <f>MacroData!L201</f>
        <v>8.9870000000000001</v>
      </c>
      <c r="L201">
        <f>MacroData!M201</f>
        <v>664.1722412109375</v>
      </c>
      <c r="M201">
        <f>MacroData!N201</f>
        <v>231.33718872070313</v>
      </c>
      <c r="N201">
        <f>MacroData!O201</f>
        <v>5171370</v>
      </c>
      <c r="O201">
        <f>MacroData!P201</f>
        <v>9377753348.2338104</v>
      </c>
      <c r="P201">
        <f>MacroData!Q201</f>
        <v>143012214424.71997</v>
      </c>
      <c r="Q201">
        <f>MacroData!R201</f>
        <v>211515575820.39301</v>
      </c>
      <c r="R201">
        <f>MacroData!S201</f>
        <v>1188701350047.73</v>
      </c>
      <c r="S201">
        <f>MacroData!T201</f>
        <v>169862575820.39301</v>
      </c>
      <c r="T201">
        <f>MacroData!U201</f>
        <v>646947513384.47803</v>
      </c>
      <c r="U201">
        <f>MacroData!V201</f>
        <v>8.5380000000000003</v>
      </c>
      <c r="V201">
        <f>MacroData!W201</f>
        <v>1094.8700000000001</v>
      </c>
      <c r="W201">
        <f>MacroData!X201</f>
        <v>82.02</v>
      </c>
      <c r="X201">
        <f>MacroData!Y201</f>
        <v>97147689406.186996</v>
      </c>
      <c r="Y201">
        <f>MacroData!Z201</f>
        <v>458943000000</v>
      </c>
      <c r="Z201">
        <f>MacroData!AA201</f>
        <v>490435353857.50201</v>
      </c>
      <c r="AA201">
        <f>MacroData!AB201</f>
        <v>74338575923.046997</v>
      </c>
      <c r="AB201">
        <f>MacroData!AC201</f>
        <v>164558822065.64999</v>
      </c>
      <c r="AC201">
        <f>MacroData!AD201</f>
        <v>334060912221.74902</v>
      </c>
      <c r="AD201">
        <f>MacroData!AE201</f>
        <v>41653000000</v>
      </c>
      <c r="AE201">
        <f>MacroData!AH201</f>
        <v>0</v>
      </c>
      <c r="AF201">
        <f>MacroData!AI201</f>
        <v>0</v>
      </c>
      <c r="AG201">
        <f>MacroData!AJ201</f>
        <v>1</v>
      </c>
      <c r="AH201">
        <f>MacroData!AK201</f>
        <v>1</v>
      </c>
      <c r="AI201">
        <f>MacroData!AL201</f>
        <v>0</v>
      </c>
      <c r="AJ201">
        <f>MacroData!AM201</f>
        <v>1.77877</v>
      </c>
      <c r="AK201">
        <f>MacroData!AN201</f>
        <v>4.3866666612170988</v>
      </c>
      <c r="AL201" s="31">
        <f>GDP!C202+GDP!J202</f>
        <v>0</v>
      </c>
      <c r="AM201">
        <f>GDP!D202+GDP!K202</f>
        <v>0</v>
      </c>
      <c r="AN201">
        <f>GDP!E202+GDP!L202</f>
        <v>0</v>
      </c>
      <c r="AO201">
        <f>GDP!F202+GDP!M202</f>
        <v>0</v>
      </c>
      <c r="AP201">
        <f>GDP!G202+GDP!N202</f>
        <v>0</v>
      </c>
      <c r="AQ201">
        <f>GDP!H202+GDP!O202</f>
        <v>0</v>
      </c>
      <c r="AR201" s="7">
        <f>GDP!I202+GDP!P202</f>
        <v>0</v>
      </c>
      <c r="AS201">
        <f>GDP!AE202</f>
        <v>0</v>
      </c>
      <c r="AT201">
        <f>GDP!AF202</f>
        <v>0</v>
      </c>
      <c r="AU201">
        <f>GDP!AG202</f>
        <v>0</v>
      </c>
      <c r="AV201">
        <f>GDP!AH202</f>
        <v>0</v>
      </c>
      <c r="AW201">
        <f>GDP!AI202</f>
        <v>0</v>
      </c>
      <c r="AX201">
        <f>GDP!AJ202</f>
        <v>0</v>
      </c>
      <c r="AY201" s="7">
        <f>GDP!AK202</f>
        <v>0</v>
      </c>
      <c r="AZ201">
        <f>GDP!AS202</f>
        <v>0</v>
      </c>
      <c r="BA201">
        <f>GDP!AT202</f>
        <v>0</v>
      </c>
      <c r="BB201">
        <f>GDP!AU202</f>
        <v>0</v>
      </c>
      <c r="BC201">
        <f>GDP!AV202</f>
        <v>0</v>
      </c>
      <c r="BD201">
        <f>GDP!AW202</f>
        <v>0</v>
      </c>
      <c r="BE201">
        <f>GDP!AX202</f>
        <v>0</v>
      </c>
      <c r="BF201" s="7">
        <f>GDP!AY202</f>
        <v>0</v>
      </c>
      <c r="BG201">
        <f>GDP!AZ202</f>
        <v>0</v>
      </c>
      <c r="BH201">
        <f>GDP!BA202</f>
        <v>0</v>
      </c>
      <c r="BI201">
        <f>GDP!BB202</f>
        <v>0</v>
      </c>
      <c r="BJ201">
        <f>GDP!BC202</f>
        <v>0</v>
      </c>
      <c r="BK201">
        <f>GDP!BD202</f>
        <v>0</v>
      </c>
      <c r="BL201">
        <f>GDP!BE202</f>
        <v>0</v>
      </c>
      <c r="BM201" s="7">
        <f>GDP!BF202</f>
        <v>0</v>
      </c>
      <c r="BN201">
        <f>GDP!BG202+GDP!BN202+GDP!BU202</f>
        <v>0</v>
      </c>
      <c r="BO201">
        <f>GDP!BH202+GDP!BO202+GDP!BV202</f>
        <v>0</v>
      </c>
      <c r="BP201">
        <f>GDP!BI202+GDP!BP202+GDP!BW202</f>
        <v>0</v>
      </c>
      <c r="BQ201">
        <f>GDP!BJ202+GDP!BQ202+GDP!BX202</f>
        <v>0</v>
      </c>
      <c r="BR201">
        <f>GDP!BK202+GDP!BR202+GDP!BY202</f>
        <v>0</v>
      </c>
      <c r="BS201">
        <f>GDP!BL202+GDP!BS202+GDP!BZ202</f>
        <v>0</v>
      </c>
      <c r="BT201" s="7">
        <f>GDP!BM202+GDP!BT202+GDP!CA202</f>
        <v>0</v>
      </c>
      <c r="BU201">
        <f>GDP!CB202</f>
        <v>0</v>
      </c>
      <c r="BV201">
        <f>GDP!CC202</f>
        <v>0</v>
      </c>
      <c r="BW201">
        <f>GDP!CD202</f>
        <v>0</v>
      </c>
      <c r="BX201">
        <f>GDP!CE202</f>
        <v>0</v>
      </c>
      <c r="BY201">
        <f>GDP!CF202</f>
        <v>0</v>
      </c>
      <c r="BZ201">
        <f>GDP!CG202</f>
        <v>0</v>
      </c>
      <c r="CA201" s="7">
        <f>GDP!CH202</f>
        <v>0</v>
      </c>
      <c r="CB201">
        <f>GDP!CI202</f>
        <v>0</v>
      </c>
      <c r="CC201">
        <f>GDP!CJ202</f>
        <v>0</v>
      </c>
      <c r="CD201">
        <f>GDP!CK202</f>
        <v>0</v>
      </c>
      <c r="CE201">
        <f>GDP!CL202</f>
        <v>0</v>
      </c>
      <c r="CF201">
        <f>GDP!CM202</f>
        <v>0</v>
      </c>
      <c r="CG201">
        <f>GDP!CN202</f>
        <v>0</v>
      </c>
      <c r="CH201" s="7">
        <f>GDP!CO202</f>
        <v>0</v>
      </c>
      <c r="CI201">
        <f>GDP!CP202</f>
        <v>0</v>
      </c>
      <c r="CJ201">
        <f>GDP!CQ202</f>
        <v>0</v>
      </c>
      <c r="CK201">
        <f>GDP!CR202</f>
        <v>0</v>
      </c>
      <c r="CL201">
        <f>GDP!CS202</f>
        <v>0</v>
      </c>
      <c r="CM201">
        <f>GDP!CT202</f>
        <v>0</v>
      </c>
      <c r="CN201">
        <f>GDP!CU202</f>
        <v>0</v>
      </c>
      <c r="CO201">
        <f>GDP!CV202</f>
        <v>0</v>
      </c>
      <c r="CP201">
        <f>GDP!CW202</f>
        <v>0</v>
      </c>
      <c r="CQ201">
        <f>GDP!CX202</f>
        <v>0</v>
      </c>
      <c r="CR201">
        <f>GDP!CY202</f>
        <v>0</v>
      </c>
      <c r="CS201">
        <f>GDP!CZ202</f>
        <v>0</v>
      </c>
      <c r="CT201">
        <f>GDP!DA202</f>
        <v>0</v>
      </c>
      <c r="CU201">
        <f>GDP!DB202</f>
        <v>0</v>
      </c>
      <c r="CV201" s="7">
        <f>GDP!DC202</f>
        <v>0</v>
      </c>
      <c r="CW201">
        <f>GDP!DD202</f>
        <v>0</v>
      </c>
      <c r="CX201">
        <f>GDP!DE202</f>
        <v>0</v>
      </c>
      <c r="CY201">
        <f>GDP!DF202</f>
        <v>0</v>
      </c>
      <c r="CZ201">
        <f>GDP!DG202</f>
        <v>0</v>
      </c>
      <c r="DA201">
        <f>GDP!DH202</f>
        <v>0</v>
      </c>
      <c r="DB201">
        <f>GDP!DI202</f>
        <v>0</v>
      </c>
      <c r="DC201" s="7">
        <f>GDP!DJ202</f>
        <v>0</v>
      </c>
      <c r="DD201">
        <f>GDP!DU202</f>
        <v>0</v>
      </c>
      <c r="DE201">
        <f>GDP!DV202</f>
        <v>0</v>
      </c>
      <c r="DF201">
        <f>GDP!DW202</f>
        <v>0</v>
      </c>
      <c r="DG201">
        <f>GDP!EF202</f>
        <v>0</v>
      </c>
      <c r="DH201">
        <f>GDP!EG202</f>
        <v>0</v>
      </c>
      <c r="DI201">
        <f>GDP!EH202</f>
        <v>0</v>
      </c>
      <c r="DJ201">
        <f>GDP!EI202</f>
        <v>0</v>
      </c>
      <c r="DK201">
        <f>GDP!EJ202</f>
        <v>0</v>
      </c>
      <c r="DL201" s="84">
        <v>63.842185663924802</v>
      </c>
      <c r="DM201" t="s">
        <v>145</v>
      </c>
      <c r="DN201">
        <v>66.770312508464002</v>
      </c>
      <c r="DO201" t="s">
        <v>145</v>
      </c>
      <c r="DP201">
        <v>3.2135562440999998</v>
      </c>
      <c r="DQ201">
        <v>2.813512740900002</v>
      </c>
      <c r="DR201">
        <v>-0.40004350319999782</v>
      </c>
      <c r="DS201">
        <v>56.1218722586</v>
      </c>
      <c r="DT201">
        <v>53.308359517699998</v>
      </c>
      <c r="DU201">
        <v>4401311343.3211603</v>
      </c>
      <c r="DV201">
        <v>30416076666.209202</v>
      </c>
      <c r="DW201">
        <f t="shared" si="15"/>
        <v>0.47754309340508772</v>
      </c>
      <c r="DX201">
        <f t="shared" si="16"/>
        <v>3.3001499342847045</v>
      </c>
      <c r="DY201">
        <f t="shared" si="17"/>
        <v>-2.822606840879617</v>
      </c>
      <c r="DZ201">
        <v>460918110541.22601</v>
      </c>
      <c r="EA201">
        <f t="shared" si="18"/>
        <v>50.009700097288516</v>
      </c>
      <c r="EB201">
        <v>28375779703.2444</v>
      </c>
      <c r="EC201">
        <v>222021434903.64999</v>
      </c>
      <c r="ED201">
        <f t="shared" si="19"/>
        <v>4.5761939786421095</v>
      </c>
    </row>
    <row r="202" spans="1:134" x14ac:dyDescent="0.35">
      <c r="A202" t="s">
        <v>150</v>
      </c>
      <c r="B202" s="7">
        <v>1993</v>
      </c>
      <c r="C202">
        <f>MacroData!D202</f>
        <v>926.95804457478607</v>
      </c>
      <c r="D202">
        <f>MacroData!E202</f>
        <v>99.325999999999993</v>
      </c>
      <c r="E202">
        <f>MacroData!F202</f>
        <v>98.739000000000004</v>
      </c>
      <c r="F202">
        <f>MacroData!G202</f>
        <v>801751322666.66699</v>
      </c>
      <c r="G202">
        <f>MacroData!H202</f>
        <v>973029415837.18604</v>
      </c>
      <c r="H202">
        <f>MacroData!I202</f>
        <v>926958044574.78601</v>
      </c>
      <c r="I202">
        <f>MacroData!J202</f>
        <v>1330520282001.1299</v>
      </c>
      <c r="J202">
        <f>MacroData!K202</f>
        <v>10.868</v>
      </c>
      <c r="K202">
        <f>MacroData!L202</f>
        <v>7.3029999999999999</v>
      </c>
      <c r="L202">
        <f>MacroData!M202</f>
        <v>659.3985595703125</v>
      </c>
      <c r="M202">
        <f>MacroData!N202</f>
        <v>220.26713562011719</v>
      </c>
      <c r="N202">
        <f>MacroData!O202</f>
        <v>5188628</v>
      </c>
      <c r="O202">
        <f>MacroData!P202</f>
        <v>9401281866.7934761</v>
      </c>
      <c r="P202">
        <f>MacroData!Q202</f>
        <v>141164006664.34985</v>
      </c>
      <c r="Q202">
        <f>MacroData!R202</f>
        <v>203603001422.16</v>
      </c>
      <c r="R202">
        <f>MacroData!S202</f>
        <v>1189356275336.78</v>
      </c>
      <c r="S202">
        <f>MacroData!T202</f>
        <v>162832001422.16</v>
      </c>
      <c r="T202">
        <f>MacroData!U202</f>
        <v>643471557943.60303</v>
      </c>
      <c r="U202">
        <f>MacroData!V202</f>
        <v>9.4559999999999995</v>
      </c>
      <c r="V202">
        <f>MacroData!W202</f>
        <v>1641.45</v>
      </c>
      <c r="W202">
        <f>MacroData!X202</f>
        <v>85.88</v>
      </c>
      <c r="X202">
        <f>MacroData!Y202</f>
        <v>96625728909.686996</v>
      </c>
      <c r="Y202">
        <f>MacroData!Z202</f>
        <v>461579000000</v>
      </c>
      <c r="Z202">
        <f>MacroData!AA202</f>
        <v>510154579497.203</v>
      </c>
      <c r="AA202">
        <f>MacroData!AB202</f>
        <v>77960389941.429001</v>
      </c>
      <c r="AB202">
        <f>MacroData!AC202</f>
        <v>175077289077.31201</v>
      </c>
      <c r="AC202">
        <f>MacroData!AD202</f>
        <v>348179282477.80103</v>
      </c>
      <c r="AD202">
        <f>MacroData!AE202</f>
        <v>40771000000</v>
      </c>
      <c r="AE202">
        <f>MacroData!AH202</f>
        <v>0</v>
      </c>
      <c r="AF202">
        <f>MacroData!AI202</f>
        <v>0</v>
      </c>
      <c r="AG202">
        <f>MacroData!AJ202</f>
        <v>0</v>
      </c>
      <c r="AH202">
        <f>MacroData!AK202</f>
        <v>0</v>
      </c>
      <c r="AI202">
        <f>MacroData!AL202</f>
        <v>1</v>
      </c>
      <c r="AJ202">
        <f>MacroData!AM202</f>
        <v>1.77877</v>
      </c>
      <c r="AK202">
        <f>MacroData!AN202</f>
        <v>4.2407142775399347</v>
      </c>
      <c r="AL202" s="31">
        <f>GDP!C203+GDP!J203</f>
        <v>0</v>
      </c>
      <c r="AM202">
        <f>GDP!D203+GDP!K203</f>
        <v>0</v>
      </c>
      <c r="AN202">
        <f>GDP!E203+GDP!L203</f>
        <v>0</v>
      </c>
      <c r="AO202">
        <f>GDP!F203+GDP!M203</f>
        <v>0</v>
      </c>
      <c r="AP202">
        <f>GDP!G203+GDP!N203</f>
        <v>0</v>
      </c>
      <c r="AQ202">
        <f>GDP!H203+GDP!O203</f>
        <v>0</v>
      </c>
      <c r="AR202" s="7">
        <f>GDP!I203+GDP!P203</f>
        <v>0</v>
      </c>
      <c r="AS202">
        <f>GDP!AE203</f>
        <v>0</v>
      </c>
      <c r="AT202">
        <f>GDP!AF203</f>
        <v>0</v>
      </c>
      <c r="AU202">
        <f>GDP!AG203</f>
        <v>0</v>
      </c>
      <c r="AV202">
        <f>GDP!AH203</f>
        <v>0</v>
      </c>
      <c r="AW202">
        <f>GDP!AI203</f>
        <v>0</v>
      </c>
      <c r="AX202">
        <f>GDP!AJ203</f>
        <v>0</v>
      </c>
      <c r="AY202" s="7">
        <f>GDP!AK203</f>
        <v>0</v>
      </c>
      <c r="AZ202">
        <f>GDP!AS203</f>
        <v>0</v>
      </c>
      <c r="BA202">
        <f>GDP!AT203</f>
        <v>0</v>
      </c>
      <c r="BB202">
        <f>GDP!AU203</f>
        <v>0</v>
      </c>
      <c r="BC202">
        <f>GDP!AV203</f>
        <v>0</v>
      </c>
      <c r="BD202">
        <f>GDP!AW203</f>
        <v>0</v>
      </c>
      <c r="BE202">
        <f>GDP!AX203</f>
        <v>0</v>
      </c>
      <c r="BF202" s="7">
        <f>GDP!AY203</f>
        <v>0</v>
      </c>
      <c r="BG202">
        <f>GDP!AZ203</f>
        <v>0</v>
      </c>
      <c r="BH202">
        <f>GDP!BA203</f>
        <v>0</v>
      </c>
      <c r="BI202">
        <f>GDP!BB203</f>
        <v>0</v>
      </c>
      <c r="BJ202">
        <f>GDP!BC203</f>
        <v>0</v>
      </c>
      <c r="BK202">
        <f>GDP!BD203</f>
        <v>0</v>
      </c>
      <c r="BL202">
        <f>GDP!BE203</f>
        <v>0</v>
      </c>
      <c r="BM202" s="7">
        <f>GDP!BF203</f>
        <v>0</v>
      </c>
      <c r="BN202">
        <f>GDP!BG203+GDP!BN203+GDP!BU203</f>
        <v>0</v>
      </c>
      <c r="BO202">
        <f>GDP!BH203+GDP!BO203+GDP!BV203</f>
        <v>0</v>
      </c>
      <c r="BP202">
        <f>GDP!BI203+GDP!BP203+GDP!BW203</f>
        <v>0</v>
      </c>
      <c r="BQ202">
        <f>GDP!BJ203+GDP!BQ203+GDP!BX203</f>
        <v>0</v>
      </c>
      <c r="BR202">
        <f>GDP!BK203+GDP!BR203+GDP!BY203</f>
        <v>0</v>
      </c>
      <c r="BS202">
        <f>GDP!BL203+GDP!BS203+GDP!BZ203</f>
        <v>0</v>
      </c>
      <c r="BT202" s="7">
        <f>GDP!BM203+GDP!BT203+GDP!CA203</f>
        <v>0</v>
      </c>
      <c r="BU202">
        <f>GDP!CB203</f>
        <v>0</v>
      </c>
      <c r="BV202">
        <f>GDP!CC203</f>
        <v>0</v>
      </c>
      <c r="BW202">
        <f>GDP!CD203</f>
        <v>0</v>
      </c>
      <c r="BX202">
        <f>GDP!CE203</f>
        <v>0</v>
      </c>
      <c r="BY202">
        <f>GDP!CF203</f>
        <v>0</v>
      </c>
      <c r="BZ202">
        <f>GDP!CG203</f>
        <v>0</v>
      </c>
      <c r="CA202" s="7">
        <f>GDP!CH203</f>
        <v>0</v>
      </c>
      <c r="CB202">
        <f>GDP!CI203</f>
        <v>0</v>
      </c>
      <c r="CC202">
        <f>GDP!CJ203</f>
        <v>0</v>
      </c>
      <c r="CD202">
        <f>GDP!CK203</f>
        <v>0</v>
      </c>
      <c r="CE202">
        <f>GDP!CL203</f>
        <v>0</v>
      </c>
      <c r="CF202">
        <f>GDP!CM203</f>
        <v>0</v>
      </c>
      <c r="CG202">
        <f>GDP!CN203</f>
        <v>0</v>
      </c>
      <c r="CH202" s="7">
        <f>GDP!CO203</f>
        <v>0</v>
      </c>
      <c r="CI202">
        <f>GDP!CP203</f>
        <v>0</v>
      </c>
      <c r="CJ202">
        <f>GDP!CQ203</f>
        <v>0</v>
      </c>
      <c r="CK202">
        <f>GDP!CR203</f>
        <v>0</v>
      </c>
      <c r="CL202">
        <f>GDP!CS203</f>
        <v>0</v>
      </c>
      <c r="CM202">
        <f>GDP!CT203</f>
        <v>0</v>
      </c>
      <c r="CN202">
        <f>GDP!CU203</f>
        <v>0</v>
      </c>
      <c r="CO202">
        <f>GDP!CV203</f>
        <v>0</v>
      </c>
      <c r="CP202">
        <f>GDP!CW203</f>
        <v>0</v>
      </c>
      <c r="CQ202">
        <f>GDP!CX203</f>
        <v>0</v>
      </c>
      <c r="CR202">
        <f>GDP!CY203</f>
        <v>0</v>
      </c>
      <c r="CS202">
        <f>GDP!CZ203</f>
        <v>0</v>
      </c>
      <c r="CT202">
        <f>GDP!DA203</f>
        <v>0</v>
      </c>
      <c r="CU202">
        <f>GDP!DB203</f>
        <v>0</v>
      </c>
      <c r="CV202" s="7">
        <f>GDP!DC203</f>
        <v>0</v>
      </c>
      <c r="CW202">
        <f>GDP!DD203</f>
        <v>0</v>
      </c>
      <c r="CX202">
        <f>GDP!DE203</f>
        <v>0</v>
      </c>
      <c r="CY202">
        <f>GDP!DF203</f>
        <v>0</v>
      </c>
      <c r="CZ202">
        <f>GDP!DG203</f>
        <v>0</v>
      </c>
      <c r="DA202">
        <f>GDP!DH203</f>
        <v>0</v>
      </c>
      <c r="DB202">
        <f>GDP!DI203</f>
        <v>0</v>
      </c>
      <c r="DC202" s="7">
        <f>GDP!DJ203</f>
        <v>0</v>
      </c>
      <c r="DD202">
        <f>GDP!DU203</f>
        <v>0</v>
      </c>
      <c r="DE202">
        <f>GDP!DV203</f>
        <v>0</v>
      </c>
      <c r="DF202">
        <f>GDP!DW203</f>
        <v>0</v>
      </c>
      <c r="DG202">
        <f>GDP!EF203</f>
        <v>0</v>
      </c>
      <c r="DH202">
        <f>GDP!EG203</f>
        <v>0</v>
      </c>
      <c r="DI202">
        <f>GDP!EH203</f>
        <v>0</v>
      </c>
      <c r="DJ202">
        <f>GDP!EI203</f>
        <v>0</v>
      </c>
      <c r="DK202">
        <f>GDP!EJ203</f>
        <v>0</v>
      </c>
      <c r="DL202" s="84">
        <v>66.994616265750295</v>
      </c>
      <c r="DM202" t="s">
        <v>145</v>
      </c>
      <c r="DN202">
        <v>78.627004112159</v>
      </c>
      <c r="DO202" t="s">
        <v>145</v>
      </c>
      <c r="DP202">
        <v>3.7960694755</v>
      </c>
      <c r="DQ202">
        <v>4.1251704193999998</v>
      </c>
      <c r="DR202">
        <v>0.32910094389999989</v>
      </c>
      <c r="DS202">
        <v>59.233467062199999</v>
      </c>
      <c r="DT202">
        <v>55.108296642799999</v>
      </c>
      <c r="DU202">
        <v>4183142893.11343</v>
      </c>
      <c r="DV202">
        <v>29744458990.896999</v>
      </c>
      <c r="DW202">
        <f t="shared" si="15"/>
        <v>0.451276400004956</v>
      </c>
      <c r="DX202">
        <f t="shared" si="16"/>
        <v>3.2088247321421512</v>
      </c>
      <c r="DY202">
        <f t="shared" si="17"/>
        <v>-2.7575483321371954</v>
      </c>
      <c r="DZ202">
        <v>486737544168.27899</v>
      </c>
      <c r="EA202">
        <f t="shared" si="18"/>
        <v>52.509123472956652</v>
      </c>
      <c r="EB202">
        <v>27565090410.807201</v>
      </c>
      <c r="EC202">
        <v>233700702614.42999</v>
      </c>
      <c r="ED202">
        <f t="shared" si="19"/>
        <v>5.6852654014743438</v>
      </c>
    </row>
    <row r="203" spans="1:134" x14ac:dyDescent="0.35">
      <c r="A203" t="s">
        <v>150</v>
      </c>
      <c r="B203" s="7">
        <v>1994</v>
      </c>
      <c r="C203">
        <f>MacroData!D203</f>
        <v>993.17623192698807</v>
      </c>
      <c r="D203">
        <f>MacroData!E203</f>
        <v>101.098</v>
      </c>
      <c r="E203">
        <f>MacroData!F203</f>
        <v>102.008</v>
      </c>
      <c r="F203">
        <f>MacroData!G203</f>
        <v>797498000000</v>
      </c>
      <c r="G203">
        <f>MacroData!H203</f>
        <v>1007318234343.65</v>
      </c>
      <c r="H203">
        <f>MacroData!I203</f>
        <v>993176231926.98804</v>
      </c>
      <c r="I203">
        <f>MacroData!J203</f>
        <v>1404036808717.1599</v>
      </c>
      <c r="J203">
        <f>MacroData!K203</f>
        <v>6.3019999999999996</v>
      </c>
      <c r="K203">
        <f>MacroData!L203</f>
        <v>7.8250000000000002</v>
      </c>
      <c r="L203">
        <f>MacroData!M203</f>
        <v>706.08404541015625</v>
      </c>
      <c r="M203">
        <f>MacroData!N203</f>
        <v>235.35293579101563</v>
      </c>
      <c r="N203">
        <f>MacroData!O203</f>
        <v>5206180</v>
      </c>
      <c r="O203">
        <f>MacroData!P203</f>
        <v>8084569288.3619957</v>
      </c>
      <c r="P203">
        <f>MacroData!Q203</f>
        <v>147720008084.26001</v>
      </c>
      <c r="Q203">
        <f>MacroData!R203</f>
        <v>220986814082.755</v>
      </c>
      <c r="R203">
        <f>MacroData!S203</f>
        <v>1256316800632.8999</v>
      </c>
      <c r="S203">
        <f>MacroData!T203</f>
        <v>177656814082.755</v>
      </c>
      <c r="T203">
        <f>MacroData!U203</f>
        <v>684299761126.90405</v>
      </c>
      <c r="U203">
        <f>MacroData!V203</f>
        <v>7.7060000000000004</v>
      </c>
      <c r="V203">
        <f>MacroData!W203</f>
        <v>1549.6000000000001</v>
      </c>
      <c r="W203">
        <f>MacroData!X203</f>
        <v>87.924999999999997</v>
      </c>
      <c r="X203">
        <f>MacroData!Y203</f>
        <v>102756621325.73599</v>
      </c>
      <c r="Y203">
        <f>MacroData!Z203</f>
        <v>504144000000</v>
      </c>
      <c r="Z203">
        <f>MacroData!AA203</f>
        <v>550468622331.276</v>
      </c>
      <c r="AA203">
        <f>MacroData!AB203</f>
        <v>86007249898.477005</v>
      </c>
      <c r="AB203">
        <f>MacroData!AC203</f>
        <v>198594830776.039</v>
      </c>
      <c r="AC203">
        <f>MacroData!AD203</f>
        <v>355713141725.45898</v>
      </c>
      <c r="AD203">
        <f>MacroData!AE203</f>
        <v>43330000000</v>
      </c>
      <c r="AE203">
        <f>MacroData!AH203</f>
        <v>0</v>
      </c>
      <c r="AF203">
        <f>MacroData!AI203</f>
        <v>0</v>
      </c>
      <c r="AG203">
        <f>MacroData!AJ203</f>
        <v>0</v>
      </c>
      <c r="AH203">
        <f>MacroData!AK203</f>
        <v>0</v>
      </c>
      <c r="AI203">
        <f>MacroData!AL203</f>
        <v>0</v>
      </c>
      <c r="AJ203">
        <f>MacroData!AM203</f>
        <v>1.77877</v>
      </c>
      <c r="AK203">
        <f>MacroData!AN203</f>
        <v>4.1661904879978726</v>
      </c>
      <c r="AL203" s="31">
        <f>GDP!C204+GDP!J204</f>
        <v>0</v>
      </c>
      <c r="AM203">
        <f>GDP!D204+GDP!K204</f>
        <v>0</v>
      </c>
      <c r="AN203">
        <f>GDP!E204+GDP!L204</f>
        <v>4.3150000000000001E-2</v>
      </c>
      <c r="AO203">
        <f>GDP!F204+GDP!M204</f>
        <v>0</v>
      </c>
      <c r="AP203">
        <f>GDP!G204+GDP!N204</f>
        <v>0</v>
      </c>
      <c r="AQ203">
        <f>GDP!H204+GDP!O204</f>
        <v>0</v>
      </c>
      <c r="AR203" s="7">
        <f>GDP!I204+GDP!P204</f>
        <v>0</v>
      </c>
      <c r="AS203">
        <f>GDP!AE204</f>
        <v>0</v>
      </c>
      <c r="AT203">
        <f>GDP!AF204</f>
        <v>0</v>
      </c>
      <c r="AU203">
        <f>GDP!AG204</f>
        <v>0</v>
      </c>
      <c r="AV203">
        <f>GDP!AH204</f>
        <v>0</v>
      </c>
      <c r="AW203">
        <f>GDP!AI204</f>
        <v>0</v>
      </c>
      <c r="AX203">
        <f>GDP!AJ204</f>
        <v>0</v>
      </c>
      <c r="AY203" s="7">
        <f>GDP!AK204</f>
        <v>0</v>
      </c>
      <c r="AZ203">
        <f>GDP!AS204</f>
        <v>0</v>
      </c>
      <c r="BA203">
        <f>GDP!AT204</f>
        <v>0</v>
      </c>
      <c r="BB203">
        <f>GDP!AU204</f>
        <v>0</v>
      </c>
      <c r="BC203">
        <f>GDP!AV204</f>
        <v>0</v>
      </c>
      <c r="BD203">
        <f>GDP!AW204</f>
        <v>0</v>
      </c>
      <c r="BE203">
        <f>GDP!AX204</f>
        <v>0</v>
      </c>
      <c r="BF203" s="7">
        <f>GDP!AY204</f>
        <v>0</v>
      </c>
      <c r="BG203">
        <f>GDP!AZ204</f>
        <v>0</v>
      </c>
      <c r="BH203">
        <f>GDP!BA204</f>
        <v>0</v>
      </c>
      <c r="BI203">
        <f>GDP!BB204</f>
        <v>0</v>
      </c>
      <c r="BJ203">
        <f>GDP!BC204</f>
        <v>0</v>
      </c>
      <c r="BK203">
        <f>GDP!BD204</f>
        <v>0</v>
      </c>
      <c r="BL203">
        <f>GDP!BE204</f>
        <v>0</v>
      </c>
      <c r="BM203" s="7">
        <f>GDP!BF204</f>
        <v>0</v>
      </c>
      <c r="BN203">
        <f>GDP!BG204+GDP!BN204+GDP!BU204</f>
        <v>0</v>
      </c>
      <c r="BO203">
        <f>GDP!BH204+GDP!BO204+GDP!BV204</f>
        <v>0</v>
      </c>
      <c r="BP203">
        <f>GDP!BI204+GDP!BP204+GDP!BW204</f>
        <v>0</v>
      </c>
      <c r="BQ203">
        <f>GDP!BJ204+GDP!BQ204+GDP!BX204</f>
        <v>0</v>
      </c>
      <c r="BR203">
        <f>GDP!BK204+GDP!BR204+GDP!BY204</f>
        <v>0</v>
      </c>
      <c r="BS203">
        <f>GDP!BL204+GDP!BS204+GDP!BZ204</f>
        <v>0</v>
      </c>
      <c r="BT203" s="7">
        <f>GDP!BM204+GDP!BT204+GDP!CA204</f>
        <v>0</v>
      </c>
      <c r="BU203">
        <f>GDP!CB204</f>
        <v>0</v>
      </c>
      <c r="BV203">
        <f>GDP!CC204</f>
        <v>0</v>
      </c>
      <c r="BW203">
        <f>GDP!CD204</f>
        <v>0</v>
      </c>
      <c r="BX203">
        <f>GDP!CE204</f>
        <v>0</v>
      </c>
      <c r="BY203">
        <f>GDP!CF204</f>
        <v>0</v>
      </c>
      <c r="BZ203">
        <f>GDP!CG204</f>
        <v>0</v>
      </c>
      <c r="CA203" s="7">
        <f>GDP!CH204</f>
        <v>0</v>
      </c>
      <c r="CB203">
        <f>GDP!CI204</f>
        <v>0</v>
      </c>
      <c r="CC203">
        <f>GDP!CJ204</f>
        <v>0</v>
      </c>
      <c r="CD203">
        <f>GDP!CK204</f>
        <v>0</v>
      </c>
      <c r="CE203">
        <f>GDP!CL204</f>
        <v>0</v>
      </c>
      <c r="CF203">
        <f>GDP!CM204</f>
        <v>0</v>
      </c>
      <c r="CG203">
        <f>GDP!CN204</f>
        <v>0</v>
      </c>
      <c r="CH203" s="7">
        <f>GDP!CO204</f>
        <v>0</v>
      </c>
      <c r="CI203">
        <f>GDP!CP204</f>
        <v>0</v>
      </c>
      <c r="CJ203">
        <f>GDP!CQ204</f>
        <v>0</v>
      </c>
      <c r="CK203">
        <f>GDP!CR204</f>
        <v>0</v>
      </c>
      <c r="CL203">
        <f>GDP!CS204</f>
        <v>0</v>
      </c>
      <c r="CM203">
        <f>GDP!CT204</f>
        <v>0</v>
      </c>
      <c r="CN203">
        <f>GDP!CU204</f>
        <v>0</v>
      </c>
      <c r="CO203">
        <f>GDP!CV204</f>
        <v>0</v>
      </c>
      <c r="CP203">
        <f>GDP!CW204</f>
        <v>0</v>
      </c>
      <c r="CQ203">
        <f>GDP!CX204</f>
        <v>0</v>
      </c>
      <c r="CR203">
        <f>GDP!CY204</f>
        <v>4.3150000000000001E-2</v>
      </c>
      <c r="CS203">
        <f>GDP!CZ204</f>
        <v>0</v>
      </c>
      <c r="CT203">
        <f>GDP!DA204</f>
        <v>0</v>
      </c>
      <c r="CU203">
        <f>GDP!DB204</f>
        <v>0</v>
      </c>
      <c r="CV203" s="7">
        <f>GDP!DC204</f>
        <v>0</v>
      </c>
      <c r="CW203">
        <f>GDP!DD204</f>
        <v>0</v>
      </c>
      <c r="CX203">
        <f>GDP!DE204</f>
        <v>0</v>
      </c>
      <c r="CY203">
        <f>GDP!DF204</f>
        <v>0</v>
      </c>
      <c r="CZ203">
        <f>GDP!DG204</f>
        <v>0</v>
      </c>
      <c r="DA203">
        <f>GDP!DH204</f>
        <v>0</v>
      </c>
      <c r="DB203">
        <f>GDP!DI204</f>
        <v>0</v>
      </c>
      <c r="DC203" s="7">
        <f>GDP!DJ204</f>
        <v>0</v>
      </c>
      <c r="DD203">
        <f>GDP!DU204</f>
        <v>4.3150000000000001E-2</v>
      </c>
      <c r="DE203">
        <f>GDP!DV204</f>
        <v>0</v>
      </c>
      <c r="DF203">
        <f>GDP!DW204</f>
        <v>1</v>
      </c>
      <c r="DG203">
        <f>GDP!EF204</f>
        <v>1</v>
      </c>
      <c r="DH203">
        <f>GDP!EG204</f>
        <v>0</v>
      </c>
      <c r="DI203">
        <f>GDP!EH204</f>
        <v>0</v>
      </c>
      <c r="DJ203">
        <f>GDP!EI204</f>
        <v>0</v>
      </c>
      <c r="DK203">
        <f>GDP!EJ204</f>
        <v>0</v>
      </c>
      <c r="DL203" s="84">
        <v>66.134093264248705</v>
      </c>
      <c r="DM203" t="s">
        <v>145</v>
      </c>
      <c r="DN203">
        <v>75.236865075249995</v>
      </c>
      <c r="DO203" t="s">
        <v>145</v>
      </c>
      <c r="DP203">
        <v>3.7263416483</v>
      </c>
      <c r="DQ203">
        <v>3.7969624213999964</v>
      </c>
      <c r="DR203">
        <v>7.062077309999637E-2</v>
      </c>
      <c r="DS203">
        <v>59.343417091699997</v>
      </c>
      <c r="DT203">
        <v>55.546454670300001</v>
      </c>
      <c r="DU203">
        <v>4545373662.3442001</v>
      </c>
      <c r="DV203">
        <v>30859650244.7281</v>
      </c>
      <c r="DW203">
        <f t="shared" si="15"/>
        <v>0.45766033421129504</v>
      </c>
      <c r="DX203">
        <f t="shared" si="16"/>
        <v>3.1071676156459516</v>
      </c>
      <c r="DY203">
        <f t="shared" si="17"/>
        <v>-2.6495072814346567</v>
      </c>
      <c r="DZ203">
        <v>526289988897.92102</v>
      </c>
      <c r="EA203">
        <f t="shared" si="18"/>
        <v>52.990594416138883</v>
      </c>
      <c r="EB203">
        <v>29313863027.350201</v>
      </c>
      <c r="EC203">
        <v>241688821562.43701</v>
      </c>
      <c r="ED203">
        <f t="shared" si="19"/>
        <v>4.7392644427663662</v>
      </c>
    </row>
    <row r="204" spans="1:134" x14ac:dyDescent="0.35">
      <c r="A204" t="s">
        <v>150</v>
      </c>
      <c r="B204" s="7">
        <v>1995</v>
      </c>
      <c r="C204">
        <f>MacroData!D204</f>
        <v>1036.4840000000002</v>
      </c>
      <c r="D204">
        <f>MacroData!E204</f>
        <v>101.51600000000001</v>
      </c>
      <c r="E204">
        <f>MacroData!F204</f>
        <v>100.943</v>
      </c>
      <c r="F204">
        <f>MacroData!G204</f>
        <v>845316000000</v>
      </c>
      <c r="G204">
        <f>MacroData!H204</f>
        <v>1041306343622.01</v>
      </c>
      <c r="H204">
        <f>MacroData!I204</f>
        <v>1036484000000</v>
      </c>
      <c r="I204">
        <f>MacroData!J204</f>
        <v>1447073000000</v>
      </c>
      <c r="J204">
        <f>MacroData!K204</f>
        <v>6.2030000000000003</v>
      </c>
      <c r="K204">
        <f>MacroData!L204</f>
        <v>8.27</v>
      </c>
      <c r="L204">
        <f>MacroData!M204</f>
        <v>715.76544189453125</v>
      </c>
      <c r="M204">
        <f>MacroData!N204</f>
        <v>257.03842163085938</v>
      </c>
      <c r="N204">
        <f>MacroData!O204</f>
        <v>5233372</v>
      </c>
      <c r="O204">
        <f>MacroData!P204</f>
        <v>7430964108.1620083</v>
      </c>
      <c r="P204">
        <f>MacroData!Q204</f>
        <v>142673533789.37012</v>
      </c>
      <c r="Q204">
        <f>MacroData!R204</f>
        <v>247372000000</v>
      </c>
      <c r="R204">
        <f>MacroData!S204</f>
        <v>1304399466210.6299</v>
      </c>
      <c r="S204">
        <f>MacroData!T204</f>
        <v>200548000000</v>
      </c>
      <c r="T204">
        <f>MacroData!U204</f>
        <v>695462000000</v>
      </c>
      <c r="U204">
        <f>MacroData!V204</f>
        <v>6.7590000000000003</v>
      </c>
      <c r="V204">
        <f>MacroData!W204</f>
        <v>1661.49</v>
      </c>
      <c r="W204">
        <f>MacroData!X204</f>
        <v>92.456000000000003</v>
      </c>
      <c r="X204">
        <f>MacroData!Y204</f>
        <v>104432778502.74699</v>
      </c>
      <c r="Y204">
        <f>MacroData!Z204</f>
        <v>521793000000</v>
      </c>
      <c r="Z204">
        <f>MacroData!AA204</f>
        <v>568503000000</v>
      </c>
      <c r="AA204">
        <f>MacroData!AB204</f>
        <v>90637000000</v>
      </c>
      <c r="AB204">
        <f>MacroData!AC204</f>
        <v>201904000000</v>
      </c>
      <c r="AC204">
        <f>MacroData!AD204</f>
        <v>364275000000</v>
      </c>
      <c r="AD204">
        <f>MacroData!AE204</f>
        <v>46824000000</v>
      </c>
      <c r="AE204">
        <f>MacroData!AH204</f>
        <v>0</v>
      </c>
      <c r="AF204">
        <f>MacroData!AI204</f>
        <v>0</v>
      </c>
      <c r="AG204">
        <f>MacroData!AJ204</f>
        <v>0</v>
      </c>
      <c r="AH204">
        <f>MacroData!AK204</f>
        <v>0</v>
      </c>
      <c r="AI204">
        <f>MacroData!AL204</f>
        <v>1</v>
      </c>
      <c r="AJ204">
        <f>MacroData!AM204</f>
        <v>1.7549604999999999</v>
      </c>
      <c r="AK204">
        <f>MacroData!AN204</f>
        <v>3.9488095215388705</v>
      </c>
      <c r="AL204" s="31">
        <f>GDP!C205+GDP!J205</f>
        <v>0</v>
      </c>
      <c r="AM204">
        <f>GDP!D205+GDP!K205</f>
        <v>4.3150000000000001E-2</v>
      </c>
      <c r="AN204">
        <f>GDP!E205+GDP!L205</f>
        <v>0</v>
      </c>
      <c r="AO204">
        <f>GDP!F205+GDP!M205</f>
        <v>0</v>
      </c>
      <c r="AP204">
        <f>GDP!G205+GDP!N205</f>
        <v>0</v>
      </c>
      <c r="AQ204">
        <f>GDP!H205+GDP!O205</f>
        <v>0</v>
      </c>
      <c r="AR204" s="7">
        <f>GDP!I205+GDP!P205</f>
        <v>0</v>
      </c>
      <c r="AS204">
        <f>GDP!AE205</f>
        <v>0</v>
      </c>
      <c r="AT204">
        <f>GDP!AF205</f>
        <v>0</v>
      </c>
      <c r="AU204">
        <f>GDP!AG205</f>
        <v>0</v>
      </c>
      <c r="AV204">
        <f>GDP!AH205</f>
        <v>0</v>
      </c>
      <c r="AW204">
        <f>GDP!AI205</f>
        <v>0</v>
      </c>
      <c r="AX204">
        <f>GDP!AJ205</f>
        <v>0</v>
      </c>
      <c r="AY204" s="7">
        <f>GDP!AK205</f>
        <v>0</v>
      </c>
      <c r="AZ204">
        <f>GDP!AS205</f>
        <v>0</v>
      </c>
      <c r="BA204">
        <f>GDP!AT205</f>
        <v>0</v>
      </c>
      <c r="BB204">
        <f>GDP!AU205</f>
        <v>0</v>
      </c>
      <c r="BC204">
        <f>GDP!AV205</f>
        <v>0</v>
      </c>
      <c r="BD204">
        <f>GDP!AW205</f>
        <v>0</v>
      </c>
      <c r="BE204">
        <f>GDP!AX205</f>
        <v>0</v>
      </c>
      <c r="BF204" s="7">
        <f>GDP!AY205</f>
        <v>0</v>
      </c>
      <c r="BG204">
        <f>GDP!AZ205</f>
        <v>0</v>
      </c>
      <c r="BH204">
        <f>GDP!BA205</f>
        <v>0</v>
      </c>
      <c r="BI204">
        <f>GDP!BB205</f>
        <v>0</v>
      </c>
      <c r="BJ204">
        <f>GDP!BC205</f>
        <v>0</v>
      </c>
      <c r="BK204">
        <f>GDP!BD205</f>
        <v>0</v>
      </c>
      <c r="BL204">
        <f>GDP!BE205</f>
        <v>0</v>
      </c>
      <c r="BM204" s="7">
        <f>GDP!BF205</f>
        <v>0</v>
      </c>
      <c r="BN204">
        <f>GDP!BG205+GDP!BN205+GDP!BU205</f>
        <v>0</v>
      </c>
      <c r="BO204">
        <f>GDP!BH205+GDP!BO205+GDP!BV205</f>
        <v>0</v>
      </c>
      <c r="BP204">
        <f>GDP!BI205+GDP!BP205+GDP!BW205</f>
        <v>0</v>
      </c>
      <c r="BQ204">
        <f>GDP!BJ205+GDP!BQ205+GDP!BX205</f>
        <v>0</v>
      </c>
      <c r="BR204">
        <f>GDP!BK205+GDP!BR205+GDP!BY205</f>
        <v>0</v>
      </c>
      <c r="BS204">
        <f>GDP!BL205+GDP!BS205+GDP!BZ205</f>
        <v>0</v>
      </c>
      <c r="BT204" s="7">
        <f>GDP!BM205+GDP!BT205+GDP!CA205</f>
        <v>0</v>
      </c>
      <c r="BU204">
        <f>GDP!CB205</f>
        <v>9.0620000000000006E-2</v>
      </c>
      <c r="BV204">
        <f>GDP!CC205</f>
        <v>0</v>
      </c>
      <c r="BW204">
        <f>GDP!CD205</f>
        <v>0</v>
      </c>
      <c r="BX204">
        <f>GDP!CE205</f>
        <v>0</v>
      </c>
      <c r="BY204">
        <f>GDP!CF205</f>
        <v>0</v>
      </c>
      <c r="BZ204">
        <f>GDP!CG205</f>
        <v>0</v>
      </c>
      <c r="CA204" s="7">
        <f>GDP!CH205</f>
        <v>0</v>
      </c>
      <c r="CB204">
        <f>GDP!CI205</f>
        <v>3.0210000000000001E-2</v>
      </c>
      <c r="CC204">
        <f>GDP!CJ205</f>
        <v>0</v>
      </c>
      <c r="CD204">
        <f>GDP!CK205</f>
        <v>0</v>
      </c>
      <c r="CE204">
        <f>GDP!CL205</f>
        <v>0</v>
      </c>
      <c r="CF204">
        <f>GDP!CM205</f>
        <v>0</v>
      </c>
      <c r="CG204">
        <f>GDP!CN205</f>
        <v>0</v>
      </c>
      <c r="CH204" s="7">
        <f>GDP!CO205</f>
        <v>0</v>
      </c>
      <c r="CI204">
        <f>GDP!CP205</f>
        <v>0</v>
      </c>
      <c r="CJ204">
        <f>GDP!CQ205</f>
        <v>0</v>
      </c>
      <c r="CK204">
        <f>GDP!CR205</f>
        <v>0</v>
      </c>
      <c r="CL204">
        <f>GDP!CS205</f>
        <v>0</v>
      </c>
      <c r="CM204">
        <f>GDP!CT205</f>
        <v>0</v>
      </c>
      <c r="CN204">
        <f>GDP!CU205</f>
        <v>0</v>
      </c>
      <c r="CO204">
        <f>GDP!CV205</f>
        <v>0</v>
      </c>
      <c r="CP204">
        <f>GDP!CW205</f>
        <v>0</v>
      </c>
      <c r="CQ204">
        <f>GDP!CX205</f>
        <v>4.3150000000000001E-2</v>
      </c>
      <c r="CR204">
        <f>GDP!CY205</f>
        <v>0</v>
      </c>
      <c r="CS204">
        <f>GDP!CZ205</f>
        <v>0</v>
      </c>
      <c r="CT204">
        <f>GDP!DA205</f>
        <v>0</v>
      </c>
      <c r="CU204">
        <f>GDP!DB205</f>
        <v>0</v>
      </c>
      <c r="CV204" s="7">
        <f>GDP!DC205</f>
        <v>0</v>
      </c>
      <c r="CW204">
        <f>GDP!DD205</f>
        <v>0.12083000000000001</v>
      </c>
      <c r="CX204">
        <f>GDP!DE205</f>
        <v>0</v>
      </c>
      <c r="CY204">
        <f>GDP!DF205</f>
        <v>0</v>
      </c>
      <c r="CZ204">
        <f>GDP!DG205</f>
        <v>0</v>
      </c>
      <c r="DA204">
        <f>GDP!DH205</f>
        <v>0</v>
      </c>
      <c r="DB204">
        <f>GDP!DI205</f>
        <v>0</v>
      </c>
      <c r="DC204" s="7">
        <f>GDP!DJ205</f>
        <v>0</v>
      </c>
      <c r="DD204">
        <f>GDP!DU205</f>
        <v>4.3150000000000001E-2</v>
      </c>
      <c r="DE204">
        <f>GDP!DV205</f>
        <v>0.12083000000000001</v>
      </c>
      <c r="DF204">
        <f>GDP!DW205</f>
        <v>1</v>
      </c>
      <c r="DG204">
        <f>GDP!EF205</f>
        <v>0</v>
      </c>
      <c r="DH204">
        <f>GDP!EG205</f>
        <v>0</v>
      </c>
      <c r="DI204">
        <f>GDP!EH205</f>
        <v>0</v>
      </c>
      <c r="DJ204">
        <f>GDP!EI205</f>
        <v>1</v>
      </c>
      <c r="DK204">
        <f>GDP!EJ205</f>
        <v>0</v>
      </c>
      <c r="DL204" s="84">
        <v>68.722101090188303</v>
      </c>
      <c r="DM204" t="s">
        <v>145</v>
      </c>
      <c r="DN204">
        <v>71.392680825444998</v>
      </c>
      <c r="DO204" t="s">
        <v>145</v>
      </c>
      <c r="DP204">
        <v>3.8184273999</v>
      </c>
      <c r="DQ204">
        <v>3.6182344428999968</v>
      </c>
      <c r="DR204">
        <v>-0.20019295700000317</v>
      </c>
      <c r="DS204">
        <v>58.525132657999997</v>
      </c>
      <c r="DT204">
        <v>54.9068982151</v>
      </c>
      <c r="DU204">
        <v>4709000000</v>
      </c>
      <c r="DV204">
        <v>30398000000</v>
      </c>
      <c r="DW204">
        <f t="shared" si="15"/>
        <v>0.45432442758402447</v>
      </c>
      <c r="DX204">
        <f t="shared" si="16"/>
        <v>2.9327997344869772</v>
      </c>
      <c r="DY204">
        <f t="shared" si="17"/>
        <v>-2.4784753069029528</v>
      </c>
      <c r="DZ204">
        <v>541836000000</v>
      </c>
      <c r="EA204">
        <f t="shared" si="18"/>
        <v>52.276349659039603</v>
      </c>
      <c r="EB204">
        <v>29883000000</v>
      </c>
      <c r="EC204">
        <v>249296000000</v>
      </c>
      <c r="ED204">
        <f t="shared" si="19"/>
        <v>5.0752080061827485</v>
      </c>
    </row>
    <row r="205" spans="1:134" x14ac:dyDescent="0.35">
      <c r="A205" t="s">
        <v>150</v>
      </c>
      <c r="B205" s="7">
        <v>1996</v>
      </c>
      <c r="C205">
        <f>MacroData!D205</f>
        <v>1088.0240000000001</v>
      </c>
      <c r="D205">
        <f>MacroData!E205</f>
        <v>100.733</v>
      </c>
      <c r="E205">
        <f>MacroData!F205</f>
        <v>98.894999999999996</v>
      </c>
      <c r="F205">
        <f>MacroData!G205</f>
        <v>860933000000</v>
      </c>
      <c r="G205">
        <f>MacroData!H205</f>
        <v>1085153002299.25</v>
      </c>
      <c r="H205">
        <f>MacroData!I205</f>
        <v>1088024000000</v>
      </c>
      <c r="I205">
        <f>MacroData!J205</f>
        <v>1489039000000</v>
      </c>
      <c r="J205">
        <f>MacroData!K205</f>
        <v>3.9830000000000001</v>
      </c>
      <c r="K205">
        <f>MacroData!L205</f>
        <v>7.1929999999999996</v>
      </c>
      <c r="L205">
        <f>MacroData!M205</f>
        <v>728.11962890625</v>
      </c>
      <c r="M205">
        <f>MacroData!N205</f>
        <v>267.07391357421875</v>
      </c>
      <c r="N205">
        <f>MacroData!O205</f>
        <v>5263073</v>
      </c>
      <c r="O205">
        <f>MacroData!P205</f>
        <v>9056797374.4450684</v>
      </c>
      <c r="P205">
        <f>MacroData!Q205</f>
        <v>142831280497.96997</v>
      </c>
      <c r="Q205">
        <f>MacroData!R205</f>
        <v>260527000000</v>
      </c>
      <c r="R205">
        <f>MacroData!S205</f>
        <v>1346207719502.03</v>
      </c>
      <c r="S205">
        <f>MacroData!T205</f>
        <v>210437000000</v>
      </c>
      <c r="T205">
        <f>MacroData!U205</f>
        <v>712536000000</v>
      </c>
      <c r="U205">
        <f>MacroData!V205</f>
        <v>6.3319999999999999</v>
      </c>
      <c r="V205">
        <f>MacroData!W205</f>
        <v>2204.3000000000002</v>
      </c>
      <c r="W205">
        <f>MacroData!X205</f>
        <v>91.614000000000004</v>
      </c>
      <c r="X205">
        <f>MacroData!Y205</f>
        <v>106996664466.547</v>
      </c>
      <c r="Y205">
        <f>MacroData!Z205</f>
        <v>541721000000</v>
      </c>
      <c r="Z205">
        <f>MacroData!AA205</f>
        <v>603398000000</v>
      </c>
      <c r="AA205">
        <f>MacroData!AB205</f>
        <v>97000000000</v>
      </c>
      <c r="AB205">
        <f>MacroData!AC205</f>
        <v>205528000000</v>
      </c>
      <c r="AC205">
        <f>MacroData!AD205</f>
        <v>375383000000</v>
      </c>
      <c r="AD205">
        <f>MacroData!AE205</f>
        <v>50090000000</v>
      </c>
      <c r="AE205">
        <f>MacroData!AH205</f>
        <v>0</v>
      </c>
      <c r="AF205">
        <f>MacroData!AI205</f>
        <v>0</v>
      </c>
      <c r="AG205">
        <f>MacroData!AJ205</f>
        <v>0</v>
      </c>
      <c r="AH205">
        <f>MacroData!AK205</f>
        <v>0</v>
      </c>
      <c r="AI205">
        <f>MacroData!AL205</f>
        <v>0</v>
      </c>
      <c r="AJ205">
        <f>MacroData!AM205</f>
        <v>1.7549604999999999</v>
      </c>
      <c r="AK205">
        <f>MacroData!AN205</f>
        <v>3.7278571469443187</v>
      </c>
      <c r="AL205" s="31">
        <f>GDP!C206+GDP!J206</f>
        <v>0</v>
      </c>
      <c r="AM205">
        <f>GDP!D206+GDP!K206</f>
        <v>0</v>
      </c>
      <c r="AN205">
        <f>GDP!E206+GDP!L206</f>
        <v>0</v>
      </c>
      <c r="AO205">
        <f>GDP!F206+GDP!M206</f>
        <v>0</v>
      </c>
      <c r="AP205">
        <f>GDP!G206+GDP!N206</f>
        <v>0</v>
      </c>
      <c r="AQ205">
        <f>GDP!H206+GDP!O206</f>
        <v>0</v>
      </c>
      <c r="AR205" s="7">
        <f>GDP!I206+GDP!P206</f>
        <v>0</v>
      </c>
      <c r="AS205">
        <f>GDP!AE206</f>
        <v>0</v>
      </c>
      <c r="AT205">
        <f>GDP!AF206</f>
        <v>0</v>
      </c>
      <c r="AU205">
        <f>GDP!AG206</f>
        <v>0</v>
      </c>
      <c r="AV205">
        <f>GDP!AH206</f>
        <v>0</v>
      </c>
      <c r="AW205">
        <f>GDP!AI206</f>
        <v>0</v>
      </c>
      <c r="AX205">
        <f>GDP!AJ206</f>
        <v>0</v>
      </c>
      <c r="AY205" s="7">
        <f>GDP!AK206</f>
        <v>0</v>
      </c>
      <c r="AZ205">
        <f>GDP!AS206</f>
        <v>0</v>
      </c>
      <c r="BA205">
        <f>GDP!AT206</f>
        <v>0</v>
      </c>
      <c r="BB205">
        <f>GDP!AU206</f>
        <v>0</v>
      </c>
      <c r="BC205">
        <f>GDP!AV206</f>
        <v>0</v>
      </c>
      <c r="BD205">
        <f>GDP!AW206</f>
        <v>0</v>
      </c>
      <c r="BE205">
        <f>GDP!AX206</f>
        <v>0</v>
      </c>
      <c r="BF205" s="7">
        <f>GDP!AY206</f>
        <v>0</v>
      </c>
      <c r="BG205">
        <f>GDP!AZ206</f>
        <v>0</v>
      </c>
      <c r="BH205">
        <f>GDP!BA206</f>
        <v>0</v>
      </c>
      <c r="BI205">
        <f>GDP!BB206</f>
        <v>0</v>
      </c>
      <c r="BJ205">
        <f>GDP!BC206</f>
        <v>0</v>
      </c>
      <c r="BK205">
        <f>GDP!BD206</f>
        <v>0</v>
      </c>
      <c r="BL205">
        <f>GDP!BE206</f>
        <v>0</v>
      </c>
      <c r="BM205" s="7">
        <f>GDP!BF206</f>
        <v>0</v>
      </c>
      <c r="BN205">
        <f>GDP!BG206+GDP!BN206+GDP!BU206</f>
        <v>0</v>
      </c>
      <c r="BO205">
        <f>GDP!BH206+GDP!BO206+GDP!BV206</f>
        <v>0</v>
      </c>
      <c r="BP205">
        <f>GDP!BI206+GDP!BP206+GDP!BW206</f>
        <v>0</v>
      </c>
      <c r="BQ205">
        <f>GDP!BJ206+GDP!BQ206+GDP!BX206</f>
        <v>0</v>
      </c>
      <c r="BR205">
        <f>GDP!BK206+GDP!BR206+GDP!BY206</f>
        <v>0</v>
      </c>
      <c r="BS205">
        <f>GDP!BL206+GDP!BS206+GDP!BZ206</f>
        <v>0</v>
      </c>
      <c r="BT205" s="7">
        <f>GDP!BM206+GDP!BT206+GDP!CA206</f>
        <v>0</v>
      </c>
      <c r="BU205">
        <f>GDP!CB206</f>
        <v>0</v>
      </c>
      <c r="BV205">
        <f>GDP!CC206</f>
        <v>0</v>
      </c>
      <c r="BW205">
        <f>GDP!CD206</f>
        <v>0</v>
      </c>
      <c r="BX205">
        <f>GDP!CE206</f>
        <v>0</v>
      </c>
      <c r="BY205">
        <f>GDP!CF206</f>
        <v>0</v>
      </c>
      <c r="BZ205">
        <f>GDP!CG206</f>
        <v>0</v>
      </c>
      <c r="CA205" s="7">
        <f>GDP!CH206</f>
        <v>0</v>
      </c>
      <c r="CB205">
        <f>GDP!CI206</f>
        <v>0</v>
      </c>
      <c r="CC205">
        <f>GDP!CJ206</f>
        <v>0</v>
      </c>
      <c r="CD205">
        <f>GDP!CK206</f>
        <v>0</v>
      </c>
      <c r="CE205">
        <f>GDP!CL206</f>
        <v>0</v>
      </c>
      <c r="CF205">
        <f>GDP!CM206</f>
        <v>0</v>
      </c>
      <c r="CG205">
        <f>GDP!CN206</f>
        <v>0</v>
      </c>
      <c r="CH205" s="7">
        <f>GDP!CO206</f>
        <v>0</v>
      </c>
      <c r="CI205">
        <f>GDP!CP206</f>
        <v>0</v>
      </c>
      <c r="CJ205">
        <f>GDP!CQ206</f>
        <v>0</v>
      </c>
      <c r="CK205">
        <f>GDP!CR206</f>
        <v>0</v>
      </c>
      <c r="CL205">
        <f>GDP!CS206</f>
        <v>0</v>
      </c>
      <c r="CM205">
        <f>GDP!CT206</f>
        <v>0</v>
      </c>
      <c r="CN205">
        <f>GDP!CU206</f>
        <v>0</v>
      </c>
      <c r="CO205">
        <f>GDP!CV206</f>
        <v>0</v>
      </c>
      <c r="CP205">
        <f>GDP!CW206</f>
        <v>0</v>
      </c>
      <c r="CQ205">
        <f>GDP!CX206</f>
        <v>0</v>
      </c>
      <c r="CR205">
        <f>GDP!CY206</f>
        <v>0</v>
      </c>
      <c r="CS205">
        <f>GDP!CZ206</f>
        <v>0</v>
      </c>
      <c r="CT205">
        <f>GDP!DA206</f>
        <v>0</v>
      </c>
      <c r="CU205">
        <f>GDP!DB206</f>
        <v>0</v>
      </c>
      <c r="CV205" s="7">
        <f>GDP!DC206</f>
        <v>0</v>
      </c>
      <c r="CW205">
        <f>GDP!DD206</f>
        <v>0</v>
      </c>
      <c r="CX205">
        <f>GDP!DE206</f>
        <v>0</v>
      </c>
      <c r="CY205">
        <f>GDP!DF206</f>
        <v>0</v>
      </c>
      <c r="CZ205">
        <f>GDP!DG206</f>
        <v>0</v>
      </c>
      <c r="DA205">
        <f>GDP!DH206</f>
        <v>0</v>
      </c>
      <c r="DB205">
        <f>GDP!DI206</f>
        <v>0</v>
      </c>
      <c r="DC205" s="7">
        <f>GDP!DJ206</f>
        <v>0</v>
      </c>
      <c r="DD205">
        <f>GDP!DU206</f>
        <v>0</v>
      </c>
      <c r="DE205">
        <f>GDP!DV206</f>
        <v>0</v>
      </c>
      <c r="DF205">
        <f>GDP!DW206</f>
        <v>0</v>
      </c>
      <c r="DG205">
        <f>GDP!EF206</f>
        <v>0</v>
      </c>
      <c r="DH205">
        <f>GDP!EG206</f>
        <v>0</v>
      </c>
      <c r="DI205">
        <f>GDP!EH206</f>
        <v>0</v>
      </c>
      <c r="DJ205">
        <f>GDP!EI206</f>
        <v>0</v>
      </c>
      <c r="DK205">
        <f>GDP!EJ206</f>
        <v>0</v>
      </c>
      <c r="DL205" s="84">
        <v>69.234213006597599</v>
      </c>
      <c r="DM205" t="s">
        <v>145</v>
      </c>
      <c r="DN205">
        <v>68.260994242774004</v>
      </c>
      <c r="DO205" t="s">
        <v>145</v>
      </c>
      <c r="DP205">
        <v>3.6166360294</v>
      </c>
      <c r="DQ205">
        <v>2.4827205882999976</v>
      </c>
      <c r="DR205">
        <v>-1.1339154411000023</v>
      </c>
      <c r="DS205">
        <v>57.999816176499998</v>
      </c>
      <c r="DT205">
        <v>55.5170955882</v>
      </c>
      <c r="DU205">
        <v>3441000000</v>
      </c>
      <c r="DV205">
        <v>31648000000</v>
      </c>
      <c r="DW205">
        <f t="shared" si="15"/>
        <v>0.31626140599839714</v>
      </c>
      <c r="DX205">
        <f t="shared" si="16"/>
        <v>2.9087593656022293</v>
      </c>
      <c r="DY205">
        <f t="shared" si="17"/>
        <v>-2.5924979596038322</v>
      </c>
      <c r="DZ205">
        <v>564802000000</v>
      </c>
      <c r="EA205">
        <f t="shared" si="18"/>
        <v>51.910803438159448</v>
      </c>
      <c r="EB205">
        <v>33205000000</v>
      </c>
      <c r="EC205">
        <v>262273000000</v>
      </c>
      <c r="ED205">
        <f t="shared" si="19"/>
        <v>5.0658358638228895</v>
      </c>
    </row>
    <row r="206" spans="1:134" x14ac:dyDescent="0.35">
      <c r="A206" t="s">
        <v>150</v>
      </c>
      <c r="B206" s="7">
        <v>1997</v>
      </c>
      <c r="C206">
        <f>MacroData!D206</f>
        <v>1146.1300000000001</v>
      </c>
      <c r="D206">
        <f>MacroData!E206</f>
        <v>101.541</v>
      </c>
      <c r="E206">
        <f>MacroData!F206</f>
        <v>100.96</v>
      </c>
      <c r="F206">
        <f>MacroData!G206</f>
        <v>859621000000</v>
      </c>
      <c r="G206">
        <f>MacroData!H206</f>
        <v>1132531460337.0701</v>
      </c>
      <c r="H206">
        <f>MacroData!I206</f>
        <v>1146130000000</v>
      </c>
      <c r="I206">
        <f>MacroData!J206</f>
        <v>1537594000000</v>
      </c>
      <c r="J206">
        <f>MacroData!K206</f>
        <v>3.7309999999999999</v>
      </c>
      <c r="K206">
        <f>MacroData!L206</f>
        <v>6.2610000000000001</v>
      </c>
      <c r="L206">
        <f>MacroData!M206</f>
        <v>748.71844482421875</v>
      </c>
      <c r="M206">
        <f>MacroData!N206</f>
        <v>290.24737548828125</v>
      </c>
      <c r="N206">
        <f>MacroData!O206</f>
        <v>5284990</v>
      </c>
      <c r="O206">
        <f>MacroData!P206</f>
        <v>6266044244.8159332</v>
      </c>
      <c r="P206">
        <f>MacroData!Q206</f>
        <v>139578618729.38989</v>
      </c>
      <c r="Q206">
        <f>MacroData!R206</f>
        <v>287121000000</v>
      </c>
      <c r="R206">
        <f>MacroData!S206</f>
        <v>1398015381270.6101</v>
      </c>
      <c r="S206">
        <f>MacroData!T206</f>
        <v>238841000000</v>
      </c>
      <c r="T206">
        <f>MacroData!U206</f>
        <v>733526000000</v>
      </c>
      <c r="U206">
        <f>MacroData!V206</f>
        <v>5.23</v>
      </c>
      <c r="V206">
        <f>MacroData!W206</f>
        <v>3446.88</v>
      </c>
      <c r="W206">
        <f>MacroData!X206</f>
        <v>89.171999999999997</v>
      </c>
      <c r="X206">
        <f>MacroData!Y206</f>
        <v>110148439240.717</v>
      </c>
      <c r="Y206">
        <f>MacroData!Z206</f>
        <v>569026000000</v>
      </c>
      <c r="Z206">
        <f>MacroData!AA206</f>
        <v>625867000000</v>
      </c>
      <c r="AA206">
        <f>MacroData!AB206</f>
        <v>103054000000</v>
      </c>
      <c r="AB206">
        <f>MacroData!AC206</f>
        <v>206034000000</v>
      </c>
      <c r="AC206">
        <f>MacroData!AD206</f>
        <v>377297000000</v>
      </c>
      <c r="AD206">
        <f>MacroData!AE206</f>
        <v>48280000000</v>
      </c>
      <c r="AE206">
        <f>MacroData!AH206</f>
        <v>0</v>
      </c>
      <c r="AF206">
        <f>MacroData!AI206</f>
        <v>0</v>
      </c>
      <c r="AG206">
        <f>MacroData!AJ206</f>
        <v>0</v>
      </c>
      <c r="AH206">
        <f>MacroData!AK206</f>
        <v>0</v>
      </c>
      <c r="AI206">
        <f>MacroData!AL206</f>
        <v>0</v>
      </c>
      <c r="AJ206">
        <f>MacroData!AM206</f>
        <v>1.7549604999999999</v>
      </c>
      <c r="AK206">
        <f>MacroData!AN206</f>
        <v>3.5745238122485934</v>
      </c>
      <c r="AL206" s="31">
        <f>GDP!C207+GDP!J207</f>
        <v>0</v>
      </c>
      <c r="AM206">
        <f>GDP!D207+GDP!K207</f>
        <v>0</v>
      </c>
      <c r="AN206">
        <f>GDP!E207+GDP!L207</f>
        <v>0</v>
      </c>
      <c r="AO206">
        <f>GDP!F207+GDP!M207</f>
        <v>0</v>
      </c>
      <c r="AP206">
        <f>GDP!G207+GDP!N207</f>
        <v>0</v>
      </c>
      <c r="AQ206">
        <f>GDP!H207+GDP!O207</f>
        <v>0</v>
      </c>
      <c r="AR206" s="7">
        <f>GDP!I207+GDP!P207</f>
        <v>0</v>
      </c>
      <c r="AS206">
        <f>GDP!AE207</f>
        <v>0</v>
      </c>
      <c r="AT206">
        <f>GDP!AF207</f>
        <v>0</v>
      </c>
      <c r="AU206">
        <f>GDP!AG207</f>
        <v>0</v>
      </c>
      <c r="AV206">
        <f>GDP!AH207</f>
        <v>0</v>
      </c>
      <c r="AW206">
        <f>GDP!AI207</f>
        <v>0</v>
      </c>
      <c r="AX206">
        <f>GDP!AJ207</f>
        <v>0</v>
      </c>
      <c r="AY206" s="7">
        <f>GDP!AK207</f>
        <v>0</v>
      </c>
      <c r="AZ206">
        <f>GDP!AS207</f>
        <v>0</v>
      </c>
      <c r="BA206">
        <f>GDP!AT207</f>
        <v>0</v>
      </c>
      <c r="BB206">
        <f>GDP!AU207</f>
        <v>0</v>
      </c>
      <c r="BC206">
        <f>GDP!AV207</f>
        <v>0</v>
      </c>
      <c r="BD206">
        <f>GDP!AW207</f>
        <v>0</v>
      </c>
      <c r="BE206">
        <f>GDP!AX207</f>
        <v>0</v>
      </c>
      <c r="BF206" s="7">
        <f>GDP!AY207</f>
        <v>0</v>
      </c>
      <c r="BG206">
        <f>GDP!AZ207</f>
        <v>0</v>
      </c>
      <c r="BH206">
        <f>GDP!BA207</f>
        <v>0</v>
      </c>
      <c r="BI206">
        <f>GDP!BB207</f>
        <v>0</v>
      </c>
      <c r="BJ206">
        <f>GDP!BC207</f>
        <v>0</v>
      </c>
      <c r="BK206">
        <f>GDP!BD207</f>
        <v>0</v>
      </c>
      <c r="BL206">
        <f>GDP!BE207</f>
        <v>0</v>
      </c>
      <c r="BM206" s="7">
        <f>GDP!BF207</f>
        <v>0</v>
      </c>
      <c r="BN206">
        <f>GDP!BG207+GDP!BN207+GDP!BU207</f>
        <v>0</v>
      </c>
      <c r="BO206">
        <f>GDP!BH207+GDP!BO207+GDP!BV207</f>
        <v>0</v>
      </c>
      <c r="BP206">
        <f>GDP!BI207+GDP!BP207+GDP!BW207</f>
        <v>0</v>
      </c>
      <c r="BQ206">
        <f>GDP!BJ207+GDP!BQ207+GDP!BX207</f>
        <v>0</v>
      </c>
      <c r="BR206">
        <f>GDP!BK207+GDP!BR207+GDP!BY207</f>
        <v>0</v>
      </c>
      <c r="BS206">
        <f>GDP!BL207+GDP!BS207+GDP!BZ207</f>
        <v>0</v>
      </c>
      <c r="BT206" s="7">
        <f>GDP!BM207+GDP!BT207+GDP!CA207</f>
        <v>0</v>
      </c>
      <c r="BU206">
        <f>GDP!CB207</f>
        <v>0</v>
      </c>
      <c r="BV206">
        <f>GDP!CC207</f>
        <v>0</v>
      </c>
      <c r="BW206">
        <f>GDP!CD207</f>
        <v>0</v>
      </c>
      <c r="BX206">
        <f>GDP!CE207</f>
        <v>0</v>
      </c>
      <c r="BY206">
        <f>GDP!CF207</f>
        <v>0</v>
      </c>
      <c r="BZ206">
        <f>GDP!CG207</f>
        <v>0</v>
      </c>
      <c r="CA206" s="7">
        <f>GDP!CH207</f>
        <v>0</v>
      </c>
      <c r="CB206">
        <f>GDP!CI207</f>
        <v>0</v>
      </c>
      <c r="CC206">
        <f>GDP!CJ207</f>
        <v>0</v>
      </c>
      <c r="CD206">
        <f>GDP!CK207</f>
        <v>0</v>
      </c>
      <c r="CE206">
        <f>GDP!CL207</f>
        <v>0</v>
      </c>
      <c r="CF206">
        <f>GDP!CM207</f>
        <v>0</v>
      </c>
      <c r="CG206">
        <f>GDP!CN207</f>
        <v>0</v>
      </c>
      <c r="CH206" s="7">
        <f>GDP!CO207</f>
        <v>0</v>
      </c>
      <c r="CI206">
        <f>GDP!CP207</f>
        <v>0</v>
      </c>
      <c r="CJ206">
        <f>GDP!CQ207</f>
        <v>0</v>
      </c>
      <c r="CK206">
        <f>GDP!CR207</f>
        <v>0</v>
      </c>
      <c r="CL206">
        <f>GDP!CS207</f>
        <v>0</v>
      </c>
      <c r="CM206">
        <f>GDP!CT207</f>
        <v>0</v>
      </c>
      <c r="CN206">
        <f>GDP!CU207</f>
        <v>0</v>
      </c>
      <c r="CO206">
        <f>GDP!CV207</f>
        <v>0</v>
      </c>
      <c r="CP206">
        <f>GDP!CW207</f>
        <v>0</v>
      </c>
      <c r="CQ206">
        <f>GDP!CX207</f>
        <v>0</v>
      </c>
      <c r="CR206">
        <f>GDP!CY207</f>
        <v>0</v>
      </c>
      <c r="CS206">
        <f>GDP!CZ207</f>
        <v>0</v>
      </c>
      <c r="CT206">
        <f>GDP!DA207</f>
        <v>0</v>
      </c>
      <c r="CU206">
        <f>GDP!DB207</f>
        <v>0</v>
      </c>
      <c r="CV206" s="7">
        <f>GDP!DC207</f>
        <v>0</v>
      </c>
      <c r="CW206">
        <f>GDP!DD207</f>
        <v>0</v>
      </c>
      <c r="CX206">
        <f>GDP!DE207</f>
        <v>0</v>
      </c>
      <c r="CY206">
        <f>GDP!DF207</f>
        <v>0</v>
      </c>
      <c r="CZ206">
        <f>GDP!DG207</f>
        <v>0</v>
      </c>
      <c r="DA206">
        <f>GDP!DH207</f>
        <v>0</v>
      </c>
      <c r="DB206">
        <f>GDP!DI207</f>
        <v>0</v>
      </c>
      <c r="DC206" s="7">
        <f>GDP!DJ207</f>
        <v>0</v>
      </c>
      <c r="DD206">
        <f>GDP!DU207</f>
        <v>0</v>
      </c>
      <c r="DE206">
        <f>GDP!DV207</f>
        <v>0</v>
      </c>
      <c r="DF206">
        <f>GDP!DW207</f>
        <v>0</v>
      </c>
      <c r="DG206">
        <f>GDP!EF207</f>
        <v>0</v>
      </c>
      <c r="DH206">
        <f>GDP!EG207</f>
        <v>0</v>
      </c>
      <c r="DI206">
        <f>GDP!EH207</f>
        <v>0</v>
      </c>
      <c r="DJ206">
        <f>GDP!EI207</f>
        <v>0</v>
      </c>
      <c r="DK206">
        <f>GDP!EJ207</f>
        <v>0</v>
      </c>
      <c r="DL206" s="84" t="s">
        <v>145</v>
      </c>
      <c r="DM206" t="s">
        <v>145</v>
      </c>
      <c r="DN206">
        <v>64.278279321089002</v>
      </c>
      <c r="DO206" t="s">
        <v>145</v>
      </c>
      <c r="DP206">
        <v>3.6215862489999999</v>
      </c>
      <c r="DQ206">
        <v>1.2001570543</v>
      </c>
      <c r="DR206">
        <v>-2.4214291947</v>
      </c>
      <c r="DS206">
        <v>55.908995724599997</v>
      </c>
      <c r="DT206">
        <v>54.708838670299997</v>
      </c>
      <c r="DU206">
        <v>3596000000</v>
      </c>
      <c r="DV206">
        <v>34066000000</v>
      </c>
      <c r="DW206">
        <f t="shared" si="15"/>
        <v>0.31375149415860332</v>
      </c>
      <c r="DX206">
        <f t="shared" si="16"/>
        <v>2.9722631813145108</v>
      </c>
      <c r="DY206">
        <f t="shared" si="17"/>
        <v>-2.6585116871559076</v>
      </c>
      <c r="DZ206">
        <v>580027000000</v>
      </c>
      <c r="EA206">
        <f t="shared" si="18"/>
        <v>50.607435456710846</v>
      </c>
      <c r="EB206">
        <v>33580000000</v>
      </c>
      <c r="EC206">
        <v>270936000000</v>
      </c>
      <c r="ED206">
        <f t="shared" si="19"/>
        <v>5.3054988272213377</v>
      </c>
    </row>
    <row r="207" spans="1:134" x14ac:dyDescent="0.35">
      <c r="A207" t="s">
        <v>150</v>
      </c>
      <c r="B207" s="7">
        <v>1998</v>
      </c>
      <c r="C207">
        <f>MacroData!D207</f>
        <v>1185.9880000000001</v>
      </c>
      <c r="D207">
        <f>MacroData!E207</f>
        <v>100.964</v>
      </c>
      <c r="E207">
        <f>MacroData!F207</f>
        <v>100.069</v>
      </c>
      <c r="F207">
        <f>MacroData!G207</f>
        <v>860715000000</v>
      </c>
      <c r="G207">
        <f>MacroData!H207</f>
        <v>1173325487664.3</v>
      </c>
      <c r="H207">
        <f>MacroData!I207</f>
        <v>1185988000000</v>
      </c>
      <c r="I207">
        <f>MacroData!J207</f>
        <v>1571701000000</v>
      </c>
      <c r="J207">
        <f>MacroData!K207</f>
        <v>4.2720000000000002</v>
      </c>
      <c r="K207">
        <f>MacroData!L207</f>
        <v>5.04</v>
      </c>
      <c r="L207">
        <f>MacroData!M207</f>
        <v>762.64727783203125</v>
      </c>
      <c r="M207">
        <f>MacroData!N207</f>
        <v>307.32171630859375</v>
      </c>
      <c r="N207">
        <f>MacroData!O207</f>
        <v>5304218</v>
      </c>
      <c r="O207">
        <f>MacroData!P207</f>
        <v>3684821482.8089714</v>
      </c>
      <c r="P207">
        <f>MacroData!Q207</f>
        <v>124847033833.01001</v>
      </c>
      <c r="Q207">
        <f>MacroData!R207</f>
        <v>306202000000</v>
      </c>
      <c r="R207">
        <f>MacroData!S207</f>
        <v>1446853966166.99</v>
      </c>
      <c r="S207">
        <f>MacroData!T207</f>
        <v>260757000000</v>
      </c>
      <c r="T207">
        <f>MacroData!U207</f>
        <v>750781000000</v>
      </c>
      <c r="U207">
        <f>MacroData!V207</f>
        <v>4.867</v>
      </c>
      <c r="V207">
        <f>MacroData!W207</f>
        <v>3421.35</v>
      </c>
      <c r="W207">
        <f>MacroData!X207</f>
        <v>92.37</v>
      </c>
      <c r="X207">
        <f>MacroData!Y207</f>
        <v>112739654901.44901</v>
      </c>
      <c r="Y207">
        <f>MacroData!Z207</f>
        <v>590289000000</v>
      </c>
      <c r="Z207">
        <f>MacroData!AA207</f>
        <v>650924000000</v>
      </c>
      <c r="AA207">
        <f>MacroData!AB207</f>
        <v>109248000000</v>
      </c>
      <c r="AB207">
        <f>MacroData!AC207</f>
        <v>206758000000</v>
      </c>
      <c r="AC207">
        <f>MacroData!AD207</f>
        <v>388944000000</v>
      </c>
      <c r="AD207">
        <f>MacroData!AE207</f>
        <v>45445000000</v>
      </c>
      <c r="AE207">
        <f>MacroData!AH207</f>
        <v>0</v>
      </c>
      <c r="AF207">
        <f>MacroData!AI207</f>
        <v>0</v>
      </c>
      <c r="AG207">
        <f>MacroData!AJ207</f>
        <v>0</v>
      </c>
      <c r="AH207">
        <f>MacroData!AK207</f>
        <v>0</v>
      </c>
      <c r="AI207">
        <f>MacroData!AL207</f>
        <v>0</v>
      </c>
      <c r="AJ207">
        <f>MacroData!AM207</f>
        <v>1.7549604999999999</v>
      </c>
      <c r="AK207">
        <f>MacroData!AN207</f>
        <v>3.30695238567534</v>
      </c>
      <c r="AL207" s="31">
        <f>GDP!C208+GDP!J208</f>
        <v>0</v>
      </c>
      <c r="AM207">
        <f>GDP!D208+GDP!K208</f>
        <v>0</v>
      </c>
      <c r="AN207">
        <f>GDP!E208+GDP!L208</f>
        <v>0</v>
      </c>
      <c r="AO207">
        <f>GDP!F208+GDP!M208</f>
        <v>0</v>
      </c>
      <c r="AP207">
        <f>GDP!G208+GDP!N208</f>
        <v>0</v>
      </c>
      <c r="AQ207">
        <f>GDP!H208+GDP!O208</f>
        <v>0</v>
      </c>
      <c r="AR207" s="7">
        <f>GDP!I208+GDP!P208</f>
        <v>0</v>
      </c>
      <c r="AS207">
        <f>GDP!AE208</f>
        <v>0</v>
      </c>
      <c r="AT207">
        <f>GDP!AF208</f>
        <v>0</v>
      </c>
      <c r="AU207">
        <f>GDP!AG208</f>
        <v>0</v>
      </c>
      <c r="AV207">
        <f>GDP!AH208</f>
        <v>0</v>
      </c>
      <c r="AW207">
        <f>GDP!AI208</f>
        <v>0</v>
      </c>
      <c r="AX207">
        <f>GDP!AJ208</f>
        <v>0</v>
      </c>
      <c r="AY207" s="7">
        <f>GDP!AK208</f>
        <v>0</v>
      </c>
      <c r="AZ207">
        <f>GDP!AS208</f>
        <v>0</v>
      </c>
      <c r="BA207">
        <f>GDP!AT208</f>
        <v>0</v>
      </c>
      <c r="BB207">
        <f>GDP!AU208</f>
        <v>0</v>
      </c>
      <c r="BC207">
        <f>GDP!AV208</f>
        <v>0</v>
      </c>
      <c r="BD207">
        <f>GDP!AW208</f>
        <v>0</v>
      </c>
      <c r="BE207">
        <f>GDP!AX208</f>
        <v>0</v>
      </c>
      <c r="BF207" s="7">
        <f>GDP!AY208</f>
        <v>0</v>
      </c>
      <c r="BG207">
        <f>GDP!AZ208</f>
        <v>0</v>
      </c>
      <c r="BH207">
        <f>GDP!BA208</f>
        <v>0</v>
      </c>
      <c r="BI207">
        <f>GDP!BB208</f>
        <v>0</v>
      </c>
      <c r="BJ207">
        <f>GDP!BC208</f>
        <v>0</v>
      </c>
      <c r="BK207">
        <f>GDP!BD208</f>
        <v>0</v>
      </c>
      <c r="BL207">
        <f>GDP!BE208</f>
        <v>0</v>
      </c>
      <c r="BM207" s="7">
        <f>GDP!BF208</f>
        <v>0</v>
      </c>
      <c r="BN207">
        <f>GDP!BG208+GDP!BN208+GDP!BU208</f>
        <v>0</v>
      </c>
      <c r="BO207">
        <f>GDP!BH208+GDP!BO208+GDP!BV208</f>
        <v>0</v>
      </c>
      <c r="BP207">
        <f>GDP!BI208+GDP!BP208+GDP!BW208</f>
        <v>0</v>
      </c>
      <c r="BQ207">
        <f>GDP!BJ208+GDP!BQ208+GDP!BX208</f>
        <v>0</v>
      </c>
      <c r="BR207">
        <f>GDP!BK208+GDP!BR208+GDP!BY208</f>
        <v>0</v>
      </c>
      <c r="BS207">
        <f>GDP!BL208+GDP!BS208+GDP!BZ208</f>
        <v>0</v>
      </c>
      <c r="BT207" s="7">
        <f>GDP!BM208+GDP!BT208+GDP!CA208</f>
        <v>0</v>
      </c>
      <c r="BU207">
        <f>GDP!CB208</f>
        <v>0</v>
      </c>
      <c r="BV207">
        <f>GDP!CC208</f>
        <v>0</v>
      </c>
      <c r="BW207">
        <f>GDP!CD208</f>
        <v>0</v>
      </c>
      <c r="BX207">
        <f>GDP!CE208</f>
        <v>0</v>
      </c>
      <c r="BY207">
        <f>GDP!CF208</f>
        <v>0</v>
      </c>
      <c r="BZ207">
        <f>GDP!CG208</f>
        <v>0</v>
      </c>
      <c r="CA207" s="7">
        <f>GDP!CH208</f>
        <v>0</v>
      </c>
      <c r="CB207">
        <f>GDP!CI208</f>
        <v>0</v>
      </c>
      <c r="CC207">
        <f>GDP!CJ208</f>
        <v>0</v>
      </c>
      <c r="CD207">
        <f>GDP!CK208</f>
        <v>0</v>
      </c>
      <c r="CE207">
        <f>GDP!CL208</f>
        <v>0</v>
      </c>
      <c r="CF207">
        <f>GDP!CM208</f>
        <v>0</v>
      </c>
      <c r="CG207">
        <f>GDP!CN208</f>
        <v>0</v>
      </c>
      <c r="CH207" s="7">
        <f>GDP!CO208</f>
        <v>0</v>
      </c>
      <c r="CI207">
        <f>GDP!CP208</f>
        <v>0</v>
      </c>
      <c r="CJ207">
        <f>GDP!CQ208</f>
        <v>0</v>
      </c>
      <c r="CK207">
        <f>GDP!CR208</f>
        <v>0</v>
      </c>
      <c r="CL207">
        <f>GDP!CS208</f>
        <v>0</v>
      </c>
      <c r="CM207">
        <f>GDP!CT208</f>
        <v>0</v>
      </c>
      <c r="CN207">
        <f>GDP!CU208</f>
        <v>0</v>
      </c>
      <c r="CO207">
        <f>GDP!CV208</f>
        <v>0</v>
      </c>
      <c r="CP207">
        <f>GDP!CW208</f>
        <v>0</v>
      </c>
      <c r="CQ207">
        <f>GDP!CX208</f>
        <v>0</v>
      </c>
      <c r="CR207">
        <f>GDP!CY208</f>
        <v>0</v>
      </c>
      <c r="CS207">
        <f>GDP!CZ208</f>
        <v>0</v>
      </c>
      <c r="CT207">
        <f>GDP!DA208</f>
        <v>0</v>
      </c>
      <c r="CU207">
        <f>GDP!DB208</f>
        <v>0</v>
      </c>
      <c r="CV207" s="7">
        <f>GDP!DC208</f>
        <v>0</v>
      </c>
      <c r="CW207">
        <f>GDP!DD208</f>
        <v>0</v>
      </c>
      <c r="CX207">
        <f>GDP!DE208</f>
        <v>0</v>
      </c>
      <c r="CY207">
        <f>GDP!DF208</f>
        <v>0</v>
      </c>
      <c r="CZ207">
        <f>GDP!DG208</f>
        <v>0</v>
      </c>
      <c r="DA207">
        <f>GDP!DH208</f>
        <v>0</v>
      </c>
      <c r="DB207">
        <f>GDP!DI208</f>
        <v>0</v>
      </c>
      <c r="DC207" s="7">
        <f>GDP!DJ208</f>
        <v>0</v>
      </c>
      <c r="DD207">
        <f>GDP!DU208</f>
        <v>0</v>
      </c>
      <c r="DE207">
        <f>GDP!DV208</f>
        <v>0</v>
      </c>
      <c r="DF207">
        <f>GDP!DW208</f>
        <v>0</v>
      </c>
      <c r="DG207">
        <f>GDP!EF208</f>
        <v>0</v>
      </c>
      <c r="DH207">
        <f>GDP!EG208</f>
        <v>0</v>
      </c>
      <c r="DI207">
        <f>GDP!EH208</f>
        <v>0</v>
      </c>
      <c r="DJ207">
        <f>GDP!EI208</f>
        <v>0</v>
      </c>
      <c r="DK207">
        <f>GDP!EJ208</f>
        <v>0</v>
      </c>
      <c r="DL207" s="84">
        <v>60.279497161435998</v>
      </c>
      <c r="DM207" t="s">
        <v>145</v>
      </c>
      <c r="DN207">
        <v>60.279497161435998</v>
      </c>
      <c r="DO207" t="s">
        <v>145</v>
      </c>
      <c r="DP207">
        <v>3.3933389544999999</v>
      </c>
      <c r="DQ207">
        <v>0.38853288370000172</v>
      </c>
      <c r="DR207">
        <v>-3.0048060707999982</v>
      </c>
      <c r="DS207">
        <v>55.394688027000001</v>
      </c>
      <c r="DT207">
        <v>55.006155143299999</v>
      </c>
      <c r="DU207">
        <v>4367000000</v>
      </c>
      <c r="DV207">
        <v>35343000000</v>
      </c>
      <c r="DW207">
        <f t="shared" si="15"/>
        <v>0.368216204548444</v>
      </c>
      <c r="DX207">
        <f t="shared" si="16"/>
        <v>2.9800470156527719</v>
      </c>
      <c r="DY207">
        <f t="shared" si="17"/>
        <v>-2.611830811104328</v>
      </c>
      <c r="DZ207">
        <v>602175000000</v>
      </c>
      <c r="EA207">
        <f t="shared" si="18"/>
        <v>50.774122503769014</v>
      </c>
      <c r="EB207">
        <v>32008000000</v>
      </c>
      <c r="EC207">
        <v>286168000000</v>
      </c>
      <c r="ED207">
        <f t="shared" si="19"/>
        <v>5.2791378212681597</v>
      </c>
    </row>
    <row r="208" spans="1:134" x14ac:dyDescent="0.35">
      <c r="A208" t="s">
        <v>150</v>
      </c>
      <c r="B208" s="7">
        <v>1999</v>
      </c>
      <c r="C208">
        <f>MacroData!D208</f>
        <v>1241.5210000000002</v>
      </c>
      <c r="D208">
        <f>MacroData!E208</f>
        <v>100.25700000000001</v>
      </c>
      <c r="E208">
        <f>MacroData!F208</f>
        <v>98.165000000000006</v>
      </c>
      <c r="F208">
        <f>MacroData!G208</f>
        <v>833004000000</v>
      </c>
      <c r="G208">
        <f>MacroData!H208</f>
        <v>1218772605749.8601</v>
      </c>
      <c r="H208">
        <f>MacroData!I208</f>
        <v>1241521000000</v>
      </c>
      <c r="I208">
        <f>MacroData!J208</f>
        <v>1618034000000</v>
      </c>
      <c r="J208">
        <f>MacroData!K208</f>
        <v>3.4380000000000002</v>
      </c>
      <c r="K208">
        <f>MacroData!L208</f>
        <v>4.9169999999999998</v>
      </c>
      <c r="L208">
        <f>MacroData!M208</f>
        <v>754.57427978515625</v>
      </c>
      <c r="M208">
        <f>MacroData!N208</f>
        <v>302.4521484375</v>
      </c>
      <c r="N208">
        <f>MacroData!O208</f>
        <v>5321798</v>
      </c>
      <c r="O208">
        <f>MacroData!P208</f>
        <v>8754594563.2325573</v>
      </c>
      <c r="P208">
        <f>MacroData!Q208</f>
        <v>160875699570.44995</v>
      </c>
      <c r="Q208">
        <f>MacroData!R208</f>
        <v>305403000000</v>
      </c>
      <c r="R208">
        <f>MacroData!S208</f>
        <v>1457158300429.55</v>
      </c>
      <c r="S208">
        <f>MacroData!T208</f>
        <v>258914000000</v>
      </c>
      <c r="T208">
        <f>MacroData!U208</f>
        <v>749882000000</v>
      </c>
      <c r="U208">
        <f>MacroData!V208</f>
        <v>5.0890000000000004</v>
      </c>
      <c r="V208">
        <f>MacroData!W208</f>
        <v>4246.78</v>
      </c>
      <c r="W208">
        <f>MacroData!X208</f>
        <v>93.031000000000006</v>
      </c>
      <c r="X208">
        <f>MacroData!Y208</f>
        <v>112604658211.66</v>
      </c>
      <c r="Y208">
        <f>MacroData!Z208</f>
        <v>599132000000</v>
      </c>
      <c r="Z208">
        <f>MacroData!AA208</f>
        <v>686009000000</v>
      </c>
      <c r="AA208">
        <f>MacroData!AB208</f>
        <v>112621000000</v>
      </c>
      <c r="AB208">
        <f>MacroData!AC208</f>
        <v>209639000000</v>
      </c>
      <c r="AC208">
        <f>MacroData!AD208</f>
        <v>401666000000</v>
      </c>
      <c r="AD208">
        <f>MacroData!AE208</f>
        <v>46489000000</v>
      </c>
      <c r="AE208">
        <f>MacroData!AH208</f>
        <v>0</v>
      </c>
      <c r="AF208">
        <f>MacroData!AI208</f>
        <v>0</v>
      </c>
      <c r="AG208">
        <f>MacroData!AJ208</f>
        <v>0</v>
      </c>
      <c r="AH208">
        <f>MacroData!AK208</f>
        <v>0</v>
      </c>
      <c r="AI208">
        <f>MacroData!AL208</f>
        <v>0</v>
      </c>
      <c r="AJ208">
        <f>MacroData!AM208</f>
        <v>1.7549604999999999</v>
      </c>
      <c r="AK208">
        <f>MacroData!AN208</f>
        <v>2.9082380934130581</v>
      </c>
      <c r="AL208" s="31">
        <f>GDP!C209+GDP!J209</f>
        <v>0</v>
      </c>
      <c r="AM208">
        <f>GDP!D209+GDP!K209</f>
        <v>0</v>
      </c>
      <c r="AN208">
        <f>GDP!E209+GDP!L209</f>
        <v>0</v>
      </c>
      <c r="AO208">
        <f>GDP!F209+GDP!M209</f>
        <v>0</v>
      </c>
      <c r="AP208">
        <f>GDP!G209+GDP!N209</f>
        <v>0</v>
      </c>
      <c r="AQ208">
        <f>GDP!H209+GDP!O209</f>
        <v>0</v>
      </c>
      <c r="AR208" s="7">
        <f>GDP!I209+GDP!P209</f>
        <v>0</v>
      </c>
      <c r="AS208">
        <f>GDP!AE209</f>
        <v>0</v>
      </c>
      <c r="AT208">
        <f>GDP!AF209</f>
        <v>0</v>
      </c>
      <c r="AU208">
        <f>GDP!AG209</f>
        <v>0</v>
      </c>
      <c r="AV208">
        <f>GDP!AH209</f>
        <v>0</v>
      </c>
      <c r="AW208">
        <f>GDP!AI209</f>
        <v>0</v>
      </c>
      <c r="AX208">
        <f>GDP!AJ209</f>
        <v>0</v>
      </c>
      <c r="AY208" s="7">
        <f>GDP!AK209</f>
        <v>0</v>
      </c>
      <c r="AZ208">
        <f>GDP!AS209</f>
        <v>0</v>
      </c>
      <c r="BA208">
        <f>GDP!AT209</f>
        <v>0</v>
      </c>
      <c r="BB208">
        <f>GDP!AU209</f>
        <v>0</v>
      </c>
      <c r="BC208">
        <f>GDP!AV209</f>
        <v>0</v>
      </c>
      <c r="BD208">
        <f>GDP!AW209</f>
        <v>0</v>
      </c>
      <c r="BE208">
        <f>GDP!AX209</f>
        <v>0</v>
      </c>
      <c r="BF208" s="7">
        <f>GDP!AY209</f>
        <v>0</v>
      </c>
      <c r="BG208">
        <f>GDP!AZ209</f>
        <v>0</v>
      </c>
      <c r="BH208">
        <f>GDP!BA209</f>
        <v>0</v>
      </c>
      <c r="BI208">
        <f>GDP!BB209</f>
        <v>0</v>
      </c>
      <c r="BJ208">
        <f>GDP!BC209</f>
        <v>0</v>
      </c>
      <c r="BK208">
        <f>GDP!BD209</f>
        <v>0</v>
      </c>
      <c r="BL208">
        <f>GDP!BE209</f>
        <v>0</v>
      </c>
      <c r="BM208" s="7">
        <f>GDP!BF209</f>
        <v>0</v>
      </c>
      <c r="BN208">
        <f>GDP!BG209+GDP!BN209+GDP!BU209</f>
        <v>0</v>
      </c>
      <c r="BO208">
        <f>GDP!BH209+GDP!BO209+GDP!BV209</f>
        <v>0</v>
      </c>
      <c r="BP208">
        <f>GDP!BI209+GDP!BP209+GDP!BW209</f>
        <v>0</v>
      </c>
      <c r="BQ208">
        <f>GDP!BJ209+GDP!BQ209+GDP!BX209</f>
        <v>0</v>
      </c>
      <c r="BR208">
        <f>GDP!BK209+GDP!BR209+GDP!BY209</f>
        <v>0</v>
      </c>
      <c r="BS208">
        <f>GDP!BL209+GDP!BS209+GDP!BZ209</f>
        <v>0</v>
      </c>
      <c r="BT208" s="7">
        <f>GDP!BM209+GDP!BT209+GDP!CA209</f>
        <v>0</v>
      </c>
      <c r="BU208">
        <f>GDP!CB209</f>
        <v>0</v>
      </c>
      <c r="BV208">
        <f>GDP!CC209</f>
        <v>0</v>
      </c>
      <c r="BW208">
        <f>GDP!CD209</f>
        <v>0</v>
      </c>
      <c r="BX208">
        <f>GDP!CE209</f>
        <v>0</v>
      </c>
      <c r="BY208">
        <f>GDP!CF209</f>
        <v>0</v>
      </c>
      <c r="BZ208">
        <f>GDP!CG209</f>
        <v>0</v>
      </c>
      <c r="CA208" s="7">
        <f>GDP!CH209</f>
        <v>0</v>
      </c>
      <c r="CB208">
        <f>GDP!CI209</f>
        <v>0</v>
      </c>
      <c r="CC208">
        <f>GDP!CJ209</f>
        <v>0</v>
      </c>
      <c r="CD208">
        <f>GDP!CK209</f>
        <v>0</v>
      </c>
      <c r="CE208">
        <f>GDP!CL209</f>
        <v>0</v>
      </c>
      <c r="CF208">
        <f>GDP!CM209</f>
        <v>0</v>
      </c>
      <c r="CG208">
        <f>GDP!CN209</f>
        <v>0</v>
      </c>
      <c r="CH208" s="7">
        <f>GDP!CO209</f>
        <v>0</v>
      </c>
      <c r="CI208">
        <f>GDP!CP209</f>
        <v>0</v>
      </c>
      <c r="CJ208">
        <f>GDP!CQ209</f>
        <v>0</v>
      </c>
      <c r="CK208">
        <f>GDP!CR209</f>
        <v>0</v>
      </c>
      <c r="CL208">
        <f>GDP!CS209</f>
        <v>0</v>
      </c>
      <c r="CM208">
        <f>GDP!CT209</f>
        <v>0</v>
      </c>
      <c r="CN208">
        <f>GDP!CU209</f>
        <v>0</v>
      </c>
      <c r="CO208">
        <f>GDP!CV209</f>
        <v>0</v>
      </c>
      <c r="CP208">
        <f>GDP!CW209</f>
        <v>0</v>
      </c>
      <c r="CQ208">
        <f>GDP!CX209</f>
        <v>0</v>
      </c>
      <c r="CR208">
        <f>GDP!CY209</f>
        <v>0</v>
      </c>
      <c r="CS208">
        <f>GDP!CZ209</f>
        <v>0</v>
      </c>
      <c r="CT208">
        <f>GDP!DA209</f>
        <v>0</v>
      </c>
      <c r="CU208">
        <f>GDP!DB209</f>
        <v>0</v>
      </c>
      <c r="CV208" s="7">
        <f>GDP!DC209</f>
        <v>0</v>
      </c>
      <c r="CW208">
        <f>GDP!DD209</f>
        <v>0</v>
      </c>
      <c r="CX208">
        <f>GDP!DE209</f>
        <v>0</v>
      </c>
      <c r="CY208">
        <f>GDP!DF209</f>
        <v>0</v>
      </c>
      <c r="CZ208">
        <f>GDP!DG209</f>
        <v>0</v>
      </c>
      <c r="DA208">
        <f>GDP!DH209</f>
        <v>0</v>
      </c>
      <c r="DB208">
        <f>GDP!DI209</f>
        <v>0</v>
      </c>
      <c r="DC208" s="7">
        <f>GDP!DJ209</f>
        <v>0</v>
      </c>
      <c r="DD208">
        <f>GDP!DU209</f>
        <v>0</v>
      </c>
      <c r="DE208">
        <f>GDP!DV209</f>
        <v>0</v>
      </c>
      <c r="DF208">
        <f>GDP!DW209</f>
        <v>0</v>
      </c>
      <c r="DG208">
        <f>GDP!EF209</f>
        <v>0</v>
      </c>
      <c r="DH208">
        <f>GDP!EG209</f>
        <v>0</v>
      </c>
      <c r="DI208">
        <f>GDP!EH209</f>
        <v>0</v>
      </c>
      <c r="DJ208">
        <f>GDP!EI209</f>
        <v>0</v>
      </c>
      <c r="DK208">
        <f>GDP!EJ209</f>
        <v>0</v>
      </c>
      <c r="DL208" s="84">
        <v>56.764082121848901</v>
      </c>
      <c r="DM208" t="s">
        <v>145</v>
      </c>
      <c r="DN208">
        <v>56.764082121849</v>
      </c>
      <c r="DO208" t="s">
        <v>145</v>
      </c>
      <c r="DP208">
        <v>3.1983890454999999</v>
      </c>
      <c r="DQ208">
        <v>-0.86902940000000228</v>
      </c>
      <c r="DR208">
        <v>-4.0674184455000022</v>
      </c>
      <c r="DS208">
        <v>54.534111961299999</v>
      </c>
      <c r="DT208">
        <v>55.403141361300001</v>
      </c>
      <c r="DU208">
        <v>3997000000</v>
      </c>
      <c r="DV208">
        <v>37079000000</v>
      </c>
      <c r="DW208">
        <f t="shared" si="15"/>
        <v>0.32194380924688343</v>
      </c>
      <c r="DX208">
        <f t="shared" si="16"/>
        <v>2.9865785596860626</v>
      </c>
      <c r="DY208">
        <f t="shared" si="17"/>
        <v>-2.6646347504391792</v>
      </c>
      <c r="DZ208">
        <v>624768000000</v>
      </c>
      <c r="EA208">
        <f t="shared" si="18"/>
        <v>50.32278954604876</v>
      </c>
      <c r="EB208">
        <v>34004000000</v>
      </c>
      <c r="EC208">
        <v>302509000000</v>
      </c>
      <c r="ED208">
        <f t="shared" si="19"/>
        <v>5.3059318609349306</v>
      </c>
    </row>
    <row r="209" spans="1:134" x14ac:dyDescent="0.35">
      <c r="A209" t="s">
        <v>150</v>
      </c>
      <c r="B209" s="7">
        <v>2000</v>
      </c>
      <c r="C209">
        <f>MacroData!D209</f>
        <v>1326.9110000000001</v>
      </c>
      <c r="D209">
        <f>MacroData!E209</f>
        <v>101.125</v>
      </c>
      <c r="E209">
        <f>MacroData!F209</f>
        <v>101.024</v>
      </c>
      <c r="F209">
        <f>MacroData!G209</f>
        <v>802195000000</v>
      </c>
      <c r="G209">
        <f>MacroData!H209</f>
        <v>1281168895850.0901</v>
      </c>
      <c r="H209">
        <f>MacroData!I209</f>
        <v>1326911000000</v>
      </c>
      <c r="I209">
        <f>MacroData!J209</f>
        <v>1678660000000</v>
      </c>
      <c r="J209">
        <f>MacroData!K209</f>
        <v>4.9969999999999999</v>
      </c>
      <c r="K209">
        <f>MacroData!L209</f>
        <v>5.66</v>
      </c>
      <c r="L209">
        <f>MacroData!M209</f>
        <v>754.812744140625</v>
      </c>
      <c r="M209">
        <f>MacroData!N209</f>
        <v>319.57894897460938</v>
      </c>
      <c r="N209">
        <f>MacroData!O209</f>
        <v>5339615</v>
      </c>
      <c r="O209">
        <f>MacroData!P209</f>
        <v>9580390603.4647961</v>
      </c>
      <c r="P209">
        <f>MacroData!Q209</f>
        <v>181024099323.38989</v>
      </c>
      <c r="Q209">
        <f>MacroData!R209</f>
        <v>330343000000</v>
      </c>
      <c r="R209">
        <f>MacroData!S209</f>
        <v>1497635900676.6101</v>
      </c>
      <c r="S209">
        <f>MacroData!T209</f>
        <v>280887000000</v>
      </c>
      <c r="T209">
        <f>MacroData!U209</f>
        <v>752781000000</v>
      </c>
      <c r="U209">
        <f>MacroData!V209</f>
        <v>4.3170000000000002</v>
      </c>
      <c r="V209">
        <f>MacroData!W209</f>
        <v>4910.0600000000004</v>
      </c>
      <c r="W209">
        <f>MacroData!X209</f>
        <v>88.89</v>
      </c>
      <c r="X209">
        <f>MacroData!Y209</f>
        <v>113039981241.35699</v>
      </c>
      <c r="Y209">
        <f>MacroData!Z209</f>
        <v>616682000000</v>
      </c>
      <c r="Z209">
        <f>MacroData!AA209</f>
        <v>721587000000</v>
      </c>
      <c r="AA209">
        <f>MacroData!AB209</f>
        <v>114586000000</v>
      </c>
      <c r="AB209">
        <f>MacroData!AC209</f>
        <v>215886000000</v>
      </c>
      <c r="AC209">
        <f>MacroData!AD209</f>
        <v>413443000000</v>
      </c>
      <c r="AD209">
        <f>MacroData!AE209</f>
        <v>49456000000</v>
      </c>
      <c r="AE209">
        <f>MacroData!AH209</f>
        <v>0</v>
      </c>
      <c r="AF209">
        <f>MacroData!AI209</f>
        <v>0</v>
      </c>
      <c r="AG209">
        <f>MacroData!AJ209</f>
        <v>0</v>
      </c>
      <c r="AH209">
        <f>MacroData!AK209</f>
        <v>0</v>
      </c>
      <c r="AI209">
        <f>MacroData!AL209</f>
        <v>0</v>
      </c>
      <c r="AJ209">
        <f>MacroData!AM209</f>
        <v>1.7549604999999999</v>
      </c>
      <c r="AK209">
        <f>MacroData!AN209</f>
        <v>2.6575952346126241</v>
      </c>
      <c r="AL209" s="31">
        <f>GDP!C210+GDP!J210</f>
        <v>0</v>
      </c>
      <c r="AM209">
        <f>GDP!D210+GDP!K210</f>
        <v>0</v>
      </c>
      <c r="AN209">
        <f>GDP!E210+GDP!L210</f>
        <v>0</v>
      </c>
      <c r="AO209">
        <f>GDP!F210+GDP!M210</f>
        <v>0</v>
      </c>
      <c r="AP209">
        <f>GDP!G210+GDP!N210</f>
        <v>0</v>
      </c>
      <c r="AQ209">
        <f>GDP!H210+GDP!O210</f>
        <v>0</v>
      </c>
      <c r="AR209" s="7">
        <f>GDP!I210+GDP!P210</f>
        <v>0</v>
      </c>
      <c r="AS209">
        <f>GDP!AE210</f>
        <v>0</v>
      </c>
      <c r="AT209">
        <f>GDP!AF210</f>
        <v>0</v>
      </c>
      <c r="AU209">
        <f>GDP!AG210</f>
        <v>0</v>
      </c>
      <c r="AV209">
        <f>GDP!AH210</f>
        <v>0</v>
      </c>
      <c r="AW209">
        <f>GDP!AI210</f>
        <v>0</v>
      </c>
      <c r="AX209">
        <f>GDP!AJ210</f>
        <v>0</v>
      </c>
      <c r="AY209" s="7">
        <f>GDP!AK210</f>
        <v>0</v>
      </c>
      <c r="AZ209">
        <f>GDP!AS210</f>
        <v>0</v>
      </c>
      <c r="BA209">
        <f>GDP!AT210</f>
        <v>0</v>
      </c>
      <c r="BB209">
        <f>GDP!AU210</f>
        <v>0</v>
      </c>
      <c r="BC209">
        <f>GDP!AV210</f>
        <v>0</v>
      </c>
      <c r="BD209">
        <f>GDP!AW210</f>
        <v>0</v>
      </c>
      <c r="BE209">
        <f>GDP!AX210</f>
        <v>0</v>
      </c>
      <c r="BF209" s="7">
        <f>GDP!AY210</f>
        <v>0</v>
      </c>
      <c r="BG209">
        <f>GDP!AZ210</f>
        <v>0</v>
      </c>
      <c r="BH209">
        <f>GDP!BA210</f>
        <v>0</v>
      </c>
      <c r="BI209">
        <f>GDP!BB210</f>
        <v>0</v>
      </c>
      <c r="BJ209">
        <f>GDP!BC210</f>
        <v>0</v>
      </c>
      <c r="BK209">
        <f>GDP!BD210</f>
        <v>0</v>
      </c>
      <c r="BL209">
        <f>GDP!BE210</f>
        <v>0</v>
      </c>
      <c r="BM209" s="7">
        <f>GDP!BF210</f>
        <v>0</v>
      </c>
      <c r="BN209">
        <f>GDP!BG210+GDP!BN210+GDP!BU210</f>
        <v>0</v>
      </c>
      <c r="BO209">
        <f>GDP!BH210+GDP!BO210+GDP!BV210</f>
        <v>0</v>
      </c>
      <c r="BP209">
        <f>GDP!BI210+GDP!BP210+GDP!BW210</f>
        <v>0</v>
      </c>
      <c r="BQ209">
        <f>GDP!BJ210+GDP!BQ210+GDP!BX210</f>
        <v>0</v>
      </c>
      <c r="BR209">
        <f>GDP!BK210+GDP!BR210+GDP!BY210</f>
        <v>0</v>
      </c>
      <c r="BS209">
        <f>GDP!BL210+GDP!BS210+GDP!BZ210</f>
        <v>0</v>
      </c>
      <c r="BT209" s="7">
        <f>GDP!BM210+GDP!BT210+GDP!CA210</f>
        <v>0</v>
      </c>
      <c r="BU209">
        <f>GDP!CB210</f>
        <v>0</v>
      </c>
      <c r="BV209">
        <f>GDP!CC210</f>
        <v>0</v>
      </c>
      <c r="BW209">
        <f>GDP!CD210</f>
        <v>0</v>
      </c>
      <c r="BX209">
        <f>GDP!CE210</f>
        <v>0</v>
      </c>
      <c r="BY209">
        <f>GDP!CF210</f>
        <v>0</v>
      </c>
      <c r="BZ209">
        <f>GDP!CG210</f>
        <v>0</v>
      </c>
      <c r="CA209" s="7">
        <f>GDP!CH210</f>
        <v>0</v>
      </c>
      <c r="CB209">
        <f>GDP!CI210</f>
        <v>0</v>
      </c>
      <c r="CC209">
        <f>GDP!CJ210</f>
        <v>0</v>
      </c>
      <c r="CD209">
        <f>GDP!CK210</f>
        <v>0</v>
      </c>
      <c r="CE209">
        <f>GDP!CL210</f>
        <v>0</v>
      </c>
      <c r="CF209">
        <f>GDP!CM210</f>
        <v>0</v>
      </c>
      <c r="CG209">
        <f>GDP!CN210</f>
        <v>0</v>
      </c>
      <c r="CH209" s="7">
        <f>GDP!CO210</f>
        <v>0</v>
      </c>
      <c r="CI209">
        <f>GDP!CP210</f>
        <v>0</v>
      </c>
      <c r="CJ209">
        <f>GDP!CQ210</f>
        <v>0</v>
      </c>
      <c r="CK209">
        <f>GDP!CR210</f>
        <v>0</v>
      </c>
      <c r="CL209">
        <f>GDP!CS210</f>
        <v>0</v>
      </c>
      <c r="CM209">
        <f>GDP!CT210</f>
        <v>0</v>
      </c>
      <c r="CN209">
        <f>GDP!CU210</f>
        <v>0</v>
      </c>
      <c r="CO209">
        <f>GDP!CV210</f>
        <v>0</v>
      </c>
      <c r="CP209">
        <f>GDP!CW210</f>
        <v>0</v>
      </c>
      <c r="CQ209">
        <f>GDP!CX210</f>
        <v>0</v>
      </c>
      <c r="CR209">
        <f>GDP!CY210</f>
        <v>0</v>
      </c>
      <c r="CS209">
        <f>GDP!CZ210</f>
        <v>0</v>
      </c>
      <c r="CT209">
        <f>GDP!DA210</f>
        <v>0</v>
      </c>
      <c r="CU209">
        <f>GDP!DB210</f>
        <v>0</v>
      </c>
      <c r="CV209" s="7">
        <f>GDP!DC210</f>
        <v>0</v>
      </c>
      <c r="CW209">
        <f>GDP!DD210</f>
        <v>0</v>
      </c>
      <c r="CX209">
        <f>GDP!DE210</f>
        <v>0</v>
      </c>
      <c r="CY209">
        <f>GDP!DF210</f>
        <v>0</v>
      </c>
      <c r="CZ209">
        <f>GDP!DG210</f>
        <v>0</v>
      </c>
      <c r="DA209">
        <f>GDP!DH210</f>
        <v>0</v>
      </c>
      <c r="DB209">
        <f>GDP!DI210</f>
        <v>0</v>
      </c>
      <c r="DC209" s="7">
        <f>GDP!DJ210</f>
        <v>0</v>
      </c>
      <c r="DD209">
        <f>GDP!DU210</f>
        <v>0</v>
      </c>
      <c r="DE209">
        <f>GDP!DV210</f>
        <v>0</v>
      </c>
      <c r="DF209">
        <f>GDP!DW210</f>
        <v>0</v>
      </c>
      <c r="DG209">
        <f>GDP!EF210</f>
        <v>0</v>
      </c>
      <c r="DH209">
        <f>GDP!EG210</f>
        <v>0</v>
      </c>
      <c r="DI209">
        <f>GDP!EH210</f>
        <v>0</v>
      </c>
      <c r="DJ209">
        <f>GDP!EI210</f>
        <v>0</v>
      </c>
      <c r="DK209">
        <f>GDP!EJ210</f>
        <v>0</v>
      </c>
      <c r="DL209" s="84">
        <v>52.354302586985902</v>
      </c>
      <c r="DM209" s="84">
        <v>52.354300000000002</v>
      </c>
      <c r="DN209">
        <v>52.354302586986002</v>
      </c>
      <c r="DO209" t="s">
        <v>145</v>
      </c>
      <c r="DP209">
        <v>2.793126837</v>
      </c>
      <c r="DQ209">
        <v>-1.8874067374999939</v>
      </c>
      <c r="DR209">
        <v>-4.6805335744999939</v>
      </c>
      <c r="DS209">
        <v>52.687165573900003</v>
      </c>
      <c r="DT209">
        <v>54.574572311399997</v>
      </c>
      <c r="DU209">
        <v>4542000000</v>
      </c>
      <c r="DV209">
        <v>38993000000</v>
      </c>
      <c r="DW209">
        <f t="shared" si="15"/>
        <v>0.3422987675887833</v>
      </c>
      <c r="DX209">
        <f t="shared" si="16"/>
        <v>2.9386296443393718</v>
      </c>
      <c r="DY209">
        <f t="shared" si="17"/>
        <v>-2.5963308767505886</v>
      </c>
      <c r="DZ209">
        <v>647255000000</v>
      </c>
      <c r="EA209">
        <f t="shared" si="18"/>
        <v>48.779081641496681</v>
      </c>
      <c r="EB209">
        <v>36787000000</v>
      </c>
      <c r="EC209">
        <v>316784000000</v>
      </c>
      <c r="ED209">
        <f t="shared" si="19"/>
        <v>4.9205883942671917</v>
      </c>
    </row>
    <row r="210" spans="1:134" x14ac:dyDescent="0.35">
      <c r="A210" t="s">
        <v>150</v>
      </c>
      <c r="B210" s="7">
        <v>2001</v>
      </c>
      <c r="C210">
        <f>MacroData!D210</f>
        <v>1371.527</v>
      </c>
      <c r="D210">
        <f>MacroData!E210</f>
        <v>100.83499999999999</v>
      </c>
      <c r="E210">
        <f>MacroData!F210</f>
        <v>99.924000000000007</v>
      </c>
      <c r="F210">
        <f>MacroData!G210</f>
        <v>799285000000</v>
      </c>
      <c r="G210">
        <f>MacroData!H210</f>
        <v>1338445877223.1299</v>
      </c>
      <c r="H210">
        <f>MacroData!I210</f>
        <v>1371527000000</v>
      </c>
      <c r="I210">
        <f>MacroData!J210</f>
        <v>1692479000000</v>
      </c>
      <c r="J210">
        <f>MacroData!K210</f>
        <v>4.7030000000000003</v>
      </c>
      <c r="K210">
        <f>MacroData!L210</f>
        <v>5.0940000000000003</v>
      </c>
      <c r="L210">
        <f>MacroData!M210</f>
        <v>755.607666015625</v>
      </c>
      <c r="M210">
        <f>MacroData!N210</f>
        <v>315.82656860351563</v>
      </c>
      <c r="N210">
        <f>MacroData!O210</f>
        <v>5358782</v>
      </c>
      <c r="O210">
        <f>MacroData!P210</f>
        <v>10676172267.201866</v>
      </c>
      <c r="P210">
        <f>MacroData!Q210</f>
        <v>187211241436.31006</v>
      </c>
      <c r="Q210">
        <f>MacroData!R210</f>
        <v>328800000000</v>
      </c>
      <c r="R210">
        <f>MacroData!S210</f>
        <v>1505267758563.6899</v>
      </c>
      <c r="S210">
        <f>MacroData!T210</f>
        <v>276413000000</v>
      </c>
      <c r="T210">
        <f>MacroData!U210</f>
        <v>754501000000</v>
      </c>
      <c r="U210">
        <f>MacroData!V210</f>
        <v>4.5149999999999997</v>
      </c>
      <c r="V210">
        <f>MacroData!W210</f>
        <v>4300.37</v>
      </c>
      <c r="W210">
        <f>MacroData!X210</f>
        <v>90.506</v>
      </c>
      <c r="X210">
        <f>MacroData!Y210</f>
        <v>113298261893.679</v>
      </c>
      <c r="Y210">
        <f>MacroData!Z210</f>
        <v>631688000000</v>
      </c>
      <c r="Z210">
        <f>MacroData!AA210</f>
        <v>738250000000</v>
      </c>
      <c r="AA210">
        <f>MacroData!AB210</f>
        <v>122419000000</v>
      </c>
      <c r="AB210">
        <f>MacroData!AC210</f>
        <v>224359000000</v>
      </c>
      <c r="AC210">
        <f>MacroData!AD210</f>
        <v>421312000000</v>
      </c>
      <c r="AD210">
        <f>MacroData!AE210</f>
        <v>52387000000</v>
      </c>
      <c r="AE210">
        <f>MacroData!AH210</f>
        <v>0</v>
      </c>
      <c r="AF210">
        <f>MacroData!AI210</f>
        <v>0</v>
      </c>
      <c r="AG210">
        <f>MacroData!AJ210</f>
        <v>1</v>
      </c>
      <c r="AH210">
        <f>MacroData!AK210</f>
        <v>0</v>
      </c>
      <c r="AI210">
        <f>MacroData!AL210</f>
        <v>1</v>
      </c>
      <c r="AJ210">
        <f>MacroData!AM210</f>
        <v>1.7549604999999999</v>
      </c>
      <c r="AK210">
        <f>MacroData!AN210</f>
        <v>2.3089285624169165</v>
      </c>
      <c r="AL210" s="31">
        <f>GDP!C211+GDP!J211</f>
        <v>0</v>
      </c>
      <c r="AM210">
        <f>GDP!D211+GDP!K211</f>
        <v>0</v>
      </c>
      <c r="AN210">
        <f>GDP!E211+GDP!L211</f>
        <v>0</v>
      </c>
      <c r="AO210">
        <f>GDP!F211+GDP!M211</f>
        <v>0</v>
      </c>
      <c r="AP210">
        <f>GDP!G211+GDP!N211</f>
        <v>0</v>
      </c>
      <c r="AQ210">
        <f>GDP!H211+GDP!O211</f>
        <v>0</v>
      </c>
      <c r="AR210" s="7">
        <f>GDP!I211+GDP!P211</f>
        <v>0</v>
      </c>
      <c r="AS210">
        <f>GDP!AE211</f>
        <v>0</v>
      </c>
      <c r="AT210">
        <f>GDP!AF211</f>
        <v>0</v>
      </c>
      <c r="AU210">
        <f>GDP!AG211</f>
        <v>0</v>
      </c>
      <c r="AV210">
        <f>GDP!AH211</f>
        <v>0</v>
      </c>
      <c r="AW210">
        <f>GDP!AI211</f>
        <v>0</v>
      </c>
      <c r="AX210">
        <f>GDP!AJ211</f>
        <v>0</v>
      </c>
      <c r="AY210" s="7">
        <f>GDP!AK211</f>
        <v>0</v>
      </c>
      <c r="AZ210">
        <f>GDP!AS211</f>
        <v>0</v>
      </c>
      <c r="BA210">
        <f>GDP!AT211</f>
        <v>0</v>
      </c>
      <c r="BB210">
        <f>GDP!AU211</f>
        <v>0</v>
      </c>
      <c r="BC210">
        <f>GDP!AV211</f>
        <v>0</v>
      </c>
      <c r="BD210">
        <f>GDP!AW211</f>
        <v>0</v>
      </c>
      <c r="BE210">
        <f>GDP!AX211</f>
        <v>0</v>
      </c>
      <c r="BF210" s="7">
        <f>GDP!AY211</f>
        <v>0</v>
      </c>
      <c r="BG210">
        <f>GDP!AZ211</f>
        <v>0</v>
      </c>
      <c r="BH210">
        <f>GDP!BA211</f>
        <v>0</v>
      </c>
      <c r="BI210">
        <f>GDP!BB211</f>
        <v>0</v>
      </c>
      <c r="BJ210">
        <f>GDP!BC211</f>
        <v>0</v>
      </c>
      <c r="BK210">
        <f>GDP!BD211</f>
        <v>0</v>
      </c>
      <c r="BL210">
        <f>GDP!BE211</f>
        <v>0</v>
      </c>
      <c r="BM210" s="7">
        <f>GDP!BF211</f>
        <v>0</v>
      </c>
      <c r="BN210">
        <f>GDP!BG211+GDP!BN211+GDP!BU211</f>
        <v>0</v>
      </c>
      <c r="BO210">
        <f>GDP!BH211+GDP!BO211+GDP!BV211</f>
        <v>0</v>
      </c>
      <c r="BP210">
        <f>GDP!BI211+GDP!BP211+GDP!BW211</f>
        <v>0</v>
      </c>
      <c r="BQ210">
        <f>GDP!BJ211+GDP!BQ211+GDP!BX211</f>
        <v>0</v>
      </c>
      <c r="BR210">
        <f>GDP!BK211+GDP!BR211+GDP!BY211</f>
        <v>0</v>
      </c>
      <c r="BS210">
        <f>GDP!BL211+GDP!BS211+GDP!BZ211</f>
        <v>0</v>
      </c>
      <c r="BT210" s="7">
        <f>GDP!BM211+GDP!BT211+GDP!CA211</f>
        <v>0</v>
      </c>
      <c r="BU210">
        <f>GDP!CB211</f>
        <v>0</v>
      </c>
      <c r="BV210">
        <f>GDP!CC211</f>
        <v>0</v>
      </c>
      <c r="BW210">
        <f>GDP!CD211</f>
        <v>0</v>
      </c>
      <c r="BX210">
        <f>GDP!CE211</f>
        <v>0</v>
      </c>
      <c r="BY210">
        <f>GDP!CF211</f>
        <v>0</v>
      </c>
      <c r="BZ210">
        <f>GDP!CG211</f>
        <v>0</v>
      </c>
      <c r="CA210" s="7">
        <f>GDP!CH211</f>
        <v>0</v>
      </c>
      <c r="CB210">
        <f>GDP!CI211</f>
        <v>0</v>
      </c>
      <c r="CC210">
        <f>GDP!CJ211</f>
        <v>0</v>
      </c>
      <c r="CD210">
        <f>GDP!CK211</f>
        <v>0</v>
      </c>
      <c r="CE210">
        <f>GDP!CL211</f>
        <v>0</v>
      </c>
      <c r="CF210">
        <f>GDP!CM211</f>
        <v>0</v>
      </c>
      <c r="CG210">
        <f>GDP!CN211</f>
        <v>0</v>
      </c>
      <c r="CH210" s="7">
        <f>GDP!CO211</f>
        <v>0</v>
      </c>
      <c r="CI210">
        <f>GDP!CP211</f>
        <v>0</v>
      </c>
      <c r="CJ210">
        <f>GDP!CQ211</f>
        <v>0</v>
      </c>
      <c r="CK210">
        <f>GDP!CR211</f>
        <v>0</v>
      </c>
      <c r="CL210">
        <f>GDP!CS211</f>
        <v>0</v>
      </c>
      <c r="CM210">
        <f>GDP!CT211</f>
        <v>0</v>
      </c>
      <c r="CN210">
        <f>GDP!CU211</f>
        <v>0</v>
      </c>
      <c r="CO210">
        <f>GDP!CV211</f>
        <v>0</v>
      </c>
      <c r="CP210">
        <f>GDP!CW211</f>
        <v>0</v>
      </c>
      <c r="CQ210">
        <f>GDP!CX211</f>
        <v>0</v>
      </c>
      <c r="CR210">
        <f>GDP!CY211</f>
        <v>0</v>
      </c>
      <c r="CS210">
        <f>GDP!CZ211</f>
        <v>0</v>
      </c>
      <c r="CT210">
        <f>GDP!DA211</f>
        <v>0</v>
      </c>
      <c r="CU210">
        <f>GDP!DB211</f>
        <v>0</v>
      </c>
      <c r="CV210" s="7">
        <f>GDP!DC211</f>
        <v>0</v>
      </c>
      <c r="CW210">
        <f>GDP!DD211</f>
        <v>0</v>
      </c>
      <c r="CX210">
        <f>GDP!DE211</f>
        <v>0</v>
      </c>
      <c r="CY210">
        <f>GDP!DF211</f>
        <v>0</v>
      </c>
      <c r="CZ210">
        <f>GDP!DG211</f>
        <v>0</v>
      </c>
      <c r="DA210">
        <f>GDP!DH211</f>
        <v>0</v>
      </c>
      <c r="DB210">
        <f>GDP!DI211</f>
        <v>0</v>
      </c>
      <c r="DC210" s="7">
        <f>GDP!DJ211</f>
        <v>0</v>
      </c>
      <c r="DD210">
        <f>GDP!DU211</f>
        <v>0</v>
      </c>
      <c r="DE210">
        <f>GDP!DV211</f>
        <v>0</v>
      </c>
      <c r="DF210">
        <f>GDP!DW211</f>
        <v>0</v>
      </c>
      <c r="DG210">
        <f>GDP!EF211</f>
        <v>0</v>
      </c>
      <c r="DH210">
        <f>GDP!EG211</f>
        <v>0</v>
      </c>
      <c r="DI210">
        <f>GDP!EH211</f>
        <v>0</v>
      </c>
      <c r="DJ210">
        <f>GDP!EI211</f>
        <v>0</v>
      </c>
      <c r="DK210">
        <f>GDP!EJ211</f>
        <v>0</v>
      </c>
      <c r="DL210" s="84">
        <v>48.508303889244502</v>
      </c>
      <c r="DM210" s="84">
        <v>48.508299999999998</v>
      </c>
      <c r="DN210">
        <v>48.508303889244999</v>
      </c>
      <c r="DO210">
        <v>-13.7</v>
      </c>
      <c r="DP210">
        <v>2.4352898287000002</v>
      </c>
      <c r="DQ210">
        <v>-1.1405760116999986</v>
      </c>
      <c r="DR210">
        <v>-3.5758658403999988</v>
      </c>
      <c r="DS210">
        <v>52.838425082000001</v>
      </c>
      <c r="DT210">
        <v>53.979001093699999</v>
      </c>
      <c r="DU210">
        <v>-2772000000</v>
      </c>
      <c r="DV210">
        <v>40541000000</v>
      </c>
      <c r="DW210">
        <f t="shared" si="15"/>
        <v>-0.20211049436139428</v>
      </c>
      <c r="DX210">
        <f t="shared" si="16"/>
        <v>2.9559024357522676</v>
      </c>
      <c r="DY210">
        <f t="shared" si="17"/>
        <v>-3.1580129301136619</v>
      </c>
      <c r="DZ210">
        <v>680402000000</v>
      </c>
      <c r="EA210">
        <f t="shared" si="18"/>
        <v>49.609085347937011</v>
      </c>
      <c r="EB210">
        <v>41206000000</v>
      </c>
      <c r="EC210">
        <v>333623000000</v>
      </c>
      <c r="ED210">
        <f t="shared" si="19"/>
        <v>4.6515562396305397</v>
      </c>
    </row>
    <row r="211" spans="1:134" x14ac:dyDescent="0.35">
      <c r="A211" t="s">
        <v>150</v>
      </c>
      <c r="B211" s="7">
        <v>2002</v>
      </c>
      <c r="C211">
        <f>MacroData!D211</f>
        <v>1410.2710000000002</v>
      </c>
      <c r="D211">
        <f>MacroData!E211</f>
        <v>100.843</v>
      </c>
      <c r="E211">
        <f>MacroData!F211</f>
        <v>99.494</v>
      </c>
      <c r="F211">
        <f>MacroData!G211</f>
        <v>820037000000</v>
      </c>
      <c r="G211">
        <f>MacroData!H211</f>
        <v>1393753448926.3</v>
      </c>
      <c r="H211">
        <f>MacroData!I211</f>
        <v>1410271000000</v>
      </c>
      <c r="I211">
        <f>MacroData!J211</f>
        <v>1700372000000</v>
      </c>
      <c r="J211">
        <f>MacroData!K211</f>
        <v>3.544</v>
      </c>
      <c r="K211">
        <f>MacroData!L211</f>
        <v>5.056</v>
      </c>
      <c r="L211">
        <f>MacroData!M211</f>
        <v>761.98248291015625</v>
      </c>
      <c r="M211">
        <f>MacroData!N211</f>
        <v>314.07943725585938</v>
      </c>
      <c r="N211">
        <f>MacroData!O211</f>
        <v>5375930</v>
      </c>
      <c r="O211">
        <f>MacroData!P211</f>
        <v>10227127912.422251</v>
      </c>
      <c r="P211">
        <f>MacroData!Q211</f>
        <v>178171366701.29004</v>
      </c>
      <c r="Q211">
        <f>MacroData!R211</f>
        <v>326377000000</v>
      </c>
      <c r="R211">
        <f>MacroData!S211</f>
        <v>1522200633298.71</v>
      </c>
      <c r="S211">
        <f>MacroData!T211</f>
        <v>278450000000</v>
      </c>
      <c r="T211">
        <f>MacroData!U211</f>
        <v>765410000000</v>
      </c>
      <c r="U211">
        <f>MacroData!V211</f>
        <v>4.62</v>
      </c>
      <c r="V211">
        <f>MacroData!W211</f>
        <v>3424.38</v>
      </c>
      <c r="W211">
        <f>MacroData!X211</f>
        <v>92.57</v>
      </c>
      <c r="X211">
        <f>MacroData!Y211</f>
        <v>114936391914.71001</v>
      </c>
      <c r="Y211">
        <f>MacroData!Z211</f>
        <v>652257000000</v>
      </c>
      <c r="Z211">
        <f>MacroData!AA211</f>
        <v>748124000000</v>
      </c>
      <c r="AA211">
        <f>MacroData!AB211</f>
        <v>124759000000</v>
      </c>
      <c r="AB211">
        <f>MacroData!AC211</f>
        <v>232524000000</v>
      </c>
      <c r="AC211">
        <f>MacroData!AD211</f>
        <v>430290000000</v>
      </c>
      <c r="AD211">
        <f>MacroData!AE211</f>
        <v>47927000000</v>
      </c>
      <c r="AE211">
        <f>MacroData!AH211</f>
        <v>0</v>
      </c>
      <c r="AF211">
        <f>MacroData!AI211</f>
        <v>0</v>
      </c>
      <c r="AG211">
        <f>MacroData!AJ211</f>
        <v>1</v>
      </c>
      <c r="AH211">
        <f>MacroData!AK211</f>
        <v>0</v>
      </c>
      <c r="AI211">
        <f>MacroData!AL211</f>
        <v>1</v>
      </c>
      <c r="AJ211">
        <f>MacroData!AM211</f>
        <v>1.7549604999999999</v>
      </c>
      <c r="AK211">
        <f>MacroData!AN211</f>
        <v>2.2323214255628132</v>
      </c>
      <c r="AL211" s="31">
        <f>GDP!C212+GDP!J212</f>
        <v>0</v>
      </c>
      <c r="AM211">
        <f>GDP!D212+GDP!K212</f>
        <v>0</v>
      </c>
      <c r="AN211">
        <f>GDP!E212+GDP!L212</f>
        <v>0</v>
      </c>
      <c r="AO211">
        <f>GDP!F212+GDP!M212</f>
        <v>0</v>
      </c>
      <c r="AP211">
        <f>GDP!G212+GDP!N212</f>
        <v>0</v>
      </c>
      <c r="AQ211">
        <f>GDP!H212+GDP!O212</f>
        <v>0</v>
      </c>
      <c r="AR211" s="7">
        <f>GDP!I212+GDP!P212</f>
        <v>0</v>
      </c>
      <c r="AS211">
        <f>GDP!AE212</f>
        <v>0</v>
      </c>
      <c r="AT211">
        <f>GDP!AF212</f>
        <v>0</v>
      </c>
      <c r="AU211">
        <f>GDP!AG212</f>
        <v>0</v>
      </c>
      <c r="AV211">
        <f>GDP!AH212</f>
        <v>0</v>
      </c>
      <c r="AW211">
        <f>GDP!AI212</f>
        <v>0</v>
      </c>
      <c r="AX211">
        <f>GDP!AJ212</f>
        <v>0</v>
      </c>
      <c r="AY211" s="7">
        <f>GDP!AK212</f>
        <v>0</v>
      </c>
      <c r="AZ211">
        <f>GDP!AS212</f>
        <v>0</v>
      </c>
      <c r="BA211">
        <f>GDP!AT212</f>
        <v>0</v>
      </c>
      <c r="BB211">
        <f>GDP!AU212</f>
        <v>0</v>
      </c>
      <c r="BC211">
        <f>GDP!AV212</f>
        <v>0</v>
      </c>
      <c r="BD211">
        <f>GDP!AW212</f>
        <v>0</v>
      </c>
      <c r="BE211">
        <f>GDP!AX212</f>
        <v>0</v>
      </c>
      <c r="BF211" s="7">
        <f>GDP!AY212</f>
        <v>0</v>
      </c>
      <c r="BG211">
        <f>GDP!AZ212</f>
        <v>0</v>
      </c>
      <c r="BH211">
        <f>GDP!BA212</f>
        <v>0</v>
      </c>
      <c r="BI211">
        <f>GDP!BB212</f>
        <v>0</v>
      </c>
      <c r="BJ211">
        <f>GDP!BC212</f>
        <v>0</v>
      </c>
      <c r="BK211">
        <f>GDP!BD212</f>
        <v>0</v>
      </c>
      <c r="BL211">
        <f>GDP!BE212</f>
        <v>0</v>
      </c>
      <c r="BM211" s="7">
        <f>GDP!BF212</f>
        <v>0</v>
      </c>
      <c r="BN211">
        <f>GDP!BG212+GDP!BN212+GDP!BU212</f>
        <v>0</v>
      </c>
      <c r="BO211">
        <f>GDP!BH212+GDP!BO212+GDP!BV212</f>
        <v>0</v>
      </c>
      <c r="BP211">
        <f>GDP!BI212+GDP!BP212+GDP!BW212</f>
        <v>0</v>
      </c>
      <c r="BQ211">
        <f>GDP!BJ212+GDP!BQ212+GDP!BX212</f>
        <v>0</v>
      </c>
      <c r="BR211">
        <f>GDP!BK212+GDP!BR212+GDP!BY212</f>
        <v>0</v>
      </c>
      <c r="BS211">
        <f>GDP!BL212+GDP!BS212+GDP!BZ212</f>
        <v>0</v>
      </c>
      <c r="BT211" s="7">
        <f>GDP!BM212+GDP!BT212+GDP!CA212</f>
        <v>0</v>
      </c>
      <c r="BU211">
        <f>GDP!CB212</f>
        <v>0</v>
      </c>
      <c r="BV211">
        <f>GDP!CC212</f>
        <v>0</v>
      </c>
      <c r="BW211">
        <f>GDP!CD212</f>
        <v>0</v>
      </c>
      <c r="BX211">
        <f>GDP!CE212</f>
        <v>0</v>
      </c>
      <c r="BY211">
        <f>GDP!CF212</f>
        <v>0</v>
      </c>
      <c r="BZ211">
        <f>GDP!CG212</f>
        <v>0</v>
      </c>
      <c r="CA211" s="7">
        <f>GDP!CH212</f>
        <v>0</v>
      </c>
      <c r="CB211">
        <f>GDP!CI212</f>
        <v>0</v>
      </c>
      <c r="CC211">
        <f>GDP!CJ212</f>
        <v>0</v>
      </c>
      <c r="CD211">
        <f>GDP!CK212</f>
        <v>0</v>
      </c>
      <c r="CE211">
        <f>GDP!CL212</f>
        <v>0</v>
      </c>
      <c r="CF211">
        <f>GDP!CM212</f>
        <v>0</v>
      </c>
      <c r="CG211">
        <f>GDP!CN212</f>
        <v>0</v>
      </c>
      <c r="CH211" s="7">
        <f>GDP!CO212</f>
        <v>0</v>
      </c>
      <c r="CI211">
        <f>GDP!CP212</f>
        <v>0</v>
      </c>
      <c r="CJ211">
        <f>GDP!CQ212</f>
        <v>0</v>
      </c>
      <c r="CK211">
        <f>GDP!CR212</f>
        <v>0</v>
      </c>
      <c r="CL211">
        <f>GDP!CS212</f>
        <v>0</v>
      </c>
      <c r="CM211">
        <f>GDP!CT212</f>
        <v>0</v>
      </c>
      <c r="CN211">
        <f>GDP!CU212</f>
        <v>0</v>
      </c>
      <c r="CO211">
        <f>GDP!CV212</f>
        <v>0</v>
      </c>
      <c r="CP211">
        <f>GDP!CW212</f>
        <v>0</v>
      </c>
      <c r="CQ211">
        <f>GDP!CX212</f>
        <v>0</v>
      </c>
      <c r="CR211">
        <f>GDP!CY212</f>
        <v>0</v>
      </c>
      <c r="CS211">
        <f>GDP!CZ212</f>
        <v>0</v>
      </c>
      <c r="CT211">
        <f>GDP!DA212</f>
        <v>0</v>
      </c>
      <c r="CU211">
        <f>GDP!DB212</f>
        <v>0</v>
      </c>
      <c r="CV211" s="7">
        <f>GDP!DC212</f>
        <v>0</v>
      </c>
      <c r="CW211">
        <f>GDP!DD212</f>
        <v>0</v>
      </c>
      <c r="CX211">
        <f>GDP!DE212</f>
        <v>0</v>
      </c>
      <c r="CY211">
        <f>GDP!DF212</f>
        <v>0</v>
      </c>
      <c r="CZ211">
        <f>GDP!DG212</f>
        <v>0</v>
      </c>
      <c r="DA211">
        <f>GDP!DH212</f>
        <v>0</v>
      </c>
      <c r="DB211">
        <f>GDP!DI212</f>
        <v>0</v>
      </c>
      <c r="DC211" s="7">
        <f>GDP!DJ212</f>
        <v>0</v>
      </c>
      <c r="DD211">
        <f>GDP!DU212</f>
        <v>0</v>
      </c>
      <c r="DE211">
        <f>GDP!DV212</f>
        <v>0</v>
      </c>
      <c r="DF211">
        <f>GDP!DW212</f>
        <v>0</v>
      </c>
      <c r="DG211">
        <f>GDP!EF212</f>
        <v>0</v>
      </c>
      <c r="DH211">
        <f>GDP!EG212</f>
        <v>0</v>
      </c>
      <c r="DI211">
        <f>GDP!EH212</f>
        <v>0</v>
      </c>
      <c r="DJ211">
        <f>GDP!EI212</f>
        <v>0</v>
      </c>
      <c r="DK211">
        <f>GDP!EJ212</f>
        <v>0</v>
      </c>
      <c r="DL211" s="84">
        <v>49.0809574323251</v>
      </c>
      <c r="DM211" s="84">
        <v>49.081000000000003</v>
      </c>
      <c r="DN211">
        <v>49.080957432325</v>
      </c>
      <c r="DO211">
        <v>26.7</v>
      </c>
      <c r="DP211">
        <v>2.2689498688</v>
      </c>
      <c r="DQ211">
        <v>1.5315890200000126E-2</v>
      </c>
      <c r="DR211">
        <v>-2.2536339785999999</v>
      </c>
      <c r="DS211">
        <v>53.213146139099997</v>
      </c>
      <c r="DT211">
        <v>53.197830248899997</v>
      </c>
      <c r="DU211">
        <v>1978000000</v>
      </c>
      <c r="DV211">
        <v>41820000000</v>
      </c>
      <c r="DW211">
        <f t="shared" si="15"/>
        <v>0.14025673079854864</v>
      </c>
      <c r="DX211">
        <f t="shared" si="16"/>
        <v>2.9653875035365544</v>
      </c>
      <c r="DY211">
        <f t="shared" si="17"/>
        <v>-2.8251307727380057</v>
      </c>
      <c r="DZ211">
        <v>708003000000</v>
      </c>
      <c r="EA211">
        <f t="shared" si="18"/>
        <v>50.203329714643495</v>
      </c>
      <c r="EB211">
        <v>38611000000</v>
      </c>
      <c r="EC211">
        <v>350721000000</v>
      </c>
      <c r="ED211">
        <f t="shared" si="19"/>
        <v>4.6774463068849119</v>
      </c>
    </row>
    <row r="212" spans="1:134" x14ac:dyDescent="0.35">
      <c r="A212" t="s">
        <v>150</v>
      </c>
      <c r="B212" s="7">
        <v>2003</v>
      </c>
      <c r="C212">
        <f>MacroData!D212</f>
        <v>1436.751</v>
      </c>
      <c r="D212">
        <f>MacroData!E212</f>
        <v>100.098</v>
      </c>
      <c r="E212">
        <f>MacroData!F212</f>
        <v>99.257999999999996</v>
      </c>
      <c r="F212">
        <f>MacroData!G212</f>
        <v>805574000000</v>
      </c>
      <c r="G212">
        <f>MacroData!H212</f>
        <v>1434858031505.1499</v>
      </c>
      <c r="H212">
        <f>MacroData!I212</f>
        <v>1436751000000</v>
      </c>
      <c r="I212">
        <f>MacroData!J212</f>
        <v>1707004000000</v>
      </c>
      <c r="J212">
        <f>MacroData!K212</f>
        <v>2.423</v>
      </c>
      <c r="K212">
        <f>MacroData!L212</f>
        <v>4.3079999999999998</v>
      </c>
      <c r="L212">
        <f>MacroData!M212</f>
        <v>763.0926513671875</v>
      </c>
      <c r="M212">
        <f>MacroData!N212</f>
        <v>308.73568725585938</v>
      </c>
      <c r="N212">
        <f>MacroData!O212</f>
        <v>5390573</v>
      </c>
      <c r="O212">
        <f>MacroData!P212</f>
        <v>13332263674.593275</v>
      </c>
      <c r="P212">
        <f>MacroData!Q212</f>
        <v>173580741082.41992</v>
      </c>
      <c r="Q212">
        <f>MacroData!R212</f>
        <v>326260000000</v>
      </c>
      <c r="R212">
        <f>MacroData!S212</f>
        <v>1533423258917.5801</v>
      </c>
      <c r="S212">
        <f>MacroData!T212</f>
        <v>279978000000</v>
      </c>
      <c r="T212">
        <f>MacroData!U212</f>
        <v>775623000000</v>
      </c>
      <c r="U212">
        <f>MacroData!V212</f>
        <v>5.4320000000000004</v>
      </c>
      <c r="V212">
        <f>MacroData!W212</f>
        <v>4496.09</v>
      </c>
      <c r="W212">
        <f>MacroData!X212</f>
        <v>97.638999999999996</v>
      </c>
      <c r="X212">
        <f>MacroData!Y212</f>
        <v>116470008369.453</v>
      </c>
      <c r="Y212">
        <f>MacroData!Z212</f>
        <v>666943000000</v>
      </c>
      <c r="Z212">
        <f>MacroData!AA212</f>
        <v>766432000000</v>
      </c>
      <c r="AA212">
        <f>MacroData!AB212</f>
        <v>127102000000</v>
      </c>
      <c r="AB212">
        <f>MacroData!AC212</f>
        <v>246711000000</v>
      </c>
      <c r="AC212">
        <f>MacroData!AD212</f>
        <v>431335000000</v>
      </c>
      <c r="AD212">
        <f>MacroData!AE212</f>
        <v>46282000000</v>
      </c>
      <c r="AE212">
        <f>MacroData!AH212</f>
        <v>0</v>
      </c>
      <c r="AF212">
        <f>MacroData!AI212</f>
        <v>0</v>
      </c>
      <c r="AG212">
        <f>MacroData!AJ212</f>
        <v>0</v>
      </c>
      <c r="AH212">
        <f>MacroData!AK212</f>
        <v>0</v>
      </c>
      <c r="AI212">
        <f>MacroData!AL212</f>
        <v>0</v>
      </c>
      <c r="AJ212">
        <f>MacroData!AM212</f>
        <v>1.7549604999999999</v>
      </c>
      <c r="AK212">
        <f>MacroData!AN212</f>
        <v>2.046273803427106</v>
      </c>
      <c r="AL212" s="31">
        <f>GDP!C213+GDP!J213</f>
        <v>0</v>
      </c>
      <c r="AM212">
        <f>GDP!D213+GDP!K213</f>
        <v>0</v>
      </c>
      <c r="AN212">
        <f>GDP!E213+GDP!L213</f>
        <v>0</v>
      </c>
      <c r="AO212">
        <f>GDP!F213+GDP!M213</f>
        <v>0</v>
      </c>
      <c r="AP212">
        <f>GDP!G213+GDP!N213</f>
        <v>0</v>
      </c>
      <c r="AQ212">
        <f>GDP!H213+GDP!O213</f>
        <v>0</v>
      </c>
      <c r="AR212" s="7">
        <f>GDP!I213+GDP!P213</f>
        <v>0</v>
      </c>
      <c r="AS212">
        <f>GDP!AE213</f>
        <v>0</v>
      </c>
      <c r="AT212">
        <f>GDP!AF213</f>
        <v>0</v>
      </c>
      <c r="AU212">
        <f>GDP!AG213</f>
        <v>0</v>
      </c>
      <c r="AV212">
        <f>GDP!AH213</f>
        <v>0</v>
      </c>
      <c r="AW212">
        <f>GDP!AI213</f>
        <v>0</v>
      </c>
      <c r="AX212">
        <f>GDP!AJ213</f>
        <v>0</v>
      </c>
      <c r="AY212" s="7">
        <f>GDP!AK213</f>
        <v>0</v>
      </c>
      <c r="AZ212">
        <f>GDP!AS213</f>
        <v>0</v>
      </c>
      <c r="BA212">
        <f>GDP!AT213</f>
        <v>0</v>
      </c>
      <c r="BB212">
        <f>GDP!AU213</f>
        <v>0</v>
      </c>
      <c r="BC212">
        <f>GDP!AV213</f>
        <v>0</v>
      </c>
      <c r="BD212">
        <f>GDP!AW213</f>
        <v>0</v>
      </c>
      <c r="BE212">
        <f>GDP!AX213</f>
        <v>0</v>
      </c>
      <c r="BF212" s="7">
        <f>GDP!AY213</f>
        <v>0</v>
      </c>
      <c r="BG212">
        <f>GDP!AZ213</f>
        <v>0</v>
      </c>
      <c r="BH212">
        <f>GDP!BA213</f>
        <v>0</v>
      </c>
      <c r="BI212">
        <f>GDP!BB213</f>
        <v>0</v>
      </c>
      <c r="BJ212">
        <f>GDP!BC213</f>
        <v>0</v>
      </c>
      <c r="BK212">
        <f>GDP!BD213</f>
        <v>0</v>
      </c>
      <c r="BL212">
        <f>GDP!BE213</f>
        <v>0</v>
      </c>
      <c r="BM212" s="7">
        <f>GDP!BF213</f>
        <v>0</v>
      </c>
      <c r="BN212">
        <f>GDP!BG213+GDP!BN213+GDP!BU213</f>
        <v>0</v>
      </c>
      <c r="BO212">
        <f>GDP!BH213+GDP!BO213+GDP!BV213</f>
        <v>0</v>
      </c>
      <c r="BP212">
        <f>GDP!BI213+GDP!BP213+GDP!BW213</f>
        <v>0</v>
      </c>
      <c r="BQ212">
        <f>GDP!BJ213+GDP!BQ213+GDP!BX213</f>
        <v>0</v>
      </c>
      <c r="BR212">
        <f>GDP!BK213+GDP!BR213+GDP!BY213</f>
        <v>0</v>
      </c>
      <c r="BS212">
        <f>GDP!BL213+GDP!BS213+GDP!BZ213</f>
        <v>0</v>
      </c>
      <c r="BT212" s="7">
        <f>GDP!BM213+GDP!BT213+GDP!CA213</f>
        <v>0</v>
      </c>
      <c r="BU212">
        <f>GDP!CB213</f>
        <v>0</v>
      </c>
      <c r="BV212">
        <f>GDP!CC213</f>
        <v>0</v>
      </c>
      <c r="BW212">
        <f>GDP!CD213</f>
        <v>0</v>
      </c>
      <c r="BX212">
        <f>GDP!CE213</f>
        <v>0</v>
      </c>
      <c r="BY212">
        <f>GDP!CF213</f>
        <v>0</v>
      </c>
      <c r="BZ212">
        <f>GDP!CG213</f>
        <v>0</v>
      </c>
      <c r="CA212" s="7">
        <f>GDP!CH213</f>
        <v>0</v>
      </c>
      <c r="CB212">
        <f>GDP!CI213</f>
        <v>0</v>
      </c>
      <c r="CC212">
        <f>GDP!CJ213</f>
        <v>0</v>
      </c>
      <c r="CD212">
        <f>GDP!CK213</f>
        <v>0</v>
      </c>
      <c r="CE212">
        <f>GDP!CL213</f>
        <v>0</v>
      </c>
      <c r="CF212">
        <f>GDP!CM213</f>
        <v>0</v>
      </c>
      <c r="CG212">
        <f>GDP!CN213</f>
        <v>0</v>
      </c>
      <c r="CH212" s="7">
        <f>GDP!CO213</f>
        <v>0</v>
      </c>
      <c r="CI212">
        <f>GDP!CP213</f>
        <v>0</v>
      </c>
      <c r="CJ212">
        <f>GDP!CQ213</f>
        <v>0</v>
      </c>
      <c r="CK212">
        <f>GDP!CR213</f>
        <v>0</v>
      </c>
      <c r="CL212">
        <f>GDP!CS213</f>
        <v>0</v>
      </c>
      <c r="CM212">
        <f>GDP!CT213</f>
        <v>0</v>
      </c>
      <c r="CN212">
        <f>GDP!CU213</f>
        <v>0</v>
      </c>
      <c r="CO212">
        <f>GDP!CV213</f>
        <v>0</v>
      </c>
      <c r="CP212">
        <f>GDP!CW213</f>
        <v>0</v>
      </c>
      <c r="CQ212">
        <f>GDP!CX213</f>
        <v>0</v>
      </c>
      <c r="CR212">
        <f>GDP!CY213</f>
        <v>0</v>
      </c>
      <c r="CS212">
        <f>GDP!CZ213</f>
        <v>0</v>
      </c>
      <c r="CT212">
        <f>GDP!DA213</f>
        <v>0</v>
      </c>
      <c r="CU212">
        <f>GDP!DB213</f>
        <v>0</v>
      </c>
      <c r="CV212" s="7">
        <f>GDP!DC213</f>
        <v>0</v>
      </c>
      <c r="CW212">
        <f>GDP!DD213</f>
        <v>0</v>
      </c>
      <c r="CX212">
        <f>GDP!DE213</f>
        <v>0</v>
      </c>
      <c r="CY212">
        <f>GDP!DF213</f>
        <v>0</v>
      </c>
      <c r="CZ212">
        <f>GDP!DG213</f>
        <v>0</v>
      </c>
      <c r="DA212">
        <f>GDP!DH213</f>
        <v>0</v>
      </c>
      <c r="DB212">
        <f>GDP!DI213</f>
        <v>0</v>
      </c>
      <c r="DC212" s="7">
        <f>GDP!DJ213</f>
        <v>0</v>
      </c>
      <c r="DD212">
        <f>GDP!DU213</f>
        <v>0</v>
      </c>
      <c r="DE212">
        <f>GDP!DV213</f>
        <v>0</v>
      </c>
      <c r="DF212">
        <f>GDP!DW213</f>
        <v>0</v>
      </c>
      <c r="DG212">
        <f>GDP!EF213</f>
        <v>0</v>
      </c>
      <c r="DH212">
        <f>GDP!EG213</f>
        <v>0</v>
      </c>
      <c r="DI212">
        <f>GDP!EH213</f>
        <v>0</v>
      </c>
      <c r="DJ212">
        <f>GDP!EI213</f>
        <v>0</v>
      </c>
      <c r="DK212">
        <f>GDP!EJ213</f>
        <v>0</v>
      </c>
      <c r="DL212" s="84">
        <v>46.150098381695898</v>
      </c>
      <c r="DM212" s="84">
        <v>46.150100000000002</v>
      </c>
      <c r="DN212">
        <v>46.150098381695997</v>
      </c>
      <c r="DO212">
        <v>-31</v>
      </c>
      <c r="DP212">
        <v>2.0190005568</v>
      </c>
      <c r="DQ212">
        <v>0.13307349669999979</v>
      </c>
      <c r="DR212">
        <v>-1.8859270601000002</v>
      </c>
      <c r="DS212">
        <v>53.6375974388</v>
      </c>
      <c r="DT212">
        <v>53.504523942100001</v>
      </c>
      <c r="DU212">
        <v>1904000000</v>
      </c>
      <c r="DV212">
        <v>42266000000</v>
      </c>
      <c r="DW212">
        <f t="shared" si="15"/>
        <v>0.13252122323213975</v>
      </c>
      <c r="DX212">
        <f t="shared" si="16"/>
        <v>2.9417762716016904</v>
      </c>
      <c r="DY212">
        <f t="shared" si="17"/>
        <v>-2.8092550483695509</v>
      </c>
      <c r="DZ212">
        <v>733549000000</v>
      </c>
      <c r="EA212">
        <f t="shared" si="18"/>
        <v>51.056098099113903</v>
      </c>
      <c r="EB212">
        <v>37746000000</v>
      </c>
      <c r="EC212">
        <v>359734000000</v>
      </c>
      <c r="ED212">
        <f t="shared" si="19"/>
        <v>4.1136128193584804</v>
      </c>
    </row>
    <row r="213" spans="1:134" x14ac:dyDescent="0.35">
      <c r="A213" t="s">
        <v>150</v>
      </c>
      <c r="B213" s="7">
        <v>2004</v>
      </c>
      <c r="C213">
        <f>MacroData!D213</f>
        <v>1505.221</v>
      </c>
      <c r="D213">
        <f>MacroData!E213</f>
        <v>101.05200000000001</v>
      </c>
      <c r="E213">
        <f>MacroData!F213</f>
        <v>100.809</v>
      </c>
      <c r="F213">
        <f>MacroData!G213</f>
        <v>788178000000</v>
      </c>
      <c r="G213">
        <f>MacroData!H213</f>
        <v>1483778831247.8601</v>
      </c>
      <c r="H213">
        <f>MacroData!I213</f>
        <v>1505221000000</v>
      </c>
      <c r="I213">
        <f>MacroData!J213</f>
        <v>1752051000000</v>
      </c>
      <c r="J213">
        <f>MacroData!K213</f>
        <v>2.1949999999999998</v>
      </c>
      <c r="K213">
        <f>MacroData!L213</f>
        <v>4.3049999999999997</v>
      </c>
      <c r="L213">
        <f>MacroData!M213</f>
        <v>800.0169677734375</v>
      </c>
      <c r="M213">
        <f>MacroData!N213</f>
        <v>320.06900024414063</v>
      </c>
      <c r="N213">
        <f>MacroData!O213</f>
        <v>5404522</v>
      </c>
      <c r="O213">
        <f>MacroData!P213</f>
        <v>11923655640.597645</v>
      </c>
      <c r="P213">
        <f>MacroData!Q213</f>
        <v>161662884956.90991</v>
      </c>
      <c r="Q213">
        <f>MacroData!R213</f>
        <v>339885000000</v>
      </c>
      <c r="R213">
        <f>MacroData!S213</f>
        <v>1590388115043.0901</v>
      </c>
      <c r="S213">
        <f>MacroData!T213</f>
        <v>290171000000</v>
      </c>
      <c r="T213">
        <f>MacroData!U213</f>
        <v>811669000000</v>
      </c>
      <c r="U213">
        <f>MacroData!V213</f>
        <v>5.5069999999999997</v>
      </c>
      <c r="V213">
        <f>MacroData!W213</f>
        <v>5524.96</v>
      </c>
      <c r="W213">
        <f>MacroData!X213</f>
        <v>99.307000000000002</v>
      </c>
      <c r="X213">
        <f>MacroData!Y213</f>
        <v>121882639830.455</v>
      </c>
      <c r="Y213">
        <f>MacroData!Z213</f>
        <v>707215000000</v>
      </c>
      <c r="Z213">
        <f>MacroData!AA213</f>
        <v>824129000000</v>
      </c>
      <c r="AA213">
        <f>MacroData!AB213</f>
        <v>131874000000</v>
      </c>
      <c r="AB213">
        <f>MacroData!AC213</f>
        <v>253932000000</v>
      </c>
      <c r="AC213">
        <f>MacroData!AD213</f>
        <v>437912000000</v>
      </c>
      <c r="AD213">
        <f>MacroData!AE213</f>
        <v>49714000000</v>
      </c>
      <c r="AE213">
        <f>MacroData!AH213</f>
        <v>0</v>
      </c>
      <c r="AF213">
        <f>MacroData!AI213</f>
        <v>0</v>
      </c>
      <c r="AG213">
        <f>MacroData!AJ213</f>
        <v>0</v>
      </c>
      <c r="AH213">
        <f>MacroData!AK213</f>
        <v>0</v>
      </c>
      <c r="AI213">
        <f>MacroData!AL213</f>
        <v>0</v>
      </c>
      <c r="AJ213">
        <f>MacroData!AM213</f>
        <v>1.7549604999999999</v>
      </c>
      <c r="AK213">
        <f>MacroData!AN213</f>
        <v>2.0011785725752511</v>
      </c>
      <c r="AL213" s="31">
        <f>GDP!C214+GDP!J214</f>
        <v>0</v>
      </c>
      <c r="AM213">
        <f>GDP!D214+GDP!K214</f>
        <v>0</v>
      </c>
      <c r="AN213">
        <f>GDP!E214+GDP!L214</f>
        <v>0</v>
      </c>
      <c r="AO213">
        <f>GDP!F214+GDP!M214</f>
        <v>0</v>
      </c>
      <c r="AP213">
        <f>GDP!G214+GDP!N214</f>
        <v>0</v>
      </c>
      <c r="AQ213">
        <f>GDP!H214+GDP!O214</f>
        <v>0</v>
      </c>
      <c r="AR213" s="7">
        <f>GDP!I214+GDP!P214</f>
        <v>0</v>
      </c>
      <c r="AS213">
        <f>GDP!AE214</f>
        <v>0</v>
      </c>
      <c r="AT213">
        <f>GDP!AF214</f>
        <v>0</v>
      </c>
      <c r="AU213">
        <f>GDP!AG214</f>
        <v>0</v>
      </c>
      <c r="AV213">
        <f>GDP!AH214</f>
        <v>0</v>
      </c>
      <c r="AW213">
        <f>GDP!AI214</f>
        <v>0</v>
      </c>
      <c r="AX213">
        <f>GDP!AJ214</f>
        <v>0</v>
      </c>
      <c r="AY213" s="7">
        <f>GDP!AK214</f>
        <v>0</v>
      </c>
      <c r="AZ213">
        <f>GDP!AS214</f>
        <v>0</v>
      </c>
      <c r="BA213">
        <f>GDP!AT214</f>
        <v>0</v>
      </c>
      <c r="BB213">
        <f>GDP!AU214</f>
        <v>0</v>
      </c>
      <c r="BC213">
        <f>GDP!AV214</f>
        <v>0</v>
      </c>
      <c r="BD213">
        <f>GDP!AW214</f>
        <v>0</v>
      </c>
      <c r="BE213">
        <f>GDP!AX214</f>
        <v>0</v>
      </c>
      <c r="BF213" s="7">
        <f>GDP!AY214</f>
        <v>0</v>
      </c>
      <c r="BG213">
        <f>GDP!AZ214</f>
        <v>0</v>
      </c>
      <c r="BH213">
        <f>GDP!BA214</f>
        <v>0</v>
      </c>
      <c r="BI213">
        <f>GDP!BB214</f>
        <v>0</v>
      </c>
      <c r="BJ213">
        <f>GDP!BC214</f>
        <v>0</v>
      </c>
      <c r="BK213">
        <f>GDP!BD214</f>
        <v>0</v>
      </c>
      <c r="BL213">
        <f>GDP!BE214</f>
        <v>0</v>
      </c>
      <c r="BM213" s="7">
        <f>GDP!BF214</f>
        <v>0</v>
      </c>
      <c r="BN213">
        <f>GDP!BG214+GDP!BN214+GDP!BU214</f>
        <v>0</v>
      </c>
      <c r="BO213">
        <f>GDP!BH214+GDP!BO214+GDP!BV214</f>
        <v>0</v>
      </c>
      <c r="BP213">
        <f>GDP!BI214+GDP!BP214+GDP!BW214</f>
        <v>0</v>
      </c>
      <c r="BQ213">
        <f>GDP!BJ214+GDP!BQ214+GDP!BX214</f>
        <v>0</v>
      </c>
      <c r="BR213">
        <f>GDP!BK214+GDP!BR214+GDP!BY214</f>
        <v>0</v>
      </c>
      <c r="BS213">
        <f>GDP!BL214+GDP!BS214+GDP!BZ214</f>
        <v>0</v>
      </c>
      <c r="BT213" s="7">
        <f>GDP!BM214+GDP!BT214+GDP!CA214</f>
        <v>0</v>
      </c>
      <c r="BU213">
        <f>GDP!CB214</f>
        <v>0</v>
      </c>
      <c r="BV213">
        <f>GDP!CC214</f>
        <v>0</v>
      </c>
      <c r="BW213">
        <f>GDP!CD214</f>
        <v>0</v>
      </c>
      <c r="BX213">
        <f>GDP!CE214</f>
        <v>0</v>
      </c>
      <c r="BY213">
        <f>GDP!CF214</f>
        <v>0</v>
      </c>
      <c r="BZ213">
        <f>GDP!CG214</f>
        <v>0</v>
      </c>
      <c r="CA213" s="7">
        <f>GDP!CH214</f>
        <v>0</v>
      </c>
      <c r="CB213">
        <f>GDP!CI214</f>
        <v>0</v>
      </c>
      <c r="CC213">
        <f>GDP!CJ214</f>
        <v>0</v>
      </c>
      <c r="CD213">
        <f>GDP!CK214</f>
        <v>0</v>
      </c>
      <c r="CE213">
        <f>GDP!CL214</f>
        <v>0</v>
      </c>
      <c r="CF213">
        <f>GDP!CM214</f>
        <v>0</v>
      </c>
      <c r="CG213">
        <f>GDP!CN214</f>
        <v>0</v>
      </c>
      <c r="CH213" s="7">
        <f>GDP!CO214</f>
        <v>0</v>
      </c>
      <c r="CI213">
        <f>GDP!CP214</f>
        <v>0</v>
      </c>
      <c r="CJ213">
        <f>GDP!CQ214</f>
        <v>0</v>
      </c>
      <c r="CK213">
        <f>GDP!CR214</f>
        <v>0</v>
      </c>
      <c r="CL213">
        <f>GDP!CS214</f>
        <v>0</v>
      </c>
      <c r="CM213">
        <f>GDP!CT214</f>
        <v>0</v>
      </c>
      <c r="CN213">
        <f>GDP!CU214</f>
        <v>0</v>
      </c>
      <c r="CO213">
        <f>GDP!CV214</f>
        <v>0</v>
      </c>
      <c r="CP213">
        <f>GDP!CW214</f>
        <v>0</v>
      </c>
      <c r="CQ213">
        <f>GDP!CX214</f>
        <v>0</v>
      </c>
      <c r="CR213">
        <f>GDP!CY214</f>
        <v>0</v>
      </c>
      <c r="CS213">
        <f>GDP!CZ214</f>
        <v>0</v>
      </c>
      <c r="CT213">
        <f>GDP!DA214</f>
        <v>0</v>
      </c>
      <c r="CU213">
        <f>GDP!DB214</f>
        <v>0</v>
      </c>
      <c r="CV213" s="7">
        <f>GDP!DC214</f>
        <v>0</v>
      </c>
      <c r="CW213">
        <f>GDP!DD214</f>
        <v>0</v>
      </c>
      <c r="CX213">
        <f>GDP!DE214</f>
        <v>0</v>
      </c>
      <c r="CY213">
        <f>GDP!DF214</f>
        <v>0</v>
      </c>
      <c r="CZ213">
        <f>GDP!DG214</f>
        <v>0</v>
      </c>
      <c r="DA213">
        <f>GDP!DH214</f>
        <v>0</v>
      </c>
      <c r="DB213">
        <f>GDP!DI214</f>
        <v>0</v>
      </c>
      <c r="DC213" s="7">
        <f>GDP!DJ214</f>
        <v>0</v>
      </c>
      <c r="DD213">
        <f>GDP!DU214</f>
        <v>0</v>
      </c>
      <c r="DE213">
        <f>GDP!DV214</f>
        <v>0</v>
      </c>
      <c r="DF213">
        <f>GDP!DW214</f>
        <v>0</v>
      </c>
      <c r="DG213">
        <f>GDP!EF214</f>
        <v>0</v>
      </c>
      <c r="DH213">
        <f>GDP!EG214</f>
        <v>0</v>
      </c>
      <c r="DI213">
        <f>GDP!EH214</f>
        <v>0</v>
      </c>
      <c r="DJ213">
        <f>GDP!EI214</f>
        <v>0</v>
      </c>
      <c r="DK213">
        <f>GDP!EJ214</f>
        <v>0</v>
      </c>
      <c r="DL213" s="84">
        <v>44.178798874850401</v>
      </c>
      <c r="DM213" s="84">
        <v>44.155999999999999</v>
      </c>
      <c r="DN213">
        <v>44.155917455621001</v>
      </c>
      <c r="DO213">
        <v>33.1</v>
      </c>
      <c r="DP213">
        <v>1.7982735724000001</v>
      </c>
      <c r="DQ213">
        <v>-2.0731075696999994</v>
      </c>
      <c r="DR213">
        <v>-3.8713811420999997</v>
      </c>
      <c r="DS213">
        <v>52.9974103586</v>
      </c>
      <c r="DT213">
        <v>55.070517928299999</v>
      </c>
      <c r="DU213">
        <v>1094000000</v>
      </c>
      <c r="DV213">
        <v>44596000000</v>
      </c>
      <c r="DW213">
        <f t="shared" si="15"/>
        <v>7.2680357236578549E-2</v>
      </c>
      <c r="DX213">
        <f t="shared" si="16"/>
        <v>2.9627543065104724</v>
      </c>
      <c r="DY213">
        <f t="shared" si="17"/>
        <v>-2.8900739492738938</v>
      </c>
      <c r="DZ213">
        <v>761311000000</v>
      </c>
      <c r="EA213">
        <f t="shared" si="18"/>
        <v>50.578021433397488</v>
      </c>
      <c r="EB213">
        <v>42571000000</v>
      </c>
      <c r="EC213">
        <v>375505000000</v>
      </c>
      <c r="ED213">
        <f t="shared" si="19"/>
        <v>3.8965758155636556</v>
      </c>
    </row>
    <row r="214" spans="1:134" x14ac:dyDescent="0.35">
      <c r="A214" t="s">
        <v>150</v>
      </c>
      <c r="B214" s="7">
        <v>2005</v>
      </c>
      <c r="C214">
        <f>MacroData!D214</f>
        <v>1586.537</v>
      </c>
      <c r="D214">
        <f>MacroData!E214</f>
        <v>101.63500000000001</v>
      </c>
      <c r="E214">
        <f>MacroData!F214</f>
        <v>100.249</v>
      </c>
      <c r="F214">
        <f>MacroData!G214</f>
        <v>715587000000</v>
      </c>
      <c r="G214">
        <f>MacroData!H214</f>
        <v>1545400601137.46</v>
      </c>
      <c r="H214">
        <f>MacroData!I214</f>
        <v>1586537000000</v>
      </c>
      <c r="I214">
        <f>MacroData!J214</f>
        <v>1794748000000</v>
      </c>
      <c r="J214">
        <f>MacroData!K214</f>
        <v>2.2240000000000002</v>
      </c>
      <c r="K214">
        <f>MacroData!L214</f>
        <v>3.4039999999999999</v>
      </c>
      <c r="L214">
        <f>MacroData!M214</f>
        <v>827.9344482421875</v>
      </c>
      <c r="M214">
        <f>MacroData!N214</f>
        <v>335.13442993164063</v>
      </c>
      <c r="N214">
        <f>MacroData!O214</f>
        <v>5419432</v>
      </c>
      <c r="O214">
        <f>MacroData!P214</f>
        <v>12671085064.729429</v>
      </c>
      <c r="P214">
        <f>MacroData!Q214</f>
        <v>152221750518.16992</v>
      </c>
      <c r="Q214">
        <f>MacroData!R214</f>
        <v>356106000000</v>
      </c>
      <c r="R214">
        <f>MacroData!S214</f>
        <v>1642526249481.8301</v>
      </c>
      <c r="S214">
        <f>MacroData!T214</f>
        <v>309007000000</v>
      </c>
      <c r="T214">
        <f>MacroData!U214</f>
        <v>841652000000</v>
      </c>
      <c r="U214">
        <f>MacroData!V214</f>
        <v>4.8049999999999997</v>
      </c>
      <c r="V214">
        <f>MacroData!W214</f>
        <v>7783.51</v>
      </c>
      <c r="W214">
        <f>MacroData!X214</f>
        <v>98.387</v>
      </c>
      <c r="X214">
        <f>MacroData!Y214</f>
        <v>126385132318.364</v>
      </c>
      <c r="Y214">
        <f>MacroData!Z214</f>
        <v>745141000000</v>
      </c>
      <c r="Z214">
        <f>MacroData!AA214</f>
        <v>889168000000</v>
      </c>
      <c r="AA214">
        <f>MacroData!AB214</f>
        <v>139100000000</v>
      </c>
      <c r="AB214">
        <f>MacroData!AC214</f>
        <v>257100000000</v>
      </c>
      <c r="AC214">
        <f>MacroData!AD214</f>
        <v>443193000000</v>
      </c>
      <c r="AD214">
        <f>MacroData!AE214</f>
        <v>47099000000</v>
      </c>
      <c r="AE214">
        <f>MacroData!AH214</f>
        <v>0</v>
      </c>
      <c r="AF214">
        <f>MacroData!AI214</f>
        <v>0</v>
      </c>
      <c r="AG214">
        <f>MacroData!AJ214</f>
        <v>0</v>
      </c>
      <c r="AH214">
        <f>MacroData!AK214</f>
        <v>0</v>
      </c>
      <c r="AI214">
        <f>MacroData!AL214</f>
        <v>0</v>
      </c>
      <c r="AJ214">
        <f>MacroData!AM214</f>
        <v>1.7549604999999999</v>
      </c>
      <c r="AK214">
        <f>MacroData!AN214</f>
        <v>1.9548928524766649</v>
      </c>
      <c r="AL214" s="31">
        <f>GDP!C215+GDP!J215</f>
        <v>0</v>
      </c>
      <c r="AM214">
        <f>GDP!D215+GDP!K215</f>
        <v>0</v>
      </c>
      <c r="AN214">
        <f>GDP!E215+GDP!L215</f>
        <v>0</v>
      </c>
      <c r="AO214">
        <f>GDP!F215+GDP!M215</f>
        <v>0</v>
      </c>
      <c r="AP214">
        <f>GDP!G215+GDP!N215</f>
        <v>0</v>
      </c>
      <c r="AQ214">
        <f>GDP!H215+GDP!O215</f>
        <v>0</v>
      </c>
      <c r="AR214" s="7">
        <f>GDP!I215+GDP!P215</f>
        <v>0</v>
      </c>
      <c r="AS214">
        <f>GDP!AE215</f>
        <v>0</v>
      </c>
      <c r="AT214">
        <f>GDP!AF215</f>
        <v>0</v>
      </c>
      <c r="AU214">
        <f>GDP!AG215</f>
        <v>0</v>
      </c>
      <c r="AV214">
        <f>GDP!AH215</f>
        <v>0</v>
      </c>
      <c r="AW214">
        <f>GDP!AI215</f>
        <v>0</v>
      </c>
      <c r="AX214">
        <f>GDP!AJ215</f>
        <v>0</v>
      </c>
      <c r="AY214" s="7">
        <f>GDP!AK215</f>
        <v>0</v>
      </c>
      <c r="AZ214">
        <f>GDP!AS215</f>
        <v>0</v>
      </c>
      <c r="BA214">
        <f>GDP!AT215</f>
        <v>0</v>
      </c>
      <c r="BB214">
        <f>GDP!AU215</f>
        <v>0</v>
      </c>
      <c r="BC214">
        <f>GDP!AV215</f>
        <v>0</v>
      </c>
      <c r="BD214">
        <f>GDP!AW215</f>
        <v>0</v>
      </c>
      <c r="BE214">
        <f>GDP!AX215</f>
        <v>0</v>
      </c>
      <c r="BF214" s="7">
        <f>GDP!AY215</f>
        <v>0</v>
      </c>
      <c r="BG214">
        <f>GDP!AZ215</f>
        <v>0</v>
      </c>
      <c r="BH214">
        <f>GDP!BA215</f>
        <v>0</v>
      </c>
      <c r="BI214">
        <f>GDP!BB215</f>
        <v>0</v>
      </c>
      <c r="BJ214">
        <f>GDP!BC215</f>
        <v>0</v>
      </c>
      <c r="BK214">
        <f>GDP!BD215</f>
        <v>0</v>
      </c>
      <c r="BL214">
        <f>GDP!BE215</f>
        <v>0</v>
      </c>
      <c r="BM214" s="7">
        <f>GDP!BF215</f>
        <v>0</v>
      </c>
      <c r="BN214">
        <f>GDP!BG215+GDP!BN215+GDP!BU215</f>
        <v>0</v>
      </c>
      <c r="BO214">
        <f>GDP!BH215+GDP!BO215+GDP!BV215</f>
        <v>0</v>
      </c>
      <c r="BP214">
        <f>GDP!BI215+GDP!BP215+GDP!BW215</f>
        <v>0</v>
      </c>
      <c r="BQ214">
        <f>GDP!BJ215+GDP!BQ215+GDP!BX215</f>
        <v>0</v>
      </c>
      <c r="BR214">
        <f>GDP!BK215+GDP!BR215+GDP!BY215</f>
        <v>0</v>
      </c>
      <c r="BS214">
        <f>GDP!BL215+GDP!BS215+GDP!BZ215</f>
        <v>0</v>
      </c>
      <c r="BT214" s="7">
        <f>GDP!BM215+GDP!BT215+GDP!CA215</f>
        <v>0</v>
      </c>
      <c r="BU214">
        <f>GDP!CB215</f>
        <v>0</v>
      </c>
      <c r="BV214">
        <f>GDP!CC215</f>
        <v>0</v>
      </c>
      <c r="BW214">
        <f>GDP!CD215</f>
        <v>0</v>
      </c>
      <c r="BX214">
        <f>GDP!CE215</f>
        <v>0</v>
      </c>
      <c r="BY214">
        <f>GDP!CF215</f>
        <v>0</v>
      </c>
      <c r="BZ214">
        <f>GDP!CG215</f>
        <v>0</v>
      </c>
      <c r="CA214" s="7">
        <f>GDP!CH215</f>
        <v>0</v>
      </c>
      <c r="CB214">
        <f>GDP!CI215</f>
        <v>0</v>
      </c>
      <c r="CC214">
        <f>GDP!CJ215</f>
        <v>0</v>
      </c>
      <c r="CD214">
        <f>GDP!CK215</f>
        <v>0</v>
      </c>
      <c r="CE214">
        <f>GDP!CL215</f>
        <v>0</v>
      </c>
      <c r="CF214">
        <f>GDP!CM215</f>
        <v>0</v>
      </c>
      <c r="CG214">
        <f>GDP!CN215</f>
        <v>0</v>
      </c>
      <c r="CH214" s="7">
        <f>GDP!CO215</f>
        <v>0</v>
      </c>
      <c r="CI214">
        <f>GDP!CP215</f>
        <v>0</v>
      </c>
      <c r="CJ214">
        <f>GDP!CQ215</f>
        <v>0</v>
      </c>
      <c r="CK214">
        <f>GDP!CR215</f>
        <v>0</v>
      </c>
      <c r="CL214">
        <f>GDP!CS215</f>
        <v>0</v>
      </c>
      <c r="CM214">
        <f>GDP!CT215</f>
        <v>0</v>
      </c>
      <c r="CN214">
        <f>GDP!CU215</f>
        <v>0</v>
      </c>
      <c r="CO214">
        <f>GDP!CV215</f>
        <v>0</v>
      </c>
      <c r="CP214">
        <f>GDP!CW215</f>
        <v>0</v>
      </c>
      <c r="CQ214">
        <f>GDP!CX215</f>
        <v>0</v>
      </c>
      <c r="CR214">
        <f>GDP!CY215</f>
        <v>0</v>
      </c>
      <c r="CS214">
        <f>GDP!CZ215</f>
        <v>0</v>
      </c>
      <c r="CT214">
        <f>GDP!DA215</f>
        <v>0</v>
      </c>
      <c r="CU214">
        <f>GDP!DB215</f>
        <v>0</v>
      </c>
      <c r="CV214" s="7">
        <f>GDP!DC215</f>
        <v>0</v>
      </c>
      <c r="CW214">
        <f>GDP!DD215</f>
        <v>0</v>
      </c>
      <c r="CX214">
        <f>GDP!DE215</f>
        <v>0</v>
      </c>
      <c r="CY214">
        <f>GDP!DF215</f>
        <v>0</v>
      </c>
      <c r="CZ214">
        <f>GDP!DG215</f>
        <v>0</v>
      </c>
      <c r="DA214">
        <f>GDP!DH215</f>
        <v>0</v>
      </c>
      <c r="DB214">
        <f>GDP!DI215</f>
        <v>0</v>
      </c>
      <c r="DC214" s="7">
        <f>GDP!DJ215</f>
        <v>0</v>
      </c>
      <c r="DD214">
        <f>GDP!DU215</f>
        <v>0</v>
      </c>
      <c r="DE214">
        <f>GDP!DV215</f>
        <v>0</v>
      </c>
      <c r="DF214">
        <f>GDP!DW215</f>
        <v>0</v>
      </c>
      <c r="DG214">
        <f>GDP!EF215</f>
        <v>0</v>
      </c>
      <c r="DH214">
        <f>GDP!EG215</f>
        <v>0</v>
      </c>
      <c r="DI214">
        <f>GDP!EH215</f>
        <v>0</v>
      </c>
      <c r="DJ214">
        <f>GDP!EI215</f>
        <v>0</v>
      </c>
      <c r="DK214">
        <f>GDP!EJ215</f>
        <v>0</v>
      </c>
      <c r="DL214" s="84">
        <v>37.399190816224298</v>
      </c>
      <c r="DM214" s="84">
        <v>37.412199999999999</v>
      </c>
      <c r="DN214">
        <v>37.412254734130002</v>
      </c>
      <c r="DO214">
        <v>6.9</v>
      </c>
      <c r="DP214">
        <v>1.443001261</v>
      </c>
      <c r="DQ214">
        <v>-4.9548549809999969</v>
      </c>
      <c r="DR214">
        <v>-6.3978562419999969</v>
      </c>
      <c r="DS214">
        <v>51.2410466583</v>
      </c>
      <c r="DT214">
        <v>56.195901639299997</v>
      </c>
      <c r="DU214">
        <v>-1567000000</v>
      </c>
      <c r="DV214">
        <v>46335000000</v>
      </c>
      <c r="DW214">
        <f t="shared" si="15"/>
        <v>-9.8768575835294109E-2</v>
      </c>
      <c r="DX214">
        <f t="shared" si="16"/>
        <v>2.9205117813199442</v>
      </c>
      <c r="DY214">
        <f t="shared" si="17"/>
        <v>-3.0192803571552385</v>
      </c>
      <c r="DZ214">
        <v>784747000000</v>
      </c>
      <c r="EA214">
        <f t="shared" si="18"/>
        <v>49.462886777932063</v>
      </c>
      <c r="EB214">
        <v>43238000000</v>
      </c>
      <c r="EC214">
        <v>388547000000</v>
      </c>
      <c r="ED214">
        <f t="shared" si="19"/>
        <v>3.2679680191228995</v>
      </c>
    </row>
    <row r="215" spans="1:134" x14ac:dyDescent="0.35">
      <c r="A215" t="s">
        <v>150</v>
      </c>
      <c r="B215" s="7">
        <v>2006</v>
      </c>
      <c r="C215">
        <f>MacroData!D215</f>
        <v>1682.7140000000002</v>
      </c>
      <c r="D215">
        <f>MacroData!E215</f>
        <v>101.90300000000001</v>
      </c>
      <c r="E215">
        <f>MacroData!F215</f>
        <v>101.538</v>
      </c>
      <c r="F215">
        <f>MacroData!G215</f>
        <v>681192000000</v>
      </c>
      <c r="G215">
        <f>MacroData!H215</f>
        <v>1599590705827.8501</v>
      </c>
      <c r="H215">
        <f>MacroData!I215</f>
        <v>1682714000000</v>
      </c>
      <c r="I215">
        <f>MacroData!J215</f>
        <v>1862891000000</v>
      </c>
      <c r="J215">
        <f>MacroData!K215</f>
        <v>3.18</v>
      </c>
      <c r="K215">
        <f>MacroData!L215</f>
        <v>3.8119999999999998</v>
      </c>
      <c r="L215">
        <f>MacroData!M215</f>
        <v>857.77972412109375</v>
      </c>
      <c r="M215">
        <f>MacroData!N215</f>
        <v>385.3446044921875</v>
      </c>
      <c r="N215">
        <f>MacroData!O215</f>
        <v>5437271</v>
      </c>
      <c r="O215">
        <f>MacroData!P215</f>
        <v>8693613445.6507149</v>
      </c>
      <c r="P215">
        <f>MacroData!Q215</f>
        <v>128453619737.54004</v>
      </c>
      <c r="Q215">
        <f>MacroData!R215</f>
        <v>409881000000</v>
      </c>
      <c r="R215">
        <f>MacroData!S215</f>
        <v>1734437380262.46</v>
      </c>
      <c r="S215">
        <f>MacroData!T215</f>
        <v>358095000000</v>
      </c>
      <c r="T215">
        <f>MacroData!U215</f>
        <v>866428000000</v>
      </c>
      <c r="U215">
        <f>MacroData!V215</f>
        <v>3.9020000000000001</v>
      </c>
      <c r="V215">
        <f>MacroData!W215</f>
        <v>8966.4500000000007</v>
      </c>
      <c r="W215">
        <f>MacroData!X215</f>
        <v>98.363</v>
      </c>
      <c r="X215">
        <f>MacroData!Y215</f>
        <v>130105575017.15199</v>
      </c>
      <c r="Y215">
        <f>MacroData!Z215</f>
        <v>786584000000</v>
      </c>
      <c r="Z215">
        <f>MacroData!AA215</f>
        <v>920046000000</v>
      </c>
      <c r="AA215">
        <f>MacroData!AB215</f>
        <v>145043000000</v>
      </c>
      <c r="AB215">
        <f>MacroData!AC215</f>
        <v>256390000000</v>
      </c>
      <c r="AC215">
        <f>MacroData!AD215</f>
        <v>454445000000</v>
      </c>
      <c r="AD215">
        <f>MacroData!AE215</f>
        <v>51786000000</v>
      </c>
      <c r="AE215">
        <f>MacroData!AH215</f>
        <v>0</v>
      </c>
      <c r="AF215">
        <f>MacroData!AI215</f>
        <v>0</v>
      </c>
      <c r="AG215">
        <f>MacroData!AJ215</f>
        <v>0</v>
      </c>
      <c r="AH215">
        <f>MacroData!AK215</f>
        <v>0</v>
      </c>
      <c r="AI215">
        <f>MacroData!AL215</f>
        <v>0</v>
      </c>
      <c r="AJ215">
        <f>MacroData!AM215</f>
        <v>1.7549604999999999</v>
      </c>
      <c r="AK215">
        <f>MacroData!AN215</f>
        <v>1.8611309542542411</v>
      </c>
      <c r="AL215" s="31">
        <f>GDP!C216+GDP!J216</f>
        <v>0</v>
      </c>
      <c r="AM215">
        <f>GDP!D216+GDP!K216</f>
        <v>0</v>
      </c>
      <c r="AN215">
        <f>GDP!E216+GDP!L216</f>
        <v>0</v>
      </c>
      <c r="AO215">
        <f>GDP!F216+GDP!M216</f>
        <v>0</v>
      </c>
      <c r="AP215">
        <f>GDP!G216+GDP!N216</f>
        <v>0</v>
      </c>
      <c r="AQ215">
        <f>GDP!H216+GDP!O216</f>
        <v>0</v>
      </c>
      <c r="AR215" s="7">
        <f>GDP!I216+GDP!P216</f>
        <v>0</v>
      </c>
      <c r="AS215">
        <f>GDP!AE216</f>
        <v>0</v>
      </c>
      <c r="AT215">
        <f>GDP!AF216</f>
        <v>0</v>
      </c>
      <c r="AU215">
        <f>GDP!AG216</f>
        <v>0</v>
      </c>
      <c r="AV215">
        <f>GDP!AH216</f>
        <v>0</v>
      </c>
      <c r="AW215">
        <f>GDP!AI216</f>
        <v>0</v>
      </c>
      <c r="AX215">
        <f>GDP!AJ216</f>
        <v>0</v>
      </c>
      <c r="AY215" s="7">
        <f>GDP!AK216</f>
        <v>0</v>
      </c>
      <c r="AZ215">
        <f>GDP!AS216</f>
        <v>0</v>
      </c>
      <c r="BA215">
        <f>GDP!AT216</f>
        <v>0</v>
      </c>
      <c r="BB215">
        <f>GDP!AU216</f>
        <v>0</v>
      </c>
      <c r="BC215">
        <f>GDP!AV216</f>
        <v>0</v>
      </c>
      <c r="BD215">
        <f>GDP!AW216</f>
        <v>0</v>
      </c>
      <c r="BE215">
        <f>GDP!AX216</f>
        <v>0</v>
      </c>
      <c r="BF215" s="7">
        <f>GDP!AY216</f>
        <v>0</v>
      </c>
      <c r="BG215">
        <f>GDP!AZ216</f>
        <v>0</v>
      </c>
      <c r="BH215">
        <f>GDP!BA216</f>
        <v>0</v>
      </c>
      <c r="BI215">
        <f>GDP!BB216</f>
        <v>0</v>
      </c>
      <c r="BJ215">
        <f>GDP!BC216</f>
        <v>0</v>
      </c>
      <c r="BK215">
        <f>GDP!BD216</f>
        <v>0</v>
      </c>
      <c r="BL215">
        <f>GDP!BE216</f>
        <v>0</v>
      </c>
      <c r="BM215" s="7">
        <f>GDP!BF216</f>
        <v>0</v>
      </c>
      <c r="BN215">
        <f>GDP!BG216+GDP!BN216+GDP!BU216</f>
        <v>0</v>
      </c>
      <c r="BO215">
        <f>GDP!BH216+GDP!BO216+GDP!BV216</f>
        <v>0</v>
      </c>
      <c r="BP215">
        <f>GDP!BI216+GDP!BP216+GDP!BW216</f>
        <v>0</v>
      </c>
      <c r="BQ215">
        <f>GDP!BJ216+GDP!BQ216+GDP!BX216</f>
        <v>0</v>
      </c>
      <c r="BR215">
        <f>GDP!BK216+GDP!BR216+GDP!BY216</f>
        <v>0</v>
      </c>
      <c r="BS215">
        <f>GDP!BL216+GDP!BS216+GDP!BZ216</f>
        <v>0</v>
      </c>
      <c r="BT215" s="7">
        <f>GDP!BM216+GDP!BT216+GDP!CA216</f>
        <v>0</v>
      </c>
      <c r="BU215">
        <f>GDP!CB216</f>
        <v>0</v>
      </c>
      <c r="BV215">
        <f>GDP!CC216</f>
        <v>0</v>
      </c>
      <c r="BW215">
        <f>GDP!CD216</f>
        <v>0</v>
      </c>
      <c r="BX215">
        <f>GDP!CE216</f>
        <v>0</v>
      </c>
      <c r="BY215">
        <f>GDP!CF216</f>
        <v>0</v>
      </c>
      <c r="BZ215">
        <f>GDP!CG216</f>
        <v>0</v>
      </c>
      <c r="CA215" s="7">
        <f>GDP!CH216</f>
        <v>0</v>
      </c>
      <c r="CB215">
        <f>GDP!CI216</f>
        <v>0</v>
      </c>
      <c r="CC215">
        <f>GDP!CJ216</f>
        <v>0</v>
      </c>
      <c r="CD215">
        <f>GDP!CK216</f>
        <v>0</v>
      </c>
      <c r="CE215">
        <f>GDP!CL216</f>
        <v>0</v>
      </c>
      <c r="CF215">
        <f>GDP!CM216</f>
        <v>0</v>
      </c>
      <c r="CG215">
        <f>GDP!CN216</f>
        <v>0</v>
      </c>
      <c r="CH215" s="7">
        <f>GDP!CO216</f>
        <v>0</v>
      </c>
      <c r="CI215">
        <f>GDP!CP216</f>
        <v>0</v>
      </c>
      <c r="CJ215">
        <f>GDP!CQ216</f>
        <v>0</v>
      </c>
      <c r="CK215">
        <f>GDP!CR216</f>
        <v>0</v>
      </c>
      <c r="CL215">
        <f>GDP!CS216</f>
        <v>0</v>
      </c>
      <c r="CM215">
        <f>GDP!CT216</f>
        <v>0</v>
      </c>
      <c r="CN215">
        <f>GDP!CU216</f>
        <v>0</v>
      </c>
      <c r="CO215">
        <f>GDP!CV216</f>
        <v>0</v>
      </c>
      <c r="CP215">
        <f>GDP!CW216</f>
        <v>0</v>
      </c>
      <c r="CQ215">
        <f>GDP!CX216</f>
        <v>0</v>
      </c>
      <c r="CR215">
        <f>GDP!CY216</f>
        <v>0</v>
      </c>
      <c r="CS215">
        <f>GDP!CZ216</f>
        <v>0</v>
      </c>
      <c r="CT215">
        <f>GDP!DA216</f>
        <v>0</v>
      </c>
      <c r="CU215">
        <f>GDP!DB216</f>
        <v>0</v>
      </c>
      <c r="CV215" s="7">
        <f>GDP!DC216</f>
        <v>0</v>
      </c>
      <c r="CW215">
        <f>GDP!DD216</f>
        <v>0</v>
      </c>
      <c r="CX215">
        <f>GDP!DE216</f>
        <v>0</v>
      </c>
      <c r="CY215">
        <f>GDP!DF216</f>
        <v>0</v>
      </c>
      <c r="CZ215">
        <f>GDP!DG216</f>
        <v>0</v>
      </c>
      <c r="DA215">
        <f>GDP!DH216</f>
        <v>0</v>
      </c>
      <c r="DB215">
        <f>GDP!DI216</f>
        <v>0</v>
      </c>
      <c r="DC215" s="7">
        <f>GDP!DJ216</f>
        <v>0</v>
      </c>
      <c r="DD215">
        <f>GDP!DU216</f>
        <v>0</v>
      </c>
      <c r="DE215">
        <f>GDP!DV216</f>
        <v>0</v>
      </c>
      <c r="DF215">
        <f>GDP!DW216</f>
        <v>0</v>
      </c>
      <c r="DG215">
        <f>GDP!EF216</f>
        <v>0</v>
      </c>
      <c r="DH215">
        <f>GDP!EG216</f>
        <v>0</v>
      </c>
      <c r="DI215">
        <f>GDP!EH216</f>
        <v>0</v>
      </c>
      <c r="DJ215">
        <f>GDP!EI216</f>
        <v>0</v>
      </c>
      <c r="DK215">
        <f>GDP!EJ216</f>
        <v>0</v>
      </c>
      <c r="DL215" s="84">
        <v>31.540891678562101</v>
      </c>
      <c r="DM215" s="84">
        <v>31.549399999999999</v>
      </c>
      <c r="DN215">
        <v>31.549403778251001</v>
      </c>
      <c r="DO215">
        <v>21.3</v>
      </c>
      <c r="DP215">
        <v>1.1511026571</v>
      </c>
      <c r="DQ215">
        <v>-4.9869226654000016</v>
      </c>
      <c r="DR215">
        <v>-6.1380253225000017</v>
      </c>
      <c r="DS215">
        <v>49.828568031899998</v>
      </c>
      <c r="DT215">
        <v>54.8154906973</v>
      </c>
      <c r="DU215">
        <v>-2165000000</v>
      </c>
      <c r="DV215">
        <v>47674000000</v>
      </c>
      <c r="DW215">
        <f t="shared" si="15"/>
        <v>-0.12866119851620655</v>
      </c>
      <c r="DX215">
        <f t="shared" si="16"/>
        <v>2.8331611907905918</v>
      </c>
      <c r="DY215">
        <f t="shared" si="17"/>
        <v>-2.9618223893067985</v>
      </c>
      <c r="DZ215">
        <v>808598000000</v>
      </c>
      <c r="EA215">
        <f t="shared" si="18"/>
        <v>48.053204525546228</v>
      </c>
      <c r="EB215">
        <v>49385000000</v>
      </c>
      <c r="EC215">
        <v>407166000000</v>
      </c>
      <c r="ED215">
        <f t="shared" si="19"/>
        <v>3.0768064242059325</v>
      </c>
    </row>
    <row r="216" spans="1:134" x14ac:dyDescent="0.35">
      <c r="A216" t="s">
        <v>150</v>
      </c>
      <c r="B216" s="7">
        <v>2007</v>
      </c>
      <c r="C216">
        <f>MacroData!D216</f>
        <v>1739.2630000000001</v>
      </c>
      <c r="D216">
        <f>MacroData!E216</f>
        <v>101.657</v>
      </c>
      <c r="E216">
        <f>MacroData!F216</f>
        <v>100.983</v>
      </c>
      <c r="F216">
        <f>MacroData!G216</f>
        <v>601533000000</v>
      </c>
      <c r="G216">
        <f>MacroData!H216</f>
        <v>1660397585335.4299</v>
      </c>
      <c r="H216">
        <f>MacroData!I216</f>
        <v>1739263000000</v>
      </c>
      <c r="I216">
        <f>MacroData!J216</f>
        <v>1878250000000</v>
      </c>
      <c r="J216">
        <f>MacroData!K216</f>
        <v>4.4420000000000002</v>
      </c>
      <c r="K216">
        <f>MacroData!L216</f>
        <v>4.2869999999999999</v>
      </c>
      <c r="L216">
        <f>MacroData!M216</f>
        <v>879.32366943359375</v>
      </c>
      <c r="M216">
        <f>MacroData!N216</f>
        <v>395.17578125</v>
      </c>
      <c r="N216">
        <f>MacroData!O216</f>
        <v>5461437</v>
      </c>
      <c r="O216">
        <f>MacroData!P216</f>
        <v>7175149722.4582977</v>
      </c>
      <c r="P216">
        <f>MacroData!Q216</f>
        <v>120516094335.62012</v>
      </c>
      <c r="Q216">
        <f>MacroData!R216</f>
        <v>412578000000</v>
      </c>
      <c r="R216">
        <f>MacroData!S216</f>
        <v>1757733905664.3799</v>
      </c>
      <c r="S216">
        <f>MacroData!T216</f>
        <v>356262000000</v>
      </c>
      <c r="T216">
        <f>MacroData!U216</f>
        <v>881689000000</v>
      </c>
      <c r="U216">
        <f>MacroData!V216</f>
        <v>3.7639999999999998</v>
      </c>
      <c r="V216">
        <f>MacroData!W216</f>
        <v>9597.1</v>
      </c>
      <c r="W216">
        <f>MacroData!X216</f>
        <v>99.8</v>
      </c>
      <c r="X216">
        <f>MacroData!Y216</f>
        <v>132397215153.82401</v>
      </c>
      <c r="Y216">
        <f>MacroData!Z216</f>
        <v>820409000000</v>
      </c>
      <c r="Z216">
        <f>MacroData!AA216</f>
        <v>947272000000</v>
      </c>
      <c r="AA216">
        <f>MacroData!AB216</f>
        <v>151205000000</v>
      </c>
      <c r="AB216">
        <f>MacroData!AC216</f>
        <v>257690000000</v>
      </c>
      <c r="AC216">
        <f>MacroData!AD216</f>
        <v>459900000000</v>
      </c>
      <c r="AD216">
        <f>MacroData!AE216</f>
        <v>56316000000</v>
      </c>
      <c r="AE216">
        <f>MacroData!AH216</f>
        <v>0</v>
      </c>
      <c r="AF216">
        <f>MacroData!AI216</f>
        <v>0</v>
      </c>
      <c r="AG216">
        <f>MacroData!AJ216</f>
        <v>0</v>
      </c>
      <c r="AH216">
        <f>MacroData!AK216</f>
        <v>0</v>
      </c>
      <c r="AI216">
        <f>MacroData!AL216</f>
        <v>0</v>
      </c>
      <c r="AJ216">
        <f>MacroData!AM216</f>
        <v>1.7549604999999999</v>
      </c>
      <c r="AK216">
        <f>MacroData!AN216</f>
        <v>1.8341547662303561</v>
      </c>
      <c r="AL216" s="31">
        <f>GDP!C217+GDP!J217</f>
        <v>0</v>
      </c>
      <c r="AM216">
        <f>GDP!D217+GDP!K217</f>
        <v>0</v>
      </c>
      <c r="AN216">
        <f>GDP!E217+GDP!L217</f>
        <v>0</v>
      </c>
      <c r="AO216">
        <f>GDP!F217+GDP!M217</f>
        <v>0</v>
      </c>
      <c r="AP216">
        <f>GDP!G217+GDP!N217</f>
        <v>0</v>
      </c>
      <c r="AQ216">
        <f>GDP!H217+GDP!O217</f>
        <v>0</v>
      </c>
      <c r="AR216" s="7">
        <f>GDP!I217+GDP!P217</f>
        <v>0</v>
      </c>
      <c r="AS216">
        <f>GDP!AE217</f>
        <v>0</v>
      </c>
      <c r="AT216">
        <f>GDP!AF217</f>
        <v>0</v>
      </c>
      <c r="AU216">
        <f>GDP!AG217</f>
        <v>0</v>
      </c>
      <c r="AV216">
        <f>GDP!AH217</f>
        <v>0</v>
      </c>
      <c r="AW216">
        <f>GDP!AI217</f>
        <v>0</v>
      </c>
      <c r="AX216">
        <f>GDP!AJ217</f>
        <v>0</v>
      </c>
      <c r="AY216" s="7">
        <f>GDP!AK217</f>
        <v>0</v>
      </c>
      <c r="AZ216">
        <f>GDP!AS217</f>
        <v>0</v>
      </c>
      <c r="BA216">
        <f>GDP!AT217</f>
        <v>0</v>
      </c>
      <c r="BB216">
        <f>GDP!AU217</f>
        <v>0</v>
      </c>
      <c r="BC216">
        <f>GDP!AV217</f>
        <v>0</v>
      </c>
      <c r="BD216">
        <f>GDP!AW217</f>
        <v>0</v>
      </c>
      <c r="BE216">
        <f>GDP!AX217</f>
        <v>0</v>
      </c>
      <c r="BF216" s="7">
        <f>GDP!AY217</f>
        <v>0</v>
      </c>
      <c r="BG216">
        <f>GDP!AZ217</f>
        <v>0</v>
      </c>
      <c r="BH216">
        <f>GDP!BA217</f>
        <v>0</v>
      </c>
      <c r="BI216">
        <f>GDP!BB217</f>
        <v>0</v>
      </c>
      <c r="BJ216">
        <f>GDP!BC217</f>
        <v>0</v>
      </c>
      <c r="BK216">
        <f>GDP!BD217</f>
        <v>0</v>
      </c>
      <c r="BL216">
        <f>GDP!BE217</f>
        <v>0</v>
      </c>
      <c r="BM216" s="7">
        <f>GDP!BF217</f>
        <v>0</v>
      </c>
      <c r="BN216">
        <f>GDP!BG217+GDP!BN217+GDP!BU217</f>
        <v>0</v>
      </c>
      <c r="BO216">
        <f>GDP!BH217+GDP!BO217+GDP!BV217</f>
        <v>0</v>
      </c>
      <c r="BP216">
        <f>GDP!BI217+GDP!BP217+GDP!BW217</f>
        <v>0</v>
      </c>
      <c r="BQ216">
        <f>GDP!BJ217+GDP!BQ217+GDP!BX217</f>
        <v>0</v>
      </c>
      <c r="BR216">
        <f>GDP!BK217+GDP!BR217+GDP!BY217</f>
        <v>0</v>
      </c>
      <c r="BS216">
        <f>GDP!BL217+GDP!BS217+GDP!BZ217</f>
        <v>0</v>
      </c>
      <c r="BT216" s="7">
        <f>GDP!BM217+GDP!BT217+GDP!CA217</f>
        <v>0</v>
      </c>
      <c r="BU216">
        <f>GDP!CB217</f>
        <v>0</v>
      </c>
      <c r="BV216">
        <f>GDP!CC217</f>
        <v>0</v>
      </c>
      <c r="BW216">
        <f>GDP!CD217</f>
        <v>0</v>
      </c>
      <c r="BX216">
        <f>GDP!CE217</f>
        <v>0</v>
      </c>
      <c r="BY216">
        <f>GDP!CF217</f>
        <v>0</v>
      </c>
      <c r="BZ216">
        <f>GDP!CG217</f>
        <v>0</v>
      </c>
      <c r="CA216" s="7">
        <f>GDP!CH217</f>
        <v>0</v>
      </c>
      <c r="CB216">
        <f>GDP!CI217</f>
        <v>0</v>
      </c>
      <c r="CC216">
        <f>GDP!CJ217</f>
        <v>0</v>
      </c>
      <c r="CD216">
        <f>GDP!CK217</f>
        <v>0</v>
      </c>
      <c r="CE216">
        <f>GDP!CL217</f>
        <v>0</v>
      </c>
      <c r="CF216">
        <f>GDP!CM217</f>
        <v>0</v>
      </c>
      <c r="CG216">
        <f>GDP!CN217</f>
        <v>0</v>
      </c>
      <c r="CH216" s="7">
        <f>GDP!CO217</f>
        <v>0</v>
      </c>
      <c r="CI216">
        <f>GDP!CP217</f>
        <v>0</v>
      </c>
      <c r="CJ216">
        <f>GDP!CQ217</f>
        <v>0</v>
      </c>
      <c r="CK216">
        <f>GDP!CR217</f>
        <v>0</v>
      </c>
      <c r="CL216">
        <f>GDP!CS217</f>
        <v>0</v>
      </c>
      <c r="CM216">
        <f>GDP!CT217</f>
        <v>0</v>
      </c>
      <c r="CN216">
        <f>GDP!CU217</f>
        <v>0</v>
      </c>
      <c r="CO216">
        <f>GDP!CV217</f>
        <v>0</v>
      </c>
      <c r="CP216">
        <f>GDP!CW217</f>
        <v>0</v>
      </c>
      <c r="CQ216">
        <f>GDP!CX217</f>
        <v>0</v>
      </c>
      <c r="CR216">
        <f>GDP!CY217</f>
        <v>0</v>
      </c>
      <c r="CS216">
        <f>GDP!CZ217</f>
        <v>0</v>
      </c>
      <c r="CT216">
        <f>GDP!DA217</f>
        <v>0</v>
      </c>
      <c r="CU216">
        <f>GDP!DB217</f>
        <v>0</v>
      </c>
      <c r="CV216" s="7">
        <f>GDP!DC217</f>
        <v>0</v>
      </c>
      <c r="CW216">
        <f>GDP!DD217</f>
        <v>0</v>
      </c>
      <c r="CX216">
        <f>GDP!DE217</f>
        <v>0</v>
      </c>
      <c r="CY216">
        <f>GDP!DF217</f>
        <v>0</v>
      </c>
      <c r="CZ216">
        <f>GDP!DG217</f>
        <v>0</v>
      </c>
      <c r="DA216">
        <f>GDP!DH217</f>
        <v>0</v>
      </c>
      <c r="DB216">
        <f>GDP!DI217</f>
        <v>0</v>
      </c>
      <c r="DC216" s="7">
        <f>GDP!DJ217</f>
        <v>0</v>
      </c>
      <c r="DD216">
        <f>GDP!DU217</f>
        <v>0</v>
      </c>
      <c r="DE216">
        <f>GDP!DV217</f>
        <v>0</v>
      </c>
      <c r="DF216">
        <f>GDP!DW217</f>
        <v>0</v>
      </c>
      <c r="DG216">
        <f>GDP!EF217</f>
        <v>0</v>
      </c>
      <c r="DH216">
        <f>GDP!EG217</f>
        <v>0</v>
      </c>
      <c r="DI216">
        <f>GDP!EH217</f>
        <v>0</v>
      </c>
      <c r="DJ216">
        <f>GDP!EI217</f>
        <v>0</v>
      </c>
      <c r="DK216">
        <f>GDP!EJ217</f>
        <v>0</v>
      </c>
      <c r="DL216" s="84">
        <v>27.339380335590199</v>
      </c>
      <c r="DM216" s="84">
        <v>27.346</v>
      </c>
      <c r="DN216">
        <v>27.345952430520001</v>
      </c>
      <c r="DO216">
        <v>32.1</v>
      </c>
      <c r="DP216">
        <v>0.887221072</v>
      </c>
      <c r="DQ216">
        <v>-5.0206464229000005</v>
      </c>
      <c r="DR216">
        <v>-5.9078674949000005</v>
      </c>
      <c r="DS216">
        <v>49.592707614399998</v>
      </c>
      <c r="DT216">
        <v>54.613354037299999</v>
      </c>
      <c r="DU216">
        <v>291000000</v>
      </c>
      <c r="DV216">
        <v>51073000000</v>
      </c>
      <c r="DW216">
        <f t="shared" si="15"/>
        <v>1.673122466240011E-2</v>
      </c>
      <c r="DX216">
        <f t="shared" si="16"/>
        <v>2.9364736672947105</v>
      </c>
      <c r="DY216">
        <f t="shared" si="17"/>
        <v>-2.9197424426323102</v>
      </c>
      <c r="DZ216">
        <v>832096000000</v>
      </c>
      <c r="EA216">
        <f t="shared" si="18"/>
        <v>47.841873253211276</v>
      </c>
      <c r="EB216">
        <v>52850000000</v>
      </c>
      <c r="EC216">
        <v>423200000000</v>
      </c>
      <c r="ED216">
        <f t="shared" si="19"/>
        <v>2.812164306609235</v>
      </c>
    </row>
    <row r="217" spans="1:134" x14ac:dyDescent="0.35">
      <c r="A217" t="s">
        <v>150</v>
      </c>
      <c r="B217" s="7">
        <v>2008</v>
      </c>
      <c r="C217">
        <f>MacroData!D217</f>
        <v>1797.547</v>
      </c>
      <c r="D217">
        <f>MacroData!E217</f>
        <v>99.688000000000002</v>
      </c>
      <c r="E217">
        <f>MacroData!F217</f>
        <v>99.088999999999999</v>
      </c>
      <c r="F217">
        <f>MacroData!G217</f>
        <v>755535000000</v>
      </c>
      <c r="G217">
        <f>MacroData!H217</f>
        <v>1747646111847.6101</v>
      </c>
      <c r="H217">
        <f>MacroData!I217</f>
        <v>1797547000000</v>
      </c>
      <c r="I217">
        <f>MacroData!J217</f>
        <v>1864764000000</v>
      </c>
      <c r="J217">
        <f>MacroData!K217</f>
        <v>5.2629999999999999</v>
      </c>
      <c r="K217">
        <f>MacroData!L217</f>
        <v>4.2809999999999997</v>
      </c>
      <c r="L217">
        <f>MacroData!M217</f>
        <v>870.48394775390625</v>
      </c>
      <c r="M217">
        <f>MacroData!N217</f>
        <v>382.13262939453125</v>
      </c>
      <c r="N217">
        <f>MacroData!O217</f>
        <v>5493621</v>
      </c>
      <c r="O217">
        <f>MacroData!P217</f>
        <v>10996360819.581884</v>
      </c>
      <c r="P217">
        <f>MacroData!Q217</f>
        <v>102711476740</v>
      </c>
      <c r="Q217">
        <f>MacroData!R217</f>
        <v>398945000000</v>
      </c>
      <c r="R217">
        <f>MacroData!S217</f>
        <v>1762052523260</v>
      </c>
      <c r="S217">
        <f>MacroData!T217</f>
        <v>343720000000</v>
      </c>
      <c r="T217">
        <f>MacroData!U217</f>
        <v>885822000000</v>
      </c>
      <c r="U217">
        <f>MacroData!V217</f>
        <v>3.4769999999999999</v>
      </c>
      <c r="V217">
        <f>MacroData!W217</f>
        <v>4979.8</v>
      </c>
      <c r="W217">
        <f>MacroData!X217</f>
        <v>101.994</v>
      </c>
      <c r="X217">
        <f>MacroData!Y217</f>
        <v>133017839535.245</v>
      </c>
      <c r="Y217">
        <f>MacroData!Z217</f>
        <v>840017000000</v>
      </c>
      <c r="Z217">
        <f>MacroData!AA217</f>
        <v>961750000000</v>
      </c>
      <c r="AA217">
        <f>MacroData!AB217</f>
        <v>154906000000</v>
      </c>
      <c r="AB217">
        <f>MacroData!AC217</f>
        <v>263756000000</v>
      </c>
      <c r="AC217">
        <f>MacroData!AD217</f>
        <v>474845000000</v>
      </c>
      <c r="AD217">
        <f>MacroData!AE217</f>
        <v>55225000000</v>
      </c>
      <c r="AE217">
        <f>MacroData!AH217</f>
        <v>0</v>
      </c>
      <c r="AF217">
        <f>MacroData!AI217</f>
        <v>0</v>
      </c>
      <c r="AG217">
        <f>MacroData!AJ217</f>
        <v>1</v>
      </c>
      <c r="AH217">
        <f>MacroData!AK217</f>
        <v>1</v>
      </c>
      <c r="AI217">
        <f>MacroData!AL217</f>
        <v>1</v>
      </c>
      <c r="AJ217">
        <f>MacroData!AM217</f>
        <v>1.7549604999999999</v>
      </c>
      <c r="AK217">
        <f>MacroData!AN217</f>
        <v>1.6982261864911941</v>
      </c>
      <c r="AL217" s="31">
        <f>GDP!C218+GDP!J218</f>
        <v>0</v>
      </c>
      <c r="AM217">
        <f>GDP!D218+GDP!K218</f>
        <v>0</v>
      </c>
      <c r="AN217">
        <f>GDP!E218+GDP!L218</f>
        <v>0</v>
      </c>
      <c r="AO217">
        <f>GDP!F218+GDP!M218</f>
        <v>0</v>
      </c>
      <c r="AP217">
        <f>GDP!G218+GDP!N218</f>
        <v>0</v>
      </c>
      <c r="AQ217">
        <f>GDP!H218+GDP!O218</f>
        <v>0</v>
      </c>
      <c r="AR217" s="7">
        <f>GDP!I218+GDP!P218</f>
        <v>0</v>
      </c>
      <c r="AS217">
        <f>GDP!AE218</f>
        <v>0</v>
      </c>
      <c r="AT217">
        <f>GDP!AF218</f>
        <v>0</v>
      </c>
      <c r="AU217">
        <f>GDP!AG218</f>
        <v>0</v>
      </c>
      <c r="AV217">
        <f>GDP!AH218</f>
        <v>0</v>
      </c>
      <c r="AW217">
        <f>GDP!AI218</f>
        <v>0</v>
      </c>
      <c r="AX217">
        <f>GDP!AJ218</f>
        <v>0</v>
      </c>
      <c r="AY217" s="7">
        <f>GDP!AK218</f>
        <v>0</v>
      </c>
      <c r="AZ217">
        <f>GDP!AS218</f>
        <v>0</v>
      </c>
      <c r="BA217">
        <f>GDP!AT218</f>
        <v>0</v>
      </c>
      <c r="BB217">
        <f>GDP!AU218</f>
        <v>0</v>
      </c>
      <c r="BC217">
        <f>GDP!AV218</f>
        <v>0</v>
      </c>
      <c r="BD217">
        <f>GDP!AW218</f>
        <v>0</v>
      </c>
      <c r="BE217">
        <f>GDP!AX218</f>
        <v>0</v>
      </c>
      <c r="BF217" s="7">
        <f>GDP!AY218</f>
        <v>0</v>
      </c>
      <c r="BG217">
        <f>GDP!AZ218</f>
        <v>0</v>
      </c>
      <c r="BH217">
        <f>GDP!BA218</f>
        <v>0</v>
      </c>
      <c r="BI217">
        <f>GDP!BB218</f>
        <v>0</v>
      </c>
      <c r="BJ217">
        <f>GDP!BC218</f>
        <v>0</v>
      </c>
      <c r="BK217">
        <f>GDP!BD218</f>
        <v>0</v>
      </c>
      <c r="BL217">
        <f>GDP!BE218</f>
        <v>0</v>
      </c>
      <c r="BM217" s="7">
        <f>GDP!BF218</f>
        <v>0</v>
      </c>
      <c r="BN217">
        <f>GDP!BG218+GDP!BN218+GDP!BU218</f>
        <v>0</v>
      </c>
      <c r="BO217">
        <f>GDP!BH218+GDP!BO218+GDP!BV218</f>
        <v>0</v>
      </c>
      <c r="BP217">
        <f>GDP!BI218+GDP!BP218+GDP!BW218</f>
        <v>0</v>
      </c>
      <c r="BQ217">
        <f>GDP!BJ218+GDP!BQ218+GDP!BX218</f>
        <v>0</v>
      </c>
      <c r="BR217">
        <f>GDP!BK218+GDP!BR218+GDP!BY218</f>
        <v>0</v>
      </c>
      <c r="BS217">
        <f>GDP!BL218+GDP!BS218+GDP!BZ218</f>
        <v>0</v>
      </c>
      <c r="BT217" s="7">
        <f>GDP!BM218+GDP!BT218+GDP!CA218</f>
        <v>0</v>
      </c>
      <c r="BU217">
        <f>GDP!CB218</f>
        <v>0</v>
      </c>
      <c r="BV217">
        <f>GDP!CC218</f>
        <v>0</v>
      </c>
      <c r="BW217">
        <f>GDP!CD218</f>
        <v>0</v>
      </c>
      <c r="BX217">
        <f>GDP!CE218</f>
        <v>0</v>
      </c>
      <c r="BY217">
        <f>GDP!CF218</f>
        <v>0</v>
      </c>
      <c r="BZ217">
        <f>GDP!CG218</f>
        <v>0</v>
      </c>
      <c r="CA217" s="7">
        <f>GDP!CH218</f>
        <v>0</v>
      </c>
      <c r="CB217">
        <f>GDP!CI218</f>
        <v>0</v>
      </c>
      <c r="CC217">
        <f>GDP!CJ218</f>
        <v>0</v>
      </c>
      <c r="CD217">
        <f>GDP!CK218</f>
        <v>0</v>
      </c>
      <c r="CE217">
        <f>GDP!CL218</f>
        <v>0</v>
      </c>
      <c r="CF217">
        <f>GDP!CM218</f>
        <v>0</v>
      </c>
      <c r="CG217">
        <f>GDP!CN218</f>
        <v>0</v>
      </c>
      <c r="CH217" s="7">
        <f>GDP!CO218</f>
        <v>0</v>
      </c>
      <c r="CI217">
        <f>GDP!CP218</f>
        <v>0</v>
      </c>
      <c r="CJ217">
        <f>GDP!CQ218</f>
        <v>0</v>
      </c>
      <c r="CK217">
        <f>GDP!CR218</f>
        <v>0</v>
      </c>
      <c r="CL217">
        <f>GDP!CS218</f>
        <v>0</v>
      </c>
      <c r="CM217">
        <f>GDP!CT218</f>
        <v>0</v>
      </c>
      <c r="CN217">
        <f>GDP!CU218</f>
        <v>0</v>
      </c>
      <c r="CO217">
        <f>GDP!CV218</f>
        <v>0</v>
      </c>
      <c r="CP217">
        <f>GDP!CW218</f>
        <v>0</v>
      </c>
      <c r="CQ217">
        <f>GDP!CX218</f>
        <v>0</v>
      </c>
      <c r="CR217">
        <f>GDP!CY218</f>
        <v>0</v>
      </c>
      <c r="CS217">
        <f>GDP!CZ218</f>
        <v>0</v>
      </c>
      <c r="CT217">
        <f>GDP!DA218</f>
        <v>0</v>
      </c>
      <c r="CU217">
        <f>GDP!DB218</f>
        <v>0</v>
      </c>
      <c r="CV217" s="7">
        <f>GDP!DC218</f>
        <v>0</v>
      </c>
      <c r="CW217">
        <f>GDP!DD218</f>
        <v>0</v>
      </c>
      <c r="CX217">
        <f>GDP!DE218</f>
        <v>0</v>
      </c>
      <c r="CY217">
        <f>GDP!DF218</f>
        <v>0</v>
      </c>
      <c r="CZ217">
        <f>GDP!DG218</f>
        <v>0</v>
      </c>
      <c r="DA217">
        <f>GDP!DH218</f>
        <v>0</v>
      </c>
      <c r="DB217">
        <f>GDP!DI218</f>
        <v>0</v>
      </c>
      <c r="DC217" s="7">
        <f>GDP!DJ218</f>
        <v>0</v>
      </c>
      <c r="DD217">
        <f>GDP!DU218</f>
        <v>0</v>
      </c>
      <c r="DE217">
        <f>GDP!DV218</f>
        <v>0</v>
      </c>
      <c r="DF217">
        <f>GDP!DW218</f>
        <v>0</v>
      </c>
      <c r="DG217">
        <f>GDP!EF218</f>
        <v>0</v>
      </c>
      <c r="DH217">
        <f>GDP!EG218</f>
        <v>0</v>
      </c>
      <c r="DI217">
        <f>GDP!EH218</f>
        <v>0</v>
      </c>
      <c r="DJ217">
        <f>GDP!EI218</f>
        <v>0</v>
      </c>
      <c r="DK217">
        <f>GDP!EJ218</f>
        <v>0</v>
      </c>
      <c r="DL217" s="84">
        <v>33.385905006047103</v>
      </c>
      <c r="DM217" s="84">
        <v>33.313200000000002</v>
      </c>
      <c r="DN217">
        <v>33.313183122672001</v>
      </c>
      <c r="DO217">
        <v>181.8</v>
      </c>
      <c r="DP217">
        <v>0.5293366639</v>
      </c>
      <c r="DQ217">
        <v>-3.1737996113999998</v>
      </c>
      <c r="DR217">
        <v>-3.7031362752999999</v>
      </c>
      <c r="DS217">
        <v>50.409991673599997</v>
      </c>
      <c r="DT217">
        <v>53.583791284999997</v>
      </c>
      <c r="DU217">
        <v>10959000000</v>
      </c>
      <c r="DV217">
        <v>53548000000</v>
      </c>
      <c r="DW217">
        <f t="shared" si="15"/>
        <v>0.60966417011627505</v>
      </c>
      <c r="DX217">
        <f t="shared" si="16"/>
        <v>2.9789485337518293</v>
      </c>
      <c r="DY217">
        <f t="shared" si="17"/>
        <v>-2.3692843636355541</v>
      </c>
      <c r="DZ217">
        <v>870849000000</v>
      </c>
      <c r="EA217">
        <f t="shared" si="18"/>
        <v>48.446521843378783</v>
      </c>
      <c r="EB217">
        <v>54029000000</v>
      </c>
      <c r="EC217">
        <v>452185000000</v>
      </c>
      <c r="ED217">
        <f t="shared" si="19"/>
        <v>1.9357038861415672</v>
      </c>
    </row>
    <row r="218" spans="1:134" x14ac:dyDescent="0.35">
      <c r="A218" t="s">
        <v>150</v>
      </c>
      <c r="B218" s="7">
        <v>2009</v>
      </c>
      <c r="C218">
        <f>MacroData!D218</f>
        <v>1714.2140000000002</v>
      </c>
      <c r="D218">
        <f>MacroData!E218</f>
        <v>100.30200000000001</v>
      </c>
      <c r="E218">
        <f>MacroData!F218</f>
        <v>97.278000000000006</v>
      </c>
      <c r="F218">
        <f>MacroData!G218</f>
        <v>848456000000</v>
      </c>
      <c r="G218">
        <f>MacroData!H218</f>
        <v>1767904827679.29</v>
      </c>
      <c r="H218">
        <f>MacroData!I218</f>
        <v>1714214000000</v>
      </c>
      <c r="I218">
        <f>MacroData!J218</f>
        <v>1769886000000</v>
      </c>
      <c r="J218">
        <f>MacroData!K218</f>
        <v>2.4990000000000001</v>
      </c>
      <c r="K218">
        <f>MacroData!L218</f>
        <v>3.5859999999999999</v>
      </c>
      <c r="L218">
        <f>MacroData!M218</f>
        <v>840.5408935546875</v>
      </c>
      <c r="M218">
        <f>MacroData!N218</f>
        <v>307.61349487304688</v>
      </c>
      <c r="N218">
        <f>MacroData!O218</f>
        <v>5523094</v>
      </c>
      <c r="O218">
        <f>MacroData!P218</f>
        <v>12174281867.159147</v>
      </c>
      <c r="P218">
        <f>MacroData!Q218</f>
        <v>82922165964.060059</v>
      </c>
      <c r="Q218">
        <f>MacroData!R218</f>
        <v>342045000000</v>
      </c>
      <c r="R218">
        <f>MacroData!S218</f>
        <v>1686963834035.9399</v>
      </c>
      <c r="S218">
        <f>MacroData!T218</f>
        <v>286181000000</v>
      </c>
      <c r="T218">
        <f>MacroData!U218</f>
        <v>855287000000</v>
      </c>
      <c r="U218">
        <f>MacroData!V218</f>
        <v>5.9969999999999999</v>
      </c>
      <c r="V218">
        <f>MacroData!W218</f>
        <v>6849.41</v>
      </c>
      <c r="W218">
        <f>MacroData!X218</f>
        <v>104.679</v>
      </c>
      <c r="X218">
        <f>MacroData!Y218</f>
        <v>128432607140.69099</v>
      </c>
      <c r="Y218">
        <f>MacroData!Z218</f>
        <v>822049000000</v>
      </c>
      <c r="Z218">
        <f>MacroData!AA218</f>
        <v>923888000000</v>
      </c>
      <c r="AA218">
        <f>MacroData!AB218</f>
        <v>168028000000</v>
      </c>
      <c r="AB218">
        <f>MacroData!AC218</f>
        <v>285534000000</v>
      </c>
      <c r="AC218">
        <f>MacroData!AD218</f>
        <v>489312000000</v>
      </c>
      <c r="AD218">
        <f>MacroData!AE218</f>
        <v>55864000000</v>
      </c>
      <c r="AE218">
        <f>MacroData!AH218</f>
        <v>0</v>
      </c>
      <c r="AF218">
        <f>MacroData!AI218</f>
        <v>0</v>
      </c>
      <c r="AG218">
        <f>MacroData!AJ218</f>
        <v>0</v>
      </c>
      <c r="AH218">
        <f>MacroData!AK218</f>
        <v>1</v>
      </c>
      <c r="AI218">
        <f>MacroData!AL218</f>
        <v>1</v>
      </c>
      <c r="AJ218">
        <f>MacroData!AM218</f>
        <v>1.7549604999999999</v>
      </c>
      <c r="AK218">
        <f>MacroData!AN218</f>
        <v>1.7003928550652094</v>
      </c>
      <c r="AL218" s="31">
        <f>GDP!C219+GDP!J219</f>
        <v>0</v>
      </c>
      <c r="AM218">
        <f>GDP!D219+GDP!K219</f>
        <v>0</v>
      </c>
      <c r="AN218">
        <f>GDP!E219+GDP!L219</f>
        <v>0</v>
      </c>
      <c r="AO218">
        <f>GDP!F219+GDP!M219</f>
        <v>6.5019999999999994E-2</v>
      </c>
      <c r="AP218">
        <f>GDP!G219+GDP!N219</f>
        <v>0</v>
      </c>
      <c r="AQ218">
        <f>GDP!H219+GDP!O219</f>
        <v>0.26007999999999998</v>
      </c>
      <c r="AR218" s="7">
        <f>GDP!I219+GDP!P219</f>
        <v>0</v>
      </c>
      <c r="AS218">
        <f>GDP!AE219</f>
        <v>0</v>
      </c>
      <c r="AT218">
        <f>GDP!AF219</f>
        <v>0</v>
      </c>
      <c r="AU218">
        <f>GDP!AG219</f>
        <v>0</v>
      </c>
      <c r="AV218">
        <f>GDP!AH219</f>
        <v>3.2509999999999997E-2</v>
      </c>
      <c r="AW218">
        <f>GDP!AI219</f>
        <v>0</v>
      </c>
      <c r="AX218">
        <f>GDP!AJ219</f>
        <v>0.13003999999999999</v>
      </c>
      <c r="AY218" s="7">
        <f>GDP!AK219</f>
        <v>0</v>
      </c>
      <c r="AZ218">
        <f>GDP!AS219</f>
        <v>0</v>
      </c>
      <c r="BA218">
        <f>GDP!AT219</f>
        <v>0</v>
      </c>
      <c r="BB218">
        <f>GDP!AU219</f>
        <v>0</v>
      </c>
      <c r="BC218">
        <f>GDP!AV219</f>
        <v>0</v>
      </c>
      <c r="BD218">
        <f>GDP!AW219</f>
        <v>0</v>
      </c>
      <c r="BE218">
        <f>GDP!AX219</f>
        <v>0</v>
      </c>
      <c r="BF218" s="7">
        <f>GDP!AY219</f>
        <v>0</v>
      </c>
      <c r="BG218">
        <f>GDP!AZ219</f>
        <v>0</v>
      </c>
      <c r="BH218">
        <f>GDP!BA219</f>
        <v>0</v>
      </c>
      <c r="BI218">
        <f>GDP!BB219</f>
        <v>0</v>
      </c>
      <c r="BJ218">
        <f>GDP!BC219</f>
        <v>0</v>
      </c>
      <c r="BK218">
        <f>GDP!BD219</f>
        <v>0</v>
      </c>
      <c r="BL218">
        <f>GDP!BE219</f>
        <v>0</v>
      </c>
      <c r="BM218" s="7">
        <f>GDP!BF219</f>
        <v>0</v>
      </c>
      <c r="BN218">
        <f>GDP!BG219+GDP!BN219+GDP!BU219</f>
        <v>0</v>
      </c>
      <c r="BO218">
        <f>GDP!BH219+GDP!BO219+GDP!BV219</f>
        <v>0</v>
      </c>
      <c r="BP218">
        <f>GDP!BI219+GDP!BP219+GDP!BW219</f>
        <v>0</v>
      </c>
      <c r="BQ218">
        <f>GDP!BJ219+GDP!BQ219+GDP!BX219</f>
        <v>0</v>
      </c>
      <c r="BR218">
        <f>GDP!BK219+GDP!BR219+GDP!BY219</f>
        <v>0</v>
      </c>
      <c r="BS218">
        <f>GDP!BL219+GDP!BS219+GDP!BZ219</f>
        <v>0</v>
      </c>
      <c r="BT218" s="7">
        <f>GDP!BM219+GDP!BT219+GDP!CA219</f>
        <v>0</v>
      </c>
      <c r="BU218">
        <f>GDP!CB219</f>
        <v>0</v>
      </c>
      <c r="BV218">
        <f>GDP!CC219</f>
        <v>0</v>
      </c>
      <c r="BW218">
        <f>GDP!CD219</f>
        <v>0</v>
      </c>
      <c r="BX218">
        <f>GDP!CE219</f>
        <v>0</v>
      </c>
      <c r="BY218">
        <f>GDP!CF219</f>
        <v>0</v>
      </c>
      <c r="BZ218">
        <f>GDP!CG219</f>
        <v>0</v>
      </c>
      <c r="CA218" s="7">
        <f>GDP!CH219</f>
        <v>0</v>
      </c>
      <c r="CB218">
        <f>GDP!CI219</f>
        <v>0</v>
      </c>
      <c r="CC218">
        <f>GDP!CJ219</f>
        <v>0</v>
      </c>
      <c r="CD218">
        <f>GDP!CK219</f>
        <v>0</v>
      </c>
      <c r="CE218">
        <f>GDP!CL219</f>
        <v>0</v>
      </c>
      <c r="CF218">
        <f>GDP!CM219</f>
        <v>0</v>
      </c>
      <c r="CG218">
        <f>GDP!CN219</f>
        <v>0</v>
      </c>
      <c r="CH218" s="7">
        <f>GDP!CO219</f>
        <v>0</v>
      </c>
      <c r="CI218">
        <f>GDP!CP219</f>
        <v>0</v>
      </c>
      <c r="CJ218">
        <f>GDP!CQ219</f>
        <v>0</v>
      </c>
      <c r="CK218">
        <f>GDP!CR219</f>
        <v>0</v>
      </c>
      <c r="CL218">
        <f>GDP!CS219</f>
        <v>0</v>
      </c>
      <c r="CM218">
        <f>GDP!CT219</f>
        <v>0</v>
      </c>
      <c r="CN218">
        <f>GDP!CU219</f>
        <v>0</v>
      </c>
      <c r="CO218">
        <f>GDP!CV219</f>
        <v>0</v>
      </c>
      <c r="CP218">
        <f>GDP!CW219</f>
        <v>0</v>
      </c>
      <c r="CQ218">
        <f>GDP!CX219</f>
        <v>0</v>
      </c>
      <c r="CR218">
        <f>GDP!CY219</f>
        <v>0</v>
      </c>
      <c r="CS218">
        <f>GDP!CZ219</f>
        <v>9.7529999999999992E-2</v>
      </c>
      <c r="CT218">
        <f>GDP!DA219</f>
        <v>0</v>
      </c>
      <c r="CU218">
        <f>GDP!DB219</f>
        <v>0.39011999999999997</v>
      </c>
      <c r="CV218" s="7">
        <f>GDP!DC219</f>
        <v>0</v>
      </c>
      <c r="CW218">
        <f>GDP!DD219</f>
        <v>0</v>
      </c>
      <c r="CX218">
        <f>GDP!DE219</f>
        <v>0</v>
      </c>
      <c r="CY218">
        <f>GDP!DF219</f>
        <v>0</v>
      </c>
      <c r="CZ218">
        <f>GDP!DG219</f>
        <v>0</v>
      </c>
      <c r="DA218">
        <f>GDP!DH219</f>
        <v>0</v>
      </c>
      <c r="DB218">
        <f>GDP!DI219</f>
        <v>0</v>
      </c>
      <c r="DC218" s="7">
        <f>GDP!DJ219</f>
        <v>0</v>
      </c>
      <c r="DD218">
        <f>GDP!DU219</f>
        <v>0.48764999999999992</v>
      </c>
      <c r="DE218">
        <f>GDP!DV219</f>
        <v>0</v>
      </c>
      <c r="DF218">
        <f>GDP!DW219</f>
        <v>1</v>
      </c>
      <c r="DG218">
        <f>GDP!EF219</f>
        <v>1</v>
      </c>
      <c r="DH218">
        <f>GDP!EG219</f>
        <v>0</v>
      </c>
      <c r="DI218">
        <f>GDP!EH219</f>
        <v>0</v>
      </c>
      <c r="DJ218">
        <f>GDP!EI219</f>
        <v>0</v>
      </c>
      <c r="DK218">
        <f>GDP!EJ219</f>
        <v>0</v>
      </c>
      <c r="DL218" s="84">
        <v>40.367631831479699</v>
      </c>
      <c r="DM218" s="84">
        <v>40.181800000000003</v>
      </c>
      <c r="DN218">
        <v>40.181796749747001</v>
      </c>
      <c r="DO218">
        <v>43.7</v>
      </c>
      <c r="DP218">
        <v>0.77277742289999996</v>
      </c>
      <c r="DQ218">
        <v>2.7982114859999996</v>
      </c>
      <c r="DR218">
        <v>2.0254340630999996</v>
      </c>
      <c r="DS218">
        <v>56.5377736485</v>
      </c>
      <c r="DT218">
        <v>53.7395621625</v>
      </c>
      <c r="DU218">
        <v>4740000000</v>
      </c>
      <c r="DV218">
        <v>52695000000</v>
      </c>
      <c r="DW218">
        <f t="shared" si="15"/>
        <v>0.27651156740056959</v>
      </c>
      <c r="DX218">
        <f t="shared" si="16"/>
        <v>3.0740035958170915</v>
      </c>
      <c r="DY218">
        <f t="shared" si="17"/>
        <v>-2.7974920284165217</v>
      </c>
      <c r="DZ218">
        <v>934643000000</v>
      </c>
      <c r="EA218">
        <f t="shared" si="18"/>
        <v>54.523122550626702</v>
      </c>
      <c r="EB218">
        <v>53920000000</v>
      </c>
      <c r="EC218">
        <v>481081000000</v>
      </c>
      <c r="ED218">
        <f t="shared" si="19"/>
        <v>2.3197345629036263</v>
      </c>
    </row>
    <row r="219" spans="1:134" x14ac:dyDescent="0.35">
      <c r="A219" t="s">
        <v>150</v>
      </c>
      <c r="B219" s="7">
        <v>2010</v>
      </c>
      <c r="C219">
        <f>MacroData!D219</f>
        <v>1798.6490000000001</v>
      </c>
      <c r="D219">
        <f>MacroData!E219</f>
        <v>101.42700000000001</v>
      </c>
      <c r="E219">
        <f>MacroData!F219</f>
        <v>100.97199999999999</v>
      </c>
      <c r="F219">
        <f>MacroData!G219</f>
        <v>967782000000</v>
      </c>
      <c r="G219">
        <f>MacroData!H219</f>
        <v>1832932076124.9299</v>
      </c>
      <c r="H219">
        <f>MacroData!I219</f>
        <v>1798649000000</v>
      </c>
      <c r="I219">
        <f>MacroData!J219</f>
        <v>1798648000000</v>
      </c>
      <c r="J219">
        <f>MacroData!K219</f>
        <v>1.248</v>
      </c>
      <c r="K219">
        <f>MacroData!L219</f>
        <v>2.9260000000000002</v>
      </c>
      <c r="L219">
        <f>MacroData!M219</f>
        <v>857.5770263671875</v>
      </c>
      <c r="M219">
        <f>MacroData!N219</f>
        <v>297.28399658203125</v>
      </c>
      <c r="N219">
        <f>MacroData!O219</f>
        <v>5547683</v>
      </c>
      <c r="O219">
        <f>MacroData!P219</f>
        <v>17381462595.508957</v>
      </c>
      <c r="P219">
        <f>MacroData!Q219</f>
        <v>112812000000</v>
      </c>
      <c r="Q219">
        <f>MacroData!R219</f>
        <v>328426000000</v>
      </c>
      <c r="R219">
        <f>MacroData!S219</f>
        <v>1685836000000</v>
      </c>
      <c r="S219">
        <f>MacroData!T219</f>
        <v>268610000000</v>
      </c>
      <c r="T219">
        <f>MacroData!U219</f>
        <v>861835000000</v>
      </c>
      <c r="U219">
        <f>MacroData!V219</f>
        <v>7.4790000000000001</v>
      </c>
      <c r="V219">
        <f>MacroData!W219</f>
        <v>9314.0400000000009</v>
      </c>
      <c r="W219">
        <f>MacroData!X219</f>
        <v>100</v>
      </c>
      <c r="X219">
        <f>MacroData!Y219</f>
        <v>129415875577.552</v>
      </c>
      <c r="Y219">
        <f>MacroData!Z219</f>
        <v>857577000000</v>
      </c>
      <c r="Z219">
        <f>MacroData!AA219</f>
        <v>974224000000</v>
      </c>
      <c r="AA219">
        <f>MacroData!AB219</f>
        <v>171796000000</v>
      </c>
      <c r="AB219">
        <f>MacroData!AC219</f>
        <v>312522000000</v>
      </c>
      <c r="AC219">
        <f>MacroData!AD219</f>
        <v>495575000000</v>
      </c>
      <c r="AD219">
        <f>MacroData!AE219</f>
        <v>59816000000</v>
      </c>
      <c r="AE219">
        <f>MacroData!AH219</f>
        <v>1</v>
      </c>
      <c r="AF219">
        <f>MacroData!AI219</f>
        <v>0</v>
      </c>
      <c r="AG219">
        <f>MacroData!AJ219</f>
        <v>0</v>
      </c>
      <c r="AH219">
        <f>MacroData!AK219</f>
        <v>1</v>
      </c>
      <c r="AI219">
        <f>MacroData!AL219</f>
        <v>0</v>
      </c>
      <c r="AJ219">
        <f>MacroData!AM219</f>
        <v>1.7549604999999999</v>
      </c>
      <c r="AK219">
        <f>MacroData!AN219</f>
        <v>1.6477738122145336</v>
      </c>
      <c r="AL219" s="31">
        <f>GDP!C220+GDP!J220</f>
        <v>0</v>
      </c>
      <c r="AM219">
        <f>GDP!D220+GDP!K220</f>
        <v>0</v>
      </c>
      <c r="AN219">
        <f>GDP!E220+GDP!L220</f>
        <v>6.5019999999999994E-2</v>
      </c>
      <c r="AO219">
        <f>GDP!F220+GDP!M220</f>
        <v>0</v>
      </c>
      <c r="AP219">
        <f>GDP!G220+GDP!N220</f>
        <v>0.26007999999999998</v>
      </c>
      <c r="AQ219">
        <f>GDP!H220+GDP!O220</f>
        <v>0</v>
      </c>
      <c r="AR219" s="7">
        <f>GDP!I220+GDP!P220</f>
        <v>0</v>
      </c>
      <c r="AS219">
        <f>GDP!AE220</f>
        <v>0</v>
      </c>
      <c r="AT219">
        <f>GDP!AF220</f>
        <v>0</v>
      </c>
      <c r="AU219">
        <f>GDP!AG220</f>
        <v>3.2509999999999997E-2</v>
      </c>
      <c r="AV219">
        <f>GDP!AH220</f>
        <v>0</v>
      </c>
      <c r="AW219">
        <f>GDP!AI220</f>
        <v>0.13003999999999999</v>
      </c>
      <c r="AX219">
        <f>GDP!AJ220</f>
        <v>0</v>
      </c>
      <c r="AY219" s="7">
        <f>GDP!AK220</f>
        <v>0</v>
      </c>
      <c r="AZ219">
        <f>GDP!AS220</f>
        <v>0</v>
      </c>
      <c r="BA219">
        <f>GDP!AT220</f>
        <v>0</v>
      </c>
      <c r="BB219">
        <f>GDP!AU220</f>
        <v>0.29135</v>
      </c>
      <c r="BC219">
        <f>GDP!AV220</f>
        <v>9.7119999999999998E-2</v>
      </c>
      <c r="BD219">
        <f>GDP!AW220</f>
        <v>9.7119999999999998E-2</v>
      </c>
      <c r="BE219">
        <f>GDP!AX220</f>
        <v>0</v>
      </c>
      <c r="BF219" s="7">
        <f>GDP!AY220</f>
        <v>0</v>
      </c>
      <c r="BG219">
        <f>GDP!AZ220</f>
        <v>0</v>
      </c>
      <c r="BH219">
        <f>GDP!BA220</f>
        <v>0</v>
      </c>
      <c r="BI219">
        <f>GDP!BB220</f>
        <v>0</v>
      </c>
      <c r="BJ219">
        <f>GDP!BC220</f>
        <v>0</v>
      </c>
      <c r="BK219">
        <f>GDP!BD220</f>
        <v>0</v>
      </c>
      <c r="BL219">
        <f>GDP!BE220</f>
        <v>0</v>
      </c>
      <c r="BM219" s="7">
        <f>GDP!BF220</f>
        <v>0</v>
      </c>
      <c r="BN219">
        <f>GDP!BG220+GDP!BN220+GDP!BU220</f>
        <v>0</v>
      </c>
      <c r="BO219">
        <f>GDP!BH220+GDP!BO220+GDP!BV220</f>
        <v>0</v>
      </c>
      <c r="BP219">
        <f>GDP!BI220+GDP!BP220+GDP!BW220</f>
        <v>0.48558000000000001</v>
      </c>
      <c r="BQ219">
        <f>GDP!BJ220+GDP!BQ220+GDP!BX220</f>
        <v>0.29135</v>
      </c>
      <c r="BR219">
        <f>GDP!BK220+GDP!BR220+GDP!BY220</f>
        <v>0.48558000000000001</v>
      </c>
      <c r="BS219">
        <f>GDP!BL220+GDP!BS220+GDP!BZ220</f>
        <v>0</v>
      </c>
      <c r="BT219" s="7">
        <f>GDP!BM220+GDP!BT220+GDP!CA220</f>
        <v>0</v>
      </c>
      <c r="BU219">
        <f>GDP!CB220</f>
        <v>0</v>
      </c>
      <c r="BV219">
        <f>GDP!CC220</f>
        <v>0</v>
      </c>
      <c r="BW219">
        <f>GDP!CD220</f>
        <v>9.7119999999999998E-2</v>
      </c>
      <c r="BX219">
        <f>GDP!CE220</f>
        <v>0.29135</v>
      </c>
      <c r="BY219">
        <f>GDP!CF220</f>
        <v>9.7119999999999998E-2</v>
      </c>
      <c r="BZ219">
        <f>GDP!CG220</f>
        <v>0</v>
      </c>
      <c r="CA219" s="7">
        <f>GDP!CH220</f>
        <v>0</v>
      </c>
      <c r="CB219">
        <f>GDP!CI220</f>
        <v>0</v>
      </c>
      <c r="CC219">
        <f>GDP!CJ220</f>
        <v>0</v>
      </c>
      <c r="CD219">
        <f>GDP!CK220</f>
        <v>0</v>
      </c>
      <c r="CE219">
        <f>GDP!CL220</f>
        <v>0</v>
      </c>
      <c r="CF219">
        <f>GDP!CM220</f>
        <v>0</v>
      </c>
      <c r="CG219">
        <f>GDP!CN220</f>
        <v>0</v>
      </c>
      <c r="CH219" s="7">
        <f>GDP!CO220</f>
        <v>0</v>
      </c>
      <c r="CI219">
        <f>GDP!CP220</f>
        <v>0</v>
      </c>
      <c r="CJ219">
        <f>GDP!CQ220</f>
        <v>0</v>
      </c>
      <c r="CK219">
        <f>GDP!CR220</f>
        <v>0</v>
      </c>
      <c r="CL219">
        <f>GDP!CS220</f>
        <v>0</v>
      </c>
      <c r="CM219">
        <f>GDP!CT220</f>
        <v>0</v>
      </c>
      <c r="CN219">
        <f>GDP!CU220</f>
        <v>0</v>
      </c>
      <c r="CO219">
        <f>GDP!CV220</f>
        <v>0</v>
      </c>
      <c r="CP219">
        <f>GDP!CW220</f>
        <v>0</v>
      </c>
      <c r="CQ219">
        <f>GDP!CX220</f>
        <v>0</v>
      </c>
      <c r="CR219">
        <f>GDP!CY220</f>
        <v>0.38888</v>
      </c>
      <c r="CS219">
        <f>GDP!CZ220</f>
        <v>9.7119999999999998E-2</v>
      </c>
      <c r="CT219">
        <f>GDP!DA220</f>
        <v>0.48723999999999995</v>
      </c>
      <c r="CU219">
        <f>GDP!DB220</f>
        <v>0</v>
      </c>
      <c r="CV219" s="7">
        <f>GDP!DC220</f>
        <v>0</v>
      </c>
      <c r="CW219">
        <f>GDP!DD220</f>
        <v>0</v>
      </c>
      <c r="CX219">
        <f>GDP!DE220</f>
        <v>0</v>
      </c>
      <c r="CY219">
        <f>GDP!DF220</f>
        <v>0.5827</v>
      </c>
      <c r="CZ219">
        <f>GDP!DG220</f>
        <v>0.5827</v>
      </c>
      <c r="DA219">
        <f>GDP!DH220</f>
        <v>0.5827</v>
      </c>
      <c r="DB219">
        <f>GDP!DI220</f>
        <v>0</v>
      </c>
      <c r="DC219" s="7">
        <f>GDP!DJ220</f>
        <v>0</v>
      </c>
      <c r="DD219">
        <f>GDP!DU220</f>
        <v>0.97323999999999988</v>
      </c>
      <c r="DE219">
        <f>GDP!DV220</f>
        <v>1.7481000000000002</v>
      </c>
      <c r="DF219">
        <f>GDP!DW220</f>
        <v>1</v>
      </c>
      <c r="DG219">
        <f>GDP!EF220</f>
        <v>0</v>
      </c>
      <c r="DH219">
        <f>GDP!EG220</f>
        <v>0</v>
      </c>
      <c r="DI219">
        <f>GDP!EH220</f>
        <v>1</v>
      </c>
      <c r="DJ219">
        <f>GDP!EI220</f>
        <v>0</v>
      </c>
      <c r="DK219">
        <f>GDP!EJ220</f>
        <v>0</v>
      </c>
      <c r="DL219" s="84">
        <v>42.878595478381499</v>
      </c>
      <c r="DM219" s="84">
        <v>42.587899999999998</v>
      </c>
      <c r="DN219">
        <v>42.587880454530001</v>
      </c>
      <c r="DO219">
        <v>30.2</v>
      </c>
      <c r="DP219">
        <v>0.80418576399999997</v>
      </c>
      <c r="DQ219">
        <v>2.7103097906999949</v>
      </c>
      <c r="DR219">
        <v>1.9061240266999948</v>
      </c>
      <c r="DS219">
        <v>56.674029488099997</v>
      </c>
      <c r="DT219">
        <v>53.963719697400002</v>
      </c>
      <c r="DU219">
        <v>7048000000</v>
      </c>
      <c r="DV219">
        <v>54634000000</v>
      </c>
      <c r="DW219">
        <f t="shared" si="15"/>
        <v>0.39184966049518277</v>
      </c>
      <c r="DX219">
        <f t="shared" si="16"/>
        <v>3.0375020362505412</v>
      </c>
      <c r="DY219">
        <f t="shared" si="17"/>
        <v>-2.6456523757553585</v>
      </c>
      <c r="DZ219">
        <v>979893000000</v>
      </c>
      <c r="EA219">
        <f t="shared" si="18"/>
        <v>54.479389808684189</v>
      </c>
      <c r="EB219">
        <v>59592000000</v>
      </c>
      <c r="EC219">
        <v>495575000000</v>
      </c>
      <c r="ED219">
        <f t="shared" si="19"/>
        <v>2.0013683534573734</v>
      </c>
    </row>
    <row r="220" spans="1:134" x14ac:dyDescent="0.35">
      <c r="A220" t="s">
        <v>150</v>
      </c>
      <c r="B220" s="7">
        <v>2011</v>
      </c>
      <c r="C220">
        <f>MacroData!D220</f>
        <v>1833.4040000000002</v>
      </c>
      <c r="D220">
        <f>MacroData!E220</f>
        <v>100.71299999999999</v>
      </c>
      <c r="E220">
        <f>MacroData!F220</f>
        <v>100.878</v>
      </c>
      <c r="F220">
        <f>MacroData!G220</f>
        <v>1110166000000</v>
      </c>
      <c r="G220">
        <f>MacroData!H220</f>
        <v>1853804431127.95</v>
      </c>
      <c r="H220">
        <f>MacroData!I220</f>
        <v>1833404000000</v>
      </c>
      <c r="I220">
        <f>MacroData!J220</f>
        <v>1819373000000</v>
      </c>
      <c r="J220">
        <f>MacroData!K220</f>
        <v>1.3839999999999999</v>
      </c>
      <c r="K220">
        <f>MacroData!L220</f>
        <v>2.7290000000000001</v>
      </c>
      <c r="L220">
        <f>MacroData!M220</f>
        <v>850.71014404296875</v>
      </c>
      <c r="M220">
        <f>MacroData!N220</f>
        <v>300.51556396484375</v>
      </c>
      <c r="N220">
        <f>MacroData!O220</f>
        <v>5570572</v>
      </c>
      <c r="O220">
        <f>MacroData!P220</f>
        <v>17515932774.867809</v>
      </c>
      <c r="P220">
        <f>MacroData!Q220</f>
        <v>137298359091.18994</v>
      </c>
      <c r="Q220">
        <f>MacroData!R220</f>
        <v>329548000000</v>
      </c>
      <c r="R220">
        <f>MacroData!S220</f>
        <v>1682074640908.8101</v>
      </c>
      <c r="S220">
        <f>MacroData!T220</f>
        <v>267988000000</v>
      </c>
      <c r="T220">
        <f>MacroData!U220</f>
        <v>863872000000</v>
      </c>
      <c r="U220">
        <f>MacroData!V220</f>
        <v>7.5720000000000001</v>
      </c>
      <c r="V220">
        <f>MacroData!W220</f>
        <v>7813.93</v>
      </c>
      <c r="W220">
        <f>MacroData!X220</f>
        <v>99.823999999999998</v>
      </c>
      <c r="X220">
        <f>MacroData!Y220</f>
        <v>129721607791.57899</v>
      </c>
      <c r="Y220">
        <f>MacroData!Z220</f>
        <v>874530000000</v>
      </c>
      <c r="Z220">
        <f>MacroData!AA220</f>
        <v>997293000000</v>
      </c>
      <c r="AA220">
        <f>MacroData!AB220</f>
        <v>175439000000</v>
      </c>
      <c r="AB220">
        <f>MacroData!AC220</f>
        <v>318570000000</v>
      </c>
      <c r="AC220">
        <f>MacroData!AD220</f>
        <v>488573000000</v>
      </c>
      <c r="AD220">
        <f>MacroData!AE220</f>
        <v>61560000000</v>
      </c>
      <c r="AE220" t="str">
        <f>MacroData!AH220</f>
        <v>NA</v>
      </c>
      <c r="AF220" t="str">
        <f>MacroData!AI220</f>
        <v>NA</v>
      </c>
      <c r="AG220" t="str">
        <f>MacroData!AJ220</f>
        <v>NA</v>
      </c>
      <c r="AH220" t="str">
        <f>MacroData!AK220</f>
        <v>NA</v>
      </c>
      <c r="AI220">
        <f>MacroData!AL220</f>
        <v>1</v>
      </c>
      <c r="AJ220">
        <f>MacroData!AM220</f>
        <v>1.7867065</v>
      </c>
      <c r="AK220">
        <f>MacroData!AN220</f>
        <v>1.601107138962973</v>
      </c>
      <c r="AL220" s="31">
        <f>GDP!C221+GDP!J221</f>
        <v>0</v>
      </c>
      <c r="AM220">
        <f>GDP!D221+GDP!K221</f>
        <v>6.5019999999999994E-2</v>
      </c>
      <c r="AN220">
        <f>GDP!E221+GDP!L221</f>
        <v>0</v>
      </c>
      <c r="AO220">
        <f>GDP!F221+GDP!M221</f>
        <v>0.26007999999999998</v>
      </c>
      <c r="AP220">
        <f>GDP!G221+GDP!N221</f>
        <v>0</v>
      </c>
      <c r="AQ220">
        <f>GDP!H221+GDP!O221</f>
        <v>0</v>
      </c>
      <c r="AR220" s="7">
        <f>GDP!I221+GDP!P221</f>
        <v>0</v>
      </c>
      <c r="AS220">
        <f>GDP!AE221</f>
        <v>0</v>
      </c>
      <c r="AT220">
        <f>GDP!AF221</f>
        <v>3.2509999999999997E-2</v>
      </c>
      <c r="AU220">
        <f>GDP!AG221</f>
        <v>0</v>
      </c>
      <c r="AV220">
        <f>GDP!AH221</f>
        <v>0.13003999999999999</v>
      </c>
      <c r="AW220">
        <f>GDP!AI221</f>
        <v>0</v>
      </c>
      <c r="AX220">
        <f>GDP!AJ221</f>
        <v>0</v>
      </c>
      <c r="AY220" s="7">
        <f>GDP!AK221</f>
        <v>0</v>
      </c>
      <c r="AZ220">
        <f>GDP!AS221</f>
        <v>0</v>
      </c>
      <c r="BA220">
        <f>GDP!AT221</f>
        <v>0.29135</v>
      </c>
      <c r="BB220">
        <f>GDP!AU221</f>
        <v>9.7119999999999998E-2</v>
      </c>
      <c r="BC220">
        <f>GDP!AV221</f>
        <v>9.7119999999999998E-2</v>
      </c>
      <c r="BD220">
        <f>GDP!AW221</f>
        <v>0</v>
      </c>
      <c r="BE220">
        <f>GDP!AX221</f>
        <v>0</v>
      </c>
      <c r="BF220" s="7">
        <f>GDP!AY221</f>
        <v>0</v>
      </c>
      <c r="BG220">
        <f>GDP!AZ221</f>
        <v>0</v>
      </c>
      <c r="BH220">
        <f>GDP!BA221</f>
        <v>0</v>
      </c>
      <c r="BI220">
        <f>GDP!BB221</f>
        <v>0</v>
      </c>
      <c r="BJ220">
        <f>GDP!BC221</f>
        <v>0</v>
      </c>
      <c r="BK220">
        <f>GDP!BD221</f>
        <v>0</v>
      </c>
      <c r="BL220">
        <f>GDP!BE221</f>
        <v>0</v>
      </c>
      <c r="BM220" s="7">
        <f>GDP!BF221</f>
        <v>0</v>
      </c>
      <c r="BN220">
        <f>GDP!BG221+GDP!BN221+GDP!BU221</f>
        <v>0</v>
      </c>
      <c r="BO220">
        <f>GDP!BH221+GDP!BO221+GDP!BV221</f>
        <v>0.48558000000000001</v>
      </c>
      <c r="BP220">
        <f>GDP!BI221+GDP!BP221+GDP!BW221</f>
        <v>0.29135</v>
      </c>
      <c r="BQ220">
        <f>GDP!BJ221+GDP!BQ221+GDP!BX221</f>
        <v>0.48558000000000001</v>
      </c>
      <c r="BR220">
        <f>GDP!BK221+GDP!BR221+GDP!BY221</f>
        <v>0</v>
      </c>
      <c r="BS220">
        <f>GDP!BL221+GDP!BS221+GDP!BZ221</f>
        <v>0</v>
      </c>
      <c r="BT220" s="7">
        <f>GDP!BM221+GDP!BT221+GDP!CA221</f>
        <v>0</v>
      </c>
      <c r="BU220">
        <f>GDP!CB221</f>
        <v>0</v>
      </c>
      <c r="BV220">
        <f>GDP!CC221</f>
        <v>9.7119999999999998E-2</v>
      </c>
      <c r="BW220">
        <f>GDP!CD221</f>
        <v>0.29135</v>
      </c>
      <c r="BX220">
        <f>GDP!CE221</f>
        <v>9.7119999999999998E-2</v>
      </c>
      <c r="BY220">
        <f>GDP!CF221</f>
        <v>0</v>
      </c>
      <c r="BZ220">
        <f>GDP!CG221</f>
        <v>0</v>
      </c>
      <c r="CA220" s="7">
        <f>GDP!CH221</f>
        <v>0</v>
      </c>
      <c r="CB220">
        <f>GDP!CI221</f>
        <v>0</v>
      </c>
      <c r="CC220">
        <f>GDP!CJ221</f>
        <v>0</v>
      </c>
      <c r="CD220">
        <f>GDP!CK221</f>
        <v>0</v>
      </c>
      <c r="CE220">
        <f>GDP!CL221</f>
        <v>0</v>
      </c>
      <c r="CF220">
        <f>GDP!CM221</f>
        <v>0</v>
      </c>
      <c r="CG220">
        <f>GDP!CN221</f>
        <v>0</v>
      </c>
      <c r="CH220" s="7">
        <f>GDP!CO221</f>
        <v>0</v>
      </c>
      <c r="CI220">
        <f>GDP!CP221</f>
        <v>0</v>
      </c>
      <c r="CJ220">
        <f>GDP!CQ221</f>
        <v>0</v>
      </c>
      <c r="CK220">
        <f>GDP!CR221</f>
        <v>0</v>
      </c>
      <c r="CL220">
        <f>GDP!CS221</f>
        <v>0</v>
      </c>
      <c r="CM220">
        <f>GDP!CT221</f>
        <v>0</v>
      </c>
      <c r="CN220">
        <f>GDP!CU221</f>
        <v>0</v>
      </c>
      <c r="CO220">
        <f>GDP!CV221</f>
        <v>0</v>
      </c>
      <c r="CP220">
        <f>GDP!CW221</f>
        <v>0</v>
      </c>
      <c r="CQ220">
        <f>GDP!CX221</f>
        <v>0.38888</v>
      </c>
      <c r="CR220">
        <f>GDP!CY221</f>
        <v>9.7119999999999998E-2</v>
      </c>
      <c r="CS220">
        <f>GDP!CZ221</f>
        <v>0.48723999999999995</v>
      </c>
      <c r="CT220">
        <f>GDP!DA221</f>
        <v>0</v>
      </c>
      <c r="CU220">
        <f>GDP!DB221</f>
        <v>0</v>
      </c>
      <c r="CV220" s="7">
        <f>GDP!DC221</f>
        <v>0</v>
      </c>
      <c r="CW220">
        <f>GDP!DD221</f>
        <v>0</v>
      </c>
      <c r="CX220">
        <f>GDP!DE221</f>
        <v>0.5827</v>
      </c>
      <c r="CY220">
        <f>GDP!DF221</f>
        <v>0.5827</v>
      </c>
      <c r="CZ220">
        <f>GDP!DG221</f>
        <v>0.5827</v>
      </c>
      <c r="DA220">
        <f>GDP!DH221</f>
        <v>0</v>
      </c>
      <c r="DB220">
        <f>GDP!DI221</f>
        <v>0</v>
      </c>
      <c r="DC220" s="7">
        <f>GDP!DJ221</f>
        <v>0</v>
      </c>
      <c r="DD220">
        <f>GDP!DU221</f>
        <v>0.97323999999999988</v>
      </c>
      <c r="DE220">
        <f>GDP!DV221</f>
        <v>1.7481000000000002</v>
      </c>
      <c r="DF220">
        <f>GDP!DW221</f>
        <v>0</v>
      </c>
      <c r="DG220">
        <f>GDP!EF221</f>
        <v>0</v>
      </c>
      <c r="DH220">
        <f>GDP!EG221</f>
        <v>0</v>
      </c>
      <c r="DI220">
        <f>GDP!EH221</f>
        <v>1</v>
      </c>
      <c r="DJ220">
        <f>GDP!EI221</f>
        <v>0</v>
      </c>
      <c r="DK220">
        <f>GDP!EJ221</f>
        <v>0</v>
      </c>
      <c r="DL220" s="84">
        <v>46.408865694631402</v>
      </c>
      <c r="DM220" s="84">
        <v>46.070900000000002</v>
      </c>
      <c r="DN220">
        <v>46.070885949836999</v>
      </c>
      <c r="DO220">
        <v>41.7</v>
      </c>
      <c r="DP220">
        <v>0.90389300989999999</v>
      </c>
      <c r="DQ220">
        <v>2.0557149817999942</v>
      </c>
      <c r="DR220">
        <v>1.1518219718999942</v>
      </c>
      <c r="DS220">
        <v>56.427906221199997</v>
      </c>
      <c r="DT220">
        <v>54.372191239400003</v>
      </c>
      <c r="DU220">
        <v>15001000000</v>
      </c>
      <c r="DV220">
        <v>55211000000</v>
      </c>
      <c r="DW220">
        <f t="shared" si="15"/>
        <v>0.81820482555945118</v>
      </c>
      <c r="DX220">
        <f t="shared" si="16"/>
        <v>3.0113930153964974</v>
      </c>
      <c r="DY220">
        <f t="shared" si="17"/>
        <v>-2.1931881898370462</v>
      </c>
      <c r="DZ220">
        <v>984619000000</v>
      </c>
      <c r="EA220">
        <f t="shared" si="18"/>
        <v>53.704420847778231</v>
      </c>
      <c r="EB220">
        <v>61357000000</v>
      </c>
      <c r="EC220">
        <v>490610000000</v>
      </c>
      <c r="ED220">
        <f t="shared" si="19"/>
        <v>2.122418397565156</v>
      </c>
    </row>
    <row r="221" spans="1:134" x14ac:dyDescent="0.35">
      <c r="A221" t="s">
        <v>150</v>
      </c>
      <c r="B221" s="7">
        <v>2012</v>
      </c>
      <c r="C221">
        <f>MacroData!D221</f>
        <v>1866.7790000000002</v>
      </c>
      <c r="D221">
        <f>MacroData!E221</f>
        <v>100.474</v>
      </c>
      <c r="E221">
        <f>MacroData!F221</f>
        <v>100.375</v>
      </c>
      <c r="F221">
        <f>MacroData!G221</f>
        <v>1123396000000</v>
      </c>
      <c r="G221">
        <f>MacroData!H221</f>
        <v>1907312466889.6399</v>
      </c>
      <c r="H221">
        <f>MacroData!I221</f>
        <v>1866779000000</v>
      </c>
      <c r="I221">
        <f>MacroData!J221</f>
        <v>1807451000000</v>
      </c>
      <c r="J221">
        <f>MacroData!K221</f>
        <v>0.62</v>
      </c>
      <c r="K221">
        <f>MacroData!L221</f>
        <v>1.403</v>
      </c>
      <c r="L221">
        <f>MacroData!M221</f>
        <v>855.30322265625</v>
      </c>
      <c r="M221">
        <f>MacroData!N221</f>
        <v>297.10076904296875</v>
      </c>
      <c r="N221">
        <f>MacroData!O221</f>
        <v>5591572</v>
      </c>
      <c r="O221">
        <f>MacroData!P221</f>
        <v>16008911612.371277</v>
      </c>
      <c r="P221">
        <f>MacroData!Q221</f>
        <v>120376718722.23999</v>
      </c>
      <c r="Q221">
        <f>MacroData!R221</f>
        <v>331566000000</v>
      </c>
      <c r="R221">
        <f>MacroData!S221</f>
        <v>1687074281277.76</v>
      </c>
      <c r="S221">
        <f>MacroData!T221</f>
        <v>263946000000</v>
      </c>
      <c r="T221">
        <f>MacroData!U221</f>
        <v>867632000000</v>
      </c>
      <c r="U221">
        <f>MacroData!V221</f>
        <v>7.532</v>
      </c>
      <c r="V221">
        <f>MacroData!W221</f>
        <v>9968.27</v>
      </c>
      <c r="W221">
        <f>MacroData!X221</f>
        <v>97.22</v>
      </c>
      <c r="X221">
        <f>MacroData!Y221</f>
        <v>130286371473.77699</v>
      </c>
      <c r="Y221">
        <f>MacroData!Z221</f>
        <v>899779000000</v>
      </c>
      <c r="Z221">
        <f>MacroData!AA221</f>
        <v>1028309000000</v>
      </c>
      <c r="AA221">
        <f>MacroData!AB221</f>
        <v>185301000000</v>
      </c>
      <c r="AB221">
        <f>MacroData!AC221</f>
        <v>328129000000</v>
      </c>
      <c r="AC221">
        <f>MacroData!AD221</f>
        <v>487746000000</v>
      </c>
      <c r="AD221">
        <f>MacroData!AE221</f>
        <v>67620000000</v>
      </c>
      <c r="AE221" t="str">
        <f>MacroData!AH221</f>
        <v>NA</v>
      </c>
      <c r="AF221" t="str">
        <f>MacroData!AI221</f>
        <v>NA</v>
      </c>
      <c r="AG221" t="str">
        <f>MacroData!AJ221</f>
        <v>NA</v>
      </c>
      <c r="AH221" t="str">
        <f>MacroData!AK221</f>
        <v>NA</v>
      </c>
      <c r="AI221">
        <f>MacroData!AL221</f>
        <v>1</v>
      </c>
      <c r="AJ221">
        <f>MacroData!AM221</f>
        <v>1.7867065</v>
      </c>
      <c r="AK221">
        <f>MacroData!AN221</f>
        <v>1.6127738172099704</v>
      </c>
      <c r="AL221" s="31">
        <f>GDP!C222+GDP!J222</f>
        <v>0</v>
      </c>
      <c r="AM221">
        <f>GDP!D222+GDP!K222</f>
        <v>0</v>
      </c>
      <c r="AN221">
        <f>GDP!E222+GDP!L222</f>
        <v>0.26007999999999998</v>
      </c>
      <c r="AO221">
        <f>GDP!F222+GDP!M222</f>
        <v>0</v>
      </c>
      <c r="AP221">
        <f>GDP!G222+GDP!N222</f>
        <v>0</v>
      </c>
      <c r="AQ221">
        <f>GDP!H222+GDP!O222</f>
        <v>0</v>
      </c>
      <c r="AR221" s="7">
        <f>GDP!I222+GDP!P222</f>
        <v>0</v>
      </c>
      <c r="AS221">
        <f>GDP!AE222</f>
        <v>0</v>
      </c>
      <c r="AT221">
        <f>GDP!AF222</f>
        <v>0</v>
      </c>
      <c r="AU221">
        <f>GDP!AG222</f>
        <v>0.13003999999999999</v>
      </c>
      <c r="AV221">
        <f>GDP!AH222</f>
        <v>0</v>
      </c>
      <c r="AW221">
        <f>GDP!AI222</f>
        <v>0</v>
      </c>
      <c r="AX221">
        <f>GDP!AJ222</f>
        <v>0</v>
      </c>
      <c r="AY221" s="7">
        <f>GDP!AK222</f>
        <v>0</v>
      </c>
      <c r="AZ221">
        <f>GDP!AS222</f>
        <v>0.19545999999999999</v>
      </c>
      <c r="BA221">
        <f>GDP!AT222</f>
        <v>9.7119999999999998E-2</v>
      </c>
      <c r="BB221">
        <f>GDP!AU222</f>
        <v>0.19485</v>
      </c>
      <c r="BC221">
        <f>GDP!AV222</f>
        <v>0</v>
      </c>
      <c r="BD221">
        <f>GDP!AW222</f>
        <v>0</v>
      </c>
      <c r="BE221">
        <f>GDP!AX222</f>
        <v>0</v>
      </c>
      <c r="BF221" s="7">
        <f>GDP!AY222</f>
        <v>0</v>
      </c>
      <c r="BG221">
        <f>GDP!AZ222</f>
        <v>0</v>
      </c>
      <c r="BH221">
        <f>GDP!BA222</f>
        <v>0</v>
      </c>
      <c r="BI221">
        <f>GDP!BB222</f>
        <v>0</v>
      </c>
      <c r="BJ221">
        <f>GDP!BC222</f>
        <v>0</v>
      </c>
      <c r="BK221">
        <f>GDP!BD222</f>
        <v>0</v>
      </c>
      <c r="BL221">
        <f>GDP!BE222</f>
        <v>0</v>
      </c>
      <c r="BM221" s="7">
        <f>GDP!BF222</f>
        <v>0</v>
      </c>
      <c r="BN221">
        <f>GDP!BG222+GDP!BN222+GDP!BU222</f>
        <v>0</v>
      </c>
      <c r="BO221">
        <f>GDP!BH222+GDP!BO222+GDP!BV222</f>
        <v>0.29135</v>
      </c>
      <c r="BP221">
        <f>GDP!BI222+GDP!BP222+GDP!BW222</f>
        <v>0.48558000000000001</v>
      </c>
      <c r="BQ221">
        <f>GDP!BJ222+GDP!BQ222+GDP!BX222</f>
        <v>0</v>
      </c>
      <c r="BR221">
        <f>GDP!BK222+GDP!BR222+GDP!BY222</f>
        <v>0</v>
      </c>
      <c r="BS221">
        <f>GDP!BL222+GDP!BS222+GDP!BZ222</f>
        <v>0</v>
      </c>
      <c r="BT221" s="7">
        <f>GDP!BM222+GDP!BT222+GDP!CA222</f>
        <v>0</v>
      </c>
      <c r="BU221">
        <f>GDP!CB222</f>
        <v>0</v>
      </c>
      <c r="BV221">
        <f>GDP!CC222</f>
        <v>0.29135</v>
      </c>
      <c r="BW221">
        <f>GDP!CD222</f>
        <v>9.7119999999999998E-2</v>
      </c>
      <c r="BX221">
        <f>GDP!CE222</f>
        <v>0</v>
      </c>
      <c r="BY221">
        <f>GDP!CF222</f>
        <v>0</v>
      </c>
      <c r="BZ221">
        <f>GDP!CG222</f>
        <v>0</v>
      </c>
      <c r="CA221" s="7">
        <f>GDP!CH222</f>
        <v>0</v>
      </c>
      <c r="CB221">
        <f>GDP!CI222</f>
        <v>0</v>
      </c>
      <c r="CC221">
        <f>GDP!CJ222</f>
        <v>0</v>
      </c>
      <c r="CD221">
        <f>GDP!CK222</f>
        <v>0</v>
      </c>
      <c r="CE221">
        <f>GDP!CL222</f>
        <v>0</v>
      </c>
      <c r="CF221">
        <f>GDP!CM222</f>
        <v>0</v>
      </c>
      <c r="CG221">
        <f>GDP!CN222</f>
        <v>0</v>
      </c>
      <c r="CH221" s="7">
        <f>GDP!CO222</f>
        <v>0</v>
      </c>
      <c r="CI221">
        <f>GDP!CP222</f>
        <v>0</v>
      </c>
      <c r="CJ221">
        <f>GDP!CQ222</f>
        <v>0</v>
      </c>
      <c r="CK221">
        <f>GDP!CR222</f>
        <v>0</v>
      </c>
      <c r="CL221">
        <f>GDP!CS222</f>
        <v>0</v>
      </c>
      <c r="CM221">
        <f>GDP!CT222</f>
        <v>0</v>
      </c>
      <c r="CN221">
        <f>GDP!CU222</f>
        <v>0</v>
      </c>
      <c r="CO221">
        <f>GDP!CV222</f>
        <v>0</v>
      </c>
      <c r="CP221">
        <f>GDP!CW222</f>
        <v>0.19545999999999999</v>
      </c>
      <c r="CQ221">
        <f>GDP!CX222</f>
        <v>9.7119999999999998E-2</v>
      </c>
      <c r="CR221">
        <f>GDP!CY222</f>
        <v>0.58496999999999999</v>
      </c>
      <c r="CS221">
        <f>GDP!CZ222</f>
        <v>0</v>
      </c>
      <c r="CT221">
        <f>GDP!DA222</f>
        <v>0</v>
      </c>
      <c r="CU221">
        <f>GDP!DB222</f>
        <v>0</v>
      </c>
      <c r="CV221" s="7">
        <f>GDP!DC222</f>
        <v>0</v>
      </c>
      <c r="CW221">
        <f>GDP!DD222</f>
        <v>0</v>
      </c>
      <c r="CX221">
        <f>GDP!DE222</f>
        <v>0.5827</v>
      </c>
      <c r="CY221">
        <f>GDP!DF222</f>
        <v>0.5827</v>
      </c>
      <c r="CZ221">
        <f>GDP!DG222</f>
        <v>0</v>
      </c>
      <c r="DA221">
        <f>GDP!DH222</f>
        <v>0</v>
      </c>
      <c r="DB221">
        <f>GDP!DI222</f>
        <v>0</v>
      </c>
      <c r="DC221" s="7">
        <f>GDP!DJ222</f>
        <v>0</v>
      </c>
      <c r="DD221">
        <f>GDP!DU222</f>
        <v>0.87755000000000005</v>
      </c>
      <c r="DE221">
        <f>GDP!DV222</f>
        <v>1.1654</v>
      </c>
      <c r="DF221">
        <f>GDP!DW222</f>
        <v>1</v>
      </c>
      <c r="DG221">
        <f>GDP!EF222</f>
        <v>0</v>
      </c>
      <c r="DH221">
        <f>GDP!EG222</f>
        <v>0</v>
      </c>
      <c r="DI221">
        <f>GDP!EH222</f>
        <v>1</v>
      </c>
      <c r="DJ221">
        <f>GDP!EI222</f>
        <v>0</v>
      </c>
      <c r="DK221">
        <f>GDP!EJ222</f>
        <v>0</v>
      </c>
      <c r="DL221" s="84">
        <v>45.189325973400997</v>
      </c>
      <c r="DM221" s="84">
        <v>44.894199999999998</v>
      </c>
      <c r="DN221">
        <v>44.894200639365998</v>
      </c>
      <c r="DO221">
        <v>-66.3</v>
      </c>
      <c r="DP221">
        <v>0.82295514510000001</v>
      </c>
      <c r="DQ221">
        <v>3.490554089699998</v>
      </c>
      <c r="DR221">
        <v>2.6675989445999981</v>
      </c>
      <c r="DS221">
        <v>57.955039577800001</v>
      </c>
      <c r="DT221">
        <v>54.464485488100003</v>
      </c>
      <c r="DU221">
        <v>32348000000</v>
      </c>
      <c r="DV221">
        <v>55926000000</v>
      </c>
      <c r="DW221">
        <f t="shared" si="15"/>
        <v>1.7328242925381099</v>
      </c>
      <c r="DX221">
        <f t="shared" si="16"/>
        <v>2.9958554279858518</v>
      </c>
      <c r="DY221">
        <f t="shared" si="17"/>
        <v>-1.2630311354477419</v>
      </c>
      <c r="DZ221">
        <v>1015731000000</v>
      </c>
      <c r="EA221">
        <f t="shared" si="18"/>
        <v>54.410886344875323</v>
      </c>
      <c r="EB221">
        <v>71808000000</v>
      </c>
      <c r="EC221">
        <v>501635000000</v>
      </c>
      <c r="ED221">
        <f t="shared" si="19"/>
        <v>1.7862802681851004</v>
      </c>
    </row>
    <row r="222" spans="1:134" x14ac:dyDescent="0.35">
      <c r="A222" t="s">
        <v>150</v>
      </c>
      <c r="B222" s="7">
        <v>2013</v>
      </c>
      <c r="C222">
        <f>MacroData!D222</f>
        <v>1886.393</v>
      </c>
      <c r="D222">
        <f>MacroData!E222</f>
        <v>101.146</v>
      </c>
      <c r="E222">
        <f>MacroData!F222</f>
        <v>100.41800000000001</v>
      </c>
      <c r="F222">
        <f>MacroData!G222</f>
        <v>1080296000000</v>
      </c>
      <c r="G222">
        <f>MacroData!H222</f>
        <v>1946056199967.4299</v>
      </c>
      <c r="H222">
        <f>MacroData!I222</f>
        <v>1886393000000</v>
      </c>
      <c r="I222">
        <f>MacroData!J222</f>
        <v>1798662000000</v>
      </c>
      <c r="J222">
        <f>MacroData!K222</f>
        <v>0.27100000000000002</v>
      </c>
      <c r="K222">
        <f>MacroData!L222</f>
        <v>1.746</v>
      </c>
      <c r="L222" t="str">
        <f>MacroData!M222</f>
        <v>NA</v>
      </c>
      <c r="M222" t="str">
        <f>MacroData!N222</f>
        <v>NA</v>
      </c>
      <c r="N222">
        <f>MacroData!O222</f>
        <v>5515111</v>
      </c>
      <c r="O222" t="str">
        <f>MacroData!P222</f>
        <v>NA</v>
      </c>
      <c r="P222">
        <f>MacroData!Q222</f>
        <v>111038198758.16992</v>
      </c>
      <c r="Q222">
        <f>MacroData!R222</f>
        <v>334716000000</v>
      </c>
      <c r="R222">
        <f>MacroData!S222</f>
        <v>1687623801241.8301</v>
      </c>
      <c r="S222">
        <f>MacroData!T222</f>
        <v>266863000000</v>
      </c>
      <c r="T222">
        <f>MacroData!U222</f>
        <v>867376000000</v>
      </c>
      <c r="U222">
        <f>MacroData!V222</f>
        <v>7.0019999999999998</v>
      </c>
      <c r="V222">
        <f>MacroData!W222</f>
        <v>12969.09</v>
      </c>
      <c r="W222">
        <f>MacroData!X222</f>
        <v>99.3</v>
      </c>
      <c r="X222">
        <f>MacroData!Y222</f>
        <v>130247929702.269</v>
      </c>
      <c r="Y222">
        <f>MacroData!Z222</f>
        <v>920347000000</v>
      </c>
      <c r="Z222">
        <f>MacroData!AA222</f>
        <v>1054853000000</v>
      </c>
      <c r="AA222">
        <f>MacroData!AB222</f>
        <v>186898000000</v>
      </c>
      <c r="AB222">
        <f>MacroData!AC222</f>
        <v>335764000000</v>
      </c>
      <c r="AC222">
        <f>MacroData!AD222</f>
        <v>485385000000</v>
      </c>
      <c r="AD222">
        <f>MacroData!AE222</f>
        <v>67853000000</v>
      </c>
      <c r="AE222" t="str">
        <f>MacroData!AH222</f>
        <v>NA</v>
      </c>
      <c r="AF222" t="str">
        <f>MacroData!AI222</f>
        <v>NA</v>
      </c>
      <c r="AG222" t="str">
        <f>MacroData!AJ222</f>
        <v>NA</v>
      </c>
      <c r="AH222" t="str">
        <f>MacroData!AK222</f>
        <v>NA</v>
      </c>
      <c r="AI222">
        <f>MacroData!AL222</f>
        <v>0</v>
      </c>
      <c r="AJ222">
        <f>MacroData!AM222</f>
        <v>1.7867065</v>
      </c>
      <c r="AK222">
        <f>MacroData!AN222</f>
        <v>1.6137262029307229</v>
      </c>
      <c r="AL222" s="31">
        <f>GDP!C223+GDP!J223</f>
        <v>0</v>
      </c>
      <c r="AM222">
        <f>GDP!D223+GDP!K223</f>
        <v>0.26007999999999998</v>
      </c>
      <c r="AN222">
        <f>GDP!E223+GDP!L223</f>
        <v>0</v>
      </c>
      <c r="AO222">
        <f>GDP!F223+GDP!M223</f>
        <v>0</v>
      </c>
      <c r="AP222">
        <f>GDP!G223+GDP!N223</f>
        <v>0</v>
      </c>
      <c r="AQ222">
        <f>GDP!H223+GDP!O223</f>
        <v>0</v>
      </c>
      <c r="AR222" s="7">
        <f>GDP!I223+GDP!P223</f>
        <v>0</v>
      </c>
      <c r="AS222">
        <f>GDP!AE223</f>
        <v>0</v>
      </c>
      <c r="AT222">
        <f>GDP!AF223</f>
        <v>0.13003999999999999</v>
      </c>
      <c r="AU222">
        <f>GDP!AG223</f>
        <v>0</v>
      </c>
      <c r="AV222">
        <f>GDP!AH223</f>
        <v>0</v>
      </c>
      <c r="AW222">
        <f>GDP!AI223</f>
        <v>0</v>
      </c>
      <c r="AX222">
        <f>GDP!AJ223</f>
        <v>0</v>
      </c>
      <c r="AY222" s="7">
        <f>GDP!AK223</f>
        <v>0</v>
      </c>
      <c r="AZ222">
        <f>GDP!AS223</f>
        <v>0</v>
      </c>
      <c r="BA222">
        <f>GDP!AT223</f>
        <v>0.19485</v>
      </c>
      <c r="BB222">
        <f>GDP!AU223</f>
        <v>0</v>
      </c>
      <c r="BC222">
        <f>GDP!AV223</f>
        <v>0</v>
      </c>
      <c r="BD222">
        <f>GDP!AW223</f>
        <v>0</v>
      </c>
      <c r="BE222">
        <f>GDP!AX223</f>
        <v>0</v>
      </c>
      <c r="BF222" s="7">
        <f>GDP!AY223</f>
        <v>0</v>
      </c>
      <c r="BG222">
        <f>GDP!AZ223</f>
        <v>0</v>
      </c>
      <c r="BH222">
        <f>GDP!BA223</f>
        <v>0</v>
      </c>
      <c r="BI222">
        <f>GDP!BB223</f>
        <v>0</v>
      </c>
      <c r="BJ222">
        <f>GDP!BC223</f>
        <v>0</v>
      </c>
      <c r="BK222">
        <f>GDP!BD223</f>
        <v>0</v>
      </c>
      <c r="BL222">
        <f>GDP!BE223</f>
        <v>0</v>
      </c>
      <c r="BM222" s="7">
        <f>GDP!BF223</f>
        <v>0</v>
      </c>
      <c r="BN222">
        <f>GDP!BG223+GDP!BN223+GDP!BU223</f>
        <v>0</v>
      </c>
      <c r="BO222">
        <f>GDP!BH223+GDP!BO223+GDP!BV223</f>
        <v>0.48558000000000001</v>
      </c>
      <c r="BP222">
        <f>GDP!BI223+GDP!BP223+GDP!BW223</f>
        <v>0</v>
      </c>
      <c r="BQ222">
        <f>GDP!BJ223+GDP!BQ223+GDP!BX223</f>
        <v>0</v>
      </c>
      <c r="BR222">
        <f>GDP!BK223+GDP!BR223+GDP!BY223</f>
        <v>0</v>
      </c>
      <c r="BS222">
        <f>GDP!BL223+GDP!BS223+GDP!BZ223</f>
        <v>0</v>
      </c>
      <c r="BT222" s="7">
        <f>GDP!BM223+GDP!BT223+GDP!CA223</f>
        <v>0</v>
      </c>
      <c r="BU222">
        <f>GDP!CB223</f>
        <v>0</v>
      </c>
      <c r="BV222">
        <f>GDP!CC223</f>
        <v>9.7119999999999998E-2</v>
      </c>
      <c r="BW222">
        <f>GDP!CD223</f>
        <v>0</v>
      </c>
      <c r="BX222">
        <f>GDP!CE223</f>
        <v>0</v>
      </c>
      <c r="BY222">
        <f>GDP!CF223</f>
        <v>0</v>
      </c>
      <c r="BZ222">
        <f>GDP!CG223</f>
        <v>0</v>
      </c>
      <c r="CA222" s="7">
        <f>GDP!CH223</f>
        <v>0</v>
      </c>
      <c r="CB222">
        <f>GDP!CI223</f>
        <v>0</v>
      </c>
      <c r="CC222">
        <f>GDP!CJ223</f>
        <v>0</v>
      </c>
      <c r="CD222">
        <f>GDP!CK223</f>
        <v>0</v>
      </c>
      <c r="CE222">
        <f>GDP!CL223</f>
        <v>0</v>
      </c>
      <c r="CF222">
        <f>GDP!CM223</f>
        <v>0</v>
      </c>
      <c r="CG222">
        <f>GDP!CN223</f>
        <v>0</v>
      </c>
      <c r="CH222" s="7">
        <f>GDP!CO223</f>
        <v>0</v>
      </c>
      <c r="CI222">
        <f>GDP!CP223</f>
        <v>0</v>
      </c>
      <c r="CJ222">
        <f>GDP!CQ223</f>
        <v>0</v>
      </c>
      <c r="CK222">
        <f>GDP!CR223</f>
        <v>0</v>
      </c>
      <c r="CL222">
        <f>GDP!CS223</f>
        <v>0</v>
      </c>
      <c r="CM222">
        <f>GDP!CT223</f>
        <v>0</v>
      </c>
      <c r="CN222">
        <f>GDP!CU223</f>
        <v>0</v>
      </c>
      <c r="CO222">
        <f>GDP!CV223</f>
        <v>0</v>
      </c>
      <c r="CP222">
        <f>GDP!CW223</f>
        <v>0</v>
      </c>
      <c r="CQ222">
        <f>GDP!CX223</f>
        <v>0.58496999999999999</v>
      </c>
      <c r="CR222">
        <f>GDP!CY223</f>
        <v>0</v>
      </c>
      <c r="CS222">
        <f>GDP!CZ223</f>
        <v>0</v>
      </c>
      <c r="CT222">
        <f>GDP!DA223</f>
        <v>0</v>
      </c>
      <c r="CU222">
        <f>GDP!DB223</f>
        <v>0</v>
      </c>
      <c r="CV222" s="7">
        <f>GDP!DC223</f>
        <v>0</v>
      </c>
      <c r="CW222">
        <f>GDP!DD223</f>
        <v>0</v>
      </c>
      <c r="CX222">
        <f>GDP!DE223</f>
        <v>0.5827</v>
      </c>
      <c r="CY222">
        <f>GDP!DF223</f>
        <v>0</v>
      </c>
      <c r="CZ222">
        <f>GDP!DG223</f>
        <v>0</v>
      </c>
      <c r="DA222">
        <f>GDP!DH223</f>
        <v>0</v>
      </c>
      <c r="DB222">
        <f>GDP!DI223</f>
        <v>0</v>
      </c>
      <c r="DC222" s="7">
        <f>GDP!DJ223</f>
        <v>0</v>
      </c>
      <c r="DD222">
        <f>GDP!DU223</f>
        <v>0.58496999999999999</v>
      </c>
      <c r="DE222">
        <f>GDP!DV223</f>
        <v>0.5827</v>
      </c>
      <c r="DF222">
        <f>GDP!DW223</f>
        <v>0</v>
      </c>
      <c r="DG222">
        <f>GDP!EF223</f>
        <v>0</v>
      </c>
      <c r="DH222">
        <f>GDP!EG223</f>
        <v>0</v>
      </c>
      <c r="DI222">
        <f>GDP!EH223</f>
        <v>1</v>
      </c>
      <c r="DJ222">
        <f>GDP!EI223</f>
        <v>0</v>
      </c>
      <c r="DK222">
        <f>GDP!EJ223</f>
        <v>0</v>
      </c>
      <c r="DL222" s="84">
        <v>44.650880816004502</v>
      </c>
      <c r="DM222" s="84">
        <v>44.0456</v>
      </c>
      <c r="DN222">
        <v>44.045609705666003</v>
      </c>
      <c r="DO222">
        <v>-20.100000000000001</v>
      </c>
      <c r="DP222">
        <v>0.73301549460000004</v>
      </c>
      <c r="DQ222">
        <v>1.2356843032999976</v>
      </c>
      <c r="DR222">
        <v>0.50266880869999753</v>
      </c>
      <c r="DS222">
        <v>55.819764730300001</v>
      </c>
      <c r="DT222">
        <v>54.584080427000004</v>
      </c>
      <c r="DU222">
        <v>3657000000</v>
      </c>
      <c r="DV222">
        <v>56270000000</v>
      </c>
      <c r="DW222">
        <f t="shared" si="15"/>
        <v>0.19386204253302466</v>
      </c>
      <c r="DX222">
        <f t="shared" si="16"/>
        <v>2.9829415185488921</v>
      </c>
      <c r="DY222">
        <f t="shared" si="17"/>
        <v>-2.7890794760158673</v>
      </c>
      <c r="DZ222">
        <v>1026979000000</v>
      </c>
      <c r="EA222">
        <f t="shared" si="18"/>
        <v>54.441412791502088</v>
      </c>
      <c r="EB222">
        <v>70689000000</v>
      </c>
      <c r="EC222">
        <v>501861000000</v>
      </c>
      <c r="ED222">
        <f t="shared" si="19"/>
        <v>1.6327621032576018</v>
      </c>
    </row>
    <row r="223" spans="1:134" x14ac:dyDescent="0.35">
      <c r="A223" t="s">
        <v>150</v>
      </c>
      <c r="B223" s="7">
        <v>2014</v>
      </c>
      <c r="C223">
        <f>MacroData!D223</f>
        <v>1919.192</v>
      </c>
      <c r="D223">
        <f>MacroData!E223</f>
        <v>101.91</v>
      </c>
      <c r="E223">
        <f>MacroData!F223</f>
        <v>99.887</v>
      </c>
      <c r="F223">
        <f>MacroData!G223</f>
        <v>1158931000000</v>
      </c>
      <c r="G223">
        <f>MacroData!H223</f>
        <v>1968906319316.04</v>
      </c>
      <c r="H223">
        <f>MacroData!I223</f>
        <v>1919192000000</v>
      </c>
      <c r="I223">
        <f>MacroData!J223</f>
        <v>1819064000000</v>
      </c>
      <c r="J223">
        <f>MacroData!K223</f>
        <v>0.315</v>
      </c>
      <c r="K223">
        <f>MacroData!L223</f>
        <v>1.327</v>
      </c>
      <c r="L223" t="str">
        <f>MacroData!M223</f>
        <v>NA</v>
      </c>
      <c r="M223" t="str">
        <f>MacroData!N223</f>
        <v>NA</v>
      </c>
      <c r="N223">
        <f>MacroData!O223</f>
        <v>5524529</v>
      </c>
      <c r="O223" t="str">
        <f>MacroData!P223</f>
        <v>NA</v>
      </c>
      <c r="P223">
        <f>MacroData!Q223</f>
        <v>107568554200.77002</v>
      </c>
      <c r="Q223">
        <f>MacroData!R223</f>
        <v>347115000000</v>
      </c>
      <c r="R223">
        <f>MacroData!S223</f>
        <v>1711495445799.23</v>
      </c>
      <c r="S223">
        <f>MacroData!T223</f>
        <v>273454000000</v>
      </c>
      <c r="T223">
        <f>MacroData!U223</f>
        <v>871985000000</v>
      </c>
      <c r="U223">
        <f>MacroData!V223</f>
        <v>6.5350000000000001</v>
      </c>
      <c r="V223">
        <f>MacroData!W223</f>
        <v>15585.720000000001</v>
      </c>
      <c r="W223">
        <f>MacroData!X223</f>
        <v>101.51300000000001</v>
      </c>
      <c r="X223">
        <f>MacroData!Y223</f>
        <v>131177439724.286</v>
      </c>
      <c r="Y223">
        <f>MacroData!Z223</f>
        <v>931709000000</v>
      </c>
      <c r="Z223">
        <f>MacroData!AA223</f>
        <v>1125140000000</v>
      </c>
      <c r="AA223">
        <f>MacroData!AB223</f>
        <v>187400000000</v>
      </c>
      <c r="AB223">
        <f>MacroData!AC223</f>
        <v>341976000000</v>
      </c>
      <c r="AC223">
        <f>MacroData!AD223</f>
        <v>492410000000</v>
      </c>
      <c r="AD223">
        <f>MacroData!AE223</f>
        <v>73661000000</v>
      </c>
      <c r="AE223" t="str">
        <f>MacroData!AH223</f>
        <v>NA</v>
      </c>
      <c r="AF223" t="str">
        <f>MacroData!AI223</f>
        <v>NA</v>
      </c>
      <c r="AG223" t="str">
        <f>MacroData!AJ223</f>
        <v>NA</v>
      </c>
      <c r="AH223" t="str">
        <f>MacroData!AK223</f>
        <v>NA</v>
      </c>
      <c r="AI223">
        <f>MacroData!AL223</f>
        <v>0</v>
      </c>
      <c r="AJ223" t="str">
        <f>MacroData!AM223</f>
        <v>NA</v>
      </c>
      <c r="AK223" t="str">
        <f>MacroData!AN223</f>
        <v>NA</v>
      </c>
      <c r="AL223" s="31">
        <f>GDP!C224+GDP!J224</f>
        <v>0</v>
      </c>
      <c r="AM223">
        <f>GDP!D224+GDP!K224</f>
        <v>0</v>
      </c>
      <c r="AN223">
        <f>GDP!E224+GDP!L224</f>
        <v>0</v>
      </c>
      <c r="AO223">
        <f>GDP!F224+GDP!M224</f>
        <v>0</v>
      </c>
      <c r="AP223">
        <f>GDP!G224+GDP!N224</f>
        <v>0</v>
      </c>
      <c r="AQ223">
        <f>GDP!H224+GDP!O224</f>
        <v>0</v>
      </c>
      <c r="AR223" s="7">
        <f>GDP!I224+GDP!P224</f>
        <v>0</v>
      </c>
      <c r="AS223">
        <f>GDP!AE224</f>
        <v>0</v>
      </c>
      <c r="AT223">
        <f>GDP!AF224</f>
        <v>0</v>
      </c>
      <c r="AU223">
        <f>GDP!AG224</f>
        <v>0</v>
      </c>
      <c r="AV223">
        <f>GDP!AH224</f>
        <v>0</v>
      </c>
      <c r="AW223">
        <f>GDP!AI224</f>
        <v>0</v>
      </c>
      <c r="AX223">
        <f>GDP!AJ224</f>
        <v>0</v>
      </c>
      <c r="AY223" s="7">
        <f>GDP!AK224</f>
        <v>0</v>
      </c>
      <c r="AZ223">
        <f>GDP!AS224</f>
        <v>0</v>
      </c>
      <c r="BA223">
        <f>GDP!AT224</f>
        <v>0</v>
      </c>
      <c r="BB223">
        <f>GDP!AU224</f>
        <v>0</v>
      </c>
      <c r="BC223">
        <f>GDP!AV224</f>
        <v>0</v>
      </c>
      <c r="BD223">
        <f>GDP!AW224</f>
        <v>0</v>
      </c>
      <c r="BE223">
        <f>GDP!AX224</f>
        <v>0</v>
      </c>
      <c r="BF223" s="7">
        <f>GDP!AY224</f>
        <v>0</v>
      </c>
      <c r="BG223">
        <f>GDP!AZ224</f>
        <v>0</v>
      </c>
      <c r="BH223">
        <f>GDP!BA224</f>
        <v>0</v>
      </c>
      <c r="BI223">
        <f>GDP!BB224</f>
        <v>0</v>
      </c>
      <c r="BJ223">
        <f>GDP!BC224</f>
        <v>0</v>
      </c>
      <c r="BK223">
        <f>GDP!BD224</f>
        <v>0</v>
      </c>
      <c r="BL223">
        <f>GDP!BE224</f>
        <v>0</v>
      </c>
      <c r="BM223" s="7">
        <f>GDP!BF224</f>
        <v>0</v>
      </c>
      <c r="BN223">
        <f>GDP!BG224+GDP!BN224+GDP!BU224</f>
        <v>0</v>
      </c>
      <c r="BO223">
        <f>GDP!BH224+GDP!BO224+GDP!BV224</f>
        <v>0</v>
      </c>
      <c r="BP223">
        <f>GDP!BI224+GDP!BP224+GDP!BW224</f>
        <v>0</v>
      </c>
      <c r="BQ223">
        <f>GDP!BJ224+GDP!BQ224+GDP!BX224</f>
        <v>0</v>
      </c>
      <c r="BR223">
        <f>GDP!BK224+GDP!BR224+GDP!BY224</f>
        <v>0</v>
      </c>
      <c r="BS223">
        <f>GDP!BL224+GDP!BS224+GDP!BZ224</f>
        <v>0</v>
      </c>
      <c r="BT223" s="7">
        <f>GDP!BM224+GDP!BT224+GDP!CA224</f>
        <v>0</v>
      </c>
      <c r="BU223">
        <f>GDP!CB224</f>
        <v>0</v>
      </c>
      <c r="BV223">
        <f>GDP!CC224</f>
        <v>0</v>
      </c>
      <c r="BW223">
        <f>GDP!CD224</f>
        <v>0</v>
      </c>
      <c r="BX223">
        <f>GDP!CE224</f>
        <v>0</v>
      </c>
      <c r="BY223">
        <f>GDP!CF224</f>
        <v>0</v>
      </c>
      <c r="BZ223">
        <f>GDP!CG224</f>
        <v>0</v>
      </c>
      <c r="CA223" s="7">
        <f>GDP!CH224</f>
        <v>0</v>
      </c>
      <c r="CB223">
        <f>GDP!CI224</f>
        <v>0</v>
      </c>
      <c r="CC223">
        <f>GDP!CJ224</f>
        <v>0</v>
      </c>
      <c r="CD223">
        <f>GDP!CK224</f>
        <v>0</v>
      </c>
      <c r="CE223">
        <f>GDP!CL224</f>
        <v>0</v>
      </c>
      <c r="CF223">
        <f>GDP!CM224</f>
        <v>0</v>
      </c>
      <c r="CG223">
        <f>GDP!CN224</f>
        <v>0</v>
      </c>
      <c r="CH223" s="7">
        <f>GDP!CO224</f>
        <v>0</v>
      </c>
      <c r="CI223">
        <f>GDP!CP224</f>
        <v>0</v>
      </c>
      <c r="CJ223">
        <f>GDP!CQ224</f>
        <v>0</v>
      </c>
      <c r="CK223">
        <f>GDP!CR224</f>
        <v>0</v>
      </c>
      <c r="CL223">
        <f>GDP!CS224</f>
        <v>0</v>
      </c>
      <c r="CM223">
        <f>GDP!CT224</f>
        <v>0</v>
      </c>
      <c r="CN223">
        <f>GDP!CU224</f>
        <v>0</v>
      </c>
      <c r="CO223">
        <f>GDP!CV224</f>
        <v>0</v>
      </c>
      <c r="CP223">
        <f>GDP!CW224</f>
        <v>0</v>
      </c>
      <c r="CQ223">
        <f>GDP!CX224</f>
        <v>0</v>
      </c>
      <c r="CR223">
        <f>GDP!CY224</f>
        <v>0</v>
      </c>
      <c r="CS223">
        <f>GDP!CZ224</f>
        <v>0</v>
      </c>
      <c r="CT223">
        <f>GDP!DA224</f>
        <v>0</v>
      </c>
      <c r="CU223">
        <f>GDP!DB224</f>
        <v>0</v>
      </c>
      <c r="CV223" s="7">
        <f>GDP!DC224</f>
        <v>0</v>
      </c>
      <c r="CW223">
        <f>GDP!DD224</f>
        <v>0</v>
      </c>
      <c r="CX223">
        <f>GDP!DE224</f>
        <v>0</v>
      </c>
      <c r="CY223">
        <f>GDP!DF224</f>
        <v>0</v>
      </c>
      <c r="CZ223">
        <f>GDP!DG224</f>
        <v>0</v>
      </c>
      <c r="DA223">
        <f>GDP!DH224</f>
        <v>0</v>
      </c>
      <c r="DB223">
        <f>GDP!DI224</f>
        <v>0</v>
      </c>
      <c r="DC223" s="7">
        <f>GDP!DJ224</f>
        <v>0</v>
      </c>
      <c r="DD223">
        <f>GDP!DU224</f>
        <v>0</v>
      </c>
      <c r="DE223">
        <f>GDP!DV224</f>
        <v>0</v>
      </c>
      <c r="DF223">
        <f>GDP!DW224</f>
        <v>0</v>
      </c>
      <c r="DG223">
        <f>GDP!EF224</f>
        <v>0</v>
      </c>
      <c r="DH223">
        <f>GDP!EG224</f>
        <v>0</v>
      </c>
      <c r="DI223">
        <f>GDP!EH224</f>
        <v>0</v>
      </c>
      <c r="DJ223">
        <f>GDP!EI224</f>
        <v>0</v>
      </c>
      <c r="DK223">
        <f>GDP!EJ224</f>
        <v>0</v>
      </c>
      <c r="DL223" s="84">
        <v>44.7651169782105</v>
      </c>
      <c r="DM223" s="84">
        <v>43.980200000000004</v>
      </c>
      <c r="DN223">
        <v>43.893618148917</v>
      </c>
      <c r="DO223">
        <v>47.9</v>
      </c>
      <c r="DP223">
        <v>0.61831213409999997</v>
      </c>
      <c r="DQ223">
        <v>-1.1444074298999993</v>
      </c>
      <c r="DR223">
        <v>-1.7627195639999993</v>
      </c>
      <c r="DS223">
        <v>55.216737330900003</v>
      </c>
      <c r="DT223">
        <v>56.361144760800002</v>
      </c>
      <c r="DU223">
        <v>10358000000</v>
      </c>
      <c r="DV223">
        <v>56755000000</v>
      </c>
      <c r="DW223">
        <f t="shared" si="15"/>
        <v>0.53970629306499818</v>
      </c>
      <c r="DX223">
        <f t="shared" si="16"/>
        <v>2.9572340860111965</v>
      </c>
      <c r="DY223">
        <f t="shared" si="17"/>
        <v>-2.4175277929461982</v>
      </c>
      <c r="DZ223">
        <v>1034742000000</v>
      </c>
      <c r="EA223">
        <f t="shared" si="18"/>
        <v>53.91550194039992</v>
      </c>
      <c r="EB223">
        <v>76450000000</v>
      </c>
      <c r="EC223">
        <v>510856000000</v>
      </c>
      <c r="ED223">
        <f t="shared" si="19"/>
        <v>1.4037996936172747</v>
      </c>
    </row>
    <row r="224" spans="1:134" x14ac:dyDescent="0.35">
      <c r="A224" t="s">
        <v>151</v>
      </c>
      <c r="B224" s="7">
        <v>1978</v>
      </c>
      <c r="C224">
        <f>MacroData!D224</f>
        <v>12382.01386964879</v>
      </c>
      <c r="D224" t="str">
        <f>MacroData!E224</f>
        <v>NA</v>
      </c>
      <c r="E224">
        <f>MacroData!F224</f>
        <v>98.358000000000004</v>
      </c>
      <c r="F224" t="str">
        <f>MacroData!G224</f>
        <v>NA</v>
      </c>
      <c r="G224" t="str">
        <f>MacroData!H224</f>
        <v>NA</v>
      </c>
      <c r="H224">
        <f>MacroData!I224</f>
        <v>74417402123.067993</v>
      </c>
      <c r="I224">
        <f>MacroData!J224</f>
        <v>487167088926.06702</v>
      </c>
      <c r="J224">
        <f>MacroData!K224</f>
        <v>17.59</v>
      </c>
      <c r="K224">
        <f>MacroData!L224</f>
        <v>11.94</v>
      </c>
      <c r="L224">
        <f>MacroData!M224</f>
        <v>274.88934326171875</v>
      </c>
      <c r="M224">
        <f>MacroData!N224</f>
        <v>96.441650390625</v>
      </c>
      <c r="N224">
        <f>MacroData!O224</f>
        <v>36872510</v>
      </c>
      <c r="O224">
        <f>MacroData!P224</f>
        <v>1188321451.8068686</v>
      </c>
      <c r="P224">
        <f>MacroData!Q224</f>
        <v>23182887328.953003</v>
      </c>
      <c r="Q224">
        <f>MacroData!R224</f>
        <v>99568283884.175003</v>
      </c>
      <c r="R224">
        <f>MacroData!S224</f>
        <v>463984201597.11401</v>
      </c>
      <c r="S224">
        <f>MacroData!T224</f>
        <v>87499284196.938187</v>
      </c>
      <c r="T224">
        <f>MacroData!U224</f>
        <v>306080165956.62299</v>
      </c>
      <c r="U224">
        <f>MacroData!V224</f>
        <v>5.7960000000000003</v>
      </c>
      <c r="V224" t="str">
        <f>MacroData!W224</f>
        <v>NA</v>
      </c>
      <c r="W224">
        <f>MacroData!X224</f>
        <v>127.069</v>
      </c>
      <c r="X224">
        <f>MacroData!Y224</f>
        <v>334841286676.39001</v>
      </c>
      <c r="Y224">
        <f>MacroData!Z224</f>
        <v>43707403267.101799</v>
      </c>
      <c r="Z224">
        <f>MacroData!AA224</f>
        <v>19552215677.577999</v>
      </c>
      <c r="AA224">
        <f>MacroData!AB224</f>
        <v>2882206697.5840001</v>
      </c>
      <c r="AB224">
        <f>MacroData!AC224</f>
        <v>6700441167.8129997</v>
      </c>
      <c r="AC224">
        <f>MacroData!AD224</f>
        <v>58394238013.356796</v>
      </c>
      <c r="AD224">
        <f>MacroData!AE224</f>
        <v>10351467825.84466</v>
      </c>
      <c r="AE224">
        <f>MacroData!AH224</f>
        <v>0</v>
      </c>
      <c r="AF224">
        <f>MacroData!AI224</f>
        <v>0</v>
      </c>
      <c r="AG224">
        <f>MacroData!AJ224</f>
        <v>1</v>
      </c>
      <c r="AH224">
        <f>MacroData!AK224</f>
        <v>1</v>
      </c>
      <c r="AI224">
        <f>MacroData!AL224</f>
        <v>1</v>
      </c>
      <c r="AJ224" t="str">
        <f>MacroData!AM224</f>
        <v>NA</v>
      </c>
      <c r="AK224">
        <f>MacroData!AN224</f>
        <v>5.3554761750357489</v>
      </c>
      <c r="AL224" s="31">
        <f>GDP!C225+GDP!J225</f>
        <v>0</v>
      </c>
      <c r="AM224">
        <f>GDP!D225+GDP!K225</f>
        <v>0</v>
      </c>
      <c r="AN224">
        <f>GDP!E225+GDP!L225</f>
        <v>0</v>
      </c>
      <c r="AO224">
        <f>GDP!F225+GDP!M225</f>
        <v>0</v>
      </c>
      <c r="AP224">
        <f>GDP!G225+GDP!N225</f>
        <v>0</v>
      </c>
      <c r="AQ224">
        <f>GDP!H225+GDP!O225</f>
        <v>0</v>
      </c>
      <c r="AR224" s="7">
        <f>GDP!I225+GDP!P225</f>
        <v>0</v>
      </c>
      <c r="AS224">
        <f>GDP!AE225</f>
        <v>0</v>
      </c>
      <c r="AT224">
        <f>GDP!AF225</f>
        <v>0</v>
      </c>
      <c r="AU224">
        <f>GDP!AG225</f>
        <v>0</v>
      </c>
      <c r="AV224">
        <f>GDP!AH225</f>
        <v>0</v>
      </c>
      <c r="AW224">
        <f>GDP!AI225</f>
        <v>0</v>
      </c>
      <c r="AX224">
        <f>GDP!AJ225</f>
        <v>0</v>
      </c>
      <c r="AY224" s="7">
        <f>GDP!AK225</f>
        <v>0</v>
      </c>
      <c r="AZ224">
        <f>GDP!AS225</f>
        <v>0</v>
      </c>
      <c r="BA224">
        <f>GDP!AT225</f>
        <v>0</v>
      </c>
      <c r="BB224">
        <f>GDP!AU225</f>
        <v>0</v>
      </c>
      <c r="BC224">
        <f>GDP!AV225</f>
        <v>0</v>
      </c>
      <c r="BD224">
        <f>GDP!AW225</f>
        <v>0</v>
      </c>
      <c r="BE224">
        <f>GDP!AX225</f>
        <v>0</v>
      </c>
      <c r="BF224" s="7">
        <f>GDP!AY225</f>
        <v>0</v>
      </c>
      <c r="BG224">
        <f>GDP!AZ225</f>
        <v>0</v>
      </c>
      <c r="BH224">
        <f>GDP!BA225</f>
        <v>0</v>
      </c>
      <c r="BI224">
        <f>GDP!BB225</f>
        <v>0</v>
      </c>
      <c r="BJ224">
        <f>GDP!BC225</f>
        <v>0</v>
      </c>
      <c r="BK224">
        <f>GDP!BD225</f>
        <v>0</v>
      </c>
      <c r="BL224">
        <f>GDP!BE225</f>
        <v>0</v>
      </c>
      <c r="BM224" s="7">
        <f>GDP!BF225</f>
        <v>0</v>
      </c>
      <c r="BN224">
        <f>GDP!BG225+GDP!BN225+GDP!BU225</f>
        <v>0</v>
      </c>
      <c r="BO224">
        <f>GDP!BH225+GDP!BO225+GDP!BV225</f>
        <v>0</v>
      </c>
      <c r="BP224">
        <f>GDP!BI225+GDP!BP225+GDP!BW225</f>
        <v>0</v>
      </c>
      <c r="BQ224">
        <f>GDP!BJ225+GDP!BQ225+GDP!BX225</f>
        <v>0</v>
      </c>
      <c r="BR224">
        <f>GDP!BK225+GDP!BR225+GDP!BY225</f>
        <v>0</v>
      </c>
      <c r="BS224">
        <f>GDP!BL225+GDP!BS225+GDP!BZ225</f>
        <v>0</v>
      </c>
      <c r="BT224" s="7">
        <f>GDP!BM225+GDP!BT225+GDP!CA225</f>
        <v>0</v>
      </c>
      <c r="BU224">
        <f>GDP!CB225</f>
        <v>0</v>
      </c>
      <c r="BV224">
        <f>GDP!CC225</f>
        <v>0</v>
      </c>
      <c r="BW224">
        <f>GDP!CD225</f>
        <v>0</v>
      </c>
      <c r="BX224">
        <f>GDP!CE225</f>
        <v>0</v>
      </c>
      <c r="BY224">
        <f>GDP!CF225</f>
        <v>0</v>
      </c>
      <c r="BZ224">
        <f>GDP!CG225</f>
        <v>0</v>
      </c>
      <c r="CA224" s="7">
        <f>GDP!CH225</f>
        <v>0</v>
      </c>
      <c r="CB224">
        <f>GDP!CI225</f>
        <v>0</v>
      </c>
      <c r="CC224">
        <f>GDP!CJ225</f>
        <v>0</v>
      </c>
      <c r="CD224">
        <f>GDP!CK225</f>
        <v>0</v>
      </c>
      <c r="CE224">
        <f>GDP!CL225</f>
        <v>0</v>
      </c>
      <c r="CF224">
        <f>GDP!CM225</f>
        <v>0</v>
      </c>
      <c r="CG224">
        <f>GDP!CN225</f>
        <v>0</v>
      </c>
      <c r="CH224" s="7">
        <f>GDP!CO225</f>
        <v>0</v>
      </c>
      <c r="CI224">
        <f>GDP!CP225</f>
        <v>0</v>
      </c>
      <c r="CJ224">
        <f>GDP!CQ225</f>
        <v>0</v>
      </c>
      <c r="CK224">
        <f>GDP!CR225</f>
        <v>0</v>
      </c>
      <c r="CL224">
        <f>GDP!CS225</f>
        <v>0</v>
      </c>
      <c r="CM224">
        <f>GDP!CT225</f>
        <v>0</v>
      </c>
      <c r="CN224">
        <f>GDP!CU225</f>
        <v>0</v>
      </c>
      <c r="CO224">
        <f>GDP!CV225</f>
        <v>0</v>
      </c>
      <c r="CP224">
        <f>GDP!CW225</f>
        <v>0</v>
      </c>
      <c r="CQ224">
        <f>GDP!CX225</f>
        <v>0</v>
      </c>
      <c r="CR224">
        <f>GDP!CY225</f>
        <v>0</v>
      </c>
      <c r="CS224">
        <f>GDP!CZ225</f>
        <v>0</v>
      </c>
      <c r="CT224">
        <f>GDP!DA225</f>
        <v>0</v>
      </c>
      <c r="CU224">
        <f>GDP!DB225</f>
        <v>0</v>
      </c>
      <c r="CV224" s="7">
        <f>GDP!DC225</f>
        <v>0</v>
      </c>
      <c r="CW224">
        <f>GDP!DD225</f>
        <v>0</v>
      </c>
      <c r="CX224">
        <f>GDP!DE225</f>
        <v>0</v>
      </c>
      <c r="CY224">
        <f>GDP!DF225</f>
        <v>0</v>
      </c>
      <c r="CZ224">
        <f>GDP!DG225</f>
        <v>0</v>
      </c>
      <c r="DA224">
        <f>GDP!DH225</f>
        <v>0</v>
      </c>
      <c r="DB224">
        <f>GDP!DI225</f>
        <v>0</v>
      </c>
      <c r="DC224" s="7">
        <f>GDP!DJ225</f>
        <v>0</v>
      </c>
      <c r="DD224">
        <f>GDP!DU225</f>
        <v>0</v>
      </c>
      <c r="DE224">
        <f>GDP!DV225</f>
        <v>0</v>
      </c>
      <c r="DF224">
        <f>GDP!DW225</f>
        <v>0</v>
      </c>
      <c r="DG224">
        <f>GDP!EF225</f>
        <v>0</v>
      </c>
      <c r="DH224">
        <f>GDP!EG225</f>
        <v>0</v>
      </c>
      <c r="DI224">
        <f>GDP!EH225</f>
        <v>0</v>
      </c>
      <c r="DJ224">
        <f>GDP!EI225</f>
        <v>0</v>
      </c>
      <c r="DK224">
        <f>GDP!EJ225</f>
        <v>0</v>
      </c>
      <c r="DL224" s="84">
        <v>14.328198735642401</v>
      </c>
      <c r="DM224" t="s">
        <v>145</v>
      </c>
      <c r="DN224" t="s">
        <v>145</v>
      </c>
      <c r="DO224" t="s">
        <v>145</v>
      </c>
      <c r="DP224">
        <v>-0.44344779989999999</v>
      </c>
      <c r="DQ224">
        <v>3.8424756858000002</v>
      </c>
      <c r="DR224">
        <v>4.2859234857000006</v>
      </c>
      <c r="DS224">
        <v>31.1749640126</v>
      </c>
      <c r="DT224">
        <v>27.3324883268</v>
      </c>
      <c r="DU224">
        <v>2864551495.3604798</v>
      </c>
      <c r="DV224">
        <v>1014519267.17531</v>
      </c>
      <c r="DW224">
        <f t="shared" si="15"/>
        <v>3.8493032726716523</v>
      </c>
      <c r="DX224">
        <f t="shared" si="16"/>
        <v>1.3632822945062579</v>
      </c>
      <c r="DY224">
        <f t="shared" si="17"/>
        <v>2.4860209781653944</v>
      </c>
      <c r="DZ224">
        <v>19120571403.821499</v>
      </c>
      <c r="EA224">
        <f t="shared" si="18"/>
        <v>25.693683007370776</v>
      </c>
      <c r="EB224">
        <v>1842020342.8608</v>
      </c>
      <c r="EC224">
        <v>9537872349.0835209</v>
      </c>
      <c r="ED224">
        <f t="shared" si="19"/>
        <v>-1.0102785293195096</v>
      </c>
    </row>
    <row r="225" spans="1:134" x14ac:dyDescent="0.35">
      <c r="A225" t="s">
        <v>151</v>
      </c>
      <c r="B225" s="7">
        <v>1979</v>
      </c>
      <c r="C225">
        <f>MacroData!D225</f>
        <v>14484.506136041984</v>
      </c>
      <c r="D225" t="str">
        <f>MacroData!E225</f>
        <v>NA</v>
      </c>
      <c r="E225">
        <f>MacroData!F225</f>
        <v>98.888999999999996</v>
      </c>
      <c r="F225" t="str">
        <f>MacroData!G225</f>
        <v>NA</v>
      </c>
      <c r="G225" t="str">
        <f>MacroData!H225</f>
        <v>NA</v>
      </c>
      <c r="H225">
        <f>MacroData!I225</f>
        <v>87053635137.824005</v>
      </c>
      <c r="I225">
        <f>MacroData!J225</f>
        <v>487377991868.95001</v>
      </c>
      <c r="J225">
        <f>MacroData!K225</f>
        <v>15.52</v>
      </c>
      <c r="K225">
        <f>MacroData!L225</f>
        <v>13.308999999999999</v>
      </c>
      <c r="L225">
        <f>MacroData!M225</f>
        <v>280.30682373046875</v>
      </c>
      <c r="M225">
        <f>MacroData!N225</f>
        <v>92.846572875976563</v>
      </c>
      <c r="N225">
        <f>MacroData!O225</f>
        <v>37201120</v>
      </c>
      <c r="O225">
        <f>MacroData!P225</f>
        <v>568397617.83208561</v>
      </c>
      <c r="P225">
        <f>MacroData!Q225</f>
        <v>21892081959.673035</v>
      </c>
      <c r="Q225">
        <f>MacroData!R225</f>
        <v>95188004892.026993</v>
      </c>
      <c r="R225">
        <f>MacroData!S225</f>
        <v>465485909909.27698</v>
      </c>
      <c r="S225">
        <f>MacroData!T225</f>
        <v>84780209424.847534</v>
      </c>
      <c r="T225">
        <f>MacroData!U225</f>
        <v>310056949017.685</v>
      </c>
      <c r="U225">
        <f>MacroData!V225</f>
        <v>7.2350000000000003</v>
      </c>
      <c r="V225" t="str">
        <f>MacroData!W225</f>
        <v>NA</v>
      </c>
      <c r="W225">
        <f>MacroData!X225</f>
        <v>138.37</v>
      </c>
      <c r="X225">
        <f>MacroData!Y225</f>
        <v>339193491940.99103</v>
      </c>
      <c r="Y225">
        <f>MacroData!Z225</f>
        <v>51576454749.79866</v>
      </c>
      <c r="Z225">
        <f>MacroData!AA225</f>
        <v>23766200157.883999</v>
      </c>
      <c r="AA225">
        <f>MacroData!AB225</f>
        <v>3385764475.4720001</v>
      </c>
      <c r="AB225">
        <f>MacroData!AC225</f>
        <v>8542228481.46</v>
      </c>
      <c r="AC225">
        <f>MacroData!AD225</f>
        <v>60847951307.111603</v>
      </c>
      <c r="AD225">
        <f>MacroData!AE225</f>
        <v>8574207621.354702</v>
      </c>
      <c r="AE225">
        <f>MacroData!AH225</f>
        <v>0</v>
      </c>
      <c r="AF225">
        <f>MacroData!AI225</f>
        <v>0</v>
      </c>
      <c r="AG225">
        <f>MacroData!AJ225</f>
        <v>1</v>
      </c>
      <c r="AH225">
        <f>MacroData!AK225</f>
        <v>1</v>
      </c>
      <c r="AI225">
        <f>MacroData!AL225</f>
        <v>0</v>
      </c>
      <c r="AJ225" t="str">
        <f>MacroData!AM225</f>
        <v>NA</v>
      </c>
      <c r="AK225">
        <f>MacroData!AN225</f>
        <v>5.3561904770987372</v>
      </c>
      <c r="AL225" s="31">
        <f>GDP!C226+GDP!J226</f>
        <v>0</v>
      </c>
      <c r="AM225">
        <f>GDP!D226+GDP!K226</f>
        <v>0</v>
      </c>
      <c r="AN225">
        <f>GDP!E226+GDP!L226</f>
        <v>0</v>
      </c>
      <c r="AO225">
        <f>GDP!F226+GDP!M226</f>
        <v>0</v>
      </c>
      <c r="AP225">
        <f>GDP!G226+GDP!N226</f>
        <v>0</v>
      </c>
      <c r="AQ225">
        <f>GDP!H226+GDP!O226</f>
        <v>0</v>
      </c>
      <c r="AR225" s="7">
        <f>GDP!I226+GDP!P226</f>
        <v>0</v>
      </c>
      <c r="AS225">
        <f>GDP!AE226</f>
        <v>0</v>
      </c>
      <c r="AT225">
        <f>GDP!AF226</f>
        <v>0</v>
      </c>
      <c r="AU225">
        <f>GDP!AG226</f>
        <v>0</v>
      </c>
      <c r="AV225">
        <f>GDP!AH226</f>
        <v>0</v>
      </c>
      <c r="AW225">
        <f>GDP!AI226</f>
        <v>0</v>
      </c>
      <c r="AX225">
        <f>GDP!AJ226</f>
        <v>0</v>
      </c>
      <c r="AY225" s="7">
        <f>GDP!AK226</f>
        <v>0</v>
      </c>
      <c r="AZ225">
        <f>GDP!AS226</f>
        <v>0</v>
      </c>
      <c r="BA225">
        <f>GDP!AT226</f>
        <v>0</v>
      </c>
      <c r="BB225">
        <f>GDP!AU226</f>
        <v>0</v>
      </c>
      <c r="BC225">
        <f>GDP!AV226</f>
        <v>0</v>
      </c>
      <c r="BD225">
        <f>GDP!AW226</f>
        <v>0</v>
      </c>
      <c r="BE225">
        <f>GDP!AX226</f>
        <v>0</v>
      </c>
      <c r="BF225" s="7">
        <f>GDP!AY226</f>
        <v>0</v>
      </c>
      <c r="BG225">
        <f>GDP!AZ226</f>
        <v>0</v>
      </c>
      <c r="BH225">
        <f>GDP!BA226</f>
        <v>0</v>
      </c>
      <c r="BI225">
        <f>GDP!BB226</f>
        <v>0</v>
      </c>
      <c r="BJ225">
        <f>GDP!BC226</f>
        <v>0</v>
      </c>
      <c r="BK225">
        <f>GDP!BD226</f>
        <v>0</v>
      </c>
      <c r="BL225">
        <f>GDP!BE226</f>
        <v>0</v>
      </c>
      <c r="BM225" s="7">
        <f>GDP!BF226</f>
        <v>0</v>
      </c>
      <c r="BN225">
        <f>GDP!BG226+GDP!BN226+GDP!BU226</f>
        <v>0</v>
      </c>
      <c r="BO225">
        <f>GDP!BH226+GDP!BO226+GDP!BV226</f>
        <v>0</v>
      </c>
      <c r="BP225">
        <f>GDP!BI226+GDP!BP226+GDP!BW226</f>
        <v>0</v>
      </c>
      <c r="BQ225">
        <f>GDP!BJ226+GDP!BQ226+GDP!BX226</f>
        <v>0</v>
      </c>
      <c r="BR225">
        <f>GDP!BK226+GDP!BR226+GDP!BY226</f>
        <v>0</v>
      </c>
      <c r="BS225">
        <f>GDP!BL226+GDP!BS226+GDP!BZ226</f>
        <v>0</v>
      </c>
      <c r="BT225" s="7">
        <f>GDP!BM226+GDP!BT226+GDP!CA226</f>
        <v>0</v>
      </c>
      <c r="BU225">
        <f>GDP!CB226</f>
        <v>0</v>
      </c>
      <c r="BV225">
        <f>GDP!CC226</f>
        <v>0</v>
      </c>
      <c r="BW225">
        <f>GDP!CD226</f>
        <v>0</v>
      </c>
      <c r="BX225">
        <f>GDP!CE226</f>
        <v>0</v>
      </c>
      <c r="BY225">
        <f>GDP!CF226</f>
        <v>0</v>
      </c>
      <c r="BZ225">
        <f>GDP!CG226</f>
        <v>0</v>
      </c>
      <c r="CA225" s="7">
        <f>GDP!CH226</f>
        <v>0</v>
      </c>
      <c r="CB225">
        <f>GDP!CI226</f>
        <v>0</v>
      </c>
      <c r="CC225">
        <f>GDP!CJ226</f>
        <v>0</v>
      </c>
      <c r="CD225">
        <f>GDP!CK226</f>
        <v>0</v>
      </c>
      <c r="CE225">
        <f>GDP!CL226</f>
        <v>0</v>
      </c>
      <c r="CF225">
        <f>GDP!CM226</f>
        <v>0</v>
      </c>
      <c r="CG225">
        <f>GDP!CN226</f>
        <v>0</v>
      </c>
      <c r="CH225" s="7">
        <f>GDP!CO226</f>
        <v>0</v>
      </c>
      <c r="CI225">
        <f>GDP!CP226</f>
        <v>0</v>
      </c>
      <c r="CJ225">
        <f>GDP!CQ226</f>
        <v>0</v>
      </c>
      <c r="CK225">
        <f>GDP!CR226</f>
        <v>0</v>
      </c>
      <c r="CL225">
        <f>GDP!CS226</f>
        <v>0</v>
      </c>
      <c r="CM225">
        <f>GDP!CT226</f>
        <v>0</v>
      </c>
      <c r="CN225">
        <f>GDP!CU226</f>
        <v>0</v>
      </c>
      <c r="CO225">
        <f>GDP!CV226</f>
        <v>0</v>
      </c>
      <c r="CP225">
        <f>GDP!CW226</f>
        <v>0</v>
      </c>
      <c r="CQ225">
        <f>GDP!CX226</f>
        <v>0</v>
      </c>
      <c r="CR225">
        <f>GDP!CY226</f>
        <v>0</v>
      </c>
      <c r="CS225">
        <f>GDP!CZ226</f>
        <v>0</v>
      </c>
      <c r="CT225">
        <f>GDP!DA226</f>
        <v>0</v>
      </c>
      <c r="CU225">
        <f>GDP!DB226</f>
        <v>0</v>
      </c>
      <c r="CV225" s="7">
        <f>GDP!DC226</f>
        <v>0</v>
      </c>
      <c r="CW225">
        <f>GDP!DD226</f>
        <v>0</v>
      </c>
      <c r="CX225">
        <f>GDP!DE226</f>
        <v>0</v>
      </c>
      <c r="CY225">
        <f>GDP!DF226</f>
        <v>0</v>
      </c>
      <c r="CZ225">
        <f>GDP!DG226</f>
        <v>0</v>
      </c>
      <c r="DA225">
        <f>GDP!DH226</f>
        <v>0</v>
      </c>
      <c r="DB225">
        <f>GDP!DI226</f>
        <v>0</v>
      </c>
      <c r="DC225" s="7">
        <f>GDP!DJ226</f>
        <v>0</v>
      </c>
      <c r="DD225">
        <f>GDP!DU226</f>
        <v>0</v>
      </c>
      <c r="DE225">
        <f>GDP!DV226</f>
        <v>0</v>
      </c>
      <c r="DF225">
        <f>GDP!DW226</f>
        <v>0</v>
      </c>
      <c r="DG225">
        <f>GDP!EF226</f>
        <v>0</v>
      </c>
      <c r="DH225">
        <f>GDP!EG226</f>
        <v>0</v>
      </c>
      <c r="DI225">
        <f>GDP!EH226</f>
        <v>0</v>
      </c>
      <c r="DJ225">
        <f>GDP!EI226</f>
        <v>0</v>
      </c>
      <c r="DK225">
        <f>GDP!EJ226</f>
        <v>0</v>
      </c>
      <c r="DL225" s="84">
        <v>15.388774655395601</v>
      </c>
      <c r="DM225" t="s">
        <v>145</v>
      </c>
      <c r="DN225" t="s">
        <v>145</v>
      </c>
      <c r="DO225" t="s">
        <v>145</v>
      </c>
      <c r="DP225">
        <v>-0.43229864670000001</v>
      </c>
      <c r="DQ225">
        <v>3.7144036858000007</v>
      </c>
      <c r="DR225">
        <v>4.1467023325000003</v>
      </c>
      <c r="DS225">
        <v>32.0738183542</v>
      </c>
      <c r="DT225">
        <v>28.359414668399999</v>
      </c>
      <c r="DU225">
        <v>3339252371.9855599</v>
      </c>
      <c r="DV225">
        <v>1256286664.9208701</v>
      </c>
      <c r="DW225">
        <f t="shared" si="15"/>
        <v>3.835856327767162</v>
      </c>
      <c r="DX225">
        <f t="shared" si="16"/>
        <v>1.4431179845986983</v>
      </c>
      <c r="DY225">
        <f t="shared" si="17"/>
        <v>2.3927383431684639</v>
      </c>
      <c r="DZ225">
        <v>23558178559.585701</v>
      </c>
      <c r="EA225">
        <f t="shared" si="18"/>
        <v>27.061682745686849</v>
      </c>
      <c r="EB225">
        <v>1778394053.83235</v>
      </c>
      <c r="EC225">
        <v>11630119212.6257</v>
      </c>
      <c r="ED225" t="e">
        <f t="shared" si="19"/>
        <v>#VALUE!</v>
      </c>
    </row>
    <row r="226" spans="1:134" x14ac:dyDescent="0.35">
      <c r="A226" t="s">
        <v>151</v>
      </c>
      <c r="B226" s="7">
        <v>1980</v>
      </c>
      <c r="C226">
        <f>MacroData!D226</f>
        <v>16642.846881904676</v>
      </c>
      <c r="D226" t="str">
        <f>MacroData!E226</f>
        <v>NA</v>
      </c>
      <c r="E226">
        <f>MacroData!F226</f>
        <v>98.063000000000002</v>
      </c>
      <c r="F226">
        <f>MacroData!G226</f>
        <v>26568770264.772999</v>
      </c>
      <c r="G226" t="str">
        <f>MacroData!H226</f>
        <v>NA</v>
      </c>
      <c r="H226">
        <f>MacroData!I226</f>
        <v>100025524274.306</v>
      </c>
      <c r="I226">
        <f>MacroData!J226</f>
        <v>493705080155.41803</v>
      </c>
      <c r="J226">
        <f>MacroData!K226</f>
        <v>16.523</v>
      </c>
      <c r="K226">
        <f>MacroData!L226</f>
        <v>15.961</v>
      </c>
      <c r="L226">
        <f>MacroData!M226</f>
        <v>287.4869384765625</v>
      </c>
      <c r="M226">
        <f>MacroData!N226</f>
        <v>102.31455230712891</v>
      </c>
      <c r="N226">
        <f>MacroData!O226</f>
        <v>37439040</v>
      </c>
      <c r="O226">
        <f>MacroData!P226</f>
        <v>-5016371288.449542</v>
      </c>
      <c r="P226">
        <f>MacroData!Q226</f>
        <v>23186761463.925049</v>
      </c>
      <c r="Q226">
        <f>MacroData!R226</f>
        <v>95855720561.039001</v>
      </c>
      <c r="R226">
        <f>MacroData!S226</f>
        <v>470518318691.49298</v>
      </c>
      <c r="S226">
        <f>MacroData!T226</f>
        <v>85140596430.408844</v>
      </c>
      <c r="T226">
        <f>MacroData!U226</f>
        <v>311918044818.14099</v>
      </c>
      <c r="U226">
        <f>MacroData!V226</f>
        <v>9.6110000000000007</v>
      </c>
      <c r="V226" t="str">
        <f>MacroData!W226</f>
        <v>NA</v>
      </c>
      <c r="W226">
        <f>MacroData!X226</f>
        <v>129.64500000000001</v>
      </c>
      <c r="X226">
        <f>MacroData!Y226</f>
        <v>346200383650.23297</v>
      </c>
      <c r="Y226">
        <f>MacroData!Z226</f>
        <v>61234720000</v>
      </c>
      <c r="Z226">
        <f>MacroData!AA226</f>
        <v>28890559031.751999</v>
      </c>
      <c r="AA226">
        <f>MacroData!AB226</f>
        <v>3901243974.368</v>
      </c>
      <c r="AB226">
        <f>MacroData!AC226</f>
        <v>10371567921.940001</v>
      </c>
      <c r="AC226">
        <f>MacroData!AD226</f>
        <v>63403399726.889999</v>
      </c>
      <c r="AD226">
        <f>MacroData!AE226</f>
        <v>8906596426.8430004</v>
      </c>
      <c r="AE226">
        <f>MacroData!AH226</f>
        <v>0</v>
      </c>
      <c r="AF226">
        <f>MacroData!AI226</f>
        <v>0</v>
      </c>
      <c r="AG226">
        <f>MacroData!AJ226</f>
        <v>1</v>
      </c>
      <c r="AH226">
        <f>MacroData!AK226</f>
        <v>1</v>
      </c>
      <c r="AI226">
        <f>MacroData!AL226</f>
        <v>1</v>
      </c>
      <c r="AJ226" t="str">
        <f>MacroData!AM226</f>
        <v>NA</v>
      </c>
      <c r="AK226">
        <f>MacroData!AN226</f>
        <v>5.3569047564551937</v>
      </c>
      <c r="AL226" s="31">
        <f>GDP!C227+GDP!J227</f>
        <v>0</v>
      </c>
      <c r="AM226">
        <f>GDP!D227+GDP!K227</f>
        <v>0</v>
      </c>
      <c r="AN226">
        <f>GDP!E227+GDP!L227</f>
        <v>0</v>
      </c>
      <c r="AO226">
        <f>GDP!F227+GDP!M227</f>
        <v>0</v>
      </c>
      <c r="AP226">
        <f>GDP!G227+GDP!N227</f>
        <v>0</v>
      </c>
      <c r="AQ226">
        <f>GDP!H227+GDP!O227</f>
        <v>0</v>
      </c>
      <c r="AR226" s="7">
        <f>GDP!I227+GDP!P227</f>
        <v>0</v>
      </c>
      <c r="AS226">
        <f>GDP!AE227</f>
        <v>0</v>
      </c>
      <c r="AT226">
        <f>GDP!AF227</f>
        <v>0</v>
      </c>
      <c r="AU226">
        <f>GDP!AG227</f>
        <v>0</v>
      </c>
      <c r="AV226">
        <f>GDP!AH227</f>
        <v>0</v>
      </c>
      <c r="AW226">
        <f>GDP!AI227</f>
        <v>0</v>
      </c>
      <c r="AX226">
        <f>GDP!AJ227</f>
        <v>0</v>
      </c>
      <c r="AY226" s="7">
        <f>GDP!AK227</f>
        <v>0</v>
      </c>
      <c r="AZ226">
        <f>GDP!AS227</f>
        <v>0</v>
      </c>
      <c r="BA226">
        <f>GDP!AT227</f>
        <v>0</v>
      </c>
      <c r="BB226">
        <f>GDP!AU227</f>
        <v>0</v>
      </c>
      <c r="BC226">
        <f>GDP!AV227</f>
        <v>0</v>
      </c>
      <c r="BD226">
        <f>GDP!AW227</f>
        <v>0</v>
      </c>
      <c r="BE226">
        <f>GDP!AX227</f>
        <v>0</v>
      </c>
      <c r="BF226" s="7">
        <f>GDP!AY227</f>
        <v>0</v>
      </c>
      <c r="BG226">
        <f>GDP!AZ227</f>
        <v>0</v>
      </c>
      <c r="BH226">
        <f>GDP!BA227</f>
        <v>0</v>
      </c>
      <c r="BI226">
        <f>GDP!BB227</f>
        <v>0</v>
      </c>
      <c r="BJ226">
        <f>GDP!BC227</f>
        <v>0</v>
      </c>
      <c r="BK226">
        <f>GDP!BD227</f>
        <v>0</v>
      </c>
      <c r="BL226">
        <f>GDP!BE227</f>
        <v>0</v>
      </c>
      <c r="BM226" s="7">
        <f>GDP!BF227</f>
        <v>0</v>
      </c>
      <c r="BN226">
        <f>GDP!BG227+GDP!BN227+GDP!BU227</f>
        <v>0</v>
      </c>
      <c r="BO226">
        <f>GDP!BH227+GDP!BO227+GDP!BV227</f>
        <v>0</v>
      </c>
      <c r="BP226">
        <f>GDP!BI227+GDP!BP227+GDP!BW227</f>
        <v>0</v>
      </c>
      <c r="BQ226">
        <f>GDP!BJ227+GDP!BQ227+GDP!BX227</f>
        <v>0</v>
      </c>
      <c r="BR226">
        <f>GDP!BK227+GDP!BR227+GDP!BY227</f>
        <v>0</v>
      </c>
      <c r="BS226">
        <f>GDP!BL227+GDP!BS227+GDP!BZ227</f>
        <v>0</v>
      </c>
      <c r="BT226" s="7">
        <f>GDP!BM227+GDP!BT227+GDP!CA227</f>
        <v>0</v>
      </c>
      <c r="BU226">
        <f>GDP!CB227</f>
        <v>0</v>
      </c>
      <c r="BV226">
        <f>GDP!CC227</f>
        <v>0</v>
      </c>
      <c r="BW226">
        <f>GDP!CD227</f>
        <v>0</v>
      </c>
      <c r="BX226">
        <f>GDP!CE227</f>
        <v>0</v>
      </c>
      <c r="BY226">
        <f>GDP!CF227</f>
        <v>0</v>
      </c>
      <c r="BZ226">
        <f>GDP!CG227</f>
        <v>0</v>
      </c>
      <c r="CA226" s="7">
        <f>GDP!CH227</f>
        <v>0</v>
      </c>
      <c r="CB226">
        <f>GDP!CI227</f>
        <v>0</v>
      </c>
      <c r="CC226">
        <f>GDP!CJ227</f>
        <v>0</v>
      </c>
      <c r="CD226">
        <f>GDP!CK227</f>
        <v>0</v>
      </c>
      <c r="CE226">
        <f>GDP!CL227</f>
        <v>0</v>
      </c>
      <c r="CF226">
        <f>GDP!CM227</f>
        <v>0</v>
      </c>
      <c r="CG226">
        <f>GDP!CN227</f>
        <v>0</v>
      </c>
      <c r="CH226" s="7">
        <f>GDP!CO227</f>
        <v>0</v>
      </c>
      <c r="CI226">
        <f>GDP!CP227</f>
        <v>0</v>
      </c>
      <c r="CJ226">
        <f>GDP!CQ227</f>
        <v>0</v>
      </c>
      <c r="CK226">
        <f>GDP!CR227</f>
        <v>0</v>
      </c>
      <c r="CL226">
        <f>GDP!CS227</f>
        <v>0</v>
      </c>
      <c r="CM226">
        <f>GDP!CT227</f>
        <v>0</v>
      </c>
      <c r="CN226">
        <f>GDP!CU227</f>
        <v>0</v>
      </c>
      <c r="CO226">
        <f>GDP!CV227</f>
        <v>0</v>
      </c>
      <c r="CP226">
        <f>GDP!CW227</f>
        <v>0</v>
      </c>
      <c r="CQ226">
        <f>GDP!CX227</f>
        <v>0</v>
      </c>
      <c r="CR226">
        <f>GDP!CY227</f>
        <v>0</v>
      </c>
      <c r="CS226">
        <f>GDP!CZ227</f>
        <v>0</v>
      </c>
      <c r="CT226">
        <f>GDP!DA227</f>
        <v>0</v>
      </c>
      <c r="CU226">
        <f>GDP!DB227</f>
        <v>0</v>
      </c>
      <c r="CV226" s="7">
        <f>GDP!DC227</f>
        <v>0</v>
      </c>
      <c r="CW226">
        <f>GDP!DD227</f>
        <v>0</v>
      </c>
      <c r="CX226">
        <f>GDP!DE227</f>
        <v>0</v>
      </c>
      <c r="CY226">
        <f>GDP!DF227</f>
        <v>0</v>
      </c>
      <c r="CZ226">
        <f>GDP!DG227</f>
        <v>0</v>
      </c>
      <c r="DA226">
        <f>GDP!DH227</f>
        <v>0</v>
      </c>
      <c r="DB226">
        <f>GDP!DI227</f>
        <v>0</v>
      </c>
      <c r="DC226" s="7">
        <f>GDP!DJ227</f>
        <v>0</v>
      </c>
      <c r="DD226">
        <f>GDP!DU227</f>
        <v>0</v>
      </c>
      <c r="DE226">
        <f>GDP!DV227</f>
        <v>0</v>
      </c>
      <c r="DF226">
        <f>GDP!DW227</f>
        <v>0</v>
      </c>
      <c r="DG226">
        <f>GDP!EF227</f>
        <v>0</v>
      </c>
      <c r="DH226">
        <f>GDP!EG227</f>
        <v>0</v>
      </c>
      <c r="DI226">
        <f>GDP!EH227</f>
        <v>0</v>
      </c>
      <c r="DJ226">
        <f>GDP!EI227</f>
        <v>0</v>
      </c>
      <c r="DK226">
        <f>GDP!EJ227</f>
        <v>0</v>
      </c>
      <c r="DL226" s="84">
        <v>17.214356272637499</v>
      </c>
      <c r="DM226" t="s">
        <v>145</v>
      </c>
      <c r="DN226">
        <v>16.166632109041998</v>
      </c>
      <c r="DO226" t="s">
        <v>145</v>
      </c>
      <c r="DP226">
        <v>-0.3840096824</v>
      </c>
      <c r="DQ226">
        <v>4.2857543385999968</v>
      </c>
      <c r="DR226">
        <v>4.6697640209999971</v>
      </c>
      <c r="DS226">
        <v>34.227715100399998</v>
      </c>
      <c r="DT226">
        <v>29.941960761800001</v>
      </c>
      <c r="DU226">
        <v>4352481955.0068197</v>
      </c>
      <c r="DV226">
        <v>1563579805.98066</v>
      </c>
      <c r="DW226">
        <f t="shared" si="15"/>
        <v>4.351371299060375</v>
      </c>
      <c r="DX226">
        <f t="shared" si="16"/>
        <v>1.5631808154214328</v>
      </c>
      <c r="DY226">
        <f t="shared" si="17"/>
        <v>2.7881904836389424</v>
      </c>
      <c r="DZ226">
        <v>28546681159.3825</v>
      </c>
      <c r="EA226">
        <f t="shared" si="18"/>
        <v>28.539396685487219</v>
      </c>
      <c r="EB226">
        <v>2173505453.6016402</v>
      </c>
      <c r="EC226">
        <v>14273773046.8325</v>
      </c>
      <c r="ED226" t="e">
        <f t="shared" si="19"/>
        <v>#VALUE!</v>
      </c>
    </row>
    <row r="227" spans="1:134" x14ac:dyDescent="0.35">
      <c r="A227" t="s">
        <v>151</v>
      </c>
      <c r="B227" s="7">
        <v>1981</v>
      </c>
      <c r="C227">
        <f>MacroData!D227</f>
        <v>18673.339492893978</v>
      </c>
      <c r="D227" t="str">
        <f>MacroData!E227</f>
        <v>NA</v>
      </c>
      <c r="E227">
        <f>MacroData!F227</f>
        <v>98.147000000000006</v>
      </c>
      <c r="F227">
        <f>MacroData!G227</f>
        <v>32481049634.667999</v>
      </c>
      <c r="G227" t="str">
        <f>MacroData!H227</f>
        <v>NA</v>
      </c>
      <c r="H227">
        <f>MacroData!I227</f>
        <v>112229030644.97</v>
      </c>
      <c r="I227">
        <f>MacroData!J227</f>
        <v>493042968196.86298</v>
      </c>
      <c r="J227">
        <f>MacroData!K227</f>
        <v>16.178000000000001</v>
      </c>
      <c r="K227">
        <f>MacroData!L227</f>
        <v>15.811999999999999</v>
      </c>
      <c r="L227">
        <f>MacroData!M227</f>
        <v>283.5274658203125</v>
      </c>
      <c r="M227">
        <f>MacroData!N227</f>
        <v>99.663818359375</v>
      </c>
      <c r="N227">
        <f>MacroData!O227</f>
        <v>37764460</v>
      </c>
      <c r="O227">
        <f>MacroData!P227</f>
        <v>-3879581945.0671902</v>
      </c>
      <c r="P227">
        <f>MacroData!Q227</f>
        <v>24754825216.95697</v>
      </c>
      <c r="Q227">
        <f>MacroData!R227</f>
        <v>94270107927.272995</v>
      </c>
      <c r="R227">
        <f>MacroData!S227</f>
        <v>468288142979.90601</v>
      </c>
      <c r="S227">
        <f>MacroData!T227</f>
        <v>82086174474.948761</v>
      </c>
      <c r="T227">
        <f>MacroData!U227</f>
        <v>308808014356.16901</v>
      </c>
      <c r="U227">
        <f>MacroData!V227</f>
        <v>11.869</v>
      </c>
      <c r="V227" t="str">
        <f>MacroData!W227</f>
        <v>NA</v>
      </c>
      <c r="W227">
        <f>MacroData!X227</f>
        <v>120.416</v>
      </c>
      <c r="X227">
        <f>MacroData!Y227</f>
        <v>342741467495.40997</v>
      </c>
      <c r="Y227">
        <f>MacroData!Z227</f>
        <v>69180710000</v>
      </c>
      <c r="Z227">
        <f>MacroData!AA227</f>
        <v>34070736509.641998</v>
      </c>
      <c r="AA227">
        <f>MacroData!AB227</f>
        <v>4324117901.7720003</v>
      </c>
      <c r="AB227">
        <f>MacroData!AC227</f>
        <v>12930674101.299</v>
      </c>
      <c r="AC227">
        <f>MacroData!AD227</f>
        <v>65982191973.599403</v>
      </c>
      <c r="AD227">
        <f>MacroData!AE227</f>
        <v>10782478461.434557</v>
      </c>
      <c r="AE227">
        <f>MacroData!AH227</f>
        <v>0</v>
      </c>
      <c r="AF227">
        <f>MacroData!AI227</f>
        <v>0</v>
      </c>
      <c r="AG227">
        <f>MacroData!AJ227</f>
        <v>0</v>
      </c>
      <c r="AH227">
        <f>MacroData!AK227</f>
        <v>1</v>
      </c>
      <c r="AI227">
        <f>MacroData!AL227</f>
        <v>1</v>
      </c>
      <c r="AJ227" t="str">
        <f>MacroData!AM227</f>
        <v>NA</v>
      </c>
      <c r="AK227">
        <f>MacroData!AN227</f>
        <v>5.357619035811652</v>
      </c>
      <c r="AL227" s="31">
        <f>GDP!C228+GDP!J228</f>
        <v>0</v>
      </c>
      <c r="AM227">
        <f>GDP!D228+GDP!K228</f>
        <v>0</v>
      </c>
      <c r="AN227">
        <f>GDP!E228+GDP!L228</f>
        <v>0</v>
      </c>
      <c r="AO227">
        <f>GDP!F228+GDP!M228</f>
        <v>0</v>
      </c>
      <c r="AP227">
        <f>GDP!G228+GDP!N228</f>
        <v>0</v>
      </c>
      <c r="AQ227">
        <f>GDP!H228+GDP!O228</f>
        <v>0</v>
      </c>
      <c r="AR227" s="7">
        <f>GDP!I228+GDP!P228</f>
        <v>0</v>
      </c>
      <c r="AS227">
        <f>GDP!AE228</f>
        <v>0</v>
      </c>
      <c r="AT227">
        <f>GDP!AF228</f>
        <v>0</v>
      </c>
      <c r="AU227">
        <f>GDP!AG228</f>
        <v>0</v>
      </c>
      <c r="AV227">
        <f>GDP!AH228</f>
        <v>0</v>
      </c>
      <c r="AW227">
        <f>GDP!AI228</f>
        <v>0</v>
      </c>
      <c r="AX227">
        <f>GDP!AJ228</f>
        <v>0</v>
      </c>
      <c r="AY227" s="7">
        <f>GDP!AK228</f>
        <v>0</v>
      </c>
      <c r="AZ227">
        <f>GDP!AS228</f>
        <v>0</v>
      </c>
      <c r="BA227">
        <f>GDP!AT228</f>
        <v>0</v>
      </c>
      <c r="BB227">
        <f>GDP!AU228</f>
        <v>0</v>
      </c>
      <c r="BC227">
        <f>GDP!AV228</f>
        <v>0</v>
      </c>
      <c r="BD227">
        <f>GDP!AW228</f>
        <v>0</v>
      </c>
      <c r="BE227">
        <f>GDP!AX228</f>
        <v>0</v>
      </c>
      <c r="BF227" s="7">
        <f>GDP!AY228</f>
        <v>0</v>
      </c>
      <c r="BG227">
        <f>GDP!AZ228</f>
        <v>0</v>
      </c>
      <c r="BH227">
        <f>GDP!BA228</f>
        <v>0</v>
      </c>
      <c r="BI227">
        <f>GDP!BB228</f>
        <v>0</v>
      </c>
      <c r="BJ227">
        <f>GDP!BC228</f>
        <v>0</v>
      </c>
      <c r="BK227">
        <f>GDP!BD228</f>
        <v>0</v>
      </c>
      <c r="BL227">
        <f>GDP!BE228</f>
        <v>0</v>
      </c>
      <c r="BM227" s="7">
        <f>GDP!BF228</f>
        <v>0</v>
      </c>
      <c r="BN227">
        <f>GDP!BG228+GDP!BN228+GDP!BU228</f>
        <v>0</v>
      </c>
      <c r="BO227">
        <f>GDP!BH228+GDP!BO228+GDP!BV228</f>
        <v>0</v>
      </c>
      <c r="BP227">
        <f>GDP!BI228+GDP!BP228+GDP!BW228</f>
        <v>0</v>
      </c>
      <c r="BQ227">
        <f>GDP!BJ228+GDP!BQ228+GDP!BX228</f>
        <v>0</v>
      </c>
      <c r="BR227">
        <f>GDP!BK228+GDP!BR228+GDP!BY228</f>
        <v>0</v>
      </c>
      <c r="BS227">
        <f>GDP!BL228+GDP!BS228+GDP!BZ228</f>
        <v>0</v>
      </c>
      <c r="BT227" s="7">
        <f>GDP!BM228+GDP!BT228+GDP!CA228</f>
        <v>0</v>
      </c>
      <c r="BU227">
        <f>GDP!CB228</f>
        <v>0</v>
      </c>
      <c r="BV227">
        <f>GDP!CC228</f>
        <v>0</v>
      </c>
      <c r="BW227">
        <f>GDP!CD228</f>
        <v>0</v>
      </c>
      <c r="BX227">
        <f>GDP!CE228</f>
        <v>0</v>
      </c>
      <c r="BY227">
        <f>GDP!CF228</f>
        <v>0</v>
      </c>
      <c r="BZ227">
        <f>GDP!CG228</f>
        <v>0</v>
      </c>
      <c r="CA227" s="7">
        <f>GDP!CH228</f>
        <v>0</v>
      </c>
      <c r="CB227">
        <f>GDP!CI228</f>
        <v>0</v>
      </c>
      <c r="CC227">
        <f>GDP!CJ228</f>
        <v>0</v>
      </c>
      <c r="CD227">
        <f>GDP!CK228</f>
        <v>0</v>
      </c>
      <c r="CE227">
        <f>GDP!CL228</f>
        <v>0</v>
      </c>
      <c r="CF227">
        <f>GDP!CM228</f>
        <v>0</v>
      </c>
      <c r="CG227">
        <f>GDP!CN228</f>
        <v>0</v>
      </c>
      <c r="CH227" s="7">
        <f>GDP!CO228</f>
        <v>0</v>
      </c>
      <c r="CI227">
        <f>GDP!CP228</f>
        <v>0</v>
      </c>
      <c r="CJ227">
        <f>GDP!CQ228</f>
        <v>0</v>
      </c>
      <c r="CK227">
        <f>GDP!CR228</f>
        <v>0</v>
      </c>
      <c r="CL227">
        <f>GDP!CS228</f>
        <v>0</v>
      </c>
      <c r="CM227">
        <f>GDP!CT228</f>
        <v>0</v>
      </c>
      <c r="CN227">
        <f>GDP!CU228</f>
        <v>0</v>
      </c>
      <c r="CO227">
        <f>GDP!CV228</f>
        <v>0</v>
      </c>
      <c r="CP227">
        <f>GDP!CW228</f>
        <v>0</v>
      </c>
      <c r="CQ227">
        <f>GDP!CX228</f>
        <v>0</v>
      </c>
      <c r="CR227">
        <f>GDP!CY228</f>
        <v>0</v>
      </c>
      <c r="CS227">
        <f>GDP!CZ228</f>
        <v>0</v>
      </c>
      <c r="CT227">
        <f>GDP!DA228</f>
        <v>0</v>
      </c>
      <c r="CU227">
        <f>GDP!DB228</f>
        <v>0</v>
      </c>
      <c r="CV227" s="7">
        <f>GDP!DC228</f>
        <v>0</v>
      </c>
      <c r="CW227">
        <f>GDP!DD228</f>
        <v>0</v>
      </c>
      <c r="CX227">
        <f>GDP!DE228</f>
        <v>0</v>
      </c>
      <c r="CY227">
        <f>GDP!DF228</f>
        <v>0</v>
      </c>
      <c r="CZ227">
        <f>GDP!DG228</f>
        <v>0</v>
      </c>
      <c r="DA227">
        <f>GDP!DH228</f>
        <v>0</v>
      </c>
      <c r="DB227">
        <f>GDP!DI228</f>
        <v>0</v>
      </c>
      <c r="DC227" s="7">
        <f>GDP!DJ228</f>
        <v>0</v>
      </c>
      <c r="DD227">
        <f>GDP!DU228</f>
        <v>0</v>
      </c>
      <c r="DE227">
        <f>GDP!DV228</f>
        <v>0</v>
      </c>
      <c r="DF227">
        <f>GDP!DW228</f>
        <v>0</v>
      </c>
      <c r="DG227">
        <f>GDP!EF228</f>
        <v>0</v>
      </c>
      <c r="DH227">
        <f>GDP!EG228</f>
        <v>0</v>
      </c>
      <c r="DI227">
        <f>GDP!EH228</f>
        <v>0</v>
      </c>
      <c r="DJ227">
        <f>GDP!EI228</f>
        <v>0</v>
      </c>
      <c r="DK227">
        <f>GDP!EJ228</f>
        <v>0</v>
      </c>
      <c r="DL227" s="84">
        <v>22.192114978903</v>
      </c>
      <c r="DM227" t="s">
        <v>145</v>
      </c>
      <c r="DN227">
        <v>19.522134525481</v>
      </c>
      <c r="DO227" t="s">
        <v>145</v>
      </c>
      <c r="DP227">
        <v>-0.42526940000000002</v>
      </c>
      <c r="DQ227">
        <v>5.3238716432000039</v>
      </c>
      <c r="DR227">
        <v>5.7491410432000043</v>
      </c>
      <c r="DS227">
        <v>36.740866027000003</v>
      </c>
      <c r="DT227">
        <v>31.416994383799999</v>
      </c>
      <c r="DU227">
        <v>5444055265.4660196</v>
      </c>
      <c r="DV227">
        <v>1819106466.8802199</v>
      </c>
      <c r="DW227">
        <f t="shared" si="15"/>
        <v>4.85084405895652</v>
      </c>
      <c r="DX227">
        <f t="shared" si="16"/>
        <v>1.6208876227710254</v>
      </c>
      <c r="DY227">
        <f t="shared" si="17"/>
        <v>3.2299564361854944</v>
      </c>
      <c r="DZ227">
        <v>33843648531.191898</v>
      </c>
      <c r="EA227">
        <f t="shared" si="18"/>
        <v>30.155877081620986</v>
      </c>
      <c r="EB227">
        <v>2875957216.1424599</v>
      </c>
      <c r="EC227">
        <v>16588738882.292999</v>
      </c>
      <c r="ED227">
        <f t="shared" si="19"/>
        <v>-2.6305379941326605</v>
      </c>
    </row>
    <row r="228" spans="1:134" x14ac:dyDescent="0.35">
      <c r="A228" t="s">
        <v>151</v>
      </c>
      <c r="B228" s="7">
        <v>1982</v>
      </c>
      <c r="C228">
        <f>MacroData!D228</f>
        <v>21475.108550908375</v>
      </c>
      <c r="D228" t="str">
        <f>MacroData!E228</f>
        <v>NA</v>
      </c>
      <c r="E228">
        <f>MacroData!F228</f>
        <v>98.778999999999996</v>
      </c>
      <c r="F228">
        <f>MacroData!G228</f>
        <v>42706572120.125999</v>
      </c>
      <c r="G228" t="str">
        <f>MacroData!H228</f>
        <v>NA</v>
      </c>
      <c r="H228">
        <f>MacroData!I228</f>
        <v>129068001820.51601</v>
      </c>
      <c r="I228">
        <f>MacroData!J228</f>
        <v>499190223341.48798</v>
      </c>
      <c r="J228">
        <f>MacroData!K228</f>
        <v>16.280999999999999</v>
      </c>
      <c r="K228">
        <f>MacroData!L228</f>
        <v>15.988</v>
      </c>
      <c r="L228">
        <f>MacroData!M228</f>
        <v>283.7186279296875</v>
      </c>
      <c r="M228">
        <f>MacroData!N228</f>
        <v>99.232917785644531</v>
      </c>
      <c r="N228">
        <f>MacroData!O228</f>
        <v>37987110</v>
      </c>
      <c r="O228">
        <f>MacroData!P228</f>
        <v>-3195278143.1325445</v>
      </c>
      <c r="P228">
        <f>MacroData!Q228</f>
        <v>26552669893.380005</v>
      </c>
      <c r="Q228">
        <f>MacroData!R228</f>
        <v>95221150919.481003</v>
      </c>
      <c r="R228">
        <f>MacroData!S228</f>
        <v>472637553448.10797</v>
      </c>
      <c r="S228">
        <f>MacroData!T228</f>
        <v>79773700551.298843</v>
      </c>
      <c r="T228">
        <f>MacroData!U228</f>
        <v>308931836665.151</v>
      </c>
      <c r="U228">
        <f>MacroData!V228</f>
        <v>13.446999999999999</v>
      </c>
      <c r="V228" t="str">
        <f>MacroData!W228</f>
        <v>NA</v>
      </c>
      <c r="W228">
        <f>MacroData!X228</f>
        <v>114.729</v>
      </c>
      <c r="X228">
        <f>MacroData!Y228</f>
        <v>342878895991.59601</v>
      </c>
      <c r="Y228">
        <f>MacroData!Z228</f>
        <v>79157510000</v>
      </c>
      <c r="Z228">
        <f>MacroData!AA228</f>
        <v>39712977562.607002</v>
      </c>
      <c r="AA228">
        <f>MacroData!AB228</f>
        <v>5302287599.54</v>
      </c>
      <c r="AB228">
        <f>MacroData!AC228</f>
        <v>14793065911.608</v>
      </c>
      <c r="AC228">
        <f>MacroData!AD228</f>
        <v>69134386261.047699</v>
      </c>
      <c r="AD228">
        <f>MacroData!AE228</f>
        <v>14758604207.478642</v>
      </c>
      <c r="AE228">
        <f>MacroData!AH228</f>
        <v>1</v>
      </c>
      <c r="AF228">
        <f>MacroData!AI228</f>
        <v>0</v>
      </c>
      <c r="AG228">
        <f>MacroData!AJ228</f>
        <v>1</v>
      </c>
      <c r="AH228">
        <f>MacroData!AK228</f>
        <v>1</v>
      </c>
      <c r="AI228">
        <f>MacroData!AL228</f>
        <v>0</v>
      </c>
      <c r="AJ228" t="str">
        <f>MacroData!AM228</f>
        <v>NA</v>
      </c>
      <c r="AK228">
        <f>MacroData!AN228</f>
        <v>5.3583333378746403</v>
      </c>
      <c r="AL228" s="31">
        <f>GDP!C229+GDP!J229</f>
        <v>0</v>
      </c>
      <c r="AM228">
        <f>GDP!D229+GDP!K229</f>
        <v>0</v>
      </c>
      <c r="AN228">
        <f>GDP!E229+GDP!L229</f>
        <v>0</v>
      </c>
      <c r="AO228">
        <f>GDP!F229+GDP!M229</f>
        <v>0</v>
      </c>
      <c r="AP228">
        <f>GDP!G229+GDP!N229</f>
        <v>0</v>
      </c>
      <c r="AQ228">
        <f>GDP!H229+GDP!O229</f>
        <v>0</v>
      </c>
      <c r="AR228" s="7">
        <f>GDP!I229+GDP!P229</f>
        <v>0</v>
      </c>
      <c r="AS228">
        <f>GDP!AE229</f>
        <v>0</v>
      </c>
      <c r="AT228">
        <f>GDP!AF229</f>
        <v>0</v>
      </c>
      <c r="AU228">
        <f>GDP!AG229</f>
        <v>0</v>
      </c>
      <c r="AV228">
        <f>GDP!AH229</f>
        <v>0</v>
      </c>
      <c r="AW228">
        <f>GDP!AI229</f>
        <v>0</v>
      </c>
      <c r="AX228">
        <f>GDP!AJ229</f>
        <v>0</v>
      </c>
      <c r="AY228" s="7">
        <f>GDP!AK229</f>
        <v>0</v>
      </c>
      <c r="AZ228">
        <f>GDP!AS229</f>
        <v>0</v>
      </c>
      <c r="BA228">
        <f>GDP!AT229</f>
        <v>0</v>
      </c>
      <c r="BB228">
        <f>GDP!AU229</f>
        <v>0</v>
      </c>
      <c r="BC228">
        <f>GDP!AV229</f>
        <v>0</v>
      </c>
      <c r="BD228">
        <f>GDP!AW229</f>
        <v>0</v>
      </c>
      <c r="BE228">
        <f>GDP!AX229</f>
        <v>0</v>
      </c>
      <c r="BF228" s="7">
        <f>GDP!AY229</f>
        <v>0</v>
      </c>
      <c r="BG228">
        <f>GDP!AZ229</f>
        <v>0</v>
      </c>
      <c r="BH228">
        <f>GDP!BA229</f>
        <v>0</v>
      </c>
      <c r="BI228">
        <f>GDP!BB229</f>
        <v>0</v>
      </c>
      <c r="BJ228">
        <f>GDP!BC229</f>
        <v>0</v>
      </c>
      <c r="BK228">
        <f>GDP!BD229</f>
        <v>0</v>
      </c>
      <c r="BL228">
        <f>GDP!BE229</f>
        <v>0</v>
      </c>
      <c r="BM228" s="7">
        <f>GDP!BF229</f>
        <v>0</v>
      </c>
      <c r="BN228">
        <f>GDP!BG229+GDP!BN229+GDP!BU229</f>
        <v>0</v>
      </c>
      <c r="BO228">
        <f>GDP!BH229+GDP!BO229+GDP!BV229</f>
        <v>0</v>
      </c>
      <c r="BP228">
        <f>GDP!BI229+GDP!BP229+GDP!BW229</f>
        <v>0</v>
      </c>
      <c r="BQ228">
        <f>GDP!BJ229+GDP!BQ229+GDP!BX229</f>
        <v>0</v>
      </c>
      <c r="BR228">
        <f>GDP!BK229+GDP!BR229+GDP!BY229</f>
        <v>0</v>
      </c>
      <c r="BS228">
        <f>GDP!BL229+GDP!BS229+GDP!BZ229</f>
        <v>0</v>
      </c>
      <c r="BT228" s="7">
        <f>GDP!BM229+GDP!BT229+GDP!CA229</f>
        <v>0</v>
      </c>
      <c r="BU228">
        <f>GDP!CB229</f>
        <v>0</v>
      </c>
      <c r="BV228">
        <f>GDP!CC229</f>
        <v>0</v>
      </c>
      <c r="BW228">
        <f>GDP!CD229</f>
        <v>0</v>
      </c>
      <c r="BX228">
        <f>GDP!CE229</f>
        <v>0</v>
      </c>
      <c r="BY228">
        <f>GDP!CF229</f>
        <v>0</v>
      </c>
      <c r="BZ228">
        <f>GDP!CG229</f>
        <v>0</v>
      </c>
      <c r="CA228" s="7">
        <f>GDP!CH229</f>
        <v>0</v>
      </c>
      <c r="CB228">
        <f>GDP!CI229</f>
        <v>0</v>
      </c>
      <c r="CC228">
        <f>GDP!CJ229</f>
        <v>0</v>
      </c>
      <c r="CD228">
        <f>GDP!CK229</f>
        <v>0</v>
      </c>
      <c r="CE228">
        <f>GDP!CL229</f>
        <v>0</v>
      </c>
      <c r="CF228">
        <f>GDP!CM229</f>
        <v>0</v>
      </c>
      <c r="CG228">
        <f>GDP!CN229</f>
        <v>0</v>
      </c>
      <c r="CH228" s="7">
        <f>GDP!CO229</f>
        <v>0</v>
      </c>
      <c r="CI228">
        <f>GDP!CP229</f>
        <v>0</v>
      </c>
      <c r="CJ228">
        <f>GDP!CQ229</f>
        <v>0</v>
      </c>
      <c r="CK228">
        <f>GDP!CR229</f>
        <v>0</v>
      </c>
      <c r="CL228">
        <f>GDP!CS229</f>
        <v>0</v>
      </c>
      <c r="CM228">
        <f>GDP!CT229</f>
        <v>0</v>
      </c>
      <c r="CN228">
        <f>GDP!CU229</f>
        <v>0</v>
      </c>
      <c r="CO228">
        <f>GDP!CV229</f>
        <v>0</v>
      </c>
      <c r="CP228">
        <f>GDP!CW229</f>
        <v>0</v>
      </c>
      <c r="CQ228">
        <f>GDP!CX229</f>
        <v>0</v>
      </c>
      <c r="CR228">
        <f>GDP!CY229</f>
        <v>0</v>
      </c>
      <c r="CS228">
        <f>GDP!CZ229</f>
        <v>0</v>
      </c>
      <c r="CT228">
        <f>GDP!DA229</f>
        <v>0</v>
      </c>
      <c r="CU228">
        <f>GDP!DB229</f>
        <v>0</v>
      </c>
      <c r="CV228" s="7">
        <f>GDP!DC229</f>
        <v>0</v>
      </c>
      <c r="CW228">
        <f>GDP!DD229</f>
        <v>0</v>
      </c>
      <c r="CX228">
        <f>GDP!DE229</f>
        <v>0</v>
      </c>
      <c r="CY228">
        <f>GDP!DF229</f>
        <v>0</v>
      </c>
      <c r="CZ228">
        <f>GDP!DG229</f>
        <v>0</v>
      </c>
      <c r="DA228">
        <f>GDP!DH229</f>
        <v>0</v>
      </c>
      <c r="DB228">
        <f>GDP!DI229</f>
        <v>0</v>
      </c>
      <c r="DC228" s="7">
        <f>GDP!DJ229</f>
        <v>0</v>
      </c>
      <c r="DD228">
        <f>GDP!DU229</f>
        <v>0</v>
      </c>
      <c r="DE228">
        <f>GDP!DV229</f>
        <v>0</v>
      </c>
      <c r="DF228">
        <f>GDP!DW229</f>
        <v>0</v>
      </c>
      <c r="DG228">
        <f>GDP!EF229</f>
        <v>0</v>
      </c>
      <c r="DH228">
        <f>GDP!EG229</f>
        <v>0</v>
      </c>
      <c r="DI228">
        <f>GDP!EH229</f>
        <v>0</v>
      </c>
      <c r="DJ228">
        <f>GDP!EI229</f>
        <v>0</v>
      </c>
      <c r="DK228">
        <f>GDP!EJ229</f>
        <v>0</v>
      </c>
      <c r="DL228" s="84">
        <v>24.5192435542764</v>
      </c>
      <c r="DM228" t="s">
        <v>145</v>
      </c>
      <c r="DN228">
        <v>24.519243554275999</v>
      </c>
      <c r="DO228" t="s">
        <v>145</v>
      </c>
      <c r="DP228">
        <v>-0.57111008600000002</v>
      </c>
      <c r="DQ228">
        <v>7.0273658664000003</v>
      </c>
      <c r="DR228">
        <v>7.5984759524000003</v>
      </c>
      <c r="DS228">
        <v>38.855173974700001</v>
      </c>
      <c r="DT228">
        <v>31.827808108300001</v>
      </c>
      <c r="DU228">
        <v>7041835475.3203897</v>
      </c>
      <c r="DV228">
        <v>2141556777.063</v>
      </c>
      <c r="DW228">
        <f t="shared" si="15"/>
        <v>5.4559111290131206</v>
      </c>
      <c r="DX228">
        <f t="shared" si="16"/>
        <v>1.6592468674312342</v>
      </c>
      <c r="DY228">
        <f t="shared" si="17"/>
        <v>3.7966642615818866</v>
      </c>
      <c r="DZ228">
        <v>39475681798.430298</v>
      </c>
      <c r="EA228">
        <f t="shared" si="18"/>
        <v>30.585180867156993</v>
      </c>
      <c r="EB228">
        <v>4524198851.79037</v>
      </c>
      <c r="EC228">
        <v>19380163010.510399</v>
      </c>
      <c r="ED228">
        <f t="shared" si="19"/>
        <v>-2.9254489833300057</v>
      </c>
    </row>
    <row r="229" spans="1:134" x14ac:dyDescent="0.35">
      <c r="A229" t="s">
        <v>151</v>
      </c>
      <c r="B229" s="7">
        <v>1983</v>
      </c>
      <c r="C229">
        <f>MacroData!D229</f>
        <v>24452.675567762602</v>
      </c>
      <c r="D229" t="str">
        <f>MacroData!E229</f>
        <v>NA</v>
      </c>
      <c r="E229">
        <f>MacroData!F229</f>
        <v>98.828000000000003</v>
      </c>
      <c r="F229">
        <f>MacroData!G229</f>
        <v>56555986103.764999</v>
      </c>
      <c r="G229" t="str">
        <f>MacroData!H229</f>
        <v>NA</v>
      </c>
      <c r="H229">
        <f>MacroData!I229</f>
        <v>146963540007.94901</v>
      </c>
      <c r="I229">
        <f>MacroData!J229</f>
        <v>508028119729.45801</v>
      </c>
      <c r="J229">
        <f>MacroData!K229</f>
        <v>20.05</v>
      </c>
      <c r="K229">
        <f>MacroData!L229</f>
        <v>16.908999999999999</v>
      </c>
      <c r="L229">
        <f>MacroData!M229</f>
        <v>285.0909423828125</v>
      </c>
      <c r="M229">
        <f>MacroData!N229</f>
        <v>97.968048095703125</v>
      </c>
      <c r="N229">
        <f>MacroData!O229</f>
        <v>38160260</v>
      </c>
      <c r="O229">
        <f>MacroData!P229</f>
        <v>-1116444005.3729925</v>
      </c>
      <c r="P229">
        <f>MacroData!Q229</f>
        <v>33275951077.549011</v>
      </c>
      <c r="Q229">
        <f>MacroData!R229</f>
        <v>94044519231.169006</v>
      </c>
      <c r="R229">
        <f>MacroData!S229</f>
        <v>474752168651.909</v>
      </c>
      <c r="S229">
        <f>MacroData!T229</f>
        <v>79405176820.278076</v>
      </c>
      <c r="T229">
        <f>MacroData!U229</f>
        <v>310137898116.27802</v>
      </c>
      <c r="U229">
        <f>MacroData!V229</f>
        <v>14.746</v>
      </c>
      <c r="V229" t="str">
        <f>MacroData!W229</f>
        <v>NA</v>
      </c>
      <c r="W229">
        <f>MacroData!X229</f>
        <v>96.558999999999997</v>
      </c>
      <c r="X229">
        <f>MacroData!Y229</f>
        <v>344212131494.32001</v>
      </c>
      <c r="Y229">
        <f>MacroData!Z229</f>
        <v>89233460000</v>
      </c>
      <c r="Z229">
        <f>MacroData!AA229</f>
        <v>47861191479.397003</v>
      </c>
      <c r="AA229">
        <f>MacroData!AB229</f>
        <v>6222494069.5019999</v>
      </c>
      <c r="AB229">
        <f>MacroData!AC229</f>
        <v>17402245071.122002</v>
      </c>
      <c r="AC229">
        <f>MacroData!AD229</f>
        <v>71379452452.300598</v>
      </c>
      <c r="AD229">
        <f>MacroData!AE229</f>
        <v>13823894787.589138</v>
      </c>
      <c r="AE229">
        <f>MacroData!AH229</f>
        <v>0</v>
      </c>
      <c r="AF229">
        <f>MacroData!AI229</f>
        <v>0</v>
      </c>
      <c r="AG229">
        <f>MacroData!AJ229</f>
        <v>0</v>
      </c>
      <c r="AH229">
        <f>MacroData!AK229</f>
        <v>1</v>
      </c>
      <c r="AI229">
        <f>MacroData!AL229</f>
        <v>0</v>
      </c>
      <c r="AJ229" t="str">
        <f>MacroData!AM229</f>
        <v>NA</v>
      </c>
      <c r="AK229">
        <f>MacroData!AN229</f>
        <v>5.3590476172310968</v>
      </c>
      <c r="AL229" s="31">
        <f>GDP!C230+GDP!J230</f>
        <v>0.83445000000000003</v>
      </c>
      <c r="AM229">
        <f>GDP!D230+GDP!K230</f>
        <v>0</v>
      </c>
      <c r="AN229">
        <f>GDP!E230+GDP!L230</f>
        <v>0</v>
      </c>
      <c r="AO229">
        <f>GDP!F230+GDP!M230</f>
        <v>0</v>
      </c>
      <c r="AP229">
        <f>GDP!G230+GDP!N230</f>
        <v>0</v>
      </c>
      <c r="AQ229">
        <f>GDP!H230+GDP!O230</f>
        <v>0</v>
      </c>
      <c r="AR229" s="7">
        <f>GDP!I230+GDP!P230</f>
        <v>0</v>
      </c>
      <c r="AS229">
        <f>GDP!AE230</f>
        <v>0.92717000000000005</v>
      </c>
      <c r="AT229">
        <f>GDP!AF230</f>
        <v>0</v>
      </c>
      <c r="AU229">
        <f>GDP!AG230</f>
        <v>0</v>
      </c>
      <c r="AV229">
        <f>GDP!AH230</f>
        <v>0</v>
      </c>
      <c r="AW229">
        <f>GDP!AI230</f>
        <v>0</v>
      </c>
      <c r="AX229">
        <f>GDP!AJ230</f>
        <v>0</v>
      </c>
      <c r="AY229" s="7">
        <f>GDP!AK230</f>
        <v>0</v>
      </c>
      <c r="AZ229">
        <f>GDP!AS230</f>
        <v>0</v>
      </c>
      <c r="BA229">
        <f>GDP!AT230</f>
        <v>0</v>
      </c>
      <c r="BB229">
        <f>GDP!AU230</f>
        <v>0</v>
      </c>
      <c r="BC229">
        <f>GDP!AV230</f>
        <v>0</v>
      </c>
      <c r="BD229">
        <f>GDP!AW230</f>
        <v>0</v>
      </c>
      <c r="BE229">
        <f>GDP!AX230</f>
        <v>0</v>
      </c>
      <c r="BF229" s="7">
        <f>GDP!AY230</f>
        <v>0</v>
      </c>
      <c r="BG229">
        <f>GDP!AZ230</f>
        <v>0</v>
      </c>
      <c r="BH229">
        <f>GDP!BA230</f>
        <v>0</v>
      </c>
      <c r="BI229">
        <f>GDP!BB230</f>
        <v>0</v>
      </c>
      <c r="BJ229">
        <f>GDP!BC230</f>
        <v>0</v>
      </c>
      <c r="BK229">
        <f>GDP!BD230</f>
        <v>0</v>
      </c>
      <c r="BL229">
        <f>GDP!BE230</f>
        <v>0</v>
      </c>
      <c r="BM229" s="7">
        <f>GDP!BF230</f>
        <v>0</v>
      </c>
      <c r="BN229">
        <f>GDP!BG230+GDP!BN230+GDP!BU230</f>
        <v>0</v>
      </c>
      <c r="BO229">
        <f>GDP!BH230+GDP!BO230+GDP!BV230</f>
        <v>0</v>
      </c>
      <c r="BP229">
        <f>GDP!BI230+GDP!BP230+GDP!BW230</f>
        <v>0</v>
      </c>
      <c r="BQ229">
        <f>GDP!BJ230+GDP!BQ230+GDP!BX230</f>
        <v>0</v>
      </c>
      <c r="BR229">
        <f>GDP!BK230+GDP!BR230+GDP!BY230</f>
        <v>0</v>
      </c>
      <c r="BS229">
        <f>GDP!BL230+GDP!BS230+GDP!BZ230</f>
        <v>0</v>
      </c>
      <c r="BT229" s="7">
        <f>GDP!BM230+GDP!BT230+GDP!CA230</f>
        <v>0</v>
      </c>
      <c r="BU229">
        <f>GDP!CB230</f>
        <v>0</v>
      </c>
      <c r="BV229">
        <f>GDP!CC230</f>
        <v>0</v>
      </c>
      <c r="BW229">
        <f>GDP!CD230</f>
        <v>0</v>
      </c>
      <c r="BX229">
        <f>GDP!CE230</f>
        <v>0</v>
      </c>
      <c r="BY229">
        <f>GDP!CF230</f>
        <v>0</v>
      </c>
      <c r="BZ229">
        <f>GDP!CG230</f>
        <v>0</v>
      </c>
      <c r="CA229" s="7">
        <f>GDP!CH230</f>
        <v>0</v>
      </c>
      <c r="CB229">
        <f>GDP!CI230</f>
        <v>0</v>
      </c>
      <c r="CC229">
        <f>GDP!CJ230</f>
        <v>0</v>
      </c>
      <c r="CD229">
        <f>GDP!CK230</f>
        <v>0</v>
      </c>
      <c r="CE229">
        <f>GDP!CL230</f>
        <v>0</v>
      </c>
      <c r="CF229">
        <f>GDP!CM230</f>
        <v>0</v>
      </c>
      <c r="CG229">
        <f>GDP!CN230</f>
        <v>0</v>
      </c>
      <c r="CH229" s="7">
        <f>GDP!CO230</f>
        <v>0</v>
      </c>
      <c r="CI229">
        <f>GDP!CP230</f>
        <v>0</v>
      </c>
      <c r="CJ229">
        <f>GDP!CQ230</f>
        <v>0</v>
      </c>
      <c r="CK229">
        <f>GDP!CR230</f>
        <v>0</v>
      </c>
      <c r="CL229">
        <f>GDP!CS230</f>
        <v>0</v>
      </c>
      <c r="CM229">
        <f>GDP!CT230</f>
        <v>0</v>
      </c>
      <c r="CN229">
        <f>GDP!CU230</f>
        <v>0</v>
      </c>
      <c r="CO229">
        <f>GDP!CV230</f>
        <v>0</v>
      </c>
      <c r="CP229">
        <f>GDP!CW230</f>
        <v>1.7616200000000002</v>
      </c>
      <c r="CQ229">
        <f>GDP!CX230</f>
        <v>0</v>
      </c>
      <c r="CR229">
        <f>GDP!CY230</f>
        <v>0</v>
      </c>
      <c r="CS229">
        <f>GDP!CZ230</f>
        <v>0</v>
      </c>
      <c r="CT229">
        <f>GDP!DA230</f>
        <v>0</v>
      </c>
      <c r="CU229">
        <f>GDP!DB230</f>
        <v>0</v>
      </c>
      <c r="CV229" s="7">
        <f>GDP!DC230</f>
        <v>0</v>
      </c>
      <c r="CW229">
        <f>GDP!DD230</f>
        <v>0</v>
      </c>
      <c r="CX229">
        <f>GDP!DE230</f>
        <v>0</v>
      </c>
      <c r="CY229">
        <f>GDP!DF230</f>
        <v>0</v>
      </c>
      <c r="CZ229">
        <f>GDP!DG230</f>
        <v>0</v>
      </c>
      <c r="DA229">
        <f>GDP!DH230</f>
        <v>0</v>
      </c>
      <c r="DB229">
        <f>GDP!DI230</f>
        <v>0</v>
      </c>
      <c r="DC229" s="7">
        <f>GDP!DJ230</f>
        <v>0</v>
      </c>
      <c r="DD229">
        <f>GDP!DU230</f>
        <v>1.7616200000000002</v>
      </c>
      <c r="DE229">
        <f>GDP!DV230</f>
        <v>0</v>
      </c>
      <c r="DF229">
        <f>GDP!DW230</f>
        <v>1</v>
      </c>
      <c r="DG229">
        <f>GDP!EF230</f>
        <v>0</v>
      </c>
      <c r="DH229">
        <f>GDP!EG230</f>
        <v>1</v>
      </c>
      <c r="DI229">
        <f>GDP!EH230</f>
        <v>0</v>
      </c>
      <c r="DJ229">
        <f>GDP!EI230</f>
        <v>0</v>
      </c>
      <c r="DK229">
        <f>GDP!EJ230</f>
        <v>0</v>
      </c>
      <c r="DL229" s="84">
        <v>29.626344460459499</v>
      </c>
      <c r="DM229" t="s">
        <v>145</v>
      </c>
      <c r="DN229">
        <v>29.62634446046</v>
      </c>
      <c r="DO229" t="s">
        <v>145</v>
      </c>
      <c r="DP229">
        <v>-0.29539992520000002</v>
      </c>
      <c r="DQ229">
        <v>6.1772275708999942</v>
      </c>
      <c r="DR229">
        <v>6.4726274960999941</v>
      </c>
      <c r="DS229">
        <v>39.802712612999997</v>
      </c>
      <c r="DT229">
        <v>33.625485042100003</v>
      </c>
      <c r="DU229">
        <v>7879836863.7435598</v>
      </c>
      <c r="DV229">
        <v>2567434545.22894</v>
      </c>
      <c r="DW229">
        <f t="shared" si="15"/>
        <v>5.3617631034999249</v>
      </c>
      <c r="DX229">
        <f t="shared" si="16"/>
        <v>1.7469874127215987</v>
      </c>
      <c r="DY229">
        <f t="shared" si="17"/>
        <v>3.6147756907783259</v>
      </c>
      <c r="DZ229">
        <v>46492769616.222801</v>
      </c>
      <c r="EA229">
        <f t="shared" si="18"/>
        <v>31.635580915993238</v>
      </c>
      <c r="EB229">
        <v>4785649507.8033199</v>
      </c>
      <c r="EC229">
        <v>22867778526.125801</v>
      </c>
      <c r="ED229">
        <f t="shared" si="19"/>
        <v>-1.2047676941831436</v>
      </c>
    </row>
    <row r="230" spans="1:134" x14ac:dyDescent="0.35">
      <c r="A230" t="s">
        <v>151</v>
      </c>
      <c r="B230" s="7">
        <v>1984</v>
      </c>
      <c r="C230">
        <f>MacroData!D230</f>
        <v>27592.423621123471</v>
      </c>
      <c r="D230" t="str">
        <f>MacroData!E230</f>
        <v>NA</v>
      </c>
      <c r="E230">
        <f>MacroData!F230</f>
        <v>99.004999999999995</v>
      </c>
      <c r="F230">
        <f>MacroData!G230</f>
        <v>73793660999.044998</v>
      </c>
      <c r="G230" t="str">
        <f>MacroData!H230</f>
        <v>NA</v>
      </c>
      <c r="H230">
        <f>MacroData!I230</f>
        <v>165833805855.802</v>
      </c>
      <c r="I230">
        <f>MacroData!J230</f>
        <v>517088342927.03998</v>
      </c>
      <c r="J230">
        <f>MacroData!K230</f>
        <v>14.898</v>
      </c>
      <c r="K230">
        <f>MacroData!L230</f>
        <v>16.523</v>
      </c>
      <c r="L230">
        <f>MacroData!M230</f>
        <v>283.0386962890625</v>
      </c>
      <c r="M230">
        <f>MacroData!N230</f>
        <v>91.126388549804688</v>
      </c>
      <c r="N230">
        <f>MacroData!O230</f>
        <v>38325240</v>
      </c>
      <c r="O230">
        <f>MacroData!P230</f>
        <v>3574193737.7761049</v>
      </c>
      <c r="P230">
        <f>MacroData!Q230</f>
        <v>46466447362.106995</v>
      </c>
      <c r="Q230">
        <f>MacroData!R230</f>
        <v>89547351771.429001</v>
      </c>
      <c r="R230">
        <f>MacroData!S230</f>
        <v>470621895564.93298</v>
      </c>
      <c r="S230">
        <f>MacroData!T230</f>
        <v>73878082041.576385</v>
      </c>
      <c r="T230">
        <f>MacroData!U230</f>
        <v>309518786571.36603</v>
      </c>
      <c r="U230">
        <f>MacroData!V230</f>
        <v>17.170000000000002</v>
      </c>
      <c r="V230" t="str">
        <f>MacroData!W230</f>
        <v>NA</v>
      </c>
      <c r="W230">
        <f>MacroData!X230</f>
        <v>95.820999999999998</v>
      </c>
      <c r="X230">
        <f>MacroData!Y230</f>
        <v>343526773473.29901</v>
      </c>
      <c r="Y230">
        <f>MacroData!Z230</f>
        <v>98497460000</v>
      </c>
      <c r="Z230">
        <f>MacroData!AA230</f>
        <v>53416781875.111</v>
      </c>
      <c r="AA230">
        <f>MacroData!AB230</f>
        <v>7000828036.658</v>
      </c>
      <c r="AB230">
        <f>MacroData!AC230</f>
        <v>19614070904.238998</v>
      </c>
      <c r="AC230">
        <f>MacroData!AD230</f>
        <v>72708288927.663803</v>
      </c>
      <c r="AD230">
        <f>MacroData!AE230</f>
        <v>15291323581.09296</v>
      </c>
      <c r="AE230">
        <f>MacroData!AH230</f>
        <v>0</v>
      </c>
      <c r="AF230">
        <f>MacroData!AI230</f>
        <v>0</v>
      </c>
      <c r="AG230">
        <f>MacroData!AJ230</f>
        <v>0</v>
      </c>
      <c r="AH230">
        <f>MacroData!AK230</f>
        <v>1</v>
      </c>
      <c r="AI230">
        <f>MacroData!AL230</f>
        <v>1</v>
      </c>
      <c r="AJ230" t="str">
        <f>MacroData!AM230</f>
        <v>NA</v>
      </c>
      <c r="AK230">
        <f>MacroData!AN230</f>
        <v>5.3597618965875524</v>
      </c>
      <c r="AL230" s="31">
        <f>GDP!C231+GDP!J231</f>
        <v>0</v>
      </c>
      <c r="AM230">
        <f>GDP!D231+GDP!K231</f>
        <v>0</v>
      </c>
      <c r="AN230">
        <f>GDP!E231+GDP!L231</f>
        <v>0</v>
      </c>
      <c r="AO230">
        <f>GDP!F231+GDP!M231</f>
        <v>0</v>
      </c>
      <c r="AP230">
        <f>GDP!G231+GDP!N231</f>
        <v>0</v>
      </c>
      <c r="AQ230">
        <f>GDP!H231+GDP!O231</f>
        <v>0</v>
      </c>
      <c r="AR230" s="7">
        <f>GDP!I231+GDP!P231</f>
        <v>0</v>
      </c>
      <c r="AS230">
        <f>GDP!AE231</f>
        <v>0.40894999999999998</v>
      </c>
      <c r="AT230">
        <f>GDP!AF231</f>
        <v>0</v>
      </c>
      <c r="AU230">
        <f>GDP!AG231</f>
        <v>0</v>
      </c>
      <c r="AV230">
        <f>GDP!AH231</f>
        <v>0</v>
      </c>
      <c r="AW230">
        <f>GDP!AI231</f>
        <v>0</v>
      </c>
      <c r="AX230">
        <f>GDP!AJ231</f>
        <v>0</v>
      </c>
      <c r="AY230" s="7">
        <f>GDP!AK231</f>
        <v>0</v>
      </c>
      <c r="AZ230">
        <f>GDP!AS231</f>
        <v>0</v>
      </c>
      <c r="BA230">
        <f>GDP!AT231</f>
        <v>0</v>
      </c>
      <c r="BB230">
        <f>GDP!AU231</f>
        <v>0</v>
      </c>
      <c r="BC230">
        <f>GDP!AV231</f>
        <v>0</v>
      </c>
      <c r="BD230">
        <f>GDP!AW231</f>
        <v>0</v>
      </c>
      <c r="BE230">
        <f>GDP!AX231</f>
        <v>0</v>
      </c>
      <c r="BF230" s="7">
        <f>GDP!AY231</f>
        <v>0</v>
      </c>
      <c r="BG230">
        <f>GDP!AZ231</f>
        <v>0</v>
      </c>
      <c r="BH230">
        <f>GDP!BA231</f>
        <v>0</v>
      </c>
      <c r="BI230">
        <f>GDP!BB231</f>
        <v>0</v>
      </c>
      <c r="BJ230">
        <f>GDP!BC231</f>
        <v>0</v>
      </c>
      <c r="BK230">
        <f>GDP!BD231</f>
        <v>0</v>
      </c>
      <c r="BL230">
        <f>GDP!BE231</f>
        <v>0</v>
      </c>
      <c r="BM230" s="7">
        <f>GDP!BF231</f>
        <v>0</v>
      </c>
      <c r="BN230">
        <f>GDP!BG231+GDP!BN231+GDP!BU231</f>
        <v>0.54527000000000003</v>
      </c>
      <c r="BO230">
        <f>GDP!BH231+GDP!BO231+GDP!BV231</f>
        <v>0</v>
      </c>
      <c r="BP230">
        <f>GDP!BI231+GDP!BP231+GDP!BW231</f>
        <v>0</v>
      </c>
      <c r="BQ230">
        <f>GDP!BJ231+GDP!BQ231+GDP!BX231</f>
        <v>0</v>
      </c>
      <c r="BR230">
        <f>GDP!BK231+GDP!BR231+GDP!BY231</f>
        <v>0</v>
      </c>
      <c r="BS230">
        <f>GDP!BL231+GDP!BS231+GDP!BZ231</f>
        <v>0</v>
      </c>
      <c r="BT230" s="7">
        <f>GDP!BM231+GDP!BT231+GDP!CA231</f>
        <v>0</v>
      </c>
      <c r="BU230">
        <f>GDP!CB231</f>
        <v>0.27263999999999999</v>
      </c>
      <c r="BV230">
        <f>GDP!CC231</f>
        <v>0</v>
      </c>
      <c r="BW230">
        <f>GDP!CD231</f>
        <v>0</v>
      </c>
      <c r="BX230">
        <f>GDP!CE231</f>
        <v>0</v>
      </c>
      <c r="BY230">
        <f>GDP!CF231</f>
        <v>0</v>
      </c>
      <c r="BZ230">
        <f>GDP!CG231</f>
        <v>0</v>
      </c>
      <c r="CA230" s="7">
        <f>GDP!CH231</f>
        <v>0</v>
      </c>
      <c r="CB230">
        <f>GDP!CI231</f>
        <v>0</v>
      </c>
      <c r="CC230">
        <f>GDP!CJ231</f>
        <v>0</v>
      </c>
      <c r="CD230">
        <f>GDP!CK231</f>
        <v>0</v>
      </c>
      <c r="CE230">
        <f>GDP!CL231</f>
        <v>0</v>
      </c>
      <c r="CF230">
        <f>GDP!CM231</f>
        <v>0</v>
      </c>
      <c r="CG230">
        <f>GDP!CN231</f>
        <v>0</v>
      </c>
      <c r="CH230" s="7">
        <f>GDP!CO231</f>
        <v>0</v>
      </c>
      <c r="CI230">
        <f>GDP!CP231</f>
        <v>0</v>
      </c>
      <c r="CJ230">
        <f>GDP!CQ231</f>
        <v>0</v>
      </c>
      <c r="CK230">
        <f>GDP!CR231</f>
        <v>0</v>
      </c>
      <c r="CL230">
        <f>GDP!CS231</f>
        <v>0</v>
      </c>
      <c r="CM230">
        <f>GDP!CT231</f>
        <v>0</v>
      </c>
      <c r="CN230">
        <f>GDP!CU231</f>
        <v>0</v>
      </c>
      <c r="CO230">
        <f>GDP!CV231</f>
        <v>0</v>
      </c>
      <c r="CP230">
        <f>GDP!CW231</f>
        <v>0.40894999999999998</v>
      </c>
      <c r="CQ230">
        <f>GDP!CX231</f>
        <v>0</v>
      </c>
      <c r="CR230">
        <f>GDP!CY231</f>
        <v>0</v>
      </c>
      <c r="CS230">
        <f>GDP!CZ231</f>
        <v>0</v>
      </c>
      <c r="CT230">
        <f>GDP!DA231</f>
        <v>0</v>
      </c>
      <c r="CU230">
        <f>GDP!DB231</f>
        <v>0</v>
      </c>
      <c r="CV230" s="7">
        <f>GDP!DC231</f>
        <v>0</v>
      </c>
      <c r="CW230">
        <f>GDP!DD231</f>
        <v>0.81791000000000003</v>
      </c>
      <c r="CX230">
        <f>GDP!DE231</f>
        <v>0</v>
      </c>
      <c r="CY230">
        <f>GDP!DF231</f>
        <v>0</v>
      </c>
      <c r="CZ230">
        <f>GDP!DG231</f>
        <v>0</v>
      </c>
      <c r="DA230">
        <f>GDP!DH231</f>
        <v>0</v>
      </c>
      <c r="DB230">
        <f>GDP!DI231</f>
        <v>0</v>
      </c>
      <c r="DC230" s="7">
        <f>GDP!DJ231</f>
        <v>0</v>
      </c>
      <c r="DD230">
        <f>GDP!DU231</f>
        <v>0.40894999999999998</v>
      </c>
      <c r="DE230">
        <f>GDP!DV231</f>
        <v>0.81791000000000003</v>
      </c>
      <c r="DF230">
        <f>GDP!DW231</f>
        <v>1</v>
      </c>
      <c r="DG230">
        <f>GDP!EF231</f>
        <v>0</v>
      </c>
      <c r="DH230">
        <f>GDP!EG231</f>
        <v>0</v>
      </c>
      <c r="DI230">
        <f>GDP!EH231</f>
        <v>1</v>
      </c>
      <c r="DJ230">
        <f>GDP!EI231</f>
        <v>0</v>
      </c>
      <c r="DK230">
        <f>GDP!EJ231</f>
        <v>0</v>
      </c>
      <c r="DL230" s="84">
        <v>36.157702469807397</v>
      </c>
      <c r="DM230" t="s">
        <v>145</v>
      </c>
      <c r="DN230">
        <v>36.157702469806999</v>
      </c>
      <c r="DO230" t="s">
        <v>145</v>
      </c>
      <c r="DP230">
        <v>0.3925097448</v>
      </c>
      <c r="DQ230">
        <v>6.8353047945000043</v>
      </c>
      <c r="DR230">
        <v>6.4427950497000044</v>
      </c>
      <c r="DS230">
        <v>40.105111715600003</v>
      </c>
      <c r="DT230">
        <v>33.269806921099999</v>
      </c>
      <c r="DU230">
        <v>8357847049.3914404</v>
      </c>
      <c r="DV230">
        <v>3003452260.25597</v>
      </c>
      <c r="DW230">
        <f t="shared" si="15"/>
        <v>5.0398934078971003</v>
      </c>
      <c r="DX230">
        <f t="shared" si="16"/>
        <v>1.8111218305316898</v>
      </c>
      <c r="DY230">
        <f t="shared" si="17"/>
        <v>3.2287715773654106</v>
      </c>
      <c r="DZ230">
        <v>52127314889.3424</v>
      </c>
      <c r="EA230">
        <f t="shared" si="18"/>
        <v>31.433467151244681</v>
      </c>
      <c r="EB230">
        <v>5685764266.3057299</v>
      </c>
      <c r="EC230">
        <v>25511974082.5131</v>
      </c>
      <c r="ED230">
        <f t="shared" si="19"/>
        <v>1.3248672826438392</v>
      </c>
    </row>
    <row r="231" spans="1:134" x14ac:dyDescent="0.35">
      <c r="A231" t="s">
        <v>151</v>
      </c>
      <c r="B231" s="7">
        <v>1985</v>
      </c>
      <c r="C231">
        <f>MacroData!D231</f>
        <v>30659.548088707557</v>
      </c>
      <c r="D231" t="str">
        <f>MacroData!E231</f>
        <v>NA</v>
      </c>
      <c r="E231">
        <f>MacroData!F231</f>
        <v>99.040999999999997</v>
      </c>
      <c r="F231">
        <f>MacroData!G231</f>
        <v>88868081719.975006</v>
      </c>
      <c r="G231">
        <f>MacroData!H231</f>
        <v>197346010852.82001</v>
      </c>
      <c r="H231">
        <f>MacroData!I231</f>
        <v>184267595162.49899</v>
      </c>
      <c r="I231">
        <f>MacroData!J231</f>
        <v>529095613469.56403</v>
      </c>
      <c r="J231">
        <f>MacroData!K231</f>
        <v>12.224</v>
      </c>
      <c r="K231">
        <f>MacroData!L231</f>
        <v>13.368</v>
      </c>
      <c r="L231">
        <f>MacroData!M231</f>
        <v>287.47567749023438</v>
      </c>
      <c r="M231">
        <f>MacroData!N231</f>
        <v>95.472282409667969</v>
      </c>
      <c r="N231">
        <f>MacroData!O231</f>
        <v>38467020</v>
      </c>
      <c r="O231">
        <f>MacroData!P231</f>
        <v>3389966135.8072367</v>
      </c>
      <c r="P231">
        <f>MacroData!Q231</f>
        <v>42013071730.913025</v>
      </c>
      <c r="Q231">
        <f>MacroData!R231</f>
        <v>95552230732.468002</v>
      </c>
      <c r="R231">
        <f>MacroData!S231</f>
        <v>487082541738.651</v>
      </c>
      <c r="S231">
        <f>MacroData!T231</f>
        <v>76095412660.654602</v>
      </c>
      <c r="T231">
        <f>MacroData!U231</f>
        <v>316583090511.09998</v>
      </c>
      <c r="U231">
        <f>MacroData!V231</f>
        <v>18.388999999999999</v>
      </c>
      <c r="V231" t="str">
        <f>MacroData!W231</f>
        <v>NA</v>
      </c>
      <c r="W231">
        <f>MacroData!X231</f>
        <v>94.820999999999998</v>
      </c>
      <c r="X231">
        <f>MacroData!Y231</f>
        <v>351370909953.75</v>
      </c>
      <c r="Y231">
        <f>MacroData!Z231</f>
        <v>108953270000</v>
      </c>
      <c r="Z231">
        <f>MacroData!AA231</f>
        <v>61473227341.398003</v>
      </c>
      <c r="AA231">
        <f>MacroData!AB231</f>
        <v>7946973644.7209997</v>
      </c>
      <c r="AB231">
        <f>MacroData!AC231</f>
        <v>22349778561.995998</v>
      </c>
      <c r="AC231">
        <f>MacroData!AD231</f>
        <v>75860483215.112106</v>
      </c>
      <c r="AD231">
        <f>MacroData!AE231</f>
        <v>19680597565.316154</v>
      </c>
      <c r="AE231">
        <f>MacroData!AH231</f>
        <v>0</v>
      </c>
      <c r="AF231">
        <f>MacroData!AI231</f>
        <v>0</v>
      </c>
      <c r="AG231">
        <f>MacroData!AJ231</f>
        <v>0</v>
      </c>
      <c r="AH231">
        <f>MacroData!AK231</f>
        <v>1</v>
      </c>
      <c r="AI231">
        <f>MacroData!AL231</f>
        <v>1</v>
      </c>
      <c r="AJ231">
        <f>MacroData!AM231</f>
        <v>3.6488095</v>
      </c>
      <c r="AK231">
        <f>MacroData!AN231</f>
        <v>5.3604761986505407</v>
      </c>
      <c r="AL231" s="31">
        <f>GDP!C232+GDP!J232</f>
        <v>0</v>
      </c>
      <c r="AM231">
        <f>GDP!D232+GDP!K232</f>
        <v>0</v>
      </c>
      <c r="AN231">
        <f>GDP!E232+GDP!L232</f>
        <v>0</v>
      </c>
      <c r="AO231">
        <f>GDP!F232+GDP!M232</f>
        <v>0</v>
      </c>
      <c r="AP231">
        <f>GDP!G232+GDP!N232</f>
        <v>0</v>
      </c>
      <c r="AQ231">
        <f>GDP!H232+GDP!O232</f>
        <v>0</v>
      </c>
      <c r="AR231" s="7">
        <f>GDP!I232+GDP!P232</f>
        <v>0</v>
      </c>
      <c r="AS231">
        <f>GDP!AE232</f>
        <v>0</v>
      </c>
      <c r="AT231">
        <f>GDP!AF232</f>
        <v>0</v>
      </c>
      <c r="AU231">
        <f>GDP!AG232</f>
        <v>0</v>
      </c>
      <c r="AV231">
        <f>GDP!AH232</f>
        <v>0</v>
      </c>
      <c r="AW231">
        <f>GDP!AI232</f>
        <v>0</v>
      </c>
      <c r="AX231">
        <f>GDP!AJ232</f>
        <v>0</v>
      </c>
      <c r="AY231" s="7">
        <f>GDP!AK232</f>
        <v>0</v>
      </c>
      <c r="AZ231">
        <f>GDP!AS232</f>
        <v>0</v>
      </c>
      <c r="BA231">
        <f>GDP!AT232</f>
        <v>0</v>
      </c>
      <c r="BB231">
        <f>GDP!AU232</f>
        <v>0</v>
      </c>
      <c r="BC231">
        <f>GDP!AV232</f>
        <v>0</v>
      </c>
      <c r="BD231">
        <f>GDP!AW232</f>
        <v>0</v>
      </c>
      <c r="BE231">
        <f>GDP!AX232</f>
        <v>0</v>
      </c>
      <c r="BF231" s="7">
        <f>GDP!AY232</f>
        <v>0</v>
      </c>
      <c r="BG231">
        <f>GDP!AZ232</f>
        <v>0</v>
      </c>
      <c r="BH231">
        <f>GDP!BA232</f>
        <v>0</v>
      </c>
      <c r="BI231">
        <f>GDP!BB232</f>
        <v>0</v>
      </c>
      <c r="BJ231">
        <f>GDP!BC232</f>
        <v>0</v>
      </c>
      <c r="BK231">
        <f>GDP!BD232</f>
        <v>0</v>
      </c>
      <c r="BL231">
        <f>GDP!BE232</f>
        <v>0</v>
      </c>
      <c r="BM231" s="7">
        <f>GDP!BF232</f>
        <v>0</v>
      </c>
      <c r="BN231">
        <f>GDP!BG232+GDP!BN232+GDP!BU232</f>
        <v>0</v>
      </c>
      <c r="BO231">
        <f>GDP!BH232+GDP!BO232+GDP!BV232</f>
        <v>0</v>
      </c>
      <c r="BP231">
        <f>GDP!BI232+GDP!BP232+GDP!BW232</f>
        <v>0</v>
      </c>
      <c r="BQ231">
        <f>GDP!BJ232+GDP!BQ232+GDP!BX232</f>
        <v>0</v>
      </c>
      <c r="BR231">
        <f>GDP!BK232+GDP!BR232+GDP!BY232</f>
        <v>0</v>
      </c>
      <c r="BS231">
        <f>GDP!BL232+GDP!BS232+GDP!BZ232</f>
        <v>0</v>
      </c>
      <c r="BT231" s="7">
        <f>GDP!BM232+GDP!BT232+GDP!CA232</f>
        <v>0</v>
      </c>
      <c r="BU231">
        <f>GDP!CB232</f>
        <v>0</v>
      </c>
      <c r="BV231">
        <f>GDP!CC232</f>
        <v>0</v>
      </c>
      <c r="BW231">
        <f>GDP!CD232</f>
        <v>0</v>
      </c>
      <c r="BX231">
        <f>GDP!CE232</f>
        <v>0</v>
      </c>
      <c r="BY231">
        <f>GDP!CF232</f>
        <v>0</v>
      </c>
      <c r="BZ231">
        <f>GDP!CG232</f>
        <v>0</v>
      </c>
      <c r="CA231" s="7">
        <f>GDP!CH232</f>
        <v>0</v>
      </c>
      <c r="CB231">
        <f>GDP!CI232</f>
        <v>0</v>
      </c>
      <c r="CC231">
        <f>GDP!CJ232</f>
        <v>0</v>
      </c>
      <c r="CD231">
        <f>GDP!CK232</f>
        <v>0</v>
      </c>
      <c r="CE231">
        <f>GDP!CL232</f>
        <v>0</v>
      </c>
      <c r="CF231">
        <f>GDP!CM232</f>
        <v>0</v>
      </c>
      <c r="CG231">
        <f>GDP!CN232</f>
        <v>0</v>
      </c>
      <c r="CH231" s="7">
        <f>GDP!CO232</f>
        <v>0</v>
      </c>
      <c r="CI231">
        <f>GDP!CP232</f>
        <v>0</v>
      </c>
      <c r="CJ231">
        <f>GDP!CQ232</f>
        <v>0</v>
      </c>
      <c r="CK231">
        <f>GDP!CR232</f>
        <v>0</v>
      </c>
      <c r="CL231">
        <f>GDP!CS232</f>
        <v>0</v>
      </c>
      <c r="CM231">
        <f>GDP!CT232</f>
        <v>0</v>
      </c>
      <c r="CN231">
        <f>GDP!CU232</f>
        <v>0</v>
      </c>
      <c r="CO231">
        <f>GDP!CV232</f>
        <v>0</v>
      </c>
      <c r="CP231">
        <f>GDP!CW232</f>
        <v>0</v>
      </c>
      <c r="CQ231">
        <f>GDP!CX232</f>
        <v>0</v>
      </c>
      <c r="CR231">
        <f>GDP!CY232</f>
        <v>0</v>
      </c>
      <c r="CS231">
        <f>GDP!CZ232</f>
        <v>0</v>
      </c>
      <c r="CT231">
        <f>GDP!DA232</f>
        <v>0</v>
      </c>
      <c r="CU231">
        <f>GDP!DB232</f>
        <v>0</v>
      </c>
      <c r="CV231" s="7">
        <f>GDP!DC232</f>
        <v>0</v>
      </c>
      <c r="CW231">
        <f>GDP!DD232</f>
        <v>0</v>
      </c>
      <c r="CX231">
        <f>GDP!DE232</f>
        <v>0</v>
      </c>
      <c r="CY231">
        <f>GDP!DF232</f>
        <v>0</v>
      </c>
      <c r="CZ231">
        <f>GDP!DG232</f>
        <v>0</v>
      </c>
      <c r="DA231">
        <f>GDP!DH232</f>
        <v>0</v>
      </c>
      <c r="DB231">
        <f>GDP!DI232</f>
        <v>0</v>
      </c>
      <c r="DC231" s="7">
        <f>GDP!DJ232</f>
        <v>0</v>
      </c>
      <c r="DD231">
        <f>GDP!DU232</f>
        <v>0</v>
      </c>
      <c r="DE231">
        <f>GDP!DV232</f>
        <v>0</v>
      </c>
      <c r="DF231">
        <f>GDP!DW232</f>
        <v>0</v>
      </c>
      <c r="DG231">
        <f>GDP!EF232</f>
        <v>0</v>
      </c>
      <c r="DH231">
        <f>GDP!EG232</f>
        <v>0</v>
      </c>
      <c r="DI231">
        <f>GDP!EH232</f>
        <v>0</v>
      </c>
      <c r="DJ231">
        <f>GDP!EI232</f>
        <v>0</v>
      </c>
      <c r="DK231">
        <f>GDP!EJ232</f>
        <v>0</v>
      </c>
      <c r="DL231" s="84">
        <v>41.018504660905002</v>
      </c>
      <c r="DM231" t="s">
        <v>145</v>
      </c>
      <c r="DN231">
        <v>41.018504660905002</v>
      </c>
      <c r="DO231" t="s">
        <v>145</v>
      </c>
      <c r="DP231">
        <v>1.489864869</v>
      </c>
      <c r="DQ231">
        <v>8.2660042133000005</v>
      </c>
      <c r="DR231">
        <v>6.7761393443000006</v>
      </c>
      <c r="DS231">
        <v>42.685623456999998</v>
      </c>
      <c r="DT231">
        <v>34.419619243699998</v>
      </c>
      <c r="DU231">
        <v>9143466495.6603107</v>
      </c>
      <c r="DV231">
        <v>3423246060.3052502</v>
      </c>
      <c r="DW231">
        <f t="shared" si="15"/>
        <v>4.9620588403495551</v>
      </c>
      <c r="DX231">
        <f t="shared" si="16"/>
        <v>1.8577580378614111</v>
      </c>
      <c r="DY231">
        <f t="shared" si="17"/>
        <v>3.1043008024881438</v>
      </c>
      <c r="DZ231">
        <v>59200203328.8853</v>
      </c>
      <c r="EA231">
        <f t="shared" si="18"/>
        <v>32.127300123865382</v>
      </c>
      <c r="EB231">
        <v>7832494652.7253199</v>
      </c>
      <c r="EC231">
        <v>28902670287.0242</v>
      </c>
      <c r="ED231">
        <f t="shared" si="19"/>
        <v>4.1204633238079538</v>
      </c>
    </row>
    <row r="232" spans="1:134" x14ac:dyDescent="0.35">
      <c r="A232" t="s">
        <v>151</v>
      </c>
      <c r="B232" s="7">
        <v>1986</v>
      </c>
      <c r="C232">
        <f>MacroData!D232</f>
        <v>35101.283408232739</v>
      </c>
      <c r="D232" t="str">
        <f>MacroData!E232</f>
        <v>NA</v>
      </c>
      <c r="E232">
        <f>MacroData!F232</f>
        <v>99.563000000000002</v>
      </c>
      <c r="F232">
        <f>MacroData!G232</f>
        <v>103403913952.46001</v>
      </c>
      <c r="G232">
        <f>MacroData!H232</f>
        <v>222310665995.04199</v>
      </c>
      <c r="H232">
        <f>MacroData!I232</f>
        <v>210962962077.535</v>
      </c>
      <c r="I232">
        <f>MacroData!J232</f>
        <v>546308901568.57098</v>
      </c>
      <c r="J232">
        <f>MacroData!K232</f>
        <v>11.657999999999999</v>
      </c>
      <c r="K232">
        <f>MacroData!L232</f>
        <v>11.353999999999999</v>
      </c>
      <c r="L232">
        <f>MacroData!M232</f>
        <v>298.279541015625</v>
      </c>
      <c r="M232">
        <f>MacroData!N232</f>
        <v>102.968505859375</v>
      </c>
      <c r="N232">
        <f>MacroData!O232</f>
        <v>38571940</v>
      </c>
      <c r="O232">
        <f>MacroData!P232</f>
        <v>4733686373.1042767</v>
      </c>
      <c r="P232">
        <f>MacroData!Q232</f>
        <v>34547692237.083984</v>
      </c>
      <c r="Q232">
        <f>MacroData!R232</f>
        <v>105544673911.688</v>
      </c>
      <c r="R232">
        <f>MacroData!S232</f>
        <v>511761209331.487</v>
      </c>
      <c r="S232">
        <f>MacroData!T232</f>
        <v>84609280004.247086</v>
      </c>
      <c r="T232">
        <f>MacroData!U232</f>
        <v>327355631392.56403</v>
      </c>
      <c r="U232">
        <f>MacroData!V232</f>
        <v>17.966000000000001</v>
      </c>
      <c r="V232" t="str">
        <f>MacroData!W232</f>
        <v>NA</v>
      </c>
      <c r="W232">
        <f>MacroData!X232</f>
        <v>93.274000000000001</v>
      </c>
      <c r="X232">
        <f>MacroData!Y232</f>
        <v>363327194449.34302</v>
      </c>
      <c r="Y232">
        <f>MacroData!Z232</f>
        <v>123189450000</v>
      </c>
      <c r="Z232">
        <f>MacroData!AA232</f>
        <v>71396301917.850006</v>
      </c>
      <c r="AA232">
        <f>MacroData!AB232</f>
        <v>8550589988.566</v>
      </c>
      <c r="AB232">
        <f>MacroData!AC232</f>
        <v>24964030417.557999</v>
      </c>
      <c r="AC232">
        <f>MacroData!AD232</f>
        <v>79385843910.025406</v>
      </c>
      <c r="AD232">
        <f>MacroData!AE232</f>
        <v>21015808474.079678</v>
      </c>
      <c r="AE232">
        <f>MacroData!AH232</f>
        <v>0</v>
      </c>
      <c r="AF232">
        <f>MacroData!AI232</f>
        <v>0</v>
      </c>
      <c r="AG232">
        <f>MacroData!AJ232</f>
        <v>0</v>
      </c>
      <c r="AH232">
        <f>MacroData!AK232</f>
        <v>0</v>
      </c>
      <c r="AI232">
        <f>MacroData!AL232</f>
        <v>0</v>
      </c>
      <c r="AJ232">
        <f>MacroData!AM232</f>
        <v>3.6488095</v>
      </c>
      <c r="AK232">
        <f>MacroData!AN232</f>
        <v>5.361190478006999</v>
      </c>
      <c r="AL232" s="31">
        <f>GDP!C233+GDP!J233</f>
        <v>0</v>
      </c>
      <c r="AM232">
        <f>GDP!D233+GDP!K233</f>
        <v>0</v>
      </c>
      <c r="AN232">
        <f>GDP!E233+GDP!L233</f>
        <v>0</v>
      </c>
      <c r="AO232">
        <f>GDP!F233+GDP!M233</f>
        <v>0</v>
      </c>
      <c r="AP232">
        <f>GDP!G233+GDP!N233</f>
        <v>0</v>
      </c>
      <c r="AQ232">
        <f>GDP!H233+GDP!O233</f>
        <v>0</v>
      </c>
      <c r="AR232" s="7">
        <f>GDP!I233+GDP!P233</f>
        <v>0</v>
      </c>
      <c r="AS232">
        <f>GDP!AE233</f>
        <v>0</v>
      </c>
      <c r="AT232">
        <f>GDP!AF233</f>
        <v>0</v>
      </c>
      <c r="AU232">
        <f>GDP!AG233</f>
        <v>0</v>
      </c>
      <c r="AV232">
        <f>GDP!AH233</f>
        <v>0</v>
      </c>
      <c r="AW232">
        <f>GDP!AI233</f>
        <v>0</v>
      </c>
      <c r="AX232">
        <f>GDP!AJ233</f>
        <v>0</v>
      </c>
      <c r="AY232" s="7">
        <f>GDP!AK233</f>
        <v>0</v>
      </c>
      <c r="AZ232">
        <f>GDP!AS233</f>
        <v>0</v>
      </c>
      <c r="BA232">
        <f>GDP!AT233</f>
        <v>0</v>
      </c>
      <c r="BB232">
        <f>GDP!AU233</f>
        <v>0</v>
      </c>
      <c r="BC232">
        <f>GDP!AV233</f>
        <v>0</v>
      </c>
      <c r="BD232">
        <f>GDP!AW233</f>
        <v>0</v>
      </c>
      <c r="BE232">
        <f>GDP!AX233</f>
        <v>0</v>
      </c>
      <c r="BF232" s="7">
        <f>GDP!AY233</f>
        <v>0</v>
      </c>
      <c r="BG232">
        <f>GDP!AZ233</f>
        <v>0</v>
      </c>
      <c r="BH232">
        <f>GDP!BA233</f>
        <v>0</v>
      </c>
      <c r="BI232">
        <f>GDP!BB233</f>
        <v>0</v>
      </c>
      <c r="BJ232">
        <f>GDP!BC233</f>
        <v>0</v>
      </c>
      <c r="BK232">
        <f>GDP!BD233</f>
        <v>0</v>
      </c>
      <c r="BL232">
        <f>GDP!BE233</f>
        <v>0</v>
      </c>
      <c r="BM232" s="7">
        <f>GDP!BF233</f>
        <v>0</v>
      </c>
      <c r="BN232">
        <f>GDP!BG233+GDP!BN233+GDP!BU233</f>
        <v>0</v>
      </c>
      <c r="BO232">
        <f>GDP!BH233+GDP!BO233+GDP!BV233</f>
        <v>0</v>
      </c>
      <c r="BP232">
        <f>GDP!BI233+GDP!BP233+GDP!BW233</f>
        <v>0</v>
      </c>
      <c r="BQ232">
        <f>GDP!BJ233+GDP!BQ233+GDP!BX233</f>
        <v>0</v>
      </c>
      <c r="BR232">
        <f>GDP!BK233+GDP!BR233+GDP!BY233</f>
        <v>0</v>
      </c>
      <c r="BS232">
        <f>GDP!BL233+GDP!BS233+GDP!BZ233</f>
        <v>0</v>
      </c>
      <c r="BT232" s="7">
        <f>GDP!BM233+GDP!BT233+GDP!CA233</f>
        <v>0</v>
      </c>
      <c r="BU232">
        <f>GDP!CB233</f>
        <v>0</v>
      </c>
      <c r="BV232">
        <f>GDP!CC233</f>
        <v>0</v>
      </c>
      <c r="BW232">
        <f>GDP!CD233</f>
        <v>0</v>
      </c>
      <c r="BX232">
        <f>GDP!CE233</f>
        <v>0</v>
      </c>
      <c r="BY232">
        <f>GDP!CF233</f>
        <v>0</v>
      </c>
      <c r="BZ232">
        <f>GDP!CG233</f>
        <v>0</v>
      </c>
      <c r="CA232" s="7">
        <f>GDP!CH233</f>
        <v>0</v>
      </c>
      <c r="CB232">
        <f>GDP!CI233</f>
        <v>0</v>
      </c>
      <c r="CC232">
        <f>GDP!CJ233</f>
        <v>0</v>
      </c>
      <c r="CD232">
        <f>GDP!CK233</f>
        <v>0</v>
      </c>
      <c r="CE232">
        <f>GDP!CL233</f>
        <v>0</v>
      </c>
      <c r="CF232">
        <f>GDP!CM233</f>
        <v>0</v>
      </c>
      <c r="CG232">
        <f>GDP!CN233</f>
        <v>0</v>
      </c>
      <c r="CH232" s="7">
        <f>GDP!CO233</f>
        <v>0</v>
      </c>
      <c r="CI232">
        <f>GDP!CP233</f>
        <v>0</v>
      </c>
      <c r="CJ232">
        <f>GDP!CQ233</f>
        <v>0</v>
      </c>
      <c r="CK232">
        <f>GDP!CR233</f>
        <v>0</v>
      </c>
      <c r="CL232">
        <f>GDP!CS233</f>
        <v>0</v>
      </c>
      <c r="CM232">
        <f>GDP!CT233</f>
        <v>0</v>
      </c>
      <c r="CN232">
        <f>GDP!CU233</f>
        <v>0</v>
      </c>
      <c r="CO232">
        <f>GDP!CV233</f>
        <v>0</v>
      </c>
      <c r="CP232">
        <f>GDP!CW233</f>
        <v>0</v>
      </c>
      <c r="CQ232">
        <f>GDP!CX233</f>
        <v>0</v>
      </c>
      <c r="CR232">
        <f>GDP!CY233</f>
        <v>0</v>
      </c>
      <c r="CS232">
        <f>GDP!CZ233</f>
        <v>0</v>
      </c>
      <c r="CT232">
        <f>GDP!DA233</f>
        <v>0</v>
      </c>
      <c r="CU232">
        <f>GDP!DB233</f>
        <v>0</v>
      </c>
      <c r="CV232" s="7">
        <f>GDP!DC233</f>
        <v>0</v>
      </c>
      <c r="CW232">
        <f>GDP!DD233</f>
        <v>0</v>
      </c>
      <c r="CX232">
        <f>GDP!DE233</f>
        <v>0</v>
      </c>
      <c r="CY232">
        <f>GDP!DF233</f>
        <v>0</v>
      </c>
      <c r="CZ232">
        <f>GDP!DG233</f>
        <v>0</v>
      </c>
      <c r="DA232">
        <f>GDP!DH233</f>
        <v>0</v>
      </c>
      <c r="DB232">
        <f>GDP!DI233</f>
        <v>0</v>
      </c>
      <c r="DC232" s="7">
        <f>GDP!DJ233</f>
        <v>0</v>
      </c>
      <c r="DD232">
        <f>GDP!DU233</f>
        <v>0</v>
      </c>
      <c r="DE232">
        <f>GDP!DV233</f>
        <v>0</v>
      </c>
      <c r="DF232">
        <f>GDP!DW233</f>
        <v>0</v>
      </c>
      <c r="DG232">
        <f>GDP!EF233</f>
        <v>0</v>
      </c>
      <c r="DH232">
        <f>GDP!EG233</f>
        <v>0</v>
      </c>
      <c r="DI232">
        <f>GDP!EH233</f>
        <v>0</v>
      </c>
      <c r="DJ232">
        <f>GDP!EI233</f>
        <v>0</v>
      </c>
      <c r="DK232">
        <f>GDP!EJ233</f>
        <v>0</v>
      </c>
      <c r="DL232" s="84">
        <v>42.230254632199497</v>
      </c>
      <c r="DM232" t="s">
        <v>145</v>
      </c>
      <c r="DN232">
        <v>42.230254632200001</v>
      </c>
      <c r="DO232" t="s">
        <v>145</v>
      </c>
      <c r="DP232">
        <v>2.0676362159999999</v>
      </c>
      <c r="DQ232">
        <v>7.2819970903999973</v>
      </c>
      <c r="DR232">
        <v>5.214360874399997</v>
      </c>
      <c r="DS232">
        <v>42.183821603799998</v>
      </c>
      <c r="DT232">
        <v>34.901824513400001</v>
      </c>
      <c r="DU232">
        <v>9614437659.8292198</v>
      </c>
      <c r="DV232">
        <v>3812951234.6444998</v>
      </c>
      <c r="DW232">
        <f t="shared" si="15"/>
        <v>4.5574055109709892</v>
      </c>
      <c r="DX232">
        <f t="shared" si="16"/>
        <v>1.8074031560303603</v>
      </c>
      <c r="DY232">
        <f t="shared" si="17"/>
        <v>2.7500023549406292</v>
      </c>
      <c r="DZ232">
        <v>66515248657.300598</v>
      </c>
      <c r="EA232">
        <f t="shared" si="18"/>
        <v>31.529349039408309</v>
      </c>
      <c r="EB232">
        <v>8899308631.1772003</v>
      </c>
      <c r="EC232">
        <v>32999599608.486198</v>
      </c>
      <c r="ED232">
        <f t="shared" si="19"/>
        <v>5.0407401076487242</v>
      </c>
    </row>
    <row r="233" spans="1:134" x14ac:dyDescent="0.35">
      <c r="A233" t="s">
        <v>151</v>
      </c>
      <c r="B233" s="7">
        <v>1987</v>
      </c>
      <c r="C233">
        <f>MacroData!D233</f>
        <v>39250.778625376814</v>
      </c>
      <c r="D233">
        <f>MacroData!E233</f>
        <v>99.795000000000002</v>
      </c>
      <c r="E233">
        <f>MacroData!F233</f>
        <v>100.483</v>
      </c>
      <c r="F233">
        <f>MacroData!G233</f>
        <v>112045817888.517</v>
      </c>
      <c r="G233">
        <f>MacroData!H233</f>
        <v>240618904038.591</v>
      </c>
      <c r="H233">
        <f>MacroData!I233</f>
        <v>235901930603.397</v>
      </c>
      <c r="I233">
        <f>MacroData!J233</f>
        <v>576616751906.74902</v>
      </c>
      <c r="J233">
        <f>MacroData!K233</f>
        <v>15.821999999999999</v>
      </c>
      <c r="K233">
        <f>MacroData!L233</f>
        <v>12.813000000000001</v>
      </c>
      <c r="L233">
        <f>MacroData!M233</f>
        <v>317.37039184570313</v>
      </c>
      <c r="M233">
        <f>MacroData!N233</f>
        <v>115.98162841796875</v>
      </c>
      <c r="N233">
        <f>MacroData!O233</f>
        <v>38682320</v>
      </c>
      <c r="O233">
        <f>MacroData!P233</f>
        <v>71379108.450437546</v>
      </c>
      <c r="P233">
        <f>MacroData!Q233</f>
        <v>25029850144.707031</v>
      </c>
      <c r="Q233">
        <f>MacroData!R233</f>
        <v>118419458992.20799</v>
      </c>
      <c r="R233">
        <f>MacroData!S233</f>
        <v>551586901762.04199</v>
      </c>
      <c r="S233">
        <f>MacroData!T233</f>
        <v>96922509907.467331</v>
      </c>
      <c r="T233">
        <f>MacroData!U233</f>
        <v>346842368278.90198</v>
      </c>
      <c r="U233">
        <f>MacroData!V233</f>
        <v>17.027999999999999</v>
      </c>
      <c r="V233">
        <f>MacroData!W233</f>
        <v>89.24</v>
      </c>
      <c r="W233">
        <f>MacroData!X233</f>
        <v>93.32</v>
      </c>
      <c r="X233">
        <f>MacroData!Y233</f>
        <v>384953451984.90997</v>
      </c>
      <c r="Y233">
        <f>MacroData!Z233</f>
        <v>137738750000</v>
      </c>
      <c r="Z233">
        <f>MacroData!AA233</f>
        <v>82888417250.419998</v>
      </c>
      <c r="AA233">
        <f>MacroData!AB233</f>
        <v>9215535311.2689991</v>
      </c>
      <c r="AB233">
        <f>MacroData!AC233</f>
        <v>27610925841.264</v>
      </c>
      <c r="AC233">
        <f>MacroData!AD233</f>
        <v>86664105792.208801</v>
      </c>
      <c r="AD233">
        <f>MacroData!AE233</f>
        <v>20972056147.797352</v>
      </c>
      <c r="AE233">
        <f>MacroData!AH233</f>
        <v>0</v>
      </c>
      <c r="AF233">
        <f>MacroData!AI233</f>
        <v>0</v>
      </c>
      <c r="AG233">
        <f>MacroData!AJ233</f>
        <v>0</v>
      </c>
      <c r="AH233">
        <f>MacroData!AK233</f>
        <v>0</v>
      </c>
      <c r="AI233">
        <f>MacroData!AL233</f>
        <v>0</v>
      </c>
      <c r="AJ233">
        <f>MacroData!AM233</f>
        <v>3.6488095</v>
      </c>
      <c r="AK233">
        <f>MacroData!AN233</f>
        <v>5.3619047573634555</v>
      </c>
      <c r="AL233" s="31">
        <f>GDP!C234+GDP!J234</f>
        <v>0</v>
      </c>
      <c r="AM233">
        <f>GDP!D234+GDP!K234</f>
        <v>0</v>
      </c>
      <c r="AN233">
        <f>GDP!E234+GDP!L234</f>
        <v>0</v>
      </c>
      <c r="AO233">
        <f>GDP!F234+GDP!M234</f>
        <v>0</v>
      </c>
      <c r="AP233">
        <f>GDP!G234+GDP!N234</f>
        <v>0</v>
      </c>
      <c r="AQ233">
        <f>GDP!H234+GDP!O234</f>
        <v>0</v>
      </c>
      <c r="AR233" s="7">
        <f>GDP!I234+GDP!P234</f>
        <v>0</v>
      </c>
      <c r="AS233">
        <f>GDP!AE234</f>
        <v>0</v>
      </c>
      <c r="AT233">
        <f>GDP!AF234</f>
        <v>0</v>
      </c>
      <c r="AU233">
        <f>GDP!AG234</f>
        <v>0</v>
      </c>
      <c r="AV233">
        <f>GDP!AH234</f>
        <v>0</v>
      </c>
      <c r="AW233">
        <f>GDP!AI234</f>
        <v>0</v>
      </c>
      <c r="AX233">
        <f>GDP!AJ234</f>
        <v>0</v>
      </c>
      <c r="AY233" s="7">
        <f>GDP!AK234</f>
        <v>0</v>
      </c>
      <c r="AZ233">
        <f>GDP!AS234</f>
        <v>0</v>
      </c>
      <c r="BA233">
        <f>GDP!AT234</f>
        <v>0</v>
      </c>
      <c r="BB233">
        <f>GDP!AU234</f>
        <v>0</v>
      </c>
      <c r="BC233">
        <f>GDP!AV234</f>
        <v>0</v>
      </c>
      <c r="BD233">
        <f>GDP!AW234</f>
        <v>0</v>
      </c>
      <c r="BE233">
        <f>GDP!AX234</f>
        <v>0</v>
      </c>
      <c r="BF233" s="7">
        <f>GDP!AY234</f>
        <v>0</v>
      </c>
      <c r="BG233">
        <f>GDP!AZ234</f>
        <v>0</v>
      </c>
      <c r="BH233">
        <f>GDP!BA234</f>
        <v>0</v>
      </c>
      <c r="BI233">
        <f>GDP!BB234</f>
        <v>0</v>
      </c>
      <c r="BJ233">
        <f>GDP!BC234</f>
        <v>0</v>
      </c>
      <c r="BK233">
        <f>GDP!BD234</f>
        <v>0</v>
      </c>
      <c r="BL233">
        <f>GDP!BE234</f>
        <v>0</v>
      </c>
      <c r="BM233" s="7">
        <f>GDP!BF234</f>
        <v>0</v>
      </c>
      <c r="BN233">
        <f>GDP!BG234+GDP!BN234+GDP!BU234</f>
        <v>0</v>
      </c>
      <c r="BO233">
        <f>GDP!BH234+GDP!BO234+GDP!BV234</f>
        <v>0</v>
      </c>
      <c r="BP233">
        <f>GDP!BI234+GDP!BP234+GDP!BW234</f>
        <v>0</v>
      </c>
      <c r="BQ233">
        <f>GDP!BJ234+GDP!BQ234+GDP!BX234</f>
        <v>0</v>
      </c>
      <c r="BR233">
        <f>GDP!BK234+GDP!BR234+GDP!BY234</f>
        <v>0</v>
      </c>
      <c r="BS233">
        <f>GDP!BL234+GDP!BS234+GDP!BZ234</f>
        <v>0</v>
      </c>
      <c r="BT233" s="7">
        <f>GDP!BM234+GDP!BT234+GDP!CA234</f>
        <v>0</v>
      </c>
      <c r="BU233">
        <f>GDP!CB234</f>
        <v>0</v>
      </c>
      <c r="BV233">
        <f>GDP!CC234</f>
        <v>0</v>
      </c>
      <c r="BW233">
        <f>GDP!CD234</f>
        <v>0</v>
      </c>
      <c r="BX233">
        <f>GDP!CE234</f>
        <v>0</v>
      </c>
      <c r="BY233">
        <f>GDP!CF234</f>
        <v>0</v>
      </c>
      <c r="BZ233">
        <f>GDP!CG234</f>
        <v>0</v>
      </c>
      <c r="CA233" s="7">
        <f>GDP!CH234</f>
        <v>0</v>
      </c>
      <c r="CB233">
        <f>GDP!CI234</f>
        <v>0</v>
      </c>
      <c r="CC233">
        <f>GDP!CJ234</f>
        <v>0</v>
      </c>
      <c r="CD233">
        <f>GDP!CK234</f>
        <v>0</v>
      </c>
      <c r="CE233">
        <f>GDP!CL234</f>
        <v>0</v>
      </c>
      <c r="CF233">
        <f>GDP!CM234</f>
        <v>0</v>
      </c>
      <c r="CG233">
        <f>GDP!CN234</f>
        <v>0</v>
      </c>
      <c r="CH233" s="7">
        <f>GDP!CO234</f>
        <v>0</v>
      </c>
      <c r="CI233">
        <f>GDP!CP234</f>
        <v>0</v>
      </c>
      <c r="CJ233">
        <f>GDP!CQ234</f>
        <v>0</v>
      </c>
      <c r="CK233">
        <f>GDP!CR234</f>
        <v>0</v>
      </c>
      <c r="CL233">
        <f>GDP!CS234</f>
        <v>0</v>
      </c>
      <c r="CM233">
        <f>GDP!CT234</f>
        <v>0</v>
      </c>
      <c r="CN233">
        <f>GDP!CU234</f>
        <v>0</v>
      </c>
      <c r="CO233">
        <f>GDP!CV234</f>
        <v>0</v>
      </c>
      <c r="CP233">
        <f>GDP!CW234</f>
        <v>0</v>
      </c>
      <c r="CQ233">
        <f>GDP!CX234</f>
        <v>0</v>
      </c>
      <c r="CR233">
        <f>GDP!CY234</f>
        <v>0</v>
      </c>
      <c r="CS233">
        <f>GDP!CZ234</f>
        <v>0</v>
      </c>
      <c r="CT233">
        <f>GDP!DA234</f>
        <v>0</v>
      </c>
      <c r="CU233">
        <f>GDP!DB234</f>
        <v>0</v>
      </c>
      <c r="CV233" s="7">
        <f>GDP!DC234</f>
        <v>0</v>
      </c>
      <c r="CW233">
        <f>GDP!DD234</f>
        <v>0</v>
      </c>
      <c r="CX233">
        <f>GDP!DE234</f>
        <v>0</v>
      </c>
      <c r="CY233">
        <f>GDP!DF234</f>
        <v>0</v>
      </c>
      <c r="CZ233">
        <f>GDP!DG234</f>
        <v>0</v>
      </c>
      <c r="DA233">
        <f>GDP!DH234</f>
        <v>0</v>
      </c>
      <c r="DB233">
        <f>GDP!DI234</f>
        <v>0</v>
      </c>
      <c r="DC233" s="7">
        <f>GDP!DJ234</f>
        <v>0</v>
      </c>
      <c r="DD233">
        <f>GDP!DU234</f>
        <v>0</v>
      </c>
      <c r="DE233">
        <f>GDP!DV234</f>
        <v>0</v>
      </c>
      <c r="DF233">
        <f>GDP!DW234</f>
        <v>0</v>
      </c>
      <c r="DG233">
        <f>GDP!EF234</f>
        <v>0</v>
      </c>
      <c r="DH233">
        <f>GDP!EG234</f>
        <v>0</v>
      </c>
      <c r="DI233">
        <f>GDP!EH234</f>
        <v>0</v>
      </c>
      <c r="DJ233">
        <f>GDP!EI234</f>
        <v>0</v>
      </c>
      <c r="DK233">
        <f>GDP!EJ234</f>
        <v>0</v>
      </c>
      <c r="DL233" s="84">
        <v>42.071479749515802</v>
      </c>
      <c r="DM233" t="s">
        <v>145</v>
      </c>
      <c r="DN233">
        <v>42.071479749516001</v>
      </c>
      <c r="DO233" t="s">
        <v>145</v>
      </c>
      <c r="DP233">
        <v>1.7542829054</v>
      </c>
      <c r="DQ233">
        <v>4.3368764756000004</v>
      </c>
      <c r="DR233">
        <v>2.5825935702000002</v>
      </c>
      <c r="DS233">
        <v>40.532462170800002</v>
      </c>
      <c r="DT233">
        <v>36.195585695200002</v>
      </c>
      <c r="DU233">
        <v>8035643754.3828297</v>
      </c>
      <c r="DV233">
        <v>4207394465.81462</v>
      </c>
      <c r="DW233">
        <f t="shared" si="15"/>
        <v>3.4063492968578171</v>
      </c>
      <c r="DX233">
        <f t="shared" si="16"/>
        <v>1.7835354102668091</v>
      </c>
      <c r="DY233">
        <f t="shared" si="17"/>
        <v>1.622813886591008</v>
      </c>
      <c r="DZ233">
        <v>74780979300.551193</v>
      </c>
      <c r="EA233">
        <f t="shared" si="18"/>
        <v>31.700028528496638</v>
      </c>
      <c r="EB233">
        <v>9368895877.2313499</v>
      </c>
      <c r="EC233">
        <v>37953507688.6092</v>
      </c>
      <c r="ED233">
        <f t="shared" si="19"/>
        <v>4.1540902859306534</v>
      </c>
    </row>
    <row r="234" spans="1:134" x14ac:dyDescent="0.35">
      <c r="A234" t="s">
        <v>151</v>
      </c>
      <c r="B234" s="7">
        <v>1988</v>
      </c>
      <c r="C234">
        <f>MacroData!D234</f>
        <v>43698.100374577218</v>
      </c>
      <c r="D234">
        <f>MacroData!E234</f>
        <v>100.334</v>
      </c>
      <c r="E234">
        <f>MacroData!F234</f>
        <v>100.64400000000001</v>
      </c>
      <c r="F234">
        <f>MacroData!G234</f>
        <v>115990377626.28101</v>
      </c>
      <c r="G234">
        <f>MacroData!H234</f>
        <v>261402434931.54501</v>
      </c>
      <c r="H234">
        <f>MacroData!I234</f>
        <v>262630872636.98401</v>
      </c>
      <c r="I234">
        <f>MacroData!J234</f>
        <v>605984987480.21301</v>
      </c>
      <c r="J234">
        <f>MacroData!K234</f>
        <v>11.65</v>
      </c>
      <c r="K234">
        <f>MacroData!L234</f>
        <v>11.744</v>
      </c>
      <c r="L234">
        <f>MacroData!M234</f>
        <v>332.81277465820313</v>
      </c>
      <c r="M234">
        <f>MacroData!N234</f>
        <v>133.22390747070313</v>
      </c>
      <c r="N234">
        <f>MacroData!O234</f>
        <v>38764310</v>
      </c>
      <c r="O234">
        <f>MacroData!P234</f>
        <v>-4295854373.0037766</v>
      </c>
      <c r="P234">
        <f>MacroData!Q234</f>
        <v>17792189919.859009</v>
      </c>
      <c r="Q234">
        <f>MacroData!R234</f>
        <v>134471961101.299</v>
      </c>
      <c r="R234">
        <f>MacroData!S234</f>
        <v>588192797560.354</v>
      </c>
      <c r="S234">
        <f>MacroData!T234</f>
        <v>109495957500.58769</v>
      </c>
      <c r="T234">
        <f>MacroData!U234</f>
        <v>363806024609.48401</v>
      </c>
      <c r="U234">
        <f>MacroData!V234</f>
        <v>15.061</v>
      </c>
      <c r="V234">
        <f>MacroData!W234</f>
        <v>110.32000000000001</v>
      </c>
      <c r="W234">
        <f>MacroData!X234</f>
        <v>97.316999999999993</v>
      </c>
      <c r="X234">
        <f>MacroData!Y234</f>
        <v>403782949079.34302</v>
      </c>
      <c r="Y234">
        <f>MacroData!Z234</f>
        <v>151429810000</v>
      </c>
      <c r="Z234">
        <f>MacroData!AA234</f>
        <v>91762210221.966995</v>
      </c>
      <c r="AA234">
        <f>MacroData!AB234</f>
        <v>10382920573.875</v>
      </c>
      <c r="AB234">
        <f>MacroData!AC234</f>
        <v>30802249587.905998</v>
      </c>
      <c r="AC234">
        <f>MacroData!AD234</f>
        <v>89822367826.119904</v>
      </c>
      <c r="AD234">
        <f>MacroData!AE234</f>
        <v>24551794241.598137</v>
      </c>
      <c r="AE234">
        <f>MacroData!AH234</f>
        <v>0</v>
      </c>
      <c r="AF234">
        <f>MacroData!AI234</f>
        <v>0</v>
      </c>
      <c r="AG234">
        <f>MacroData!AJ234</f>
        <v>0</v>
      </c>
      <c r="AH234">
        <f>MacroData!AK234</f>
        <v>0</v>
      </c>
      <c r="AI234">
        <f>MacroData!AL234</f>
        <v>0</v>
      </c>
      <c r="AJ234">
        <f>MacroData!AM234</f>
        <v>3.6488095</v>
      </c>
      <c r="AK234">
        <f>MacroData!AN234</f>
        <v>5.3096190407162629</v>
      </c>
      <c r="AL234" s="31">
        <f>GDP!C235+GDP!J235</f>
        <v>0</v>
      </c>
      <c r="AM234">
        <f>GDP!D235+GDP!K235</f>
        <v>0</v>
      </c>
      <c r="AN234">
        <f>GDP!E235+GDP!L235</f>
        <v>0</v>
      </c>
      <c r="AO234">
        <f>GDP!F235+GDP!M235</f>
        <v>0</v>
      </c>
      <c r="AP234">
        <f>GDP!G235+GDP!N235</f>
        <v>0</v>
      </c>
      <c r="AQ234">
        <f>GDP!H235+GDP!O235</f>
        <v>0</v>
      </c>
      <c r="AR234" s="7">
        <f>GDP!I235+GDP!P235</f>
        <v>0</v>
      </c>
      <c r="AS234">
        <f>GDP!AE235</f>
        <v>0</v>
      </c>
      <c r="AT234">
        <f>GDP!AF235</f>
        <v>0</v>
      </c>
      <c r="AU234">
        <f>GDP!AG235</f>
        <v>0</v>
      </c>
      <c r="AV234">
        <f>GDP!AH235</f>
        <v>0</v>
      </c>
      <c r="AW234">
        <f>GDP!AI235</f>
        <v>0</v>
      </c>
      <c r="AX234">
        <f>GDP!AJ235</f>
        <v>0</v>
      </c>
      <c r="AY234" s="7">
        <f>GDP!AK235</f>
        <v>0</v>
      </c>
      <c r="AZ234">
        <f>GDP!AS235</f>
        <v>0</v>
      </c>
      <c r="BA234">
        <f>GDP!AT235</f>
        <v>0</v>
      </c>
      <c r="BB234">
        <f>GDP!AU235</f>
        <v>0</v>
      </c>
      <c r="BC234">
        <f>GDP!AV235</f>
        <v>0</v>
      </c>
      <c r="BD234">
        <f>GDP!AW235</f>
        <v>0</v>
      </c>
      <c r="BE234">
        <f>GDP!AX235</f>
        <v>0</v>
      </c>
      <c r="BF234" s="7">
        <f>GDP!AY235</f>
        <v>0</v>
      </c>
      <c r="BG234">
        <f>GDP!AZ235</f>
        <v>0</v>
      </c>
      <c r="BH234">
        <f>GDP!BA235</f>
        <v>0</v>
      </c>
      <c r="BI234">
        <f>GDP!BB235</f>
        <v>0</v>
      </c>
      <c r="BJ234">
        <f>GDP!BC235</f>
        <v>0</v>
      </c>
      <c r="BK234">
        <f>GDP!BD235</f>
        <v>0</v>
      </c>
      <c r="BL234">
        <f>GDP!BE235</f>
        <v>0</v>
      </c>
      <c r="BM234" s="7">
        <f>GDP!BF235</f>
        <v>0</v>
      </c>
      <c r="BN234">
        <f>GDP!BG235+GDP!BN235+GDP!BU235</f>
        <v>0</v>
      </c>
      <c r="BO234">
        <f>GDP!BH235+GDP!BO235+GDP!BV235</f>
        <v>0</v>
      </c>
      <c r="BP234">
        <f>GDP!BI235+GDP!BP235+GDP!BW235</f>
        <v>0</v>
      </c>
      <c r="BQ234">
        <f>GDP!BJ235+GDP!BQ235+GDP!BX235</f>
        <v>0</v>
      </c>
      <c r="BR234">
        <f>GDP!BK235+GDP!BR235+GDP!BY235</f>
        <v>0</v>
      </c>
      <c r="BS234">
        <f>GDP!BL235+GDP!BS235+GDP!BZ235</f>
        <v>0</v>
      </c>
      <c r="BT234" s="7">
        <f>GDP!BM235+GDP!BT235+GDP!CA235</f>
        <v>0</v>
      </c>
      <c r="BU234">
        <f>GDP!CB235</f>
        <v>0</v>
      </c>
      <c r="BV234">
        <f>GDP!CC235</f>
        <v>0</v>
      </c>
      <c r="BW234">
        <f>GDP!CD235</f>
        <v>0</v>
      </c>
      <c r="BX234">
        <f>GDP!CE235</f>
        <v>0</v>
      </c>
      <c r="BY234">
        <f>GDP!CF235</f>
        <v>0</v>
      </c>
      <c r="BZ234">
        <f>GDP!CG235</f>
        <v>0</v>
      </c>
      <c r="CA234" s="7">
        <f>GDP!CH235</f>
        <v>0</v>
      </c>
      <c r="CB234">
        <f>GDP!CI235</f>
        <v>0</v>
      </c>
      <c r="CC234">
        <f>GDP!CJ235</f>
        <v>0</v>
      </c>
      <c r="CD234">
        <f>GDP!CK235</f>
        <v>0</v>
      </c>
      <c r="CE234">
        <f>GDP!CL235</f>
        <v>0</v>
      </c>
      <c r="CF234">
        <f>GDP!CM235</f>
        <v>0</v>
      </c>
      <c r="CG234">
        <f>GDP!CN235</f>
        <v>0</v>
      </c>
      <c r="CH234" s="7">
        <f>GDP!CO235</f>
        <v>0</v>
      </c>
      <c r="CI234">
        <f>GDP!CP235</f>
        <v>0</v>
      </c>
      <c r="CJ234">
        <f>GDP!CQ235</f>
        <v>0</v>
      </c>
      <c r="CK234">
        <f>GDP!CR235</f>
        <v>0</v>
      </c>
      <c r="CL234">
        <f>GDP!CS235</f>
        <v>0</v>
      </c>
      <c r="CM234">
        <f>GDP!CT235</f>
        <v>0</v>
      </c>
      <c r="CN234">
        <f>GDP!CU235</f>
        <v>0</v>
      </c>
      <c r="CO234">
        <f>GDP!CV235</f>
        <v>0</v>
      </c>
      <c r="CP234">
        <f>GDP!CW235</f>
        <v>0</v>
      </c>
      <c r="CQ234">
        <f>GDP!CX235</f>
        <v>0</v>
      </c>
      <c r="CR234">
        <f>GDP!CY235</f>
        <v>0</v>
      </c>
      <c r="CS234">
        <f>GDP!CZ235</f>
        <v>0</v>
      </c>
      <c r="CT234">
        <f>GDP!DA235</f>
        <v>0</v>
      </c>
      <c r="CU234">
        <f>GDP!DB235</f>
        <v>0</v>
      </c>
      <c r="CV234" s="7">
        <f>GDP!DC235</f>
        <v>0</v>
      </c>
      <c r="CW234">
        <f>GDP!DD235</f>
        <v>0</v>
      </c>
      <c r="CX234">
        <f>GDP!DE235</f>
        <v>0</v>
      </c>
      <c r="CY234">
        <f>GDP!DF235</f>
        <v>0</v>
      </c>
      <c r="CZ234">
        <f>GDP!DG235</f>
        <v>0</v>
      </c>
      <c r="DA234">
        <f>GDP!DH235</f>
        <v>0</v>
      </c>
      <c r="DB234">
        <f>GDP!DI235</f>
        <v>0</v>
      </c>
      <c r="DC234" s="7">
        <f>GDP!DJ235</f>
        <v>0</v>
      </c>
      <c r="DD234">
        <f>GDP!DU235</f>
        <v>0</v>
      </c>
      <c r="DE234">
        <f>GDP!DV235</f>
        <v>0</v>
      </c>
      <c r="DF234">
        <f>GDP!DW235</f>
        <v>0</v>
      </c>
      <c r="DG234">
        <f>GDP!EF235</f>
        <v>0</v>
      </c>
      <c r="DH234">
        <f>GDP!EG235</f>
        <v>0</v>
      </c>
      <c r="DI234">
        <f>GDP!EH235</f>
        <v>0</v>
      </c>
      <c r="DJ234">
        <f>GDP!EI235</f>
        <v>0</v>
      </c>
      <c r="DK234">
        <f>GDP!EJ235</f>
        <v>0</v>
      </c>
      <c r="DL234" s="84">
        <v>38.645517726274399</v>
      </c>
      <c r="DM234" t="s">
        <v>145</v>
      </c>
      <c r="DN234">
        <v>38.645517726274001</v>
      </c>
      <c r="DO234" t="s">
        <v>145</v>
      </c>
      <c r="DP234">
        <v>2.2711595724000002</v>
      </c>
      <c r="DQ234">
        <v>4.4447067061999945</v>
      </c>
      <c r="DR234">
        <v>2.1735471337999943</v>
      </c>
      <c r="DS234">
        <v>40.443093547399997</v>
      </c>
      <c r="DT234">
        <v>35.998386841200002</v>
      </c>
      <c r="DU234">
        <v>8651902845.0771103</v>
      </c>
      <c r="DV234">
        <v>4683569177.3172798</v>
      </c>
      <c r="DW234">
        <f t="shared" si="15"/>
        <v>3.294320564146326</v>
      </c>
      <c r="DX234">
        <f t="shared" si="16"/>
        <v>1.7833277292540715</v>
      </c>
      <c r="DY234">
        <f t="shared" si="17"/>
        <v>1.5109928348922546</v>
      </c>
      <c r="DZ234">
        <v>82429835143.054993</v>
      </c>
      <c r="EA234">
        <f t="shared" si="18"/>
        <v>31.386193982225347</v>
      </c>
      <c r="EB234">
        <v>11631739116.6064</v>
      </c>
      <c r="EC234">
        <v>41243582110.568298</v>
      </c>
      <c r="ED234">
        <f t="shared" si="19"/>
        <v>5.3983353709495514</v>
      </c>
    </row>
    <row r="235" spans="1:134" x14ac:dyDescent="0.35">
      <c r="A235" t="s">
        <v>151</v>
      </c>
      <c r="B235" s="7">
        <v>1989</v>
      </c>
      <c r="C235">
        <f>MacroData!D235</f>
        <v>48967.849317515916</v>
      </c>
      <c r="D235">
        <f>MacroData!E235</f>
        <v>100.73</v>
      </c>
      <c r="E235">
        <f>MacroData!F235</f>
        <v>100.724</v>
      </c>
      <c r="F235">
        <f>MacroData!G235</f>
        <v>131390782691.547</v>
      </c>
      <c r="G235">
        <f>MacroData!H235</f>
        <v>288122992361.52802</v>
      </c>
      <c r="H235">
        <f>MacroData!I235</f>
        <v>294302701654.68201</v>
      </c>
      <c r="I235">
        <f>MacroData!J235</f>
        <v>635241248237.15698</v>
      </c>
      <c r="J235">
        <f>MacroData!K235</f>
        <v>15.036</v>
      </c>
      <c r="K235">
        <f>MacroData!L235</f>
        <v>13.601000000000001</v>
      </c>
      <c r="L235">
        <f>MacroData!M235</f>
        <v>350.642333984375</v>
      </c>
      <c r="M235">
        <f>MacroData!N235</f>
        <v>147.78343200683594</v>
      </c>
      <c r="N235">
        <f>MacroData!O235</f>
        <v>38821380</v>
      </c>
      <c r="O235">
        <f>MacroData!P235</f>
        <v>-13050695496.708359</v>
      </c>
      <c r="P235">
        <f>MacroData!Q235</f>
        <v>3250570539.4239502</v>
      </c>
      <c r="Q235">
        <f>MacroData!R235</f>
        <v>150620216685.71399</v>
      </c>
      <c r="R235">
        <f>MacroData!S235</f>
        <v>631990677697.73303</v>
      </c>
      <c r="S235">
        <f>MacroData!T235</f>
        <v>119931554366.30336</v>
      </c>
      <c r="T235">
        <f>MacroData!U235</f>
        <v>383548446523.46198</v>
      </c>
      <c r="U235">
        <f>MacroData!V235</f>
        <v>13.052</v>
      </c>
      <c r="V235">
        <f>MacroData!W235</f>
        <v>126.18</v>
      </c>
      <c r="W235">
        <f>MacroData!X235</f>
        <v>102.962</v>
      </c>
      <c r="X235">
        <f>MacroData!Y235</f>
        <v>425694772475.50098</v>
      </c>
      <c r="Y235">
        <f>MacroData!Z235</f>
        <v>170412180000</v>
      </c>
      <c r="Z235">
        <f>MacroData!AA235</f>
        <v>108033798309.35699</v>
      </c>
      <c r="AA235">
        <f>MacroData!AB235</f>
        <v>11880345651.915001</v>
      </c>
      <c r="AB235">
        <f>MacroData!AC235</f>
        <v>34727223696.553001</v>
      </c>
      <c r="AC235">
        <f>MacroData!AD235</f>
        <v>97305416151.424393</v>
      </c>
      <c r="AD235">
        <f>MacroData!AE235</f>
        <v>31054494250.718502</v>
      </c>
      <c r="AE235">
        <f>MacroData!AH235</f>
        <v>0</v>
      </c>
      <c r="AF235">
        <f>MacroData!AI235</f>
        <v>0</v>
      </c>
      <c r="AG235">
        <f>MacroData!AJ235</f>
        <v>0</v>
      </c>
      <c r="AH235">
        <f>MacroData!AK235</f>
        <v>0</v>
      </c>
      <c r="AI235">
        <f>MacroData!AL235</f>
        <v>0</v>
      </c>
      <c r="AJ235">
        <f>MacroData!AM235</f>
        <v>3.6488095</v>
      </c>
      <c r="AK235">
        <f>MacroData!AN235</f>
        <v>5.3096190407162629</v>
      </c>
      <c r="AL235" s="31">
        <f>GDP!C236+GDP!J236</f>
        <v>0.85904000000000003</v>
      </c>
      <c r="AM235">
        <f>GDP!D236+GDP!K236</f>
        <v>0</v>
      </c>
      <c r="AN235">
        <f>GDP!E236+GDP!L236</f>
        <v>-0.30893999999999999</v>
      </c>
      <c r="AO235">
        <f>GDP!F236+GDP!M236</f>
        <v>0</v>
      </c>
      <c r="AP235">
        <f>GDP!G236+GDP!N236</f>
        <v>0</v>
      </c>
      <c r="AQ235">
        <f>GDP!H236+GDP!O236</f>
        <v>0</v>
      </c>
      <c r="AR235" s="7">
        <f>GDP!I236+GDP!P236</f>
        <v>0</v>
      </c>
      <c r="AS235">
        <f>GDP!AE236</f>
        <v>0.22004000000000001</v>
      </c>
      <c r="AT235">
        <f>GDP!AF236</f>
        <v>0</v>
      </c>
      <c r="AU235">
        <f>GDP!AG236</f>
        <v>0</v>
      </c>
      <c r="AV235">
        <f>GDP!AH236</f>
        <v>0</v>
      </c>
      <c r="AW235">
        <f>GDP!AI236</f>
        <v>0</v>
      </c>
      <c r="AX235">
        <f>GDP!AJ236</f>
        <v>0</v>
      </c>
      <c r="AY235" s="7">
        <f>GDP!AK236</f>
        <v>0</v>
      </c>
      <c r="AZ235">
        <f>GDP!AS236</f>
        <v>0</v>
      </c>
      <c r="BA235">
        <f>GDP!AT236</f>
        <v>0</v>
      </c>
      <c r="BB235">
        <f>GDP!AU236</f>
        <v>0</v>
      </c>
      <c r="BC235">
        <f>GDP!AV236</f>
        <v>0</v>
      </c>
      <c r="BD235">
        <f>GDP!AW236</f>
        <v>0</v>
      </c>
      <c r="BE235">
        <f>GDP!AX236</f>
        <v>0</v>
      </c>
      <c r="BF235" s="7">
        <f>GDP!AY236</f>
        <v>0</v>
      </c>
      <c r="BG235">
        <f>GDP!AZ236</f>
        <v>0</v>
      </c>
      <c r="BH235">
        <f>GDP!BA236</f>
        <v>0</v>
      </c>
      <c r="BI235">
        <f>GDP!BB236</f>
        <v>0</v>
      </c>
      <c r="BJ235">
        <f>GDP!BC236</f>
        <v>0</v>
      </c>
      <c r="BK235">
        <f>GDP!BD236</f>
        <v>0</v>
      </c>
      <c r="BL235">
        <f>GDP!BE236</f>
        <v>0</v>
      </c>
      <c r="BM235" s="7">
        <f>GDP!BF236</f>
        <v>0</v>
      </c>
      <c r="BN235">
        <f>GDP!BG236+GDP!BN236+GDP!BU236</f>
        <v>9.1539999999999996E-2</v>
      </c>
      <c r="BO235">
        <f>GDP!BH236+GDP!BO236+GDP!BV236</f>
        <v>0</v>
      </c>
      <c r="BP235">
        <f>GDP!BI236+GDP!BP236+GDP!BW236</f>
        <v>0</v>
      </c>
      <c r="BQ235">
        <f>GDP!BJ236+GDP!BQ236+GDP!BX236</f>
        <v>0</v>
      </c>
      <c r="BR235">
        <f>GDP!BK236+GDP!BR236+GDP!BY236</f>
        <v>0</v>
      </c>
      <c r="BS235">
        <f>GDP!BL236+GDP!BS236+GDP!BZ236</f>
        <v>0</v>
      </c>
      <c r="BT235" s="7">
        <f>GDP!BM236+GDP!BT236+GDP!CA236</f>
        <v>0</v>
      </c>
      <c r="BU235">
        <f>GDP!CB236</f>
        <v>0</v>
      </c>
      <c r="BV235">
        <f>GDP!CC236</f>
        <v>0</v>
      </c>
      <c r="BW235">
        <f>GDP!CD236</f>
        <v>0</v>
      </c>
      <c r="BX235">
        <f>GDP!CE236</f>
        <v>0</v>
      </c>
      <c r="BY235">
        <f>GDP!CF236</f>
        <v>0</v>
      </c>
      <c r="BZ235">
        <f>GDP!CG236</f>
        <v>0</v>
      </c>
      <c r="CA235" s="7">
        <f>GDP!CH236</f>
        <v>0</v>
      </c>
      <c r="CB235">
        <f>GDP!CI236</f>
        <v>0</v>
      </c>
      <c r="CC235">
        <f>GDP!CJ236</f>
        <v>0</v>
      </c>
      <c r="CD235">
        <f>GDP!CK236</f>
        <v>0</v>
      </c>
      <c r="CE235">
        <f>GDP!CL236</f>
        <v>0</v>
      </c>
      <c r="CF235">
        <f>GDP!CM236</f>
        <v>0</v>
      </c>
      <c r="CG235">
        <f>GDP!CN236</f>
        <v>0</v>
      </c>
      <c r="CH235" s="7">
        <f>GDP!CO236</f>
        <v>0</v>
      </c>
      <c r="CI235">
        <f>GDP!CP236</f>
        <v>0</v>
      </c>
      <c r="CJ235">
        <f>GDP!CQ236</f>
        <v>0</v>
      </c>
      <c r="CK235">
        <f>GDP!CR236</f>
        <v>0</v>
      </c>
      <c r="CL235">
        <f>GDP!CS236</f>
        <v>0</v>
      </c>
      <c r="CM235">
        <f>GDP!CT236</f>
        <v>0</v>
      </c>
      <c r="CN235">
        <f>GDP!CU236</f>
        <v>0</v>
      </c>
      <c r="CO235">
        <f>GDP!CV236</f>
        <v>0</v>
      </c>
      <c r="CP235">
        <f>GDP!CW236</f>
        <v>1.07908</v>
      </c>
      <c r="CQ235">
        <f>GDP!CX236</f>
        <v>0</v>
      </c>
      <c r="CR235">
        <f>GDP!CY236</f>
        <v>-0.30893999999999999</v>
      </c>
      <c r="CS235">
        <f>GDP!CZ236</f>
        <v>0</v>
      </c>
      <c r="CT235">
        <f>GDP!DA236</f>
        <v>0</v>
      </c>
      <c r="CU235">
        <f>GDP!DB236</f>
        <v>0</v>
      </c>
      <c r="CV235" s="7">
        <f>GDP!DC236</f>
        <v>0</v>
      </c>
      <c r="CW235">
        <f>GDP!DD236</f>
        <v>9.1539999999999996E-2</v>
      </c>
      <c r="CX235">
        <f>GDP!DE236</f>
        <v>0</v>
      </c>
      <c r="CY235">
        <f>GDP!DF236</f>
        <v>0</v>
      </c>
      <c r="CZ235">
        <f>GDP!DG236</f>
        <v>0</v>
      </c>
      <c r="DA235">
        <f>GDP!DH236</f>
        <v>0</v>
      </c>
      <c r="DB235">
        <f>GDP!DI236</f>
        <v>0</v>
      </c>
      <c r="DC235" s="7">
        <f>GDP!DJ236</f>
        <v>0</v>
      </c>
      <c r="DD235">
        <f>GDP!DU236</f>
        <v>0.77014000000000005</v>
      </c>
      <c r="DE235">
        <f>GDP!DV236</f>
        <v>9.1539999999999996E-2</v>
      </c>
      <c r="DF235">
        <f>GDP!DW236</f>
        <v>1</v>
      </c>
      <c r="DG235">
        <f>GDP!EF236</f>
        <v>1</v>
      </c>
      <c r="DH235">
        <f>GDP!EG236</f>
        <v>0</v>
      </c>
      <c r="DI235">
        <f>GDP!EH236</f>
        <v>0</v>
      </c>
      <c r="DJ235">
        <f>GDP!EI236</f>
        <v>0</v>
      </c>
      <c r="DK235">
        <f>GDP!EJ236</f>
        <v>0</v>
      </c>
      <c r="DL235" s="84">
        <v>40.018382038705802</v>
      </c>
      <c r="DM235" t="s">
        <v>145</v>
      </c>
      <c r="DN235">
        <v>40.018382038706001</v>
      </c>
      <c r="DO235" t="s">
        <v>145</v>
      </c>
      <c r="DP235">
        <v>2.3484443928999998</v>
      </c>
      <c r="DQ235">
        <v>4.0927139076000003</v>
      </c>
      <c r="DR235">
        <v>1.7442695147000005</v>
      </c>
      <c r="DS235">
        <v>41.859882892100003</v>
      </c>
      <c r="DT235">
        <v>37.767168984500003</v>
      </c>
      <c r="DU235">
        <v>9248337193.1023903</v>
      </c>
      <c r="DV235">
        <v>5273457252.76089</v>
      </c>
      <c r="DW235">
        <f t="shared" si="15"/>
        <v>3.1424574565930632</v>
      </c>
      <c r="DX235">
        <f t="shared" si="16"/>
        <v>1.7918480608949567</v>
      </c>
      <c r="DY235">
        <f t="shared" si="17"/>
        <v>1.3506093956981065</v>
      </c>
      <c r="DZ235">
        <v>94165924750.240097</v>
      </c>
      <c r="EA235">
        <f t="shared" si="18"/>
        <v>31.996282813852321</v>
      </c>
      <c r="EB235">
        <v>15562562557.1502</v>
      </c>
      <c r="EC235">
        <v>47557099870.353996</v>
      </c>
      <c r="ED235">
        <f t="shared" si="19"/>
        <v>6.0768868709018706</v>
      </c>
    </row>
    <row r="236" spans="1:134" x14ac:dyDescent="0.35">
      <c r="A236" t="s">
        <v>151</v>
      </c>
      <c r="B236" s="7">
        <v>1990</v>
      </c>
      <c r="C236">
        <f>MacroData!D236</f>
        <v>54541.185798113576</v>
      </c>
      <c r="D236">
        <f>MacroData!E236</f>
        <v>100.367</v>
      </c>
      <c r="E236">
        <f>MacroData!F236</f>
        <v>99.570999999999998</v>
      </c>
      <c r="F236">
        <f>MacroData!G236</f>
        <v>152336735990.76599</v>
      </c>
      <c r="G236">
        <f>MacroData!H236</f>
        <v>318864124396.48602</v>
      </c>
      <c r="H236">
        <f>MacroData!I236</f>
        <v>327799128521.11102</v>
      </c>
      <c r="I236">
        <f>MacroData!J236</f>
        <v>659275263203.33899</v>
      </c>
      <c r="J236">
        <f>MacroData!K236</f>
        <v>15.151999999999999</v>
      </c>
      <c r="K236">
        <f>MacroData!L236</f>
        <v>14.678000000000001</v>
      </c>
      <c r="L236">
        <f>MacroData!M236</f>
        <v>362.33270263671875</v>
      </c>
      <c r="M236">
        <f>MacroData!N236</f>
        <v>155.65287780761719</v>
      </c>
      <c r="N236">
        <f>MacroData!O236</f>
        <v>38860830</v>
      </c>
      <c r="O236">
        <f>MacroData!P236</f>
        <v>-16922464012.045662</v>
      </c>
      <c r="P236">
        <f>MacroData!Q236</f>
        <v>-2180752817.06604</v>
      </c>
      <c r="Q236">
        <f>MacroData!R236</f>
        <v>160341628841.55801</v>
      </c>
      <c r="R236">
        <f>MacroData!S236</f>
        <v>661456016020.40503</v>
      </c>
      <c r="S236">
        <f>MacroData!T236</f>
        <v>125257525239.57498</v>
      </c>
      <c r="T236">
        <f>MacroData!U236</f>
        <v>397012916563.841</v>
      </c>
      <c r="U236">
        <f>MacroData!V236</f>
        <v>12.555999999999999</v>
      </c>
      <c r="V236">
        <f>MacroData!W236</f>
        <v>103.19</v>
      </c>
      <c r="W236">
        <f>MacroData!X236</f>
        <v>109.792</v>
      </c>
      <c r="X236">
        <f>MacroData!Y236</f>
        <v>440638789472.591</v>
      </c>
      <c r="Y236">
        <f>MacroData!Z236</f>
        <v>188050680000</v>
      </c>
      <c r="Z236">
        <f>MacroData!AA236</f>
        <v>120114216854.617</v>
      </c>
      <c r="AA236">
        <f>MacroData!AB236</f>
        <v>12825499543.591</v>
      </c>
      <c r="AB236">
        <f>MacroData!AC236</f>
        <v>39953514284.413002</v>
      </c>
      <c r="AC236">
        <f>MacroData!AD236</f>
        <v>103406535219.81599</v>
      </c>
      <c r="AD236">
        <f>MacroData!AE236</f>
        <v>36212283220.897316</v>
      </c>
      <c r="AE236">
        <f>MacroData!AH236</f>
        <v>0</v>
      </c>
      <c r="AF236">
        <f>MacroData!AI236</f>
        <v>0</v>
      </c>
      <c r="AG236">
        <f>MacroData!AJ236</f>
        <v>1</v>
      </c>
      <c r="AH236">
        <f>MacroData!AK236</f>
        <v>0</v>
      </c>
      <c r="AI236">
        <f>MacroData!AL236</f>
        <v>0</v>
      </c>
      <c r="AJ236">
        <f>MacroData!AM236</f>
        <v>3.6488095</v>
      </c>
      <c r="AK236">
        <f>MacroData!AN236</f>
        <v>5.142952374049595</v>
      </c>
      <c r="AL236" s="31">
        <f>GDP!C237+GDP!J237</f>
        <v>0</v>
      </c>
      <c r="AM236">
        <f>GDP!D237+GDP!K237</f>
        <v>-0.30893999999999999</v>
      </c>
      <c r="AN236">
        <f>GDP!E237+GDP!L237</f>
        <v>0</v>
      </c>
      <c r="AO236">
        <f>GDP!F237+GDP!M237</f>
        <v>0</v>
      </c>
      <c r="AP236">
        <f>GDP!G237+GDP!N237</f>
        <v>0</v>
      </c>
      <c r="AQ236">
        <f>GDP!H237+GDP!O237</f>
        <v>0</v>
      </c>
      <c r="AR236" s="7">
        <f>GDP!I237+GDP!P237</f>
        <v>0</v>
      </c>
      <c r="AS236">
        <f>GDP!AE237</f>
        <v>0</v>
      </c>
      <c r="AT236">
        <f>GDP!AF237</f>
        <v>0</v>
      </c>
      <c r="AU236">
        <f>GDP!AG237</f>
        <v>0</v>
      </c>
      <c r="AV236">
        <f>GDP!AH237</f>
        <v>0</v>
      </c>
      <c r="AW236">
        <f>GDP!AI237</f>
        <v>0</v>
      </c>
      <c r="AX236">
        <f>GDP!AJ237</f>
        <v>0</v>
      </c>
      <c r="AY236" s="7">
        <f>GDP!AK237</f>
        <v>0</v>
      </c>
      <c r="AZ236">
        <f>GDP!AS237</f>
        <v>0</v>
      </c>
      <c r="BA236">
        <f>GDP!AT237</f>
        <v>0</v>
      </c>
      <c r="BB236">
        <f>GDP!AU237</f>
        <v>0</v>
      </c>
      <c r="BC236">
        <f>GDP!AV237</f>
        <v>0</v>
      </c>
      <c r="BD236">
        <f>GDP!AW237</f>
        <v>0</v>
      </c>
      <c r="BE236">
        <f>GDP!AX237</f>
        <v>0</v>
      </c>
      <c r="BF236" s="7">
        <f>GDP!AY237</f>
        <v>0</v>
      </c>
      <c r="BG236">
        <f>GDP!AZ237</f>
        <v>0</v>
      </c>
      <c r="BH236">
        <f>GDP!BA237</f>
        <v>0</v>
      </c>
      <c r="BI236">
        <f>GDP!BB237</f>
        <v>0</v>
      </c>
      <c r="BJ236">
        <f>GDP!BC237</f>
        <v>0</v>
      </c>
      <c r="BK236">
        <f>GDP!BD237</f>
        <v>0</v>
      </c>
      <c r="BL236">
        <f>GDP!BE237</f>
        <v>0</v>
      </c>
      <c r="BM236" s="7">
        <f>GDP!BF237</f>
        <v>0</v>
      </c>
      <c r="BN236">
        <f>GDP!BG237+GDP!BN237+GDP!BU237</f>
        <v>0</v>
      </c>
      <c r="BO236">
        <f>GDP!BH237+GDP!BO237+GDP!BV237</f>
        <v>0</v>
      </c>
      <c r="BP236">
        <f>GDP!BI237+GDP!BP237+GDP!BW237</f>
        <v>0</v>
      </c>
      <c r="BQ236">
        <f>GDP!BJ237+GDP!BQ237+GDP!BX237</f>
        <v>0</v>
      </c>
      <c r="BR236">
        <f>GDP!BK237+GDP!BR237+GDP!BY237</f>
        <v>0</v>
      </c>
      <c r="BS236">
        <f>GDP!BL237+GDP!BS237+GDP!BZ237</f>
        <v>0</v>
      </c>
      <c r="BT236" s="7">
        <f>GDP!BM237+GDP!BT237+GDP!CA237</f>
        <v>0</v>
      </c>
      <c r="BU236">
        <f>GDP!CB237</f>
        <v>0</v>
      </c>
      <c r="BV236">
        <f>GDP!CC237</f>
        <v>0</v>
      </c>
      <c r="BW236">
        <f>GDP!CD237</f>
        <v>0</v>
      </c>
      <c r="BX236">
        <f>GDP!CE237</f>
        <v>0</v>
      </c>
      <c r="BY236">
        <f>GDP!CF237</f>
        <v>0</v>
      </c>
      <c r="BZ236">
        <f>GDP!CG237</f>
        <v>0</v>
      </c>
      <c r="CA236" s="7">
        <f>GDP!CH237</f>
        <v>0</v>
      </c>
      <c r="CB236">
        <f>GDP!CI237</f>
        <v>0</v>
      </c>
      <c r="CC236">
        <f>GDP!CJ237</f>
        <v>0</v>
      </c>
      <c r="CD236">
        <f>GDP!CK237</f>
        <v>0</v>
      </c>
      <c r="CE236">
        <f>GDP!CL237</f>
        <v>0</v>
      </c>
      <c r="CF236">
        <f>GDP!CM237</f>
        <v>0</v>
      </c>
      <c r="CG236">
        <f>GDP!CN237</f>
        <v>0</v>
      </c>
      <c r="CH236" s="7">
        <f>GDP!CO237</f>
        <v>0</v>
      </c>
      <c r="CI236">
        <f>GDP!CP237</f>
        <v>0</v>
      </c>
      <c r="CJ236">
        <f>GDP!CQ237</f>
        <v>0</v>
      </c>
      <c r="CK236">
        <f>GDP!CR237</f>
        <v>0</v>
      </c>
      <c r="CL236">
        <f>GDP!CS237</f>
        <v>0</v>
      </c>
      <c r="CM236">
        <f>GDP!CT237</f>
        <v>0</v>
      </c>
      <c r="CN236">
        <f>GDP!CU237</f>
        <v>0</v>
      </c>
      <c r="CO236">
        <f>GDP!CV237</f>
        <v>0</v>
      </c>
      <c r="CP236">
        <f>GDP!CW237</f>
        <v>0</v>
      </c>
      <c r="CQ236">
        <f>GDP!CX237</f>
        <v>-0.30893999999999999</v>
      </c>
      <c r="CR236">
        <f>GDP!CY237</f>
        <v>0</v>
      </c>
      <c r="CS236">
        <f>GDP!CZ237</f>
        <v>0</v>
      </c>
      <c r="CT236">
        <f>GDP!DA237</f>
        <v>0</v>
      </c>
      <c r="CU236">
        <f>GDP!DB237</f>
        <v>0</v>
      </c>
      <c r="CV236" s="7">
        <f>GDP!DC237</f>
        <v>0</v>
      </c>
      <c r="CW236">
        <f>GDP!DD237</f>
        <v>0</v>
      </c>
      <c r="CX236">
        <f>GDP!DE237</f>
        <v>0</v>
      </c>
      <c r="CY236">
        <f>GDP!DF237</f>
        <v>0</v>
      </c>
      <c r="CZ236">
        <f>GDP!DG237</f>
        <v>0</v>
      </c>
      <c r="DA236">
        <f>GDP!DH237</f>
        <v>0</v>
      </c>
      <c r="DB236">
        <f>GDP!DI237</f>
        <v>0</v>
      </c>
      <c r="DC236" s="7">
        <f>GDP!DJ237</f>
        <v>0</v>
      </c>
      <c r="DD236">
        <f>GDP!DU237</f>
        <v>-0.30893999999999999</v>
      </c>
      <c r="DE236">
        <f>GDP!DV237</f>
        <v>0</v>
      </c>
      <c r="DF236">
        <f>GDP!DW237</f>
        <v>0</v>
      </c>
      <c r="DG236">
        <f>GDP!EF237</f>
        <v>1</v>
      </c>
      <c r="DH236">
        <f>GDP!EG237</f>
        <v>0</v>
      </c>
      <c r="DI236">
        <f>GDP!EH237</f>
        <v>0</v>
      </c>
      <c r="DJ236">
        <f>GDP!EI237</f>
        <v>0</v>
      </c>
      <c r="DK236">
        <f>GDP!EJ237</f>
        <v>0</v>
      </c>
      <c r="DL236" s="84">
        <v>41.458331913476897</v>
      </c>
      <c r="DM236" t="s">
        <v>145</v>
      </c>
      <c r="DN236">
        <v>41.458331913476997</v>
      </c>
      <c r="DO236" t="s">
        <v>145</v>
      </c>
      <c r="DP236">
        <v>2.4854855989</v>
      </c>
      <c r="DQ236">
        <v>5.3432037036999986</v>
      </c>
      <c r="DR236">
        <v>2.8577181047999987</v>
      </c>
      <c r="DS236">
        <v>43.044606146699998</v>
      </c>
      <c r="DT236">
        <v>37.701402442999999</v>
      </c>
      <c r="DU236">
        <v>9410798124.1984005</v>
      </c>
      <c r="DV236">
        <v>6023254746.2464304</v>
      </c>
      <c r="DW236">
        <f t="shared" si="15"/>
        <v>2.8709039486028787</v>
      </c>
      <c r="DX236">
        <f t="shared" si="16"/>
        <v>1.8374834531808462</v>
      </c>
      <c r="DY236">
        <f t="shared" si="17"/>
        <v>1.0334204954220325</v>
      </c>
      <c r="DZ236">
        <v>107183003348.64101</v>
      </c>
      <c r="EA236">
        <f t="shared" si="18"/>
        <v>32.697769463941142</v>
      </c>
      <c r="EB236">
        <v>19174287281.835201</v>
      </c>
      <c r="EC236">
        <v>54402487468.983704</v>
      </c>
      <c r="ED236">
        <f t="shared" si="19"/>
        <v>6.2108597906232808</v>
      </c>
    </row>
    <row r="237" spans="1:134" x14ac:dyDescent="0.35">
      <c r="A237" t="s">
        <v>151</v>
      </c>
      <c r="B237" s="7">
        <v>1991</v>
      </c>
      <c r="C237">
        <f>MacroData!D237</f>
        <v>59809.188981778796</v>
      </c>
      <c r="D237">
        <f>MacroData!E237</f>
        <v>100.04900000000001</v>
      </c>
      <c r="E237">
        <f>MacroData!F237</f>
        <v>98.718000000000004</v>
      </c>
      <c r="F237">
        <f>MacroData!G237</f>
        <v>173619576154.23801</v>
      </c>
      <c r="G237">
        <f>MacroData!H237</f>
        <v>350946731335.95398</v>
      </c>
      <c r="H237">
        <f>MacroData!I237</f>
        <v>359460465314.26202</v>
      </c>
      <c r="I237">
        <f>MacroData!J237</f>
        <v>676040652036.26404</v>
      </c>
      <c r="J237">
        <f>MacroData!K237</f>
        <v>13.227</v>
      </c>
      <c r="K237">
        <f>MacroData!L237</f>
        <v>12.361000000000001</v>
      </c>
      <c r="L237">
        <f>MacroData!M237</f>
        <v>374.42288208007813</v>
      </c>
      <c r="M237">
        <f>MacroData!N237</f>
        <v>156.47076416015625</v>
      </c>
      <c r="N237">
        <f>MacroData!O237</f>
        <v>38941620</v>
      </c>
      <c r="O237">
        <f>MacroData!P237</f>
        <v>-17158992866.213787</v>
      </c>
      <c r="P237">
        <f>MacroData!Q237</f>
        <v>-5768867388.7769775</v>
      </c>
      <c r="Q237">
        <f>MacroData!R237</f>
        <v>163001627927.27301</v>
      </c>
      <c r="R237">
        <f>MacroData!S237</f>
        <v>681809519425.04102</v>
      </c>
      <c r="S237">
        <f>MacroData!T237</f>
        <v>126770738512.37561</v>
      </c>
      <c r="T237">
        <f>MacroData!U237</f>
        <v>408470500349.54498</v>
      </c>
      <c r="U237">
        <f>MacroData!V237</f>
        <v>12.680999999999999</v>
      </c>
      <c r="V237">
        <f>MacroData!W237</f>
        <v>119.23</v>
      </c>
      <c r="W237">
        <f>MacroData!X237</f>
        <v>111.08799999999999</v>
      </c>
      <c r="X237">
        <f>MacroData!Y237</f>
        <v>453358962542.59802</v>
      </c>
      <c r="Y237">
        <f>MacroData!Z237</f>
        <v>205932580000</v>
      </c>
      <c r="Z237">
        <f>MacroData!AA237</f>
        <v>134581614094.78101</v>
      </c>
      <c r="AA237">
        <f>MacroData!AB237</f>
        <v>14313489122.315001</v>
      </c>
      <c r="AB237">
        <f>MacroData!AC237</f>
        <v>46311817421.792999</v>
      </c>
      <c r="AC237">
        <f>MacroData!AD237</f>
        <v>109647212456.85201</v>
      </c>
      <c r="AD237">
        <f>MacroData!AE237</f>
        <v>37551394860.827957</v>
      </c>
      <c r="AE237">
        <f>MacroData!AH237</f>
        <v>0</v>
      </c>
      <c r="AF237">
        <f>MacroData!AI237</f>
        <v>0</v>
      </c>
      <c r="AG237">
        <f>MacroData!AJ237</f>
        <v>0</v>
      </c>
      <c r="AH237">
        <f>MacroData!AK237</f>
        <v>0</v>
      </c>
      <c r="AI237">
        <f>MacroData!AL237</f>
        <v>1</v>
      </c>
      <c r="AJ237">
        <f>MacroData!AM237</f>
        <v>3.6488095</v>
      </c>
      <c r="AK237">
        <f>MacroData!AN237</f>
        <v>5.0893809454781671</v>
      </c>
      <c r="AL237" s="31">
        <f>GDP!C238+GDP!J238</f>
        <v>0</v>
      </c>
      <c r="AM237">
        <f>GDP!D238+GDP!K238</f>
        <v>0</v>
      </c>
      <c r="AN237">
        <f>GDP!E238+GDP!L238</f>
        <v>0</v>
      </c>
      <c r="AO237">
        <f>GDP!F238+GDP!M238</f>
        <v>0</v>
      </c>
      <c r="AP237">
        <f>GDP!G238+GDP!N238</f>
        <v>0</v>
      </c>
      <c r="AQ237">
        <f>GDP!H238+GDP!O238</f>
        <v>0</v>
      </c>
      <c r="AR237" s="7">
        <f>GDP!I238+GDP!P238</f>
        <v>0</v>
      </c>
      <c r="AS237">
        <f>GDP!AE238</f>
        <v>0</v>
      </c>
      <c r="AT237">
        <f>GDP!AF238</f>
        <v>0</v>
      </c>
      <c r="AU237">
        <f>GDP!AG238</f>
        <v>0</v>
      </c>
      <c r="AV237">
        <f>GDP!AH238</f>
        <v>0</v>
      </c>
      <c r="AW237">
        <f>GDP!AI238</f>
        <v>0</v>
      </c>
      <c r="AX237">
        <f>GDP!AJ238</f>
        <v>0</v>
      </c>
      <c r="AY237" s="7">
        <f>GDP!AK238</f>
        <v>0</v>
      </c>
      <c r="AZ237">
        <f>GDP!AS238</f>
        <v>0</v>
      </c>
      <c r="BA237">
        <f>GDP!AT238</f>
        <v>0</v>
      </c>
      <c r="BB237">
        <f>GDP!AU238</f>
        <v>0</v>
      </c>
      <c r="BC237">
        <f>GDP!AV238</f>
        <v>0</v>
      </c>
      <c r="BD237">
        <f>GDP!AW238</f>
        <v>0</v>
      </c>
      <c r="BE237">
        <f>GDP!AX238</f>
        <v>0</v>
      </c>
      <c r="BF237" s="7">
        <f>GDP!AY238</f>
        <v>0</v>
      </c>
      <c r="BG237">
        <f>GDP!AZ238</f>
        <v>0</v>
      </c>
      <c r="BH237">
        <f>GDP!BA238</f>
        <v>0</v>
      </c>
      <c r="BI237">
        <f>GDP!BB238</f>
        <v>0</v>
      </c>
      <c r="BJ237">
        <f>GDP!BC238</f>
        <v>0</v>
      </c>
      <c r="BK237">
        <f>GDP!BD238</f>
        <v>0</v>
      </c>
      <c r="BL237">
        <f>GDP!BE238</f>
        <v>0</v>
      </c>
      <c r="BM237" s="7">
        <f>GDP!BF238</f>
        <v>0</v>
      </c>
      <c r="BN237">
        <f>GDP!BG238+GDP!BN238+GDP!BU238</f>
        <v>0</v>
      </c>
      <c r="BO237">
        <f>GDP!BH238+GDP!BO238+GDP!BV238</f>
        <v>0</v>
      </c>
      <c r="BP237">
        <f>GDP!BI238+GDP!BP238+GDP!BW238</f>
        <v>0</v>
      </c>
      <c r="BQ237">
        <f>GDP!BJ238+GDP!BQ238+GDP!BX238</f>
        <v>0</v>
      </c>
      <c r="BR237">
        <f>GDP!BK238+GDP!BR238+GDP!BY238</f>
        <v>0</v>
      </c>
      <c r="BS237">
        <f>GDP!BL238+GDP!BS238+GDP!BZ238</f>
        <v>0</v>
      </c>
      <c r="BT237" s="7">
        <f>GDP!BM238+GDP!BT238+GDP!CA238</f>
        <v>0</v>
      </c>
      <c r="BU237">
        <f>GDP!CB238</f>
        <v>0</v>
      </c>
      <c r="BV237">
        <f>GDP!CC238</f>
        <v>0</v>
      </c>
      <c r="BW237">
        <f>GDP!CD238</f>
        <v>0</v>
      </c>
      <c r="BX237">
        <f>GDP!CE238</f>
        <v>0</v>
      </c>
      <c r="BY237">
        <f>GDP!CF238</f>
        <v>0</v>
      </c>
      <c r="BZ237">
        <f>GDP!CG238</f>
        <v>0</v>
      </c>
      <c r="CA237" s="7">
        <f>GDP!CH238</f>
        <v>0</v>
      </c>
      <c r="CB237">
        <f>GDP!CI238</f>
        <v>0</v>
      </c>
      <c r="CC237">
        <f>GDP!CJ238</f>
        <v>0</v>
      </c>
      <c r="CD237">
        <f>GDP!CK238</f>
        <v>0</v>
      </c>
      <c r="CE237">
        <f>GDP!CL238</f>
        <v>0</v>
      </c>
      <c r="CF237">
        <f>GDP!CM238</f>
        <v>0</v>
      </c>
      <c r="CG237">
        <f>GDP!CN238</f>
        <v>0</v>
      </c>
      <c r="CH237" s="7">
        <f>GDP!CO238</f>
        <v>0</v>
      </c>
      <c r="CI237">
        <f>GDP!CP238</f>
        <v>0</v>
      </c>
      <c r="CJ237">
        <f>GDP!CQ238</f>
        <v>0</v>
      </c>
      <c r="CK237">
        <f>GDP!CR238</f>
        <v>0</v>
      </c>
      <c r="CL237">
        <f>GDP!CS238</f>
        <v>0</v>
      </c>
      <c r="CM237">
        <f>GDP!CT238</f>
        <v>0</v>
      </c>
      <c r="CN237">
        <f>GDP!CU238</f>
        <v>0</v>
      </c>
      <c r="CO237">
        <f>GDP!CV238</f>
        <v>0</v>
      </c>
      <c r="CP237">
        <f>GDP!CW238</f>
        <v>0</v>
      </c>
      <c r="CQ237">
        <f>GDP!CX238</f>
        <v>0</v>
      </c>
      <c r="CR237">
        <f>GDP!CY238</f>
        <v>0</v>
      </c>
      <c r="CS237">
        <f>GDP!CZ238</f>
        <v>0</v>
      </c>
      <c r="CT237">
        <f>GDP!DA238</f>
        <v>0</v>
      </c>
      <c r="CU237">
        <f>GDP!DB238</f>
        <v>0</v>
      </c>
      <c r="CV237" s="7">
        <f>GDP!DC238</f>
        <v>0</v>
      </c>
      <c r="CW237">
        <f>GDP!DD238</f>
        <v>0</v>
      </c>
      <c r="CX237">
        <f>GDP!DE238</f>
        <v>0</v>
      </c>
      <c r="CY237">
        <f>GDP!DF238</f>
        <v>0</v>
      </c>
      <c r="CZ237">
        <f>GDP!DG238</f>
        <v>0</v>
      </c>
      <c r="DA237">
        <f>GDP!DH238</f>
        <v>0</v>
      </c>
      <c r="DB237">
        <f>GDP!DI238</f>
        <v>0</v>
      </c>
      <c r="DC237" s="7">
        <f>GDP!DJ238</f>
        <v>0</v>
      </c>
      <c r="DD237">
        <f>GDP!DU238</f>
        <v>0</v>
      </c>
      <c r="DE237">
        <f>GDP!DV238</f>
        <v>0</v>
      </c>
      <c r="DF237">
        <f>GDP!DW238</f>
        <v>0</v>
      </c>
      <c r="DG237">
        <f>GDP!EF238</f>
        <v>0</v>
      </c>
      <c r="DH237">
        <f>GDP!EG238</f>
        <v>0</v>
      </c>
      <c r="DI237">
        <f>GDP!EH238</f>
        <v>0</v>
      </c>
      <c r="DJ237">
        <f>GDP!EI238</f>
        <v>0</v>
      </c>
      <c r="DK237">
        <f>GDP!EJ238</f>
        <v>0</v>
      </c>
      <c r="DL237" s="84">
        <v>42.019898282537099</v>
      </c>
      <c r="DM237" t="s">
        <v>145</v>
      </c>
      <c r="DN237">
        <v>42.019898282537</v>
      </c>
      <c r="DO237" t="s">
        <v>145</v>
      </c>
      <c r="DP237">
        <v>2.7905970767000001</v>
      </c>
      <c r="DQ237">
        <v>6.0139335571000032</v>
      </c>
      <c r="DR237">
        <v>3.2233364804000031</v>
      </c>
      <c r="DS237">
        <v>44.512600651100001</v>
      </c>
      <c r="DT237">
        <v>38.498667093999998</v>
      </c>
      <c r="DU237">
        <v>10340863903.1633</v>
      </c>
      <c r="DV237">
        <v>6763576126.0702295</v>
      </c>
      <c r="DW237">
        <f t="shared" si="15"/>
        <v>2.8767736374353969</v>
      </c>
      <c r="DX237">
        <f t="shared" si="16"/>
        <v>1.8815911007507051</v>
      </c>
      <c r="DY237">
        <f t="shared" si="17"/>
        <v>0.99518253668469181</v>
      </c>
      <c r="DZ237">
        <v>122459697115.561</v>
      </c>
      <c r="EA237">
        <f t="shared" si="18"/>
        <v>34.067639958263378</v>
      </c>
      <c r="EB237">
        <v>20835964298.493198</v>
      </c>
      <c r="EC237">
        <v>61832653424.457603</v>
      </c>
      <c r="ED237">
        <f t="shared" si="19"/>
        <v>6.7310886567359729</v>
      </c>
    </row>
    <row r="238" spans="1:134" x14ac:dyDescent="0.35">
      <c r="A238" t="s">
        <v>151</v>
      </c>
      <c r="B238" s="7">
        <v>1992</v>
      </c>
      <c r="C238">
        <f>MacroData!D238</f>
        <v>64416.247704502945</v>
      </c>
      <c r="D238">
        <f>MacroData!E238</f>
        <v>98.421000000000006</v>
      </c>
      <c r="E238">
        <f>MacroData!F238</f>
        <v>98.388999999999996</v>
      </c>
      <c r="F238">
        <f>MacroData!G238</f>
        <v>196521976140.29501</v>
      </c>
      <c r="G238">
        <f>MacroData!H238</f>
        <v>384412168571.565</v>
      </c>
      <c r="H238">
        <f>MacroData!I238</f>
        <v>387149445893.90302</v>
      </c>
      <c r="I238">
        <f>MacroData!J238</f>
        <v>682332338465.96594</v>
      </c>
      <c r="J238">
        <f>MacroData!K238</f>
        <v>13.342000000000001</v>
      </c>
      <c r="K238">
        <f>MacroData!L238</f>
        <v>11.695</v>
      </c>
      <c r="L238">
        <f>MacroData!M238</f>
        <v>385.2559814453125</v>
      </c>
      <c r="M238">
        <f>MacroData!N238</f>
        <v>146.6046142578125</v>
      </c>
      <c r="N238">
        <f>MacroData!O238</f>
        <v>39147940</v>
      </c>
      <c r="O238">
        <f>MacroData!P238</f>
        <v>-16416516019.491459</v>
      </c>
      <c r="P238">
        <f>MacroData!Q238</f>
        <v>-5433146374.4500732</v>
      </c>
      <c r="Q238">
        <f>MacroData!R238</f>
        <v>156264802909.091</v>
      </c>
      <c r="R238">
        <f>MacroData!S238</f>
        <v>687765484840.41602</v>
      </c>
      <c r="S238">
        <f>MacroData!T238</f>
        <v>123973967688.66287</v>
      </c>
      <c r="T238">
        <f>MacroData!U238</f>
        <v>417355153039.51202</v>
      </c>
      <c r="U238">
        <f>MacroData!V238</f>
        <v>14.036</v>
      </c>
      <c r="V238">
        <f>MacroData!W238</f>
        <v>112.68</v>
      </c>
      <c r="W238">
        <f>MacroData!X238</f>
        <v>109.91</v>
      </c>
      <c r="X238">
        <f>MacroData!Y238</f>
        <v>463212768582.43701</v>
      </c>
      <c r="Y238">
        <f>MacroData!Z238</f>
        <v>224218980000</v>
      </c>
      <c r="Z238">
        <f>MacroData!AA238</f>
        <v>152426101767.694</v>
      </c>
      <c r="AA238">
        <f>MacroData!AB238</f>
        <v>15012371938.464001</v>
      </c>
      <c r="AB238">
        <f>MacroData!AC238</f>
        <v>52611472792.678001</v>
      </c>
      <c r="AC238">
        <f>MacroData!AD238</f>
        <v>113478994348.13901</v>
      </c>
      <c r="AD238">
        <f>MacroData!AE238</f>
        <v>32807423992.895123</v>
      </c>
      <c r="AE238">
        <f>MacroData!AH238</f>
        <v>0</v>
      </c>
      <c r="AF238">
        <f>MacroData!AI238</f>
        <v>0</v>
      </c>
      <c r="AG238">
        <f>MacroData!AJ238</f>
        <v>0</v>
      </c>
      <c r="AH238">
        <f>MacroData!AK238</f>
        <v>0</v>
      </c>
      <c r="AI238">
        <f>MacroData!AL238</f>
        <v>1</v>
      </c>
      <c r="AJ238">
        <f>MacroData!AM238</f>
        <v>3.6488095</v>
      </c>
      <c r="AK238">
        <f>MacroData!AN238</f>
        <v>5.0893809454781671</v>
      </c>
      <c r="AL238" s="31">
        <f>GDP!C239+GDP!J239</f>
        <v>0.27483000000000002</v>
      </c>
      <c r="AM238">
        <f>GDP!D239+GDP!K239</f>
        <v>-0.60275000000000001</v>
      </c>
      <c r="AN238">
        <f>GDP!E239+GDP!L239</f>
        <v>0.27483000000000002</v>
      </c>
      <c r="AO238">
        <f>GDP!F239+GDP!M239</f>
        <v>0</v>
      </c>
      <c r="AP238">
        <f>GDP!G239+GDP!N239</f>
        <v>0</v>
      </c>
      <c r="AQ238">
        <f>GDP!H239+GDP!O239</f>
        <v>0</v>
      </c>
      <c r="AR238" s="7">
        <f>GDP!I239+GDP!P239</f>
        <v>0</v>
      </c>
      <c r="AS238">
        <f>GDP!AE239</f>
        <v>0.54966000000000004</v>
      </c>
      <c r="AT238">
        <f>GDP!AF239</f>
        <v>0</v>
      </c>
      <c r="AU238">
        <f>GDP!AG239</f>
        <v>0.18321999999999999</v>
      </c>
      <c r="AV238">
        <f>GDP!AH239</f>
        <v>0</v>
      </c>
      <c r="AW238">
        <f>GDP!AI239</f>
        <v>0</v>
      </c>
      <c r="AX238">
        <f>GDP!AJ239</f>
        <v>0</v>
      </c>
      <c r="AY238" s="7">
        <f>GDP!AK239</f>
        <v>0</v>
      </c>
      <c r="AZ238">
        <f>GDP!AS239</f>
        <v>0</v>
      </c>
      <c r="BA238">
        <f>GDP!AT239</f>
        <v>0</v>
      </c>
      <c r="BB238">
        <f>GDP!AU239</f>
        <v>0</v>
      </c>
      <c r="BC238">
        <f>GDP!AV239</f>
        <v>0</v>
      </c>
      <c r="BD238">
        <f>GDP!AW239</f>
        <v>0</v>
      </c>
      <c r="BE238">
        <f>GDP!AX239</f>
        <v>0</v>
      </c>
      <c r="BF238" s="7">
        <f>GDP!AY239</f>
        <v>0</v>
      </c>
      <c r="BG238">
        <f>GDP!AZ239</f>
        <v>0</v>
      </c>
      <c r="BH238">
        <f>GDP!BA239</f>
        <v>0</v>
      </c>
      <c r="BI238">
        <f>GDP!BB239</f>
        <v>0</v>
      </c>
      <c r="BJ238">
        <f>GDP!BC239</f>
        <v>0</v>
      </c>
      <c r="BK238">
        <f>GDP!BD239</f>
        <v>0</v>
      </c>
      <c r="BL238">
        <f>GDP!BE239</f>
        <v>0</v>
      </c>
      <c r="BM238" s="7">
        <f>GDP!BF239</f>
        <v>0</v>
      </c>
      <c r="BN238">
        <f>GDP!BG239+GDP!BN239+GDP!BU239</f>
        <v>0</v>
      </c>
      <c r="BO238">
        <f>GDP!BH239+GDP!BO239+GDP!BV239</f>
        <v>0</v>
      </c>
      <c r="BP238">
        <f>GDP!BI239+GDP!BP239+GDP!BW239</f>
        <v>0</v>
      </c>
      <c r="BQ238">
        <f>GDP!BJ239+GDP!BQ239+GDP!BX239</f>
        <v>0</v>
      </c>
      <c r="BR238">
        <f>GDP!BK239+GDP!BR239+GDP!BY239</f>
        <v>0</v>
      </c>
      <c r="BS238">
        <f>GDP!BL239+GDP!BS239+GDP!BZ239</f>
        <v>0</v>
      </c>
      <c r="BT238" s="7">
        <f>GDP!BM239+GDP!BT239+GDP!CA239</f>
        <v>0</v>
      </c>
      <c r="BU238">
        <f>GDP!CB239</f>
        <v>0.36645</v>
      </c>
      <c r="BV238">
        <f>GDP!CC239</f>
        <v>0</v>
      </c>
      <c r="BW238">
        <f>GDP!CD239</f>
        <v>0.28841</v>
      </c>
      <c r="BX238">
        <f>GDP!CE239</f>
        <v>0</v>
      </c>
      <c r="BY238">
        <f>GDP!CF239</f>
        <v>0</v>
      </c>
      <c r="BZ238">
        <f>GDP!CG239</f>
        <v>0</v>
      </c>
      <c r="CA238" s="7">
        <f>GDP!CH239</f>
        <v>0</v>
      </c>
      <c r="CB238">
        <f>GDP!CI239</f>
        <v>0</v>
      </c>
      <c r="CC238">
        <f>GDP!CJ239</f>
        <v>0</v>
      </c>
      <c r="CD238">
        <f>GDP!CK239</f>
        <v>0</v>
      </c>
      <c r="CE238">
        <f>GDP!CL239</f>
        <v>0</v>
      </c>
      <c r="CF238">
        <f>GDP!CM239</f>
        <v>0</v>
      </c>
      <c r="CG238">
        <f>GDP!CN239</f>
        <v>0</v>
      </c>
      <c r="CH238" s="7">
        <f>GDP!CO239</f>
        <v>0</v>
      </c>
      <c r="CI238">
        <f>GDP!CP239</f>
        <v>0</v>
      </c>
      <c r="CJ238">
        <f>GDP!CQ239</f>
        <v>0</v>
      </c>
      <c r="CK238">
        <f>GDP!CR239</f>
        <v>0</v>
      </c>
      <c r="CL238">
        <f>GDP!CS239</f>
        <v>0</v>
      </c>
      <c r="CM238">
        <f>GDP!CT239</f>
        <v>0</v>
      </c>
      <c r="CN238">
        <f>GDP!CU239</f>
        <v>0</v>
      </c>
      <c r="CO238">
        <f>GDP!CV239</f>
        <v>0</v>
      </c>
      <c r="CP238">
        <f>GDP!CW239</f>
        <v>0.82449000000000006</v>
      </c>
      <c r="CQ238">
        <f>GDP!CX239</f>
        <v>-0.60275000000000001</v>
      </c>
      <c r="CR238">
        <f>GDP!CY239</f>
        <v>0.45805000000000001</v>
      </c>
      <c r="CS238">
        <f>GDP!CZ239</f>
        <v>0</v>
      </c>
      <c r="CT238">
        <f>GDP!DA239</f>
        <v>0</v>
      </c>
      <c r="CU238">
        <f>GDP!DB239</f>
        <v>0</v>
      </c>
      <c r="CV238" s="7">
        <f>GDP!DC239</f>
        <v>0</v>
      </c>
      <c r="CW238">
        <f>GDP!DD239</f>
        <v>0.36645</v>
      </c>
      <c r="CX238">
        <f>GDP!DE239</f>
        <v>0</v>
      </c>
      <c r="CY238">
        <f>GDP!DF239</f>
        <v>0.28841</v>
      </c>
      <c r="CZ238">
        <f>GDP!DG239</f>
        <v>0</v>
      </c>
      <c r="DA238">
        <f>GDP!DH239</f>
        <v>0</v>
      </c>
      <c r="DB238">
        <f>GDP!DI239</f>
        <v>0</v>
      </c>
      <c r="DC238" s="7">
        <f>GDP!DJ239</f>
        <v>0</v>
      </c>
      <c r="DD238">
        <f>GDP!DU239</f>
        <v>0.67979000000000001</v>
      </c>
      <c r="DE238">
        <f>GDP!DV239</f>
        <v>0.65486</v>
      </c>
      <c r="DF238">
        <f>GDP!DW239</f>
        <v>1</v>
      </c>
      <c r="DG238">
        <f>GDP!EF239</f>
        <v>0</v>
      </c>
      <c r="DH238">
        <f>GDP!EG239</f>
        <v>1</v>
      </c>
      <c r="DI238">
        <f>GDP!EH239</f>
        <v>0</v>
      </c>
      <c r="DJ238">
        <f>GDP!EI239</f>
        <v>0</v>
      </c>
      <c r="DK238">
        <f>GDP!EJ239</f>
        <v>0</v>
      </c>
      <c r="DL238" s="84">
        <v>44.2975976392867</v>
      </c>
      <c r="DM238" t="s">
        <v>145</v>
      </c>
      <c r="DN238">
        <v>44.297597639286998</v>
      </c>
      <c r="DO238" t="s">
        <v>145</v>
      </c>
      <c r="DP238">
        <v>3.1566816451999999</v>
      </c>
      <c r="DQ238">
        <v>4.9431358655000039</v>
      </c>
      <c r="DR238">
        <v>1.786454220300004</v>
      </c>
      <c r="DS238">
        <v>45.373295568300001</v>
      </c>
      <c r="DT238">
        <v>40.430159702799997</v>
      </c>
      <c r="DU238">
        <v>11226474927.853201</v>
      </c>
      <c r="DV238">
        <v>7303714604.78967</v>
      </c>
      <c r="DW238">
        <f t="shared" si="15"/>
        <v>2.8997781210643341</v>
      </c>
      <c r="DX238">
        <f t="shared" si="16"/>
        <v>1.886536241302339</v>
      </c>
      <c r="DY238">
        <f t="shared" si="17"/>
        <v>1.0132418797619951</v>
      </c>
      <c r="DZ238">
        <v>137890432417.319</v>
      </c>
      <c r="EA238">
        <f t="shared" si="18"/>
        <v>35.616848707852057</v>
      </c>
      <c r="EB238">
        <v>18826036337.6138</v>
      </c>
      <c r="EC238">
        <v>70264600398.382401</v>
      </c>
      <c r="ED238">
        <f t="shared" si="19"/>
        <v>7.5123495634730784</v>
      </c>
    </row>
    <row r="239" spans="1:134" x14ac:dyDescent="0.35">
      <c r="A239" t="s">
        <v>151</v>
      </c>
      <c r="B239" s="7">
        <v>1993</v>
      </c>
      <c r="C239">
        <f>MacroData!D239</f>
        <v>66643.661961541206</v>
      </c>
      <c r="D239">
        <f>MacroData!E239</f>
        <v>97.808000000000007</v>
      </c>
      <c r="E239">
        <f>MacroData!F239</f>
        <v>97.343999999999994</v>
      </c>
      <c r="F239">
        <f>MacroData!G239</f>
        <v>255875034263.54901</v>
      </c>
      <c r="G239">
        <f>MacroData!H239</f>
        <v>410002563379.59198</v>
      </c>
      <c r="H239">
        <f>MacroData!I239</f>
        <v>400536475193.47302</v>
      </c>
      <c r="I239">
        <f>MacroData!J239</f>
        <v>675294153259.46204</v>
      </c>
      <c r="J239">
        <f>MacroData!K239</f>
        <v>11.688000000000001</v>
      </c>
      <c r="K239">
        <f>MacroData!L239</f>
        <v>10.211</v>
      </c>
      <c r="L239">
        <f>MacroData!M239</f>
        <v>380.32223510742188</v>
      </c>
      <c r="M239">
        <f>MacroData!N239</f>
        <v>133.25593566894531</v>
      </c>
      <c r="N239">
        <f>MacroData!O239</f>
        <v>39356080</v>
      </c>
      <c r="O239">
        <f>MacroData!P239</f>
        <v>-3224784266.7036896</v>
      </c>
      <c r="P239">
        <f>MacroData!Q239</f>
        <v>6122124019.2930908</v>
      </c>
      <c r="Q239">
        <f>MacroData!R239</f>
        <v>142346467241.55801</v>
      </c>
      <c r="R239">
        <f>MacroData!S239</f>
        <v>669172029240.16895</v>
      </c>
      <c r="S239">
        <f>MacroData!T239</f>
        <v>110871721445.32533</v>
      </c>
      <c r="T239">
        <f>MacroData!U239</f>
        <v>409416052527.22803</v>
      </c>
      <c r="U239">
        <f>MacroData!V239</f>
        <v>17.786000000000001</v>
      </c>
      <c r="V239">
        <f>MacroData!W239</f>
        <v>176.63</v>
      </c>
      <c r="W239">
        <f>MacroData!X239</f>
        <v>98.22</v>
      </c>
      <c r="X239">
        <f>MacroData!Y239</f>
        <v>454399493013.245</v>
      </c>
      <c r="Y239">
        <f>MacroData!Z239</f>
        <v>231616240000</v>
      </c>
      <c r="Z239">
        <f>MacroData!AA239</f>
        <v>158766798667.504</v>
      </c>
      <c r="AA239">
        <f>MacroData!AB239</f>
        <v>16921572138.049999</v>
      </c>
      <c r="AB239">
        <f>MacroData!AC239</f>
        <v>56951960794.135002</v>
      </c>
      <c r="AC239">
        <f>MacroData!AD239</f>
        <v>116494664340.174</v>
      </c>
      <c r="AD239">
        <f>MacroData!AE239</f>
        <v>32575229513.739616</v>
      </c>
      <c r="AE239">
        <f>MacroData!AH239</f>
        <v>1</v>
      </c>
      <c r="AF239">
        <f>MacroData!AI239</f>
        <v>0</v>
      </c>
      <c r="AG239">
        <f>MacroData!AJ239</f>
        <v>0</v>
      </c>
      <c r="AH239">
        <f>MacroData!AK239</f>
        <v>0</v>
      </c>
      <c r="AI239">
        <f>MacroData!AL239</f>
        <v>0</v>
      </c>
      <c r="AJ239">
        <f>MacroData!AM239</f>
        <v>3.6488095</v>
      </c>
      <c r="AK239">
        <f>MacroData!AN239</f>
        <v>5.0793809493382778</v>
      </c>
      <c r="AL239" s="31">
        <f>GDP!C240+GDP!J240</f>
        <v>0.18271999999999999</v>
      </c>
      <c r="AM239">
        <f>GDP!D240+GDP!K240</f>
        <v>0.27483000000000002</v>
      </c>
      <c r="AN239">
        <f>GDP!E240+GDP!L240</f>
        <v>0</v>
      </c>
      <c r="AO239">
        <f>GDP!F240+GDP!M240</f>
        <v>0</v>
      </c>
      <c r="AP239">
        <f>GDP!G240+GDP!N240</f>
        <v>0</v>
      </c>
      <c r="AQ239">
        <f>GDP!H240+GDP!O240</f>
        <v>0</v>
      </c>
      <c r="AR239" s="7">
        <f>GDP!I240+GDP!P240</f>
        <v>0</v>
      </c>
      <c r="AS239">
        <f>GDP!AE240</f>
        <v>0</v>
      </c>
      <c r="AT239">
        <f>GDP!AF240</f>
        <v>0.18321999999999999</v>
      </c>
      <c r="AU239">
        <f>GDP!AG240</f>
        <v>0</v>
      </c>
      <c r="AV239">
        <f>GDP!AH240</f>
        <v>0</v>
      </c>
      <c r="AW239">
        <f>GDP!AI240</f>
        <v>0</v>
      </c>
      <c r="AX239">
        <f>GDP!AJ240</f>
        <v>0</v>
      </c>
      <c r="AY239" s="7">
        <f>GDP!AK240</f>
        <v>0</v>
      </c>
      <c r="AZ239">
        <f>GDP!AS240</f>
        <v>9.1359999999999997E-2</v>
      </c>
      <c r="BA239">
        <f>GDP!AT240</f>
        <v>0</v>
      </c>
      <c r="BB239">
        <f>GDP!AU240</f>
        <v>0</v>
      </c>
      <c r="BC239">
        <f>GDP!AV240</f>
        <v>0</v>
      </c>
      <c r="BD239">
        <f>GDP!AW240</f>
        <v>0</v>
      </c>
      <c r="BE239">
        <f>GDP!AX240</f>
        <v>0</v>
      </c>
      <c r="BF239" s="7">
        <f>GDP!AY240</f>
        <v>0</v>
      </c>
      <c r="BG239">
        <f>GDP!AZ240</f>
        <v>0</v>
      </c>
      <c r="BH239">
        <f>GDP!BA240</f>
        <v>0</v>
      </c>
      <c r="BI239">
        <f>GDP!BB240</f>
        <v>0</v>
      </c>
      <c r="BJ239">
        <f>GDP!BC240</f>
        <v>0</v>
      </c>
      <c r="BK239">
        <f>GDP!BD240</f>
        <v>0</v>
      </c>
      <c r="BL239">
        <f>GDP!BE240</f>
        <v>0</v>
      </c>
      <c r="BM239" s="7">
        <f>GDP!BF240</f>
        <v>0</v>
      </c>
      <c r="BN239">
        <f>GDP!BG240+GDP!BN240+GDP!BU240</f>
        <v>0</v>
      </c>
      <c r="BO239">
        <f>GDP!BH240+GDP!BO240+GDP!BV240</f>
        <v>0</v>
      </c>
      <c r="BP239">
        <f>GDP!BI240+GDP!BP240+GDP!BW240</f>
        <v>0</v>
      </c>
      <c r="BQ239">
        <f>GDP!BJ240+GDP!BQ240+GDP!BX240</f>
        <v>0</v>
      </c>
      <c r="BR239">
        <f>GDP!BK240+GDP!BR240+GDP!BY240</f>
        <v>0</v>
      </c>
      <c r="BS239">
        <f>GDP!BL240+GDP!BS240+GDP!BZ240</f>
        <v>0</v>
      </c>
      <c r="BT239" s="7">
        <f>GDP!BM240+GDP!BT240+GDP!CA240</f>
        <v>0</v>
      </c>
      <c r="BU239">
        <f>GDP!CB240</f>
        <v>0</v>
      </c>
      <c r="BV239">
        <f>GDP!CC240</f>
        <v>0.28841</v>
      </c>
      <c r="BW239">
        <f>GDP!CD240</f>
        <v>0</v>
      </c>
      <c r="BX239">
        <f>GDP!CE240</f>
        <v>0</v>
      </c>
      <c r="BY239">
        <f>GDP!CF240</f>
        <v>0</v>
      </c>
      <c r="BZ239">
        <f>GDP!CG240</f>
        <v>0</v>
      </c>
      <c r="CA239" s="7">
        <f>GDP!CH240</f>
        <v>0</v>
      </c>
      <c r="CB239">
        <f>GDP!CI240</f>
        <v>0</v>
      </c>
      <c r="CC239">
        <f>GDP!CJ240</f>
        <v>0</v>
      </c>
      <c r="CD239">
        <f>GDP!CK240</f>
        <v>0</v>
      </c>
      <c r="CE239">
        <f>GDP!CL240</f>
        <v>0</v>
      </c>
      <c r="CF239">
        <f>GDP!CM240</f>
        <v>0</v>
      </c>
      <c r="CG239">
        <f>GDP!CN240</f>
        <v>0</v>
      </c>
      <c r="CH239" s="7">
        <f>GDP!CO240</f>
        <v>0</v>
      </c>
      <c r="CI239">
        <f>GDP!CP240</f>
        <v>0</v>
      </c>
      <c r="CJ239">
        <f>GDP!CQ240</f>
        <v>0</v>
      </c>
      <c r="CK239">
        <f>GDP!CR240</f>
        <v>0</v>
      </c>
      <c r="CL239">
        <f>GDP!CS240</f>
        <v>0</v>
      </c>
      <c r="CM239">
        <f>GDP!CT240</f>
        <v>0</v>
      </c>
      <c r="CN239">
        <f>GDP!CU240</f>
        <v>0</v>
      </c>
      <c r="CO239">
        <f>GDP!CV240</f>
        <v>0</v>
      </c>
      <c r="CP239">
        <f>GDP!CW240</f>
        <v>0.27407999999999999</v>
      </c>
      <c r="CQ239">
        <f>GDP!CX240</f>
        <v>0.45805000000000001</v>
      </c>
      <c r="CR239">
        <f>GDP!CY240</f>
        <v>0</v>
      </c>
      <c r="CS239">
        <f>GDP!CZ240</f>
        <v>0</v>
      </c>
      <c r="CT239">
        <f>GDP!DA240</f>
        <v>0</v>
      </c>
      <c r="CU239">
        <f>GDP!DB240</f>
        <v>0</v>
      </c>
      <c r="CV239" s="7">
        <f>GDP!DC240</f>
        <v>0</v>
      </c>
      <c r="CW239">
        <f>GDP!DD240</f>
        <v>0</v>
      </c>
      <c r="CX239">
        <f>GDP!DE240</f>
        <v>0.28841</v>
      </c>
      <c r="CY239">
        <f>GDP!DF240</f>
        <v>0</v>
      </c>
      <c r="CZ239">
        <f>GDP!DG240</f>
        <v>0</v>
      </c>
      <c r="DA239">
        <f>GDP!DH240</f>
        <v>0</v>
      </c>
      <c r="DB239">
        <f>GDP!DI240</f>
        <v>0</v>
      </c>
      <c r="DC239" s="7">
        <f>GDP!DJ240</f>
        <v>0</v>
      </c>
      <c r="DD239">
        <f>GDP!DU240</f>
        <v>0.73213000000000006</v>
      </c>
      <c r="DE239">
        <f>GDP!DV240</f>
        <v>0.28841</v>
      </c>
      <c r="DF239">
        <f>GDP!DW240</f>
        <v>1</v>
      </c>
      <c r="DG239">
        <f>GDP!EF240</f>
        <v>1</v>
      </c>
      <c r="DH239">
        <f>GDP!EG240</f>
        <v>0</v>
      </c>
      <c r="DI239">
        <f>GDP!EH240</f>
        <v>0</v>
      </c>
      <c r="DJ239">
        <f>GDP!EI240</f>
        <v>0</v>
      </c>
      <c r="DK239">
        <f>GDP!EJ240</f>
        <v>0</v>
      </c>
      <c r="DL239" s="84">
        <v>54.770805992485002</v>
      </c>
      <c r="DM239" t="s">
        <v>145</v>
      </c>
      <c r="DN239">
        <v>54.770805992485002</v>
      </c>
      <c r="DO239" t="s">
        <v>145</v>
      </c>
      <c r="DP239">
        <v>4.1671722472999999</v>
      </c>
      <c r="DQ239">
        <v>8.1856389838999988</v>
      </c>
      <c r="DR239">
        <v>4.0184667365999989</v>
      </c>
      <c r="DS239">
        <v>48.882949875199998</v>
      </c>
      <c r="DT239">
        <v>40.697310891299999</v>
      </c>
      <c r="DU239">
        <v>16719808478.354799</v>
      </c>
      <c r="DV239">
        <v>8100892666.5839396</v>
      </c>
      <c r="DW239">
        <f t="shared" si="15"/>
        <v>4.1743535267989147</v>
      </c>
      <c r="DX239">
        <f t="shared" si="16"/>
        <v>2.0225105997327528</v>
      </c>
      <c r="DY239">
        <f t="shared" si="17"/>
        <v>2.1518429270661619</v>
      </c>
      <c r="DZ239">
        <v>148369189234.56799</v>
      </c>
      <c r="EA239">
        <f t="shared" si="18"/>
        <v>37.04261619691453</v>
      </c>
      <c r="EB239">
        <v>19517810837.673401</v>
      </c>
      <c r="EC239">
        <v>74493104850.134399</v>
      </c>
      <c r="ED239">
        <f t="shared" si="19"/>
        <v>9.4072195093581907</v>
      </c>
    </row>
    <row r="240" spans="1:134" x14ac:dyDescent="0.35">
      <c r="A240" t="s">
        <v>151</v>
      </c>
      <c r="B240" s="7">
        <v>1994</v>
      </c>
      <c r="C240">
        <f>MacroData!D240</f>
        <v>70879.746838650026</v>
      </c>
      <c r="D240">
        <f>MacroData!E240</f>
        <v>99.647000000000006</v>
      </c>
      <c r="E240">
        <f>MacroData!F240</f>
        <v>100.104</v>
      </c>
      <c r="F240">
        <f>MacroData!G240</f>
        <v>267023336423.65201</v>
      </c>
      <c r="G240">
        <f>MacroData!H240</f>
        <v>434384899449.02698</v>
      </c>
      <c r="H240">
        <f>MacroData!I240</f>
        <v>425995858056.86798</v>
      </c>
      <c r="I240">
        <f>MacroData!J240</f>
        <v>691381201899.55396</v>
      </c>
      <c r="J240">
        <f>MacroData!K240</f>
        <v>8.0090000000000003</v>
      </c>
      <c r="K240">
        <f>MacroData!L240</f>
        <v>9.9979999999999993</v>
      </c>
      <c r="L240">
        <f>MacroData!M240</f>
        <v>385.40631103515625</v>
      </c>
      <c r="M240">
        <f>MacroData!N240</f>
        <v>134.53236389160156</v>
      </c>
      <c r="N240">
        <f>MacroData!O240</f>
        <v>39547350</v>
      </c>
      <c r="O240">
        <f>MacroData!P240</f>
        <v>67114275.623275757</v>
      </c>
      <c r="P240">
        <f>MacroData!Q240</f>
        <v>14546817840.494995</v>
      </c>
      <c r="Q240">
        <f>MacroData!R240</f>
        <v>144980499283.117</v>
      </c>
      <c r="R240">
        <f>MacroData!S240</f>
        <v>676834384059.05896</v>
      </c>
      <c r="S240">
        <f>MacroData!T240</f>
        <v>113684798367.29462</v>
      </c>
      <c r="T240">
        <f>MacroData!U240</f>
        <v>413847926339.63501</v>
      </c>
      <c r="U240">
        <f>MacroData!V240</f>
        <v>19.759</v>
      </c>
      <c r="V240">
        <f>MacroData!W240</f>
        <v>165.85</v>
      </c>
      <c r="W240">
        <f>MacroData!X240</f>
        <v>93.552000000000007</v>
      </c>
      <c r="X240">
        <f>MacroData!Y240</f>
        <v>459327288485.09399</v>
      </c>
      <c r="Y240">
        <f>MacroData!Z240</f>
        <v>245503830000</v>
      </c>
      <c r="Z240">
        <f>MacroData!AA240</f>
        <v>161488076226.103</v>
      </c>
      <c r="AA240">
        <f>MacroData!AB240</f>
        <v>18227398379.945999</v>
      </c>
      <c r="AB240">
        <f>MacroData!AC240</f>
        <v>58994673566.778</v>
      </c>
      <c r="AC240">
        <f>MacroData!AD240</f>
        <v>117119642225.847</v>
      </c>
      <c r="AD240">
        <f>MacroData!AE240</f>
        <v>32188260451.07798</v>
      </c>
      <c r="AE240">
        <f>MacroData!AH240</f>
        <v>0</v>
      </c>
      <c r="AF240">
        <f>MacroData!AI240</f>
        <v>0</v>
      </c>
      <c r="AG240">
        <f>MacroData!AJ240</f>
        <v>0</v>
      </c>
      <c r="AH240">
        <f>MacroData!AK240</f>
        <v>0</v>
      </c>
      <c r="AI240">
        <f>MacroData!AL240</f>
        <v>0</v>
      </c>
      <c r="AJ240">
        <f>MacroData!AM240</f>
        <v>3.6488095</v>
      </c>
      <c r="AK240">
        <f>MacroData!AN240</f>
        <v>4.7318476090828581</v>
      </c>
      <c r="AL240" s="31">
        <f>GDP!C241+GDP!J241</f>
        <v>0</v>
      </c>
      <c r="AM240">
        <f>GDP!D241+GDP!K241</f>
        <v>0</v>
      </c>
      <c r="AN240">
        <f>GDP!E241+GDP!L241</f>
        <v>0</v>
      </c>
      <c r="AO240">
        <f>GDP!F241+GDP!M241</f>
        <v>0</v>
      </c>
      <c r="AP240">
        <f>GDP!G241+GDP!N241</f>
        <v>0</v>
      </c>
      <c r="AQ240">
        <f>GDP!H241+GDP!O241</f>
        <v>0</v>
      </c>
      <c r="AR240" s="7">
        <f>GDP!I241+GDP!P241</f>
        <v>0</v>
      </c>
      <c r="AS240">
        <f>GDP!AE241</f>
        <v>0</v>
      </c>
      <c r="AT240">
        <f>GDP!AF241</f>
        <v>0</v>
      </c>
      <c r="AU240">
        <f>GDP!AG241</f>
        <v>0</v>
      </c>
      <c r="AV240">
        <f>GDP!AH241</f>
        <v>0</v>
      </c>
      <c r="AW240">
        <f>GDP!AI241</f>
        <v>0</v>
      </c>
      <c r="AX240">
        <f>GDP!AJ241</f>
        <v>0</v>
      </c>
      <c r="AY240" s="7">
        <f>GDP!AK241</f>
        <v>0</v>
      </c>
      <c r="AZ240">
        <f>GDP!AS241</f>
        <v>0</v>
      </c>
      <c r="BA240">
        <f>GDP!AT241</f>
        <v>0</v>
      </c>
      <c r="BB240">
        <f>GDP!AU241</f>
        <v>0</v>
      </c>
      <c r="BC240">
        <f>GDP!AV241</f>
        <v>0</v>
      </c>
      <c r="BD240">
        <f>GDP!AW241</f>
        <v>0</v>
      </c>
      <c r="BE240">
        <f>GDP!AX241</f>
        <v>0</v>
      </c>
      <c r="BF240" s="7">
        <f>GDP!AY241</f>
        <v>0</v>
      </c>
      <c r="BG240">
        <f>GDP!AZ241</f>
        <v>0</v>
      </c>
      <c r="BH240">
        <f>GDP!BA241</f>
        <v>0</v>
      </c>
      <c r="BI240">
        <f>GDP!BB241</f>
        <v>0</v>
      </c>
      <c r="BJ240">
        <f>GDP!BC241</f>
        <v>0</v>
      </c>
      <c r="BK240">
        <f>GDP!BD241</f>
        <v>0</v>
      </c>
      <c r="BL240">
        <f>GDP!BE241</f>
        <v>0</v>
      </c>
      <c r="BM240" s="7">
        <f>GDP!BF241</f>
        <v>0</v>
      </c>
      <c r="BN240">
        <f>GDP!BG241+GDP!BN241+GDP!BU241</f>
        <v>1.5525899999999999</v>
      </c>
      <c r="BO240">
        <f>GDP!BH241+GDP!BO241+GDP!BV241</f>
        <v>0</v>
      </c>
      <c r="BP240">
        <f>GDP!BI241+GDP!BP241+GDP!BW241</f>
        <v>0</v>
      </c>
      <c r="BQ240">
        <f>GDP!BJ241+GDP!BQ241+GDP!BX241</f>
        <v>0</v>
      </c>
      <c r="BR240">
        <f>GDP!BK241+GDP!BR241+GDP!BY241</f>
        <v>0</v>
      </c>
      <c r="BS240">
        <f>GDP!BL241+GDP!BS241+GDP!BZ241</f>
        <v>0</v>
      </c>
      <c r="BT240" s="7">
        <f>GDP!BM241+GDP!BT241+GDP!CA241</f>
        <v>0</v>
      </c>
      <c r="BU240">
        <f>GDP!CB241</f>
        <v>0</v>
      </c>
      <c r="BV240">
        <f>GDP!CC241</f>
        <v>0</v>
      </c>
      <c r="BW240">
        <f>GDP!CD241</f>
        <v>0</v>
      </c>
      <c r="BX240">
        <f>GDP!CE241</f>
        <v>0</v>
      </c>
      <c r="BY240">
        <f>GDP!CF241</f>
        <v>0</v>
      </c>
      <c r="BZ240">
        <f>GDP!CG241</f>
        <v>0</v>
      </c>
      <c r="CA240" s="7">
        <f>GDP!CH241</f>
        <v>0</v>
      </c>
      <c r="CB240">
        <f>GDP!CI241</f>
        <v>0</v>
      </c>
      <c r="CC240">
        <f>GDP!CJ241</f>
        <v>0</v>
      </c>
      <c r="CD240">
        <f>GDP!CK241</f>
        <v>0</v>
      </c>
      <c r="CE240">
        <f>GDP!CL241</f>
        <v>0</v>
      </c>
      <c r="CF240">
        <f>GDP!CM241</f>
        <v>0</v>
      </c>
      <c r="CG240">
        <f>GDP!CN241</f>
        <v>0</v>
      </c>
      <c r="CH240" s="7">
        <f>GDP!CO241</f>
        <v>0</v>
      </c>
      <c r="CI240">
        <f>GDP!CP241</f>
        <v>0</v>
      </c>
      <c r="CJ240">
        <f>GDP!CQ241</f>
        <v>0</v>
      </c>
      <c r="CK240">
        <f>GDP!CR241</f>
        <v>0</v>
      </c>
      <c r="CL240">
        <f>GDP!CS241</f>
        <v>0</v>
      </c>
      <c r="CM240">
        <f>GDP!CT241</f>
        <v>0</v>
      </c>
      <c r="CN240">
        <f>GDP!CU241</f>
        <v>0</v>
      </c>
      <c r="CO240">
        <f>GDP!CV241</f>
        <v>0</v>
      </c>
      <c r="CP240">
        <f>GDP!CW241</f>
        <v>0</v>
      </c>
      <c r="CQ240">
        <f>GDP!CX241</f>
        <v>0</v>
      </c>
      <c r="CR240">
        <f>GDP!CY241</f>
        <v>0</v>
      </c>
      <c r="CS240">
        <f>GDP!CZ241</f>
        <v>0</v>
      </c>
      <c r="CT240">
        <f>GDP!DA241</f>
        <v>0</v>
      </c>
      <c r="CU240">
        <f>GDP!DB241</f>
        <v>0</v>
      </c>
      <c r="CV240" s="7">
        <f>GDP!DC241</f>
        <v>0</v>
      </c>
      <c r="CW240">
        <f>GDP!DD241</f>
        <v>1.5525899999999999</v>
      </c>
      <c r="CX240">
        <f>GDP!DE241</f>
        <v>0</v>
      </c>
      <c r="CY240">
        <f>GDP!DF241</f>
        <v>0</v>
      </c>
      <c r="CZ240">
        <f>GDP!DG241</f>
        <v>0</v>
      </c>
      <c r="DA240">
        <f>GDP!DH241</f>
        <v>0</v>
      </c>
      <c r="DB240">
        <f>GDP!DI241</f>
        <v>0</v>
      </c>
      <c r="DC240" s="7">
        <f>GDP!DJ241</f>
        <v>0</v>
      </c>
      <c r="DD240">
        <f>GDP!DU241</f>
        <v>0</v>
      </c>
      <c r="DE240">
        <f>GDP!DV241</f>
        <v>1.5525899999999999</v>
      </c>
      <c r="DF240">
        <f>GDP!DW241</f>
        <v>1</v>
      </c>
      <c r="DG240">
        <f>GDP!EF241</f>
        <v>0</v>
      </c>
      <c r="DH240">
        <f>GDP!EG241</f>
        <v>0</v>
      </c>
      <c r="DI240">
        <f>GDP!EH241</f>
        <v>1</v>
      </c>
      <c r="DJ240">
        <f>GDP!EI241</f>
        <v>0</v>
      </c>
      <c r="DK240">
        <f>GDP!EJ241</f>
        <v>0</v>
      </c>
      <c r="DL240" s="84">
        <v>57.2316328565121</v>
      </c>
      <c r="DM240" t="s">
        <v>145</v>
      </c>
      <c r="DN240">
        <v>57.231632856512</v>
      </c>
      <c r="DO240" t="s">
        <v>145</v>
      </c>
      <c r="DP240">
        <v>4.0833269039999998</v>
      </c>
      <c r="DQ240">
        <v>7.7068395022999994</v>
      </c>
      <c r="DR240">
        <v>3.6235125982999996</v>
      </c>
      <c r="DS240">
        <v>46.673981148400003</v>
      </c>
      <c r="DT240">
        <v>38.967141646100004</v>
      </c>
      <c r="DU240">
        <v>14036838944.9184</v>
      </c>
      <c r="DV240">
        <v>8888594614.7164707</v>
      </c>
      <c r="DW240">
        <f t="shared" si="15"/>
        <v>3.2950646536672576</v>
      </c>
      <c r="DX240">
        <f t="shared" si="16"/>
        <v>2.0865448446519625</v>
      </c>
      <c r="DY240">
        <f t="shared" si="17"/>
        <v>1.2085198090152951</v>
      </c>
      <c r="DZ240">
        <v>153546665503.00299</v>
      </c>
      <c r="EA240">
        <f t="shared" si="18"/>
        <v>36.044168646002518</v>
      </c>
      <c r="EB240">
        <v>19995277064.3661</v>
      </c>
      <c r="EC240">
        <v>76321929544.693497</v>
      </c>
      <c r="ED240">
        <f t="shared" si="19"/>
        <v>7.4552981830507763</v>
      </c>
    </row>
    <row r="241" spans="1:134" x14ac:dyDescent="0.35">
      <c r="A241" t="s">
        <v>151</v>
      </c>
      <c r="B241" s="7">
        <v>1995</v>
      </c>
      <c r="C241">
        <f>MacroData!D241</f>
        <v>76427.246081999998</v>
      </c>
      <c r="D241">
        <f>MacroData!E241</f>
        <v>100.105</v>
      </c>
      <c r="E241">
        <f>MacroData!F241</f>
        <v>100.64100000000001</v>
      </c>
      <c r="F241">
        <f>MacroData!G241</f>
        <v>310184000000</v>
      </c>
      <c r="G241">
        <f>MacroData!H241</f>
        <v>467135326436.71503</v>
      </c>
      <c r="H241">
        <f>MacroData!I241</f>
        <v>459337000000</v>
      </c>
      <c r="I241">
        <f>MacroData!J241</f>
        <v>710451000000</v>
      </c>
      <c r="J241">
        <f>MacroData!K241</f>
        <v>9.3550000000000004</v>
      </c>
      <c r="K241">
        <f>MacroData!L241</f>
        <v>11.271000000000001</v>
      </c>
      <c r="L241">
        <f>MacroData!M241</f>
        <v>402.39877319335938</v>
      </c>
      <c r="M241">
        <f>MacroData!N241</f>
        <v>144.30328369140625</v>
      </c>
      <c r="N241">
        <f>MacroData!O241</f>
        <v>39718890</v>
      </c>
      <c r="O241">
        <f>MacroData!P241</f>
        <v>48599300.499671936</v>
      </c>
      <c r="P241">
        <f>MacroData!Q241</f>
        <v>12582203169.848999</v>
      </c>
      <c r="Q241">
        <f>MacroData!R241</f>
        <v>156208000000</v>
      </c>
      <c r="R241">
        <f>MacroData!S241</f>
        <v>697868796830.151</v>
      </c>
      <c r="S241">
        <f>MacroData!T241</f>
        <v>125603227040.55751</v>
      </c>
      <c r="T241">
        <f>MacroData!U241</f>
        <v>420946000000</v>
      </c>
      <c r="U241">
        <f>MacroData!V241</f>
        <v>19.355</v>
      </c>
      <c r="V241">
        <f>MacroData!W241</f>
        <v>198.25</v>
      </c>
      <c r="W241">
        <f>MacroData!X241</f>
        <v>93.846999999999994</v>
      </c>
      <c r="X241">
        <f>MacroData!Y241</f>
        <v>467198196747.63397</v>
      </c>
      <c r="Y241">
        <f>MacroData!Z241</f>
        <v>268400000000</v>
      </c>
      <c r="Z241">
        <f>MacroData!AA241</f>
        <v>168072000000</v>
      </c>
      <c r="AA241">
        <f>MacroData!AB241</f>
        <v>18851000000</v>
      </c>
      <c r="AB241">
        <f>MacroData!AC241</f>
        <v>60753000000</v>
      </c>
      <c r="AC241">
        <f>MacroData!AD241</f>
        <v>119973000000</v>
      </c>
      <c r="AD241">
        <f>MacroData!AE241</f>
        <v>30603973068.380165</v>
      </c>
      <c r="AE241">
        <f>MacroData!AH241</f>
        <v>0</v>
      </c>
      <c r="AF241">
        <f>MacroData!AI241</f>
        <v>0</v>
      </c>
      <c r="AG241">
        <f>MacroData!AJ241</f>
        <v>0</v>
      </c>
      <c r="AH241">
        <f>MacroData!AK241</f>
        <v>0</v>
      </c>
      <c r="AI241">
        <f>MacroData!AL241</f>
        <v>1</v>
      </c>
      <c r="AJ241">
        <f>MacroData!AM241</f>
        <v>2.8035715000000003</v>
      </c>
      <c r="AK241">
        <f>MacroData!AN241</f>
        <v>4.3604190342483067</v>
      </c>
      <c r="AL241" s="31">
        <f>GDP!C242+GDP!J242</f>
        <v>0</v>
      </c>
      <c r="AM241">
        <f>GDP!D242+GDP!K242</f>
        <v>0</v>
      </c>
      <c r="AN241">
        <f>GDP!E242+GDP!L242</f>
        <v>0</v>
      </c>
      <c r="AO241">
        <f>GDP!F242+GDP!M242</f>
        <v>0</v>
      </c>
      <c r="AP241">
        <f>GDP!G242+GDP!N242</f>
        <v>0</v>
      </c>
      <c r="AQ241">
        <f>GDP!H242+GDP!O242</f>
        <v>0</v>
      </c>
      <c r="AR241" s="7">
        <f>GDP!I242+GDP!P242</f>
        <v>0</v>
      </c>
      <c r="AS241">
        <f>GDP!AE242</f>
        <v>0</v>
      </c>
      <c r="AT241">
        <f>GDP!AF242</f>
        <v>0</v>
      </c>
      <c r="AU241">
        <f>GDP!AG242</f>
        <v>0</v>
      </c>
      <c r="AV241">
        <f>GDP!AH242</f>
        <v>0</v>
      </c>
      <c r="AW241">
        <f>GDP!AI242</f>
        <v>0</v>
      </c>
      <c r="AX241">
        <f>GDP!AJ242</f>
        <v>0</v>
      </c>
      <c r="AY241" s="7">
        <f>GDP!AK242</f>
        <v>0</v>
      </c>
      <c r="AZ241">
        <f>GDP!AS242</f>
        <v>0</v>
      </c>
      <c r="BA241">
        <f>GDP!AT242</f>
        <v>0</v>
      </c>
      <c r="BB241">
        <f>GDP!AU242</f>
        <v>0</v>
      </c>
      <c r="BC241">
        <f>GDP!AV242</f>
        <v>0</v>
      </c>
      <c r="BD241">
        <f>GDP!AW242</f>
        <v>0</v>
      </c>
      <c r="BE241">
        <f>GDP!AX242</f>
        <v>0</v>
      </c>
      <c r="BF241" s="7">
        <f>GDP!AY242</f>
        <v>0</v>
      </c>
      <c r="BG241">
        <f>GDP!AZ242</f>
        <v>0</v>
      </c>
      <c r="BH241">
        <f>GDP!BA242</f>
        <v>0</v>
      </c>
      <c r="BI241">
        <f>GDP!BB242</f>
        <v>0</v>
      </c>
      <c r="BJ241">
        <f>GDP!BC242</f>
        <v>0</v>
      </c>
      <c r="BK241">
        <f>GDP!BD242</f>
        <v>0</v>
      </c>
      <c r="BL241">
        <f>GDP!BE242</f>
        <v>0</v>
      </c>
      <c r="BM241" s="7">
        <f>GDP!BF242</f>
        <v>0</v>
      </c>
      <c r="BN241">
        <f>GDP!BG242+GDP!BN242+GDP!BU242</f>
        <v>0.56433999999999995</v>
      </c>
      <c r="BO241">
        <f>GDP!BH242+GDP!BO242+GDP!BV242</f>
        <v>0</v>
      </c>
      <c r="BP241">
        <f>GDP!BI242+GDP!BP242+GDP!BW242</f>
        <v>0</v>
      </c>
      <c r="BQ241">
        <f>GDP!BJ242+GDP!BQ242+GDP!BX242</f>
        <v>0</v>
      </c>
      <c r="BR241">
        <f>GDP!BK242+GDP!BR242+GDP!BY242</f>
        <v>0</v>
      </c>
      <c r="BS241">
        <f>GDP!BL242+GDP!BS242+GDP!BZ242</f>
        <v>0</v>
      </c>
      <c r="BT241" s="7">
        <f>GDP!BM242+GDP!BT242+GDP!CA242</f>
        <v>0</v>
      </c>
      <c r="BU241">
        <f>GDP!CB242</f>
        <v>0</v>
      </c>
      <c r="BV241">
        <f>GDP!CC242</f>
        <v>0</v>
      </c>
      <c r="BW241">
        <f>GDP!CD242</f>
        <v>0</v>
      </c>
      <c r="BX241">
        <f>GDP!CE242</f>
        <v>0</v>
      </c>
      <c r="BY241">
        <f>GDP!CF242</f>
        <v>0</v>
      </c>
      <c r="BZ241">
        <f>GDP!CG242</f>
        <v>0</v>
      </c>
      <c r="CA241" s="7">
        <f>GDP!CH242</f>
        <v>0</v>
      </c>
      <c r="CB241">
        <f>GDP!CI242</f>
        <v>0</v>
      </c>
      <c r="CC241">
        <f>GDP!CJ242</f>
        <v>0</v>
      </c>
      <c r="CD241">
        <f>GDP!CK242</f>
        <v>0</v>
      </c>
      <c r="CE241">
        <f>GDP!CL242</f>
        <v>0</v>
      </c>
      <c r="CF241">
        <f>GDP!CM242</f>
        <v>0</v>
      </c>
      <c r="CG241">
        <f>GDP!CN242</f>
        <v>0</v>
      </c>
      <c r="CH241" s="7">
        <f>GDP!CO242</f>
        <v>0</v>
      </c>
      <c r="CI241">
        <f>GDP!CP242</f>
        <v>0.21163000000000001</v>
      </c>
      <c r="CJ241">
        <f>GDP!CQ242</f>
        <v>0</v>
      </c>
      <c r="CK241">
        <f>GDP!CR242</f>
        <v>0</v>
      </c>
      <c r="CL241">
        <f>GDP!CS242</f>
        <v>0</v>
      </c>
      <c r="CM241">
        <f>GDP!CT242</f>
        <v>0</v>
      </c>
      <c r="CN241">
        <f>GDP!CU242</f>
        <v>0</v>
      </c>
      <c r="CO241">
        <f>GDP!CV242</f>
        <v>0</v>
      </c>
      <c r="CP241">
        <f>GDP!CW242</f>
        <v>0</v>
      </c>
      <c r="CQ241">
        <f>GDP!CX242</f>
        <v>0</v>
      </c>
      <c r="CR241">
        <f>GDP!CY242</f>
        <v>0</v>
      </c>
      <c r="CS241">
        <f>GDP!CZ242</f>
        <v>0</v>
      </c>
      <c r="CT241">
        <f>GDP!DA242</f>
        <v>0</v>
      </c>
      <c r="CU241">
        <f>GDP!DB242</f>
        <v>0</v>
      </c>
      <c r="CV241" s="7">
        <f>GDP!DC242</f>
        <v>0</v>
      </c>
      <c r="CW241">
        <f>GDP!DD242</f>
        <v>0.77596999999999994</v>
      </c>
      <c r="CX241">
        <f>GDP!DE242</f>
        <v>0</v>
      </c>
      <c r="CY241">
        <f>GDP!DF242</f>
        <v>0</v>
      </c>
      <c r="CZ241">
        <f>GDP!DG242</f>
        <v>0</v>
      </c>
      <c r="DA241">
        <f>GDP!DH242</f>
        <v>0</v>
      </c>
      <c r="DB241">
        <f>GDP!DI242</f>
        <v>0</v>
      </c>
      <c r="DC241" s="7">
        <f>GDP!DJ242</f>
        <v>0</v>
      </c>
      <c r="DD241">
        <f>GDP!DU242</f>
        <v>0</v>
      </c>
      <c r="DE241">
        <f>GDP!DV242</f>
        <v>0.77596999999999994</v>
      </c>
      <c r="DF241">
        <f>GDP!DW242</f>
        <v>1</v>
      </c>
      <c r="DG241">
        <f>GDP!EF242</f>
        <v>0</v>
      </c>
      <c r="DH241">
        <f>GDP!EG242</f>
        <v>0</v>
      </c>
      <c r="DI241">
        <f>GDP!EH242</f>
        <v>1</v>
      </c>
      <c r="DJ241">
        <f>GDP!EI242</f>
        <v>0</v>
      </c>
      <c r="DK241">
        <f>GDP!EJ242</f>
        <v>0</v>
      </c>
      <c r="DL241" s="84">
        <v>61.816191853860197</v>
      </c>
      <c r="DM241" s="84">
        <v>61.71</v>
      </c>
      <c r="DN241">
        <v>61.816191853859998</v>
      </c>
      <c r="DO241" t="s">
        <v>145</v>
      </c>
      <c r="DP241">
        <v>4.3671639775999997</v>
      </c>
      <c r="DQ241">
        <v>7.0377522385999995</v>
      </c>
      <c r="DR241">
        <v>2.6705882609999998</v>
      </c>
      <c r="DS241">
        <v>44.3308507697</v>
      </c>
      <c r="DT241">
        <v>37.2930985311</v>
      </c>
      <c r="DU241">
        <v>9987000000</v>
      </c>
      <c r="DV241">
        <v>9546000000</v>
      </c>
      <c r="DW241">
        <f t="shared" si="15"/>
        <v>2.1742206702268705</v>
      </c>
      <c r="DX241">
        <f t="shared" si="16"/>
        <v>2.0782127283454197</v>
      </c>
      <c r="DY241">
        <f t="shared" si="17"/>
        <v>9.6007941881450787E-2</v>
      </c>
      <c r="DZ241">
        <v>160690000000</v>
      </c>
      <c r="EA241">
        <f t="shared" si="18"/>
        <v>34.983029888730933</v>
      </c>
      <c r="EB241">
        <v>19818000000</v>
      </c>
      <c r="EC241">
        <v>81083000000</v>
      </c>
      <c r="ED241">
        <f t="shared" si="19"/>
        <v>7.6306821239035987</v>
      </c>
    </row>
    <row r="242" spans="1:134" x14ac:dyDescent="0.35">
      <c r="A242" t="s">
        <v>151</v>
      </c>
      <c r="B242" s="7">
        <v>1996</v>
      </c>
      <c r="C242">
        <f>MacroData!D242</f>
        <v>81195.036911999996</v>
      </c>
      <c r="D242">
        <f>MacroData!E242</f>
        <v>100.526</v>
      </c>
      <c r="E242">
        <f>MacroData!F242</f>
        <v>99.462999999999994</v>
      </c>
      <c r="F242">
        <f>MacroData!G242</f>
        <v>360413000000</v>
      </c>
      <c r="G242">
        <f>MacroData!H242</f>
        <v>496898605950.26501</v>
      </c>
      <c r="H242">
        <f>MacroData!I242</f>
        <v>487992000000</v>
      </c>
      <c r="I242">
        <f>MacroData!J242</f>
        <v>729454000000</v>
      </c>
      <c r="J242">
        <f>MacroData!K242</f>
        <v>7.4950000000000001</v>
      </c>
      <c r="K242">
        <f>MacroData!L242</f>
        <v>8.7370000000000001</v>
      </c>
      <c r="L242">
        <f>MacroData!M242</f>
        <v>409.88851928710938</v>
      </c>
      <c r="M242">
        <f>MacroData!N242</f>
        <v>146.83482360839844</v>
      </c>
      <c r="N242">
        <f>MacroData!O242</f>
        <v>39884250</v>
      </c>
      <c r="O242">
        <f>MacroData!P242</f>
        <v>3296778736.073864</v>
      </c>
      <c r="P242">
        <f>MacroData!Q242</f>
        <v>15937779815.977051</v>
      </c>
      <c r="Q242">
        <f>MacroData!R242</f>
        <v>160059000000</v>
      </c>
      <c r="R242">
        <f>MacroData!S242</f>
        <v>713516220184.02295</v>
      </c>
      <c r="S242">
        <f>MacroData!T242</f>
        <v>133306720318.23238</v>
      </c>
      <c r="T242">
        <f>MacroData!U242</f>
        <v>431291000000</v>
      </c>
      <c r="U242">
        <f>MacroData!V242</f>
        <v>18.152999999999999</v>
      </c>
      <c r="V242">
        <f>MacroData!W242</f>
        <v>286.05</v>
      </c>
      <c r="W242">
        <f>MacroData!X242</f>
        <v>94.77</v>
      </c>
      <c r="X242">
        <f>MacroData!Y242</f>
        <v>478679872177.15302</v>
      </c>
      <c r="Y242">
        <f>MacroData!Z242</f>
        <v>283233000000</v>
      </c>
      <c r="Z242">
        <f>MacroData!AA242</f>
        <v>180653000000</v>
      </c>
      <c r="AA242">
        <f>MacroData!AB242</f>
        <v>19773000000</v>
      </c>
      <c r="AB242">
        <f>MacroData!AC242</f>
        <v>63854000000</v>
      </c>
      <c r="AC242">
        <f>MacroData!AD242</f>
        <v>121436000000</v>
      </c>
      <c r="AD242">
        <f>MacroData!AE242</f>
        <v>26753389681.394474</v>
      </c>
      <c r="AE242">
        <f>MacroData!AH242</f>
        <v>0</v>
      </c>
      <c r="AF242">
        <f>MacroData!AI242</f>
        <v>0</v>
      </c>
      <c r="AG242">
        <f>MacroData!AJ242</f>
        <v>0</v>
      </c>
      <c r="AH242">
        <f>MacroData!AK242</f>
        <v>0</v>
      </c>
      <c r="AI242">
        <f>MacroData!AL242</f>
        <v>1</v>
      </c>
      <c r="AJ242">
        <f>MacroData!AM242</f>
        <v>2.8035715000000003</v>
      </c>
      <c r="AK242">
        <f>MacroData!AN242</f>
        <v>4.310419025165694</v>
      </c>
      <c r="AL242" s="31">
        <f>GDP!C243+GDP!J243</f>
        <v>0</v>
      </c>
      <c r="AM242">
        <f>GDP!D243+GDP!K243</f>
        <v>0</v>
      </c>
      <c r="AN242">
        <f>GDP!E243+GDP!L243</f>
        <v>0</v>
      </c>
      <c r="AO242">
        <f>GDP!F243+GDP!M243</f>
        <v>0</v>
      </c>
      <c r="AP242">
        <f>GDP!G243+GDP!N243</f>
        <v>0</v>
      </c>
      <c r="AQ242">
        <f>GDP!H243+GDP!O243</f>
        <v>0</v>
      </c>
      <c r="AR242" s="7">
        <f>GDP!I243+GDP!P243</f>
        <v>0</v>
      </c>
      <c r="AS242">
        <f>GDP!AE243</f>
        <v>0.19277</v>
      </c>
      <c r="AT242">
        <f>GDP!AF243</f>
        <v>0</v>
      </c>
      <c r="AU242">
        <f>GDP!AG243</f>
        <v>0</v>
      </c>
      <c r="AV242">
        <f>GDP!AH243</f>
        <v>0</v>
      </c>
      <c r="AW242">
        <f>GDP!AI243</f>
        <v>0</v>
      </c>
      <c r="AX242">
        <f>GDP!AJ243</f>
        <v>0</v>
      </c>
      <c r="AY242" s="7">
        <f>GDP!AK243</f>
        <v>0</v>
      </c>
      <c r="AZ242">
        <f>GDP!AS243</f>
        <v>0</v>
      </c>
      <c r="BA242">
        <f>GDP!AT243</f>
        <v>0</v>
      </c>
      <c r="BB242">
        <f>GDP!AU243</f>
        <v>0</v>
      </c>
      <c r="BC242">
        <f>GDP!AV243</f>
        <v>0</v>
      </c>
      <c r="BD242">
        <f>GDP!AW243</f>
        <v>0</v>
      </c>
      <c r="BE242">
        <f>GDP!AX243</f>
        <v>0</v>
      </c>
      <c r="BF242" s="7">
        <f>GDP!AY243</f>
        <v>0</v>
      </c>
      <c r="BG242">
        <f>GDP!AZ243</f>
        <v>0</v>
      </c>
      <c r="BH242">
        <f>GDP!BA243</f>
        <v>0</v>
      </c>
      <c r="BI242">
        <f>GDP!BB243</f>
        <v>0</v>
      </c>
      <c r="BJ242">
        <f>GDP!BC243</f>
        <v>0</v>
      </c>
      <c r="BK242">
        <f>GDP!BD243</f>
        <v>0</v>
      </c>
      <c r="BL242">
        <f>GDP!BE243</f>
        <v>0</v>
      </c>
      <c r="BM242" s="7">
        <f>GDP!BF243</f>
        <v>0</v>
      </c>
      <c r="BN242">
        <f>GDP!BG243+GDP!BN243+GDP!BU243</f>
        <v>1.0601799999999999</v>
      </c>
      <c r="BO242">
        <f>GDP!BH243+GDP!BO243+GDP!BV243</f>
        <v>0</v>
      </c>
      <c r="BP242">
        <f>GDP!BI243+GDP!BP243+GDP!BW243</f>
        <v>0</v>
      </c>
      <c r="BQ242">
        <f>GDP!BJ243+GDP!BQ243+GDP!BX243</f>
        <v>0</v>
      </c>
      <c r="BR242">
        <f>GDP!BK243+GDP!BR243+GDP!BY243</f>
        <v>0</v>
      </c>
      <c r="BS242">
        <f>GDP!BL243+GDP!BS243+GDP!BZ243</f>
        <v>0</v>
      </c>
      <c r="BT242" s="7">
        <f>GDP!BM243+GDP!BT243+GDP!CA243</f>
        <v>0</v>
      </c>
      <c r="BU242">
        <f>GDP!CB243</f>
        <v>0</v>
      </c>
      <c r="BV242">
        <f>GDP!CC243</f>
        <v>0</v>
      </c>
      <c r="BW242">
        <f>GDP!CD243</f>
        <v>0</v>
      </c>
      <c r="BX242">
        <f>GDP!CE243</f>
        <v>0</v>
      </c>
      <c r="BY242">
        <f>GDP!CF243</f>
        <v>0</v>
      </c>
      <c r="BZ242">
        <f>GDP!CG243</f>
        <v>0</v>
      </c>
      <c r="CA242" s="7">
        <f>GDP!CH243</f>
        <v>0</v>
      </c>
      <c r="CB242">
        <f>GDP!CI243</f>
        <v>0</v>
      </c>
      <c r="CC242">
        <f>GDP!CJ243</f>
        <v>0</v>
      </c>
      <c r="CD242">
        <f>GDP!CK243</f>
        <v>0</v>
      </c>
      <c r="CE242">
        <f>GDP!CL243</f>
        <v>0</v>
      </c>
      <c r="CF242">
        <f>GDP!CM243</f>
        <v>0</v>
      </c>
      <c r="CG242">
        <f>GDP!CN243</f>
        <v>0</v>
      </c>
      <c r="CH242" s="7">
        <f>GDP!CO243</f>
        <v>0</v>
      </c>
      <c r="CI242">
        <f>GDP!CP243</f>
        <v>0</v>
      </c>
      <c r="CJ242">
        <f>GDP!CQ243</f>
        <v>0</v>
      </c>
      <c r="CK242">
        <f>GDP!CR243</f>
        <v>0</v>
      </c>
      <c r="CL242">
        <f>GDP!CS243</f>
        <v>0</v>
      </c>
      <c r="CM242">
        <f>GDP!CT243</f>
        <v>0</v>
      </c>
      <c r="CN242">
        <f>GDP!CU243</f>
        <v>0</v>
      </c>
      <c r="CO242">
        <f>GDP!CV243</f>
        <v>0</v>
      </c>
      <c r="CP242">
        <f>GDP!CW243</f>
        <v>0.19277</v>
      </c>
      <c r="CQ242">
        <f>GDP!CX243</f>
        <v>0</v>
      </c>
      <c r="CR242">
        <f>GDP!CY243</f>
        <v>0</v>
      </c>
      <c r="CS242">
        <f>GDP!CZ243</f>
        <v>0</v>
      </c>
      <c r="CT242">
        <f>GDP!DA243</f>
        <v>0</v>
      </c>
      <c r="CU242">
        <f>GDP!DB243</f>
        <v>0</v>
      </c>
      <c r="CV242" s="7">
        <f>GDP!DC243</f>
        <v>0</v>
      </c>
      <c r="CW242">
        <f>GDP!DD243</f>
        <v>1.0601799999999999</v>
      </c>
      <c r="CX242">
        <f>GDP!DE243</f>
        <v>0</v>
      </c>
      <c r="CY242">
        <f>GDP!DF243</f>
        <v>0</v>
      </c>
      <c r="CZ242">
        <f>GDP!DG243</f>
        <v>0</v>
      </c>
      <c r="DA242">
        <f>GDP!DH243</f>
        <v>0</v>
      </c>
      <c r="DB242">
        <f>GDP!DI243</f>
        <v>0</v>
      </c>
      <c r="DC242" s="7">
        <f>GDP!DJ243</f>
        <v>0</v>
      </c>
      <c r="DD242">
        <f>GDP!DU243</f>
        <v>0.19277</v>
      </c>
      <c r="DE242">
        <f>GDP!DV243</f>
        <v>1.0601799999999999</v>
      </c>
      <c r="DF242">
        <f>GDP!DW243</f>
        <v>1</v>
      </c>
      <c r="DG242">
        <f>GDP!EF243</f>
        <v>0</v>
      </c>
      <c r="DH242">
        <f>GDP!EG243</f>
        <v>0</v>
      </c>
      <c r="DI242">
        <f>GDP!EH243</f>
        <v>1</v>
      </c>
      <c r="DJ242">
        <f>GDP!EI243</f>
        <v>0</v>
      </c>
      <c r="DK242">
        <f>GDP!EJ243</f>
        <v>0</v>
      </c>
      <c r="DL242" s="84">
        <v>65.855634105612296</v>
      </c>
      <c r="DM242" s="84">
        <v>65.569900000000004</v>
      </c>
      <c r="DN242">
        <v>65.855634105611998</v>
      </c>
      <c r="DO242">
        <v>10.3</v>
      </c>
      <c r="DP242">
        <v>4.4326546337000003</v>
      </c>
      <c r="DQ242">
        <v>5.3722192167000031</v>
      </c>
      <c r="DR242">
        <v>0.93956458300000278</v>
      </c>
      <c r="DS242">
        <v>42.985745668</v>
      </c>
      <c r="DT242">
        <v>37.613526451299997</v>
      </c>
      <c r="DU242">
        <v>8394000000</v>
      </c>
      <c r="DV242">
        <v>10196000000</v>
      </c>
      <c r="DW242">
        <f t="shared" si="15"/>
        <v>1.7201101657404221</v>
      </c>
      <c r="DX242">
        <f t="shared" si="16"/>
        <v>2.0893785144018753</v>
      </c>
      <c r="DY242">
        <f t="shared" si="17"/>
        <v>-0.36926834866145319</v>
      </c>
      <c r="DZ242">
        <v>169240000000</v>
      </c>
      <c r="EA242">
        <f t="shared" si="18"/>
        <v>34.680896408137841</v>
      </c>
      <c r="EB242">
        <v>17788000000</v>
      </c>
      <c r="EC242">
        <v>85609000000</v>
      </c>
      <c r="ED242">
        <f t="shared" si="19"/>
        <v>7.1707015601660871</v>
      </c>
    </row>
    <row r="243" spans="1:134" x14ac:dyDescent="0.35">
      <c r="A243" t="s">
        <v>151</v>
      </c>
      <c r="B243" s="7">
        <v>1997</v>
      </c>
      <c r="C243">
        <f>MacroData!D243</f>
        <v>86196.100913999995</v>
      </c>
      <c r="D243">
        <f>MacroData!E243</f>
        <v>101.337</v>
      </c>
      <c r="E243">
        <f>MacroData!F243</f>
        <v>100.852</v>
      </c>
      <c r="F243">
        <f>MacroData!G243</f>
        <v>378410000000</v>
      </c>
      <c r="G243">
        <f>MacroData!H243</f>
        <v>524288353710.12201</v>
      </c>
      <c r="H243">
        <f>MacroData!I243</f>
        <v>518049000000</v>
      </c>
      <c r="I243">
        <f>MacroData!J243</f>
        <v>756367000000</v>
      </c>
      <c r="J243">
        <f>MacroData!K243</f>
        <v>5.3730000000000002</v>
      </c>
      <c r="K243">
        <f>MacroData!L243</f>
        <v>6.4009999999999998</v>
      </c>
      <c r="L243">
        <f>MacroData!M243</f>
        <v>425.99310302734375</v>
      </c>
      <c r="M243">
        <f>MacroData!N243</f>
        <v>156.01676940917969</v>
      </c>
      <c r="N243">
        <f>MacroData!O243</f>
        <v>40049970</v>
      </c>
      <c r="O243">
        <f>MacroData!P243</f>
        <v>4992097272.3358231</v>
      </c>
      <c r="P243">
        <f>MacroData!Q243</f>
        <v>18866353121.621948</v>
      </c>
      <c r="Q243">
        <f>MacroData!R243</f>
        <v>168531000000</v>
      </c>
      <c r="R243">
        <f>MacroData!S243</f>
        <v>737500646878.37805</v>
      </c>
      <c r="S243">
        <f>MacroData!T243</f>
        <v>140912834928.84604</v>
      </c>
      <c r="T243">
        <f>MacroData!U243</f>
        <v>443627000000</v>
      </c>
      <c r="U243">
        <f>MacroData!V243</f>
        <v>16.89</v>
      </c>
      <c r="V243">
        <f>MacroData!W243</f>
        <v>420.1</v>
      </c>
      <c r="W243">
        <f>MacroData!X243</f>
        <v>90.608000000000004</v>
      </c>
      <c r="X243">
        <f>MacroData!Y243</f>
        <v>492371312302.677</v>
      </c>
      <c r="Y243">
        <f>MacroData!Z243</f>
        <v>300325000000</v>
      </c>
      <c r="Z243">
        <f>MacroData!AA243</f>
        <v>192794000000</v>
      </c>
      <c r="AA243">
        <f>MacroData!AB243</f>
        <v>21807000000</v>
      </c>
      <c r="AB243">
        <f>MacroData!AC243</f>
        <v>65907000000</v>
      </c>
      <c r="AC243">
        <f>MacroData!AD243</f>
        <v>124688000000</v>
      </c>
      <c r="AD243">
        <f>MacroData!AE243</f>
        <v>27617875116.522503</v>
      </c>
      <c r="AE243">
        <f>MacroData!AH243</f>
        <v>0</v>
      </c>
      <c r="AF243">
        <f>MacroData!AI243</f>
        <v>0</v>
      </c>
      <c r="AG243">
        <f>MacroData!AJ243</f>
        <v>0</v>
      </c>
      <c r="AH243">
        <f>MacroData!AK243</f>
        <v>0</v>
      </c>
      <c r="AI243">
        <f>MacroData!AL243</f>
        <v>0</v>
      </c>
      <c r="AJ243">
        <f>MacroData!AM243</f>
        <v>2.8035715000000003</v>
      </c>
      <c r="AK243">
        <f>MacroData!AN243</f>
        <v>4.0908928733496444</v>
      </c>
      <c r="AL243" s="31">
        <f>GDP!C244+GDP!J244</f>
        <v>0</v>
      </c>
      <c r="AM243">
        <f>GDP!D244+GDP!K244</f>
        <v>0</v>
      </c>
      <c r="AN243">
        <f>GDP!E244+GDP!L244</f>
        <v>0</v>
      </c>
      <c r="AO243">
        <f>GDP!F244+GDP!M244</f>
        <v>0</v>
      </c>
      <c r="AP243">
        <f>GDP!G244+GDP!N244</f>
        <v>0</v>
      </c>
      <c r="AQ243">
        <f>GDP!H244+GDP!O244</f>
        <v>0</v>
      </c>
      <c r="AR243" s="7">
        <f>GDP!I244+GDP!P244</f>
        <v>0</v>
      </c>
      <c r="AS243">
        <f>GDP!AE244</f>
        <v>9.0719999999999995E-2</v>
      </c>
      <c r="AT243">
        <f>GDP!AF244</f>
        <v>0</v>
      </c>
      <c r="AU243">
        <f>GDP!AG244</f>
        <v>0</v>
      </c>
      <c r="AV243">
        <f>GDP!AH244</f>
        <v>0</v>
      </c>
      <c r="AW243">
        <f>GDP!AI244</f>
        <v>0</v>
      </c>
      <c r="AX243">
        <f>GDP!AJ244</f>
        <v>0</v>
      </c>
      <c r="AY243" s="7">
        <f>GDP!AK244</f>
        <v>0</v>
      </c>
      <c r="AZ243">
        <f>GDP!AS244</f>
        <v>0</v>
      </c>
      <c r="BA243">
        <f>GDP!AT244</f>
        <v>0</v>
      </c>
      <c r="BB243">
        <f>GDP!AU244</f>
        <v>0</v>
      </c>
      <c r="BC243">
        <f>GDP!AV244</f>
        <v>0</v>
      </c>
      <c r="BD243">
        <f>GDP!AW244</f>
        <v>0</v>
      </c>
      <c r="BE243">
        <f>GDP!AX244</f>
        <v>0</v>
      </c>
      <c r="BF243" s="7">
        <f>GDP!AY244</f>
        <v>0</v>
      </c>
      <c r="BG243">
        <f>GDP!AZ244</f>
        <v>0</v>
      </c>
      <c r="BH243">
        <f>GDP!BA244</f>
        <v>0</v>
      </c>
      <c r="BI243">
        <f>GDP!BB244</f>
        <v>0</v>
      </c>
      <c r="BJ243">
        <f>GDP!BC244</f>
        <v>0</v>
      </c>
      <c r="BK243">
        <f>GDP!BD244</f>
        <v>0</v>
      </c>
      <c r="BL243">
        <f>GDP!BE244</f>
        <v>0</v>
      </c>
      <c r="BM243" s="7">
        <f>GDP!BF244</f>
        <v>0</v>
      </c>
      <c r="BN243">
        <f>GDP!BG244+GDP!BN244+GDP!BU244</f>
        <v>1.08866</v>
      </c>
      <c r="BO243">
        <f>GDP!BH244+GDP!BO244+GDP!BV244</f>
        <v>0</v>
      </c>
      <c r="BP243">
        <f>GDP!BI244+GDP!BP244+GDP!BW244</f>
        <v>0</v>
      </c>
      <c r="BQ243">
        <f>GDP!BJ244+GDP!BQ244+GDP!BX244</f>
        <v>0</v>
      </c>
      <c r="BR243">
        <f>GDP!BK244+GDP!BR244+GDP!BY244</f>
        <v>0</v>
      </c>
      <c r="BS243">
        <f>GDP!BL244+GDP!BS244+GDP!BZ244</f>
        <v>0</v>
      </c>
      <c r="BT243" s="7">
        <f>GDP!BM244+GDP!BT244+GDP!CA244</f>
        <v>0</v>
      </c>
      <c r="BU243">
        <f>GDP!CB244</f>
        <v>0.27216000000000001</v>
      </c>
      <c r="BV243">
        <f>GDP!CC244</f>
        <v>0</v>
      </c>
      <c r="BW243">
        <f>GDP!CD244</f>
        <v>0</v>
      </c>
      <c r="BX243">
        <f>GDP!CE244</f>
        <v>0</v>
      </c>
      <c r="BY243">
        <f>GDP!CF244</f>
        <v>0</v>
      </c>
      <c r="BZ243">
        <f>GDP!CG244</f>
        <v>0</v>
      </c>
      <c r="CA243" s="7">
        <f>GDP!CH244</f>
        <v>0</v>
      </c>
      <c r="CB243">
        <f>GDP!CI244</f>
        <v>0</v>
      </c>
      <c r="CC243">
        <f>GDP!CJ244</f>
        <v>0</v>
      </c>
      <c r="CD243">
        <f>GDP!CK244</f>
        <v>0</v>
      </c>
      <c r="CE243">
        <f>GDP!CL244</f>
        <v>0</v>
      </c>
      <c r="CF243">
        <f>GDP!CM244</f>
        <v>0</v>
      </c>
      <c r="CG243">
        <f>GDP!CN244</f>
        <v>0</v>
      </c>
      <c r="CH243" s="7">
        <f>GDP!CO244</f>
        <v>0</v>
      </c>
      <c r="CI243">
        <f>GDP!CP244</f>
        <v>0</v>
      </c>
      <c r="CJ243">
        <f>GDP!CQ244</f>
        <v>0</v>
      </c>
      <c r="CK243">
        <f>GDP!CR244</f>
        <v>0</v>
      </c>
      <c r="CL243">
        <f>GDP!CS244</f>
        <v>0</v>
      </c>
      <c r="CM243">
        <f>GDP!CT244</f>
        <v>0</v>
      </c>
      <c r="CN243">
        <f>GDP!CU244</f>
        <v>0</v>
      </c>
      <c r="CO243">
        <f>GDP!CV244</f>
        <v>0</v>
      </c>
      <c r="CP243">
        <f>GDP!CW244</f>
        <v>9.0719999999999995E-2</v>
      </c>
      <c r="CQ243">
        <f>GDP!CX244</f>
        <v>0</v>
      </c>
      <c r="CR243">
        <f>GDP!CY244</f>
        <v>0</v>
      </c>
      <c r="CS243">
        <f>GDP!CZ244</f>
        <v>0</v>
      </c>
      <c r="CT243">
        <f>GDP!DA244</f>
        <v>0</v>
      </c>
      <c r="CU243">
        <f>GDP!DB244</f>
        <v>0</v>
      </c>
      <c r="CV243" s="7">
        <f>GDP!DC244</f>
        <v>0</v>
      </c>
      <c r="CW243">
        <f>GDP!DD244</f>
        <v>1.3608199999999999</v>
      </c>
      <c r="CX243">
        <f>GDP!DE244</f>
        <v>0</v>
      </c>
      <c r="CY243">
        <f>GDP!DF244</f>
        <v>0</v>
      </c>
      <c r="CZ243">
        <f>GDP!DG244</f>
        <v>0</v>
      </c>
      <c r="DA243">
        <f>GDP!DH244</f>
        <v>0</v>
      </c>
      <c r="DB243">
        <f>GDP!DI244</f>
        <v>0</v>
      </c>
      <c r="DC243" s="7">
        <f>GDP!DJ244</f>
        <v>0</v>
      </c>
      <c r="DD243">
        <f>GDP!DU244</f>
        <v>9.0719999999999995E-2</v>
      </c>
      <c r="DE243">
        <f>GDP!DV244</f>
        <v>1.3608199999999999</v>
      </c>
      <c r="DF243">
        <f>GDP!DW244</f>
        <v>1</v>
      </c>
      <c r="DG243">
        <f>GDP!EF244</f>
        <v>0</v>
      </c>
      <c r="DH243">
        <f>GDP!EG244</f>
        <v>0</v>
      </c>
      <c r="DI243">
        <f>GDP!EH244</f>
        <v>1</v>
      </c>
      <c r="DJ243">
        <f>GDP!EI244</f>
        <v>0</v>
      </c>
      <c r="DK243">
        <f>GDP!EJ244</f>
        <v>0</v>
      </c>
      <c r="DL243" s="84">
        <v>64.568444085255905</v>
      </c>
      <c r="DM243" s="84">
        <v>64.400700000000001</v>
      </c>
      <c r="DN243">
        <v>64.568444085256004</v>
      </c>
      <c r="DO243">
        <v>-6.62</v>
      </c>
      <c r="DP243">
        <v>4.0125547968999999</v>
      </c>
      <c r="DQ243">
        <v>3.9131433513000005</v>
      </c>
      <c r="DR243">
        <v>-9.9411445599999482E-2</v>
      </c>
      <c r="DS243">
        <v>41.605909865699999</v>
      </c>
      <c r="DT243">
        <v>37.692766514399999</v>
      </c>
      <c r="DU243">
        <v>7783000000</v>
      </c>
      <c r="DV243">
        <v>10808000000</v>
      </c>
      <c r="DW243">
        <f t="shared" si="15"/>
        <v>1.5023675366615898</v>
      </c>
      <c r="DX243">
        <f t="shared" si="16"/>
        <v>2.086289134811572</v>
      </c>
      <c r="DY243">
        <f t="shared" si="17"/>
        <v>-0.58392159814998212</v>
      </c>
      <c r="DZ243">
        <v>176175000000</v>
      </c>
      <c r="EA243">
        <f t="shared" si="18"/>
        <v>34.00740084432168</v>
      </c>
      <c r="EB243">
        <v>18898000000</v>
      </c>
      <c r="EC243">
        <v>88456000000</v>
      </c>
      <c r="ED243">
        <f t="shared" si="19"/>
        <v>6.0929559807519391</v>
      </c>
    </row>
    <row r="244" spans="1:134" x14ac:dyDescent="0.35">
      <c r="A244" t="s">
        <v>151</v>
      </c>
      <c r="B244" s="7">
        <v>1998</v>
      </c>
      <c r="C244">
        <f>MacroData!D244</f>
        <v>92184.832211999994</v>
      </c>
      <c r="D244">
        <f>MacroData!E244</f>
        <v>101.718</v>
      </c>
      <c r="E244">
        <f>MacroData!F244</f>
        <v>101.139</v>
      </c>
      <c r="F244">
        <f>MacroData!G244</f>
        <v>407046000000</v>
      </c>
      <c r="G244">
        <f>MacroData!H244</f>
        <v>556248241111.01099</v>
      </c>
      <c r="H244">
        <f>MacroData!I244</f>
        <v>554042000000</v>
      </c>
      <c r="I244">
        <f>MacroData!J244</f>
        <v>788936000000</v>
      </c>
      <c r="J244">
        <f>MacroData!K244</f>
        <v>4.242</v>
      </c>
      <c r="K244">
        <f>MacroData!L244</f>
        <v>4.8339999999999996</v>
      </c>
      <c r="L244">
        <f>MacroData!M244</f>
        <v>435.980224609375</v>
      </c>
      <c r="M244">
        <f>MacroData!N244</f>
        <v>168.36721801757813</v>
      </c>
      <c r="N244">
        <f>MacroData!O244</f>
        <v>40214070</v>
      </c>
      <c r="O244">
        <f>MacroData!P244</f>
        <v>-1445773064.3937836</v>
      </c>
      <c r="P244">
        <f>MacroData!Q244</f>
        <v>9599524742.8979492</v>
      </c>
      <c r="Q244">
        <f>MacroData!R244</f>
        <v>186630000000</v>
      </c>
      <c r="R244">
        <f>MacroData!S244</f>
        <v>779336475257.10205</v>
      </c>
      <c r="S244">
        <f>MacroData!T244</f>
        <v>156345952171.83508</v>
      </c>
      <c r="T244">
        <f>MacroData!U244</f>
        <v>463346000000</v>
      </c>
      <c r="U244">
        <f>MacroData!V244</f>
        <v>15.173999999999999</v>
      </c>
      <c r="V244">
        <f>MacroData!W244</f>
        <v>575.12</v>
      </c>
      <c r="W244">
        <f>MacroData!X244</f>
        <v>92.739000000000004</v>
      </c>
      <c r="X244">
        <f>MacroData!Y244</f>
        <v>514256972795.15503</v>
      </c>
      <c r="Y244">
        <f>MacroData!Z244</f>
        <v>312598000000</v>
      </c>
      <c r="Z244">
        <f>MacroData!AA244</f>
        <v>207067000000</v>
      </c>
      <c r="AA244">
        <f>MacroData!AB244</f>
        <v>24944000000</v>
      </c>
      <c r="AB244">
        <f>MacroData!AC244</f>
        <v>67707000000</v>
      </c>
      <c r="AC244">
        <f>MacroData!AD244</f>
        <v>128913000000</v>
      </c>
      <c r="AD244">
        <f>MacroData!AE244</f>
        <v>30284417907.753036</v>
      </c>
      <c r="AE244">
        <f>MacroData!AH244</f>
        <v>0</v>
      </c>
      <c r="AF244">
        <f>MacroData!AI244</f>
        <v>0</v>
      </c>
      <c r="AG244">
        <f>MacroData!AJ244</f>
        <v>0</v>
      </c>
      <c r="AH244">
        <f>MacroData!AK244</f>
        <v>0</v>
      </c>
      <c r="AI244">
        <f>MacroData!AL244</f>
        <v>0</v>
      </c>
      <c r="AJ244">
        <f>MacroData!AM244</f>
        <v>2.8035715000000003</v>
      </c>
      <c r="AK244">
        <f>MacroData!AN244</f>
        <v>3.6904762018294557</v>
      </c>
      <c r="AL244" s="31">
        <f>GDP!C245+GDP!J245</f>
        <v>0</v>
      </c>
      <c r="AM244">
        <f>GDP!D245+GDP!K245</f>
        <v>0</v>
      </c>
      <c r="AN244">
        <f>GDP!E245+GDP!L245</f>
        <v>0</v>
      </c>
      <c r="AO244">
        <f>GDP!F245+GDP!M245</f>
        <v>0</v>
      </c>
      <c r="AP244">
        <f>GDP!G245+GDP!N245</f>
        <v>0</v>
      </c>
      <c r="AQ244">
        <f>GDP!H245+GDP!O245</f>
        <v>0</v>
      </c>
      <c r="AR244" s="7">
        <f>GDP!I245+GDP!P245</f>
        <v>0</v>
      </c>
      <c r="AS244">
        <f>GDP!AE245</f>
        <v>0</v>
      </c>
      <c r="AT244">
        <f>GDP!AF245</f>
        <v>0</v>
      </c>
      <c r="AU244">
        <f>GDP!AG245</f>
        <v>0</v>
      </c>
      <c r="AV244">
        <f>GDP!AH245</f>
        <v>0</v>
      </c>
      <c r="AW244">
        <f>GDP!AI245</f>
        <v>0</v>
      </c>
      <c r="AX244">
        <f>GDP!AJ245</f>
        <v>0</v>
      </c>
      <c r="AY244" s="7">
        <f>GDP!AK245</f>
        <v>0</v>
      </c>
      <c r="AZ244">
        <f>GDP!AS245</f>
        <v>0</v>
      </c>
      <c r="BA244">
        <f>GDP!AT245</f>
        <v>0</v>
      </c>
      <c r="BB244">
        <f>GDP!AU245</f>
        <v>0</v>
      </c>
      <c r="BC244">
        <f>GDP!AV245</f>
        <v>0</v>
      </c>
      <c r="BD244">
        <f>GDP!AW245</f>
        <v>0</v>
      </c>
      <c r="BE244">
        <f>GDP!AX245</f>
        <v>0</v>
      </c>
      <c r="BF244" s="7">
        <f>GDP!AY245</f>
        <v>0</v>
      </c>
      <c r="BG244">
        <f>GDP!AZ245</f>
        <v>0</v>
      </c>
      <c r="BH244">
        <f>GDP!BA245</f>
        <v>0</v>
      </c>
      <c r="BI244">
        <f>GDP!BB245</f>
        <v>0</v>
      </c>
      <c r="BJ244">
        <f>GDP!BC245</f>
        <v>0</v>
      </c>
      <c r="BK244">
        <f>GDP!BD245</f>
        <v>0</v>
      </c>
      <c r="BL244">
        <f>GDP!BE245</f>
        <v>0</v>
      </c>
      <c r="BM244" s="7">
        <f>GDP!BF245</f>
        <v>0</v>
      </c>
      <c r="BN244">
        <f>GDP!BG245+GDP!BN245+GDP!BU245</f>
        <v>0</v>
      </c>
      <c r="BO244">
        <f>GDP!BH245+GDP!BO245+GDP!BV245</f>
        <v>0</v>
      </c>
      <c r="BP244">
        <f>GDP!BI245+GDP!BP245+GDP!BW245</f>
        <v>0</v>
      </c>
      <c r="BQ244">
        <f>GDP!BJ245+GDP!BQ245+GDP!BX245</f>
        <v>0</v>
      </c>
      <c r="BR244">
        <f>GDP!BK245+GDP!BR245+GDP!BY245</f>
        <v>0</v>
      </c>
      <c r="BS244">
        <f>GDP!BL245+GDP!BS245+GDP!BZ245</f>
        <v>0</v>
      </c>
      <c r="BT244" s="7">
        <f>GDP!BM245+GDP!BT245+GDP!CA245</f>
        <v>0</v>
      </c>
      <c r="BU244">
        <f>GDP!CB245</f>
        <v>0</v>
      </c>
      <c r="BV244">
        <f>GDP!CC245</f>
        <v>0</v>
      </c>
      <c r="BW244">
        <f>GDP!CD245</f>
        <v>0</v>
      </c>
      <c r="BX244">
        <f>GDP!CE245</f>
        <v>0</v>
      </c>
      <c r="BY244">
        <f>GDP!CF245</f>
        <v>0</v>
      </c>
      <c r="BZ244">
        <f>GDP!CG245</f>
        <v>0</v>
      </c>
      <c r="CA244" s="7">
        <f>GDP!CH245</f>
        <v>0</v>
      </c>
      <c r="CB244">
        <f>GDP!CI245</f>
        <v>0</v>
      </c>
      <c r="CC244">
        <f>GDP!CJ245</f>
        <v>0</v>
      </c>
      <c r="CD244">
        <f>GDP!CK245</f>
        <v>0</v>
      </c>
      <c r="CE244">
        <f>GDP!CL245</f>
        <v>0</v>
      </c>
      <c r="CF244">
        <f>GDP!CM245</f>
        <v>0</v>
      </c>
      <c r="CG244">
        <f>GDP!CN245</f>
        <v>0</v>
      </c>
      <c r="CH244" s="7">
        <f>GDP!CO245</f>
        <v>0</v>
      </c>
      <c r="CI244">
        <f>GDP!CP245</f>
        <v>0</v>
      </c>
      <c r="CJ244">
        <f>GDP!CQ245</f>
        <v>0</v>
      </c>
      <c r="CK244">
        <f>GDP!CR245</f>
        <v>0</v>
      </c>
      <c r="CL244">
        <f>GDP!CS245</f>
        <v>0</v>
      </c>
      <c r="CM244">
        <f>GDP!CT245</f>
        <v>0</v>
      </c>
      <c r="CN244">
        <f>GDP!CU245</f>
        <v>0</v>
      </c>
      <c r="CO244">
        <f>GDP!CV245</f>
        <v>0</v>
      </c>
      <c r="CP244">
        <f>GDP!CW245</f>
        <v>0</v>
      </c>
      <c r="CQ244">
        <f>GDP!CX245</f>
        <v>0</v>
      </c>
      <c r="CR244">
        <f>GDP!CY245</f>
        <v>0</v>
      </c>
      <c r="CS244">
        <f>GDP!CZ245</f>
        <v>0</v>
      </c>
      <c r="CT244">
        <f>GDP!DA245</f>
        <v>0</v>
      </c>
      <c r="CU244">
        <f>GDP!DB245</f>
        <v>0</v>
      </c>
      <c r="CV244" s="7">
        <f>GDP!DC245</f>
        <v>0</v>
      </c>
      <c r="CW244">
        <f>GDP!DD245</f>
        <v>0</v>
      </c>
      <c r="CX244">
        <f>GDP!DE245</f>
        <v>0</v>
      </c>
      <c r="CY244">
        <f>GDP!DF245</f>
        <v>0</v>
      </c>
      <c r="CZ244">
        <f>GDP!DG245</f>
        <v>0</v>
      </c>
      <c r="DA244">
        <f>GDP!DH245</f>
        <v>0</v>
      </c>
      <c r="DB244">
        <f>GDP!DI245</f>
        <v>0</v>
      </c>
      <c r="DC244" s="7">
        <f>GDP!DJ245</f>
        <v>0</v>
      </c>
      <c r="DD244">
        <f>GDP!DU245</f>
        <v>0</v>
      </c>
      <c r="DE244">
        <f>GDP!DV245</f>
        <v>0</v>
      </c>
      <c r="DF244">
        <f>GDP!DW245</f>
        <v>0</v>
      </c>
      <c r="DG244">
        <f>GDP!EF245</f>
        <v>0</v>
      </c>
      <c r="DH244">
        <f>GDP!EG245</f>
        <v>0</v>
      </c>
      <c r="DI244">
        <f>GDP!EH245</f>
        <v>0</v>
      </c>
      <c r="DJ244">
        <f>GDP!EI245</f>
        <v>0</v>
      </c>
      <c r="DK244">
        <f>GDP!EJ245</f>
        <v>0</v>
      </c>
      <c r="DL244" s="84">
        <v>62.623104824766102</v>
      </c>
      <c r="DM244" s="84">
        <v>62.525399999999998</v>
      </c>
      <c r="DN244">
        <v>62.623104824766003</v>
      </c>
      <c r="DO244">
        <v>-3.55</v>
      </c>
      <c r="DP244">
        <v>3.6506257648</v>
      </c>
      <c r="DQ244">
        <v>2.9488739121000052</v>
      </c>
      <c r="DR244">
        <v>-0.70175185269999485</v>
      </c>
      <c r="DS244">
        <v>41.030463394500003</v>
      </c>
      <c r="DT244">
        <v>38.081589482399998</v>
      </c>
      <c r="DU244">
        <v>8608000000</v>
      </c>
      <c r="DV244">
        <v>11285000000</v>
      </c>
      <c r="DW244">
        <f t="shared" si="15"/>
        <v>1.5536728262478297</v>
      </c>
      <c r="DX244">
        <f t="shared" si="16"/>
        <v>2.0368491919385177</v>
      </c>
      <c r="DY244">
        <f t="shared" si="17"/>
        <v>-0.483176365690688</v>
      </c>
      <c r="DZ244">
        <v>186459000000</v>
      </c>
      <c r="EA244">
        <f t="shared" si="18"/>
        <v>33.654307796159863</v>
      </c>
      <c r="EB244">
        <v>21041000000</v>
      </c>
      <c r="EC244">
        <v>93793000000</v>
      </c>
      <c r="ED244">
        <f t="shared" si="19"/>
        <v>5.6538852941534774</v>
      </c>
    </row>
    <row r="245" spans="1:134" x14ac:dyDescent="0.35">
      <c r="A245" t="s">
        <v>151</v>
      </c>
      <c r="B245" s="7">
        <v>1999</v>
      </c>
      <c r="C245">
        <f>MacroData!D245</f>
        <v>98885.861976</v>
      </c>
      <c r="D245">
        <f>MacroData!E245</f>
        <v>101.911</v>
      </c>
      <c r="E245">
        <f>MacroData!F245</f>
        <v>100.655</v>
      </c>
      <c r="F245">
        <f>MacroData!G245</f>
        <v>403827000000</v>
      </c>
      <c r="G245">
        <f>MacroData!H245</f>
        <v>591909883709.40906</v>
      </c>
      <c r="H245">
        <f>MacroData!I245</f>
        <v>594316000000</v>
      </c>
      <c r="I245">
        <f>MacroData!J245</f>
        <v>824318000000</v>
      </c>
      <c r="J245">
        <f>MacroData!K245</f>
        <v>2.964</v>
      </c>
      <c r="K245">
        <f>MacroData!L245</f>
        <v>4.7279999999999998</v>
      </c>
      <c r="L245">
        <f>MacroData!M245</f>
        <v>470.02725219726563</v>
      </c>
      <c r="M245">
        <f>MacroData!N245</f>
        <v>193.46049499511719</v>
      </c>
      <c r="N245">
        <f>MacroData!O245</f>
        <v>40369670</v>
      </c>
      <c r="O245">
        <f>MacroData!P245</f>
        <v>-11346627009.374704</v>
      </c>
      <c r="P245">
        <f>MacroData!Q245</f>
        <v>-1091833874.7679443</v>
      </c>
      <c r="Q245">
        <f>MacroData!R245</f>
        <v>205283000000</v>
      </c>
      <c r="R245">
        <f>MacroData!S245</f>
        <v>825409833874.76794</v>
      </c>
      <c r="S245">
        <f>MacroData!T245</f>
        <v>173759324285.39624</v>
      </c>
      <c r="T245">
        <f>MacroData!U245</f>
        <v>485985000000</v>
      </c>
      <c r="U245">
        <f>MacroData!V245</f>
        <v>12.67</v>
      </c>
      <c r="V245">
        <f>MacroData!W245</f>
        <v>672.4</v>
      </c>
      <c r="W245">
        <f>MacroData!X245</f>
        <v>92.884</v>
      </c>
      <c r="X245">
        <f>MacroData!Y245</f>
        <v>539383473524.86798</v>
      </c>
      <c r="Y245">
        <f>MacroData!Z245</f>
        <v>354683000000</v>
      </c>
      <c r="Z245">
        <f>MacroData!AA245</f>
        <v>224428000000</v>
      </c>
      <c r="AA245">
        <f>MacroData!AB245</f>
        <v>26958000000</v>
      </c>
      <c r="AB245">
        <f>MacroData!AC245</f>
        <v>70761000000</v>
      </c>
      <c r="AC245">
        <f>MacroData!AD245</f>
        <v>133903000000</v>
      </c>
      <c r="AD245">
        <f>MacroData!AE245</f>
        <v>31524435830.665985</v>
      </c>
      <c r="AE245">
        <f>MacroData!AH245</f>
        <v>0</v>
      </c>
      <c r="AF245">
        <f>MacroData!AI245</f>
        <v>0</v>
      </c>
      <c r="AG245">
        <f>MacroData!AJ245</f>
        <v>0</v>
      </c>
      <c r="AH245">
        <f>MacroData!AK245</f>
        <v>0</v>
      </c>
      <c r="AI245">
        <f>MacroData!AL245</f>
        <v>0</v>
      </c>
      <c r="AJ245">
        <f>MacroData!AM245</f>
        <v>2.8035715000000003</v>
      </c>
      <c r="AK245">
        <f>MacroData!AN245</f>
        <v>3.4351428552042873</v>
      </c>
      <c r="AL245" s="31">
        <f>GDP!C246+GDP!J246</f>
        <v>0</v>
      </c>
      <c r="AM245">
        <f>GDP!D246+GDP!K246</f>
        <v>0</v>
      </c>
      <c r="AN245">
        <f>GDP!E246+GDP!L246</f>
        <v>0</v>
      </c>
      <c r="AO245">
        <f>GDP!F246+GDP!M246</f>
        <v>0</v>
      </c>
      <c r="AP245">
        <f>GDP!G246+GDP!N246</f>
        <v>0</v>
      </c>
      <c r="AQ245">
        <f>GDP!H246+GDP!O246</f>
        <v>0</v>
      </c>
      <c r="AR245" s="7">
        <f>GDP!I246+GDP!P246</f>
        <v>0</v>
      </c>
      <c r="AS245">
        <f>GDP!AE246</f>
        <v>0</v>
      </c>
      <c r="AT245">
        <f>GDP!AF246</f>
        <v>0</v>
      </c>
      <c r="AU245">
        <f>GDP!AG246</f>
        <v>0</v>
      </c>
      <c r="AV245">
        <f>GDP!AH246</f>
        <v>0</v>
      </c>
      <c r="AW245">
        <f>GDP!AI246</f>
        <v>0</v>
      </c>
      <c r="AX245">
        <f>GDP!AJ246</f>
        <v>0</v>
      </c>
      <c r="AY245" s="7">
        <f>GDP!AK246</f>
        <v>0</v>
      </c>
      <c r="AZ245">
        <f>GDP!AS246</f>
        <v>0</v>
      </c>
      <c r="BA245">
        <f>GDP!AT246</f>
        <v>0</v>
      </c>
      <c r="BB245">
        <f>GDP!AU246</f>
        <v>0</v>
      </c>
      <c r="BC245">
        <f>GDP!AV246</f>
        <v>0</v>
      </c>
      <c r="BD245">
        <f>GDP!AW246</f>
        <v>0</v>
      </c>
      <c r="BE245">
        <f>GDP!AX246</f>
        <v>0</v>
      </c>
      <c r="BF245" s="7">
        <f>GDP!AY246</f>
        <v>0</v>
      </c>
      <c r="BG245">
        <f>GDP!AZ246</f>
        <v>0</v>
      </c>
      <c r="BH245">
        <f>GDP!BA246</f>
        <v>0</v>
      </c>
      <c r="BI245">
        <f>GDP!BB246</f>
        <v>0</v>
      </c>
      <c r="BJ245">
        <f>GDP!BC246</f>
        <v>0</v>
      </c>
      <c r="BK245">
        <f>GDP!BD246</f>
        <v>0</v>
      </c>
      <c r="BL245">
        <f>GDP!BE246</f>
        <v>0</v>
      </c>
      <c r="BM245" s="7">
        <f>GDP!BF246</f>
        <v>0</v>
      </c>
      <c r="BN245">
        <f>GDP!BG246+GDP!BN246+GDP!BU246</f>
        <v>0</v>
      </c>
      <c r="BO245">
        <f>GDP!BH246+GDP!BO246+GDP!BV246</f>
        <v>0</v>
      </c>
      <c r="BP245">
        <f>GDP!BI246+GDP!BP246+GDP!BW246</f>
        <v>0</v>
      </c>
      <c r="BQ245">
        <f>GDP!BJ246+GDP!BQ246+GDP!BX246</f>
        <v>0</v>
      </c>
      <c r="BR245">
        <f>GDP!BK246+GDP!BR246+GDP!BY246</f>
        <v>0</v>
      </c>
      <c r="BS245">
        <f>GDP!BL246+GDP!BS246+GDP!BZ246</f>
        <v>0</v>
      </c>
      <c r="BT245" s="7">
        <f>GDP!BM246+GDP!BT246+GDP!CA246</f>
        <v>0</v>
      </c>
      <c r="BU245">
        <f>GDP!CB246</f>
        <v>0</v>
      </c>
      <c r="BV245">
        <f>GDP!CC246</f>
        <v>0</v>
      </c>
      <c r="BW245">
        <f>GDP!CD246</f>
        <v>0</v>
      </c>
      <c r="BX245">
        <f>GDP!CE246</f>
        <v>0</v>
      </c>
      <c r="BY245">
        <f>GDP!CF246</f>
        <v>0</v>
      </c>
      <c r="BZ245">
        <f>GDP!CG246</f>
        <v>0</v>
      </c>
      <c r="CA245" s="7">
        <f>GDP!CH246</f>
        <v>0</v>
      </c>
      <c r="CB245">
        <f>GDP!CI246</f>
        <v>0</v>
      </c>
      <c r="CC245">
        <f>GDP!CJ246</f>
        <v>0</v>
      </c>
      <c r="CD245">
        <f>GDP!CK246</f>
        <v>0</v>
      </c>
      <c r="CE245">
        <f>GDP!CL246</f>
        <v>0</v>
      </c>
      <c r="CF245">
        <f>GDP!CM246</f>
        <v>0</v>
      </c>
      <c r="CG245">
        <f>GDP!CN246</f>
        <v>0</v>
      </c>
      <c r="CH245" s="7">
        <f>GDP!CO246</f>
        <v>0</v>
      </c>
      <c r="CI245">
        <f>GDP!CP246</f>
        <v>0</v>
      </c>
      <c r="CJ245">
        <f>GDP!CQ246</f>
        <v>0</v>
      </c>
      <c r="CK245">
        <f>GDP!CR246</f>
        <v>0</v>
      </c>
      <c r="CL245">
        <f>GDP!CS246</f>
        <v>0</v>
      </c>
      <c r="CM245">
        <f>GDP!CT246</f>
        <v>0</v>
      </c>
      <c r="CN245">
        <f>GDP!CU246</f>
        <v>0</v>
      </c>
      <c r="CO245">
        <f>GDP!CV246</f>
        <v>0</v>
      </c>
      <c r="CP245">
        <f>GDP!CW246</f>
        <v>0</v>
      </c>
      <c r="CQ245">
        <f>GDP!CX246</f>
        <v>0</v>
      </c>
      <c r="CR245">
        <f>GDP!CY246</f>
        <v>0</v>
      </c>
      <c r="CS245">
        <f>GDP!CZ246</f>
        <v>0</v>
      </c>
      <c r="CT245">
        <f>GDP!DA246</f>
        <v>0</v>
      </c>
      <c r="CU245">
        <f>GDP!DB246</f>
        <v>0</v>
      </c>
      <c r="CV245" s="7">
        <f>GDP!DC246</f>
        <v>0</v>
      </c>
      <c r="CW245">
        <f>GDP!DD246</f>
        <v>0</v>
      </c>
      <c r="CX245">
        <f>GDP!DE246</f>
        <v>0</v>
      </c>
      <c r="CY245">
        <f>GDP!DF246</f>
        <v>0</v>
      </c>
      <c r="CZ245">
        <f>GDP!DG246</f>
        <v>0</v>
      </c>
      <c r="DA245">
        <f>GDP!DH246</f>
        <v>0</v>
      </c>
      <c r="DB245">
        <f>GDP!DI246</f>
        <v>0</v>
      </c>
      <c r="DC245" s="7">
        <f>GDP!DJ246</f>
        <v>0</v>
      </c>
      <c r="DD245">
        <f>GDP!DU246</f>
        <v>0</v>
      </c>
      <c r="DE245">
        <f>GDP!DV246</f>
        <v>0</v>
      </c>
      <c r="DF245">
        <f>GDP!DW246</f>
        <v>0</v>
      </c>
      <c r="DG245">
        <f>GDP!EF246</f>
        <v>0</v>
      </c>
      <c r="DH245">
        <f>GDP!EG246</f>
        <v>0</v>
      </c>
      <c r="DI245">
        <f>GDP!EH246</f>
        <v>0</v>
      </c>
      <c r="DJ245">
        <f>GDP!EI246</f>
        <v>0</v>
      </c>
      <c r="DK245">
        <f>GDP!EJ246</f>
        <v>0</v>
      </c>
      <c r="DL245" s="84">
        <v>60.913463030346001</v>
      </c>
      <c r="DM245" s="84">
        <v>60.947899999999997</v>
      </c>
      <c r="DN245">
        <v>60.913463030346001</v>
      </c>
      <c r="DO245">
        <v>7.95</v>
      </c>
      <c r="DP245">
        <v>3.1047456234999999</v>
      </c>
      <c r="DQ245">
        <v>1.3226970163999994</v>
      </c>
      <c r="DR245">
        <v>-1.7820486071000006</v>
      </c>
      <c r="DS245">
        <v>39.934142779299997</v>
      </c>
      <c r="DT245">
        <v>38.611445762899997</v>
      </c>
      <c r="DU245">
        <v>8540000000</v>
      </c>
      <c r="DV245">
        <v>12030000000</v>
      </c>
      <c r="DW245">
        <f t="shared" si="15"/>
        <v>1.4369460017902933</v>
      </c>
      <c r="DX245">
        <f t="shared" si="16"/>
        <v>2.0241756910465138</v>
      </c>
      <c r="DY245">
        <f t="shared" si="17"/>
        <v>-0.58722968925622054</v>
      </c>
      <c r="DZ245">
        <v>197807000000</v>
      </c>
      <c r="EA245">
        <f t="shared" si="18"/>
        <v>33.283135570975709</v>
      </c>
      <c r="EB245">
        <v>22702000000</v>
      </c>
      <c r="EC245">
        <v>100080000000</v>
      </c>
      <c r="ED245">
        <f t="shared" si="19"/>
        <v>4.9578276774806991</v>
      </c>
    </row>
    <row r="246" spans="1:134" x14ac:dyDescent="0.35">
      <c r="A246" t="s">
        <v>151</v>
      </c>
      <c r="B246" s="7">
        <v>2000</v>
      </c>
      <c r="C246">
        <f>MacroData!D246</f>
        <v>107526.9525</v>
      </c>
      <c r="D246">
        <f>MacroData!E246</f>
        <v>101.983</v>
      </c>
      <c r="E246">
        <f>MacroData!F246</f>
        <v>101.31699999999999</v>
      </c>
      <c r="F246">
        <f>MacroData!G246</f>
        <v>421131000000</v>
      </c>
      <c r="G246">
        <f>MacroData!H246</f>
        <v>632930786679.69397</v>
      </c>
      <c r="H246">
        <f>MacroData!I246</f>
        <v>646250000000</v>
      </c>
      <c r="I246">
        <f>MacroData!J246</f>
        <v>867918000000</v>
      </c>
      <c r="J246">
        <f>MacroData!K246</f>
        <v>4.3920000000000003</v>
      </c>
      <c r="K246">
        <f>MacroData!L246</f>
        <v>5.5259999999999998</v>
      </c>
      <c r="L246">
        <f>MacroData!M246</f>
        <v>495.388671875</v>
      </c>
      <c r="M246">
        <f>MacroData!N246</f>
        <v>214.75625610351563</v>
      </c>
      <c r="N246">
        <f>MacroData!O246</f>
        <v>40554390</v>
      </c>
      <c r="O246">
        <f>MacroData!P246</f>
        <v>-18239163735.237556</v>
      </c>
      <c r="P246">
        <f>MacroData!Q246</f>
        <v>-688987435.36804199</v>
      </c>
      <c r="Q246">
        <f>MacroData!R246</f>
        <v>220514000000</v>
      </c>
      <c r="R246">
        <f>MacroData!S246</f>
        <v>868606987435.36804</v>
      </c>
      <c r="S246">
        <f>MacroData!T246</f>
        <v>189561398226.49689</v>
      </c>
      <c r="T246">
        <f>MacroData!U246</f>
        <v>508145000000</v>
      </c>
      <c r="U246">
        <f>MacroData!V246</f>
        <v>11.194000000000001</v>
      </c>
      <c r="V246">
        <f>MacroData!W246</f>
        <v>570.73</v>
      </c>
      <c r="W246">
        <f>MacroData!X246</f>
        <v>89.691000000000003</v>
      </c>
      <c r="X246">
        <f>MacroData!Y246</f>
        <v>563978343270.45898</v>
      </c>
      <c r="Y246">
        <f>MacroData!Z246</f>
        <v>385790000000</v>
      </c>
      <c r="Z246">
        <f>MacroData!AA246</f>
        <v>242147000000</v>
      </c>
      <c r="AA246">
        <f>MacroData!AB246</f>
        <v>28811000000</v>
      </c>
      <c r="AB246">
        <f>MacroData!AC246</f>
        <v>75762000000</v>
      </c>
      <c r="AC246">
        <f>MacroData!AD246</f>
        <v>139764000000</v>
      </c>
      <c r="AD246">
        <f>MacroData!AE246</f>
        <v>30952741771.24799</v>
      </c>
      <c r="AE246">
        <f>MacroData!AH246</f>
        <v>0</v>
      </c>
      <c r="AF246">
        <f>MacroData!AI246</f>
        <v>0</v>
      </c>
      <c r="AG246">
        <f>MacroData!AJ246</f>
        <v>1</v>
      </c>
      <c r="AH246">
        <f>MacroData!AK246</f>
        <v>0</v>
      </c>
      <c r="AI246">
        <f>MacroData!AL246</f>
        <v>1</v>
      </c>
      <c r="AJ246">
        <f>MacroData!AM246</f>
        <v>2.8035715000000003</v>
      </c>
      <c r="AK246">
        <f>MacroData!AN246</f>
        <v>3.2218809528719814</v>
      </c>
      <c r="AL246" s="31">
        <f>GDP!C247+GDP!J247</f>
        <v>0</v>
      </c>
      <c r="AM246">
        <f>GDP!D247+GDP!K247</f>
        <v>0</v>
      </c>
      <c r="AN246">
        <f>GDP!E247+GDP!L247</f>
        <v>0</v>
      </c>
      <c r="AO246">
        <f>GDP!F247+GDP!M247</f>
        <v>0</v>
      </c>
      <c r="AP246">
        <f>GDP!G247+GDP!N247</f>
        <v>0</v>
      </c>
      <c r="AQ246">
        <f>GDP!H247+GDP!O247</f>
        <v>0</v>
      </c>
      <c r="AR246" s="7">
        <f>GDP!I247+GDP!P247</f>
        <v>0</v>
      </c>
      <c r="AS246">
        <f>GDP!AE247</f>
        <v>0</v>
      </c>
      <c r="AT246">
        <f>GDP!AF247</f>
        <v>0</v>
      </c>
      <c r="AU246">
        <f>GDP!AG247</f>
        <v>0</v>
      </c>
      <c r="AV246">
        <f>GDP!AH247</f>
        <v>0</v>
      </c>
      <c r="AW246">
        <f>GDP!AI247</f>
        <v>0</v>
      </c>
      <c r="AX246">
        <f>GDP!AJ247</f>
        <v>0</v>
      </c>
      <c r="AY246" s="7">
        <f>GDP!AK247</f>
        <v>0</v>
      </c>
      <c r="AZ246">
        <f>GDP!AS247</f>
        <v>0</v>
      </c>
      <c r="BA246">
        <f>GDP!AT247</f>
        <v>0</v>
      </c>
      <c r="BB246">
        <f>GDP!AU247</f>
        <v>0</v>
      </c>
      <c r="BC246">
        <f>GDP!AV247</f>
        <v>0</v>
      </c>
      <c r="BD246">
        <f>GDP!AW247</f>
        <v>0</v>
      </c>
      <c r="BE246">
        <f>GDP!AX247</f>
        <v>0</v>
      </c>
      <c r="BF246" s="7">
        <f>GDP!AY247</f>
        <v>0</v>
      </c>
      <c r="BG246">
        <f>GDP!AZ247</f>
        <v>0</v>
      </c>
      <c r="BH246">
        <f>GDP!BA247</f>
        <v>0</v>
      </c>
      <c r="BI246">
        <f>GDP!BB247</f>
        <v>0</v>
      </c>
      <c r="BJ246">
        <f>GDP!BC247</f>
        <v>0</v>
      </c>
      <c r="BK246">
        <f>GDP!BD247</f>
        <v>0</v>
      </c>
      <c r="BL246">
        <f>GDP!BE247</f>
        <v>0</v>
      </c>
      <c r="BM246" s="7">
        <f>GDP!BF247</f>
        <v>0</v>
      </c>
      <c r="BN246">
        <f>GDP!BG247+GDP!BN247+GDP!BU247</f>
        <v>0</v>
      </c>
      <c r="BO246">
        <f>GDP!BH247+GDP!BO247+GDP!BV247</f>
        <v>0</v>
      </c>
      <c r="BP246">
        <f>GDP!BI247+GDP!BP247+GDP!BW247</f>
        <v>0</v>
      </c>
      <c r="BQ246">
        <f>GDP!BJ247+GDP!BQ247+GDP!BX247</f>
        <v>0</v>
      </c>
      <c r="BR246">
        <f>GDP!BK247+GDP!BR247+GDP!BY247</f>
        <v>0</v>
      </c>
      <c r="BS246">
        <f>GDP!BL247+GDP!BS247+GDP!BZ247</f>
        <v>0</v>
      </c>
      <c r="BT246" s="7">
        <f>GDP!BM247+GDP!BT247+GDP!CA247</f>
        <v>0</v>
      </c>
      <c r="BU246">
        <f>GDP!CB247</f>
        <v>0</v>
      </c>
      <c r="BV246">
        <f>GDP!CC247</f>
        <v>0</v>
      </c>
      <c r="BW246">
        <f>GDP!CD247</f>
        <v>0</v>
      </c>
      <c r="BX246">
        <f>GDP!CE247</f>
        <v>0</v>
      </c>
      <c r="BY246">
        <f>GDP!CF247</f>
        <v>0</v>
      </c>
      <c r="BZ246">
        <f>GDP!CG247</f>
        <v>0</v>
      </c>
      <c r="CA246" s="7">
        <f>GDP!CH247</f>
        <v>0</v>
      </c>
      <c r="CB246">
        <f>GDP!CI247</f>
        <v>0</v>
      </c>
      <c r="CC246">
        <f>GDP!CJ247</f>
        <v>0</v>
      </c>
      <c r="CD246">
        <f>GDP!CK247</f>
        <v>0</v>
      </c>
      <c r="CE246">
        <f>GDP!CL247</f>
        <v>0</v>
      </c>
      <c r="CF246">
        <f>GDP!CM247</f>
        <v>0</v>
      </c>
      <c r="CG246">
        <f>GDP!CN247</f>
        <v>0</v>
      </c>
      <c r="CH246" s="7">
        <f>GDP!CO247</f>
        <v>0</v>
      </c>
      <c r="CI246">
        <f>GDP!CP247</f>
        <v>0</v>
      </c>
      <c r="CJ246">
        <f>GDP!CQ247</f>
        <v>0</v>
      </c>
      <c r="CK246">
        <f>GDP!CR247</f>
        <v>0</v>
      </c>
      <c r="CL246">
        <f>GDP!CS247</f>
        <v>0</v>
      </c>
      <c r="CM246">
        <f>GDP!CT247</f>
        <v>0</v>
      </c>
      <c r="CN246">
        <f>GDP!CU247</f>
        <v>0</v>
      </c>
      <c r="CO246">
        <f>GDP!CV247</f>
        <v>0</v>
      </c>
      <c r="CP246">
        <f>GDP!CW247</f>
        <v>0</v>
      </c>
      <c r="CQ246">
        <f>GDP!CX247</f>
        <v>0</v>
      </c>
      <c r="CR246">
        <f>GDP!CY247</f>
        <v>0</v>
      </c>
      <c r="CS246">
        <f>GDP!CZ247</f>
        <v>0</v>
      </c>
      <c r="CT246">
        <f>GDP!DA247</f>
        <v>0</v>
      </c>
      <c r="CU246">
        <f>GDP!DB247</f>
        <v>0</v>
      </c>
      <c r="CV246" s="7">
        <f>GDP!DC247</f>
        <v>0</v>
      </c>
      <c r="CW246">
        <f>GDP!DD247</f>
        <v>0</v>
      </c>
      <c r="CX246">
        <f>GDP!DE247</f>
        <v>0</v>
      </c>
      <c r="CY246">
        <f>GDP!DF247</f>
        <v>0</v>
      </c>
      <c r="CZ246">
        <f>GDP!DG247</f>
        <v>0</v>
      </c>
      <c r="DA246">
        <f>GDP!DH247</f>
        <v>0</v>
      </c>
      <c r="DB246">
        <f>GDP!DI247</f>
        <v>0</v>
      </c>
      <c r="DC246" s="7">
        <f>GDP!DJ247</f>
        <v>0</v>
      </c>
      <c r="DD246">
        <f>GDP!DU247</f>
        <v>0</v>
      </c>
      <c r="DE246">
        <f>GDP!DV247</f>
        <v>0</v>
      </c>
      <c r="DF246">
        <f>GDP!DW247</f>
        <v>0</v>
      </c>
      <c r="DG246">
        <f>GDP!EF247</f>
        <v>0</v>
      </c>
      <c r="DH246">
        <f>GDP!EG247</f>
        <v>0</v>
      </c>
      <c r="DI246">
        <f>GDP!EH247</f>
        <v>0</v>
      </c>
      <c r="DJ246">
        <f>GDP!EI247</f>
        <v>0</v>
      </c>
      <c r="DK246">
        <f>GDP!EJ247</f>
        <v>0</v>
      </c>
      <c r="DL246" s="84">
        <v>57.958567736943898</v>
      </c>
      <c r="DM246" s="84">
        <v>57.958500000000001</v>
      </c>
      <c r="DN246">
        <v>57.958567736943998</v>
      </c>
      <c r="DO246">
        <v>5.73</v>
      </c>
      <c r="DP246">
        <v>2.8569439071999998</v>
      </c>
      <c r="DQ246">
        <v>1.0995744681000019</v>
      </c>
      <c r="DR246">
        <v>-1.7573694390999979</v>
      </c>
      <c r="DS246">
        <v>39.168278530000002</v>
      </c>
      <c r="DT246">
        <v>38.0687040619</v>
      </c>
      <c r="DU246">
        <v>9478000000</v>
      </c>
      <c r="DV246">
        <v>13186000000</v>
      </c>
      <c r="DW246">
        <f t="shared" si="15"/>
        <v>1.4666150870406189</v>
      </c>
      <c r="DX246">
        <f t="shared" si="16"/>
        <v>2.0403868471953581</v>
      </c>
      <c r="DY246">
        <f t="shared" si="17"/>
        <v>-0.57377176015473919</v>
      </c>
      <c r="DZ246">
        <v>212693000000</v>
      </c>
      <c r="EA246">
        <f t="shared" si="18"/>
        <v>32.911876208897482</v>
      </c>
      <c r="EB246">
        <v>23716000000</v>
      </c>
      <c r="EC246">
        <v>108113000000</v>
      </c>
      <c r="ED246">
        <f t="shared" si="19"/>
        <v>4.6901682568543528</v>
      </c>
    </row>
    <row r="247" spans="1:134" x14ac:dyDescent="0.35">
      <c r="A247" t="s">
        <v>151</v>
      </c>
      <c r="B247" s="7">
        <v>2001</v>
      </c>
      <c r="C247">
        <f>MacroData!D247</f>
        <v>116391.66580799999</v>
      </c>
      <c r="D247">
        <f>MacroData!E247</f>
        <v>101.19499999999999</v>
      </c>
      <c r="E247">
        <f>MacroData!F247</f>
        <v>100.572</v>
      </c>
      <c r="F247">
        <f>MacroData!G247</f>
        <v>423693000000</v>
      </c>
      <c r="G247">
        <f>MacroData!H247</f>
        <v>681921504626.81702</v>
      </c>
      <c r="H247">
        <f>MacroData!I247</f>
        <v>699528000000</v>
      </c>
      <c r="I247">
        <f>MacroData!J247</f>
        <v>902644000000</v>
      </c>
      <c r="J247">
        <f>MacroData!K247</f>
        <v>4.2619999999999996</v>
      </c>
      <c r="K247">
        <f>MacroData!L247</f>
        <v>5.117</v>
      </c>
      <c r="L247">
        <f>MacroData!M247</f>
        <v>510.80050659179688</v>
      </c>
      <c r="M247">
        <f>MacroData!N247</f>
        <v>224.90470886230469</v>
      </c>
      <c r="N247">
        <f>MacroData!O247</f>
        <v>40766050</v>
      </c>
      <c r="O247">
        <f>MacroData!P247</f>
        <v>-15397970070.614395</v>
      </c>
      <c r="P247">
        <f>MacroData!Q247</f>
        <v>-992658668.55200195</v>
      </c>
      <c r="Q247">
        <f>MacroData!R247</f>
        <v>231280000000</v>
      </c>
      <c r="R247">
        <f>MacroData!S247</f>
        <v>903636658668.552</v>
      </c>
      <c r="S247">
        <f>MacroData!T247</f>
        <v>198111472994.22534</v>
      </c>
      <c r="T247">
        <f>MacroData!U247</f>
        <v>527078000000</v>
      </c>
      <c r="U247">
        <f>MacroData!V247</f>
        <v>10.529</v>
      </c>
      <c r="V247">
        <f>MacroData!W247</f>
        <v>544.41</v>
      </c>
      <c r="W247">
        <f>MacroData!X247</f>
        <v>90.900999999999996</v>
      </c>
      <c r="X247">
        <f>MacroData!Y247</f>
        <v>584991640603.18799</v>
      </c>
      <c r="Y247">
        <f>MacroData!Z247</f>
        <v>414178000000</v>
      </c>
      <c r="Z247">
        <f>MacroData!AA247</f>
        <v>260661000000</v>
      </c>
      <c r="AA247">
        <f>MacroData!AB247</f>
        <v>29555000000</v>
      </c>
      <c r="AB247">
        <f>MacroData!AC247</f>
        <v>80302000000</v>
      </c>
      <c r="AC247">
        <f>MacroData!AD247</f>
        <v>145082000000</v>
      </c>
      <c r="AD247">
        <f>MacroData!AE247</f>
        <v>33168776908.888695</v>
      </c>
      <c r="AE247">
        <f>MacroData!AH247</f>
        <v>0</v>
      </c>
      <c r="AF247">
        <f>MacroData!AI247</f>
        <v>0</v>
      </c>
      <c r="AG247">
        <f>MacroData!AJ247</f>
        <v>1</v>
      </c>
      <c r="AH247">
        <f>MacroData!AK247</f>
        <v>0</v>
      </c>
      <c r="AI247">
        <f>MacroData!AL247</f>
        <v>1</v>
      </c>
      <c r="AJ247">
        <f>MacroData!AM247</f>
        <v>2.8035715000000003</v>
      </c>
      <c r="AK247">
        <f>MacroData!AN247</f>
        <v>2.8129821423263772</v>
      </c>
      <c r="AL247" s="31">
        <f>GDP!C248+GDP!J248</f>
        <v>0</v>
      </c>
      <c r="AM247">
        <f>GDP!D248+GDP!K248</f>
        <v>0</v>
      </c>
      <c r="AN247">
        <f>GDP!E248+GDP!L248</f>
        <v>0</v>
      </c>
      <c r="AO247">
        <f>GDP!F248+GDP!M248</f>
        <v>0</v>
      </c>
      <c r="AP247">
        <f>GDP!G248+GDP!N248</f>
        <v>0</v>
      </c>
      <c r="AQ247">
        <f>GDP!H248+GDP!O248</f>
        <v>0</v>
      </c>
      <c r="AR247" s="7">
        <f>GDP!I248+GDP!P248</f>
        <v>0</v>
      </c>
      <c r="AS247">
        <f>GDP!AE248</f>
        <v>0</v>
      </c>
      <c r="AT247">
        <f>GDP!AF248</f>
        <v>0</v>
      </c>
      <c r="AU247">
        <f>GDP!AG248</f>
        <v>0</v>
      </c>
      <c r="AV247">
        <f>GDP!AH248</f>
        <v>0</v>
      </c>
      <c r="AW247">
        <f>GDP!AI248</f>
        <v>0</v>
      </c>
      <c r="AX247">
        <f>GDP!AJ248</f>
        <v>0</v>
      </c>
      <c r="AY247" s="7">
        <f>GDP!AK248</f>
        <v>0</v>
      </c>
      <c r="AZ247">
        <f>GDP!AS248</f>
        <v>0</v>
      </c>
      <c r="BA247">
        <f>GDP!AT248</f>
        <v>0</v>
      </c>
      <c r="BB247">
        <f>GDP!AU248</f>
        <v>0</v>
      </c>
      <c r="BC247">
        <f>GDP!AV248</f>
        <v>0</v>
      </c>
      <c r="BD247">
        <f>GDP!AW248</f>
        <v>0</v>
      </c>
      <c r="BE247">
        <f>GDP!AX248</f>
        <v>0</v>
      </c>
      <c r="BF247" s="7">
        <f>GDP!AY248</f>
        <v>0</v>
      </c>
      <c r="BG247">
        <f>GDP!AZ248</f>
        <v>0</v>
      </c>
      <c r="BH247">
        <f>GDP!BA248</f>
        <v>0</v>
      </c>
      <c r="BI247">
        <f>GDP!BB248</f>
        <v>0</v>
      </c>
      <c r="BJ247">
        <f>GDP!BC248</f>
        <v>0</v>
      </c>
      <c r="BK247">
        <f>GDP!BD248</f>
        <v>0</v>
      </c>
      <c r="BL247">
        <f>GDP!BE248</f>
        <v>0</v>
      </c>
      <c r="BM247" s="7">
        <f>GDP!BF248</f>
        <v>0</v>
      </c>
      <c r="BN247">
        <f>GDP!BG248+GDP!BN248+GDP!BU248</f>
        <v>0</v>
      </c>
      <c r="BO247">
        <f>GDP!BH248+GDP!BO248+GDP!BV248</f>
        <v>0</v>
      </c>
      <c r="BP247">
        <f>GDP!BI248+GDP!BP248+GDP!BW248</f>
        <v>0</v>
      </c>
      <c r="BQ247">
        <f>GDP!BJ248+GDP!BQ248+GDP!BX248</f>
        <v>0</v>
      </c>
      <c r="BR247">
        <f>GDP!BK248+GDP!BR248+GDP!BY248</f>
        <v>0</v>
      </c>
      <c r="BS247">
        <f>GDP!BL248+GDP!BS248+GDP!BZ248</f>
        <v>0</v>
      </c>
      <c r="BT247" s="7">
        <f>GDP!BM248+GDP!BT248+GDP!CA248</f>
        <v>0</v>
      </c>
      <c r="BU247">
        <f>GDP!CB248</f>
        <v>0</v>
      </c>
      <c r="BV247">
        <f>GDP!CC248</f>
        <v>0</v>
      </c>
      <c r="BW247">
        <f>GDP!CD248</f>
        <v>0</v>
      </c>
      <c r="BX247">
        <f>GDP!CE248</f>
        <v>0</v>
      </c>
      <c r="BY247">
        <f>GDP!CF248</f>
        <v>0</v>
      </c>
      <c r="BZ247">
        <f>GDP!CG248</f>
        <v>0</v>
      </c>
      <c r="CA247" s="7">
        <f>GDP!CH248</f>
        <v>0</v>
      </c>
      <c r="CB247">
        <f>GDP!CI248</f>
        <v>0</v>
      </c>
      <c r="CC247">
        <f>GDP!CJ248</f>
        <v>0</v>
      </c>
      <c r="CD247">
        <f>GDP!CK248</f>
        <v>0</v>
      </c>
      <c r="CE247">
        <f>GDP!CL248</f>
        <v>0</v>
      </c>
      <c r="CF247">
        <f>GDP!CM248</f>
        <v>0</v>
      </c>
      <c r="CG247">
        <f>GDP!CN248</f>
        <v>0</v>
      </c>
      <c r="CH247" s="7">
        <f>GDP!CO248</f>
        <v>0</v>
      </c>
      <c r="CI247">
        <f>GDP!CP248</f>
        <v>0</v>
      </c>
      <c r="CJ247">
        <f>GDP!CQ248</f>
        <v>0</v>
      </c>
      <c r="CK247">
        <f>GDP!CR248</f>
        <v>0</v>
      </c>
      <c r="CL247">
        <f>GDP!CS248</f>
        <v>0</v>
      </c>
      <c r="CM247">
        <f>GDP!CT248</f>
        <v>0</v>
      </c>
      <c r="CN247">
        <f>GDP!CU248</f>
        <v>0</v>
      </c>
      <c r="CO247">
        <f>GDP!CV248</f>
        <v>0</v>
      </c>
      <c r="CP247">
        <f>GDP!CW248</f>
        <v>0</v>
      </c>
      <c r="CQ247">
        <f>GDP!CX248</f>
        <v>0</v>
      </c>
      <c r="CR247">
        <f>GDP!CY248</f>
        <v>0</v>
      </c>
      <c r="CS247">
        <f>GDP!CZ248</f>
        <v>0</v>
      </c>
      <c r="CT247">
        <f>GDP!DA248</f>
        <v>0</v>
      </c>
      <c r="CU247">
        <f>GDP!DB248</f>
        <v>0</v>
      </c>
      <c r="CV247" s="7">
        <f>GDP!DC248</f>
        <v>0</v>
      </c>
      <c r="CW247">
        <f>GDP!DD248</f>
        <v>0</v>
      </c>
      <c r="CX247">
        <f>GDP!DE248</f>
        <v>0</v>
      </c>
      <c r="CY247">
        <f>GDP!DF248</f>
        <v>0</v>
      </c>
      <c r="CZ247">
        <f>GDP!DG248</f>
        <v>0</v>
      </c>
      <c r="DA247">
        <f>GDP!DH248</f>
        <v>0</v>
      </c>
      <c r="DB247">
        <f>GDP!DI248</f>
        <v>0</v>
      </c>
      <c r="DC247" s="7">
        <f>GDP!DJ248</f>
        <v>0</v>
      </c>
      <c r="DD247">
        <f>GDP!DU248</f>
        <v>0</v>
      </c>
      <c r="DE247">
        <f>GDP!DV248</f>
        <v>0</v>
      </c>
      <c r="DF247">
        <f>GDP!DW248</f>
        <v>0</v>
      </c>
      <c r="DG247">
        <f>GDP!EF248</f>
        <v>0</v>
      </c>
      <c r="DH247">
        <f>GDP!EG248</f>
        <v>0</v>
      </c>
      <c r="DI247">
        <f>GDP!EH248</f>
        <v>0</v>
      </c>
      <c r="DJ247">
        <f>GDP!EI248</f>
        <v>0</v>
      </c>
      <c r="DK247">
        <f>GDP!EJ248</f>
        <v>0</v>
      </c>
      <c r="DL247" s="84">
        <v>54.162724151141902</v>
      </c>
      <c r="DM247" s="84">
        <v>54.162700000000001</v>
      </c>
      <c r="DN247">
        <v>54.162724151142001</v>
      </c>
      <c r="DO247">
        <v>0.49</v>
      </c>
      <c r="DP247">
        <v>2.5464313079999998</v>
      </c>
      <c r="DQ247">
        <v>0.54508182660000415</v>
      </c>
      <c r="DR247">
        <v>-2.0013494813999957</v>
      </c>
      <c r="DS247">
        <v>38.458217541000003</v>
      </c>
      <c r="DT247">
        <v>37.913135714399999</v>
      </c>
      <c r="DU247">
        <v>10214000000</v>
      </c>
      <c r="DV247">
        <v>13959000000</v>
      </c>
      <c r="DW247">
        <f t="shared" si="15"/>
        <v>1.4601274001898423</v>
      </c>
      <c r="DX247">
        <f t="shared" si="16"/>
        <v>1.9954883864548669</v>
      </c>
      <c r="DY247">
        <f t="shared" si="17"/>
        <v>-0.5353609862650246</v>
      </c>
      <c r="DZ247">
        <v>225765000000</v>
      </c>
      <c r="EA247">
        <f t="shared" si="18"/>
        <v>32.273904690019556</v>
      </c>
      <c r="EB247">
        <v>26316000000</v>
      </c>
      <c r="EC247">
        <v>115901000000</v>
      </c>
      <c r="ED247">
        <f t="shared" si="19"/>
        <v>4.3935373274879108</v>
      </c>
    </row>
    <row r="248" spans="1:134" x14ac:dyDescent="0.35">
      <c r="A248" t="s">
        <v>151</v>
      </c>
      <c r="B248" s="7">
        <v>2002</v>
      </c>
      <c r="C248">
        <f>MacroData!D248</f>
        <v>749.28800000000001</v>
      </c>
      <c r="D248">
        <f>MacroData!E248</f>
        <v>100.23699999999999</v>
      </c>
      <c r="E248">
        <f>MacroData!F248</f>
        <v>100.393</v>
      </c>
      <c r="F248">
        <f>MacroData!G248</f>
        <v>443975000000</v>
      </c>
      <c r="G248">
        <f>MacroData!H248</f>
        <v>734403126699.81897</v>
      </c>
      <c r="H248">
        <f>MacroData!I248</f>
        <v>749288000000</v>
      </c>
      <c r="I248">
        <f>MacroData!J248</f>
        <v>928638000000</v>
      </c>
      <c r="J248">
        <f>MacroData!K248</f>
        <v>3.319</v>
      </c>
      <c r="K248">
        <f>MacroData!L248</f>
        <v>4.9589999999999996</v>
      </c>
      <c r="L248">
        <f>MacroData!M248</f>
        <v>524.04437255859375</v>
      </c>
      <c r="M248">
        <f>MacroData!N248</f>
        <v>236.74476623535156</v>
      </c>
      <c r="N248">
        <f>MacroData!O248</f>
        <v>41423520</v>
      </c>
      <c r="O248">
        <f>MacroData!P248</f>
        <v>-14718256508.550453</v>
      </c>
      <c r="P248">
        <f>MacroData!Q248</f>
        <v>-7197589817.9239502</v>
      </c>
      <c r="Q248">
        <f>MacroData!R248</f>
        <v>241963000000</v>
      </c>
      <c r="R248">
        <f>MacroData!S248</f>
        <v>935835589817.92395</v>
      </c>
      <c r="S248">
        <f>MacroData!T248</f>
        <v>205232690328.35547</v>
      </c>
      <c r="T248">
        <f>MacroData!U248</f>
        <v>542885000000</v>
      </c>
      <c r="U248">
        <f>MacroData!V248</f>
        <v>11.45</v>
      </c>
      <c r="V248">
        <f>MacroData!W248</f>
        <v>425.97</v>
      </c>
      <c r="W248">
        <f>MacroData!X248</f>
        <v>93.335999999999999</v>
      </c>
      <c r="X248">
        <f>MacroData!Y248</f>
        <v>602535463079.20605</v>
      </c>
      <c r="Y248">
        <f>MacroData!Z248</f>
        <v>438364000000</v>
      </c>
      <c r="Z248">
        <f>MacroData!AA248</f>
        <v>280593000000</v>
      </c>
      <c r="AA248">
        <f>MacroData!AB248</f>
        <v>32171000000</v>
      </c>
      <c r="AB248">
        <f>MacroData!AC248</f>
        <v>86679000000</v>
      </c>
      <c r="AC248">
        <f>MacroData!AD248</f>
        <v>150733000000</v>
      </c>
      <c r="AD248">
        <f>MacroData!AE248</f>
        <v>36730739815.453285</v>
      </c>
      <c r="AE248">
        <f>MacroData!AH248</f>
        <v>0</v>
      </c>
      <c r="AF248">
        <f>MacroData!AI248</f>
        <v>0</v>
      </c>
      <c r="AG248">
        <f>MacroData!AJ248</f>
        <v>1</v>
      </c>
      <c r="AH248">
        <f>MacroData!AK248</f>
        <v>0</v>
      </c>
      <c r="AI248">
        <f>MacroData!AL248</f>
        <v>1</v>
      </c>
      <c r="AJ248">
        <f>MacroData!AM248</f>
        <v>2.8035715000000003</v>
      </c>
      <c r="AK248">
        <f>MacroData!AN248</f>
        <v>2.3785535810249194</v>
      </c>
      <c r="AL248" s="31">
        <f>GDP!C249+GDP!J249</f>
        <v>0</v>
      </c>
      <c r="AM248">
        <f>GDP!D249+GDP!K249</f>
        <v>0</v>
      </c>
      <c r="AN248">
        <f>GDP!E249+GDP!L249</f>
        <v>0</v>
      </c>
      <c r="AO248">
        <f>GDP!F249+GDP!M249</f>
        <v>0</v>
      </c>
      <c r="AP248">
        <f>GDP!G249+GDP!N249</f>
        <v>0</v>
      </c>
      <c r="AQ248">
        <f>GDP!H249+GDP!O249</f>
        <v>0</v>
      </c>
      <c r="AR248" s="7">
        <f>GDP!I249+GDP!P249</f>
        <v>0</v>
      </c>
      <c r="AS248">
        <f>GDP!AE249</f>
        <v>0</v>
      </c>
      <c r="AT248">
        <f>GDP!AF249</f>
        <v>0</v>
      </c>
      <c r="AU248">
        <f>GDP!AG249</f>
        <v>0</v>
      </c>
      <c r="AV248">
        <f>GDP!AH249</f>
        <v>0</v>
      </c>
      <c r="AW248">
        <f>GDP!AI249</f>
        <v>0</v>
      </c>
      <c r="AX248">
        <f>GDP!AJ249</f>
        <v>0</v>
      </c>
      <c r="AY248" s="7">
        <f>GDP!AK249</f>
        <v>0</v>
      </c>
      <c r="AZ248">
        <f>GDP!AS249</f>
        <v>0</v>
      </c>
      <c r="BA248">
        <f>GDP!AT249</f>
        <v>0</v>
      </c>
      <c r="BB248">
        <f>GDP!AU249</f>
        <v>0</v>
      </c>
      <c r="BC248">
        <f>GDP!AV249</f>
        <v>0</v>
      </c>
      <c r="BD248">
        <f>GDP!AW249</f>
        <v>0</v>
      </c>
      <c r="BE248">
        <f>GDP!AX249</f>
        <v>0</v>
      </c>
      <c r="BF248" s="7">
        <f>GDP!AY249</f>
        <v>0</v>
      </c>
      <c r="BG248">
        <f>GDP!AZ249</f>
        <v>0</v>
      </c>
      <c r="BH248">
        <f>GDP!BA249</f>
        <v>0</v>
      </c>
      <c r="BI248">
        <f>GDP!BB249</f>
        <v>0</v>
      </c>
      <c r="BJ248">
        <f>GDP!BC249</f>
        <v>0</v>
      </c>
      <c r="BK248">
        <f>GDP!BD249</f>
        <v>0</v>
      </c>
      <c r="BL248">
        <f>GDP!BE249</f>
        <v>0</v>
      </c>
      <c r="BM248" s="7">
        <f>GDP!BF249</f>
        <v>0</v>
      </c>
      <c r="BN248">
        <f>GDP!BG249+GDP!BN249+GDP!BU249</f>
        <v>0</v>
      </c>
      <c r="BO248">
        <f>GDP!BH249+GDP!BO249+GDP!BV249</f>
        <v>0</v>
      </c>
      <c r="BP248">
        <f>GDP!BI249+GDP!BP249+GDP!BW249</f>
        <v>0</v>
      </c>
      <c r="BQ248">
        <f>GDP!BJ249+GDP!BQ249+GDP!BX249</f>
        <v>0</v>
      </c>
      <c r="BR248">
        <f>GDP!BK249+GDP!BR249+GDP!BY249</f>
        <v>0</v>
      </c>
      <c r="BS248">
        <f>GDP!BL249+GDP!BS249+GDP!BZ249</f>
        <v>0</v>
      </c>
      <c r="BT248" s="7">
        <f>GDP!BM249+GDP!BT249+GDP!CA249</f>
        <v>0</v>
      </c>
      <c r="BU248">
        <f>GDP!CB249</f>
        <v>0</v>
      </c>
      <c r="BV248">
        <f>GDP!CC249</f>
        <v>0</v>
      </c>
      <c r="BW248">
        <f>GDP!CD249</f>
        <v>0</v>
      </c>
      <c r="BX248">
        <f>GDP!CE249</f>
        <v>0</v>
      </c>
      <c r="BY248">
        <f>GDP!CF249</f>
        <v>0</v>
      </c>
      <c r="BZ248">
        <f>GDP!CG249</f>
        <v>0</v>
      </c>
      <c r="CA248" s="7">
        <f>GDP!CH249</f>
        <v>0</v>
      </c>
      <c r="CB248">
        <f>GDP!CI249</f>
        <v>0</v>
      </c>
      <c r="CC248">
        <f>GDP!CJ249</f>
        <v>0</v>
      </c>
      <c r="CD248">
        <f>GDP!CK249</f>
        <v>0</v>
      </c>
      <c r="CE248">
        <f>GDP!CL249</f>
        <v>0</v>
      </c>
      <c r="CF248">
        <f>GDP!CM249</f>
        <v>0</v>
      </c>
      <c r="CG248">
        <f>GDP!CN249</f>
        <v>0</v>
      </c>
      <c r="CH248" s="7">
        <f>GDP!CO249</f>
        <v>0</v>
      </c>
      <c r="CI248">
        <f>GDP!CP249</f>
        <v>0</v>
      </c>
      <c r="CJ248">
        <f>GDP!CQ249</f>
        <v>0</v>
      </c>
      <c r="CK248">
        <f>GDP!CR249</f>
        <v>0</v>
      </c>
      <c r="CL248">
        <f>GDP!CS249</f>
        <v>0</v>
      </c>
      <c r="CM248">
        <f>GDP!CT249</f>
        <v>0</v>
      </c>
      <c r="CN248">
        <f>GDP!CU249</f>
        <v>0</v>
      </c>
      <c r="CO248">
        <f>GDP!CV249</f>
        <v>0</v>
      </c>
      <c r="CP248">
        <f>GDP!CW249</f>
        <v>0</v>
      </c>
      <c r="CQ248">
        <f>GDP!CX249</f>
        <v>0</v>
      </c>
      <c r="CR248">
        <f>GDP!CY249</f>
        <v>0</v>
      </c>
      <c r="CS248">
        <f>GDP!CZ249</f>
        <v>0</v>
      </c>
      <c r="CT248">
        <f>GDP!DA249</f>
        <v>0</v>
      </c>
      <c r="CU248">
        <f>GDP!DB249</f>
        <v>0</v>
      </c>
      <c r="CV248" s="7">
        <f>GDP!DC249</f>
        <v>0</v>
      </c>
      <c r="CW248">
        <f>GDP!DD249</f>
        <v>0</v>
      </c>
      <c r="CX248">
        <f>GDP!DE249</f>
        <v>0</v>
      </c>
      <c r="CY248">
        <f>GDP!DF249</f>
        <v>0</v>
      </c>
      <c r="CZ248">
        <f>GDP!DG249</f>
        <v>0</v>
      </c>
      <c r="DA248">
        <f>GDP!DH249</f>
        <v>0</v>
      </c>
      <c r="DB248">
        <f>GDP!DI249</f>
        <v>0</v>
      </c>
      <c r="DC248" s="7">
        <f>GDP!DJ249</f>
        <v>0</v>
      </c>
      <c r="DD248">
        <f>GDP!DU249</f>
        <v>0</v>
      </c>
      <c r="DE248">
        <f>GDP!DV249</f>
        <v>0</v>
      </c>
      <c r="DF248">
        <f>GDP!DW249</f>
        <v>0</v>
      </c>
      <c r="DG248">
        <f>GDP!EF249</f>
        <v>0</v>
      </c>
      <c r="DH248">
        <f>GDP!EG249</f>
        <v>0</v>
      </c>
      <c r="DI248">
        <f>GDP!EH249</f>
        <v>0</v>
      </c>
      <c r="DJ248">
        <f>GDP!EI249</f>
        <v>0</v>
      </c>
      <c r="DK248">
        <f>GDP!EJ249</f>
        <v>0</v>
      </c>
      <c r="DL248" s="84">
        <v>51.268050068865399</v>
      </c>
      <c r="DM248" s="84">
        <v>51.268000000000001</v>
      </c>
      <c r="DN248">
        <v>51.268050068865001</v>
      </c>
      <c r="DO248">
        <v>2.16</v>
      </c>
      <c r="DP248">
        <v>2.2939110194999999</v>
      </c>
      <c r="DQ248">
        <v>0.41105689670000345</v>
      </c>
      <c r="DR248">
        <v>-1.8828541227999964</v>
      </c>
      <c r="DS248">
        <v>38.621998483900001</v>
      </c>
      <c r="DT248">
        <v>38.210941587199997</v>
      </c>
      <c r="DU248">
        <v>10985000000</v>
      </c>
      <c r="DV248">
        <v>14991000000</v>
      </c>
      <c r="DW248">
        <f t="shared" si="15"/>
        <v>1.4660584448169462</v>
      </c>
      <c r="DX248">
        <f t="shared" si="16"/>
        <v>2.0006993305644825</v>
      </c>
      <c r="DY248">
        <f t="shared" si="17"/>
        <v>-0.53464088574753621</v>
      </c>
      <c r="DZ248">
        <v>243420000000</v>
      </c>
      <c r="EA248">
        <f t="shared" si="18"/>
        <v>32.486840840904968</v>
      </c>
      <c r="EB248">
        <v>30283000000</v>
      </c>
      <c r="EC248">
        <v>124561000000</v>
      </c>
      <c r="ED248">
        <f t="shared" si="19"/>
        <v>4.2352209115235819</v>
      </c>
    </row>
    <row r="249" spans="1:134" x14ac:dyDescent="0.35">
      <c r="A249" t="s">
        <v>151</v>
      </c>
      <c r="B249" s="7">
        <v>2003</v>
      </c>
      <c r="C249">
        <f>MacroData!D249</f>
        <v>803.47200000000009</v>
      </c>
      <c r="D249">
        <f>MacroData!E249</f>
        <v>100.009</v>
      </c>
      <c r="E249">
        <f>MacroData!F249</f>
        <v>100.57299999999999</v>
      </c>
      <c r="F249">
        <f>MacroData!G249</f>
        <v>437240000000</v>
      </c>
      <c r="G249">
        <f>MacroData!H249</f>
        <v>789143522962.80603</v>
      </c>
      <c r="H249">
        <f>MacroData!I249</f>
        <v>803472000000</v>
      </c>
      <c r="I249">
        <f>MacroData!J249</f>
        <v>958239000000</v>
      </c>
      <c r="J249">
        <f>MacroData!K249</f>
        <v>2.3330000000000002</v>
      </c>
      <c r="K249">
        <f>MacroData!L249</f>
        <v>4.125</v>
      </c>
      <c r="L249">
        <f>MacroData!M249</f>
        <v>540.1197509765625</v>
      </c>
      <c r="M249">
        <f>MacroData!N249</f>
        <v>255.08981323242188</v>
      </c>
      <c r="N249">
        <f>MacroData!O249</f>
        <v>42196230</v>
      </c>
      <c r="O249">
        <f>MacroData!P249</f>
        <v>-21154433101.435184</v>
      </c>
      <c r="P249">
        <f>MacroData!Q249</f>
        <v>-15067680563.239014</v>
      </c>
      <c r="Q249">
        <f>MacroData!R249</f>
        <v>258835000000</v>
      </c>
      <c r="R249">
        <f>MacroData!S249</f>
        <v>973306680563.23901</v>
      </c>
      <c r="S249">
        <f>MacroData!T249</f>
        <v>220328490825.89352</v>
      </c>
      <c r="T249">
        <f>MacroData!U249</f>
        <v>555821000000</v>
      </c>
      <c r="U249">
        <f>MacroData!V249</f>
        <v>11.484</v>
      </c>
      <c r="V249">
        <f>MacroData!W249</f>
        <v>561.83000000000004</v>
      </c>
      <c r="W249">
        <f>MacroData!X249</f>
        <v>97.656999999999996</v>
      </c>
      <c r="X249">
        <f>MacroData!Y249</f>
        <v>616892829280.87402</v>
      </c>
      <c r="Y249">
        <f>MacroData!Z249</f>
        <v>463042000000</v>
      </c>
      <c r="Z249">
        <f>MacroData!AA249</f>
        <v>298488000000</v>
      </c>
      <c r="AA249">
        <f>MacroData!AB249</f>
        <v>35136000000</v>
      </c>
      <c r="AB249">
        <f>MacroData!AC249</f>
        <v>92588000000</v>
      </c>
      <c r="AC249">
        <f>MacroData!AD249</f>
        <v>158155000000</v>
      </c>
      <c r="AD249">
        <f>MacroData!AE249</f>
        <v>38506609316.545525</v>
      </c>
      <c r="AE249">
        <f>MacroData!AH249</f>
        <v>0</v>
      </c>
      <c r="AF249">
        <f>MacroData!AI249</f>
        <v>0</v>
      </c>
      <c r="AG249">
        <f>MacroData!AJ249</f>
        <v>0</v>
      </c>
      <c r="AH249">
        <f>MacroData!AK249</f>
        <v>0</v>
      </c>
      <c r="AI249">
        <f>MacroData!AL249</f>
        <v>1</v>
      </c>
      <c r="AJ249">
        <f>MacroData!AM249</f>
        <v>2.8035715000000003</v>
      </c>
      <c r="AK249">
        <f>MacroData!AN249</f>
        <v>2.2674583338555836</v>
      </c>
      <c r="AL249" s="31">
        <f>GDP!C250+GDP!J250</f>
        <v>0</v>
      </c>
      <c r="AM249">
        <f>GDP!D250+GDP!K250</f>
        <v>0</v>
      </c>
      <c r="AN249">
        <f>GDP!E250+GDP!L250</f>
        <v>0</v>
      </c>
      <c r="AO249">
        <f>GDP!F250+GDP!M250</f>
        <v>0</v>
      </c>
      <c r="AP249">
        <f>GDP!G250+GDP!N250</f>
        <v>0</v>
      </c>
      <c r="AQ249">
        <f>GDP!H250+GDP!O250</f>
        <v>0</v>
      </c>
      <c r="AR249" s="7">
        <f>GDP!I250+GDP!P250</f>
        <v>0</v>
      </c>
      <c r="AS249">
        <f>GDP!AE250</f>
        <v>0</v>
      </c>
      <c r="AT249">
        <f>GDP!AF250</f>
        <v>0</v>
      </c>
      <c r="AU249">
        <f>GDP!AG250</f>
        <v>0</v>
      </c>
      <c r="AV249">
        <f>GDP!AH250</f>
        <v>0</v>
      </c>
      <c r="AW249">
        <f>GDP!AI250</f>
        <v>0</v>
      </c>
      <c r="AX249">
        <f>GDP!AJ250</f>
        <v>0</v>
      </c>
      <c r="AY249" s="7">
        <f>GDP!AK250</f>
        <v>0</v>
      </c>
      <c r="AZ249">
        <f>GDP!AS250</f>
        <v>0</v>
      </c>
      <c r="BA249">
        <f>GDP!AT250</f>
        <v>0</v>
      </c>
      <c r="BB249">
        <f>GDP!AU250</f>
        <v>0</v>
      </c>
      <c r="BC249">
        <f>GDP!AV250</f>
        <v>0</v>
      </c>
      <c r="BD249">
        <f>GDP!AW250</f>
        <v>0</v>
      </c>
      <c r="BE249">
        <f>GDP!AX250</f>
        <v>0</v>
      </c>
      <c r="BF249" s="7">
        <f>GDP!AY250</f>
        <v>0</v>
      </c>
      <c r="BG249">
        <f>GDP!AZ250</f>
        <v>0</v>
      </c>
      <c r="BH249">
        <f>GDP!BA250</f>
        <v>0</v>
      </c>
      <c r="BI249">
        <f>GDP!BB250</f>
        <v>0</v>
      </c>
      <c r="BJ249">
        <f>GDP!BC250</f>
        <v>0</v>
      </c>
      <c r="BK249">
        <f>GDP!BD250</f>
        <v>0</v>
      </c>
      <c r="BL249">
        <f>GDP!BE250</f>
        <v>0</v>
      </c>
      <c r="BM249" s="7">
        <f>GDP!BF250</f>
        <v>0</v>
      </c>
      <c r="BN249">
        <f>GDP!BG250+GDP!BN250+GDP!BU250</f>
        <v>0</v>
      </c>
      <c r="BO249">
        <f>GDP!BH250+GDP!BO250+GDP!BV250</f>
        <v>0</v>
      </c>
      <c r="BP249">
        <f>GDP!BI250+GDP!BP250+GDP!BW250</f>
        <v>0</v>
      </c>
      <c r="BQ249">
        <f>GDP!BJ250+GDP!BQ250+GDP!BX250</f>
        <v>0</v>
      </c>
      <c r="BR249">
        <f>GDP!BK250+GDP!BR250+GDP!BY250</f>
        <v>0</v>
      </c>
      <c r="BS249">
        <f>GDP!BL250+GDP!BS250+GDP!BZ250</f>
        <v>0</v>
      </c>
      <c r="BT249" s="7">
        <f>GDP!BM250+GDP!BT250+GDP!CA250</f>
        <v>0</v>
      </c>
      <c r="BU249">
        <f>GDP!CB250</f>
        <v>0</v>
      </c>
      <c r="BV249">
        <f>GDP!CC250</f>
        <v>0</v>
      </c>
      <c r="BW249">
        <f>GDP!CD250</f>
        <v>0</v>
      </c>
      <c r="BX249">
        <f>GDP!CE250</f>
        <v>0</v>
      </c>
      <c r="BY249">
        <f>GDP!CF250</f>
        <v>0</v>
      </c>
      <c r="BZ249">
        <f>GDP!CG250</f>
        <v>0</v>
      </c>
      <c r="CA249" s="7">
        <f>GDP!CH250</f>
        <v>0</v>
      </c>
      <c r="CB249">
        <f>GDP!CI250</f>
        <v>0</v>
      </c>
      <c r="CC249">
        <f>GDP!CJ250</f>
        <v>0</v>
      </c>
      <c r="CD249">
        <f>GDP!CK250</f>
        <v>0</v>
      </c>
      <c r="CE249">
        <f>GDP!CL250</f>
        <v>0</v>
      </c>
      <c r="CF249">
        <f>GDP!CM250</f>
        <v>0</v>
      </c>
      <c r="CG249">
        <f>GDP!CN250</f>
        <v>0</v>
      </c>
      <c r="CH249" s="7">
        <f>GDP!CO250</f>
        <v>0</v>
      </c>
      <c r="CI249">
        <f>GDP!CP250</f>
        <v>0</v>
      </c>
      <c r="CJ249">
        <f>GDP!CQ250</f>
        <v>0</v>
      </c>
      <c r="CK249">
        <f>GDP!CR250</f>
        <v>0</v>
      </c>
      <c r="CL249">
        <f>GDP!CS250</f>
        <v>0</v>
      </c>
      <c r="CM249">
        <f>GDP!CT250</f>
        <v>0</v>
      </c>
      <c r="CN249">
        <f>GDP!CU250</f>
        <v>0</v>
      </c>
      <c r="CO249">
        <f>GDP!CV250</f>
        <v>0</v>
      </c>
      <c r="CP249">
        <f>GDP!CW250</f>
        <v>0</v>
      </c>
      <c r="CQ249">
        <f>GDP!CX250</f>
        <v>0</v>
      </c>
      <c r="CR249">
        <f>GDP!CY250</f>
        <v>0</v>
      </c>
      <c r="CS249">
        <f>GDP!CZ250</f>
        <v>0</v>
      </c>
      <c r="CT249">
        <f>GDP!DA250</f>
        <v>0</v>
      </c>
      <c r="CU249">
        <f>GDP!DB250</f>
        <v>0</v>
      </c>
      <c r="CV249" s="7">
        <f>GDP!DC250</f>
        <v>0</v>
      </c>
      <c r="CW249">
        <f>GDP!DD250</f>
        <v>0</v>
      </c>
      <c r="CX249">
        <f>GDP!DE250</f>
        <v>0</v>
      </c>
      <c r="CY249">
        <f>GDP!DF250</f>
        <v>0</v>
      </c>
      <c r="CZ249">
        <f>GDP!DG250</f>
        <v>0</v>
      </c>
      <c r="DA249">
        <f>GDP!DH250</f>
        <v>0</v>
      </c>
      <c r="DB249">
        <f>GDP!DI250</f>
        <v>0</v>
      </c>
      <c r="DC249" s="7">
        <f>GDP!DJ250</f>
        <v>0</v>
      </c>
      <c r="DD249">
        <f>GDP!DU250</f>
        <v>0</v>
      </c>
      <c r="DE249">
        <f>GDP!DV250</f>
        <v>0</v>
      </c>
      <c r="DF249">
        <f>GDP!DW250</f>
        <v>0</v>
      </c>
      <c r="DG249">
        <f>GDP!EF250</f>
        <v>0</v>
      </c>
      <c r="DH249">
        <f>GDP!EG250</f>
        <v>0</v>
      </c>
      <c r="DI249">
        <f>GDP!EH250</f>
        <v>0</v>
      </c>
      <c r="DJ249">
        <f>GDP!EI250</f>
        <v>0</v>
      </c>
      <c r="DK249">
        <f>GDP!EJ250</f>
        <v>0</v>
      </c>
      <c r="DL249" s="84">
        <v>47.640121871079501</v>
      </c>
      <c r="DM249" s="84">
        <v>47.640099999999997</v>
      </c>
      <c r="DN249">
        <v>47.640121871079998</v>
      </c>
      <c r="DO249">
        <v>-4.33</v>
      </c>
      <c r="DP249">
        <v>2.0422615846999999</v>
      </c>
      <c r="DQ249">
        <v>0.35931557050000151</v>
      </c>
      <c r="DR249">
        <v>-1.6829460141999983</v>
      </c>
      <c r="DS249">
        <v>38.274638070800002</v>
      </c>
      <c r="DT249">
        <v>37.9153225003</v>
      </c>
      <c r="DU249">
        <v>9786000000</v>
      </c>
      <c r="DV249">
        <v>16211000000</v>
      </c>
      <c r="DW249">
        <f t="shared" si="15"/>
        <v>1.2179640360833981</v>
      </c>
      <c r="DX249">
        <f t="shared" si="16"/>
        <v>2.0176185355556884</v>
      </c>
      <c r="DY249">
        <f t="shared" si="17"/>
        <v>-0.79965449947229028</v>
      </c>
      <c r="DZ249">
        <v>262427000000</v>
      </c>
      <c r="EA249">
        <f t="shared" si="18"/>
        <v>32.661623553776607</v>
      </c>
      <c r="EB249">
        <v>33056000000</v>
      </c>
      <c r="EC249">
        <v>134688000000</v>
      </c>
      <c r="ED249">
        <f t="shared" si="19"/>
        <v>3.9834976792695729</v>
      </c>
    </row>
    <row r="250" spans="1:134" x14ac:dyDescent="0.35">
      <c r="A250" t="s">
        <v>151</v>
      </c>
      <c r="B250" s="7">
        <v>2004</v>
      </c>
      <c r="C250">
        <f>MacroData!D250</f>
        <v>861.42000000000007</v>
      </c>
      <c r="D250">
        <f>MacroData!E250</f>
        <v>100.34</v>
      </c>
      <c r="E250">
        <f>MacroData!F250</f>
        <v>100.83199999999999</v>
      </c>
      <c r="F250">
        <f>MacroData!G250</f>
        <v>452361000000</v>
      </c>
      <c r="G250">
        <f>MacroData!H250</f>
        <v>846939564976.73596</v>
      </c>
      <c r="H250">
        <f>MacroData!I250</f>
        <v>861420000000</v>
      </c>
      <c r="I250">
        <f>MacroData!J250</f>
        <v>988584000000</v>
      </c>
      <c r="J250">
        <f>MacroData!K250</f>
        <v>2.1059999999999999</v>
      </c>
      <c r="K250">
        <f>MacroData!L250</f>
        <v>4.1029999999999998</v>
      </c>
      <c r="L250">
        <f>MacroData!M250</f>
        <v>565.62139892578125</v>
      </c>
      <c r="M250">
        <f>MacroData!N250</f>
        <v>274.09988403320313</v>
      </c>
      <c r="N250">
        <f>MacroData!O250</f>
        <v>42859170</v>
      </c>
      <c r="O250">
        <f>MacroData!P250</f>
        <v>-41818774012.387436</v>
      </c>
      <c r="P250">
        <f>MacroData!Q250</f>
        <v>-30549562071.619995</v>
      </c>
      <c r="Q250">
        <f>MacroData!R250</f>
        <v>272113000000</v>
      </c>
      <c r="R250">
        <f>MacroData!S250</f>
        <v>1019133562071.62</v>
      </c>
      <c r="S250">
        <f>MacroData!T250</f>
        <v>234314952910.29056</v>
      </c>
      <c r="T250">
        <f>MacroData!U250</f>
        <v>578228000000</v>
      </c>
      <c r="U250">
        <f>MacroData!V250</f>
        <v>10.962</v>
      </c>
      <c r="V250">
        <f>MacroData!W250</f>
        <v>679.26</v>
      </c>
      <c r="W250">
        <f>MacroData!X250</f>
        <v>99.054000000000002</v>
      </c>
      <c r="X250">
        <f>MacroData!Y250</f>
        <v>641762948471.271</v>
      </c>
      <c r="Y250">
        <f>MacroData!Z250</f>
        <v>499125000000</v>
      </c>
      <c r="Z250">
        <f>MacroData!AA250</f>
        <v>325628000000</v>
      </c>
      <c r="AA250">
        <f>MacroData!AB250</f>
        <v>36622000000</v>
      </c>
      <c r="AB250">
        <f>MacroData!AC250</f>
        <v>99608000000</v>
      </c>
      <c r="AC250">
        <f>MacroData!AD250</f>
        <v>168185000000</v>
      </c>
      <c r="AD250">
        <f>MacroData!AE250</f>
        <v>37797557143.32811</v>
      </c>
      <c r="AE250">
        <f>MacroData!AH250</f>
        <v>0</v>
      </c>
      <c r="AF250">
        <f>MacroData!AI250</f>
        <v>0</v>
      </c>
      <c r="AG250">
        <f>MacroData!AJ250</f>
        <v>0</v>
      </c>
      <c r="AH250">
        <f>MacroData!AK250</f>
        <v>0</v>
      </c>
      <c r="AI250">
        <f>MacroData!AL250</f>
        <v>0</v>
      </c>
      <c r="AJ250">
        <f>MacroData!AM250</f>
        <v>2.8035715000000003</v>
      </c>
      <c r="AK250">
        <f>MacroData!AN250</f>
        <v>2.0298318479742323</v>
      </c>
      <c r="AL250" s="31">
        <f>GDP!C251+GDP!J251</f>
        <v>0</v>
      </c>
      <c r="AM250">
        <f>GDP!D251+GDP!K251</f>
        <v>0</v>
      </c>
      <c r="AN250">
        <f>GDP!E251+GDP!L251</f>
        <v>0</v>
      </c>
      <c r="AO250">
        <f>GDP!F251+GDP!M251</f>
        <v>0</v>
      </c>
      <c r="AP250">
        <f>GDP!G251+GDP!N251</f>
        <v>0</v>
      </c>
      <c r="AQ250">
        <f>GDP!H251+GDP!O251</f>
        <v>0</v>
      </c>
      <c r="AR250" s="7">
        <f>GDP!I251+GDP!P251</f>
        <v>0</v>
      </c>
      <c r="AS250">
        <f>GDP!AE251</f>
        <v>0</v>
      </c>
      <c r="AT250">
        <f>GDP!AF251</f>
        <v>0</v>
      </c>
      <c r="AU250">
        <f>GDP!AG251</f>
        <v>0</v>
      </c>
      <c r="AV250">
        <f>GDP!AH251</f>
        <v>0</v>
      </c>
      <c r="AW250">
        <f>GDP!AI251</f>
        <v>0</v>
      </c>
      <c r="AX250">
        <f>GDP!AJ251</f>
        <v>0</v>
      </c>
      <c r="AY250" s="7">
        <f>GDP!AK251</f>
        <v>0</v>
      </c>
      <c r="AZ250">
        <f>GDP!AS251</f>
        <v>0</v>
      </c>
      <c r="BA250">
        <f>GDP!AT251</f>
        <v>0</v>
      </c>
      <c r="BB250">
        <f>GDP!AU251</f>
        <v>0</v>
      </c>
      <c r="BC250">
        <f>GDP!AV251</f>
        <v>0</v>
      </c>
      <c r="BD250">
        <f>GDP!AW251</f>
        <v>0</v>
      </c>
      <c r="BE250">
        <f>GDP!AX251</f>
        <v>0</v>
      </c>
      <c r="BF250" s="7">
        <f>GDP!AY251</f>
        <v>0</v>
      </c>
      <c r="BG250">
        <f>GDP!AZ251</f>
        <v>0</v>
      </c>
      <c r="BH250">
        <f>GDP!BA251</f>
        <v>0</v>
      </c>
      <c r="BI250">
        <f>GDP!BB251</f>
        <v>0</v>
      </c>
      <c r="BJ250">
        <f>GDP!BC251</f>
        <v>0</v>
      </c>
      <c r="BK250">
        <f>GDP!BD251</f>
        <v>0</v>
      </c>
      <c r="BL250">
        <f>GDP!BE251</f>
        <v>0</v>
      </c>
      <c r="BM250" s="7">
        <f>GDP!BF251</f>
        <v>0</v>
      </c>
      <c r="BN250">
        <f>GDP!BG251+GDP!BN251+GDP!BU251</f>
        <v>0</v>
      </c>
      <c r="BO250">
        <f>GDP!BH251+GDP!BO251+GDP!BV251</f>
        <v>0</v>
      </c>
      <c r="BP250">
        <f>GDP!BI251+GDP!BP251+GDP!BW251</f>
        <v>0</v>
      </c>
      <c r="BQ250">
        <f>GDP!BJ251+GDP!BQ251+GDP!BX251</f>
        <v>0</v>
      </c>
      <c r="BR250">
        <f>GDP!BK251+GDP!BR251+GDP!BY251</f>
        <v>0</v>
      </c>
      <c r="BS250">
        <f>GDP!BL251+GDP!BS251+GDP!BZ251</f>
        <v>0</v>
      </c>
      <c r="BT250" s="7">
        <f>GDP!BM251+GDP!BT251+GDP!CA251</f>
        <v>0</v>
      </c>
      <c r="BU250">
        <f>GDP!CB251</f>
        <v>0</v>
      </c>
      <c r="BV250">
        <f>GDP!CC251</f>
        <v>0</v>
      </c>
      <c r="BW250">
        <f>GDP!CD251</f>
        <v>0</v>
      </c>
      <c r="BX250">
        <f>GDP!CE251</f>
        <v>0</v>
      </c>
      <c r="BY250">
        <f>GDP!CF251</f>
        <v>0</v>
      </c>
      <c r="BZ250">
        <f>GDP!CG251</f>
        <v>0</v>
      </c>
      <c r="CA250" s="7">
        <f>GDP!CH251</f>
        <v>0</v>
      </c>
      <c r="CB250">
        <f>GDP!CI251</f>
        <v>0</v>
      </c>
      <c r="CC250">
        <f>GDP!CJ251</f>
        <v>0</v>
      </c>
      <c r="CD250">
        <f>GDP!CK251</f>
        <v>0</v>
      </c>
      <c r="CE250">
        <f>GDP!CL251</f>
        <v>0</v>
      </c>
      <c r="CF250">
        <f>GDP!CM251</f>
        <v>0</v>
      </c>
      <c r="CG250">
        <f>GDP!CN251</f>
        <v>0</v>
      </c>
      <c r="CH250" s="7">
        <f>GDP!CO251</f>
        <v>0</v>
      </c>
      <c r="CI250">
        <f>GDP!CP251</f>
        <v>0</v>
      </c>
      <c r="CJ250">
        <f>GDP!CQ251</f>
        <v>0</v>
      </c>
      <c r="CK250">
        <f>GDP!CR251</f>
        <v>0</v>
      </c>
      <c r="CL250">
        <f>GDP!CS251</f>
        <v>0</v>
      </c>
      <c r="CM250">
        <f>GDP!CT251</f>
        <v>0</v>
      </c>
      <c r="CN250">
        <f>GDP!CU251</f>
        <v>0</v>
      </c>
      <c r="CO250">
        <f>GDP!CV251</f>
        <v>0</v>
      </c>
      <c r="CP250">
        <f>GDP!CW251</f>
        <v>0</v>
      </c>
      <c r="CQ250">
        <f>GDP!CX251</f>
        <v>0</v>
      </c>
      <c r="CR250">
        <f>GDP!CY251</f>
        <v>0</v>
      </c>
      <c r="CS250">
        <f>GDP!CZ251</f>
        <v>0</v>
      </c>
      <c r="CT250">
        <f>GDP!DA251</f>
        <v>0</v>
      </c>
      <c r="CU250">
        <f>GDP!DB251</f>
        <v>0</v>
      </c>
      <c r="CV250" s="7">
        <f>GDP!DC251</f>
        <v>0</v>
      </c>
      <c r="CW250">
        <f>GDP!DD251</f>
        <v>0</v>
      </c>
      <c r="CX250">
        <f>GDP!DE251</f>
        <v>0</v>
      </c>
      <c r="CY250">
        <f>GDP!DF251</f>
        <v>0</v>
      </c>
      <c r="CZ250">
        <f>GDP!DG251</f>
        <v>0</v>
      </c>
      <c r="DA250">
        <f>GDP!DH251</f>
        <v>0</v>
      </c>
      <c r="DB250">
        <f>GDP!DI251</f>
        <v>0</v>
      </c>
      <c r="DC250" s="7">
        <f>GDP!DJ251</f>
        <v>0</v>
      </c>
      <c r="DD250">
        <f>GDP!DU251</f>
        <v>0</v>
      </c>
      <c r="DE250">
        <f>GDP!DV251</f>
        <v>0</v>
      </c>
      <c r="DF250">
        <f>GDP!DW251</f>
        <v>0</v>
      </c>
      <c r="DG250">
        <f>GDP!EF251</f>
        <v>0</v>
      </c>
      <c r="DH250">
        <f>GDP!EG251</f>
        <v>0</v>
      </c>
      <c r="DI250">
        <f>GDP!EH251</f>
        <v>0</v>
      </c>
      <c r="DJ250">
        <f>GDP!EI251</f>
        <v>0</v>
      </c>
      <c r="DK250">
        <f>GDP!EJ251</f>
        <v>0</v>
      </c>
      <c r="DL250" s="84">
        <v>45.261073460100803</v>
      </c>
      <c r="DM250" s="84">
        <v>45.261099999999999</v>
      </c>
      <c r="DN250">
        <v>45.261073460101002</v>
      </c>
      <c r="DO250">
        <v>6.75</v>
      </c>
      <c r="DP250">
        <v>1.7691718326000001</v>
      </c>
      <c r="DQ250">
        <v>3.9237538100003633E-2</v>
      </c>
      <c r="DR250">
        <v>-1.7299342944999965</v>
      </c>
      <c r="DS250">
        <v>38.695642079400002</v>
      </c>
      <c r="DT250">
        <v>38.656404541299999</v>
      </c>
      <c r="DU250">
        <v>15714000000</v>
      </c>
      <c r="DV250">
        <v>17735000000</v>
      </c>
      <c r="DW250">
        <f t="shared" si="15"/>
        <v>1.8241972556940864</v>
      </c>
      <c r="DX250">
        <f t="shared" si="16"/>
        <v>2.0588098720716959</v>
      </c>
      <c r="DY250">
        <f t="shared" si="17"/>
        <v>-0.23461261637760944</v>
      </c>
      <c r="DZ250">
        <v>284122000000</v>
      </c>
      <c r="EA250">
        <f t="shared" si="18"/>
        <v>32.98298158853985</v>
      </c>
      <c r="EB250">
        <v>34130000000</v>
      </c>
      <c r="EC250">
        <v>147817000000</v>
      </c>
      <c r="ED250">
        <f t="shared" si="19"/>
        <v>3.7136173525911529</v>
      </c>
    </row>
    <row r="251" spans="1:134" x14ac:dyDescent="0.35">
      <c r="A251" t="s">
        <v>151</v>
      </c>
      <c r="B251" s="7">
        <v>2005</v>
      </c>
      <c r="C251">
        <f>MacroData!D251</f>
        <v>930.56600000000003</v>
      </c>
      <c r="D251">
        <f>MacroData!E251</f>
        <v>100.34099999999999</v>
      </c>
      <c r="E251">
        <f>MacroData!F251</f>
        <v>100.56</v>
      </c>
      <c r="F251">
        <f>MacroData!G251</f>
        <v>465103000000</v>
      </c>
      <c r="G251">
        <f>MacroData!H251</f>
        <v>909642777666.52698</v>
      </c>
      <c r="H251">
        <f>MacroData!I251</f>
        <v>930566000000</v>
      </c>
      <c r="I251">
        <f>MacroData!J251</f>
        <v>1025390000000</v>
      </c>
      <c r="J251">
        <f>MacroData!K251</f>
        <v>2.1850000000000001</v>
      </c>
      <c r="K251">
        <f>MacroData!L251</f>
        <v>3.387</v>
      </c>
      <c r="L251">
        <f>MacroData!M251</f>
        <v>589.88763427734375</v>
      </c>
      <c r="M251">
        <f>MacroData!N251</f>
        <v>300</v>
      </c>
      <c r="N251">
        <f>MacroData!O251</f>
        <v>43662610</v>
      </c>
      <c r="O251">
        <f>MacroData!P251</f>
        <v>-59410663650.248558</v>
      </c>
      <c r="P251">
        <f>MacroData!Q251</f>
        <v>-47112041598.390015</v>
      </c>
      <c r="Q251">
        <f>MacroData!R251</f>
        <v>292475000000</v>
      </c>
      <c r="R251">
        <f>MacroData!S251</f>
        <v>1072502041598.39</v>
      </c>
      <c r="S251">
        <f>MacroData!T251</f>
        <v>251613632502.7345</v>
      </c>
      <c r="T251">
        <f>MacroData!U251</f>
        <v>601360000000</v>
      </c>
      <c r="U251">
        <f>MacroData!V251</f>
        <v>9.1460000000000008</v>
      </c>
      <c r="V251">
        <f>MacroData!W251</f>
        <v>828.12</v>
      </c>
      <c r="W251">
        <f>MacroData!X251</f>
        <v>98.405000000000001</v>
      </c>
      <c r="X251">
        <f>MacroData!Y251</f>
        <v>667434398706.62903</v>
      </c>
      <c r="Y251">
        <f>MacroData!Z251</f>
        <v>536684000000</v>
      </c>
      <c r="Z251">
        <f>MacroData!AA251</f>
        <v>360528000000</v>
      </c>
      <c r="AA251">
        <f>MacroData!AB251</f>
        <v>40796000000</v>
      </c>
      <c r="AB251">
        <f>MacroData!AC251</f>
        <v>106559000000</v>
      </c>
      <c r="AC251">
        <f>MacroData!AD251</f>
        <v>177659000000</v>
      </c>
      <c r="AD251">
        <f>MacroData!AE251</f>
        <v>40861717452.240982</v>
      </c>
      <c r="AE251">
        <f>MacroData!AH251</f>
        <v>1</v>
      </c>
      <c r="AF251">
        <f>MacroData!AI251</f>
        <v>0</v>
      </c>
      <c r="AG251">
        <f>MacroData!AJ251</f>
        <v>0</v>
      </c>
      <c r="AH251">
        <f>MacroData!AK251</f>
        <v>0</v>
      </c>
      <c r="AI251">
        <f>MacroData!AL251</f>
        <v>0</v>
      </c>
      <c r="AJ251">
        <f>MacroData!AM251</f>
        <v>2.8035715000000003</v>
      </c>
      <c r="AK251">
        <f>MacroData!AN251</f>
        <v>1.9707767849876767</v>
      </c>
      <c r="AL251" s="31">
        <f>GDP!C252+GDP!J252</f>
        <v>0</v>
      </c>
      <c r="AM251">
        <f>GDP!D252+GDP!K252</f>
        <v>0</v>
      </c>
      <c r="AN251">
        <f>GDP!E252+GDP!L252</f>
        <v>0</v>
      </c>
      <c r="AO251">
        <f>GDP!F252+GDP!M252</f>
        <v>0</v>
      </c>
      <c r="AP251">
        <f>GDP!G252+GDP!N252</f>
        <v>0</v>
      </c>
      <c r="AQ251">
        <f>GDP!H252+GDP!O252</f>
        <v>0</v>
      </c>
      <c r="AR251" s="7">
        <f>GDP!I252+GDP!P252</f>
        <v>0</v>
      </c>
      <c r="AS251">
        <f>GDP!AE252</f>
        <v>0</v>
      </c>
      <c r="AT251">
        <f>GDP!AF252</f>
        <v>0</v>
      </c>
      <c r="AU251">
        <f>GDP!AG252</f>
        <v>0</v>
      </c>
      <c r="AV251">
        <f>GDP!AH252</f>
        <v>0</v>
      </c>
      <c r="AW251">
        <f>GDP!AI252</f>
        <v>0</v>
      </c>
      <c r="AX251">
        <f>GDP!AJ252</f>
        <v>0</v>
      </c>
      <c r="AY251" s="7">
        <f>GDP!AK252</f>
        <v>0</v>
      </c>
      <c r="AZ251">
        <f>GDP!AS252</f>
        <v>0</v>
      </c>
      <c r="BA251">
        <f>GDP!AT252</f>
        <v>0</v>
      </c>
      <c r="BB251">
        <f>GDP!AU252</f>
        <v>0</v>
      </c>
      <c r="BC251">
        <f>GDP!AV252</f>
        <v>0</v>
      </c>
      <c r="BD251">
        <f>GDP!AW252</f>
        <v>0</v>
      </c>
      <c r="BE251">
        <f>GDP!AX252</f>
        <v>0</v>
      </c>
      <c r="BF251" s="7">
        <f>GDP!AY252</f>
        <v>0</v>
      </c>
      <c r="BG251">
        <f>GDP!AZ252</f>
        <v>0</v>
      </c>
      <c r="BH251">
        <f>GDP!BA252</f>
        <v>0</v>
      </c>
      <c r="BI251">
        <f>GDP!BB252</f>
        <v>0</v>
      </c>
      <c r="BJ251">
        <f>GDP!BC252</f>
        <v>0</v>
      </c>
      <c r="BK251">
        <f>GDP!BD252</f>
        <v>0</v>
      </c>
      <c r="BL251">
        <f>GDP!BE252</f>
        <v>0</v>
      </c>
      <c r="BM251" s="7">
        <f>GDP!BF252</f>
        <v>0</v>
      </c>
      <c r="BN251">
        <f>GDP!BG252+GDP!BN252+GDP!BU252</f>
        <v>0</v>
      </c>
      <c r="BO251">
        <f>GDP!BH252+GDP!BO252+GDP!BV252</f>
        <v>0</v>
      </c>
      <c r="BP251">
        <f>GDP!BI252+GDP!BP252+GDP!BW252</f>
        <v>0</v>
      </c>
      <c r="BQ251">
        <f>GDP!BJ252+GDP!BQ252+GDP!BX252</f>
        <v>0</v>
      </c>
      <c r="BR251">
        <f>GDP!BK252+GDP!BR252+GDP!BY252</f>
        <v>0</v>
      </c>
      <c r="BS251">
        <f>GDP!BL252+GDP!BS252+GDP!BZ252</f>
        <v>0</v>
      </c>
      <c r="BT251" s="7">
        <f>GDP!BM252+GDP!BT252+GDP!CA252</f>
        <v>0</v>
      </c>
      <c r="BU251">
        <f>GDP!CB252</f>
        <v>0</v>
      </c>
      <c r="BV251">
        <f>GDP!CC252</f>
        <v>0</v>
      </c>
      <c r="BW251">
        <f>GDP!CD252</f>
        <v>0</v>
      </c>
      <c r="BX251">
        <f>GDP!CE252</f>
        <v>0</v>
      </c>
      <c r="BY251">
        <f>GDP!CF252</f>
        <v>0</v>
      </c>
      <c r="BZ251">
        <f>GDP!CG252</f>
        <v>0</v>
      </c>
      <c r="CA251" s="7">
        <f>GDP!CH252</f>
        <v>0</v>
      </c>
      <c r="CB251">
        <f>GDP!CI252</f>
        <v>0</v>
      </c>
      <c r="CC251">
        <f>GDP!CJ252</f>
        <v>0</v>
      </c>
      <c r="CD251">
        <f>GDP!CK252</f>
        <v>0</v>
      </c>
      <c r="CE251">
        <f>GDP!CL252</f>
        <v>0</v>
      </c>
      <c r="CF251">
        <f>GDP!CM252</f>
        <v>0</v>
      </c>
      <c r="CG251">
        <f>GDP!CN252</f>
        <v>0</v>
      </c>
      <c r="CH251" s="7">
        <f>GDP!CO252</f>
        <v>0</v>
      </c>
      <c r="CI251">
        <f>GDP!CP252</f>
        <v>0</v>
      </c>
      <c r="CJ251">
        <f>GDP!CQ252</f>
        <v>0</v>
      </c>
      <c r="CK251">
        <f>GDP!CR252</f>
        <v>0</v>
      </c>
      <c r="CL251">
        <f>GDP!CS252</f>
        <v>0</v>
      </c>
      <c r="CM251">
        <f>GDP!CT252</f>
        <v>0</v>
      </c>
      <c r="CN251">
        <f>GDP!CU252</f>
        <v>0</v>
      </c>
      <c r="CO251">
        <f>GDP!CV252</f>
        <v>0</v>
      </c>
      <c r="CP251">
        <f>GDP!CW252</f>
        <v>0</v>
      </c>
      <c r="CQ251">
        <f>GDP!CX252</f>
        <v>0</v>
      </c>
      <c r="CR251">
        <f>GDP!CY252</f>
        <v>0</v>
      </c>
      <c r="CS251">
        <f>GDP!CZ252</f>
        <v>0</v>
      </c>
      <c r="CT251">
        <f>GDP!DA252</f>
        <v>0</v>
      </c>
      <c r="CU251">
        <f>GDP!DB252</f>
        <v>0</v>
      </c>
      <c r="CV251" s="7">
        <f>GDP!DC252</f>
        <v>0</v>
      </c>
      <c r="CW251">
        <f>GDP!DD252</f>
        <v>0</v>
      </c>
      <c r="CX251">
        <f>GDP!DE252</f>
        <v>0</v>
      </c>
      <c r="CY251">
        <f>GDP!DF252</f>
        <v>0</v>
      </c>
      <c r="CZ251">
        <f>GDP!DG252</f>
        <v>0</v>
      </c>
      <c r="DA251">
        <f>GDP!DH252</f>
        <v>0</v>
      </c>
      <c r="DB251">
        <f>GDP!DI252</f>
        <v>0</v>
      </c>
      <c r="DC251" s="7">
        <f>GDP!DJ252</f>
        <v>0</v>
      </c>
      <c r="DD251">
        <f>GDP!DU252</f>
        <v>0</v>
      </c>
      <c r="DE251">
        <f>GDP!DV252</f>
        <v>0</v>
      </c>
      <c r="DF251">
        <f>GDP!DW252</f>
        <v>0</v>
      </c>
      <c r="DG251">
        <f>GDP!EF252</f>
        <v>0</v>
      </c>
      <c r="DH251">
        <f>GDP!EG252</f>
        <v>0</v>
      </c>
      <c r="DI251">
        <f>GDP!EH252</f>
        <v>0</v>
      </c>
      <c r="DJ251">
        <f>GDP!EI252</f>
        <v>0</v>
      </c>
      <c r="DK251">
        <f>GDP!EJ252</f>
        <v>0</v>
      </c>
      <c r="DL251" s="84">
        <v>42.283845208185099</v>
      </c>
      <c r="DM251" s="84">
        <v>42.283799999999999</v>
      </c>
      <c r="DN251">
        <v>42.283845208184999</v>
      </c>
      <c r="DO251">
        <v>14.82</v>
      </c>
      <c r="DP251">
        <v>1.518323257</v>
      </c>
      <c r="DQ251">
        <v>-1.2095864237999976</v>
      </c>
      <c r="DR251">
        <v>-2.7279096807999976</v>
      </c>
      <c r="DS251">
        <v>38.315068463700001</v>
      </c>
      <c r="DT251">
        <v>39.524654887499999</v>
      </c>
      <c r="DU251">
        <v>12377000000</v>
      </c>
      <c r="DV251">
        <v>19450000000</v>
      </c>
      <c r="DW251">
        <f t="shared" si="15"/>
        <v>1.33005074331106</v>
      </c>
      <c r="DX251">
        <f t="shared" si="16"/>
        <v>2.0901257944089942</v>
      </c>
      <c r="DY251">
        <f t="shared" si="17"/>
        <v>-0.76007505109793416</v>
      </c>
      <c r="DZ251">
        <v>308538000000</v>
      </c>
      <c r="EA251">
        <f t="shared" si="18"/>
        <v>33.155950249633023</v>
      </c>
      <c r="EB251">
        <v>38862000000</v>
      </c>
      <c r="EC251">
        <v>161090000000</v>
      </c>
      <c r="ED251">
        <f t="shared" si="19"/>
        <v>3.3545895864322524</v>
      </c>
    </row>
    <row r="252" spans="1:134" x14ac:dyDescent="0.35">
      <c r="A252" t="s">
        <v>151</v>
      </c>
      <c r="B252" s="7">
        <v>2006</v>
      </c>
      <c r="C252">
        <f>MacroData!D252</f>
        <v>1007.974</v>
      </c>
      <c r="D252">
        <f>MacroData!E252</f>
        <v>100.176</v>
      </c>
      <c r="E252">
        <f>MacroData!F252</f>
        <v>100.83499999999999</v>
      </c>
      <c r="F252">
        <f>MacroData!G252</f>
        <v>460500000000</v>
      </c>
      <c r="G252">
        <f>MacroData!H252</f>
        <v>973384578149.98401</v>
      </c>
      <c r="H252">
        <f>MacroData!I252</f>
        <v>1007974000000</v>
      </c>
      <c r="I252">
        <f>MacroData!J252</f>
        <v>1068191000000</v>
      </c>
      <c r="J252">
        <f>MacroData!K252</f>
        <v>3.0790000000000002</v>
      </c>
      <c r="K252">
        <f>MacroData!L252</f>
        <v>3.7839999999999998</v>
      </c>
      <c r="L252">
        <f>MacroData!M252</f>
        <v>614.54937744140625</v>
      </c>
      <c r="M252">
        <f>MacroData!N252</f>
        <v>326.81866455078125</v>
      </c>
      <c r="N252">
        <f>MacroData!O252</f>
        <v>44360520</v>
      </c>
      <c r="O252">
        <f>MacroData!P252</f>
        <v>-78718833065.73703</v>
      </c>
      <c r="P252">
        <f>MacroData!Q252</f>
        <v>-58036068672.97998</v>
      </c>
      <c r="Q252">
        <f>MacroData!R252</f>
        <v>313987000000</v>
      </c>
      <c r="R252">
        <f>MacroData!S252</f>
        <v>1126227068672.98</v>
      </c>
      <c r="S252">
        <f>MacroData!T252</f>
        <v>270252353686.36862</v>
      </c>
      <c r="T252">
        <f>MacroData!U252</f>
        <v>624197000000</v>
      </c>
      <c r="U252">
        <f>MacroData!V252</f>
        <v>8.452</v>
      </c>
      <c r="V252">
        <f>MacroData!W252</f>
        <v>1142.8399999999999</v>
      </c>
      <c r="W252">
        <f>MacroData!X252</f>
        <v>98.525999999999996</v>
      </c>
      <c r="X252">
        <f>MacroData!Y252</f>
        <v>692781764918.26196</v>
      </c>
      <c r="Y252">
        <f>MacroData!Z252</f>
        <v>577213000000</v>
      </c>
      <c r="Z252">
        <f>MacroData!AA252</f>
        <v>400688000000</v>
      </c>
      <c r="AA252">
        <f>MacroData!AB252</f>
        <v>45365000000</v>
      </c>
      <c r="AB252">
        <f>MacroData!AC252</f>
        <v>113976000000</v>
      </c>
      <c r="AC252">
        <f>MacroData!AD252</f>
        <v>186486000000</v>
      </c>
      <c r="AD252">
        <f>MacroData!AE252</f>
        <v>43735806301.885193</v>
      </c>
      <c r="AE252">
        <f>MacroData!AH252</f>
        <v>0</v>
      </c>
      <c r="AF252">
        <f>MacroData!AI252</f>
        <v>0</v>
      </c>
      <c r="AG252">
        <f>MacroData!AJ252</f>
        <v>0</v>
      </c>
      <c r="AH252">
        <f>MacroData!AK252</f>
        <v>0</v>
      </c>
      <c r="AI252">
        <f>MacroData!AL252</f>
        <v>0</v>
      </c>
      <c r="AJ252">
        <f>MacroData!AM252</f>
        <v>2.8035715000000003</v>
      </c>
      <c r="AK252">
        <f>MacroData!AN252</f>
        <v>1.9670074369226183</v>
      </c>
      <c r="AL252" s="31">
        <f>GDP!C253+GDP!J253</f>
        <v>0</v>
      </c>
      <c r="AM252">
        <f>GDP!D253+GDP!K253</f>
        <v>0</v>
      </c>
      <c r="AN252">
        <f>GDP!E253+GDP!L253</f>
        <v>0</v>
      </c>
      <c r="AO252">
        <f>GDP!F253+GDP!M253</f>
        <v>0</v>
      </c>
      <c r="AP252">
        <f>GDP!G253+GDP!N253</f>
        <v>0</v>
      </c>
      <c r="AQ252">
        <f>GDP!H253+GDP!O253</f>
        <v>0</v>
      </c>
      <c r="AR252" s="7">
        <f>GDP!I253+GDP!P253</f>
        <v>0</v>
      </c>
      <c r="AS252">
        <f>GDP!AE253</f>
        <v>0</v>
      </c>
      <c r="AT252">
        <f>GDP!AF253</f>
        <v>0</v>
      </c>
      <c r="AU252">
        <f>GDP!AG253</f>
        <v>0</v>
      </c>
      <c r="AV252">
        <f>GDP!AH253</f>
        <v>0</v>
      </c>
      <c r="AW252">
        <f>GDP!AI253</f>
        <v>0</v>
      </c>
      <c r="AX252">
        <f>GDP!AJ253</f>
        <v>0</v>
      </c>
      <c r="AY252" s="7">
        <f>GDP!AK253</f>
        <v>0</v>
      </c>
      <c r="AZ252">
        <f>GDP!AS253</f>
        <v>0</v>
      </c>
      <c r="BA252">
        <f>GDP!AT253</f>
        <v>0</v>
      </c>
      <c r="BB252">
        <f>GDP!AU253</f>
        <v>0</v>
      </c>
      <c r="BC252">
        <f>GDP!AV253</f>
        <v>0</v>
      </c>
      <c r="BD252">
        <f>GDP!AW253</f>
        <v>0</v>
      </c>
      <c r="BE252">
        <f>GDP!AX253</f>
        <v>0</v>
      </c>
      <c r="BF252" s="7">
        <f>GDP!AY253</f>
        <v>0</v>
      </c>
      <c r="BG252">
        <f>GDP!AZ253</f>
        <v>0</v>
      </c>
      <c r="BH252">
        <f>GDP!BA253</f>
        <v>0</v>
      </c>
      <c r="BI252">
        <f>GDP!BB253</f>
        <v>0</v>
      </c>
      <c r="BJ252">
        <f>GDP!BC253</f>
        <v>0</v>
      </c>
      <c r="BK252">
        <f>GDP!BD253</f>
        <v>0</v>
      </c>
      <c r="BL252">
        <f>GDP!BE253</f>
        <v>0</v>
      </c>
      <c r="BM252" s="7">
        <f>GDP!BF253</f>
        <v>0</v>
      </c>
      <c r="BN252">
        <f>GDP!BG253+GDP!BN253+GDP!BU253</f>
        <v>0</v>
      </c>
      <c r="BO252">
        <f>GDP!BH253+GDP!BO253+GDP!BV253</f>
        <v>0</v>
      </c>
      <c r="BP252">
        <f>GDP!BI253+GDP!BP253+GDP!BW253</f>
        <v>0</v>
      </c>
      <c r="BQ252">
        <f>GDP!BJ253+GDP!BQ253+GDP!BX253</f>
        <v>0</v>
      </c>
      <c r="BR252">
        <f>GDP!BK253+GDP!BR253+GDP!BY253</f>
        <v>0</v>
      </c>
      <c r="BS252">
        <f>GDP!BL253+GDP!BS253+GDP!BZ253</f>
        <v>0</v>
      </c>
      <c r="BT252" s="7">
        <f>GDP!BM253+GDP!BT253+GDP!CA253</f>
        <v>0</v>
      </c>
      <c r="BU252">
        <f>GDP!CB253</f>
        <v>0</v>
      </c>
      <c r="BV252">
        <f>GDP!CC253</f>
        <v>0</v>
      </c>
      <c r="BW252">
        <f>GDP!CD253</f>
        <v>0</v>
      </c>
      <c r="BX252">
        <f>GDP!CE253</f>
        <v>0</v>
      </c>
      <c r="BY252">
        <f>GDP!CF253</f>
        <v>0</v>
      </c>
      <c r="BZ252">
        <f>GDP!CG253</f>
        <v>0</v>
      </c>
      <c r="CA252" s="7">
        <f>GDP!CH253</f>
        <v>0</v>
      </c>
      <c r="CB252">
        <f>GDP!CI253</f>
        <v>0</v>
      </c>
      <c r="CC252">
        <f>GDP!CJ253</f>
        <v>0</v>
      </c>
      <c r="CD252">
        <f>GDP!CK253</f>
        <v>0</v>
      </c>
      <c r="CE252">
        <f>GDP!CL253</f>
        <v>0</v>
      </c>
      <c r="CF252">
        <f>GDP!CM253</f>
        <v>0</v>
      </c>
      <c r="CG252">
        <f>GDP!CN253</f>
        <v>0</v>
      </c>
      <c r="CH252" s="7">
        <f>GDP!CO253</f>
        <v>0</v>
      </c>
      <c r="CI252">
        <f>GDP!CP253</f>
        <v>0</v>
      </c>
      <c r="CJ252">
        <f>GDP!CQ253</f>
        <v>0</v>
      </c>
      <c r="CK252">
        <f>GDP!CR253</f>
        <v>0</v>
      </c>
      <c r="CL252">
        <f>GDP!CS253</f>
        <v>0</v>
      </c>
      <c r="CM252">
        <f>GDP!CT253</f>
        <v>0</v>
      </c>
      <c r="CN252">
        <f>GDP!CU253</f>
        <v>0</v>
      </c>
      <c r="CO252">
        <f>GDP!CV253</f>
        <v>0</v>
      </c>
      <c r="CP252">
        <f>GDP!CW253</f>
        <v>0</v>
      </c>
      <c r="CQ252">
        <f>GDP!CX253</f>
        <v>0</v>
      </c>
      <c r="CR252">
        <f>GDP!CY253</f>
        <v>0</v>
      </c>
      <c r="CS252">
        <f>GDP!CZ253</f>
        <v>0</v>
      </c>
      <c r="CT252">
        <f>GDP!DA253</f>
        <v>0</v>
      </c>
      <c r="CU252">
        <f>GDP!DB253</f>
        <v>0</v>
      </c>
      <c r="CV252" s="7">
        <f>GDP!DC253</f>
        <v>0</v>
      </c>
      <c r="CW252">
        <f>GDP!DD253</f>
        <v>0</v>
      </c>
      <c r="CX252">
        <f>GDP!DE253</f>
        <v>0</v>
      </c>
      <c r="CY252">
        <f>GDP!DF253</f>
        <v>0</v>
      </c>
      <c r="CZ252">
        <f>GDP!DG253</f>
        <v>0</v>
      </c>
      <c r="DA252">
        <f>GDP!DH253</f>
        <v>0</v>
      </c>
      <c r="DB252">
        <f>GDP!DI253</f>
        <v>0</v>
      </c>
      <c r="DC252" s="7">
        <f>GDP!DJ253</f>
        <v>0</v>
      </c>
      <c r="DD252">
        <f>GDP!DU253</f>
        <v>0</v>
      </c>
      <c r="DE252">
        <f>GDP!DV253</f>
        <v>0</v>
      </c>
      <c r="DF252">
        <f>GDP!DW253</f>
        <v>0</v>
      </c>
      <c r="DG252">
        <f>GDP!EF253</f>
        <v>0</v>
      </c>
      <c r="DH252">
        <f>GDP!EG253</f>
        <v>0</v>
      </c>
      <c r="DI252">
        <f>GDP!EH253</f>
        <v>0</v>
      </c>
      <c r="DJ252">
        <f>GDP!EI253</f>
        <v>0</v>
      </c>
      <c r="DK252">
        <f>GDP!EJ253</f>
        <v>0</v>
      </c>
      <c r="DL252" s="84">
        <v>38.906585586532998</v>
      </c>
      <c r="DM252" s="84">
        <v>38.906599999999997</v>
      </c>
      <c r="DN252">
        <v>38.906585586532998</v>
      </c>
      <c r="DO252">
        <v>20.83</v>
      </c>
      <c r="DP252">
        <v>1.2793980797</v>
      </c>
      <c r="DQ252">
        <v>-2.1999575386000032</v>
      </c>
      <c r="DR252">
        <v>-3.4793556183000032</v>
      </c>
      <c r="DS252">
        <v>38.284221616799996</v>
      </c>
      <c r="DT252">
        <v>40.4841791554</v>
      </c>
      <c r="DU252">
        <v>13083000000</v>
      </c>
      <c r="DV252">
        <v>21277000000</v>
      </c>
      <c r="DW252">
        <f t="shared" si="15"/>
        <v>1.2979501455394682</v>
      </c>
      <c r="DX252">
        <f t="shared" si="16"/>
        <v>2.1108679390539833</v>
      </c>
      <c r="DY252">
        <f t="shared" si="17"/>
        <v>-0.8129177935145151</v>
      </c>
      <c r="DZ252">
        <v>334390000000</v>
      </c>
      <c r="EA252">
        <f t="shared" si="18"/>
        <v>33.174466801723064</v>
      </c>
      <c r="EB252">
        <v>43599000000</v>
      </c>
      <c r="EC252">
        <v>174929000000</v>
      </c>
      <c r="ED252">
        <f t="shared" si="19"/>
        <v>3.0257373079502794</v>
      </c>
    </row>
    <row r="253" spans="1:134" x14ac:dyDescent="0.35">
      <c r="A253" t="s">
        <v>151</v>
      </c>
      <c r="B253" s="7">
        <v>2007</v>
      </c>
      <c r="C253">
        <f>MacroData!D253</f>
        <v>1080.807</v>
      </c>
      <c r="D253">
        <f>MacroData!E253</f>
        <v>100.02500000000001</v>
      </c>
      <c r="E253">
        <f>MacroData!F253</f>
        <v>101.038</v>
      </c>
      <c r="F253">
        <f>MacroData!G253</f>
        <v>451017000000</v>
      </c>
      <c r="G253">
        <f>MacroData!H253</f>
        <v>1032131799917.9</v>
      </c>
      <c r="H253">
        <f>MacroData!I253</f>
        <v>1080807000000</v>
      </c>
      <c r="I253">
        <f>MacroData!J253</f>
        <v>1108450000000</v>
      </c>
      <c r="J253">
        <f>MacroData!K253</f>
        <v>4.2779999999999996</v>
      </c>
      <c r="K253">
        <f>MacroData!L253</f>
        <v>4.306</v>
      </c>
      <c r="L253">
        <f>MacroData!M253</f>
        <v>638.85955810546875</v>
      </c>
      <c r="M253">
        <f>MacroData!N253</f>
        <v>341.07708740234375</v>
      </c>
      <c r="N253">
        <f>MacroData!O253</f>
        <v>45236000</v>
      </c>
      <c r="O253">
        <f>MacroData!P253</f>
        <v>-97315313809.324829</v>
      </c>
      <c r="P253">
        <f>MacroData!Q253</f>
        <v>-63591439360.419922</v>
      </c>
      <c r="Q253">
        <f>MacroData!R253</f>
        <v>327711000000</v>
      </c>
      <c r="R253">
        <f>MacroData!S253</f>
        <v>1172041439360.4199</v>
      </c>
      <c r="S253">
        <f>MacroData!T253</f>
        <v>279399995246.53284</v>
      </c>
      <c r="T253">
        <f>MacroData!U253</f>
        <v>644569000000</v>
      </c>
      <c r="U253">
        <f>MacroData!V253</f>
        <v>8.2319999999999993</v>
      </c>
      <c r="V253">
        <f>MacroData!W253</f>
        <v>1191.76</v>
      </c>
      <c r="W253">
        <f>MacroData!X253</f>
        <v>99.753</v>
      </c>
      <c r="X253">
        <f>MacroData!Y253</f>
        <v>715391065080.15002</v>
      </c>
      <c r="Y253">
        <f>MacroData!Z253</f>
        <v>615840000000</v>
      </c>
      <c r="Z253">
        <f>MacroData!AA253</f>
        <v>436647000000</v>
      </c>
      <c r="AA253">
        <f>MacroData!AB253</f>
        <v>48382000000</v>
      </c>
      <c r="AB253">
        <f>MacroData!AC253</f>
        <v>123760000000</v>
      </c>
      <c r="AC253">
        <f>MacroData!AD253</f>
        <v>198011000000</v>
      </c>
      <c r="AD253">
        <f>MacroData!AE253</f>
        <v>48311094831.46701</v>
      </c>
      <c r="AE253">
        <f>MacroData!AH253</f>
        <v>0</v>
      </c>
      <c r="AF253">
        <f>MacroData!AI253</f>
        <v>0</v>
      </c>
      <c r="AG253">
        <f>MacroData!AJ253</f>
        <v>0</v>
      </c>
      <c r="AH253">
        <f>MacroData!AK253</f>
        <v>0</v>
      </c>
      <c r="AI253">
        <f>MacroData!AL253</f>
        <v>0</v>
      </c>
      <c r="AJ253">
        <f>MacroData!AM253</f>
        <v>2.6785715000000003</v>
      </c>
      <c r="AK253">
        <f>MacroData!AN253</f>
        <v>1.9190416681979383</v>
      </c>
      <c r="AL253" s="31">
        <f>GDP!C254+GDP!J254</f>
        <v>0</v>
      </c>
      <c r="AM253">
        <f>GDP!D254+GDP!K254</f>
        <v>0</v>
      </c>
      <c r="AN253">
        <f>GDP!E254+GDP!L254</f>
        <v>0</v>
      </c>
      <c r="AO253">
        <f>GDP!F254+GDP!M254</f>
        <v>0</v>
      </c>
      <c r="AP253">
        <f>GDP!G254+GDP!N254</f>
        <v>0</v>
      </c>
      <c r="AQ253">
        <f>GDP!H254+GDP!O254</f>
        <v>0</v>
      </c>
      <c r="AR253" s="7">
        <f>GDP!I254+GDP!P254</f>
        <v>0</v>
      </c>
      <c r="AS253">
        <f>GDP!AE254</f>
        <v>0</v>
      </c>
      <c r="AT253">
        <f>GDP!AF254</f>
        <v>0</v>
      </c>
      <c r="AU253">
        <f>GDP!AG254</f>
        <v>0</v>
      </c>
      <c r="AV253">
        <f>GDP!AH254</f>
        <v>0</v>
      </c>
      <c r="AW253">
        <f>GDP!AI254</f>
        <v>0</v>
      </c>
      <c r="AX253">
        <f>GDP!AJ254</f>
        <v>0</v>
      </c>
      <c r="AY253" s="7">
        <f>GDP!AK254</f>
        <v>0</v>
      </c>
      <c r="AZ253">
        <f>GDP!AS254</f>
        <v>0</v>
      </c>
      <c r="BA253">
        <f>GDP!AT254</f>
        <v>0</v>
      </c>
      <c r="BB253">
        <f>GDP!AU254</f>
        <v>0</v>
      </c>
      <c r="BC253">
        <f>GDP!AV254</f>
        <v>0</v>
      </c>
      <c r="BD253">
        <f>GDP!AW254</f>
        <v>0</v>
      </c>
      <c r="BE253">
        <f>GDP!AX254</f>
        <v>0</v>
      </c>
      <c r="BF253" s="7">
        <f>GDP!AY254</f>
        <v>0</v>
      </c>
      <c r="BG253">
        <f>GDP!AZ254</f>
        <v>0</v>
      </c>
      <c r="BH253">
        <f>GDP!BA254</f>
        <v>0</v>
      </c>
      <c r="BI253">
        <f>GDP!BB254</f>
        <v>0</v>
      </c>
      <c r="BJ253">
        <f>GDP!BC254</f>
        <v>0</v>
      </c>
      <c r="BK253">
        <f>GDP!BD254</f>
        <v>0</v>
      </c>
      <c r="BL253">
        <f>GDP!BE254</f>
        <v>0</v>
      </c>
      <c r="BM253" s="7">
        <f>GDP!BF254</f>
        <v>0</v>
      </c>
      <c r="BN253">
        <f>GDP!BG254+GDP!BN254+GDP!BU254</f>
        <v>0</v>
      </c>
      <c r="BO253">
        <f>GDP!BH254+GDP!BO254+GDP!BV254</f>
        <v>0</v>
      </c>
      <c r="BP253">
        <f>GDP!BI254+GDP!BP254+GDP!BW254</f>
        <v>0</v>
      </c>
      <c r="BQ253">
        <f>GDP!BJ254+GDP!BQ254+GDP!BX254</f>
        <v>0</v>
      </c>
      <c r="BR253">
        <f>GDP!BK254+GDP!BR254+GDP!BY254</f>
        <v>0</v>
      </c>
      <c r="BS253">
        <f>GDP!BL254+GDP!BS254+GDP!BZ254</f>
        <v>0</v>
      </c>
      <c r="BT253" s="7">
        <f>GDP!BM254+GDP!BT254+GDP!CA254</f>
        <v>0</v>
      </c>
      <c r="BU253">
        <f>GDP!CB254</f>
        <v>0</v>
      </c>
      <c r="BV253">
        <f>GDP!CC254</f>
        <v>0</v>
      </c>
      <c r="BW253">
        <f>GDP!CD254</f>
        <v>0</v>
      </c>
      <c r="BX253">
        <f>GDP!CE254</f>
        <v>0</v>
      </c>
      <c r="BY253">
        <f>GDP!CF254</f>
        <v>0</v>
      </c>
      <c r="BZ253">
        <f>GDP!CG254</f>
        <v>0</v>
      </c>
      <c r="CA253" s="7">
        <f>GDP!CH254</f>
        <v>0</v>
      </c>
      <c r="CB253">
        <f>GDP!CI254</f>
        <v>0</v>
      </c>
      <c r="CC253">
        <f>GDP!CJ254</f>
        <v>0</v>
      </c>
      <c r="CD253">
        <f>GDP!CK254</f>
        <v>0</v>
      </c>
      <c r="CE253">
        <f>GDP!CL254</f>
        <v>0</v>
      </c>
      <c r="CF253">
        <f>GDP!CM254</f>
        <v>0</v>
      </c>
      <c r="CG253">
        <f>GDP!CN254</f>
        <v>0</v>
      </c>
      <c r="CH253" s="7">
        <f>GDP!CO254</f>
        <v>0</v>
      </c>
      <c r="CI253">
        <f>GDP!CP254</f>
        <v>0</v>
      </c>
      <c r="CJ253">
        <f>GDP!CQ254</f>
        <v>0</v>
      </c>
      <c r="CK253">
        <f>GDP!CR254</f>
        <v>0</v>
      </c>
      <c r="CL253">
        <f>GDP!CS254</f>
        <v>0</v>
      </c>
      <c r="CM253">
        <f>GDP!CT254</f>
        <v>0</v>
      </c>
      <c r="CN253">
        <f>GDP!CU254</f>
        <v>0</v>
      </c>
      <c r="CO253">
        <f>GDP!CV254</f>
        <v>0</v>
      </c>
      <c r="CP253">
        <f>GDP!CW254</f>
        <v>0</v>
      </c>
      <c r="CQ253">
        <f>GDP!CX254</f>
        <v>0</v>
      </c>
      <c r="CR253">
        <f>GDP!CY254</f>
        <v>0</v>
      </c>
      <c r="CS253">
        <f>GDP!CZ254</f>
        <v>0</v>
      </c>
      <c r="CT253">
        <f>GDP!DA254</f>
        <v>0</v>
      </c>
      <c r="CU253">
        <f>GDP!DB254</f>
        <v>0</v>
      </c>
      <c r="CV253" s="7">
        <f>GDP!DC254</f>
        <v>0</v>
      </c>
      <c r="CW253">
        <f>GDP!DD254</f>
        <v>0</v>
      </c>
      <c r="CX253">
        <f>GDP!DE254</f>
        <v>0</v>
      </c>
      <c r="CY253">
        <f>GDP!DF254</f>
        <v>0</v>
      </c>
      <c r="CZ253">
        <f>GDP!DG254</f>
        <v>0</v>
      </c>
      <c r="DA253">
        <f>GDP!DH254</f>
        <v>0</v>
      </c>
      <c r="DB253">
        <f>GDP!DI254</f>
        <v>0</v>
      </c>
      <c r="DC253" s="7">
        <f>GDP!DJ254</f>
        <v>0</v>
      </c>
      <c r="DD253">
        <f>GDP!DU254</f>
        <v>0</v>
      </c>
      <c r="DE253">
        <f>GDP!DV254</f>
        <v>0</v>
      </c>
      <c r="DF253">
        <f>GDP!DW254</f>
        <v>0</v>
      </c>
      <c r="DG253">
        <f>GDP!EF254</f>
        <v>0</v>
      </c>
      <c r="DH253">
        <f>GDP!EG254</f>
        <v>0</v>
      </c>
      <c r="DI253">
        <f>GDP!EH254</f>
        <v>0</v>
      </c>
      <c r="DJ253">
        <f>GDP!EI254</f>
        <v>0</v>
      </c>
      <c r="DK253">
        <f>GDP!EJ254</f>
        <v>0</v>
      </c>
      <c r="DL253" s="84">
        <v>35.510359481387503</v>
      </c>
      <c r="DM253" s="84">
        <v>35.510300000000001</v>
      </c>
      <c r="DN253">
        <v>35.510359481388001</v>
      </c>
      <c r="DO253">
        <v>13.25</v>
      </c>
      <c r="DP253">
        <v>1.0928870742000001</v>
      </c>
      <c r="DQ253">
        <v>-1.9237477181999978</v>
      </c>
      <c r="DR253">
        <v>-3.0166347923999979</v>
      </c>
      <c r="DS253">
        <v>39.027596971500003</v>
      </c>
      <c r="DT253">
        <v>40.951344689700001</v>
      </c>
      <c r="DU253">
        <v>14118000000</v>
      </c>
      <c r="DV253">
        <v>22874000000</v>
      </c>
      <c r="DW253">
        <f t="shared" si="15"/>
        <v>1.3062461660592501</v>
      </c>
      <c r="DX253">
        <f t="shared" si="16"/>
        <v>2.1163815556338923</v>
      </c>
      <c r="DY253">
        <f t="shared" si="17"/>
        <v>-0.81013538957464215</v>
      </c>
      <c r="DZ253">
        <v>363476000000</v>
      </c>
      <c r="EA253">
        <f t="shared" si="18"/>
        <v>33.630056059962605</v>
      </c>
      <c r="EB253">
        <v>50201000000</v>
      </c>
      <c r="EC253">
        <v>191042000000</v>
      </c>
      <c r="ED253">
        <f t="shared" si="19"/>
        <v>2.8090027889219056</v>
      </c>
    </row>
    <row r="254" spans="1:134" x14ac:dyDescent="0.35">
      <c r="A254" t="s">
        <v>151</v>
      </c>
      <c r="B254" s="7">
        <v>2008</v>
      </c>
      <c r="C254">
        <f>MacroData!D254</f>
        <v>1116.2070000000001</v>
      </c>
      <c r="D254">
        <f>MacroData!E254</f>
        <v>97.421000000000006</v>
      </c>
      <c r="E254">
        <f>MacroData!F254</f>
        <v>99.134</v>
      </c>
      <c r="F254">
        <f>MacroData!G254</f>
        <v>526148000000</v>
      </c>
      <c r="G254">
        <f>MacroData!H254</f>
        <v>1077083333742.52</v>
      </c>
      <c r="H254">
        <f>MacroData!I254</f>
        <v>1116207000000</v>
      </c>
      <c r="I254">
        <f>MacroData!J254</f>
        <v>1120819000000</v>
      </c>
      <c r="J254">
        <f>MacroData!K254</f>
        <v>4.6340000000000003</v>
      </c>
      <c r="K254">
        <f>MacroData!L254</f>
        <v>4.3630000000000004</v>
      </c>
      <c r="L254">
        <f>MacroData!M254</f>
        <v>631.47210693359375</v>
      </c>
      <c r="M254">
        <f>MacroData!N254</f>
        <v>316.75128173828125</v>
      </c>
      <c r="N254">
        <f>MacroData!O254</f>
        <v>45983170</v>
      </c>
      <c r="O254">
        <f>MacroData!P254</f>
        <v>-93711720842.443069</v>
      </c>
      <c r="P254">
        <f>MacroData!Q254</f>
        <v>-45351800577.02002</v>
      </c>
      <c r="Q254">
        <f>MacroData!R254</f>
        <v>314842000000</v>
      </c>
      <c r="R254">
        <f>MacroData!S254</f>
        <v>1166170800577.02</v>
      </c>
      <c r="S254">
        <f>MacroData!T254</f>
        <v>265119131870.14102</v>
      </c>
      <c r="T254">
        <f>MacroData!U254</f>
        <v>640355000000</v>
      </c>
      <c r="U254">
        <f>MacroData!V254</f>
        <v>11.255000000000001</v>
      </c>
      <c r="V254">
        <f>MacroData!W254</f>
        <v>753.28</v>
      </c>
      <c r="W254">
        <f>MacroData!X254</f>
        <v>101.67100000000001</v>
      </c>
      <c r="X254">
        <f>MacroData!Y254</f>
        <v>710716264025.61804</v>
      </c>
      <c r="Y254">
        <f>MacroData!Z254</f>
        <v>633540000000</v>
      </c>
      <c r="Z254">
        <f>MacroData!AA254</f>
        <v>406864000000</v>
      </c>
      <c r="AA254">
        <f>MacroData!AB254</f>
        <v>53116000000</v>
      </c>
      <c r="AB254">
        <f>MacroData!AC254</f>
        <v>137120000000</v>
      </c>
      <c r="AC254">
        <f>MacroData!AD254</f>
        <v>209745000000</v>
      </c>
      <c r="AD254">
        <f>MacroData!AE254</f>
        <v>49723838228.725807</v>
      </c>
      <c r="AE254">
        <f>MacroData!AH254</f>
        <v>0</v>
      </c>
      <c r="AF254">
        <f>MacroData!AI254</f>
        <v>0</v>
      </c>
      <c r="AG254">
        <f>MacroData!AJ254</f>
        <v>0</v>
      </c>
      <c r="AH254">
        <f>MacroData!AK254</f>
        <v>1</v>
      </c>
      <c r="AI254">
        <f>MacroData!AL254</f>
        <v>1</v>
      </c>
      <c r="AJ254">
        <f>MacroData!AM254</f>
        <v>2.6785715000000003</v>
      </c>
      <c r="AK254">
        <f>MacroData!AN254</f>
        <v>1.652351192597832</v>
      </c>
      <c r="AL254" s="31">
        <f>GDP!C255+GDP!J255</f>
        <v>0</v>
      </c>
      <c r="AM254">
        <f>GDP!D255+GDP!K255</f>
        <v>0</v>
      </c>
      <c r="AN254">
        <f>GDP!E255+GDP!L255</f>
        <v>0</v>
      </c>
      <c r="AO254">
        <f>GDP!F255+GDP!M255</f>
        <v>0</v>
      </c>
      <c r="AP254">
        <f>GDP!G255+GDP!N255</f>
        <v>0</v>
      </c>
      <c r="AQ254">
        <f>GDP!H255+GDP!O255</f>
        <v>0</v>
      </c>
      <c r="AR254" s="7">
        <f>GDP!I255+GDP!P255</f>
        <v>0</v>
      </c>
      <c r="AS254">
        <f>GDP!AE255</f>
        <v>0</v>
      </c>
      <c r="AT254">
        <f>GDP!AF255</f>
        <v>0</v>
      </c>
      <c r="AU254">
        <f>GDP!AG255</f>
        <v>0</v>
      </c>
      <c r="AV254">
        <f>GDP!AH255</f>
        <v>0</v>
      </c>
      <c r="AW254">
        <f>GDP!AI255</f>
        <v>0</v>
      </c>
      <c r="AX254">
        <f>GDP!AJ255</f>
        <v>0</v>
      </c>
      <c r="AY254" s="7">
        <f>GDP!AK255</f>
        <v>0</v>
      </c>
      <c r="AZ254">
        <f>GDP!AS255</f>
        <v>0</v>
      </c>
      <c r="BA254">
        <f>GDP!AT255</f>
        <v>0</v>
      </c>
      <c r="BB254">
        <f>GDP!AU255</f>
        <v>0</v>
      </c>
      <c r="BC254">
        <f>GDP!AV255</f>
        <v>0</v>
      </c>
      <c r="BD254">
        <f>GDP!AW255</f>
        <v>0</v>
      </c>
      <c r="BE254">
        <f>GDP!AX255</f>
        <v>0</v>
      </c>
      <c r="BF254" s="7">
        <f>GDP!AY255</f>
        <v>0</v>
      </c>
      <c r="BG254">
        <f>GDP!AZ255</f>
        <v>0</v>
      </c>
      <c r="BH254">
        <f>GDP!BA255</f>
        <v>0</v>
      </c>
      <c r="BI254">
        <f>GDP!BB255</f>
        <v>0</v>
      </c>
      <c r="BJ254">
        <f>GDP!BC255</f>
        <v>0</v>
      </c>
      <c r="BK254">
        <f>GDP!BD255</f>
        <v>0</v>
      </c>
      <c r="BL254">
        <f>GDP!BE255</f>
        <v>0</v>
      </c>
      <c r="BM254" s="7">
        <f>GDP!BF255</f>
        <v>0</v>
      </c>
      <c r="BN254">
        <f>GDP!BG255+GDP!BN255+GDP!BU255</f>
        <v>0</v>
      </c>
      <c r="BO254">
        <f>GDP!BH255+GDP!BO255+GDP!BV255</f>
        <v>0</v>
      </c>
      <c r="BP254">
        <f>GDP!BI255+GDP!BP255+GDP!BW255</f>
        <v>0</v>
      </c>
      <c r="BQ254">
        <f>GDP!BJ255+GDP!BQ255+GDP!BX255</f>
        <v>0</v>
      </c>
      <c r="BR254">
        <f>GDP!BK255+GDP!BR255+GDP!BY255</f>
        <v>0</v>
      </c>
      <c r="BS254">
        <f>GDP!BL255+GDP!BS255+GDP!BZ255</f>
        <v>0</v>
      </c>
      <c r="BT254" s="7">
        <f>GDP!BM255+GDP!BT255+GDP!CA255</f>
        <v>0</v>
      </c>
      <c r="BU254">
        <f>GDP!CB255</f>
        <v>0</v>
      </c>
      <c r="BV254">
        <f>GDP!CC255</f>
        <v>0</v>
      </c>
      <c r="BW254">
        <f>GDP!CD255</f>
        <v>0</v>
      </c>
      <c r="BX254">
        <f>GDP!CE255</f>
        <v>0</v>
      </c>
      <c r="BY254">
        <f>GDP!CF255</f>
        <v>0</v>
      </c>
      <c r="BZ254">
        <f>GDP!CG255</f>
        <v>0</v>
      </c>
      <c r="CA254" s="7">
        <f>GDP!CH255</f>
        <v>0</v>
      </c>
      <c r="CB254">
        <f>GDP!CI255</f>
        <v>0</v>
      </c>
      <c r="CC254">
        <f>GDP!CJ255</f>
        <v>0</v>
      </c>
      <c r="CD254">
        <f>GDP!CK255</f>
        <v>0</v>
      </c>
      <c r="CE254">
        <f>GDP!CL255</f>
        <v>0</v>
      </c>
      <c r="CF254">
        <f>GDP!CM255</f>
        <v>0</v>
      </c>
      <c r="CG254">
        <f>GDP!CN255</f>
        <v>0</v>
      </c>
      <c r="CH254" s="7">
        <f>GDP!CO255</f>
        <v>0</v>
      </c>
      <c r="CI254">
        <f>GDP!CP255</f>
        <v>0</v>
      </c>
      <c r="CJ254">
        <f>GDP!CQ255</f>
        <v>0</v>
      </c>
      <c r="CK254">
        <f>GDP!CR255</f>
        <v>0</v>
      </c>
      <c r="CL254">
        <f>GDP!CS255</f>
        <v>0</v>
      </c>
      <c r="CM254">
        <f>GDP!CT255</f>
        <v>0</v>
      </c>
      <c r="CN254">
        <f>GDP!CU255</f>
        <v>0</v>
      </c>
      <c r="CO254">
        <f>GDP!CV255</f>
        <v>0</v>
      </c>
      <c r="CP254">
        <f>GDP!CW255</f>
        <v>0</v>
      </c>
      <c r="CQ254">
        <f>GDP!CX255</f>
        <v>0</v>
      </c>
      <c r="CR254">
        <f>GDP!CY255</f>
        <v>0</v>
      </c>
      <c r="CS254">
        <f>GDP!CZ255</f>
        <v>0</v>
      </c>
      <c r="CT254">
        <f>GDP!DA255</f>
        <v>0</v>
      </c>
      <c r="CU254">
        <f>GDP!DB255</f>
        <v>0</v>
      </c>
      <c r="CV254" s="7">
        <f>GDP!DC255</f>
        <v>0</v>
      </c>
      <c r="CW254">
        <f>GDP!DD255</f>
        <v>0</v>
      </c>
      <c r="CX254">
        <f>GDP!DE255</f>
        <v>0</v>
      </c>
      <c r="CY254">
        <f>GDP!DF255</f>
        <v>0</v>
      </c>
      <c r="CZ254">
        <f>GDP!DG255</f>
        <v>0</v>
      </c>
      <c r="DA254">
        <f>GDP!DH255</f>
        <v>0</v>
      </c>
      <c r="DB254">
        <f>GDP!DI255</f>
        <v>0</v>
      </c>
      <c r="DC254" s="7">
        <f>GDP!DJ255</f>
        <v>0</v>
      </c>
      <c r="DD254">
        <f>GDP!DU255</f>
        <v>0</v>
      </c>
      <c r="DE254">
        <f>GDP!DV255</f>
        <v>0</v>
      </c>
      <c r="DF254">
        <f>GDP!DW255</f>
        <v>0</v>
      </c>
      <c r="DG254">
        <f>GDP!EF255</f>
        <v>0</v>
      </c>
      <c r="DH254">
        <f>GDP!EG255</f>
        <v>0</v>
      </c>
      <c r="DI254">
        <f>GDP!EH255</f>
        <v>0</v>
      </c>
      <c r="DJ254">
        <f>GDP!EI255</f>
        <v>0</v>
      </c>
      <c r="DK254">
        <f>GDP!EJ255</f>
        <v>0</v>
      </c>
      <c r="DL254" s="84">
        <v>39.398724250967803</v>
      </c>
      <c r="DM254" s="84">
        <v>39.398699999999998</v>
      </c>
      <c r="DN254">
        <v>39.398088915765001</v>
      </c>
      <c r="DO254">
        <v>6.59</v>
      </c>
      <c r="DP254">
        <v>1.043517212</v>
      </c>
      <c r="DQ254">
        <v>4.4205245357999985</v>
      </c>
      <c r="DR254">
        <v>3.3770073237999982</v>
      </c>
      <c r="DS254">
        <v>41.155591390600001</v>
      </c>
      <c r="DT254">
        <v>36.735066854800003</v>
      </c>
      <c r="DU254">
        <v>15187000000</v>
      </c>
      <c r="DV254">
        <v>24431000000</v>
      </c>
      <c r="DW254">
        <f t="shared" si="15"/>
        <v>1.3605899264204577</v>
      </c>
      <c r="DX254">
        <f t="shared" si="16"/>
        <v>2.1887517279501023</v>
      </c>
      <c r="DY254">
        <f t="shared" si="17"/>
        <v>-0.82816180152964458</v>
      </c>
      <c r="DZ254">
        <v>399851000000</v>
      </c>
      <c r="EA254">
        <f t="shared" si="18"/>
        <v>35.822298193793806</v>
      </c>
      <c r="EB254">
        <v>51496000000</v>
      </c>
      <c r="EC254">
        <v>209539000000</v>
      </c>
      <c r="ED254">
        <f t="shared" si="19"/>
        <v>2.9386275645757332</v>
      </c>
    </row>
    <row r="255" spans="1:134" x14ac:dyDescent="0.35">
      <c r="A255" t="s">
        <v>151</v>
      </c>
      <c r="B255" s="7">
        <v>2009</v>
      </c>
      <c r="C255">
        <f>MacroData!D255</f>
        <v>1079.0340000000001</v>
      </c>
      <c r="D255">
        <f>MacroData!E255</f>
        <v>98.135000000000005</v>
      </c>
      <c r="E255">
        <f>MacroData!F255</f>
        <v>97.747</v>
      </c>
      <c r="F255">
        <f>MacroData!G255</f>
        <v>668430000000</v>
      </c>
      <c r="G255">
        <f>MacroData!H255</f>
        <v>1094738415946.99</v>
      </c>
      <c r="H255">
        <f>MacroData!I255</f>
        <v>1079034000000</v>
      </c>
      <c r="I255">
        <f>MacroData!J255</f>
        <v>1080763000000</v>
      </c>
      <c r="J255">
        <f>MacroData!K255</f>
        <v>1.228</v>
      </c>
      <c r="K255">
        <f>MacroData!L255</f>
        <v>3.9740000000000002</v>
      </c>
      <c r="L255">
        <f>MacroData!M255</f>
        <v>602.851318359375</v>
      </c>
      <c r="M255">
        <f>MacroData!N255</f>
        <v>251.52749633789063</v>
      </c>
      <c r="N255">
        <f>MacroData!O255</f>
        <v>46367550</v>
      </c>
      <c r="O255">
        <f>MacroData!P255</f>
        <v>-27649646054.584522</v>
      </c>
      <c r="P255">
        <f>MacroData!Q255</f>
        <v>-16672584830.27002</v>
      </c>
      <c r="Q255">
        <f>MacroData!R255</f>
        <v>261722000000</v>
      </c>
      <c r="R255">
        <f>MacroData!S255</f>
        <v>1097435584830.27</v>
      </c>
      <c r="S255">
        <f>MacroData!T255</f>
        <v>206743378829.10373</v>
      </c>
      <c r="T255">
        <f>MacroData!U255</f>
        <v>617206000000</v>
      </c>
      <c r="U255">
        <f>MacroData!V255</f>
        <v>17.856999999999999</v>
      </c>
      <c r="V255">
        <f>MacroData!W255</f>
        <v>930.80000000000007</v>
      </c>
      <c r="W255">
        <f>MacroData!X255</f>
        <v>103.072</v>
      </c>
      <c r="X255">
        <f>MacroData!Y255</f>
        <v>685021506377.59595</v>
      </c>
      <c r="Y255">
        <f>MacroData!Z255</f>
        <v>605346000000</v>
      </c>
      <c r="Z255">
        <f>MacroData!AA255</f>
        <v>375489000000</v>
      </c>
      <c r="AA255">
        <f>MacroData!AB255</f>
        <v>55472000000</v>
      </c>
      <c r="AB255">
        <f>MacroData!AC255</f>
        <v>155074000000</v>
      </c>
      <c r="AC255">
        <f>MacroData!AD255</f>
        <v>218415000000</v>
      </c>
      <c r="AD255">
        <f>MacroData!AE255</f>
        <v>54978821044.837837</v>
      </c>
      <c r="AE255">
        <f>MacroData!AH255</f>
        <v>0</v>
      </c>
      <c r="AF255">
        <f>MacroData!AI255</f>
        <v>0</v>
      </c>
      <c r="AG255">
        <f>MacroData!AJ255</f>
        <v>0</v>
      </c>
      <c r="AH255">
        <f>MacroData!AK255</f>
        <v>1</v>
      </c>
      <c r="AI255">
        <f>MacroData!AL255</f>
        <v>1</v>
      </c>
      <c r="AJ255">
        <f>MacroData!AM255</f>
        <v>2.6785715000000003</v>
      </c>
      <c r="AK255">
        <f>MacroData!AN255</f>
        <v>1.6535178598548685</v>
      </c>
      <c r="AL255" s="31">
        <f>GDP!C256+GDP!J256</f>
        <v>0</v>
      </c>
      <c r="AM255">
        <f>GDP!D256+GDP!K256</f>
        <v>0</v>
      </c>
      <c r="AN255">
        <f>GDP!E256+GDP!L256</f>
        <v>0</v>
      </c>
      <c r="AO255">
        <f>GDP!F256+GDP!M256</f>
        <v>0</v>
      </c>
      <c r="AP255">
        <f>GDP!G256+GDP!N256</f>
        <v>0</v>
      </c>
      <c r="AQ255">
        <f>GDP!H256+GDP!O256</f>
        <v>0</v>
      </c>
      <c r="AR255" s="7">
        <f>GDP!I256+GDP!P256</f>
        <v>0</v>
      </c>
      <c r="AS255">
        <f>GDP!AE256</f>
        <v>0.29236000000000001</v>
      </c>
      <c r="AT255">
        <f>GDP!AF256</f>
        <v>0</v>
      </c>
      <c r="AU255">
        <f>GDP!AG256</f>
        <v>0</v>
      </c>
      <c r="AV255">
        <f>GDP!AH256</f>
        <v>0</v>
      </c>
      <c r="AW255">
        <f>GDP!AI256</f>
        <v>0</v>
      </c>
      <c r="AX255">
        <f>GDP!AJ256</f>
        <v>0</v>
      </c>
      <c r="AY255" s="7">
        <f>GDP!AK256</f>
        <v>0</v>
      </c>
      <c r="AZ255">
        <f>GDP!AS256</f>
        <v>0</v>
      </c>
      <c r="BA255">
        <f>GDP!AT256</f>
        <v>0</v>
      </c>
      <c r="BB255">
        <f>GDP!AU256</f>
        <v>0</v>
      </c>
      <c r="BC255">
        <f>GDP!AV256</f>
        <v>0</v>
      </c>
      <c r="BD255">
        <f>GDP!AW256</f>
        <v>0</v>
      </c>
      <c r="BE255">
        <f>GDP!AX256</f>
        <v>0</v>
      </c>
      <c r="BF255" s="7">
        <f>GDP!AY256</f>
        <v>0</v>
      </c>
      <c r="BG255">
        <f>GDP!AZ256</f>
        <v>0</v>
      </c>
      <c r="BH255">
        <f>GDP!BA256</f>
        <v>0</v>
      </c>
      <c r="BI255">
        <f>GDP!BB256</f>
        <v>0</v>
      </c>
      <c r="BJ255">
        <f>GDP!BC256</f>
        <v>0</v>
      </c>
      <c r="BK255">
        <f>GDP!BD256</f>
        <v>0</v>
      </c>
      <c r="BL255">
        <f>GDP!BE256</f>
        <v>0</v>
      </c>
      <c r="BM255" s="7">
        <f>GDP!BF256</f>
        <v>0</v>
      </c>
      <c r="BN255">
        <f>GDP!BG256+GDP!BN256+GDP!BU256</f>
        <v>0</v>
      </c>
      <c r="BO255">
        <f>GDP!BH256+GDP!BO256+GDP!BV256</f>
        <v>0</v>
      </c>
      <c r="BP255">
        <f>GDP!BI256+GDP!BP256+GDP!BW256</f>
        <v>0</v>
      </c>
      <c r="BQ255">
        <f>GDP!BJ256+GDP!BQ256+GDP!BX256</f>
        <v>0</v>
      </c>
      <c r="BR255">
        <f>GDP!BK256+GDP!BR256+GDP!BY256</f>
        <v>0</v>
      </c>
      <c r="BS255">
        <f>GDP!BL256+GDP!BS256+GDP!BZ256</f>
        <v>0</v>
      </c>
      <c r="BT255" s="7">
        <f>GDP!BM256+GDP!BT256+GDP!CA256</f>
        <v>0</v>
      </c>
      <c r="BU255">
        <f>GDP!CB256</f>
        <v>0</v>
      </c>
      <c r="BV255">
        <f>GDP!CC256</f>
        <v>0</v>
      </c>
      <c r="BW255">
        <f>GDP!CD256</f>
        <v>0</v>
      </c>
      <c r="BX255">
        <f>GDP!CE256</f>
        <v>0</v>
      </c>
      <c r="BY255">
        <f>GDP!CF256</f>
        <v>0</v>
      </c>
      <c r="BZ255">
        <f>GDP!CG256</f>
        <v>0</v>
      </c>
      <c r="CA255" s="7">
        <f>GDP!CH256</f>
        <v>0</v>
      </c>
      <c r="CB255">
        <f>GDP!CI256</f>
        <v>0</v>
      </c>
      <c r="CC255">
        <f>GDP!CJ256</f>
        <v>0</v>
      </c>
      <c r="CD255">
        <f>GDP!CK256</f>
        <v>0</v>
      </c>
      <c r="CE255">
        <f>GDP!CL256</f>
        <v>0</v>
      </c>
      <c r="CF255">
        <f>GDP!CM256</f>
        <v>0</v>
      </c>
      <c r="CG255">
        <f>GDP!CN256</f>
        <v>0</v>
      </c>
      <c r="CH255" s="7">
        <f>GDP!CO256</f>
        <v>0</v>
      </c>
      <c r="CI255">
        <f>GDP!CP256</f>
        <v>0</v>
      </c>
      <c r="CJ255">
        <f>GDP!CQ256</f>
        <v>0</v>
      </c>
      <c r="CK255">
        <f>GDP!CR256</f>
        <v>0</v>
      </c>
      <c r="CL255">
        <f>GDP!CS256</f>
        <v>0</v>
      </c>
      <c r="CM255">
        <f>GDP!CT256</f>
        <v>0</v>
      </c>
      <c r="CN255">
        <f>GDP!CU256</f>
        <v>0</v>
      </c>
      <c r="CO255">
        <f>GDP!CV256</f>
        <v>0</v>
      </c>
      <c r="CP255">
        <f>GDP!CW256</f>
        <v>0.29236000000000001</v>
      </c>
      <c r="CQ255">
        <f>GDP!CX256</f>
        <v>0</v>
      </c>
      <c r="CR255">
        <f>GDP!CY256</f>
        <v>0</v>
      </c>
      <c r="CS255">
        <f>GDP!CZ256</f>
        <v>0</v>
      </c>
      <c r="CT255">
        <f>GDP!DA256</f>
        <v>0</v>
      </c>
      <c r="CU255">
        <f>GDP!DB256</f>
        <v>0</v>
      </c>
      <c r="CV255" s="7">
        <f>GDP!DC256</f>
        <v>0</v>
      </c>
      <c r="CW255">
        <f>GDP!DD256</f>
        <v>0</v>
      </c>
      <c r="CX255">
        <f>GDP!DE256</f>
        <v>0</v>
      </c>
      <c r="CY255">
        <f>GDP!DF256</f>
        <v>0</v>
      </c>
      <c r="CZ255">
        <f>GDP!DG256</f>
        <v>0</v>
      </c>
      <c r="DA255">
        <f>GDP!DH256</f>
        <v>0</v>
      </c>
      <c r="DB255">
        <f>GDP!DI256</f>
        <v>0</v>
      </c>
      <c r="DC255" s="7">
        <f>GDP!DJ256</f>
        <v>0</v>
      </c>
      <c r="DD255">
        <f>GDP!DU256</f>
        <v>0.29236000000000001</v>
      </c>
      <c r="DE255">
        <f>GDP!DV256</f>
        <v>0</v>
      </c>
      <c r="DF255">
        <f>GDP!DW256</f>
        <v>1</v>
      </c>
      <c r="DG255">
        <f>GDP!EF256</f>
        <v>0</v>
      </c>
      <c r="DH255">
        <f>GDP!EG256</f>
        <v>1</v>
      </c>
      <c r="DI255">
        <f>GDP!EH256</f>
        <v>0</v>
      </c>
      <c r="DJ255">
        <f>GDP!EI256</f>
        <v>0</v>
      </c>
      <c r="DK255">
        <f>GDP!EJ256</f>
        <v>0</v>
      </c>
      <c r="DL255" s="84">
        <v>52.704572701138197</v>
      </c>
      <c r="DM255" s="84">
        <v>52.704500000000003</v>
      </c>
      <c r="DN255">
        <v>52.703693519867002</v>
      </c>
      <c r="DO255">
        <v>10.69</v>
      </c>
      <c r="DP255">
        <v>1.3368215804000001</v>
      </c>
      <c r="DQ255">
        <v>10.953503630999997</v>
      </c>
      <c r="DR255">
        <v>9.6166820505999961</v>
      </c>
      <c r="DS255">
        <v>45.781111568299998</v>
      </c>
      <c r="DT255">
        <v>34.827607937300002</v>
      </c>
      <c r="DU255">
        <v>13917000000</v>
      </c>
      <c r="DV255">
        <v>25147000000</v>
      </c>
      <c r="DW255">
        <f t="shared" si="15"/>
        <v>1.2897647340120886</v>
      </c>
      <c r="DX255">
        <f t="shared" si="16"/>
        <v>2.3305104380399508</v>
      </c>
      <c r="DY255">
        <f t="shared" si="17"/>
        <v>-1.0407457040278623</v>
      </c>
      <c r="DZ255">
        <v>431711000000</v>
      </c>
      <c r="EA255">
        <f t="shared" si="18"/>
        <v>40.009026592303861</v>
      </c>
      <c r="EB255">
        <v>55142000000</v>
      </c>
      <c r="EC255">
        <v>221046000000</v>
      </c>
      <c r="ED255">
        <f t="shared" si="19"/>
        <v>3.3931127554389469</v>
      </c>
    </row>
    <row r="256" spans="1:134" x14ac:dyDescent="0.35">
      <c r="A256" t="s">
        <v>151</v>
      </c>
      <c r="B256" s="7">
        <v>2010</v>
      </c>
      <c r="C256">
        <f>MacroData!D256</f>
        <v>1080.913</v>
      </c>
      <c r="D256">
        <f>MacroData!E256</f>
        <v>99.043000000000006</v>
      </c>
      <c r="E256">
        <f>MacroData!F256</f>
        <v>99.546000000000006</v>
      </c>
      <c r="F256">
        <f>MacroData!G256</f>
        <v>721045000000</v>
      </c>
      <c r="G256">
        <f>MacroData!H256</f>
        <v>1106208638609.6201</v>
      </c>
      <c r="H256">
        <f>MacroData!I256</f>
        <v>1080913000000</v>
      </c>
      <c r="I256">
        <f>MacroData!J256</f>
        <v>1080913000000</v>
      </c>
      <c r="J256">
        <f>MacroData!K256</f>
        <v>0.81100000000000005</v>
      </c>
      <c r="K256">
        <f>MacroData!L256</f>
        <v>4.25</v>
      </c>
      <c r="L256">
        <f>MacroData!M256</f>
        <v>608</v>
      </c>
      <c r="M256">
        <f>MacroData!N256</f>
        <v>234</v>
      </c>
      <c r="N256">
        <f>MacroData!O256</f>
        <v>46562480</v>
      </c>
      <c r="O256">
        <f>MacroData!P256</f>
        <v>-30011484576.60183</v>
      </c>
      <c r="P256">
        <f>MacroData!Q256</f>
        <v>-8544000000</v>
      </c>
      <c r="Q256">
        <f>MacroData!R256</f>
        <v>248987000000</v>
      </c>
      <c r="R256">
        <f>MacroData!S256</f>
        <v>1089457000000</v>
      </c>
      <c r="S256">
        <f>MacroData!T256</f>
        <v>198294000000</v>
      </c>
      <c r="T256">
        <f>MacroData!U256</f>
        <v>618755000000</v>
      </c>
      <c r="U256">
        <f>MacroData!V256</f>
        <v>19.86</v>
      </c>
      <c r="V256">
        <f>MacroData!W256</f>
        <v>826.05000000000007</v>
      </c>
      <c r="W256">
        <f>MacroData!X256</f>
        <v>100</v>
      </c>
      <c r="X256">
        <f>MacroData!Y256</f>
        <v>686741815407.63501</v>
      </c>
      <c r="Y256">
        <f>MacroData!Z256</f>
        <v>618755000000</v>
      </c>
      <c r="Z256">
        <f>MacroData!AA256</f>
        <v>390904000000</v>
      </c>
      <c r="AA256">
        <f>MacroData!AB256</f>
        <v>53176000000</v>
      </c>
      <c r="AB256">
        <f>MacroData!AC256</f>
        <v>162693000000</v>
      </c>
      <c r="AC256">
        <f>MacroData!AD256</f>
        <v>221715000000</v>
      </c>
      <c r="AD256">
        <f>MacroData!AE256</f>
        <v>50693000000</v>
      </c>
      <c r="AE256">
        <f>MacroData!AH256</f>
        <v>0</v>
      </c>
      <c r="AF256">
        <f>MacroData!AI256</f>
        <v>0</v>
      </c>
      <c r="AG256">
        <f>MacroData!AJ256</f>
        <v>0</v>
      </c>
      <c r="AH256">
        <f>MacroData!AK256</f>
        <v>1</v>
      </c>
      <c r="AI256">
        <f>MacroData!AL256</f>
        <v>0</v>
      </c>
      <c r="AJ256">
        <f>MacroData!AM256</f>
        <v>2.6785715000000003</v>
      </c>
      <c r="AK256">
        <f>MacroData!AN256</f>
        <v>1.6773154740887029</v>
      </c>
      <c r="AL256" s="31">
        <f>GDP!C257+GDP!J257</f>
        <v>0</v>
      </c>
      <c r="AM256">
        <f>GDP!D257+GDP!K257</f>
        <v>0</v>
      </c>
      <c r="AN256">
        <f>GDP!E257+GDP!L257</f>
        <v>0</v>
      </c>
      <c r="AO256">
        <f>GDP!F257+GDP!M257</f>
        <v>0</v>
      </c>
      <c r="AP256">
        <f>GDP!G257+GDP!N257</f>
        <v>0</v>
      </c>
      <c r="AQ256">
        <f>GDP!H257+GDP!O257</f>
        <v>0</v>
      </c>
      <c r="AR256" s="7">
        <f>GDP!I257+GDP!P257</f>
        <v>0</v>
      </c>
      <c r="AS256">
        <f>GDP!AE257</f>
        <v>0.48510999999999999</v>
      </c>
      <c r="AT256">
        <f>GDP!AF257</f>
        <v>0</v>
      </c>
      <c r="AU256">
        <f>GDP!AG257</f>
        <v>0</v>
      </c>
      <c r="AV256">
        <f>GDP!AH257</f>
        <v>0</v>
      </c>
      <c r="AW256">
        <f>GDP!AI257</f>
        <v>0</v>
      </c>
      <c r="AX256">
        <f>GDP!AJ257</f>
        <v>0</v>
      </c>
      <c r="AY256" s="7">
        <f>GDP!AK257</f>
        <v>0</v>
      </c>
      <c r="AZ256">
        <f>GDP!AS257</f>
        <v>0</v>
      </c>
      <c r="BA256">
        <f>GDP!AT257</f>
        <v>0</v>
      </c>
      <c r="BB256">
        <f>GDP!AU257</f>
        <v>0</v>
      </c>
      <c r="BC256">
        <f>GDP!AV257</f>
        <v>0</v>
      </c>
      <c r="BD256">
        <f>GDP!AW257</f>
        <v>0</v>
      </c>
      <c r="BE256">
        <f>GDP!AX257</f>
        <v>0</v>
      </c>
      <c r="BF256" s="7">
        <f>GDP!AY257</f>
        <v>0</v>
      </c>
      <c r="BG256">
        <f>GDP!AZ257</f>
        <v>0</v>
      </c>
      <c r="BH256">
        <f>GDP!BA257</f>
        <v>0</v>
      </c>
      <c r="BI256">
        <f>GDP!BB257</f>
        <v>0</v>
      </c>
      <c r="BJ256">
        <f>GDP!BC257</f>
        <v>0</v>
      </c>
      <c r="BK256">
        <f>GDP!BD257</f>
        <v>0</v>
      </c>
      <c r="BL256">
        <f>GDP!BE257</f>
        <v>0</v>
      </c>
      <c r="BM256" s="7">
        <f>GDP!BF257</f>
        <v>0</v>
      </c>
      <c r="BN256">
        <f>GDP!BG257+GDP!BN257+GDP!BU257</f>
        <v>1.1453799999999998</v>
      </c>
      <c r="BO256">
        <f>GDP!BH257+GDP!BO257+GDP!BV257</f>
        <v>0</v>
      </c>
      <c r="BP256">
        <f>GDP!BI257+GDP!BP257+GDP!BW257</f>
        <v>0.56718000000000002</v>
      </c>
      <c r="BQ256">
        <f>GDP!BJ257+GDP!BQ257+GDP!BX257</f>
        <v>0</v>
      </c>
      <c r="BR256">
        <f>GDP!BK257+GDP!BR257+GDP!BY257</f>
        <v>0</v>
      </c>
      <c r="BS256">
        <f>GDP!BL257+GDP!BS257+GDP!BZ257</f>
        <v>0</v>
      </c>
      <c r="BT256" s="7">
        <f>GDP!BM257+GDP!BT257+GDP!CA257</f>
        <v>0</v>
      </c>
      <c r="BU256">
        <f>GDP!CB257</f>
        <v>-3.7100000000000002E-3</v>
      </c>
      <c r="BV256">
        <f>GDP!CC257</f>
        <v>0</v>
      </c>
      <c r="BW256">
        <f>GDP!CD257</f>
        <v>-5.5599999999999998E-3</v>
      </c>
      <c r="BX256">
        <f>GDP!CE257</f>
        <v>0</v>
      </c>
      <c r="BY256">
        <f>GDP!CF257</f>
        <v>0</v>
      </c>
      <c r="BZ256">
        <f>GDP!CG257</f>
        <v>0</v>
      </c>
      <c r="CA256" s="7">
        <f>GDP!CH257</f>
        <v>0</v>
      </c>
      <c r="CB256">
        <f>GDP!CI257</f>
        <v>0</v>
      </c>
      <c r="CC256">
        <f>GDP!CJ257</f>
        <v>0</v>
      </c>
      <c r="CD256">
        <f>GDP!CK257</f>
        <v>0</v>
      </c>
      <c r="CE256">
        <f>GDP!CL257</f>
        <v>0</v>
      </c>
      <c r="CF256">
        <f>GDP!CM257</f>
        <v>0</v>
      </c>
      <c r="CG256">
        <f>GDP!CN257</f>
        <v>0</v>
      </c>
      <c r="CH256" s="7">
        <f>GDP!CO257</f>
        <v>0</v>
      </c>
      <c r="CI256">
        <f>GDP!CP257</f>
        <v>2.7799999999999998E-2</v>
      </c>
      <c r="CJ256">
        <f>GDP!CQ257</f>
        <v>0</v>
      </c>
      <c r="CK256">
        <f>GDP!CR257</f>
        <v>0</v>
      </c>
      <c r="CL256">
        <f>GDP!CS257</f>
        <v>0</v>
      </c>
      <c r="CM256">
        <f>GDP!CT257</f>
        <v>0</v>
      </c>
      <c r="CN256">
        <f>GDP!CU257</f>
        <v>0</v>
      </c>
      <c r="CO256">
        <f>GDP!CV257</f>
        <v>0</v>
      </c>
      <c r="CP256">
        <f>GDP!CW257</f>
        <v>0.48510999999999999</v>
      </c>
      <c r="CQ256">
        <f>GDP!CX257</f>
        <v>0</v>
      </c>
      <c r="CR256">
        <f>GDP!CY257</f>
        <v>0</v>
      </c>
      <c r="CS256">
        <f>GDP!CZ257</f>
        <v>0</v>
      </c>
      <c r="CT256">
        <f>GDP!DA257</f>
        <v>0</v>
      </c>
      <c r="CU256">
        <f>GDP!DB257</f>
        <v>0</v>
      </c>
      <c r="CV256" s="7">
        <f>GDP!DC257</f>
        <v>0</v>
      </c>
      <c r="CW256">
        <f>GDP!DD257</f>
        <v>1.1694699999999998</v>
      </c>
      <c r="CX256">
        <f>GDP!DE257</f>
        <v>0</v>
      </c>
      <c r="CY256">
        <f>GDP!DF257</f>
        <v>0.56162000000000001</v>
      </c>
      <c r="CZ256">
        <f>GDP!DG257</f>
        <v>0</v>
      </c>
      <c r="DA256">
        <f>GDP!DH257</f>
        <v>0</v>
      </c>
      <c r="DB256">
        <f>GDP!DI257</f>
        <v>0</v>
      </c>
      <c r="DC256" s="7">
        <f>GDP!DJ257</f>
        <v>0</v>
      </c>
      <c r="DD256">
        <f>GDP!DU257</f>
        <v>0.48510999999999999</v>
      </c>
      <c r="DE256">
        <f>GDP!DV257</f>
        <v>1.73109</v>
      </c>
      <c r="DF256">
        <f>GDP!DW257</f>
        <v>1</v>
      </c>
      <c r="DG256">
        <f>GDP!EF257</f>
        <v>0</v>
      </c>
      <c r="DH256">
        <f>GDP!EG257</f>
        <v>0</v>
      </c>
      <c r="DI256">
        <f>GDP!EH257</f>
        <v>1</v>
      </c>
      <c r="DJ256">
        <f>GDP!EI257</f>
        <v>0</v>
      </c>
      <c r="DK256">
        <f>GDP!EJ257</f>
        <v>0</v>
      </c>
      <c r="DL256" s="84">
        <v>60.065786515658502</v>
      </c>
      <c r="DM256" s="84">
        <v>60.065800000000003</v>
      </c>
      <c r="DN256">
        <v>60.064564011712001</v>
      </c>
      <c r="DO256">
        <v>-20.89</v>
      </c>
      <c r="DP256">
        <v>1.5499544376000001</v>
      </c>
      <c r="DQ256">
        <v>9.381137626200001</v>
      </c>
      <c r="DR256">
        <v>7.8311831886000007</v>
      </c>
      <c r="DS256">
        <v>45.627350395699999</v>
      </c>
      <c r="DT256">
        <v>36.246212769499998</v>
      </c>
      <c r="DU256">
        <v>11341000000</v>
      </c>
      <c r="DV256">
        <v>26787000000</v>
      </c>
      <c r="DW256">
        <f t="shared" si="15"/>
        <v>1.0492056252445849</v>
      </c>
      <c r="DX256">
        <f t="shared" si="16"/>
        <v>2.4781827954701257</v>
      </c>
      <c r="DY256">
        <f t="shared" si="17"/>
        <v>-1.4289771702255407</v>
      </c>
      <c r="DZ256">
        <v>437676000000</v>
      </c>
      <c r="EA256">
        <f t="shared" si="18"/>
        <v>40.491325388814822</v>
      </c>
      <c r="EB256">
        <v>50693000000</v>
      </c>
      <c r="EC256">
        <v>221737000000</v>
      </c>
      <c r="ED256">
        <f t="shared" si="19"/>
        <v>2.9408839003204483</v>
      </c>
    </row>
    <row r="257" spans="1:134" x14ac:dyDescent="0.35">
      <c r="A257" t="s">
        <v>151</v>
      </c>
      <c r="B257" s="7">
        <v>2011</v>
      </c>
      <c r="C257">
        <f>MacroData!D257</f>
        <v>1075.1470000000002</v>
      </c>
      <c r="D257">
        <f>MacroData!E257</f>
        <v>99.515000000000001</v>
      </c>
      <c r="E257">
        <f>MacroData!F257</f>
        <v>99.691999999999993</v>
      </c>
      <c r="F257">
        <f>MacroData!G257</f>
        <v>832002000000</v>
      </c>
      <c r="G257">
        <f>MacroData!H257</f>
        <v>1113925630795.4399</v>
      </c>
      <c r="H257">
        <f>MacroData!I257</f>
        <v>1075147000000</v>
      </c>
      <c r="I257">
        <f>MacroData!J257</f>
        <v>1074237000000</v>
      </c>
      <c r="J257">
        <f>MacroData!K257</f>
        <v>1.391</v>
      </c>
      <c r="K257">
        <f>MacroData!L257</f>
        <v>5.4379999999999997</v>
      </c>
      <c r="L257">
        <f>MacroData!M257</f>
        <v>600.77520751953125</v>
      </c>
      <c r="M257">
        <f>MacroData!N257</f>
        <v>217.05426025390625</v>
      </c>
      <c r="N257">
        <f>MacroData!O257</f>
        <v>46736260</v>
      </c>
      <c r="O257">
        <f>MacroData!P257</f>
        <v>-15348894808.099182</v>
      </c>
      <c r="P257">
        <f>MacroData!Q257</f>
        <v>13624278723.829956</v>
      </c>
      <c r="Q257">
        <f>MacroData!R257</f>
        <v>233232000000</v>
      </c>
      <c r="R257">
        <f>MacroData!S257</f>
        <v>1060612721276.17</v>
      </c>
      <c r="S257">
        <f>MacroData!T257</f>
        <v>193084304295.27667</v>
      </c>
      <c r="T257">
        <f>MacroData!U257</f>
        <v>606201000000</v>
      </c>
      <c r="U257">
        <f>MacroData!V257</f>
        <v>21.390999999999998</v>
      </c>
      <c r="V257">
        <f>MacroData!W257</f>
        <v>775.42000000000007</v>
      </c>
      <c r="W257">
        <f>MacroData!X257</f>
        <v>100.533</v>
      </c>
      <c r="X257">
        <f>MacroData!Y257</f>
        <v>670576459909.23499</v>
      </c>
      <c r="Y257">
        <f>MacroData!Z257</f>
        <v>622551000000</v>
      </c>
      <c r="Z257">
        <f>MacroData!AA257</f>
        <v>387775000000</v>
      </c>
      <c r="AA257">
        <f>MacroData!AB257</f>
        <v>53943000000</v>
      </c>
      <c r="AB257">
        <f>MacroData!AC257</f>
        <v>164182000000</v>
      </c>
      <c r="AC257">
        <f>MacroData!AD257</f>
        <v>221152000000</v>
      </c>
      <c r="AD257">
        <f>MacroData!AE257</f>
        <v>40147695591.299385</v>
      </c>
      <c r="AE257" t="str">
        <f>MacroData!AH257</f>
        <v>NA</v>
      </c>
      <c r="AF257" t="str">
        <f>MacroData!AI257</f>
        <v>NA</v>
      </c>
      <c r="AG257" t="str">
        <f>MacroData!AJ257</f>
        <v>NA</v>
      </c>
      <c r="AH257" t="str">
        <f>MacroData!AK257</f>
        <v>NA</v>
      </c>
      <c r="AI257">
        <f>MacroData!AL257</f>
        <v>0</v>
      </c>
      <c r="AJ257">
        <f>MacroData!AM257</f>
        <v>2.3883929999999998</v>
      </c>
      <c r="AK257">
        <f>MacroData!AN257</f>
        <v>1.626708337771041</v>
      </c>
      <c r="AL257" s="31">
        <f>GDP!C258+GDP!J258</f>
        <v>0</v>
      </c>
      <c r="AM257">
        <f>GDP!D258+GDP!K258</f>
        <v>0</v>
      </c>
      <c r="AN257">
        <f>GDP!E258+GDP!L258</f>
        <v>0</v>
      </c>
      <c r="AO257">
        <f>GDP!F258+GDP!M258</f>
        <v>0</v>
      </c>
      <c r="AP257">
        <f>GDP!G258+GDP!N258</f>
        <v>0</v>
      </c>
      <c r="AQ257">
        <f>GDP!H258+GDP!O258</f>
        <v>0</v>
      </c>
      <c r="AR257" s="7">
        <f>GDP!I258+GDP!P258</f>
        <v>0</v>
      </c>
      <c r="AS257">
        <f>GDP!AE258</f>
        <v>0</v>
      </c>
      <c r="AT257">
        <f>GDP!AF258</f>
        <v>0</v>
      </c>
      <c r="AU257">
        <f>GDP!AG258</f>
        <v>0</v>
      </c>
      <c r="AV257">
        <f>GDP!AH258</f>
        <v>0</v>
      </c>
      <c r="AW257">
        <f>GDP!AI258</f>
        <v>0</v>
      </c>
      <c r="AX257">
        <f>GDP!AJ258</f>
        <v>0</v>
      </c>
      <c r="AY257" s="7">
        <f>GDP!AK258</f>
        <v>0</v>
      </c>
      <c r="AZ257">
        <f>GDP!AS258</f>
        <v>0</v>
      </c>
      <c r="BA257">
        <f>GDP!AT258</f>
        <v>0</v>
      </c>
      <c r="BB257">
        <f>GDP!AU258</f>
        <v>0</v>
      </c>
      <c r="BC257">
        <f>GDP!AV258</f>
        <v>0</v>
      </c>
      <c r="BD257">
        <f>GDP!AW258</f>
        <v>0</v>
      </c>
      <c r="BE257">
        <f>GDP!AX258</f>
        <v>0</v>
      </c>
      <c r="BF257" s="7">
        <f>GDP!AY258</f>
        <v>0</v>
      </c>
      <c r="BG257">
        <f>GDP!AZ258</f>
        <v>0</v>
      </c>
      <c r="BH257">
        <f>GDP!BA258</f>
        <v>0</v>
      </c>
      <c r="BI257">
        <f>GDP!BB258</f>
        <v>0</v>
      </c>
      <c r="BJ257">
        <f>GDP!BC258</f>
        <v>0</v>
      </c>
      <c r="BK257">
        <f>GDP!BD258</f>
        <v>0</v>
      </c>
      <c r="BL257">
        <f>GDP!BE258</f>
        <v>0</v>
      </c>
      <c r="BM257" s="7">
        <f>GDP!BF258</f>
        <v>0</v>
      </c>
      <c r="BN257">
        <f>GDP!BG258+GDP!BN258+GDP!BU258</f>
        <v>0.79285000000000005</v>
      </c>
      <c r="BO257">
        <f>GDP!BH258+GDP!BO258+GDP!BV258</f>
        <v>0.56718000000000002</v>
      </c>
      <c r="BP257">
        <f>GDP!BI258+GDP!BP258+GDP!BW258</f>
        <v>0</v>
      </c>
      <c r="BQ257">
        <f>GDP!BJ258+GDP!BQ258+GDP!BX258</f>
        <v>0</v>
      </c>
      <c r="BR257">
        <f>GDP!BK258+GDP!BR258+GDP!BY258</f>
        <v>0</v>
      </c>
      <c r="BS257">
        <f>GDP!BL258+GDP!BS258+GDP!BZ258</f>
        <v>0</v>
      </c>
      <c r="BT257" s="7">
        <f>GDP!BM258+GDP!BT258+GDP!CA258</f>
        <v>0</v>
      </c>
      <c r="BU257">
        <f>GDP!CB258</f>
        <v>0.14155000000000001</v>
      </c>
      <c r="BV257">
        <f>GDP!CC258</f>
        <v>-5.5599999999999998E-3</v>
      </c>
      <c r="BW257">
        <f>GDP!CD258</f>
        <v>0</v>
      </c>
      <c r="BX257">
        <f>GDP!CE258</f>
        <v>0</v>
      </c>
      <c r="BY257">
        <f>GDP!CF258</f>
        <v>0</v>
      </c>
      <c r="BZ257">
        <f>GDP!CG258</f>
        <v>0</v>
      </c>
      <c r="CA257" s="7">
        <f>GDP!CH258</f>
        <v>0</v>
      </c>
      <c r="CB257">
        <f>GDP!CI258</f>
        <v>0</v>
      </c>
      <c r="CC257">
        <f>GDP!CJ258</f>
        <v>0</v>
      </c>
      <c r="CD257">
        <f>GDP!CK258</f>
        <v>0</v>
      </c>
      <c r="CE257">
        <f>GDP!CL258</f>
        <v>0</v>
      </c>
      <c r="CF257">
        <f>GDP!CM258</f>
        <v>0</v>
      </c>
      <c r="CG257">
        <f>GDP!CN258</f>
        <v>0</v>
      </c>
      <c r="CH257" s="7">
        <f>GDP!CO258</f>
        <v>0</v>
      </c>
      <c r="CI257">
        <f>GDP!CP258</f>
        <v>4.6260000000000003E-2</v>
      </c>
      <c r="CJ257">
        <f>GDP!CQ258</f>
        <v>0</v>
      </c>
      <c r="CK257">
        <f>GDP!CR258</f>
        <v>0</v>
      </c>
      <c r="CL257">
        <f>GDP!CS258</f>
        <v>0</v>
      </c>
      <c r="CM257">
        <f>GDP!CT258</f>
        <v>0</v>
      </c>
      <c r="CN257">
        <f>GDP!CU258</f>
        <v>0</v>
      </c>
      <c r="CO257">
        <f>GDP!CV258</f>
        <v>0</v>
      </c>
      <c r="CP257">
        <f>GDP!CW258</f>
        <v>0</v>
      </c>
      <c r="CQ257">
        <f>GDP!CX258</f>
        <v>0</v>
      </c>
      <c r="CR257">
        <f>GDP!CY258</f>
        <v>0</v>
      </c>
      <c r="CS257">
        <f>GDP!CZ258</f>
        <v>0</v>
      </c>
      <c r="CT257">
        <f>GDP!DA258</f>
        <v>0</v>
      </c>
      <c r="CU257">
        <f>GDP!DB258</f>
        <v>0</v>
      </c>
      <c r="CV257" s="7">
        <f>GDP!DC258</f>
        <v>0</v>
      </c>
      <c r="CW257">
        <f>GDP!DD258</f>
        <v>0.98066000000000009</v>
      </c>
      <c r="CX257">
        <f>GDP!DE258</f>
        <v>0.56162000000000001</v>
      </c>
      <c r="CY257">
        <f>GDP!DF258</f>
        <v>0</v>
      </c>
      <c r="CZ257">
        <f>GDP!DG258</f>
        <v>0</v>
      </c>
      <c r="DA257">
        <f>GDP!DH258</f>
        <v>0</v>
      </c>
      <c r="DB257">
        <f>GDP!DI258</f>
        <v>0</v>
      </c>
      <c r="DC257" s="7">
        <f>GDP!DJ258</f>
        <v>0</v>
      </c>
      <c r="DD257">
        <f>GDP!DU258</f>
        <v>0</v>
      </c>
      <c r="DE257">
        <f>GDP!DV258</f>
        <v>1.5422800000000001</v>
      </c>
      <c r="DF257">
        <f>GDP!DW258</f>
        <v>1</v>
      </c>
      <c r="DG257">
        <f>GDP!EF258</f>
        <v>0</v>
      </c>
      <c r="DH257">
        <f>GDP!EG258</f>
        <v>0</v>
      </c>
      <c r="DI257">
        <f>GDP!EH258</f>
        <v>1</v>
      </c>
      <c r="DJ257">
        <f>GDP!EI258</f>
        <v>0</v>
      </c>
      <c r="DK257">
        <f>GDP!EJ258</f>
        <v>0</v>
      </c>
      <c r="DL257" s="84">
        <v>69.461994949612901</v>
      </c>
      <c r="DM257" s="84">
        <v>69.462000000000003</v>
      </c>
      <c r="DN257">
        <v>69.459658890802004</v>
      </c>
      <c r="DO257">
        <v>-8.64</v>
      </c>
      <c r="DP257">
        <v>1.9726301767000001</v>
      </c>
      <c r="DQ257">
        <v>9.642122137500003</v>
      </c>
      <c r="DR257">
        <v>7.6694919608000029</v>
      </c>
      <c r="DS257">
        <v>45.830487954100001</v>
      </c>
      <c r="DT257">
        <v>36.188365816599998</v>
      </c>
      <c r="DU257">
        <v>14223000000</v>
      </c>
      <c r="DV257">
        <v>27381000000</v>
      </c>
      <c r="DW257">
        <f t="shared" si="15"/>
        <v>1.3228888700800914</v>
      </c>
      <c r="DX257">
        <f t="shared" si="16"/>
        <v>2.5467215180807834</v>
      </c>
      <c r="DY257">
        <f t="shared" si="17"/>
        <v>-1.223832648000692</v>
      </c>
      <c r="DZ257">
        <v>437756000000</v>
      </c>
      <c r="EA257">
        <f t="shared" si="18"/>
        <v>40.715920706656853</v>
      </c>
      <c r="EB257">
        <v>39638000000</v>
      </c>
      <c r="EC257">
        <v>219709000000</v>
      </c>
      <c r="ED257">
        <f t="shared" si="19"/>
        <v>3.2841829607143347</v>
      </c>
    </row>
    <row r="258" spans="1:134" x14ac:dyDescent="0.35">
      <c r="A258" t="s">
        <v>151</v>
      </c>
      <c r="B258" s="7">
        <v>2012</v>
      </c>
      <c r="C258">
        <f>MacroData!D258</f>
        <v>1055.1580000000001</v>
      </c>
      <c r="D258">
        <f>MacroData!E258</f>
        <v>97.72</v>
      </c>
      <c r="E258">
        <f>MacroData!F258</f>
        <v>99.132000000000005</v>
      </c>
      <c r="F258">
        <f>MacroData!G258</f>
        <v>959745000000</v>
      </c>
      <c r="G258">
        <f>MacroData!H258</f>
        <v>1120995048074.45</v>
      </c>
      <c r="H258">
        <f>MacroData!I258</f>
        <v>1055158000000</v>
      </c>
      <c r="I258">
        <f>MacroData!J258</f>
        <v>1051799000000</v>
      </c>
      <c r="J258">
        <f>MacroData!K258</f>
        <v>0.57299999999999995</v>
      </c>
      <c r="K258">
        <f>MacroData!L258</f>
        <v>5.8460000000000001</v>
      </c>
      <c r="L258">
        <f>MacroData!M258</f>
        <v>577.10504150390625</v>
      </c>
      <c r="M258">
        <f>MacroData!N258</f>
        <v>186.37654113769531</v>
      </c>
      <c r="N258">
        <f>MacroData!O258</f>
        <v>46766400</v>
      </c>
      <c r="O258">
        <f>MacroData!P258</f>
        <v>9802357522.086504</v>
      </c>
      <c r="P258">
        <f>MacroData!Q258</f>
        <v>35478462050.089966</v>
      </c>
      <c r="Q258">
        <f>MacroData!R258</f>
        <v>214356000000</v>
      </c>
      <c r="R258">
        <f>MacroData!S258</f>
        <v>1016320537949.91</v>
      </c>
      <c r="S258">
        <f>MacroData!T258</f>
        <v>188540964626.60294</v>
      </c>
      <c r="T258">
        <f>MacroData!U258</f>
        <v>588492000000</v>
      </c>
      <c r="U258">
        <f>MacroData!V258</f>
        <v>24.786999999999999</v>
      </c>
      <c r="V258">
        <f>MacroData!W258</f>
        <v>838.02</v>
      </c>
      <c r="W258">
        <f>MacroData!X258</f>
        <v>98.537000000000006</v>
      </c>
      <c r="X258">
        <f>MacroData!Y258</f>
        <v>647033753363.95203</v>
      </c>
      <c r="Y258">
        <f>MacroData!Z258</f>
        <v>618812000000</v>
      </c>
      <c r="Z258">
        <f>MacroData!AA258</f>
        <v>389572000000</v>
      </c>
      <c r="AA258">
        <f>MacroData!AB258</f>
        <v>50976000000</v>
      </c>
      <c r="AB258">
        <f>MacroData!AC258</f>
        <v>168472000000</v>
      </c>
      <c r="AC258">
        <f>MacroData!AD258</f>
        <v>213011000000</v>
      </c>
      <c r="AD258">
        <f>MacroData!AE258</f>
        <v>25815395331.216263</v>
      </c>
      <c r="AE258" t="str">
        <f>MacroData!AH258</f>
        <v>NA</v>
      </c>
      <c r="AF258" t="str">
        <f>MacroData!AI258</f>
        <v>NA</v>
      </c>
      <c r="AG258" t="str">
        <f>MacroData!AJ258</f>
        <v>NA</v>
      </c>
      <c r="AH258" t="str">
        <f>MacroData!AK258</f>
        <v>NA</v>
      </c>
      <c r="AI258">
        <f>MacroData!AL258</f>
        <v>1</v>
      </c>
      <c r="AJ258">
        <f>MacroData!AM258</f>
        <v>2.4508929999999998</v>
      </c>
      <c r="AK258">
        <f>MacroData!AN258</f>
        <v>1.5969345234334469</v>
      </c>
      <c r="AL258" s="31">
        <f>GDP!C259+GDP!J259</f>
        <v>1.3068</v>
      </c>
      <c r="AM258">
        <f>GDP!D259+GDP!K259</f>
        <v>0</v>
      </c>
      <c r="AN258">
        <f>GDP!E259+GDP!L259</f>
        <v>9.3009999999999995E-2</v>
      </c>
      <c r="AO258">
        <f>GDP!F259+GDP!M259</f>
        <v>0</v>
      </c>
      <c r="AP258">
        <f>GDP!G259+GDP!N259</f>
        <v>0</v>
      </c>
      <c r="AQ258">
        <f>GDP!H259+GDP!O259</f>
        <v>0</v>
      </c>
      <c r="AR258" s="7">
        <f>GDP!I259+GDP!P259</f>
        <v>0</v>
      </c>
      <c r="AS258">
        <f>GDP!AE259</f>
        <v>3.3860000000000001E-2</v>
      </c>
      <c r="AT258">
        <f>GDP!AF259</f>
        <v>0</v>
      </c>
      <c r="AU258">
        <f>GDP!AG259</f>
        <v>0</v>
      </c>
      <c r="AV258">
        <f>GDP!AH259</f>
        <v>0</v>
      </c>
      <c r="AW258">
        <f>GDP!AI259</f>
        <v>0</v>
      </c>
      <c r="AX258">
        <f>GDP!AJ259</f>
        <v>0</v>
      </c>
      <c r="AY258" s="7">
        <f>GDP!AK259</f>
        <v>0</v>
      </c>
      <c r="AZ258">
        <f>GDP!AS259</f>
        <v>0</v>
      </c>
      <c r="BA258">
        <f>GDP!AT259</f>
        <v>0</v>
      </c>
      <c r="BB258">
        <f>GDP!AU259</f>
        <v>0</v>
      </c>
      <c r="BC258">
        <f>GDP!AV259</f>
        <v>0</v>
      </c>
      <c r="BD258">
        <f>GDP!AW259</f>
        <v>0</v>
      </c>
      <c r="BE258">
        <f>GDP!AX259</f>
        <v>0</v>
      </c>
      <c r="BF258" s="7">
        <f>GDP!AY259</f>
        <v>0</v>
      </c>
      <c r="BG258">
        <f>GDP!AZ259</f>
        <v>0.32554</v>
      </c>
      <c r="BH258">
        <f>GDP!BA259</f>
        <v>0</v>
      </c>
      <c r="BI258">
        <f>GDP!BB259</f>
        <v>0.74407999999999996</v>
      </c>
      <c r="BJ258">
        <f>GDP!BC259</f>
        <v>0</v>
      </c>
      <c r="BK258">
        <f>GDP!BD259</f>
        <v>0</v>
      </c>
      <c r="BL258">
        <f>GDP!BE259</f>
        <v>0</v>
      </c>
      <c r="BM258" s="7">
        <f>GDP!BF259</f>
        <v>0</v>
      </c>
      <c r="BN258">
        <f>GDP!BG259+GDP!BN259+GDP!BU259</f>
        <v>1.16133</v>
      </c>
      <c r="BO258">
        <f>GDP!BH259+GDP!BO259+GDP!BV259</f>
        <v>0</v>
      </c>
      <c r="BP258">
        <f>GDP!BI259+GDP!BP259+GDP!BW259</f>
        <v>0.19345999999999999</v>
      </c>
      <c r="BQ258">
        <f>GDP!BJ259+GDP!BQ259+GDP!BX259</f>
        <v>0.25670999999999999</v>
      </c>
      <c r="BR258">
        <f>GDP!BK259+GDP!BR259+GDP!BY259</f>
        <v>0.22042999999999999</v>
      </c>
      <c r="BS258">
        <f>GDP!BL259+GDP!BS259+GDP!BZ259</f>
        <v>0</v>
      </c>
      <c r="BT258" s="7">
        <f>GDP!BM259+GDP!BT259+GDP!CA259</f>
        <v>0</v>
      </c>
      <c r="BU258">
        <f>GDP!CB259</f>
        <v>0.33921000000000001</v>
      </c>
      <c r="BV258">
        <f>GDP!CC259</f>
        <v>0</v>
      </c>
      <c r="BW258">
        <f>GDP!CD259</f>
        <v>0.25345000000000001</v>
      </c>
      <c r="BX258">
        <f>GDP!CE259</f>
        <v>1.172E-2</v>
      </c>
      <c r="BY258">
        <f>GDP!CF259</f>
        <v>-9.9500000000000005E-3</v>
      </c>
      <c r="BZ258">
        <f>GDP!CG259</f>
        <v>0</v>
      </c>
      <c r="CA258" s="7">
        <f>GDP!CH259</f>
        <v>0</v>
      </c>
      <c r="CB258">
        <f>GDP!CI259</f>
        <v>0</v>
      </c>
      <c r="CC258">
        <f>GDP!CJ259</f>
        <v>0</v>
      </c>
      <c r="CD258">
        <f>GDP!CK259</f>
        <v>0</v>
      </c>
      <c r="CE258">
        <f>GDP!CL259</f>
        <v>0</v>
      </c>
      <c r="CF258">
        <f>GDP!CM259</f>
        <v>0</v>
      </c>
      <c r="CG258">
        <f>GDP!CN259</f>
        <v>0</v>
      </c>
      <c r="CH258" s="7">
        <f>GDP!CO259</f>
        <v>0</v>
      </c>
      <c r="CI258">
        <f>GDP!CP259</f>
        <v>0</v>
      </c>
      <c r="CJ258">
        <f>GDP!CQ259</f>
        <v>0</v>
      </c>
      <c r="CK258">
        <f>GDP!CR259</f>
        <v>0</v>
      </c>
      <c r="CL258">
        <f>GDP!CS259</f>
        <v>0</v>
      </c>
      <c r="CM258">
        <f>GDP!CT259</f>
        <v>0</v>
      </c>
      <c r="CN258">
        <f>GDP!CU259</f>
        <v>0</v>
      </c>
      <c r="CO258">
        <f>GDP!CV259</f>
        <v>0</v>
      </c>
      <c r="CP258">
        <f>GDP!CW259</f>
        <v>1.6661999999999999</v>
      </c>
      <c r="CQ258">
        <f>GDP!CX259</f>
        <v>0</v>
      </c>
      <c r="CR258">
        <f>GDP!CY259</f>
        <v>0.83709</v>
      </c>
      <c r="CS258">
        <f>GDP!CZ259</f>
        <v>0</v>
      </c>
      <c r="CT258">
        <f>GDP!DA259</f>
        <v>0</v>
      </c>
      <c r="CU258">
        <f>GDP!DB259</f>
        <v>0</v>
      </c>
      <c r="CV258" s="7">
        <f>GDP!DC259</f>
        <v>0</v>
      </c>
      <c r="CW258">
        <f>GDP!DD259</f>
        <v>1.50054</v>
      </c>
      <c r="CX258">
        <f>GDP!DE259</f>
        <v>0</v>
      </c>
      <c r="CY258">
        <f>GDP!DF259</f>
        <v>0.44691000000000003</v>
      </c>
      <c r="CZ258">
        <f>GDP!DG259</f>
        <v>0.26843</v>
      </c>
      <c r="DA258">
        <f>GDP!DH259</f>
        <v>0.21048</v>
      </c>
      <c r="DB258">
        <f>GDP!DI259</f>
        <v>0</v>
      </c>
      <c r="DC258" s="7">
        <f>GDP!DJ259</f>
        <v>0</v>
      </c>
      <c r="DD258">
        <f>GDP!DU259</f>
        <v>2.5032899999999998</v>
      </c>
      <c r="DE258">
        <f>GDP!DV259</f>
        <v>2.4263599999999999</v>
      </c>
      <c r="DF258">
        <f>GDP!DW259</f>
        <v>1</v>
      </c>
      <c r="DG258">
        <f>GDP!EF259</f>
        <v>0</v>
      </c>
      <c r="DH258">
        <f>GDP!EG259</f>
        <v>0</v>
      </c>
      <c r="DI258">
        <f>GDP!EH259</f>
        <v>1</v>
      </c>
      <c r="DJ258">
        <f>GDP!EI259</f>
        <v>0</v>
      </c>
      <c r="DK258">
        <f>GDP!EJ259</f>
        <v>0</v>
      </c>
      <c r="DL258" s="84">
        <v>85.410842941415595</v>
      </c>
      <c r="DM258" s="84">
        <v>85.666700000000006</v>
      </c>
      <c r="DN258">
        <v>85.736601222332993</v>
      </c>
      <c r="DO258">
        <v>38.29</v>
      </c>
      <c r="DP258">
        <v>2.5044839707</v>
      </c>
      <c r="DQ258">
        <v>10.467919774199999</v>
      </c>
      <c r="DR258">
        <v>7.9634358034999986</v>
      </c>
      <c r="DS258">
        <v>48.102499002199998</v>
      </c>
      <c r="DT258">
        <v>37.634579228</v>
      </c>
      <c r="DU258">
        <v>46476000000</v>
      </c>
      <c r="DV258">
        <v>27915000000</v>
      </c>
      <c r="DW258">
        <f t="shared" si="15"/>
        <v>4.4046484033670783</v>
      </c>
      <c r="DX258">
        <f t="shared" si="16"/>
        <v>2.6455753545914451</v>
      </c>
      <c r="DY258">
        <f t="shared" si="17"/>
        <v>1.7590730487756332</v>
      </c>
      <c r="DZ258">
        <v>424778000000</v>
      </c>
      <c r="EA258">
        <f t="shared" si="18"/>
        <v>40.257288481914557</v>
      </c>
      <c r="EB258">
        <v>25876000000</v>
      </c>
      <c r="EC258">
        <v>205293000000</v>
      </c>
      <c r="ED258">
        <f t="shared" si="19"/>
        <v>3.605666959345879</v>
      </c>
    </row>
    <row r="259" spans="1:134" x14ac:dyDescent="0.35">
      <c r="A259" t="s">
        <v>151</v>
      </c>
      <c r="B259" s="7">
        <v>2013</v>
      </c>
      <c r="C259">
        <f>MacroData!D259</f>
        <v>1049.181</v>
      </c>
      <c r="D259">
        <f>MacroData!E259</f>
        <v>98.480999999999995</v>
      </c>
      <c r="E259">
        <f>MacroData!F259</f>
        <v>99.537000000000006</v>
      </c>
      <c r="F259">
        <f>MacroData!G259</f>
        <v>1070664000000</v>
      </c>
      <c r="G259">
        <f>MacroData!H259</f>
        <v>1131994294785.6299</v>
      </c>
      <c r="H259">
        <f>MacroData!I259</f>
        <v>1049181000000</v>
      </c>
      <c r="I259">
        <f>MacroData!J259</f>
        <v>1038862000000</v>
      </c>
      <c r="J259">
        <f>MacroData!K259</f>
        <v>0.221</v>
      </c>
      <c r="K259">
        <f>MacroData!L259</f>
        <v>4.5620000000000003</v>
      </c>
      <c r="L259" t="str">
        <f>MacroData!M259</f>
        <v>NA</v>
      </c>
      <c r="M259" t="str">
        <f>MacroData!N259</f>
        <v>NA</v>
      </c>
      <c r="N259">
        <f>MacroData!O259</f>
        <v>46593230</v>
      </c>
      <c r="O259" t="str">
        <f>MacroData!P259</f>
        <v>NA</v>
      </c>
      <c r="P259">
        <f>MacroData!Q259</f>
        <v>50172511761.112061</v>
      </c>
      <c r="Q259">
        <f>MacroData!R259</f>
        <v>206299000000</v>
      </c>
      <c r="R259">
        <f>MacroData!S259</f>
        <v>988689488238.88794</v>
      </c>
      <c r="S259">
        <f>MacroData!T259</f>
        <v>182862928405.21609</v>
      </c>
      <c r="T259">
        <f>MacroData!U259</f>
        <v>575027000000</v>
      </c>
      <c r="U259">
        <f>MacroData!V259</f>
        <v>26.094000000000001</v>
      </c>
      <c r="V259">
        <f>MacroData!W259</f>
        <v>1101.07</v>
      </c>
      <c r="W259">
        <f>MacroData!X259</f>
        <v>100.822</v>
      </c>
      <c r="X259">
        <f>MacroData!Y259</f>
        <v>627216903214.69495</v>
      </c>
      <c r="Y259">
        <f>MacroData!Z259</f>
        <v>610314000000</v>
      </c>
      <c r="Z259">
        <f>MacroData!AA259</f>
        <v>390358000000</v>
      </c>
      <c r="AA259">
        <f>MacroData!AB259</f>
        <v>52059000000</v>
      </c>
      <c r="AB259">
        <f>MacroData!AC259</f>
        <v>170608000000</v>
      </c>
      <c r="AC259">
        <f>MacroData!AD259</f>
        <v>206763000000</v>
      </c>
      <c r="AD259">
        <f>MacroData!AE259</f>
        <v>23435961596.975899</v>
      </c>
      <c r="AE259" t="str">
        <f>MacroData!AH259</f>
        <v>NA</v>
      </c>
      <c r="AF259" t="str">
        <f>MacroData!AI259</f>
        <v>NA</v>
      </c>
      <c r="AG259" t="str">
        <f>MacroData!AJ259</f>
        <v>NA</v>
      </c>
      <c r="AH259" t="str">
        <f>MacroData!AK259</f>
        <v>NA</v>
      </c>
      <c r="AI259">
        <f>MacroData!AL259</f>
        <v>0</v>
      </c>
      <c r="AJ259">
        <f>MacroData!AM259</f>
        <v>2.3050595</v>
      </c>
      <c r="AK259">
        <f>MacroData!AN259</f>
        <v>1.5939464290581999</v>
      </c>
      <c r="AL259" s="31">
        <f>GDP!C260+GDP!J260</f>
        <v>0.48774000000000001</v>
      </c>
      <c r="AM259">
        <f>GDP!D260+GDP!K260</f>
        <v>9.3009999999999995E-2</v>
      </c>
      <c r="AN259">
        <f>GDP!E260+GDP!L260</f>
        <v>0.39018999999999998</v>
      </c>
      <c r="AO259">
        <f>GDP!F260+GDP!M260</f>
        <v>-9.7549999999999998E-2</v>
      </c>
      <c r="AP259">
        <f>GDP!G260+GDP!N260</f>
        <v>0</v>
      </c>
      <c r="AQ259">
        <f>GDP!H260+GDP!O260</f>
        <v>0</v>
      </c>
      <c r="AR259" s="7">
        <f>GDP!I260+GDP!P260</f>
        <v>0</v>
      </c>
      <c r="AS259">
        <f>GDP!AE260</f>
        <v>1.1705700000000001</v>
      </c>
      <c r="AT259">
        <f>GDP!AF260</f>
        <v>0</v>
      </c>
      <c r="AU259">
        <f>GDP!AG260</f>
        <v>0</v>
      </c>
      <c r="AV259">
        <f>GDP!AH260</f>
        <v>9.7549999999999998E-2</v>
      </c>
      <c r="AW259">
        <f>GDP!AI260</f>
        <v>0</v>
      </c>
      <c r="AX259">
        <f>GDP!AJ260</f>
        <v>0</v>
      </c>
      <c r="AY259" s="7">
        <f>GDP!AK260</f>
        <v>0</v>
      </c>
      <c r="AZ259">
        <f>GDP!AS260</f>
        <v>0</v>
      </c>
      <c r="BA259">
        <f>GDP!AT260</f>
        <v>0</v>
      </c>
      <c r="BB259">
        <f>GDP!AU260</f>
        <v>0</v>
      </c>
      <c r="BC259">
        <f>GDP!AV260</f>
        <v>0</v>
      </c>
      <c r="BD259">
        <f>GDP!AW260</f>
        <v>0</v>
      </c>
      <c r="BE259">
        <f>GDP!AX260</f>
        <v>0</v>
      </c>
      <c r="BF259" s="7">
        <f>GDP!AY260</f>
        <v>0</v>
      </c>
      <c r="BG259">
        <f>GDP!AZ260</f>
        <v>0.39018999999999998</v>
      </c>
      <c r="BH259">
        <f>GDP!BA260</f>
        <v>0.74407999999999996</v>
      </c>
      <c r="BI259">
        <f>GDP!BB260</f>
        <v>0.19509000000000001</v>
      </c>
      <c r="BJ259">
        <f>GDP!BC260</f>
        <v>0.29264000000000001</v>
      </c>
      <c r="BK259">
        <f>GDP!BD260</f>
        <v>0</v>
      </c>
      <c r="BL259">
        <f>GDP!BE260</f>
        <v>0</v>
      </c>
      <c r="BM259" s="7">
        <f>GDP!BF260</f>
        <v>0</v>
      </c>
      <c r="BN259">
        <f>GDP!BG260+GDP!BN260+GDP!BU260</f>
        <v>6.6400000000000001E-3</v>
      </c>
      <c r="BO259">
        <f>GDP!BH260+GDP!BO260+GDP!BV260</f>
        <v>0.19345999999999999</v>
      </c>
      <c r="BP259">
        <f>GDP!BI260+GDP!BP260+GDP!BW260</f>
        <v>0.25670999999999999</v>
      </c>
      <c r="BQ259">
        <f>GDP!BJ260+GDP!BQ260+GDP!BX260</f>
        <v>0.15694</v>
      </c>
      <c r="BR259">
        <f>GDP!BK260+GDP!BR260+GDP!BY260</f>
        <v>0</v>
      </c>
      <c r="BS259">
        <f>GDP!BL260+GDP!BS260+GDP!BZ260</f>
        <v>0</v>
      </c>
      <c r="BT259" s="7">
        <f>GDP!BM260+GDP!BT260+GDP!CA260</f>
        <v>0</v>
      </c>
      <c r="BU259">
        <f>GDP!CB260</f>
        <v>-0.33843000000000001</v>
      </c>
      <c r="BV259">
        <f>GDP!CC260</f>
        <v>0.25345000000000001</v>
      </c>
      <c r="BW259">
        <f>GDP!CD260</f>
        <v>-5.4530000000000002E-2</v>
      </c>
      <c r="BX259">
        <f>GDP!CE260</f>
        <v>-2.3220000000000001E-2</v>
      </c>
      <c r="BY259">
        <f>GDP!CF260</f>
        <v>0</v>
      </c>
      <c r="BZ259">
        <f>GDP!CG260</f>
        <v>0</v>
      </c>
      <c r="CA259" s="7">
        <f>GDP!CH260</f>
        <v>0</v>
      </c>
      <c r="CB259">
        <f>GDP!CI260</f>
        <v>0</v>
      </c>
      <c r="CC259">
        <f>GDP!CJ260</f>
        <v>0</v>
      </c>
      <c r="CD259">
        <f>GDP!CK260</f>
        <v>0</v>
      </c>
      <c r="CE259">
        <f>GDP!CL260</f>
        <v>0</v>
      </c>
      <c r="CF259">
        <f>GDP!CM260</f>
        <v>0</v>
      </c>
      <c r="CG259">
        <f>GDP!CN260</f>
        <v>0</v>
      </c>
      <c r="CH259" s="7">
        <f>GDP!CO260</f>
        <v>0</v>
      </c>
      <c r="CI259">
        <f>GDP!CP260</f>
        <v>0</v>
      </c>
      <c r="CJ259">
        <f>GDP!CQ260</f>
        <v>0</v>
      </c>
      <c r="CK259">
        <f>GDP!CR260</f>
        <v>0</v>
      </c>
      <c r="CL259">
        <f>GDP!CS260</f>
        <v>0</v>
      </c>
      <c r="CM259">
        <f>GDP!CT260</f>
        <v>0</v>
      </c>
      <c r="CN259">
        <f>GDP!CU260</f>
        <v>0</v>
      </c>
      <c r="CO259">
        <f>GDP!CV260</f>
        <v>0</v>
      </c>
      <c r="CP259">
        <f>GDP!CW260</f>
        <v>2.0485000000000002</v>
      </c>
      <c r="CQ259">
        <f>GDP!CX260</f>
        <v>0.83709</v>
      </c>
      <c r="CR259">
        <f>GDP!CY260</f>
        <v>0.58528000000000002</v>
      </c>
      <c r="CS259">
        <f>GDP!CZ260</f>
        <v>0.29264000000000001</v>
      </c>
      <c r="CT259">
        <f>GDP!DA260</f>
        <v>0</v>
      </c>
      <c r="CU259">
        <f>GDP!DB260</f>
        <v>0</v>
      </c>
      <c r="CV259" s="7">
        <f>GDP!DC260</f>
        <v>0</v>
      </c>
      <c r="CW259">
        <f>GDP!DD260</f>
        <v>-0.33179000000000003</v>
      </c>
      <c r="CX259">
        <f>GDP!DE260</f>
        <v>0.44691000000000003</v>
      </c>
      <c r="CY259">
        <f>GDP!DF260</f>
        <v>0.20218</v>
      </c>
      <c r="CZ259">
        <f>GDP!DG260</f>
        <v>0.13372000000000001</v>
      </c>
      <c r="DA259">
        <f>GDP!DH260</f>
        <v>0</v>
      </c>
      <c r="DB259">
        <f>GDP!DI260</f>
        <v>0</v>
      </c>
      <c r="DC259" s="7">
        <f>GDP!DJ260</f>
        <v>0</v>
      </c>
      <c r="DD259">
        <f>GDP!DU260</f>
        <v>3.7635100000000001</v>
      </c>
      <c r="DE259">
        <f>GDP!DV260</f>
        <v>0.45102000000000003</v>
      </c>
      <c r="DF259">
        <f>GDP!DW260</f>
        <v>1</v>
      </c>
      <c r="DG259">
        <f>GDP!EF260</f>
        <v>0</v>
      </c>
      <c r="DH259">
        <f>GDP!EG260</f>
        <v>1</v>
      </c>
      <c r="DI259">
        <f>GDP!EH260</f>
        <v>0</v>
      </c>
      <c r="DJ259">
        <f>GDP!EI260</f>
        <v>0</v>
      </c>
      <c r="DK259">
        <f>GDP!EJ260</f>
        <v>0</v>
      </c>
      <c r="DL259" s="84">
        <v>93.674678746247395</v>
      </c>
      <c r="DM259" s="84">
        <v>95.382199999999997</v>
      </c>
      <c r="DN259">
        <v>95.450673837102997</v>
      </c>
      <c r="DO259">
        <v>15.69</v>
      </c>
      <c r="DP259">
        <v>2.9451307555000001</v>
      </c>
      <c r="DQ259">
        <v>6.9891283259999994</v>
      </c>
      <c r="DR259">
        <v>4.0439975704999993</v>
      </c>
      <c r="DS259">
        <v>45.561976146900001</v>
      </c>
      <c r="DT259">
        <v>38.572847820900002</v>
      </c>
      <c r="DU259">
        <v>11375000000</v>
      </c>
      <c r="DV259">
        <v>27849000000</v>
      </c>
      <c r="DW259">
        <f t="shared" ref="DW259:DW322" si="20">100*(DU259/H259)</f>
        <v>1.0841789929478327</v>
      </c>
      <c r="DX259">
        <f t="shared" ref="DX259:DX322" si="21">100*(DV259/H259)</f>
        <v>2.6543561120531156</v>
      </c>
      <c r="DY259">
        <f t="shared" ref="DY259:DY322" si="22">DW259-DX259</f>
        <v>-1.5701771191052829</v>
      </c>
      <c r="DZ259">
        <v>425092000000</v>
      </c>
      <c r="EA259">
        <f t="shared" ref="EA259:EA322" si="23">100*(DZ259/H259)</f>
        <v>40.516555294081762</v>
      </c>
      <c r="EB259">
        <v>23052000000</v>
      </c>
      <c r="EC259">
        <v>201899000000</v>
      </c>
      <c r="ED259">
        <f t="shared" ref="ED259:ED322" si="24">(DP259/DN258)*100</f>
        <v>3.4350915635933106</v>
      </c>
    </row>
    <row r="260" spans="1:134" x14ac:dyDescent="0.35">
      <c r="A260" t="s">
        <v>151</v>
      </c>
      <c r="B260" s="7">
        <v>2014</v>
      </c>
      <c r="C260">
        <f>MacroData!D260</f>
        <v>1058.4690000000001</v>
      </c>
      <c r="D260">
        <f>MacroData!E260</f>
        <v>100.58799999999999</v>
      </c>
      <c r="E260">
        <f>MacroData!F260</f>
        <v>100.253</v>
      </c>
      <c r="F260">
        <f>MacroData!G260</f>
        <v>1225788000000</v>
      </c>
      <c r="G260">
        <f>MacroData!H260</f>
        <v>1130356049650.8999</v>
      </c>
      <c r="H260">
        <f>MacroData!I260</f>
        <v>1058469000000</v>
      </c>
      <c r="I260">
        <f>MacroData!J260</f>
        <v>1053297000000</v>
      </c>
      <c r="J260">
        <f>MacroData!K260</f>
        <v>0.21</v>
      </c>
      <c r="K260">
        <f>MacroData!L260</f>
        <v>2.7080000000000002</v>
      </c>
      <c r="L260" t="str">
        <f>MacroData!M260</f>
        <v>NA</v>
      </c>
      <c r="M260" t="str">
        <f>MacroData!N260</f>
        <v>NA</v>
      </c>
      <c r="N260">
        <f>MacroData!O260</f>
        <v>46464050</v>
      </c>
      <c r="O260" t="str">
        <f>MacroData!P260</f>
        <v>NA</v>
      </c>
      <c r="P260">
        <f>MacroData!Q260</f>
        <v>43358428893.959961</v>
      </c>
      <c r="Q260">
        <f>MacroData!R260</f>
        <v>213401000000</v>
      </c>
      <c r="R260">
        <f>MacroData!S260</f>
        <v>1009938571106.04</v>
      </c>
      <c r="S260">
        <f>MacroData!T260</f>
        <v>190854523145.0321</v>
      </c>
      <c r="T260">
        <f>MacroData!U260</f>
        <v>588967000000</v>
      </c>
      <c r="U260">
        <f>MacroData!V260</f>
        <v>24.440999999999999</v>
      </c>
      <c r="V260">
        <f>MacroData!W260</f>
        <v>1228.4000000000001</v>
      </c>
      <c r="W260">
        <f>MacroData!X260</f>
        <v>102.621</v>
      </c>
      <c r="X260">
        <f>MacroData!Y260</f>
        <v>634453299908.79504</v>
      </c>
      <c r="Y260">
        <f>MacroData!Z260</f>
        <v>624553000000</v>
      </c>
      <c r="Z260">
        <f>MacroData!AA260</f>
        <v>395783000000</v>
      </c>
      <c r="AA260">
        <f>MacroData!AB260</f>
        <v>51969000000</v>
      </c>
      <c r="AB260">
        <f>MacroData!AC260</f>
        <v>170655000000</v>
      </c>
      <c r="AC260">
        <f>MacroData!AD260</f>
        <v>206993000000</v>
      </c>
      <c r="AD260">
        <f>MacroData!AE260</f>
        <v>22547136766.141972</v>
      </c>
      <c r="AE260" t="str">
        <f>MacroData!AH260</f>
        <v>NA</v>
      </c>
      <c r="AF260" t="str">
        <f>MacroData!AI260</f>
        <v>NA</v>
      </c>
      <c r="AG260" t="str">
        <f>MacroData!AJ260</f>
        <v>NA</v>
      </c>
      <c r="AH260" t="str">
        <f>MacroData!AK260</f>
        <v>NA</v>
      </c>
      <c r="AI260">
        <f>MacroData!AL260</f>
        <v>0</v>
      </c>
      <c r="AJ260" t="str">
        <f>MacroData!AM260</f>
        <v>NA</v>
      </c>
      <c r="AK260" t="str">
        <f>MacroData!AN260</f>
        <v>NA</v>
      </c>
      <c r="AL260" s="31">
        <f>GDP!C261+GDP!J261</f>
        <v>0.42902000000000001</v>
      </c>
      <c r="AM260">
        <f>GDP!D261+GDP!K261</f>
        <v>0.39018999999999998</v>
      </c>
      <c r="AN260">
        <f>GDP!E261+GDP!L261</f>
        <v>-0.2828</v>
      </c>
      <c r="AO260">
        <f>GDP!F261+GDP!M261</f>
        <v>-0.38025999999999999</v>
      </c>
      <c r="AP260">
        <f>GDP!G261+GDP!N261</f>
        <v>0</v>
      </c>
      <c r="AQ260">
        <f>GDP!H261+GDP!O261</f>
        <v>0</v>
      </c>
      <c r="AR260" s="7">
        <f>GDP!I261+GDP!P261</f>
        <v>0</v>
      </c>
      <c r="AS260">
        <f>GDP!AE261</f>
        <v>6.8250000000000005E-2</v>
      </c>
      <c r="AT260">
        <f>GDP!AF261</f>
        <v>0</v>
      </c>
      <c r="AU260">
        <f>GDP!AG261</f>
        <v>0.13655</v>
      </c>
      <c r="AV260">
        <f>GDP!AH261</f>
        <v>8.7749999999999995E-2</v>
      </c>
      <c r="AW260">
        <f>GDP!AI261</f>
        <v>0</v>
      </c>
      <c r="AX260">
        <f>GDP!AJ261</f>
        <v>0</v>
      </c>
      <c r="AY260" s="7">
        <f>GDP!AK261</f>
        <v>0</v>
      </c>
      <c r="AZ260">
        <f>GDP!AS261</f>
        <v>0</v>
      </c>
      <c r="BA260">
        <f>GDP!AT261</f>
        <v>0</v>
      </c>
      <c r="BB260">
        <f>GDP!AU261</f>
        <v>0</v>
      </c>
      <c r="BC260">
        <f>GDP!AV261</f>
        <v>0</v>
      </c>
      <c r="BD260">
        <f>GDP!AW261</f>
        <v>0</v>
      </c>
      <c r="BE260">
        <f>GDP!AX261</f>
        <v>0</v>
      </c>
      <c r="BF260" s="7">
        <f>GDP!AY261</f>
        <v>0</v>
      </c>
      <c r="BG260">
        <f>GDP!AZ261</f>
        <v>0.40950999999999999</v>
      </c>
      <c r="BH260">
        <f>GDP!BA261</f>
        <v>0.19509000000000001</v>
      </c>
      <c r="BI260">
        <f>GDP!BB261</f>
        <v>0.58514999999999995</v>
      </c>
      <c r="BJ260">
        <f>GDP!BC261</f>
        <v>0.21451000000000001</v>
      </c>
      <c r="BK260">
        <f>GDP!BD261</f>
        <v>0</v>
      </c>
      <c r="BL260">
        <f>GDP!BE261</f>
        <v>0</v>
      </c>
      <c r="BM260" s="7">
        <f>GDP!BF261</f>
        <v>0</v>
      </c>
      <c r="BN260">
        <f>GDP!BG261+GDP!BN261+GDP!BU261</f>
        <v>0.22808</v>
      </c>
      <c r="BO260">
        <f>GDP!BH261+GDP!BO261+GDP!BV261</f>
        <v>0.25670999999999999</v>
      </c>
      <c r="BP260">
        <f>GDP!BI261+GDP!BP261+GDP!BW261</f>
        <v>0.54</v>
      </c>
      <c r="BQ260">
        <f>GDP!BJ261+GDP!BQ261+GDP!BX261</f>
        <v>0</v>
      </c>
      <c r="BR260">
        <f>GDP!BK261+GDP!BR261+GDP!BY261</f>
        <v>0</v>
      </c>
      <c r="BS260">
        <f>GDP!BL261+GDP!BS261+GDP!BZ261</f>
        <v>0</v>
      </c>
      <c r="BT260" s="7">
        <f>GDP!BM261+GDP!BT261+GDP!CA261</f>
        <v>0</v>
      </c>
      <c r="BU260">
        <f>GDP!CB261</f>
        <v>-8.9590000000000003E-2</v>
      </c>
      <c r="BV260">
        <f>GDP!CC261</f>
        <v>-5.4530000000000002E-2</v>
      </c>
      <c r="BW260">
        <f>GDP!CD261</f>
        <v>6.6369999999999998E-2</v>
      </c>
      <c r="BX260">
        <f>GDP!CE261</f>
        <v>0</v>
      </c>
      <c r="BY260">
        <f>GDP!CF261</f>
        <v>0</v>
      </c>
      <c r="BZ260">
        <f>GDP!CG261</f>
        <v>0</v>
      </c>
      <c r="CA260" s="7">
        <f>GDP!CH261</f>
        <v>0</v>
      </c>
      <c r="CB260">
        <f>GDP!CI261</f>
        <v>0</v>
      </c>
      <c r="CC260">
        <f>GDP!CJ261</f>
        <v>0</v>
      </c>
      <c r="CD260">
        <f>GDP!CK261</f>
        <v>0</v>
      </c>
      <c r="CE260">
        <f>GDP!CL261</f>
        <v>0</v>
      </c>
      <c r="CF260">
        <f>GDP!CM261</f>
        <v>0</v>
      </c>
      <c r="CG260">
        <f>GDP!CN261</f>
        <v>0</v>
      </c>
      <c r="CH260" s="7">
        <f>GDP!CO261</f>
        <v>0</v>
      </c>
      <c r="CI260">
        <f>GDP!CP261</f>
        <v>-0.16661000000000001</v>
      </c>
      <c r="CJ260">
        <f>GDP!CQ261</f>
        <v>0</v>
      </c>
      <c r="CK260">
        <f>GDP!CR261</f>
        <v>0.16661000000000001</v>
      </c>
      <c r="CL260">
        <f>GDP!CS261</f>
        <v>0</v>
      </c>
      <c r="CM260">
        <f>GDP!CT261</f>
        <v>0</v>
      </c>
      <c r="CN260">
        <f>GDP!CU261</f>
        <v>0</v>
      </c>
      <c r="CO260">
        <f>GDP!CV261</f>
        <v>0</v>
      </c>
      <c r="CP260">
        <f>GDP!CW261</f>
        <v>0.90677999999999992</v>
      </c>
      <c r="CQ260">
        <f>GDP!CX261</f>
        <v>0.58528000000000002</v>
      </c>
      <c r="CR260">
        <f>GDP!CY261</f>
        <v>0.43889999999999996</v>
      </c>
      <c r="CS260">
        <f>GDP!CZ261</f>
        <v>-7.7999999999999986E-2</v>
      </c>
      <c r="CT260">
        <f>GDP!DA261</f>
        <v>0</v>
      </c>
      <c r="CU260">
        <f>GDP!DB261</f>
        <v>0</v>
      </c>
      <c r="CV260" s="7">
        <f>GDP!DC261</f>
        <v>0</v>
      </c>
      <c r="CW260">
        <f>GDP!DD261</f>
        <v>-2.8120000000000006E-2</v>
      </c>
      <c r="CX260">
        <f>GDP!DE261</f>
        <v>0.20218</v>
      </c>
      <c r="CY260">
        <f>GDP!DF261</f>
        <v>0.77298000000000011</v>
      </c>
      <c r="CZ260">
        <f>GDP!DG261</f>
        <v>0</v>
      </c>
      <c r="DA260">
        <f>GDP!DH261</f>
        <v>0</v>
      </c>
      <c r="DB260">
        <f>GDP!DI261</f>
        <v>0</v>
      </c>
      <c r="DC260" s="7">
        <f>GDP!DJ261</f>
        <v>0</v>
      </c>
      <c r="DD260">
        <f>GDP!DU261</f>
        <v>1.8529600000000002</v>
      </c>
      <c r="DE260">
        <f>GDP!DV261</f>
        <v>0.9470400000000001</v>
      </c>
      <c r="DF260">
        <f>GDP!DW261</f>
        <v>1</v>
      </c>
      <c r="DG260">
        <f>GDP!EF261</f>
        <v>0</v>
      </c>
      <c r="DH260">
        <f>GDP!EG261</f>
        <v>0</v>
      </c>
      <c r="DI260">
        <f>GDP!EH261</f>
        <v>1</v>
      </c>
      <c r="DJ260">
        <f>GDP!EI261</f>
        <v>0</v>
      </c>
      <c r="DK260">
        <f>GDP!EJ261</f>
        <v>0</v>
      </c>
      <c r="DL260" s="84">
        <v>99.287091705405501</v>
      </c>
      <c r="DM260" s="84">
        <v>100.372</v>
      </c>
      <c r="DN260">
        <v>100.36650334354999</v>
      </c>
      <c r="DO260">
        <v>0.43</v>
      </c>
      <c r="DP260">
        <v>2.9972442235000001</v>
      </c>
      <c r="DQ260">
        <v>5.968472374800001</v>
      </c>
      <c r="DR260">
        <v>2.971228151300001</v>
      </c>
      <c r="DS260">
        <v>44.846312462699998</v>
      </c>
      <c r="DT260">
        <v>38.877840087899997</v>
      </c>
      <c r="DU260">
        <v>9269000000</v>
      </c>
      <c r="DV260">
        <v>27800000000</v>
      </c>
      <c r="DW260">
        <f t="shared" si="20"/>
        <v>0.87569876869327301</v>
      </c>
      <c r="DX260">
        <f t="shared" si="21"/>
        <v>2.6264349735325263</v>
      </c>
      <c r="DY260">
        <f t="shared" si="22"/>
        <v>-1.7507362048392534</v>
      </c>
      <c r="DZ260">
        <v>425601000000</v>
      </c>
      <c r="EA260">
        <f t="shared" si="23"/>
        <v>40.209113351453844</v>
      </c>
      <c r="EB260">
        <v>22299000000</v>
      </c>
      <c r="EC260">
        <v>202048000000</v>
      </c>
      <c r="ED260">
        <f t="shared" si="24"/>
        <v>3.1400975006369523</v>
      </c>
    </row>
    <row r="261" spans="1:134" x14ac:dyDescent="0.35">
      <c r="A261" t="s">
        <v>188</v>
      </c>
      <c r="B261" s="7">
        <v>1978</v>
      </c>
      <c r="C261">
        <f>MacroData!D261</f>
        <v>150.28722087396625</v>
      </c>
      <c r="D261" t="str">
        <f>MacroData!E261</f>
        <v>NA</v>
      </c>
      <c r="E261" t="str">
        <f>MacroData!F261</f>
        <v>NA</v>
      </c>
      <c r="F261">
        <f>MacroData!G261</f>
        <v>3288256105.223</v>
      </c>
      <c r="G261" t="str">
        <f>MacroData!H261</f>
        <v>NA</v>
      </c>
      <c r="H261">
        <f>MacroData!I261</f>
        <v>25276496052.456001</v>
      </c>
      <c r="I261">
        <f>MacroData!J261</f>
        <v>83202258088.498993</v>
      </c>
      <c r="J261">
        <f>MacroData!K261</f>
        <v>8.5760000000000005</v>
      </c>
      <c r="K261">
        <f>MacroData!L261</f>
        <v>9.7989999999999995</v>
      </c>
      <c r="L261">
        <f>MacroData!M261</f>
        <v>42.329963684082031</v>
      </c>
      <c r="M261">
        <f>MacroData!N261</f>
        <v>19.834962844848633</v>
      </c>
      <c r="N261">
        <f>MacroData!O261</f>
        <v>4753000</v>
      </c>
      <c r="O261">
        <f>MacroData!P261</f>
        <v>1074010236.5515347</v>
      </c>
      <c r="P261">
        <f>MacroData!Q261</f>
        <v>-5292310744.030014</v>
      </c>
      <c r="Q261">
        <f>MacroData!R261</f>
        <v>21011012181.974998</v>
      </c>
      <c r="R261">
        <f>MacroData!S261</f>
        <v>88494568832.529007</v>
      </c>
      <c r="S261">
        <f>MacroData!T261</f>
        <v>16948742286.760998</v>
      </c>
      <c r="T261">
        <f>MacroData!U261</f>
        <v>43427845380.003998</v>
      </c>
      <c r="U261">
        <f>MacroData!V261</f>
        <v>7.1239999999999997</v>
      </c>
      <c r="V261" t="str">
        <f>MacroData!W261</f>
        <v>NA</v>
      </c>
      <c r="W261">
        <f>MacroData!X261</f>
        <v>70.28</v>
      </c>
      <c r="X261">
        <f>MacroData!Y261</f>
        <v>48831015434.788002</v>
      </c>
      <c r="Y261">
        <f>MacroData!Z261</f>
        <v>13334000000</v>
      </c>
      <c r="Z261">
        <f>MacroData!AA261</f>
        <v>11278000000</v>
      </c>
      <c r="AA261">
        <f>MacroData!AB261</f>
        <v>1957000000</v>
      </c>
      <c r="AB261">
        <f>MacroData!AC261</f>
        <v>2955000000</v>
      </c>
      <c r="AC261">
        <f>MacroData!AD261</f>
        <v>24249071297.988998</v>
      </c>
      <c r="AD261">
        <f>MacroData!AE261</f>
        <v>4062269895.2140002</v>
      </c>
      <c r="AE261">
        <f>MacroData!AH261</f>
        <v>0</v>
      </c>
      <c r="AF261">
        <f>MacroData!AI261</f>
        <v>0</v>
      </c>
      <c r="AG261">
        <f>MacroData!AJ261</f>
        <v>0</v>
      </c>
      <c r="AH261">
        <f>MacroData!AK261</f>
        <v>0</v>
      </c>
      <c r="AI261">
        <f>MacroData!AL261</f>
        <v>0</v>
      </c>
      <c r="AJ261" t="str">
        <f>MacroData!AM261</f>
        <v>NA</v>
      </c>
      <c r="AK261">
        <f>MacroData!AN261</f>
        <v>5.7345921312059671</v>
      </c>
      <c r="AL261" s="31">
        <f>GDP!C262+GDP!J262</f>
        <v>0</v>
      </c>
      <c r="AM261">
        <f>GDP!D262+GDP!K262</f>
        <v>0</v>
      </c>
      <c r="AN261">
        <f>GDP!E262+GDP!L262</f>
        <v>0</v>
      </c>
      <c r="AO261">
        <f>GDP!F262+GDP!M262</f>
        <v>0</v>
      </c>
      <c r="AP261">
        <f>GDP!G262+GDP!N262</f>
        <v>0</v>
      </c>
      <c r="AQ261">
        <f>GDP!H262+GDP!O262</f>
        <v>0</v>
      </c>
      <c r="AR261" s="7">
        <f>GDP!I262+GDP!P262</f>
        <v>0</v>
      </c>
      <c r="AS261">
        <f>GDP!AE262</f>
        <v>0</v>
      </c>
      <c r="AT261">
        <f>GDP!AF262</f>
        <v>0</v>
      </c>
      <c r="AU261">
        <f>GDP!AG262</f>
        <v>0</v>
      </c>
      <c r="AV261">
        <f>GDP!AH262</f>
        <v>0</v>
      </c>
      <c r="AW261">
        <f>GDP!AI262</f>
        <v>0</v>
      </c>
      <c r="AX261">
        <f>GDP!AJ262</f>
        <v>0</v>
      </c>
      <c r="AY261" s="7">
        <f>GDP!AK262</f>
        <v>0</v>
      </c>
      <c r="AZ261">
        <f>GDP!AS262</f>
        <v>0</v>
      </c>
      <c r="BA261">
        <f>GDP!AT262</f>
        <v>0</v>
      </c>
      <c r="BB261">
        <f>GDP!AU262</f>
        <v>0</v>
      </c>
      <c r="BC261">
        <f>GDP!AV262</f>
        <v>0</v>
      </c>
      <c r="BD261">
        <f>GDP!AW262</f>
        <v>0</v>
      </c>
      <c r="BE261">
        <f>GDP!AX262</f>
        <v>0</v>
      </c>
      <c r="BF261" s="7">
        <f>GDP!AY262</f>
        <v>0</v>
      </c>
      <c r="BG261">
        <f>GDP!AZ262</f>
        <v>0</v>
      </c>
      <c r="BH261">
        <f>GDP!BA262</f>
        <v>0</v>
      </c>
      <c r="BI261">
        <f>GDP!BB262</f>
        <v>0</v>
      </c>
      <c r="BJ261">
        <f>GDP!BC262</f>
        <v>0</v>
      </c>
      <c r="BK261">
        <f>GDP!BD262</f>
        <v>0</v>
      </c>
      <c r="BL261">
        <f>GDP!BE262</f>
        <v>0</v>
      </c>
      <c r="BM261" s="7">
        <f>GDP!BF262</f>
        <v>0</v>
      </c>
      <c r="BN261">
        <f>GDP!BG262+GDP!BN262+GDP!BU262</f>
        <v>0</v>
      </c>
      <c r="BO261">
        <f>GDP!BH262+GDP!BO262+GDP!BV262</f>
        <v>0</v>
      </c>
      <c r="BP261">
        <f>GDP!BI262+GDP!BP262+GDP!BW262</f>
        <v>0</v>
      </c>
      <c r="BQ261">
        <f>GDP!BJ262+GDP!BQ262+GDP!BX262</f>
        <v>0</v>
      </c>
      <c r="BR261">
        <f>GDP!BK262+GDP!BR262+GDP!BY262</f>
        <v>0</v>
      </c>
      <c r="BS261">
        <f>GDP!BL262+GDP!BS262+GDP!BZ262</f>
        <v>0</v>
      </c>
      <c r="BT261" s="7">
        <f>GDP!BM262+GDP!BT262+GDP!CA262</f>
        <v>0</v>
      </c>
      <c r="BU261">
        <f>GDP!CB262</f>
        <v>0</v>
      </c>
      <c r="BV261">
        <f>GDP!CC262</f>
        <v>0</v>
      </c>
      <c r="BW261">
        <f>GDP!CD262</f>
        <v>0</v>
      </c>
      <c r="BX261">
        <f>GDP!CE262</f>
        <v>0</v>
      </c>
      <c r="BY261">
        <f>GDP!CF262</f>
        <v>0</v>
      </c>
      <c r="BZ261">
        <f>GDP!CG262</f>
        <v>0</v>
      </c>
      <c r="CA261" s="7">
        <f>GDP!CH262</f>
        <v>0</v>
      </c>
      <c r="CB261">
        <f>GDP!CI262</f>
        <v>0</v>
      </c>
      <c r="CC261">
        <f>GDP!CJ262</f>
        <v>0</v>
      </c>
      <c r="CD261">
        <f>GDP!CK262</f>
        <v>0</v>
      </c>
      <c r="CE261">
        <f>GDP!CL262</f>
        <v>0</v>
      </c>
      <c r="CF261">
        <f>GDP!CM262</f>
        <v>0</v>
      </c>
      <c r="CG261">
        <f>GDP!CN262</f>
        <v>0</v>
      </c>
      <c r="CH261" s="7">
        <f>GDP!CO262</f>
        <v>0</v>
      </c>
      <c r="CI261">
        <f>GDP!CP262</f>
        <v>0</v>
      </c>
      <c r="CJ261">
        <f>GDP!CQ262</f>
        <v>0</v>
      </c>
      <c r="CK261">
        <f>GDP!CR262</f>
        <v>0</v>
      </c>
      <c r="CL261">
        <f>GDP!CS262</f>
        <v>0</v>
      </c>
      <c r="CM261">
        <f>GDP!CT262</f>
        <v>0</v>
      </c>
      <c r="CN261">
        <f>GDP!CU262</f>
        <v>0</v>
      </c>
      <c r="CO261">
        <f>GDP!CV262</f>
        <v>0</v>
      </c>
      <c r="CP261">
        <f>GDP!CW262</f>
        <v>0</v>
      </c>
      <c r="CQ261">
        <f>GDP!CX262</f>
        <v>0</v>
      </c>
      <c r="CR261">
        <f>GDP!CY262</f>
        <v>0</v>
      </c>
      <c r="CS261">
        <f>GDP!CZ262</f>
        <v>0</v>
      </c>
      <c r="CT261">
        <f>GDP!DA262</f>
        <v>0</v>
      </c>
      <c r="CU261">
        <f>GDP!DB262</f>
        <v>0</v>
      </c>
      <c r="CV261" s="7">
        <f>GDP!DC262</f>
        <v>0</v>
      </c>
      <c r="CW261">
        <f>GDP!DD262</f>
        <v>0</v>
      </c>
      <c r="CX261">
        <f>GDP!DE262</f>
        <v>0</v>
      </c>
      <c r="CY261">
        <f>GDP!DF262</f>
        <v>0</v>
      </c>
      <c r="CZ261">
        <f>GDP!DG262</f>
        <v>0</v>
      </c>
      <c r="DA261">
        <f>GDP!DH262</f>
        <v>0</v>
      </c>
      <c r="DB261">
        <f>GDP!DI262</f>
        <v>0</v>
      </c>
      <c r="DC261" s="7">
        <f>GDP!DJ262</f>
        <v>0</v>
      </c>
      <c r="DD261">
        <f>GDP!DU262</f>
        <v>0</v>
      </c>
      <c r="DE261">
        <f>GDP!DV262</f>
        <v>0</v>
      </c>
      <c r="DF261">
        <f>GDP!DW262</f>
        <v>0</v>
      </c>
      <c r="DG261">
        <f>GDP!EF262</f>
        <v>0</v>
      </c>
      <c r="DH261">
        <f>GDP!EG262</f>
        <v>0</v>
      </c>
      <c r="DI261">
        <f>GDP!EH262</f>
        <v>0</v>
      </c>
      <c r="DJ261">
        <f>GDP!EI262</f>
        <v>0</v>
      </c>
      <c r="DK261">
        <f>GDP!EJ262</f>
        <v>0</v>
      </c>
      <c r="DL261" s="84">
        <v>4.9463803790541503</v>
      </c>
      <c r="DM261" s="84">
        <v>10.9595</v>
      </c>
      <c r="DN261">
        <v>10.650996703578</v>
      </c>
      <c r="DO261">
        <v>1.96</v>
      </c>
      <c r="DP261">
        <v>-1.1156609659000001</v>
      </c>
      <c r="DQ261">
        <v>-3.4562881019000002</v>
      </c>
      <c r="DR261">
        <v>-2.3406271360000002</v>
      </c>
      <c r="DS261">
        <v>41.257187913700001</v>
      </c>
      <c r="DT261">
        <v>44.713476015600001</v>
      </c>
      <c r="DU261">
        <v>157000000</v>
      </c>
      <c r="DV261">
        <v>533000000</v>
      </c>
      <c r="DW261">
        <f t="shared" si="20"/>
        <v>0.62113039589894037</v>
      </c>
      <c r="DX261">
        <f t="shared" si="21"/>
        <v>2.1086783504085047</v>
      </c>
      <c r="DY261">
        <f t="shared" si="22"/>
        <v>-1.4875479545095645</v>
      </c>
      <c r="DZ261">
        <v>9453000000</v>
      </c>
      <c r="EA261">
        <f t="shared" si="23"/>
        <v>37.398379824411997</v>
      </c>
      <c r="EB261">
        <v>1158371474.3589699</v>
      </c>
      <c r="EC261">
        <v>4541000000</v>
      </c>
      <c r="ED261">
        <f t="shared" si="24"/>
        <v>-1.1115869625159136</v>
      </c>
    </row>
    <row r="262" spans="1:134" x14ac:dyDescent="0.35">
      <c r="A262" t="s">
        <v>188</v>
      </c>
      <c r="B262" s="7">
        <v>1979</v>
      </c>
      <c r="C262">
        <f>MacroData!D262</f>
        <v>174.00757200443917</v>
      </c>
      <c r="D262" t="str">
        <f>MacroData!E262</f>
        <v>NA</v>
      </c>
      <c r="E262" t="str">
        <f>MacroData!F262</f>
        <v>NA</v>
      </c>
      <c r="F262">
        <f>MacroData!G262</f>
        <v>4077009072.6370001</v>
      </c>
      <c r="G262" t="str">
        <f>MacroData!H262</f>
        <v>NA</v>
      </c>
      <c r="H262">
        <f>MacroData!I262</f>
        <v>29265972724.028999</v>
      </c>
      <c r="I262">
        <f>MacroData!J262</f>
        <v>88796095960.569</v>
      </c>
      <c r="J262">
        <f>MacroData!K262</f>
        <v>8.5210000000000008</v>
      </c>
      <c r="K262">
        <f>MacroData!L262</f>
        <v>9.4990000000000006</v>
      </c>
      <c r="L262">
        <f>MacroData!M262</f>
        <v>44.878807067871094</v>
      </c>
      <c r="M262">
        <f>MacroData!N262</f>
        <v>20.958803176879883</v>
      </c>
      <c r="N262">
        <f>MacroData!O262</f>
        <v>4763000</v>
      </c>
      <c r="O262">
        <f>MacroData!P262</f>
        <v>382003945.26507139</v>
      </c>
      <c r="P262">
        <f>MacroData!Q262</f>
        <v>-3901548617.7830048</v>
      </c>
      <c r="Q262">
        <f>MacroData!R262</f>
        <v>21773452134.541</v>
      </c>
      <c r="R262">
        <f>MacroData!S262</f>
        <v>92697644578.352005</v>
      </c>
      <c r="S262">
        <f>MacroData!T262</f>
        <v>17603971817.349998</v>
      </c>
      <c r="T262">
        <f>MacroData!U262</f>
        <v>45922197891.545998</v>
      </c>
      <c r="U262">
        <f>MacroData!V262</f>
        <v>5.81</v>
      </c>
      <c r="V262" t="str">
        <f>MacroData!W262</f>
        <v>NA</v>
      </c>
      <c r="W262">
        <f>MacroData!X262</f>
        <v>70.165999999999997</v>
      </c>
      <c r="X262">
        <f>MacroData!Y262</f>
        <v>51673814865.858002</v>
      </c>
      <c r="Y262">
        <f>MacroData!Z262</f>
        <v>15169000000</v>
      </c>
      <c r="Z262">
        <f>MacroData!AA262</f>
        <v>12681000000</v>
      </c>
      <c r="AA262">
        <f>MacroData!AB262</f>
        <v>2328000000</v>
      </c>
      <c r="AB262">
        <f>MacroData!AC262</f>
        <v>3228000000</v>
      </c>
      <c r="AC262">
        <f>MacroData!AD262</f>
        <v>25052800731.261398</v>
      </c>
      <c r="AD262">
        <f>MacroData!AE262</f>
        <v>4169480317.191</v>
      </c>
      <c r="AE262">
        <f>MacroData!AH262</f>
        <v>0</v>
      </c>
      <c r="AF262">
        <f>MacroData!AI262</f>
        <v>0</v>
      </c>
      <c r="AG262">
        <f>MacroData!AJ262</f>
        <v>0</v>
      </c>
      <c r="AH262">
        <f>MacroData!AK262</f>
        <v>0</v>
      </c>
      <c r="AI262">
        <f>MacroData!AL262</f>
        <v>0</v>
      </c>
      <c r="AJ262" t="str">
        <f>MacroData!AM262</f>
        <v>NA</v>
      </c>
      <c r="AK262">
        <f>MacroData!AN262</f>
        <v>5.7271387236458917</v>
      </c>
      <c r="AL262" s="31">
        <f>GDP!C263+GDP!J263</f>
        <v>0</v>
      </c>
      <c r="AM262">
        <f>GDP!D263+GDP!K263</f>
        <v>0</v>
      </c>
      <c r="AN262">
        <f>GDP!E263+GDP!L263</f>
        <v>0</v>
      </c>
      <c r="AO262">
        <f>GDP!F263+GDP!M263</f>
        <v>0</v>
      </c>
      <c r="AP262">
        <f>GDP!G263+GDP!N263</f>
        <v>0</v>
      </c>
      <c r="AQ262">
        <f>GDP!H263+GDP!O263</f>
        <v>0</v>
      </c>
      <c r="AR262" s="7">
        <f>GDP!I263+GDP!P263</f>
        <v>0</v>
      </c>
      <c r="AS262">
        <f>GDP!AE263</f>
        <v>0</v>
      </c>
      <c r="AT262">
        <f>GDP!AF263</f>
        <v>0</v>
      </c>
      <c r="AU262">
        <f>GDP!AG263</f>
        <v>0</v>
      </c>
      <c r="AV262">
        <f>GDP!AH263</f>
        <v>0</v>
      </c>
      <c r="AW262">
        <f>GDP!AI263</f>
        <v>0</v>
      </c>
      <c r="AX262">
        <f>GDP!AJ263</f>
        <v>0</v>
      </c>
      <c r="AY262" s="7">
        <f>GDP!AK263</f>
        <v>0</v>
      </c>
      <c r="AZ262">
        <f>GDP!AS263</f>
        <v>0</v>
      </c>
      <c r="BA262">
        <f>GDP!AT263</f>
        <v>0</v>
      </c>
      <c r="BB262">
        <f>GDP!AU263</f>
        <v>0</v>
      </c>
      <c r="BC262">
        <f>GDP!AV263</f>
        <v>0</v>
      </c>
      <c r="BD262">
        <f>GDP!AW263</f>
        <v>0</v>
      </c>
      <c r="BE262">
        <f>GDP!AX263</f>
        <v>0</v>
      </c>
      <c r="BF262" s="7">
        <f>GDP!AY263</f>
        <v>0</v>
      </c>
      <c r="BG262">
        <f>GDP!AZ263</f>
        <v>0</v>
      </c>
      <c r="BH262">
        <f>GDP!BA263</f>
        <v>0</v>
      </c>
      <c r="BI262">
        <f>GDP!BB263</f>
        <v>0</v>
      </c>
      <c r="BJ262">
        <f>GDP!BC263</f>
        <v>0</v>
      </c>
      <c r="BK262">
        <f>GDP!BD263</f>
        <v>0</v>
      </c>
      <c r="BL262">
        <f>GDP!BE263</f>
        <v>0</v>
      </c>
      <c r="BM262" s="7">
        <f>GDP!BF263</f>
        <v>0</v>
      </c>
      <c r="BN262">
        <f>GDP!BG263+GDP!BN263+GDP!BU263</f>
        <v>0</v>
      </c>
      <c r="BO262">
        <f>GDP!BH263+GDP!BO263+GDP!BV263</f>
        <v>0</v>
      </c>
      <c r="BP262">
        <f>GDP!BI263+GDP!BP263+GDP!BW263</f>
        <v>0</v>
      </c>
      <c r="BQ262">
        <f>GDP!BJ263+GDP!BQ263+GDP!BX263</f>
        <v>0</v>
      </c>
      <c r="BR262">
        <f>GDP!BK263+GDP!BR263+GDP!BY263</f>
        <v>0</v>
      </c>
      <c r="BS262">
        <f>GDP!BL263+GDP!BS263+GDP!BZ263</f>
        <v>0</v>
      </c>
      <c r="BT262" s="7">
        <f>GDP!BM263+GDP!BT263+GDP!CA263</f>
        <v>0</v>
      </c>
      <c r="BU262">
        <f>GDP!CB263</f>
        <v>0</v>
      </c>
      <c r="BV262">
        <f>GDP!CC263</f>
        <v>0</v>
      </c>
      <c r="BW262">
        <f>GDP!CD263</f>
        <v>0</v>
      </c>
      <c r="BX262">
        <f>GDP!CE263</f>
        <v>0</v>
      </c>
      <c r="BY262">
        <f>GDP!CF263</f>
        <v>0</v>
      </c>
      <c r="BZ262">
        <f>GDP!CG263</f>
        <v>0</v>
      </c>
      <c r="CA262" s="7">
        <f>GDP!CH263</f>
        <v>0</v>
      </c>
      <c r="CB262">
        <f>GDP!CI263</f>
        <v>0</v>
      </c>
      <c r="CC262">
        <f>GDP!CJ263</f>
        <v>0</v>
      </c>
      <c r="CD262">
        <f>GDP!CK263</f>
        <v>0</v>
      </c>
      <c r="CE262">
        <f>GDP!CL263</f>
        <v>0</v>
      </c>
      <c r="CF262">
        <f>GDP!CM263</f>
        <v>0</v>
      </c>
      <c r="CG262">
        <f>GDP!CN263</f>
        <v>0</v>
      </c>
      <c r="CH262" s="7">
        <f>GDP!CO263</f>
        <v>0</v>
      </c>
      <c r="CI262">
        <f>GDP!CP263</f>
        <v>0</v>
      </c>
      <c r="CJ262">
        <f>GDP!CQ263</f>
        <v>0</v>
      </c>
      <c r="CK262">
        <f>GDP!CR263</f>
        <v>0</v>
      </c>
      <c r="CL262">
        <f>GDP!CS263</f>
        <v>0</v>
      </c>
      <c r="CM262">
        <f>GDP!CT263</f>
        <v>0</v>
      </c>
      <c r="CN262">
        <f>GDP!CU263</f>
        <v>0</v>
      </c>
      <c r="CO262">
        <f>GDP!CV263</f>
        <v>0</v>
      </c>
      <c r="CP262">
        <f>GDP!CW263</f>
        <v>0</v>
      </c>
      <c r="CQ262">
        <f>GDP!CX263</f>
        <v>0</v>
      </c>
      <c r="CR262">
        <f>GDP!CY263</f>
        <v>0</v>
      </c>
      <c r="CS262">
        <f>GDP!CZ263</f>
        <v>0</v>
      </c>
      <c r="CT262">
        <f>GDP!DA263</f>
        <v>0</v>
      </c>
      <c r="CU262">
        <f>GDP!DB263</f>
        <v>0</v>
      </c>
      <c r="CV262" s="7">
        <f>GDP!DC263</f>
        <v>0</v>
      </c>
      <c r="CW262">
        <f>GDP!DD263</f>
        <v>0</v>
      </c>
      <c r="CX262">
        <f>GDP!DE263</f>
        <v>0</v>
      </c>
      <c r="CY262">
        <f>GDP!DF263</f>
        <v>0</v>
      </c>
      <c r="CZ262">
        <f>GDP!DG263</f>
        <v>0</v>
      </c>
      <c r="DA262">
        <f>GDP!DH263</f>
        <v>0</v>
      </c>
      <c r="DB262">
        <f>GDP!DI263</f>
        <v>0</v>
      </c>
      <c r="DC262" s="7">
        <f>GDP!DJ263</f>
        <v>0</v>
      </c>
      <c r="DD262">
        <f>GDP!DU263</f>
        <v>0</v>
      </c>
      <c r="DE262">
        <f>GDP!DV263</f>
        <v>0</v>
      </c>
      <c r="DF262">
        <f>GDP!DW263</f>
        <v>0</v>
      </c>
      <c r="DG262">
        <f>GDP!EF263</f>
        <v>0</v>
      </c>
      <c r="DH262">
        <f>GDP!EG263</f>
        <v>0</v>
      </c>
      <c r="DI262">
        <f>GDP!EH263</f>
        <v>0</v>
      </c>
      <c r="DJ262">
        <f>GDP!EI263</f>
        <v>0</v>
      </c>
      <c r="DK262">
        <f>GDP!EJ263</f>
        <v>0</v>
      </c>
      <c r="DL262" s="84" t="s">
        <v>145</v>
      </c>
      <c r="DM262" s="84">
        <v>11.118</v>
      </c>
      <c r="DN262">
        <v>11.046546230738</v>
      </c>
      <c r="DO262">
        <v>1.49</v>
      </c>
      <c r="DP262">
        <v>-1.0455828784000001</v>
      </c>
      <c r="DQ262">
        <v>-3.0852810139000013</v>
      </c>
      <c r="DR262">
        <v>-2.039698135500001</v>
      </c>
      <c r="DS262">
        <v>40.323493127299997</v>
      </c>
      <c r="DT262">
        <v>43.408774141199999</v>
      </c>
      <c r="DU262">
        <v>177000000</v>
      </c>
      <c r="DV262">
        <v>607000000</v>
      </c>
      <c r="DW262">
        <f t="shared" si="20"/>
        <v>0.60479793946733607</v>
      </c>
      <c r="DX262">
        <f t="shared" si="21"/>
        <v>2.07408106924674</v>
      </c>
      <c r="DY262">
        <f t="shared" si="22"/>
        <v>-1.469283129779404</v>
      </c>
      <c r="DZ262">
        <v>10694000000</v>
      </c>
      <c r="EA262">
        <f t="shared" si="23"/>
        <v>36.540729743862663</v>
      </c>
      <c r="EB262">
        <v>1279062500</v>
      </c>
      <c r="EC262">
        <v>5138000000</v>
      </c>
      <c r="ED262">
        <f t="shared" si="24"/>
        <v>-9.8167608863192708</v>
      </c>
    </row>
    <row r="263" spans="1:134" x14ac:dyDescent="0.35">
      <c r="A263" t="s">
        <v>188</v>
      </c>
      <c r="B263" s="7">
        <v>1980</v>
      </c>
      <c r="C263">
        <f>MacroData!D263</f>
        <v>200.82345611123691</v>
      </c>
      <c r="D263" t="str">
        <f>MacroData!E263</f>
        <v>NA</v>
      </c>
      <c r="E263" t="str">
        <f>MacroData!F263</f>
        <v>NA</v>
      </c>
      <c r="F263">
        <f>MacroData!G263</f>
        <v>4535038047.1639996</v>
      </c>
      <c r="G263" t="str">
        <f>MacroData!H263</f>
        <v>NA</v>
      </c>
      <c r="H263">
        <f>MacroData!I263</f>
        <v>33776080668.182999</v>
      </c>
      <c r="I263">
        <f>MacroData!J263</f>
        <v>93315175748.731003</v>
      </c>
      <c r="J263">
        <f>MacroData!K263</f>
        <v>12.317</v>
      </c>
      <c r="K263">
        <f>MacroData!L263</f>
        <v>10.422000000000001</v>
      </c>
      <c r="L263">
        <f>MacroData!M263</f>
        <v>45.713657379150391</v>
      </c>
      <c r="M263">
        <f>MacroData!N263</f>
        <v>23.440132141113281</v>
      </c>
      <c r="N263">
        <f>MacroData!O263</f>
        <v>4780000</v>
      </c>
      <c r="O263">
        <f>MacroData!P263</f>
        <v>-831055242.72957945</v>
      </c>
      <c r="P263">
        <f>MacroData!Q263</f>
        <v>-4083054846.1259918</v>
      </c>
      <c r="Q263">
        <f>MacroData!R263</f>
        <v>24142234691.676998</v>
      </c>
      <c r="R263">
        <f>MacroData!S263</f>
        <v>97398230594.856995</v>
      </c>
      <c r="S263">
        <f>MacroData!T263</f>
        <v>19716454459.447998</v>
      </c>
      <c r="T263">
        <f>MacroData!U263</f>
        <v>47110966443.877998</v>
      </c>
      <c r="U263">
        <f>MacroData!V263</f>
        <v>4.5890000000000004</v>
      </c>
      <c r="V263" t="str">
        <f>MacroData!W263</f>
        <v>NA</v>
      </c>
      <c r="W263">
        <f>MacroData!X263</f>
        <v>72.760999999999996</v>
      </c>
      <c r="X263">
        <f>MacroData!Y263</f>
        <v>52973899275.222</v>
      </c>
      <c r="Y263">
        <f>MacroData!Z263</f>
        <v>17234000000</v>
      </c>
      <c r="Z263">
        <f>MacroData!AA263</f>
        <v>14708000000</v>
      </c>
      <c r="AA263">
        <f>MacroData!AB263</f>
        <v>2628000000</v>
      </c>
      <c r="AB263">
        <f>MacroData!AC263</f>
        <v>3612000000</v>
      </c>
      <c r="AC263">
        <f>MacroData!AD263</f>
        <v>26089334552.102402</v>
      </c>
      <c r="AD263">
        <f>MacroData!AE263</f>
        <v>4425780232.2290001</v>
      </c>
      <c r="AE263">
        <f>MacroData!AH263</f>
        <v>0</v>
      </c>
      <c r="AF263">
        <f>MacroData!AI263</f>
        <v>0</v>
      </c>
      <c r="AG263">
        <f>MacroData!AJ263</f>
        <v>0</v>
      </c>
      <c r="AH263">
        <f>MacroData!AK263</f>
        <v>0</v>
      </c>
      <c r="AI263">
        <f>MacroData!AL263</f>
        <v>0</v>
      </c>
      <c r="AJ263" t="str">
        <f>MacroData!AM263</f>
        <v>NA</v>
      </c>
      <c r="AK263">
        <f>MacroData!AN263</f>
        <v>5.7196853160858154</v>
      </c>
      <c r="AL263" s="31">
        <f>GDP!C264+GDP!J264</f>
        <v>0</v>
      </c>
      <c r="AM263">
        <f>GDP!D264+GDP!K264</f>
        <v>0</v>
      </c>
      <c r="AN263">
        <f>GDP!E264+GDP!L264</f>
        <v>0</v>
      </c>
      <c r="AO263">
        <f>GDP!F264+GDP!M264</f>
        <v>0</v>
      </c>
      <c r="AP263">
        <f>GDP!G264+GDP!N264</f>
        <v>0</v>
      </c>
      <c r="AQ263">
        <f>GDP!H264+GDP!O264</f>
        <v>0</v>
      </c>
      <c r="AR263" s="7">
        <f>GDP!I264+GDP!P264</f>
        <v>0</v>
      </c>
      <c r="AS263">
        <f>GDP!AE264</f>
        <v>0</v>
      </c>
      <c r="AT263">
        <f>GDP!AF264</f>
        <v>0</v>
      </c>
      <c r="AU263">
        <f>GDP!AG264</f>
        <v>0</v>
      </c>
      <c r="AV263">
        <f>GDP!AH264</f>
        <v>0</v>
      </c>
      <c r="AW263">
        <f>GDP!AI264</f>
        <v>0</v>
      </c>
      <c r="AX263">
        <f>GDP!AJ264</f>
        <v>0</v>
      </c>
      <c r="AY263" s="7">
        <f>GDP!AK264</f>
        <v>0</v>
      </c>
      <c r="AZ263">
        <f>GDP!AS264</f>
        <v>0</v>
      </c>
      <c r="BA263">
        <f>GDP!AT264</f>
        <v>0</v>
      </c>
      <c r="BB263">
        <f>GDP!AU264</f>
        <v>0</v>
      </c>
      <c r="BC263">
        <f>GDP!AV264</f>
        <v>0</v>
      </c>
      <c r="BD263">
        <f>GDP!AW264</f>
        <v>0</v>
      </c>
      <c r="BE263">
        <f>GDP!AX264</f>
        <v>0</v>
      </c>
      <c r="BF263" s="7">
        <f>GDP!AY264</f>
        <v>0</v>
      </c>
      <c r="BG263">
        <f>GDP!AZ264</f>
        <v>0</v>
      </c>
      <c r="BH263">
        <f>GDP!BA264</f>
        <v>0</v>
      </c>
      <c r="BI263">
        <f>GDP!BB264</f>
        <v>0</v>
      </c>
      <c r="BJ263">
        <f>GDP!BC264</f>
        <v>0</v>
      </c>
      <c r="BK263">
        <f>GDP!BD264</f>
        <v>0</v>
      </c>
      <c r="BL263">
        <f>GDP!BE264</f>
        <v>0</v>
      </c>
      <c r="BM263" s="7">
        <f>GDP!BF264</f>
        <v>0</v>
      </c>
      <c r="BN263">
        <f>GDP!BG264+GDP!BN264+GDP!BU264</f>
        <v>0</v>
      </c>
      <c r="BO263">
        <f>GDP!BH264+GDP!BO264+GDP!BV264</f>
        <v>0</v>
      </c>
      <c r="BP263">
        <f>GDP!BI264+GDP!BP264+GDP!BW264</f>
        <v>0</v>
      </c>
      <c r="BQ263">
        <f>GDP!BJ264+GDP!BQ264+GDP!BX264</f>
        <v>0</v>
      </c>
      <c r="BR263">
        <f>GDP!BK264+GDP!BR264+GDP!BY264</f>
        <v>0</v>
      </c>
      <c r="BS263">
        <f>GDP!BL264+GDP!BS264+GDP!BZ264</f>
        <v>0</v>
      </c>
      <c r="BT263" s="7">
        <f>GDP!BM264+GDP!BT264+GDP!CA264</f>
        <v>0</v>
      </c>
      <c r="BU263">
        <f>GDP!CB264</f>
        <v>0</v>
      </c>
      <c r="BV263">
        <f>GDP!CC264</f>
        <v>0</v>
      </c>
      <c r="BW263">
        <f>GDP!CD264</f>
        <v>0</v>
      </c>
      <c r="BX263">
        <f>GDP!CE264</f>
        <v>0</v>
      </c>
      <c r="BY263">
        <f>GDP!CF264</f>
        <v>0</v>
      </c>
      <c r="BZ263">
        <f>GDP!CG264</f>
        <v>0</v>
      </c>
      <c r="CA263" s="7">
        <f>GDP!CH264</f>
        <v>0</v>
      </c>
      <c r="CB263">
        <f>GDP!CI264</f>
        <v>0</v>
      </c>
      <c r="CC263">
        <f>GDP!CJ264</f>
        <v>0</v>
      </c>
      <c r="CD263">
        <f>GDP!CK264</f>
        <v>0</v>
      </c>
      <c r="CE263">
        <f>GDP!CL264</f>
        <v>0</v>
      </c>
      <c r="CF263">
        <f>GDP!CM264</f>
        <v>0</v>
      </c>
      <c r="CG263">
        <f>GDP!CN264</f>
        <v>0</v>
      </c>
      <c r="CH263" s="7">
        <f>GDP!CO264</f>
        <v>0</v>
      </c>
      <c r="CI263">
        <f>GDP!CP264</f>
        <v>0</v>
      </c>
      <c r="CJ263">
        <f>GDP!CQ264</f>
        <v>0</v>
      </c>
      <c r="CK263">
        <f>GDP!CR264</f>
        <v>0</v>
      </c>
      <c r="CL263">
        <f>GDP!CS264</f>
        <v>0</v>
      </c>
      <c r="CM263">
        <f>GDP!CT264</f>
        <v>0</v>
      </c>
      <c r="CN263">
        <f>GDP!CU264</f>
        <v>0</v>
      </c>
      <c r="CO263">
        <f>GDP!CV264</f>
        <v>0</v>
      </c>
      <c r="CP263">
        <f>GDP!CW264</f>
        <v>0</v>
      </c>
      <c r="CQ263">
        <f>GDP!CX264</f>
        <v>0</v>
      </c>
      <c r="CR263">
        <f>GDP!CY264</f>
        <v>0</v>
      </c>
      <c r="CS263">
        <f>GDP!CZ264</f>
        <v>0</v>
      </c>
      <c r="CT263">
        <f>GDP!DA264</f>
        <v>0</v>
      </c>
      <c r="CU263">
        <f>GDP!DB264</f>
        <v>0</v>
      </c>
      <c r="CV263" s="7">
        <f>GDP!DC264</f>
        <v>0</v>
      </c>
      <c r="CW263">
        <f>GDP!DD264</f>
        <v>0</v>
      </c>
      <c r="CX263">
        <f>GDP!DE264</f>
        <v>0</v>
      </c>
      <c r="CY263">
        <f>GDP!DF264</f>
        <v>0</v>
      </c>
      <c r="CZ263">
        <f>GDP!DG264</f>
        <v>0</v>
      </c>
      <c r="DA263">
        <f>GDP!DH264</f>
        <v>0</v>
      </c>
      <c r="DB263">
        <f>GDP!DI264</f>
        <v>0</v>
      </c>
      <c r="DC263" s="7">
        <f>GDP!DJ264</f>
        <v>0</v>
      </c>
      <c r="DD263">
        <f>GDP!DU264</f>
        <v>0</v>
      </c>
      <c r="DE263">
        <f>GDP!DV264</f>
        <v>0</v>
      </c>
      <c r="DF263">
        <f>GDP!DW264</f>
        <v>0</v>
      </c>
      <c r="DG263">
        <f>GDP!EF264</f>
        <v>0</v>
      </c>
      <c r="DH263">
        <f>GDP!EG264</f>
        <v>0</v>
      </c>
      <c r="DI263">
        <f>GDP!EH264</f>
        <v>0</v>
      </c>
      <c r="DJ263">
        <f>GDP!EI264</f>
        <v>0</v>
      </c>
      <c r="DK263">
        <f>GDP!EJ264</f>
        <v>0</v>
      </c>
      <c r="DL263" s="84" t="s">
        <v>145</v>
      </c>
      <c r="DM263" s="84">
        <v>11.2018</v>
      </c>
      <c r="DN263">
        <v>10.893434547361</v>
      </c>
      <c r="DO263">
        <v>1.8</v>
      </c>
      <c r="DP263">
        <v>-1.0480789747999999</v>
      </c>
      <c r="DQ263">
        <v>-3.4280992382000051</v>
      </c>
      <c r="DR263">
        <v>-2.3800202634000049</v>
      </c>
      <c r="DS263">
        <v>40.197447919699997</v>
      </c>
      <c r="DT263">
        <v>43.625547157900002</v>
      </c>
      <c r="DU263">
        <v>238000000</v>
      </c>
      <c r="DV263">
        <v>734000000</v>
      </c>
      <c r="DW263">
        <f t="shared" si="20"/>
        <v>0.70464066668396941</v>
      </c>
      <c r="DX263">
        <f t="shared" si="21"/>
        <v>2.1731355014539226</v>
      </c>
      <c r="DY263">
        <f t="shared" si="22"/>
        <v>-1.4684948347699533</v>
      </c>
      <c r="DZ263">
        <v>12211000000</v>
      </c>
      <c r="EA263">
        <f t="shared" si="23"/>
        <v>36.152803280999798</v>
      </c>
      <c r="EB263">
        <v>1540122435.89744</v>
      </c>
      <c r="EC263">
        <v>5971000000</v>
      </c>
      <c r="ED263">
        <f t="shared" si="24"/>
        <v>-9.4878431041516542</v>
      </c>
    </row>
    <row r="264" spans="1:134" x14ac:dyDescent="0.35">
      <c r="A264" t="s">
        <v>188</v>
      </c>
      <c r="B264" s="7">
        <v>1981</v>
      </c>
      <c r="C264">
        <f>MacroData!D264</f>
        <v>227.02385412917502</v>
      </c>
      <c r="D264" t="str">
        <f>MacroData!E264</f>
        <v>NA</v>
      </c>
      <c r="E264" t="str">
        <f>MacroData!F264</f>
        <v>NA</v>
      </c>
      <c r="F264">
        <f>MacroData!G264</f>
        <v>5267366626.7629995</v>
      </c>
      <c r="G264" t="str">
        <f>MacroData!H264</f>
        <v>NA</v>
      </c>
      <c r="H264">
        <f>MacroData!I264</f>
        <v>38182671283.287003</v>
      </c>
      <c r="I264">
        <f>MacroData!J264</f>
        <v>94503431992.363998</v>
      </c>
      <c r="J264">
        <f>MacroData!K264</f>
        <v>11.539</v>
      </c>
      <c r="K264">
        <f>MacroData!L264</f>
        <v>10.984</v>
      </c>
      <c r="L264">
        <f>MacroData!M264</f>
        <v>46.366607666015625</v>
      </c>
      <c r="M264">
        <f>MacroData!N264</f>
        <v>23.633207321166992</v>
      </c>
      <c r="N264">
        <f>MacroData!O264</f>
        <v>4801000</v>
      </c>
      <c r="O264">
        <f>MacroData!P264</f>
        <v>397687938.46680689</v>
      </c>
      <c r="P264">
        <f>MacroData!Q264</f>
        <v>-5138951308.2409973</v>
      </c>
      <c r="Q264">
        <f>MacroData!R264</f>
        <v>24662832255.282001</v>
      </c>
      <c r="R264">
        <f>MacroData!S264</f>
        <v>99642383300.604996</v>
      </c>
      <c r="S264">
        <f>MacroData!T264</f>
        <v>20208574254.716003</v>
      </c>
      <c r="T264">
        <f>MacroData!U264</f>
        <v>47992808240.888</v>
      </c>
      <c r="U264">
        <f>MacroData!V264</f>
        <v>5.0449999999999999</v>
      </c>
      <c r="V264" t="str">
        <f>MacroData!W264</f>
        <v>NA</v>
      </c>
      <c r="W264">
        <f>MacroData!X264</f>
        <v>74.909000000000006</v>
      </c>
      <c r="X264">
        <f>MacroData!Y264</f>
        <v>53672245429.015999</v>
      </c>
      <c r="Y264">
        <f>MacroData!Z264</f>
        <v>19474000000</v>
      </c>
      <c r="Z264">
        <f>MacroData!AA264</f>
        <v>17539000000</v>
      </c>
      <c r="AA264">
        <f>MacroData!AB264</f>
        <v>3091000000</v>
      </c>
      <c r="AB264">
        <f>MacroData!AC264</f>
        <v>4175000000</v>
      </c>
      <c r="AC264">
        <f>MacroData!AD264</f>
        <v>27105082266.9104</v>
      </c>
      <c r="AD264">
        <f>MacroData!AE264</f>
        <v>4454258000.566</v>
      </c>
      <c r="AE264">
        <f>MacroData!AH264</f>
        <v>0</v>
      </c>
      <c r="AF264">
        <f>MacroData!AI264</f>
        <v>0</v>
      </c>
      <c r="AG264">
        <f>MacroData!AJ264</f>
        <v>0</v>
      </c>
      <c r="AH264">
        <f>MacroData!AK264</f>
        <v>0</v>
      </c>
      <c r="AI264">
        <f>MacroData!AL264</f>
        <v>1</v>
      </c>
      <c r="AJ264" t="str">
        <f>MacroData!AM264</f>
        <v>NA</v>
      </c>
      <c r="AK264">
        <f>MacroData!AN264</f>
        <v>5.7122318744659424</v>
      </c>
      <c r="AL264" s="31">
        <f>GDP!C265+GDP!J265</f>
        <v>0</v>
      </c>
      <c r="AM264">
        <f>GDP!D265+GDP!K265</f>
        <v>0</v>
      </c>
      <c r="AN264">
        <f>GDP!E265+GDP!L265</f>
        <v>0</v>
      </c>
      <c r="AO264">
        <f>GDP!F265+GDP!M265</f>
        <v>0</v>
      </c>
      <c r="AP264">
        <f>GDP!G265+GDP!N265</f>
        <v>0</v>
      </c>
      <c r="AQ264">
        <f>GDP!H265+GDP!O265</f>
        <v>0</v>
      </c>
      <c r="AR264" s="7">
        <f>GDP!I265+GDP!P265</f>
        <v>0</v>
      </c>
      <c r="AS264">
        <f>GDP!AE265</f>
        <v>0</v>
      </c>
      <c r="AT264">
        <f>GDP!AF265</f>
        <v>0</v>
      </c>
      <c r="AU264">
        <f>GDP!AG265</f>
        <v>0</v>
      </c>
      <c r="AV264">
        <f>GDP!AH265</f>
        <v>0</v>
      </c>
      <c r="AW264">
        <f>GDP!AI265</f>
        <v>0</v>
      </c>
      <c r="AX264">
        <f>GDP!AJ265</f>
        <v>0</v>
      </c>
      <c r="AY264" s="7">
        <f>GDP!AK265</f>
        <v>0</v>
      </c>
      <c r="AZ264">
        <f>GDP!AS265</f>
        <v>0</v>
      </c>
      <c r="BA264">
        <f>GDP!AT265</f>
        <v>0</v>
      </c>
      <c r="BB264">
        <f>GDP!AU265</f>
        <v>0</v>
      </c>
      <c r="BC264">
        <f>GDP!AV265</f>
        <v>0</v>
      </c>
      <c r="BD264">
        <f>GDP!AW265</f>
        <v>0</v>
      </c>
      <c r="BE264">
        <f>GDP!AX265</f>
        <v>0</v>
      </c>
      <c r="BF264" s="7">
        <f>GDP!AY265</f>
        <v>0</v>
      </c>
      <c r="BG264">
        <f>GDP!AZ265</f>
        <v>0</v>
      </c>
      <c r="BH264">
        <f>GDP!BA265</f>
        <v>0</v>
      </c>
      <c r="BI264">
        <f>GDP!BB265</f>
        <v>0</v>
      </c>
      <c r="BJ264">
        <f>GDP!BC265</f>
        <v>0</v>
      </c>
      <c r="BK264">
        <f>GDP!BD265</f>
        <v>0</v>
      </c>
      <c r="BL264">
        <f>GDP!BE265</f>
        <v>0</v>
      </c>
      <c r="BM264" s="7">
        <f>GDP!BF265</f>
        <v>0</v>
      </c>
      <c r="BN264">
        <f>GDP!BG265+GDP!BN265+GDP!BU265</f>
        <v>0</v>
      </c>
      <c r="BO264">
        <f>GDP!BH265+GDP!BO265+GDP!BV265</f>
        <v>0</v>
      </c>
      <c r="BP264">
        <f>GDP!BI265+GDP!BP265+GDP!BW265</f>
        <v>0</v>
      </c>
      <c r="BQ264">
        <f>GDP!BJ265+GDP!BQ265+GDP!BX265</f>
        <v>0</v>
      </c>
      <c r="BR264">
        <f>GDP!BK265+GDP!BR265+GDP!BY265</f>
        <v>0</v>
      </c>
      <c r="BS264">
        <f>GDP!BL265+GDP!BS265+GDP!BZ265</f>
        <v>0</v>
      </c>
      <c r="BT264" s="7">
        <f>GDP!BM265+GDP!BT265+GDP!CA265</f>
        <v>0</v>
      </c>
      <c r="BU264">
        <f>GDP!CB265</f>
        <v>0</v>
      </c>
      <c r="BV264">
        <f>GDP!CC265</f>
        <v>0</v>
      </c>
      <c r="BW264">
        <f>GDP!CD265</f>
        <v>0</v>
      </c>
      <c r="BX264">
        <f>GDP!CE265</f>
        <v>0</v>
      </c>
      <c r="BY264">
        <f>GDP!CF265</f>
        <v>0</v>
      </c>
      <c r="BZ264">
        <f>GDP!CG265</f>
        <v>0</v>
      </c>
      <c r="CA264" s="7">
        <f>GDP!CH265</f>
        <v>0</v>
      </c>
      <c r="CB264">
        <f>GDP!CI265</f>
        <v>0</v>
      </c>
      <c r="CC264">
        <f>GDP!CJ265</f>
        <v>0</v>
      </c>
      <c r="CD264">
        <f>GDP!CK265</f>
        <v>0</v>
      </c>
      <c r="CE264">
        <f>GDP!CL265</f>
        <v>0</v>
      </c>
      <c r="CF264">
        <f>GDP!CM265</f>
        <v>0</v>
      </c>
      <c r="CG264">
        <f>GDP!CN265</f>
        <v>0</v>
      </c>
      <c r="CH264" s="7">
        <f>GDP!CO265</f>
        <v>0</v>
      </c>
      <c r="CI264">
        <f>GDP!CP265</f>
        <v>0</v>
      </c>
      <c r="CJ264">
        <f>GDP!CQ265</f>
        <v>0</v>
      </c>
      <c r="CK264">
        <f>GDP!CR265</f>
        <v>0</v>
      </c>
      <c r="CL264">
        <f>GDP!CS265</f>
        <v>0</v>
      </c>
      <c r="CM264">
        <f>GDP!CT265</f>
        <v>0</v>
      </c>
      <c r="CN264">
        <f>GDP!CU265</f>
        <v>0</v>
      </c>
      <c r="CO264">
        <f>GDP!CV265</f>
        <v>0</v>
      </c>
      <c r="CP264">
        <f>GDP!CW265</f>
        <v>0</v>
      </c>
      <c r="CQ264">
        <f>GDP!CX265</f>
        <v>0</v>
      </c>
      <c r="CR264">
        <f>GDP!CY265</f>
        <v>0</v>
      </c>
      <c r="CS264">
        <f>GDP!CZ265</f>
        <v>0</v>
      </c>
      <c r="CT264">
        <f>GDP!DA265</f>
        <v>0</v>
      </c>
      <c r="CU264">
        <f>GDP!DB265</f>
        <v>0</v>
      </c>
      <c r="CV264" s="7">
        <f>GDP!DC265</f>
        <v>0</v>
      </c>
      <c r="CW264">
        <f>GDP!DD265</f>
        <v>0</v>
      </c>
      <c r="CX264">
        <f>GDP!DE265</f>
        <v>0</v>
      </c>
      <c r="CY264">
        <f>GDP!DF265</f>
        <v>0</v>
      </c>
      <c r="CZ264">
        <f>GDP!DG265</f>
        <v>0</v>
      </c>
      <c r="DA264">
        <f>GDP!DH265</f>
        <v>0</v>
      </c>
      <c r="DB264">
        <f>GDP!DI265</f>
        <v>0</v>
      </c>
      <c r="DC264" s="7">
        <f>GDP!DJ265</f>
        <v>0</v>
      </c>
      <c r="DD264">
        <f>GDP!DU265</f>
        <v>0</v>
      </c>
      <c r="DE264">
        <f>GDP!DV265</f>
        <v>0</v>
      </c>
      <c r="DF264">
        <f>GDP!DW265</f>
        <v>0</v>
      </c>
      <c r="DG264">
        <f>GDP!EF265</f>
        <v>0</v>
      </c>
      <c r="DH264">
        <f>GDP!EG265</f>
        <v>0</v>
      </c>
      <c r="DI264">
        <f>GDP!EH265</f>
        <v>0</v>
      </c>
      <c r="DJ264">
        <f>GDP!EI265</f>
        <v>0</v>
      </c>
      <c r="DK264">
        <f>GDP!EJ265</f>
        <v>0</v>
      </c>
      <c r="DL264" s="84">
        <v>11.6987387379459</v>
      </c>
      <c r="DM264" s="84">
        <v>11.49</v>
      </c>
      <c r="DN264">
        <v>11.543959394113999</v>
      </c>
      <c r="DO264">
        <v>2.56</v>
      </c>
      <c r="DP264">
        <v>-1.1471172269000001</v>
      </c>
      <c r="DQ264">
        <v>-4.7782532816000014</v>
      </c>
      <c r="DR264">
        <v>-3.6311360547000016</v>
      </c>
      <c r="DS264">
        <v>41.232147273300001</v>
      </c>
      <c r="DT264">
        <v>46.010400554900002</v>
      </c>
      <c r="DU264">
        <v>218000000</v>
      </c>
      <c r="DV264">
        <v>849000000</v>
      </c>
      <c r="DW264">
        <f t="shared" si="20"/>
        <v>0.57093962437201484</v>
      </c>
      <c r="DX264">
        <f t="shared" si="21"/>
        <v>2.2235217481277094</v>
      </c>
      <c r="DY264">
        <f t="shared" si="22"/>
        <v>-1.6525821237556946</v>
      </c>
      <c r="DZ264">
        <v>14263000000</v>
      </c>
      <c r="EA264">
        <f t="shared" si="23"/>
        <v>37.354641570724986</v>
      </c>
      <c r="EB264">
        <v>1718535256.41026</v>
      </c>
      <c r="EC264">
        <v>6996000000</v>
      </c>
      <c r="ED264">
        <f t="shared" si="24"/>
        <v>-10.530354057875128</v>
      </c>
    </row>
    <row r="265" spans="1:134" x14ac:dyDescent="0.35">
      <c r="A265" t="s">
        <v>188</v>
      </c>
      <c r="B265" s="7">
        <v>1982</v>
      </c>
      <c r="C265">
        <f>MacroData!D265</f>
        <v>255.16725725116081</v>
      </c>
      <c r="D265" t="str">
        <f>MacroData!E265</f>
        <v>NA</v>
      </c>
      <c r="E265" t="str">
        <f>MacroData!F265</f>
        <v>NA</v>
      </c>
      <c r="F265">
        <f>MacroData!G265</f>
        <v>6909727888.9849997</v>
      </c>
      <c r="G265" t="str">
        <f>MacroData!H265</f>
        <v>NA</v>
      </c>
      <c r="H265">
        <f>MacroData!I265</f>
        <v>42916051897.944</v>
      </c>
      <c r="I265">
        <f>MacroData!J265</f>
        <v>97430063110.940002</v>
      </c>
      <c r="J265">
        <f>MacroData!K265</f>
        <v>11.808</v>
      </c>
      <c r="K265">
        <f>MacroData!L265</f>
        <v>10.988</v>
      </c>
      <c r="L265">
        <f>MacroData!M265</f>
        <v>48.426055908203125</v>
      </c>
      <c r="M265">
        <f>MacroData!N265</f>
        <v>24.356536865234375</v>
      </c>
      <c r="N265">
        <f>MacroData!O265</f>
        <v>4828000</v>
      </c>
      <c r="O265">
        <f>MacroData!P265</f>
        <v>-9441888.6586275101</v>
      </c>
      <c r="P265">
        <f>MacroData!Q265</f>
        <v>-6513919880.2200012</v>
      </c>
      <c r="Q265">
        <f>MacroData!R265</f>
        <v>25796945774.041</v>
      </c>
      <c r="R265">
        <f>MacroData!S265</f>
        <v>103943982991.16</v>
      </c>
      <c r="S265">
        <f>MacroData!T265</f>
        <v>21031107484.605</v>
      </c>
      <c r="T265">
        <f>MacroData!U265</f>
        <v>50235205953.282997</v>
      </c>
      <c r="U265">
        <f>MacroData!V265</f>
        <v>5.383</v>
      </c>
      <c r="V265" t="str">
        <f>MacroData!W265</f>
        <v>NA</v>
      </c>
      <c r="W265">
        <f>MacroData!X265</f>
        <v>76.736999999999995</v>
      </c>
      <c r="X265">
        <f>MacroData!Y265</f>
        <v>56484809179.268997</v>
      </c>
      <c r="Y265">
        <f>MacroData!Z265</f>
        <v>22276000000</v>
      </c>
      <c r="Z265">
        <f>MacroData!AA265</f>
        <v>19568000000</v>
      </c>
      <c r="AA265">
        <f>MacroData!AB265</f>
        <v>3491000000</v>
      </c>
      <c r="AB265">
        <f>MacroData!AC265</f>
        <v>5107000000</v>
      </c>
      <c r="AC265">
        <f>MacroData!AD265</f>
        <v>27890797074.9543</v>
      </c>
      <c r="AD265">
        <f>MacroData!AE265</f>
        <v>4765838289.4359999</v>
      </c>
      <c r="AE265">
        <f>MacroData!AH265</f>
        <v>0</v>
      </c>
      <c r="AF265">
        <f>MacroData!AI265</f>
        <v>0</v>
      </c>
      <c r="AG265">
        <f>MacroData!AJ265</f>
        <v>0</v>
      </c>
      <c r="AH265">
        <f>MacroData!AK265</f>
        <v>0</v>
      </c>
      <c r="AI265">
        <f>MacroData!AL265</f>
        <v>0</v>
      </c>
      <c r="AJ265" t="str">
        <f>MacroData!AM265</f>
        <v>NA</v>
      </c>
      <c r="AK265">
        <f>MacroData!AN265</f>
        <v>5.7047784669058661</v>
      </c>
      <c r="AL265" s="31">
        <f>GDP!C266+GDP!J266</f>
        <v>0</v>
      </c>
      <c r="AM265">
        <f>GDP!D266+GDP!K266</f>
        <v>0</v>
      </c>
      <c r="AN265">
        <f>GDP!E266+GDP!L266</f>
        <v>0</v>
      </c>
      <c r="AO265">
        <f>GDP!F266+GDP!M266</f>
        <v>0</v>
      </c>
      <c r="AP265">
        <f>GDP!G266+GDP!N266</f>
        <v>0</v>
      </c>
      <c r="AQ265">
        <f>GDP!H266+GDP!O266</f>
        <v>0</v>
      </c>
      <c r="AR265" s="7">
        <f>GDP!I266+GDP!P266</f>
        <v>0</v>
      </c>
      <c r="AS265">
        <f>GDP!AE266</f>
        <v>0</v>
      </c>
      <c r="AT265">
        <f>GDP!AF266</f>
        <v>0</v>
      </c>
      <c r="AU265">
        <f>GDP!AG266</f>
        <v>0</v>
      </c>
      <c r="AV265">
        <f>GDP!AH266</f>
        <v>0</v>
      </c>
      <c r="AW265">
        <f>GDP!AI266</f>
        <v>0</v>
      </c>
      <c r="AX265">
        <f>GDP!AJ266</f>
        <v>0</v>
      </c>
      <c r="AY265" s="7">
        <f>GDP!AK266</f>
        <v>0</v>
      </c>
      <c r="AZ265">
        <f>GDP!AS266</f>
        <v>0</v>
      </c>
      <c r="BA265">
        <f>GDP!AT266</f>
        <v>0</v>
      </c>
      <c r="BB265">
        <f>GDP!AU266</f>
        <v>0</v>
      </c>
      <c r="BC265">
        <f>GDP!AV266</f>
        <v>0</v>
      </c>
      <c r="BD265">
        <f>GDP!AW266</f>
        <v>0</v>
      </c>
      <c r="BE265">
        <f>GDP!AX266</f>
        <v>0</v>
      </c>
      <c r="BF265" s="7">
        <f>GDP!AY266</f>
        <v>0</v>
      </c>
      <c r="BG265">
        <f>GDP!AZ266</f>
        <v>0</v>
      </c>
      <c r="BH265">
        <f>GDP!BA266</f>
        <v>0</v>
      </c>
      <c r="BI265">
        <f>GDP!BB266</f>
        <v>0</v>
      </c>
      <c r="BJ265">
        <f>GDP!BC266</f>
        <v>0</v>
      </c>
      <c r="BK265">
        <f>GDP!BD266</f>
        <v>0</v>
      </c>
      <c r="BL265">
        <f>GDP!BE266</f>
        <v>0</v>
      </c>
      <c r="BM265" s="7">
        <f>GDP!BF266</f>
        <v>0</v>
      </c>
      <c r="BN265">
        <f>GDP!BG266+GDP!BN266+GDP!BU266</f>
        <v>0</v>
      </c>
      <c r="BO265">
        <f>GDP!BH266+GDP!BO266+GDP!BV266</f>
        <v>0</v>
      </c>
      <c r="BP265">
        <f>GDP!BI266+GDP!BP266+GDP!BW266</f>
        <v>0</v>
      </c>
      <c r="BQ265">
        <f>GDP!BJ266+GDP!BQ266+GDP!BX266</f>
        <v>0</v>
      </c>
      <c r="BR265">
        <f>GDP!BK266+GDP!BR266+GDP!BY266</f>
        <v>0</v>
      </c>
      <c r="BS265">
        <f>GDP!BL266+GDP!BS266+GDP!BZ266</f>
        <v>0</v>
      </c>
      <c r="BT265" s="7">
        <f>GDP!BM266+GDP!BT266+GDP!CA266</f>
        <v>0</v>
      </c>
      <c r="BU265">
        <f>GDP!CB266</f>
        <v>0</v>
      </c>
      <c r="BV265">
        <f>GDP!CC266</f>
        <v>0</v>
      </c>
      <c r="BW265">
        <f>GDP!CD266</f>
        <v>0</v>
      </c>
      <c r="BX265">
        <f>GDP!CE266</f>
        <v>0</v>
      </c>
      <c r="BY265">
        <f>GDP!CF266</f>
        <v>0</v>
      </c>
      <c r="BZ265">
        <f>GDP!CG266</f>
        <v>0</v>
      </c>
      <c r="CA265" s="7">
        <f>GDP!CH266</f>
        <v>0</v>
      </c>
      <c r="CB265">
        <f>GDP!CI266</f>
        <v>0</v>
      </c>
      <c r="CC265">
        <f>GDP!CJ266</f>
        <v>0</v>
      </c>
      <c r="CD265">
        <f>GDP!CK266</f>
        <v>0</v>
      </c>
      <c r="CE265">
        <f>GDP!CL266</f>
        <v>0</v>
      </c>
      <c r="CF265">
        <f>GDP!CM266</f>
        <v>0</v>
      </c>
      <c r="CG265">
        <f>GDP!CN266</f>
        <v>0</v>
      </c>
      <c r="CH265" s="7">
        <f>GDP!CO266</f>
        <v>0</v>
      </c>
      <c r="CI265">
        <f>GDP!CP266</f>
        <v>0</v>
      </c>
      <c r="CJ265">
        <f>GDP!CQ266</f>
        <v>0</v>
      </c>
      <c r="CK265">
        <f>GDP!CR266</f>
        <v>0</v>
      </c>
      <c r="CL265">
        <f>GDP!CS266</f>
        <v>0</v>
      </c>
      <c r="CM265">
        <f>GDP!CT266</f>
        <v>0</v>
      </c>
      <c r="CN265">
        <f>GDP!CU266</f>
        <v>0</v>
      </c>
      <c r="CO265">
        <f>GDP!CV266</f>
        <v>0</v>
      </c>
      <c r="CP265">
        <f>GDP!CW266</f>
        <v>0</v>
      </c>
      <c r="CQ265">
        <f>GDP!CX266</f>
        <v>0</v>
      </c>
      <c r="CR265">
        <f>GDP!CY266</f>
        <v>0</v>
      </c>
      <c r="CS265">
        <f>GDP!CZ266</f>
        <v>0</v>
      </c>
      <c r="CT265">
        <f>GDP!DA266</f>
        <v>0</v>
      </c>
      <c r="CU265">
        <f>GDP!DB266</f>
        <v>0</v>
      </c>
      <c r="CV265" s="7">
        <f>GDP!DC266</f>
        <v>0</v>
      </c>
      <c r="CW265">
        <f>GDP!DD266</f>
        <v>0</v>
      </c>
      <c r="CX265">
        <f>GDP!DE266</f>
        <v>0</v>
      </c>
      <c r="CY265">
        <f>GDP!DF266</f>
        <v>0</v>
      </c>
      <c r="CZ265">
        <f>GDP!DG266</f>
        <v>0</v>
      </c>
      <c r="DA265">
        <f>GDP!DH266</f>
        <v>0</v>
      </c>
      <c r="DB265">
        <f>GDP!DI266</f>
        <v>0</v>
      </c>
      <c r="DC265" s="7">
        <f>GDP!DJ266</f>
        <v>0</v>
      </c>
      <c r="DD265">
        <f>GDP!DU266</f>
        <v>0</v>
      </c>
      <c r="DE265">
        <f>GDP!DV266</f>
        <v>0</v>
      </c>
      <c r="DF265">
        <f>GDP!DW266</f>
        <v>0</v>
      </c>
      <c r="DG265">
        <f>GDP!EF266</f>
        <v>0</v>
      </c>
      <c r="DH265">
        <f>GDP!EG266</f>
        <v>0</v>
      </c>
      <c r="DI265">
        <f>GDP!EH266</f>
        <v>0</v>
      </c>
      <c r="DJ265">
        <f>GDP!EI266</f>
        <v>0</v>
      </c>
      <c r="DK265">
        <f>GDP!EJ266</f>
        <v>0</v>
      </c>
      <c r="DL265" s="84">
        <v>14.025031115904699</v>
      </c>
      <c r="DM265" s="84">
        <v>13.7844</v>
      </c>
      <c r="DN265">
        <v>13.851154915897</v>
      </c>
      <c r="DO265">
        <v>2.85</v>
      </c>
      <c r="DP265">
        <v>-1.0858407970999999</v>
      </c>
      <c r="DQ265">
        <v>-2.821277904699997</v>
      </c>
      <c r="DR265">
        <v>-1.735437107599997</v>
      </c>
      <c r="DS265">
        <v>42.858599747200003</v>
      </c>
      <c r="DT265">
        <v>45.6798776519</v>
      </c>
      <c r="DU265">
        <v>358000000</v>
      </c>
      <c r="DV265">
        <v>962000000</v>
      </c>
      <c r="DW265">
        <f t="shared" si="20"/>
        <v>0.8341867067626294</v>
      </c>
      <c r="DX265">
        <f t="shared" si="21"/>
        <v>2.2415855081163394</v>
      </c>
      <c r="DY265">
        <f t="shared" si="22"/>
        <v>-1.40739880135371</v>
      </c>
      <c r="DZ265">
        <v>16512000000</v>
      </c>
      <c r="EA265">
        <f t="shared" si="23"/>
        <v>38.475114251576919</v>
      </c>
      <c r="EB265">
        <v>1982218910.2564099</v>
      </c>
      <c r="EC265">
        <v>7914000000</v>
      </c>
      <c r="ED265">
        <f t="shared" si="24"/>
        <v>-9.4061383969666892</v>
      </c>
    </row>
    <row r="266" spans="1:134" x14ac:dyDescent="0.35">
      <c r="A266" t="s">
        <v>188</v>
      </c>
      <c r="B266" s="7">
        <v>1983</v>
      </c>
      <c r="C266">
        <f>MacroData!D266</f>
        <v>284.83127306327106</v>
      </c>
      <c r="D266" t="str">
        <f>MacroData!E266</f>
        <v>NA</v>
      </c>
      <c r="E266" t="str">
        <f>MacroData!F266</f>
        <v>NA</v>
      </c>
      <c r="F266">
        <f>MacroData!G266</f>
        <v>8434957344.3900003</v>
      </c>
      <c r="G266" t="str">
        <f>MacroData!H266</f>
        <v>NA</v>
      </c>
      <c r="H266">
        <f>MacroData!I266</f>
        <v>47905181207.903999</v>
      </c>
      <c r="I266">
        <f>MacroData!J266</f>
        <v>100420392176.299</v>
      </c>
      <c r="J266">
        <f>MacroData!K266</f>
        <v>14.59</v>
      </c>
      <c r="K266">
        <f>MacroData!L266</f>
        <v>10.76</v>
      </c>
      <c r="L266">
        <f>MacroData!M266</f>
        <v>49.679477691650391</v>
      </c>
      <c r="M266">
        <f>MacroData!N266</f>
        <v>25.246389389038086</v>
      </c>
      <c r="N266">
        <f>MacroData!O266</f>
        <v>4856000</v>
      </c>
      <c r="O266">
        <f>MacroData!P266</f>
        <v>-135554512.92185879</v>
      </c>
      <c r="P266">
        <f>MacroData!Q266</f>
        <v>-7222402544.0540009</v>
      </c>
      <c r="Q266">
        <f>MacroData!R266</f>
        <v>26812683807.675999</v>
      </c>
      <c r="R266">
        <f>MacroData!S266</f>
        <v>107642794720.353</v>
      </c>
      <c r="S266">
        <f>MacroData!T266</f>
        <v>21844150814.189999</v>
      </c>
      <c r="T266">
        <f>MacroData!U266</f>
        <v>51987437056.431999</v>
      </c>
      <c r="U266">
        <f>MacroData!V266</f>
        <v>5.45</v>
      </c>
      <c r="V266" t="str">
        <f>MacroData!W266</f>
        <v>NA</v>
      </c>
      <c r="W266">
        <f>MacroData!X266</f>
        <v>73.730999999999995</v>
      </c>
      <c r="X266">
        <f>MacroData!Y266</f>
        <v>58245905053.374001</v>
      </c>
      <c r="Y266">
        <f>MacroData!Z266</f>
        <v>24790000000</v>
      </c>
      <c r="Z266">
        <f>MacroData!AA266</f>
        <v>21876000000</v>
      </c>
      <c r="AA266">
        <f>MacroData!AB266</f>
        <v>4046000000</v>
      </c>
      <c r="AB266">
        <f>MacroData!AC266</f>
        <v>6078000000</v>
      </c>
      <c r="AC266">
        <f>MacroData!AD266</f>
        <v>28773513711.151699</v>
      </c>
      <c r="AD266">
        <f>MacroData!AE266</f>
        <v>4968532993.4860001</v>
      </c>
      <c r="AE266">
        <f>MacroData!AH266</f>
        <v>0</v>
      </c>
      <c r="AF266">
        <f>MacroData!AI266</f>
        <v>0</v>
      </c>
      <c r="AG266">
        <f>MacroData!AJ266</f>
        <v>0</v>
      </c>
      <c r="AH266">
        <f>MacroData!AK266</f>
        <v>0</v>
      </c>
      <c r="AI266">
        <f>MacroData!AL266</f>
        <v>1</v>
      </c>
      <c r="AJ266" t="str">
        <f>MacroData!AM266</f>
        <v>NA</v>
      </c>
      <c r="AK266">
        <f>MacroData!AN266</f>
        <v>5.6973250593457907</v>
      </c>
      <c r="AL266" s="31">
        <f>GDP!C267+GDP!J267</f>
        <v>0</v>
      </c>
      <c r="AM266">
        <f>GDP!D267+GDP!K267</f>
        <v>0</v>
      </c>
      <c r="AN266">
        <f>GDP!E267+GDP!L267</f>
        <v>0</v>
      </c>
      <c r="AO266">
        <f>GDP!F267+GDP!M267</f>
        <v>0</v>
      </c>
      <c r="AP266">
        <f>GDP!G267+GDP!N267</f>
        <v>0</v>
      </c>
      <c r="AQ266">
        <f>GDP!H267+GDP!O267</f>
        <v>0</v>
      </c>
      <c r="AR266" s="7">
        <f>GDP!I267+GDP!P267</f>
        <v>0</v>
      </c>
      <c r="AS266">
        <f>GDP!AE267</f>
        <v>0</v>
      </c>
      <c r="AT266">
        <f>GDP!AF267</f>
        <v>0</v>
      </c>
      <c r="AU266">
        <f>GDP!AG267</f>
        <v>0</v>
      </c>
      <c r="AV266">
        <f>GDP!AH267</f>
        <v>0</v>
      </c>
      <c r="AW266">
        <f>GDP!AI267</f>
        <v>0</v>
      </c>
      <c r="AX266">
        <f>GDP!AJ267</f>
        <v>0</v>
      </c>
      <c r="AY266" s="7">
        <f>GDP!AK267</f>
        <v>0</v>
      </c>
      <c r="AZ266">
        <f>GDP!AS267</f>
        <v>0</v>
      </c>
      <c r="BA266">
        <f>GDP!AT267</f>
        <v>0</v>
      </c>
      <c r="BB266">
        <f>GDP!AU267</f>
        <v>0</v>
      </c>
      <c r="BC266">
        <f>GDP!AV267</f>
        <v>0</v>
      </c>
      <c r="BD266">
        <f>GDP!AW267</f>
        <v>0</v>
      </c>
      <c r="BE266">
        <f>GDP!AX267</f>
        <v>0</v>
      </c>
      <c r="BF266" s="7">
        <f>GDP!AY267</f>
        <v>0</v>
      </c>
      <c r="BG266">
        <f>GDP!AZ267</f>
        <v>0</v>
      </c>
      <c r="BH266">
        <f>GDP!BA267</f>
        <v>0</v>
      </c>
      <c r="BI266">
        <f>GDP!BB267</f>
        <v>0</v>
      </c>
      <c r="BJ266">
        <f>GDP!BC267</f>
        <v>0</v>
      </c>
      <c r="BK266">
        <f>GDP!BD267</f>
        <v>0</v>
      </c>
      <c r="BL266">
        <f>GDP!BE267</f>
        <v>0</v>
      </c>
      <c r="BM266" s="7">
        <f>GDP!BF267</f>
        <v>0</v>
      </c>
      <c r="BN266">
        <f>GDP!BG267+GDP!BN267+GDP!BU267</f>
        <v>0</v>
      </c>
      <c r="BO266">
        <f>GDP!BH267+GDP!BO267+GDP!BV267</f>
        <v>0</v>
      </c>
      <c r="BP266">
        <f>GDP!BI267+GDP!BP267+GDP!BW267</f>
        <v>0</v>
      </c>
      <c r="BQ266">
        <f>GDP!BJ267+GDP!BQ267+GDP!BX267</f>
        <v>0</v>
      </c>
      <c r="BR266">
        <f>GDP!BK267+GDP!BR267+GDP!BY267</f>
        <v>0</v>
      </c>
      <c r="BS266">
        <f>GDP!BL267+GDP!BS267+GDP!BZ267</f>
        <v>0</v>
      </c>
      <c r="BT266" s="7">
        <f>GDP!BM267+GDP!BT267+GDP!CA267</f>
        <v>0</v>
      </c>
      <c r="BU266">
        <f>GDP!CB267</f>
        <v>0</v>
      </c>
      <c r="BV266">
        <f>GDP!CC267</f>
        <v>0</v>
      </c>
      <c r="BW266">
        <f>GDP!CD267</f>
        <v>0</v>
      </c>
      <c r="BX266">
        <f>GDP!CE267</f>
        <v>0</v>
      </c>
      <c r="BY266">
        <f>GDP!CF267</f>
        <v>0</v>
      </c>
      <c r="BZ266">
        <f>GDP!CG267</f>
        <v>0</v>
      </c>
      <c r="CA266" s="7">
        <f>GDP!CH267</f>
        <v>0</v>
      </c>
      <c r="CB266">
        <f>GDP!CI267</f>
        <v>0</v>
      </c>
      <c r="CC266">
        <f>GDP!CJ267</f>
        <v>0</v>
      </c>
      <c r="CD266">
        <f>GDP!CK267</f>
        <v>0</v>
      </c>
      <c r="CE266">
        <f>GDP!CL267</f>
        <v>0</v>
      </c>
      <c r="CF266">
        <f>GDP!CM267</f>
        <v>0</v>
      </c>
      <c r="CG266">
        <f>GDP!CN267</f>
        <v>0</v>
      </c>
      <c r="CH266" s="7">
        <f>GDP!CO267</f>
        <v>0</v>
      </c>
      <c r="CI266">
        <f>GDP!CP267</f>
        <v>0</v>
      </c>
      <c r="CJ266">
        <f>GDP!CQ267</f>
        <v>0</v>
      </c>
      <c r="CK266">
        <f>GDP!CR267</f>
        <v>0</v>
      </c>
      <c r="CL266">
        <f>GDP!CS267</f>
        <v>0</v>
      </c>
      <c r="CM266">
        <f>GDP!CT267</f>
        <v>0</v>
      </c>
      <c r="CN266">
        <f>GDP!CU267</f>
        <v>0</v>
      </c>
      <c r="CO266">
        <f>GDP!CV267</f>
        <v>0</v>
      </c>
      <c r="CP266">
        <f>GDP!CW267</f>
        <v>0</v>
      </c>
      <c r="CQ266">
        <f>GDP!CX267</f>
        <v>0</v>
      </c>
      <c r="CR266">
        <f>GDP!CY267</f>
        <v>0</v>
      </c>
      <c r="CS266">
        <f>GDP!CZ267</f>
        <v>0</v>
      </c>
      <c r="CT266">
        <f>GDP!DA267</f>
        <v>0</v>
      </c>
      <c r="CU266">
        <f>GDP!DB267</f>
        <v>0</v>
      </c>
      <c r="CV266" s="7">
        <f>GDP!DC267</f>
        <v>0</v>
      </c>
      <c r="CW266">
        <f>GDP!DD267</f>
        <v>0</v>
      </c>
      <c r="CX266">
        <f>GDP!DE267</f>
        <v>0</v>
      </c>
      <c r="CY266">
        <f>GDP!DF267</f>
        <v>0</v>
      </c>
      <c r="CZ266">
        <f>GDP!DG267</f>
        <v>0</v>
      </c>
      <c r="DA266">
        <f>GDP!DH267</f>
        <v>0</v>
      </c>
      <c r="DB266">
        <f>GDP!DI267</f>
        <v>0</v>
      </c>
      <c r="DC266" s="7">
        <f>GDP!DJ267</f>
        <v>0</v>
      </c>
      <c r="DD266">
        <f>GDP!DU267</f>
        <v>0</v>
      </c>
      <c r="DE266">
        <f>GDP!DV267</f>
        <v>0</v>
      </c>
      <c r="DF266">
        <f>GDP!DW267</f>
        <v>0</v>
      </c>
      <c r="DG266">
        <f>GDP!EF267</f>
        <v>0</v>
      </c>
      <c r="DH266">
        <f>GDP!EG267</f>
        <v>0</v>
      </c>
      <c r="DI266">
        <f>GDP!EH267</f>
        <v>0</v>
      </c>
      <c r="DJ266">
        <f>GDP!EI267</f>
        <v>0</v>
      </c>
      <c r="DK266">
        <f>GDP!EJ267</f>
        <v>0</v>
      </c>
      <c r="DL266" s="84">
        <v>15.602188086116399</v>
      </c>
      <c r="DM266" s="84">
        <v>15.279299999999999</v>
      </c>
      <c r="DN266">
        <v>15.379206406627</v>
      </c>
      <c r="DO266">
        <v>2.13</v>
      </c>
      <c r="DP266">
        <v>-1.0103291289</v>
      </c>
      <c r="DQ266">
        <v>-1.3768919091999976</v>
      </c>
      <c r="DR266">
        <v>-0.36656278029999756</v>
      </c>
      <c r="DS266">
        <v>44.384337768400002</v>
      </c>
      <c r="DT266">
        <v>45.761229677599999</v>
      </c>
      <c r="DU266">
        <v>321000000</v>
      </c>
      <c r="DV266">
        <v>1112000000</v>
      </c>
      <c r="DW266">
        <f t="shared" si="20"/>
        <v>0.67007365780935069</v>
      </c>
      <c r="DX266">
        <f t="shared" si="21"/>
        <v>2.3212520482367536</v>
      </c>
      <c r="DY266">
        <f t="shared" si="22"/>
        <v>-1.6511783904274029</v>
      </c>
      <c r="DZ266">
        <v>19118000000</v>
      </c>
      <c r="EA266">
        <f t="shared" si="23"/>
        <v>39.908000591897711</v>
      </c>
      <c r="EB266">
        <v>2256397435.89744</v>
      </c>
      <c r="EC266">
        <v>8993000000</v>
      </c>
      <c r="ED266">
        <f t="shared" si="24"/>
        <v>-7.2941869110166628</v>
      </c>
    </row>
    <row r="267" spans="1:134" x14ac:dyDescent="0.35">
      <c r="A267" t="s">
        <v>188</v>
      </c>
      <c r="B267" s="7">
        <v>1984</v>
      </c>
      <c r="C267">
        <f>MacroData!D267</f>
        <v>318.22441047259139</v>
      </c>
      <c r="D267" t="str">
        <f>MacroData!E267</f>
        <v>NA</v>
      </c>
      <c r="E267" t="str">
        <f>MacroData!F267</f>
        <v>NA</v>
      </c>
      <c r="F267">
        <f>MacroData!G267</f>
        <v>9108427438.8610001</v>
      </c>
      <c r="G267" t="str">
        <f>MacroData!H267</f>
        <v>NA</v>
      </c>
      <c r="H267">
        <f>MacroData!I267</f>
        <v>53521503746.821999</v>
      </c>
      <c r="I267">
        <f>MacroData!J267</f>
        <v>103419986397.55499</v>
      </c>
      <c r="J267">
        <f>MacroData!K267</f>
        <v>16.5</v>
      </c>
      <c r="K267">
        <f>MacroData!L267</f>
        <v>11.116</v>
      </c>
      <c r="L267">
        <f>MacroData!M267</f>
        <v>51.172279357910156</v>
      </c>
      <c r="M267">
        <f>MacroData!N267</f>
        <v>24.89527702331543</v>
      </c>
      <c r="N267">
        <f>MacroData!O267</f>
        <v>4881000</v>
      </c>
      <c r="O267">
        <f>MacroData!P267</f>
        <v>1153045592.9505601</v>
      </c>
      <c r="P267">
        <f>MacroData!Q267</f>
        <v>-6544297148.4500122</v>
      </c>
      <c r="Q267">
        <f>MacroData!R267</f>
        <v>26903056489.866001</v>
      </c>
      <c r="R267">
        <f>MacroData!S267</f>
        <v>109964283546.005</v>
      </c>
      <c r="S267">
        <f>MacroData!T267</f>
        <v>22030007778.453003</v>
      </c>
      <c r="T267">
        <f>MacroData!U267</f>
        <v>53621707503.617996</v>
      </c>
      <c r="U267">
        <f>MacroData!V267</f>
        <v>5.2249999999999996</v>
      </c>
      <c r="V267" t="str">
        <f>MacroData!W267</f>
        <v>NA</v>
      </c>
      <c r="W267">
        <f>MacroData!X267</f>
        <v>75.62</v>
      </c>
      <c r="X267">
        <f>MacroData!Y267</f>
        <v>60132229397.707001</v>
      </c>
      <c r="Y267">
        <f>MacroData!Z267</f>
        <v>27326000000</v>
      </c>
      <c r="Z267">
        <f>MacroData!AA267</f>
        <v>25400000000</v>
      </c>
      <c r="AA267">
        <f>MacroData!AB267</f>
        <v>4594000000</v>
      </c>
      <c r="AB267">
        <f>MacroData!AC267</f>
        <v>6875000000</v>
      </c>
      <c r="AC267">
        <f>MacroData!AD267</f>
        <v>29363839122.486301</v>
      </c>
      <c r="AD267">
        <f>MacroData!AE267</f>
        <v>4873048711.4130001</v>
      </c>
      <c r="AE267">
        <f>MacroData!AH267</f>
        <v>0</v>
      </c>
      <c r="AF267">
        <f>MacroData!AI267</f>
        <v>0</v>
      </c>
      <c r="AG267">
        <f>MacroData!AJ267</f>
        <v>0</v>
      </c>
      <c r="AH267">
        <f>MacroData!AK267</f>
        <v>0</v>
      </c>
      <c r="AI267">
        <f>MacroData!AL267</f>
        <v>1</v>
      </c>
      <c r="AJ267" t="str">
        <f>MacroData!AM267</f>
        <v>NA</v>
      </c>
      <c r="AK267">
        <f>MacroData!AN267</f>
        <v>5.5827287946428568</v>
      </c>
      <c r="AL267" s="31">
        <f>GDP!C268+GDP!J268</f>
        <v>0</v>
      </c>
      <c r="AM267">
        <f>GDP!D268+GDP!K268</f>
        <v>0</v>
      </c>
      <c r="AN267">
        <f>GDP!E268+GDP!L268</f>
        <v>0</v>
      </c>
      <c r="AO267">
        <f>GDP!F268+GDP!M268</f>
        <v>0</v>
      </c>
      <c r="AP267">
        <f>GDP!G268+GDP!N268</f>
        <v>0</v>
      </c>
      <c r="AQ267">
        <f>GDP!H268+GDP!O268</f>
        <v>0</v>
      </c>
      <c r="AR267" s="7">
        <f>GDP!I268+GDP!P268</f>
        <v>0</v>
      </c>
      <c r="AS267">
        <f>GDP!AE268</f>
        <v>0</v>
      </c>
      <c r="AT267">
        <f>GDP!AF268</f>
        <v>0</v>
      </c>
      <c r="AU267">
        <f>GDP!AG268</f>
        <v>0</v>
      </c>
      <c r="AV267">
        <f>GDP!AH268</f>
        <v>0</v>
      </c>
      <c r="AW267">
        <f>GDP!AI268</f>
        <v>0</v>
      </c>
      <c r="AX267">
        <f>GDP!AJ268</f>
        <v>0</v>
      </c>
      <c r="AY267" s="7">
        <f>GDP!AK268</f>
        <v>0</v>
      </c>
      <c r="AZ267">
        <f>GDP!AS268</f>
        <v>0</v>
      </c>
      <c r="BA267">
        <f>GDP!AT268</f>
        <v>0</v>
      </c>
      <c r="BB267">
        <f>GDP!AU268</f>
        <v>0</v>
      </c>
      <c r="BC267">
        <f>GDP!AV268</f>
        <v>0</v>
      </c>
      <c r="BD267">
        <f>GDP!AW268</f>
        <v>0</v>
      </c>
      <c r="BE267">
        <f>GDP!AX268</f>
        <v>0</v>
      </c>
      <c r="BF267" s="7">
        <f>GDP!AY268</f>
        <v>0</v>
      </c>
      <c r="BG267">
        <f>GDP!AZ268</f>
        <v>0</v>
      </c>
      <c r="BH267">
        <f>GDP!BA268</f>
        <v>0</v>
      </c>
      <c r="BI267">
        <f>GDP!BB268</f>
        <v>0</v>
      </c>
      <c r="BJ267">
        <f>GDP!BC268</f>
        <v>0</v>
      </c>
      <c r="BK267">
        <f>GDP!BD268</f>
        <v>0</v>
      </c>
      <c r="BL267">
        <f>GDP!BE268</f>
        <v>0</v>
      </c>
      <c r="BM267" s="7">
        <f>GDP!BF268</f>
        <v>0</v>
      </c>
      <c r="BN267">
        <f>GDP!BG268+GDP!BN268+GDP!BU268</f>
        <v>0</v>
      </c>
      <c r="BO267">
        <f>GDP!BH268+GDP!BO268+GDP!BV268</f>
        <v>0</v>
      </c>
      <c r="BP267">
        <f>GDP!BI268+GDP!BP268+GDP!BW268</f>
        <v>0</v>
      </c>
      <c r="BQ267">
        <f>GDP!BJ268+GDP!BQ268+GDP!BX268</f>
        <v>0</v>
      </c>
      <c r="BR267">
        <f>GDP!BK268+GDP!BR268+GDP!BY268</f>
        <v>0</v>
      </c>
      <c r="BS267">
        <f>GDP!BL268+GDP!BS268+GDP!BZ268</f>
        <v>0</v>
      </c>
      <c r="BT267" s="7">
        <f>GDP!BM268+GDP!BT268+GDP!CA268</f>
        <v>0</v>
      </c>
      <c r="BU267">
        <f>GDP!CB268</f>
        <v>0</v>
      </c>
      <c r="BV267">
        <f>GDP!CC268</f>
        <v>0</v>
      </c>
      <c r="BW267">
        <f>GDP!CD268</f>
        <v>0</v>
      </c>
      <c r="BX267">
        <f>GDP!CE268</f>
        <v>0</v>
      </c>
      <c r="BY267">
        <f>GDP!CF268</f>
        <v>0</v>
      </c>
      <c r="BZ267">
        <f>GDP!CG268</f>
        <v>0</v>
      </c>
      <c r="CA267" s="7">
        <f>GDP!CH268</f>
        <v>0</v>
      </c>
      <c r="CB267">
        <f>GDP!CI268</f>
        <v>0</v>
      </c>
      <c r="CC267">
        <f>GDP!CJ268</f>
        <v>0</v>
      </c>
      <c r="CD267">
        <f>GDP!CK268</f>
        <v>0</v>
      </c>
      <c r="CE267">
        <f>GDP!CL268</f>
        <v>0</v>
      </c>
      <c r="CF267">
        <f>GDP!CM268</f>
        <v>0</v>
      </c>
      <c r="CG267">
        <f>GDP!CN268</f>
        <v>0</v>
      </c>
      <c r="CH267" s="7">
        <f>GDP!CO268</f>
        <v>0</v>
      </c>
      <c r="CI267">
        <f>GDP!CP268</f>
        <v>0</v>
      </c>
      <c r="CJ267">
        <f>GDP!CQ268</f>
        <v>0</v>
      </c>
      <c r="CK267">
        <f>GDP!CR268</f>
        <v>0</v>
      </c>
      <c r="CL267">
        <f>GDP!CS268</f>
        <v>0</v>
      </c>
      <c r="CM267">
        <f>GDP!CT268</f>
        <v>0</v>
      </c>
      <c r="CN267">
        <f>GDP!CU268</f>
        <v>0</v>
      </c>
      <c r="CO267">
        <f>GDP!CV268</f>
        <v>0</v>
      </c>
      <c r="CP267">
        <f>GDP!CW268</f>
        <v>0</v>
      </c>
      <c r="CQ267">
        <f>GDP!CX268</f>
        <v>0</v>
      </c>
      <c r="CR267">
        <f>GDP!CY268</f>
        <v>0</v>
      </c>
      <c r="CS267">
        <f>GDP!CZ268</f>
        <v>0</v>
      </c>
      <c r="CT267">
        <f>GDP!DA268</f>
        <v>0</v>
      </c>
      <c r="CU267">
        <f>GDP!DB268</f>
        <v>0</v>
      </c>
      <c r="CV267" s="7">
        <f>GDP!DC268</f>
        <v>0</v>
      </c>
      <c r="CW267">
        <f>GDP!DD268</f>
        <v>0</v>
      </c>
      <c r="CX267">
        <f>GDP!DE268</f>
        <v>0</v>
      </c>
      <c r="CY267">
        <f>GDP!DF268</f>
        <v>0</v>
      </c>
      <c r="CZ267">
        <f>GDP!DG268</f>
        <v>0</v>
      </c>
      <c r="DA267">
        <f>GDP!DH268</f>
        <v>0</v>
      </c>
      <c r="DB267">
        <f>GDP!DI268</f>
        <v>0</v>
      </c>
      <c r="DC267" s="7">
        <f>GDP!DJ268</f>
        <v>0</v>
      </c>
      <c r="DD267">
        <f>GDP!DU268</f>
        <v>0</v>
      </c>
      <c r="DE267">
        <f>GDP!DV268</f>
        <v>0</v>
      </c>
      <c r="DF267">
        <f>GDP!DW268</f>
        <v>0</v>
      </c>
      <c r="DG267">
        <f>GDP!EF268</f>
        <v>0</v>
      </c>
      <c r="DH267">
        <f>GDP!EG268</f>
        <v>0</v>
      </c>
      <c r="DI267">
        <f>GDP!EH268</f>
        <v>0</v>
      </c>
      <c r="DJ267">
        <f>GDP!EI268</f>
        <v>0</v>
      </c>
      <c r="DK267">
        <f>GDP!EJ268</f>
        <v>0</v>
      </c>
      <c r="DL267" s="84">
        <v>15.4151493168385</v>
      </c>
      <c r="DM267" s="84">
        <v>15.107100000000001</v>
      </c>
      <c r="DN267">
        <v>15.179735338898</v>
      </c>
      <c r="DO267">
        <v>2.52</v>
      </c>
      <c r="DP267">
        <v>-0.99025618280000005</v>
      </c>
      <c r="DQ267">
        <v>-3.0612935097999951</v>
      </c>
      <c r="DR267">
        <v>-2.0710373269999951</v>
      </c>
      <c r="DS267">
        <v>44.493424161100002</v>
      </c>
      <c r="DT267">
        <v>47.554717670899997</v>
      </c>
      <c r="DU267">
        <v>281000000</v>
      </c>
      <c r="DV267">
        <v>1257000000</v>
      </c>
      <c r="DW267">
        <f t="shared" si="20"/>
        <v>0.5250226176925854</v>
      </c>
      <c r="DX267">
        <f t="shared" si="21"/>
        <v>2.3485887204255507</v>
      </c>
      <c r="DY267">
        <f t="shared" si="22"/>
        <v>-1.8235661027329653</v>
      </c>
      <c r="DZ267">
        <v>21619000000</v>
      </c>
      <c r="EA267">
        <f t="shared" si="23"/>
        <v>40.393110220270472</v>
      </c>
      <c r="EB267">
        <v>2328549679.4871802</v>
      </c>
      <c r="EC267">
        <v>10149000000</v>
      </c>
      <c r="ED267">
        <f t="shared" si="24"/>
        <v>-6.4389290098433953</v>
      </c>
    </row>
    <row r="268" spans="1:134" x14ac:dyDescent="0.35">
      <c r="A268" t="s">
        <v>188</v>
      </c>
      <c r="B268" s="7">
        <v>1985</v>
      </c>
      <c r="C268">
        <f>MacroData!D268</f>
        <v>346.27126675710889</v>
      </c>
      <c r="D268" t="str">
        <f>MacroData!E268</f>
        <v>NA</v>
      </c>
      <c r="E268" t="str">
        <f>MacroData!F268</f>
        <v>NA</v>
      </c>
      <c r="F268">
        <f>MacroData!G268</f>
        <v>10524891783.652</v>
      </c>
      <c r="G268">
        <f>MacroData!H268</f>
        <v>58431013564.489998</v>
      </c>
      <c r="H268">
        <f>MacroData!I268</f>
        <v>58238646349.079002</v>
      </c>
      <c r="I268">
        <f>MacroData!J268</f>
        <v>106757758809.006</v>
      </c>
      <c r="J268">
        <f>MacroData!K268</f>
        <v>13.464</v>
      </c>
      <c r="K268">
        <f>MacroData!L268</f>
        <v>10.651</v>
      </c>
      <c r="L268">
        <f>MacroData!M268</f>
        <v>53.202747344970703</v>
      </c>
      <c r="M268">
        <f>MacroData!N268</f>
        <v>25.912910461425781</v>
      </c>
      <c r="N268">
        <f>MacroData!O268</f>
        <v>4902000</v>
      </c>
      <c r="O268">
        <f>MacroData!P268</f>
        <v>322986439.72670221</v>
      </c>
      <c r="P268">
        <f>MacroData!Q268</f>
        <v>-7194855541.2350006</v>
      </c>
      <c r="Q268">
        <f>MacroData!R268</f>
        <v>27690953536.007</v>
      </c>
      <c r="R268">
        <f>MacroData!S268</f>
        <v>113952614350.241</v>
      </c>
      <c r="S268">
        <f>MacroData!T268</f>
        <v>22598458492.110001</v>
      </c>
      <c r="T268">
        <f>MacroData!U268</f>
        <v>55631619651.347</v>
      </c>
      <c r="U268">
        <f>MacroData!V268</f>
        <v>5.056</v>
      </c>
      <c r="V268" t="str">
        <f>MacroData!W268</f>
        <v>NA</v>
      </c>
      <c r="W268">
        <f>MacroData!X268</f>
        <v>76.638999999999996</v>
      </c>
      <c r="X268">
        <f>MacroData!Y268</f>
        <v>62587158687.940002</v>
      </c>
      <c r="Y268">
        <f>MacroData!Z268</f>
        <v>29900000000</v>
      </c>
      <c r="Z268">
        <f>MacroData!AA268</f>
        <v>28756000000</v>
      </c>
      <c r="AA268">
        <f>MacroData!AB268</f>
        <v>5065000000</v>
      </c>
      <c r="AB268">
        <f>MacroData!AC268</f>
        <v>7919000000</v>
      </c>
      <c r="AC268">
        <f>MacroData!AD268</f>
        <v>30597148080.438801</v>
      </c>
      <c r="AD268">
        <f>MacroData!AE268</f>
        <v>5092495043.8970003</v>
      </c>
      <c r="AE268">
        <f>MacroData!AH268</f>
        <v>0</v>
      </c>
      <c r="AF268">
        <f>MacroData!AI268</f>
        <v>0</v>
      </c>
      <c r="AG268">
        <f>MacroData!AJ268</f>
        <v>0</v>
      </c>
      <c r="AH268">
        <f>MacroData!AK268</f>
        <v>0</v>
      </c>
      <c r="AI268">
        <f>MacroData!AL268</f>
        <v>1</v>
      </c>
      <c r="AJ268">
        <f>MacroData!AM268</f>
        <v>2.0178570000000002</v>
      </c>
      <c r="AK268">
        <f>MacroData!AN268</f>
        <v>5.5752753530229837</v>
      </c>
      <c r="AL268" s="31">
        <f>GDP!C269+GDP!J269</f>
        <v>0</v>
      </c>
      <c r="AM268">
        <f>GDP!D269+GDP!K269</f>
        <v>0</v>
      </c>
      <c r="AN268">
        <f>GDP!E269+GDP!L269</f>
        <v>0</v>
      </c>
      <c r="AO268">
        <f>GDP!F269+GDP!M269</f>
        <v>0</v>
      </c>
      <c r="AP268">
        <f>GDP!G269+GDP!N269</f>
        <v>0</v>
      </c>
      <c r="AQ268">
        <f>GDP!H269+GDP!O269</f>
        <v>0</v>
      </c>
      <c r="AR268" s="7">
        <f>GDP!I269+GDP!P269</f>
        <v>0</v>
      </c>
      <c r="AS268">
        <f>GDP!AE269</f>
        <v>0</v>
      </c>
      <c r="AT268">
        <f>GDP!AF269</f>
        <v>0</v>
      </c>
      <c r="AU268">
        <f>GDP!AG269</f>
        <v>0</v>
      </c>
      <c r="AV268">
        <f>GDP!AH269</f>
        <v>0</v>
      </c>
      <c r="AW268">
        <f>GDP!AI269</f>
        <v>0</v>
      </c>
      <c r="AX268">
        <f>GDP!AJ269</f>
        <v>0</v>
      </c>
      <c r="AY268" s="7">
        <f>GDP!AK269</f>
        <v>0</v>
      </c>
      <c r="AZ268">
        <f>GDP!AS269</f>
        <v>0</v>
      </c>
      <c r="BA268">
        <f>GDP!AT269</f>
        <v>0</v>
      </c>
      <c r="BB268">
        <f>GDP!AU269</f>
        <v>0</v>
      </c>
      <c r="BC268">
        <f>GDP!AV269</f>
        <v>0</v>
      </c>
      <c r="BD268">
        <f>GDP!AW269</f>
        <v>0</v>
      </c>
      <c r="BE268">
        <f>GDP!AX269</f>
        <v>0</v>
      </c>
      <c r="BF268" s="7">
        <f>GDP!AY269</f>
        <v>0</v>
      </c>
      <c r="BG268">
        <f>GDP!AZ269</f>
        <v>0</v>
      </c>
      <c r="BH268">
        <f>GDP!BA269</f>
        <v>0</v>
      </c>
      <c r="BI268">
        <f>GDP!BB269</f>
        <v>0</v>
      </c>
      <c r="BJ268">
        <f>GDP!BC269</f>
        <v>0</v>
      </c>
      <c r="BK268">
        <f>GDP!BD269</f>
        <v>0</v>
      </c>
      <c r="BL268">
        <f>GDP!BE269</f>
        <v>0</v>
      </c>
      <c r="BM268" s="7">
        <f>GDP!BF269</f>
        <v>0</v>
      </c>
      <c r="BN268">
        <f>GDP!BG269+GDP!BN269+GDP!BU269</f>
        <v>0</v>
      </c>
      <c r="BO268">
        <f>GDP!BH269+GDP!BO269+GDP!BV269</f>
        <v>0</v>
      </c>
      <c r="BP268">
        <f>GDP!BI269+GDP!BP269+GDP!BW269</f>
        <v>0</v>
      </c>
      <c r="BQ268">
        <f>GDP!BJ269+GDP!BQ269+GDP!BX269</f>
        <v>0</v>
      </c>
      <c r="BR268">
        <f>GDP!BK269+GDP!BR269+GDP!BY269</f>
        <v>0</v>
      </c>
      <c r="BS268">
        <f>GDP!BL269+GDP!BS269+GDP!BZ269</f>
        <v>0</v>
      </c>
      <c r="BT268" s="7">
        <f>GDP!BM269+GDP!BT269+GDP!CA269</f>
        <v>0</v>
      </c>
      <c r="BU268">
        <f>GDP!CB269</f>
        <v>0</v>
      </c>
      <c r="BV268">
        <f>GDP!CC269</f>
        <v>0</v>
      </c>
      <c r="BW268">
        <f>GDP!CD269</f>
        <v>0</v>
      </c>
      <c r="BX268">
        <f>GDP!CE269</f>
        <v>0</v>
      </c>
      <c r="BY268">
        <f>GDP!CF269</f>
        <v>0</v>
      </c>
      <c r="BZ268">
        <f>GDP!CG269</f>
        <v>0</v>
      </c>
      <c r="CA268" s="7">
        <f>GDP!CH269</f>
        <v>0</v>
      </c>
      <c r="CB268">
        <f>GDP!CI269</f>
        <v>0</v>
      </c>
      <c r="CC268">
        <f>GDP!CJ269</f>
        <v>0</v>
      </c>
      <c r="CD268">
        <f>GDP!CK269</f>
        <v>0</v>
      </c>
      <c r="CE268">
        <f>GDP!CL269</f>
        <v>0</v>
      </c>
      <c r="CF268">
        <f>GDP!CM269</f>
        <v>0</v>
      </c>
      <c r="CG268">
        <f>GDP!CN269</f>
        <v>0</v>
      </c>
      <c r="CH268" s="7">
        <f>GDP!CO269</f>
        <v>0</v>
      </c>
      <c r="CI268">
        <f>GDP!CP269</f>
        <v>0</v>
      </c>
      <c r="CJ268">
        <f>GDP!CQ269</f>
        <v>0</v>
      </c>
      <c r="CK268">
        <f>GDP!CR269</f>
        <v>0</v>
      </c>
      <c r="CL268">
        <f>GDP!CS269</f>
        <v>0</v>
      </c>
      <c r="CM268">
        <f>GDP!CT269</f>
        <v>0</v>
      </c>
      <c r="CN268">
        <f>GDP!CU269</f>
        <v>0</v>
      </c>
      <c r="CO268">
        <f>GDP!CV269</f>
        <v>0</v>
      </c>
      <c r="CP268">
        <f>GDP!CW269</f>
        <v>0</v>
      </c>
      <c r="CQ268">
        <f>GDP!CX269</f>
        <v>0</v>
      </c>
      <c r="CR268">
        <f>GDP!CY269</f>
        <v>0</v>
      </c>
      <c r="CS268">
        <f>GDP!CZ269</f>
        <v>0</v>
      </c>
      <c r="CT268">
        <f>GDP!DA269</f>
        <v>0</v>
      </c>
      <c r="CU268">
        <f>GDP!DB269</f>
        <v>0</v>
      </c>
      <c r="CV268" s="7">
        <f>GDP!DC269</f>
        <v>0</v>
      </c>
      <c r="CW268">
        <f>GDP!DD269</f>
        <v>0</v>
      </c>
      <c r="CX268">
        <f>GDP!DE269</f>
        <v>0</v>
      </c>
      <c r="CY268">
        <f>GDP!DF269</f>
        <v>0</v>
      </c>
      <c r="CZ268">
        <f>GDP!DG269</f>
        <v>0</v>
      </c>
      <c r="DA268">
        <f>GDP!DH269</f>
        <v>0</v>
      </c>
      <c r="DB268">
        <f>GDP!DI269</f>
        <v>0</v>
      </c>
      <c r="DC268" s="7">
        <f>GDP!DJ269</f>
        <v>0</v>
      </c>
      <c r="DD268">
        <f>GDP!DU269</f>
        <v>0</v>
      </c>
      <c r="DE268">
        <f>GDP!DV269</f>
        <v>0</v>
      </c>
      <c r="DF268">
        <f>GDP!DW269</f>
        <v>0</v>
      </c>
      <c r="DG268">
        <f>GDP!EF269</f>
        <v>0</v>
      </c>
      <c r="DH268">
        <f>GDP!EG269</f>
        <v>0</v>
      </c>
      <c r="DI268">
        <f>GDP!EH269</f>
        <v>0</v>
      </c>
      <c r="DJ268">
        <f>GDP!EI269</f>
        <v>0</v>
      </c>
      <c r="DK268">
        <f>GDP!EJ269</f>
        <v>0</v>
      </c>
      <c r="DL268" s="84">
        <v>16.106355180936301</v>
      </c>
      <c r="DM268" s="84">
        <v>15.7639</v>
      </c>
      <c r="DN268">
        <v>15.837202054982001</v>
      </c>
      <c r="DO268">
        <v>3.07</v>
      </c>
      <c r="DP268">
        <v>-0.97186324800000001</v>
      </c>
      <c r="DQ268">
        <v>-3.3170771548000033</v>
      </c>
      <c r="DR268">
        <v>-2.3452139068000033</v>
      </c>
      <c r="DS268">
        <v>46.308046043899999</v>
      </c>
      <c r="DT268">
        <v>49.625123198700003</v>
      </c>
      <c r="DU268">
        <v>312000000</v>
      </c>
      <c r="DV268">
        <v>1407000000</v>
      </c>
      <c r="DW268">
        <f t="shared" si="20"/>
        <v>0.53572673741400245</v>
      </c>
      <c r="DX268">
        <f t="shared" si="21"/>
        <v>2.4159215369919917</v>
      </c>
      <c r="DY268">
        <f t="shared" si="22"/>
        <v>-1.8801947995779893</v>
      </c>
      <c r="DZ268">
        <v>24483000000</v>
      </c>
      <c r="EA268">
        <f t="shared" si="23"/>
        <v>42.039095231112249</v>
      </c>
      <c r="EB268">
        <v>2575179166.6666698</v>
      </c>
      <c r="EC268">
        <v>11498000000</v>
      </c>
      <c r="ED268">
        <f t="shared" si="24"/>
        <v>-6.4023728102136603</v>
      </c>
    </row>
    <row r="269" spans="1:134" x14ac:dyDescent="0.35">
      <c r="A269" t="s">
        <v>188</v>
      </c>
      <c r="B269" s="7">
        <v>1986</v>
      </c>
      <c r="C269">
        <f>MacroData!D269</f>
        <v>372.85181794757767</v>
      </c>
      <c r="D269" t="str">
        <f>MacroData!E269</f>
        <v>NA</v>
      </c>
      <c r="E269" t="str">
        <f>MacroData!F269</f>
        <v>NA</v>
      </c>
      <c r="F269">
        <f>MacroData!G269</f>
        <v>11943591986.591999</v>
      </c>
      <c r="G269">
        <f>MacroData!H269</f>
        <v>62426152083.963997</v>
      </c>
      <c r="H269">
        <f>MacroData!I269</f>
        <v>62709174138.008003</v>
      </c>
      <c r="I269">
        <f>MacroData!J269</f>
        <v>109698287661.42599</v>
      </c>
      <c r="J269">
        <f>MacroData!K269</f>
        <v>12.736000000000001</v>
      </c>
      <c r="K269">
        <f>MacroData!L269</f>
        <v>8.9139999999999997</v>
      </c>
      <c r="L269">
        <f>MacroData!M269</f>
        <v>55.330337524414063</v>
      </c>
      <c r="M269">
        <f>MacroData!N269</f>
        <v>26.39619255065918</v>
      </c>
      <c r="N269">
        <f>MacroData!O269</f>
        <v>4917000</v>
      </c>
      <c r="O269">
        <f>MacroData!P269</f>
        <v>710732500.50426149</v>
      </c>
      <c r="P269">
        <f>MacroData!Q269</f>
        <v>-7475382832.8650055</v>
      </c>
      <c r="Q269">
        <f>MacroData!R269</f>
        <v>28096994178.525002</v>
      </c>
      <c r="R269">
        <f>MacroData!S269</f>
        <v>117173670494.291</v>
      </c>
      <c r="S269">
        <f>MacroData!T269</f>
        <v>22996123320.411003</v>
      </c>
      <c r="T269">
        <f>MacroData!U269</f>
        <v>57547621373.941002</v>
      </c>
      <c r="U269">
        <f>MacroData!V269</f>
        <v>5.3849999999999998</v>
      </c>
      <c r="V269" t="str">
        <f>MacroData!W269</f>
        <v>NA</v>
      </c>
      <c r="W269">
        <f>MacroData!X269</f>
        <v>75.572000000000003</v>
      </c>
      <c r="X269">
        <f>MacroData!Y269</f>
        <v>65080446248.333</v>
      </c>
      <c r="Y269">
        <f>MacroData!Z269</f>
        <v>31981000000</v>
      </c>
      <c r="Z269">
        <f>MacroData!AA269</f>
        <v>31755000000</v>
      </c>
      <c r="AA269">
        <f>MacroData!AB269</f>
        <v>5593000000</v>
      </c>
      <c r="AB269">
        <f>MacroData!AC269</f>
        <v>8747000000</v>
      </c>
      <c r="AC269">
        <f>MacroData!AD269</f>
        <v>31576866544.789799</v>
      </c>
      <c r="AD269">
        <f>MacroData!AE269</f>
        <v>5100870858.1140003</v>
      </c>
      <c r="AE269">
        <f>MacroData!AH269</f>
        <v>0</v>
      </c>
      <c r="AF269">
        <f>MacroData!AI269</f>
        <v>0</v>
      </c>
      <c r="AG269">
        <f>MacroData!AJ269</f>
        <v>0</v>
      </c>
      <c r="AH269">
        <f>MacroData!AK269</f>
        <v>0</v>
      </c>
      <c r="AI269">
        <f>MacroData!AL269</f>
        <v>0</v>
      </c>
      <c r="AJ269">
        <f>MacroData!AM269</f>
        <v>2.0178570000000002</v>
      </c>
      <c r="AK269">
        <f>MacroData!AN269</f>
        <v>5.1392505168914795</v>
      </c>
      <c r="AL269" s="31">
        <f>GDP!C270+GDP!J270</f>
        <v>0</v>
      </c>
      <c r="AM269">
        <f>GDP!D270+GDP!K270</f>
        <v>0</v>
      </c>
      <c r="AN269">
        <f>GDP!E270+GDP!L270</f>
        <v>0</v>
      </c>
      <c r="AO269">
        <f>GDP!F270+GDP!M270</f>
        <v>0</v>
      </c>
      <c r="AP269">
        <f>GDP!G270+GDP!N270</f>
        <v>0</v>
      </c>
      <c r="AQ269">
        <f>GDP!H270+GDP!O270</f>
        <v>0</v>
      </c>
      <c r="AR269" s="7">
        <f>GDP!I270+GDP!P270</f>
        <v>0</v>
      </c>
      <c r="AS269">
        <f>GDP!AE270</f>
        <v>0</v>
      </c>
      <c r="AT269">
        <f>GDP!AF270</f>
        <v>0</v>
      </c>
      <c r="AU269">
        <f>GDP!AG270</f>
        <v>0</v>
      </c>
      <c r="AV269">
        <f>GDP!AH270</f>
        <v>0</v>
      </c>
      <c r="AW269">
        <f>GDP!AI270</f>
        <v>0</v>
      </c>
      <c r="AX269">
        <f>GDP!AJ270</f>
        <v>0</v>
      </c>
      <c r="AY269" s="7">
        <f>GDP!AK270</f>
        <v>0</v>
      </c>
      <c r="AZ269">
        <f>GDP!AS270</f>
        <v>0</v>
      </c>
      <c r="BA269">
        <f>GDP!AT270</f>
        <v>0</v>
      </c>
      <c r="BB269">
        <f>GDP!AU270</f>
        <v>0</v>
      </c>
      <c r="BC269">
        <f>GDP!AV270</f>
        <v>0</v>
      </c>
      <c r="BD269">
        <f>GDP!AW270</f>
        <v>0</v>
      </c>
      <c r="BE269">
        <f>GDP!AX270</f>
        <v>0</v>
      </c>
      <c r="BF269" s="7">
        <f>GDP!AY270</f>
        <v>0</v>
      </c>
      <c r="BG269">
        <f>GDP!AZ270</f>
        <v>0</v>
      </c>
      <c r="BH269">
        <f>GDP!BA270</f>
        <v>0</v>
      </c>
      <c r="BI269">
        <f>GDP!BB270</f>
        <v>0</v>
      </c>
      <c r="BJ269">
        <f>GDP!BC270</f>
        <v>0</v>
      </c>
      <c r="BK269">
        <f>GDP!BD270</f>
        <v>0</v>
      </c>
      <c r="BL269">
        <f>GDP!BE270</f>
        <v>0</v>
      </c>
      <c r="BM269" s="7">
        <f>GDP!BF270</f>
        <v>0</v>
      </c>
      <c r="BN269">
        <f>GDP!BG270+GDP!BN270+GDP!BU270</f>
        <v>0</v>
      </c>
      <c r="BO269">
        <f>GDP!BH270+GDP!BO270+GDP!BV270</f>
        <v>0</v>
      </c>
      <c r="BP269">
        <f>GDP!BI270+GDP!BP270+GDP!BW270</f>
        <v>0</v>
      </c>
      <c r="BQ269">
        <f>GDP!BJ270+GDP!BQ270+GDP!BX270</f>
        <v>0</v>
      </c>
      <c r="BR269">
        <f>GDP!BK270+GDP!BR270+GDP!BY270</f>
        <v>0</v>
      </c>
      <c r="BS269">
        <f>GDP!BL270+GDP!BS270+GDP!BZ270</f>
        <v>0</v>
      </c>
      <c r="BT269" s="7">
        <f>GDP!BM270+GDP!BT270+GDP!CA270</f>
        <v>0</v>
      </c>
      <c r="BU269">
        <f>GDP!CB270</f>
        <v>0</v>
      </c>
      <c r="BV269">
        <f>GDP!CC270</f>
        <v>0</v>
      </c>
      <c r="BW269">
        <f>GDP!CD270</f>
        <v>0</v>
      </c>
      <c r="BX269">
        <f>GDP!CE270</f>
        <v>0</v>
      </c>
      <c r="BY269">
        <f>GDP!CF270</f>
        <v>0</v>
      </c>
      <c r="BZ269">
        <f>GDP!CG270</f>
        <v>0</v>
      </c>
      <c r="CA269" s="7">
        <f>GDP!CH270</f>
        <v>0</v>
      </c>
      <c r="CB269">
        <f>GDP!CI270</f>
        <v>0</v>
      </c>
      <c r="CC269">
        <f>GDP!CJ270</f>
        <v>0</v>
      </c>
      <c r="CD269">
        <f>GDP!CK270</f>
        <v>0</v>
      </c>
      <c r="CE269">
        <f>GDP!CL270</f>
        <v>0</v>
      </c>
      <c r="CF269">
        <f>GDP!CM270</f>
        <v>0</v>
      </c>
      <c r="CG269">
        <f>GDP!CN270</f>
        <v>0</v>
      </c>
      <c r="CH269" s="7">
        <f>GDP!CO270</f>
        <v>0</v>
      </c>
      <c r="CI269">
        <f>GDP!CP270</f>
        <v>0</v>
      </c>
      <c r="CJ269">
        <f>GDP!CQ270</f>
        <v>0</v>
      </c>
      <c r="CK269">
        <f>GDP!CR270</f>
        <v>0</v>
      </c>
      <c r="CL269">
        <f>GDP!CS270</f>
        <v>0</v>
      </c>
      <c r="CM269">
        <f>GDP!CT270</f>
        <v>0</v>
      </c>
      <c r="CN269">
        <f>GDP!CU270</f>
        <v>0</v>
      </c>
      <c r="CO269">
        <f>GDP!CV270</f>
        <v>0</v>
      </c>
      <c r="CP269">
        <f>GDP!CW270</f>
        <v>0</v>
      </c>
      <c r="CQ269">
        <f>GDP!CX270</f>
        <v>0</v>
      </c>
      <c r="CR269">
        <f>GDP!CY270</f>
        <v>0</v>
      </c>
      <c r="CS269">
        <f>GDP!CZ270</f>
        <v>0</v>
      </c>
      <c r="CT269">
        <f>GDP!DA270</f>
        <v>0</v>
      </c>
      <c r="CU269">
        <f>GDP!DB270</f>
        <v>0</v>
      </c>
      <c r="CV269" s="7">
        <f>GDP!DC270</f>
        <v>0</v>
      </c>
      <c r="CW269">
        <f>GDP!DD270</f>
        <v>0</v>
      </c>
      <c r="CX269">
        <f>GDP!DE270</f>
        <v>0</v>
      </c>
      <c r="CY269">
        <f>GDP!DF270</f>
        <v>0</v>
      </c>
      <c r="CZ269">
        <f>GDP!DG270</f>
        <v>0</v>
      </c>
      <c r="DA269">
        <f>GDP!DH270</f>
        <v>0</v>
      </c>
      <c r="DB269">
        <f>GDP!DI270</f>
        <v>0</v>
      </c>
      <c r="DC269" s="7">
        <f>GDP!DJ270</f>
        <v>0</v>
      </c>
      <c r="DD269">
        <f>GDP!DU270</f>
        <v>0</v>
      </c>
      <c r="DE269">
        <f>GDP!DV270</f>
        <v>0</v>
      </c>
      <c r="DF269">
        <f>GDP!DW270</f>
        <v>0</v>
      </c>
      <c r="DG269">
        <f>GDP!EF270</f>
        <v>0</v>
      </c>
      <c r="DH269">
        <f>GDP!EG270</f>
        <v>0</v>
      </c>
      <c r="DI269">
        <f>GDP!EH270</f>
        <v>0</v>
      </c>
      <c r="DJ269">
        <f>GDP!EI270</f>
        <v>0</v>
      </c>
      <c r="DK269">
        <f>GDP!EJ270</f>
        <v>0</v>
      </c>
      <c r="DL269" s="84">
        <v>16.730757763565801</v>
      </c>
      <c r="DM269" s="84">
        <v>16.373899999999999</v>
      </c>
      <c r="DN269">
        <v>16.442756195432999</v>
      </c>
      <c r="DO269">
        <v>3.49</v>
      </c>
      <c r="DP269">
        <v>-1.1625093298</v>
      </c>
      <c r="DQ269">
        <v>-3.915980205299995</v>
      </c>
      <c r="DR269">
        <v>-2.7534708754999953</v>
      </c>
      <c r="DS269">
        <v>46.835764555300003</v>
      </c>
      <c r="DT269">
        <v>50.751744760599998</v>
      </c>
      <c r="DU269">
        <v>375000000</v>
      </c>
      <c r="DV269">
        <v>1552000000</v>
      </c>
      <c r="DW269">
        <f t="shared" si="20"/>
        <v>0.59799862644453594</v>
      </c>
      <c r="DX269">
        <f t="shared" si="21"/>
        <v>2.4749169819784527</v>
      </c>
      <c r="DY269">
        <f t="shared" si="22"/>
        <v>-1.8769183555339168</v>
      </c>
      <c r="DZ269">
        <v>26859000000</v>
      </c>
      <c r="EA269">
        <f t="shared" si="23"/>
        <v>42.831053620463436</v>
      </c>
      <c r="EB269">
        <v>2668321153.8461499</v>
      </c>
      <c r="EC269">
        <v>12518000000</v>
      </c>
      <c r="ED269">
        <f t="shared" si="24"/>
        <v>-7.3403706397387456</v>
      </c>
    </row>
    <row r="270" spans="1:134" x14ac:dyDescent="0.35">
      <c r="A270" t="s">
        <v>188</v>
      </c>
      <c r="B270" s="7">
        <v>1987</v>
      </c>
      <c r="C270">
        <f>MacroData!D270</f>
        <v>405.15276925803892</v>
      </c>
      <c r="D270" t="str">
        <f>MacroData!E270</f>
        <v>NA</v>
      </c>
      <c r="E270" t="str">
        <f>MacroData!F270</f>
        <v>NA</v>
      </c>
      <c r="F270">
        <f>MacroData!G270</f>
        <v>13325124470.959999</v>
      </c>
      <c r="G270">
        <f>MacroData!H270</f>
        <v>67068825995.955002</v>
      </c>
      <c r="H270">
        <f>MacroData!I270</f>
        <v>68141804161.649002</v>
      </c>
      <c r="I270">
        <f>MacroData!J270</f>
        <v>113668406962.763</v>
      </c>
      <c r="J270">
        <f>MacroData!K270</f>
        <v>10.032999999999999</v>
      </c>
      <c r="K270">
        <f>MacroData!L270</f>
        <v>7.9089999999999998</v>
      </c>
      <c r="L270">
        <f>MacroData!M270</f>
        <v>57.549884796142578</v>
      </c>
      <c r="M270">
        <f>MacroData!N270</f>
        <v>28.214223861694336</v>
      </c>
      <c r="N270">
        <f>MacroData!O270</f>
        <v>4931000</v>
      </c>
      <c r="O270">
        <f>MacroData!P270</f>
        <v>-10997850.301675797</v>
      </c>
      <c r="P270">
        <f>MacroData!Q270</f>
        <v>-8908208214.7480011</v>
      </c>
      <c r="Q270">
        <f>MacroData!R270</f>
        <v>29559504204.398998</v>
      </c>
      <c r="R270">
        <f>MacroData!S270</f>
        <v>122576615177.511</v>
      </c>
      <c r="S270">
        <f>MacroData!T270</f>
        <v>23971160958.858997</v>
      </c>
      <c r="T270">
        <f>MacroData!U270</f>
        <v>60232085233.928001</v>
      </c>
      <c r="U270">
        <f>MacroData!V270</f>
        <v>5.1029999999999998</v>
      </c>
      <c r="V270" t="str">
        <f>MacroData!W270</f>
        <v>NA</v>
      </c>
      <c r="W270">
        <f>MacroData!X270</f>
        <v>76.685000000000002</v>
      </c>
      <c r="X270">
        <f>MacroData!Y270</f>
        <v>68132185094.876999</v>
      </c>
      <c r="Y270">
        <f>MacroData!Z270</f>
        <v>34645000000</v>
      </c>
      <c r="Z270">
        <f>MacroData!AA270</f>
        <v>33346000000</v>
      </c>
      <c r="AA270">
        <f>MacroData!AB270</f>
        <v>6111000000</v>
      </c>
      <c r="AB270">
        <f>MacroData!AC270</f>
        <v>9595000000</v>
      </c>
      <c r="AC270">
        <f>MacroData!AD270</f>
        <v>32793546617.915901</v>
      </c>
      <c r="AD270">
        <f>MacroData!AE270</f>
        <v>5588343245.54</v>
      </c>
      <c r="AE270">
        <f>MacroData!AH270</f>
        <v>0</v>
      </c>
      <c r="AF270">
        <f>MacroData!AI270</f>
        <v>0</v>
      </c>
      <c r="AG270">
        <f>MacroData!AJ270</f>
        <v>0</v>
      </c>
      <c r="AH270">
        <f>MacroData!AK270</f>
        <v>0</v>
      </c>
      <c r="AI270">
        <f>MacroData!AL270</f>
        <v>0</v>
      </c>
      <c r="AJ270">
        <f>MacroData!AM270</f>
        <v>2.0178570000000002</v>
      </c>
      <c r="AK270">
        <f>MacroData!AN270</f>
        <v>5.1317971093314032</v>
      </c>
      <c r="AL270" s="31">
        <f>GDP!C271+GDP!J271</f>
        <v>0</v>
      </c>
      <c r="AM270">
        <f>GDP!D271+GDP!K271</f>
        <v>0</v>
      </c>
      <c r="AN270">
        <f>GDP!E271+GDP!L271</f>
        <v>0</v>
      </c>
      <c r="AO270">
        <f>GDP!F271+GDP!M271</f>
        <v>0</v>
      </c>
      <c r="AP270">
        <f>GDP!G271+GDP!N271</f>
        <v>0</v>
      </c>
      <c r="AQ270">
        <f>GDP!H271+GDP!O271</f>
        <v>0</v>
      </c>
      <c r="AR270" s="7">
        <f>GDP!I271+GDP!P271</f>
        <v>0</v>
      </c>
      <c r="AS270">
        <f>GDP!AE271</f>
        <v>0</v>
      </c>
      <c r="AT270">
        <f>GDP!AF271</f>
        <v>0</v>
      </c>
      <c r="AU270">
        <f>GDP!AG271</f>
        <v>0</v>
      </c>
      <c r="AV270">
        <f>GDP!AH271</f>
        <v>0</v>
      </c>
      <c r="AW270">
        <f>GDP!AI271</f>
        <v>0</v>
      </c>
      <c r="AX270">
        <f>GDP!AJ271</f>
        <v>0</v>
      </c>
      <c r="AY270" s="7">
        <f>GDP!AK271</f>
        <v>0</v>
      </c>
      <c r="AZ270">
        <f>GDP!AS271</f>
        <v>0</v>
      </c>
      <c r="BA270">
        <f>GDP!AT271</f>
        <v>0</v>
      </c>
      <c r="BB270">
        <f>GDP!AU271</f>
        <v>0</v>
      </c>
      <c r="BC270">
        <f>GDP!AV271</f>
        <v>0</v>
      </c>
      <c r="BD270">
        <f>GDP!AW271</f>
        <v>0</v>
      </c>
      <c r="BE270">
        <f>GDP!AX271</f>
        <v>0</v>
      </c>
      <c r="BF270" s="7">
        <f>GDP!AY271</f>
        <v>0</v>
      </c>
      <c r="BG270">
        <f>GDP!AZ271</f>
        <v>0</v>
      </c>
      <c r="BH270">
        <f>GDP!BA271</f>
        <v>0</v>
      </c>
      <c r="BI270">
        <f>GDP!BB271</f>
        <v>0</v>
      </c>
      <c r="BJ270">
        <f>GDP!BC271</f>
        <v>0</v>
      </c>
      <c r="BK270">
        <f>GDP!BD271</f>
        <v>0</v>
      </c>
      <c r="BL270">
        <f>GDP!BE271</f>
        <v>0</v>
      </c>
      <c r="BM270" s="7">
        <f>GDP!BF271</f>
        <v>0</v>
      </c>
      <c r="BN270">
        <f>GDP!BG271+GDP!BN271+GDP!BU271</f>
        <v>0</v>
      </c>
      <c r="BO270">
        <f>GDP!BH271+GDP!BO271+GDP!BV271</f>
        <v>0</v>
      </c>
      <c r="BP270">
        <f>GDP!BI271+GDP!BP271+GDP!BW271</f>
        <v>0</v>
      </c>
      <c r="BQ270">
        <f>GDP!BJ271+GDP!BQ271+GDP!BX271</f>
        <v>0</v>
      </c>
      <c r="BR270">
        <f>GDP!BK271+GDP!BR271+GDP!BY271</f>
        <v>0</v>
      </c>
      <c r="BS270">
        <f>GDP!BL271+GDP!BS271+GDP!BZ271</f>
        <v>0</v>
      </c>
      <c r="BT270" s="7">
        <f>GDP!BM271+GDP!BT271+GDP!CA271</f>
        <v>0</v>
      </c>
      <c r="BU270">
        <f>GDP!CB271</f>
        <v>0</v>
      </c>
      <c r="BV270">
        <f>GDP!CC271</f>
        <v>0</v>
      </c>
      <c r="BW270">
        <f>GDP!CD271</f>
        <v>0</v>
      </c>
      <c r="BX270">
        <f>GDP!CE271</f>
        <v>0</v>
      </c>
      <c r="BY270">
        <f>GDP!CF271</f>
        <v>0</v>
      </c>
      <c r="BZ270">
        <f>GDP!CG271</f>
        <v>0</v>
      </c>
      <c r="CA270" s="7">
        <f>GDP!CH271</f>
        <v>0</v>
      </c>
      <c r="CB270">
        <f>GDP!CI271</f>
        <v>0</v>
      </c>
      <c r="CC270">
        <f>GDP!CJ271</f>
        <v>0</v>
      </c>
      <c r="CD270">
        <f>GDP!CK271</f>
        <v>0</v>
      </c>
      <c r="CE270">
        <f>GDP!CL271</f>
        <v>0</v>
      </c>
      <c r="CF270">
        <f>GDP!CM271</f>
        <v>0</v>
      </c>
      <c r="CG270">
        <f>GDP!CN271</f>
        <v>0</v>
      </c>
      <c r="CH270" s="7">
        <f>GDP!CO271</f>
        <v>0</v>
      </c>
      <c r="CI270">
        <f>GDP!CP271</f>
        <v>0</v>
      </c>
      <c r="CJ270">
        <f>GDP!CQ271</f>
        <v>0</v>
      </c>
      <c r="CK270">
        <f>GDP!CR271</f>
        <v>0</v>
      </c>
      <c r="CL270">
        <f>GDP!CS271</f>
        <v>0</v>
      </c>
      <c r="CM270">
        <f>GDP!CT271</f>
        <v>0</v>
      </c>
      <c r="CN270">
        <f>GDP!CU271</f>
        <v>0</v>
      </c>
      <c r="CO270">
        <f>GDP!CV271</f>
        <v>0</v>
      </c>
      <c r="CP270">
        <f>GDP!CW271</f>
        <v>0</v>
      </c>
      <c r="CQ270">
        <f>GDP!CX271</f>
        <v>0</v>
      </c>
      <c r="CR270">
        <f>GDP!CY271</f>
        <v>0</v>
      </c>
      <c r="CS270">
        <f>GDP!CZ271</f>
        <v>0</v>
      </c>
      <c r="CT270">
        <f>GDP!DA271</f>
        <v>0</v>
      </c>
      <c r="CU270">
        <f>GDP!DB271</f>
        <v>0</v>
      </c>
      <c r="CV270" s="7">
        <f>GDP!DC271</f>
        <v>0</v>
      </c>
      <c r="CW270">
        <f>GDP!DD271</f>
        <v>0</v>
      </c>
      <c r="CX270">
        <f>GDP!DE271</f>
        <v>0</v>
      </c>
      <c r="CY270">
        <f>GDP!DF271</f>
        <v>0</v>
      </c>
      <c r="CZ270">
        <f>GDP!DG271</f>
        <v>0</v>
      </c>
      <c r="DA270">
        <f>GDP!DH271</f>
        <v>0</v>
      </c>
      <c r="DB270">
        <f>GDP!DI271</f>
        <v>0</v>
      </c>
      <c r="DC270" s="7">
        <f>GDP!DJ271</f>
        <v>0</v>
      </c>
      <c r="DD270">
        <f>GDP!DU271</f>
        <v>0</v>
      </c>
      <c r="DE270">
        <f>GDP!DV271</f>
        <v>0</v>
      </c>
      <c r="DF270">
        <f>GDP!DW271</f>
        <v>0</v>
      </c>
      <c r="DG270">
        <f>GDP!EF271</f>
        <v>0</v>
      </c>
      <c r="DH270">
        <f>GDP!EG271</f>
        <v>0</v>
      </c>
      <c r="DI270">
        <f>GDP!EH271</f>
        <v>0</v>
      </c>
      <c r="DJ270">
        <f>GDP!EI271</f>
        <v>0</v>
      </c>
      <c r="DK270">
        <f>GDP!EJ271</f>
        <v>0</v>
      </c>
      <c r="DL270" s="84">
        <v>17.962041990538399</v>
      </c>
      <c r="DM270" s="84">
        <v>17.592400000000001</v>
      </c>
      <c r="DN270">
        <v>17.649202186715002</v>
      </c>
      <c r="DO270">
        <v>2.76</v>
      </c>
      <c r="DP270">
        <v>-0.99938651229999997</v>
      </c>
      <c r="DQ270">
        <v>-1.6332334567999993</v>
      </c>
      <c r="DR270">
        <v>-0.63384694449999934</v>
      </c>
      <c r="DS270">
        <v>47.432094958500002</v>
      </c>
      <c r="DT270">
        <v>49.065328415300002</v>
      </c>
      <c r="DU270">
        <v>349000000</v>
      </c>
      <c r="DV270">
        <v>1751000000</v>
      </c>
      <c r="DW270">
        <f t="shared" si="20"/>
        <v>0.51216724343266096</v>
      </c>
      <c r="DX270">
        <f t="shared" si="21"/>
        <v>2.5696413846721762</v>
      </c>
      <c r="DY270">
        <f t="shared" si="22"/>
        <v>-2.0574741412395152</v>
      </c>
      <c r="DZ270">
        <v>29491000000</v>
      </c>
      <c r="EA270">
        <f t="shared" si="23"/>
        <v>43.27886583401893</v>
      </c>
      <c r="EB270">
        <v>3151085256.4102602</v>
      </c>
      <c r="EC270">
        <v>13783000000</v>
      </c>
      <c r="ED270">
        <f t="shared" si="24"/>
        <v>-6.0779744005301319</v>
      </c>
    </row>
    <row r="271" spans="1:134" x14ac:dyDescent="0.35">
      <c r="A271" t="s">
        <v>188</v>
      </c>
      <c r="B271" s="7">
        <v>1988</v>
      </c>
      <c r="C271">
        <f>MacroData!D271</f>
        <v>459.65949318619022</v>
      </c>
      <c r="D271">
        <f>MacroData!E271</f>
        <v>98.93</v>
      </c>
      <c r="E271" t="str">
        <f>MacroData!F271</f>
        <v>NA</v>
      </c>
      <c r="F271">
        <f>MacroData!G271</f>
        <v>14273493768.028</v>
      </c>
      <c r="G271">
        <f>MacroData!H271</f>
        <v>74176999725.328995</v>
      </c>
      <c r="H271">
        <f>MacroData!I271</f>
        <v>77309177037.334</v>
      </c>
      <c r="I271">
        <f>MacroData!J271</f>
        <v>119526301777.86301</v>
      </c>
      <c r="J271">
        <f>MacroData!K271</f>
        <v>9.9659999999999993</v>
      </c>
      <c r="K271">
        <f>MacroData!L271</f>
        <v>10.558</v>
      </c>
      <c r="L271">
        <f>MacroData!M271</f>
        <v>60.536476135253906</v>
      </c>
      <c r="M271">
        <f>MacroData!N271</f>
        <v>32.034744262695313</v>
      </c>
      <c r="N271">
        <f>MacroData!O271</f>
        <v>4948000</v>
      </c>
      <c r="O271">
        <f>MacroData!P271</f>
        <v>-764780365.30738831</v>
      </c>
      <c r="P271">
        <f>MacroData!Q271</f>
        <v>-10652838946.713989</v>
      </c>
      <c r="Q271">
        <f>MacroData!R271</f>
        <v>32618173997.412998</v>
      </c>
      <c r="R271">
        <f>MacroData!S271</f>
        <v>130179140724.577</v>
      </c>
      <c r="S271">
        <f>MacroData!T271</f>
        <v>26693123020.352997</v>
      </c>
      <c r="T271">
        <f>MacroData!U271</f>
        <v>63673558740.440002</v>
      </c>
      <c r="U271">
        <f>MacroData!V271</f>
        <v>4.54</v>
      </c>
      <c r="V271">
        <f>MacroData!W271</f>
        <v>111.16</v>
      </c>
      <c r="W271">
        <f>MacroData!X271</f>
        <v>78.397000000000006</v>
      </c>
      <c r="X271">
        <f>MacroData!Y271</f>
        <v>71918371996.541</v>
      </c>
      <c r="Y271">
        <f>MacroData!Z271</f>
        <v>38259000000</v>
      </c>
      <c r="Z271">
        <f>MacroData!AA271</f>
        <v>39417000000</v>
      </c>
      <c r="AA271">
        <f>MacroData!AB271</f>
        <v>6806000000</v>
      </c>
      <c r="AB271">
        <f>MacroData!AC271</f>
        <v>10336000000</v>
      </c>
      <c r="AC271">
        <f>MacroData!AD271</f>
        <v>33440687385.740398</v>
      </c>
      <c r="AD271">
        <f>MacroData!AE271</f>
        <v>5925050977.0600004</v>
      </c>
      <c r="AE271">
        <f>MacroData!AH271</f>
        <v>0</v>
      </c>
      <c r="AF271">
        <f>MacroData!AI271</f>
        <v>0</v>
      </c>
      <c r="AG271">
        <f>MacroData!AJ271</f>
        <v>0</v>
      </c>
      <c r="AH271">
        <f>MacroData!AK271</f>
        <v>0</v>
      </c>
      <c r="AI271">
        <f>MacroData!AL271</f>
        <v>0</v>
      </c>
      <c r="AJ271">
        <f>MacroData!AM271</f>
        <v>2.0178570000000002</v>
      </c>
      <c r="AK271">
        <f>MacroData!AN271</f>
        <v>5.1243437017713278</v>
      </c>
      <c r="AL271" s="31">
        <f>GDP!C272+GDP!J272</f>
        <v>0</v>
      </c>
      <c r="AM271">
        <f>GDP!D272+GDP!K272</f>
        <v>0</v>
      </c>
      <c r="AN271">
        <f>GDP!E272+GDP!L272</f>
        <v>0</v>
      </c>
      <c r="AO271">
        <f>GDP!F272+GDP!M272</f>
        <v>0</v>
      </c>
      <c r="AP271">
        <f>GDP!G272+GDP!N272</f>
        <v>0</v>
      </c>
      <c r="AQ271">
        <f>GDP!H272+GDP!O272</f>
        <v>0</v>
      </c>
      <c r="AR271" s="7">
        <f>GDP!I272+GDP!P272</f>
        <v>0</v>
      </c>
      <c r="AS271">
        <f>GDP!AE272</f>
        <v>0</v>
      </c>
      <c r="AT271">
        <f>GDP!AF272</f>
        <v>0</v>
      </c>
      <c r="AU271">
        <f>GDP!AG272</f>
        <v>0</v>
      </c>
      <c r="AV271">
        <f>GDP!AH272</f>
        <v>0</v>
      </c>
      <c r="AW271">
        <f>GDP!AI272</f>
        <v>0</v>
      </c>
      <c r="AX271">
        <f>GDP!AJ272</f>
        <v>0</v>
      </c>
      <c r="AY271" s="7">
        <f>GDP!AK272</f>
        <v>0</v>
      </c>
      <c r="AZ271">
        <f>GDP!AS272</f>
        <v>0</v>
      </c>
      <c r="BA271">
        <f>GDP!AT272</f>
        <v>0</v>
      </c>
      <c r="BB271">
        <f>GDP!AU272</f>
        <v>0</v>
      </c>
      <c r="BC271">
        <f>GDP!AV272</f>
        <v>0</v>
      </c>
      <c r="BD271">
        <f>GDP!AW272</f>
        <v>0</v>
      </c>
      <c r="BE271">
        <f>GDP!AX272</f>
        <v>0</v>
      </c>
      <c r="BF271" s="7">
        <f>GDP!AY272</f>
        <v>0</v>
      </c>
      <c r="BG271">
        <f>GDP!AZ272</f>
        <v>0</v>
      </c>
      <c r="BH271">
        <f>GDP!BA272</f>
        <v>0</v>
      </c>
      <c r="BI271">
        <f>GDP!BB272</f>
        <v>0</v>
      </c>
      <c r="BJ271">
        <f>GDP!BC272</f>
        <v>0</v>
      </c>
      <c r="BK271">
        <f>GDP!BD272</f>
        <v>0</v>
      </c>
      <c r="BL271">
        <f>GDP!BE272</f>
        <v>0</v>
      </c>
      <c r="BM271" s="7">
        <f>GDP!BF272</f>
        <v>0</v>
      </c>
      <c r="BN271">
        <f>GDP!BG272+GDP!BN272+GDP!BU272</f>
        <v>0</v>
      </c>
      <c r="BO271">
        <f>GDP!BH272+GDP!BO272+GDP!BV272</f>
        <v>0</v>
      </c>
      <c r="BP271">
        <f>GDP!BI272+GDP!BP272+GDP!BW272</f>
        <v>0</v>
      </c>
      <c r="BQ271">
        <f>GDP!BJ272+GDP!BQ272+GDP!BX272</f>
        <v>0</v>
      </c>
      <c r="BR271">
        <f>GDP!BK272+GDP!BR272+GDP!BY272</f>
        <v>0</v>
      </c>
      <c r="BS271">
        <f>GDP!BL272+GDP!BS272+GDP!BZ272</f>
        <v>0</v>
      </c>
      <c r="BT271" s="7">
        <f>GDP!BM272+GDP!BT272+GDP!CA272</f>
        <v>0</v>
      </c>
      <c r="BU271">
        <f>GDP!CB272</f>
        <v>0</v>
      </c>
      <c r="BV271">
        <f>GDP!CC272</f>
        <v>0</v>
      </c>
      <c r="BW271">
        <f>GDP!CD272</f>
        <v>0</v>
      </c>
      <c r="BX271">
        <f>GDP!CE272</f>
        <v>0</v>
      </c>
      <c r="BY271">
        <f>GDP!CF272</f>
        <v>0</v>
      </c>
      <c r="BZ271">
        <f>GDP!CG272</f>
        <v>0</v>
      </c>
      <c r="CA271" s="7">
        <f>GDP!CH272</f>
        <v>0</v>
      </c>
      <c r="CB271">
        <f>GDP!CI272</f>
        <v>0</v>
      </c>
      <c r="CC271">
        <f>GDP!CJ272</f>
        <v>0</v>
      </c>
      <c r="CD271">
        <f>GDP!CK272</f>
        <v>0</v>
      </c>
      <c r="CE271">
        <f>GDP!CL272</f>
        <v>0</v>
      </c>
      <c r="CF271">
        <f>GDP!CM272</f>
        <v>0</v>
      </c>
      <c r="CG271">
        <f>GDP!CN272</f>
        <v>0</v>
      </c>
      <c r="CH271" s="7">
        <f>GDP!CO272</f>
        <v>0</v>
      </c>
      <c r="CI271">
        <f>GDP!CP272</f>
        <v>0</v>
      </c>
      <c r="CJ271">
        <f>GDP!CQ272</f>
        <v>0</v>
      </c>
      <c r="CK271">
        <f>GDP!CR272</f>
        <v>0</v>
      </c>
      <c r="CL271">
        <f>GDP!CS272</f>
        <v>0</v>
      </c>
      <c r="CM271">
        <f>GDP!CT272</f>
        <v>0</v>
      </c>
      <c r="CN271">
        <f>GDP!CU272</f>
        <v>0</v>
      </c>
      <c r="CO271">
        <f>GDP!CV272</f>
        <v>0</v>
      </c>
      <c r="CP271">
        <f>GDP!CW272</f>
        <v>0</v>
      </c>
      <c r="CQ271">
        <f>GDP!CX272</f>
        <v>0</v>
      </c>
      <c r="CR271">
        <f>GDP!CY272</f>
        <v>0</v>
      </c>
      <c r="CS271">
        <f>GDP!CZ272</f>
        <v>0</v>
      </c>
      <c r="CT271">
        <f>GDP!DA272</f>
        <v>0</v>
      </c>
      <c r="CU271">
        <f>GDP!DB272</f>
        <v>0</v>
      </c>
      <c r="CV271" s="7">
        <f>GDP!DC272</f>
        <v>0</v>
      </c>
      <c r="CW271">
        <f>GDP!DD272</f>
        <v>0</v>
      </c>
      <c r="CX271">
        <f>GDP!DE272</f>
        <v>0</v>
      </c>
      <c r="CY271">
        <f>GDP!DF272</f>
        <v>0</v>
      </c>
      <c r="CZ271">
        <f>GDP!DG272</f>
        <v>0</v>
      </c>
      <c r="DA271">
        <f>GDP!DH272</f>
        <v>0</v>
      </c>
      <c r="DB271">
        <f>GDP!DI272</f>
        <v>0</v>
      </c>
      <c r="DC271" s="7">
        <f>GDP!DJ272</f>
        <v>0</v>
      </c>
      <c r="DD271">
        <f>GDP!DU272</f>
        <v>0</v>
      </c>
      <c r="DE271">
        <f>GDP!DV272</f>
        <v>0</v>
      </c>
      <c r="DF271">
        <f>GDP!DW272</f>
        <v>0</v>
      </c>
      <c r="DG271">
        <f>GDP!EF272</f>
        <v>0</v>
      </c>
      <c r="DH271">
        <f>GDP!EG272</f>
        <v>0</v>
      </c>
      <c r="DI271">
        <f>GDP!EH272</f>
        <v>0</v>
      </c>
      <c r="DJ271">
        <f>GDP!EI272</f>
        <v>0</v>
      </c>
      <c r="DK271">
        <f>GDP!EJ272</f>
        <v>0</v>
      </c>
      <c r="DL271" s="84">
        <v>16.831300822577301</v>
      </c>
      <c r="DM271" s="84">
        <v>16.490300000000001</v>
      </c>
      <c r="DN271">
        <v>16.535041508258001</v>
      </c>
      <c r="DO271">
        <v>4.71</v>
      </c>
      <c r="DP271">
        <v>-0.9934137569</v>
      </c>
      <c r="DQ271">
        <v>-5.0842663676000015</v>
      </c>
      <c r="DR271">
        <v>-4.0908526107000016</v>
      </c>
      <c r="DS271">
        <v>46.042910915500002</v>
      </c>
      <c r="DT271">
        <v>51.127177283100004</v>
      </c>
      <c r="DU271">
        <v>618000000</v>
      </c>
      <c r="DV271">
        <v>1975000000</v>
      </c>
      <c r="DW271">
        <f t="shared" si="20"/>
        <v>0.79938763246898448</v>
      </c>
      <c r="DX271">
        <f t="shared" si="21"/>
        <v>2.5546773044113986</v>
      </c>
      <c r="DY271">
        <f t="shared" si="22"/>
        <v>-1.755289671942414</v>
      </c>
      <c r="DZ271">
        <v>32220000000</v>
      </c>
      <c r="EA271">
        <f t="shared" si="23"/>
        <v>41.676811518043166</v>
      </c>
      <c r="EB271">
        <v>3539395512.8205099</v>
      </c>
      <c r="EC271">
        <v>15076000000</v>
      </c>
      <c r="ED271">
        <f t="shared" si="24"/>
        <v>-5.6286609807652805</v>
      </c>
    </row>
    <row r="272" spans="1:134" x14ac:dyDescent="0.35">
      <c r="A272" t="s">
        <v>188</v>
      </c>
      <c r="B272" s="7">
        <v>1989</v>
      </c>
      <c r="C272">
        <f>MacroData!D272</f>
        <v>513.67141457231696</v>
      </c>
      <c r="D272">
        <f>MacroData!E272</f>
        <v>98.043999999999997</v>
      </c>
      <c r="E272" t="str">
        <f>MacroData!F272</f>
        <v>NA</v>
      </c>
      <c r="F272">
        <f>MacroData!G272</f>
        <v>14027994594.323</v>
      </c>
      <c r="G272">
        <f>MacroData!H272</f>
        <v>80634912628.916</v>
      </c>
      <c r="H272">
        <f>MacroData!I272</f>
        <v>86393330099.468994</v>
      </c>
      <c r="I272">
        <f>MacroData!J272</f>
        <v>126001487604.519</v>
      </c>
      <c r="J272">
        <f>MacroData!K272</f>
        <v>12.557</v>
      </c>
      <c r="K272">
        <f>MacroData!L272</f>
        <v>12.086</v>
      </c>
      <c r="L272">
        <f>MacroData!M272</f>
        <v>62.542949676513672</v>
      </c>
      <c r="M272">
        <f>MacroData!N272</f>
        <v>36.700401306152344</v>
      </c>
      <c r="N272">
        <f>MacroData!O272</f>
        <v>4965000</v>
      </c>
      <c r="O272">
        <f>MacroData!P272</f>
        <v>-2162419379.0604916</v>
      </c>
      <c r="P272">
        <f>MacroData!Q272</f>
        <v>-13340174205.651993</v>
      </c>
      <c r="Q272">
        <f>MacroData!R272</f>
        <v>36897511427.338997</v>
      </c>
      <c r="R272">
        <f>MacroData!S272</f>
        <v>139341661810.17099</v>
      </c>
      <c r="S272">
        <f>MacroData!T272</f>
        <v>31592270702.331997</v>
      </c>
      <c r="T272">
        <f>MacroData!U272</f>
        <v>67214668917.522003</v>
      </c>
      <c r="U272">
        <f>MacroData!V272</f>
        <v>4.4169999999999998</v>
      </c>
      <c r="V272">
        <f>MacroData!W272</f>
        <v>97.88</v>
      </c>
      <c r="W272">
        <f>MacroData!X272</f>
        <v>82.010999999999996</v>
      </c>
      <c r="X272">
        <f>MacroData!Y272</f>
        <v>75229593258.873001</v>
      </c>
      <c r="Y272">
        <f>MacroData!Z272</f>
        <v>42154000000</v>
      </c>
      <c r="Z272">
        <f>MacroData!AA272</f>
        <v>43792000000</v>
      </c>
      <c r="AA272">
        <f>MacroData!AB272</f>
        <v>7378000000</v>
      </c>
      <c r="AB272">
        <f>MacroData!AC272</f>
        <v>11273000000</v>
      </c>
      <c r="AC272">
        <f>MacroData!AD272</f>
        <v>34155729433.2724</v>
      </c>
      <c r="AD272">
        <f>MacroData!AE272</f>
        <v>5305240725.007</v>
      </c>
      <c r="AE272">
        <f>MacroData!AH272</f>
        <v>0</v>
      </c>
      <c r="AF272">
        <f>MacroData!AI272</f>
        <v>0</v>
      </c>
      <c r="AG272">
        <f>MacroData!AJ272</f>
        <v>1</v>
      </c>
      <c r="AH272">
        <f>MacroData!AK272</f>
        <v>0</v>
      </c>
      <c r="AI272">
        <f>MacroData!AL272</f>
        <v>0</v>
      </c>
      <c r="AJ272">
        <f>MacroData!AM272</f>
        <v>2.0178570000000002</v>
      </c>
      <c r="AK272">
        <f>MacroData!AN272</f>
        <v>5.1168902601514548</v>
      </c>
      <c r="AL272" s="31">
        <f>GDP!C273+GDP!J273</f>
        <v>0</v>
      </c>
      <c r="AM272">
        <f>GDP!D273+GDP!K273</f>
        <v>0</v>
      </c>
      <c r="AN272">
        <f>GDP!E273+GDP!L273</f>
        <v>0</v>
      </c>
      <c r="AO272">
        <f>GDP!F273+GDP!M273</f>
        <v>0</v>
      </c>
      <c r="AP272">
        <f>GDP!G273+GDP!N273</f>
        <v>0</v>
      </c>
      <c r="AQ272">
        <f>GDP!H273+GDP!O273</f>
        <v>0</v>
      </c>
      <c r="AR272" s="7">
        <f>GDP!I273+GDP!P273</f>
        <v>0</v>
      </c>
      <c r="AS272">
        <f>GDP!AE273</f>
        <v>0</v>
      </c>
      <c r="AT272">
        <f>GDP!AF273</f>
        <v>0</v>
      </c>
      <c r="AU272">
        <f>GDP!AG273</f>
        <v>0</v>
      </c>
      <c r="AV272">
        <f>GDP!AH273</f>
        <v>0</v>
      </c>
      <c r="AW272">
        <f>GDP!AI273</f>
        <v>0</v>
      </c>
      <c r="AX272">
        <f>GDP!AJ273</f>
        <v>0</v>
      </c>
      <c r="AY272" s="7">
        <f>GDP!AK273</f>
        <v>0</v>
      </c>
      <c r="AZ272">
        <f>GDP!AS273</f>
        <v>0</v>
      </c>
      <c r="BA272">
        <f>GDP!AT273</f>
        <v>0</v>
      </c>
      <c r="BB272">
        <f>GDP!AU273</f>
        <v>0</v>
      </c>
      <c r="BC272">
        <f>GDP!AV273</f>
        <v>0</v>
      </c>
      <c r="BD272">
        <f>GDP!AW273</f>
        <v>0</v>
      </c>
      <c r="BE272">
        <f>GDP!AX273</f>
        <v>0</v>
      </c>
      <c r="BF272" s="7">
        <f>GDP!AY273</f>
        <v>0</v>
      </c>
      <c r="BG272">
        <f>GDP!AZ273</f>
        <v>0</v>
      </c>
      <c r="BH272">
        <f>GDP!BA273</f>
        <v>0</v>
      </c>
      <c r="BI272">
        <f>GDP!BB273</f>
        <v>0</v>
      </c>
      <c r="BJ272">
        <f>GDP!BC273</f>
        <v>0</v>
      </c>
      <c r="BK272">
        <f>GDP!BD273</f>
        <v>0</v>
      </c>
      <c r="BL272">
        <f>GDP!BE273</f>
        <v>0</v>
      </c>
      <c r="BM272" s="7">
        <f>GDP!BF273</f>
        <v>0</v>
      </c>
      <c r="BN272">
        <f>GDP!BG273+GDP!BN273+GDP!BU273</f>
        <v>0</v>
      </c>
      <c r="BO272">
        <f>GDP!BH273+GDP!BO273+GDP!BV273</f>
        <v>0</v>
      </c>
      <c r="BP272">
        <f>GDP!BI273+GDP!BP273+GDP!BW273</f>
        <v>0</v>
      </c>
      <c r="BQ272">
        <f>GDP!BJ273+GDP!BQ273+GDP!BX273</f>
        <v>0</v>
      </c>
      <c r="BR272">
        <f>GDP!BK273+GDP!BR273+GDP!BY273</f>
        <v>0</v>
      </c>
      <c r="BS272">
        <f>GDP!BL273+GDP!BS273+GDP!BZ273</f>
        <v>0</v>
      </c>
      <c r="BT272" s="7">
        <f>GDP!BM273+GDP!BT273+GDP!CA273</f>
        <v>0</v>
      </c>
      <c r="BU272">
        <f>GDP!CB273</f>
        <v>0</v>
      </c>
      <c r="BV272">
        <f>GDP!CC273</f>
        <v>0</v>
      </c>
      <c r="BW272">
        <f>GDP!CD273</f>
        <v>0</v>
      </c>
      <c r="BX272">
        <f>GDP!CE273</f>
        <v>0</v>
      </c>
      <c r="BY272">
        <f>GDP!CF273</f>
        <v>0</v>
      </c>
      <c r="BZ272">
        <f>GDP!CG273</f>
        <v>0</v>
      </c>
      <c r="CA272" s="7">
        <f>GDP!CH273</f>
        <v>0</v>
      </c>
      <c r="CB272">
        <f>GDP!CI273</f>
        <v>0</v>
      </c>
      <c r="CC272">
        <f>GDP!CJ273</f>
        <v>0</v>
      </c>
      <c r="CD272">
        <f>GDP!CK273</f>
        <v>0</v>
      </c>
      <c r="CE272">
        <f>GDP!CL273</f>
        <v>0</v>
      </c>
      <c r="CF272">
        <f>GDP!CM273</f>
        <v>0</v>
      </c>
      <c r="CG272">
        <f>GDP!CN273</f>
        <v>0</v>
      </c>
      <c r="CH272" s="7">
        <f>GDP!CO273</f>
        <v>0</v>
      </c>
      <c r="CI272">
        <f>GDP!CP273</f>
        <v>0</v>
      </c>
      <c r="CJ272">
        <f>GDP!CQ273</f>
        <v>0</v>
      </c>
      <c r="CK272">
        <f>GDP!CR273</f>
        <v>0</v>
      </c>
      <c r="CL272">
        <f>GDP!CS273</f>
        <v>0</v>
      </c>
      <c r="CM272">
        <f>GDP!CT273</f>
        <v>0</v>
      </c>
      <c r="CN272">
        <f>GDP!CU273</f>
        <v>0</v>
      </c>
      <c r="CO272">
        <f>GDP!CV273</f>
        <v>0</v>
      </c>
      <c r="CP272">
        <f>GDP!CW273</f>
        <v>0</v>
      </c>
      <c r="CQ272">
        <f>GDP!CX273</f>
        <v>0</v>
      </c>
      <c r="CR272">
        <f>GDP!CY273</f>
        <v>0</v>
      </c>
      <c r="CS272">
        <f>GDP!CZ273</f>
        <v>0</v>
      </c>
      <c r="CT272">
        <f>GDP!DA273</f>
        <v>0</v>
      </c>
      <c r="CU272">
        <f>GDP!DB273</f>
        <v>0</v>
      </c>
      <c r="CV272" s="7">
        <f>GDP!DC273</f>
        <v>0</v>
      </c>
      <c r="CW272">
        <f>GDP!DD273</f>
        <v>0</v>
      </c>
      <c r="CX272">
        <f>GDP!DE273</f>
        <v>0</v>
      </c>
      <c r="CY272">
        <f>GDP!DF273</f>
        <v>0</v>
      </c>
      <c r="CZ272">
        <f>GDP!DG273</f>
        <v>0</v>
      </c>
      <c r="DA272">
        <f>GDP!DH273</f>
        <v>0</v>
      </c>
      <c r="DB272">
        <f>GDP!DI273</f>
        <v>0</v>
      </c>
      <c r="DC272" s="7">
        <f>GDP!DJ273</f>
        <v>0</v>
      </c>
      <c r="DD272">
        <f>GDP!DU273</f>
        <v>0</v>
      </c>
      <c r="DE272">
        <f>GDP!DV273</f>
        <v>0</v>
      </c>
      <c r="DF272">
        <f>GDP!DW273</f>
        <v>0</v>
      </c>
      <c r="DG272">
        <f>GDP!EF273</f>
        <v>0</v>
      </c>
      <c r="DH272">
        <f>GDP!EG273</f>
        <v>0</v>
      </c>
      <c r="DI272">
        <f>GDP!EH273</f>
        <v>0</v>
      </c>
      <c r="DJ272">
        <f>GDP!EI273</f>
        <v>0</v>
      </c>
      <c r="DK272">
        <f>GDP!EJ273</f>
        <v>0</v>
      </c>
      <c r="DL272" s="84">
        <v>14.546737854043499</v>
      </c>
      <c r="DM272" s="84">
        <v>14.2257</v>
      </c>
      <c r="DN272">
        <v>14.269444313971</v>
      </c>
      <c r="DO272">
        <v>5.34</v>
      </c>
      <c r="DP272">
        <v>-1.3658461812</v>
      </c>
      <c r="DQ272">
        <v>-6.7279759087999977</v>
      </c>
      <c r="DR272">
        <v>-5.3621297275999975</v>
      </c>
      <c r="DS272">
        <v>44.096549490800001</v>
      </c>
      <c r="DT272">
        <v>50.824525399599999</v>
      </c>
      <c r="DU272">
        <v>376000000</v>
      </c>
      <c r="DV272">
        <v>2223000000</v>
      </c>
      <c r="DW272">
        <f t="shared" si="20"/>
        <v>0.43521878317121498</v>
      </c>
      <c r="DX272">
        <f t="shared" si="21"/>
        <v>2.5731153058234333</v>
      </c>
      <c r="DY272">
        <f t="shared" si="22"/>
        <v>-2.1378965226522184</v>
      </c>
      <c r="DZ272">
        <v>35368000000</v>
      </c>
      <c r="EA272">
        <f t="shared" si="23"/>
        <v>40.938345540424287</v>
      </c>
      <c r="EB272">
        <v>3371477564.10256</v>
      </c>
      <c r="EC272">
        <v>16714000000</v>
      </c>
      <c r="ED272">
        <f t="shared" si="24"/>
        <v>-8.2603129875293231</v>
      </c>
    </row>
    <row r="273" spans="1:134" x14ac:dyDescent="0.35">
      <c r="A273" t="s">
        <v>188</v>
      </c>
      <c r="B273" s="7">
        <v>1990</v>
      </c>
      <c r="C273">
        <f>MacroData!D273</f>
        <v>541.12088729999994</v>
      </c>
      <c r="D273">
        <f>MacroData!E273</f>
        <v>95.513000000000005</v>
      </c>
      <c r="E273" t="str">
        <f>MacroData!F273</f>
        <v>NA</v>
      </c>
      <c r="F273">
        <f>MacroData!G273</f>
        <v>14633369104.344</v>
      </c>
      <c r="G273">
        <f>MacroData!H273</f>
        <v>86781580082.787003</v>
      </c>
      <c r="H273">
        <f>MacroData!I273</f>
        <v>91010000000</v>
      </c>
      <c r="I273">
        <f>MacroData!J273</f>
        <v>126181000000</v>
      </c>
      <c r="J273">
        <f>MacroData!K273</f>
        <v>13.997</v>
      </c>
      <c r="K273">
        <f>MacroData!L273</f>
        <v>13.21</v>
      </c>
      <c r="L273">
        <f>MacroData!M273</f>
        <v>61.692787170410156</v>
      </c>
      <c r="M273">
        <f>MacroData!N273</f>
        <v>35.287754058837891</v>
      </c>
      <c r="N273">
        <f>MacroData!O273</f>
        <v>4987000</v>
      </c>
      <c r="O273">
        <f>MacroData!P273</f>
        <v>-2182995282.5444698</v>
      </c>
      <c r="P273">
        <f>MacroData!Q273</f>
        <v>-11870284971.472992</v>
      </c>
      <c r="Q273">
        <f>MacroData!R273</f>
        <v>35421000000</v>
      </c>
      <c r="R273">
        <f>MacroData!S273</f>
        <v>138051284971.47299</v>
      </c>
      <c r="S273">
        <f>MacroData!T273</f>
        <v>29506000000</v>
      </c>
      <c r="T273">
        <f>MacroData!U273</f>
        <v>66484000000</v>
      </c>
      <c r="U273">
        <f>MacroData!V273</f>
        <v>4.5419999999999998</v>
      </c>
      <c r="V273">
        <f>MacroData!W273</f>
        <v>62.17</v>
      </c>
      <c r="W273">
        <f>MacroData!X273</f>
        <v>85.236000000000004</v>
      </c>
      <c r="X273">
        <f>MacroData!Y273</f>
        <v>75006212744.412003</v>
      </c>
      <c r="Y273">
        <f>MacroData!Z273</f>
        <v>44172000000</v>
      </c>
      <c r="Z273">
        <f>MacroData!AA273</f>
        <v>48237000000</v>
      </c>
      <c r="AA273">
        <f>MacroData!AB273</f>
        <v>8220000000</v>
      </c>
      <c r="AB273">
        <f>MacroData!AC273</f>
        <v>13071000000</v>
      </c>
      <c r="AC273">
        <f>MacroData!AD273</f>
        <v>35626000000</v>
      </c>
      <c r="AD273">
        <f>MacroData!AE273</f>
        <v>5915000000</v>
      </c>
      <c r="AE273">
        <f>MacroData!AH273</f>
        <v>0</v>
      </c>
      <c r="AF273">
        <f>MacroData!AI273</f>
        <v>0</v>
      </c>
      <c r="AG273">
        <f>MacroData!AJ273</f>
        <v>1</v>
      </c>
      <c r="AH273">
        <f>MacroData!AK273</f>
        <v>0</v>
      </c>
      <c r="AI273">
        <f>MacroData!AL273</f>
        <v>1</v>
      </c>
      <c r="AJ273">
        <f>MacroData!AM273</f>
        <v>2.0178570000000002</v>
      </c>
      <c r="AK273">
        <f>MacroData!AN273</f>
        <v>5.0141987573532827</v>
      </c>
      <c r="AL273" s="31">
        <f>GDP!C274+GDP!J274</f>
        <v>0</v>
      </c>
      <c r="AM273">
        <f>GDP!D274+GDP!K274</f>
        <v>0</v>
      </c>
      <c r="AN273">
        <f>GDP!E274+GDP!L274</f>
        <v>0</v>
      </c>
      <c r="AO273">
        <f>GDP!F274+GDP!M274</f>
        <v>0</v>
      </c>
      <c r="AP273">
        <f>GDP!G274+GDP!N274</f>
        <v>0</v>
      </c>
      <c r="AQ273">
        <f>GDP!H274+GDP!O274</f>
        <v>0</v>
      </c>
      <c r="AR273" s="7">
        <f>GDP!I274+GDP!P274</f>
        <v>0</v>
      </c>
      <c r="AS273">
        <f>GDP!AE274</f>
        <v>0</v>
      </c>
      <c r="AT273">
        <f>GDP!AF274</f>
        <v>0</v>
      </c>
      <c r="AU273">
        <f>GDP!AG274</f>
        <v>0</v>
      </c>
      <c r="AV273">
        <f>GDP!AH274</f>
        <v>0</v>
      </c>
      <c r="AW273">
        <f>GDP!AI274</f>
        <v>0</v>
      </c>
      <c r="AX273">
        <f>GDP!AJ274</f>
        <v>0</v>
      </c>
      <c r="AY273" s="7">
        <f>GDP!AK274</f>
        <v>0</v>
      </c>
      <c r="AZ273">
        <f>GDP!AS274</f>
        <v>0</v>
      </c>
      <c r="BA273">
        <f>GDP!AT274</f>
        <v>0</v>
      </c>
      <c r="BB273">
        <f>GDP!AU274</f>
        <v>0</v>
      </c>
      <c r="BC273">
        <f>GDP!AV274</f>
        <v>0</v>
      </c>
      <c r="BD273">
        <f>GDP!AW274</f>
        <v>0</v>
      </c>
      <c r="BE273">
        <f>GDP!AX274</f>
        <v>0</v>
      </c>
      <c r="BF273" s="7">
        <f>GDP!AY274</f>
        <v>0</v>
      </c>
      <c r="BG273">
        <f>GDP!AZ274</f>
        <v>0</v>
      </c>
      <c r="BH273">
        <f>GDP!BA274</f>
        <v>0</v>
      </c>
      <c r="BI273">
        <f>GDP!BB274</f>
        <v>0</v>
      </c>
      <c r="BJ273">
        <f>GDP!BC274</f>
        <v>0</v>
      </c>
      <c r="BK273">
        <f>GDP!BD274</f>
        <v>0</v>
      </c>
      <c r="BL273">
        <f>GDP!BE274</f>
        <v>0</v>
      </c>
      <c r="BM273" s="7">
        <f>GDP!BF274</f>
        <v>0</v>
      </c>
      <c r="BN273">
        <f>GDP!BG274+GDP!BN274+GDP!BU274</f>
        <v>0</v>
      </c>
      <c r="BO273">
        <f>GDP!BH274+GDP!BO274+GDP!BV274</f>
        <v>0</v>
      </c>
      <c r="BP273">
        <f>GDP!BI274+GDP!BP274+GDP!BW274</f>
        <v>0</v>
      </c>
      <c r="BQ273">
        <f>GDP!BJ274+GDP!BQ274+GDP!BX274</f>
        <v>0</v>
      </c>
      <c r="BR273">
        <f>GDP!BK274+GDP!BR274+GDP!BY274</f>
        <v>0</v>
      </c>
      <c r="BS273">
        <f>GDP!BL274+GDP!BS274+GDP!BZ274</f>
        <v>0</v>
      </c>
      <c r="BT273" s="7">
        <f>GDP!BM274+GDP!BT274+GDP!CA274</f>
        <v>0</v>
      </c>
      <c r="BU273">
        <f>GDP!CB274</f>
        <v>0</v>
      </c>
      <c r="BV273">
        <f>GDP!CC274</f>
        <v>0</v>
      </c>
      <c r="BW273">
        <f>GDP!CD274</f>
        <v>0</v>
      </c>
      <c r="BX273">
        <f>GDP!CE274</f>
        <v>0</v>
      </c>
      <c r="BY273">
        <f>GDP!CF274</f>
        <v>0</v>
      </c>
      <c r="BZ273">
        <f>GDP!CG274</f>
        <v>0</v>
      </c>
      <c r="CA273" s="7">
        <f>GDP!CH274</f>
        <v>0</v>
      </c>
      <c r="CB273">
        <f>GDP!CI274</f>
        <v>0</v>
      </c>
      <c r="CC273">
        <f>GDP!CJ274</f>
        <v>0</v>
      </c>
      <c r="CD273">
        <f>GDP!CK274</f>
        <v>0</v>
      </c>
      <c r="CE273">
        <f>GDP!CL274</f>
        <v>0</v>
      </c>
      <c r="CF273">
        <f>GDP!CM274</f>
        <v>0</v>
      </c>
      <c r="CG273">
        <f>GDP!CN274</f>
        <v>0</v>
      </c>
      <c r="CH273" s="7">
        <f>GDP!CO274</f>
        <v>0</v>
      </c>
      <c r="CI273">
        <f>GDP!CP274</f>
        <v>0</v>
      </c>
      <c r="CJ273">
        <f>GDP!CQ274</f>
        <v>0</v>
      </c>
      <c r="CK273">
        <f>GDP!CR274</f>
        <v>0</v>
      </c>
      <c r="CL273">
        <f>GDP!CS274</f>
        <v>0</v>
      </c>
      <c r="CM273">
        <f>GDP!CT274</f>
        <v>0</v>
      </c>
      <c r="CN273">
        <f>GDP!CU274</f>
        <v>0</v>
      </c>
      <c r="CO273">
        <f>GDP!CV274</f>
        <v>0</v>
      </c>
      <c r="CP273">
        <f>GDP!CW274</f>
        <v>0</v>
      </c>
      <c r="CQ273">
        <f>GDP!CX274</f>
        <v>0</v>
      </c>
      <c r="CR273">
        <f>GDP!CY274</f>
        <v>0</v>
      </c>
      <c r="CS273">
        <f>GDP!CZ274</f>
        <v>0</v>
      </c>
      <c r="CT273">
        <f>GDP!DA274</f>
        <v>0</v>
      </c>
      <c r="CU273">
        <f>GDP!DB274</f>
        <v>0</v>
      </c>
      <c r="CV273" s="7">
        <f>GDP!DC274</f>
        <v>0</v>
      </c>
      <c r="CW273">
        <f>GDP!DD274</f>
        <v>0</v>
      </c>
      <c r="CX273">
        <f>GDP!DE274</f>
        <v>0</v>
      </c>
      <c r="CY273">
        <f>GDP!DF274</f>
        <v>0</v>
      </c>
      <c r="CZ273">
        <f>GDP!DG274</f>
        <v>0</v>
      </c>
      <c r="DA273">
        <f>GDP!DH274</f>
        <v>0</v>
      </c>
      <c r="DB273">
        <f>GDP!DI274</f>
        <v>0</v>
      </c>
      <c r="DC273" s="7">
        <f>GDP!DJ274</f>
        <v>0</v>
      </c>
      <c r="DD273">
        <f>GDP!DU274</f>
        <v>0</v>
      </c>
      <c r="DE273">
        <f>GDP!DV274</f>
        <v>0</v>
      </c>
      <c r="DF273">
        <f>GDP!DW274</f>
        <v>0</v>
      </c>
      <c r="DG273">
        <f>GDP!EF274</f>
        <v>0</v>
      </c>
      <c r="DH273">
        <f>GDP!EG274</f>
        <v>0</v>
      </c>
      <c r="DI273">
        <f>GDP!EH274</f>
        <v>0</v>
      </c>
      <c r="DJ273">
        <f>GDP!EI274</f>
        <v>0</v>
      </c>
      <c r="DK273">
        <f>GDP!EJ274</f>
        <v>0</v>
      </c>
      <c r="DL273" s="84">
        <v>13.847753152917599</v>
      </c>
      <c r="DM273" s="84">
        <v>13.7864</v>
      </c>
      <c r="DN273">
        <v>13.847753152917999</v>
      </c>
      <c r="DO273">
        <v>5.16</v>
      </c>
      <c r="DP273">
        <v>-1.8844083067999999</v>
      </c>
      <c r="DQ273">
        <v>-5.3115042302999953</v>
      </c>
      <c r="DR273">
        <v>-3.4270959234999951</v>
      </c>
      <c r="DS273">
        <v>47.851884408300002</v>
      </c>
      <c r="DT273">
        <v>53.163388638599997</v>
      </c>
      <c r="DU273">
        <v>481000000</v>
      </c>
      <c r="DV273">
        <v>2590000000</v>
      </c>
      <c r="DW273">
        <f t="shared" si="20"/>
        <v>0.52851335018129875</v>
      </c>
      <c r="DX273">
        <f t="shared" si="21"/>
        <v>2.8458411163608393</v>
      </c>
      <c r="DY273">
        <f t="shared" si="22"/>
        <v>-2.3173277661795404</v>
      </c>
      <c r="DZ273">
        <v>40319000000</v>
      </c>
      <c r="EA273">
        <f t="shared" si="23"/>
        <v>44.301725085155482</v>
      </c>
      <c r="EB273">
        <v>4093000000</v>
      </c>
      <c r="EC273">
        <v>19025000000</v>
      </c>
      <c r="ED273">
        <f t="shared" si="24"/>
        <v>-13.205898319074722</v>
      </c>
    </row>
    <row r="274" spans="1:134" x14ac:dyDescent="0.35">
      <c r="A274" t="s">
        <v>188</v>
      </c>
      <c r="B274" s="7">
        <v>1991</v>
      </c>
      <c r="C274">
        <f>MacroData!D274</f>
        <v>517.05257226000003</v>
      </c>
      <c r="D274">
        <f>MacroData!E274</f>
        <v>94.423000000000002</v>
      </c>
      <c r="E274" t="str">
        <f>MacroData!F274</f>
        <v>NA</v>
      </c>
      <c r="F274">
        <f>MacroData!G274</f>
        <v>21125494872.540001</v>
      </c>
      <c r="G274">
        <f>MacroData!H274</f>
        <v>89324101051.020996</v>
      </c>
      <c r="H274">
        <f>MacroData!I274</f>
        <v>86962000000</v>
      </c>
      <c r="I274">
        <f>MacroData!J274</f>
        <v>118717000000</v>
      </c>
      <c r="J274">
        <f>MacroData!K274</f>
        <v>13.079000000000001</v>
      </c>
      <c r="K274">
        <f>MacroData!L274</f>
        <v>11.712</v>
      </c>
      <c r="L274">
        <f>MacroData!M274</f>
        <v>60.235851287841797</v>
      </c>
      <c r="M274">
        <f>MacroData!N274</f>
        <v>27.538856506347656</v>
      </c>
      <c r="N274">
        <f>MacroData!O274</f>
        <v>5014000</v>
      </c>
      <c r="O274">
        <f>MacroData!P274</f>
        <v>-1256636754.7809057</v>
      </c>
      <c r="P274">
        <f>MacroData!Q274</f>
        <v>-10849982393.244995</v>
      </c>
      <c r="Q274">
        <f>MacroData!R274</f>
        <v>29430000000</v>
      </c>
      <c r="R274">
        <f>MacroData!S274</f>
        <v>129566982393.245</v>
      </c>
      <c r="S274">
        <f>MacroData!T274</f>
        <v>23541000000</v>
      </c>
      <c r="T274">
        <f>MacroData!U274</f>
        <v>64393000000</v>
      </c>
      <c r="U274">
        <f>MacroData!V274</f>
        <v>8.0289999999999999</v>
      </c>
      <c r="V274">
        <f>MacroData!W274</f>
        <v>51.37</v>
      </c>
      <c r="W274">
        <f>MacroData!X274</f>
        <v>82.793999999999997</v>
      </c>
      <c r="X274">
        <f>MacroData!Y274</f>
        <v>72646050945.162994</v>
      </c>
      <c r="Y274">
        <f>MacroData!Z274</f>
        <v>44936000000</v>
      </c>
      <c r="Z274">
        <f>MacroData!AA274</f>
        <v>48298000000</v>
      </c>
      <c r="AA274">
        <f>MacroData!AB274</f>
        <v>9232000000</v>
      </c>
      <c r="AB274">
        <f>MacroData!AC274</f>
        <v>15596000000</v>
      </c>
      <c r="AC274">
        <f>MacroData!AD274</f>
        <v>36244000000</v>
      </c>
      <c r="AD274">
        <f>MacroData!AE274</f>
        <v>5889000000</v>
      </c>
      <c r="AE274">
        <f>MacroData!AH274</f>
        <v>0</v>
      </c>
      <c r="AF274">
        <f>MacroData!AI274</f>
        <v>0</v>
      </c>
      <c r="AG274">
        <f>MacroData!AJ274</f>
        <v>1</v>
      </c>
      <c r="AH274">
        <f>MacroData!AK274</f>
        <v>1</v>
      </c>
      <c r="AI274">
        <f>MacroData!AL274</f>
        <v>1</v>
      </c>
      <c r="AJ274">
        <f>MacroData!AM274</f>
        <v>2.0178570000000002</v>
      </c>
      <c r="AK274">
        <f>MacroData!AN274</f>
        <v>4.9155208610353016</v>
      </c>
      <c r="AL274" s="31">
        <f>GDP!C275+GDP!J275</f>
        <v>0</v>
      </c>
      <c r="AM274">
        <f>GDP!D275+GDP!K275</f>
        <v>0</v>
      </c>
      <c r="AN274">
        <f>GDP!E275+GDP!L275</f>
        <v>0</v>
      </c>
      <c r="AO274">
        <f>GDP!F275+GDP!M275</f>
        <v>0</v>
      </c>
      <c r="AP274">
        <f>GDP!G275+GDP!N275</f>
        <v>0</v>
      </c>
      <c r="AQ274">
        <f>GDP!H275+GDP!O275</f>
        <v>0</v>
      </c>
      <c r="AR274" s="7">
        <f>GDP!I275+GDP!P275</f>
        <v>0</v>
      </c>
      <c r="AS274">
        <f>GDP!AE275</f>
        <v>0</v>
      </c>
      <c r="AT274">
        <f>GDP!AF275</f>
        <v>0</v>
      </c>
      <c r="AU274">
        <f>GDP!AG275</f>
        <v>0</v>
      </c>
      <c r="AV274">
        <f>GDP!AH275</f>
        <v>0</v>
      </c>
      <c r="AW274">
        <f>GDP!AI275</f>
        <v>0</v>
      </c>
      <c r="AX274">
        <f>GDP!AJ275</f>
        <v>0</v>
      </c>
      <c r="AY274" s="7">
        <f>GDP!AK275</f>
        <v>0</v>
      </c>
      <c r="AZ274">
        <f>GDP!AS275</f>
        <v>0</v>
      </c>
      <c r="BA274">
        <f>GDP!AT275</f>
        <v>0</v>
      </c>
      <c r="BB274">
        <f>GDP!AU275</f>
        <v>0</v>
      </c>
      <c r="BC274">
        <f>GDP!AV275</f>
        <v>0</v>
      </c>
      <c r="BD274">
        <f>GDP!AW275</f>
        <v>0</v>
      </c>
      <c r="BE274">
        <f>GDP!AX275</f>
        <v>0</v>
      </c>
      <c r="BF274" s="7">
        <f>GDP!AY275</f>
        <v>0</v>
      </c>
      <c r="BG274">
        <f>GDP!AZ275</f>
        <v>0</v>
      </c>
      <c r="BH274">
        <f>GDP!BA275</f>
        <v>0</v>
      </c>
      <c r="BI274">
        <f>GDP!BB275</f>
        <v>0</v>
      </c>
      <c r="BJ274">
        <f>GDP!BC275</f>
        <v>0</v>
      </c>
      <c r="BK274">
        <f>GDP!BD275</f>
        <v>0</v>
      </c>
      <c r="BL274">
        <f>GDP!BE275</f>
        <v>0</v>
      </c>
      <c r="BM274" s="7">
        <f>GDP!BF275</f>
        <v>0</v>
      </c>
      <c r="BN274">
        <f>GDP!BG275+GDP!BN275+GDP!BU275</f>
        <v>0</v>
      </c>
      <c r="BO274">
        <f>GDP!BH275+GDP!BO275+GDP!BV275</f>
        <v>0</v>
      </c>
      <c r="BP274">
        <f>GDP!BI275+GDP!BP275+GDP!BW275</f>
        <v>0</v>
      </c>
      <c r="BQ274">
        <f>GDP!BJ275+GDP!BQ275+GDP!BX275</f>
        <v>0</v>
      </c>
      <c r="BR274">
        <f>GDP!BK275+GDP!BR275+GDP!BY275</f>
        <v>0</v>
      </c>
      <c r="BS274">
        <f>GDP!BL275+GDP!BS275+GDP!BZ275</f>
        <v>0</v>
      </c>
      <c r="BT274" s="7">
        <f>GDP!BM275+GDP!BT275+GDP!CA275</f>
        <v>0</v>
      </c>
      <c r="BU274">
        <f>GDP!CB275</f>
        <v>0</v>
      </c>
      <c r="BV274">
        <f>GDP!CC275</f>
        <v>0</v>
      </c>
      <c r="BW274">
        <f>GDP!CD275</f>
        <v>0</v>
      </c>
      <c r="BX274">
        <f>GDP!CE275</f>
        <v>0</v>
      </c>
      <c r="BY274">
        <f>GDP!CF275</f>
        <v>0</v>
      </c>
      <c r="BZ274">
        <f>GDP!CG275</f>
        <v>0</v>
      </c>
      <c r="CA274" s="7">
        <f>GDP!CH275</f>
        <v>0</v>
      </c>
      <c r="CB274">
        <f>GDP!CI275</f>
        <v>0</v>
      </c>
      <c r="CC274">
        <f>GDP!CJ275</f>
        <v>0</v>
      </c>
      <c r="CD274">
        <f>GDP!CK275</f>
        <v>0</v>
      </c>
      <c r="CE274">
        <f>GDP!CL275</f>
        <v>0</v>
      </c>
      <c r="CF274">
        <f>GDP!CM275</f>
        <v>0</v>
      </c>
      <c r="CG274">
        <f>GDP!CN275</f>
        <v>0</v>
      </c>
      <c r="CH274" s="7">
        <f>GDP!CO275</f>
        <v>0</v>
      </c>
      <c r="CI274">
        <f>GDP!CP275</f>
        <v>0</v>
      </c>
      <c r="CJ274">
        <f>GDP!CQ275</f>
        <v>0</v>
      </c>
      <c r="CK274">
        <f>GDP!CR275</f>
        <v>0</v>
      </c>
      <c r="CL274">
        <f>GDP!CS275</f>
        <v>0</v>
      </c>
      <c r="CM274">
        <f>GDP!CT275</f>
        <v>0</v>
      </c>
      <c r="CN274">
        <f>GDP!CU275</f>
        <v>0</v>
      </c>
      <c r="CO274">
        <f>GDP!CV275</f>
        <v>0</v>
      </c>
      <c r="CP274">
        <f>GDP!CW275</f>
        <v>0</v>
      </c>
      <c r="CQ274">
        <f>GDP!CX275</f>
        <v>0</v>
      </c>
      <c r="CR274">
        <f>GDP!CY275</f>
        <v>0</v>
      </c>
      <c r="CS274">
        <f>GDP!CZ275</f>
        <v>0</v>
      </c>
      <c r="CT274">
        <f>GDP!DA275</f>
        <v>0</v>
      </c>
      <c r="CU274">
        <f>GDP!DB275</f>
        <v>0</v>
      </c>
      <c r="CV274" s="7">
        <f>GDP!DC275</f>
        <v>0</v>
      </c>
      <c r="CW274">
        <f>GDP!DD275</f>
        <v>0</v>
      </c>
      <c r="CX274">
        <f>GDP!DE275</f>
        <v>0</v>
      </c>
      <c r="CY274">
        <f>GDP!DF275</f>
        <v>0</v>
      </c>
      <c r="CZ274">
        <f>GDP!DG275</f>
        <v>0</v>
      </c>
      <c r="DA274">
        <f>GDP!DH275</f>
        <v>0</v>
      </c>
      <c r="DB274">
        <f>GDP!DI275</f>
        <v>0</v>
      </c>
      <c r="DC274" s="7">
        <f>GDP!DJ275</f>
        <v>0</v>
      </c>
      <c r="DD274">
        <f>GDP!DU275</f>
        <v>0</v>
      </c>
      <c r="DE274">
        <f>GDP!DV275</f>
        <v>0</v>
      </c>
      <c r="DF274">
        <f>GDP!DW275</f>
        <v>0</v>
      </c>
      <c r="DG274">
        <f>GDP!EF275</f>
        <v>0</v>
      </c>
      <c r="DH274">
        <f>GDP!EG275</f>
        <v>0</v>
      </c>
      <c r="DI274">
        <f>GDP!EH275</f>
        <v>0</v>
      </c>
      <c r="DJ274">
        <f>GDP!EI275</f>
        <v>0</v>
      </c>
      <c r="DK274">
        <f>GDP!EJ275</f>
        <v>0</v>
      </c>
      <c r="DL274" s="84">
        <v>21.877800048689799</v>
      </c>
      <c r="DM274" s="84">
        <v>21.844000000000001</v>
      </c>
      <c r="DN274">
        <v>21.877800048689998</v>
      </c>
      <c r="DO274">
        <v>5.66</v>
      </c>
      <c r="DP274">
        <v>-2.0169729307000002</v>
      </c>
      <c r="DQ274">
        <v>0.91189255079999754</v>
      </c>
      <c r="DR274">
        <v>2.9288654814999977</v>
      </c>
      <c r="DS274">
        <v>56.643131482699999</v>
      </c>
      <c r="DT274">
        <v>55.731238931900002</v>
      </c>
      <c r="DU274">
        <v>627000000</v>
      </c>
      <c r="DV274">
        <v>2743000000</v>
      </c>
      <c r="DW274">
        <f t="shared" si="20"/>
        <v>0.72100457671166718</v>
      </c>
      <c r="DX274">
        <f t="shared" si="21"/>
        <v>3.1542512821692235</v>
      </c>
      <c r="DY274">
        <f t="shared" si="22"/>
        <v>-2.4332467054575564</v>
      </c>
      <c r="DZ274">
        <v>45655000000</v>
      </c>
      <c r="EA274">
        <f t="shared" si="23"/>
        <v>52.499942503622279</v>
      </c>
      <c r="EB274">
        <v>4122000000</v>
      </c>
      <c r="EC274">
        <v>20823000000</v>
      </c>
      <c r="ED274">
        <f t="shared" si="24"/>
        <v>-14.565344344508219</v>
      </c>
    </row>
    <row r="275" spans="1:134" x14ac:dyDescent="0.35">
      <c r="A275" t="s">
        <v>188</v>
      </c>
      <c r="B275" s="7">
        <v>1992</v>
      </c>
      <c r="C275">
        <f>MacroData!D275</f>
        <v>504.50708195999999</v>
      </c>
      <c r="D275">
        <f>MacroData!E275</f>
        <v>95.864999999999995</v>
      </c>
      <c r="E275" t="str">
        <f>MacroData!F275</f>
        <v>NA</v>
      </c>
      <c r="F275">
        <f>MacroData!G275</f>
        <v>37035217792.727997</v>
      </c>
      <c r="G275">
        <f>MacroData!H275</f>
        <v>90971294535.528</v>
      </c>
      <c r="H275">
        <f>MacroData!I275</f>
        <v>84852000000</v>
      </c>
      <c r="I275">
        <f>MacroData!J275</f>
        <v>114771000000</v>
      </c>
      <c r="J275">
        <f>MacroData!K275</f>
        <v>13.252000000000001</v>
      </c>
      <c r="K275">
        <f>MacroData!L275</f>
        <v>11.973000000000001</v>
      </c>
      <c r="L275">
        <f>MacroData!M275</f>
        <v>58.182292938232422</v>
      </c>
      <c r="M275">
        <f>MacroData!N275</f>
        <v>21.458414077758789</v>
      </c>
      <c r="N275">
        <f>MacroData!O275</f>
        <v>5039000</v>
      </c>
      <c r="O275">
        <f>MacroData!P275</f>
        <v>876424500.4345665</v>
      </c>
      <c r="P275">
        <f>MacroData!Q275</f>
        <v>-6555181392.9380035</v>
      </c>
      <c r="Q275">
        <f>MacroData!R275</f>
        <v>25383000000</v>
      </c>
      <c r="R275">
        <f>MacroData!S275</f>
        <v>121326181392.938</v>
      </c>
      <c r="S275">
        <f>MacroData!T275</f>
        <v>19474000000</v>
      </c>
      <c r="T275">
        <f>MacroData!U275</f>
        <v>61671000000</v>
      </c>
      <c r="U275">
        <f>MacroData!V275</f>
        <v>13.018000000000001</v>
      </c>
      <c r="V275">
        <f>MacroData!W275</f>
        <v>58.64</v>
      </c>
      <c r="W275">
        <f>MacroData!X275</f>
        <v>72.706999999999994</v>
      </c>
      <c r="X275">
        <f>MacroData!Y275</f>
        <v>69575132963.539001</v>
      </c>
      <c r="Y275">
        <f>MacroData!Z275</f>
        <v>44684000000</v>
      </c>
      <c r="Z275">
        <f>MacroData!AA275</f>
        <v>47706000000</v>
      </c>
      <c r="AA275">
        <f>MacroData!AB275</f>
        <v>9570000000</v>
      </c>
      <c r="AB275">
        <f>MacroData!AC275</f>
        <v>18358000000</v>
      </c>
      <c r="AC275">
        <f>MacroData!AD275</f>
        <v>35071000000</v>
      </c>
      <c r="AD275">
        <f>MacroData!AE275</f>
        <v>5909000000</v>
      </c>
      <c r="AE275">
        <f>MacroData!AH275</f>
        <v>1</v>
      </c>
      <c r="AF275">
        <f>MacroData!AI275</f>
        <v>0</v>
      </c>
      <c r="AG275">
        <f>MacroData!AJ275</f>
        <v>0</v>
      </c>
      <c r="AH275">
        <f>MacroData!AK275</f>
        <v>1</v>
      </c>
      <c r="AI275">
        <f>MacroData!AL275</f>
        <v>1</v>
      </c>
      <c r="AJ275">
        <f>MacroData!AM275</f>
        <v>1.8511905</v>
      </c>
      <c r="AK275">
        <f>MacroData!AN275</f>
        <v>4.709700084867932</v>
      </c>
      <c r="AL275" s="31">
        <f>GDP!C276+GDP!J276</f>
        <v>0</v>
      </c>
      <c r="AM275">
        <f>GDP!D276+GDP!K276</f>
        <v>0</v>
      </c>
      <c r="AN275">
        <f>GDP!E276+GDP!L276</f>
        <v>0</v>
      </c>
      <c r="AO275">
        <f>GDP!F276+GDP!M276</f>
        <v>0</v>
      </c>
      <c r="AP275">
        <f>GDP!G276+GDP!N276</f>
        <v>0</v>
      </c>
      <c r="AQ275">
        <f>GDP!H276+GDP!O276</f>
        <v>0</v>
      </c>
      <c r="AR275" s="7">
        <f>GDP!I276+GDP!P276</f>
        <v>0</v>
      </c>
      <c r="AS275">
        <f>GDP!AE276</f>
        <v>0</v>
      </c>
      <c r="AT275">
        <f>GDP!AF276</f>
        <v>0</v>
      </c>
      <c r="AU275">
        <f>GDP!AG276</f>
        <v>0</v>
      </c>
      <c r="AV275">
        <f>GDP!AH276</f>
        <v>0</v>
      </c>
      <c r="AW275">
        <f>GDP!AI276</f>
        <v>0</v>
      </c>
      <c r="AX275">
        <f>GDP!AJ276</f>
        <v>0</v>
      </c>
      <c r="AY275" s="7">
        <f>GDP!AK276</f>
        <v>0</v>
      </c>
      <c r="AZ275">
        <f>GDP!AS276</f>
        <v>0</v>
      </c>
      <c r="BA275">
        <f>GDP!AT276</f>
        <v>0</v>
      </c>
      <c r="BB275">
        <f>GDP!AU276</f>
        <v>0</v>
      </c>
      <c r="BC275">
        <f>GDP!AV276</f>
        <v>0</v>
      </c>
      <c r="BD275">
        <f>GDP!AW276</f>
        <v>0</v>
      </c>
      <c r="BE275">
        <f>GDP!AX276</f>
        <v>0</v>
      </c>
      <c r="BF275" s="7">
        <f>GDP!AY276</f>
        <v>0</v>
      </c>
      <c r="BG275">
        <f>GDP!AZ276</f>
        <v>0</v>
      </c>
      <c r="BH275">
        <f>GDP!BA276</f>
        <v>0</v>
      </c>
      <c r="BI275">
        <f>GDP!BB276</f>
        <v>0</v>
      </c>
      <c r="BJ275">
        <f>GDP!BC276</f>
        <v>0</v>
      </c>
      <c r="BK275">
        <f>GDP!BD276</f>
        <v>0</v>
      </c>
      <c r="BL275">
        <f>GDP!BE276</f>
        <v>0</v>
      </c>
      <c r="BM275" s="7">
        <f>GDP!BF276</f>
        <v>0</v>
      </c>
      <c r="BN275">
        <f>GDP!BG276+GDP!BN276+GDP!BU276</f>
        <v>0</v>
      </c>
      <c r="BO275">
        <f>GDP!BH276+GDP!BO276+GDP!BV276</f>
        <v>0</v>
      </c>
      <c r="BP275">
        <f>GDP!BI276+GDP!BP276+GDP!BW276</f>
        <v>0.64468000000000003</v>
      </c>
      <c r="BQ275">
        <f>GDP!BJ276+GDP!BQ276+GDP!BX276</f>
        <v>0</v>
      </c>
      <c r="BR275">
        <f>GDP!BK276+GDP!BR276+GDP!BY276</f>
        <v>0</v>
      </c>
      <c r="BS275">
        <f>GDP!BL276+GDP!BS276+GDP!BZ276</f>
        <v>0</v>
      </c>
      <c r="BT275" s="7">
        <f>GDP!BM276+GDP!BT276+GDP!CA276</f>
        <v>0</v>
      </c>
      <c r="BU275">
        <f>GDP!CB276</f>
        <v>0.86721999999999999</v>
      </c>
      <c r="BV275">
        <f>GDP!CC276</f>
        <v>0</v>
      </c>
      <c r="BW275">
        <f>GDP!CD276</f>
        <v>1.2893600000000001</v>
      </c>
      <c r="BX275">
        <f>GDP!CE276</f>
        <v>0</v>
      </c>
      <c r="BY275">
        <f>GDP!CF276</f>
        <v>0</v>
      </c>
      <c r="BZ275">
        <f>GDP!CG276</f>
        <v>0</v>
      </c>
      <c r="CA275" s="7">
        <f>GDP!CH276</f>
        <v>0</v>
      </c>
      <c r="CB275">
        <f>GDP!CI276</f>
        <v>0</v>
      </c>
      <c r="CC275">
        <f>GDP!CJ276</f>
        <v>0</v>
      </c>
      <c r="CD275">
        <f>GDP!CK276</f>
        <v>0</v>
      </c>
      <c r="CE275">
        <f>GDP!CL276</f>
        <v>0</v>
      </c>
      <c r="CF275">
        <f>GDP!CM276</f>
        <v>0</v>
      </c>
      <c r="CG275">
        <f>GDP!CN276</f>
        <v>0</v>
      </c>
      <c r="CH275" s="7">
        <f>GDP!CO276</f>
        <v>0</v>
      </c>
      <c r="CI275">
        <f>GDP!CP276</f>
        <v>0</v>
      </c>
      <c r="CJ275">
        <f>GDP!CQ276</f>
        <v>0</v>
      </c>
      <c r="CK275">
        <f>GDP!CR276</f>
        <v>0</v>
      </c>
      <c r="CL275">
        <f>GDP!CS276</f>
        <v>0</v>
      </c>
      <c r="CM275">
        <f>GDP!CT276</f>
        <v>0</v>
      </c>
      <c r="CN275">
        <f>GDP!CU276</f>
        <v>0</v>
      </c>
      <c r="CO275">
        <f>GDP!CV276</f>
        <v>0</v>
      </c>
      <c r="CP275">
        <f>GDP!CW276</f>
        <v>0</v>
      </c>
      <c r="CQ275">
        <f>GDP!CX276</f>
        <v>0</v>
      </c>
      <c r="CR275">
        <f>GDP!CY276</f>
        <v>0</v>
      </c>
      <c r="CS275">
        <f>GDP!CZ276</f>
        <v>0</v>
      </c>
      <c r="CT275">
        <f>GDP!DA276</f>
        <v>0</v>
      </c>
      <c r="CU275">
        <f>GDP!DB276</f>
        <v>0</v>
      </c>
      <c r="CV275" s="7">
        <f>GDP!DC276</f>
        <v>0</v>
      </c>
      <c r="CW275">
        <f>GDP!DD276</f>
        <v>0.86721999999999999</v>
      </c>
      <c r="CX275">
        <f>GDP!DE276</f>
        <v>0</v>
      </c>
      <c r="CY275">
        <f>GDP!DF276</f>
        <v>1.93404</v>
      </c>
      <c r="CZ275">
        <f>GDP!DG276</f>
        <v>0</v>
      </c>
      <c r="DA275">
        <f>GDP!DH276</f>
        <v>0</v>
      </c>
      <c r="DB275">
        <f>GDP!DI276</f>
        <v>0</v>
      </c>
      <c r="DC275" s="7">
        <f>GDP!DJ276</f>
        <v>0</v>
      </c>
      <c r="DD275">
        <f>GDP!DU276</f>
        <v>0</v>
      </c>
      <c r="DE275">
        <f>GDP!DV276</f>
        <v>2.8012600000000001</v>
      </c>
      <c r="DF275">
        <f>GDP!DW276</f>
        <v>1</v>
      </c>
      <c r="DG275">
        <f>GDP!EF276</f>
        <v>0</v>
      </c>
      <c r="DH275">
        <f>GDP!EG276</f>
        <v>0</v>
      </c>
      <c r="DI275">
        <f>GDP!EH276</f>
        <v>0</v>
      </c>
      <c r="DJ275">
        <f>GDP!EI276</f>
        <v>1</v>
      </c>
      <c r="DK275">
        <f>GDP!EJ276</f>
        <v>0</v>
      </c>
      <c r="DL275" s="84">
        <v>39.255199647563401</v>
      </c>
      <c r="DM275" s="84">
        <v>39.185899999999997</v>
      </c>
      <c r="DN275">
        <v>39.255199647563003</v>
      </c>
      <c r="DO275">
        <v>9.75</v>
      </c>
      <c r="DP275">
        <v>-1.9834535426</v>
      </c>
      <c r="DQ275">
        <v>5.3092443312999933</v>
      </c>
      <c r="DR275">
        <v>7.2926978738999928</v>
      </c>
      <c r="DS275">
        <v>61.735728091299997</v>
      </c>
      <c r="DT275">
        <v>56.426483760000004</v>
      </c>
      <c r="DU275">
        <v>481000000</v>
      </c>
      <c r="DV275">
        <v>2785000000</v>
      </c>
      <c r="DW275">
        <f t="shared" si="20"/>
        <v>0.5668693725545656</v>
      </c>
      <c r="DX275">
        <f t="shared" si="21"/>
        <v>3.2821854523169756</v>
      </c>
      <c r="DY275">
        <f t="shared" si="22"/>
        <v>-2.7153160797624101</v>
      </c>
      <c r="DZ275">
        <v>48545000000</v>
      </c>
      <c r="EA275">
        <f t="shared" si="23"/>
        <v>57.211379814264838</v>
      </c>
      <c r="EB275">
        <v>4044000000</v>
      </c>
      <c r="EC275">
        <v>20614000000</v>
      </c>
      <c r="ED275">
        <f t="shared" si="24"/>
        <v>-9.0660557194312847</v>
      </c>
    </row>
    <row r="276" spans="1:134" x14ac:dyDescent="0.35">
      <c r="A276" t="s">
        <v>188</v>
      </c>
      <c r="B276" s="7">
        <v>1993</v>
      </c>
      <c r="C276">
        <f>MacroData!D276</f>
        <v>509.83445603999996</v>
      </c>
      <c r="D276">
        <f>MacroData!E276</f>
        <v>95.843999999999994</v>
      </c>
      <c r="E276">
        <f>MacroData!F276</f>
        <v>99.292000000000002</v>
      </c>
      <c r="F276">
        <f>MacroData!G276</f>
        <v>48451284927.108002</v>
      </c>
      <c r="G276">
        <f>MacroData!H276</f>
        <v>93548623242.462006</v>
      </c>
      <c r="H276">
        <f>MacroData!I276</f>
        <v>85748000000</v>
      </c>
      <c r="I276">
        <f>MacroData!J276</f>
        <v>113928000000</v>
      </c>
      <c r="J276">
        <f>MacroData!K276</f>
        <v>7.7729999999999997</v>
      </c>
      <c r="K276">
        <f>MacroData!L276</f>
        <v>8.8249999999999993</v>
      </c>
      <c r="L276">
        <f>MacroData!M276</f>
        <v>57.277736663818359</v>
      </c>
      <c r="M276">
        <f>MacroData!N276</f>
        <v>17.676443099975586</v>
      </c>
      <c r="N276">
        <f>MacroData!O276</f>
        <v>5066000</v>
      </c>
      <c r="O276">
        <f>MacroData!P276</f>
        <v>3968395132.5301027</v>
      </c>
      <c r="P276">
        <f>MacroData!Q276</f>
        <v>-1234335377.6069946</v>
      </c>
      <c r="Q276">
        <f>MacroData!R276</f>
        <v>22208000000</v>
      </c>
      <c r="R276">
        <f>MacroData!S276</f>
        <v>115162335377.60699</v>
      </c>
      <c r="S276">
        <f>MacroData!T276</f>
        <v>17187000000</v>
      </c>
      <c r="T276">
        <f>MacroData!U276</f>
        <v>60039000000</v>
      </c>
      <c r="U276">
        <f>MacroData!V276</f>
        <v>17.606999999999999</v>
      </c>
      <c r="V276">
        <f>MacroData!W276</f>
        <v>121.98</v>
      </c>
      <c r="W276">
        <f>MacroData!X276</f>
        <v>65.388999999999996</v>
      </c>
      <c r="X276">
        <f>MacroData!Y276</f>
        <v>67735064180.280998</v>
      </c>
      <c r="Y276">
        <f>MacroData!Z276</f>
        <v>44963000000</v>
      </c>
      <c r="Z276">
        <f>MacroData!AA276</f>
        <v>47846000000</v>
      </c>
      <c r="AA276">
        <f>MacroData!AB276</f>
        <v>9431000000</v>
      </c>
      <c r="AB276">
        <f>MacroData!AC276</f>
        <v>19812000000</v>
      </c>
      <c r="AC276">
        <f>MacroData!AD276</f>
        <v>33737000000</v>
      </c>
      <c r="AD276">
        <f>MacroData!AE276</f>
        <v>5021000000</v>
      </c>
      <c r="AE276">
        <f>MacroData!AH276</f>
        <v>0</v>
      </c>
      <c r="AF276">
        <f>MacroData!AI276</f>
        <v>0</v>
      </c>
      <c r="AG276">
        <f>MacroData!AJ276</f>
        <v>0</v>
      </c>
      <c r="AH276">
        <f>MacroData!AK276</f>
        <v>1</v>
      </c>
      <c r="AI276">
        <f>MacroData!AL276</f>
        <v>0</v>
      </c>
      <c r="AJ276">
        <f>MacroData!AM276</f>
        <v>1.8511905</v>
      </c>
      <c r="AK276">
        <f>MacroData!AN276</f>
        <v>4.6917364483787907</v>
      </c>
      <c r="AL276" s="31">
        <f>GDP!C277+GDP!J277</f>
        <v>0</v>
      </c>
      <c r="AM276">
        <f>GDP!D277+GDP!K277</f>
        <v>0</v>
      </c>
      <c r="AN276">
        <f>GDP!E277+GDP!L277</f>
        <v>0</v>
      </c>
      <c r="AO276">
        <f>GDP!F277+GDP!M277</f>
        <v>0</v>
      </c>
      <c r="AP276">
        <f>GDP!G277+GDP!N277</f>
        <v>0</v>
      </c>
      <c r="AQ276">
        <f>GDP!H277+GDP!O277</f>
        <v>0</v>
      </c>
      <c r="AR276" s="7">
        <f>GDP!I277+GDP!P277</f>
        <v>0</v>
      </c>
      <c r="AS276">
        <f>GDP!AE277</f>
        <v>0</v>
      </c>
      <c r="AT276">
        <f>GDP!AF277</f>
        <v>0</v>
      </c>
      <c r="AU276">
        <f>GDP!AG277</f>
        <v>0</v>
      </c>
      <c r="AV276">
        <f>GDP!AH277</f>
        <v>0</v>
      </c>
      <c r="AW276">
        <f>GDP!AI277</f>
        <v>0</v>
      </c>
      <c r="AX276">
        <f>GDP!AJ277</f>
        <v>0</v>
      </c>
      <c r="AY276" s="7">
        <f>GDP!AK277</f>
        <v>0</v>
      </c>
      <c r="AZ276">
        <f>GDP!AS277</f>
        <v>0</v>
      </c>
      <c r="BA276">
        <f>GDP!AT277</f>
        <v>0</v>
      </c>
      <c r="BB276">
        <f>GDP!AU277</f>
        <v>0</v>
      </c>
      <c r="BC276">
        <f>GDP!AV277</f>
        <v>0</v>
      </c>
      <c r="BD276">
        <f>GDP!AW277</f>
        <v>0</v>
      </c>
      <c r="BE276">
        <f>GDP!AX277</f>
        <v>0</v>
      </c>
      <c r="BF276" s="7">
        <f>GDP!AY277</f>
        <v>0</v>
      </c>
      <c r="BG276">
        <f>GDP!AZ277</f>
        <v>0</v>
      </c>
      <c r="BH276">
        <f>GDP!BA277</f>
        <v>0</v>
      </c>
      <c r="BI276">
        <f>GDP!BB277</f>
        <v>0</v>
      </c>
      <c r="BJ276">
        <f>GDP!BC277</f>
        <v>0</v>
      </c>
      <c r="BK276">
        <f>GDP!BD277</f>
        <v>0</v>
      </c>
      <c r="BL276">
        <f>GDP!BE277</f>
        <v>0</v>
      </c>
      <c r="BM276" s="7">
        <f>GDP!BF277</f>
        <v>0</v>
      </c>
      <c r="BN276">
        <f>GDP!BG277+GDP!BN277+GDP!BU277</f>
        <v>0</v>
      </c>
      <c r="BO276">
        <f>GDP!BH277+GDP!BO277+GDP!BV277</f>
        <v>0.64468000000000003</v>
      </c>
      <c r="BP276">
        <f>GDP!BI277+GDP!BP277+GDP!BW277</f>
        <v>0</v>
      </c>
      <c r="BQ276">
        <f>GDP!BJ277+GDP!BQ277+GDP!BX277</f>
        <v>0</v>
      </c>
      <c r="BR276">
        <f>GDP!BK277+GDP!BR277+GDP!BY277</f>
        <v>0</v>
      </c>
      <c r="BS276">
        <f>GDP!BL277+GDP!BS277+GDP!BZ277</f>
        <v>0</v>
      </c>
      <c r="BT276" s="7">
        <f>GDP!BM277+GDP!BT277+GDP!CA277</f>
        <v>0</v>
      </c>
      <c r="BU276">
        <f>GDP!CB277</f>
        <v>1.6848099999999999</v>
      </c>
      <c r="BV276">
        <f>GDP!CC277</f>
        <v>1.2893600000000001</v>
      </c>
      <c r="BW276">
        <f>GDP!CD277</f>
        <v>0</v>
      </c>
      <c r="BX276">
        <f>GDP!CE277</f>
        <v>0</v>
      </c>
      <c r="BY276">
        <f>GDP!CF277</f>
        <v>0</v>
      </c>
      <c r="BZ276">
        <f>GDP!CG277</f>
        <v>0</v>
      </c>
      <c r="CA276" s="7">
        <f>GDP!CH277</f>
        <v>0</v>
      </c>
      <c r="CB276">
        <f>GDP!CI277</f>
        <v>0</v>
      </c>
      <c r="CC276">
        <f>GDP!CJ277</f>
        <v>0</v>
      </c>
      <c r="CD276">
        <f>GDP!CK277</f>
        <v>0</v>
      </c>
      <c r="CE276">
        <f>GDP!CL277</f>
        <v>0</v>
      </c>
      <c r="CF276">
        <f>GDP!CM277</f>
        <v>0</v>
      </c>
      <c r="CG276">
        <f>GDP!CN277</f>
        <v>0</v>
      </c>
      <c r="CH276" s="7">
        <f>GDP!CO277</f>
        <v>0</v>
      </c>
      <c r="CI276">
        <f>GDP!CP277</f>
        <v>0</v>
      </c>
      <c r="CJ276">
        <f>GDP!CQ277</f>
        <v>0</v>
      </c>
      <c r="CK276">
        <f>GDP!CR277</f>
        <v>0</v>
      </c>
      <c r="CL276">
        <f>GDP!CS277</f>
        <v>0</v>
      </c>
      <c r="CM276">
        <f>GDP!CT277</f>
        <v>0</v>
      </c>
      <c r="CN276">
        <f>GDP!CU277</f>
        <v>0</v>
      </c>
      <c r="CO276">
        <f>GDP!CV277</f>
        <v>0</v>
      </c>
      <c r="CP276">
        <f>GDP!CW277</f>
        <v>0</v>
      </c>
      <c r="CQ276">
        <f>GDP!CX277</f>
        <v>0</v>
      </c>
      <c r="CR276">
        <f>GDP!CY277</f>
        <v>0</v>
      </c>
      <c r="CS276">
        <f>GDP!CZ277</f>
        <v>0</v>
      </c>
      <c r="CT276">
        <f>GDP!DA277</f>
        <v>0</v>
      </c>
      <c r="CU276">
        <f>GDP!DB277</f>
        <v>0</v>
      </c>
      <c r="CV276" s="7">
        <f>GDP!DC277</f>
        <v>0</v>
      </c>
      <c r="CW276">
        <f>GDP!DD277</f>
        <v>1.6848099999999999</v>
      </c>
      <c r="CX276">
        <f>GDP!DE277</f>
        <v>1.93404</v>
      </c>
      <c r="CY276">
        <f>GDP!DF277</f>
        <v>0</v>
      </c>
      <c r="CZ276">
        <f>GDP!DG277</f>
        <v>0</v>
      </c>
      <c r="DA276">
        <f>GDP!DH277</f>
        <v>0</v>
      </c>
      <c r="DB276">
        <f>GDP!DI277</f>
        <v>0</v>
      </c>
      <c r="DC276" s="7">
        <f>GDP!DJ277</f>
        <v>0</v>
      </c>
      <c r="DD276">
        <f>GDP!DU277</f>
        <v>0</v>
      </c>
      <c r="DE276">
        <f>GDP!DV277</f>
        <v>3.6188500000000001</v>
      </c>
      <c r="DF276">
        <f>GDP!DW277</f>
        <v>1</v>
      </c>
      <c r="DG276">
        <f>GDP!EF277</f>
        <v>0</v>
      </c>
      <c r="DH276">
        <f>GDP!EG277</f>
        <v>0</v>
      </c>
      <c r="DI276">
        <f>GDP!EH277</f>
        <v>0</v>
      </c>
      <c r="DJ276">
        <f>GDP!EI277</f>
        <v>1</v>
      </c>
      <c r="DK276">
        <f>GDP!EJ277</f>
        <v>0</v>
      </c>
      <c r="DL276" s="84">
        <v>54.108299858738697</v>
      </c>
      <c r="DM276" s="84">
        <v>54.116700000000002</v>
      </c>
      <c r="DN276">
        <v>54.108299858739002</v>
      </c>
      <c r="DO276">
        <v>6.24</v>
      </c>
      <c r="DP276">
        <v>-0.44082660820000003</v>
      </c>
      <c r="DQ276">
        <v>8.0689928628000018</v>
      </c>
      <c r="DR276">
        <v>8.5098194710000019</v>
      </c>
      <c r="DS276">
        <v>64.118113542000003</v>
      </c>
      <c r="DT276">
        <v>56.049120679200001</v>
      </c>
      <c r="DU276">
        <v>1465000000</v>
      </c>
      <c r="DV276">
        <v>2862000000</v>
      </c>
      <c r="DW276">
        <f t="shared" si="20"/>
        <v>1.7084946587675514</v>
      </c>
      <c r="DX276">
        <f t="shared" si="21"/>
        <v>3.3376871763772917</v>
      </c>
      <c r="DY276">
        <f t="shared" si="22"/>
        <v>-1.6291925176097404</v>
      </c>
      <c r="DZ276">
        <v>49255000000</v>
      </c>
      <c r="EA276">
        <f t="shared" si="23"/>
        <v>57.441572981294023</v>
      </c>
      <c r="EB276">
        <v>3429000000</v>
      </c>
      <c r="EC276">
        <v>20009000000</v>
      </c>
      <c r="ED276">
        <f t="shared" si="24"/>
        <v>-1.1229763500320573</v>
      </c>
    </row>
    <row r="277" spans="1:134" x14ac:dyDescent="0.35">
      <c r="A277" t="s">
        <v>188</v>
      </c>
      <c r="B277" s="7">
        <v>1994</v>
      </c>
      <c r="C277">
        <f>MacroData!D277</f>
        <v>539.68202064000002</v>
      </c>
      <c r="D277">
        <f>MacroData!E277</f>
        <v>100.02200000000001</v>
      </c>
      <c r="E277">
        <f>MacroData!F277</f>
        <v>102.675</v>
      </c>
      <c r="F277">
        <f>MacroData!G277</f>
        <v>53610315265.779999</v>
      </c>
      <c r="G277">
        <f>MacroData!H277</f>
        <v>96807960749.606995</v>
      </c>
      <c r="H277">
        <f>MacroData!I277</f>
        <v>90768000000</v>
      </c>
      <c r="I277">
        <f>MacroData!J277</f>
        <v>118416000000</v>
      </c>
      <c r="J277">
        <f>MacroData!K277</f>
        <v>5.35</v>
      </c>
      <c r="K277">
        <f>MacroData!L277</f>
        <v>9.0370000000000008</v>
      </c>
      <c r="L277">
        <f>MacroData!M277</f>
        <v>58.561805725097656</v>
      </c>
      <c r="M277">
        <f>MacroData!N277</f>
        <v>17.525224685668945</v>
      </c>
      <c r="N277">
        <f>MacroData!O277</f>
        <v>5088000</v>
      </c>
      <c r="O277">
        <f>MacroData!P277</f>
        <v>5704603665.9220638</v>
      </c>
      <c r="P277">
        <f>MacroData!Q277</f>
        <v>1325969902.4880066</v>
      </c>
      <c r="Q277">
        <f>MacroData!R277</f>
        <v>22394000000</v>
      </c>
      <c r="R277">
        <f>MacroData!S277</f>
        <v>117090030097.51199</v>
      </c>
      <c r="S277">
        <f>MacroData!T277</f>
        <v>17050000000</v>
      </c>
      <c r="T277">
        <f>MacroData!U277</f>
        <v>61619000000</v>
      </c>
      <c r="U277">
        <f>MacroData!V277</f>
        <v>17.861999999999998</v>
      </c>
      <c r="V277">
        <f>MacroData!W277</f>
        <v>154.52000000000001</v>
      </c>
      <c r="W277">
        <f>MacroData!X277</f>
        <v>74.201999999999998</v>
      </c>
      <c r="X277">
        <f>MacroData!Y277</f>
        <v>69517595558.298996</v>
      </c>
      <c r="Y277">
        <f>MacroData!Z277</f>
        <v>46498000000</v>
      </c>
      <c r="Z277">
        <f>MacroData!AA277</f>
        <v>50725000000</v>
      </c>
      <c r="AA277">
        <f>MacroData!AB277</f>
        <v>9434000000</v>
      </c>
      <c r="AB277">
        <f>MacroData!AC277</f>
        <v>20852000000</v>
      </c>
      <c r="AC277">
        <f>MacroData!AD277</f>
        <v>33791000000</v>
      </c>
      <c r="AD277">
        <f>MacroData!AE277</f>
        <v>5344000000</v>
      </c>
      <c r="AE277">
        <f>MacroData!AH277</f>
        <v>0</v>
      </c>
      <c r="AF277">
        <f>MacroData!AI277</f>
        <v>0</v>
      </c>
      <c r="AG277">
        <f>MacroData!AJ277</f>
        <v>0</v>
      </c>
      <c r="AH277">
        <f>MacroData!AK277</f>
        <v>1</v>
      </c>
      <c r="AI277">
        <f>MacroData!AL277</f>
        <v>0</v>
      </c>
      <c r="AJ277">
        <f>MacroData!AM277</f>
        <v>1.8511905</v>
      </c>
      <c r="AK277">
        <f>MacroData!AN277</f>
        <v>4.2642490352903097</v>
      </c>
      <c r="AL277" s="31">
        <f>GDP!C278+GDP!J278</f>
        <v>0.70611000000000002</v>
      </c>
      <c r="AM277">
        <f>GDP!D278+GDP!K278</f>
        <v>0</v>
      </c>
      <c r="AN277">
        <f>GDP!E278+GDP!L278</f>
        <v>-0.70611000000000002</v>
      </c>
      <c r="AO277">
        <f>GDP!F278+GDP!M278</f>
        <v>0</v>
      </c>
      <c r="AP277">
        <f>GDP!G278+GDP!N278</f>
        <v>0</v>
      </c>
      <c r="AQ277">
        <f>GDP!H278+GDP!O278</f>
        <v>0</v>
      </c>
      <c r="AR277" s="7">
        <f>GDP!I278+GDP!P278</f>
        <v>0</v>
      </c>
      <c r="AS277">
        <f>GDP!AE278</f>
        <v>0</v>
      </c>
      <c r="AT277">
        <f>GDP!AF278</f>
        <v>0</v>
      </c>
      <c r="AU277">
        <f>GDP!AG278</f>
        <v>0</v>
      </c>
      <c r="AV277">
        <f>GDP!AH278</f>
        <v>0</v>
      </c>
      <c r="AW277">
        <f>GDP!AI278</f>
        <v>0</v>
      </c>
      <c r="AX277">
        <f>GDP!AJ278</f>
        <v>0</v>
      </c>
      <c r="AY277" s="7">
        <f>GDP!AK278</f>
        <v>0</v>
      </c>
      <c r="AZ277">
        <f>GDP!AS278</f>
        <v>0</v>
      </c>
      <c r="BA277">
        <f>GDP!AT278</f>
        <v>0</v>
      </c>
      <c r="BB277">
        <f>GDP!AU278</f>
        <v>0</v>
      </c>
      <c r="BC277">
        <f>GDP!AV278</f>
        <v>0</v>
      </c>
      <c r="BD277">
        <f>GDP!AW278</f>
        <v>0</v>
      </c>
      <c r="BE277">
        <f>GDP!AX278</f>
        <v>0</v>
      </c>
      <c r="BF277" s="7">
        <f>GDP!AY278</f>
        <v>0</v>
      </c>
      <c r="BG277">
        <f>GDP!AZ278</f>
        <v>0.98070999999999997</v>
      </c>
      <c r="BH277">
        <f>GDP!BA278</f>
        <v>0</v>
      </c>
      <c r="BI277">
        <f>GDP!BB278</f>
        <v>0</v>
      </c>
      <c r="BJ277">
        <f>GDP!BC278</f>
        <v>0</v>
      </c>
      <c r="BK277">
        <f>GDP!BD278</f>
        <v>0</v>
      </c>
      <c r="BL277">
        <f>GDP!BE278</f>
        <v>0</v>
      </c>
      <c r="BM277" s="7">
        <f>GDP!BF278</f>
        <v>0</v>
      </c>
      <c r="BN277">
        <f>GDP!BG278+GDP!BN278+GDP!BU278</f>
        <v>0.94147999999999998</v>
      </c>
      <c r="BO277">
        <f>GDP!BH278+GDP!BO278+GDP!BV278</f>
        <v>0</v>
      </c>
      <c r="BP277">
        <f>GDP!BI278+GDP!BP278+GDP!BW278</f>
        <v>0</v>
      </c>
      <c r="BQ277">
        <f>GDP!BJ278+GDP!BQ278+GDP!BX278</f>
        <v>0</v>
      </c>
      <c r="BR277">
        <f>GDP!BK278+GDP!BR278+GDP!BY278</f>
        <v>0</v>
      </c>
      <c r="BS277">
        <f>GDP!BL278+GDP!BS278+GDP!BZ278</f>
        <v>0</v>
      </c>
      <c r="BT277" s="7">
        <f>GDP!BM278+GDP!BT278+GDP!CA278</f>
        <v>0</v>
      </c>
      <c r="BU277">
        <f>GDP!CB278</f>
        <v>0</v>
      </c>
      <c r="BV277">
        <f>GDP!CC278</f>
        <v>0</v>
      </c>
      <c r="BW277">
        <f>GDP!CD278</f>
        <v>0</v>
      </c>
      <c r="BX277">
        <f>GDP!CE278</f>
        <v>0</v>
      </c>
      <c r="BY277">
        <f>GDP!CF278</f>
        <v>0</v>
      </c>
      <c r="BZ277">
        <f>GDP!CG278</f>
        <v>0</v>
      </c>
      <c r="CA277" s="7">
        <f>GDP!CH278</f>
        <v>0</v>
      </c>
      <c r="CB277">
        <f>GDP!CI278</f>
        <v>0</v>
      </c>
      <c r="CC277">
        <f>GDP!CJ278</f>
        <v>0</v>
      </c>
      <c r="CD277">
        <f>GDP!CK278</f>
        <v>0</v>
      </c>
      <c r="CE277">
        <f>GDP!CL278</f>
        <v>0</v>
      </c>
      <c r="CF277">
        <f>GDP!CM278</f>
        <v>0</v>
      </c>
      <c r="CG277">
        <f>GDP!CN278</f>
        <v>0</v>
      </c>
      <c r="CH277" s="7">
        <f>GDP!CO278</f>
        <v>0</v>
      </c>
      <c r="CI277">
        <f>GDP!CP278</f>
        <v>0.82379999999999998</v>
      </c>
      <c r="CJ277">
        <f>GDP!CQ278</f>
        <v>0</v>
      </c>
      <c r="CK277">
        <f>GDP!CR278</f>
        <v>0</v>
      </c>
      <c r="CL277">
        <f>GDP!CS278</f>
        <v>0</v>
      </c>
      <c r="CM277">
        <f>GDP!CT278</f>
        <v>0</v>
      </c>
      <c r="CN277">
        <f>GDP!CU278</f>
        <v>0</v>
      </c>
      <c r="CO277">
        <f>GDP!CV278</f>
        <v>0</v>
      </c>
      <c r="CP277">
        <f>GDP!CW278</f>
        <v>1.68682</v>
      </c>
      <c r="CQ277">
        <f>GDP!CX278</f>
        <v>0</v>
      </c>
      <c r="CR277">
        <f>GDP!CY278</f>
        <v>-0.70611000000000002</v>
      </c>
      <c r="CS277">
        <f>GDP!CZ278</f>
        <v>0</v>
      </c>
      <c r="CT277">
        <f>GDP!DA278</f>
        <v>0</v>
      </c>
      <c r="CU277">
        <f>GDP!DB278</f>
        <v>0</v>
      </c>
      <c r="CV277" s="7">
        <f>GDP!DC278</f>
        <v>0</v>
      </c>
      <c r="CW277">
        <f>GDP!DD278</f>
        <v>1.76528</v>
      </c>
      <c r="CX277">
        <f>GDP!DE278</f>
        <v>0</v>
      </c>
      <c r="CY277">
        <f>GDP!DF278</f>
        <v>0</v>
      </c>
      <c r="CZ277">
        <f>GDP!DG278</f>
        <v>0</v>
      </c>
      <c r="DA277">
        <f>GDP!DH278</f>
        <v>0</v>
      </c>
      <c r="DB277">
        <f>GDP!DI278</f>
        <v>0</v>
      </c>
      <c r="DC277" s="7">
        <f>GDP!DJ278</f>
        <v>0</v>
      </c>
      <c r="DD277">
        <f>GDP!DU278</f>
        <v>0.98070999999999997</v>
      </c>
      <c r="DE277">
        <f>GDP!DV278</f>
        <v>1.76528</v>
      </c>
      <c r="DF277">
        <f>GDP!DW278</f>
        <v>1</v>
      </c>
      <c r="DG277">
        <f>GDP!EF278</f>
        <v>0</v>
      </c>
      <c r="DH277">
        <f>GDP!EG278</f>
        <v>0</v>
      </c>
      <c r="DI277">
        <f>GDP!EH278</f>
        <v>1</v>
      </c>
      <c r="DJ277">
        <f>GDP!EI278</f>
        <v>0</v>
      </c>
      <c r="DK277">
        <f>GDP!EJ278</f>
        <v>0</v>
      </c>
      <c r="DL277" s="84">
        <v>56.118065813637799</v>
      </c>
      <c r="DM277" s="84">
        <v>56.132100000000001</v>
      </c>
      <c r="DN277">
        <v>56.118065813637998</v>
      </c>
      <c r="DO277">
        <v>-1.33</v>
      </c>
      <c r="DP277">
        <v>0.98272518949999998</v>
      </c>
      <c r="DQ277">
        <v>6.4703419706999981</v>
      </c>
      <c r="DR277">
        <v>5.4876167811999981</v>
      </c>
      <c r="DS277">
        <v>62.545170104</v>
      </c>
      <c r="DT277">
        <v>56.074828133300002</v>
      </c>
      <c r="DU277">
        <v>1731000000</v>
      </c>
      <c r="DV277">
        <v>3022000000</v>
      </c>
      <c r="DW277">
        <f t="shared" si="20"/>
        <v>1.9070597567424643</v>
      </c>
      <c r="DX277">
        <f t="shared" si="21"/>
        <v>3.3293671778600391</v>
      </c>
      <c r="DY277">
        <f t="shared" si="22"/>
        <v>-1.4223074211175748</v>
      </c>
      <c r="DZ277">
        <v>50653000000</v>
      </c>
      <c r="EA277">
        <f t="shared" si="23"/>
        <v>55.804909219108055</v>
      </c>
      <c r="EB277">
        <v>3761000000</v>
      </c>
      <c r="EC277">
        <v>20363000000</v>
      </c>
      <c r="ED277">
        <f t="shared" si="24"/>
        <v>1.8162189388053387</v>
      </c>
    </row>
    <row r="278" spans="1:134" x14ac:dyDescent="0.35">
      <c r="A278" t="s">
        <v>188</v>
      </c>
      <c r="B278" s="7">
        <v>1995</v>
      </c>
      <c r="C278">
        <f>MacroData!D278</f>
        <v>585.98736587999997</v>
      </c>
      <c r="D278">
        <f>MacroData!E278</f>
        <v>100.703</v>
      </c>
      <c r="E278">
        <f>MacroData!F278</f>
        <v>101.13</v>
      </c>
      <c r="F278">
        <f>MacroData!G278</f>
        <v>62661000000</v>
      </c>
      <c r="G278">
        <f>MacroData!H278</f>
        <v>103485641034.144</v>
      </c>
      <c r="H278">
        <f>MacroData!I278</f>
        <v>98556000000</v>
      </c>
      <c r="I278">
        <f>MacroData!J278</f>
        <v>123399000000</v>
      </c>
      <c r="J278">
        <f>MacroData!K278</f>
        <v>5.75</v>
      </c>
      <c r="K278">
        <f>MacroData!L278</f>
        <v>8.7919999999999998</v>
      </c>
      <c r="L278">
        <f>MacroData!M278</f>
        <v>62.516292572021484</v>
      </c>
      <c r="M278">
        <f>MacroData!N278</f>
        <v>20.498744964599609</v>
      </c>
      <c r="N278">
        <f>MacroData!O278</f>
        <v>5107000</v>
      </c>
      <c r="O278">
        <f>MacroData!P278</f>
        <v>9793520405.8361626</v>
      </c>
      <c r="P278">
        <f>MacroData!Q278</f>
        <v>-774182229.04699707</v>
      </c>
      <c r="Q278">
        <f>MacroData!R278</f>
        <v>25202000000</v>
      </c>
      <c r="R278">
        <f>MacroData!S278</f>
        <v>124173182229.047</v>
      </c>
      <c r="S278">
        <f>MacroData!T278</f>
        <v>20108000000</v>
      </c>
      <c r="T278">
        <f>MacroData!U278</f>
        <v>64691000000</v>
      </c>
      <c r="U278">
        <f>MacroData!V278</f>
        <v>16.689</v>
      </c>
      <c r="V278">
        <f>MacroData!W278</f>
        <v>146.94999999999999</v>
      </c>
      <c r="W278">
        <f>MacroData!X278</f>
        <v>85.251999999999995</v>
      </c>
      <c r="X278">
        <f>MacroData!Y278</f>
        <v>72983378085.686996</v>
      </c>
      <c r="Y278">
        <f>MacroData!Z278</f>
        <v>50013000000</v>
      </c>
      <c r="Z278">
        <f>MacroData!AA278</f>
        <v>54148000000</v>
      </c>
      <c r="AA278">
        <f>MacroData!AB278</f>
        <v>10487000000</v>
      </c>
      <c r="AB278">
        <f>MacroData!AC278</f>
        <v>20992000000</v>
      </c>
      <c r="AC278">
        <f>MacroData!AD278</f>
        <v>34810000000</v>
      </c>
      <c r="AD278">
        <f>MacroData!AE278</f>
        <v>5094000000</v>
      </c>
      <c r="AE278">
        <f>MacroData!AH278</f>
        <v>0</v>
      </c>
      <c r="AF278">
        <f>MacroData!AI278</f>
        <v>0</v>
      </c>
      <c r="AG278">
        <f>MacroData!AJ278</f>
        <v>0</v>
      </c>
      <c r="AH278">
        <f>MacroData!AK278</f>
        <v>0</v>
      </c>
      <c r="AI278">
        <f>MacroData!AL278</f>
        <v>1</v>
      </c>
      <c r="AJ278">
        <f>MacroData!AM278</f>
        <v>1.8511905</v>
      </c>
      <c r="AK278">
        <f>MacroData!AN278</f>
        <v>3.6460631972267512</v>
      </c>
      <c r="AL278" s="31">
        <f>GDP!C279+GDP!J279</f>
        <v>0</v>
      </c>
      <c r="AM278">
        <f>GDP!D279+GDP!K279</f>
        <v>-0.70611000000000002</v>
      </c>
      <c r="AN278">
        <f>GDP!E279+GDP!L279</f>
        <v>0</v>
      </c>
      <c r="AO278">
        <f>GDP!F279+GDP!M279</f>
        <v>0</v>
      </c>
      <c r="AP278">
        <f>GDP!G279+GDP!N279</f>
        <v>0</v>
      </c>
      <c r="AQ278">
        <f>GDP!H279+GDP!O279</f>
        <v>0</v>
      </c>
      <c r="AR278" s="7">
        <f>GDP!I279+GDP!P279</f>
        <v>0</v>
      </c>
      <c r="AS278">
        <f>GDP!AE279</f>
        <v>0</v>
      </c>
      <c r="AT278">
        <f>GDP!AF279</f>
        <v>0</v>
      </c>
      <c r="AU278">
        <f>GDP!AG279</f>
        <v>0</v>
      </c>
      <c r="AV278">
        <f>GDP!AH279</f>
        <v>0</v>
      </c>
      <c r="AW278">
        <f>GDP!AI279</f>
        <v>0</v>
      </c>
      <c r="AX278">
        <f>GDP!AJ279</f>
        <v>0</v>
      </c>
      <c r="AY278" s="7">
        <f>GDP!AK279</f>
        <v>0</v>
      </c>
      <c r="AZ278">
        <f>GDP!AS279</f>
        <v>0</v>
      </c>
      <c r="BA278">
        <f>GDP!AT279</f>
        <v>0</v>
      </c>
      <c r="BB278">
        <f>GDP!AU279</f>
        <v>0</v>
      </c>
      <c r="BC278">
        <f>GDP!AV279</f>
        <v>0</v>
      </c>
      <c r="BD278">
        <f>GDP!AW279</f>
        <v>0</v>
      </c>
      <c r="BE278">
        <f>GDP!AX279</f>
        <v>0</v>
      </c>
      <c r="BF278" s="7">
        <f>GDP!AY279</f>
        <v>0</v>
      </c>
      <c r="BG278">
        <f>GDP!AZ279</f>
        <v>0</v>
      </c>
      <c r="BH278">
        <f>GDP!BA279</f>
        <v>0</v>
      </c>
      <c r="BI278">
        <f>GDP!BB279</f>
        <v>0</v>
      </c>
      <c r="BJ278">
        <f>GDP!BC279</f>
        <v>0</v>
      </c>
      <c r="BK278">
        <f>GDP!BD279</f>
        <v>0</v>
      </c>
      <c r="BL278">
        <f>GDP!BE279</f>
        <v>0</v>
      </c>
      <c r="BM278" s="7">
        <f>GDP!BF279</f>
        <v>0</v>
      </c>
      <c r="BN278">
        <f>GDP!BG279+GDP!BN279+GDP!BU279</f>
        <v>0.64853000000000005</v>
      </c>
      <c r="BO278">
        <f>GDP!BH279+GDP!BO279+GDP!BV279</f>
        <v>0</v>
      </c>
      <c r="BP278">
        <f>GDP!BI279+GDP!BP279+GDP!BW279</f>
        <v>9.264E-2</v>
      </c>
      <c r="BQ278">
        <f>GDP!BJ279+GDP!BQ279+GDP!BX279</f>
        <v>0</v>
      </c>
      <c r="BR278">
        <f>GDP!BK279+GDP!BR279+GDP!BY279</f>
        <v>0</v>
      </c>
      <c r="BS278">
        <f>GDP!BL279+GDP!BS279+GDP!BZ279</f>
        <v>0</v>
      </c>
      <c r="BT278" s="7">
        <f>GDP!BM279+GDP!BT279+GDP!CA279</f>
        <v>0</v>
      </c>
      <c r="BU278">
        <f>GDP!CB279</f>
        <v>0.27794000000000002</v>
      </c>
      <c r="BV278">
        <f>GDP!CC279</f>
        <v>0</v>
      </c>
      <c r="BW278">
        <f>GDP!CD279</f>
        <v>0.80603000000000002</v>
      </c>
      <c r="BX278">
        <f>GDP!CE279</f>
        <v>0</v>
      </c>
      <c r="BY278">
        <f>GDP!CF279</f>
        <v>0</v>
      </c>
      <c r="BZ278">
        <f>GDP!CG279</f>
        <v>0</v>
      </c>
      <c r="CA278" s="7">
        <f>GDP!CH279</f>
        <v>0</v>
      </c>
      <c r="CB278">
        <f>GDP!CI279</f>
        <v>0</v>
      </c>
      <c r="CC278">
        <f>GDP!CJ279</f>
        <v>0</v>
      </c>
      <c r="CD278">
        <f>GDP!CK279</f>
        <v>0</v>
      </c>
      <c r="CE278">
        <f>GDP!CL279</f>
        <v>0</v>
      </c>
      <c r="CF278">
        <f>GDP!CM279</f>
        <v>0</v>
      </c>
      <c r="CG278">
        <f>GDP!CN279</f>
        <v>0</v>
      </c>
      <c r="CH278" s="7">
        <f>GDP!CO279</f>
        <v>0</v>
      </c>
      <c r="CI278">
        <f>GDP!CP279</f>
        <v>1.4823500000000001</v>
      </c>
      <c r="CJ278">
        <f>GDP!CQ279</f>
        <v>0</v>
      </c>
      <c r="CK278">
        <f>GDP!CR279</f>
        <v>0.70411999999999997</v>
      </c>
      <c r="CL278">
        <f>GDP!CS279</f>
        <v>0</v>
      </c>
      <c r="CM278">
        <f>GDP!CT279</f>
        <v>0</v>
      </c>
      <c r="CN278">
        <f>GDP!CU279</f>
        <v>0</v>
      </c>
      <c r="CO278">
        <f>GDP!CV279</f>
        <v>0</v>
      </c>
      <c r="CP278">
        <f>GDP!CW279</f>
        <v>0</v>
      </c>
      <c r="CQ278">
        <f>GDP!CX279</f>
        <v>-0.70611000000000002</v>
      </c>
      <c r="CR278">
        <f>GDP!CY279</f>
        <v>0</v>
      </c>
      <c r="CS278">
        <f>GDP!CZ279</f>
        <v>0</v>
      </c>
      <c r="CT278">
        <f>GDP!DA279</f>
        <v>0</v>
      </c>
      <c r="CU278">
        <f>GDP!DB279</f>
        <v>0</v>
      </c>
      <c r="CV278" s="7">
        <f>GDP!DC279</f>
        <v>0</v>
      </c>
      <c r="CW278">
        <f>GDP!DD279</f>
        <v>2.4088200000000004</v>
      </c>
      <c r="CX278">
        <f>GDP!DE279</f>
        <v>0</v>
      </c>
      <c r="CY278">
        <f>GDP!DF279</f>
        <v>1.6027900000000002</v>
      </c>
      <c r="CZ278">
        <f>GDP!DG279</f>
        <v>0</v>
      </c>
      <c r="DA278">
        <f>GDP!DH279</f>
        <v>0</v>
      </c>
      <c r="DB278">
        <f>GDP!DI279</f>
        <v>0</v>
      </c>
      <c r="DC278" s="7">
        <f>GDP!DJ279</f>
        <v>0</v>
      </c>
      <c r="DD278">
        <f>GDP!DU279</f>
        <v>-0.70611000000000002</v>
      </c>
      <c r="DE278">
        <f>GDP!DV279</f>
        <v>4.0116100000000001</v>
      </c>
      <c r="DF278">
        <f>GDP!DW279</f>
        <v>1</v>
      </c>
      <c r="DG278">
        <f>GDP!EF279</f>
        <v>0</v>
      </c>
      <c r="DH278">
        <f>GDP!EG279</f>
        <v>0</v>
      </c>
      <c r="DI278">
        <f>GDP!EH279</f>
        <v>0</v>
      </c>
      <c r="DJ278">
        <f>GDP!EI279</f>
        <v>1</v>
      </c>
      <c r="DK278">
        <f>GDP!EJ279</f>
        <v>0</v>
      </c>
      <c r="DL278" s="84">
        <v>55.147327407768202</v>
      </c>
      <c r="DM278" s="84">
        <v>55.147300000000001</v>
      </c>
      <c r="DN278">
        <v>55.147327407768003</v>
      </c>
      <c r="DO278">
        <v>-2.44</v>
      </c>
      <c r="DP278">
        <v>0.75693007020000003</v>
      </c>
      <c r="DQ278">
        <v>5.9286091155999969</v>
      </c>
      <c r="DR278">
        <v>5.1716790453999968</v>
      </c>
      <c r="DS278">
        <v>61.052599537299997</v>
      </c>
      <c r="DT278">
        <v>55.1239904217</v>
      </c>
      <c r="DU278">
        <v>2839000000</v>
      </c>
      <c r="DV278">
        <v>3201000000</v>
      </c>
      <c r="DW278">
        <f t="shared" si="20"/>
        <v>2.8805958034011119</v>
      </c>
      <c r="DX278">
        <f t="shared" si="21"/>
        <v>3.2478996712528923</v>
      </c>
      <c r="DY278">
        <f t="shared" si="22"/>
        <v>-0.36730386785178037</v>
      </c>
      <c r="DZ278">
        <v>53103000000</v>
      </c>
      <c r="EA278">
        <f t="shared" si="23"/>
        <v>53.881042250091312</v>
      </c>
      <c r="EB278">
        <v>3652000000</v>
      </c>
      <c r="EC278">
        <v>21620000000</v>
      </c>
      <c r="ED278">
        <f t="shared" si="24"/>
        <v>1.3488171041277199</v>
      </c>
    </row>
    <row r="279" spans="1:134" x14ac:dyDescent="0.35">
      <c r="A279" t="s">
        <v>188</v>
      </c>
      <c r="B279" s="7">
        <v>1996</v>
      </c>
      <c r="C279">
        <f>MacroData!D279</f>
        <v>606.82120380000003</v>
      </c>
      <c r="D279">
        <f>MacroData!E279</f>
        <v>100.911</v>
      </c>
      <c r="E279">
        <f>MacroData!F279</f>
        <v>98.275999999999996</v>
      </c>
      <c r="F279">
        <f>MacroData!G279</f>
        <v>65613000000</v>
      </c>
      <c r="G279">
        <f>MacroData!H279</f>
        <v>106561625826.33099</v>
      </c>
      <c r="H279">
        <f>MacroData!I279</f>
        <v>102060000000</v>
      </c>
      <c r="I279">
        <f>MacroData!J279</f>
        <v>127913000000</v>
      </c>
      <c r="J279">
        <f>MacroData!K279</f>
        <v>3.625</v>
      </c>
      <c r="K279">
        <f>MacroData!L279</f>
        <v>7.077</v>
      </c>
      <c r="L279">
        <f>MacroData!M279</f>
        <v>64.965248107910156</v>
      </c>
      <c r="M279">
        <f>MacroData!N279</f>
        <v>22.196208953857422</v>
      </c>
      <c r="N279">
        <f>MacroData!O279</f>
        <v>5126000</v>
      </c>
      <c r="O279">
        <f>MacroData!P279</f>
        <v>8973077912.0154667</v>
      </c>
      <c r="P279">
        <f>MacroData!Q279</f>
        <v>-2037187442.6589966</v>
      </c>
      <c r="Q279">
        <f>MacroData!R279</f>
        <v>27726000000</v>
      </c>
      <c r="R279">
        <f>MacroData!S279</f>
        <v>129950187442.659</v>
      </c>
      <c r="S279">
        <f>MacroData!T279</f>
        <v>22075000000</v>
      </c>
      <c r="T279">
        <f>MacroData!U279</f>
        <v>67120000000</v>
      </c>
      <c r="U279">
        <f>MacroData!V279</f>
        <v>15.856999999999999</v>
      </c>
      <c r="V279">
        <f>MacroData!W279</f>
        <v>220.33</v>
      </c>
      <c r="W279">
        <f>MacroData!X279</f>
        <v>83.204999999999998</v>
      </c>
      <c r="X279">
        <f>MacroData!Y279</f>
        <v>75723738033.285995</v>
      </c>
      <c r="Y279">
        <f>MacroData!Z279</f>
        <v>52297000000</v>
      </c>
      <c r="Z279">
        <f>MacroData!AA279</f>
        <v>57156000000</v>
      </c>
      <c r="AA279">
        <f>MacroData!AB279</f>
        <v>10486000000</v>
      </c>
      <c r="AB279">
        <f>MacroData!AC279</f>
        <v>21109000000</v>
      </c>
      <c r="AC279">
        <f>MacroData!AD279</f>
        <v>35525000000</v>
      </c>
      <c r="AD279">
        <f>MacroData!AE279</f>
        <v>5651000000</v>
      </c>
      <c r="AE279">
        <f>MacroData!AH279</f>
        <v>0</v>
      </c>
      <c r="AF279">
        <f>MacroData!AI279</f>
        <v>0</v>
      </c>
      <c r="AG279">
        <f>MacroData!AJ279</f>
        <v>0</v>
      </c>
      <c r="AH279">
        <f>MacroData!AK279</f>
        <v>0</v>
      </c>
      <c r="AI279">
        <f>MacroData!AL279</f>
        <v>1</v>
      </c>
      <c r="AJ279">
        <f>MacroData!AM279</f>
        <v>1.8511905</v>
      </c>
      <c r="AK279">
        <f>MacroData!AN279</f>
        <v>3.3892424262705303</v>
      </c>
      <c r="AL279" s="31">
        <f>GDP!C280+GDP!J280</f>
        <v>0</v>
      </c>
      <c r="AM279">
        <f>GDP!D280+GDP!K280</f>
        <v>0</v>
      </c>
      <c r="AN279">
        <f>GDP!E280+GDP!L280</f>
        <v>-0.27304</v>
      </c>
      <c r="AO279">
        <f>GDP!F280+GDP!M280</f>
        <v>0</v>
      </c>
      <c r="AP279">
        <f>GDP!G280+GDP!N280</f>
        <v>0</v>
      </c>
      <c r="AQ279">
        <f>GDP!H280+GDP!O280</f>
        <v>0</v>
      </c>
      <c r="AR279" s="7">
        <f>GDP!I280+GDP!P280</f>
        <v>0</v>
      </c>
      <c r="AS279">
        <f>GDP!AE280</f>
        <v>0</v>
      </c>
      <c r="AT279">
        <f>GDP!AF280</f>
        <v>0</v>
      </c>
      <c r="AU279">
        <f>GDP!AG280</f>
        <v>0</v>
      </c>
      <c r="AV279">
        <f>GDP!AH280</f>
        <v>0</v>
      </c>
      <c r="AW279">
        <f>GDP!AI280</f>
        <v>0</v>
      </c>
      <c r="AX279">
        <f>GDP!AJ280</f>
        <v>0</v>
      </c>
      <c r="AY279" s="7">
        <f>GDP!AK280</f>
        <v>0</v>
      </c>
      <c r="AZ279">
        <f>GDP!AS280</f>
        <v>0</v>
      </c>
      <c r="BA279">
        <f>GDP!AT280</f>
        <v>0</v>
      </c>
      <c r="BB279">
        <f>GDP!AU280</f>
        <v>0</v>
      </c>
      <c r="BC279">
        <f>GDP!AV280</f>
        <v>0</v>
      </c>
      <c r="BD279">
        <f>GDP!AW280</f>
        <v>0</v>
      </c>
      <c r="BE279">
        <f>GDP!AX280</f>
        <v>0</v>
      </c>
      <c r="BF279" s="7">
        <f>GDP!AY280</f>
        <v>0</v>
      </c>
      <c r="BG279">
        <f>GDP!AZ280</f>
        <v>0</v>
      </c>
      <c r="BH279">
        <f>GDP!BA280</f>
        <v>0</v>
      </c>
      <c r="BI279">
        <f>GDP!BB280</f>
        <v>0</v>
      </c>
      <c r="BJ279">
        <f>GDP!BC280</f>
        <v>0</v>
      </c>
      <c r="BK279">
        <f>GDP!BD280</f>
        <v>0</v>
      </c>
      <c r="BL279">
        <f>GDP!BE280</f>
        <v>0</v>
      </c>
      <c r="BM279" s="7">
        <f>GDP!BF280</f>
        <v>0</v>
      </c>
      <c r="BN279">
        <f>GDP!BG280+GDP!BN280+GDP!BU280</f>
        <v>0</v>
      </c>
      <c r="BO279">
        <f>GDP!BH280+GDP!BO280+GDP!BV280</f>
        <v>9.264E-2</v>
      </c>
      <c r="BP279">
        <f>GDP!BI280+GDP!BP280+GDP!BW280</f>
        <v>0</v>
      </c>
      <c r="BQ279">
        <f>GDP!BJ280+GDP!BQ280+GDP!BX280</f>
        <v>0</v>
      </c>
      <c r="BR279">
        <f>GDP!BK280+GDP!BR280+GDP!BY280</f>
        <v>0</v>
      </c>
      <c r="BS279">
        <f>GDP!BL280+GDP!BS280+GDP!BZ280</f>
        <v>0</v>
      </c>
      <c r="BT279" s="7">
        <f>GDP!BM280+GDP!BT280+GDP!CA280</f>
        <v>0</v>
      </c>
      <c r="BU279">
        <f>GDP!CB280</f>
        <v>0</v>
      </c>
      <c r="BV279">
        <f>GDP!CC280</f>
        <v>0.80603000000000002</v>
      </c>
      <c r="BW279">
        <f>GDP!CD280</f>
        <v>0</v>
      </c>
      <c r="BX279">
        <f>GDP!CE280</f>
        <v>0</v>
      </c>
      <c r="BY279">
        <f>GDP!CF280</f>
        <v>0</v>
      </c>
      <c r="BZ279">
        <f>GDP!CG280</f>
        <v>0</v>
      </c>
      <c r="CA279" s="7">
        <f>GDP!CH280</f>
        <v>0</v>
      </c>
      <c r="CB279">
        <f>GDP!CI280</f>
        <v>0</v>
      </c>
      <c r="CC279">
        <f>GDP!CJ280</f>
        <v>0</v>
      </c>
      <c r="CD279">
        <f>GDP!CK280</f>
        <v>0</v>
      </c>
      <c r="CE279">
        <f>GDP!CL280</f>
        <v>0</v>
      </c>
      <c r="CF279">
        <f>GDP!CM280</f>
        <v>0</v>
      </c>
      <c r="CG279">
        <f>GDP!CN280</f>
        <v>0</v>
      </c>
      <c r="CH279" s="7">
        <f>GDP!CO280</f>
        <v>0</v>
      </c>
      <c r="CI279">
        <f>GDP!CP280</f>
        <v>0</v>
      </c>
      <c r="CJ279">
        <f>GDP!CQ280</f>
        <v>0.70411999999999997</v>
      </c>
      <c r="CK279">
        <f>GDP!CR280</f>
        <v>0</v>
      </c>
      <c r="CL279">
        <f>GDP!CS280</f>
        <v>0</v>
      </c>
      <c r="CM279">
        <f>GDP!CT280</f>
        <v>0</v>
      </c>
      <c r="CN279">
        <f>GDP!CU280</f>
        <v>0</v>
      </c>
      <c r="CO279">
        <f>GDP!CV280</f>
        <v>0</v>
      </c>
      <c r="CP279">
        <f>GDP!CW280</f>
        <v>0</v>
      </c>
      <c r="CQ279">
        <f>GDP!CX280</f>
        <v>0</v>
      </c>
      <c r="CR279">
        <f>GDP!CY280</f>
        <v>-0.27304</v>
      </c>
      <c r="CS279">
        <f>GDP!CZ280</f>
        <v>0</v>
      </c>
      <c r="CT279">
        <f>GDP!DA280</f>
        <v>0</v>
      </c>
      <c r="CU279">
        <f>GDP!DB280</f>
        <v>0</v>
      </c>
      <c r="CV279" s="7">
        <f>GDP!DC280</f>
        <v>0</v>
      </c>
      <c r="CW279">
        <f>GDP!DD280</f>
        <v>0</v>
      </c>
      <c r="CX279">
        <f>GDP!DE280</f>
        <v>1.6027900000000002</v>
      </c>
      <c r="CY279">
        <f>GDP!DF280</f>
        <v>0</v>
      </c>
      <c r="CZ279">
        <f>GDP!DG280</f>
        <v>0</v>
      </c>
      <c r="DA279">
        <f>GDP!DH280</f>
        <v>0</v>
      </c>
      <c r="DB279">
        <f>GDP!DI280</f>
        <v>0</v>
      </c>
      <c r="DC279" s="7">
        <f>GDP!DJ280</f>
        <v>0</v>
      </c>
      <c r="DD279">
        <f>GDP!DU280</f>
        <v>-0.27304</v>
      </c>
      <c r="DE279">
        <f>GDP!DV280</f>
        <v>1.6027900000000002</v>
      </c>
      <c r="DF279">
        <f>GDP!DW280</f>
        <v>1</v>
      </c>
      <c r="DG279">
        <f>GDP!EF280</f>
        <v>0</v>
      </c>
      <c r="DH279">
        <f>GDP!EG280</f>
        <v>0</v>
      </c>
      <c r="DI279">
        <f>GDP!EH280</f>
        <v>0</v>
      </c>
      <c r="DJ279">
        <f>GDP!EI280</f>
        <v>1</v>
      </c>
      <c r="DK279">
        <f>GDP!EJ280</f>
        <v>0</v>
      </c>
      <c r="DL279" s="84">
        <v>55.318440133254903</v>
      </c>
      <c r="DM279" s="84">
        <v>55.318100000000001</v>
      </c>
      <c r="DN279">
        <v>55.318440133255002</v>
      </c>
      <c r="DO279">
        <v>-1.21</v>
      </c>
      <c r="DP279">
        <v>1.3374485597000001</v>
      </c>
      <c r="DQ279">
        <v>3.2471095434000006</v>
      </c>
      <c r="DR279">
        <v>1.9096609837000005</v>
      </c>
      <c r="DS279">
        <v>59.512051734300002</v>
      </c>
      <c r="DT279">
        <v>56.264942190900001</v>
      </c>
      <c r="DU279">
        <v>1567000000</v>
      </c>
      <c r="DV279">
        <v>3324000000</v>
      </c>
      <c r="DW279">
        <f t="shared" si="20"/>
        <v>1.535371350186165</v>
      </c>
      <c r="DX279">
        <f t="shared" si="21"/>
        <v>3.2569077013521457</v>
      </c>
      <c r="DY279">
        <f t="shared" si="22"/>
        <v>-1.7215363511659807</v>
      </c>
      <c r="DZ279">
        <v>54268000000</v>
      </c>
      <c r="EA279">
        <f t="shared" si="23"/>
        <v>53.172643543013912</v>
      </c>
      <c r="EB279">
        <v>4084000000</v>
      </c>
      <c r="EC279">
        <v>22666000000</v>
      </c>
      <c r="ED279">
        <f t="shared" si="24"/>
        <v>2.4252282432667958</v>
      </c>
    </row>
    <row r="280" spans="1:134" x14ac:dyDescent="0.35">
      <c r="A280" t="s">
        <v>188</v>
      </c>
      <c r="B280" s="7">
        <v>1997</v>
      </c>
      <c r="C280">
        <f>MacroData!D280</f>
        <v>658.41824873999997</v>
      </c>
      <c r="D280">
        <f>MacroData!E280</f>
        <v>102.392</v>
      </c>
      <c r="E280">
        <f>MacroData!F280</f>
        <v>101.70099999999999</v>
      </c>
      <c r="F280">
        <f>MacroData!G280</f>
        <v>69481000000</v>
      </c>
      <c r="G280">
        <f>MacroData!H280</f>
        <v>112738305727.742</v>
      </c>
      <c r="H280">
        <f>MacroData!I280</f>
        <v>110738000000</v>
      </c>
      <c r="I280">
        <f>MacroData!J280</f>
        <v>135911000000</v>
      </c>
      <c r="J280">
        <f>MacroData!K280</f>
        <v>3.2320000000000002</v>
      </c>
      <c r="K280">
        <f>MacroData!L280</f>
        <v>5.9580000000000002</v>
      </c>
      <c r="L280">
        <f>MacroData!M280</f>
        <v>67.606796264648438</v>
      </c>
      <c r="M280">
        <f>MacroData!N280</f>
        <v>24.729824066162109</v>
      </c>
      <c r="N280">
        <f>MacroData!O280</f>
        <v>5137000</v>
      </c>
      <c r="O280">
        <f>MacroData!P280</f>
        <v>9093449696.4301987</v>
      </c>
      <c r="P280">
        <f>MacroData!Q280</f>
        <v>-577750239.03500366</v>
      </c>
      <c r="Q280">
        <f>MacroData!R280</f>
        <v>30743000000</v>
      </c>
      <c r="R280">
        <f>MacroData!S280</f>
        <v>136488750239.035</v>
      </c>
      <c r="S280">
        <f>MacroData!T280</f>
        <v>24128000000</v>
      </c>
      <c r="T280">
        <f>MacroData!U280</f>
        <v>69416000000</v>
      </c>
      <c r="U280">
        <f>MacroData!V280</f>
        <v>12.756</v>
      </c>
      <c r="V280">
        <f>MacroData!W280</f>
        <v>302.7</v>
      </c>
      <c r="W280">
        <f>MacroData!X280</f>
        <v>81.106999999999999</v>
      </c>
      <c r="X280">
        <f>MacroData!Y280</f>
        <v>78314049453.494995</v>
      </c>
      <c r="Y280">
        <f>MacroData!Z280</f>
        <v>55032000000</v>
      </c>
      <c r="Z280">
        <f>MacroData!AA280</f>
        <v>60436000000</v>
      </c>
      <c r="AA280">
        <f>MacroData!AB280</f>
        <v>11152000000</v>
      </c>
      <c r="AB280">
        <f>MacroData!AC280</f>
        <v>21143000000</v>
      </c>
      <c r="AC280">
        <f>MacroData!AD280</f>
        <v>36713000000</v>
      </c>
      <c r="AD280">
        <f>MacroData!AE280</f>
        <v>6615000000</v>
      </c>
      <c r="AE280">
        <f>MacroData!AH280</f>
        <v>0</v>
      </c>
      <c r="AF280">
        <f>MacroData!AI280</f>
        <v>0</v>
      </c>
      <c r="AG280">
        <f>MacroData!AJ280</f>
        <v>0</v>
      </c>
      <c r="AH280">
        <f>MacroData!AK280</f>
        <v>0</v>
      </c>
      <c r="AI280">
        <f>MacroData!AL280</f>
        <v>0</v>
      </c>
      <c r="AJ280">
        <f>MacroData!AM280</f>
        <v>1.7797620000000001</v>
      </c>
      <c r="AK280">
        <f>MacroData!AN280</f>
        <v>3.3427391279311403</v>
      </c>
      <c r="AL280" s="31">
        <f>GDP!C281+GDP!J281</f>
        <v>-0.64268999999999998</v>
      </c>
      <c r="AM280">
        <f>GDP!D281+GDP!K281</f>
        <v>-0.27304</v>
      </c>
      <c r="AN280">
        <f>GDP!E281+GDP!L281</f>
        <v>0</v>
      </c>
      <c r="AO280">
        <f>GDP!F281+GDP!M281</f>
        <v>0</v>
      </c>
      <c r="AP280">
        <f>GDP!G281+GDP!N281</f>
        <v>0</v>
      </c>
      <c r="AQ280">
        <f>GDP!H281+GDP!O281</f>
        <v>0</v>
      </c>
      <c r="AR280" s="7">
        <f>GDP!I281+GDP!P281</f>
        <v>0</v>
      </c>
      <c r="AS280">
        <f>GDP!AE281</f>
        <v>0.16478999999999999</v>
      </c>
      <c r="AT280">
        <f>GDP!AF281</f>
        <v>0</v>
      </c>
      <c r="AU280">
        <f>GDP!AG281</f>
        <v>0</v>
      </c>
      <c r="AV280">
        <f>GDP!AH281</f>
        <v>0</v>
      </c>
      <c r="AW280">
        <f>GDP!AI281</f>
        <v>0</v>
      </c>
      <c r="AX280">
        <f>GDP!AJ281</f>
        <v>0</v>
      </c>
      <c r="AY280" s="7">
        <f>GDP!AK281</f>
        <v>0</v>
      </c>
      <c r="AZ280">
        <f>GDP!AS281</f>
        <v>0</v>
      </c>
      <c r="BA280">
        <f>GDP!AT281</f>
        <v>0</v>
      </c>
      <c r="BB280">
        <f>GDP!AU281</f>
        <v>0</v>
      </c>
      <c r="BC280">
        <f>GDP!AV281</f>
        <v>0</v>
      </c>
      <c r="BD280">
        <f>GDP!AW281</f>
        <v>0</v>
      </c>
      <c r="BE280">
        <f>GDP!AX281</f>
        <v>0</v>
      </c>
      <c r="BF280" s="7">
        <f>GDP!AY281</f>
        <v>0</v>
      </c>
      <c r="BG280">
        <f>GDP!AZ281</f>
        <v>0</v>
      </c>
      <c r="BH280">
        <f>GDP!BA281</f>
        <v>0</v>
      </c>
      <c r="BI280">
        <f>GDP!BB281</f>
        <v>0</v>
      </c>
      <c r="BJ280">
        <f>GDP!BC281</f>
        <v>0</v>
      </c>
      <c r="BK280">
        <f>GDP!BD281</f>
        <v>0</v>
      </c>
      <c r="BL280">
        <f>GDP!BE281</f>
        <v>0</v>
      </c>
      <c r="BM280" s="7">
        <f>GDP!BF281</f>
        <v>0</v>
      </c>
      <c r="BN280">
        <f>GDP!BG281+GDP!BN281+GDP!BU281</f>
        <v>9.8879999999999996E-2</v>
      </c>
      <c r="BO280">
        <f>GDP!BH281+GDP!BO281+GDP!BV281</f>
        <v>0</v>
      </c>
      <c r="BP280">
        <f>GDP!BI281+GDP!BP281+GDP!BW281</f>
        <v>0</v>
      </c>
      <c r="BQ280">
        <f>GDP!BJ281+GDP!BQ281+GDP!BX281</f>
        <v>0</v>
      </c>
      <c r="BR280">
        <f>GDP!BK281+GDP!BR281+GDP!BY281</f>
        <v>0</v>
      </c>
      <c r="BS280">
        <f>GDP!BL281+GDP!BS281+GDP!BZ281</f>
        <v>0</v>
      </c>
      <c r="BT280" s="7">
        <f>GDP!BM281+GDP!BT281+GDP!CA281</f>
        <v>0</v>
      </c>
      <c r="BU280">
        <f>GDP!CB281</f>
        <v>0.88988</v>
      </c>
      <c r="BV280">
        <f>GDP!CC281</f>
        <v>0</v>
      </c>
      <c r="BW280">
        <f>GDP!CD281</f>
        <v>0</v>
      </c>
      <c r="BX280">
        <f>GDP!CE281</f>
        <v>0</v>
      </c>
      <c r="BY280">
        <f>GDP!CF281</f>
        <v>0</v>
      </c>
      <c r="BZ280">
        <f>GDP!CG281</f>
        <v>0</v>
      </c>
      <c r="CA280" s="7">
        <f>GDP!CH281</f>
        <v>0</v>
      </c>
      <c r="CB280">
        <f>GDP!CI281</f>
        <v>0</v>
      </c>
      <c r="CC280">
        <f>GDP!CJ281</f>
        <v>0</v>
      </c>
      <c r="CD280">
        <f>GDP!CK281</f>
        <v>0</v>
      </c>
      <c r="CE280">
        <f>GDP!CL281</f>
        <v>0</v>
      </c>
      <c r="CF280">
        <f>GDP!CM281</f>
        <v>0</v>
      </c>
      <c r="CG280">
        <f>GDP!CN281</f>
        <v>0</v>
      </c>
      <c r="CH280" s="7">
        <f>GDP!CO281</f>
        <v>0</v>
      </c>
      <c r="CI280">
        <f>GDP!CP281</f>
        <v>0</v>
      </c>
      <c r="CJ280">
        <f>GDP!CQ281</f>
        <v>0</v>
      </c>
      <c r="CK280">
        <f>GDP!CR281</f>
        <v>0</v>
      </c>
      <c r="CL280">
        <f>GDP!CS281</f>
        <v>0</v>
      </c>
      <c r="CM280">
        <f>GDP!CT281</f>
        <v>0</v>
      </c>
      <c r="CN280">
        <f>GDP!CU281</f>
        <v>0</v>
      </c>
      <c r="CO280">
        <f>GDP!CV281</f>
        <v>0</v>
      </c>
      <c r="CP280">
        <f>GDP!CW281</f>
        <v>-0.47789999999999999</v>
      </c>
      <c r="CQ280">
        <f>GDP!CX281</f>
        <v>-0.27304</v>
      </c>
      <c r="CR280">
        <f>GDP!CY281</f>
        <v>0</v>
      </c>
      <c r="CS280">
        <f>GDP!CZ281</f>
        <v>0</v>
      </c>
      <c r="CT280">
        <f>GDP!DA281</f>
        <v>0</v>
      </c>
      <c r="CU280">
        <f>GDP!DB281</f>
        <v>0</v>
      </c>
      <c r="CV280" s="7">
        <f>GDP!DC281</f>
        <v>0</v>
      </c>
      <c r="CW280">
        <f>GDP!DD281</f>
        <v>0.98875999999999997</v>
      </c>
      <c r="CX280">
        <f>GDP!DE281</f>
        <v>0</v>
      </c>
      <c r="CY280">
        <f>GDP!DF281</f>
        <v>0</v>
      </c>
      <c r="CZ280">
        <f>GDP!DG281</f>
        <v>0</v>
      </c>
      <c r="DA280">
        <f>GDP!DH281</f>
        <v>0</v>
      </c>
      <c r="DB280">
        <f>GDP!DI281</f>
        <v>0</v>
      </c>
      <c r="DC280" s="7">
        <f>GDP!DJ281</f>
        <v>0</v>
      </c>
      <c r="DD280">
        <f>GDP!DU281</f>
        <v>-0.75093999999999994</v>
      </c>
      <c r="DE280">
        <f>GDP!DV281</f>
        <v>0.98875999999999997</v>
      </c>
      <c r="DF280">
        <f>GDP!DW281</f>
        <v>1</v>
      </c>
      <c r="DG280">
        <f>GDP!EF281</f>
        <v>0</v>
      </c>
      <c r="DH280">
        <f>GDP!EG281</f>
        <v>0</v>
      </c>
      <c r="DI280">
        <f>GDP!EH281</f>
        <v>0</v>
      </c>
      <c r="DJ280">
        <f>GDP!EI281</f>
        <v>1</v>
      </c>
      <c r="DK280">
        <f>GDP!EJ281</f>
        <v>0</v>
      </c>
      <c r="DL280" s="84">
        <v>52.247647600642999</v>
      </c>
      <c r="DM280" s="84">
        <v>52.247599999999998</v>
      </c>
      <c r="DN280">
        <v>52.247647600642999</v>
      </c>
      <c r="DO280">
        <v>0.06</v>
      </c>
      <c r="DP280">
        <v>1.7103433329</v>
      </c>
      <c r="DQ280">
        <v>1.2091603605000003</v>
      </c>
      <c r="DR280">
        <v>-0.50118297239999965</v>
      </c>
      <c r="DS280">
        <v>56.092759486399999</v>
      </c>
      <c r="DT280">
        <v>54.883599125899998</v>
      </c>
      <c r="DU280">
        <v>333000000</v>
      </c>
      <c r="DV280">
        <v>3523000000</v>
      </c>
      <c r="DW280">
        <f t="shared" si="20"/>
        <v>0.30070978345283461</v>
      </c>
      <c r="DX280">
        <f t="shared" si="21"/>
        <v>3.1813830843974067</v>
      </c>
      <c r="DY280">
        <f t="shared" si="22"/>
        <v>-2.8806733009445722</v>
      </c>
      <c r="DZ280">
        <v>55961000000</v>
      </c>
      <c r="EA280">
        <f t="shared" si="23"/>
        <v>50.534595170582818</v>
      </c>
      <c r="EB280">
        <v>4849000000</v>
      </c>
      <c r="EC280">
        <v>23660000000</v>
      </c>
      <c r="ED280">
        <f t="shared" si="24"/>
        <v>3.09181410173534</v>
      </c>
    </row>
    <row r="281" spans="1:134" x14ac:dyDescent="0.35">
      <c r="A281" t="s">
        <v>188</v>
      </c>
      <c r="B281" s="7">
        <v>1998</v>
      </c>
      <c r="C281">
        <f>MacroData!D281</f>
        <v>715.75886886000001</v>
      </c>
      <c r="D281">
        <f>MacroData!E281</f>
        <v>102.27</v>
      </c>
      <c r="E281">
        <f>MacroData!F281</f>
        <v>100.276</v>
      </c>
      <c r="F281">
        <f>MacroData!G281</f>
        <v>71412000000</v>
      </c>
      <c r="G281">
        <f>MacroData!H281</f>
        <v>120578163145.541</v>
      </c>
      <c r="H281">
        <f>MacroData!I281</f>
        <v>120382000000</v>
      </c>
      <c r="I281">
        <f>MacroData!J281</f>
        <v>143288000000</v>
      </c>
      <c r="J281">
        <f>MacroData!K281</f>
        <v>3.5680000000000001</v>
      </c>
      <c r="K281">
        <f>MacroData!L281</f>
        <v>4.7880000000000003</v>
      </c>
      <c r="L281">
        <f>MacroData!M281</f>
        <v>71.14898681640625</v>
      </c>
      <c r="M281">
        <f>MacroData!N281</f>
        <v>27.5628662109375</v>
      </c>
      <c r="N281">
        <f>MacroData!O281</f>
        <v>5156000</v>
      </c>
      <c r="O281">
        <f>MacroData!P281</f>
        <v>10481287899.841459</v>
      </c>
      <c r="P281">
        <f>MacroData!Q281</f>
        <v>-697912404.31600952</v>
      </c>
      <c r="Q281">
        <f>MacroData!R281</f>
        <v>34025000000</v>
      </c>
      <c r="R281">
        <f>MacroData!S281</f>
        <v>143985912404.31601</v>
      </c>
      <c r="S281">
        <f>MacroData!T281</f>
        <v>27366000000</v>
      </c>
      <c r="T281">
        <f>MacroData!U281</f>
        <v>72722000000</v>
      </c>
      <c r="U281">
        <f>MacroData!V281</f>
        <v>11.412000000000001</v>
      </c>
      <c r="V281">
        <f>MacroData!W281</f>
        <v>554.59</v>
      </c>
      <c r="W281">
        <f>MacroData!X281</f>
        <v>85.123000000000005</v>
      </c>
      <c r="X281">
        <f>MacroData!Y281</f>
        <v>82043827134.335007</v>
      </c>
      <c r="Y281">
        <f>MacroData!Z281</f>
        <v>58769000000</v>
      </c>
      <c r="Z281">
        <f>MacroData!AA281</f>
        <v>64626000000</v>
      </c>
      <c r="AA281">
        <f>MacroData!AB281</f>
        <v>11229000000</v>
      </c>
      <c r="AB281">
        <f>MacroData!AC281</f>
        <v>21235000000</v>
      </c>
      <c r="AC281">
        <f>MacroData!AD281</f>
        <v>37456000000</v>
      </c>
      <c r="AD281">
        <f>MacroData!AE281</f>
        <v>6659000000</v>
      </c>
      <c r="AE281">
        <f>MacroData!AH281</f>
        <v>0</v>
      </c>
      <c r="AF281">
        <f>MacroData!AI281</f>
        <v>0</v>
      </c>
      <c r="AG281">
        <f>MacroData!AJ281</f>
        <v>0</v>
      </c>
      <c r="AH281">
        <f>MacroData!AK281</f>
        <v>0</v>
      </c>
      <c r="AI281">
        <f>MacroData!AL281</f>
        <v>0</v>
      </c>
      <c r="AJ281">
        <f>MacroData!AM281</f>
        <v>1.9360120000000001</v>
      </c>
      <c r="AK281">
        <f>MacroData!AN281</f>
        <v>3.3084761699040728</v>
      </c>
      <c r="AL281" s="31">
        <f>GDP!C282+GDP!J282</f>
        <v>0</v>
      </c>
      <c r="AM281">
        <f>GDP!D282+GDP!K282</f>
        <v>0</v>
      </c>
      <c r="AN281">
        <f>GDP!E282+GDP!L282</f>
        <v>0</v>
      </c>
      <c r="AO281">
        <f>GDP!F282+GDP!M282</f>
        <v>0</v>
      </c>
      <c r="AP281">
        <f>GDP!G282+GDP!N282</f>
        <v>0</v>
      </c>
      <c r="AQ281">
        <f>GDP!H282+GDP!O282</f>
        <v>0</v>
      </c>
      <c r="AR281" s="7">
        <f>GDP!I282+GDP!P282</f>
        <v>0</v>
      </c>
      <c r="AS281">
        <f>GDP!AE282</f>
        <v>0</v>
      </c>
      <c r="AT281">
        <f>GDP!AF282</f>
        <v>0</v>
      </c>
      <c r="AU281">
        <f>GDP!AG282</f>
        <v>0</v>
      </c>
      <c r="AV281">
        <f>GDP!AH282</f>
        <v>0</v>
      </c>
      <c r="AW281">
        <f>GDP!AI282</f>
        <v>0</v>
      </c>
      <c r="AX281">
        <f>GDP!AJ282</f>
        <v>0</v>
      </c>
      <c r="AY281" s="7">
        <f>GDP!AK282</f>
        <v>0</v>
      </c>
      <c r="AZ281">
        <f>GDP!AS282</f>
        <v>0</v>
      </c>
      <c r="BA281">
        <f>GDP!AT282</f>
        <v>0</v>
      </c>
      <c r="BB281">
        <f>GDP!AU282</f>
        <v>0</v>
      </c>
      <c r="BC281">
        <f>GDP!AV282</f>
        <v>0</v>
      </c>
      <c r="BD281">
        <f>GDP!AW282</f>
        <v>0</v>
      </c>
      <c r="BE281">
        <f>GDP!AX282</f>
        <v>0</v>
      </c>
      <c r="BF281" s="7">
        <f>GDP!AY282</f>
        <v>0</v>
      </c>
      <c r="BG281">
        <f>GDP!AZ282</f>
        <v>0</v>
      </c>
      <c r="BH281">
        <f>GDP!BA282</f>
        <v>0</v>
      </c>
      <c r="BI281">
        <f>GDP!BB282</f>
        <v>0</v>
      </c>
      <c r="BJ281">
        <f>GDP!BC282</f>
        <v>0</v>
      </c>
      <c r="BK281">
        <f>GDP!BD282</f>
        <v>0</v>
      </c>
      <c r="BL281">
        <f>GDP!BE282</f>
        <v>0</v>
      </c>
      <c r="BM281" s="7">
        <f>GDP!BF282</f>
        <v>0</v>
      </c>
      <c r="BN281">
        <f>GDP!BG282+GDP!BN282+GDP!BU282</f>
        <v>0</v>
      </c>
      <c r="BO281">
        <f>GDP!BH282+GDP!BO282+GDP!BV282</f>
        <v>0</v>
      </c>
      <c r="BP281">
        <f>GDP!BI282+GDP!BP282+GDP!BW282</f>
        <v>0</v>
      </c>
      <c r="BQ281">
        <f>GDP!BJ282+GDP!BQ282+GDP!BX282</f>
        <v>0</v>
      </c>
      <c r="BR281">
        <f>GDP!BK282+GDP!BR282+GDP!BY282</f>
        <v>0</v>
      </c>
      <c r="BS281">
        <f>GDP!BL282+GDP!BS282+GDP!BZ282</f>
        <v>0</v>
      </c>
      <c r="BT281" s="7">
        <f>GDP!BM282+GDP!BT282+GDP!CA282</f>
        <v>0</v>
      </c>
      <c r="BU281">
        <f>GDP!CB282</f>
        <v>0</v>
      </c>
      <c r="BV281">
        <f>GDP!CC282</f>
        <v>0</v>
      </c>
      <c r="BW281">
        <f>GDP!CD282</f>
        <v>0</v>
      </c>
      <c r="BX281">
        <f>GDP!CE282</f>
        <v>0</v>
      </c>
      <c r="BY281">
        <f>GDP!CF282</f>
        <v>0</v>
      </c>
      <c r="BZ281">
        <f>GDP!CG282</f>
        <v>0</v>
      </c>
      <c r="CA281" s="7">
        <f>GDP!CH282</f>
        <v>0</v>
      </c>
      <c r="CB281">
        <f>GDP!CI282</f>
        <v>0</v>
      </c>
      <c r="CC281">
        <f>GDP!CJ282</f>
        <v>0</v>
      </c>
      <c r="CD281">
        <f>GDP!CK282</f>
        <v>0</v>
      </c>
      <c r="CE281">
        <f>GDP!CL282</f>
        <v>0</v>
      </c>
      <c r="CF281">
        <f>GDP!CM282</f>
        <v>0</v>
      </c>
      <c r="CG281">
        <f>GDP!CN282</f>
        <v>0</v>
      </c>
      <c r="CH281" s="7">
        <f>GDP!CO282</f>
        <v>0</v>
      </c>
      <c r="CI281">
        <f>GDP!CP282</f>
        <v>0</v>
      </c>
      <c r="CJ281">
        <f>GDP!CQ282</f>
        <v>0</v>
      </c>
      <c r="CK281">
        <f>GDP!CR282</f>
        <v>0</v>
      </c>
      <c r="CL281">
        <f>GDP!CS282</f>
        <v>0</v>
      </c>
      <c r="CM281">
        <f>GDP!CT282</f>
        <v>0</v>
      </c>
      <c r="CN281">
        <f>GDP!CU282</f>
        <v>0</v>
      </c>
      <c r="CO281">
        <f>GDP!CV282</f>
        <v>0</v>
      </c>
      <c r="CP281">
        <f>GDP!CW282</f>
        <v>0</v>
      </c>
      <c r="CQ281">
        <f>GDP!CX282</f>
        <v>0</v>
      </c>
      <c r="CR281">
        <f>GDP!CY282</f>
        <v>0</v>
      </c>
      <c r="CS281">
        <f>GDP!CZ282</f>
        <v>0</v>
      </c>
      <c r="CT281">
        <f>GDP!DA282</f>
        <v>0</v>
      </c>
      <c r="CU281">
        <f>GDP!DB282</f>
        <v>0</v>
      </c>
      <c r="CV281" s="7">
        <f>GDP!DC282</f>
        <v>0</v>
      </c>
      <c r="CW281">
        <f>GDP!DD282</f>
        <v>0</v>
      </c>
      <c r="CX281">
        <f>GDP!DE282</f>
        <v>0</v>
      </c>
      <c r="CY281">
        <f>GDP!DF282</f>
        <v>0</v>
      </c>
      <c r="CZ281">
        <f>GDP!DG282</f>
        <v>0</v>
      </c>
      <c r="DA281">
        <f>GDP!DH282</f>
        <v>0</v>
      </c>
      <c r="DB281">
        <f>GDP!DI282</f>
        <v>0</v>
      </c>
      <c r="DC281" s="7">
        <f>GDP!DJ282</f>
        <v>0</v>
      </c>
      <c r="DD281">
        <f>GDP!DU282</f>
        <v>0</v>
      </c>
      <c r="DE281">
        <f>GDP!DV282</f>
        <v>0</v>
      </c>
      <c r="DF281">
        <f>GDP!DW282</f>
        <v>0</v>
      </c>
      <c r="DG281">
        <f>GDP!EF282</f>
        <v>0</v>
      </c>
      <c r="DH281">
        <f>GDP!EG282</f>
        <v>0</v>
      </c>
      <c r="DI281">
        <f>GDP!EH282</f>
        <v>0</v>
      </c>
      <c r="DJ281">
        <f>GDP!EI282</f>
        <v>0</v>
      </c>
      <c r="DK281">
        <f>GDP!EJ282</f>
        <v>0</v>
      </c>
      <c r="DL281" s="84">
        <v>46.862487747337603</v>
      </c>
      <c r="DM281" s="84">
        <v>46.8626</v>
      </c>
      <c r="DN281">
        <v>46.862487747338001</v>
      </c>
      <c r="DO281">
        <v>0.53</v>
      </c>
      <c r="DP281">
        <v>1.5351132229</v>
      </c>
      <c r="DQ281">
        <v>-1.6356265886999992</v>
      </c>
      <c r="DR281">
        <v>-3.170739811599999</v>
      </c>
      <c r="DS281">
        <v>52.3649715074</v>
      </c>
      <c r="DT281">
        <v>54.000598096099999</v>
      </c>
      <c r="DU281">
        <v>405000000</v>
      </c>
      <c r="DV281">
        <v>3740000000</v>
      </c>
      <c r="DW281">
        <f t="shared" si="20"/>
        <v>0.33642903424099946</v>
      </c>
      <c r="DX281">
        <f t="shared" si="21"/>
        <v>3.1067767606452792</v>
      </c>
      <c r="DY281">
        <f t="shared" si="22"/>
        <v>-2.77034772640428</v>
      </c>
      <c r="DZ281">
        <v>57306000000</v>
      </c>
      <c r="EA281">
        <f t="shared" si="23"/>
        <v>47.603462311641273</v>
      </c>
      <c r="EB281">
        <v>4956000000</v>
      </c>
      <c r="EC281">
        <v>24836000000</v>
      </c>
      <c r="ED281">
        <f t="shared" si="24"/>
        <v>2.9381480188997213</v>
      </c>
    </row>
    <row r="282" spans="1:134" x14ac:dyDescent="0.35">
      <c r="A282" t="s">
        <v>188</v>
      </c>
      <c r="B282" s="7">
        <v>1999</v>
      </c>
      <c r="C282">
        <f>MacroData!D282</f>
        <v>754.64988878999998</v>
      </c>
      <c r="D282">
        <f>MacroData!E282</f>
        <v>102.173</v>
      </c>
      <c r="E282">
        <f>MacroData!F282</f>
        <v>99.399000000000001</v>
      </c>
      <c r="F282">
        <f>MacroData!G282</f>
        <v>67217000000</v>
      </c>
      <c r="G282">
        <f>MacroData!H282</f>
        <v>126377554462.04201</v>
      </c>
      <c r="H282">
        <f>MacroData!I282</f>
        <v>126923000000</v>
      </c>
      <c r="I282">
        <f>MacroData!J282</f>
        <v>149656000000</v>
      </c>
      <c r="J282">
        <f>MacroData!K282</f>
        <v>2.964</v>
      </c>
      <c r="K282">
        <f>MacroData!L282</f>
        <v>4.7229999999999999</v>
      </c>
      <c r="L282">
        <f>MacroData!M282</f>
        <v>73.341316223144531</v>
      </c>
      <c r="M282">
        <f>MacroData!N282</f>
        <v>28.694610595703125</v>
      </c>
      <c r="N282">
        <f>MacroData!O282</f>
        <v>5165000</v>
      </c>
      <c r="O282">
        <f>MacroData!P282</f>
        <v>11888701771.729643</v>
      </c>
      <c r="P282">
        <f>MacroData!Q282</f>
        <v>936896380.31600952</v>
      </c>
      <c r="Q282">
        <f>MacroData!R282</f>
        <v>35565000000</v>
      </c>
      <c r="R282">
        <f>MacroData!S282</f>
        <v>148719103619.68399</v>
      </c>
      <c r="S282">
        <f>MacroData!T282</f>
        <v>29021000000</v>
      </c>
      <c r="T282">
        <f>MacroData!U282</f>
        <v>75193000000</v>
      </c>
      <c r="U282">
        <f>MacroData!V282</f>
        <v>10.209</v>
      </c>
      <c r="V282">
        <f>MacroData!W282</f>
        <v>1521.56</v>
      </c>
      <c r="W282">
        <f>MacroData!X282</f>
        <v>90.367000000000004</v>
      </c>
      <c r="X282">
        <f>MacroData!Y282</f>
        <v>84831570827.425995</v>
      </c>
      <c r="Y282">
        <f>MacroData!Z282</f>
        <v>61240000000</v>
      </c>
      <c r="Z282">
        <f>MacroData!AA282</f>
        <v>66387000000</v>
      </c>
      <c r="AA282">
        <f>MacroData!AB282</f>
        <v>11541000000</v>
      </c>
      <c r="AB282">
        <f>MacroData!AC282</f>
        <v>21633000000</v>
      </c>
      <c r="AC282">
        <f>MacroData!AD282</f>
        <v>38094000000</v>
      </c>
      <c r="AD282">
        <f>MacroData!AE282</f>
        <v>6544000000</v>
      </c>
      <c r="AE282">
        <f>MacroData!AH282</f>
        <v>0</v>
      </c>
      <c r="AF282">
        <f>MacroData!AI282</f>
        <v>0</v>
      </c>
      <c r="AG282">
        <f>MacroData!AJ282</f>
        <v>0</v>
      </c>
      <c r="AH282">
        <f>MacroData!AK282</f>
        <v>0</v>
      </c>
      <c r="AI282">
        <f>MacroData!AL282</f>
        <v>1</v>
      </c>
      <c r="AJ282">
        <f>MacroData!AM282</f>
        <v>1.9360120000000001</v>
      </c>
      <c r="AK282">
        <f>MacroData!AN282</f>
        <v>3.2598095053718201</v>
      </c>
      <c r="AL282" s="31">
        <f>GDP!C283+GDP!J283</f>
        <v>0</v>
      </c>
      <c r="AM282">
        <f>GDP!D283+GDP!K283</f>
        <v>0</v>
      </c>
      <c r="AN282">
        <f>GDP!E283+GDP!L283</f>
        <v>0</v>
      </c>
      <c r="AO282">
        <f>GDP!F283+GDP!M283</f>
        <v>0</v>
      </c>
      <c r="AP282">
        <f>GDP!G283+GDP!N283</f>
        <v>0</v>
      </c>
      <c r="AQ282">
        <f>GDP!H283+GDP!O283</f>
        <v>0</v>
      </c>
      <c r="AR282" s="7">
        <f>GDP!I283+GDP!P283</f>
        <v>0</v>
      </c>
      <c r="AS282">
        <f>GDP!AE283</f>
        <v>0</v>
      </c>
      <c r="AT282">
        <f>GDP!AF283</f>
        <v>0</v>
      </c>
      <c r="AU282">
        <f>GDP!AG283</f>
        <v>0</v>
      </c>
      <c r="AV282">
        <f>GDP!AH283</f>
        <v>0</v>
      </c>
      <c r="AW282">
        <f>GDP!AI283</f>
        <v>0</v>
      </c>
      <c r="AX282">
        <f>GDP!AJ283</f>
        <v>0</v>
      </c>
      <c r="AY282" s="7">
        <f>GDP!AK283</f>
        <v>0</v>
      </c>
      <c r="AZ282">
        <f>GDP!AS283</f>
        <v>0</v>
      </c>
      <c r="BA282">
        <f>GDP!AT283</f>
        <v>0</v>
      </c>
      <c r="BB282">
        <f>GDP!AU283</f>
        <v>0</v>
      </c>
      <c r="BC282">
        <f>GDP!AV283</f>
        <v>0</v>
      </c>
      <c r="BD282">
        <f>GDP!AW283</f>
        <v>0</v>
      </c>
      <c r="BE282">
        <f>GDP!AX283</f>
        <v>0</v>
      </c>
      <c r="BF282" s="7">
        <f>GDP!AY283</f>
        <v>0</v>
      </c>
      <c r="BG282">
        <f>GDP!AZ283</f>
        <v>0</v>
      </c>
      <c r="BH282">
        <f>GDP!BA283</f>
        <v>0</v>
      </c>
      <c r="BI282">
        <f>GDP!BB283</f>
        <v>0</v>
      </c>
      <c r="BJ282">
        <f>GDP!BC283</f>
        <v>0</v>
      </c>
      <c r="BK282">
        <f>GDP!BD283</f>
        <v>0</v>
      </c>
      <c r="BL282">
        <f>GDP!BE283</f>
        <v>0</v>
      </c>
      <c r="BM282" s="7">
        <f>GDP!BF283</f>
        <v>0</v>
      </c>
      <c r="BN282">
        <f>GDP!BG283+GDP!BN283+GDP!BU283</f>
        <v>0</v>
      </c>
      <c r="BO282">
        <f>GDP!BH283+GDP!BO283+GDP!BV283</f>
        <v>0</v>
      </c>
      <c r="BP282">
        <f>GDP!BI283+GDP!BP283+GDP!BW283</f>
        <v>0</v>
      </c>
      <c r="BQ282">
        <f>GDP!BJ283+GDP!BQ283+GDP!BX283</f>
        <v>0</v>
      </c>
      <c r="BR282">
        <f>GDP!BK283+GDP!BR283+GDP!BY283</f>
        <v>0</v>
      </c>
      <c r="BS282">
        <f>GDP!BL283+GDP!BS283+GDP!BZ283</f>
        <v>0</v>
      </c>
      <c r="BT282" s="7">
        <f>GDP!BM283+GDP!BT283+GDP!CA283</f>
        <v>0</v>
      </c>
      <c r="BU282">
        <f>GDP!CB283</f>
        <v>0</v>
      </c>
      <c r="BV282">
        <f>GDP!CC283</f>
        <v>0</v>
      </c>
      <c r="BW282">
        <f>GDP!CD283</f>
        <v>0</v>
      </c>
      <c r="BX282">
        <f>GDP!CE283</f>
        <v>0</v>
      </c>
      <c r="BY282">
        <f>GDP!CF283</f>
        <v>0</v>
      </c>
      <c r="BZ282">
        <f>GDP!CG283</f>
        <v>0</v>
      </c>
      <c r="CA282" s="7">
        <f>GDP!CH283</f>
        <v>0</v>
      </c>
      <c r="CB282">
        <f>GDP!CI283</f>
        <v>0</v>
      </c>
      <c r="CC282">
        <f>GDP!CJ283</f>
        <v>0</v>
      </c>
      <c r="CD282">
        <f>GDP!CK283</f>
        <v>0</v>
      </c>
      <c r="CE282">
        <f>GDP!CL283</f>
        <v>0</v>
      </c>
      <c r="CF282">
        <f>GDP!CM283</f>
        <v>0</v>
      </c>
      <c r="CG282">
        <f>GDP!CN283</f>
        <v>0</v>
      </c>
      <c r="CH282" s="7">
        <f>GDP!CO283</f>
        <v>0</v>
      </c>
      <c r="CI282">
        <f>GDP!CP283</f>
        <v>0</v>
      </c>
      <c r="CJ282">
        <f>GDP!CQ283</f>
        <v>0</v>
      </c>
      <c r="CK282">
        <f>GDP!CR283</f>
        <v>0</v>
      </c>
      <c r="CL282">
        <f>GDP!CS283</f>
        <v>0</v>
      </c>
      <c r="CM282">
        <f>GDP!CT283</f>
        <v>0</v>
      </c>
      <c r="CN282">
        <f>GDP!CU283</f>
        <v>0</v>
      </c>
      <c r="CO282">
        <f>GDP!CV283</f>
        <v>0</v>
      </c>
      <c r="CP282">
        <f>GDP!CW283</f>
        <v>0</v>
      </c>
      <c r="CQ282">
        <f>GDP!CX283</f>
        <v>0</v>
      </c>
      <c r="CR282">
        <f>GDP!CY283</f>
        <v>0</v>
      </c>
      <c r="CS282">
        <f>GDP!CZ283</f>
        <v>0</v>
      </c>
      <c r="CT282">
        <f>GDP!DA283</f>
        <v>0</v>
      </c>
      <c r="CU282">
        <f>GDP!DB283</f>
        <v>0</v>
      </c>
      <c r="CV282" s="7">
        <f>GDP!DC283</f>
        <v>0</v>
      </c>
      <c r="CW282">
        <f>GDP!DD283</f>
        <v>0</v>
      </c>
      <c r="CX282">
        <f>GDP!DE283</f>
        <v>0</v>
      </c>
      <c r="CY282">
        <f>GDP!DF283</f>
        <v>0</v>
      </c>
      <c r="CZ282">
        <f>GDP!DG283</f>
        <v>0</v>
      </c>
      <c r="DA282">
        <f>GDP!DH283</f>
        <v>0</v>
      </c>
      <c r="DB282">
        <f>GDP!DI283</f>
        <v>0</v>
      </c>
      <c r="DC282" s="7">
        <f>GDP!DJ283</f>
        <v>0</v>
      </c>
      <c r="DD282">
        <f>GDP!DU283</f>
        <v>0</v>
      </c>
      <c r="DE282">
        <f>GDP!DV283</f>
        <v>0</v>
      </c>
      <c r="DF282">
        <f>GDP!DW283</f>
        <v>0</v>
      </c>
      <c r="DG282">
        <f>GDP!EF283</f>
        <v>0</v>
      </c>
      <c r="DH282">
        <f>GDP!EG283</f>
        <v>0</v>
      </c>
      <c r="DI282">
        <f>GDP!EH283</f>
        <v>0</v>
      </c>
      <c r="DJ282">
        <f>GDP!EI283</f>
        <v>0</v>
      </c>
      <c r="DK282">
        <f>GDP!EJ283</f>
        <v>0</v>
      </c>
      <c r="DL282" s="84">
        <v>44.008572126407302</v>
      </c>
      <c r="DM282" s="84">
        <v>44.052199999999999</v>
      </c>
      <c r="DN282">
        <v>44.008572126407003</v>
      </c>
      <c r="DO282">
        <v>1.64</v>
      </c>
      <c r="DP282">
        <v>1.3756371973999999</v>
      </c>
      <c r="DQ282">
        <v>-1.6836979901000007</v>
      </c>
      <c r="DR282">
        <v>-3.0593351875000003</v>
      </c>
      <c r="DS282">
        <v>50.959243005600001</v>
      </c>
      <c r="DT282">
        <v>52.642940995700002</v>
      </c>
      <c r="DU282">
        <v>935000000</v>
      </c>
      <c r="DV282">
        <v>3846000000</v>
      </c>
      <c r="DW282">
        <f t="shared" si="20"/>
        <v>0.73666711313158373</v>
      </c>
      <c r="DX282">
        <f t="shared" si="21"/>
        <v>3.0301836546567604</v>
      </c>
      <c r="DY282">
        <f t="shared" si="22"/>
        <v>-2.2935165415251766</v>
      </c>
      <c r="DZ282">
        <v>58945000000</v>
      </c>
      <c r="EA282">
        <f t="shared" si="23"/>
        <v>46.441543297905028</v>
      </c>
      <c r="EB282">
        <v>4965000000</v>
      </c>
      <c r="EC282">
        <v>25766000000</v>
      </c>
      <c r="ED282">
        <f t="shared" si="24"/>
        <v>2.9354762487574981</v>
      </c>
    </row>
    <row r="283" spans="1:134" x14ac:dyDescent="0.35">
      <c r="A283" t="s">
        <v>188</v>
      </c>
      <c r="B283" s="7">
        <v>2000</v>
      </c>
      <c r="C283">
        <f>MacroData!D283</f>
        <v>810.17111552999995</v>
      </c>
      <c r="D283">
        <f>MacroData!E283</f>
        <v>102.637</v>
      </c>
      <c r="E283">
        <f>MacroData!F283</f>
        <v>102.581</v>
      </c>
      <c r="F283">
        <f>MacroData!G283</f>
        <v>69379000000</v>
      </c>
      <c r="G283">
        <f>MacroData!H283</f>
        <v>133562033224.45399</v>
      </c>
      <c r="H283">
        <f>MacroData!I283</f>
        <v>136261000000</v>
      </c>
      <c r="I283">
        <f>MacroData!J283</f>
        <v>158089000000</v>
      </c>
      <c r="J283">
        <f>MacroData!K283</f>
        <v>4.3920000000000003</v>
      </c>
      <c r="K283">
        <f>MacroData!L283</f>
        <v>5.4829999999999997</v>
      </c>
      <c r="L283">
        <f>MacroData!M283</f>
        <v>75.876884460449219</v>
      </c>
      <c r="M283">
        <f>MacroData!N283</f>
        <v>30.754936218261719</v>
      </c>
      <c r="N283">
        <f>MacroData!O283</f>
        <v>5175000</v>
      </c>
      <c r="O283">
        <f>MacroData!P283</f>
        <v>11133744025.581108</v>
      </c>
      <c r="P283">
        <f>MacroData!Q283</f>
        <v>5132868508.0190125</v>
      </c>
      <c r="Q283">
        <f>MacroData!R283</f>
        <v>37776000000</v>
      </c>
      <c r="R283">
        <f>MacroData!S283</f>
        <v>152956131491.98099</v>
      </c>
      <c r="S283">
        <f>MacroData!T283</f>
        <v>31660000000</v>
      </c>
      <c r="T283">
        <f>MacroData!U283</f>
        <v>76666000000</v>
      </c>
      <c r="U283">
        <f>MacroData!V283</f>
        <v>9.7810000000000006</v>
      </c>
      <c r="V283">
        <f>MacroData!W283</f>
        <v>1354.34</v>
      </c>
      <c r="W283">
        <f>MacroData!X283</f>
        <v>86.265000000000001</v>
      </c>
      <c r="X283">
        <f>MacroData!Y283</f>
        <v>86493386472.882996</v>
      </c>
      <c r="Y283">
        <f>MacroData!Z283</f>
        <v>65326000000</v>
      </c>
      <c r="Z283">
        <f>MacroData!AA283</f>
        <v>74272000000</v>
      </c>
      <c r="AA283">
        <f>MacroData!AB283</f>
        <v>12229000000</v>
      </c>
      <c r="AB283">
        <f>MacroData!AC283</f>
        <v>21340000000</v>
      </c>
      <c r="AC283">
        <f>MacroData!AD283</f>
        <v>38577000000</v>
      </c>
      <c r="AD283">
        <f>MacroData!AE283</f>
        <v>6116000000</v>
      </c>
      <c r="AE283">
        <f>MacroData!AH283</f>
        <v>0</v>
      </c>
      <c r="AF283">
        <f>MacroData!AI283</f>
        <v>0</v>
      </c>
      <c r="AG283">
        <f>MacroData!AJ283</f>
        <v>1</v>
      </c>
      <c r="AH283">
        <f>MacroData!AK283</f>
        <v>0</v>
      </c>
      <c r="AI283">
        <f>MacroData!AL283</f>
        <v>0</v>
      </c>
      <c r="AJ283">
        <f>MacroData!AM283</f>
        <v>1.9360120000000001</v>
      </c>
      <c r="AK283">
        <f>MacroData!AN283</f>
        <v>3.108428574743725</v>
      </c>
      <c r="AL283" s="31">
        <f>GDP!C284+GDP!J284</f>
        <v>0</v>
      </c>
      <c r="AM283">
        <f>GDP!D284+GDP!K284</f>
        <v>0</v>
      </c>
      <c r="AN283">
        <f>GDP!E284+GDP!L284</f>
        <v>0</v>
      </c>
      <c r="AO283">
        <f>GDP!F284+GDP!M284</f>
        <v>0</v>
      </c>
      <c r="AP283">
        <f>GDP!G284+GDP!N284</f>
        <v>0</v>
      </c>
      <c r="AQ283">
        <f>GDP!H284+GDP!O284</f>
        <v>0</v>
      </c>
      <c r="AR283" s="7">
        <f>GDP!I284+GDP!P284</f>
        <v>0</v>
      </c>
      <c r="AS283">
        <f>GDP!AE284</f>
        <v>0</v>
      </c>
      <c r="AT283">
        <f>GDP!AF284</f>
        <v>0</v>
      </c>
      <c r="AU283">
        <f>GDP!AG284</f>
        <v>0</v>
      </c>
      <c r="AV283">
        <f>GDP!AH284</f>
        <v>0</v>
      </c>
      <c r="AW283">
        <f>GDP!AI284</f>
        <v>0</v>
      </c>
      <c r="AX283">
        <f>GDP!AJ284</f>
        <v>0</v>
      </c>
      <c r="AY283" s="7">
        <f>GDP!AK284</f>
        <v>0</v>
      </c>
      <c r="AZ283">
        <f>GDP!AS284</f>
        <v>0</v>
      </c>
      <c r="BA283">
        <f>GDP!AT284</f>
        <v>0</v>
      </c>
      <c r="BB283">
        <f>GDP!AU284</f>
        <v>0</v>
      </c>
      <c r="BC283">
        <f>GDP!AV284</f>
        <v>0</v>
      </c>
      <c r="BD283">
        <f>GDP!AW284</f>
        <v>0</v>
      </c>
      <c r="BE283">
        <f>GDP!AX284</f>
        <v>0</v>
      </c>
      <c r="BF283" s="7">
        <f>GDP!AY284</f>
        <v>0</v>
      </c>
      <c r="BG283">
        <f>GDP!AZ284</f>
        <v>0</v>
      </c>
      <c r="BH283">
        <f>GDP!BA284</f>
        <v>0</v>
      </c>
      <c r="BI283">
        <f>GDP!BB284</f>
        <v>0</v>
      </c>
      <c r="BJ283">
        <f>GDP!BC284</f>
        <v>0</v>
      </c>
      <c r="BK283">
        <f>GDP!BD284</f>
        <v>0</v>
      </c>
      <c r="BL283">
        <f>GDP!BE284</f>
        <v>0</v>
      </c>
      <c r="BM283" s="7">
        <f>GDP!BF284</f>
        <v>0</v>
      </c>
      <c r="BN283">
        <f>GDP!BG284+GDP!BN284+GDP!BU284</f>
        <v>0</v>
      </c>
      <c r="BO283">
        <f>GDP!BH284+GDP!BO284+GDP!BV284</f>
        <v>0</v>
      </c>
      <c r="BP283">
        <f>GDP!BI284+GDP!BP284+GDP!BW284</f>
        <v>0</v>
      </c>
      <c r="BQ283">
        <f>GDP!BJ284+GDP!BQ284+GDP!BX284</f>
        <v>0</v>
      </c>
      <c r="BR283">
        <f>GDP!BK284+GDP!BR284+GDP!BY284</f>
        <v>0</v>
      </c>
      <c r="BS283">
        <f>GDP!BL284+GDP!BS284+GDP!BZ284</f>
        <v>0</v>
      </c>
      <c r="BT283" s="7">
        <f>GDP!BM284+GDP!BT284+GDP!CA284</f>
        <v>0</v>
      </c>
      <c r="BU283">
        <f>GDP!CB284</f>
        <v>0</v>
      </c>
      <c r="BV283">
        <f>GDP!CC284</f>
        <v>0</v>
      </c>
      <c r="BW283">
        <f>GDP!CD284</f>
        <v>0</v>
      </c>
      <c r="BX283">
        <f>GDP!CE284</f>
        <v>0</v>
      </c>
      <c r="BY283">
        <f>GDP!CF284</f>
        <v>0</v>
      </c>
      <c r="BZ283">
        <f>GDP!CG284</f>
        <v>0</v>
      </c>
      <c r="CA283" s="7">
        <f>GDP!CH284</f>
        <v>0</v>
      </c>
      <c r="CB283">
        <f>GDP!CI284</f>
        <v>0</v>
      </c>
      <c r="CC283">
        <f>GDP!CJ284</f>
        <v>0</v>
      </c>
      <c r="CD283">
        <f>GDP!CK284</f>
        <v>0</v>
      </c>
      <c r="CE283">
        <f>GDP!CL284</f>
        <v>0</v>
      </c>
      <c r="CF283">
        <f>GDP!CM284</f>
        <v>0</v>
      </c>
      <c r="CG283">
        <f>GDP!CN284</f>
        <v>0</v>
      </c>
      <c r="CH283" s="7">
        <f>GDP!CO284</f>
        <v>0</v>
      </c>
      <c r="CI283">
        <f>GDP!CP284</f>
        <v>0</v>
      </c>
      <c r="CJ283">
        <f>GDP!CQ284</f>
        <v>0</v>
      </c>
      <c r="CK283">
        <f>GDP!CR284</f>
        <v>0</v>
      </c>
      <c r="CL283">
        <f>GDP!CS284</f>
        <v>0</v>
      </c>
      <c r="CM283">
        <f>GDP!CT284</f>
        <v>0</v>
      </c>
      <c r="CN283">
        <f>GDP!CU284</f>
        <v>0</v>
      </c>
      <c r="CO283">
        <f>GDP!CV284</f>
        <v>0</v>
      </c>
      <c r="CP283">
        <f>GDP!CW284</f>
        <v>0</v>
      </c>
      <c r="CQ283">
        <f>GDP!CX284</f>
        <v>0</v>
      </c>
      <c r="CR283">
        <f>GDP!CY284</f>
        <v>0</v>
      </c>
      <c r="CS283">
        <f>GDP!CZ284</f>
        <v>0</v>
      </c>
      <c r="CT283">
        <f>GDP!DA284</f>
        <v>0</v>
      </c>
      <c r="CU283">
        <f>GDP!DB284</f>
        <v>0</v>
      </c>
      <c r="CV283" s="7">
        <f>GDP!DC284</f>
        <v>0</v>
      </c>
      <c r="CW283">
        <f>GDP!DD284</f>
        <v>0</v>
      </c>
      <c r="CX283">
        <f>GDP!DE284</f>
        <v>0</v>
      </c>
      <c r="CY283">
        <f>GDP!DF284</f>
        <v>0</v>
      </c>
      <c r="CZ283">
        <f>GDP!DG284</f>
        <v>0</v>
      </c>
      <c r="DA283">
        <f>GDP!DH284</f>
        <v>0</v>
      </c>
      <c r="DB283">
        <f>GDP!DI284</f>
        <v>0</v>
      </c>
      <c r="DC283" s="7">
        <f>GDP!DJ284</f>
        <v>0</v>
      </c>
      <c r="DD283">
        <f>GDP!DU284</f>
        <v>0</v>
      </c>
      <c r="DE283">
        <f>GDP!DV284</f>
        <v>0</v>
      </c>
      <c r="DF283">
        <f>GDP!DW284</f>
        <v>0</v>
      </c>
      <c r="DG283">
        <f>GDP!EF284</f>
        <v>0</v>
      </c>
      <c r="DH283">
        <f>GDP!EG284</f>
        <v>0</v>
      </c>
      <c r="DI283">
        <f>GDP!EH284</f>
        <v>0</v>
      </c>
      <c r="DJ283">
        <f>GDP!EI284</f>
        <v>0</v>
      </c>
      <c r="DK283">
        <f>GDP!EJ284</f>
        <v>0</v>
      </c>
      <c r="DL283" s="84">
        <v>42.486111213039699</v>
      </c>
      <c r="DM283" s="84">
        <v>42.511099999999999</v>
      </c>
      <c r="DN283">
        <v>42.486111213039997</v>
      </c>
      <c r="DO283">
        <v>11.35</v>
      </c>
      <c r="DP283">
        <v>0.89680833110000002</v>
      </c>
      <c r="DQ283">
        <v>-6.8552263670000002</v>
      </c>
      <c r="DR283">
        <v>-7.7520346981000001</v>
      </c>
      <c r="DS283">
        <v>48.014472226099997</v>
      </c>
      <c r="DT283">
        <v>54.869698593099997</v>
      </c>
      <c r="DU283">
        <v>489000000</v>
      </c>
      <c r="DV283">
        <v>4130000000</v>
      </c>
      <c r="DW283">
        <f t="shared" si="20"/>
        <v>0.35887010956913568</v>
      </c>
      <c r="DX283">
        <f t="shared" si="21"/>
        <v>3.030947960164684</v>
      </c>
      <c r="DY283">
        <f t="shared" si="22"/>
        <v>-2.6720778505955485</v>
      </c>
      <c r="DZ283">
        <v>60560000000</v>
      </c>
      <c r="EA283">
        <f t="shared" si="23"/>
        <v>44.444118273020159</v>
      </c>
      <c r="EB283">
        <v>4807000000</v>
      </c>
      <c r="EC283">
        <v>26987000000</v>
      </c>
      <c r="ED283">
        <f t="shared" si="24"/>
        <v>2.0378037454250353</v>
      </c>
    </row>
    <row r="284" spans="1:134" x14ac:dyDescent="0.35">
      <c r="A284" t="s">
        <v>188</v>
      </c>
      <c r="B284" s="7">
        <v>2001</v>
      </c>
      <c r="C284">
        <f>MacroData!D284</f>
        <v>858.78340401000003</v>
      </c>
      <c r="D284">
        <f>MacroData!E284</f>
        <v>100.724</v>
      </c>
      <c r="E284">
        <f>MacroData!F284</f>
        <v>98.933000000000007</v>
      </c>
      <c r="F284">
        <f>MacroData!G284</f>
        <v>69659000000</v>
      </c>
      <c r="G284">
        <f>MacroData!H284</f>
        <v>143114999768.98599</v>
      </c>
      <c r="H284">
        <f>MacroData!I284</f>
        <v>144437000000</v>
      </c>
      <c r="I284">
        <f>MacroData!J284</f>
        <v>162170000000</v>
      </c>
      <c r="J284">
        <f>MacroData!K284</f>
        <v>4.2619999999999996</v>
      </c>
      <c r="K284">
        <f>MacroData!L284</f>
        <v>5.0430000000000001</v>
      </c>
      <c r="L284">
        <f>MacroData!M284</f>
        <v>78.006797790527344</v>
      </c>
      <c r="M284">
        <f>MacroData!N284</f>
        <v>31.823329925537109</v>
      </c>
      <c r="N284">
        <f>MacroData!O284</f>
        <v>5187000</v>
      </c>
      <c r="O284">
        <f>MacroData!P284</f>
        <v>11694365506.770977</v>
      </c>
      <c r="P284">
        <f>MacroData!Q284</f>
        <v>5456205896.8169861</v>
      </c>
      <c r="Q284">
        <f>MacroData!R284</f>
        <v>38440000000</v>
      </c>
      <c r="R284">
        <f>MacroData!S284</f>
        <v>156713794103.18301</v>
      </c>
      <c r="S284">
        <f>MacroData!T284</f>
        <v>32393000000</v>
      </c>
      <c r="T284">
        <f>MacroData!U284</f>
        <v>78867000000</v>
      </c>
      <c r="U284">
        <f>MacroData!V284</f>
        <v>9.1289999999999996</v>
      </c>
      <c r="V284">
        <f>MacroData!W284</f>
        <v>925.2</v>
      </c>
      <c r="W284">
        <f>MacroData!X284</f>
        <v>88.015000000000001</v>
      </c>
      <c r="X284">
        <f>MacroData!Y284</f>
        <v>88976520373.526993</v>
      </c>
      <c r="Y284">
        <f>MacroData!Z284</f>
        <v>68877000000</v>
      </c>
      <c r="Z284">
        <f>MacroData!AA284</f>
        <v>75052000000</v>
      </c>
      <c r="AA284">
        <f>MacroData!AB284</f>
        <v>12493000000</v>
      </c>
      <c r="AB284">
        <f>MacroData!AC284</f>
        <v>22073000000</v>
      </c>
      <c r="AC284">
        <f>MacroData!AD284</f>
        <v>39451000000</v>
      </c>
      <c r="AD284">
        <f>MacroData!AE284</f>
        <v>6047000000</v>
      </c>
      <c r="AE284">
        <f>MacroData!AH284</f>
        <v>0</v>
      </c>
      <c r="AF284">
        <f>MacroData!AI284</f>
        <v>0</v>
      </c>
      <c r="AG284">
        <f>MacroData!AJ284</f>
        <v>1</v>
      </c>
      <c r="AH284">
        <f>MacroData!AK284</f>
        <v>0</v>
      </c>
      <c r="AI284">
        <f>MacroData!AL284</f>
        <v>1</v>
      </c>
      <c r="AJ284">
        <f>MacroData!AM284</f>
        <v>1.9360120000000001</v>
      </c>
      <c r="AK284">
        <f>MacroData!AN284</f>
        <v>3.0319285846891857</v>
      </c>
      <c r="AL284" s="31">
        <f>GDP!C285+GDP!J285</f>
        <v>0</v>
      </c>
      <c r="AM284">
        <f>GDP!D285+GDP!K285</f>
        <v>0</v>
      </c>
      <c r="AN284">
        <f>GDP!E285+GDP!L285</f>
        <v>0</v>
      </c>
      <c r="AO284">
        <f>GDP!F285+GDP!M285</f>
        <v>0</v>
      </c>
      <c r="AP284">
        <f>GDP!G285+GDP!N285</f>
        <v>0</v>
      </c>
      <c r="AQ284">
        <f>GDP!H285+GDP!O285</f>
        <v>0</v>
      </c>
      <c r="AR284" s="7">
        <f>GDP!I285+GDP!P285</f>
        <v>0</v>
      </c>
      <c r="AS284">
        <f>GDP!AE285</f>
        <v>0</v>
      </c>
      <c r="AT284">
        <f>GDP!AF285</f>
        <v>0</v>
      </c>
      <c r="AU284">
        <f>GDP!AG285</f>
        <v>0</v>
      </c>
      <c r="AV284">
        <f>GDP!AH285</f>
        <v>0</v>
      </c>
      <c r="AW284">
        <f>GDP!AI285</f>
        <v>0</v>
      </c>
      <c r="AX284">
        <f>GDP!AJ285</f>
        <v>0</v>
      </c>
      <c r="AY284" s="7">
        <f>GDP!AK285</f>
        <v>0</v>
      </c>
      <c r="AZ284">
        <f>GDP!AS285</f>
        <v>0</v>
      </c>
      <c r="BA284">
        <f>GDP!AT285</f>
        <v>0</v>
      </c>
      <c r="BB284">
        <f>GDP!AU285</f>
        <v>0</v>
      </c>
      <c r="BC284">
        <f>GDP!AV285</f>
        <v>0</v>
      </c>
      <c r="BD284">
        <f>GDP!AW285</f>
        <v>0</v>
      </c>
      <c r="BE284">
        <f>GDP!AX285</f>
        <v>0</v>
      </c>
      <c r="BF284" s="7">
        <f>GDP!AY285</f>
        <v>0</v>
      </c>
      <c r="BG284">
        <f>GDP!AZ285</f>
        <v>0</v>
      </c>
      <c r="BH284">
        <f>GDP!BA285</f>
        <v>0</v>
      </c>
      <c r="BI284">
        <f>GDP!BB285</f>
        <v>0</v>
      </c>
      <c r="BJ284">
        <f>GDP!BC285</f>
        <v>0</v>
      </c>
      <c r="BK284">
        <f>GDP!BD285</f>
        <v>0</v>
      </c>
      <c r="BL284">
        <f>GDP!BE285</f>
        <v>0</v>
      </c>
      <c r="BM284" s="7">
        <f>GDP!BF285</f>
        <v>0</v>
      </c>
      <c r="BN284">
        <f>GDP!BG285+GDP!BN285+GDP!BU285</f>
        <v>0</v>
      </c>
      <c r="BO284">
        <f>GDP!BH285+GDP!BO285+GDP!BV285</f>
        <v>0</v>
      </c>
      <c r="BP284">
        <f>GDP!BI285+GDP!BP285+GDP!BW285</f>
        <v>0</v>
      </c>
      <c r="BQ284">
        <f>GDP!BJ285+GDP!BQ285+GDP!BX285</f>
        <v>0</v>
      </c>
      <c r="BR284">
        <f>GDP!BK285+GDP!BR285+GDP!BY285</f>
        <v>0</v>
      </c>
      <c r="BS284">
        <f>GDP!BL285+GDP!BS285+GDP!BZ285</f>
        <v>0</v>
      </c>
      <c r="BT284" s="7">
        <f>GDP!BM285+GDP!BT285+GDP!CA285</f>
        <v>0</v>
      </c>
      <c r="BU284">
        <f>GDP!CB285</f>
        <v>0</v>
      </c>
      <c r="BV284">
        <f>GDP!CC285</f>
        <v>0</v>
      </c>
      <c r="BW284">
        <f>GDP!CD285</f>
        <v>0</v>
      </c>
      <c r="BX284">
        <f>GDP!CE285</f>
        <v>0</v>
      </c>
      <c r="BY284">
        <f>GDP!CF285</f>
        <v>0</v>
      </c>
      <c r="BZ284">
        <f>GDP!CG285</f>
        <v>0</v>
      </c>
      <c r="CA284" s="7">
        <f>GDP!CH285</f>
        <v>0</v>
      </c>
      <c r="CB284">
        <f>GDP!CI285</f>
        <v>0</v>
      </c>
      <c r="CC284">
        <f>GDP!CJ285</f>
        <v>0</v>
      </c>
      <c r="CD284">
        <f>GDP!CK285</f>
        <v>0</v>
      </c>
      <c r="CE284">
        <f>GDP!CL285</f>
        <v>0</v>
      </c>
      <c r="CF284">
        <f>GDP!CM285</f>
        <v>0</v>
      </c>
      <c r="CG284">
        <f>GDP!CN285</f>
        <v>0</v>
      </c>
      <c r="CH284" s="7">
        <f>GDP!CO285</f>
        <v>0</v>
      </c>
      <c r="CI284">
        <f>GDP!CP285</f>
        <v>0</v>
      </c>
      <c r="CJ284">
        <f>GDP!CQ285</f>
        <v>0</v>
      </c>
      <c r="CK284">
        <f>GDP!CR285</f>
        <v>0</v>
      </c>
      <c r="CL284">
        <f>GDP!CS285</f>
        <v>0</v>
      </c>
      <c r="CM284">
        <f>GDP!CT285</f>
        <v>0</v>
      </c>
      <c r="CN284">
        <f>GDP!CU285</f>
        <v>0</v>
      </c>
      <c r="CO284">
        <f>GDP!CV285</f>
        <v>0</v>
      </c>
      <c r="CP284">
        <f>GDP!CW285</f>
        <v>0</v>
      </c>
      <c r="CQ284">
        <f>GDP!CX285</f>
        <v>0</v>
      </c>
      <c r="CR284">
        <f>GDP!CY285</f>
        <v>0</v>
      </c>
      <c r="CS284">
        <f>GDP!CZ285</f>
        <v>0</v>
      </c>
      <c r="CT284">
        <f>GDP!DA285</f>
        <v>0</v>
      </c>
      <c r="CU284">
        <f>GDP!DB285</f>
        <v>0</v>
      </c>
      <c r="CV284" s="7">
        <f>GDP!DC285</f>
        <v>0</v>
      </c>
      <c r="CW284">
        <f>GDP!DD285</f>
        <v>0</v>
      </c>
      <c r="CX284">
        <f>GDP!DE285</f>
        <v>0</v>
      </c>
      <c r="CY284">
        <f>GDP!DF285</f>
        <v>0</v>
      </c>
      <c r="CZ284">
        <f>GDP!DG285</f>
        <v>0</v>
      </c>
      <c r="DA284">
        <f>GDP!DH285</f>
        <v>0</v>
      </c>
      <c r="DB284">
        <f>GDP!DI285</f>
        <v>0</v>
      </c>
      <c r="DC284" s="7">
        <f>GDP!DJ285</f>
        <v>0</v>
      </c>
      <c r="DD284">
        <f>GDP!DU285</f>
        <v>0</v>
      </c>
      <c r="DE284">
        <f>GDP!DV285</f>
        <v>0</v>
      </c>
      <c r="DF284">
        <f>GDP!DW285</f>
        <v>0</v>
      </c>
      <c r="DG284">
        <f>GDP!EF285</f>
        <v>0</v>
      </c>
      <c r="DH284">
        <f>GDP!EG285</f>
        <v>0</v>
      </c>
      <c r="DI284">
        <f>GDP!EH285</f>
        <v>0</v>
      </c>
      <c r="DJ284">
        <f>GDP!EI285</f>
        <v>0</v>
      </c>
      <c r="DK284">
        <f>GDP!EJ285</f>
        <v>0</v>
      </c>
      <c r="DL284" s="84">
        <v>40.946571861780598</v>
      </c>
      <c r="DM284" s="84">
        <v>40.977699999999999</v>
      </c>
      <c r="DN284">
        <v>40.946571861781003</v>
      </c>
      <c r="DO284">
        <v>8.4600000000000009</v>
      </c>
      <c r="DP284">
        <v>0.51094941049999998</v>
      </c>
      <c r="DQ284">
        <v>-4.982795267100002</v>
      </c>
      <c r="DR284">
        <v>-5.4937446776000023</v>
      </c>
      <c r="DS284">
        <v>47.3382858963</v>
      </c>
      <c r="DT284">
        <v>52.321081163400002</v>
      </c>
      <c r="DU284">
        <v>636000000</v>
      </c>
      <c r="DV284">
        <v>4316000000</v>
      </c>
      <c r="DW284">
        <f t="shared" si="20"/>
        <v>0.44033038625836868</v>
      </c>
      <c r="DX284">
        <f t="shared" si="21"/>
        <v>2.9881540048602506</v>
      </c>
      <c r="DY284">
        <f t="shared" si="22"/>
        <v>-2.5478236186018819</v>
      </c>
      <c r="DZ284">
        <v>63452000000</v>
      </c>
      <c r="EA284">
        <f t="shared" si="23"/>
        <v>43.930571806393097</v>
      </c>
      <c r="EB284">
        <v>4909000000</v>
      </c>
      <c r="EC284">
        <v>28880000000</v>
      </c>
      <c r="ED284">
        <f t="shared" si="24"/>
        <v>1.2026269195077037</v>
      </c>
    </row>
    <row r="285" spans="1:134" x14ac:dyDescent="0.35">
      <c r="A285" t="s">
        <v>188</v>
      </c>
      <c r="B285" s="7">
        <v>2002</v>
      </c>
      <c r="C285">
        <f>MacroData!D285</f>
        <v>148.28900000000002</v>
      </c>
      <c r="D285">
        <f>MacroData!E285</f>
        <v>101.096</v>
      </c>
      <c r="E285">
        <f>MacroData!F285</f>
        <v>99.090999999999994</v>
      </c>
      <c r="F285">
        <f>MacroData!G285</f>
        <v>71220000000</v>
      </c>
      <c r="G285">
        <f>MacroData!H285</f>
        <v>149164094199.05301</v>
      </c>
      <c r="H285">
        <f>MacroData!I285</f>
        <v>148289000000</v>
      </c>
      <c r="I285">
        <f>MacroData!J285</f>
        <v>164895000000</v>
      </c>
      <c r="J285">
        <f>MacroData!K285</f>
        <v>3.319</v>
      </c>
      <c r="K285">
        <f>MacroData!L285</f>
        <v>4.9809999999999999</v>
      </c>
      <c r="L285">
        <f>MacroData!M285</f>
        <v>80.401336669921875</v>
      </c>
      <c r="M285">
        <f>MacroData!N285</f>
        <v>29.888517379760742</v>
      </c>
      <c r="N285">
        <f>MacroData!O285</f>
        <v>5200000</v>
      </c>
      <c r="O285">
        <f>MacroData!P285</f>
        <v>12541149010.713703</v>
      </c>
      <c r="P285">
        <f>MacroData!Q285</f>
        <v>6342641585.7990112</v>
      </c>
      <c r="Q285">
        <f>MacroData!R285</f>
        <v>37304000000</v>
      </c>
      <c r="R285">
        <f>MacroData!S285</f>
        <v>158552358414.20099</v>
      </c>
      <c r="S285">
        <f>MacroData!T285</f>
        <v>30593000000</v>
      </c>
      <c r="T285">
        <f>MacroData!U285</f>
        <v>80943000000</v>
      </c>
      <c r="U285">
        <f>MacroData!V285</f>
        <v>9.0860000000000003</v>
      </c>
      <c r="V285">
        <f>MacroData!W285</f>
        <v>616.11</v>
      </c>
      <c r="W285">
        <f>MacroData!X285</f>
        <v>90.590999999999994</v>
      </c>
      <c r="X285">
        <f>MacroData!Y285</f>
        <v>91318631222.113007</v>
      </c>
      <c r="Y285">
        <f>MacroData!Z285</f>
        <v>72117000000</v>
      </c>
      <c r="Z285">
        <f>MacroData!AA285</f>
        <v>77390000000</v>
      </c>
      <c r="AA285">
        <f>MacroData!AB285</f>
        <v>13212000000</v>
      </c>
      <c r="AB285">
        <f>MacroData!AC285</f>
        <v>23409000000</v>
      </c>
      <c r="AC285">
        <f>MacroData!AD285</f>
        <v>40415000000</v>
      </c>
      <c r="AD285">
        <f>MacroData!AE285</f>
        <v>6711000000</v>
      </c>
      <c r="AE285">
        <f>MacroData!AH285</f>
        <v>0</v>
      </c>
      <c r="AF285">
        <f>MacroData!AI285</f>
        <v>0</v>
      </c>
      <c r="AG285">
        <f>MacroData!AJ285</f>
        <v>1</v>
      </c>
      <c r="AH285">
        <f>MacroData!AK285</f>
        <v>0</v>
      </c>
      <c r="AI285">
        <f>MacroData!AL285</f>
        <v>1</v>
      </c>
      <c r="AJ285">
        <f>MacroData!AM285</f>
        <v>1.8645834999999999</v>
      </c>
      <c r="AK285">
        <f>MacroData!AN285</f>
        <v>2.9799285729726153</v>
      </c>
      <c r="AL285" s="31">
        <f>GDP!C286+GDP!J286</f>
        <v>0</v>
      </c>
      <c r="AM285">
        <f>GDP!D286+GDP!K286</f>
        <v>0</v>
      </c>
      <c r="AN285">
        <f>GDP!E286+GDP!L286</f>
        <v>0</v>
      </c>
      <c r="AO285">
        <f>GDP!F286+GDP!M286</f>
        <v>0</v>
      </c>
      <c r="AP285">
        <f>GDP!G286+GDP!N286</f>
        <v>0</v>
      </c>
      <c r="AQ285">
        <f>GDP!H286+GDP!O286</f>
        <v>0</v>
      </c>
      <c r="AR285" s="7">
        <f>GDP!I286+GDP!P286</f>
        <v>0</v>
      </c>
      <c r="AS285">
        <f>GDP!AE286</f>
        <v>0</v>
      </c>
      <c r="AT285">
        <f>GDP!AF286</f>
        <v>0</v>
      </c>
      <c r="AU285">
        <f>GDP!AG286</f>
        <v>0</v>
      </c>
      <c r="AV285">
        <f>GDP!AH286</f>
        <v>0</v>
      </c>
      <c r="AW285">
        <f>GDP!AI286</f>
        <v>0</v>
      </c>
      <c r="AX285">
        <f>GDP!AJ286</f>
        <v>0</v>
      </c>
      <c r="AY285" s="7">
        <f>GDP!AK286</f>
        <v>0</v>
      </c>
      <c r="AZ285">
        <f>GDP!AS286</f>
        <v>0</v>
      </c>
      <c r="BA285">
        <f>GDP!AT286</f>
        <v>0</v>
      </c>
      <c r="BB285">
        <f>GDP!AU286</f>
        <v>0</v>
      </c>
      <c r="BC285">
        <f>GDP!AV286</f>
        <v>0</v>
      </c>
      <c r="BD285">
        <f>GDP!AW286</f>
        <v>0</v>
      </c>
      <c r="BE285">
        <f>GDP!AX286</f>
        <v>0</v>
      </c>
      <c r="BF285" s="7">
        <f>GDP!AY286</f>
        <v>0</v>
      </c>
      <c r="BG285">
        <f>GDP!AZ286</f>
        <v>0</v>
      </c>
      <c r="BH285">
        <f>GDP!BA286</f>
        <v>0</v>
      </c>
      <c r="BI285">
        <f>GDP!BB286</f>
        <v>0</v>
      </c>
      <c r="BJ285">
        <f>GDP!BC286</f>
        <v>0</v>
      </c>
      <c r="BK285">
        <f>GDP!BD286</f>
        <v>0</v>
      </c>
      <c r="BL285">
        <f>GDP!BE286</f>
        <v>0</v>
      </c>
      <c r="BM285" s="7">
        <f>GDP!BF286</f>
        <v>0</v>
      </c>
      <c r="BN285">
        <f>GDP!BG286+GDP!BN286+GDP!BU286</f>
        <v>0</v>
      </c>
      <c r="BO285">
        <f>GDP!BH286+GDP!BO286+GDP!BV286</f>
        <v>0</v>
      </c>
      <c r="BP285">
        <f>GDP!BI286+GDP!BP286+GDP!BW286</f>
        <v>0</v>
      </c>
      <c r="BQ285">
        <f>GDP!BJ286+GDP!BQ286+GDP!BX286</f>
        <v>0</v>
      </c>
      <c r="BR285">
        <f>GDP!BK286+GDP!BR286+GDP!BY286</f>
        <v>0</v>
      </c>
      <c r="BS285">
        <f>GDP!BL286+GDP!BS286+GDP!BZ286</f>
        <v>0</v>
      </c>
      <c r="BT285" s="7">
        <f>GDP!BM286+GDP!BT286+GDP!CA286</f>
        <v>0</v>
      </c>
      <c r="BU285">
        <f>GDP!CB286</f>
        <v>0</v>
      </c>
      <c r="BV285">
        <f>GDP!CC286</f>
        <v>0</v>
      </c>
      <c r="BW285">
        <f>GDP!CD286</f>
        <v>0</v>
      </c>
      <c r="BX285">
        <f>GDP!CE286</f>
        <v>0</v>
      </c>
      <c r="BY285">
        <f>GDP!CF286</f>
        <v>0</v>
      </c>
      <c r="BZ285">
        <f>GDP!CG286</f>
        <v>0</v>
      </c>
      <c r="CA285" s="7">
        <f>GDP!CH286</f>
        <v>0</v>
      </c>
      <c r="CB285">
        <f>GDP!CI286</f>
        <v>0</v>
      </c>
      <c r="CC285">
        <f>GDP!CJ286</f>
        <v>0</v>
      </c>
      <c r="CD285">
        <f>GDP!CK286</f>
        <v>0</v>
      </c>
      <c r="CE285">
        <f>GDP!CL286</f>
        <v>0</v>
      </c>
      <c r="CF285">
        <f>GDP!CM286</f>
        <v>0</v>
      </c>
      <c r="CG285">
        <f>GDP!CN286</f>
        <v>0</v>
      </c>
      <c r="CH285" s="7">
        <f>GDP!CO286</f>
        <v>0</v>
      </c>
      <c r="CI285">
        <f>GDP!CP286</f>
        <v>0</v>
      </c>
      <c r="CJ285">
        <f>GDP!CQ286</f>
        <v>0</v>
      </c>
      <c r="CK285">
        <f>GDP!CR286</f>
        <v>0</v>
      </c>
      <c r="CL285">
        <f>GDP!CS286</f>
        <v>0</v>
      </c>
      <c r="CM285">
        <f>GDP!CT286</f>
        <v>0</v>
      </c>
      <c r="CN285">
        <f>GDP!CU286</f>
        <v>0</v>
      </c>
      <c r="CO285">
        <f>GDP!CV286</f>
        <v>0</v>
      </c>
      <c r="CP285">
        <f>GDP!CW286</f>
        <v>0</v>
      </c>
      <c r="CQ285">
        <f>GDP!CX286</f>
        <v>0</v>
      </c>
      <c r="CR285">
        <f>GDP!CY286</f>
        <v>0</v>
      </c>
      <c r="CS285">
        <f>GDP!CZ286</f>
        <v>0</v>
      </c>
      <c r="CT285">
        <f>GDP!DA286</f>
        <v>0</v>
      </c>
      <c r="CU285">
        <f>GDP!DB286</f>
        <v>0</v>
      </c>
      <c r="CV285" s="7">
        <f>GDP!DC286</f>
        <v>0</v>
      </c>
      <c r="CW285">
        <f>GDP!DD286</f>
        <v>0</v>
      </c>
      <c r="CX285">
        <f>GDP!DE286</f>
        <v>0</v>
      </c>
      <c r="CY285">
        <f>GDP!DF286</f>
        <v>0</v>
      </c>
      <c r="CZ285">
        <f>GDP!DG286</f>
        <v>0</v>
      </c>
      <c r="DA285">
        <f>GDP!DH286</f>
        <v>0</v>
      </c>
      <c r="DB285">
        <f>GDP!DI286</f>
        <v>0</v>
      </c>
      <c r="DC285" s="7">
        <f>GDP!DJ286</f>
        <v>0</v>
      </c>
      <c r="DD285">
        <f>GDP!DU286</f>
        <v>0</v>
      </c>
      <c r="DE285">
        <f>GDP!DV286</f>
        <v>0</v>
      </c>
      <c r="DF285">
        <f>GDP!DW286</f>
        <v>0</v>
      </c>
      <c r="DG285">
        <f>GDP!EF286</f>
        <v>0</v>
      </c>
      <c r="DH285">
        <f>GDP!EG286</f>
        <v>0</v>
      </c>
      <c r="DI285">
        <f>GDP!EH286</f>
        <v>0</v>
      </c>
      <c r="DJ285">
        <f>GDP!EI286</f>
        <v>0</v>
      </c>
      <c r="DK285">
        <f>GDP!EJ286</f>
        <v>0</v>
      </c>
      <c r="DL285" s="84">
        <v>40.169533815724698</v>
      </c>
      <c r="DM285" s="84">
        <v>40.232900000000001</v>
      </c>
      <c r="DN285">
        <v>40.169533815725003</v>
      </c>
      <c r="DO285">
        <v>6.51</v>
      </c>
      <c r="DP285">
        <v>4.1135890100000003E-2</v>
      </c>
      <c r="DQ285">
        <v>-4.071104397500001</v>
      </c>
      <c r="DR285">
        <v>-4.1122402876000006</v>
      </c>
      <c r="DS285">
        <v>48.524840008399998</v>
      </c>
      <c r="DT285">
        <v>52.595944405899999</v>
      </c>
      <c r="DU285">
        <v>581000000</v>
      </c>
      <c r="DV285">
        <v>4418000000</v>
      </c>
      <c r="DW285">
        <f t="shared" si="20"/>
        <v>0.39180249377903958</v>
      </c>
      <c r="DX285">
        <f t="shared" si="21"/>
        <v>2.9793174139686691</v>
      </c>
      <c r="DY285">
        <f t="shared" si="22"/>
        <v>-2.5875149201896295</v>
      </c>
      <c r="DZ285">
        <v>67320000000</v>
      </c>
      <c r="EA285">
        <f t="shared" si="23"/>
        <v>45.397838005516256</v>
      </c>
      <c r="EB285">
        <v>5461000000</v>
      </c>
      <c r="EC285">
        <v>30692000000</v>
      </c>
      <c r="ED285">
        <f t="shared" si="24"/>
        <v>0.10046235430613841</v>
      </c>
    </row>
    <row r="286" spans="1:134" x14ac:dyDescent="0.35">
      <c r="A286" t="s">
        <v>188</v>
      </c>
      <c r="B286" s="7">
        <v>2003</v>
      </c>
      <c r="C286">
        <f>MacroData!D286</f>
        <v>151.56900000000002</v>
      </c>
      <c r="D286">
        <f>MacroData!E286</f>
        <v>100.566</v>
      </c>
      <c r="E286">
        <f>MacroData!F286</f>
        <v>99.353999999999999</v>
      </c>
      <c r="F286">
        <f>MacroData!G286</f>
        <v>74998000000</v>
      </c>
      <c r="G286">
        <f>MacroData!H286</f>
        <v>153827785116.509</v>
      </c>
      <c r="H286">
        <f>MacroData!I286</f>
        <v>151569000000</v>
      </c>
      <c r="I286">
        <f>MacroData!J286</f>
        <v>168183000000</v>
      </c>
      <c r="J286">
        <f>MacroData!K286</f>
        <v>2.3330000000000002</v>
      </c>
      <c r="K286">
        <f>MacroData!L286</f>
        <v>4.1349999999999998</v>
      </c>
      <c r="L286">
        <f>MacroData!M286</f>
        <v>83.049720764160156</v>
      </c>
      <c r="M286">
        <f>MacroData!N286</f>
        <v>30.453039169311523</v>
      </c>
      <c r="N286">
        <f>MacroData!O286</f>
        <v>5211000</v>
      </c>
      <c r="O286">
        <f>MacroData!P286</f>
        <v>11210776667.428234</v>
      </c>
      <c r="P286">
        <f>MacroData!Q286</f>
        <v>4515046293.7179871</v>
      </c>
      <c r="Q286">
        <f>MacroData!R286</f>
        <v>38348000000</v>
      </c>
      <c r="R286">
        <f>MacroData!S286</f>
        <v>163667953706.28201</v>
      </c>
      <c r="S286">
        <f>MacroData!T286</f>
        <v>31214000000</v>
      </c>
      <c r="T286">
        <f>MacroData!U286</f>
        <v>84379000000</v>
      </c>
      <c r="U286">
        <f>MacroData!V286</f>
        <v>9.0169999999999995</v>
      </c>
      <c r="V286">
        <f>MacroData!W286</f>
        <v>654.95000000000005</v>
      </c>
      <c r="W286">
        <f>MacroData!X286</f>
        <v>96.611999999999995</v>
      </c>
      <c r="X286">
        <f>MacroData!Y286</f>
        <v>95195072877.095001</v>
      </c>
      <c r="Y286">
        <f>MacroData!Z286</f>
        <v>75156000000</v>
      </c>
      <c r="Z286">
        <f>MacroData!AA286</f>
        <v>77979000000</v>
      </c>
      <c r="AA286">
        <f>MacroData!AB286</f>
        <v>14070000000</v>
      </c>
      <c r="AB286">
        <f>MacroData!AC286</f>
        <v>24330000000</v>
      </c>
      <c r="AC286">
        <f>MacroData!AD286</f>
        <v>40940000000</v>
      </c>
      <c r="AD286">
        <f>MacroData!AE286</f>
        <v>7134000000</v>
      </c>
      <c r="AE286">
        <f>MacroData!AH286</f>
        <v>0</v>
      </c>
      <c r="AF286">
        <f>MacroData!AI286</f>
        <v>0</v>
      </c>
      <c r="AG286">
        <f>MacroData!AJ286</f>
        <v>0</v>
      </c>
      <c r="AH286">
        <f>MacroData!AK286</f>
        <v>0</v>
      </c>
      <c r="AI286">
        <f>MacroData!AL286</f>
        <v>0</v>
      </c>
      <c r="AJ286">
        <f>MacroData!AM286</f>
        <v>1.8645834999999999</v>
      </c>
      <c r="AK286">
        <f>MacroData!AN286</f>
        <v>2.7169166689827327</v>
      </c>
      <c r="AL286" s="31">
        <f>GDP!C287+GDP!J287</f>
        <v>0</v>
      </c>
      <c r="AM286">
        <f>GDP!D287+GDP!K287</f>
        <v>0</v>
      </c>
      <c r="AN286">
        <f>GDP!E287+GDP!L287</f>
        <v>0</v>
      </c>
      <c r="AO286">
        <f>GDP!F287+GDP!M287</f>
        <v>0</v>
      </c>
      <c r="AP286">
        <f>GDP!G287+GDP!N287</f>
        <v>0</v>
      </c>
      <c r="AQ286">
        <f>GDP!H287+GDP!O287</f>
        <v>0</v>
      </c>
      <c r="AR286" s="7">
        <f>GDP!I287+GDP!P287</f>
        <v>0</v>
      </c>
      <c r="AS286">
        <f>GDP!AE287</f>
        <v>0</v>
      </c>
      <c r="AT286">
        <f>GDP!AF287</f>
        <v>0</v>
      </c>
      <c r="AU286">
        <f>GDP!AG287</f>
        <v>0</v>
      </c>
      <c r="AV286">
        <f>GDP!AH287</f>
        <v>0</v>
      </c>
      <c r="AW286">
        <f>GDP!AI287</f>
        <v>0</v>
      </c>
      <c r="AX286">
        <f>GDP!AJ287</f>
        <v>0</v>
      </c>
      <c r="AY286" s="7">
        <f>GDP!AK287</f>
        <v>0</v>
      </c>
      <c r="AZ286">
        <f>GDP!AS287</f>
        <v>0</v>
      </c>
      <c r="BA286">
        <f>GDP!AT287</f>
        <v>0</v>
      </c>
      <c r="BB286">
        <f>GDP!AU287</f>
        <v>0</v>
      </c>
      <c r="BC286">
        <f>GDP!AV287</f>
        <v>0</v>
      </c>
      <c r="BD286">
        <f>GDP!AW287</f>
        <v>0</v>
      </c>
      <c r="BE286">
        <f>GDP!AX287</f>
        <v>0</v>
      </c>
      <c r="BF286" s="7">
        <f>GDP!AY287</f>
        <v>0</v>
      </c>
      <c r="BG286">
        <f>GDP!AZ287</f>
        <v>0</v>
      </c>
      <c r="BH286">
        <f>GDP!BA287</f>
        <v>0</v>
      </c>
      <c r="BI286">
        <f>GDP!BB287</f>
        <v>0</v>
      </c>
      <c r="BJ286">
        <f>GDP!BC287</f>
        <v>0</v>
      </c>
      <c r="BK286">
        <f>GDP!BD287</f>
        <v>0</v>
      </c>
      <c r="BL286">
        <f>GDP!BE287</f>
        <v>0</v>
      </c>
      <c r="BM286" s="7">
        <f>GDP!BF287</f>
        <v>0</v>
      </c>
      <c r="BN286">
        <f>GDP!BG287+GDP!BN287+GDP!BU287</f>
        <v>0</v>
      </c>
      <c r="BO286">
        <f>GDP!BH287+GDP!BO287+GDP!BV287</f>
        <v>0</v>
      </c>
      <c r="BP286">
        <f>GDP!BI287+GDP!BP287+GDP!BW287</f>
        <v>0</v>
      </c>
      <c r="BQ286">
        <f>GDP!BJ287+GDP!BQ287+GDP!BX287</f>
        <v>0</v>
      </c>
      <c r="BR286">
        <f>GDP!BK287+GDP!BR287+GDP!BY287</f>
        <v>0</v>
      </c>
      <c r="BS286">
        <f>GDP!BL287+GDP!BS287+GDP!BZ287</f>
        <v>0</v>
      </c>
      <c r="BT286" s="7">
        <f>GDP!BM287+GDP!BT287+GDP!CA287</f>
        <v>0</v>
      </c>
      <c r="BU286">
        <f>GDP!CB287</f>
        <v>0</v>
      </c>
      <c r="BV286">
        <f>GDP!CC287</f>
        <v>0</v>
      </c>
      <c r="BW286">
        <f>GDP!CD287</f>
        <v>0</v>
      </c>
      <c r="BX286">
        <f>GDP!CE287</f>
        <v>0</v>
      </c>
      <c r="BY286">
        <f>GDP!CF287</f>
        <v>0</v>
      </c>
      <c r="BZ286">
        <f>GDP!CG287</f>
        <v>0</v>
      </c>
      <c r="CA286" s="7">
        <f>GDP!CH287</f>
        <v>0</v>
      </c>
      <c r="CB286">
        <f>GDP!CI287</f>
        <v>0</v>
      </c>
      <c r="CC286">
        <f>GDP!CJ287</f>
        <v>0</v>
      </c>
      <c r="CD286">
        <f>GDP!CK287</f>
        <v>0</v>
      </c>
      <c r="CE286">
        <f>GDP!CL287</f>
        <v>0</v>
      </c>
      <c r="CF286">
        <f>GDP!CM287</f>
        <v>0</v>
      </c>
      <c r="CG286">
        <f>GDP!CN287</f>
        <v>0</v>
      </c>
      <c r="CH286" s="7">
        <f>GDP!CO287</f>
        <v>0</v>
      </c>
      <c r="CI286">
        <f>GDP!CP287</f>
        <v>0</v>
      </c>
      <c r="CJ286">
        <f>GDP!CQ287</f>
        <v>0</v>
      </c>
      <c r="CK286">
        <f>GDP!CR287</f>
        <v>0</v>
      </c>
      <c r="CL286">
        <f>GDP!CS287</f>
        <v>0</v>
      </c>
      <c r="CM286">
        <f>GDP!CT287</f>
        <v>0</v>
      </c>
      <c r="CN286">
        <f>GDP!CU287</f>
        <v>0</v>
      </c>
      <c r="CO286">
        <f>GDP!CV287</f>
        <v>0</v>
      </c>
      <c r="CP286">
        <f>GDP!CW287</f>
        <v>0</v>
      </c>
      <c r="CQ286">
        <f>GDP!CX287</f>
        <v>0</v>
      </c>
      <c r="CR286">
        <f>GDP!CY287</f>
        <v>0</v>
      </c>
      <c r="CS286">
        <f>GDP!CZ287</f>
        <v>0</v>
      </c>
      <c r="CT286">
        <f>GDP!DA287</f>
        <v>0</v>
      </c>
      <c r="CU286">
        <f>GDP!DB287</f>
        <v>0</v>
      </c>
      <c r="CV286" s="7">
        <f>GDP!DC287</f>
        <v>0</v>
      </c>
      <c r="CW286">
        <f>GDP!DD287</f>
        <v>0</v>
      </c>
      <c r="CX286">
        <f>GDP!DE287</f>
        <v>0</v>
      </c>
      <c r="CY286">
        <f>GDP!DF287</f>
        <v>0</v>
      </c>
      <c r="CZ286">
        <f>GDP!DG287</f>
        <v>0</v>
      </c>
      <c r="DA286">
        <f>GDP!DH287</f>
        <v>0</v>
      </c>
      <c r="DB286">
        <f>GDP!DI287</f>
        <v>0</v>
      </c>
      <c r="DC286" s="7">
        <f>GDP!DJ287</f>
        <v>0</v>
      </c>
      <c r="DD286">
        <f>GDP!DU287</f>
        <v>0</v>
      </c>
      <c r="DE286">
        <f>GDP!DV287</f>
        <v>0</v>
      </c>
      <c r="DF286">
        <f>GDP!DW287</f>
        <v>0</v>
      </c>
      <c r="DG286">
        <f>GDP!EF287</f>
        <v>0</v>
      </c>
      <c r="DH286">
        <f>GDP!EG287</f>
        <v>0</v>
      </c>
      <c r="DI286">
        <f>GDP!EH287</f>
        <v>0</v>
      </c>
      <c r="DJ286">
        <f>GDP!EI287</f>
        <v>0</v>
      </c>
      <c r="DK286">
        <f>GDP!EJ287</f>
        <v>0</v>
      </c>
      <c r="DL286" s="84">
        <v>42.738290811445601</v>
      </c>
      <c r="DM286" s="84">
        <v>42.798999999999999</v>
      </c>
      <c r="DN286">
        <v>42.738290811445999</v>
      </c>
      <c r="DO286">
        <v>8.91</v>
      </c>
      <c r="DP286">
        <v>-2.3091793199999999E-2</v>
      </c>
      <c r="DQ286">
        <v>-2.4417921870000043</v>
      </c>
      <c r="DR286">
        <v>-2.4187003938000045</v>
      </c>
      <c r="DS286">
        <v>49.383449122199998</v>
      </c>
      <c r="DT286">
        <v>51.825241309200003</v>
      </c>
      <c r="DU286">
        <v>299000000</v>
      </c>
      <c r="DV286">
        <v>4526000000</v>
      </c>
      <c r="DW286">
        <f t="shared" si="20"/>
        <v>0.19726989028099415</v>
      </c>
      <c r="DX286">
        <f t="shared" si="21"/>
        <v>2.9860987405076234</v>
      </c>
      <c r="DY286">
        <f t="shared" si="22"/>
        <v>-2.7888288502266292</v>
      </c>
      <c r="DZ286">
        <v>70492000000</v>
      </c>
      <c r="EA286">
        <f t="shared" si="23"/>
        <v>46.508190988922536</v>
      </c>
      <c r="EB286">
        <v>5830000000</v>
      </c>
      <c r="EC286">
        <v>32081000000</v>
      </c>
      <c r="ED286">
        <f t="shared" si="24"/>
        <v>-5.7485838162653381E-2</v>
      </c>
    </row>
    <row r="287" spans="1:134" x14ac:dyDescent="0.35">
      <c r="A287" t="s">
        <v>188</v>
      </c>
      <c r="B287" s="7">
        <v>2004</v>
      </c>
      <c r="C287">
        <f>MacroData!D287</f>
        <v>158.477</v>
      </c>
      <c r="D287">
        <f>MacroData!E287</f>
        <v>101.21299999999999</v>
      </c>
      <c r="E287">
        <f>MacroData!F287</f>
        <v>100.795</v>
      </c>
      <c r="F287">
        <f>MacroData!G287</f>
        <v>78539000000</v>
      </c>
      <c r="G287">
        <f>MacroData!H287</f>
        <v>158871071168.66501</v>
      </c>
      <c r="H287">
        <f>MacroData!I287</f>
        <v>158477000000</v>
      </c>
      <c r="I287">
        <f>MacroData!J287</f>
        <v>174786000000</v>
      </c>
      <c r="J287">
        <f>MacroData!K287</f>
        <v>2.1059999999999999</v>
      </c>
      <c r="K287">
        <f>MacroData!L287</f>
        <v>4.109</v>
      </c>
      <c r="L287">
        <f>MacroData!M287</f>
        <v>86.136863708496094</v>
      </c>
      <c r="M287">
        <f>MacroData!N287</f>
        <v>32.494480133056641</v>
      </c>
      <c r="N287">
        <f>MacroData!O287</f>
        <v>5227000</v>
      </c>
      <c r="O287">
        <f>MacroData!P287</f>
        <v>12371450712.299648</v>
      </c>
      <c r="P287">
        <f>MacroData!Q287</f>
        <v>5608350047.9349976</v>
      </c>
      <c r="Q287">
        <f>MacroData!R287</f>
        <v>40136000000</v>
      </c>
      <c r="R287">
        <f>MacroData!S287</f>
        <v>169177649952.065</v>
      </c>
      <c r="S287">
        <f>MacroData!T287</f>
        <v>32756000000</v>
      </c>
      <c r="T287">
        <f>MacroData!U287</f>
        <v>87430000000</v>
      </c>
      <c r="U287">
        <f>MacroData!V287</f>
        <v>8.8000000000000007</v>
      </c>
      <c r="V287">
        <f>MacroData!W287</f>
        <v>694.38</v>
      </c>
      <c r="W287">
        <f>MacroData!X287</f>
        <v>98.703000000000003</v>
      </c>
      <c r="X287">
        <f>MacroData!Y287</f>
        <v>98637163531.737</v>
      </c>
      <c r="Y287">
        <f>MacroData!Z287</f>
        <v>78042000000</v>
      </c>
      <c r="Z287">
        <f>MacroData!AA287</f>
        <v>81007000000</v>
      </c>
      <c r="AA287">
        <f>MacroData!AB287</f>
        <v>14636000000</v>
      </c>
      <c r="AB287">
        <f>MacroData!AC287</f>
        <v>25195000000</v>
      </c>
      <c r="AC287">
        <f>MacroData!AD287</f>
        <v>41535000000</v>
      </c>
      <c r="AD287">
        <f>MacroData!AE287</f>
        <v>7380000000</v>
      </c>
      <c r="AE287">
        <f>MacroData!AH287</f>
        <v>0</v>
      </c>
      <c r="AF287">
        <f>MacroData!AI287</f>
        <v>0</v>
      </c>
      <c r="AG287">
        <f>MacroData!AJ287</f>
        <v>0</v>
      </c>
      <c r="AH287">
        <f>MacroData!AK287</f>
        <v>0</v>
      </c>
      <c r="AI287">
        <f>MacroData!AL287</f>
        <v>0</v>
      </c>
      <c r="AJ287">
        <f>MacroData!AM287</f>
        <v>1.8645834999999999</v>
      </c>
      <c r="AK287">
        <f>MacroData!AN287</f>
        <v>2.7014464338620505</v>
      </c>
      <c r="AL287" s="31">
        <f>GDP!C288+GDP!J288</f>
        <v>0</v>
      </c>
      <c r="AM287">
        <f>GDP!D288+GDP!K288</f>
        <v>0</v>
      </c>
      <c r="AN287">
        <f>GDP!E288+GDP!L288</f>
        <v>0</v>
      </c>
      <c r="AO287">
        <f>GDP!F288+GDP!M288</f>
        <v>0</v>
      </c>
      <c r="AP287">
        <f>GDP!G288+GDP!N288</f>
        <v>0</v>
      </c>
      <c r="AQ287">
        <f>GDP!H288+GDP!O288</f>
        <v>0</v>
      </c>
      <c r="AR287" s="7">
        <f>GDP!I288+GDP!P288</f>
        <v>0</v>
      </c>
      <c r="AS287">
        <f>GDP!AE288</f>
        <v>0</v>
      </c>
      <c r="AT287">
        <f>GDP!AF288</f>
        <v>0</v>
      </c>
      <c r="AU287">
        <f>GDP!AG288</f>
        <v>0</v>
      </c>
      <c r="AV287">
        <f>GDP!AH288</f>
        <v>0</v>
      </c>
      <c r="AW287">
        <f>GDP!AI288</f>
        <v>0</v>
      </c>
      <c r="AX287">
        <f>GDP!AJ288</f>
        <v>0</v>
      </c>
      <c r="AY287" s="7">
        <f>GDP!AK288</f>
        <v>0</v>
      </c>
      <c r="AZ287">
        <f>GDP!AS288</f>
        <v>0</v>
      </c>
      <c r="BA287">
        <f>GDP!AT288</f>
        <v>0</v>
      </c>
      <c r="BB287">
        <f>GDP!AU288</f>
        <v>0</v>
      </c>
      <c r="BC287">
        <f>GDP!AV288</f>
        <v>0</v>
      </c>
      <c r="BD287">
        <f>GDP!AW288</f>
        <v>0</v>
      </c>
      <c r="BE287">
        <f>GDP!AX288</f>
        <v>0</v>
      </c>
      <c r="BF287" s="7">
        <f>GDP!AY288</f>
        <v>0</v>
      </c>
      <c r="BG287">
        <f>GDP!AZ288</f>
        <v>0</v>
      </c>
      <c r="BH287">
        <f>GDP!BA288</f>
        <v>0</v>
      </c>
      <c r="BI287">
        <f>GDP!BB288</f>
        <v>0</v>
      </c>
      <c r="BJ287">
        <f>GDP!BC288</f>
        <v>0</v>
      </c>
      <c r="BK287">
        <f>GDP!BD288</f>
        <v>0</v>
      </c>
      <c r="BL287">
        <f>GDP!BE288</f>
        <v>0</v>
      </c>
      <c r="BM287" s="7">
        <f>GDP!BF288</f>
        <v>0</v>
      </c>
      <c r="BN287">
        <f>GDP!BG288+GDP!BN288+GDP!BU288</f>
        <v>0</v>
      </c>
      <c r="BO287">
        <f>GDP!BH288+GDP!BO288+GDP!BV288</f>
        <v>0</v>
      </c>
      <c r="BP287">
        <f>GDP!BI288+GDP!BP288+GDP!BW288</f>
        <v>0</v>
      </c>
      <c r="BQ287">
        <f>GDP!BJ288+GDP!BQ288+GDP!BX288</f>
        <v>0</v>
      </c>
      <c r="BR287">
        <f>GDP!BK288+GDP!BR288+GDP!BY288</f>
        <v>0</v>
      </c>
      <c r="BS287">
        <f>GDP!BL288+GDP!BS288+GDP!BZ288</f>
        <v>0</v>
      </c>
      <c r="BT287" s="7">
        <f>GDP!BM288+GDP!BT288+GDP!CA288</f>
        <v>0</v>
      </c>
      <c r="BU287">
        <f>GDP!CB288</f>
        <v>0</v>
      </c>
      <c r="BV287">
        <f>GDP!CC288</f>
        <v>0</v>
      </c>
      <c r="BW287">
        <f>GDP!CD288</f>
        <v>0</v>
      </c>
      <c r="BX287">
        <f>GDP!CE288</f>
        <v>0</v>
      </c>
      <c r="BY287">
        <f>GDP!CF288</f>
        <v>0</v>
      </c>
      <c r="BZ287">
        <f>GDP!CG288</f>
        <v>0</v>
      </c>
      <c r="CA287" s="7">
        <f>GDP!CH288</f>
        <v>0</v>
      </c>
      <c r="CB287">
        <f>GDP!CI288</f>
        <v>0</v>
      </c>
      <c r="CC287">
        <f>GDP!CJ288</f>
        <v>0</v>
      </c>
      <c r="CD287">
        <f>GDP!CK288</f>
        <v>0</v>
      </c>
      <c r="CE287">
        <f>GDP!CL288</f>
        <v>0</v>
      </c>
      <c r="CF287">
        <f>GDP!CM288</f>
        <v>0</v>
      </c>
      <c r="CG287">
        <f>GDP!CN288</f>
        <v>0</v>
      </c>
      <c r="CH287" s="7">
        <f>GDP!CO288</f>
        <v>0</v>
      </c>
      <c r="CI287">
        <f>GDP!CP288</f>
        <v>0</v>
      </c>
      <c r="CJ287">
        <f>GDP!CQ288</f>
        <v>0</v>
      </c>
      <c r="CK287">
        <f>GDP!CR288</f>
        <v>0</v>
      </c>
      <c r="CL287">
        <f>GDP!CS288</f>
        <v>0</v>
      </c>
      <c r="CM287">
        <f>GDP!CT288</f>
        <v>0</v>
      </c>
      <c r="CN287">
        <f>GDP!CU288</f>
        <v>0</v>
      </c>
      <c r="CO287">
        <f>GDP!CV288</f>
        <v>0</v>
      </c>
      <c r="CP287">
        <f>GDP!CW288</f>
        <v>0</v>
      </c>
      <c r="CQ287">
        <f>GDP!CX288</f>
        <v>0</v>
      </c>
      <c r="CR287">
        <f>GDP!CY288</f>
        <v>0</v>
      </c>
      <c r="CS287">
        <f>GDP!CZ288</f>
        <v>0</v>
      </c>
      <c r="CT287">
        <f>GDP!DA288</f>
        <v>0</v>
      </c>
      <c r="CU287">
        <f>GDP!DB288</f>
        <v>0</v>
      </c>
      <c r="CV287" s="7">
        <f>GDP!DC288</f>
        <v>0</v>
      </c>
      <c r="CW287">
        <f>GDP!DD288</f>
        <v>0</v>
      </c>
      <c r="CX287">
        <f>GDP!DE288</f>
        <v>0</v>
      </c>
      <c r="CY287">
        <f>GDP!DF288</f>
        <v>0</v>
      </c>
      <c r="CZ287">
        <f>GDP!DG288</f>
        <v>0</v>
      </c>
      <c r="DA287">
        <f>GDP!DH288</f>
        <v>0</v>
      </c>
      <c r="DB287">
        <f>GDP!DI288</f>
        <v>0</v>
      </c>
      <c r="DC287" s="7">
        <f>GDP!DJ288</f>
        <v>0</v>
      </c>
      <c r="DD287">
        <f>GDP!DU288</f>
        <v>0</v>
      </c>
      <c r="DE287">
        <f>GDP!DV288</f>
        <v>0</v>
      </c>
      <c r="DF287">
        <f>GDP!DW288</f>
        <v>0</v>
      </c>
      <c r="DG287">
        <f>GDP!EF288</f>
        <v>0</v>
      </c>
      <c r="DH287">
        <f>GDP!EG288</f>
        <v>0</v>
      </c>
      <c r="DI287">
        <f>GDP!EH288</f>
        <v>0</v>
      </c>
      <c r="DJ287">
        <f>GDP!EI288</f>
        <v>0</v>
      </c>
      <c r="DK287">
        <f>GDP!EJ288</f>
        <v>0</v>
      </c>
      <c r="DL287" s="84">
        <v>42.647829022507999</v>
      </c>
      <c r="DM287" s="84">
        <v>42.717199999999998</v>
      </c>
      <c r="DN287">
        <v>42.647829022507999</v>
      </c>
      <c r="DO287">
        <v>6.33</v>
      </c>
      <c r="DP287">
        <v>5.6790575000000001E-3</v>
      </c>
      <c r="DQ287">
        <v>-2.2097843851000007</v>
      </c>
      <c r="DR287">
        <v>-2.2154634426000008</v>
      </c>
      <c r="DS287">
        <v>49.305577465500001</v>
      </c>
      <c r="DT287">
        <v>51.515361850600002</v>
      </c>
      <c r="DU287">
        <v>407000000</v>
      </c>
      <c r="DV287">
        <v>4691000000</v>
      </c>
      <c r="DW287">
        <f t="shared" si="20"/>
        <v>0.25681960158256401</v>
      </c>
      <c r="DX287">
        <f t="shared" si="21"/>
        <v>2.9600509853164816</v>
      </c>
      <c r="DY287">
        <f t="shared" si="22"/>
        <v>-2.7032313837339177</v>
      </c>
      <c r="DZ287">
        <v>73540000000</v>
      </c>
      <c r="EA287">
        <f t="shared" si="23"/>
        <v>46.404210074648056</v>
      </c>
      <c r="EB287">
        <v>6196000000</v>
      </c>
      <c r="EC287">
        <v>33704000000</v>
      </c>
      <c r="ED287">
        <f t="shared" si="24"/>
        <v>1.3287984596892344E-2</v>
      </c>
    </row>
    <row r="288" spans="1:134" x14ac:dyDescent="0.35">
      <c r="A288" t="s">
        <v>188</v>
      </c>
      <c r="B288" s="7">
        <v>2005</v>
      </c>
      <c r="C288">
        <f>MacroData!D288</f>
        <v>164.387</v>
      </c>
      <c r="D288">
        <f>MacroData!E288</f>
        <v>101.40600000000001</v>
      </c>
      <c r="E288">
        <f>MacroData!F288</f>
        <v>101.20399999999999</v>
      </c>
      <c r="F288">
        <f>MacroData!G288</f>
        <v>76345000000</v>
      </c>
      <c r="G288">
        <f>MacroData!H288</f>
        <v>164155031574.96701</v>
      </c>
      <c r="H288">
        <f>MacroData!I288</f>
        <v>164387000000</v>
      </c>
      <c r="I288">
        <f>MacroData!J288</f>
        <v>179646000000</v>
      </c>
      <c r="J288">
        <f>MacroData!K288</f>
        <v>2.1850000000000001</v>
      </c>
      <c r="K288">
        <f>MacroData!L288</f>
        <v>3.351</v>
      </c>
      <c r="L288">
        <f>MacroData!M288</f>
        <v>88.925437927246094</v>
      </c>
      <c r="M288">
        <f>MacroData!N288</f>
        <v>34.616226196289063</v>
      </c>
      <c r="N288">
        <f>MacroData!O288</f>
        <v>5248000</v>
      </c>
      <c r="O288">
        <f>MacroData!P288</f>
        <v>8074440926.6767654</v>
      </c>
      <c r="P288">
        <f>MacroData!Q288</f>
        <v>5493283496.8099976</v>
      </c>
      <c r="Q288">
        <f>MacroData!R288</f>
        <v>41440000000</v>
      </c>
      <c r="R288">
        <f>MacroData!S288</f>
        <v>174152716503.19</v>
      </c>
      <c r="S288">
        <f>MacroData!T288</f>
        <v>34534000000</v>
      </c>
      <c r="T288">
        <f>MacroData!U288</f>
        <v>90254000000</v>
      </c>
      <c r="U288">
        <f>MacroData!V288</f>
        <v>8.3670000000000009</v>
      </c>
      <c r="V288">
        <f>MacroData!W288</f>
        <v>946.56</v>
      </c>
      <c r="W288">
        <f>MacroData!X288</f>
        <v>97.816000000000003</v>
      </c>
      <c r="X288">
        <f>MacroData!Y288</f>
        <v>101823156323.84</v>
      </c>
      <c r="Y288">
        <f>MacroData!Z288</f>
        <v>81095000000</v>
      </c>
      <c r="Z288">
        <f>MacroData!AA288</f>
        <v>84626000000</v>
      </c>
      <c r="AA288">
        <f>MacroData!AB288</f>
        <v>15582000000</v>
      </c>
      <c r="AB288">
        <f>MacroData!AC288</f>
        <v>25892000000</v>
      </c>
      <c r="AC288">
        <f>MacroData!AD288</f>
        <v>42341000000</v>
      </c>
      <c r="AD288">
        <f>MacroData!AE288</f>
        <v>6906000000</v>
      </c>
      <c r="AE288">
        <f>MacroData!AH288</f>
        <v>0</v>
      </c>
      <c r="AF288">
        <f>MacroData!AI288</f>
        <v>0</v>
      </c>
      <c r="AG288">
        <f>MacroData!AJ288</f>
        <v>0</v>
      </c>
      <c r="AH288">
        <f>MacroData!AK288</f>
        <v>0</v>
      </c>
      <c r="AI288">
        <f>MacroData!AL288</f>
        <v>0</v>
      </c>
      <c r="AJ288">
        <f>MacroData!AM288</f>
        <v>1.8645834999999999</v>
      </c>
      <c r="AK288">
        <f>MacroData!AN288</f>
        <v>2.6926726244744796</v>
      </c>
      <c r="AL288" s="31">
        <f>GDP!C289+GDP!J289</f>
        <v>0</v>
      </c>
      <c r="AM288">
        <f>GDP!D289+GDP!K289</f>
        <v>0</v>
      </c>
      <c r="AN288">
        <f>GDP!E289+GDP!L289</f>
        <v>0</v>
      </c>
      <c r="AO288">
        <f>GDP!F289+GDP!M289</f>
        <v>0</v>
      </c>
      <c r="AP288">
        <f>GDP!G289+GDP!N289</f>
        <v>0</v>
      </c>
      <c r="AQ288">
        <f>GDP!H289+GDP!O289</f>
        <v>0</v>
      </c>
      <c r="AR288" s="7">
        <f>GDP!I289+GDP!P289</f>
        <v>0</v>
      </c>
      <c r="AS288">
        <f>GDP!AE289</f>
        <v>0</v>
      </c>
      <c r="AT288">
        <f>GDP!AF289</f>
        <v>0</v>
      </c>
      <c r="AU288">
        <f>GDP!AG289</f>
        <v>0</v>
      </c>
      <c r="AV288">
        <f>GDP!AH289</f>
        <v>0</v>
      </c>
      <c r="AW288">
        <f>GDP!AI289</f>
        <v>0</v>
      </c>
      <c r="AX288">
        <f>GDP!AJ289</f>
        <v>0</v>
      </c>
      <c r="AY288" s="7">
        <f>GDP!AK289</f>
        <v>0</v>
      </c>
      <c r="AZ288">
        <f>GDP!AS289</f>
        <v>0</v>
      </c>
      <c r="BA288">
        <f>GDP!AT289</f>
        <v>0</v>
      </c>
      <c r="BB288">
        <f>GDP!AU289</f>
        <v>0</v>
      </c>
      <c r="BC288">
        <f>GDP!AV289</f>
        <v>0</v>
      </c>
      <c r="BD288">
        <f>GDP!AW289</f>
        <v>0</v>
      </c>
      <c r="BE288">
        <f>GDP!AX289</f>
        <v>0</v>
      </c>
      <c r="BF288" s="7">
        <f>GDP!AY289</f>
        <v>0</v>
      </c>
      <c r="BG288">
        <f>GDP!AZ289</f>
        <v>0</v>
      </c>
      <c r="BH288">
        <f>GDP!BA289</f>
        <v>0</v>
      </c>
      <c r="BI288">
        <f>GDP!BB289</f>
        <v>0</v>
      </c>
      <c r="BJ288">
        <f>GDP!BC289</f>
        <v>0</v>
      </c>
      <c r="BK288">
        <f>GDP!BD289</f>
        <v>0</v>
      </c>
      <c r="BL288">
        <f>GDP!BE289</f>
        <v>0</v>
      </c>
      <c r="BM288" s="7">
        <f>GDP!BF289</f>
        <v>0</v>
      </c>
      <c r="BN288">
        <f>GDP!BG289+GDP!BN289+GDP!BU289</f>
        <v>0</v>
      </c>
      <c r="BO288">
        <f>GDP!BH289+GDP!BO289+GDP!BV289</f>
        <v>0</v>
      </c>
      <c r="BP288">
        <f>GDP!BI289+GDP!BP289+GDP!BW289</f>
        <v>0</v>
      </c>
      <c r="BQ288">
        <f>GDP!BJ289+GDP!BQ289+GDP!BX289</f>
        <v>0</v>
      </c>
      <c r="BR288">
        <f>GDP!BK289+GDP!BR289+GDP!BY289</f>
        <v>0</v>
      </c>
      <c r="BS288">
        <f>GDP!BL289+GDP!BS289+GDP!BZ289</f>
        <v>0</v>
      </c>
      <c r="BT288" s="7">
        <f>GDP!BM289+GDP!BT289+GDP!CA289</f>
        <v>0</v>
      </c>
      <c r="BU288">
        <f>GDP!CB289</f>
        <v>0</v>
      </c>
      <c r="BV288">
        <f>GDP!CC289</f>
        <v>0</v>
      </c>
      <c r="BW288">
        <f>GDP!CD289</f>
        <v>0</v>
      </c>
      <c r="BX288">
        <f>GDP!CE289</f>
        <v>0</v>
      </c>
      <c r="BY288">
        <f>GDP!CF289</f>
        <v>0</v>
      </c>
      <c r="BZ288">
        <f>GDP!CG289</f>
        <v>0</v>
      </c>
      <c r="CA288" s="7">
        <f>GDP!CH289</f>
        <v>0</v>
      </c>
      <c r="CB288">
        <f>GDP!CI289</f>
        <v>0</v>
      </c>
      <c r="CC288">
        <f>GDP!CJ289</f>
        <v>0</v>
      </c>
      <c r="CD288">
        <f>GDP!CK289</f>
        <v>0</v>
      </c>
      <c r="CE288">
        <f>GDP!CL289</f>
        <v>0</v>
      </c>
      <c r="CF288">
        <f>GDP!CM289</f>
        <v>0</v>
      </c>
      <c r="CG288">
        <f>GDP!CN289</f>
        <v>0</v>
      </c>
      <c r="CH288" s="7">
        <f>GDP!CO289</f>
        <v>0</v>
      </c>
      <c r="CI288">
        <f>GDP!CP289</f>
        <v>0</v>
      </c>
      <c r="CJ288">
        <f>GDP!CQ289</f>
        <v>0</v>
      </c>
      <c r="CK288">
        <f>GDP!CR289</f>
        <v>0</v>
      </c>
      <c r="CL288">
        <f>GDP!CS289</f>
        <v>0</v>
      </c>
      <c r="CM288">
        <f>GDP!CT289</f>
        <v>0</v>
      </c>
      <c r="CN288">
        <f>GDP!CU289</f>
        <v>0</v>
      </c>
      <c r="CO288">
        <f>GDP!CV289</f>
        <v>0</v>
      </c>
      <c r="CP288">
        <f>GDP!CW289</f>
        <v>0</v>
      </c>
      <c r="CQ288">
        <f>GDP!CX289</f>
        <v>0</v>
      </c>
      <c r="CR288">
        <f>GDP!CY289</f>
        <v>0</v>
      </c>
      <c r="CS288">
        <f>GDP!CZ289</f>
        <v>0</v>
      </c>
      <c r="CT288">
        <f>GDP!DA289</f>
        <v>0</v>
      </c>
      <c r="CU288">
        <f>GDP!DB289</f>
        <v>0</v>
      </c>
      <c r="CV288" s="7">
        <f>GDP!DC289</f>
        <v>0</v>
      </c>
      <c r="CW288">
        <f>GDP!DD289</f>
        <v>0</v>
      </c>
      <c r="CX288">
        <f>GDP!DE289</f>
        <v>0</v>
      </c>
      <c r="CY288">
        <f>GDP!DF289</f>
        <v>0</v>
      </c>
      <c r="CZ288">
        <f>GDP!DG289</f>
        <v>0</v>
      </c>
      <c r="DA288">
        <f>GDP!DH289</f>
        <v>0</v>
      </c>
      <c r="DB288">
        <f>GDP!DI289</f>
        <v>0</v>
      </c>
      <c r="DC288" s="7">
        <f>GDP!DJ289</f>
        <v>0</v>
      </c>
      <c r="DD288">
        <f>GDP!DU289</f>
        <v>0</v>
      </c>
      <c r="DE288">
        <f>GDP!DV289</f>
        <v>0</v>
      </c>
      <c r="DF288">
        <f>GDP!DW289</f>
        <v>0</v>
      </c>
      <c r="DG288">
        <f>GDP!EF289</f>
        <v>0</v>
      </c>
      <c r="DH288">
        <f>GDP!EG289</f>
        <v>0</v>
      </c>
      <c r="DI288">
        <f>GDP!EH289</f>
        <v>0</v>
      </c>
      <c r="DJ288">
        <f>GDP!EI289</f>
        <v>0</v>
      </c>
      <c r="DK288">
        <f>GDP!EJ289</f>
        <v>0</v>
      </c>
      <c r="DL288" s="84">
        <v>39.937464641364599</v>
      </c>
      <c r="DM288" s="84">
        <v>40.002600000000001</v>
      </c>
      <c r="DN288">
        <v>39.937464641364997</v>
      </c>
      <c r="DO288">
        <v>2.3199999999999998</v>
      </c>
      <c r="DP288">
        <v>-4.4407404499999997E-2</v>
      </c>
      <c r="DQ288">
        <v>-2.5932707573999991</v>
      </c>
      <c r="DR288">
        <v>-2.5488633528999993</v>
      </c>
      <c r="DS288">
        <v>49.275185993999997</v>
      </c>
      <c r="DT288">
        <v>51.868456751399997</v>
      </c>
      <c r="DU288">
        <v>512000000</v>
      </c>
      <c r="DV288">
        <v>4988000000</v>
      </c>
      <c r="DW288">
        <f t="shared" si="20"/>
        <v>0.3114601519584882</v>
      </c>
      <c r="DX288">
        <f t="shared" si="21"/>
        <v>3.0343031991580842</v>
      </c>
      <c r="DY288">
        <f t="shared" si="22"/>
        <v>-2.7228430471995959</v>
      </c>
      <c r="DZ288">
        <v>76819000000</v>
      </c>
      <c r="EA288">
        <f t="shared" si="23"/>
        <v>46.730580885349816</v>
      </c>
      <c r="EB288">
        <v>6006000000</v>
      </c>
      <c r="EC288">
        <v>35340000000</v>
      </c>
      <c r="ED288">
        <f t="shared" si="24"/>
        <v>-0.10412582660787578</v>
      </c>
    </row>
    <row r="289" spans="1:134" x14ac:dyDescent="0.35">
      <c r="A289" t="s">
        <v>188</v>
      </c>
      <c r="B289" s="7">
        <v>2006</v>
      </c>
      <c r="C289">
        <f>MacroData!D289</f>
        <v>172.614</v>
      </c>
      <c r="D289">
        <f>MacroData!E289</f>
        <v>101.79300000000001</v>
      </c>
      <c r="E289">
        <f>MacroData!F289</f>
        <v>102.45699999999999</v>
      </c>
      <c r="F289">
        <f>MacroData!G289</f>
        <v>75843000000</v>
      </c>
      <c r="G289">
        <f>MacroData!H289</f>
        <v>168981463706.44</v>
      </c>
      <c r="H289">
        <f>MacroData!I289</f>
        <v>172614000000</v>
      </c>
      <c r="I289">
        <f>MacroData!J289</f>
        <v>186930000000</v>
      </c>
      <c r="J289">
        <f>MacroData!K289</f>
        <v>3.0790000000000002</v>
      </c>
      <c r="K289">
        <f>MacroData!L289</f>
        <v>3.7829999999999999</v>
      </c>
      <c r="L289">
        <f>MacroData!M289</f>
        <v>92.624191284179688</v>
      </c>
      <c r="M289">
        <f>MacroData!N289</f>
        <v>35.788337707519531</v>
      </c>
      <c r="N289">
        <f>MacroData!O289</f>
        <v>5267000</v>
      </c>
      <c r="O289">
        <f>MacroData!P289</f>
        <v>9840825615.7187901</v>
      </c>
      <c r="P289">
        <f>MacroData!Q289</f>
        <v>8036393086.1860046</v>
      </c>
      <c r="Q289">
        <f>MacroData!R289</f>
        <v>41983000000</v>
      </c>
      <c r="R289">
        <f>MacroData!S289</f>
        <v>178893606913.814</v>
      </c>
      <c r="S289">
        <f>MacroData!T289</f>
        <v>35501000000</v>
      </c>
      <c r="T289">
        <f>MacroData!U289</f>
        <v>93930000000</v>
      </c>
      <c r="U289">
        <f>MacroData!V289</f>
        <v>7.702</v>
      </c>
      <c r="V289">
        <f>MacroData!W289</f>
        <v>1144.8</v>
      </c>
      <c r="W289">
        <f>MacroData!X289</f>
        <v>97.584999999999994</v>
      </c>
      <c r="X289">
        <f>MacroData!Y289</f>
        <v>105970362238.774</v>
      </c>
      <c r="Y289">
        <f>MacroData!Z289</f>
        <v>85768000000</v>
      </c>
      <c r="Z289">
        <f>MacroData!AA289</f>
        <v>89546000000</v>
      </c>
      <c r="AA289">
        <f>MacroData!AB289</f>
        <v>16515000000</v>
      </c>
      <c r="AB289">
        <f>MacroData!AC289</f>
        <v>26465000000</v>
      </c>
      <c r="AC289">
        <f>MacroData!AD289</f>
        <v>42816000000</v>
      </c>
      <c r="AD289">
        <f>MacroData!AE289</f>
        <v>6482000000</v>
      </c>
      <c r="AE289">
        <f>MacroData!AH289</f>
        <v>0</v>
      </c>
      <c r="AF289">
        <f>MacroData!AI289</f>
        <v>0</v>
      </c>
      <c r="AG289">
        <f>MacroData!AJ289</f>
        <v>0</v>
      </c>
      <c r="AH289">
        <f>MacroData!AK289</f>
        <v>0</v>
      </c>
      <c r="AI289">
        <f>MacroData!AL289</f>
        <v>0</v>
      </c>
      <c r="AJ289">
        <f>MacroData!AM289</f>
        <v>1.8645834999999999</v>
      </c>
      <c r="AK289">
        <f>MacroData!AN289</f>
        <v>2.6386607232547945</v>
      </c>
      <c r="AL289" s="31">
        <f>GDP!C290+GDP!J290</f>
        <v>0</v>
      </c>
      <c r="AM289">
        <f>GDP!D290+GDP!K290</f>
        <v>0</v>
      </c>
      <c r="AN289">
        <f>GDP!E290+GDP!L290</f>
        <v>0</v>
      </c>
      <c r="AO289">
        <f>GDP!F290+GDP!M290</f>
        <v>0</v>
      </c>
      <c r="AP289">
        <f>GDP!G290+GDP!N290</f>
        <v>0</v>
      </c>
      <c r="AQ289">
        <f>GDP!H290+GDP!O290</f>
        <v>0</v>
      </c>
      <c r="AR289" s="7">
        <f>GDP!I290+GDP!P290</f>
        <v>0</v>
      </c>
      <c r="AS289">
        <f>GDP!AE290</f>
        <v>0</v>
      </c>
      <c r="AT289">
        <f>GDP!AF290</f>
        <v>0</v>
      </c>
      <c r="AU289">
        <f>GDP!AG290</f>
        <v>0</v>
      </c>
      <c r="AV289">
        <f>GDP!AH290</f>
        <v>0</v>
      </c>
      <c r="AW289">
        <f>GDP!AI290</f>
        <v>0</v>
      </c>
      <c r="AX289">
        <f>GDP!AJ290</f>
        <v>0</v>
      </c>
      <c r="AY289" s="7">
        <f>GDP!AK290</f>
        <v>0</v>
      </c>
      <c r="AZ289">
        <f>GDP!AS290</f>
        <v>0</v>
      </c>
      <c r="BA289">
        <f>GDP!AT290</f>
        <v>0</v>
      </c>
      <c r="BB289">
        <f>GDP!AU290</f>
        <v>0</v>
      </c>
      <c r="BC289">
        <f>GDP!AV290</f>
        <v>0</v>
      </c>
      <c r="BD289">
        <f>GDP!AW290</f>
        <v>0</v>
      </c>
      <c r="BE289">
        <f>GDP!AX290</f>
        <v>0</v>
      </c>
      <c r="BF289" s="7">
        <f>GDP!AY290</f>
        <v>0</v>
      </c>
      <c r="BG289">
        <f>GDP!AZ290</f>
        <v>0</v>
      </c>
      <c r="BH289">
        <f>GDP!BA290</f>
        <v>0</v>
      </c>
      <c r="BI289">
        <f>GDP!BB290</f>
        <v>0</v>
      </c>
      <c r="BJ289">
        <f>GDP!BC290</f>
        <v>0</v>
      </c>
      <c r="BK289">
        <f>GDP!BD290</f>
        <v>0</v>
      </c>
      <c r="BL289">
        <f>GDP!BE290</f>
        <v>0</v>
      </c>
      <c r="BM289" s="7">
        <f>GDP!BF290</f>
        <v>0</v>
      </c>
      <c r="BN289">
        <f>GDP!BG290+GDP!BN290+GDP!BU290</f>
        <v>0</v>
      </c>
      <c r="BO289">
        <f>GDP!BH290+GDP!BO290+GDP!BV290</f>
        <v>0</v>
      </c>
      <c r="BP289">
        <f>GDP!BI290+GDP!BP290+GDP!BW290</f>
        <v>0</v>
      </c>
      <c r="BQ289">
        <f>GDP!BJ290+GDP!BQ290+GDP!BX290</f>
        <v>0</v>
      </c>
      <c r="BR289">
        <f>GDP!BK290+GDP!BR290+GDP!BY290</f>
        <v>0</v>
      </c>
      <c r="BS289">
        <f>GDP!BL290+GDP!BS290+GDP!BZ290</f>
        <v>0</v>
      </c>
      <c r="BT289" s="7">
        <f>GDP!BM290+GDP!BT290+GDP!CA290</f>
        <v>0</v>
      </c>
      <c r="BU289">
        <f>GDP!CB290</f>
        <v>0</v>
      </c>
      <c r="BV289">
        <f>GDP!CC290</f>
        <v>0</v>
      </c>
      <c r="BW289">
        <f>GDP!CD290</f>
        <v>0</v>
      </c>
      <c r="BX289">
        <f>GDP!CE290</f>
        <v>0</v>
      </c>
      <c r="BY289">
        <f>GDP!CF290</f>
        <v>0</v>
      </c>
      <c r="BZ289">
        <f>GDP!CG290</f>
        <v>0</v>
      </c>
      <c r="CA289" s="7">
        <f>GDP!CH290</f>
        <v>0</v>
      </c>
      <c r="CB289">
        <f>GDP!CI290</f>
        <v>0</v>
      </c>
      <c r="CC289">
        <f>GDP!CJ290</f>
        <v>0</v>
      </c>
      <c r="CD289">
        <f>GDP!CK290</f>
        <v>0</v>
      </c>
      <c r="CE289">
        <f>GDP!CL290</f>
        <v>0</v>
      </c>
      <c r="CF289">
        <f>GDP!CM290</f>
        <v>0</v>
      </c>
      <c r="CG289">
        <f>GDP!CN290</f>
        <v>0</v>
      </c>
      <c r="CH289" s="7">
        <f>GDP!CO290</f>
        <v>0</v>
      </c>
      <c r="CI289">
        <f>GDP!CP290</f>
        <v>0</v>
      </c>
      <c r="CJ289">
        <f>GDP!CQ290</f>
        <v>0</v>
      </c>
      <c r="CK289">
        <f>GDP!CR290</f>
        <v>0</v>
      </c>
      <c r="CL289">
        <f>GDP!CS290</f>
        <v>0</v>
      </c>
      <c r="CM289">
        <f>GDP!CT290</f>
        <v>0</v>
      </c>
      <c r="CN289">
        <f>GDP!CU290</f>
        <v>0</v>
      </c>
      <c r="CO289">
        <f>GDP!CV290</f>
        <v>0</v>
      </c>
      <c r="CP289">
        <f>GDP!CW290</f>
        <v>0</v>
      </c>
      <c r="CQ289">
        <f>GDP!CX290</f>
        <v>0</v>
      </c>
      <c r="CR289">
        <f>GDP!CY290</f>
        <v>0</v>
      </c>
      <c r="CS289">
        <f>GDP!CZ290</f>
        <v>0</v>
      </c>
      <c r="CT289">
        <f>GDP!DA290</f>
        <v>0</v>
      </c>
      <c r="CU289">
        <f>GDP!DB290</f>
        <v>0</v>
      </c>
      <c r="CV289" s="7">
        <f>GDP!DC290</f>
        <v>0</v>
      </c>
      <c r="CW289">
        <f>GDP!DD290</f>
        <v>0</v>
      </c>
      <c r="CX289">
        <f>GDP!DE290</f>
        <v>0</v>
      </c>
      <c r="CY289">
        <f>GDP!DF290</f>
        <v>0</v>
      </c>
      <c r="CZ289">
        <f>GDP!DG290</f>
        <v>0</v>
      </c>
      <c r="DA289">
        <f>GDP!DH290</f>
        <v>0</v>
      </c>
      <c r="DB289">
        <f>GDP!DI290</f>
        <v>0</v>
      </c>
      <c r="DC289" s="7">
        <f>GDP!DJ290</f>
        <v>0</v>
      </c>
      <c r="DD289">
        <f>GDP!DU290</f>
        <v>0</v>
      </c>
      <c r="DE289">
        <f>GDP!DV290</f>
        <v>0</v>
      </c>
      <c r="DF289">
        <f>GDP!DW290</f>
        <v>0</v>
      </c>
      <c r="DG289">
        <f>GDP!EF290</f>
        <v>0</v>
      </c>
      <c r="DH289">
        <f>GDP!EG290</f>
        <v>0</v>
      </c>
      <c r="DI289">
        <f>GDP!EH290</f>
        <v>0</v>
      </c>
      <c r="DJ289">
        <f>GDP!EI290</f>
        <v>0</v>
      </c>
      <c r="DK289">
        <f>GDP!EJ290</f>
        <v>0</v>
      </c>
      <c r="DL289" s="84">
        <v>38.059485325639898</v>
      </c>
      <c r="DM289" s="84">
        <v>38.174199999999999</v>
      </c>
      <c r="DN289">
        <v>38.059485325639997</v>
      </c>
      <c r="DO289">
        <v>6.92</v>
      </c>
      <c r="DP289">
        <v>-0.196971277</v>
      </c>
      <c r="DQ289">
        <v>-3.9313149570999997</v>
      </c>
      <c r="DR289">
        <v>-3.7343436800999998</v>
      </c>
      <c r="DS289">
        <v>48.340227327999997</v>
      </c>
      <c r="DT289">
        <v>52.271542285099997</v>
      </c>
      <c r="DU289">
        <v>343000000</v>
      </c>
      <c r="DV289">
        <v>5246000000</v>
      </c>
      <c r="DW289">
        <f t="shared" si="20"/>
        <v>0.19870925880867135</v>
      </c>
      <c r="DX289">
        <f t="shared" si="21"/>
        <v>3.039150937930875</v>
      </c>
      <c r="DY289">
        <f t="shared" si="22"/>
        <v>-2.8404416791222036</v>
      </c>
      <c r="DZ289">
        <v>79927000000</v>
      </c>
      <c r="EA289">
        <f t="shared" si="23"/>
        <v>46.30389192070168</v>
      </c>
      <c r="EB289">
        <v>5837000000</v>
      </c>
      <c r="EC289">
        <v>36944000000</v>
      </c>
      <c r="ED289">
        <f t="shared" si="24"/>
        <v>-0.49319925230303208</v>
      </c>
    </row>
    <row r="290" spans="1:134" x14ac:dyDescent="0.35">
      <c r="A290" t="s">
        <v>188</v>
      </c>
      <c r="B290" s="7">
        <v>2007</v>
      </c>
      <c r="C290">
        <f>MacroData!D290</f>
        <v>186.584</v>
      </c>
      <c r="D290">
        <f>MacroData!E290</f>
        <v>102.449</v>
      </c>
      <c r="E290">
        <f>MacroData!F290</f>
        <v>102.874</v>
      </c>
      <c r="F290">
        <f>MacroData!G290</f>
        <v>74756000000</v>
      </c>
      <c r="G290">
        <f>MacroData!H290</f>
        <v>176577366113.81</v>
      </c>
      <c r="H290">
        <f>MacroData!I290</f>
        <v>186584000000</v>
      </c>
      <c r="I290">
        <f>MacroData!J290</f>
        <v>196623000000</v>
      </c>
      <c r="J290">
        <f>MacroData!K290</f>
        <v>4.2779999999999996</v>
      </c>
      <c r="K290">
        <f>MacroData!L290</f>
        <v>4.2930000000000001</v>
      </c>
      <c r="L290">
        <f>MacroData!M290</f>
        <v>95.484207153320313</v>
      </c>
      <c r="M290">
        <f>MacroData!N290</f>
        <v>40.357894897460938</v>
      </c>
      <c r="N290">
        <f>MacroData!O290</f>
        <v>5290000</v>
      </c>
      <c r="O290">
        <f>MacroData!P290</f>
        <v>12675875943.086424</v>
      </c>
      <c r="P290">
        <f>MacroData!Q290</f>
        <v>9563275257.4419861</v>
      </c>
      <c r="Q290">
        <f>MacroData!R290</f>
        <v>46171000000</v>
      </c>
      <c r="R290">
        <f>MacroData!S290</f>
        <v>187059724742.55801</v>
      </c>
      <c r="S290">
        <f>MacroData!T290</f>
        <v>39313000000</v>
      </c>
      <c r="T290">
        <f>MacroData!U290</f>
        <v>97218000000</v>
      </c>
      <c r="U290">
        <f>MacroData!V290</f>
        <v>6.8479999999999999</v>
      </c>
      <c r="V290">
        <f>MacroData!W290</f>
        <v>1445.04</v>
      </c>
      <c r="W290">
        <f>MacroData!X290</f>
        <v>99.296999999999997</v>
      </c>
      <c r="X290">
        <f>MacroData!Y290</f>
        <v>109679832600.119</v>
      </c>
      <c r="Y290">
        <f>MacroData!Z290</f>
        <v>90708000000</v>
      </c>
      <c r="Z290">
        <f>MacroData!AA290</f>
        <v>96260000000</v>
      </c>
      <c r="AA290">
        <f>MacroData!AB290</f>
        <v>17272000000</v>
      </c>
      <c r="AB290">
        <f>MacroData!AC290</f>
        <v>27087000000</v>
      </c>
      <c r="AC290">
        <f>MacroData!AD290</f>
        <v>43373000000</v>
      </c>
      <c r="AD290">
        <f>MacroData!AE290</f>
        <v>6858000000</v>
      </c>
      <c r="AE290">
        <f>MacroData!AH290</f>
        <v>0</v>
      </c>
      <c r="AF290">
        <f>MacroData!AI290</f>
        <v>0</v>
      </c>
      <c r="AG290">
        <f>MacroData!AJ290</f>
        <v>0</v>
      </c>
      <c r="AH290">
        <f>MacroData!AK290</f>
        <v>0</v>
      </c>
      <c r="AI290">
        <f>MacroData!AL290</f>
        <v>0</v>
      </c>
      <c r="AJ290">
        <f>MacroData!AM290</f>
        <v>1.8645834999999999</v>
      </c>
      <c r="AK290">
        <f>MacroData!AN290</f>
        <v>2.6067023759796504</v>
      </c>
      <c r="AL290" s="31">
        <f>GDP!C291+GDP!J291</f>
        <v>0</v>
      </c>
      <c r="AM290">
        <f>GDP!D291+GDP!K291</f>
        <v>0</v>
      </c>
      <c r="AN290">
        <f>GDP!E291+GDP!L291</f>
        <v>0</v>
      </c>
      <c r="AO290">
        <f>GDP!F291+GDP!M291</f>
        <v>0</v>
      </c>
      <c r="AP290">
        <f>GDP!G291+GDP!N291</f>
        <v>0</v>
      </c>
      <c r="AQ290">
        <f>GDP!H291+GDP!O291</f>
        <v>0</v>
      </c>
      <c r="AR290" s="7">
        <f>GDP!I291+GDP!P291</f>
        <v>0</v>
      </c>
      <c r="AS290">
        <f>GDP!AE291</f>
        <v>0</v>
      </c>
      <c r="AT290">
        <f>GDP!AF291</f>
        <v>0</v>
      </c>
      <c r="AU290">
        <f>GDP!AG291</f>
        <v>0</v>
      </c>
      <c r="AV290">
        <f>GDP!AH291</f>
        <v>0</v>
      </c>
      <c r="AW290">
        <f>GDP!AI291</f>
        <v>0</v>
      </c>
      <c r="AX290">
        <f>GDP!AJ291</f>
        <v>0</v>
      </c>
      <c r="AY290" s="7">
        <f>GDP!AK291</f>
        <v>0</v>
      </c>
      <c r="AZ290">
        <f>GDP!AS291</f>
        <v>0</v>
      </c>
      <c r="BA290">
        <f>GDP!AT291</f>
        <v>0</v>
      </c>
      <c r="BB290">
        <f>GDP!AU291</f>
        <v>0</v>
      </c>
      <c r="BC290">
        <f>GDP!AV291</f>
        <v>0</v>
      </c>
      <c r="BD290">
        <f>GDP!AW291</f>
        <v>0</v>
      </c>
      <c r="BE290">
        <f>GDP!AX291</f>
        <v>0</v>
      </c>
      <c r="BF290" s="7">
        <f>GDP!AY291</f>
        <v>0</v>
      </c>
      <c r="BG290">
        <f>GDP!AZ291</f>
        <v>0</v>
      </c>
      <c r="BH290">
        <f>GDP!BA291</f>
        <v>0</v>
      </c>
      <c r="BI290">
        <f>GDP!BB291</f>
        <v>0</v>
      </c>
      <c r="BJ290">
        <f>GDP!BC291</f>
        <v>0</v>
      </c>
      <c r="BK290">
        <f>GDP!BD291</f>
        <v>0</v>
      </c>
      <c r="BL290">
        <f>GDP!BE291</f>
        <v>0</v>
      </c>
      <c r="BM290" s="7">
        <f>GDP!BF291</f>
        <v>0</v>
      </c>
      <c r="BN290">
        <f>GDP!BG291+GDP!BN291+GDP!BU291</f>
        <v>0</v>
      </c>
      <c r="BO290">
        <f>GDP!BH291+GDP!BO291+GDP!BV291</f>
        <v>0</v>
      </c>
      <c r="BP290">
        <f>GDP!BI291+GDP!BP291+GDP!BW291</f>
        <v>0</v>
      </c>
      <c r="BQ290">
        <f>GDP!BJ291+GDP!BQ291+GDP!BX291</f>
        <v>0</v>
      </c>
      <c r="BR290">
        <f>GDP!BK291+GDP!BR291+GDP!BY291</f>
        <v>0</v>
      </c>
      <c r="BS290">
        <f>GDP!BL291+GDP!BS291+GDP!BZ291</f>
        <v>0</v>
      </c>
      <c r="BT290" s="7">
        <f>GDP!BM291+GDP!BT291+GDP!CA291</f>
        <v>0</v>
      </c>
      <c r="BU290">
        <f>GDP!CB291</f>
        <v>0</v>
      </c>
      <c r="BV290">
        <f>GDP!CC291</f>
        <v>0</v>
      </c>
      <c r="BW290">
        <f>GDP!CD291</f>
        <v>0</v>
      </c>
      <c r="BX290">
        <f>GDP!CE291</f>
        <v>0</v>
      </c>
      <c r="BY290">
        <f>GDP!CF291</f>
        <v>0</v>
      </c>
      <c r="BZ290">
        <f>GDP!CG291</f>
        <v>0</v>
      </c>
      <c r="CA290" s="7">
        <f>GDP!CH291</f>
        <v>0</v>
      </c>
      <c r="CB290">
        <f>GDP!CI291</f>
        <v>0</v>
      </c>
      <c r="CC290">
        <f>GDP!CJ291</f>
        <v>0</v>
      </c>
      <c r="CD290">
        <f>GDP!CK291</f>
        <v>0</v>
      </c>
      <c r="CE290">
        <f>GDP!CL291</f>
        <v>0</v>
      </c>
      <c r="CF290">
        <f>GDP!CM291</f>
        <v>0</v>
      </c>
      <c r="CG290">
        <f>GDP!CN291</f>
        <v>0</v>
      </c>
      <c r="CH290" s="7">
        <f>GDP!CO291</f>
        <v>0</v>
      </c>
      <c r="CI290">
        <f>GDP!CP291</f>
        <v>0</v>
      </c>
      <c r="CJ290">
        <f>GDP!CQ291</f>
        <v>0</v>
      </c>
      <c r="CK290">
        <f>GDP!CR291</f>
        <v>0</v>
      </c>
      <c r="CL290">
        <f>GDP!CS291</f>
        <v>0</v>
      </c>
      <c r="CM290">
        <f>GDP!CT291</f>
        <v>0</v>
      </c>
      <c r="CN290">
        <f>GDP!CU291</f>
        <v>0</v>
      </c>
      <c r="CO290">
        <f>GDP!CV291</f>
        <v>0</v>
      </c>
      <c r="CP290">
        <f>GDP!CW291</f>
        <v>0</v>
      </c>
      <c r="CQ290">
        <f>GDP!CX291</f>
        <v>0</v>
      </c>
      <c r="CR290">
        <f>GDP!CY291</f>
        <v>0</v>
      </c>
      <c r="CS290">
        <f>GDP!CZ291</f>
        <v>0</v>
      </c>
      <c r="CT290">
        <f>GDP!DA291</f>
        <v>0</v>
      </c>
      <c r="CU290">
        <f>GDP!DB291</f>
        <v>0</v>
      </c>
      <c r="CV290" s="7">
        <f>GDP!DC291</f>
        <v>0</v>
      </c>
      <c r="CW290">
        <f>GDP!DD291</f>
        <v>0</v>
      </c>
      <c r="CX290">
        <f>GDP!DE291</f>
        <v>0</v>
      </c>
      <c r="CY290">
        <f>GDP!DF291</f>
        <v>0</v>
      </c>
      <c r="CZ290">
        <f>GDP!DG291</f>
        <v>0</v>
      </c>
      <c r="DA290">
        <f>GDP!DH291</f>
        <v>0</v>
      </c>
      <c r="DB290">
        <f>GDP!DI291</f>
        <v>0</v>
      </c>
      <c r="DC290" s="7">
        <f>GDP!DJ291</f>
        <v>0</v>
      </c>
      <c r="DD290">
        <f>GDP!DU291</f>
        <v>0</v>
      </c>
      <c r="DE290">
        <f>GDP!DV291</f>
        <v>0</v>
      </c>
      <c r="DF290">
        <f>GDP!DW291</f>
        <v>0</v>
      </c>
      <c r="DG290">
        <f>GDP!EF291</f>
        <v>0</v>
      </c>
      <c r="DH290">
        <f>GDP!EG291</f>
        <v>0</v>
      </c>
      <c r="DI290">
        <f>GDP!EH291</f>
        <v>0</v>
      </c>
      <c r="DJ290">
        <f>GDP!EI291</f>
        <v>0</v>
      </c>
      <c r="DK290">
        <f>GDP!EJ291</f>
        <v>0</v>
      </c>
      <c r="DL290" s="84">
        <v>33.992674080748301</v>
      </c>
      <c r="DM290" s="84">
        <v>33.992699999999999</v>
      </c>
      <c r="DN290">
        <v>33.992674080748003</v>
      </c>
      <c r="DO290">
        <v>7.11</v>
      </c>
      <c r="DP290">
        <v>-0.33979333699999997</v>
      </c>
      <c r="DQ290">
        <v>-5.1328088153000024</v>
      </c>
      <c r="DR290">
        <v>-4.7930154783000027</v>
      </c>
      <c r="DS290">
        <v>46.795545169999997</v>
      </c>
      <c r="DT290">
        <v>51.928353985299999</v>
      </c>
      <c r="DU290">
        <v>444000000</v>
      </c>
      <c r="DV290">
        <v>5553000000</v>
      </c>
      <c r="DW290">
        <f t="shared" si="20"/>
        <v>0.23796252626163014</v>
      </c>
      <c r="DX290">
        <f t="shared" si="21"/>
        <v>2.9761394331775501</v>
      </c>
      <c r="DY290">
        <f t="shared" si="22"/>
        <v>-2.7381769069159199</v>
      </c>
      <c r="DZ290">
        <v>83296000000</v>
      </c>
      <c r="EA290">
        <f t="shared" si="23"/>
        <v>44.642627449298978</v>
      </c>
      <c r="EB290">
        <v>6476000000</v>
      </c>
      <c r="EC290">
        <v>38935000000</v>
      </c>
      <c r="ED290">
        <f t="shared" si="24"/>
        <v>-0.89279540722293282</v>
      </c>
    </row>
    <row r="291" spans="1:134" x14ac:dyDescent="0.35">
      <c r="A291" t="s">
        <v>188</v>
      </c>
      <c r="B291" s="7">
        <v>2008</v>
      </c>
      <c r="C291">
        <f>MacroData!D291</f>
        <v>193.71100000000001</v>
      </c>
      <c r="D291">
        <f>MacroData!E291</f>
        <v>99.816000000000003</v>
      </c>
      <c r="E291">
        <f>MacroData!F291</f>
        <v>99.209000000000003</v>
      </c>
      <c r="F291">
        <f>MacroData!G291</f>
        <v>75184000000</v>
      </c>
      <c r="G291">
        <f>MacroData!H291</f>
        <v>184353897240.836</v>
      </c>
      <c r="H291">
        <f>MacroData!I291</f>
        <v>193711000000</v>
      </c>
      <c r="I291">
        <f>MacroData!J291</f>
        <v>198040000000</v>
      </c>
      <c r="J291">
        <f>MacroData!K291</f>
        <v>4.6340000000000003</v>
      </c>
      <c r="K291">
        <f>MacroData!L291</f>
        <v>4.29</v>
      </c>
      <c r="L291">
        <f>MacroData!M291</f>
        <v>96.801620483398438</v>
      </c>
      <c r="M291">
        <f>MacroData!N291</f>
        <v>40.141700744628906</v>
      </c>
      <c r="N291">
        <f>MacroData!O291</f>
        <v>5313000</v>
      </c>
      <c r="O291">
        <f>MacroData!P291</f>
        <v>10342186937.935738</v>
      </c>
      <c r="P291">
        <f>MacroData!Q291</f>
        <v>8124089728.1900024</v>
      </c>
      <c r="Q291">
        <f>MacroData!R291</f>
        <v>46298000000</v>
      </c>
      <c r="R291">
        <f>MacroData!S291</f>
        <v>189915910271.81</v>
      </c>
      <c r="S291">
        <f>MacroData!T291</f>
        <v>39333000000</v>
      </c>
      <c r="T291">
        <f>MacroData!U291</f>
        <v>99279000000</v>
      </c>
      <c r="U291">
        <f>MacroData!V291</f>
        <v>6.3659999999999997</v>
      </c>
      <c r="V291">
        <f>MacroData!W291</f>
        <v>699.88</v>
      </c>
      <c r="W291">
        <f>MacroData!X291</f>
        <v>101.696</v>
      </c>
      <c r="X291">
        <f>MacroData!Y291</f>
        <v>112005020682.45799</v>
      </c>
      <c r="Y291">
        <f>MacroData!Z291</f>
        <v>95639000000</v>
      </c>
      <c r="Z291">
        <f>MacroData!AA291</f>
        <v>100672000000</v>
      </c>
      <c r="AA291">
        <f>MacroData!AB291</f>
        <v>18719000000</v>
      </c>
      <c r="AB291">
        <f>MacroData!AC291</f>
        <v>28429000000</v>
      </c>
      <c r="AC291">
        <f>MacroData!AD291</f>
        <v>44064000000</v>
      </c>
      <c r="AD291">
        <f>MacroData!AE291</f>
        <v>6965000000</v>
      </c>
      <c r="AE291">
        <f>MacroData!AH291</f>
        <v>0</v>
      </c>
      <c r="AF291">
        <f>MacroData!AI291</f>
        <v>0</v>
      </c>
      <c r="AG291">
        <f>MacroData!AJ291</f>
        <v>1</v>
      </c>
      <c r="AH291">
        <f>MacroData!AK291</f>
        <v>0</v>
      </c>
      <c r="AI291">
        <f>MacroData!AL291</f>
        <v>1</v>
      </c>
      <c r="AJ291">
        <f>MacroData!AM291</f>
        <v>1.8645834999999999</v>
      </c>
      <c r="AK291">
        <f>MacroData!AN291</f>
        <v>2.6054325359208241</v>
      </c>
      <c r="AL291" s="31">
        <f>GDP!C292+GDP!J292</f>
        <v>0</v>
      </c>
      <c r="AM291">
        <f>GDP!D292+GDP!K292</f>
        <v>0</v>
      </c>
      <c r="AN291">
        <f>GDP!E292+GDP!L292</f>
        <v>0</v>
      </c>
      <c r="AO291">
        <f>GDP!F292+GDP!M292</f>
        <v>0</v>
      </c>
      <c r="AP291">
        <f>GDP!G292+GDP!N292</f>
        <v>0</v>
      </c>
      <c r="AQ291">
        <f>GDP!H292+GDP!O292</f>
        <v>0</v>
      </c>
      <c r="AR291" s="7">
        <f>GDP!I292+GDP!P292</f>
        <v>0</v>
      </c>
      <c r="AS291">
        <f>GDP!AE292</f>
        <v>0</v>
      </c>
      <c r="AT291">
        <f>GDP!AF292</f>
        <v>0</v>
      </c>
      <c r="AU291">
        <f>GDP!AG292</f>
        <v>0</v>
      </c>
      <c r="AV291">
        <f>GDP!AH292</f>
        <v>0</v>
      </c>
      <c r="AW291">
        <f>GDP!AI292</f>
        <v>0</v>
      </c>
      <c r="AX291">
        <f>GDP!AJ292</f>
        <v>0</v>
      </c>
      <c r="AY291" s="7">
        <f>GDP!AK292</f>
        <v>0</v>
      </c>
      <c r="AZ291">
        <f>GDP!AS292</f>
        <v>0</v>
      </c>
      <c r="BA291">
        <f>GDP!AT292</f>
        <v>0</v>
      </c>
      <c r="BB291">
        <f>GDP!AU292</f>
        <v>0</v>
      </c>
      <c r="BC291">
        <f>GDP!AV292</f>
        <v>0</v>
      </c>
      <c r="BD291">
        <f>GDP!AW292</f>
        <v>0</v>
      </c>
      <c r="BE291">
        <f>GDP!AX292</f>
        <v>0</v>
      </c>
      <c r="BF291" s="7">
        <f>GDP!AY292</f>
        <v>0</v>
      </c>
      <c r="BG291">
        <f>GDP!AZ292</f>
        <v>0</v>
      </c>
      <c r="BH291">
        <f>GDP!BA292</f>
        <v>0</v>
      </c>
      <c r="BI291">
        <f>GDP!BB292</f>
        <v>0</v>
      </c>
      <c r="BJ291">
        <f>GDP!BC292</f>
        <v>0</v>
      </c>
      <c r="BK291">
        <f>GDP!BD292</f>
        <v>0</v>
      </c>
      <c r="BL291">
        <f>GDP!BE292</f>
        <v>0</v>
      </c>
      <c r="BM291" s="7">
        <f>GDP!BF292</f>
        <v>0</v>
      </c>
      <c r="BN291">
        <f>GDP!BG292+GDP!BN292+GDP!BU292</f>
        <v>0</v>
      </c>
      <c r="BO291">
        <f>GDP!BH292+GDP!BO292+GDP!BV292</f>
        <v>0</v>
      </c>
      <c r="BP291">
        <f>GDP!BI292+GDP!BP292+GDP!BW292</f>
        <v>0</v>
      </c>
      <c r="BQ291">
        <f>GDP!BJ292+GDP!BQ292+GDP!BX292</f>
        <v>0</v>
      </c>
      <c r="BR291">
        <f>GDP!BK292+GDP!BR292+GDP!BY292</f>
        <v>0</v>
      </c>
      <c r="BS291">
        <f>GDP!BL292+GDP!BS292+GDP!BZ292</f>
        <v>0</v>
      </c>
      <c r="BT291" s="7">
        <f>GDP!BM292+GDP!BT292+GDP!CA292</f>
        <v>0</v>
      </c>
      <c r="BU291">
        <f>GDP!CB292</f>
        <v>0</v>
      </c>
      <c r="BV291">
        <f>GDP!CC292</f>
        <v>0</v>
      </c>
      <c r="BW291">
        <f>GDP!CD292</f>
        <v>0</v>
      </c>
      <c r="BX291">
        <f>GDP!CE292</f>
        <v>0</v>
      </c>
      <c r="BY291">
        <f>GDP!CF292</f>
        <v>0</v>
      </c>
      <c r="BZ291">
        <f>GDP!CG292</f>
        <v>0</v>
      </c>
      <c r="CA291" s="7">
        <f>GDP!CH292</f>
        <v>0</v>
      </c>
      <c r="CB291">
        <f>GDP!CI292</f>
        <v>0</v>
      </c>
      <c r="CC291">
        <f>GDP!CJ292</f>
        <v>0</v>
      </c>
      <c r="CD291">
        <f>GDP!CK292</f>
        <v>0</v>
      </c>
      <c r="CE291">
        <f>GDP!CL292</f>
        <v>0</v>
      </c>
      <c r="CF291">
        <f>GDP!CM292</f>
        <v>0</v>
      </c>
      <c r="CG291">
        <f>GDP!CN292</f>
        <v>0</v>
      </c>
      <c r="CH291" s="7">
        <f>GDP!CO292</f>
        <v>0</v>
      </c>
      <c r="CI291">
        <f>GDP!CP292</f>
        <v>0</v>
      </c>
      <c r="CJ291">
        <f>GDP!CQ292</f>
        <v>0</v>
      </c>
      <c r="CK291">
        <f>GDP!CR292</f>
        <v>0</v>
      </c>
      <c r="CL291">
        <f>GDP!CS292</f>
        <v>0</v>
      </c>
      <c r="CM291">
        <f>GDP!CT292</f>
        <v>0</v>
      </c>
      <c r="CN291">
        <f>GDP!CU292</f>
        <v>0</v>
      </c>
      <c r="CO291">
        <f>GDP!CV292</f>
        <v>0</v>
      </c>
      <c r="CP291">
        <f>GDP!CW292</f>
        <v>0</v>
      </c>
      <c r="CQ291">
        <f>GDP!CX292</f>
        <v>0</v>
      </c>
      <c r="CR291">
        <f>GDP!CY292</f>
        <v>0</v>
      </c>
      <c r="CS291">
        <f>GDP!CZ292</f>
        <v>0</v>
      </c>
      <c r="CT291">
        <f>GDP!DA292</f>
        <v>0</v>
      </c>
      <c r="CU291">
        <f>GDP!DB292</f>
        <v>0</v>
      </c>
      <c r="CV291" s="7">
        <f>GDP!DC292</f>
        <v>0</v>
      </c>
      <c r="CW291">
        <f>GDP!DD292</f>
        <v>0</v>
      </c>
      <c r="CX291">
        <f>GDP!DE292</f>
        <v>0</v>
      </c>
      <c r="CY291">
        <f>GDP!DF292</f>
        <v>0</v>
      </c>
      <c r="CZ291">
        <f>GDP!DG292</f>
        <v>0</v>
      </c>
      <c r="DA291">
        <f>GDP!DH292</f>
        <v>0</v>
      </c>
      <c r="DB291">
        <f>GDP!DI292</f>
        <v>0</v>
      </c>
      <c r="DC291" s="7">
        <f>GDP!DJ292</f>
        <v>0</v>
      </c>
      <c r="DD291">
        <f>GDP!DU292</f>
        <v>0</v>
      </c>
      <c r="DE291">
        <f>GDP!DV292</f>
        <v>0</v>
      </c>
      <c r="DF291">
        <f>GDP!DW292</f>
        <v>0</v>
      </c>
      <c r="DG291">
        <f>GDP!EF292</f>
        <v>0</v>
      </c>
      <c r="DH291">
        <f>GDP!EG292</f>
        <v>0</v>
      </c>
      <c r="DI291">
        <f>GDP!EH292</f>
        <v>0</v>
      </c>
      <c r="DJ291">
        <f>GDP!EI292</f>
        <v>0</v>
      </c>
      <c r="DK291">
        <f>GDP!EJ292</f>
        <v>0</v>
      </c>
      <c r="DL291" s="84">
        <v>32.653742434256898</v>
      </c>
      <c r="DM291" s="84">
        <v>32.653799999999997</v>
      </c>
      <c r="DN291">
        <v>32.653742434256998</v>
      </c>
      <c r="DO291">
        <v>7.93</v>
      </c>
      <c r="DP291">
        <v>-0.5296550015</v>
      </c>
      <c r="DQ291">
        <v>-4.1804543882999994</v>
      </c>
      <c r="DR291">
        <v>-3.6507993867999993</v>
      </c>
      <c r="DS291">
        <v>48.2590043931</v>
      </c>
      <c r="DT291">
        <v>52.439458781399999</v>
      </c>
      <c r="DU291">
        <v>620000000</v>
      </c>
      <c r="DV291">
        <v>5942000000</v>
      </c>
      <c r="DW291">
        <f t="shared" si="20"/>
        <v>0.32006442587153028</v>
      </c>
      <c r="DX291">
        <f t="shared" si="21"/>
        <v>3.0674561589171501</v>
      </c>
      <c r="DY291">
        <f t="shared" si="22"/>
        <v>-2.7473917330456197</v>
      </c>
      <c r="DZ291">
        <v>89134000000</v>
      </c>
      <c r="EA291">
        <f t="shared" si="23"/>
        <v>46.013907315537061</v>
      </c>
      <c r="EB291">
        <v>6958000000</v>
      </c>
      <c r="EC291">
        <v>41987000000</v>
      </c>
      <c r="ED291">
        <f t="shared" si="24"/>
        <v>-1.5581445585652645</v>
      </c>
    </row>
    <row r="292" spans="1:134" x14ac:dyDescent="0.35">
      <c r="A292" t="s">
        <v>188</v>
      </c>
      <c r="B292" s="7">
        <v>2009</v>
      </c>
      <c r="C292">
        <f>MacroData!D292</f>
        <v>181.02900000000002</v>
      </c>
      <c r="D292">
        <f>MacroData!E292</f>
        <v>99.471000000000004</v>
      </c>
      <c r="E292">
        <f>MacroData!F292</f>
        <v>95.88</v>
      </c>
      <c r="F292">
        <f>MacroData!G292</f>
        <v>89666000000</v>
      </c>
      <c r="G292">
        <f>MacroData!H292</f>
        <v>188308791630.311</v>
      </c>
      <c r="H292">
        <f>MacroData!I292</f>
        <v>181029000000</v>
      </c>
      <c r="I292">
        <f>MacroData!J292</f>
        <v>181664000000</v>
      </c>
      <c r="J292">
        <f>MacroData!K292</f>
        <v>1.228</v>
      </c>
      <c r="K292">
        <f>MacroData!L292</f>
        <v>3.738</v>
      </c>
      <c r="L292">
        <f>MacroData!M292</f>
        <v>95.313766479492188</v>
      </c>
      <c r="M292">
        <f>MacroData!N292</f>
        <v>34.423076629638672</v>
      </c>
      <c r="N292">
        <f>MacroData!O292</f>
        <v>5338000</v>
      </c>
      <c r="O292">
        <f>MacroData!P292</f>
        <v>4048994619.7997742</v>
      </c>
      <c r="P292">
        <f>MacroData!Q292</f>
        <v>-200103527.23300171</v>
      </c>
      <c r="Q292">
        <f>MacroData!R292</f>
        <v>40489000000</v>
      </c>
      <c r="R292">
        <f>MacroData!S292</f>
        <v>181864103527.233</v>
      </c>
      <c r="S292">
        <f>MacroData!T292</f>
        <v>33348000000</v>
      </c>
      <c r="T292">
        <f>MacroData!U292</f>
        <v>96591000000</v>
      </c>
      <c r="U292">
        <f>MacroData!V292</f>
        <v>8.2729999999999997</v>
      </c>
      <c r="V292">
        <f>MacroData!W292</f>
        <v>854.01</v>
      </c>
      <c r="W292">
        <f>MacroData!X292</f>
        <v>105.29</v>
      </c>
      <c r="X292">
        <f>MacroData!Y292</f>
        <v>108972460970.994</v>
      </c>
      <c r="Y292">
        <f>MacroData!Z292</f>
        <v>94170000000</v>
      </c>
      <c r="Z292">
        <f>MacroData!AA292</f>
        <v>93924000000</v>
      </c>
      <c r="AA292">
        <f>MacroData!AB292</f>
        <v>19722000000</v>
      </c>
      <c r="AB292">
        <f>MacroData!AC292</f>
        <v>31234000000</v>
      </c>
      <c r="AC292">
        <f>MacroData!AD292</f>
        <v>44752000000</v>
      </c>
      <c r="AD292">
        <f>MacroData!AE292</f>
        <v>7141000000</v>
      </c>
      <c r="AE292">
        <f>MacroData!AH292</f>
        <v>0</v>
      </c>
      <c r="AF292">
        <f>MacroData!AI292</f>
        <v>0</v>
      </c>
      <c r="AG292">
        <f>MacroData!AJ292</f>
        <v>0</v>
      </c>
      <c r="AH292">
        <f>MacroData!AK292</f>
        <v>0</v>
      </c>
      <c r="AI292">
        <f>MacroData!AL292</f>
        <v>0</v>
      </c>
      <c r="AJ292">
        <f>MacroData!AM292</f>
        <v>1.8645834999999999</v>
      </c>
      <c r="AK292">
        <f>MacroData!AN292</f>
        <v>2.6041626958619983</v>
      </c>
      <c r="AL292" s="31">
        <f>GDP!C293+GDP!J293</f>
        <v>0</v>
      </c>
      <c r="AM292">
        <f>GDP!D293+GDP!K293</f>
        <v>0</v>
      </c>
      <c r="AN292">
        <f>GDP!E293+GDP!L293</f>
        <v>0</v>
      </c>
      <c r="AO292">
        <f>GDP!F293+GDP!M293</f>
        <v>0</v>
      </c>
      <c r="AP292">
        <f>GDP!G293+GDP!N293</f>
        <v>0</v>
      </c>
      <c r="AQ292">
        <f>GDP!H293+GDP!O293</f>
        <v>0</v>
      </c>
      <c r="AR292" s="7">
        <f>GDP!I293+GDP!P293</f>
        <v>0</v>
      </c>
      <c r="AS292">
        <f>GDP!AE293</f>
        <v>0</v>
      </c>
      <c r="AT292">
        <f>GDP!AF293</f>
        <v>0</v>
      </c>
      <c r="AU292">
        <f>GDP!AG293</f>
        <v>0</v>
      </c>
      <c r="AV292">
        <f>GDP!AH293</f>
        <v>0</v>
      </c>
      <c r="AW292">
        <f>GDP!AI293</f>
        <v>0</v>
      </c>
      <c r="AX292">
        <f>GDP!AJ293</f>
        <v>0</v>
      </c>
      <c r="AY292" s="7">
        <f>GDP!AK293</f>
        <v>0</v>
      </c>
      <c r="AZ292">
        <f>GDP!AS293</f>
        <v>0</v>
      </c>
      <c r="BA292">
        <f>GDP!AT293</f>
        <v>0</v>
      </c>
      <c r="BB292">
        <f>GDP!AU293</f>
        <v>0</v>
      </c>
      <c r="BC292">
        <f>GDP!AV293</f>
        <v>0</v>
      </c>
      <c r="BD292">
        <f>GDP!AW293</f>
        <v>0</v>
      </c>
      <c r="BE292">
        <f>GDP!AX293</f>
        <v>0</v>
      </c>
      <c r="BF292" s="7">
        <f>GDP!AY293</f>
        <v>0</v>
      </c>
      <c r="BG292">
        <f>GDP!AZ293</f>
        <v>0</v>
      </c>
      <c r="BH292">
        <f>GDP!BA293</f>
        <v>0</v>
      </c>
      <c r="BI292">
        <f>GDP!BB293</f>
        <v>0</v>
      </c>
      <c r="BJ292">
        <f>GDP!BC293</f>
        <v>0</v>
      </c>
      <c r="BK292">
        <f>GDP!BD293</f>
        <v>0</v>
      </c>
      <c r="BL292">
        <f>GDP!BE293</f>
        <v>0</v>
      </c>
      <c r="BM292" s="7">
        <f>GDP!BF293</f>
        <v>0</v>
      </c>
      <c r="BN292">
        <f>GDP!BG293+GDP!BN293+GDP!BU293</f>
        <v>0</v>
      </c>
      <c r="BO292">
        <f>GDP!BH293+GDP!BO293+GDP!BV293</f>
        <v>0</v>
      </c>
      <c r="BP292">
        <f>GDP!BI293+GDP!BP293+GDP!BW293</f>
        <v>0</v>
      </c>
      <c r="BQ292">
        <f>GDP!BJ293+GDP!BQ293+GDP!BX293</f>
        <v>0</v>
      </c>
      <c r="BR292">
        <f>GDP!BK293+GDP!BR293+GDP!BY293</f>
        <v>0</v>
      </c>
      <c r="BS292">
        <f>GDP!BL293+GDP!BS293+GDP!BZ293</f>
        <v>0</v>
      </c>
      <c r="BT292" s="7">
        <f>GDP!BM293+GDP!BT293+GDP!CA293</f>
        <v>0</v>
      </c>
      <c r="BU292">
        <f>GDP!CB293</f>
        <v>0</v>
      </c>
      <c r="BV292">
        <f>GDP!CC293</f>
        <v>0</v>
      </c>
      <c r="BW292">
        <f>GDP!CD293</f>
        <v>0</v>
      </c>
      <c r="BX292">
        <f>GDP!CE293</f>
        <v>0</v>
      </c>
      <c r="BY292">
        <f>GDP!CF293</f>
        <v>0</v>
      </c>
      <c r="BZ292">
        <f>GDP!CG293</f>
        <v>0</v>
      </c>
      <c r="CA292" s="7">
        <f>GDP!CH293</f>
        <v>0</v>
      </c>
      <c r="CB292">
        <f>GDP!CI293</f>
        <v>0</v>
      </c>
      <c r="CC292">
        <f>GDP!CJ293</f>
        <v>0</v>
      </c>
      <c r="CD292">
        <f>GDP!CK293</f>
        <v>0</v>
      </c>
      <c r="CE292">
        <f>GDP!CL293</f>
        <v>0</v>
      </c>
      <c r="CF292">
        <f>GDP!CM293</f>
        <v>0</v>
      </c>
      <c r="CG292">
        <f>GDP!CN293</f>
        <v>0</v>
      </c>
      <c r="CH292" s="7">
        <f>GDP!CO293</f>
        <v>0</v>
      </c>
      <c r="CI292">
        <f>GDP!CP293</f>
        <v>0</v>
      </c>
      <c r="CJ292">
        <f>GDP!CQ293</f>
        <v>0</v>
      </c>
      <c r="CK292">
        <f>GDP!CR293</f>
        <v>0</v>
      </c>
      <c r="CL292">
        <f>GDP!CS293</f>
        <v>0</v>
      </c>
      <c r="CM292">
        <f>GDP!CT293</f>
        <v>0</v>
      </c>
      <c r="CN292">
        <f>GDP!CU293</f>
        <v>0</v>
      </c>
      <c r="CO292">
        <f>GDP!CV293</f>
        <v>0</v>
      </c>
      <c r="CP292">
        <f>GDP!CW293</f>
        <v>0</v>
      </c>
      <c r="CQ292">
        <f>GDP!CX293</f>
        <v>0</v>
      </c>
      <c r="CR292">
        <f>GDP!CY293</f>
        <v>0</v>
      </c>
      <c r="CS292">
        <f>GDP!CZ293</f>
        <v>0</v>
      </c>
      <c r="CT292">
        <f>GDP!DA293</f>
        <v>0</v>
      </c>
      <c r="CU292">
        <f>GDP!DB293</f>
        <v>0</v>
      </c>
      <c r="CV292" s="7">
        <f>GDP!DC293</f>
        <v>0</v>
      </c>
      <c r="CW292">
        <f>GDP!DD293</f>
        <v>0</v>
      </c>
      <c r="CX292">
        <f>GDP!DE293</f>
        <v>0</v>
      </c>
      <c r="CY292">
        <f>GDP!DF293</f>
        <v>0</v>
      </c>
      <c r="CZ292">
        <f>GDP!DG293</f>
        <v>0</v>
      </c>
      <c r="DA292">
        <f>GDP!DH293</f>
        <v>0</v>
      </c>
      <c r="DB292">
        <f>GDP!DI293</f>
        <v>0</v>
      </c>
      <c r="DC292" s="7">
        <f>GDP!DJ293</f>
        <v>0</v>
      </c>
      <c r="DD292">
        <f>GDP!DU293</f>
        <v>0</v>
      </c>
      <c r="DE292">
        <f>GDP!DV293</f>
        <v>0</v>
      </c>
      <c r="DF292">
        <f>GDP!DW293</f>
        <v>0</v>
      </c>
      <c r="DG292">
        <f>GDP!EF293</f>
        <v>0</v>
      </c>
      <c r="DH292">
        <f>GDP!EG293</f>
        <v>0</v>
      </c>
      <c r="DI292">
        <f>GDP!EH293</f>
        <v>0</v>
      </c>
      <c r="DJ292">
        <f>GDP!EI293</f>
        <v>0</v>
      </c>
      <c r="DK292">
        <f>GDP!EJ293</f>
        <v>0</v>
      </c>
      <c r="DL292" s="84">
        <v>41.696021635662497</v>
      </c>
      <c r="DM292" s="84">
        <v>41.696100000000001</v>
      </c>
      <c r="DN292">
        <v>41.696021635661999</v>
      </c>
      <c r="DO292">
        <v>7.65</v>
      </c>
      <c r="DP292">
        <v>-0.36900165169999999</v>
      </c>
      <c r="DQ292">
        <v>2.5283241910999976</v>
      </c>
      <c r="DR292">
        <v>2.8973258427999977</v>
      </c>
      <c r="DS292">
        <v>54.758077435099999</v>
      </c>
      <c r="DT292">
        <v>52.229753244000001</v>
      </c>
      <c r="DU292">
        <v>797000000</v>
      </c>
      <c r="DV292">
        <v>6039000000</v>
      </c>
      <c r="DW292">
        <f t="shared" si="20"/>
        <v>0.44026095266504262</v>
      </c>
      <c r="DX292">
        <f t="shared" si="21"/>
        <v>3.3359296024393879</v>
      </c>
      <c r="DY292">
        <f t="shared" si="22"/>
        <v>-2.8956686497743451</v>
      </c>
      <c r="DZ292">
        <v>94798000000</v>
      </c>
      <c r="EA292">
        <f t="shared" si="23"/>
        <v>52.366195471443802</v>
      </c>
      <c r="EB292">
        <v>7158000000</v>
      </c>
      <c r="EC292">
        <v>43840000000</v>
      </c>
      <c r="ED292">
        <f t="shared" si="24"/>
        <v>-1.1300439832981619</v>
      </c>
    </row>
    <row r="293" spans="1:134" x14ac:dyDescent="0.35">
      <c r="A293" t="s">
        <v>188</v>
      </c>
      <c r="B293" s="7">
        <v>2010</v>
      </c>
      <c r="C293">
        <f>MacroData!D293</f>
        <v>187.10000000000002</v>
      </c>
      <c r="D293">
        <f>MacroData!E293</f>
        <v>102.67700000000001</v>
      </c>
      <c r="E293">
        <f>MacroData!F293</f>
        <v>100.39700000000001</v>
      </c>
      <c r="F293">
        <f>MacroData!G293</f>
        <v>104623000000</v>
      </c>
      <c r="G293">
        <f>MacroData!H293</f>
        <v>189166927277.341</v>
      </c>
      <c r="H293">
        <f>MacroData!I293</f>
        <v>187100000000</v>
      </c>
      <c r="I293">
        <f>MacroData!J293</f>
        <v>187100000000</v>
      </c>
      <c r="J293">
        <f>MacroData!K293</f>
        <v>0.81100000000000005</v>
      </c>
      <c r="K293">
        <f>MacroData!L293</f>
        <v>3.0110000000000001</v>
      </c>
      <c r="L293">
        <f>MacroData!M293</f>
        <v>99.220001220703125</v>
      </c>
      <c r="M293">
        <f>MacroData!N293</f>
        <v>33.700000762939453</v>
      </c>
      <c r="N293">
        <f>MacroData!O293</f>
        <v>5362000</v>
      </c>
      <c r="O293">
        <f>MacroData!P293</f>
        <v>3177732987.4589777</v>
      </c>
      <c r="P293">
        <f>MacroData!Q293</f>
        <v>1914000000</v>
      </c>
      <c r="Q293">
        <f>MacroData!R293</f>
        <v>40933000000</v>
      </c>
      <c r="R293">
        <f>MacroData!S293</f>
        <v>185186000000</v>
      </c>
      <c r="S293">
        <f>MacroData!T293</f>
        <v>34069000000</v>
      </c>
      <c r="T293">
        <f>MacroData!U293</f>
        <v>99553000000</v>
      </c>
      <c r="U293">
        <f>MacroData!V293</f>
        <v>8.3819999999999997</v>
      </c>
      <c r="V293">
        <f>MacroData!W293</f>
        <v>1055.53</v>
      </c>
      <c r="W293">
        <f>MacroData!X293</f>
        <v>100</v>
      </c>
      <c r="X293">
        <f>MacroData!Y293</f>
        <v>112314143212.57001</v>
      </c>
      <c r="Y293">
        <f>MacroData!Z293</f>
        <v>99221000000</v>
      </c>
      <c r="Z293">
        <f>MacroData!AA293</f>
        <v>96862000000</v>
      </c>
      <c r="AA293">
        <f>MacroData!AB293</f>
        <v>21193000000</v>
      </c>
      <c r="AB293">
        <f>MacroData!AC293</f>
        <v>32698000000</v>
      </c>
      <c r="AC293">
        <f>MacroData!AD293</f>
        <v>44700000000</v>
      </c>
      <c r="AD293">
        <f>MacroData!AE293</f>
        <v>6864000000</v>
      </c>
      <c r="AE293">
        <f>MacroData!AH293</f>
        <v>0</v>
      </c>
      <c r="AF293">
        <f>MacroData!AI293</f>
        <v>0</v>
      </c>
      <c r="AG293">
        <f>MacroData!AJ293</f>
        <v>0</v>
      </c>
      <c r="AH293">
        <f>MacroData!AK293</f>
        <v>0</v>
      </c>
      <c r="AI293">
        <f>MacroData!AL293</f>
        <v>0</v>
      </c>
      <c r="AJ293">
        <f>MacroData!AM293</f>
        <v>1.8645834999999999</v>
      </c>
      <c r="AK293">
        <f>MacroData!AN293</f>
        <v>2.6027738054593406</v>
      </c>
      <c r="AL293" s="31">
        <f>GDP!C294+GDP!J294</f>
        <v>0</v>
      </c>
      <c r="AM293">
        <f>GDP!D294+GDP!K294</f>
        <v>0</v>
      </c>
      <c r="AN293">
        <f>GDP!E294+GDP!L294</f>
        <v>0</v>
      </c>
      <c r="AO293">
        <f>GDP!F294+GDP!M294</f>
        <v>0</v>
      </c>
      <c r="AP293">
        <f>GDP!G294+GDP!N294</f>
        <v>0</v>
      </c>
      <c r="AQ293">
        <f>GDP!H294+GDP!O294</f>
        <v>0</v>
      </c>
      <c r="AR293" s="7">
        <f>GDP!I294+GDP!P294</f>
        <v>0</v>
      </c>
      <c r="AS293">
        <f>GDP!AE294</f>
        <v>0</v>
      </c>
      <c r="AT293">
        <f>GDP!AF294</f>
        <v>0</v>
      </c>
      <c r="AU293">
        <f>GDP!AG294</f>
        <v>0.64631000000000005</v>
      </c>
      <c r="AV293">
        <f>GDP!AH294</f>
        <v>0.12153</v>
      </c>
      <c r="AW293">
        <f>GDP!AI294</f>
        <v>0</v>
      </c>
      <c r="AX293">
        <f>GDP!AJ294</f>
        <v>0</v>
      </c>
      <c r="AY293" s="7">
        <f>GDP!AK294</f>
        <v>0</v>
      </c>
      <c r="AZ293">
        <f>GDP!AS294</f>
        <v>0</v>
      </c>
      <c r="BA293">
        <f>GDP!AT294</f>
        <v>0</v>
      </c>
      <c r="BB293">
        <f>GDP!AU294</f>
        <v>0</v>
      </c>
      <c r="BC293">
        <f>GDP!AV294</f>
        <v>0</v>
      </c>
      <c r="BD293">
        <f>GDP!AW294</f>
        <v>0</v>
      </c>
      <c r="BE293">
        <f>GDP!AX294</f>
        <v>0</v>
      </c>
      <c r="BF293" s="7">
        <f>GDP!AY294</f>
        <v>0</v>
      </c>
      <c r="BG293">
        <f>GDP!AZ294</f>
        <v>0</v>
      </c>
      <c r="BH293">
        <f>GDP!BA294</f>
        <v>0</v>
      </c>
      <c r="BI293">
        <f>GDP!BB294</f>
        <v>0</v>
      </c>
      <c r="BJ293">
        <f>GDP!BC294</f>
        <v>0</v>
      </c>
      <c r="BK293">
        <f>GDP!BD294</f>
        <v>0</v>
      </c>
      <c r="BL293">
        <f>GDP!BE294</f>
        <v>0</v>
      </c>
      <c r="BM293" s="7">
        <f>GDP!BF294</f>
        <v>0</v>
      </c>
      <c r="BN293">
        <f>GDP!BG294+GDP!BN294+GDP!BU294</f>
        <v>0</v>
      </c>
      <c r="BO293">
        <f>GDP!BH294+GDP!BO294+GDP!BV294</f>
        <v>0</v>
      </c>
      <c r="BP293">
        <f>GDP!BI294+GDP!BP294+GDP!BW294</f>
        <v>0</v>
      </c>
      <c r="BQ293">
        <f>GDP!BJ294+GDP!BQ294+GDP!BX294</f>
        <v>0</v>
      </c>
      <c r="BR293">
        <f>GDP!BK294+GDP!BR294+GDP!BY294</f>
        <v>0</v>
      </c>
      <c r="BS293">
        <f>GDP!BL294+GDP!BS294+GDP!BZ294</f>
        <v>0</v>
      </c>
      <c r="BT293" s="7">
        <f>GDP!BM294+GDP!BT294+GDP!CA294</f>
        <v>0</v>
      </c>
      <c r="BU293">
        <f>GDP!CB294</f>
        <v>0</v>
      </c>
      <c r="BV293">
        <f>GDP!CC294</f>
        <v>0</v>
      </c>
      <c r="BW293">
        <f>GDP!CD294</f>
        <v>0</v>
      </c>
      <c r="BX293">
        <f>GDP!CE294</f>
        <v>0</v>
      </c>
      <c r="BY293">
        <f>GDP!CF294</f>
        <v>0</v>
      </c>
      <c r="BZ293">
        <f>GDP!CG294</f>
        <v>0</v>
      </c>
      <c r="CA293" s="7">
        <f>GDP!CH294</f>
        <v>0</v>
      </c>
      <c r="CB293">
        <f>GDP!CI294</f>
        <v>0</v>
      </c>
      <c r="CC293">
        <f>GDP!CJ294</f>
        <v>0</v>
      </c>
      <c r="CD293">
        <f>GDP!CK294</f>
        <v>0</v>
      </c>
      <c r="CE293">
        <f>GDP!CL294</f>
        <v>0</v>
      </c>
      <c r="CF293">
        <f>GDP!CM294</f>
        <v>0</v>
      </c>
      <c r="CG293">
        <f>GDP!CN294</f>
        <v>0</v>
      </c>
      <c r="CH293" s="7">
        <f>GDP!CO294</f>
        <v>0</v>
      </c>
      <c r="CI293">
        <f>GDP!CP294</f>
        <v>0</v>
      </c>
      <c r="CJ293">
        <f>GDP!CQ294</f>
        <v>0</v>
      </c>
      <c r="CK293">
        <f>GDP!CR294</f>
        <v>0</v>
      </c>
      <c r="CL293">
        <f>GDP!CS294</f>
        <v>0</v>
      </c>
      <c r="CM293">
        <f>GDP!CT294</f>
        <v>0</v>
      </c>
      <c r="CN293">
        <f>GDP!CU294</f>
        <v>0</v>
      </c>
      <c r="CO293">
        <f>GDP!CV294</f>
        <v>0</v>
      </c>
      <c r="CP293">
        <f>GDP!CW294</f>
        <v>0</v>
      </c>
      <c r="CQ293">
        <f>GDP!CX294</f>
        <v>0</v>
      </c>
      <c r="CR293">
        <f>GDP!CY294</f>
        <v>0.64631000000000005</v>
      </c>
      <c r="CS293">
        <f>GDP!CZ294</f>
        <v>0.12153</v>
      </c>
      <c r="CT293">
        <f>GDP!DA294</f>
        <v>0</v>
      </c>
      <c r="CU293">
        <f>GDP!DB294</f>
        <v>0</v>
      </c>
      <c r="CV293" s="7">
        <f>GDP!DC294</f>
        <v>0</v>
      </c>
      <c r="CW293">
        <f>GDP!DD294</f>
        <v>0</v>
      </c>
      <c r="CX293">
        <f>GDP!DE294</f>
        <v>0</v>
      </c>
      <c r="CY293">
        <f>GDP!DF294</f>
        <v>0</v>
      </c>
      <c r="CZ293">
        <f>GDP!DG294</f>
        <v>0</v>
      </c>
      <c r="DA293">
        <f>GDP!DH294</f>
        <v>0</v>
      </c>
      <c r="DB293">
        <f>GDP!DI294</f>
        <v>0</v>
      </c>
      <c r="DC293" s="7">
        <f>GDP!DJ294</f>
        <v>0</v>
      </c>
      <c r="DD293">
        <f>GDP!DU294</f>
        <v>0.76784000000000008</v>
      </c>
      <c r="DE293">
        <f>GDP!DV294</f>
        <v>0</v>
      </c>
      <c r="DF293">
        <f>GDP!DW294</f>
        <v>1</v>
      </c>
      <c r="DG293">
        <f>GDP!EF294</f>
        <v>0</v>
      </c>
      <c r="DH293">
        <f>GDP!EG294</f>
        <v>1</v>
      </c>
      <c r="DI293">
        <f>GDP!EH294</f>
        <v>0</v>
      </c>
      <c r="DJ293">
        <f>GDP!EI294</f>
        <v>0</v>
      </c>
      <c r="DK293">
        <f>GDP!EJ294</f>
        <v>0</v>
      </c>
      <c r="DL293" s="84">
        <v>47.119129346244499</v>
      </c>
      <c r="DM293" s="84">
        <v>47.119199999999999</v>
      </c>
      <c r="DN293">
        <v>47.119129346244002</v>
      </c>
      <c r="DO293">
        <v>7.79</v>
      </c>
      <c r="DP293">
        <v>6.4136825199999997E-2</v>
      </c>
      <c r="DQ293">
        <v>2.6098343131999968</v>
      </c>
      <c r="DR293">
        <v>2.545697487999997</v>
      </c>
      <c r="DS293">
        <v>54.754676643499998</v>
      </c>
      <c r="DT293">
        <v>52.144842330300001</v>
      </c>
      <c r="DU293">
        <v>678000000</v>
      </c>
      <c r="DV293">
        <v>6172000000</v>
      </c>
      <c r="DW293">
        <f t="shared" si="20"/>
        <v>0.36237306253340457</v>
      </c>
      <c r="DX293">
        <f t="shared" si="21"/>
        <v>3.298770710849813</v>
      </c>
      <c r="DY293">
        <f t="shared" si="22"/>
        <v>-2.9363976483164085</v>
      </c>
      <c r="DZ293">
        <v>98579000000</v>
      </c>
      <c r="EA293">
        <f t="shared" si="23"/>
        <v>52.6878674505612</v>
      </c>
      <c r="EB293">
        <v>6864000000</v>
      </c>
      <c r="EC293">
        <v>44700000000</v>
      </c>
      <c r="ED293">
        <f t="shared" si="24"/>
        <v>0.15382001132008408</v>
      </c>
    </row>
    <row r="294" spans="1:134" x14ac:dyDescent="0.35">
      <c r="A294" t="s">
        <v>188</v>
      </c>
      <c r="B294" s="7">
        <v>2011</v>
      </c>
      <c r="C294">
        <f>MacroData!D294</f>
        <v>196.869</v>
      </c>
      <c r="D294">
        <f>MacroData!E294</f>
        <v>100.553</v>
      </c>
      <c r="E294">
        <f>MacroData!F294</f>
        <v>100.233</v>
      </c>
      <c r="F294">
        <f>MacroData!G294</f>
        <v>112378000000</v>
      </c>
      <c r="G294">
        <f>MacroData!H294</f>
        <v>194510178169.745</v>
      </c>
      <c r="H294">
        <f>MacroData!I294</f>
        <v>196869000000</v>
      </c>
      <c r="I294">
        <f>MacroData!J294</f>
        <v>191910000000</v>
      </c>
      <c r="J294">
        <f>MacroData!K294</f>
        <v>1.391</v>
      </c>
      <c r="K294">
        <f>MacroData!L294</f>
        <v>3.0059999999999998</v>
      </c>
      <c r="L294">
        <f>MacroData!M294</f>
        <v>101.5377197265625</v>
      </c>
      <c r="M294">
        <f>MacroData!N294</f>
        <v>35.425533294677734</v>
      </c>
      <c r="N294">
        <f>MacroData!O294</f>
        <v>5386000</v>
      </c>
      <c r="O294">
        <f>MacroData!P294</f>
        <v>-1889522050.7977812</v>
      </c>
      <c r="P294">
        <f>MacroData!Q294</f>
        <v>2174867250.9729919</v>
      </c>
      <c r="Q294">
        <f>MacroData!R294</f>
        <v>42610000000</v>
      </c>
      <c r="R294">
        <f>MacroData!S294</f>
        <v>189735132749.02701</v>
      </c>
      <c r="S294">
        <f>MacroData!T294</f>
        <v>35378000000</v>
      </c>
      <c r="T294">
        <f>MacroData!U294</f>
        <v>102470000000</v>
      </c>
      <c r="U294">
        <f>MacroData!V294</f>
        <v>7.7729999999999997</v>
      </c>
      <c r="V294">
        <f>MacroData!W294</f>
        <v>757.7</v>
      </c>
      <c r="W294">
        <f>MacroData!X294</f>
        <v>99.978999999999999</v>
      </c>
      <c r="X294">
        <f>MacroData!Y294</f>
        <v>115605057155.405</v>
      </c>
      <c r="Y294">
        <f>MacroData!Z294</f>
        <v>104994000000</v>
      </c>
      <c r="Z294">
        <f>MacroData!AA294</f>
        <v>104351000000</v>
      </c>
      <c r="AA294">
        <f>MacroData!AB294</f>
        <v>22282000000</v>
      </c>
      <c r="AB294">
        <f>MacroData!AC294</f>
        <v>33856000000</v>
      </c>
      <c r="AC294">
        <f>MacroData!AD294</f>
        <v>44644000000</v>
      </c>
      <c r="AD294">
        <f>MacroData!AE294</f>
        <v>7232000000</v>
      </c>
      <c r="AE294" t="str">
        <f>MacroData!AH294</f>
        <v>NA</v>
      </c>
      <c r="AF294" t="str">
        <f>MacroData!AI294</f>
        <v>NA</v>
      </c>
      <c r="AG294" t="str">
        <f>MacroData!AJ294</f>
        <v>NA</v>
      </c>
      <c r="AH294" t="str">
        <f>MacroData!AK294</f>
        <v>NA</v>
      </c>
      <c r="AI294">
        <f>MacroData!AL294</f>
        <v>0</v>
      </c>
      <c r="AJ294">
        <f>MacroData!AM294</f>
        <v>1.8645834999999999</v>
      </c>
      <c r="AK294">
        <f>MacroData!AN294</f>
        <v>2.5291765899885266</v>
      </c>
      <c r="AL294" s="31">
        <f>GDP!C295+GDP!J295</f>
        <v>0</v>
      </c>
      <c r="AM294">
        <f>GDP!D295+GDP!K295</f>
        <v>0</v>
      </c>
      <c r="AN294">
        <f>GDP!E295+GDP!L295</f>
        <v>0</v>
      </c>
      <c r="AO294">
        <f>GDP!F295+GDP!M295</f>
        <v>0</v>
      </c>
      <c r="AP294">
        <f>GDP!G295+GDP!N295</f>
        <v>0</v>
      </c>
      <c r="AQ294">
        <f>GDP!H295+GDP!O295</f>
        <v>0</v>
      </c>
      <c r="AR294" s="7">
        <f>GDP!I295+GDP!P295</f>
        <v>0</v>
      </c>
      <c r="AS294">
        <f>GDP!AE295</f>
        <v>0</v>
      </c>
      <c r="AT294">
        <f>GDP!AF295</f>
        <v>0.64631000000000005</v>
      </c>
      <c r="AU294">
        <f>GDP!AG295</f>
        <v>0.12153</v>
      </c>
      <c r="AV294">
        <f>GDP!AH295</f>
        <v>0</v>
      </c>
      <c r="AW294">
        <f>GDP!AI295</f>
        <v>0</v>
      </c>
      <c r="AX294">
        <f>GDP!AJ295</f>
        <v>0</v>
      </c>
      <c r="AY294" s="7">
        <f>GDP!AK295</f>
        <v>0</v>
      </c>
      <c r="AZ294">
        <f>GDP!AS295</f>
        <v>0</v>
      </c>
      <c r="BA294">
        <f>GDP!AT295</f>
        <v>0</v>
      </c>
      <c r="BB294">
        <f>GDP!AU295</f>
        <v>0</v>
      </c>
      <c r="BC294">
        <f>GDP!AV295</f>
        <v>0</v>
      </c>
      <c r="BD294">
        <f>GDP!AW295</f>
        <v>0</v>
      </c>
      <c r="BE294">
        <f>GDP!AX295</f>
        <v>0</v>
      </c>
      <c r="BF294" s="7">
        <f>GDP!AY295</f>
        <v>0</v>
      </c>
      <c r="BG294">
        <f>GDP!AZ295</f>
        <v>0</v>
      </c>
      <c r="BH294">
        <f>GDP!BA295</f>
        <v>0</v>
      </c>
      <c r="BI294">
        <f>GDP!BB295</f>
        <v>0</v>
      </c>
      <c r="BJ294">
        <f>GDP!BC295</f>
        <v>0</v>
      </c>
      <c r="BK294">
        <f>GDP!BD295</f>
        <v>0</v>
      </c>
      <c r="BL294">
        <f>GDP!BE295</f>
        <v>0</v>
      </c>
      <c r="BM294" s="7">
        <f>GDP!BF295</f>
        <v>0</v>
      </c>
      <c r="BN294">
        <f>GDP!BG295+GDP!BN295+GDP!BU295</f>
        <v>0</v>
      </c>
      <c r="BO294">
        <f>GDP!BH295+GDP!BO295+GDP!BV295</f>
        <v>0</v>
      </c>
      <c r="BP294">
        <f>GDP!BI295+GDP!BP295+GDP!BW295</f>
        <v>0</v>
      </c>
      <c r="BQ294">
        <f>GDP!BJ295+GDP!BQ295+GDP!BX295</f>
        <v>0</v>
      </c>
      <c r="BR294">
        <f>GDP!BK295+GDP!BR295+GDP!BY295</f>
        <v>0</v>
      </c>
      <c r="BS294">
        <f>GDP!BL295+GDP!BS295+GDP!BZ295</f>
        <v>0</v>
      </c>
      <c r="BT294" s="7">
        <f>GDP!BM295+GDP!BT295+GDP!CA295</f>
        <v>0</v>
      </c>
      <c r="BU294">
        <f>GDP!CB295</f>
        <v>0</v>
      </c>
      <c r="BV294">
        <f>GDP!CC295</f>
        <v>0</v>
      </c>
      <c r="BW294">
        <f>GDP!CD295</f>
        <v>0</v>
      </c>
      <c r="BX294">
        <f>GDP!CE295</f>
        <v>0</v>
      </c>
      <c r="BY294">
        <f>GDP!CF295</f>
        <v>0</v>
      </c>
      <c r="BZ294">
        <f>GDP!CG295</f>
        <v>0</v>
      </c>
      <c r="CA294" s="7">
        <f>GDP!CH295</f>
        <v>0</v>
      </c>
      <c r="CB294">
        <f>GDP!CI295</f>
        <v>0</v>
      </c>
      <c r="CC294">
        <f>GDP!CJ295</f>
        <v>0</v>
      </c>
      <c r="CD294">
        <f>GDP!CK295</f>
        <v>0</v>
      </c>
      <c r="CE294">
        <f>GDP!CL295</f>
        <v>0</v>
      </c>
      <c r="CF294">
        <f>GDP!CM295</f>
        <v>0</v>
      </c>
      <c r="CG294">
        <f>GDP!CN295</f>
        <v>0</v>
      </c>
      <c r="CH294" s="7">
        <f>GDP!CO295</f>
        <v>0</v>
      </c>
      <c r="CI294">
        <f>GDP!CP295</f>
        <v>0</v>
      </c>
      <c r="CJ294">
        <f>GDP!CQ295</f>
        <v>0</v>
      </c>
      <c r="CK294">
        <f>GDP!CR295</f>
        <v>0</v>
      </c>
      <c r="CL294">
        <f>GDP!CS295</f>
        <v>0</v>
      </c>
      <c r="CM294">
        <f>GDP!CT295</f>
        <v>0</v>
      </c>
      <c r="CN294">
        <f>GDP!CU295</f>
        <v>0</v>
      </c>
      <c r="CO294">
        <f>GDP!CV295</f>
        <v>0</v>
      </c>
      <c r="CP294">
        <f>GDP!CW295</f>
        <v>0</v>
      </c>
      <c r="CQ294">
        <f>GDP!CX295</f>
        <v>0.64631000000000005</v>
      </c>
      <c r="CR294">
        <f>GDP!CY295</f>
        <v>0.12153</v>
      </c>
      <c r="CS294">
        <f>GDP!CZ295</f>
        <v>0</v>
      </c>
      <c r="CT294">
        <f>GDP!DA295</f>
        <v>0</v>
      </c>
      <c r="CU294">
        <f>GDP!DB295</f>
        <v>0</v>
      </c>
      <c r="CV294" s="7">
        <f>GDP!DC295</f>
        <v>0</v>
      </c>
      <c r="CW294">
        <f>GDP!DD295</f>
        <v>0</v>
      </c>
      <c r="CX294">
        <f>GDP!DE295</f>
        <v>0</v>
      </c>
      <c r="CY294">
        <f>GDP!DF295</f>
        <v>0</v>
      </c>
      <c r="CZ294">
        <f>GDP!DG295</f>
        <v>0</v>
      </c>
      <c r="DA294">
        <f>GDP!DH295</f>
        <v>0</v>
      </c>
      <c r="DB294">
        <f>GDP!DI295</f>
        <v>0</v>
      </c>
      <c r="DC294" s="7">
        <f>GDP!DJ295</f>
        <v>0</v>
      </c>
      <c r="DD294">
        <f>GDP!DU295</f>
        <v>0.76784000000000008</v>
      </c>
      <c r="DE294">
        <f>GDP!DV295</f>
        <v>0</v>
      </c>
      <c r="DF294">
        <f>GDP!DW295</f>
        <v>0</v>
      </c>
      <c r="DG294">
        <f>GDP!EF295</f>
        <v>0</v>
      </c>
      <c r="DH294">
        <f>GDP!EG295</f>
        <v>1</v>
      </c>
      <c r="DI294">
        <f>GDP!EH295</f>
        <v>0</v>
      </c>
      <c r="DJ294">
        <f>GDP!EI295</f>
        <v>0</v>
      </c>
      <c r="DK294">
        <f>GDP!EJ295</f>
        <v>0</v>
      </c>
      <c r="DL294" s="84">
        <v>48.504280006919998</v>
      </c>
      <c r="DM294" s="84">
        <v>48.504300000000001</v>
      </c>
      <c r="DN294">
        <v>48.504280006919998</v>
      </c>
      <c r="DO294">
        <v>5.27</v>
      </c>
      <c r="DP294">
        <v>2.43816954E-2</v>
      </c>
      <c r="DQ294">
        <v>1.0443492880999941</v>
      </c>
      <c r="DR294">
        <v>1.019967592699994</v>
      </c>
      <c r="DS294">
        <v>54.384387587699997</v>
      </c>
      <c r="DT294">
        <v>53.340038299600003</v>
      </c>
      <c r="DU294">
        <v>680000000</v>
      </c>
      <c r="DV294">
        <v>6532000000</v>
      </c>
      <c r="DW294">
        <f t="shared" si="20"/>
        <v>0.34540735209707979</v>
      </c>
      <c r="DX294">
        <f t="shared" si="21"/>
        <v>3.3179423880854784</v>
      </c>
      <c r="DY294">
        <f t="shared" si="22"/>
        <v>-2.9725350359883986</v>
      </c>
      <c r="DZ294">
        <v>102695000000</v>
      </c>
      <c r="EA294">
        <f t="shared" si="23"/>
        <v>52.164129446484722</v>
      </c>
      <c r="EB294">
        <v>7478000000</v>
      </c>
      <c r="EC294">
        <v>46491000000</v>
      </c>
      <c r="ED294">
        <f t="shared" si="24"/>
        <v>5.1744791846294026E-2</v>
      </c>
    </row>
    <row r="295" spans="1:134" x14ac:dyDescent="0.35">
      <c r="A295" t="s">
        <v>188</v>
      </c>
      <c r="B295" s="7">
        <v>2012</v>
      </c>
      <c r="C295">
        <f>MacroData!D295</f>
        <v>199.79300000000001</v>
      </c>
      <c r="D295">
        <f>MacroData!E295</f>
        <v>99.012</v>
      </c>
      <c r="E295">
        <f>MacroData!F295</f>
        <v>98.617999999999995</v>
      </c>
      <c r="F295">
        <f>MacroData!G295</f>
        <v>125898000000</v>
      </c>
      <c r="G295">
        <f>MacroData!H295</f>
        <v>200892461851.09799</v>
      </c>
      <c r="H295">
        <f>MacroData!I295</f>
        <v>199793000000</v>
      </c>
      <c r="I295">
        <f>MacroData!J295</f>
        <v>189173000000</v>
      </c>
      <c r="J295">
        <f>MacroData!K295</f>
        <v>0.57299999999999995</v>
      </c>
      <c r="K295">
        <f>MacroData!L295</f>
        <v>1.883</v>
      </c>
      <c r="L295">
        <f>MacroData!M295</f>
        <v>103.03856658935547</v>
      </c>
      <c r="M295">
        <f>MacroData!N295</f>
        <v>35.484477996826172</v>
      </c>
      <c r="N295">
        <f>MacroData!O295</f>
        <v>5413000</v>
      </c>
      <c r="O295">
        <f>MacroData!P295</f>
        <v>-2575311131.462523</v>
      </c>
      <c r="P295">
        <f>MacroData!Q295</f>
        <v>-194017032.48999023</v>
      </c>
      <c r="Q295">
        <f>MacroData!R295</f>
        <v>41669000000</v>
      </c>
      <c r="R295">
        <f>MacroData!S295</f>
        <v>189367017032.48999</v>
      </c>
      <c r="S295">
        <f>MacroData!T295</f>
        <v>34248000000</v>
      </c>
      <c r="T295">
        <f>MacroData!U295</f>
        <v>102815000000</v>
      </c>
      <c r="U295">
        <f>MacroData!V295</f>
        <v>7.7060000000000004</v>
      </c>
      <c r="V295">
        <f>MacroData!W295</f>
        <v>870.13</v>
      </c>
      <c r="W295">
        <f>MacroData!X295</f>
        <v>97.141999999999996</v>
      </c>
      <c r="X295">
        <f>MacroData!Y295</f>
        <v>115994280779.086</v>
      </c>
      <c r="Y295">
        <f>MacroData!Z295</f>
        <v>109531000000</v>
      </c>
      <c r="Z295">
        <f>MacroData!AA295</f>
        <v>107248000000</v>
      </c>
      <c r="AA295">
        <f>MacroData!AB295</f>
        <v>22888000000</v>
      </c>
      <c r="AB295">
        <f>MacroData!AC295</f>
        <v>36077000000</v>
      </c>
      <c r="AC295">
        <f>MacroData!AD295</f>
        <v>44867000000</v>
      </c>
      <c r="AD295">
        <f>MacroData!AE295</f>
        <v>7421000000</v>
      </c>
      <c r="AE295" t="str">
        <f>MacroData!AH295</f>
        <v>NA</v>
      </c>
      <c r="AF295" t="str">
        <f>MacroData!AI295</f>
        <v>NA</v>
      </c>
      <c r="AG295" t="str">
        <f>MacroData!AJ295</f>
        <v>NA</v>
      </c>
      <c r="AH295" t="str">
        <f>MacroData!AK295</f>
        <v>NA</v>
      </c>
      <c r="AI295">
        <f>MacroData!AL295</f>
        <v>1</v>
      </c>
      <c r="AJ295">
        <f>MacroData!AM295</f>
        <v>1.8645834999999999</v>
      </c>
      <c r="AK295">
        <f>MacroData!AN295</f>
        <v>2.472311508087885</v>
      </c>
      <c r="AL295" s="31">
        <f>GDP!C296+GDP!J296</f>
        <v>-0.28954000000000002</v>
      </c>
      <c r="AM295">
        <f>GDP!D296+GDP!K296</f>
        <v>0</v>
      </c>
      <c r="AN295">
        <f>GDP!E296+GDP!L296</f>
        <v>0.55874999999999997</v>
      </c>
      <c r="AO295">
        <f>GDP!F296+GDP!M296</f>
        <v>0</v>
      </c>
      <c r="AP295">
        <f>GDP!G296+GDP!N296</f>
        <v>0</v>
      </c>
      <c r="AQ295">
        <f>GDP!H296+GDP!O296</f>
        <v>0.24382000000000001</v>
      </c>
      <c r="AR295" s="7">
        <f>GDP!I296+GDP!P296</f>
        <v>0</v>
      </c>
      <c r="AS295">
        <f>GDP!AE296</f>
        <v>0.21842</v>
      </c>
      <c r="AT295">
        <f>GDP!AF296</f>
        <v>0.12153</v>
      </c>
      <c r="AU295">
        <f>GDP!AG296</f>
        <v>0.45716000000000001</v>
      </c>
      <c r="AV295">
        <f>GDP!AH296</f>
        <v>6.3490000000000005E-2</v>
      </c>
      <c r="AW295">
        <f>GDP!AI296</f>
        <v>0</v>
      </c>
      <c r="AX295">
        <f>GDP!AJ296</f>
        <v>0</v>
      </c>
      <c r="AY295" s="7">
        <f>GDP!AK296</f>
        <v>0</v>
      </c>
      <c r="AZ295">
        <f>GDP!AS296</f>
        <v>0</v>
      </c>
      <c r="BA295">
        <f>GDP!AT296</f>
        <v>0</v>
      </c>
      <c r="BB295">
        <f>GDP!AU296</f>
        <v>0</v>
      </c>
      <c r="BC295">
        <f>GDP!AV296</f>
        <v>0</v>
      </c>
      <c r="BD295">
        <f>GDP!AW296</f>
        <v>0</v>
      </c>
      <c r="BE295">
        <f>GDP!AX296</f>
        <v>0</v>
      </c>
      <c r="BF295" s="7">
        <f>GDP!AY296</f>
        <v>0</v>
      </c>
      <c r="BG295">
        <f>GDP!AZ296</f>
        <v>1.7170000000000001E-2</v>
      </c>
      <c r="BH295">
        <f>GDP!BA296</f>
        <v>0</v>
      </c>
      <c r="BI295">
        <f>GDP!BB296</f>
        <v>1.7170000000000001E-2</v>
      </c>
      <c r="BJ295">
        <f>GDP!BC296</f>
        <v>1.7170000000000001E-2</v>
      </c>
      <c r="BK295">
        <f>GDP!BD296</f>
        <v>1.7170000000000001E-2</v>
      </c>
      <c r="BL295">
        <f>GDP!BE296</f>
        <v>0</v>
      </c>
      <c r="BM295" s="7">
        <f>GDP!BF296</f>
        <v>0</v>
      </c>
      <c r="BN295">
        <f>GDP!BG296+GDP!BN296+GDP!BU296</f>
        <v>5.7280000000000005E-2</v>
      </c>
      <c r="BO295">
        <f>GDP!BH296+GDP!BO296+GDP!BV296</f>
        <v>0</v>
      </c>
      <c r="BP295">
        <f>GDP!BI296+GDP!BP296+GDP!BW296</f>
        <v>-0.17718</v>
      </c>
      <c r="BQ295">
        <f>GDP!BJ296+GDP!BQ296+GDP!BX296</f>
        <v>9.4579999999999997E-2</v>
      </c>
      <c r="BR295">
        <f>GDP!BK296+GDP!BR296+GDP!BY296</f>
        <v>8.6969999999999992E-2</v>
      </c>
      <c r="BS295">
        <f>GDP!BL296+GDP!BS296+GDP!BZ296</f>
        <v>0</v>
      </c>
      <c r="BT295" s="7">
        <f>GDP!BM296+GDP!BT296+GDP!CA296</f>
        <v>0</v>
      </c>
      <c r="BU295">
        <f>GDP!CB296</f>
        <v>1.397E-2</v>
      </c>
      <c r="BV295">
        <f>GDP!CC296</f>
        <v>0</v>
      </c>
      <c r="BW295">
        <f>GDP!CD296</f>
        <v>0.23798</v>
      </c>
      <c r="BX295">
        <f>GDP!CE296</f>
        <v>6.5269999999999995E-2</v>
      </c>
      <c r="BY295">
        <f>GDP!CF296</f>
        <v>2.3109999999999999E-2</v>
      </c>
      <c r="BZ295">
        <f>GDP!CG296</f>
        <v>0</v>
      </c>
      <c r="CA295" s="7">
        <f>GDP!CH296</f>
        <v>0</v>
      </c>
      <c r="CB295">
        <f>GDP!CI296</f>
        <v>0</v>
      </c>
      <c r="CC295">
        <f>GDP!CJ296</f>
        <v>0</v>
      </c>
      <c r="CD295">
        <f>GDP!CK296</f>
        <v>0</v>
      </c>
      <c r="CE295">
        <f>GDP!CL296</f>
        <v>0</v>
      </c>
      <c r="CF295">
        <f>GDP!CM296</f>
        <v>0</v>
      </c>
      <c r="CG295">
        <f>GDP!CN296</f>
        <v>0</v>
      </c>
      <c r="CH295" s="7">
        <f>GDP!CO296</f>
        <v>0</v>
      </c>
      <c r="CI295">
        <f>GDP!CP296</f>
        <v>0.15784000000000001</v>
      </c>
      <c r="CJ295">
        <f>GDP!CQ296</f>
        <v>0</v>
      </c>
      <c r="CK295">
        <f>GDP!CR296</f>
        <v>0.13374</v>
      </c>
      <c r="CL295">
        <f>GDP!CS296</f>
        <v>7.7869999999999995E-2</v>
      </c>
      <c r="CM295">
        <f>GDP!CT296</f>
        <v>0.14796999999999999</v>
      </c>
      <c r="CN295">
        <f>GDP!CU296</f>
        <v>0</v>
      </c>
      <c r="CO295">
        <f>GDP!CV296</f>
        <v>0</v>
      </c>
      <c r="CP295">
        <f>GDP!CW296</f>
        <v>-5.3950000000000012E-2</v>
      </c>
      <c r="CQ295">
        <f>GDP!CX296</f>
        <v>0.12153</v>
      </c>
      <c r="CR295">
        <f>GDP!CY296</f>
        <v>1.0330799999999998</v>
      </c>
      <c r="CS295">
        <f>GDP!CZ296</f>
        <v>8.0660000000000009E-2</v>
      </c>
      <c r="CT295">
        <f>GDP!DA296</f>
        <v>1.7170000000000001E-2</v>
      </c>
      <c r="CU295">
        <f>GDP!DB296</f>
        <v>0.24382000000000001</v>
      </c>
      <c r="CV295" s="7">
        <f>GDP!DC296</f>
        <v>0</v>
      </c>
      <c r="CW295">
        <f>GDP!DD296</f>
        <v>0.22909000000000002</v>
      </c>
      <c r="CX295">
        <f>GDP!DE296</f>
        <v>0</v>
      </c>
      <c r="CY295">
        <f>GDP!DF296</f>
        <v>0.19453999999999999</v>
      </c>
      <c r="CZ295">
        <f>GDP!DG296</f>
        <v>0.23771999999999999</v>
      </c>
      <c r="DA295">
        <f>GDP!DH296</f>
        <v>0.25805</v>
      </c>
      <c r="DB295">
        <f>GDP!DI296</f>
        <v>0</v>
      </c>
      <c r="DC295" s="7">
        <f>GDP!DJ296</f>
        <v>0</v>
      </c>
      <c r="DD295">
        <f>GDP!DU296</f>
        <v>1.44231</v>
      </c>
      <c r="DE295">
        <f>GDP!DV296</f>
        <v>0.9194</v>
      </c>
      <c r="DF295">
        <f>GDP!DW296</f>
        <v>1</v>
      </c>
      <c r="DG295">
        <f>GDP!EF296</f>
        <v>0</v>
      </c>
      <c r="DH295">
        <f>GDP!EG296</f>
        <v>1</v>
      </c>
      <c r="DI295">
        <f>GDP!EH296</f>
        <v>0</v>
      </c>
      <c r="DJ295">
        <f>GDP!EI296</f>
        <v>0</v>
      </c>
      <c r="DK295">
        <f>GDP!EJ296</f>
        <v>0</v>
      </c>
      <c r="DL295" s="84">
        <v>52.888184774653297</v>
      </c>
      <c r="DM295" s="84">
        <v>53.909799999999997</v>
      </c>
      <c r="DN295">
        <v>53.909742086470999</v>
      </c>
      <c r="DO295">
        <v>7.86</v>
      </c>
      <c r="DP295">
        <v>0.2202279359</v>
      </c>
      <c r="DQ295">
        <v>2.1832596738000021</v>
      </c>
      <c r="DR295">
        <v>1.963031737900002</v>
      </c>
      <c r="DS295">
        <v>56.203670799299999</v>
      </c>
      <c r="DT295">
        <v>54.020411125499997</v>
      </c>
      <c r="DU295">
        <v>601000000</v>
      </c>
      <c r="DV295">
        <v>6883000000</v>
      </c>
      <c r="DW295">
        <f t="shared" si="20"/>
        <v>0.30081133973662744</v>
      </c>
      <c r="DX295">
        <f t="shared" si="21"/>
        <v>3.4450656429404432</v>
      </c>
      <c r="DY295">
        <f t="shared" si="22"/>
        <v>-3.1442543032038159</v>
      </c>
      <c r="DZ295">
        <v>107660000000</v>
      </c>
      <c r="EA295">
        <f t="shared" si="23"/>
        <v>53.885771773785876</v>
      </c>
      <c r="EB295">
        <v>8073000000</v>
      </c>
      <c r="EC295">
        <v>48682000000</v>
      </c>
      <c r="ED295">
        <f t="shared" si="24"/>
        <v>0.4540381505891451</v>
      </c>
    </row>
    <row r="296" spans="1:134" x14ac:dyDescent="0.35">
      <c r="A296" t="s">
        <v>188</v>
      </c>
      <c r="B296" s="7">
        <v>2013</v>
      </c>
      <c r="C296">
        <f>MacroData!D296</f>
        <v>201.995</v>
      </c>
      <c r="D296">
        <f>MacroData!E296</f>
        <v>99.706000000000003</v>
      </c>
      <c r="E296">
        <f>MacroData!F296</f>
        <v>98.564999999999998</v>
      </c>
      <c r="F296">
        <f>MacroData!G296</f>
        <v>131589000000</v>
      </c>
      <c r="G296">
        <f>MacroData!H296</f>
        <v>206600093047.32599</v>
      </c>
      <c r="H296">
        <f>MacroData!I296</f>
        <v>201995000000</v>
      </c>
      <c r="I296">
        <f>MacroData!J296</f>
        <v>186673000000</v>
      </c>
      <c r="J296">
        <f>MacroData!K296</f>
        <v>0.221</v>
      </c>
      <c r="K296">
        <f>MacroData!L296</f>
        <v>1.861</v>
      </c>
      <c r="L296" t="str">
        <f>MacroData!M296</f>
        <v>NA</v>
      </c>
      <c r="M296" t="str">
        <f>MacroData!N296</f>
        <v>NA</v>
      </c>
      <c r="N296">
        <f>MacroData!O296</f>
        <v>5440000</v>
      </c>
      <c r="O296">
        <f>MacroData!P296</f>
        <v>-303891360.3186509</v>
      </c>
      <c r="P296">
        <f>MacroData!Q296</f>
        <v>-189435012.61999512</v>
      </c>
      <c r="Q296">
        <f>MacroData!R296</f>
        <v>39477000000</v>
      </c>
      <c r="R296">
        <f>MacroData!S296</f>
        <v>186862435012.62</v>
      </c>
      <c r="S296">
        <f>MacroData!T296</f>
        <v>31762000000</v>
      </c>
      <c r="T296">
        <f>MacroData!U296</f>
        <v>102194000000</v>
      </c>
      <c r="U296">
        <f>MacroData!V296</f>
        <v>8.1980000000000004</v>
      </c>
      <c r="V296">
        <f>MacroData!W296</f>
        <v>1147.69</v>
      </c>
      <c r="W296">
        <f>MacroData!X296</f>
        <v>99.710999999999999</v>
      </c>
      <c r="X296">
        <f>MacroData!Y296</f>
        <v>115626492659.31799</v>
      </c>
      <c r="Y296">
        <f>MacroData!Z296</f>
        <v>111277000000</v>
      </c>
      <c r="Z296">
        <f>MacroData!AA296</f>
        <v>110751000000</v>
      </c>
      <c r="AA296">
        <f>MacroData!AB296</f>
        <v>23703000000</v>
      </c>
      <c r="AB296">
        <f>MacroData!AC296</f>
        <v>38437000000</v>
      </c>
      <c r="AC296">
        <f>MacroData!AD296</f>
        <v>45153000000</v>
      </c>
      <c r="AD296">
        <f>MacroData!AE296</f>
        <v>7715000000</v>
      </c>
      <c r="AE296" t="str">
        <f>MacroData!AH296</f>
        <v>NA</v>
      </c>
      <c r="AF296" t="str">
        <f>MacroData!AI296</f>
        <v>NA</v>
      </c>
      <c r="AG296" t="str">
        <f>MacroData!AJ296</f>
        <v>NA</v>
      </c>
      <c r="AH296" t="str">
        <f>MacroData!AK296</f>
        <v>NA</v>
      </c>
      <c r="AI296">
        <f>MacroData!AL296</f>
        <v>0</v>
      </c>
      <c r="AJ296">
        <f>MacroData!AM296</f>
        <v>1.8645834999999999</v>
      </c>
      <c r="AK296">
        <f>MacroData!AN296</f>
        <v>2.4687500028383167</v>
      </c>
      <c r="AL296" s="31">
        <f>GDP!C297+GDP!J297</f>
        <v>0</v>
      </c>
      <c r="AM296">
        <f>GDP!D297+GDP!K297</f>
        <v>0.55874999999999997</v>
      </c>
      <c r="AN296">
        <f>GDP!E297+GDP!L297</f>
        <v>0</v>
      </c>
      <c r="AO296">
        <f>GDP!F297+GDP!M297</f>
        <v>0</v>
      </c>
      <c r="AP296">
        <f>GDP!G297+GDP!N297</f>
        <v>0.24382000000000001</v>
      </c>
      <c r="AQ296">
        <f>GDP!H297+GDP!O297</f>
        <v>0</v>
      </c>
      <c r="AR296" s="7">
        <f>GDP!I297+GDP!P297</f>
        <v>0</v>
      </c>
      <c r="AS296">
        <f>GDP!AE297</f>
        <v>0</v>
      </c>
      <c r="AT296">
        <f>GDP!AF297</f>
        <v>0.45716000000000001</v>
      </c>
      <c r="AU296">
        <f>GDP!AG297</f>
        <v>6.3490000000000005E-2</v>
      </c>
      <c r="AV296">
        <f>GDP!AH297</f>
        <v>0</v>
      </c>
      <c r="AW296">
        <f>GDP!AI297</f>
        <v>0</v>
      </c>
      <c r="AX296">
        <f>GDP!AJ297</f>
        <v>0</v>
      </c>
      <c r="AY296" s="7">
        <f>GDP!AK297</f>
        <v>0</v>
      </c>
      <c r="AZ296">
        <f>GDP!AS297</f>
        <v>0</v>
      </c>
      <c r="BA296">
        <f>GDP!AT297</f>
        <v>0</v>
      </c>
      <c r="BB296">
        <f>GDP!AU297</f>
        <v>0</v>
      </c>
      <c r="BC296">
        <f>GDP!AV297</f>
        <v>0</v>
      </c>
      <c r="BD296">
        <f>GDP!AW297</f>
        <v>0</v>
      </c>
      <c r="BE296">
        <f>GDP!AX297</f>
        <v>0</v>
      </c>
      <c r="BF296" s="7">
        <f>GDP!AY297</f>
        <v>0</v>
      </c>
      <c r="BG296">
        <f>GDP!AZ297</f>
        <v>0</v>
      </c>
      <c r="BH296">
        <f>GDP!BA297</f>
        <v>1.7170000000000001E-2</v>
      </c>
      <c r="BI296">
        <f>GDP!BB297</f>
        <v>1.7170000000000001E-2</v>
      </c>
      <c r="BJ296">
        <f>GDP!BC297</f>
        <v>1.7170000000000001E-2</v>
      </c>
      <c r="BK296">
        <f>GDP!BD297</f>
        <v>0</v>
      </c>
      <c r="BL296">
        <f>GDP!BE297</f>
        <v>0</v>
      </c>
      <c r="BM296" s="7">
        <f>GDP!BF297</f>
        <v>0</v>
      </c>
      <c r="BN296">
        <f>GDP!BG297+GDP!BN297+GDP!BU297</f>
        <v>0</v>
      </c>
      <c r="BO296">
        <f>GDP!BH297+GDP!BO297+GDP!BV297</f>
        <v>-0.17718</v>
      </c>
      <c r="BP296">
        <f>GDP!BI297+GDP!BP297+GDP!BW297</f>
        <v>9.4579999999999997E-2</v>
      </c>
      <c r="BQ296">
        <f>GDP!BJ297+GDP!BQ297+GDP!BX297</f>
        <v>8.6969999999999992E-2</v>
      </c>
      <c r="BR296">
        <f>GDP!BK297+GDP!BR297+GDP!BY297</f>
        <v>0</v>
      </c>
      <c r="BS296">
        <f>GDP!BL297+GDP!BS297+GDP!BZ297</f>
        <v>0</v>
      </c>
      <c r="BT296" s="7">
        <f>GDP!BM297+GDP!BT297+GDP!CA297</f>
        <v>0</v>
      </c>
      <c r="BU296">
        <f>GDP!CB297</f>
        <v>0</v>
      </c>
      <c r="BV296">
        <f>GDP!CC297</f>
        <v>0.23798</v>
      </c>
      <c r="BW296">
        <f>GDP!CD297</f>
        <v>6.5269999999999995E-2</v>
      </c>
      <c r="BX296">
        <f>GDP!CE297</f>
        <v>2.3109999999999999E-2</v>
      </c>
      <c r="BY296">
        <f>GDP!CF297</f>
        <v>0</v>
      </c>
      <c r="BZ296">
        <f>GDP!CG297</f>
        <v>0</v>
      </c>
      <c r="CA296" s="7">
        <f>GDP!CH297</f>
        <v>0</v>
      </c>
      <c r="CB296">
        <f>GDP!CI297</f>
        <v>0</v>
      </c>
      <c r="CC296">
        <f>GDP!CJ297</f>
        <v>0</v>
      </c>
      <c r="CD296">
        <f>GDP!CK297</f>
        <v>0</v>
      </c>
      <c r="CE296">
        <f>GDP!CL297</f>
        <v>0</v>
      </c>
      <c r="CF296">
        <f>GDP!CM297</f>
        <v>0</v>
      </c>
      <c r="CG296">
        <f>GDP!CN297</f>
        <v>0</v>
      </c>
      <c r="CH296" s="7">
        <f>GDP!CO297</f>
        <v>0</v>
      </c>
      <c r="CI296">
        <f>GDP!CP297</f>
        <v>0</v>
      </c>
      <c r="CJ296">
        <f>GDP!CQ297</f>
        <v>0.13374</v>
      </c>
      <c r="CK296">
        <f>GDP!CR297</f>
        <v>7.7869999999999995E-2</v>
      </c>
      <c r="CL296">
        <f>GDP!CS297</f>
        <v>0.14796999999999999</v>
      </c>
      <c r="CM296">
        <f>GDP!CT297</f>
        <v>0</v>
      </c>
      <c r="CN296">
        <f>GDP!CU297</f>
        <v>0</v>
      </c>
      <c r="CO296">
        <f>GDP!CV297</f>
        <v>0</v>
      </c>
      <c r="CP296">
        <f>GDP!CW297</f>
        <v>0</v>
      </c>
      <c r="CQ296">
        <f>GDP!CX297</f>
        <v>1.0330799999999998</v>
      </c>
      <c r="CR296">
        <f>GDP!CY297</f>
        <v>8.0660000000000009E-2</v>
      </c>
      <c r="CS296">
        <f>GDP!CZ297</f>
        <v>1.7170000000000001E-2</v>
      </c>
      <c r="CT296">
        <f>GDP!DA297</f>
        <v>0.24382000000000001</v>
      </c>
      <c r="CU296">
        <f>GDP!DB297</f>
        <v>0</v>
      </c>
      <c r="CV296" s="7">
        <f>GDP!DC297</f>
        <v>0</v>
      </c>
      <c r="CW296">
        <f>GDP!DD297</f>
        <v>0</v>
      </c>
      <c r="CX296">
        <f>GDP!DE297</f>
        <v>0.19453999999999999</v>
      </c>
      <c r="CY296">
        <f>GDP!DF297</f>
        <v>0.23771999999999999</v>
      </c>
      <c r="CZ296">
        <f>GDP!DG297</f>
        <v>0.25805</v>
      </c>
      <c r="DA296">
        <f>GDP!DH297</f>
        <v>0</v>
      </c>
      <c r="DB296">
        <f>GDP!DI297</f>
        <v>0</v>
      </c>
      <c r="DC296" s="7">
        <f>GDP!DJ297</f>
        <v>0</v>
      </c>
      <c r="DD296">
        <f>GDP!DU297</f>
        <v>1.37473</v>
      </c>
      <c r="DE296">
        <f>GDP!DV297</f>
        <v>0.69030999999999998</v>
      </c>
      <c r="DF296">
        <f>GDP!DW297</f>
        <v>0</v>
      </c>
      <c r="DG296">
        <f>GDP!EF297</f>
        <v>0</v>
      </c>
      <c r="DH296">
        <f>GDP!EG297</f>
        <v>1</v>
      </c>
      <c r="DI296">
        <f>GDP!EH297</f>
        <v>0</v>
      </c>
      <c r="DJ296">
        <f>GDP!EI297</f>
        <v>0</v>
      </c>
      <c r="DK296">
        <f>GDP!EJ297</f>
        <v>0</v>
      </c>
      <c r="DL296" s="84">
        <v>55.428225421132801</v>
      </c>
      <c r="DM296" s="84">
        <v>56.458199999999998</v>
      </c>
      <c r="DN296">
        <v>56.458037851667001</v>
      </c>
      <c r="DO296">
        <v>1.78</v>
      </c>
      <c r="DP296">
        <v>8.3604638600000003E-2</v>
      </c>
      <c r="DQ296">
        <v>2.6138744356999979</v>
      </c>
      <c r="DR296">
        <v>2.5302697970999981</v>
      </c>
      <c r="DS296">
        <v>57.501303248799999</v>
      </c>
      <c r="DT296">
        <v>54.887428813100001</v>
      </c>
      <c r="DU296">
        <v>604000000</v>
      </c>
      <c r="DV296">
        <v>7167000000</v>
      </c>
      <c r="DW296">
        <f t="shared" si="20"/>
        <v>0.29901730240847546</v>
      </c>
      <c r="DX296">
        <f t="shared" si="21"/>
        <v>3.5481076264263964</v>
      </c>
      <c r="DY296">
        <f t="shared" si="22"/>
        <v>-3.2490903240179208</v>
      </c>
      <c r="DZ296">
        <v>112485000000</v>
      </c>
      <c r="EA296">
        <f t="shared" si="23"/>
        <v>55.68702195598901</v>
      </c>
      <c r="EB296">
        <v>8440000000</v>
      </c>
      <c r="EC296">
        <v>50311000000</v>
      </c>
      <c r="ED296">
        <f t="shared" si="24"/>
        <v>0.15508261654433164</v>
      </c>
    </row>
    <row r="297" spans="1:134" x14ac:dyDescent="0.35">
      <c r="A297" t="s">
        <v>188</v>
      </c>
      <c r="B297" s="7">
        <v>2014</v>
      </c>
      <c r="C297">
        <f>MacroData!D297</f>
        <v>204.01500000000001</v>
      </c>
      <c r="D297">
        <f>MacroData!E297</f>
        <v>99.649000000000001</v>
      </c>
      <c r="E297">
        <f>MacroData!F297</f>
        <v>98.828999999999994</v>
      </c>
      <c r="F297">
        <f>MacroData!G297</f>
        <v>145649000000</v>
      </c>
      <c r="G297">
        <f>MacroData!H297</f>
        <v>209955349926.10599</v>
      </c>
      <c r="H297">
        <f>MacroData!I297</f>
        <v>204015000000</v>
      </c>
      <c r="I297">
        <f>MacroData!J297</f>
        <v>186460000000</v>
      </c>
      <c r="J297">
        <f>MacroData!K297</f>
        <v>0.21</v>
      </c>
      <c r="K297">
        <f>MacroData!L297</f>
        <v>1.448</v>
      </c>
      <c r="L297" t="str">
        <f>MacroData!M297</f>
        <v>NA</v>
      </c>
      <c r="M297" t="str">
        <f>MacroData!N297</f>
        <v>NA</v>
      </c>
      <c r="N297">
        <f>MacroData!O297</f>
        <v>5465000</v>
      </c>
      <c r="O297">
        <f>MacroData!P297</f>
        <v>894588989.72540617</v>
      </c>
      <c r="P297">
        <f>MacroData!Q297</f>
        <v>1675242362.1459961</v>
      </c>
      <c r="Q297">
        <f>MacroData!R297</f>
        <v>37458000000</v>
      </c>
      <c r="R297">
        <f>MacroData!S297</f>
        <v>184784757637.854</v>
      </c>
      <c r="S297">
        <f>MacroData!T297</f>
        <v>29696000000</v>
      </c>
      <c r="T297">
        <f>MacroData!U297</f>
        <v>102030000000</v>
      </c>
      <c r="U297">
        <f>MacroData!V297</f>
        <v>8.6820000000000004</v>
      </c>
      <c r="V297">
        <f>MacroData!W297</f>
        <v>1274.01</v>
      </c>
      <c r="W297">
        <f>MacroData!X297</f>
        <v>103.48</v>
      </c>
      <c r="X297">
        <f>MacroData!Y297</f>
        <v>116219917662.38</v>
      </c>
      <c r="Y297">
        <f>MacroData!Z297</f>
        <v>113690000000</v>
      </c>
      <c r="Z297">
        <f>MacroData!AA297</f>
        <v>112046000000</v>
      </c>
      <c r="AA297">
        <f>MacroData!AB297</f>
        <v>23883000000</v>
      </c>
      <c r="AB297">
        <f>MacroData!AC297</f>
        <v>40290000000</v>
      </c>
      <c r="AC297">
        <f>MacroData!AD297</f>
        <v>45234000000</v>
      </c>
      <c r="AD297">
        <f>MacroData!AE297</f>
        <v>7762000000</v>
      </c>
      <c r="AE297" t="str">
        <f>MacroData!AH297</f>
        <v>NA</v>
      </c>
      <c r="AF297" t="str">
        <f>MacroData!AI297</f>
        <v>NA</v>
      </c>
      <c r="AG297" t="str">
        <f>MacroData!AJ297</f>
        <v>NA</v>
      </c>
      <c r="AH297" t="str">
        <f>MacroData!AK297</f>
        <v>NA</v>
      </c>
      <c r="AI297">
        <f>MacroData!AL297</f>
        <v>0</v>
      </c>
      <c r="AJ297" t="str">
        <f>MacroData!AM297</f>
        <v>NA</v>
      </c>
      <c r="AK297" t="str">
        <f>MacroData!AN297</f>
        <v>NA</v>
      </c>
      <c r="AL297" s="31">
        <f>GDP!C298+GDP!J298</f>
        <v>0</v>
      </c>
      <c r="AM297">
        <f>GDP!D298+GDP!K298</f>
        <v>0</v>
      </c>
      <c r="AN297">
        <f>GDP!E298+GDP!L298</f>
        <v>0.18168000000000001</v>
      </c>
      <c r="AO297">
        <f>GDP!F298+GDP!M298</f>
        <v>0.24382000000000001</v>
      </c>
      <c r="AP297">
        <f>GDP!G298+GDP!N298</f>
        <v>0</v>
      </c>
      <c r="AQ297">
        <f>GDP!H298+GDP!O298</f>
        <v>7.4260000000000007E-2</v>
      </c>
      <c r="AR297" s="7">
        <f>GDP!I298+GDP!P298</f>
        <v>0</v>
      </c>
      <c r="AS297">
        <f>GDP!AE298</f>
        <v>0</v>
      </c>
      <c r="AT297">
        <f>GDP!AF298</f>
        <v>6.3490000000000005E-2</v>
      </c>
      <c r="AU297">
        <f>GDP!AG298</f>
        <v>5.94E-3</v>
      </c>
      <c r="AV297">
        <f>GDP!AH298</f>
        <v>0</v>
      </c>
      <c r="AW297">
        <f>GDP!AI298</f>
        <v>0</v>
      </c>
      <c r="AX297">
        <f>GDP!AJ298</f>
        <v>0.14951</v>
      </c>
      <c r="AY297" s="7">
        <f>GDP!AK298</f>
        <v>0</v>
      </c>
      <c r="AZ297">
        <f>GDP!AS298</f>
        <v>0</v>
      </c>
      <c r="BA297">
        <f>GDP!AT298</f>
        <v>0</v>
      </c>
      <c r="BB297">
        <f>GDP!AU298</f>
        <v>0</v>
      </c>
      <c r="BC297">
        <f>GDP!AV298</f>
        <v>0</v>
      </c>
      <c r="BD297">
        <f>GDP!AW298</f>
        <v>0</v>
      </c>
      <c r="BE297">
        <f>GDP!AX298</f>
        <v>0</v>
      </c>
      <c r="BF297" s="7">
        <f>GDP!AY298</f>
        <v>0</v>
      </c>
      <c r="BG297">
        <f>GDP!AZ298</f>
        <v>0</v>
      </c>
      <c r="BH297">
        <f>GDP!BA298</f>
        <v>1.7170000000000001E-2</v>
      </c>
      <c r="BI297">
        <f>GDP!BB298</f>
        <v>9.0929999999999997E-2</v>
      </c>
      <c r="BJ297">
        <f>GDP!BC298</f>
        <v>0</v>
      </c>
      <c r="BK297">
        <f>GDP!BD298</f>
        <v>0</v>
      </c>
      <c r="BL297">
        <f>GDP!BE298</f>
        <v>-2.5739999999999999E-2</v>
      </c>
      <c r="BM297" s="7">
        <f>GDP!BF298</f>
        <v>0</v>
      </c>
      <c r="BN297">
        <f>GDP!BG298+GDP!BN298+GDP!BU298</f>
        <v>0</v>
      </c>
      <c r="BO297">
        <f>GDP!BH298+GDP!BO298+GDP!BV298</f>
        <v>9.4579999999999997E-2</v>
      </c>
      <c r="BP297">
        <f>GDP!BI298+GDP!BP298+GDP!BW298</f>
        <v>0.22750999999999999</v>
      </c>
      <c r="BQ297">
        <f>GDP!BJ298+GDP!BQ298+GDP!BX298</f>
        <v>6.4400000000000004E-3</v>
      </c>
      <c r="BR297">
        <f>GDP!BK298+GDP!BR298+GDP!BY298</f>
        <v>5.5199999999999999E-2</v>
      </c>
      <c r="BS297">
        <f>GDP!BL298+GDP!BS298+GDP!BZ298</f>
        <v>5.7180000000000002E-2</v>
      </c>
      <c r="BT297" s="7">
        <f>GDP!BM298+GDP!BT298+GDP!CA298</f>
        <v>0</v>
      </c>
      <c r="BU297">
        <f>GDP!CB298</f>
        <v>0</v>
      </c>
      <c r="BV297">
        <f>GDP!CC298</f>
        <v>6.5269999999999995E-2</v>
      </c>
      <c r="BW297">
        <f>GDP!CD298</f>
        <v>0.28256999999999999</v>
      </c>
      <c r="BX297">
        <f>GDP!CE298</f>
        <v>1.2869999999999999E-2</v>
      </c>
      <c r="BY297">
        <f>GDP!CF298</f>
        <v>2.0299999999999999E-2</v>
      </c>
      <c r="BZ297">
        <f>GDP!CG298</f>
        <v>5.5449999999999999E-2</v>
      </c>
      <c r="CA297" s="7">
        <f>GDP!CH298</f>
        <v>0</v>
      </c>
      <c r="CB297">
        <f>GDP!CI298</f>
        <v>0</v>
      </c>
      <c r="CC297">
        <f>GDP!CJ298</f>
        <v>0</v>
      </c>
      <c r="CD297">
        <f>GDP!CK298</f>
        <v>0</v>
      </c>
      <c r="CE297">
        <f>GDP!CL298</f>
        <v>0</v>
      </c>
      <c r="CF297">
        <f>GDP!CM298</f>
        <v>0</v>
      </c>
      <c r="CG297">
        <f>GDP!CN298</f>
        <v>0</v>
      </c>
      <c r="CH297" s="7">
        <f>GDP!CO298</f>
        <v>0</v>
      </c>
      <c r="CI297">
        <f>GDP!CP298</f>
        <v>0</v>
      </c>
      <c r="CJ297">
        <f>GDP!CQ298</f>
        <v>7.7869999999999995E-2</v>
      </c>
      <c r="CK297">
        <f>GDP!CR298</f>
        <v>0.18955</v>
      </c>
      <c r="CL297">
        <f>GDP!CS298</f>
        <v>0</v>
      </c>
      <c r="CM297">
        <f>GDP!CT298</f>
        <v>0</v>
      </c>
      <c r="CN297">
        <f>GDP!CU298</f>
        <v>0.19802</v>
      </c>
      <c r="CO297">
        <f>GDP!CV298</f>
        <v>0</v>
      </c>
      <c r="CP297">
        <f>GDP!CW298</f>
        <v>0</v>
      </c>
      <c r="CQ297">
        <f>GDP!CX298</f>
        <v>8.0660000000000009E-2</v>
      </c>
      <c r="CR297">
        <f>GDP!CY298</f>
        <v>0.27855000000000002</v>
      </c>
      <c r="CS297">
        <f>GDP!CZ298</f>
        <v>0.24382000000000001</v>
      </c>
      <c r="CT297">
        <f>GDP!DA298</f>
        <v>0</v>
      </c>
      <c r="CU297">
        <f>GDP!DB298</f>
        <v>0.19803000000000004</v>
      </c>
      <c r="CV297" s="7">
        <f>GDP!DC298</f>
        <v>0</v>
      </c>
      <c r="CW297">
        <f>GDP!DD298</f>
        <v>0</v>
      </c>
      <c r="CX297">
        <f>GDP!DE298</f>
        <v>0.23771999999999999</v>
      </c>
      <c r="CY297">
        <f>GDP!DF298</f>
        <v>0.69962999999999997</v>
      </c>
      <c r="CZ297">
        <f>GDP!DG298</f>
        <v>1.9310000000000001E-2</v>
      </c>
      <c r="DA297">
        <f>GDP!DH298</f>
        <v>7.5499999999999998E-2</v>
      </c>
      <c r="DB297">
        <f>GDP!DI298</f>
        <v>0.31064999999999998</v>
      </c>
      <c r="DC297" s="7">
        <f>GDP!DJ298</f>
        <v>0</v>
      </c>
      <c r="DD297">
        <f>GDP!DU298</f>
        <v>0.80106000000000011</v>
      </c>
      <c r="DE297">
        <f>GDP!DV298</f>
        <v>1.3428100000000001</v>
      </c>
      <c r="DF297">
        <f>GDP!DW298</f>
        <v>1</v>
      </c>
      <c r="DG297">
        <f>GDP!EF298</f>
        <v>1</v>
      </c>
      <c r="DH297">
        <f>GDP!EG298</f>
        <v>0</v>
      </c>
      <c r="DI297">
        <f>GDP!EH298</f>
        <v>0</v>
      </c>
      <c r="DJ297">
        <f>GDP!EI298</f>
        <v>0</v>
      </c>
      <c r="DK297">
        <f>GDP!EJ298</f>
        <v>0</v>
      </c>
      <c r="DL297" s="84">
        <v>59.300895486464498</v>
      </c>
      <c r="DM297" s="84">
        <v>60.200299999999999</v>
      </c>
      <c r="DN297">
        <v>60.200166934416998</v>
      </c>
      <c r="DO297">
        <v>2.4</v>
      </c>
      <c r="DP297">
        <v>0.21170561730000001</v>
      </c>
      <c r="DQ297">
        <v>3.2106251886000052</v>
      </c>
      <c r="DR297">
        <v>2.9989195713000054</v>
      </c>
      <c r="DS297">
        <v>58.109055160300002</v>
      </c>
      <c r="DT297">
        <v>54.898429971699997</v>
      </c>
      <c r="DU297">
        <v>714000000</v>
      </c>
      <c r="DV297">
        <v>7266000000</v>
      </c>
      <c r="DW297">
        <f t="shared" si="20"/>
        <v>0.34997426659804426</v>
      </c>
      <c r="DX297">
        <f t="shared" si="21"/>
        <v>3.5615028306742151</v>
      </c>
      <c r="DY297">
        <f t="shared" si="22"/>
        <v>-3.211528564076171</v>
      </c>
      <c r="DZ297">
        <v>114867000000</v>
      </c>
      <c r="EA297">
        <f t="shared" si="23"/>
        <v>56.303212999044185</v>
      </c>
      <c r="EB297">
        <v>8592000000</v>
      </c>
      <c r="EC297">
        <v>50711000000</v>
      </c>
      <c r="ED297">
        <f t="shared" si="24"/>
        <v>0.37497870162653751</v>
      </c>
    </row>
    <row r="298" spans="1:134" x14ac:dyDescent="0.35">
      <c r="A298" t="s">
        <v>152</v>
      </c>
      <c r="B298" s="7">
        <v>1978</v>
      </c>
      <c r="C298">
        <f>MacroData!D298</f>
        <v>2293.4224591000002</v>
      </c>
      <c r="D298">
        <f>MacroData!E298</f>
        <v>101.548</v>
      </c>
      <c r="E298">
        <f>MacroData!F298</f>
        <v>99.835999999999999</v>
      </c>
      <c r="F298">
        <f>MacroData!G298</f>
        <v>113249878536.69701</v>
      </c>
      <c r="G298" t="str">
        <f>MacroData!H298</f>
        <v>NA</v>
      </c>
      <c r="H298">
        <f>MacroData!I298</f>
        <v>349630000000</v>
      </c>
      <c r="I298">
        <f>MacroData!J298</f>
        <v>1070905000000</v>
      </c>
      <c r="J298">
        <f>MacroData!K298</f>
        <v>8.157</v>
      </c>
      <c r="K298">
        <f>MacroData!L298</f>
        <v>10.612</v>
      </c>
      <c r="L298">
        <f>MacroData!M298</f>
        <v>622.90765380859375</v>
      </c>
      <c r="M298">
        <f>MacroData!N298</f>
        <v>246.75259399414063</v>
      </c>
      <c r="N298">
        <f>MacroData!O298</f>
        <v>53376320</v>
      </c>
      <c r="O298">
        <f>MacroData!P298</f>
        <v>5471379448.5613823</v>
      </c>
      <c r="P298">
        <f>MacroData!Q298</f>
        <v>-1060017837.0699463</v>
      </c>
      <c r="Q298">
        <f>MacroData!R298</f>
        <v>241132000000</v>
      </c>
      <c r="R298">
        <f>MacroData!S298</f>
        <v>1071965017837.0699</v>
      </c>
      <c r="S298">
        <f>MacroData!T298</f>
        <v>195104706216.742</v>
      </c>
      <c r="T298">
        <f>MacroData!U298</f>
        <v>583213534948.43005</v>
      </c>
      <c r="U298">
        <f>MacroData!V298</f>
        <v>4.2789999999999999</v>
      </c>
      <c r="V298">
        <f>MacroData!W298</f>
        <v>157.49</v>
      </c>
      <c r="W298">
        <f>MacroData!X298</f>
        <v>86.043999999999997</v>
      </c>
      <c r="X298">
        <f>MacroData!Y298</f>
        <v>678234473020.34302</v>
      </c>
      <c r="Y298">
        <f>MacroData!Z298</f>
        <v>191855260000</v>
      </c>
      <c r="Z298">
        <f>MacroData!AA298</f>
        <v>150877000000</v>
      </c>
      <c r="AA298">
        <f>MacroData!AB298</f>
        <v>24044000000</v>
      </c>
      <c r="AB298">
        <f>MacroData!AC298</f>
        <v>51390000000</v>
      </c>
      <c r="AC298">
        <f>MacroData!AD298</f>
        <v>244458106515.534</v>
      </c>
      <c r="AD298">
        <f>MacroData!AE298</f>
        <v>46027293783.258003</v>
      </c>
      <c r="AE298">
        <f>MacroData!AH298</f>
        <v>0</v>
      </c>
      <c r="AF298">
        <f>MacroData!AI298</f>
        <v>0</v>
      </c>
      <c r="AG298">
        <f>MacroData!AJ298</f>
        <v>0</v>
      </c>
      <c r="AH298">
        <f>MacroData!AK298</f>
        <v>0</v>
      </c>
      <c r="AI298">
        <f>MacroData!AL298</f>
        <v>0</v>
      </c>
      <c r="AJ298" t="str">
        <f>MacroData!AM298</f>
        <v>NA</v>
      </c>
      <c r="AK298">
        <f>MacroData!AN298</f>
        <v>5.9761904761904754</v>
      </c>
      <c r="AL298" s="31">
        <f>GDP!C299+GDP!J299</f>
        <v>0</v>
      </c>
      <c r="AM298">
        <f>GDP!D299+GDP!K299</f>
        <v>0</v>
      </c>
      <c r="AN298">
        <f>GDP!E299+GDP!L299</f>
        <v>0</v>
      </c>
      <c r="AO298">
        <f>GDP!F299+GDP!M299</f>
        <v>0</v>
      </c>
      <c r="AP298">
        <f>GDP!G299+GDP!N299</f>
        <v>0</v>
      </c>
      <c r="AQ298">
        <f>GDP!H299+GDP!O299</f>
        <v>0</v>
      </c>
      <c r="AR298" s="7">
        <f>GDP!I299+GDP!P299</f>
        <v>0</v>
      </c>
      <c r="AS298">
        <f>GDP!AE299</f>
        <v>0</v>
      </c>
      <c r="AT298">
        <f>GDP!AF299</f>
        <v>0</v>
      </c>
      <c r="AU298">
        <f>GDP!AG299</f>
        <v>0</v>
      </c>
      <c r="AV298">
        <f>GDP!AH299</f>
        <v>0</v>
      </c>
      <c r="AW298">
        <f>GDP!AI299</f>
        <v>0</v>
      </c>
      <c r="AX298">
        <f>GDP!AJ299</f>
        <v>0</v>
      </c>
      <c r="AY298" s="7">
        <f>GDP!AK299</f>
        <v>0</v>
      </c>
      <c r="AZ298">
        <f>GDP!AS299</f>
        <v>0</v>
      </c>
      <c r="BA298">
        <f>GDP!AT299</f>
        <v>0</v>
      </c>
      <c r="BB298">
        <f>GDP!AU299</f>
        <v>0</v>
      </c>
      <c r="BC298">
        <f>GDP!AV299</f>
        <v>0</v>
      </c>
      <c r="BD298">
        <f>GDP!AW299</f>
        <v>0</v>
      </c>
      <c r="BE298">
        <f>GDP!AX299</f>
        <v>0</v>
      </c>
      <c r="BF298" s="7">
        <f>GDP!AY299</f>
        <v>0</v>
      </c>
      <c r="BG298">
        <f>GDP!AZ299</f>
        <v>0</v>
      </c>
      <c r="BH298">
        <f>GDP!BA299</f>
        <v>0</v>
      </c>
      <c r="BI298">
        <f>GDP!BB299</f>
        <v>0</v>
      </c>
      <c r="BJ298">
        <f>GDP!BC299</f>
        <v>0</v>
      </c>
      <c r="BK298">
        <f>GDP!BD299</f>
        <v>0</v>
      </c>
      <c r="BL298">
        <f>GDP!BE299</f>
        <v>0</v>
      </c>
      <c r="BM298" s="7">
        <f>GDP!BF299</f>
        <v>0</v>
      </c>
      <c r="BN298">
        <f>GDP!BG299+GDP!BN299+GDP!BU299</f>
        <v>0</v>
      </c>
      <c r="BO298">
        <f>GDP!BH299+GDP!BO299+GDP!BV299</f>
        <v>0</v>
      </c>
      <c r="BP298">
        <f>GDP!BI299+GDP!BP299+GDP!BW299</f>
        <v>0</v>
      </c>
      <c r="BQ298">
        <f>GDP!BJ299+GDP!BQ299+GDP!BX299</f>
        <v>0</v>
      </c>
      <c r="BR298">
        <f>GDP!BK299+GDP!BR299+GDP!BY299</f>
        <v>0</v>
      </c>
      <c r="BS298">
        <f>GDP!BL299+GDP!BS299+GDP!BZ299</f>
        <v>0</v>
      </c>
      <c r="BT298" s="7">
        <f>GDP!BM299+GDP!BT299+GDP!CA299</f>
        <v>0</v>
      </c>
      <c r="BU298">
        <f>GDP!CB299</f>
        <v>0</v>
      </c>
      <c r="BV298">
        <f>GDP!CC299</f>
        <v>0</v>
      </c>
      <c r="BW298">
        <f>GDP!CD299</f>
        <v>0</v>
      </c>
      <c r="BX298">
        <f>GDP!CE299</f>
        <v>0</v>
      </c>
      <c r="BY298">
        <f>GDP!CF299</f>
        <v>0</v>
      </c>
      <c r="BZ298">
        <f>GDP!CG299</f>
        <v>0</v>
      </c>
      <c r="CA298" s="7">
        <f>GDP!CH299</f>
        <v>0</v>
      </c>
      <c r="CB298">
        <f>GDP!CI299</f>
        <v>0</v>
      </c>
      <c r="CC298">
        <f>GDP!CJ299</f>
        <v>0</v>
      </c>
      <c r="CD298">
        <f>GDP!CK299</f>
        <v>0</v>
      </c>
      <c r="CE298">
        <f>GDP!CL299</f>
        <v>0</v>
      </c>
      <c r="CF298">
        <f>GDP!CM299</f>
        <v>0</v>
      </c>
      <c r="CG298">
        <f>GDP!CN299</f>
        <v>0</v>
      </c>
      <c r="CH298" s="7">
        <f>GDP!CO299</f>
        <v>0</v>
      </c>
      <c r="CI298">
        <f>GDP!CP299</f>
        <v>0</v>
      </c>
      <c r="CJ298">
        <f>GDP!CQ299</f>
        <v>0</v>
      </c>
      <c r="CK298">
        <f>GDP!CR299</f>
        <v>0</v>
      </c>
      <c r="CL298">
        <f>GDP!CS299</f>
        <v>0</v>
      </c>
      <c r="CM298">
        <f>GDP!CT299</f>
        <v>0</v>
      </c>
      <c r="CN298">
        <f>GDP!CU299</f>
        <v>0</v>
      </c>
      <c r="CO298">
        <f>GDP!CV299</f>
        <v>0</v>
      </c>
      <c r="CP298">
        <f>GDP!CW299</f>
        <v>0</v>
      </c>
      <c r="CQ298">
        <f>GDP!CX299</f>
        <v>0</v>
      </c>
      <c r="CR298">
        <f>GDP!CY299</f>
        <v>0</v>
      </c>
      <c r="CS298">
        <f>GDP!CZ299</f>
        <v>0</v>
      </c>
      <c r="CT298">
        <f>GDP!DA299</f>
        <v>0</v>
      </c>
      <c r="CU298">
        <f>GDP!DB299</f>
        <v>0</v>
      </c>
      <c r="CV298" s="7">
        <f>GDP!DC299</f>
        <v>0</v>
      </c>
      <c r="CW298">
        <f>GDP!DD299</f>
        <v>0</v>
      </c>
      <c r="CX298">
        <f>GDP!DE299</f>
        <v>0</v>
      </c>
      <c r="CY298">
        <f>GDP!DF299</f>
        <v>0</v>
      </c>
      <c r="CZ298">
        <f>GDP!DG299</f>
        <v>0</v>
      </c>
      <c r="DA298">
        <f>GDP!DH299</f>
        <v>0</v>
      </c>
      <c r="DB298">
        <f>GDP!DI299</f>
        <v>0</v>
      </c>
      <c r="DC298" s="7">
        <f>GDP!DJ299</f>
        <v>0</v>
      </c>
      <c r="DD298">
        <f>GDP!DU299</f>
        <v>0</v>
      </c>
      <c r="DE298">
        <f>GDP!DV299</f>
        <v>0</v>
      </c>
      <c r="DF298">
        <f>GDP!DW299</f>
        <v>0</v>
      </c>
      <c r="DG298">
        <f>GDP!EF299</f>
        <v>0</v>
      </c>
      <c r="DH298">
        <f>GDP!EG299</f>
        <v>0</v>
      </c>
      <c r="DI298">
        <f>GDP!EH299</f>
        <v>0</v>
      </c>
      <c r="DJ298">
        <f>GDP!EI299</f>
        <v>0</v>
      </c>
      <c r="DK298">
        <f>GDP!EJ299</f>
        <v>0</v>
      </c>
      <c r="DL298" t="s">
        <v>145</v>
      </c>
      <c r="DM298" t="s">
        <v>145</v>
      </c>
      <c r="DN298">
        <v>21.009437013239001</v>
      </c>
      <c r="DO298" t="s">
        <v>145</v>
      </c>
      <c r="DP298">
        <v>0.34207590879999999</v>
      </c>
      <c r="DQ298">
        <v>1.7908739340999986</v>
      </c>
      <c r="DR298">
        <v>1.4487980252999986</v>
      </c>
      <c r="DS298">
        <v>44.948716748300001</v>
      </c>
      <c r="DT298">
        <v>43.157842814200002</v>
      </c>
      <c r="DU298">
        <v>2831000000</v>
      </c>
      <c r="DV298">
        <v>9820000000</v>
      </c>
      <c r="DW298">
        <f t="shared" si="20"/>
        <v>0.80971312530389272</v>
      </c>
      <c r="DX298">
        <f t="shared" si="21"/>
        <v>2.8086834653776851</v>
      </c>
      <c r="DY298">
        <f t="shared" si="22"/>
        <v>-1.9989703400737924</v>
      </c>
      <c r="DZ298">
        <v>146806949431.009</v>
      </c>
      <c r="EA298">
        <f t="shared" si="23"/>
        <v>41.989231310530847</v>
      </c>
      <c r="EB298">
        <v>13894248936.101801</v>
      </c>
      <c r="EC298">
        <v>71373000000</v>
      </c>
      <c r="ED298">
        <f t="shared" si="24"/>
        <v>0.56823083094215143</v>
      </c>
    </row>
    <row r="299" spans="1:134" x14ac:dyDescent="0.35">
      <c r="A299" t="s">
        <v>152</v>
      </c>
      <c r="B299" s="7">
        <v>1979</v>
      </c>
      <c r="C299">
        <f>MacroData!D299</f>
        <v>2620.0628068199999</v>
      </c>
      <c r="D299">
        <f>MacroData!E299</f>
        <v>100.93300000000001</v>
      </c>
      <c r="E299">
        <f>MacroData!F299</f>
        <v>100.518</v>
      </c>
      <c r="F299">
        <f>MacroData!G299</f>
        <v>130013400975.908</v>
      </c>
      <c r="G299" t="str">
        <f>MacroData!H299</f>
        <v>NA</v>
      </c>
      <c r="H299">
        <f>MacroData!I299</f>
        <v>399426000000</v>
      </c>
      <c r="I299">
        <f>MacroData!J299</f>
        <v>1108617000000</v>
      </c>
      <c r="J299">
        <f>MacroData!K299</f>
        <v>9.4830000000000005</v>
      </c>
      <c r="K299">
        <f>MacroData!L299</f>
        <v>10.848000000000001</v>
      </c>
      <c r="L299">
        <f>MacroData!M299</f>
        <v>644.00994873046875</v>
      </c>
      <c r="M299">
        <f>MacroData!N299</f>
        <v>254.71638488769531</v>
      </c>
      <c r="N299">
        <f>MacroData!O299</f>
        <v>53606230</v>
      </c>
      <c r="O299">
        <f>MacroData!P299</f>
        <v>2414897838.4533424</v>
      </c>
      <c r="P299">
        <f>MacroData!Q299</f>
        <v>1320007960.3798828</v>
      </c>
      <c r="Q299">
        <f>MacroData!R299</f>
        <v>248326000000</v>
      </c>
      <c r="R299">
        <f>MacroData!S299</f>
        <v>1107296992039.6201</v>
      </c>
      <c r="S299">
        <f>MacroData!T299</f>
        <v>201535037676.57599</v>
      </c>
      <c r="T299">
        <f>MacroData!U299</f>
        <v>603083889497.88098</v>
      </c>
      <c r="U299">
        <f>MacroData!V299</f>
        <v>4.7990000000000004</v>
      </c>
      <c r="V299">
        <f>MacroData!W299</f>
        <v>212.27</v>
      </c>
      <c r="W299">
        <f>MacroData!X299</f>
        <v>86.049000000000007</v>
      </c>
      <c r="X299">
        <f>MacroData!Y299</f>
        <v>701316859615.35303</v>
      </c>
      <c r="Y299">
        <f>MacroData!Z299</f>
        <v>219607140000</v>
      </c>
      <c r="Z299">
        <f>MacroData!AA299</f>
        <v>179207000000</v>
      </c>
      <c r="AA299">
        <f>MacroData!AB299</f>
        <v>27525000000</v>
      </c>
      <c r="AB299">
        <f>MacroData!AC299</f>
        <v>58892000000</v>
      </c>
      <c r="AC299">
        <f>MacroData!AD299</f>
        <v>252687638374.327</v>
      </c>
      <c r="AD299">
        <f>MacroData!AE299</f>
        <v>46790962323.424004</v>
      </c>
      <c r="AE299">
        <f>MacroData!AH299</f>
        <v>0</v>
      </c>
      <c r="AF299">
        <f>MacroData!AI299</f>
        <v>0</v>
      </c>
      <c r="AG299">
        <f>MacroData!AJ299</f>
        <v>0</v>
      </c>
      <c r="AH299">
        <f>MacroData!AK299</f>
        <v>0</v>
      </c>
      <c r="AI299">
        <f>MacroData!AL299</f>
        <v>0</v>
      </c>
      <c r="AJ299" t="str">
        <f>MacroData!AM299</f>
        <v>NA</v>
      </c>
      <c r="AK299">
        <f>MacroData!AN299</f>
        <v>5.9761904761904754</v>
      </c>
      <c r="AL299" s="31">
        <f>GDP!C300+GDP!J300</f>
        <v>0.95882999999999996</v>
      </c>
      <c r="AM299">
        <f>GDP!D300+GDP!K300</f>
        <v>0</v>
      </c>
      <c r="AN299">
        <f>GDP!E300+GDP!L300</f>
        <v>0</v>
      </c>
      <c r="AO299">
        <f>GDP!F300+GDP!M300</f>
        <v>0</v>
      </c>
      <c r="AP299">
        <f>GDP!G300+GDP!N300</f>
        <v>0</v>
      </c>
      <c r="AQ299">
        <f>GDP!H300+GDP!O300</f>
        <v>0</v>
      </c>
      <c r="AR299" s="7">
        <f>GDP!I300+GDP!P300</f>
        <v>0</v>
      </c>
      <c r="AS299">
        <f>GDP!AE300</f>
        <v>0</v>
      </c>
      <c r="AT299">
        <f>GDP!AF300</f>
        <v>0</v>
      </c>
      <c r="AU299">
        <f>GDP!AG300</f>
        <v>0</v>
      </c>
      <c r="AV299">
        <f>GDP!AH300</f>
        <v>0</v>
      </c>
      <c r="AW299">
        <f>GDP!AI300</f>
        <v>0</v>
      </c>
      <c r="AX299">
        <f>GDP!AJ300</f>
        <v>0</v>
      </c>
      <c r="AY299" s="7">
        <f>GDP!AK300</f>
        <v>0</v>
      </c>
      <c r="AZ299">
        <f>GDP!AS300</f>
        <v>0</v>
      </c>
      <c r="BA299">
        <f>GDP!AT300</f>
        <v>0</v>
      </c>
      <c r="BB299">
        <f>GDP!AU300</f>
        <v>0</v>
      </c>
      <c r="BC299">
        <f>GDP!AV300</f>
        <v>0</v>
      </c>
      <c r="BD299">
        <f>GDP!AW300</f>
        <v>0</v>
      </c>
      <c r="BE299">
        <f>GDP!AX300</f>
        <v>0</v>
      </c>
      <c r="BF299" s="7">
        <f>GDP!AY300</f>
        <v>0</v>
      </c>
      <c r="BG299">
        <f>GDP!AZ300</f>
        <v>0</v>
      </c>
      <c r="BH299">
        <f>GDP!BA300</f>
        <v>0</v>
      </c>
      <c r="BI299">
        <f>GDP!BB300</f>
        <v>0</v>
      </c>
      <c r="BJ299">
        <f>GDP!BC300</f>
        <v>0</v>
      </c>
      <c r="BK299">
        <f>GDP!BD300</f>
        <v>0</v>
      </c>
      <c r="BL299">
        <f>GDP!BE300</f>
        <v>0</v>
      </c>
      <c r="BM299" s="7">
        <f>GDP!BF300</f>
        <v>0</v>
      </c>
      <c r="BN299">
        <f>GDP!BG300+GDP!BN300+GDP!BU300</f>
        <v>0</v>
      </c>
      <c r="BO299">
        <f>GDP!BH300+GDP!BO300+GDP!BV300</f>
        <v>0</v>
      </c>
      <c r="BP299">
        <f>GDP!BI300+GDP!BP300+GDP!BW300</f>
        <v>0</v>
      </c>
      <c r="BQ299">
        <f>GDP!BJ300+GDP!BQ300+GDP!BX300</f>
        <v>0</v>
      </c>
      <c r="BR299">
        <f>GDP!BK300+GDP!BR300+GDP!BY300</f>
        <v>0</v>
      </c>
      <c r="BS299">
        <f>GDP!BL300+GDP!BS300+GDP!BZ300</f>
        <v>0</v>
      </c>
      <c r="BT299" s="7">
        <f>GDP!BM300+GDP!BT300+GDP!CA300</f>
        <v>0</v>
      </c>
      <c r="BU299">
        <f>GDP!CB300</f>
        <v>0</v>
      </c>
      <c r="BV299">
        <f>GDP!CC300</f>
        <v>0</v>
      </c>
      <c r="BW299">
        <f>GDP!CD300</f>
        <v>0</v>
      </c>
      <c r="BX299">
        <f>GDP!CE300</f>
        <v>0</v>
      </c>
      <c r="BY299">
        <f>GDP!CF300</f>
        <v>0</v>
      </c>
      <c r="BZ299">
        <f>GDP!CG300</f>
        <v>0</v>
      </c>
      <c r="CA299" s="7">
        <f>GDP!CH300</f>
        <v>0</v>
      </c>
      <c r="CB299">
        <f>GDP!CI300</f>
        <v>0</v>
      </c>
      <c r="CC299">
        <f>GDP!CJ300</f>
        <v>0</v>
      </c>
      <c r="CD299">
        <f>GDP!CK300</f>
        <v>0</v>
      </c>
      <c r="CE299">
        <f>GDP!CL300</f>
        <v>0</v>
      </c>
      <c r="CF299">
        <f>GDP!CM300</f>
        <v>0</v>
      </c>
      <c r="CG299">
        <f>GDP!CN300</f>
        <v>0</v>
      </c>
      <c r="CH299" s="7">
        <f>GDP!CO300</f>
        <v>0</v>
      </c>
      <c r="CI299">
        <f>GDP!CP300</f>
        <v>0</v>
      </c>
      <c r="CJ299">
        <f>GDP!CQ300</f>
        <v>0</v>
      </c>
      <c r="CK299">
        <f>GDP!CR300</f>
        <v>0</v>
      </c>
      <c r="CL299">
        <f>GDP!CS300</f>
        <v>0</v>
      </c>
      <c r="CM299">
        <f>GDP!CT300</f>
        <v>0</v>
      </c>
      <c r="CN299">
        <f>GDP!CU300</f>
        <v>0</v>
      </c>
      <c r="CO299">
        <f>GDP!CV300</f>
        <v>0</v>
      </c>
      <c r="CP299">
        <f>GDP!CW300</f>
        <v>0.95882999999999996</v>
      </c>
      <c r="CQ299">
        <f>GDP!CX300</f>
        <v>0</v>
      </c>
      <c r="CR299">
        <f>GDP!CY300</f>
        <v>0</v>
      </c>
      <c r="CS299">
        <f>GDP!CZ300</f>
        <v>0</v>
      </c>
      <c r="CT299">
        <f>GDP!DA300</f>
        <v>0</v>
      </c>
      <c r="CU299">
        <f>GDP!DB300</f>
        <v>0</v>
      </c>
      <c r="CV299" s="7">
        <f>GDP!DC300</f>
        <v>0</v>
      </c>
      <c r="CW299">
        <f>GDP!DD300</f>
        <v>0</v>
      </c>
      <c r="CX299">
        <f>GDP!DE300</f>
        <v>0</v>
      </c>
      <c r="CY299">
        <f>GDP!DF300</f>
        <v>0</v>
      </c>
      <c r="CZ299">
        <f>GDP!DG300</f>
        <v>0</v>
      </c>
      <c r="DA299">
        <f>GDP!DH300</f>
        <v>0</v>
      </c>
      <c r="DB299">
        <f>GDP!DI300</f>
        <v>0</v>
      </c>
      <c r="DC299" s="7">
        <f>GDP!DJ300</f>
        <v>0</v>
      </c>
      <c r="DD299">
        <f>GDP!DU300</f>
        <v>0.95882999999999996</v>
      </c>
      <c r="DE299">
        <f>GDP!DV300</f>
        <v>0</v>
      </c>
      <c r="DF299">
        <f>GDP!DW300</f>
        <v>1</v>
      </c>
      <c r="DG299">
        <f>GDP!EF300</f>
        <v>1</v>
      </c>
      <c r="DH299">
        <f>GDP!EG300</f>
        <v>0</v>
      </c>
      <c r="DI299">
        <f>GDP!EH300</f>
        <v>0</v>
      </c>
      <c r="DJ299">
        <f>GDP!EI300</f>
        <v>0</v>
      </c>
      <c r="DK299">
        <f>GDP!EJ300</f>
        <v>0</v>
      </c>
      <c r="DL299" t="s">
        <v>145</v>
      </c>
      <c r="DM299" t="s">
        <v>145</v>
      </c>
      <c r="DN299">
        <v>21.079135871315</v>
      </c>
      <c r="DO299" t="s">
        <v>145</v>
      </c>
      <c r="DP299">
        <v>0.53777170240000005</v>
      </c>
      <c r="DQ299">
        <v>0.46131911339999476</v>
      </c>
      <c r="DR299">
        <v>-7.6452589000005289E-2</v>
      </c>
      <c r="DS299">
        <v>45.185616105999998</v>
      </c>
      <c r="DT299">
        <v>44.724296992600003</v>
      </c>
      <c r="DU299">
        <v>3977000000</v>
      </c>
      <c r="DV299">
        <v>11392000000</v>
      </c>
      <c r="DW299">
        <f t="shared" si="20"/>
        <v>0.995678799076675</v>
      </c>
      <c r="DX299">
        <f t="shared" si="21"/>
        <v>2.8520927531006994</v>
      </c>
      <c r="DY299">
        <f t="shared" si="22"/>
        <v>-1.8564139540240245</v>
      </c>
      <c r="DZ299">
        <v>167577327449.561</v>
      </c>
      <c r="EA299">
        <f t="shared" si="23"/>
        <v>41.954536622443456</v>
      </c>
      <c r="EB299">
        <v>16002771537.9091</v>
      </c>
      <c r="EC299">
        <v>81160000000</v>
      </c>
      <c r="ED299">
        <f t="shared" si="24"/>
        <v>2.5596673631050924</v>
      </c>
    </row>
    <row r="300" spans="1:134" x14ac:dyDescent="0.35">
      <c r="A300" t="s">
        <v>152</v>
      </c>
      <c r="B300" s="7">
        <v>1980</v>
      </c>
      <c r="C300">
        <f>MacroData!D300</f>
        <v>2972.1680612370001</v>
      </c>
      <c r="D300">
        <f>MacroData!E300</f>
        <v>100.51</v>
      </c>
      <c r="E300">
        <f>MacroData!F300</f>
        <v>99.445999999999998</v>
      </c>
      <c r="F300">
        <f>MacroData!G300</f>
        <v>145072158436.16699</v>
      </c>
      <c r="G300" t="str">
        <f>MacroData!H300</f>
        <v>NA</v>
      </c>
      <c r="H300">
        <f>MacroData!I300</f>
        <v>453104100000</v>
      </c>
      <c r="I300">
        <f>MacroData!J300</f>
        <v>1126076000000</v>
      </c>
      <c r="J300">
        <f>MacroData!K300</f>
        <v>12.209</v>
      </c>
      <c r="K300">
        <f>MacroData!L300</f>
        <v>13.784000000000001</v>
      </c>
      <c r="L300">
        <f>MacroData!M300</f>
        <v>649.34222412109375</v>
      </c>
      <c r="M300">
        <f>MacroData!N300</f>
        <v>262.048828125</v>
      </c>
      <c r="N300">
        <f>MacroData!O300</f>
        <v>53880010</v>
      </c>
      <c r="O300">
        <f>MacroData!P300</f>
        <v>-10906227144.61689</v>
      </c>
      <c r="P300">
        <f>MacroData!Q300</f>
        <v>-3095325889.5</v>
      </c>
      <c r="Q300">
        <f>MacroData!R300</f>
        <v>255870700000</v>
      </c>
      <c r="R300">
        <f>MacroData!S300</f>
        <v>1129171325889.5</v>
      </c>
      <c r="S300">
        <f>MacroData!T300</f>
        <v>209036700000</v>
      </c>
      <c r="T300">
        <f>MacroData!U300</f>
        <v>609712600000</v>
      </c>
      <c r="U300">
        <f>MacroData!V300</f>
        <v>5.1100000000000003</v>
      </c>
      <c r="V300">
        <f>MacroData!W300</f>
        <v>252.46</v>
      </c>
      <c r="W300">
        <f>MacroData!X300</f>
        <v>86.775999999999996</v>
      </c>
      <c r="X300">
        <f>MacroData!Y300</f>
        <v>709816548801.58899</v>
      </c>
      <c r="Y300">
        <f>MacroData!Z300</f>
        <v>251295360000</v>
      </c>
      <c r="Z300">
        <f>MacroData!AA300</f>
        <v>207041000000</v>
      </c>
      <c r="AA300">
        <f>MacroData!AB300</f>
        <v>31355000000</v>
      </c>
      <c r="AB300">
        <f>MacroData!AC300</f>
        <v>68261000000</v>
      </c>
      <c r="AC300">
        <f>MacroData!AD300</f>
        <v>260544100000</v>
      </c>
      <c r="AD300">
        <f>MacroData!AE300</f>
        <v>46834000000</v>
      </c>
      <c r="AE300">
        <f>MacroData!AH300</f>
        <v>0</v>
      </c>
      <c r="AF300">
        <f>MacroData!AI300</f>
        <v>0</v>
      </c>
      <c r="AG300">
        <f>MacroData!AJ300</f>
        <v>1</v>
      </c>
      <c r="AH300">
        <f>MacroData!AK300</f>
        <v>0</v>
      </c>
      <c r="AI300">
        <f>MacroData!AL300</f>
        <v>1</v>
      </c>
      <c r="AJ300" t="str">
        <f>MacroData!AM300</f>
        <v>NA</v>
      </c>
      <c r="AK300">
        <f>MacroData!AN300</f>
        <v>5.9761904761904754</v>
      </c>
      <c r="AL300" s="31">
        <f>GDP!C301+GDP!J301</f>
        <v>0</v>
      </c>
      <c r="AM300">
        <f>GDP!D301+GDP!K301</f>
        <v>0</v>
      </c>
      <c r="AN300">
        <f>GDP!E301+GDP!L301</f>
        <v>0</v>
      </c>
      <c r="AO300">
        <f>GDP!F301+GDP!M301</f>
        <v>0</v>
      </c>
      <c r="AP300">
        <f>GDP!G301+GDP!N301</f>
        <v>0</v>
      </c>
      <c r="AQ300">
        <f>GDP!H301+GDP!O301</f>
        <v>0</v>
      </c>
      <c r="AR300" s="7">
        <f>GDP!I301+GDP!P301</f>
        <v>0</v>
      </c>
      <c r="AS300">
        <f>GDP!AE301</f>
        <v>0</v>
      </c>
      <c r="AT300">
        <f>GDP!AF301</f>
        <v>0</v>
      </c>
      <c r="AU300">
        <f>GDP!AG301</f>
        <v>0</v>
      </c>
      <c r="AV300">
        <f>GDP!AH301</f>
        <v>0</v>
      </c>
      <c r="AW300">
        <f>GDP!AI301</f>
        <v>0</v>
      </c>
      <c r="AX300">
        <f>GDP!AJ301</f>
        <v>0</v>
      </c>
      <c r="AY300" s="7">
        <f>GDP!AK301</f>
        <v>0</v>
      </c>
      <c r="AZ300">
        <f>GDP!AS301</f>
        <v>0</v>
      </c>
      <c r="BA300">
        <f>GDP!AT301</f>
        <v>0</v>
      </c>
      <c r="BB300">
        <f>GDP!AU301</f>
        <v>0</v>
      </c>
      <c r="BC300">
        <f>GDP!AV301</f>
        <v>0</v>
      </c>
      <c r="BD300">
        <f>GDP!AW301</f>
        <v>0</v>
      </c>
      <c r="BE300">
        <f>GDP!AX301</f>
        <v>0</v>
      </c>
      <c r="BF300" s="7">
        <f>GDP!AY301</f>
        <v>0</v>
      </c>
      <c r="BG300">
        <f>GDP!AZ301</f>
        <v>0</v>
      </c>
      <c r="BH300">
        <f>GDP!BA301</f>
        <v>0</v>
      </c>
      <c r="BI300">
        <f>GDP!BB301</f>
        <v>0</v>
      </c>
      <c r="BJ300">
        <f>GDP!BC301</f>
        <v>0</v>
      </c>
      <c r="BK300">
        <f>GDP!BD301</f>
        <v>0</v>
      </c>
      <c r="BL300">
        <f>GDP!BE301</f>
        <v>0</v>
      </c>
      <c r="BM300" s="7">
        <f>GDP!BF301</f>
        <v>0</v>
      </c>
      <c r="BN300">
        <f>GDP!BG301+GDP!BN301+GDP!BU301</f>
        <v>0</v>
      </c>
      <c r="BO300">
        <f>GDP!BH301+GDP!BO301+GDP!BV301</f>
        <v>0</v>
      </c>
      <c r="BP300">
        <f>GDP!BI301+GDP!BP301+GDP!BW301</f>
        <v>0</v>
      </c>
      <c r="BQ300">
        <f>GDP!BJ301+GDP!BQ301+GDP!BX301</f>
        <v>0</v>
      </c>
      <c r="BR300">
        <f>GDP!BK301+GDP!BR301+GDP!BY301</f>
        <v>0</v>
      </c>
      <c r="BS300">
        <f>GDP!BL301+GDP!BS301+GDP!BZ301</f>
        <v>0</v>
      </c>
      <c r="BT300" s="7">
        <f>GDP!BM301+GDP!BT301+GDP!CA301</f>
        <v>0</v>
      </c>
      <c r="BU300">
        <f>GDP!CB301</f>
        <v>0</v>
      </c>
      <c r="BV300">
        <f>GDP!CC301</f>
        <v>0</v>
      </c>
      <c r="BW300">
        <f>GDP!CD301</f>
        <v>0</v>
      </c>
      <c r="BX300">
        <f>GDP!CE301</f>
        <v>0</v>
      </c>
      <c r="BY300">
        <f>GDP!CF301</f>
        <v>0</v>
      </c>
      <c r="BZ300">
        <f>GDP!CG301</f>
        <v>0</v>
      </c>
      <c r="CA300" s="7">
        <f>GDP!CH301</f>
        <v>0</v>
      </c>
      <c r="CB300">
        <f>GDP!CI301</f>
        <v>0</v>
      </c>
      <c r="CC300">
        <f>GDP!CJ301</f>
        <v>0</v>
      </c>
      <c r="CD300">
        <f>GDP!CK301</f>
        <v>0</v>
      </c>
      <c r="CE300">
        <f>GDP!CL301</f>
        <v>0</v>
      </c>
      <c r="CF300">
        <f>GDP!CM301</f>
        <v>0</v>
      </c>
      <c r="CG300">
        <f>GDP!CN301</f>
        <v>0</v>
      </c>
      <c r="CH300" s="7">
        <f>GDP!CO301</f>
        <v>0</v>
      </c>
      <c r="CI300">
        <f>GDP!CP301</f>
        <v>0</v>
      </c>
      <c r="CJ300">
        <f>GDP!CQ301</f>
        <v>0</v>
      </c>
      <c r="CK300">
        <f>GDP!CR301</f>
        <v>0</v>
      </c>
      <c r="CL300">
        <f>GDP!CS301</f>
        <v>0</v>
      </c>
      <c r="CM300">
        <f>GDP!CT301</f>
        <v>0</v>
      </c>
      <c r="CN300">
        <f>GDP!CU301</f>
        <v>0</v>
      </c>
      <c r="CO300">
        <f>GDP!CV301</f>
        <v>0</v>
      </c>
      <c r="CP300">
        <f>GDP!CW301</f>
        <v>0</v>
      </c>
      <c r="CQ300">
        <f>GDP!CX301</f>
        <v>0</v>
      </c>
      <c r="CR300">
        <f>GDP!CY301</f>
        <v>0</v>
      </c>
      <c r="CS300">
        <f>GDP!CZ301</f>
        <v>0</v>
      </c>
      <c r="CT300">
        <f>GDP!DA301</f>
        <v>0</v>
      </c>
      <c r="CU300">
        <f>GDP!DB301</f>
        <v>0</v>
      </c>
      <c r="CV300" s="7">
        <f>GDP!DC301</f>
        <v>0</v>
      </c>
      <c r="CW300">
        <f>GDP!DD301</f>
        <v>0</v>
      </c>
      <c r="CX300">
        <f>GDP!DE301</f>
        <v>0</v>
      </c>
      <c r="CY300">
        <f>GDP!DF301</f>
        <v>0</v>
      </c>
      <c r="CZ300">
        <f>GDP!DG301</f>
        <v>0</v>
      </c>
      <c r="DA300">
        <f>GDP!DH301</f>
        <v>0</v>
      </c>
      <c r="DB300">
        <f>GDP!DI301</f>
        <v>0</v>
      </c>
      <c r="DC300" s="7">
        <f>GDP!DJ301</f>
        <v>0</v>
      </c>
      <c r="DD300">
        <f>GDP!DU301</f>
        <v>0</v>
      </c>
      <c r="DE300">
        <f>GDP!DV301</f>
        <v>0</v>
      </c>
      <c r="DF300">
        <f>GDP!DW301</f>
        <v>0</v>
      </c>
      <c r="DG300">
        <f>GDP!EF301</f>
        <v>0</v>
      </c>
      <c r="DH300">
        <f>GDP!EG301</f>
        <v>0</v>
      </c>
      <c r="DI300">
        <f>GDP!EH301</f>
        <v>0</v>
      </c>
      <c r="DJ300">
        <f>GDP!EI301</f>
        <v>0</v>
      </c>
      <c r="DK300">
        <f>GDP!EJ301</f>
        <v>0</v>
      </c>
      <c r="DL300" s="84">
        <v>20.762955885889799</v>
      </c>
      <c r="DM300" t="s">
        <v>145</v>
      </c>
      <c r="DN300">
        <v>20.762955885890001</v>
      </c>
      <c r="DO300" t="s">
        <v>145</v>
      </c>
      <c r="DP300">
        <v>0.54794822850000002</v>
      </c>
      <c r="DQ300">
        <v>0.40847852230000115</v>
      </c>
      <c r="DR300">
        <v>-0.13946970619999888</v>
      </c>
      <c r="DS300">
        <v>46.109523441699999</v>
      </c>
      <c r="DT300">
        <v>45.701044919399997</v>
      </c>
      <c r="DU300">
        <v>4250000000</v>
      </c>
      <c r="DV300">
        <v>13572000000</v>
      </c>
      <c r="DW300">
        <f t="shared" si="20"/>
        <v>0.93797429773864316</v>
      </c>
      <c r="DX300">
        <f t="shared" si="21"/>
        <v>2.9953381573903215</v>
      </c>
      <c r="DY300">
        <f t="shared" si="22"/>
        <v>-2.0573638596516783</v>
      </c>
      <c r="DZ300">
        <v>194337000000</v>
      </c>
      <c r="EA300">
        <f t="shared" si="23"/>
        <v>42.890143788149345</v>
      </c>
      <c r="EB300">
        <v>18658000000</v>
      </c>
      <c r="EC300">
        <v>94721000000</v>
      </c>
      <c r="ED300">
        <f t="shared" si="24"/>
        <v>2.5994814580879537</v>
      </c>
    </row>
    <row r="301" spans="1:134" x14ac:dyDescent="0.35">
      <c r="A301" t="s">
        <v>152</v>
      </c>
      <c r="B301" s="7">
        <v>1981</v>
      </c>
      <c r="C301">
        <f>MacroData!D301</f>
        <v>3354.3548477169998</v>
      </c>
      <c r="D301">
        <f>MacroData!E301</f>
        <v>100.675</v>
      </c>
      <c r="E301">
        <f>MacroData!F301</f>
        <v>98.820999999999998</v>
      </c>
      <c r="F301">
        <f>MacroData!G301</f>
        <v>158977692457.371</v>
      </c>
      <c r="G301" t="str">
        <f>MacroData!H301</f>
        <v>NA</v>
      </c>
      <c r="H301">
        <f>MacroData!I301</f>
        <v>511368100000</v>
      </c>
      <c r="I301">
        <f>MacroData!J301</f>
        <v>1138199700000</v>
      </c>
      <c r="J301">
        <f>MacroData!K301</f>
        <v>15.259</v>
      </c>
      <c r="K301">
        <f>MacroData!L301</f>
        <v>16.292000000000002</v>
      </c>
      <c r="L301">
        <f>MacroData!M301</f>
        <v>665.51654052734375</v>
      </c>
      <c r="M301">
        <f>MacroData!N301</f>
        <v>254.2508544921875</v>
      </c>
      <c r="N301">
        <f>MacroData!O301</f>
        <v>54181820</v>
      </c>
      <c r="O301">
        <f>MacroData!P301</f>
        <v>-9025823784.0438957</v>
      </c>
      <c r="P301">
        <f>MacroData!Q301</f>
        <v>-7712394576.1298828</v>
      </c>
      <c r="Q301">
        <f>MacroData!R301</f>
        <v>253557800000</v>
      </c>
      <c r="R301">
        <f>MacroData!S301</f>
        <v>1145912094576.1299</v>
      </c>
      <c r="S301">
        <f>MacroData!T301</f>
        <v>205475800000</v>
      </c>
      <c r="T301">
        <f>MacroData!U301</f>
        <v>621959300000</v>
      </c>
      <c r="U301">
        <f>MacroData!V301</f>
        <v>6.04</v>
      </c>
      <c r="V301">
        <f>MacroData!W301</f>
        <v>209.86</v>
      </c>
      <c r="W301">
        <f>MacroData!X301</f>
        <v>81.631</v>
      </c>
      <c r="X301">
        <f>MacroData!Y301</f>
        <v>724010622502.18994</v>
      </c>
      <c r="Y301">
        <f>MacroData!Z301</f>
        <v>291496980000</v>
      </c>
      <c r="Z301">
        <f>MacroData!AA301</f>
        <v>236331000000</v>
      </c>
      <c r="AA301">
        <f>MacroData!AB301</f>
        <v>37481000000</v>
      </c>
      <c r="AB301">
        <f>MacroData!AC301</f>
        <v>81407000000</v>
      </c>
      <c r="AC301">
        <f>MacroData!AD301</f>
        <v>267997100000</v>
      </c>
      <c r="AD301">
        <f>MacroData!AE301</f>
        <v>48082000000</v>
      </c>
      <c r="AE301">
        <f>MacroData!AH301</f>
        <v>0</v>
      </c>
      <c r="AF301">
        <f>MacroData!AI301</f>
        <v>0</v>
      </c>
      <c r="AG301">
        <f>MacroData!AJ301</f>
        <v>1</v>
      </c>
      <c r="AH301">
        <f>MacroData!AK301</f>
        <v>0</v>
      </c>
      <c r="AI301">
        <f>MacroData!AL301</f>
        <v>0</v>
      </c>
      <c r="AJ301" t="str">
        <f>MacroData!AM301</f>
        <v>NA</v>
      </c>
      <c r="AK301">
        <f>MacroData!AN301</f>
        <v>5.9761904761904754</v>
      </c>
      <c r="AL301" s="31">
        <f>GDP!C302+GDP!J302</f>
        <v>0</v>
      </c>
      <c r="AM301">
        <f>GDP!D302+GDP!K302</f>
        <v>0</v>
      </c>
      <c r="AN301">
        <f>GDP!E302+GDP!L302</f>
        <v>0</v>
      </c>
      <c r="AO301">
        <f>GDP!F302+GDP!M302</f>
        <v>0</v>
      </c>
      <c r="AP301">
        <f>GDP!G302+GDP!N302</f>
        <v>0</v>
      </c>
      <c r="AQ301">
        <f>GDP!H302+GDP!O302</f>
        <v>0</v>
      </c>
      <c r="AR301" s="7">
        <f>GDP!I302+GDP!P302</f>
        <v>0</v>
      </c>
      <c r="AS301">
        <f>GDP!AE302</f>
        <v>0</v>
      </c>
      <c r="AT301">
        <f>GDP!AF302</f>
        <v>0</v>
      </c>
      <c r="AU301">
        <f>GDP!AG302</f>
        <v>0</v>
      </c>
      <c r="AV301">
        <f>GDP!AH302</f>
        <v>0</v>
      </c>
      <c r="AW301">
        <f>GDP!AI302</f>
        <v>0</v>
      </c>
      <c r="AX301">
        <f>GDP!AJ302</f>
        <v>0</v>
      </c>
      <c r="AY301" s="7">
        <f>GDP!AK302</f>
        <v>0</v>
      </c>
      <c r="AZ301">
        <f>GDP!AS302</f>
        <v>0</v>
      </c>
      <c r="BA301">
        <f>GDP!AT302</f>
        <v>0</v>
      </c>
      <c r="BB301">
        <f>GDP!AU302</f>
        <v>0</v>
      </c>
      <c r="BC301">
        <f>GDP!AV302</f>
        <v>0</v>
      </c>
      <c r="BD301">
        <f>GDP!AW302</f>
        <v>0</v>
      </c>
      <c r="BE301">
        <f>GDP!AX302</f>
        <v>0</v>
      </c>
      <c r="BF301" s="7">
        <f>GDP!AY302</f>
        <v>0</v>
      </c>
      <c r="BG301">
        <f>GDP!AZ302</f>
        <v>0</v>
      </c>
      <c r="BH301">
        <f>GDP!BA302</f>
        <v>0</v>
      </c>
      <c r="BI301">
        <f>GDP!BB302</f>
        <v>0</v>
      </c>
      <c r="BJ301">
        <f>GDP!BC302</f>
        <v>0</v>
      </c>
      <c r="BK301">
        <f>GDP!BD302</f>
        <v>0</v>
      </c>
      <c r="BL301">
        <f>GDP!BE302</f>
        <v>0</v>
      </c>
      <c r="BM301" s="7">
        <f>GDP!BF302</f>
        <v>0</v>
      </c>
      <c r="BN301">
        <f>GDP!BG302+GDP!BN302+GDP!BU302</f>
        <v>0</v>
      </c>
      <c r="BO301">
        <f>GDP!BH302+GDP!BO302+GDP!BV302</f>
        <v>0</v>
      </c>
      <c r="BP301">
        <f>GDP!BI302+GDP!BP302+GDP!BW302</f>
        <v>0</v>
      </c>
      <c r="BQ301">
        <f>GDP!BJ302+GDP!BQ302+GDP!BX302</f>
        <v>0</v>
      </c>
      <c r="BR301">
        <f>GDP!BK302+GDP!BR302+GDP!BY302</f>
        <v>0</v>
      </c>
      <c r="BS301">
        <f>GDP!BL302+GDP!BS302+GDP!BZ302</f>
        <v>0</v>
      </c>
      <c r="BT301" s="7">
        <f>GDP!BM302+GDP!BT302+GDP!CA302</f>
        <v>0</v>
      </c>
      <c r="BU301">
        <f>GDP!CB302</f>
        <v>0</v>
      </c>
      <c r="BV301">
        <f>GDP!CC302</f>
        <v>0</v>
      </c>
      <c r="BW301">
        <f>GDP!CD302</f>
        <v>0</v>
      </c>
      <c r="BX301">
        <f>GDP!CE302</f>
        <v>0</v>
      </c>
      <c r="BY301">
        <f>GDP!CF302</f>
        <v>0</v>
      </c>
      <c r="BZ301">
        <f>GDP!CG302</f>
        <v>0</v>
      </c>
      <c r="CA301" s="7">
        <f>GDP!CH302</f>
        <v>0</v>
      </c>
      <c r="CB301">
        <f>GDP!CI302</f>
        <v>0</v>
      </c>
      <c r="CC301">
        <f>GDP!CJ302</f>
        <v>0</v>
      </c>
      <c r="CD301">
        <f>GDP!CK302</f>
        <v>0</v>
      </c>
      <c r="CE301">
        <f>GDP!CL302</f>
        <v>0</v>
      </c>
      <c r="CF301">
        <f>GDP!CM302</f>
        <v>0</v>
      </c>
      <c r="CG301">
        <f>GDP!CN302</f>
        <v>0</v>
      </c>
      <c r="CH301" s="7">
        <f>GDP!CO302</f>
        <v>0</v>
      </c>
      <c r="CI301">
        <f>GDP!CP302</f>
        <v>0</v>
      </c>
      <c r="CJ301">
        <f>GDP!CQ302</f>
        <v>0</v>
      </c>
      <c r="CK301">
        <f>GDP!CR302</f>
        <v>0</v>
      </c>
      <c r="CL301">
        <f>GDP!CS302</f>
        <v>0</v>
      </c>
      <c r="CM301">
        <f>GDP!CT302</f>
        <v>0</v>
      </c>
      <c r="CN301">
        <f>GDP!CU302</f>
        <v>0</v>
      </c>
      <c r="CO301">
        <f>GDP!CV302</f>
        <v>0</v>
      </c>
      <c r="CP301">
        <f>GDP!CW302</f>
        <v>0</v>
      </c>
      <c r="CQ301">
        <f>GDP!CX302</f>
        <v>0</v>
      </c>
      <c r="CR301">
        <f>GDP!CY302</f>
        <v>0</v>
      </c>
      <c r="CS301">
        <f>GDP!CZ302</f>
        <v>0</v>
      </c>
      <c r="CT301">
        <f>GDP!DA302</f>
        <v>0</v>
      </c>
      <c r="CU301">
        <f>GDP!DB302</f>
        <v>0</v>
      </c>
      <c r="CV301" s="7">
        <f>GDP!DC302</f>
        <v>0</v>
      </c>
      <c r="CW301">
        <f>GDP!DD302</f>
        <v>0</v>
      </c>
      <c r="CX301">
        <f>GDP!DE302</f>
        <v>0</v>
      </c>
      <c r="CY301">
        <f>GDP!DF302</f>
        <v>0</v>
      </c>
      <c r="CZ301">
        <f>GDP!DG302</f>
        <v>0</v>
      </c>
      <c r="DA301">
        <f>GDP!DH302</f>
        <v>0</v>
      </c>
      <c r="DB301">
        <f>GDP!DI302</f>
        <v>0</v>
      </c>
      <c r="DC301" s="7">
        <f>GDP!DJ302</f>
        <v>0</v>
      </c>
      <c r="DD301">
        <f>GDP!DU302</f>
        <v>0</v>
      </c>
      <c r="DE301">
        <f>GDP!DV302</f>
        <v>0</v>
      </c>
      <c r="DF301">
        <f>GDP!DW302</f>
        <v>0</v>
      </c>
      <c r="DG301">
        <f>GDP!EF302</f>
        <v>0</v>
      </c>
      <c r="DH301">
        <f>GDP!EG302</f>
        <v>0</v>
      </c>
      <c r="DI301">
        <f>GDP!EH302</f>
        <v>0</v>
      </c>
      <c r="DJ301">
        <f>GDP!EI302</f>
        <v>0</v>
      </c>
      <c r="DK301">
        <f>GDP!EJ302</f>
        <v>0</v>
      </c>
      <c r="DL301" s="84">
        <v>21.9671548039471</v>
      </c>
      <c r="DM301" t="s">
        <v>145</v>
      </c>
      <c r="DN301">
        <v>21.967154803947</v>
      </c>
      <c r="DO301" t="s">
        <v>145</v>
      </c>
      <c r="DP301">
        <v>0.86901768150000003</v>
      </c>
      <c r="DQ301">
        <v>2.3823677799000009</v>
      </c>
      <c r="DR301">
        <v>1.513350098400001</v>
      </c>
      <c r="DS301">
        <v>48.650715120999998</v>
      </c>
      <c r="DT301">
        <v>46.268347341099997</v>
      </c>
      <c r="DU301">
        <v>5100000000</v>
      </c>
      <c r="DV301">
        <v>15901000000</v>
      </c>
      <c r="DW301">
        <f t="shared" si="20"/>
        <v>0.99732462779747111</v>
      </c>
      <c r="DX301">
        <f t="shared" si="21"/>
        <v>3.1095017463936445</v>
      </c>
      <c r="DY301">
        <f t="shared" si="22"/>
        <v>-2.1121771185961733</v>
      </c>
      <c r="DZ301">
        <v>229426000000</v>
      </c>
      <c r="EA301">
        <f t="shared" si="23"/>
        <v>44.865137266090713</v>
      </c>
      <c r="EB301">
        <v>21870000000</v>
      </c>
      <c r="EC301">
        <v>110538000000</v>
      </c>
      <c r="ED301">
        <f t="shared" si="24"/>
        <v>4.1854237242326526</v>
      </c>
    </row>
    <row r="302" spans="1:134" x14ac:dyDescent="0.35">
      <c r="A302" t="s">
        <v>152</v>
      </c>
      <c r="B302" s="7">
        <v>1982</v>
      </c>
      <c r="C302">
        <f>MacroData!D302</f>
        <v>3854.7588606939998</v>
      </c>
      <c r="D302">
        <f>MacroData!E302</f>
        <v>100.96299999999999</v>
      </c>
      <c r="E302">
        <f>MacroData!F302</f>
        <v>99.411000000000001</v>
      </c>
      <c r="F302">
        <f>MacroData!G302</f>
        <v>207112233536.13501</v>
      </c>
      <c r="G302" t="str">
        <f>MacroData!H302</f>
        <v>NA</v>
      </c>
      <c r="H302">
        <f>MacroData!I302</f>
        <v>587654200000</v>
      </c>
      <c r="I302">
        <f>MacroData!J302</f>
        <v>1166431300000</v>
      </c>
      <c r="J302">
        <f>MacroData!K302</f>
        <v>14.616</v>
      </c>
      <c r="K302">
        <f>MacroData!L302</f>
        <v>15.997999999999999</v>
      </c>
      <c r="L302">
        <f>MacroData!M302</f>
        <v>684.375</v>
      </c>
      <c r="M302">
        <f>MacroData!N302</f>
        <v>250.49298095703125</v>
      </c>
      <c r="N302">
        <f>MacroData!O302</f>
        <v>54492490</v>
      </c>
      <c r="O302">
        <f>MacroData!P302</f>
        <v>-14266815322.977257</v>
      </c>
      <c r="P302">
        <f>MacroData!Q302</f>
        <v>-8117134591.2700195</v>
      </c>
      <c r="Q302">
        <f>MacroData!R302</f>
        <v>250924200000</v>
      </c>
      <c r="R302">
        <f>MacroData!S302</f>
        <v>1174548434591.27</v>
      </c>
      <c r="S302">
        <f>MacroData!T302</f>
        <v>201612200000</v>
      </c>
      <c r="T302">
        <f>MacroData!U302</f>
        <v>642416500000</v>
      </c>
      <c r="U302">
        <f>MacroData!V302</f>
        <v>6.5810000000000004</v>
      </c>
      <c r="V302">
        <f>MacroData!W302</f>
        <v>213.24</v>
      </c>
      <c r="W302">
        <f>MacroData!X302</f>
        <v>75.852999999999994</v>
      </c>
      <c r="X302">
        <f>MacroData!Y302</f>
        <v>747500249509.95496</v>
      </c>
      <c r="Y302">
        <f>MacroData!Z302</f>
        <v>336027870000</v>
      </c>
      <c r="Z302">
        <f>MacroData!AA302</f>
        <v>278469000000</v>
      </c>
      <c r="AA302">
        <f>MacroData!AB302</f>
        <v>44582000000</v>
      </c>
      <c r="AB302">
        <f>MacroData!AC302</f>
        <v>97066000000</v>
      </c>
      <c r="AC302">
        <f>MacroData!AD302</f>
        <v>279645800000</v>
      </c>
      <c r="AD302">
        <f>MacroData!AE302</f>
        <v>49312000000</v>
      </c>
      <c r="AE302">
        <f>MacroData!AH302</f>
        <v>0</v>
      </c>
      <c r="AF302">
        <f>MacroData!AI302</f>
        <v>0</v>
      </c>
      <c r="AG302">
        <f>MacroData!AJ302</f>
        <v>1</v>
      </c>
      <c r="AH302">
        <f>MacroData!AK302</f>
        <v>0</v>
      </c>
      <c r="AI302">
        <f>MacroData!AL302</f>
        <v>1</v>
      </c>
      <c r="AJ302" t="str">
        <f>MacroData!AM302</f>
        <v>NA</v>
      </c>
      <c r="AK302">
        <f>MacroData!AN302</f>
        <v>5.9761904761904754</v>
      </c>
      <c r="AL302" s="31">
        <f>GDP!C303+GDP!J303</f>
        <v>0</v>
      </c>
      <c r="AM302">
        <f>GDP!D303+GDP!K303</f>
        <v>0</v>
      </c>
      <c r="AN302">
        <f>GDP!E303+GDP!L303</f>
        <v>0</v>
      </c>
      <c r="AO302">
        <f>GDP!F303+GDP!M303</f>
        <v>0</v>
      </c>
      <c r="AP302">
        <f>GDP!G303+GDP!N303</f>
        <v>0</v>
      </c>
      <c r="AQ302">
        <f>GDP!H303+GDP!O303</f>
        <v>0</v>
      </c>
      <c r="AR302" s="7">
        <f>GDP!I303+GDP!P303</f>
        <v>0</v>
      </c>
      <c r="AS302">
        <f>GDP!AE303</f>
        <v>0</v>
      </c>
      <c r="AT302">
        <f>GDP!AF303</f>
        <v>0</v>
      </c>
      <c r="AU302">
        <f>GDP!AG303</f>
        <v>0</v>
      </c>
      <c r="AV302">
        <f>GDP!AH303</f>
        <v>0</v>
      </c>
      <c r="AW302">
        <f>GDP!AI303</f>
        <v>0</v>
      </c>
      <c r="AX302">
        <f>GDP!AJ303</f>
        <v>0</v>
      </c>
      <c r="AY302" s="7">
        <f>GDP!AK303</f>
        <v>0</v>
      </c>
      <c r="AZ302">
        <f>GDP!AS303</f>
        <v>0</v>
      </c>
      <c r="BA302">
        <f>GDP!AT303</f>
        <v>0</v>
      </c>
      <c r="BB302">
        <f>GDP!AU303</f>
        <v>0</v>
      </c>
      <c r="BC302">
        <f>GDP!AV303</f>
        <v>0</v>
      </c>
      <c r="BD302">
        <f>GDP!AW303</f>
        <v>0</v>
      </c>
      <c r="BE302">
        <f>GDP!AX303</f>
        <v>0</v>
      </c>
      <c r="BF302" s="7">
        <f>GDP!AY303</f>
        <v>0</v>
      </c>
      <c r="BG302">
        <f>GDP!AZ303</f>
        <v>0</v>
      </c>
      <c r="BH302">
        <f>GDP!BA303</f>
        <v>0</v>
      </c>
      <c r="BI302">
        <f>GDP!BB303</f>
        <v>0</v>
      </c>
      <c r="BJ302">
        <f>GDP!BC303</f>
        <v>0</v>
      </c>
      <c r="BK302">
        <f>GDP!BD303</f>
        <v>0</v>
      </c>
      <c r="BL302">
        <f>GDP!BE303</f>
        <v>0</v>
      </c>
      <c r="BM302" s="7">
        <f>GDP!BF303</f>
        <v>0</v>
      </c>
      <c r="BN302">
        <f>GDP!BG303+GDP!BN303+GDP!BU303</f>
        <v>0</v>
      </c>
      <c r="BO302">
        <f>GDP!BH303+GDP!BO303+GDP!BV303</f>
        <v>0</v>
      </c>
      <c r="BP302">
        <f>GDP!BI303+GDP!BP303+GDP!BW303</f>
        <v>0</v>
      </c>
      <c r="BQ302">
        <f>GDP!BJ303+GDP!BQ303+GDP!BX303</f>
        <v>0</v>
      </c>
      <c r="BR302">
        <f>GDP!BK303+GDP!BR303+GDP!BY303</f>
        <v>0</v>
      </c>
      <c r="BS302">
        <f>GDP!BL303+GDP!BS303+GDP!BZ303</f>
        <v>0</v>
      </c>
      <c r="BT302" s="7">
        <f>GDP!BM303+GDP!BT303+GDP!CA303</f>
        <v>0</v>
      </c>
      <c r="BU302">
        <f>GDP!CB303</f>
        <v>0</v>
      </c>
      <c r="BV302">
        <f>GDP!CC303</f>
        <v>0</v>
      </c>
      <c r="BW302">
        <f>GDP!CD303</f>
        <v>0</v>
      </c>
      <c r="BX302">
        <f>GDP!CE303</f>
        <v>0</v>
      </c>
      <c r="BY302">
        <f>GDP!CF303</f>
        <v>0</v>
      </c>
      <c r="BZ302">
        <f>GDP!CG303</f>
        <v>0</v>
      </c>
      <c r="CA302" s="7">
        <f>GDP!CH303</f>
        <v>0</v>
      </c>
      <c r="CB302">
        <f>GDP!CI303</f>
        <v>0</v>
      </c>
      <c r="CC302">
        <f>GDP!CJ303</f>
        <v>0</v>
      </c>
      <c r="CD302">
        <f>GDP!CK303</f>
        <v>0</v>
      </c>
      <c r="CE302">
        <f>GDP!CL303</f>
        <v>0</v>
      </c>
      <c r="CF302">
        <f>GDP!CM303</f>
        <v>0</v>
      </c>
      <c r="CG302">
        <f>GDP!CN303</f>
        <v>0</v>
      </c>
      <c r="CH302" s="7">
        <f>GDP!CO303</f>
        <v>0</v>
      </c>
      <c r="CI302">
        <f>GDP!CP303</f>
        <v>0</v>
      </c>
      <c r="CJ302">
        <f>GDP!CQ303</f>
        <v>0</v>
      </c>
      <c r="CK302">
        <f>GDP!CR303</f>
        <v>0</v>
      </c>
      <c r="CL302">
        <f>GDP!CS303</f>
        <v>0</v>
      </c>
      <c r="CM302">
        <f>GDP!CT303</f>
        <v>0</v>
      </c>
      <c r="CN302">
        <f>GDP!CU303</f>
        <v>0</v>
      </c>
      <c r="CO302">
        <f>GDP!CV303</f>
        <v>0</v>
      </c>
      <c r="CP302">
        <f>GDP!CW303</f>
        <v>0</v>
      </c>
      <c r="CQ302">
        <f>GDP!CX303</f>
        <v>0</v>
      </c>
      <c r="CR302">
        <f>GDP!CY303</f>
        <v>0</v>
      </c>
      <c r="CS302">
        <f>GDP!CZ303</f>
        <v>0</v>
      </c>
      <c r="CT302">
        <f>GDP!DA303</f>
        <v>0</v>
      </c>
      <c r="CU302">
        <f>GDP!DB303</f>
        <v>0</v>
      </c>
      <c r="CV302" s="7">
        <f>GDP!DC303</f>
        <v>0</v>
      </c>
      <c r="CW302">
        <f>GDP!DD303</f>
        <v>0</v>
      </c>
      <c r="CX302">
        <f>GDP!DE303</f>
        <v>0</v>
      </c>
      <c r="CY302">
        <f>GDP!DF303</f>
        <v>0</v>
      </c>
      <c r="CZ302">
        <f>GDP!DG303</f>
        <v>0</v>
      </c>
      <c r="DA302">
        <f>GDP!DH303</f>
        <v>0</v>
      </c>
      <c r="DB302">
        <f>GDP!DI303</f>
        <v>0</v>
      </c>
      <c r="DC302" s="7">
        <f>GDP!DJ303</f>
        <v>0</v>
      </c>
      <c r="DD302">
        <f>GDP!DU303</f>
        <v>0</v>
      </c>
      <c r="DE302">
        <f>GDP!DV303</f>
        <v>0</v>
      </c>
      <c r="DF302">
        <f>GDP!DW303</f>
        <v>0</v>
      </c>
      <c r="DG302">
        <f>GDP!EF303</f>
        <v>0</v>
      </c>
      <c r="DH302">
        <f>GDP!EG303</f>
        <v>0</v>
      </c>
      <c r="DI302">
        <f>GDP!EH303</f>
        <v>0</v>
      </c>
      <c r="DJ302">
        <f>GDP!EI303</f>
        <v>0</v>
      </c>
      <c r="DK302">
        <f>GDP!EJ303</f>
        <v>0</v>
      </c>
      <c r="DL302" s="84">
        <v>25.274172041255099</v>
      </c>
      <c r="DM302" t="s">
        <v>145</v>
      </c>
      <c r="DN302">
        <v>25.274172041254999</v>
      </c>
      <c r="DO302" t="s">
        <v>145</v>
      </c>
      <c r="DP302">
        <v>0.87582422260000004</v>
      </c>
      <c r="DQ302">
        <v>2.8105670651000025</v>
      </c>
      <c r="DR302">
        <v>1.9347428425000026</v>
      </c>
      <c r="DS302">
        <v>49.917045986300003</v>
      </c>
      <c r="DT302">
        <v>47.106478921200001</v>
      </c>
      <c r="DU302">
        <v>5207000000</v>
      </c>
      <c r="DV302">
        <v>18896000000</v>
      </c>
      <c r="DW302">
        <f t="shared" si="20"/>
        <v>0.8860653084756307</v>
      </c>
      <c r="DX302">
        <f t="shared" si="21"/>
        <v>3.2154964603333052</v>
      </c>
      <c r="DY302">
        <f t="shared" si="22"/>
        <v>-2.3294311518576745</v>
      </c>
      <c r="DZ302">
        <v>271270000000</v>
      </c>
      <c r="EA302">
        <f t="shared" si="23"/>
        <v>46.161501100477118</v>
      </c>
      <c r="EB302">
        <v>25958000000</v>
      </c>
      <c r="EC302">
        <v>129622000000</v>
      </c>
      <c r="ED302">
        <f t="shared" si="24"/>
        <v>3.9869715965339045</v>
      </c>
    </row>
    <row r="303" spans="1:134" x14ac:dyDescent="0.35">
      <c r="A303" t="s">
        <v>152</v>
      </c>
      <c r="B303" s="7">
        <v>1983</v>
      </c>
      <c r="C303">
        <f>MacroData!D303</f>
        <v>4277.9291845770003</v>
      </c>
      <c r="D303">
        <f>MacroData!E303</f>
        <v>99.918000000000006</v>
      </c>
      <c r="E303">
        <f>MacroData!F303</f>
        <v>98.878</v>
      </c>
      <c r="F303">
        <f>MacroData!G303</f>
        <v>236678206807.12</v>
      </c>
      <c r="G303" t="str">
        <f>MacroData!H303</f>
        <v>NA</v>
      </c>
      <c r="H303">
        <f>MacroData!I303</f>
        <v>652166100000</v>
      </c>
      <c r="I303">
        <f>MacroData!J303</f>
        <v>1181118800000</v>
      </c>
      <c r="J303">
        <f>MacroData!K303</f>
        <v>12.468</v>
      </c>
      <c r="K303">
        <f>MacroData!L303</f>
        <v>14.368</v>
      </c>
      <c r="L303">
        <f>MacroData!M303</f>
        <v>690.48614501953125</v>
      </c>
      <c r="M303">
        <f>MacroData!N303</f>
        <v>239.33871459960938</v>
      </c>
      <c r="N303">
        <f>MacroData!O303</f>
        <v>54772420</v>
      </c>
      <c r="O303">
        <f>MacroData!P303</f>
        <v>-2000099449.3114586</v>
      </c>
      <c r="P303">
        <f>MacroData!Q303</f>
        <v>2705298704.3999023</v>
      </c>
      <c r="Q303">
        <f>MacroData!R303</f>
        <v>243455300000</v>
      </c>
      <c r="R303">
        <f>MacroData!S303</f>
        <v>1178413501295.6001</v>
      </c>
      <c r="S303">
        <f>MacroData!T303</f>
        <v>195695300000</v>
      </c>
      <c r="T303">
        <f>MacroData!U303</f>
        <v>647543100000</v>
      </c>
      <c r="U303">
        <f>MacroData!V303</f>
        <v>6.8869999999999996</v>
      </c>
      <c r="V303">
        <f>MacroData!W303</f>
        <v>364.6</v>
      </c>
      <c r="W303">
        <f>MacroData!X303</f>
        <v>71.460999999999999</v>
      </c>
      <c r="X303">
        <f>MacroData!Y303</f>
        <v>754026568010.37903</v>
      </c>
      <c r="Y303">
        <f>MacroData!Z303</f>
        <v>370791240000</v>
      </c>
      <c r="Z303">
        <f>MacroData!AA303</f>
        <v>312637000000</v>
      </c>
      <c r="AA303">
        <f>MacroData!AB303</f>
        <v>49906000000</v>
      </c>
      <c r="AB303">
        <f>MacroData!AC303</f>
        <v>108659000000</v>
      </c>
      <c r="AC303">
        <f>MacroData!AD303</f>
        <v>286899000000</v>
      </c>
      <c r="AD303">
        <f>MacroData!AE303</f>
        <v>47760000000</v>
      </c>
      <c r="AE303">
        <f>MacroData!AH303</f>
        <v>0</v>
      </c>
      <c r="AF303">
        <f>MacroData!AI303</f>
        <v>0</v>
      </c>
      <c r="AG303">
        <f>MacroData!AJ303</f>
        <v>0</v>
      </c>
      <c r="AH303">
        <f>MacroData!AK303</f>
        <v>0</v>
      </c>
      <c r="AI303">
        <f>MacroData!AL303</f>
        <v>1</v>
      </c>
      <c r="AJ303" t="str">
        <f>MacroData!AM303</f>
        <v>NA</v>
      </c>
      <c r="AK303">
        <f>MacroData!AN303</f>
        <v>5.9761904761904754</v>
      </c>
      <c r="AL303" s="31">
        <f>GDP!C304+GDP!J304</f>
        <v>0</v>
      </c>
      <c r="AM303">
        <f>GDP!D304+GDP!K304</f>
        <v>0</v>
      </c>
      <c r="AN303">
        <f>GDP!E304+GDP!L304</f>
        <v>0</v>
      </c>
      <c r="AO303">
        <f>GDP!F304+GDP!M304</f>
        <v>0</v>
      </c>
      <c r="AP303">
        <f>GDP!G304+GDP!N304</f>
        <v>0</v>
      </c>
      <c r="AQ303">
        <f>GDP!H304+GDP!O304</f>
        <v>0</v>
      </c>
      <c r="AR303" s="7">
        <f>GDP!I304+GDP!P304</f>
        <v>0</v>
      </c>
      <c r="AS303">
        <f>GDP!AE304</f>
        <v>0</v>
      </c>
      <c r="AT303">
        <f>GDP!AF304</f>
        <v>0</v>
      </c>
      <c r="AU303">
        <f>GDP!AG304</f>
        <v>0</v>
      </c>
      <c r="AV303">
        <f>GDP!AH304</f>
        <v>0</v>
      </c>
      <c r="AW303">
        <f>GDP!AI304</f>
        <v>0</v>
      </c>
      <c r="AX303">
        <f>GDP!AJ304</f>
        <v>0</v>
      </c>
      <c r="AY303" s="7">
        <f>GDP!AK304</f>
        <v>0</v>
      </c>
      <c r="AZ303">
        <f>GDP!AS304</f>
        <v>0</v>
      </c>
      <c r="BA303">
        <f>GDP!AT304</f>
        <v>0</v>
      </c>
      <c r="BB303">
        <f>GDP!AU304</f>
        <v>0</v>
      </c>
      <c r="BC303">
        <f>GDP!AV304</f>
        <v>0</v>
      </c>
      <c r="BD303">
        <f>GDP!AW304</f>
        <v>0</v>
      </c>
      <c r="BE303">
        <f>GDP!AX304</f>
        <v>0</v>
      </c>
      <c r="BF303" s="7">
        <f>GDP!AY304</f>
        <v>0</v>
      </c>
      <c r="BG303">
        <f>GDP!AZ304</f>
        <v>0</v>
      </c>
      <c r="BH303">
        <f>GDP!BA304</f>
        <v>0</v>
      </c>
      <c r="BI303">
        <f>GDP!BB304</f>
        <v>0</v>
      </c>
      <c r="BJ303">
        <f>GDP!BC304</f>
        <v>0</v>
      </c>
      <c r="BK303">
        <f>GDP!BD304</f>
        <v>0</v>
      </c>
      <c r="BL303">
        <f>GDP!BE304</f>
        <v>0</v>
      </c>
      <c r="BM303" s="7">
        <f>GDP!BF304</f>
        <v>0</v>
      </c>
      <c r="BN303">
        <f>GDP!BG304+GDP!BN304+GDP!BU304</f>
        <v>0</v>
      </c>
      <c r="BO303">
        <f>GDP!BH304+GDP!BO304+GDP!BV304</f>
        <v>0</v>
      </c>
      <c r="BP303">
        <f>GDP!BI304+GDP!BP304+GDP!BW304</f>
        <v>0</v>
      </c>
      <c r="BQ303">
        <f>GDP!BJ304+GDP!BQ304+GDP!BX304</f>
        <v>0</v>
      </c>
      <c r="BR303">
        <f>GDP!BK304+GDP!BR304+GDP!BY304</f>
        <v>0</v>
      </c>
      <c r="BS303">
        <f>GDP!BL304+GDP!BS304+GDP!BZ304</f>
        <v>0</v>
      </c>
      <c r="BT303" s="7">
        <f>GDP!BM304+GDP!BT304+GDP!CA304</f>
        <v>0</v>
      </c>
      <c r="BU303">
        <f>GDP!CB304</f>
        <v>0</v>
      </c>
      <c r="BV303">
        <f>GDP!CC304</f>
        <v>0</v>
      </c>
      <c r="BW303">
        <f>GDP!CD304</f>
        <v>0</v>
      </c>
      <c r="BX303">
        <f>GDP!CE304</f>
        <v>0</v>
      </c>
      <c r="BY303">
        <f>GDP!CF304</f>
        <v>0</v>
      </c>
      <c r="BZ303">
        <f>GDP!CG304</f>
        <v>0</v>
      </c>
      <c r="CA303" s="7">
        <f>GDP!CH304</f>
        <v>0</v>
      </c>
      <c r="CB303">
        <f>GDP!CI304</f>
        <v>0</v>
      </c>
      <c r="CC303">
        <f>GDP!CJ304</f>
        <v>0</v>
      </c>
      <c r="CD303">
        <f>GDP!CK304</f>
        <v>0</v>
      </c>
      <c r="CE303">
        <f>GDP!CL304</f>
        <v>0</v>
      </c>
      <c r="CF303">
        <f>GDP!CM304</f>
        <v>0</v>
      </c>
      <c r="CG303">
        <f>GDP!CN304</f>
        <v>0</v>
      </c>
      <c r="CH303" s="7">
        <f>GDP!CO304</f>
        <v>0</v>
      </c>
      <c r="CI303">
        <f>GDP!CP304</f>
        <v>0</v>
      </c>
      <c r="CJ303">
        <f>GDP!CQ304</f>
        <v>0</v>
      </c>
      <c r="CK303">
        <f>GDP!CR304</f>
        <v>0</v>
      </c>
      <c r="CL303">
        <f>GDP!CS304</f>
        <v>0</v>
      </c>
      <c r="CM303">
        <f>GDP!CT304</f>
        <v>0</v>
      </c>
      <c r="CN303">
        <f>GDP!CU304</f>
        <v>0</v>
      </c>
      <c r="CO303">
        <f>GDP!CV304</f>
        <v>0</v>
      </c>
      <c r="CP303">
        <f>GDP!CW304</f>
        <v>0</v>
      </c>
      <c r="CQ303">
        <f>GDP!CX304</f>
        <v>0</v>
      </c>
      <c r="CR303">
        <f>GDP!CY304</f>
        <v>0</v>
      </c>
      <c r="CS303">
        <f>GDP!CZ304</f>
        <v>0</v>
      </c>
      <c r="CT303">
        <f>GDP!DA304</f>
        <v>0</v>
      </c>
      <c r="CU303">
        <f>GDP!DB304</f>
        <v>0</v>
      </c>
      <c r="CV303" s="7">
        <f>GDP!DC304</f>
        <v>0</v>
      </c>
      <c r="CW303">
        <f>GDP!DD304</f>
        <v>0</v>
      </c>
      <c r="CX303">
        <f>GDP!DE304</f>
        <v>0</v>
      </c>
      <c r="CY303">
        <f>GDP!DF304</f>
        <v>0</v>
      </c>
      <c r="CZ303">
        <f>GDP!DG304</f>
        <v>0</v>
      </c>
      <c r="DA303">
        <f>GDP!DH304</f>
        <v>0</v>
      </c>
      <c r="DB303">
        <f>GDP!DI304</f>
        <v>0</v>
      </c>
      <c r="DC303" s="7">
        <f>GDP!DJ304</f>
        <v>0</v>
      </c>
      <c r="DD303">
        <f>GDP!DU304</f>
        <v>0</v>
      </c>
      <c r="DE303">
        <f>GDP!DV304</f>
        <v>0</v>
      </c>
      <c r="DF303">
        <f>GDP!DW304</f>
        <v>0</v>
      </c>
      <c r="DG303">
        <f>GDP!EF304</f>
        <v>0</v>
      </c>
      <c r="DH303">
        <f>GDP!EG304</f>
        <v>0</v>
      </c>
      <c r="DI303">
        <f>GDP!EH304</f>
        <v>0</v>
      </c>
      <c r="DJ303">
        <f>GDP!EI304</f>
        <v>0</v>
      </c>
      <c r="DK303">
        <f>GDP!EJ304</f>
        <v>0</v>
      </c>
      <c r="DL303" s="84">
        <v>26.5924854782971</v>
      </c>
      <c r="DM303" t="s">
        <v>145</v>
      </c>
      <c r="DN303">
        <v>26.592485478297</v>
      </c>
      <c r="DO303" t="s">
        <v>145</v>
      </c>
      <c r="DP303">
        <v>1.3381926120000001</v>
      </c>
      <c r="DQ303">
        <v>2.5147840539000015</v>
      </c>
      <c r="DR303">
        <v>1.1765914419000014</v>
      </c>
      <c r="DS303">
        <v>50.412205641299998</v>
      </c>
      <c r="DT303">
        <v>47.897421587399997</v>
      </c>
      <c r="DU303">
        <v>5357000000</v>
      </c>
      <c r="DV303">
        <v>21119000000</v>
      </c>
      <c r="DW303">
        <f t="shared" si="20"/>
        <v>0.82141650723642334</v>
      </c>
      <c r="DX303">
        <f t="shared" si="21"/>
        <v>3.2382854613264933</v>
      </c>
      <c r="DY303">
        <f t="shared" si="22"/>
        <v>-2.4168689540900701</v>
      </c>
      <c r="DZ303">
        <v>303463000000</v>
      </c>
      <c r="EA303">
        <f t="shared" si="23"/>
        <v>46.531550781311694</v>
      </c>
      <c r="EB303">
        <v>27363000000</v>
      </c>
      <c r="EC303">
        <v>144898000000</v>
      </c>
      <c r="ED303">
        <f t="shared" si="24"/>
        <v>5.2947040552532041</v>
      </c>
    </row>
    <row r="304" spans="1:134" x14ac:dyDescent="0.35">
      <c r="A304" t="s">
        <v>152</v>
      </c>
      <c r="B304" s="7">
        <v>1984</v>
      </c>
      <c r="C304">
        <f>MacroData!D304</f>
        <v>4656.504927772</v>
      </c>
      <c r="D304">
        <f>MacroData!E304</f>
        <v>99.161000000000001</v>
      </c>
      <c r="E304">
        <f>MacroData!F304</f>
        <v>99.14</v>
      </c>
      <c r="F304">
        <f>MacroData!G304</f>
        <v>270539519395.11301</v>
      </c>
      <c r="G304" t="str">
        <f>MacroData!H304</f>
        <v>NA</v>
      </c>
      <c r="H304">
        <f>MacroData!I304</f>
        <v>709879600000</v>
      </c>
      <c r="I304">
        <f>MacroData!J304</f>
        <v>1200417800000</v>
      </c>
      <c r="J304">
        <f>MacroData!K304</f>
        <v>11.702999999999999</v>
      </c>
      <c r="K304">
        <f>MacroData!L304</f>
        <v>13.404</v>
      </c>
      <c r="L304">
        <f>MacroData!M304</f>
        <v>696.660400390625</v>
      </c>
      <c r="M304">
        <f>MacroData!N304</f>
        <v>233.67669677734375</v>
      </c>
      <c r="N304">
        <f>MacroData!O304</f>
        <v>55026080</v>
      </c>
      <c r="O304">
        <f>MacroData!P304</f>
        <v>341783504.98963165</v>
      </c>
      <c r="P304">
        <f>MacroData!Q304</f>
        <v>12792547718.280029</v>
      </c>
      <c r="Q304">
        <f>MacroData!R304</f>
        <v>241722100000</v>
      </c>
      <c r="R304">
        <f>MacroData!S304</f>
        <v>1187625252281.72</v>
      </c>
      <c r="S304">
        <f>MacroData!T304</f>
        <v>193971100000</v>
      </c>
      <c r="T304">
        <f>MacroData!U304</f>
        <v>652821400000</v>
      </c>
      <c r="U304">
        <f>MacroData!V304</f>
        <v>8.0570000000000004</v>
      </c>
      <c r="V304">
        <f>MacroData!W304</f>
        <v>449.40000000000003</v>
      </c>
      <c r="W304">
        <f>MacroData!X304</f>
        <v>69.399000000000001</v>
      </c>
      <c r="X304">
        <f>MacroData!Y304</f>
        <v>759120563801.93799</v>
      </c>
      <c r="Y304">
        <f>MacroData!Z304</f>
        <v>403367110000.00006</v>
      </c>
      <c r="Z304">
        <f>MacroData!AA304</f>
        <v>346265000000</v>
      </c>
      <c r="AA304">
        <f>MacroData!AB304</f>
        <v>57856000000</v>
      </c>
      <c r="AB304">
        <f>MacroData!AC304</f>
        <v>119430000000</v>
      </c>
      <c r="AC304">
        <f>MacroData!AD304</f>
        <v>293111500000</v>
      </c>
      <c r="AD304">
        <f>MacroData!AE304</f>
        <v>47751000000</v>
      </c>
      <c r="AE304">
        <f>MacroData!AH304</f>
        <v>0</v>
      </c>
      <c r="AF304">
        <f>MacroData!AI304</f>
        <v>0</v>
      </c>
      <c r="AG304">
        <f>MacroData!AJ304</f>
        <v>0</v>
      </c>
      <c r="AH304">
        <f>MacroData!AK304</f>
        <v>0</v>
      </c>
      <c r="AI304">
        <f>MacroData!AL304</f>
        <v>1</v>
      </c>
      <c r="AJ304" t="str">
        <f>MacroData!AM304</f>
        <v>NA</v>
      </c>
      <c r="AK304">
        <f>MacroData!AN304</f>
        <v>5.9761904761904754</v>
      </c>
      <c r="AL304" s="31">
        <f>GDP!C305+GDP!J305</f>
        <v>0</v>
      </c>
      <c r="AM304">
        <f>GDP!D305+GDP!K305</f>
        <v>0</v>
      </c>
      <c r="AN304">
        <f>GDP!E305+GDP!L305</f>
        <v>0</v>
      </c>
      <c r="AO304">
        <f>GDP!F305+GDP!M305</f>
        <v>0</v>
      </c>
      <c r="AP304">
        <f>GDP!G305+GDP!N305</f>
        <v>0</v>
      </c>
      <c r="AQ304">
        <f>GDP!H305+GDP!O305</f>
        <v>0</v>
      </c>
      <c r="AR304" s="7">
        <f>GDP!I305+GDP!P305</f>
        <v>0</v>
      </c>
      <c r="AS304">
        <f>GDP!AE305</f>
        <v>0</v>
      </c>
      <c r="AT304">
        <f>GDP!AF305</f>
        <v>0</v>
      </c>
      <c r="AU304">
        <f>GDP!AG305</f>
        <v>0</v>
      </c>
      <c r="AV304">
        <f>GDP!AH305</f>
        <v>0</v>
      </c>
      <c r="AW304">
        <f>GDP!AI305</f>
        <v>0</v>
      </c>
      <c r="AX304">
        <f>GDP!AJ305</f>
        <v>0</v>
      </c>
      <c r="AY304" s="7">
        <f>GDP!AK305</f>
        <v>0</v>
      </c>
      <c r="AZ304">
        <f>GDP!AS305</f>
        <v>0</v>
      </c>
      <c r="BA304">
        <f>GDP!AT305</f>
        <v>0</v>
      </c>
      <c r="BB304">
        <f>GDP!AU305</f>
        <v>0</v>
      </c>
      <c r="BC304">
        <f>GDP!AV305</f>
        <v>0</v>
      </c>
      <c r="BD304">
        <f>GDP!AW305</f>
        <v>0</v>
      </c>
      <c r="BE304">
        <f>GDP!AX305</f>
        <v>0</v>
      </c>
      <c r="BF304" s="7">
        <f>GDP!AY305</f>
        <v>0</v>
      </c>
      <c r="BG304">
        <f>GDP!AZ305</f>
        <v>0</v>
      </c>
      <c r="BH304">
        <f>GDP!BA305</f>
        <v>0</v>
      </c>
      <c r="BI304">
        <f>GDP!BB305</f>
        <v>0</v>
      </c>
      <c r="BJ304">
        <f>GDP!BC305</f>
        <v>0</v>
      </c>
      <c r="BK304">
        <f>GDP!BD305</f>
        <v>0</v>
      </c>
      <c r="BL304">
        <f>GDP!BE305</f>
        <v>0</v>
      </c>
      <c r="BM304" s="7">
        <f>GDP!BF305</f>
        <v>0</v>
      </c>
      <c r="BN304">
        <f>GDP!BG305+GDP!BN305+GDP!BU305</f>
        <v>0</v>
      </c>
      <c r="BO304">
        <f>GDP!BH305+GDP!BO305+GDP!BV305</f>
        <v>0</v>
      </c>
      <c r="BP304">
        <f>GDP!BI305+GDP!BP305+GDP!BW305</f>
        <v>0</v>
      </c>
      <c r="BQ304">
        <f>GDP!BJ305+GDP!BQ305+GDP!BX305</f>
        <v>0</v>
      </c>
      <c r="BR304">
        <f>GDP!BK305+GDP!BR305+GDP!BY305</f>
        <v>0</v>
      </c>
      <c r="BS304">
        <f>GDP!BL305+GDP!BS305+GDP!BZ305</f>
        <v>0</v>
      </c>
      <c r="BT304" s="7">
        <f>GDP!BM305+GDP!BT305+GDP!CA305</f>
        <v>0</v>
      </c>
      <c r="BU304">
        <f>GDP!CB305</f>
        <v>0</v>
      </c>
      <c r="BV304">
        <f>GDP!CC305</f>
        <v>0</v>
      </c>
      <c r="BW304">
        <f>GDP!CD305</f>
        <v>0</v>
      </c>
      <c r="BX304">
        <f>GDP!CE305</f>
        <v>0</v>
      </c>
      <c r="BY304">
        <f>GDP!CF305</f>
        <v>0</v>
      </c>
      <c r="BZ304">
        <f>GDP!CG305</f>
        <v>0</v>
      </c>
      <c r="CA304" s="7">
        <f>GDP!CH305</f>
        <v>0</v>
      </c>
      <c r="CB304">
        <f>GDP!CI305</f>
        <v>0</v>
      </c>
      <c r="CC304">
        <f>GDP!CJ305</f>
        <v>0</v>
      </c>
      <c r="CD304">
        <f>GDP!CK305</f>
        <v>0</v>
      </c>
      <c r="CE304">
        <f>GDP!CL305</f>
        <v>0</v>
      </c>
      <c r="CF304">
        <f>GDP!CM305</f>
        <v>0</v>
      </c>
      <c r="CG304">
        <f>GDP!CN305</f>
        <v>0</v>
      </c>
      <c r="CH304" s="7">
        <f>GDP!CO305</f>
        <v>0</v>
      </c>
      <c r="CI304">
        <f>GDP!CP305</f>
        <v>0</v>
      </c>
      <c r="CJ304">
        <f>GDP!CQ305</f>
        <v>0</v>
      </c>
      <c r="CK304">
        <f>GDP!CR305</f>
        <v>0</v>
      </c>
      <c r="CL304">
        <f>GDP!CS305</f>
        <v>0</v>
      </c>
      <c r="CM304">
        <f>GDP!CT305</f>
        <v>0</v>
      </c>
      <c r="CN304">
        <f>GDP!CU305</f>
        <v>0</v>
      </c>
      <c r="CO304">
        <f>GDP!CV305</f>
        <v>0</v>
      </c>
      <c r="CP304">
        <f>GDP!CW305</f>
        <v>0</v>
      </c>
      <c r="CQ304">
        <f>GDP!CX305</f>
        <v>0</v>
      </c>
      <c r="CR304">
        <f>GDP!CY305</f>
        <v>0</v>
      </c>
      <c r="CS304">
        <f>GDP!CZ305</f>
        <v>0</v>
      </c>
      <c r="CT304">
        <f>GDP!DA305</f>
        <v>0</v>
      </c>
      <c r="CU304">
        <f>GDP!DB305</f>
        <v>0</v>
      </c>
      <c r="CV304" s="7">
        <f>GDP!DC305</f>
        <v>0</v>
      </c>
      <c r="CW304">
        <f>GDP!DD305</f>
        <v>0</v>
      </c>
      <c r="CX304">
        <f>GDP!DE305</f>
        <v>0</v>
      </c>
      <c r="CY304">
        <f>GDP!DF305</f>
        <v>0</v>
      </c>
      <c r="CZ304">
        <f>GDP!DG305</f>
        <v>0</v>
      </c>
      <c r="DA304">
        <f>GDP!DH305</f>
        <v>0</v>
      </c>
      <c r="DB304">
        <f>GDP!DI305</f>
        <v>0</v>
      </c>
      <c r="DC304" s="7">
        <f>GDP!DJ305</f>
        <v>0</v>
      </c>
      <c r="DD304">
        <f>GDP!DU305</f>
        <v>0</v>
      </c>
      <c r="DE304">
        <f>GDP!DV305</f>
        <v>0</v>
      </c>
      <c r="DF304">
        <f>GDP!DW305</f>
        <v>0</v>
      </c>
      <c r="DG304">
        <f>GDP!EF305</f>
        <v>0</v>
      </c>
      <c r="DH304">
        <f>GDP!EG305</f>
        <v>0</v>
      </c>
      <c r="DI304">
        <f>GDP!EH305</f>
        <v>0</v>
      </c>
      <c r="DJ304">
        <f>GDP!EI305</f>
        <v>0</v>
      </c>
      <c r="DK304">
        <f>GDP!EJ305</f>
        <v>0</v>
      </c>
      <c r="DL304" s="84">
        <v>28.986201609812198</v>
      </c>
      <c r="DM304" t="s">
        <v>145</v>
      </c>
      <c r="DN304">
        <v>28.986201609811999</v>
      </c>
      <c r="DO304" t="s">
        <v>145</v>
      </c>
      <c r="DP304">
        <v>1.4701282893000001</v>
      </c>
      <c r="DQ304">
        <v>2.7052614672999979</v>
      </c>
      <c r="DR304">
        <v>1.2351331779999979</v>
      </c>
      <c r="DS304">
        <v>51.265705083999997</v>
      </c>
      <c r="DT304">
        <v>48.560443616699999</v>
      </c>
      <c r="DU304">
        <v>5936000000</v>
      </c>
      <c r="DV304">
        <v>23336000000</v>
      </c>
      <c r="DW304">
        <f t="shared" si="20"/>
        <v>0.83619813838853796</v>
      </c>
      <c r="DX304">
        <f t="shared" si="21"/>
        <v>3.2873180184358022</v>
      </c>
      <c r="DY304">
        <f t="shared" si="22"/>
        <v>-2.4511198800472642</v>
      </c>
      <c r="DZ304">
        <v>336011000000</v>
      </c>
      <c r="EA304">
        <f t="shared" si="23"/>
        <v>47.333519656009273</v>
      </c>
      <c r="EB304">
        <v>29499000000</v>
      </c>
      <c r="EC304">
        <v>158725000000</v>
      </c>
      <c r="ED304">
        <f t="shared" si="24"/>
        <v>5.5283598462423527</v>
      </c>
    </row>
    <row r="305" spans="1:134" x14ac:dyDescent="0.35">
      <c r="A305" t="s">
        <v>152</v>
      </c>
      <c r="B305" s="7">
        <v>1985</v>
      </c>
      <c r="C305">
        <f>MacroData!D305</f>
        <v>4992.0958087569998</v>
      </c>
      <c r="D305">
        <f>MacroData!E305</f>
        <v>98.581999999999994</v>
      </c>
      <c r="E305">
        <f>MacroData!F305</f>
        <v>99.326999999999998</v>
      </c>
      <c r="F305">
        <f>MacroData!G305</f>
        <v>303063761364.086</v>
      </c>
      <c r="G305">
        <f>MacroData!H305</f>
        <v>774572448850.33606</v>
      </c>
      <c r="H305">
        <f>MacroData!I305</f>
        <v>761040100000</v>
      </c>
      <c r="I305">
        <f>MacroData!J305</f>
        <v>1220381800000</v>
      </c>
      <c r="J305">
        <f>MacroData!K305</f>
        <v>9.9429999999999996</v>
      </c>
      <c r="K305">
        <f>MacroData!L305</f>
        <v>11.867000000000001</v>
      </c>
      <c r="L305">
        <f>MacroData!M305</f>
        <v>713.0753173828125</v>
      </c>
      <c r="M305">
        <f>MacroData!N305</f>
        <v>234.62800598144531</v>
      </c>
      <c r="N305">
        <f>MacroData!O305</f>
        <v>55284270</v>
      </c>
      <c r="O305">
        <f>MacroData!P305</f>
        <v>-2729902791.8814049</v>
      </c>
      <c r="P305">
        <f>MacroData!Q305</f>
        <v>6359984133.0200195</v>
      </c>
      <c r="Q305">
        <f>MacroData!R305</f>
        <v>247593300000</v>
      </c>
      <c r="R305">
        <f>MacroData!S305</f>
        <v>1214021815866.98</v>
      </c>
      <c r="S305">
        <f>MacroData!T305</f>
        <v>196864300000</v>
      </c>
      <c r="T305">
        <f>MacroData!U305</f>
        <v>664885100000</v>
      </c>
      <c r="U305">
        <f>MacroData!V305</f>
        <v>8.5370000000000008</v>
      </c>
      <c r="V305">
        <f>MacroData!W305</f>
        <v>637.5</v>
      </c>
      <c r="W305">
        <f>MacroData!X305</f>
        <v>71.069999999999993</v>
      </c>
      <c r="X305">
        <f>MacroData!Y305</f>
        <v>773483351387.82397</v>
      </c>
      <c r="Y305">
        <f>MacroData!Z305</f>
        <v>436401890000</v>
      </c>
      <c r="Z305">
        <f>MacroData!AA305</f>
        <v>372044000000</v>
      </c>
      <c r="AA305">
        <f>MacroData!AB305</f>
        <v>61927000000</v>
      </c>
      <c r="AB305">
        <f>MacroData!AC305</f>
        <v>129577000000</v>
      </c>
      <c r="AC305">
        <f>MacroData!AD305</f>
        <v>301830700000</v>
      </c>
      <c r="AD305">
        <f>MacroData!AE305</f>
        <v>50729000000</v>
      </c>
      <c r="AE305">
        <f>MacroData!AH305</f>
        <v>0</v>
      </c>
      <c r="AF305">
        <f>MacroData!AI305</f>
        <v>0</v>
      </c>
      <c r="AG305">
        <f>MacroData!AJ305</f>
        <v>0</v>
      </c>
      <c r="AH305">
        <f>MacroData!AK305</f>
        <v>0</v>
      </c>
      <c r="AI305">
        <f>MacroData!AL305</f>
        <v>1</v>
      </c>
      <c r="AJ305">
        <f>MacroData!AM305</f>
        <v>2.8268849999999999</v>
      </c>
      <c r="AK305">
        <f>MacroData!AN305</f>
        <v>5.9761904761904754</v>
      </c>
      <c r="AL305" s="31">
        <f>GDP!C306+GDP!J306</f>
        <v>0</v>
      </c>
      <c r="AM305">
        <f>GDP!D306+GDP!K306</f>
        <v>0</v>
      </c>
      <c r="AN305">
        <f>GDP!E306+GDP!L306</f>
        <v>0</v>
      </c>
      <c r="AO305">
        <f>GDP!F306+GDP!M306</f>
        <v>0</v>
      </c>
      <c r="AP305">
        <f>GDP!G306+GDP!N306</f>
        <v>0</v>
      </c>
      <c r="AQ305">
        <f>GDP!H306+GDP!O306</f>
        <v>0</v>
      </c>
      <c r="AR305" s="7">
        <f>GDP!I306+GDP!P306</f>
        <v>0</v>
      </c>
      <c r="AS305">
        <f>GDP!AE306</f>
        <v>0</v>
      </c>
      <c r="AT305">
        <f>GDP!AF306</f>
        <v>0</v>
      </c>
      <c r="AU305">
        <f>GDP!AG306</f>
        <v>0</v>
      </c>
      <c r="AV305">
        <f>GDP!AH306</f>
        <v>0</v>
      </c>
      <c r="AW305">
        <f>GDP!AI306</f>
        <v>0</v>
      </c>
      <c r="AX305">
        <f>GDP!AJ306</f>
        <v>0</v>
      </c>
      <c r="AY305" s="7">
        <f>GDP!AK306</f>
        <v>0</v>
      </c>
      <c r="AZ305">
        <f>GDP!AS306</f>
        <v>0</v>
      </c>
      <c r="BA305">
        <f>GDP!AT306</f>
        <v>0</v>
      </c>
      <c r="BB305">
        <f>GDP!AU306</f>
        <v>0</v>
      </c>
      <c r="BC305">
        <f>GDP!AV306</f>
        <v>0</v>
      </c>
      <c r="BD305">
        <f>GDP!AW306</f>
        <v>0</v>
      </c>
      <c r="BE305">
        <f>GDP!AX306</f>
        <v>0</v>
      </c>
      <c r="BF305" s="7">
        <f>GDP!AY306</f>
        <v>0</v>
      </c>
      <c r="BG305">
        <f>GDP!AZ306</f>
        <v>0</v>
      </c>
      <c r="BH305">
        <f>GDP!BA306</f>
        <v>0</v>
      </c>
      <c r="BI305">
        <f>GDP!BB306</f>
        <v>0</v>
      </c>
      <c r="BJ305">
        <f>GDP!BC306</f>
        <v>0</v>
      </c>
      <c r="BK305">
        <f>GDP!BD306</f>
        <v>0</v>
      </c>
      <c r="BL305">
        <f>GDP!BE306</f>
        <v>0</v>
      </c>
      <c r="BM305" s="7">
        <f>GDP!BF306</f>
        <v>0</v>
      </c>
      <c r="BN305">
        <f>GDP!BG306+GDP!BN306+GDP!BU306</f>
        <v>0</v>
      </c>
      <c r="BO305">
        <f>GDP!BH306+GDP!BO306+GDP!BV306</f>
        <v>0</v>
      </c>
      <c r="BP305">
        <f>GDP!BI306+GDP!BP306+GDP!BW306</f>
        <v>0</v>
      </c>
      <c r="BQ305">
        <f>GDP!BJ306+GDP!BQ306+GDP!BX306</f>
        <v>0</v>
      </c>
      <c r="BR305">
        <f>GDP!BK306+GDP!BR306+GDP!BY306</f>
        <v>0</v>
      </c>
      <c r="BS305">
        <f>GDP!BL306+GDP!BS306+GDP!BZ306</f>
        <v>0</v>
      </c>
      <c r="BT305" s="7">
        <f>GDP!BM306+GDP!BT306+GDP!CA306</f>
        <v>0</v>
      </c>
      <c r="BU305">
        <f>GDP!CB306</f>
        <v>0</v>
      </c>
      <c r="BV305">
        <f>GDP!CC306</f>
        <v>0</v>
      </c>
      <c r="BW305">
        <f>GDP!CD306</f>
        <v>0</v>
      </c>
      <c r="BX305">
        <f>GDP!CE306</f>
        <v>0</v>
      </c>
      <c r="BY305">
        <f>GDP!CF306</f>
        <v>0</v>
      </c>
      <c r="BZ305">
        <f>GDP!CG306</f>
        <v>0</v>
      </c>
      <c r="CA305" s="7">
        <f>GDP!CH306</f>
        <v>0</v>
      </c>
      <c r="CB305">
        <f>GDP!CI306</f>
        <v>0</v>
      </c>
      <c r="CC305">
        <f>GDP!CJ306</f>
        <v>0</v>
      </c>
      <c r="CD305">
        <f>GDP!CK306</f>
        <v>0</v>
      </c>
      <c r="CE305">
        <f>GDP!CL306</f>
        <v>0</v>
      </c>
      <c r="CF305">
        <f>GDP!CM306</f>
        <v>0</v>
      </c>
      <c r="CG305">
        <f>GDP!CN306</f>
        <v>0</v>
      </c>
      <c r="CH305" s="7">
        <f>GDP!CO306</f>
        <v>0</v>
      </c>
      <c r="CI305">
        <f>GDP!CP306</f>
        <v>0</v>
      </c>
      <c r="CJ305">
        <f>GDP!CQ306</f>
        <v>0</v>
      </c>
      <c r="CK305">
        <f>GDP!CR306</f>
        <v>0</v>
      </c>
      <c r="CL305">
        <f>GDP!CS306</f>
        <v>0</v>
      </c>
      <c r="CM305">
        <f>GDP!CT306</f>
        <v>0</v>
      </c>
      <c r="CN305">
        <f>GDP!CU306</f>
        <v>0</v>
      </c>
      <c r="CO305">
        <f>GDP!CV306</f>
        <v>0</v>
      </c>
      <c r="CP305">
        <f>GDP!CW306</f>
        <v>0</v>
      </c>
      <c r="CQ305">
        <f>GDP!CX306</f>
        <v>0</v>
      </c>
      <c r="CR305">
        <f>GDP!CY306</f>
        <v>0</v>
      </c>
      <c r="CS305">
        <f>GDP!CZ306</f>
        <v>0</v>
      </c>
      <c r="CT305">
        <f>GDP!DA306</f>
        <v>0</v>
      </c>
      <c r="CU305">
        <f>GDP!DB306</f>
        <v>0</v>
      </c>
      <c r="CV305" s="7">
        <f>GDP!DC306</f>
        <v>0</v>
      </c>
      <c r="CW305">
        <f>GDP!DD306</f>
        <v>0</v>
      </c>
      <c r="CX305">
        <f>GDP!DE306</f>
        <v>0</v>
      </c>
      <c r="CY305">
        <f>GDP!DF306</f>
        <v>0</v>
      </c>
      <c r="CZ305">
        <f>GDP!DG306</f>
        <v>0</v>
      </c>
      <c r="DA305">
        <f>GDP!DH306</f>
        <v>0</v>
      </c>
      <c r="DB305">
        <f>GDP!DI306</f>
        <v>0</v>
      </c>
      <c r="DC305" s="7">
        <f>GDP!DJ306</f>
        <v>0</v>
      </c>
      <c r="DD305">
        <f>GDP!DU306</f>
        <v>0</v>
      </c>
      <c r="DE305">
        <f>GDP!DV306</f>
        <v>0</v>
      </c>
      <c r="DF305">
        <f>GDP!DW306</f>
        <v>0</v>
      </c>
      <c r="DG305">
        <f>GDP!EF306</f>
        <v>0</v>
      </c>
      <c r="DH305">
        <f>GDP!EG306</f>
        <v>0</v>
      </c>
      <c r="DI305">
        <f>GDP!EH306</f>
        <v>0</v>
      </c>
      <c r="DJ305">
        <f>GDP!EI306</f>
        <v>0</v>
      </c>
      <c r="DK305">
        <f>GDP!EJ306</f>
        <v>0</v>
      </c>
      <c r="DL305" s="84">
        <v>30.584779404319999</v>
      </c>
      <c r="DM305" t="s">
        <v>145</v>
      </c>
      <c r="DN305">
        <v>30.584779404319999</v>
      </c>
      <c r="DO305" t="s">
        <v>145</v>
      </c>
      <c r="DP305">
        <v>1.6478874164999999</v>
      </c>
      <c r="DQ305">
        <v>2.9402064293999999</v>
      </c>
      <c r="DR305">
        <v>1.2923190129</v>
      </c>
      <c r="DS305">
        <v>51.857404718600002</v>
      </c>
      <c r="DT305">
        <v>48.917198289200002</v>
      </c>
      <c r="DU305">
        <v>6725000000</v>
      </c>
      <c r="DV305">
        <v>25053000000</v>
      </c>
      <c r="DW305">
        <f t="shared" si="20"/>
        <v>0.88365908708358465</v>
      </c>
      <c r="DX305">
        <f t="shared" si="21"/>
        <v>3.2919421722981483</v>
      </c>
      <c r="DY305">
        <f t="shared" si="22"/>
        <v>-2.4082830852145638</v>
      </c>
      <c r="DZ305">
        <v>361927000000</v>
      </c>
      <c r="EA305">
        <f t="shared" si="23"/>
        <v>47.556889577829082</v>
      </c>
      <c r="EB305">
        <v>32735000000</v>
      </c>
      <c r="EC305">
        <v>170423000000</v>
      </c>
      <c r="ED305">
        <f t="shared" si="24"/>
        <v>5.6850753978823514</v>
      </c>
    </row>
    <row r="306" spans="1:134" x14ac:dyDescent="0.35">
      <c r="A306" t="s">
        <v>152</v>
      </c>
      <c r="B306" s="7">
        <v>1986</v>
      </c>
      <c r="C306">
        <f>MacroData!D306</f>
        <v>5365.4580057160001</v>
      </c>
      <c r="D306">
        <f>MacroData!E306</f>
        <v>99.53</v>
      </c>
      <c r="E306">
        <f>MacroData!F306</f>
        <v>99.778000000000006</v>
      </c>
      <c r="F306">
        <f>MacroData!G306</f>
        <v>333147849524.60901</v>
      </c>
      <c r="G306">
        <f>MacroData!H306</f>
        <v>831768273603.276</v>
      </c>
      <c r="H306">
        <f>MacroData!I306</f>
        <v>817958800000</v>
      </c>
      <c r="I306">
        <f>MacroData!J306</f>
        <v>1248031500000</v>
      </c>
      <c r="J306">
        <f>MacroData!K306</f>
        <v>7.71</v>
      </c>
      <c r="K306">
        <f>MacroData!L306</f>
        <v>9.1189999999999998</v>
      </c>
      <c r="L306">
        <f>MacroData!M306</f>
        <v>739.07183837890625</v>
      </c>
      <c r="M306">
        <f>MacroData!N306</f>
        <v>247.65925598144531</v>
      </c>
      <c r="N306">
        <f>MacroData!O306</f>
        <v>55546510</v>
      </c>
      <c r="O306">
        <f>MacroData!P306</f>
        <v>-1444117389.4046021</v>
      </c>
      <c r="P306">
        <f>MacroData!Q306</f>
        <v>-8091070682.6999512</v>
      </c>
      <c r="Q306">
        <f>MacroData!R306</f>
        <v>257500500000</v>
      </c>
      <c r="R306">
        <f>MacroData!S306</f>
        <v>1256122570682.7</v>
      </c>
      <c r="S306">
        <f>MacroData!T306</f>
        <v>205221500000</v>
      </c>
      <c r="T306">
        <f>MacroData!U306</f>
        <v>689070200000</v>
      </c>
      <c r="U306">
        <f>MacroData!V306</f>
        <v>8.5879999999999992</v>
      </c>
      <c r="V306">
        <f>MacroData!W306</f>
        <v>984.9</v>
      </c>
      <c r="W306">
        <f>MacroData!X306</f>
        <v>74.078999999999994</v>
      </c>
      <c r="X306">
        <f>MacroData!Y306</f>
        <v>801994834456.89001</v>
      </c>
      <c r="Y306">
        <f>MacroData!Z306</f>
        <v>464137750000</v>
      </c>
      <c r="Z306">
        <f>MacroData!AA306</f>
        <v>394248000000</v>
      </c>
      <c r="AA306">
        <f>MacroData!AB306</f>
        <v>66590000000</v>
      </c>
      <c r="AB306">
        <f>MacroData!AC306</f>
        <v>137816000000</v>
      </c>
      <c r="AC306">
        <f>MacroData!AD306</f>
        <v>309479400000</v>
      </c>
      <c r="AD306">
        <f>MacroData!AE306</f>
        <v>52279000000</v>
      </c>
      <c r="AE306">
        <f>MacroData!AH306</f>
        <v>0</v>
      </c>
      <c r="AF306">
        <f>MacroData!AI306</f>
        <v>0</v>
      </c>
      <c r="AG306">
        <f>MacroData!AJ306</f>
        <v>0</v>
      </c>
      <c r="AH306">
        <f>MacroData!AK306</f>
        <v>0</v>
      </c>
      <c r="AI306">
        <f>MacroData!AL306</f>
        <v>1</v>
      </c>
      <c r="AJ306">
        <f>MacroData!AM306</f>
        <v>2.8268849999999999</v>
      </c>
      <c r="AK306">
        <f>MacroData!AN306</f>
        <v>5.75</v>
      </c>
      <c r="AL306" s="31">
        <f>GDP!C307+GDP!J307</f>
        <v>0</v>
      </c>
      <c r="AM306">
        <f>GDP!D307+GDP!K307</f>
        <v>0</v>
      </c>
      <c r="AN306">
        <f>GDP!E307+GDP!L307</f>
        <v>0</v>
      </c>
      <c r="AO306">
        <f>GDP!F307+GDP!M307</f>
        <v>0</v>
      </c>
      <c r="AP306">
        <f>GDP!G307+GDP!N307</f>
        <v>0</v>
      </c>
      <c r="AQ306">
        <f>GDP!H307+GDP!O307</f>
        <v>0</v>
      </c>
      <c r="AR306" s="7">
        <f>GDP!I307+GDP!P307</f>
        <v>0</v>
      </c>
      <c r="AS306">
        <f>GDP!AE307</f>
        <v>0</v>
      </c>
      <c r="AT306">
        <f>GDP!AF307</f>
        <v>0</v>
      </c>
      <c r="AU306">
        <f>GDP!AG307</f>
        <v>0</v>
      </c>
      <c r="AV306">
        <f>GDP!AH307</f>
        <v>0</v>
      </c>
      <c r="AW306">
        <f>GDP!AI307</f>
        <v>0</v>
      </c>
      <c r="AX306">
        <f>GDP!AJ307</f>
        <v>0</v>
      </c>
      <c r="AY306" s="7">
        <f>GDP!AK307</f>
        <v>0</v>
      </c>
      <c r="AZ306">
        <f>GDP!AS307</f>
        <v>0</v>
      </c>
      <c r="BA306">
        <f>GDP!AT307</f>
        <v>0</v>
      </c>
      <c r="BB306">
        <f>GDP!AU307</f>
        <v>0</v>
      </c>
      <c r="BC306">
        <f>GDP!AV307</f>
        <v>0</v>
      </c>
      <c r="BD306">
        <f>GDP!AW307</f>
        <v>0</v>
      </c>
      <c r="BE306">
        <f>GDP!AX307</f>
        <v>0</v>
      </c>
      <c r="BF306" s="7">
        <f>GDP!AY307</f>
        <v>0</v>
      </c>
      <c r="BG306">
        <f>GDP!AZ307</f>
        <v>0</v>
      </c>
      <c r="BH306">
        <f>GDP!BA307</f>
        <v>0</v>
      </c>
      <c r="BI306">
        <f>GDP!BB307</f>
        <v>0</v>
      </c>
      <c r="BJ306">
        <f>GDP!BC307</f>
        <v>0</v>
      </c>
      <c r="BK306">
        <f>GDP!BD307</f>
        <v>0</v>
      </c>
      <c r="BL306">
        <f>GDP!BE307</f>
        <v>0</v>
      </c>
      <c r="BM306" s="7">
        <f>GDP!BF307</f>
        <v>0</v>
      </c>
      <c r="BN306">
        <f>GDP!BG307+GDP!BN307+GDP!BU307</f>
        <v>0</v>
      </c>
      <c r="BO306">
        <f>GDP!BH307+GDP!BO307+GDP!BV307</f>
        <v>0</v>
      </c>
      <c r="BP306">
        <f>GDP!BI307+GDP!BP307+GDP!BW307</f>
        <v>0</v>
      </c>
      <c r="BQ306">
        <f>GDP!BJ307+GDP!BQ307+GDP!BX307</f>
        <v>0</v>
      </c>
      <c r="BR306">
        <f>GDP!BK307+GDP!BR307+GDP!BY307</f>
        <v>0</v>
      </c>
      <c r="BS306">
        <f>GDP!BL307+GDP!BS307+GDP!BZ307</f>
        <v>0</v>
      </c>
      <c r="BT306" s="7">
        <f>GDP!BM307+GDP!BT307+GDP!CA307</f>
        <v>0</v>
      </c>
      <c r="BU306">
        <f>GDP!CB307</f>
        <v>0</v>
      </c>
      <c r="BV306">
        <f>GDP!CC307</f>
        <v>0</v>
      </c>
      <c r="BW306">
        <f>GDP!CD307</f>
        <v>0</v>
      </c>
      <c r="BX306">
        <f>GDP!CE307</f>
        <v>0</v>
      </c>
      <c r="BY306">
        <f>GDP!CF307</f>
        <v>0</v>
      </c>
      <c r="BZ306">
        <f>GDP!CG307</f>
        <v>0</v>
      </c>
      <c r="CA306" s="7">
        <f>GDP!CH307</f>
        <v>0</v>
      </c>
      <c r="CB306">
        <f>GDP!CI307</f>
        <v>0</v>
      </c>
      <c r="CC306">
        <f>GDP!CJ307</f>
        <v>0</v>
      </c>
      <c r="CD306">
        <f>GDP!CK307</f>
        <v>0</v>
      </c>
      <c r="CE306">
        <f>GDP!CL307</f>
        <v>0</v>
      </c>
      <c r="CF306">
        <f>GDP!CM307</f>
        <v>0</v>
      </c>
      <c r="CG306">
        <f>GDP!CN307</f>
        <v>0</v>
      </c>
      <c r="CH306" s="7">
        <f>GDP!CO307</f>
        <v>0</v>
      </c>
      <c r="CI306">
        <f>GDP!CP307</f>
        <v>0</v>
      </c>
      <c r="CJ306">
        <f>GDP!CQ307</f>
        <v>0</v>
      </c>
      <c r="CK306">
        <f>GDP!CR307</f>
        <v>0</v>
      </c>
      <c r="CL306">
        <f>GDP!CS307</f>
        <v>0</v>
      </c>
      <c r="CM306">
        <f>GDP!CT307</f>
        <v>0</v>
      </c>
      <c r="CN306">
        <f>GDP!CU307</f>
        <v>0</v>
      </c>
      <c r="CO306">
        <f>GDP!CV307</f>
        <v>0</v>
      </c>
      <c r="CP306">
        <f>GDP!CW307</f>
        <v>0</v>
      </c>
      <c r="CQ306">
        <f>GDP!CX307</f>
        <v>0</v>
      </c>
      <c r="CR306">
        <f>GDP!CY307</f>
        <v>0</v>
      </c>
      <c r="CS306">
        <f>GDP!CZ307</f>
        <v>0</v>
      </c>
      <c r="CT306">
        <f>GDP!DA307</f>
        <v>0</v>
      </c>
      <c r="CU306">
        <f>GDP!DB307</f>
        <v>0</v>
      </c>
      <c r="CV306" s="7">
        <f>GDP!DC307</f>
        <v>0</v>
      </c>
      <c r="CW306">
        <f>GDP!DD307</f>
        <v>0</v>
      </c>
      <c r="CX306">
        <f>GDP!DE307</f>
        <v>0</v>
      </c>
      <c r="CY306">
        <f>GDP!DF307</f>
        <v>0</v>
      </c>
      <c r="CZ306">
        <f>GDP!DG307</f>
        <v>0</v>
      </c>
      <c r="DA306">
        <f>GDP!DH307</f>
        <v>0</v>
      </c>
      <c r="DB306">
        <f>GDP!DI307</f>
        <v>0</v>
      </c>
      <c r="DC306" s="7">
        <f>GDP!DJ307</f>
        <v>0</v>
      </c>
      <c r="DD306">
        <f>GDP!DU307</f>
        <v>0</v>
      </c>
      <c r="DE306">
        <f>GDP!DV307</f>
        <v>0</v>
      </c>
      <c r="DF306">
        <f>GDP!DW307</f>
        <v>0</v>
      </c>
      <c r="DG306">
        <f>GDP!EF307</f>
        <v>0</v>
      </c>
      <c r="DH306">
        <f>GDP!EG307</f>
        <v>0</v>
      </c>
      <c r="DI306">
        <f>GDP!EH307</f>
        <v>0</v>
      </c>
      <c r="DJ306">
        <f>GDP!EI307</f>
        <v>0</v>
      </c>
      <c r="DK306">
        <f>GDP!EJ307</f>
        <v>0</v>
      </c>
      <c r="DL306" s="84">
        <v>31.179159116419299</v>
      </c>
      <c r="DM306" t="s">
        <v>145</v>
      </c>
      <c r="DN306">
        <v>31.179159116419001</v>
      </c>
      <c r="DO306" t="s">
        <v>145</v>
      </c>
      <c r="DP306">
        <v>1.7425201817</v>
      </c>
      <c r="DQ306">
        <v>3.1648958277999952</v>
      </c>
      <c r="DR306">
        <v>1.4223756460999952</v>
      </c>
      <c r="DS306">
        <v>51.445601099199997</v>
      </c>
      <c r="DT306">
        <v>48.280705271400002</v>
      </c>
      <c r="DU306">
        <v>7381000000</v>
      </c>
      <c r="DV306">
        <v>26583000000</v>
      </c>
      <c r="DW306">
        <f t="shared" si="20"/>
        <v>0.9023681877375731</v>
      </c>
      <c r="DX306">
        <f t="shared" si="21"/>
        <v>3.249919189083851</v>
      </c>
      <c r="DY306">
        <f t="shared" si="22"/>
        <v>-2.3475510013462779</v>
      </c>
      <c r="DZ306">
        <v>385286000000</v>
      </c>
      <c r="EA306">
        <f t="shared" si="23"/>
        <v>47.103350437699312</v>
      </c>
      <c r="EB306">
        <v>34862000000</v>
      </c>
      <c r="EC306">
        <v>180880000000</v>
      </c>
      <c r="ED306">
        <f t="shared" si="24"/>
        <v>5.6973442857458529</v>
      </c>
    </row>
    <row r="307" spans="1:134" x14ac:dyDescent="0.35">
      <c r="A307" t="s">
        <v>152</v>
      </c>
      <c r="B307" s="7">
        <v>1987</v>
      </c>
      <c r="C307">
        <f>MacroData!D307</f>
        <v>5640.7565990459998</v>
      </c>
      <c r="D307">
        <f>MacroData!E307</f>
        <v>99.132000000000005</v>
      </c>
      <c r="E307">
        <f>MacroData!F307</f>
        <v>100.13500000000001</v>
      </c>
      <c r="F307">
        <f>MacroData!G307</f>
        <v>363098230535.52399</v>
      </c>
      <c r="G307">
        <f>MacroData!H307</f>
        <v>873478507389.24194</v>
      </c>
      <c r="H307">
        <f>MacroData!I307</f>
        <v>859927800000</v>
      </c>
      <c r="I307">
        <f>MacroData!J307</f>
        <v>1280462600000</v>
      </c>
      <c r="J307">
        <f>MacroData!K307</f>
        <v>8.2690000000000001</v>
      </c>
      <c r="K307">
        <f>MacroData!L307</f>
        <v>9.4760000000000009</v>
      </c>
      <c r="L307">
        <f>MacroData!M307</f>
        <v>759.9337158203125</v>
      </c>
      <c r="M307">
        <f>MacroData!N307</f>
        <v>259.53915405273438</v>
      </c>
      <c r="N307">
        <f>MacroData!O307</f>
        <v>55823960</v>
      </c>
      <c r="O307">
        <f>MacroData!P307</f>
        <v>-10871795413.181374</v>
      </c>
      <c r="P307">
        <f>MacroData!Q307</f>
        <v>-21002772875.439941</v>
      </c>
      <c r="Q307">
        <f>MacroData!R307</f>
        <v>270913900000</v>
      </c>
      <c r="R307">
        <f>MacroData!S307</f>
        <v>1301465372875.4399</v>
      </c>
      <c r="S307">
        <f>MacroData!T307</f>
        <v>216180900000</v>
      </c>
      <c r="T307">
        <f>MacroData!U307</f>
        <v>712153100000</v>
      </c>
      <c r="U307">
        <f>MacroData!V307</f>
        <v>8.7279999999999998</v>
      </c>
      <c r="V307">
        <f>MacroData!W307</f>
        <v>760.57</v>
      </c>
      <c r="W307">
        <f>MacroData!X307</f>
        <v>74.86</v>
      </c>
      <c r="X307">
        <f>MacroData!Y307</f>
        <v>828586469865.81897</v>
      </c>
      <c r="Y307">
        <f>MacroData!Z307</f>
        <v>493197320000</v>
      </c>
      <c r="Z307">
        <f>MacroData!AA307</f>
        <v>417174000000</v>
      </c>
      <c r="AA307">
        <f>MacroData!AB307</f>
        <v>69011000000</v>
      </c>
      <c r="AB307">
        <f>MacroData!AC307</f>
        <v>142586000000</v>
      </c>
      <c r="AC307">
        <f>MacroData!AD307</f>
        <v>317934600000</v>
      </c>
      <c r="AD307">
        <f>MacroData!AE307</f>
        <v>54733000000</v>
      </c>
      <c r="AE307">
        <f>MacroData!AH307</f>
        <v>0</v>
      </c>
      <c r="AF307">
        <f>MacroData!AI307</f>
        <v>0</v>
      </c>
      <c r="AG307">
        <f>MacroData!AJ307</f>
        <v>1</v>
      </c>
      <c r="AH307">
        <f>MacroData!AK307</f>
        <v>0</v>
      </c>
      <c r="AI307">
        <f>MacroData!AL307</f>
        <v>0</v>
      </c>
      <c r="AJ307">
        <f>MacroData!AM307</f>
        <v>2.7018849999999999</v>
      </c>
      <c r="AK307">
        <f>MacroData!AN307</f>
        <v>5.6645454679216654</v>
      </c>
      <c r="AL307" s="31">
        <f>GDP!C308+GDP!J308</f>
        <v>-0.26932</v>
      </c>
      <c r="AM307">
        <f>GDP!D308+GDP!K308</f>
        <v>-0.26041999999999998</v>
      </c>
      <c r="AN307">
        <f>GDP!E308+GDP!L308</f>
        <v>0</v>
      </c>
      <c r="AO307">
        <f>GDP!F308+GDP!M308</f>
        <v>-0.15934999999999999</v>
      </c>
      <c r="AP307">
        <f>GDP!G308+GDP!N308</f>
        <v>0</v>
      </c>
      <c r="AQ307">
        <f>GDP!H308+GDP!O308</f>
        <v>0</v>
      </c>
      <c r="AR307" s="7">
        <f>GDP!I308+GDP!P308</f>
        <v>0</v>
      </c>
      <c r="AS307">
        <f>GDP!AE308</f>
        <v>-2.5159999999999998E-2</v>
      </c>
      <c r="AT307">
        <f>GDP!AF308</f>
        <v>0</v>
      </c>
      <c r="AU307">
        <f>GDP!AG308</f>
        <v>0</v>
      </c>
      <c r="AV307">
        <f>GDP!AH308</f>
        <v>-4.6600000000000001E-3</v>
      </c>
      <c r="AW307">
        <f>GDP!AI308</f>
        <v>0</v>
      </c>
      <c r="AX307">
        <f>GDP!AJ308</f>
        <v>0</v>
      </c>
      <c r="AY307" s="7">
        <f>GDP!AK308</f>
        <v>0</v>
      </c>
      <c r="AZ307">
        <f>GDP!AS308</f>
        <v>2.9819999999999999E-2</v>
      </c>
      <c r="BA307">
        <f>GDP!AT308</f>
        <v>0</v>
      </c>
      <c r="BB307">
        <f>GDP!AU308</f>
        <v>0</v>
      </c>
      <c r="BC307">
        <f>GDP!AV308</f>
        <v>-2.9819999999999999E-2</v>
      </c>
      <c r="BD307">
        <f>GDP!AW308</f>
        <v>0</v>
      </c>
      <c r="BE307">
        <f>GDP!AX308</f>
        <v>0</v>
      </c>
      <c r="BF307" s="7">
        <f>GDP!AY308</f>
        <v>0</v>
      </c>
      <c r="BG307">
        <f>GDP!AZ308</f>
        <v>0</v>
      </c>
      <c r="BH307">
        <f>GDP!BA308</f>
        <v>0</v>
      </c>
      <c r="BI307">
        <f>GDP!BB308</f>
        <v>0</v>
      </c>
      <c r="BJ307">
        <f>GDP!BC308</f>
        <v>0</v>
      </c>
      <c r="BK307">
        <f>GDP!BD308</f>
        <v>0</v>
      </c>
      <c r="BL307">
        <f>GDP!BE308</f>
        <v>0</v>
      </c>
      <c r="BM307" s="7">
        <f>GDP!BF308</f>
        <v>0</v>
      </c>
      <c r="BN307">
        <f>GDP!BG308+GDP!BN308+GDP!BU308</f>
        <v>0.45196999999999998</v>
      </c>
      <c r="BO307">
        <f>GDP!BH308+GDP!BO308+GDP!BV308</f>
        <v>0</v>
      </c>
      <c r="BP307">
        <f>GDP!BI308+GDP!BP308+GDP!BW308</f>
        <v>0</v>
      </c>
      <c r="BQ307">
        <f>GDP!BJ308+GDP!BQ308+GDP!BX308</f>
        <v>-4.6600000000000001E-3</v>
      </c>
      <c r="BR307">
        <f>GDP!BK308+GDP!BR308+GDP!BY308</f>
        <v>0</v>
      </c>
      <c r="BS307">
        <f>GDP!BL308+GDP!BS308+GDP!BZ308</f>
        <v>0</v>
      </c>
      <c r="BT307" s="7">
        <f>GDP!BM308+GDP!BT308+GDP!CA308</f>
        <v>0</v>
      </c>
      <c r="BU307">
        <f>GDP!CB308</f>
        <v>0.29820000000000002</v>
      </c>
      <c r="BV307">
        <f>GDP!CC308</f>
        <v>0</v>
      </c>
      <c r="BW307">
        <f>GDP!CD308</f>
        <v>0</v>
      </c>
      <c r="BX307">
        <f>GDP!CE308</f>
        <v>0</v>
      </c>
      <c r="BY307">
        <f>GDP!CF308</f>
        <v>0</v>
      </c>
      <c r="BZ307">
        <f>GDP!CG308</f>
        <v>0</v>
      </c>
      <c r="CA307" s="7">
        <f>GDP!CH308</f>
        <v>0</v>
      </c>
      <c r="CB307">
        <f>GDP!CI308</f>
        <v>0</v>
      </c>
      <c r="CC307">
        <f>GDP!CJ308</f>
        <v>0</v>
      </c>
      <c r="CD307">
        <f>GDP!CK308</f>
        <v>0</v>
      </c>
      <c r="CE307">
        <f>GDP!CL308</f>
        <v>0</v>
      </c>
      <c r="CF307">
        <f>GDP!CM308</f>
        <v>0</v>
      </c>
      <c r="CG307">
        <f>GDP!CN308</f>
        <v>0</v>
      </c>
      <c r="CH307" s="7">
        <f>GDP!CO308</f>
        <v>0</v>
      </c>
      <c r="CI307">
        <f>GDP!CP308</f>
        <v>0</v>
      </c>
      <c r="CJ307">
        <f>GDP!CQ308</f>
        <v>0</v>
      </c>
      <c r="CK307">
        <f>GDP!CR308</f>
        <v>0</v>
      </c>
      <c r="CL307">
        <f>GDP!CS308</f>
        <v>0</v>
      </c>
      <c r="CM307">
        <f>GDP!CT308</f>
        <v>0</v>
      </c>
      <c r="CN307">
        <f>GDP!CU308</f>
        <v>0</v>
      </c>
      <c r="CO307">
        <f>GDP!CV308</f>
        <v>0</v>
      </c>
      <c r="CP307">
        <f>GDP!CW308</f>
        <v>-0.26466000000000001</v>
      </c>
      <c r="CQ307">
        <f>GDP!CX308</f>
        <v>-0.26041999999999998</v>
      </c>
      <c r="CR307">
        <f>GDP!CY308</f>
        <v>0</v>
      </c>
      <c r="CS307">
        <f>GDP!CZ308</f>
        <v>-0.19383</v>
      </c>
      <c r="CT307">
        <f>GDP!DA308</f>
        <v>0</v>
      </c>
      <c r="CU307">
        <f>GDP!DB308</f>
        <v>0</v>
      </c>
      <c r="CV307" s="7">
        <f>GDP!DC308</f>
        <v>0</v>
      </c>
      <c r="CW307">
        <f>GDP!DD308</f>
        <v>0.75017</v>
      </c>
      <c r="CX307">
        <f>GDP!DE308</f>
        <v>0</v>
      </c>
      <c r="CY307">
        <f>GDP!DF308</f>
        <v>0</v>
      </c>
      <c r="CZ307">
        <f>GDP!DG308</f>
        <v>-4.6600000000000001E-3</v>
      </c>
      <c r="DA307">
        <f>GDP!DH308</f>
        <v>0</v>
      </c>
      <c r="DB307">
        <f>GDP!DI308</f>
        <v>0</v>
      </c>
      <c r="DC307" s="7">
        <f>GDP!DJ308</f>
        <v>0</v>
      </c>
      <c r="DD307">
        <f>GDP!DU308</f>
        <v>-0.71890999999999994</v>
      </c>
      <c r="DE307">
        <f>GDP!DV308</f>
        <v>0.74551000000000001</v>
      </c>
      <c r="DF307">
        <f>GDP!DW308</f>
        <v>1</v>
      </c>
      <c r="DG307">
        <f>GDP!EF308</f>
        <v>0</v>
      </c>
      <c r="DH307">
        <f>GDP!EG308</f>
        <v>0</v>
      </c>
      <c r="DI307">
        <f>GDP!EH308</f>
        <v>1</v>
      </c>
      <c r="DJ307">
        <f>GDP!EI308</f>
        <v>0</v>
      </c>
      <c r="DK307">
        <f>GDP!EJ308</f>
        <v>0</v>
      </c>
      <c r="DL307" s="84">
        <v>33.530000802487002</v>
      </c>
      <c r="DM307" t="s">
        <v>145</v>
      </c>
      <c r="DN307">
        <v>33.530000802487002</v>
      </c>
      <c r="DO307" t="s">
        <v>145</v>
      </c>
      <c r="DP307">
        <v>1.8070159525</v>
      </c>
      <c r="DQ307">
        <v>1.9835427698999979</v>
      </c>
      <c r="DR307">
        <v>0.17652681739999787</v>
      </c>
      <c r="DS307">
        <v>50.841351465099997</v>
      </c>
      <c r="DT307">
        <v>48.857808695199999</v>
      </c>
      <c r="DU307">
        <v>7356000000</v>
      </c>
      <c r="DV307">
        <v>28005000000</v>
      </c>
      <c r="DW307">
        <f t="shared" si="20"/>
        <v>0.85542065275712675</v>
      </c>
      <c r="DX307">
        <f t="shared" si="21"/>
        <v>3.2566687575398774</v>
      </c>
      <c r="DY307">
        <f t="shared" si="22"/>
        <v>-2.4012481047827507</v>
      </c>
      <c r="DZ307">
        <v>400238000000</v>
      </c>
      <c r="EA307">
        <f t="shared" si="23"/>
        <v>46.543209790403331</v>
      </c>
      <c r="EB307">
        <v>37436000000</v>
      </c>
      <c r="EC307">
        <v>188641000000</v>
      </c>
      <c r="ED307">
        <f t="shared" si="24"/>
        <v>5.7955891169252931</v>
      </c>
    </row>
    <row r="308" spans="1:134" x14ac:dyDescent="0.35">
      <c r="A308" t="s">
        <v>152</v>
      </c>
      <c r="B308" s="7">
        <v>1988</v>
      </c>
      <c r="C308">
        <f>MacroData!D308</f>
        <v>6090.1212538099999</v>
      </c>
      <c r="D308">
        <f>MacroData!E308</f>
        <v>99.902000000000001</v>
      </c>
      <c r="E308">
        <f>MacroData!F308</f>
        <v>101.087</v>
      </c>
      <c r="F308">
        <f>MacroData!G308</f>
        <v>389388380998.21198</v>
      </c>
      <c r="G308">
        <f>MacroData!H308</f>
        <v>925243950581.01697</v>
      </c>
      <c r="H308">
        <f>MacroData!I308</f>
        <v>928433000000</v>
      </c>
      <c r="I308">
        <f>MacroData!J308</f>
        <v>1339607500000</v>
      </c>
      <c r="J308">
        <f>MacroData!K308</f>
        <v>7.9420000000000002</v>
      </c>
      <c r="K308">
        <f>MacroData!L308</f>
        <v>9.08</v>
      </c>
      <c r="L308">
        <f>MacroData!M308</f>
        <v>784.19683837890625</v>
      </c>
      <c r="M308">
        <f>MacroData!N308</f>
        <v>284.08163452148438</v>
      </c>
      <c r="N308">
        <f>MacroData!O308</f>
        <v>56117980</v>
      </c>
      <c r="O308">
        <f>MacroData!P308</f>
        <v>-7473616072.8574371</v>
      </c>
      <c r="P308">
        <f>MacroData!Q308</f>
        <v>-18470671826.189941</v>
      </c>
      <c r="Q308">
        <f>MacroData!R308</f>
        <v>294125300000</v>
      </c>
      <c r="R308">
        <f>MacroData!S308</f>
        <v>1358078171826.1899</v>
      </c>
      <c r="S308">
        <f>MacroData!T308</f>
        <v>233673300000</v>
      </c>
      <c r="T308">
        <f>MacroData!U308</f>
        <v>734377000000</v>
      </c>
      <c r="U308">
        <f>MacroData!V308</f>
        <v>8.4250000000000007</v>
      </c>
      <c r="V308">
        <f>MacroData!W308</f>
        <v>1196.53</v>
      </c>
      <c r="W308">
        <f>MacroData!X308</f>
        <v>74.135999999999996</v>
      </c>
      <c r="X308">
        <f>MacroData!Y308</f>
        <v>856364920191.92395</v>
      </c>
      <c r="Y308">
        <f>MacroData!Z308</f>
        <v>522275750000</v>
      </c>
      <c r="Z308">
        <f>MacroData!AA308</f>
        <v>440601000000</v>
      </c>
      <c r="AA308">
        <f>MacroData!AB308</f>
        <v>72093000000</v>
      </c>
      <c r="AB308">
        <f>MacroData!AC308</f>
        <v>151491000000</v>
      </c>
      <c r="AC308">
        <f>MacroData!AD308</f>
        <v>328599900000</v>
      </c>
      <c r="AD308">
        <f>MacroData!AE308</f>
        <v>60452000000</v>
      </c>
      <c r="AE308">
        <f>MacroData!AH308</f>
        <v>0</v>
      </c>
      <c r="AF308">
        <f>MacroData!AI308</f>
        <v>0</v>
      </c>
      <c r="AG308">
        <f>MacroData!AJ308</f>
        <v>0</v>
      </c>
      <c r="AH308">
        <f>MacroData!AK308</f>
        <v>0</v>
      </c>
      <c r="AI308">
        <f>MacroData!AL308</f>
        <v>0</v>
      </c>
      <c r="AJ308">
        <f>MacroData!AM308</f>
        <v>2.7018849999999999</v>
      </c>
      <c r="AK308">
        <f>MacroData!AN308</f>
        <v>5.6624242464701338</v>
      </c>
      <c r="AL308" s="31">
        <f>GDP!C309+GDP!J309</f>
        <v>0</v>
      </c>
      <c r="AM308">
        <f>GDP!D309+GDP!K309</f>
        <v>0</v>
      </c>
      <c r="AN308">
        <f>GDP!E309+GDP!L309</f>
        <v>-0.15934999999999999</v>
      </c>
      <c r="AO308">
        <f>GDP!F309+GDP!M309</f>
        <v>0</v>
      </c>
      <c r="AP308">
        <f>GDP!G309+GDP!N309</f>
        <v>0</v>
      </c>
      <c r="AQ308">
        <f>GDP!H309+GDP!O309</f>
        <v>0</v>
      </c>
      <c r="AR308" s="7">
        <f>GDP!I309+GDP!P309</f>
        <v>0</v>
      </c>
      <c r="AS308">
        <f>GDP!AE309</f>
        <v>0</v>
      </c>
      <c r="AT308">
        <f>GDP!AF309</f>
        <v>0</v>
      </c>
      <c r="AU308">
        <f>GDP!AG309</f>
        <v>-4.6600000000000001E-3</v>
      </c>
      <c r="AV308">
        <f>GDP!AH309</f>
        <v>0</v>
      </c>
      <c r="AW308">
        <f>GDP!AI309</f>
        <v>0</v>
      </c>
      <c r="AX308">
        <f>GDP!AJ309</f>
        <v>0</v>
      </c>
      <c r="AY308" s="7">
        <f>GDP!AK309</f>
        <v>0</v>
      </c>
      <c r="AZ308">
        <f>GDP!AS309</f>
        <v>0</v>
      </c>
      <c r="BA308">
        <f>GDP!AT309</f>
        <v>0</v>
      </c>
      <c r="BB308">
        <f>GDP!AU309</f>
        <v>-2.9819999999999999E-2</v>
      </c>
      <c r="BC308">
        <f>GDP!AV309</f>
        <v>0</v>
      </c>
      <c r="BD308">
        <f>GDP!AW309</f>
        <v>0</v>
      </c>
      <c r="BE308">
        <f>GDP!AX309</f>
        <v>0</v>
      </c>
      <c r="BF308" s="7">
        <f>GDP!AY309</f>
        <v>0</v>
      </c>
      <c r="BG308">
        <f>GDP!AZ309</f>
        <v>0</v>
      </c>
      <c r="BH308">
        <f>GDP!BA309</f>
        <v>0</v>
      </c>
      <c r="BI308">
        <f>GDP!BB309</f>
        <v>0</v>
      </c>
      <c r="BJ308">
        <f>GDP!BC309</f>
        <v>0</v>
      </c>
      <c r="BK308">
        <f>GDP!BD309</f>
        <v>0</v>
      </c>
      <c r="BL308">
        <f>GDP!BE309</f>
        <v>0</v>
      </c>
      <c r="BM308" s="7">
        <f>GDP!BF309</f>
        <v>0</v>
      </c>
      <c r="BN308">
        <f>GDP!BG309+GDP!BN309+GDP!BU309</f>
        <v>0</v>
      </c>
      <c r="BO308">
        <f>GDP!BH309+GDP!BO309+GDP!BV309</f>
        <v>0</v>
      </c>
      <c r="BP308">
        <f>GDP!BI309+GDP!BP309+GDP!BW309</f>
        <v>-4.6600000000000001E-3</v>
      </c>
      <c r="BQ308">
        <f>GDP!BJ309+GDP!BQ309+GDP!BX309</f>
        <v>0</v>
      </c>
      <c r="BR308">
        <f>GDP!BK309+GDP!BR309+GDP!BY309</f>
        <v>0</v>
      </c>
      <c r="BS308">
        <f>GDP!BL309+GDP!BS309+GDP!BZ309</f>
        <v>0</v>
      </c>
      <c r="BT308" s="7">
        <f>GDP!BM309+GDP!BT309+GDP!CA309</f>
        <v>0</v>
      </c>
      <c r="BU308">
        <f>GDP!CB309</f>
        <v>0</v>
      </c>
      <c r="BV308">
        <f>GDP!CC309</f>
        <v>0</v>
      </c>
      <c r="BW308">
        <f>GDP!CD309</f>
        <v>0</v>
      </c>
      <c r="BX308">
        <f>GDP!CE309</f>
        <v>0</v>
      </c>
      <c r="BY308">
        <f>GDP!CF309</f>
        <v>0</v>
      </c>
      <c r="BZ308">
        <f>GDP!CG309</f>
        <v>0</v>
      </c>
      <c r="CA308" s="7">
        <f>GDP!CH309</f>
        <v>0</v>
      </c>
      <c r="CB308">
        <f>GDP!CI309</f>
        <v>0</v>
      </c>
      <c r="CC308">
        <f>GDP!CJ309</f>
        <v>0</v>
      </c>
      <c r="CD308">
        <f>GDP!CK309</f>
        <v>0</v>
      </c>
      <c r="CE308">
        <f>GDP!CL309</f>
        <v>0</v>
      </c>
      <c r="CF308">
        <f>GDP!CM309</f>
        <v>0</v>
      </c>
      <c r="CG308">
        <f>GDP!CN309</f>
        <v>0</v>
      </c>
      <c r="CH308" s="7">
        <f>GDP!CO309</f>
        <v>0</v>
      </c>
      <c r="CI308">
        <f>GDP!CP309</f>
        <v>0</v>
      </c>
      <c r="CJ308">
        <f>GDP!CQ309</f>
        <v>0</v>
      </c>
      <c r="CK308">
        <f>GDP!CR309</f>
        <v>0</v>
      </c>
      <c r="CL308">
        <f>GDP!CS309</f>
        <v>0</v>
      </c>
      <c r="CM308">
        <f>GDP!CT309</f>
        <v>0</v>
      </c>
      <c r="CN308">
        <f>GDP!CU309</f>
        <v>0</v>
      </c>
      <c r="CO308">
        <f>GDP!CV309</f>
        <v>0</v>
      </c>
      <c r="CP308">
        <f>GDP!CW309</f>
        <v>0</v>
      </c>
      <c r="CQ308">
        <f>GDP!CX309</f>
        <v>0</v>
      </c>
      <c r="CR308">
        <f>GDP!CY309</f>
        <v>-0.19383</v>
      </c>
      <c r="CS308">
        <f>GDP!CZ309</f>
        <v>0</v>
      </c>
      <c r="CT308">
        <f>GDP!DA309</f>
        <v>0</v>
      </c>
      <c r="CU308">
        <f>GDP!DB309</f>
        <v>0</v>
      </c>
      <c r="CV308" s="7">
        <f>GDP!DC309</f>
        <v>0</v>
      </c>
      <c r="CW308">
        <f>GDP!DD309</f>
        <v>0</v>
      </c>
      <c r="CX308">
        <f>GDP!DE309</f>
        <v>0</v>
      </c>
      <c r="CY308">
        <f>GDP!DF309</f>
        <v>-4.6600000000000001E-3</v>
      </c>
      <c r="CZ308">
        <f>GDP!DG309</f>
        <v>0</v>
      </c>
      <c r="DA308">
        <f>GDP!DH309</f>
        <v>0</v>
      </c>
      <c r="DB308">
        <f>GDP!DI309</f>
        <v>0</v>
      </c>
      <c r="DC308" s="7">
        <f>GDP!DJ309</f>
        <v>0</v>
      </c>
      <c r="DD308">
        <f>GDP!DU309</f>
        <v>-0.19383</v>
      </c>
      <c r="DE308">
        <f>GDP!DV309</f>
        <v>-4.6600000000000001E-3</v>
      </c>
      <c r="DF308">
        <f>GDP!DW309</f>
        <v>0</v>
      </c>
      <c r="DG308">
        <f>GDP!EF309</f>
        <v>0</v>
      </c>
      <c r="DH308">
        <f>GDP!EG309</f>
        <v>0</v>
      </c>
      <c r="DI308">
        <f>GDP!EH309</f>
        <v>1</v>
      </c>
      <c r="DJ308">
        <f>GDP!EI309</f>
        <v>0</v>
      </c>
      <c r="DK308">
        <f>GDP!EJ309</f>
        <v>0</v>
      </c>
      <c r="DL308" s="84">
        <v>33.4823830160827</v>
      </c>
      <c r="DM308" t="s">
        <v>145</v>
      </c>
      <c r="DN308">
        <v>33.482383016082998</v>
      </c>
      <c r="DO308" t="s">
        <v>145</v>
      </c>
      <c r="DP308">
        <v>1.7931071621000001</v>
      </c>
      <c r="DQ308">
        <v>2.5339795368999987</v>
      </c>
      <c r="DR308">
        <v>0.74087237479999857</v>
      </c>
      <c r="DS308">
        <v>50.220032310199997</v>
      </c>
      <c r="DT308">
        <v>47.686052773299998</v>
      </c>
      <c r="DU308">
        <v>9232000000</v>
      </c>
      <c r="DV308">
        <v>29690000000</v>
      </c>
      <c r="DW308">
        <f t="shared" si="20"/>
        <v>0.99436362128446543</v>
      </c>
      <c r="DX308">
        <f t="shared" si="21"/>
        <v>3.1978613427140137</v>
      </c>
      <c r="DY308">
        <f t="shared" si="22"/>
        <v>-2.2034977214295481</v>
      </c>
      <c r="DZ308">
        <v>423324000000</v>
      </c>
      <c r="EA308">
        <f t="shared" si="23"/>
        <v>45.595535703707213</v>
      </c>
      <c r="EB308">
        <v>42504000000</v>
      </c>
      <c r="EC308">
        <v>199740000000</v>
      </c>
      <c r="ED308">
        <f t="shared" si="24"/>
        <v>5.3477695174018631</v>
      </c>
    </row>
    <row r="309" spans="1:134" x14ac:dyDescent="0.35">
      <c r="A309" t="s">
        <v>152</v>
      </c>
      <c r="B309" s="7">
        <v>1989</v>
      </c>
      <c r="C309">
        <f>MacroData!D309</f>
        <v>6573.5622187669996</v>
      </c>
      <c r="D309">
        <f>MacroData!E309</f>
        <v>100.196</v>
      </c>
      <c r="E309">
        <f>MacroData!F309</f>
        <v>101.44499999999999</v>
      </c>
      <c r="F309">
        <f>MacroData!G309</f>
        <v>418386099239.66901</v>
      </c>
      <c r="G309">
        <f>MacroData!H309</f>
        <v>981638702623.53894</v>
      </c>
      <c r="H309">
        <f>MacroData!I309</f>
        <v>1002133100000</v>
      </c>
      <c r="I309">
        <f>MacroData!J309</f>
        <v>1399772600000</v>
      </c>
      <c r="J309">
        <f>MacroData!K309</f>
        <v>9.3989999999999991</v>
      </c>
      <c r="K309">
        <f>MacroData!L309</f>
        <v>8.798</v>
      </c>
      <c r="L309">
        <f>MacroData!M309</f>
        <v>812.931640625</v>
      </c>
      <c r="M309">
        <f>MacroData!N309</f>
        <v>302.75180053710938</v>
      </c>
      <c r="N309">
        <f>MacroData!O309</f>
        <v>56423410</v>
      </c>
      <c r="O309">
        <f>MacroData!P309</f>
        <v>-8227805589.575386</v>
      </c>
      <c r="P309">
        <f>MacroData!Q309</f>
        <v>-11539680983.26001</v>
      </c>
      <c r="Q309">
        <f>MacroData!R309</f>
        <v>316070000000</v>
      </c>
      <c r="R309">
        <f>MacroData!S309</f>
        <v>1411312280983.26</v>
      </c>
      <c r="S309">
        <f>MacroData!T309</f>
        <v>252844000000</v>
      </c>
      <c r="T309">
        <f>MacroData!U309</f>
        <v>759564300000</v>
      </c>
      <c r="U309">
        <f>MacroData!V309</f>
        <v>7.8390000000000004</v>
      </c>
      <c r="V309">
        <f>MacroData!W309</f>
        <v>1534.6100000000001</v>
      </c>
      <c r="W309">
        <f>MacroData!X309</f>
        <v>74.025999999999996</v>
      </c>
      <c r="X309">
        <f>MacroData!Y309</f>
        <v>883899026270.375</v>
      </c>
      <c r="Y309">
        <f>MacroData!Z309</f>
        <v>560109680000</v>
      </c>
      <c r="Z309">
        <f>MacroData!AA309</f>
        <v>470964000000</v>
      </c>
      <c r="AA309">
        <f>MacroData!AB309</f>
        <v>73474000000</v>
      </c>
      <c r="AB309">
        <f>MacroData!AC309</f>
        <v>160340000000</v>
      </c>
      <c r="AC309">
        <f>MacroData!AD309</f>
        <v>333489200000</v>
      </c>
      <c r="AD309">
        <f>MacroData!AE309</f>
        <v>63226000000</v>
      </c>
      <c r="AE309">
        <f>MacroData!AH309</f>
        <v>0</v>
      </c>
      <c r="AF309">
        <f>MacroData!AI309</f>
        <v>0</v>
      </c>
      <c r="AG309">
        <f>MacroData!AJ309</f>
        <v>0</v>
      </c>
      <c r="AH309">
        <f>MacroData!AK309</f>
        <v>0</v>
      </c>
      <c r="AI309">
        <f>MacroData!AL309</f>
        <v>0</v>
      </c>
      <c r="AJ309">
        <f>MacroData!AM309</f>
        <v>2.7018849999999999</v>
      </c>
      <c r="AK309">
        <f>MacroData!AN309</f>
        <v>5.3745887393043148</v>
      </c>
      <c r="AL309" s="31">
        <f>GDP!C310+GDP!J310</f>
        <v>0</v>
      </c>
      <c r="AM309">
        <f>GDP!D310+GDP!K310</f>
        <v>-0.15934999999999999</v>
      </c>
      <c r="AN309">
        <f>GDP!E310+GDP!L310</f>
        <v>0</v>
      </c>
      <c r="AO309">
        <f>GDP!F310+GDP!M310</f>
        <v>0</v>
      </c>
      <c r="AP309">
        <f>GDP!G310+GDP!N310</f>
        <v>0</v>
      </c>
      <c r="AQ309">
        <f>GDP!H310+GDP!O310</f>
        <v>0</v>
      </c>
      <c r="AR309" s="7">
        <f>GDP!I310+GDP!P310</f>
        <v>0</v>
      </c>
      <c r="AS309">
        <f>GDP!AE310</f>
        <v>0</v>
      </c>
      <c r="AT309">
        <f>GDP!AF310</f>
        <v>-4.6600000000000001E-3</v>
      </c>
      <c r="AU309">
        <f>GDP!AG310</f>
        <v>0</v>
      </c>
      <c r="AV309">
        <f>GDP!AH310</f>
        <v>0</v>
      </c>
      <c r="AW309">
        <f>GDP!AI310</f>
        <v>0</v>
      </c>
      <c r="AX309">
        <f>GDP!AJ310</f>
        <v>0</v>
      </c>
      <c r="AY309" s="7">
        <f>GDP!AK310</f>
        <v>0</v>
      </c>
      <c r="AZ309">
        <f>GDP!AS310</f>
        <v>0</v>
      </c>
      <c r="BA309">
        <f>GDP!AT310</f>
        <v>-2.9819999999999999E-2</v>
      </c>
      <c r="BB309">
        <f>GDP!AU310</f>
        <v>0</v>
      </c>
      <c r="BC309">
        <f>GDP!AV310</f>
        <v>0</v>
      </c>
      <c r="BD309">
        <f>GDP!AW310</f>
        <v>0</v>
      </c>
      <c r="BE309">
        <f>GDP!AX310</f>
        <v>0</v>
      </c>
      <c r="BF309" s="7">
        <f>GDP!AY310</f>
        <v>0</v>
      </c>
      <c r="BG309">
        <f>GDP!AZ310</f>
        <v>0</v>
      </c>
      <c r="BH309">
        <f>GDP!BA310</f>
        <v>0</v>
      </c>
      <c r="BI309">
        <f>GDP!BB310</f>
        <v>0</v>
      </c>
      <c r="BJ309">
        <f>GDP!BC310</f>
        <v>0</v>
      </c>
      <c r="BK309">
        <f>GDP!BD310</f>
        <v>0</v>
      </c>
      <c r="BL309">
        <f>GDP!BE310</f>
        <v>0</v>
      </c>
      <c r="BM309" s="7">
        <f>GDP!BF310</f>
        <v>0</v>
      </c>
      <c r="BN309">
        <f>GDP!BG310+GDP!BN310+GDP!BU310</f>
        <v>0</v>
      </c>
      <c r="BO309">
        <f>GDP!BH310+GDP!BO310+GDP!BV310</f>
        <v>-4.6600000000000001E-3</v>
      </c>
      <c r="BP309">
        <f>GDP!BI310+GDP!BP310+GDP!BW310</f>
        <v>0</v>
      </c>
      <c r="BQ309">
        <f>GDP!BJ310+GDP!BQ310+GDP!BX310</f>
        <v>0</v>
      </c>
      <c r="BR309">
        <f>GDP!BK310+GDP!BR310+GDP!BY310</f>
        <v>0</v>
      </c>
      <c r="BS309">
        <f>GDP!BL310+GDP!BS310+GDP!BZ310</f>
        <v>0</v>
      </c>
      <c r="BT309" s="7">
        <f>GDP!BM310+GDP!BT310+GDP!CA310</f>
        <v>0</v>
      </c>
      <c r="BU309">
        <f>GDP!CB310</f>
        <v>0</v>
      </c>
      <c r="BV309">
        <f>GDP!CC310</f>
        <v>0</v>
      </c>
      <c r="BW309">
        <f>GDP!CD310</f>
        <v>0</v>
      </c>
      <c r="BX309">
        <f>GDP!CE310</f>
        <v>0</v>
      </c>
      <c r="BY309">
        <f>GDP!CF310</f>
        <v>0</v>
      </c>
      <c r="BZ309">
        <f>GDP!CG310</f>
        <v>0</v>
      </c>
      <c r="CA309" s="7">
        <f>GDP!CH310</f>
        <v>0</v>
      </c>
      <c r="CB309">
        <f>GDP!CI310</f>
        <v>0</v>
      </c>
      <c r="CC309">
        <f>GDP!CJ310</f>
        <v>0</v>
      </c>
      <c r="CD309">
        <f>GDP!CK310</f>
        <v>0</v>
      </c>
      <c r="CE309">
        <f>GDP!CL310</f>
        <v>0</v>
      </c>
      <c r="CF309">
        <f>GDP!CM310</f>
        <v>0</v>
      </c>
      <c r="CG309">
        <f>GDP!CN310</f>
        <v>0</v>
      </c>
      <c r="CH309" s="7">
        <f>GDP!CO310</f>
        <v>0</v>
      </c>
      <c r="CI309">
        <f>GDP!CP310</f>
        <v>0</v>
      </c>
      <c r="CJ309">
        <f>GDP!CQ310</f>
        <v>0</v>
      </c>
      <c r="CK309">
        <f>GDP!CR310</f>
        <v>0</v>
      </c>
      <c r="CL309">
        <f>GDP!CS310</f>
        <v>0</v>
      </c>
      <c r="CM309">
        <f>GDP!CT310</f>
        <v>0</v>
      </c>
      <c r="CN309">
        <f>GDP!CU310</f>
        <v>0</v>
      </c>
      <c r="CO309">
        <f>GDP!CV310</f>
        <v>0</v>
      </c>
      <c r="CP309">
        <f>GDP!CW310</f>
        <v>0</v>
      </c>
      <c r="CQ309">
        <f>GDP!CX310</f>
        <v>-0.19383</v>
      </c>
      <c r="CR309">
        <f>GDP!CY310</f>
        <v>0</v>
      </c>
      <c r="CS309">
        <f>GDP!CZ310</f>
        <v>0</v>
      </c>
      <c r="CT309">
        <f>GDP!DA310</f>
        <v>0</v>
      </c>
      <c r="CU309">
        <f>GDP!DB310</f>
        <v>0</v>
      </c>
      <c r="CV309" s="7">
        <f>GDP!DC310</f>
        <v>0</v>
      </c>
      <c r="CW309">
        <f>GDP!DD310</f>
        <v>0</v>
      </c>
      <c r="CX309">
        <f>GDP!DE310</f>
        <v>-4.6600000000000001E-3</v>
      </c>
      <c r="CY309">
        <f>GDP!DF310</f>
        <v>0</v>
      </c>
      <c r="CZ309">
        <f>GDP!DG310</f>
        <v>0</v>
      </c>
      <c r="DA309">
        <f>GDP!DH310</f>
        <v>0</v>
      </c>
      <c r="DB309">
        <f>GDP!DI310</f>
        <v>0</v>
      </c>
      <c r="DC309" s="7">
        <f>GDP!DJ310</f>
        <v>0</v>
      </c>
      <c r="DD309">
        <f>GDP!DU310</f>
        <v>-0.19383</v>
      </c>
      <c r="DE309">
        <f>GDP!DV310</f>
        <v>-4.6600000000000001E-3</v>
      </c>
      <c r="DF309">
        <f>GDP!DW310</f>
        <v>0</v>
      </c>
      <c r="DG309">
        <f>GDP!EF310</f>
        <v>0</v>
      </c>
      <c r="DH309">
        <f>GDP!EG310</f>
        <v>0</v>
      </c>
      <c r="DI309">
        <f>GDP!EH310</f>
        <v>1</v>
      </c>
      <c r="DJ309">
        <f>GDP!EI310</f>
        <v>0</v>
      </c>
      <c r="DK309">
        <f>GDP!EJ310</f>
        <v>0</v>
      </c>
      <c r="DL309" s="84">
        <v>34.274980362252798</v>
      </c>
      <c r="DM309" t="s">
        <v>145</v>
      </c>
      <c r="DN309">
        <v>34.274980362252997</v>
      </c>
      <c r="DO309" t="s">
        <v>145</v>
      </c>
      <c r="DP309">
        <v>1.9040310856</v>
      </c>
      <c r="DQ309">
        <v>1.7527543638999958</v>
      </c>
      <c r="DR309">
        <v>-0.15127672170000417</v>
      </c>
      <c r="DS309">
        <v>48.976137993099996</v>
      </c>
      <c r="DT309">
        <v>47.223383629200001</v>
      </c>
      <c r="DU309">
        <v>9884000000</v>
      </c>
      <c r="DV309">
        <v>31524000000</v>
      </c>
      <c r="DW309">
        <f t="shared" si="20"/>
        <v>0.98629613172142494</v>
      </c>
      <c r="DX309">
        <f t="shared" si="21"/>
        <v>3.1456899288128488</v>
      </c>
      <c r="DY309">
        <f t="shared" si="22"/>
        <v>-2.1593937970914237</v>
      </c>
      <c r="DZ309">
        <v>443486000000</v>
      </c>
      <c r="EA309">
        <f t="shared" si="23"/>
        <v>44.254201363072433</v>
      </c>
      <c r="EB309">
        <v>45643000000</v>
      </c>
      <c r="EC309">
        <v>209672000000</v>
      </c>
      <c r="ED309">
        <f t="shared" si="24"/>
        <v>5.6866653866465047</v>
      </c>
    </row>
    <row r="310" spans="1:134" x14ac:dyDescent="0.35">
      <c r="A310" t="s">
        <v>152</v>
      </c>
      <c r="B310" s="7">
        <v>1990</v>
      </c>
      <c r="C310">
        <f>MacroData!D310</f>
        <v>6945.9267051289999</v>
      </c>
      <c r="D310">
        <f>MacroData!E310</f>
        <v>99.956000000000003</v>
      </c>
      <c r="E310">
        <f>MacroData!F310</f>
        <v>100.36799999999999</v>
      </c>
      <c r="F310">
        <f>MacroData!G310</f>
        <v>436914554891.60101</v>
      </c>
      <c r="G310">
        <f>MacroData!H310</f>
        <v>1034338543021.11</v>
      </c>
      <c r="H310">
        <f>MacroData!I310</f>
        <v>1058899700000</v>
      </c>
      <c r="I310">
        <f>MacroData!J310</f>
        <v>1440628200000</v>
      </c>
      <c r="J310">
        <f>MacroData!K310</f>
        <v>10.321</v>
      </c>
      <c r="K310">
        <f>MacroData!L310</f>
        <v>9.9329999999999998</v>
      </c>
      <c r="L310">
        <f>MacroData!M310</f>
        <v>828.45550537109375</v>
      </c>
      <c r="M310">
        <f>MacroData!N310</f>
        <v>311.61264038085938</v>
      </c>
      <c r="N310">
        <f>MacroData!O310</f>
        <v>56708830</v>
      </c>
      <c r="O310">
        <f>MacroData!P310</f>
        <v>-10984141895.534271</v>
      </c>
      <c r="P310">
        <f>MacroData!Q310</f>
        <v>-15524100143.040039</v>
      </c>
      <c r="Q310">
        <f>MacroData!R310</f>
        <v>330711400000</v>
      </c>
      <c r="R310">
        <f>MacroData!S310</f>
        <v>1456152300143.04</v>
      </c>
      <c r="S310">
        <f>MacroData!T310</f>
        <v>263502400000</v>
      </c>
      <c r="T310">
        <f>MacroData!U310</f>
        <v>779176400000</v>
      </c>
      <c r="U310">
        <f>MacroData!V310</f>
        <v>7.6130000000000004</v>
      </c>
      <c r="V310">
        <f>MacroData!W310</f>
        <v>1228.28</v>
      </c>
      <c r="W310">
        <f>MacroData!X310</f>
        <v>79.445999999999998</v>
      </c>
      <c r="X310">
        <f>MacroData!Y310</f>
        <v>906751031146.16797</v>
      </c>
      <c r="Y310">
        <f>MacroData!Z310</f>
        <v>589861020000</v>
      </c>
      <c r="Z310">
        <f>MacroData!AA310</f>
        <v>499644000000</v>
      </c>
      <c r="AA310">
        <f>MacroData!AB310</f>
        <v>77303000000</v>
      </c>
      <c r="AB310">
        <f>MacroData!AC310</f>
        <v>170449000000</v>
      </c>
      <c r="AC310">
        <f>MacroData!AD310</f>
        <v>344021200000</v>
      </c>
      <c r="AD310">
        <f>MacroData!AE310</f>
        <v>67209000000</v>
      </c>
      <c r="AE310">
        <f>MacroData!AH310</f>
        <v>0</v>
      </c>
      <c r="AF310">
        <f>MacroData!AI310</f>
        <v>0</v>
      </c>
      <c r="AG310">
        <f>MacroData!AJ310</f>
        <v>1</v>
      </c>
      <c r="AH310">
        <f>MacroData!AK310</f>
        <v>0</v>
      </c>
      <c r="AI310">
        <f>MacroData!AL310</f>
        <v>1</v>
      </c>
      <c r="AJ310">
        <f>MacroData!AM310</f>
        <v>2.7018849999999999</v>
      </c>
      <c r="AK310">
        <f>MacroData!AN310</f>
        <v>5.372467540559315</v>
      </c>
      <c r="AL310" s="31">
        <f>GDP!C311+GDP!J311</f>
        <v>0</v>
      </c>
      <c r="AM310">
        <f>GDP!D311+GDP!K311</f>
        <v>0</v>
      </c>
      <c r="AN310">
        <f>GDP!E311+GDP!L311</f>
        <v>0</v>
      </c>
      <c r="AO310">
        <f>GDP!F311+GDP!M311</f>
        <v>0</v>
      </c>
      <c r="AP310">
        <f>GDP!G311+GDP!N311</f>
        <v>0</v>
      </c>
      <c r="AQ310">
        <f>GDP!H311+GDP!O311</f>
        <v>0</v>
      </c>
      <c r="AR310" s="7">
        <f>GDP!I311+GDP!P311</f>
        <v>0</v>
      </c>
      <c r="AS310">
        <f>GDP!AE311</f>
        <v>0</v>
      </c>
      <c r="AT310">
        <f>GDP!AF311</f>
        <v>0</v>
      </c>
      <c r="AU310">
        <f>GDP!AG311</f>
        <v>0</v>
      </c>
      <c r="AV310">
        <f>GDP!AH311</f>
        <v>0</v>
      </c>
      <c r="AW310">
        <f>GDP!AI311</f>
        <v>0</v>
      </c>
      <c r="AX310">
        <f>GDP!AJ311</f>
        <v>0</v>
      </c>
      <c r="AY310" s="7">
        <f>GDP!AK311</f>
        <v>0</v>
      </c>
      <c r="AZ310">
        <f>GDP!AS311</f>
        <v>0</v>
      </c>
      <c r="BA310">
        <f>GDP!AT311</f>
        <v>0</v>
      </c>
      <c r="BB310">
        <f>GDP!AU311</f>
        <v>0</v>
      </c>
      <c r="BC310">
        <f>GDP!AV311</f>
        <v>0</v>
      </c>
      <c r="BD310">
        <f>GDP!AW311</f>
        <v>0</v>
      </c>
      <c r="BE310">
        <f>GDP!AX311</f>
        <v>0</v>
      </c>
      <c r="BF310" s="7">
        <f>GDP!AY311</f>
        <v>0</v>
      </c>
      <c r="BG310">
        <f>GDP!AZ311</f>
        <v>0</v>
      </c>
      <c r="BH310">
        <f>GDP!BA311</f>
        <v>0</v>
      </c>
      <c r="BI310">
        <f>GDP!BB311</f>
        <v>0</v>
      </c>
      <c r="BJ310">
        <f>GDP!BC311</f>
        <v>0</v>
      </c>
      <c r="BK310">
        <f>GDP!BD311</f>
        <v>0</v>
      </c>
      <c r="BL310">
        <f>GDP!BE311</f>
        <v>0</v>
      </c>
      <c r="BM310" s="7">
        <f>GDP!BF311</f>
        <v>0</v>
      </c>
      <c r="BN310">
        <f>GDP!BG311+GDP!BN311+GDP!BU311</f>
        <v>0</v>
      </c>
      <c r="BO310">
        <f>GDP!BH311+GDP!BO311+GDP!BV311</f>
        <v>0</v>
      </c>
      <c r="BP310">
        <f>GDP!BI311+GDP!BP311+GDP!BW311</f>
        <v>0</v>
      </c>
      <c r="BQ310">
        <f>GDP!BJ311+GDP!BQ311+GDP!BX311</f>
        <v>0</v>
      </c>
      <c r="BR310">
        <f>GDP!BK311+GDP!BR311+GDP!BY311</f>
        <v>0</v>
      </c>
      <c r="BS310">
        <f>GDP!BL311+GDP!BS311+GDP!BZ311</f>
        <v>0</v>
      </c>
      <c r="BT310" s="7">
        <f>GDP!BM311+GDP!BT311+GDP!CA311</f>
        <v>0</v>
      </c>
      <c r="BU310">
        <f>GDP!CB311</f>
        <v>0</v>
      </c>
      <c r="BV310">
        <f>GDP!CC311</f>
        <v>0</v>
      </c>
      <c r="BW310">
        <f>GDP!CD311</f>
        <v>0</v>
      </c>
      <c r="BX310">
        <f>GDP!CE311</f>
        <v>0</v>
      </c>
      <c r="BY310">
        <f>GDP!CF311</f>
        <v>0</v>
      </c>
      <c r="BZ310">
        <f>GDP!CG311</f>
        <v>0</v>
      </c>
      <c r="CA310" s="7">
        <f>GDP!CH311</f>
        <v>0</v>
      </c>
      <c r="CB310">
        <f>GDP!CI311</f>
        <v>0</v>
      </c>
      <c r="CC310">
        <f>GDP!CJ311</f>
        <v>0</v>
      </c>
      <c r="CD310">
        <f>GDP!CK311</f>
        <v>0</v>
      </c>
      <c r="CE310">
        <f>GDP!CL311</f>
        <v>0</v>
      </c>
      <c r="CF310">
        <f>GDP!CM311</f>
        <v>0</v>
      </c>
      <c r="CG310">
        <f>GDP!CN311</f>
        <v>0</v>
      </c>
      <c r="CH310" s="7">
        <f>GDP!CO311</f>
        <v>0</v>
      </c>
      <c r="CI310">
        <f>GDP!CP311</f>
        <v>0</v>
      </c>
      <c r="CJ310">
        <f>GDP!CQ311</f>
        <v>0</v>
      </c>
      <c r="CK310">
        <f>GDP!CR311</f>
        <v>0</v>
      </c>
      <c r="CL310">
        <f>GDP!CS311</f>
        <v>0</v>
      </c>
      <c r="CM310">
        <f>GDP!CT311</f>
        <v>0</v>
      </c>
      <c r="CN310">
        <f>GDP!CU311</f>
        <v>0</v>
      </c>
      <c r="CO310">
        <f>GDP!CV311</f>
        <v>0</v>
      </c>
      <c r="CP310">
        <f>GDP!CW311</f>
        <v>0</v>
      </c>
      <c r="CQ310">
        <f>GDP!CX311</f>
        <v>0</v>
      </c>
      <c r="CR310">
        <f>GDP!CY311</f>
        <v>0</v>
      </c>
      <c r="CS310">
        <f>GDP!CZ311</f>
        <v>0</v>
      </c>
      <c r="CT310">
        <f>GDP!DA311</f>
        <v>0</v>
      </c>
      <c r="CU310">
        <f>GDP!DB311</f>
        <v>0</v>
      </c>
      <c r="CV310" s="7">
        <f>GDP!DC311</f>
        <v>0</v>
      </c>
      <c r="CW310">
        <f>GDP!DD311</f>
        <v>0</v>
      </c>
      <c r="CX310">
        <f>GDP!DE311</f>
        <v>0</v>
      </c>
      <c r="CY310">
        <f>GDP!DF311</f>
        <v>0</v>
      </c>
      <c r="CZ310">
        <f>GDP!DG311</f>
        <v>0</v>
      </c>
      <c r="DA310">
        <f>GDP!DH311</f>
        <v>0</v>
      </c>
      <c r="DB310">
        <f>GDP!DI311</f>
        <v>0</v>
      </c>
      <c r="DC310" s="7">
        <f>GDP!DJ311</f>
        <v>0</v>
      </c>
      <c r="DD310">
        <f>GDP!DU311</f>
        <v>0</v>
      </c>
      <c r="DE310">
        <f>GDP!DV311</f>
        <v>0</v>
      </c>
      <c r="DF310">
        <f>GDP!DW311</f>
        <v>0</v>
      </c>
      <c r="DG310">
        <f>GDP!EF311</f>
        <v>0</v>
      </c>
      <c r="DH310">
        <f>GDP!EG311</f>
        <v>0</v>
      </c>
      <c r="DI310">
        <f>GDP!EH311</f>
        <v>0</v>
      </c>
      <c r="DJ310">
        <f>GDP!EI311</f>
        <v>0</v>
      </c>
      <c r="DK310">
        <f>GDP!EJ311</f>
        <v>0</v>
      </c>
      <c r="DL310" s="84">
        <v>35.4137954161381</v>
      </c>
      <c r="DM310" t="s">
        <v>145</v>
      </c>
      <c r="DN310">
        <v>35.413795416138001</v>
      </c>
      <c r="DO310" t="s">
        <v>145</v>
      </c>
      <c r="DP310">
        <v>2.1255764991000001</v>
      </c>
      <c r="DQ310">
        <v>2.4005022683000021</v>
      </c>
      <c r="DR310">
        <v>0.274925769200002</v>
      </c>
      <c r="DS310">
        <v>49.588697076599999</v>
      </c>
      <c r="DT310">
        <v>47.188194808299997</v>
      </c>
      <c r="DU310">
        <v>13121000000</v>
      </c>
      <c r="DV310">
        <v>32736000000</v>
      </c>
      <c r="DW310">
        <f t="shared" si="20"/>
        <v>1.2391164148974638</v>
      </c>
      <c r="DX310">
        <f t="shared" si="21"/>
        <v>3.0915109334717918</v>
      </c>
      <c r="DY310">
        <f t="shared" si="22"/>
        <v>-1.852394518574328</v>
      </c>
      <c r="DZ310">
        <v>469577000000</v>
      </c>
      <c r="EA310">
        <f t="shared" si="23"/>
        <v>44.345748705000105</v>
      </c>
      <c r="EB310">
        <v>48616000000</v>
      </c>
      <c r="EC310">
        <v>221825000000</v>
      </c>
      <c r="ED310">
        <f t="shared" si="24"/>
        <v>6.2015396555584772</v>
      </c>
    </row>
    <row r="311" spans="1:134" x14ac:dyDescent="0.35">
      <c r="A311" t="s">
        <v>152</v>
      </c>
      <c r="B311" s="7">
        <v>1991</v>
      </c>
      <c r="C311">
        <f>MacroData!D311</f>
        <v>7202.0687302309998</v>
      </c>
      <c r="D311">
        <f>MacroData!E311</f>
        <v>98.817999999999998</v>
      </c>
      <c r="E311">
        <f>MacroData!F311</f>
        <v>98.994</v>
      </c>
      <c r="F311">
        <f>MacroData!G311</f>
        <v>463929397550.42401</v>
      </c>
      <c r="G311">
        <f>MacroData!H311</f>
        <v>1086853752648.49</v>
      </c>
      <c r="H311">
        <f>MacroData!I311</f>
        <v>1097948300000</v>
      </c>
      <c r="I311">
        <f>MacroData!J311</f>
        <v>1456050400000</v>
      </c>
      <c r="J311">
        <f>MacroData!K311</f>
        <v>9.6150000000000002</v>
      </c>
      <c r="K311">
        <f>MacroData!L311</f>
        <v>9.0370000000000008</v>
      </c>
      <c r="L311">
        <f>MacroData!M311</f>
        <v>831.65399169921875</v>
      </c>
      <c r="M311">
        <f>MacroData!N311</f>
        <v>305.65093994140625</v>
      </c>
      <c r="N311">
        <f>MacroData!O311</f>
        <v>56975600</v>
      </c>
      <c r="O311">
        <f>MacroData!P311</f>
        <v>-5317967276.6998672</v>
      </c>
      <c r="P311">
        <f>MacroData!Q311</f>
        <v>-14927659973.699951</v>
      </c>
      <c r="Q311">
        <f>MacroData!R311</f>
        <v>328873500000</v>
      </c>
      <c r="R311">
        <f>MacroData!S311</f>
        <v>1470978059973.7</v>
      </c>
      <c r="S311">
        <f>MacroData!T311</f>
        <v>259527500000</v>
      </c>
      <c r="T311">
        <f>MacroData!U311</f>
        <v>784934900000</v>
      </c>
      <c r="U311">
        <f>MacroData!V311</f>
        <v>7.8010000000000002</v>
      </c>
      <c r="V311">
        <f>MacroData!W311</f>
        <v>1461.29</v>
      </c>
      <c r="W311">
        <f>MacroData!X311</f>
        <v>78.965999999999994</v>
      </c>
      <c r="X311">
        <f>MacroData!Y311</f>
        <v>912830548736.59705</v>
      </c>
      <c r="Y311">
        <f>MacroData!Z311</f>
        <v>611265840000</v>
      </c>
      <c r="Z311">
        <f>MacroData!AA311</f>
        <v>522438000000</v>
      </c>
      <c r="AA311">
        <f>MacroData!AB311</f>
        <v>83671000000</v>
      </c>
      <c r="AB311">
        <f>MacroData!AC311</f>
        <v>181427000000</v>
      </c>
      <c r="AC311">
        <f>MacroData!AD311</f>
        <v>356114400000</v>
      </c>
      <c r="AD311">
        <f>MacroData!AE311</f>
        <v>69346000000</v>
      </c>
      <c r="AE311">
        <f>MacroData!AH311</f>
        <v>0</v>
      </c>
      <c r="AF311">
        <f>MacroData!AI311</f>
        <v>0</v>
      </c>
      <c r="AG311">
        <f>MacroData!AJ311</f>
        <v>0</v>
      </c>
      <c r="AH311">
        <f>MacroData!AK311</f>
        <v>0</v>
      </c>
      <c r="AI311">
        <f>MacroData!AL311</f>
        <v>0</v>
      </c>
      <c r="AJ311">
        <f>MacroData!AM311</f>
        <v>2.9831349999999999</v>
      </c>
      <c r="AK311">
        <f>MacroData!AN311</f>
        <v>5.3703463191077816</v>
      </c>
      <c r="AL311" s="31">
        <f>GDP!C312+GDP!J312</f>
        <v>0</v>
      </c>
      <c r="AM311">
        <f>GDP!D312+GDP!K312</f>
        <v>0</v>
      </c>
      <c r="AN311">
        <f>GDP!E312+GDP!L312</f>
        <v>0</v>
      </c>
      <c r="AO311">
        <f>GDP!F312+GDP!M312</f>
        <v>0</v>
      </c>
      <c r="AP311">
        <f>GDP!G312+GDP!N312</f>
        <v>0</v>
      </c>
      <c r="AQ311">
        <f>GDP!H312+GDP!O312</f>
        <v>0</v>
      </c>
      <c r="AR311" s="7">
        <f>GDP!I312+GDP!P312</f>
        <v>0</v>
      </c>
      <c r="AS311">
        <f>GDP!AE312</f>
        <v>2.879E-2</v>
      </c>
      <c r="AT311">
        <f>GDP!AF312</f>
        <v>0</v>
      </c>
      <c r="AU311">
        <f>GDP!AG312</f>
        <v>0</v>
      </c>
      <c r="AV311">
        <f>GDP!AH312</f>
        <v>0</v>
      </c>
      <c r="AW311">
        <f>GDP!AI312</f>
        <v>0</v>
      </c>
      <c r="AX311">
        <f>GDP!AJ312</f>
        <v>0</v>
      </c>
      <c r="AY311" s="7">
        <f>GDP!AK312</f>
        <v>0</v>
      </c>
      <c r="AZ311">
        <f>GDP!AS312</f>
        <v>5.7590000000000002E-2</v>
      </c>
      <c r="BA311">
        <f>GDP!AT312</f>
        <v>0</v>
      </c>
      <c r="BB311">
        <f>GDP!AU312</f>
        <v>-5.7590000000000002E-2</v>
      </c>
      <c r="BC311">
        <f>GDP!AV312</f>
        <v>0</v>
      </c>
      <c r="BD311">
        <f>GDP!AW312</f>
        <v>0</v>
      </c>
      <c r="BE311">
        <f>GDP!AX312</f>
        <v>0</v>
      </c>
      <c r="BF311" s="7">
        <f>GDP!AY312</f>
        <v>0</v>
      </c>
      <c r="BG311">
        <f>GDP!AZ312</f>
        <v>0</v>
      </c>
      <c r="BH311">
        <f>GDP!BA312</f>
        <v>0</v>
      </c>
      <c r="BI311">
        <f>GDP!BB312</f>
        <v>0</v>
      </c>
      <c r="BJ311">
        <f>GDP!BC312</f>
        <v>0</v>
      </c>
      <c r="BK311">
        <f>GDP!BD312</f>
        <v>0</v>
      </c>
      <c r="BL311">
        <f>GDP!BE312</f>
        <v>0</v>
      </c>
      <c r="BM311" s="7">
        <f>GDP!BF312</f>
        <v>0</v>
      </c>
      <c r="BN311">
        <f>GDP!BG312+GDP!BN312+GDP!BU312</f>
        <v>8.7489999999999998E-2</v>
      </c>
      <c r="BO311">
        <f>GDP!BH312+GDP!BO312+GDP!BV312</f>
        <v>0</v>
      </c>
      <c r="BP311">
        <f>GDP!BI312+GDP!BP312+GDP!BW312</f>
        <v>0</v>
      </c>
      <c r="BQ311">
        <f>GDP!BJ312+GDP!BQ312+GDP!BX312</f>
        <v>0</v>
      </c>
      <c r="BR311">
        <f>GDP!BK312+GDP!BR312+GDP!BY312</f>
        <v>0</v>
      </c>
      <c r="BS311">
        <f>GDP!BL312+GDP!BS312+GDP!BZ312</f>
        <v>0</v>
      </c>
      <c r="BT311" s="7">
        <f>GDP!BM312+GDP!BT312+GDP!CA312</f>
        <v>0</v>
      </c>
      <c r="BU311">
        <f>GDP!CB312</f>
        <v>1.728E-2</v>
      </c>
      <c r="BV311">
        <f>GDP!CC312</f>
        <v>0</v>
      </c>
      <c r="BW311">
        <f>GDP!CD312</f>
        <v>0</v>
      </c>
      <c r="BX311">
        <f>GDP!CE312</f>
        <v>0</v>
      </c>
      <c r="BY311">
        <f>GDP!CF312</f>
        <v>0</v>
      </c>
      <c r="BZ311">
        <f>GDP!CG312</f>
        <v>0</v>
      </c>
      <c r="CA311" s="7">
        <f>GDP!CH312</f>
        <v>0</v>
      </c>
      <c r="CB311">
        <f>GDP!CI312</f>
        <v>5.4710000000000002E-2</v>
      </c>
      <c r="CC311">
        <f>GDP!CJ312</f>
        <v>0</v>
      </c>
      <c r="CD311">
        <f>GDP!CK312</f>
        <v>0</v>
      </c>
      <c r="CE311">
        <f>GDP!CL312</f>
        <v>0</v>
      </c>
      <c r="CF311">
        <f>GDP!CM312</f>
        <v>0</v>
      </c>
      <c r="CG311">
        <f>GDP!CN312</f>
        <v>0</v>
      </c>
      <c r="CH311" s="7">
        <f>GDP!CO312</f>
        <v>0</v>
      </c>
      <c r="CI311">
        <f>GDP!CP312</f>
        <v>5.9360000000000003E-2</v>
      </c>
      <c r="CJ311">
        <f>GDP!CQ312</f>
        <v>0</v>
      </c>
      <c r="CK311">
        <f>GDP!CR312</f>
        <v>0</v>
      </c>
      <c r="CL311">
        <f>GDP!CS312</f>
        <v>0</v>
      </c>
      <c r="CM311">
        <f>GDP!CT312</f>
        <v>0</v>
      </c>
      <c r="CN311">
        <f>GDP!CU312</f>
        <v>0</v>
      </c>
      <c r="CO311">
        <f>GDP!CV312</f>
        <v>0</v>
      </c>
      <c r="CP311">
        <f>GDP!CW312</f>
        <v>8.6379999999999998E-2</v>
      </c>
      <c r="CQ311">
        <f>GDP!CX312</f>
        <v>0</v>
      </c>
      <c r="CR311">
        <f>GDP!CY312</f>
        <v>-5.7590000000000002E-2</v>
      </c>
      <c r="CS311">
        <f>GDP!CZ312</f>
        <v>0</v>
      </c>
      <c r="CT311">
        <f>GDP!DA312</f>
        <v>0</v>
      </c>
      <c r="CU311">
        <f>GDP!DB312</f>
        <v>0</v>
      </c>
      <c r="CV311" s="7">
        <f>GDP!DC312</f>
        <v>0</v>
      </c>
      <c r="CW311">
        <f>GDP!DD312</f>
        <v>0.21884000000000001</v>
      </c>
      <c r="CX311">
        <f>GDP!DE312</f>
        <v>0</v>
      </c>
      <c r="CY311">
        <f>GDP!DF312</f>
        <v>0</v>
      </c>
      <c r="CZ311">
        <f>GDP!DG312</f>
        <v>0</v>
      </c>
      <c r="DA311">
        <f>GDP!DH312</f>
        <v>0</v>
      </c>
      <c r="DB311">
        <f>GDP!DI312</f>
        <v>0</v>
      </c>
      <c r="DC311" s="7">
        <f>GDP!DJ312</f>
        <v>0</v>
      </c>
      <c r="DD311">
        <f>GDP!DU312</f>
        <v>2.879E-2</v>
      </c>
      <c r="DE311">
        <f>GDP!DV312</f>
        <v>0.21884000000000001</v>
      </c>
      <c r="DF311">
        <f>GDP!DW312</f>
        <v>1</v>
      </c>
      <c r="DG311">
        <f>GDP!EF312</f>
        <v>0</v>
      </c>
      <c r="DH311">
        <f>GDP!EG312</f>
        <v>0</v>
      </c>
      <c r="DI311">
        <f>GDP!EH312</f>
        <v>1</v>
      </c>
      <c r="DJ311">
        <f>GDP!EI312</f>
        <v>0</v>
      </c>
      <c r="DK311">
        <f>GDP!EJ312</f>
        <v>0</v>
      </c>
      <c r="DL311" s="84">
        <v>36.295291638410703</v>
      </c>
      <c r="DM311" t="s">
        <v>145</v>
      </c>
      <c r="DN311">
        <v>36.295291638411001</v>
      </c>
      <c r="DO311" t="s">
        <v>145</v>
      </c>
      <c r="DP311">
        <v>2.2397775528000001</v>
      </c>
      <c r="DQ311">
        <v>2.8256874715999984</v>
      </c>
      <c r="DR311">
        <v>0.58590991879999832</v>
      </c>
      <c r="DS311">
        <v>50.713414339700002</v>
      </c>
      <c r="DT311">
        <v>47.887726868100003</v>
      </c>
      <c r="DU311">
        <v>10606000000</v>
      </c>
      <c r="DV311">
        <v>35214000000</v>
      </c>
      <c r="DW311">
        <f t="shared" si="20"/>
        <v>0.96598355314180084</v>
      </c>
      <c r="DX311">
        <f t="shared" si="21"/>
        <v>3.2072548406878538</v>
      </c>
      <c r="DY311">
        <f t="shared" si="22"/>
        <v>-2.241271287546053</v>
      </c>
      <c r="DZ311">
        <v>500197000000</v>
      </c>
      <c r="EA311">
        <f t="shared" si="23"/>
        <v>45.55742743078158</v>
      </c>
      <c r="EB311">
        <v>51990000000</v>
      </c>
      <c r="EC311">
        <v>235099000000</v>
      </c>
      <c r="ED311">
        <f t="shared" si="24"/>
        <v>6.3245905345105644</v>
      </c>
    </row>
    <row r="312" spans="1:134" x14ac:dyDescent="0.35">
      <c r="A312" t="s">
        <v>152</v>
      </c>
      <c r="B312" s="7">
        <v>1992</v>
      </c>
      <c r="C312">
        <f>MacroData!D312</f>
        <v>7454.2717335480002</v>
      </c>
      <c r="D312">
        <f>MacroData!E312</f>
        <v>98.844999999999999</v>
      </c>
      <c r="E312">
        <f>MacroData!F312</f>
        <v>98.995999999999995</v>
      </c>
      <c r="F312">
        <f>MacroData!G312</f>
        <v>532281949929.69299</v>
      </c>
      <c r="G312">
        <f>MacroData!H312</f>
        <v>1132286570692.8</v>
      </c>
      <c r="H312">
        <f>MacroData!I312</f>
        <v>1136396400000</v>
      </c>
      <c r="I312">
        <f>MacroData!J312</f>
        <v>1477501100000</v>
      </c>
      <c r="J312">
        <f>MacroData!K312</f>
        <v>10.345000000000001</v>
      </c>
      <c r="K312">
        <f>MacroData!L312</f>
        <v>8.5879999999999992</v>
      </c>
      <c r="L312">
        <f>MacroData!M312</f>
        <v>840.59619140625</v>
      </c>
      <c r="M312">
        <f>MacroData!N312</f>
        <v>295.42672729492188</v>
      </c>
      <c r="N312">
        <f>MacroData!O312</f>
        <v>57239850</v>
      </c>
      <c r="O312">
        <f>MacroData!P312</f>
        <v>8051196404.0206451</v>
      </c>
      <c r="P312">
        <f>MacroData!Q312</f>
        <v>-6371254286.4899902</v>
      </c>
      <c r="Q312">
        <f>MacroData!R312</f>
        <v>323726800000</v>
      </c>
      <c r="R312">
        <f>MacroData!S312</f>
        <v>1483872354286.49</v>
      </c>
      <c r="S312">
        <f>MacroData!T312</f>
        <v>252877800000</v>
      </c>
      <c r="T312">
        <f>MacroData!U312</f>
        <v>792735900000</v>
      </c>
      <c r="U312">
        <f>MacroData!V312</f>
        <v>8.6549999999999994</v>
      </c>
      <c r="V312">
        <f>MacroData!W312</f>
        <v>1595.9</v>
      </c>
      <c r="W312">
        <f>MacroData!X312</f>
        <v>82.337999999999994</v>
      </c>
      <c r="X312">
        <f>MacroData!Y312</f>
        <v>923456032877.41895</v>
      </c>
      <c r="Y312">
        <f>MacroData!Z312</f>
        <v>632128090000</v>
      </c>
      <c r="Z312">
        <f>MacroData!AA312</f>
        <v>538413000000</v>
      </c>
      <c r="AA312">
        <f>MacroData!AB312</f>
        <v>87940000000</v>
      </c>
      <c r="AB312">
        <f>MacroData!AC312</f>
        <v>192382000000</v>
      </c>
      <c r="AC312">
        <f>MacroData!AD312</f>
        <v>367369800000</v>
      </c>
      <c r="AD312">
        <f>MacroData!AE312</f>
        <v>70849000000</v>
      </c>
      <c r="AE312">
        <f>MacroData!AH312</f>
        <v>0</v>
      </c>
      <c r="AF312">
        <f>MacroData!AI312</f>
        <v>0</v>
      </c>
      <c r="AG312">
        <f>MacroData!AJ312</f>
        <v>1</v>
      </c>
      <c r="AH312">
        <f>MacroData!AK312</f>
        <v>0</v>
      </c>
      <c r="AI312">
        <f>MacroData!AL312</f>
        <v>1</v>
      </c>
      <c r="AJ312">
        <f>MacroData!AM312</f>
        <v>2.9831349999999999</v>
      </c>
      <c r="AK312">
        <f>MacroData!AN312</f>
        <v>5.36822509765625</v>
      </c>
      <c r="AL312" s="31">
        <f>GDP!C313+GDP!J313</f>
        <v>0</v>
      </c>
      <c r="AM312">
        <f>GDP!D313+GDP!K313</f>
        <v>0</v>
      </c>
      <c r="AN312">
        <f>GDP!E313+GDP!L313</f>
        <v>0</v>
      </c>
      <c r="AO312">
        <f>GDP!F313+GDP!M313</f>
        <v>0</v>
      </c>
      <c r="AP312">
        <f>GDP!G313+GDP!N313</f>
        <v>0</v>
      </c>
      <c r="AQ312">
        <f>GDP!H313+GDP!O313</f>
        <v>0</v>
      </c>
      <c r="AR312" s="7">
        <f>GDP!I313+GDP!P313</f>
        <v>0</v>
      </c>
      <c r="AS312">
        <f>GDP!AE313</f>
        <v>0</v>
      </c>
      <c r="AT312">
        <f>GDP!AF313</f>
        <v>0</v>
      </c>
      <c r="AU312">
        <f>GDP!AG313</f>
        <v>0</v>
      </c>
      <c r="AV312">
        <f>GDP!AH313</f>
        <v>0</v>
      </c>
      <c r="AW312">
        <f>GDP!AI313</f>
        <v>0</v>
      </c>
      <c r="AX312">
        <f>GDP!AJ313</f>
        <v>0</v>
      </c>
      <c r="AY312" s="7">
        <f>GDP!AK313</f>
        <v>0</v>
      </c>
      <c r="AZ312">
        <f>GDP!AS313</f>
        <v>0</v>
      </c>
      <c r="BA312">
        <f>GDP!AT313</f>
        <v>-5.7590000000000002E-2</v>
      </c>
      <c r="BB312">
        <f>GDP!AU313</f>
        <v>0</v>
      </c>
      <c r="BC312">
        <f>GDP!AV313</f>
        <v>0</v>
      </c>
      <c r="BD312">
        <f>GDP!AW313</f>
        <v>0</v>
      </c>
      <c r="BE312">
        <f>GDP!AX313</f>
        <v>0</v>
      </c>
      <c r="BF312" s="7">
        <f>GDP!AY313</f>
        <v>0</v>
      </c>
      <c r="BG312">
        <f>GDP!AZ313</f>
        <v>0</v>
      </c>
      <c r="BH312">
        <f>GDP!BA313</f>
        <v>0</v>
      </c>
      <c r="BI312">
        <f>GDP!BB313</f>
        <v>0</v>
      </c>
      <c r="BJ312">
        <f>GDP!BC313</f>
        <v>0</v>
      </c>
      <c r="BK312">
        <f>GDP!BD313</f>
        <v>0</v>
      </c>
      <c r="BL312">
        <f>GDP!BE313</f>
        <v>0</v>
      </c>
      <c r="BM312" s="7">
        <f>GDP!BF313</f>
        <v>0</v>
      </c>
      <c r="BN312">
        <f>GDP!BG313+GDP!BN313+GDP!BU313</f>
        <v>0</v>
      </c>
      <c r="BO312">
        <f>GDP!BH313+GDP!BO313+GDP!BV313</f>
        <v>0</v>
      </c>
      <c r="BP312">
        <f>GDP!BI313+GDP!BP313+GDP!BW313</f>
        <v>0</v>
      </c>
      <c r="BQ312">
        <f>GDP!BJ313+GDP!BQ313+GDP!BX313</f>
        <v>0</v>
      </c>
      <c r="BR312">
        <f>GDP!BK313+GDP!BR313+GDP!BY313</f>
        <v>0</v>
      </c>
      <c r="BS312">
        <f>GDP!BL313+GDP!BS313+GDP!BZ313</f>
        <v>0</v>
      </c>
      <c r="BT312" s="7">
        <f>GDP!BM313+GDP!BT313+GDP!CA313</f>
        <v>0</v>
      </c>
      <c r="BU312">
        <f>GDP!CB313</f>
        <v>0</v>
      </c>
      <c r="BV312">
        <f>GDP!CC313</f>
        <v>0</v>
      </c>
      <c r="BW312">
        <f>GDP!CD313</f>
        <v>0</v>
      </c>
      <c r="BX312">
        <f>GDP!CE313</f>
        <v>0</v>
      </c>
      <c r="BY312">
        <f>GDP!CF313</f>
        <v>0</v>
      </c>
      <c r="BZ312">
        <f>GDP!CG313</f>
        <v>0</v>
      </c>
      <c r="CA312" s="7">
        <f>GDP!CH313</f>
        <v>0</v>
      </c>
      <c r="CB312">
        <f>GDP!CI313</f>
        <v>0</v>
      </c>
      <c r="CC312">
        <f>GDP!CJ313</f>
        <v>0</v>
      </c>
      <c r="CD312">
        <f>GDP!CK313</f>
        <v>0</v>
      </c>
      <c r="CE312">
        <f>GDP!CL313</f>
        <v>0</v>
      </c>
      <c r="CF312">
        <f>GDP!CM313</f>
        <v>0</v>
      </c>
      <c r="CG312">
        <f>GDP!CN313</f>
        <v>0</v>
      </c>
      <c r="CH312" s="7">
        <f>GDP!CO313</f>
        <v>0</v>
      </c>
      <c r="CI312">
        <f>GDP!CP313</f>
        <v>0</v>
      </c>
      <c r="CJ312">
        <f>GDP!CQ313</f>
        <v>0</v>
      </c>
      <c r="CK312">
        <f>GDP!CR313</f>
        <v>0</v>
      </c>
      <c r="CL312">
        <f>GDP!CS313</f>
        <v>0</v>
      </c>
      <c r="CM312">
        <f>GDP!CT313</f>
        <v>0</v>
      </c>
      <c r="CN312">
        <f>GDP!CU313</f>
        <v>0</v>
      </c>
      <c r="CO312">
        <f>GDP!CV313</f>
        <v>0</v>
      </c>
      <c r="CP312">
        <f>GDP!CW313</f>
        <v>0</v>
      </c>
      <c r="CQ312">
        <f>GDP!CX313</f>
        <v>-5.7590000000000002E-2</v>
      </c>
      <c r="CR312">
        <f>GDP!CY313</f>
        <v>0</v>
      </c>
      <c r="CS312">
        <f>GDP!CZ313</f>
        <v>0</v>
      </c>
      <c r="CT312">
        <f>GDP!DA313</f>
        <v>0</v>
      </c>
      <c r="CU312">
        <f>GDP!DB313</f>
        <v>0</v>
      </c>
      <c r="CV312" s="7">
        <f>GDP!DC313</f>
        <v>0</v>
      </c>
      <c r="CW312">
        <f>GDP!DD313</f>
        <v>0</v>
      </c>
      <c r="CX312">
        <f>GDP!DE313</f>
        <v>0</v>
      </c>
      <c r="CY312">
        <f>GDP!DF313</f>
        <v>0</v>
      </c>
      <c r="CZ312">
        <f>GDP!DG313</f>
        <v>0</v>
      </c>
      <c r="DA312">
        <f>GDP!DH313</f>
        <v>0</v>
      </c>
      <c r="DB312">
        <f>GDP!DI313</f>
        <v>0</v>
      </c>
      <c r="DC312" s="7">
        <f>GDP!DJ313</f>
        <v>0</v>
      </c>
      <c r="DD312">
        <f>GDP!DU313</f>
        <v>-5.7590000000000002E-2</v>
      </c>
      <c r="DE312">
        <f>GDP!DV313</f>
        <v>0</v>
      </c>
      <c r="DF312">
        <f>GDP!DW313</f>
        <v>0</v>
      </c>
      <c r="DG312">
        <f>GDP!EF313</f>
        <v>0</v>
      </c>
      <c r="DH312">
        <f>GDP!EG313</f>
        <v>0</v>
      </c>
      <c r="DI312">
        <f>GDP!EH313</f>
        <v>1</v>
      </c>
      <c r="DJ312">
        <f>GDP!EI313</f>
        <v>0</v>
      </c>
      <c r="DK312">
        <f>GDP!EJ313</f>
        <v>0</v>
      </c>
      <c r="DL312" s="84">
        <v>40.014390754731799</v>
      </c>
      <c r="DM312" t="s">
        <v>145</v>
      </c>
      <c r="DN312">
        <v>40.014390754731998</v>
      </c>
      <c r="DO312" t="s">
        <v>145</v>
      </c>
      <c r="DP312">
        <v>2.4116966805</v>
      </c>
      <c r="DQ312">
        <v>4.5570796670999982</v>
      </c>
      <c r="DR312">
        <v>2.1453829865999983</v>
      </c>
      <c r="DS312">
        <v>52.049541739799999</v>
      </c>
      <c r="DT312">
        <v>47.4924620727</v>
      </c>
      <c r="DU312">
        <v>11911000000</v>
      </c>
      <c r="DV312">
        <v>36580000000</v>
      </c>
      <c r="DW312">
        <f t="shared" si="20"/>
        <v>1.0481377800915244</v>
      </c>
      <c r="DX312">
        <f t="shared" si="21"/>
        <v>3.2189471913145797</v>
      </c>
      <c r="DY312">
        <f t="shared" si="22"/>
        <v>-2.1708094112230554</v>
      </c>
      <c r="DZ312">
        <v>530598000000</v>
      </c>
      <c r="EA312">
        <f t="shared" si="23"/>
        <v>46.691277797078556</v>
      </c>
      <c r="EB312">
        <v>53413000000</v>
      </c>
      <c r="EC312">
        <v>250276000000</v>
      </c>
      <c r="ED312">
        <f t="shared" si="24"/>
        <v>6.6446543659886785</v>
      </c>
    </row>
    <row r="313" spans="1:134" x14ac:dyDescent="0.35">
      <c r="A313" t="s">
        <v>152</v>
      </c>
      <c r="B313" s="7">
        <v>1993</v>
      </c>
      <c r="C313">
        <f>MacroData!D313</f>
        <v>7531.7710852270002</v>
      </c>
      <c r="D313">
        <f>MacroData!E313</f>
        <v>98.582999999999998</v>
      </c>
      <c r="E313">
        <f>MacroData!F313</f>
        <v>97.861999999999995</v>
      </c>
      <c r="F313">
        <f>MacroData!G313</f>
        <v>623424536357.74805</v>
      </c>
      <c r="G313">
        <f>MacroData!H313</f>
        <v>1172285254840.29</v>
      </c>
      <c r="H313">
        <f>MacroData!I313</f>
        <v>1148211100000</v>
      </c>
      <c r="I313">
        <f>MacroData!J313</f>
        <v>1468790100000</v>
      </c>
      <c r="J313">
        <f>MacroData!K313</f>
        <v>8.5869999999999997</v>
      </c>
      <c r="K313">
        <f>MacroData!L313</f>
        <v>6.7750000000000004</v>
      </c>
      <c r="L313">
        <f>MacroData!M313</f>
        <v>834.59283447265625</v>
      </c>
      <c r="M313">
        <f>MacroData!N313</f>
        <v>271.27786254882813</v>
      </c>
      <c r="N313">
        <f>MacroData!O313</f>
        <v>57467090</v>
      </c>
      <c r="O313">
        <f>MacroData!P313</f>
        <v>21108315167.84465</v>
      </c>
      <c r="P313">
        <f>MacroData!Q313</f>
        <v>-10074283605.610107</v>
      </c>
      <c r="Q313">
        <f>MacroData!R313</f>
        <v>305947500000</v>
      </c>
      <c r="R313">
        <f>MacroData!S313</f>
        <v>1478864383605.6101</v>
      </c>
      <c r="S313">
        <f>MacroData!T313</f>
        <v>237460500000</v>
      </c>
      <c r="T313">
        <f>MacroData!U313</f>
        <v>793872500000</v>
      </c>
      <c r="U313">
        <f>MacroData!V313</f>
        <v>9.6560000000000006</v>
      </c>
      <c r="V313">
        <f>MacroData!W313</f>
        <v>2157.71</v>
      </c>
      <c r="W313">
        <f>MacroData!X313</f>
        <v>85.748000000000005</v>
      </c>
      <c r="X313">
        <f>MacroData!Y313</f>
        <v>923279174183.88</v>
      </c>
      <c r="Y313">
        <f>MacroData!Z313</f>
        <v>640966720000</v>
      </c>
      <c r="Z313">
        <f>MacroData!AA313</f>
        <v>553439800000</v>
      </c>
      <c r="AA313">
        <f>MacroData!AB313</f>
        <v>92363950000</v>
      </c>
      <c r="AB313">
        <f>MacroData!AC313</f>
        <v>203120600000</v>
      </c>
      <c r="AC313">
        <f>MacroData!AD313</f>
        <v>380410900000</v>
      </c>
      <c r="AD313">
        <f>MacroData!AE313</f>
        <v>68487000000</v>
      </c>
      <c r="AE313">
        <f>MacroData!AH313</f>
        <v>0</v>
      </c>
      <c r="AF313">
        <f>MacroData!AI313</f>
        <v>0</v>
      </c>
      <c r="AG313">
        <f>MacroData!AJ313</f>
        <v>1</v>
      </c>
      <c r="AH313">
        <f>MacroData!AK313</f>
        <v>0</v>
      </c>
      <c r="AI313">
        <f>MacroData!AL313</f>
        <v>1</v>
      </c>
      <c r="AJ313">
        <f>MacroData!AM313</f>
        <v>2.9831349999999999</v>
      </c>
      <c r="AK313">
        <f>MacroData!AN313</f>
        <v>5.0803896131969628</v>
      </c>
      <c r="AL313" s="31">
        <f>GDP!C314+GDP!J314</f>
        <v>0</v>
      </c>
      <c r="AM313">
        <f>GDP!D314+GDP!K314</f>
        <v>0</v>
      </c>
      <c r="AN313">
        <f>GDP!E314+GDP!L314</f>
        <v>0</v>
      </c>
      <c r="AO313">
        <f>GDP!F314+GDP!M314</f>
        <v>0</v>
      </c>
      <c r="AP313">
        <f>GDP!G314+GDP!N314</f>
        <v>0</v>
      </c>
      <c r="AQ313">
        <f>GDP!H314+GDP!O314</f>
        <v>0</v>
      </c>
      <c r="AR313" s="7">
        <f>GDP!I314+GDP!P314</f>
        <v>0</v>
      </c>
      <c r="AS313">
        <f>GDP!AE314</f>
        <v>0</v>
      </c>
      <c r="AT313">
        <f>GDP!AF314</f>
        <v>0</v>
      </c>
      <c r="AU313">
        <f>GDP!AG314</f>
        <v>0</v>
      </c>
      <c r="AV313">
        <f>GDP!AH314</f>
        <v>0</v>
      </c>
      <c r="AW313">
        <f>GDP!AI314</f>
        <v>0</v>
      </c>
      <c r="AX313">
        <f>GDP!AJ314</f>
        <v>0</v>
      </c>
      <c r="AY313" s="7">
        <f>GDP!AK314</f>
        <v>0</v>
      </c>
      <c r="AZ313">
        <f>GDP!AS314</f>
        <v>0</v>
      </c>
      <c r="BA313">
        <f>GDP!AT314</f>
        <v>0</v>
      </c>
      <c r="BB313">
        <f>GDP!AU314</f>
        <v>0</v>
      </c>
      <c r="BC313">
        <f>GDP!AV314</f>
        <v>0</v>
      </c>
      <c r="BD313">
        <f>GDP!AW314</f>
        <v>0</v>
      </c>
      <c r="BE313">
        <f>GDP!AX314</f>
        <v>0</v>
      </c>
      <c r="BF313" s="7">
        <f>GDP!AY314</f>
        <v>0</v>
      </c>
      <c r="BG313">
        <f>GDP!AZ314</f>
        <v>0</v>
      </c>
      <c r="BH313">
        <f>GDP!BA314</f>
        <v>0</v>
      </c>
      <c r="BI313">
        <f>GDP!BB314</f>
        <v>0</v>
      </c>
      <c r="BJ313">
        <f>GDP!BC314</f>
        <v>0</v>
      </c>
      <c r="BK313">
        <f>GDP!BD314</f>
        <v>0</v>
      </c>
      <c r="BL313">
        <f>GDP!BE314</f>
        <v>0</v>
      </c>
      <c r="BM313" s="7">
        <f>GDP!BF314</f>
        <v>0</v>
      </c>
      <c r="BN313">
        <f>GDP!BG314+GDP!BN314+GDP!BU314</f>
        <v>0</v>
      </c>
      <c r="BO313">
        <f>GDP!BH314+GDP!BO314+GDP!BV314</f>
        <v>0</v>
      </c>
      <c r="BP313">
        <f>GDP!BI314+GDP!BP314+GDP!BW314</f>
        <v>0</v>
      </c>
      <c r="BQ313">
        <f>GDP!BJ314+GDP!BQ314+GDP!BX314</f>
        <v>0</v>
      </c>
      <c r="BR313">
        <f>GDP!BK314+GDP!BR314+GDP!BY314</f>
        <v>0</v>
      </c>
      <c r="BS313">
        <f>GDP!BL314+GDP!BS314+GDP!BZ314</f>
        <v>0</v>
      </c>
      <c r="BT313" s="7">
        <f>GDP!BM314+GDP!BT314+GDP!CA314</f>
        <v>0</v>
      </c>
      <c r="BU313">
        <f>GDP!CB314</f>
        <v>0</v>
      </c>
      <c r="BV313">
        <f>GDP!CC314</f>
        <v>0</v>
      </c>
      <c r="BW313">
        <f>GDP!CD314</f>
        <v>0</v>
      </c>
      <c r="BX313">
        <f>GDP!CE314</f>
        <v>0</v>
      </c>
      <c r="BY313">
        <f>GDP!CF314</f>
        <v>0</v>
      </c>
      <c r="BZ313">
        <f>GDP!CG314</f>
        <v>0</v>
      </c>
      <c r="CA313" s="7">
        <f>GDP!CH314</f>
        <v>0</v>
      </c>
      <c r="CB313">
        <f>GDP!CI314</f>
        <v>0</v>
      </c>
      <c r="CC313">
        <f>GDP!CJ314</f>
        <v>0</v>
      </c>
      <c r="CD313">
        <f>GDP!CK314</f>
        <v>0</v>
      </c>
      <c r="CE313">
        <f>GDP!CL314</f>
        <v>0</v>
      </c>
      <c r="CF313">
        <f>GDP!CM314</f>
        <v>0</v>
      </c>
      <c r="CG313">
        <f>GDP!CN314</f>
        <v>0</v>
      </c>
      <c r="CH313" s="7">
        <f>GDP!CO314</f>
        <v>0</v>
      </c>
      <c r="CI313">
        <f>GDP!CP314</f>
        <v>0</v>
      </c>
      <c r="CJ313">
        <f>GDP!CQ314</f>
        <v>0</v>
      </c>
      <c r="CK313">
        <f>GDP!CR314</f>
        <v>0</v>
      </c>
      <c r="CL313">
        <f>GDP!CS314</f>
        <v>0</v>
      </c>
      <c r="CM313">
        <f>GDP!CT314</f>
        <v>0</v>
      </c>
      <c r="CN313">
        <f>GDP!CU314</f>
        <v>0</v>
      </c>
      <c r="CO313">
        <f>GDP!CV314</f>
        <v>0</v>
      </c>
      <c r="CP313">
        <f>GDP!CW314</f>
        <v>0</v>
      </c>
      <c r="CQ313">
        <f>GDP!CX314</f>
        <v>0</v>
      </c>
      <c r="CR313">
        <f>GDP!CY314</f>
        <v>0</v>
      </c>
      <c r="CS313">
        <f>GDP!CZ314</f>
        <v>0</v>
      </c>
      <c r="CT313">
        <f>GDP!DA314</f>
        <v>0</v>
      </c>
      <c r="CU313">
        <f>GDP!DB314</f>
        <v>0</v>
      </c>
      <c r="CV313" s="7">
        <f>GDP!DC314</f>
        <v>0</v>
      </c>
      <c r="CW313">
        <f>GDP!DD314</f>
        <v>0</v>
      </c>
      <c r="CX313">
        <f>GDP!DE314</f>
        <v>0</v>
      </c>
      <c r="CY313">
        <f>GDP!DF314</f>
        <v>0</v>
      </c>
      <c r="CZ313">
        <f>GDP!DG314</f>
        <v>0</v>
      </c>
      <c r="DA313">
        <f>GDP!DH314</f>
        <v>0</v>
      </c>
      <c r="DB313">
        <f>GDP!DI314</f>
        <v>0</v>
      </c>
      <c r="DC313" s="7">
        <f>GDP!DJ314</f>
        <v>0</v>
      </c>
      <c r="DD313">
        <f>GDP!DU314</f>
        <v>0</v>
      </c>
      <c r="DE313">
        <f>GDP!DV314</f>
        <v>0</v>
      </c>
      <c r="DF313">
        <f>GDP!DW314</f>
        <v>0</v>
      </c>
      <c r="DG313">
        <f>GDP!EF314</f>
        <v>0</v>
      </c>
      <c r="DH313">
        <f>GDP!EG314</f>
        <v>0</v>
      </c>
      <c r="DI313">
        <f>GDP!EH314</f>
        <v>0</v>
      </c>
      <c r="DJ313">
        <f>GDP!EI314</f>
        <v>0</v>
      </c>
      <c r="DK313">
        <f>GDP!EJ314</f>
        <v>0</v>
      </c>
      <c r="DL313" s="84">
        <v>46.299037620906901</v>
      </c>
      <c r="DM313" t="s">
        <v>145</v>
      </c>
      <c r="DN313">
        <v>46.299037620907001</v>
      </c>
      <c r="DO313" t="s">
        <v>145</v>
      </c>
      <c r="DP313">
        <v>2.651082717</v>
      </c>
      <c r="DQ313">
        <v>6.2991515734000032</v>
      </c>
      <c r="DR313">
        <v>3.6480688564000032</v>
      </c>
      <c r="DS313">
        <v>54.616013605500001</v>
      </c>
      <c r="DT313">
        <v>48.316862032099998</v>
      </c>
      <c r="DU313">
        <v>16414000000</v>
      </c>
      <c r="DV313">
        <v>38114000000</v>
      </c>
      <c r="DW313">
        <f t="shared" si="20"/>
        <v>1.4295280719721313</v>
      </c>
      <c r="DX313">
        <f t="shared" si="21"/>
        <v>3.3194244507826132</v>
      </c>
      <c r="DY313">
        <f t="shared" si="22"/>
        <v>-1.8898963788104819</v>
      </c>
      <c r="DZ313">
        <v>561277000000</v>
      </c>
      <c r="EA313">
        <f t="shared" si="23"/>
        <v>48.88273593592676</v>
      </c>
      <c r="EB313">
        <v>52240000000</v>
      </c>
      <c r="EC313">
        <v>265791000000</v>
      </c>
      <c r="ED313">
        <f t="shared" si="24"/>
        <v>6.6253232074675275</v>
      </c>
    </row>
    <row r="314" spans="1:134" x14ac:dyDescent="0.35">
      <c r="A314" t="s">
        <v>152</v>
      </c>
      <c r="B314" s="7">
        <v>1994</v>
      </c>
      <c r="C314">
        <f>MacroData!D314</f>
        <v>7776.075710307</v>
      </c>
      <c r="D314">
        <f>MacroData!E314</f>
        <v>99.664000000000001</v>
      </c>
      <c r="E314">
        <f>MacroData!F314</f>
        <v>100.48099999999999</v>
      </c>
      <c r="F314">
        <f>MacroData!G314</f>
        <v>692573481419.948</v>
      </c>
      <c r="G314">
        <f>MacroData!H314</f>
        <v>1204493056933.04</v>
      </c>
      <c r="H314">
        <f>MacroData!I314</f>
        <v>1185455100000</v>
      </c>
      <c r="I314">
        <f>MacroData!J314</f>
        <v>1502695200000</v>
      </c>
      <c r="J314">
        <f>MacroData!K314</f>
        <v>5.8470000000000004</v>
      </c>
      <c r="K314">
        <f>MacroData!L314</f>
        <v>7.2160000000000002</v>
      </c>
      <c r="L314">
        <f>MacroData!M314</f>
        <v>843.54278564453125</v>
      </c>
      <c r="M314">
        <f>MacroData!N314</f>
        <v>272.62997436523438</v>
      </c>
      <c r="N314">
        <f>MacroData!O314</f>
        <v>57658770</v>
      </c>
      <c r="O314">
        <f>MacroData!P314</f>
        <v>19353831521.486443</v>
      </c>
      <c r="P314">
        <f>MacroData!Q314</f>
        <v>5111117731.8701172</v>
      </c>
      <c r="Q314">
        <f>MacroData!R314</f>
        <v>311022800000</v>
      </c>
      <c r="R314">
        <f>MacroData!S314</f>
        <v>1497584082268.1299</v>
      </c>
      <c r="S314">
        <f>MacroData!T314</f>
        <v>242340800000</v>
      </c>
      <c r="T314">
        <f>MacroData!U314</f>
        <v>805931200000</v>
      </c>
      <c r="U314">
        <f>MacroData!V314</f>
        <v>10.257</v>
      </c>
      <c r="V314">
        <f>MacroData!W314</f>
        <v>1872.3400000000001</v>
      </c>
      <c r="W314">
        <f>MacroData!X314</f>
        <v>88.356999999999999</v>
      </c>
      <c r="X314">
        <f>MacroData!Y314</f>
        <v>939018434364.88</v>
      </c>
      <c r="Y314">
        <f>MacroData!Z314</f>
        <v>658807470000</v>
      </c>
      <c r="Z314">
        <f>MacroData!AA314</f>
        <v>574411500000</v>
      </c>
      <c r="AA314">
        <f>MacroData!AB314</f>
        <v>93771990000</v>
      </c>
      <c r="AB314">
        <f>MacroData!AC314</f>
        <v>209251100000</v>
      </c>
      <c r="AC314">
        <f>MacroData!AD314</f>
        <v>381632200000</v>
      </c>
      <c r="AD314">
        <f>MacroData!AE314</f>
        <v>68682000000</v>
      </c>
      <c r="AE314">
        <f>MacroData!AH314</f>
        <v>0</v>
      </c>
      <c r="AF314">
        <f>MacroData!AI314</f>
        <v>0</v>
      </c>
      <c r="AG314">
        <f>MacroData!AJ314</f>
        <v>1</v>
      </c>
      <c r="AH314">
        <f>MacroData!AK314</f>
        <v>1</v>
      </c>
      <c r="AI314">
        <f>MacroData!AL314</f>
        <v>0</v>
      </c>
      <c r="AJ314">
        <f>MacroData!AM314</f>
        <v>2.9831349999999999</v>
      </c>
      <c r="AK314">
        <f>MacroData!AN314</f>
        <v>5.0782683917454312</v>
      </c>
      <c r="AL314" s="31">
        <f>GDP!C315+GDP!J315</f>
        <v>0</v>
      </c>
      <c r="AM314">
        <f>GDP!D315+GDP!K315</f>
        <v>0</v>
      </c>
      <c r="AN314">
        <f>GDP!E315+GDP!L315</f>
        <v>0</v>
      </c>
      <c r="AO314">
        <f>GDP!F315+GDP!M315</f>
        <v>0</v>
      </c>
      <c r="AP314">
        <f>GDP!G315+GDP!N315</f>
        <v>0</v>
      </c>
      <c r="AQ314">
        <f>GDP!H315+GDP!O315</f>
        <v>0</v>
      </c>
      <c r="AR314" s="7">
        <f>GDP!I315+GDP!P315</f>
        <v>0</v>
      </c>
      <c r="AS314">
        <f>GDP!AE315</f>
        <v>0</v>
      </c>
      <c r="AT314">
        <f>GDP!AF315</f>
        <v>0</v>
      </c>
      <c r="AU314">
        <f>GDP!AG315</f>
        <v>0</v>
      </c>
      <c r="AV314">
        <f>GDP!AH315</f>
        <v>0</v>
      </c>
      <c r="AW314">
        <f>GDP!AI315</f>
        <v>0</v>
      </c>
      <c r="AX314">
        <f>GDP!AJ315</f>
        <v>0</v>
      </c>
      <c r="AY314" s="7">
        <f>GDP!AK315</f>
        <v>0</v>
      </c>
      <c r="AZ314">
        <f>GDP!AS315</f>
        <v>0</v>
      </c>
      <c r="BA314">
        <f>GDP!AT315</f>
        <v>0</v>
      </c>
      <c r="BB314">
        <f>GDP!AU315</f>
        <v>0</v>
      </c>
      <c r="BC314">
        <f>GDP!AV315</f>
        <v>0</v>
      </c>
      <c r="BD314">
        <f>GDP!AW315</f>
        <v>0</v>
      </c>
      <c r="BE314">
        <f>GDP!AX315</f>
        <v>0</v>
      </c>
      <c r="BF314" s="7">
        <f>GDP!AY315</f>
        <v>0</v>
      </c>
      <c r="BG314">
        <f>GDP!AZ315</f>
        <v>0</v>
      </c>
      <c r="BH314">
        <f>GDP!BA315</f>
        <v>0</v>
      </c>
      <c r="BI314">
        <f>GDP!BB315</f>
        <v>0</v>
      </c>
      <c r="BJ314">
        <f>GDP!BC315</f>
        <v>0</v>
      </c>
      <c r="BK314">
        <f>GDP!BD315</f>
        <v>0</v>
      </c>
      <c r="BL314">
        <f>GDP!BE315</f>
        <v>0</v>
      </c>
      <c r="BM314" s="7">
        <f>GDP!BF315</f>
        <v>0</v>
      </c>
      <c r="BN314">
        <f>GDP!BG315+GDP!BN315+GDP!BU315</f>
        <v>0</v>
      </c>
      <c r="BO314">
        <f>GDP!BH315+GDP!BO315+GDP!BV315</f>
        <v>0</v>
      </c>
      <c r="BP314">
        <f>GDP!BI315+GDP!BP315+GDP!BW315</f>
        <v>0</v>
      </c>
      <c r="BQ314">
        <f>GDP!BJ315+GDP!BQ315+GDP!BX315</f>
        <v>0</v>
      </c>
      <c r="BR314">
        <f>GDP!BK315+GDP!BR315+GDP!BY315</f>
        <v>0</v>
      </c>
      <c r="BS314">
        <f>GDP!BL315+GDP!BS315+GDP!BZ315</f>
        <v>0</v>
      </c>
      <c r="BT314" s="7">
        <f>GDP!BM315+GDP!BT315+GDP!CA315</f>
        <v>0</v>
      </c>
      <c r="BU314">
        <f>GDP!CB315</f>
        <v>0</v>
      </c>
      <c r="BV314">
        <f>GDP!CC315</f>
        <v>0</v>
      </c>
      <c r="BW314">
        <f>GDP!CD315</f>
        <v>0</v>
      </c>
      <c r="BX314">
        <f>GDP!CE315</f>
        <v>0</v>
      </c>
      <c r="BY314">
        <f>GDP!CF315</f>
        <v>0</v>
      </c>
      <c r="BZ314">
        <f>GDP!CG315</f>
        <v>0</v>
      </c>
      <c r="CA314" s="7">
        <f>GDP!CH315</f>
        <v>0</v>
      </c>
      <c r="CB314">
        <f>GDP!CI315</f>
        <v>0</v>
      </c>
      <c r="CC314">
        <f>GDP!CJ315</f>
        <v>0</v>
      </c>
      <c r="CD314">
        <f>GDP!CK315</f>
        <v>0</v>
      </c>
      <c r="CE314">
        <f>GDP!CL315</f>
        <v>0</v>
      </c>
      <c r="CF314">
        <f>GDP!CM315</f>
        <v>0</v>
      </c>
      <c r="CG314">
        <f>GDP!CN315</f>
        <v>0</v>
      </c>
      <c r="CH314" s="7">
        <f>GDP!CO315</f>
        <v>0</v>
      </c>
      <c r="CI314">
        <f>GDP!CP315</f>
        <v>0</v>
      </c>
      <c r="CJ314">
        <f>GDP!CQ315</f>
        <v>0</v>
      </c>
      <c r="CK314">
        <f>GDP!CR315</f>
        <v>0</v>
      </c>
      <c r="CL314">
        <f>GDP!CS315</f>
        <v>0</v>
      </c>
      <c r="CM314">
        <f>GDP!CT315</f>
        <v>0</v>
      </c>
      <c r="CN314">
        <f>GDP!CU315</f>
        <v>0</v>
      </c>
      <c r="CO314">
        <f>GDP!CV315</f>
        <v>0</v>
      </c>
      <c r="CP314">
        <f>GDP!CW315</f>
        <v>0</v>
      </c>
      <c r="CQ314">
        <f>GDP!CX315</f>
        <v>0</v>
      </c>
      <c r="CR314">
        <f>GDP!CY315</f>
        <v>0</v>
      </c>
      <c r="CS314">
        <f>GDP!CZ315</f>
        <v>0</v>
      </c>
      <c r="CT314">
        <f>GDP!DA315</f>
        <v>0</v>
      </c>
      <c r="CU314">
        <f>GDP!DB315</f>
        <v>0</v>
      </c>
      <c r="CV314" s="7">
        <f>GDP!DC315</f>
        <v>0</v>
      </c>
      <c r="CW314">
        <f>GDP!DD315</f>
        <v>0</v>
      </c>
      <c r="CX314">
        <f>GDP!DE315</f>
        <v>0</v>
      </c>
      <c r="CY314">
        <f>GDP!DF315</f>
        <v>0</v>
      </c>
      <c r="CZ314">
        <f>GDP!DG315</f>
        <v>0</v>
      </c>
      <c r="DA314">
        <f>GDP!DH315</f>
        <v>0</v>
      </c>
      <c r="DB314">
        <f>GDP!DI315</f>
        <v>0</v>
      </c>
      <c r="DC314" s="7">
        <f>GDP!DJ315</f>
        <v>0</v>
      </c>
      <c r="DD314">
        <f>GDP!DU315</f>
        <v>0</v>
      </c>
      <c r="DE314">
        <f>GDP!DV315</f>
        <v>0</v>
      </c>
      <c r="DF314">
        <f>GDP!DW315</f>
        <v>0</v>
      </c>
      <c r="DG314">
        <f>GDP!EF315</f>
        <v>0</v>
      </c>
      <c r="DH314">
        <f>GDP!EG315</f>
        <v>0</v>
      </c>
      <c r="DI314">
        <f>GDP!EH315</f>
        <v>0</v>
      </c>
      <c r="DJ314">
        <f>GDP!EI315</f>
        <v>0</v>
      </c>
      <c r="DK314">
        <f>GDP!EJ315</f>
        <v>0</v>
      </c>
      <c r="DL314" s="84">
        <v>49.614572489452897</v>
      </c>
      <c r="DM314" t="s">
        <v>145</v>
      </c>
      <c r="DN314">
        <v>49.614572489453003</v>
      </c>
      <c r="DO314" t="s">
        <v>145</v>
      </c>
      <c r="DP314">
        <v>2.7763603254999998</v>
      </c>
      <c r="DQ314">
        <v>5.372561290900002</v>
      </c>
      <c r="DR314">
        <v>2.5962009654000022</v>
      </c>
      <c r="DS314">
        <v>54.0432534284</v>
      </c>
      <c r="DT314">
        <v>48.670692137499998</v>
      </c>
      <c r="DU314">
        <v>15101000000</v>
      </c>
      <c r="DV314">
        <v>39470000000</v>
      </c>
      <c r="DW314">
        <f t="shared" si="20"/>
        <v>1.2738567660639362</v>
      </c>
      <c r="DX314">
        <f t="shared" si="21"/>
        <v>3.3295229823550465</v>
      </c>
      <c r="DY314">
        <f t="shared" si="22"/>
        <v>-2.0556662162911103</v>
      </c>
      <c r="DZ314">
        <v>574915000000</v>
      </c>
      <c r="EA314">
        <f t="shared" si="23"/>
        <v>48.497408294924035</v>
      </c>
      <c r="EB314">
        <v>52766000000</v>
      </c>
      <c r="EC314">
        <v>271892000000</v>
      </c>
      <c r="ED314">
        <f t="shared" si="24"/>
        <v>5.9965832297263431</v>
      </c>
    </row>
    <row r="315" spans="1:134" x14ac:dyDescent="0.35">
      <c r="A315" t="s">
        <v>152</v>
      </c>
      <c r="B315" s="7">
        <v>1995</v>
      </c>
      <c r="C315">
        <f>MacroData!D315</f>
        <v>8038.0249227300001</v>
      </c>
      <c r="D315">
        <f>MacroData!E315</f>
        <v>100.13200000000001</v>
      </c>
      <c r="E315">
        <f>MacroData!F315</f>
        <v>100.58199999999999</v>
      </c>
      <c r="F315">
        <f>MacroData!G315</f>
        <v>815706000000</v>
      </c>
      <c r="G315">
        <f>MacroData!H315</f>
        <v>1242582974338.55</v>
      </c>
      <c r="H315">
        <f>MacroData!I315</f>
        <v>1225389000000</v>
      </c>
      <c r="I315">
        <f>MacroData!J315</f>
        <v>1535955000000</v>
      </c>
      <c r="J315">
        <f>MacroData!K315</f>
        <v>6.5780000000000003</v>
      </c>
      <c r="K315">
        <f>MacroData!L315</f>
        <v>7.5350000000000001</v>
      </c>
      <c r="L315">
        <f>MacroData!M315</f>
        <v>850.66552734375</v>
      </c>
      <c r="M315">
        <f>MacroData!N315</f>
        <v>272.22793579101563</v>
      </c>
      <c r="N315">
        <f>MacroData!O315</f>
        <v>57844250</v>
      </c>
      <c r="O315">
        <f>MacroData!P315</f>
        <v>23104876123.073639</v>
      </c>
      <c r="P315">
        <f>MacroData!Q315</f>
        <v>17421290322.929932</v>
      </c>
      <c r="Q315">
        <f>MacroData!R315</f>
        <v>315398800000</v>
      </c>
      <c r="R315">
        <f>MacroData!S315</f>
        <v>1518533709677.0701</v>
      </c>
      <c r="S315">
        <f>MacroData!T315</f>
        <v>249114800000</v>
      </c>
      <c r="T315">
        <f>MacroData!U315</f>
        <v>821713600000</v>
      </c>
      <c r="U315">
        <f>MacroData!V315</f>
        <v>9.6539999999999999</v>
      </c>
      <c r="V315">
        <f>MacroData!W315</f>
        <v>1961.23</v>
      </c>
      <c r="W315">
        <f>MacroData!X315</f>
        <v>91.938999999999993</v>
      </c>
      <c r="X315">
        <f>MacroData!Y315</f>
        <v>955525633609.93604</v>
      </c>
      <c r="Y315">
        <f>MacroData!Z315</f>
        <v>676279160000</v>
      </c>
      <c r="Z315">
        <f>MacroData!AA315</f>
        <v>598199100000</v>
      </c>
      <c r="AA315">
        <f>MacroData!AB315</f>
        <v>97056540000</v>
      </c>
      <c r="AB315">
        <f>MacroData!AC315</f>
        <v>215749700000</v>
      </c>
      <c r="AC315">
        <f>MacroData!AD315</f>
        <v>381777000000</v>
      </c>
      <c r="AD315">
        <f>MacroData!AE315</f>
        <v>66284000000</v>
      </c>
      <c r="AE315">
        <f>MacroData!AH315</f>
        <v>0</v>
      </c>
      <c r="AF315">
        <f>MacroData!AI315</f>
        <v>0</v>
      </c>
      <c r="AG315">
        <f>MacroData!AJ315</f>
        <v>1</v>
      </c>
      <c r="AH315">
        <f>MacroData!AK315</f>
        <v>1</v>
      </c>
      <c r="AI315">
        <f>MacroData!AL315</f>
        <v>1</v>
      </c>
      <c r="AJ315">
        <f>MacroData!AM315</f>
        <v>2.9831349999999999</v>
      </c>
      <c r="AK315">
        <f>MacroData!AN315</f>
        <v>5.0761471702938996</v>
      </c>
      <c r="AL315" s="31">
        <f>GDP!C316+GDP!J316</f>
        <v>0.16564000000000001</v>
      </c>
      <c r="AM315">
        <f>GDP!D316+GDP!K316</f>
        <v>0</v>
      </c>
      <c r="AN315">
        <f>GDP!E316+GDP!L316</f>
        <v>0</v>
      </c>
      <c r="AO315">
        <f>GDP!F316+GDP!M316</f>
        <v>0</v>
      </c>
      <c r="AP315">
        <f>GDP!G316+GDP!N316</f>
        <v>0</v>
      </c>
      <c r="AQ315">
        <f>GDP!H316+GDP!O316</f>
        <v>0</v>
      </c>
      <c r="AR315" s="7">
        <f>GDP!I316+GDP!P316</f>
        <v>0</v>
      </c>
      <c r="AS315">
        <f>GDP!AE316</f>
        <v>0.22375999999999999</v>
      </c>
      <c r="AT315">
        <f>GDP!AF316</f>
        <v>0</v>
      </c>
      <c r="AU315">
        <f>GDP!AG316</f>
        <v>0.50668000000000002</v>
      </c>
      <c r="AV315">
        <f>GDP!AH316</f>
        <v>0</v>
      </c>
      <c r="AW315">
        <f>GDP!AI316</f>
        <v>0</v>
      </c>
      <c r="AX315">
        <f>GDP!AJ316</f>
        <v>0</v>
      </c>
      <c r="AY315" s="7">
        <f>GDP!AK316</f>
        <v>0</v>
      </c>
      <c r="AZ315">
        <f>GDP!AS316</f>
        <v>0</v>
      </c>
      <c r="BA315">
        <f>GDP!AT316</f>
        <v>0</v>
      </c>
      <c r="BB315">
        <f>GDP!AU316</f>
        <v>0</v>
      </c>
      <c r="BC315">
        <f>GDP!AV316</f>
        <v>0</v>
      </c>
      <c r="BD315">
        <f>GDP!AW316</f>
        <v>0</v>
      </c>
      <c r="BE315">
        <f>GDP!AX316</f>
        <v>0</v>
      </c>
      <c r="BF315" s="7">
        <f>GDP!AY316</f>
        <v>0</v>
      </c>
      <c r="BG315">
        <f>GDP!AZ316</f>
        <v>0</v>
      </c>
      <c r="BH315">
        <f>GDP!BA316</f>
        <v>0</v>
      </c>
      <c r="BI315">
        <f>GDP!BB316</f>
        <v>0</v>
      </c>
      <c r="BJ315">
        <f>GDP!BC316</f>
        <v>0</v>
      </c>
      <c r="BK315">
        <f>GDP!BD316</f>
        <v>0</v>
      </c>
      <c r="BL315">
        <f>GDP!BE316</f>
        <v>0</v>
      </c>
      <c r="BM315" s="7">
        <f>GDP!BF316</f>
        <v>0</v>
      </c>
      <c r="BN315">
        <f>GDP!BG316+GDP!BN316+GDP!BU316</f>
        <v>0.14274999999999999</v>
      </c>
      <c r="BO315">
        <f>GDP!BH316+GDP!BO316+GDP!BV316</f>
        <v>0</v>
      </c>
      <c r="BP315">
        <f>GDP!BI316+GDP!BP316+GDP!BW316</f>
        <v>0</v>
      </c>
      <c r="BQ315">
        <f>GDP!BJ316+GDP!BQ316+GDP!BX316</f>
        <v>0</v>
      </c>
      <c r="BR315">
        <f>GDP!BK316+GDP!BR316+GDP!BY316</f>
        <v>0</v>
      </c>
      <c r="BS315">
        <f>GDP!BL316+GDP!BS316+GDP!BZ316</f>
        <v>0</v>
      </c>
      <c r="BT315" s="7">
        <f>GDP!BM316+GDP!BT316+GDP!CA316</f>
        <v>0</v>
      </c>
      <c r="BU315">
        <f>GDP!CB316</f>
        <v>-0.52210999999999996</v>
      </c>
      <c r="BV315">
        <f>GDP!CC316</f>
        <v>0</v>
      </c>
      <c r="BW315">
        <f>GDP!CD316</f>
        <v>0</v>
      </c>
      <c r="BX315">
        <f>GDP!CE316</f>
        <v>0</v>
      </c>
      <c r="BY315">
        <f>GDP!CF316</f>
        <v>0</v>
      </c>
      <c r="BZ315">
        <f>GDP!CG316</f>
        <v>0</v>
      </c>
      <c r="CA315" s="7">
        <f>GDP!CH316</f>
        <v>0</v>
      </c>
      <c r="CB315">
        <f>GDP!CI316</f>
        <v>0.26106000000000001</v>
      </c>
      <c r="CC315">
        <f>GDP!CJ316</f>
        <v>0</v>
      </c>
      <c r="CD315">
        <f>GDP!CK316</f>
        <v>0</v>
      </c>
      <c r="CE315">
        <f>GDP!CL316</f>
        <v>0</v>
      </c>
      <c r="CF315">
        <f>GDP!CM316</f>
        <v>0</v>
      </c>
      <c r="CG315">
        <f>GDP!CN316</f>
        <v>0</v>
      </c>
      <c r="CH315" s="7">
        <f>GDP!CO316</f>
        <v>0</v>
      </c>
      <c r="CI315">
        <f>GDP!CP316</f>
        <v>0</v>
      </c>
      <c r="CJ315">
        <f>GDP!CQ316</f>
        <v>0</v>
      </c>
      <c r="CK315">
        <f>GDP!CR316</f>
        <v>0</v>
      </c>
      <c r="CL315">
        <f>GDP!CS316</f>
        <v>0</v>
      </c>
      <c r="CM315">
        <f>GDP!CT316</f>
        <v>0</v>
      </c>
      <c r="CN315">
        <f>GDP!CU316</f>
        <v>0</v>
      </c>
      <c r="CO315">
        <f>GDP!CV316</f>
        <v>0</v>
      </c>
      <c r="CP315">
        <f>GDP!CW316</f>
        <v>0.38939999999999997</v>
      </c>
      <c r="CQ315">
        <f>GDP!CX316</f>
        <v>0</v>
      </c>
      <c r="CR315">
        <f>GDP!CY316</f>
        <v>0.50668000000000002</v>
      </c>
      <c r="CS315">
        <f>GDP!CZ316</f>
        <v>0</v>
      </c>
      <c r="CT315">
        <f>GDP!DA316</f>
        <v>0</v>
      </c>
      <c r="CU315">
        <f>GDP!DB316</f>
        <v>0</v>
      </c>
      <c r="CV315" s="7">
        <f>GDP!DC316</f>
        <v>0</v>
      </c>
      <c r="CW315">
        <f>GDP!DD316</f>
        <v>-0.11829999999999996</v>
      </c>
      <c r="CX315">
        <f>GDP!DE316</f>
        <v>0</v>
      </c>
      <c r="CY315">
        <f>GDP!DF316</f>
        <v>0</v>
      </c>
      <c r="CZ315">
        <f>GDP!DG316</f>
        <v>0</v>
      </c>
      <c r="DA315">
        <f>GDP!DH316</f>
        <v>0</v>
      </c>
      <c r="DB315">
        <f>GDP!DI316</f>
        <v>0</v>
      </c>
      <c r="DC315" s="7">
        <f>GDP!DJ316</f>
        <v>0</v>
      </c>
      <c r="DD315">
        <f>GDP!DU316</f>
        <v>0.89607999999999999</v>
      </c>
      <c r="DE315">
        <f>GDP!DV316</f>
        <v>-0.11829999999999996</v>
      </c>
      <c r="DF315">
        <f>GDP!DW316</f>
        <v>1</v>
      </c>
      <c r="DG315">
        <f>GDP!EF316</f>
        <v>0</v>
      </c>
      <c r="DH315">
        <f>GDP!EG316</f>
        <v>1</v>
      </c>
      <c r="DI315">
        <f>GDP!EH316</f>
        <v>0</v>
      </c>
      <c r="DJ315">
        <f>GDP!EI316</f>
        <v>0</v>
      </c>
      <c r="DK315">
        <f>GDP!EJ316</f>
        <v>0</v>
      </c>
      <c r="DL315" s="84">
        <v>55.805584966778703</v>
      </c>
      <c r="DM315" s="84">
        <v>55.803600000000003</v>
      </c>
      <c r="DN315">
        <v>55.797421481557997</v>
      </c>
      <c r="DO315" t="s">
        <v>145</v>
      </c>
      <c r="DP315">
        <v>2.8640893969999999</v>
      </c>
      <c r="DQ315">
        <v>5.1232538627999986</v>
      </c>
      <c r="DR315">
        <v>2.2591644657999987</v>
      </c>
      <c r="DS315">
        <v>54.170570548999997</v>
      </c>
      <c r="DT315">
        <v>49.047316686199999</v>
      </c>
      <c r="DU315">
        <v>19699000000</v>
      </c>
      <c r="DV315">
        <v>40554000000</v>
      </c>
      <c r="DW315">
        <f t="shared" si="20"/>
        <v>1.6075711467950178</v>
      </c>
      <c r="DX315">
        <f t="shared" si="21"/>
        <v>3.3094796835943527</v>
      </c>
      <c r="DY315">
        <f t="shared" si="22"/>
        <v>-1.701908536799335</v>
      </c>
      <c r="DZ315">
        <v>593322000000</v>
      </c>
      <c r="EA315">
        <f t="shared" si="23"/>
        <v>48.419073453409489</v>
      </c>
      <c r="EB315">
        <v>51175000000</v>
      </c>
      <c r="EC315">
        <v>280515000000</v>
      </c>
      <c r="ED315">
        <f t="shared" si="24"/>
        <v>5.7726777704450516</v>
      </c>
    </row>
    <row r="316" spans="1:134" x14ac:dyDescent="0.35">
      <c r="A316" t="s">
        <v>152</v>
      </c>
      <c r="B316" s="7">
        <v>1996</v>
      </c>
      <c r="C316">
        <f>MacroData!D316</f>
        <v>8260.9322304699999</v>
      </c>
      <c r="D316">
        <f>MacroData!E316</f>
        <v>98.602999999999994</v>
      </c>
      <c r="E316">
        <f>MacroData!F316</f>
        <v>99.293000000000006</v>
      </c>
      <c r="F316">
        <f>MacroData!G316</f>
        <v>913817000000</v>
      </c>
      <c r="G316">
        <f>MacroData!H316</f>
        <v>1284037880460.3201</v>
      </c>
      <c r="H316">
        <f>MacroData!I316</f>
        <v>1259371000000</v>
      </c>
      <c r="I316">
        <f>MacroData!J316</f>
        <v>1557015600000</v>
      </c>
      <c r="J316">
        <f>MacroData!K316</f>
        <v>3.9359999999999999</v>
      </c>
      <c r="K316">
        <f>MacroData!L316</f>
        <v>6.3109999999999999</v>
      </c>
      <c r="L316">
        <f>MacroData!M316</f>
        <v>861.41778564453125</v>
      </c>
      <c r="M316">
        <f>MacroData!N316</f>
        <v>270.77841186523438</v>
      </c>
      <c r="N316">
        <f>MacroData!O316</f>
        <v>58025990</v>
      </c>
      <c r="O316">
        <f>MacroData!P316</f>
        <v>24844309145.513123</v>
      </c>
      <c r="P316">
        <f>MacroData!Q316</f>
        <v>11617228426.459961</v>
      </c>
      <c r="Q316">
        <f>MacroData!R316</f>
        <v>317583800000</v>
      </c>
      <c r="R316">
        <f>MacroData!S316</f>
        <v>1545398371573.54</v>
      </c>
      <c r="S316">
        <f>MacroData!T316</f>
        <v>250966800000</v>
      </c>
      <c r="T316">
        <f>MacroData!U316</f>
        <v>837639300000</v>
      </c>
      <c r="U316">
        <f>MacroData!V316</f>
        <v>10.148999999999999</v>
      </c>
      <c r="V316">
        <f>MacroData!W316</f>
        <v>2606.58</v>
      </c>
      <c r="W316">
        <f>MacroData!X316</f>
        <v>92.284999999999997</v>
      </c>
      <c r="X316">
        <f>MacroData!Y316</f>
        <v>974177244514.16003</v>
      </c>
      <c r="Y316">
        <f>MacroData!Z316</f>
        <v>698609160000</v>
      </c>
      <c r="Z316">
        <f>MacroData!AA316</f>
        <v>630658600000</v>
      </c>
      <c r="AA316">
        <f>MacroData!AB316</f>
        <v>102409340000</v>
      </c>
      <c r="AB316">
        <f>MacroData!AC316</f>
        <v>222750500000</v>
      </c>
      <c r="AC316">
        <f>MacroData!AD316</f>
        <v>390533100000</v>
      </c>
      <c r="AD316">
        <f>MacroData!AE316</f>
        <v>66617000000</v>
      </c>
      <c r="AE316">
        <f>MacroData!AH316</f>
        <v>0</v>
      </c>
      <c r="AF316">
        <f>MacroData!AI316</f>
        <v>0</v>
      </c>
      <c r="AG316">
        <f>MacroData!AJ316</f>
        <v>0</v>
      </c>
      <c r="AH316">
        <f>MacroData!AK316</f>
        <v>0</v>
      </c>
      <c r="AI316">
        <f>MacroData!AL316</f>
        <v>1</v>
      </c>
      <c r="AJ316">
        <f>MacroData!AM316</f>
        <v>2.9831349999999999</v>
      </c>
      <c r="AK316">
        <f>MacroData!AN316</f>
        <v>4.95259740239098</v>
      </c>
      <c r="AL316" s="31">
        <f>GDP!C317+GDP!J317</f>
        <v>0.28552</v>
      </c>
      <c r="AM316">
        <f>GDP!D317+GDP!K317</f>
        <v>0</v>
      </c>
      <c r="AN316">
        <f>GDP!E317+GDP!L317</f>
        <v>0.10326</v>
      </c>
      <c r="AO316">
        <f>GDP!F317+GDP!M317</f>
        <v>0</v>
      </c>
      <c r="AP316">
        <f>GDP!G317+GDP!N317</f>
        <v>0</v>
      </c>
      <c r="AQ316">
        <f>GDP!H317+GDP!O317</f>
        <v>0</v>
      </c>
      <c r="AR316" s="7">
        <f>GDP!I317+GDP!P317</f>
        <v>0</v>
      </c>
      <c r="AS316">
        <f>GDP!AE317</f>
        <v>0.13063</v>
      </c>
      <c r="AT316">
        <f>GDP!AF317</f>
        <v>0.50668000000000002</v>
      </c>
      <c r="AU316">
        <f>GDP!AG317</f>
        <v>0</v>
      </c>
      <c r="AV316">
        <f>GDP!AH317</f>
        <v>0</v>
      </c>
      <c r="AW316">
        <f>GDP!AI317</f>
        <v>0</v>
      </c>
      <c r="AX316">
        <f>GDP!AJ317</f>
        <v>0</v>
      </c>
      <c r="AY316" s="7">
        <f>GDP!AK317</f>
        <v>0</v>
      </c>
      <c r="AZ316">
        <f>GDP!AS317</f>
        <v>0</v>
      </c>
      <c r="BA316">
        <f>GDP!AT317</f>
        <v>0</v>
      </c>
      <c r="BB316">
        <f>GDP!AU317</f>
        <v>0</v>
      </c>
      <c r="BC316">
        <f>GDP!AV317</f>
        <v>0</v>
      </c>
      <c r="BD316">
        <f>GDP!AW317</f>
        <v>0</v>
      </c>
      <c r="BE316">
        <f>GDP!AX317</f>
        <v>0</v>
      </c>
      <c r="BF316" s="7">
        <f>GDP!AY317</f>
        <v>0</v>
      </c>
      <c r="BG316">
        <f>GDP!AZ317</f>
        <v>0</v>
      </c>
      <c r="BH316">
        <f>GDP!BA317</f>
        <v>0</v>
      </c>
      <c r="BI316">
        <f>GDP!BB317</f>
        <v>0</v>
      </c>
      <c r="BJ316">
        <f>GDP!BC317</f>
        <v>0</v>
      </c>
      <c r="BK316">
        <f>GDP!BD317</f>
        <v>0</v>
      </c>
      <c r="BL316">
        <f>GDP!BE317</f>
        <v>0</v>
      </c>
      <c r="BM316" s="7">
        <f>GDP!BF317</f>
        <v>0</v>
      </c>
      <c r="BN316">
        <f>GDP!BG317+GDP!BN317+GDP!BU317</f>
        <v>0.10202</v>
      </c>
      <c r="BO316">
        <f>GDP!BH317+GDP!BO317+GDP!BV317</f>
        <v>0</v>
      </c>
      <c r="BP316">
        <f>GDP!BI317+GDP!BP317+GDP!BW317</f>
        <v>9.2060000000000003E-2</v>
      </c>
      <c r="BQ316">
        <f>GDP!BJ317+GDP!BQ317+GDP!BX317</f>
        <v>0</v>
      </c>
      <c r="BR316">
        <f>GDP!BK317+GDP!BR317+GDP!BY317</f>
        <v>0</v>
      </c>
      <c r="BS316">
        <f>GDP!BL317+GDP!BS317+GDP!BZ317</f>
        <v>0</v>
      </c>
      <c r="BT316" s="7">
        <f>GDP!BM317+GDP!BT317+GDP!CA317</f>
        <v>0</v>
      </c>
      <c r="BU316">
        <f>GDP!CB317</f>
        <v>5.0389999999999997E-2</v>
      </c>
      <c r="BV316">
        <f>GDP!CC317</f>
        <v>0</v>
      </c>
      <c r="BW316">
        <f>GDP!CD317</f>
        <v>0.11819</v>
      </c>
      <c r="BX316">
        <f>GDP!CE317</f>
        <v>0</v>
      </c>
      <c r="BY316">
        <f>GDP!CF317</f>
        <v>0</v>
      </c>
      <c r="BZ316">
        <f>GDP!CG317</f>
        <v>0</v>
      </c>
      <c r="CA316" s="7">
        <f>GDP!CH317</f>
        <v>0</v>
      </c>
      <c r="CB316">
        <f>GDP!CI317</f>
        <v>0.24882000000000001</v>
      </c>
      <c r="CC316">
        <f>GDP!CJ317</f>
        <v>0</v>
      </c>
      <c r="CD316">
        <f>GDP!CK317</f>
        <v>0</v>
      </c>
      <c r="CE316">
        <f>GDP!CL317</f>
        <v>0</v>
      </c>
      <c r="CF316">
        <f>GDP!CM317</f>
        <v>0</v>
      </c>
      <c r="CG316">
        <f>GDP!CN317</f>
        <v>0</v>
      </c>
      <c r="CH316" s="7">
        <f>GDP!CO317</f>
        <v>0</v>
      </c>
      <c r="CI316">
        <f>GDP!CP317</f>
        <v>0</v>
      </c>
      <c r="CJ316">
        <f>GDP!CQ317</f>
        <v>0</v>
      </c>
      <c r="CK316">
        <f>GDP!CR317</f>
        <v>0</v>
      </c>
      <c r="CL316">
        <f>GDP!CS317</f>
        <v>0</v>
      </c>
      <c r="CM316">
        <f>GDP!CT317</f>
        <v>0</v>
      </c>
      <c r="CN316">
        <f>GDP!CU317</f>
        <v>0</v>
      </c>
      <c r="CO316">
        <f>GDP!CV317</f>
        <v>0</v>
      </c>
      <c r="CP316">
        <f>GDP!CW317</f>
        <v>0.41615000000000002</v>
      </c>
      <c r="CQ316">
        <f>GDP!CX317</f>
        <v>0.50668000000000002</v>
      </c>
      <c r="CR316">
        <f>GDP!CY317</f>
        <v>0.10326</v>
      </c>
      <c r="CS316">
        <f>GDP!CZ317</f>
        <v>0</v>
      </c>
      <c r="CT316">
        <f>GDP!DA317</f>
        <v>0</v>
      </c>
      <c r="CU316">
        <f>GDP!DB317</f>
        <v>0</v>
      </c>
      <c r="CV316" s="7">
        <f>GDP!DC317</f>
        <v>0</v>
      </c>
      <c r="CW316">
        <f>GDP!DD317</f>
        <v>0.40122999999999998</v>
      </c>
      <c r="CX316">
        <f>GDP!DE317</f>
        <v>0</v>
      </c>
      <c r="CY316">
        <f>GDP!DF317</f>
        <v>0.21024999999999999</v>
      </c>
      <c r="CZ316">
        <f>GDP!DG317</f>
        <v>0</v>
      </c>
      <c r="DA316">
        <f>GDP!DH317</f>
        <v>0</v>
      </c>
      <c r="DB316">
        <f>GDP!DI317</f>
        <v>0</v>
      </c>
      <c r="DC316" s="7">
        <f>GDP!DJ317</f>
        <v>0</v>
      </c>
      <c r="DD316">
        <f>GDP!DU317</f>
        <v>1.0260899999999999</v>
      </c>
      <c r="DE316">
        <f>GDP!DV317</f>
        <v>0.61148000000000002</v>
      </c>
      <c r="DF316">
        <f>GDP!DW317</f>
        <v>1</v>
      </c>
      <c r="DG316">
        <f>GDP!EF317</f>
        <v>0</v>
      </c>
      <c r="DH316">
        <f>GDP!EG317</f>
        <v>1</v>
      </c>
      <c r="DI316">
        <f>GDP!EH317</f>
        <v>0</v>
      </c>
      <c r="DJ316">
        <f>GDP!EI317</f>
        <v>0</v>
      </c>
      <c r="DK316">
        <f>GDP!EJ317</f>
        <v>0</v>
      </c>
      <c r="DL316" s="84">
        <v>59.684657849795499</v>
      </c>
      <c r="DM316" s="84">
        <v>59.6877</v>
      </c>
      <c r="DN316">
        <v>59.676714722585999</v>
      </c>
      <c r="DO316">
        <v>18.77</v>
      </c>
      <c r="DP316">
        <v>3.0528214688999999</v>
      </c>
      <c r="DQ316">
        <v>3.8999095242999999</v>
      </c>
      <c r="DR316">
        <v>0.84708805539999998</v>
      </c>
      <c r="DS316">
        <v>54.265426749200003</v>
      </c>
      <c r="DT316">
        <v>50.365517224900003</v>
      </c>
      <c r="DU316">
        <v>12991000000</v>
      </c>
      <c r="DV316">
        <v>41751000000</v>
      </c>
      <c r="DW316">
        <f t="shared" si="20"/>
        <v>1.0315467006942354</v>
      </c>
      <c r="DX316">
        <f t="shared" si="21"/>
        <v>3.3152264106446792</v>
      </c>
      <c r="DY316">
        <f t="shared" si="22"/>
        <v>-2.2836797099504436</v>
      </c>
      <c r="DZ316">
        <v>617174000000</v>
      </c>
      <c r="EA316">
        <f t="shared" si="23"/>
        <v>49.006527861924724</v>
      </c>
      <c r="EB316">
        <v>51938000000</v>
      </c>
      <c r="EC316">
        <v>292013000000</v>
      </c>
      <c r="ED316">
        <f t="shared" si="24"/>
        <v>5.4712590435904094</v>
      </c>
    </row>
    <row r="317" spans="1:134" x14ac:dyDescent="0.35">
      <c r="A317" t="s">
        <v>152</v>
      </c>
      <c r="B317" s="7">
        <v>1997</v>
      </c>
      <c r="C317">
        <f>MacroData!D317</f>
        <v>8525.2802776419994</v>
      </c>
      <c r="D317">
        <f>MacroData!E317</f>
        <v>99.451999999999998</v>
      </c>
      <c r="E317">
        <f>MacroData!F317</f>
        <v>100.336</v>
      </c>
      <c r="F317">
        <f>MacroData!G317</f>
        <v>978017000000</v>
      </c>
      <c r="G317">
        <f>MacroData!H317</f>
        <v>1321193563634.9399</v>
      </c>
      <c r="H317">
        <f>MacroData!I317</f>
        <v>1299670600000</v>
      </c>
      <c r="I317">
        <f>MacroData!J317</f>
        <v>1592549000000</v>
      </c>
      <c r="J317">
        <f>MacroData!K317</f>
        <v>3.4630000000000001</v>
      </c>
      <c r="K317">
        <f>MacroData!L317</f>
        <v>5.5819999999999999</v>
      </c>
      <c r="L317">
        <f>MacroData!M317</f>
        <v>863.04547119140625</v>
      </c>
      <c r="M317">
        <f>MacroData!N317</f>
        <v>269.83291625976563</v>
      </c>
      <c r="N317">
        <f>MacroData!O317</f>
        <v>58207490</v>
      </c>
      <c r="O317">
        <f>MacroData!P317</f>
        <v>40603550816.746399</v>
      </c>
      <c r="P317">
        <f>MacroData!Q317</f>
        <v>36276080917.090088</v>
      </c>
      <c r="Q317">
        <f>MacroData!R317</f>
        <v>319956900000</v>
      </c>
      <c r="R317">
        <f>MacroData!S317</f>
        <v>1556272919082.9099</v>
      </c>
      <c r="S317">
        <f>MacroData!T317</f>
        <v>257010900000</v>
      </c>
      <c r="T317">
        <f>MacroData!U317</f>
        <v>842374300000</v>
      </c>
      <c r="U317">
        <f>MacroData!V317</f>
        <v>10.292999999999999</v>
      </c>
      <c r="V317">
        <f>MacroData!W317</f>
        <v>3381.71</v>
      </c>
      <c r="W317">
        <f>MacroData!X317</f>
        <v>89.44</v>
      </c>
      <c r="X317">
        <f>MacroData!Y317</f>
        <v>980318429938.521</v>
      </c>
      <c r="Y317">
        <f>MacroData!Z317</f>
        <v>707697370000.00012</v>
      </c>
      <c r="Z317">
        <f>MacroData!AA317</f>
        <v>649801000000</v>
      </c>
      <c r="AA317">
        <f>MacroData!AB317</f>
        <v>103471790000</v>
      </c>
      <c r="AB317">
        <f>MacroData!AC317</f>
        <v>230971300000</v>
      </c>
      <c r="AC317">
        <f>MacroData!AD317</f>
        <v>394455800000</v>
      </c>
      <c r="AD317">
        <f>MacroData!AE317</f>
        <v>62946000000</v>
      </c>
      <c r="AE317">
        <f>MacroData!AH317</f>
        <v>0</v>
      </c>
      <c r="AF317">
        <f>MacroData!AI317</f>
        <v>0</v>
      </c>
      <c r="AG317">
        <f>MacroData!AJ317</f>
        <v>0</v>
      </c>
      <c r="AH317">
        <f>MacroData!AK317</f>
        <v>0</v>
      </c>
      <c r="AI317">
        <f>MacroData!AL317</f>
        <v>0</v>
      </c>
      <c r="AJ317">
        <f>MacroData!AM317</f>
        <v>2.9831349999999999</v>
      </c>
      <c r="AK317">
        <f>MacroData!AN317</f>
        <v>4.7004762036459784</v>
      </c>
      <c r="AL317" s="31">
        <f>GDP!C318+GDP!J318</f>
        <v>0.29052</v>
      </c>
      <c r="AM317">
        <f>GDP!D318+GDP!K318</f>
        <v>0.10326</v>
      </c>
      <c r="AN317">
        <f>GDP!E318+GDP!L318</f>
        <v>0</v>
      </c>
      <c r="AO317">
        <f>GDP!F318+GDP!M318</f>
        <v>-9.6839999999999996E-2</v>
      </c>
      <c r="AP317">
        <f>GDP!G318+GDP!N318</f>
        <v>-0.19367999999999999</v>
      </c>
      <c r="AQ317">
        <f>GDP!H318+GDP!O318</f>
        <v>0</v>
      </c>
      <c r="AR317" s="7">
        <f>GDP!I318+GDP!P318</f>
        <v>0</v>
      </c>
      <c r="AS317">
        <f>GDP!AE318</f>
        <v>0</v>
      </c>
      <c r="AT317">
        <f>GDP!AF318</f>
        <v>0</v>
      </c>
      <c r="AU317">
        <f>GDP!AG318</f>
        <v>0</v>
      </c>
      <c r="AV317">
        <f>GDP!AH318</f>
        <v>0</v>
      </c>
      <c r="AW317">
        <f>GDP!AI318</f>
        <v>0</v>
      </c>
      <c r="AX317">
        <f>GDP!AJ318</f>
        <v>0</v>
      </c>
      <c r="AY317" s="7">
        <f>GDP!AK318</f>
        <v>0</v>
      </c>
      <c r="AZ317">
        <f>GDP!AS318</f>
        <v>0</v>
      </c>
      <c r="BA317">
        <f>GDP!AT318</f>
        <v>0</v>
      </c>
      <c r="BB317">
        <f>GDP!AU318</f>
        <v>0</v>
      </c>
      <c r="BC317">
        <f>GDP!AV318</f>
        <v>0</v>
      </c>
      <c r="BD317">
        <f>GDP!AW318</f>
        <v>0</v>
      </c>
      <c r="BE317">
        <f>GDP!AX318</f>
        <v>0</v>
      </c>
      <c r="BF317" s="7">
        <f>GDP!AY318</f>
        <v>0</v>
      </c>
      <c r="BG317">
        <f>GDP!AZ318</f>
        <v>0</v>
      </c>
      <c r="BH317">
        <f>GDP!BA318</f>
        <v>0</v>
      </c>
      <c r="BI317">
        <f>GDP!BB318</f>
        <v>0</v>
      </c>
      <c r="BJ317">
        <f>GDP!BC318</f>
        <v>0</v>
      </c>
      <c r="BK317">
        <f>GDP!BD318</f>
        <v>0</v>
      </c>
      <c r="BL317">
        <f>GDP!BE318</f>
        <v>0</v>
      </c>
      <c r="BM317" s="7">
        <f>GDP!BF318</f>
        <v>0</v>
      </c>
      <c r="BN317">
        <f>GDP!BG318+GDP!BN318+GDP!BU318</f>
        <v>0</v>
      </c>
      <c r="BO317">
        <f>GDP!BH318+GDP!BO318+GDP!BV318</f>
        <v>9.2060000000000003E-2</v>
      </c>
      <c r="BP317">
        <f>GDP!BI318+GDP!BP318+GDP!BW318</f>
        <v>0</v>
      </c>
      <c r="BQ317">
        <f>GDP!BJ318+GDP!BQ318+GDP!BX318</f>
        <v>0</v>
      </c>
      <c r="BR317">
        <f>GDP!BK318+GDP!BR318+GDP!BY318</f>
        <v>0</v>
      </c>
      <c r="BS317">
        <f>GDP!BL318+GDP!BS318+GDP!BZ318</f>
        <v>0</v>
      </c>
      <c r="BT317" s="7">
        <f>GDP!BM318+GDP!BT318+GDP!CA318</f>
        <v>0</v>
      </c>
      <c r="BU317">
        <f>GDP!CB318</f>
        <v>0</v>
      </c>
      <c r="BV317">
        <f>GDP!CC318</f>
        <v>0.11819</v>
      </c>
      <c r="BW317">
        <f>GDP!CD318</f>
        <v>0</v>
      </c>
      <c r="BX317">
        <f>GDP!CE318</f>
        <v>0</v>
      </c>
      <c r="BY317">
        <f>GDP!CF318</f>
        <v>0</v>
      </c>
      <c r="BZ317">
        <f>GDP!CG318</f>
        <v>0</v>
      </c>
      <c r="CA317" s="7">
        <f>GDP!CH318</f>
        <v>0</v>
      </c>
      <c r="CB317">
        <f>GDP!CI318</f>
        <v>0</v>
      </c>
      <c r="CC317">
        <f>GDP!CJ318</f>
        <v>0</v>
      </c>
      <c r="CD317">
        <f>GDP!CK318</f>
        <v>0</v>
      </c>
      <c r="CE317">
        <f>GDP!CL318</f>
        <v>0</v>
      </c>
      <c r="CF317">
        <f>GDP!CM318</f>
        <v>0</v>
      </c>
      <c r="CG317">
        <f>GDP!CN318</f>
        <v>0</v>
      </c>
      <c r="CH317" s="7">
        <f>GDP!CO318</f>
        <v>0</v>
      </c>
      <c r="CI317">
        <f>GDP!CP318</f>
        <v>0</v>
      </c>
      <c r="CJ317">
        <f>GDP!CQ318</f>
        <v>0</v>
      </c>
      <c r="CK317">
        <f>GDP!CR318</f>
        <v>0</v>
      </c>
      <c r="CL317">
        <f>GDP!CS318</f>
        <v>0</v>
      </c>
      <c r="CM317">
        <f>GDP!CT318</f>
        <v>0</v>
      </c>
      <c r="CN317">
        <f>GDP!CU318</f>
        <v>0</v>
      </c>
      <c r="CO317">
        <f>GDP!CV318</f>
        <v>0</v>
      </c>
      <c r="CP317">
        <f>GDP!CW318</f>
        <v>0.29052</v>
      </c>
      <c r="CQ317">
        <f>GDP!CX318</f>
        <v>0.10326</v>
      </c>
      <c r="CR317">
        <f>GDP!CY318</f>
        <v>0</v>
      </c>
      <c r="CS317">
        <f>GDP!CZ318</f>
        <v>-9.6839999999999996E-2</v>
      </c>
      <c r="CT317">
        <f>GDP!DA318</f>
        <v>-0.19367999999999999</v>
      </c>
      <c r="CU317">
        <f>GDP!DB318</f>
        <v>0</v>
      </c>
      <c r="CV317" s="7">
        <f>GDP!DC318</f>
        <v>0</v>
      </c>
      <c r="CW317">
        <f>GDP!DD318</f>
        <v>0</v>
      </c>
      <c r="CX317">
        <f>GDP!DE318</f>
        <v>0.21024999999999999</v>
      </c>
      <c r="CY317">
        <f>GDP!DF318</f>
        <v>0</v>
      </c>
      <c r="CZ317">
        <f>GDP!DG318</f>
        <v>0</v>
      </c>
      <c r="DA317">
        <f>GDP!DH318</f>
        <v>0</v>
      </c>
      <c r="DB317">
        <f>GDP!DI318</f>
        <v>0</v>
      </c>
      <c r="DC317" s="7">
        <f>GDP!DJ318</f>
        <v>0</v>
      </c>
      <c r="DD317">
        <f>GDP!DU318</f>
        <v>0.10326000000000005</v>
      </c>
      <c r="DE317">
        <f>GDP!DV318</f>
        <v>0.21024999999999999</v>
      </c>
      <c r="DF317">
        <f>GDP!DW318</f>
        <v>1</v>
      </c>
      <c r="DG317">
        <f>GDP!EF318</f>
        <v>0</v>
      </c>
      <c r="DH317">
        <f>GDP!EG318</f>
        <v>0</v>
      </c>
      <c r="DI317">
        <f>GDP!EH318</f>
        <v>0</v>
      </c>
      <c r="DJ317">
        <f>GDP!EI318</f>
        <v>1</v>
      </c>
      <c r="DK317">
        <f>GDP!EJ318</f>
        <v>0</v>
      </c>
      <c r="DL317" s="84">
        <v>61.0968817585685</v>
      </c>
      <c r="DM317" s="84">
        <v>61.098300000000002</v>
      </c>
      <c r="DN317">
        <v>61.096881758568003</v>
      </c>
      <c r="DO317">
        <v>-4.45</v>
      </c>
      <c r="DP317">
        <v>2.9844970782</v>
      </c>
      <c r="DQ317">
        <v>3.6257850699999992</v>
      </c>
      <c r="DR317">
        <v>0.64128799179999918</v>
      </c>
      <c r="DS317">
        <v>53.910656643199999</v>
      </c>
      <c r="DT317">
        <v>50.2848715732</v>
      </c>
      <c r="DU317">
        <v>15203000000</v>
      </c>
      <c r="DV317">
        <v>42920000000</v>
      </c>
      <c r="DW317">
        <f t="shared" si="20"/>
        <v>1.1697579371265303</v>
      </c>
      <c r="DX317">
        <f t="shared" si="21"/>
        <v>3.302375232616634</v>
      </c>
      <c r="DY317">
        <f t="shared" si="22"/>
        <v>-2.1326172954901037</v>
      </c>
      <c r="DZ317">
        <v>635079000000</v>
      </c>
      <c r="EA317">
        <f t="shared" si="23"/>
        <v>48.86461231022691</v>
      </c>
      <c r="EB317">
        <v>49659000000</v>
      </c>
      <c r="EC317">
        <v>300581000000</v>
      </c>
      <c r="ED317">
        <f t="shared" si="24"/>
        <v>5.0011082079061726</v>
      </c>
    </row>
    <row r="318" spans="1:134" x14ac:dyDescent="0.35">
      <c r="A318" t="s">
        <v>152</v>
      </c>
      <c r="B318" s="7">
        <v>1998</v>
      </c>
      <c r="C318">
        <f>MacroData!D318</f>
        <v>8915.5110648129994</v>
      </c>
      <c r="D318">
        <f>MacroData!E318</f>
        <v>100.29600000000001</v>
      </c>
      <c r="E318">
        <f>MacroData!F318</f>
        <v>101.21599999999999</v>
      </c>
      <c r="F318">
        <f>MacroData!G318</f>
        <v>1046705000000</v>
      </c>
      <c r="G318">
        <f>MacroData!H318</f>
        <v>1362742009900.77</v>
      </c>
      <c r="H318">
        <f>MacroData!I318</f>
        <v>1359160900000</v>
      </c>
      <c r="I318">
        <f>MacroData!J318</f>
        <v>1649691900000</v>
      </c>
      <c r="J318">
        <f>MacroData!K318</f>
        <v>3.5569999999999999</v>
      </c>
      <c r="K318">
        <f>MacroData!L318</f>
        <v>4.6399999999999997</v>
      </c>
      <c r="L318">
        <f>MacroData!M318</f>
        <v>892.78948974609375</v>
      </c>
      <c r="M318">
        <f>MacroData!N318</f>
        <v>287.41168212890625</v>
      </c>
      <c r="N318">
        <f>MacroData!O318</f>
        <v>58397790</v>
      </c>
      <c r="O318">
        <f>MacroData!P318</f>
        <v>37264224262.712006</v>
      </c>
      <c r="P318">
        <f>MacroData!Q318</f>
        <v>40502624388.280029</v>
      </c>
      <c r="Q318">
        <f>MacroData!R318</f>
        <v>340583400000</v>
      </c>
      <c r="R318">
        <f>MacroData!S318</f>
        <v>1609189275611.72</v>
      </c>
      <c r="S318">
        <f>MacroData!T318</f>
        <v>277088400000</v>
      </c>
      <c r="T318">
        <f>MacroData!U318</f>
        <v>876506800000</v>
      </c>
      <c r="U318">
        <f>MacroData!V318</f>
        <v>9.8650000000000002</v>
      </c>
      <c r="V318">
        <f>MacroData!W318</f>
        <v>4504.96</v>
      </c>
      <c r="W318">
        <f>MacroData!X318</f>
        <v>92.561000000000007</v>
      </c>
      <c r="X318">
        <f>MacroData!Y318</f>
        <v>1019784680110.72</v>
      </c>
      <c r="Y318">
        <f>MacroData!Z318</f>
        <v>736551380000</v>
      </c>
      <c r="Z318">
        <f>MacroData!AA318</f>
        <v>675977100000</v>
      </c>
      <c r="AA318">
        <f>MacroData!AB318</f>
        <v>106980040000</v>
      </c>
      <c r="AB318">
        <f>MacroData!AC318</f>
        <v>236244400000</v>
      </c>
      <c r="AC318">
        <f>MacroData!AD318</f>
        <v>391769200000</v>
      </c>
      <c r="AD318">
        <f>MacroData!AE318</f>
        <v>63495000000</v>
      </c>
      <c r="AE318">
        <f>MacroData!AH318</f>
        <v>0</v>
      </c>
      <c r="AF318">
        <f>MacroData!AI318</f>
        <v>0</v>
      </c>
      <c r="AG318">
        <f>MacroData!AJ318</f>
        <v>0</v>
      </c>
      <c r="AH318">
        <f>MacroData!AK318</f>
        <v>0</v>
      </c>
      <c r="AI318">
        <f>MacroData!AL318</f>
        <v>0</v>
      </c>
      <c r="AJ318">
        <f>MacroData!AM318</f>
        <v>2.9831349999999999</v>
      </c>
      <c r="AK318">
        <f>MacroData!AN318</f>
        <v>4.4785714263007756</v>
      </c>
      <c r="AL318" s="31">
        <f>GDP!C319+GDP!J319</f>
        <v>0</v>
      </c>
      <c r="AM318">
        <f>GDP!D319+GDP!K319</f>
        <v>0</v>
      </c>
      <c r="AN318">
        <f>GDP!E319+GDP!L319</f>
        <v>-9.6839999999999996E-2</v>
      </c>
      <c r="AO318">
        <f>GDP!F319+GDP!M319</f>
        <v>-0.19367999999999999</v>
      </c>
      <c r="AP318">
        <f>GDP!G319+GDP!N319</f>
        <v>0</v>
      </c>
      <c r="AQ318">
        <f>GDP!H319+GDP!O319</f>
        <v>0</v>
      </c>
      <c r="AR318" s="7">
        <f>GDP!I319+GDP!P319</f>
        <v>0</v>
      </c>
      <c r="AS318">
        <f>GDP!AE319</f>
        <v>0</v>
      </c>
      <c r="AT318">
        <f>GDP!AF319</f>
        <v>0</v>
      </c>
      <c r="AU318">
        <f>GDP!AG319</f>
        <v>0</v>
      </c>
      <c r="AV318">
        <f>GDP!AH319</f>
        <v>0</v>
      </c>
      <c r="AW318">
        <f>GDP!AI319</f>
        <v>0</v>
      </c>
      <c r="AX318">
        <f>GDP!AJ319</f>
        <v>0</v>
      </c>
      <c r="AY318" s="7">
        <f>GDP!AK319</f>
        <v>0</v>
      </c>
      <c r="AZ318">
        <f>GDP!AS319</f>
        <v>0</v>
      </c>
      <c r="BA318">
        <f>GDP!AT319</f>
        <v>0</v>
      </c>
      <c r="BB318">
        <f>GDP!AU319</f>
        <v>0</v>
      </c>
      <c r="BC318">
        <f>GDP!AV319</f>
        <v>0</v>
      </c>
      <c r="BD318">
        <f>GDP!AW319</f>
        <v>0</v>
      </c>
      <c r="BE318">
        <f>GDP!AX319</f>
        <v>0</v>
      </c>
      <c r="BF318" s="7">
        <f>GDP!AY319</f>
        <v>0</v>
      </c>
      <c r="BG318">
        <f>GDP!AZ319</f>
        <v>0</v>
      </c>
      <c r="BH318">
        <f>GDP!BA319</f>
        <v>0</v>
      </c>
      <c r="BI318">
        <f>GDP!BB319</f>
        <v>0</v>
      </c>
      <c r="BJ318">
        <f>GDP!BC319</f>
        <v>0</v>
      </c>
      <c r="BK318">
        <f>GDP!BD319</f>
        <v>0</v>
      </c>
      <c r="BL318">
        <f>GDP!BE319</f>
        <v>0</v>
      </c>
      <c r="BM318" s="7">
        <f>GDP!BF319</f>
        <v>0</v>
      </c>
      <c r="BN318">
        <f>GDP!BG319+GDP!BN319+GDP!BU319</f>
        <v>0</v>
      </c>
      <c r="BO318">
        <f>GDP!BH319+GDP!BO319+GDP!BV319</f>
        <v>0</v>
      </c>
      <c r="BP318">
        <f>GDP!BI319+GDP!BP319+GDP!BW319</f>
        <v>0</v>
      </c>
      <c r="BQ318">
        <f>GDP!BJ319+GDP!BQ319+GDP!BX319</f>
        <v>0</v>
      </c>
      <c r="BR318">
        <f>GDP!BK319+GDP!BR319+GDP!BY319</f>
        <v>0</v>
      </c>
      <c r="BS318">
        <f>GDP!BL319+GDP!BS319+GDP!BZ319</f>
        <v>0</v>
      </c>
      <c r="BT318" s="7">
        <f>GDP!BM319+GDP!BT319+GDP!CA319</f>
        <v>0</v>
      </c>
      <c r="BU318">
        <f>GDP!CB319</f>
        <v>0</v>
      </c>
      <c r="BV318">
        <f>GDP!CC319</f>
        <v>0</v>
      </c>
      <c r="BW318">
        <f>GDP!CD319</f>
        <v>0</v>
      </c>
      <c r="BX318">
        <f>GDP!CE319</f>
        <v>0</v>
      </c>
      <c r="BY318">
        <f>GDP!CF319</f>
        <v>0</v>
      </c>
      <c r="BZ318">
        <f>GDP!CG319</f>
        <v>0</v>
      </c>
      <c r="CA318" s="7">
        <f>GDP!CH319</f>
        <v>0</v>
      </c>
      <c r="CB318">
        <f>GDP!CI319</f>
        <v>0</v>
      </c>
      <c r="CC318">
        <f>GDP!CJ319</f>
        <v>0</v>
      </c>
      <c r="CD318">
        <f>GDP!CK319</f>
        <v>0</v>
      </c>
      <c r="CE318">
        <f>GDP!CL319</f>
        <v>0</v>
      </c>
      <c r="CF318">
        <f>GDP!CM319</f>
        <v>0</v>
      </c>
      <c r="CG318">
        <f>GDP!CN319</f>
        <v>0</v>
      </c>
      <c r="CH318" s="7">
        <f>GDP!CO319</f>
        <v>0</v>
      </c>
      <c r="CI318">
        <f>GDP!CP319</f>
        <v>0</v>
      </c>
      <c r="CJ318">
        <f>GDP!CQ319</f>
        <v>0</v>
      </c>
      <c r="CK318">
        <f>GDP!CR319</f>
        <v>0</v>
      </c>
      <c r="CL318">
        <f>GDP!CS319</f>
        <v>0</v>
      </c>
      <c r="CM318">
        <f>GDP!CT319</f>
        <v>0</v>
      </c>
      <c r="CN318">
        <f>GDP!CU319</f>
        <v>0</v>
      </c>
      <c r="CO318">
        <f>GDP!CV319</f>
        <v>0</v>
      </c>
      <c r="CP318">
        <f>GDP!CW319</f>
        <v>0</v>
      </c>
      <c r="CQ318">
        <f>GDP!CX319</f>
        <v>0</v>
      </c>
      <c r="CR318">
        <f>GDP!CY319</f>
        <v>-9.6839999999999996E-2</v>
      </c>
      <c r="CS318">
        <f>GDP!CZ319</f>
        <v>-0.19367999999999999</v>
      </c>
      <c r="CT318">
        <f>GDP!DA319</f>
        <v>0</v>
      </c>
      <c r="CU318">
        <f>GDP!DB319</f>
        <v>0</v>
      </c>
      <c r="CV318" s="7">
        <f>GDP!DC319</f>
        <v>0</v>
      </c>
      <c r="CW318">
        <f>GDP!DD319</f>
        <v>0</v>
      </c>
      <c r="CX318">
        <f>GDP!DE319</f>
        <v>0</v>
      </c>
      <c r="CY318">
        <f>GDP!DF319</f>
        <v>0</v>
      </c>
      <c r="CZ318">
        <f>GDP!DG319</f>
        <v>0</v>
      </c>
      <c r="DA318">
        <f>GDP!DH319</f>
        <v>0</v>
      </c>
      <c r="DB318">
        <f>GDP!DI319</f>
        <v>0</v>
      </c>
      <c r="DC318" s="7">
        <f>GDP!DJ319</f>
        <v>0</v>
      </c>
      <c r="DD318">
        <f>GDP!DU319</f>
        <v>-0.29052</v>
      </c>
      <c r="DE318">
        <f>GDP!DV319</f>
        <v>0</v>
      </c>
      <c r="DF318">
        <f>GDP!DW319</f>
        <v>0</v>
      </c>
      <c r="DG318">
        <f>GDP!EF319</f>
        <v>0</v>
      </c>
      <c r="DH318">
        <f>GDP!EG319</f>
        <v>0</v>
      </c>
      <c r="DI318">
        <f>GDP!EH319</f>
        <v>0</v>
      </c>
      <c r="DJ318">
        <f>GDP!EI319</f>
        <v>1</v>
      </c>
      <c r="DK318">
        <f>GDP!EJ319</f>
        <v>0</v>
      </c>
      <c r="DL318" s="84">
        <v>61.0402303249395</v>
      </c>
      <c r="DM318" s="84">
        <v>61.039099999999998</v>
      </c>
      <c r="DN318">
        <v>61.040230324939998</v>
      </c>
      <c r="DO318">
        <v>2.56</v>
      </c>
      <c r="DP318">
        <v>2.8574728727999998</v>
      </c>
      <c r="DQ318">
        <v>2.4057508480999985</v>
      </c>
      <c r="DR318">
        <v>-0.45172202470000133</v>
      </c>
      <c r="DS318">
        <v>52.325890219800002</v>
      </c>
      <c r="DT318">
        <v>49.920139371700003</v>
      </c>
      <c r="DU318">
        <v>13876000000</v>
      </c>
      <c r="DV318">
        <v>43722000000</v>
      </c>
      <c r="DW318">
        <f t="shared" si="20"/>
        <v>1.0209240127493369</v>
      </c>
      <c r="DX318">
        <f t="shared" si="21"/>
        <v>3.2168376827202723</v>
      </c>
      <c r="DY318">
        <f t="shared" si="22"/>
        <v>-2.1959136699709356</v>
      </c>
      <c r="DZ318">
        <v>646980000000</v>
      </c>
      <c r="EA318">
        <f t="shared" si="23"/>
        <v>47.601428204710714</v>
      </c>
      <c r="EB318">
        <v>50215000000</v>
      </c>
      <c r="EC318">
        <v>303700000000</v>
      </c>
      <c r="ED318">
        <f t="shared" si="24"/>
        <v>4.6769537013225362</v>
      </c>
    </row>
    <row r="319" spans="1:134" x14ac:dyDescent="0.35">
      <c r="A319" t="s">
        <v>152</v>
      </c>
      <c r="B319" s="7">
        <v>1999</v>
      </c>
      <c r="C319">
        <f>MacroData!D319</f>
        <v>9228.8420450030007</v>
      </c>
      <c r="D319">
        <f>MacroData!E319</f>
        <v>100.625</v>
      </c>
      <c r="E319">
        <f>MacroData!F319</f>
        <v>100.59399999999999</v>
      </c>
      <c r="F319">
        <f>MacroData!G319</f>
        <v>1036826000000</v>
      </c>
      <c r="G319">
        <f>MacroData!H319</f>
        <v>1397609669496.97</v>
      </c>
      <c r="H319">
        <f>MacroData!I319</f>
        <v>1406927900000</v>
      </c>
      <c r="I319">
        <f>MacroData!J319</f>
        <v>1704273000000</v>
      </c>
      <c r="J319">
        <f>MacroData!K319</f>
        <v>2.964</v>
      </c>
      <c r="K319">
        <f>MacroData!L319</f>
        <v>4.609</v>
      </c>
      <c r="L319">
        <f>MacroData!M319</f>
        <v>920.722900390625</v>
      </c>
      <c r="M319">
        <f>MacroData!N319</f>
        <v>300.1204833984375</v>
      </c>
      <c r="N319">
        <f>MacroData!O319</f>
        <v>58677410</v>
      </c>
      <c r="O319">
        <f>MacroData!P319</f>
        <v>31382694959.193241</v>
      </c>
      <c r="P319">
        <f>MacroData!Q319</f>
        <v>32615515843.709961</v>
      </c>
      <c r="Q319">
        <f>MacroData!R319</f>
        <v>366841700000</v>
      </c>
      <c r="R319">
        <f>MacroData!S319</f>
        <v>1671657484156.29</v>
      </c>
      <c r="S319">
        <f>MacroData!T319</f>
        <v>300160700000</v>
      </c>
      <c r="T319">
        <f>MacroData!U319</f>
        <v>906887400000</v>
      </c>
      <c r="U319">
        <f>MacroData!V319</f>
        <v>9.5670000000000002</v>
      </c>
      <c r="V319">
        <f>MacroData!W319</f>
        <v>6990.49</v>
      </c>
      <c r="W319">
        <f>MacroData!X319</f>
        <v>92.789000000000001</v>
      </c>
      <c r="X319">
        <f>MacroData!Y319</f>
        <v>1055491519501.17</v>
      </c>
      <c r="Y319">
        <f>MacroData!Z319</f>
        <v>762604200000</v>
      </c>
      <c r="Z319">
        <f>MacroData!AA319</f>
        <v>706526100000</v>
      </c>
      <c r="AA319">
        <f>MacroData!AB319</f>
        <v>109340710000</v>
      </c>
      <c r="AB319">
        <f>MacroData!AC319</f>
        <v>242710000000</v>
      </c>
      <c r="AC319">
        <f>MacroData!AD319</f>
        <v>397715500000</v>
      </c>
      <c r="AD319">
        <f>MacroData!AE319</f>
        <v>66681000000</v>
      </c>
      <c r="AE319">
        <f>MacroData!AH319</f>
        <v>0</v>
      </c>
      <c r="AF319">
        <f>MacroData!AI319</f>
        <v>0</v>
      </c>
      <c r="AG319">
        <f>MacroData!AJ319</f>
        <v>0</v>
      </c>
      <c r="AH319">
        <f>MacroData!AK319</f>
        <v>0</v>
      </c>
      <c r="AI319">
        <f>MacroData!AL319</f>
        <v>0</v>
      </c>
      <c r="AJ319">
        <f>MacroData!AM319</f>
        <v>2.9831349999999999</v>
      </c>
      <c r="AK319">
        <f>MacroData!AN319</f>
        <v>4.2123809541974753</v>
      </c>
      <c r="AL319" s="31">
        <f>GDP!C320+GDP!J320</f>
        <v>0</v>
      </c>
      <c r="AM319">
        <f>GDP!D320+GDP!K320</f>
        <v>-9.6839999999999996E-2</v>
      </c>
      <c r="AN319">
        <f>GDP!E320+GDP!L320</f>
        <v>-0.19367999999999999</v>
      </c>
      <c r="AO319">
        <f>GDP!F320+GDP!M320</f>
        <v>0</v>
      </c>
      <c r="AP319">
        <f>GDP!G320+GDP!N320</f>
        <v>0</v>
      </c>
      <c r="AQ319">
        <f>GDP!H320+GDP!O320</f>
        <v>0</v>
      </c>
      <c r="AR319" s="7">
        <f>GDP!I320+GDP!P320</f>
        <v>0</v>
      </c>
      <c r="AS319">
        <f>GDP!AE320</f>
        <v>0</v>
      </c>
      <c r="AT319">
        <f>GDP!AF320</f>
        <v>0</v>
      </c>
      <c r="AU319">
        <f>GDP!AG320</f>
        <v>0</v>
      </c>
      <c r="AV319">
        <f>GDP!AH320</f>
        <v>0</v>
      </c>
      <c r="AW319">
        <f>GDP!AI320</f>
        <v>0</v>
      </c>
      <c r="AX319">
        <f>GDP!AJ320</f>
        <v>0</v>
      </c>
      <c r="AY319" s="7">
        <f>GDP!AK320</f>
        <v>0</v>
      </c>
      <c r="AZ319">
        <f>GDP!AS320</f>
        <v>0</v>
      </c>
      <c r="BA319">
        <f>GDP!AT320</f>
        <v>0</v>
      </c>
      <c r="BB319">
        <f>GDP!AU320</f>
        <v>0</v>
      </c>
      <c r="BC319">
        <f>GDP!AV320</f>
        <v>0</v>
      </c>
      <c r="BD319">
        <f>GDP!AW320</f>
        <v>0</v>
      </c>
      <c r="BE319">
        <f>GDP!AX320</f>
        <v>0</v>
      </c>
      <c r="BF319" s="7">
        <f>GDP!AY320</f>
        <v>0</v>
      </c>
      <c r="BG319">
        <f>GDP!AZ320</f>
        <v>0</v>
      </c>
      <c r="BH319">
        <f>GDP!BA320</f>
        <v>0</v>
      </c>
      <c r="BI319">
        <f>GDP!BB320</f>
        <v>0</v>
      </c>
      <c r="BJ319">
        <f>GDP!BC320</f>
        <v>0</v>
      </c>
      <c r="BK319">
        <f>GDP!BD320</f>
        <v>0</v>
      </c>
      <c r="BL319">
        <f>GDP!BE320</f>
        <v>0</v>
      </c>
      <c r="BM319" s="7">
        <f>GDP!BF320</f>
        <v>0</v>
      </c>
      <c r="BN319">
        <f>GDP!BG320+GDP!BN320+GDP!BU320</f>
        <v>0</v>
      </c>
      <c r="BO319">
        <f>GDP!BH320+GDP!BO320+GDP!BV320</f>
        <v>0</v>
      </c>
      <c r="BP319">
        <f>GDP!BI320+GDP!BP320+GDP!BW320</f>
        <v>0</v>
      </c>
      <c r="BQ319">
        <f>GDP!BJ320+GDP!BQ320+GDP!BX320</f>
        <v>0</v>
      </c>
      <c r="BR319">
        <f>GDP!BK320+GDP!BR320+GDP!BY320</f>
        <v>0</v>
      </c>
      <c r="BS319">
        <f>GDP!BL320+GDP!BS320+GDP!BZ320</f>
        <v>0</v>
      </c>
      <c r="BT319" s="7">
        <f>GDP!BM320+GDP!BT320+GDP!CA320</f>
        <v>0</v>
      </c>
      <c r="BU319">
        <f>GDP!CB320</f>
        <v>0</v>
      </c>
      <c r="BV319">
        <f>GDP!CC320</f>
        <v>0</v>
      </c>
      <c r="BW319">
        <f>GDP!CD320</f>
        <v>0</v>
      </c>
      <c r="BX319">
        <f>GDP!CE320</f>
        <v>0</v>
      </c>
      <c r="BY319">
        <f>GDP!CF320</f>
        <v>0</v>
      </c>
      <c r="BZ319">
        <f>GDP!CG320</f>
        <v>0</v>
      </c>
      <c r="CA319" s="7">
        <f>GDP!CH320</f>
        <v>0</v>
      </c>
      <c r="CB319">
        <f>GDP!CI320</f>
        <v>0</v>
      </c>
      <c r="CC319">
        <f>GDP!CJ320</f>
        <v>0</v>
      </c>
      <c r="CD319">
        <f>GDP!CK320</f>
        <v>0</v>
      </c>
      <c r="CE319">
        <f>GDP!CL320</f>
        <v>0</v>
      </c>
      <c r="CF319">
        <f>GDP!CM320</f>
        <v>0</v>
      </c>
      <c r="CG319">
        <f>GDP!CN320</f>
        <v>0</v>
      </c>
      <c r="CH319" s="7">
        <f>GDP!CO320</f>
        <v>0</v>
      </c>
      <c r="CI319">
        <f>GDP!CP320</f>
        <v>0</v>
      </c>
      <c r="CJ319">
        <f>GDP!CQ320</f>
        <v>0</v>
      </c>
      <c r="CK319">
        <f>GDP!CR320</f>
        <v>0</v>
      </c>
      <c r="CL319">
        <f>GDP!CS320</f>
        <v>0</v>
      </c>
      <c r="CM319">
        <f>GDP!CT320</f>
        <v>0</v>
      </c>
      <c r="CN319">
        <f>GDP!CU320</f>
        <v>0</v>
      </c>
      <c r="CO319">
        <f>GDP!CV320</f>
        <v>0</v>
      </c>
      <c r="CP319">
        <f>GDP!CW320</f>
        <v>0</v>
      </c>
      <c r="CQ319">
        <f>GDP!CX320</f>
        <v>-9.6839999999999996E-2</v>
      </c>
      <c r="CR319">
        <f>GDP!CY320</f>
        <v>-0.19367999999999999</v>
      </c>
      <c r="CS319">
        <f>GDP!CZ320</f>
        <v>0</v>
      </c>
      <c r="CT319">
        <f>GDP!DA320</f>
        <v>0</v>
      </c>
      <c r="CU319">
        <f>GDP!DB320</f>
        <v>0</v>
      </c>
      <c r="CV319" s="7">
        <f>GDP!DC320</f>
        <v>0</v>
      </c>
      <c r="CW319">
        <f>GDP!DD320</f>
        <v>0</v>
      </c>
      <c r="CX319">
        <f>GDP!DE320</f>
        <v>0</v>
      </c>
      <c r="CY319">
        <f>GDP!DF320</f>
        <v>0</v>
      </c>
      <c r="CZ319">
        <f>GDP!DG320</f>
        <v>0</v>
      </c>
      <c r="DA319">
        <f>GDP!DH320</f>
        <v>0</v>
      </c>
      <c r="DB319">
        <f>GDP!DI320</f>
        <v>0</v>
      </c>
      <c r="DC319" s="7">
        <f>GDP!DJ320</f>
        <v>0</v>
      </c>
      <c r="DD319">
        <f>GDP!DU320</f>
        <v>-0.29052</v>
      </c>
      <c r="DE319">
        <f>GDP!DV320</f>
        <v>0</v>
      </c>
      <c r="DF319">
        <f>GDP!DW320</f>
        <v>0</v>
      </c>
      <c r="DG319">
        <f>GDP!EF320</f>
        <v>0</v>
      </c>
      <c r="DH319">
        <f>GDP!EG320</f>
        <v>0</v>
      </c>
      <c r="DI319">
        <f>GDP!EH320</f>
        <v>0</v>
      </c>
      <c r="DJ319">
        <f>GDP!EI320</f>
        <v>1</v>
      </c>
      <c r="DK319">
        <f>GDP!EJ320</f>
        <v>0</v>
      </c>
      <c r="DL319" s="84">
        <v>60.220472262010198</v>
      </c>
      <c r="DM319" s="84">
        <v>60.217700000000001</v>
      </c>
      <c r="DN319">
        <v>60.192066378867999</v>
      </c>
      <c r="DO319">
        <v>-3.65</v>
      </c>
      <c r="DP319">
        <v>2.6317453933000001</v>
      </c>
      <c r="DQ319">
        <v>1.5797436905000026</v>
      </c>
      <c r="DR319">
        <v>-1.0520017027999975</v>
      </c>
      <c r="DS319">
        <v>52.095084523300002</v>
      </c>
      <c r="DT319">
        <v>50.5153408328</v>
      </c>
      <c r="DU319">
        <v>16560000000</v>
      </c>
      <c r="DV319">
        <v>44886000000</v>
      </c>
      <c r="DW319">
        <f t="shared" si="20"/>
        <v>1.1770325970506379</v>
      </c>
      <c r="DX319">
        <f t="shared" si="21"/>
        <v>3.1903553835274714</v>
      </c>
      <c r="DY319">
        <f t="shared" si="22"/>
        <v>-2.0133227864768335</v>
      </c>
      <c r="DZ319">
        <v>667026000000</v>
      </c>
      <c r="EA319">
        <f t="shared" si="23"/>
        <v>47.410105379245095</v>
      </c>
      <c r="EB319">
        <v>53245000000</v>
      </c>
      <c r="EC319">
        <v>314933000000</v>
      </c>
      <c r="ED319">
        <f t="shared" si="24"/>
        <v>4.3114932222408635</v>
      </c>
    </row>
    <row r="320" spans="1:134" x14ac:dyDescent="0.35">
      <c r="A320" t="s">
        <v>152</v>
      </c>
      <c r="B320" s="7">
        <v>2000</v>
      </c>
      <c r="C320">
        <f>MacroData!D320</f>
        <v>9750.4774181989997</v>
      </c>
      <c r="D320">
        <f>MacroData!E320</f>
        <v>101.22499999999999</v>
      </c>
      <c r="E320">
        <f>MacroData!F320</f>
        <v>101.77</v>
      </c>
      <c r="F320">
        <f>MacroData!G320</f>
        <v>1070778000000</v>
      </c>
      <c r="G320">
        <f>MacroData!H320</f>
        <v>1453637262896.23</v>
      </c>
      <c r="H320">
        <f>MacroData!I320</f>
        <v>1486450700000</v>
      </c>
      <c r="I320">
        <f>MacroData!J320</f>
        <v>1773122000000</v>
      </c>
      <c r="J320">
        <f>MacroData!K320</f>
        <v>4.3920000000000003</v>
      </c>
      <c r="K320">
        <f>MacroData!L320</f>
        <v>5.3940000000000001</v>
      </c>
      <c r="L320">
        <f>MacroData!M320</f>
        <v>959.95263671875</v>
      </c>
      <c r="M320">
        <f>MacroData!N320</f>
        <v>322.74880981445313</v>
      </c>
      <c r="N320">
        <f>MacroData!O320</f>
        <v>59062390</v>
      </c>
      <c r="O320">
        <f>MacroData!P320</f>
        <v>13156770964.295813</v>
      </c>
      <c r="P320">
        <f>MacroData!Q320</f>
        <v>34134517119.699951</v>
      </c>
      <c r="Q320">
        <f>MacroData!R320</f>
        <v>392031300000</v>
      </c>
      <c r="R320">
        <f>MacroData!S320</f>
        <v>1738987482880.3</v>
      </c>
      <c r="S320">
        <f>MacroData!T320</f>
        <v>318910300000</v>
      </c>
      <c r="T320">
        <f>MacroData!U320</f>
        <v>941480600000</v>
      </c>
      <c r="U320">
        <f>MacroData!V320</f>
        <v>8.1560000000000006</v>
      </c>
      <c r="V320">
        <f>MacroData!W320</f>
        <v>7104.9800000000005</v>
      </c>
      <c r="W320">
        <f>MacroData!X320</f>
        <v>88.915000000000006</v>
      </c>
      <c r="X320">
        <f>MacroData!Y320</f>
        <v>1094265460971.6801</v>
      </c>
      <c r="Y320">
        <f>MacroData!Z320</f>
        <v>809517900000</v>
      </c>
      <c r="Z320">
        <f>MacroData!AA320</f>
        <v>735032300000</v>
      </c>
      <c r="AA320">
        <f>MacroData!AB320</f>
        <v>116352250000</v>
      </c>
      <c r="AB320">
        <f>MacroData!AC320</f>
        <v>248287000000</v>
      </c>
      <c r="AC320">
        <f>MacroData!AD320</f>
        <v>405354600000</v>
      </c>
      <c r="AD320">
        <f>MacroData!AE320</f>
        <v>73121000000</v>
      </c>
      <c r="AE320">
        <f>MacroData!AH320</f>
        <v>0</v>
      </c>
      <c r="AF320">
        <f>MacroData!AI320</f>
        <v>0</v>
      </c>
      <c r="AG320">
        <f>MacroData!AJ320</f>
        <v>1</v>
      </c>
      <c r="AH320">
        <f>MacroData!AK320</f>
        <v>0</v>
      </c>
      <c r="AI320">
        <f>MacroData!AL320</f>
        <v>0</v>
      </c>
      <c r="AJ320">
        <f>MacroData!AM320</f>
        <v>2.9831349999999999</v>
      </c>
      <c r="AK320">
        <f>MacroData!AN320</f>
        <v>4.046547620069413</v>
      </c>
      <c r="AL320" s="31">
        <f>GDP!C321+GDP!J321</f>
        <v>0</v>
      </c>
      <c r="AM320">
        <f>GDP!D321+GDP!K321</f>
        <v>-0.19367999999999999</v>
      </c>
      <c r="AN320">
        <f>GDP!E321+GDP!L321</f>
        <v>0</v>
      </c>
      <c r="AO320">
        <f>GDP!F321+GDP!M321</f>
        <v>0</v>
      </c>
      <c r="AP320">
        <f>GDP!G321+GDP!N321</f>
        <v>0</v>
      </c>
      <c r="AQ320">
        <f>GDP!H321+GDP!O321</f>
        <v>0</v>
      </c>
      <c r="AR320" s="7">
        <f>GDP!I321+GDP!P321</f>
        <v>0</v>
      </c>
      <c r="AS320">
        <f>GDP!AE321</f>
        <v>0</v>
      </c>
      <c r="AT320">
        <f>GDP!AF321</f>
        <v>0</v>
      </c>
      <c r="AU320">
        <f>GDP!AG321</f>
        <v>0</v>
      </c>
      <c r="AV320">
        <f>GDP!AH321</f>
        <v>0</v>
      </c>
      <c r="AW320">
        <f>GDP!AI321</f>
        <v>0</v>
      </c>
      <c r="AX320">
        <f>GDP!AJ321</f>
        <v>0</v>
      </c>
      <c r="AY320" s="7">
        <f>GDP!AK321</f>
        <v>0</v>
      </c>
      <c r="AZ320">
        <f>GDP!AS321</f>
        <v>0</v>
      </c>
      <c r="BA320">
        <f>GDP!AT321</f>
        <v>0</v>
      </c>
      <c r="BB320">
        <f>GDP!AU321</f>
        <v>0</v>
      </c>
      <c r="BC320">
        <f>GDP!AV321</f>
        <v>0</v>
      </c>
      <c r="BD320">
        <f>GDP!AW321</f>
        <v>0</v>
      </c>
      <c r="BE320">
        <f>GDP!AX321</f>
        <v>0</v>
      </c>
      <c r="BF320" s="7">
        <f>GDP!AY321</f>
        <v>0</v>
      </c>
      <c r="BG320">
        <f>GDP!AZ321</f>
        <v>0</v>
      </c>
      <c r="BH320">
        <f>GDP!BA321</f>
        <v>0</v>
      </c>
      <c r="BI320">
        <f>GDP!BB321</f>
        <v>0</v>
      </c>
      <c r="BJ320">
        <f>GDP!BC321</f>
        <v>0</v>
      </c>
      <c r="BK320">
        <f>GDP!BD321</f>
        <v>0</v>
      </c>
      <c r="BL320">
        <f>GDP!BE321</f>
        <v>0</v>
      </c>
      <c r="BM320" s="7">
        <f>GDP!BF321</f>
        <v>0</v>
      </c>
      <c r="BN320">
        <f>GDP!BG321+GDP!BN321+GDP!BU321</f>
        <v>0</v>
      </c>
      <c r="BO320">
        <f>GDP!BH321+GDP!BO321+GDP!BV321</f>
        <v>0</v>
      </c>
      <c r="BP320">
        <f>GDP!BI321+GDP!BP321+GDP!BW321</f>
        <v>0</v>
      </c>
      <c r="BQ320">
        <f>GDP!BJ321+GDP!BQ321+GDP!BX321</f>
        <v>0</v>
      </c>
      <c r="BR320">
        <f>GDP!BK321+GDP!BR321+GDP!BY321</f>
        <v>0</v>
      </c>
      <c r="BS320">
        <f>GDP!BL321+GDP!BS321+GDP!BZ321</f>
        <v>0</v>
      </c>
      <c r="BT320" s="7">
        <f>GDP!BM321+GDP!BT321+GDP!CA321</f>
        <v>0</v>
      </c>
      <c r="BU320">
        <f>GDP!CB321</f>
        <v>0</v>
      </c>
      <c r="BV320">
        <f>GDP!CC321</f>
        <v>0</v>
      </c>
      <c r="BW320">
        <f>GDP!CD321</f>
        <v>0</v>
      </c>
      <c r="BX320">
        <f>GDP!CE321</f>
        <v>0</v>
      </c>
      <c r="BY320">
        <f>GDP!CF321</f>
        <v>0</v>
      </c>
      <c r="BZ320">
        <f>GDP!CG321</f>
        <v>0</v>
      </c>
      <c r="CA320" s="7">
        <f>GDP!CH321</f>
        <v>0</v>
      </c>
      <c r="CB320">
        <f>GDP!CI321</f>
        <v>0</v>
      </c>
      <c r="CC320">
        <f>GDP!CJ321</f>
        <v>0</v>
      </c>
      <c r="CD320">
        <f>GDP!CK321</f>
        <v>0</v>
      </c>
      <c r="CE320">
        <f>GDP!CL321</f>
        <v>0</v>
      </c>
      <c r="CF320">
        <f>GDP!CM321</f>
        <v>0</v>
      </c>
      <c r="CG320">
        <f>GDP!CN321</f>
        <v>0</v>
      </c>
      <c r="CH320" s="7">
        <f>GDP!CO321</f>
        <v>0</v>
      </c>
      <c r="CI320">
        <f>GDP!CP321</f>
        <v>0</v>
      </c>
      <c r="CJ320">
        <f>GDP!CQ321</f>
        <v>0</v>
      </c>
      <c r="CK320">
        <f>GDP!CR321</f>
        <v>0</v>
      </c>
      <c r="CL320">
        <f>GDP!CS321</f>
        <v>0</v>
      </c>
      <c r="CM320">
        <f>GDP!CT321</f>
        <v>0</v>
      </c>
      <c r="CN320">
        <f>GDP!CU321</f>
        <v>0</v>
      </c>
      <c r="CO320">
        <f>GDP!CV321</f>
        <v>0</v>
      </c>
      <c r="CP320">
        <f>GDP!CW321</f>
        <v>0</v>
      </c>
      <c r="CQ320">
        <f>GDP!CX321</f>
        <v>-0.19367999999999999</v>
      </c>
      <c r="CR320">
        <f>GDP!CY321</f>
        <v>0</v>
      </c>
      <c r="CS320">
        <f>GDP!CZ321</f>
        <v>0</v>
      </c>
      <c r="CT320">
        <f>GDP!DA321</f>
        <v>0</v>
      </c>
      <c r="CU320">
        <f>GDP!DB321</f>
        <v>0</v>
      </c>
      <c r="CV320" s="7">
        <f>GDP!DC321</f>
        <v>0</v>
      </c>
      <c r="CW320">
        <f>GDP!DD321</f>
        <v>0</v>
      </c>
      <c r="CX320">
        <f>GDP!DE321</f>
        <v>0</v>
      </c>
      <c r="CY320">
        <f>GDP!DF321</f>
        <v>0</v>
      </c>
      <c r="CZ320">
        <f>GDP!DG321</f>
        <v>0</v>
      </c>
      <c r="DA320">
        <f>GDP!DH321</f>
        <v>0</v>
      </c>
      <c r="DB320">
        <f>GDP!DI321</f>
        <v>0</v>
      </c>
      <c r="DC320" s="7">
        <f>GDP!DJ321</f>
        <v>0</v>
      </c>
      <c r="DD320">
        <f>GDP!DU321</f>
        <v>-0.19367999999999999</v>
      </c>
      <c r="DE320">
        <f>GDP!DV321</f>
        <v>0</v>
      </c>
      <c r="DF320">
        <f>GDP!DW321</f>
        <v>0</v>
      </c>
      <c r="DG320">
        <f>GDP!EF321</f>
        <v>0</v>
      </c>
      <c r="DH320">
        <f>GDP!EG321</f>
        <v>0</v>
      </c>
      <c r="DI320">
        <f>GDP!EH321</f>
        <v>0</v>
      </c>
      <c r="DJ320">
        <f>GDP!EI321</f>
        <v>1</v>
      </c>
      <c r="DK320">
        <f>GDP!EJ321</f>
        <v>0</v>
      </c>
      <c r="DL320" s="84">
        <v>58.654698738237201</v>
      </c>
      <c r="DM320" s="84">
        <v>58.656399999999998</v>
      </c>
      <c r="DN320">
        <v>58.614302940207999</v>
      </c>
      <c r="DO320">
        <v>3.68</v>
      </c>
      <c r="DP320">
        <v>2.5545741053</v>
      </c>
      <c r="DQ320">
        <v>1.317556565699995</v>
      </c>
      <c r="DR320">
        <v>-1.2370175396000049</v>
      </c>
      <c r="DS320">
        <v>51.096191990999998</v>
      </c>
      <c r="DT320">
        <v>49.778635425300003</v>
      </c>
      <c r="DU320">
        <v>12358000000</v>
      </c>
      <c r="DV320">
        <v>45597000000</v>
      </c>
      <c r="DW320">
        <f t="shared" si="20"/>
        <v>0.8313763786447812</v>
      </c>
      <c r="DX320">
        <f t="shared" si="21"/>
        <v>3.0675083943248169</v>
      </c>
      <c r="DY320">
        <f t="shared" si="22"/>
        <v>-2.2361320156800355</v>
      </c>
      <c r="DZ320">
        <v>692705000000</v>
      </c>
      <c r="EA320">
        <f t="shared" si="23"/>
        <v>46.601276450002679</v>
      </c>
      <c r="EB320">
        <v>58229000000</v>
      </c>
      <c r="EC320">
        <v>328008000000</v>
      </c>
      <c r="ED320">
        <f t="shared" si="24"/>
        <v>4.2440378923373361</v>
      </c>
    </row>
    <row r="321" spans="1:134" x14ac:dyDescent="0.35">
      <c r="A321" t="s">
        <v>152</v>
      </c>
      <c r="B321" s="7">
        <v>2001</v>
      </c>
      <c r="C321">
        <f>MacroData!D321</f>
        <v>10139.335943325999</v>
      </c>
      <c r="D321">
        <f>MacroData!E321</f>
        <v>100.358</v>
      </c>
      <c r="E321">
        <f>MacroData!F321</f>
        <v>100.44499999999999</v>
      </c>
      <c r="F321">
        <f>MacroData!G321</f>
        <v>1099230000000</v>
      </c>
      <c r="G321">
        <f>MacroData!H321</f>
        <v>1517260043988.0801</v>
      </c>
      <c r="H321">
        <f>MacroData!I321</f>
        <v>1545731800000</v>
      </c>
      <c r="I321">
        <f>MacroData!J321</f>
        <v>1807300100000</v>
      </c>
      <c r="J321">
        <f>MacroData!K321</f>
        <v>4.2619999999999996</v>
      </c>
      <c r="K321">
        <f>MacroData!L321</f>
        <v>4.9390000000000001</v>
      </c>
      <c r="L321">
        <f>MacroData!M321</f>
        <v>985.314697265625</v>
      </c>
      <c r="M321">
        <f>MacroData!N321</f>
        <v>329.4871826171875</v>
      </c>
      <c r="N321">
        <f>MacroData!O321</f>
        <v>59476230</v>
      </c>
      <c r="O321">
        <f>MacroData!P321</f>
        <v>15478073165.226089</v>
      </c>
      <c r="P321">
        <f>MacroData!Q321</f>
        <v>31518639661.810059</v>
      </c>
      <c r="Q321">
        <f>MacroData!R321</f>
        <v>400955400000</v>
      </c>
      <c r="R321">
        <f>MacroData!S321</f>
        <v>1775781460338.1899</v>
      </c>
      <c r="S321">
        <f>MacroData!T321</f>
        <v>327768400000</v>
      </c>
      <c r="T321">
        <f>MacroData!U321</f>
        <v>964953400000</v>
      </c>
      <c r="U321">
        <f>MacroData!V321</f>
        <v>7.4050000000000002</v>
      </c>
      <c r="V321">
        <f>MacroData!W321</f>
        <v>5849.68</v>
      </c>
      <c r="W321">
        <f>MacroData!X321</f>
        <v>90.063999999999993</v>
      </c>
      <c r="X321">
        <f>MacroData!Y321</f>
        <v>1122114887484.01</v>
      </c>
      <c r="Y321">
        <f>MacroData!Z321</f>
        <v>845974300000</v>
      </c>
      <c r="Z321">
        <f>MacroData!AA321</f>
        <v>765291500000</v>
      </c>
      <c r="AA321">
        <f>MacroData!AB321</f>
        <v>122135160000</v>
      </c>
      <c r="AB321">
        <f>MacroData!AC321</f>
        <v>259563700000</v>
      </c>
      <c r="AC321">
        <f>MacroData!AD321</f>
        <v>409506600000</v>
      </c>
      <c r="AD321">
        <f>MacroData!AE321</f>
        <v>73187000000</v>
      </c>
      <c r="AE321">
        <f>MacroData!AH321</f>
        <v>0</v>
      </c>
      <c r="AF321">
        <f>MacroData!AI321</f>
        <v>0</v>
      </c>
      <c r="AG321">
        <f>MacroData!AJ321</f>
        <v>1</v>
      </c>
      <c r="AH321">
        <f>MacroData!AK321</f>
        <v>0</v>
      </c>
      <c r="AI321">
        <f>MacroData!AL321</f>
        <v>1</v>
      </c>
      <c r="AJ321">
        <f>MacroData!AM321</f>
        <v>2.9831349999999999</v>
      </c>
      <c r="AK321">
        <f>MacroData!AN321</f>
        <v>4.0384523783411295</v>
      </c>
      <c r="AL321" s="31">
        <f>GDP!C322+GDP!J322</f>
        <v>0</v>
      </c>
      <c r="AM321">
        <f>GDP!D322+GDP!K322</f>
        <v>0</v>
      </c>
      <c r="AN321">
        <f>GDP!E322+GDP!L322</f>
        <v>0</v>
      </c>
      <c r="AO321">
        <f>GDP!F322+GDP!M322</f>
        <v>0</v>
      </c>
      <c r="AP321">
        <f>GDP!G322+GDP!N322</f>
        <v>0</v>
      </c>
      <c r="AQ321">
        <f>GDP!H322+GDP!O322</f>
        <v>0</v>
      </c>
      <c r="AR321" s="7">
        <f>GDP!I322+GDP!P322</f>
        <v>0</v>
      </c>
      <c r="AS321">
        <f>GDP!AE322</f>
        <v>0</v>
      </c>
      <c r="AT321">
        <f>GDP!AF322</f>
        <v>0</v>
      </c>
      <c r="AU321">
        <f>GDP!AG322</f>
        <v>0</v>
      </c>
      <c r="AV321">
        <f>GDP!AH322</f>
        <v>0</v>
      </c>
      <c r="AW321">
        <f>GDP!AI322</f>
        <v>0</v>
      </c>
      <c r="AX321">
        <f>GDP!AJ322</f>
        <v>0</v>
      </c>
      <c r="AY321" s="7">
        <f>GDP!AK322</f>
        <v>0</v>
      </c>
      <c r="AZ321">
        <f>GDP!AS322</f>
        <v>0</v>
      </c>
      <c r="BA321">
        <f>GDP!AT322</f>
        <v>0</v>
      </c>
      <c r="BB321">
        <f>GDP!AU322</f>
        <v>0</v>
      </c>
      <c r="BC321">
        <f>GDP!AV322</f>
        <v>0</v>
      </c>
      <c r="BD321">
        <f>GDP!AW322</f>
        <v>0</v>
      </c>
      <c r="BE321">
        <f>GDP!AX322</f>
        <v>0</v>
      </c>
      <c r="BF321" s="7">
        <f>GDP!AY322</f>
        <v>0</v>
      </c>
      <c r="BG321">
        <f>GDP!AZ322</f>
        <v>0</v>
      </c>
      <c r="BH321">
        <f>GDP!BA322</f>
        <v>0</v>
      </c>
      <c r="BI321">
        <f>GDP!BB322</f>
        <v>0</v>
      </c>
      <c r="BJ321">
        <f>GDP!BC322</f>
        <v>0</v>
      </c>
      <c r="BK321">
        <f>GDP!BD322</f>
        <v>0</v>
      </c>
      <c r="BL321">
        <f>GDP!BE322</f>
        <v>0</v>
      </c>
      <c r="BM321" s="7">
        <f>GDP!BF322</f>
        <v>0</v>
      </c>
      <c r="BN321">
        <f>GDP!BG322+GDP!BN322+GDP!BU322</f>
        <v>0</v>
      </c>
      <c r="BO321">
        <f>GDP!BH322+GDP!BO322+GDP!BV322</f>
        <v>0</v>
      </c>
      <c r="BP321">
        <f>GDP!BI322+GDP!BP322+GDP!BW322</f>
        <v>0</v>
      </c>
      <c r="BQ321">
        <f>GDP!BJ322+GDP!BQ322+GDP!BX322</f>
        <v>0</v>
      </c>
      <c r="BR321">
        <f>GDP!BK322+GDP!BR322+GDP!BY322</f>
        <v>0</v>
      </c>
      <c r="BS321">
        <f>GDP!BL322+GDP!BS322+GDP!BZ322</f>
        <v>0</v>
      </c>
      <c r="BT321" s="7">
        <f>GDP!BM322+GDP!BT322+GDP!CA322</f>
        <v>0</v>
      </c>
      <c r="BU321">
        <f>GDP!CB322</f>
        <v>0</v>
      </c>
      <c r="BV321">
        <f>GDP!CC322</f>
        <v>0</v>
      </c>
      <c r="BW321">
        <f>GDP!CD322</f>
        <v>0</v>
      </c>
      <c r="BX321">
        <f>GDP!CE322</f>
        <v>0</v>
      </c>
      <c r="BY321">
        <f>GDP!CF322</f>
        <v>0</v>
      </c>
      <c r="BZ321">
        <f>GDP!CG322</f>
        <v>0</v>
      </c>
      <c r="CA321" s="7">
        <f>GDP!CH322</f>
        <v>0</v>
      </c>
      <c r="CB321">
        <f>GDP!CI322</f>
        <v>0</v>
      </c>
      <c r="CC321">
        <f>GDP!CJ322</f>
        <v>0</v>
      </c>
      <c r="CD321">
        <f>GDP!CK322</f>
        <v>0</v>
      </c>
      <c r="CE321">
        <f>GDP!CL322</f>
        <v>0</v>
      </c>
      <c r="CF321">
        <f>GDP!CM322</f>
        <v>0</v>
      </c>
      <c r="CG321">
        <f>GDP!CN322</f>
        <v>0</v>
      </c>
      <c r="CH321" s="7">
        <f>GDP!CO322</f>
        <v>0</v>
      </c>
      <c r="CI321">
        <f>GDP!CP322</f>
        <v>0</v>
      </c>
      <c r="CJ321">
        <f>GDP!CQ322</f>
        <v>0</v>
      </c>
      <c r="CK321">
        <f>GDP!CR322</f>
        <v>0</v>
      </c>
      <c r="CL321">
        <f>GDP!CS322</f>
        <v>0</v>
      </c>
      <c r="CM321">
        <f>GDP!CT322</f>
        <v>0</v>
      </c>
      <c r="CN321">
        <f>GDP!CU322</f>
        <v>0</v>
      </c>
      <c r="CO321">
        <f>GDP!CV322</f>
        <v>0</v>
      </c>
      <c r="CP321">
        <f>GDP!CW322</f>
        <v>0</v>
      </c>
      <c r="CQ321">
        <f>GDP!CX322</f>
        <v>0</v>
      </c>
      <c r="CR321">
        <f>GDP!CY322</f>
        <v>0</v>
      </c>
      <c r="CS321">
        <f>GDP!CZ322</f>
        <v>0</v>
      </c>
      <c r="CT321">
        <f>GDP!DA322</f>
        <v>0</v>
      </c>
      <c r="CU321">
        <f>GDP!DB322</f>
        <v>0</v>
      </c>
      <c r="CV321" s="7">
        <f>GDP!DC322</f>
        <v>0</v>
      </c>
      <c r="CW321">
        <f>GDP!DD322</f>
        <v>0</v>
      </c>
      <c r="CX321">
        <f>GDP!DE322</f>
        <v>0</v>
      </c>
      <c r="CY321">
        <f>GDP!DF322</f>
        <v>0</v>
      </c>
      <c r="CZ321">
        <f>GDP!DG322</f>
        <v>0</v>
      </c>
      <c r="DA321">
        <f>GDP!DH322</f>
        <v>0</v>
      </c>
      <c r="DB321">
        <f>GDP!DI322</f>
        <v>0</v>
      </c>
      <c r="DC321" s="7">
        <f>GDP!DJ322</f>
        <v>0</v>
      </c>
      <c r="DD321">
        <f>GDP!DU322</f>
        <v>0</v>
      </c>
      <c r="DE321">
        <f>GDP!DV322</f>
        <v>0</v>
      </c>
      <c r="DF321">
        <f>GDP!DW322</f>
        <v>0</v>
      </c>
      <c r="DG321">
        <f>GDP!EF322</f>
        <v>0</v>
      </c>
      <c r="DH321">
        <f>GDP!EG322</f>
        <v>0</v>
      </c>
      <c r="DI321">
        <f>GDP!EH322</f>
        <v>0</v>
      </c>
      <c r="DJ321">
        <f>GDP!EI322</f>
        <v>0</v>
      </c>
      <c r="DK321">
        <f>GDP!EJ322</f>
        <v>0</v>
      </c>
      <c r="DL321" s="84">
        <v>58.156359876708301</v>
      </c>
      <c r="DM321" s="84">
        <v>58.157699999999998</v>
      </c>
      <c r="DN321">
        <v>58.098093458040999</v>
      </c>
      <c r="DO321">
        <v>4.91</v>
      </c>
      <c r="DP321">
        <v>2.5807895832000001</v>
      </c>
      <c r="DQ321">
        <v>1.4357057317000042</v>
      </c>
      <c r="DR321">
        <v>-1.1450838514999959</v>
      </c>
      <c r="DS321">
        <v>51.181152795800003</v>
      </c>
      <c r="DT321">
        <v>49.745447064099999</v>
      </c>
      <c r="DU321">
        <v>14029000000</v>
      </c>
      <c r="DV321">
        <v>47157000000</v>
      </c>
      <c r="DW321">
        <f t="shared" si="20"/>
        <v>0.90759600080686698</v>
      </c>
      <c r="DX321">
        <f t="shared" si="21"/>
        <v>3.0507879827535409</v>
      </c>
      <c r="DY321">
        <f t="shared" si="22"/>
        <v>-2.143191981946674</v>
      </c>
      <c r="DZ321">
        <v>720351000000</v>
      </c>
      <c r="EA321">
        <f t="shared" si="23"/>
        <v>46.6025865547956</v>
      </c>
      <c r="EB321">
        <v>59251000000</v>
      </c>
      <c r="EC321">
        <v>338575000000</v>
      </c>
      <c r="ED321">
        <f t="shared" si="24"/>
        <v>4.4030031131354477</v>
      </c>
    </row>
    <row r="322" spans="1:134" x14ac:dyDescent="0.35">
      <c r="A322" t="s">
        <v>152</v>
      </c>
      <c r="B322" s="7">
        <v>2002</v>
      </c>
      <c r="C322">
        <f>MacroData!D322</f>
        <v>1595.4471000000001</v>
      </c>
      <c r="D322">
        <f>MacroData!E322</f>
        <v>100.003</v>
      </c>
      <c r="E322">
        <f>MacroData!F322</f>
        <v>100.006</v>
      </c>
      <c r="F322">
        <f>MacroData!G322</f>
        <v>1193289000000</v>
      </c>
      <c r="G322">
        <f>MacroData!H322</f>
        <v>1579652251696</v>
      </c>
      <c r="H322">
        <f>MacroData!I322</f>
        <v>1595447100000</v>
      </c>
      <c r="I322">
        <f>MacroData!J322</f>
        <v>1827722700000</v>
      </c>
      <c r="J322">
        <f>MacroData!K322</f>
        <v>3.319</v>
      </c>
      <c r="K322">
        <f>MacroData!L322</f>
        <v>4.8609999999999998</v>
      </c>
      <c r="L322">
        <f>MacroData!M322</f>
        <v>996.33868408203125</v>
      </c>
      <c r="M322">
        <f>MacroData!N322</f>
        <v>322.19680786132813</v>
      </c>
      <c r="N322">
        <f>MacroData!O322</f>
        <v>59893870</v>
      </c>
      <c r="O322">
        <f>MacroData!P322</f>
        <v>22030888488.126091</v>
      </c>
      <c r="P322">
        <f>MacroData!Q322</f>
        <v>27991209294.22998</v>
      </c>
      <c r="Q322">
        <f>MacroData!R322</f>
        <v>397409200000</v>
      </c>
      <c r="R322">
        <f>MacroData!S322</f>
        <v>1799731490705.77</v>
      </c>
      <c r="S322">
        <f>MacroData!T322</f>
        <v>323948200000</v>
      </c>
      <c r="T322">
        <f>MacroData!U322</f>
        <v>984515500000</v>
      </c>
      <c r="U322">
        <f>MacroData!V322</f>
        <v>7.54</v>
      </c>
      <c r="V322">
        <f>MacroData!W322</f>
        <v>4117.33</v>
      </c>
      <c r="W322">
        <f>MacroData!X322</f>
        <v>92.287999999999997</v>
      </c>
      <c r="X322">
        <f>MacroData!Y322</f>
        <v>1145407875549.6201</v>
      </c>
      <c r="Y322">
        <f>MacroData!Z322</f>
        <v>870620300000</v>
      </c>
      <c r="Z322">
        <f>MacroData!AA322</f>
        <v>778352400000</v>
      </c>
      <c r="AA322">
        <f>MacroData!AB322</f>
        <v>129638180000</v>
      </c>
      <c r="AB322">
        <f>MacroData!AC322</f>
        <v>272454700000</v>
      </c>
      <c r="AC322">
        <f>MacroData!AD322</f>
        <v>417021800000</v>
      </c>
      <c r="AD322">
        <f>MacroData!AE322</f>
        <v>73461000000</v>
      </c>
      <c r="AE322">
        <f>MacroData!AH322</f>
        <v>0</v>
      </c>
      <c r="AF322">
        <f>MacroData!AI322</f>
        <v>0</v>
      </c>
      <c r="AG322">
        <f>MacroData!AJ322</f>
        <v>1</v>
      </c>
      <c r="AH322">
        <f>MacroData!AK322</f>
        <v>0</v>
      </c>
      <c r="AI322">
        <f>MacroData!AL322</f>
        <v>1</v>
      </c>
      <c r="AJ322">
        <f>MacroData!AM322</f>
        <v>2.9831349999999999</v>
      </c>
      <c r="AK322">
        <f>MacroData!AN322</f>
        <v>3.5168809440164344</v>
      </c>
      <c r="AL322" s="31">
        <f>GDP!C323+GDP!J323</f>
        <v>0</v>
      </c>
      <c r="AM322">
        <f>GDP!D323+GDP!K323</f>
        <v>0</v>
      </c>
      <c r="AN322">
        <f>GDP!E323+GDP!L323</f>
        <v>0</v>
      </c>
      <c r="AO322">
        <f>GDP!F323+GDP!M323</f>
        <v>0</v>
      </c>
      <c r="AP322">
        <f>GDP!G323+GDP!N323</f>
        <v>0</v>
      </c>
      <c r="AQ322">
        <f>GDP!H323+GDP!O323</f>
        <v>0</v>
      </c>
      <c r="AR322" s="7">
        <f>GDP!I323+GDP!P323</f>
        <v>0</v>
      </c>
      <c r="AS322">
        <f>GDP!AE323</f>
        <v>0</v>
      </c>
      <c r="AT322">
        <f>GDP!AF323</f>
        <v>0</v>
      </c>
      <c r="AU322">
        <f>GDP!AG323</f>
        <v>0</v>
      </c>
      <c r="AV322">
        <f>GDP!AH323</f>
        <v>0</v>
      </c>
      <c r="AW322">
        <f>GDP!AI323</f>
        <v>0</v>
      </c>
      <c r="AX322">
        <f>GDP!AJ323</f>
        <v>0</v>
      </c>
      <c r="AY322" s="7">
        <f>GDP!AK323</f>
        <v>0</v>
      </c>
      <c r="AZ322">
        <f>GDP!AS323</f>
        <v>0</v>
      </c>
      <c r="BA322">
        <f>GDP!AT323</f>
        <v>0</v>
      </c>
      <c r="BB322">
        <f>GDP!AU323</f>
        <v>0</v>
      </c>
      <c r="BC322">
        <f>GDP!AV323</f>
        <v>0</v>
      </c>
      <c r="BD322">
        <f>GDP!AW323</f>
        <v>0</v>
      </c>
      <c r="BE322">
        <f>GDP!AX323</f>
        <v>0</v>
      </c>
      <c r="BF322" s="7">
        <f>GDP!AY323</f>
        <v>0</v>
      </c>
      <c r="BG322">
        <f>GDP!AZ323</f>
        <v>0</v>
      </c>
      <c r="BH322">
        <f>GDP!BA323</f>
        <v>0</v>
      </c>
      <c r="BI322">
        <f>GDP!BB323</f>
        <v>0</v>
      </c>
      <c r="BJ322">
        <f>GDP!BC323</f>
        <v>0</v>
      </c>
      <c r="BK322">
        <f>GDP!BD323</f>
        <v>0</v>
      </c>
      <c r="BL322">
        <f>GDP!BE323</f>
        <v>0</v>
      </c>
      <c r="BM322" s="7">
        <f>GDP!BF323</f>
        <v>0</v>
      </c>
      <c r="BN322">
        <f>GDP!BG323+GDP!BN323+GDP!BU323</f>
        <v>0</v>
      </c>
      <c r="BO322">
        <f>GDP!BH323+GDP!BO323+GDP!BV323</f>
        <v>0</v>
      </c>
      <c r="BP322">
        <f>GDP!BI323+GDP!BP323+GDP!BW323</f>
        <v>0</v>
      </c>
      <c r="BQ322">
        <f>GDP!BJ323+GDP!BQ323+GDP!BX323</f>
        <v>0</v>
      </c>
      <c r="BR322">
        <f>GDP!BK323+GDP!BR323+GDP!BY323</f>
        <v>0</v>
      </c>
      <c r="BS322">
        <f>GDP!BL323+GDP!BS323+GDP!BZ323</f>
        <v>0</v>
      </c>
      <c r="BT322" s="7">
        <f>GDP!BM323+GDP!BT323+GDP!CA323</f>
        <v>0</v>
      </c>
      <c r="BU322">
        <f>GDP!CB323</f>
        <v>0</v>
      </c>
      <c r="BV322">
        <f>GDP!CC323</f>
        <v>0</v>
      </c>
      <c r="BW322">
        <f>GDP!CD323</f>
        <v>0</v>
      </c>
      <c r="BX322">
        <f>GDP!CE323</f>
        <v>0</v>
      </c>
      <c r="BY322">
        <f>GDP!CF323</f>
        <v>0</v>
      </c>
      <c r="BZ322">
        <f>GDP!CG323</f>
        <v>0</v>
      </c>
      <c r="CA322" s="7">
        <f>GDP!CH323</f>
        <v>0</v>
      </c>
      <c r="CB322">
        <f>GDP!CI323</f>
        <v>0</v>
      </c>
      <c r="CC322">
        <f>GDP!CJ323</f>
        <v>0</v>
      </c>
      <c r="CD322">
        <f>GDP!CK323</f>
        <v>0</v>
      </c>
      <c r="CE322">
        <f>GDP!CL323</f>
        <v>0</v>
      </c>
      <c r="CF322">
        <f>GDP!CM323</f>
        <v>0</v>
      </c>
      <c r="CG322">
        <f>GDP!CN323</f>
        <v>0</v>
      </c>
      <c r="CH322" s="7">
        <f>GDP!CO323</f>
        <v>0</v>
      </c>
      <c r="CI322">
        <f>GDP!CP323</f>
        <v>0</v>
      </c>
      <c r="CJ322">
        <f>GDP!CQ323</f>
        <v>0</v>
      </c>
      <c r="CK322">
        <f>GDP!CR323</f>
        <v>0</v>
      </c>
      <c r="CL322">
        <f>GDP!CS323</f>
        <v>0</v>
      </c>
      <c r="CM322">
        <f>GDP!CT323</f>
        <v>0</v>
      </c>
      <c r="CN322">
        <f>GDP!CU323</f>
        <v>0</v>
      </c>
      <c r="CO322">
        <f>GDP!CV323</f>
        <v>0</v>
      </c>
      <c r="CP322">
        <f>GDP!CW323</f>
        <v>0</v>
      </c>
      <c r="CQ322">
        <f>GDP!CX323</f>
        <v>0</v>
      </c>
      <c r="CR322">
        <f>GDP!CY323</f>
        <v>0</v>
      </c>
      <c r="CS322">
        <f>GDP!CZ323</f>
        <v>0</v>
      </c>
      <c r="CT322">
        <f>GDP!DA323</f>
        <v>0</v>
      </c>
      <c r="CU322">
        <f>GDP!DB323</f>
        <v>0</v>
      </c>
      <c r="CV322" s="7">
        <f>GDP!DC323</f>
        <v>0</v>
      </c>
      <c r="CW322">
        <f>GDP!DD323</f>
        <v>0</v>
      </c>
      <c r="CX322">
        <f>GDP!DE323</f>
        <v>0</v>
      </c>
      <c r="CY322">
        <f>GDP!DF323</f>
        <v>0</v>
      </c>
      <c r="CZ322">
        <f>GDP!DG323</f>
        <v>0</v>
      </c>
      <c r="DA322">
        <f>GDP!DH323</f>
        <v>0</v>
      </c>
      <c r="DB322">
        <f>GDP!DI323</f>
        <v>0</v>
      </c>
      <c r="DC322" s="7">
        <f>GDP!DJ323</f>
        <v>0</v>
      </c>
      <c r="DD322">
        <f>GDP!DU323</f>
        <v>0</v>
      </c>
      <c r="DE322">
        <f>GDP!DV323</f>
        <v>0</v>
      </c>
      <c r="DF322">
        <f>GDP!DW323</f>
        <v>0</v>
      </c>
      <c r="DG322">
        <f>GDP!EF323</f>
        <v>0</v>
      </c>
      <c r="DH322">
        <f>GDP!EG323</f>
        <v>0</v>
      </c>
      <c r="DI322">
        <f>GDP!EH323</f>
        <v>0</v>
      </c>
      <c r="DJ322">
        <f>GDP!EI323</f>
        <v>0</v>
      </c>
      <c r="DK322">
        <f>GDP!EJ323</f>
        <v>0</v>
      </c>
      <c r="DL322" s="84">
        <v>60.078067616365999</v>
      </c>
      <c r="DM322" s="84">
        <v>60.078899999999997</v>
      </c>
      <c r="DN322">
        <v>60.015342550991001</v>
      </c>
      <c r="DO322">
        <v>10.27</v>
      </c>
      <c r="DP322">
        <v>2.6023500728000002</v>
      </c>
      <c r="DQ322">
        <v>3.0870886464000051</v>
      </c>
      <c r="DR322">
        <v>0.48473857360000494</v>
      </c>
      <c r="DS322">
        <v>52.285043839700002</v>
      </c>
      <c r="DT322">
        <v>49.197955193299997</v>
      </c>
      <c r="DU322">
        <v>15683000000</v>
      </c>
      <c r="DV322">
        <v>48311000000</v>
      </c>
      <c r="DW322">
        <f t="shared" si="20"/>
        <v>0.98298464424173004</v>
      </c>
      <c r="DX322">
        <f t="shared" si="21"/>
        <v>3.0280540169586319</v>
      </c>
      <c r="DY322">
        <f t="shared" si="22"/>
        <v>-2.0450693727169016</v>
      </c>
      <c r="DZ322">
        <v>760924000000</v>
      </c>
      <c r="EA322">
        <f t="shared" si="23"/>
        <v>47.693464734744261</v>
      </c>
      <c r="EB322">
        <v>59871000000</v>
      </c>
      <c r="EC322">
        <v>358755000000</v>
      </c>
      <c r="ED322">
        <f t="shared" si="24"/>
        <v>4.4792348903487555</v>
      </c>
    </row>
    <row r="323" spans="1:134" x14ac:dyDescent="0.35">
      <c r="A323" t="s">
        <v>152</v>
      </c>
      <c r="B323" s="7">
        <v>2003</v>
      </c>
      <c r="C323">
        <f>MacroData!D323</f>
        <v>1638.3377</v>
      </c>
      <c r="D323">
        <f>MacroData!E323</f>
        <v>99.14</v>
      </c>
      <c r="E323">
        <f>MacroData!F323</f>
        <v>99.991</v>
      </c>
      <c r="F323">
        <f>MacroData!G323</f>
        <v>1289520000000</v>
      </c>
      <c r="G323">
        <f>MacroData!H323</f>
        <v>1636956931705.1399</v>
      </c>
      <c r="H323">
        <f>MacroData!I323</f>
        <v>1638337700000</v>
      </c>
      <c r="I323">
        <f>MacroData!J323</f>
        <v>1842462400000</v>
      </c>
      <c r="J323">
        <f>MacroData!K323</f>
        <v>2.3330000000000002</v>
      </c>
      <c r="K323">
        <f>MacroData!L323</f>
        <v>4.13</v>
      </c>
      <c r="L323">
        <f>MacroData!M323</f>
        <v>1010.7503051757813</v>
      </c>
      <c r="M323">
        <f>MacroData!N323</f>
        <v>325.9798583984375</v>
      </c>
      <c r="N323">
        <f>MacroData!O323</f>
        <v>60303630</v>
      </c>
      <c r="O323">
        <f>MacroData!P323</f>
        <v>15733970312.451763</v>
      </c>
      <c r="P323">
        <f>MacroData!Q323</f>
        <v>12130374834.330078</v>
      </c>
      <c r="Q323">
        <f>MacroData!R323</f>
        <v>405146300000</v>
      </c>
      <c r="R323">
        <f>MacroData!S323</f>
        <v>1830332025165.6699</v>
      </c>
      <c r="S323">
        <f>MacroData!T323</f>
        <v>328472300000</v>
      </c>
      <c r="T323">
        <f>MacroData!U323</f>
        <v>999463700000</v>
      </c>
      <c r="U323">
        <f>MacroData!V323</f>
        <v>8.1379999999999999</v>
      </c>
      <c r="V323">
        <f>MacroData!W323</f>
        <v>5072.16</v>
      </c>
      <c r="W323">
        <f>MacroData!X323</f>
        <v>97.566000000000003</v>
      </c>
      <c r="X323">
        <f>MacroData!Y323</f>
        <v>1162700467019.27</v>
      </c>
      <c r="Y323">
        <f>MacroData!Z323</f>
        <v>899014900000</v>
      </c>
      <c r="Z323">
        <f>MacroData!AA323</f>
        <v>792633800000</v>
      </c>
      <c r="AA323">
        <f>MacroData!AB323</f>
        <v>132808010000</v>
      </c>
      <c r="AB323">
        <f>MacroData!AC323</f>
        <v>283525900000</v>
      </c>
      <c r="AC323">
        <f>MacroData!AD323</f>
        <v>425014200000</v>
      </c>
      <c r="AD323">
        <f>MacroData!AE323</f>
        <v>76674000000</v>
      </c>
      <c r="AE323">
        <f>MacroData!AH323</f>
        <v>0</v>
      </c>
      <c r="AF323">
        <f>MacroData!AI323</f>
        <v>0</v>
      </c>
      <c r="AG323">
        <f>MacroData!AJ323</f>
        <v>0</v>
      </c>
      <c r="AH323">
        <f>MacroData!AK323</f>
        <v>0</v>
      </c>
      <c r="AI323">
        <f>MacroData!AL323</f>
        <v>0</v>
      </c>
      <c r="AJ323">
        <f>MacroData!AM323</f>
        <v>3.046627</v>
      </c>
      <c r="AK323">
        <f>MacroData!AN323</f>
        <v>3.3668095132424716</v>
      </c>
      <c r="AL323" s="31">
        <f>GDP!C324+GDP!J324</f>
        <v>0</v>
      </c>
      <c r="AM323">
        <f>GDP!D324+GDP!K324</f>
        <v>0</v>
      </c>
      <c r="AN323">
        <f>GDP!E324+GDP!L324</f>
        <v>0</v>
      </c>
      <c r="AO323">
        <f>GDP!F324+GDP!M324</f>
        <v>0</v>
      </c>
      <c r="AP323">
        <f>GDP!G324+GDP!N324</f>
        <v>0</v>
      </c>
      <c r="AQ323">
        <f>GDP!H324+GDP!O324</f>
        <v>0</v>
      </c>
      <c r="AR323" s="7">
        <f>GDP!I324+GDP!P324</f>
        <v>0</v>
      </c>
      <c r="AS323">
        <f>GDP!AE324</f>
        <v>0</v>
      </c>
      <c r="AT323">
        <f>GDP!AF324</f>
        <v>0</v>
      </c>
      <c r="AU323">
        <f>GDP!AG324</f>
        <v>0</v>
      </c>
      <c r="AV323">
        <f>GDP!AH324</f>
        <v>0</v>
      </c>
      <c r="AW323">
        <f>GDP!AI324</f>
        <v>0</v>
      </c>
      <c r="AX323">
        <f>GDP!AJ324</f>
        <v>0</v>
      </c>
      <c r="AY323" s="7">
        <f>GDP!AK324</f>
        <v>0</v>
      </c>
      <c r="AZ323">
        <f>GDP!AS324</f>
        <v>0</v>
      </c>
      <c r="BA323">
        <f>GDP!AT324</f>
        <v>0</v>
      </c>
      <c r="BB323">
        <f>GDP!AU324</f>
        <v>0</v>
      </c>
      <c r="BC323">
        <f>GDP!AV324</f>
        <v>0</v>
      </c>
      <c r="BD323">
        <f>GDP!AW324</f>
        <v>0</v>
      </c>
      <c r="BE323">
        <f>GDP!AX324</f>
        <v>0</v>
      </c>
      <c r="BF323" s="7">
        <f>GDP!AY324</f>
        <v>0</v>
      </c>
      <c r="BG323">
        <f>GDP!AZ324</f>
        <v>0</v>
      </c>
      <c r="BH323">
        <f>GDP!BA324</f>
        <v>0</v>
      </c>
      <c r="BI323">
        <f>GDP!BB324</f>
        <v>0</v>
      </c>
      <c r="BJ323">
        <f>GDP!BC324</f>
        <v>0</v>
      </c>
      <c r="BK323">
        <f>GDP!BD324</f>
        <v>0</v>
      </c>
      <c r="BL323">
        <f>GDP!BE324</f>
        <v>0</v>
      </c>
      <c r="BM323" s="7">
        <f>GDP!BF324</f>
        <v>0</v>
      </c>
      <c r="BN323">
        <f>GDP!BG324+GDP!BN324+GDP!BU324</f>
        <v>0</v>
      </c>
      <c r="BO323">
        <f>GDP!BH324+GDP!BO324+GDP!BV324</f>
        <v>0</v>
      </c>
      <c r="BP323">
        <f>GDP!BI324+GDP!BP324+GDP!BW324</f>
        <v>0</v>
      </c>
      <c r="BQ323">
        <f>GDP!BJ324+GDP!BQ324+GDP!BX324</f>
        <v>0</v>
      </c>
      <c r="BR323">
        <f>GDP!BK324+GDP!BR324+GDP!BY324</f>
        <v>0</v>
      </c>
      <c r="BS323">
        <f>GDP!BL324+GDP!BS324+GDP!BZ324</f>
        <v>0</v>
      </c>
      <c r="BT323" s="7">
        <f>GDP!BM324+GDP!BT324+GDP!CA324</f>
        <v>0</v>
      </c>
      <c r="BU323">
        <f>GDP!CB324</f>
        <v>0</v>
      </c>
      <c r="BV323">
        <f>GDP!CC324</f>
        <v>0</v>
      </c>
      <c r="BW323">
        <f>GDP!CD324</f>
        <v>0</v>
      </c>
      <c r="BX323">
        <f>GDP!CE324</f>
        <v>0</v>
      </c>
      <c r="BY323">
        <f>GDP!CF324</f>
        <v>0</v>
      </c>
      <c r="BZ323">
        <f>GDP!CG324</f>
        <v>0</v>
      </c>
      <c r="CA323" s="7">
        <f>GDP!CH324</f>
        <v>0</v>
      </c>
      <c r="CB323">
        <f>GDP!CI324</f>
        <v>0</v>
      </c>
      <c r="CC323">
        <f>GDP!CJ324</f>
        <v>0</v>
      </c>
      <c r="CD323">
        <f>GDP!CK324</f>
        <v>0</v>
      </c>
      <c r="CE323">
        <f>GDP!CL324</f>
        <v>0</v>
      </c>
      <c r="CF323">
        <f>GDP!CM324</f>
        <v>0</v>
      </c>
      <c r="CG323">
        <f>GDP!CN324</f>
        <v>0</v>
      </c>
      <c r="CH323" s="7">
        <f>GDP!CO324</f>
        <v>0</v>
      </c>
      <c r="CI323">
        <f>GDP!CP324</f>
        <v>0</v>
      </c>
      <c r="CJ323">
        <f>GDP!CQ324</f>
        <v>0</v>
      </c>
      <c r="CK323">
        <f>GDP!CR324</f>
        <v>0</v>
      </c>
      <c r="CL323">
        <f>GDP!CS324</f>
        <v>0</v>
      </c>
      <c r="CM323">
        <f>GDP!CT324</f>
        <v>0</v>
      </c>
      <c r="CN323">
        <f>GDP!CU324</f>
        <v>0</v>
      </c>
      <c r="CO323">
        <f>GDP!CV324</f>
        <v>0</v>
      </c>
      <c r="CP323">
        <f>GDP!CW324</f>
        <v>0</v>
      </c>
      <c r="CQ323">
        <f>GDP!CX324</f>
        <v>0</v>
      </c>
      <c r="CR323">
        <f>GDP!CY324</f>
        <v>0</v>
      </c>
      <c r="CS323">
        <f>GDP!CZ324</f>
        <v>0</v>
      </c>
      <c r="CT323">
        <f>GDP!DA324</f>
        <v>0</v>
      </c>
      <c r="CU323">
        <f>GDP!DB324</f>
        <v>0</v>
      </c>
      <c r="CV323" s="7">
        <f>GDP!DC324</f>
        <v>0</v>
      </c>
      <c r="CW323">
        <f>GDP!DD324</f>
        <v>0</v>
      </c>
      <c r="CX323">
        <f>GDP!DE324</f>
        <v>0</v>
      </c>
      <c r="CY323">
        <f>GDP!DF324</f>
        <v>0</v>
      </c>
      <c r="CZ323">
        <f>GDP!DG324</f>
        <v>0</v>
      </c>
      <c r="DA323">
        <f>GDP!DH324</f>
        <v>0</v>
      </c>
      <c r="DB323">
        <f>GDP!DI324</f>
        <v>0</v>
      </c>
      <c r="DC323" s="7">
        <f>GDP!DJ324</f>
        <v>0</v>
      </c>
      <c r="DD323">
        <f>GDP!DU324</f>
        <v>0</v>
      </c>
      <c r="DE323">
        <f>GDP!DV324</f>
        <v>0</v>
      </c>
      <c r="DF323">
        <f>GDP!DW324</f>
        <v>0</v>
      </c>
      <c r="DG323">
        <f>GDP!EF324</f>
        <v>0</v>
      </c>
      <c r="DH323">
        <f>GDP!EG324</f>
        <v>0</v>
      </c>
      <c r="DI323">
        <f>GDP!EH324</f>
        <v>0</v>
      </c>
      <c r="DJ323">
        <f>GDP!EI324</f>
        <v>0</v>
      </c>
      <c r="DK323">
        <f>GDP!EJ324</f>
        <v>0</v>
      </c>
      <c r="DL323" s="84">
        <v>64.210064747489696</v>
      </c>
      <c r="DM323" s="84">
        <v>64.210899999999995</v>
      </c>
      <c r="DN323">
        <v>64.148993732891995</v>
      </c>
      <c r="DO323">
        <v>30.4</v>
      </c>
      <c r="DP323">
        <v>2.4908910032999998</v>
      </c>
      <c r="DQ323">
        <v>3.857026896699999</v>
      </c>
      <c r="DR323">
        <v>1.3661358933999992</v>
      </c>
      <c r="DS323">
        <v>52.750520296099999</v>
      </c>
      <c r="DT323">
        <v>48.8934933994</v>
      </c>
      <c r="DU323">
        <v>14289000000</v>
      </c>
      <c r="DV323">
        <v>50206000000</v>
      </c>
      <c r="DW323">
        <f t="shared" ref="DW323:DW386" si="25">100*(DU323/H323)</f>
        <v>0.87216451162663233</v>
      </c>
      <c r="DX323">
        <f t="shared" ref="DX323:DX386" si="26">100*(DV323/H323)</f>
        <v>3.0644475800074673</v>
      </c>
      <c r="DY323">
        <f t="shared" ref="DY323:DY386" si="27">DW323-DX323</f>
        <v>-2.192283068380835</v>
      </c>
      <c r="DZ323">
        <v>791758000000</v>
      </c>
      <c r="EA323">
        <f t="shared" ref="EA323:EA386" si="28">100*(DZ323/H323)</f>
        <v>48.32691086825384</v>
      </c>
      <c r="EB323">
        <v>63648000000</v>
      </c>
      <c r="EC323">
        <v>375334000000</v>
      </c>
      <c r="ED323">
        <f t="shared" ref="ED323:ED386" si="29">(DP323/DN322)*100</f>
        <v>4.1504237040447736</v>
      </c>
    </row>
    <row r="324" spans="1:134" x14ac:dyDescent="0.35">
      <c r="A324" t="s">
        <v>152</v>
      </c>
      <c r="B324" s="7">
        <v>2004</v>
      </c>
      <c r="C324">
        <f>MacroData!D324</f>
        <v>1708.1816000000001</v>
      </c>
      <c r="D324">
        <f>MacroData!E324</f>
        <v>100.035</v>
      </c>
      <c r="E324">
        <f>MacroData!F324</f>
        <v>100.455</v>
      </c>
      <c r="F324">
        <f>MacroData!G324</f>
        <v>1373267000000</v>
      </c>
      <c r="G324">
        <f>MacroData!H324</f>
        <v>1690561876191.1001</v>
      </c>
      <c r="H324">
        <f>MacroData!I324</f>
        <v>1708181600000</v>
      </c>
      <c r="I324">
        <f>MacroData!J324</f>
        <v>1890309900000</v>
      </c>
      <c r="J324">
        <f>MacroData!K324</f>
        <v>2.1059999999999999</v>
      </c>
      <c r="K324">
        <f>MacroData!L324</f>
        <v>4.0990000000000002</v>
      </c>
      <c r="L324">
        <f>MacroData!M324</f>
        <v>1027.0833740234375</v>
      </c>
      <c r="M324">
        <f>MacroData!N324</f>
        <v>338.377197265625</v>
      </c>
      <c r="N324">
        <f>MacroData!O324</f>
        <v>60734340</v>
      </c>
      <c r="O324">
        <f>MacroData!P324</f>
        <v>8271404424.8278217</v>
      </c>
      <c r="P324">
        <f>MacroData!Q324</f>
        <v>19427118676.97998</v>
      </c>
      <c r="Q324">
        <f>MacroData!R324</f>
        <v>417775600000</v>
      </c>
      <c r="R324">
        <f>MacroData!S324</f>
        <v>1870882781323.02</v>
      </c>
      <c r="S324">
        <f>MacroData!T324</f>
        <v>338579600000</v>
      </c>
      <c r="T324">
        <f>MacroData!U324</f>
        <v>1018456100000</v>
      </c>
      <c r="U324">
        <f>MacroData!V324</f>
        <v>8.4930000000000003</v>
      </c>
      <c r="V324">
        <f>MacroData!W324</f>
        <v>5819.4400000000005</v>
      </c>
      <c r="W324">
        <f>MacroData!X324</f>
        <v>99.337999999999994</v>
      </c>
      <c r="X324">
        <f>MacroData!Y324</f>
        <v>1185917824722.51</v>
      </c>
      <c r="Y324">
        <f>MacroData!Z324</f>
        <v>935774600000</v>
      </c>
      <c r="Z324">
        <f>MacroData!AA324</f>
        <v>830134500000</v>
      </c>
      <c r="AA324">
        <f>MacroData!AB324</f>
        <v>134785660000</v>
      </c>
      <c r="AB324">
        <f>MacroData!AC324</f>
        <v>296592300000</v>
      </c>
      <c r="AC324">
        <f>MacroData!AD324</f>
        <v>434121700000</v>
      </c>
      <c r="AD324">
        <f>MacroData!AE324</f>
        <v>79196000000</v>
      </c>
      <c r="AE324">
        <f>MacroData!AH324</f>
        <v>0</v>
      </c>
      <c r="AF324">
        <f>MacroData!AI324</f>
        <v>0</v>
      </c>
      <c r="AG324">
        <f>MacroData!AJ324</f>
        <v>0</v>
      </c>
      <c r="AH324">
        <f>MacroData!AK324</f>
        <v>0</v>
      </c>
      <c r="AI324">
        <f>MacroData!AL324</f>
        <v>0</v>
      </c>
      <c r="AJ324">
        <f>MacroData!AM324</f>
        <v>3.046627</v>
      </c>
      <c r="AK324">
        <f>MacroData!AN324</f>
        <v>3.0310000113788109</v>
      </c>
      <c r="AL324" s="31">
        <f>GDP!C325+GDP!J325</f>
        <v>0</v>
      </c>
      <c r="AM324">
        <f>GDP!D325+GDP!K325</f>
        <v>0</v>
      </c>
      <c r="AN324">
        <f>GDP!E325+GDP!L325</f>
        <v>0</v>
      </c>
      <c r="AO324">
        <f>GDP!F325+GDP!M325</f>
        <v>0</v>
      </c>
      <c r="AP324">
        <f>GDP!G325+GDP!N325</f>
        <v>0</v>
      </c>
      <c r="AQ324">
        <f>GDP!H325+GDP!O325</f>
        <v>0</v>
      </c>
      <c r="AR324" s="7">
        <f>GDP!I325+GDP!P325</f>
        <v>0</v>
      </c>
      <c r="AS324">
        <f>GDP!AE325</f>
        <v>0</v>
      </c>
      <c r="AT324">
        <f>GDP!AF325</f>
        <v>0</v>
      </c>
      <c r="AU324">
        <f>GDP!AG325</f>
        <v>0</v>
      </c>
      <c r="AV324">
        <f>GDP!AH325</f>
        <v>0</v>
      </c>
      <c r="AW324">
        <f>GDP!AI325</f>
        <v>0</v>
      </c>
      <c r="AX324">
        <f>GDP!AJ325</f>
        <v>0</v>
      </c>
      <c r="AY324" s="7">
        <f>GDP!AK325</f>
        <v>0</v>
      </c>
      <c r="AZ324">
        <f>GDP!AS325</f>
        <v>0</v>
      </c>
      <c r="BA324">
        <f>GDP!AT325</f>
        <v>0</v>
      </c>
      <c r="BB324">
        <f>GDP!AU325</f>
        <v>0</v>
      </c>
      <c r="BC324">
        <f>GDP!AV325</f>
        <v>0</v>
      </c>
      <c r="BD324">
        <f>GDP!AW325</f>
        <v>0</v>
      </c>
      <c r="BE324">
        <f>GDP!AX325</f>
        <v>0</v>
      </c>
      <c r="BF324" s="7">
        <f>GDP!AY325</f>
        <v>0</v>
      </c>
      <c r="BG324">
        <f>GDP!AZ325</f>
        <v>0</v>
      </c>
      <c r="BH324">
        <f>GDP!BA325</f>
        <v>0</v>
      </c>
      <c r="BI324">
        <f>GDP!BB325</f>
        <v>0</v>
      </c>
      <c r="BJ324">
        <f>GDP!BC325</f>
        <v>0</v>
      </c>
      <c r="BK324">
        <f>GDP!BD325</f>
        <v>0</v>
      </c>
      <c r="BL324">
        <f>GDP!BE325</f>
        <v>0</v>
      </c>
      <c r="BM324" s="7">
        <f>GDP!BF325</f>
        <v>0</v>
      </c>
      <c r="BN324">
        <f>GDP!BG325+GDP!BN325+GDP!BU325</f>
        <v>0</v>
      </c>
      <c r="BO324">
        <f>GDP!BH325+GDP!BO325+GDP!BV325</f>
        <v>0</v>
      </c>
      <c r="BP324">
        <f>GDP!BI325+GDP!BP325+GDP!BW325</f>
        <v>0</v>
      </c>
      <c r="BQ324">
        <f>GDP!BJ325+GDP!BQ325+GDP!BX325</f>
        <v>0</v>
      </c>
      <c r="BR324">
        <f>GDP!BK325+GDP!BR325+GDP!BY325</f>
        <v>0</v>
      </c>
      <c r="BS324">
        <f>GDP!BL325+GDP!BS325+GDP!BZ325</f>
        <v>0</v>
      </c>
      <c r="BT324" s="7">
        <f>GDP!BM325+GDP!BT325+GDP!CA325</f>
        <v>0</v>
      </c>
      <c r="BU324">
        <f>GDP!CB325</f>
        <v>0</v>
      </c>
      <c r="BV324">
        <f>GDP!CC325</f>
        <v>0</v>
      </c>
      <c r="BW324">
        <f>GDP!CD325</f>
        <v>0</v>
      </c>
      <c r="BX324">
        <f>GDP!CE325</f>
        <v>0</v>
      </c>
      <c r="BY324">
        <f>GDP!CF325</f>
        <v>0</v>
      </c>
      <c r="BZ324">
        <f>GDP!CG325</f>
        <v>0</v>
      </c>
      <c r="CA324" s="7">
        <f>GDP!CH325</f>
        <v>0</v>
      </c>
      <c r="CB324">
        <f>GDP!CI325</f>
        <v>0</v>
      </c>
      <c r="CC324">
        <f>GDP!CJ325</f>
        <v>0</v>
      </c>
      <c r="CD324">
        <f>GDP!CK325</f>
        <v>0</v>
      </c>
      <c r="CE324">
        <f>GDP!CL325</f>
        <v>0</v>
      </c>
      <c r="CF324">
        <f>GDP!CM325</f>
        <v>0</v>
      </c>
      <c r="CG324">
        <f>GDP!CN325</f>
        <v>0</v>
      </c>
      <c r="CH324" s="7">
        <f>GDP!CO325</f>
        <v>0</v>
      </c>
      <c r="CI324">
        <f>GDP!CP325</f>
        <v>0</v>
      </c>
      <c r="CJ324">
        <f>GDP!CQ325</f>
        <v>0</v>
      </c>
      <c r="CK324">
        <f>GDP!CR325</f>
        <v>0</v>
      </c>
      <c r="CL324">
        <f>GDP!CS325</f>
        <v>0</v>
      </c>
      <c r="CM324">
        <f>GDP!CT325</f>
        <v>0</v>
      </c>
      <c r="CN324">
        <f>GDP!CU325</f>
        <v>0</v>
      </c>
      <c r="CO324">
        <f>GDP!CV325</f>
        <v>0</v>
      </c>
      <c r="CP324">
        <f>GDP!CW325</f>
        <v>0</v>
      </c>
      <c r="CQ324">
        <f>GDP!CX325</f>
        <v>0</v>
      </c>
      <c r="CR324">
        <f>GDP!CY325</f>
        <v>0</v>
      </c>
      <c r="CS324">
        <f>GDP!CZ325</f>
        <v>0</v>
      </c>
      <c r="CT324">
        <f>GDP!DA325</f>
        <v>0</v>
      </c>
      <c r="CU324">
        <f>GDP!DB325</f>
        <v>0</v>
      </c>
      <c r="CV324" s="7">
        <f>GDP!DC325</f>
        <v>0</v>
      </c>
      <c r="CW324">
        <f>GDP!DD325</f>
        <v>0</v>
      </c>
      <c r="CX324">
        <f>GDP!DE325</f>
        <v>0</v>
      </c>
      <c r="CY324">
        <f>GDP!DF325</f>
        <v>0</v>
      </c>
      <c r="CZ324">
        <f>GDP!DG325</f>
        <v>0</v>
      </c>
      <c r="DA324">
        <f>GDP!DH325</f>
        <v>0</v>
      </c>
      <c r="DB324">
        <f>GDP!DI325</f>
        <v>0</v>
      </c>
      <c r="DC324" s="7">
        <f>GDP!DJ325</f>
        <v>0</v>
      </c>
      <c r="DD324">
        <f>GDP!DU325</f>
        <v>0</v>
      </c>
      <c r="DE324">
        <f>GDP!DV325</f>
        <v>0</v>
      </c>
      <c r="DF324">
        <f>GDP!DW325</f>
        <v>0</v>
      </c>
      <c r="DG324">
        <f>GDP!EF325</f>
        <v>0</v>
      </c>
      <c r="DH324">
        <f>GDP!EG325</f>
        <v>0</v>
      </c>
      <c r="DI324">
        <f>GDP!EH325</f>
        <v>0</v>
      </c>
      <c r="DJ324">
        <f>GDP!EI325</f>
        <v>0</v>
      </c>
      <c r="DK324">
        <f>GDP!EJ325</f>
        <v>0</v>
      </c>
      <c r="DL324" s="84">
        <v>65.736865486684295</v>
      </c>
      <c r="DM324" s="84">
        <v>65.735699999999994</v>
      </c>
      <c r="DN324">
        <v>65.678411933877001</v>
      </c>
      <c r="DO324">
        <v>13.48</v>
      </c>
      <c r="DP324">
        <v>2.5000219505999999</v>
      </c>
      <c r="DQ324">
        <v>3.4937675055999975</v>
      </c>
      <c r="DR324">
        <v>0.99374555499999762</v>
      </c>
      <c r="DS324">
        <v>52.596926336899998</v>
      </c>
      <c r="DT324">
        <v>49.1031588313</v>
      </c>
      <c r="DU324">
        <v>15548000000</v>
      </c>
      <c r="DV324">
        <v>52521000000</v>
      </c>
      <c r="DW324">
        <f t="shared" si="25"/>
        <v>0.91020767346984655</v>
      </c>
      <c r="DX324">
        <f t="shared" si="26"/>
        <v>3.0746730909640987</v>
      </c>
      <c r="DY324">
        <f t="shared" si="27"/>
        <v>-2.1644654174942524</v>
      </c>
      <c r="DZ324">
        <v>822113000000</v>
      </c>
      <c r="EA324">
        <f t="shared" si="28"/>
        <v>48.127962507030873</v>
      </c>
      <c r="EB324">
        <v>67610000000</v>
      </c>
      <c r="EC324">
        <v>390649000000</v>
      </c>
      <c r="ED324">
        <f t="shared" si="29"/>
        <v>3.8972114839552492</v>
      </c>
    </row>
    <row r="325" spans="1:134" x14ac:dyDescent="0.35">
      <c r="A325" t="s">
        <v>152</v>
      </c>
      <c r="B325" s="7">
        <v>2005</v>
      </c>
      <c r="C325">
        <f>MacroData!D325</f>
        <v>1769.8978000000002</v>
      </c>
      <c r="D325">
        <f>MacroData!E325</f>
        <v>99.933999999999997</v>
      </c>
      <c r="E325">
        <f>MacroData!F325</f>
        <v>100.07899999999999</v>
      </c>
      <c r="F325">
        <f>MacroData!G325</f>
        <v>1450303000000</v>
      </c>
      <c r="G325">
        <f>MacroData!H325</f>
        <v>1750219919563.73</v>
      </c>
      <c r="H325">
        <f>MacroData!I325</f>
        <v>1769897800000</v>
      </c>
      <c r="I325">
        <f>MacroData!J325</f>
        <v>1921225700000</v>
      </c>
      <c r="J325">
        <f>MacroData!K325</f>
        <v>2.1850000000000001</v>
      </c>
      <c r="K325">
        <f>MacroData!L325</f>
        <v>3.41</v>
      </c>
      <c r="L325">
        <f>MacroData!M325</f>
        <v>1053.2901611328125</v>
      </c>
      <c r="M325">
        <f>MacroData!N325</f>
        <v>357.8209228515625</v>
      </c>
      <c r="N325">
        <f>MacroData!O325</f>
        <v>61181500</v>
      </c>
      <c r="O325">
        <f>MacroData!P325</f>
        <v>-12616343934.779541</v>
      </c>
      <c r="P325">
        <f>MacroData!Q325</f>
        <v>7413540965.5500488</v>
      </c>
      <c r="Q325">
        <f>MacroData!R325</f>
        <v>429834400000</v>
      </c>
      <c r="R325">
        <f>MacroData!S325</f>
        <v>1913812159034.45</v>
      </c>
      <c r="S325">
        <f>MacroData!T325</f>
        <v>348895400000</v>
      </c>
      <c r="T325">
        <f>MacroData!U325</f>
        <v>1043671100000</v>
      </c>
      <c r="U325">
        <f>MacroData!V325</f>
        <v>8.51</v>
      </c>
      <c r="V325">
        <f>MacroData!W325</f>
        <v>7459.27</v>
      </c>
      <c r="W325">
        <f>MacroData!X325</f>
        <v>98.643000000000001</v>
      </c>
      <c r="X325">
        <f>MacroData!Y325</f>
        <v>1215723168760.1001</v>
      </c>
      <c r="Y325">
        <f>MacroData!Z325</f>
        <v>976388700000</v>
      </c>
      <c r="Z325">
        <f>MacroData!AA325</f>
        <v>871199000000</v>
      </c>
      <c r="AA325">
        <f>MacroData!AB325</f>
        <v>141923810000</v>
      </c>
      <c r="AB325">
        <f>MacroData!AC325</f>
        <v>309860800000</v>
      </c>
      <c r="AC325">
        <f>MacroData!AD325</f>
        <v>439803100000</v>
      </c>
      <c r="AD325">
        <f>MacroData!AE325</f>
        <v>80939000000</v>
      </c>
      <c r="AE325">
        <f>MacroData!AH325</f>
        <v>1</v>
      </c>
      <c r="AF325">
        <f>MacroData!AI325</f>
        <v>0</v>
      </c>
      <c r="AG325">
        <f>MacroData!AJ325</f>
        <v>0</v>
      </c>
      <c r="AH325">
        <f>MacroData!AK325</f>
        <v>0</v>
      </c>
      <c r="AI325">
        <f>MacroData!AL325</f>
        <v>0</v>
      </c>
      <c r="AJ325">
        <f>MacroData!AM325</f>
        <v>3.046627</v>
      </c>
      <c r="AK325">
        <f>MacroData!AN325</f>
        <v>3.0201309624881971</v>
      </c>
      <c r="AL325" s="31">
        <f>GDP!C326+GDP!J326</f>
        <v>0</v>
      </c>
      <c r="AM325">
        <f>GDP!D326+GDP!K326</f>
        <v>0</v>
      </c>
      <c r="AN325">
        <f>GDP!E326+GDP!L326</f>
        <v>0</v>
      </c>
      <c r="AO325">
        <f>GDP!F326+GDP!M326</f>
        <v>0</v>
      </c>
      <c r="AP325">
        <f>GDP!G326+GDP!N326</f>
        <v>0</v>
      </c>
      <c r="AQ325">
        <f>GDP!H326+GDP!O326</f>
        <v>0</v>
      </c>
      <c r="AR325" s="7">
        <f>GDP!I326+GDP!P326</f>
        <v>0</v>
      </c>
      <c r="AS325">
        <f>GDP!AE326</f>
        <v>0</v>
      </c>
      <c r="AT325">
        <f>GDP!AF326</f>
        <v>0</v>
      </c>
      <c r="AU325">
        <f>GDP!AG326</f>
        <v>0</v>
      </c>
      <c r="AV325">
        <f>GDP!AH326</f>
        <v>0</v>
      </c>
      <c r="AW325">
        <f>GDP!AI326</f>
        <v>0</v>
      </c>
      <c r="AX325">
        <f>GDP!AJ326</f>
        <v>0</v>
      </c>
      <c r="AY325" s="7">
        <f>GDP!AK326</f>
        <v>0</v>
      </c>
      <c r="AZ325">
        <f>GDP!AS326</f>
        <v>0</v>
      </c>
      <c r="BA325">
        <f>GDP!AT326</f>
        <v>0</v>
      </c>
      <c r="BB325">
        <f>GDP!AU326</f>
        <v>0</v>
      </c>
      <c r="BC325">
        <f>GDP!AV326</f>
        <v>0</v>
      </c>
      <c r="BD325">
        <f>GDP!AW326</f>
        <v>0</v>
      </c>
      <c r="BE325">
        <f>GDP!AX326</f>
        <v>0</v>
      </c>
      <c r="BF325" s="7">
        <f>GDP!AY326</f>
        <v>0</v>
      </c>
      <c r="BG325">
        <f>GDP!AZ326</f>
        <v>0</v>
      </c>
      <c r="BH325">
        <f>GDP!BA326</f>
        <v>0</v>
      </c>
      <c r="BI325">
        <f>GDP!BB326</f>
        <v>0</v>
      </c>
      <c r="BJ325">
        <f>GDP!BC326</f>
        <v>0</v>
      </c>
      <c r="BK325">
        <f>GDP!BD326</f>
        <v>0</v>
      </c>
      <c r="BL325">
        <f>GDP!BE326</f>
        <v>0</v>
      </c>
      <c r="BM325" s="7">
        <f>GDP!BF326</f>
        <v>0</v>
      </c>
      <c r="BN325">
        <f>GDP!BG326+GDP!BN326+GDP!BU326</f>
        <v>0</v>
      </c>
      <c r="BO325">
        <f>GDP!BH326+GDP!BO326+GDP!BV326</f>
        <v>0</v>
      </c>
      <c r="BP325">
        <f>GDP!BI326+GDP!BP326+GDP!BW326</f>
        <v>0</v>
      </c>
      <c r="BQ325">
        <f>GDP!BJ326+GDP!BQ326+GDP!BX326</f>
        <v>0</v>
      </c>
      <c r="BR325">
        <f>GDP!BK326+GDP!BR326+GDP!BY326</f>
        <v>0</v>
      </c>
      <c r="BS325">
        <f>GDP!BL326+GDP!BS326+GDP!BZ326</f>
        <v>0</v>
      </c>
      <c r="BT325" s="7">
        <f>GDP!BM326+GDP!BT326+GDP!CA326</f>
        <v>0</v>
      </c>
      <c r="BU325">
        <f>GDP!CB326</f>
        <v>0</v>
      </c>
      <c r="BV325">
        <f>GDP!CC326</f>
        <v>0</v>
      </c>
      <c r="BW325">
        <f>GDP!CD326</f>
        <v>0</v>
      </c>
      <c r="BX325">
        <f>GDP!CE326</f>
        <v>0</v>
      </c>
      <c r="BY325">
        <f>GDP!CF326</f>
        <v>0</v>
      </c>
      <c r="BZ325">
        <f>GDP!CG326</f>
        <v>0</v>
      </c>
      <c r="CA325" s="7">
        <f>GDP!CH326</f>
        <v>0</v>
      </c>
      <c r="CB325">
        <f>GDP!CI326</f>
        <v>0</v>
      </c>
      <c r="CC325">
        <f>GDP!CJ326</f>
        <v>0</v>
      </c>
      <c r="CD325">
        <f>GDP!CK326</f>
        <v>0</v>
      </c>
      <c r="CE325">
        <f>GDP!CL326</f>
        <v>0</v>
      </c>
      <c r="CF325">
        <f>GDP!CM326</f>
        <v>0</v>
      </c>
      <c r="CG325">
        <f>GDP!CN326</f>
        <v>0</v>
      </c>
      <c r="CH325" s="7">
        <f>GDP!CO326</f>
        <v>0</v>
      </c>
      <c r="CI325">
        <f>GDP!CP326</f>
        <v>0</v>
      </c>
      <c r="CJ325">
        <f>GDP!CQ326</f>
        <v>0</v>
      </c>
      <c r="CK325">
        <f>GDP!CR326</f>
        <v>0</v>
      </c>
      <c r="CL325">
        <f>GDP!CS326</f>
        <v>0</v>
      </c>
      <c r="CM325">
        <f>GDP!CT326</f>
        <v>0</v>
      </c>
      <c r="CN325">
        <f>GDP!CU326</f>
        <v>0</v>
      </c>
      <c r="CO325">
        <f>GDP!CV326</f>
        <v>0</v>
      </c>
      <c r="CP325">
        <f>GDP!CW326</f>
        <v>0</v>
      </c>
      <c r="CQ325">
        <f>GDP!CX326</f>
        <v>0</v>
      </c>
      <c r="CR325">
        <f>GDP!CY326</f>
        <v>0</v>
      </c>
      <c r="CS325">
        <f>GDP!CZ326</f>
        <v>0</v>
      </c>
      <c r="CT325">
        <f>GDP!DA326</f>
        <v>0</v>
      </c>
      <c r="CU325">
        <f>GDP!DB326</f>
        <v>0</v>
      </c>
      <c r="CV325" s="7">
        <f>GDP!DC326</f>
        <v>0</v>
      </c>
      <c r="CW325">
        <f>GDP!DD326</f>
        <v>0</v>
      </c>
      <c r="CX325">
        <f>GDP!DE326</f>
        <v>0</v>
      </c>
      <c r="CY325">
        <f>GDP!DF326</f>
        <v>0</v>
      </c>
      <c r="CZ325">
        <f>GDP!DG326</f>
        <v>0</v>
      </c>
      <c r="DA325">
        <f>GDP!DH326</f>
        <v>0</v>
      </c>
      <c r="DB325">
        <f>GDP!DI326</f>
        <v>0</v>
      </c>
      <c r="DC325" s="7">
        <f>GDP!DJ326</f>
        <v>0</v>
      </c>
      <c r="DD325">
        <f>GDP!DU326</f>
        <v>0</v>
      </c>
      <c r="DE325">
        <f>GDP!DV326</f>
        <v>0</v>
      </c>
      <c r="DF325">
        <f>GDP!DW326</f>
        <v>0</v>
      </c>
      <c r="DG325">
        <f>GDP!EF326</f>
        <v>0</v>
      </c>
      <c r="DH325">
        <f>GDP!EG326</f>
        <v>0</v>
      </c>
      <c r="DI325">
        <f>GDP!EH326</f>
        <v>0</v>
      </c>
      <c r="DJ325">
        <f>GDP!EI326</f>
        <v>0</v>
      </c>
      <c r="DK325">
        <f>GDP!EJ326</f>
        <v>0</v>
      </c>
      <c r="DL325" s="84">
        <v>67.207380678541199</v>
      </c>
      <c r="DM325" s="84">
        <v>67.206599999999995</v>
      </c>
      <c r="DN325">
        <v>67.150946569314002</v>
      </c>
      <c r="DO325">
        <v>10.220000000000001</v>
      </c>
      <c r="DP325">
        <v>2.4243708041000001</v>
      </c>
      <c r="DQ325">
        <v>3.1683626925000041</v>
      </c>
      <c r="DR325">
        <v>0.74399188840000408</v>
      </c>
      <c r="DS325">
        <v>52.927868769100002</v>
      </c>
      <c r="DT325">
        <v>49.759506076599997</v>
      </c>
      <c r="DU325">
        <v>17440000000</v>
      </c>
      <c r="DV325">
        <v>54949000000</v>
      </c>
      <c r="DW325">
        <f t="shared" si="25"/>
        <v>0.98536762970155667</v>
      </c>
      <c r="DX325">
        <f t="shared" si="26"/>
        <v>3.1046425392471813</v>
      </c>
      <c r="DY325">
        <f t="shared" si="27"/>
        <v>-2.1192749095456245</v>
      </c>
      <c r="DZ325">
        <v>857145000000</v>
      </c>
      <c r="EA325">
        <f t="shared" si="28"/>
        <v>48.429067486269545</v>
      </c>
      <c r="EB325">
        <v>70884000000</v>
      </c>
      <c r="EC325">
        <v>405265000000</v>
      </c>
      <c r="ED325">
        <f t="shared" si="29"/>
        <v>3.6912750060716779</v>
      </c>
    </row>
    <row r="326" spans="1:134" x14ac:dyDescent="0.35">
      <c r="A326" t="s">
        <v>152</v>
      </c>
      <c r="B326" s="7">
        <v>2006</v>
      </c>
      <c r="C326">
        <f>MacroData!D326</f>
        <v>1854.7405000000001</v>
      </c>
      <c r="D326">
        <f>MacroData!E326</f>
        <v>100.313</v>
      </c>
      <c r="E326">
        <f>MacroData!F326</f>
        <v>100.69499999999999</v>
      </c>
      <c r="F326">
        <f>MacroData!G326</f>
        <v>1428571000000</v>
      </c>
      <c r="G326">
        <f>MacroData!H326</f>
        <v>1814775969194.96</v>
      </c>
      <c r="H326">
        <f>MacroData!I326</f>
        <v>1854740500000</v>
      </c>
      <c r="I326">
        <f>MacroData!J326</f>
        <v>1970444900000</v>
      </c>
      <c r="J326">
        <f>MacroData!K326</f>
        <v>3.0790000000000002</v>
      </c>
      <c r="K326">
        <f>MacroData!L326</f>
        <v>3.798</v>
      </c>
      <c r="L326">
        <f>MacroData!M326</f>
        <v>1082.608642578125</v>
      </c>
      <c r="M326">
        <f>MacroData!N326</f>
        <v>382.60870361328125</v>
      </c>
      <c r="N326">
        <f>MacroData!O326</f>
        <v>61597480</v>
      </c>
      <c r="O326">
        <f>MacroData!P326</f>
        <v>-23767059819.488647</v>
      </c>
      <c r="P326">
        <f>MacroData!Q326</f>
        <v>8576052435.9499512</v>
      </c>
      <c r="Q326">
        <f>MacroData!R326</f>
        <v>446998600000</v>
      </c>
      <c r="R326">
        <f>MacroData!S326</f>
        <v>1961868847564.05</v>
      </c>
      <c r="S326">
        <f>MacroData!T326</f>
        <v>366978600000</v>
      </c>
      <c r="T326">
        <f>MacroData!U326</f>
        <v>1068448600000</v>
      </c>
      <c r="U326">
        <f>MacroData!V326</f>
        <v>8.4659999999999993</v>
      </c>
      <c r="V326">
        <f>MacroData!W326</f>
        <v>9256.69</v>
      </c>
      <c r="W326">
        <f>MacroData!X326</f>
        <v>98.731999999999999</v>
      </c>
      <c r="X326">
        <f>MacroData!Y326</f>
        <v>1242551003608.4299</v>
      </c>
      <c r="Y326">
        <f>MacroData!Z326</f>
        <v>1021265000000</v>
      </c>
      <c r="Z326">
        <f>MacroData!AA326</f>
        <v>922952000000</v>
      </c>
      <c r="AA326">
        <f>MacroData!AB326</f>
        <v>148689430000</v>
      </c>
      <c r="AB326">
        <f>MacroData!AC326</f>
        <v>325079300000</v>
      </c>
      <c r="AC326">
        <f>MacroData!AD326</f>
        <v>446050700000</v>
      </c>
      <c r="AD326">
        <f>MacroData!AE326</f>
        <v>80020000000</v>
      </c>
      <c r="AE326">
        <f>MacroData!AH326</f>
        <v>0</v>
      </c>
      <c r="AF326">
        <f>MacroData!AI326</f>
        <v>0</v>
      </c>
      <c r="AG326">
        <f>MacroData!AJ326</f>
        <v>0</v>
      </c>
      <c r="AH326">
        <f>MacroData!AK326</f>
        <v>0</v>
      </c>
      <c r="AI326">
        <f>MacroData!AL326</f>
        <v>0</v>
      </c>
      <c r="AJ326">
        <f>MacroData!AM326</f>
        <v>3.046627</v>
      </c>
      <c r="AK326">
        <f>MacroData!AN326</f>
        <v>2.8856357077047941</v>
      </c>
      <c r="AL326" s="31">
        <f>GDP!C327+GDP!J327</f>
        <v>0</v>
      </c>
      <c r="AM326">
        <f>GDP!D327+GDP!K327</f>
        <v>0</v>
      </c>
      <c r="AN326">
        <f>GDP!E327+GDP!L327</f>
        <v>0</v>
      </c>
      <c r="AO326">
        <f>GDP!F327+GDP!M327</f>
        <v>0</v>
      </c>
      <c r="AP326">
        <f>GDP!G327+GDP!N327</f>
        <v>0</v>
      </c>
      <c r="AQ326">
        <f>GDP!H327+GDP!O327</f>
        <v>0</v>
      </c>
      <c r="AR326" s="7">
        <f>GDP!I327+GDP!P327</f>
        <v>0</v>
      </c>
      <c r="AS326">
        <f>GDP!AE327</f>
        <v>0</v>
      </c>
      <c r="AT326">
        <f>GDP!AF327</f>
        <v>0</v>
      </c>
      <c r="AU326">
        <f>GDP!AG327</f>
        <v>0</v>
      </c>
      <c r="AV326">
        <f>GDP!AH327</f>
        <v>0</v>
      </c>
      <c r="AW326">
        <f>GDP!AI327</f>
        <v>0</v>
      </c>
      <c r="AX326">
        <f>GDP!AJ327</f>
        <v>0</v>
      </c>
      <c r="AY326" s="7">
        <f>GDP!AK327</f>
        <v>0</v>
      </c>
      <c r="AZ326">
        <f>GDP!AS327</f>
        <v>0</v>
      </c>
      <c r="BA326">
        <f>GDP!AT327</f>
        <v>0</v>
      </c>
      <c r="BB326">
        <f>GDP!AU327</f>
        <v>0</v>
      </c>
      <c r="BC326">
        <f>GDP!AV327</f>
        <v>0</v>
      </c>
      <c r="BD326">
        <f>GDP!AW327</f>
        <v>0</v>
      </c>
      <c r="BE326">
        <f>GDP!AX327</f>
        <v>0</v>
      </c>
      <c r="BF326" s="7">
        <f>GDP!AY327</f>
        <v>0</v>
      </c>
      <c r="BG326">
        <f>GDP!AZ327</f>
        <v>0</v>
      </c>
      <c r="BH326">
        <f>GDP!BA327</f>
        <v>0</v>
      </c>
      <c r="BI326">
        <f>GDP!BB327</f>
        <v>0</v>
      </c>
      <c r="BJ326">
        <f>GDP!BC327</f>
        <v>0</v>
      </c>
      <c r="BK326">
        <f>GDP!BD327</f>
        <v>0</v>
      </c>
      <c r="BL326">
        <f>GDP!BE327</f>
        <v>0</v>
      </c>
      <c r="BM326" s="7">
        <f>GDP!BF327</f>
        <v>0</v>
      </c>
      <c r="BN326">
        <f>GDP!BG327+GDP!BN327+GDP!BU327</f>
        <v>0</v>
      </c>
      <c r="BO326">
        <f>GDP!BH327+GDP!BO327+GDP!BV327</f>
        <v>0</v>
      </c>
      <c r="BP326">
        <f>GDP!BI327+GDP!BP327+GDP!BW327</f>
        <v>0</v>
      </c>
      <c r="BQ326">
        <f>GDP!BJ327+GDP!BQ327+GDP!BX327</f>
        <v>0</v>
      </c>
      <c r="BR326">
        <f>GDP!BK327+GDP!BR327+GDP!BY327</f>
        <v>0</v>
      </c>
      <c r="BS326">
        <f>GDP!BL327+GDP!BS327+GDP!BZ327</f>
        <v>0</v>
      </c>
      <c r="BT326" s="7">
        <f>GDP!BM327+GDP!BT327+GDP!CA327</f>
        <v>0</v>
      </c>
      <c r="BU326">
        <f>GDP!CB327</f>
        <v>0</v>
      </c>
      <c r="BV326">
        <f>GDP!CC327</f>
        <v>0</v>
      </c>
      <c r="BW326">
        <f>GDP!CD327</f>
        <v>0</v>
      </c>
      <c r="BX326">
        <f>GDP!CE327</f>
        <v>0</v>
      </c>
      <c r="BY326">
        <f>GDP!CF327</f>
        <v>0</v>
      </c>
      <c r="BZ326">
        <f>GDP!CG327</f>
        <v>0</v>
      </c>
      <c r="CA326" s="7">
        <f>GDP!CH327</f>
        <v>0</v>
      </c>
      <c r="CB326">
        <f>GDP!CI327</f>
        <v>0</v>
      </c>
      <c r="CC326">
        <f>GDP!CJ327</f>
        <v>0</v>
      </c>
      <c r="CD326">
        <f>GDP!CK327</f>
        <v>0</v>
      </c>
      <c r="CE326">
        <f>GDP!CL327</f>
        <v>0</v>
      </c>
      <c r="CF326">
        <f>GDP!CM327</f>
        <v>0</v>
      </c>
      <c r="CG326">
        <f>GDP!CN327</f>
        <v>0</v>
      </c>
      <c r="CH326" s="7">
        <f>GDP!CO327</f>
        <v>0</v>
      </c>
      <c r="CI326">
        <f>GDP!CP327</f>
        <v>0</v>
      </c>
      <c r="CJ326">
        <f>GDP!CQ327</f>
        <v>0</v>
      </c>
      <c r="CK326">
        <f>GDP!CR327</f>
        <v>0</v>
      </c>
      <c r="CL326">
        <f>GDP!CS327</f>
        <v>0</v>
      </c>
      <c r="CM326">
        <f>GDP!CT327</f>
        <v>0</v>
      </c>
      <c r="CN326">
        <f>GDP!CU327</f>
        <v>0</v>
      </c>
      <c r="CO326">
        <f>GDP!CV327</f>
        <v>0</v>
      </c>
      <c r="CP326">
        <f>GDP!CW327</f>
        <v>0</v>
      </c>
      <c r="CQ326">
        <f>GDP!CX327</f>
        <v>0</v>
      </c>
      <c r="CR326">
        <f>GDP!CY327</f>
        <v>0</v>
      </c>
      <c r="CS326">
        <f>GDP!CZ327</f>
        <v>0</v>
      </c>
      <c r="CT326">
        <f>GDP!DA327</f>
        <v>0</v>
      </c>
      <c r="CU326">
        <f>GDP!DB327</f>
        <v>0</v>
      </c>
      <c r="CV326" s="7">
        <f>GDP!DC327</f>
        <v>0</v>
      </c>
      <c r="CW326">
        <f>GDP!DD327</f>
        <v>0</v>
      </c>
      <c r="CX326">
        <f>GDP!DE327</f>
        <v>0</v>
      </c>
      <c r="CY326">
        <f>GDP!DF327</f>
        <v>0</v>
      </c>
      <c r="CZ326">
        <f>GDP!DG327</f>
        <v>0</v>
      </c>
      <c r="DA326">
        <f>GDP!DH327</f>
        <v>0</v>
      </c>
      <c r="DB326">
        <f>GDP!DI327</f>
        <v>0</v>
      </c>
      <c r="DC326" s="7">
        <f>GDP!DJ327</f>
        <v>0</v>
      </c>
      <c r="DD326">
        <f>GDP!DU327</f>
        <v>0</v>
      </c>
      <c r="DE326">
        <f>GDP!DV327</f>
        <v>0</v>
      </c>
      <c r="DF326">
        <f>GDP!DW327</f>
        <v>0</v>
      </c>
      <c r="DG326">
        <f>GDP!EF327</f>
        <v>0</v>
      </c>
      <c r="DH326">
        <f>GDP!EG327</f>
        <v>0</v>
      </c>
      <c r="DI326">
        <f>GDP!EH327</f>
        <v>0</v>
      </c>
      <c r="DJ326">
        <f>GDP!EI327</f>
        <v>0</v>
      </c>
      <c r="DK326">
        <f>GDP!EJ327</f>
        <v>0</v>
      </c>
      <c r="DL326" s="84">
        <v>64.448349860004001</v>
      </c>
      <c r="DM326" s="84">
        <v>64.447199999999995</v>
      </c>
      <c r="DN326">
        <v>64.432162230266997</v>
      </c>
      <c r="DO326">
        <v>-39.909999999999997</v>
      </c>
      <c r="DP326">
        <v>2.3637272447000002</v>
      </c>
      <c r="DQ326">
        <v>2.3402177645999984</v>
      </c>
      <c r="DR326">
        <v>-2.3509480100001756E-2</v>
      </c>
      <c r="DS326">
        <v>52.456336263200001</v>
      </c>
      <c r="DT326">
        <v>50.116118498600002</v>
      </c>
      <c r="DU326">
        <v>18960000000</v>
      </c>
      <c r="DV326">
        <v>57888000000</v>
      </c>
      <c r="DW326">
        <f t="shared" si="25"/>
        <v>1.022245430021073</v>
      </c>
      <c r="DX326">
        <f t="shared" si="26"/>
        <v>3.1210835154567445</v>
      </c>
      <c r="DY326">
        <f t="shared" si="27"/>
        <v>-2.0988380854356716</v>
      </c>
      <c r="DZ326">
        <v>892362000000</v>
      </c>
      <c r="EA326">
        <f t="shared" si="28"/>
        <v>48.112498756564598</v>
      </c>
      <c r="EB326">
        <v>72654000000</v>
      </c>
      <c r="EC326">
        <v>418493000000</v>
      </c>
      <c r="ED326">
        <f t="shared" si="29"/>
        <v>3.5200207375485508</v>
      </c>
    </row>
    <row r="327" spans="1:134" x14ac:dyDescent="0.35">
      <c r="A327" t="s">
        <v>152</v>
      </c>
      <c r="B327" s="7">
        <v>2007</v>
      </c>
      <c r="C327">
        <f>MacroData!D327</f>
        <v>1946.1667000000002</v>
      </c>
      <c r="D327">
        <f>MacroData!E327</f>
        <v>100.90600000000001</v>
      </c>
      <c r="E327">
        <f>MacroData!F327</f>
        <v>101.042</v>
      </c>
      <c r="F327">
        <f>MacroData!G327</f>
        <v>1475879000000</v>
      </c>
      <c r="G327">
        <f>MacroData!H327</f>
        <v>1888772331585.46</v>
      </c>
      <c r="H327">
        <f>MacroData!I327</f>
        <v>1946166700000</v>
      </c>
      <c r="I327">
        <f>MacroData!J327</f>
        <v>2015952500000</v>
      </c>
      <c r="J327">
        <f>MacroData!K327</f>
        <v>4.2779999999999996</v>
      </c>
      <c r="K327">
        <f>MacroData!L327</f>
        <v>4.3040000000000003</v>
      </c>
      <c r="L327">
        <f>MacroData!M327</f>
        <v>1113.3751220703125</v>
      </c>
      <c r="M327">
        <f>MacroData!N327</f>
        <v>412.6436767578125</v>
      </c>
      <c r="N327">
        <f>MacroData!O327</f>
        <v>61965050</v>
      </c>
      <c r="O327">
        <f>MacroData!P327</f>
        <v>-40908208037.726814</v>
      </c>
      <c r="P327">
        <f>MacroData!Q327</f>
        <v>-3938849857.1799316</v>
      </c>
      <c r="Q327">
        <f>MacroData!R327</f>
        <v>471507300000</v>
      </c>
      <c r="R327">
        <f>MacroData!S327</f>
        <v>2019891349857.1799</v>
      </c>
      <c r="S327">
        <f>MacroData!T327</f>
        <v>389867300000</v>
      </c>
      <c r="T327">
        <f>MacroData!U327</f>
        <v>1094242200000</v>
      </c>
      <c r="U327">
        <f>MacroData!V327</f>
        <v>7.673</v>
      </c>
      <c r="V327">
        <f>MacroData!W327</f>
        <v>9660.73</v>
      </c>
      <c r="W327">
        <f>MacroData!X327</f>
        <v>100.23</v>
      </c>
      <c r="X327">
        <f>MacroData!Y327</f>
        <v>1273558288635.6699</v>
      </c>
      <c r="Y327">
        <f>MacroData!Z327</f>
        <v>1068116000000</v>
      </c>
      <c r="Z327">
        <f>MacroData!AA327</f>
        <v>960570000000.00098</v>
      </c>
      <c r="AA327">
        <f>MacroData!AB327</f>
        <v>156357650000</v>
      </c>
      <c r="AB327">
        <f>MacroData!AC327</f>
        <v>339334700000</v>
      </c>
      <c r="AC327">
        <f>MacroData!AD327</f>
        <v>453947000000</v>
      </c>
      <c r="AD327">
        <f>MacroData!AE327</f>
        <v>81640000000</v>
      </c>
      <c r="AE327">
        <f>MacroData!AH327</f>
        <v>0</v>
      </c>
      <c r="AF327">
        <f>MacroData!AI327</f>
        <v>0</v>
      </c>
      <c r="AG327">
        <f>MacroData!AJ327</f>
        <v>0</v>
      </c>
      <c r="AH327">
        <f>MacroData!AK327</f>
        <v>0</v>
      </c>
      <c r="AI327">
        <f>MacroData!AL327</f>
        <v>0</v>
      </c>
      <c r="AJ327">
        <f>MacroData!AM327</f>
        <v>3.046627</v>
      </c>
      <c r="AK327">
        <f>MacroData!AN327</f>
        <v>2.7750571483657476</v>
      </c>
      <c r="AL327" s="31">
        <f>GDP!C328+GDP!J328</f>
        <v>0</v>
      </c>
      <c r="AM327">
        <f>GDP!D328+GDP!K328</f>
        <v>0</v>
      </c>
      <c r="AN327">
        <f>GDP!E328+GDP!L328</f>
        <v>0</v>
      </c>
      <c r="AO327">
        <f>GDP!F328+GDP!M328</f>
        <v>0</v>
      </c>
      <c r="AP327">
        <f>GDP!G328+GDP!N328</f>
        <v>0</v>
      </c>
      <c r="AQ327">
        <f>GDP!H328+GDP!O328</f>
        <v>0</v>
      </c>
      <c r="AR327" s="7">
        <f>GDP!I328+GDP!P328</f>
        <v>0</v>
      </c>
      <c r="AS327">
        <f>GDP!AE328</f>
        <v>0</v>
      </c>
      <c r="AT327">
        <f>GDP!AF328</f>
        <v>0</v>
      </c>
      <c r="AU327">
        <f>GDP!AG328</f>
        <v>0</v>
      </c>
      <c r="AV327">
        <f>GDP!AH328</f>
        <v>0</v>
      </c>
      <c r="AW327">
        <f>GDP!AI328</f>
        <v>0</v>
      </c>
      <c r="AX327">
        <f>GDP!AJ328</f>
        <v>0</v>
      </c>
      <c r="AY327" s="7">
        <f>GDP!AK328</f>
        <v>0</v>
      </c>
      <c r="AZ327">
        <f>GDP!AS328</f>
        <v>0</v>
      </c>
      <c r="BA327">
        <f>GDP!AT328</f>
        <v>0</v>
      </c>
      <c r="BB327">
        <f>GDP!AU328</f>
        <v>0</v>
      </c>
      <c r="BC327">
        <f>GDP!AV328</f>
        <v>0</v>
      </c>
      <c r="BD327">
        <f>GDP!AW328</f>
        <v>0</v>
      </c>
      <c r="BE327">
        <f>GDP!AX328</f>
        <v>0</v>
      </c>
      <c r="BF327" s="7">
        <f>GDP!AY328</f>
        <v>0</v>
      </c>
      <c r="BG327">
        <f>GDP!AZ328</f>
        <v>0</v>
      </c>
      <c r="BH327">
        <f>GDP!BA328</f>
        <v>0</v>
      </c>
      <c r="BI327">
        <f>GDP!BB328</f>
        <v>0</v>
      </c>
      <c r="BJ327">
        <f>GDP!BC328</f>
        <v>0</v>
      </c>
      <c r="BK327">
        <f>GDP!BD328</f>
        <v>0</v>
      </c>
      <c r="BL327">
        <f>GDP!BE328</f>
        <v>0</v>
      </c>
      <c r="BM327" s="7">
        <f>GDP!BF328</f>
        <v>0</v>
      </c>
      <c r="BN327">
        <f>GDP!BG328+GDP!BN328+GDP!BU328</f>
        <v>0</v>
      </c>
      <c r="BO327">
        <f>GDP!BH328+GDP!BO328+GDP!BV328</f>
        <v>0</v>
      </c>
      <c r="BP327">
        <f>GDP!BI328+GDP!BP328+GDP!BW328</f>
        <v>0</v>
      </c>
      <c r="BQ327">
        <f>GDP!BJ328+GDP!BQ328+GDP!BX328</f>
        <v>0</v>
      </c>
      <c r="BR327">
        <f>GDP!BK328+GDP!BR328+GDP!BY328</f>
        <v>0</v>
      </c>
      <c r="BS327">
        <f>GDP!BL328+GDP!BS328+GDP!BZ328</f>
        <v>0</v>
      </c>
      <c r="BT327" s="7">
        <f>GDP!BM328+GDP!BT328+GDP!CA328</f>
        <v>0</v>
      </c>
      <c r="BU327">
        <f>GDP!CB328</f>
        <v>0</v>
      </c>
      <c r="BV327">
        <f>GDP!CC328</f>
        <v>0</v>
      </c>
      <c r="BW327">
        <f>GDP!CD328</f>
        <v>0</v>
      </c>
      <c r="BX327">
        <f>GDP!CE328</f>
        <v>0</v>
      </c>
      <c r="BY327">
        <f>GDP!CF328</f>
        <v>0</v>
      </c>
      <c r="BZ327">
        <f>GDP!CG328</f>
        <v>0</v>
      </c>
      <c r="CA327" s="7">
        <f>GDP!CH328</f>
        <v>0</v>
      </c>
      <c r="CB327">
        <f>GDP!CI328</f>
        <v>0</v>
      </c>
      <c r="CC327">
        <f>GDP!CJ328</f>
        <v>0</v>
      </c>
      <c r="CD327">
        <f>GDP!CK328</f>
        <v>0</v>
      </c>
      <c r="CE327">
        <f>GDP!CL328</f>
        <v>0</v>
      </c>
      <c r="CF327">
        <f>GDP!CM328</f>
        <v>0</v>
      </c>
      <c r="CG327">
        <f>GDP!CN328</f>
        <v>0</v>
      </c>
      <c r="CH327" s="7">
        <f>GDP!CO328</f>
        <v>0</v>
      </c>
      <c r="CI327">
        <f>GDP!CP328</f>
        <v>0</v>
      </c>
      <c r="CJ327">
        <f>GDP!CQ328</f>
        <v>0</v>
      </c>
      <c r="CK327">
        <f>GDP!CR328</f>
        <v>0</v>
      </c>
      <c r="CL327">
        <f>GDP!CS328</f>
        <v>0</v>
      </c>
      <c r="CM327">
        <f>GDP!CT328</f>
        <v>0</v>
      </c>
      <c r="CN327">
        <f>GDP!CU328</f>
        <v>0</v>
      </c>
      <c r="CO327">
        <f>GDP!CV328</f>
        <v>0</v>
      </c>
      <c r="CP327">
        <f>GDP!CW328</f>
        <v>0</v>
      </c>
      <c r="CQ327">
        <f>GDP!CX328</f>
        <v>0</v>
      </c>
      <c r="CR327">
        <f>GDP!CY328</f>
        <v>0</v>
      </c>
      <c r="CS327">
        <f>GDP!CZ328</f>
        <v>0</v>
      </c>
      <c r="CT327">
        <f>GDP!DA328</f>
        <v>0</v>
      </c>
      <c r="CU327">
        <f>GDP!DB328</f>
        <v>0</v>
      </c>
      <c r="CV327" s="7">
        <f>GDP!DC328</f>
        <v>0</v>
      </c>
      <c r="CW327">
        <f>GDP!DD328</f>
        <v>0</v>
      </c>
      <c r="CX327">
        <f>GDP!DE328</f>
        <v>0</v>
      </c>
      <c r="CY327">
        <f>GDP!DF328</f>
        <v>0</v>
      </c>
      <c r="CZ327">
        <f>GDP!DG328</f>
        <v>0</v>
      </c>
      <c r="DA327">
        <f>GDP!DH328</f>
        <v>0</v>
      </c>
      <c r="DB327">
        <f>GDP!DI328</f>
        <v>0</v>
      </c>
      <c r="DC327" s="7">
        <f>GDP!DJ328</f>
        <v>0</v>
      </c>
      <c r="DD327">
        <f>GDP!DU328</f>
        <v>0</v>
      </c>
      <c r="DE327">
        <f>GDP!DV328</f>
        <v>0</v>
      </c>
      <c r="DF327">
        <f>GDP!DW328</f>
        <v>0</v>
      </c>
      <c r="DG327">
        <f>GDP!EF328</f>
        <v>0</v>
      </c>
      <c r="DH327">
        <f>GDP!EG328</f>
        <v>0</v>
      </c>
      <c r="DI327">
        <f>GDP!EH328</f>
        <v>0</v>
      </c>
      <c r="DJ327">
        <f>GDP!EI328</f>
        <v>0</v>
      </c>
      <c r="DK327">
        <f>GDP!EJ328</f>
        <v>0</v>
      </c>
      <c r="DL327" s="84">
        <v>64.404549589601501</v>
      </c>
      <c r="DM327" s="84">
        <v>64.405299999999997</v>
      </c>
      <c r="DN327">
        <v>64.394270354170999</v>
      </c>
      <c r="DO327">
        <v>9.24</v>
      </c>
      <c r="DP327">
        <v>2.4610307685000001</v>
      </c>
      <c r="DQ327">
        <v>2.5424007429999946</v>
      </c>
      <c r="DR327">
        <v>8.1369974499994502E-2</v>
      </c>
      <c r="DS327">
        <v>52.200482466399997</v>
      </c>
      <c r="DT327">
        <v>49.658081723400002</v>
      </c>
      <c r="DU327">
        <v>20298000000</v>
      </c>
      <c r="DV327">
        <v>60764000000</v>
      </c>
      <c r="DW327">
        <f t="shared" si="25"/>
        <v>1.0429733485831405</v>
      </c>
      <c r="DX327">
        <f t="shared" si="26"/>
        <v>3.1222402479705362</v>
      </c>
      <c r="DY327">
        <f t="shared" si="27"/>
        <v>-2.0792668993873957</v>
      </c>
      <c r="DZ327">
        <v>929049000000</v>
      </c>
      <c r="EA327">
        <f t="shared" si="28"/>
        <v>47.73738035904119</v>
      </c>
      <c r="EB327">
        <v>76617000000</v>
      </c>
      <c r="EC327">
        <v>433253000000</v>
      </c>
      <c r="ED327">
        <f t="shared" si="29"/>
        <v>3.8195688043260039</v>
      </c>
    </row>
    <row r="328" spans="1:134" x14ac:dyDescent="0.35">
      <c r="A328" t="s">
        <v>152</v>
      </c>
      <c r="B328" s="7">
        <v>2008</v>
      </c>
      <c r="C328">
        <f>MacroData!D328</f>
        <v>1994.2918000000002</v>
      </c>
      <c r="D328">
        <f>MacroData!E328</f>
        <v>99.31</v>
      </c>
      <c r="E328">
        <f>MacroData!F328</f>
        <v>99.977999999999994</v>
      </c>
      <c r="F328">
        <f>MacroData!G328</f>
        <v>1631828000000</v>
      </c>
      <c r="G328">
        <f>MacroData!H328</f>
        <v>1961130569245.6499</v>
      </c>
      <c r="H328">
        <f>MacroData!I328</f>
        <v>1994291800000</v>
      </c>
      <c r="I328">
        <f>MacroData!J328</f>
        <v>2017793800000</v>
      </c>
      <c r="J328">
        <f>MacroData!K328</f>
        <v>4.6340000000000003</v>
      </c>
      <c r="K328">
        <f>MacroData!L328</f>
        <v>4.234</v>
      </c>
      <c r="L328">
        <f>MacroData!M328</f>
        <v>1116.768310546875</v>
      </c>
      <c r="M328">
        <f>MacroData!N328</f>
        <v>417.98779296875</v>
      </c>
      <c r="N328">
        <f>MacroData!O328</f>
        <v>62300290</v>
      </c>
      <c r="O328">
        <f>MacroData!P328</f>
        <v>-59664686945.838501</v>
      </c>
      <c r="P328">
        <f>MacroData!Q328</f>
        <v>-14995970628.790039</v>
      </c>
      <c r="Q328">
        <f>MacroData!R328</f>
        <v>474950900000</v>
      </c>
      <c r="R328">
        <f>MacroData!S328</f>
        <v>2032789770628.79</v>
      </c>
      <c r="S328">
        <f>MacroData!T328</f>
        <v>394885900000</v>
      </c>
      <c r="T328">
        <f>MacroData!U328</f>
        <v>1098851000000</v>
      </c>
      <c r="U328">
        <f>MacroData!V328</f>
        <v>7.07</v>
      </c>
      <c r="V328">
        <f>MacroData!W328</f>
        <v>5741.21</v>
      </c>
      <c r="W328">
        <f>MacroData!X328</f>
        <v>102.248</v>
      </c>
      <c r="X328">
        <f>MacroData!Y328</f>
        <v>1279189841772.0701</v>
      </c>
      <c r="Y328">
        <f>MacroData!Z328</f>
        <v>1102201000000</v>
      </c>
      <c r="Z328">
        <f>MacroData!AA328</f>
        <v>989343900000</v>
      </c>
      <c r="AA328">
        <f>MacroData!AB328</f>
        <v>164093270000</v>
      </c>
      <c r="AB328">
        <f>MacroData!AC328</f>
        <v>350946400000</v>
      </c>
      <c r="AC328">
        <f>MacroData!AD328</f>
        <v>458944500000</v>
      </c>
      <c r="AD328">
        <f>MacroData!AE328</f>
        <v>80065000000</v>
      </c>
      <c r="AE328">
        <f>MacroData!AH328</f>
        <v>0</v>
      </c>
      <c r="AF328">
        <f>MacroData!AI328</f>
        <v>0</v>
      </c>
      <c r="AG328">
        <f>MacroData!AJ328</f>
        <v>1</v>
      </c>
      <c r="AH328">
        <f>MacroData!AK328</f>
        <v>1</v>
      </c>
      <c r="AI328">
        <f>MacroData!AL328</f>
        <v>1</v>
      </c>
      <c r="AJ328">
        <f>MacroData!AM328</f>
        <v>3.046627</v>
      </c>
      <c r="AK328">
        <f>MacroData!AN328</f>
        <v>2.769367859477089</v>
      </c>
      <c r="AL328" s="31">
        <f>GDP!C329+GDP!J329</f>
        <v>0</v>
      </c>
      <c r="AM328">
        <f>GDP!D329+GDP!K329</f>
        <v>0</v>
      </c>
      <c r="AN328">
        <f>GDP!E329+GDP!L329</f>
        <v>0</v>
      </c>
      <c r="AO328">
        <f>GDP!F329+GDP!M329</f>
        <v>0</v>
      </c>
      <c r="AP328">
        <f>GDP!G329+GDP!N329</f>
        <v>0</v>
      </c>
      <c r="AQ328">
        <f>GDP!H329+GDP!O329</f>
        <v>0</v>
      </c>
      <c r="AR328" s="7">
        <f>GDP!I329+GDP!P329</f>
        <v>0</v>
      </c>
      <c r="AS328">
        <f>GDP!AE329</f>
        <v>0</v>
      </c>
      <c r="AT328">
        <f>GDP!AF329</f>
        <v>0</v>
      </c>
      <c r="AU328">
        <f>GDP!AG329</f>
        <v>0</v>
      </c>
      <c r="AV328">
        <f>GDP!AH329</f>
        <v>0</v>
      </c>
      <c r="AW328">
        <f>GDP!AI329</f>
        <v>0</v>
      </c>
      <c r="AX328">
        <f>GDP!AJ329</f>
        <v>0</v>
      </c>
      <c r="AY328" s="7">
        <f>GDP!AK329</f>
        <v>0</v>
      </c>
      <c r="AZ328">
        <f>GDP!AS329</f>
        <v>0</v>
      </c>
      <c r="BA328">
        <f>GDP!AT329</f>
        <v>0</v>
      </c>
      <c r="BB328">
        <f>GDP!AU329</f>
        <v>0</v>
      </c>
      <c r="BC328">
        <f>GDP!AV329</f>
        <v>0</v>
      </c>
      <c r="BD328">
        <f>GDP!AW329</f>
        <v>0</v>
      </c>
      <c r="BE328">
        <f>GDP!AX329</f>
        <v>0</v>
      </c>
      <c r="BF328" s="7">
        <f>GDP!AY329</f>
        <v>0</v>
      </c>
      <c r="BG328">
        <f>GDP!AZ329</f>
        <v>0</v>
      </c>
      <c r="BH328">
        <f>GDP!BA329</f>
        <v>0</v>
      </c>
      <c r="BI328">
        <f>GDP!BB329</f>
        <v>0</v>
      </c>
      <c r="BJ328">
        <f>GDP!BC329</f>
        <v>0</v>
      </c>
      <c r="BK328">
        <f>GDP!BD329</f>
        <v>0</v>
      </c>
      <c r="BL328">
        <f>GDP!BE329</f>
        <v>0</v>
      </c>
      <c r="BM328" s="7">
        <f>GDP!BF329</f>
        <v>0</v>
      </c>
      <c r="BN328">
        <f>GDP!BG329+GDP!BN329+GDP!BU329</f>
        <v>0</v>
      </c>
      <c r="BO328">
        <f>GDP!BH329+GDP!BO329+GDP!BV329</f>
        <v>0</v>
      </c>
      <c r="BP328">
        <f>GDP!BI329+GDP!BP329+GDP!BW329</f>
        <v>0</v>
      </c>
      <c r="BQ328">
        <f>GDP!BJ329+GDP!BQ329+GDP!BX329</f>
        <v>0</v>
      </c>
      <c r="BR328">
        <f>GDP!BK329+GDP!BR329+GDP!BY329</f>
        <v>0</v>
      </c>
      <c r="BS328">
        <f>GDP!BL329+GDP!BS329+GDP!BZ329</f>
        <v>0</v>
      </c>
      <c r="BT328" s="7">
        <f>GDP!BM329+GDP!BT329+GDP!CA329</f>
        <v>0</v>
      </c>
      <c r="BU328">
        <f>GDP!CB329</f>
        <v>0</v>
      </c>
      <c r="BV328">
        <f>GDP!CC329</f>
        <v>0</v>
      </c>
      <c r="BW328">
        <f>GDP!CD329</f>
        <v>0</v>
      </c>
      <c r="BX328">
        <f>GDP!CE329</f>
        <v>0</v>
      </c>
      <c r="BY328">
        <f>GDP!CF329</f>
        <v>0</v>
      </c>
      <c r="BZ328">
        <f>GDP!CG329</f>
        <v>0</v>
      </c>
      <c r="CA328" s="7">
        <f>GDP!CH329</f>
        <v>0</v>
      </c>
      <c r="CB328">
        <f>GDP!CI329</f>
        <v>0</v>
      </c>
      <c r="CC328">
        <f>GDP!CJ329</f>
        <v>0</v>
      </c>
      <c r="CD328">
        <f>GDP!CK329</f>
        <v>0</v>
      </c>
      <c r="CE328">
        <f>GDP!CL329</f>
        <v>0</v>
      </c>
      <c r="CF328">
        <f>GDP!CM329</f>
        <v>0</v>
      </c>
      <c r="CG328">
        <f>GDP!CN329</f>
        <v>0</v>
      </c>
      <c r="CH328" s="7">
        <f>GDP!CO329</f>
        <v>0</v>
      </c>
      <c r="CI328">
        <f>GDP!CP329</f>
        <v>0</v>
      </c>
      <c r="CJ328">
        <f>GDP!CQ329</f>
        <v>0</v>
      </c>
      <c r="CK328">
        <f>GDP!CR329</f>
        <v>0</v>
      </c>
      <c r="CL328">
        <f>GDP!CS329</f>
        <v>0</v>
      </c>
      <c r="CM328">
        <f>GDP!CT329</f>
        <v>0</v>
      </c>
      <c r="CN328">
        <f>GDP!CU329</f>
        <v>0</v>
      </c>
      <c r="CO328">
        <f>GDP!CV329</f>
        <v>0</v>
      </c>
      <c r="CP328">
        <f>GDP!CW329</f>
        <v>0</v>
      </c>
      <c r="CQ328">
        <f>GDP!CX329</f>
        <v>0</v>
      </c>
      <c r="CR328">
        <f>GDP!CY329</f>
        <v>0</v>
      </c>
      <c r="CS328">
        <f>GDP!CZ329</f>
        <v>0</v>
      </c>
      <c r="CT328">
        <f>GDP!DA329</f>
        <v>0</v>
      </c>
      <c r="CU328">
        <f>GDP!DB329</f>
        <v>0</v>
      </c>
      <c r="CV328" s="7">
        <f>GDP!DC329</f>
        <v>0</v>
      </c>
      <c r="CW328">
        <f>GDP!DD329</f>
        <v>0</v>
      </c>
      <c r="CX328">
        <f>GDP!DE329</f>
        <v>0</v>
      </c>
      <c r="CY328">
        <f>GDP!DF329</f>
        <v>0</v>
      </c>
      <c r="CZ328">
        <f>GDP!DG329</f>
        <v>0</v>
      </c>
      <c r="DA328">
        <f>GDP!DH329</f>
        <v>0</v>
      </c>
      <c r="DB328">
        <f>GDP!DI329</f>
        <v>0</v>
      </c>
      <c r="DC328" s="7">
        <f>GDP!DJ329</f>
        <v>0</v>
      </c>
      <c r="DD328">
        <f>GDP!DU329</f>
        <v>0</v>
      </c>
      <c r="DE328">
        <f>GDP!DV329</f>
        <v>0</v>
      </c>
      <c r="DF328">
        <f>GDP!DW329</f>
        <v>0</v>
      </c>
      <c r="DG328">
        <f>GDP!EF329</f>
        <v>0</v>
      </c>
      <c r="DH328">
        <f>GDP!EG329</f>
        <v>0</v>
      </c>
      <c r="DI328">
        <f>GDP!EH329</f>
        <v>0</v>
      </c>
      <c r="DJ328">
        <f>GDP!EI329</f>
        <v>0</v>
      </c>
      <c r="DK328">
        <f>GDP!EJ329</f>
        <v>0</v>
      </c>
      <c r="DL328" s="84">
        <v>68.061227046120706</v>
      </c>
      <c r="DM328" s="84">
        <v>68.061099999999996</v>
      </c>
      <c r="DN328">
        <v>68.657464238293997</v>
      </c>
      <c r="DO328">
        <v>41.75</v>
      </c>
      <c r="DP328">
        <v>2.6358946744999998</v>
      </c>
      <c r="DQ328">
        <v>3.185344397599998</v>
      </c>
      <c r="DR328">
        <v>0.54944972309999818</v>
      </c>
      <c r="DS328">
        <v>53.025232371800001</v>
      </c>
      <c r="DT328">
        <v>49.839887974200003</v>
      </c>
      <c r="DU328">
        <v>24814000000</v>
      </c>
      <c r="DV328">
        <v>64410000000</v>
      </c>
      <c r="DW328">
        <f t="shared" si="25"/>
        <v>1.2442512173995801</v>
      </c>
      <c r="DX328">
        <f t="shared" si="26"/>
        <v>3.2297179379667509</v>
      </c>
      <c r="DY328">
        <f t="shared" si="27"/>
        <v>-1.9854667205671708</v>
      </c>
      <c r="DZ328">
        <v>962410000000</v>
      </c>
      <c r="EA328">
        <f t="shared" si="28"/>
        <v>48.258233825160389</v>
      </c>
      <c r="EB328">
        <v>78641000000</v>
      </c>
      <c r="EC328">
        <v>447256000000</v>
      </c>
      <c r="ED328">
        <f t="shared" si="29"/>
        <v>4.093368338522164</v>
      </c>
    </row>
    <row r="329" spans="1:134" x14ac:dyDescent="0.35">
      <c r="A329" t="s">
        <v>152</v>
      </c>
      <c r="B329" s="7">
        <v>2009</v>
      </c>
      <c r="C329">
        <f>MacroData!D329</f>
        <v>1939.3024</v>
      </c>
      <c r="D329">
        <f>MacroData!E329</f>
        <v>98.718000000000004</v>
      </c>
      <c r="E329">
        <f>MacroData!F329</f>
        <v>98.331000000000003</v>
      </c>
      <c r="F329">
        <f>MacroData!G329</f>
        <v>1811206000000</v>
      </c>
      <c r="G329">
        <f>MacroData!H329</f>
        <v>1982683184884.0701</v>
      </c>
      <c r="H329">
        <f>MacroData!I329</f>
        <v>1939302400000</v>
      </c>
      <c r="I329">
        <f>MacroData!J329</f>
        <v>1960171700000</v>
      </c>
      <c r="J329">
        <f>MacroData!K329</f>
        <v>1.228</v>
      </c>
      <c r="K329">
        <f>MacroData!L329</f>
        <v>3.6480000000000001</v>
      </c>
      <c r="L329">
        <f>MacroData!M329</f>
        <v>1112.5888671875</v>
      </c>
      <c r="M329">
        <f>MacroData!N329</f>
        <v>373.19796752929688</v>
      </c>
      <c r="N329">
        <f>MacroData!O329</f>
        <v>62615470</v>
      </c>
      <c r="O329">
        <f>MacroData!P329</f>
        <v>-47533558651.179276</v>
      </c>
      <c r="P329">
        <f>MacroData!Q329</f>
        <v>-44178170169.97998</v>
      </c>
      <c r="Q329">
        <f>MacroData!R329</f>
        <v>431975800000</v>
      </c>
      <c r="R329">
        <f>MacroData!S329</f>
        <v>2004349870169.98</v>
      </c>
      <c r="S329">
        <f>MacroData!T329</f>
        <v>348244800000</v>
      </c>
      <c r="T329">
        <f>MacroData!U329</f>
        <v>1102238800000</v>
      </c>
      <c r="U329">
        <f>MacroData!V329</f>
        <v>8.7560000000000002</v>
      </c>
      <c r="V329">
        <f>MacroData!W329</f>
        <v>7375.38</v>
      </c>
      <c r="W329">
        <f>MacroData!X329</f>
        <v>103.456</v>
      </c>
      <c r="X329">
        <f>MacroData!Y329</f>
        <v>1281914861905.4299</v>
      </c>
      <c r="Y329">
        <f>MacroData!Z329</f>
        <v>1090125000000</v>
      </c>
      <c r="Z329">
        <f>MacroData!AA329</f>
        <v>957674000000</v>
      </c>
      <c r="AA329">
        <f>MacroData!AB329</f>
        <v>176706270000</v>
      </c>
      <c r="AB329">
        <f>MacroData!AC329</f>
        <v>371350000000</v>
      </c>
      <c r="AC329">
        <f>MacroData!AD329</f>
        <v>470196000000</v>
      </c>
      <c r="AD329">
        <f>MacroData!AE329</f>
        <v>83731000000</v>
      </c>
      <c r="AE329">
        <f>MacroData!AH329</f>
        <v>0</v>
      </c>
      <c r="AF329">
        <f>MacroData!AI329</f>
        <v>0</v>
      </c>
      <c r="AG329">
        <f>MacroData!AJ329</f>
        <v>0</v>
      </c>
      <c r="AH329">
        <f>MacroData!AK329</f>
        <v>1</v>
      </c>
      <c r="AI329">
        <f>MacroData!AL329</f>
        <v>0</v>
      </c>
      <c r="AJ329">
        <f>MacroData!AM329</f>
        <v>3.0049605000000001</v>
      </c>
      <c r="AK329">
        <f>MacroData!AN329</f>
        <v>2.6784214292253767</v>
      </c>
      <c r="AL329" s="31">
        <f>GDP!C330+GDP!J330</f>
        <v>0</v>
      </c>
      <c r="AM329">
        <f>GDP!D330+GDP!K330</f>
        <v>0</v>
      </c>
      <c r="AN329">
        <f>GDP!E330+GDP!L330</f>
        <v>0</v>
      </c>
      <c r="AO329">
        <f>GDP!F330+GDP!M330</f>
        <v>0</v>
      </c>
      <c r="AP329">
        <f>GDP!G330+GDP!N330</f>
        <v>0</v>
      </c>
      <c r="AQ329">
        <f>GDP!H330+GDP!O330</f>
        <v>0</v>
      </c>
      <c r="AR329" s="7">
        <f>GDP!I330+GDP!P330</f>
        <v>0</v>
      </c>
      <c r="AS329">
        <f>GDP!AE330</f>
        <v>0</v>
      </c>
      <c r="AT329">
        <f>GDP!AF330</f>
        <v>0</v>
      </c>
      <c r="AU329">
        <f>GDP!AG330</f>
        <v>0</v>
      </c>
      <c r="AV329">
        <f>GDP!AH330</f>
        <v>0</v>
      </c>
      <c r="AW329">
        <f>GDP!AI330</f>
        <v>0</v>
      </c>
      <c r="AX329">
        <f>GDP!AJ330</f>
        <v>0</v>
      </c>
      <c r="AY329" s="7">
        <f>GDP!AK330</f>
        <v>0</v>
      </c>
      <c r="AZ329">
        <f>GDP!AS330</f>
        <v>0</v>
      </c>
      <c r="BA329">
        <f>GDP!AT330</f>
        <v>0</v>
      </c>
      <c r="BB329">
        <f>GDP!AU330</f>
        <v>0</v>
      </c>
      <c r="BC329">
        <f>GDP!AV330</f>
        <v>0</v>
      </c>
      <c r="BD329">
        <f>GDP!AW330</f>
        <v>0</v>
      </c>
      <c r="BE329">
        <f>GDP!AX330</f>
        <v>0</v>
      </c>
      <c r="BF329" s="7">
        <f>GDP!AY330</f>
        <v>0</v>
      </c>
      <c r="BG329">
        <f>GDP!AZ330</f>
        <v>0</v>
      </c>
      <c r="BH329">
        <f>GDP!BA330</f>
        <v>0</v>
      </c>
      <c r="BI329">
        <f>GDP!BB330</f>
        <v>0</v>
      </c>
      <c r="BJ329">
        <f>GDP!BC330</f>
        <v>0</v>
      </c>
      <c r="BK329">
        <f>GDP!BD330</f>
        <v>0</v>
      </c>
      <c r="BL329">
        <f>GDP!BE330</f>
        <v>0</v>
      </c>
      <c r="BM329" s="7">
        <f>GDP!BF330</f>
        <v>0</v>
      </c>
      <c r="BN329">
        <f>GDP!BG330+GDP!BN330+GDP!BU330</f>
        <v>0</v>
      </c>
      <c r="BO329">
        <f>GDP!BH330+GDP!BO330+GDP!BV330</f>
        <v>0</v>
      </c>
      <c r="BP329">
        <f>GDP!BI330+GDP!BP330+GDP!BW330</f>
        <v>0</v>
      </c>
      <c r="BQ329">
        <f>GDP!BJ330+GDP!BQ330+GDP!BX330</f>
        <v>0</v>
      </c>
      <c r="BR329">
        <f>GDP!BK330+GDP!BR330+GDP!BY330</f>
        <v>0</v>
      </c>
      <c r="BS329">
        <f>GDP!BL330+GDP!BS330+GDP!BZ330</f>
        <v>0</v>
      </c>
      <c r="BT329" s="7">
        <f>GDP!BM330+GDP!BT330+GDP!CA330</f>
        <v>0</v>
      </c>
      <c r="BU329">
        <f>GDP!CB330</f>
        <v>0</v>
      </c>
      <c r="BV329">
        <f>GDP!CC330</f>
        <v>0</v>
      </c>
      <c r="BW329">
        <f>GDP!CD330</f>
        <v>0</v>
      </c>
      <c r="BX329">
        <f>GDP!CE330</f>
        <v>0</v>
      </c>
      <c r="BY329">
        <f>GDP!CF330</f>
        <v>0</v>
      </c>
      <c r="BZ329">
        <f>GDP!CG330</f>
        <v>0</v>
      </c>
      <c r="CA329" s="7">
        <f>GDP!CH330</f>
        <v>0</v>
      </c>
      <c r="CB329">
        <f>GDP!CI330</f>
        <v>0</v>
      </c>
      <c r="CC329">
        <f>GDP!CJ330</f>
        <v>0</v>
      </c>
      <c r="CD329">
        <f>GDP!CK330</f>
        <v>0</v>
      </c>
      <c r="CE329">
        <f>GDP!CL330</f>
        <v>0</v>
      </c>
      <c r="CF329">
        <f>GDP!CM330</f>
        <v>0</v>
      </c>
      <c r="CG329">
        <f>GDP!CN330</f>
        <v>0</v>
      </c>
      <c r="CH329" s="7">
        <f>GDP!CO330</f>
        <v>0</v>
      </c>
      <c r="CI329">
        <f>GDP!CP330</f>
        <v>0</v>
      </c>
      <c r="CJ329">
        <f>GDP!CQ330</f>
        <v>0</v>
      </c>
      <c r="CK329">
        <f>GDP!CR330</f>
        <v>0</v>
      </c>
      <c r="CL329">
        <f>GDP!CS330</f>
        <v>0</v>
      </c>
      <c r="CM329">
        <f>GDP!CT330</f>
        <v>0</v>
      </c>
      <c r="CN329">
        <f>GDP!CU330</f>
        <v>0</v>
      </c>
      <c r="CO329">
        <f>GDP!CV330</f>
        <v>0</v>
      </c>
      <c r="CP329">
        <f>GDP!CW330</f>
        <v>0</v>
      </c>
      <c r="CQ329">
        <f>GDP!CX330</f>
        <v>0</v>
      </c>
      <c r="CR329">
        <f>GDP!CY330</f>
        <v>0</v>
      </c>
      <c r="CS329">
        <f>GDP!CZ330</f>
        <v>0</v>
      </c>
      <c r="CT329">
        <f>GDP!DA330</f>
        <v>0</v>
      </c>
      <c r="CU329">
        <f>GDP!DB330</f>
        <v>0</v>
      </c>
      <c r="CV329" s="7">
        <f>GDP!DC330</f>
        <v>0</v>
      </c>
      <c r="CW329">
        <f>GDP!DD330</f>
        <v>0</v>
      </c>
      <c r="CX329">
        <f>GDP!DE330</f>
        <v>0</v>
      </c>
      <c r="CY329">
        <f>GDP!DF330</f>
        <v>0</v>
      </c>
      <c r="CZ329">
        <f>GDP!DG330</f>
        <v>0</v>
      </c>
      <c r="DA329">
        <f>GDP!DH330</f>
        <v>0</v>
      </c>
      <c r="DB329">
        <f>GDP!DI330</f>
        <v>0</v>
      </c>
      <c r="DC329" s="7">
        <f>GDP!DJ330</f>
        <v>0</v>
      </c>
      <c r="DD329">
        <f>GDP!DU330</f>
        <v>0</v>
      </c>
      <c r="DE329">
        <f>GDP!DV330</f>
        <v>0</v>
      </c>
      <c r="DF329">
        <f>GDP!DW330</f>
        <v>0</v>
      </c>
      <c r="DG329">
        <f>GDP!EF330</f>
        <v>0</v>
      </c>
      <c r="DH329">
        <f>GDP!EG330</f>
        <v>0</v>
      </c>
      <c r="DI329">
        <f>GDP!EH330</f>
        <v>0</v>
      </c>
      <c r="DJ329">
        <f>GDP!EI330</f>
        <v>0</v>
      </c>
      <c r="DK329">
        <f>GDP!EJ330</f>
        <v>0</v>
      </c>
      <c r="DL329" s="84">
        <v>78.998791655771996</v>
      </c>
      <c r="DM329" s="84">
        <v>78.997200000000007</v>
      </c>
      <c r="DN329">
        <v>82.923460701994998</v>
      </c>
      <c r="DO329">
        <v>34.49</v>
      </c>
      <c r="DP329">
        <v>2.2208687921000001</v>
      </c>
      <c r="DQ329">
        <v>7.1817631424000012</v>
      </c>
      <c r="DR329">
        <v>4.9608943503000011</v>
      </c>
      <c r="DS329">
        <v>56.758578437700002</v>
      </c>
      <c r="DT329">
        <v>49.576815295300001</v>
      </c>
      <c r="DU329">
        <v>25399000000</v>
      </c>
      <c r="DV329">
        <v>65861000000</v>
      </c>
      <c r="DW329">
        <f t="shared" si="25"/>
        <v>1.3096977552340472</v>
      </c>
      <c r="DX329">
        <f t="shared" si="26"/>
        <v>3.3961181092747581</v>
      </c>
      <c r="DY329">
        <f t="shared" si="27"/>
        <v>-2.0864203540407109</v>
      </c>
      <c r="DZ329">
        <v>1012110000000</v>
      </c>
      <c r="EA329">
        <f t="shared" si="28"/>
        <v>52.189385213982099</v>
      </c>
      <c r="EB329">
        <v>82439000000</v>
      </c>
      <c r="EC329">
        <v>463934000000</v>
      </c>
      <c r="ED329">
        <f t="shared" si="29"/>
        <v>3.2347084424672081</v>
      </c>
    </row>
    <row r="330" spans="1:134" x14ac:dyDescent="0.35">
      <c r="A330" t="s">
        <v>152</v>
      </c>
      <c r="B330" s="7">
        <v>2010</v>
      </c>
      <c r="C330">
        <f>MacroData!D330</f>
        <v>1997.1135000000002</v>
      </c>
      <c r="D330">
        <f>MacroData!E330</f>
        <v>99.655000000000001</v>
      </c>
      <c r="E330">
        <f>MacroData!F330</f>
        <v>100.086</v>
      </c>
      <c r="F330">
        <f>MacroData!G330</f>
        <v>1939431000000</v>
      </c>
      <c r="G330">
        <f>MacroData!H330</f>
        <v>2023111712121.74</v>
      </c>
      <c r="H330">
        <f>MacroData!I330</f>
        <v>1997113500000</v>
      </c>
      <c r="I330">
        <f>MacroData!J330</f>
        <v>1997049300000</v>
      </c>
      <c r="J330">
        <f>MacroData!K330</f>
        <v>0.81100000000000005</v>
      </c>
      <c r="K330">
        <f>MacroData!L330</f>
        <v>3.1179999999999999</v>
      </c>
      <c r="L330">
        <f>MacroData!M330</f>
        <v>1125.199951171875</v>
      </c>
      <c r="M330">
        <f>MacroData!N330</f>
        <v>376.60000610351563</v>
      </c>
      <c r="N330">
        <f>MacroData!O330</f>
        <v>62917790</v>
      </c>
      <c r="O330">
        <f>MacroData!P330</f>
        <v>-58062246078.471382</v>
      </c>
      <c r="P330">
        <f>MacroData!Q330</f>
        <v>-41278200000</v>
      </c>
      <c r="Q330">
        <f>MacroData!R330</f>
        <v>440349300000</v>
      </c>
      <c r="R330">
        <f>MacroData!S330</f>
        <v>2038327500000</v>
      </c>
      <c r="S330">
        <f>MacroData!T330</f>
        <v>357483300000</v>
      </c>
      <c r="T330">
        <f>MacroData!U330</f>
        <v>1122103500000</v>
      </c>
      <c r="U330">
        <f>MacroData!V330</f>
        <v>8.8849999999999998</v>
      </c>
      <c r="V330">
        <f>MacroData!W330</f>
        <v>7854.95</v>
      </c>
      <c r="W330">
        <f>MacroData!X330</f>
        <v>100</v>
      </c>
      <c r="X330">
        <f>MacroData!Y330</f>
        <v>1305516189140.6899</v>
      </c>
      <c r="Y330">
        <f>MacroData!Z330</f>
        <v>1122020000000</v>
      </c>
      <c r="Z330">
        <f>MacroData!AA330</f>
        <v>988161000000</v>
      </c>
      <c r="AA330">
        <f>MacroData!AB330</f>
        <v>183087270000</v>
      </c>
      <c r="AB330">
        <f>MacroData!AC330</f>
        <v>382872000000</v>
      </c>
      <c r="AC330">
        <f>MacroData!AD330</f>
        <v>475966400000</v>
      </c>
      <c r="AD330">
        <f>MacroData!AE330</f>
        <v>82866000000</v>
      </c>
      <c r="AE330">
        <f>MacroData!AH330</f>
        <v>0</v>
      </c>
      <c r="AF330">
        <f>MacroData!AI330</f>
        <v>0</v>
      </c>
      <c r="AG330">
        <f>MacroData!AJ330</f>
        <v>0</v>
      </c>
      <c r="AH330">
        <f>MacroData!AK330</f>
        <v>1</v>
      </c>
      <c r="AI330">
        <f>MacroData!AL330</f>
        <v>0</v>
      </c>
      <c r="AJ330">
        <f>MacroData!AM330</f>
        <v>3.0049605000000001</v>
      </c>
      <c r="AK330">
        <f>MacroData!AN330</f>
        <v>2.6729273710932051</v>
      </c>
      <c r="AL330" s="31">
        <f>GDP!C331+GDP!J331</f>
        <v>0</v>
      </c>
      <c r="AM330">
        <f>GDP!D331+GDP!K331</f>
        <v>0</v>
      </c>
      <c r="AN330">
        <f>GDP!E331+GDP!L331</f>
        <v>0</v>
      </c>
      <c r="AO330">
        <f>GDP!F331+GDP!M331</f>
        <v>0</v>
      </c>
      <c r="AP330">
        <f>GDP!G331+GDP!N331</f>
        <v>0</v>
      </c>
      <c r="AQ330">
        <f>GDP!H331+GDP!O331</f>
        <v>0</v>
      </c>
      <c r="AR330" s="7">
        <f>GDP!I331+GDP!P331</f>
        <v>0</v>
      </c>
      <c r="AS330">
        <f>GDP!AE331</f>
        <v>0</v>
      </c>
      <c r="AT330">
        <f>GDP!AF331</f>
        <v>0</v>
      </c>
      <c r="AU330">
        <f>GDP!AG331</f>
        <v>0</v>
      </c>
      <c r="AV330">
        <f>GDP!AH331</f>
        <v>0</v>
      </c>
      <c r="AW330">
        <f>GDP!AI331</f>
        <v>0</v>
      </c>
      <c r="AX330">
        <f>GDP!AJ331</f>
        <v>0</v>
      </c>
      <c r="AY330" s="7">
        <f>GDP!AK331</f>
        <v>0</v>
      </c>
      <c r="AZ330">
        <f>GDP!AS331</f>
        <v>0</v>
      </c>
      <c r="BA330">
        <f>GDP!AT331</f>
        <v>0</v>
      </c>
      <c r="BB330">
        <f>GDP!AU331</f>
        <v>0</v>
      </c>
      <c r="BC330">
        <f>GDP!AV331</f>
        <v>0</v>
      </c>
      <c r="BD330">
        <f>GDP!AW331</f>
        <v>0</v>
      </c>
      <c r="BE330">
        <f>GDP!AX331</f>
        <v>0</v>
      </c>
      <c r="BF330" s="7">
        <f>GDP!AY331</f>
        <v>0</v>
      </c>
      <c r="BG330">
        <f>GDP!AZ331</f>
        <v>0</v>
      </c>
      <c r="BH330">
        <f>GDP!BA331</f>
        <v>0</v>
      </c>
      <c r="BI330">
        <f>GDP!BB331</f>
        <v>0</v>
      </c>
      <c r="BJ330">
        <f>GDP!BC331</f>
        <v>0</v>
      </c>
      <c r="BK330">
        <f>GDP!BD331</f>
        <v>0</v>
      </c>
      <c r="BL330">
        <f>GDP!BE331</f>
        <v>0</v>
      </c>
      <c r="BM330" s="7">
        <f>GDP!BF331</f>
        <v>0</v>
      </c>
      <c r="BN330">
        <f>GDP!BG331+GDP!BN331+GDP!BU331</f>
        <v>0</v>
      </c>
      <c r="BO330">
        <f>GDP!BH331+GDP!BO331+GDP!BV331</f>
        <v>0</v>
      </c>
      <c r="BP330">
        <f>GDP!BI331+GDP!BP331+GDP!BW331</f>
        <v>0.23204</v>
      </c>
      <c r="BQ330">
        <f>GDP!BJ331+GDP!BQ331+GDP!BX331</f>
        <v>0</v>
      </c>
      <c r="BR330">
        <f>GDP!BK331+GDP!BR331+GDP!BY331</f>
        <v>0</v>
      </c>
      <c r="BS330">
        <f>GDP!BL331+GDP!BS331+GDP!BZ331</f>
        <v>0</v>
      </c>
      <c r="BT330" s="7">
        <f>GDP!BM331+GDP!BT331+GDP!CA331</f>
        <v>0</v>
      </c>
      <c r="BU330">
        <f>GDP!CB331</f>
        <v>0</v>
      </c>
      <c r="BV330">
        <f>GDP!CC331</f>
        <v>0</v>
      </c>
      <c r="BW330">
        <f>GDP!CD331</f>
        <v>0.12376</v>
      </c>
      <c r="BX330">
        <f>GDP!CE331</f>
        <v>0</v>
      </c>
      <c r="BY330">
        <f>GDP!CF331</f>
        <v>0</v>
      </c>
      <c r="BZ330">
        <f>GDP!CG331</f>
        <v>0</v>
      </c>
      <c r="CA330" s="7">
        <f>GDP!CH331</f>
        <v>0</v>
      </c>
      <c r="CB330">
        <f>GDP!CI331</f>
        <v>0</v>
      </c>
      <c r="CC330">
        <f>GDP!CJ331</f>
        <v>0</v>
      </c>
      <c r="CD330">
        <f>GDP!CK331</f>
        <v>0</v>
      </c>
      <c r="CE330">
        <f>GDP!CL331</f>
        <v>0</v>
      </c>
      <c r="CF330">
        <f>GDP!CM331</f>
        <v>0</v>
      </c>
      <c r="CG330">
        <f>GDP!CN331</f>
        <v>0</v>
      </c>
      <c r="CH330" s="7">
        <f>GDP!CO331</f>
        <v>0</v>
      </c>
      <c r="CI330">
        <f>GDP!CP331</f>
        <v>0</v>
      </c>
      <c r="CJ330">
        <f>GDP!CQ331</f>
        <v>0</v>
      </c>
      <c r="CK330">
        <f>GDP!CR331</f>
        <v>0</v>
      </c>
      <c r="CL330">
        <f>GDP!CS331</f>
        <v>0</v>
      </c>
      <c r="CM330">
        <f>GDP!CT331</f>
        <v>0</v>
      </c>
      <c r="CN330">
        <f>GDP!CU331</f>
        <v>0</v>
      </c>
      <c r="CO330">
        <f>GDP!CV331</f>
        <v>0</v>
      </c>
      <c r="CP330">
        <f>GDP!CW331</f>
        <v>0</v>
      </c>
      <c r="CQ330">
        <f>GDP!CX331</f>
        <v>0</v>
      </c>
      <c r="CR330">
        <f>GDP!CY331</f>
        <v>0</v>
      </c>
      <c r="CS330">
        <f>GDP!CZ331</f>
        <v>0</v>
      </c>
      <c r="CT330">
        <f>GDP!DA331</f>
        <v>0</v>
      </c>
      <c r="CU330">
        <f>GDP!DB331</f>
        <v>0</v>
      </c>
      <c r="CV330" s="7">
        <f>GDP!DC331</f>
        <v>0</v>
      </c>
      <c r="CW330">
        <f>GDP!DD331</f>
        <v>0</v>
      </c>
      <c r="CX330">
        <f>GDP!DE331</f>
        <v>0</v>
      </c>
      <c r="CY330">
        <f>GDP!DF331</f>
        <v>0.35580000000000001</v>
      </c>
      <c r="CZ330">
        <f>GDP!DG331</f>
        <v>0</v>
      </c>
      <c r="DA330">
        <f>GDP!DH331</f>
        <v>0</v>
      </c>
      <c r="DB330">
        <f>GDP!DI331</f>
        <v>0</v>
      </c>
      <c r="DC330" s="7">
        <f>GDP!DJ331</f>
        <v>0</v>
      </c>
      <c r="DD330">
        <f>GDP!DU331</f>
        <v>0</v>
      </c>
      <c r="DE330">
        <f>GDP!DV331</f>
        <v>0.35580000000000001</v>
      </c>
      <c r="DF330">
        <f>GDP!DW331</f>
        <v>1</v>
      </c>
      <c r="DG330">
        <f>GDP!EF331</f>
        <v>0</v>
      </c>
      <c r="DH330">
        <f>GDP!EG331</f>
        <v>0</v>
      </c>
      <c r="DI330">
        <f>GDP!EH331</f>
        <v>1</v>
      </c>
      <c r="DJ330">
        <f>GDP!EI331</f>
        <v>0</v>
      </c>
      <c r="DK330">
        <f>GDP!EJ331</f>
        <v>0</v>
      </c>
      <c r="DL330" s="84">
        <v>81.697048908646096</v>
      </c>
      <c r="DM330" s="84">
        <v>81.699299999999994</v>
      </c>
      <c r="DN330">
        <v>85.119648372938997</v>
      </c>
      <c r="DO330">
        <v>-34.82</v>
      </c>
      <c r="DP330">
        <v>2.2724552922000001</v>
      </c>
      <c r="DQ330">
        <v>6.8185175262999991</v>
      </c>
      <c r="DR330">
        <v>4.546062234099999</v>
      </c>
      <c r="DS330">
        <v>56.48201048</v>
      </c>
      <c r="DT330">
        <v>49.6634929537</v>
      </c>
      <c r="DU330">
        <v>23162000000</v>
      </c>
      <c r="DV330">
        <v>68006000000</v>
      </c>
      <c r="DW330">
        <f t="shared" si="25"/>
        <v>1.1597738435997753</v>
      </c>
      <c r="DX330">
        <f t="shared" si="26"/>
        <v>3.4052145759367205</v>
      </c>
      <c r="DY330">
        <f t="shared" si="27"/>
        <v>-2.2454407323369452</v>
      </c>
      <c r="DZ330">
        <v>1042263000000</v>
      </c>
      <c r="EA330">
        <f t="shared" si="28"/>
        <v>52.188471010786316</v>
      </c>
      <c r="EB330">
        <v>82936000000</v>
      </c>
      <c r="EC330">
        <v>476183000000</v>
      </c>
      <c r="ED330">
        <f t="shared" si="29"/>
        <v>2.7404250533713297</v>
      </c>
    </row>
    <row r="331" spans="1:134" x14ac:dyDescent="0.35">
      <c r="A331" t="s">
        <v>152</v>
      </c>
      <c r="B331" s="7">
        <v>2011</v>
      </c>
      <c r="C331">
        <f>MacroData!D331</f>
        <v>2058.1233000000002</v>
      </c>
      <c r="D331">
        <f>MacroData!E331</f>
        <v>99.304000000000002</v>
      </c>
      <c r="E331">
        <f>MacroData!F331</f>
        <v>100.661</v>
      </c>
      <c r="F331">
        <f>MacroData!G331</f>
        <v>2078115000000</v>
      </c>
      <c r="G331">
        <f>MacroData!H331</f>
        <v>2062644706626.03</v>
      </c>
      <c r="H331">
        <f>MacroData!I331</f>
        <v>2058123300000</v>
      </c>
      <c r="I331">
        <f>MacroData!J331</f>
        <v>2038879200000</v>
      </c>
      <c r="J331">
        <f>MacroData!K331</f>
        <v>1.391</v>
      </c>
      <c r="K331">
        <f>MacroData!L331</f>
        <v>3.32</v>
      </c>
      <c r="L331">
        <f>MacroData!M331</f>
        <v>1130.85205078125</v>
      </c>
      <c r="M331">
        <f>MacroData!N331</f>
        <v>391.28305053710938</v>
      </c>
      <c r="N331">
        <f>MacroData!O331</f>
        <v>63223160</v>
      </c>
      <c r="O331">
        <f>MacroData!P331</f>
        <v>-82062868368.403625</v>
      </c>
      <c r="P331">
        <f>MacroData!Q331</f>
        <v>-18208646005.169922</v>
      </c>
      <c r="Q331">
        <f>MacroData!R331</f>
        <v>449760500000</v>
      </c>
      <c r="R331">
        <f>MacroData!S331</f>
        <v>2057087846005.1699</v>
      </c>
      <c r="S331">
        <f>MacroData!T331</f>
        <v>370526500000</v>
      </c>
      <c r="T331">
        <f>MacroData!U331</f>
        <v>1126377400000</v>
      </c>
      <c r="U331">
        <f>MacroData!V331</f>
        <v>8.7739999999999991</v>
      </c>
      <c r="V331">
        <f>MacroData!W331</f>
        <v>6748.87</v>
      </c>
      <c r="W331">
        <f>MacroData!X331</f>
        <v>100.408</v>
      </c>
      <c r="X331">
        <f>MacroData!Y331</f>
        <v>1311717878854.95</v>
      </c>
      <c r="Y331">
        <f>MacroData!Z331</f>
        <v>1146784000000</v>
      </c>
      <c r="Z331">
        <f>MacroData!AA331</f>
        <v>1041337000000</v>
      </c>
      <c r="AA331">
        <f>MacroData!AB331</f>
        <v>183505480000</v>
      </c>
      <c r="AB331">
        <f>MacroData!AC331</f>
        <v>394304000000</v>
      </c>
      <c r="AC331">
        <f>MacroData!AD331</f>
        <v>481052000000</v>
      </c>
      <c r="AD331">
        <f>MacroData!AE331</f>
        <v>79234000000</v>
      </c>
      <c r="AE331" t="str">
        <f>MacroData!AH331</f>
        <v>NA</v>
      </c>
      <c r="AF331" t="str">
        <f>MacroData!AI331</f>
        <v>NA</v>
      </c>
      <c r="AG331" t="str">
        <f>MacroData!AJ331</f>
        <v>NA</v>
      </c>
      <c r="AH331" t="str">
        <f>MacroData!AK331</f>
        <v>NA</v>
      </c>
      <c r="AI331">
        <f>MacroData!AL331</f>
        <v>0</v>
      </c>
      <c r="AJ331">
        <f>MacroData!AM331</f>
        <v>3.0049605000000001</v>
      </c>
      <c r="AK331">
        <f>MacroData!AN331</f>
        <v>2.5197333352906361</v>
      </c>
      <c r="AL331" s="31">
        <f>GDP!C332+GDP!J332</f>
        <v>0.55079</v>
      </c>
      <c r="AM331">
        <f>GDP!D332+GDP!K332</f>
        <v>0</v>
      </c>
      <c r="AN331">
        <f>GDP!E332+GDP!L332</f>
        <v>0.54679</v>
      </c>
      <c r="AO331">
        <f>GDP!F332+GDP!M332</f>
        <v>0</v>
      </c>
      <c r="AP331">
        <f>GDP!G332+GDP!N332</f>
        <v>0</v>
      </c>
      <c r="AQ331">
        <f>GDP!H332+GDP!O332</f>
        <v>0</v>
      </c>
      <c r="AR331" s="7">
        <f>GDP!I332+GDP!P332</f>
        <v>0</v>
      </c>
      <c r="AS331">
        <f>GDP!AE332</f>
        <v>5.5079999999999997E-2</v>
      </c>
      <c r="AT331">
        <f>GDP!AF332</f>
        <v>0</v>
      </c>
      <c r="AU331">
        <f>GDP!AG332</f>
        <v>6.0089999999999998E-2</v>
      </c>
      <c r="AV331">
        <f>GDP!AH332</f>
        <v>0</v>
      </c>
      <c r="AW331">
        <f>GDP!AI332</f>
        <v>0</v>
      </c>
      <c r="AX331">
        <f>GDP!AJ332</f>
        <v>0</v>
      </c>
      <c r="AY331" s="7">
        <f>GDP!AK332</f>
        <v>0</v>
      </c>
      <c r="AZ331">
        <f>GDP!AS332</f>
        <v>5.0070000000000003E-2</v>
      </c>
      <c r="BA331">
        <f>GDP!AT332</f>
        <v>0</v>
      </c>
      <c r="BB331">
        <f>GDP!AU332</f>
        <v>0</v>
      </c>
      <c r="BC331">
        <f>GDP!AV332</f>
        <v>0</v>
      </c>
      <c r="BD331">
        <f>GDP!AW332</f>
        <v>0</v>
      </c>
      <c r="BE331">
        <f>GDP!AX332</f>
        <v>0</v>
      </c>
      <c r="BF331" s="7">
        <f>GDP!AY332</f>
        <v>0</v>
      </c>
      <c r="BG331">
        <f>GDP!AZ332</f>
        <v>5.0099999999999997E-3</v>
      </c>
      <c r="BH331">
        <f>GDP!BA332</f>
        <v>0</v>
      </c>
      <c r="BI331">
        <f>GDP!BB332</f>
        <v>5.0099999999999997E-3</v>
      </c>
      <c r="BJ331">
        <f>GDP!BC332</f>
        <v>0</v>
      </c>
      <c r="BK331">
        <f>GDP!BD332</f>
        <v>0</v>
      </c>
      <c r="BL331">
        <f>GDP!BE332</f>
        <v>0</v>
      </c>
      <c r="BM331" s="7">
        <f>GDP!BF332</f>
        <v>0</v>
      </c>
      <c r="BN331">
        <f>GDP!BG332+GDP!BN332+GDP!BU332</f>
        <v>0.47567999999999999</v>
      </c>
      <c r="BO331">
        <f>GDP!BH332+GDP!BO332+GDP!BV332</f>
        <v>0.23204</v>
      </c>
      <c r="BP331">
        <f>GDP!BI332+GDP!BP332+GDP!BW332</f>
        <v>0.38556000000000001</v>
      </c>
      <c r="BQ331">
        <f>GDP!BJ332+GDP!BQ332+GDP!BX332</f>
        <v>0</v>
      </c>
      <c r="BR331">
        <f>GDP!BK332+GDP!BR332+GDP!BY332</f>
        <v>0</v>
      </c>
      <c r="BS331">
        <f>GDP!BL332+GDP!BS332+GDP!BZ332</f>
        <v>0</v>
      </c>
      <c r="BT331" s="7">
        <f>GDP!BM332+GDP!BT332+GDP!CA332</f>
        <v>0</v>
      </c>
      <c r="BU331">
        <f>GDP!CB332</f>
        <v>6.0089999999999998E-2</v>
      </c>
      <c r="BV331">
        <f>GDP!CC332</f>
        <v>0.12376</v>
      </c>
      <c r="BW331">
        <f>GDP!CD332</f>
        <v>0.19026999999999999</v>
      </c>
      <c r="BX331">
        <f>GDP!CE332</f>
        <v>0.10514999999999999</v>
      </c>
      <c r="BY331">
        <f>GDP!CF332</f>
        <v>5.5079999999999997E-2</v>
      </c>
      <c r="BZ331">
        <f>GDP!CG332</f>
        <v>0.15021999999999999</v>
      </c>
      <c r="CA331" s="7">
        <f>GDP!CH332</f>
        <v>0.25036000000000003</v>
      </c>
      <c r="CB331">
        <f>GDP!CI332</f>
        <v>0</v>
      </c>
      <c r="CC331">
        <f>GDP!CJ332</f>
        <v>0</v>
      </c>
      <c r="CD331">
        <f>GDP!CK332</f>
        <v>0</v>
      </c>
      <c r="CE331">
        <f>GDP!CL332</f>
        <v>0</v>
      </c>
      <c r="CF331">
        <f>GDP!CM332</f>
        <v>0</v>
      </c>
      <c r="CG331">
        <f>GDP!CN332</f>
        <v>0</v>
      </c>
      <c r="CH331" s="7">
        <f>GDP!CO332</f>
        <v>0</v>
      </c>
      <c r="CI331">
        <f>GDP!CP332</f>
        <v>0</v>
      </c>
      <c r="CJ331">
        <f>GDP!CQ332</f>
        <v>0</v>
      </c>
      <c r="CK331">
        <f>GDP!CR332</f>
        <v>0</v>
      </c>
      <c r="CL331">
        <f>GDP!CS332</f>
        <v>0</v>
      </c>
      <c r="CM331">
        <f>GDP!CT332</f>
        <v>0</v>
      </c>
      <c r="CN331">
        <f>GDP!CU332</f>
        <v>0</v>
      </c>
      <c r="CO331">
        <f>GDP!CV332</f>
        <v>0</v>
      </c>
      <c r="CP331">
        <f>GDP!CW332</f>
        <v>0.66094999999999993</v>
      </c>
      <c r="CQ331">
        <f>GDP!CX332</f>
        <v>0</v>
      </c>
      <c r="CR331">
        <f>GDP!CY332</f>
        <v>0.61188999999999993</v>
      </c>
      <c r="CS331">
        <f>GDP!CZ332</f>
        <v>0</v>
      </c>
      <c r="CT331">
        <f>GDP!DA332</f>
        <v>0</v>
      </c>
      <c r="CU331">
        <f>GDP!DB332</f>
        <v>0</v>
      </c>
      <c r="CV331" s="7">
        <f>GDP!DC332</f>
        <v>0</v>
      </c>
      <c r="CW331">
        <f>GDP!DD332</f>
        <v>0.53576999999999997</v>
      </c>
      <c r="CX331">
        <f>GDP!DE332</f>
        <v>0.35580000000000001</v>
      </c>
      <c r="CY331">
        <f>GDP!DF332</f>
        <v>0.57583000000000006</v>
      </c>
      <c r="CZ331">
        <f>GDP!DG332</f>
        <v>0.10514999999999999</v>
      </c>
      <c r="DA331">
        <f>GDP!DH332</f>
        <v>5.5079999999999997E-2</v>
      </c>
      <c r="DB331">
        <f>GDP!DI332</f>
        <v>0.15021999999999999</v>
      </c>
      <c r="DC331" s="7">
        <f>GDP!DJ332</f>
        <v>0.25036000000000003</v>
      </c>
      <c r="DD331">
        <f>GDP!DU332</f>
        <v>1.27284</v>
      </c>
      <c r="DE331">
        <f>GDP!DV332</f>
        <v>2.0282100000000001</v>
      </c>
      <c r="DF331">
        <f>GDP!DW332</f>
        <v>1</v>
      </c>
      <c r="DG331">
        <f>GDP!EF332</f>
        <v>1</v>
      </c>
      <c r="DH331">
        <f>GDP!EG332</f>
        <v>0</v>
      </c>
      <c r="DI331">
        <f>GDP!EH332</f>
        <v>0</v>
      </c>
      <c r="DJ331">
        <f>GDP!EI332</f>
        <v>0</v>
      </c>
      <c r="DK331">
        <f>GDP!EJ332</f>
        <v>0</v>
      </c>
      <c r="DL331" s="84">
        <v>85.209228061792402</v>
      </c>
      <c r="DM331" s="84">
        <v>85.208500000000001</v>
      </c>
      <c r="DN331">
        <v>87.792650260963995</v>
      </c>
      <c r="DO331">
        <v>16.98</v>
      </c>
      <c r="DP331">
        <v>2.4744702144000001</v>
      </c>
      <c r="DQ331">
        <v>5.1355920674999993</v>
      </c>
      <c r="DR331">
        <v>2.6611218530999992</v>
      </c>
      <c r="DS331">
        <v>55.986503949700001</v>
      </c>
      <c r="DT331">
        <v>50.850911882200002</v>
      </c>
      <c r="DU331">
        <v>24041000000</v>
      </c>
      <c r="DV331">
        <v>70925000000</v>
      </c>
      <c r="DW331">
        <f t="shared" si="25"/>
        <v>1.1681029994655812</v>
      </c>
      <c r="DX331">
        <f t="shared" si="26"/>
        <v>3.4461006296367183</v>
      </c>
      <c r="DY331">
        <f t="shared" si="27"/>
        <v>-2.2779976301711371</v>
      </c>
      <c r="DZ331">
        <v>1064080000000</v>
      </c>
      <c r="EA331">
        <f t="shared" si="28"/>
        <v>51.701469975098192</v>
      </c>
      <c r="EB331">
        <v>81591000000</v>
      </c>
      <c r="EC331">
        <v>486142000000</v>
      </c>
      <c r="ED331">
        <f t="shared" si="29"/>
        <v>2.9070493848358954</v>
      </c>
    </row>
    <row r="332" spans="1:134" x14ac:dyDescent="0.35">
      <c r="A332" t="s">
        <v>152</v>
      </c>
      <c r="B332" s="7">
        <v>2012</v>
      </c>
      <c r="C332">
        <f>MacroData!D332</f>
        <v>2086.3856000000001</v>
      </c>
      <c r="D332">
        <f>MacroData!E332</f>
        <v>99.102000000000004</v>
      </c>
      <c r="E332">
        <f>MacroData!F332</f>
        <v>99.617000000000004</v>
      </c>
      <c r="F332">
        <f>MacroData!G332</f>
        <v>2332890000000</v>
      </c>
      <c r="G332">
        <f>MacroData!H332</f>
        <v>2107772512293.5801</v>
      </c>
      <c r="H332">
        <f>MacroData!I332</f>
        <v>2086385600000</v>
      </c>
      <c r="I332">
        <f>MacroData!J332</f>
        <v>2043249200000</v>
      </c>
      <c r="J332">
        <f>MacroData!K332</f>
        <v>0.57299999999999995</v>
      </c>
      <c r="K332">
        <f>MacroData!L332</f>
        <v>2.5369999999999999</v>
      </c>
      <c r="L332">
        <f>MacroData!M332</f>
        <v>1125.456298828125</v>
      </c>
      <c r="M332">
        <f>MacroData!N332</f>
        <v>385.59078979492188</v>
      </c>
      <c r="N332">
        <f>MacroData!O332</f>
        <v>63514000</v>
      </c>
      <c r="O332">
        <f>MacroData!P332</f>
        <v>-57397386740.391525</v>
      </c>
      <c r="P332">
        <f>MacroData!Q332</f>
        <v>-20730251192.870117</v>
      </c>
      <c r="Q332">
        <f>MacroData!R332</f>
        <v>451107700000</v>
      </c>
      <c r="R332">
        <f>MacroData!S332</f>
        <v>2063979451192.8701</v>
      </c>
      <c r="S332">
        <f>MacroData!T332</f>
        <v>370423700000</v>
      </c>
      <c r="T332">
        <f>MacroData!U332</f>
        <v>1124194000000</v>
      </c>
      <c r="U332">
        <f>MacroData!V332</f>
        <v>9.3979999999999997</v>
      </c>
      <c r="V332">
        <f>MacroData!W332</f>
        <v>8075.79</v>
      </c>
      <c r="W332">
        <f>MacroData!X332</f>
        <v>98.141999999999996</v>
      </c>
      <c r="X332">
        <f>MacroData!Y332</f>
        <v>1308857887613.3601</v>
      </c>
      <c r="Y332">
        <f>MacroData!Z332</f>
        <v>1160968000000</v>
      </c>
      <c r="Z332">
        <f>MacroData!AA332</f>
        <v>1079490000000</v>
      </c>
      <c r="AA332">
        <f>MacroData!AB332</f>
        <v>189512000000</v>
      </c>
      <c r="AB332">
        <f>MacroData!AC332</f>
        <v>408335000000</v>
      </c>
      <c r="AC332">
        <f>MacroData!AD332</f>
        <v>488841700000</v>
      </c>
      <c r="AD332">
        <f>MacroData!AE332</f>
        <v>80684000000</v>
      </c>
      <c r="AE332" t="str">
        <f>MacroData!AH332</f>
        <v>NA</v>
      </c>
      <c r="AF332" t="str">
        <f>MacroData!AI332</f>
        <v>NA</v>
      </c>
      <c r="AG332" t="str">
        <f>MacroData!AJ332</f>
        <v>NA</v>
      </c>
      <c r="AH332" t="str">
        <f>MacroData!AK332</f>
        <v>NA</v>
      </c>
      <c r="AI332">
        <f>MacroData!AL332</f>
        <v>1</v>
      </c>
      <c r="AJ332">
        <f>MacroData!AM332</f>
        <v>3.0049605000000001</v>
      </c>
      <c r="AK332">
        <f>MacroData!AN332</f>
        <v>2.515263101884297</v>
      </c>
      <c r="AL332" s="31">
        <f>GDP!C333+GDP!J333</f>
        <v>0.33987000000000001</v>
      </c>
      <c r="AM332">
        <f>GDP!D333+GDP!K333</f>
        <v>0.54679</v>
      </c>
      <c r="AN332">
        <f>GDP!E333+GDP!L333</f>
        <v>0.22811999999999999</v>
      </c>
      <c r="AO332">
        <f>GDP!F333+GDP!M333</f>
        <v>9.9600000000000001E-3</v>
      </c>
      <c r="AP332">
        <f>GDP!G333+GDP!N333</f>
        <v>0</v>
      </c>
      <c r="AQ332">
        <f>GDP!H333+GDP!O333</f>
        <v>0</v>
      </c>
      <c r="AR332" s="7">
        <f>GDP!I333+GDP!P333</f>
        <v>0</v>
      </c>
      <c r="AS332">
        <f>GDP!AE333</f>
        <v>8.26E-3</v>
      </c>
      <c r="AT332">
        <f>GDP!AF333</f>
        <v>6.0089999999999998E-2</v>
      </c>
      <c r="AU332">
        <f>GDP!AG333</f>
        <v>1.3599999999999999E-2</v>
      </c>
      <c r="AV332">
        <f>GDP!AH333</f>
        <v>0</v>
      </c>
      <c r="AW332">
        <f>GDP!AI333</f>
        <v>0</v>
      </c>
      <c r="AX332">
        <f>GDP!AJ333</f>
        <v>0</v>
      </c>
      <c r="AY332" s="7">
        <f>GDP!AK333</f>
        <v>0</v>
      </c>
      <c r="AZ332">
        <f>GDP!AS333</f>
        <v>0.24293999999999999</v>
      </c>
      <c r="BA332">
        <f>GDP!AT333</f>
        <v>0</v>
      </c>
      <c r="BB332">
        <f>GDP!AU333</f>
        <v>0.14576</v>
      </c>
      <c r="BC332">
        <f>GDP!AV333</f>
        <v>0</v>
      </c>
      <c r="BD332">
        <f>GDP!AW333</f>
        <v>0</v>
      </c>
      <c r="BE332">
        <f>GDP!AX333</f>
        <v>0</v>
      </c>
      <c r="BF332" s="7">
        <f>GDP!AY333</f>
        <v>0</v>
      </c>
      <c r="BG332">
        <f>GDP!AZ333</f>
        <v>0</v>
      </c>
      <c r="BH332">
        <f>GDP!BA333</f>
        <v>5.0099999999999997E-3</v>
      </c>
      <c r="BI332">
        <f>GDP!BB333</f>
        <v>5.3449999999999998E-2</v>
      </c>
      <c r="BJ332">
        <f>GDP!BC333</f>
        <v>0</v>
      </c>
      <c r="BK332">
        <f>GDP!BD333</f>
        <v>0</v>
      </c>
      <c r="BL332">
        <f>GDP!BE333</f>
        <v>0</v>
      </c>
      <c r="BM332" s="7">
        <f>GDP!BF333</f>
        <v>0</v>
      </c>
      <c r="BN332">
        <f>GDP!BG333+GDP!BN333+GDP!BU333</f>
        <v>4.8590000000000001E-2</v>
      </c>
      <c r="BO332">
        <f>GDP!BH333+GDP!BO333+GDP!BV333</f>
        <v>0.38556000000000001</v>
      </c>
      <c r="BP332">
        <f>GDP!BI333+GDP!BP333+GDP!BW333</f>
        <v>2.4289999999999999E-2</v>
      </c>
      <c r="BQ332">
        <f>GDP!BJ333+GDP!BQ333+GDP!BX333</f>
        <v>0</v>
      </c>
      <c r="BR332">
        <f>GDP!BK333+GDP!BR333+GDP!BY333</f>
        <v>0</v>
      </c>
      <c r="BS332">
        <f>GDP!BL333+GDP!BS333+GDP!BZ333</f>
        <v>0</v>
      </c>
      <c r="BT332" s="7">
        <f>GDP!BM333+GDP!BT333+GDP!CA333</f>
        <v>0</v>
      </c>
      <c r="BU332">
        <f>GDP!CB333</f>
        <v>0</v>
      </c>
      <c r="BV332">
        <f>GDP!CC333</f>
        <v>0.19026999999999999</v>
      </c>
      <c r="BW332">
        <f>GDP!CD333</f>
        <v>0.10816000000000001</v>
      </c>
      <c r="BX332">
        <f>GDP!CE333</f>
        <v>5.357E-2</v>
      </c>
      <c r="BY332">
        <f>GDP!CF333</f>
        <v>0.15021999999999999</v>
      </c>
      <c r="BZ332">
        <f>GDP!CG333</f>
        <v>0.31352999999999998</v>
      </c>
      <c r="CA332" s="7">
        <f>GDP!CH333</f>
        <v>0</v>
      </c>
      <c r="CB332">
        <f>GDP!CI333</f>
        <v>7.288E-2</v>
      </c>
      <c r="CC332">
        <f>GDP!CJ333</f>
        <v>0</v>
      </c>
      <c r="CD332">
        <f>GDP!CK333</f>
        <v>0</v>
      </c>
      <c r="CE332">
        <f>GDP!CL333</f>
        <v>0</v>
      </c>
      <c r="CF332">
        <f>GDP!CM333</f>
        <v>0</v>
      </c>
      <c r="CG332">
        <f>GDP!CN333</f>
        <v>0</v>
      </c>
      <c r="CH332" s="7">
        <f>GDP!CO333</f>
        <v>0</v>
      </c>
      <c r="CI332">
        <f>GDP!CP333</f>
        <v>0</v>
      </c>
      <c r="CJ332">
        <f>GDP!CQ333</f>
        <v>0</v>
      </c>
      <c r="CK332">
        <f>GDP!CR333</f>
        <v>0</v>
      </c>
      <c r="CL332">
        <f>GDP!CS333</f>
        <v>0</v>
      </c>
      <c r="CM332">
        <f>GDP!CT333</f>
        <v>0</v>
      </c>
      <c r="CN332">
        <f>GDP!CU333</f>
        <v>0</v>
      </c>
      <c r="CO332">
        <f>GDP!CV333</f>
        <v>0</v>
      </c>
      <c r="CP332">
        <f>GDP!CW333</f>
        <v>0.59106999999999998</v>
      </c>
      <c r="CQ332">
        <f>GDP!CX333</f>
        <v>0.61188999999999993</v>
      </c>
      <c r="CR332">
        <f>GDP!CY333</f>
        <v>0.44092999999999999</v>
      </c>
      <c r="CS332">
        <f>GDP!CZ333</f>
        <v>9.9600000000000001E-3</v>
      </c>
      <c r="CT332">
        <f>GDP!DA333</f>
        <v>0</v>
      </c>
      <c r="CU332">
        <f>GDP!DB333</f>
        <v>0</v>
      </c>
      <c r="CV332" s="7">
        <f>GDP!DC333</f>
        <v>0</v>
      </c>
      <c r="CW332">
        <f>GDP!DD333</f>
        <v>0.12146999999999999</v>
      </c>
      <c r="CX332">
        <f>GDP!DE333</f>
        <v>0.57583000000000006</v>
      </c>
      <c r="CY332">
        <f>GDP!DF333</f>
        <v>0.13245000000000001</v>
      </c>
      <c r="CZ332">
        <f>GDP!DG333</f>
        <v>5.357E-2</v>
      </c>
      <c r="DA332">
        <f>GDP!DH333</f>
        <v>0.15021999999999999</v>
      </c>
      <c r="DB332">
        <f>GDP!DI333</f>
        <v>0.31352999999999998</v>
      </c>
      <c r="DC332" s="7">
        <f>GDP!DJ333</f>
        <v>0</v>
      </c>
      <c r="DD332">
        <f>GDP!DU333</f>
        <v>1.65385</v>
      </c>
      <c r="DE332">
        <f>GDP!DV333</f>
        <v>1.34707</v>
      </c>
      <c r="DF332">
        <f>GDP!DW333</f>
        <v>1</v>
      </c>
      <c r="DG332">
        <f>GDP!EF333</f>
        <v>1</v>
      </c>
      <c r="DH332">
        <f>GDP!EG333</f>
        <v>0</v>
      </c>
      <c r="DI332">
        <f>GDP!EH333</f>
        <v>0</v>
      </c>
      <c r="DJ332">
        <f>GDP!EI333</f>
        <v>0</v>
      </c>
      <c r="DK332">
        <f>GDP!EJ333</f>
        <v>0</v>
      </c>
      <c r="DL332" s="84">
        <v>89.581389687909805</v>
      </c>
      <c r="DM332" s="84">
        <v>89.530199999999994</v>
      </c>
      <c r="DN332">
        <v>90.683487555159005</v>
      </c>
      <c r="DO332">
        <v>13.3</v>
      </c>
      <c r="DP332">
        <v>2.4386749554999998</v>
      </c>
      <c r="DQ332">
        <v>4.8158739316000023</v>
      </c>
      <c r="DR332">
        <v>2.3771989761000025</v>
      </c>
      <c r="DS332">
        <v>56.816215092100002</v>
      </c>
      <c r="DT332">
        <v>52.0003411605</v>
      </c>
      <c r="DU332">
        <v>24782000000</v>
      </c>
      <c r="DV332">
        <v>72987000000</v>
      </c>
      <c r="DW332">
        <f t="shared" si="25"/>
        <v>1.187795774664089</v>
      </c>
      <c r="DX332">
        <f t="shared" si="26"/>
        <v>3.4982507547981543</v>
      </c>
      <c r="DY332">
        <f t="shared" si="27"/>
        <v>-2.3104549801340655</v>
      </c>
      <c r="DZ332">
        <v>1095568000000</v>
      </c>
      <c r="EA332">
        <f t="shared" si="28"/>
        <v>52.510331743087178</v>
      </c>
      <c r="EB332">
        <v>84537000000</v>
      </c>
      <c r="EC332">
        <v>497584000000</v>
      </c>
      <c r="ED332">
        <f t="shared" si="29"/>
        <v>2.7777666447601579</v>
      </c>
    </row>
    <row r="333" spans="1:134" x14ac:dyDescent="0.35">
      <c r="A333" t="s">
        <v>152</v>
      </c>
      <c r="B333" s="7">
        <v>2013</v>
      </c>
      <c r="C333">
        <f>MacroData!D333</f>
        <v>2117.8914</v>
      </c>
      <c r="D333">
        <f>MacroData!E333</f>
        <v>98.96</v>
      </c>
      <c r="E333">
        <f>MacroData!F333</f>
        <v>99.716999999999999</v>
      </c>
      <c r="F333">
        <f>MacroData!G333</f>
        <v>2358885000000</v>
      </c>
      <c r="G333">
        <f>MacroData!H333</f>
        <v>2146711008545.8401</v>
      </c>
      <c r="H333">
        <f>MacroData!I333</f>
        <v>2117891400000</v>
      </c>
      <c r="I333">
        <f>MacroData!J333</f>
        <v>2058517100000</v>
      </c>
      <c r="J333">
        <f>MacroData!K333</f>
        <v>0.221</v>
      </c>
      <c r="K333">
        <f>MacroData!L333</f>
        <v>2.2040000000000002</v>
      </c>
      <c r="L333" t="str">
        <f>MacroData!M333</f>
        <v>NA</v>
      </c>
      <c r="M333" t="str">
        <f>MacroData!N333</f>
        <v>NA</v>
      </c>
      <c r="N333">
        <f>MacroData!O333</f>
        <v>63786140</v>
      </c>
      <c r="O333" t="str">
        <f>MacroData!P333</f>
        <v>NA</v>
      </c>
      <c r="P333">
        <f>MacroData!Q333</f>
        <v>-16863289590.73999</v>
      </c>
      <c r="Q333">
        <f>MacroData!R333</f>
        <v>449089100000</v>
      </c>
      <c r="R333">
        <f>MacroData!S333</f>
        <v>2075380389590.74</v>
      </c>
      <c r="S333">
        <f>MacroData!T333</f>
        <v>368275100000</v>
      </c>
      <c r="T333">
        <f>MacroData!U333</f>
        <v>1129430300000</v>
      </c>
      <c r="U333">
        <f>MacroData!V333</f>
        <v>9.8559999999999999</v>
      </c>
      <c r="V333">
        <f>MacroData!W333</f>
        <v>10247.960000000001</v>
      </c>
      <c r="W333">
        <f>MacroData!X333</f>
        <v>100.378</v>
      </c>
      <c r="X333">
        <f>MacroData!Y333</f>
        <v>1313719174597.6299</v>
      </c>
      <c r="Y333">
        <f>MacroData!Z333</f>
        <v>1176250000000</v>
      </c>
      <c r="Z333">
        <f>MacroData!AA333</f>
        <v>1114994000000</v>
      </c>
      <c r="AA333">
        <f>MacroData!AB333</f>
        <v>195112000000</v>
      </c>
      <c r="AB333">
        <f>MacroData!AC333</f>
        <v>420335000000</v>
      </c>
      <c r="AC333">
        <f>MacroData!AD333</f>
        <v>497136900000</v>
      </c>
      <c r="AD333">
        <f>MacroData!AE333</f>
        <v>80814000000</v>
      </c>
      <c r="AE333" t="str">
        <f>MacroData!AH333</f>
        <v>NA</v>
      </c>
      <c r="AF333" t="str">
        <f>MacroData!AI333</f>
        <v>NA</v>
      </c>
      <c r="AG333" t="str">
        <f>MacroData!AJ333</f>
        <v>NA</v>
      </c>
      <c r="AH333" t="str">
        <f>MacroData!AK333</f>
        <v>NA</v>
      </c>
      <c r="AI333">
        <f>MacroData!AL333</f>
        <v>0</v>
      </c>
      <c r="AJ333">
        <f>MacroData!AM333</f>
        <v>3.0049605000000001</v>
      </c>
      <c r="AK333">
        <f>MacroData!AN333</f>
        <v>2.5085833413260326</v>
      </c>
      <c r="AL333" s="31">
        <f>GDP!C334+GDP!J334</f>
        <v>1.24634</v>
      </c>
      <c r="AM333">
        <f>GDP!D334+GDP!K334</f>
        <v>0.22811999999999999</v>
      </c>
      <c r="AN333">
        <f>GDP!E334+GDP!L334</f>
        <v>-0.46939999999999998</v>
      </c>
      <c r="AO333">
        <f>GDP!F334+GDP!M334</f>
        <v>0</v>
      </c>
      <c r="AP333">
        <f>GDP!G334+GDP!N334</f>
        <v>0</v>
      </c>
      <c r="AQ333">
        <f>GDP!H334+GDP!O334</f>
        <v>0</v>
      </c>
      <c r="AR333" s="7">
        <f>GDP!I334+GDP!P334</f>
        <v>0</v>
      </c>
      <c r="AS333">
        <f>GDP!AE334</f>
        <v>9.5869999999999997E-2</v>
      </c>
      <c r="AT333">
        <f>GDP!AF334</f>
        <v>1.3599999999999999E-2</v>
      </c>
      <c r="AU333">
        <f>GDP!AG334</f>
        <v>0.28761999999999999</v>
      </c>
      <c r="AV333">
        <f>GDP!AH334</f>
        <v>0</v>
      </c>
      <c r="AW333">
        <f>GDP!AI334</f>
        <v>0</v>
      </c>
      <c r="AX333">
        <f>GDP!AJ334</f>
        <v>0</v>
      </c>
      <c r="AY333" s="7">
        <f>GDP!AK334</f>
        <v>0</v>
      </c>
      <c r="AZ333">
        <f>GDP!AS334</f>
        <v>0</v>
      </c>
      <c r="BA333">
        <f>GDP!AT334</f>
        <v>0.14576</v>
      </c>
      <c r="BB333">
        <f>GDP!AU334</f>
        <v>0</v>
      </c>
      <c r="BC333">
        <f>GDP!AV334</f>
        <v>0</v>
      </c>
      <c r="BD333">
        <f>GDP!AW334</f>
        <v>0</v>
      </c>
      <c r="BE333">
        <f>GDP!AX334</f>
        <v>0</v>
      </c>
      <c r="BF333" s="7">
        <f>GDP!AY334</f>
        <v>0</v>
      </c>
      <c r="BG333">
        <f>GDP!AZ334</f>
        <v>0</v>
      </c>
      <c r="BH333">
        <f>GDP!BA334</f>
        <v>5.3449999999999998E-2</v>
      </c>
      <c r="BI333">
        <f>GDP!BB334</f>
        <v>0</v>
      </c>
      <c r="BJ333">
        <f>GDP!BC334</f>
        <v>0</v>
      </c>
      <c r="BK333">
        <f>GDP!BD334</f>
        <v>0</v>
      </c>
      <c r="BL333">
        <f>GDP!BE334</f>
        <v>0</v>
      </c>
      <c r="BM333" s="7">
        <f>GDP!BF334</f>
        <v>0</v>
      </c>
      <c r="BN333">
        <f>GDP!BG334+GDP!BN334+GDP!BU334</f>
        <v>0.28761999999999999</v>
      </c>
      <c r="BO333">
        <f>GDP!BH334+GDP!BO334+GDP!BV334</f>
        <v>2.4289999999999999E-2</v>
      </c>
      <c r="BP333">
        <f>GDP!BI334+GDP!BP334+GDP!BW334</f>
        <v>0.19175</v>
      </c>
      <c r="BQ333">
        <f>GDP!BJ334+GDP!BQ334+GDP!BX334</f>
        <v>0</v>
      </c>
      <c r="BR333">
        <f>GDP!BK334+GDP!BR334+GDP!BY334</f>
        <v>0</v>
      </c>
      <c r="BS333">
        <f>GDP!BL334+GDP!BS334+GDP!BZ334</f>
        <v>0</v>
      </c>
      <c r="BT333" s="7">
        <f>GDP!BM334+GDP!BT334+GDP!CA334</f>
        <v>0</v>
      </c>
      <c r="BU333">
        <f>GDP!CB334</f>
        <v>9.5869999999999997E-2</v>
      </c>
      <c r="BV333">
        <f>GDP!CC334</f>
        <v>0.10816000000000001</v>
      </c>
      <c r="BW333">
        <f>GDP!CD334</f>
        <v>0.14945</v>
      </c>
      <c r="BX333">
        <f>GDP!CE334</f>
        <v>0.15021999999999999</v>
      </c>
      <c r="BY333">
        <f>GDP!CF334</f>
        <v>0.31352999999999998</v>
      </c>
      <c r="BZ333">
        <f>GDP!CG334</f>
        <v>0</v>
      </c>
      <c r="CA333" s="7">
        <f>GDP!CH334</f>
        <v>0</v>
      </c>
      <c r="CB333">
        <f>GDP!CI334</f>
        <v>0</v>
      </c>
      <c r="CC333">
        <f>GDP!CJ334</f>
        <v>0</v>
      </c>
      <c r="CD333">
        <f>GDP!CK334</f>
        <v>0</v>
      </c>
      <c r="CE333">
        <f>GDP!CL334</f>
        <v>0</v>
      </c>
      <c r="CF333">
        <f>GDP!CM334</f>
        <v>0</v>
      </c>
      <c r="CG333">
        <f>GDP!CN334</f>
        <v>0</v>
      </c>
      <c r="CH333" s="7">
        <f>GDP!CO334</f>
        <v>0</v>
      </c>
      <c r="CI333">
        <f>GDP!CP334</f>
        <v>0.19175</v>
      </c>
      <c r="CJ333">
        <f>GDP!CQ334</f>
        <v>0</v>
      </c>
      <c r="CK333">
        <f>GDP!CR334</f>
        <v>9.5869999999999997E-2</v>
      </c>
      <c r="CL333">
        <f>GDP!CS334</f>
        <v>0</v>
      </c>
      <c r="CM333">
        <f>GDP!CT334</f>
        <v>0</v>
      </c>
      <c r="CN333">
        <f>GDP!CU334</f>
        <v>0</v>
      </c>
      <c r="CO333">
        <f>GDP!CV334</f>
        <v>0</v>
      </c>
      <c r="CP333">
        <f>GDP!CW334</f>
        <v>1.3422099999999999</v>
      </c>
      <c r="CQ333">
        <f>GDP!CX334</f>
        <v>0.44092999999999999</v>
      </c>
      <c r="CR333">
        <f>GDP!CY334</f>
        <v>-0.18178</v>
      </c>
      <c r="CS333">
        <f>GDP!CZ334</f>
        <v>0</v>
      </c>
      <c r="CT333">
        <f>GDP!DA334</f>
        <v>0</v>
      </c>
      <c r="CU333">
        <f>GDP!DB334</f>
        <v>0</v>
      </c>
      <c r="CV333" s="7">
        <f>GDP!DC334</f>
        <v>0</v>
      </c>
      <c r="CW333">
        <f>GDP!DD334</f>
        <v>0.57523999999999997</v>
      </c>
      <c r="CX333">
        <f>GDP!DE334</f>
        <v>0.13245000000000001</v>
      </c>
      <c r="CY333">
        <f>GDP!DF334</f>
        <v>0.43707000000000001</v>
      </c>
      <c r="CZ333">
        <f>GDP!DG334</f>
        <v>0.15021999999999999</v>
      </c>
      <c r="DA333">
        <f>GDP!DH334</f>
        <v>0.31352999999999998</v>
      </c>
      <c r="DB333">
        <f>GDP!DI334</f>
        <v>0</v>
      </c>
      <c r="DC333" s="7">
        <f>GDP!DJ334</f>
        <v>0</v>
      </c>
      <c r="DD333">
        <f>GDP!DU334</f>
        <v>1.6013600000000003</v>
      </c>
      <c r="DE333">
        <f>GDP!DV334</f>
        <v>1.6085099999999999</v>
      </c>
      <c r="DF333">
        <f>GDP!DW334</f>
        <v>1</v>
      </c>
      <c r="DG333">
        <f>GDP!EF334</f>
        <v>1</v>
      </c>
      <c r="DH333">
        <f>GDP!EG334</f>
        <v>0</v>
      </c>
      <c r="DI333">
        <f>GDP!EH334</f>
        <v>0</v>
      </c>
      <c r="DJ333">
        <f>GDP!EI334</f>
        <v>0</v>
      </c>
      <c r="DK333">
        <f>GDP!EJ334</f>
        <v>0</v>
      </c>
      <c r="DL333" s="84">
        <v>92.395435824316294</v>
      </c>
      <c r="DM333" s="84">
        <v>92.323300000000003</v>
      </c>
      <c r="DN333">
        <v>93.496957342279003</v>
      </c>
      <c r="DO333">
        <v>-0.93</v>
      </c>
      <c r="DP333">
        <v>2.1733438567999999</v>
      </c>
      <c r="DQ333">
        <v>4.1342023053999952</v>
      </c>
      <c r="DR333">
        <v>1.9608584485999954</v>
      </c>
      <c r="DS333">
        <v>57.030970126299998</v>
      </c>
      <c r="DT333">
        <v>52.896767820900003</v>
      </c>
      <c r="DU333">
        <v>25208000000</v>
      </c>
      <c r="DV333">
        <v>74244000000</v>
      </c>
      <c r="DW333">
        <f t="shared" si="25"/>
        <v>1.1902404438678962</v>
      </c>
      <c r="DX333">
        <f t="shared" si="26"/>
        <v>3.5055621832167603</v>
      </c>
      <c r="DY333">
        <f t="shared" si="27"/>
        <v>-2.3153217393488639</v>
      </c>
      <c r="DZ333">
        <v>1123277000000</v>
      </c>
      <c r="EA333">
        <f t="shared" si="28"/>
        <v>53.037516465669576</v>
      </c>
      <c r="EB333">
        <v>84295000000</v>
      </c>
      <c r="EC333">
        <v>507624000000</v>
      </c>
      <c r="ED333">
        <f t="shared" si="29"/>
        <v>2.3966257974783391</v>
      </c>
    </row>
    <row r="334" spans="1:134" x14ac:dyDescent="0.35">
      <c r="A334" t="s">
        <v>152</v>
      </c>
      <c r="B334" s="7">
        <v>2014</v>
      </c>
      <c r="C334">
        <f>MacroData!D334</f>
        <v>2133.6260000000002</v>
      </c>
      <c r="D334">
        <f>MacroData!E334</f>
        <v>99.311999999999998</v>
      </c>
      <c r="E334">
        <f>MacroData!F334</f>
        <v>100.057</v>
      </c>
      <c r="F334">
        <f>MacroData!G334</f>
        <v>2569731000000</v>
      </c>
      <c r="G334">
        <f>MacroData!H334</f>
        <v>2184333968298.29</v>
      </c>
      <c r="H334">
        <f>MacroData!I334</f>
        <v>2133626000000</v>
      </c>
      <c r="I334">
        <f>MacroData!J334</f>
        <v>2062068700000</v>
      </c>
      <c r="J334">
        <f>MacroData!K334</f>
        <v>0.21</v>
      </c>
      <c r="K334">
        <f>MacroData!L334</f>
        <v>1.667</v>
      </c>
      <c r="L334" t="str">
        <f>MacroData!M334</f>
        <v>NA</v>
      </c>
      <c r="M334" t="str">
        <f>MacroData!N334</f>
        <v>NA</v>
      </c>
      <c r="N334">
        <f>MacroData!O334</f>
        <v>64062250</v>
      </c>
      <c r="O334" t="str">
        <f>MacroData!P334</f>
        <v>NA</v>
      </c>
      <c r="P334">
        <f>MacroData!Q334</f>
        <v>-22859248383.330078</v>
      </c>
      <c r="Q334">
        <f>MacroData!R334</f>
        <v>443740200000</v>
      </c>
      <c r="R334">
        <f>MacroData!S334</f>
        <v>2084927948383.3301</v>
      </c>
      <c r="S334">
        <f>MacroData!T334</f>
        <v>368520200000</v>
      </c>
      <c r="T334">
        <f>MacroData!U334</f>
        <v>1136858900000</v>
      </c>
      <c r="U334">
        <f>MacroData!V334</f>
        <v>9.84</v>
      </c>
      <c r="V334">
        <f>MacroData!W334</f>
        <v>10795.5</v>
      </c>
      <c r="W334">
        <f>MacroData!X334</f>
        <v>101.849</v>
      </c>
      <c r="X334">
        <f>MacroData!Y334</f>
        <v>1322067603059.1299</v>
      </c>
      <c r="Y334">
        <f>MacroData!Z334</f>
        <v>1183997000000</v>
      </c>
      <c r="Z334">
        <f>MacroData!AA334</f>
        <v>1135748000000</v>
      </c>
      <c r="AA334">
        <f>MacroData!AB334</f>
        <v>205222000000</v>
      </c>
      <c r="AB334">
        <f>MacroData!AC334</f>
        <v>429775000000</v>
      </c>
      <c r="AC334">
        <f>MacroData!AD334</f>
        <v>504713900000</v>
      </c>
      <c r="AD334">
        <f>MacroData!AE334</f>
        <v>75220000000</v>
      </c>
      <c r="AE334" t="str">
        <f>MacroData!AH334</f>
        <v>NA</v>
      </c>
      <c r="AF334" t="str">
        <f>MacroData!AI334</f>
        <v>NA</v>
      </c>
      <c r="AG334" t="str">
        <f>MacroData!AJ334</f>
        <v>NA</v>
      </c>
      <c r="AH334" t="str">
        <f>MacroData!AK334</f>
        <v>NA</v>
      </c>
      <c r="AI334">
        <f>MacroData!AL334</f>
        <v>0</v>
      </c>
      <c r="AJ334" t="str">
        <f>MacroData!AM334</f>
        <v>NA</v>
      </c>
      <c r="AK334" t="str">
        <f>MacroData!AN334</f>
        <v>NA</v>
      </c>
      <c r="AL334" s="31">
        <f>GDP!C335+GDP!J335</f>
        <v>0.13159000000000001</v>
      </c>
      <c r="AM334">
        <f>GDP!D335+GDP!K335</f>
        <v>-0.46939999999999998</v>
      </c>
      <c r="AN334">
        <f>GDP!E335+GDP!L335</f>
        <v>-0.26856999999999998</v>
      </c>
      <c r="AO334">
        <f>GDP!F335+GDP!M335</f>
        <v>-0.41220000000000001</v>
      </c>
      <c r="AP334">
        <f>GDP!G335+GDP!N335</f>
        <v>-0.11804000000000001</v>
      </c>
      <c r="AQ334">
        <f>GDP!H335+GDP!O335</f>
        <v>0</v>
      </c>
      <c r="AR334" s="7">
        <f>GDP!I335+GDP!P335</f>
        <v>0</v>
      </c>
      <c r="AS334">
        <f>GDP!AE335</f>
        <v>-9.2099999999999994E-3</v>
      </c>
      <c r="AT334">
        <f>GDP!AF335</f>
        <v>0.28761999999999999</v>
      </c>
      <c r="AU334">
        <f>GDP!AG335</f>
        <v>0.10388</v>
      </c>
      <c r="AV334">
        <f>GDP!AH335</f>
        <v>6.3270000000000007E-2</v>
      </c>
      <c r="AW334">
        <f>GDP!AI335</f>
        <v>0</v>
      </c>
      <c r="AX334">
        <f>GDP!AJ335</f>
        <v>0</v>
      </c>
      <c r="AY334" s="7">
        <f>GDP!AK335</f>
        <v>0</v>
      </c>
      <c r="AZ334">
        <f>GDP!AS335</f>
        <v>0</v>
      </c>
      <c r="BA334">
        <f>GDP!AT335</f>
        <v>0</v>
      </c>
      <c r="BB334">
        <f>GDP!AU335</f>
        <v>0</v>
      </c>
      <c r="BC334">
        <f>GDP!AV335</f>
        <v>0</v>
      </c>
      <c r="BD334">
        <f>GDP!AW335</f>
        <v>0</v>
      </c>
      <c r="BE334">
        <f>GDP!AX335</f>
        <v>0</v>
      </c>
      <c r="BF334" s="7">
        <f>GDP!AY335</f>
        <v>0</v>
      </c>
      <c r="BG334">
        <f>GDP!AZ335</f>
        <v>0</v>
      </c>
      <c r="BH334">
        <f>GDP!BA335</f>
        <v>0</v>
      </c>
      <c r="BI334">
        <f>GDP!BB335</f>
        <v>0</v>
      </c>
      <c r="BJ334">
        <f>GDP!BC335</f>
        <v>0</v>
      </c>
      <c r="BK334">
        <f>GDP!BD335</f>
        <v>0</v>
      </c>
      <c r="BL334">
        <f>GDP!BE335</f>
        <v>0</v>
      </c>
      <c r="BM334" s="7">
        <f>GDP!BF335</f>
        <v>0</v>
      </c>
      <c r="BN334">
        <f>GDP!BG335+GDP!BN335+GDP!BU335</f>
        <v>0.45879000000000003</v>
      </c>
      <c r="BO334">
        <f>GDP!BH335+GDP!BO335+GDP!BV335</f>
        <v>0.19175</v>
      </c>
      <c r="BP334">
        <f>GDP!BI335+GDP!BP335+GDP!BW335</f>
        <v>0.57906999999999997</v>
      </c>
      <c r="BQ334">
        <f>GDP!BJ335+GDP!BQ335+GDP!BX335</f>
        <v>0.44119000000000003</v>
      </c>
      <c r="BR334">
        <f>GDP!BK335+GDP!BR335+GDP!BY335</f>
        <v>0.35847000000000001</v>
      </c>
      <c r="BS334">
        <f>GDP!BL335+GDP!BS335+GDP!BZ335</f>
        <v>0</v>
      </c>
      <c r="BT334" s="7">
        <f>GDP!BM335+GDP!BT335+GDP!CA335</f>
        <v>0</v>
      </c>
      <c r="BU334">
        <f>GDP!CB335</f>
        <v>0.25606000000000001</v>
      </c>
      <c r="BV334">
        <f>GDP!CC335</f>
        <v>0.14945</v>
      </c>
      <c r="BW334">
        <f>GDP!CD335</f>
        <v>0.28506999999999999</v>
      </c>
      <c r="BX334">
        <f>GDP!CE335</f>
        <v>0.41626999999999997</v>
      </c>
      <c r="BY334">
        <f>GDP!CF335</f>
        <v>8.3479999999999999E-2</v>
      </c>
      <c r="BZ334">
        <f>GDP!CG335</f>
        <v>0</v>
      </c>
      <c r="CA334" s="7">
        <f>GDP!CH335</f>
        <v>0</v>
      </c>
      <c r="CB334">
        <f>GDP!CI335</f>
        <v>0</v>
      </c>
      <c r="CC334">
        <f>GDP!CJ335</f>
        <v>0</v>
      </c>
      <c r="CD334">
        <f>GDP!CK335</f>
        <v>0</v>
      </c>
      <c r="CE334">
        <f>GDP!CL335</f>
        <v>0</v>
      </c>
      <c r="CF334">
        <f>GDP!CM335</f>
        <v>0</v>
      </c>
      <c r="CG334">
        <f>GDP!CN335</f>
        <v>0</v>
      </c>
      <c r="CH334" s="7">
        <f>GDP!CO335</f>
        <v>0</v>
      </c>
      <c r="CI334">
        <f>GDP!CP335</f>
        <v>0.14335000000000001</v>
      </c>
      <c r="CJ334">
        <f>GDP!CQ335</f>
        <v>9.5869999999999997E-2</v>
      </c>
      <c r="CK334">
        <f>GDP!CR335</f>
        <v>0.21814</v>
      </c>
      <c r="CL334">
        <f>GDP!CS335</f>
        <v>0.16619999999999999</v>
      </c>
      <c r="CM334">
        <f>GDP!CT335</f>
        <v>0.13503999999999999</v>
      </c>
      <c r="CN334">
        <f>GDP!CU335</f>
        <v>0</v>
      </c>
      <c r="CO334">
        <f>GDP!CV335</f>
        <v>0</v>
      </c>
      <c r="CP334">
        <f>GDP!CW335</f>
        <v>0.12238000000000002</v>
      </c>
      <c r="CQ334">
        <f>GDP!CX335</f>
        <v>-0.18178</v>
      </c>
      <c r="CR334">
        <f>GDP!CY335</f>
        <v>-0.16468999999999998</v>
      </c>
      <c r="CS334">
        <f>GDP!CZ335</f>
        <v>-0.34893000000000002</v>
      </c>
      <c r="CT334">
        <f>GDP!DA335</f>
        <v>-0.11804000000000001</v>
      </c>
      <c r="CU334">
        <f>GDP!DB335</f>
        <v>0</v>
      </c>
      <c r="CV334" s="7">
        <f>GDP!DC335</f>
        <v>0</v>
      </c>
      <c r="CW334">
        <f>GDP!DD335</f>
        <v>0.85819999999999996</v>
      </c>
      <c r="CX334">
        <f>GDP!DE335</f>
        <v>0.43707000000000001</v>
      </c>
      <c r="CY334">
        <f>GDP!DF335</f>
        <v>1.0822799999999999</v>
      </c>
      <c r="CZ334">
        <f>GDP!DG335</f>
        <v>1.02366</v>
      </c>
      <c r="DA334">
        <f>GDP!DH335</f>
        <v>0.57699</v>
      </c>
      <c r="DB334">
        <f>GDP!DI335</f>
        <v>0</v>
      </c>
      <c r="DC334" s="7">
        <f>GDP!DJ335</f>
        <v>0</v>
      </c>
      <c r="DD334">
        <f>GDP!DU335</f>
        <v>-0.69106000000000001</v>
      </c>
      <c r="DE334">
        <f>GDP!DV335</f>
        <v>3.9781999999999997</v>
      </c>
      <c r="DF334">
        <f>GDP!DW335</f>
        <v>1</v>
      </c>
      <c r="DG334">
        <f>GDP!EF335</f>
        <v>0</v>
      </c>
      <c r="DH334">
        <f>GDP!EG335</f>
        <v>0</v>
      </c>
      <c r="DI334">
        <f>GDP!EH335</f>
        <v>1</v>
      </c>
      <c r="DJ334">
        <f>GDP!EI335</f>
        <v>0</v>
      </c>
      <c r="DK334">
        <f>GDP!EJ335</f>
        <v>0</v>
      </c>
      <c r="DL334" s="84">
        <v>95.342725391642105</v>
      </c>
      <c r="DM334" s="84">
        <v>95.253</v>
      </c>
      <c r="DN334">
        <v>94.984701591397993</v>
      </c>
      <c r="DO334">
        <v>0.66</v>
      </c>
      <c r="DP334">
        <v>2.0588288665999999</v>
      </c>
      <c r="DQ334">
        <v>3.9239562196000008</v>
      </c>
      <c r="DR334">
        <v>1.865127353000001</v>
      </c>
      <c r="DS334">
        <v>57.028321925100002</v>
      </c>
      <c r="DT334">
        <v>53.104365705500001</v>
      </c>
      <c r="DU334">
        <v>24364000000</v>
      </c>
      <c r="DV334">
        <v>74843000000</v>
      </c>
      <c r="DW334">
        <f t="shared" si="25"/>
        <v>1.1419058447919177</v>
      </c>
      <c r="DX334">
        <f t="shared" si="26"/>
        <v>3.5077844008275112</v>
      </c>
      <c r="DY334">
        <f t="shared" si="27"/>
        <v>-2.3658785560355935</v>
      </c>
      <c r="DZ334">
        <v>1149965000000</v>
      </c>
      <c r="EA334">
        <f t="shared" si="28"/>
        <v>53.897215350769066</v>
      </c>
      <c r="EB334">
        <v>79638000000</v>
      </c>
      <c r="EC334">
        <v>515677000000</v>
      </c>
      <c r="ED334">
        <f t="shared" si="29"/>
        <v>2.2020276649890556</v>
      </c>
    </row>
    <row r="335" spans="1:134" x14ac:dyDescent="0.35">
      <c r="A335" t="s">
        <v>153</v>
      </c>
      <c r="B335" s="7">
        <v>1978</v>
      </c>
      <c r="C335">
        <f>MacroData!D335</f>
        <v>175.16300000000001</v>
      </c>
      <c r="D335">
        <f>MacroData!E335</f>
        <v>102.664</v>
      </c>
      <c r="E335">
        <f>MacroData!F335</f>
        <v>100.50700000000001</v>
      </c>
      <c r="F335">
        <f>MacroData!G335</f>
        <v>87954000000</v>
      </c>
      <c r="G335" t="str">
        <f>MacroData!H335</f>
        <v>NA</v>
      </c>
      <c r="H335">
        <f>MacroData!I335</f>
        <v>175163000000</v>
      </c>
      <c r="I335">
        <f>MacroData!J335</f>
        <v>786031000000</v>
      </c>
      <c r="J335">
        <f>MacroData!K335</f>
        <v>9.24</v>
      </c>
      <c r="K335">
        <f>MacroData!L335</f>
        <v>12.065</v>
      </c>
      <c r="L335">
        <f>MacroData!M335</f>
        <v>379.08047485351563</v>
      </c>
      <c r="M335">
        <f>MacroData!N335</f>
        <v>124.09961700439453</v>
      </c>
      <c r="N335">
        <f>MacroData!O335</f>
        <v>56178000</v>
      </c>
      <c r="O335">
        <f>MacroData!P335</f>
        <v>5141321992.216095</v>
      </c>
      <c r="P335">
        <f>MacroData!Q335</f>
        <v>43886564592.70105</v>
      </c>
      <c r="Q335">
        <f>MacroData!R335</f>
        <v>151733000000</v>
      </c>
      <c r="R335">
        <f>MacroData!S335</f>
        <v>742144435407.29895</v>
      </c>
      <c r="S335">
        <f>MacroData!T335</f>
        <v>128593219523.377</v>
      </c>
      <c r="T335">
        <f>MacroData!U335</f>
        <v>396606508307.25098</v>
      </c>
      <c r="U335">
        <f>MacroData!V335</f>
        <v>5.5060000000000002</v>
      </c>
      <c r="V335">
        <f>MacroData!W335</f>
        <v>517.29999999999995</v>
      </c>
      <c r="W335">
        <f>MacroData!X335</f>
        <v>99.846999999999994</v>
      </c>
      <c r="X335">
        <f>MacroData!Y335</f>
        <v>632806363640.36499</v>
      </c>
      <c r="Y335">
        <f>MacroData!Z335</f>
        <v>101047000000</v>
      </c>
      <c r="Z335">
        <f>MacroData!AA335</f>
        <v>67416451481.055</v>
      </c>
      <c r="AA335">
        <f>MacroData!AB335</f>
        <v>9015060380.3209991</v>
      </c>
      <c r="AB335">
        <f>MacroData!AC335</f>
        <v>18921331200.874001</v>
      </c>
      <c r="AC335">
        <f>MacroData!AD335</f>
        <v>206415000000</v>
      </c>
      <c r="AD335">
        <f>MacroData!AE335</f>
        <v>23139780476.623001</v>
      </c>
      <c r="AE335">
        <f>MacroData!AH335</f>
        <v>0</v>
      </c>
      <c r="AF335">
        <f>MacroData!AI335</f>
        <v>0</v>
      </c>
      <c r="AG335">
        <f>MacroData!AJ335</f>
        <v>0</v>
      </c>
      <c r="AH335">
        <f>MacroData!AK335</f>
        <v>0</v>
      </c>
      <c r="AI335">
        <f>MacroData!AL335</f>
        <v>0</v>
      </c>
      <c r="AJ335" t="str">
        <f>MacroData!AM335</f>
        <v>NA</v>
      </c>
      <c r="AK335">
        <f>MacroData!AN335</f>
        <v>4.8604761986505425</v>
      </c>
      <c r="AL335" s="31">
        <f>GDP!C336+GDP!J336</f>
        <v>0</v>
      </c>
      <c r="AM335">
        <f>GDP!D336+GDP!K336</f>
        <v>0</v>
      </c>
      <c r="AN335">
        <f>GDP!E336+GDP!L336</f>
        <v>0</v>
      </c>
      <c r="AO335">
        <f>GDP!F336+GDP!M336</f>
        <v>0</v>
      </c>
      <c r="AP335">
        <f>GDP!G336+GDP!N336</f>
        <v>0</v>
      </c>
      <c r="AQ335">
        <f>GDP!H336+GDP!O336</f>
        <v>0</v>
      </c>
      <c r="AR335" s="7">
        <f>GDP!I336+GDP!P336</f>
        <v>0</v>
      </c>
      <c r="AS335">
        <f>GDP!AE336</f>
        <v>0</v>
      </c>
      <c r="AT335">
        <f>GDP!AF336</f>
        <v>0</v>
      </c>
      <c r="AU335">
        <f>GDP!AG336</f>
        <v>0</v>
      </c>
      <c r="AV335">
        <f>GDP!AH336</f>
        <v>0</v>
      </c>
      <c r="AW335">
        <f>GDP!AI336</f>
        <v>0</v>
      </c>
      <c r="AX335">
        <f>GDP!AJ336</f>
        <v>0</v>
      </c>
      <c r="AY335" s="7">
        <f>GDP!AK336</f>
        <v>0</v>
      </c>
      <c r="AZ335">
        <f>GDP!AS336</f>
        <v>0</v>
      </c>
      <c r="BA335">
        <f>GDP!AT336</f>
        <v>0</v>
      </c>
      <c r="BB335">
        <f>GDP!AU336</f>
        <v>0</v>
      </c>
      <c r="BC335">
        <f>GDP!AV336</f>
        <v>0</v>
      </c>
      <c r="BD335">
        <f>GDP!AW336</f>
        <v>0</v>
      </c>
      <c r="BE335">
        <f>GDP!AX336</f>
        <v>0</v>
      </c>
      <c r="BF335" s="7">
        <f>GDP!AY336</f>
        <v>0</v>
      </c>
      <c r="BG335">
        <f>GDP!AZ336</f>
        <v>0</v>
      </c>
      <c r="BH335">
        <f>GDP!BA336</f>
        <v>0</v>
      </c>
      <c r="BI335">
        <f>GDP!BB336</f>
        <v>0</v>
      </c>
      <c r="BJ335">
        <f>GDP!BC336</f>
        <v>0</v>
      </c>
      <c r="BK335">
        <f>GDP!BD336</f>
        <v>0</v>
      </c>
      <c r="BL335">
        <f>GDP!BE336</f>
        <v>0</v>
      </c>
      <c r="BM335" s="7">
        <f>GDP!BF336</f>
        <v>0</v>
      </c>
      <c r="BN335">
        <f>GDP!BG336+GDP!BN336+GDP!BU336</f>
        <v>0</v>
      </c>
      <c r="BO335">
        <f>GDP!BH336+GDP!BO336+GDP!BV336</f>
        <v>0</v>
      </c>
      <c r="BP335">
        <f>GDP!BI336+GDP!BP336+GDP!BW336</f>
        <v>0</v>
      </c>
      <c r="BQ335">
        <f>GDP!BJ336+GDP!BQ336+GDP!BX336</f>
        <v>0</v>
      </c>
      <c r="BR335">
        <f>GDP!BK336+GDP!BR336+GDP!BY336</f>
        <v>0</v>
      </c>
      <c r="BS335">
        <f>GDP!BL336+GDP!BS336+GDP!BZ336</f>
        <v>0</v>
      </c>
      <c r="BT335" s="7">
        <f>GDP!BM336+GDP!BT336+GDP!CA336</f>
        <v>0</v>
      </c>
      <c r="BU335">
        <f>GDP!CB336</f>
        <v>0</v>
      </c>
      <c r="BV335">
        <f>GDP!CC336</f>
        <v>0</v>
      </c>
      <c r="BW335">
        <f>GDP!CD336</f>
        <v>0</v>
      </c>
      <c r="BX335">
        <f>GDP!CE336</f>
        <v>0</v>
      </c>
      <c r="BY335">
        <f>GDP!CF336</f>
        <v>0</v>
      </c>
      <c r="BZ335">
        <f>GDP!CG336</f>
        <v>0</v>
      </c>
      <c r="CA335" s="7">
        <f>GDP!CH336</f>
        <v>0</v>
      </c>
      <c r="CB335">
        <f>GDP!CI336</f>
        <v>0</v>
      </c>
      <c r="CC335">
        <f>GDP!CJ336</f>
        <v>0</v>
      </c>
      <c r="CD335">
        <f>GDP!CK336</f>
        <v>0</v>
      </c>
      <c r="CE335">
        <f>GDP!CL336</f>
        <v>0</v>
      </c>
      <c r="CF335">
        <f>GDP!CM336</f>
        <v>0</v>
      </c>
      <c r="CG335">
        <f>GDP!CN336</f>
        <v>0</v>
      </c>
      <c r="CH335" s="7">
        <f>GDP!CO336</f>
        <v>0</v>
      </c>
      <c r="CI335">
        <f>GDP!CP336</f>
        <v>0</v>
      </c>
      <c r="CJ335">
        <f>GDP!CQ336</f>
        <v>0</v>
      </c>
      <c r="CK335">
        <f>GDP!CR336</f>
        <v>0</v>
      </c>
      <c r="CL335">
        <f>GDP!CS336</f>
        <v>0</v>
      </c>
      <c r="CM335">
        <f>GDP!CT336</f>
        <v>0</v>
      </c>
      <c r="CN335">
        <f>GDP!CU336</f>
        <v>0</v>
      </c>
      <c r="CO335">
        <f>GDP!CV336</f>
        <v>0</v>
      </c>
      <c r="CP335">
        <f>GDP!CW336</f>
        <v>0</v>
      </c>
      <c r="CQ335">
        <f>GDP!CX336</f>
        <v>0</v>
      </c>
      <c r="CR335">
        <f>GDP!CY336</f>
        <v>0</v>
      </c>
      <c r="CS335">
        <f>GDP!CZ336</f>
        <v>0</v>
      </c>
      <c r="CT335">
        <f>GDP!DA336</f>
        <v>0</v>
      </c>
      <c r="CU335">
        <f>GDP!DB336</f>
        <v>0</v>
      </c>
      <c r="CV335" s="7">
        <f>GDP!DC336</f>
        <v>0</v>
      </c>
      <c r="CW335">
        <f>GDP!DD336</f>
        <v>0</v>
      </c>
      <c r="CX335">
        <f>GDP!DE336</f>
        <v>0</v>
      </c>
      <c r="CY335">
        <f>GDP!DF336</f>
        <v>0</v>
      </c>
      <c r="CZ335">
        <f>GDP!DG336</f>
        <v>0</v>
      </c>
      <c r="DA335">
        <f>GDP!DH336</f>
        <v>0</v>
      </c>
      <c r="DB335">
        <f>GDP!DI336</f>
        <v>0</v>
      </c>
      <c r="DC335" s="7">
        <f>GDP!DJ336</f>
        <v>0</v>
      </c>
      <c r="DD335">
        <f>GDP!DU336</f>
        <v>0</v>
      </c>
      <c r="DE335">
        <f>GDP!DV336</f>
        <v>0</v>
      </c>
      <c r="DF335">
        <f>GDP!DW336</f>
        <v>0</v>
      </c>
      <c r="DG335">
        <f>GDP!EF336</f>
        <v>0</v>
      </c>
      <c r="DH335">
        <f>GDP!EG336</f>
        <v>0</v>
      </c>
      <c r="DI335">
        <f>GDP!EH336</f>
        <v>0</v>
      </c>
      <c r="DJ335">
        <f>GDP!EI336</f>
        <v>0</v>
      </c>
      <c r="DK335">
        <f>GDP!EJ336</f>
        <v>0</v>
      </c>
      <c r="DL335" s="84">
        <v>51.626111676185999</v>
      </c>
      <c r="DM335" t="s">
        <v>145</v>
      </c>
      <c r="DN335">
        <v>42.794996988728997</v>
      </c>
      <c r="DO335" t="s">
        <v>145</v>
      </c>
      <c r="DP335">
        <v>2.6897372978999998</v>
      </c>
      <c r="DQ335">
        <v>4.8703357965999956</v>
      </c>
      <c r="DR335">
        <v>2.1805984986999958</v>
      </c>
      <c r="DS335">
        <v>41.266846727199997</v>
      </c>
      <c r="DT335">
        <v>36.396510930600002</v>
      </c>
      <c r="DU335">
        <v>2725412597.2536502</v>
      </c>
      <c r="DV335">
        <v>2888397022.4236002</v>
      </c>
      <c r="DW335">
        <f t="shared" si="25"/>
        <v>1.5559293899131954</v>
      </c>
      <c r="DX335">
        <f t="shared" si="26"/>
        <v>1.6489766802484545</v>
      </c>
      <c r="DY335">
        <f t="shared" si="27"/>
        <v>-9.3047290335259047E-2</v>
      </c>
      <c r="DZ335">
        <v>62466947316.493301</v>
      </c>
      <c r="EA335">
        <f t="shared" si="28"/>
        <v>35.662181691620546</v>
      </c>
      <c r="EB335">
        <v>6989166630.2686195</v>
      </c>
      <c r="EC335">
        <v>33961000000</v>
      </c>
      <c r="ED335">
        <f t="shared" si="29"/>
        <v>2.8317584335534596</v>
      </c>
    </row>
    <row r="336" spans="1:134" x14ac:dyDescent="0.35">
      <c r="A336" t="s">
        <v>153</v>
      </c>
      <c r="B336" s="7">
        <v>1979</v>
      </c>
      <c r="C336">
        <f>MacroData!D336</f>
        <v>207.29300000000001</v>
      </c>
      <c r="D336">
        <f>MacroData!E336</f>
        <v>100.85599999999999</v>
      </c>
      <c r="E336">
        <f>MacroData!F336</f>
        <v>100.581</v>
      </c>
      <c r="F336">
        <f>MacroData!G336</f>
        <v>98383000000</v>
      </c>
      <c r="G336" t="str">
        <f>MacroData!H336</f>
        <v>NA</v>
      </c>
      <c r="H336">
        <f>MacroData!I336</f>
        <v>207293000000</v>
      </c>
      <c r="I336">
        <f>MacroData!J336</f>
        <v>814930000000</v>
      </c>
      <c r="J336">
        <f>MacroData!K336</f>
        <v>13.685</v>
      </c>
      <c r="K336">
        <f>MacroData!L336</f>
        <v>12.946</v>
      </c>
      <c r="L336">
        <f>MacroData!M336</f>
        <v>394.94949340820313</v>
      </c>
      <c r="M336">
        <f>MacroData!N336</f>
        <v>129.7979736328125</v>
      </c>
      <c r="N336">
        <f>MacroData!O336</f>
        <v>56240000</v>
      </c>
      <c r="O336">
        <f>MacroData!P336</f>
        <v>2753155663.5146446</v>
      </c>
      <c r="P336">
        <f>MacroData!Q336</f>
        <v>35365152355.644043</v>
      </c>
      <c r="Q336">
        <f>MacroData!R336</f>
        <v>164770000000</v>
      </c>
      <c r="R336">
        <f>MacroData!S336</f>
        <v>779564847644.35596</v>
      </c>
      <c r="S336">
        <f>MacroData!T336</f>
        <v>142508791331.54498</v>
      </c>
      <c r="T336">
        <f>MacroData!U336</f>
        <v>415921570145.97601</v>
      </c>
      <c r="U336">
        <f>MacroData!V336</f>
        <v>5.3760000000000003</v>
      </c>
      <c r="V336">
        <f>MacroData!W336</f>
        <v>597.51</v>
      </c>
      <c r="W336">
        <f>MacroData!X336</f>
        <v>106.29600000000001</v>
      </c>
      <c r="X336">
        <f>MacroData!Y336</f>
        <v>660436197238.34094</v>
      </c>
      <c r="Y336">
        <f>MacroData!Z336</f>
        <v>119657000000</v>
      </c>
      <c r="Z336">
        <f>MacroData!AA336</f>
        <v>79287067065.511993</v>
      </c>
      <c r="AA336">
        <f>MacroData!AB336</f>
        <v>9306476987.2099991</v>
      </c>
      <c r="AB336">
        <f>MacroData!AC336</f>
        <v>22436649589.368999</v>
      </c>
      <c r="AC336">
        <f>MacroData!AD336</f>
        <v>209600000000</v>
      </c>
      <c r="AD336">
        <f>MacroData!AE336</f>
        <v>22261208668.455002</v>
      </c>
      <c r="AE336">
        <f>MacroData!AH336</f>
        <v>0</v>
      </c>
      <c r="AF336">
        <f>MacroData!AI336</f>
        <v>0</v>
      </c>
      <c r="AG336">
        <f>MacroData!AJ336</f>
        <v>0</v>
      </c>
      <c r="AH336">
        <f>MacroData!AK336</f>
        <v>0</v>
      </c>
      <c r="AI336">
        <f>MacroData!AL336</f>
        <v>0</v>
      </c>
      <c r="AJ336" t="str">
        <f>MacroData!AM336</f>
        <v>NA</v>
      </c>
      <c r="AK336">
        <f>MacroData!AN336</f>
        <v>4.861190478006999</v>
      </c>
      <c r="AL336" s="31">
        <f>GDP!C337+GDP!J337</f>
        <v>-1.5354300000000001</v>
      </c>
      <c r="AM336">
        <f>GDP!D337+GDP!K337</f>
        <v>0</v>
      </c>
      <c r="AN336">
        <f>GDP!E337+GDP!L337</f>
        <v>-0.51180999999999999</v>
      </c>
      <c r="AO336">
        <f>GDP!F337+GDP!M337</f>
        <v>0</v>
      </c>
      <c r="AP336">
        <f>GDP!G337+GDP!N337</f>
        <v>0</v>
      </c>
      <c r="AQ336">
        <f>GDP!H337+GDP!O337</f>
        <v>0</v>
      </c>
      <c r="AR336" s="7">
        <f>GDP!I337+GDP!P337</f>
        <v>0</v>
      </c>
      <c r="AS336">
        <f>GDP!AE337</f>
        <v>1.0426</v>
      </c>
      <c r="AT336">
        <f>GDP!AF337</f>
        <v>0</v>
      </c>
      <c r="AU336">
        <f>GDP!AG337</f>
        <v>0.34753000000000001</v>
      </c>
      <c r="AV336">
        <f>GDP!AH337</f>
        <v>0</v>
      </c>
      <c r="AW336">
        <f>GDP!AI337</f>
        <v>0</v>
      </c>
      <c r="AX336">
        <f>GDP!AJ337</f>
        <v>0</v>
      </c>
      <c r="AY336" s="7">
        <f>GDP!AK337</f>
        <v>0</v>
      </c>
      <c r="AZ336">
        <f>GDP!AS337</f>
        <v>0</v>
      </c>
      <c r="BA336">
        <f>GDP!AT337</f>
        <v>0</v>
      </c>
      <c r="BB336">
        <f>GDP!AU337</f>
        <v>0</v>
      </c>
      <c r="BC336">
        <f>GDP!AV337</f>
        <v>0</v>
      </c>
      <c r="BD336">
        <f>GDP!AW337</f>
        <v>0</v>
      </c>
      <c r="BE336">
        <f>GDP!AX337</f>
        <v>0</v>
      </c>
      <c r="BF336" s="7">
        <f>GDP!AY337</f>
        <v>0</v>
      </c>
      <c r="BG336">
        <f>GDP!AZ337</f>
        <v>0</v>
      </c>
      <c r="BH336">
        <f>GDP!BA337</f>
        <v>0</v>
      </c>
      <c r="BI336">
        <f>GDP!BB337</f>
        <v>0</v>
      </c>
      <c r="BJ336">
        <f>GDP!BC337</f>
        <v>0</v>
      </c>
      <c r="BK336">
        <f>GDP!BD337</f>
        <v>0</v>
      </c>
      <c r="BL336">
        <f>GDP!BE337</f>
        <v>0</v>
      </c>
      <c r="BM336" s="7">
        <f>GDP!BF337</f>
        <v>0</v>
      </c>
      <c r="BN336">
        <f>GDP!BG337+GDP!BN337+GDP!BU337</f>
        <v>0.43459999999999999</v>
      </c>
      <c r="BO336">
        <f>GDP!BH337+GDP!BO337+GDP!BV337</f>
        <v>0</v>
      </c>
      <c r="BP336">
        <f>GDP!BI337+GDP!BP337+GDP!BW337</f>
        <v>0.14485999999999999</v>
      </c>
      <c r="BQ336">
        <f>GDP!BJ337+GDP!BQ337+GDP!BX337</f>
        <v>0</v>
      </c>
      <c r="BR336">
        <f>GDP!BK337+GDP!BR337+GDP!BY337</f>
        <v>0</v>
      </c>
      <c r="BS336">
        <f>GDP!BL337+GDP!BS337+GDP!BZ337</f>
        <v>0</v>
      </c>
      <c r="BT336" s="7">
        <f>GDP!BM337+GDP!BT337+GDP!CA337</f>
        <v>0</v>
      </c>
      <c r="BU336">
        <f>GDP!CB337</f>
        <v>0.30442999999999998</v>
      </c>
      <c r="BV336">
        <f>GDP!CC337</f>
        <v>0</v>
      </c>
      <c r="BW336">
        <f>GDP!CD337</f>
        <v>0.10148</v>
      </c>
      <c r="BX336">
        <f>GDP!CE337</f>
        <v>0</v>
      </c>
      <c r="BY336">
        <f>GDP!CF337</f>
        <v>0</v>
      </c>
      <c r="BZ336">
        <f>GDP!CG337</f>
        <v>0</v>
      </c>
      <c r="CA336" s="7">
        <f>GDP!CH337</f>
        <v>0</v>
      </c>
      <c r="CB336">
        <f>GDP!CI337</f>
        <v>0</v>
      </c>
      <c r="CC336">
        <f>GDP!CJ337</f>
        <v>0</v>
      </c>
      <c r="CD336">
        <f>GDP!CK337</f>
        <v>0</v>
      </c>
      <c r="CE336">
        <f>GDP!CL337</f>
        <v>0</v>
      </c>
      <c r="CF336">
        <f>GDP!CM337</f>
        <v>0</v>
      </c>
      <c r="CG336">
        <f>GDP!CN337</f>
        <v>0</v>
      </c>
      <c r="CH336" s="7">
        <f>GDP!CO337</f>
        <v>0</v>
      </c>
      <c r="CI336">
        <f>GDP!CP337</f>
        <v>0</v>
      </c>
      <c r="CJ336">
        <f>GDP!CQ337</f>
        <v>0</v>
      </c>
      <c r="CK336">
        <f>GDP!CR337</f>
        <v>0</v>
      </c>
      <c r="CL336">
        <f>GDP!CS337</f>
        <v>0</v>
      </c>
      <c r="CM336">
        <f>GDP!CT337</f>
        <v>0</v>
      </c>
      <c r="CN336">
        <f>GDP!CU337</f>
        <v>0</v>
      </c>
      <c r="CO336">
        <f>GDP!CV337</f>
        <v>0</v>
      </c>
      <c r="CP336">
        <f>GDP!CW337</f>
        <v>-0.4928300000000001</v>
      </c>
      <c r="CQ336">
        <f>GDP!CX337</f>
        <v>0</v>
      </c>
      <c r="CR336">
        <f>GDP!CY337</f>
        <v>-0.16427999999999998</v>
      </c>
      <c r="CS336">
        <f>GDP!CZ337</f>
        <v>0</v>
      </c>
      <c r="CT336">
        <f>GDP!DA337</f>
        <v>0</v>
      </c>
      <c r="CU336">
        <f>GDP!DB337</f>
        <v>0</v>
      </c>
      <c r="CV336" s="7">
        <f>GDP!DC337</f>
        <v>0</v>
      </c>
      <c r="CW336">
        <f>GDP!DD337</f>
        <v>0.73902999999999996</v>
      </c>
      <c r="CX336">
        <f>GDP!DE337</f>
        <v>0</v>
      </c>
      <c r="CY336">
        <f>GDP!DF337</f>
        <v>0.24634</v>
      </c>
      <c r="CZ336">
        <f>GDP!DG337</f>
        <v>0</v>
      </c>
      <c r="DA336">
        <f>GDP!DH337</f>
        <v>0</v>
      </c>
      <c r="DB336">
        <f>GDP!DI337</f>
        <v>0</v>
      </c>
      <c r="DC336" s="7">
        <f>GDP!DJ337</f>
        <v>0</v>
      </c>
      <c r="DD336">
        <f>GDP!DU337</f>
        <v>-0.65710999999999986</v>
      </c>
      <c r="DE336">
        <f>GDP!DV337</f>
        <v>0.98536999999999997</v>
      </c>
      <c r="DF336">
        <f>GDP!DW337</f>
        <v>1</v>
      </c>
      <c r="DG336">
        <f>GDP!EF337</f>
        <v>0</v>
      </c>
      <c r="DH336">
        <f>GDP!EG337</f>
        <v>1</v>
      </c>
      <c r="DI336">
        <f>GDP!EH337</f>
        <v>0</v>
      </c>
      <c r="DJ336">
        <f>GDP!EI337</f>
        <v>0</v>
      </c>
      <c r="DK336">
        <f>GDP!EJ337</f>
        <v>0</v>
      </c>
      <c r="DL336" s="84">
        <v>45.300192295994499</v>
      </c>
      <c r="DM336" t="s">
        <v>145</v>
      </c>
      <c r="DN336">
        <v>40.104145441372999</v>
      </c>
      <c r="DO336" t="s">
        <v>145</v>
      </c>
      <c r="DP336">
        <v>2.8556630621000001</v>
      </c>
      <c r="DQ336">
        <v>3.9494991065000065</v>
      </c>
      <c r="DR336">
        <v>1.0938360444000064</v>
      </c>
      <c r="DS336">
        <v>39.998638813200003</v>
      </c>
      <c r="DT336">
        <v>36.049139706699997</v>
      </c>
      <c r="DU336">
        <v>2890128627.3832598</v>
      </c>
      <c r="DV336">
        <v>3418175115.3151798</v>
      </c>
      <c r="DW336">
        <f t="shared" si="25"/>
        <v>1.3942239377997616</v>
      </c>
      <c r="DX336">
        <f t="shared" si="26"/>
        <v>1.6489582934856362</v>
      </c>
      <c r="DY336">
        <f t="shared" si="27"/>
        <v>-0.25473435568587455</v>
      </c>
      <c r="DZ336">
        <v>71898709298.256699</v>
      </c>
      <c r="EA336">
        <f t="shared" si="28"/>
        <v>34.684581388786256</v>
      </c>
      <c r="EB336">
        <v>7838331076.6542902</v>
      </c>
      <c r="EC336">
        <v>39456000000</v>
      </c>
      <c r="ED336">
        <f t="shared" si="29"/>
        <v>6.6728899708816476</v>
      </c>
    </row>
    <row r="337" spans="1:134" x14ac:dyDescent="0.35">
      <c r="A337" t="s">
        <v>153</v>
      </c>
      <c r="B337" s="7">
        <v>1980</v>
      </c>
      <c r="C337">
        <f>MacroData!D337</f>
        <v>243.09700000000001</v>
      </c>
      <c r="D337">
        <f>MacroData!E337</f>
        <v>98.141999999999996</v>
      </c>
      <c r="E337">
        <f>MacroData!F337</f>
        <v>96.695999999999998</v>
      </c>
      <c r="F337">
        <f>MacroData!G337</f>
        <v>113631000000</v>
      </c>
      <c r="G337" t="str">
        <f>MacroData!H337</f>
        <v>NA</v>
      </c>
      <c r="H337">
        <f>MacroData!I337</f>
        <v>243097000000</v>
      </c>
      <c r="I337">
        <f>MacroData!J337</f>
        <v>797251000000</v>
      </c>
      <c r="J337">
        <f>MacroData!K337</f>
        <v>16.62</v>
      </c>
      <c r="K337">
        <f>MacroData!L337</f>
        <v>13.913</v>
      </c>
      <c r="L337">
        <f>MacroData!M337</f>
        <v>389.77142333984375</v>
      </c>
      <c r="M337">
        <f>MacroData!N337</f>
        <v>124.59999847412109</v>
      </c>
      <c r="N337">
        <f>MacroData!O337</f>
        <v>56330000</v>
      </c>
      <c r="O337">
        <f>MacroData!P337</f>
        <v>13525339346.36121</v>
      </c>
      <c r="P337">
        <f>MacroData!Q337</f>
        <v>26623450132.904053</v>
      </c>
      <c r="Q337">
        <f>MacroData!R337</f>
        <v>154128000000</v>
      </c>
      <c r="R337">
        <f>MacroData!S337</f>
        <v>770627549867.09595</v>
      </c>
      <c r="S337">
        <f>MacroData!T337</f>
        <v>134801853937.226</v>
      </c>
      <c r="T337">
        <f>MacroData!U337</f>
        <v>416394702420.10797</v>
      </c>
      <c r="U337">
        <f>MacroData!V337</f>
        <v>6.8090000000000002</v>
      </c>
      <c r="V337">
        <f>MacroData!W337</f>
        <v>816.25</v>
      </c>
      <c r="W337">
        <f>MacroData!X337</f>
        <v>117.53</v>
      </c>
      <c r="X337">
        <f>MacroData!Y337</f>
        <v>659878084645.87305</v>
      </c>
      <c r="Y337">
        <f>MacroData!Z337</f>
        <v>139106000000</v>
      </c>
      <c r="Z337">
        <f>MacroData!AA337</f>
        <v>99024808808.981003</v>
      </c>
      <c r="AA337">
        <f>MacroData!AB337</f>
        <v>11184045945.163</v>
      </c>
      <c r="AB337">
        <f>MacroData!AC337</f>
        <v>27499667882.696999</v>
      </c>
      <c r="AC337">
        <f>MacroData!AD337</f>
        <v>212024000000</v>
      </c>
      <c r="AD337">
        <f>MacroData!AE337</f>
        <v>19326146062.773998</v>
      </c>
      <c r="AE337">
        <f>MacroData!AH337</f>
        <v>0</v>
      </c>
      <c r="AF337">
        <f>MacroData!AI337</f>
        <v>0</v>
      </c>
      <c r="AG337">
        <f>MacroData!AJ337</f>
        <v>0</v>
      </c>
      <c r="AH337">
        <f>MacroData!AK337</f>
        <v>0</v>
      </c>
      <c r="AI337">
        <f>MacroData!AL337</f>
        <v>1</v>
      </c>
      <c r="AJ337" t="str">
        <f>MacroData!AM337</f>
        <v>NA</v>
      </c>
      <c r="AK337">
        <f>MacroData!AN337</f>
        <v>4.8619047573634555</v>
      </c>
      <c r="AL337" s="31">
        <f>GDP!C338+GDP!J338</f>
        <v>0</v>
      </c>
      <c r="AM337">
        <f>GDP!D338+GDP!K338</f>
        <v>-0.51180999999999999</v>
      </c>
      <c r="AN337">
        <f>GDP!E338+GDP!L338</f>
        <v>0</v>
      </c>
      <c r="AO337">
        <f>GDP!F338+GDP!M338</f>
        <v>0</v>
      </c>
      <c r="AP337">
        <f>GDP!G338+GDP!N338</f>
        <v>0</v>
      </c>
      <c r="AQ337">
        <f>GDP!H338+GDP!O338</f>
        <v>0</v>
      </c>
      <c r="AR337" s="7">
        <f>GDP!I338+GDP!P338</f>
        <v>0</v>
      </c>
      <c r="AS337">
        <f>GDP!AE338</f>
        <v>0</v>
      </c>
      <c r="AT337">
        <f>GDP!AF338</f>
        <v>0.34753000000000001</v>
      </c>
      <c r="AU337">
        <f>GDP!AG338</f>
        <v>0</v>
      </c>
      <c r="AV337">
        <f>GDP!AH338</f>
        <v>0</v>
      </c>
      <c r="AW337">
        <f>GDP!AI338</f>
        <v>0</v>
      </c>
      <c r="AX337">
        <f>GDP!AJ338</f>
        <v>0</v>
      </c>
      <c r="AY337" s="7">
        <f>GDP!AK338</f>
        <v>0</v>
      </c>
      <c r="AZ337">
        <f>GDP!AS338</f>
        <v>0</v>
      </c>
      <c r="BA337">
        <f>GDP!AT338</f>
        <v>0</v>
      </c>
      <c r="BB337">
        <f>GDP!AU338</f>
        <v>0</v>
      </c>
      <c r="BC337">
        <f>GDP!AV338</f>
        <v>0</v>
      </c>
      <c r="BD337">
        <f>GDP!AW338</f>
        <v>0</v>
      </c>
      <c r="BE337">
        <f>GDP!AX338</f>
        <v>0</v>
      </c>
      <c r="BF337" s="7">
        <f>GDP!AY338</f>
        <v>0</v>
      </c>
      <c r="BG337">
        <f>GDP!AZ338</f>
        <v>0</v>
      </c>
      <c r="BH337">
        <f>GDP!BA338</f>
        <v>0</v>
      </c>
      <c r="BI337">
        <f>GDP!BB338</f>
        <v>0</v>
      </c>
      <c r="BJ337">
        <f>GDP!BC338</f>
        <v>0</v>
      </c>
      <c r="BK337">
        <f>GDP!BD338</f>
        <v>0</v>
      </c>
      <c r="BL337">
        <f>GDP!BE338</f>
        <v>0</v>
      </c>
      <c r="BM337" s="7">
        <f>GDP!BF338</f>
        <v>0</v>
      </c>
      <c r="BN337">
        <f>GDP!BG338+GDP!BN338+GDP!BU338</f>
        <v>0</v>
      </c>
      <c r="BO337">
        <f>GDP!BH338+GDP!BO338+GDP!BV338</f>
        <v>0.14485999999999999</v>
      </c>
      <c r="BP337">
        <f>GDP!BI338+GDP!BP338+GDP!BW338</f>
        <v>0</v>
      </c>
      <c r="BQ337">
        <f>GDP!BJ338+GDP!BQ338+GDP!BX338</f>
        <v>0</v>
      </c>
      <c r="BR337">
        <f>GDP!BK338+GDP!BR338+GDP!BY338</f>
        <v>0</v>
      </c>
      <c r="BS337">
        <f>GDP!BL338+GDP!BS338+GDP!BZ338</f>
        <v>0</v>
      </c>
      <c r="BT337" s="7">
        <f>GDP!BM338+GDP!BT338+GDP!CA338</f>
        <v>0</v>
      </c>
      <c r="BU337">
        <f>GDP!CB338</f>
        <v>0</v>
      </c>
      <c r="BV337">
        <f>GDP!CC338</f>
        <v>0.10148</v>
      </c>
      <c r="BW337">
        <f>GDP!CD338</f>
        <v>0</v>
      </c>
      <c r="BX337">
        <f>GDP!CE338</f>
        <v>0</v>
      </c>
      <c r="BY337">
        <f>GDP!CF338</f>
        <v>0</v>
      </c>
      <c r="BZ337">
        <f>GDP!CG338</f>
        <v>0</v>
      </c>
      <c r="CA337" s="7">
        <f>GDP!CH338</f>
        <v>0</v>
      </c>
      <c r="CB337">
        <f>GDP!CI338</f>
        <v>0</v>
      </c>
      <c r="CC337">
        <f>GDP!CJ338</f>
        <v>0</v>
      </c>
      <c r="CD337">
        <f>GDP!CK338</f>
        <v>0</v>
      </c>
      <c r="CE337">
        <f>GDP!CL338</f>
        <v>0</v>
      </c>
      <c r="CF337">
        <f>GDP!CM338</f>
        <v>0</v>
      </c>
      <c r="CG337">
        <f>GDP!CN338</f>
        <v>0</v>
      </c>
      <c r="CH337" s="7">
        <f>GDP!CO338</f>
        <v>0</v>
      </c>
      <c r="CI337">
        <f>GDP!CP338</f>
        <v>0</v>
      </c>
      <c r="CJ337">
        <f>GDP!CQ338</f>
        <v>0</v>
      </c>
      <c r="CK337">
        <f>GDP!CR338</f>
        <v>0</v>
      </c>
      <c r="CL337">
        <f>GDP!CS338</f>
        <v>0</v>
      </c>
      <c r="CM337">
        <f>GDP!CT338</f>
        <v>0</v>
      </c>
      <c r="CN337">
        <f>GDP!CU338</f>
        <v>0</v>
      </c>
      <c r="CO337">
        <f>GDP!CV338</f>
        <v>0</v>
      </c>
      <c r="CP337">
        <f>GDP!CW338</f>
        <v>0</v>
      </c>
      <c r="CQ337">
        <f>GDP!CX338</f>
        <v>-0.16427999999999998</v>
      </c>
      <c r="CR337">
        <f>GDP!CY338</f>
        <v>0</v>
      </c>
      <c r="CS337">
        <f>GDP!CZ338</f>
        <v>0</v>
      </c>
      <c r="CT337">
        <f>GDP!DA338</f>
        <v>0</v>
      </c>
      <c r="CU337">
        <f>GDP!DB338</f>
        <v>0</v>
      </c>
      <c r="CV337" s="7">
        <f>GDP!DC338</f>
        <v>0</v>
      </c>
      <c r="CW337">
        <f>GDP!DD338</f>
        <v>0</v>
      </c>
      <c r="CX337">
        <f>GDP!DE338</f>
        <v>0.24634</v>
      </c>
      <c r="CY337">
        <f>GDP!DF338</f>
        <v>0</v>
      </c>
      <c r="CZ337">
        <f>GDP!DG338</f>
        <v>0</v>
      </c>
      <c r="DA337">
        <f>GDP!DH338</f>
        <v>0</v>
      </c>
      <c r="DB337">
        <f>GDP!DI338</f>
        <v>0</v>
      </c>
      <c r="DC337" s="7">
        <f>GDP!DJ338</f>
        <v>0</v>
      </c>
      <c r="DD337">
        <f>GDP!DU338</f>
        <v>-0.16427999999999998</v>
      </c>
      <c r="DE337">
        <f>GDP!DV338</f>
        <v>0.24634</v>
      </c>
      <c r="DF337">
        <f>GDP!DW338</f>
        <v>0</v>
      </c>
      <c r="DG337">
        <f>GDP!EF338</f>
        <v>0</v>
      </c>
      <c r="DH337">
        <f>GDP!EG338</f>
        <v>1</v>
      </c>
      <c r="DI337">
        <f>GDP!EH338</f>
        <v>0</v>
      </c>
      <c r="DJ337">
        <f>GDP!EI338</f>
        <v>0</v>
      </c>
      <c r="DK337">
        <f>GDP!EJ338</f>
        <v>0</v>
      </c>
      <c r="DL337" s="84">
        <v>42.773918708535597</v>
      </c>
      <c r="DM337" t="s">
        <v>145</v>
      </c>
      <c r="DN337">
        <v>40.692485824850998</v>
      </c>
      <c r="DO337" t="s">
        <v>145</v>
      </c>
      <c r="DP337">
        <v>3.1038259626000002</v>
      </c>
      <c r="DQ337">
        <v>3.5733226287999997</v>
      </c>
      <c r="DR337">
        <v>0.46949666619999952</v>
      </c>
      <c r="DS337">
        <v>41.821628939500002</v>
      </c>
      <c r="DT337">
        <v>38.248306310700002</v>
      </c>
      <c r="DU337">
        <v>3715371635.6739702</v>
      </c>
      <c r="DV337">
        <v>4195269762.6278801</v>
      </c>
      <c r="DW337">
        <f t="shared" si="25"/>
        <v>1.5283494389786669</v>
      </c>
      <c r="DX337">
        <f t="shared" si="26"/>
        <v>1.7257595785336224</v>
      </c>
      <c r="DY337">
        <f t="shared" si="27"/>
        <v>-0.19741013955495545</v>
      </c>
      <c r="DZ337">
        <v>89167357988.464798</v>
      </c>
      <c r="EA337">
        <f t="shared" si="28"/>
        <v>36.679744294855468</v>
      </c>
      <c r="EB337">
        <v>8628883162.2625008</v>
      </c>
      <c r="EC337">
        <v>49636000000</v>
      </c>
      <c r="ED337">
        <f t="shared" si="29"/>
        <v>7.739414288573701</v>
      </c>
    </row>
    <row r="338" spans="1:134" x14ac:dyDescent="0.35">
      <c r="A338" t="s">
        <v>153</v>
      </c>
      <c r="B338" s="7">
        <v>1981</v>
      </c>
      <c r="C338">
        <f>MacroData!D338</f>
        <v>269.08500000000004</v>
      </c>
      <c r="D338">
        <f>MacroData!E338</f>
        <v>98.025999999999996</v>
      </c>
      <c r="E338">
        <f>MacroData!F338</f>
        <v>97.680999999999997</v>
      </c>
      <c r="F338">
        <f>MacroData!G338</f>
        <v>119355000000</v>
      </c>
      <c r="G338" t="str">
        <f>MacroData!H338</f>
        <v>NA</v>
      </c>
      <c r="H338">
        <f>MacroData!I338</f>
        <v>269085000000</v>
      </c>
      <c r="I338">
        <f>MacroData!J338</f>
        <v>790496000000</v>
      </c>
      <c r="J338">
        <f>MacroData!K338</f>
        <v>13.912000000000001</v>
      </c>
      <c r="K338">
        <f>MacroData!L338</f>
        <v>14.882999999999999</v>
      </c>
      <c r="L338">
        <f>MacroData!M338</f>
        <v>388.33758544921875</v>
      </c>
      <c r="M338">
        <f>MacroData!N338</f>
        <v>111.89258575439453</v>
      </c>
      <c r="N338">
        <f>MacroData!O338</f>
        <v>56357000</v>
      </c>
      <c r="O338">
        <f>MacroData!P338</f>
        <v>16733553719.813431</v>
      </c>
      <c r="P338">
        <f>MacroData!Q338</f>
        <v>30047114749.557983</v>
      </c>
      <c r="Q338">
        <f>MacroData!R338</f>
        <v>143896000000</v>
      </c>
      <c r="R338">
        <f>MacroData!S338</f>
        <v>760448885250.44202</v>
      </c>
      <c r="S338">
        <f>MacroData!T338</f>
        <v>129758538410.94901</v>
      </c>
      <c r="T338">
        <f>MacroData!U338</f>
        <v>417473894607.29401</v>
      </c>
      <c r="U338">
        <f>MacroData!V338</f>
        <v>9.6470000000000002</v>
      </c>
      <c r="V338">
        <f>MacroData!W338</f>
        <v>920.34</v>
      </c>
      <c r="W338">
        <f>MacroData!X338</f>
        <v>119.791</v>
      </c>
      <c r="X338">
        <f>MacroData!Y338</f>
        <v>660951861676.13696</v>
      </c>
      <c r="Y338">
        <f>MacroData!Z338</f>
        <v>155078000000</v>
      </c>
      <c r="Z338">
        <f>MacroData!AA338</f>
        <v>113985357596.17101</v>
      </c>
      <c r="AA338">
        <f>MacroData!AB338</f>
        <v>12856028413.177999</v>
      </c>
      <c r="AB338">
        <f>MacroData!AC338</f>
        <v>33881430474.780998</v>
      </c>
      <c r="AC338">
        <f>MacroData!AD338</f>
        <v>211830000000</v>
      </c>
      <c r="AD338">
        <f>MacroData!AE338</f>
        <v>14137461589.051001</v>
      </c>
      <c r="AE338">
        <f>MacroData!AH338</f>
        <v>1</v>
      </c>
      <c r="AF338">
        <f>MacroData!AI338</f>
        <v>0</v>
      </c>
      <c r="AG338">
        <f>MacroData!AJ338</f>
        <v>0</v>
      </c>
      <c r="AH338">
        <f>MacroData!AK338</f>
        <v>0</v>
      </c>
      <c r="AI338">
        <f>MacroData!AL338</f>
        <v>0</v>
      </c>
      <c r="AJ338" t="str">
        <f>MacroData!AM338</f>
        <v>NA</v>
      </c>
      <c r="AK338">
        <f>MacroData!AN338</f>
        <v>4.8149999891008646</v>
      </c>
      <c r="AL338" s="31">
        <f>GDP!C339+GDP!J339</f>
        <v>0.37021999999999999</v>
      </c>
      <c r="AM338">
        <f>GDP!D339+GDP!K339</f>
        <v>0</v>
      </c>
      <c r="AN338">
        <f>GDP!E339+GDP!L339</f>
        <v>0.12341000000000001</v>
      </c>
      <c r="AO338">
        <f>GDP!F339+GDP!M339</f>
        <v>0</v>
      </c>
      <c r="AP338">
        <f>GDP!G339+GDP!N339</f>
        <v>0</v>
      </c>
      <c r="AQ338">
        <f>GDP!H339+GDP!O339</f>
        <v>0</v>
      </c>
      <c r="AR338" s="7">
        <f>GDP!I339+GDP!P339</f>
        <v>0</v>
      </c>
      <c r="AS338">
        <f>GDP!AE339</f>
        <v>0.74045000000000005</v>
      </c>
      <c r="AT338">
        <f>GDP!AF339</f>
        <v>0</v>
      </c>
      <c r="AU338">
        <f>GDP!AG339</f>
        <v>0.24682000000000001</v>
      </c>
      <c r="AV338">
        <f>GDP!AH339</f>
        <v>0</v>
      </c>
      <c r="AW338">
        <f>GDP!AI339</f>
        <v>0</v>
      </c>
      <c r="AX338">
        <f>GDP!AJ339</f>
        <v>0</v>
      </c>
      <c r="AY338" s="7">
        <f>GDP!AK339</f>
        <v>0</v>
      </c>
      <c r="AZ338">
        <f>GDP!AS339</f>
        <v>0</v>
      </c>
      <c r="BA338">
        <f>GDP!AT339</f>
        <v>0</v>
      </c>
      <c r="BB338">
        <f>GDP!AU339</f>
        <v>0</v>
      </c>
      <c r="BC338">
        <f>GDP!AV339</f>
        <v>0</v>
      </c>
      <c r="BD338">
        <f>GDP!AW339</f>
        <v>0</v>
      </c>
      <c r="BE338">
        <f>GDP!AX339</f>
        <v>0</v>
      </c>
      <c r="BF338" s="7">
        <f>GDP!AY339</f>
        <v>0</v>
      </c>
      <c r="BG338">
        <f>GDP!AZ339</f>
        <v>0</v>
      </c>
      <c r="BH338">
        <f>GDP!BA339</f>
        <v>0</v>
      </c>
      <c r="BI338">
        <f>GDP!BB339</f>
        <v>0</v>
      </c>
      <c r="BJ338">
        <f>GDP!BC339</f>
        <v>0</v>
      </c>
      <c r="BK338">
        <f>GDP!BD339</f>
        <v>0</v>
      </c>
      <c r="BL338">
        <f>GDP!BE339</f>
        <v>0</v>
      </c>
      <c r="BM338" s="7">
        <f>GDP!BF339</f>
        <v>0</v>
      </c>
      <c r="BN338">
        <f>GDP!BG339+GDP!BN339+GDP!BU339</f>
        <v>0.12341000000000001</v>
      </c>
      <c r="BO338">
        <f>GDP!BH339+GDP!BO339+GDP!BV339</f>
        <v>0</v>
      </c>
      <c r="BP338">
        <f>GDP!BI339+GDP!BP339+GDP!BW339</f>
        <v>4.1140000000000003E-2</v>
      </c>
      <c r="BQ338">
        <f>GDP!BJ339+GDP!BQ339+GDP!BX339</f>
        <v>0</v>
      </c>
      <c r="BR338">
        <f>GDP!BK339+GDP!BR339+GDP!BY339</f>
        <v>0</v>
      </c>
      <c r="BS338">
        <f>GDP!BL339+GDP!BS339+GDP!BZ339</f>
        <v>0</v>
      </c>
      <c r="BT338" s="7">
        <f>GDP!BM339+GDP!BT339+GDP!CA339</f>
        <v>0</v>
      </c>
      <c r="BU338">
        <f>GDP!CB339</f>
        <v>0</v>
      </c>
      <c r="BV338">
        <f>GDP!CC339</f>
        <v>0</v>
      </c>
      <c r="BW338">
        <f>GDP!CD339</f>
        <v>0</v>
      </c>
      <c r="BX338">
        <f>GDP!CE339</f>
        <v>0</v>
      </c>
      <c r="BY338">
        <f>GDP!CF339</f>
        <v>0</v>
      </c>
      <c r="BZ338">
        <f>GDP!CG339</f>
        <v>0</v>
      </c>
      <c r="CA338" s="7">
        <f>GDP!CH339</f>
        <v>0</v>
      </c>
      <c r="CB338">
        <f>GDP!CI339</f>
        <v>0</v>
      </c>
      <c r="CC338">
        <f>GDP!CJ339</f>
        <v>0</v>
      </c>
      <c r="CD338">
        <f>GDP!CK339</f>
        <v>0</v>
      </c>
      <c r="CE338">
        <f>GDP!CL339</f>
        <v>0</v>
      </c>
      <c r="CF338">
        <f>GDP!CM339</f>
        <v>0</v>
      </c>
      <c r="CG338">
        <f>GDP!CN339</f>
        <v>0</v>
      </c>
      <c r="CH338" s="7">
        <f>GDP!CO339</f>
        <v>0</v>
      </c>
      <c r="CI338">
        <f>GDP!CP339</f>
        <v>0</v>
      </c>
      <c r="CJ338">
        <f>GDP!CQ339</f>
        <v>0</v>
      </c>
      <c r="CK338">
        <f>GDP!CR339</f>
        <v>0</v>
      </c>
      <c r="CL338">
        <f>GDP!CS339</f>
        <v>0</v>
      </c>
      <c r="CM338">
        <f>GDP!CT339</f>
        <v>0</v>
      </c>
      <c r="CN338">
        <f>GDP!CU339</f>
        <v>0</v>
      </c>
      <c r="CO338">
        <f>GDP!CV339</f>
        <v>0</v>
      </c>
      <c r="CP338">
        <f>GDP!CW339</f>
        <v>1.11067</v>
      </c>
      <c r="CQ338">
        <f>GDP!CX339</f>
        <v>0</v>
      </c>
      <c r="CR338">
        <f>GDP!CY339</f>
        <v>0.37023</v>
      </c>
      <c r="CS338">
        <f>GDP!CZ339</f>
        <v>0</v>
      </c>
      <c r="CT338">
        <f>GDP!DA339</f>
        <v>0</v>
      </c>
      <c r="CU338">
        <f>GDP!DB339</f>
        <v>0</v>
      </c>
      <c r="CV338" s="7">
        <f>GDP!DC339</f>
        <v>0</v>
      </c>
      <c r="CW338">
        <f>GDP!DD339</f>
        <v>0.12341000000000001</v>
      </c>
      <c r="CX338">
        <f>GDP!DE339</f>
        <v>0</v>
      </c>
      <c r="CY338">
        <f>GDP!DF339</f>
        <v>4.1140000000000003E-2</v>
      </c>
      <c r="CZ338">
        <f>GDP!DG339</f>
        <v>0</v>
      </c>
      <c r="DA338">
        <f>GDP!DH339</f>
        <v>0</v>
      </c>
      <c r="DB338">
        <f>GDP!DI339</f>
        <v>0</v>
      </c>
      <c r="DC338" s="7">
        <f>GDP!DJ339</f>
        <v>0</v>
      </c>
      <c r="DD338">
        <f>GDP!DU339</f>
        <v>1.4809000000000001</v>
      </c>
      <c r="DE338">
        <f>GDP!DV339</f>
        <v>0.16455</v>
      </c>
      <c r="DF338">
        <f>GDP!DW339</f>
        <v>1</v>
      </c>
      <c r="DG338">
        <f>GDP!EF339</f>
        <v>0</v>
      </c>
      <c r="DH338">
        <f>GDP!EG339</f>
        <v>1</v>
      </c>
      <c r="DI338">
        <f>GDP!EH339</f>
        <v>0</v>
      </c>
      <c r="DJ338">
        <f>GDP!EI339</f>
        <v>0</v>
      </c>
      <c r="DK338">
        <f>GDP!EJ339</f>
        <v>0</v>
      </c>
      <c r="DL338" s="84">
        <v>45.0873214703279</v>
      </c>
      <c r="DM338" t="s">
        <v>145</v>
      </c>
      <c r="DN338">
        <v>38.608273916088002</v>
      </c>
      <c r="DO338" t="s">
        <v>145</v>
      </c>
      <c r="DP338">
        <v>3.3236026462999999</v>
      </c>
      <c r="DQ338">
        <v>4.7364990954999939</v>
      </c>
      <c r="DR338">
        <v>1.412896449199994</v>
      </c>
      <c r="DS338">
        <v>44.294659680899997</v>
      </c>
      <c r="DT338">
        <v>39.558160585400003</v>
      </c>
      <c r="DU338">
        <v>8317371632.08634</v>
      </c>
      <c r="DV338">
        <v>4672981212.4834299</v>
      </c>
      <c r="DW338">
        <f t="shared" si="25"/>
        <v>3.0909830098616942</v>
      </c>
      <c r="DX338">
        <f t="shared" si="26"/>
        <v>1.7366189912047976</v>
      </c>
      <c r="DY338">
        <f t="shared" si="27"/>
        <v>1.3543640186568966</v>
      </c>
      <c r="DZ338">
        <v>103755355566.368</v>
      </c>
      <c r="EA338">
        <f t="shared" si="28"/>
        <v>38.558580213080624</v>
      </c>
      <c r="EB338">
        <v>7611029482.4197502</v>
      </c>
      <c r="EC338">
        <v>56051000000</v>
      </c>
      <c r="ED338">
        <f t="shared" si="29"/>
        <v>8.1676078001365742</v>
      </c>
    </row>
    <row r="339" spans="1:134" x14ac:dyDescent="0.35">
      <c r="A339" t="s">
        <v>153</v>
      </c>
      <c r="B339" s="7">
        <v>1982</v>
      </c>
      <c r="C339">
        <f>MacroData!D339</f>
        <v>294.81400000000002</v>
      </c>
      <c r="D339">
        <f>MacroData!E339</f>
        <v>99.813000000000002</v>
      </c>
      <c r="E339">
        <f>MacroData!F339</f>
        <v>98.185000000000002</v>
      </c>
      <c r="F339">
        <f>MacroData!G339</f>
        <v>142845000000</v>
      </c>
      <c r="G339" t="str">
        <f>MacroData!H339</f>
        <v>NA</v>
      </c>
      <c r="H339">
        <f>MacroData!I339</f>
        <v>294814000000</v>
      </c>
      <c r="I339">
        <f>MacroData!J339</f>
        <v>806903000000</v>
      </c>
      <c r="J339">
        <f>MacroData!K339</f>
        <v>12.288</v>
      </c>
      <c r="K339">
        <f>MacroData!L339</f>
        <v>13.085000000000001</v>
      </c>
      <c r="L339">
        <f>MacroData!M339</f>
        <v>391.67059326171875</v>
      </c>
      <c r="M339">
        <f>MacroData!N339</f>
        <v>112.80000305175781</v>
      </c>
      <c r="N339">
        <f>MacroData!O339</f>
        <v>56291000</v>
      </c>
      <c r="O339">
        <f>MacroData!P339</f>
        <v>10675595084.104046</v>
      </c>
      <c r="P339">
        <f>MacroData!Q339</f>
        <v>31337692489.744019</v>
      </c>
      <c r="Q339">
        <f>MacroData!R339</f>
        <v>151297000000</v>
      </c>
      <c r="R339">
        <f>MacroData!S339</f>
        <v>775565307510.25598</v>
      </c>
      <c r="S339">
        <f>MacroData!T339</f>
        <v>138025941634.51599</v>
      </c>
      <c r="T339">
        <f>MacroData!U339</f>
        <v>423384668517.698</v>
      </c>
      <c r="U339">
        <f>MacroData!V339</f>
        <v>10.715999999999999</v>
      </c>
      <c r="V339">
        <f>MacroData!W339</f>
        <v>1169.6200000000001</v>
      </c>
      <c r="W339">
        <f>MacroData!X339</f>
        <v>115.254</v>
      </c>
      <c r="X339">
        <f>MacroData!Y339</f>
        <v>668169621754.83606</v>
      </c>
      <c r="Y339">
        <f>MacroData!Z339</f>
        <v>169963000000</v>
      </c>
      <c r="Z339">
        <f>MacroData!AA339</f>
        <v>127678117641.30901</v>
      </c>
      <c r="AA339">
        <f>MacroData!AB339</f>
        <v>13215324408.875</v>
      </c>
      <c r="AB339">
        <f>MacroData!AC339</f>
        <v>39387362888.161003</v>
      </c>
      <c r="AC339">
        <f>MacroData!AD339</f>
        <v>213149000000</v>
      </c>
      <c r="AD339">
        <f>MacroData!AE339</f>
        <v>13271058365.483999</v>
      </c>
      <c r="AE339">
        <f>MacroData!AH339</f>
        <v>1</v>
      </c>
      <c r="AF339">
        <f>MacroData!AI339</f>
        <v>0</v>
      </c>
      <c r="AG339">
        <f>MacroData!AJ339</f>
        <v>0</v>
      </c>
      <c r="AH339">
        <f>MacroData!AK339</f>
        <v>0</v>
      </c>
      <c r="AI339">
        <f>MacroData!AL339</f>
        <v>0</v>
      </c>
      <c r="AJ339" t="str">
        <f>MacroData!AM339</f>
        <v>NA</v>
      </c>
      <c r="AK339">
        <f>MacroData!AN339</f>
        <v>4.7442857197352817</v>
      </c>
      <c r="AL339" s="31">
        <f>GDP!C340+GDP!J340</f>
        <v>0</v>
      </c>
      <c r="AM339">
        <f>GDP!D340+GDP!K340</f>
        <v>0.12341000000000001</v>
      </c>
      <c r="AN339">
        <f>GDP!E340+GDP!L340</f>
        <v>0</v>
      </c>
      <c r="AO339">
        <f>GDP!F340+GDP!M340</f>
        <v>0</v>
      </c>
      <c r="AP339">
        <f>GDP!G340+GDP!N340</f>
        <v>0</v>
      </c>
      <c r="AQ339">
        <f>GDP!H340+GDP!O340</f>
        <v>0</v>
      </c>
      <c r="AR339" s="7">
        <f>GDP!I340+GDP!P340</f>
        <v>0</v>
      </c>
      <c r="AS339">
        <f>GDP!AE340</f>
        <v>0</v>
      </c>
      <c r="AT339">
        <f>GDP!AF340</f>
        <v>0.24682000000000001</v>
      </c>
      <c r="AU339">
        <f>GDP!AG340</f>
        <v>0</v>
      </c>
      <c r="AV339">
        <f>GDP!AH340</f>
        <v>0</v>
      </c>
      <c r="AW339">
        <f>GDP!AI340</f>
        <v>0</v>
      </c>
      <c r="AX339">
        <f>GDP!AJ340</f>
        <v>0</v>
      </c>
      <c r="AY339" s="7">
        <f>GDP!AK340</f>
        <v>0</v>
      </c>
      <c r="AZ339">
        <f>GDP!AS340</f>
        <v>0</v>
      </c>
      <c r="BA339">
        <f>GDP!AT340</f>
        <v>0</v>
      </c>
      <c r="BB339">
        <f>GDP!AU340</f>
        <v>0</v>
      </c>
      <c r="BC339">
        <f>GDP!AV340</f>
        <v>0</v>
      </c>
      <c r="BD339">
        <f>GDP!AW340</f>
        <v>0</v>
      </c>
      <c r="BE339">
        <f>GDP!AX340</f>
        <v>0</v>
      </c>
      <c r="BF339" s="7">
        <f>GDP!AY340</f>
        <v>0</v>
      </c>
      <c r="BG339">
        <f>GDP!AZ340</f>
        <v>0</v>
      </c>
      <c r="BH339">
        <f>GDP!BA340</f>
        <v>0</v>
      </c>
      <c r="BI339">
        <f>GDP!BB340</f>
        <v>0</v>
      </c>
      <c r="BJ339">
        <f>GDP!BC340</f>
        <v>0</v>
      </c>
      <c r="BK339">
        <f>GDP!BD340</f>
        <v>0</v>
      </c>
      <c r="BL339">
        <f>GDP!BE340</f>
        <v>0</v>
      </c>
      <c r="BM339" s="7">
        <f>GDP!BF340</f>
        <v>0</v>
      </c>
      <c r="BN339">
        <f>GDP!BG340+GDP!BN340+GDP!BU340</f>
        <v>0</v>
      </c>
      <c r="BO339">
        <f>GDP!BH340+GDP!BO340+GDP!BV340</f>
        <v>4.1140000000000003E-2</v>
      </c>
      <c r="BP339">
        <f>GDP!BI340+GDP!BP340+GDP!BW340</f>
        <v>0</v>
      </c>
      <c r="BQ339">
        <f>GDP!BJ340+GDP!BQ340+GDP!BX340</f>
        <v>0</v>
      </c>
      <c r="BR339">
        <f>GDP!BK340+GDP!BR340+GDP!BY340</f>
        <v>0</v>
      </c>
      <c r="BS339">
        <f>GDP!BL340+GDP!BS340+GDP!BZ340</f>
        <v>0</v>
      </c>
      <c r="BT339" s="7">
        <f>GDP!BM340+GDP!BT340+GDP!CA340</f>
        <v>0</v>
      </c>
      <c r="BU339">
        <f>GDP!CB340</f>
        <v>0</v>
      </c>
      <c r="BV339">
        <f>GDP!CC340</f>
        <v>0</v>
      </c>
      <c r="BW339">
        <f>GDP!CD340</f>
        <v>0</v>
      </c>
      <c r="BX339">
        <f>GDP!CE340</f>
        <v>0</v>
      </c>
      <c r="BY339">
        <f>GDP!CF340</f>
        <v>0</v>
      </c>
      <c r="BZ339">
        <f>GDP!CG340</f>
        <v>0</v>
      </c>
      <c r="CA339" s="7">
        <f>GDP!CH340</f>
        <v>0</v>
      </c>
      <c r="CB339">
        <f>GDP!CI340</f>
        <v>0</v>
      </c>
      <c r="CC339">
        <f>GDP!CJ340</f>
        <v>0</v>
      </c>
      <c r="CD339">
        <f>GDP!CK340</f>
        <v>0</v>
      </c>
      <c r="CE339">
        <f>GDP!CL340</f>
        <v>0</v>
      </c>
      <c r="CF339">
        <f>GDP!CM340</f>
        <v>0</v>
      </c>
      <c r="CG339">
        <f>GDP!CN340</f>
        <v>0</v>
      </c>
      <c r="CH339" s="7">
        <f>GDP!CO340</f>
        <v>0</v>
      </c>
      <c r="CI339">
        <f>GDP!CP340</f>
        <v>0</v>
      </c>
      <c r="CJ339">
        <f>GDP!CQ340</f>
        <v>0</v>
      </c>
      <c r="CK339">
        <f>GDP!CR340</f>
        <v>0</v>
      </c>
      <c r="CL339">
        <f>GDP!CS340</f>
        <v>0</v>
      </c>
      <c r="CM339">
        <f>GDP!CT340</f>
        <v>0</v>
      </c>
      <c r="CN339">
        <f>GDP!CU340</f>
        <v>0</v>
      </c>
      <c r="CO339">
        <f>GDP!CV340</f>
        <v>0</v>
      </c>
      <c r="CP339">
        <f>GDP!CW340</f>
        <v>0</v>
      </c>
      <c r="CQ339">
        <f>GDP!CX340</f>
        <v>0.37023</v>
      </c>
      <c r="CR339">
        <f>GDP!CY340</f>
        <v>0</v>
      </c>
      <c r="CS339">
        <f>GDP!CZ340</f>
        <v>0</v>
      </c>
      <c r="CT339">
        <f>GDP!DA340</f>
        <v>0</v>
      </c>
      <c r="CU339">
        <f>GDP!DB340</f>
        <v>0</v>
      </c>
      <c r="CV339" s="7">
        <f>GDP!DC340</f>
        <v>0</v>
      </c>
      <c r="CW339">
        <f>GDP!DD340</f>
        <v>0</v>
      </c>
      <c r="CX339">
        <f>GDP!DE340</f>
        <v>4.1140000000000003E-2</v>
      </c>
      <c r="CY339">
        <f>GDP!DF340</f>
        <v>0</v>
      </c>
      <c r="CZ339">
        <f>GDP!DG340</f>
        <v>0</v>
      </c>
      <c r="DA339">
        <f>GDP!DH340</f>
        <v>0</v>
      </c>
      <c r="DB339">
        <f>GDP!DI340</f>
        <v>0</v>
      </c>
      <c r="DC339" s="7">
        <f>GDP!DJ340</f>
        <v>0</v>
      </c>
      <c r="DD339">
        <f>GDP!DU340</f>
        <v>0.37023</v>
      </c>
      <c r="DE339">
        <f>GDP!DV340</f>
        <v>4.1140000000000003E-2</v>
      </c>
      <c r="DF339">
        <f>GDP!DW340</f>
        <v>0</v>
      </c>
      <c r="DG339">
        <f>GDP!EF340</f>
        <v>0</v>
      </c>
      <c r="DH339">
        <f>GDP!EG340</f>
        <v>1</v>
      </c>
      <c r="DI339">
        <f>GDP!EH340</f>
        <v>0</v>
      </c>
      <c r="DJ339">
        <f>GDP!EI340</f>
        <v>0</v>
      </c>
      <c r="DK339">
        <f>GDP!EJ340</f>
        <v>0</v>
      </c>
      <c r="DL339" s="84">
        <v>43.391309362482303</v>
      </c>
      <c r="DM339" t="s">
        <v>145</v>
      </c>
      <c r="DN339">
        <v>38.852984389635999</v>
      </c>
      <c r="DO339" t="s">
        <v>145</v>
      </c>
      <c r="DP339">
        <v>3.2484830211000002</v>
      </c>
      <c r="DQ339">
        <v>2.8785920724999983</v>
      </c>
      <c r="DR339">
        <v>-0.36989094860000193</v>
      </c>
      <c r="DS339">
        <v>43.057480204699999</v>
      </c>
      <c r="DT339">
        <v>40.178888132200001</v>
      </c>
      <c r="DU339">
        <v>5678716243.6751699</v>
      </c>
      <c r="DV339">
        <v>4933314427.6635599</v>
      </c>
      <c r="DW339">
        <f t="shared" si="25"/>
        <v>1.9262030445213489</v>
      </c>
      <c r="DX339">
        <f t="shared" si="26"/>
        <v>1.6733650463219385</v>
      </c>
      <c r="DY339">
        <f t="shared" si="27"/>
        <v>0.25283799819941044</v>
      </c>
      <c r="DZ339">
        <v>114439013547.8</v>
      </c>
      <c r="EA339">
        <f t="shared" si="28"/>
        <v>38.817360623240418</v>
      </c>
      <c r="EB339">
        <v>7483797772.4393997</v>
      </c>
      <c r="EC339">
        <v>61006000000</v>
      </c>
      <c r="ED339">
        <f t="shared" si="29"/>
        <v>8.4139555893131046</v>
      </c>
    </row>
    <row r="340" spans="1:134" x14ac:dyDescent="0.35">
      <c r="A340" t="s">
        <v>153</v>
      </c>
      <c r="B340" s="7">
        <v>1983</v>
      </c>
      <c r="C340">
        <f>MacroData!D340</f>
        <v>323.00100000000003</v>
      </c>
      <c r="D340">
        <f>MacroData!E340</f>
        <v>101.34699999999999</v>
      </c>
      <c r="E340">
        <f>MacroData!F340</f>
        <v>100.026</v>
      </c>
      <c r="F340">
        <f>MacroData!G340</f>
        <v>155293000000</v>
      </c>
      <c r="G340" t="str">
        <f>MacroData!H340</f>
        <v>NA</v>
      </c>
      <c r="H340">
        <f>MacroData!I340</f>
        <v>323001000000</v>
      </c>
      <c r="I340">
        <f>MacroData!J340</f>
        <v>840811000000</v>
      </c>
      <c r="J340">
        <f>MacroData!K340</f>
        <v>10.128</v>
      </c>
      <c r="K340">
        <f>MacroData!L340</f>
        <v>11.268000000000001</v>
      </c>
      <c r="L340">
        <f>MacroData!M340</f>
        <v>410.67416381835938</v>
      </c>
      <c r="M340">
        <f>MacroData!N340</f>
        <v>117.07865142822266</v>
      </c>
      <c r="N340">
        <f>MacroData!O340</f>
        <v>56316000</v>
      </c>
      <c r="O340">
        <f>MacroData!P340</f>
        <v>5740679479.1854134</v>
      </c>
      <c r="P340">
        <f>MacroData!Q340</f>
        <v>30407688572.609985</v>
      </c>
      <c r="Q340">
        <f>MacroData!R340</f>
        <v>162236000000</v>
      </c>
      <c r="R340">
        <f>MacroData!S340</f>
        <v>810403311427.39001</v>
      </c>
      <c r="S340">
        <f>MacroData!T340</f>
        <v>144095074077.33002</v>
      </c>
      <c r="T340">
        <f>MacroData!U340</f>
        <v>442733525518.86102</v>
      </c>
      <c r="U340">
        <f>MacroData!V340</f>
        <v>11.471</v>
      </c>
      <c r="V340">
        <f>MacroData!W340</f>
        <v>1498.48</v>
      </c>
      <c r="W340">
        <f>MacroData!X340</f>
        <v>108.613</v>
      </c>
      <c r="X340">
        <f>MacroData!Y340</f>
        <v>696208759999.54504</v>
      </c>
      <c r="Y340">
        <f>MacroData!Z340</f>
        <v>186582000000</v>
      </c>
      <c r="Z340">
        <f>MacroData!AA340</f>
        <v>136594466906.17999</v>
      </c>
      <c r="AA340">
        <f>MacroData!AB340</f>
        <v>14701980999.575001</v>
      </c>
      <c r="AB340">
        <f>MacroData!AC340</f>
        <v>42761708610.905998</v>
      </c>
      <c r="AC340">
        <f>MacroData!AD340</f>
        <v>216487000000</v>
      </c>
      <c r="AD340">
        <f>MacroData!AE340</f>
        <v>18140925922.669998</v>
      </c>
      <c r="AE340">
        <f>MacroData!AH340</f>
        <v>1</v>
      </c>
      <c r="AF340">
        <f>MacroData!AI340</f>
        <v>0</v>
      </c>
      <c r="AG340">
        <f>MacroData!AJ340</f>
        <v>0</v>
      </c>
      <c r="AH340">
        <f>MacroData!AK340</f>
        <v>0</v>
      </c>
      <c r="AI340">
        <f>MacroData!AL340</f>
        <v>0</v>
      </c>
      <c r="AJ340" t="str">
        <f>MacroData!AM340</f>
        <v>NA</v>
      </c>
      <c r="AK340">
        <f>MacroData!AN340</f>
        <v>4.7449999990917382</v>
      </c>
      <c r="AL340" s="31">
        <f>GDP!C341+GDP!J341</f>
        <v>0</v>
      </c>
      <c r="AM340">
        <f>GDP!D341+GDP!K341</f>
        <v>0</v>
      </c>
      <c r="AN340">
        <f>GDP!E341+GDP!L341</f>
        <v>0</v>
      </c>
      <c r="AO340">
        <f>GDP!F341+GDP!M341</f>
        <v>0</v>
      </c>
      <c r="AP340">
        <f>GDP!G341+GDP!N341</f>
        <v>0</v>
      </c>
      <c r="AQ340">
        <f>GDP!H341+GDP!O341</f>
        <v>0</v>
      </c>
      <c r="AR340" s="7">
        <f>GDP!I341+GDP!P341</f>
        <v>0</v>
      </c>
      <c r="AS340">
        <f>GDP!AE341</f>
        <v>0</v>
      </c>
      <c r="AT340">
        <f>GDP!AF341</f>
        <v>0</v>
      </c>
      <c r="AU340">
        <f>GDP!AG341</f>
        <v>0</v>
      </c>
      <c r="AV340">
        <f>GDP!AH341</f>
        <v>0</v>
      </c>
      <c r="AW340">
        <f>GDP!AI341</f>
        <v>0</v>
      </c>
      <c r="AX340">
        <f>GDP!AJ341</f>
        <v>0</v>
      </c>
      <c r="AY340" s="7">
        <f>GDP!AK341</f>
        <v>0</v>
      </c>
      <c r="AZ340">
        <f>GDP!AS341</f>
        <v>0</v>
      </c>
      <c r="BA340">
        <f>GDP!AT341</f>
        <v>0</v>
      </c>
      <c r="BB340">
        <f>GDP!AU341</f>
        <v>0</v>
      </c>
      <c r="BC340">
        <f>GDP!AV341</f>
        <v>0</v>
      </c>
      <c r="BD340">
        <f>GDP!AW341</f>
        <v>0</v>
      </c>
      <c r="BE340">
        <f>GDP!AX341</f>
        <v>0</v>
      </c>
      <c r="BF340" s="7">
        <f>GDP!AY341</f>
        <v>0</v>
      </c>
      <c r="BG340">
        <f>GDP!AZ341</f>
        <v>0</v>
      </c>
      <c r="BH340">
        <f>GDP!BA341</f>
        <v>0</v>
      </c>
      <c r="BI340">
        <f>GDP!BB341</f>
        <v>0</v>
      </c>
      <c r="BJ340">
        <f>GDP!BC341</f>
        <v>0</v>
      </c>
      <c r="BK340">
        <f>GDP!BD341</f>
        <v>0</v>
      </c>
      <c r="BL340">
        <f>GDP!BE341</f>
        <v>0</v>
      </c>
      <c r="BM340" s="7">
        <f>GDP!BF341</f>
        <v>0</v>
      </c>
      <c r="BN340">
        <f>GDP!BG341+GDP!BN341+GDP!BU341</f>
        <v>0</v>
      </c>
      <c r="BO340">
        <f>GDP!BH341+GDP!BO341+GDP!BV341</f>
        <v>0</v>
      </c>
      <c r="BP340">
        <f>GDP!BI341+GDP!BP341+GDP!BW341</f>
        <v>0</v>
      </c>
      <c r="BQ340">
        <f>GDP!BJ341+GDP!BQ341+GDP!BX341</f>
        <v>0</v>
      </c>
      <c r="BR340">
        <f>GDP!BK341+GDP!BR341+GDP!BY341</f>
        <v>0</v>
      </c>
      <c r="BS340">
        <f>GDP!BL341+GDP!BS341+GDP!BZ341</f>
        <v>0</v>
      </c>
      <c r="BT340" s="7">
        <f>GDP!BM341+GDP!BT341+GDP!CA341</f>
        <v>0</v>
      </c>
      <c r="BU340">
        <f>GDP!CB341</f>
        <v>0</v>
      </c>
      <c r="BV340">
        <f>GDP!CC341</f>
        <v>0</v>
      </c>
      <c r="BW340">
        <f>GDP!CD341</f>
        <v>0</v>
      </c>
      <c r="BX340">
        <f>GDP!CE341</f>
        <v>0</v>
      </c>
      <c r="BY340">
        <f>GDP!CF341</f>
        <v>0</v>
      </c>
      <c r="BZ340">
        <f>GDP!CG341</f>
        <v>0</v>
      </c>
      <c r="CA340" s="7">
        <f>GDP!CH341</f>
        <v>0</v>
      </c>
      <c r="CB340">
        <f>GDP!CI341</f>
        <v>0</v>
      </c>
      <c r="CC340">
        <f>GDP!CJ341</f>
        <v>0</v>
      </c>
      <c r="CD340">
        <f>GDP!CK341</f>
        <v>0</v>
      </c>
      <c r="CE340">
        <f>GDP!CL341</f>
        <v>0</v>
      </c>
      <c r="CF340">
        <f>GDP!CM341</f>
        <v>0</v>
      </c>
      <c r="CG340">
        <f>GDP!CN341</f>
        <v>0</v>
      </c>
      <c r="CH340" s="7">
        <f>GDP!CO341</f>
        <v>0</v>
      </c>
      <c r="CI340">
        <f>GDP!CP341</f>
        <v>0</v>
      </c>
      <c r="CJ340">
        <f>GDP!CQ341</f>
        <v>0</v>
      </c>
      <c r="CK340">
        <f>GDP!CR341</f>
        <v>0</v>
      </c>
      <c r="CL340">
        <f>GDP!CS341</f>
        <v>0</v>
      </c>
      <c r="CM340">
        <f>GDP!CT341</f>
        <v>0</v>
      </c>
      <c r="CN340">
        <f>GDP!CU341</f>
        <v>0</v>
      </c>
      <c r="CO340">
        <f>GDP!CV341</f>
        <v>0</v>
      </c>
      <c r="CP340">
        <f>GDP!CW341</f>
        <v>0</v>
      </c>
      <c r="CQ340">
        <f>GDP!CX341</f>
        <v>0</v>
      </c>
      <c r="CR340">
        <f>GDP!CY341</f>
        <v>0</v>
      </c>
      <c r="CS340">
        <f>GDP!CZ341</f>
        <v>0</v>
      </c>
      <c r="CT340">
        <f>GDP!DA341</f>
        <v>0</v>
      </c>
      <c r="CU340">
        <f>GDP!DB341</f>
        <v>0</v>
      </c>
      <c r="CV340" s="7">
        <f>GDP!DC341</f>
        <v>0</v>
      </c>
      <c r="CW340">
        <f>GDP!DD341</f>
        <v>0</v>
      </c>
      <c r="CX340">
        <f>GDP!DE341</f>
        <v>0</v>
      </c>
      <c r="CY340">
        <f>GDP!DF341</f>
        <v>0</v>
      </c>
      <c r="CZ340">
        <f>GDP!DG341</f>
        <v>0</v>
      </c>
      <c r="DA340">
        <f>GDP!DH341</f>
        <v>0</v>
      </c>
      <c r="DB340">
        <f>GDP!DI341</f>
        <v>0</v>
      </c>
      <c r="DC340" s="7">
        <f>GDP!DJ341</f>
        <v>0</v>
      </c>
      <c r="DD340">
        <f>GDP!DU341</f>
        <v>0</v>
      </c>
      <c r="DE340">
        <f>GDP!DV341</f>
        <v>0</v>
      </c>
      <c r="DF340">
        <f>GDP!DW341</f>
        <v>0</v>
      </c>
      <c r="DG340">
        <f>GDP!EF341</f>
        <v>0</v>
      </c>
      <c r="DH340">
        <f>GDP!EG341</f>
        <v>0</v>
      </c>
      <c r="DI340">
        <f>GDP!EH341</f>
        <v>0</v>
      </c>
      <c r="DJ340">
        <f>GDP!EI341</f>
        <v>0</v>
      </c>
      <c r="DK340">
        <f>GDP!EJ341</f>
        <v>0</v>
      </c>
      <c r="DL340" s="84">
        <v>42.184424857975202</v>
      </c>
      <c r="DM340" t="s">
        <v>145</v>
      </c>
      <c r="DN340">
        <v>39.209079775569002</v>
      </c>
      <c r="DO340" t="s">
        <v>145</v>
      </c>
      <c r="DP340">
        <v>3.1293024588999998</v>
      </c>
      <c r="DQ340">
        <v>3.6217007274000039</v>
      </c>
      <c r="DR340">
        <v>0.49239826850000412</v>
      </c>
      <c r="DS340">
        <v>42.685119552300002</v>
      </c>
      <c r="DT340">
        <v>39.063418824899998</v>
      </c>
      <c r="DU340">
        <v>5632903120.4492397</v>
      </c>
      <c r="DV340">
        <v>5028336051.2043104</v>
      </c>
      <c r="DW340">
        <f t="shared" si="25"/>
        <v>1.7439274554720385</v>
      </c>
      <c r="DX340">
        <f t="shared" si="26"/>
        <v>1.5567555676930753</v>
      </c>
      <c r="DY340">
        <f t="shared" si="27"/>
        <v>0.18717188777896321</v>
      </c>
      <c r="DZ340">
        <v>124467151604.812</v>
      </c>
      <c r="EA340">
        <f t="shared" si="28"/>
        <v>38.53460255689982</v>
      </c>
      <c r="EB340">
        <v>9621004586.1541901</v>
      </c>
      <c r="EC340">
        <v>66093000000</v>
      </c>
      <c r="ED340">
        <f t="shared" si="29"/>
        <v>8.0542138732970496</v>
      </c>
    </row>
    <row r="341" spans="1:134" x14ac:dyDescent="0.35">
      <c r="A341" t="s">
        <v>153</v>
      </c>
      <c r="B341" s="7">
        <v>1984</v>
      </c>
      <c r="C341">
        <f>MacroData!D341</f>
        <v>346.94600000000003</v>
      </c>
      <c r="D341">
        <f>MacroData!E341</f>
        <v>100.69</v>
      </c>
      <c r="E341">
        <f>MacroData!F341</f>
        <v>100.925</v>
      </c>
      <c r="F341">
        <f>MacroData!G341</f>
        <v>166811000000</v>
      </c>
      <c r="G341" t="str">
        <f>MacroData!H341</f>
        <v>NA</v>
      </c>
      <c r="H341">
        <f>MacroData!I341</f>
        <v>346946000000</v>
      </c>
      <c r="I341">
        <f>MacroData!J341</f>
        <v>859797000000</v>
      </c>
      <c r="J341">
        <f>MacroData!K341</f>
        <v>9.9440000000000008</v>
      </c>
      <c r="K341">
        <f>MacroData!L341</f>
        <v>11.128</v>
      </c>
      <c r="L341">
        <f>MacroData!M341</f>
        <v>421.09207153320313</v>
      </c>
      <c r="M341">
        <f>MacroData!N341</f>
        <v>126.93790435791016</v>
      </c>
      <c r="N341">
        <f>MacroData!O341</f>
        <v>56409000</v>
      </c>
      <c r="O341">
        <f>MacroData!P341</f>
        <v>1060111695.4822121</v>
      </c>
      <c r="P341">
        <f>MacroData!Q341</f>
        <v>22859604924.055054</v>
      </c>
      <c r="Q341">
        <f>MacroData!R341</f>
        <v>172683000000</v>
      </c>
      <c r="R341">
        <f>MacroData!S341</f>
        <v>836937395075.94495</v>
      </c>
      <c r="S341">
        <f>MacroData!T341</f>
        <v>152227609286.284</v>
      </c>
      <c r="T341">
        <f>MacroData!U341</f>
        <v>455510349931.25</v>
      </c>
      <c r="U341">
        <f>MacroData!V341</f>
        <v>11.773999999999999</v>
      </c>
      <c r="V341">
        <f>MacroData!W341</f>
        <v>2021.99</v>
      </c>
      <c r="W341">
        <f>MacroData!X341</f>
        <v>104.81</v>
      </c>
      <c r="X341">
        <f>MacroData!Y341</f>
        <v>712326408610.26794</v>
      </c>
      <c r="Y341">
        <f>MacroData!Z341</f>
        <v>201124000000</v>
      </c>
      <c r="Z341">
        <f>MacroData!AA341</f>
        <v>146346701516.29199</v>
      </c>
      <c r="AA341">
        <f>MacroData!AB341</f>
        <v>15833684670.552999</v>
      </c>
      <c r="AB341">
        <f>MacroData!AC341</f>
        <v>46092062863.487</v>
      </c>
      <c r="AC341">
        <f>MacroData!AD341</f>
        <v>219055000000</v>
      </c>
      <c r="AD341">
        <f>MacroData!AE341</f>
        <v>20455390713.716</v>
      </c>
      <c r="AE341">
        <f>MacroData!AH341</f>
        <v>0</v>
      </c>
      <c r="AF341">
        <f>MacroData!AI341</f>
        <v>0</v>
      </c>
      <c r="AG341">
        <f>MacroData!AJ341</f>
        <v>0</v>
      </c>
      <c r="AH341">
        <f>MacroData!AK341</f>
        <v>1</v>
      </c>
      <c r="AI341">
        <f>MacroData!AL341</f>
        <v>1</v>
      </c>
      <c r="AJ341" t="str">
        <f>MacroData!AM341</f>
        <v>NA</v>
      </c>
      <c r="AK341">
        <f>MacroData!AN341</f>
        <v>4.6028571355910524</v>
      </c>
      <c r="AL341" s="31">
        <f>GDP!C342+GDP!J342</f>
        <v>0</v>
      </c>
      <c r="AM341">
        <f>GDP!D342+GDP!K342</f>
        <v>0</v>
      </c>
      <c r="AN341">
        <f>GDP!E342+GDP!L342</f>
        <v>0</v>
      </c>
      <c r="AO341">
        <f>GDP!F342+GDP!M342</f>
        <v>0</v>
      </c>
      <c r="AP341">
        <f>GDP!G342+GDP!N342</f>
        <v>0</v>
      </c>
      <c r="AQ341">
        <f>GDP!H342+GDP!O342</f>
        <v>0</v>
      </c>
      <c r="AR341" s="7">
        <f>GDP!I342+GDP!P342</f>
        <v>0</v>
      </c>
      <c r="AS341">
        <f>GDP!AE342</f>
        <v>0</v>
      </c>
      <c r="AT341">
        <f>GDP!AF342</f>
        <v>0</v>
      </c>
      <c r="AU341">
        <f>GDP!AG342</f>
        <v>0</v>
      </c>
      <c r="AV341">
        <f>GDP!AH342</f>
        <v>0</v>
      </c>
      <c r="AW341">
        <f>GDP!AI342</f>
        <v>0</v>
      </c>
      <c r="AX341">
        <f>GDP!AJ342</f>
        <v>0</v>
      </c>
      <c r="AY341" s="7">
        <f>GDP!AK342</f>
        <v>0</v>
      </c>
      <c r="AZ341">
        <f>GDP!AS342</f>
        <v>0</v>
      </c>
      <c r="BA341">
        <f>GDP!AT342</f>
        <v>0</v>
      </c>
      <c r="BB341">
        <f>GDP!AU342</f>
        <v>0</v>
      </c>
      <c r="BC341">
        <f>GDP!AV342</f>
        <v>0</v>
      </c>
      <c r="BD341">
        <f>GDP!AW342</f>
        <v>0</v>
      </c>
      <c r="BE341">
        <f>GDP!AX342</f>
        <v>0</v>
      </c>
      <c r="BF341" s="7">
        <f>GDP!AY342</f>
        <v>0</v>
      </c>
      <c r="BG341">
        <f>GDP!AZ342</f>
        <v>0</v>
      </c>
      <c r="BH341">
        <f>GDP!BA342</f>
        <v>0</v>
      </c>
      <c r="BI341">
        <f>GDP!BB342</f>
        <v>0</v>
      </c>
      <c r="BJ341">
        <f>GDP!BC342</f>
        <v>0</v>
      </c>
      <c r="BK341">
        <f>GDP!BD342</f>
        <v>0</v>
      </c>
      <c r="BL341">
        <f>GDP!BE342</f>
        <v>0</v>
      </c>
      <c r="BM341" s="7">
        <f>GDP!BF342</f>
        <v>0</v>
      </c>
      <c r="BN341">
        <f>GDP!BG342+GDP!BN342+GDP!BU342</f>
        <v>0</v>
      </c>
      <c r="BO341">
        <f>GDP!BH342+GDP!BO342+GDP!BV342</f>
        <v>0</v>
      </c>
      <c r="BP341">
        <f>GDP!BI342+GDP!BP342+GDP!BW342</f>
        <v>0</v>
      </c>
      <c r="BQ341">
        <f>GDP!BJ342+GDP!BQ342+GDP!BX342</f>
        <v>0</v>
      </c>
      <c r="BR341">
        <f>GDP!BK342+GDP!BR342+GDP!BY342</f>
        <v>0</v>
      </c>
      <c r="BS341">
        <f>GDP!BL342+GDP!BS342+GDP!BZ342</f>
        <v>0</v>
      </c>
      <c r="BT341" s="7">
        <f>GDP!BM342+GDP!BT342+GDP!CA342</f>
        <v>0</v>
      </c>
      <c r="BU341">
        <f>GDP!CB342</f>
        <v>0</v>
      </c>
      <c r="BV341">
        <f>GDP!CC342</f>
        <v>0</v>
      </c>
      <c r="BW341">
        <f>GDP!CD342</f>
        <v>0</v>
      </c>
      <c r="BX341">
        <f>GDP!CE342</f>
        <v>0</v>
      </c>
      <c r="BY341">
        <f>GDP!CF342</f>
        <v>0</v>
      </c>
      <c r="BZ341">
        <f>GDP!CG342</f>
        <v>0</v>
      </c>
      <c r="CA341" s="7">
        <f>GDP!CH342</f>
        <v>0</v>
      </c>
      <c r="CB341">
        <f>GDP!CI342</f>
        <v>0</v>
      </c>
      <c r="CC341">
        <f>GDP!CJ342</f>
        <v>0</v>
      </c>
      <c r="CD341">
        <f>GDP!CK342</f>
        <v>0</v>
      </c>
      <c r="CE341">
        <f>GDP!CL342</f>
        <v>0</v>
      </c>
      <c r="CF341">
        <f>GDP!CM342</f>
        <v>0</v>
      </c>
      <c r="CG341">
        <f>GDP!CN342</f>
        <v>0</v>
      </c>
      <c r="CH341" s="7">
        <f>GDP!CO342</f>
        <v>0</v>
      </c>
      <c r="CI341">
        <f>GDP!CP342</f>
        <v>0</v>
      </c>
      <c r="CJ341">
        <f>GDP!CQ342</f>
        <v>0</v>
      </c>
      <c r="CK341">
        <f>GDP!CR342</f>
        <v>0</v>
      </c>
      <c r="CL341">
        <f>GDP!CS342</f>
        <v>0</v>
      </c>
      <c r="CM341">
        <f>GDP!CT342</f>
        <v>0</v>
      </c>
      <c r="CN341">
        <f>GDP!CU342</f>
        <v>0</v>
      </c>
      <c r="CO341">
        <f>GDP!CV342</f>
        <v>0</v>
      </c>
      <c r="CP341">
        <f>GDP!CW342</f>
        <v>0</v>
      </c>
      <c r="CQ341">
        <f>GDP!CX342</f>
        <v>0</v>
      </c>
      <c r="CR341">
        <f>GDP!CY342</f>
        <v>0</v>
      </c>
      <c r="CS341">
        <f>GDP!CZ342</f>
        <v>0</v>
      </c>
      <c r="CT341">
        <f>GDP!DA342</f>
        <v>0</v>
      </c>
      <c r="CU341">
        <f>GDP!DB342</f>
        <v>0</v>
      </c>
      <c r="CV341" s="7">
        <f>GDP!DC342</f>
        <v>0</v>
      </c>
      <c r="CW341">
        <f>GDP!DD342</f>
        <v>0</v>
      </c>
      <c r="CX341">
        <f>GDP!DE342</f>
        <v>0</v>
      </c>
      <c r="CY341">
        <f>GDP!DF342</f>
        <v>0</v>
      </c>
      <c r="CZ341">
        <f>GDP!DG342</f>
        <v>0</v>
      </c>
      <c r="DA341">
        <f>GDP!DH342</f>
        <v>0</v>
      </c>
      <c r="DB341">
        <f>GDP!DI342</f>
        <v>0</v>
      </c>
      <c r="DC341" s="7">
        <f>GDP!DJ342</f>
        <v>0</v>
      </c>
      <c r="DD341">
        <f>GDP!DU342</f>
        <v>0</v>
      </c>
      <c r="DE341">
        <f>GDP!DV342</f>
        <v>0</v>
      </c>
      <c r="DF341">
        <f>GDP!DW342</f>
        <v>0</v>
      </c>
      <c r="DG341">
        <f>GDP!EF342</f>
        <v>0</v>
      </c>
      <c r="DH341">
        <f>GDP!EG342</f>
        <v>0</v>
      </c>
      <c r="DI341">
        <f>GDP!EH342</f>
        <v>0</v>
      </c>
      <c r="DJ341">
        <f>GDP!EI342</f>
        <v>0</v>
      </c>
      <c r="DK341">
        <f>GDP!EJ342</f>
        <v>0</v>
      </c>
      <c r="DL341" s="84">
        <v>42.593226992308097</v>
      </c>
      <c r="DM341" t="s">
        <v>145</v>
      </c>
      <c r="DN341">
        <v>39.553151931521001</v>
      </c>
      <c r="DO341" t="s">
        <v>145</v>
      </c>
      <c r="DP341">
        <v>3.3613534090999999</v>
      </c>
      <c r="DQ341">
        <v>3.8860238255999988</v>
      </c>
      <c r="DR341">
        <v>0.5246704164999989</v>
      </c>
      <c r="DS341">
        <v>42.823899301899999</v>
      </c>
      <c r="DT341">
        <v>38.9378754763</v>
      </c>
      <c r="DU341">
        <v>6054513853.5419502</v>
      </c>
      <c r="DV341">
        <v>5217077632.2099104</v>
      </c>
      <c r="DW341">
        <f t="shared" si="25"/>
        <v>1.7450882424186904</v>
      </c>
      <c r="DX341">
        <f t="shared" si="26"/>
        <v>1.5037145931095646</v>
      </c>
      <c r="DY341">
        <f t="shared" si="27"/>
        <v>0.24137364930912586</v>
      </c>
      <c r="DZ341">
        <v>132995956540.285</v>
      </c>
      <c r="EA341">
        <f t="shared" si="28"/>
        <v>38.333330414613513</v>
      </c>
      <c r="EB341">
        <v>10966229744.485701</v>
      </c>
      <c r="EC341">
        <v>69993000000</v>
      </c>
      <c r="ED341">
        <f t="shared" si="29"/>
        <v>8.5728954322321123</v>
      </c>
    </row>
    <row r="342" spans="1:134" x14ac:dyDescent="0.35">
      <c r="A342" t="s">
        <v>153</v>
      </c>
      <c r="B342" s="7">
        <v>1985</v>
      </c>
      <c r="C342">
        <f>MacroData!D342</f>
        <v>381.25100000000003</v>
      </c>
      <c r="D342">
        <f>MacroData!E342</f>
        <v>98.834999999999994</v>
      </c>
      <c r="E342">
        <f>MacroData!F342</f>
        <v>100.851</v>
      </c>
      <c r="F342">
        <f>MacroData!G342</f>
        <v>177852000000</v>
      </c>
      <c r="G342">
        <f>MacroData!H342</f>
        <v>392840909751.08899</v>
      </c>
      <c r="H342">
        <f>MacroData!I342</f>
        <v>381251000000</v>
      </c>
      <c r="I342">
        <f>MacroData!J342</f>
        <v>890278000000</v>
      </c>
      <c r="J342">
        <f>MacroData!K342</f>
        <v>12.243</v>
      </c>
      <c r="K342">
        <f>MacroData!L342</f>
        <v>10.97</v>
      </c>
      <c r="L342">
        <f>MacroData!M342</f>
        <v>435.11111450195313</v>
      </c>
      <c r="M342">
        <f>MacroData!N342</f>
        <v>131.67677307128906</v>
      </c>
      <c r="N342">
        <f>MacroData!O342</f>
        <v>56554000</v>
      </c>
      <c r="O342">
        <f>MacroData!P342</f>
        <v>6884408591.9812164</v>
      </c>
      <c r="P342">
        <f>MacroData!Q342</f>
        <v>28585096678.073975</v>
      </c>
      <c r="Q342">
        <f>MacroData!R342</f>
        <v>176137000000</v>
      </c>
      <c r="R342">
        <f>MacroData!S342</f>
        <v>861692903321.92603</v>
      </c>
      <c r="S342">
        <f>MacroData!T342</f>
        <v>155593995477.159</v>
      </c>
      <c r="T342">
        <f>MacroData!U342</f>
        <v>475843772664.77301</v>
      </c>
      <c r="U342">
        <f>MacroData!V342</f>
        <v>11.358000000000001</v>
      </c>
      <c r="V342">
        <f>MacroData!W342</f>
        <v>2434.75</v>
      </c>
      <c r="W342">
        <f>MacroData!X342</f>
        <v>105.611</v>
      </c>
      <c r="X342">
        <f>MacroData!Y342</f>
        <v>740002734881.38403</v>
      </c>
      <c r="Y342">
        <f>MacroData!Z342</f>
        <v>219668000000</v>
      </c>
      <c r="Z342">
        <f>MacroData!AA342</f>
        <v>158316158543.267</v>
      </c>
      <c r="AA342">
        <f>MacroData!AB342</f>
        <v>17457328165.368</v>
      </c>
      <c r="AB342">
        <f>MacroData!AC342</f>
        <v>50229260671.108002</v>
      </c>
      <c r="AC342">
        <f>MacroData!AD342</f>
        <v>218387000000</v>
      </c>
      <c r="AD342">
        <f>MacroData!AE342</f>
        <v>20543004522.841</v>
      </c>
      <c r="AE342">
        <f>MacroData!AH342</f>
        <v>0</v>
      </c>
      <c r="AF342">
        <f>MacroData!AI342</f>
        <v>0</v>
      </c>
      <c r="AG342">
        <f>MacroData!AJ342</f>
        <v>0</v>
      </c>
      <c r="AH342">
        <f>MacroData!AK342</f>
        <v>0</v>
      </c>
      <c r="AI342">
        <f>MacroData!AL342</f>
        <v>1</v>
      </c>
      <c r="AJ342">
        <f>MacroData!AM342</f>
        <v>0.67261899999999997</v>
      </c>
      <c r="AK342">
        <f>MacroData!AN342</f>
        <v>4.5300183296203613</v>
      </c>
      <c r="AL342" s="31">
        <f>GDP!C343+GDP!J343</f>
        <v>0</v>
      </c>
      <c r="AM342">
        <f>GDP!D343+GDP!K343</f>
        <v>0</v>
      </c>
      <c r="AN342">
        <f>GDP!E343+GDP!L343</f>
        <v>0</v>
      </c>
      <c r="AO342">
        <f>GDP!F343+GDP!M343</f>
        <v>0</v>
      </c>
      <c r="AP342">
        <f>GDP!G343+GDP!N343</f>
        <v>0</v>
      </c>
      <c r="AQ342">
        <f>GDP!H343+GDP!O343</f>
        <v>0</v>
      </c>
      <c r="AR342" s="7">
        <f>GDP!I343+GDP!P343</f>
        <v>0</v>
      </c>
      <c r="AS342">
        <f>GDP!AE343</f>
        <v>0</v>
      </c>
      <c r="AT342">
        <f>GDP!AF343</f>
        <v>0</v>
      </c>
      <c r="AU342">
        <f>GDP!AG343</f>
        <v>0</v>
      </c>
      <c r="AV342">
        <f>GDP!AH343</f>
        <v>0</v>
      </c>
      <c r="AW342">
        <f>GDP!AI343</f>
        <v>0</v>
      </c>
      <c r="AX342">
        <f>GDP!AJ343</f>
        <v>0</v>
      </c>
      <c r="AY342" s="7">
        <f>GDP!AK343</f>
        <v>0</v>
      </c>
      <c r="AZ342">
        <f>GDP!AS343</f>
        <v>0</v>
      </c>
      <c r="BA342">
        <f>GDP!AT343</f>
        <v>0</v>
      </c>
      <c r="BB342">
        <f>GDP!AU343</f>
        <v>0</v>
      </c>
      <c r="BC342">
        <f>GDP!AV343</f>
        <v>0</v>
      </c>
      <c r="BD342">
        <f>GDP!AW343</f>
        <v>0</v>
      </c>
      <c r="BE342">
        <f>GDP!AX343</f>
        <v>0</v>
      </c>
      <c r="BF342" s="7">
        <f>GDP!AY343</f>
        <v>0</v>
      </c>
      <c r="BG342">
        <f>GDP!AZ343</f>
        <v>0</v>
      </c>
      <c r="BH342">
        <f>GDP!BA343</f>
        <v>0</v>
      </c>
      <c r="BI342">
        <f>GDP!BB343</f>
        <v>0</v>
      </c>
      <c r="BJ342">
        <f>GDP!BC343</f>
        <v>0</v>
      </c>
      <c r="BK342">
        <f>GDP!BD343</f>
        <v>0</v>
      </c>
      <c r="BL342">
        <f>GDP!BE343</f>
        <v>0</v>
      </c>
      <c r="BM342" s="7">
        <f>GDP!BF343</f>
        <v>0</v>
      </c>
      <c r="BN342">
        <f>GDP!BG343+GDP!BN343+GDP!BU343</f>
        <v>0</v>
      </c>
      <c r="BO342">
        <f>GDP!BH343+GDP!BO343+GDP!BV343</f>
        <v>0</v>
      </c>
      <c r="BP342">
        <f>GDP!BI343+GDP!BP343+GDP!BW343</f>
        <v>0</v>
      </c>
      <c r="BQ342">
        <f>GDP!BJ343+GDP!BQ343+GDP!BX343</f>
        <v>0</v>
      </c>
      <c r="BR342">
        <f>GDP!BK343+GDP!BR343+GDP!BY343</f>
        <v>0</v>
      </c>
      <c r="BS342">
        <f>GDP!BL343+GDP!BS343+GDP!BZ343</f>
        <v>0</v>
      </c>
      <c r="BT342" s="7">
        <f>GDP!BM343+GDP!BT343+GDP!CA343</f>
        <v>0</v>
      </c>
      <c r="BU342">
        <f>GDP!CB343</f>
        <v>0</v>
      </c>
      <c r="BV342">
        <f>GDP!CC343</f>
        <v>0</v>
      </c>
      <c r="BW342">
        <f>GDP!CD343</f>
        <v>0</v>
      </c>
      <c r="BX342">
        <f>GDP!CE343</f>
        <v>0</v>
      </c>
      <c r="BY342">
        <f>GDP!CF343</f>
        <v>0</v>
      </c>
      <c r="BZ342">
        <f>GDP!CG343</f>
        <v>0</v>
      </c>
      <c r="CA342" s="7">
        <f>GDP!CH343</f>
        <v>0</v>
      </c>
      <c r="CB342">
        <f>GDP!CI343</f>
        <v>0</v>
      </c>
      <c r="CC342">
        <f>GDP!CJ343</f>
        <v>0</v>
      </c>
      <c r="CD342">
        <f>GDP!CK343</f>
        <v>0</v>
      </c>
      <c r="CE342">
        <f>GDP!CL343</f>
        <v>0</v>
      </c>
      <c r="CF342">
        <f>GDP!CM343</f>
        <v>0</v>
      </c>
      <c r="CG342">
        <f>GDP!CN343</f>
        <v>0</v>
      </c>
      <c r="CH342" s="7">
        <f>GDP!CO343</f>
        <v>0</v>
      </c>
      <c r="CI342">
        <f>GDP!CP343</f>
        <v>0</v>
      </c>
      <c r="CJ342">
        <f>GDP!CQ343</f>
        <v>0</v>
      </c>
      <c r="CK342">
        <f>GDP!CR343</f>
        <v>0</v>
      </c>
      <c r="CL342">
        <f>GDP!CS343</f>
        <v>0</v>
      </c>
      <c r="CM342">
        <f>GDP!CT343</f>
        <v>0</v>
      </c>
      <c r="CN342">
        <f>GDP!CU343</f>
        <v>0</v>
      </c>
      <c r="CO342">
        <f>GDP!CV343</f>
        <v>0</v>
      </c>
      <c r="CP342">
        <f>GDP!CW343</f>
        <v>0</v>
      </c>
      <c r="CQ342">
        <f>GDP!CX343</f>
        <v>0</v>
      </c>
      <c r="CR342">
        <f>GDP!CY343</f>
        <v>0</v>
      </c>
      <c r="CS342">
        <f>GDP!CZ343</f>
        <v>0</v>
      </c>
      <c r="CT342">
        <f>GDP!DA343</f>
        <v>0</v>
      </c>
      <c r="CU342">
        <f>GDP!DB343</f>
        <v>0</v>
      </c>
      <c r="CV342" s="7">
        <f>GDP!DC343</f>
        <v>0</v>
      </c>
      <c r="CW342">
        <f>GDP!DD343</f>
        <v>0</v>
      </c>
      <c r="CX342">
        <f>GDP!DE343</f>
        <v>0</v>
      </c>
      <c r="CY342">
        <f>GDP!DF343</f>
        <v>0</v>
      </c>
      <c r="CZ342">
        <f>GDP!DG343</f>
        <v>0</v>
      </c>
      <c r="DA342">
        <f>GDP!DH343</f>
        <v>0</v>
      </c>
      <c r="DB342">
        <f>GDP!DI343</f>
        <v>0</v>
      </c>
      <c r="DC342" s="7">
        <f>GDP!DJ343</f>
        <v>0</v>
      </c>
      <c r="DD342">
        <f>GDP!DU343</f>
        <v>0</v>
      </c>
      <c r="DE342">
        <f>GDP!DV343</f>
        <v>0</v>
      </c>
      <c r="DF342">
        <f>GDP!DW343</f>
        <v>0</v>
      </c>
      <c r="DG342">
        <f>GDP!EF343</f>
        <v>0</v>
      </c>
      <c r="DH342">
        <f>GDP!EG343</f>
        <v>0</v>
      </c>
      <c r="DI342">
        <f>GDP!EH343</f>
        <v>0</v>
      </c>
      <c r="DJ342">
        <f>GDP!EI343</f>
        <v>0</v>
      </c>
      <c r="DK342">
        <f>GDP!EJ343</f>
        <v>0</v>
      </c>
      <c r="DL342" s="84">
        <v>41.536433706502201</v>
      </c>
      <c r="DM342" t="s">
        <v>145</v>
      </c>
      <c r="DN342">
        <v>39.814217489264003</v>
      </c>
      <c r="DO342" t="s">
        <v>145</v>
      </c>
      <c r="DP342">
        <v>3.2406478265000001</v>
      </c>
      <c r="DQ342">
        <v>3.028990601699995</v>
      </c>
      <c r="DR342">
        <v>-0.21165722480000504</v>
      </c>
      <c r="DS342">
        <v>41.351554103799998</v>
      </c>
      <c r="DT342">
        <v>38.322563502100003</v>
      </c>
      <c r="DU342">
        <v>4501536115.0640202</v>
      </c>
      <c r="DV342">
        <v>5558114144.09589</v>
      </c>
      <c r="DW342">
        <f t="shared" si="25"/>
        <v>1.180727687288432</v>
      </c>
      <c r="DX342">
        <f t="shared" si="26"/>
        <v>1.4578621811079551</v>
      </c>
      <c r="DY342">
        <f t="shared" si="27"/>
        <v>-0.27713449381952304</v>
      </c>
      <c r="DZ342">
        <v>142827630130.116</v>
      </c>
      <c r="EA342">
        <f t="shared" si="28"/>
        <v>37.462886688852223</v>
      </c>
      <c r="EB342">
        <v>11609536143.262699</v>
      </c>
      <c r="EC342">
        <v>74088000000</v>
      </c>
      <c r="ED342">
        <f t="shared" si="29"/>
        <v>8.1931468625069002</v>
      </c>
    </row>
    <row r="343" spans="1:134" x14ac:dyDescent="0.35">
      <c r="A343" t="s">
        <v>153</v>
      </c>
      <c r="B343" s="7">
        <v>1986</v>
      </c>
      <c r="C343">
        <f>MacroData!D343</f>
        <v>410.31100000000004</v>
      </c>
      <c r="D343">
        <f>MacroData!E343</f>
        <v>99.203999999999994</v>
      </c>
      <c r="E343">
        <f>MacroData!F343</f>
        <v>100.14</v>
      </c>
      <c r="F343">
        <f>MacroData!G343</f>
        <v>189187000000</v>
      </c>
      <c r="G343">
        <f>MacroData!H343</f>
        <v>418827401899.94598</v>
      </c>
      <c r="H343">
        <f>MacroData!I343</f>
        <v>410311000000</v>
      </c>
      <c r="I343">
        <f>MacroData!J343</f>
        <v>918415000000</v>
      </c>
      <c r="J343">
        <f>MacroData!K343</f>
        <v>10.943</v>
      </c>
      <c r="K343">
        <f>MacroData!L343</f>
        <v>10.135</v>
      </c>
      <c r="L343">
        <f>MacroData!M343</f>
        <v>466.81640625</v>
      </c>
      <c r="M343">
        <f>MacroData!N343</f>
        <v>135.859375</v>
      </c>
      <c r="N343">
        <f>MacroData!O343</f>
        <v>56684000</v>
      </c>
      <c r="O343">
        <f>MacroData!P343</f>
        <v>-2126420523.6179733</v>
      </c>
      <c r="P343">
        <f>MacroData!Q343</f>
        <v>22234193580.656982</v>
      </c>
      <c r="Q343">
        <f>MacroData!R343</f>
        <v>173888000000</v>
      </c>
      <c r="R343">
        <f>MacroData!S343</f>
        <v>896180806419.34302</v>
      </c>
      <c r="S343">
        <f>MacroData!T343</f>
        <v>151587851860.823</v>
      </c>
      <c r="T343">
        <f>MacroData!U343</f>
        <v>508334441832.65399</v>
      </c>
      <c r="U343">
        <f>MacroData!V343</f>
        <v>11.324</v>
      </c>
      <c r="V343">
        <f>MacroData!W343</f>
        <v>3102.38</v>
      </c>
      <c r="W343">
        <f>MacroData!X343</f>
        <v>98.805999999999997</v>
      </c>
      <c r="X343">
        <f>MacroData!Y343</f>
        <v>787833451400.05103</v>
      </c>
      <c r="Y343">
        <f>MacroData!Z343</f>
        <v>243090000000</v>
      </c>
      <c r="Z343">
        <f>MacroData!AA343</f>
        <v>166786100681.39999</v>
      </c>
      <c r="AA343">
        <f>MacroData!AB343</f>
        <v>16673797034.757</v>
      </c>
      <c r="AB343">
        <f>MacroData!AC343</f>
        <v>54437444714.672997</v>
      </c>
      <c r="AC343">
        <f>MacroData!AD343</f>
        <v>221692000000</v>
      </c>
      <c r="AD343">
        <f>MacroData!AE343</f>
        <v>22300148139.176998</v>
      </c>
      <c r="AE343">
        <f>MacroData!AH343</f>
        <v>0</v>
      </c>
      <c r="AF343">
        <f>MacroData!AI343</f>
        <v>0</v>
      </c>
      <c r="AG343">
        <f>MacroData!AJ343</f>
        <v>0</v>
      </c>
      <c r="AH343">
        <f>MacroData!AK343</f>
        <v>0</v>
      </c>
      <c r="AI343">
        <f>MacroData!AL343</f>
        <v>0</v>
      </c>
      <c r="AJ343">
        <f>MacroData!AM343</f>
        <v>0.67261899999999997</v>
      </c>
      <c r="AK343">
        <f>MacroData!AN343</f>
        <v>4.3133699553353448</v>
      </c>
      <c r="AL343" s="31">
        <f>GDP!C344+GDP!J344</f>
        <v>0</v>
      </c>
      <c r="AM343">
        <f>GDP!D344+GDP!K344</f>
        <v>0</v>
      </c>
      <c r="AN343">
        <f>GDP!E344+GDP!L344</f>
        <v>0</v>
      </c>
      <c r="AO343">
        <f>GDP!F344+GDP!M344</f>
        <v>0</v>
      </c>
      <c r="AP343">
        <f>GDP!G344+GDP!N344</f>
        <v>0</v>
      </c>
      <c r="AQ343">
        <f>GDP!H344+GDP!O344</f>
        <v>0</v>
      </c>
      <c r="AR343" s="7">
        <f>GDP!I344+GDP!P344</f>
        <v>0</v>
      </c>
      <c r="AS343">
        <f>GDP!AE344</f>
        <v>0</v>
      </c>
      <c r="AT343">
        <f>GDP!AF344</f>
        <v>0</v>
      </c>
      <c r="AU343">
        <f>GDP!AG344</f>
        <v>0</v>
      </c>
      <c r="AV343">
        <f>GDP!AH344</f>
        <v>0</v>
      </c>
      <c r="AW343">
        <f>GDP!AI344</f>
        <v>0</v>
      </c>
      <c r="AX343">
        <f>GDP!AJ344</f>
        <v>0</v>
      </c>
      <c r="AY343" s="7">
        <f>GDP!AK344</f>
        <v>0</v>
      </c>
      <c r="AZ343">
        <f>GDP!AS344</f>
        <v>0</v>
      </c>
      <c r="BA343">
        <f>GDP!AT344</f>
        <v>0</v>
      </c>
      <c r="BB343">
        <f>GDP!AU344</f>
        <v>0</v>
      </c>
      <c r="BC343">
        <f>GDP!AV344</f>
        <v>0</v>
      </c>
      <c r="BD343">
        <f>GDP!AW344</f>
        <v>0</v>
      </c>
      <c r="BE343">
        <f>GDP!AX344</f>
        <v>0</v>
      </c>
      <c r="BF343" s="7">
        <f>GDP!AY344</f>
        <v>0</v>
      </c>
      <c r="BG343">
        <f>GDP!AZ344</f>
        <v>0</v>
      </c>
      <c r="BH343">
        <f>GDP!BA344</f>
        <v>0</v>
      </c>
      <c r="BI343">
        <f>GDP!BB344</f>
        <v>0</v>
      </c>
      <c r="BJ343">
        <f>GDP!BC344</f>
        <v>0</v>
      </c>
      <c r="BK343">
        <f>GDP!BD344</f>
        <v>0</v>
      </c>
      <c r="BL343">
        <f>GDP!BE344</f>
        <v>0</v>
      </c>
      <c r="BM343" s="7">
        <f>GDP!BF344</f>
        <v>0</v>
      </c>
      <c r="BN343">
        <f>GDP!BG344+GDP!BN344+GDP!BU344</f>
        <v>0</v>
      </c>
      <c r="BO343">
        <f>GDP!BH344+GDP!BO344+GDP!BV344</f>
        <v>0</v>
      </c>
      <c r="BP343">
        <f>GDP!BI344+GDP!BP344+GDP!BW344</f>
        <v>0</v>
      </c>
      <c r="BQ343">
        <f>GDP!BJ344+GDP!BQ344+GDP!BX344</f>
        <v>0</v>
      </c>
      <c r="BR343">
        <f>GDP!BK344+GDP!BR344+GDP!BY344</f>
        <v>0</v>
      </c>
      <c r="BS343">
        <f>GDP!BL344+GDP!BS344+GDP!BZ344</f>
        <v>0</v>
      </c>
      <c r="BT343" s="7">
        <f>GDP!BM344+GDP!BT344+GDP!CA344</f>
        <v>0</v>
      </c>
      <c r="BU343">
        <f>GDP!CB344</f>
        <v>0</v>
      </c>
      <c r="BV343">
        <f>GDP!CC344</f>
        <v>0</v>
      </c>
      <c r="BW343">
        <f>GDP!CD344</f>
        <v>0</v>
      </c>
      <c r="BX343">
        <f>GDP!CE344</f>
        <v>0</v>
      </c>
      <c r="BY343">
        <f>GDP!CF344</f>
        <v>0</v>
      </c>
      <c r="BZ343">
        <f>GDP!CG344</f>
        <v>0</v>
      </c>
      <c r="CA343" s="7">
        <f>GDP!CH344</f>
        <v>0</v>
      </c>
      <c r="CB343">
        <f>GDP!CI344</f>
        <v>0</v>
      </c>
      <c r="CC343">
        <f>GDP!CJ344</f>
        <v>0</v>
      </c>
      <c r="CD343">
        <f>GDP!CK344</f>
        <v>0</v>
      </c>
      <c r="CE343">
        <f>GDP!CL344</f>
        <v>0</v>
      </c>
      <c r="CF343">
        <f>GDP!CM344</f>
        <v>0</v>
      </c>
      <c r="CG343">
        <f>GDP!CN344</f>
        <v>0</v>
      </c>
      <c r="CH343" s="7">
        <f>GDP!CO344</f>
        <v>0</v>
      </c>
      <c r="CI343">
        <f>GDP!CP344</f>
        <v>0</v>
      </c>
      <c r="CJ343">
        <f>GDP!CQ344</f>
        <v>0</v>
      </c>
      <c r="CK343">
        <f>GDP!CR344</f>
        <v>0</v>
      </c>
      <c r="CL343">
        <f>GDP!CS344</f>
        <v>0</v>
      </c>
      <c r="CM343">
        <f>GDP!CT344</f>
        <v>0</v>
      </c>
      <c r="CN343">
        <f>GDP!CU344</f>
        <v>0</v>
      </c>
      <c r="CO343">
        <f>GDP!CV344</f>
        <v>0</v>
      </c>
      <c r="CP343">
        <f>GDP!CW344</f>
        <v>0</v>
      </c>
      <c r="CQ343">
        <f>GDP!CX344</f>
        <v>0</v>
      </c>
      <c r="CR343">
        <f>GDP!CY344</f>
        <v>0</v>
      </c>
      <c r="CS343">
        <f>GDP!CZ344</f>
        <v>0</v>
      </c>
      <c r="CT343">
        <f>GDP!DA344</f>
        <v>0</v>
      </c>
      <c r="CU343">
        <f>GDP!DB344</f>
        <v>0</v>
      </c>
      <c r="CV343" s="7">
        <f>GDP!DC344</f>
        <v>0</v>
      </c>
      <c r="CW343">
        <f>GDP!DD344</f>
        <v>0</v>
      </c>
      <c r="CX343">
        <f>GDP!DE344</f>
        <v>0</v>
      </c>
      <c r="CY343">
        <f>GDP!DF344</f>
        <v>0</v>
      </c>
      <c r="CZ343">
        <f>GDP!DG344</f>
        <v>0</v>
      </c>
      <c r="DA343">
        <f>GDP!DH344</f>
        <v>0</v>
      </c>
      <c r="DB343">
        <f>GDP!DI344</f>
        <v>0</v>
      </c>
      <c r="DC343" s="7">
        <f>GDP!DJ344</f>
        <v>0</v>
      </c>
      <c r="DD343">
        <f>GDP!DU344</f>
        <v>0</v>
      </c>
      <c r="DE343">
        <f>GDP!DV344</f>
        <v>0</v>
      </c>
      <c r="DF343">
        <f>GDP!DW344</f>
        <v>0</v>
      </c>
      <c r="DG343">
        <f>GDP!EF344</f>
        <v>0</v>
      </c>
      <c r="DH343">
        <f>GDP!EG344</f>
        <v>0</v>
      </c>
      <c r="DI343">
        <f>GDP!EH344</f>
        <v>0</v>
      </c>
      <c r="DJ343">
        <f>GDP!EI344</f>
        <v>0</v>
      </c>
      <c r="DK343">
        <f>GDP!EJ344</f>
        <v>0</v>
      </c>
      <c r="DL343" s="84">
        <v>41.515423769930699</v>
      </c>
      <c r="DM343" t="s">
        <v>145</v>
      </c>
      <c r="DN343">
        <v>40.098307546221001</v>
      </c>
      <c r="DO343" t="s">
        <v>145</v>
      </c>
      <c r="DP343">
        <v>3.1107006764</v>
      </c>
      <c r="DQ343">
        <v>2.7648896931999971</v>
      </c>
      <c r="DR343">
        <v>-0.34581098320000292</v>
      </c>
      <c r="DS343">
        <v>40.278680539299998</v>
      </c>
      <c r="DT343">
        <v>37.513790846100001</v>
      </c>
      <c r="DU343">
        <v>2954790609.4254498</v>
      </c>
      <c r="DV343">
        <v>5910865650.6649704</v>
      </c>
      <c r="DW343">
        <f t="shared" si="25"/>
        <v>0.72013438816542819</v>
      </c>
      <c r="DX343">
        <f t="shared" si="26"/>
        <v>1.440581814931837</v>
      </c>
      <c r="DY343">
        <f t="shared" si="27"/>
        <v>-0.72044742676640883</v>
      </c>
      <c r="DZ343">
        <v>151894244501.134</v>
      </c>
      <c r="EA343">
        <f t="shared" si="28"/>
        <v>37.019296217048527</v>
      </c>
      <c r="EB343">
        <v>12876134963.9659</v>
      </c>
      <c r="EC343">
        <v>80000000000</v>
      </c>
      <c r="ED343">
        <f t="shared" si="29"/>
        <v>7.813039844971982</v>
      </c>
    </row>
    <row r="344" spans="1:134" x14ac:dyDescent="0.35">
      <c r="A344" t="s">
        <v>153</v>
      </c>
      <c r="B344" s="7">
        <v>1987</v>
      </c>
      <c r="C344">
        <f>MacroData!D344</f>
        <v>455.96500000000003</v>
      </c>
      <c r="D344">
        <f>MacroData!E344</f>
        <v>101.282</v>
      </c>
      <c r="E344">
        <f>MacroData!F344</f>
        <v>102.137</v>
      </c>
      <c r="F344">
        <f>MacroData!G344</f>
        <v>204763000000</v>
      </c>
      <c r="G344">
        <f>MacroData!H344</f>
        <v>452158258086.84003</v>
      </c>
      <c r="H344">
        <f>MacroData!I344</f>
        <v>455965000000</v>
      </c>
      <c r="I344">
        <f>MacroData!J344</f>
        <v>969352000000</v>
      </c>
      <c r="J344">
        <f>MacroData!K344</f>
        <v>9.6980000000000004</v>
      </c>
      <c r="K344">
        <f>MacroData!L344</f>
        <v>9.5709999999999997</v>
      </c>
      <c r="L344">
        <f>MacroData!M344</f>
        <v>494.315185546875</v>
      </c>
      <c r="M344">
        <f>MacroData!N344</f>
        <v>150.48780822753906</v>
      </c>
      <c r="N344">
        <f>MacroData!O344</f>
        <v>56804000</v>
      </c>
      <c r="O344">
        <f>MacroData!P344</f>
        <v>-4391657487.6182632</v>
      </c>
      <c r="P344">
        <f>MacroData!Q344</f>
        <v>15886080830.053955</v>
      </c>
      <c r="Q344">
        <f>MacroData!R344</f>
        <v>195447000000</v>
      </c>
      <c r="R344">
        <f>MacroData!S344</f>
        <v>953465919169.94604</v>
      </c>
      <c r="S344">
        <f>MacroData!T344</f>
        <v>173477837361.961</v>
      </c>
      <c r="T344">
        <f>MacroData!U344</f>
        <v>540073731888.99799</v>
      </c>
      <c r="U344">
        <f>MacroData!V344</f>
        <v>10.433</v>
      </c>
      <c r="V344">
        <f>MacroData!W344</f>
        <v>3391.66</v>
      </c>
      <c r="W344">
        <f>MacroData!X344</f>
        <v>97.968999999999994</v>
      </c>
      <c r="X344">
        <f>MacroData!Y344</f>
        <v>831193151244.81104</v>
      </c>
      <c r="Y344">
        <f>MacroData!Z344</f>
        <v>267178000000</v>
      </c>
      <c r="Z344">
        <f>MacroData!AA344</f>
        <v>178718540098.34299</v>
      </c>
      <c r="AA344">
        <f>MacroData!AB344</f>
        <v>17620540098.342999</v>
      </c>
      <c r="AB344">
        <f>MacroData!AC344</f>
        <v>56731000000</v>
      </c>
      <c r="AC344">
        <f>MacroData!AD344</f>
        <v>222152000000</v>
      </c>
      <c r="AD344">
        <f>MacroData!AE344</f>
        <v>21969162638.039001</v>
      </c>
      <c r="AE344">
        <f>MacroData!AH344</f>
        <v>0</v>
      </c>
      <c r="AF344">
        <f>MacroData!AI344</f>
        <v>0</v>
      </c>
      <c r="AG344">
        <f>MacroData!AJ344</f>
        <v>0</v>
      </c>
      <c r="AH344">
        <f>MacroData!AK344</f>
        <v>0</v>
      </c>
      <c r="AI344">
        <f>MacroData!AL344</f>
        <v>0</v>
      </c>
      <c r="AJ344">
        <f>MacroData!AM344</f>
        <v>0.67261899999999997</v>
      </c>
      <c r="AK344">
        <f>MacroData!AN344</f>
        <v>3.8823406582786926</v>
      </c>
      <c r="AL344" s="31">
        <f>GDP!C345+GDP!J345</f>
        <v>0</v>
      </c>
      <c r="AM344">
        <f>GDP!D345+GDP!K345</f>
        <v>0</v>
      </c>
      <c r="AN344">
        <f>GDP!E345+GDP!L345</f>
        <v>0</v>
      </c>
      <c r="AO344">
        <f>GDP!F345+GDP!M345</f>
        <v>0</v>
      </c>
      <c r="AP344">
        <f>GDP!G345+GDP!N345</f>
        <v>0</v>
      </c>
      <c r="AQ344">
        <f>GDP!H345+GDP!O345</f>
        <v>0</v>
      </c>
      <c r="AR344" s="7">
        <f>GDP!I345+GDP!P345</f>
        <v>0</v>
      </c>
      <c r="AS344">
        <f>GDP!AE345</f>
        <v>0</v>
      </c>
      <c r="AT344">
        <f>GDP!AF345</f>
        <v>0</v>
      </c>
      <c r="AU344">
        <f>GDP!AG345</f>
        <v>0</v>
      </c>
      <c r="AV344">
        <f>GDP!AH345</f>
        <v>0</v>
      </c>
      <c r="AW344">
        <f>GDP!AI345</f>
        <v>0</v>
      </c>
      <c r="AX344">
        <f>GDP!AJ345</f>
        <v>0</v>
      </c>
      <c r="AY344" s="7">
        <f>GDP!AK345</f>
        <v>0</v>
      </c>
      <c r="AZ344">
        <f>GDP!AS345</f>
        <v>0</v>
      </c>
      <c r="BA344">
        <f>GDP!AT345</f>
        <v>0</v>
      </c>
      <c r="BB344">
        <f>GDP!AU345</f>
        <v>0</v>
      </c>
      <c r="BC344">
        <f>GDP!AV345</f>
        <v>0</v>
      </c>
      <c r="BD344">
        <f>GDP!AW345</f>
        <v>0</v>
      </c>
      <c r="BE344">
        <f>GDP!AX345</f>
        <v>0</v>
      </c>
      <c r="BF344" s="7">
        <f>GDP!AY345</f>
        <v>0</v>
      </c>
      <c r="BG344">
        <f>GDP!AZ345</f>
        <v>0</v>
      </c>
      <c r="BH344">
        <f>GDP!BA345</f>
        <v>0</v>
      </c>
      <c r="BI344">
        <f>GDP!BB345</f>
        <v>0</v>
      </c>
      <c r="BJ344">
        <f>GDP!BC345</f>
        <v>0</v>
      </c>
      <c r="BK344">
        <f>GDP!BD345</f>
        <v>0</v>
      </c>
      <c r="BL344">
        <f>GDP!BE345</f>
        <v>0</v>
      </c>
      <c r="BM344" s="7">
        <f>GDP!BF345</f>
        <v>0</v>
      </c>
      <c r="BN344">
        <f>GDP!BG345+GDP!BN345+GDP!BU345</f>
        <v>0</v>
      </c>
      <c r="BO344">
        <f>GDP!BH345+GDP!BO345+GDP!BV345</f>
        <v>0</v>
      </c>
      <c r="BP344">
        <f>GDP!BI345+GDP!BP345+GDP!BW345</f>
        <v>0</v>
      </c>
      <c r="BQ344">
        <f>GDP!BJ345+GDP!BQ345+GDP!BX345</f>
        <v>0</v>
      </c>
      <c r="BR344">
        <f>GDP!BK345+GDP!BR345+GDP!BY345</f>
        <v>0</v>
      </c>
      <c r="BS344">
        <f>GDP!BL345+GDP!BS345+GDP!BZ345</f>
        <v>0</v>
      </c>
      <c r="BT344" s="7">
        <f>GDP!BM345+GDP!BT345+GDP!CA345</f>
        <v>0</v>
      </c>
      <c r="BU344">
        <f>GDP!CB345</f>
        <v>0</v>
      </c>
      <c r="BV344">
        <f>GDP!CC345</f>
        <v>0</v>
      </c>
      <c r="BW344">
        <f>GDP!CD345</f>
        <v>0</v>
      </c>
      <c r="BX344">
        <f>GDP!CE345</f>
        <v>0</v>
      </c>
      <c r="BY344">
        <f>GDP!CF345</f>
        <v>0</v>
      </c>
      <c r="BZ344">
        <f>GDP!CG345</f>
        <v>0</v>
      </c>
      <c r="CA344" s="7">
        <f>GDP!CH345</f>
        <v>0</v>
      </c>
      <c r="CB344">
        <f>GDP!CI345</f>
        <v>0</v>
      </c>
      <c r="CC344">
        <f>GDP!CJ345</f>
        <v>0</v>
      </c>
      <c r="CD344">
        <f>GDP!CK345</f>
        <v>0</v>
      </c>
      <c r="CE344">
        <f>GDP!CL345</f>
        <v>0</v>
      </c>
      <c r="CF344">
        <f>GDP!CM345</f>
        <v>0</v>
      </c>
      <c r="CG344">
        <f>GDP!CN345</f>
        <v>0</v>
      </c>
      <c r="CH344" s="7">
        <f>GDP!CO345</f>
        <v>0</v>
      </c>
      <c r="CI344">
        <f>GDP!CP345</f>
        <v>0</v>
      </c>
      <c r="CJ344">
        <f>GDP!CQ345</f>
        <v>0</v>
      </c>
      <c r="CK344">
        <f>GDP!CR345</f>
        <v>0</v>
      </c>
      <c r="CL344">
        <f>GDP!CS345</f>
        <v>0</v>
      </c>
      <c r="CM344">
        <f>GDP!CT345</f>
        <v>0</v>
      </c>
      <c r="CN344">
        <f>GDP!CU345</f>
        <v>0</v>
      </c>
      <c r="CO344">
        <f>GDP!CV345</f>
        <v>0</v>
      </c>
      <c r="CP344">
        <f>GDP!CW345</f>
        <v>0</v>
      </c>
      <c r="CQ344">
        <f>GDP!CX345</f>
        <v>0</v>
      </c>
      <c r="CR344">
        <f>GDP!CY345</f>
        <v>0</v>
      </c>
      <c r="CS344">
        <f>GDP!CZ345</f>
        <v>0</v>
      </c>
      <c r="CT344">
        <f>GDP!DA345</f>
        <v>0</v>
      </c>
      <c r="CU344">
        <f>GDP!DB345</f>
        <v>0</v>
      </c>
      <c r="CV344" s="7">
        <f>GDP!DC345</f>
        <v>0</v>
      </c>
      <c r="CW344">
        <f>GDP!DD345</f>
        <v>0</v>
      </c>
      <c r="CX344">
        <f>GDP!DE345</f>
        <v>0</v>
      </c>
      <c r="CY344">
        <f>GDP!DF345</f>
        <v>0</v>
      </c>
      <c r="CZ344">
        <f>GDP!DG345</f>
        <v>0</v>
      </c>
      <c r="DA344">
        <f>GDP!DH345</f>
        <v>0</v>
      </c>
      <c r="DB344">
        <f>GDP!DI345</f>
        <v>0</v>
      </c>
      <c r="DC344" s="7">
        <f>GDP!DJ345</f>
        <v>0</v>
      </c>
      <c r="DD344">
        <f>GDP!DU345</f>
        <v>0</v>
      </c>
      <c r="DE344">
        <f>GDP!DV345</f>
        <v>0</v>
      </c>
      <c r="DF344">
        <f>GDP!DW345</f>
        <v>0</v>
      </c>
      <c r="DG344">
        <f>GDP!EF345</f>
        <v>0</v>
      </c>
      <c r="DH344">
        <f>GDP!EG345</f>
        <v>0</v>
      </c>
      <c r="DI344">
        <f>GDP!EH345</f>
        <v>0</v>
      </c>
      <c r="DJ344">
        <f>GDP!EI345</f>
        <v>0</v>
      </c>
      <c r="DK344">
        <f>GDP!EJ345</f>
        <v>0</v>
      </c>
      <c r="DL344" s="84">
        <v>39.615134323691201</v>
      </c>
      <c r="DM344" t="s">
        <v>145</v>
      </c>
      <c r="DN344">
        <v>38.538973850997998</v>
      </c>
      <c r="DO344" t="s">
        <v>145</v>
      </c>
      <c r="DP344">
        <v>2.9734724933000001</v>
      </c>
      <c r="DQ344">
        <v>1.9114461276000014</v>
      </c>
      <c r="DR344">
        <v>-1.0620263656999986</v>
      </c>
      <c r="DS344">
        <v>38.141364744699999</v>
      </c>
      <c r="DT344">
        <v>36.229918617099997</v>
      </c>
      <c r="DU344">
        <v>2225039021.0997801</v>
      </c>
      <c r="DV344">
        <v>6302667139.5110798</v>
      </c>
      <c r="DW344">
        <f t="shared" si="25"/>
        <v>0.48798460870895355</v>
      </c>
      <c r="DX344">
        <f t="shared" si="26"/>
        <v>1.3822699416646189</v>
      </c>
      <c r="DY344">
        <f t="shared" si="27"/>
        <v>-0.89428533295566537</v>
      </c>
      <c r="DZ344">
        <v>161126735496.21399</v>
      </c>
      <c r="EA344">
        <f t="shared" si="28"/>
        <v>35.337522725694733</v>
      </c>
      <c r="EB344">
        <v>13092000000</v>
      </c>
      <c r="EC344">
        <v>85987000000</v>
      </c>
      <c r="ED344">
        <f t="shared" si="29"/>
        <v>7.4154563503023212</v>
      </c>
    </row>
    <row r="345" spans="1:134" x14ac:dyDescent="0.35">
      <c r="A345" t="s">
        <v>153</v>
      </c>
      <c r="B345" s="7">
        <v>1988</v>
      </c>
      <c r="C345">
        <f>MacroData!D345</f>
        <v>511.67100000000005</v>
      </c>
      <c r="D345">
        <f>MacroData!E345</f>
        <v>101.236</v>
      </c>
      <c r="E345">
        <f>MacroData!F345</f>
        <v>102.742</v>
      </c>
      <c r="F345">
        <f>MacroData!G345</f>
        <v>200065000000</v>
      </c>
      <c r="G345">
        <f>MacroData!H345</f>
        <v>492255526753.75897</v>
      </c>
      <c r="H345">
        <f>MacroData!I345</f>
        <v>511671000000</v>
      </c>
      <c r="I345">
        <f>MacroData!J345</f>
        <v>1026874000000</v>
      </c>
      <c r="J345">
        <f>MacroData!K345</f>
        <v>10.329000000000001</v>
      </c>
      <c r="K345">
        <f>MacroData!L345</f>
        <v>9.6760000000000002</v>
      </c>
      <c r="L345">
        <f>MacroData!M345</f>
        <v>537.171142578125</v>
      </c>
      <c r="M345">
        <f>MacroData!N345</f>
        <v>176.57658386230469</v>
      </c>
      <c r="N345">
        <f>MacroData!O345</f>
        <v>56916000</v>
      </c>
      <c r="O345">
        <f>MacroData!P345</f>
        <v>-24955468783.895546</v>
      </c>
      <c r="P345">
        <f>MacroData!Q345</f>
        <v>-7701822911.5400391</v>
      </c>
      <c r="Q345">
        <f>MacroData!R345</f>
        <v>225692000000</v>
      </c>
      <c r="R345">
        <f>MacroData!S345</f>
        <v>1034575822911.54</v>
      </c>
      <c r="S345">
        <f>MacroData!T345</f>
        <v>207246859462.314</v>
      </c>
      <c r="T345">
        <f>MacroData!U345</f>
        <v>585879695057.44702</v>
      </c>
      <c r="U345">
        <f>MacroData!V345</f>
        <v>8.5739999999999998</v>
      </c>
      <c r="V345">
        <f>MacroData!W345</f>
        <v>3670.73</v>
      </c>
      <c r="W345">
        <f>MacroData!X345</f>
        <v>104.721</v>
      </c>
      <c r="X345">
        <f>MacroData!Y345</f>
        <v>895669242966.09399</v>
      </c>
      <c r="Y345">
        <f>MacroData!Z345</f>
        <v>302493000000</v>
      </c>
      <c r="Z345">
        <f>MacroData!AA345</f>
        <v>197812138521.548</v>
      </c>
      <c r="AA345">
        <f>MacroData!AB345</f>
        <v>18469138521.548</v>
      </c>
      <c r="AB345">
        <f>MacroData!AC345</f>
        <v>58491000000</v>
      </c>
      <c r="AC345">
        <f>MacroData!AD345</f>
        <v>222569000000</v>
      </c>
      <c r="AD345">
        <f>MacroData!AE345</f>
        <v>18445140537.686001</v>
      </c>
      <c r="AE345">
        <f>MacroData!AH345</f>
        <v>0</v>
      </c>
      <c r="AF345">
        <f>MacroData!AI345</f>
        <v>0</v>
      </c>
      <c r="AG345">
        <f>MacroData!AJ345</f>
        <v>0</v>
      </c>
      <c r="AH345">
        <f>MacroData!AK345</f>
        <v>0</v>
      </c>
      <c r="AI345">
        <f>MacroData!AL345</f>
        <v>0</v>
      </c>
      <c r="AJ345">
        <f>MacroData!AM345</f>
        <v>0.67261899999999997</v>
      </c>
      <c r="AK345">
        <f>MacroData!AN345</f>
        <v>3.7186446871076311</v>
      </c>
      <c r="AL345" s="31">
        <f>GDP!C346+GDP!J346</f>
        <v>0</v>
      </c>
      <c r="AM345">
        <f>GDP!D346+GDP!K346</f>
        <v>0</v>
      </c>
      <c r="AN345">
        <f>GDP!E346+GDP!L346</f>
        <v>0</v>
      </c>
      <c r="AO345">
        <f>GDP!F346+GDP!M346</f>
        <v>0</v>
      </c>
      <c r="AP345">
        <f>GDP!G346+GDP!N346</f>
        <v>0</v>
      </c>
      <c r="AQ345">
        <f>GDP!H346+GDP!O346</f>
        <v>0</v>
      </c>
      <c r="AR345" s="7">
        <f>GDP!I346+GDP!P346</f>
        <v>0</v>
      </c>
      <c r="AS345">
        <f>GDP!AE346</f>
        <v>0</v>
      </c>
      <c r="AT345">
        <f>GDP!AF346</f>
        <v>0</v>
      </c>
      <c r="AU345">
        <f>GDP!AG346</f>
        <v>0</v>
      </c>
      <c r="AV345">
        <f>GDP!AH346</f>
        <v>0</v>
      </c>
      <c r="AW345">
        <f>GDP!AI346</f>
        <v>0</v>
      </c>
      <c r="AX345">
        <f>GDP!AJ346</f>
        <v>0</v>
      </c>
      <c r="AY345" s="7">
        <f>GDP!AK346</f>
        <v>0</v>
      </c>
      <c r="AZ345">
        <f>GDP!AS346</f>
        <v>0</v>
      </c>
      <c r="BA345">
        <f>GDP!AT346</f>
        <v>0</v>
      </c>
      <c r="BB345">
        <f>GDP!AU346</f>
        <v>0</v>
      </c>
      <c r="BC345">
        <f>GDP!AV346</f>
        <v>0</v>
      </c>
      <c r="BD345">
        <f>GDP!AW346</f>
        <v>0</v>
      </c>
      <c r="BE345">
        <f>GDP!AX346</f>
        <v>0</v>
      </c>
      <c r="BF345" s="7">
        <f>GDP!AY346</f>
        <v>0</v>
      </c>
      <c r="BG345">
        <f>GDP!AZ346</f>
        <v>0</v>
      </c>
      <c r="BH345">
        <f>GDP!BA346</f>
        <v>0</v>
      </c>
      <c r="BI345">
        <f>GDP!BB346</f>
        <v>0</v>
      </c>
      <c r="BJ345">
        <f>GDP!BC346</f>
        <v>0</v>
      </c>
      <c r="BK345">
        <f>GDP!BD346</f>
        <v>0</v>
      </c>
      <c r="BL345">
        <f>GDP!BE346</f>
        <v>0</v>
      </c>
      <c r="BM345" s="7">
        <f>GDP!BF346</f>
        <v>0</v>
      </c>
      <c r="BN345">
        <f>GDP!BG346+GDP!BN346+GDP!BU346</f>
        <v>0</v>
      </c>
      <c r="BO345">
        <f>GDP!BH346+GDP!BO346+GDP!BV346</f>
        <v>0</v>
      </c>
      <c r="BP345">
        <f>GDP!BI346+GDP!BP346+GDP!BW346</f>
        <v>0</v>
      </c>
      <c r="BQ345">
        <f>GDP!BJ346+GDP!BQ346+GDP!BX346</f>
        <v>0</v>
      </c>
      <c r="BR345">
        <f>GDP!BK346+GDP!BR346+GDP!BY346</f>
        <v>0</v>
      </c>
      <c r="BS345">
        <f>GDP!BL346+GDP!BS346+GDP!BZ346</f>
        <v>0</v>
      </c>
      <c r="BT345" s="7">
        <f>GDP!BM346+GDP!BT346+GDP!CA346</f>
        <v>0</v>
      </c>
      <c r="BU345">
        <f>GDP!CB346</f>
        <v>0</v>
      </c>
      <c r="BV345">
        <f>GDP!CC346</f>
        <v>0</v>
      </c>
      <c r="BW345">
        <f>GDP!CD346</f>
        <v>0</v>
      </c>
      <c r="BX345">
        <f>GDP!CE346</f>
        <v>0</v>
      </c>
      <c r="BY345">
        <f>GDP!CF346</f>
        <v>0</v>
      </c>
      <c r="BZ345">
        <f>GDP!CG346</f>
        <v>0</v>
      </c>
      <c r="CA345" s="7">
        <f>GDP!CH346</f>
        <v>0</v>
      </c>
      <c r="CB345">
        <f>GDP!CI346</f>
        <v>0</v>
      </c>
      <c r="CC345">
        <f>GDP!CJ346</f>
        <v>0</v>
      </c>
      <c r="CD345">
        <f>GDP!CK346</f>
        <v>0</v>
      </c>
      <c r="CE345">
        <f>GDP!CL346</f>
        <v>0</v>
      </c>
      <c r="CF345">
        <f>GDP!CM346</f>
        <v>0</v>
      </c>
      <c r="CG345">
        <f>GDP!CN346</f>
        <v>0</v>
      </c>
      <c r="CH345" s="7">
        <f>GDP!CO346</f>
        <v>0</v>
      </c>
      <c r="CI345">
        <f>GDP!CP346</f>
        <v>0</v>
      </c>
      <c r="CJ345">
        <f>GDP!CQ346</f>
        <v>0</v>
      </c>
      <c r="CK345">
        <f>GDP!CR346</f>
        <v>0</v>
      </c>
      <c r="CL345">
        <f>GDP!CS346</f>
        <v>0</v>
      </c>
      <c r="CM345">
        <f>GDP!CT346</f>
        <v>0</v>
      </c>
      <c r="CN345">
        <f>GDP!CU346</f>
        <v>0</v>
      </c>
      <c r="CO345">
        <f>GDP!CV346</f>
        <v>0</v>
      </c>
      <c r="CP345">
        <f>GDP!CW346</f>
        <v>0</v>
      </c>
      <c r="CQ345">
        <f>GDP!CX346</f>
        <v>0</v>
      </c>
      <c r="CR345">
        <f>GDP!CY346</f>
        <v>0</v>
      </c>
      <c r="CS345">
        <f>GDP!CZ346</f>
        <v>0</v>
      </c>
      <c r="CT345">
        <f>GDP!DA346</f>
        <v>0</v>
      </c>
      <c r="CU345">
        <f>GDP!DB346</f>
        <v>0</v>
      </c>
      <c r="CV345" s="7">
        <f>GDP!DC346</f>
        <v>0</v>
      </c>
      <c r="CW345">
        <f>GDP!DD346</f>
        <v>0</v>
      </c>
      <c r="CX345">
        <f>GDP!DE346</f>
        <v>0</v>
      </c>
      <c r="CY345">
        <f>GDP!DF346</f>
        <v>0</v>
      </c>
      <c r="CZ345">
        <f>GDP!DG346</f>
        <v>0</v>
      </c>
      <c r="DA345">
        <f>GDP!DH346</f>
        <v>0</v>
      </c>
      <c r="DB345">
        <f>GDP!DI346</f>
        <v>0</v>
      </c>
      <c r="DC345" s="7">
        <f>GDP!DJ346</f>
        <v>0</v>
      </c>
      <c r="DD345">
        <f>GDP!DU346</f>
        <v>0</v>
      </c>
      <c r="DE345">
        <f>GDP!DV346</f>
        <v>0</v>
      </c>
      <c r="DF345">
        <f>GDP!DW346</f>
        <v>0</v>
      </c>
      <c r="DG345">
        <f>GDP!EF346</f>
        <v>0</v>
      </c>
      <c r="DH345">
        <f>GDP!EG346</f>
        <v>0</v>
      </c>
      <c r="DI345">
        <f>GDP!EH346</f>
        <v>0</v>
      </c>
      <c r="DJ345">
        <f>GDP!EI346</f>
        <v>0</v>
      </c>
      <c r="DK345">
        <f>GDP!EJ346</f>
        <v>0</v>
      </c>
      <c r="DL345" s="84">
        <v>37.341612610895098</v>
      </c>
      <c r="DM345" t="s">
        <v>145</v>
      </c>
      <c r="DN345">
        <v>33.658597104450998</v>
      </c>
      <c r="DO345" t="s">
        <v>145</v>
      </c>
      <c r="DP345">
        <v>2.6493983789</v>
      </c>
      <c r="DQ345">
        <v>0.16541883329999507</v>
      </c>
      <c r="DR345">
        <v>-2.4839795456000049</v>
      </c>
      <c r="DS345">
        <v>35.943608530299997</v>
      </c>
      <c r="DT345">
        <v>35.778189697000002</v>
      </c>
      <c r="DU345">
        <v>4372178816.0832195</v>
      </c>
      <c r="DV345">
        <v>7001661822.2697401</v>
      </c>
      <c r="DW345">
        <f t="shared" si="25"/>
        <v>0.85449025176006066</v>
      </c>
      <c r="DX345">
        <f t="shared" si="26"/>
        <v>1.3683913730248032</v>
      </c>
      <c r="DY345">
        <f t="shared" si="27"/>
        <v>-0.51390112126474252</v>
      </c>
      <c r="DZ345">
        <v>170552893952.466</v>
      </c>
      <c r="EA345">
        <f t="shared" si="28"/>
        <v>33.332530855269496</v>
      </c>
      <c r="EB345">
        <v>12298000000</v>
      </c>
      <c r="EC345">
        <v>92733000000</v>
      </c>
      <c r="ED345">
        <f t="shared" si="29"/>
        <v>6.8745950246191931</v>
      </c>
    </row>
    <row r="346" spans="1:134" x14ac:dyDescent="0.35">
      <c r="A346" t="s">
        <v>153</v>
      </c>
      <c r="B346" s="7">
        <v>1989</v>
      </c>
      <c r="C346">
        <f>MacroData!D346</f>
        <v>566.51200000000006</v>
      </c>
      <c r="D346">
        <f>MacroData!E346</f>
        <v>99.733000000000004</v>
      </c>
      <c r="E346">
        <f>MacroData!F346</f>
        <v>100.76300000000001</v>
      </c>
      <c r="F346">
        <f>MacroData!G346</f>
        <v>189121000000</v>
      </c>
      <c r="G346">
        <f>MacroData!H346</f>
        <v>545437370426.00098</v>
      </c>
      <c r="H346">
        <f>MacroData!I346</f>
        <v>566512000000</v>
      </c>
      <c r="I346">
        <f>MacroData!J346</f>
        <v>1052730000000</v>
      </c>
      <c r="J346">
        <f>MacroData!K346</f>
        <v>13.885999999999999</v>
      </c>
      <c r="K346">
        <f>MacroData!L346</f>
        <v>10.191000000000001</v>
      </c>
      <c r="L346">
        <f>MacroData!M346</f>
        <v>560.66778564453125</v>
      </c>
      <c r="M346">
        <f>MacroData!N346</f>
        <v>194.3150634765625</v>
      </c>
      <c r="N346">
        <f>MacroData!O346</f>
        <v>57076000</v>
      </c>
      <c r="O346">
        <f>MacroData!P346</f>
        <v>-28231772110.980743</v>
      </c>
      <c r="P346">
        <f>MacroData!Q346</f>
        <v>-18628514906.369995</v>
      </c>
      <c r="Q346">
        <f>MacroData!R346</f>
        <v>236641000000</v>
      </c>
      <c r="R346">
        <f>MacroData!S346</f>
        <v>1071358514906.37</v>
      </c>
      <c r="S346">
        <f>MacroData!T346</f>
        <v>212172410084.98499</v>
      </c>
      <c r="T346">
        <f>MacroData!U346</f>
        <v>608372628670.75696</v>
      </c>
      <c r="U346">
        <f>MacroData!V346</f>
        <v>7.2210000000000001</v>
      </c>
      <c r="V346">
        <f>MacroData!W346</f>
        <v>5082.68</v>
      </c>
      <c r="W346">
        <f>MacroData!X346</f>
        <v>102.63200000000001</v>
      </c>
      <c r="X346">
        <f>MacroData!Y346</f>
        <v>926929711990.479</v>
      </c>
      <c r="Y346">
        <f>MacroData!Z346</f>
        <v>332256000000</v>
      </c>
      <c r="Z346">
        <f>MacroData!AA346</f>
        <v>215610495498.694</v>
      </c>
      <c r="AA346">
        <f>MacroData!AB346</f>
        <v>19856495498.694</v>
      </c>
      <c r="AB346">
        <f>MacroData!AC346</f>
        <v>61073000000</v>
      </c>
      <c r="AC346">
        <f>MacroData!AD346</f>
        <v>224554000000</v>
      </c>
      <c r="AD346">
        <f>MacroData!AE346</f>
        <v>24468589915.014999</v>
      </c>
      <c r="AE346">
        <f>MacroData!AH346</f>
        <v>0</v>
      </c>
      <c r="AF346">
        <f>MacroData!AI346</f>
        <v>0</v>
      </c>
      <c r="AG346">
        <f>MacroData!AJ346</f>
        <v>0</v>
      </c>
      <c r="AH346">
        <f>MacroData!AK346</f>
        <v>0</v>
      </c>
      <c r="AI346">
        <f>MacroData!AL346</f>
        <v>1</v>
      </c>
      <c r="AJ346">
        <f>MacroData!AM346</f>
        <v>0.67261899999999997</v>
      </c>
      <c r="AK346">
        <f>MacroData!AN346</f>
        <v>3.7153296924772716</v>
      </c>
      <c r="AL346" s="31">
        <f>GDP!C347+GDP!J347</f>
        <v>0</v>
      </c>
      <c r="AM346">
        <f>GDP!D347+GDP!K347</f>
        <v>0</v>
      </c>
      <c r="AN346">
        <f>GDP!E347+GDP!L347</f>
        <v>0</v>
      </c>
      <c r="AO346">
        <f>GDP!F347+GDP!M347</f>
        <v>0</v>
      </c>
      <c r="AP346">
        <f>GDP!G347+GDP!N347</f>
        <v>0</v>
      </c>
      <c r="AQ346">
        <f>GDP!H347+GDP!O347</f>
        <v>0</v>
      </c>
      <c r="AR346" s="7">
        <f>GDP!I347+GDP!P347</f>
        <v>0</v>
      </c>
      <c r="AS346">
        <f>GDP!AE347</f>
        <v>0</v>
      </c>
      <c r="AT346">
        <f>GDP!AF347</f>
        <v>0</v>
      </c>
      <c r="AU346">
        <f>GDP!AG347</f>
        <v>0</v>
      </c>
      <c r="AV346">
        <f>GDP!AH347</f>
        <v>0</v>
      </c>
      <c r="AW346">
        <f>GDP!AI347</f>
        <v>0</v>
      </c>
      <c r="AX346">
        <f>GDP!AJ347</f>
        <v>0</v>
      </c>
      <c r="AY346" s="7">
        <f>GDP!AK347</f>
        <v>0</v>
      </c>
      <c r="AZ346">
        <f>GDP!AS347</f>
        <v>0</v>
      </c>
      <c r="BA346">
        <f>GDP!AT347</f>
        <v>0</v>
      </c>
      <c r="BB346">
        <f>GDP!AU347</f>
        <v>0</v>
      </c>
      <c r="BC346">
        <f>GDP!AV347</f>
        <v>0</v>
      </c>
      <c r="BD346">
        <f>GDP!AW347</f>
        <v>0</v>
      </c>
      <c r="BE346">
        <f>GDP!AX347</f>
        <v>0</v>
      </c>
      <c r="BF346" s="7">
        <f>GDP!AY347</f>
        <v>0</v>
      </c>
      <c r="BG346">
        <f>GDP!AZ347</f>
        <v>0</v>
      </c>
      <c r="BH346">
        <f>GDP!BA347</f>
        <v>0</v>
      </c>
      <c r="BI346">
        <f>GDP!BB347</f>
        <v>0</v>
      </c>
      <c r="BJ346">
        <f>GDP!BC347</f>
        <v>0</v>
      </c>
      <c r="BK346">
        <f>GDP!BD347</f>
        <v>0</v>
      </c>
      <c r="BL346">
        <f>GDP!BE347</f>
        <v>0</v>
      </c>
      <c r="BM346" s="7">
        <f>GDP!BF347</f>
        <v>0</v>
      </c>
      <c r="BN346">
        <f>GDP!BG347+GDP!BN347+GDP!BU347</f>
        <v>0</v>
      </c>
      <c r="BO346">
        <f>GDP!BH347+GDP!BO347+GDP!BV347</f>
        <v>0</v>
      </c>
      <c r="BP346">
        <f>GDP!BI347+GDP!BP347+GDP!BW347</f>
        <v>0</v>
      </c>
      <c r="BQ346">
        <f>GDP!BJ347+GDP!BQ347+GDP!BX347</f>
        <v>0</v>
      </c>
      <c r="BR346">
        <f>GDP!BK347+GDP!BR347+GDP!BY347</f>
        <v>0</v>
      </c>
      <c r="BS346">
        <f>GDP!BL347+GDP!BS347+GDP!BZ347</f>
        <v>0</v>
      </c>
      <c r="BT346" s="7">
        <f>GDP!BM347+GDP!BT347+GDP!CA347</f>
        <v>0</v>
      </c>
      <c r="BU346">
        <f>GDP!CB347</f>
        <v>0</v>
      </c>
      <c r="BV346">
        <f>GDP!CC347</f>
        <v>0</v>
      </c>
      <c r="BW346">
        <f>GDP!CD347</f>
        <v>0</v>
      </c>
      <c r="BX346">
        <f>GDP!CE347</f>
        <v>0</v>
      </c>
      <c r="BY346">
        <f>GDP!CF347</f>
        <v>0</v>
      </c>
      <c r="BZ346">
        <f>GDP!CG347</f>
        <v>0</v>
      </c>
      <c r="CA346" s="7">
        <f>GDP!CH347</f>
        <v>0</v>
      </c>
      <c r="CB346">
        <f>GDP!CI347</f>
        <v>0</v>
      </c>
      <c r="CC346">
        <f>GDP!CJ347</f>
        <v>0</v>
      </c>
      <c r="CD346">
        <f>GDP!CK347</f>
        <v>0</v>
      </c>
      <c r="CE346">
        <f>GDP!CL347</f>
        <v>0</v>
      </c>
      <c r="CF346">
        <f>GDP!CM347</f>
        <v>0</v>
      </c>
      <c r="CG346">
        <f>GDP!CN347</f>
        <v>0</v>
      </c>
      <c r="CH346" s="7">
        <f>GDP!CO347</f>
        <v>0</v>
      </c>
      <c r="CI346">
        <f>GDP!CP347</f>
        <v>0</v>
      </c>
      <c r="CJ346">
        <f>GDP!CQ347</f>
        <v>0</v>
      </c>
      <c r="CK346">
        <f>GDP!CR347</f>
        <v>0</v>
      </c>
      <c r="CL346">
        <f>GDP!CS347</f>
        <v>0</v>
      </c>
      <c r="CM346">
        <f>GDP!CT347</f>
        <v>0</v>
      </c>
      <c r="CN346">
        <f>GDP!CU347</f>
        <v>0</v>
      </c>
      <c r="CO346">
        <f>GDP!CV347</f>
        <v>0</v>
      </c>
      <c r="CP346">
        <f>GDP!CW347</f>
        <v>0</v>
      </c>
      <c r="CQ346">
        <f>GDP!CX347</f>
        <v>0</v>
      </c>
      <c r="CR346">
        <f>GDP!CY347</f>
        <v>0</v>
      </c>
      <c r="CS346">
        <f>GDP!CZ347</f>
        <v>0</v>
      </c>
      <c r="CT346">
        <f>GDP!DA347</f>
        <v>0</v>
      </c>
      <c r="CU346">
        <f>GDP!DB347</f>
        <v>0</v>
      </c>
      <c r="CV346" s="7">
        <f>GDP!DC347</f>
        <v>0</v>
      </c>
      <c r="CW346">
        <f>GDP!DD347</f>
        <v>0</v>
      </c>
      <c r="CX346">
        <f>GDP!DE347</f>
        <v>0</v>
      </c>
      <c r="CY346">
        <f>GDP!DF347</f>
        <v>0</v>
      </c>
      <c r="CZ346">
        <f>GDP!DG347</f>
        <v>0</v>
      </c>
      <c r="DA346">
        <f>GDP!DH347</f>
        <v>0</v>
      </c>
      <c r="DB346">
        <f>GDP!DI347</f>
        <v>0</v>
      </c>
      <c r="DC346" s="7">
        <f>GDP!DJ347</f>
        <v>0</v>
      </c>
      <c r="DD346">
        <f>GDP!DU347</f>
        <v>0</v>
      </c>
      <c r="DE346">
        <f>GDP!DV347</f>
        <v>0</v>
      </c>
      <c r="DF346">
        <f>GDP!DW347</f>
        <v>0</v>
      </c>
      <c r="DG346">
        <f>GDP!EF347</f>
        <v>0</v>
      </c>
      <c r="DH346">
        <f>GDP!EG347</f>
        <v>0</v>
      </c>
      <c r="DI346">
        <f>GDP!EH347</f>
        <v>0</v>
      </c>
      <c r="DJ346">
        <f>GDP!EI347</f>
        <v>0</v>
      </c>
      <c r="DK346">
        <f>GDP!EJ347</f>
        <v>0</v>
      </c>
      <c r="DL346" s="84">
        <v>32.808416986979402</v>
      </c>
      <c r="DM346" t="s">
        <v>145</v>
      </c>
      <c r="DN346">
        <v>29.364474785060001</v>
      </c>
      <c r="DO346" t="s">
        <v>145</v>
      </c>
      <c r="DP346">
        <v>2.3946949498999999</v>
      </c>
      <c r="DQ346">
        <v>5.5667867899998669E-2</v>
      </c>
      <c r="DR346">
        <v>-2.3390270820000012</v>
      </c>
      <c r="DS346">
        <v>35.354502480699999</v>
      </c>
      <c r="DT346">
        <v>35.2988346128</v>
      </c>
      <c r="DU346">
        <v>5471315759.3860102</v>
      </c>
      <c r="DV346">
        <v>8057313009.8251896</v>
      </c>
      <c r="DW346">
        <f t="shared" si="25"/>
        <v>0.96578991431532069</v>
      </c>
      <c r="DX346">
        <f t="shared" si="26"/>
        <v>1.4222669616575094</v>
      </c>
      <c r="DY346">
        <f t="shared" si="27"/>
        <v>-0.45647704734218875</v>
      </c>
      <c r="DZ346">
        <v>182189211601.125</v>
      </c>
      <c r="EA346">
        <f t="shared" si="28"/>
        <v>32.159815079137779</v>
      </c>
      <c r="EB346">
        <v>16644000000</v>
      </c>
      <c r="EC346">
        <v>100367000000</v>
      </c>
      <c r="ED346">
        <f t="shared" si="29"/>
        <v>7.1146606094979719</v>
      </c>
    </row>
    <row r="347" spans="1:134" x14ac:dyDescent="0.35">
      <c r="A347" t="s">
        <v>153</v>
      </c>
      <c r="B347" s="7">
        <v>1990</v>
      </c>
      <c r="C347">
        <f>MacroData!D347</f>
        <v>615.673</v>
      </c>
      <c r="D347">
        <f>MacroData!E347</f>
        <v>98.168000000000006</v>
      </c>
      <c r="E347">
        <f>MacroData!F347</f>
        <v>98.983000000000004</v>
      </c>
      <c r="F347">
        <f>MacroData!G347</f>
        <v>184233000000</v>
      </c>
      <c r="G347">
        <f>MacroData!H347</f>
        <v>603770134370.56702</v>
      </c>
      <c r="H347">
        <f>MacroData!I347</f>
        <v>615673000000</v>
      </c>
      <c r="I347">
        <f>MacroData!J347</f>
        <v>1058384000000</v>
      </c>
      <c r="J347">
        <f>MacroData!K347</f>
        <v>14.769</v>
      </c>
      <c r="K347">
        <f>MacroData!L347</f>
        <v>11.803000000000001</v>
      </c>
      <c r="L347">
        <f>MacroData!M347</f>
        <v>571.025634765625</v>
      </c>
      <c r="M347">
        <f>MacroData!N347</f>
        <v>187.33973693847656</v>
      </c>
      <c r="N347">
        <f>MacroData!O347</f>
        <v>57237000</v>
      </c>
      <c r="O347">
        <f>MacroData!P347</f>
        <v>-17052058023.624893</v>
      </c>
      <c r="P347">
        <f>MacroData!Q347</f>
        <v>-25702445690.76001</v>
      </c>
      <c r="Q347">
        <f>MacroData!R347</f>
        <v>230584000000</v>
      </c>
      <c r="R347">
        <f>MacroData!S347</f>
        <v>1084086445690.76</v>
      </c>
      <c r="S347">
        <f>MacroData!T347</f>
        <v>199775577508.039</v>
      </c>
      <c r="T347">
        <f>MacroData!U347</f>
        <v>623708873385.11597</v>
      </c>
      <c r="U347">
        <f>MacroData!V347</f>
        <v>7.0990000000000002</v>
      </c>
      <c r="V347">
        <f>MacroData!W347</f>
        <v>4733.13</v>
      </c>
      <c r="W347">
        <f>MacroData!X347</f>
        <v>103.541</v>
      </c>
      <c r="X347">
        <f>MacroData!Y347</f>
        <v>935967029371.08801</v>
      </c>
      <c r="Y347">
        <f>MacroData!Z347</f>
        <v>360294000000</v>
      </c>
      <c r="Z347">
        <f>MacroData!AA347</f>
        <v>228208000000</v>
      </c>
      <c r="AA347">
        <f>MacroData!AB347</f>
        <v>22653000000</v>
      </c>
      <c r="AB347">
        <f>MacroData!AC347</f>
        <v>66939000000</v>
      </c>
      <c r="AC347">
        <f>MacroData!AD347</f>
        <v>229957000000</v>
      </c>
      <c r="AD347">
        <f>MacroData!AE347</f>
        <v>30808422491.960999</v>
      </c>
      <c r="AE347">
        <f>MacroData!AH347</f>
        <v>0</v>
      </c>
      <c r="AF347">
        <f>MacroData!AI347</f>
        <v>0</v>
      </c>
      <c r="AG347">
        <f>MacroData!AJ347</f>
        <v>0</v>
      </c>
      <c r="AH347">
        <f>MacroData!AK347</f>
        <v>0</v>
      </c>
      <c r="AI347">
        <f>MacroData!AL347</f>
        <v>1</v>
      </c>
      <c r="AJ347">
        <f>MacroData!AM347</f>
        <v>0.67261899999999997</v>
      </c>
      <c r="AK347">
        <f>MacroData!AN347</f>
        <v>3.5009828919456116</v>
      </c>
      <c r="AL347" s="31">
        <f>GDP!C348+GDP!J348</f>
        <v>0</v>
      </c>
      <c r="AM347">
        <f>GDP!D348+GDP!K348</f>
        <v>0</v>
      </c>
      <c r="AN347">
        <f>GDP!E348+GDP!L348</f>
        <v>0</v>
      </c>
      <c r="AO347">
        <f>GDP!F348+GDP!M348</f>
        <v>0</v>
      </c>
      <c r="AP347">
        <f>GDP!G348+GDP!N348</f>
        <v>0</v>
      </c>
      <c r="AQ347">
        <f>GDP!H348+GDP!O348</f>
        <v>0</v>
      </c>
      <c r="AR347" s="7">
        <f>GDP!I348+GDP!P348</f>
        <v>0</v>
      </c>
      <c r="AS347">
        <f>GDP!AE348</f>
        <v>0</v>
      </c>
      <c r="AT347">
        <f>GDP!AF348</f>
        <v>0</v>
      </c>
      <c r="AU347">
        <f>GDP!AG348</f>
        <v>0</v>
      </c>
      <c r="AV347">
        <f>GDP!AH348</f>
        <v>0</v>
      </c>
      <c r="AW347">
        <f>GDP!AI348</f>
        <v>0</v>
      </c>
      <c r="AX347">
        <f>GDP!AJ348</f>
        <v>0</v>
      </c>
      <c r="AY347" s="7">
        <f>GDP!AK348</f>
        <v>0</v>
      </c>
      <c r="AZ347">
        <f>GDP!AS348</f>
        <v>0</v>
      </c>
      <c r="BA347">
        <f>GDP!AT348</f>
        <v>0</v>
      </c>
      <c r="BB347">
        <f>GDP!AU348</f>
        <v>0</v>
      </c>
      <c r="BC347">
        <f>GDP!AV348</f>
        <v>0</v>
      </c>
      <c r="BD347">
        <f>GDP!AW348</f>
        <v>0</v>
      </c>
      <c r="BE347">
        <f>GDP!AX348</f>
        <v>0</v>
      </c>
      <c r="BF347" s="7">
        <f>GDP!AY348</f>
        <v>0</v>
      </c>
      <c r="BG347">
        <f>GDP!AZ348</f>
        <v>0</v>
      </c>
      <c r="BH347">
        <f>GDP!BA348</f>
        <v>0</v>
      </c>
      <c r="BI347">
        <f>GDP!BB348</f>
        <v>0</v>
      </c>
      <c r="BJ347">
        <f>GDP!BC348</f>
        <v>0</v>
      </c>
      <c r="BK347">
        <f>GDP!BD348</f>
        <v>0</v>
      </c>
      <c r="BL347">
        <f>GDP!BE348</f>
        <v>0</v>
      </c>
      <c r="BM347" s="7">
        <f>GDP!BF348</f>
        <v>0</v>
      </c>
      <c r="BN347">
        <f>GDP!BG348+GDP!BN348+GDP!BU348</f>
        <v>0</v>
      </c>
      <c r="BO347">
        <f>GDP!BH348+GDP!BO348+GDP!BV348</f>
        <v>0</v>
      </c>
      <c r="BP347">
        <f>GDP!BI348+GDP!BP348+GDP!BW348</f>
        <v>0</v>
      </c>
      <c r="BQ347">
        <f>GDP!BJ348+GDP!BQ348+GDP!BX348</f>
        <v>0</v>
      </c>
      <c r="BR347">
        <f>GDP!BK348+GDP!BR348+GDP!BY348</f>
        <v>0</v>
      </c>
      <c r="BS347">
        <f>GDP!BL348+GDP!BS348+GDP!BZ348</f>
        <v>0</v>
      </c>
      <c r="BT347" s="7">
        <f>GDP!BM348+GDP!BT348+GDP!CA348</f>
        <v>0</v>
      </c>
      <c r="BU347">
        <f>GDP!CB348</f>
        <v>0</v>
      </c>
      <c r="BV347">
        <f>GDP!CC348</f>
        <v>0</v>
      </c>
      <c r="BW347">
        <f>GDP!CD348</f>
        <v>0</v>
      </c>
      <c r="BX347">
        <f>GDP!CE348</f>
        <v>0</v>
      </c>
      <c r="BY347">
        <f>GDP!CF348</f>
        <v>0</v>
      </c>
      <c r="BZ347">
        <f>GDP!CG348</f>
        <v>0</v>
      </c>
      <c r="CA347" s="7">
        <f>GDP!CH348</f>
        <v>0</v>
      </c>
      <c r="CB347">
        <f>GDP!CI348</f>
        <v>0</v>
      </c>
      <c r="CC347">
        <f>GDP!CJ348</f>
        <v>0</v>
      </c>
      <c r="CD347">
        <f>GDP!CK348</f>
        <v>0</v>
      </c>
      <c r="CE347">
        <f>GDP!CL348</f>
        <v>0</v>
      </c>
      <c r="CF347">
        <f>GDP!CM348</f>
        <v>0</v>
      </c>
      <c r="CG347">
        <f>GDP!CN348</f>
        <v>0</v>
      </c>
      <c r="CH347" s="7">
        <f>GDP!CO348</f>
        <v>0</v>
      </c>
      <c r="CI347">
        <f>GDP!CP348</f>
        <v>0</v>
      </c>
      <c r="CJ347">
        <f>GDP!CQ348</f>
        <v>0</v>
      </c>
      <c r="CK347">
        <f>GDP!CR348</f>
        <v>0</v>
      </c>
      <c r="CL347">
        <f>GDP!CS348</f>
        <v>0</v>
      </c>
      <c r="CM347">
        <f>GDP!CT348</f>
        <v>0</v>
      </c>
      <c r="CN347">
        <f>GDP!CU348</f>
        <v>0</v>
      </c>
      <c r="CO347">
        <f>GDP!CV348</f>
        <v>0</v>
      </c>
      <c r="CP347">
        <f>GDP!CW348</f>
        <v>0</v>
      </c>
      <c r="CQ347">
        <f>GDP!CX348</f>
        <v>0</v>
      </c>
      <c r="CR347">
        <f>GDP!CY348</f>
        <v>0</v>
      </c>
      <c r="CS347">
        <f>GDP!CZ348</f>
        <v>0</v>
      </c>
      <c r="CT347">
        <f>GDP!DA348</f>
        <v>0</v>
      </c>
      <c r="CU347">
        <f>GDP!DB348</f>
        <v>0</v>
      </c>
      <c r="CV347" s="7">
        <f>GDP!DC348</f>
        <v>0</v>
      </c>
      <c r="CW347">
        <f>GDP!DD348</f>
        <v>0</v>
      </c>
      <c r="CX347">
        <f>GDP!DE348</f>
        <v>0</v>
      </c>
      <c r="CY347">
        <f>GDP!DF348</f>
        <v>0</v>
      </c>
      <c r="CZ347">
        <f>GDP!DG348</f>
        <v>0</v>
      </c>
      <c r="DA347">
        <f>GDP!DH348</f>
        <v>0</v>
      </c>
      <c r="DB347">
        <f>GDP!DI348</f>
        <v>0</v>
      </c>
      <c r="DC347" s="7">
        <f>GDP!DJ348</f>
        <v>0</v>
      </c>
      <c r="DD347">
        <f>GDP!DU348</f>
        <v>0</v>
      </c>
      <c r="DE347">
        <f>GDP!DV348</f>
        <v>0</v>
      </c>
      <c r="DF347">
        <f>GDP!DW348</f>
        <v>0</v>
      </c>
      <c r="DG347">
        <f>GDP!EF348</f>
        <v>0</v>
      </c>
      <c r="DH347">
        <f>GDP!EG348</f>
        <v>0</v>
      </c>
      <c r="DI347">
        <f>GDP!EH348</f>
        <v>0</v>
      </c>
      <c r="DJ347">
        <f>GDP!EI348</f>
        <v>0</v>
      </c>
      <c r="DK347">
        <f>GDP!EJ348</f>
        <v>0</v>
      </c>
      <c r="DL347" s="84">
        <v>28.821000226295499</v>
      </c>
      <c r="DM347" t="s">
        <v>145</v>
      </c>
      <c r="DN347">
        <v>27.160591716685001</v>
      </c>
      <c r="DO347" t="s">
        <v>145</v>
      </c>
      <c r="DP347">
        <v>2.3333851963000001</v>
      </c>
      <c r="DQ347">
        <v>1.994530450500001</v>
      </c>
      <c r="DR347">
        <v>-0.33885474579999908</v>
      </c>
      <c r="DS347">
        <v>36.3440789434</v>
      </c>
      <c r="DT347">
        <v>34.349548492899999</v>
      </c>
      <c r="DU347">
        <v>9889896615.2620296</v>
      </c>
      <c r="DV347">
        <v>9621915633.0578003</v>
      </c>
      <c r="DW347">
        <f t="shared" si="25"/>
        <v>1.6063554216705995</v>
      </c>
      <c r="DX347">
        <f t="shared" si="26"/>
        <v>1.5628289096740966</v>
      </c>
      <c r="DY347">
        <f t="shared" si="27"/>
        <v>4.3526511996502926E-2</v>
      </c>
      <c r="DZ347">
        <v>201612019017.79599</v>
      </c>
      <c r="EA347">
        <f t="shared" si="28"/>
        <v>32.746607211587317</v>
      </c>
      <c r="EB347">
        <v>20155000000</v>
      </c>
      <c r="EC347">
        <v>111075000000</v>
      </c>
      <c r="ED347">
        <f t="shared" si="29"/>
        <v>7.946286161696225</v>
      </c>
    </row>
    <row r="348" spans="1:134" x14ac:dyDescent="0.35">
      <c r="A348" t="s">
        <v>153</v>
      </c>
      <c r="B348" s="7">
        <v>1991</v>
      </c>
      <c r="C348">
        <f>MacroData!D348</f>
        <v>647.96600000000001</v>
      </c>
      <c r="D348">
        <f>MacroData!E348</f>
        <v>98.837000000000003</v>
      </c>
      <c r="E348">
        <f>MacroData!F348</f>
        <v>97.447999999999993</v>
      </c>
      <c r="F348">
        <f>MacroData!G348</f>
        <v>196365000000</v>
      </c>
      <c r="G348">
        <f>MacroData!H348</f>
        <v>656156540159.01697</v>
      </c>
      <c r="H348">
        <f>MacroData!I348</f>
        <v>647966000000</v>
      </c>
      <c r="I348">
        <f>MacroData!J348</f>
        <v>1045299000000</v>
      </c>
      <c r="J348">
        <f>MacroData!K348</f>
        <v>11.522</v>
      </c>
      <c r="K348">
        <f>MacroData!L348</f>
        <v>10.105</v>
      </c>
      <c r="L348">
        <f>MacroData!M348</f>
        <v>564.26226806640625</v>
      </c>
      <c r="M348">
        <f>MacroData!N348</f>
        <v>161.35618591308594</v>
      </c>
      <c r="N348">
        <f>MacroData!O348</f>
        <v>57439000</v>
      </c>
      <c r="O348">
        <f>MacroData!P348</f>
        <v>-2106372024.5237808</v>
      </c>
      <c r="P348">
        <f>MacroData!Q348</f>
        <v>-9104894979.0300293</v>
      </c>
      <c r="Q348">
        <f>MacroData!R348</f>
        <v>212258000000</v>
      </c>
      <c r="R348">
        <f>MacroData!S348</f>
        <v>1054403894979.03</v>
      </c>
      <c r="S348">
        <f>MacroData!T348</f>
        <v>181488516978.76099</v>
      </c>
      <c r="T348">
        <f>MacroData!U348</f>
        <v>609625302691.79199</v>
      </c>
      <c r="U348">
        <f>MacroData!V348</f>
        <v>8.8170000000000002</v>
      </c>
      <c r="V348">
        <f>MacroData!W348</f>
        <v>5604.66</v>
      </c>
      <c r="W348">
        <f>MacroData!X348</f>
        <v>105.55200000000001</v>
      </c>
      <c r="X348">
        <f>MacroData!Y348</f>
        <v>916656216162.85803</v>
      </c>
      <c r="Y348">
        <f>MacroData!Z348</f>
        <v>384367000000</v>
      </c>
      <c r="Z348">
        <f>MacroData!AA348</f>
        <v>240407000000</v>
      </c>
      <c r="AA348">
        <f>MacroData!AB348</f>
        <v>20970000000</v>
      </c>
      <c r="AB348">
        <f>MacroData!AC348</f>
        <v>83166000000</v>
      </c>
      <c r="AC348">
        <f>MacroData!AD348</f>
        <v>236815000000</v>
      </c>
      <c r="AD348">
        <f>MacroData!AE348</f>
        <v>30769483021.238998</v>
      </c>
      <c r="AE348">
        <f>MacroData!AH348</f>
        <v>0</v>
      </c>
      <c r="AF348">
        <f>MacroData!AI348</f>
        <v>0</v>
      </c>
      <c r="AG348">
        <f>MacroData!AJ348</f>
        <v>0</v>
      </c>
      <c r="AH348">
        <f>MacroData!AK348</f>
        <v>1</v>
      </c>
      <c r="AI348">
        <f>MacroData!AL348</f>
        <v>1</v>
      </c>
      <c r="AJ348">
        <f>MacroData!AM348</f>
        <v>0.67261899999999997</v>
      </c>
      <c r="AK348">
        <f>MacroData!AN348</f>
        <v>3.1112393197559176</v>
      </c>
      <c r="AL348" s="31">
        <f>GDP!C349+GDP!J349</f>
        <v>0</v>
      </c>
      <c r="AM348">
        <f>GDP!D349+GDP!K349</f>
        <v>0</v>
      </c>
      <c r="AN348">
        <f>GDP!E349+GDP!L349</f>
        <v>0</v>
      </c>
      <c r="AO348">
        <f>GDP!F349+GDP!M349</f>
        <v>0</v>
      </c>
      <c r="AP348">
        <f>GDP!G349+GDP!N349</f>
        <v>0</v>
      </c>
      <c r="AQ348">
        <f>GDP!H349+GDP!O349</f>
        <v>0</v>
      </c>
      <c r="AR348" s="7">
        <f>GDP!I349+GDP!P349</f>
        <v>0</v>
      </c>
      <c r="AS348">
        <f>GDP!AE349</f>
        <v>0</v>
      </c>
      <c r="AT348">
        <f>GDP!AF349</f>
        <v>0</v>
      </c>
      <c r="AU348">
        <f>GDP!AG349</f>
        <v>0</v>
      </c>
      <c r="AV348">
        <f>GDP!AH349</f>
        <v>0</v>
      </c>
      <c r="AW348">
        <f>GDP!AI349</f>
        <v>0</v>
      </c>
      <c r="AX348">
        <f>GDP!AJ349</f>
        <v>0</v>
      </c>
      <c r="AY348" s="7">
        <f>GDP!AK349</f>
        <v>0</v>
      </c>
      <c r="AZ348">
        <f>GDP!AS349</f>
        <v>0</v>
      </c>
      <c r="BA348">
        <f>GDP!AT349</f>
        <v>0</v>
      </c>
      <c r="BB348">
        <f>GDP!AU349</f>
        <v>0</v>
      </c>
      <c r="BC348">
        <f>GDP!AV349</f>
        <v>0</v>
      </c>
      <c r="BD348">
        <f>GDP!AW349</f>
        <v>0</v>
      </c>
      <c r="BE348">
        <f>GDP!AX349</f>
        <v>0</v>
      </c>
      <c r="BF348" s="7">
        <f>GDP!AY349</f>
        <v>0</v>
      </c>
      <c r="BG348">
        <f>GDP!AZ349</f>
        <v>0</v>
      </c>
      <c r="BH348">
        <f>GDP!BA349</f>
        <v>0</v>
      </c>
      <c r="BI348">
        <f>GDP!BB349</f>
        <v>0</v>
      </c>
      <c r="BJ348">
        <f>GDP!BC349</f>
        <v>0</v>
      </c>
      <c r="BK348">
        <f>GDP!BD349</f>
        <v>0</v>
      </c>
      <c r="BL348">
        <f>GDP!BE349</f>
        <v>0</v>
      </c>
      <c r="BM348" s="7">
        <f>GDP!BF349</f>
        <v>0</v>
      </c>
      <c r="BN348">
        <f>GDP!BG349+GDP!BN349+GDP!BU349</f>
        <v>0</v>
      </c>
      <c r="BO348">
        <f>GDP!BH349+GDP!BO349+GDP!BV349</f>
        <v>0</v>
      </c>
      <c r="BP348">
        <f>GDP!BI349+GDP!BP349+GDP!BW349</f>
        <v>0</v>
      </c>
      <c r="BQ348">
        <f>GDP!BJ349+GDP!BQ349+GDP!BX349</f>
        <v>0</v>
      </c>
      <c r="BR348">
        <f>GDP!BK349+GDP!BR349+GDP!BY349</f>
        <v>0</v>
      </c>
      <c r="BS348">
        <f>GDP!BL349+GDP!BS349+GDP!BZ349</f>
        <v>0</v>
      </c>
      <c r="BT348" s="7">
        <f>GDP!BM349+GDP!BT349+GDP!CA349</f>
        <v>0</v>
      </c>
      <c r="BU348">
        <f>GDP!CB349</f>
        <v>0</v>
      </c>
      <c r="BV348">
        <f>GDP!CC349</f>
        <v>0</v>
      </c>
      <c r="BW348">
        <f>GDP!CD349</f>
        <v>0</v>
      </c>
      <c r="BX348">
        <f>GDP!CE349</f>
        <v>0</v>
      </c>
      <c r="BY348">
        <f>GDP!CF349</f>
        <v>0</v>
      </c>
      <c r="BZ348">
        <f>GDP!CG349</f>
        <v>0</v>
      </c>
      <c r="CA348" s="7">
        <f>GDP!CH349</f>
        <v>0</v>
      </c>
      <c r="CB348">
        <f>GDP!CI349</f>
        <v>0</v>
      </c>
      <c r="CC348">
        <f>GDP!CJ349</f>
        <v>0</v>
      </c>
      <c r="CD348">
        <f>GDP!CK349</f>
        <v>0</v>
      </c>
      <c r="CE348">
        <f>GDP!CL349</f>
        <v>0</v>
      </c>
      <c r="CF348">
        <f>GDP!CM349</f>
        <v>0</v>
      </c>
      <c r="CG348">
        <f>GDP!CN349</f>
        <v>0</v>
      </c>
      <c r="CH348" s="7">
        <f>GDP!CO349</f>
        <v>0</v>
      </c>
      <c r="CI348">
        <f>GDP!CP349</f>
        <v>0</v>
      </c>
      <c r="CJ348">
        <f>GDP!CQ349</f>
        <v>0</v>
      </c>
      <c r="CK348">
        <f>GDP!CR349</f>
        <v>0</v>
      </c>
      <c r="CL348">
        <f>GDP!CS349</f>
        <v>0</v>
      </c>
      <c r="CM348">
        <f>GDP!CT349</f>
        <v>0</v>
      </c>
      <c r="CN348">
        <f>GDP!CU349</f>
        <v>0</v>
      </c>
      <c r="CO348">
        <f>GDP!CV349</f>
        <v>0</v>
      </c>
      <c r="CP348">
        <f>GDP!CW349</f>
        <v>0</v>
      </c>
      <c r="CQ348">
        <f>GDP!CX349</f>
        <v>0</v>
      </c>
      <c r="CR348">
        <f>GDP!CY349</f>
        <v>0</v>
      </c>
      <c r="CS348">
        <f>GDP!CZ349</f>
        <v>0</v>
      </c>
      <c r="CT348">
        <f>GDP!DA349</f>
        <v>0</v>
      </c>
      <c r="CU348">
        <f>GDP!DB349</f>
        <v>0</v>
      </c>
      <c r="CV348" s="7">
        <f>GDP!DC349</f>
        <v>0</v>
      </c>
      <c r="CW348">
        <f>GDP!DD349</f>
        <v>0</v>
      </c>
      <c r="CX348">
        <f>GDP!DE349</f>
        <v>0</v>
      </c>
      <c r="CY348">
        <f>GDP!DF349</f>
        <v>0</v>
      </c>
      <c r="CZ348">
        <f>GDP!DG349</f>
        <v>0</v>
      </c>
      <c r="DA348">
        <f>GDP!DH349</f>
        <v>0</v>
      </c>
      <c r="DB348">
        <f>GDP!DI349</f>
        <v>0</v>
      </c>
      <c r="DC348" s="7">
        <f>GDP!DJ349</f>
        <v>0</v>
      </c>
      <c r="DD348">
        <f>GDP!DU349</f>
        <v>0</v>
      </c>
      <c r="DE348">
        <f>GDP!DV349</f>
        <v>0</v>
      </c>
      <c r="DF348">
        <f>GDP!DW349</f>
        <v>0</v>
      </c>
      <c r="DG348">
        <f>GDP!EF349</f>
        <v>0</v>
      </c>
      <c r="DH348">
        <f>GDP!EG349</f>
        <v>0</v>
      </c>
      <c r="DI348">
        <f>GDP!EH349</f>
        <v>0</v>
      </c>
      <c r="DJ348">
        <f>GDP!EI349</f>
        <v>0</v>
      </c>
      <c r="DK348">
        <f>GDP!EJ349</f>
        <v>0</v>
      </c>
      <c r="DL348" s="84">
        <v>28.8008675745447</v>
      </c>
      <c r="DM348" t="s">
        <v>145</v>
      </c>
      <c r="DN348">
        <v>28.099587582632001</v>
      </c>
      <c r="DO348" t="s">
        <v>145</v>
      </c>
      <c r="DP348">
        <v>2.0302969234999999</v>
      </c>
      <c r="DQ348">
        <v>3.0424650807999996</v>
      </c>
      <c r="DR348">
        <v>1.0121681572999996</v>
      </c>
      <c r="DS348">
        <v>37.3427889405</v>
      </c>
      <c r="DT348">
        <v>34.300323859700001</v>
      </c>
      <c r="DU348">
        <v>7621805166.3522396</v>
      </c>
      <c r="DV348">
        <v>9823673874.8224106</v>
      </c>
      <c r="DW348">
        <f t="shared" si="25"/>
        <v>1.1762662186522503</v>
      </c>
      <c r="DX348">
        <f t="shared" si="26"/>
        <v>1.5160786020906052</v>
      </c>
      <c r="DY348">
        <f t="shared" si="27"/>
        <v>-0.33981238343835485</v>
      </c>
      <c r="DZ348">
        <v>227267868708.47</v>
      </c>
      <c r="EA348">
        <f t="shared" si="28"/>
        <v>35.074042265870432</v>
      </c>
      <c r="EB348">
        <v>19387000000</v>
      </c>
      <c r="EC348">
        <v>122257000000</v>
      </c>
      <c r="ED348">
        <f t="shared" si="29"/>
        <v>7.475157186110823</v>
      </c>
    </row>
    <row r="349" spans="1:134" x14ac:dyDescent="0.35">
      <c r="A349" t="s">
        <v>153</v>
      </c>
      <c r="B349" s="7">
        <v>1992</v>
      </c>
      <c r="C349">
        <f>MacroData!D349</f>
        <v>672.17000000000007</v>
      </c>
      <c r="D349">
        <f>MacroData!E349</f>
        <v>98.763999999999996</v>
      </c>
      <c r="E349">
        <f>MacroData!F349</f>
        <v>98.388000000000005</v>
      </c>
      <c r="F349">
        <f>MacroData!G349</f>
        <v>242446000000</v>
      </c>
      <c r="G349">
        <f>MacroData!H349</f>
        <v>691256496501.94702</v>
      </c>
      <c r="H349">
        <f>MacroData!I349</f>
        <v>672170000000</v>
      </c>
      <c r="I349">
        <f>MacroData!J349</f>
        <v>1049971000000</v>
      </c>
      <c r="J349">
        <f>MacroData!K349</f>
        <v>9.6219999999999999</v>
      </c>
      <c r="K349">
        <f>MacroData!L349</f>
        <v>9.0630000000000006</v>
      </c>
      <c r="L349">
        <f>MacroData!M349</f>
        <v>570</v>
      </c>
      <c r="M349">
        <f>MacroData!N349</f>
        <v>149.971435546875</v>
      </c>
      <c r="N349">
        <f>MacroData!O349</f>
        <v>57585000</v>
      </c>
      <c r="O349">
        <f>MacroData!P349</f>
        <v>-5930601484.2255249</v>
      </c>
      <c r="P349">
        <f>MacroData!Q349</f>
        <v>-11342483065.319946</v>
      </c>
      <c r="Q349">
        <f>MacroData!R349</f>
        <v>208822000000</v>
      </c>
      <c r="R349">
        <f>MacroData!S349</f>
        <v>1061313483065.3199</v>
      </c>
      <c r="S349">
        <f>MacroData!T349</f>
        <v>175268344822.129</v>
      </c>
      <c r="T349">
        <f>MacroData!U349</f>
        <v>618129292066.604</v>
      </c>
      <c r="U349">
        <f>MacroData!V349</f>
        <v>9.9480000000000004</v>
      </c>
      <c r="V349">
        <f>MacroData!W349</f>
        <v>7023.4800000000005</v>
      </c>
      <c r="W349">
        <f>MacroData!X349</f>
        <v>102.95</v>
      </c>
      <c r="X349">
        <f>MacroData!Y349</f>
        <v>931106120961.30396</v>
      </c>
      <c r="Y349">
        <f>MacroData!Z349</f>
        <v>406047000000</v>
      </c>
      <c r="Z349">
        <f>MacroData!AA349</f>
        <v>243710000000</v>
      </c>
      <c r="AA349">
        <f>MacroData!AB349</f>
        <v>25300000000</v>
      </c>
      <c r="AB349">
        <f>MacroData!AC349</f>
        <v>95347000000</v>
      </c>
      <c r="AC349">
        <f>MacroData!AD349</f>
        <v>239078000000</v>
      </c>
      <c r="AD349">
        <f>MacroData!AE349</f>
        <v>33553655177.870998</v>
      </c>
      <c r="AE349">
        <f>MacroData!AH349</f>
        <v>0</v>
      </c>
      <c r="AF349">
        <f>MacroData!AI349</f>
        <v>0</v>
      </c>
      <c r="AG349">
        <f>MacroData!AJ349</f>
        <v>0</v>
      </c>
      <c r="AH349">
        <f>MacroData!AK349</f>
        <v>0</v>
      </c>
      <c r="AI349">
        <f>MacroData!AL349</f>
        <v>0</v>
      </c>
      <c r="AJ349">
        <f>MacroData!AM349</f>
        <v>0.67261899999999997</v>
      </c>
      <c r="AK349">
        <f>MacroData!AN349</f>
        <v>3.1043528715769453</v>
      </c>
      <c r="AL349" s="31">
        <f>GDP!C350+GDP!J350</f>
        <v>0</v>
      </c>
      <c r="AM349">
        <f>GDP!D350+GDP!K350</f>
        <v>0</v>
      </c>
      <c r="AN349">
        <f>GDP!E350+GDP!L350</f>
        <v>0</v>
      </c>
      <c r="AO349">
        <f>GDP!F350+GDP!M350</f>
        <v>0</v>
      </c>
      <c r="AP349">
        <f>GDP!G350+GDP!N350</f>
        <v>0</v>
      </c>
      <c r="AQ349">
        <f>GDP!H350+GDP!O350</f>
        <v>0</v>
      </c>
      <c r="AR349" s="7">
        <f>GDP!I350+GDP!P350</f>
        <v>0</v>
      </c>
      <c r="AS349">
        <f>GDP!AE350</f>
        <v>0</v>
      </c>
      <c r="AT349">
        <f>GDP!AF350</f>
        <v>0</v>
      </c>
      <c r="AU349">
        <f>GDP!AG350</f>
        <v>0</v>
      </c>
      <c r="AV349">
        <f>GDP!AH350</f>
        <v>0</v>
      </c>
      <c r="AW349">
        <f>GDP!AI350</f>
        <v>0</v>
      </c>
      <c r="AX349">
        <f>GDP!AJ350</f>
        <v>0</v>
      </c>
      <c r="AY349" s="7">
        <f>GDP!AK350</f>
        <v>0</v>
      </c>
      <c r="AZ349">
        <f>GDP!AS350</f>
        <v>0</v>
      </c>
      <c r="BA349">
        <f>GDP!AT350</f>
        <v>0</v>
      </c>
      <c r="BB349">
        <f>GDP!AU350</f>
        <v>0</v>
      </c>
      <c r="BC349">
        <f>GDP!AV350</f>
        <v>0</v>
      </c>
      <c r="BD349">
        <f>GDP!AW350</f>
        <v>0</v>
      </c>
      <c r="BE349">
        <f>GDP!AX350</f>
        <v>0</v>
      </c>
      <c r="BF349" s="7">
        <f>GDP!AY350</f>
        <v>0</v>
      </c>
      <c r="BG349">
        <f>GDP!AZ350</f>
        <v>0</v>
      </c>
      <c r="BH349">
        <f>GDP!BA350</f>
        <v>0</v>
      </c>
      <c r="BI349">
        <f>GDP!BB350</f>
        <v>0</v>
      </c>
      <c r="BJ349">
        <f>GDP!BC350</f>
        <v>0</v>
      </c>
      <c r="BK349">
        <f>GDP!BD350</f>
        <v>0</v>
      </c>
      <c r="BL349">
        <f>GDP!BE350</f>
        <v>0</v>
      </c>
      <c r="BM349" s="7">
        <f>GDP!BF350</f>
        <v>0</v>
      </c>
      <c r="BN349">
        <f>GDP!BG350+GDP!BN350+GDP!BU350</f>
        <v>0</v>
      </c>
      <c r="BO349">
        <f>GDP!BH350+GDP!BO350+GDP!BV350</f>
        <v>0</v>
      </c>
      <c r="BP349">
        <f>GDP!BI350+GDP!BP350+GDP!BW350</f>
        <v>0</v>
      </c>
      <c r="BQ349">
        <f>GDP!BJ350+GDP!BQ350+GDP!BX350</f>
        <v>0</v>
      </c>
      <c r="BR349">
        <f>GDP!BK350+GDP!BR350+GDP!BY350</f>
        <v>0</v>
      </c>
      <c r="BS349">
        <f>GDP!BL350+GDP!BS350+GDP!BZ350</f>
        <v>0</v>
      </c>
      <c r="BT349" s="7">
        <f>GDP!BM350+GDP!BT350+GDP!CA350</f>
        <v>0</v>
      </c>
      <c r="BU349">
        <f>GDP!CB350</f>
        <v>0</v>
      </c>
      <c r="BV349">
        <f>GDP!CC350</f>
        <v>0</v>
      </c>
      <c r="BW349">
        <f>GDP!CD350</f>
        <v>0</v>
      </c>
      <c r="BX349">
        <f>GDP!CE350</f>
        <v>0</v>
      </c>
      <c r="BY349">
        <f>GDP!CF350</f>
        <v>0</v>
      </c>
      <c r="BZ349">
        <f>GDP!CG350</f>
        <v>0</v>
      </c>
      <c r="CA349" s="7">
        <f>GDP!CH350</f>
        <v>0</v>
      </c>
      <c r="CB349">
        <f>GDP!CI350</f>
        <v>0</v>
      </c>
      <c r="CC349">
        <f>GDP!CJ350</f>
        <v>0</v>
      </c>
      <c r="CD349">
        <f>GDP!CK350</f>
        <v>0</v>
      </c>
      <c r="CE349">
        <f>GDP!CL350</f>
        <v>0</v>
      </c>
      <c r="CF349">
        <f>GDP!CM350</f>
        <v>0</v>
      </c>
      <c r="CG349">
        <f>GDP!CN350</f>
        <v>0</v>
      </c>
      <c r="CH349" s="7">
        <f>GDP!CO350</f>
        <v>0</v>
      </c>
      <c r="CI349">
        <f>GDP!CP350</f>
        <v>0</v>
      </c>
      <c r="CJ349">
        <f>GDP!CQ350</f>
        <v>0</v>
      </c>
      <c r="CK349">
        <f>GDP!CR350</f>
        <v>0</v>
      </c>
      <c r="CL349">
        <f>GDP!CS350</f>
        <v>0</v>
      </c>
      <c r="CM349">
        <f>GDP!CT350</f>
        <v>0</v>
      </c>
      <c r="CN349">
        <f>GDP!CU350</f>
        <v>0</v>
      </c>
      <c r="CO349">
        <f>GDP!CV350</f>
        <v>0</v>
      </c>
      <c r="CP349">
        <f>GDP!CW350</f>
        <v>0</v>
      </c>
      <c r="CQ349">
        <f>GDP!CX350</f>
        <v>0</v>
      </c>
      <c r="CR349">
        <f>GDP!CY350</f>
        <v>0</v>
      </c>
      <c r="CS349">
        <f>GDP!CZ350</f>
        <v>0</v>
      </c>
      <c r="CT349">
        <f>GDP!DA350</f>
        <v>0</v>
      </c>
      <c r="CU349">
        <f>GDP!DB350</f>
        <v>0</v>
      </c>
      <c r="CV349" s="7">
        <f>GDP!DC350</f>
        <v>0</v>
      </c>
      <c r="CW349">
        <f>GDP!DD350</f>
        <v>0</v>
      </c>
      <c r="CX349">
        <f>GDP!DE350</f>
        <v>0</v>
      </c>
      <c r="CY349">
        <f>GDP!DF350</f>
        <v>0</v>
      </c>
      <c r="CZ349">
        <f>GDP!DG350</f>
        <v>0</v>
      </c>
      <c r="DA349">
        <f>GDP!DH350</f>
        <v>0</v>
      </c>
      <c r="DB349">
        <f>GDP!DI350</f>
        <v>0</v>
      </c>
      <c r="DC349" s="7">
        <f>GDP!DJ350</f>
        <v>0</v>
      </c>
      <c r="DD349">
        <f>GDP!DU350</f>
        <v>0</v>
      </c>
      <c r="DE349">
        <f>GDP!DV350</f>
        <v>0</v>
      </c>
      <c r="DF349">
        <f>GDP!DW350</f>
        <v>0</v>
      </c>
      <c r="DG349">
        <f>GDP!EF350</f>
        <v>0</v>
      </c>
      <c r="DH349">
        <f>GDP!EG350</f>
        <v>0</v>
      </c>
      <c r="DI349">
        <f>GDP!EH350</f>
        <v>0</v>
      </c>
      <c r="DJ349">
        <f>GDP!EI350</f>
        <v>0</v>
      </c>
      <c r="DK349">
        <f>GDP!EJ350</f>
        <v>0</v>
      </c>
      <c r="DL349" s="84">
        <v>33.661609686116101</v>
      </c>
      <c r="DM349" s="84">
        <v>33.605600000000003</v>
      </c>
      <c r="DN349">
        <v>32.921093647100001</v>
      </c>
      <c r="DO349" t="s">
        <v>145</v>
      </c>
      <c r="DP349">
        <v>2.0516859111999999</v>
      </c>
      <c r="DQ349">
        <v>5.6917339860000027</v>
      </c>
      <c r="DR349">
        <v>3.6400480748000028</v>
      </c>
      <c r="DS349">
        <v>39.3084306537</v>
      </c>
      <c r="DT349">
        <v>33.616696667699998</v>
      </c>
      <c r="DU349">
        <v>7143240127.0156698</v>
      </c>
      <c r="DV349">
        <v>9519084013.0616493</v>
      </c>
      <c r="DW349">
        <f t="shared" si="25"/>
        <v>1.0627133205908728</v>
      </c>
      <c r="DX349">
        <f t="shared" si="26"/>
        <v>1.4161721012633186</v>
      </c>
      <c r="DY349">
        <f t="shared" si="27"/>
        <v>-0.35345878067244585</v>
      </c>
      <c r="DZ349">
        <v>251654843886.04599</v>
      </c>
      <c r="EA349">
        <f t="shared" si="28"/>
        <v>37.439166265386135</v>
      </c>
      <c r="EB349">
        <v>18487000000</v>
      </c>
      <c r="EC349">
        <v>130277000000</v>
      </c>
      <c r="ED349">
        <f t="shared" si="29"/>
        <v>7.3014805116503601</v>
      </c>
    </row>
    <row r="350" spans="1:134" x14ac:dyDescent="0.35">
      <c r="A350" t="s">
        <v>153</v>
      </c>
      <c r="B350" s="7">
        <v>1993</v>
      </c>
      <c r="C350">
        <f>MacroData!D350</f>
        <v>707.73400000000004</v>
      </c>
      <c r="D350">
        <f>MacroData!E350</f>
        <v>98.668000000000006</v>
      </c>
      <c r="E350">
        <f>MacroData!F350</f>
        <v>99.757000000000005</v>
      </c>
      <c r="F350">
        <f>MacroData!G350</f>
        <v>318791000000</v>
      </c>
      <c r="G350">
        <f>MacroData!H350</f>
        <v>723147716651.24805</v>
      </c>
      <c r="H350">
        <f>MacroData!I350</f>
        <v>707734000000</v>
      </c>
      <c r="I350">
        <f>MacroData!J350</f>
        <v>1077749000000</v>
      </c>
      <c r="J350">
        <f>MacroData!K350</f>
        <v>5.94</v>
      </c>
      <c r="K350">
        <f>MacroData!L350</f>
        <v>7.48</v>
      </c>
      <c r="L350">
        <f>MacroData!M350</f>
        <v>594.14227294921875</v>
      </c>
      <c r="M350">
        <f>MacroData!N350</f>
        <v>147.1966552734375</v>
      </c>
      <c r="N350">
        <f>MacroData!O350</f>
        <v>57714000</v>
      </c>
      <c r="O350">
        <f>MacroData!P350</f>
        <v>-1496229821.3348999</v>
      </c>
      <c r="P350">
        <f>MacroData!Q350</f>
        <v>-10619699718.51001</v>
      </c>
      <c r="Q350">
        <f>MacroData!R350</f>
        <v>210412000000</v>
      </c>
      <c r="R350">
        <f>MacroData!S350</f>
        <v>1088368699718.51</v>
      </c>
      <c r="S350">
        <f>MacroData!T350</f>
        <v>176215843555.21399</v>
      </c>
      <c r="T350">
        <f>MacroData!U350</f>
        <v>643924013050.10596</v>
      </c>
      <c r="U350">
        <f>MacroData!V350</f>
        <v>10.375999999999999</v>
      </c>
      <c r="V350">
        <f>MacroData!W350</f>
        <v>9195.85</v>
      </c>
      <c r="W350">
        <f>MacroData!X350</f>
        <v>95.233000000000004</v>
      </c>
      <c r="X350">
        <f>MacroData!Y350</f>
        <v>971477091216.83496</v>
      </c>
      <c r="Y350">
        <f>MacroData!Z350</f>
        <v>433369000000</v>
      </c>
      <c r="Z350">
        <f>MacroData!AA350</f>
        <v>247160000000</v>
      </c>
      <c r="AA350">
        <f>MacroData!AB350</f>
        <v>29179000000</v>
      </c>
      <c r="AB350">
        <f>MacroData!AC350</f>
        <v>103078000000</v>
      </c>
      <c r="AC350">
        <f>MacroData!AD350</f>
        <v>237651000000</v>
      </c>
      <c r="AD350">
        <f>MacroData!AE350</f>
        <v>34196156444.785999</v>
      </c>
      <c r="AE350">
        <f>MacroData!AH350</f>
        <v>1</v>
      </c>
      <c r="AF350">
        <f>MacroData!AI350</f>
        <v>0</v>
      </c>
      <c r="AG350">
        <f>MacroData!AJ350</f>
        <v>0</v>
      </c>
      <c r="AH350">
        <f>MacroData!AK350</f>
        <v>0</v>
      </c>
      <c r="AI350">
        <f>MacroData!AL350</f>
        <v>0</v>
      </c>
      <c r="AJ350">
        <f>MacroData!AM350</f>
        <v>0.67261899999999997</v>
      </c>
      <c r="AK350">
        <f>MacroData!AN350</f>
        <v>2.6816092756177698</v>
      </c>
      <c r="AL350" s="31">
        <f>GDP!C351+GDP!J351</f>
        <v>0</v>
      </c>
      <c r="AM350">
        <f>GDP!D351+GDP!K351</f>
        <v>0</v>
      </c>
      <c r="AN350">
        <f>GDP!E351+GDP!L351</f>
        <v>0.25496000000000002</v>
      </c>
      <c r="AO350">
        <f>GDP!F351+GDP!M351</f>
        <v>8.4989999999999996E-2</v>
      </c>
      <c r="AP350">
        <f>GDP!G351+GDP!N351</f>
        <v>0</v>
      </c>
      <c r="AQ350">
        <f>GDP!H351+GDP!O351</f>
        <v>0</v>
      </c>
      <c r="AR350" s="7">
        <f>GDP!I351+GDP!P351</f>
        <v>0</v>
      </c>
      <c r="AS350">
        <f>GDP!AE351</f>
        <v>0</v>
      </c>
      <c r="AT350">
        <f>GDP!AF351</f>
        <v>0</v>
      </c>
      <c r="AU350">
        <f>GDP!AG351</f>
        <v>0.26556000000000002</v>
      </c>
      <c r="AV350">
        <f>GDP!AH351</f>
        <v>8.8520000000000001E-2</v>
      </c>
      <c r="AW350">
        <f>GDP!AI351</f>
        <v>0</v>
      </c>
      <c r="AX350">
        <f>GDP!AJ351</f>
        <v>0</v>
      </c>
      <c r="AY350" s="7">
        <f>GDP!AK351</f>
        <v>0</v>
      </c>
      <c r="AZ350">
        <f>GDP!AS351</f>
        <v>0</v>
      </c>
      <c r="BA350">
        <f>GDP!AT351</f>
        <v>0</v>
      </c>
      <c r="BB350">
        <f>GDP!AU351</f>
        <v>0</v>
      </c>
      <c r="BC350">
        <f>GDP!AV351</f>
        <v>0</v>
      </c>
      <c r="BD350">
        <f>GDP!AW351</f>
        <v>0</v>
      </c>
      <c r="BE350">
        <f>GDP!AX351</f>
        <v>0</v>
      </c>
      <c r="BF350" s="7">
        <f>GDP!AY351</f>
        <v>0</v>
      </c>
      <c r="BG350">
        <f>GDP!AZ351</f>
        <v>0</v>
      </c>
      <c r="BH350">
        <f>GDP!BA351</f>
        <v>0</v>
      </c>
      <c r="BI350">
        <f>GDP!BB351</f>
        <v>0</v>
      </c>
      <c r="BJ350">
        <f>GDP!BC351</f>
        <v>0</v>
      </c>
      <c r="BK350">
        <f>GDP!BD351</f>
        <v>0</v>
      </c>
      <c r="BL350">
        <f>GDP!BE351</f>
        <v>0</v>
      </c>
      <c r="BM350" s="7">
        <f>GDP!BF351</f>
        <v>0</v>
      </c>
      <c r="BN350">
        <f>GDP!BG351+GDP!BN351+GDP!BU351</f>
        <v>0</v>
      </c>
      <c r="BO350">
        <f>GDP!BH351+GDP!BO351+GDP!BV351</f>
        <v>0</v>
      </c>
      <c r="BP350">
        <f>GDP!BI351+GDP!BP351+GDP!BW351</f>
        <v>0</v>
      </c>
      <c r="BQ350">
        <f>GDP!BJ351+GDP!BQ351+GDP!BX351</f>
        <v>0</v>
      </c>
      <c r="BR350">
        <f>GDP!BK351+GDP!BR351+GDP!BY351</f>
        <v>0</v>
      </c>
      <c r="BS350">
        <f>GDP!BL351+GDP!BS351+GDP!BZ351</f>
        <v>0</v>
      </c>
      <c r="BT350" s="7">
        <f>GDP!BM351+GDP!BT351+GDP!CA351</f>
        <v>0</v>
      </c>
      <c r="BU350">
        <f>GDP!CB351</f>
        <v>0</v>
      </c>
      <c r="BV350">
        <f>GDP!CC351</f>
        <v>0</v>
      </c>
      <c r="BW350">
        <f>GDP!CD351</f>
        <v>0</v>
      </c>
      <c r="BX350">
        <f>GDP!CE351</f>
        <v>0</v>
      </c>
      <c r="BY350">
        <f>GDP!CF351</f>
        <v>0</v>
      </c>
      <c r="BZ350">
        <f>GDP!CG351</f>
        <v>0</v>
      </c>
      <c r="CA350" s="7">
        <f>GDP!CH351</f>
        <v>0</v>
      </c>
      <c r="CB350">
        <f>GDP!CI351</f>
        <v>0</v>
      </c>
      <c r="CC350">
        <f>GDP!CJ351</f>
        <v>0</v>
      </c>
      <c r="CD350">
        <f>GDP!CK351</f>
        <v>0</v>
      </c>
      <c r="CE350">
        <f>GDP!CL351</f>
        <v>0</v>
      </c>
      <c r="CF350">
        <f>GDP!CM351</f>
        <v>0</v>
      </c>
      <c r="CG350">
        <f>GDP!CN351</f>
        <v>0</v>
      </c>
      <c r="CH350" s="7">
        <f>GDP!CO351</f>
        <v>0</v>
      </c>
      <c r="CI350">
        <f>GDP!CP351</f>
        <v>0</v>
      </c>
      <c r="CJ350">
        <f>GDP!CQ351</f>
        <v>0</v>
      </c>
      <c r="CK350">
        <f>GDP!CR351</f>
        <v>0</v>
      </c>
      <c r="CL350">
        <f>GDP!CS351</f>
        <v>0</v>
      </c>
      <c r="CM350">
        <f>GDP!CT351</f>
        <v>0</v>
      </c>
      <c r="CN350">
        <f>GDP!CU351</f>
        <v>0</v>
      </c>
      <c r="CO350">
        <f>GDP!CV351</f>
        <v>0</v>
      </c>
      <c r="CP350">
        <f>GDP!CW351</f>
        <v>0</v>
      </c>
      <c r="CQ350">
        <f>GDP!CX351</f>
        <v>0</v>
      </c>
      <c r="CR350">
        <f>GDP!CY351</f>
        <v>0.52052000000000009</v>
      </c>
      <c r="CS350">
        <f>GDP!CZ351</f>
        <v>0.17351</v>
      </c>
      <c r="CT350">
        <f>GDP!DA351</f>
        <v>0</v>
      </c>
      <c r="CU350">
        <f>GDP!DB351</f>
        <v>0</v>
      </c>
      <c r="CV350" s="7">
        <f>GDP!DC351</f>
        <v>0</v>
      </c>
      <c r="CW350">
        <f>GDP!DD351</f>
        <v>0</v>
      </c>
      <c r="CX350">
        <f>GDP!DE351</f>
        <v>0</v>
      </c>
      <c r="CY350">
        <f>GDP!DF351</f>
        <v>0</v>
      </c>
      <c r="CZ350">
        <f>GDP!DG351</f>
        <v>0</v>
      </c>
      <c r="DA350">
        <f>GDP!DH351</f>
        <v>0</v>
      </c>
      <c r="DB350">
        <f>GDP!DI351</f>
        <v>0</v>
      </c>
      <c r="DC350" s="7">
        <f>GDP!DJ351</f>
        <v>0</v>
      </c>
      <c r="DD350">
        <f>GDP!DU351</f>
        <v>0.69403000000000004</v>
      </c>
      <c r="DE350">
        <f>GDP!DV351</f>
        <v>0</v>
      </c>
      <c r="DF350">
        <f>GDP!DW351</f>
        <v>1</v>
      </c>
      <c r="DG350">
        <f>GDP!EF351</f>
        <v>0</v>
      </c>
      <c r="DH350">
        <f>GDP!EG351</f>
        <v>1</v>
      </c>
      <c r="DI350">
        <f>GDP!EH351</f>
        <v>0</v>
      </c>
      <c r="DJ350">
        <f>GDP!EI351</f>
        <v>0</v>
      </c>
      <c r="DK350">
        <f>GDP!EJ351</f>
        <v>0</v>
      </c>
      <c r="DL350" s="84">
        <v>38.530941597610898</v>
      </c>
      <c r="DM350" s="84">
        <v>42.032200000000003</v>
      </c>
      <c r="DN350">
        <v>37.694718268990997</v>
      </c>
      <c r="DO350">
        <v>23.69</v>
      </c>
      <c r="DP350">
        <v>2.1382005782000002</v>
      </c>
      <c r="DQ350">
        <v>6.8598211036999999</v>
      </c>
      <c r="DR350">
        <v>4.7216205254999997</v>
      </c>
      <c r="DS350">
        <v>39.2652445903</v>
      </c>
      <c r="DT350">
        <v>32.4054234866</v>
      </c>
      <c r="DU350">
        <v>7592653223.8435297</v>
      </c>
      <c r="DV350">
        <v>9657060617.1071205</v>
      </c>
      <c r="DW350">
        <f t="shared" si="25"/>
        <v>1.0728117094619631</v>
      </c>
      <c r="DX350">
        <f t="shared" si="26"/>
        <v>1.3645042653182016</v>
      </c>
      <c r="DY350">
        <f t="shared" si="27"/>
        <v>-0.29169255585623843</v>
      </c>
      <c r="DZ350">
        <v>265360407393.26401</v>
      </c>
      <c r="EA350">
        <f t="shared" si="28"/>
        <v>37.494370398096457</v>
      </c>
      <c r="EB350">
        <v>17913000000</v>
      </c>
      <c r="EC350">
        <v>132460000000</v>
      </c>
      <c r="ED350">
        <f t="shared" si="29"/>
        <v>6.4949257188129685</v>
      </c>
    </row>
    <row r="351" spans="1:134" x14ac:dyDescent="0.35">
      <c r="A351" t="s">
        <v>153</v>
      </c>
      <c r="B351" s="7">
        <v>1994</v>
      </c>
      <c r="C351">
        <f>MacroData!D351</f>
        <v>745.19600000000003</v>
      </c>
      <c r="D351">
        <f>MacroData!E351</f>
        <v>98.921000000000006</v>
      </c>
      <c r="E351">
        <f>MacroData!F351</f>
        <v>101.10599999999999</v>
      </c>
      <c r="F351">
        <f>MacroData!G351</f>
        <v>324575000000</v>
      </c>
      <c r="G351">
        <f>MacroData!H351</f>
        <v>748884310427.74097</v>
      </c>
      <c r="H351">
        <f>MacroData!I351</f>
        <v>745196000000</v>
      </c>
      <c r="I351">
        <f>MacroData!J351</f>
        <v>1121128000000</v>
      </c>
      <c r="J351">
        <f>MacroData!K351</f>
        <v>5.5030000000000001</v>
      </c>
      <c r="K351">
        <f>MacroData!L351</f>
        <v>8.1219999999999999</v>
      </c>
      <c r="L351">
        <f>MacroData!M351</f>
        <v>612.52734375</v>
      </c>
      <c r="M351">
        <f>MacroData!N351</f>
        <v>155.50546264648438</v>
      </c>
      <c r="N351">
        <f>MacroData!O351</f>
        <v>57862000</v>
      </c>
      <c r="O351">
        <f>MacroData!P351</f>
        <v>2345944796.4690704</v>
      </c>
      <c r="P351">
        <f>MacroData!Q351</f>
        <v>4444554381.6599121</v>
      </c>
      <c r="Q351">
        <f>MacroData!R351</f>
        <v>213768000000</v>
      </c>
      <c r="R351">
        <f>MacroData!S351</f>
        <v>1116683445618.3401</v>
      </c>
      <c r="S351">
        <f>MacroData!T351</f>
        <v>178639729974.80301</v>
      </c>
      <c r="T351">
        <f>MacroData!U351</f>
        <v>665631772389.43994</v>
      </c>
      <c r="U351">
        <f>MacroData!V351</f>
        <v>9.4939999999999998</v>
      </c>
      <c r="V351">
        <f>MacroData!W351</f>
        <v>8599.66</v>
      </c>
      <c r="W351">
        <f>MacroData!X351</f>
        <v>98.216999999999999</v>
      </c>
      <c r="X351">
        <f>MacroData!Y351</f>
        <v>1005665426672.08</v>
      </c>
      <c r="Y351">
        <f>MacroData!Z351</f>
        <v>455834000000</v>
      </c>
      <c r="Z351">
        <f>MacroData!AA351</f>
        <v>263247000000</v>
      </c>
      <c r="AA351">
        <f>MacroData!AB351</f>
        <v>30439000000</v>
      </c>
      <c r="AB351">
        <f>MacroData!AC351</f>
        <v>106445000000</v>
      </c>
      <c r="AC351">
        <f>MacroData!AD351</f>
        <v>240345000000</v>
      </c>
      <c r="AD351">
        <f>MacroData!AE351</f>
        <v>35128270025.196999</v>
      </c>
      <c r="AE351">
        <f>MacroData!AH351</f>
        <v>0</v>
      </c>
      <c r="AF351">
        <f>MacroData!AI351</f>
        <v>0</v>
      </c>
      <c r="AG351">
        <f>MacroData!AJ351</f>
        <v>0</v>
      </c>
      <c r="AH351">
        <f>MacroData!AK351</f>
        <v>0</v>
      </c>
      <c r="AI351">
        <f>MacroData!AL351</f>
        <v>0</v>
      </c>
      <c r="AJ351">
        <f>MacroData!AM351</f>
        <v>0.67261899999999997</v>
      </c>
      <c r="AK351">
        <f>MacroData!AN351</f>
        <v>2.3548656842183497</v>
      </c>
      <c r="AL351" s="31">
        <f>GDP!C352+GDP!J352</f>
        <v>1.7489999999999999E-2</v>
      </c>
      <c r="AM351">
        <f>GDP!D352+GDP!K352</f>
        <v>0.25496000000000002</v>
      </c>
      <c r="AN351">
        <f>GDP!E352+GDP!L352</f>
        <v>9.0810000000000002E-2</v>
      </c>
      <c r="AO351">
        <f>GDP!F352+GDP!M352</f>
        <v>0</v>
      </c>
      <c r="AP351">
        <f>GDP!G352+GDP!N352</f>
        <v>0</v>
      </c>
      <c r="AQ351">
        <f>GDP!H352+GDP!O352</f>
        <v>0</v>
      </c>
      <c r="AR351" s="7">
        <f>GDP!I352+GDP!P352</f>
        <v>0</v>
      </c>
      <c r="AS351">
        <f>GDP!AE352</f>
        <v>0.15948999999999999</v>
      </c>
      <c r="AT351">
        <f>GDP!AF352</f>
        <v>0.26556000000000002</v>
      </c>
      <c r="AU351">
        <f>GDP!AG352</f>
        <v>0.14168</v>
      </c>
      <c r="AV351">
        <f>GDP!AH352</f>
        <v>0</v>
      </c>
      <c r="AW351">
        <f>GDP!AI352</f>
        <v>0</v>
      </c>
      <c r="AX351">
        <f>GDP!AJ352</f>
        <v>0</v>
      </c>
      <c r="AY351" s="7">
        <f>GDP!AK352</f>
        <v>0</v>
      </c>
      <c r="AZ351">
        <f>GDP!AS352</f>
        <v>0</v>
      </c>
      <c r="BA351">
        <f>GDP!AT352</f>
        <v>0</v>
      </c>
      <c r="BB351">
        <f>GDP!AU352</f>
        <v>0</v>
      </c>
      <c r="BC351">
        <f>GDP!AV352</f>
        <v>0</v>
      </c>
      <c r="BD351">
        <f>GDP!AW352</f>
        <v>0</v>
      </c>
      <c r="BE351">
        <f>GDP!AX352</f>
        <v>0</v>
      </c>
      <c r="BF351" s="7">
        <f>GDP!AY352</f>
        <v>0</v>
      </c>
      <c r="BG351">
        <f>GDP!AZ352</f>
        <v>0</v>
      </c>
      <c r="BH351">
        <f>GDP!BA352</f>
        <v>0</v>
      </c>
      <c r="BI351">
        <f>GDP!BB352</f>
        <v>0</v>
      </c>
      <c r="BJ351">
        <f>GDP!BC352</f>
        <v>0</v>
      </c>
      <c r="BK351">
        <f>GDP!BD352</f>
        <v>0</v>
      </c>
      <c r="BL351">
        <f>GDP!BE352</f>
        <v>0</v>
      </c>
      <c r="BM351" s="7">
        <f>GDP!BF352</f>
        <v>0</v>
      </c>
      <c r="BN351">
        <f>GDP!BG352+GDP!BN352+GDP!BU352</f>
        <v>2.7549999999999998E-2</v>
      </c>
      <c r="BO351">
        <f>GDP!BH352+GDP!BO352+GDP!BV352</f>
        <v>0</v>
      </c>
      <c r="BP351">
        <f>GDP!BI352+GDP!BP352+GDP!BW352</f>
        <v>9.1799999999999989E-3</v>
      </c>
      <c r="BQ351">
        <f>GDP!BJ352+GDP!BQ352+GDP!BX352</f>
        <v>0</v>
      </c>
      <c r="BR351">
        <f>GDP!BK352+GDP!BR352+GDP!BY352</f>
        <v>0</v>
      </c>
      <c r="BS351">
        <f>GDP!BL352+GDP!BS352+GDP!BZ352</f>
        <v>0</v>
      </c>
      <c r="BT351" s="7">
        <f>GDP!BM352+GDP!BT352+GDP!CA352</f>
        <v>0</v>
      </c>
      <c r="BU351">
        <f>GDP!CB352</f>
        <v>-0.18862999999999999</v>
      </c>
      <c r="BV351">
        <f>GDP!CC352</f>
        <v>0</v>
      </c>
      <c r="BW351">
        <f>GDP!CD352</f>
        <v>-6.2880000000000005E-2</v>
      </c>
      <c r="BX351">
        <f>GDP!CE352</f>
        <v>0</v>
      </c>
      <c r="BY351">
        <f>GDP!CF352</f>
        <v>0</v>
      </c>
      <c r="BZ351">
        <f>GDP!CG352</f>
        <v>0</v>
      </c>
      <c r="CA351" s="7">
        <f>GDP!CH352</f>
        <v>0</v>
      </c>
      <c r="CB351">
        <f>GDP!CI352</f>
        <v>0</v>
      </c>
      <c r="CC351">
        <f>GDP!CJ352</f>
        <v>0</v>
      </c>
      <c r="CD351">
        <f>GDP!CK352</f>
        <v>0</v>
      </c>
      <c r="CE351">
        <f>GDP!CL352</f>
        <v>0</v>
      </c>
      <c r="CF351">
        <f>GDP!CM352</f>
        <v>0</v>
      </c>
      <c r="CG351">
        <f>GDP!CN352</f>
        <v>0</v>
      </c>
      <c r="CH351" s="7">
        <f>GDP!CO352</f>
        <v>0</v>
      </c>
      <c r="CI351">
        <f>GDP!CP352</f>
        <v>0.28717999999999999</v>
      </c>
      <c r="CJ351">
        <f>GDP!CQ352</f>
        <v>0</v>
      </c>
      <c r="CK351">
        <f>GDP!CR352</f>
        <v>9.5729999999999996E-2</v>
      </c>
      <c r="CL351">
        <f>GDP!CS352</f>
        <v>0</v>
      </c>
      <c r="CM351">
        <f>GDP!CT352</f>
        <v>0</v>
      </c>
      <c r="CN351">
        <f>GDP!CU352</f>
        <v>0</v>
      </c>
      <c r="CO351">
        <f>GDP!CV352</f>
        <v>0</v>
      </c>
      <c r="CP351">
        <f>GDP!CW352</f>
        <v>0.17698</v>
      </c>
      <c r="CQ351">
        <f>GDP!CX352</f>
        <v>0.52052000000000009</v>
      </c>
      <c r="CR351">
        <f>GDP!CY352</f>
        <v>0.23249</v>
      </c>
      <c r="CS351">
        <f>GDP!CZ352</f>
        <v>0</v>
      </c>
      <c r="CT351">
        <f>GDP!DA352</f>
        <v>0</v>
      </c>
      <c r="CU351">
        <f>GDP!DB352</f>
        <v>0</v>
      </c>
      <c r="CV351" s="7">
        <f>GDP!DC352</f>
        <v>0</v>
      </c>
      <c r="CW351">
        <f>GDP!DD352</f>
        <v>0.12609999999999999</v>
      </c>
      <c r="CX351">
        <f>GDP!DE352</f>
        <v>0</v>
      </c>
      <c r="CY351">
        <f>GDP!DF352</f>
        <v>4.2029999999999991E-2</v>
      </c>
      <c r="CZ351">
        <f>GDP!DG352</f>
        <v>0</v>
      </c>
      <c r="DA351">
        <f>GDP!DH352</f>
        <v>0</v>
      </c>
      <c r="DB351">
        <f>GDP!DI352</f>
        <v>0</v>
      </c>
      <c r="DC351" s="7">
        <f>GDP!DJ352</f>
        <v>0</v>
      </c>
      <c r="DD351">
        <f>GDP!DU352</f>
        <v>0.92999000000000009</v>
      </c>
      <c r="DE351">
        <f>GDP!DV352</f>
        <v>0.16812999999999995</v>
      </c>
      <c r="DF351">
        <f>GDP!DW352</f>
        <v>1</v>
      </c>
      <c r="DG351">
        <f>GDP!EF352</f>
        <v>0</v>
      </c>
      <c r="DH351">
        <f>GDP!EG352</f>
        <v>1</v>
      </c>
      <c r="DI351">
        <f>GDP!EH352</f>
        <v>0</v>
      </c>
      <c r="DJ351">
        <f>GDP!EI352</f>
        <v>0</v>
      </c>
      <c r="DK351">
        <f>GDP!EJ352</f>
        <v>0</v>
      </c>
      <c r="DL351" s="84">
        <v>41.424158938536301</v>
      </c>
      <c r="DM351" s="84">
        <v>40.720100000000002</v>
      </c>
      <c r="DN351">
        <v>40.954474354378</v>
      </c>
      <c r="DO351">
        <v>-42.14</v>
      </c>
      <c r="DP351">
        <v>2.3718587229999999</v>
      </c>
      <c r="DQ351">
        <v>5.9117223482999961</v>
      </c>
      <c r="DR351">
        <v>3.5398636252999962</v>
      </c>
      <c r="DS351">
        <v>38.763224715699998</v>
      </c>
      <c r="DT351">
        <v>32.851502367400002</v>
      </c>
      <c r="DU351">
        <v>6760891190.8575201</v>
      </c>
      <c r="DV351">
        <v>10227190358.351601</v>
      </c>
      <c r="DW351">
        <f t="shared" si="25"/>
        <v>0.90726348381600552</v>
      </c>
      <c r="DX351">
        <f t="shared" si="26"/>
        <v>1.3724161641167694</v>
      </c>
      <c r="DY351">
        <f t="shared" si="27"/>
        <v>-0.46515268030076384</v>
      </c>
      <c r="DZ351">
        <v>274381299167.49399</v>
      </c>
      <c r="EA351">
        <f t="shared" si="28"/>
        <v>36.820017709098543</v>
      </c>
      <c r="EB351">
        <v>18795000000</v>
      </c>
      <c r="EC351">
        <v>137048000000</v>
      </c>
      <c r="ED351">
        <f t="shared" si="29"/>
        <v>6.2922839907552097</v>
      </c>
    </row>
    <row r="352" spans="1:134" x14ac:dyDescent="0.35">
      <c r="A352" t="s">
        <v>153</v>
      </c>
      <c r="B352" s="7">
        <v>1995</v>
      </c>
      <c r="C352">
        <f>MacroData!D352</f>
        <v>782.97900000000004</v>
      </c>
      <c r="D352">
        <f>MacroData!E352</f>
        <v>99.867000000000004</v>
      </c>
      <c r="E352">
        <f>MacroData!F352</f>
        <v>101.253</v>
      </c>
      <c r="F352">
        <f>MacroData!G352</f>
        <v>378245000000</v>
      </c>
      <c r="G352">
        <f>MacroData!H352</f>
        <v>786913709178.93201</v>
      </c>
      <c r="H352">
        <f>MacroData!I352</f>
        <v>782979000000</v>
      </c>
      <c r="I352">
        <f>MacroData!J352</f>
        <v>1149497000000</v>
      </c>
      <c r="J352">
        <f>MacroData!K352</f>
        <v>6.681</v>
      </c>
      <c r="K352">
        <f>MacroData!L352</f>
        <v>8.1999999999999993</v>
      </c>
      <c r="L352">
        <f>MacroData!M352</f>
        <v>629.3209228515625</v>
      </c>
      <c r="M352">
        <f>MacroData!N352</f>
        <v>164.94007873535156</v>
      </c>
      <c r="N352">
        <f>MacroData!O352</f>
        <v>58025000</v>
      </c>
      <c r="O352">
        <f>MacroData!P352</f>
        <v>6579652772.8006897</v>
      </c>
      <c r="P352">
        <f>MacroData!Q352</f>
        <v>16990759713.929932</v>
      </c>
      <c r="Q352">
        <f>MacroData!R352</f>
        <v>212758000000</v>
      </c>
      <c r="R352">
        <f>MacroData!S352</f>
        <v>1132506240286.0701</v>
      </c>
      <c r="S352">
        <f>MacroData!T352</f>
        <v>180209469910.14401</v>
      </c>
      <c r="T352">
        <f>MacroData!U352</f>
        <v>679178000000</v>
      </c>
      <c r="U352">
        <f>MacroData!V352</f>
        <v>8.6210000000000004</v>
      </c>
      <c r="V352">
        <f>MacroData!W352</f>
        <v>10563.79</v>
      </c>
      <c r="W352">
        <f>MacroData!X352</f>
        <v>94.99</v>
      </c>
      <c r="X352">
        <f>MacroData!Y352</f>
        <v>1030277845089.15</v>
      </c>
      <c r="Y352">
        <f>MacroData!Z352</f>
        <v>480179000000</v>
      </c>
      <c r="Z352">
        <f>MacroData!AA352</f>
        <v>283798000000</v>
      </c>
      <c r="AA352">
        <f>MacroData!AB352</f>
        <v>33281000000</v>
      </c>
      <c r="AB352">
        <f>MacroData!AC352</f>
        <v>110578000000</v>
      </c>
      <c r="AC352">
        <f>MacroData!AD352</f>
        <v>243649000000</v>
      </c>
      <c r="AD352">
        <f>MacroData!AE352</f>
        <v>32548530089.855999</v>
      </c>
      <c r="AE352">
        <f>MacroData!AH352</f>
        <v>0</v>
      </c>
      <c r="AF352">
        <f>MacroData!AI352</f>
        <v>0</v>
      </c>
      <c r="AG352">
        <f>MacroData!AJ352</f>
        <v>0</v>
      </c>
      <c r="AH352">
        <f>MacroData!AK352</f>
        <v>1</v>
      </c>
      <c r="AI352">
        <f>MacroData!AL352</f>
        <v>1</v>
      </c>
      <c r="AJ352">
        <f>MacroData!AM352</f>
        <v>0.67261899999999997</v>
      </c>
      <c r="AK352">
        <f>MacroData!AN352</f>
        <v>2.3113601972304636</v>
      </c>
      <c r="AL352" s="31">
        <f>GDP!C353+GDP!J353</f>
        <v>0</v>
      </c>
      <c r="AM352">
        <f>GDP!D353+GDP!K353</f>
        <v>9.0810000000000002E-2</v>
      </c>
      <c r="AN352">
        <f>GDP!E353+GDP!L353</f>
        <v>0</v>
      </c>
      <c r="AO352">
        <f>GDP!F353+GDP!M353</f>
        <v>0</v>
      </c>
      <c r="AP352">
        <f>GDP!G353+GDP!N353</f>
        <v>0</v>
      </c>
      <c r="AQ352">
        <f>GDP!H353+GDP!O353</f>
        <v>0</v>
      </c>
      <c r="AR352" s="7">
        <f>GDP!I353+GDP!P353</f>
        <v>0</v>
      </c>
      <c r="AS352">
        <f>GDP!AE353</f>
        <v>0</v>
      </c>
      <c r="AT352">
        <f>GDP!AF353</f>
        <v>0.14168</v>
      </c>
      <c r="AU352">
        <f>GDP!AG353</f>
        <v>0</v>
      </c>
      <c r="AV352">
        <f>GDP!AH353</f>
        <v>0</v>
      </c>
      <c r="AW352">
        <f>GDP!AI353</f>
        <v>0</v>
      </c>
      <c r="AX352">
        <f>GDP!AJ353</f>
        <v>0</v>
      </c>
      <c r="AY352" s="7">
        <f>GDP!AK353</f>
        <v>0</v>
      </c>
      <c r="AZ352">
        <f>GDP!AS353</f>
        <v>0</v>
      </c>
      <c r="BA352">
        <f>GDP!AT353</f>
        <v>0</v>
      </c>
      <c r="BB352">
        <f>GDP!AU353</f>
        <v>0</v>
      </c>
      <c r="BC352">
        <f>GDP!AV353</f>
        <v>0</v>
      </c>
      <c r="BD352">
        <f>GDP!AW353</f>
        <v>0</v>
      </c>
      <c r="BE352">
        <f>GDP!AX353</f>
        <v>0</v>
      </c>
      <c r="BF352" s="7">
        <f>GDP!AY353</f>
        <v>0</v>
      </c>
      <c r="BG352">
        <f>GDP!AZ353</f>
        <v>0</v>
      </c>
      <c r="BH352">
        <f>GDP!BA353</f>
        <v>0</v>
      </c>
      <c r="BI352">
        <f>GDP!BB353</f>
        <v>0</v>
      </c>
      <c r="BJ352">
        <f>GDP!BC353</f>
        <v>0</v>
      </c>
      <c r="BK352">
        <f>GDP!BD353</f>
        <v>0</v>
      </c>
      <c r="BL352">
        <f>GDP!BE353</f>
        <v>0</v>
      </c>
      <c r="BM352" s="7">
        <f>GDP!BF353</f>
        <v>0</v>
      </c>
      <c r="BN352">
        <f>GDP!BG353+GDP!BN353+GDP!BU353</f>
        <v>0</v>
      </c>
      <c r="BO352">
        <f>GDP!BH353+GDP!BO353+GDP!BV353</f>
        <v>9.1799999999999989E-3</v>
      </c>
      <c r="BP352">
        <f>GDP!BI353+GDP!BP353+GDP!BW353</f>
        <v>0</v>
      </c>
      <c r="BQ352">
        <f>GDP!BJ353+GDP!BQ353+GDP!BX353</f>
        <v>0</v>
      </c>
      <c r="BR352">
        <f>GDP!BK353+GDP!BR353+GDP!BY353</f>
        <v>0</v>
      </c>
      <c r="BS352">
        <f>GDP!BL353+GDP!BS353+GDP!BZ353</f>
        <v>0</v>
      </c>
      <c r="BT352" s="7">
        <f>GDP!BM353+GDP!BT353+GDP!CA353</f>
        <v>0</v>
      </c>
      <c r="BU352">
        <f>GDP!CB353</f>
        <v>0</v>
      </c>
      <c r="BV352">
        <f>GDP!CC353</f>
        <v>-6.2880000000000005E-2</v>
      </c>
      <c r="BW352">
        <f>GDP!CD353</f>
        <v>0</v>
      </c>
      <c r="BX352">
        <f>GDP!CE353</f>
        <v>0</v>
      </c>
      <c r="BY352">
        <f>GDP!CF353</f>
        <v>0</v>
      </c>
      <c r="BZ352">
        <f>GDP!CG353</f>
        <v>0</v>
      </c>
      <c r="CA352" s="7">
        <f>GDP!CH353</f>
        <v>0</v>
      </c>
      <c r="CB352">
        <f>GDP!CI353</f>
        <v>0</v>
      </c>
      <c r="CC352">
        <f>GDP!CJ353</f>
        <v>0</v>
      </c>
      <c r="CD352">
        <f>GDP!CK353</f>
        <v>0</v>
      </c>
      <c r="CE352">
        <f>GDP!CL353</f>
        <v>0</v>
      </c>
      <c r="CF352">
        <f>GDP!CM353</f>
        <v>0</v>
      </c>
      <c r="CG352">
        <f>GDP!CN353</f>
        <v>0</v>
      </c>
      <c r="CH352" s="7">
        <f>GDP!CO353</f>
        <v>0</v>
      </c>
      <c r="CI352">
        <f>GDP!CP353</f>
        <v>0</v>
      </c>
      <c r="CJ352">
        <f>GDP!CQ353</f>
        <v>9.5729999999999996E-2</v>
      </c>
      <c r="CK352">
        <f>GDP!CR353</f>
        <v>0</v>
      </c>
      <c r="CL352">
        <f>GDP!CS353</f>
        <v>0</v>
      </c>
      <c r="CM352">
        <f>GDP!CT353</f>
        <v>0</v>
      </c>
      <c r="CN352">
        <f>GDP!CU353</f>
        <v>0</v>
      </c>
      <c r="CO352">
        <f>GDP!CV353</f>
        <v>0</v>
      </c>
      <c r="CP352">
        <f>GDP!CW353</f>
        <v>0</v>
      </c>
      <c r="CQ352">
        <f>GDP!CX353</f>
        <v>0.23249</v>
      </c>
      <c r="CR352">
        <f>GDP!CY353</f>
        <v>0</v>
      </c>
      <c r="CS352">
        <f>GDP!CZ353</f>
        <v>0</v>
      </c>
      <c r="CT352">
        <f>GDP!DA353</f>
        <v>0</v>
      </c>
      <c r="CU352">
        <f>GDP!DB353</f>
        <v>0</v>
      </c>
      <c r="CV352" s="7">
        <f>GDP!DC353</f>
        <v>0</v>
      </c>
      <c r="CW352">
        <f>GDP!DD353</f>
        <v>0</v>
      </c>
      <c r="CX352">
        <f>GDP!DE353</f>
        <v>4.2029999999999991E-2</v>
      </c>
      <c r="CY352">
        <f>GDP!DF353</f>
        <v>0</v>
      </c>
      <c r="CZ352">
        <f>GDP!DG353</f>
        <v>0</v>
      </c>
      <c r="DA352">
        <f>GDP!DH353</f>
        <v>0</v>
      </c>
      <c r="DB352">
        <f>GDP!DI353</f>
        <v>0</v>
      </c>
      <c r="DC352" s="7">
        <f>GDP!DJ353</f>
        <v>0</v>
      </c>
      <c r="DD352">
        <f>GDP!DU353</f>
        <v>0.23249</v>
      </c>
      <c r="DE352">
        <f>GDP!DV353</f>
        <v>4.2029999999999991E-2</v>
      </c>
      <c r="DF352">
        <f>GDP!DW353</f>
        <v>0</v>
      </c>
      <c r="DG352">
        <f>GDP!EF353</f>
        <v>0</v>
      </c>
      <c r="DH352">
        <f>GDP!EG353</f>
        <v>1</v>
      </c>
      <c r="DI352">
        <f>GDP!EH353</f>
        <v>0</v>
      </c>
      <c r="DJ352">
        <f>GDP!EI353</f>
        <v>0</v>
      </c>
      <c r="DK352">
        <f>GDP!EJ353</f>
        <v>0</v>
      </c>
      <c r="DL352" s="84">
        <v>44.445560009848798</v>
      </c>
      <c r="DM352" s="84">
        <v>45.209699999999998</v>
      </c>
      <c r="DN352">
        <v>43.472500614563998</v>
      </c>
      <c r="DO352">
        <v>9.74</v>
      </c>
      <c r="DP352">
        <v>2.6570447970000002</v>
      </c>
      <c r="DQ352">
        <v>5.005152884599994</v>
      </c>
      <c r="DR352">
        <v>2.3481080875999938</v>
      </c>
      <c r="DS352">
        <v>38.725228334199997</v>
      </c>
      <c r="DT352">
        <v>33.720075449600003</v>
      </c>
      <c r="DU352">
        <v>8585000000.3474398</v>
      </c>
      <c r="DV352">
        <v>11016000000.347401</v>
      </c>
      <c r="DW352">
        <f t="shared" si="25"/>
        <v>1.0964534170581126</v>
      </c>
      <c r="DX352">
        <f t="shared" si="26"/>
        <v>1.4069342856382356</v>
      </c>
      <c r="DY352">
        <f t="shared" si="27"/>
        <v>-0.31048086858012303</v>
      </c>
      <c r="DZ352">
        <v>286212000000</v>
      </c>
      <c r="EA352">
        <f t="shared" si="28"/>
        <v>36.554237086818418</v>
      </c>
      <c r="EB352">
        <v>17698000000</v>
      </c>
      <c r="EC352">
        <v>141894000000</v>
      </c>
      <c r="ED352">
        <f t="shared" si="29"/>
        <v>6.4878010007127935</v>
      </c>
    </row>
    <row r="353" spans="1:134" x14ac:dyDescent="0.35">
      <c r="A353" t="s">
        <v>153</v>
      </c>
      <c r="B353" s="7">
        <v>1996</v>
      </c>
      <c r="C353">
        <f>MacroData!D353</f>
        <v>836.18900000000008</v>
      </c>
      <c r="D353">
        <f>MacroData!E353</f>
        <v>100.642</v>
      </c>
      <c r="E353">
        <f>MacroData!F353</f>
        <v>100.36</v>
      </c>
      <c r="F353">
        <f>MacroData!G353</f>
        <v>400253000000</v>
      </c>
      <c r="G353">
        <f>MacroData!H353</f>
        <v>840219009859.63904</v>
      </c>
      <c r="H353">
        <f>MacroData!I353</f>
        <v>836189000000</v>
      </c>
      <c r="I353">
        <f>MacroData!J353</f>
        <v>1180151000000</v>
      </c>
      <c r="J353">
        <f>MacroData!K353</f>
        <v>6.0250000000000004</v>
      </c>
      <c r="K353">
        <f>MacroData!L353</f>
        <v>7.81</v>
      </c>
      <c r="L353">
        <f>MacroData!M353</f>
        <v>660.54547119140625</v>
      </c>
      <c r="M353">
        <f>MacroData!N353</f>
        <v>173.15583801269531</v>
      </c>
      <c r="N353">
        <f>MacroData!O353</f>
        <v>58164000</v>
      </c>
      <c r="O353">
        <f>MacroData!P353</f>
        <v>5605904611.5426941</v>
      </c>
      <c r="P353">
        <f>MacroData!Q353</f>
        <v>6809191065.1799316</v>
      </c>
      <c r="Q353">
        <f>MacroData!R353</f>
        <v>222690000000</v>
      </c>
      <c r="R353">
        <f>MacroData!S353</f>
        <v>1173341808934.8201</v>
      </c>
      <c r="S353">
        <f>MacroData!T353</f>
        <v>199226535173</v>
      </c>
      <c r="T353">
        <f>MacroData!U353</f>
        <v>707209000000</v>
      </c>
      <c r="U353">
        <f>MacroData!V353</f>
        <v>8.0990000000000002</v>
      </c>
      <c r="V353">
        <f>MacroData!W353</f>
        <v>12424.69</v>
      </c>
      <c r="W353">
        <f>MacroData!X353</f>
        <v>97.147999999999996</v>
      </c>
      <c r="X353">
        <f>MacroData!Y353</f>
        <v>1072749894776.84</v>
      </c>
      <c r="Y353">
        <f>MacroData!Z353</f>
        <v>515985000000</v>
      </c>
      <c r="Z353">
        <f>MacroData!AA353</f>
        <v>299871000000</v>
      </c>
      <c r="AA353">
        <f>MacroData!AB353</f>
        <v>33449000000</v>
      </c>
      <c r="AB353">
        <f>MacroData!AC353</f>
        <v>113288000000</v>
      </c>
      <c r="AC353">
        <f>MacroData!AD353</f>
        <v>245302000000</v>
      </c>
      <c r="AD353">
        <f>MacroData!AE353</f>
        <v>23463464827</v>
      </c>
      <c r="AE353">
        <f>MacroData!AH353</f>
        <v>0</v>
      </c>
      <c r="AF353">
        <f>MacroData!AI353</f>
        <v>0</v>
      </c>
      <c r="AG353">
        <f>MacroData!AJ353</f>
        <v>0</v>
      </c>
      <c r="AH353">
        <f>MacroData!AK353</f>
        <v>0</v>
      </c>
      <c r="AI353">
        <f>MacroData!AL353</f>
        <v>1</v>
      </c>
      <c r="AJ353">
        <f>MacroData!AM353</f>
        <v>0.67261899999999997</v>
      </c>
      <c r="AK353">
        <f>MacroData!AN353</f>
        <v>2.0284737488698394</v>
      </c>
      <c r="AL353" s="31">
        <f>GDP!C354+GDP!J354</f>
        <v>0</v>
      </c>
      <c r="AM353">
        <f>GDP!D354+GDP!K354</f>
        <v>0</v>
      </c>
      <c r="AN353">
        <f>GDP!E354+GDP!L354</f>
        <v>0</v>
      </c>
      <c r="AO353">
        <f>GDP!F354+GDP!M354</f>
        <v>0</v>
      </c>
      <c r="AP353">
        <f>GDP!G354+GDP!N354</f>
        <v>0</v>
      </c>
      <c r="AQ353">
        <f>GDP!H354+GDP!O354</f>
        <v>0</v>
      </c>
      <c r="AR353" s="7">
        <f>GDP!I354+GDP!P354</f>
        <v>0</v>
      </c>
      <c r="AS353">
        <f>GDP!AE354</f>
        <v>0</v>
      </c>
      <c r="AT353">
        <f>GDP!AF354</f>
        <v>0</v>
      </c>
      <c r="AU353">
        <f>GDP!AG354</f>
        <v>0</v>
      </c>
      <c r="AV353">
        <f>GDP!AH354</f>
        <v>0</v>
      </c>
      <c r="AW353">
        <f>GDP!AI354</f>
        <v>0</v>
      </c>
      <c r="AX353">
        <f>GDP!AJ354</f>
        <v>0</v>
      </c>
      <c r="AY353" s="7">
        <f>GDP!AK354</f>
        <v>0</v>
      </c>
      <c r="AZ353">
        <f>GDP!AS354</f>
        <v>0</v>
      </c>
      <c r="BA353">
        <f>GDP!AT354</f>
        <v>0</v>
      </c>
      <c r="BB353">
        <f>GDP!AU354</f>
        <v>0</v>
      </c>
      <c r="BC353">
        <f>GDP!AV354</f>
        <v>0</v>
      </c>
      <c r="BD353">
        <f>GDP!AW354</f>
        <v>0</v>
      </c>
      <c r="BE353">
        <f>GDP!AX354</f>
        <v>0</v>
      </c>
      <c r="BF353" s="7">
        <f>GDP!AY354</f>
        <v>0</v>
      </c>
      <c r="BG353">
        <f>GDP!AZ354</f>
        <v>0</v>
      </c>
      <c r="BH353">
        <f>GDP!BA354</f>
        <v>0</v>
      </c>
      <c r="BI353">
        <f>GDP!BB354</f>
        <v>0</v>
      </c>
      <c r="BJ353">
        <f>GDP!BC354</f>
        <v>0</v>
      </c>
      <c r="BK353">
        <f>GDP!BD354</f>
        <v>0</v>
      </c>
      <c r="BL353">
        <f>GDP!BE354</f>
        <v>0</v>
      </c>
      <c r="BM353" s="7">
        <f>GDP!BF354</f>
        <v>0</v>
      </c>
      <c r="BN353">
        <f>GDP!BG354+GDP!BN354+GDP!BU354</f>
        <v>0.182</v>
      </c>
      <c r="BO353">
        <f>GDP!BH354+GDP!BO354+GDP!BV354</f>
        <v>0</v>
      </c>
      <c r="BP353">
        <f>GDP!BI354+GDP!BP354+GDP!BW354</f>
        <v>6.0670000000000002E-2</v>
      </c>
      <c r="BQ353">
        <f>GDP!BJ354+GDP!BQ354+GDP!BX354</f>
        <v>0</v>
      </c>
      <c r="BR353">
        <f>GDP!BK354+GDP!BR354+GDP!BY354</f>
        <v>0</v>
      </c>
      <c r="BS353">
        <f>GDP!BL354+GDP!BS354+GDP!BZ354</f>
        <v>0</v>
      </c>
      <c r="BT353" s="7">
        <f>GDP!BM354+GDP!BT354+GDP!CA354</f>
        <v>0</v>
      </c>
      <c r="BU353">
        <f>GDP!CB354</f>
        <v>-7.6630000000000004E-2</v>
      </c>
      <c r="BV353">
        <f>GDP!CC354</f>
        <v>0</v>
      </c>
      <c r="BW353">
        <f>GDP!CD354</f>
        <v>-2.554E-2</v>
      </c>
      <c r="BX353">
        <f>GDP!CE354</f>
        <v>0</v>
      </c>
      <c r="BY353">
        <f>GDP!CF354</f>
        <v>0</v>
      </c>
      <c r="BZ353">
        <f>GDP!CG354</f>
        <v>0</v>
      </c>
      <c r="CA353" s="7">
        <f>GDP!CH354</f>
        <v>0</v>
      </c>
      <c r="CB353">
        <f>GDP!CI354</f>
        <v>-5.747E-2</v>
      </c>
      <c r="CC353">
        <f>GDP!CJ354</f>
        <v>0</v>
      </c>
      <c r="CD353">
        <f>GDP!CK354</f>
        <v>-1.916E-2</v>
      </c>
      <c r="CE353">
        <f>GDP!CL354</f>
        <v>0</v>
      </c>
      <c r="CF353">
        <f>GDP!CM354</f>
        <v>0</v>
      </c>
      <c r="CG353">
        <f>GDP!CN354</f>
        <v>0</v>
      </c>
      <c r="CH353" s="7">
        <f>GDP!CO354</f>
        <v>0</v>
      </c>
      <c r="CI353">
        <f>GDP!CP354</f>
        <v>0.26821</v>
      </c>
      <c r="CJ353">
        <f>GDP!CQ354</f>
        <v>0</v>
      </c>
      <c r="CK353">
        <f>GDP!CR354</f>
        <v>8.9399999999999993E-2</v>
      </c>
      <c r="CL353">
        <f>GDP!CS354</f>
        <v>0</v>
      </c>
      <c r="CM353">
        <f>GDP!CT354</f>
        <v>0</v>
      </c>
      <c r="CN353">
        <f>GDP!CU354</f>
        <v>0</v>
      </c>
      <c r="CO353">
        <f>GDP!CV354</f>
        <v>0</v>
      </c>
      <c r="CP353">
        <f>GDP!CW354</f>
        <v>0</v>
      </c>
      <c r="CQ353">
        <f>GDP!CX354</f>
        <v>0</v>
      </c>
      <c r="CR353">
        <f>GDP!CY354</f>
        <v>0</v>
      </c>
      <c r="CS353">
        <f>GDP!CZ354</f>
        <v>0</v>
      </c>
      <c r="CT353">
        <f>GDP!DA354</f>
        <v>0</v>
      </c>
      <c r="CU353">
        <f>GDP!DB354</f>
        <v>0</v>
      </c>
      <c r="CV353" s="7">
        <f>GDP!DC354</f>
        <v>0</v>
      </c>
      <c r="CW353">
        <f>GDP!DD354</f>
        <v>0.31611</v>
      </c>
      <c r="CX353">
        <f>GDP!DE354</f>
        <v>0</v>
      </c>
      <c r="CY353">
        <f>GDP!DF354</f>
        <v>0.10536999999999999</v>
      </c>
      <c r="CZ353">
        <f>GDP!DG354</f>
        <v>0</v>
      </c>
      <c r="DA353">
        <f>GDP!DH354</f>
        <v>0</v>
      </c>
      <c r="DB353">
        <f>GDP!DI354</f>
        <v>0</v>
      </c>
      <c r="DC353" s="7">
        <f>GDP!DJ354</f>
        <v>0</v>
      </c>
      <c r="DD353">
        <f>GDP!DU354</f>
        <v>0</v>
      </c>
      <c r="DE353">
        <f>GDP!DV354</f>
        <v>0.42147999999999997</v>
      </c>
      <c r="DF353">
        <f>GDP!DW354</f>
        <v>1</v>
      </c>
      <c r="DG353">
        <f>GDP!EF354</f>
        <v>0</v>
      </c>
      <c r="DH353">
        <f>GDP!EG354</f>
        <v>0</v>
      </c>
      <c r="DI353">
        <f>GDP!EH354</f>
        <v>1</v>
      </c>
      <c r="DJ353">
        <f>GDP!EI354</f>
        <v>0</v>
      </c>
      <c r="DK353">
        <f>GDP!EJ354</f>
        <v>0</v>
      </c>
      <c r="DL353" s="84">
        <v>44.551237540598102</v>
      </c>
      <c r="DM353" s="84">
        <v>44.8262</v>
      </c>
      <c r="DN353">
        <v>43.438693552476998</v>
      </c>
      <c r="DO353">
        <v>-11.9</v>
      </c>
      <c r="DP353">
        <v>2.6387856867999999</v>
      </c>
      <c r="DQ353">
        <v>3.5191560847000005</v>
      </c>
      <c r="DR353">
        <v>0.8803703979000006</v>
      </c>
      <c r="DS353">
        <v>36.926721068799999</v>
      </c>
      <c r="DT353">
        <v>33.407564984099999</v>
      </c>
      <c r="DU353">
        <v>7410999999.9999599</v>
      </c>
      <c r="DV353">
        <v>11523000000</v>
      </c>
      <c r="DW353">
        <f t="shared" si="25"/>
        <v>0.88628288580691206</v>
      </c>
      <c r="DX353">
        <f t="shared" si="26"/>
        <v>1.3780377402716373</v>
      </c>
      <c r="DY353">
        <f t="shared" si="27"/>
        <v>-0.49175485446472522</v>
      </c>
      <c r="DZ353">
        <v>294721000000</v>
      </c>
      <c r="EA353">
        <f t="shared" si="28"/>
        <v>35.245739898515765</v>
      </c>
      <c r="EB353">
        <v>14981000000</v>
      </c>
      <c r="EC353">
        <v>147550000000</v>
      </c>
      <c r="ED353">
        <f t="shared" si="29"/>
        <v>6.0700112703338798</v>
      </c>
    </row>
    <row r="354" spans="1:134" x14ac:dyDescent="0.35">
      <c r="A354" t="s">
        <v>153</v>
      </c>
      <c r="B354" s="7">
        <v>1997</v>
      </c>
      <c r="C354">
        <f>MacroData!D354</f>
        <v>878.78000000000009</v>
      </c>
      <c r="D354">
        <f>MacroData!E354</f>
        <v>101.98</v>
      </c>
      <c r="E354">
        <f>MacroData!F354</f>
        <v>100.77500000000001</v>
      </c>
      <c r="F354">
        <f>MacroData!G354</f>
        <v>481357000000</v>
      </c>
      <c r="G354">
        <f>MacroData!H354</f>
        <v>884799797730.80005</v>
      </c>
      <c r="H354">
        <f>MacroData!I354</f>
        <v>878780000000</v>
      </c>
      <c r="I354">
        <f>MacroData!J354</f>
        <v>1210277000000</v>
      </c>
      <c r="J354">
        <f>MacroData!K354</f>
        <v>6.8280000000000003</v>
      </c>
      <c r="K354">
        <f>MacroData!L354</f>
        <v>7.0529999999999999</v>
      </c>
      <c r="L354">
        <f>MacroData!M354</f>
        <v>691.0472412109375</v>
      </c>
      <c r="M354">
        <f>MacroData!N354</f>
        <v>181.99234008789063</v>
      </c>
      <c r="N354">
        <f>MacroData!O354</f>
        <v>58314000</v>
      </c>
      <c r="O354">
        <f>MacroData!P354</f>
        <v>9331523149.2325897</v>
      </c>
      <c r="P354">
        <f>MacroData!Q354</f>
        <v>7005054818.1000977</v>
      </c>
      <c r="Q354">
        <f>MacroData!R354</f>
        <v>219148000000</v>
      </c>
      <c r="R354">
        <f>MacroData!S354</f>
        <v>1203271945181.8999</v>
      </c>
      <c r="S354">
        <f>MacroData!T354</f>
        <v>197999000000</v>
      </c>
      <c r="T354">
        <f>MacroData!U354</f>
        <v>743077000000</v>
      </c>
      <c r="U354">
        <f>MacroData!V354</f>
        <v>6.97</v>
      </c>
      <c r="V354">
        <f>MacroData!W354</f>
        <v>15707.970000000001</v>
      </c>
      <c r="W354">
        <f>MacroData!X354</f>
        <v>112.85</v>
      </c>
      <c r="X354">
        <f>MacroData!Y354</f>
        <v>1129591865799.1101</v>
      </c>
      <c r="Y354">
        <f>MacroData!Z354</f>
        <v>552811000000</v>
      </c>
      <c r="Z354">
        <f>MacroData!AA354</f>
        <v>320502000000</v>
      </c>
      <c r="AA354">
        <f>MacroData!AB354</f>
        <v>33407000000</v>
      </c>
      <c r="AB354">
        <f>MacroData!AC354</f>
        <v>117108000000</v>
      </c>
      <c r="AC354">
        <f>MacroData!AD354</f>
        <v>241530000000</v>
      </c>
      <c r="AD354">
        <f>MacroData!AE354</f>
        <v>21149000000</v>
      </c>
      <c r="AE354">
        <f>MacroData!AH354</f>
        <v>0</v>
      </c>
      <c r="AF354">
        <f>MacroData!AI354</f>
        <v>0</v>
      </c>
      <c r="AG354">
        <f>MacroData!AJ354</f>
        <v>0</v>
      </c>
      <c r="AH354">
        <f>MacroData!AK354</f>
        <v>0</v>
      </c>
      <c r="AI354">
        <f>MacroData!AL354</f>
        <v>0</v>
      </c>
      <c r="AJ354">
        <f>MacroData!AM354</f>
        <v>0.67261899999999997</v>
      </c>
      <c r="AK354">
        <f>MacroData!AN354</f>
        <v>2.0989444482894171</v>
      </c>
      <c r="AL354" s="31">
        <f>GDP!C355+GDP!J355</f>
        <v>0.24607000000000001</v>
      </c>
      <c r="AM354">
        <f>GDP!D355+GDP!K355</f>
        <v>0</v>
      </c>
      <c r="AN354">
        <f>GDP!E355+GDP!L355</f>
        <v>0.25017</v>
      </c>
      <c r="AO354">
        <f>GDP!F355+GDP!M355</f>
        <v>0.20036999999999999</v>
      </c>
      <c r="AP354">
        <f>GDP!G355+GDP!N355</f>
        <v>4.811E-2</v>
      </c>
      <c r="AQ354">
        <f>GDP!H355+GDP!O355</f>
        <v>0</v>
      </c>
      <c r="AR354" s="7">
        <f>GDP!I355+GDP!P355</f>
        <v>0</v>
      </c>
      <c r="AS354">
        <f>GDP!AE355</f>
        <v>0.18526999999999999</v>
      </c>
      <c r="AT354">
        <f>GDP!AF355</f>
        <v>0</v>
      </c>
      <c r="AU354">
        <f>GDP!AG355</f>
        <v>6.479E-2</v>
      </c>
      <c r="AV354">
        <f>GDP!AH355</f>
        <v>1.7129999999999999E-2</v>
      </c>
      <c r="AW354">
        <f>GDP!AI355</f>
        <v>5.3699999999999998E-3</v>
      </c>
      <c r="AX354">
        <f>GDP!AJ355</f>
        <v>0</v>
      </c>
      <c r="AY354" s="7">
        <f>GDP!AK355</f>
        <v>0</v>
      </c>
      <c r="AZ354">
        <f>GDP!AS355</f>
        <v>0</v>
      </c>
      <c r="BA354">
        <f>GDP!AT355</f>
        <v>0</v>
      </c>
      <c r="BB354">
        <f>GDP!AU355</f>
        <v>0</v>
      </c>
      <c r="BC354">
        <f>GDP!AV355</f>
        <v>0</v>
      </c>
      <c r="BD354">
        <f>GDP!AW355</f>
        <v>0</v>
      </c>
      <c r="BE354">
        <f>GDP!AX355</f>
        <v>0</v>
      </c>
      <c r="BF354" s="7">
        <f>GDP!AY355</f>
        <v>0</v>
      </c>
      <c r="BG354">
        <f>GDP!AZ355</f>
        <v>3.193E-2</v>
      </c>
      <c r="BH354">
        <f>GDP!BA355</f>
        <v>0</v>
      </c>
      <c r="BI354">
        <f>GDP!BB355</f>
        <v>2.8709999999999999E-2</v>
      </c>
      <c r="BJ354">
        <f>GDP!BC355</f>
        <v>2.2270000000000002E-2</v>
      </c>
      <c r="BK354">
        <f>GDP!BD355</f>
        <v>5.4200000000000003E-3</v>
      </c>
      <c r="BL354">
        <f>GDP!BE355</f>
        <v>0</v>
      </c>
      <c r="BM354" s="7">
        <f>GDP!BF355</f>
        <v>0</v>
      </c>
      <c r="BN354">
        <f>GDP!BG355+GDP!BN355+GDP!BU355</f>
        <v>0.12467</v>
      </c>
      <c r="BO354">
        <f>GDP!BH355+GDP!BO355+GDP!BV355</f>
        <v>6.0670000000000002E-2</v>
      </c>
      <c r="BP354">
        <f>GDP!BI355+GDP!BP355+GDP!BW355</f>
        <v>9.8960000000000006E-2</v>
      </c>
      <c r="BQ354">
        <f>GDP!BJ355+GDP!BQ355+GDP!BX355</f>
        <v>1.9130000000000001E-2</v>
      </c>
      <c r="BR354">
        <f>GDP!BK355+GDP!BR355+GDP!BY355</f>
        <v>0</v>
      </c>
      <c r="BS354">
        <f>GDP!BL355+GDP!BS355+GDP!BZ355</f>
        <v>0</v>
      </c>
      <c r="BT354" s="7">
        <f>GDP!BM355+GDP!BT355+GDP!CA355</f>
        <v>0</v>
      </c>
      <c r="BU354">
        <f>GDP!CB355</f>
        <v>-0.11212</v>
      </c>
      <c r="BV354">
        <f>GDP!CC355</f>
        <v>-2.554E-2</v>
      </c>
      <c r="BW354">
        <f>GDP!CD355</f>
        <v>-0.13961999999999999</v>
      </c>
      <c r="BX354">
        <f>GDP!CE355</f>
        <v>-3.4079999999999999E-2</v>
      </c>
      <c r="BY354">
        <f>GDP!CF355</f>
        <v>0</v>
      </c>
      <c r="BZ354">
        <f>GDP!CG355</f>
        <v>0</v>
      </c>
      <c r="CA354" s="7">
        <f>GDP!CH355</f>
        <v>0</v>
      </c>
      <c r="CB354">
        <f>GDP!CI355</f>
        <v>-7.1749999999999994E-2</v>
      </c>
      <c r="CC354">
        <f>GDP!CJ355</f>
        <v>-1.916E-2</v>
      </c>
      <c r="CD354">
        <f>GDP!CK355</f>
        <v>2.0930000000000001E-2</v>
      </c>
      <c r="CE354">
        <f>GDP!CL355</f>
        <v>1.495E-2</v>
      </c>
      <c r="CF354">
        <f>GDP!CM355</f>
        <v>0</v>
      </c>
      <c r="CG354">
        <f>GDP!CN355</f>
        <v>0</v>
      </c>
      <c r="CH354" s="7">
        <f>GDP!CO355</f>
        <v>0</v>
      </c>
      <c r="CI354">
        <f>GDP!CP355</f>
        <v>0.28702</v>
      </c>
      <c r="CJ354">
        <f>GDP!CQ355</f>
        <v>8.9399999999999993E-2</v>
      </c>
      <c r="CK354">
        <f>GDP!CR355</f>
        <v>7.7729999999999994E-2</v>
      </c>
      <c r="CL354">
        <f>GDP!CS355</f>
        <v>-5.9800000000000001E-3</v>
      </c>
      <c r="CM354">
        <f>GDP!CT355</f>
        <v>0</v>
      </c>
      <c r="CN354">
        <f>GDP!CU355</f>
        <v>0</v>
      </c>
      <c r="CO354">
        <f>GDP!CV355</f>
        <v>0</v>
      </c>
      <c r="CP354">
        <f>GDP!CW355</f>
        <v>0.46327000000000002</v>
      </c>
      <c r="CQ354">
        <f>GDP!CX355</f>
        <v>0</v>
      </c>
      <c r="CR354">
        <f>GDP!CY355</f>
        <v>0.34367000000000003</v>
      </c>
      <c r="CS354">
        <f>GDP!CZ355</f>
        <v>0.23977000000000001</v>
      </c>
      <c r="CT354">
        <f>GDP!DA355</f>
        <v>5.8900000000000001E-2</v>
      </c>
      <c r="CU354">
        <f>GDP!DB355</f>
        <v>0</v>
      </c>
      <c r="CV354" s="7">
        <f>GDP!DC355</f>
        <v>0</v>
      </c>
      <c r="CW354">
        <f>GDP!DD355</f>
        <v>0.22782000000000002</v>
      </c>
      <c r="CX354">
        <f>GDP!DE355</f>
        <v>0.10536999999999999</v>
      </c>
      <c r="CY354">
        <f>GDP!DF355</f>
        <v>5.800000000000001E-2</v>
      </c>
      <c r="CZ354">
        <f>GDP!DG355</f>
        <v>-5.9799999999999983E-3</v>
      </c>
      <c r="DA354">
        <f>GDP!DH355</f>
        <v>0</v>
      </c>
      <c r="DB354">
        <f>GDP!DI355</f>
        <v>0</v>
      </c>
      <c r="DC354" s="7">
        <f>GDP!DJ355</f>
        <v>0</v>
      </c>
      <c r="DD354">
        <f>GDP!DU355</f>
        <v>1.10561</v>
      </c>
      <c r="DE354">
        <f>GDP!DV355</f>
        <v>0.38520999999999994</v>
      </c>
      <c r="DF354">
        <f>GDP!DW355</f>
        <v>1</v>
      </c>
      <c r="DG354">
        <f>GDP!EF355</f>
        <v>1</v>
      </c>
      <c r="DH354">
        <f>GDP!EG355</f>
        <v>0</v>
      </c>
      <c r="DI354">
        <f>GDP!EH355</f>
        <v>0</v>
      </c>
      <c r="DJ354">
        <f>GDP!EI355</f>
        <v>0</v>
      </c>
      <c r="DK354">
        <f>GDP!EJ355</f>
        <v>0</v>
      </c>
      <c r="DL354" s="84">
        <v>43.866731284383597</v>
      </c>
      <c r="DM354" s="84">
        <v>43.866700000000002</v>
      </c>
      <c r="DN354">
        <v>41.784136579007999</v>
      </c>
      <c r="DO354">
        <v>-7.36</v>
      </c>
      <c r="DP354">
        <v>2.7551602572</v>
      </c>
      <c r="DQ354">
        <v>2.0605173492000048</v>
      </c>
      <c r="DR354">
        <v>-0.69464290799999517</v>
      </c>
      <c r="DS354">
        <v>35.789559159600003</v>
      </c>
      <c r="DT354">
        <v>33.729041810399998</v>
      </c>
      <c r="DU354">
        <v>7584999999.99998</v>
      </c>
      <c r="DV354">
        <v>12341000000</v>
      </c>
      <c r="DW354">
        <f t="shared" si="25"/>
        <v>0.8631284280479733</v>
      </c>
      <c r="DX354">
        <f t="shared" si="26"/>
        <v>1.4043332802294088</v>
      </c>
      <c r="DY354">
        <f t="shared" si="27"/>
        <v>-0.54120485218143555</v>
      </c>
      <c r="DZ354">
        <v>299083000000</v>
      </c>
      <c r="EA354">
        <f t="shared" si="28"/>
        <v>34.033887890029355</v>
      </c>
      <c r="EB354">
        <v>15433000000</v>
      </c>
      <c r="EC354">
        <v>150296000000</v>
      </c>
      <c r="ED354">
        <f t="shared" si="29"/>
        <v>6.3426407009031527</v>
      </c>
    </row>
    <row r="355" spans="1:134" x14ac:dyDescent="0.35">
      <c r="A355" t="s">
        <v>153</v>
      </c>
      <c r="B355" s="7">
        <v>1998</v>
      </c>
      <c r="C355">
        <f>MacroData!D355</f>
        <v>923.2940000000001</v>
      </c>
      <c r="D355">
        <f>MacroData!E355</f>
        <v>101.142</v>
      </c>
      <c r="E355">
        <f>MacroData!F355</f>
        <v>99.254999999999995</v>
      </c>
      <c r="F355">
        <f>MacroData!G355</f>
        <v>513257000000</v>
      </c>
      <c r="G355">
        <f>MacroData!H355</f>
        <v>925247649446.66699</v>
      </c>
      <c r="H355">
        <f>MacroData!I355</f>
        <v>923294000000</v>
      </c>
      <c r="I355">
        <f>MacroData!J355</f>
        <v>1252767000000</v>
      </c>
      <c r="J355">
        <f>MacroData!K355</f>
        <v>7.3360000000000003</v>
      </c>
      <c r="K355">
        <f>MacroData!L355</f>
        <v>5.5510000000000002</v>
      </c>
      <c r="L355">
        <f>MacroData!M355</f>
        <v>722.88946533203125</v>
      </c>
      <c r="M355">
        <f>MacroData!N355</f>
        <v>201.06784057617188</v>
      </c>
      <c r="N355">
        <f>MacroData!O355</f>
        <v>58475000</v>
      </c>
      <c r="O355">
        <f>MacroData!P355</f>
        <v>-9397698662.4458313</v>
      </c>
      <c r="P355">
        <f>MacroData!Q355</f>
        <v>-5794294584.8798828</v>
      </c>
      <c r="Q355">
        <f>MacroData!R355</f>
        <v>234054000000</v>
      </c>
      <c r="R355">
        <f>MacroData!S355</f>
        <v>1258561294584.8799</v>
      </c>
      <c r="S355">
        <f>MacroData!T355</f>
        <v>210835000000</v>
      </c>
      <c r="T355">
        <f>MacroData!U355</f>
        <v>775383000000</v>
      </c>
      <c r="U355">
        <f>MacroData!V355</f>
        <v>6.2560000000000002</v>
      </c>
      <c r="V355">
        <f>MacroData!W355</f>
        <v>18196.560000000001</v>
      </c>
      <c r="W355">
        <f>MacroData!X355</f>
        <v>120.849</v>
      </c>
      <c r="X355">
        <f>MacroData!Y355</f>
        <v>1179028695446.52</v>
      </c>
      <c r="Y355">
        <f>MacroData!Z355</f>
        <v>589484000000</v>
      </c>
      <c r="Z355">
        <f>MacroData!AA355</f>
        <v>349154000000</v>
      </c>
      <c r="AA355">
        <f>MacroData!AB355</f>
        <v>36519000000</v>
      </c>
      <c r="AB355">
        <f>MacroData!AC355</f>
        <v>118011000000</v>
      </c>
      <c r="AC355">
        <f>MacroData!AD355</f>
        <v>248899000000</v>
      </c>
      <c r="AD355">
        <f>MacroData!AE355</f>
        <v>23219000000</v>
      </c>
      <c r="AE355">
        <f>MacroData!AH355</f>
        <v>0</v>
      </c>
      <c r="AF355">
        <f>MacroData!AI355</f>
        <v>0</v>
      </c>
      <c r="AG355">
        <f>MacroData!AJ355</f>
        <v>0</v>
      </c>
      <c r="AH355">
        <f>MacroData!AK355</f>
        <v>0</v>
      </c>
      <c r="AI355">
        <f>MacroData!AL355</f>
        <v>1</v>
      </c>
      <c r="AJ355">
        <f>MacroData!AM355</f>
        <v>0.67261899999999997</v>
      </c>
      <c r="AK355">
        <f>MacroData!AN355</f>
        <v>1.8895714282989502</v>
      </c>
      <c r="AL355" s="31">
        <f>GDP!C356+GDP!J356</f>
        <v>0</v>
      </c>
      <c r="AM355">
        <f>GDP!D356+GDP!K356</f>
        <v>0.25017</v>
      </c>
      <c r="AN355">
        <f>GDP!E356+GDP!L356</f>
        <v>0.20036999999999999</v>
      </c>
      <c r="AO355">
        <f>GDP!F356+GDP!M356</f>
        <v>4.811E-2</v>
      </c>
      <c r="AP355">
        <f>GDP!G356+GDP!N356</f>
        <v>0</v>
      </c>
      <c r="AQ355">
        <f>GDP!H356+GDP!O356</f>
        <v>0</v>
      </c>
      <c r="AR355" s="7">
        <f>GDP!I356+GDP!P356</f>
        <v>0</v>
      </c>
      <c r="AS355">
        <f>GDP!AE356</f>
        <v>0</v>
      </c>
      <c r="AT355">
        <f>GDP!AF356</f>
        <v>6.479E-2</v>
      </c>
      <c r="AU355">
        <f>GDP!AG356</f>
        <v>1.7129999999999999E-2</v>
      </c>
      <c r="AV355">
        <f>GDP!AH356</f>
        <v>5.3699999999999998E-3</v>
      </c>
      <c r="AW355">
        <f>GDP!AI356</f>
        <v>0</v>
      </c>
      <c r="AX355">
        <f>GDP!AJ356</f>
        <v>0</v>
      </c>
      <c r="AY355" s="7">
        <f>GDP!AK356</f>
        <v>0</v>
      </c>
      <c r="AZ355">
        <f>GDP!AS356</f>
        <v>0</v>
      </c>
      <c r="BA355">
        <f>GDP!AT356</f>
        <v>0</v>
      </c>
      <c r="BB355">
        <f>GDP!AU356</f>
        <v>0</v>
      </c>
      <c r="BC355">
        <f>GDP!AV356</f>
        <v>0</v>
      </c>
      <c r="BD355">
        <f>GDP!AW356</f>
        <v>0</v>
      </c>
      <c r="BE355">
        <f>GDP!AX356</f>
        <v>0</v>
      </c>
      <c r="BF355" s="7">
        <f>GDP!AY356</f>
        <v>0</v>
      </c>
      <c r="BG355">
        <f>GDP!AZ356</f>
        <v>0</v>
      </c>
      <c r="BH355">
        <f>GDP!BA356</f>
        <v>2.8709999999999999E-2</v>
      </c>
      <c r="BI355">
        <f>GDP!BB356</f>
        <v>2.2270000000000002E-2</v>
      </c>
      <c r="BJ355">
        <f>GDP!BC356</f>
        <v>5.4200000000000003E-3</v>
      </c>
      <c r="BK355">
        <f>GDP!BD356</f>
        <v>0</v>
      </c>
      <c r="BL355">
        <f>GDP!BE356</f>
        <v>0</v>
      </c>
      <c r="BM355" s="7">
        <f>GDP!BF356</f>
        <v>0</v>
      </c>
      <c r="BN355">
        <f>GDP!BG356+GDP!BN356+GDP!BU356</f>
        <v>0</v>
      </c>
      <c r="BO355">
        <f>GDP!BH356+GDP!BO356+GDP!BV356</f>
        <v>9.8960000000000006E-2</v>
      </c>
      <c r="BP355">
        <f>GDP!BI356+GDP!BP356+GDP!BW356</f>
        <v>1.9130000000000001E-2</v>
      </c>
      <c r="BQ355">
        <f>GDP!BJ356+GDP!BQ356+GDP!BX356</f>
        <v>0</v>
      </c>
      <c r="BR355">
        <f>GDP!BK356+GDP!BR356+GDP!BY356</f>
        <v>0</v>
      </c>
      <c r="BS355">
        <f>GDP!BL356+GDP!BS356+GDP!BZ356</f>
        <v>0</v>
      </c>
      <c r="BT355" s="7">
        <f>GDP!BM356+GDP!BT356+GDP!CA356</f>
        <v>0</v>
      </c>
      <c r="BU355">
        <f>GDP!CB356</f>
        <v>0</v>
      </c>
      <c r="BV355">
        <f>GDP!CC356</f>
        <v>-0.13961999999999999</v>
      </c>
      <c r="BW355">
        <f>GDP!CD356</f>
        <v>-3.4079999999999999E-2</v>
      </c>
      <c r="BX355">
        <f>GDP!CE356</f>
        <v>0</v>
      </c>
      <c r="BY355">
        <f>GDP!CF356</f>
        <v>0</v>
      </c>
      <c r="BZ355">
        <f>GDP!CG356</f>
        <v>0</v>
      </c>
      <c r="CA355" s="7">
        <f>GDP!CH356</f>
        <v>0</v>
      </c>
      <c r="CB355">
        <f>GDP!CI356</f>
        <v>0</v>
      </c>
      <c r="CC355">
        <f>GDP!CJ356</f>
        <v>2.0930000000000001E-2</v>
      </c>
      <c r="CD355">
        <f>GDP!CK356</f>
        <v>1.495E-2</v>
      </c>
      <c r="CE355">
        <f>GDP!CL356</f>
        <v>0</v>
      </c>
      <c r="CF355">
        <f>GDP!CM356</f>
        <v>0</v>
      </c>
      <c r="CG355">
        <f>GDP!CN356</f>
        <v>0</v>
      </c>
      <c r="CH355" s="7">
        <f>GDP!CO356</f>
        <v>0</v>
      </c>
      <c r="CI355">
        <f>GDP!CP356</f>
        <v>0</v>
      </c>
      <c r="CJ355">
        <f>GDP!CQ356</f>
        <v>7.7729999999999994E-2</v>
      </c>
      <c r="CK355">
        <f>GDP!CR356</f>
        <v>-5.9800000000000001E-3</v>
      </c>
      <c r="CL355">
        <f>GDP!CS356</f>
        <v>0</v>
      </c>
      <c r="CM355">
        <f>GDP!CT356</f>
        <v>0</v>
      </c>
      <c r="CN355">
        <f>GDP!CU356</f>
        <v>0</v>
      </c>
      <c r="CO355">
        <f>GDP!CV356</f>
        <v>0</v>
      </c>
      <c r="CP355">
        <f>GDP!CW356</f>
        <v>0</v>
      </c>
      <c r="CQ355">
        <f>GDP!CX356</f>
        <v>0.34367000000000003</v>
      </c>
      <c r="CR355">
        <f>GDP!CY356</f>
        <v>0.23977000000000001</v>
      </c>
      <c r="CS355">
        <f>GDP!CZ356</f>
        <v>5.8900000000000001E-2</v>
      </c>
      <c r="CT355">
        <f>GDP!DA356</f>
        <v>0</v>
      </c>
      <c r="CU355">
        <f>GDP!DB356</f>
        <v>0</v>
      </c>
      <c r="CV355" s="7">
        <f>GDP!DC356</f>
        <v>0</v>
      </c>
      <c r="CW355">
        <f>GDP!DD356</f>
        <v>0</v>
      </c>
      <c r="CX355">
        <f>GDP!DE356</f>
        <v>5.800000000000001E-2</v>
      </c>
      <c r="CY355">
        <f>GDP!DF356</f>
        <v>-5.9799999999999983E-3</v>
      </c>
      <c r="CZ355">
        <f>GDP!DG356</f>
        <v>0</v>
      </c>
      <c r="DA355">
        <f>GDP!DH356</f>
        <v>0</v>
      </c>
      <c r="DB355">
        <f>GDP!DI356</f>
        <v>0</v>
      </c>
      <c r="DC355" s="7">
        <f>GDP!DJ356</f>
        <v>0</v>
      </c>
      <c r="DD355">
        <f>GDP!DU356</f>
        <v>0.64233999999999991</v>
      </c>
      <c r="DE355">
        <f>GDP!DV356</f>
        <v>5.2020000000000004E-2</v>
      </c>
      <c r="DF355">
        <f>GDP!DW356</f>
        <v>0</v>
      </c>
      <c r="DG355">
        <f>GDP!EF356</f>
        <v>1</v>
      </c>
      <c r="DH355">
        <f>GDP!EG356</f>
        <v>0</v>
      </c>
      <c r="DI355">
        <f>GDP!EH356</f>
        <v>0</v>
      </c>
      <c r="DJ355">
        <f>GDP!EI356</f>
        <v>0</v>
      </c>
      <c r="DK355">
        <f>GDP!EJ356</f>
        <v>0</v>
      </c>
      <c r="DL355" s="84">
        <v>41.641708524259698</v>
      </c>
      <c r="DM355" s="84">
        <v>41.6417</v>
      </c>
      <c r="DN355">
        <v>41.261840047790002</v>
      </c>
      <c r="DO355">
        <v>-5.68</v>
      </c>
      <c r="DP355">
        <v>2.7150615616999998</v>
      </c>
      <c r="DQ355">
        <v>0.27240575220000096</v>
      </c>
      <c r="DR355">
        <v>-2.4426558094999988</v>
      </c>
      <c r="DS355">
        <v>35.522720863499998</v>
      </c>
      <c r="DT355">
        <v>35.250315111299997</v>
      </c>
      <c r="DU355">
        <v>6889999999.99998</v>
      </c>
      <c r="DV355">
        <v>12624000000</v>
      </c>
      <c r="DW355">
        <f t="shared" si="25"/>
        <v>0.7462411756168652</v>
      </c>
      <c r="DX355">
        <f t="shared" si="26"/>
        <v>1.367278461681761</v>
      </c>
      <c r="DY355">
        <f t="shared" si="27"/>
        <v>-0.62103728606489583</v>
      </c>
      <c r="DZ355">
        <v>309592000000</v>
      </c>
      <c r="EA355">
        <f t="shared" si="28"/>
        <v>33.531247901535153</v>
      </c>
      <c r="EB355">
        <v>17079000000</v>
      </c>
      <c r="EC355">
        <v>156392000000</v>
      </c>
      <c r="ED355">
        <f t="shared" si="29"/>
        <v>6.4978285636372926</v>
      </c>
    </row>
    <row r="356" spans="1:134" x14ac:dyDescent="0.35">
      <c r="A356" t="s">
        <v>153</v>
      </c>
      <c r="B356" s="7">
        <v>1999</v>
      </c>
      <c r="C356">
        <f>MacroData!D356</f>
        <v>963.19600000000003</v>
      </c>
      <c r="D356">
        <f>MacroData!E356</f>
        <v>101.01600000000001</v>
      </c>
      <c r="E356">
        <f>MacroData!F356</f>
        <v>99.385000000000005</v>
      </c>
      <c r="F356">
        <f>MacroData!G356</f>
        <v>489517000000</v>
      </c>
      <c r="G356">
        <f>MacroData!H356</f>
        <v>965517993496.09802</v>
      </c>
      <c r="H356">
        <f>MacroData!I356</f>
        <v>963196000000</v>
      </c>
      <c r="I356">
        <f>MacroData!J356</f>
        <v>1292244000000</v>
      </c>
      <c r="J356">
        <f>MacroData!K356</f>
        <v>5.4489999999999998</v>
      </c>
      <c r="K356">
        <f>MacroData!L356</f>
        <v>5.0940000000000003</v>
      </c>
      <c r="L356">
        <f>MacroData!M356</f>
        <v>757.19952392578125</v>
      </c>
      <c r="M356">
        <f>MacroData!N356</f>
        <v>205.79925537109375</v>
      </c>
      <c r="N356">
        <f>MacroData!O356</f>
        <v>58684000</v>
      </c>
      <c r="O356">
        <f>MacroData!P356</f>
        <v>-22148483692.328903</v>
      </c>
      <c r="P356">
        <f>MacroData!Q356</f>
        <v>-18818048945.659912</v>
      </c>
      <c r="Q356">
        <f>MacroData!R356</f>
        <v>239889000000</v>
      </c>
      <c r="R356">
        <f>MacroData!S356</f>
        <v>1311062048945.6599</v>
      </c>
      <c r="S356">
        <f>MacroData!T356</f>
        <v>216133000000</v>
      </c>
      <c r="T356">
        <f>MacroData!U356</f>
        <v>813304000000</v>
      </c>
      <c r="U356">
        <f>MacroData!V356</f>
        <v>5.9779999999999998</v>
      </c>
      <c r="V356">
        <f>MacroData!W356</f>
        <v>22574.93</v>
      </c>
      <c r="W356">
        <f>MacroData!X356</f>
        <v>122.651</v>
      </c>
      <c r="X356">
        <f>MacroData!Y356</f>
        <v>1236383194071.3899</v>
      </c>
      <c r="Y356">
        <f>MacroData!Z356</f>
        <v>623704000000</v>
      </c>
      <c r="Z356">
        <f>MacroData!AA356</f>
        <v>372789000000</v>
      </c>
      <c r="AA356">
        <f>MacroData!AB356</f>
        <v>41273000000</v>
      </c>
      <c r="AB356">
        <f>MacroData!AC356</f>
        <v>119501000000</v>
      </c>
      <c r="AC356">
        <f>MacroData!AD356</f>
        <v>257054000000</v>
      </c>
      <c r="AD356">
        <f>MacroData!AE356</f>
        <v>23756000000</v>
      </c>
      <c r="AE356">
        <f>MacroData!AH356</f>
        <v>0</v>
      </c>
      <c r="AF356">
        <f>MacroData!AI356</f>
        <v>0</v>
      </c>
      <c r="AG356">
        <f>MacroData!AJ356</f>
        <v>0</v>
      </c>
      <c r="AH356">
        <f>MacroData!AK356</f>
        <v>0</v>
      </c>
      <c r="AI356">
        <f>MacroData!AL356</f>
        <v>0</v>
      </c>
      <c r="AJ356">
        <f>MacroData!AM356</f>
        <v>0.67261899999999997</v>
      </c>
      <c r="AK356">
        <f>MacroData!AN356</f>
        <v>1.7103809515635173</v>
      </c>
      <c r="AL356" s="31">
        <f>GDP!C357+GDP!J357</f>
        <v>0</v>
      </c>
      <c r="AM356">
        <f>GDP!D357+GDP!K357</f>
        <v>0.20036999999999999</v>
      </c>
      <c r="AN356">
        <f>GDP!E357+GDP!L357</f>
        <v>4.811E-2</v>
      </c>
      <c r="AO356">
        <f>GDP!F357+GDP!M357</f>
        <v>0</v>
      </c>
      <c r="AP356">
        <f>GDP!G357+GDP!N357</f>
        <v>0</v>
      </c>
      <c r="AQ356">
        <f>GDP!H357+GDP!O357</f>
        <v>0</v>
      </c>
      <c r="AR356" s="7">
        <f>GDP!I357+GDP!P357</f>
        <v>0</v>
      </c>
      <c r="AS356">
        <f>GDP!AE357</f>
        <v>0</v>
      </c>
      <c r="AT356">
        <f>GDP!AF357</f>
        <v>1.7129999999999999E-2</v>
      </c>
      <c r="AU356">
        <f>GDP!AG357</f>
        <v>5.3699999999999998E-3</v>
      </c>
      <c r="AV356">
        <f>GDP!AH357</f>
        <v>0</v>
      </c>
      <c r="AW356">
        <f>GDP!AI357</f>
        <v>0</v>
      </c>
      <c r="AX356">
        <f>GDP!AJ357</f>
        <v>0</v>
      </c>
      <c r="AY356" s="7">
        <f>GDP!AK357</f>
        <v>0</v>
      </c>
      <c r="AZ356">
        <f>GDP!AS357</f>
        <v>0</v>
      </c>
      <c r="BA356">
        <f>GDP!AT357</f>
        <v>0</v>
      </c>
      <c r="BB356">
        <f>GDP!AU357</f>
        <v>0</v>
      </c>
      <c r="BC356">
        <f>GDP!AV357</f>
        <v>0</v>
      </c>
      <c r="BD356">
        <f>GDP!AW357</f>
        <v>0</v>
      </c>
      <c r="BE356">
        <f>GDP!AX357</f>
        <v>0</v>
      </c>
      <c r="BF356" s="7">
        <f>GDP!AY357</f>
        <v>0</v>
      </c>
      <c r="BG356">
        <f>GDP!AZ357</f>
        <v>0</v>
      </c>
      <c r="BH356">
        <f>GDP!BA357</f>
        <v>2.2270000000000002E-2</v>
      </c>
      <c r="BI356">
        <f>GDP!BB357</f>
        <v>5.4200000000000003E-3</v>
      </c>
      <c r="BJ356">
        <f>GDP!BC357</f>
        <v>0</v>
      </c>
      <c r="BK356">
        <f>GDP!BD357</f>
        <v>0</v>
      </c>
      <c r="BL356">
        <f>GDP!BE357</f>
        <v>0</v>
      </c>
      <c r="BM356" s="7">
        <f>GDP!BF357</f>
        <v>0</v>
      </c>
      <c r="BN356">
        <f>GDP!BG357+GDP!BN357+GDP!BU357</f>
        <v>0</v>
      </c>
      <c r="BO356">
        <f>GDP!BH357+GDP!BO357+GDP!BV357</f>
        <v>1.9130000000000001E-2</v>
      </c>
      <c r="BP356">
        <f>GDP!BI357+GDP!BP357+GDP!BW357</f>
        <v>0</v>
      </c>
      <c r="BQ356">
        <f>GDP!BJ357+GDP!BQ357+GDP!BX357</f>
        <v>0</v>
      </c>
      <c r="BR356">
        <f>GDP!BK357+GDP!BR357+GDP!BY357</f>
        <v>0</v>
      </c>
      <c r="BS356">
        <f>GDP!BL357+GDP!BS357+GDP!BZ357</f>
        <v>0</v>
      </c>
      <c r="BT356" s="7">
        <f>GDP!BM357+GDP!BT357+GDP!CA357</f>
        <v>0</v>
      </c>
      <c r="BU356">
        <f>GDP!CB357</f>
        <v>0</v>
      </c>
      <c r="BV356">
        <f>GDP!CC357</f>
        <v>-3.4079999999999999E-2</v>
      </c>
      <c r="BW356">
        <f>GDP!CD357</f>
        <v>0</v>
      </c>
      <c r="BX356">
        <f>GDP!CE357</f>
        <v>0</v>
      </c>
      <c r="BY356">
        <f>GDP!CF357</f>
        <v>0</v>
      </c>
      <c r="BZ356">
        <f>GDP!CG357</f>
        <v>0</v>
      </c>
      <c r="CA356" s="7">
        <f>GDP!CH357</f>
        <v>0</v>
      </c>
      <c r="CB356">
        <f>GDP!CI357</f>
        <v>0</v>
      </c>
      <c r="CC356">
        <f>GDP!CJ357</f>
        <v>1.495E-2</v>
      </c>
      <c r="CD356">
        <f>GDP!CK357</f>
        <v>0</v>
      </c>
      <c r="CE356">
        <f>GDP!CL357</f>
        <v>0</v>
      </c>
      <c r="CF356">
        <f>GDP!CM357</f>
        <v>0</v>
      </c>
      <c r="CG356">
        <f>GDP!CN357</f>
        <v>0</v>
      </c>
      <c r="CH356" s="7">
        <f>GDP!CO357</f>
        <v>0</v>
      </c>
      <c r="CI356">
        <f>GDP!CP357</f>
        <v>0</v>
      </c>
      <c r="CJ356">
        <f>GDP!CQ357</f>
        <v>-5.9800000000000001E-3</v>
      </c>
      <c r="CK356">
        <f>GDP!CR357</f>
        <v>0</v>
      </c>
      <c r="CL356">
        <f>GDP!CS357</f>
        <v>0</v>
      </c>
      <c r="CM356">
        <f>GDP!CT357</f>
        <v>0</v>
      </c>
      <c r="CN356">
        <f>GDP!CU357</f>
        <v>0</v>
      </c>
      <c r="CO356">
        <f>GDP!CV357</f>
        <v>0</v>
      </c>
      <c r="CP356">
        <f>GDP!CW357</f>
        <v>0</v>
      </c>
      <c r="CQ356">
        <f>GDP!CX357</f>
        <v>0.23977000000000001</v>
      </c>
      <c r="CR356">
        <f>GDP!CY357</f>
        <v>5.8900000000000001E-2</v>
      </c>
      <c r="CS356">
        <f>GDP!CZ357</f>
        <v>0</v>
      </c>
      <c r="CT356">
        <f>GDP!DA357</f>
        <v>0</v>
      </c>
      <c r="CU356">
        <f>GDP!DB357</f>
        <v>0</v>
      </c>
      <c r="CV356" s="7">
        <f>GDP!DC357</f>
        <v>0</v>
      </c>
      <c r="CW356">
        <f>GDP!DD357</f>
        <v>0</v>
      </c>
      <c r="CX356">
        <f>GDP!DE357</f>
        <v>-5.9799999999999983E-3</v>
      </c>
      <c r="CY356">
        <f>GDP!DF357</f>
        <v>0</v>
      </c>
      <c r="CZ356">
        <f>GDP!DG357</f>
        <v>0</v>
      </c>
      <c r="DA356">
        <f>GDP!DH357</f>
        <v>0</v>
      </c>
      <c r="DB356">
        <f>GDP!DI357</f>
        <v>0</v>
      </c>
      <c r="DC356" s="7">
        <f>GDP!DJ357</f>
        <v>0</v>
      </c>
      <c r="DD356">
        <f>GDP!DU357</f>
        <v>0.29866999999999999</v>
      </c>
      <c r="DE356">
        <f>GDP!DV357</f>
        <v>-5.9799999999999983E-3</v>
      </c>
      <c r="DF356">
        <f>GDP!DW357</f>
        <v>0</v>
      </c>
      <c r="DG356">
        <f>GDP!EF357</f>
        <v>1</v>
      </c>
      <c r="DH356">
        <f>GDP!EG357</f>
        <v>0</v>
      </c>
      <c r="DI356">
        <f>GDP!EH357</f>
        <v>0</v>
      </c>
      <c r="DJ356">
        <f>GDP!EI357</f>
        <v>0</v>
      </c>
      <c r="DK356">
        <f>GDP!EJ357</f>
        <v>0</v>
      </c>
      <c r="DL356" s="84">
        <v>39.552783231574502</v>
      </c>
      <c r="DM356" s="84">
        <v>39.552799999999998</v>
      </c>
      <c r="DN356">
        <v>39.895407771762002</v>
      </c>
      <c r="DO356">
        <v>3.1</v>
      </c>
      <c r="DP356">
        <v>2.2826127075999998</v>
      </c>
      <c r="DQ356">
        <v>-0.64806774410000401</v>
      </c>
      <c r="DR356">
        <v>-2.9306804517000038</v>
      </c>
      <c r="DS356">
        <v>35.356990914199997</v>
      </c>
      <c r="DT356">
        <v>36.005058658300001</v>
      </c>
      <c r="DU356">
        <v>7155000000</v>
      </c>
      <c r="DV356">
        <v>12951000000</v>
      </c>
      <c r="DW356">
        <f t="shared" si="25"/>
        <v>0.74283946361903497</v>
      </c>
      <c r="DX356">
        <f t="shared" si="26"/>
        <v>1.344586148613574</v>
      </c>
      <c r="DY356">
        <f t="shared" si="27"/>
        <v>-0.60174668499453898</v>
      </c>
      <c r="DZ356">
        <v>325331000000</v>
      </c>
      <c r="EA356">
        <f t="shared" si="28"/>
        <v>33.776199236707797</v>
      </c>
      <c r="EB356">
        <v>17875000000</v>
      </c>
      <c r="EC356">
        <v>167863000000</v>
      </c>
      <c r="ED356">
        <f t="shared" si="29"/>
        <v>5.532018700465728</v>
      </c>
    </row>
    <row r="357" spans="1:134" x14ac:dyDescent="0.35">
      <c r="A357" t="s">
        <v>153</v>
      </c>
      <c r="B357" s="7">
        <v>2000</v>
      </c>
      <c r="C357">
        <f>MacroData!D357</f>
        <v>1023.5120000000001</v>
      </c>
      <c r="D357">
        <f>MacroData!E357</f>
        <v>100.86499999999999</v>
      </c>
      <c r="E357">
        <f>MacroData!F357</f>
        <v>100.235</v>
      </c>
      <c r="F357">
        <f>MacroData!G357</f>
        <v>506487000000</v>
      </c>
      <c r="G357">
        <f>MacroData!H357</f>
        <v>1019481090897.46</v>
      </c>
      <c r="H357">
        <f>MacroData!I357</f>
        <v>1023512000000</v>
      </c>
      <c r="I357">
        <f>MacroData!J357</f>
        <v>1340947000000</v>
      </c>
      <c r="J357">
        <f>MacroData!K357</f>
        <v>6.1059999999999999</v>
      </c>
      <c r="K357">
        <f>MacroData!L357</f>
        <v>5.3289999999999997</v>
      </c>
      <c r="L357">
        <f>MacroData!M357</f>
        <v>796.70355224609375</v>
      </c>
      <c r="M357">
        <f>MacroData!N357</f>
        <v>211.02090454101563</v>
      </c>
      <c r="N357">
        <f>MacroData!O357</f>
        <v>58886000</v>
      </c>
      <c r="O357">
        <f>MacroData!P357</f>
        <v>-27605799346.61657</v>
      </c>
      <c r="P357">
        <f>MacroData!Q357</f>
        <v>-28906121492.110107</v>
      </c>
      <c r="Q357">
        <f>MacroData!R357</f>
        <v>248115000000</v>
      </c>
      <c r="R357">
        <f>MacroData!S357</f>
        <v>1369853121492.1101</v>
      </c>
      <c r="S357">
        <f>MacroData!T357</f>
        <v>224757000000</v>
      </c>
      <c r="T357">
        <f>MacroData!U357</f>
        <v>855393000000</v>
      </c>
      <c r="U357">
        <f>MacroData!V357</f>
        <v>5.4589999999999996</v>
      </c>
      <c r="V357">
        <f>MacroData!W357</f>
        <v>21316.959999999999</v>
      </c>
      <c r="W357">
        <f>MacroData!X357</f>
        <v>126.014</v>
      </c>
      <c r="X357">
        <f>MacroData!Y357</f>
        <v>1299652380014.75</v>
      </c>
      <c r="Y357">
        <f>MacroData!Z357</f>
        <v>661439000000</v>
      </c>
      <c r="Z357">
        <f>MacroData!AA357</f>
        <v>397761000000</v>
      </c>
      <c r="AA357">
        <f>MacroData!AB357</f>
        <v>46698000000</v>
      </c>
      <c r="AB357">
        <f>MacroData!AC357</f>
        <v>123361000000</v>
      </c>
      <c r="AC357">
        <f>MacroData!AD357</f>
        <v>265208000000</v>
      </c>
      <c r="AD357">
        <f>MacroData!AE357</f>
        <v>23358000000</v>
      </c>
      <c r="AE357">
        <f>MacroData!AH357</f>
        <v>0</v>
      </c>
      <c r="AF357">
        <f>MacroData!AI357</f>
        <v>0</v>
      </c>
      <c r="AG357">
        <f>MacroData!AJ357</f>
        <v>1</v>
      </c>
      <c r="AH357">
        <f>MacroData!AK357</f>
        <v>0</v>
      </c>
      <c r="AI357">
        <f>MacroData!AL357</f>
        <v>1</v>
      </c>
      <c r="AJ357">
        <f>MacroData!AM357</f>
        <v>0.75595250000000003</v>
      </c>
      <c r="AK357">
        <f>MacroData!AN357</f>
        <v>1.5470952363241288</v>
      </c>
      <c r="AL357" s="31">
        <f>GDP!C358+GDP!J358</f>
        <v>0</v>
      </c>
      <c r="AM357">
        <f>GDP!D358+GDP!K358</f>
        <v>0</v>
      </c>
      <c r="AN357">
        <f>GDP!E358+GDP!L358</f>
        <v>0</v>
      </c>
      <c r="AO357">
        <f>GDP!F358+GDP!M358</f>
        <v>0</v>
      </c>
      <c r="AP357">
        <f>GDP!G358+GDP!N358</f>
        <v>0</v>
      </c>
      <c r="AQ357">
        <f>GDP!H358+GDP!O358</f>
        <v>0</v>
      </c>
      <c r="AR357" s="7">
        <f>GDP!I358+GDP!P358</f>
        <v>0</v>
      </c>
      <c r="AS357">
        <f>GDP!AE358</f>
        <v>0</v>
      </c>
      <c r="AT357">
        <f>GDP!AF358</f>
        <v>0</v>
      </c>
      <c r="AU357">
        <f>GDP!AG358</f>
        <v>0</v>
      </c>
      <c r="AV357">
        <f>GDP!AH358</f>
        <v>0</v>
      </c>
      <c r="AW357">
        <f>GDP!AI358</f>
        <v>0</v>
      </c>
      <c r="AX357">
        <f>GDP!AJ358</f>
        <v>0</v>
      </c>
      <c r="AY357" s="7">
        <f>GDP!AK358</f>
        <v>0</v>
      </c>
      <c r="AZ357">
        <f>GDP!AS358</f>
        <v>0</v>
      </c>
      <c r="BA357">
        <f>GDP!AT358</f>
        <v>0</v>
      </c>
      <c r="BB357">
        <f>GDP!AU358</f>
        <v>0</v>
      </c>
      <c r="BC357">
        <f>GDP!AV358</f>
        <v>0</v>
      </c>
      <c r="BD357">
        <f>GDP!AW358</f>
        <v>0</v>
      </c>
      <c r="BE357">
        <f>GDP!AX358</f>
        <v>0</v>
      </c>
      <c r="BF357" s="7">
        <f>GDP!AY358</f>
        <v>0</v>
      </c>
      <c r="BG357">
        <f>GDP!AZ358</f>
        <v>0</v>
      </c>
      <c r="BH357">
        <f>GDP!BA358</f>
        <v>0</v>
      </c>
      <c r="BI357">
        <f>GDP!BB358</f>
        <v>0</v>
      </c>
      <c r="BJ357">
        <f>GDP!BC358</f>
        <v>0</v>
      </c>
      <c r="BK357">
        <f>GDP!BD358</f>
        <v>0</v>
      </c>
      <c r="BL357">
        <f>GDP!BE358</f>
        <v>0</v>
      </c>
      <c r="BM357" s="7">
        <f>GDP!BF358</f>
        <v>0</v>
      </c>
      <c r="BN357">
        <f>GDP!BG358+GDP!BN358+GDP!BU358</f>
        <v>0</v>
      </c>
      <c r="BO357">
        <f>GDP!BH358+GDP!BO358+GDP!BV358</f>
        <v>0</v>
      </c>
      <c r="BP357">
        <f>GDP!BI358+GDP!BP358+GDP!BW358</f>
        <v>0</v>
      </c>
      <c r="BQ357">
        <f>GDP!BJ358+GDP!BQ358+GDP!BX358</f>
        <v>0</v>
      </c>
      <c r="BR357">
        <f>GDP!BK358+GDP!BR358+GDP!BY358</f>
        <v>0</v>
      </c>
      <c r="BS357">
        <f>GDP!BL358+GDP!BS358+GDP!BZ358</f>
        <v>0</v>
      </c>
      <c r="BT357" s="7">
        <f>GDP!BM358+GDP!BT358+GDP!CA358</f>
        <v>0</v>
      </c>
      <c r="BU357">
        <f>GDP!CB358</f>
        <v>0</v>
      </c>
      <c r="BV357">
        <f>GDP!CC358</f>
        <v>0</v>
      </c>
      <c r="BW357">
        <f>GDP!CD358</f>
        <v>0</v>
      </c>
      <c r="BX357">
        <f>GDP!CE358</f>
        <v>0</v>
      </c>
      <c r="BY357">
        <f>GDP!CF358</f>
        <v>0</v>
      </c>
      <c r="BZ357">
        <f>GDP!CG358</f>
        <v>0</v>
      </c>
      <c r="CA357" s="7">
        <f>GDP!CH358</f>
        <v>0</v>
      </c>
      <c r="CB357">
        <f>GDP!CI358</f>
        <v>0</v>
      </c>
      <c r="CC357">
        <f>GDP!CJ358</f>
        <v>0</v>
      </c>
      <c r="CD357">
        <f>GDP!CK358</f>
        <v>0</v>
      </c>
      <c r="CE357">
        <f>GDP!CL358</f>
        <v>0</v>
      </c>
      <c r="CF357">
        <f>GDP!CM358</f>
        <v>0</v>
      </c>
      <c r="CG357">
        <f>GDP!CN358</f>
        <v>0</v>
      </c>
      <c r="CH357" s="7">
        <f>GDP!CO358</f>
        <v>0</v>
      </c>
      <c r="CI357">
        <f>GDP!CP358</f>
        <v>0</v>
      </c>
      <c r="CJ357">
        <f>GDP!CQ358</f>
        <v>0</v>
      </c>
      <c r="CK357">
        <f>GDP!CR358</f>
        <v>0</v>
      </c>
      <c r="CL357">
        <f>GDP!CS358</f>
        <v>0</v>
      </c>
      <c r="CM357">
        <f>GDP!CT358</f>
        <v>0</v>
      </c>
      <c r="CN357">
        <f>GDP!CU358</f>
        <v>0</v>
      </c>
      <c r="CO357">
        <f>GDP!CV358</f>
        <v>0</v>
      </c>
      <c r="CP357">
        <f>GDP!CW358</f>
        <v>0</v>
      </c>
      <c r="CQ357">
        <f>GDP!CX358</f>
        <v>0</v>
      </c>
      <c r="CR357">
        <f>GDP!CY358</f>
        <v>0</v>
      </c>
      <c r="CS357">
        <f>GDP!CZ358</f>
        <v>0</v>
      </c>
      <c r="CT357">
        <f>GDP!DA358</f>
        <v>0</v>
      </c>
      <c r="CU357">
        <f>GDP!DB358</f>
        <v>0</v>
      </c>
      <c r="CV357" s="7">
        <f>GDP!DC358</f>
        <v>0</v>
      </c>
      <c r="CW357">
        <f>GDP!DD358</f>
        <v>0</v>
      </c>
      <c r="CX357">
        <f>GDP!DE358</f>
        <v>0</v>
      </c>
      <c r="CY357">
        <f>GDP!DF358</f>
        <v>0</v>
      </c>
      <c r="CZ357">
        <f>GDP!DG358</f>
        <v>0</v>
      </c>
      <c r="DA357">
        <f>GDP!DH358</f>
        <v>0</v>
      </c>
      <c r="DB357">
        <f>GDP!DI358</f>
        <v>0</v>
      </c>
      <c r="DC357" s="7">
        <f>GDP!DJ358</f>
        <v>0</v>
      </c>
      <c r="DD357">
        <f>GDP!DU358</f>
        <v>0</v>
      </c>
      <c r="DE357">
        <f>GDP!DV358</f>
        <v>0</v>
      </c>
      <c r="DF357">
        <f>GDP!DW358</f>
        <v>0</v>
      </c>
      <c r="DG357">
        <f>GDP!EF358</f>
        <v>0</v>
      </c>
      <c r="DH357">
        <f>GDP!EG358</f>
        <v>0</v>
      </c>
      <c r="DI357">
        <f>GDP!EH358</f>
        <v>0</v>
      </c>
      <c r="DJ357">
        <f>GDP!EI358</f>
        <v>0</v>
      </c>
      <c r="DK357">
        <f>GDP!EJ358</f>
        <v>0</v>
      </c>
      <c r="DL357" s="84">
        <v>36.980357362588997</v>
      </c>
      <c r="DM357" s="84">
        <v>36.980400000000003</v>
      </c>
      <c r="DN357">
        <v>37.014188375869999</v>
      </c>
      <c r="DO357">
        <v>7.79</v>
      </c>
      <c r="DP357">
        <v>2.1384020839</v>
      </c>
      <c r="DQ357">
        <v>-1.0300872897999938</v>
      </c>
      <c r="DR357">
        <v>-3.1684893736999937</v>
      </c>
      <c r="DS357">
        <v>35.443211147200003</v>
      </c>
      <c r="DT357">
        <v>36.473298436999997</v>
      </c>
      <c r="DU357">
        <v>7412999999.99998</v>
      </c>
      <c r="DV357">
        <v>13529000000</v>
      </c>
      <c r="DW357">
        <f t="shared" si="25"/>
        <v>0.72427094162061412</v>
      </c>
      <c r="DX357">
        <f t="shared" si="26"/>
        <v>1.3218213367307858</v>
      </c>
      <c r="DY357">
        <f t="shared" si="27"/>
        <v>-0.59755039511017172</v>
      </c>
      <c r="DZ357">
        <v>347250000000</v>
      </c>
      <c r="EA357">
        <f t="shared" si="28"/>
        <v>33.92730129202198</v>
      </c>
      <c r="EB357">
        <v>18285000000</v>
      </c>
      <c r="EC357">
        <v>179453000000</v>
      </c>
      <c r="ED357">
        <f t="shared" si="29"/>
        <v>5.3600206222570872</v>
      </c>
    </row>
    <row r="358" spans="1:134" x14ac:dyDescent="0.35">
      <c r="A358" t="s">
        <v>153</v>
      </c>
      <c r="B358" s="7">
        <v>2001</v>
      </c>
      <c r="C358">
        <f>MacroData!D358</f>
        <v>1062.2620000000002</v>
      </c>
      <c r="D358">
        <f>MacroData!E358</f>
        <v>100.73399999999999</v>
      </c>
      <c r="E358">
        <f>MacroData!F358</f>
        <v>99.277000000000001</v>
      </c>
      <c r="F358">
        <f>MacroData!G358</f>
        <v>482168000000</v>
      </c>
      <c r="G358">
        <f>MacroData!H358</f>
        <v>1061909859636.05</v>
      </c>
      <c r="H358">
        <f>MacroData!I358</f>
        <v>1062262000000</v>
      </c>
      <c r="I358">
        <f>MacroData!J358</f>
        <v>1376677000000</v>
      </c>
      <c r="J358">
        <f>MacroData!K358</f>
        <v>4.9720000000000004</v>
      </c>
      <c r="K358">
        <f>MacroData!L358</f>
        <v>4.93</v>
      </c>
      <c r="L358">
        <f>MacroData!M358</f>
        <v>823.633056640625</v>
      </c>
      <c r="M358">
        <f>MacroData!N358</f>
        <v>214.90887451171875</v>
      </c>
      <c r="N358">
        <f>MacroData!O358</f>
        <v>59113000</v>
      </c>
      <c r="O358">
        <f>MacroData!P358</f>
        <v>-33594053037.217125</v>
      </c>
      <c r="P358">
        <f>MacroData!Q358</f>
        <v>-31922973793.97998</v>
      </c>
      <c r="Q358">
        <f>MacroData!R358</f>
        <v>244769000000</v>
      </c>
      <c r="R358">
        <f>MacroData!S358</f>
        <v>1408599973793.98</v>
      </c>
      <c r="S358">
        <f>MacroData!T358</f>
        <v>218059000000</v>
      </c>
      <c r="T358">
        <f>MacroData!U358</f>
        <v>887580000000</v>
      </c>
      <c r="U358">
        <f>MacroData!V358</f>
        <v>5.0999999999999996</v>
      </c>
      <c r="V358">
        <f>MacroData!W358</f>
        <v>18664.7</v>
      </c>
      <c r="W358">
        <f>MacroData!X358</f>
        <v>124.946</v>
      </c>
      <c r="X358">
        <f>MacroData!Y358</f>
        <v>1348207014004.9199</v>
      </c>
      <c r="Y358">
        <f>MacroData!Z358</f>
        <v>689539000000</v>
      </c>
      <c r="Z358">
        <f>MacroData!AA358</f>
        <v>418191000000</v>
      </c>
      <c r="AA358">
        <f>MacroData!AB358</f>
        <v>50351000000</v>
      </c>
      <c r="AB358">
        <f>MacroData!AC358</f>
        <v>132127000000</v>
      </c>
      <c r="AC358">
        <f>MacroData!AD358</f>
        <v>275707000000</v>
      </c>
      <c r="AD358">
        <f>MacroData!AE358</f>
        <v>26710000000</v>
      </c>
      <c r="AE358">
        <f>MacroData!AH358</f>
        <v>0</v>
      </c>
      <c r="AF358">
        <f>MacroData!AI358</f>
        <v>0</v>
      </c>
      <c r="AG358">
        <f>MacroData!AJ358</f>
        <v>1</v>
      </c>
      <c r="AH358">
        <f>MacroData!AK358</f>
        <v>0</v>
      </c>
      <c r="AI358">
        <f>MacroData!AL358</f>
        <v>1</v>
      </c>
      <c r="AJ358">
        <f>MacroData!AM358</f>
        <v>0.75595250000000003</v>
      </c>
      <c r="AK358">
        <f>MacroData!AN358</f>
        <v>1.5228630928766158</v>
      </c>
      <c r="AL358" s="31">
        <f>GDP!C359+GDP!J359</f>
        <v>0</v>
      </c>
      <c r="AM358">
        <f>GDP!D359+GDP!K359</f>
        <v>0</v>
      </c>
      <c r="AN358">
        <f>GDP!E359+GDP!L359</f>
        <v>0</v>
      </c>
      <c r="AO358">
        <f>GDP!F359+GDP!M359</f>
        <v>0</v>
      </c>
      <c r="AP358">
        <f>GDP!G359+GDP!N359</f>
        <v>0</v>
      </c>
      <c r="AQ358">
        <f>GDP!H359+GDP!O359</f>
        <v>0</v>
      </c>
      <c r="AR358" s="7">
        <f>GDP!I359+GDP!P359</f>
        <v>0</v>
      </c>
      <c r="AS358">
        <f>GDP!AE359</f>
        <v>0</v>
      </c>
      <c r="AT358">
        <f>GDP!AF359</f>
        <v>0</v>
      </c>
      <c r="AU358">
        <f>GDP!AG359</f>
        <v>0</v>
      </c>
      <c r="AV358">
        <f>GDP!AH359</f>
        <v>0</v>
      </c>
      <c r="AW358">
        <f>GDP!AI359</f>
        <v>0</v>
      </c>
      <c r="AX358">
        <f>GDP!AJ359</f>
        <v>0</v>
      </c>
      <c r="AY358" s="7">
        <f>GDP!AK359</f>
        <v>0</v>
      </c>
      <c r="AZ358">
        <f>GDP!AS359</f>
        <v>0</v>
      </c>
      <c r="BA358">
        <f>GDP!AT359</f>
        <v>0</v>
      </c>
      <c r="BB358">
        <f>GDP!AU359</f>
        <v>0</v>
      </c>
      <c r="BC358">
        <f>GDP!AV359</f>
        <v>0</v>
      </c>
      <c r="BD358">
        <f>GDP!AW359</f>
        <v>0</v>
      </c>
      <c r="BE358">
        <f>GDP!AX359</f>
        <v>0</v>
      </c>
      <c r="BF358" s="7">
        <f>GDP!AY359</f>
        <v>0</v>
      </c>
      <c r="BG358">
        <f>GDP!AZ359</f>
        <v>0</v>
      </c>
      <c r="BH358">
        <f>GDP!BA359</f>
        <v>0</v>
      </c>
      <c r="BI358">
        <f>GDP!BB359</f>
        <v>0</v>
      </c>
      <c r="BJ358">
        <f>GDP!BC359</f>
        <v>0</v>
      </c>
      <c r="BK358">
        <f>GDP!BD359</f>
        <v>0</v>
      </c>
      <c r="BL358">
        <f>GDP!BE359</f>
        <v>0</v>
      </c>
      <c r="BM358" s="7">
        <f>GDP!BF359</f>
        <v>0</v>
      </c>
      <c r="BN358">
        <f>GDP!BG359+GDP!BN359+GDP!BU359</f>
        <v>0</v>
      </c>
      <c r="BO358">
        <f>GDP!BH359+GDP!BO359+GDP!BV359</f>
        <v>0</v>
      </c>
      <c r="BP358">
        <f>GDP!BI359+GDP!BP359+GDP!BW359</f>
        <v>0</v>
      </c>
      <c r="BQ358">
        <f>GDP!BJ359+GDP!BQ359+GDP!BX359</f>
        <v>0</v>
      </c>
      <c r="BR358">
        <f>GDP!BK359+GDP!BR359+GDP!BY359</f>
        <v>0</v>
      </c>
      <c r="BS358">
        <f>GDP!BL359+GDP!BS359+GDP!BZ359</f>
        <v>0</v>
      </c>
      <c r="BT358" s="7">
        <f>GDP!BM359+GDP!BT359+GDP!CA359</f>
        <v>0</v>
      </c>
      <c r="BU358">
        <f>GDP!CB359</f>
        <v>0</v>
      </c>
      <c r="BV358">
        <f>GDP!CC359</f>
        <v>0</v>
      </c>
      <c r="BW358">
        <f>GDP!CD359</f>
        <v>0</v>
      </c>
      <c r="BX358">
        <f>GDP!CE359</f>
        <v>0</v>
      </c>
      <c r="BY358">
        <f>GDP!CF359</f>
        <v>0</v>
      </c>
      <c r="BZ358">
        <f>GDP!CG359</f>
        <v>0</v>
      </c>
      <c r="CA358" s="7">
        <f>GDP!CH359</f>
        <v>0</v>
      </c>
      <c r="CB358">
        <f>GDP!CI359</f>
        <v>0</v>
      </c>
      <c r="CC358">
        <f>GDP!CJ359</f>
        <v>0</v>
      </c>
      <c r="CD358">
        <f>GDP!CK359</f>
        <v>0</v>
      </c>
      <c r="CE358">
        <f>GDP!CL359</f>
        <v>0</v>
      </c>
      <c r="CF358">
        <f>GDP!CM359</f>
        <v>0</v>
      </c>
      <c r="CG358">
        <f>GDP!CN359</f>
        <v>0</v>
      </c>
      <c r="CH358" s="7">
        <f>GDP!CO359</f>
        <v>0</v>
      </c>
      <c r="CI358">
        <f>GDP!CP359</f>
        <v>0</v>
      </c>
      <c r="CJ358">
        <f>GDP!CQ359</f>
        <v>0</v>
      </c>
      <c r="CK358">
        <f>GDP!CR359</f>
        <v>0</v>
      </c>
      <c r="CL358">
        <f>GDP!CS359</f>
        <v>0</v>
      </c>
      <c r="CM358">
        <f>GDP!CT359</f>
        <v>0</v>
      </c>
      <c r="CN358">
        <f>GDP!CU359</f>
        <v>0</v>
      </c>
      <c r="CO358">
        <f>GDP!CV359</f>
        <v>0</v>
      </c>
      <c r="CP358">
        <f>GDP!CW359</f>
        <v>0</v>
      </c>
      <c r="CQ358">
        <f>GDP!CX359</f>
        <v>0</v>
      </c>
      <c r="CR358">
        <f>GDP!CY359</f>
        <v>0</v>
      </c>
      <c r="CS358">
        <f>GDP!CZ359</f>
        <v>0</v>
      </c>
      <c r="CT358">
        <f>GDP!DA359</f>
        <v>0</v>
      </c>
      <c r="CU358">
        <f>GDP!DB359</f>
        <v>0</v>
      </c>
      <c r="CV358" s="7">
        <f>GDP!DC359</f>
        <v>0</v>
      </c>
      <c r="CW358">
        <f>GDP!DD359</f>
        <v>0</v>
      </c>
      <c r="CX358">
        <f>GDP!DE359</f>
        <v>0</v>
      </c>
      <c r="CY358">
        <f>GDP!DF359</f>
        <v>0</v>
      </c>
      <c r="CZ358">
        <f>GDP!DG359</f>
        <v>0</v>
      </c>
      <c r="DA358">
        <f>GDP!DH359</f>
        <v>0</v>
      </c>
      <c r="DB358">
        <f>GDP!DI359</f>
        <v>0</v>
      </c>
      <c r="DC358" s="7">
        <f>GDP!DJ359</f>
        <v>0</v>
      </c>
      <c r="DD358">
        <f>GDP!DU359</f>
        <v>0</v>
      </c>
      <c r="DE358">
        <f>GDP!DV359</f>
        <v>0</v>
      </c>
      <c r="DF358">
        <f>GDP!DW359</f>
        <v>0</v>
      </c>
      <c r="DG358">
        <f>GDP!EF359</f>
        <v>0</v>
      </c>
      <c r="DH358">
        <f>GDP!EG359</f>
        <v>0</v>
      </c>
      <c r="DI358">
        <f>GDP!EH359</f>
        <v>0</v>
      </c>
      <c r="DJ358">
        <f>GDP!EI359</f>
        <v>0</v>
      </c>
      <c r="DK358">
        <f>GDP!EJ359</f>
        <v>0</v>
      </c>
      <c r="DL358" s="84">
        <v>34.3043526760815</v>
      </c>
      <c r="DM358" s="84">
        <v>34.304400000000001</v>
      </c>
      <c r="DN358">
        <v>34.410096026234001</v>
      </c>
      <c r="DO358">
        <v>-10.95</v>
      </c>
      <c r="DP358">
        <v>1.8451560326000001</v>
      </c>
      <c r="DQ358">
        <v>-0.31345903060000069</v>
      </c>
      <c r="DR358">
        <v>-2.158615063200001</v>
      </c>
      <c r="DS358">
        <v>36.6032439592</v>
      </c>
      <c r="DT358">
        <v>36.916702989800001</v>
      </c>
      <c r="DU358">
        <v>9360000000</v>
      </c>
      <c r="DV358">
        <v>14048000000</v>
      </c>
      <c r="DW358">
        <f t="shared" si="25"/>
        <v>0.88113855150612552</v>
      </c>
      <c r="DX358">
        <f t="shared" si="26"/>
        <v>1.3224609371322704</v>
      </c>
      <c r="DY358">
        <f t="shared" si="27"/>
        <v>-0.4413223856261449</v>
      </c>
      <c r="DZ358">
        <v>371218000000</v>
      </c>
      <c r="EA358">
        <f t="shared" si="28"/>
        <v>34.945992608226597</v>
      </c>
      <c r="EB358">
        <v>21766000000</v>
      </c>
      <c r="EC358">
        <v>193331000000</v>
      </c>
      <c r="ED358">
        <f t="shared" si="29"/>
        <v>4.9849966014731795</v>
      </c>
    </row>
    <row r="359" spans="1:134" x14ac:dyDescent="0.35">
      <c r="A359" t="s">
        <v>153</v>
      </c>
      <c r="B359" s="7">
        <v>2002</v>
      </c>
      <c r="C359">
        <f>MacroData!D359</f>
        <v>1117.171</v>
      </c>
      <c r="D359">
        <f>MacroData!E359</f>
        <v>100.92700000000001</v>
      </c>
      <c r="E359">
        <f>MacroData!F359</f>
        <v>99.322999999999993</v>
      </c>
      <c r="F359">
        <f>MacroData!G359</f>
        <v>535200000000</v>
      </c>
      <c r="G359">
        <f>MacroData!H359</f>
        <v>1121385548407.8</v>
      </c>
      <c r="H359">
        <f>MacroData!I359</f>
        <v>1117171000000</v>
      </c>
      <c r="I359">
        <f>MacroData!J359</f>
        <v>1410437000000</v>
      </c>
      <c r="J359">
        <f>MacroData!K359</f>
        <v>3.9929999999999999</v>
      </c>
      <c r="K359">
        <f>MacroData!L359</f>
        <v>4.8940000000000001</v>
      </c>
      <c r="L359">
        <f>MacroData!M359</f>
        <v>852.07684326171875</v>
      </c>
      <c r="M359">
        <f>MacroData!N359</f>
        <v>222.52101135253906</v>
      </c>
      <c r="N359">
        <f>MacroData!O359</f>
        <v>59323000</v>
      </c>
      <c r="O359">
        <f>MacroData!P359</f>
        <v>-43981617451.414589</v>
      </c>
      <c r="P359">
        <f>MacroData!Q359</f>
        <v>-51321175556.290039</v>
      </c>
      <c r="Q359">
        <f>MacroData!R359</f>
        <v>250837000000</v>
      </c>
      <c r="R359">
        <f>MacroData!S359</f>
        <v>1461758175556.29</v>
      </c>
      <c r="S359">
        <f>MacroData!T359</f>
        <v>222597000000</v>
      </c>
      <c r="T359">
        <f>MacroData!U359</f>
        <v>923068000000</v>
      </c>
      <c r="U359">
        <f>MacroData!V359</f>
        <v>5.1879999999999997</v>
      </c>
      <c r="V359">
        <f>MacroData!W359</f>
        <v>14318.5</v>
      </c>
      <c r="W359">
        <f>MacroData!X359</f>
        <v>126.852</v>
      </c>
      <c r="X359">
        <f>MacroData!Y359</f>
        <v>1403060731015.54</v>
      </c>
      <c r="Y359">
        <f>MacroData!Z359</f>
        <v>723823000000</v>
      </c>
      <c r="Z359">
        <f>MacroData!AA359</f>
        <v>421670000000</v>
      </c>
      <c r="AA359">
        <f>MacroData!AB359</f>
        <v>57130000000</v>
      </c>
      <c r="AB359">
        <f>MacroData!AC359</f>
        <v>138598000000</v>
      </c>
      <c r="AC359">
        <f>MacroData!AD359</f>
        <v>287393000000</v>
      </c>
      <c r="AD359">
        <f>MacroData!AE359</f>
        <v>28240000000</v>
      </c>
      <c r="AE359">
        <f>MacroData!AH359</f>
        <v>0</v>
      </c>
      <c r="AF359">
        <f>MacroData!AI359</f>
        <v>0</v>
      </c>
      <c r="AG359">
        <f>MacroData!AJ359</f>
        <v>1</v>
      </c>
      <c r="AH359">
        <f>MacroData!AK359</f>
        <v>0</v>
      </c>
      <c r="AI359">
        <f>MacroData!AL359</f>
        <v>0</v>
      </c>
      <c r="AJ359">
        <f>MacroData!AM359</f>
        <v>0.75595250000000003</v>
      </c>
      <c r="AK359">
        <f>MacroData!AN359</f>
        <v>1.4996011938367571</v>
      </c>
      <c r="AL359" s="31">
        <f>GDP!C360+GDP!J360</f>
        <v>0</v>
      </c>
      <c r="AM359">
        <f>GDP!D360+GDP!K360</f>
        <v>0</v>
      </c>
      <c r="AN359">
        <f>GDP!E360+GDP!L360</f>
        <v>0</v>
      </c>
      <c r="AO359">
        <f>GDP!F360+GDP!M360</f>
        <v>0</v>
      </c>
      <c r="AP359">
        <f>GDP!G360+GDP!N360</f>
        <v>0</v>
      </c>
      <c r="AQ359">
        <f>GDP!H360+GDP!O360</f>
        <v>0</v>
      </c>
      <c r="AR359" s="7">
        <f>GDP!I360+GDP!P360</f>
        <v>0</v>
      </c>
      <c r="AS359">
        <f>GDP!AE360</f>
        <v>0</v>
      </c>
      <c r="AT359">
        <f>GDP!AF360</f>
        <v>0</v>
      </c>
      <c r="AU359">
        <f>GDP!AG360</f>
        <v>0</v>
      </c>
      <c r="AV359">
        <f>GDP!AH360</f>
        <v>0</v>
      </c>
      <c r="AW359">
        <f>GDP!AI360</f>
        <v>0</v>
      </c>
      <c r="AX359">
        <f>GDP!AJ360</f>
        <v>0</v>
      </c>
      <c r="AY359" s="7">
        <f>GDP!AK360</f>
        <v>0</v>
      </c>
      <c r="AZ359">
        <f>GDP!AS360</f>
        <v>0</v>
      </c>
      <c r="BA359">
        <f>GDP!AT360</f>
        <v>0</v>
      </c>
      <c r="BB359">
        <f>GDP!AU360</f>
        <v>0</v>
      </c>
      <c r="BC359">
        <f>GDP!AV360</f>
        <v>0</v>
      </c>
      <c r="BD359">
        <f>GDP!AW360</f>
        <v>0</v>
      </c>
      <c r="BE359">
        <f>GDP!AX360</f>
        <v>0</v>
      </c>
      <c r="BF359" s="7">
        <f>GDP!AY360</f>
        <v>0</v>
      </c>
      <c r="BG359">
        <f>GDP!AZ360</f>
        <v>0</v>
      </c>
      <c r="BH359">
        <f>GDP!BA360</f>
        <v>0</v>
      </c>
      <c r="BI359">
        <f>GDP!BB360</f>
        <v>0</v>
      </c>
      <c r="BJ359">
        <f>GDP!BC360</f>
        <v>0</v>
      </c>
      <c r="BK359">
        <f>GDP!BD360</f>
        <v>0</v>
      </c>
      <c r="BL359">
        <f>GDP!BE360</f>
        <v>0</v>
      </c>
      <c r="BM359" s="7">
        <f>GDP!BF360</f>
        <v>0</v>
      </c>
      <c r="BN359">
        <f>GDP!BG360+GDP!BN360+GDP!BU360</f>
        <v>0</v>
      </c>
      <c r="BO359">
        <f>GDP!BH360+GDP!BO360+GDP!BV360</f>
        <v>0</v>
      </c>
      <c r="BP359">
        <f>GDP!BI360+GDP!BP360+GDP!BW360</f>
        <v>0</v>
      </c>
      <c r="BQ359">
        <f>GDP!BJ360+GDP!BQ360+GDP!BX360</f>
        <v>0</v>
      </c>
      <c r="BR359">
        <f>GDP!BK360+GDP!BR360+GDP!BY360</f>
        <v>0</v>
      </c>
      <c r="BS359">
        <f>GDP!BL360+GDP!BS360+GDP!BZ360</f>
        <v>0</v>
      </c>
      <c r="BT359" s="7">
        <f>GDP!BM360+GDP!BT360+GDP!CA360</f>
        <v>0</v>
      </c>
      <c r="BU359">
        <f>GDP!CB360</f>
        <v>0</v>
      </c>
      <c r="BV359">
        <f>GDP!CC360</f>
        <v>0</v>
      </c>
      <c r="BW359">
        <f>GDP!CD360</f>
        <v>0</v>
      </c>
      <c r="BX359">
        <f>GDP!CE360</f>
        <v>0</v>
      </c>
      <c r="BY359">
        <f>GDP!CF360</f>
        <v>0</v>
      </c>
      <c r="BZ359">
        <f>GDP!CG360</f>
        <v>0</v>
      </c>
      <c r="CA359" s="7">
        <f>GDP!CH360</f>
        <v>0</v>
      </c>
      <c r="CB359">
        <f>GDP!CI360</f>
        <v>0</v>
      </c>
      <c r="CC359">
        <f>GDP!CJ360</f>
        <v>0</v>
      </c>
      <c r="CD359">
        <f>GDP!CK360</f>
        <v>0</v>
      </c>
      <c r="CE359">
        <f>GDP!CL360</f>
        <v>0</v>
      </c>
      <c r="CF359">
        <f>GDP!CM360</f>
        <v>0</v>
      </c>
      <c r="CG359">
        <f>GDP!CN360</f>
        <v>0</v>
      </c>
      <c r="CH359" s="7">
        <f>GDP!CO360</f>
        <v>0</v>
      </c>
      <c r="CI359">
        <f>GDP!CP360</f>
        <v>0</v>
      </c>
      <c r="CJ359">
        <f>GDP!CQ360</f>
        <v>0</v>
      </c>
      <c r="CK359">
        <f>GDP!CR360</f>
        <v>0</v>
      </c>
      <c r="CL359">
        <f>GDP!CS360</f>
        <v>0</v>
      </c>
      <c r="CM359">
        <f>GDP!CT360</f>
        <v>0</v>
      </c>
      <c r="CN359">
        <f>GDP!CU360</f>
        <v>0</v>
      </c>
      <c r="CO359">
        <f>GDP!CV360</f>
        <v>0</v>
      </c>
      <c r="CP359">
        <f>GDP!CW360</f>
        <v>0</v>
      </c>
      <c r="CQ359">
        <f>GDP!CX360</f>
        <v>0</v>
      </c>
      <c r="CR359">
        <f>GDP!CY360</f>
        <v>0</v>
      </c>
      <c r="CS359">
        <f>GDP!CZ360</f>
        <v>0</v>
      </c>
      <c r="CT359">
        <f>GDP!DA360</f>
        <v>0</v>
      </c>
      <c r="CU359">
        <f>GDP!DB360</f>
        <v>0</v>
      </c>
      <c r="CV359" s="7">
        <f>GDP!DC360</f>
        <v>0</v>
      </c>
      <c r="CW359">
        <f>GDP!DD360</f>
        <v>0</v>
      </c>
      <c r="CX359">
        <f>GDP!DE360</f>
        <v>0</v>
      </c>
      <c r="CY359">
        <f>GDP!DF360</f>
        <v>0</v>
      </c>
      <c r="CZ359">
        <f>GDP!DG360</f>
        <v>0</v>
      </c>
      <c r="DA359">
        <f>GDP!DH360</f>
        <v>0</v>
      </c>
      <c r="DB359">
        <f>GDP!DI360</f>
        <v>0</v>
      </c>
      <c r="DC359" s="7">
        <f>GDP!DJ360</f>
        <v>0</v>
      </c>
      <c r="DD359">
        <f>GDP!DU360</f>
        <v>0</v>
      </c>
      <c r="DE359">
        <f>GDP!DV360</f>
        <v>0</v>
      </c>
      <c r="DF359">
        <f>GDP!DW360</f>
        <v>0</v>
      </c>
      <c r="DG359">
        <f>GDP!EF360</f>
        <v>0</v>
      </c>
      <c r="DH359">
        <f>GDP!EG360</f>
        <v>0</v>
      </c>
      <c r="DI359">
        <f>GDP!EH360</f>
        <v>0</v>
      </c>
      <c r="DJ359">
        <f>GDP!EI360</f>
        <v>0</v>
      </c>
      <c r="DK359">
        <f>GDP!EJ360</f>
        <v>0</v>
      </c>
      <c r="DL359" s="84">
        <v>34.234879572115197</v>
      </c>
      <c r="DM359" s="84">
        <v>34.234900000000003</v>
      </c>
      <c r="DN359">
        <v>34.493534099172997</v>
      </c>
      <c r="DO359">
        <v>-5.82</v>
      </c>
      <c r="DP359">
        <v>1.6016855923</v>
      </c>
      <c r="DQ359">
        <v>2.0263043254000053</v>
      </c>
      <c r="DR359">
        <v>0.42461873310000531</v>
      </c>
      <c r="DS359">
        <v>37.719195648400003</v>
      </c>
      <c r="DT359">
        <v>35.692891322999998</v>
      </c>
      <c r="DU359">
        <v>9991999999.9999809</v>
      </c>
      <c r="DV359">
        <v>14861000000</v>
      </c>
      <c r="DW359">
        <f t="shared" si="25"/>
        <v>0.89440202081865539</v>
      </c>
      <c r="DX359">
        <f t="shared" si="26"/>
        <v>1.3302350311635371</v>
      </c>
      <c r="DY359">
        <f t="shared" si="27"/>
        <v>-0.43583301034488175</v>
      </c>
      <c r="DZ359">
        <v>404565000000</v>
      </c>
      <c r="EA359">
        <f t="shared" si="28"/>
        <v>36.213346032075663</v>
      </c>
      <c r="EB359">
        <v>23758000000</v>
      </c>
      <c r="EC359">
        <v>211687000000</v>
      </c>
      <c r="ED359">
        <f t="shared" si="29"/>
        <v>4.6546966654172861</v>
      </c>
    </row>
    <row r="360" spans="1:134" x14ac:dyDescent="0.35">
      <c r="A360" t="s">
        <v>153</v>
      </c>
      <c r="B360" s="7">
        <v>2003</v>
      </c>
      <c r="C360">
        <f>MacroData!D360</f>
        <v>1190.5250000000001</v>
      </c>
      <c r="D360">
        <f>MacroData!E360</f>
        <v>100.527</v>
      </c>
      <c r="E360">
        <f>MacroData!F360</f>
        <v>99.195999999999998</v>
      </c>
      <c r="F360">
        <f>MacroData!G360</f>
        <v>560455000000</v>
      </c>
      <c r="G360">
        <f>MacroData!H360</f>
        <v>1177294215694.22</v>
      </c>
      <c r="H360">
        <f>MacroData!I360</f>
        <v>1190525000000</v>
      </c>
      <c r="I360">
        <f>MacroData!J360</f>
        <v>1471091000000</v>
      </c>
      <c r="J360">
        <f>MacroData!K360</f>
        <v>3.665</v>
      </c>
      <c r="K360">
        <f>MacroData!L360</f>
        <v>4.5270000000000001</v>
      </c>
      <c r="L360">
        <f>MacroData!M360</f>
        <v>882.8638916015625</v>
      </c>
      <c r="M360">
        <f>MacroData!N360</f>
        <v>226.94674682617188</v>
      </c>
      <c r="N360">
        <f>MacroData!O360</f>
        <v>59557000</v>
      </c>
      <c r="O360">
        <f>MacroData!P360</f>
        <v>-42498585325.663055</v>
      </c>
      <c r="P360">
        <f>MacroData!Q360</f>
        <v>-47846383481.189941</v>
      </c>
      <c r="Q360">
        <f>MacroData!R360</f>
        <v>258536000000</v>
      </c>
      <c r="R360">
        <f>MacroData!S360</f>
        <v>1518937383481.1899</v>
      </c>
      <c r="S360">
        <f>MacroData!T360</f>
        <v>227404000000</v>
      </c>
      <c r="T360">
        <f>MacroData!U360</f>
        <v>959498000000</v>
      </c>
      <c r="U360">
        <f>MacroData!V360</f>
        <v>5.0129999999999999</v>
      </c>
      <c r="V360">
        <f>MacroData!W360</f>
        <v>17484.310000000001</v>
      </c>
      <c r="W360">
        <f>MacroData!X360</f>
        <v>122.22</v>
      </c>
      <c r="X360">
        <f>MacroData!Y360</f>
        <v>1453423939728.8401</v>
      </c>
      <c r="Y360">
        <f>MacroData!Z360</f>
        <v>763075000000</v>
      </c>
      <c r="Z360">
        <f>MacroData!AA360</f>
        <v>445636000000</v>
      </c>
      <c r="AA360">
        <f>MacroData!AB360</f>
        <v>61788000000</v>
      </c>
      <c r="AB360">
        <f>MacroData!AC360</f>
        <v>149303000000</v>
      </c>
      <c r="AC360">
        <f>MacroData!AD360</f>
        <v>300486000000</v>
      </c>
      <c r="AD360">
        <f>MacroData!AE360</f>
        <v>31132000000</v>
      </c>
      <c r="AE360">
        <f>MacroData!AH360</f>
        <v>0</v>
      </c>
      <c r="AF360">
        <f>MacroData!AI360</f>
        <v>0</v>
      </c>
      <c r="AG360">
        <f>MacroData!AJ360</f>
        <v>0</v>
      </c>
      <c r="AH360">
        <f>MacroData!AK360</f>
        <v>0</v>
      </c>
      <c r="AI360">
        <f>MacroData!AL360</f>
        <v>0</v>
      </c>
      <c r="AJ360">
        <f>MacroData!AM360</f>
        <v>0.81845250000000003</v>
      </c>
      <c r="AK360">
        <f>MacroData!AN360</f>
        <v>1.3021011920202346</v>
      </c>
      <c r="AL360" s="31">
        <f>GDP!C361+GDP!J361</f>
        <v>0</v>
      </c>
      <c r="AM360">
        <f>GDP!D361+GDP!K361</f>
        <v>0</v>
      </c>
      <c r="AN360">
        <f>GDP!E361+GDP!L361</f>
        <v>0</v>
      </c>
      <c r="AO360">
        <f>GDP!F361+GDP!M361</f>
        <v>0</v>
      </c>
      <c r="AP360">
        <f>GDP!G361+GDP!N361</f>
        <v>0</v>
      </c>
      <c r="AQ360">
        <f>GDP!H361+GDP!O361</f>
        <v>0</v>
      </c>
      <c r="AR360" s="7">
        <f>GDP!I361+GDP!P361</f>
        <v>0</v>
      </c>
      <c r="AS360">
        <f>GDP!AE361</f>
        <v>0</v>
      </c>
      <c r="AT360">
        <f>GDP!AF361</f>
        <v>0</v>
      </c>
      <c r="AU360">
        <f>GDP!AG361</f>
        <v>0</v>
      </c>
      <c r="AV360">
        <f>GDP!AH361</f>
        <v>0</v>
      </c>
      <c r="AW360">
        <f>GDP!AI361</f>
        <v>0</v>
      </c>
      <c r="AX360">
        <f>GDP!AJ361</f>
        <v>0</v>
      </c>
      <c r="AY360" s="7">
        <f>GDP!AK361</f>
        <v>0</v>
      </c>
      <c r="AZ360">
        <f>GDP!AS361</f>
        <v>0</v>
      </c>
      <c r="BA360">
        <f>GDP!AT361</f>
        <v>0</v>
      </c>
      <c r="BB360">
        <f>GDP!AU361</f>
        <v>0</v>
      </c>
      <c r="BC360">
        <f>GDP!AV361</f>
        <v>0</v>
      </c>
      <c r="BD360">
        <f>GDP!AW361</f>
        <v>0</v>
      </c>
      <c r="BE360">
        <f>GDP!AX361</f>
        <v>0</v>
      </c>
      <c r="BF360" s="7">
        <f>GDP!AY361</f>
        <v>0</v>
      </c>
      <c r="BG360">
        <f>GDP!AZ361</f>
        <v>0</v>
      </c>
      <c r="BH360">
        <f>GDP!BA361</f>
        <v>0</v>
      </c>
      <c r="BI360">
        <f>GDP!BB361</f>
        <v>0</v>
      </c>
      <c r="BJ360">
        <f>GDP!BC361</f>
        <v>0</v>
      </c>
      <c r="BK360">
        <f>GDP!BD361</f>
        <v>0</v>
      </c>
      <c r="BL360">
        <f>GDP!BE361</f>
        <v>0</v>
      </c>
      <c r="BM360" s="7">
        <f>GDP!BF361</f>
        <v>0</v>
      </c>
      <c r="BN360">
        <f>GDP!BG361+GDP!BN361+GDP!BU361</f>
        <v>0</v>
      </c>
      <c r="BO360">
        <f>GDP!BH361+GDP!BO361+GDP!BV361</f>
        <v>0</v>
      </c>
      <c r="BP360">
        <f>GDP!BI361+GDP!BP361+GDP!BW361</f>
        <v>0</v>
      </c>
      <c r="BQ360">
        <f>GDP!BJ361+GDP!BQ361+GDP!BX361</f>
        <v>0</v>
      </c>
      <c r="BR360">
        <f>GDP!BK361+GDP!BR361+GDP!BY361</f>
        <v>0</v>
      </c>
      <c r="BS360">
        <f>GDP!BL361+GDP!BS361+GDP!BZ361</f>
        <v>0</v>
      </c>
      <c r="BT360" s="7">
        <f>GDP!BM361+GDP!BT361+GDP!CA361</f>
        <v>0</v>
      </c>
      <c r="BU360">
        <f>GDP!CB361</f>
        <v>0</v>
      </c>
      <c r="BV360">
        <f>GDP!CC361</f>
        <v>0</v>
      </c>
      <c r="BW360">
        <f>GDP!CD361</f>
        <v>0</v>
      </c>
      <c r="BX360">
        <f>GDP!CE361</f>
        <v>0</v>
      </c>
      <c r="BY360">
        <f>GDP!CF361</f>
        <v>0</v>
      </c>
      <c r="BZ360">
        <f>GDP!CG361</f>
        <v>0</v>
      </c>
      <c r="CA360" s="7">
        <f>GDP!CH361</f>
        <v>0</v>
      </c>
      <c r="CB360">
        <f>GDP!CI361</f>
        <v>0</v>
      </c>
      <c r="CC360">
        <f>GDP!CJ361</f>
        <v>0</v>
      </c>
      <c r="CD360">
        <f>GDP!CK361</f>
        <v>0</v>
      </c>
      <c r="CE360">
        <f>GDP!CL361</f>
        <v>0</v>
      </c>
      <c r="CF360">
        <f>GDP!CM361</f>
        <v>0</v>
      </c>
      <c r="CG360">
        <f>GDP!CN361</f>
        <v>0</v>
      </c>
      <c r="CH360" s="7">
        <f>GDP!CO361</f>
        <v>0</v>
      </c>
      <c r="CI360">
        <f>GDP!CP361</f>
        <v>0</v>
      </c>
      <c r="CJ360">
        <f>GDP!CQ361</f>
        <v>0</v>
      </c>
      <c r="CK360">
        <f>GDP!CR361</f>
        <v>0</v>
      </c>
      <c r="CL360">
        <f>GDP!CS361</f>
        <v>0</v>
      </c>
      <c r="CM360">
        <f>GDP!CT361</f>
        <v>0</v>
      </c>
      <c r="CN360">
        <f>GDP!CU361</f>
        <v>0</v>
      </c>
      <c r="CO360">
        <f>GDP!CV361</f>
        <v>0</v>
      </c>
      <c r="CP360">
        <f>GDP!CW361</f>
        <v>0</v>
      </c>
      <c r="CQ360">
        <f>GDP!CX361</f>
        <v>0</v>
      </c>
      <c r="CR360">
        <f>GDP!CY361</f>
        <v>0</v>
      </c>
      <c r="CS360">
        <f>GDP!CZ361</f>
        <v>0</v>
      </c>
      <c r="CT360">
        <f>GDP!DA361</f>
        <v>0</v>
      </c>
      <c r="CU360">
        <f>GDP!DB361</f>
        <v>0</v>
      </c>
      <c r="CV360" s="7">
        <f>GDP!DC361</f>
        <v>0</v>
      </c>
      <c r="CW360">
        <f>GDP!DD361</f>
        <v>0</v>
      </c>
      <c r="CX360">
        <f>GDP!DE361</f>
        <v>0</v>
      </c>
      <c r="CY360">
        <f>GDP!DF361</f>
        <v>0</v>
      </c>
      <c r="CZ360">
        <f>GDP!DG361</f>
        <v>0</v>
      </c>
      <c r="DA360">
        <f>GDP!DH361</f>
        <v>0</v>
      </c>
      <c r="DB360">
        <f>GDP!DI361</f>
        <v>0</v>
      </c>
      <c r="DC360" s="7">
        <f>GDP!DJ361</f>
        <v>0</v>
      </c>
      <c r="DD360">
        <f>GDP!DU361</f>
        <v>0</v>
      </c>
      <c r="DE360">
        <f>GDP!DV361</f>
        <v>0</v>
      </c>
      <c r="DF360">
        <f>GDP!DW361</f>
        <v>0</v>
      </c>
      <c r="DG360">
        <f>GDP!EF361</f>
        <v>0</v>
      </c>
      <c r="DH360">
        <f>GDP!EG361</f>
        <v>0</v>
      </c>
      <c r="DI360">
        <f>GDP!EH361</f>
        <v>0</v>
      </c>
      <c r="DJ360">
        <f>GDP!EI361</f>
        <v>0</v>
      </c>
      <c r="DK360">
        <f>GDP!EJ361</f>
        <v>0</v>
      </c>
      <c r="DL360" s="84">
        <v>35.755994813469201</v>
      </c>
      <c r="DM360" s="84">
        <v>35.756</v>
      </c>
      <c r="DN360">
        <v>35.683615040885002</v>
      </c>
      <c r="DO360">
        <v>2.77</v>
      </c>
      <c r="DP360">
        <v>1.5927696619</v>
      </c>
      <c r="DQ360">
        <v>3.293827797299997</v>
      </c>
      <c r="DR360">
        <v>1.701058135399997</v>
      </c>
      <c r="DS360">
        <v>38.936434185499998</v>
      </c>
      <c r="DT360">
        <v>35.642606388200001</v>
      </c>
      <c r="DU360">
        <v>12806000000</v>
      </c>
      <c r="DV360">
        <v>16228000000</v>
      </c>
      <c r="DW360">
        <f t="shared" si="25"/>
        <v>1.0756598979441843</v>
      </c>
      <c r="DX360">
        <f t="shared" si="26"/>
        <v>1.3630961130593646</v>
      </c>
      <c r="DY360">
        <f t="shared" si="27"/>
        <v>-0.28743621511518036</v>
      </c>
      <c r="DZ360">
        <v>440769000000</v>
      </c>
      <c r="EA360">
        <f t="shared" si="28"/>
        <v>37.023078053799793</v>
      </c>
      <c r="EB360">
        <v>26288000000</v>
      </c>
      <c r="EC360">
        <v>232408000000</v>
      </c>
      <c r="ED360">
        <f t="shared" si="29"/>
        <v>4.617589074290267</v>
      </c>
    </row>
    <row r="361" spans="1:134" x14ac:dyDescent="0.35">
      <c r="A361" t="s">
        <v>153</v>
      </c>
      <c r="B361" s="7">
        <v>2004</v>
      </c>
      <c r="C361">
        <f>MacroData!D361</f>
        <v>1255.191</v>
      </c>
      <c r="D361">
        <f>MacroData!E361</f>
        <v>101.063</v>
      </c>
      <c r="E361">
        <f>MacroData!F361</f>
        <v>100.771</v>
      </c>
      <c r="F361">
        <f>MacroData!G361</f>
        <v>608285000000</v>
      </c>
      <c r="G361">
        <f>MacroData!H361</f>
        <v>1241427811538.01</v>
      </c>
      <c r="H361">
        <f>MacroData!I361</f>
        <v>1255191000000</v>
      </c>
      <c r="I361">
        <f>MacroData!J361</f>
        <v>1507191000000</v>
      </c>
      <c r="J361">
        <f>MacroData!K361</f>
        <v>4.57</v>
      </c>
      <c r="K361">
        <f>MacroData!L361</f>
        <v>4.8819999999999997</v>
      </c>
      <c r="L361">
        <f>MacroData!M361</f>
        <v>916.07476806640625</v>
      </c>
      <c r="M361">
        <f>MacroData!N361</f>
        <v>239.67289733886719</v>
      </c>
      <c r="N361">
        <f>MacroData!O361</f>
        <v>59031000</v>
      </c>
      <c r="O361">
        <f>MacroData!P361</f>
        <v>-60388186462.552864</v>
      </c>
      <c r="P361">
        <f>MacroData!Q361</f>
        <v>-62953379305.939941</v>
      </c>
      <c r="Q361">
        <f>MacroData!R361</f>
        <v>266891000000</v>
      </c>
      <c r="R361">
        <f>MacroData!S361</f>
        <v>1570144379305.9399</v>
      </c>
      <c r="S361">
        <f>MacroData!T361</f>
        <v>232553000000</v>
      </c>
      <c r="T361">
        <f>MacroData!U361</f>
        <v>994056000000</v>
      </c>
      <c r="U361">
        <f>MacroData!V361</f>
        <v>4.7549999999999999</v>
      </c>
      <c r="V361">
        <f>MacroData!W361</f>
        <v>19749.38</v>
      </c>
      <c r="W361">
        <f>MacroData!X361</f>
        <v>127.95399999999999</v>
      </c>
      <c r="X361">
        <f>MacroData!Y361</f>
        <v>1504161234822.0801</v>
      </c>
      <c r="Y361">
        <f>MacroData!Z361</f>
        <v>807619000000</v>
      </c>
      <c r="Z361">
        <f>MacroData!AA361</f>
        <v>481734000000</v>
      </c>
      <c r="AA361">
        <f>MacroData!AB361</f>
        <v>68958000000</v>
      </c>
      <c r="AB361">
        <f>MacroData!AC361</f>
        <v>159266000000</v>
      </c>
      <c r="AC361">
        <f>MacroData!AD361</f>
        <v>308808000000</v>
      </c>
      <c r="AD361">
        <f>MacroData!AE361</f>
        <v>34338000000</v>
      </c>
      <c r="AE361">
        <f>MacroData!AH361</f>
        <v>0</v>
      </c>
      <c r="AF361">
        <f>MacroData!AI361</f>
        <v>0</v>
      </c>
      <c r="AG361">
        <f>MacroData!AJ361</f>
        <v>0</v>
      </c>
      <c r="AH361">
        <f>MacroData!AK361</f>
        <v>0</v>
      </c>
      <c r="AI361">
        <f>MacroData!AL361</f>
        <v>1</v>
      </c>
      <c r="AJ361">
        <f>MacroData!AM361</f>
        <v>0.81845250000000003</v>
      </c>
      <c r="AK361">
        <f>MacroData!AN361</f>
        <v>1.1173869030816215</v>
      </c>
      <c r="AL361" s="31">
        <f>GDP!C362+GDP!J362</f>
        <v>0</v>
      </c>
      <c r="AM361">
        <f>GDP!D362+GDP!K362</f>
        <v>0</v>
      </c>
      <c r="AN361">
        <f>GDP!E362+GDP!L362</f>
        <v>0</v>
      </c>
      <c r="AO361">
        <f>GDP!F362+GDP!M362</f>
        <v>0</v>
      </c>
      <c r="AP361">
        <f>GDP!G362+GDP!N362</f>
        <v>0</v>
      </c>
      <c r="AQ361">
        <f>GDP!H362+GDP!O362</f>
        <v>0</v>
      </c>
      <c r="AR361" s="7">
        <f>GDP!I362+GDP!P362</f>
        <v>0</v>
      </c>
      <c r="AS361">
        <f>GDP!AE362</f>
        <v>0</v>
      </c>
      <c r="AT361">
        <f>GDP!AF362</f>
        <v>0</v>
      </c>
      <c r="AU361">
        <f>GDP!AG362</f>
        <v>0</v>
      </c>
      <c r="AV361">
        <f>GDP!AH362</f>
        <v>0</v>
      </c>
      <c r="AW361">
        <f>GDP!AI362</f>
        <v>0</v>
      </c>
      <c r="AX361">
        <f>GDP!AJ362</f>
        <v>0</v>
      </c>
      <c r="AY361" s="7">
        <f>GDP!AK362</f>
        <v>0</v>
      </c>
      <c r="AZ361">
        <f>GDP!AS362</f>
        <v>0</v>
      </c>
      <c r="BA361">
        <f>GDP!AT362</f>
        <v>0</v>
      </c>
      <c r="BB361">
        <f>GDP!AU362</f>
        <v>0</v>
      </c>
      <c r="BC361">
        <f>GDP!AV362</f>
        <v>0</v>
      </c>
      <c r="BD361">
        <f>GDP!AW362</f>
        <v>0</v>
      </c>
      <c r="BE361">
        <f>GDP!AX362</f>
        <v>0</v>
      </c>
      <c r="BF361" s="7">
        <f>GDP!AY362</f>
        <v>0</v>
      </c>
      <c r="BG361">
        <f>GDP!AZ362</f>
        <v>0</v>
      </c>
      <c r="BH361">
        <f>GDP!BA362</f>
        <v>0</v>
      </c>
      <c r="BI361">
        <f>GDP!BB362</f>
        <v>0</v>
      </c>
      <c r="BJ361">
        <f>GDP!BC362</f>
        <v>0</v>
      </c>
      <c r="BK361">
        <f>GDP!BD362</f>
        <v>0</v>
      </c>
      <c r="BL361">
        <f>GDP!BE362</f>
        <v>0</v>
      </c>
      <c r="BM361" s="7">
        <f>GDP!BF362</f>
        <v>0</v>
      </c>
      <c r="BN361">
        <f>GDP!BG362+GDP!BN362+GDP!BU362</f>
        <v>0</v>
      </c>
      <c r="BO361">
        <f>GDP!BH362+GDP!BO362+GDP!BV362</f>
        <v>0</v>
      </c>
      <c r="BP361">
        <f>GDP!BI362+GDP!BP362+GDP!BW362</f>
        <v>0</v>
      </c>
      <c r="BQ361">
        <f>GDP!BJ362+GDP!BQ362+GDP!BX362</f>
        <v>0</v>
      </c>
      <c r="BR361">
        <f>GDP!BK362+GDP!BR362+GDP!BY362</f>
        <v>0</v>
      </c>
      <c r="BS361">
        <f>GDP!BL362+GDP!BS362+GDP!BZ362</f>
        <v>0</v>
      </c>
      <c r="BT361" s="7">
        <f>GDP!BM362+GDP!BT362+GDP!CA362</f>
        <v>0</v>
      </c>
      <c r="BU361">
        <f>GDP!CB362</f>
        <v>0</v>
      </c>
      <c r="BV361">
        <f>GDP!CC362</f>
        <v>0</v>
      </c>
      <c r="BW361">
        <f>GDP!CD362</f>
        <v>0</v>
      </c>
      <c r="BX361">
        <f>GDP!CE362</f>
        <v>0</v>
      </c>
      <c r="BY361">
        <f>GDP!CF362</f>
        <v>0</v>
      </c>
      <c r="BZ361">
        <f>GDP!CG362</f>
        <v>0</v>
      </c>
      <c r="CA361" s="7">
        <f>GDP!CH362</f>
        <v>0</v>
      </c>
      <c r="CB361">
        <f>GDP!CI362</f>
        <v>0</v>
      </c>
      <c r="CC361">
        <f>GDP!CJ362</f>
        <v>0</v>
      </c>
      <c r="CD361">
        <f>GDP!CK362</f>
        <v>0</v>
      </c>
      <c r="CE361">
        <f>GDP!CL362</f>
        <v>0</v>
      </c>
      <c r="CF361">
        <f>GDP!CM362</f>
        <v>0</v>
      </c>
      <c r="CG361">
        <f>GDP!CN362</f>
        <v>0</v>
      </c>
      <c r="CH361" s="7">
        <f>GDP!CO362</f>
        <v>0</v>
      </c>
      <c r="CI361">
        <f>GDP!CP362</f>
        <v>0</v>
      </c>
      <c r="CJ361">
        <f>GDP!CQ362</f>
        <v>0</v>
      </c>
      <c r="CK361">
        <f>GDP!CR362</f>
        <v>0</v>
      </c>
      <c r="CL361">
        <f>GDP!CS362</f>
        <v>0</v>
      </c>
      <c r="CM361">
        <f>GDP!CT362</f>
        <v>0</v>
      </c>
      <c r="CN361">
        <f>GDP!CU362</f>
        <v>0</v>
      </c>
      <c r="CO361">
        <f>GDP!CV362</f>
        <v>0</v>
      </c>
      <c r="CP361">
        <f>GDP!CW362</f>
        <v>0</v>
      </c>
      <c r="CQ361">
        <f>GDP!CX362</f>
        <v>0</v>
      </c>
      <c r="CR361">
        <f>GDP!CY362</f>
        <v>0</v>
      </c>
      <c r="CS361">
        <f>GDP!CZ362</f>
        <v>0</v>
      </c>
      <c r="CT361">
        <f>GDP!DA362</f>
        <v>0</v>
      </c>
      <c r="CU361">
        <f>GDP!DB362</f>
        <v>0</v>
      </c>
      <c r="CV361" s="7">
        <f>GDP!DC362</f>
        <v>0</v>
      </c>
      <c r="CW361">
        <f>GDP!DD362</f>
        <v>0</v>
      </c>
      <c r="CX361">
        <f>GDP!DE362</f>
        <v>0</v>
      </c>
      <c r="CY361">
        <f>GDP!DF362</f>
        <v>0</v>
      </c>
      <c r="CZ361">
        <f>GDP!DG362</f>
        <v>0</v>
      </c>
      <c r="DA361">
        <f>GDP!DH362</f>
        <v>0</v>
      </c>
      <c r="DB361">
        <f>GDP!DI362</f>
        <v>0</v>
      </c>
      <c r="DC361" s="7">
        <f>GDP!DJ362</f>
        <v>0</v>
      </c>
      <c r="DD361">
        <f>GDP!DU362</f>
        <v>0</v>
      </c>
      <c r="DE361">
        <f>GDP!DV362</f>
        <v>0</v>
      </c>
      <c r="DF361">
        <f>GDP!DW362</f>
        <v>0</v>
      </c>
      <c r="DG361">
        <f>GDP!EF362</f>
        <v>0</v>
      </c>
      <c r="DH361">
        <f>GDP!EG362</f>
        <v>0</v>
      </c>
      <c r="DI361">
        <f>GDP!EH362</f>
        <v>0</v>
      </c>
      <c r="DJ361">
        <f>GDP!EI362</f>
        <v>0</v>
      </c>
      <c r="DK361">
        <f>GDP!EJ362</f>
        <v>0</v>
      </c>
      <c r="DL361" s="84">
        <v>38.6611274345262</v>
      </c>
      <c r="DM361" s="84">
        <v>38.661099999999998</v>
      </c>
      <c r="DN361">
        <v>38.675862974403998</v>
      </c>
      <c r="DO361">
        <v>15.43</v>
      </c>
      <c r="DP361">
        <v>1.6179028785</v>
      </c>
      <c r="DQ361">
        <v>3.4722778798999983</v>
      </c>
      <c r="DR361">
        <v>1.8543750013999982</v>
      </c>
      <c r="DS361">
        <v>40.1675914116</v>
      </c>
      <c r="DT361">
        <v>36.695313531700002</v>
      </c>
      <c r="DU361">
        <v>10299000000</v>
      </c>
      <c r="DV361">
        <v>17008000000</v>
      </c>
      <c r="DW361">
        <f t="shared" si="25"/>
        <v>0.82051257537697453</v>
      </c>
      <c r="DX361">
        <f t="shared" si="26"/>
        <v>1.3550129024188351</v>
      </c>
      <c r="DY361">
        <f t="shared" si="27"/>
        <v>-0.53450032704186057</v>
      </c>
      <c r="DZ361">
        <v>476897000000</v>
      </c>
      <c r="EA361">
        <f t="shared" si="28"/>
        <v>37.993978605646475</v>
      </c>
      <c r="EB361">
        <v>31853000000</v>
      </c>
      <c r="EC361">
        <v>252229000000</v>
      </c>
      <c r="ED361">
        <f t="shared" si="29"/>
        <v>4.5340217818353468</v>
      </c>
    </row>
    <row r="362" spans="1:134" x14ac:dyDescent="0.35">
      <c r="A362" t="s">
        <v>153</v>
      </c>
      <c r="B362" s="7">
        <v>2005</v>
      </c>
      <c r="C362">
        <f>MacroData!D362</f>
        <v>1326.66</v>
      </c>
      <c r="D362">
        <f>MacroData!E362</f>
        <v>101.19</v>
      </c>
      <c r="E362">
        <f>MacroData!F362</f>
        <v>99.712999999999994</v>
      </c>
      <c r="F362">
        <f>MacroData!G362</f>
        <v>663679000000</v>
      </c>
      <c r="G362">
        <f>MacroData!H362</f>
        <v>1304788775479.3501</v>
      </c>
      <c r="H362">
        <f>MacroData!I362</f>
        <v>1326660000000</v>
      </c>
      <c r="I362">
        <f>MacroData!J362</f>
        <v>1549491000000</v>
      </c>
      <c r="J362">
        <f>MacroData!K362</f>
        <v>4.6970000000000001</v>
      </c>
      <c r="K362">
        <f>MacroData!L362</f>
        <v>4.4139999999999997</v>
      </c>
      <c r="L362">
        <f>MacroData!M362</f>
        <v>945.58990478515625</v>
      </c>
      <c r="M362">
        <f>MacroData!N362</f>
        <v>245.41810607910156</v>
      </c>
      <c r="N362">
        <f>MacroData!O362</f>
        <v>59408000</v>
      </c>
      <c r="O362">
        <f>MacroData!P362</f>
        <v>-64748206466.380379</v>
      </c>
      <c r="P362">
        <f>MacroData!Q362</f>
        <v>-61526169699.179932</v>
      </c>
      <c r="Q362">
        <f>MacroData!R362</f>
        <v>271284000000</v>
      </c>
      <c r="R362">
        <f>MacroData!S362</f>
        <v>1611017169699.1799</v>
      </c>
      <c r="S362">
        <f>MacroData!T362</f>
        <v>252747000000</v>
      </c>
      <c r="T362">
        <f>MacroData!U362</f>
        <v>1023575000000</v>
      </c>
      <c r="U362">
        <f>MacroData!V362</f>
        <v>4.8310000000000004</v>
      </c>
      <c r="V362">
        <f>MacroData!W362</f>
        <v>24093.21</v>
      </c>
      <c r="W362">
        <f>MacroData!X362</f>
        <v>125.874</v>
      </c>
      <c r="X362">
        <f>MacroData!Y362</f>
        <v>1550318181818.1799</v>
      </c>
      <c r="Y362">
        <f>MacroData!Z362</f>
        <v>851596000000</v>
      </c>
      <c r="Z362">
        <f>MacroData!AA362</f>
        <v>516754000000</v>
      </c>
      <c r="AA362">
        <f>MacroData!AB362</f>
        <v>76506000000</v>
      </c>
      <c r="AB362">
        <f>MacroData!AC362</f>
        <v>166351000000</v>
      </c>
      <c r="AC362">
        <f>MacroData!AD362</f>
        <v>315918000000</v>
      </c>
      <c r="AD362">
        <f>MacroData!AE362</f>
        <v>18537000000</v>
      </c>
      <c r="AE362">
        <f>MacroData!AH362</f>
        <v>0</v>
      </c>
      <c r="AF362">
        <f>MacroData!AI362</f>
        <v>0</v>
      </c>
      <c r="AG362">
        <f>MacroData!AJ362</f>
        <v>0</v>
      </c>
      <c r="AH362">
        <f>MacroData!AK362</f>
        <v>0</v>
      </c>
      <c r="AI362">
        <f>MacroData!AL362</f>
        <v>0</v>
      </c>
      <c r="AJ362">
        <f>MacroData!AM362</f>
        <v>0.81845250000000003</v>
      </c>
      <c r="AK362">
        <f>MacroData!AN362</f>
        <v>1.1201726198196411</v>
      </c>
      <c r="AL362" s="31">
        <f>GDP!C363+GDP!J363</f>
        <v>0</v>
      </c>
      <c r="AM362">
        <f>GDP!D363+GDP!K363</f>
        <v>0</v>
      </c>
      <c r="AN362">
        <f>GDP!E363+GDP!L363</f>
        <v>0</v>
      </c>
      <c r="AO362">
        <f>GDP!F363+GDP!M363</f>
        <v>0</v>
      </c>
      <c r="AP362">
        <f>GDP!G363+GDP!N363</f>
        <v>0</v>
      </c>
      <c r="AQ362">
        <f>GDP!H363+GDP!O363</f>
        <v>0</v>
      </c>
      <c r="AR362" s="7">
        <f>GDP!I363+GDP!P363</f>
        <v>0</v>
      </c>
      <c r="AS362">
        <f>GDP!AE363</f>
        <v>0</v>
      </c>
      <c r="AT362">
        <f>GDP!AF363</f>
        <v>0</v>
      </c>
      <c r="AU362">
        <f>GDP!AG363</f>
        <v>0</v>
      </c>
      <c r="AV362">
        <f>GDP!AH363</f>
        <v>0</v>
      </c>
      <c r="AW362">
        <f>GDP!AI363</f>
        <v>0</v>
      </c>
      <c r="AX362">
        <f>GDP!AJ363</f>
        <v>0</v>
      </c>
      <c r="AY362" s="7">
        <f>GDP!AK363</f>
        <v>0</v>
      </c>
      <c r="AZ362">
        <f>GDP!AS363</f>
        <v>0</v>
      </c>
      <c r="BA362">
        <f>GDP!AT363</f>
        <v>0</v>
      </c>
      <c r="BB362">
        <f>GDP!AU363</f>
        <v>0</v>
      </c>
      <c r="BC362">
        <f>GDP!AV363</f>
        <v>0</v>
      </c>
      <c r="BD362">
        <f>GDP!AW363</f>
        <v>0</v>
      </c>
      <c r="BE362">
        <f>GDP!AX363</f>
        <v>0</v>
      </c>
      <c r="BF362" s="7">
        <f>GDP!AY363</f>
        <v>0</v>
      </c>
      <c r="BG362">
        <f>GDP!AZ363</f>
        <v>0</v>
      </c>
      <c r="BH362">
        <f>GDP!BA363</f>
        <v>0</v>
      </c>
      <c r="BI362">
        <f>GDP!BB363</f>
        <v>0</v>
      </c>
      <c r="BJ362">
        <f>GDP!BC363</f>
        <v>0</v>
      </c>
      <c r="BK362">
        <f>GDP!BD363</f>
        <v>0</v>
      </c>
      <c r="BL362">
        <f>GDP!BE363</f>
        <v>0</v>
      </c>
      <c r="BM362" s="7">
        <f>GDP!BF363</f>
        <v>0</v>
      </c>
      <c r="BN362">
        <f>GDP!BG363+GDP!BN363+GDP!BU363</f>
        <v>0</v>
      </c>
      <c r="BO362">
        <f>GDP!BH363+GDP!BO363+GDP!BV363</f>
        <v>0</v>
      </c>
      <c r="BP362">
        <f>GDP!BI363+GDP!BP363+GDP!BW363</f>
        <v>0</v>
      </c>
      <c r="BQ362">
        <f>GDP!BJ363+GDP!BQ363+GDP!BX363</f>
        <v>0</v>
      </c>
      <c r="BR362">
        <f>GDP!BK363+GDP!BR363+GDP!BY363</f>
        <v>0</v>
      </c>
      <c r="BS362">
        <f>GDP!BL363+GDP!BS363+GDP!BZ363</f>
        <v>0</v>
      </c>
      <c r="BT362" s="7">
        <f>GDP!BM363+GDP!BT363+GDP!CA363</f>
        <v>0</v>
      </c>
      <c r="BU362">
        <f>GDP!CB363</f>
        <v>0</v>
      </c>
      <c r="BV362">
        <f>GDP!CC363</f>
        <v>0</v>
      </c>
      <c r="BW362">
        <f>GDP!CD363</f>
        <v>0</v>
      </c>
      <c r="BX362">
        <f>GDP!CE363</f>
        <v>0</v>
      </c>
      <c r="BY362">
        <f>GDP!CF363</f>
        <v>0</v>
      </c>
      <c r="BZ362">
        <f>GDP!CG363</f>
        <v>0</v>
      </c>
      <c r="CA362" s="7">
        <f>GDP!CH363</f>
        <v>0</v>
      </c>
      <c r="CB362">
        <f>GDP!CI363</f>
        <v>0</v>
      </c>
      <c r="CC362">
        <f>GDP!CJ363</f>
        <v>0</v>
      </c>
      <c r="CD362">
        <f>GDP!CK363</f>
        <v>0</v>
      </c>
      <c r="CE362">
        <f>GDP!CL363</f>
        <v>0</v>
      </c>
      <c r="CF362">
        <f>GDP!CM363</f>
        <v>0</v>
      </c>
      <c r="CG362">
        <f>GDP!CN363</f>
        <v>0</v>
      </c>
      <c r="CH362" s="7">
        <f>GDP!CO363</f>
        <v>0</v>
      </c>
      <c r="CI362">
        <f>GDP!CP363</f>
        <v>0</v>
      </c>
      <c r="CJ362">
        <f>GDP!CQ363</f>
        <v>0</v>
      </c>
      <c r="CK362">
        <f>GDP!CR363</f>
        <v>0</v>
      </c>
      <c r="CL362">
        <f>GDP!CS363</f>
        <v>0</v>
      </c>
      <c r="CM362">
        <f>GDP!CT363</f>
        <v>0</v>
      </c>
      <c r="CN362">
        <f>GDP!CU363</f>
        <v>0</v>
      </c>
      <c r="CO362">
        <f>GDP!CV363</f>
        <v>0</v>
      </c>
      <c r="CP362">
        <f>GDP!CW363</f>
        <v>0</v>
      </c>
      <c r="CQ362">
        <f>GDP!CX363</f>
        <v>0</v>
      </c>
      <c r="CR362">
        <f>GDP!CY363</f>
        <v>0</v>
      </c>
      <c r="CS362">
        <f>GDP!CZ363</f>
        <v>0</v>
      </c>
      <c r="CT362">
        <f>GDP!DA363</f>
        <v>0</v>
      </c>
      <c r="CU362">
        <f>GDP!DB363</f>
        <v>0</v>
      </c>
      <c r="CV362" s="7">
        <f>GDP!DC363</f>
        <v>0</v>
      </c>
      <c r="CW362">
        <f>GDP!DD363</f>
        <v>0</v>
      </c>
      <c r="CX362">
        <f>GDP!DE363</f>
        <v>0</v>
      </c>
      <c r="CY362">
        <f>GDP!DF363</f>
        <v>0</v>
      </c>
      <c r="CZ362">
        <f>GDP!DG363</f>
        <v>0</v>
      </c>
      <c r="DA362">
        <f>GDP!DH363</f>
        <v>0</v>
      </c>
      <c r="DB362">
        <f>GDP!DI363</f>
        <v>0</v>
      </c>
      <c r="DC362" s="7">
        <f>GDP!DJ363</f>
        <v>0</v>
      </c>
      <c r="DD362">
        <f>GDP!DU363</f>
        <v>0</v>
      </c>
      <c r="DE362">
        <f>GDP!DV363</f>
        <v>0</v>
      </c>
      <c r="DF362">
        <f>GDP!DW363</f>
        <v>0</v>
      </c>
      <c r="DG362">
        <f>GDP!EF363</f>
        <v>0</v>
      </c>
      <c r="DH362">
        <f>GDP!EG363</f>
        <v>0</v>
      </c>
      <c r="DI362">
        <f>GDP!EH363</f>
        <v>0</v>
      </c>
      <c r="DJ362">
        <f>GDP!EI363</f>
        <v>0</v>
      </c>
      <c r="DK362">
        <f>GDP!EJ363</f>
        <v>0</v>
      </c>
      <c r="DL362" s="84">
        <v>40.013715541694999</v>
      </c>
      <c r="DM362" s="84">
        <v>40.0137</v>
      </c>
      <c r="DN362">
        <v>39.858379989410999</v>
      </c>
      <c r="DO362">
        <v>1.73</v>
      </c>
      <c r="DP362">
        <v>1.7433095833000001</v>
      </c>
      <c r="DQ362">
        <v>3.4153547423999981</v>
      </c>
      <c r="DR362">
        <v>1.6720451590999981</v>
      </c>
      <c r="DS362">
        <v>41.198194442199998</v>
      </c>
      <c r="DT362">
        <v>37.7828396998</v>
      </c>
      <c r="DU362">
        <v>32504000000</v>
      </c>
      <c r="DV362">
        <v>18222000000</v>
      </c>
      <c r="DW362">
        <f t="shared" si="25"/>
        <v>2.4500625631284576</v>
      </c>
      <c r="DX362">
        <f t="shared" si="26"/>
        <v>1.3735244900728143</v>
      </c>
      <c r="DY362">
        <f t="shared" si="27"/>
        <v>1.0765380730556433</v>
      </c>
      <c r="DZ362">
        <v>509458000000</v>
      </c>
      <c r="EA362">
        <f t="shared" si="28"/>
        <v>38.401549756531438</v>
      </c>
      <c r="EB362">
        <v>20298000000</v>
      </c>
      <c r="EC362">
        <v>269240000000</v>
      </c>
      <c r="ED362">
        <f t="shared" si="29"/>
        <v>4.5074872264743941</v>
      </c>
    </row>
    <row r="363" spans="1:134" x14ac:dyDescent="0.35">
      <c r="A363" t="s">
        <v>153</v>
      </c>
      <c r="B363" s="7">
        <v>2006</v>
      </c>
      <c r="C363">
        <f>MacroData!D363</f>
        <v>1403.7260000000001</v>
      </c>
      <c r="D363">
        <f>MacroData!E363</f>
        <v>100.714</v>
      </c>
      <c r="E363">
        <f>MacroData!F363</f>
        <v>100.27500000000001</v>
      </c>
      <c r="F363">
        <f>MacroData!G363</f>
        <v>696438000000</v>
      </c>
      <c r="G363">
        <f>MacroData!H363</f>
        <v>1366095145501.3101</v>
      </c>
      <c r="H363">
        <f>MacroData!I363</f>
        <v>1403726000000</v>
      </c>
      <c r="I363">
        <f>MacroData!J363</f>
        <v>1596628000000</v>
      </c>
      <c r="J363">
        <f>MacroData!K363</f>
        <v>4.798</v>
      </c>
      <c r="K363">
        <f>MacroData!L363</f>
        <v>4.5019999999999998</v>
      </c>
      <c r="L363">
        <f>MacroData!M363</f>
        <v>963.970947265625</v>
      </c>
      <c r="M363">
        <f>MacroData!N363</f>
        <v>259.67562866210938</v>
      </c>
      <c r="N363">
        <f>MacroData!O363</f>
        <v>59751000</v>
      </c>
      <c r="O363">
        <f>MacroData!P363</f>
        <v>-64974721084.089294</v>
      </c>
      <c r="P363">
        <f>MacroData!Q363</f>
        <v>-51819600110.790039</v>
      </c>
      <c r="Q363">
        <f>MacroData!R363</f>
        <v>280162000000</v>
      </c>
      <c r="R363">
        <f>MacroData!S363</f>
        <v>1648447600110.79</v>
      </c>
      <c r="S363">
        <f>MacroData!T363</f>
        <v>245153000000</v>
      </c>
      <c r="T363">
        <f>MacroData!U363</f>
        <v>1044861000000</v>
      </c>
      <c r="U363">
        <f>MacroData!V363</f>
        <v>5.4249999999999998</v>
      </c>
      <c r="V363">
        <f>MacroData!W363</f>
        <v>28061.670000000002</v>
      </c>
      <c r="W363">
        <f>MacroData!X363</f>
        <v>126.529</v>
      </c>
      <c r="X363">
        <f>MacroData!Y363</f>
        <v>1579711938966.51</v>
      </c>
      <c r="Y363">
        <f>MacroData!Z363</f>
        <v>892094000000</v>
      </c>
      <c r="Z363">
        <f>MacroData!AA363</f>
        <v>557740000000</v>
      </c>
      <c r="AA363">
        <f>MacroData!AB363</f>
        <v>83501000000</v>
      </c>
      <c r="AB363">
        <f>MacroData!AC363</f>
        <v>171793000000</v>
      </c>
      <c r="AC363">
        <f>MacroData!AD363</f>
        <v>322891000000</v>
      </c>
      <c r="AD363">
        <f>MacroData!AE363</f>
        <v>35009000000</v>
      </c>
      <c r="AE363">
        <f>MacroData!AH363</f>
        <v>0</v>
      </c>
      <c r="AF363">
        <f>MacroData!AI363</f>
        <v>0</v>
      </c>
      <c r="AG363">
        <f>MacroData!AJ363</f>
        <v>0</v>
      </c>
      <c r="AH363">
        <f>MacroData!AK363</f>
        <v>0</v>
      </c>
      <c r="AI363">
        <f>MacroData!AL363</f>
        <v>0</v>
      </c>
      <c r="AJ363">
        <f>MacroData!AM363</f>
        <v>0.81845250000000003</v>
      </c>
      <c r="AK363">
        <f>MacroData!AN363</f>
        <v>1.1226011912027996</v>
      </c>
      <c r="AL363" s="31">
        <f>GDP!C364+GDP!J364</f>
        <v>0</v>
      </c>
      <c r="AM363">
        <f>GDP!D364+GDP!K364</f>
        <v>0</v>
      </c>
      <c r="AN363">
        <f>GDP!E364+GDP!L364</f>
        <v>0</v>
      </c>
      <c r="AO363">
        <f>GDP!F364+GDP!M364</f>
        <v>0</v>
      </c>
      <c r="AP363">
        <f>GDP!G364+GDP!N364</f>
        <v>0</v>
      </c>
      <c r="AQ363">
        <f>GDP!H364+GDP!O364</f>
        <v>0</v>
      </c>
      <c r="AR363" s="7">
        <f>GDP!I364+GDP!P364</f>
        <v>0</v>
      </c>
      <c r="AS363">
        <f>GDP!AE364</f>
        <v>0</v>
      </c>
      <c r="AT363">
        <f>GDP!AF364</f>
        <v>0</v>
      </c>
      <c r="AU363">
        <f>GDP!AG364</f>
        <v>0</v>
      </c>
      <c r="AV363">
        <f>GDP!AH364</f>
        <v>0</v>
      </c>
      <c r="AW363">
        <f>GDP!AI364</f>
        <v>0</v>
      </c>
      <c r="AX363">
        <f>GDP!AJ364</f>
        <v>0</v>
      </c>
      <c r="AY363" s="7">
        <f>GDP!AK364</f>
        <v>0</v>
      </c>
      <c r="AZ363">
        <f>GDP!AS364</f>
        <v>0</v>
      </c>
      <c r="BA363">
        <f>GDP!AT364</f>
        <v>0</v>
      </c>
      <c r="BB363">
        <f>GDP!AU364</f>
        <v>0</v>
      </c>
      <c r="BC363">
        <f>GDP!AV364</f>
        <v>0</v>
      </c>
      <c r="BD363">
        <f>GDP!AW364</f>
        <v>0</v>
      </c>
      <c r="BE363">
        <f>GDP!AX364</f>
        <v>0</v>
      </c>
      <c r="BF363" s="7">
        <f>GDP!AY364</f>
        <v>0</v>
      </c>
      <c r="BG363">
        <f>GDP!AZ364</f>
        <v>0</v>
      </c>
      <c r="BH363">
        <f>GDP!BA364</f>
        <v>0</v>
      </c>
      <c r="BI363">
        <f>GDP!BB364</f>
        <v>0</v>
      </c>
      <c r="BJ363">
        <f>GDP!BC364</f>
        <v>0</v>
      </c>
      <c r="BK363">
        <f>GDP!BD364</f>
        <v>0</v>
      </c>
      <c r="BL363">
        <f>GDP!BE364</f>
        <v>0</v>
      </c>
      <c r="BM363" s="7">
        <f>GDP!BF364</f>
        <v>0</v>
      </c>
      <c r="BN363">
        <f>GDP!BG364+GDP!BN364+GDP!BU364</f>
        <v>0</v>
      </c>
      <c r="BO363">
        <f>GDP!BH364+GDP!BO364+GDP!BV364</f>
        <v>0</v>
      </c>
      <c r="BP363">
        <f>GDP!BI364+GDP!BP364+GDP!BW364</f>
        <v>0</v>
      </c>
      <c r="BQ363">
        <f>GDP!BJ364+GDP!BQ364+GDP!BX364</f>
        <v>0</v>
      </c>
      <c r="BR363">
        <f>GDP!BK364+GDP!BR364+GDP!BY364</f>
        <v>0</v>
      </c>
      <c r="BS363">
        <f>GDP!BL364+GDP!BS364+GDP!BZ364</f>
        <v>0</v>
      </c>
      <c r="BT363" s="7">
        <f>GDP!BM364+GDP!BT364+GDP!CA364</f>
        <v>0</v>
      </c>
      <c r="BU363">
        <f>GDP!CB364</f>
        <v>0</v>
      </c>
      <c r="BV363">
        <f>GDP!CC364</f>
        <v>0</v>
      </c>
      <c r="BW363">
        <f>GDP!CD364</f>
        <v>0</v>
      </c>
      <c r="BX363">
        <f>GDP!CE364</f>
        <v>0</v>
      </c>
      <c r="BY363">
        <f>GDP!CF364</f>
        <v>0</v>
      </c>
      <c r="BZ363">
        <f>GDP!CG364</f>
        <v>0</v>
      </c>
      <c r="CA363" s="7">
        <f>GDP!CH364</f>
        <v>0</v>
      </c>
      <c r="CB363">
        <f>GDP!CI364</f>
        <v>0</v>
      </c>
      <c r="CC363">
        <f>GDP!CJ364</f>
        <v>0</v>
      </c>
      <c r="CD363">
        <f>GDP!CK364</f>
        <v>0</v>
      </c>
      <c r="CE363">
        <f>GDP!CL364</f>
        <v>0</v>
      </c>
      <c r="CF363">
        <f>GDP!CM364</f>
        <v>0</v>
      </c>
      <c r="CG363">
        <f>GDP!CN364</f>
        <v>0</v>
      </c>
      <c r="CH363" s="7">
        <f>GDP!CO364</f>
        <v>0</v>
      </c>
      <c r="CI363">
        <f>GDP!CP364</f>
        <v>0</v>
      </c>
      <c r="CJ363">
        <f>GDP!CQ364</f>
        <v>0</v>
      </c>
      <c r="CK363">
        <f>GDP!CR364</f>
        <v>0</v>
      </c>
      <c r="CL363">
        <f>GDP!CS364</f>
        <v>0</v>
      </c>
      <c r="CM363">
        <f>GDP!CT364</f>
        <v>0</v>
      </c>
      <c r="CN363">
        <f>GDP!CU364</f>
        <v>0</v>
      </c>
      <c r="CO363">
        <f>GDP!CV364</f>
        <v>0</v>
      </c>
      <c r="CP363">
        <f>GDP!CW364</f>
        <v>0</v>
      </c>
      <c r="CQ363">
        <f>GDP!CX364</f>
        <v>0</v>
      </c>
      <c r="CR363">
        <f>GDP!CY364</f>
        <v>0</v>
      </c>
      <c r="CS363">
        <f>GDP!CZ364</f>
        <v>0</v>
      </c>
      <c r="CT363">
        <f>GDP!DA364</f>
        <v>0</v>
      </c>
      <c r="CU363">
        <f>GDP!DB364</f>
        <v>0</v>
      </c>
      <c r="CV363" s="7">
        <f>GDP!DC364</f>
        <v>0</v>
      </c>
      <c r="CW363">
        <f>GDP!DD364</f>
        <v>0</v>
      </c>
      <c r="CX363">
        <f>GDP!DE364</f>
        <v>0</v>
      </c>
      <c r="CY363">
        <f>GDP!DF364</f>
        <v>0</v>
      </c>
      <c r="CZ363">
        <f>GDP!DG364</f>
        <v>0</v>
      </c>
      <c r="DA363">
        <f>GDP!DH364</f>
        <v>0</v>
      </c>
      <c r="DB363">
        <f>GDP!DI364</f>
        <v>0</v>
      </c>
      <c r="DC363" s="7">
        <f>GDP!DJ364</f>
        <v>0</v>
      </c>
      <c r="DD363">
        <f>GDP!DU364</f>
        <v>0</v>
      </c>
      <c r="DE363">
        <f>GDP!DV364</f>
        <v>0</v>
      </c>
      <c r="DF363">
        <f>GDP!DW364</f>
        <v>0</v>
      </c>
      <c r="DG363">
        <f>GDP!EF364</f>
        <v>0</v>
      </c>
      <c r="DH363">
        <f>GDP!EG364</f>
        <v>0</v>
      </c>
      <c r="DI363">
        <f>GDP!EH364</f>
        <v>0</v>
      </c>
      <c r="DJ363">
        <f>GDP!EI364</f>
        <v>0</v>
      </c>
      <c r="DK363">
        <f>GDP!EJ364</f>
        <v>0</v>
      </c>
      <c r="DL363" s="84">
        <v>41.016759592317896</v>
      </c>
      <c r="DM363" s="84">
        <v>41.016800000000003</v>
      </c>
      <c r="DN363">
        <v>40.778784161920001</v>
      </c>
      <c r="DO363">
        <v>5.19</v>
      </c>
      <c r="DP363">
        <v>1.7214293768</v>
      </c>
      <c r="DQ363">
        <v>2.8012176830000044</v>
      </c>
      <c r="DR363">
        <v>1.0797883062000044</v>
      </c>
      <c r="DS363">
        <v>40.954466717000003</v>
      </c>
      <c r="DT363">
        <v>38.153249033999998</v>
      </c>
      <c r="DU363">
        <v>14417000000</v>
      </c>
      <c r="DV363">
        <v>19416000000</v>
      </c>
      <c r="DW363">
        <f t="shared" si="25"/>
        <v>1.0270522879821276</v>
      </c>
      <c r="DX363">
        <f t="shared" si="26"/>
        <v>1.3831759189471449</v>
      </c>
      <c r="DY363">
        <f t="shared" si="27"/>
        <v>-0.35612363096501731</v>
      </c>
      <c r="DZ363">
        <v>539136000000</v>
      </c>
      <c r="EA363">
        <f t="shared" si="28"/>
        <v>38.407495479887096</v>
      </c>
      <c r="EB363">
        <v>36455000000</v>
      </c>
      <c r="EC363">
        <v>285952000000</v>
      </c>
      <c r="ED363">
        <f t="shared" si="29"/>
        <v>4.3188643824895161</v>
      </c>
    </row>
    <row r="364" spans="1:134" x14ac:dyDescent="0.35">
      <c r="A364" t="s">
        <v>153</v>
      </c>
      <c r="B364" s="7">
        <v>2007</v>
      </c>
      <c r="C364">
        <f>MacroData!D364</f>
        <v>1480.9560000000001</v>
      </c>
      <c r="D364">
        <f>MacroData!E364</f>
        <v>100.833</v>
      </c>
      <c r="E364">
        <f>MacroData!F364</f>
        <v>101.258</v>
      </c>
      <c r="F364">
        <f>MacroData!G364</f>
        <v>742203000000</v>
      </c>
      <c r="G364">
        <f>MacroData!H364</f>
        <v>1430799136824.72</v>
      </c>
      <c r="H364">
        <f>MacroData!I364</f>
        <v>1480956000000</v>
      </c>
      <c r="I364">
        <f>MacroData!J364</f>
        <v>1637432000000</v>
      </c>
      <c r="J364">
        <f>MacroData!K364</f>
        <v>5.9560000000000004</v>
      </c>
      <c r="K364">
        <f>MacroData!L364</f>
        <v>5.0110000000000001</v>
      </c>
      <c r="L364">
        <f>MacroData!M364</f>
        <v>992.9508056640625</v>
      </c>
      <c r="M364">
        <f>MacroData!N364</f>
        <v>278.15301513671875</v>
      </c>
      <c r="N364">
        <f>MacroData!O364</f>
        <v>60137000</v>
      </c>
      <c r="O364">
        <f>MacroData!P364</f>
        <v>-73569538896.74501</v>
      </c>
      <c r="P364">
        <f>MacroData!Q364</f>
        <v>-57504602006.419922</v>
      </c>
      <c r="Q364">
        <f>MacroData!R364</f>
        <v>294888000000</v>
      </c>
      <c r="R364">
        <f>MacroData!S364</f>
        <v>1694936602006.4199</v>
      </c>
      <c r="S364">
        <f>MacroData!T364</f>
        <v>258852000000</v>
      </c>
      <c r="T364">
        <f>MacroData!U364</f>
        <v>1072388000000</v>
      </c>
      <c r="U364">
        <f>MacroData!V364</f>
        <v>5.3319999999999999</v>
      </c>
      <c r="V364">
        <f>MacroData!W364</f>
        <v>29711.74</v>
      </c>
      <c r="W364">
        <f>MacroData!X364</f>
        <v>128.55799999999999</v>
      </c>
      <c r="X364">
        <f>MacroData!Y364</f>
        <v>1626650932498.02</v>
      </c>
      <c r="Y364">
        <f>MacroData!Z364</f>
        <v>941554000000</v>
      </c>
      <c r="Z364">
        <f>MacroData!AA364</f>
        <v>585507000000</v>
      </c>
      <c r="AA364">
        <f>MacroData!AB364</f>
        <v>87164000000</v>
      </c>
      <c r="AB364">
        <f>MacroData!AC364</f>
        <v>183300000000</v>
      </c>
      <c r="AC364">
        <f>MacroData!AD364</f>
        <v>326699000000</v>
      </c>
      <c r="AD364">
        <f>MacroData!AE364</f>
        <v>36036000000</v>
      </c>
      <c r="AE364">
        <f>MacroData!AH364</f>
        <v>0</v>
      </c>
      <c r="AF364">
        <f>MacroData!AI364</f>
        <v>0</v>
      </c>
      <c r="AG364">
        <f>MacroData!AJ364</f>
        <v>0</v>
      </c>
      <c r="AH364">
        <f>MacroData!AK364</f>
        <v>1</v>
      </c>
      <c r="AI364">
        <f>MacroData!AL364</f>
        <v>0</v>
      </c>
      <c r="AJ364">
        <f>MacroData!AM364</f>
        <v>0.81845250000000003</v>
      </c>
      <c r="AK364">
        <f>MacroData!AN364</f>
        <v>1.1250297625859578</v>
      </c>
      <c r="AL364" s="31">
        <f>GDP!C365+GDP!J365</f>
        <v>0</v>
      </c>
      <c r="AM364">
        <f>GDP!D365+GDP!K365</f>
        <v>0</v>
      </c>
      <c r="AN364">
        <f>GDP!E365+GDP!L365</f>
        <v>0</v>
      </c>
      <c r="AO364">
        <f>GDP!F365+GDP!M365</f>
        <v>0</v>
      </c>
      <c r="AP364">
        <f>GDP!G365+GDP!N365</f>
        <v>0</v>
      </c>
      <c r="AQ364">
        <f>GDP!H365+GDP!O365</f>
        <v>0</v>
      </c>
      <c r="AR364" s="7">
        <f>GDP!I365+GDP!P365</f>
        <v>0</v>
      </c>
      <c r="AS364">
        <f>GDP!AE365</f>
        <v>0</v>
      </c>
      <c r="AT364">
        <f>GDP!AF365</f>
        <v>0</v>
      </c>
      <c r="AU364">
        <f>GDP!AG365</f>
        <v>0</v>
      </c>
      <c r="AV364">
        <f>GDP!AH365</f>
        <v>0</v>
      </c>
      <c r="AW364">
        <f>GDP!AI365</f>
        <v>0</v>
      </c>
      <c r="AX364">
        <f>GDP!AJ365</f>
        <v>0</v>
      </c>
      <c r="AY364" s="7">
        <f>GDP!AK365</f>
        <v>0</v>
      </c>
      <c r="AZ364">
        <f>GDP!AS365</f>
        <v>0</v>
      </c>
      <c r="BA364">
        <f>GDP!AT365</f>
        <v>0</v>
      </c>
      <c r="BB364">
        <f>GDP!AU365</f>
        <v>0</v>
      </c>
      <c r="BC364">
        <f>GDP!AV365</f>
        <v>0</v>
      </c>
      <c r="BD364">
        <f>GDP!AW365</f>
        <v>0</v>
      </c>
      <c r="BE364">
        <f>GDP!AX365</f>
        <v>0</v>
      </c>
      <c r="BF364" s="7">
        <f>GDP!AY365</f>
        <v>0</v>
      </c>
      <c r="BG364">
        <f>GDP!AZ365</f>
        <v>0</v>
      </c>
      <c r="BH364">
        <f>GDP!BA365</f>
        <v>0</v>
      </c>
      <c r="BI364">
        <f>GDP!BB365</f>
        <v>0</v>
      </c>
      <c r="BJ364">
        <f>GDP!BC365</f>
        <v>0</v>
      </c>
      <c r="BK364">
        <f>GDP!BD365</f>
        <v>0</v>
      </c>
      <c r="BL364">
        <f>GDP!BE365</f>
        <v>0</v>
      </c>
      <c r="BM364" s="7">
        <f>GDP!BF365</f>
        <v>0</v>
      </c>
      <c r="BN364">
        <f>GDP!BG365+GDP!BN365+GDP!BU365</f>
        <v>0</v>
      </c>
      <c r="BO364">
        <f>GDP!BH365+GDP!BO365+GDP!BV365</f>
        <v>0</v>
      </c>
      <c r="BP364">
        <f>GDP!BI365+GDP!BP365+GDP!BW365</f>
        <v>0</v>
      </c>
      <c r="BQ364">
        <f>GDP!BJ365+GDP!BQ365+GDP!BX365</f>
        <v>0</v>
      </c>
      <c r="BR364">
        <f>GDP!BK365+GDP!BR365+GDP!BY365</f>
        <v>0</v>
      </c>
      <c r="BS364">
        <f>GDP!BL365+GDP!BS365+GDP!BZ365</f>
        <v>0</v>
      </c>
      <c r="BT364" s="7">
        <f>GDP!BM365+GDP!BT365+GDP!CA365</f>
        <v>0</v>
      </c>
      <c r="BU364">
        <f>GDP!CB365</f>
        <v>0</v>
      </c>
      <c r="BV364">
        <f>GDP!CC365</f>
        <v>0</v>
      </c>
      <c r="BW364">
        <f>GDP!CD365</f>
        <v>0</v>
      </c>
      <c r="BX364">
        <f>GDP!CE365</f>
        <v>0</v>
      </c>
      <c r="BY364">
        <f>GDP!CF365</f>
        <v>0</v>
      </c>
      <c r="BZ364">
        <f>GDP!CG365</f>
        <v>0</v>
      </c>
      <c r="CA364" s="7">
        <f>GDP!CH365</f>
        <v>0</v>
      </c>
      <c r="CB364">
        <f>GDP!CI365</f>
        <v>0</v>
      </c>
      <c r="CC364">
        <f>GDP!CJ365</f>
        <v>0</v>
      </c>
      <c r="CD364">
        <f>GDP!CK365</f>
        <v>0</v>
      </c>
      <c r="CE364">
        <f>GDP!CL365</f>
        <v>0</v>
      </c>
      <c r="CF364">
        <f>GDP!CM365</f>
        <v>0</v>
      </c>
      <c r="CG364">
        <f>GDP!CN365</f>
        <v>0</v>
      </c>
      <c r="CH364" s="7">
        <f>GDP!CO365</f>
        <v>0</v>
      </c>
      <c r="CI364">
        <f>GDP!CP365</f>
        <v>0</v>
      </c>
      <c r="CJ364">
        <f>GDP!CQ365</f>
        <v>0</v>
      </c>
      <c r="CK364">
        <f>GDP!CR365</f>
        <v>0</v>
      </c>
      <c r="CL364">
        <f>GDP!CS365</f>
        <v>0</v>
      </c>
      <c r="CM364">
        <f>GDP!CT365</f>
        <v>0</v>
      </c>
      <c r="CN364">
        <f>GDP!CU365</f>
        <v>0</v>
      </c>
      <c r="CO364">
        <f>GDP!CV365</f>
        <v>0</v>
      </c>
      <c r="CP364">
        <f>GDP!CW365</f>
        <v>0</v>
      </c>
      <c r="CQ364">
        <f>GDP!CX365</f>
        <v>0</v>
      </c>
      <c r="CR364">
        <f>GDP!CY365</f>
        <v>0</v>
      </c>
      <c r="CS364">
        <f>GDP!CZ365</f>
        <v>0</v>
      </c>
      <c r="CT364">
        <f>GDP!DA365</f>
        <v>0</v>
      </c>
      <c r="CU364">
        <f>GDP!DB365</f>
        <v>0</v>
      </c>
      <c r="CV364" s="7">
        <f>GDP!DC365</f>
        <v>0</v>
      </c>
      <c r="CW364">
        <f>GDP!DD365</f>
        <v>0</v>
      </c>
      <c r="CX364">
        <f>GDP!DE365</f>
        <v>0</v>
      </c>
      <c r="CY364">
        <f>GDP!DF365</f>
        <v>0</v>
      </c>
      <c r="CZ364">
        <f>GDP!DG365</f>
        <v>0</v>
      </c>
      <c r="DA364">
        <f>GDP!DH365</f>
        <v>0</v>
      </c>
      <c r="DB364">
        <f>GDP!DI365</f>
        <v>0</v>
      </c>
      <c r="DC364" s="7">
        <f>GDP!DJ365</f>
        <v>0</v>
      </c>
      <c r="DD364">
        <f>GDP!DU365</f>
        <v>0</v>
      </c>
      <c r="DE364">
        <f>GDP!DV365</f>
        <v>0</v>
      </c>
      <c r="DF364">
        <f>GDP!DW365</f>
        <v>0</v>
      </c>
      <c r="DG364">
        <f>GDP!EF365</f>
        <v>0</v>
      </c>
      <c r="DH364">
        <f>GDP!EG365</f>
        <v>0</v>
      </c>
      <c r="DI364">
        <f>GDP!EH365</f>
        <v>0</v>
      </c>
      <c r="DJ364">
        <f>GDP!EI365</f>
        <v>0</v>
      </c>
      <c r="DK364">
        <f>GDP!EJ365</f>
        <v>0</v>
      </c>
      <c r="DL364" s="84">
        <v>42.2101522643691</v>
      </c>
      <c r="DM364" s="84">
        <v>42.2102</v>
      </c>
      <c r="DN364">
        <v>41.876328043394999</v>
      </c>
      <c r="DO364">
        <v>4.6399999999999997</v>
      </c>
      <c r="DP364">
        <v>1.8241337008</v>
      </c>
      <c r="DQ364">
        <v>2.8917097551999973</v>
      </c>
      <c r="DR364">
        <v>1.0675760543999973</v>
      </c>
      <c r="DS364">
        <v>41.076036483999999</v>
      </c>
      <c r="DT364">
        <v>38.184326728800002</v>
      </c>
      <c r="DU364">
        <v>13627000000</v>
      </c>
      <c r="DV364">
        <v>20204000000</v>
      </c>
      <c r="DW364">
        <f t="shared" si="25"/>
        <v>0.92014887680660329</v>
      </c>
      <c r="DX364">
        <f t="shared" si="26"/>
        <v>1.3642539008586345</v>
      </c>
      <c r="DY364">
        <f t="shared" si="27"/>
        <v>-0.44410502405203123</v>
      </c>
      <c r="DZ364">
        <v>566077000000</v>
      </c>
      <c r="EA364">
        <f t="shared" si="28"/>
        <v>38.223755466063814</v>
      </c>
      <c r="EB364">
        <v>38515000000</v>
      </c>
      <c r="EC364">
        <v>297142000000</v>
      </c>
      <c r="ED364">
        <f t="shared" si="29"/>
        <v>4.4732420014214416</v>
      </c>
    </row>
    <row r="365" spans="1:134" x14ac:dyDescent="0.35">
      <c r="A365" t="s">
        <v>153</v>
      </c>
      <c r="B365" s="7">
        <v>2008</v>
      </c>
      <c r="C365">
        <f>MacroData!D365</f>
        <v>1518.6750000000002</v>
      </c>
      <c r="D365">
        <f>MacroData!E365</f>
        <v>98.361000000000004</v>
      </c>
      <c r="E365">
        <f>MacroData!F365</f>
        <v>99.441999999999993</v>
      </c>
      <c r="F365">
        <f>MacroData!G365</f>
        <v>941774000000</v>
      </c>
      <c r="G365">
        <f>MacroData!H365</f>
        <v>1493077387686.3501</v>
      </c>
      <c r="H365">
        <f>MacroData!I365</f>
        <v>1518675000000</v>
      </c>
      <c r="I365">
        <f>MacroData!J365</f>
        <v>1631995000000</v>
      </c>
      <c r="J365">
        <f>MacroData!K365</f>
        <v>5.49</v>
      </c>
      <c r="K365">
        <f>MacroData!L365</f>
        <v>4.5910000000000002</v>
      </c>
      <c r="L365">
        <f>MacroData!M365</f>
        <v>979.52532958984375</v>
      </c>
      <c r="M365">
        <f>MacroData!N365</f>
        <v>259.67300415039063</v>
      </c>
      <c r="N365">
        <f>MacroData!O365</f>
        <v>60540000</v>
      </c>
      <c r="O365">
        <f>MacroData!P365</f>
        <v>-61381800498.863571</v>
      </c>
      <c r="P365">
        <f>MacroData!Q365</f>
        <v>-50189068845.310059</v>
      </c>
      <c r="Q365">
        <f>MacroData!R365</f>
        <v>281041000000</v>
      </c>
      <c r="R365">
        <f>MacroData!S365</f>
        <v>1682184068845.3101</v>
      </c>
      <c r="S365">
        <f>MacroData!T365</f>
        <v>239541000000</v>
      </c>
      <c r="T365">
        <f>MacroData!U365</f>
        <v>1067347000000</v>
      </c>
      <c r="U365">
        <f>MacroData!V365</f>
        <v>5.6870000000000003</v>
      </c>
      <c r="V365">
        <f>MacroData!W365</f>
        <v>20421.71</v>
      </c>
      <c r="W365">
        <f>MacroData!X365</f>
        <v>112.536</v>
      </c>
      <c r="X365">
        <f>MacroData!Y365</f>
        <v>1615661042936.5901</v>
      </c>
      <c r="Y365">
        <f>MacroData!Z365</f>
        <v>973455000000</v>
      </c>
      <c r="Z365">
        <f>MacroData!AA365</f>
        <v>604267000000</v>
      </c>
      <c r="AA365">
        <f>MacroData!AB365</f>
        <v>88801000000</v>
      </c>
      <c r="AB365">
        <f>MacroData!AC365</f>
        <v>196481000000</v>
      </c>
      <c r="AC365">
        <f>MacroData!AD365</f>
        <v>333243000000</v>
      </c>
      <c r="AD365">
        <f>MacroData!AE365</f>
        <v>41500000000</v>
      </c>
      <c r="AE365">
        <f>MacroData!AH365</f>
        <v>1</v>
      </c>
      <c r="AF365">
        <f>MacroData!AI365</f>
        <v>0</v>
      </c>
      <c r="AG365">
        <f>MacroData!AJ365</f>
        <v>1</v>
      </c>
      <c r="AH365">
        <f>MacroData!AK365</f>
        <v>1</v>
      </c>
      <c r="AI365">
        <f>MacroData!AL365</f>
        <v>1</v>
      </c>
      <c r="AJ365">
        <f>MacroData!AM365</f>
        <v>0.81845250000000003</v>
      </c>
      <c r="AK365">
        <f>MacroData!AN365</f>
        <v>0.97747420696985154</v>
      </c>
      <c r="AL365" s="31">
        <f>GDP!C366+GDP!J366</f>
        <v>0</v>
      </c>
      <c r="AM365">
        <f>GDP!D366+GDP!K366</f>
        <v>0</v>
      </c>
      <c r="AN365">
        <f>GDP!E366+GDP!L366</f>
        <v>0</v>
      </c>
      <c r="AO365">
        <f>GDP!F366+GDP!M366</f>
        <v>0</v>
      </c>
      <c r="AP365">
        <f>GDP!G366+GDP!N366</f>
        <v>0</v>
      </c>
      <c r="AQ365">
        <f>GDP!H366+GDP!O366</f>
        <v>0</v>
      </c>
      <c r="AR365" s="7">
        <f>GDP!I366+GDP!P366</f>
        <v>0</v>
      </c>
      <c r="AS365">
        <f>GDP!AE366</f>
        <v>0</v>
      </c>
      <c r="AT365">
        <f>GDP!AF366</f>
        <v>0</v>
      </c>
      <c r="AU365">
        <f>GDP!AG366</f>
        <v>0</v>
      </c>
      <c r="AV365">
        <f>GDP!AH366</f>
        <v>0</v>
      </c>
      <c r="AW365">
        <f>GDP!AI366</f>
        <v>0</v>
      </c>
      <c r="AX365">
        <f>GDP!AJ366</f>
        <v>0</v>
      </c>
      <c r="AY365" s="7">
        <f>GDP!AK366</f>
        <v>0</v>
      </c>
      <c r="AZ365">
        <f>GDP!AS366</f>
        <v>0</v>
      </c>
      <c r="BA365">
        <f>GDP!AT366</f>
        <v>0</v>
      </c>
      <c r="BB365">
        <f>GDP!AU366</f>
        <v>0</v>
      </c>
      <c r="BC365">
        <f>GDP!AV366</f>
        <v>0</v>
      </c>
      <c r="BD365">
        <f>GDP!AW366</f>
        <v>0</v>
      </c>
      <c r="BE365">
        <f>GDP!AX366</f>
        <v>0</v>
      </c>
      <c r="BF365" s="7">
        <f>GDP!AY366</f>
        <v>0</v>
      </c>
      <c r="BG365">
        <f>GDP!AZ366</f>
        <v>0</v>
      </c>
      <c r="BH365">
        <f>GDP!BA366</f>
        <v>0</v>
      </c>
      <c r="BI365">
        <f>GDP!BB366</f>
        <v>0</v>
      </c>
      <c r="BJ365">
        <f>GDP!BC366</f>
        <v>0</v>
      </c>
      <c r="BK365">
        <f>GDP!BD366</f>
        <v>0</v>
      </c>
      <c r="BL365">
        <f>GDP!BE366</f>
        <v>0</v>
      </c>
      <c r="BM365" s="7">
        <f>GDP!BF366</f>
        <v>0</v>
      </c>
      <c r="BN365">
        <f>GDP!BG366+GDP!BN366+GDP!BU366</f>
        <v>0</v>
      </c>
      <c r="BO365">
        <f>GDP!BH366+GDP!BO366+GDP!BV366</f>
        <v>0</v>
      </c>
      <c r="BP365">
        <f>GDP!BI366+GDP!BP366+GDP!BW366</f>
        <v>0</v>
      </c>
      <c r="BQ365">
        <f>GDP!BJ366+GDP!BQ366+GDP!BX366</f>
        <v>0</v>
      </c>
      <c r="BR365">
        <f>GDP!BK366+GDP!BR366+GDP!BY366</f>
        <v>0</v>
      </c>
      <c r="BS365">
        <f>GDP!BL366+GDP!BS366+GDP!BZ366</f>
        <v>0</v>
      </c>
      <c r="BT365" s="7">
        <f>GDP!BM366+GDP!BT366+GDP!CA366</f>
        <v>0</v>
      </c>
      <c r="BU365">
        <f>GDP!CB366</f>
        <v>0</v>
      </c>
      <c r="BV365">
        <f>GDP!CC366</f>
        <v>0</v>
      </c>
      <c r="BW365">
        <f>GDP!CD366</f>
        <v>0</v>
      </c>
      <c r="BX365">
        <f>GDP!CE366</f>
        <v>0</v>
      </c>
      <c r="BY365">
        <f>GDP!CF366</f>
        <v>0</v>
      </c>
      <c r="BZ365">
        <f>GDP!CG366</f>
        <v>0</v>
      </c>
      <c r="CA365" s="7">
        <f>GDP!CH366</f>
        <v>0</v>
      </c>
      <c r="CB365">
        <f>GDP!CI366</f>
        <v>0</v>
      </c>
      <c r="CC365">
        <f>GDP!CJ366</f>
        <v>0</v>
      </c>
      <c r="CD365">
        <f>GDP!CK366</f>
        <v>0</v>
      </c>
      <c r="CE365">
        <f>GDP!CL366</f>
        <v>0</v>
      </c>
      <c r="CF365">
        <f>GDP!CM366</f>
        <v>0</v>
      </c>
      <c r="CG365">
        <f>GDP!CN366</f>
        <v>0</v>
      </c>
      <c r="CH365" s="7">
        <f>GDP!CO366</f>
        <v>0</v>
      </c>
      <c r="CI365">
        <f>GDP!CP366</f>
        <v>0</v>
      </c>
      <c r="CJ365">
        <f>GDP!CQ366</f>
        <v>0</v>
      </c>
      <c r="CK365">
        <f>GDP!CR366</f>
        <v>0</v>
      </c>
      <c r="CL365">
        <f>GDP!CS366</f>
        <v>0</v>
      </c>
      <c r="CM365">
        <f>GDP!CT366</f>
        <v>0</v>
      </c>
      <c r="CN365">
        <f>GDP!CU366</f>
        <v>0</v>
      </c>
      <c r="CO365">
        <f>GDP!CV366</f>
        <v>0</v>
      </c>
      <c r="CP365">
        <f>GDP!CW366</f>
        <v>0</v>
      </c>
      <c r="CQ365">
        <f>GDP!CX366</f>
        <v>0</v>
      </c>
      <c r="CR365">
        <f>GDP!CY366</f>
        <v>0</v>
      </c>
      <c r="CS365">
        <f>GDP!CZ366</f>
        <v>0</v>
      </c>
      <c r="CT365">
        <f>GDP!DA366</f>
        <v>0</v>
      </c>
      <c r="CU365">
        <f>GDP!DB366</f>
        <v>0</v>
      </c>
      <c r="CV365" s="7">
        <f>GDP!DC366</f>
        <v>0</v>
      </c>
      <c r="CW365">
        <f>GDP!DD366</f>
        <v>0</v>
      </c>
      <c r="CX365">
        <f>GDP!DE366</f>
        <v>0</v>
      </c>
      <c r="CY365">
        <f>GDP!DF366</f>
        <v>0</v>
      </c>
      <c r="CZ365">
        <f>GDP!DG366</f>
        <v>0</v>
      </c>
      <c r="DA365">
        <f>GDP!DH366</f>
        <v>0</v>
      </c>
      <c r="DB365">
        <f>GDP!DI366</f>
        <v>0</v>
      </c>
      <c r="DC365" s="7">
        <f>GDP!DJ366</f>
        <v>0</v>
      </c>
      <c r="DD365">
        <f>GDP!DU366</f>
        <v>0</v>
      </c>
      <c r="DE365">
        <f>GDP!DV366</f>
        <v>0</v>
      </c>
      <c r="DF365">
        <f>GDP!DW366</f>
        <v>0</v>
      </c>
      <c r="DG365">
        <f>GDP!EF366</f>
        <v>0</v>
      </c>
      <c r="DH365">
        <f>GDP!EG366</f>
        <v>0</v>
      </c>
      <c r="DI365">
        <f>GDP!EH366</f>
        <v>0</v>
      </c>
      <c r="DJ365">
        <f>GDP!EI366</f>
        <v>0</v>
      </c>
      <c r="DK365">
        <f>GDP!EJ366</f>
        <v>0</v>
      </c>
      <c r="DL365" s="84">
        <v>50.267028586186903</v>
      </c>
      <c r="DM365" s="84">
        <v>50.267000000000003</v>
      </c>
      <c r="DN365">
        <v>49.919203391868002</v>
      </c>
      <c r="DO365">
        <v>63.75</v>
      </c>
      <c r="DP365">
        <v>1.7158388698</v>
      </c>
      <c r="DQ365">
        <v>4.8591162803000003</v>
      </c>
      <c r="DR365">
        <v>3.1432774105000005</v>
      </c>
      <c r="DS365">
        <v>44.662050141599998</v>
      </c>
      <c r="DT365">
        <v>39.802933861299998</v>
      </c>
      <c r="DU365">
        <v>43313000000</v>
      </c>
      <c r="DV365">
        <v>21624000000</v>
      </c>
      <c r="DW365">
        <f t="shared" si="25"/>
        <v>2.8520256144336344</v>
      </c>
      <c r="DX365">
        <f t="shared" si="26"/>
        <v>1.4238727838411773</v>
      </c>
      <c r="DY365">
        <f t="shared" si="27"/>
        <v>1.4281528305924571</v>
      </c>
      <c r="DZ365">
        <v>599493000000</v>
      </c>
      <c r="EA365">
        <f t="shared" si="28"/>
        <v>39.474739493308313</v>
      </c>
      <c r="EB365">
        <v>46850000000</v>
      </c>
      <c r="EC365">
        <v>316507000000</v>
      </c>
      <c r="ED365">
        <f t="shared" si="29"/>
        <v>4.0973957124940261</v>
      </c>
    </row>
    <row r="366" spans="1:134" x14ac:dyDescent="0.35">
      <c r="A366" t="s">
        <v>153</v>
      </c>
      <c r="B366" s="7">
        <v>2009</v>
      </c>
      <c r="C366">
        <f>MacroData!D366</f>
        <v>1482.144</v>
      </c>
      <c r="D366">
        <f>MacroData!E366</f>
        <v>98.599000000000004</v>
      </c>
      <c r="E366">
        <f>MacroData!F366</f>
        <v>97.317999999999998</v>
      </c>
      <c r="F366">
        <f>MacroData!G366</f>
        <v>1122673000000</v>
      </c>
      <c r="G366">
        <f>MacroData!H366</f>
        <v>1536456818462.3301</v>
      </c>
      <c r="H366">
        <f>MacroData!I366</f>
        <v>1482144000000</v>
      </c>
      <c r="I366">
        <f>MacroData!J366</f>
        <v>1561646000000</v>
      </c>
      <c r="J366">
        <f>MacroData!K366</f>
        <v>1.1990000000000001</v>
      </c>
      <c r="K366">
        <f>MacroData!L366</f>
        <v>3.6480000000000001</v>
      </c>
      <c r="L366">
        <f>MacroData!M366</f>
        <v>942.47930908203125</v>
      </c>
      <c r="M366">
        <f>MacroData!N366</f>
        <v>218.34710693359375</v>
      </c>
      <c r="N366">
        <f>MacroData!O366</f>
        <v>60927000</v>
      </c>
      <c r="O366">
        <f>MacroData!P366</f>
        <v>-36317564861.072426</v>
      </c>
      <c r="P366">
        <f>MacroData!Q366</f>
        <v>-50165039104.429932</v>
      </c>
      <c r="Q366">
        <f>MacroData!R366</f>
        <v>240605000000</v>
      </c>
      <c r="R366">
        <f>MacroData!S366</f>
        <v>1611811039104.4299</v>
      </c>
      <c r="S366">
        <f>MacroData!T366</f>
        <v>195052000000</v>
      </c>
      <c r="T366">
        <f>MacroData!U366</f>
        <v>1034556000000</v>
      </c>
      <c r="U366">
        <f>MacroData!V366</f>
        <v>7.6139999999999999</v>
      </c>
      <c r="V366">
        <f>MacroData!W366</f>
        <v>27102.34</v>
      </c>
      <c r="W366">
        <f>MacroData!X366</f>
        <v>100.693</v>
      </c>
      <c r="X366">
        <f>MacroData!Y366</f>
        <v>1564879564590.25</v>
      </c>
      <c r="Y366">
        <f>MacroData!Z366</f>
        <v>958342000000</v>
      </c>
      <c r="Z366">
        <f>MacroData!AA366</f>
        <v>571425000000</v>
      </c>
      <c r="AA366">
        <f>MacroData!AB366</f>
        <v>96353000000</v>
      </c>
      <c r="AB366">
        <f>MacroData!AC366</f>
        <v>217842000000</v>
      </c>
      <c r="AC366">
        <f>MacroData!AD366</f>
        <v>337143000000</v>
      </c>
      <c r="AD366">
        <f>MacroData!AE366</f>
        <v>45553000000</v>
      </c>
      <c r="AE366">
        <f>MacroData!AH366</f>
        <v>0</v>
      </c>
      <c r="AF366">
        <f>MacroData!AI366</f>
        <v>0</v>
      </c>
      <c r="AG366">
        <f>MacroData!AJ366</f>
        <v>0</v>
      </c>
      <c r="AH366">
        <f>MacroData!AK366</f>
        <v>1</v>
      </c>
      <c r="AI366">
        <f>MacroData!AL366</f>
        <v>0</v>
      </c>
      <c r="AJ366">
        <f>MacroData!AM366</f>
        <v>0.81845250000000003</v>
      </c>
      <c r="AK366">
        <f>MacroData!AN366</f>
        <v>0.972775794210888</v>
      </c>
      <c r="AL366" s="31">
        <f>GDP!C367+GDP!J367</f>
        <v>0</v>
      </c>
      <c r="AM366">
        <f>GDP!D367+GDP!K367</f>
        <v>0</v>
      </c>
      <c r="AN366">
        <f>GDP!E367+GDP!L367</f>
        <v>0</v>
      </c>
      <c r="AO366">
        <f>GDP!F367+GDP!M367</f>
        <v>0</v>
      </c>
      <c r="AP366">
        <f>GDP!G367+GDP!N367</f>
        <v>0</v>
      </c>
      <c r="AQ366">
        <f>GDP!H367+GDP!O367</f>
        <v>0</v>
      </c>
      <c r="AR366" s="7">
        <f>GDP!I367+GDP!P367</f>
        <v>0</v>
      </c>
      <c r="AS366">
        <f>GDP!AE367</f>
        <v>0</v>
      </c>
      <c r="AT366">
        <f>GDP!AF367</f>
        <v>0</v>
      </c>
      <c r="AU366">
        <f>GDP!AG367</f>
        <v>0</v>
      </c>
      <c r="AV366">
        <f>GDP!AH367</f>
        <v>0</v>
      </c>
      <c r="AW366">
        <f>GDP!AI367</f>
        <v>0</v>
      </c>
      <c r="AX366">
        <f>GDP!AJ367</f>
        <v>0</v>
      </c>
      <c r="AY366" s="7">
        <f>GDP!AK367</f>
        <v>0</v>
      </c>
      <c r="AZ366">
        <f>GDP!AS367</f>
        <v>0</v>
      </c>
      <c r="BA366">
        <f>GDP!AT367</f>
        <v>0</v>
      </c>
      <c r="BB366">
        <f>GDP!AU367</f>
        <v>0</v>
      </c>
      <c r="BC366">
        <f>GDP!AV367</f>
        <v>0</v>
      </c>
      <c r="BD366">
        <f>GDP!AW367</f>
        <v>0</v>
      </c>
      <c r="BE366">
        <f>GDP!AX367</f>
        <v>0</v>
      </c>
      <c r="BF366" s="7">
        <f>GDP!AY367</f>
        <v>0</v>
      </c>
      <c r="BG366">
        <f>GDP!AZ367</f>
        <v>0</v>
      </c>
      <c r="BH366">
        <f>GDP!BA367</f>
        <v>0</v>
      </c>
      <c r="BI366">
        <f>GDP!BB367</f>
        <v>0</v>
      </c>
      <c r="BJ366">
        <f>GDP!BC367</f>
        <v>0</v>
      </c>
      <c r="BK366">
        <f>GDP!BD367</f>
        <v>0</v>
      </c>
      <c r="BL366">
        <f>GDP!BE367</f>
        <v>0</v>
      </c>
      <c r="BM366" s="7">
        <f>GDP!BF367</f>
        <v>0</v>
      </c>
      <c r="BN366">
        <f>GDP!BG367+GDP!BN367+GDP!BU367</f>
        <v>0</v>
      </c>
      <c r="BO366">
        <f>GDP!BH367+GDP!BO367+GDP!BV367</f>
        <v>0</v>
      </c>
      <c r="BP366">
        <f>GDP!BI367+GDP!BP367+GDP!BW367</f>
        <v>0</v>
      </c>
      <c r="BQ366">
        <f>GDP!BJ367+GDP!BQ367+GDP!BX367</f>
        <v>0</v>
      </c>
      <c r="BR366">
        <f>GDP!BK367+GDP!BR367+GDP!BY367</f>
        <v>0</v>
      </c>
      <c r="BS366">
        <f>GDP!BL367+GDP!BS367+GDP!BZ367</f>
        <v>0</v>
      </c>
      <c r="BT366" s="7">
        <f>GDP!BM367+GDP!BT367+GDP!CA367</f>
        <v>0</v>
      </c>
      <c r="BU366">
        <f>GDP!CB367</f>
        <v>0</v>
      </c>
      <c r="BV366">
        <f>GDP!CC367</f>
        <v>0</v>
      </c>
      <c r="BW366">
        <f>GDP!CD367</f>
        <v>0</v>
      </c>
      <c r="BX366">
        <f>GDP!CE367</f>
        <v>0</v>
      </c>
      <c r="BY366">
        <f>GDP!CF367</f>
        <v>0</v>
      </c>
      <c r="BZ366">
        <f>GDP!CG367</f>
        <v>0</v>
      </c>
      <c r="CA366" s="7">
        <f>GDP!CH367</f>
        <v>0</v>
      </c>
      <c r="CB366">
        <f>GDP!CI367</f>
        <v>0</v>
      </c>
      <c r="CC366">
        <f>GDP!CJ367</f>
        <v>0</v>
      </c>
      <c r="CD366">
        <f>GDP!CK367</f>
        <v>0</v>
      </c>
      <c r="CE366">
        <f>GDP!CL367</f>
        <v>0</v>
      </c>
      <c r="CF366">
        <f>GDP!CM367</f>
        <v>0</v>
      </c>
      <c r="CG366">
        <f>GDP!CN367</f>
        <v>0</v>
      </c>
      <c r="CH366" s="7">
        <f>GDP!CO367</f>
        <v>0</v>
      </c>
      <c r="CI366">
        <f>GDP!CP367</f>
        <v>0</v>
      </c>
      <c r="CJ366">
        <f>GDP!CQ367</f>
        <v>0</v>
      </c>
      <c r="CK366">
        <f>GDP!CR367</f>
        <v>0</v>
      </c>
      <c r="CL366">
        <f>GDP!CS367</f>
        <v>0</v>
      </c>
      <c r="CM366">
        <f>GDP!CT367</f>
        <v>0</v>
      </c>
      <c r="CN366">
        <f>GDP!CU367</f>
        <v>0</v>
      </c>
      <c r="CO366">
        <f>GDP!CV367</f>
        <v>0</v>
      </c>
      <c r="CP366">
        <f>GDP!CW367</f>
        <v>0</v>
      </c>
      <c r="CQ366">
        <f>GDP!CX367</f>
        <v>0</v>
      </c>
      <c r="CR366">
        <f>GDP!CY367</f>
        <v>0</v>
      </c>
      <c r="CS366">
        <f>GDP!CZ367</f>
        <v>0</v>
      </c>
      <c r="CT366">
        <f>GDP!DA367</f>
        <v>0</v>
      </c>
      <c r="CU366">
        <f>GDP!DB367</f>
        <v>0</v>
      </c>
      <c r="CV366" s="7">
        <f>GDP!DC367</f>
        <v>0</v>
      </c>
      <c r="CW366">
        <f>GDP!DD367</f>
        <v>0</v>
      </c>
      <c r="CX366">
        <f>GDP!DE367</f>
        <v>0</v>
      </c>
      <c r="CY366">
        <f>GDP!DF367</f>
        <v>0</v>
      </c>
      <c r="CZ366">
        <f>GDP!DG367</f>
        <v>0</v>
      </c>
      <c r="DA366">
        <f>GDP!DH367</f>
        <v>0</v>
      </c>
      <c r="DB366">
        <f>GDP!DI367</f>
        <v>0</v>
      </c>
      <c r="DC366" s="7">
        <f>GDP!DJ367</f>
        <v>0</v>
      </c>
      <c r="DD366">
        <f>GDP!DU367</f>
        <v>0</v>
      </c>
      <c r="DE366">
        <f>GDP!DV367</f>
        <v>0</v>
      </c>
      <c r="DF366">
        <f>GDP!DW367</f>
        <v>0</v>
      </c>
      <c r="DG366">
        <f>GDP!EF367</f>
        <v>0</v>
      </c>
      <c r="DH366">
        <f>GDP!EG367</f>
        <v>0</v>
      </c>
      <c r="DI366">
        <f>GDP!EH367</f>
        <v>0</v>
      </c>
      <c r="DJ366">
        <f>GDP!EI367</f>
        <v>0</v>
      </c>
      <c r="DK366">
        <f>GDP!EJ367</f>
        <v>0</v>
      </c>
      <c r="DL366" s="84">
        <v>64.203443462442905</v>
      </c>
      <c r="DM366" s="84">
        <v>64.203400000000002</v>
      </c>
      <c r="DN366">
        <v>64.058446483116001</v>
      </c>
      <c r="DO366">
        <v>33.89</v>
      </c>
      <c r="DP366">
        <v>1.4934594543999999</v>
      </c>
      <c r="DQ366">
        <v>10.432641010000005</v>
      </c>
      <c r="DR366">
        <v>8.9391815556000047</v>
      </c>
      <c r="DS366">
        <v>47.809008745100002</v>
      </c>
      <c r="DT366">
        <v>37.376367735099997</v>
      </c>
      <c r="DU366">
        <v>32915000000</v>
      </c>
      <c r="DV366">
        <v>22694000000</v>
      </c>
      <c r="DW366">
        <f t="shared" si="25"/>
        <v>2.2207693719368695</v>
      </c>
      <c r="DX366">
        <f t="shared" si="26"/>
        <v>1.5311602651294343</v>
      </c>
      <c r="DY366">
        <f t="shared" si="27"/>
        <v>0.68960910680743526</v>
      </c>
      <c r="DZ366">
        <v>642160000000</v>
      </c>
      <c r="EA366">
        <f t="shared" si="28"/>
        <v>43.326424422998031</v>
      </c>
      <c r="EB366">
        <v>50553000000</v>
      </c>
      <c r="EC366">
        <v>330764000000</v>
      </c>
      <c r="ED366">
        <f t="shared" si="29"/>
        <v>2.9917533793083111</v>
      </c>
    </row>
    <row r="367" spans="1:134" x14ac:dyDescent="0.35">
      <c r="A367" t="s">
        <v>153</v>
      </c>
      <c r="B367" s="7">
        <v>2010</v>
      </c>
      <c r="C367">
        <f>MacroData!D367</f>
        <v>1558.365</v>
      </c>
      <c r="D367">
        <f>MacroData!E367</f>
        <v>99.61</v>
      </c>
      <c r="E367">
        <f>MacroData!F367</f>
        <v>100.44199999999999</v>
      </c>
      <c r="F367">
        <f>MacroData!G367</f>
        <v>1359775000000</v>
      </c>
      <c r="G367">
        <f>MacroData!H367</f>
        <v>1597469334355.8999</v>
      </c>
      <c r="H367">
        <f>MacroData!I367</f>
        <v>1558365000000</v>
      </c>
      <c r="I367">
        <f>MacroData!J367</f>
        <v>1591494000000</v>
      </c>
      <c r="J367">
        <f>MacroData!K367</f>
        <v>0.69</v>
      </c>
      <c r="K367">
        <f>MacroData!L367</f>
        <v>3.6240000000000001</v>
      </c>
      <c r="L367">
        <f>MacroData!M367</f>
        <v>958.5999755859375</v>
      </c>
      <c r="M367">
        <f>MacroData!N367</f>
        <v>221.39999389648438</v>
      </c>
      <c r="N367">
        <f>MacroData!O367</f>
        <v>61344000</v>
      </c>
      <c r="O367">
        <f>MacroData!P367</f>
        <v>-50884495180.796432</v>
      </c>
      <c r="P367">
        <f>MacroData!Q367</f>
        <v>-38708169574.280029</v>
      </c>
      <c r="Q367">
        <f>MacroData!R367</f>
        <v>254861000000</v>
      </c>
      <c r="R367">
        <f>MacroData!S367</f>
        <v>1630202169574.28</v>
      </c>
      <c r="S367">
        <f>MacroData!T367</f>
        <v>207926000000</v>
      </c>
      <c r="T367">
        <f>MacroData!U367</f>
        <v>1038244000000</v>
      </c>
      <c r="U367">
        <f>MacroData!V367</f>
        <v>7.8710000000000004</v>
      </c>
      <c r="V367">
        <f>MacroData!W367</f>
        <v>31764.81</v>
      </c>
      <c r="W367">
        <f>MacroData!X367</f>
        <v>100</v>
      </c>
      <c r="X367">
        <f>MacroData!Y367</f>
        <v>1564397965264.8101</v>
      </c>
      <c r="Y367">
        <f>MacroData!Z367</f>
        <v>1004149000000</v>
      </c>
      <c r="Z367">
        <f>MacroData!AA367</f>
        <v>604407000000</v>
      </c>
      <c r="AA367">
        <f>MacroData!AB367</f>
        <v>100578000000</v>
      </c>
      <c r="AB367">
        <f>MacroData!AC367</f>
        <v>227386000000</v>
      </c>
      <c r="AC367">
        <f>MacroData!AD367</f>
        <v>337238000000</v>
      </c>
      <c r="AD367">
        <f>MacroData!AE367</f>
        <v>46935000000</v>
      </c>
      <c r="AE367">
        <f>MacroData!AH367</f>
        <v>0</v>
      </c>
      <c r="AF367">
        <f>MacroData!AI367</f>
        <v>0</v>
      </c>
      <c r="AG367">
        <f>MacroData!AJ367</f>
        <v>0</v>
      </c>
      <c r="AH367">
        <f>MacroData!AK367</f>
        <v>0</v>
      </c>
      <c r="AI367">
        <f>MacroData!AL367</f>
        <v>0</v>
      </c>
      <c r="AJ367">
        <f>MacroData!AM367</f>
        <v>0.81845250000000003</v>
      </c>
      <c r="AK367">
        <f>MacroData!AN367</f>
        <v>0.96841071333203999</v>
      </c>
      <c r="AL367" s="31">
        <f>GDP!C368+GDP!J368</f>
        <v>7.6000000000000004E-4</v>
      </c>
      <c r="AM367">
        <f>GDP!D368+GDP!K368</f>
        <v>0</v>
      </c>
      <c r="AN367">
        <f>GDP!E368+GDP!L368</f>
        <v>0.16749</v>
      </c>
      <c r="AO367">
        <f>GDP!F368+GDP!M368</f>
        <v>0.18225</v>
      </c>
      <c r="AP367">
        <f>GDP!G368+GDP!N368</f>
        <v>0.20637</v>
      </c>
      <c r="AQ367">
        <f>GDP!H368+GDP!O368</f>
        <v>7.2190000000000004E-2</v>
      </c>
      <c r="AR367" s="7">
        <f>GDP!I368+GDP!P368</f>
        <v>4.2250000000000003E-2</v>
      </c>
      <c r="AS367">
        <f>GDP!AE368</f>
        <v>0.14498</v>
      </c>
      <c r="AT367">
        <f>GDP!AF368</f>
        <v>0</v>
      </c>
      <c r="AU367">
        <f>GDP!AG368</f>
        <v>0.53359999999999996</v>
      </c>
      <c r="AV367">
        <f>GDP!AH368</f>
        <v>0.18806999999999999</v>
      </c>
      <c r="AW367">
        <f>GDP!AI368</f>
        <v>3.9640000000000002E-2</v>
      </c>
      <c r="AX367">
        <f>GDP!AJ368</f>
        <v>4.6219999999999997E-2</v>
      </c>
      <c r="AY367" s="7">
        <f>GDP!AK368</f>
        <v>1.375E-2</v>
      </c>
      <c r="AZ367">
        <f>GDP!AS368</f>
        <v>0</v>
      </c>
      <c r="BA367">
        <f>GDP!AT368</f>
        <v>0</v>
      </c>
      <c r="BB367">
        <f>GDP!AU368</f>
        <v>0</v>
      </c>
      <c r="BC367">
        <f>GDP!AV368</f>
        <v>0</v>
      </c>
      <c r="BD367">
        <f>GDP!AW368</f>
        <v>0</v>
      </c>
      <c r="BE367">
        <f>GDP!AX368</f>
        <v>0</v>
      </c>
      <c r="BF367" s="7">
        <f>GDP!AY368</f>
        <v>0</v>
      </c>
      <c r="BG367">
        <f>GDP!AZ368</f>
        <v>0</v>
      </c>
      <c r="BH367">
        <f>GDP!BA368</f>
        <v>0</v>
      </c>
      <c r="BI367">
        <f>GDP!BB368</f>
        <v>0</v>
      </c>
      <c r="BJ367">
        <f>GDP!BC368</f>
        <v>0</v>
      </c>
      <c r="BK367">
        <f>GDP!BD368</f>
        <v>0</v>
      </c>
      <c r="BL367">
        <f>GDP!BE368</f>
        <v>0</v>
      </c>
      <c r="BM367" s="7">
        <f>GDP!BF368</f>
        <v>0</v>
      </c>
      <c r="BN367">
        <f>GDP!BG368+GDP!BN368+GDP!BU368</f>
        <v>0.24592999999999998</v>
      </c>
      <c r="BO367">
        <f>GDP!BH368+GDP!BO368+GDP!BV368</f>
        <v>0</v>
      </c>
      <c r="BP367">
        <f>GDP!BI368+GDP!BP368+GDP!BW368</f>
        <v>0.22392000000000001</v>
      </c>
      <c r="BQ367">
        <f>GDP!BJ368+GDP!BQ368+GDP!BX368</f>
        <v>0.24441000000000002</v>
      </c>
      <c r="BR367">
        <f>GDP!BK368+GDP!BR368+GDP!BY368</f>
        <v>0.18208000000000002</v>
      </c>
      <c r="BS367">
        <f>GDP!BL368+GDP!BS368+GDP!BZ368</f>
        <v>0.24222000000000002</v>
      </c>
      <c r="BT367" s="7">
        <f>GDP!BM368+GDP!BT368+GDP!CA368</f>
        <v>6.7799999999999999E-2</v>
      </c>
      <c r="BU367">
        <f>GDP!CB368</f>
        <v>1.695E-2</v>
      </c>
      <c r="BV367">
        <f>GDP!CC368</f>
        <v>0</v>
      </c>
      <c r="BW367">
        <f>GDP!CD368</f>
        <v>7.4219999999999994E-2</v>
      </c>
      <c r="BX367">
        <f>GDP!CE368</f>
        <v>0.161</v>
      </c>
      <c r="BY367">
        <f>GDP!CF368</f>
        <v>0.28641</v>
      </c>
      <c r="BZ367">
        <f>GDP!CG368</f>
        <v>0.22534999999999999</v>
      </c>
      <c r="CA367" s="7">
        <f>GDP!CH368</f>
        <v>4.8410000000000002E-2</v>
      </c>
      <c r="CB367">
        <f>GDP!CI368</f>
        <v>0</v>
      </c>
      <c r="CC367">
        <f>GDP!CJ368</f>
        <v>0</v>
      </c>
      <c r="CD367">
        <f>GDP!CK368</f>
        <v>0</v>
      </c>
      <c r="CE367">
        <f>GDP!CL368</f>
        <v>0</v>
      </c>
      <c r="CF367">
        <f>GDP!CM368</f>
        <v>0</v>
      </c>
      <c r="CG367">
        <f>GDP!CN368</f>
        <v>0</v>
      </c>
      <c r="CH367" s="7">
        <f>GDP!CO368</f>
        <v>0</v>
      </c>
      <c r="CI367">
        <f>GDP!CP368</f>
        <v>0</v>
      </c>
      <c r="CJ367">
        <f>GDP!CQ368</f>
        <v>0</v>
      </c>
      <c r="CK367">
        <f>GDP!CR368</f>
        <v>0</v>
      </c>
      <c r="CL367">
        <f>GDP!CS368</f>
        <v>0</v>
      </c>
      <c r="CM367">
        <f>GDP!CT368</f>
        <v>0</v>
      </c>
      <c r="CN367">
        <f>GDP!CU368</f>
        <v>0</v>
      </c>
      <c r="CO367">
        <f>GDP!CV368</f>
        <v>0</v>
      </c>
      <c r="CP367">
        <f>GDP!CW368</f>
        <v>0.14574000000000001</v>
      </c>
      <c r="CQ367">
        <f>GDP!CX368</f>
        <v>0</v>
      </c>
      <c r="CR367">
        <f>GDP!CY368</f>
        <v>0.70108999999999999</v>
      </c>
      <c r="CS367">
        <f>GDP!CZ368</f>
        <v>0.37031999999999998</v>
      </c>
      <c r="CT367">
        <f>GDP!DA368</f>
        <v>0.24601000000000001</v>
      </c>
      <c r="CU367">
        <f>GDP!DB368</f>
        <v>0.11841</v>
      </c>
      <c r="CV367" s="7">
        <f>GDP!DC368</f>
        <v>5.6000000000000001E-2</v>
      </c>
      <c r="CW367">
        <f>GDP!DD368</f>
        <v>0.26288</v>
      </c>
      <c r="CX367">
        <f>GDP!DE368</f>
        <v>0</v>
      </c>
      <c r="CY367">
        <f>GDP!DF368</f>
        <v>0.29814000000000002</v>
      </c>
      <c r="CZ367">
        <f>GDP!DG368</f>
        <v>0.40541000000000005</v>
      </c>
      <c r="DA367">
        <f>GDP!DH368</f>
        <v>0.46849000000000002</v>
      </c>
      <c r="DB367">
        <f>GDP!DI368</f>
        <v>0.46757000000000004</v>
      </c>
      <c r="DC367" s="7">
        <f>GDP!DJ368</f>
        <v>0.11621000000000001</v>
      </c>
      <c r="DD367">
        <f>GDP!DU368</f>
        <v>1.63757</v>
      </c>
      <c r="DE367">
        <f>GDP!DV368</f>
        <v>2.0186999999999999</v>
      </c>
      <c r="DF367">
        <f>GDP!DW368</f>
        <v>1</v>
      </c>
      <c r="DG367">
        <f>GDP!EF368</f>
        <v>0</v>
      </c>
      <c r="DH367">
        <f>GDP!EG368</f>
        <v>0</v>
      </c>
      <c r="DI367">
        <f>GDP!EH368</f>
        <v>1</v>
      </c>
      <c r="DJ367">
        <f>GDP!EI368</f>
        <v>0</v>
      </c>
      <c r="DK367">
        <f>GDP!EJ368</f>
        <v>0</v>
      </c>
      <c r="DL367" s="84">
        <v>75.737055618691699</v>
      </c>
      <c r="DM367" s="84">
        <v>75.737099999999998</v>
      </c>
      <c r="DN367">
        <v>75.596897733177997</v>
      </c>
      <c r="DO367">
        <v>65.069999999999993</v>
      </c>
      <c r="DP367">
        <v>2.5596929381</v>
      </c>
      <c r="DQ367">
        <v>9.5125126829000024</v>
      </c>
      <c r="DR367">
        <v>6.9528197448000029</v>
      </c>
      <c r="DS367">
        <v>47.806000087299999</v>
      </c>
      <c r="DT367">
        <v>38.293487404399997</v>
      </c>
      <c r="DU367">
        <v>19463000000</v>
      </c>
      <c r="DV367">
        <v>23892000000</v>
      </c>
      <c r="DW367">
        <f t="shared" si="25"/>
        <v>1.2489371873726629</v>
      </c>
      <c r="DX367">
        <f t="shared" si="26"/>
        <v>1.533145315763637</v>
      </c>
      <c r="DY367">
        <f t="shared" si="27"/>
        <v>-0.28420812839097409</v>
      </c>
      <c r="DZ367">
        <v>664064000000</v>
      </c>
      <c r="EA367">
        <f t="shared" si="28"/>
        <v>42.612866690409504</v>
      </c>
      <c r="EB367">
        <v>50220000000</v>
      </c>
      <c r="EC367">
        <v>337438000000</v>
      </c>
      <c r="ED367">
        <f t="shared" si="29"/>
        <v>3.9958710812237119</v>
      </c>
    </row>
    <row r="368" spans="1:134" x14ac:dyDescent="0.35">
      <c r="A368" t="s">
        <v>153</v>
      </c>
      <c r="B368" s="7">
        <v>2011</v>
      </c>
      <c r="C368">
        <f>MacroData!D368</f>
        <v>1617.6770000000001</v>
      </c>
      <c r="D368">
        <f>MacroData!E368</f>
        <v>98.114000000000004</v>
      </c>
      <c r="E368">
        <f>MacroData!F368</f>
        <v>100.77800000000001</v>
      </c>
      <c r="F368">
        <f>MacroData!G368</f>
        <v>1634882000000</v>
      </c>
      <c r="G368">
        <f>MacroData!H368</f>
        <v>1646400889058.5</v>
      </c>
      <c r="H368">
        <f>MacroData!I368</f>
        <v>1617677000000</v>
      </c>
      <c r="I368">
        <f>MacroData!J368</f>
        <v>1617677000000</v>
      </c>
      <c r="J368">
        <f>MacroData!K368</f>
        <v>0.88800000000000001</v>
      </c>
      <c r="K368">
        <f>MacroData!L368</f>
        <v>3.1360000000000001</v>
      </c>
      <c r="L368">
        <f>MacroData!M368</f>
        <v>949.607666015625</v>
      </c>
      <c r="M368">
        <f>MacroData!N368</f>
        <v>212.33493041992188</v>
      </c>
      <c r="N368">
        <f>MacroData!O368</f>
        <v>63285100</v>
      </c>
      <c r="O368">
        <f>MacroData!P368</f>
        <v>-37393485269.294807</v>
      </c>
      <c r="P368">
        <f>MacroData!Q368</f>
        <v>-19498000000</v>
      </c>
      <c r="Q368">
        <f>MacroData!R368</f>
        <v>260779000000</v>
      </c>
      <c r="R368">
        <f>MacroData!S368</f>
        <v>1637175000000</v>
      </c>
      <c r="S368">
        <f>MacroData!T368</f>
        <v>217519000000</v>
      </c>
      <c r="T368">
        <f>MacroData!U368</f>
        <v>1039102000000</v>
      </c>
      <c r="U368">
        <f>MacroData!V368</f>
        <v>8.11</v>
      </c>
      <c r="V368">
        <f>MacroData!W368</f>
        <v>29525.63</v>
      </c>
      <c r="W368">
        <f>MacroData!X368</f>
        <v>99.302999999999997</v>
      </c>
      <c r="X368">
        <f>MacroData!Y368</f>
        <v>1566012132896.53</v>
      </c>
      <c r="Y368">
        <f>MacroData!Z368</f>
        <v>1039102000000</v>
      </c>
      <c r="Z368">
        <f>MacroData!AA368</f>
        <v>631097000000</v>
      </c>
      <c r="AA368">
        <f>MacroData!AB368</f>
        <v>94609000000</v>
      </c>
      <c r="AB368">
        <f>MacroData!AC368</f>
        <v>234461000000</v>
      </c>
      <c r="AC368">
        <f>MacroData!AD368</f>
        <v>337294000000</v>
      </c>
      <c r="AD368">
        <f>MacroData!AE368</f>
        <v>43260000000</v>
      </c>
      <c r="AE368" t="str">
        <f>MacroData!AH368</f>
        <v>NA</v>
      </c>
      <c r="AF368" t="str">
        <f>MacroData!AI368</f>
        <v>NA</v>
      </c>
      <c r="AG368" t="str">
        <f>MacroData!AJ368</f>
        <v>NA</v>
      </c>
      <c r="AH368" t="str">
        <f>MacroData!AK368</f>
        <v>NA</v>
      </c>
      <c r="AI368">
        <f>MacroData!AL368</f>
        <v>0</v>
      </c>
      <c r="AJ368">
        <f>MacroData!AM368</f>
        <v>0.81845250000000003</v>
      </c>
      <c r="AK368">
        <f>MacroData!AN368</f>
        <v>0.7973789686248417</v>
      </c>
      <c r="AL368" s="31">
        <f>GDP!C369+GDP!J369</f>
        <v>0.14198</v>
      </c>
      <c r="AM368">
        <f>GDP!D369+GDP!K369</f>
        <v>0.16749</v>
      </c>
      <c r="AN368">
        <f>GDP!E369+GDP!L369</f>
        <v>0.21153</v>
      </c>
      <c r="AO368">
        <f>GDP!F369+GDP!M369</f>
        <v>0.20757999999999999</v>
      </c>
      <c r="AP368">
        <f>GDP!G369+GDP!N369</f>
        <v>9.1200000000000003E-2</v>
      </c>
      <c r="AQ368">
        <f>GDP!H369+GDP!O369</f>
        <v>4.6829999999999997E-2</v>
      </c>
      <c r="AR368" s="7">
        <f>GDP!I369+GDP!P369</f>
        <v>-3.2000000000000003E-4</v>
      </c>
      <c r="AS368">
        <f>GDP!AE369</f>
        <v>-9.5769999999999994E-2</v>
      </c>
      <c r="AT368">
        <f>GDP!AF369</f>
        <v>0.53359999999999996</v>
      </c>
      <c r="AU368">
        <f>GDP!AG369</f>
        <v>0.17635999999999999</v>
      </c>
      <c r="AV368">
        <f>GDP!AH369</f>
        <v>8.2229999999999998E-2</v>
      </c>
      <c r="AW368">
        <f>GDP!AI369</f>
        <v>5.3600000000000002E-2</v>
      </c>
      <c r="AX368">
        <f>GDP!AJ369</f>
        <v>2.9069999999999999E-2</v>
      </c>
      <c r="AY368" s="7">
        <f>GDP!AK369</f>
        <v>5.6100000000000004E-3</v>
      </c>
      <c r="AZ368">
        <f>GDP!AS369</f>
        <v>0</v>
      </c>
      <c r="BA368">
        <f>GDP!AT369</f>
        <v>0</v>
      </c>
      <c r="BB368">
        <f>GDP!AU369</f>
        <v>0</v>
      </c>
      <c r="BC368">
        <f>GDP!AV369</f>
        <v>0</v>
      </c>
      <c r="BD368">
        <f>GDP!AW369</f>
        <v>0</v>
      </c>
      <c r="BE368">
        <f>GDP!AX369</f>
        <v>0</v>
      </c>
      <c r="BF368" s="7">
        <f>GDP!AY369</f>
        <v>0</v>
      </c>
      <c r="BG368">
        <f>GDP!AZ369</f>
        <v>0</v>
      </c>
      <c r="BH368">
        <f>GDP!BA369</f>
        <v>0</v>
      </c>
      <c r="BI368">
        <f>GDP!BB369</f>
        <v>0</v>
      </c>
      <c r="BJ368">
        <f>GDP!BC369</f>
        <v>0</v>
      </c>
      <c r="BK368">
        <f>GDP!BD369</f>
        <v>0</v>
      </c>
      <c r="BL368">
        <f>GDP!BE369</f>
        <v>0</v>
      </c>
      <c r="BM368" s="7">
        <f>GDP!BF369</f>
        <v>0</v>
      </c>
      <c r="BN368">
        <f>GDP!BG369+GDP!BN369+GDP!BU369</f>
        <v>-2.4539999999999999E-2</v>
      </c>
      <c r="BO368">
        <f>GDP!BH369+GDP!BO369+GDP!BV369</f>
        <v>0.22392000000000001</v>
      </c>
      <c r="BP368">
        <f>GDP!BI369+GDP!BP369+GDP!BW369</f>
        <v>0.27712999999999999</v>
      </c>
      <c r="BQ368">
        <f>GDP!BJ369+GDP!BQ369+GDP!BX369</f>
        <v>0.19908999999999999</v>
      </c>
      <c r="BR368">
        <f>GDP!BK369+GDP!BR369+GDP!BY369</f>
        <v>0.24646999999999999</v>
      </c>
      <c r="BS368">
        <f>GDP!BL369+GDP!BS369+GDP!BZ369</f>
        <v>7.1739999999999998E-2</v>
      </c>
      <c r="BT368" s="7">
        <f>GDP!BM369+GDP!BT369+GDP!CA369</f>
        <v>9.6000000000000002E-4</v>
      </c>
      <c r="BU368">
        <f>GDP!CB369</f>
        <v>2.094E-2</v>
      </c>
      <c r="BV368">
        <f>GDP!CC369</f>
        <v>7.4219999999999994E-2</v>
      </c>
      <c r="BW368">
        <f>GDP!CD369</f>
        <v>0.24811</v>
      </c>
      <c r="BX368">
        <f>GDP!CE369</f>
        <v>0.51766000000000001</v>
      </c>
      <c r="BY368">
        <f>GDP!CF369</f>
        <v>0.35176000000000002</v>
      </c>
      <c r="BZ368">
        <f>GDP!CG369</f>
        <v>8.226E-2</v>
      </c>
      <c r="CA368" s="7">
        <f>GDP!CH369</f>
        <v>4.81E-3</v>
      </c>
      <c r="CB368">
        <f>GDP!CI369</f>
        <v>0</v>
      </c>
      <c r="CC368">
        <f>GDP!CJ369</f>
        <v>0</v>
      </c>
      <c r="CD368">
        <f>GDP!CK369</f>
        <v>0</v>
      </c>
      <c r="CE368">
        <f>GDP!CL369</f>
        <v>0</v>
      </c>
      <c r="CF368">
        <f>GDP!CM369</f>
        <v>0</v>
      </c>
      <c r="CG368">
        <f>GDP!CN369</f>
        <v>0</v>
      </c>
      <c r="CH368" s="7">
        <f>GDP!CO369</f>
        <v>0</v>
      </c>
      <c r="CI368">
        <f>GDP!CP369</f>
        <v>0</v>
      </c>
      <c r="CJ368">
        <f>GDP!CQ369</f>
        <v>0</v>
      </c>
      <c r="CK368">
        <f>GDP!CR369</f>
        <v>0</v>
      </c>
      <c r="CL368">
        <f>GDP!CS369</f>
        <v>0</v>
      </c>
      <c r="CM368">
        <f>GDP!CT369</f>
        <v>0</v>
      </c>
      <c r="CN368">
        <f>GDP!CU369</f>
        <v>0</v>
      </c>
      <c r="CO368">
        <f>GDP!CV369</f>
        <v>0</v>
      </c>
      <c r="CP368">
        <f>GDP!CW369</f>
        <v>4.6210000000000001E-2</v>
      </c>
      <c r="CQ368">
        <f>GDP!CX369</f>
        <v>0.70108999999999999</v>
      </c>
      <c r="CR368">
        <f>GDP!CY369</f>
        <v>0.38788999999999996</v>
      </c>
      <c r="CS368">
        <f>GDP!CZ369</f>
        <v>0.28981000000000001</v>
      </c>
      <c r="CT368">
        <f>GDP!DA369</f>
        <v>0.14480000000000001</v>
      </c>
      <c r="CU368">
        <f>GDP!DB369</f>
        <v>7.5899999999999995E-2</v>
      </c>
      <c r="CV368" s="7">
        <f>GDP!DC369</f>
        <v>5.2900000000000004E-3</v>
      </c>
      <c r="CW368">
        <f>GDP!DD369</f>
        <v>-3.599999999999999E-3</v>
      </c>
      <c r="CX368">
        <f>GDP!DE369</f>
        <v>0.29814000000000002</v>
      </c>
      <c r="CY368">
        <f>GDP!DF369</f>
        <v>0.52523999999999993</v>
      </c>
      <c r="CZ368">
        <f>GDP!DG369</f>
        <v>0.71675</v>
      </c>
      <c r="DA368">
        <f>GDP!DH369</f>
        <v>0.59823000000000004</v>
      </c>
      <c r="DB368">
        <f>GDP!DI369</f>
        <v>0.154</v>
      </c>
      <c r="DC368" s="7">
        <f>GDP!DJ369</f>
        <v>5.77E-3</v>
      </c>
      <c r="DD368">
        <f>GDP!DU369</f>
        <v>1.65099</v>
      </c>
      <c r="DE368">
        <f>GDP!DV369</f>
        <v>2.29453</v>
      </c>
      <c r="DF368">
        <f>GDP!DW369</f>
        <v>1</v>
      </c>
      <c r="DG368">
        <f>GDP!EF369</f>
        <v>0</v>
      </c>
      <c r="DH368">
        <f>GDP!EG369</f>
        <v>0</v>
      </c>
      <c r="DI368">
        <f>GDP!EH369</f>
        <v>0</v>
      </c>
      <c r="DJ368">
        <f>GDP!EI369</f>
        <v>1</v>
      </c>
      <c r="DK368">
        <f>GDP!EJ369</f>
        <v>0</v>
      </c>
      <c r="DL368" s="84">
        <v>81.324273433095399</v>
      </c>
      <c r="DM368" s="84">
        <v>81.324299999999994</v>
      </c>
      <c r="DN368">
        <v>81.267805135217998</v>
      </c>
      <c r="DO368">
        <v>9.2200000000000006</v>
      </c>
      <c r="DP368">
        <v>2.8429502978999999</v>
      </c>
      <c r="DQ368">
        <v>7.5565941842000015</v>
      </c>
      <c r="DR368">
        <v>4.7136438863000016</v>
      </c>
      <c r="DS368">
        <v>46.1832028388</v>
      </c>
      <c r="DT368">
        <v>38.626608654599998</v>
      </c>
      <c r="DU368">
        <v>14437000000</v>
      </c>
      <c r="DV368">
        <v>25321000000</v>
      </c>
      <c r="DW368">
        <f t="shared" si="25"/>
        <v>0.8924525724232959</v>
      </c>
      <c r="DX368">
        <f t="shared" si="26"/>
        <v>1.5652692101080747</v>
      </c>
      <c r="DY368">
        <f t="shared" si="27"/>
        <v>-0.67281663768477884</v>
      </c>
      <c r="DZ368">
        <v>665950000000</v>
      </c>
      <c r="EA368">
        <f t="shared" si="28"/>
        <v>41.167056217032197</v>
      </c>
      <c r="EB368">
        <v>48275000000</v>
      </c>
      <c r="EC368">
        <v>338778000000</v>
      </c>
      <c r="ED368">
        <f t="shared" si="29"/>
        <v>3.7606705872168149</v>
      </c>
    </row>
    <row r="369" spans="1:134" x14ac:dyDescent="0.35">
      <c r="A369" t="s">
        <v>153</v>
      </c>
      <c r="B369" s="7">
        <v>2012</v>
      </c>
      <c r="C369">
        <f>MacroData!D369</f>
        <v>1655.384</v>
      </c>
      <c r="D369">
        <f>MacroData!E369</f>
        <v>98.259</v>
      </c>
      <c r="E369">
        <f>MacroData!F369</f>
        <v>100.17100000000001</v>
      </c>
      <c r="F369">
        <f>MacroData!G369</f>
        <v>1739874000000</v>
      </c>
      <c r="G369">
        <f>MacroData!H369</f>
        <v>1691864891242.95</v>
      </c>
      <c r="H369">
        <f>MacroData!I369</f>
        <v>1655384000000</v>
      </c>
      <c r="I369">
        <f>MacroData!J369</f>
        <v>1628338000000</v>
      </c>
      <c r="J369">
        <f>MacroData!K369</f>
        <v>0.83899999999999997</v>
      </c>
      <c r="K369">
        <f>MacroData!L369</f>
        <v>1.9179999999999999</v>
      </c>
      <c r="L369">
        <f>MacroData!M369</f>
        <v>958.87335205078125</v>
      </c>
      <c r="M369">
        <f>MacroData!N369</f>
        <v>210.93109130859375</v>
      </c>
      <c r="N369">
        <f>MacroData!O369</f>
        <v>63705000</v>
      </c>
      <c r="O369">
        <f>MacroData!P369</f>
        <v>-54893704439.782547</v>
      </c>
      <c r="P369">
        <f>MacroData!Q369</f>
        <v>-30237081376.97998</v>
      </c>
      <c r="Q369">
        <f>MacroData!R369</f>
        <v>262697000000</v>
      </c>
      <c r="R369">
        <f>MacroData!S369</f>
        <v>1658575081376.98</v>
      </c>
      <c r="S369">
        <f>MacroData!T369</f>
        <v>221596000000</v>
      </c>
      <c r="T369">
        <f>MacroData!U369</f>
        <v>1050795000000</v>
      </c>
      <c r="U369">
        <f>MacroData!V369</f>
        <v>7.9690000000000003</v>
      </c>
      <c r="V369">
        <f>MacroData!W369</f>
        <v>33458.090000000004</v>
      </c>
      <c r="W369">
        <f>MacroData!X369</f>
        <v>103.41800000000001</v>
      </c>
      <c r="X369">
        <f>MacroData!Y369</f>
        <v>1594379361857.1299</v>
      </c>
      <c r="Y369">
        <f>MacroData!Z369</f>
        <v>1072545000000</v>
      </c>
      <c r="Z369">
        <f>MacroData!AA369</f>
        <v>635892000000</v>
      </c>
      <c r="AA369">
        <f>MacroData!AB369</f>
        <v>93531000000</v>
      </c>
      <c r="AB369">
        <f>MacroData!AC369</f>
        <v>245921000000</v>
      </c>
      <c r="AC369">
        <f>MacroData!AD369</f>
        <v>345160000000</v>
      </c>
      <c r="AD369">
        <f>MacroData!AE369</f>
        <v>41101000000</v>
      </c>
      <c r="AE369" t="str">
        <f>MacroData!AH369</f>
        <v>NA</v>
      </c>
      <c r="AF369" t="str">
        <f>MacroData!AI369</f>
        <v>NA</v>
      </c>
      <c r="AG369" t="str">
        <f>MacroData!AJ369</f>
        <v>NA</v>
      </c>
      <c r="AH369" t="str">
        <f>MacroData!AK369</f>
        <v>NA</v>
      </c>
      <c r="AI369">
        <f>MacroData!AL369</f>
        <v>0</v>
      </c>
      <c r="AJ369">
        <f>MacroData!AM369</f>
        <v>0.81845250000000003</v>
      </c>
      <c r="AK369">
        <f>MacroData!AN369</f>
        <v>0.79301388774599346</v>
      </c>
      <c r="AL369" s="31">
        <f>GDP!C370+GDP!J370</f>
        <v>-9.5740000000000006E-2</v>
      </c>
      <c r="AM369">
        <f>GDP!D370+GDP!K370</f>
        <v>0.21153</v>
      </c>
      <c r="AN369">
        <f>GDP!E370+GDP!L370</f>
        <v>0.21576999999999999</v>
      </c>
      <c r="AO369">
        <f>GDP!F370+GDP!M370</f>
        <v>0.17898</v>
      </c>
      <c r="AP369">
        <f>GDP!G370+GDP!N370</f>
        <v>-3.338E-2</v>
      </c>
      <c r="AQ369">
        <f>GDP!H370+GDP!O370</f>
        <v>1.5299999999999999E-3</v>
      </c>
      <c r="AR369" s="7">
        <f>GDP!I370+GDP!P370</f>
        <v>1.2290000000000001E-2</v>
      </c>
      <c r="AS369">
        <f>GDP!AE370</f>
        <v>1.7149999999999999E-2</v>
      </c>
      <c r="AT369">
        <f>GDP!AF370</f>
        <v>0.17635999999999999</v>
      </c>
      <c r="AU369">
        <f>GDP!AG370</f>
        <v>9.7689999999999999E-2</v>
      </c>
      <c r="AV369">
        <f>GDP!AH370</f>
        <v>6.241E-2</v>
      </c>
      <c r="AW369">
        <f>GDP!AI370</f>
        <v>4.1349999999999998E-2</v>
      </c>
      <c r="AX369">
        <f>GDP!AJ370</f>
        <v>1.35E-2</v>
      </c>
      <c r="AY369" s="7">
        <f>GDP!AK370</f>
        <v>1.47E-3</v>
      </c>
      <c r="AZ369">
        <f>GDP!AS370</f>
        <v>0</v>
      </c>
      <c r="BA369">
        <f>GDP!AT370</f>
        <v>0</v>
      </c>
      <c r="BB369">
        <f>GDP!AU370</f>
        <v>0</v>
      </c>
      <c r="BC369">
        <f>GDP!AV370</f>
        <v>0</v>
      </c>
      <c r="BD369">
        <f>GDP!AW370</f>
        <v>0</v>
      </c>
      <c r="BE369">
        <f>GDP!AX370</f>
        <v>0</v>
      </c>
      <c r="BF369" s="7">
        <f>GDP!AY370</f>
        <v>0</v>
      </c>
      <c r="BG369">
        <f>GDP!AZ370</f>
        <v>0</v>
      </c>
      <c r="BH369">
        <f>GDP!BA370</f>
        <v>0</v>
      </c>
      <c r="BI369">
        <f>GDP!BB370</f>
        <v>0</v>
      </c>
      <c r="BJ369">
        <f>GDP!BC370</f>
        <v>0</v>
      </c>
      <c r="BK369">
        <f>GDP!BD370</f>
        <v>0</v>
      </c>
      <c r="BL369">
        <f>GDP!BE370</f>
        <v>0</v>
      </c>
      <c r="BM369" s="7">
        <f>GDP!BF370</f>
        <v>0</v>
      </c>
      <c r="BN369">
        <f>GDP!BG370+GDP!BN370+GDP!BU370</f>
        <v>3.7100000000000002E-3</v>
      </c>
      <c r="BO369">
        <f>GDP!BH370+GDP!BO370+GDP!BV370</f>
        <v>0.27712999999999999</v>
      </c>
      <c r="BP369">
        <f>GDP!BI370+GDP!BP370+GDP!BW370</f>
        <v>0.22838</v>
      </c>
      <c r="BQ369">
        <f>GDP!BJ370+GDP!BQ370+GDP!BX370</f>
        <v>0.29383999999999999</v>
      </c>
      <c r="BR369">
        <f>GDP!BK370+GDP!BR370+GDP!BY370</f>
        <v>5.9139999999999998E-2</v>
      </c>
      <c r="BS369">
        <f>GDP!BL370+GDP!BS370+GDP!BZ370</f>
        <v>2.5100000000000001E-3</v>
      </c>
      <c r="BT369" s="7">
        <f>GDP!BM370+GDP!BT370+GDP!CA370</f>
        <v>3.32E-3</v>
      </c>
      <c r="BU369">
        <f>GDP!CB370</f>
        <v>-1.507E-2</v>
      </c>
      <c r="BV369">
        <f>GDP!CC370</f>
        <v>0.24811</v>
      </c>
      <c r="BW369">
        <f>GDP!CD370</f>
        <v>0.49317</v>
      </c>
      <c r="BX369">
        <f>GDP!CE370</f>
        <v>0.36404999999999998</v>
      </c>
      <c r="BY369">
        <f>GDP!CF370</f>
        <v>0.12375</v>
      </c>
      <c r="BZ369">
        <f>GDP!CG370</f>
        <v>1.5169999999999999E-2</v>
      </c>
      <c r="CA369" s="7">
        <f>GDP!CH370</f>
        <v>-4.6000000000000001E-4</v>
      </c>
      <c r="CB369">
        <f>GDP!CI370</f>
        <v>0</v>
      </c>
      <c r="CC369">
        <f>GDP!CJ370</f>
        <v>0</v>
      </c>
      <c r="CD369">
        <f>GDP!CK370</f>
        <v>0</v>
      </c>
      <c r="CE369">
        <f>GDP!CL370</f>
        <v>0</v>
      </c>
      <c r="CF369">
        <f>GDP!CM370</f>
        <v>0</v>
      </c>
      <c r="CG369">
        <f>GDP!CN370</f>
        <v>0</v>
      </c>
      <c r="CH369" s="7">
        <f>GDP!CO370</f>
        <v>0</v>
      </c>
      <c r="CI369">
        <f>GDP!CP370</f>
        <v>0</v>
      </c>
      <c r="CJ369">
        <f>GDP!CQ370</f>
        <v>0</v>
      </c>
      <c r="CK369">
        <f>GDP!CR370</f>
        <v>0</v>
      </c>
      <c r="CL369">
        <f>GDP!CS370</f>
        <v>0</v>
      </c>
      <c r="CM369">
        <f>GDP!CT370</f>
        <v>0</v>
      </c>
      <c r="CN369">
        <f>GDP!CU370</f>
        <v>0</v>
      </c>
      <c r="CO369">
        <f>GDP!CV370</f>
        <v>0</v>
      </c>
      <c r="CP369">
        <f>GDP!CW370</f>
        <v>-7.8590000000000007E-2</v>
      </c>
      <c r="CQ369">
        <f>GDP!CX370</f>
        <v>0.38788999999999996</v>
      </c>
      <c r="CR369">
        <f>GDP!CY370</f>
        <v>0.31345999999999996</v>
      </c>
      <c r="CS369">
        <f>GDP!CZ370</f>
        <v>0.24138999999999999</v>
      </c>
      <c r="CT369">
        <f>GDP!DA370</f>
        <v>7.9699999999999979E-3</v>
      </c>
      <c r="CU369">
        <f>GDP!DB370</f>
        <v>1.503E-2</v>
      </c>
      <c r="CV369" s="7">
        <f>GDP!DC370</f>
        <v>1.3760000000000001E-2</v>
      </c>
      <c r="CW369">
        <f>GDP!DD370</f>
        <v>-1.136E-2</v>
      </c>
      <c r="CX369">
        <f>GDP!DE370</f>
        <v>0.52523999999999993</v>
      </c>
      <c r="CY369">
        <f>GDP!DF370</f>
        <v>0.72155000000000002</v>
      </c>
      <c r="CZ369">
        <f>GDP!DG370</f>
        <v>0.65788999999999997</v>
      </c>
      <c r="DA369">
        <f>GDP!DH370</f>
        <v>0.18289</v>
      </c>
      <c r="DB369">
        <f>GDP!DI370</f>
        <v>1.7680000000000001E-2</v>
      </c>
      <c r="DC369" s="7">
        <f>GDP!DJ370</f>
        <v>2.8600000000000001E-3</v>
      </c>
      <c r="DD369">
        <f>GDP!DU370</f>
        <v>0.9009100000000001</v>
      </c>
      <c r="DE369">
        <f>GDP!DV370</f>
        <v>2.0967500000000001</v>
      </c>
      <c r="DF369">
        <f>GDP!DW370</f>
        <v>1</v>
      </c>
      <c r="DG369">
        <f>GDP!EF370</f>
        <v>0</v>
      </c>
      <c r="DH369">
        <f>GDP!EG370</f>
        <v>0</v>
      </c>
      <c r="DI369">
        <f>GDP!EH370</f>
        <v>0</v>
      </c>
      <c r="DJ369">
        <f>GDP!EI370</f>
        <v>1</v>
      </c>
      <c r="DK369">
        <f>GDP!EJ370</f>
        <v>0</v>
      </c>
      <c r="DL369" s="84">
        <v>84.817533151367996</v>
      </c>
      <c r="DM369" s="84">
        <v>85.060299999999998</v>
      </c>
      <c r="DN369">
        <v>84.546455221113007</v>
      </c>
      <c r="DO369">
        <v>-37.96</v>
      </c>
      <c r="DP369">
        <v>2.5657108101000001</v>
      </c>
      <c r="DQ369">
        <v>8.2168849856999984</v>
      </c>
      <c r="DR369">
        <v>5.6511741755999978</v>
      </c>
      <c r="DS369">
        <v>45.984957498299998</v>
      </c>
      <c r="DT369">
        <v>37.7680725126</v>
      </c>
      <c r="DU369">
        <v>23616000000</v>
      </c>
      <c r="DV369">
        <v>26549000000</v>
      </c>
      <c r="DW369">
        <f t="shared" si="25"/>
        <v>1.426617630712874</v>
      </c>
      <c r="DX369">
        <f t="shared" si="26"/>
        <v>1.6037970646085742</v>
      </c>
      <c r="DY369">
        <f t="shared" si="27"/>
        <v>-0.17717943389570023</v>
      </c>
      <c r="DZ369">
        <v>683212000000</v>
      </c>
      <c r="EA369">
        <f t="shared" si="28"/>
        <v>41.272115714541158</v>
      </c>
      <c r="EB369">
        <v>46223000000</v>
      </c>
      <c r="EC369">
        <v>345713000000</v>
      </c>
      <c r="ED369">
        <f t="shared" si="29"/>
        <v>3.1571060715015307</v>
      </c>
    </row>
    <row r="370" spans="1:134" x14ac:dyDescent="0.35">
      <c r="A370" t="s">
        <v>153</v>
      </c>
      <c r="B370" s="7">
        <v>2013</v>
      </c>
      <c r="C370">
        <f>MacroData!D370</f>
        <v>1713.1220000000001</v>
      </c>
      <c r="D370">
        <f>MacroData!E370</f>
        <v>99.894999999999996</v>
      </c>
      <c r="E370">
        <f>MacroData!F370</f>
        <v>100.721</v>
      </c>
      <c r="F370">
        <f>MacroData!G370</f>
        <v>1727468000000</v>
      </c>
      <c r="G370">
        <f>MacroData!H370</f>
        <v>1744399972098.49</v>
      </c>
      <c r="H370">
        <f>MacroData!I370</f>
        <v>1713122000000</v>
      </c>
      <c r="I370">
        <f>MacroData!J370</f>
        <v>1655447000000</v>
      </c>
      <c r="J370">
        <f>MacroData!K370</f>
        <v>0.49299999999999999</v>
      </c>
      <c r="K370">
        <f>MacroData!L370</f>
        <v>2.39</v>
      </c>
      <c r="L370" t="str">
        <f>MacroData!M370</f>
        <v>NA</v>
      </c>
      <c r="M370" t="str">
        <f>MacroData!N370</f>
        <v>NA</v>
      </c>
      <c r="N370">
        <f>MacroData!O370</f>
        <v>62571410</v>
      </c>
      <c r="O370" t="str">
        <f>MacroData!P370</f>
        <v>NA</v>
      </c>
      <c r="P370">
        <f>MacroData!Q370</f>
        <v>-28951390709.040039</v>
      </c>
      <c r="Q370">
        <f>MacroData!R370</f>
        <v>271556000000</v>
      </c>
      <c r="R370">
        <f>MacroData!S370</f>
        <v>1684398390709.04</v>
      </c>
      <c r="S370">
        <f>MacroData!T370</f>
        <v>233803000000</v>
      </c>
      <c r="T370">
        <f>MacroData!U370</f>
        <v>1068531000000</v>
      </c>
      <c r="U370">
        <f>MacroData!V370</f>
        <v>7.6130000000000004</v>
      </c>
      <c r="V370">
        <f>MacroData!W370</f>
        <v>39737.53</v>
      </c>
      <c r="W370">
        <f>MacroData!X370</f>
        <v>101.402</v>
      </c>
      <c r="X370">
        <f>MacroData!Y370</f>
        <v>1624444707097.01</v>
      </c>
      <c r="Y370">
        <f>MacroData!Z370</f>
        <v>1111455000000</v>
      </c>
      <c r="Z370">
        <f>MacroData!AA370</f>
        <v>674348000000</v>
      </c>
      <c r="AA370">
        <f>MacroData!AB370</f>
        <v>97359000000</v>
      </c>
      <c r="AB370">
        <f>MacroData!AC370</f>
        <v>250774000000</v>
      </c>
      <c r="AC370">
        <f>MacroData!AD370</f>
        <v>344186000000</v>
      </c>
      <c r="AD370">
        <f>MacroData!AE370</f>
        <v>37753000000</v>
      </c>
      <c r="AE370" t="str">
        <f>MacroData!AH370</f>
        <v>NA</v>
      </c>
      <c r="AF370" t="str">
        <f>MacroData!AI370</f>
        <v>NA</v>
      </c>
      <c r="AG370" t="str">
        <f>MacroData!AJ370</f>
        <v>NA</v>
      </c>
      <c r="AH370" t="str">
        <f>MacroData!AK370</f>
        <v>NA</v>
      </c>
      <c r="AI370">
        <f>MacroData!AL370</f>
        <v>0</v>
      </c>
      <c r="AJ370">
        <f>MacroData!AM370</f>
        <v>0.73511899999999997</v>
      </c>
      <c r="AK370">
        <f>MacroData!AN370</f>
        <v>0.78864880970546181</v>
      </c>
      <c r="AL370" s="31">
        <f>GDP!C371+GDP!J371</f>
        <v>-2.0840000000000001E-2</v>
      </c>
      <c r="AM370">
        <f>GDP!D371+GDP!K371</f>
        <v>0.21576999999999999</v>
      </c>
      <c r="AN370">
        <f>GDP!E371+GDP!L371</f>
        <v>0.28870000000000001</v>
      </c>
      <c r="AO370">
        <f>GDP!F371+GDP!M371</f>
        <v>9.3630000000000005E-2</v>
      </c>
      <c r="AP370">
        <f>GDP!G371+GDP!N371</f>
        <v>-5.4390000000000001E-2</v>
      </c>
      <c r="AQ370">
        <f>GDP!H371+GDP!O371</f>
        <v>-2.656E-2</v>
      </c>
      <c r="AR370" s="7">
        <f>GDP!I371+GDP!P371</f>
        <v>-3.47E-3</v>
      </c>
      <c r="AS370">
        <f>GDP!AE371</f>
        <v>-2.7859999999999999E-2</v>
      </c>
      <c r="AT370">
        <f>GDP!AF371</f>
        <v>9.7689999999999999E-2</v>
      </c>
      <c r="AU370">
        <f>GDP!AG371</f>
        <v>2.2079999999999999E-2</v>
      </c>
      <c r="AV370">
        <f>GDP!AH371</f>
        <v>2.9420000000000002E-2</v>
      </c>
      <c r="AW370">
        <f>GDP!AI371</f>
        <v>1.093E-2</v>
      </c>
      <c r="AX370">
        <f>GDP!AJ371</f>
        <v>-1.25E-3</v>
      </c>
      <c r="AY370" s="7">
        <f>GDP!AK371</f>
        <v>-6.8000000000000005E-4</v>
      </c>
      <c r="AZ370">
        <f>GDP!AS371</f>
        <v>0</v>
      </c>
      <c r="BA370">
        <f>GDP!AT371</f>
        <v>0</v>
      </c>
      <c r="BB370">
        <f>GDP!AU371</f>
        <v>0</v>
      </c>
      <c r="BC370">
        <f>GDP!AV371</f>
        <v>0</v>
      </c>
      <c r="BD370">
        <f>GDP!AW371</f>
        <v>0</v>
      </c>
      <c r="BE370">
        <f>GDP!AX371</f>
        <v>0</v>
      </c>
      <c r="BF370" s="7">
        <f>GDP!AY371</f>
        <v>0</v>
      </c>
      <c r="BG370">
        <f>GDP!AZ371</f>
        <v>0</v>
      </c>
      <c r="BH370">
        <f>GDP!BA371</f>
        <v>0</v>
      </c>
      <c r="BI370">
        <f>GDP!BB371</f>
        <v>0</v>
      </c>
      <c r="BJ370">
        <f>GDP!BC371</f>
        <v>0</v>
      </c>
      <c r="BK370">
        <f>GDP!BD371</f>
        <v>0</v>
      </c>
      <c r="BL370">
        <f>GDP!BE371</f>
        <v>0</v>
      </c>
      <c r="BM370" s="7">
        <f>GDP!BF371</f>
        <v>0</v>
      </c>
      <c r="BN370">
        <f>GDP!BG371+GDP!BN371+GDP!BU371</f>
        <v>7.3620000000000005E-2</v>
      </c>
      <c r="BO370">
        <f>GDP!BH371+GDP!BO371+GDP!BV371</f>
        <v>0.22838</v>
      </c>
      <c r="BP370">
        <f>GDP!BI371+GDP!BP371+GDP!BW371</f>
        <v>0.29436000000000001</v>
      </c>
      <c r="BQ370">
        <f>GDP!BJ371+GDP!BQ371+GDP!BX371</f>
        <v>1.5200000000000005E-3</v>
      </c>
      <c r="BR370">
        <f>GDP!BK371+GDP!BR371+GDP!BY371</f>
        <v>-1.4029999999999999E-2</v>
      </c>
      <c r="BS370">
        <f>GDP!BL371+GDP!BS371+GDP!BZ371</f>
        <v>3.32E-3</v>
      </c>
      <c r="BT370" s="7">
        <f>GDP!BM371+GDP!BT371+GDP!CA371</f>
        <v>0</v>
      </c>
      <c r="BU370">
        <f>GDP!CB371</f>
        <v>-7.0200000000000002E-3</v>
      </c>
      <c r="BV370">
        <f>GDP!CC371</f>
        <v>0.49317</v>
      </c>
      <c r="BW370">
        <f>GDP!CD371</f>
        <v>0.37372</v>
      </c>
      <c r="BX370">
        <f>GDP!CE371</f>
        <v>0.16627</v>
      </c>
      <c r="BY370">
        <f>GDP!CF371</f>
        <v>4.2729999999999997E-2</v>
      </c>
      <c r="BZ370">
        <f>GDP!CG371</f>
        <v>1.3729999999999999E-2</v>
      </c>
      <c r="CA370" s="7">
        <f>GDP!CH371</f>
        <v>1.17E-2</v>
      </c>
      <c r="CB370">
        <f>GDP!CI371</f>
        <v>0</v>
      </c>
      <c r="CC370">
        <f>GDP!CJ371</f>
        <v>0</v>
      </c>
      <c r="CD370">
        <f>GDP!CK371</f>
        <v>0</v>
      </c>
      <c r="CE370">
        <f>GDP!CL371</f>
        <v>0</v>
      </c>
      <c r="CF370">
        <f>GDP!CM371</f>
        <v>0</v>
      </c>
      <c r="CG370">
        <f>GDP!CN371</f>
        <v>0</v>
      </c>
      <c r="CH370" s="7">
        <f>GDP!CO371</f>
        <v>0</v>
      </c>
      <c r="CI370">
        <f>GDP!CP371</f>
        <v>6.1199999999999996E-3</v>
      </c>
      <c r="CJ370">
        <f>GDP!CQ371</f>
        <v>0</v>
      </c>
      <c r="CK370">
        <f>GDP!CR371</f>
        <v>3.3999999999999998E-3</v>
      </c>
      <c r="CL370">
        <f>GDP!CS371</f>
        <v>-7.0200000000000002E-3</v>
      </c>
      <c r="CM370">
        <f>GDP!CT371</f>
        <v>-2.49E-3</v>
      </c>
      <c r="CN370">
        <f>GDP!CU371</f>
        <v>0</v>
      </c>
      <c r="CO370">
        <f>GDP!CV371</f>
        <v>0</v>
      </c>
      <c r="CP370">
        <f>GDP!CW371</f>
        <v>-4.87E-2</v>
      </c>
      <c r="CQ370">
        <f>GDP!CX371</f>
        <v>0.31345999999999996</v>
      </c>
      <c r="CR370">
        <f>GDP!CY371</f>
        <v>0.31078</v>
      </c>
      <c r="CS370">
        <f>GDP!CZ371</f>
        <v>0.12305000000000001</v>
      </c>
      <c r="CT370">
        <f>GDP!DA371</f>
        <v>-4.3459999999999999E-2</v>
      </c>
      <c r="CU370">
        <f>GDP!DB371</f>
        <v>-2.7810000000000001E-2</v>
      </c>
      <c r="CV370" s="7">
        <f>GDP!DC371</f>
        <v>-4.15E-3</v>
      </c>
      <c r="CW370">
        <f>GDP!DD371</f>
        <v>7.2720000000000007E-2</v>
      </c>
      <c r="CX370">
        <f>GDP!DE371</f>
        <v>0.72155000000000002</v>
      </c>
      <c r="CY370">
        <f>GDP!DF371</f>
        <v>0.67147999999999997</v>
      </c>
      <c r="CZ370">
        <f>GDP!DG371</f>
        <v>0.16077</v>
      </c>
      <c r="DA370">
        <f>GDP!DH371</f>
        <v>2.6209999999999997E-2</v>
      </c>
      <c r="DB370">
        <f>GDP!DI371</f>
        <v>1.7049999999999999E-2</v>
      </c>
      <c r="DC370" s="7">
        <f>GDP!DJ371</f>
        <v>1.17E-2</v>
      </c>
      <c r="DD370">
        <f>GDP!DU371</f>
        <v>0.62317</v>
      </c>
      <c r="DE370">
        <f>GDP!DV371</f>
        <v>1.6814799999999999</v>
      </c>
      <c r="DF370">
        <f>GDP!DW371</f>
        <v>1</v>
      </c>
      <c r="DG370">
        <f>GDP!EF371</f>
        <v>0</v>
      </c>
      <c r="DH370">
        <f>GDP!EG371</f>
        <v>0</v>
      </c>
      <c r="DI370">
        <f>GDP!EH371</f>
        <v>0</v>
      </c>
      <c r="DJ370">
        <f>GDP!EI371</f>
        <v>1</v>
      </c>
      <c r="DK370">
        <f>GDP!EJ371</f>
        <v>0</v>
      </c>
      <c r="DL370" s="84">
        <v>85.995103367914794</v>
      </c>
      <c r="DM370" s="84">
        <v>86.218599999999995</v>
      </c>
      <c r="DN370">
        <v>85.577334564298994</v>
      </c>
      <c r="DO370">
        <v>-23.5</v>
      </c>
      <c r="DP370">
        <v>2.5212917833000001</v>
      </c>
      <c r="DQ370">
        <v>5.5716400180000036</v>
      </c>
      <c r="DR370">
        <v>3.0503482347000035</v>
      </c>
      <c r="DS370">
        <v>44.246054615200002</v>
      </c>
      <c r="DT370">
        <v>38.674414597199998</v>
      </c>
      <c r="DU370">
        <v>13580000000</v>
      </c>
      <c r="DV370">
        <v>27441000000</v>
      </c>
      <c r="DW370">
        <f t="shared" si="25"/>
        <v>0.79270478109556697</v>
      </c>
      <c r="DX370">
        <f t="shared" si="26"/>
        <v>1.601812363626175</v>
      </c>
      <c r="DY370">
        <f t="shared" si="27"/>
        <v>-0.80910758253060799</v>
      </c>
      <c r="DZ370">
        <v>693945000000</v>
      </c>
      <c r="EA370">
        <f t="shared" si="28"/>
        <v>40.507622924695383</v>
      </c>
      <c r="EB370">
        <v>45718000000</v>
      </c>
      <c r="EC370">
        <v>348076000000</v>
      </c>
      <c r="ED370">
        <f t="shared" si="29"/>
        <v>2.9821377805918718</v>
      </c>
    </row>
    <row r="371" spans="1:134" x14ac:dyDescent="0.35">
      <c r="A371" t="s">
        <v>153</v>
      </c>
      <c r="B371" s="7">
        <v>2014</v>
      </c>
      <c r="C371">
        <f>MacroData!D371</f>
        <v>1791.9287799096401</v>
      </c>
      <c r="D371">
        <f>MacroData!E371</f>
        <v>102.166</v>
      </c>
      <c r="E371">
        <f>MacroData!F371</f>
        <v>101.741</v>
      </c>
      <c r="F371">
        <f>MacroData!G371</f>
        <v>1994874859407.6499</v>
      </c>
      <c r="G371">
        <f>MacroData!H371</f>
        <v>1805795471438.3201</v>
      </c>
      <c r="H371">
        <f>MacroData!I371</f>
        <v>1791928779909.6399</v>
      </c>
      <c r="I371">
        <f>MacroData!J371</f>
        <v>1702026073789.8601</v>
      </c>
      <c r="J371">
        <f>MacroData!K371</f>
        <v>0.53900000000000003</v>
      </c>
      <c r="K371">
        <f>MacroData!L371</f>
        <v>2.569</v>
      </c>
      <c r="L371" t="str">
        <f>MacroData!M371</f>
        <v>NA</v>
      </c>
      <c r="M371" t="str">
        <f>MacroData!N371</f>
        <v>NA</v>
      </c>
      <c r="N371">
        <f>MacroData!O371</f>
        <v>64090610</v>
      </c>
      <c r="O371" t="str">
        <f>MacroData!P371</f>
        <v>NA</v>
      </c>
      <c r="P371">
        <f>MacroData!Q371</f>
        <v>-36386094815.619873</v>
      </c>
      <c r="Q371">
        <f>MacroData!R371</f>
        <v>292766000000</v>
      </c>
      <c r="R371">
        <f>MacroData!S371</f>
        <v>1738412168605.48</v>
      </c>
      <c r="S371">
        <f>MacroData!T371</f>
        <v>252271000000</v>
      </c>
      <c r="T371">
        <f>MacroData!U371</f>
        <v>1095332787349.5</v>
      </c>
      <c r="U371">
        <f>MacroData!V371</f>
        <v>6.1879999999999997</v>
      </c>
      <c r="V371">
        <f>MacroData!W371</f>
        <v>40200.78</v>
      </c>
      <c r="W371">
        <f>MacroData!X371</f>
        <v>109.093</v>
      </c>
      <c r="X371">
        <f>MacroData!Y371</f>
        <v>1667430757214.26</v>
      </c>
      <c r="Y371">
        <f>MacroData!Z371</f>
        <v>1156775000000</v>
      </c>
      <c r="Z371">
        <f>MacroData!AA371</f>
        <v>688253000000</v>
      </c>
      <c r="AA371">
        <f>MacroData!AB371</f>
        <v>96598000000</v>
      </c>
      <c r="AB371">
        <f>MacroData!AC371</f>
        <v>256976000000</v>
      </c>
      <c r="AC371">
        <f>MacroData!AD371</f>
        <v>349981000000</v>
      </c>
      <c r="AD371">
        <f>MacroData!AE371</f>
        <v>40495000000</v>
      </c>
      <c r="AE371" t="str">
        <f>MacroData!AH371</f>
        <v>NA</v>
      </c>
      <c r="AF371" t="str">
        <f>MacroData!AI371</f>
        <v>NA</v>
      </c>
      <c r="AG371" t="str">
        <f>MacroData!AJ371</f>
        <v>NA</v>
      </c>
      <c r="AH371" t="str">
        <f>MacroData!AK371</f>
        <v>NA</v>
      </c>
      <c r="AI371">
        <f>MacroData!AL371</f>
        <v>0</v>
      </c>
      <c r="AJ371">
        <f>MacroData!AM371</f>
        <v>0.73511899999999997</v>
      </c>
      <c r="AK371" t="str">
        <f>MacroData!AN371</f>
        <v>NA</v>
      </c>
      <c r="AL371" s="31">
        <f>GDP!C372+GDP!J372</f>
        <v>1.5299999999999999E-3</v>
      </c>
      <c r="AM371">
        <f>GDP!D372+GDP!K372</f>
        <v>0.28870000000000001</v>
      </c>
      <c r="AN371">
        <f>GDP!E372+GDP!L372</f>
        <v>0.11537</v>
      </c>
      <c r="AO371">
        <f>GDP!F372+GDP!M372</f>
        <v>-9.1969999999999996E-2</v>
      </c>
      <c r="AP371">
        <f>GDP!G372+GDP!N372</f>
        <v>-3.9039999999999998E-2</v>
      </c>
      <c r="AQ371">
        <f>GDP!H372+GDP!O372</f>
        <v>-2.5649999999999999E-2</v>
      </c>
      <c r="AR371" s="7">
        <f>GDP!I372+GDP!P372</f>
        <v>-7.6600000000000001E-3</v>
      </c>
      <c r="AS371">
        <f>GDP!AE372</f>
        <v>-3.065E-2</v>
      </c>
      <c r="AT371">
        <f>GDP!AF372</f>
        <v>2.2079999999999999E-2</v>
      </c>
      <c r="AU371">
        <f>GDP!AG372</f>
        <v>1.2600000000000001E-3</v>
      </c>
      <c r="AV371">
        <f>GDP!AH372</f>
        <v>-9.0600000000000003E-3</v>
      </c>
      <c r="AW371">
        <f>GDP!AI372</f>
        <v>2.3999999999999998E-3</v>
      </c>
      <c r="AX371">
        <f>GDP!AJ372</f>
        <v>-7.5000000000000002E-4</v>
      </c>
      <c r="AY371" s="7">
        <f>GDP!AK372</f>
        <v>-9.5E-4</v>
      </c>
      <c r="AZ371">
        <f>GDP!AS372</f>
        <v>0</v>
      </c>
      <c r="BA371">
        <f>GDP!AT372</f>
        <v>0</v>
      </c>
      <c r="BB371">
        <f>GDP!AU372</f>
        <v>0</v>
      </c>
      <c r="BC371">
        <f>GDP!AV372</f>
        <v>0</v>
      </c>
      <c r="BD371">
        <f>GDP!AW372</f>
        <v>0</v>
      </c>
      <c r="BE371">
        <f>GDP!AX372</f>
        <v>0</v>
      </c>
      <c r="BF371" s="7">
        <f>GDP!AY372</f>
        <v>0</v>
      </c>
      <c r="BG371">
        <f>GDP!AZ372</f>
        <v>0</v>
      </c>
      <c r="BH371">
        <f>GDP!BA372</f>
        <v>0</v>
      </c>
      <c r="BI371">
        <f>GDP!BB372</f>
        <v>0</v>
      </c>
      <c r="BJ371">
        <f>GDP!BC372</f>
        <v>0</v>
      </c>
      <c r="BK371">
        <f>GDP!BD372</f>
        <v>0</v>
      </c>
      <c r="BL371">
        <f>GDP!BE372</f>
        <v>0</v>
      </c>
      <c r="BM371" s="7">
        <f>GDP!BF372</f>
        <v>0</v>
      </c>
      <c r="BN371">
        <f>GDP!BG372+GDP!BN372+GDP!BU372</f>
        <v>-1.554E-2</v>
      </c>
      <c r="BO371">
        <f>GDP!BH372+GDP!BO372+GDP!BV372</f>
        <v>0.29436000000000001</v>
      </c>
      <c r="BP371">
        <f>GDP!BI372+GDP!BP372+GDP!BW372</f>
        <v>4.2200000000000015E-3</v>
      </c>
      <c r="BQ371">
        <f>GDP!BJ372+GDP!BQ372+GDP!BX372</f>
        <v>4.0919999999999998E-2</v>
      </c>
      <c r="BR371">
        <f>GDP!BK372+GDP!BR372+GDP!BY372</f>
        <v>2.12E-2</v>
      </c>
      <c r="BS371">
        <f>GDP!BL372+GDP!BS372+GDP!BZ372</f>
        <v>5.8E-4</v>
      </c>
      <c r="BT371" s="7">
        <f>GDP!BM372+GDP!BT372+GDP!CA372</f>
        <v>1.4999999999999999E-4</v>
      </c>
      <c r="BU371">
        <f>GDP!CB372</f>
        <v>5.0299999999999997E-3</v>
      </c>
      <c r="BV371">
        <f>GDP!CC372</f>
        <v>0.37372</v>
      </c>
      <c r="BW371">
        <f>GDP!CD372</f>
        <v>0.17823</v>
      </c>
      <c r="BX371">
        <f>GDP!CE372</f>
        <v>7.8770000000000007E-2</v>
      </c>
      <c r="BY371">
        <f>GDP!CF372</f>
        <v>2.4170000000000001E-2</v>
      </c>
      <c r="BZ371">
        <f>GDP!CG372</f>
        <v>1.1780000000000001E-2</v>
      </c>
      <c r="CA371" s="7">
        <f>GDP!CH372</f>
        <v>6.9999999999999994E-5</v>
      </c>
      <c r="CB371">
        <f>GDP!CI372</f>
        <v>0</v>
      </c>
      <c r="CC371">
        <f>GDP!CJ372</f>
        <v>0</v>
      </c>
      <c r="CD371">
        <f>GDP!CK372</f>
        <v>0</v>
      </c>
      <c r="CE371">
        <f>GDP!CL372</f>
        <v>0</v>
      </c>
      <c r="CF371">
        <f>GDP!CM372</f>
        <v>0</v>
      </c>
      <c r="CG371">
        <f>GDP!CN372</f>
        <v>0</v>
      </c>
      <c r="CH371" s="7">
        <f>GDP!CO372</f>
        <v>0</v>
      </c>
      <c r="CI371">
        <f>GDP!CP372</f>
        <v>0</v>
      </c>
      <c r="CJ371">
        <f>GDP!CQ372</f>
        <v>3.3999999999999998E-3</v>
      </c>
      <c r="CK371">
        <f>GDP!CR372</f>
        <v>-7.0200000000000002E-3</v>
      </c>
      <c r="CL371">
        <f>GDP!CS372</f>
        <v>-2.49E-3</v>
      </c>
      <c r="CM371">
        <f>GDP!CT372</f>
        <v>0</v>
      </c>
      <c r="CN371">
        <f>GDP!CU372</f>
        <v>0</v>
      </c>
      <c r="CO371">
        <f>GDP!CV372</f>
        <v>0</v>
      </c>
      <c r="CP371">
        <f>GDP!CW372</f>
        <v>-2.912E-2</v>
      </c>
      <c r="CQ371">
        <f>GDP!CX372</f>
        <v>0.31078</v>
      </c>
      <c r="CR371">
        <f>GDP!CY372</f>
        <v>0.11663</v>
      </c>
      <c r="CS371">
        <f>GDP!CZ372</f>
        <v>-0.10102999999999999</v>
      </c>
      <c r="CT371">
        <f>GDP!DA372</f>
        <v>-3.6639999999999999E-2</v>
      </c>
      <c r="CU371">
        <f>GDP!DB372</f>
        <v>-2.64E-2</v>
      </c>
      <c r="CV371" s="7">
        <f>GDP!DC372</f>
        <v>-8.6099999999999996E-3</v>
      </c>
      <c r="CW371">
        <f>GDP!DD372</f>
        <v>-1.051E-2</v>
      </c>
      <c r="CX371">
        <f>GDP!DE372</f>
        <v>0.67147999999999997</v>
      </c>
      <c r="CY371">
        <f>GDP!DF372</f>
        <v>0.17543</v>
      </c>
      <c r="CZ371">
        <f>GDP!DG372</f>
        <v>0.1172</v>
      </c>
      <c r="DA371">
        <f>GDP!DH372</f>
        <v>4.5370000000000001E-2</v>
      </c>
      <c r="DB371">
        <f>GDP!DI372</f>
        <v>1.2360000000000001E-2</v>
      </c>
      <c r="DC371" s="7">
        <f>GDP!DJ372</f>
        <v>2.1999999999999998E-4</v>
      </c>
      <c r="DD371">
        <f>GDP!DU372</f>
        <v>0.22560999999999992</v>
      </c>
      <c r="DE371">
        <f>GDP!DV372</f>
        <v>1.0115500000000002</v>
      </c>
      <c r="DF371">
        <f>GDP!DW372</f>
        <v>1</v>
      </c>
      <c r="DG371">
        <f>GDP!EF372</f>
        <v>0</v>
      </c>
      <c r="DH371">
        <f>GDP!EG372</f>
        <v>0</v>
      </c>
      <c r="DI371">
        <f>GDP!EH372</f>
        <v>0</v>
      </c>
      <c r="DJ371">
        <f>GDP!EI372</f>
        <v>1</v>
      </c>
      <c r="DK371">
        <f>GDP!EJ372</f>
        <v>0</v>
      </c>
      <c r="DL371" s="84">
        <v>87.935340854220598</v>
      </c>
      <c r="DM371" s="84">
        <v>88.056399999999996</v>
      </c>
      <c r="DN371">
        <v>87.356006492975993</v>
      </c>
      <c r="DO371">
        <v>-0.09</v>
      </c>
      <c r="DP371">
        <v>2.3673670241</v>
      </c>
      <c r="DQ371">
        <v>5.6583283526000017</v>
      </c>
      <c r="DR371">
        <v>3.2909613285000017</v>
      </c>
      <c r="DS371">
        <v>43.2701237084</v>
      </c>
      <c r="DT371">
        <v>37.611795355799998</v>
      </c>
      <c r="DU371">
        <v>14187000000</v>
      </c>
      <c r="DV371">
        <v>28304000000</v>
      </c>
      <c r="DW371">
        <f t="shared" si="25"/>
        <v>0.79171673333553994</v>
      </c>
      <c r="DX371">
        <f t="shared" si="26"/>
        <v>1.5795270614174333</v>
      </c>
      <c r="DY371">
        <f t="shared" si="27"/>
        <v>-0.78781032808189333</v>
      </c>
      <c r="DZ371">
        <v>709051000000</v>
      </c>
      <c r="EA371">
        <f t="shared" si="28"/>
        <v>39.569150735765</v>
      </c>
      <c r="EB371">
        <v>50954000000</v>
      </c>
      <c r="EC371">
        <v>359014000000</v>
      </c>
      <c r="ED371">
        <f t="shared" si="29"/>
        <v>2.7663481646781904</v>
      </c>
    </row>
    <row r="372" spans="1:134" x14ac:dyDescent="0.35">
      <c r="A372" t="s">
        <v>154</v>
      </c>
      <c r="B372" s="7">
        <v>1978</v>
      </c>
      <c r="C372" t="str">
        <f>MacroData!D372</f>
        <v>NA</v>
      </c>
      <c r="D372">
        <f>MacroData!E372</f>
        <v>102.664</v>
      </c>
      <c r="E372" t="str">
        <f>MacroData!F372</f>
        <v>NA</v>
      </c>
      <c r="F372" t="str">
        <f>MacroData!G372</f>
        <v>NA</v>
      </c>
      <c r="G372" t="str">
        <f>MacroData!H372</f>
        <v>NA</v>
      </c>
      <c r="H372" t="str">
        <f>MacroData!I372</f>
        <v>NA</v>
      </c>
      <c r="I372" t="str">
        <f>MacroData!J372</f>
        <v>NA</v>
      </c>
      <c r="J372" t="str">
        <f>MacroData!K372</f>
        <v>NA</v>
      </c>
      <c r="K372" t="str">
        <f>MacroData!L372</f>
        <v>NA</v>
      </c>
      <c r="L372">
        <f>MacroData!M372</f>
        <v>25213.37109375</v>
      </c>
      <c r="M372">
        <f>MacroData!N372</f>
        <v>10895.171875</v>
      </c>
      <c r="N372">
        <f>MacroData!O372</f>
        <v>3314000</v>
      </c>
      <c r="O372">
        <f>MacroData!P372</f>
        <v>-1491446028.3134098</v>
      </c>
      <c r="P372" t="str">
        <f>MacroData!Q372</f>
        <v>NA</v>
      </c>
      <c r="Q372" t="str">
        <f>MacroData!R372</f>
        <v>NA</v>
      </c>
      <c r="R372" t="str">
        <f>MacroData!S372</f>
        <v>NA</v>
      </c>
      <c r="S372">
        <f>MacroData!T372</f>
        <v>9045290583.707983</v>
      </c>
      <c r="T372">
        <f>MacroData!U372</f>
        <v>26847000000</v>
      </c>
      <c r="U372" t="str">
        <f>MacroData!V372</f>
        <v>NA</v>
      </c>
      <c r="V372">
        <f>MacroData!W372</f>
        <v>226.15</v>
      </c>
      <c r="W372" t="str">
        <f>MacroData!X372</f>
        <v>NA</v>
      </c>
      <c r="X372">
        <f>MacroData!Y372</f>
        <v>33968793380.324001</v>
      </c>
      <c r="Y372">
        <f>MacroData!Z372</f>
        <v>5471301379.9513435</v>
      </c>
      <c r="Z372">
        <f>MacroData!AA372</f>
        <v>3249063821.4504199</v>
      </c>
      <c r="AA372">
        <f>MacroData!AB372</f>
        <v>636280385.72283804</v>
      </c>
      <c r="AB372">
        <f>MacroData!AC372</f>
        <v>941878324.09501505</v>
      </c>
      <c r="AC372">
        <f>MacroData!AD372</f>
        <v>13544116796.559864</v>
      </c>
      <c r="AD372">
        <f>MacroData!AE372</f>
        <v>1826073680.8493159</v>
      </c>
      <c r="AE372">
        <f>MacroData!AH372</f>
        <v>0</v>
      </c>
      <c r="AF372">
        <f>MacroData!AI372</f>
        <v>0</v>
      </c>
      <c r="AG372">
        <f>MacroData!AJ372</f>
        <v>0</v>
      </c>
      <c r="AH372">
        <f>MacroData!AK372</f>
        <v>0</v>
      </c>
      <c r="AI372">
        <f>MacroData!AL372</f>
        <v>0</v>
      </c>
      <c r="AJ372" t="str">
        <f>MacroData!AM372</f>
        <v>NA</v>
      </c>
      <c r="AK372">
        <f>MacroData!AN372</f>
        <v>5.666666666666667</v>
      </c>
      <c r="AL372" s="31">
        <f>GDP!C373+GDP!J373</f>
        <v>0</v>
      </c>
      <c r="AM372">
        <f>GDP!D373+GDP!K373</f>
        <v>0</v>
      </c>
      <c r="AN372">
        <f>GDP!E373+GDP!L373</f>
        <v>0</v>
      </c>
      <c r="AO372">
        <f>GDP!F373+GDP!M373</f>
        <v>0</v>
      </c>
      <c r="AP372">
        <f>GDP!G373+GDP!N373</f>
        <v>0</v>
      </c>
      <c r="AQ372">
        <f>GDP!H373+GDP!O373</f>
        <v>0</v>
      </c>
      <c r="AR372" s="7">
        <f>GDP!I373+GDP!P373</f>
        <v>0</v>
      </c>
      <c r="AS372">
        <f>GDP!AE373</f>
        <v>0</v>
      </c>
      <c r="AT372">
        <f>GDP!AF373</f>
        <v>0</v>
      </c>
      <c r="AU372">
        <f>GDP!AG373</f>
        <v>0</v>
      </c>
      <c r="AV372">
        <f>GDP!AH373</f>
        <v>0</v>
      </c>
      <c r="AW372">
        <f>GDP!AI373</f>
        <v>0</v>
      </c>
      <c r="AX372">
        <f>GDP!AJ373</f>
        <v>0</v>
      </c>
      <c r="AY372" s="7">
        <f>GDP!AK373</f>
        <v>0</v>
      </c>
      <c r="AZ372">
        <f>GDP!AS373</f>
        <v>0</v>
      </c>
      <c r="BA372">
        <f>GDP!AT373</f>
        <v>0</v>
      </c>
      <c r="BB372">
        <f>GDP!AU373</f>
        <v>0</v>
      </c>
      <c r="BC372">
        <f>GDP!AV373</f>
        <v>0</v>
      </c>
      <c r="BD372">
        <f>GDP!AW373</f>
        <v>0</v>
      </c>
      <c r="BE372">
        <f>GDP!AX373</f>
        <v>0</v>
      </c>
      <c r="BF372" s="7">
        <f>GDP!AY373</f>
        <v>0</v>
      </c>
      <c r="BG372">
        <f>GDP!AZ373</f>
        <v>0</v>
      </c>
      <c r="BH372">
        <f>GDP!BA373</f>
        <v>0</v>
      </c>
      <c r="BI372">
        <f>GDP!BB373</f>
        <v>0</v>
      </c>
      <c r="BJ372">
        <f>GDP!BC373</f>
        <v>0</v>
      </c>
      <c r="BK372">
        <f>GDP!BD373</f>
        <v>0</v>
      </c>
      <c r="BL372">
        <f>GDP!BE373</f>
        <v>0</v>
      </c>
      <c r="BM372" s="7">
        <f>GDP!BF373</f>
        <v>0</v>
      </c>
      <c r="BN372">
        <f>GDP!BG373+GDP!BN373+GDP!BU373</f>
        <v>0</v>
      </c>
      <c r="BO372">
        <f>GDP!BH373+GDP!BO373+GDP!BV373</f>
        <v>0</v>
      </c>
      <c r="BP372">
        <f>GDP!BI373+GDP!BP373+GDP!BW373</f>
        <v>0</v>
      </c>
      <c r="BQ372">
        <f>GDP!BJ373+GDP!BQ373+GDP!BX373</f>
        <v>0</v>
      </c>
      <c r="BR372">
        <f>GDP!BK373+GDP!BR373+GDP!BY373</f>
        <v>0</v>
      </c>
      <c r="BS372">
        <f>GDP!BL373+GDP!BS373+GDP!BZ373</f>
        <v>0</v>
      </c>
      <c r="BT372" s="7">
        <f>GDP!BM373+GDP!BT373+GDP!CA373</f>
        <v>0</v>
      </c>
      <c r="BU372">
        <f>GDP!CB373</f>
        <v>0</v>
      </c>
      <c r="BV372">
        <f>GDP!CC373</f>
        <v>0</v>
      </c>
      <c r="BW372">
        <f>GDP!CD373</f>
        <v>0</v>
      </c>
      <c r="BX372">
        <f>GDP!CE373</f>
        <v>0</v>
      </c>
      <c r="BY372">
        <f>GDP!CF373</f>
        <v>0</v>
      </c>
      <c r="BZ372">
        <f>GDP!CG373</f>
        <v>0</v>
      </c>
      <c r="CA372" s="7">
        <f>GDP!CH373</f>
        <v>0</v>
      </c>
      <c r="CB372">
        <f>GDP!CI373</f>
        <v>0</v>
      </c>
      <c r="CC372">
        <f>GDP!CJ373</f>
        <v>0</v>
      </c>
      <c r="CD372">
        <f>GDP!CK373</f>
        <v>0</v>
      </c>
      <c r="CE372">
        <f>GDP!CL373</f>
        <v>0</v>
      </c>
      <c r="CF372">
        <f>GDP!CM373</f>
        <v>0</v>
      </c>
      <c r="CG372">
        <f>GDP!CN373</f>
        <v>0</v>
      </c>
      <c r="CH372" s="7">
        <f>GDP!CO373</f>
        <v>0</v>
      </c>
      <c r="CI372">
        <f>GDP!CP373</f>
        <v>0</v>
      </c>
      <c r="CJ372">
        <f>GDP!CQ373</f>
        <v>0</v>
      </c>
      <c r="CK372">
        <f>GDP!CR373</f>
        <v>0</v>
      </c>
      <c r="CL372">
        <f>GDP!CS373</f>
        <v>0</v>
      </c>
      <c r="CM372">
        <f>GDP!CT373</f>
        <v>0</v>
      </c>
      <c r="CN372">
        <f>GDP!CU373</f>
        <v>0</v>
      </c>
      <c r="CO372">
        <f>GDP!CV373</f>
        <v>0</v>
      </c>
      <c r="CP372">
        <f>GDP!CW373</f>
        <v>0</v>
      </c>
      <c r="CQ372">
        <f>GDP!CX373</f>
        <v>0</v>
      </c>
      <c r="CR372">
        <f>GDP!CY373</f>
        <v>0</v>
      </c>
      <c r="CS372">
        <f>GDP!CZ373</f>
        <v>0</v>
      </c>
      <c r="CT372">
        <f>GDP!DA373</f>
        <v>0</v>
      </c>
      <c r="CU372">
        <f>GDP!DB373</f>
        <v>0</v>
      </c>
      <c r="CV372" s="7">
        <f>GDP!DC373</f>
        <v>0</v>
      </c>
      <c r="CW372">
        <f>GDP!DD373</f>
        <v>0</v>
      </c>
      <c r="CX372">
        <f>GDP!DE373</f>
        <v>0</v>
      </c>
      <c r="CY372">
        <f>GDP!DF373</f>
        <v>0</v>
      </c>
      <c r="CZ372">
        <f>GDP!DG373</f>
        <v>0</v>
      </c>
      <c r="DA372">
        <f>GDP!DH373</f>
        <v>0</v>
      </c>
      <c r="DB372">
        <f>GDP!DI373</f>
        <v>0</v>
      </c>
      <c r="DC372" s="7">
        <f>GDP!DJ373</f>
        <v>0</v>
      </c>
      <c r="DD372">
        <f>GDP!DU373</f>
        <v>0</v>
      </c>
      <c r="DE372">
        <f>GDP!DV373</f>
        <v>0</v>
      </c>
      <c r="DF372">
        <f>GDP!DW373</f>
        <v>0</v>
      </c>
      <c r="DG372">
        <f>GDP!EF373</f>
        <v>0</v>
      </c>
      <c r="DH372">
        <f>GDP!EG373</f>
        <v>0</v>
      </c>
      <c r="DI372">
        <f>GDP!EH373</f>
        <v>0</v>
      </c>
      <c r="DJ372">
        <f>GDP!EI373</f>
        <v>0</v>
      </c>
      <c r="DK372">
        <f>GDP!EJ373</f>
        <v>0</v>
      </c>
      <c r="DL372" s="84">
        <v>50.648660475376801</v>
      </c>
      <c r="DM372" t="s">
        <v>145</v>
      </c>
      <c r="DN372" t="s">
        <v>145</v>
      </c>
      <c r="DO372" t="s">
        <v>145</v>
      </c>
      <c r="DP372" t="s">
        <v>145</v>
      </c>
      <c r="DQ372" t="s">
        <v>145</v>
      </c>
      <c r="DR372" t="s">
        <v>145</v>
      </c>
      <c r="DS372" t="s">
        <v>145</v>
      </c>
      <c r="DT372" t="s">
        <v>145</v>
      </c>
      <c r="DU372" t="s">
        <v>145</v>
      </c>
      <c r="DV372" t="s">
        <v>145</v>
      </c>
      <c r="DW372" t="e">
        <f>100*(DU372/H372)</f>
        <v>#VALUE!</v>
      </c>
      <c r="DX372" t="e">
        <f t="shared" si="26"/>
        <v>#VALUE!</v>
      </c>
      <c r="DY372" t="e">
        <f t="shared" si="27"/>
        <v>#VALUE!</v>
      </c>
      <c r="DZ372" t="s">
        <v>145</v>
      </c>
      <c r="EA372" t="e">
        <f t="shared" si="28"/>
        <v>#VALUE!</v>
      </c>
      <c r="EB372" t="s">
        <v>145</v>
      </c>
      <c r="EC372" t="s">
        <v>145</v>
      </c>
      <c r="ED372" t="e">
        <f t="shared" si="29"/>
        <v>#VALUE!</v>
      </c>
    </row>
    <row r="373" spans="1:134" x14ac:dyDescent="0.35">
      <c r="A373" t="s">
        <v>154</v>
      </c>
      <c r="B373" s="7">
        <v>1979</v>
      </c>
      <c r="C373" t="str">
        <f>MacroData!D373</f>
        <v>NA</v>
      </c>
      <c r="D373">
        <f>MacroData!E373</f>
        <v>100.56699999999999</v>
      </c>
      <c r="E373" t="str">
        <f>MacroData!F373</f>
        <v>NA</v>
      </c>
      <c r="F373" t="str">
        <f>MacroData!G373</f>
        <v>NA</v>
      </c>
      <c r="G373" t="str">
        <f>MacroData!H373</f>
        <v>NA</v>
      </c>
      <c r="H373" t="str">
        <f>MacroData!I373</f>
        <v>NA</v>
      </c>
      <c r="I373" t="str">
        <f>MacroData!J373</f>
        <v>NA</v>
      </c>
      <c r="J373" t="str">
        <f>MacroData!K373</f>
        <v>NA</v>
      </c>
      <c r="K373" t="str">
        <f>MacroData!L373</f>
        <v>NA</v>
      </c>
      <c r="L373">
        <f>MacroData!M373</f>
        <v>26685.146484375</v>
      </c>
      <c r="M373">
        <f>MacroData!N373</f>
        <v>12542.53515625</v>
      </c>
      <c r="N373">
        <f>MacroData!O373</f>
        <v>3368200</v>
      </c>
      <c r="O373">
        <f>MacroData!P373</f>
        <v>-2955617952.8379774</v>
      </c>
      <c r="P373" t="str">
        <f>MacroData!Q373</f>
        <v>NA</v>
      </c>
      <c r="Q373" t="str">
        <f>MacroData!R373</f>
        <v>NA</v>
      </c>
      <c r="R373" t="str">
        <f>MacroData!S373</f>
        <v>NA</v>
      </c>
      <c r="S373">
        <f>MacroData!T373</f>
        <v>10349650341.737955</v>
      </c>
      <c r="T373">
        <f>MacroData!U373</f>
        <v>28023000000</v>
      </c>
      <c r="U373" t="str">
        <f>MacroData!V373</f>
        <v>NA</v>
      </c>
      <c r="V373">
        <f>MacroData!W373</f>
        <v>208.28</v>
      </c>
      <c r="W373" t="str">
        <f>MacroData!X373</f>
        <v>NA</v>
      </c>
      <c r="X373">
        <f>MacroData!Y373</f>
        <v>35474938689.903999</v>
      </c>
      <c r="Y373">
        <f>MacroData!Z373</f>
        <v>6564545865.4788685</v>
      </c>
      <c r="Z373">
        <f>MacroData!AA373</f>
        <v>3880746323.3152199</v>
      </c>
      <c r="AA373">
        <f>MacroData!AB373</f>
        <v>815964136.94695604</v>
      </c>
      <c r="AB373">
        <f>MacroData!AC373</f>
        <v>1095801586.0414901</v>
      </c>
      <c r="AC373">
        <f>MacroData!AD373</f>
        <v>14163720315.957895</v>
      </c>
      <c r="AD373">
        <f>MacroData!AE373</f>
        <v>2095243920.1210346</v>
      </c>
      <c r="AE373">
        <f>MacroData!AH373</f>
        <v>0</v>
      </c>
      <c r="AF373">
        <f>MacroData!AI373</f>
        <v>0</v>
      </c>
      <c r="AG373">
        <f>MacroData!AJ373</f>
        <v>0</v>
      </c>
      <c r="AH373">
        <f>MacroData!AK373</f>
        <v>0</v>
      </c>
      <c r="AI373">
        <f>MacroData!AL373</f>
        <v>1</v>
      </c>
      <c r="AJ373" t="str">
        <f>MacroData!AM373</f>
        <v>NA</v>
      </c>
      <c r="AK373">
        <f>MacroData!AN373</f>
        <v>5.666666666666667</v>
      </c>
      <c r="AL373" s="31">
        <f>GDP!C374+GDP!J374</f>
        <v>0</v>
      </c>
      <c r="AM373">
        <f>GDP!D374+GDP!K374</f>
        <v>0</v>
      </c>
      <c r="AN373">
        <f>GDP!E374+GDP!L374</f>
        <v>0</v>
      </c>
      <c r="AO373">
        <f>GDP!F374+GDP!M374</f>
        <v>0</v>
      </c>
      <c r="AP373">
        <f>GDP!G374+GDP!N374</f>
        <v>0</v>
      </c>
      <c r="AQ373">
        <f>GDP!H374+GDP!O374</f>
        <v>0</v>
      </c>
      <c r="AR373" s="7">
        <f>GDP!I374+GDP!P374</f>
        <v>0</v>
      </c>
      <c r="AS373">
        <f>GDP!AE374</f>
        <v>0</v>
      </c>
      <c r="AT373">
        <f>GDP!AF374</f>
        <v>0</v>
      </c>
      <c r="AU373">
        <f>GDP!AG374</f>
        <v>0</v>
      </c>
      <c r="AV373">
        <f>GDP!AH374</f>
        <v>0</v>
      </c>
      <c r="AW373">
        <f>GDP!AI374</f>
        <v>0</v>
      </c>
      <c r="AX373">
        <f>GDP!AJ374</f>
        <v>0</v>
      </c>
      <c r="AY373" s="7">
        <f>GDP!AK374</f>
        <v>0</v>
      </c>
      <c r="AZ373">
        <f>GDP!AS374</f>
        <v>0</v>
      </c>
      <c r="BA373">
        <f>GDP!AT374</f>
        <v>0</v>
      </c>
      <c r="BB373">
        <f>GDP!AU374</f>
        <v>0</v>
      </c>
      <c r="BC373">
        <f>GDP!AV374</f>
        <v>0</v>
      </c>
      <c r="BD373">
        <f>GDP!AW374</f>
        <v>0</v>
      </c>
      <c r="BE373">
        <f>GDP!AX374</f>
        <v>0</v>
      </c>
      <c r="BF373" s="7">
        <f>GDP!AY374</f>
        <v>0</v>
      </c>
      <c r="BG373">
        <f>GDP!AZ374</f>
        <v>0</v>
      </c>
      <c r="BH373">
        <f>GDP!BA374</f>
        <v>0</v>
      </c>
      <c r="BI373">
        <f>GDP!BB374</f>
        <v>0</v>
      </c>
      <c r="BJ373">
        <f>GDP!BC374</f>
        <v>0</v>
      </c>
      <c r="BK373">
        <f>GDP!BD374</f>
        <v>0</v>
      </c>
      <c r="BL373">
        <f>GDP!BE374</f>
        <v>0</v>
      </c>
      <c r="BM373" s="7">
        <f>GDP!BF374</f>
        <v>0</v>
      </c>
      <c r="BN373">
        <f>GDP!BG374+GDP!BN374+GDP!BU374</f>
        <v>0</v>
      </c>
      <c r="BO373">
        <f>GDP!BH374+GDP!BO374+GDP!BV374</f>
        <v>0</v>
      </c>
      <c r="BP373">
        <f>GDP!BI374+GDP!BP374+GDP!BW374</f>
        <v>0</v>
      </c>
      <c r="BQ373">
        <f>GDP!BJ374+GDP!BQ374+GDP!BX374</f>
        <v>0</v>
      </c>
      <c r="BR373">
        <f>GDP!BK374+GDP!BR374+GDP!BY374</f>
        <v>0</v>
      </c>
      <c r="BS373">
        <f>GDP!BL374+GDP!BS374+GDP!BZ374</f>
        <v>0</v>
      </c>
      <c r="BT373" s="7">
        <f>GDP!BM374+GDP!BT374+GDP!CA374</f>
        <v>0</v>
      </c>
      <c r="BU373">
        <f>GDP!CB374</f>
        <v>0</v>
      </c>
      <c r="BV373">
        <f>GDP!CC374</f>
        <v>0</v>
      </c>
      <c r="BW373">
        <f>GDP!CD374</f>
        <v>0</v>
      </c>
      <c r="BX373">
        <f>GDP!CE374</f>
        <v>0</v>
      </c>
      <c r="BY373">
        <f>GDP!CF374</f>
        <v>0</v>
      </c>
      <c r="BZ373">
        <f>GDP!CG374</f>
        <v>0</v>
      </c>
      <c r="CA373" s="7">
        <f>GDP!CH374</f>
        <v>0</v>
      </c>
      <c r="CB373">
        <f>GDP!CI374</f>
        <v>0</v>
      </c>
      <c r="CC373">
        <f>GDP!CJ374</f>
        <v>0</v>
      </c>
      <c r="CD373">
        <f>GDP!CK374</f>
        <v>0</v>
      </c>
      <c r="CE373">
        <f>GDP!CL374</f>
        <v>0</v>
      </c>
      <c r="CF373">
        <f>GDP!CM374</f>
        <v>0</v>
      </c>
      <c r="CG373">
        <f>GDP!CN374</f>
        <v>0</v>
      </c>
      <c r="CH373" s="7">
        <f>GDP!CO374</f>
        <v>0</v>
      </c>
      <c r="CI373">
        <f>GDP!CP374</f>
        <v>0</v>
      </c>
      <c r="CJ373">
        <f>GDP!CQ374</f>
        <v>0</v>
      </c>
      <c r="CK373">
        <f>GDP!CR374</f>
        <v>0</v>
      </c>
      <c r="CL373">
        <f>GDP!CS374</f>
        <v>0</v>
      </c>
      <c r="CM373">
        <f>GDP!CT374</f>
        <v>0</v>
      </c>
      <c r="CN373">
        <f>GDP!CU374</f>
        <v>0</v>
      </c>
      <c r="CO373">
        <f>GDP!CV374</f>
        <v>0</v>
      </c>
      <c r="CP373">
        <f>GDP!CW374</f>
        <v>0</v>
      </c>
      <c r="CQ373">
        <f>GDP!CX374</f>
        <v>0</v>
      </c>
      <c r="CR373">
        <f>GDP!CY374</f>
        <v>0</v>
      </c>
      <c r="CS373">
        <f>GDP!CZ374</f>
        <v>0</v>
      </c>
      <c r="CT373">
        <f>GDP!DA374</f>
        <v>0</v>
      </c>
      <c r="CU373">
        <f>GDP!DB374</f>
        <v>0</v>
      </c>
      <c r="CV373" s="7">
        <f>GDP!DC374</f>
        <v>0</v>
      </c>
      <c r="CW373">
        <f>GDP!DD374</f>
        <v>0</v>
      </c>
      <c r="CX373">
        <f>GDP!DE374</f>
        <v>0</v>
      </c>
      <c r="CY373">
        <f>GDP!DF374</f>
        <v>0</v>
      </c>
      <c r="CZ373">
        <f>GDP!DG374</f>
        <v>0</v>
      </c>
      <c r="DA373">
        <f>GDP!DH374</f>
        <v>0</v>
      </c>
      <c r="DB373">
        <f>GDP!DI374</f>
        <v>0</v>
      </c>
      <c r="DC373" s="7">
        <f>GDP!DJ374</f>
        <v>0</v>
      </c>
      <c r="DD373">
        <f>GDP!DU374</f>
        <v>0</v>
      </c>
      <c r="DE373">
        <f>GDP!DV374</f>
        <v>0</v>
      </c>
      <c r="DF373">
        <f>GDP!DW374</f>
        <v>0</v>
      </c>
      <c r="DG373">
        <f>GDP!EF374</f>
        <v>0</v>
      </c>
      <c r="DH373">
        <f>GDP!EG374</f>
        <v>0</v>
      </c>
      <c r="DI373">
        <f>GDP!EH374</f>
        <v>0</v>
      </c>
      <c r="DJ373">
        <f>GDP!EI374</f>
        <v>0</v>
      </c>
      <c r="DK373">
        <f>GDP!EJ374</f>
        <v>0</v>
      </c>
      <c r="DL373" s="84">
        <v>54.9545585491989</v>
      </c>
      <c r="DM373" t="s">
        <v>145</v>
      </c>
      <c r="DN373">
        <v>63.537773937342003</v>
      </c>
      <c r="DO373" t="s">
        <v>145</v>
      </c>
      <c r="DP373" t="s">
        <v>145</v>
      </c>
      <c r="DQ373" t="s">
        <v>145</v>
      </c>
      <c r="DR373" t="s">
        <v>145</v>
      </c>
      <c r="DS373" t="s">
        <v>145</v>
      </c>
      <c r="DT373" t="s">
        <v>145</v>
      </c>
      <c r="DU373" t="s">
        <v>145</v>
      </c>
      <c r="DV373" t="s">
        <v>145</v>
      </c>
      <c r="DW373" t="e">
        <f t="shared" si="25"/>
        <v>#VALUE!</v>
      </c>
      <c r="DX373" t="e">
        <f t="shared" si="26"/>
        <v>#VALUE!</v>
      </c>
      <c r="DY373" t="e">
        <f t="shared" si="27"/>
        <v>#VALUE!</v>
      </c>
      <c r="DZ373" t="s">
        <v>145</v>
      </c>
      <c r="EA373" t="e">
        <f t="shared" si="28"/>
        <v>#VALUE!</v>
      </c>
      <c r="EB373" t="s">
        <v>145</v>
      </c>
      <c r="EC373" t="s">
        <v>145</v>
      </c>
      <c r="ED373" t="e">
        <f t="shared" si="29"/>
        <v>#VALUE!</v>
      </c>
    </row>
    <row r="374" spans="1:134" x14ac:dyDescent="0.35">
      <c r="A374" t="s">
        <v>154</v>
      </c>
      <c r="B374" s="7">
        <v>1980</v>
      </c>
      <c r="C374">
        <f>MacroData!D374</f>
        <v>10.381668648000002</v>
      </c>
      <c r="D374">
        <f>MacroData!E374</f>
        <v>99.048000000000002</v>
      </c>
      <c r="E374" t="str">
        <f>MacroData!F374</f>
        <v>NA</v>
      </c>
      <c r="F374" t="str">
        <f>MacroData!G374</f>
        <v>NA</v>
      </c>
      <c r="G374" t="str">
        <f>MacroData!H374</f>
        <v>NA</v>
      </c>
      <c r="H374">
        <f>MacroData!I374</f>
        <v>13182000000</v>
      </c>
      <c r="I374">
        <f>MacroData!J374</f>
        <v>50393000000</v>
      </c>
      <c r="J374" t="str">
        <f>MacroData!K374</f>
        <v>NA</v>
      </c>
      <c r="K374" t="str">
        <f>MacroData!L374</f>
        <v>NA</v>
      </c>
      <c r="L374">
        <f>MacroData!M374</f>
        <v>26869.578125</v>
      </c>
      <c r="M374">
        <f>MacroData!N374</f>
        <v>11859.615234375</v>
      </c>
      <c r="N374">
        <f>MacroData!O374</f>
        <v>3401000</v>
      </c>
      <c r="O374">
        <f>MacroData!P374</f>
        <v>-2915407233.2307668</v>
      </c>
      <c r="P374">
        <f>MacroData!Q374</f>
        <v>50393000000</v>
      </c>
      <c r="Q374" t="str">
        <f>MacroData!R374</f>
        <v>NA</v>
      </c>
      <c r="R374" t="str">
        <f>MacroData!S374</f>
        <v>NA</v>
      </c>
      <c r="S374">
        <f>MacroData!T374</f>
        <v>9595325662.217104</v>
      </c>
      <c r="T374">
        <f>MacroData!U374</f>
        <v>28145000000</v>
      </c>
      <c r="U374" t="str">
        <f>MacroData!V374</f>
        <v>NA</v>
      </c>
      <c r="V374">
        <f>MacroData!W374</f>
        <v>242.61</v>
      </c>
      <c r="W374" t="str">
        <f>MacroData!X374</f>
        <v>NA</v>
      </c>
      <c r="X374">
        <f>MacroData!Y374</f>
        <v>35627091971.763</v>
      </c>
      <c r="Y374">
        <f>MacroData!Z374</f>
        <v>7819047086.9668999</v>
      </c>
      <c r="Z374">
        <f>MacroData!AA374</f>
        <v>4935478094.6584702</v>
      </c>
      <c r="AA374">
        <f>MacroData!AB374</f>
        <v>933315184.38453305</v>
      </c>
      <c r="AB374">
        <f>MacroData!AC374</f>
        <v>1442281748.3578501</v>
      </c>
      <c r="AC374">
        <f>MacroData!AD374</f>
        <v>15167918700.258186</v>
      </c>
      <c r="AD374">
        <f>MacroData!AE374</f>
        <v>2373864136.01369</v>
      </c>
      <c r="AE374">
        <f>MacroData!AH374</f>
        <v>0</v>
      </c>
      <c r="AF374">
        <f>MacroData!AI374</f>
        <v>0</v>
      </c>
      <c r="AG374">
        <f>MacroData!AJ374</f>
        <v>0</v>
      </c>
      <c r="AH374">
        <f>MacroData!AK374</f>
        <v>0</v>
      </c>
      <c r="AI374">
        <f>MacroData!AL374</f>
        <v>0</v>
      </c>
      <c r="AJ374" t="str">
        <f>MacroData!AM374</f>
        <v>NA</v>
      </c>
      <c r="AK374">
        <f>MacroData!AN374</f>
        <v>5.666666666666667</v>
      </c>
      <c r="AL374" s="31">
        <f>GDP!C375+GDP!J375</f>
        <v>0</v>
      </c>
      <c r="AM374">
        <f>GDP!D375+GDP!K375</f>
        <v>0</v>
      </c>
      <c r="AN374">
        <f>GDP!E375+GDP!L375</f>
        <v>0</v>
      </c>
      <c r="AO374">
        <f>GDP!F375+GDP!M375</f>
        <v>0</v>
      </c>
      <c r="AP374">
        <f>GDP!G375+GDP!N375</f>
        <v>0</v>
      </c>
      <c r="AQ374">
        <f>GDP!H375+GDP!O375</f>
        <v>0</v>
      </c>
      <c r="AR374" s="7">
        <f>GDP!I375+GDP!P375</f>
        <v>0</v>
      </c>
      <c r="AS374">
        <f>GDP!AE375</f>
        <v>0</v>
      </c>
      <c r="AT374">
        <f>GDP!AF375</f>
        <v>0</v>
      </c>
      <c r="AU374">
        <f>GDP!AG375</f>
        <v>0</v>
      </c>
      <c r="AV374">
        <f>GDP!AH375</f>
        <v>0</v>
      </c>
      <c r="AW374">
        <f>GDP!AI375</f>
        <v>0</v>
      </c>
      <c r="AX374">
        <f>GDP!AJ375</f>
        <v>0</v>
      </c>
      <c r="AY374" s="7">
        <f>GDP!AK375</f>
        <v>0</v>
      </c>
      <c r="AZ374">
        <f>GDP!AS375</f>
        <v>0</v>
      </c>
      <c r="BA374">
        <f>GDP!AT375</f>
        <v>0</v>
      </c>
      <c r="BB374">
        <f>GDP!AU375</f>
        <v>0</v>
      </c>
      <c r="BC374">
        <f>GDP!AV375</f>
        <v>0</v>
      </c>
      <c r="BD374">
        <f>GDP!AW375</f>
        <v>0</v>
      </c>
      <c r="BE374">
        <f>GDP!AX375</f>
        <v>0</v>
      </c>
      <c r="BF374" s="7">
        <f>GDP!AY375</f>
        <v>0</v>
      </c>
      <c r="BG374">
        <f>GDP!AZ375</f>
        <v>0</v>
      </c>
      <c r="BH374">
        <f>GDP!BA375</f>
        <v>0</v>
      </c>
      <c r="BI374">
        <f>GDP!BB375</f>
        <v>0</v>
      </c>
      <c r="BJ374">
        <f>GDP!BC375</f>
        <v>0</v>
      </c>
      <c r="BK374">
        <f>GDP!BD375</f>
        <v>0</v>
      </c>
      <c r="BL374">
        <f>GDP!BE375</f>
        <v>0</v>
      </c>
      <c r="BM374" s="7">
        <f>GDP!BF375</f>
        <v>0</v>
      </c>
      <c r="BN374">
        <f>GDP!BG375+GDP!BN375+GDP!BU375</f>
        <v>0</v>
      </c>
      <c r="BO374">
        <f>GDP!BH375+GDP!BO375+GDP!BV375</f>
        <v>0</v>
      </c>
      <c r="BP374">
        <f>GDP!BI375+GDP!BP375+GDP!BW375</f>
        <v>0</v>
      </c>
      <c r="BQ374">
        <f>GDP!BJ375+GDP!BQ375+GDP!BX375</f>
        <v>0</v>
      </c>
      <c r="BR374">
        <f>GDP!BK375+GDP!BR375+GDP!BY375</f>
        <v>0</v>
      </c>
      <c r="BS374">
        <f>GDP!BL375+GDP!BS375+GDP!BZ375</f>
        <v>0</v>
      </c>
      <c r="BT374" s="7">
        <f>GDP!BM375+GDP!BT375+GDP!CA375</f>
        <v>0</v>
      </c>
      <c r="BU374">
        <f>GDP!CB375</f>
        <v>0</v>
      </c>
      <c r="BV374">
        <f>GDP!CC375</f>
        <v>0</v>
      </c>
      <c r="BW374">
        <f>GDP!CD375</f>
        <v>0</v>
      </c>
      <c r="BX374">
        <f>GDP!CE375</f>
        <v>0</v>
      </c>
      <c r="BY374">
        <f>GDP!CF375</f>
        <v>0</v>
      </c>
      <c r="BZ374">
        <f>GDP!CG375</f>
        <v>0</v>
      </c>
      <c r="CA374" s="7">
        <f>GDP!CH375</f>
        <v>0</v>
      </c>
      <c r="CB374">
        <f>GDP!CI375</f>
        <v>0</v>
      </c>
      <c r="CC374">
        <f>GDP!CJ375</f>
        <v>0</v>
      </c>
      <c r="CD374">
        <f>GDP!CK375</f>
        <v>0</v>
      </c>
      <c r="CE374">
        <f>GDP!CL375</f>
        <v>0</v>
      </c>
      <c r="CF374">
        <f>GDP!CM375</f>
        <v>0</v>
      </c>
      <c r="CG374">
        <f>GDP!CN375</f>
        <v>0</v>
      </c>
      <c r="CH374" s="7">
        <f>GDP!CO375</f>
        <v>0</v>
      </c>
      <c r="CI374">
        <f>GDP!CP375</f>
        <v>0</v>
      </c>
      <c r="CJ374">
        <f>GDP!CQ375</f>
        <v>0</v>
      </c>
      <c r="CK374">
        <f>GDP!CR375</f>
        <v>0</v>
      </c>
      <c r="CL374">
        <f>GDP!CS375</f>
        <v>0</v>
      </c>
      <c r="CM374">
        <f>GDP!CT375</f>
        <v>0</v>
      </c>
      <c r="CN374">
        <f>GDP!CU375</f>
        <v>0</v>
      </c>
      <c r="CO374">
        <f>GDP!CV375</f>
        <v>0</v>
      </c>
      <c r="CP374">
        <f>GDP!CW375</f>
        <v>0</v>
      </c>
      <c r="CQ374">
        <f>GDP!CX375</f>
        <v>0</v>
      </c>
      <c r="CR374">
        <f>GDP!CY375</f>
        <v>0</v>
      </c>
      <c r="CS374">
        <f>GDP!CZ375</f>
        <v>0</v>
      </c>
      <c r="CT374">
        <f>GDP!DA375</f>
        <v>0</v>
      </c>
      <c r="CU374">
        <f>GDP!DB375</f>
        <v>0</v>
      </c>
      <c r="CV374" s="7">
        <f>GDP!DC375</f>
        <v>0</v>
      </c>
      <c r="CW374">
        <f>GDP!DD375</f>
        <v>0</v>
      </c>
      <c r="CX374">
        <f>GDP!DE375</f>
        <v>0</v>
      </c>
      <c r="CY374">
        <f>GDP!DF375</f>
        <v>0</v>
      </c>
      <c r="CZ374">
        <f>GDP!DG375</f>
        <v>0</v>
      </c>
      <c r="DA374">
        <f>GDP!DH375</f>
        <v>0</v>
      </c>
      <c r="DB374">
        <f>GDP!DI375</f>
        <v>0</v>
      </c>
      <c r="DC374" s="7">
        <f>GDP!DJ375</f>
        <v>0</v>
      </c>
      <c r="DD374">
        <f>GDP!DU375</f>
        <v>0</v>
      </c>
      <c r="DE374">
        <f>GDP!DV375</f>
        <v>0</v>
      </c>
      <c r="DF374">
        <f>GDP!DW375</f>
        <v>0</v>
      </c>
      <c r="DG374">
        <f>GDP!EF375</f>
        <v>0</v>
      </c>
      <c r="DH374">
        <f>GDP!EG375</f>
        <v>0</v>
      </c>
      <c r="DI374">
        <f>GDP!EH375</f>
        <v>0</v>
      </c>
      <c r="DJ374">
        <f>GDP!EI375</f>
        <v>0</v>
      </c>
      <c r="DK374">
        <f>GDP!EJ375</f>
        <v>0</v>
      </c>
      <c r="DL374" s="84">
        <v>56.059391314739003</v>
      </c>
      <c r="DM374" t="s">
        <v>145</v>
      </c>
      <c r="DN374">
        <v>64.683503864170007</v>
      </c>
      <c r="DO374" t="s">
        <v>145</v>
      </c>
      <c r="DP374" t="s">
        <v>145</v>
      </c>
      <c r="DQ374" t="s">
        <v>145</v>
      </c>
      <c r="DR374" t="s">
        <v>145</v>
      </c>
      <c r="DS374" t="s">
        <v>145</v>
      </c>
      <c r="DT374" t="s">
        <v>145</v>
      </c>
      <c r="DU374" t="s">
        <v>145</v>
      </c>
      <c r="DV374" t="s">
        <v>145</v>
      </c>
      <c r="DW374" t="e">
        <f t="shared" si="25"/>
        <v>#VALUE!</v>
      </c>
      <c r="DX374" t="e">
        <f t="shared" si="26"/>
        <v>#VALUE!</v>
      </c>
      <c r="DY374" t="e">
        <f t="shared" si="27"/>
        <v>#VALUE!</v>
      </c>
      <c r="DZ374" t="s">
        <v>145</v>
      </c>
      <c r="EA374" t="e">
        <f t="shared" si="28"/>
        <v>#VALUE!</v>
      </c>
      <c r="EB374" t="s">
        <v>145</v>
      </c>
      <c r="EC374" t="s">
        <v>145</v>
      </c>
      <c r="ED374" t="e">
        <f t="shared" si="29"/>
        <v>#VALUE!</v>
      </c>
    </row>
    <row r="375" spans="1:134" x14ac:dyDescent="0.35">
      <c r="A375" t="s">
        <v>154</v>
      </c>
      <c r="B375" s="7">
        <v>1981</v>
      </c>
      <c r="C375">
        <f>MacroData!D375</f>
        <v>12.597086180000002</v>
      </c>
      <c r="D375">
        <f>MacroData!E375</f>
        <v>98.450999999999993</v>
      </c>
      <c r="E375" t="str">
        <f>MacroData!F375</f>
        <v>NA</v>
      </c>
      <c r="F375" t="str">
        <f>MacroData!G375</f>
        <v>NA</v>
      </c>
      <c r="G375" t="str">
        <f>MacroData!H375</f>
        <v>NA</v>
      </c>
      <c r="H375">
        <f>MacroData!I375</f>
        <v>15995000000</v>
      </c>
      <c r="I375">
        <f>MacroData!J375</f>
        <v>51659000000</v>
      </c>
      <c r="J375" t="str">
        <f>MacroData!K375</f>
        <v>NA</v>
      </c>
      <c r="K375" t="str">
        <f>MacroData!L375</f>
        <v>NA</v>
      </c>
      <c r="L375">
        <f>MacroData!M375</f>
        <v>27172.39453125</v>
      </c>
      <c r="M375">
        <f>MacroData!N375</f>
        <v>12153.20703125</v>
      </c>
      <c r="N375">
        <f>MacroData!O375</f>
        <v>3443400</v>
      </c>
      <c r="O375">
        <f>MacroData!P375</f>
        <v>-2913412067.074008</v>
      </c>
      <c r="P375">
        <f>MacroData!Q375</f>
        <v>51659000000</v>
      </c>
      <c r="Q375" t="str">
        <f>MacroData!R375</f>
        <v>NA</v>
      </c>
      <c r="R375" t="str">
        <f>MacroData!S375</f>
        <v>NA</v>
      </c>
      <c r="S375">
        <f>MacroData!T375</f>
        <v>10431582706.720442</v>
      </c>
      <c r="T375">
        <f>MacroData!U375</f>
        <v>28622000000</v>
      </c>
      <c r="U375" t="str">
        <f>MacroData!V375</f>
        <v>NA</v>
      </c>
      <c r="V375">
        <f>MacroData!W375</f>
        <v>240.81</v>
      </c>
      <c r="W375" t="str">
        <f>MacroData!X375</f>
        <v>NA</v>
      </c>
      <c r="X375">
        <f>MacroData!Y375</f>
        <v>36232285370.391998</v>
      </c>
      <c r="Y375">
        <f>MacroData!Z375</f>
        <v>9510338207.4345703</v>
      </c>
      <c r="Z375">
        <f>MacroData!AA375</f>
        <v>6102571831.6839104</v>
      </c>
      <c r="AA375">
        <f>MacroData!AB375</f>
        <v>1127253074.052366</v>
      </c>
      <c r="AB375">
        <f>MacroData!AC375</f>
        <v>1889747307.31265</v>
      </c>
      <c r="AC375">
        <f>MacroData!AD375</f>
        <v>15219021298.755339</v>
      </c>
      <c r="AD375">
        <f>MacroData!AE375</f>
        <v>2417869833.3735857</v>
      </c>
      <c r="AE375">
        <f>MacroData!AH375</f>
        <v>0</v>
      </c>
      <c r="AF375">
        <f>MacroData!AI375</f>
        <v>1</v>
      </c>
      <c r="AG375">
        <f>MacroData!AJ375</f>
        <v>0</v>
      </c>
      <c r="AH375">
        <f>MacroData!AK375</f>
        <v>0</v>
      </c>
      <c r="AI375">
        <f>MacroData!AL375</f>
        <v>0</v>
      </c>
      <c r="AJ375" t="str">
        <f>MacroData!AM375</f>
        <v>NA</v>
      </c>
      <c r="AK375">
        <f>MacroData!AN375</f>
        <v>5.666666666666667</v>
      </c>
      <c r="AL375" s="31">
        <f>GDP!C376+GDP!J376</f>
        <v>0</v>
      </c>
      <c r="AM375">
        <f>GDP!D376+GDP!K376</f>
        <v>0</v>
      </c>
      <c r="AN375">
        <f>GDP!E376+GDP!L376</f>
        <v>0</v>
      </c>
      <c r="AO375">
        <f>GDP!F376+GDP!M376</f>
        <v>0</v>
      </c>
      <c r="AP375">
        <f>GDP!G376+GDP!N376</f>
        <v>0</v>
      </c>
      <c r="AQ375">
        <f>GDP!H376+GDP!O376</f>
        <v>0</v>
      </c>
      <c r="AR375" s="7">
        <f>GDP!I376+GDP!P376</f>
        <v>0</v>
      </c>
      <c r="AS375">
        <f>GDP!AE376</f>
        <v>0</v>
      </c>
      <c r="AT375">
        <f>GDP!AF376</f>
        <v>0</v>
      </c>
      <c r="AU375">
        <f>GDP!AG376</f>
        <v>0</v>
      </c>
      <c r="AV375">
        <f>GDP!AH376</f>
        <v>0</v>
      </c>
      <c r="AW375">
        <f>GDP!AI376</f>
        <v>0</v>
      </c>
      <c r="AX375">
        <f>GDP!AJ376</f>
        <v>0</v>
      </c>
      <c r="AY375" s="7">
        <f>GDP!AK376</f>
        <v>0</v>
      </c>
      <c r="AZ375">
        <f>GDP!AS376</f>
        <v>0</v>
      </c>
      <c r="BA375">
        <f>GDP!AT376</f>
        <v>0</v>
      </c>
      <c r="BB375">
        <f>GDP!AU376</f>
        <v>0</v>
      </c>
      <c r="BC375">
        <f>GDP!AV376</f>
        <v>0</v>
      </c>
      <c r="BD375">
        <f>GDP!AW376</f>
        <v>0</v>
      </c>
      <c r="BE375">
        <f>GDP!AX376</f>
        <v>0</v>
      </c>
      <c r="BF375" s="7">
        <f>GDP!AY376</f>
        <v>0</v>
      </c>
      <c r="BG375">
        <f>GDP!AZ376</f>
        <v>0</v>
      </c>
      <c r="BH375">
        <f>GDP!BA376</f>
        <v>0</v>
      </c>
      <c r="BI375">
        <f>GDP!BB376</f>
        <v>0</v>
      </c>
      <c r="BJ375">
        <f>GDP!BC376</f>
        <v>0</v>
      </c>
      <c r="BK375">
        <f>GDP!BD376</f>
        <v>0</v>
      </c>
      <c r="BL375">
        <f>GDP!BE376</f>
        <v>0</v>
      </c>
      <c r="BM375" s="7">
        <f>GDP!BF376</f>
        <v>0</v>
      </c>
      <c r="BN375">
        <f>GDP!BG376+GDP!BN376+GDP!BU376</f>
        <v>0</v>
      </c>
      <c r="BO375">
        <f>GDP!BH376+GDP!BO376+GDP!BV376</f>
        <v>0</v>
      </c>
      <c r="BP375">
        <f>GDP!BI376+GDP!BP376+GDP!BW376</f>
        <v>0</v>
      </c>
      <c r="BQ375">
        <f>GDP!BJ376+GDP!BQ376+GDP!BX376</f>
        <v>0</v>
      </c>
      <c r="BR375">
        <f>GDP!BK376+GDP!BR376+GDP!BY376</f>
        <v>0</v>
      </c>
      <c r="BS375">
        <f>GDP!BL376+GDP!BS376+GDP!BZ376</f>
        <v>0</v>
      </c>
      <c r="BT375" s="7">
        <f>GDP!BM376+GDP!BT376+GDP!CA376</f>
        <v>0</v>
      </c>
      <c r="BU375">
        <f>GDP!CB376</f>
        <v>0</v>
      </c>
      <c r="BV375">
        <f>GDP!CC376</f>
        <v>0</v>
      </c>
      <c r="BW375">
        <f>GDP!CD376</f>
        <v>0</v>
      </c>
      <c r="BX375">
        <f>GDP!CE376</f>
        <v>0</v>
      </c>
      <c r="BY375">
        <f>GDP!CF376</f>
        <v>0</v>
      </c>
      <c r="BZ375">
        <f>GDP!CG376</f>
        <v>0</v>
      </c>
      <c r="CA375" s="7">
        <f>GDP!CH376</f>
        <v>0</v>
      </c>
      <c r="CB375">
        <f>GDP!CI376</f>
        <v>0</v>
      </c>
      <c r="CC375">
        <f>GDP!CJ376</f>
        <v>0</v>
      </c>
      <c r="CD375">
        <f>GDP!CK376</f>
        <v>0</v>
      </c>
      <c r="CE375">
        <f>GDP!CL376</f>
        <v>0</v>
      </c>
      <c r="CF375">
        <f>GDP!CM376</f>
        <v>0</v>
      </c>
      <c r="CG375">
        <f>GDP!CN376</f>
        <v>0</v>
      </c>
      <c r="CH375" s="7">
        <f>GDP!CO376</f>
        <v>0</v>
      </c>
      <c r="CI375">
        <f>GDP!CP376</f>
        <v>0</v>
      </c>
      <c r="CJ375">
        <f>GDP!CQ376</f>
        <v>0</v>
      </c>
      <c r="CK375">
        <f>GDP!CR376</f>
        <v>0</v>
      </c>
      <c r="CL375">
        <f>GDP!CS376</f>
        <v>0</v>
      </c>
      <c r="CM375">
        <f>GDP!CT376</f>
        <v>0</v>
      </c>
      <c r="CN375">
        <f>GDP!CU376</f>
        <v>0</v>
      </c>
      <c r="CO375">
        <f>GDP!CV376</f>
        <v>0</v>
      </c>
      <c r="CP375">
        <f>GDP!CW376</f>
        <v>0</v>
      </c>
      <c r="CQ375">
        <f>GDP!CX376</f>
        <v>0</v>
      </c>
      <c r="CR375">
        <f>GDP!CY376</f>
        <v>0</v>
      </c>
      <c r="CS375">
        <f>GDP!CZ376</f>
        <v>0</v>
      </c>
      <c r="CT375">
        <f>GDP!DA376</f>
        <v>0</v>
      </c>
      <c r="CU375">
        <f>GDP!DB376</f>
        <v>0</v>
      </c>
      <c r="CV375" s="7">
        <f>GDP!DC376</f>
        <v>0</v>
      </c>
      <c r="CW375">
        <f>GDP!DD376</f>
        <v>0</v>
      </c>
      <c r="CX375">
        <f>GDP!DE376</f>
        <v>0</v>
      </c>
      <c r="CY375">
        <f>GDP!DF376</f>
        <v>0</v>
      </c>
      <c r="CZ375">
        <f>GDP!DG376</f>
        <v>0</v>
      </c>
      <c r="DA375">
        <f>GDP!DH376</f>
        <v>0</v>
      </c>
      <c r="DB375">
        <f>GDP!DI376</f>
        <v>0</v>
      </c>
      <c r="DC375" s="7">
        <f>GDP!DJ376</f>
        <v>0</v>
      </c>
      <c r="DD375">
        <f>GDP!DU376</f>
        <v>0</v>
      </c>
      <c r="DE375">
        <f>GDP!DV376</f>
        <v>0</v>
      </c>
      <c r="DF375">
        <f>GDP!DW376</f>
        <v>0</v>
      </c>
      <c r="DG375">
        <f>GDP!EF376</f>
        <v>0</v>
      </c>
      <c r="DH375">
        <f>GDP!EG376</f>
        <v>0</v>
      </c>
      <c r="DI375">
        <f>GDP!EH376</f>
        <v>0</v>
      </c>
      <c r="DJ375">
        <f>GDP!EI376</f>
        <v>0</v>
      </c>
      <c r="DK375">
        <f>GDP!EJ376</f>
        <v>0</v>
      </c>
      <c r="DL375" s="84">
        <v>59.800370324821799</v>
      </c>
      <c r="DM375" t="s">
        <v>145</v>
      </c>
      <c r="DN375">
        <v>68.869263366474996</v>
      </c>
      <c r="DO375" t="s">
        <v>145</v>
      </c>
      <c r="DP375" t="s">
        <v>145</v>
      </c>
      <c r="DQ375" t="s">
        <v>145</v>
      </c>
      <c r="DR375" t="s">
        <v>145</v>
      </c>
      <c r="DS375" t="s">
        <v>145</v>
      </c>
      <c r="DT375" t="s">
        <v>145</v>
      </c>
      <c r="DU375" t="s">
        <v>145</v>
      </c>
      <c r="DV375" t="s">
        <v>145</v>
      </c>
      <c r="DW375" t="e">
        <f t="shared" si="25"/>
        <v>#VALUE!</v>
      </c>
      <c r="DX375" t="e">
        <f t="shared" si="26"/>
        <v>#VALUE!</v>
      </c>
      <c r="DY375" t="e">
        <f t="shared" si="27"/>
        <v>#VALUE!</v>
      </c>
      <c r="DZ375" t="s">
        <v>145</v>
      </c>
      <c r="EA375" t="e">
        <f t="shared" si="28"/>
        <v>#VALUE!</v>
      </c>
      <c r="EB375" t="s">
        <v>145</v>
      </c>
      <c r="EC375" t="s">
        <v>145</v>
      </c>
      <c r="ED375" t="e">
        <f t="shared" si="29"/>
        <v>#VALUE!</v>
      </c>
    </row>
    <row r="376" spans="1:134" x14ac:dyDescent="0.35">
      <c r="A376" t="s">
        <v>154</v>
      </c>
      <c r="B376" s="7">
        <v>1982</v>
      </c>
      <c r="C376">
        <f>MacroData!D376</f>
        <v>14.944026900000001</v>
      </c>
      <c r="D376">
        <f>MacroData!E376</f>
        <v>97.819000000000003</v>
      </c>
      <c r="E376" t="str">
        <f>MacroData!F376</f>
        <v>NA</v>
      </c>
      <c r="F376" t="str">
        <f>MacroData!G376</f>
        <v>NA</v>
      </c>
      <c r="G376" t="str">
        <f>MacroData!H376</f>
        <v>NA</v>
      </c>
      <c r="H376">
        <f>MacroData!I376</f>
        <v>18975000000</v>
      </c>
      <c r="I376">
        <f>MacroData!J376</f>
        <v>52431000000</v>
      </c>
      <c r="J376" t="str">
        <f>MacroData!K376</f>
        <v>NA</v>
      </c>
      <c r="K376" t="str">
        <f>MacroData!L376</f>
        <v>NA</v>
      </c>
      <c r="L376">
        <f>MacroData!M376</f>
        <v>24778.474609375</v>
      </c>
      <c r="M376">
        <f>MacroData!N376</f>
        <v>10935.232421875</v>
      </c>
      <c r="N376">
        <f>MacroData!O376</f>
        <v>3480000</v>
      </c>
      <c r="O376">
        <f>MacroData!P376</f>
        <v>-1673927626.9816408</v>
      </c>
      <c r="P376">
        <f>MacroData!Q376</f>
        <v>52431000000</v>
      </c>
      <c r="Q376" t="str">
        <f>MacroData!R376</f>
        <v>NA</v>
      </c>
      <c r="R376" t="str">
        <f>MacroData!S376</f>
        <v>NA</v>
      </c>
      <c r="S376">
        <f>MacroData!T376</f>
        <v>10004839233.861315</v>
      </c>
      <c r="T376">
        <f>MacroData!U376</f>
        <v>26644000000</v>
      </c>
      <c r="U376" t="str">
        <f>MacroData!V376</f>
        <v>NA</v>
      </c>
      <c r="V376">
        <f>MacroData!W376</f>
        <v>221.74</v>
      </c>
      <c r="W376" t="str">
        <f>MacroData!X376</f>
        <v>NA</v>
      </c>
      <c r="X376">
        <f>MacroData!Y376</f>
        <v>33675086400.337002</v>
      </c>
      <c r="Y376">
        <f>MacroData!Z376</f>
        <v>10159174365.511881</v>
      </c>
      <c r="Z376">
        <f>MacroData!AA376</f>
        <v>7585458328.0366602</v>
      </c>
      <c r="AA376">
        <f>MacroData!AB376</f>
        <v>1308912645.7484331</v>
      </c>
      <c r="AB376">
        <f>MacroData!AC376</f>
        <v>2552509819.6334</v>
      </c>
      <c r="AC376">
        <f>MacroData!AD376</f>
        <v>15716418006.620621</v>
      </c>
      <c r="AD376">
        <f>MacroData!AE376</f>
        <v>2410110307.5217905</v>
      </c>
      <c r="AE376">
        <f>MacroData!AH376</f>
        <v>0</v>
      </c>
      <c r="AF376">
        <f>MacroData!AI376</f>
        <v>0</v>
      </c>
      <c r="AG376">
        <f>MacroData!AJ376</f>
        <v>0</v>
      </c>
      <c r="AH376">
        <f>MacroData!AK376</f>
        <v>0</v>
      </c>
      <c r="AI376">
        <f>MacroData!AL376</f>
        <v>1</v>
      </c>
      <c r="AJ376" t="str">
        <f>MacroData!AM376</f>
        <v>NA</v>
      </c>
      <c r="AK376">
        <f>MacroData!AN376</f>
        <v>5.666666666666667</v>
      </c>
      <c r="AL376" s="31">
        <f>GDP!C377+GDP!J377</f>
        <v>5.0009999999999999E-2</v>
      </c>
      <c r="AM376">
        <f>GDP!D377+GDP!K377</f>
        <v>0</v>
      </c>
      <c r="AN376">
        <f>GDP!E377+GDP!L377</f>
        <v>0</v>
      </c>
      <c r="AO376">
        <f>GDP!F377+GDP!M377</f>
        <v>0</v>
      </c>
      <c r="AP376">
        <f>GDP!G377+GDP!N377</f>
        <v>0</v>
      </c>
      <c r="AQ376">
        <f>GDP!H377+GDP!O377</f>
        <v>0</v>
      </c>
      <c r="AR376" s="7">
        <f>GDP!I377+GDP!P377</f>
        <v>0</v>
      </c>
      <c r="AS376">
        <f>GDP!AE377</f>
        <v>2.6760199999999998</v>
      </c>
      <c r="AT376">
        <f>GDP!AF377</f>
        <v>0</v>
      </c>
      <c r="AU376">
        <f>GDP!AG377</f>
        <v>0</v>
      </c>
      <c r="AV376">
        <f>GDP!AH377</f>
        <v>0</v>
      </c>
      <c r="AW376">
        <f>GDP!AI377</f>
        <v>0</v>
      </c>
      <c r="AX376">
        <f>GDP!AJ377</f>
        <v>0</v>
      </c>
      <c r="AY376" s="7">
        <f>GDP!AK377</f>
        <v>0</v>
      </c>
      <c r="AZ376">
        <f>GDP!AS377</f>
        <v>0</v>
      </c>
      <c r="BA376">
        <f>GDP!AT377</f>
        <v>0</v>
      </c>
      <c r="BB376">
        <f>GDP!AU377</f>
        <v>0</v>
      </c>
      <c r="BC376">
        <f>GDP!AV377</f>
        <v>0</v>
      </c>
      <c r="BD376">
        <f>GDP!AW377</f>
        <v>0</v>
      </c>
      <c r="BE376">
        <f>GDP!AX377</f>
        <v>0</v>
      </c>
      <c r="BF376" s="7">
        <f>GDP!AY377</f>
        <v>0</v>
      </c>
      <c r="BG376">
        <f>GDP!AZ377</f>
        <v>0.22227</v>
      </c>
      <c r="BH376">
        <f>GDP!BA377</f>
        <v>0</v>
      </c>
      <c r="BI376">
        <f>GDP!BB377</f>
        <v>0</v>
      </c>
      <c r="BJ376">
        <f>GDP!BC377</f>
        <v>0</v>
      </c>
      <c r="BK376">
        <f>GDP!BD377</f>
        <v>0</v>
      </c>
      <c r="BL376">
        <f>GDP!BE377</f>
        <v>0</v>
      </c>
      <c r="BM376" s="7">
        <f>GDP!BF377</f>
        <v>0</v>
      </c>
      <c r="BN376">
        <f>GDP!BG377+GDP!BN377+GDP!BU377</f>
        <v>0.19846</v>
      </c>
      <c r="BO376">
        <f>GDP!BH377+GDP!BO377+GDP!BV377</f>
        <v>0</v>
      </c>
      <c r="BP376">
        <f>GDP!BI377+GDP!BP377+GDP!BW377</f>
        <v>0</v>
      </c>
      <c r="BQ376">
        <f>GDP!BJ377+GDP!BQ377+GDP!BX377</f>
        <v>0</v>
      </c>
      <c r="BR376">
        <f>GDP!BK377+GDP!BR377+GDP!BY377</f>
        <v>0</v>
      </c>
      <c r="BS376">
        <f>GDP!BL377+GDP!BS377+GDP!BZ377</f>
        <v>0</v>
      </c>
      <c r="BT376" s="7">
        <f>GDP!BM377+GDP!BT377+GDP!CA377</f>
        <v>0</v>
      </c>
      <c r="BU376">
        <f>GDP!CB377</f>
        <v>0.10478999999999999</v>
      </c>
      <c r="BV376">
        <f>GDP!CC377</f>
        <v>0</v>
      </c>
      <c r="BW376">
        <f>GDP!CD377</f>
        <v>0</v>
      </c>
      <c r="BX376">
        <f>GDP!CE377</f>
        <v>0</v>
      </c>
      <c r="BY376">
        <f>GDP!CF377</f>
        <v>0</v>
      </c>
      <c r="BZ376">
        <f>GDP!CG377</f>
        <v>0</v>
      </c>
      <c r="CA376" s="7">
        <f>GDP!CH377</f>
        <v>0</v>
      </c>
      <c r="CB376">
        <f>GDP!CI377</f>
        <v>0</v>
      </c>
      <c r="CC376">
        <f>GDP!CJ377</f>
        <v>0</v>
      </c>
      <c r="CD376">
        <f>GDP!CK377</f>
        <v>0</v>
      </c>
      <c r="CE376">
        <f>GDP!CL377</f>
        <v>0</v>
      </c>
      <c r="CF376">
        <f>GDP!CM377</f>
        <v>0</v>
      </c>
      <c r="CG376">
        <f>GDP!CN377</f>
        <v>0</v>
      </c>
      <c r="CH376" s="7">
        <f>GDP!CO377</f>
        <v>0</v>
      </c>
      <c r="CI376">
        <f>GDP!CP377</f>
        <v>0</v>
      </c>
      <c r="CJ376">
        <f>GDP!CQ377</f>
        <v>0</v>
      </c>
      <c r="CK376">
        <f>GDP!CR377</f>
        <v>0</v>
      </c>
      <c r="CL376">
        <f>GDP!CS377</f>
        <v>0</v>
      </c>
      <c r="CM376">
        <f>GDP!CT377</f>
        <v>0</v>
      </c>
      <c r="CN376">
        <f>GDP!CU377</f>
        <v>0</v>
      </c>
      <c r="CO376">
        <f>GDP!CV377</f>
        <v>0</v>
      </c>
      <c r="CP376">
        <f>GDP!CW377</f>
        <v>2.9482999999999997</v>
      </c>
      <c r="CQ376">
        <f>GDP!CX377</f>
        <v>0</v>
      </c>
      <c r="CR376">
        <f>GDP!CY377</f>
        <v>0</v>
      </c>
      <c r="CS376">
        <f>GDP!CZ377</f>
        <v>0</v>
      </c>
      <c r="CT376">
        <f>GDP!DA377</f>
        <v>0</v>
      </c>
      <c r="CU376">
        <f>GDP!DB377</f>
        <v>0</v>
      </c>
      <c r="CV376" s="7">
        <f>GDP!DC377</f>
        <v>0</v>
      </c>
      <c r="CW376">
        <f>GDP!DD377</f>
        <v>0.30325000000000002</v>
      </c>
      <c r="CX376">
        <f>GDP!DE377</f>
        <v>0</v>
      </c>
      <c r="CY376">
        <f>GDP!DF377</f>
        <v>0</v>
      </c>
      <c r="CZ376">
        <f>GDP!DG377</f>
        <v>0</v>
      </c>
      <c r="DA376">
        <f>GDP!DH377</f>
        <v>0</v>
      </c>
      <c r="DB376">
        <f>GDP!DI377</f>
        <v>0</v>
      </c>
      <c r="DC376" s="7">
        <f>GDP!DJ377</f>
        <v>0</v>
      </c>
      <c r="DD376">
        <f>GDP!DU377</f>
        <v>2.9482999999999997</v>
      </c>
      <c r="DE376">
        <f>GDP!DV377</f>
        <v>0.30325000000000002</v>
      </c>
      <c r="DF376">
        <f>GDP!DW377</f>
        <v>1</v>
      </c>
      <c r="DG376">
        <f>GDP!EF377</f>
        <v>0</v>
      </c>
      <c r="DH376">
        <f>GDP!EG377</f>
        <v>1</v>
      </c>
      <c r="DI376">
        <f>GDP!EH377</f>
        <v>0</v>
      </c>
      <c r="DJ376">
        <f>GDP!EI377</f>
        <v>0</v>
      </c>
      <c r="DK376">
        <f>GDP!EJ377</f>
        <v>0</v>
      </c>
      <c r="DL376" s="84">
        <v>63.769580152402497</v>
      </c>
      <c r="DM376" t="s">
        <v>145</v>
      </c>
      <c r="DN376">
        <v>73.543720112545003</v>
      </c>
      <c r="DO376" t="s">
        <v>145</v>
      </c>
      <c r="DP376" t="s">
        <v>145</v>
      </c>
      <c r="DQ376" t="s">
        <v>145</v>
      </c>
      <c r="DR376" t="s">
        <v>145</v>
      </c>
      <c r="DS376" t="s">
        <v>145</v>
      </c>
      <c r="DT376" t="s">
        <v>145</v>
      </c>
      <c r="DU376" t="s">
        <v>145</v>
      </c>
      <c r="DV376" t="s">
        <v>145</v>
      </c>
      <c r="DW376" t="e">
        <f t="shared" si="25"/>
        <v>#VALUE!</v>
      </c>
      <c r="DX376" t="e">
        <f t="shared" si="26"/>
        <v>#VALUE!</v>
      </c>
      <c r="DY376" t="e">
        <f t="shared" si="27"/>
        <v>#VALUE!</v>
      </c>
      <c r="DZ376" t="s">
        <v>145</v>
      </c>
      <c r="EA376" t="e">
        <f t="shared" si="28"/>
        <v>#VALUE!</v>
      </c>
      <c r="EB376" t="s">
        <v>145</v>
      </c>
      <c r="EC376" t="s">
        <v>145</v>
      </c>
      <c r="ED376" t="e">
        <f t="shared" si="29"/>
        <v>#VALUE!</v>
      </c>
    </row>
    <row r="377" spans="1:134" x14ac:dyDescent="0.35">
      <c r="A377" t="s">
        <v>154</v>
      </c>
      <c r="B377" s="7">
        <v>1983</v>
      </c>
      <c r="C377">
        <f>MacroData!D377</f>
        <v>16.47190106</v>
      </c>
      <c r="D377">
        <f>MacroData!E377</f>
        <v>97.046999999999997</v>
      </c>
      <c r="E377" t="str">
        <f>MacroData!F377</f>
        <v>NA</v>
      </c>
      <c r="F377" t="str">
        <f>MacroData!G377</f>
        <v>NA</v>
      </c>
      <c r="G377" t="str">
        <f>MacroData!H377</f>
        <v>NA</v>
      </c>
      <c r="H377">
        <f>MacroData!I377</f>
        <v>20915000000</v>
      </c>
      <c r="I377">
        <f>MacroData!J377</f>
        <v>52048000000</v>
      </c>
      <c r="J377" t="str">
        <f>MacroData!K377</f>
        <v>NA</v>
      </c>
      <c r="K377" t="str">
        <f>MacroData!L377</f>
        <v>NA</v>
      </c>
      <c r="L377">
        <f>MacroData!M377</f>
        <v>25086.4375</v>
      </c>
      <c r="M377">
        <f>MacroData!N377</f>
        <v>9569.2841796875</v>
      </c>
      <c r="N377">
        <f>MacroData!O377</f>
        <v>3504000</v>
      </c>
      <c r="O377">
        <f>MacroData!P377</f>
        <v>-766551523.88959074</v>
      </c>
      <c r="P377">
        <f>MacroData!Q377</f>
        <v>52048000000</v>
      </c>
      <c r="Q377" t="str">
        <f>MacroData!R377</f>
        <v>NA</v>
      </c>
      <c r="R377" t="str">
        <f>MacroData!S377</f>
        <v>NA</v>
      </c>
      <c r="S377">
        <f>MacroData!T377</f>
        <v>9071777047.2696915</v>
      </c>
      <c r="T377">
        <f>MacroData!U377</f>
        <v>26868000000.000004</v>
      </c>
      <c r="U377" t="str">
        <f>MacroData!V377</f>
        <v>NA</v>
      </c>
      <c r="V377">
        <f>MacroData!W377</f>
        <v>416.36</v>
      </c>
      <c r="W377" t="str">
        <f>MacroData!X377</f>
        <v>NA</v>
      </c>
      <c r="X377">
        <f>MacroData!Y377</f>
        <v>33961954939.207001</v>
      </c>
      <c r="Y377">
        <f>MacroData!Z377</f>
        <v>11364155801.941175</v>
      </c>
      <c r="Z377">
        <f>MacroData!AA377</f>
        <v>8702042827.1459904</v>
      </c>
      <c r="AA377">
        <f>MacroData!AB377</f>
        <v>1447373184.5228472</v>
      </c>
      <c r="AB377">
        <f>MacroData!AC377</f>
        <v>2942513954.3508301</v>
      </c>
      <c r="AC377">
        <f>MacroData!AD377</f>
        <v>15658891691.769323</v>
      </c>
      <c r="AD377">
        <f>MacroData!AE377</f>
        <v>2224051116.8350959</v>
      </c>
      <c r="AE377">
        <f>MacroData!AH377</f>
        <v>0</v>
      </c>
      <c r="AF377">
        <f>MacroData!AI377</f>
        <v>0</v>
      </c>
      <c r="AG377">
        <f>MacroData!AJ377</f>
        <v>0</v>
      </c>
      <c r="AH377">
        <f>MacroData!AK377</f>
        <v>0</v>
      </c>
      <c r="AI377">
        <f>MacroData!AL377</f>
        <v>1</v>
      </c>
      <c r="AJ377" t="str">
        <f>MacroData!AM377</f>
        <v>NA</v>
      </c>
      <c r="AK377">
        <f>MacroData!AN377</f>
        <v>5.666666666666667</v>
      </c>
      <c r="AL377" s="31">
        <f>GDP!C378+GDP!J378</f>
        <v>0.45503000000000005</v>
      </c>
      <c r="AM377">
        <f>GDP!D378+GDP!K378</f>
        <v>0</v>
      </c>
      <c r="AN377">
        <f>GDP!E378+GDP!L378</f>
        <v>0</v>
      </c>
      <c r="AO377">
        <f>GDP!F378+GDP!M378</f>
        <v>0</v>
      </c>
      <c r="AP377">
        <f>GDP!G378+GDP!N378</f>
        <v>0</v>
      </c>
      <c r="AQ377">
        <f>GDP!H378+GDP!O378</f>
        <v>0</v>
      </c>
      <c r="AR377" s="7">
        <f>GDP!I378+GDP!P378</f>
        <v>0</v>
      </c>
      <c r="AS377">
        <f>GDP!AE378</f>
        <v>2.0503200000000001</v>
      </c>
      <c r="AT377">
        <f>GDP!AF378</f>
        <v>0</v>
      </c>
      <c r="AU377">
        <f>GDP!AG378</f>
        <v>0</v>
      </c>
      <c r="AV377">
        <f>GDP!AH378</f>
        <v>0</v>
      </c>
      <c r="AW377">
        <f>GDP!AI378</f>
        <v>0</v>
      </c>
      <c r="AX377">
        <f>GDP!AJ378</f>
        <v>0</v>
      </c>
      <c r="AY377" s="7">
        <f>GDP!AK378</f>
        <v>0</v>
      </c>
      <c r="AZ377">
        <f>GDP!AS378</f>
        <v>0</v>
      </c>
      <c r="BA377">
        <f>GDP!AT378</f>
        <v>0</v>
      </c>
      <c r="BB377">
        <f>GDP!AU378</f>
        <v>0</v>
      </c>
      <c r="BC377">
        <f>GDP!AV378</f>
        <v>0</v>
      </c>
      <c r="BD377">
        <f>GDP!AW378</f>
        <v>0</v>
      </c>
      <c r="BE377">
        <f>GDP!AX378</f>
        <v>0</v>
      </c>
      <c r="BF377" s="7">
        <f>GDP!AY378</f>
        <v>0</v>
      </c>
      <c r="BG377">
        <f>GDP!AZ378</f>
        <v>0.14052000000000001</v>
      </c>
      <c r="BH377">
        <f>GDP!BA378</f>
        <v>0</v>
      </c>
      <c r="BI377">
        <f>GDP!BB378</f>
        <v>0</v>
      </c>
      <c r="BJ377">
        <f>GDP!BC378</f>
        <v>0</v>
      </c>
      <c r="BK377">
        <f>GDP!BD378</f>
        <v>0</v>
      </c>
      <c r="BL377">
        <f>GDP!BE378</f>
        <v>0</v>
      </c>
      <c r="BM377" s="7">
        <f>GDP!BF378</f>
        <v>0</v>
      </c>
      <c r="BN377">
        <f>GDP!BG378+GDP!BN378+GDP!BU378</f>
        <v>6.6919999999999993E-2</v>
      </c>
      <c r="BO377">
        <f>GDP!BH378+GDP!BO378+GDP!BV378</f>
        <v>0</v>
      </c>
      <c r="BP377">
        <f>GDP!BI378+GDP!BP378+GDP!BW378</f>
        <v>0</v>
      </c>
      <c r="BQ377">
        <f>GDP!BJ378+GDP!BQ378+GDP!BX378</f>
        <v>0</v>
      </c>
      <c r="BR377">
        <f>GDP!BK378+GDP!BR378+GDP!BY378</f>
        <v>0</v>
      </c>
      <c r="BS377">
        <f>GDP!BL378+GDP!BS378+GDP!BZ378</f>
        <v>0</v>
      </c>
      <c r="BT377" s="7">
        <f>GDP!BM378+GDP!BT378+GDP!CA378</f>
        <v>0</v>
      </c>
      <c r="BU377">
        <f>GDP!CB378</f>
        <v>0</v>
      </c>
      <c r="BV377">
        <f>GDP!CC378</f>
        <v>0</v>
      </c>
      <c r="BW377">
        <f>GDP!CD378</f>
        <v>0</v>
      </c>
      <c r="BX377">
        <f>GDP!CE378</f>
        <v>0</v>
      </c>
      <c r="BY377">
        <f>GDP!CF378</f>
        <v>0</v>
      </c>
      <c r="BZ377">
        <f>GDP!CG378</f>
        <v>0</v>
      </c>
      <c r="CA377" s="7">
        <f>GDP!CH378</f>
        <v>0</v>
      </c>
      <c r="CB377">
        <f>GDP!CI378</f>
        <v>0</v>
      </c>
      <c r="CC377">
        <f>GDP!CJ378</f>
        <v>0</v>
      </c>
      <c r="CD377">
        <f>GDP!CK378</f>
        <v>0</v>
      </c>
      <c r="CE377">
        <f>GDP!CL378</f>
        <v>0</v>
      </c>
      <c r="CF377">
        <f>GDP!CM378</f>
        <v>0</v>
      </c>
      <c r="CG377">
        <f>GDP!CN378</f>
        <v>0</v>
      </c>
      <c r="CH377" s="7">
        <f>GDP!CO378</f>
        <v>0</v>
      </c>
      <c r="CI377">
        <f>GDP!CP378</f>
        <v>0</v>
      </c>
      <c r="CJ377">
        <f>GDP!CQ378</f>
        <v>0</v>
      </c>
      <c r="CK377">
        <f>GDP!CR378</f>
        <v>0</v>
      </c>
      <c r="CL377">
        <f>GDP!CS378</f>
        <v>0</v>
      </c>
      <c r="CM377">
        <f>GDP!CT378</f>
        <v>0</v>
      </c>
      <c r="CN377">
        <f>GDP!CU378</f>
        <v>0</v>
      </c>
      <c r="CO377">
        <f>GDP!CV378</f>
        <v>0</v>
      </c>
      <c r="CP377">
        <f>GDP!CW378</f>
        <v>2.6458699999999999</v>
      </c>
      <c r="CQ377">
        <f>GDP!CX378</f>
        <v>0</v>
      </c>
      <c r="CR377">
        <f>GDP!CY378</f>
        <v>0</v>
      </c>
      <c r="CS377">
        <f>GDP!CZ378</f>
        <v>0</v>
      </c>
      <c r="CT377">
        <f>GDP!DA378</f>
        <v>0</v>
      </c>
      <c r="CU377">
        <f>GDP!DB378</f>
        <v>0</v>
      </c>
      <c r="CV377" s="7">
        <f>GDP!DC378</f>
        <v>0</v>
      </c>
      <c r="CW377">
        <f>GDP!DD378</f>
        <v>6.6919999999999993E-2</v>
      </c>
      <c r="CX377">
        <f>GDP!DE378</f>
        <v>0</v>
      </c>
      <c r="CY377">
        <f>GDP!DF378</f>
        <v>0</v>
      </c>
      <c r="CZ377">
        <f>GDP!DG378</f>
        <v>0</v>
      </c>
      <c r="DA377">
        <f>GDP!DH378</f>
        <v>0</v>
      </c>
      <c r="DB377">
        <f>GDP!DI378</f>
        <v>0</v>
      </c>
      <c r="DC377" s="7">
        <f>GDP!DJ378</f>
        <v>0</v>
      </c>
      <c r="DD377">
        <f>GDP!DU378</f>
        <v>2.6458699999999999</v>
      </c>
      <c r="DE377">
        <f>GDP!DV378</f>
        <v>6.6919999999999993E-2</v>
      </c>
      <c r="DF377">
        <f>GDP!DW378</f>
        <v>1</v>
      </c>
      <c r="DG377">
        <f>GDP!EF378</f>
        <v>0</v>
      </c>
      <c r="DH377">
        <f>GDP!EG378</f>
        <v>1</v>
      </c>
      <c r="DI377">
        <f>GDP!EH378</f>
        <v>0</v>
      </c>
      <c r="DJ377">
        <f>GDP!EI378</f>
        <v>0</v>
      </c>
      <c r="DK377">
        <f>GDP!EJ378</f>
        <v>0</v>
      </c>
      <c r="DL377" s="84">
        <v>71.065165138463897</v>
      </c>
      <c r="DM377" t="s">
        <v>145</v>
      </c>
      <c r="DN377">
        <v>86.256355712057996</v>
      </c>
      <c r="DO377" t="s">
        <v>145</v>
      </c>
      <c r="DP377" t="s">
        <v>145</v>
      </c>
      <c r="DQ377" t="s">
        <v>145</v>
      </c>
      <c r="DR377" t="s">
        <v>145</v>
      </c>
      <c r="DS377" t="s">
        <v>145</v>
      </c>
      <c r="DT377" t="s">
        <v>145</v>
      </c>
      <c r="DU377" t="s">
        <v>145</v>
      </c>
      <c r="DV377" t="s">
        <v>145</v>
      </c>
      <c r="DW377" t="e">
        <f t="shared" si="25"/>
        <v>#VALUE!</v>
      </c>
      <c r="DX377" t="e">
        <f t="shared" si="26"/>
        <v>#VALUE!</v>
      </c>
      <c r="DY377" t="e">
        <f t="shared" si="27"/>
        <v>#VALUE!</v>
      </c>
      <c r="DZ377" t="s">
        <v>145</v>
      </c>
      <c r="EA377" t="e">
        <f t="shared" si="28"/>
        <v>#VALUE!</v>
      </c>
      <c r="EB377" t="s">
        <v>145</v>
      </c>
      <c r="EC377" t="s">
        <v>145</v>
      </c>
      <c r="ED377" t="e">
        <f t="shared" si="29"/>
        <v>#VALUE!</v>
      </c>
    </row>
    <row r="378" spans="1:134" x14ac:dyDescent="0.35">
      <c r="A378" t="s">
        <v>154</v>
      </c>
      <c r="B378" s="7">
        <v>1984</v>
      </c>
      <c r="C378">
        <f>MacroData!D378</f>
        <v>18.241557368000002</v>
      </c>
      <c r="D378">
        <f>MacroData!E378</f>
        <v>97.903999999999996</v>
      </c>
      <c r="E378" t="str">
        <f>MacroData!F378</f>
        <v>NA</v>
      </c>
      <c r="F378" t="str">
        <f>MacroData!G378</f>
        <v>NA</v>
      </c>
      <c r="G378" t="str">
        <f>MacroData!H378</f>
        <v>NA</v>
      </c>
      <c r="H378">
        <f>MacroData!I378</f>
        <v>23162000000</v>
      </c>
      <c r="I378">
        <f>MacroData!J378</f>
        <v>53716000000</v>
      </c>
      <c r="J378" t="str">
        <f>MacroData!K378</f>
        <v>NA</v>
      </c>
      <c r="K378" t="str">
        <f>MacroData!L378</f>
        <v>NA</v>
      </c>
      <c r="L378">
        <f>MacroData!M378</f>
        <v>25294.111328125</v>
      </c>
      <c r="M378">
        <f>MacroData!N378</f>
        <v>9048.173828125</v>
      </c>
      <c r="N378">
        <f>MacroData!O378</f>
        <v>3529000</v>
      </c>
      <c r="O378">
        <f>MacroData!P378</f>
        <v>-298791571.12222481</v>
      </c>
      <c r="P378">
        <f>MacroData!Q378</f>
        <v>53716000000</v>
      </c>
      <c r="Q378" t="str">
        <f>MacroData!R378</f>
        <v>NA</v>
      </c>
      <c r="R378" t="str">
        <f>MacroData!S378</f>
        <v>NA</v>
      </c>
      <c r="S378">
        <f>MacroData!T378</f>
        <v>8975871157.5272236</v>
      </c>
      <c r="T378">
        <f>MacroData!U378</f>
        <v>27411000000</v>
      </c>
      <c r="U378" t="str">
        <f>MacroData!V378</f>
        <v>NA</v>
      </c>
      <c r="V378">
        <f>MacroData!W378</f>
        <v>399.04</v>
      </c>
      <c r="W378" t="str">
        <f>MacroData!X378</f>
        <v>NA</v>
      </c>
      <c r="X378">
        <f>MacroData!Y378</f>
        <v>34644421833.023003</v>
      </c>
      <c r="Y378">
        <f>MacroData!Z378</f>
        <v>12444702906.684408</v>
      </c>
      <c r="Z378">
        <f>MacroData!AA378</f>
        <v>9699335169.7849808</v>
      </c>
      <c r="AA378">
        <f>MacroData!AB378</f>
        <v>1538380621.4835229</v>
      </c>
      <c r="AB378">
        <f>MacroData!AC378</f>
        <v>3231654950.7792702</v>
      </c>
      <c r="AC378">
        <f>MacroData!AD378</f>
        <v>15549870207.033485</v>
      </c>
      <c r="AD378">
        <f>MacroData!AE378</f>
        <v>2024102541.6315968</v>
      </c>
      <c r="AE378">
        <f>MacroData!AH378</f>
        <v>0</v>
      </c>
      <c r="AF378">
        <f>MacroData!AI378</f>
        <v>0</v>
      </c>
      <c r="AG378">
        <f>MacroData!AJ378</f>
        <v>0</v>
      </c>
      <c r="AH378">
        <f>MacroData!AK378</f>
        <v>0</v>
      </c>
      <c r="AI378">
        <f>MacroData!AL378</f>
        <v>0</v>
      </c>
      <c r="AJ378" t="str">
        <f>MacroData!AM378</f>
        <v>NA</v>
      </c>
      <c r="AK378">
        <f>MacroData!AN378</f>
        <v>5.666666666666667</v>
      </c>
      <c r="AL378" s="31">
        <f>GDP!C379+GDP!J379</f>
        <v>-0.11413</v>
      </c>
      <c r="AM378">
        <f>GDP!D379+GDP!K379</f>
        <v>0</v>
      </c>
      <c r="AN378">
        <f>GDP!E379+GDP!L379</f>
        <v>0</v>
      </c>
      <c r="AO378">
        <f>GDP!F379+GDP!M379</f>
        <v>0</v>
      </c>
      <c r="AP378">
        <f>GDP!G379+GDP!N379</f>
        <v>0</v>
      </c>
      <c r="AQ378">
        <f>GDP!H379+GDP!O379</f>
        <v>0</v>
      </c>
      <c r="AR378" s="7">
        <f>GDP!I379+GDP!P379</f>
        <v>0</v>
      </c>
      <c r="AS378">
        <f>GDP!AE379</f>
        <v>0.42679</v>
      </c>
      <c r="AT378">
        <f>GDP!AF379</f>
        <v>0</v>
      </c>
      <c r="AU378">
        <f>GDP!AG379</f>
        <v>0</v>
      </c>
      <c r="AV378">
        <f>GDP!AH379</f>
        <v>0</v>
      </c>
      <c r="AW378">
        <f>GDP!AI379</f>
        <v>0</v>
      </c>
      <c r="AX378">
        <f>GDP!AJ379</f>
        <v>0</v>
      </c>
      <c r="AY378" s="7">
        <f>GDP!AK379</f>
        <v>0</v>
      </c>
      <c r="AZ378">
        <f>GDP!AS379</f>
        <v>0</v>
      </c>
      <c r="BA378">
        <f>GDP!AT379</f>
        <v>0</v>
      </c>
      <c r="BB378">
        <f>GDP!AU379</f>
        <v>0</v>
      </c>
      <c r="BC378">
        <f>GDP!AV379</f>
        <v>0</v>
      </c>
      <c r="BD378">
        <f>GDP!AW379</f>
        <v>0</v>
      </c>
      <c r="BE378">
        <f>GDP!AX379</f>
        <v>0</v>
      </c>
      <c r="BF378" s="7">
        <f>GDP!AY379</f>
        <v>0</v>
      </c>
      <c r="BG378">
        <f>GDP!AZ379</f>
        <v>0</v>
      </c>
      <c r="BH378">
        <f>GDP!BA379</f>
        <v>0</v>
      </c>
      <c r="BI378">
        <f>GDP!BB379</f>
        <v>0</v>
      </c>
      <c r="BJ378">
        <f>GDP!BC379</f>
        <v>0</v>
      </c>
      <c r="BK378">
        <f>GDP!BD379</f>
        <v>0</v>
      </c>
      <c r="BL378">
        <f>GDP!BE379</f>
        <v>0</v>
      </c>
      <c r="BM378" s="7">
        <f>GDP!BF379</f>
        <v>0</v>
      </c>
      <c r="BN378">
        <f>GDP!BG379+GDP!BN379+GDP!BU379</f>
        <v>0</v>
      </c>
      <c r="BO378">
        <f>GDP!BH379+GDP!BO379+GDP!BV379</f>
        <v>0</v>
      </c>
      <c r="BP378">
        <f>GDP!BI379+GDP!BP379+GDP!BW379</f>
        <v>0</v>
      </c>
      <c r="BQ378">
        <f>GDP!BJ379+GDP!BQ379+GDP!BX379</f>
        <v>0</v>
      </c>
      <c r="BR378">
        <f>GDP!BK379+GDP!BR379+GDP!BY379</f>
        <v>0</v>
      </c>
      <c r="BS378">
        <f>GDP!BL379+GDP!BS379+GDP!BZ379</f>
        <v>0</v>
      </c>
      <c r="BT378" s="7">
        <f>GDP!BM379+GDP!BT379+GDP!CA379</f>
        <v>0</v>
      </c>
      <c r="BU378">
        <f>GDP!CB379</f>
        <v>0</v>
      </c>
      <c r="BV378">
        <f>GDP!CC379</f>
        <v>0</v>
      </c>
      <c r="BW378">
        <f>GDP!CD379</f>
        <v>0</v>
      </c>
      <c r="BX378">
        <f>GDP!CE379</f>
        <v>0</v>
      </c>
      <c r="BY378">
        <f>GDP!CF379</f>
        <v>0</v>
      </c>
      <c r="BZ378">
        <f>GDP!CG379</f>
        <v>0</v>
      </c>
      <c r="CA378" s="7">
        <f>GDP!CH379</f>
        <v>0</v>
      </c>
      <c r="CB378">
        <f>GDP!CI379</f>
        <v>0</v>
      </c>
      <c r="CC378">
        <f>GDP!CJ379</f>
        <v>0</v>
      </c>
      <c r="CD378">
        <f>GDP!CK379</f>
        <v>0</v>
      </c>
      <c r="CE378">
        <f>GDP!CL379</f>
        <v>0</v>
      </c>
      <c r="CF378">
        <f>GDP!CM379</f>
        <v>0</v>
      </c>
      <c r="CG378">
        <f>GDP!CN379</f>
        <v>0</v>
      </c>
      <c r="CH378" s="7">
        <f>GDP!CO379</f>
        <v>0</v>
      </c>
      <c r="CI378">
        <f>GDP!CP379</f>
        <v>0</v>
      </c>
      <c r="CJ378">
        <f>GDP!CQ379</f>
        <v>0</v>
      </c>
      <c r="CK378">
        <f>GDP!CR379</f>
        <v>0</v>
      </c>
      <c r="CL378">
        <f>GDP!CS379</f>
        <v>0</v>
      </c>
      <c r="CM378">
        <f>GDP!CT379</f>
        <v>0</v>
      </c>
      <c r="CN378">
        <f>GDP!CU379</f>
        <v>0</v>
      </c>
      <c r="CO378">
        <f>GDP!CV379</f>
        <v>0</v>
      </c>
      <c r="CP378">
        <f>GDP!CW379</f>
        <v>0.31265999999999999</v>
      </c>
      <c r="CQ378">
        <f>GDP!CX379</f>
        <v>0</v>
      </c>
      <c r="CR378">
        <f>GDP!CY379</f>
        <v>0</v>
      </c>
      <c r="CS378">
        <f>GDP!CZ379</f>
        <v>0</v>
      </c>
      <c r="CT378">
        <f>GDP!DA379</f>
        <v>0</v>
      </c>
      <c r="CU378">
        <f>GDP!DB379</f>
        <v>0</v>
      </c>
      <c r="CV378" s="7">
        <f>GDP!DC379</f>
        <v>0</v>
      </c>
      <c r="CW378">
        <f>GDP!DD379</f>
        <v>0</v>
      </c>
      <c r="CX378">
        <f>GDP!DE379</f>
        <v>0</v>
      </c>
      <c r="CY378">
        <f>GDP!DF379</f>
        <v>0</v>
      </c>
      <c r="CZ378">
        <f>GDP!DG379</f>
        <v>0</v>
      </c>
      <c r="DA378">
        <f>GDP!DH379</f>
        <v>0</v>
      </c>
      <c r="DB378">
        <f>GDP!DI379</f>
        <v>0</v>
      </c>
      <c r="DC378" s="7">
        <f>GDP!DJ379</f>
        <v>0</v>
      </c>
      <c r="DD378">
        <f>GDP!DU379</f>
        <v>0.31265999999999999</v>
      </c>
      <c r="DE378">
        <f>GDP!DV379</f>
        <v>0</v>
      </c>
      <c r="DF378">
        <f>GDP!DW379</f>
        <v>1</v>
      </c>
      <c r="DG378">
        <f>GDP!EF379</f>
        <v>0</v>
      </c>
      <c r="DH378">
        <f>GDP!EG379</f>
        <v>1</v>
      </c>
      <c r="DI378">
        <f>GDP!EH379</f>
        <v>0</v>
      </c>
      <c r="DJ378">
        <f>GDP!EI379</f>
        <v>0</v>
      </c>
      <c r="DK378">
        <f>GDP!EJ379</f>
        <v>0</v>
      </c>
      <c r="DL378" s="84">
        <v>75.048341397276502</v>
      </c>
      <c r="DM378" t="s">
        <v>145</v>
      </c>
      <c r="DN378">
        <v>90.345975210985003</v>
      </c>
      <c r="DO378" t="s">
        <v>145</v>
      </c>
      <c r="DP378" t="s">
        <v>145</v>
      </c>
      <c r="DQ378" t="s">
        <v>145</v>
      </c>
      <c r="DR378" t="s">
        <v>145</v>
      </c>
      <c r="DS378" t="s">
        <v>145</v>
      </c>
      <c r="DT378" t="s">
        <v>145</v>
      </c>
      <c r="DU378" t="s">
        <v>145</v>
      </c>
      <c r="DV378" t="s">
        <v>145</v>
      </c>
      <c r="DW378" t="e">
        <f t="shared" si="25"/>
        <v>#VALUE!</v>
      </c>
      <c r="DX378" t="e">
        <f t="shared" si="26"/>
        <v>#VALUE!</v>
      </c>
      <c r="DY378" t="e">
        <f t="shared" si="27"/>
        <v>#VALUE!</v>
      </c>
      <c r="DZ378" t="s">
        <v>145</v>
      </c>
      <c r="EA378" t="e">
        <f t="shared" si="28"/>
        <v>#VALUE!</v>
      </c>
      <c r="EB378" t="s">
        <v>145</v>
      </c>
      <c r="EC378" t="s">
        <v>145</v>
      </c>
      <c r="ED378" t="e">
        <f t="shared" si="29"/>
        <v>#VALUE!</v>
      </c>
    </row>
    <row r="379" spans="1:134" x14ac:dyDescent="0.35">
      <c r="A379" t="s">
        <v>154</v>
      </c>
      <c r="B379" s="7">
        <v>1985</v>
      </c>
      <c r="C379">
        <f>MacroData!D379</f>
        <v>19.815897804000002</v>
      </c>
      <c r="D379">
        <f>MacroData!E379</f>
        <v>98.353999999999999</v>
      </c>
      <c r="E379">
        <f>MacroData!F379</f>
        <v>99.007999999999996</v>
      </c>
      <c r="F379" t="str">
        <f>MacroData!G379</f>
        <v>NA</v>
      </c>
      <c r="G379" t="str">
        <f>MacroData!H379</f>
        <v>NA</v>
      </c>
      <c r="H379">
        <f>MacroData!I379</f>
        <v>25161000000</v>
      </c>
      <c r="I379">
        <f>MacroData!J379</f>
        <v>54762000000</v>
      </c>
      <c r="J379" t="str">
        <f>MacroData!K379</f>
        <v>NA</v>
      </c>
      <c r="K379" t="str">
        <f>MacroData!L379</f>
        <v>NA</v>
      </c>
      <c r="L379">
        <f>MacroData!M379</f>
        <v>26366.025390625</v>
      </c>
      <c r="M379">
        <f>MacroData!N379</f>
        <v>8261.8603515625</v>
      </c>
      <c r="N379">
        <f>MacroData!O379</f>
        <v>3540000</v>
      </c>
      <c r="O379">
        <f>MacroData!P379</f>
        <v>122943603.83577728</v>
      </c>
      <c r="P379">
        <f>MacroData!Q379</f>
        <v>54762000000</v>
      </c>
      <c r="Q379" t="str">
        <f>MacroData!R379</f>
        <v>NA</v>
      </c>
      <c r="R379" t="str">
        <f>MacroData!S379</f>
        <v>NA</v>
      </c>
      <c r="S379">
        <f>MacroData!T379</f>
        <v>8037592815.225441</v>
      </c>
      <c r="T379">
        <f>MacroData!U379</f>
        <v>28670000000</v>
      </c>
      <c r="U379" t="str">
        <f>MacroData!V379</f>
        <v>NA</v>
      </c>
      <c r="V379">
        <f>MacroData!W379</f>
        <v>644.11</v>
      </c>
      <c r="W379" t="str">
        <f>MacroData!X379</f>
        <v>NA</v>
      </c>
      <c r="X379">
        <f>MacroData!Y379</f>
        <v>36235020746.838997</v>
      </c>
      <c r="Y379">
        <f>MacroData!Z379</f>
        <v>13683967271.231289</v>
      </c>
      <c r="Z379">
        <f>MacroData!AA379</f>
        <v>10411294242.8071</v>
      </c>
      <c r="AA379">
        <f>MacroData!AB379</f>
        <v>1645514470.0056</v>
      </c>
      <c r="AB379">
        <f>MacroData!AC379</f>
        <v>3586937714.2554002</v>
      </c>
      <c r="AC379">
        <f>MacroData!AD379</f>
        <v>15832963470.552498</v>
      </c>
      <c r="AD379">
        <f>MacroData!AE379</f>
        <v>2102100853.6327348</v>
      </c>
      <c r="AE379">
        <f>MacroData!AH379</f>
        <v>0</v>
      </c>
      <c r="AF379">
        <f>MacroData!AI379</f>
        <v>0</v>
      </c>
      <c r="AG379">
        <f>MacroData!AJ379</f>
        <v>0</v>
      </c>
      <c r="AH379">
        <f>MacroData!AK379</f>
        <v>0</v>
      </c>
      <c r="AI379">
        <f>MacroData!AL379</f>
        <v>1</v>
      </c>
      <c r="AJ379">
        <f>MacroData!AM379</f>
        <v>0.84325399999999995</v>
      </c>
      <c r="AK379">
        <f>MacroData!AN379</f>
        <v>5.666666666666667</v>
      </c>
      <c r="AL379" s="31">
        <f>GDP!C380+GDP!J380</f>
        <v>-7.7299999999999994E-2</v>
      </c>
      <c r="AM379">
        <f>GDP!D380+GDP!K380</f>
        <v>0</v>
      </c>
      <c r="AN379">
        <f>GDP!E380+GDP!L380</f>
        <v>0</v>
      </c>
      <c r="AO379">
        <f>GDP!F380+GDP!M380</f>
        <v>0</v>
      </c>
      <c r="AP379">
        <f>GDP!G380+GDP!N380</f>
        <v>0</v>
      </c>
      <c r="AQ379">
        <f>GDP!H380+GDP!O380</f>
        <v>0</v>
      </c>
      <c r="AR379" s="7">
        <f>GDP!I380+GDP!P380</f>
        <v>0</v>
      </c>
      <c r="AS379">
        <f>GDP!AE380</f>
        <v>0.20885999999999999</v>
      </c>
      <c r="AT379">
        <f>GDP!AF380</f>
        <v>0</v>
      </c>
      <c r="AU379">
        <f>GDP!AG380</f>
        <v>0</v>
      </c>
      <c r="AV379">
        <f>GDP!AH380</f>
        <v>0</v>
      </c>
      <c r="AW379">
        <f>GDP!AI380</f>
        <v>0</v>
      </c>
      <c r="AX379">
        <f>GDP!AJ380</f>
        <v>0</v>
      </c>
      <c r="AY379" s="7">
        <f>GDP!AK380</f>
        <v>0</v>
      </c>
      <c r="AZ379">
        <f>GDP!AS380</f>
        <v>0</v>
      </c>
      <c r="BA379">
        <f>GDP!AT380</f>
        <v>0</v>
      </c>
      <c r="BB379">
        <f>GDP!AU380</f>
        <v>0</v>
      </c>
      <c r="BC379">
        <f>GDP!AV380</f>
        <v>0</v>
      </c>
      <c r="BD379">
        <f>GDP!AW380</f>
        <v>0</v>
      </c>
      <c r="BE379">
        <f>GDP!AX380</f>
        <v>0</v>
      </c>
      <c r="BF379" s="7">
        <f>GDP!AY380</f>
        <v>0</v>
      </c>
      <c r="BG379">
        <f>GDP!AZ380</f>
        <v>0</v>
      </c>
      <c r="BH379">
        <f>GDP!BA380</f>
        <v>0</v>
      </c>
      <c r="BI379">
        <f>GDP!BB380</f>
        <v>0</v>
      </c>
      <c r="BJ379">
        <f>GDP!BC380</f>
        <v>0</v>
      </c>
      <c r="BK379">
        <f>GDP!BD380</f>
        <v>0</v>
      </c>
      <c r="BL379">
        <f>GDP!BE380</f>
        <v>0</v>
      </c>
      <c r="BM379" s="7">
        <f>GDP!BF380</f>
        <v>0</v>
      </c>
      <c r="BN379">
        <f>GDP!BG380+GDP!BN380+GDP!BU380</f>
        <v>0</v>
      </c>
      <c r="BO379">
        <f>GDP!BH380+GDP!BO380+GDP!BV380</f>
        <v>0</v>
      </c>
      <c r="BP379">
        <f>GDP!BI380+GDP!BP380+GDP!BW380</f>
        <v>0</v>
      </c>
      <c r="BQ379">
        <f>GDP!BJ380+GDP!BQ380+GDP!BX380</f>
        <v>0</v>
      </c>
      <c r="BR379">
        <f>GDP!BK380+GDP!BR380+GDP!BY380</f>
        <v>0</v>
      </c>
      <c r="BS379">
        <f>GDP!BL380+GDP!BS380+GDP!BZ380</f>
        <v>0</v>
      </c>
      <c r="BT379" s="7">
        <f>GDP!BM380+GDP!BT380+GDP!CA380</f>
        <v>0</v>
      </c>
      <c r="BU379">
        <f>GDP!CB380</f>
        <v>0</v>
      </c>
      <c r="BV379">
        <f>GDP!CC380</f>
        <v>0</v>
      </c>
      <c r="BW379">
        <f>GDP!CD380</f>
        <v>0</v>
      </c>
      <c r="BX379">
        <f>GDP!CE380</f>
        <v>0</v>
      </c>
      <c r="BY379">
        <f>GDP!CF380</f>
        <v>0</v>
      </c>
      <c r="BZ379">
        <f>GDP!CG380</f>
        <v>0</v>
      </c>
      <c r="CA379" s="7">
        <f>GDP!CH380</f>
        <v>0</v>
      </c>
      <c r="CB379">
        <f>GDP!CI380</f>
        <v>0</v>
      </c>
      <c r="CC379">
        <f>GDP!CJ380</f>
        <v>0</v>
      </c>
      <c r="CD379">
        <f>GDP!CK380</f>
        <v>0</v>
      </c>
      <c r="CE379">
        <f>GDP!CL380</f>
        <v>0</v>
      </c>
      <c r="CF379">
        <f>GDP!CM380</f>
        <v>0</v>
      </c>
      <c r="CG379">
        <f>GDP!CN380</f>
        <v>0</v>
      </c>
      <c r="CH379" s="7">
        <f>GDP!CO380</f>
        <v>0</v>
      </c>
      <c r="CI379">
        <f>GDP!CP380</f>
        <v>0</v>
      </c>
      <c r="CJ379">
        <f>GDP!CQ380</f>
        <v>0</v>
      </c>
      <c r="CK379">
        <f>GDP!CR380</f>
        <v>0</v>
      </c>
      <c r="CL379">
        <f>GDP!CS380</f>
        <v>0</v>
      </c>
      <c r="CM379">
        <f>GDP!CT380</f>
        <v>0</v>
      </c>
      <c r="CN379">
        <f>GDP!CU380</f>
        <v>0</v>
      </c>
      <c r="CO379">
        <f>GDP!CV380</f>
        <v>0</v>
      </c>
      <c r="CP379">
        <f>GDP!CW380</f>
        <v>0.13156000000000001</v>
      </c>
      <c r="CQ379">
        <f>GDP!CX380</f>
        <v>0</v>
      </c>
      <c r="CR379">
        <f>GDP!CY380</f>
        <v>0</v>
      </c>
      <c r="CS379">
        <f>GDP!CZ380</f>
        <v>0</v>
      </c>
      <c r="CT379">
        <f>GDP!DA380</f>
        <v>0</v>
      </c>
      <c r="CU379">
        <f>GDP!DB380</f>
        <v>0</v>
      </c>
      <c r="CV379" s="7">
        <f>GDP!DC380</f>
        <v>0</v>
      </c>
      <c r="CW379">
        <f>GDP!DD380</f>
        <v>0</v>
      </c>
      <c r="CX379">
        <f>GDP!DE380</f>
        <v>0</v>
      </c>
      <c r="CY379">
        <f>GDP!DF380</f>
        <v>0</v>
      </c>
      <c r="CZ379">
        <f>GDP!DG380</f>
        <v>0</v>
      </c>
      <c r="DA379">
        <f>GDP!DH380</f>
        <v>0</v>
      </c>
      <c r="DB379">
        <f>GDP!DI380</f>
        <v>0</v>
      </c>
      <c r="DC379" s="7">
        <f>GDP!DJ380</f>
        <v>0</v>
      </c>
      <c r="DD379">
        <f>GDP!DU380</f>
        <v>0.13156000000000001</v>
      </c>
      <c r="DE379">
        <f>GDP!DV380</f>
        <v>0</v>
      </c>
      <c r="DF379">
        <f>GDP!DW380</f>
        <v>1</v>
      </c>
      <c r="DG379">
        <f>GDP!EF380</f>
        <v>0</v>
      </c>
      <c r="DH379">
        <f>GDP!EG380</f>
        <v>1</v>
      </c>
      <c r="DI379">
        <f>GDP!EH380</f>
        <v>0</v>
      </c>
      <c r="DJ379">
        <f>GDP!EI380</f>
        <v>0</v>
      </c>
      <c r="DK379">
        <f>GDP!EJ380</f>
        <v>0</v>
      </c>
      <c r="DL379" s="84">
        <v>76.137851272887104</v>
      </c>
      <c r="DM379" t="s">
        <v>145</v>
      </c>
      <c r="DN379">
        <v>93.076853296146993</v>
      </c>
      <c r="DO379" t="s">
        <v>145</v>
      </c>
      <c r="DP379" t="s">
        <v>145</v>
      </c>
      <c r="DQ379" t="s">
        <v>145</v>
      </c>
      <c r="DR379" t="s">
        <v>145</v>
      </c>
      <c r="DS379" t="s">
        <v>145</v>
      </c>
      <c r="DT379" t="s">
        <v>145</v>
      </c>
      <c r="DU379" t="s">
        <v>145</v>
      </c>
      <c r="DV379" t="s">
        <v>145</v>
      </c>
      <c r="DW379" t="e">
        <f t="shared" si="25"/>
        <v>#VALUE!</v>
      </c>
      <c r="DX379" t="e">
        <f t="shared" si="26"/>
        <v>#VALUE!</v>
      </c>
      <c r="DY379" t="e">
        <f t="shared" si="27"/>
        <v>#VALUE!</v>
      </c>
      <c r="DZ379" t="s">
        <v>145</v>
      </c>
      <c r="EA379" t="e">
        <f t="shared" si="28"/>
        <v>#VALUE!</v>
      </c>
      <c r="EB379" t="s">
        <v>145</v>
      </c>
      <c r="EC379" t="s">
        <v>145</v>
      </c>
      <c r="ED379" t="e">
        <f t="shared" si="29"/>
        <v>#VALUE!</v>
      </c>
    </row>
    <row r="380" spans="1:134" x14ac:dyDescent="0.35">
      <c r="A380" t="s">
        <v>154</v>
      </c>
      <c r="B380" s="7">
        <v>1986</v>
      </c>
      <c r="C380">
        <f>MacroData!D380</f>
        <v>21.107502764000003</v>
      </c>
      <c r="D380">
        <f>MacroData!E380</f>
        <v>98.605999999999995</v>
      </c>
      <c r="E380">
        <f>MacroData!F380</f>
        <v>98.465999999999994</v>
      </c>
      <c r="F380" t="str">
        <f>MacroData!G380</f>
        <v>NA</v>
      </c>
      <c r="G380" t="str">
        <f>MacroData!H380</f>
        <v>NA</v>
      </c>
      <c r="H380">
        <f>MacroData!I380</f>
        <v>26801000000</v>
      </c>
      <c r="I380">
        <f>MacroData!J380</f>
        <v>54994000000</v>
      </c>
      <c r="J380" t="str">
        <f>MacroData!K380</f>
        <v>NA</v>
      </c>
      <c r="K380" t="str">
        <f>MacroData!L380</f>
        <v>NA</v>
      </c>
      <c r="L380">
        <f>MacroData!M380</f>
        <v>28593.841796875</v>
      </c>
      <c r="M380">
        <f>MacroData!N380</f>
        <v>8141.400390625</v>
      </c>
      <c r="N380">
        <f>MacroData!O380</f>
        <v>3540600</v>
      </c>
      <c r="O380">
        <f>MacroData!P380</f>
        <v>370382352.79273224</v>
      </c>
      <c r="P380">
        <f>MacroData!Q380</f>
        <v>54994000000</v>
      </c>
      <c r="Q380" t="str">
        <f>MacroData!R380</f>
        <v>NA</v>
      </c>
      <c r="R380" t="str">
        <f>MacroData!S380</f>
        <v>NA</v>
      </c>
      <c r="S380">
        <f>MacroData!T380</f>
        <v>8164168994.2797375</v>
      </c>
      <c r="T380">
        <f>MacroData!U380</f>
        <v>29490000000.000004</v>
      </c>
      <c r="U380" t="str">
        <f>MacroData!V380</f>
        <v>NA</v>
      </c>
      <c r="V380">
        <f>MacroData!W380</f>
        <v>1019.71</v>
      </c>
      <c r="W380" t="str">
        <f>MacroData!X380</f>
        <v>NA</v>
      </c>
      <c r="X380">
        <f>MacroData!Y380</f>
        <v>36964330199.933998</v>
      </c>
      <c r="Y380">
        <f>MacroData!Z380</f>
        <v>15412080795.973406</v>
      </c>
      <c r="Z380">
        <f>MacroData!AA380</f>
        <v>11056717272.8682</v>
      </c>
      <c r="AA380">
        <f>MacroData!AB380</f>
        <v>1757697805.0995488</v>
      </c>
      <c r="AB380">
        <f>MacroData!AC380</f>
        <v>3903110286.3424802</v>
      </c>
      <c r="AC380">
        <f>MacroData!AD380</f>
        <v>16248402115.667057</v>
      </c>
      <c r="AD380">
        <f>MacroData!AE380</f>
        <v>1982114494.8205636</v>
      </c>
      <c r="AE380">
        <f>MacroData!AH380</f>
        <v>0</v>
      </c>
      <c r="AF380">
        <f>MacroData!AI380</f>
        <v>0</v>
      </c>
      <c r="AG380">
        <f>MacroData!AJ380</f>
        <v>0</v>
      </c>
      <c r="AH380">
        <f>MacroData!AK380</f>
        <v>0</v>
      </c>
      <c r="AI380">
        <f>MacroData!AL380</f>
        <v>1</v>
      </c>
      <c r="AJ380">
        <f>MacroData!AM380</f>
        <v>0.84325399999999995</v>
      </c>
      <c r="AK380">
        <f>MacroData!AN380</f>
        <v>5.3452380952380958</v>
      </c>
      <c r="AL380" s="31">
        <f>GDP!C381+GDP!J381</f>
        <v>8.226E-2</v>
      </c>
      <c r="AM380">
        <f>GDP!D381+GDP!K381</f>
        <v>0</v>
      </c>
      <c r="AN380">
        <f>GDP!E381+GDP!L381</f>
        <v>0</v>
      </c>
      <c r="AO380">
        <f>GDP!F381+GDP!M381</f>
        <v>0</v>
      </c>
      <c r="AP380">
        <f>GDP!G381+GDP!N381</f>
        <v>0</v>
      </c>
      <c r="AQ380">
        <f>GDP!H381+GDP!O381</f>
        <v>0</v>
      </c>
      <c r="AR380" s="7">
        <f>GDP!I381+GDP!P381</f>
        <v>0</v>
      </c>
      <c r="AS380">
        <f>GDP!AE381</f>
        <v>0.47839999999999999</v>
      </c>
      <c r="AT380">
        <f>GDP!AF381</f>
        <v>0</v>
      </c>
      <c r="AU380">
        <f>GDP!AG381</f>
        <v>0</v>
      </c>
      <c r="AV380">
        <f>GDP!AH381</f>
        <v>0</v>
      </c>
      <c r="AW380">
        <f>GDP!AI381</f>
        <v>0</v>
      </c>
      <c r="AX380">
        <f>GDP!AJ381</f>
        <v>0</v>
      </c>
      <c r="AY380" s="7">
        <f>GDP!AK381</f>
        <v>0</v>
      </c>
      <c r="AZ380">
        <f>GDP!AS381</f>
        <v>0</v>
      </c>
      <c r="BA380">
        <f>GDP!AT381</f>
        <v>0</v>
      </c>
      <c r="BB380">
        <f>GDP!AU381</f>
        <v>0</v>
      </c>
      <c r="BC380">
        <f>GDP!AV381</f>
        <v>0</v>
      </c>
      <c r="BD380">
        <f>GDP!AW381</f>
        <v>0</v>
      </c>
      <c r="BE380">
        <f>GDP!AX381</f>
        <v>0</v>
      </c>
      <c r="BF380" s="7">
        <f>GDP!AY381</f>
        <v>0</v>
      </c>
      <c r="BG380">
        <f>GDP!AZ381</f>
        <v>0</v>
      </c>
      <c r="BH380">
        <f>GDP!BA381</f>
        <v>0</v>
      </c>
      <c r="BI380">
        <f>GDP!BB381</f>
        <v>0</v>
      </c>
      <c r="BJ380">
        <f>GDP!BC381</f>
        <v>0</v>
      </c>
      <c r="BK380">
        <f>GDP!BD381</f>
        <v>0</v>
      </c>
      <c r="BL380">
        <f>GDP!BE381</f>
        <v>0</v>
      </c>
      <c r="BM380" s="7">
        <f>GDP!BF381</f>
        <v>0</v>
      </c>
      <c r="BN380">
        <f>GDP!BG381+GDP!BN381+GDP!BU381</f>
        <v>0</v>
      </c>
      <c r="BO380">
        <f>GDP!BH381+GDP!BO381+GDP!BV381</f>
        <v>0</v>
      </c>
      <c r="BP380">
        <f>GDP!BI381+GDP!BP381+GDP!BW381</f>
        <v>0</v>
      </c>
      <c r="BQ380">
        <f>GDP!BJ381+GDP!BQ381+GDP!BX381</f>
        <v>0</v>
      </c>
      <c r="BR380">
        <f>GDP!BK381+GDP!BR381+GDP!BY381</f>
        <v>0</v>
      </c>
      <c r="BS380">
        <f>GDP!BL381+GDP!BS381+GDP!BZ381</f>
        <v>0</v>
      </c>
      <c r="BT380" s="7">
        <f>GDP!BM381+GDP!BT381+GDP!CA381</f>
        <v>0</v>
      </c>
      <c r="BU380">
        <f>GDP!CB381</f>
        <v>0</v>
      </c>
      <c r="BV380">
        <f>GDP!CC381</f>
        <v>0</v>
      </c>
      <c r="BW380">
        <f>GDP!CD381</f>
        <v>0</v>
      </c>
      <c r="BX380">
        <f>GDP!CE381</f>
        <v>0</v>
      </c>
      <c r="BY380">
        <f>GDP!CF381</f>
        <v>0</v>
      </c>
      <c r="BZ380">
        <f>GDP!CG381</f>
        <v>0</v>
      </c>
      <c r="CA380" s="7">
        <f>GDP!CH381</f>
        <v>0</v>
      </c>
      <c r="CB380">
        <f>GDP!CI381</f>
        <v>0</v>
      </c>
      <c r="CC380">
        <f>GDP!CJ381</f>
        <v>0</v>
      </c>
      <c r="CD380">
        <f>GDP!CK381</f>
        <v>0</v>
      </c>
      <c r="CE380">
        <f>GDP!CL381</f>
        <v>0</v>
      </c>
      <c r="CF380">
        <f>GDP!CM381</f>
        <v>0</v>
      </c>
      <c r="CG380">
        <f>GDP!CN381</f>
        <v>0</v>
      </c>
      <c r="CH380" s="7">
        <f>GDP!CO381</f>
        <v>0</v>
      </c>
      <c r="CI380">
        <f>GDP!CP381</f>
        <v>0</v>
      </c>
      <c r="CJ380">
        <f>GDP!CQ381</f>
        <v>0</v>
      </c>
      <c r="CK380">
        <f>GDP!CR381</f>
        <v>0</v>
      </c>
      <c r="CL380">
        <f>GDP!CS381</f>
        <v>0</v>
      </c>
      <c r="CM380">
        <f>GDP!CT381</f>
        <v>0</v>
      </c>
      <c r="CN380">
        <f>GDP!CU381</f>
        <v>0</v>
      </c>
      <c r="CO380">
        <f>GDP!CV381</f>
        <v>0</v>
      </c>
      <c r="CP380">
        <f>GDP!CW381</f>
        <v>0.56065999999999994</v>
      </c>
      <c r="CQ380">
        <f>GDP!CX381</f>
        <v>0</v>
      </c>
      <c r="CR380">
        <f>GDP!CY381</f>
        <v>0</v>
      </c>
      <c r="CS380">
        <f>GDP!CZ381</f>
        <v>0</v>
      </c>
      <c r="CT380">
        <f>GDP!DA381</f>
        <v>0</v>
      </c>
      <c r="CU380">
        <f>GDP!DB381</f>
        <v>0</v>
      </c>
      <c r="CV380" s="7">
        <f>GDP!DC381</f>
        <v>0</v>
      </c>
      <c r="CW380">
        <f>GDP!DD381</f>
        <v>0</v>
      </c>
      <c r="CX380">
        <f>GDP!DE381</f>
        <v>0</v>
      </c>
      <c r="CY380">
        <f>GDP!DF381</f>
        <v>0</v>
      </c>
      <c r="CZ380">
        <f>GDP!DG381</f>
        <v>0</v>
      </c>
      <c r="DA380">
        <f>GDP!DH381</f>
        <v>0</v>
      </c>
      <c r="DB380">
        <f>GDP!DI381</f>
        <v>0</v>
      </c>
      <c r="DC380" s="7">
        <f>GDP!DJ381</f>
        <v>0</v>
      </c>
      <c r="DD380">
        <f>GDP!DU381</f>
        <v>0.56065999999999994</v>
      </c>
      <c r="DE380">
        <f>GDP!DV381</f>
        <v>0</v>
      </c>
      <c r="DF380">
        <f>GDP!DW381</f>
        <v>1</v>
      </c>
      <c r="DG380">
        <f>GDP!EF381</f>
        <v>0</v>
      </c>
      <c r="DH380">
        <f>GDP!EG381</f>
        <v>1</v>
      </c>
      <c r="DI380">
        <f>GDP!EH381</f>
        <v>0</v>
      </c>
      <c r="DJ380">
        <f>GDP!EI381</f>
        <v>0</v>
      </c>
      <c r="DK380">
        <f>GDP!EJ381</f>
        <v>0</v>
      </c>
      <c r="DL380" s="84">
        <v>86.219096741896095</v>
      </c>
      <c r="DM380" t="s">
        <v>145</v>
      </c>
      <c r="DN380">
        <v>107.36728127384001</v>
      </c>
      <c r="DO380" t="s">
        <v>145</v>
      </c>
      <c r="DP380" t="s">
        <v>145</v>
      </c>
      <c r="DQ380" t="s">
        <v>145</v>
      </c>
      <c r="DR380" t="s">
        <v>145</v>
      </c>
      <c r="DS380" t="s">
        <v>145</v>
      </c>
      <c r="DT380" t="s">
        <v>145</v>
      </c>
      <c r="DU380" t="s">
        <v>145</v>
      </c>
      <c r="DV380" t="s">
        <v>145</v>
      </c>
      <c r="DW380" t="e">
        <f t="shared" si="25"/>
        <v>#VALUE!</v>
      </c>
      <c r="DX380" t="e">
        <f t="shared" si="26"/>
        <v>#VALUE!</v>
      </c>
      <c r="DY380" t="e">
        <f t="shared" si="27"/>
        <v>#VALUE!</v>
      </c>
      <c r="DZ380" t="s">
        <v>145</v>
      </c>
      <c r="EA380" t="e">
        <f t="shared" si="28"/>
        <v>#VALUE!</v>
      </c>
      <c r="EB380" t="s">
        <v>145</v>
      </c>
      <c r="EC380" t="s">
        <v>145</v>
      </c>
      <c r="ED380" t="e">
        <f t="shared" si="29"/>
        <v>#VALUE!</v>
      </c>
    </row>
    <row r="381" spans="1:134" x14ac:dyDescent="0.35">
      <c r="A381" t="s">
        <v>154</v>
      </c>
      <c r="B381" s="7">
        <v>1987</v>
      </c>
      <c r="C381">
        <f>MacroData!D381</f>
        <v>22.558195652000002</v>
      </c>
      <c r="D381">
        <f>MacroData!E381</f>
        <v>98.412000000000006</v>
      </c>
      <c r="E381">
        <f>MacroData!F381</f>
        <v>99.656000000000006</v>
      </c>
      <c r="F381" t="str">
        <f>MacroData!G381</f>
        <v>NA</v>
      </c>
      <c r="G381" t="str">
        <f>MacroData!H381</f>
        <v>NA</v>
      </c>
      <c r="H381">
        <f>MacroData!I381</f>
        <v>28643000000</v>
      </c>
      <c r="I381">
        <f>MacroData!J381</f>
        <v>56997000000</v>
      </c>
      <c r="J381" t="str">
        <f>MacroData!K381</f>
        <v>NA</v>
      </c>
      <c r="K381" t="str">
        <f>MacroData!L381</f>
        <v>NA</v>
      </c>
      <c r="L381">
        <f>MacroData!M381</f>
        <v>29334.146484375</v>
      </c>
      <c r="M381">
        <f>MacroData!N381</f>
        <v>7885.62158203125</v>
      </c>
      <c r="N381">
        <f>MacroData!O381</f>
        <v>3546500</v>
      </c>
      <c r="O381">
        <f>MacroData!P381</f>
        <v>1490785068.0170465</v>
      </c>
      <c r="P381">
        <f>MacroData!Q381</f>
        <v>56997000000</v>
      </c>
      <c r="Q381" t="str">
        <f>MacroData!R381</f>
        <v>NA</v>
      </c>
      <c r="R381" t="str">
        <f>MacroData!S381</f>
        <v>NA</v>
      </c>
      <c r="S381">
        <f>MacroData!T381</f>
        <v>8381734231.4318953</v>
      </c>
      <c r="T381">
        <f>MacroData!U381</f>
        <v>30470000000</v>
      </c>
      <c r="U381" t="str">
        <f>MacroData!V381</f>
        <v>NA</v>
      </c>
      <c r="V381">
        <f>MacroData!W381</f>
        <v>967.59</v>
      </c>
      <c r="W381" t="str">
        <f>MacroData!X381</f>
        <v>NA</v>
      </c>
      <c r="X381">
        <f>MacroData!Y381</f>
        <v>38193284724.380997</v>
      </c>
      <c r="Y381">
        <f>MacroData!Z381</f>
        <v>16309785617.422836</v>
      </c>
      <c r="Z381">
        <f>MacroData!AA381</f>
        <v>11906240574.755899</v>
      </c>
      <c r="AA381">
        <f>MacroData!AB381</f>
        <v>2058135919.894202</v>
      </c>
      <c r="AB381">
        <f>MacroData!AC381</f>
        <v>4064566899.3352199</v>
      </c>
      <c r="AC381">
        <f>MacroData!AD381</f>
        <v>15460767003.988287</v>
      </c>
      <c r="AD381">
        <f>MacroData!AE381</f>
        <v>1561620831.7614775</v>
      </c>
      <c r="AE381">
        <f>MacroData!AH381</f>
        <v>0</v>
      </c>
      <c r="AF381">
        <f>MacroData!AI381</f>
        <v>0</v>
      </c>
      <c r="AG381">
        <f>MacroData!AJ381</f>
        <v>0</v>
      </c>
      <c r="AH381">
        <f>MacroData!AK381</f>
        <v>0</v>
      </c>
      <c r="AI381">
        <f>MacroData!AL381</f>
        <v>0</v>
      </c>
      <c r="AJ381">
        <f>MacroData!AM381</f>
        <v>0.84325399999999995</v>
      </c>
      <c r="AK381">
        <f>MacroData!AN381</f>
        <v>5.3452380952380958</v>
      </c>
      <c r="AL381" s="31">
        <f>GDP!C382+GDP!J382</f>
        <v>-3.3160000000000002E-2</v>
      </c>
      <c r="AM381">
        <f>GDP!D382+GDP!K382</f>
        <v>0</v>
      </c>
      <c r="AN381">
        <f>GDP!E382+GDP!L382</f>
        <v>0</v>
      </c>
      <c r="AO381">
        <f>GDP!F382+GDP!M382</f>
        <v>0</v>
      </c>
      <c r="AP381">
        <f>GDP!G382+GDP!N382</f>
        <v>0</v>
      </c>
      <c r="AQ381">
        <f>GDP!H382+GDP!O382</f>
        <v>0</v>
      </c>
      <c r="AR381" s="7">
        <f>GDP!I382+GDP!P382</f>
        <v>0</v>
      </c>
      <c r="AS381">
        <f>GDP!AE382</f>
        <v>0.45196999999999998</v>
      </c>
      <c r="AT381">
        <f>GDP!AF382</f>
        <v>0</v>
      </c>
      <c r="AU381">
        <f>GDP!AG382</f>
        <v>0</v>
      </c>
      <c r="AV381">
        <f>GDP!AH382</f>
        <v>0</v>
      </c>
      <c r="AW381">
        <f>GDP!AI382</f>
        <v>0</v>
      </c>
      <c r="AX381">
        <f>GDP!AJ382</f>
        <v>0</v>
      </c>
      <c r="AY381" s="7">
        <f>GDP!AK382</f>
        <v>0</v>
      </c>
      <c r="AZ381">
        <f>GDP!AS382</f>
        <v>0</v>
      </c>
      <c r="BA381">
        <f>GDP!AT382</f>
        <v>0</v>
      </c>
      <c r="BB381">
        <f>GDP!AU382</f>
        <v>0</v>
      </c>
      <c r="BC381">
        <f>GDP!AV382</f>
        <v>0</v>
      </c>
      <c r="BD381">
        <f>GDP!AW382</f>
        <v>0</v>
      </c>
      <c r="BE381">
        <f>GDP!AX382</f>
        <v>0</v>
      </c>
      <c r="BF381" s="7">
        <f>GDP!AY382</f>
        <v>0</v>
      </c>
      <c r="BG381">
        <f>GDP!AZ382</f>
        <v>0</v>
      </c>
      <c r="BH381">
        <f>GDP!BA382</f>
        <v>0</v>
      </c>
      <c r="BI381">
        <f>GDP!BB382</f>
        <v>0</v>
      </c>
      <c r="BJ381">
        <f>GDP!BC382</f>
        <v>0</v>
      </c>
      <c r="BK381">
        <f>GDP!BD382</f>
        <v>0</v>
      </c>
      <c r="BL381">
        <f>GDP!BE382</f>
        <v>0</v>
      </c>
      <c r="BM381" s="7">
        <f>GDP!BF382</f>
        <v>0</v>
      </c>
      <c r="BN381">
        <f>GDP!BG382+GDP!BN382+GDP!BU382</f>
        <v>1.1986300000000001</v>
      </c>
      <c r="BO381">
        <f>GDP!BH382+GDP!BO382+GDP!BV382</f>
        <v>0</v>
      </c>
      <c r="BP381">
        <f>GDP!BI382+GDP!BP382+GDP!BW382</f>
        <v>0</v>
      </c>
      <c r="BQ381">
        <f>GDP!BJ382+GDP!BQ382+GDP!BX382</f>
        <v>0</v>
      </c>
      <c r="BR381">
        <f>GDP!BK382+GDP!BR382+GDP!BY382</f>
        <v>0</v>
      </c>
      <c r="BS381">
        <f>GDP!BL382+GDP!BS382+GDP!BZ382</f>
        <v>0</v>
      </c>
      <c r="BT381" s="7">
        <f>GDP!BM382+GDP!BT382+GDP!CA382</f>
        <v>0</v>
      </c>
      <c r="BU381">
        <f>GDP!CB382</f>
        <v>0</v>
      </c>
      <c r="BV381">
        <f>GDP!CC382</f>
        <v>0</v>
      </c>
      <c r="BW381">
        <f>GDP!CD382</f>
        <v>0</v>
      </c>
      <c r="BX381">
        <f>GDP!CE382</f>
        <v>0</v>
      </c>
      <c r="BY381">
        <f>GDP!CF382</f>
        <v>0</v>
      </c>
      <c r="BZ381">
        <f>GDP!CG382</f>
        <v>0</v>
      </c>
      <c r="CA381" s="7">
        <f>GDP!CH382</f>
        <v>0</v>
      </c>
      <c r="CB381">
        <f>GDP!CI382</f>
        <v>0</v>
      </c>
      <c r="CC381">
        <f>GDP!CJ382</f>
        <v>0</v>
      </c>
      <c r="CD381">
        <f>GDP!CK382</f>
        <v>0</v>
      </c>
      <c r="CE381">
        <f>GDP!CL382</f>
        <v>0</v>
      </c>
      <c r="CF381">
        <f>GDP!CM382</f>
        <v>0</v>
      </c>
      <c r="CG381">
        <f>GDP!CN382</f>
        <v>0</v>
      </c>
      <c r="CH381" s="7">
        <f>GDP!CO382</f>
        <v>0</v>
      </c>
      <c r="CI381">
        <f>GDP!CP382</f>
        <v>0</v>
      </c>
      <c r="CJ381">
        <f>GDP!CQ382</f>
        <v>0</v>
      </c>
      <c r="CK381">
        <f>GDP!CR382</f>
        <v>0</v>
      </c>
      <c r="CL381">
        <f>GDP!CS382</f>
        <v>0</v>
      </c>
      <c r="CM381">
        <f>GDP!CT382</f>
        <v>0</v>
      </c>
      <c r="CN381">
        <f>GDP!CU382</f>
        <v>0</v>
      </c>
      <c r="CO381">
        <f>GDP!CV382</f>
        <v>0</v>
      </c>
      <c r="CP381">
        <f>GDP!CW382</f>
        <v>0.41880999999999996</v>
      </c>
      <c r="CQ381">
        <f>GDP!CX382</f>
        <v>0</v>
      </c>
      <c r="CR381">
        <f>GDP!CY382</f>
        <v>0</v>
      </c>
      <c r="CS381">
        <f>GDP!CZ382</f>
        <v>0</v>
      </c>
      <c r="CT381">
        <f>GDP!DA382</f>
        <v>0</v>
      </c>
      <c r="CU381">
        <f>GDP!DB382</f>
        <v>0</v>
      </c>
      <c r="CV381" s="7">
        <f>GDP!DC382</f>
        <v>0</v>
      </c>
      <c r="CW381">
        <f>GDP!DD382</f>
        <v>1.1986300000000001</v>
      </c>
      <c r="CX381">
        <f>GDP!DE382</f>
        <v>0</v>
      </c>
      <c r="CY381">
        <f>GDP!DF382</f>
        <v>0</v>
      </c>
      <c r="CZ381">
        <f>GDP!DG382</f>
        <v>0</v>
      </c>
      <c r="DA381">
        <f>GDP!DH382</f>
        <v>0</v>
      </c>
      <c r="DB381">
        <f>GDP!DI382</f>
        <v>0</v>
      </c>
      <c r="DC381" s="7">
        <f>GDP!DJ382</f>
        <v>0</v>
      </c>
      <c r="DD381">
        <f>GDP!DU382</f>
        <v>0.41880999999999996</v>
      </c>
      <c r="DE381">
        <f>GDP!DV382</f>
        <v>1.1986300000000001</v>
      </c>
      <c r="DF381">
        <f>GDP!DW382</f>
        <v>1</v>
      </c>
      <c r="DG381">
        <f>GDP!EF382</f>
        <v>0</v>
      </c>
      <c r="DH381">
        <f>GDP!EG382</f>
        <v>0</v>
      </c>
      <c r="DI381">
        <f>GDP!EH382</f>
        <v>1</v>
      </c>
      <c r="DJ381">
        <f>GDP!EI382</f>
        <v>0</v>
      </c>
      <c r="DK381">
        <f>GDP!EJ382</f>
        <v>0</v>
      </c>
      <c r="DL381" s="84">
        <v>87.086188409053506</v>
      </c>
      <c r="DM381" t="s">
        <v>145</v>
      </c>
      <c r="DN381">
        <v>108.40134160167</v>
      </c>
      <c r="DO381" t="s">
        <v>145</v>
      </c>
      <c r="DP381" t="s">
        <v>145</v>
      </c>
      <c r="DQ381" t="s">
        <v>145</v>
      </c>
      <c r="DR381" t="s">
        <v>145</v>
      </c>
      <c r="DS381" t="s">
        <v>145</v>
      </c>
      <c r="DT381" t="s">
        <v>145</v>
      </c>
      <c r="DU381" t="s">
        <v>145</v>
      </c>
      <c r="DV381" t="s">
        <v>145</v>
      </c>
      <c r="DW381" t="e">
        <f t="shared" si="25"/>
        <v>#VALUE!</v>
      </c>
      <c r="DX381" t="e">
        <f t="shared" si="26"/>
        <v>#VALUE!</v>
      </c>
      <c r="DY381" t="e">
        <f t="shared" si="27"/>
        <v>#VALUE!</v>
      </c>
      <c r="DZ381" t="s">
        <v>145</v>
      </c>
      <c r="EA381" t="e">
        <f t="shared" si="28"/>
        <v>#VALUE!</v>
      </c>
      <c r="EB381" t="s">
        <v>145</v>
      </c>
      <c r="EC381" t="s">
        <v>145</v>
      </c>
      <c r="ED381" t="e">
        <f t="shared" si="29"/>
        <v>#VALUE!</v>
      </c>
    </row>
    <row r="382" spans="1:134" x14ac:dyDescent="0.35">
      <c r="A382" t="s">
        <v>154</v>
      </c>
      <c r="B382" s="7">
        <v>1988</v>
      </c>
      <c r="C382">
        <f>MacroData!D382</f>
        <v>24.097883272000001</v>
      </c>
      <c r="D382">
        <f>MacroData!E382</f>
        <v>99.78</v>
      </c>
      <c r="E382">
        <f>MacroData!F382</f>
        <v>100.85899999999999</v>
      </c>
      <c r="F382" t="str">
        <f>MacroData!G382</f>
        <v>NA</v>
      </c>
      <c r="G382" t="str">
        <f>MacroData!H382</f>
        <v>NA</v>
      </c>
      <c r="H382">
        <f>MacroData!I382</f>
        <v>30598000000</v>
      </c>
      <c r="I382">
        <f>MacroData!J382</f>
        <v>58705000000</v>
      </c>
      <c r="J382" t="str">
        <f>MacroData!K382</f>
        <v>NA</v>
      </c>
      <c r="K382" t="str">
        <f>MacroData!L382</f>
        <v>NA</v>
      </c>
      <c r="L382">
        <f>MacroData!M382</f>
        <v>31175.646484375</v>
      </c>
      <c r="M382">
        <f>MacroData!N382</f>
        <v>7976.10107421875</v>
      </c>
      <c r="N382">
        <f>MacroData!O382</f>
        <v>3530700</v>
      </c>
      <c r="O382">
        <f>MacroData!P382</f>
        <v>2346688204.8100185</v>
      </c>
      <c r="P382">
        <f>MacroData!Q382</f>
        <v>58705000000</v>
      </c>
      <c r="Q382" t="str">
        <f>MacroData!R382</f>
        <v>NA</v>
      </c>
      <c r="R382" t="str">
        <f>MacroData!S382</f>
        <v>NA</v>
      </c>
      <c r="S382">
        <f>MacroData!T382</f>
        <v>8719827985.6339931</v>
      </c>
      <c r="T382">
        <f>MacroData!U382</f>
        <v>31823000000</v>
      </c>
      <c r="U382" t="str">
        <f>MacroData!V382</f>
        <v>NA</v>
      </c>
      <c r="V382">
        <f>MacroData!W382</f>
        <v>1375.32</v>
      </c>
      <c r="W382" t="str">
        <f>MacroData!X382</f>
        <v>NA</v>
      </c>
      <c r="X382">
        <f>MacroData!Y382</f>
        <v>39906380931.237999</v>
      </c>
      <c r="Y382">
        <f>MacroData!Z382</f>
        <v>17707767241.773365</v>
      </c>
      <c r="Z382">
        <f>MacroData!AA382</f>
        <v>13063329255.851101</v>
      </c>
      <c r="AA382">
        <f>MacroData!AB382</f>
        <v>2349947720.795362</v>
      </c>
      <c r="AB382">
        <f>MacroData!AC382</f>
        <v>4217951279.9493899</v>
      </c>
      <c r="AC382">
        <f>MacroData!AD382</f>
        <v>14690787357.243216</v>
      </c>
      <c r="AD382">
        <f>MacroData!AE382</f>
        <v>1102659485.3575459</v>
      </c>
      <c r="AE382">
        <f>MacroData!AH382</f>
        <v>0</v>
      </c>
      <c r="AF382">
        <f>MacroData!AI382</f>
        <v>0</v>
      </c>
      <c r="AG382">
        <f>MacroData!AJ382</f>
        <v>0</v>
      </c>
      <c r="AH382">
        <f>MacroData!AK382</f>
        <v>0</v>
      </c>
      <c r="AI382">
        <f>MacroData!AL382</f>
        <v>0</v>
      </c>
      <c r="AJ382">
        <f>MacroData!AM382</f>
        <v>0.84325399999999995</v>
      </c>
      <c r="AK382">
        <f>MacroData!AN382</f>
        <v>4.916666666666667</v>
      </c>
      <c r="AL382" s="31">
        <f>GDP!C383+GDP!J383</f>
        <v>0</v>
      </c>
      <c r="AM382">
        <f>GDP!D383+GDP!K383</f>
        <v>0</v>
      </c>
      <c r="AN382">
        <f>GDP!E383+GDP!L383</f>
        <v>0</v>
      </c>
      <c r="AO382">
        <f>GDP!F383+GDP!M383</f>
        <v>0</v>
      </c>
      <c r="AP382">
        <f>GDP!G383+GDP!N383</f>
        <v>0</v>
      </c>
      <c r="AQ382">
        <f>GDP!H383+GDP!O383</f>
        <v>0</v>
      </c>
      <c r="AR382" s="7">
        <f>GDP!I383+GDP!P383</f>
        <v>0</v>
      </c>
      <c r="AS382">
        <f>GDP!AE383</f>
        <v>0</v>
      </c>
      <c r="AT382">
        <f>GDP!AF383</f>
        <v>0</v>
      </c>
      <c r="AU382">
        <f>GDP!AG383</f>
        <v>0</v>
      </c>
      <c r="AV382">
        <f>GDP!AH383</f>
        <v>0</v>
      </c>
      <c r="AW382">
        <f>GDP!AI383</f>
        <v>0</v>
      </c>
      <c r="AX382">
        <f>GDP!AJ383</f>
        <v>0</v>
      </c>
      <c r="AY382" s="7">
        <f>GDP!AK383</f>
        <v>0</v>
      </c>
      <c r="AZ382">
        <f>GDP!AS383</f>
        <v>0</v>
      </c>
      <c r="BA382">
        <f>GDP!AT383</f>
        <v>0</v>
      </c>
      <c r="BB382">
        <f>GDP!AU383</f>
        <v>0</v>
      </c>
      <c r="BC382">
        <f>GDP!AV383</f>
        <v>0</v>
      </c>
      <c r="BD382">
        <f>GDP!AW383</f>
        <v>0</v>
      </c>
      <c r="BE382">
        <f>GDP!AX383</f>
        <v>0</v>
      </c>
      <c r="BF382" s="7">
        <f>GDP!AY383</f>
        <v>0</v>
      </c>
      <c r="BG382">
        <f>GDP!AZ383</f>
        <v>0</v>
      </c>
      <c r="BH382">
        <f>GDP!BA383</f>
        <v>0</v>
      </c>
      <c r="BI382">
        <f>GDP!BB383</f>
        <v>0</v>
      </c>
      <c r="BJ382">
        <f>GDP!BC383</f>
        <v>0</v>
      </c>
      <c r="BK382">
        <f>GDP!BD383</f>
        <v>0</v>
      </c>
      <c r="BL382">
        <f>GDP!BE383</f>
        <v>0</v>
      </c>
      <c r="BM382" s="7">
        <f>GDP!BF383</f>
        <v>0</v>
      </c>
      <c r="BN382">
        <f>GDP!BG383+GDP!BN383+GDP!BU383</f>
        <v>2.0879300000000001</v>
      </c>
      <c r="BO382">
        <f>GDP!BH383+GDP!BO383+GDP!BV383</f>
        <v>0</v>
      </c>
      <c r="BP382">
        <f>GDP!BI383+GDP!BP383+GDP!BW383</f>
        <v>0</v>
      </c>
      <c r="BQ382">
        <f>GDP!BJ383+GDP!BQ383+GDP!BX383</f>
        <v>0</v>
      </c>
      <c r="BR382">
        <f>GDP!BK383+GDP!BR383+GDP!BY383</f>
        <v>0</v>
      </c>
      <c r="BS382">
        <f>GDP!BL383+GDP!BS383+GDP!BZ383</f>
        <v>0</v>
      </c>
      <c r="BT382" s="7">
        <f>GDP!BM383+GDP!BT383+GDP!CA383</f>
        <v>0</v>
      </c>
      <c r="BU382">
        <f>GDP!CB383</f>
        <v>0</v>
      </c>
      <c r="BV382">
        <f>GDP!CC383</f>
        <v>0</v>
      </c>
      <c r="BW382">
        <f>GDP!CD383</f>
        <v>0</v>
      </c>
      <c r="BX382">
        <f>GDP!CE383</f>
        <v>0</v>
      </c>
      <c r="BY382">
        <f>GDP!CF383</f>
        <v>0</v>
      </c>
      <c r="BZ382">
        <f>GDP!CG383</f>
        <v>0</v>
      </c>
      <c r="CA382" s="7">
        <f>GDP!CH383</f>
        <v>0</v>
      </c>
      <c r="CB382">
        <f>GDP!CI383</f>
        <v>0</v>
      </c>
      <c r="CC382">
        <f>GDP!CJ383</f>
        <v>0</v>
      </c>
      <c r="CD382">
        <f>GDP!CK383</f>
        <v>0</v>
      </c>
      <c r="CE382">
        <f>GDP!CL383</f>
        <v>0</v>
      </c>
      <c r="CF382">
        <f>GDP!CM383</f>
        <v>0</v>
      </c>
      <c r="CG382">
        <f>GDP!CN383</f>
        <v>0</v>
      </c>
      <c r="CH382" s="7">
        <f>GDP!CO383</f>
        <v>0</v>
      </c>
      <c r="CI382">
        <f>GDP!CP383</f>
        <v>0</v>
      </c>
      <c r="CJ382">
        <f>GDP!CQ383</f>
        <v>0</v>
      </c>
      <c r="CK382">
        <f>GDP!CR383</f>
        <v>0</v>
      </c>
      <c r="CL382">
        <f>GDP!CS383</f>
        <v>0</v>
      </c>
      <c r="CM382">
        <f>GDP!CT383</f>
        <v>0</v>
      </c>
      <c r="CN382">
        <f>GDP!CU383</f>
        <v>0</v>
      </c>
      <c r="CO382">
        <f>GDP!CV383</f>
        <v>0</v>
      </c>
      <c r="CP382">
        <f>GDP!CW383</f>
        <v>0</v>
      </c>
      <c r="CQ382">
        <f>GDP!CX383</f>
        <v>0</v>
      </c>
      <c r="CR382">
        <f>GDP!CY383</f>
        <v>0</v>
      </c>
      <c r="CS382">
        <f>GDP!CZ383</f>
        <v>0</v>
      </c>
      <c r="CT382">
        <f>GDP!DA383</f>
        <v>0</v>
      </c>
      <c r="CU382">
        <f>GDP!DB383</f>
        <v>0</v>
      </c>
      <c r="CV382" s="7">
        <f>GDP!DC383</f>
        <v>0</v>
      </c>
      <c r="CW382">
        <f>GDP!DD383</f>
        <v>2.0879300000000001</v>
      </c>
      <c r="CX382">
        <f>GDP!DE383</f>
        <v>0</v>
      </c>
      <c r="CY382">
        <f>GDP!DF383</f>
        <v>0</v>
      </c>
      <c r="CZ382">
        <f>GDP!DG383</f>
        <v>0</v>
      </c>
      <c r="DA382">
        <f>GDP!DH383</f>
        <v>0</v>
      </c>
      <c r="DB382">
        <f>GDP!DI383</f>
        <v>0</v>
      </c>
      <c r="DC382" s="7">
        <f>GDP!DJ383</f>
        <v>0</v>
      </c>
      <c r="DD382">
        <f>GDP!DU383</f>
        <v>0</v>
      </c>
      <c r="DE382">
        <f>GDP!DV383</f>
        <v>2.0879300000000001</v>
      </c>
      <c r="DF382">
        <f>GDP!DW383</f>
        <v>1</v>
      </c>
      <c r="DG382">
        <f>GDP!EF383</f>
        <v>0</v>
      </c>
      <c r="DH382">
        <f>GDP!EG383</f>
        <v>0</v>
      </c>
      <c r="DI382">
        <f>GDP!EH383</f>
        <v>1</v>
      </c>
      <c r="DJ382">
        <f>GDP!EI383</f>
        <v>0</v>
      </c>
      <c r="DK382">
        <f>GDP!EJ383</f>
        <v>0</v>
      </c>
      <c r="DL382" s="84">
        <v>84.766274580697001</v>
      </c>
      <c r="DM382" t="s">
        <v>145</v>
      </c>
      <c r="DN382">
        <v>106.64300172317</v>
      </c>
      <c r="DO382" t="s">
        <v>145</v>
      </c>
      <c r="DP382" t="s">
        <v>145</v>
      </c>
      <c r="DQ382" t="s">
        <v>145</v>
      </c>
      <c r="DR382" t="s">
        <v>145</v>
      </c>
      <c r="DS382" t="s">
        <v>145</v>
      </c>
      <c r="DT382" t="s">
        <v>145</v>
      </c>
      <c r="DU382" t="s">
        <v>145</v>
      </c>
      <c r="DV382" t="s">
        <v>145</v>
      </c>
      <c r="DW382" t="e">
        <f t="shared" si="25"/>
        <v>#VALUE!</v>
      </c>
      <c r="DX382" t="e">
        <f t="shared" si="26"/>
        <v>#VALUE!</v>
      </c>
      <c r="DY382" t="e">
        <f t="shared" si="27"/>
        <v>#VALUE!</v>
      </c>
      <c r="DZ382" t="s">
        <v>145</v>
      </c>
      <c r="EA382" t="e">
        <f t="shared" si="28"/>
        <v>#VALUE!</v>
      </c>
      <c r="EB382" t="s">
        <v>145</v>
      </c>
      <c r="EC382" t="s">
        <v>145</v>
      </c>
      <c r="ED382" t="e">
        <f t="shared" si="29"/>
        <v>#VALUE!</v>
      </c>
    </row>
    <row r="383" spans="1:134" x14ac:dyDescent="0.35">
      <c r="A383" t="s">
        <v>154</v>
      </c>
      <c r="B383" s="7">
        <v>1989</v>
      </c>
      <c r="C383">
        <f>MacroData!D383</f>
        <v>26.731497288000003</v>
      </c>
      <c r="D383">
        <f>MacroData!E383</f>
        <v>101.008</v>
      </c>
      <c r="E383">
        <f>MacroData!F383</f>
        <v>103.095</v>
      </c>
      <c r="F383" t="str">
        <f>MacroData!G383</f>
        <v>NA</v>
      </c>
      <c r="G383" t="str">
        <f>MacroData!H383</f>
        <v>NA</v>
      </c>
      <c r="H383">
        <f>MacroData!I383</f>
        <v>33942000000</v>
      </c>
      <c r="I383">
        <f>MacroData!J383</f>
        <v>62001000000</v>
      </c>
      <c r="J383" t="str">
        <f>MacroData!K383</f>
        <v>NA</v>
      </c>
      <c r="K383" t="str">
        <f>MacroData!L383</f>
        <v>NA</v>
      </c>
      <c r="L383">
        <f>MacroData!M383</f>
        <v>33092.68359375</v>
      </c>
      <c r="M383">
        <f>MacroData!N383</f>
        <v>9225.474609375</v>
      </c>
      <c r="N383">
        <f>MacroData!O383</f>
        <v>3509500</v>
      </c>
      <c r="O383">
        <f>MacroData!P383</f>
        <v>2219828508.7161245</v>
      </c>
      <c r="P383">
        <f>MacroData!Q383</f>
        <v>62001000000</v>
      </c>
      <c r="Q383" t="str">
        <f>MacroData!R383</f>
        <v>NA</v>
      </c>
      <c r="R383" t="str">
        <f>MacroData!S383</f>
        <v>NA</v>
      </c>
      <c r="S383">
        <f>MacroData!T383</f>
        <v>10184328682.80409</v>
      </c>
      <c r="T383">
        <f>MacroData!U383</f>
        <v>33706000000.000004</v>
      </c>
      <c r="U383" t="str">
        <f>MacroData!V383</f>
        <v>NA</v>
      </c>
      <c r="V383">
        <f>MacroData!W383</f>
        <v>1916.17</v>
      </c>
      <c r="W383" t="str">
        <f>MacroData!X383</f>
        <v>NA</v>
      </c>
      <c r="X383">
        <f>MacroData!Y383</f>
        <v>42507699282.014</v>
      </c>
      <c r="Y383">
        <f>MacroData!Z383</f>
        <v>19557775622.044685</v>
      </c>
      <c r="Z383">
        <f>MacroData!AA383</f>
        <v>13306105275.9039</v>
      </c>
      <c r="AA383">
        <f>MacroData!AB383</f>
        <v>1949792409.2975059</v>
      </c>
      <c r="AB383">
        <f>MacroData!AC383</f>
        <v>4135048510.7052898</v>
      </c>
      <c r="AC383">
        <f>MacroData!AD383</f>
        <v>14503947939.076651</v>
      </c>
      <c r="AD383">
        <f>MacroData!AE383</f>
        <v>1175654000.4317296</v>
      </c>
      <c r="AE383">
        <f>MacroData!AH383</f>
        <v>0</v>
      </c>
      <c r="AF383">
        <f>MacroData!AI383</f>
        <v>0</v>
      </c>
      <c r="AG383">
        <f>MacroData!AJ383</f>
        <v>0</v>
      </c>
      <c r="AH383">
        <f>MacroData!AK383</f>
        <v>0</v>
      </c>
      <c r="AI383">
        <f>MacroData!AL383</f>
        <v>0</v>
      </c>
      <c r="AJ383">
        <f>MacroData!AM383</f>
        <v>0.84325399999999995</v>
      </c>
      <c r="AK383">
        <f>MacroData!AN383</f>
        <v>4.916666666666667</v>
      </c>
      <c r="AL383" s="31">
        <f>GDP!C384+GDP!J384</f>
        <v>0</v>
      </c>
      <c r="AM383">
        <f>GDP!D384+GDP!K384</f>
        <v>0</v>
      </c>
      <c r="AN383">
        <f>GDP!E384+GDP!L384</f>
        <v>0</v>
      </c>
      <c r="AO383">
        <f>GDP!F384+GDP!M384</f>
        <v>0</v>
      </c>
      <c r="AP383">
        <f>GDP!G384+GDP!N384</f>
        <v>0</v>
      </c>
      <c r="AQ383">
        <f>GDP!H384+GDP!O384</f>
        <v>0</v>
      </c>
      <c r="AR383" s="7">
        <f>GDP!I384+GDP!P384</f>
        <v>0</v>
      </c>
      <c r="AS383">
        <f>GDP!AE384</f>
        <v>0</v>
      </c>
      <c r="AT383">
        <f>GDP!AF384</f>
        <v>0</v>
      </c>
      <c r="AU383">
        <f>GDP!AG384</f>
        <v>0</v>
      </c>
      <c r="AV383">
        <f>GDP!AH384</f>
        <v>0</v>
      </c>
      <c r="AW383">
        <f>GDP!AI384</f>
        <v>0</v>
      </c>
      <c r="AX383">
        <f>GDP!AJ384</f>
        <v>0</v>
      </c>
      <c r="AY383" s="7">
        <f>GDP!AK384</f>
        <v>0</v>
      </c>
      <c r="AZ383">
        <f>GDP!AS384</f>
        <v>0</v>
      </c>
      <c r="BA383">
        <f>GDP!AT384</f>
        <v>0</v>
      </c>
      <c r="BB383">
        <f>GDP!AU384</f>
        <v>0</v>
      </c>
      <c r="BC383">
        <f>GDP!AV384</f>
        <v>0</v>
      </c>
      <c r="BD383">
        <f>GDP!AW384</f>
        <v>0</v>
      </c>
      <c r="BE383">
        <f>GDP!AX384</f>
        <v>0</v>
      </c>
      <c r="BF383" s="7">
        <f>GDP!AY384</f>
        <v>0</v>
      </c>
      <c r="BG383">
        <f>GDP!AZ384</f>
        <v>0</v>
      </c>
      <c r="BH383">
        <f>GDP!BA384</f>
        <v>0</v>
      </c>
      <c r="BI383">
        <f>GDP!BB384</f>
        <v>0</v>
      </c>
      <c r="BJ383">
        <f>GDP!BC384</f>
        <v>0</v>
      </c>
      <c r="BK383">
        <f>GDP!BD384</f>
        <v>0</v>
      </c>
      <c r="BL383">
        <f>GDP!BE384</f>
        <v>0</v>
      </c>
      <c r="BM383" s="7">
        <f>GDP!BF384</f>
        <v>0</v>
      </c>
      <c r="BN383">
        <f>GDP!BG384+GDP!BN384+GDP!BU384</f>
        <v>0</v>
      </c>
      <c r="BO383">
        <f>GDP!BH384+GDP!BO384+GDP!BV384</f>
        <v>0</v>
      </c>
      <c r="BP383">
        <f>GDP!BI384+GDP!BP384+GDP!BW384</f>
        <v>0</v>
      </c>
      <c r="BQ383">
        <f>GDP!BJ384+GDP!BQ384+GDP!BX384</f>
        <v>0</v>
      </c>
      <c r="BR383">
        <f>GDP!BK384+GDP!BR384+GDP!BY384</f>
        <v>0</v>
      </c>
      <c r="BS383">
        <f>GDP!BL384+GDP!BS384+GDP!BZ384</f>
        <v>0</v>
      </c>
      <c r="BT383" s="7">
        <f>GDP!BM384+GDP!BT384+GDP!CA384</f>
        <v>0</v>
      </c>
      <c r="BU383">
        <f>GDP!CB384</f>
        <v>0</v>
      </c>
      <c r="BV383">
        <f>GDP!CC384</f>
        <v>0</v>
      </c>
      <c r="BW383">
        <f>GDP!CD384</f>
        <v>0</v>
      </c>
      <c r="BX383">
        <f>GDP!CE384</f>
        <v>0</v>
      </c>
      <c r="BY383">
        <f>GDP!CF384</f>
        <v>0</v>
      </c>
      <c r="BZ383">
        <f>GDP!CG384</f>
        <v>0</v>
      </c>
      <c r="CA383" s="7">
        <f>GDP!CH384</f>
        <v>0</v>
      </c>
      <c r="CB383">
        <f>GDP!CI384</f>
        <v>0</v>
      </c>
      <c r="CC383">
        <f>GDP!CJ384</f>
        <v>0</v>
      </c>
      <c r="CD383">
        <f>GDP!CK384</f>
        <v>0</v>
      </c>
      <c r="CE383">
        <f>GDP!CL384</f>
        <v>0</v>
      </c>
      <c r="CF383">
        <f>GDP!CM384</f>
        <v>0</v>
      </c>
      <c r="CG383">
        <f>GDP!CN384</f>
        <v>0</v>
      </c>
      <c r="CH383" s="7">
        <f>GDP!CO384</f>
        <v>0</v>
      </c>
      <c r="CI383">
        <f>GDP!CP384</f>
        <v>0</v>
      </c>
      <c r="CJ383">
        <f>GDP!CQ384</f>
        <v>0</v>
      </c>
      <c r="CK383">
        <f>GDP!CR384</f>
        <v>0</v>
      </c>
      <c r="CL383">
        <f>GDP!CS384</f>
        <v>0</v>
      </c>
      <c r="CM383">
        <f>GDP!CT384</f>
        <v>0</v>
      </c>
      <c r="CN383">
        <f>GDP!CU384</f>
        <v>0</v>
      </c>
      <c r="CO383">
        <f>GDP!CV384</f>
        <v>0</v>
      </c>
      <c r="CP383">
        <f>GDP!CW384</f>
        <v>0</v>
      </c>
      <c r="CQ383">
        <f>GDP!CX384</f>
        <v>0</v>
      </c>
      <c r="CR383">
        <f>GDP!CY384</f>
        <v>0</v>
      </c>
      <c r="CS383">
        <f>GDP!CZ384</f>
        <v>0</v>
      </c>
      <c r="CT383">
        <f>GDP!DA384</f>
        <v>0</v>
      </c>
      <c r="CU383">
        <f>GDP!DB384</f>
        <v>0</v>
      </c>
      <c r="CV383" s="7">
        <f>GDP!DC384</f>
        <v>0</v>
      </c>
      <c r="CW383">
        <f>GDP!DD384</f>
        <v>0</v>
      </c>
      <c r="CX383">
        <f>GDP!DE384</f>
        <v>0</v>
      </c>
      <c r="CY383">
        <f>GDP!DF384</f>
        <v>0</v>
      </c>
      <c r="CZ383">
        <f>GDP!DG384</f>
        <v>0</v>
      </c>
      <c r="DA383">
        <f>GDP!DH384</f>
        <v>0</v>
      </c>
      <c r="DB383">
        <f>GDP!DI384</f>
        <v>0</v>
      </c>
      <c r="DC383" s="7">
        <f>GDP!DJ384</f>
        <v>0</v>
      </c>
      <c r="DD383">
        <f>GDP!DU384</f>
        <v>0</v>
      </c>
      <c r="DE383">
        <f>GDP!DV384</f>
        <v>0</v>
      </c>
      <c r="DF383">
        <f>GDP!DW384</f>
        <v>0</v>
      </c>
      <c r="DG383">
        <f>GDP!EF384</f>
        <v>0</v>
      </c>
      <c r="DH383">
        <f>GDP!EG384</f>
        <v>0</v>
      </c>
      <c r="DI383">
        <f>GDP!EH384</f>
        <v>0</v>
      </c>
      <c r="DJ383">
        <f>GDP!EI384</f>
        <v>0</v>
      </c>
      <c r="DK383">
        <f>GDP!EJ384</f>
        <v>0</v>
      </c>
      <c r="DL383" s="84">
        <v>77.374877770533104</v>
      </c>
      <c r="DM383" t="s">
        <v>145</v>
      </c>
      <c r="DN383">
        <v>98.044831020298005</v>
      </c>
      <c r="DO383" t="s">
        <v>145</v>
      </c>
      <c r="DP383" t="s">
        <v>145</v>
      </c>
      <c r="DQ383" t="s">
        <v>145</v>
      </c>
      <c r="DR383" t="s">
        <v>145</v>
      </c>
      <c r="DS383" t="s">
        <v>145</v>
      </c>
      <c r="DT383" t="s">
        <v>145</v>
      </c>
      <c r="DU383" t="s">
        <v>145</v>
      </c>
      <c r="DV383" t="s">
        <v>145</v>
      </c>
      <c r="DW383" t="e">
        <f t="shared" si="25"/>
        <v>#VALUE!</v>
      </c>
      <c r="DX383" t="e">
        <f t="shared" si="26"/>
        <v>#VALUE!</v>
      </c>
      <c r="DY383" t="e">
        <f t="shared" si="27"/>
        <v>#VALUE!</v>
      </c>
      <c r="DZ383" t="s">
        <v>145</v>
      </c>
      <c r="EA383" t="e">
        <f t="shared" si="28"/>
        <v>#VALUE!</v>
      </c>
      <c r="EB383" t="s">
        <v>145</v>
      </c>
      <c r="EC383" t="s">
        <v>145</v>
      </c>
      <c r="ED383" t="e">
        <f t="shared" si="29"/>
        <v>#VALUE!</v>
      </c>
    </row>
    <row r="384" spans="1:134" x14ac:dyDescent="0.35">
      <c r="A384" t="s">
        <v>154</v>
      </c>
      <c r="B384" s="7">
        <v>1990</v>
      </c>
      <c r="C384">
        <f>MacroData!D384</f>
        <v>28.983142764000004</v>
      </c>
      <c r="D384">
        <f>MacroData!E384</f>
        <v>100.953</v>
      </c>
      <c r="E384">
        <f>MacroData!F384</f>
        <v>100.22</v>
      </c>
      <c r="F384" t="str">
        <f>MacroData!G384</f>
        <v>NA</v>
      </c>
      <c r="G384">
        <f>MacroData!H384</f>
        <v>38028400847.774002</v>
      </c>
      <c r="H384">
        <f>MacroData!I384</f>
        <v>36801000000</v>
      </c>
      <c r="I384">
        <f>MacroData!J384</f>
        <v>66782000000</v>
      </c>
      <c r="J384">
        <f>MacroData!K384</f>
        <v>11.307</v>
      </c>
      <c r="K384">
        <f>MacroData!L384</f>
        <v>10.273999999999999</v>
      </c>
      <c r="L384">
        <f>MacroData!M384</f>
        <v>35937.53515625</v>
      </c>
      <c r="M384">
        <f>MacroData!N384</f>
        <v>10987.91015625</v>
      </c>
      <c r="N384">
        <f>MacroData!O384</f>
        <v>3505800</v>
      </c>
      <c r="O384">
        <f>MacroData!P384</f>
        <v>2285273916.634985</v>
      </c>
      <c r="P384">
        <f>MacroData!Q384</f>
        <v>3940147979.7180023</v>
      </c>
      <c r="Q384">
        <f>MacroData!R384</f>
        <v>13422801847.532</v>
      </c>
      <c r="R384">
        <f>MacroData!S384</f>
        <v>62841852020.281998</v>
      </c>
      <c r="S384">
        <f>MacroData!T384</f>
        <v>11318420126.353886</v>
      </c>
      <c r="T384">
        <f>MacroData!U384</f>
        <v>33914000000</v>
      </c>
      <c r="U384">
        <f>MacroData!V384</f>
        <v>13.291</v>
      </c>
      <c r="V384">
        <f>MacroData!W384</f>
        <v>1387</v>
      </c>
      <c r="W384">
        <f>MacroData!X384</f>
        <v>86.600999999999999</v>
      </c>
      <c r="X384">
        <f>MacroData!Y384</f>
        <v>43108563446.795998</v>
      </c>
      <c r="Y384">
        <f>MacroData!Z384</f>
        <v>21957777399.677994</v>
      </c>
      <c r="Z384">
        <f>MacroData!AA384</f>
        <v>14395478907.305</v>
      </c>
      <c r="AA384">
        <f>MacroData!AB384</f>
        <v>1577930140.9760001</v>
      </c>
      <c r="AB384">
        <f>MacroData!AC384</f>
        <v>4608137834</v>
      </c>
      <c r="AC384">
        <f>MacroData!AD384</f>
        <v>15290091603.879866</v>
      </c>
      <c r="AD384">
        <f>MacroData!AE384</f>
        <v>1412953598.0303454</v>
      </c>
      <c r="AE384">
        <f>MacroData!AH384</f>
        <v>0</v>
      </c>
      <c r="AF384">
        <f>MacroData!AI384</f>
        <v>0</v>
      </c>
      <c r="AG384">
        <f>MacroData!AJ384</f>
        <v>0</v>
      </c>
      <c r="AH384">
        <f>MacroData!AK384</f>
        <v>0</v>
      </c>
      <c r="AI384">
        <f>MacroData!AL384</f>
        <v>0</v>
      </c>
      <c r="AJ384">
        <f>MacroData!AM384</f>
        <v>0.84325399999999995</v>
      </c>
      <c r="AK384">
        <f>MacroData!AN384</f>
        <v>4.916666666666667</v>
      </c>
      <c r="AL384" s="31">
        <f>GDP!C385+GDP!J385</f>
        <v>0</v>
      </c>
      <c r="AM384">
        <f>GDP!D385+GDP!K385</f>
        <v>0</v>
      </c>
      <c r="AN384">
        <f>GDP!E385+GDP!L385</f>
        <v>0</v>
      </c>
      <c r="AO384">
        <f>GDP!F385+GDP!M385</f>
        <v>0</v>
      </c>
      <c r="AP384">
        <f>GDP!G385+GDP!N385</f>
        <v>0</v>
      </c>
      <c r="AQ384">
        <f>GDP!H385+GDP!O385</f>
        <v>0</v>
      </c>
      <c r="AR384" s="7">
        <f>GDP!I385+GDP!P385</f>
        <v>0</v>
      </c>
      <c r="AS384">
        <f>GDP!AE385</f>
        <v>0</v>
      </c>
      <c r="AT384">
        <f>GDP!AF385</f>
        <v>0</v>
      </c>
      <c r="AU384">
        <f>GDP!AG385</f>
        <v>0</v>
      </c>
      <c r="AV384">
        <f>GDP!AH385</f>
        <v>0</v>
      </c>
      <c r="AW384">
        <f>GDP!AI385</f>
        <v>0</v>
      </c>
      <c r="AX384">
        <f>GDP!AJ385</f>
        <v>0</v>
      </c>
      <c r="AY384" s="7">
        <f>GDP!AK385</f>
        <v>0</v>
      </c>
      <c r="AZ384">
        <f>GDP!AS385</f>
        <v>0</v>
      </c>
      <c r="BA384">
        <f>GDP!AT385</f>
        <v>0</v>
      </c>
      <c r="BB384">
        <f>GDP!AU385</f>
        <v>0</v>
      </c>
      <c r="BC384">
        <f>GDP!AV385</f>
        <v>0</v>
      </c>
      <c r="BD384">
        <f>GDP!AW385</f>
        <v>0</v>
      </c>
      <c r="BE384">
        <f>GDP!AX385</f>
        <v>0</v>
      </c>
      <c r="BF384" s="7">
        <f>GDP!AY385</f>
        <v>0</v>
      </c>
      <c r="BG384">
        <f>GDP!AZ385</f>
        <v>0</v>
      </c>
      <c r="BH384">
        <f>GDP!BA385</f>
        <v>0</v>
      </c>
      <c r="BI384">
        <f>GDP!BB385</f>
        <v>0</v>
      </c>
      <c r="BJ384">
        <f>GDP!BC385</f>
        <v>0</v>
      </c>
      <c r="BK384">
        <f>GDP!BD385</f>
        <v>0</v>
      </c>
      <c r="BL384">
        <f>GDP!BE385</f>
        <v>0</v>
      </c>
      <c r="BM384" s="7">
        <f>GDP!BF385</f>
        <v>0</v>
      </c>
      <c r="BN384">
        <f>GDP!BG385+GDP!BN385+GDP!BU385</f>
        <v>0</v>
      </c>
      <c r="BO384">
        <f>GDP!BH385+GDP!BO385+GDP!BV385</f>
        <v>0</v>
      </c>
      <c r="BP384">
        <f>GDP!BI385+GDP!BP385+GDP!BW385</f>
        <v>0</v>
      </c>
      <c r="BQ384">
        <f>GDP!BJ385+GDP!BQ385+GDP!BX385</f>
        <v>0</v>
      </c>
      <c r="BR384">
        <f>GDP!BK385+GDP!BR385+GDP!BY385</f>
        <v>0</v>
      </c>
      <c r="BS384">
        <f>GDP!BL385+GDP!BS385+GDP!BZ385</f>
        <v>0</v>
      </c>
      <c r="BT384" s="7">
        <f>GDP!BM385+GDP!BT385+GDP!CA385</f>
        <v>0</v>
      </c>
      <c r="BU384">
        <f>GDP!CB385</f>
        <v>0</v>
      </c>
      <c r="BV384">
        <f>GDP!CC385</f>
        <v>0</v>
      </c>
      <c r="BW384">
        <f>GDP!CD385</f>
        <v>0</v>
      </c>
      <c r="BX384">
        <f>GDP!CE385</f>
        <v>0</v>
      </c>
      <c r="BY384">
        <f>GDP!CF385</f>
        <v>0</v>
      </c>
      <c r="BZ384">
        <f>GDP!CG385</f>
        <v>0</v>
      </c>
      <c r="CA384" s="7">
        <f>GDP!CH385</f>
        <v>0</v>
      </c>
      <c r="CB384">
        <f>GDP!CI385</f>
        <v>0</v>
      </c>
      <c r="CC384">
        <f>GDP!CJ385</f>
        <v>0</v>
      </c>
      <c r="CD384">
        <f>GDP!CK385</f>
        <v>0</v>
      </c>
      <c r="CE384">
        <f>GDP!CL385</f>
        <v>0</v>
      </c>
      <c r="CF384">
        <f>GDP!CM385</f>
        <v>0</v>
      </c>
      <c r="CG384">
        <f>GDP!CN385</f>
        <v>0</v>
      </c>
      <c r="CH384" s="7">
        <f>GDP!CO385</f>
        <v>0</v>
      </c>
      <c r="CI384">
        <f>GDP!CP385</f>
        <v>0</v>
      </c>
      <c r="CJ384">
        <f>GDP!CQ385</f>
        <v>0</v>
      </c>
      <c r="CK384">
        <f>GDP!CR385</f>
        <v>0</v>
      </c>
      <c r="CL384">
        <f>GDP!CS385</f>
        <v>0</v>
      </c>
      <c r="CM384">
        <f>GDP!CT385</f>
        <v>0</v>
      </c>
      <c r="CN384">
        <f>GDP!CU385</f>
        <v>0</v>
      </c>
      <c r="CO384">
        <f>GDP!CV385</f>
        <v>0</v>
      </c>
      <c r="CP384">
        <f>GDP!CW385</f>
        <v>0</v>
      </c>
      <c r="CQ384">
        <f>GDP!CX385</f>
        <v>0</v>
      </c>
      <c r="CR384">
        <f>GDP!CY385</f>
        <v>0</v>
      </c>
      <c r="CS384">
        <f>GDP!CZ385</f>
        <v>0</v>
      </c>
      <c r="CT384">
        <f>GDP!DA385</f>
        <v>0</v>
      </c>
      <c r="CU384">
        <f>GDP!DB385</f>
        <v>0</v>
      </c>
      <c r="CV384" s="7">
        <f>GDP!DC385</f>
        <v>0</v>
      </c>
      <c r="CW384">
        <f>GDP!DD385</f>
        <v>0</v>
      </c>
      <c r="CX384">
        <f>GDP!DE385</f>
        <v>0</v>
      </c>
      <c r="CY384">
        <f>GDP!DF385</f>
        <v>0</v>
      </c>
      <c r="CZ384">
        <f>GDP!DG385</f>
        <v>0</v>
      </c>
      <c r="DA384">
        <f>GDP!DH385</f>
        <v>0</v>
      </c>
      <c r="DB384">
        <f>GDP!DI385</f>
        <v>0</v>
      </c>
      <c r="DC384" s="7">
        <f>GDP!DJ385</f>
        <v>0</v>
      </c>
      <c r="DD384">
        <f>GDP!DU385</f>
        <v>0</v>
      </c>
      <c r="DE384">
        <f>GDP!DV385</f>
        <v>0</v>
      </c>
      <c r="DF384">
        <f>GDP!DW385</f>
        <v>0</v>
      </c>
      <c r="DG384">
        <f>GDP!EF385</f>
        <v>0</v>
      </c>
      <c r="DH384">
        <f>GDP!EG385</f>
        <v>0</v>
      </c>
      <c r="DI384">
        <f>GDP!EH385</f>
        <v>0</v>
      </c>
      <c r="DJ384">
        <f>GDP!EI385</f>
        <v>0</v>
      </c>
      <c r="DK384">
        <f>GDP!EJ385</f>
        <v>0</v>
      </c>
      <c r="DL384" s="84">
        <v>93.1806465677369</v>
      </c>
      <c r="DM384" t="s">
        <v>145</v>
      </c>
      <c r="DN384">
        <v>92.773823720280006</v>
      </c>
      <c r="DO384" t="s">
        <v>145</v>
      </c>
      <c r="DP384">
        <v>6.8787588406999998</v>
      </c>
      <c r="DQ384">
        <v>2.6033595988000044</v>
      </c>
      <c r="DR384">
        <v>-4.2753992418999953</v>
      </c>
      <c r="DS384">
        <v>42.129185483900002</v>
      </c>
      <c r="DT384">
        <v>39.525825885099998</v>
      </c>
      <c r="DU384">
        <v>447237334.22366101</v>
      </c>
      <c r="DV384">
        <v>382619172.50229698</v>
      </c>
      <c r="DW384">
        <f t="shared" si="25"/>
        <v>1.2152858189279123</v>
      </c>
      <c r="DX384">
        <f t="shared" si="26"/>
        <v>1.0396977595779924</v>
      </c>
      <c r="DY384">
        <f t="shared" si="27"/>
        <v>0.17558805934991994</v>
      </c>
      <c r="DZ384">
        <v>12228064561.6544</v>
      </c>
      <c r="EA384">
        <f t="shared" si="28"/>
        <v>33.227533386740575</v>
      </c>
      <c r="EB384">
        <v>798581568.92454898</v>
      </c>
      <c r="EC384">
        <v>6042048366.1917801</v>
      </c>
      <c r="ED384">
        <f t="shared" si="29"/>
        <v>7.015932170127261</v>
      </c>
    </row>
    <row r="385" spans="1:134" x14ac:dyDescent="0.35">
      <c r="A385" t="s">
        <v>154</v>
      </c>
      <c r="B385" s="7">
        <v>1991</v>
      </c>
      <c r="C385">
        <f>MacroData!D385</f>
        <v>30.156613124000003</v>
      </c>
      <c r="D385">
        <f>MacroData!E385</f>
        <v>99.137</v>
      </c>
      <c r="E385">
        <f>MacroData!F385</f>
        <v>97.626000000000005</v>
      </c>
      <c r="F385" t="str">
        <f>MacroData!G385</f>
        <v>NA</v>
      </c>
      <c r="G385">
        <f>MacroData!H385</f>
        <v>40866611312.578003</v>
      </c>
      <c r="H385">
        <f>MacroData!I385</f>
        <v>38291000000</v>
      </c>
      <c r="I385">
        <f>MacroData!J385</f>
        <v>67878000000</v>
      </c>
      <c r="J385">
        <f>MacroData!K385</f>
        <v>10.428000000000001</v>
      </c>
      <c r="K385">
        <f>MacroData!L385</f>
        <v>9.3740000000000006</v>
      </c>
      <c r="L385">
        <f>MacroData!M385</f>
        <v>36448.73828125</v>
      </c>
      <c r="M385">
        <f>MacroData!N385</f>
        <v>10221.99609375</v>
      </c>
      <c r="N385">
        <f>MacroData!O385</f>
        <v>3525700</v>
      </c>
      <c r="O385">
        <f>MacroData!P385</f>
        <v>2478487571.1866264</v>
      </c>
      <c r="P385">
        <f>MacroData!Q385</f>
        <v>4917404664.4189987</v>
      </c>
      <c r="Q385">
        <f>MacroData!R385</f>
        <v>12485361750.954</v>
      </c>
      <c r="R385">
        <f>MacroData!S385</f>
        <v>62960595335.581001</v>
      </c>
      <c r="S385">
        <f>MacroData!T385</f>
        <v>10341182374.076801</v>
      </c>
      <c r="T385">
        <f>MacroData!U385</f>
        <v>34526000000</v>
      </c>
      <c r="U385">
        <f>MacroData!V385</f>
        <v>14.991</v>
      </c>
      <c r="V385">
        <f>MacroData!W385</f>
        <v>1703.8600000000001</v>
      </c>
      <c r="W385">
        <f>MacroData!X385</f>
        <v>85.649000000000001</v>
      </c>
      <c r="X385">
        <f>MacroData!Y385</f>
        <v>43886619981.539001</v>
      </c>
      <c r="Y385">
        <f>MacroData!Z385</f>
        <v>22962693825.51767</v>
      </c>
      <c r="Z385">
        <f>MacroData!AA385</f>
        <v>15391292615.17</v>
      </c>
      <c r="AA385">
        <f>MacroData!AB385</f>
        <v>1702959931.9000001</v>
      </c>
      <c r="AB385">
        <f>MacroData!AC385</f>
        <v>5045820883</v>
      </c>
      <c r="AC385">
        <f>MacroData!AD385</f>
        <v>15700131886.383087</v>
      </c>
      <c r="AD385">
        <f>MacroData!AE385</f>
        <v>1498572519.7444034</v>
      </c>
      <c r="AE385">
        <f>MacroData!AH385</f>
        <v>0</v>
      </c>
      <c r="AF385">
        <f>MacroData!AI385</f>
        <v>0</v>
      </c>
      <c r="AG385">
        <f>MacroData!AJ385</f>
        <v>0</v>
      </c>
      <c r="AH385">
        <f>MacroData!AK385</f>
        <v>0</v>
      </c>
      <c r="AI385">
        <f>MacroData!AL385</f>
        <v>1</v>
      </c>
      <c r="AJ385">
        <f>MacroData!AM385</f>
        <v>0.84325399999999995</v>
      </c>
      <c r="AK385">
        <f>MacroData!AN385</f>
        <v>4.916666666666667</v>
      </c>
      <c r="AL385" s="31">
        <f>GDP!C386+GDP!J386</f>
        <v>0</v>
      </c>
      <c r="AM385">
        <f>GDP!D386+GDP!K386</f>
        <v>0</v>
      </c>
      <c r="AN385">
        <f>GDP!E386+GDP!L386</f>
        <v>0</v>
      </c>
      <c r="AO385">
        <f>GDP!F386+GDP!M386</f>
        <v>0</v>
      </c>
      <c r="AP385">
        <f>GDP!G386+GDP!N386</f>
        <v>0</v>
      </c>
      <c r="AQ385">
        <f>GDP!H386+GDP!O386</f>
        <v>0</v>
      </c>
      <c r="AR385" s="7">
        <f>GDP!I386+GDP!P386</f>
        <v>0</v>
      </c>
      <c r="AS385">
        <f>GDP!AE386</f>
        <v>0</v>
      </c>
      <c r="AT385">
        <f>GDP!AF386</f>
        <v>0</v>
      </c>
      <c r="AU385">
        <f>GDP!AG386</f>
        <v>0</v>
      </c>
      <c r="AV385">
        <f>GDP!AH386</f>
        <v>0</v>
      </c>
      <c r="AW385">
        <f>GDP!AI386</f>
        <v>0</v>
      </c>
      <c r="AX385">
        <f>GDP!AJ386</f>
        <v>0</v>
      </c>
      <c r="AY385" s="7">
        <f>GDP!AK386</f>
        <v>0</v>
      </c>
      <c r="AZ385">
        <f>GDP!AS386</f>
        <v>0</v>
      </c>
      <c r="BA385">
        <f>GDP!AT386</f>
        <v>0</v>
      </c>
      <c r="BB385">
        <f>GDP!AU386</f>
        <v>0</v>
      </c>
      <c r="BC385">
        <f>GDP!AV386</f>
        <v>0</v>
      </c>
      <c r="BD385">
        <f>GDP!AW386</f>
        <v>0</v>
      </c>
      <c r="BE385">
        <f>GDP!AX386</f>
        <v>0</v>
      </c>
      <c r="BF385" s="7">
        <f>GDP!AY386</f>
        <v>0</v>
      </c>
      <c r="BG385">
        <f>GDP!AZ386</f>
        <v>0</v>
      </c>
      <c r="BH385">
        <f>GDP!BA386</f>
        <v>0</v>
      </c>
      <c r="BI385">
        <f>GDP!BB386</f>
        <v>0</v>
      </c>
      <c r="BJ385">
        <f>GDP!BC386</f>
        <v>0</v>
      </c>
      <c r="BK385">
        <f>GDP!BD386</f>
        <v>0</v>
      </c>
      <c r="BL385">
        <f>GDP!BE386</f>
        <v>0</v>
      </c>
      <c r="BM385" s="7">
        <f>GDP!BF386</f>
        <v>0</v>
      </c>
      <c r="BN385">
        <f>GDP!BG386+GDP!BN386+GDP!BU386</f>
        <v>0</v>
      </c>
      <c r="BO385">
        <f>GDP!BH386+GDP!BO386+GDP!BV386</f>
        <v>0</v>
      </c>
      <c r="BP385">
        <f>GDP!BI386+GDP!BP386+GDP!BW386</f>
        <v>0</v>
      </c>
      <c r="BQ385">
        <f>GDP!BJ386+GDP!BQ386+GDP!BX386</f>
        <v>0</v>
      </c>
      <c r="BR385">
        <f>GDP!BK386+GDP!BR386+GDP!BY386</f>
        <v>0</v>
      </c>
      <c r="BS385">
        <f>GDP!BL386+GDP!BS386+GDP!BZ386</f>
        <v>0</v>
      </c>
      <c r="BT385" s="7">
        <f>GDP!BM386+GDP!BT386+GDP!CA386</f>
        <v>0</v>
      </c>
      <c r="BU385">
        <f>GDP!CB386</f>
        <v>0</v>
      </c>
      <c r="BV385">
        <f>GDP!CC386</f>
        <v>0</v>
      </c>
      <c r="BW385">
        <f>GDP!CD386</f>
        <v>0</v>
      </c>
      <c r="BX385">
        <f>GDP!CE386</f>
        <v>0</v>
      </c>
      <c r="BY385">
        <f>GDP!CF386</f>
        <v>0</v>
      </c>
      <c r="BZ385">
        <f>GDP!CG386</f>
        <v>0</v>
      </c>
      <c r="CA385" s="7">
        <f>GDP!CH386</f>
        <v>0</v>
      </c>
      <c r="CB385">
        <f>GDP!CI386</f>
        <v>0</v>
      </c>
      <c r="CC385">
        <f>GDP!CJ386</f>
        <v>0</v>
      </c>
      <c r="CD385">
        <f>GDP!CK386</f>
        <v>0</v>
      </c>
      <c r="CE385">
        <f>GDP!CL386</f>
        <v>0</v>
      </c>
      <c r="CF385">
        <f>GDP!CM386</f>
        <v>0</v>
      </c>
      <c r="CG385">
        <f>GDP!CN386</f>
        <v>0</v>
      </c>
      <c r="CH385" s="7">
        <f>GDP!CO386</f>
        <v>0</v>
      </c>
      <c r="CI385">
        <f>GDP!CP386</f>
        <v>0</v>
      </c>
      <c r="CJ385">
        <f>GDP!CQ386</f>
        <v>0</v>
      </c>
      <c r="CK385">
        <f>GDP!CR386</f>
        <v>0</v>
      </c>
      <c r="CL385">
        <f>GDP!CS386</f>
        <v>0</v>
      </c>
      <c r="CM385">
        <f>GDP!CT386</f>
        <v>0</v>
      </c>
      <c r="CN385">
        <f>GDP!CU386</f>
        <v>0</v>
      </c>
      <c r="CO385">
        <f>GDP!CV386</f>
        <v>0</v>
      </c>
      <c r="CP385">
        <f>GDP!CW386</f>
        <v>0</v>
      </c>
      <c r="CQ385">
        <f>GDP!CX386</f>
        <v>0</v>
      </c>
      <c r="CR385">
        <f>GDP!CY386</f>
        <v>0</v>
      </c>
      <c r="CS385">
        <f>GDP!CZ386</f>
        <v>0</v>
      </c>
      <c r="CT385">
        <f>GDP!DA386</f>
        <v>0</v>
      </c>
      <c r="CU385">
        <f>GDP!DB386</f>
        <v>0</v>
      </c>
      <c r="CV385" s="7">
        <f>GDP!DC386</f>
        <v>0</v>
      </c>
      <c r="CW385">
        <f>GDP!DD386</f>
        <v>0</v>
      </c>
      <c r="CX385">
        <f>GDP!DE386</f>
        <v>0</v>
      </c>
      <c r="CY385">
        <f>GDP!DF386</f>
        <v>0</v>
      </c>
      <c r="CZ385">
        <f>GDP!DG386</f>
        <v>0</v>
      </c>
      <c r="DA385">
        <f>GDP!DH386</f>
        <v>0</v>
      </c>
      <c r="DB385">
        <f>GDP!DI386</f>
        <v>0</v>
      </c>
      <c r="DC385" s="7">
        <f>GDP!DJ386</f>
        <v>0</v>
      </c>
      <c r="DD385">
        <f>GDP!DU386</f>
        <v>0</v>
      </c>
      <c r="DE385">
        <f>GDP!DV386</f>
        <v>0</v>
      </c>
      <c r="DF385">
        <f>GDP!DW386</f>
        <v>0</v>
      </c>
      <c r="DG385">
        <f>GDP!EF386</f>
        <v>0</v>
      </c>
      <c r="DH385">
        <f>GDP!EG386</f>
        <v>0</v>
      </c>
      <c r="DI385">
        <f>GDP!EH386</f>
        <v>0</v>
      </c>
      <c r="DJ385">
        <f>GDP!EI386</f>
        <v>0</v>
      </c>
      <c r="DK385">
        <f>GDP!EJ386</f>
        <v>0</v>
      </c>
      <c r="DL385" s="84">
        <v>94.552353197295304</v>
      </c>
      <c r="DM385" t="s">
        <v>145</v>
      </c>
      <c r="DN385">
        <v>93.882076452991996</v>
      </c>
      <c r="DO385" t="s">
        <v>145</v>
      </c>
      <c r="DP385">
        <v>6.5533821415000002</v>
      </c>
      <c r="DQ385">
        <v>2.7137275161000005</v>
      </c>
      <c r="DR385">
        <v>-3.8396546253999997</v>
      </c>
      <c r="DS385">
        <v>43.6116063419</v>
      </c>
      <c r="DT385">
        <v>40.897878825799999</v>
      </c>
      <c r="DU385">
        <v>401650637.38219601</v>
      </c>
      <c r="DV385">
        <v>405175580.18065602</v>
      </c>
      <c r="DW385">
        <f t="shared" si="25"/>
        <v>1.0489426689880024</v>
      </c>
      <c r="DX385">
        <f t="shared" si="26"/>
        <v>1.0581483382012902</v>
      </c>
      <c r="DY385">
        <f t="shared" si="27"/>
        <v>-9.2056692132878037E-3</v>
      </c>
      <c r="DZ385">
        <v>13388022519.7106</v>
      </c>
      <c r="EA385">
        <f t="shared" si="28"/>
        <v>34.963888432557525</v>
      </c>
      <c r="EB385">
        <v>865028339.61818898</v>
      </c>
      <c r="EC385">
        <v>6639306581.10744</v>
      </c>
      <c r="ED385">
        <f t="shared" si="29"/>
        <v>7.0638267117877298</v>
      </c>
    </row>
    <row r="386" spans="1:134" x14ac:dyDescent="0.35">
      <c r="A386" t="s">
        <v>154</v>
      </c>
      <c r="B386" s="7">
        <v>1992</v>
      </c>
      <c r="C386">
        <f>MacroData!D386</f>
        <v>32.120010176000001</v>
      </c>
      <c r="D386">
        <f>MacroData!E386</f>
        <v>98.813000000000002</v>
      </c>
      <c r="E386">
        <f>MacroData!F386</f>
        <v>99.206000000000003</v>
      </c>
      <c r="F386" t="str">
        <f>MacroData!G386</f>
        <v>NA</v>
      </c>
      <c r="G386">
        <f>MacroData!H386</f>
        <v>44321587048.431</v>
      </c>
      <c r="H386">
        <f>MacroData!I386</f>
        <v>40784000000</v>
      </c>
      <c r="I386">
        <f>MacroData!J386</f>
        <v>70308000000</v>
      </c>
      <c r="J386">
        <f>MacroData!K386</f>
        <v>14.318</v>
      </c>
      <c r="K386">
        <f>MacroData!L386</f>
        <v>9.3170000000000002</v>
      </c>
      <c r="L386">
        <f>MacroData!M386</f>
        <v>37488.18359375</v>
      </c>
      <c r="M386">
        <f>MacroData!N386</f>
        <v>10194.685546875</v>
      </c>
      <c r="N386">
        <f>MacroData!O386</f>
        <v>3554500</v>
      </c>
      <c r="O386">
        <f>MacroData!P386</f>
        <v>4229135824.4241505</v>
      </c>
      <c r="P386">
        <f>MacroData!Q386</f>
        <v>5859896927.9889984</v>
      </c>
      <c r="Q386">
        <f>MacroData!R386</f>
        <v>12482040599.445999</v>
      </c>
      <c r="R386">
        <f>MacroData!S386</f>
        <v>64448103072.011002</v>
      </c>
      <c r="S386">
        <f>MacroData!T386</f>
        <v>10382381723.427816</v>
      </c>
      <c r="T386">
        <f>MacroData!U386</f>
        <v>35523000000</v>
      </c>
      <c r="U386">
        <f>MacroData!V386</f>
        <v>15.597</v>
      </c>
      <c r="V386">
        <f>MacroData!W386</f>
        <v>1596.51</v>
      </c>
      <c r="W386">
        <f>MacroData!X386</f>
        <v>89.313000000000002</v>
      </c>
      <c r="X386">
        <f>MacroData!Y386</f>
        <v>45153509811.472</v>
      </c>
      <c r="Y386">
        <f>MacroData!Z386</f>
        <v>24329851288.276253</v>
      </c>
      <c r="Z386">
        <f>MacroData!AA386</f>
        <v>16534705700.612</v>
      </c>
      <c r="AA386">
        <f>MacroData!AB386</f>
        <v>1869553546.8640001</v>
      </c>
      <c r="AB386">
        <f>MacroData!AC386</f>
        <v>5548176025</v>
      </c>
      <c r="AC386">
        <f>MacroData!AD386</f>
        <v>16166462164.627689</v>
      </c>
      <c r="AD386">
        <f>MacroData!AE386</f>
        <v>1454803464.1569147</v>
      </c>
      <c r="AE386">
        <f>MacroData!AH386</f>
        <v>0</v>
      </c>
      <c r="AF386">
        <f>MacroData!AI386</f>
        <v>0</v>
      </c>
      <c r="AG386">
        <f>MacroData!AJ386</f>
        <v>0</v>
      </c>
      <c r="AH386">
        <f>MacroData!AK386</f>
        <v>0</v>
      </c>
      <c r="AI386">
        <f>MacroData!AL386</f>
        <v>1</v>
      </c>
      <c r="AJ386">
        <f>MacroData!AM386</f>
        <v>0.84325399999999995</v>
      </c>
      <c r="AK386">
        <f>MacroData!AN386</f>
        <v>4.916666666666667</v>
      </c>
      <c r="AL386" s="31">
        <f>GDP!C387+GDP!J387</f>
        <v>0</v>
      </c>
      <c r="AM386">
        <f>GDP!D387+GDP!K387</f>
        <v>0</v>
      </c>
      <c r="AN386">
        <f>GDP!E387+GDP!L387</f>
        <v>0</v>
      </c>
      <c r="AO386">
        <f>GDP!F387+GDP!M387</f>
        <v>0</v>
      </c>
      <c r="AP386">
        <f>GDP!G387+GDP!N387</f>
        <v>0</v>
      </c>
      <c r="AQ386">
        <f>GDP!H387+GDP!O387</f>
        <v>0</v>
      </c>
      <c r="AR386" s="7">
        <f>GDP!I387+GDP!P387</f>
        <v>0</v>
      </c>
      <c r="AS386">
        <f>GDP!AE387</f>
        <v>0</v>
      </c>
      <c r="AT386">
        <f>GDP!AF387</f>
        <v>0</v>
      </c>
      <c r="AU386">
        <f>GDP!AG387</f>
        <v>0</v>
      </c>
      <c r="AV386">
        <f>GDP!AH387</f>
        <v>0</v>
      </c>
      <c r="AW386">
        <f>GDP!AI387</f>
        <v>0</v>
      </c>
      <c r="AX386">
        <f>GDP!AJ387</f>
        <v>0</v>
      </c>
      <c r="AY386" s="7">
        <f>GDP!AK387</f>
        <v>0</v>
      </c>
      <c r="AZ386">
        <f>GDP!AS387</f>
        <v>0</v>
      </c>
      <c r="BA386">
        <f>GDP!AT387</f>
        <v>0</v>
      </c>
      <c r="BB386">
        <f>GDP!AU387</f>
        <v>0</v>
      </c>
      <c r="BC386">
        <f>GDP!AV387</f>
        <v>0</v>
      </c>
      <c r="BD386">
        <f>GDP!AW387</f>
        <v>0</v>
      </c>
      <c r="BE386">
        <f>GDP!AX387</f>
        <v>0</v>
      </c>
      <c r="BF386" s="7">
        <f>GDP!AY387</f>
        <v>0</v>
      </c>
      <c r="BG386">
        <f>GDP!AZ387</f>
        <v>0</v>
      </c>
      <c r="BH386">
        <f>GDP!BA387</f>
        <v>0</v>
      </c>
      <c r="BI386">
        <f>GDP!BB387</f>
        <v>0</v>
      </c>
      <c r="BJ386">
        <f>GDP!BC387</f>
        <v>0</v>
      </c>
      <c r="BK386">
        <f>GDP!BD387</f>
        <v>0</v>
      </c>
      <c r="BL386">
        <f>GDP!BE387</f>
        <v>0</v>
      </c>
      <c r="BM386" s="7">
        <f>GDP!BF387</f>
        <v>0</v>
      </c>
      <c r="BN386">
        <f>GDP!BG387+GDP!BN387+GDP!BU387</f>
        <v>0</v>
      </c>
      <c r="BO386">
        <f>GDP!BH387+GDP!BO387+GDP!BV387</f>
        <v>0</v>
      </c>
      <c r="BP386">
        <f>GDP!BI387+GDP!BP387+GDP!BW387</f>
        <v>0</v>
      </c>
      <c r="BQ386">
        <f>GDP!BJ387+GDP!BQ387+GDP!BX387</f>
        <v>0</v>
      </c>
      <c r="BR386">
        <f>GDP!BK387+GDP!BR387+GDP!BY387</f>
        <v>0</v>
      </c>
      <c r="BS386">
        <f>GDP!BL387+GDP!BS387+GDP!BZ387</f>
        <v>0</v>
      </c>
      <c r="BT386" s="7">
        <f>GDP!BM387+GDP!BT387+GDP!CA387</f>
        <v>0</v>
      </c>
      <c r="BU386">
        <f>GDP!CB387</f>
        <v>0</v>
      </c>
      <c r="BV386">
        <f>GDP!CC387</f>
        <v>0</v>
      </c>
      <c r="BW386">
        <f>GDP!CD387</f>
        <v>0</v>
      </c>
      <c r="BX386">
        <f>GDP!CE387</f>
        <v>0</v>
      </c>
      <c r="BY386">
        <f>GDP!CF387</f>
        <v>0</v>
      </c>
      <c r="BZ386">
        <f>GDP!CG387</f>
        <v>0</v>
      </c>
      <c r="CA386" s="7">
        <f>GDP!CH387</f>
        <v>0</v>
      </c>
      <c r="CB386">
        <f>GDP!CI387</f>
        <v>0</v>
      </c>
      <c r="CC386">
        <f>GDP!CJ387</f>
        <v>0</v>
      </c>
      <c r="CD386">
        <f>GDP!CK387</f>
        <v>0</v>
      </c>
      <c r="CE386">
        <f>GDP!CL387</f>
        <v>0</v>
      </c>
      <c r="CF386">
        <f>GDP!CM387</f>
        <v>0</v>
      </c>
      <c r="CG386">
        <f>GDP!CN387</f>
        <v>0</v>
      </c>
      <c r="CH386" s="7">
        <f>GDP!CO387</f>
        <v>0</v>
      </c>
      <c r="CI386">
        <f>GDP!CP387</f>
        <v>0</v>
      </c>
      <c r="CJ386">
        <f>GDP!CQ387</f>
        <v>0</v>
      </c>
      <c r="CK386">
        <f>GDP!CR387</f>
        <v>0</v>
      </c>
      <c r="CL386">
        <f>GDP!CS387</f>
        <v>0</v>
      </c>
      <c r="CM386">
        <f>GDP!CT387</f>
        <v>0</v>
      </c>
      <c r="CN386">
        <f>GDP!CU387</f>
        <v>0</v>
      </c>
      <c r="CO386">
        <f>GDP!CV387</f>
        <v>0</v>
      </c>
      <c r="CP386">
        <f>GDP!CW387</f>
        <v>0</v>
      </c>
      <c r="CQ386">
        <f>GDP!CX387</f>
        <v>0</v>
      </c>
      <c r="CR386">
        <f>GDP!CY387</f>
        <v>0</v>
      </c>
      <c r="CS386">
        <f>GDP!CZ387</f>
        <v>0</v>
      </c>
      <c r="CT386">
        <f>GDP!DA387</f>
        <v>0</v>
      </c>
      <c r="CU386">
        <f>GDP!DB387</f>
        <v>0</v>
      </c>
      <c r="CV386" s="7">
        <f>GDP!DC387</f>
        <v>0</v>
      </c>
      <c r="CW386">
        <f>GDP!DD387</f>
        <v>0</v>
      </c>
      <c r="CX386">
        <f>GDP!DE387</f>
        <v>0</v>
      </c>
      <c r="CY386">
        <f>GDP!DF387</f>
        <v>0</v>
      </c>
      <c r="CZ386">
        <f>GDP!DG387</f>
        <v>0</v>
      </c>
      <c r="DA386">
        <f>GDP!DH387</f>
        <v>0</v>
      </c>
      <c r="DB386">
        <f>GDP!DI387</f>
        <v>0</v>
      </c>
      <c r="DC386" s="7">
        <f>GDP!DJ387</f>
        <v>0</v>
      </c>
      <c r="DD386">
        <f>GDP!DU387</f>
        <v>0</v>
      </c>
      <c r="DE386">
        <f>GDP!DV387</f>
        <v>0</v>
      </c>
      <c r="DF386">
        <f>GDP!DW387</f>
        <v>0</v>
      </c>
      <c r="DG386">
        <f>GDP!EF387</f>
        <v>0</v>
      </c>
      <c r="DH386">
        <f>GDP!EG387</f>
        <v>0</v>
      </c>
      <c r="DI386">
        <f>GDP!EH387</f>
        <v>0</v>
      </c>
      <c r="DJ386">
        <f>GDP!EI387</f>
        <v>0</v>
      </c>
      <c r="DK386">
        <f>GDP!EJ387</f>
        <v>0</v>
      </c>
      <c r="DL386" s="84">
        <v>91.554003411055803</v>
      </c>
      <c r="DM386" t="s">
        <v>145</v>
      </c>
      <c r="DN386">
        <v>90.682077568818997</v>
      </c>
      <c r="DO386" t="s">
        <v>145</v>
      </c>
      <c r="DP386">
        <v>6.0643108163999999</v>
      </c>
      <c r="DQ386">
        <v>2.7613237857999948</v>
      </c>
      <c r="DR386">
        <v>-3.3029870306000051</v>
      </c>
      <c r="DS386">
        <v>44.017831364099997</v>
      </c>
      <c r="DT386">
        <v>41.256507578300003</v>
      </c>
      <c r="DU386">
        <v>435576643.50083297</v>
      </c>
      <c r="DV386">
        <v>425381515.97012401</v>
      </c>
      <c r="DW386">
        <f t="shared" si="25"/>
        <v>1.068008639419461</v>
      </c>
      <c r="DX386">
        <f t="shared" si="26"/>
        <v>1.0430107786635052</v>
      </c>
      <c r="DY386">
        <f t="shared" si="27"/>
        <v>2.4997860755955781E-2</v>
      </c>
      <c r="DZ386">
        <v>14631983619.1605</v>
      </c>
      <c r="EA386">
        <f t="shared" si="28"/>
        <v>35.876774272166777</v>
      </c>
      <c r="EB386">
        <v>877996600.82351398</v>
      </c>
      <c r="EC386">
        <v>7214323178.7983799</v>
      </c>
      <c r="ED386">
        <f t="shared" si="29"/>
        <v>6.4594979633162257</v>
      </c>
    </row>
    <row r="387" spans="1:134" x14ac:dyDescent="0.35">
      <c r="A387" t="s">
        <v>154</v>
      </c>
      <c r="B387" s="7">
        <v>1993</v>
      </c>
      <c r="C387">
        <f>MacroData!D387</f>
        <v>34.593748699999999</v>
      </c>
      <c r="D387">
        <f>MacroData!E387</f>
        <v>99.498999999999995</v>
      </c>
      <c r="E387">
        <f>MacroData!F387</f>
        <v>96.549000000000007</v>
      </c>
      <c r="F387" t="str">
        <f>MacroData!G387</f>
        <v>NA</v>
      </c>
      <c r="G387">
        <f>MacroData!H387</f>
        <v>49155300072.032997</v>
      </c>
      <c r="H387">
        <f>MacroData!I387</f>
        <v>43925000000</v>
      </c>
      <c r="I387">
        <f>MacroData!J387</f>
        <v>71935000000</v>
      </c>
      <c r="J387">
        <f>MacroData!K387</f>
        <v>9.1189999999999998</v>
      </c>
      <c r="K387">
        <f>MacroData!L387</f>
        <v>7.5789999999999997</v>
      </c>
      <c r="L387">
        <f>MacroData!M387</f>
        <v>38847.8203125</v>
      </c>
      <c r="M387">
        <f>MacroData!N387</f>
        <v>10131.8935546875</v>
      </c>
      <c r="N387">
        <f>MacroData!O387</f>
        <v>3574100</v>
      </c>
      <c r="O387">
        <f>MacroData!P387</f>
        <v>5414574064.3834066</v>
      </c>
      <c r="P387">
        <f>MacroData!Q387</f>
        <v>6898116601.0839996</v>
      </c>
      <c r="Q387">
        <f>MacroData!R387</f>
        <v>11847545566.007999</v>
      </c>
      <c r="R387">
        <f>MacroData!S387</f>
        <v>65036883398.916</v>
      </c>
      <c r="S387">
        <f>MacroData!T387</f>
        <v>9608107265.6877613</v>
      </c>
      <c r="T387">
        <f>MacroData!U387</f>
        <v>36555000000</v>
      </c>
      <c r="U387">
        <f>MacroData!V387</f>
        <v>16.233000000000001</v>
      </c>
      <c r="V387">
        <f>MacroData!W387</f>
        <v>2717.05</v>
      </c>
      <c r="W387">
        <f>MacroData!X387</f>
        <v>84.837999999999994</v>
      </c>
      <c r="X387">
        <f>MacroData!Y387</f>
        <v>46465621914.524002</v>
      </c>
      <c r="Y387">
        <f>MacroData!Z387</f>
        <v>25600765144.166061</v>
      </c>
      <c r="Z387">
        <f>MacroData!AA387</f>
        <v>17747903018.438</v>
      </c>
      <c r="AA387">
        <f>MacroData!AB387</f>
        <v>2180998077.3909998</v>
      </c>
      <c r="AB387">
        <f>MacroData!AC387</f>
        <v>5946496767</v>
      </c>
      <c r="AC387">
        <f>MacroData!AD387</f>
        <v>16179809831.665277</v>
      </c>
      <c r="AD387">
        <f>MacroData!AE387</f>
        <v>1624102298.6984136</v>
      </c>
      <c r="AE387">
        <f>MacroData!AH387</f>
        <v>1</v>
      </c>
      <c r="AF387">
        <f>MacroData!AI387</f>
        <v>0</v>
      </c>
      <c r="AG387">
        <f>MacroData!AJ387</f>
        <v>0</v>
      </c>
      <c r="AH387">
        <f>MacroData!AK387</f>
        <v>0</v>
      </c>
      <c r="AI387">
        <f>MacroData!AL387</f>
        <v>1</v>
      </c>
      <c r="AJ387">
        <f>MacroData!AM387</f>
        <v>0.84325399999999995</v>
      </c>
      <c r="AK387">
        <f>MacroData!AN387</f>
        <v>4.7738095238095246</v>
      </c>
      <c r="AL387" s="31">
        <f>GDP!C388+GDP!J388</f>
        <v>0</v>
      </c>
      <c r="AM387">
        <f>GDP!D388+GDP!K388</f>
        <v>0</v>
      </c>
      <c r="AN387">
        <f>GDP!E388+GDP!L388</f>
        <v>0</v>
      </c>
      <c r="AO387">
        <f>GDP!F388+GDP!M388</f>
        <v>0</v>
      </c>
      <c r="AP387">
        <f>GDP!G388+GDP!N388</f>
        <v>0</v>
      </c>
      <c r="AQ387">
        <f>GDP!H388+GDP!O388</f>
        <v>0</v>
      </c>
      <c r="AR387" s="7">
        <f>GDP!I388+GDP!P388</f>
        <v>0</v>
      </c>
      <c r="AS387">
        <f>GDP!AE388</f>
        <v>0</v>
      </c>
      <c r="AT387">
        <f>GDP!AF388</f>
        <v>0</v>
      </c>
      <c r="AU387">
        <f>GDP!AG388</f>
        <v>0</v>
      </c>
      <c r="AV387">
        <f>GDP!AH388</f>
        <v>0</v>
      </c>
      <c r="AW387">
        <f>GDP!AI388</f>
        <v>0</v>
      </c>
      <c r="AX387">
        <f>GDP!AJ388</f>
        <v>0</v>
      </c>
      <c r="AY387" s="7">
        <f>GDP!AK388</f>
        <v>0</v>
      </c>
      <c r="AZ387">
        <f>GDP!AS388</f>
        <v>0</v>
      </c>
      <c r="BA387">
        <f>GDP!AT388</f>
        <v>0</v>
      </c>
      <c r="BB387">
        <f>GDP!AU388</f>
        <v>0</v>
      </c>
      <c r="BC387">
        <f>GDP!AV388</f>
        <v>0</v>
      </c>
      <c r="BD387">
        <f>GDP!AW388</f>
        <v>0</v>
      </c>
      <c r="BE387">
        <f>GDP!AX388</f>
        <v>0</v>
      </c>
      <c r="BF387" s="7">
        <f>GDP!AY388</f>
        <v>0</v>
      </c>
      <c r="BG387">
        <f>GDP!AZ388</f>
        <v>0</v>
      </c>
      <c r="BH387">
        <f>GDP!BA388</f>
        <v>0</v>
      </c>
      <c r="BI387">
        <f>GDP!BB388</f>
        <v>0</v>
      </c>
      <c r="BJ387">
        <f>GDP!BC388</f>
        <v>0</v>
      </c>
      <c r="BK387">
        <f>GDP!BD388</f>
        <v>0</v>
      </c>
      <c r="BL387">
        <f>GDP!BE388</f>
        <v>0</v>
      </c>
      <c r="BM387" s="7">
        <f>GDP!BF388</f>
        <v>0</v>
      </c>
      <c r="BN387">
        <f>GDP!BG388+GDP!BN388+GDP!BU388</f>
        <v>0</v>
      </c>
      <c r="BO387">
        <f>GDP!BH388+GDP!BO388+GDP!BV388</f>
        <v>0</v>
      </c>
      <c r="BP387">
        <f>GDP!BI388+GDP!BP388+GDP!BW388</f>
        <v>0</v>
      </c>
      <c r="BQ387">
        <f>GDP!BJ388+GDP!BQ388+GDP!BX388</f>
        <v>0</v>
      </c>
      <c r="BR387">
        <f>GDP!BK388+GDP!BR388+GDP!BY388</f>
        <v>0</v>
      </c>
      <c r="BS387">
        <f>GDP!BL388+GDP!BS388+GDP!BZ388</f>
        <v>0</v>
      </c>
      <c r="BT387" s="7">
        <f>GDP!BM388+GDP!BT388+GDP!CA388</f>
        <v>0</v>
      </c>
      <c r="BU387">
        <f>GDP!CB388</f>
        <v>0</v>
      </c>
      <c r="BV387">
        <f>GDP!CC388</f>
        <v>0</v>
      </c>
      <c r="BW387">
        <f>GDP!CD388</f>
        <v>0</v>
      </c>
      <c r="BX387">
        <f>GDP!CE388</f>
        <v>0</v>
      </c>
      <c r="BY387">
        <f>GDP!CF388</f>
        <v>0</v>
      </c>
      <c r="BZ387">
        <f>GDP!CG388</f>
        <v>0</v>
      </c>
      <c r="CA387" s="7">
        <f>GDP!CH388</f>
        <v>0</v>
      </c>
      <c r="CB387">
        <f>GDP!CI388</f>
        <v>0</v>
      </c>
      <c r="CC387">
        <f>GDP!CJ388</f>
        <v>0</v>
      </c>
      <c r="CD387">
        <f>GDP!CK388</f>
        <v>0</v>
      </c>
      <c r="CE387">
        <f>GDP!CL388</f>
        <v>0</v>
      </c>
      <c r="CF387">
        <f>GDP!CM388</f>
        <v>0</v>
      </c>
      <c r="CG387">
        <f>GDP!CN388</f>
        <v>0</v>
      </c>
      <c r="CH387" s="7">
        <f>GDP!CO388</f>
        <v>0</v>
      </c>
      <c r="CI387">
        <f>GDP!CP388</f>
        <v>0</v>
      </c>
      <c r="CJ387">
        <f>GDP!CQ388</f>
        <v>0</v>
      </c>
      <c r="CK387">
        <f>GDP!CR388</f>
        <v>0</v>
      </c>
      <c r="CL387">
        <f>GDP!CS388</f>
        <v>0</v>
      </c>
      <c r="CM387">
        <f>GDP!CT388</f>
        <v>0</v>
      </c>
      <c r="CN387">
        <f>GDP!CU388</f>
        <v>0</v>
      </c>
      <c r="CO387">
        <f>GDP!CV388</f>
        <v>0</v>
      </c>
      <c r="CP387">
        <f>GDP!CW388</f>
        <v>0</v>
      </c>
      <c r="CQ387">
        <f>GDP!CX388</f>
        <v>0</v>
      </c>
      <c r="CR387">
        <f>GDP!CY388</f>
        <v>0</v>
      </c>
      <c r="CS387">
        <f>GDP!CZ388</f>
        <v>0</v>
      </c>
      <c r="CT387">
        <f>GDP!DA388</f>
        <v>0</v>
      </c>
      <c r="CU387">
        <f>GDP!DB388</f>
        <v>0</v>
      </c>
      <c r="CV387" s="7">
        <f>GDP!DC388</f>
        <v>0</v>
      </c>
      <c r="CW387">
        <f>GDP!DD388</f>
        <v>0</v>
      </c>
      <c r="CX387">
        <f>GDP!DE388</f>
        <v>0</v>
      </c>
      <c r="CY387">
        <f>GDP!DF388</f>
        <v>0</v>
      </c>
      <c r="CZ387">
        <f>GDP!DG388</f>
        <v>0</v>
      </c>
      <c r="DA387">
        <f>GDP!DH388</f>
        <v>0</v>
      </c>
      <c r="DB387">
        <f>GDP!DI388</f>
        <v>0</v>
      </c>
      <c r="DC387" s="7">
        <f>GDP!DJ388</f>
        <v>0</v>
      </c>
      <c r="DD387">
        <f>GDP!DU388</f>
        <v>0</v>
      </c>
      <c r="DE387">
        <f>GDP!DV388</f>
        <v>0</v>
      </c>
      <c r="DF387">
        <f>GDP!DW388</f>
        <v>0</v>
      </c>
      <c r="DG387">
        <f>GDP!EF388</f>
        <v>0</v>
      </c>
      <c r="DH387">
        <f>GDP!EG388</f>
        <v>0</v>
      </c>
      <c r="DI387">
        <f>GDP!EH388</f>
        <v>0</v>
      </c>
      <c r="DJ387">
        <f>GDP!EI388</f>
        <v>0</v>
      </c>
      <c r="DK387">
        <f>GDP!EJ388</f>
        <v>0</v>
      </c>
      <c r="DL387" s="84">
        <v>94.119023139098204</v>
      </c>
      <c r="DM387" t="s">
        <v>145</v>
      </c>
      <c r="DN387">
        <v>93.487057467132004</v>
      </c>
      <c r="DO387" t="s">
        <v>145</v>
      </c>
      <c r="DP387">
        <v>5.6633278642000002</v>
      </c>
      <c r="DQ387">
        <v>2.546997707700001</v>
      </c>
      <c r="DR387">
        <v>-3.1163301564999992</v>
      </c>
      <c r="DS387">
        <v>43.781084535600002</v>
      </c>
      <c r="DT387">
        <v>41.234086827900001</v>
      </c>
      <c r="DU387">
        <v>462319083.61310101</v>
      </c>
      <c r="DV387">
        <v>458352789.91654998</v>
      </c>
      <c r="DW387">
        <f t="shared" ref="DW387:DW450" si="30">100*(DU387/H387)</f>
        <v>1.0525192569450221</v>
      </c>
      <c r="DX387">
        <f t="shared" ref="DX387:DX450" si="31">100*(DV387/H387)</f>
        <v>1.0434895615630051</v>
      </c>
      <c r="DY387">
        <f t="shared" ref="DY387:DY450" si="32">DW387-DX387</f>
        <v>9.0296953820170334E-3</v>
      </c>
      <c r="DZ387">
        <v>15822210825.857599</v>
      </c>
      <c r="EA387">
        <f t="shared" ref="EA387:EA450" si="33">100*(DZ387/H387)</f>
        <v>36.020969438491974</v>
      </c>
      <c r="EB387">
        <v>1025390606.9836</v>
      </c>
      <c r="EC387">
        <v>7694799170.8003197</v>
      </c>
      <c r="ED387">
        <f t="shared" ref="ED387:ED450" si="34">(DP387/DN386)*100</f>
        <v>6.2452559712276967</v>
      </c>
    </row>
    <row r="388" spans="1:134" x14ac:dyDescent="0.35">
      <c r="A388" t="s">
        <v>154</v>
      </c>
      <c r="B388" s="7">
        <v>1994</v>
      </c>
      <c r="C388">
        <f>MacroData!D388</f>
        <v>37.183259132000003</v>
      </c>
      <c r="D388">
        <f>MacroData!E388</f>
        <v>100.94</v>
      </c>
      <c r="E388">
        <f>MacroData!F388</f>
        <v>100.88800000000001</v>
      </c>
      <c r="F388" t="str">
        <f>MacroData!G388</f>
        <v>NA</v>
      </c>
      <c r="G388">
        <f>MacroData!H388</f>
        <v>52749859624.626999</v>
      </c>
      <c r="H388">
        <f>MacroData!I388</f>
        <v>47213000000</v>
      </c>
      <c r="I388">
        <f>MacroData!J388</f>
        <v>76174000000</v>
      </c>
      <c r="J388">
        <f>MacroData!K388</f>
        <v>5.93</v>
      </c>
      <c r="K388">
        <f>MacroData!L388</f>
        <v>8.0429999999999993</v>
      </c>
      <c r="L388">
        <f>MacroData!M388</f>
        <v>40731.65234375</v>
      </c>
      <c r="M388">
        <f>MacroData!N388</f>
        <v>11385.0673828125</v>
      </c>
      <c r="N388">
        <f>MacroData!O388</f>
        <v>3585900</v>
      </c>
      <c r="O388">
        <f>MacroData!P388</f>
        <v>5568339228.5623007</v>
      </c>
      <c r="P388">
        <f>MacroData!Q388</f>
        <v>7486119930.189003</v>
      </c>
      <c r="Q388">
        <f>MacroData!R388</f>
        <v>13250051352.534</v>
      </c>
      <c r="R388">
        <f>MacroData!S388</f>
        <v>68687880069.810997</v>
      </c>
      <c r="S388">
        <f>MacroData!T388</f>
        <v>10810952547.672579</v>
      </c>
      <c r="T388">
        <f>MacroData!U388</f>
        <v>38150000000</v>
      </c>
      <c r="U388">
        <f>MacroData!V388</f>
        <v>15.247</v>
      </c>
      <c r="V388">
        <f>MacroData!W388</f>
        <v>2740.65</v>
      </c>
      <c r="W388">
        <f>MacroData!X388</f>
        <v>86.212999999999994</v>
      </c>
      <c r="X388">
        <f>MacroData!Y388</f>
        <v>48493387426.498001</v>
      </c>
      <c r="Y388">
        <f>MacroData!Z388</f>
        <v>27453094161.23642</v>
      </c>
      <c r="Z388">
        <f>MacroData!AA388</f>
        <v>19372913634.019001</v>
      </c>
      <c r="AA388">
        <f>MacroData!AB388</f>
        <v>2267489293.1880002</v>
      </c>
      <c r="AB388">
        <f>MacroData!AC388</f>
        <v>6290901495</v>
      </c>
      <c r="AC388">
        <f>MacroData!AD388</f>
        <v>16846227107.905262</v>
      </c>
      <c r="AD388">
        <f>MacroData!AE388</f>
        <v>1751786957.1267672</v>
      </c>
      <c r="AE388">
        <f>MacroData!AH388</f>
        <v>0</v>
      </c>
      <c r="AF388">
        <f>MacroData!AI388</f>
        <v>0</v>
      </c>
      <c r="AG388">
        <f>MacroData!AJ388</f>
        <v>0</v>
      </c>
      <c r="AH388">
        <f>MacroData!AK388</f>
        <v>0</v>
      </c>
      <c r="AI388">
        <f>MacroData!AL388</f>
        <v>0</v>
      </c>
      <c r="AJ388">
        <f>MacroData!AM388</f>
        <v>0.84325399999999995</v>
      </c>
      <c r="AK388">
        <f>MacroData!AN388</f>
        <v>4.7738095238095246</v>
      </c>
      <c r="AL388" s="31">
        <f>GDP!C389+GDP!J389</f>
        <v>0</v>
      </c>
      <c r="AM388">
        <f>GDP!D389+GDP!K389</f>
        <v>0</v>
      </c>
      <c r="AN388">
        <f>GDP!E389+GDP!L389</f>
        <v>0</v>
      </c>
      <c r="AO388">
        <f>GDP!F389+GDP!M389</f>
        <v>0</v>
      </c>
      <c r="AP388">
        <f>GDP!G389+GDP!N389</f>
        <v>0</v>
      </c>
      <c r="AQ388">
        <f>GDP!H389+GDP!O389</f>
        <v>0</v>
      </c>
      <c r="AR388" s="7">
        <f>GDP!I389+GDP!P389</f>
        <v>0</v>
      </c>
      <c r="AS388">
        <f>GDP!AE389</f>
        <v>0</v>
      </c>
      <c r="AT388">
        <f>GDP!AF389</f>
        <v>0</v>
      </c>
      <c r="AU388">
        <f>GDP!AG389</f>
        <v>0</v>
      </c>
      <c r="AV388">
        <f>GDP!AH389</f>
        <v>0</v>
      </c>
      <c r="AW388">
        <f>GDP!AI389</f>
        <v>0</v>
      </c>
      <c r="AX388">
        <f>GDP!AJ389</f>
        <v>0</v>
      </c>
      <c r="AY388" s="7">
        <f>GDP!AK389</f>
        <v>0</v>
      </c>
      <c r="AZ388">
        <f>GDP!AS389</f>
        <v>0</v>
      </c>
      <c r="BA388">
        <f>GDP!AT389</f>
        <v>0</v>
      </c>
      <c r="BB388">
        <f>GDP!AU389</f>
        <v>0</v>
      </c>
      <c r="BC388">
        <f>GDP!AV389</f>
        <v>0</v>
      </c>
      <c r="BD388">
        <f>GDP!AW389</f>
        <v>0</v>
      </c>
      <c r="BE388">
        <f>GDP!AX389</f>
        <v>0</v>
      </c>
      <c r="BF388" s="7">
        <f>GDP!AY389</f>
        <v>0</v>
      </c>
      <c r="BG388">
        <f>GDP!AZ389</f>
        <v>0</v>
      </c>
      <c r="BH388">
        <f>GDP!BA389</f>
        <v>0</v>
      </c>
      <c r="BI388">
        <f>GDP!BB389</f>
        <v>0</v>
      </c>
      <c r="BJ388">
        <f>GDP!BC389</f>
        <v>0</v>
      </c>
      <c r="BK388">
        <f>GDP!BD389</f>
        <v>0</v>
      </c>
      <c r="BL388">
        <f>GDP!BE389</f>
        <v>0</v>
      </c>
      <c r="BM388" s="7">
        <f>GDP!BF389</f>
        <v>0</v>
      </c>
      <c r="BN388">
        <f>GDP!BG389+GDP!BN389+GDP!BU389</f>
        <v>0</v>
      </c>
      <c r="BO388">
        <f>GDP!BH389+GDP!BO389+GDP!BV389</f>
        <v>0</v>
      </c>
      <c r="BP388">
        <f>GDP!BI389+GDP!BP389+GDP!BW389</f>
        <v>0</v>
      </c>
      <c r="BQ388">
        <f>GDP!BJ389+GDP!BQ389+GDP!BX389</f>
        <v>0</v>
      </c>
      <c r="BR388">
        <f>GDP!BK389+GDP!BR389+GDP!BY389</f>
        <v>0</v>
      </c>
      <c r="BS388">
        <f>GDP!BL389+GDP!BS389+GDP!BZ389</f>
        <v>0</v>
      </c>
      <c r="BT388" s="7">
        <f>GDP!BM389+GDP!BT389+GDP!CA389</f>
        <v>0</v>
      </c>
      <c r="BU388">
        <f>GDP!CB389</f>
        <v>0</v>
      </c>
      <c r="BV388">
        <f>GDP!CC389</f>
        <v>0</v>
      </c>
      <c r="BW388">
        <f>GDP!CD389</f>
        <v>0</v>
      </c>
      <c r="BX388">
        <f>GDP!CE389</f>
        <v>0</v>
      </c>
      <c r="BY388">
        <f>GDP!CF389</f>
        <v>0</v>
      </c>
      <c r="BZ388">
        <f>GDP!CG389</f>
        <v>0</v>
      </c>
      <c r="CA388" s="7">
        <f>GDP!CH389</f>
        <v>0</v>
      </c>
      <c r="CB388">
        <f>GDP!CI389</f>
        <v>0</v>
      </c>
      <c r="CC388">
        <f>GDP!CJ389</f>
        <v>0</v>
      </c>
      <c r="CD388">
        <f>GDP!CK389</f>
        <v>0</v>
      </c>
      <c r="CE388">
        <f>GDP!CL389</f>
        <v>0</v>
      </c>
      <c r="CF388">
        <f>GDP!CM389</f>
        <v>0</v>
      </c>
      <c r="CG388">
        <f>GDP!CN389</f>
        <v>0</v>
      </c>
      <c r="CH388" s="7">
        <f>GDP!CO389</f>
        <v>0</v>
      </c>
      <c r="CI388">
        <f>GDP!CP389</f>
        <v>0</v>
      </c>
      <c r="CJ388">
        <f>GDP!CQ389</f>
        <v>0</v>
      </c>
      <c r="CK388">
        <f>GDP!CR389</f>
        <v>0</v>
      </c>
      <c r="CL388">
        <f>GDP!CS389</f>
        <v>0</v>
      </c>
      <c r="CM388">
        <f>GDP!CT389</f>
        <v>0</v>
      </c>
      <c r="CN388">
        <f>GDP!CU389</f>
        <v>0</v>
      </c>
      <c r="CO388">
        <f>GDP!CV389</f>
        <v>0</v>
      </c>
      <c r="CP388">
        <f>GDP!CW389</f>
        <v>0</v>
      </c>
      <c r="CQ388">
        <f>GDP!CX389</f>
        <v>0</v>
      </c>
      <c r="CR388">
        <f>GDP!CY389</f>
        <v>0</v>
      </c>
      <c r="CS388">
        <f>GDP!CZ389</f>
        <v>0</v>
      </c>
      <c r="CT388">
        <f>GDP!DA389</f>
        <v>0</v>
      </c>
      <c r="CU388">
        <f>GDP!DB389</f>
        <v>0</v>
      </c>
      <c r="CV388" s="7">
        <f>GDP!DC389</f>
        <v>0</v>
      </c>
      <c r="CW388">
        <f>GDP!DD389</f>
        <v>0</v>
      </c>
      <c r="CX388">
        <f>GDP!DE389</f>
        <v>0</v>
      </c>
      <c r="CY388">
        <f>GDP!DF389</f>
        <v>0</v>
      </c>
      <c r="CZ388">
        <f>GDP!DG389</f>
        <v>0</v>
      </c>
      <c r="DA388">
        <f>GDP!DH389</f>
        <v>0</v>
      </c>
      <c r="DB388">
        <f>GDP!DI389</f>
        <v>0</v>
      </c>
      <c r="DC388" s="7">
        <f>GDP!DJ389</f>
        <v>0</v>
      </c>
      <c r="DD388">
        <f>GDP!DU389</f>
        <v>0</v>
      </c>
      <c r="DE388">
        <f>GDP!DV389</f>
        <v>0</v>
      </c>
      <c r="DF388">
        <f>GDP!DW389</f>
        <v>0</v>
      </c>
      <c r="DG388">
        <f>GDP!EF389</f>
        <v>0</v>
      </c>
      <c r="DH388">
        <f>GDP!EG389</f>
        <v>0</v>
      </c>
      <c r="DI388">
        <f>GDP!EH389</f>
        <v>0</v>
      </c>
      <c r="DJ388">
        <f>GDP!EI389</f>
        <v>0</v>
      </c>
      <c r="DK388">
        <f>GDP!EJ389</f>
        <v>0</v>
      </c>
      <c r="DL388" s="84">
        <v>88.673260916177298</v>
      </c>
      <c r="DM388" t="s">
        <v>145</v>
      </c>
      <c r="DN388">
        <v>88.131984424783994</v>
      </c>
      <c r="DO388" t="s">
        <v>145</v>
      </c>
      <c r="DP388">
        <v>5.2263135136000001</v>
      </c>
      <c r="DQ388">
        <v>1.7819099680999955</v>
      </c>
      <c r="DR388">
        <v>-3.4444035455000046</v>
      </c>
      <c r="DS388">
        <v>43.200088421099998</v>
      </c>
      <c r="DT388">
        <v>41.418178453000003</v>
      </c>
      <c r="DU388">
        <v>690553124.06264901</v>
      </c>
      <c r="DV388">
        <v>477855900.16448802</v>
      </c>
      <c r="DW388">
        <f t="shared" si="30"/>
        <v>1.4626334358389619</v>
      </c>
      <c r="DX388">
        <f t="shared" si="31"/>
        <v>1.012127804131252</v>
      </c>
      <c r="DY388">
        <f t="shared" si="32"/>
        <v>0.45050563170770985</v>
      </c>
      <c r="DZ388">
        <v>16765028208.626301</v>
      </c>
      <c r="EA388">
        <f t="shared" si="33"/>
        <v>35.509347443768242</v>
      </c>
      <c r="EB388">
        <v>1135354470.80268</v>
      </c>
      <c r="EC388">
        <v>8206733871.35499</v>
      </c>
      <c r="ED388">
        <f t="shared" si="34"/>
        <v>5.5904139623150053</v>
      </c>
    </row>
    <row r="389" spans="1:134" x14ac:dyDescent="0.35">
      <c r="A389" t="s">
        <v>154</v>
      </c>
      <c r="B389" s="7">
        <v>1995</v>
      </c>
      <c r="C389">
        <f>MacroData!D389</f>
        <v>43.082901056000004</v>
      </c>
      <c r="D389">
        <f>MacroData!E389</f>
        <v>101.52</v>
      </c>
      <c r="E389">
        <f>MacroData!F389</f>
        <v>102.313</v>
      </c>
      <c r="F389" t="str">
        <f>MacroData!G389</f>
        <v>NA</v>
      </c>
      <c r="G389">
        <f>MacroData!H389</f>
        <v>57580076656.543999</v>
      </c>
      <c r="H389">
        <f>MacroData!I389</f>
        <v>54704000000</v>
      </c>
      <c r="I389">
        <f>MacroData!J389</f>
        <v>83482000000</v>
      </c>
      <c r="J389">
        <f>MacroData!K389</f>
        <v>6.2480000000000002</v>
      </c>
      <c r="K389">
        <f>MacroData!L389</f>
        <v>8.2260000000000009</v>
      </c>
      <c r="L389">
        <f>MacroData!M389</f>
        <v>41835.20703125</v>
      </c>
      <c r="M389">
        <f>MacroData!N389</f>
        <v>13296.96875</v>
      </c>
      <c r="N389">
        <f>MacroData!O389</f>
        <v>3601300</v>
      </c>
      <c r="O389">
        <f>MacroData!P389</f>
        <v>7790777210.3019123</v>
      </c>
      <c r="P389">
        <f>MacroData!Q389</f>
        <v>10812489854.559006</v>
      </c>
      <c r="Q389">
        <f>MacroData!R389</f>
        <v>15342298743.608</v>
      </c>
      <c r="R389">
        <f>MacroData!S389</f>
        <v>72669510145.440994</v>
      </c>
      <c r="S389">
        <f>MacroData!T389</f>
        <v>12570608150.154469</v>
      </c>
      <c r="T389">
        <f>MacroData!U389</f>
        <v>39465000000</v>
      </c>
      <c r="U389">
        <f>MacroData!V389</f>
        <v>12.614000000000001</v>
      </c>
      <c r="V389">
        <f>MacroData!W389</f>
        <v>3407.53</v>
      </c>
      <c r="W389">
        <f>MacroData!X389</f>
        <v>87.8</v>
      </c>
      <c r="X389">
        <f>MacroData!Y389</f>
        <v>50164814376.380997</v>
      </c>
      <c r="Y389">
        <f>MacroData!Z389</f>
        <v>28908180000</v>
      </c>
      <c r="Z389">
        <f>MacroData!AA389</f>
        <v>20223440000</v>
      </c>
      <c r="AA389">
        <f>MacroData!AB389</f>
        <v>3181130000</v>
      </c>
      <c r="AB389">
        <f>MacroData!AC389</f>
        <v>5834110000</v>
      </c>
      <c r="AC389">
        <f>MacroData!AD389</f>
        <v>17497885238.478245</v>
      </c>
      <c r="AD389">
        <f>MacroData!AE389</f>
        <v>1889273420.0222175</v>
      </c>
      <c r="AE389">
        <f>MacroData!AH389</f>
        <v>0</v>
      </c>
      <c r="AF389">
        <f>MacroData!AI389</f>
        <v>0</v>
      </c>
      <c r="AG389">
        <f>MacroData!AJ389</f>
        <v>0</v>
      </c>
      <c r="AH389">
        <f>MacroData!AK389</f>
        <v>0</v>
      </c>
      <c r="AI389">
        <f>MacroData!AL389</f>
        <v>0</v>
      </c>
      <c r="AJ389">
        <f>MacroData!AM389</f>
        <v>0.84325399999999995</v>
      </c>
      <c r="AK389">
        <f>MacroData!AN389</f>
        <v>4.5740476335797995</v>
      </c>
      <c r="AL389" s="31">
        <f>GDP!C390+GDP!J390</f>
        <v>0</v>
      </c>
      <c r="AM389">
        <f>GDP!D390+GDP!K390</f>
        <v>0</v>
      </c>
      <c r="AN389">
        <f>GDP!E390+GDP!L390</f>
        <v>0</v>
      </c>
      <c r="AO389">
        <f>GDP!F390+GDP!M390</f>
        <v>0</v>
      </c>
      <c r="AP389">
        <f>GDP!G390+GDP!N390</f>
        <v>0</v>
      </c>
      <c r="AQ389">
        <f>GDP!H390+GDP!O390</f>
        <v>0</v>
      </c>
      <c r="AR389" s="7">
        <f>GDP!I390+GDP!P390</f>
        <v>0</v>
      </c>
      <c r="AS389">
        <f>GDP!AE390</f>
        <v>0</v>
      </c>
      <c r="AT389">
        <f>GDP!AF390</f>
        <v>0</v>
      </c>
      <c r="AU389">
        <f>GDP!AG390</f>
        <v>0</v>
      </c>
      <c r="AV389">
        <f>GDP!AH390</f>
        <v>0</v>
      </c>
      <c r="AW389">
        <f>GDP!AI390</f>
        <v>0</v>
      </c>
      <c r="AX389">
        <f>GDP!AJ390</f>
        <v>0</v>
      </c>
      <c r="AY389" s="7">
        <f>GDP!AK390</f>
        <v>0</v>
      </c>
      <c r="AZ389">
        <f>GDP!AS390</f>
        <v>0</v>
      </c>
      <c r="BA389">
        <f>GDP!AT390</f>
        <v>0</v>
      </c>
      <c r="BB389">
        <f>GDP!AU390</f>
        <v>0</v>
      </c>
      <c r="BC389">
        <f>GDP!AV390</f>
        <v>0</v>
      </c>
      <c r="BD389">
        <f>GDP!AW390</f>
        <v>0</v>
      </c>
      <c r="BE389">
        <f>GDP!AX390</f>
        <v>0</v>
      </c>
      <c r="BF389" s="7">
        <f>GDP!AY390</f>
        <v>0</v>
      </c>
      <c r="BG389">
        <f>GDP!AZ390</f>
        <v>0</v>
      </c>
      <c r="BH389">
        <f>GDP!BA390</f>
        <v>0</v>
      </c>
      <c r="BI389">
        <f>GDP!BB390</f>
        <v>0</v>
      </c>
      <c r="BJ389">
        <f>GDP!BC390</f>
        <v>0</v>
      </c>
      <c r="BK389">
        <f>GDP!BD390</f>
        <v>0</v>
      </c>
      <c r="BL389">
        <f>GDP!BE390</f>
        <v>0</v>
      </c>
      <c r="BM389" s="7">
        <f>GDP!BF390</f>
        <v>0</v>
      </c>
      <c r="BN389">
        <f>GDP!BG390+GDP!BN390+GDP!BU390</f>
        <v>0</v>
      </c>
      <c r="BO389">
        <f>GDP!BH390+GDP!BO390+GDP!BV390</f>
        <v>0</v>
      </c>
      <c r="BP389">
        <f>GDP!BI390+GDP!BP390+GDP!BW390</f>
        <v>0</v>
      </c>
      <c r="BQ389">
        <f>GDP!BJ390+GDP!BQ390+GDP!BX390</f>
        <v>0</v>
      </c>
      <c r="BR389">
        <f>GDP!BK390+GDP!BR390+GDP!BY390</f>
        <v>0</v>
      </c>
      <c r="BS389">
        <f>GDP!BL390+GDP!BS390+GDP!BZ390</f>
        <v>0</v>
      </c>
      <c r="BT389" s="7">
        <f>GDP!BM390+GDP!BT390+GDP!CA390</f>
        <v>0</v>
      </c>
      <c r="BU389">
        <f>GDP!CB390</f>
        <v>0</v>
      </c>
      <c r="BV389">
        <f>GDP!CC390</f>
        <v>0</v>
      </c>
      <c r="BW389">
        <f>GDP!CD390</f>
        <v>0</v>
      </c>
      <c r="BX389">
        <f>GDP!CE390</f>
        <v>0</v>
      </c>
      <c r="BY389">
        <f>GDP!CF390</f>
        <v>0</v>
      </c>
      <c r="BZ389">
        <f>GDP!CG390</f>
        <v>0</v>
      </c>
      <c r="CA389" s="7">
        <f>GDP!CH390</f>
        <v>0</v>
      </c>
      <c r="CB389">
        <f>GDP!CI390</f>
        <v>0</v>
      </c>
      <c r="CC389">
        <f>GDP!CJ390</f>
        <v>0</v>
      </c>
      <c r="CD389">
        <f>GDP!CK390</f>
        <v>0</v>
      </c>
      <c r="CE389">
        <f>GDP!CL390</f>
        <v>0</v>
      </c>
      <c r="CF389">
        <f>GDP!CM390</f>
        <v>0</v>
      </c>
      <c r="CG389">
        <f>GDP!CN390</f>
        <v>0</v>
      </c>
      <c r="CH389" s="7">
        <f>GDP!CO390</f>
        <v>0</v>
      </c>
      <c r="CI389">
        <f>GDP!CP390</f>
        <v>0</v>
      </c>
      <c r="CJ389">
        <f>GDP!CQ390</f>
        <v>0</v>
      </c>
      <c r="CK389">
        <f>GDP!CR390</f>
        <v>0</v>
      </c>
      <c r="CL389">
        <f>GDP!CS390</f>
        <v>0</v>
      </c>
      <c r="CM389">
        <f>GDP!CT390</f>
        <v>0</v>
      </c>
      <c r="CN389">
        <f>GDP!CU390</f>
        <v>0</v>
      </c>
      <c r="CO389">
        <f>GDP!CV390</f>
        <v>0</v>
      </c>
      <c r="CP389">
        <f>GDP!CW390</f>
        <v>0</v>
      </c>
      <c r="CQ389">
        <f>GDP!CX390</f>
        <v>0</v>
      </c>
      <c r="CR389">
        <f>GDP!CY390</f>
        <v>0</v>
      </c>
      <c r="CS389">
        <f>GDP!CZ390</f>
        <v>0</v>
      </c>
      <c r="CT389">
        <f>GDP!DA390</f>
        <v>0</v>
      </c>
      <c r="CU389">
        <f>GDP!DB390</f>
        <v>0</v>
      </c>
      <c r="CV389" s="7">
        <f>GDP!DC390</f>
        <v>0</v>
      </c>
      <c r="CW389">
        <f>GDP!DD390</f>
        <v>0</v>
      </c>
      <c r="CX389">
        <f>GDP!DE390</f>
        <v>0</v>
      </c>
      <c r="CY389">
        <f>GDP!DF390</f>
        <v>0</v>
      </c>
      <c r="CZ389">
        <f>GDP!DG390</f>
        <v>0</v>
      </c>
      <c r="DA389">
        <f>GDP!DH390</f>
        <v>0</v>
      </c>
      <c r="DB389">
        <f>GDP!DI390</f>
        <v>0</v>
      </c>
      <c r="DC389" s="7">
        <f>GDP!DJ390</f>
        <v>0</v>
      </c>
      <c r="DD389">
        <f>GDP!DU390</f>
        <v>0</v>
      </c>
      <c r="DE389">
        <f>GDP!DV390</f>
        <v>0</v>
      </c>
      <c r="DF389">
        <f>GDP!DW390</f>
        <v>0</v>
      </c>
      <c r="DG389">
        <f>GDP!EF390</f>
        <v>0</v>
      </c>
      <c r="DH389">
        <f>GDP!EG390</f>
        <v>0</v>
      </c>
      <c r="DI389">
        <f>GDP!EH390</f>
        <v>0</v>
      </c>
      <c r="DJ389">
        <f>GDP!EI390</f>
        <v>0</v>
      </c>
      <c r="DK389">
        <f>GDP!EJ390</f>
        <v>0</v>
      </c>
      <c r="DL389" s="84">
        <v>82.123422792370505</v>
      </c>
      <c r="DM389" s="84">
        <v>78.559399999999997</v>
      </c>
      <c r="DN389">
        <v>78.621621224852007</v>
      </c>
      <c r="DO389" t="s">
        <v>145</v>
      </c>
      <c r="DP389">
        <v>4.7496037743999997</v>
      </c>
      <c r="DQ389">
        <v>2.1444763443000028</v>
      </c>
      <c r="DR389">
        <v>-2.6051274300999969</v>
      </c>
      <c r="DS389">
        <v>40.875799046300003</v>
      </c>
      <c r="DT389">
        <v>38.731322702</v>
      </c>
      <c r="DU389">
        <v>824880000</v>
      </c>
      <c r="DV389">
        <v>1006210000</v>
      </c>
      <c r="DW389">
        <f t="shared" si="30"/>
        <v>1.5078970459198597</v>
      </c>
      <c r="DX389">
        <f t="shared" si="31"/>
        <v>1.839371892366189</v>
      </c>
      <c r="DY389">
        <f t="shared" si="32"/>
        <v>-0.3314748464463293</v>
      </c>
      <c r="DZ389">
        <v>18464960000</v>
      </c>
      <c r="EA389">
        <f t="shared" si="33"/>
        <v>33.7543141269377</v>
      </c>
      <c r="EB389">
        <v>1286130000</v>
      </c>
      <c r="EC389">
        <v>9449880000</v>
      </c>
      <c r="ED389">
        <f t="shared" si="34"/>
        <v>5.3891941789345914</v>
      </c>
    </row>
    <row r="390" spans="1:134" x14ac:dyDescent="0.35">
      <c r="A390" t="s">
        <v>154</v>
      </c>
      <c r="B390" s="7">
        <v>1996</v>
      </c>
      <c r="C390">
        <f>MacroData!D390</f>
        <v>47.310544608000001</v>
      </c>
      <c r="D390">
        <f>MacroData!E390</f>
        <v>101.89100000000001</v>
      </c>
      <c r="E390">
        <f>MacroData!F390</f>
        <v>100.033</v>
      </c>
      <c r="F390" t="str">
        <f>MacroData!G390</f>
        <v>NA</v>
      </c>
      <c r="G390">
        <f>MacroData!H390</f>
        <v>61170627183.064003</v>
      </c>
      <c r="H390">
        <f>MacroData!I390</f>
        <v>60072000000</v>
      </c>
      <c r="I390">
        <f>MacroData!J390</f>
        <v>91065000000</v>
      </c>
      <c r="J390">
        <f>MacroData!K390</f>
        <v>5.4180000000000001</v>
      </c>
      <c r="K390">
        <f>MacroData!L390</f>
        <v>7.2489999999999997</v>
      </c>
      <c r="L390">
        <f>MacroData!M390</f>
        <v>45141.265625</v>
      </c>
      <c r="M390">
        <f>MacroData!N390</f>
        <v>15748.3642578125</v>
      </c>
      <c r="N390">
        <f>MacroData!O390</f>
        <v>3626100</v>
      </c>
      <c r="O390">
        <f>MacroData!P390</f>
        <v>8691813288.3657722</v>
      </c>
      <c r="P390">
        <f>MacroData!Q390</f>
        <v>12243913248.050003</v>
      </c>
      <c r="Q390">
        <f>MacroData!R390</f>
        <v>17837838040.168999</v>
      </c>
      <c r="R390">
        <f>MacroData!S390</f>
        <v>78821086751.949997</v>
      </c>
      <c r="S390">
        <f>MacroData!T390</f>
        <v>14610943030.818819</v>
      </c>
      <c r="T390">
        <f>MacroData!U390</f>
        <v>42411000000</v>
      </c>
      <c r="U390">
        <f>MacroData!V390</f>
        <v>12.156000000000001</v>
      </c>
      <c r="V390">
        <f>MacroData!W390</f>
        <v>4237.22</v>
      </c>
      <c r="W390">
        <f>MacroData!X390</f>
        <v>90.099000000000004</v>
      </c>
      <c r="X390">
        <f>MacroData!Y390</f>
        <v>53908707143.389</v>
      </c>
      <c r="Y390">
        <f>MacroData!Z390</f>
        <v>31734250000</v>
      </c>
      <c r="Z390">
        <f>MacroData!AA390</f>
        <v>22363590000</v>
      </c>
      <c r="AA390">
        <f>MacroData!AB390</f>
        <v>3595360000</v>
      </c>
      <c r="AB390">
        <f>MacroData!AC390</f>
        <v>6167920000</v>
      </c>
      <c r="AC390">
        <f>MacroData!AD390</f>
        <v>18104100240.901798</v>
      </c>
      <c r="AD390">
        <f>MacroData!AE390</f>
        <v>2106390001.7987938</v>
      </c>
      <c r="AE390">
        <f>MacroData!AH390</f>
        <v>0</v>
      </c>
      <c r="AF390">
        <f>MacroData!AI390</f>
        <v>0</v>
      </c>
      <c r="AG390">
        <f>MacroData!AJ390</f>
        <v>0</v>
      </c>
      <c r="AH390">
        <f>MacroData!AK390</f>
        <v>0</v>
      </c>
      <c r="AI390">
        <f>MacroData!AL390</f>
        <v>0</v>
      </c>
      <c r="AJ390">
        <f>MacroData!AM390</f>
        <v>0.84325399999999995</v>
      </c>
      <c r="AK390">
        <f>MacroData!AN390</f>
        <v>4.5135714213053388</v>
      </c>
      <c r="AL390" s="31">
        <f>GDP!C391+GDP!J391</f>
        <v>0</v>
      </c>
      <c r="AM390">
        <f>GDP!D391+GDP!K391</f>
        <v>0</v>
      </c>
      <c r="AN390">
        <f>GDP!E391+GDP!L391</f>
        <v>0</v>
      </c>
      <c r="AO390">
        <f>GDP!F391+GDP!M391</f>
        <v>0</v>
      </c>
      <c r="AP390">
        <f>GDP!G391+GDP!N391</f>
        <v>0</v>
      </c>
      <c r="AQ390">
        <f>GDP!H391+GDP!O391</f>
        <v>0</v>
      </c>
      <c r="AR390" s="7">
        <f>GDP!I391+GDP!P391</f>
        <v>0</v>
      </c>
      <c r="AS390">
        <f>GDP!AE391</f>
        <v>0</v>
      </c>
      <c r="AT390">
        <f>GDP!AF391</f>
        <v>0</v>
      </c>
      <c r="AU390">
        <f>GDP!AG391</f>
        <v>0</v>
      </c>
      <c r="AV390">
        <f>GDP!AH391</f>
        <v>0</v>
      </c>
      <c r="AW390">
        <f>GDP!AI391</f>
        <v>0</v>
      </c>
      <c r="AX390">
        <f>GDP!AJ391</f>
        <v>0</v>
      </c>
      <c r="AY390" s="7">
        <f>GDP!AK391</f>
        <v>0</v>
      </c>
      <c r="AZ390">
        <f>GDP!AS391</f>
        <v>0</v>
      </c>
      <c r="BA390">
        <f>GDP!AT391</f>
        <v>0</v>
      </c>
      <c r="BB390">
        <f>GDP!AU391</f>
        <v>0</v>
      </c>
      <c r="BC390">
        <f>GDP!AV391</f>
        <v>0</v>
      </c>
      <c r="BD390">
        <f>GDP!AW391</f>
        <v>0</v>
      </c>
      <c r="BE390">
        <f>GDP!AX391</f>
        <v>0</v>
      </c>
      <c r="BF390" s="7">
        <f>GDP!AY391</f>
        <v>0</v>
      </c>
      <c r="BG390">
        <f>GDP!AZ391</f>
        <v>0</v>
      </c>
      <c r="BH390">
        <f>GDP!BA391</f>
        <v>0</v>
      </c>
      <c r="BI390">
        <f>GDP!BB391</f>
        <v>0</v>
      </c>
      <c r="BJ390">
        <f>GDP!BC391</f>
        <v>0</v>
      </c>
      <c r="BK390">
        <f>GDP!BD391</f>
        <v>0</v>
      </c>
      <c r="BL390">
        <f>GDP!BE391</f>
        <v>0</v>
      </c>
      <c r="BM390" s="7">
        <f>GDP!BF391</f>
        <v>0</v>
      </c>
      <c r="BN390">
        <f>GDP!BG391+GDP!BN391+GDP!BU391</f>
        <v>0</v>
      </c>
      <c r="BO390">
        <f>GDP!BH391+GDP!BO391+GDP!BV391</f>
        <v>0</v>
      </c>
      <c r="BP390">
        <f>GDP!BI391+GDP!BP391+GDP!BW391</f>
        <v>0</v>
      </c>
      <c r="BQ390">
        <f>GDP!BJ391+GDP!BQ391+GDP!BX391</f>
        <v>0</v>
      </c>
      <c r="BR390">
        <f>GDP!BK391+GDP!BR391+GDP!BY391</f>
        <v>0</v>
      </c>
      <c r="BS390">
        <f>GDP!BL391+GDP!BS391+GDP!BZ391</f>
        <v>0</v>
      </c>
      <c r="BT390" s="7">
        <f>GDP!BM391+GDP!BT391+GDP!CA391</f>
        <v>0</v>
      </c>
      <c r="BU390">
        <f>GDP!CB391</f>
        <v>0</v>
      </c>
      <c r="BV390">
        <f>GDP!CC391</f>
        <v>0</v>
      </c>
      <c r="BW390">
        <f>GDP!CD391</f>
        <v>0</v>
      </c>
      <c r="BX390">
        <f>GDP!CE391</f>
        <v>0</v>
      </c>
      <c r="BY390">
        <f>GDP!CF391</f>
        <v>0</v>
      </c>
      <c r="BZ390">
        <f>GDP!CG391</f>
        <v>0</v>
      </c>
      <c r="CA390" s="7">
        <f>GDP!CH391</f>
        <v>0</v>
      </c>
      <c r="CB390">
        <f>GDP!CI391</f>
        <v>0</v>
      </c>
      <c r="CC390">
        <f>GDP!CJ391</f>
        <v>0</v>
      </c>
      <c r="CD390">
        <f>GDP!CK391</f>
        <v>0</v>
      </c>
      <c r="CE390">
        <f>GDP!CL391</f>
        <v>0</v>
      </c>
      <c r="CF390">
        <f>GDP!CM391</f>
        <v>0</v>
      </c>
      <c r="CG390">
        <f>GDP!CN391</f>
        <v>0</v>
      </c>
      <c r="CH390" s="7">
        <f>GDP!CO391</f>
        <v>0</v>
      </c>
      <c r="CI390">
        <f>GDP!CP391</f>
        <v>0</v>
      </c>
      <c r="CJ390">
        <f>GDP!CQ391</f>
        <v>0</v>
      </c>
      <c r="CK390">
        <f>GDP!CR391</f>
        <v>0</v>
      </c>
      <c r="CL390">
        <f>GDP!CS391</f>
        <v>0</v>
      </c>
      <c r="CM390">
        <f>GDP!CT391</f>
        <v>0</v>
      </c>
      <c r="CN390">
        <f>GDP!CU391</f>
        <v>0</v>
      </c>
      <c r="CO390">
        <f>GDP!CV391</f>
        <v>0</v>
      </c>
      <c r="CP390">
        <f>GDP!CW391</f>
        <v>0</v>
      </c>
      <c r="CQ390">
        <f>GDP!CX391</f>
        <v>0</v>
      </c>
      <c r="CR390">
        <f>GDP!CY391</f>
        <v>0</v>
      </c>
      <c r="CS390">
        <f>GDP!CZ391</f>
        <v>0</v>
      </c>
      <c r="CT390">
        <f>GDP!DA391</f>
        <v>0</v>
      </c>
      <c r="CU390">
        <f>GDP!DB391</f>
        <v>0</v>
      </c>
      <c r="CV390" s="7">
        <f>GDP!DC391</f>
        <v>0</v>
      </c>
      <c r="CW390">
        <f>GDP!DD391</f>
        <v>0</v>
      </c>
      <c r="CX390">
        <f>GDP!DE391</f>
        <v>0</v>
      </c>
      <c r="CY390">
        <f>GDP!DF391</f>
        <v>0</v>
      </c>
      <c r="CZ390">
        <f>GDP!DG391</f>
        <v>0</v>
      </c>
      <c r="DA390">
        <f>GDP!DH391</f>
        <v>0</v>
      </c>
      <c r="DB390">
        <f>GDP!DI391</f>
        <v>0</v>
      </c>
      <c r="DC390" s="7">
        <f>GDP!DJ391</f>
        <v>0</v>
      </c>
      <c r="DD390">
        <f>GDP!DU391</f>
        <v>0</v>
      </c>
      <c r="DE390">
        <f>GDP!DV391</f>
        <v>0</v>
      </c>
      <c r="DF390">
        <f>GDP!DW391</f>
        <v>0</v>
      </c>
      <c r="DG390">
        <f>GDP!EF391</f>
        <v>0</v>
      </c>
      <c r="DH390">
        <f>GDP!EG391</f>
        <v>0</v>
      </c>
      <c r="DI390">
        <f>GDP!EH391</f>
        <v>0</v>
      </c>
      <c r="DJ390">
        <f>GDP!EI391</f>
        <v>0</v>
      </c>
      <c r="DK390">
        <f>GDP!EJ391</f>
        <v>0</v>
      </c>
      <c r="DL390" s="84">
        <v>73.519466651545599</v>
      </c>
      <c r="DM390" s="84">
        <v>69.866100000000003</v>
      </c>
      <c r="DN390">
        <v>69.922064690948005</v>
      </c>
      <c r="DO390">
        <v>-1.1499999999999999</v>
      </c>
      <c r="DP390">
        <v>4.0017578523999999</v>
      </c>
      <c r="DQ390">
        <v>0.2561457811999972</v>
      </c>
      <c r="DR390">
        <v>-3.7456120712000027</v>
      </c>
      <c r="DS390">
        <v>39.068820806799998</v>
      </c>
      <c r="DT390">
        <v>38.812675025600001</v>
      </c>
      <c r="DU390">
        <v>676109999.99999595</v>
      </c>
      <c r="DV390">
        <v>1081950000</v>
      </c>
      <c r="DW390">
        <f t="shared" si="30"/>
        <v>1.1254994007191301</v>
      </c>
      <c r="DX390">
        <f t="shared" si="31"/>
        <v>1.8010886935677188</v>
      </c>
      <c r="DY390">
        <f t="shared" si="32"/>
        <v>-0.67558929284858871</v>
      </c>
      <c r="DZ390">
        <v>19752380000</v>
      </c>
      <c r="EA390">
        <f t="shared" si="33"/>
        <v>32.88117592222666</v>
      </c>
      <c r="EB390">
        <v>1488970000</v>
      </c>
      <c r="EC390">
        <v>9989270000</v>
      </c>
      <c r="ED390">
        <f t="shared" si="34"/>
        <v>5.089894853421133</v>
      </c>
    </row>
    <row r="391" spans="1:134" x14ac:dyDescent="0.35">
      <c r="A391" t="s">
        <v>154</v>
      </c>
      <c r="B391" s="7">
        <v>1997</v>
      </c>
      <c r="C391">
        <f>MacroData!D391</f>
        <v>54.524630848000001</v>
      </c>
      <c r="D391">
        <f>MacroData!E391</f>
        <v>103.315</v>
      </c>
      <c r="E391">
        <f>MacroData!F391</f>
        <v>101.22499999999999</v>
      </c>
      <c r="F391" t="str">
        <f>MacroData!G391</f>
        <v>NA</v>
      </c>
      <c r="G391">
        <f>MacroData!H391</f>
        <v>67529962200.117996</v>
      </c>
      <c r="H391">
        <f>MacroData!I391</f>
        <v>69232000000</v>
      </c>
      <c r="I391">
        <f>MacroData!J391</f>
        <v>100881000000</v>
      </c>
      <c r="J391">
        <f>MacroData!K391</f>
        <v>6.0919999999999996</v>
      </c>
      <c r="K391">
        <f>MacroData!L391</f>
        <v>6.2560000000000002</v>
      </c>
      <c r="L391">
        <f>MacroData!M391</f>
        <v>49208.49609375</v>
      </c>
      <c r="M391">
        <f>MacroData!N391</f>
        <v>19181.4140625</v>
      </c>
      <c r="N391">
        <f>MacroData!O391</f>
        <v>3664300</v>
      </c>
      <c r="O391">
        <f>MacroData!P391</f>
        <v>10380897091.879974</v>
      </c>
      <c r="P391">
        <f>MacroData!Q391</f>
        <v>14625299541.490997</v>
      </c>
      <c r="Q391">
        <f>MacroData!R391</f>
        <v>20763175624.700001</v>
      </c>
      <c r="R391">
        <f>MacroData!S391</f>
        <v>86255700458.509003</v>
      </c>
      <c r="S391">
        <f>MacroData!T391</f>
        <v>17093941754.726717</v>
      </c>
      <c r="T391">
        <f>MacroData!U391</f>
        <v>45151000000</v>
      </c>
      <c r="U391">
        <f>MacroData!V391</f>
        <v>10.868</v>
      </c>
      <c r="V391">
        <f>MacroData!W391</f>
        <v>6554.1500000000005</v>
      </c>
      <c r="W391">
        <f>MacroData!X391</f>
        <v>90.757000000000005</v>
      </c>
      <c r="X391">
        <f>MacroData!Y391</f>
        <v>57391707664.044998</v>
      </c>
      <c r="Y391">
        <f>MacroData!Z391</f>
        <v>35085690000</v>
      </c>
      <c r="Z391">
        <f>MacroData!AA391</f>
        <v>25017940000</v>
      </c>
      <c r="AA391">
        <f>MacroData!AB391</f>
        <v>3116250000</v>
      </c>
      <c r="AB391">
        <f>MacroData!AC391</f>
        <v>7169760000</v>
      </c>
      <c r="AC391">
        <f>MacroData!AD391</f>
        <v>19317301071.289356</v>
      </c>
      <c r="AD391">
        <f>MacroData!AE391</f>
        <v>2390955102.1756516</v>
      </c>
      <c r="AE391">
        <f>MacroData!AH391</f>
        <v>1</v>
      </c>
      <c r="AF391">
        <f>MacroData!AI391</f>
        <v>0</v>
      </c>
      <c r="AG391">
        <f>MacroData!AJ391</f>
        <v>0</v>
      </c>
      <c r="AH391">
        <f>MacroData!AK391</f>
        <v>0</v>
      </c>
      <c r="AI391">
        <f>MacroData!AL391</f>
        <v>0</v>
      </c>
      <c r="AJ391">
        <f>MacroData!AM391</f>
        <v>0.84325399999999995</v>
      </c>
      <c r="AK391">
        <f>MacroData!AN391</f>
        <v>4.5102381025041849</v>
      </c>
      <c r="AL391" s="31">
        <f>GDP!C392+GDP!J392</f>
        <v>0</v>
      </c>
      <c r="AM391">
        <f>GDP!D392+GDP!K392</f>
        <v>0</v>
      </c>
      <c r="AN391">
        <f>GDP!E392+GDP!L392</f>
        <v>0</v>
      </c>
      <c r="AO391">
        <f>GDP!F392+GDP!M392</f>
        <v>0</v>
      </c>
      <c r="AP391">
        <f>GDP!G392+GDP!N392</f>
        <v>0</v>
      </c>
      <c r="AQ391">
        <f>GDP!H392+GDP!O392</f>
        <v>0</v>
      </c>
      <c r="AR391" s="7">
        <f>GDP!I392+GDP!P392</f>
        <v>0</v>
      </c>
      <c r="AS391">
        <f>GDP!AE392</f>
        <v>0</v>
      </c>
      <c r="AT391">
        <f>GDP!AF392</f>
        <v>0</v>
      </c>
      <c r="AU391">
        <f>GDP!AG392</f>
        <v>0</v>
      </c>
      <c r="AV391">
        <f>GDP!AH392</f>
        <v>0</v>
      </c>
      <c r="AW391">
        <f>GDP!AI392</f>
        <v>0</v>
      </c>
      <c r="AX391">
        <f>GDP!AJ392</f>
        <v>0</v>
      </c>
      <c r="AY391" s="7">
        <f>GDP!AK392</f>
        <v>0</v>
      </c>
      <c r="AZ391">
        <f>GDP!AS392</f>
        <v>0</v>
      </c>
      <c r="BA391">
        <f>GDP!AT392</f>
        <v>0</v>
      </c>
      <c r="BB391">
        <f>GDP!AU392</f>
        <v>0</v>
      </c>
      <c r="BC391">
        <f>GDP!AV392</f>
        <v>0</v>
      </c>
      <c r="BD391">
        <f>GDP!AW392</f>
        <v>0</v>
      </c>
      <c r="BE391">
        <f>GDP!AX392</f>
        <v>0</v>
      </c>
      <c r="BF391" s="7">
        <f>GDP!AY392</f>
        <v>0</v>
      </c>
      <c r="BG391">
        <f>GDP!AZ392</f>
        <v>0</v>
      </c>
      <c r="BH391">
        <f>GDP!BA392</f>
        <v>0</v>
      </c>
      <c r="BI391">
        <f>GDP!BB392</f>
        <v>0</v>
      </c>
      <c r="BJ391">
        <f>GDP!BC392</f>
        <v>0</v>
      </c>
      <c r="BK391">
        <f>GDP!BD392</f>
        <v>0</v>
      </c>
      <c r="BL391">
        <f>GDP!BE392</f>
        <v>0</v>
      </c>
      <c r="BM391" s="7">
        <f>GDP!BF392</f>
        <v>0</v>
      </c>
      <c r="BN391">
        <f>GDP!BG392+GDP!BN392+GDP!BU392</f>
        <v>0</v>
      </c>
      <c r="BO391">
        <f>GDP!BH392+GDP!BO392+GDP!BV392</f>
        <v>0</v>
      </c>
      <c r="BP391">
        <f>GDP!BI392+GDP!BP392+GDP!BW392</f>
        <v>0</v>
      </c>
      <c r="BQ391">
        <f>GDP!BJ392+GDP!BQ392+GDP!BX392</f>
        <v>0</v>
      </c>
      <c r="BR391">
        <f>GDP!BK392+GDP!BR392+GDP!BY392</f>
        <v>0</v>
      </c>
      <c r="BS391">
        <f>GDP!BL392+GDP!BS392+GDP!BZ392</f>
        <v>0</v>
      </c>
      <c r="BT391" s="7">
        <f>GDP!BM392+GDP!BT392+GDP!CA392</f>
        <v>0</v>
      </c>
      <c r="BU391">
        <f>GDP!CB392</f>
        <v>0</v>
      </c>
      <c r="BV391">
        <f>GDP!CC392</f>
        <v>0</v>
      </c>
      <c r="BW391">
        <f>GDP!CD392</f>
        <v>0</v>
      </c>
      <c r="BX391">
        <f>GDP!CE392</f>
        <v>0</v>
      </c>
      <c r="BY391">
        <f>GDP!CF392</f>
        <v>0</v>
      </c>
      <c r="BZ391">
        <f>GDP!CG392</f>
        <v>0</v>
      </c>
      <c r="CA391" s="7">
        <f>GDP!CH392</f>
        <v>0</v>
      </c>
      <c r="CB391">
        <f>GDP!CI392</f>
        <v>0</v>
      </c>
      <c r="CC391">
        <f>GDP!CJ392</f>
        <v>0</v>
      </c>
      <c r="CD391">
        <f>GDP!CK392</f>
        <v>0</v>
      </c>
      <c r="CE391">
        <f>GDP!CL392</f>
        <v>0</v>
      </c>
      <c r="CF391">
        <f>GDP!CM392</f>
        <v>0</v>
      </c>
      <c r="CG391">
        <f>GDP!CN392</f>
        <v>0</v>
      </c>
      <c r="CH391" s="7">
        <f>GDP!CO392</f>
        <v>0</v>
      </c>
      <c r="CI391">
        <f>GDP!CP392</f>
        <v>0</v>
      </c>
      <c r="CJ391">
        <f>GDP!CQ392</f>
        <v>0</v>
      </c>
      <c r="CK391">
        <f>GDP!CR392</f>
        <v>0</v>
      </c>
      <c r="CL391">
        <f>GDP!CS392</f>
        <v>0</v>
      </c>
      <c r="CM391">
        <f>GDP!CT392</f>
        <v>0</v>
      </c>
      <c r="CN391">
        <f>GDP!CU392</f>
        <v>0</v>
      </c>
      <c r="CO391">
        <f>GDP!CV392</f>
        <v>0</v>
      </c>
      <c r="CP391">
        <f>GDP!CW392</f>
        <v>0</v>
      </c>
      <c r="CQ391">
        <f>GDP!CX392</f>
        <v>0</v>
      </c>
      <c r="CR391">
        <f>GDP!CY392</f>
        <v>0</v>
      </c>
      <c r="CS391">
        <f>GDP!CZ392</f>
        <v>0</v>
      </c>
      <c r="CT391">
        <f>GDP!DA392</f>
        <v>0</v>
      </c>
      <c r="CU391">
        <f>GDP!DB392</f>
        <v>0</v>
      </c>
      <c r="CV391" s="7">
        <f>GDP!DC392</f>
        <v>0</v>
      </c>
      <c r="CW391">
        <f>GDP!DD392</f>
        <v>0</v>
      </c>
      <c r="CX391">
        <f>GDP!DE392</f>
        <v>0</v>
      </c>
      <c r="CY391">
        <f>GDP!DF392</f>
        <v>0</v>
      </c>
      <c r="CZ391">
        <f>GDP!DG392</f>
        <v>0</v>
      </c>
      <c r="DA391">
        <f>GDP!DH392</f>
        <v>0</v>
      </c>
      <c r="DB391">
        <f>GDP!DI392</f>
        <v>0</v>
      </c>
      <c r="DC391" s="7">
        <f>GDP!DJ392</f>
        <v>0</v>
      </c>
      <c r="DD391">
        <f>GDP!DU392</f>
        <v>0</v>
      </c>
      <c r="DE391">
        <f>GDP!DV392</f>
        <v>0</v>
      </c>
      <c r="DF391">
        <f>GDP!DW392</f>
        <v>0</v>
      </c>
      <c r="DG391">
        <f>GDP!EF392</f>
        <v>0</v>
      </c>
      <c r="DH391">
        <f>GDP!EG392</f>
        <v>0</v>
      </c>
      <c r="DI391">
        <f>GDP!EH392</f>
        <v>0</v>
      </c>
      <c r="DJ391">
        <f>GDP!EI392</f>
        <v>0</v>
      </c>
      <c r="DK391">
        <f>GDP!EJ392</f>
        <v>0</v>
      </c>
      <c r="DL391" s="84">
        <v>64.328725174094203</v>
      </c>
      <c r="DM391" s="84">
        <v>61.607399999999998</v>
      </c>
      <c r="DN391">
        <v>61.656567405354998</v>
      </c>
      <c r="DO391">
        <v>1.59</v>
      </c>
      <c r="DP391">
        <v>3.3684629460000002</v>
      </c>
      <c r="DQ391">
        <v>-1.3270222704000005</v>
      </c>
      <c r="DR391">
        <v>-4.6954852164000007</v>
      </c>
      <c r="DS391">
        <v>36.533258349500002</v>
      </c>
      <c r="DT391">
        <v>37.860280619900003</v>
      </c>
      <c r="DU391">
        <v>718679999.99999702</v>
      </c>
      <c r="DV391">
        <v>1196960000</v>
      </c>
      <c r="DW391">
        <f t="shared" si="30"/>
        <v>1.0380748786688194</v>
      </c>
      <c r="DX391">
        <f t="shared" si="31"/>
        <v>1.7289114860180266</v>
      </c>
      <c r="DY391">
        <f t="shared" si="32"/>
        <v>-0.69083660734920715</v>
      </c>
      <c r="DZ391">
        <v>21454990000</v>
      </c>
      <c r="EA391">
        <f t="shared" si="33"/>
        <v>30.989990177952393</v>
      </c>
      <c r="EB391">
        <v>1780130000</v>
      </c>
      <c r="EC391">
        <v>11169170000</v>
      </c>
      <c r="ED391">
        <f t="shared" si="34"/>
        <v>4.8174534903802346</v>
      </c>
    </row>
    <row r="392" spans="1:134" x14ac:dyDescent="0.35">
      <c r="A392" t="s">
        <v>154</v>
      </c>
      <c r="B392" s="7">
        <v>1998</v>
      </c>
      <c r="C392">
        <f>MacroData!D392</f>
        <v>63.071275376000003</v>
      </c>
      <c r="D392">
        <f>MacroData!E392</f>
        <v>103.339</v>
      </c>
      <c r="E392">
        <f>MacroData!F392</f>
        <v>101.172</v>
      </c>
      <c r="F392">
        <f>MacroData!G392</f>
        <v>49112000000</v>
      </c>
      <c r="G392">
        <f>MacroData!H392</f>
        <v>76979464141.138</v>
      </c>
      <c r="H392">
        <f>MacroData!I392</f>
        <v>80084000000</v>
      </c>
      <c r="I392">
        <f>MacroData!J392</f>
        <v>109505000000</v>
      </c>
      <c r="J392">
        <f>MacroData!K392</f>
        <v>5.4260000000000002</v>
      </c>
      <c r="K392">
        <f>MacroData!L392</f>
        <v>4.7469999999999999</v>
      </c>
      <c r="L392">
        <f>MacroData!M392</f>
        <v>53696.1796875</v>
      </c>
      <c r="M392">
        <f>MacroData!N392</f>
        <v>23252.556640625</v>
      </c>
      <c r="N392">
        <f>MacroData!O392</f>
        <v>3703100</v>
      </c>
      <c r="O392">
        <f>MacroData!P392</f>
        <v>10202867462.236959</v>
      </c>
      <c r="P392">
        <f>MacroData!Q392</f>
        <v>15457580276.046005</v>
      </c>
      <c r="Q392">
        <f>MacroData!R392</f>
        <v>23670794408</v>
      </c>
      <c r="R392">
        <f>MacroData!S392</f>
        <v>94047419723.953995</v>
      </c>
      <c r="S392">
        <f>MacroData!T392</f>
        <v>19350242337.685234</v>
      </c>
      <c r="T392">
        <f>MacroData!U392</f>
        <v>48676000000</v>
      </c>
      <c r="U392">
        <f>MacroData!V392</f>
        <v>7.5830000000000002</v>
      </c>
      <c r="V392">
        <f>MacroData!W392</f>
        <v>8588.44</v>
      </c>
      <c r="W392">
        <f>MacroData!X392</f>
        <v>89.186999999999998</v>
      </c>
      <c r="X392">
        <f>MacroData!Y392</f>
        <v>61873084883.459999</v>
      </c>
      <c r="Y392">
        <f>MacroData!Z392</f>
        <v>39198220000</v>
      </c>
      <c r="Z392">
        <f>MacroData!AA392</f>
        <v>28205380000</v>
      </c>
      <c r="AA392">
        <f>MacroData!AB392</f>
        <v>3677020000</v>
      </c>
      <c r="AB392">
        <f>MacroData!AC392</f>
        <v>7434240000</v>
      </c>
      <c r="AC392">
        <f>MacroData!AD392</f>
        <v>20732169333.425793</v>
      </c>
      <c r="AD392">
        <f>MacroData!AE392</f>
        <v>2684437413.8070092</v>
      </c>
      <c r="AE392">
        <f>MacroData!AH392</f>
        <v>0</v>
      </c>
      <c r="AF392">
        <f>MacroData!AI392</f>
        <v>0</v>
      </c>
      <c r="AG392">
        <f>MacroData!AJ392</f>
        <v>0</v>
      </c>
      <c r="AH392">
        <f>MacroData!AK392</f>
        <v>0</v>
      </c>
      <c r="AI392">
        <f>MacroData!AL392</f>
        <v>0</v>
      </c>
      <c r="AJ392">
        <f>MacroData!AM392</f>
        <v>0.84325399999999995</v>
      </c>
      <c r="AK392">
        <f>MacroData!AN392</f>
        <v>4.3607142993382046</v>
      </c>
      <c r="AL392" s="31">
        <f>GDP!C393+GDP!J393</f>
        <v>0</v>
      </c>
      <c r="AM392">
        <f>GDP!D393+GDP!K393</f>
        <v>0</v>
      </c>
      <c r="AN392">
        <f>GDP!E393+GDP!L393</f>
        <v>0</v>
      </c>
      <c r="AO392">
        <f>GDP!F393+GDP!M393</f>
        <v>0</v>
      </c>
      <c r="AP392">
        <f>GDP!G393+GDP!N393</f>
        <v>0</v>
      </c>
      <c r="AQ392">
        <f>GDP!H393+GDP!O393</f>
        <v>0</v>
      </c>
      <c r="AR392" s="7">
        <f>GDP!I393+GDP!P393</f>
        <v>0</v>
      </c>
      <c r="AS392">
        <f>GDP!AE393</f>
        <v>0</v>
      </c>
      <c r="AT392">
        <f>GDP!AF393</f>
        <v>0</v>
      </c>
      <c r="AU392">
        <f>GDP!AG393</f>
        <v>0</v>
      </c>
      <c r="AV392">
        <f>GDP!AH393</f>
        <v>0</v>
      </c>
      <c r="AW392">
        <f>GDP!AI393</f>
        <v>0</v>
      </c>
      <c r="AX392">
        <f>GDP!AJ393</f>
        <v>0</v>
      </c>
      <c r="AY392" s="7">
        <f>GDP!AK393</f>
        <v>0</v>
      </c>
      <c r="AZ392">
        <f>GDP!AS393</f>
        <v>0</v>
      </c>
      <c r="BA392">
        <f>GDP!AT393</f>
        <v>0</v>
      </c>
      <c r="BB392">
        <f>GDP!AU393</f>
        <v>0</v>
      </c>
      <c r="BC392">
        <f>GDP!AV393</f>
        <v>0</v>
      </c>
      <c r="BD392">
        <f>GDP!AW393</f>
        <v>0</v>
      </c>
      <c r="BE392">
        <f>GDP!AX393</f>
        <v>0</v>
      </c>
      <c r="BF392" s="7">
        <f>GDP!AY393</f>
        <v>0</v>
      </c>
      <c r="BG392">
        <f>GDP!AZ393</f>
        <v>0</v>
      </c>
      <c r="BH392">
        <f>GDP!BA393</f>
        <v>0</v>
      </c>
      <c r="BI392">
        <f>GDP!BB393</f>
        <v>0</v>
      </c>
      <c r="BJ392">
        <f>GDP!BC393</f>
        <v>0</v>
      </c>
      <c r="BK392">
        <f>GDP!BD393</f>
        <v>0</v>
      </c>
      <c r="BL392">
        <f>GDP!BE393</f>
        <v>0</v>
      </c>
      <c r="BM392" s="7">
        <f>GDP!BF393</f>
        <v>0</v>
      </c>
      <c r="BN392">
        <f>GDP!BG393+GDP!BN393+GDP!BU393</f>
        <v>0</v>
      </c>
      <c r="BO392">
        <f>GDP!BH393+GDP!BO393+GDP!BV393</f>
        <v>0</v>
      </c>
      <c r="BP392">
        <f>GDP!BI393+GDP!BP393+GDP!BW393</f>
        <v>0</v>
      </c>
      <c r="BQ392">
        <f>GDP!BJ393+GDP!BQ393+GDP!BX393</f>
        <v>0</v>
      </c>
      <c r="BR392">
        <f>GDP!BK393+GDP!BR393+GDP!BY393</f>
        <v>0</v>
      </c>
      <c r="BS392">
        <f>GDP!BL393+GDP!BS393+GDP!BZ393</f>
        <v>0</v>
      </c>
      <c r="BT392" s="7">
        <f>GDP!BM393+GDP!BT393+GDP!CA393</f>
        <v>0</v>
      </c>
      <c r="BU392">
        <f>GDP!CB393</f>
        <v>0</v>
      </c>
      <c r="BV392">
        <f>GDP!CC393</f>
        <v>0</v>
      </c>
      <c r="BW392">
        <f>GDP!CD393</f>
        <v>0</v>
      </c>
      <c r="BX392">
        <f>GDP!CE393</f>
        <v>0</v>
      </c>
      <c r="BY392">
        <f>GDP!CF393</f>
        <v>0</v>
      </c>
      <c r="BZ392">
        <f>GDP!CG393</f>
        <v>0</v>
      </c>
      <c r="CA392" s="7">
        <f>GDP!CH393</f>
        <v>0</v>
      </c>
      <c r="CB392">
        <f>GDP!CI393</f>
        <v>0</v>
      </c>
      <c r="CC392">
        <f>GDP!CJ393</f>
        <v>0</v>
      </c>
      <c r="CD392">
        <f>GDP!CK393</f>
        <v>0</v>
      </c>
      <c r="CE392">
        <f>GDP!CL393</f>
        <v>0</v>
      </c>
      <c r="CF392">
        <f>GDP!CM393</f>
        <v>0</v>
      </c>
      <c r="CG392">
        <f>GDP!CN393</f>
        <v>0</v>
      </c>
      <c r="CH392" s="7">
        <f>GDP!CO393</f>
        <v>0</v>
      </c>
      <c r="CI392">
        <f>GDP!CP393</f>
        <v>0</v>
      </c>
      <c r="CJ392">
        <f>GDP!CQ393</f>
        <v>0</v>
      </c>
      <c r="CK392">
        <f>GDP!CR393</f>
        <v>0</v>
      </c>
      <c r="CL392">
        <f>GDP!CS393</f>
        <v>0</v>
      </c>
      <c r="CM392">
        <f>GDP!CT393</f>
        <v>0</v>
      </c>
      <c r="CN392">
        <f>GDP!CU393</f>
        <v>0</v>
      </c>
      <c r="CO392">
        <f>GDP!CV393</f>
        <v>0</v>
      </c>
      <c r="CP392">
        <f>GDP!CW393</f>
        <v>0</v>
      </c>
      <c r="CQ392">
        <f>GDP!CX393</f>
        <v>0</v>
      </c>
      <c r="CR392">
        <f>GDP!CY393</f>
        <v>0</v>
      </c>
      <c r="CS392">
        <f>GDP!CZ393</f>
        <v>0</v>
      </c>
      <c r="CT392">
        <f>GDP!DA393</f>
        <v>0</v>
      </c>
      <c r="CU392">
        <f>GDP!DB393</f>
        <v>0</v>
      </c>
      <c r="CV392" s="7">
        <f>GDP!DC393</f>
        <v>0</v>
      </c>
      <c r="CW392">
        <f>GDP!DD393</f>
        <v>0</v>
      </c>
      <c r="CX392">
        <f>GDP!DE393</f>
        <v>0</v>
      </c>
      <c r="CY392">
        <f>GDP!DF393</f>
        <v>0</v>
      </c>
      <c r="CZ392">
        <f>GDP!DG393</f>
        <v>0</v>
      </c>
      <c r="DA392">
        <f>GDP!DH393</f>
        <v>0</v>
      </c>
      <c r="DB392">
        <f>GDP!DI393</f>
        <v>0</v>
      </c>
      <c r="DC392" s="7">
        <f>GDP!DJ393</f>
        <v>0</v>
      </c>
      <c r="DD392">
        <f>GDP!DU393</f>
        <v>0</v>
      </c>
      <c r="DE392">
        <f>GDP!DV393</f>
        <v>0</v>
      </c>
      <c r="DF392">
        <f>GDP!DW393</f>
        <v>0</v>
      </c>
      <c r="DG392">
        <f>GDP!EF393</f>
        <v>0</v>
      </c>
      <c r="DH392">
        <f>GDP!EG393</f>
        <v>0</v>
      </c>
      <c r="DI392">
        <f>GDP!EH393</f>
        <v>0</v>
      </c>
      <c r="DJ392">
        <f>GDP!EI393</f>
        <v>0</v>
      </c>
      <c r="DK392">
        <f>GDP!EJ393</f>
        <v>0</v>
      </c>
      <c r="DL392" s="84">
        <v>53.584526053073901</v>
      </c>
      <c r="DM392" s="84">
        <v>51.464100000000002</v>
      </c>
      <c r="DN392">
        <v>51.496475803839999</v>
      </c>
      <c r="DO392">
        <v>0.25</v>
      </c>
      <c r="DP392">
        <v>3.0444970256000001</v>
      </c>
      <c r="DQ392">
        <v>-2.027398265500004</v>
      </c>
      <c r="DR392">
        <v>-5.0718952911000041</v>
      </c>
      <c r="DS392">
        <v>34.606076744399999</v>
      </c>
      <c r="DT392">
        <v>36.633475009900003</v>
      </c>
      <c r="DU392">
        <v>706990000</v>
      </c>
      <c r="DV392">
        <v>1355160000</v>
      </c>
      <c r="DW392">
        <f t="shared" si="30"/>
        <v>0.8828105489236302</v>
      </c>
      <c r="DX392">
        <f t="shared" si="31"/>
        <v>1.692173218120973</v>
      </c>
      <c r="DY392">
        <f t="shared" si="32"/>
        <v>-0.80936266919734279</v>
      </c>
      <c r="DZ392">
        <v>23559360000</v>
      </c>
      <c r="EA392">
        <f t="shared" si="33"/>
        <v>29.418310773687629</v>
      </c>
      <c r="EB392">
        <v>2192200000</v>
      </c>
      <c r="EC392">
        <v>12448320000</v>
      </c>
      <c r="ED392">
        <f t="shared" si="34"/>
        <v>4.9378308811521343</v>
      </c>
    </row>
    <row r="393" spans="1:134" x14ac:dyDescent="0.35">
      <c r="A393" t="s">
        <v>154</v>
      </c>
      <c r="B393" s="7">
        <v>1999</v>
      </c>
      <c r="C393">
        <f>MacroData!D393</f>
        <v>72.842581924000001</v>
      </c>
      <c r="D393">
        <f>MacroData!E393</f>
        <v>103.71</v>
      </c>
      <c r="E393">
        <f>MacroData!F393</f>
        <v>101.75</v>
      </c>
      <c r="F393">
        <f>MacroData!G393</f>
        <v>46134000000</v>
      </c>
      <c r="G393">
        <f>MacroData!H393</f>
        <v>86263788551.692993</v>
      </c>
      <c r="H393">
        <f>MacroData!I393</f>
        <v>92491000000</v>
      </c>
      <c r="I393">
        <f>MacroData!J393</f>
        <v>120676000000</v>
      </c>
      <c r="J393">
        <f>MacroData!K393</f>
        <v>2.964</v>
      </c>
      <c r="K393">
        <f>MacroData!L393</f>
        <v>4.7690000000000001</v>
      </c>
      <c r="L393">
        <f>MacroData!M393</f>
        <v>60381.40234375</v>
      </c>
      <c r="M393">
        <f>MacroData!N393</f>
        <v>28433.962890625</v>
      </c>
      <c r="N393">
        <f>MacroData!O393</f>
        <v>3741600</v>
      </c>
      <c r="O393">
        <f>MacroData!P393</f>
        <v>13296163413.012051</v>
      </c>
      <c r="P393">
        <f>MacroData!Q393</f>
        <v>17125674213.940994</v>
      </c>
      <c r="Q393">
        <f>MacroData!R393</f>
        <v>27036518963.299999</v>
      </c>
      <c r="R393">
        <f>MacroData!S393</f>
        <v>103550325786.05901</v>
      </c>
      <c r="S393">
        <f>MacroData!T393</f>
        <v>22068001486.448013</v>
      </c>
      <c r="T393">
        <f>MacroData!U393</f>
        <v>53269000000</v>
      </c>
      <c r="U393">
        <f>MacroData!V393</f>
        <v>5.6189999999999998</v>
      </c>
      <c r="V393">
        <f>MacroData!W393</f>
        <v>8797.77</v>
      </c>
      <c r="W393">
        <f>MacroData!X393</f>
        <v>88.554000000000002</v>
      </c>
      <c r="X393">
        <f>MacroData!Y393</f>
        <v>67710687614.764999</v>
      </c>
      <c r="Y393">
        <f>MacroData!Z393</f>
        <v>44341700000</v>
      </c>
      <c r="Z393">
        <f>MacroData!AA393</f>
        <v>32208610000</v>
      </c>
      <c r="AA393">
        <f>MacroData!AB393</f>
        <v>4181410000</v>
      </c>
      <c r="AB393">
        <f>MacroData!AC393</f>
        <v>7525390000</v>
      </c>
      <c r="AC393">
        <f>MacroData!AD393</f>
        <v>21899873459.799824</v>
      </c>
      <c r="AD393">
        <f>MacroData!AE393</f>
        <v>3293182723.7473016</v>
      </c>
      <c r="AE393">
        <f>MacroData!AH393</f>
        <v>0</v>
      </c>
      <c r="AF393">
        <f>MacroData!AI393</f>
        <v>0</v>
      </c>
      <c r="AG393">
        <f>MacroData!AJ393</f>
        <v>0</v>
      </c>
      <c r="AH393">
        <f>MacroData!AK393</f>
        <v>0</v>
      </c>
      <c r="AI393">
        <f>MacroData!AL393</f>
        <v>0</v>
      </c>
      <c r="AJ393">
        <f>MacroData!AM393</f>
        <v>0.84325399999999995</v>
      </c>
      <c r="AK393">
        <f>MacroData!AN393</f>
        <v>4.4642533461252851</v>
      </c>
      <c r="AL393" s="31">
        <f>GDP!C394+GDP!J394</f>
        <v>0</v>
      </c>
      <c r="AM393">
        <f>GDP!D394+GDP!K394</f>
        <v>0</v>
      </c>
      <c r="AN393">
        <f>GDP!E394+GDP!L394</f>
        <v>0</v>
      </c>
      <c r="AO393">
        <f>GDP!F394+GDP!M394</f>
        <v>0</v>
      </c>
      <c r="AP393">
        <f>GDP!G394+GDP!N394</f>
        <v>0</v>
      </c>
      <c r="AQ393">
        <f>GDP!H394+GDP!O394</f>
        <v>0</v>
      </c>
      <c r="AR393" s="7">
        <f>GDP!I394+GDP!P394</f>
        <v>0</v>
      </c>
      <c r="AS393">
        <f>GDP!AE394</f>
        <v>0</v>
      </c>
      <c r="AT393">
        <f>GDP!AF394</f>
        <v>0</v>
      </c>
      <c r="AU393">
        <f>GDP!AG394</f>
        <v>0</v>
      </c>
      <c r="AV393">
        <f>GDP!AH394</f>
        <v>0</v>
      </c>
      <c r="AW393">
        <f>GDP!AI394</f>
        <v>0</v>
      </c>
      <c r="AX393">
        <f>GDP!AJ394</f>
        <v>0</v>
      </c>
      <c r="AY393" s="7">
        <f>GDP!AK394</f>
        <v>0</v>
      </c>
      <c r="AZ393">
        <f>GDP!AS394</f>
        <v>0</v>
      </c>
      <c r="BA393">
        <f>GDP!AT394</f>
        <v>0</v>
      </c>
      <c r="BB393">
        <f>GDP!AU394</f>
        <v>0</v>
      </c>
      <c r="BC393">
        <f>GDP!AV394</f>
        <v>0</v>
      </c>
      <c r="BD393">
        <f>GDP!AW394</f>
        <v>0</v>
      </c>
      <c r="BE393">
        <f>GDP!AX394</f>
        <v>0</v>
      </c>
      <c r="BF393" s="7">
        <f>GDP!AY394</f>
        <v>0</v>
      </c>
      <c r="BG393">
        <f>GDP!AZ394</f>
        <v>0</v>
      </c>
      <c r="BH393">
        <f>GDP!BA394</f>
        <v>0</v>
      </c>
      <c r="BI393">
        <f>GDP!BB394</f>
        <v>0</v>
      </c>
      <c r="BJ393">
        <f>GDP!BC394</f>
        <v>0</v>
      </c>
      <c r="BK393">
        <f>GDP!BD394</f>
        <v>0</v>
      </c>
      <c r="BL393">
        <f>GDP!BE394</f>
        <v>0</v>
      </c>
      <c r="BM393" s="7">
        <f>GDP!BF394</f>
        <v>0</v>
      </c>
      <c r="BN393">
        <f>GDP!BG394+GDP!BN394+GDP!BU394</f>
        <v>0</v>
      </c>
      <c r="BO393">
        <f>GDP!BH394+GDP!BO394+GDP!BV394</f>
        <v>0</v>
      </c>
      <c r="BP393">
        <f>GDP!BI394+GDP!BP394+GDP!BW394</f>
        <v>0</v>
      </c>
      <c r="BQ393">
        <f>GDP!BJ394+GDP!BQ394+GDP!BX394</f>
        <v>0</v>
      </c>
      <c r="BR393">
        <f>GDP!BK394+GDP!BR394+GDP!BY394</f>
        <v>0</v>
      </c>
      <c r="BS393">
        <f>GDP!BL394+GDP!BS394+GDP!BZ394</f>
        <v>0</v>
      </c>
      <c r="BT393" s="7">
        <f>GDP!BM394+GDP!BT394+GDP!CA394</f>
        <v>0</v>
      </c>
      <c r="BU393">
        <f>GDP!CB394</f>
        <v>0</v>
      </c>
      <c r="BV393">
        <f>GDP!CC394</f>
        <v>0</v>
      </c>
      <c r="BW393">
        <f>GDP!CD394</f>
        <v>0</v>
      </c>
      <c r="BX393">
        <f>GDP!CE394</f>
        <v>0</v>
      </c>
      <c r="BY393">
        <f>GDP!CF394</f>
        <v>0</v>
      </c>
      <c r="BZ393">
        <f>GDP!CG394</f>
        <v>0</v>
      </c>
      <c r="CA393" s="7">
        <f>GDP!CH394</f>
        <v>0</v>
      </c>
      <c r="CB393">
        <f>GDP!CI394</f>
        <v>0</v>
      </c>
      <c r="CC393">
        <f>GDP!CJ394</f>
        <v>0</v>
      </c>
      <c r="CD393">
        <f>GDP!CK394</f>
        <v>0</v>
      </c>
      <c r="CE393">
        <f>GDP!CL394</f>
        <v>0</v>
      </c>
      <c r="CF393">
        <f>GDP!CM394</f>
        <v>0</v>
      </c>
      <c r="CG393">
        <f>GDP!CN394</f>
        <v>0</v>
      </c>
      <c r="CH393" s="7">
        <f>GDP!CO394</f>
        <v>0</v>
      </c>
      <c r="CI393">
        <f>GDP!CP394</f>
        <v>0</v>
      </c>
      <c r="CJ393">
        <f>GDP!CQ394</f>
        <v>0</v>
      </c>
      <c r="CK393">
        <f>GDP!CR394</f>
        <v>0</v>
      </c>
      <c r="CL393">
        <f>GDP!CS394</f>
        <v>0</v>
      </c>
      <c r="CM393">
        <f>GDP!CT394</f>
        <v>0</v>
      </c>
      <c r="CN393">
        <f>GDP!CU394</f>
        <v>0</v>
      </c>
      <c r="CO393">
        <f>GDP!CV394</f>
        <v>0</v>
      </c>
      <c r="CP393">
        <f>GDP!CW394</f>
        <v>0</v>
      </c>
      <c r="CQ393">
        <f>GDP!CX394</f>
        <v>0</v>
      </c>
      <c r="CR393">
        <f>GDP!CY394</f>
        <v>0</v>
      </c>
      <c r="CS393">
        <f>GDP!CZ394</f>
        <v>0</v>
      </c>
      <c r="CT393">
        <f>GDP!DA394</f>
        <v>0</v>
      </c>
      <c r="CU393">
        <f>GDP!DB394</f>
        <v>0</v>
      </c>
      <c r="CV393" s="7">
        <f>GDP!DC394</f>
        <v>0</v>
      </c>
      <c r="CW393">
        <f>GDP!DD394</f>
        <v>0</v>
      </c>
      <c r="CX393">
        <f>GDP!DE394</f>
        <v>0</v>
      </c>
      <c r="CY393">
        <f>GDP!DF394</f>
        <v>0</v>
      </c>
      <c r="CZ393">
        <f>GDP!DG394</f>
        <v>0</v>
      </c>
      <c r="DA393">
        <f>GDP!DH394</f>
        <v>0</v>
      </c>
      <c r="DB393">
        <f>GDP!DI394</f>
        <v>0</v>
      </c>
      <c r="DC393" s="7">
        <f>GDP!DJ394</f>
        <v>0</v>
      </c>
      <c r="DD393">
        <f>GDP!DU394</f>
        <v>0</v>
      </c>
      <c r="DE393">
        <f>GDP!DV394</f>
        <v>0</v>
      </c>
      <c r="DF393">
        <f>GDP!DW394</f>
        <v>0</v>
      </c>
      <c r="DG393">
        <f>GDP!EF394</f>
        <v>0</v>
      </c>
      <c r="DH393">
        <f>GDP!EG394</f>
        <v>0</v>
      </c>
      <c r="DI393">
        <f>GDP!EH394</f>
        <v>0</v>
      </c>
      <c r="DJ393">
        <f>GDP!EI394</f>
        <v>0</v>
      </c>
      <c r="DK393">
        <f>GDP!EJ394</f>
        <v>0</v>
      </c>
      <c r="DL393" s="84">
        <v>48.499225834992302</v>
      </c>
      <c r="DM393" s="84">
        <v>46.607599999999998</v>
      </c>
      <c r="DN393">
        <v>46.662671288348001</v>
      </c>
      <c r="DO393">
        <v>4.0999999999999996</v>
      </c>
      <c r="DP393">
        <v>2.0959013870000001</v>
      </c>
      <c r="DQ393">
        <v>-2.4187390121999996</v>
      </c>
      <c r="DR393">
        <v>-4.5146403991999993</v>
      </c>
      <c r="DS393">
        <v>33.981556892900002</v>
      </c>
      <c r="DT393">
        <v>36.400295905100002</v>
      </c>
      <c r="DU393">
        <v>2395660000</v>
      </c>
      <c r="DV393">
        <v>1559470000</v>
      </c>
      <c r="DW393">
        <f t="shared" si="30"/>
        <v>2.590154717756322</v>
      </c>
      <c r="DX393">
        <f t="shared" si="31"/>
        <v>1.6860775643035539</v>
      </c>
      <c r="DY393">
        <f t="shared" si="32"/>
        <v>0.90407715345276807</v>
      </c>
      <c r="DZ393">
        <v>25549750000</v>
      </c>
      <c r="EA393">
        <f t="shared" si="33"/>
        <v>27.624039095695796</v>
      </c>
      <c r="EB393">
        <v>2891380000</v>
      </c>
      <c r="EC393">
        <v>13843190000</v>
      </c>
      <c r="ED393">
        <f t="shared" si="34"/>
        <v>4.0699899445229848</v>
      </c>
    </row>
    <row r="394" spans="1:134" x14ac:dyDescent="0.35">
      <c r="A394" t="s">
        <v>154</v>
      </c>
      <c r="B394" s="7">
        <v>2000</v>
      </c>
      <c r="C394">
        <f>MacroData!D394</f>
        <v>84.898611636000012</v>
      </c>
      <c r="D394">
        <f>MacroData!E394</f>
        <v>103.38800000000001</v>
      </c>
      <c r="E394">
        <f>MacroData!F394</f>
        <v>103.19199999999999</v>
      </c>
      <c r="F394">
        <f>MacroData!G394</f>
        <v>41519000000</v>
      </c>
      <c r="G394">
        <f>MacroData!H394</f>
        <v>98153571180.283005</v>
      </c>
      <c r="H394">
        <f>MacroData!I394</f>
        <v>107799000000</v>
      </c>
      <c r="I394">
        <f>MacroData!J394</f>
        <v>132164999999.99998</v>
      </c>
      <c r="J394">
        <f>MacroData!K394</f>
        <v>4.3920000000000003</v>
      </c>
      <c r="K394">
        <f>MacroData!L394</f>
        <v>5.4779999999999998</v>
      </c>
      <c r="L394">
        <f>MacroData!M394</f>
        <v>66272.9609375</v>
      </c>
      <c r="M394">
        <f>MacroData!N394</f>
        <v>31187.5</v>
      </c>
      <c r="N394">
        <f>MacroData!O394</f>
        <v>3789500</v>
      </c>
      <c r="O394">
        <f>MacroData!P394</f>
        <v>12939672897.538029</v>
      </c>
      <c r="P394">
        <f>MacroData!Q394</f>
        <v>19802714185.684982</v>
      </c>
      <c r="Q394">
        <f>MacroData!R394</f>
        <v>28417372933.5</v>
      </c>
      <c r="R394">
        <f>MacroData!S394</f>
        <v>112362285814.315</v>
      </c>
      <c r="S394">
        <f>MacroData!T394</f>
        <v>22625055535.932518</v>
      </c>
      <c r="T394">
        <f>MacroData!U394</f>
        <v>58831000000</v>
      </c>
      <c r="U394">
        <f>MacroData!V394</f>
        <v>4.327</v>
      </c>
      <c r="V394">
        <f>MacroData!W394</f>
        <v>9507.880000000001</v>
      </c>
      <c r="W394">
        <f>MacroData!X394</f>
        <v>83.207999999999998</v>
      </c>
      <c r="X394">
        <f>MacroData!Y394</f>
        <v>74861268245.067993</v>
      </c>
      <c r="Y394">
        <f>MacroData!Z394</f>
        <v>51124400000</v>
      </c>
      <c r="Z394">
        <f>MacroData!AA394</f>
        <v>37266350000</v>
      </c>
      <c r="AA394">
        <f>MacroData!AB394</f>
        <v>4513750000</v>
      </c>
      <c r="AB394">
        <f>MacroData!AC394</f>
        <v>7936350000</v>
      </c>
      <c r="AC394">
        <f>MacroData!AD394</f>
        <v>23734458291.407803</v>
      </c>
      <c r="AD394">
        <f>MacroData!AE394</f>
        <v>3895442893.5209332</v>
      </c>
      <c r="AE394">
        <f>MacroData!AH394</f>
        <v>0</v>
      </c>
      <c r="AF394">
        <f>MacroData!AI394</f>
        <v>0</v>
      </c>
      <c r="AG394">
        <f>MacroData!AJ394</f>
        <v>0</v>
      </c>
      <c r="AH394">
        <f>MacroData!AK394</f>
        <v>0</v>
      </c>
      <c r="AI394">
        <f>MacroData!AL394</f>
        <v>0</v>
      </c>
      <c r="AJ394">
        <f>MacroData!AM394</f>
        <v>0.84325399999999995</v>
      </c>
      <c r="AK394">
        <f>MacroData!AN394</f>
        <v>3.8344272893099558</v>
      </c>
      <c r="AL394" s="31">
        <f>GDP!C395+GDP!J395</f>
        <v>0</v>
      </c>
      <c r="AM394">
        <f>GDP!D395+GDP!K395</f>
        <v>0</v>
      </c>
      <c r="AN394">
        <f>GDP!E395+GDP!L395</f>
        <v>0</v>
      </c>
      <c r="AO394">
        <f>GDP!F395+GDP!M395</f>
        <v>0</v>
      </c>
      <c r="AP394">
        <f>GDP!G395+GDP!N395</f>
        <v>0</v>
      </c>
      <c r="AQ394">
        <f>GDP!H395+GDP!O395</f>
        <v>0</v>
      </c>
      <c r="AR394" s="7">
        <f>GDP!I395+GDP!P395</f>
        <v>0</v>
      </c>
      <c r="AS394">
        <f>GDP!AE395</f>
        <v>0</v>
      </c>
      <c r="AT394">
        <f>GDP!AF395</f>
        <v>0</v>
      </c>
      <c r="AU394">
        <f>GDP!AG395</f>
        <v>0</v>
      </c>
      <c r="AV394">
        <f>GDP!AH395</f>
        <v>0</v>
      </c>
      <c r="AW394">
        <f>GDP!AI395</f>
        <v>0</v>
      </c>
      <c r="AX394">
        <f>GDP!AJ395</f>
        <v>0</v>
      </c>
      <c r="AY394" s="7">
        <f>GDP!AK395</f>
        <v>0</v>
      </c>
      <c r="AZ394">
        <f>GDP!AS395</f>
        <v>0</v>
      </c>
      <c r="BA394">
        <f>GDP!AT395</f>
        <v>0</v>
      </c>
      <c r="BB394">
        <f>GDP!AU395</f>
        <v>0</v>
      </c>
      <c r="BC394">
        <f>GDP!AV395</f>
        <v>0</v>
      </c>
      <c r="BD394">
        <f>GDP!AW395</f>
        <v>0</v>
      </c>
      <c r="BE394">
        <f>GDP!AX395</f>
        <v>0</v>
      </c>
      <c r="BF394" s="7">
        <f>GDP!AY395</f>
        <v>0</v>
      </c>
      <c r="BG394">
        <f>GDP!AZ395</f>
        <v>0</v>
      </c>
      <c r="BH394">
        <f>GDP!BA395</f>
        <v>0</v>
      </c>
      <c r="BI394">
        <f>GDP!BB395</f>
        <v>0</v>
      </c>
      <c r="BJ394">
        <f>GDP!BC395</f>
        <v>0</v>
      </c>
      <c r="BK394">
        <f>GDP!BD395</f>
        <v>0</v>
      </c>
      <c r="BL394">
        <f>GDP!BE395</f>
        <v>0</v>
      </c>
      <c r="BM394" s="7">
        <f>GDP!BF395</f>
        <v>0</v>
      </c>
      <c r="BN394">
        <f>GDP!BG395+GDP!BN395+GDP!BU395</f>
        <v>0</v>
      </c>
      <c r="BO394">
        <f>GDP!BH395+GDP!BO395+GDP!BV395</f>
        <v>0</v>
      </c>
      <c r="BP394">
        <f>GDP!BI395+GDP!BP395+GDP!BW395</f>
        <v>0</v>
      </c>
      <c r="BQ394">
        <f>GDP!BJ395+GDP!BQ395+GDP!BX395</f>
        <v>0</v>
      </c>
      <c r="BR394">
        <f>GDP!BK395+GDP!BR395+GDP!BY395</f>
        <v>0</v>
      </c>
      <c r="BS394">
        <f>GDP!BL395+GDP!BS395+GDP!BZ395</f>
        <v>0</v>
      </c>
      <c r="BT394" s="7">
        <f>GDP!BM395+GDP!BT395+GDP!CA395</f>
        <v>0</v>
      </c>
      <c r="BU394">
        <f>GDP!CB395</f>
        <v>0</v>
      </c>
      <c r="BV394">
        <f>GDP!CC395</f>
        <v>0</v>
      </c>
      <c r="BW394">
        <f>GDP!CD395</f>
        <v>0</v>
      </c>
      <c r="BX394">
        <f>GDP!CE395</f>
        <v>0</v>
      </c>
      <c r="BY394">
        <f>GDP!CF395</f>
        <v>0</v>
      </c>
      <c r="BZ394">
        <f>GDP!CG395</f>
        <v>0</v>
      </c>
      <c r="CA394" s="7">
        <f>GDP!CH395</f>
        <v>0</v>
      </c>
      <c r="CB394">
        <f>GDP!CI395</f>
        <v>0</v>
      </c>
      <c r="CC394">
        <f>GDP!CJ395</f>
        <v>0</v>
      </c>
      <c r="CD394">
        <f>GDP!CK395</f>
        <v>0</v>
      </c>
      <c r="CE394">
        <f>GDP!CL395</f>
        <v>0</v>
      </c>
      <c r="CF394">
        <f>GDP!CM395</f>
        <v>0</v>
      </c>
      <c r="CG394">
        <f>GDP!CN395</f>
        <v>0</v>
      </c>
      <c r="CH394" s="7">
        <f>GDP!CO395</f>
        <v>0</v>
      </c>
      <c r="CI394">
        <f>GDP!CP395</f>
        <v>0</v>
      </c>
      <c r="CJ394">
        <f>GDP!CQ395</f>
        <v>0</v>
      </c>
      <c r="CK394">
        <f>GDP!CR395</f>
        <v>0</v>
      </c>
      <c r="CL394">
        <f>GDP!CS395</f>
        <v>0</v>
      </c>
      <c r="CM394">
        <f>GDP!CT395</f>
        <v>0</v>
      </c>
      <c r="CN394">
        <f>GDP!CU395</f>
        <v>0</v>
      </c>
      <c r="CO394">
        <f>GDP!CV395</f>
        <v>0</v>
      </c>
      <c r="CP394">
        <f>GDP!CW395</f>
        <v>0</v>
      </c>
      <c r="CQ394">
        <f>GDP!CX395</f>
        <v>0</v>
      </c>
      <c r="CR394">
        <f>GDP!CY395</f>
        <v>0</v>
      </c>
      <c r="CS394">
        <f>GDP!CZ395</f>
        <v>0</v>
      </c>
      <c r="CT394">
        <f>GDP!DA395</f>
        <v>0</v>
      </c>
      <c r="CU394">
        <f>GDP!DB395</f>
        <v>0</v>
      </c>
      <c r="CV394" s="7">
        <f>GDP!DC395</f>
        <v>0</v>
      </c>
      <c r="CW394">
        <f>GDP!DD395</f>
        <v>0</v>
      </c>
      <c r="CX394">
        <f>GDP!DE395</f>
        <v>0</v>
      </c>
      <c r="CY394">
        <f>GDP!DF395</f>
        <v>0</v>
      </c>
      <c r="CZ394">
        <f>GDP!DG395</f>
        <v>0</v>
      </c>
      <c r="DA394">
        <f>GDP!DH395</f>
        <v>0</v>
      </c>
      <c r="DB394">
        <f>GDP!DI395</f>
        <v>0</v>
      </c>
      <c r="DC394" s="7">
        <f>GDP!DJ395</f>
        <v>0</v>
      </c>
      <c r="DD394">
        <f>GDP!DU395</f>
        <v>0</v>
      </c>
      <c r="DE394">
        <f>GDP!DV395</f>
        <v>0</v>
      </c>
      <c r="DF394">
        <f>GDP!DW395</f>
        <v>0</v>
      </c>
      <c r="DG394">
        <f>GDP!EF395</f>
        <v>0</v>
      </c>
      <c r="DH394">
        <f>GDP!EG395</f>
        <v>0</v>
      </c>
      <c r="DI394">
        <f>GDP!EH395</f>
        <v>0</v>
      </c>
      <c r="DJ394">
        <f>GDP!EI395</f>
        <v>0</v>
      </c>
      <c r="DK394">
        <f>GDP!EJ395</f>
        <v>0</v>
      </c>
      <c r="DL394" s="84">
        <v>37.776062162317302</v>
      </c>
      <c r="DM394" s="84">
        <v>36.070500000000003</v>
      </c>
      <c r="DN394">
        <v>36.081310567605001</v>
      </c>
      <c r="DO394">
        <v>1.1599999999999999</v>
      </c>
      <c r="DP394">
        <v>1.6110203463999999</v>
      </c>
      <c r="DQ394">
        <v>-4.8686340194000017</v>
      </c>
      <c r="DR394">
        <v>-6.4796543658000019</v>
      </c>
      <c r="DS394">
        <v>30.888127741400002</v>
      </c>
      <c r="DT394">
        <v>35.756761760800003</v>
      </c>
      <c r="DU394">
        <v>1064650000.00001</v>
      </c>
      <c r="DV394">
        <v>1844320000</v>
      </c>
      <c r="DW394">
        <f t="shared" si="30"/>
        <v>0.98762511711612355</v>
      </c>
      <c r="DX394">
        <f t="shared" si="31"/>
        <v>1.7108878561025613</v>
      </c>
      <c r="DY394">
        <f t="shared" si="32"/>
        <v>-0.72326273898643778</v>
      </c>
      <c r="DZ394">
        <v>28365880000</v>
      </c>
      <c r="EA394">
        <f t="shared" si="33"/>
        <v>26.313676379187189</v>
      </c>
      <c r="EB394">
        <v>3770850000</v>
      </c>
      <c r="EC394">
        <v>15915780000</v>
      </c>
      <c r="ED394">
        <f t="shared" si="34"/>
        <v>3.4524820416834627</v>
      </c>
    </row>
    <row r="395" spans="1:134" x14ac:dyDescent="0.35">
      <c r="A395" t="s">
        <v>154</v>
      </c>
      <c r="B395" s="7">
        <v>2001</v>
      </c>
      <c r="C395">
        <f>MacroData!D395</f>
        <v>95.451969236000011</v>
      </c>
      <c r="D395">
        <f>MacroData!E395</f>
        <v>100.705</v>
      </c>
      <c r="E395">
        <f>MacroData!F395</f>
        <v>98.07</v>
      </c>
      <c r="F395">
        <f>MacroData!G395</f>
        <v>42944000000</v>
      </c>
      <c r="G395">
        <f>MacroData!H395</f>
        <v>111598643874.46899</v>
      </c>
      <c r="H395">
        <f>MacroData!I395</f>
        <v>121199000000</v>
      </c>
      <c r="I395">
        <f>MacroData!J395</f>
        <v>139135000000</v>
      </c>
      <c r="J395">
        <f>MacroData!K395</f>
        <v>4.2619999999999996</v>
      </c>
      <c r="K395">
        <f>MacroData!L395</f>
        <v>5.0190000000000001</v>
      </c>
      <c r="L395">
        <f>MacroData!M395</f>
        <v>69204.3828125</v>
      </c>
      <c r="M395">
        <f>MacroData!N395</f>
        <v>32046.228515625</v>
      </c>
      <c r="N395">
        <f>MacroData!O395</f>
        <v>3847200</v>
      </c>
      <c r="O395">
        <f>MacroData!P395</f>
        <v>16256179977.551914</v>
      </c>
      <c r="P395">
        <f>MacroData!Q395</f>
        <v>20343892685.382004</v>
      </c>
      <c r="Q395">
        <f>MacroData!R395</f>
        <v>29924693654.200001</v>
      </c>
      <c r="R395">
        <f>MacroData!S395</f>
        <v>118791107314.618</v>
      </c>
      <c r="S395">
        <f>MacroData!T395</f>
        <v>23400722164.289989</v>
      </c>
      <c r="T395">
        <f>MacroData!U395</f>
        <v>61496000000</v>
      </c>
      <c r="U395">
        <f>MacroData!V395</f>
        <v>3.9180000000000001</v>
      </c>
      <c r="V395">
        <f>MacroData!W395</f>
        <v>9698.2100000000009</v>
      </c>
      <c r="W395">
        <f>MacroData!X395</f>
        <v>84.322999999999993</v>
      </c>
      <c r="X395">
        <f>MacroData!Y395</f>
        <v>78329343378.802002</v>
      </c>
      <c r="Y395">
        <f>MacroData!Z395</f>
        <v>55823800000</v>
      </c>
      <c r="Z395">
        <f>MacroData!AA395</f>
        <v>39390330000</v>
      </c>
      <c r="AA395">
        <f>MacroData!AB395</f>
        <v>5309030000</v>
      </c>
      <c r="AB395">
        <f>MacroData!AC395</f>
        <v>9583490000</v>
      </c>
      <c r="AC395">
        <f>MacroData!AD395</f>
        <v>26148393817.189667</v>
      </c>
      <c r="AD395">
        <f>MacroData!AE395</f>
        <v>4994679362.3677616</v>
      </c>
      <c r="AE395">
        <f>MacroData!AH395</f>
        <v>0</v>
      </c>
      <c r="AF395">
        <f>MacroData!AI395</f>
        <v>0</v>
      </c>
      <c r="AG395">
        <f>MacroData!AJ395</f>
        <v>1</v>
      </c>
      <c r="AH395">
        <f>MacroData!AK395</f>
        <v>0</v>
      </c>
      <c r="AI395">
        <f>MacroData!AL395</f>
        <v>1</v>
      </c>
      <c r="AJ395">
        <f>MacroData!AM395</f>
        <v>0.84325399999999995</v>
      </c>
      <c r="AK395">
        <f>MacroData!AN395</f>
        <v>3.7082044177112126</v>
      </c>
      <c r="AL395" s="31">
        <f>GDP!C396+GDP!J396</f>
        <v>0</v>
      </c>
      <c r="AM395">
        <f>GDP!D396+GDP!K396</f>
        <v>0</v>
      </c>
      <c r="AN395">
        <f>GDP!E396+GDP!L396</f>
        <v>0</v>
      </c>
      <c r="AO395">
        <f>GDP!F396+GDP!M396</f>
        <v>0</v>
      </c>
      <c r="AP395">
        <f>GDP!G396+GDP!N396</f>
        <v>0</v>
      </c>
      <c r="AQ395">
        <f>GDP!H396+GDP!O396</f>
        <v>0</v>
      </c>
      <c r="AR395" s="7">
        <f>GDP!I396+GDP!P396</f>
        <v>0</v>
      </c>
      <c r="AS395">
        <f>GDP!AE396</f>
        <v>0</v>
      </c>
      <c r="AT395">
        <f>GDP!AF396</f>
        <v>0</v>
      </c>
      <c r="AU395">
        <f>GDP!AG396</f>
        <v>0</v>
      </c>
      <c r="AV395">
        <f>GDP!AH396</f>
        <v>0</v>
      </c>
      <c r="AW395">
        <f>GDP!AI396</f>
        <v>0</v>
      </c>
      <c r="AX395">
        <f>GDP!AJ396</f>
        <v>0</v>
      </c>
      <c r="AY395" s="7">
        <f>GDP!AK396</f>
        <v>0</v>
      </c>
      <c r="AZ395">
        <f>GDP!AS396</f>
        <v>0</v>
      </c>
      <c r="BA395">
        <f>GDP!AT396</f>
        <v>0</v>
      </c>
      <c r="BB395">
        <f>GDP!AU396</f>
        <v>0</v>
      </c>
      <c r="BC395">
        <f>GDP!AV396</f>
        <v>0</v>
      </c>
      <c r="BD395">
        <f>GDP!AW396</f>
        <v>0</v>
      </c>
      <c r="BE395">
        <f>GDP!AX396</f>
        <v>0</v>
      </c>
      <c r="BF395" s="7">
        <f>GDP!AY396</f>
        <v>0</v>
      </c>
      <c r="BG395">
        <f>GDP!AZ396</f>
        <v>0</v>
      </c>
      <c r="BH395">
        <f>GDP!BA396</f>
        <v>0</v>
      </c>
      <c r="BI395">
        <f>GDP!BB396</f>
        <v>0</v>
      </c>
      <c r="BJ395">
        <f>GDP!BC396</f>
        <v>0</v>
      </c>
      <c r="BK395">
        <f>GDP!BD396</f>
        <v>0</v>
      </c>
      <c r="BL395">
        <f>GDP!BE396</f>
        <v>0</v>
      </c>
      <c r="BM395" s="7">
        <f>GDP!BF396</f>
        <v>0</v>
      </c>
      <c r="BN395">
        <f>GDP!BG396+GDP!BN396+GDP!BU396</f>
        <v>0</v>
      </c>
      <c r="BO395">
        <f>GDP!BH396+GDP!BO396+GDP!BV396</f>
        <v>0</v>
      </c>
      <c r="BP395">
        <f>GDP!BI396+GDP!BP396+GDP!BW396</f>
        <v>0</v>
      </c>
      <c r="BQ395">
        <f>GDP!BJ396+GDP!BQ396+GDP!BX396</f>
        <v>0</v>
      </c>
      <c r="BR395">
        <f>GDP!BK396+GDP!BR396+GDP!BY396</f>
        <v>0</v>
      </c>
      <c r="BS395">
        <f>GDP!BL396+GDP!BS396+GDP!BZ396</f>
        <v>0</v>
      </c>
      <c r="BT395" s="7">
        <f>GDP!BM396+GDP!BT396+GDP!CA396</f>
        <v>0</v>
      </c>
      <c r="BU395">
        <f>GDP!CB396</f>
        <v>0</v>
      </c>
      <c r="BV395">
        <f>GDP!CC396</f>
        <v>0</v>
      </c>
      <c r="BW395">
        <f>GDP!CD396</f>
        <v>0</v>
      </c>
      <c r="BX395">
        <f>GDP!CE396</f>
        <v>0</v>
      </c>
      <c r="BY395">
        <f>GDP!CF396</f>
        <v>0</v>
      </c>
      <c r="BZ395">
        <f>GDP!CG396</f>
        <v>0</v>
      </c>
      <c r="CA395" s="7">
        <f>GDP!CH396</f>
        <v>0</v>
      </c>
      <c r="CB395">
        <f>GDP!CI396</f>
        <v>0</v>
      </c>
      <c r="CC395">
        <f>GDP!CJ396</f>
        <v>0</v>
      </c>
      <c r="CD395">
        <f>GDP!CK396</f>
        <v>0</v>
      </c>
      <c r="CE395">
        <f>GDP!CL396</f>
        <v>0</v>
      </c>
      <c r="CF395">
        <f>GDP!CM396</f>
        <v>0</v>
      </c>
      <c r="CG395">
        <f>GDP!CN396</f>
        <v>0</v>
      </c>
      <c r="CH395" s="7">
        <f>GDP!CO396</f>
        <v>0</v>
      </c>
      <c r="CI395">
        <f>GDP!CP396</f>
        <v>0</v>
      </c>
      <c r="CJ395">
        <f>GDP!CQ396</f>
        <v>0</v>
      </c>
      <c r="CK395">
        <f>GDP!CR396</f>
        <v>0</v>
      </c>
      <c r="CL395">
        <f>GDP!CS396</f>
        <v>0</v>
      </c>
      <c r="CM395">
        <f>GDP!CT396</f>
        <v>0</v>
      </c>
      <c r="CN395">
        <f>GDP!CU396</f>
        <v>0</v>
      </c>
      <c r="CO395">
        <f>GDP!CV396</f>
        <v>0</v>
      </c>
      <c r="CP395">
        <f>GDP!CW396</f>
        <v>0</v>
      </c>
      <c r="CQ395">
        <f>GDP!CX396</f>
        <v>0</v>
      </c>
      <c r="CR395">
        <f>GDP!CY396</f>
        <v>0</v>
      </c>
      <c r="CS395">
        <f>GDP!CZ396</f>
        <v>0</v>
      </c>
      <c r="CT395">
        <f>GDP!DA396</f>
        <v>0</v>
      </c>
      <c r="CU395">
        <f>GDP!DB396</f>
        <v>0</v>
      </c>
      <c r="CV395" s="7">
        <f>GDP!DC396</f>
        <v>0</v>
      </c>
      <c r="CW395">
        <f>GDP!DD396</f>
        <v>0</v>
      </c>
      <c r="CX395">
        <f>GDP!DE396</f>
        <v>0</v>
      </c>
      <c r="CY395">
        <f>GDP!DF396</f>
        <v>0</v>
      </c>
      <c r="CZ395">
        <f>GDP!DG396</f>
        <v>0</v>
      </c>
      <c r="DA395">
        <f>GDP!DH396</f>
        <v>0</v>
      </c>
      <c r="DB395">
        <f>GDP!DI396</f>
        <v>0</v>
      </c>
      <c r="DC395" s="7">
        <f>GDP!DJ396</f>
        <v>0</v>
      </c>
      <c r="DD395">
        <f>GDP!DU396</f>
        <v>0</v>
      </c>
      <c r="DE395">
        <f>GDP!DV396</f>
        <v>0</v>
      </c>
      <c r="DF395">
        <f>GDP!DW396</f>
        <v>0</v>
      </c>
      <c r="DG395">
        <f>GDP!EF396</f>
        <v>0</v>
      </c>
      <c r="DH395">
        <f>GDP!EG396</f>
        <v>0</v>
      </c>
      <c r="DI395">
        <f>GDP!EH396</f>
        <v>0</v>
      </c>
      <c r="DJ395">
        <f>GDP!EI396</f>
        <v>0</v>
      </c>
      <c r="DK395">
        <f>GDP!EJ396</f>
        <v>0</v>
      </c>
      <c r="DL395" s="84">
        <v>35.495189343203599</v>
      </c>
      <c r="DM395" s="84">
        <v>33.232700000000001</v>
      </c>
      <c r="DN395">
        <v>33.235081848899</v>
      </c>
      <c r="DO395">
        <v>2.61</v>
      </c>
      <c r="DP395">
        <v>1.0738038935000001</v>
      </c>
      <c r="DQ395">
        <v>-0.969996125199998</v>
      </c>
      <c r="DR395">
        <v>-2.0438000186999981</v>
      </c>
      <c r="DS395">
        <v>32.499860873000003</v>
      </c>
      <c r="DT395">
        <v>33.469856998200001</v>
      </c>
      <c r="DU395">
        <v>1254490000</v>
      </c>
      <c r="DV395">
        <v>2116990000</v>
      </c>
      <c r="DW395">
        <f t="shared" si="30"/>
        <v>1.035066295926534</v>
      </c>
      <c r="DX395">
        <f t="shared" si="31"/>
        <v>1.7467058309061958</v>
      </c>
      <c r="DY395">
        <f t="shared" si="32"/>
        <v>-0.71163953497966181</v>
      </c>
      <c r="DZ395">
        <v>33627220000</v>
      </c>
      <c r="EA395">
        <f t="shared" si="33"/>
        <v>27.745459946039158</v>
      </c>
      <c r="EB395">
        <v>5104480000</v>
      </c>
      <c r="EC395">
        <v>18734700000</v>
      </c>
      <c r="ED395">
        <f t="shared" si="34"/>
        <v>2.9760667686613824</v>
      </c>
    </row>
    <row r="396" spans="1:134" x14ac:dyDescent="0.35">
      <c r="A396" t="s">
        <v>154</v>
      </c>
      <c r="B396" s="7">
        <v>2002</v>
      </c>
      <c r="C396">
        <f>MacroData!D396</f>
        <v>135.179</v>
      </c>
      <c r="D396">
        <f>MacroData!E396</f>
        <v>99.777000000000001</v>
      </c>
      <c r="E396">
        <f>MacroData!F396</f>
        <v>98.114000000000004</v>
      </c>
      <c r="F396">
        <f>MacroData!G396</f>
        <v>46394000000</v>
      </c>
      <c r="G396">
        <f>MacroData!H396</f>
        <v>124327160200.811</v>
      </c>
      <c r="H396">
        <f>MacroData!I396</f>
        <v>135179000000</v>
      </c>
      <c r="I396">
        <f>MacroData!J396</f>
        <v>147258000000</v>
      </c>
      <c r="J396">
        <f>MacroData!K396</f>
        <v>3.319</v>
      </c>
      <c r="K396">
        <f>MacroData!L396</f>
        <v>4.9880000000000004</v>
      </c>
      <c r="L396">
        <f>MacroData!M396</f>
        <v>72500</v>
      </c>
      <c r="M396">
        <f>MacroData!N396</f>
        <v>32922.09375</v>
      </c>
      <c r="N396">
        <f>MacroData!O396</f>
        <v>3917200</v>
      </c>
      <c r="O396">
        <f>MacroData!P396</f>
        <v>21256777676.841991</v>
      </c>
      <c r="P396">
        <f>MacroData!Q396</f>
        <v>23022080127.947006</v>
      </c>
      <c r="Q396">
        <f>MacroData!R396</f>
        <v>31582289257.799999</v>
      </c>
      <c r="R396">
        <f>MacroData!S396</f>
        <v>124235919872.05299</v>
      </c>
      <c r="S396">
        <f>MacroData!T396</f>
        <v>24824205954.651196</v>
      </c>
      <c r="T396">
        <f>MacroData!U396</f>
        <v>63709000000</v>
      </c>
      <c r="U396">
        <f>MacroData!V396</f>
        <v>4.444</v>
      </c>
      <c r="V396">
        <f>MacroData!W396</f>
        <v>6975.9800000000005</v>
      </c>
      <c r="W396">
        <f>MacroData!X396</f>
        <v>86.778999999999996</v>
      </c>
      <c r="X396">
        <f>MacroData!Y396</f>
        <v>81242821954.488007</v>
      </c>
      <c r="Y396">
        <f>MacroData!Z396</f>
        <v>60862100000</v>
      </c>
      <c r="Z396">
        <f>MacroData!AA396</f>
        <v>42859410000</v>
      </c>
      <c r="AA396">
        <f>MacroData!AB396</f>
        <v>6095270000</v>
      </c>
      <c r="AB396">
        <f>MacroData!AC396</f>
        <v>11223890000</v>
      </c>
      <c r="AC396">
        <f>MacroData!AD396</f>
        <v>27927379582.441204</v>
      </c>
      <c r="AD396">
        <f>MacroData!AE396</f>
        <v>5383023113.7126026</v>
      </c>
      <c r="AE396">
        <f>MacroData!AH396</f>
        <v>0</v>
      </c>
      <c r="AF396">
        <f>MacroData!AI396</f>
        <v>0</v>
      </c>
      <c r="AG396">
        <f>MacroData!AJ396</f>
        <v>1</v>
      </c>
      <c r="AH396">
        <f>MacroData!AK396</f>
        <v>0</v>
      </c>
      <c r="AI396">
        <f>MacroData!AL396</f>
        <v>1</v>
      </c>
      <c r="AJ396">
        <f>MacroData!AM396</f>
        <v>0.84325399999999995</v>
      </c>
      <c r="AK396">
        <f>MacroData!AN396</f>
        <v>3.4066006246776803</v>
      </c>
      <c r="AL396" s="31">
        <f>GDP!C397+GDP!J397</f>
        <v>0</v>
      </c>
      <c r="AM396">
        <f>GDP!D397+GDP!K397</f>
        <v>0</v>
      </c>
      <c r="AN396">
        <f>GDP!E397+GDP!L397</f>
        <v>0</v>
      </c>
      <c r="AO396">
        <f>GDP!F397+GDP!M397</f>
        <v>0</v>
      </c>
      <c r="AP396">
        <f>GDP!G397+GDP!N397</f>
        <v>0</v>
      </c>
      <c r="AQ396">
        <f>GDP!H397+GDP!O397</f>
        <v>0</v>
      </c>
      <c r="AR396" s="7">
        <f>GDP!I397+GDP!P397</f>
        <v>0</v>
      </c>
      <c r="AS396">
        <f>GDP!AE397</f>
        <v>0</v>
      </c>
      <c r="AT396">
        <f>GDP!AF397</f>
        <v>0</v>
      </c>
      <c r="AU396">
        <f>GDP!AG397</f>
        <v>0</v>
      </c>
      <c r="AV396">
        <f>GDP!AH397</f>
        <v>0</v>
      </c>
      <c r="AW396">
        <f>GDP!AI397</f>
        <v>0</v>
      </c>
      <c r="AX396">
        <f>GDP!AJ397</f>
        <v>0</v>
      </c>
      <c r="AY396" s="7">
        <f>GDP!AK397</f>
        <v>0</v>
      </c>
      <c r="AZ396">
        <f>GDP!AS397</f>
        <v>0</v>
      </c>
      <c r="BA396">
        <f>GDP!AT397</f>
        <v>0</v>
      </c>
      <c r="BB396">
        <f>GDP!AU397</f>
        <v>0</v>
      </c>
      <c r="BC396">
        <f>GDP!AV397</f>
        <v>0</v>
      </c>
      <c r="BD396">
        <f>GDP!AW397</f>
        <v>0</v>
      </c>
      <c r="BE396">
        <f>GDP!AX397</f>
        <v>0</v>
      </c>
      <c r="BF396" s="7">
        <f>GDP!AY397</f>
        <v>0</v>
      </c>
      <c r="BG396">
        <f>GDP!AZ397</f>
        <v>0</v>
      </c>
      <c r="BH396">
        <f>GDP!BA397</f>
        <v>0</v>
      </c>
      <c r="BI396">
        <f>GDP!BB397</f>
        <v>0</v>
      </c>
      <c r="BJ396">
        <f>GDP!BC397</f>
        <v>0</v>
      </c>
      <c r="BK396">
        <f>GDP!BD397</f>
        <v>0</v>
      </c>
      <c r="BL396">
        <f>GDP!BE397</f>
        <v>0</v>
      </c>
      <c r="BM396" s="7">
        <f>GDP!BF397</f>
        <v>0</v>
      </c>
      <c r="BN396">
        <f>GDP!BG397+GDP!BN397+GDP!BU397</f>
        <v>0</v>
      </c>
      <c r="BO396">
        <f>GDP!BH397+GDP!BO397+GDP!BV397</f>
        <v>0</v>
      </c>
      <c r="BP396">
        <f>GDP!BI397+GDP!BP397+GDP!BW397</f>
        <v>0</v>
      </c>
      <c r="BQ396">
        <f>GDP!BJ397+GDP!BQ397+GDP!BX397</f>
        <v>0</v>
      </c>
      <c r="BR396">
        <f>GDP!BK397+GDP!BR397+GDP!BY397</f>
        <v>0</v>
      </c>
      <c r="BS396">
        <f>GDP!BL397+GDP!BS397+GDP!BZ397</f>
        <v>0</v>
      </c>
      <c r="BT396" s="7">
        <f>GDP!BM397+GDP!BT397+GDP!CA397</f>
        <v>0</v>
      </c>
      <c r="BU396">
        <f>GDP!CB397</f>
        <v>0</v>
      </c>
      <c r="BV396">
        <f>GDP!CC397</f>
        <v>0</v>
      </c>
      <c r="BW396">
        <f>GDP!CD397</f>
        <v>0</v>
      </c>
      <c r="BX396">
        <f>GDP!CE397</f>
        <v>0</v>
      </c>
      <c r="BY396">
        <f>GDP!CF397</f>
        <v>0</v>
      </c>
      <c r="BZ396">
        <f>GDP!CG397</f>
        <v>0</v>
      </c>
      <c r="CA396" s="7">
        <f>GDP!CH397</f>
        <v>0</v>
      </c>
      <c r="CB396">
        <f>GDP!CI397</f>
        <v>0</v>
      </c>
      <c r="CC396">
        <f>GDP!CJ397</f>
        <v>0</v>
      </c>
      <c r="CD396">
        <f>GDP!CK397</f>
        <v>0</v>
      </c>
      <c r="CE396">
        <f>GDP!CL397</f>
        <v>0</v>
      </c>
      <c r="CF396">
        <f>GDP!CM397</f>
        <v>0</v>
      </c>
      <c r="CG396">
        <f>GDP!CN397</f>
        <v>0</v>
      </c>
      <c r="CH396" s="7">
        <f>GDP!CO397</f>
        <v>0</v>
      </c>
      <c r="CI396">
        <f>GDP!CP397</f>
        <v>0</v>
      </c>
      <c r="CJ396">
        <f>GDP!CQ397</f>
        <v>0</v>
      </c>
      <c r="CK396">
        <f>GDP!CR397</f>
        <v>0</v>
      </c>
      <c r="CL396">
        <f>GDP!CS397</f>
        <v>0</v>
      </c>
      <c r="CM396">
        <f>GDP!CT397</f>
        <v>0</v>
      </c>
      <c r="CN396">
        <f>GDP!CU397</f>
        <v>0</v>
      </c>
      <c r="CO396">
        <f>GDP!CV397</f>
        <v>0</v>
      </c>
      <c r="CP396">
        <f>GDP!CW397</f>
        <v>0</v>
      </c>
      <c r="CQ396">
        <f>GDP!CX397</f>
        <v>0</v>
      </c>
      <c r="CR396">
        <f>GDP!CY397</f>
        <v>0</v>
      </c>
      <c r="CS396">
        <f>GDP!CZ397</f>
        <v>0</v>
      </c>
      <c r="CT396">
        <f>GDP!DA397</f>
        <v>0</v>
      </c>
      <c r="CU396">
        <f>GDP!DB397</f>
        <v>0</v>
      </c>
      <c r="CV396" s="7">
        <f>GDP!DC397</f>
        <v>0</v>
      </c>
      <c r="CW396">
        <f>GDP!DD397</f>
        <v>0</v>
      </c>
      <c r="CX396">
        <f>GDP!DE397</f>
        <v>0</v>
      </c>
      <c r="CY396">
        <f>GDP!DF397</f>
        <v>0</v>
      </c>
      <c r="CZ396">
        <f>GDP!DG397</f>
        <v>0</v>
      </c>
      <c r="DA396">
        <f>GDP!DH397</f>
        <v>0</v>
      </c>
      <c r="DB396">
        <f>GDP!DI397</f>
        <v>0</v>
      </c>
      <c r="DC396" s="7">
        <f>GDP!DJ397</f>
        <v>0</v>
      </c>
      <c r="DD396">
        <f>GDP!DU397</f>
        <v>0</v>
      </c>
      <c r="DE396">
        <f>GDP!DV397</f>
        <v>0</v>
      </c>
      <c r="DF396">
        <f>GDP!DW397</f>
        <v>0</v>
      </c>
      <c r="DG396">
        <f>GDP!EF397</f>
        <v>0</v>
      </c>
      <c r="DH396">
        <f>GDP!EG397</f>
        <v>0</v>
      </c>
      <c r="DI396">
        <f>GDP!EH397</f>
        <v>0</v>
      </c>
      <c r="DJ396">
        <f>GDP!EI397</f>
        <v>0</v>
      </c>
      <c r="DK396">
        <f>GDP!EJ397</f>
        <v>0</v>
      </c>
      <c r="DL396" s="84">
        <v>32.124445182943496</v>
      </c>
      <c r="DM396" s="84">
        <v>30.554099999999998</v>
      </c>
      <c r="DN396">
        <v>30.560317238435999</v>
      </c>
      <c r="DO396">
        <v>0.57999999999999996</v>
      </c>
      <c r="DP396">
        <v>1.1265144932</v>
      </c>
      <c r="DQ396">
        <v>0.51378159989999972</v>
      </c>
      <c r="DR396">
        <v>-0.61273289330000025</v>
      </c>
      <c r="DS396">
        <v>33.203014505299997</v>
      </c>
      <c r="DT396">
        <v>32.689232905399997</v>
      </c>
      <c r="DU396">
        <v>1218250000</v>
      </c>
      <c r="DV396">
        <v>2338880000</v>
      </c>
      <c r="DW396">
        <f t="shared" si="30"/>
        <v>0.9012124664333957</v>
      </c>
      <c r="DX396">
        <f t="shared" si="31"/>
        <v>1.7302095739722887</v>
      </c>
      <c r="DY396">
        <f t="shared" si="32"/>
        <v>-0.828997107538893</v>
      </c>
      <c r="DZ396">
        <v>38786160000</v>
      </c>
      <c r="EA396">
        <f t="shared" si="33"/>
        <v>28.6924448324074</v>
      </c>
      <c r="EB396">
        <v>5672420000</v>
      </c>
      <c r="EC396">
        <v>21467000000</v>
      </c>
      <c r="ED396">
        <f t="shared" si="34"/>
        <v>3.3895342828449171</v>
      </c>
    </row>
    <row r="397" spans="1:134" x14ac:dyDescent="0.35">
      <c r="A397" t="s">
        <v>154</v>
      </c>
      <c r="B397" s="7">
        <v>2003</v>
      </c>
      <c r="C397">
        <f>MacroData!D397</f>
        <v>144.84</v>
      </c>
      <c r="D397">
        <f>MacroData!E397</f>
        <v>98.623999999999995</v>
      </c>
      <c r="E397">
        <f>MacroData!F397</f>
        <v>97.739000000000004</v>
      </c>
      <c r="F397">
        <f>MacroData!G397</f>
        <v>48040000000</v>
      </c>
      <c r="G397">
        <f>MacroData!H397</f>
        <v>136181939113.965</v>
      </c>
      <c r="H397">
        <f>MacroData!I397</f>
        <v>144840000000</v>
      </c>
      <c r="I397">
        <f>MacroData!J397</f>
        <v>151613000000</v>
      </c>
      <c r="J397">
        <f>MacroData!K397</f>
        <v>2.3330000000000002</v>
      </c>
      <c r="K397">
        <f>MacroData!L397</f>
        <v>4.125</v>
      </c>
      <c r="L397">
        <f>MacroData!M397</f>
        <v>74986.515625</v>
      </c>
      <c r="M397">
        <f>MacroData!N397</f>
        <v>35550.5625</v>
      </c>
      <c r="N397">
        <f>MacroData!O397</f>
        <v>3979900</v>
      </c>
      <c r="O397">
        <f>MacroData!P397</f>
        <v>25460084411.799889</v>
      </c>
      <c r="P397">
        <f>MacroData!Q397</f>
        <v>23047886261.850006</v>
      </c>
      <c r="Q397">
        <f>MacroData!R397</f>
        <v>33211116418.900002</v>
      </c>
      <c r="R397">
        <f>MacroData!S397</f>
        <v>128565113738.14999</v>
      </c>
      <c r="S397">
        <f>MacroData!T397</f>
        <v>26817520893.659779</v>
      </c>
      <c r="T397">
        <f>MacroData!U397</f>
        <v>65449000000</v>
      </c>
      <c r="U397">
        <f>MacroData!V397</f>
        <v>4.7409999999999997</v>
      </c>
      <c r="V397">
        <f>MacroData!W397</f>
        <v>8749.18</v>
      </c>
      <c r="W397">
        <f>MacroData!X397</f>
        <v>93.888000000000005</v>
      </c>
      <c r="X397">
        <f>MacroData!Y397</f>
        <v>83581076834.800003</v>
      </c>
      <c r="Y397">
        <f>MacroData!Z397</f>
        <v>65003000000</v>
      </c>
      <c r="Z397">
        <f>MacroData!AA397</f>
        <v>47294510000</v>
      </c>
      <c r="AA397">
        <f>MacroData!AB397</f>
        <v>6892230000</v>
      </c>
      <c r="AB397">
        <f>MacroData!AC397</f>
        <v>12039640000</v>
      </c>
      <c r="AC397">
        <f>MacroData!AD397</f>
        <v>28749701342.189705</v>
      </c>
      <c r="AD397">
        <f>MacroData!AE397</f>
        <v>4739212161.2442236</v>
      </c>
      <c r="AE397">
        <f>MacroData!AH397</f>
        <v>0</v>
      </c>
      <c r="AF397">
        <f>MacroData!AI397</f>
        <v>0</v>
      </c>
      <c r="AG397">
        <f>MacroData!AJ397</f>
        <v>0</v>
      </c>
      <c r="AH397">
        <f>MacroData!AK397</f>
        <v>0</v>
      </c>
      <c r="AI397">
        <f>MacroData!AL397</f>
        <v>1</v>
      </c>
      <c r="AJ397">
        <f>MacroData!AM397</f>
        <v>0.84325399999999995</v>
      </c>
      <c r="AK397">
        <f>MacroData!AN397</f>
        <v>3.3179928234645297</v>
      </c>
      <c r="AL397" s="31">
        <f>GDP!C398+GDP!J398</f>
        <v>0</v>
      </c>
      <c r="AM397">
        <f>GDP!D398+GDP!K398</f>
        <v>0</v>
      </c>
      <c r="AN397">
        <f>GDP!E398+GDP!L398</f>
        <v>0</v>
      </c>
      <c r="AO397">
        <f>GDP!F398+GDP!M398</f>
        <v>0</v>
      </c>
      <c r="AP397">
        <f>GDP!G398+GDP!N398</f>
        <v>0</v>
      </c>
      <c r="AQ397">
        <f>GDP!H398+GDP!O398</f>
        <v>0</v>
      </c>
      <c r="AR397" s="7">
        <f>GDP!I398+GDP!P398</f>
        <v>0</v>
      </c>
      <c r="AS397">
        <f>GDP!AE398</f>
        <v>0</v>
      </c>
      <c r="AT397">
        <f>GDP!AF398</f>
        <v>0</v>
      </c>
      <c r="AU397">
        <f>GDP!AG398</f>
        <v>0</v>
      </c>
      <c r="AV397">
        <f>GDP!AH398</f>
        <v>0</v>
      </c>
      <c r="AW397">
        <f>GDP!AI398</f>
        <v>0</v>
      </c>
      <c r="AX397">
        <f>GDP!AJ398</f>
        <v>0</v>
      </c>
      <c r="AY397" s="7">
        <f>GDP!AK398</f>
        <v>0</v>
      </c>
      <c r="AZ397">
        <f>GDP!AS398</f>
        <v>0</v>
      </c>
      <c r="BA397">
        <f>GDP!AT398</f>
        <v>0</v>
      </c>
      <c r="BB397">
        <f>GDP!AU398</f>
        <v>0</v>
      </c>
      <c r="BC397">
        <f>GDP!AV398</f>
        <v>0</v>
      </c>
      <c r="BD397">
        <f>GDP!AW398</f>
        <v>0</v>
      </c>
      <c r="BE397">
        <f>GDP!AX398</f>
        <v>0</v>
      </c>
      <c r="BF397" s="7">
        <f>GDP!AY398</f>
        <v>0</v>
      </c>
      <c r="BG397">
        <f>GDP!AZ398</f>
        <v>0</v>
      </c>
      <c r="BH397">
        <f>GDP!BA398</f>
        <v>0</v>
      </c>
      <c r="BI397">
        <f>GDP!BB398</f>
        <v>0</v>
      </c>
      <c r="BJ397">
        <f>GDP!BC398</f>
        <v>0</v>
      </c>
      <c r="BK397">
        <f>GDP!BD398</f>
        <v>0</v>
      </c>
      <c r="BL397">
        <f>GDP!BE398</f>
        <v>0</v>
      </c>
      <c r="BM397" s="7">
        <f>GDP!BF398</f>
        <v>0</v>
      </c>
      <c r="BN397">
        <f>GDP!BG398+GDP!BN398+GDP!BU398</f>
        <v>0</v>
      </c>
      <c r="BO397">
        <f>GDP!BH398+GDP!BO398+GDP!BV398</f>
        <v>0</v>
      </c>
      <c r="BP397">
        <f>GDP!BI398+GDP!BP398+GDP!BW398</f>
        <v>0</v>
      </c>
      <c r="BQ397">
        <f>GDP!BJ398+GDP!BQ398+GDP!BX398</f>
        <v>0</v>
      </c>
      <c r="BR397">
        <f>GDP!BK398+GDP!BR398+GDP!BY398</f>
        <v>0</v>
      </c>
      <c r="BS397">
        <f>GDP!BL398+GDP!BS398+GDP!BZ398</f>
        <v>0</v>
      </c>
      <c r="BT397" s="7">
        <f>GDP!BM398+GDP!BT398+GDP!CA398</f>
        <v>0</v>
      </c>
      <c r="BU397">
        <f>GDP!CB398</f>
        <v>0</v>
      </c>
      <c r="BV397">
        <f>GDP!CC398</f>
        <v>0</v>
      </c>
      <c r="BW397">
        <f>GDP!CD398</f>
        <v>0</v>
      </c>
      <c r="BX397">
        <f>GDP!CE398</f>
        <v>0</v>
      </c>
      <c r="BY397">
        <f>GDP!CF398</f>
        <v>0</v>
      </c>
      <c r="BZ397">
        <f>GDP!CG398</f>
        <v>0</v>
      </c>
      <c r="CA397" s="7">
        <f>GDP!CH398</f>
        <v>0</v>
      </c>
      <c r="CB397">
        <f>GDP!CI398</f>
        <v>0</v>
      </c>
      <c r="CC397">
        <f>GDP!CJ398</f>
        <v>0</v>
      </c>
      <c r="CD397">
        <f>GDP!CK398</f>
        <v>0</v>
      </c>
      <c r="CE397">
        <f>GDP!CL398</f>
        <v>0</v>
      </c>
      <c r="CF397">
        <f>GDP!CM398</f>
        <v>0</v>
      </c>
      <c r="CG397">
        <f>GDP!CN398</f>
        <v>0</v>
      </c>
      <c r="CH397" s="7">
        <f>GDP!CO398</f>
        <v>0</v>
      </c>
      <c r="CI397">
        <f>GDP!CP398</f>
        <v>0</v>
      </c>
      <c r="CJ397">
        <f>GDP!CQ398</f>
        <v>0</v>
      </c>
      <c r="CK397">
        <f>GDP!CR398</f>
        <v>0</v>
      </c>
      <c r="CL397">
        <f>GDP!CS398</f>
        <v>0</v>
      </c>
      <c r="CM397">
        <f>GDP!CT398</f>
        <v>0</v>
      </c>
      <c r="CN397">
        <f>GDP!CU398</f>
        <v>0</v>
      </c>
      <c r="CO397">
        <f>GDP!CV398</f>
        <v>0</v>
      </c>
      <c r="CP397">
        <f>GDP!CW398</f>
        <v>0</v>
      </c>
      <c r="CQ397">
        <f>GDP!CX398</f>
        <v>0</v>
      </c>
      <c r="CR397">
        <f>GDP!CY398</f>
        <v>0</v>
      </c>
      <c r="CS397">
        <f>GDP!CZ398</f>
        <v>0</v>
      </c>
      <c r="CT397">
        <f>GDP!DA398</f>
        <v>0</v>
      </c>
      <c r="CU397">
        <f>GDP!DB398</f>
        <v>0</v>
      </c>
      <c r="CV397" s="7">
        <f>GDP!DC398</f>
        <v>0</v>
      </c>
      <c r="CW397">
        <f>GDP!DD398</f>
        <v>0</v>
      </c>
      <c r="CX397">
        <f>GDP!DE398</f>
        <v>0</v>
      </c>
      <c r="CY397">
        <f>GDP!DF398</f>
        <v>0</v>
      </c>
      <c r="CZ397">
        <f>GDP!DG398</f>
        <v>0</v>
      </c>
      <c r="DA397">
        <f>GDP!DH398</f>
        <v>0</v>
      </c>
      <c r="DB397">
        <f>GDP!DI398</f>
        <v>0</v>
      </c>
      <c r="DC397" s="7">
        <f>GDP!DJ398</f>
        <v>0</v>
      </c>
      <c r="DD397">
        <f>GDP!DU398</f>
        <v>0</v>
      </c>
      <c r="DE397">
        <f>GDP!DV398</f>
        <v>0</v>
      </c>
      <c r="DF397">
        <f>GDP!DW398</f>
        <v>0</v>
      </c>
      <c r="DG397">
        <f>GDP!EF398</f>
        <v>0</v>
      </c>
      <c r="DH397">
        <f>GDP!EG398</f>
        <v>0</v>
      </c>
      <c r="DI397">
        <f>GDP!EH398</f>
        <v>0</v>
      </c>
      <c r="DJ397">
        <f>GDP!EI398</f>
        <v>0</v>
      </c>
      <c r="DK397">
        <f>GDP!EJ398</f>
        <v>0</v>
      </c>
      <c r="DL397" s="84">
        <v>30.938189189414999</v>
      </c>
      <c r="DM397" s="84">
        <v>29.9237</v>
      </c>
      <c r="DN397">
        <v>29.932446362549001</v>
      </c>
      <c r="DO397">
        <v>2.63</v>
      </c>
      <c r="DP397">
        <v>1.0921260907999999</v>
      </c>
      <c r="DQ397">
        <v>-0.36074575989999857</v>
      </c>
      <c r="DR397">
        <v>-1.4528718506999985</v>
      </c>
      <c r="DS397">
        <v>32.998502834600004</v>
      </c>
      <c r="DT397">
        <v>33.359248594500002</v>
      </c>
      <c r="DU397">
        <v>1249080000</v>
      </c>
      <c r="DV397">
        <v>2546750000</v>
      </c>
      <c r="DW397">
        <f t="shared" si="30"/>
        <v>0.8623860811930405</v>
      </c>
      <c r="DX397">
        <f t="shared" si="31"/>
        <v>1.7583195249930956</v>
      </c>
      <c r="DY397">
        <f t="shared" si="32"/>
        <v>-0.89593344380005513</v>
      </c>
      <c r="DZ397">
        <v>42275490000</v>
      </c>
      <c r="EA397">
        <f t="shared" si="33"/>
        <v>29.187717481358739</v>
      </c>
      <c r="EB397">
        <v>5266380000</v>
      </c>
      <c r="EC397">
        <v>23343620000</v>
      </c>
      <c r="ED397">
        <f t="shared" si="34"/>
        <v>3.5736739323714302</v>
      </c>
    </row>
    <row r="398" spans="1:134" x14ac:dyDescent="0.35">
      <c r="A398" t="s">
        <v>154</v>
      </c>
      <c r="B398" s="7">
        <v>2004</v>
      </c>
      <c r="C398">
        <f>MacroData!D398</f>
        <v>155.47</v>
      </c>
      <c r="D398">
        <f>MacroData!E398</f>
        <v>101.09099999999999</v>
      </c>
      <c r="E398">
        <f>MacroData!F398</f>
        <v>99.173000000000002</v>
      </c>
      <c r="F398">
        <f>MacroData!G398</f>
        <v>49205000000</v>
      </c>
      <c r="G398">
        <f>MacroData!H398</f>
        <v>146876962005.67899</v>
      </c>
      <c r="H398">
        <f>MacroData!I398</f>
        <v>155470000000</v>
      </c>
      <c r="I398">
        <f>MacroData!J398</f>
        <v>158554000000</v>
      </c>
      <c r="J398">
        <f>MacroData!K398</f>
        <v>2.1059999999999999</v>
      </c>
      <c r="K398">
        <f>MacroData!L398</f>
        <v>4.0620000000000003</v>
      </c>
      <c r="L398">
        <f>MacroData!M398</f>
        <v>77542.859375</v>
      </c>
      <c r="M398">
        <f>MacroData!N398</f>
        <v>40412.08984375</v>
      </c>
      <c r="N398">
        <f>MacroData!O398</f>
        <v>4045200</v>
      </c>
      <c r="O398">
        <f>MacroData!P398</f>
        <v>27839389040.048225</v>
      </c>
      <c r="P398">
        <f>MacroData!Q398</f>
        <v>23201038595.085999</v>
      </c>
      <c r="Q398">
        <f>MacroData!R398</f>
        <v>36723386079.699997</v>
      </c>
      <c r="R398">
        <f>MacroData!S398</f>
        <v>135352961404.914</v>
      </c>
      <c r="S398">
        <f>MacroData!T398</f>
        <v>30195858108.673977</v>
      </c>
      <c r="T398">
        <f>MacroData!U398</f>
        <v>67855999999.999992</v>
      </c>
      <c r="U398">
        <f>MacroData!V398</f>
        <v>4.5389999999999997</v>
      </c>
      <c r="V398">
        <f>MacroData!W398</f>
        <v>11324.78</v>
      </c>
      <c r="W398">
        <f>MacroData!X398</f>
        <v>96.284999999999997</v>
      </c>
      <c r="X398">
        <f>MacroData!Y398</f>
        <v>86670078575.673004</v>
      </c>
      <c r="Y398">
        <f>MacroData!Z398</f>
        <v>68550500000</v>
      </c>
      <c r="Z398">
        <f>MacroData!AA398</f>
        <v>52107550000</v>
      </c>
      <c r="AA398">
        <f>MacroData!AB398</f>
        <v>7483140000</v>
      </c>
      <c r="AB398">
        <f>MacroData!AC398</f>
        <v>13275970000</v>
      </c>
      <c r="AC398">
        <f>MacroData!AD398</f>
        <v>29231604628.62125</v>
      </c>
      <c r="AD398">
        <f>MacroData!AE398</f>
        <v>4604219475.4694433</v>
      </c>
      <c r="AE398">
        <f>MacroData!AH398</f>
        <v>0</v>
      </c>
      <c r="AF398">
        <f>MacroData!AI398</f>
        <v>0</v>
      </c>
      <c r="AG398">
        <f>MacroData!AJ398</f>
        <v>0</v>
      </c>
      <c r="AH398">
        <f>MacroData!AK398</f>
        <v>0</v>
      </c>
      <c r="AI398">
        <f>MacroData!AL398</f>
        <v>1</v>
      </c>
      <c r="AJ398">
        <f>MacroData!AM398</f>
        <v>1.0307539999999999</v>
      </c>
      <c r="AK398">
        <f>MacroData!AN398</f>
        <v>3.2848833061399918</v>
      </c>
      <c r="AL398" s="31">
        <f>GDP!C399+GDP!J399</f>
        <v>0</v>
      </c>
      <c r="AM398">
        <f>GDP!D399+GDP!K399</f>
        <v>0</v>
      </c>
      <c r="AN398">
        <f>GDP!E399+GDP!L399</f>
        <v>0</v>
      </c>
      <c r="AO398">
        <f>GDP!F399+GDP!M399</f>
        <v>0</v>
      </c>
      <c r="AP398">
        <f>GDP!G399+GDP!N399</f>
        <v>0</v>
      </c>
      <c r="AQ398">
        <f>GDP!H399+GDP!O399</f>
        <v>0</v>
      </c>
      <c r="AR398" s="7">
        <f>GDP!I399+GDP!P399</f>
        <v>0</v>
      </c>
      <c r="AS398">
        <f>GDP!AE399</f>
        <v>0</v>
      </c>
      <c r="AT398">
        <f>GDP!AF399</f>
        <v>0</v>
      </c>
      <c r="AU398">
        <f>GDP!AG399</f>
        <v>0</v>
      </c>
      <c r="AV398">
        <f>GDP!AH399</f>
        <v>0</v>
      </c>
      <c r="AW398">
        <f>GDP!AI399</f>
        <v>0</v>
      </c>
      <c r="AX398">
        <f>GDP!AJ399</f>
        <v>0</v>
      </c>
      <c r="AY398" s="7">
        <f>GDP!AK399</f>
        <v>0</v>
      </c>
      <c r="AZ398">
        <f>GDP!AS399</f>
        <v>0</v>
      </c>
      <c r="BA398">
        <f>GDP!AT399</f>
        <v>0</v>
      </c>
      <c r="BB398">
        <f>GDP!AU399</f>
        <v>0</v>
      </c>
      <c r="BC398">
        <f>GDP!AV399</f>
        <v>0</v>
      </c>
      <c r="BD398">
        <f>GDP!AW399</f>
        <v>0</v>
      </c>
      <c r="BE398">
        <f>GDP!AX399</f>
        <v>0</v>
      </c>
      <c r="BF398" s="7">
        <f>GDP!AY399</f>
        <v>0</v>
      </c>
      <c r="BG398">
        <f>GDP!AZ399</f>
        <v>0</v>
      </c>
      <c r="BH398">
        <f>GDP!BA399</f>
        <v>0</v>
      </c>
      <c r="BI398">
        <f>GDP!BB399</f>
        <v>0</v>
      </c>
      <c r="BJ398">
        <f>GDP!BC399</f>
        <v>0</v>
      </c>
      <c r="BK398">
        <f>GDP!BD399</f>
        <v>0</v>
      </c>
      <c r="BL398">
        <f>GDP!BE399</f>
        <v>0</v>
      </c>
      <c r="BM398" s="7">
        <f>GDP!BF399</f>
        <v>0</v>
      </c>
      <c r="BN398">
        <f>GDP!BG399+GDP!BN399+GDP!BU399</f>
        <v>0</v>
      </c>
      <c r="BO398">
        <f>GDP!BH399+GDP!BO399+GDP!BV399</f>
        <v>0</v>
      </c>
      <c r="BP398">
        <f>GDP!BI399+GDP!BP399+GDP!BW399</f>
        <v>0</v>
      </c>
      <c r="BQ398">
        <f>GDP!BJ399+GDP!BQ399+GDP!BX399</f>
        <v>0</v>
      </c>
      <c r="BR398">
        <f>GDP!BK399+GDP!BR399+GDP!BY399</f>
        <v>0</v>
      </c>
      <c r="BS398">
        <f>GDP!BL399+GDP!BS399+GDP!BZ399</f>
        <v>0</v>
      </c>
      <c r="BT398" s="7">
        <f>GDP!BM399+GDP!BT399+GDP!CA399</f>
        <v>0</v>
      </c>
      <c r="BU398">
        <f>GDP!CB399</f>
        <v>0</v>
      </c>
      <c r="BV398">
        <f>GDP!CC399</f>
        <v>0</v>
      </c>
      <c r="BW398">
        <f>GDP!CD399</f>
        <v>0</v>
      </c>
      <c r="BX398">
        <f>GDP!CE399</f>
        <v>0</v>
      </c>
      <c r="BY398">
        <f>GDP!CF399</f>
        <v>0</v>
      </c>
      <c r="BZ398">
        <f>GDP!CG399</f>
        <v>0</v>
      </c>
      <c r="CA398" s="7">
        <f>GDP!CH399</f>
        <v>0</v>
      </c>
      <c r="CB398">
        <f>GDP!CI399</f>
        <v>0</v>
      </c>
      <c r="CC398">
        <f>GDP!CJ399</f>
        <v>0</v>
      </c>
      <c r="CD398">
        <f>GDP!CK399</f>
        <v>0</v>
      </c>
      <c r="CE398">
        <f>GDP!CL399</f>
        <v>0</v>
      </c>
      <c r="CF398">
        <f>GDP!CM399</f>
        <v>0</v>
      </c>
      <c r="CG398">
        <f>GDP!CN399</f>
        <v>0</v>
      </c>
      <c r="CH398" s="7">
        <f>GDP!CO399</f>
        <v>0</v>
      </c>
      <c r="CI398">
        <f>GDP!CP399</f>
        <v>0</v>
      </c>
      <c r="CJ398">
        <f>GDP!CQ399</f>
        <v>0</v>
      </c>
      <c r="CK398">
        <f>GDP!CR399</f>
        <v>0</v>
      </c>
      <c r="CL398">
        <f>GDP!CS399</f>
        <v>0</v>
      </c>
      <c r="CM398">
        <f>GDP!CT399</f>
        <v>0</v>
      </c>
      <c r="CN398">
        <f>GDP!CU399</f>
        <v>0</v>
      </c>
      <c r="CO398">
        <f>GDP!CV399</f>
        <v>0</v>
      </c>
      <c r="CP398">
        <f>GDP!CW399</f>
        <v>0</v>
      </c>
      <c r="CQ398">
        <f>GDP!CX399</f>
        <v>0</v>
      </c>
      <c r="CR398">
        <f>GDP!CY399</f>
        <v>0</v>
      </c>
      <c r="CS398">
        <f>GDP!CZ399</f>
        <v>0</v>
      </c>
      <c r="CT398">
        <f>GDP!DA399</f>
        <v>0</v>
      </c>
      <c r="CU398">
        <f>GDP!DB399</f>
        <v>0</v>
      </c>
      <c r="CV398" s="7">
        <f>GDP!DC399</f>
        <v>0</v>
      </c>
      <c r="CW398">
        <f>GDP!DD399</f>
        <v>0</v>
      </c>
      <c r="CX398">
        <f>GDP!DE399</f>
        <v>0</v>
      </c>
      <c r="CY398">
        <f>GDP!DF399</f>
        <v>0</v>
      </c>
      <c r="CZ398">
        <f>GDP!DG399</f>
        <v>0</v>
      </c>
      <c r="DA398">
        <f>GDP!DH399</f>
        <v>0</v>
      </c>
      <c r="DB398">
        <f>GDP!DI399</f>
        <v>0</v>
      </c>
      <c r="DC398" s="7">
        <f>GDP!DJ399</f>
        <v>0</v>
      </c>
      <c r="DD398">
        <f>GDP!DU399</f>
        <v>0</v>
      </c>
      <c r="DE398">
        <f>GDP!DV399</f>
        <v>0</v>
      </c>
      <c r="DF398">
        <f>GDP!DW399</f>
        <v>0</v>
      </c>
      <c r="DG398">
        <f>GDP!EF399</f>
        <v>0</v>
      </c>
      <c r="DH398">
        <f>GDP!EG399</f>
        <v>0</v>
      </c>
      <c r="DI398">
        <f>GDP!EH399</f>
        <v>0</v>
      </c>
      <c r="DJ398">
        <f>GDP!EI399</f>
        <v>0</v>
      </c>
      <c r="DK398">
        <f>GDP!EJ399</f>
        <v>0</v>
      </c>
      <c r="DL398" s="84">
        <v>29.627345996839601</v>
      </c>
      <c r="DM398" s="84">
        <v>28.2149</v>
      </c>
      <c r="DN398">
        <v>28.21666004842</v>
      </c>
      <c r="DO398">
        <v>2.58</v>
      </c>
      <c r="DP398">
        <v>0.96280906150000001</v>
      </c>
      <c r="DQ398">
        <v>-1.3145301651000025</v>
      </c>
      <c r="DR398">
        <v>-2.2773392266000023</v>
      </c>
      <c r="DS398">
        <v>33.159914934699998</v>
      </c>
      <c r="DT398">
        <v>34.4744450998</v>
      </c>
      <c r="DU398">
        <v>1461310000</v>
      </c>
      <c r="DV398">
        <v>2787910000</v>
      </c>
      <c r="DW398">
        <f t="shared" si="30"/>
        <v>0.9399305332218435</v>
      </c>
      <c r="DX398">
        <f t="shared" si="31"/>
        <v>1.7932141249115585</v>
      </c>
      <c r="DY398">
        <f t="shared" si="32"/>
        <v>-0.85328359168971502</v>
      </c>
      <c r="DZ398">
        <v>45962020000</v>
      </c>
      <c r="EA398">
        <f t="shared" si="33"/>
        <v>29.563272657104267</v>
      </c>
      <c r="EB398">
        <v>5426040000</v>
      </c>
      <c r="EC398">
        <v>25202910000</v>
      </c>
      <c r="ED398">
        <f t="shared" si="34"/>
        <v>3.2166066543249578</v>
      </c>
    </row>
    <row r="399" spans="1:134" x14ac:dyDescent="0.35">
      <c r="A399" t="s">
        <v>154</v>
      </c>
      <c r="B399" s="7">
        <v>2005</v>
      </c>
      <c r="C399">
        <f>MacroData!D399</f>
        <v>169.15300000000002</v>
      </c>
      <c r="D399">
        <f>MacroData!E399</f>
        <v>101.251</v>
      </c>
      <c r="E399">
        <f>MacroData!F399</f>
        <v>99.156000000000006</v>
      </c>
      <c r="F399">
        <f>MacroData!G399</f>
        <v>53261000000</v>
      </c>
      <c r="G399">
        <f>MacroData!H399</f>
        <v>158312851966.87</v>
      </c>
      <c r="H399">
        <f>MacroData!I399</f>
        <v>169153000000</v>
      </c>
      <c r="I399">
        <f>MacroData!J399</f>
        <v>167551000000</v>
      </c>
      <c r="J399">
        <f>MacroData!K399</f>
        <v>2.1850000000000001</v>
      </c>
      <c r="K399">
        <f>MacroData!L399</f>
        <v>3.3210000000000002</v>
      </c>
      <c r="L399">
        <f>MacroData!M399</f>
        <v>82545.6484375</v>
      </c>
      <c r="M399">
        <f>MacroData!N399</f>
        <v>46917.29296875</v>
      </c>
      <c r="N399">
        <f>MacroData!O399</f>
        <v>4133800</v>
      </c>
      <c r="O399">
        <f>MacroData!P399</f>
        <v>23870478274.330593</v>
      </c>
      <c r="P399">
        <f>MacroData!Q399</f>
        <v>20144262489.190002</v>
      </c>
      <c r="Q399">
        <f>MacroData!R399</f>
        <v>42097701161.400002</v>
      </c>
      <c r="R399">
        <f>MacroData!S399</f>
        <v>147406737510.81</v>
      </c>
      <c r="S399">
        <f>MacroData!T399</f>
        <v>34927526116.168182</v>
      </c>
      <c r="T399">
        <f>MacroData!U399</f>
        <v>72674000000</v>
      </c>
      <c r="U399">
        <f>MacroData!V399</f>
        <v>4.34</v>
      </c>
      <c r="V399">
        <f>MacroData!W399</f>
        <v>13724.24</v>
      </c>
      <c r="W399">
        <f>MacroData!X399</f>
        <v>95.834999999999994</v>
      </c>
      <c r="X399">
        <f>MacroData!Y399</f>
        <v>92867446586.244995</v>
      </c>
      <c r="Y399">
        <f>MacroData!Z399</f>
        <v>74521000000</v>
      </c>
      <c r="Z399">
        <f>MacroData!AA399</f>
        <v>56947050000</v>
      </c>
      <c r="AA399">
        <f>MacroData!AB399</f>
        <v>8276870000</v>
      </c>
      <c r="AB399">
        <f>MacroData!AC399</f>
        <v>15049770000</v>
      </c>
      <c r="AC399">
        <f>MacroData!AD399</f>
        <v>30552663574.510063</v>
      </c>
      <c r="AD399">
        <f>MacroData!AE399</f>
        <v>4869616850.9526587</v>
      </c>
      <c r="AE399">
        <f>MacroData!AH399</f>
        <v>1</v>
      </c>
      <c r="AF399">
        <f>MacroData!AI399</f>
        <v>0</v>
      </c>
      <c r="AG399">
        <f>MacroData!AJ399</f>
        <v>0</v>
      </c>
      <c r="AH399">
        <f>MacroData!AK399</f>
        <v>0</v>
      </c>
      <c r="AI399">
        <f>MacroData!AL399</f>
        <v>0</v>
      </c>
      <c r="AJ399">
        <f>MacroData!AM399</f>
        <v>1.0307539999999999</v>
      </c>
      <c r="AK399">
        <f>MacroData!AN399</f>
        <v>3.1684404526438033</v>
      </c>
      <c r="AL399" s="31">
        <f>GDP!C400+GDP!J400</f>
        <v>0</v>
      </c>
      <c r="AM399">
        <f>GDP!D400+GDP!K400</f>
        <v>0</v>
      </c>
      <c r="AN399">
        <f>GDP!E400+GDP!L400</f>
        <v>0</v>
      </c>
      <c r="AO399">
        <f>GDP!F400+GDP!M400</f>
        <v>0</v>
      </c>
      <c r="AP399">
        <f>GDP!G400+GDP!N400</f>
        <v>0</v>
      </c>
      <c r="AQ399">
        <f>GDP!H400+GDP!O400</f>
        <v>0</v>
      </c>
      <c r="AR399" s="7">
        <f>GDP!I400+GDP!P400</f>
        <v>0</v>
      </c>
      <c r="AS399">
        <f>GDP!AE400</f>
        <v>0</v>
      </c>
      <c r="AT399">
        <f>GDP!AF400</f>
        <v>0</v>
      </c>
      <c r="AU399">
        <f>GDP!AG400</f>
        <v>0</v>
      </c>
      <c r="AV399">
        <f>GDP!AH400</f>
        <v>0</v>
      </c>
      <c r="AW399">
        <f>GDP!AI400</f>
        <v>0</v>
      </c>
      <c r="AX399">
        <f>GDP!AJ400</f>
        <v>0</v>
      </c>
      <c r="AY399" s="7">
        <f>GDP!AK400</f>
        <v>0</v>
      </c>
      <c r="AZ399">
        <f>GDP!AS400</f>
        <v>0</v>
      </c>
      <c r="BA399">
        <f>GDP!AT400</f>
        <v>0</v>
      </c>
      <c r="BB399">
        <f>GDP!AU400</f>
        <v>0</v>
      </c>
      <c r="BC399">
        <f>GDP!AV400</f>
        <v>0</v>
      </c>
      <c r="BD399">
        <f>GDP!AW400</f>
        <v>0</v>
      </c>
      <c r="BE399">
        <f>GDP!AX400</f>
        <v>0</v>
      </c>
      <c r="BF399" s="7">
        <f>GDP!AY400</f>
        <v>0</v>
      </c>
      <c r="BG399">
        <f>GDP!AZ400</f>
        <v>0</v>
      </c>
      <c r="BH399">
        <f>GDP!BA400</f>
        <v>0</v>
      </c>
      <c r="BI399">
        <f>GDP!BB400</f>
        <v>0</v>
      </c>
      <c r="BJ399">
        <f>GDP!BC400</f>
        <v>0</v>
      </c>
      <c r="BK399">
        <f>GDP!BD400</f>
        <v>0</v>
      </c>
      <c r="BL399">
        <f>GDP!BE400</f>
        <v>0</v>
      </c>
      <c r="BM399" s="7">
        <f>GDP!BF400</f>
        <v>0</v>
      </c>
      <c r="BN399">
        <f>GDP!BG400+GDP!BN400+GDP!BU400</f>
        <v>0</v>
      </c>
      <c r="BO399">
        <f>GDP!BH400+GDP!BO400+GDP!BV400</f>
        <v>0</v>
      </c>
      <c r="BP399">
        <f>GDP!BI400+GDP!BP400+GDP!BW400</f>
        <v>0</v>
      </c>
      <c r="BQ399">
        <f>GDP!BJ400+GDP!BQ400+GDP!BX400</f>
        <v>0</v>
      </c>
      <c r="BR399">
        <f>GDP!BK400+GDP!BR400+GDP!BY400</f>
        <v>0</v>
      </c>
      <c r="BS399">
        <f>GDP!BL400+GDP!BS400+GDP!BZ400</f>
        <v>0</v>
      </c>
      <c r="BT399" s="7">
        <f>GDP!BM400+GDP!BT400+GDP!CA400</f>
        <v>0</v>
      </c>
      <c r="BU399">
        <f>GDP!CB400</f>
        <v>0</v>
      </c>
      <c r="BV399">
        <f>GDP!CC400</f>
        <v>0</v>
      </c>
      <c r="BW399">
        <f>GDP!CD400</f>
        <v>0</v>
      </c>
      <c r="BX399">
        <f>GDP!CE400</f>
        <v>0</v>
      </c>
      <c r="BY399">
        <f>GDP!CF400</f>
        <v>0</v>
      </c>
      <c r="BZ399">
        <f>GDP!CG400</f>
        <v>0</v>
      </c>
      <c r="CA399" s="7">
        <f>GDP!CH400</f>
        <v>0</v>
      </c>
      <c r="CB399">
        <f>GDP!CI400</f>
        <v>0</v>
      </c>
      <c r="CC399">
        <f>GDP!CJ400</f>
        <v>0</v>
      </c>
      <c r="CD399">
        <f>GDP!CK400</f>
        <v>0</v>
      </c>
      <c r="CE399">
        <f>GDP!CL400</f>
        <v>0</v>
      </c>
      <c r="CF399">
        <f>GDP!CM400</f>
        <v>0</v>
      </c>
      <c r="CG399">
        <f>GDP!CN400</f>
        <v>0</v>
      </c>
      <c r="CH399" s="7">
        <f>GDP!CO400</f>
        <v>0</v>
      </c>
      <c r="CI399">
        <f>GDP!CP400</f>
        <v>0</v>
      </c>
      <c r="CJ399">
        <f>GDP!CQ400</f>
        <v>0</v>
      </c>
      <c r="CK399">
        <f>GDP!CR400</f>
        <v>0</v>
      </c>
      <c r="CL399">
        <f>GDP!CS400</f>
        <v>0</v>
      </c>
      <c r="CM399">
        <f>GDP!CT400</f>
        <v>0</v>
      </c>
      <c r="CN399">
        <f>GDP!CU400</f>
        <v>0</v>
      </c>
      <c r="CO399">
        <f>GDP!CV400</f>
        <v>0</v>
      </c>
      <c r="CP399">
        <f>GDP!CW400</f>
        <v>0</v>
      </c>
      <c r="CQ399">
        <f>GDP!CX400</f>
        <v>0</v>
      </c>
      <c r="CR399">
        <f>GDP!CY400</f>
        <v>0</v>
      </c>
      <c r="CS399">
        <f>GDP!CZ400</f>
        <v>0</v>
      </c>
      <c r="CT399">
        <f>GDP!DA400</f>
        <v>0</v>
      </c>
      <c r="CU399">
        <f>GDP!DB400</f>
        <v>0</v>
      </c>
      <c r="CV399" s="7">
        <f>GDP!DC400</f>
        <v>0</v>
      </c>
      <c r="CW399">
        <f>GDP!DD400</f>
        <v>0</v>
      </c>
      <c r="CX399">
        <f>GDP!DE400</f>
        <v>0</v>
      </c>
      <c r="CY399">
        <f>GDP!DF400</f>
        <v>0</v>
      </c>
      <c r="CZ399">
        <f>GDP!DG400</f>
        <v>0</v>
      </c>
      <c r="DA399">
        <f>GDP!DH400</f>
        <v>0</v>
      </c>
      <c r="DB399">
        <f>GDP!DI400</f>
        <v>0</v>
      </c>
      <c r="DC399" s="7">
        <f>GDP!DJ400</f>
        <v>0</v>
      </c>
      <c r="DD399">
        <f>GDP!DU400</f>
        <v>0</v>
      </c>
      <c r="DE399">
        <f>GDP!DV400</f>
        <v>0</v>
      </c>
      <c r="DF399">
        <f>GDP!DW400</f>
        <v>0</v>
      </c>
      <c r="DG399">
        <f>GDP!EF400</f>
        <v>0</v>
      </c>
      <c r="DH399">
        <f>GDP!EG400</f>
        <v>0</v>
      </c>
      <c r="DI399">
        <f>GDP!EH400</f>
        <v>0</v>
      </c>
      <c r="DJ399">
        <f>GDP!EI400</f>
        <v>0</v>
      </c>
      <c r="DK399">
        <f>GDP!EJ400</f>
        <v>0</v>
      </c>
      <c r="DL399" s="84">
        <v>27.353564682007001</v>
      </c>
      <c r="DM399" s="84">
        <v>26.072399999999998</v>
      </c>
      <c r="DN399">
        <v>26.07923794301</v>
      </c>
      <c r="DO399">
        <v>3.06</v>
      </c>
      <c r="DP399">
        <v>0.85927117939999997</v>
      </c>
      <c r="DQ399">
        <v>-1.5900800658000023</v>
      </c>
      <c r="DR399">
        <v>-2.4493512452000021</v>
      </c>
      <c r="DS399">
        <v>33.345793178000001</v>
      </c>
      <c r="DT399">
        <v>34.935873243800003</v>
      </c>
      <c r="DU399">
        <v>1458380000</v>
      </c>
      <c r="DV399">
        <v>3007750000</v>
      </c>
      <c r="DW399">
        <f t="shared" si="30"/>
        <v>0.86216620456036841</v>
      </c>
      <c r="DX399">
        <f t="shared" si="31"/>
        <v>1.778123946959262</v>
      </c>
      <c r="DY399">
        <f t="shared" si="32"/>
        <v>-0.9159577423988936</v>
      </c>
      <c r="DZ399">
        <v>50609980000</v>
      </c>
      <c r="EA399">
        <f t="shared" si="33"/>
        <v>29.919646710374632</v>
      </c>
      <c r="EB399">
        <v>5943790000</v>
      </c>
      <c r="EC399">
        <v>27283340000</v>
      </c>
      <c r="ED399">
        <f t="shared" si="34"/>
        <v>3.045261834410891</v>
      </c>
    </row>
    <row r="400" spans="1:134" x14ac:dyDescent="0.35">
      <c r="A400" t="s">
        <v>154</v>
      </c>
      <c r="B400" s="7">
        <v>2006</v>
      </c>
      <c r="C400">
        <f>MacroData!D400</f>
        <v>183.75900000000001</v>
      </c>
      <c r="D400">
        <f>MacroData!E400</f>
        <v>100.94799999999999</v>
      </c>
      <c r="E400">
        <f>MacroData!F400</f>
        <v>101.336</v>
      </c>
      <c r="F400">
        <f>MacroData!G400</f>
        <v>51064000000</v>
      </c>
      <c r="G400">
        <f>MacroData!H400</f>
        <v>169963583082.42001</v>
      </c>
      <c r="H400">
        <f>MacroData!I400</f>
        <v>183759000000</v>
      </c>
      <c r="I400">
        <f>MacroData!J400</f>
        <v>176716000000</v>
      </c>
      <c r="J400">
        <f>MacroData!K400</f>
        <v>3.0790000000000002</v>
      </c>
      <c r="K400">
        <f>MacroData!L400</f>
        <v>3.7890000000000001</v>
      </c>
      <c r="L400">
        <f>MacroData!M400</f>
        <v>86942.1484375</v>
      </c>
      <c r="M400">
        <f>MacroData!N400</f>
        <v>49984.50390625</v>
      </c>
      <c r="N400">
        <f>MacroData!O400</f>
        <v>4232900</v>
      </c>
      <c r="O400">
        <f>MacroData!P400</f>
        <v>21606320449.685303</v>
      </c>
      <c r="P400">
        <f>MacroData!Q400</f>
        <v>21170468685.661011</v>
      </c>
      <c r="Q400">
        <f>MacroData!R400</f>
        <v>43743413426.099998</v>
      </c>
      <c r="R400">
        <f>MacroData!S400</f>
        <v>155545531314.33899</v>
      </c>
      <c r="S400">
        <f>MacroData!T400</f>
        <v>35723650842.198158</v>
      </c>
      <c r="T400">
        <f>MacroData!U400</f>
        <v>77510000000</v>
      </c>
      <c r="U400">
        <f>MacroData!V400</f>
        <v>4.41</v>
      </c>
      <c r="V400">
        <f>MacroData!W400</f>
        <v>17761.41</v>
      </c>
      <c r="W400">
        <f>MacroData!X400</f>
        <v>95.933999999999997</v>
      </c>
      <c r="X400">
        <f>MacroData!Y400</f>
        <v>99127772980.679001</v>
      </c>
      <c r="Y400">
        <f>MacroData!Z400</f>
        <v>81432000000</v>
      </c>
      <c r="Z400">
        <f>MacroData!AA400</f>
        <v>65269570000</v>
      </c>
      <c r="AA400">
        <f>MacroData!AB400</f>
        <v>8897920000</v>
      </c>
      <c r="AB400">
        <f>MacroData!AC400</f>
        <v>16799810000</v>
      </c>
      <c r="AC400">
        <f>MacroData!AD400</f>
        <v>32114792336.660896</v>
      </c>
      <c r="AD400">
        <f>MacroData!AE400</f>
        <v>5354164732.160471</v>
      </c>
      <c r="AE400">
        <f>MacroData!AH400</f>
        <v>0</v>
      </c>
      <c r="AF400">
        <f>MacroData!AI400</f>
        <v>0</v>
      </c>
      <c r="AG400">
        <f>MacroData!AJ400</f>
        <v>0</v>
      </c>
      <c r="AH400">
        <f>MacroData!AK400</f>
        <v>0</v>
      </c>
      <c r="AI400">
        <f>MacroData!AL400</f>
        <v>0</v>
      </c>
      <c r="AJ400">
        <f>MacroData!AM400</f>
        <v>0.9474205</v>
      </c>
      <c r="AK400">
        <f>MacroData!AN400</f>
        <v>3.187702358833381</v>
      </c>
      <c r="AL400" s="31">
        <f>GDP!C401+GDP!J401</f>
        <v>0</v>
      </c>
      <c r="AM400">
        <f>GDP!D401+GDP!K401</f>
        <v>0</v>
      </c>
      <c r="AN400">
        <f>GDP!E401+GDP!L401</f>
        <v>0</v>
      </c>
      <c r="AO400">
        <f>GDP!F401+GDP!M401</f>
        <v>0</v>
      </c>
      <c r="AP400">
        <f>GDP!G401+GDP!N401</f>
        <v>0</v>
      </c>
      <c r="AQ400">
        <f>GDP!H401+GDP!O401</f>
        <v>0</v>
      </c>
      <c r="AR400" s="7">
        <f>GDP!I401+GDP!P401</f>
        <v>0</v>
      </c>
      <c r="AS400">
        <f>GDP!AE401</f>
        <v>0</v>
      </c>
      <c r="AT400">
        <f>GDP!AF401</f>
        <v>0</v>
      </c>
      <c r="AU400">
        <f>GDP!AG401</f>
        <v>0</v>
      </c>
      <c r="AV400">
        <f>GDP!AH401</f>
        <v>0</v>
      </c>
      <c r="AW400">
        <f>GDP!AI401</f>
        <v>0</v>
      </c>
      <c r="AX400">
        <f>GDP!AJ401</f>
        <v>0</v>
      </c>
      <c r="AY400" s="7">
        <f>GDP!AK401</f>
        <v>0</v>
      </c>
      <c r="AZ400">
        <f>GDP!AS401</f>
        <v>0</v>
      </c>
      <c r="BA400">
        <f>GDP!AT401</f>
        <v>0</v>
      </c>
      <c r="BB400">
        <f>GDP!AU401</f>
        <v>0</v>
      </c>
      <c r="BC400">
        <f>GDP!AV401</f>
        <v>0</v>
      </c>
      <c r="BD400">
        <f>GDP!AW401</f>
        <v>0</v>
      </c>
      <c r="BE400">
        <f>GDP!AX401</f>
        <v>0</v>
      </c>
      <c r="BF400" s="7">
        <f>GDP!AY401</f>
        <v>0</v>
      </c>
      <c r="BG400">
        <f>GDP!AZ401</f>
        <v>0</v>
      </c>
      <c r="BH400">
        <f>GDP!BA401</f>
        <v>0</v>
      </c>
      <c r="BI400">
        <f>GDP!BB401</f>
        <v>0</v>
      </c>
      <c r="BJ400">
        <f>GDP!BC401</f>
        <v>0</v>
      </c>
      <c r="BK400">
        <f>GDP!BD401</f>
        <v>0</v>
      </c>
      <c r="BL400">
        <f>GDP!BE401</f>
        <v>0</v>
      </c>
      <c r="BM400" s="7">
        <f>GDP!BF401</f>
        <v>0</v>
      </c>
      <c r="BN400">
        <f>GDP!BG401+GDP!BN401+GDP!BU401</f>
        <v>0</v>
      </c>
      <c r="BO400">
        <f>GDP!BH401+GDP!BO401+GDP!BV401</f>
        <v>0</v>
      </c>
      <c r="BP400">
        <f>GDP!BI401+GDP!BP401+GDP!BW401</f>
        <v>0</v>
      </c>
      <c r="BQ400">
        <f>GDP!BJ401+GDP!BQ401+GDP!BX401</f>
        <v>0</v>
      </c>
      <c r="BR400">
        <f>GDP!BK401+GDP!BR401+GDP!BY401</f>
        <v>0</v>
      </c>
      <c r="BS400">
        <f>GDP!BL401+GDP!BS401+GDP!BZ401</f>
        <v>0</v>
      </c>
      <c r="BT400" s="7">
        <f>GDP!BM401+GDP!BT401+GDP!CA401</f>
        <v>0</v>
      </c>
      <c r="BU400">
        <f>GDP!CB401</f>
        <v>0</v>
      </c>
      <c r="BV400">
        <f>GDP!CC401</f>
        <v>0</v>
      </c>
      <c r="BW400">
        <f>GDP!CD401</f>
        <v>0</v>
      </c>
      <c r="BX400">
        <f>GDP!CE401</f>
        <v>0</v>
      </c>
      <c r="BY400">
        <f>GDP!CF401</f>
        <v>0</v>
      </c>
      <c r="BZ400">
        <f>GDP!CG401</f>
        <v>0</v>
      </c>
      <c r="CA400" s="7">
        <f>GDP!CH401</f>
        <v>0</v>
      </c>
      <c r="CB400">
        <f>GDP!CI401</f>
        <v>0</v>
      </c>
      <c r="CC400">
        <f>GDP!CJ401</f>
        <v>0</v>
      </c>
      <c r="CD400">
        <f>GDP!CK401</f>
        <v>0</v>
      </c>
      <c r="CE400">
        <f>GDP!CL401</f>
        <v>0</v>
      </c>
      <c r="CF400">
        <f>GDP!CM401</f>
        <v>0</v>
      </c>
      <c r="CG400">
        <f>GDP!CN401</f>
        <v>0</v>
      </c>
      <c r="CH400" s="7">
        <f>GDP!CO401</f>
        <v>0</v>
      </c>
      <c r="CI400">
        <f>GDP!CP401</f>
        <v>0</v>
      </c>
      <c r="CJ400">
        <f>GDP!CQ401</f>
        <v>0</v>
      </c>
      <c r="CK400">
        <f>GDP!CR401</f>
        <v>0</v>
      </c>
      <c r="CL400">
        <f>GDP!CS401</f>
        <v>0</v>
      </c>
      <c r="CM400">
        <f>GDP!CT401</f>
        <v>0</v>
      </c>
      <c r="CN400">
        <f>GDP!CU401</f>
        <v>0</v>
      </c>
      <c r="CO400">
        <f>GDP!CV401</f>
        <v>0</v>
      </c>
      <c r="CP400">
        <f>GDP!CW401</f>
        <v>0</v>
      </c>
      <c r="CQ400">
        <f>GDP!CX401</f>
        <v>0</v>
      </c>
      <c r="CR400">
        <f>GDP!CY401</f>
        <v>0</v>
      </c>
      <c r="CS400">
        <f>GDP!CZ401</f>
        <v>0</v>
      </c>
      <c r="CT400">
        <f>GDP!DA401</f>
        <v>0</v>
      </c>
      <c r="CU400">
        <f>GDP!DB401</f>
        <v>0</v>
      </c>
      <c r="CV400" s="7">
        <f>GDP!DC401</f>
        <v>0</v>
      </c>
      <c r="CW400">
        <f>GDP!DD401</f>
        <v>0</v>
      </c>
      <c r="CX400">
        <f>GDP!DE401</f>
        <v>0</v>
      </c>
      <c r="CY400">
        <f>GDP!DF401</f>
        <v>0</v>
      </c>
      <c r="CZ400">
        <f>GDP!DG401</f>
        <v>0</v>
      </c>
      <c r="DA400">
        <f>GDP!DH401</f>
        <v>0</v>
      </c>
      <c r="DB400">
        <f>GDP!DI401</f>
        <v>0</v>
      </c>
      <c r="DC400" s="7">
        <f>GDP!DJ401</f>
        <v>0</v>
      </c>
      <c r="DD400">
        <f>GDP!DU401</f>
        <v>0</v>
      </c>
      <c r="DE400">
        <f>GDP!DV401</f>
        <v>0</v>
      </c>
      <c r="DF400">
        <f>GDP!DW401</f>
        <v>0</v>
      </c>
      <c r="DG400">
        <f>GDP!EF401</f>
        <v>0</v>
      </c>
      <c r="DH400">
        <f>GDP!EG401</f>
        <v>0</v>
      </c>
      <c r="DI400">
        <f>GDP!EH401</f>
        <v>0</v>
      </c>
      <c r="DJ400">
        <f>GDP!EI401</f>
        <v>0</v>
      </c>
      <c r="DK400">
        <f>GDP!EJ401</f>
        <v>0</v>
      </c>
      <c r="DL400" s="84">
        <v>24.807884267188001</v>
      </c>
      <c r="DM400" s="84">
        <v>23.6097</v>
      </c>
      <c r="DN400">
        <v>23.610312554038</v>
      </c>
      <c r="DO400">
        <v>4.51</v>
      </c>
      <c r="DP400">
        <v>0.73695988820000002</v>
      </c>
      <c r="DQ400">
        <v>-2.7938647104000012</v>
      </c>
      <c r="DR400">
        <v>-3.5308245986000011</v>
      </c>
      <c r="DS400">
        <v>33.835001679599998</v>
      </c>
      <c r="DT400">
        <v>36.628866389999999</v>
      </c>
      <c r="DU400">
        <v>1381030000</v>
      </c>
      <c r="DV400">
        <v>3261010000</v>
      </c>
      <c r="DW400">
        <f t="shared" si="30"/>
        <v>0.75154414205562725</v>
      </c>
      <c r="DX400">
        <f t="shared" si="31"/>
        <v>1.7746123999368739</v>
      </c>
      <c r="DY400">
        <f t="shared" si="32"/>
        <v>-1.0230682578812467</v>
      </c>
      <c r="DZ400">
        <v>55714820000</v>
      </c>
      <c r="EA400">
        <f t="shared" si="33"/>
        <v>30.319505439189371</v>
      </c>
      <c r="EB400">
        <v>6928640000</v>
      </c>
      <c r="EC400">
        <v>30017090000</v>
      </c>
      <c r="ED400">
        <f t="shared" si="34"/>
        <v>2.8258490137267485</v>
      </c>
    </row>
    <row r="401" spans="1:134" x14ac:dyDescent="0.35">
      <c r="A401" t="s">
        <v>154</v>
      </c>
      <c r="B401" s="7">
        <v>2007</v>
      </c>
      <c r="C401">
        <f>MacroData!D401</f>
        <v>196.74900000000002</v>
      </c>
      <c r="D401">
        <f>MacroData!E401</f>
        <v>99.537000000000006</v>
      </c>
      <c r="E401">
        <f>MacroData!F401</f>
        <v>101.175</v>
      </c>
      <c r="F401">
        <f>MacroData!G401</f>
        <v>54183000000</v>
      </c>
      <c r="G401">
        <f>MacroData!H401</f>
        <v>180360811330.28799</v>
      </c>
      <c r="H401">
        <f>MacroData!I401</f>
        <v>196749000000</v>
      </c>
      <c r="I401">
        <f>MacroData!J401</f>
        <v>185432000000</v>
      </c>
      <c r="J401">
        <f>MacroData!K401</f>
        <v>4.2779999999999996</v>
      </c>
      <c r="K401">
        <f>MacroData!L401</f>
        <v>4.3280000000000003</v>
      </c>
      <c r="L401">
        <f>MacroData!M401</f>
        <v>91144.6875</v>
      </c>
      <c r="M401">
        <f>MacroData!N401</f>
        <v>47769.68359375</v>
      </c>
      <c r="N401">
        <f>MacroData!O401</f>
        <v>4375800</v>
      </c>
      <c r="O401">
        <f>MacroData!P401</f>
        <v>23461417273.331478</v>
      </c>
      <c r="P401">
        <f>MacroData!Q401</f>
        <v>21648228740.652008</v>
      </c>
      <c r="Q401">
        <f>MacroData!R401</f>
        <v>44789752785.400002</v>
      </c>
      <c r="R401">
        <f>MacroData!S401</f>
        <v>163783771259.34799</v>
      </c>
      <c r="S401">
        <f>MacroData!T401</f>
        <v>35738853596.022575</v>
      </c>
      <c r="T401">
        <f>MacroData!U401</f>
        <v>82678000000</v>
      </c>
      <c r="U401">
        <f>MacroData!V401</f>
        <v>4.6760000000000002</v>
      </c>
      <c r="V401">
        <f>MacroData!W401</f>
        <v>13532.89</v>
      </c>
      <c r="W401">
        <f>MacroData!X401</f>
        <v>98.31</v>
      </c>
      <c r="X401">
        <f>MacroData!Y401</f>
        <v>105755242852.054</v>
      </c>
      <c r="Y401">
        <f>MacroData!Z401</f>
        <v>89468700000</v>
      </c>
      <c r="Z401">
        <f>MacroData!AA401</f>
        <v>68328610000</v>
      </c>
      <c r="AA401">
        <f>MacroData!AB401</f>
        <v>8841940000</v>
      </c>
      <c r="AB401">
        <f>MacroData!AC401</f>
        <v>19086010000</v>
      </c>
      <c r="AC401">
        <f>MacroData!AD401</f>
        <v>34314101013.208515</v>
      </c>
      <c r="AD401">
        <f>MacroData!AE401</f>
        <v>7248472537.0362148</v>
      </c>
      <c r="AE401">
        <f>MacroData!AH401</f>
        <v>0</v>
      </c>
      <c r="AF401">
        <f>MacroData!AI401</f>
        <v>0</v>
      </c>
      <c r="AG401">
        <f>MacroData!AJ401</f>
        <v>1</v>
      </c>
      <c r="AH401">
        <f>MacroData!AK401</f>
        <v>1</v>
      </c>
      <c r="AI401">
        <f>MacroData!AL401</f>
        <v>0</v>
      </c>
      <c r="AJ401">
        <f>MacroData!AM401</f>
        <v>0.9474205</v>
      </c>
      <c r="AK401">
        <f>MacroData!AN401</f>
        <v>2.6414880809329802</v>
      </c>
      <c r="AL401" s="31">
        <f>GDP!C402+GDP!J402</f>
        <v>0</v>
      </c>
      <c r="AM401">
        <f>GDP!D402+GDP!K402</f>
        <v>0</v>
      </c>
      <c r="AN401">
        <f>GDP!E402+GDP!L402</f>
        <v>0</v>
      </c>
      <c r="AO401">
        <f>GDP!F402+GDP!M402</f>
        <v>0</v>
      </c>
      <c r="AP401">
        <f>GDP!G402+GDP!N402</f>
        <v>0</v>
      </c>
      <c r="AQ401">
        <f>GDP!H402+GDP!O402</f>
        <v>0</v>
      </c>
      <c r="AR401" s="7">
        <f>GDP!I402+GDP!P402</f>
        <v>0</v>
      </c>
      <c r="AS401">
        <f>GDP!AE402</f>
        <v>0</v>
      </c>
      <c r="AT401">
        <f>GDP!AF402</f>
        <v>0</v>
      </c>
      <c r="AU401">
        <f>GDP!AG402</f>
        <v>0</v>
      </c>
      <c r="AV401">
        <f>GDP!AH402</f>
        <v>0</v>
      </c>
      <c r="AW401">
        <f>GDP!AI402</f>
        <v>0</v>
      </c>
      <c r="AX401">
        <f>GDP!AJ402</f>
        <v>0</v>
      </c>
      <c r="AY401" s="7">
        <f>GDP!AK402</f>
        <v>0</v>
      </c>
      <c r="AZ401">
        <f>GDP!AS402</f>
        <v>0</v>
      </c>
      <c r="BA401">
        <f>GDP!AT402</f>
        <v>0</v>
      </c>
      <c r="BB401">
        <f>GDP!AU402</f>
        <v>0</v>
      </c>
      <c r="BC401">
        <f>GDP!AV402</f>
        <v>0</v>
      </c>
      <c r="BD401">
        <f>GDP!AW402</f>
        <v>0</v>
      </c>
      <c r="BE401">
        <f>GDP!AX402</f>
        <v>0</v>
      </c>
      <c r="BF401" s="7">
        <f>GDP!AY402</f>
        <v>0</v>
      </c>
      <c r="BG401">
        <f>GDP!AZ402</f>
        <v>0</v>
      </c>
      <c r="BH401">
        <f>GDP!BA402</f>
        <v>0</v>
      </c>
      <c r="BI401">
        <f>GDP!BB402</f>
        <v>0</v>
      </c>
      <c r="BJ401">
        <f>GDP!BC402</f>
        <v>0</v>
      </c>
      <c r="BK401">
        <f>GDP!BD402</f>
        <v>0</v>
      </c>
      <c r="BL401">
        <f>GDP!BE402</f>
        <v>0</v>
      </c>
      <c r="BM401" s="7">
        <f>GDP!BF402</f>
        <v>0</v>
      </c>
      <c r="BN401">
        <f>GDP!BG402+GDP!BN402+GDP!BU402</f>
        <v>0</v>
      </c>
      <c r="BO401">
        <f>GDP!BH402+GDP!BO402+GDP!BV402</f>
        <v>0</v>
      </c>
      <c r="BP401">
        <f>GDP!BI402+GDP!BP402+GDP!BW402</f>
        <v>0</v>
      </c>
      <c r="BQ401">
        <f>GDP!BJ402+GDP!BQ402+GDP!BX402</f>
        <v>0</v>
      </c>
      <c r="BR401">
        <f>GDP!BK402+GDP!BR402+GDP!BY402</f>
        <v>0</v>
      </c>
      <c r="BS401">
        <f>GDP!BL402+GDP!BS402+GDP!BZ402</f>
        <v>0</v>
      </c>
      <c r="BT401" s="7">
        <f>GDP!BM402+GDP!BT402+GDP!CA402</f>
        <v>0</v>
      </c>
      <c r="BU401">
        <f>GDP!CB402</f>
        <v>0</v>
      </c>
      <c r="BV401">
        <f>GDP!CC402</f>
        <v>0</v>
      </c>
      <c r="BW401">
        <f>GDP!CD402</f>
        <v>0</v>
      </c>
      <c r="BX401">
        <f>GDP!CE402</f>
        <v>0</v>
      </c>
      <c r="BY401">
        <f>GDP!CF402</f>
        <v>0</v>
      </c>
      <c r="BZ401">
        <f>GDP!CG402</f>
        <v>0</v>
      </c>
      <c r="CA401" s="7">
        <f>GDP!CH402</f>
        <v>0</v>
      </c>
      <c r="CB401">
        <f>GDP!CI402</f>
        <v>0</v>
      </c>
      <c r="CC401">
        <f>GDP!CJ402</f>
        <v>0</v>
      </c>
      <c r="CD401">
        <f>GDP!CK402</f>
        <v>0</v>
      </c>
      <c r="CE401">
        <f>GDP!CL402</f>
        <v>0</v>
      </c>
      <c r="CF401">
        <f>GDP!CM402</f>
        <v>0</v>
      </c>
      <c r="CG401">
        <f>GDP!CN402</f>
        <v>0</v>
      </c>
      <c r="CH401" s="7">
        <f>GDP!CO402</f>
        <v>0</v>
      </c>
      <c r="CI401">
        <f>GDP!CP402</f>
        <v>0</v>
      </c>
      <c r="CJ401">
        <f>GDP!CQ402</f>
        <v>0</v>
      </c>
      <c r="CK401">
        <f>GDP!CR402</f>
        <v>0</v>
      </c>
      <c r="CL401">
        <f>GDP!CS402</f>
        <v>0</v>
      </c>
      <c r="CM401">
        <f>GDP!CT402</f>
        <v>0</v>
      </c>
      <c r="CN401">
        <f>GDP!CU402</f>
        <v>0</v>
      </c>
      <c r="CO401">
        <f>GDP!CV402</f>
        <v>0</v>
      </c>
      <c r="CP401">
        <f>GDP!CW402</f>
        <v>0</v>
      </c>
      <c r="CQ401">
        <f>GDP!CX402</f>
        <v>0</v>
      </c>
      <c r="CR401">
        <f>GDP!CY402</f>
        <v>0</v>
      </c>
      <c r="CS401">
        <f>GDP!CZ402</f>
        <v>0</v>
      </c>
      <c r="CT401">
        <f>GDP!DA402</f>
        <v>0</v>
      </c>
      <c r="CU401">
        <f>GDP!DB402</f>
        <v>0</v>
      </c>
      <c r="CV401" s="7">
        <f>GDP!DC402</f>
        <v>0</v>
      </c>
      <c r="CW401">
        <f>GDP!DD402</f>
        <v>0</v>
      </c>
      <c r="CX401">
        <f>GDP!DE402</f>
        <v>0</v>
      </c>
      <c r="CY401">
        <f>GDP!DF402</f>
        <v>0</v>
      </c>
      <c r="CZ401">
        <f>GDP!DG402</f>
        <v>0</v>
      </c>
      <c r="DA401">
        <f>GDP!DH402</f>
        <v>0</v>
      </c>
      <c r="DB401">
        <f>GDP!DI402</f>
        <v>0</v>
      </c>
      <c r="DC401" s="7">
        <f>GDP!DJ402</f>
        <v>0</v>
      </c>
      <c r="DD401">
        <f>GDP!DU402</f>
        <v>0</v>
      </c>
      <c r="DE401">
        <f>GDP!DV402</f>
        <v>0</v>
      </c>
      <c r="DF401">
        <f>GDP!DW402</f>
        <v>0</v>
      </c>
      <c r="DG401">
        <f>GDP!EF402</f>
        <v>0</v>
      </c>
      <c r="DH401">
        <f>GDP!EG402</f>
        <v>0</v>
      </c>
      <c r="DI401">
        <f>GDP!EH402</f>
        <v>0</v>
      </c>
      <c r="DJ401">
        <f>GDP!EI402</f>
        <v>0</v>
      </c>
      <c r="DK401">
        <f>GDP!EJ402</f>
        <v>0</v>
      </c>
      <c r="DL401" s="84">
        <v>25.008306656945301</v>
      </c>
      <c r="DM401" s="84">
        <v>23.897300000000001</v>
      </c>
      <c r="DN401">
        <v>23.901227307983</v>
      </c>
      <c r="DO401">
        <v>3.99</v>
      </c>
      <c r="DP401">
        <v>0.62050411959999996</v>
      </c>
      <c r="DQ401">
        <v>-0.28869699119999837</v>
      </c>
      <c r="DR401">
        <v>-0.90920111079999832</v>
      </c>
      <c r="DS401">
        <v>35.899125367400003</v>
      </c>
      <c r="DT401">
        <v>36.187822358600002</v>
      </c>
      <c r="DU401">
        <v>1966040000</v>
      </c>
      <c r="DV401">
        <v>3433240000</v>
      </c>
      <c r="DW401">
        <f t="shared" si="30"/>
        <v>0.9992630203965458</v>
      </c>
      <c r="DX401">
        <f t="shared" si="31"/>
        <v>1.7449847267330458</v>
      </c>
      <c r="DY401">
        <f t="shared" si="32"/>
        <v>-0.74572170633650003</v>
      </c>
      <c r="DZ401">
        <v>61202700000</v>
      </c>
      <c r="EA401">
        <f t="shared" si="33"/>
        <v>31.106994190567676</v>
      </c>
      <c r="EB401">
        <v>9094820000</v>
      </c>
      <c r="EC401">
        <v>33274750000</v>
      </c>
      <c r="ED401">
        <f t="shared" si="34"/>
        <v>2.6281063335346531</v>
      </c>
    </row>
    <row r="402" spans="1:134" x14ac:dyDescent="0.35">
      <c r="A402" t="s">
        <v>154</v>
      </c>
      <c r="B402" s="7">
        <v>2008</v>
      </c>
      <c r="C402">
        <f>MacroData!D402</f>
        <v>186.87</v>
      </c>
      <c r="D402">
        <f>MacroData!E402</f>
        <v>97.326999999999998</v>
      </c>
      <c r="E402" t="str">
        <f>MacroData!F402</f>
        <v>NA</v>
      </c>
      <c r="F402">
        <f>MacroData!G402</f>
        <v>89168000000</v>
      </c>
      <c r="G402">
        <f>MacroData!H402</f>
        <v>181858974594.32199</v>
      </c>
      <c r="H402">
        <f>MacroData!I402</f>
        <v>186870000000</v>
      </c>
      <c r="I402">
        <f>MacroData!J402</f>
        <v>180593000000</v>
      </c>
      <c r="J402">
        <f>MacroData!K402</f>
        <v>4.6340000000000003</v>
      </c>
      <c r="K402">
        <f>MacroData!L402</f>
        <v>4.55</v>
      </c>
      <c r="L402">
        <f>MacroData!M402</f>
        <v>89083.2578125</v>
      </c>
      <c r="M402">
        <f>MacroData!N402</f>
        <v>37482.49609375</v>
      </c>
      <c r="N402">
        <f>MacroData!O402</f>
        <v>4485100</v>
      </c>
      <c r="O402">
        <f>MacroData!P402</f>
        <v>23836506887.793465</v>
      </c>
      <c r="P402">
        <f>MacroData!Q402</f>
        <v>21312713493.325012</v>
      </c>
      <c r="Q402">
        <f>MacroData!R402</f>
        <v>40498718577.699997</v>
      </c>
      <c r="R402">
        <f>MacroData!S402</f>
        <v>159280286506.67499</v>
      </c>
      <c r="S402">
        <f>MacroData!T402</f>
        <v>30625497376.540585</v>
      </c>
      <c r="T402">
        <f>MacroData!U402</f>
        <v>82510000000</v>
      </c>
      <c r="U402">
        <f>MacroData!V402</f>
        <v>6.4050000000000002</v>
      </c>
      <c r="V402">
        <f>MacroData!W402</f>
        <v>4846.5600000000004</v>
      </c>
      <c r="W402">
        <f>MacroData!X402</f>
        <v>102.72199999999999</v>
      </c>
      <c r="X402">
        <f>MacroData!Y402</f>
        <v>105815585805.37</v>
      </c>
      <c r="Y402">
        <f>MacroData!Z402</f>
        <v>90654500000</v>
      </c>
      <c r="Z402">
        <f>MacroData!AA402</f>
        <v>63080390000</v>
      </c>
      <c r="AA402">
        <f>MacroData!AB402</f>
        <v>9302940000</v>
      </c>
      <c r="AB402">
        <f>MacroData!AC402</f>
        <v>21741910000</v>
      </c>
      <c r="AC402">
        <f>MacroData!AD402</f>
        <v>34749181830.552254</v>
      </c>
      <c r="AD402">
        <f>MacroData!AE402</f>
        <v>8447857436.5825338</v>
      </c>
      <c r="AE402">
        <f>MacroData!AH402</f>
        <v>0</v>
      </c>
      <c r="AF402">
        <f>MacroData!AI402</f>
        <v>0</v>
      </c>
      <c r="AG402">
        <f>MacroData!AJ402</f>
        <v>1</v>
      </c>
      <c r="AH402">
        <f>MacroData!AK402</f>
        <v>1</v>
      </c>
      <c r="AI402">
        <f>MacroData!AL402</f>
        <v>1</v>
      </c>
      <c r="AJ402">
        <f>MacroData!AM402</f>
        <v>0.9474205</v>
      </c>
      <c r="AK402">
        <f>MacroData!AN402</f>
        <v>2.486622997692653</v>
      </c>
      <c r="AL402" s="31">
        <f>GDP!C403+GDP!J403</f>
        <v>0</v>
      </c>
      <c r="AM402">
        <f>GDP!D403+GDP!K403</f>
        <v>0</v>
      </c>
      <c r="AN402">
        <f>GDP!E403+GDP!L403</f>
        <v>0</v>
      </c>
      <c r="AO402">
        <f>GDP!F403+GDP!M403</f>
        <v>0</v>
      </c>
      <c r="AP402">
        <f>GDP!G403+GDP!N403</f>
        <v>0</v>
      </c>
      <c r="AQ402">
        <f>GDP!H403+GDP!O403</f>
        <v>0</v>
      </c>
      <c r="AR402" s="7">
        <f>GDP!I403+GDP!P403</f>
        <v>0</v>
      </c>
      <c r="AS402">
        <f>GDP!AE403</f>
        <v>0</v>
      </c>
      <c r="AT402">
        <f>GDP!AF403</f>
        <v>0</v>
      </c>
      <c r="AU402">
        <f>GDP!AG403</f>
        <v>0</v>
      </c>
      <c r="AV402">
        <f>GDP!AH403</f>
        <v>0</v>
      </c>
      <c r="AW402">
        <f>GDP!AI403</f>
        <v>0</v>
      </c>
      <c r="AX402">
        <f>GDP!AJ403</f>
        <v>0</v>
      </c>
      <c r="AY402" s="7">
        <f>GDP!AK403</f>
        <v>0</v>
      </c>
      <c r="AZ402">
        <f>GDP!AS403</f>
        <v>0</v>
      </c>
      <c r="BA402">
        <f>GDP!AT403</f>
        <v>0</v>
      </c>
      <c r="BB402">
        <f>GDP!AU403</f>
        <v>0</v>
      </c>
      <c r="BC402">
        <f>GDP!AV403</f>
        <v>0</v>
      </c>
      <c r="BD402">
        <f>GDP!AW403</f>
        <v>0</v>
      </c>
      <c r="BE402">
        <f>GDP!AX403</f>
        <v>0</v>
      </c>
      <c r="BF402" s="7">
        <f>GDP!AY403</f>
        <v>0</v>
      </c>
      <c r="BG402">
        <f>GDP!AZ403</f>
        <v>0</v>
      </c>
      <c r="BH402">
        <f>GDP!BA403</f>
        <v>0</v>
      </c>
      <c r="BI402">
        <f>GDP!BB403</f>
        <v>0</v>
      </c>
      <c r="BJ402">
        <f>GDP!BC403</f>
        <v>0</v>
      </c>
      <c r="BK402">
        <f>GDP!BD403</f>
        <v>0</v>
      </c>
      <c r="BL402">
        <f>GDP!BE403</f>
        <v>0</v>
      </c>
      <c r="BM402" s="7">
        <f>GDP!BF403</f>
        <v>0</v>
      </c>
      <c r="BN402">
        <f>GDP!BG403+GDP!BN403+GDP!BU403</f>
        <v>0</v>
      </c>
      <c r="BO402">
        <f>GDP!BH403+GDP!BO403+GDP!BV403</f>
        <v>0</v>
      </c>
      <c r="BP402">
        <f>GDP!BI403+GDP!BP403+GDP!BW403</f>
        <v>0.28462999999999999</v>
      </c>
      <c r="BQ402">
        <f>GDP!BJ403+GDP!BQ403+GDP!BX403</f>
        <v>0</v>
      </c>
      <c r="BR402">
        <f>GDP!BK403+GDP!BR403+GDP!BY403</f>
        <v>0</v>
      </c>
      <c r="BS402">
        <f>GDP!BL403+GDP!BS403+GDP!BZ403</f>
        <v>0</v>
      </c>
      <c r="BT402" s="7">
        <f>GDP!BM403+GDP!BT403+GDP!CA403</f>
        <v>0</v>
      </c>
      <c r="BU402">
        <f>GDP!CB403</f>
        <v>0</v>
      </c>
      <c r="BV402">
        <f>GDP!CC403</f>
        <v>0</v>
      </c>
      <c r="BW402">
        <f>GDP!CD403</f>
        <v>0</v>
      </c>
      <c r="BX402">
        <f>GDP!CE403</f>
        <v>0</v>
      </c>
      <c r="BY402">
        <f>GDP!CF403</f>
        <v>0</v>
      </c>
      <c r="BZ402">
        <f>GDP!CG403</f>
        <v>0</v>
      </c>
      <c r="CA402" s="7">
        <f>GDP!CH403</f>
        <v>0</v>
      </c>
      <c r="CB402">
        <f>GDP!CI403</f>
        <v>0</v>
      </c>
      <c r="CC402">
        <f>GDP!CJ403</f>
        <v>0</v>
      </c>
      <c r="CD402">
        <f>GDP!CK403</f>
        <v>0</v>
      </c>
      <c r="CE402">
        <f>GDP!CL403</f>
        <v>0</v>
      </c>
      <c r="CF402">
        <f>GDP!CM403</f>
        <v>0</v>
      </c>
      <c r="CG402">
        <f>GDP!CN403</f>
        <v>0</v>
      </c>
      <c r="CH402" s="7">
        <f>GDP!CO403</f>
        <v>0</v>
      </c>
      <c r="CI402">
        <f>GDP!CP403</f>
        <v>0</v>
      </c>
      <c r="CJ402">
        <f>GDP!CQ403</f>
        <v>0</v>
      </c>
      <c r="CK402">
        <f>GDP!CR403</f>
        <v>0</v>
      </c>
      <c r="CL402">
        <f>GDP!CS403</f>
        <v>0</v>
      </c>
      <c r="CM402">
        <f>GDP!CT403</f>
        <v>0</v>
      </c>
      <c r="CN402">
        <f>GDP!CU403</f>
        <v>0</v>
      </c>
      <c r="CO402">
        <f>GDP!CV403</f>
        <v>0</v>
      </c>
      <c r="CP402">
        <f>GDP!CW403</f>
        <v>0</v>
      </c>
      <c r="CQ402">
        <f>GDP!CX403</f>
        <v>0</v>
      </c>
      <c r="CR402">
        <f>GDP!CY403</f>
        <v>0</v>
      </c>
      <c r="CS402">
        <f>GDP!CZ403</f>
        <v>0</v>
      </c>
      <c r="CT402">
        <f>GDP!DA403</f>
        <v>0</v>
      </c>
      <c r="CU402">
        <f>GDP!DB403</f>
        <v>0</v>
      </c>
      <c r="CV402" s="7">
        <f>GDP!DC403</f>
        <v>0</v>
      </c>
      <c r="CW402">
        <f>GDP!DD403</f>
        <v>0</v>
      </c>
      <c r="CX402">
        <f>GDP!DE403</f>
        <v>0</v>
      </c>
      <c r="CY402">
        <f>GDP!DF403</f>
        <v>0.28462999999999999</v>
      </c>
      <c r="CZ402">
        <f>GDP!DG403</f>
        <v>0</v>
      </c>
      <c r="DA402">
        <f>GDP!DH403</f>
        <v>0</v>
      </c>
      <c r="DB402">
        <f>GDP!DI403</f>
        <v>0</v>
      </c>
      <c r="DC402" s="7">
        <f>GDP!DJ403</f>
        <v>0</v>
      </c>
      <c r="DD402">
        <f>GDP!DU403</f>
        <v>0</v>
      </c>
      <c r="DE402">
        <f>GDP!DV403</f>
        <v>0.28462999999999999</v>
      </c>
      <c r="DF402">
        <f>GDP!DW403</f>
        <v>1</v>
      </c>
      <c r="DG402">
        <f>GDP!EF403</f>
        <v>0</v>
      </c>
      <c r="DH402">
        <f>GDP!EG403</f>
        <v>0</v>
      </c>
      <c r="DI402">
        <f>GDP!EH403</f>
        <v>1</v>
      </c>
      <c r="DJ402">
        <f>GDP!EI403</f>
        <v>0</v>
      </c>
      <c r="DK402">
        <f>GDP!EJ403</f>
        <v>0</v>
      </c>
      <c r="DL402" s="84">
        <v>44.341967778201898</v>
      </c>
      <c r="DM402" s="84">
        <v>42.413499999999999</v>
      </c>
      <c r="DN402">
        <v>42.391664315112003</v>
      </c>
      <c r="DO402">
        <v>19.36</v>
      </c>
      <c r="DP402">
        <v>0.69303610199999999</v>
      </c>
      <c r="DQ402">
        <v>6.9967442575999996</v>
      </c>
      <c r="DR402">
        <v>6.3037081555999999</v>
      </c>
      <c r="DS402">
        <v>41.798066046899997</v>
      </c>
      <c r="DT402">
        <v>34.801321789299998</v>
      </c>
      <c r="DU402">
        <v>3429580000.00001</v>
      </c>
      <c r="DV402">
        <v>3374210000</v>
      </c>
      <c r="DW402">
        <f t="shared" si="30"/>
        <v>1.8352758602236903</v>
      </c>
      <c r="DX402">
        <f t="shared" si="31"/>
        <v>1.8056456360036388</v>
      </c>
      <c r="DY402">
        <f t="shared" si="32"/>
        <v>2.963022422005146E-2</v>
      </c>
      <c r="DZ402">
        <v>66329120000</v>
      </c>
      <c r="EA402">
        <f t="shared" si="33"/>
        <v>35.494793171723657</v>
      </c>
      <c r="EB402">
        <v>9717040000</v>
      </c>
      <c r="EC402">
        <v>35284270000</v>
      </c>
      <c r="ED402">
        <f t="shared" si="34"/>
        <v>2.8995837455113707</v>
      </c>
    </row>
    <row r="403" spans="1:134" x14ac:dyDescent="0.35">
      <c r="A403" t="s">
        <v>154</v>
      </c>
      <c r="B403" s="7">
        <v>2009</v>
      </c>
      <c r="C403">
        <f>MacroData!D403</f>
        <v>168.114</v>
      </c>
      <c r="D403">
        <f>MacroData!E403</f>
        <v>96.221999999999994</v>
      </c>
      <c r="E403" t="str">
        <f>MacroData!F403</f>
        <v>NA</v>
      </c>
      <c r="F403">
        <f>MacroData!G403</f>
        <v>113741000000</v>
      </c>
      <c r="G403">
        <f>MacroData!H403</f>
        <v>178398823618.841</v>
      </c>
      <c r="H403">
        <f>MacroData!I403</f>
        <v>168114000000</v>
      </c>
      <c r="I403">
        <f>MacroData!J403</f>
        <v>169088000000</v>
      </c>
      <c r="J403">
        <f>MacroData!K403</f>
        <v>1.228</v>
      </c>
      <c r="K403">
        <f>MacroData!L403</f>
        <v>5.2329999999999997</v>
      </c>
      <c r="L403">
        <f>MacroData!M403</f>
        <v>82469.3046875</v>
      </c>
      <c r="M403">
        <f>MacroData!N403</f>
        <v>25837.623046875</v>
      </c>
      <c r="N403">
        <f>MacroData!O403</f>
        <v>4533400</v>
      </c>
      <c r="O403">
        <f>MacroData!P403</f>
        <v>36418162905.888283</v>
      </c>
      <c r="P403">
        <f>MacroData!Q403</f>
        <v>24322553969.182007</v>
      </c>
      <c r="Q403">
        <f>MacroData!R403</f>
        <v>32160546159.200001</v>
      </c>
      <c r="R403">
        <f>MacroData!S403</f>
        <v>144765446030.81799</v>
      </c>
      <c r="S403">
        <f>MacroData!T403</f>
        <v>25646748528.342812</v>
      </c>
      <c r="T403">
        <f>MacroData!U403</f>
        <v>77701000000</v>
      </c>
      <c r="U403">
        <f>MacroData!V403</f>
        <v>11.997999999999999</v>
      </c>
      <c r="V403">
        <f>MacroData!W403</f>
        <v>6568.58</v>
      </c>
      <c r="W403">
        <f>MacroData!X403</f>
        <v>104.55800000000001</v>
      </c>
      <c r="X403">
        <f>MacroData!Y403</f>
        <v>99762190486.643997</v>
      </c>
      <c r="Y403">
        <f>MacroData!Z403</f>
        <v>79439100000</v>
      </c>
      <c r="Z403">
        <f>MacroData!AA403</f>
        <v>55447830000</v>
      </c>
      <c r="AA403">
        <f>MacroData!AB403</f>
        <v>8911140000</v>
      </c>
      <c r="AB403">
        <f>MacroData!AC403</f>
        <v>24231640000</v>
      </c>
      <c r="AC403">
        <f>MacroData!AD403</f>
        <v>33859802005.852242</v>
      </c>
      <c r="AD403">
        <f>MacroData!AE403</f>
        <v>6032107399.3003073</v>
      </c>
      <c r="AE403">
        <f>MacroData!AH403</f>
        <v>0</v>
      </c>
      <c r="AF403">
        <f>MacroData!AI403</f>
        <v>0</v>
      </c>
      <c r="AG403">
        <f>MacroData!AJ403</f>
        <v>0</v>
      </c>
      <c r="AH403">
        <f>MacroData!AK403</f>
        <v>1</v>
      </c>
      <c r="AI403">
        <f>MacroData!AL403</f>
        <v>1</v>
      </c>
      <c r="AJ403">
        <f>MacroData!AM403</f>
        <v>0.9474205</v>
      </c>
      <c r="AK403">
        <f>MacroData!AN403</f>
        <v>2.4746150686627337</v>
      </c>
      <c r="AL403" s="31">
        <f>GDP!C404+GDP!J404</f>
        <v>2.4840800000000001</v>
      </c>
      <c r="AM403">
        <f>GDP!D404+GDP!K404</f>
        <v>0</v>
      </c>
      <c r="AN403">
        <f>GDP!E404+GDP!L404</f>
        <v>0.76149</v>
      </c>
      <c r="AO403">
        <f>GDP!F404+GDP!M404</f>
        <v>0</v>
      </c>
      <c r="AP403">
        <f>GDP!G404+GDP!N404</f>
        <v>0</v>
      </c>
      <c r="AQ403">
        <f>GDP!H404+GDP!O404</f>
        <v>0</v>
      </c>
      <c r="AR403" s="7">
        <f>GDP!I404+GDP!P404</f>
        <v>0</v>
      </c>
      <c r="AS403">
        <f>GDP!AE404</f>
        <v>0.35960999999999999</v>
      </c>
      <c r="AT403">
        <f>GDP!AF404</f>
        <v>0</v>
      </c>
      <c r="AU403">
        <f>GDP!AG404</f>
        <v>0.13067999999999999</v>
      </c>
      <c r="AV403">
        <f>GDP!AH404</f>
        <v>0</v>
      </c>
      <c r="AW403">
        <f>GDP!AI404</f>
        <v>0</v>
      </c>
      <c r="AX403">
        <f>GDP!AJ404</f>
        <v>0</v>
      </c>
      <c r="AY403" s="7">
        <f>GDP!AK404</f>
        <v>0</v>
      </c>
      <c r="AZ403">
        <f>GDP!AS404</f>
        <v>0</v>
      </c>
      <c r="BA403">
        <f>GDP!AT404</f>
        <v>0</v>
      </c>
      <c r="BB403">
        <f>GDP!AU404</f>
        <v>0</v>
      </c>
      <c r="BC403">
        <f>GDP!AV404</f>
        <v>0</v>
      </c>
      <c r="BD403">
        <f>GDP!AW404</f>
        <v>0</v>
      </c>
      <c r="BE403">
        <f>GDP!AX404</f>
        <v>0</v>
      </c>
      <c r="BF403" s="7">
        <f>GDP!AY404</f>
        <v>0</v>
      </c>
      <c r="BG403">
        <f>GDP!AZ404</f>
        <v>0</v>
      </c>
      <c r="BH403">
        <f>GDP!BA404</f>
        <v>0</v>
      </c>
      <c r="BI403">
        <f>GDP!BB404</f>
        <v>0</v>
      </c>
      <c r="BJ403">
        <f>GDP!BC404</f>
        <v>0</v>
      </c>
      <c r="BK403">
        <f>GDP!BD404</f>
        <v>0</v>
      </c>
      <c r="BL403">
        <f>GDP!BE404</f>
        <v>0</v>
      </c>
      <c r="BM403" s="7">
        <f>GDP!BF404</f>
        <v>0</v>
      </c>
      <c r="BN403">
        <f>GDP!BG404+GDP!BN404+GDP!BU404</f>
        <v>0.51373000000000002</v>
      </c>
      <c r="BO403">
        <f>GDP!BH404+GDP!BO404+GDP!BV404</f>
        <v>0.28462999999999999</v>
      </c>
      <c r="BP403">
        <f>GDP!BI404+GDP!BP404+GDP!BW404</f>
        <v>0.61807999999999996</v>
      </c>
      <c r="BQ403">
        <f>GDP!BJ404+GDP!BQ404+GDP!BX404</f>
        <v>0</v>
      </c>
      <c r="BR403">
        <f>GDP!BK404+GDP!BR404+GDP!BY404</f>
        <v>0</v>
      </c>
      <c r="BS403">
        <f>GDP!BL404+GDP!BS404+GDP!BZ404</f>
        <v>0</v>
      </c>
      <c r="BT403" s="7">
        <f>GDP!BM404+GDP!BT404+GDP!CA404</f>
        <v>0</v>
      </c>
      <c r="BU403">
        <f>GDP!CB404</f>
        <v>0.35815999999999998</v>
      </c>
      <c r="BV403">
        <f>GDP!CC404</f>
        <v>0</v>
      </c>
      <c r="BW403">
        <f>GDP!CD404</f>
        <v>0.16552</v>
      </c>
      <c r="BX403">
        <f>GDP!CE404</f>
        <v>0</v>
      </c>
      <c r="BY403">
        <f>GDP!CF404</f>
        <v>0</v>
      </c>
      <c r="BZ403">
        <f>GDP!CG404</f>
        <v>0</v>
      </c>
      <c r="CA403" s="7">
        <f>GDP!CH404</f>
        <v>0</v>
      </c>
      <c r="CB403">
        <f>GDP!CI404</f>
        <v>0</v>
      </c>
      <c r="CC403">
        <f>GDP!CJ404</f>
        <v>0</v>
      </c>
      <c r="CD403">
        <f>GDP!CK404</f>
        <v>0</v>
      </c>
      <c r="CE403">
        <f>GDP!CL404</f>
        <v>0</v>
      </c>
      <c r="CF403">
        <f>GDP!CM404</f>
        <v>0</v>
      </c>
      <c r="CG403">
        <f>GDP!CN404</f>
        <v>0</v>
      </c>
      <c r="CH403" s="7">
        <f>GDP!CO404</f>
        <v>0</v>
      </c>
      <c r="CI403">
        <f>GDP!CP404</f>
        <v>0.33660000000000001</v>
      </c>
      <c r="CJ403">
        <f>GDP!CQ404</f>
        <v>0</v>
      </c>
      <c r="CK403">
        <f>GDP!CR404</f>
        <v>2.087E-2</v>
      </c>
      <c r="CL403">
        <f>GDP!CS404</f>
        <v>0</v>
      </c>
      <c r="CM403">
        <f>GDP!CT404</f>
        <v>0</v>
      </c>
      <c r="CN403">
        <f>GDP!CU404</f>
        <v>0</v>
      </c>
      <c r="CO403">
        <f>GDP!CV404</f>
        <v>0</v>
      </c>
      <c r="CP403">
        <f>GDP!CW404</f>
        <v>2.8436900000000001</v>
      </c>
      <c r="CQ403">
        <f>GDP!CX404</f>
        <v>0</v>
      </c>
      <c r="CR403">
        <f>GDP!CY404</f>
        <v>0.89217000000000002</v>
      </c>
      <c r="CS403">
        <f>GDP!CZ404</f>
        <v>0</v>
      </c>
      <c r="CT403">
        <f>GDP!DA404</f>
        <v>0</v>
      </c>
      <c r="CU403">
        <f>GDP!DB404</f>
        <v>0</v>
      </c>
      <c r="CV403" s="7">
        <f>GDP!DC404</f>
        <v>0</v>
      </c>
      <c r="CW403">
        <f>GDP!DD404</f>
        <v>1.2084900000000001</v>
      </c>
      <c r="CX403">
        <f>GDP!DE404</f>
        <v>0.28462999999999999</v>
      </c>
      <c r="CY403">
        <f>GDP!DF404</f>
        <v>0.80447000000000002</v>
      </c>
      <c r="CZ403">
        <f>GDP!DG404</f>
        <v>0</v>
      </c>
      <c r="DA403">
        <f>GDP!DH404</f>
        <v>0</v>
      </c>
      <c r="DB403">
        <f>GDP!DI404</f>
        <v>0</v>
      </c>
      <c r="DC403" s="7">
        <f>GDP!DJ404</f>
        <v>0</v>
      </c>
      <c r="DD403">
        <f>GDP!DU404</f>
        <v>3.7358600000000002</v>
      </c>
      <c r="DE403">
        <f>GDP!DV404</f>
        <v>2.29759</v>
      </c>
      <c r="DF403">
        <f>GDP!DW404</f>
        <v>1</v>
      </c>
      <c r="DG403">
        <f>GDP!EF404</f>
        <v>1</v>
      </c>
      <c r="DH403">
        <f>GDP!EG404</f>
        <v>0</v>
      </c>
      <c r="DI403">
        <f>GDP!EH404</f>
        <v>0</v>
      </c>
      <c r="DJ403">
        <f>GDP!EI404</f>
        <v>0</v>
      </c>
      <c r="DK403">
        <f>GDP!EJ404</f>
        <v>0</v>
      </c>
      <c r="DL403" s="84">
        <v>61.676212699759603</v>
      </c>
      <c r="DM403" s="84">
        <v>61.676299999999998</v>
      </c>
      <c r="DN403">
        <v>61.533754592211999</v>
      </c>
      <c r="DO403">
        <v>1.62</v>
      </c>
      <c r="DP403">
        <v>1.4374732333</v>
      </c>
      <c r="DQ403">
        <v>13.795065262100003</v>
      </c>
      <c r="DR403">
        <v>12.357592028800003</v>
      </c>
      <c r="DS403">
        <v>46.999116923300001</v>
      </c>
      <c r="DT403">
        <v>33.204051661199998</v>
      </c>
      <c r="DU403">
        <v>6142519999.9999914</v>
      </c>
      <c r="DV403">
        <v>3238030000</v>
      </c>
      <c r="DW403">
        <f t="shared" si="30"/>
        <v>3.6537825523156853</v>
      </c>
      <c r="DX403">
        <f t="shared" si="31"/>
        <v>1.9260918186468707</v>
      </c>
      <c r="DY403">
        <f t="shared" si="32"/>
        <v>1.7276907336688145</v>
      </c>
      <c r="DZ403">
        <v>67395370000</v>
      </c>
      <c r="EA403">
        <f t="shared" si="33"/>
        <v>40.089088356710327</v>
      </c>
      <c r="EB403">
        <v>6240250000</v>
      </c>
      <c r="EC403">
        <v>34252590000</v>
      </c>
      <c r="ED403">
        <f t="shared" si="34"/>
        <v>3.3909337048311214</v>
      </c>
    </row>
    <row r="404" spans="1:134" x14ac:dyDescent="0.35">
      <c r="A404" t="s">
        <v>154</v>
      </c>
      <c r="B404" s="7">
        <v>2010</v>
      </c>
      <c r="C404">
        <f>MacroData!D404</f>
        <v>164.928</v>
      </c>
      <c r="D404">
        <f>MacroData!E404</f>
        <v>98.323999999999998</v>
      </c>
      <c r="E404" t="str">
        <f>MacroData!F404</f>
        <v>NA</v>
      </c>
      <c r="F404">
        <f>MacroData!G404</f>
        <v>138081000000</v>
      </c>
      <c r="G404">
        <f>MacroData!H404</f>
        <v>177755361998.534</v>
      </c>
      <c r="H404">
        <f>MacroData!I404</f>
        <v>164928000000</v>
      </c>
      <c r="I404">
        <f>MacroData!J404</f>
        <v>168622000000</v>
      </c>
      <c r="J404">
        <f>MacroData!K404</f>
        <v>0.81100000000000005</v>
      </c>
      <c r="K404">
        <f>MacroData!L404</f>
        <v>5.9930000000000003</v>
      </c>
      <c r="L404">
        <f>MacroData!M404</f>
        <v>82200</v>
      </c>
      <c r="M404">
        <f>MacroData!N404</f>
        <v>19294</v>
      </c>
      <c r="N404">
        <f>MacroData!O404</f>
        <v>4554800</v>
      </c>
      <c r="O404">
        <f>MacroData!P404</f>
        <v>39181132880.855881</v>
      </c>
      <c r="P404">
        <f>MacroData!Q404</f>
        <v>30830288228.050995</v>
      </c>
      <c r="Q404">
        <f>MacroData!R404</f>
        <v>26389312344.299999</v>
      </c>
      <c r="R404">
        <f>MacroData!S404</f>
        <v>137791711771.94901</v>
      </c>
      <c r="S404">
        <f>MacroData!T404</f>
        <v>20523850000</v>
      </c>
      <c r="T404">
        <f>MacroData!U404</f>
        <v>77987000000</v>
      </c>
      <c r="U404">
        <f>MacroData!V404</f>
        <v>13.85</v>
      </c>
      <c r="V404">
        <f>MacroData!W404</f>
        <v>6447.91</v>
      </c>
      <c r="W404">
        <f>MacroData!X404</f>
        <v>100</v>
      </c>
      <c r="X404">
        <f>MacroData!Y404</f>
        <v>100010209386.65199</v>
      </c>
      <c r="Y404">
        <f>MacroData!Z404</f>
        <v>77986700000</v>
      </c>
      <c r="Z404">
        <f>MacroData!AA404</f>
        <v>54839940000</v>
      </c>
      <c r="AA404">
        <f>MacroData!AB404</f>
        <v>9506080000</v>
      </c>
      <c r="AB404">
        <f>MacroData!AC404</f>
        <v>23818180000</v>
      </c>
      <c r="AC404">
        <f>MacroData!AD404</f>
        <v>32281065456.875706</v>
      </c>
      <c r="AD404">
        <f>MacroData!AE404</f>
        <v>5569059839.4425592</v>
      </c>
      <c r="AE404">
        <f>MacroData!AH404</f>
        <v>0</v>
      </c>
      <c r="AF404">
        <f>MacroData!AI404</f>
        <v>0</v>
      </c>
      <c r="AG404">
        <f>MacroData!AJ404</f>
        <v>0</v>
      </c>
      <c r="AH404">
        <f>MacroData!AK404</f>
        <v>1</v>
      </c>
      <c r="AI404">
        <f>MacroData!AL404</f>
        <v>0</v>
      </c>
      <c r="AJ404">
        <f>MacroData!AM404</f>
        <v>0.9474205</v>
      </c>
      <c r="AK404">
        <f>MacroData!AN404</f>
        <v>2.2542975970676968</v>
      </c>
      <c r="AL404" s="31">
        <f>GDP!C405+GDP!J405</f>
        <v>0</v>
      </c>
      <c r="AM404">
        <f>GDP!D405+GDP!K405</f>
        <v>0.76149</v>
      </c>
      <c r="AN404">
        <f>GDP!E405+GDP!L405</f>
        <v>0</v>
      </c>
      <c r="AO404">
        <f>GDP!F405+GDP!M405</f>
        <v>0</v>
      </c>
      <c r="AP404">
        <f>GDP!G405+GDP!N405</f>
        <v>0</v>
      </c>
      <c r="AQ404">
        <f>GDP!H405+GDP!O405</f>
        <v>0</v>
      </c>
      <c r="AR404" s="7">
        <f>GDP!I405+GDP!P405</f>
        <v>0</v>
      </c>
      <c r="AS404">
        <f>GDP!AE405</f>
        <v>1.1900000000000001E-2</v>
      </c>
      <c r="AT404">
        <f>GDP!AF405</f>
        <v>0.13067999999999999</v>
      </c>
      <c r="AU404">
        <f>GDP!AG405</f>
        <v>3.1530000000000002E-2</v>
      </c>
      <c r="AV404">
        <f>GDP!AH405</f>
        <v>0</v>
      </c>
      <c r="AW404">
        <f>GDP!AI405</f>
        <v>0</v>
      </c>
      <c r="AX404">
        <f>GDP!AJ405</f>
        <v>0</v>
      </c>
      <c r="AY404" s="7">
        <f>GDP!AK405</f>
        <v>0</v>
      </c>
      <c r="AZ404">
        <f>GDP!AS405</f>
        <v>0</v>
      </c>
      <c r="BA404">
        <f>GDP!AT405</f>
        <v>0</v>
      </c>
      <c r="BB404">
        <f>GDP!AU405</f>
        <v>0</v>
      </c>
      <c r="BC404">
        <f>GDP!AV405</f>
        <v>0</v>
      </c>
      <c r="BD404">
        <f>GDP!AW405</f>
        <v>0</v>
      </c>
      <c r="BE404">
        <f>GDP!AX405</f>
        <v>0</v>
      </c>
      <c r="BF404" s="7">
        <f>GDP!AY405</f>
        <v>0</v>
      </c>
      <c r="BG404">
        <f>GDP!AZ405</f>
        <v>0</v>
      </c>
      <c r="BH404">
        <f>GDP!BA405</f>
        <v>0</v>
      </c>
      <c r="BI404">
        <f>GDP!BB405</f>
        <v>0</v>
      </c>
      <c r="BJ404">
        <f>GDP!BC405</f>
        <v>0</v>
      </c>
      <c r="BK404">
        <f>GDP!BD405</f>
        <v>0</v>
      </c>
      <c r="BL404">
        <f>GDP!BE405</f>
        <v>0</v>
      </c>
      <c r="BM404" s="7">
        <f>GDP!BF405</f>
        <v>0</v>
      </c>
      <c r="BN404">
        <f>GDP!BG405+GDP!BN405+GDP!BU405</f>
        <v>1.4392</v>
      </c>
      <c r="BO404">
        <f>GDP!BH405+GDP!BO405+GDP!BV405</f>
        <v>0.61807999999999996</v>
      </c>
      <c r="BP404">
        <f>GDP!BI405+GDP!BP405+GDP!BW405</f>
        <v>1.9029999999999998E-2</v>
      </c>
      <c r="BQ404">
        <f>GDP!BJ405+GDP!BQ405+GDP!BX405</f>
        <v>0</v>
      </c>
      <c r="BR404">
        <f>GDP!BK405+GDP!BR405+GDP!BY405</f>
        <v>0</v>
      </c>
      <c r="BS404">
        <f>GDP!BL405+GDP!BS405+GDP!BZ405</f>
        <v>0</v>
      </c>
      <c r="BT404" s="7">
        <f>GDP!BM405+GDP!BT405+GDP!CA405</f>
        <v>0</v>
      </c>
      <c r="BU404">
        <f>GDP!CB405</f>
        <v>0.74872000000000005</v>
      </c>
      <c r="BV404">
        <f>GDP!CC405</f>
        <v>0.16552</v>
      </c>
      <c r="BW404">
        <f>GDP!CD405</f>
        <v>9.1490000000000002E-2</v>
      </c>
      <c r="BX404">
        <f>GDP!CE405</f>
        <v>0</v>
      </c>
      <c r="BY404">
        <f>GDP!CF405</f>
        <v>0</v>
      </c>
      <c r="BZ404">
        <f>GDP!CG405</f>
        <v>0</v>
      </c>
      <c r="CA404" s="7">
        <f>GDP!CH405</f>
        <v>0</v>
      </c>
      <c r="CB404">
        <f>GDP!CI405</f>
        <v>0</v>
      </c>
      <c r="CC404">
        <f>GDP!CJ405</f>
        <v>0</v>
      </c>
      <c r="CD404">
        <f>GDP!CK405</f>
        <v>0</v>
      </c>
      <c r="CE404">
        <f>GDP!CL405</f>
        <v>0</v>
      </c>
      <c r="CF404">
        <f>GDP!CM405</f>
        <v>0</v>
      </c>
      <c r="CG404">
        <f>GDP!CN405</f>
        <v>0</v>
      </c>
      <c r="CH404" s="7">
        <f>GDP!CO405</f>
        <v>0</v>
      </c>
      <c r="CI404">
        <f>GDP!CP405</f>
        <v>0.22067999999999999</v>
      </c>
      <c r="CJ404">
        <f>GDP!CQ405</f>
        <v>2.087E-2</v>
      </c>
      <c r="CK404">
        <f>GDP!CR405</f>
        <v>0</v>
      </c>
      <c r="CL404">
        <f>GDP!CS405</f>
        <v>0</v>
      </c>
      <c r="CM404">
        <f>GDP!CT405</f>
        <v>0</v>
      </c>
      <c r="CN404">
        <f>GDP!CU405</f>
        <v>0</v>
      </c>
      <c r="CO404">
        <f>GDP!CV405</f>
        <v>0</v>
      </c>
      <c r="CP404">
        <f>GDP!CW405</f>
        <v>1.1900000000000001E-2</v>
      </c>
      <c r="CQ404">
        <f>GDP!CX405</f>
        <v>0.89217000000000002</v>
      </c>
      <c r="CR404">
        <f>GDP!CY405</f>
        <v>3.1530000000000002E-2</v>
      </c>
      <c r="CS404">
        <f>GDP!CZ405</f>
        <v>0</v>
      </c>
      <c r="CT404">
        <f>GDP!DA405</f>
        <v>0</v>
      </c>
      <c r="CU404">
        <f>GDP!DB405</f>
        <v>0</v>
      </c>
      <c r="CV404" s="7">
        <f>GDP!DC405</f>
        <v>0</v>
      </c>
      <c r="CW404">
        <f>GDP!DD405</f>
        <v>2.4085999999999999</v>
      </c>
      <c r="CX404">
        <f>GDP!DE405</f>
        <v>0.80447000000000002</v>
      </c>
      <c r="CY404">
        <f>GDP!DF405</f>
        <v>0.11052000000000001</v>
      </c>
      <c r="CZ404">
        <f>GDP!DG405</f>
        <v>0</v>
      </c>
      <c r="DA404">
        <f>GDP!DH405</f>
        <v>0</v>
      </c>
      <c r="DB404">
        <f>GDP!DI405</f>
        <v>0</v>
      </c>
      <c r="DC404" s="7">
        <f>GDP!DJ405</f>
        <v>0</v>
      </c>
      <c r="DD404">
        <f>GDP!DU405</f>
        <v>0.93559999999999999</v>
      </c>
      <c r="DE404">
        <f>GDP!DV405</f>
        <v>3.3235900000000003</v>
      </c>
      <c r="DF404">
        <f>GDP!DW405</f>
        <v>1</v>
      </c>
      <c r="DG404">
        <f>GDP!EF405</f>
        <v>0</v>
      </c>
      <c r="DH404">
        <f>GDP!EG405</f>
        <v>0</v>
      </c>
      <c r="DI404">
        <f>GDP!EH405</f>
        <v>1</v>
      </c>
      <c r="DJ404">
        <f>GDP!EI405</f>
        <v>0</v>
      </c>
      <c r="DK404">
        <f>GDP!EJ405</f>
        <v>0</v>
      </c>
      <c r="DL404" s="84">
        <v>86.299394461597402</v>
      </c>
      <c r="DM404" s="84">
        <v>86.299300000000002</v>
      </c>
      <c r="DN404">
        <v>86.075412242851996</v>
      </c>
      <c r="DO404">
        <v>-14.12</v>
      </c>
      <c r="DP404">
        <v>2.3193659518</v>
      </c>
      <c r="DQ404">
        <v>32.055967568299991</v>
      </c>
      <c r="DR404">
        <v>29.736601616499989</v>
      </c>
      <c r="DS404">
        <v>65.106408669199993</v>
      </c>
      <c r="DT404">
        <v>33.050441100900002</v>
      </c>
      <c r="DU404">
        <v>37049570000</v>
      </c>
      <c r="DV404">
        <v>3112920000</v>
      </c>
      <c r="DW404">
        <f t="shared" si="30"/>
        <v>22.464087359332556</v>
      </c>
      <c r="DX404">
        <f t="shared" si="31"/>
        <v>1.8874417927823048</v>
      </c>
      <c r="DY404">
        <f t="shared" si="32"/>
        <v>20.576645566550251</v>
      </c>
      <c r="DZ404">
        <v>64840400000</v>
      </c>
      <c r="EA404">
        <f t="shared" si="33"/>
        <v>39.314367481567714</v>
      </c>
      <c r="EB404">
        <v>5563710000</v>
      </c>
      <c r="EC404">
        <v>31514260000</v>
      </c>
      <c r="ED404">
        <f t="shared" si="34"/>
        <v>3.7692579742136356</v>
      </c>
    </row>
    <row r="405" spans="1:134" x14ac:dyDescent="0.35">
      <c r="A405" t="s">
        <v>154</v>
      </c>
      <c r="B405" s="7">
        <v>2011</v>
      </c>
      <c r="C405">
        <f>MacroData!D405</f>
        <v>171.042</v>
      </c>
      <c r="D405">
        <f>MacroData!E405</f>
        <v>98.174999999999997</v>
      </c>
      <c r="E405" t="str">
        <f>MacroData!F405</f>
        <v>NA</v>
      </c>
      <c r="F405">
        <f>MacroData!G405</f>
        <v>167280000000</v>
      </c>
      <c r="G405">
        <f>MacroData!H405</f>
        <v>180664831714.95999</v>
      </c>
      <c r="H405">
        <f>MacroData!I405</f>
        <v>171042000000</v>
      </c>
      <c r="I405">
        <f>MacroData!J405</f>
        <v>173297000000</v>
      </c>
      <c r="J405">
        <f>MacroData!K405</f>
        <v>1.391</v>
      </c>
      <c r="K405">
        <f>MacroData!L405</f>
        <v>9.5779999999999994</v>
      </c>
      <c r="L405">
        <f>MacroData!M405</f>
        <v>80292.3984375</v>
      </c>
      <c r="M405">
        <f>MacroData!N405</f>
        <v>16828.4609375</v>
      </c>
      <c r="N405">
        <f>MacroData!O405</f>
        <v>4574900</v>
      </c>
      <c r="O405">
        <f>MacroData!P405</f>
        <v>48946792718.341217</v>
      </c>
      <c r="P405">
        <f>MacroData!Q405</f>
        <v>37822262914.307999</v>
      </c>
      <c r="Q405">
        <f>MacroData!R405</f>
        <v>25579981564.599998</v>
      </c>
      <c r="R405">
        <f>MacroData!S405</f>
        <v>135474737085.692</v>
      </c>
      <c r="S405">
        <f>MacroData!T405</f>
        <v>21348839319.336063</v>
      </c>
      <c r="T405">
        <f>MacroData!U405</f>
        <v>77156000000</v>
      </c>
      <c r="U405">
        <f>MacroData!V405</f>
        <v>14.622</v>
      </c>
      <c r="V405">
        <f>MacroData!W405</f>
        <v>6406.4800000000005</v>
      </c>
      <c r="W405">
        <f>MacroData!X405</f>
        <v>100.794</v>
      </c>
      <c r="X405">
        <f>MacroData!Y405</f>
        <v>99462102232.229004</v>
      </c>
      <c r="Y405">
        <f>MacroData!Z405</f>
        <v>78499200000</v>
      </c>
      <c r="Z405">
        <f>MacroData!AA405</f>
        <v>56464870000</v>
      </c>
      <c r="AA405">
        <f>MacroData!AB405</f>
        <v>9127020000</v>
      </c>
      <c r="AB405">
        <f>MacroData!AC405</f>
        <v>23849590000</v>
      </c>
      <c r="AC405">
        <f>MacroData!AD405</f>
        <v>31580681406.743771</v>
      </c>
      <c r="AD405">
        <f>MacroData!AE405</f>
        <v>4150746320.858737</v>
      </c>
      <c r="AE405" t="str">
        <f>MacroData!AH405</f>
        <v>NA</v>
      </c>
      <c r="AF405" t="str">
        <f>MacroData!AI405</f>
        <v>NA</v>
      </c>
      <c r="AG405" t="str">
        <f>MacroData!AJ405</f>
        <v>NA</v>
      </c>
      <c r="AH405" t="str">
        <f>MacroData!AK405</f>
        <v>NA</v>
      </c>
      <c r="AI405">
        <f>MacroData!AL405</f>
        <v>0</v>
      </c>
      <c r="AJ405">
        <f>MacroData!AM405</f>
        <v>0.9474205</v>
      </c>
      <c r="AK405">
        <f>MacroData!AN405</f>
        <v>2.2065991957982383</v>
      </c>
      <c r="AL405" s="31">
        <f>GDP!C406+GDP!J406</f>
        <v>0.78527999999999998</v>
      </c>
      <c r="AM405">
        <f>GDP!D406+GDP!K406</f>
        <v>0</v>
      </c>
      <c r="AN405">
        <f>GDP!E406+GDP!L406</f>
        <v>0.58874000000000004</v>
      </c>
      <c r="AO405">
        <f>GDP!F406+GDP!M406</f>
        <v>0</v>
      </c>
      <c r="AP405">
        <f>GDP!G406+GDP!N406</f>
        <v>0</v>
      </c>
      <c r="AQ405">
        <f>GDP!H406+GDP!O406</f>
        <v>0</v>
      </c>
      <c r="AR405" s="7">
        <f>GDP!I406+GDP!P406</f>
        <v>0</v>
      </c>
      <c r="AS405">
        <f>GDP!AE406</f>
        <v>7.8799999999999999E-3</v>
      </c>
      <c r="AT405">
        <f>GDP!AF406</f>
        <v>3.1530000000000002E-2</v>
      </c>
      <c r="AU405">
        <f>GDP!AG406</f>
        <v>3.5770000000000003E-2</v>
      </c>
      <c r="AV405">
        <f>GDP!AH406</f>
        <v>0</v>
      </c>
      <c r="AW405">
        <f>GDP!AI406</f>
        <v>0</v>
      </c>
      <c r="AX405">
        <f>GDP!AJ406</f>
        <v>0</v>
      </c>
      <c r="AY405" s="7">
        <f>GDP!AK406</f>
        <v>0</v>
      </c>
      <c r="AZ405">
        <f>GDP!AS406</f>
        <v>0</v>
      </c>
      <c r="BA405">
        <f>GDP!AT406</f>
        <v>0</v>
      </c>
      <c r="BB405">
        <f>GDP!AU406</f>
        <v>0</v>
      </c>
      <c r="BC405">
        <f>GDP!AV406</f>
        <v>0</v>
      </c>
      <c r="BD405">
        <f>GDP!AW406</f>
        <v>0</v>
      </c>
      <c r="BE405">
        <f>GDP!AX406</f>
        <v>0</v>
      </c>
      <c r="BF405" s="7">
        <f>GDP!AY406</f>
        <v>0</v>
      </c>
      <c r="BG405">
        <f>GDP!AZ406</f>
        <v>0</v>
      </c>
      <c r="BH405">
        <f>GDP!BA406</f>
        <v>0</v>
      </c>
      <c r="BI405">
        <f>GDP!BB406</f>
        <v>0</v>
      </c>
      <c r="BJ405">
        <f>GDP!BC406</f>
        <v>0</v>
      </c>
      <c r="BK405">
        <f>GDP!BD406</f>
        <v>0</v>
      </c>
      <c r="BL405">
        <f>GDP!BE406</f>
        <v>0</v>
      </c>
      <c r="BM405" s="7">
        <f>GDP!BF406</f>
        <v>0</v>
      </c>
      <c r="BN405">
        <f>GDP!BG406+GDP!BN406+GDP!BU406</f>
        <v>1.6207100000000001</v>
      </c>
      <c r="BO405">
        <f>GDP!BH406+GDP!BO406+GDP!BV406</f>
        <v>1.9029999999999998E-2</v>
      </c>
      <c r="BP405">
        <f>GDP!BI406+GDP!BP406+GDP!BW406</f>
        <v>0.43169999999999997</v>
      </c>
      <c r="BQ405">
        <f>GDP!BJ406+GDP!BQ406+GDP!BX406</f>
        <v>0</v>
      </c>
      <c r="BR405">
        <f>GDP!BK406+GDP!BR406+GDP!BY406</f>
        <v>0</v>
      </c>
      <c r="BS405">
        <f>GDP!BL406+GDP!BS406+GDP!BZ406</f>
        <v>0</v>
      </c>
      <c r="BT405" s="7">
        <f>GDP!BM406+GDP!BT406+GDP!CA406</f>
        <v>0</v>
      </c>
      <c r="BU405">
        <f>GDP!CB406</f>
        <v>0.86007</v>
      </c>
      <c r="BV405">
        <f>GDP!CC406</f>
        <v>9.1490000000000002E-2</v>
      </c>
      <c r="BW405">
        <f>GDP!CD406</f>
        <v>0.14308999999999999</v>
      </c>
      <c r="BX405">
        <f>GDP!CE406</f>
        <v>0</v>
      </c>
      <c r="BY405">
        <f>GDP!CF406</f>
        <v>0</v>
      </c>
      <c r="BZ405">
        <f>GDP!CG406</f>
        <v>0</v>
      </c>
      <c r="CA405" s="7">
        <f>GDP!CH406</f>
        <v>0</v>
      </c>
      <c r="CB405">
        <f>GDP!CI406</f>
        <v>0</v>
      </c>
      <c r="CC405">
        <f>GDP!CJ406</f>
        <v>0</v>
      </c>
      <c r="CD405">
        <f>GDP!CK406</f>
        <v>0</v>
      </c>
      <c r="CE405">
        <f>GDP!CL406</f>
        <v>0</v>
      </c>
      <c r="CF405">
        <f>GDP!CM406</f>
        <v>0</v>
      </c>
      <c r="CG405">
        <f>GDP!CN406</f>
        <v>0</v>
      </c>
      <c r="CH405" s="7">
        <f>GDP!CO406</f>
        <v>0</v>
      </c>
      <c r="CI405">
        <f>GDP!CP406</f>
        <v>7.4579999999999994E-2</v>
      </c>
      <c r="CJ405">
        <f>GDP!CQ406</f>
        <v>0</v>
      </c>
      <c r="CK405">
        <f>GDP!CR406</f>
        <v>0</v>
      </c>
      <c r="CL405">
        <f>GDP!CS406</f>
        <v>0</v>
      </c>
      <c r="CM405">
        <f>GDP!CT406</f>
        <v>0</v>
      </c>
      <c r="CN405">
        <f>GDP!CU406</f>
        <v>0</v>
      </c>
      <c r="CO405">
        <f>GDP!CV406</f>
        <v>0</v>
      </c>
      <c r="CP405">
        <f>GDP!CW406</f>
        <v>0.79315999999999998</v>
      </c>
      <c r="CQ405">
        <f>GDP!CX406</f>
        <v>3.1530000000000002E-2</v>
      </c>
      <c r="CR405">
        <f>GDP!CY406</f>
        <v>0.62451000000000001</v>
      </c>
      <c r="CS405">
        <f>GDP!CZ406</f>
        <v>0</v>
      </c>
      <c r="CT405">
        <f>GDP!DA406</f>
        <v>0</v>
      </c>
      <c r="CU405">
        <f>GDP!DB406</f>
        <v>0</v>
      </c>
      <c r="CV405" s="7">
        <f>GDP!DC406</f>
        <v>0</v>
      </c>
      <c r="CW405">
        <f>GDP!DD406</f>
        <v>2.5553600000000003</v>
      </c>
      <c r="CX405">
        <f>GDP!DE406</f>
        <v>0.11052000000000001</v>
      </c>
      <c r="CY405">
        <f>GDP!DF406</f>
        <v>0.57478999999999991</v>
      </c>
      <c r="CZ405">
        <f>GDP!DG406</f>
        <v>0</v>
      </c>
      <c r="DA405">
        <f>GDP!DH406</f>
        <v>0</v>
      </c>
      <c r="DB405">
        <f>GDP!DI406</f>
        <v>0</v>
      </c>
      <c r="DC405" s="7">
        <f>GDP!DJ406</f>
        <v>0</v>
      </c>
      <c r="DD405">
        <f>GDP!DU406</f>
        <v>1.4492</v>
      </c>
      <c r="DE405">
        <f>GDP!DV406</f>
        <v>3.2406699999999997</v>
      </c>
      <c r="DF405">
        <f>GDP!DW406</f>
        <v>1</v>
      </c>
      <c r="DG405">
        <f>GDP!EF406</f>
        <v>0</v>
      </c>
      <c r="DH405">
        <f>GDP!EG406</f>
        <v>0</v>
      </c>
      <c r="DI405">
        <f>GDP!EH406</f>
        <v>1</v>
      </c>
      <c r="DJ405">
        <f>GDP!EI406</f>
        <v>0</v>
      </c>
      <c r="DK405">
        <f>GDP!EJ406</f>
        <v>0</v>
      </c>
      <c r="DL405" s="84">
        <v>109.61287340382501</v>
      </c>
      <c r="DM405" s="84">
        <v>109.613</v>
      </c>
      <c r="DN405">
        <v>110.3906509103</v>
      </c>
      <c r="DO405">
        <v>23.64</v>
      </c>
      <c r="DP405">
        <v>2.5611540378000002</v>
      </c>
      <c r="DQ405">
        <v>12.734811279799999</v>
      </c>
      <c r="DR405">
        <v>10.173657241999999</v>
      </c>
      <c r="DS405">
        <v>46.329796269399999</v>
      </c>
      <c r="DT405">
        <v>33.5949849896</v>
      </c>
      <c r="DU405">
        <v>8332890000</v>
      </c>
      <c r="DV405">
        <v>3049250000</v>
      </c>
      <c r="DW405">
        <f t="shared" si="30"/>
        <v>4.8718384958080474</v>
      </c>
      <c r="DX405">
        <f t="shared" si="31"/>
        <v>1.7827492662620874</v>
      </c>
      <c r="DY405">
        <f t="shared" si="32"/>
        <v>3.08908922954596</v>
      </c>
      <c r="DZ405">
        <v>64404440000</v>
      </c>
      <c r="EA405">
        <f t="shared" si="33"/>
        <v>37.654166812829601</v>
      </c>
      <c r="EB405">
        <v>4165990000</v>
      </c>
      <c r="EC405">
        <v>31328390000</v>
      </c>
      <c r="ED405">
        <f t="shared" si="34"/>
        <v>2.9754769347766761</v>
      </c>
    </row>
    <row r="406" spans="1:134" x14ac:dyDescent="0.35">
      <c r="A406" t="s">
        <v>154</v>
      </c>
      <c r="B406" s="7">
        <v>2012</v>
      </c>
      <c r="C406">
        <f>MacroData!D406</f>
        <v>172.75500000000002</v>
      </c>
      <c r="D406">
        <f>MacroData!E406</f>
        <v>98.730999999999995</v>
      </c>
      <c r="E406" t="str">
        <f>MacroData!F406</f>
        <v>NA</v>
      </c>
      <c r="F406">
        <f>MacroData!G406</f>
        <v>208630000000</v>
      </c>
      <c r="G406">
        <f>MacroData!H406</f>
        <v>184227485052.32199</v>
      </c>
      <c r="H406">
        <f>MacroData!I406</f>
        <v>172755000000</v>
      </c>
      <c r="I406">
        <f>MacroData!J406</f>
        <v>172755000000</v>
      </c>
      <c r="J406">
        <f>MacroData!K406</f>
        <v>0.57299999999999995</v>
      </c>
      <c r="K406">
        <f>MacroData!L406</f>
        <v>5.992</v>
      </c>
      <c r="L406">
        <f>MacroData!M406</f>
        <v>79226.2734375</v>
      </c>
      <c r="M406">
        <f>MacroData!N406</f>
        <v>16715.244140625</v>
      </c>
      <c r="N406">
        <f>MacroData!O406</f>
        <v>4585400</v>
      </c>
      <c r="O406">
        <f>MacroData!P406</f>
        <v>51101780058.799248</v>
      </c>
      <c r="P406">
        <f>MacroData!Q406</f>
        <v>37767633888.399002</v>
      </c>
      <c r="Q406">
        <f>MacroData!R406</f>
        <v>26668323839.299999</v>
      </c>
      <c r="R406">
        <f>MacroData!S406</f>
        <v>134987366111.601</v>
      </c>
      <c r="S406">
        <f>MacroData!T406</f>
        <v>23454269613.30233</v>
      </c>
      <c r="T406">
        <f>MacroData!U406</f>
        <v>76043000000</v>
      </c>
      <c r="U406">
        <f>MacroData!V406</f>
        <v>14.667999999999999</v>
      </c>
      <c r="V406">
        <f>MacroData!W406</f>
        <v>7938.68</v>
      </c>
      <c r="W406">
        <f>MacroData!X406</f>
        <v>97.082999999999998</v>
      </c>
      <c r="X406">
        <f>MacroData!Y406</f>
        <v>98441865138.817001</v>
      </c>
      <c r="Y406">
        <f>MacroData!Z406</f>
        <v>77730300000</v>
      </c>
      <c r="Z406">
        <f>MacroData!AA406</f>
        <v>58491010000</v>
      </c>
      <c r="AA406">
        <f>MacroData!AB406</f>
        <v>8819550000</v>
      </c>
      <c r="AB406">
        <f>MacroData!AC406</f>
        <v>24195090000</v>
      </c>
      <c r="AC406">
        <f>MacroData!AD406</f>
        <v>31196390000</v>
      </c>
      <c r="AD406">
        <f>MacroData!AE406</f>
        <v>3375230000</v>
      </c>
      <c r="AE406" t="str">
        <f>MacroData!AH406</f>
        <v>NA</v>
      </c>
      <c r="AF406" t="str">
        <f>MacroData!AI406</f>
        <v>NA</v>
      </c>
      <c r="AG406" t="str">
        <f>MacroData!AJ406</f>
        <v>NA</v>
      </c>
      <c r="AH406" t="str">
        <f>MacroData!AK406</f>
        <v>NA</v>
      </c>
      <c r="AI406">
        <f>MacroData!AL406</f>
        <v>1</v>
      </c>
      <c r="AJ406">
        <f>MacroData!AM406</f>
        <v>1.0109124999999999</v>
      </c>
      <c r="AK406">
        <f>MacroData!AN406</f>
        <v>2.2065198251179288</v>
      </c>
      <c r="AL406" s="31">
        <f>GDP!C407+GDP!J407</f>
        <v>0.10939</v>
      </c>
      <c r="AM406">
        <f>GDP!D407+GDP!K407</f>
        <v>0.58874000000000004</v>
      </c>
      <c r="AN406">
        <f>GDP!E407+GDP!L407</f>
        <v>3.8150000000000003E-2</v>
      </c>
      <c r="AO406">
        <f>GDP!F407+GDP!M407</f>
        <v>0</v>
      </c>
      <c r="AP406">
        <f>GDP!G407+GDP!N407</f>
        <v>0</v>
      </c>
      <c r="AQ406">
        <f>GDP!H407+GDP!O407</f>
        <v>0</v>
      </c>
      <c r="AR406" s="7">
        <f>GDP!I407+GDP!P407</f>
        <v>0</v>
      </c>
      <c r="AS406">
        <f>GDP!AE407</f>
        <v>0.48671999999999999</v>
      </c>
      <c r="AT406">
        <f>GDP!AF407</f>
        <v>3.5770000000000003E-2</v>
      </c>
      <c r="AU406">
        <f>GDP!AG407</f>
        <v>8.7110000000000007E-2</v>
      </c>
      <c r="AV406">
        <f>GDP!AH407</f>
        <v>0</v>
      </c>
      <c r="AW406">
        <f>GDP!AI407</f>
        <v>0</v>
      </c>
      <c r="AX406">
        <f>GDP!AJ407</f>
        <v>0</v>
      </c>
      <c r="AY406" s="7">
        <f>GDP!AK407</f>
        <v>0</v>
      </c>
      <c r="AZ406">
        <f>GDP!AS407</f>
        <v>2.631E-2</v>
      </c>
      <c r="BA406">
        <f>GDP!AT407</f>
        <v>0</v>
      </c>
      <c r="BB406">
        <f>GDP!AU407</f>
        <v>5.8500000000000002E-3</v>
      </c>
      <c r="BC406">
        <f>GDP!AV407</f>
        <v>0</v>
      </c>
      <c r="BD406">
        <f>GDP!AW407</f>
        <v>0</v>
      </c>
      <c r="BE406">
        <f>GDP!AX407</f>
        <v>0</v>
      </c>
      <c r="BF406" s="7">
        <f>GDP!AY407</f>
        <v>0</v>
      </c>
      <c r="BG406">
        <f>GDP!AZ407</f>
        <v>0</v>
      </c>
      <c r="BH406">
        <f>GDP!BA407</f>
        <v>0</v>
      </c>
      <c r="BI406">
        <f>GDP!BB407</f>
        <v>0</v>
      </c>
      <c r="BJ406">
        <f>GDP!BC407</f>
        <v>0</v>
      </c>
      <c r="BK406">
        <f>GDP!BD407</f>
        <v>0</v>
      </c>
      <c r="BL406">
        <f>GDP!BE407</f>
        <v>0</v>
      </c>
      <c r="BM406" s="7">
        <f>GDP!BF407</f>
        <v>0</v>
      </c>
      <c r="BN406">
        <f>GDP!BG407+GDP!BN407+GDP!BU407</f>
        <v>0.87141999999999997</v>
      </c>
      <c r="BO406">
        <f>GDP!BH407+GDP!BO407+GDP!BV407</f>
        <v>0.43169999999999997</v>
      </c>
      <c r="BP406">
        <f>GDP!BI407+GDP!BP407+GDP!BW407</f>
        <v>8.115E-2</v>
      </c>
      <c r="BQ406">
        <f>GDP!BJ407+GDP!BQ407+GDP!BX407</f>
        <v>0</v>
      </c>
      <c r="BR406">
        <f>GDP!BK407+GDP!BR407+GDP!BY407</f>
        <v>0</v>
      </c>
      <c r="BS406">
        <f>GDP!BL407+GDP!BS407+GDP!BZ407</f>
        <v>0</v>
      </c>
      <c r="BT406" s="7">
        <f>GDP!BM407+GDP!BT407+GDP!CA407</f>
        <v>0</v>
      </c>
      <c r="BU406">
        <f>GDP!CB407</f>
        <v>0.42854999999999999</v>
      </c>
      <c r="BV406">
        <f>GDP!CC407</f>
        <v>0.14308999999999999</v>
      </c>
      <c r="BW406">
        <f>GDP!CD407</f>
        <v>0.28554000000000002</v>
      </c>
      <c r="BX406">
        <f>GDP!CE407</f>
        <v>0</v>
      </c>
      <c r="BY406">
        <f>GDP!CF407</f>
        <v>0</v>
      </c>
      <c r="BZ406">
        <f>GDP!CG407</f>
        <v>0</v>
      </c>
      <c r="CA406" s="7">
        <f>GDP!CH407</f>
        <v>0</v>
      </c>
      <c r="CB406">
        <f>GDP!CI407</f>
        <v>0</v>
      </c>
      <c r="CC406">
        <f>GDP!CJ407</f>
        <v>0</v>
      </c>
      <c r="CD406">
        <f>GDP!CK407</f>
        <v>0</v>
      </c>
      <c r="CE406">
        <f>GDP!CL407</f>
        <v>0</v>
      </c>
      <c r="CF406">
        <f>GDP!CM407</f>
        <v>0</v>
      </c>
      <c r="CG406">
        <f>GDP!CN407</f>
        <v>0</v>
      </c>
      <c r="CH406" s="7">
        <f>GDP!CO407</f>
        <v>0</v>
      </c>
      <c r="CI406">
        <f>GDP!CP407</f>
        <v>2.707E-2</v>
      </c>
      <c r="CJ406">
        <f>GDP!CQ407</f>
        <v>0</v>
      </c>
      <c r="CK406">
        <f>GDP!CR407</f>
        <v>-9.8999999999999999E-4</v>
      </c>
      <c r="CL406">
        <f>GDP!CS407</f>
        <v>0</v>
      </c>
      <c r="CM406">
        <f>GDP!CT407</f>
        <v>0</v>
      </c>
      <c r="CN406">
        <f>GDP!CU407</f>
        <v>0</v>
      </c>
      <c r="CO406">
        <f>GDP!CV407</f>
        <v>0</v>
      </c>
      <c r="CP406">
        <f>GDP!CW407</f>
        <v>0.62241999999999997</v>
      </c>
      <c r="CQ406">
        <f>GDP!CX407</f>
        <v>0.62451000000000001</v>
      </c>
      <c r="CR406">
        <f>GDP!CY407</f>
        <v>0.13111</v>
      </c>
      <c r="CS406">
        <f>GDP!CZ407</f>
        <v>0</v>
      </c>
      <c r="CT406">
        <f>GDP!DA407</f>
        <v>0</v>
      </c>
      <c r="CU406">
        <f>GDP!DB407</f>
        <v>0</v>
      </c>
      <c r="CV406" s="7">
        <f>GDP!DC407</f>
        <v>0</v>
      </c>
      <c r="CW406">
        <f>GDP!DD407</f>
        <v>1.32704</v>
      </c>
      <c r="CX406">
        <f>GDP!DE407</f>
        <v>0.57478999999999991</v>
      </c>
      <c r="CY406">
        <f>GDP!DF407</f>
        <v>0.36570000000000003</v>
      </c>
      <c r="CZ406">
        <f>GDP!DG407</f>
        <v>0</v>
      </c>
      <c r="DA406">
        <f>GDP!DH407</f>
        <v>0</v>
      </c>
      <c r="DB406">
        <f>GDP!DI407</f>
        <v>0</v>
      </c>
      <c r="DC406" s="7">
        <f>GDP!DJ407</f>
        <v>0</v>
      </c>
      <c r="DD406">
        <f>GDP!DU407</f>
        <v>1.3780400000000002</v>
      </c>
      <c r="DE406">
        <f>GDP!DV407</f>
        <v>2.2675299999999998</v>
      </c>
      <c r="DF406">
        <f>GDP!DW407</f>
        <v>1</v>
      </c>
      <c r="DG406">
        <f>GDP!EF407</f>
        <v>0</v>
      </c>
      <c r="DH406">
        <f>GDP!EG407</f>
        <v>0</v>
      </c>
      <c r="DI406">
        <f>GDP!EH407</f>
        <v>1</v>
      </c>
      <c r="DJ406">
        <f>GDP!EI407</f>
        <v>0</v>
      </c>
      <c r="DK406">
        <f>GDP!EJ407</f>
        <v>0</v>
      </c>
      <c r="DL406" s="84">
        <v>119.477223846968</v>
      </c>
      <c r="DM406" s="84">
        <v>119.4783</v>
      </c>
      <c r="DN406">
        <v>119.73113804545</v>
      </c>
      <c r="DO406">
        <v>6.27</v>
      </c>
      <c r="DP406">
        <v>3.2451721278000001</v>
      </c>
      <c r="DQ406">
        <v>8.0449472268999997</v>
      </c>
      <c r="DR406">
        <v>4.7997750990999997</v>
      </c>
      <c r="DS406">
        <v>41.963818217399997</v>
      </c>
      <c r="DT406">
        <v>33.918870990499997</v>
      </c>
      <c r="DU406">
        <v>1602449999.99999</v>
      </c>
      <c r="DV406">
        <v>3110750000</v>
      </c>
      <c r="DW406">
        <f t="shared" si="30"/>
        <v>0.92758530867412814</v>
      </c>
      <c r="DX406">
        <f t="shared" si="31"/>
        <v>1.8006714711585774</v>
      </c>
      <c r="DY406">
        <f t="shared" si="32"/>
        <v>-0.87308616248444926</v>
      </c>
      <c r="DZ406">
        <v>64344180000</v>
      </c>
      <c r="EA406">
        <f t="shared" si="33"/>
        <v>37.245914734739948</v>
      </c>
      <c r="EB406">
        <v>3469500000</v>
      </c>
      <c r="EC406">
        <v>30963860000</v>
      </c>
      <c r="ED406">
        <f t="shared" si="34"/>
        <v>2.9397164533769495</v>
      </c>
    </row>
    <row r="407" spans="1:134" x14ac:dyDescent="0.35">
      <c r="A407" t="s">
        <v>154</v>
      </c>
      <c r="B407" s="7">
        <v>2013</v>
      </c>
      <c r="C407">
        <f>MacroData!D407</f>
        <v>174.791</v>
      </c>
      <c r="D407">
        <f>MacroData!E407</f>
        <v>99.778000000000006</v>
      </c>
      <c r="E407" t="str">
        <f>MacroData!F407</f>
        <v>NA</v>
      </c>
      <c r="F407">
        <f>MacroData!G407</f>
        <v>225254000000</v>
      </c>
      <c r="G407">
        <f>MacroData!H407</f>
        <v>187564573741.659</v>
      </c>
      <c r="H407">
        <f>MacroData!I407</f>
        <v>174791000000</v>
      </c>
      <c r="I407">
        <f>MacroData!J407</f>
        <v>173055000000</v>
      </c>
      <c r="J407">
        <f>MacroData!K407</f>
        <v>0.221</v>
      </c>
      <c r="K407">
        <f>MacroData!L407</f>
        <v>3.8279999999999998</v>
      </c>
      <c r="L407" t="str">
        <f>MacroData!M407</f>
        <v>NA</v>
      </c>
      <c r="M407" t="str">
        <f>MacroData!N407</f>
        <v>NA</v>
      </c>
      <c r="N407">
        <f>MacroData!O407</f>
        <v>4593100</v>
      </c>
      <c r="O407" t="str">
        <f>MacroData!P407</f>
        <v>NA</v>
      </c>
      <c r="P407">
        <f>MacroData!Q407</f>
        <v>38860634980.218002</v>
      </c>
      <c r="Q407">
        <f>MacroData!R407</f>
        <v>26169230608.299999</v>
      </c>
      <c r="R407">
        <f>MacroData!S407</f>
        <v>134194365019.782</v>
      </c>
      <c r="S407">
        <f>MacroData!T407</f>
        <v>23011473471.266766</v>
      </c>
      <c r="T407">
        <f>MacroData!U407</f>
        <v>75741000000</v>
      </c>
      <c r="U407">
        <f>MacroData!V407</f>
        <v>13.05</v>
      </c>
      <c r="V407">
        <f>MacroData!W407</f>
        <v>11216.880000000001</v>
      </c>
      <c r="W407">
        <f>MacroData!X407</f>
        <v>100.021</v>
      </c>
      <c r="X407">
        <f>MacroData!Y407</f>
        <v>98533235962.197006</v>
      </c>
      <c r="Y407">
        <f>MacroData!Z407</f>
        <v>78937500000</v>
      </c>
      <c r="Z407">
        <f>MacroData!AA407</f>
        <v>60433990000</v>
      </c>
      <c r="AA407">
        <f>MacroData!AB407</f>
        <v>8769910000</v>
      </c>
      <c r="AB407">
        <f>MacroData!AC407</f>
        <v>23505920000</v>
      </c>
      <c r="AC407">
        <f>MacroData!AD407</f>
        <v>31186195102.511753</v>
      </c>
      <c r="AD407">
        <f>MacroData!AE407</f>
        <v>3069216216.5544791</v>
      </c>
      <c r="AE407" t="str">
        <f>MacroData!AH407</f>
        <v>NA</v>
      </c>
      <c r="AF407" t="str">
        <f>MacroData!AI407</f>
        <v>NA</v>
      </c>
      <c r="AG407" t="str">
        <f>MacroData!AJ407</f>
        <v>NA</v>
      </c>
      <c r="AH407" t="str">
        <f>MacroData!AK407</f>
        <v>NA</v>
      </c>
      <c r="AI407">
        <f>MacroData!AL407</f>
        <v>0</v>
      </c>
      <c r="AJ407">
        <f>MacroData!AM407</f>
        <v>1.0109124999999999</v>
      </c>
      <c r="AK407">
        <f>MacroData!AN407</f>
        <v>2.2064404714675176</v>
      </c>
      <c r="AL407" s="31">
        <f>GDP!C408+GDP!J408</f>
        <v>0.45063000000000003</v>
      </c>
      <c r="AM407">
        <f>GDP!D408+GDP!K408</f>
        <v>3.8150000000000003E-2</v>
      </c>
      <c r="AN407">
        <f>GDP!E408+GDP!L408</f>
        <v>0.36814999999999998</v>
      </c>
      <c r="AO407">
        <f>GDP!F408+GDP!M408</f>
        <v>0</v>
      </c>
      <c r="AP407">
        <f>GDP!G408+GDP!N408</f>
        <v>0</v>
      </c>
      <c r="AQ407">
        <f>GDP!H408+GDP!O408</f>
        <v>0</v>
      </c>
      <c r="AR407" s="7">
        <f>GDP!I408+GDP!P408</f>
        <v>0</v>
      </c>
      <c r="AS407">
        <f>GDP!AE408</f>
        <v>0.19969999999999999</v>
      </c>
      <c r="AT407">
        <f>GDP!AF408</f>
        <v>8.7110000000000007E-2</v>
      </c>
      <c r="AU407">
        <f>GDP!AG408</f>
        <v>-9.2599999999999991E-3</v>
      </c>
      <c r="AV407">
        <f>GDP!AH408</f>
        <v>0</v>
      </c>
      <c r="AW407">
        <f>GDP!AI408</f>
        <v>0</v>
      </c>
      <c r="AX407">
        <f>GDP!AJ408</f>
        <v>0</v>
      </c>
      <c r="AY407" s="7">
        <f>GDP!AK408</f>
        <v>0</v>
      </c>
      <c r="AZ407">
        <f>GDP!AS408</f>
        <v>0</v>
      </c>
      <c r="BA407">
        <f>GDP!AT408</f>
        <v>5.8500000000000002E-3</v>
      </c>
      <c r="BB407">
        <f>GDP!AU408</f>
        <v>0</v>
      </c>
      <c r="BC407">
        <f>GDP!AV408</f>
        <v>0</v>
      </c>
      <c r="BD407">
        <f>GDP!AW408</f>
        <v>0</v>
      </c>
      <c r="BE407">
        <f>GDP!AX408</f>
        <v>0</v>
      </c>
      <c r="BF407" s="7">
        <f>GDP!AY408</f>
        <v>0</v>
      </c>
      <c r="BG407">
        <f>GDP!AZ408</f>
        <v>0</v>
      </c>
      <c r="BH407">
        <f>GDP!BA408</f>
        <v>0</v>
      </c>
      <c r="BI407">
        <f>GDP!BB408</f>
        <v>0</v>
      </c>
      <c r="BJ407">
        <f>GDP!BC408</f>
        <v>0</v>
      </c>
      <c r="BK407">
        <f>GDP!BD408</f>
        <v>0</v>
      </c>
      <c r="BL407">
        <f>GDP!BE408</f>
        <v>0</v>
      </c>
      <c r="BM407" s="7">
        <f>GDP!BF408</f>
        <v>0</v>
      </c>
      <c r="BN407">
        <f>GDP!BG408+GDP!BN408+GDP!BU408</f>
        <v>0.40647</v>
      </c>
      <c r="BO407">
        <f>GDP!BH408+GDP!BO408+GDP!BV408</f>
        <v>8.115E-2</v>
      </c>
      <c r="BP407">
        <f>GDP!BI408+GDP!BP408+GDP!BW408</f>
        <v>0.11924999999999999</v>
      </c>
      <c r="BQ407">
        <f>GDP!BJ408+GDP!BQ408+GDP!BX408</f>
        <v>0</v>
      </c>
      <c r="BR407">
        <f>GDP!BK408+GDP!BR408+GDP!BY408</f>
        <v>0</v>
      </c>
      <c r="BS407">
        <f>GDP!BL408+GDP!BS408+GDP!BZ408</f>
        <v>0</v>
      </c>
      <c r="BT407" s="7">
        <f>GDP!BM408+GDP!BT408+GDP!CA408</f>
        <v>0</v>
      </c>
      <c r="BU407">
        <f>GDP!CB408</f>
        <v>0.46661000000000002</v>
      </c>
      <c r="BV407">
        <f>GDP!CC408</f>
        <v>0.28554000000000002</v>
      </c>
      <c r="BW407">
        <f>GDP!CD408</f>
        <v>0.14130000000000001</v>
      </c>
      <c r="BX407">
        <f>GDP!CE408</f>
        <v>0</v>
      </c>
      <c r="BY407">
        <f>GDP!CF408</f>
        <v>0</v>
      </c>
      <c r="BZ407">
        <f>GDP!CG408</f>
        <v>0</v>
      </c>
      <c r="CA407" s="7">
        <f>GDP!CH408</f>
        <v>0</v>
      </c>
      <c r="CB407">
        <f>GDP!CI408</f>
        <v>-5.8E-4</v>
      </c>
      <c r="CC407">
        <f>GDP!CJ408</f>
        <v>0</v>
      </c>
      <c r="CD407">
        <f>GDP!CK408</f>
        <v>0</v>
      </c>
      <c r="CE407">
        <f>GDP!CL408</f>
        <v>0</v>
      </c>
      <c r="CF407">
        <f>GDP!CM408</f>
        <v>0</v>
      </c>
      <c r="CG407">
        <f>GDP!CN408</f>
        <v>0</v>
      </c>
      <c r="CH407" s="7">
        <f>GDP!CO408</f>
        <v>0</v>
      </c>
      <c r="CI407">
        <f>GDP!CP408</f>
        <v>1.042E-2</v>
      </c>
      <c r="CJ407">
        <f>GDP!CQ408</f>
        <v>-9.8999999999999999E-4</v>
      </c>
      <c r="CK407">
        <f>GDP!CR408</f>
        <v>0</v>
      </c>
      <c r="CL407">
        <f>GDP!CS408</f>
        <v>0</v>
      </c>
      <c r="CM407">
        <f>GDP!CT408</f>
        <v>0</v>
      </c>
      <c r="CN407">
        <f>GDP!CU408</f>
        <v>0</v>
      </c>
      <c r="CO407">
        <f>GDP!CV408</f>
        <v>0</v>
      </c>
      <c r="CP407">
        <f>GDP!CW408</f>
        <v>0.65033000000000007</v>
      </c>
      <c r="CQ407">
        <f>GDP!CX408</f>
        <v>0.13111</v>
      </c>
      <c r="CR407">
        <f>GDP!CY408</f>
        <v>0.35888999999999999</v>
      </c>
      <c r="CS407">
        <f>GDP!CZ408</f>
        <v>0</v>
      </c>
      <c r="CT407">
        <f>GDP!DA408</f>
        <v>0</v>
      </c>
      <c r="CU407">
        <f>GDP!DB408</f>
        <v>0</v>
      </c>
      <c r="CV407" s="7">
        <f>GDP!DC408</f>
        <v>0</v>
      </c>
      <c r="CW407">
        <f>GDP!DD408</f>
        <v>0.88292000000000004</v>
      </c>
      <c r="CX407">
        <f>GDP!DE408</f>
        <v>0.36570000000000003</v>
      </c>
      <c r="CY407">
        <f>GDP!DF408</f>
        <v>0.26055</v>
      </c>
      <c r="CZ407">
        <f>GDP!DG408</f>
        <v>0</v>
      </c>
      <c r="DA407">
        <f>GDP!DH408</f>
        <v>0</v>
      </c>
      <c r="DB407">
        <f>GDP!DI408</f>
        <v>0</v>
      </c>
      <c r="DC407" s="7">
        <f>GDP!DJ408</f>
        <v>0</v>
      </c>
      <c r="DD407">
        <f>GDP!DU408</f>
        <v>1.1403300000000001</v>
      </c>
      <c r="DE407">
        <f>GDP!DV408</f>
        <v>1.5091700000000001</v>
      </c>
      <c r="DF407">
        <f>GDP!DW408</f>
        <v>1</v>
      </c>
      <c r="DG407">
        <f>GDP!EF408</f>
        <v>0</v>
      </c>
      <c r="DH407">
        <f>GDP!EG408</f>
        <v>0</v>
      </c>
      <c r="DI407">
        <f>GDP!EH408</f>
        <v>0</v>
      </c>
      <c r="DJ407">
        <f>GDP!EI408</f>
        <v>1</v>
      </c>
      <c r="DK407">
        <f>GDP!EJ408</f>
        <v>0</v>
      </c>
      <c r="DL407" s="84">
        <v>119.471280568673</v>
      </c>
      <c r="DM407" s="84">
        <v>119.471</v>
      </c>
      <c r="DN407">
        <v>119.59908896480999</v>
      </c>
      <c r="DO407">
        <v>-4.88</v>
      </c>
      <c r="DP407">
        <v>3.5436142627999998</v>
      </c>
      <c r="DQ407">
        <v>6.122390896800006</v>
      </c>
      <c r="DR407">
        <v>2.5787766340000062</v>
      </c>
      <c r="DS407">
        <v>40.298649815700003</v>
      </c>
      <c r="DT407">
        <v>34.176258918899997</v>
      </c>
      <c r="DU407">
        <v>1098570000.00002</v>
      </c>
      <c r="DV407">
        <v>3175230000</v>
      </c>
      <c r="DW407">
        <f t="shared" si="30"/>
        <v>0.6285049001378904</v>
      </c>
      <c r="DX407">
        <f t="shared" si="31"/>
        <v>1.8165866663615404</v>
      </c>
      <c r="DY407">
        <f t="shared" si="32"/>
        <v>-1.18808176622365</v>
      </c>
      <c r="DZ407">
        <v>63305070000</v>
      </c>
      <c r="EA407">
        <f t="shared" si="33"/>
        <v>36.217579852509566</v>
      </c>
      <c r="EB407">
        <v>3530410000</v>
      </c>
      <c r="EC407">
        <v>30456370000</v>
      </c>
      <c r="ED407">
        <f t="shared" si="34"/>
        <v>2.9596430140460557</v>
      </c>
    </row>
    <row r="408" spans="1:134" x14ac:dyDescent="0.35">
      <c r="A408" t="s">
        <v>154</v>
      </c>
      <c r="B408" s="7">
        <v>2014</v>
      </c>
      <c r="C408">
        <f>MacroData!D408</f>
        <v>185.41200000000001</v>
      </c>
      <c r="D408">
        <f>MacroData!E408</f>
        <v>102.093</v>
      </c>
      <c r="E408" t="str">
        <f>MacroData!F408</f>
        <v>NA</v>
      </c>
      <c r="F408">
        <f>MacroData!G408</f>
        <v>215859843503.72198</v>
      </c>
      <c r="G408">
        <f>MacroData!H408</f>
        <v>192213783428.91599</v>
      </c>
      <c r="H408">
        <f>MacroData!I408</f>
        <v>185412000000</v>
      </c>
      <c r="I408">
        <f>MacroData!J408</f>
        <v>181330000000</v>
      </c>
      <c r="J408">
        <f>MacroData!K408</f>
        <v>0.21</v>
      </c>
      <c r="K408">
        <f>MacroData!L408</f>
        <v>2.2639999999999998</v>
      </c>
      <c r="L408" t="str">
        <f>MacroData!M408</f>
        <v>NA</v>
      </c>
      <c r="M408" t="str">
        <f>MacroData!N408</f>
        <v>NA</v>
      </c>
      <c r="N408">
        <f>MacroData!O408</f>
        <v>4609600</v>
      </c>
      <c r="O408" t="str">
        <f>MacroData!P408</f>
        <v>NA</v>
      </c>
      <c r="P408">
        <f>MacroData!Q408</f>
        <v>43050038165.312012</v>
      </c>
      <c r="Q408">
        <f>MacroData!R408</f>
        <v>29219671752.5</v>
      </c>
      <c r="R408">
        <f>MacroData!S408</f>
        <v>138279961834.68799</v>
      </c>
      <c r="S408">
        <f>MacroData!T408</f>
        <v>25659871156.236965</v>
      </c>
      <c r="T408">
        <f>MacroData!U408</f>
        <v>76608000000</v>
      </c>
      <c r="U408">
        <f>MacroData!V408</f>
        <v>11.262</v>
      </c>
      <c r="V408">
        <f>MacroData!W408</f>
        <v>13305.23</v>
      </c>
      <c r="W408">
        <f>MacroData!X408</f>
        <v>101.047</v>
      </c>
      <c r="X408">
        <f>MacroData!Y408</f>
        <v>100563893136.061</v>
      </c>
      <c r="Y408">
        <f>MacroData!Z408</f>
        <v>80191800000</v>
      </c>
      <c r="Z408">
        <f>MacroData!AA408</f>
        <v>64230920000</v>
      </c>
      <c r="AA408">
        <f>MacroData!AB408</f>
        <v>8093570000</v>
      </c>
      <c r="AB408">
        <f>MacroData!AC408</f>
        <v>22935800000</v>
      </c>
      <c r="AC408">
        <f>MacroData!AD408</f>
        <v>32435129382.007206</v>
      </c>
      <c r="AD408">
        <f>MacroData!AE408</f>
        <v>3376175790.6906352</v>
      </c>
      <c r="AE408" t="str">
        <f>MacroData!AH408</f>
        <v>NA</v>
      </c>
      <c r="AF408" t="str">
        <f>MacroData!AI408</f>
        <v>NA</v>
      </c>
      <c r="AG408" t="str">
        <f>MacroData!AJ408</f>
        <v>NA</v>
      </c>
      <c r="AH408" t="str">
        <f>MacroData!AK408</f>
        <v>NA</v>
      </c>
      <c r="AI408">
        <f>MacroData!AL408</f>
        <v>0</v>
      </c>
      <c r="AJ408" t="str">
        <f>MacroData!AM408</f>
        <v>NA</v>
      </c>
      <c r="AK408" t="str">
        <f>MacroData!AN408</f>
        <v>NA</v>
      </c>
      <c r="AL408" s="31">
        <f>GDP!C409+GDP!J409</f>
        <v>0.27518999999999999</v>
      </c>
      <c r="AM408">
        <f>GDP!D409+GDP!K409</f>
        <v>0.36814999999999998</v>
      </c>
      <c r="AN408">
        <f>GDP!E409+GDP!L409</f>
        <v>9.1500000000000001E-3</v>
      </c>
      <c r="AO408">
        <f>GDP!F409+GDP!M409</f>
        <v>0</v>
      </c>
      <c r="AP408">
        <f>GDP!G409+GDP!N409</f>
        <v>0</v>
      </c>
      <c r="AQ408">
        <f>GDP!H409+GDP!O409</f>
        <v>0</v>
      </c>
      <c r="AR408" s="7">
        <f>GDP!I409+GDP!P409</f>
        <v>0</v>
      </c>
      <c r="AS408">
        <f>GDP!AE409</f>
        <v>-8.3529999999999993E-2</v>
      </c>
      <c r="AT408">
        <f>GDP!AF409</f>
        <v>-9.2599999999999991E-3</v>
      </c>
      <c r="AU408">
        <f>GDP!AG409</f>
        <v>-4.2909999999999997E-2</v>
      </c>
      <c r="AV408">
        <f>GDP!AH409</f>
        <v>0</v>
      </c>
      <c r="AW408">
        <f>GDP!AI409</f>
        <v>0</v>
      </c>
      <c r="AX408">
        <f>GDP!AJ409</f>
        <v>0</v>
      </c>
      <c r="AY408" s="7">
        <f>GDP!AK409</f>
        <v>0</v>
      </c>
      <c r="AZ408">
        <f>GDP!AS409</f>
        <v>0</v>
      </c>
      <c r="BA408">
        <f>GDP!AT409</f>
        <v>0</v>
      </c>
      <c r="BB408">
        <f>GDP!AU409</f>
        <v>0</v>
      </c>
      <c r="BC408">
        <f>GDP!AV409</f>
        <v>0</v>
      </c>
      <c r="BD408">
        <f>GDP!AW409</f>
        <v>0</v>
      </c>
      <c r="BE408">
        <f>GDP!AX409</f>
        <v>0</v>
      </c>
      <c r="BF408" s="7">
        <f>GDP!AY409</f>
        <v>0</v>
      </c>
      <c r="BG408">
        <f>GDP!AZ409</f>
        <v>0</v>
      </c>
      <c r="BH408">
        <f>GDP!BA409</f>
        <v>0</v>
      </c>
      <c r="BI408">
        <f>GDP!BB409</f>
        <v>0</v>
      </c>
      <c r="BJ408">
        <f>GDP!BC409</f>
        <v>0</v>
      </c>
      <c r="BK408">
        <f>GDP!BD409</f>
        <v>0</v>
      </c>
      <c r="BL408">
        <f>GDP!BE409</f>
        <v>0</v>
      </c>
      <c r="BM408" s="7">
        <f>GDP!BF409</f>
        <v>0</v>
      </c>
      <c r="BN408">
        <f>GDP!BG409+GDP!BN409+GDP!BU409</f>
        <v>0.28776999999999997</v>
      </c>
      <c r="BO408">
        <f>GDP!BH409+GDP!BO409+GDP!BV409</f>
        <v>0.11924999999999999</v>
      </c>
      <c r="BP408">
        <f>GDP!BI409+GDP!BP409+GDP!BW409</f>
        <v>0</v>
      </c>
      <c r="BQ408">
        <f>GDP!BJ409+GDP!BQ409+GDP!BX409</f>
        <v>0</v>
      </c>
      <c r="BR408">
        <f>GDP!BK409+GDP!BR409+GDP!BY409</f>
        <v>0</v>
      </c>
      <c r="BS408">
        <f>GDP!BL409+GDP!BS409+GDP!BZ409</f>
        <v>0</v>
      </c>
      <c r="BT408" s="7">
        <f>GDP!BM409+GDP!BT409+GDP!CA409</f>
        <v>0</v>
      </c>
      <c r="BU408">
        <f>GDP!CB409</f>
        <v>0.41271999999999998</v>
      </c>
      <c r="BV408">
        <f>GDP!CC409</f>
        <v>0.14130000000000001</v>
      </c>
      <c r="BW408">
        <f>GDP!CD409</f>
        <v>1.14E-3</v>
      </c>
      <c r="BX408">
        <f>GDP!CE409</f>
        <v>0</v>
      </c>
      <c r="BY408">
        <f>GDP!CF409</f>
        <v>0</v>
      </c>
      <c r="BZ408">
        <f>GDP!CG409</f>
        <v>0</v>
      </c>
      <c r="CA408" s="7">
        <f>GDP!CH409</f>
        <v>0</v>
      </c>
      <c r="CB408">
        <f>GDP!CI409</f>
        <v>0</v>
      </c>
      <c r="CC408">
        <f>GDP!CJ409</f>
        <v>0</v>
      </c>
      <c r="CD408">
        <f>GDP!CK409</f>
        <v>0</v>
      </c>
      <c r="CE408">
        <f>GDP!CL409</f>
        <v>0</v>
      </c>
      <c r="CF408">
        <f>GDP!CM409</f>
        <v>0</v>
      </c>
      <c r="CG408">
        <f>GDP!CN409</f>
        <v>0</v>
      </c>
      <c r="CH408" s="7">
        <f>GDP!CO409</f>
        <v>0</v>
      </c>
      <c r="CI408">
        <f>GDP!CP409</f>
        <v>8.0700000000000008E-3</v>
      </c>
      <c r="CJ408">
        <f>GDP!CQ409</f>
        <v>0</v>
      </c>
      <c r="CK408">
        <f>GDP!CR409</f>
        <v>0</v>
      </c>
      <c r="CL408">
        <f>GDP!CS409</f>
        <v>0</v>
      </c>
      <c r="CM408">
        <f>GDP!CT409</f>
        <v>0</v>
      </c>
      <c r="CN408">
        <f>GDP!CU409</f>
        <v>0</v>
      </c>
      <c r="CO408">
        <f>GDP!CV409</f>
        <v>0</v>
      </c>
      <c r="CP408">
        <f>GDP!CW409</f>
        <v>0.19166</v>
      </c>
      <c r="CQ408">
        <f>GDP!CX409</f>
        <v>0.35888999999999999</v>
      </c>
      <c r="CR408">
        <f>GDP!CY409</f>
        <v>-3.3759999999999998E-2</v>
      </c>
      <c r="CS408">
        <f>GDP!CZ409</f>
        <v>0</v>
      </c>
      <c r="CT408">
        <f>GDP!DA409</f>
        <v>0</v>
      </c>
      <c r="CU408">
        <f>GDP!DB409</f>
        <v>0</v>
      </c>
      <c r="CV408" s="7">
        <f>GDP!DC409</f>
        <v>0</v>
      </c>
      <c r="CW408">
        <f>GDP!DD409</f>
        <v>0.70855999999999997</v>
      </c>
      <c r="CX408">
        <f>GDP!DE409</f>
        <v>0.26055</v>
      </c>
      <c r="CY408">
        <f>GDP!DF409</f>
        <v>1.14E-3</v>
      </c>
      <c r="CZ408">
        <f>GDP!DG409</f>
        <v>0</v>
      </c>
      <c r="DA408">
        <f>GDP!DH409</f>
        <v>0</v>
      </c>
      <c r="DB408">
        <f>GDP!DI409</f>
        <v>0</v>
      </c>
      <c r="DC408" s="7">
        <f>GDP!DJ409</f>
        <v>0</v>
      </c>
      <c r="DD408">
        <f>GDP!DU409</f>
        <v>0.51679000000000008</v>
      </c>
      <c r="DE408">
        <f>GDP!DV409</f>
        <v>0.97025000000000006</v>
      </c>
      <c r="DF408">
        <f>GDP!DW409</f>
        <v>1</v>
      </c>
      <c r="DG408">
        <f>GDP!EF409</f>
        <v>1</v>
      </c>
      <c r="DH408">
        <f>GDP!EG409</f>
        <v>0</v>
      </c>
      <c r="DI408">
        <f>GDP!EH409</f>
        <v>0</v>
      </c>
      <c r="DJ408">
        <f>GDP!EI409</f>
        <v>0</v>
      </c>
      <c r="DK408">
        <f>GDP!EJ409</f>
        <v>0</v>
      </c>
      <c r="DL408" s="84">
        <v>105.246945537378</v>
      </c>
      <c r="DM408" s="84">
        <v>105.24939999999999</v>
      </c>
      <c r="DN408">
        <v>104.6911927503</v>
      </c>
      <c r="DO408">
        <v>-19.2</v>
      </c>
      <c r="DP408">
        <v>3.3800530773999999</v>
      </c>
      <c r="DQ408">
        <v>3.6563091983999954</v>
      </c>
      <c r="DR408">
        <v>0.27625612099999541</v>
      </c>
      <c r="DS408">
        <v>37.620793005099998</v>
      </c>
      <c r="DT408">
        <v>33.964483806700002</v>
      </c>
      <c r="DU408">
        <v>1293730000.00001</v>
      </c>
      <c r="DV408">
        <v>3329940000</v>
      </c>
      <c r="DW408">
        <f t="shared" si="30"/>
        <v>0.69775958406144689</v>
      </c>
      <c r="DX408">
        <f t="shared" si="31"/>
        <v>1.7959678985178953</v>
      </c>
      <c r="DY408">
        <f t="shared" si="32"/>
        <v>-1.0982083144564485</v>
      </c>
      <c r="DZ408">
        <v>63302760000</v>
      </c>
      <c r="EA408">
        <f t="shared" si="33"/>
        <v>34.141673678079087</v>
      </c>
      <c r="EB408">
        <v>4171360000</v>
      </c>
      <c r="EC408">
        <v>31346780000</v>
      </c>
      <c r="ED408">
        <f t="shared" si="34"/>
        <v>2.8261528634173154</v>
      </c>
    </row>
    <row r="409" spans="1:134" x14ac:dyDescent="0.35">
      <c r="A409" t="s">
        <v>155</v>
      </c>
      <c r="B409" s="7">
        <v>1978</v>
      </c>
      <c r="C409">
        <f>MacroData!D409</f>
        <v>266.84198580024633</v>
      </c>
      <c r="D409">
        <f>MacroData!E409</f>
        <v>100.056</v>
      </c>
      <c r="E409">
        <f>MacroData!F409</f>
        <v>99.015000000000001</v>
      </c>
      <c r="F409">
        <f>MacroData!G409</f>
        <v>123790052354.071</v>
      </c>
      <c r="G409" t="str">
        <f>MacroData!H409</f>
        <v>NA</v>
      </c>
      <c r="H409">
        <f>MacroData!I409</f>
        <v>137812384533.276</v>
      </c>
      <c r="I409">
        <f>MacroData!J409</f>
        <v>955416720389.50305</v>
      </c>
      <c r="J409">
        <f>MacroData!K409</f>
        <v>11.564</v>
      </c>
      <c r="K409">
        <f>MacroData!L409</f>
        <v>13.052</v>
      </c>
      <c r="L409">
        <f>MacroData!M409</f>
        <v>455.67315673828125</v>
      </c>
      <c r="M409">
        <f>MacroData!N409</f>
        <v>198.15159606933594</v>
      </c>
      <c r="N409">
        <f>MacroData!O409</f>
        <v>56155140</v>
      </c>
      <c r="O409">
        <f>MacroData!P409</f>
        <v>6847617303.174099</v>
      </c>
      <c r="P409">
        <f>MacroData!Q409</f>
        <v>6816607269.401001</v>
      </c>
      <c r="Q409">
        <f>MacroData!R409</f>
        <v>203561873639.70901</v>
      </c>
      <c r="R409">
        <f>MacroData!S409</f>
        <v>948600113120.10205</v>
      </c>
      <c r="S409">
        <f>MacroData!T409</f>
        <v>169255463767.82904</v>
      </c>
      <c r="T409">
        <f>MacroData!U409</f>
        <v>537028821549.26703</v>
      </c>
      <c r="U409">
        <f>MacroData!V409</f>
        <v>5.117</v>
      </c>
      <c r="V409">
        <f>MacroData!W409</f>
        <v>103.13</v>
      </c>
      <c r="W409">
        <f>MacroData!X409</f>
        <v>113.142</v>
      </c>
      <c r="X409">
        <f>MacroData!Y409</f>
        <v>614850982095.90503</v>
      </c>
      <c r="Y409">
        <f>MacroData!Z409</f>
        <v>72907550000</v>
      </c>
      <c r="Z409">
        <f>MacroData!AA409</f>
        <v>44067071263.046997</v>
      </c>
      <c r="AA409">
        <f>MacroData!AB409</f>
        <v>7864194085.6899996</v>
      </c>
      <c r="AB409">
        <f>MacroData!AC409</f>
        <v>17099257679.774</v>
      </c>
      <c r="AC409">
        <f>MacroData!AD409</f>
        <v>206874481123.95801</v>
      </c>
      <c r="AD409">
        <f>MacroData!AE409</f>
        <v>26788292202.180161</v>
      </c>
      <c r="AE409">
        <f>MacroData!AH409</f>
        <v>0</v>
      </c>
      <c r="AF409">
        <f>MacroData!AI409</f>
        <v>0</v>
      </c>
      <c r="AG409">
        <f>MacroData!AJ409</f>
        <v>0</v>
      </c>
      <c r="AH409">
        <f>MacroData!AK409</f>
        <v>0</v>
      </c>
      <c r="AI409">
        <f>MacroData!AL409</f>
        <v>0</v>
      </c>
      <c r="AJ409" t="str">
        <f>MacroData!AM409</f>
        <v>NA</v>
      </c>
      <c r="AK409">
        <f>MacroData!AN409</f>
        <v>5.9761904761904754</v>
      </c>
      <c r="AL409" s="31">
        <f>GDP!C410+GDP!J410</f>
        <v>0</v>
      </c>
      <c r="AM409">
        <f>GDP!D410+GDP!K410</f>
        <v>0</v>
      </c>
      <c r="AN409">
        <f>GDP!E410+GDP!L410</f>
        <v>0</v>
      </c>
      <c r="AO409">
        <f>GDP!F410+GDP!M410</f>
        <v>0</v>
      </c>
      <c r="AP409">
        <f>GDP!G410+GDP!N410</f>
        <v>0</v>
      </c>
      <c r="AQ409">
        <f>GDP!H410+GDP!O410</f>
        <v>0</v>
      </c>
      <c r="AR409" s="7">
        <f>GDP!I410+GDP!P410</f>
        <v>0</v>
      </c>
      <c r="AS409">
        <f>GDP!AE410</f>
        <v>0</v>
      </c>
      <c r="AT409">
        <f>GDP!AF410</f>
        <v>0</v>
      </c>
      <c r="AU409">
        <f>GDP!AG410</f>
        <v>0</v>
      </c>
      <c r="AV409">
        <f>GDP!AH410</f>
        <v>0</v>
      </c>
      <c r="AW409">
        <f>GDP!AI410</f>
        <v>0</v>
      </c>
      <c r="AX409">
        <f>GDP!AJ410</f>
        <v>0</v>
      </c>
      <c r="AY409" s="7">
        <f>GDP!AK410</f>
        <v>0</v>
      </c>
      <c r="AZ409">
        <f>GDP!AS410</f>
        <v>0</v>
      </c>
      <c r="BA409">
        <f>GDP!AT410</f>
        <v>0</v>
      </c>
      <c r="BB409">
        <f>GDP!AU410</f>
        <v>0</v>
      </c>
      <c r="BC409">
        <f>GDP!AV410</f>
        <v>0</v>
      </c>
      <c r="BD409">
        <f>GDP!AW410</f>
        <v>0</v>
      </c>
      <c r="BE409">
        <f>GDP!AX410</f>
        <v>0</v>
      </c>
      <c r="BF409" s="7">
        <f>GDP!AY410</f>
        <v>0</v>
      </c>
      <c r="BG409">
        <f>GDP!AZ410</f>
        <v>0</v>
      </c>
      <c r="BH409">
        <f>GDP!BA410</f>
        <v>0</v>
      </c>
      <c r="BI409">
        <f>GDP!BB410</f>
        <v>0</v>
      </c>
      <c r="BJ409">
        <f>GDP!BC410</f>
        <v>0</v>
      </c>
      <c r="BK409">
        <f>GDP!BD410</f>
        <v>0</v>
      </c>
      <c r="BL409">
        <f>GDP!BE410</f>
        <v>0</v>
      </c>
      <c r="BM409" s="7">
        <f>GDP!BF410</f>
        <v>0</v>
      </c>
      <c r="BN409">
        <f>GDP!BG410+GDP!BN410+GDP!BU410</f>
        <v>0</v>
      </c>
      <c r="BO409">
        <f>GDP!BH410+GDP!BO410+GDP!BV410</f>
        <v>0</v>
      </c>
      <c r="BP409">
        <f>GDP!BI410+GDP!BP410+GDP!BW410</f>
        <v>0</v>
      </c>
      <c r="BQ409">
        <f>GDP!BJ410+GDP!BQ410+GDP!BX410</f>
        <v>0</v>
      </c>
      <c r="BR409">
        <f>GDP!BK410+GDP!BR410+GDP!BY410</f>
        <v>0</v>
      </c>
      <c r="BS409">
        <f>GDP!BL410+GDP!BS410+GDP!BZ410</f>
        <v>0</v>
      </c>
      <c r="BT409" s="7">
        <f>GDP!BM410+GDP!BT410+GDP!CA410</f>
        <v>0</v>
      </c>
      <c r="BU409">
        <f>GDP!CB410</f>
        <v>0</v>
      </c>
      <c r="BV409">
        <f>GDP!CC410</f>
        <v>0</v>
      </c>
      <c r="BW409">
        <f>GDP!CD410</f>
        <v>0</v>
      </c>
      <c r="BX409">
        <f>GDP!CE410</f>
        <v>0</v>
      </c>
      <c r="BY409">
        <f>GDP!CF410</f>
        <v>0</v>
      </c>
      <c r="BZ409">
        <f>GDP!CG410</f>
        <v>0</v>
      </c>
      <c r="CA409" s="7">
        <f>GDP!CH410</f>
        <v>0</v>
      </c>
      <c r="CB409">
        <f>GDP!CI410</f>
        <v>0</v>
      </c>
      <c r="CC409">
        <f>GDP!CJ410</f>
        <v>0</v>
      </c>
      <c r="CD409">
        <f>GDP!CK410</f>
        <v>0</v>
      </c>
      <c r="CE409">
        <f>GDP!CL410</f>
        <v>0</v>
      </c>
      <c r="CF409">
        <f>GDP!CM410</f>
        <v>0</v>
      </c>
      <c r="CG409">
        <f>GDP!CN410</f>
        <v>0</v>
      </c>
      <c r="CH409" s="7">
        <f>GDP!CO410</f>
        <v>0</v>
      </c>
      <c r="CI409">
        <f>GDP!CP410</f>
        <v>0</v>
      </c>
      <c r="CJ409">
        <f>GDP!CQ410</f>
        <v>0</v>
      </c>
      <c r="CK409">
        <f>GDP!CR410</f>
        <v>0</v>
      </c>
      <c r="CL409">
        <f>GDP!CS410</f>
        <v>0</v>
      </c>
      <c r="CM409">
        <f>GDP!CT410</f>
        <v>0</v>
      </c>
      <c r="CN409">
        <f>GDP!CU410</f>
        <v>0</v>
      </c>
      <c r="CO409">
        <f>GDP!CV410</f>
        <v>0</v>
      </c>
      <c r="CP409">
        <f>GDP!CW410</f>
        <v>0</v>
      </c>
      <c r="CQ409">
        <f>GDP!CX410</f>
        <v>0</v>
      </c>
      <c r="CR409">
        <f>GDP!CY410</f>
        <v>0</v>
      </c>
      <c r="CS409">
        <f>GDP!CZ410</f>
        <v>0</v>
      </c>
      <c r="CT409">
        <f>GDP!DA410</f>
        <v>0</v>
      </c>
      <c r="CU409">
        <f>GDP!DB410</f>
        <v>0</v>
      </c>
      <c r="CV409" s="7">
        <f>GDP!DC410</f>
        <v>0</v>
      </c>
      <c r="CW409">
        <f>GDP!DD410</f>
        <v>0</v>
      </c>
      <c r="CX409">
        <f>GDP!DE410</f>
        <v>0</v>
      </c>
      <c r="CY409">
        <f>GDP!DF410</f>
        <v>0</v>
      </c>
      <c r="CZ409">
        <f>GDP!DG410</f>
        <v>0</v>
      </c>
      <c r="DA409">
        <f>GDP!DH410</f>
        <v>0</v>
      </c>
      <c r="DB409">
        <f>GDP!DI410</f>
        <v>0</v>
      </c>
      <c r="DC409" s="7">
        <f>GDP!DJ410</f>
        <v>0</v>
      </c>
      <c r="DD409">
        <f>GDP!DU410</f>
        <v>0</v>
      </c>
      <c r="DE409">
        <f>GDP!DV410</f>
        <v>0</v>
      </c>
      <c r="DF409">
        <f>GDP!DW410</f>
        <v>0</v>
      </c>
      <c r="DG409">
        <f>GDP!EF410</f>
        <v>0</v>
      </c>
      <c r="DH409">
        <f>GDP!EG410</f>
        <v>0</v>
      </c>
      <c r="DI409">
        <f>GDP!EH410</f>
        <v>0</v>
      </c>
      <c r="DJ409">
        <f>GDP!EI410</f>
        <v>0</v>
      </c>
      <c r="DK409">
        <f>GDP!EJ410</f>
        <v>0</v>
      </c>
      <c r="DL409" s="84">
        <v>59.446141349364297</v>
      </c>
      <c r="DM409" s="84">
        <v>57.228499999999997</v>
      </c>
      <c r="DN409">
        <v>58.375605857608001</v>
      </c>
      <c r="DO409" t="s">
        <v>145</v>
      </c>
      <c r="DP409">
        <v>3.5065314604000002</v>
      </c>
      <c r="DQ409">
        <v>8.2425874182999976</v>
      </c>
      <c r="DR409">
        <v>4.7360559578999979</v>
      </c>
      <c r="DS409">
        <v>40.4192452355</v>
      </c>
      <c r="DT409">
        <v>32.176657817200002</v>
      </c>
      <c r="DU409">
        <v>1017029670.47699</v>
      </c>
      <c r="DV409">
        <v>2740993449.52669</v>
      </c>
      <c r="DW409">
        <f t="shared" si="30"/>
        <v>0.73798133159173318</v>
      </c>
      <c r="DX409">
        <f t="shared" si="31"/>
        <v>1.988931153618384</v>
      </c>
      <c r="DY409">
        <f t="shared" si="32"/>
        <v>-1.2509498220266508</v>
      </c>
      <c r="DZ409">
        <v>47099140423.985298</v>
      </c>
      <c r="EA409">
        <f t="shared" si="33"/>
        <v>34.176275654393599</v>
      </c>
      <c r="EB409">
        <v>4777426513.6157999</v>
      </c>
      <c r="EC409">
        <v>22130958740.251701</v>
      </c>
      <c r="ED409">
        <f t="shared" si="34"/>
        <v>3.3494044420369371</v>
      </c>
    </row>
    <row r="410" spans="1:134" x14ac:dyDescent="0.35">
      <c r="A410" t="s">
        <v>155</v>
      </c>
      <c r="B410" s="7">
        <v>1979</v>
      </c>
      <c r="C410">
        <f>MacroData!D410</f>
        <v>326.51805657053302</v>
      </c>
      <c r="D410">
        <f>MacroData!E410</f>
        <v>99.9</v>
      </c>
      <c r="E410">
        <f>MacroData!F410</f>
        <v>101.042</v>
      </c>
      <c r="F410">
        <f>MacroData!G410</f>
        <v>149160868734.78</v>
      </c>
      <c r="G410" t="str">
        <f>MacroData!H410</f>
        <v>NA</v>
      </c>
      <c r="H410">
        <f>MacroData!I410</f>
        <v>168632502993.14301</v>
      </c>
      <c r="I410">
        <f>MacroData!J410</f>
        <v>1008263838313.4399</v>
      </c>
      <c r="J410">
        <f>MacroData!K410</f>
        <v>11.769</v>
      </c>
      <c r="K410">
        <f>MacroData!L410</f>
        <v>13.023</v>
      </c>
      <c r="L410">
        <f>MacroData!M410</f>
        <v>489.05941772460938</v>
      </c>
      <c r="M410">
        <f>MacroData!N410</f>
        <v>211.98591613769531</v>
      </c>
      <c r="N410">
        <f>MacroData!O410</f>
        <v>56317750</v>
      </c>
      <c r="O410">
        <f>MacroData!P410</f>
        <v>4624098299.5309792</v>
      </c>
      <c r="P410">
        <f>MacroData!Q410</f>
        <v>4339339062.6398926</v>
      </c>
      <c r="Q410">
        <f>MacroData!R410</f>
        <v>216318097377.01599</v>
      </c>
      <c r="R410">
        <f>MacroData!S410</f>
        <v>1003924499250.8</v>
      </c>
      <c r="S410">
        <f>MacroData!T410</f>
        <v>181147085238.22018</v>
      </c>
      <c r="T410">
        <f>MacroData!U410</f>
        <v>572508109350.125</v>
      </c>
      <c r="U410">
        <f>MacroData!V410</f>
        <v>5.4509999999999996</v>
      </c>
      <c r="V410">
        <f>MacroData!W410</f>
        <v>121.94</v>
      </c>
      <c r="W410">
        <f>MacroData!X410</f>
        <v>109.142</v>
      </c>
      <c r="X410">
        <f>MacroData!Y410</f>
        <v>656412690821.96497</v>
      </c>
      <c r="Y410">
        <f>MacroData!Z410</f>
        <v>89987040000</v>
      </c>
      <c r="Z410">
        <f>MacroData!AA410</f>
        <v>53161219376.746002</v>
      </c>
      <c r="AA410">
        <f>MacroData!AB410</f>
        <v>9023942434.1380005</v>
      </c>
      <c r="AB410">
        <f>MacroData!AC410</f>
        <v>19833586852.998001</v>
      </c>
      <c r="AC410">
        <f>MacroData!AD410</f>
        <v>212040719913.67899</v>
      </c>
      <c r="AD410">
        <f>MacroData!AE410</f>
        <v>27831987676.213882</v>
      </c>
      <c r="AE410">
        <f>MacroData!AH410</f>
        <v>0</v>
      </c>
      <c r="AF410">
        <f>MacroData!AI410</f>
        <v>0</v>
      </c>
      <c r="AG410">
        <f>MacroData!AJ410</f>
        <v>0</v>
      </c>
      <c r="AH410">
        <f>MacroData!AK410</f>
        <v>0</v>
      </c>
      <c r="AI410">
        <f>MacroData!AL410</f>
        <v>0</v>
      </c>
      <c r="AJ410" t="str">
        <f>MacroData!AM410</f>
        <v>NA</v>
      </c>
      <c r="AK410">
        <f>MacroData!AN410</f>
        <v>5.9761904761904754</v>
      </c>
      <c r="AL410" s="31">
        <f>GDP!C411+GDP!J411</f>
        <v>0</v>
      </c>
      <c r="AM410">
        <f>GDP!D411+GDP!K411</f>
        <v>0</v>
      </c>
      <c r="AN410">
        <f>GDP!E411+GDP!L411</f>
        <v>0</v>
      </c>
      <c r="AO410">
        <f>GDP!F411+GDP!M411</f>
        <v>0</v>
      </c>
      <c r="AP410">
        <f>GDP!G411+GDP!N411</f>
        <v>0</v>
      </c>
      <c r="AQ410">
        <f>GDP!H411+GDP!O411</f>
        <v>0</v>
      </c>
      <c r="AR410" s="7">
        <f>GDP!I411+GDP!P411</f>
        <v>0</v>
      </c>
      <c r="AS410">
        <f>GDP!AE411</f>
        <v>0</v>
      </c>
      <c r="AT410">
        <f>GDP!AF411</f>
        <v>0</v>
      </c>
      <c r="AU410">
        <f>GDP!AG411</f>
        <v>0</v>
      </c>
      <c r="AV410">
        <f>GDP!AH411</f>
        <v>0</v>
      </c>
      <c r="AW410">
        <f>GDP!AI411</f>
        <v>0</v>
      </c>
      <c r="AX410">
        <f>GDP!AJ411</f>
        <v>0</v>
      </c>
      <c r="AY410" s="7">
        <f>GDP!AK411</f>
        <v>0</v>
      </c>
      <c r="AZ410">
        <f>GDP!AS411</f>
        <v>0</v>
      </c>
      <c r="BA410">
        <f>GDP!AT411</f>
        <v>0</v>
      </c>
      <c r="BB410">
        <f>GDP!AU411</f>
        <v>0</v>
      </c>
      <c r="BC410">
        <f>GDP!AV411</f>
        <v>0</v>
      </c>
      <c r="BD410">
        <f>GDP!AW411</f>
        <v>0</v>
      </c>
      <c r="BE410">
        <f>GDP!AX411</f>
        <v>0</v>
      </c>
      <c r="BF410" s="7">
        <f>GDP!AY411</f>
        <v>0</v>
      </c>
      <c r="BG410">
        <f>GDP!AZ411</f>
        <v>0</v>
      </c>
      <c r="BH410">
        <f>GDP!BA411</f>
        <v>0</v>
      </c>
      <c r="BI410">
        <f>GDP!BB411</f>
        <v>0</v>
      </c>
      <c r="BJ410">
        <f>GDP!BC411</f>
        <v>0</v>
      </c>
      <c r="BK410">
        <f>GDP!BD411</f>
        <v>0</v>
      </c>
      <c r="BL410">
        <f>GDP!BE411</f>
        <v>0</v>
      </c>
      <c r="BM410" s="7">
        <f>GDP!BF411</f>
        <v>0</v>
      </c>
      <c r="BN410">
        <f>GDP!BG411+GDP!BN411+GDP!BU411</f>
        <v>0</v>
      </c>
      <c r="BO410">
        <f>GDP!BH411+GDP!BO411+GDP!BV411</f>
        <v>0</v>
      </c>
      <c r="BP410">
        <f>GDP!BI411+GDP!BP411+GDP!BW411</f>
        <v>0</v>
      </c>
      <c r="BQ410">
        <f>GDP!BJ411+GDP!BQ411+GDP!BX411</f>
        <v>0</v>
      </c>
      <c r="BR410">
        <f>GDP!BK411+GDP!BR411+GDP!BY411</f>
        <v>0</v>
      </c>
      <c r="BS410">
        <f>GDP!BL411+GDP!BS411+GDP!BZ411</f>
        <v>0</v>
      </c>
      <c r="BT410" s="7">
        <f>GDP!BM411+GDP!BT411+GDP!CA411</f>
        <v>0</v>
      </c>
      <c r="BU410">
        <f>GDP!CB411</f>
        <v>0</v>
      </c>
      <c r="BV410">
        <f>GDP!CC411</f>
        <v>0</v>
      </c>
      <c r="BW410">
        <f>GDP!CD411</f>
        <v>0</v>
      </c>
      <c r="BX410">
        <f>GDP!CE411</f>
        <v>0</v>
      </c>
      <c r="BY410">
        <f>GDP!CF411</f>
        <v>0</v>
      </c>
      <c r="BZ410">
        <f>GDP!CG411</f>
        <v>0</v>
      </c>
      <c r="CA410" s="7">
        <f>GDP!CH411</f>
        <v>0</v>
      </c>
      <c r="CB410">
        <f>GDP!CI411</f>
        <v>0</v>
      </c>
      <c r="CC410">
        <f>GDP!CJ411</f>
        <v>0</v>
      </c>
      <c r="CD410">
        <f>GDP!CK411</f>
        <v>0</v>
      </c>
      <c r="CE410">
        <f>GDP!CL411</f>
        <v>0</v>
      </c>
      <c r="CF410">
        <f>GDP!CM411</f>
        <v>0</v>
      </c>
      <c r="CG410">
        <f>GDP!CN411</f>
        <v>0</v>
      </c>
      <c r="CH410" s="7">
        <f>GDP!CO411</f>
        <v>0</v>
      </c>
      <c r="CI410">
        <f>GDP!CP411</f>
        <v>0</v>
      </c>
      <c r="CJ410">
        <f>GDP!CQ411</f>
        <v>0</v>
      </c>
      <c r="CK410">
        <f>GDP!CR411</f>
        <v>0</v>
      </c>
      <c r="CL410">
        <f>GDP!CS411</f>
        <v>0</v>
      </c>
      <c r="CM410">
        <f>GDP!CT411</f>
        <v>0</v>
      </c>
      <c r="CN410">
        <f>GDP!CU411</f>
        <v>0</v>
      </c>
      <c r="CO410">
        <f>GDP!CV411</f>
        <v>0</v>
      </c>
      <c r="CP410">
        <f>GDP!CW411</f>
        <v>0</v>
      </c>
      <c r="CQ410">
        <f>GDP!CX411</f>
        <v>0</v>
      </c>
      <c r="CR410">
        <f>GDP!CY411</f>
        <v>0</v>
      </c>
      <c r="CS410">
        <f>GDP!CZ411</f>
        <v>0</v>
      </c>
      <c r="CT410">
        <f>GDP!DA411</f>
        <v>0</v>
      </c>
      <c r="CU410">
        <f>GDP!DB411</f>
        <v>0</v>
      </c>
      <c r="CV410" s="7">
        <f>GDP!DC411</f>
        <v>0</v>
      </c>
      <c r="CW410">
        <f>GDP!DD411</f>
        <v>0</v>
      </c>
      <c r="CX410">
        <f>GDP!DE411</f>
        <v>0</v>
      </c>
      <c r="CY410">
        <f>GDP!DF411</f>
        <v>0</v>
      </c>
      <c r="CZ410">
        <f>GDP!DG411</f>
        <v>0</v>
      </c>
      <c r="DA410">
        <f>GDP!DH411</f>
        <v>0</v>
      </c>
      <c r="DB410">
        <f>GDP!DI411</f>
        <v>0</v>
      </c>
      <c r="DC410" s="7">
        <f>GDP!DJ411</f>
        <v>0</v>
      </c>
      <c r="DD410">
        <f>GDP!DU411</f>
        <v>0</v>
      </c>
      <c r="DE410">
        <f>GDP!DV411</f>
        <v>0</v>
      </c>
      <c r="DF410">
        <f>GDP!DW411</f>
        <v>0</v>
      </c>
      <c r="DG410">
        <f>GDP!EF411</f>
        <v>0</v>
      </c>
      <c r="DH410">
        <f>GDP!EG411</f>
        <v>0</v>
      </c>
      <c r="DI410">
        <f>GDP!EH411</f>
        <v>0</v>
      </c>
      <c r="DJ410">
        <f>GDP!EI411</f>
        <v>0</v>
      </c>
      <c r="DK410">
        <f>GDP!EJ411</f>
        <v>0</v>
      </c>
      <c r="DL410" s="84">
        <v>58.246073514537102</v>
      </c>
      <c r="DM410" s="84">
        <v>56.0732</v>
      </c>
      <c r="DN410">
        <v>57.255837321328997</v>
      </c>
      <c r="DO410" t="s">
        <v>145</v>
      </c>
      <c r="DP410">
        <v>3.4430700206</v>
      </c>
      <c r="DQ410">
        <v>8.0065825732999976</v>
      </c>
      <c r="DR410">
        <v>4.5635125526999971</v>
      </c>
      <c r="DS410">
        <v>39.684272452999998</v>
      </c>
      <c r="DT410">
        <v>31.677689879700001</v>
      </c>
      <c r="DU410">
        <v>1337032104.5451701</v>
      </c>
      <c r="DV410">
        <v>3294683278.2290702</v>
      </c>
      <c r="DW410">
        <f t="shared" si="30"/>
        <v>0.79286737776734351</v>
      </c>
      <c r="DX410">
        <f t="shared" si="31"/>
        <v>1.9537652704846822</v>
      </c>
      <c r="DY410">
        <f t="shared" si="32"/>
        <v>-1.1608978927173386</v>
      </c>
      <c r="DZ410">
        <v>56413165057.123497</v>
      </c>
      <c r="EA410">
        <f t="shared" si="33"/>
        <v>33.453316564611143</v>
      </c>
      <c r="EB410">
        <v>5763925974.8391714</v>
      </c>
      <c r="EC410">
        <v>27549927081.420601</v>
      </c>
      <c r="ED410">
        <f t="shared" si="34"/>
        <v>5.8981315397367649</v>
      </c>
    </row>
    <row r="411" spans="1:134" x14ac:dyDescent="0.35">
      <c r="A411" t="s">
        <v>155</v>
      </c>
      <c r="B411" s="7">
        <v>1980</v>
      </c>
      <c r="C411">
        <f>MacroData!D411</f>
        <v>410.02502468370608</v>
      </c>
      <c r="D411">
        <f>MacroData!E411</f>
        <v>99.31</v>
      </c>
      <c r="E411">
        <f>MacroData!F411</f>
        <v>99.128</v>
      </c>
      <c r="F411">
        <f>MacroData!G411</f>
        <v>181751360284.98801</v>
      </c>
      <c r="G411" t="str">
        <f>MacroData!H411</f>
        <v>NA</v>
      </c>
      <c r="H411">
        <f>MacroData!I411</f>
        <v>211760252797.237</v>
      </c>
      <c r="I411">
        <f>MacroData!J411</f>
        <v>1043330694539.71</v>
      </c>
      <c r="J411">
        <f>MacroData!K411</f>
        <v>16.795000000000002</v>
      </c>
      <c r="K411">
        <f>MacroData!L411</f>
        <v>15.252000000000001</v>
      </c>
      <c r="L411">
        <f>MacroData!M411</f>
        <v>520.84912109375</v>
      </c>
      <c r="M411">
        <f>MacroData!N411</f>
        <v>225.10308837890625</v>
      </c>
      <c r="N411">
        <f>MacroData!O411</f>
        <v>56433880</v>
      </c>
      <c r="O411">
        <f>MacroData!P411</f>
        <v>-11918391357.915516</v>
      </c>
      <c r="P411">
        <f>MacroData!Q411</f>
        <v>-9490527342.9200439</v>
      </c>
      <c r="Q411">
        <f>MacroData!R411</f>
        <v>222769490713.582</v>
      </c>
      <c r="R411">
        <f>MacroData!S411</f>
        <v>1052821221882.63</v>
      </c>
      <c r="S411">
        <f>MacroData!T411</f>
        <v>191005780799.65524</v>
      </c>
      <c r="T411">
        <f>MacroData!U411</f>
        <v>609086716597.85803</v>
      </c>
      <c r="U411">
        <f>MacroData!V411</f>
        <v>5.37</v>
      </c>
      <c r="V411">
        <f>MacroData!W411</f>
        <v>291.22000000000003</v>
      </c>
      <c r="W411">
        <f>MacroData!X411</f>
        <v>105.986</v>
      </c>
      <c r="X411">
        <f>MacroData!Y411</f>
        <v>695741716741.70996</v>
      </c>
      <c r="Y411">
        <f>MacroData!Z411</f>
        <v>115628550000</v>
      </c>
      <c r="Z411">
        <f>MacroData!AA411</f>
        <v>70194701658.619995</v>
      </c>
      <c r="AA411">
        <f>MacroData!AB411</f>
        <v>10633190348.424</v>
      </c>
      <c r="AB411">
        <f>MacroData!AC411</f>
        <v>24994171524.431</v>
      </c>
      <c r="AC411">
        <f>MacroData!AD411</f>
        <v>217194462617.155</v>
      </c>
      <c r="AD411">
        <f>MacroData!AE411</f>
        <v>33011087020.342926</v>
      </c>
      <c r="AE411">
        <f>MacroData!AH411</f>
        <v>0</v>
      </c>
      <c r="AF411">
        <f>MacroData!AI411</f>
        <v>1</v>
      </c>
      <c r="AG411">
        <f>MacroData!AJ411</f>
        <v>0</v>
      </c>
      <c r="AH411">
        <f>MacroData!AK411</f>
        <v>0</v>
      </c>
      <c r="AI411">
        <f>MacroData!AL411</f>
        <v>1</v>
      </c>
      <c r="AJ411" t="str">
        <f>MacroData!AM411</f>
        <v>NA</v>
      </c>
      <c r="AK411">
        <f>MacroData!AN411</f>
        <v>5.9761904761904754</v>
      </c>
      <c r="AL411" s="31">
        <f>GDP!C412+GDP!J412</f>
        <v>0</v>
      </c>
      <c r="AM411">
        <f>GDP!D412+GDP!K412</f>
        <v>0</v>
      </c>
      <c r="AN411">
        <f>GDP!E412+GDP!L412</f>
        <v>0</v>
      </c>
      <c r="AO411">
        <f>GDP!F412+GDP!M412</f>
        <v>0</v>
      </c>
      <c r="AP411">
        <f>GDP!G412+GDP!N412</f>
        <v>0</v>
      </c>
      <c r="AQ411">
        <f>GDP!H412+GDP!O412</f>
        <v>0</v>
      </c>
      <c r="AR411" s="7">
        <f>GDP!I412+GDP!P412</f>
        <v>0</v>
      </c>
      <c r="AS411">
        <f>GDP!AE412</f>
        <v>0</v>
      </c>
      <c r="AT411">
        <f>GDP!AF412</f>
        <v>0</v>
      </c>
      <c r="AU411">
        <f>GDP!AG412</f>
        <v>0</v>
      </c>
      <c r="AV411">
        <f>GDP!AH412</f>
        <v>0</v>
      </c>
      <c r="AW411">
        <f>GDP!AI412</f>
        <v>0</v>
      </c>
      <c r="AX411">
        <f>GDP!AJ412</f>
        <v>0</v>
      </c>
      <c r="AY411" s="7">
        <f>GDP!AK412</f>
        <v>0</v>
      </c>
      <c r="AZ411">
        <f>GDP!AS412</f>
        <v>0</v>
      </c>
      <c r="BA411">
        <f>GDP!AT412</f>
        <v>0</v>
      </c>
      <c r="BB411">
        <f>GDP!AU412</f>
        <v>0</v>
      </c>
      <c r="BC411">
        <f>GDP!AV412</f>
        <v>0</v>
      </c>
      <c r="BD411">
        <f>GDP!AW412</f>
        <v>0</v>
      </c>
      <c r="BE411">
        <f>GDP!AX412</f>
        <v>0</v>
      </c>
      <c r="BF411" s="7">
        <f>GDP!AY412</f>
        <v>0</v>
      </c>
      <c r="BG411">
        <f>GDP!AZ412</f>
        <v>0</v>
      </c>
      <c r="BH411">
        <f>GDP!BA412</f>
        <v>0</v>
      </c>
      <c r="BI411">
        <f>GDP!BB412</f>
        <v>0</v>
      </c>
      <c r="BJ411">
        <f>GDP!BC412</f>
        <v>0</v>
      </c>
      <c r="BK411">
        <f>GDP!BD412</f>
        <v>0</v>
      </c>
      <c r="BL411">
        <f>GDP!BE412</f>
        <v>0</v>
      </c>
      <c r="BM411" s="7">
        <f>GDP!BF412</f>
        <v>0</v>
      </c>
      <c r="BN411">
        <f>GDP!BG412+GDP!BN412+GDP!BU412</f>
        <v>0</v>
      </c>
      <c r="BO411">
        <f>GDP!BH412+GDP!BO412+GDP!BV412</f>
        <v>0</v>
      </c>
      <c r="BP411">
        <f>GDP!BI412+GDP!BP412+GDP!BW412</f>
        <v>0</v>
      </c>
      <c r="BQ411">
        <f>GDP!BJ412+GDP!BQ412+GDP!BX412</f>
        <v>0</v>
      </c>
      <c r="BR411">
        <f>GDP!BK412+GDP!BR412+GDP!BY412</f>
        <v>0</v>
      </c>
      <c r="BS411">
        <f>GDP!BL412+GDP!BS412+GDP!BZ412</f>
        <v>0</v>
      </c>
      <c r="BT411" s="7">
        <f>GDP!BM412+GDP!BT412+GDP!CA412</f>
        <v>0</v>
      </c>
      <c r="BU411">
        <f>GDP!CB412</f>
        <v>0</v>
      </c>
      <c r="BV411">
        <f>GDP!CC412</f>
        <v>0</v>
      </c>
      <c r="BW411">
        <f>GDP!CD412</f>
        <v>0</v>
      </c>
      <c r="BX411">
        <f>GDP!CE412</f>
        <v>0</v>
      </c>
      <c r="BY411">
        <f>GDP!CF412</f>
        <v>0</v>
      </c>
      <c r="BZ411">
        <f>GDP!CG412</f>
        <v>0</v>
      </c>
      <c r="CA411" s="7">
        <f>GDP!CH412</f>
        <v>0</v>
      </c>
      <c r="CB411">
        <f>GDP!CI412</f>
        <v>0</v>
      </c>
      <c r="CC411">
        <f>GDP!CJ412</f>
        <v>0</v>
      </c>
      <c r="CD411">
        <f>GDP!CK412</f>
        <v>0</v>
      </c>
      <c r="CE411">
        <f>GDP!CL412</f>
        <v>0</v>
      </c>
      <c r="CF411">
        <f>GDP!CM412</f>
        <v>0</v>
      </c>
      <c r="CG411">
        <f>GDP!CN412</f>
        <v>0</v>
      </c>
      <c r="CH411" s="7">
        <f>GDP!CO412</f>
        <v>0</v>
      </c>
      <c r="CI411">
        <f>GDP!CP412</f>
        <v>0</v>
      </c>
      <c r="CJ411">
        <f>GDP!CQ412</f>
        <v>0</v>
      </c>
      <c r="CK411">
        <f>GDP!CR412</f>
        <v>0</v>
      </c>
      <c r="CL411">
        <f>GDP!CS412</f>
        <v>0</v>
      </c>
      <c r="CM411">
        <f>GDP!CT412</f>
        <v>0</v>
      </c>
      <c r="CN411">
        <f>GDP!CU412</f>
        <v>0</v>
      </c>
      <c r="CO411">
        <f>GDP!CV412</f>
        <v>0</v>
      </c>
      <c r="CP411">
        <f>GDP!CW412</f>
        <v>0</v>
      </c>
      <c r="CQ411">
        <f>GDP!CX412</f>
        <v>0</v>
      </c>
      <c r="CR411">
        <f>GDP!CY412</f>
        <v>0</v>
      </c>
      <c r="CS411">
        <f>GDP!CZ412</f>
        <v>0</v>
      </c>
      <c r="CT411">
        <f>GDP!DA412</f>
        <v>0</v>
      </c>
      <c r="CU411">
        <f>GDP!DB412</f>
        <v>0</v>
      </c>
      <c r="CV411" s="7">
        <f>GDP!DC412</f>
        <v>0</v>
      </c>
      <c r="CW411">
        <f>GDP!DD412</f>
        <v>0</v>
      </c>
      <c r="CX411">
        <f>GDP!DE412</f>
        <v>0</v>
      </c>
      <c r="CY411">
        <f>GDP!DF412</f>
        <v>0</v>
      </c>
      <c r="CZ411">
        <f>GDP!DG412</f>
        <v>0</v>
      </c>
      <c r="DA411">
        <f>GDP!DH412</f>
        <v>0</v>
      </c>
      <c r="DB411">
        <f>GDP!DI412</f>
        <v>0</v>
      </c>
      <c r="DC411" s="7">
        <f>GDP!DJ412</f>
        <v>0</v>
      </c>
      <c r="DD411">
        <f>GDP!DU412</f>
        <v>0</v>
      </c>
      <c r="DE411">
        <f>GDP!DV412</f>
        <v>0</v>
      </c>
      <c r="DF411">
        <f>GDP!DW412</f>
        <v>0</v>
      </c>
      <c r="DG411">
        <f>GDP!EF412</f>
        <v>0</v>
      </c>
      <c r="DH411">
        <f>GDP!EG412</f>
        <v>0</v>
      </c>
      <c r="DI411">
        <f>GDP!EH412</f>
        <v>0</v>
      </c>
      <c r="DJ411">
        <f>GDP!EI412</f>
        <v>0</v>
      </c>
      <c r="DK411">
        <f>GDP!EJ412</f>
        <v>0</v>
      </c>
      <c r="DL411" s="84">
        <v>56.084379176309803</v>
      </c>
      <c r="DM411" s="84">
        <v>53.992199999999997</v>
      </c>
      <c r="DN411">
        <v>53.550092347853997</v>
      </c>
      <c r="DO411" t="s">
        <v>145</v>
      </c>
      <c r="DP411">
        <v>3.7015722383999998</v>
      </c>
      <c r="DQ411">
        <v>6.7438082466999987</v>
      </c>
      <c r="DR411">
        <v>3.0422360082999989</v>
      </c>
      <c r="DS411">
        <v>40.120044488399998</v>
      </c>
      <c r="DT411">
        <v>33.376236241699999</v>
      </c>
      <c r="DU411">
        <v>1410686613.27806</v>
      </c>
      <c r="DV411">
        <v>3990227525.8552098</v>
      </c>
      <c r="DW411">
        <f t="shared" si="30"/>
        <v>0.66617157594197318</v>
      </c>
      <c r="DX411">
        <f t="shared" si="31"/>
        <v>1.8843137336428764</v>
      </c>
      <c r="DY411">
        <f t="shared" si="32"/>
        <v>-1.2181421577009033</v>
      </c>
      <c r="DZ411">
        <v>70557977074.059494</v>
      </c>
      <c r="EA411">
        <f t="shared" si="33"/>
        <v>33.319745392266611</v>
      </c>
      <c r="EB411">
        <v>7967454245.0665398</v>
      </c>
      <c r="EC411">
        <v>34922937869.717903</v>
      </c>
      <c r="ED411">
        <f t="shared" si="34"/>
        <v>6.4649691831876961</v>
      </c>
    </row>
    <row r="412" spans="1:134" x14ac:dyDescent="0.35">
      <c r="A412" t="s">
        <v>155</v>
      </c>
      <c r="B412" s="7">
        <v>1981</v>
      </c>
      <c r="C412">
        <f>MacroData!D412</f>
        <v>490.25155779051778</v>
      </c>
      <c r="D412">
        <f>MacroData!E412</f>
        <v>99.343000000000004</v>
      </c>
      <c r="E412">
        <f>MacroData!F412</f>
        <v>97.858999999999995</v>
      </c>
      <c r="F412">
        <f>MacroData!G412</f>
        <v>228266745391.96201</v>
      </c>
      <c r="G412" t="str">
        <f>MacroData!H412</f>
        <v>NA</v>
      </c>
      <c r="H412">
        <f>MacroData!I412</f>
        <v>253193799310.28101</v>
      </c>
      <c r="I412">
        <f>MacroData!J412</f>
        <v>1051477719056.79</v>
      </c>
      <c r="J412">
        <f>MacroData!K412</f>
        <v>19.231999999999999</v>
      </c>
      <c r="K412">
        <f>MacroData!L412</f>
        <v>19.356999999999999</v>
      </c>
      <c r="L412">
        <f>MacroData!M412</f>
        <v>530.7462158203125</v>
      </c>
      <c r="M412">
        <f>MacroData!N412</f>
        <v>229.18267822265625</v>
      </c>
      <c r="N412">
        <f>MacroData!O412</f>
        <v>56501680</v>
      </c>
      <c r="O412">
        <f>MacroData!P412</f>
        <v>-8204715445.2428017</v>
      </c>
      <c r="P412">
        <f>MacroData!Q412</f>
        <v>-15555799666.699951</v>
      </c>
      <c r="Q412">
        <f>MacroData!R412</f>
        <v>220058192137.17899</v>
      </c>
      <c r="R412">
        <f>MacroData!S412</f>
        <v>1067033518723.49</v>
      </c>
      <c r="S412">
        <f>MacroData!T412</f>
        <v>183844869898.81235</v>
      </c>
      <c r="T412">
        <f>MacroData!U412</f>
        <v>620679273906.23901</v>
      </c>
      <c r="U412">
        <f>MacroData!V412</f>
        <v>6.04</v>
      </c>
      <c r="V412">
        <f>MacroData!W412</f>
        <v>358.44</v>
      </c>
      <c r="W412">
        <f>MacroData!X412</f>
        <v>96.741</v>
      </c>
      <c r="X412">
        <f>MacroData!Y412</f>
        <v>706930477330.63</v>
      </c>
      <c r="Y412">
        <f>MacroData!Z412</f>
        <v>139055250000</v>
      </c>
      <c r="Z412">
        <f>MacroData!AA412</f>
        <v>83581779264.410995</v>
      </c>
      <c r="AA412">
        <f>MacroData!AB412</f>
        <v>12373973464.667999</v>
      </c>
      <c r="AB412">
        <f>MacroData!AC412</f>
        <v>33639778278.667</v>
      </c>
      <c r="AC412">
        <f>MacroData!AD412</f>
        <v>224471647285.23499</v>
      </c>
      <c r="AD412">
        <f>MacroData!AE412</f>
        <v>37989445735.783699</v>
      </c>
      <c r="AE412">
        <f>MacroData!AH412</f>
        <v>0</v>
      </c>
      <c r="AF412">
        <f>MacroData!AI412</f>
        <v>0</v>
      </c>
      <c r="AG412">
        <f>MacroData!AJ412</f>
        <v>1</v>
      </c>
      <c r="AH412">
        <f>MacroData!AK412</f>
        <v>0</v>
      </c>
      <c r="AI412">
        <f>MacroData!AL412</f>
        <v>1</v>
      </c>
      <c r="AJ412" t="str">
        <f>MacroData!AM412</f>
        <v>NA</v>
      </c>
      <c r="AK412">
        <f>MacroData!AN412</f>
        <v>5.9761904761904754</v>
      </c>
      <c r="AL412" s="31">
        <f>GDP!C413+GDP!J413</f>
        <v>0</v>
      </c>
      <c r="AM412">
        <f>GDP!D413+GDP!K413</f>
        <v>0</v>
      </c>
      <c r="AN412">
        <f>GDP!E413+GDP!L413</f>
        <v>0</v>
      </c>
      <c r="AO412">
        <f>GDP!F413+GDP!M413</f>
        <v>0</v>
      </c>
      <c r="AP412">
        <f>GDP!G413+GDP!N413</f>
        <v>0</v>
      </c>
      <c r="AQ412">
        <f>GDP!H413+GDP!O413</f>
        <v>0</v>
      </c>
      <c r="AR412" s="7">
        <f>GDP!I413+GDP!P413</f>
        <v>0</v>
      </c>
      <c r="AS412">
        <f>GDP!AE413</f>
        <v>0</v>
      </c>
      <c r="AT412">
        <f>GDP!AF413</f>
        <v>0</v>
      </c>
      <c r="AU412">
        <f>GDP!AG413</f>
        <v>0</v>
      </c>
      <c r="AV412">
        <f>GDP!AH413</f>
        <v>0</v>
      </c>
      <c r="AW412">
        <f>GDP!AI413</f>
        <v>0</v>
      </c>
      <c r="AX412">
        <f>GDP!AJ413</f>
        <v>0</v>
      </c>
      <c r="AY412" s="7">
        <f>GDP!AK413</f>
        <v>0</v>
      </c>
      <c r="AZ412">
        <f>GDP!AS413</f>
        <v>0</v>
      </c>
      <c r="BA412">
        <f>GDP!AT413</f>
        <v>0</v>
      </c>
      <c r="BB412">
        <f>GDP!AU413</f>
        <v>0</v>
      </c>
      <c r="BC412">
        <f>GDP!AV413</f>
        <v>0</v>
      </c>
      <c r="BD412">
        <f>GDP!AW413</f>
        <v>0</v>
      </c>
      <c r="BE412">
        <f>GDP!AX413</f>
        <v>0</v>
      </c>
      <c r="BF412" s="7">
        <f>GDP!AY413</f>
        <v>0</v>
      </c>
      <c r="BG412">
        <f>GDP!AZ413</f>
        <v>0</v>
      </c>
      <c r="BH412">
        <f>GDP!BA413</f>
        <v>0</v>
      </c>
      <c r="BI412">
        <f>GDP!BB413</f>
        <v>0</v>
      </c>
      <c r="BJ412">
        <f>GDP!BC413</f>
        <v>0</v>
      </c>
      <c r="BK412">
        <f>GDP!BD413</f>
        <v>0</v>
      </c>
      <c r="BL412">
        <f>GDP!BE413</f>
        <v>0</v>
      </c>
      <c r="BM412" s="7">
        <f>GDP!BF413</f>
        <v>0</v>
      </c>
      <c r="BN412">
        <f>GDP!BG413+GDP!BN413+GDP!BU413</f>
        <v>0</v>
      </c>
      <c r="BO412">
        <f>GDP!BH413+GDP!BO413+GDP!BV413</f>
        <v>0</v>
      </c>
      <c r="BP412">
        <f>GDP!BI413+GDP!BP413+GDP!BW413</f>
        <v>0</v>
      </c>
      <c r="BQ412">
        <f>GDP!BJ413+GDP!BQ413+GDP!BX413</f>
        <v>0</v>
      </c>
      <c r="BR412">
        <f>GDP!BK413+GDP!BR413+GDP!BY413</f>
        <v>0</v>
      </c>
      <c r="BS412">
        <f>GDP!BL413+GDP!BS413+GDP!BZ413</f>
        <v>0</v>
      </c>
      <c r="BT412" s="7">
        <f>GDP!BM413+GDP!BT413+GDP!CA413</f>
        <v>0</v>
      </c>
      <c r="BU412">
        <f>GDP!CB413</f>
        <v>0</v>
      </c>
      <c r="BV412">
        <f>GDP!CC413</f>
        <v>0</v>
      </c>
      <c r="BW412">
        <f>GDP!CD413</f>
        <v>0</v>
      </c>
      <c r="BX412">
        <f>GDP!CE413</f>
        <v>0</v>
      </c>
      <c r="BY412">
        <f>GDP!CF413</f>
        <v>0</v>
      </c>
      <c r="BZ412">
        <f>GDP!CG413</f>
        <v>0</v>
      </c>
      <c r="CA412" s="7">
        <f>GDP!CH413</f>
        <v>0</v>
      </c>
      <c r="CB412">
        <f>GDP!CI413</f>
        <v>0</v>
      </c>
      <c r="CC412">
        <f>GDP!CJ413</f>
        <v>0</v>
      </c>
      <c r="CD412">
        <f>GDP!CK413</f>
        <v>0</v>
      </c>
      <c r="CE412">
        <f>GDP!CL413</f>
        <v>0</v>
      </c>
      <c r="CF412">
        <f>GDP!CM413</f>
        <v>0</v>
      </c>
      <c r="CG412">
        <f>GDP!CN413</f>
        <v>0</v>
      </c>
      <c r="CH412" s="7">
        <f>GDP!CO413</f>
        <v>0</v>
      </c>
      <c r="CI412">
        <f>GDP!CP413</f>
        <v>0</v>
      </c>
      <c r="CJ412">
        <f>GDP!CQ413</f>
        <v>0</v>
      </c>
      <c r="CK412">
        <f>GDP!CR413</f>
        <v>0</v>
      </c>
      <c r="CL412">
        <f>GDP!CS413</f>
        <v>0</v>
      </c>
      <c r="CM412">
        <f>GDP!CT413</f>
        <v>0</v>
      </c>
      <c r="CN412">
        <f>GDP!CU413</f>
        <v>0</v>
      </c>
      <c r="CO412">
        <f>GDP!CV413</f>
        <v>0</v>
      </c>
      <c r="CP412">
        <f>GDP!CW413</f>
        <v>0</v>
      </c>
      <c r="CQ412">
        <f>GDP!CX413</f>
        <v>0</v>
      </c>
      <c r="CR412">
        <f>GDP!CY413</f>
        <v>0</v>
      </c>
      <c r="CS412">
        <f>GDP!CZ413</f>
        <v>0</v>
      </c>
      <c r="CT412">
        <f>GDP!DA413</f>
        <v>0</v>
      </c>
      <c r="CU412">
        <f>GDP!DB413</f>
        <v>0</v>
      </c>
      <c r="CV412" s="7">
        <f>GDP!DC413</f>
        <v>0</v>
      </c>
      <c r="CW412">
        <f>GDP!DD413</f>
        <v>0</v>
      </c>
      <c r="CX412">
        <f>GDP!DE413</f>
        <v>0</v>
      </c>
      <c r="CY412">
        <f>GDP!DF413</f>
        <v>0</v>
      </c>
      <c r="CZ412">
        <f>GDP!DG413</f>
        <v>0</v>
      </c>
      <c r="DA412">
        <f>GDP!DH413</f>
        <v>0</v>
      </c>
      <c r="DB412">
        <f>GDP!DI413</f>
        <v>0</v>
      </c>
      <c r="DC412" s="7">
        <f>GDP!DJ413</f>
        <v>0</v>
      </c>
      <c r="DD412">
        <f>GDP!DU413</f>
        <v>0</v>
      </c>
      <c r="DE412">
        <f>GDP!DV413</f>
        <v>0</v>
      </c>
      <c r="DF412">
        <f>GDP!DW413</f>
        <v>0</v>
      </c>
      <c r="DG412">
        <f>GDP!EF413</f>
        <v>0</v>
      </c>
      <c r="DH412">
        <f>GDP!EG413</f>
        <v>0</v>
      </c>
      <c r="DI412">
        <f>GDP!EH413</f>
        <v>0</v>
      </c>
      <c r="DJ412">
        <f>GDP!EI413</f>
        <v>0</v>
      </c>
      <c r="DK412">
        <f>GDP!EJ413</f>
        <v>0</v>
      </c>
      <c r="DL412" s="84">
        <v>58.459851914043</v>
      </c>
      <c r="DM412" s="84">
        <v>56.279000000000003</v>
      </c>
      <c r="DN412">
        <v>55.818538279892998</v>
      </c>
      <c r="DO412" t="s">
        <v>145</v>
      </c>
      <c r="DP412">
        <v>4.2971279384000001</v>
      </c>
      <c r="DQ412">
        <v>10.544772483599999</v>
      </c>
      <c r="DR412">
        <v>6.2476445451999991</v>
      </c>
      <c r="DS412">
        <v>43.885046768499997</v>
      </c>
      <c r="DT412">
        <v>33.340274284899998</v>
      </c>
      <c r="DU412">
        <v>1517297479.2476299</v>
      </c>
      <c r="DV412">
        <v>5221889684.4338398</v>
      </c>
      <c r="DW412">
        <f t="shared" si="30"/>
        <v>0.59926328503338655</v>
      </c>
      <c r="DX412">
        <f t="shared" si="31"/>
        <v>2.0624082021987351</v>
      </c>
      <c r="DY412">
        <f t="shared" si="32"/>
        <v>-1.4631449171653486</v>
      </c>
      <c r="DZ412">
        <v>91188802575.389404</v>
      </c>
      <c r="EA412">
        <f t="shared" si="33"/>
        <v>36.015416974584127</v>
      </c>
      <c r="EB412">
        <v>11208765488.7563</v>
      </c>
      <c r="EC412">
        <v>45165497713.9356</v>
      </c>
      <c r="ED412">
        <f t="shared" si="34"/>
        <v>8.0245014527453105</v>
      </c>
    </row>
    <row r="413" spans="1:134" x14ac:dyDescent="0.35">
      <c r="A413" t="s">
        <v>155</v>
      </c>
      <c r="B413" s="7">
        <v>1982</v>
      </c>
      <c r="C413">
        <f>MacroData!D413</f>
        <v>578.14675187352395</v>
      </c>
      <c r="D413">
        <f>MacroData!E413</f>
        <v>99.808999999999997</v>
      </c>
      <c r="E413">
        <f>MacroData!F413</f>
        <v>97.516999999999996</v>
      </c>
      <c r="F413">
        <f>MacroData!G413</f>
        <v>280468803452.65997</v>
      </c>
      <c r="G413" t="str">
        <f>MacroData!H413</f>
        <v>NA</v>
      </c>
      <c r="H413">
        <f>MacroData!I413</f>
        <v>298587878691.25897</v>
      </c>
      <c r="I413">
        <f>MacroData!J413</f>
        <v>1054901183782.16</v>
      </c>
      <c r="J413">
        <f>MacroData!K413</f>
        <v>19.905000000000001</v>
      </c>
      <c r="K413">
        <f>MacroData!L413</f>
        <v>20.215</v>
      </c>
      <c r="L413">
        <f>MacroData!M413</f>
        <v>537.57763671875</v>
      </c>
      <c r="M413">
        <f>MacroData!N413</f>
        <v>218.41232299804688</v>
      </c>
      <c r="N413">
        <f>MacroData!O413</f>
        <v>56543550</v>
      </c>
      <c r="O413">
        <f>MacroData!P413</f>
        <v>-5026637086.1800346</v>
      </c>
      <c r="P413">
        <f>MacroData!Q413</f>
        <v>-14101112946.779907</v>
      </c>
      <c r="Q413">
        <f>MacroData!R413</f>
        <v>212369088473.793</v>
      </c>
      <c r="R413">
        <f>MacroData!S413</f>
        <v>1069002296728.9399</v>
      </c>
      <c r="S413">
        <f>MacroData!T413</f>
        <v>176159593461.20605</v>
      </c>
      <c r="T413">
        <f>MacroData!U413</f>
        <v>626491460502.32104</v>
      </c>
      <c r="U413">
        <f>MacroData!V413</f>
        <v>6.6669999999999998</v>
      </c>
      <c r="V413">
        <f>MacroData!W413</f>
        <v>332.96</v>
      </c>
      <c r="W413">
        <f>MacroData!X413</f>
        <v>91.722999999999999</v>
      </c>
      <c r="X413">
        <f>MacroData!Y413</f>
        <v>713840082196.99304</v>
      </c>
      <c r="Y413">
        <f>MacroData!Z413</f>
        <v>164498750000</v>
      </c>
      <c r="Z413">
        <f>MacroData!AA413</f>
        <v>105974955086.599</v>
      </c>
      <c r="AA413">
        <f>MacroData!AB413</f>
        <v>15926018926.044001</v>
      </c>
      <c r="AB413">
        <f>MacroData!AC413</f>
        <v>40305223541.375</v>
      </c>
      <c r="AC413">
        <f>MacroData!AD413</f>
        <v>231073754558.642</v>
      </c>
      <c r="AD413">
        <f>MacroData!AE413</f>
        <v>38664451226.283386</v>
      </c>
      <c r="AE413">
        <f>MacroData!AH413</f>
        <v>0</v>
      </c>
      <c r="AF413">
        <f>MacroData!AI413</f>
        <v>0</v>
      </c>
      <c r="AG413">
        <f>MacroData!AJ413</f>
        <v>1</v>
      </c>
      <c r="AH413">
        <f>MacroData!AK413</f>
        <v>0</v>
      </c>
      <c r="AI413">
        <f>MacroData!AL413</f>
        <v>1</v>
      </c>
      <c r="AJ413" t="str">
        <f>MacroData!AM413</f>
        <v>NA</v>
      </c>
      <c r="AK413">
        <f>MacroData!AN413</f>
        <v>5.9761904761904754</v>
      </c>
      <c r="AL413" s="31">
        <f>GDP!C414+GDP!J414</f>
        <v>0</v>
      </c>
      <c r="AM413">
        <f>GDP!D414+GDP!K414</f>
        <v>0</v>
      </c>
      <c r="AN413">
        <f>GDP!E414+GDP!L414</f>
        <v>0</v>
      </c>
      <c r="AO413">
        <f>GDP!F414+GDP!M414</f>
        <v>0</v>
      </c>
      <c r="AP413">
        <f>GDP!G414+GDP!N414</f>
        <v>0</v>
      </c>
      <c r="AQ413">
        <f>GDP!H414+GDP!O414</f>
        <v>0</v>
      </c>
      <c r="AR413" s="7">
        <f>GDP!I414+GDP!P414</f>
        <v>0</v>
      </c>
      <c r="AS413">
        <f>GDP!AE414</f>
        <v>0</v>
      </c>
      <c r="AT413">
        <f>GDP!AF414</f>
        <v>0</v>
      </c>
      <c r="AU413">
        <f>GDP!AG414</f>
        <v>0</v>
      </c>
      <c r="AV413">
        <f>GDP!AH414</f>
        <v>0</v>
      </c>
      <c r="AW413">
        <f>GDP!AI414</f>
        <v>0</v>
      </c>
      <c r="AX413">
        <f>GDP!AJ414</f>
        <v>0</v>
      </c>
      <c r="AY413" s="7">
        <f>GDP!AK414</f>
        <v>0</v>
      </c>
      <c r="AZ413">
        <f>GDP!AS414</f>
        <v>0</v>
      </c>
      <c r="BA413">
        <f>GDP!AT414</f>
        <v>0</v>
      </c>
      <c r="BB413">
        <f>GDP!AU414</f>
        <v>0</v>
      </c>
      <c r="BC413">
        <f>GDP!AV414</f>
        <v>0</v>
      </c>
      <c r="BD413">
        <f>GDP!AW414</f>
        <v>0</v>
      </c>
      <c r="BE413">
        <f>GDP!AX414</f>
        <v>0</v>
      </c>
      <c r="BF413" s="7">
        <f>GDP!AY414</f>
        <v>0</v>
      </c>
      <c r="BG413">
        <f>GDP!AZ414</f>
        <v>0</v>
      </c>
      <c r="BH413">
        <f>GDP!BA414</f>
        <v>0</v>
      </c>
      <c r="BI413">
        <f>GDP!BB414</f>
        <v>0</v>
      </c>
      <c r="BJ413">
        <f>GDP!BC414</f>
        <v>0</v>
      </c>
      <c r="BK413">
        <f>GDP!BD414</f>
        <v>0</v>
      </c>
      <c r="BL413">
        <f>GDP!BE414</f>
        <v>0</v>
      </c>
      <c r="BM413" s="7">
        <f>GDP!BF414</f>
        <v>0</v>
      </c>
      <c r="BN413">
        <f>GDP!BG414+GDP!BN414+GDP!BU414</f>
        <v>0</v>
      </c>
      <c r="BO413">
        <f>GDP!BH414+GDP!BO414+GDP!BV414</f>
        <v>0</v>
      </c>
      <c r="BP413">
        <f>GDP!BI414+GDP!BP414+GDP!BW414</f>
        <v>0</v>
      </c>
      <c r="BQ413">
        <f>GDP!BJ414+GDP!BQ414+GDP!BX414</f>
        <v>0</v>
      </c>
      <c r="BR413">
        <f>GDP!BK414+GDP!BR414+GDP!BY414</f>
        <v>0</v>
      </c>
      <c r="BS413">
        <f>GDP!BL414+GDP!BS414+GDP!BZ414</f>
        <v>0</v>
      </c>
      <c r="BT413" s="7">
        <f>GDP!BM414+GDP!BT414+GDP!CA414</f>
        <v>0</v>
      </c>
      <c r="BU413">
        <f>GDP!CB414</f>
        <v>0</v>
      </c>
      <c r="BV413">
        <f>GDP!CC414</f>
        <v>0</v>
      </c>
      <c r="BW413">
        <f>GDP!CD414</f>
        <v>0</v>
      </c>
      <c r="BX413">
        <f>GDP!CE414</f>
        <v>0</v>
      </c>
      <c r="BY413">
        <f>GDP!CF414</f>
        <v>0</v>
      </c>
      <c r="BZ413">
        <f>GDP!CG414</f>
        <v>0</v>
      </c>
      <c r="CA413" s="7">
        <f>GDP!CH414</f>
        <v>0</v>
      </c>
      <c r="CB413">
        <f>GDP!CI414</f>
        <v>0</v>
      </c>
      <c r="CC413">
        <f>GDP!CJ414</f>
        <v>0</v>
      </c>
      <c r="CD413">
        <f>GDP!CK414</f>
        <v>0</v>
      </c>
      <c r="CE413">
        <f>GDP!CL414</f>
        <v>0</v>
      </c>
      <c r="CF413">
        <f>GDP!CM414</f>
        <v>0</v>
      </c>
      <c r="CG413">
        <f>GDP!CN414</f>
        <v>0</v>
      </c>
      <c r="CH413" s="7">
        <f>GDP!CO414</f>
        <v>0</v>
      </c>
      <c r="CI413">
        <f>GDP!CP414</f>
        <v>0</v>
      </c>
      <c r="CJ413">
        <f>GDP!CQ414</f>
        <v>0</v>
      </c>
      <c r="CK413">
        <f>GDP!CR414</f>
        <v>0</v>
      </c>
      <c r="CL413">
        <f>GDP!CS414</f>
        <v>0</v>
      </c>
      <c r="CM413">
        <f>GDP!CT414</f>
        <v>0</v>
      </c>
      <c r="CN413">
        <f>GDP!CU414</f>
        <v>0</v>
      </c>
      <c r="CO413">
        <f>GDP!CV414</f>
        <v>0</v>
      </c>
      <c r="CP413">
        <f>GDP!CW414</f>
        <v>0</v>
      </c>
      <c r="CQ413">
        <f>GDP!CX414</f>
        <v>0</v>
      </c>
      <c r="CR413">
        <f>GDP!CY414</f>
        <v>0</v>
      </c>
      <c r="CS413">
        <f>GDP!CZ414</f>
        <v>0</v>
      </c>
      <c r="CT413">
        <f>GDP!DA414</f>
        <v>0</v>
      </c>
      <c r="CU413">
        <f>GDP!DB414</f>
        <v>0</v>
      </c>
      <c r="CV413" s="7">
        <f>GDP!DC414</f>
        <v>0</v>
      </c>
      <c r="CW413">
        <f>GDP!DD414</f>
        <v>0</v>
      </c>
      <c r="CX413">
        <f>GDP!DE414</f>
        <v>0</v>
      </c>
      <c r="CY413">
        <f>GDP!DF414</f>
        <v>0</v>
      </c>
      <c r="CZ413">
        <f>GDP!DG414</f>
        <v>0</v>
      </c>
      <c r="DA413">
        <f>GDP!DH414</f>
        <v>0</v>
      </c>
      <c r="DB413">
        <f>GDP!DI414</f>
        <v>0</v>
      </c>
      <c r="DC413" s="7">
        <f>GDP!DJ414</f>
        <v>0</v>
      </c>
      <c r="DD413">
        <f>GDP!DU414</f>
        <v>0</v>
      </c>
      <c r="DE413">
        <f>GDP!DV414</f>
        <v>0</v>
      </c>
      <c r="DF413">
        <f>GDP!DW414</f>
        <v>0</v>
      </c>
      <c r="DG413">
        <f>GDP!EF414</f>
        <v>0</v>
      </c>
      <c r="DH413">
        <f>GDP!EG414</f>
        <v>0</v>
      </c>
      <c r="DI413">
        <f>GDP!EH414</f>
        <v>0</v>
      </c>
      <c r="DJ413">
        <f>GDP!EI414</f>
        <v>0</v>
      </c>
      <c r="DK413">
        <f>GDP!EJ414</f>
        <v>0</v>
      </c>
      <c r="DL413" s="84">
        <v>63.142541780600901</v>
      </c>
      <c r="DM413" s="84">
        <v>60.786999999999999</v>
      </c>
      <c r="DN413">
        <v>60.289490952611999</v>
      </c>
      <c r="DO413" t="s">
        <v>145</v>
      </c>
      <c r="DP413">
        <v>5.7766638011999998</v>
      </c>
      <c r="DQ413">
        <v>9.7167288628999984</v>
      </c>
      <c r="DR413">
        <v>3.9400650616999986</v>
      </c>
      <c r="DS413">
        <v>46.0166744032</v>
      </c>
      <c r="DT413">
        <v>36.299945540300001</v>
      </c>
      <c r="DU413">
        <v>1900013675.8162401</v>
      </c>
      <c r="DV413">
        <v>6304440201.5380602</v>
      </c>
      <c r="DW413">
        <f t="shared" si="30"/>
        <v>0.63633315730839213</v>
      </c>
      <c r="DX413">
        <f t="shared" si="31"/>
        <v>2.1114186648068443</v>
      </c>
      <c r="DY413">
        <f t="shared" si="32"/>
        <v>-1.4750855074984521</v>
      </c>
      <c r="DZ413">
        <v>109770160003.313</v>
      </c>
      <c r="EA413">
        <f t="shared" si="33"/>
        <v>36.763099856714469</v>
      </c>
      <c r="EB413">
        <v>13128761083.065599</v>
      </c>
      <c r="EC413">
        <v>53527599479.154404</v>
      </c>
      <c r="ED413">
        <f t="shared" si="34"/>
        <v>10.349005866534622</v>
      </c>
    </row>
    <row r="414" spans="1:134" x14ac:dyDescent="0.35">
      <c r="A414" t="s">
        <v>155</v>
      </c>
      <c r="B414" s="7">
        <v>1983</v>
      </c>
      <c r="C414">
        <f>MacroData!D414</f>
        <v>674.50752302516662</v>
      </c>
      <c r="D414">
        <f>MacroData!E414</f>
        <v>99.105999999999995</v>
      </c>
      <c r="E414">
        <f>MacroData!F414</f>
        <v>97.947000000000003</v>
      </c>
      <c r="F414">
        <f>MacroData!G414</f>
        <v>273809007353.26901</v>
      </c>
      <c r="G414" t="str">
        <f>MacroData!H414</f>
        <v>NA</v>
      </c>
      <c r="H414">
        <f>MacroData!I414</f>
        <v>348354063754.10797</v>
      </c>
      <c r="I414">
        <f>MacroData!J414</f>
        <v>1069309568449.25</v>
      </c>
      <c r="J414">
        <f>MacroData!K414</f>
        <v>18.309000000000001</v>
      </c>
      <c r="K414">
        <f>MacroData!L414</f>
        <v>18.298999999999999</v>
      </c>
      <c r="L414">
        <f>MacroData!M414</f>
        <v>541.57000732421875</v>
      </c>
      <c r="M414">
        <f>MacroData!N414</f>
        <v>211.09364318847656</v>
      </c>
      <c r="N414">
        <f>MacroData!O414</f>
        <v>56564070</v>
      </c>
      <c r="O414">
        <f>MacroData!P414</f>
        <v>2525699089.9483604</v>
      </c>
      <c r="P414">
        <f>MacroData!Q414</f>
        <v>-2746462262.3599854</v>
      </c>
      <c r="Q414">
        <f>MacroData!R414</f>
        <v>210118542812.258</v>
      </c>
      <c r="R414">
        <f>MacroData!S414</f>
        <v>1072056030711.61</v>
      </c>
      <c r="S414">
        <f>MacroData!T414</f>
        <v>172570890245.78754</v>
      </c>
      <c r="T414">
        <f>MacroData!U414</f>
        <v>625298707005.51501</v>
      </c>
      <c r="U414">
        <f>MacroData!V414</f>
        <v>7.4180000000000001</v>
      </c>
      <c r="V414">
        <f>MacroData!W414</f>
        <v>395.36</v>
      </c>
      <c r="W414">
        <f>MacroData!X414</f>
        <v>90.742000000000004</v>
      </c>
      <c r="X414">
        <f>MacroData!Y414</f>
        <v>712560078833.00098</v>
      </c>
      <c r="Y414">
        <f>MacroData!Z414</f>
        <v>189549490000</v>
      </c>
      <c r="Z414">
        <f>MacroData!AA414</f>
        <v>129383673691.543</v>
      </c>
      <c r="AA414">
        <f>MacroData!AB414</f>
        <v>18376008420.067001</v>
      </c>
      <c r="AB414">
        <f>MacroData!AC414</f>
        <v>49742695178.507004</v>
      </c>
      <c r="AC414">
        <f>MacroData!AD414</f>
        <v>239555133028.836</v>
      </c>
      <c r="AD414">
        <f>MacroData!AE414</f>
        <v>39492203787.5466</v>
      </c>
      <c r="AE414">
        <f>MacroData!AH414</f>
        <v>0</v>
      </c>
      <c r="AF414">
        <f>MacroData!AI414</f>
        <v>0</v>
      </c>
      <c r="AG414">
        <f>MacroData!AJ414</f>
        <v>0</v>
      </c>
      <c r="AH414">
        <f>MacroData!AK414</f>
        <v>0</v>
      </c>
      <c r="AI414">
        <f>MacroData!AL414</f>
        <v>0</v>
      </c>
      <c r="AJ414" t="str">
        <f>MacroData!AM414</f>
        <v>NA</v>
      </c>
      <c r="AK414">
        <f>MacroData!AN414</f>
        <v>5.9761904761904754</v>
      </c>
      <c r="AL414" s="31">
        <f>GDP!C415+GDP!J415</f>
        <v>0</v>
      </c>
      <c r="AM414">
        <f>GDP!D415+GDP!K415</f>
        <v>0</v>
      </c>
      <c r="AN414">
        <f>GDP!E415+GDP!L415</f>
        <v>0</v>
      </c>
      <c r="AO414">
        <f>GDP!F415+GDP!M415</f>
        <v>0</v>
      </c>
      <c r="AP414">
        <f>GDP!G415+GDP!N415</f>
        <v>0</v>
      </c>
      <c r="AQ414">
        <f>GDP!H415+GDP!O415</f>
        <v>0</v>
      </c>
      <c r="AR414" s="7">
        <f>GDP!I415+GDP!P415</f>
        <v>0</v>
      </c>
      <c r="AS414">
        <f>GDP!AE415</f>
        <v>0</v>
      </c>
      <c r="AT414">
        <f>GDP!AF415</f>
        <v>0</v>
      </c>
      <c r="AU414">
        <f>GDP!AG415</f>
        <v>0</v>
      </c>
      <c r="AV414">
        <f>GDP!AH415</f>
        <v>0</v>
      </c>
      <c r="AW414">
        <f>GDP!AI415</f>
        <v>0</v>
      </c>
      <c r="AX414">
        <f>GDP!AJ415</f>
        <v>0</v>
      </c>
      <c r="AY414" s="7">
        <f>GDP!AK415</f>
        <v>0</v>
      </c>
      <c r="AZ414">
        <f>GDP!AS415</f>
        <v>0</v>
      </c>
      <c r="BA414">
        <f>GDP!AT415</f>
        <v>0</v>
      </c>
      <c r="BB414">
        <f>GDP!AU415</f>
        <v>0</v>
      </c>
      <c r="BC414">
        <f>GDP!AV415</f>
        <v>0</v>
      </c>
      <c r="BD414">
        <f>GDP!AW415</f>
        <v>0</v>
      </c>
      <c r="BE414">
        <f>GDP!AX415</f>
        <v>0</v>
      </c>
      <c r="BF414" s="7">
        <f>GDP!AY415</f>
        <v>0</v>
      </c>
      <c r="BG414">
        <f>GDP!AZ415</f>
        <v>0</v>
      </c>
      <c r="BH414">
        <f>GDP!BA415</f>
        <v>0</v>
      </c>
      <c r="BI414">
        <f>GDP!BB415</f>
        <v>0</v>
      </c>
      <c r="BJ414">
        <f>GDP!BC415</f>
        <v>0</v>
      </c>
      <c r="BK414">
        <f>GDP!BD415</f>
        <v>0</v>
      </c>
      <c r="BL414">
        <f>GDP!BE415</f>
        <v>0</v>
      </c>
      <c r="BM414" s="7">
        <f>GDP!BF415</f>
        <v>0</v>
      </c>
      <c r="BN414">
        <f>GDP!BG415+GDP!BN415+GDP!BU415</f>
        <v>0</v>
      </c>
      <c r="BO414">
        <f>GDP!BH415+GDP!BO415+GDP!BV415</f>
        <v>0</v>
      </c>
      <c r="BP414">
        <f>GDP!BI415+GDP!BP415+GDP!BW415</f>
        <v>0</v>
      </c>
      <c r="BQ414">
        <f>GDP!BJ415+GDP!BQ415+GDP!BX415</f>
        <v>0</v>
      </c>
      <c r="BR414">
        <f>GDP!BK415+GDP!BR415+GDP!BY415</f>
        <v>0</v>
      </c>
      <c r="BS414">
        <f>GDP!BL415+GDP!BS415+GDP!BZ415</f>
        <v>0</v>
      </c>
      <c r="BT414" s="7">
        <f>GDP!BM415+GDP!BT415+GDP!CA415</f>
        <v>0</v>
      </c>
      <c r="BU414">
        <f>GDP!CB415</f>
        <v>0</v>
      </c>
      <c r="BV414">
        <f>GDP!CC415</f>
        <v>0</v>
      </c>
      <c r="BW414">
        <f>GDP!CD415</f>
        <v>0</v>
      </c>
      <c r="BX414">
        <f>GDP!CE415</f>
        <v>0</v>
      </c>
      <c r="BY414">
        <f>GDP!CF415</f>
        <v>0</v>
      </c>
      <c r="BZ414">
        <f>GDP!CG415</f>
        <v>0</v>
      </c>
      <c r="CA414" s="7">
        <f>GDP!CH415</f>
        <v>0</v>
      </c>
      <c r="CB414">
        <f>GDP!CI415</f>
        <v>0</v>
      </c>
      <c r="CC414">
        <f>GDP!CJ415</f>
        <v>0</v>
      </c>
      <c r="CD414">
        <f>GDP!CK415</f>
        <v>0</v>
      </c>
      <c r="CE414">
        <f>GDP!CL415</f>
        <v>0</v>
      </c>
      <c r="CF414">
        <f>GDP!CM415</f>
        <v>0</v>
      </c>
      <c r="CG414">
        <f>GDP!CN415</f>
        <v>0</v>
      </c>
      <c r="CH414" s="7">
        <f>GDP!CO415</f>
        <v>0</v>
      </c>
      <c r="CI414">
        <f>GDP!CP415</f>
        <v>0</v>
      </c>
      <c r="CJ414">
        <f>GDP!CQ415</f>
        <v>0</v>
      </c>
      <c r="CK414">
        <f>GDP!CR415</f>
        <v>0</v>
      </c>
      <c r="CL414">
        <f>GDP!CS415</f>
        <v>0</v>
      </c>
      <c r="CM414">
        <f>GDP!CT415</f>
        <v>0</v>
      </c>
      <c r="CN414">
        <f>GDP!CU415</f>
        <v>0</v>
      </c>
      <c r="CO414">
        <f>GDP!CV415</f>
        <v>0</v>
      </c>
      <c r="CP414">
        <f>GDP!CW415</f>
        <v>0</v>
      </c>
      <c r="CQ414">
        <f>GDP!CX415</f>
        <v>0</v>
      </c>
      <c r="CR414">
        <f>GDP!CY415</f>
        <v>0</v>
      </c>
      <c r="CS414">
        <f>GDP!CZ415</f>
        <v>0</v>
      </c>
      <c r="CT414">
        <f>GDP!DA415</f>
        <v>0</v>
      </c>
      <c r="CU414">
        <f>GDP!DB415</f>
        <v>0</v>
      </c>
      <c r="CV414" s="7">
        <f>GDP!DC415</f>
        <v>0</v>
      </c>
      <c r="CW414">
        <f>GDP!DD415</f>
        <v>0</v>
      </c>
      <c r="CX414">
        <f>GDP!DE415</f>
        <v>0</v>
      </c>
      <c r="CY414">
        <f>GDP!DF415</f>
        <v>0</v>
      </c>
      <c r="CZ414">
        <f>GDP!DG415</f>
        <v>0</v>
      </c>
      <c r="DA414">
        <f>GDP!DH415</f>
        <v>0</v>
      </c>
      <c r="DB414">
        <f>GDP!DI415</f>
        <v>0</v>
      </c>
      <c r="DC414" s="7">
        <f>GDP!DJ415</f>
        <v>0</v>
      </c>
      <c r="DD414">
        <f>GDP!DU415</f>
        <v>0</v>
      </c>
      <c r="DE414">
        <f>GDP!DV415</f>
        <v>0</v>
      </c>
      <c r="DF414">
        <f>GDP!DW415</f>
        <v>0</v>
      </c>
      <c r="DG414">
        <f>GDP!EF415</f>
        <v>0</v>
      </c>
      <c r="DH414">
        <f>GDP!EG415</f>
        <v>0</v>
      </c>
      <c r="DI414">
        <f>GDP!EH415</f>
        <v>0</v>
      </c>
      <c r="DJ414">
        <f>GDP!EI415</f>
        <v>0</v>
      </c>
      <c r="DK414">
        <f>GDP!EJ415</f>
        <v>0</v>
      </c>
      <c r="DL414" s="84">
        <v>69.403417368759094</v>
      </c>
      <c r="DM414" s="84">
        <v>66.814400000000006</v>
      </c>
      <c r="DN414">
        <v>66.267480520171006</v>
      </c>
      <c r="DO414" t="s">
        <v>145</v>
      </c>
      <c r="DP414">
        <v>6.9914608051</v>
      </c>
      <c r="DQ414">
        <v>9.7958708021999996</v>
      </c>
      <c r="DR414">
        <v>2.8044099970999996</v>
      </c>
      <c r="DS414">
        <v>48.098183349300001</v>
      </c>
      <c r="DT414">
        <v>38.302312547100001</v>
      </c>
      <c r="DU414">
        <v>1963144246.2132599</v>
      </c>
      <c r="DV414">
        <v>7385499602.2275295</v>
      </c>
      <c r="DW414">
        <f t="shared" si="30"/>
        <v>0.56354854169262136</v>
      </c>
      <c r="DX414">
        <f t="shared" si="31"/>
        <v>2.120112945615217</v>
      </c>
      <c r="DY414">
        <f t="shared" si="32"/>
        <v>-1.5565644039225957</v>
      </c>
      <c r="DZ414">
        <v>131842029698.30901</v>
      </c>
      <c r="EA414">
        <f t="shared" si="33"/>
        <v>37.847134113346272</v>
      </c>
      <c r="EB414">
        <v>14961723910.050501</v>
      </c>
      <c r="EC414">
        <v>63709270232.848602</v>
      </c>
      <c r="ED414">
        <f t="shared" si="34"/>
        <v>11.596483391434408</v>
      </c>
    </row>
    <row r="415" spans="1:134" x14ac:dyDescent="0.35">
      <c r="A415" t="s">
        <v>155</v>
      </c>
      <c r="B415" s="7">
        <v>1984</v>
      </c>
      <c r="C415">
        <f>MacroData!D415</f>
        <v>771.07763938708649</v>
      </c>
      <c r="D415">
        <f>MacroData!E415</f>
        <v>100.41500000000001</v>
      </c>
      <c r="E415">
        <f>MacroData!F415</f>
        <v>99.605999999999995</v>
      </c>
      <c r="F415">
        <f>MacroData!G415</f>
        <v>324269713138.591</v>
      </c>
      <c r="G415" t="str">
        <f>MacroData!H415</f>
        <v>NA</v>
      </c>
      <c r="H415">
        <f>MacroData!I415</f>
        <v>398228366595.09601</v>
      </c>
      <c r="I415">
        <f>MacroData!J415</f>
        <v>1103637418863.3201</v>
      </c>
      <c r="J415">
        <f>MacroData!K415</f>
        <v>17.268000000000001</v>
      </c>
      <c r="K415">
        <f>MacroData!L415</f>
        <v>15.599</v>
      </c>
      <c r="L415">
        <f>MacroData!M415</f>
        <v>561.760009765625</v>
      </c>
      <c r="M415">
        <f>MacroData!N415</f>
        <v>215.73922729492188</v>
      </c>
      <c r="N415">
        <f>MacroData!O415</f>
        <v>56576720</v>
      </c>
      <c r="O415">
        <f>MacroData!P415</f>
        <v>-1499342385.9502754</v>
      </c>
      <c r="P415">
        <f>MacroData!Q415</f>
        <v>-80982498.609863281</v>
      </c>
      <c r="Q415">
        <f>MacroData!R415</f>
        <v>218449248114.37299</v>
      </c>
      <c r="R415">
        <f>MacroData!S415</f>
        <v>1103718401361.9299</v>
      </c>
      <c r="S415">
        <f>MacroData!T415</f>
        <v>179981497217.05573</v>
      </c>
      <c r="T415">
        <f>MacroData!U415</f>
        <v>644029176658.07898</v>
      </c>
      <c r="U415">
        <f>MacroData!V415</f>
        <v>8.202</v>
      </c>
      <c r="V415">
        <f>MacroData!W415</f>
        <v>506.85</v>
      </c>
      <c r="W415">
        <f>MacroData!X415</f>
        <v>88.641999999999996</v>
      </c>
      <c r="X415">
        <f>MacroData!Y415</f>
        <v>733589709099.58203</v>
      </c>
      <c r="Y415">
        <f>MacroData!Z415</f>
        <v>217962890000</v>
      </c>
      <c r="Z415">
        <f>MacroData!AA415</f>
        <v>146241273797.07199</v>
      </c>
      <c r="AA415">
        <f>MacroData!AB415</f>
        <v>22133388782.226002</v>
      </c>
      <c r="AB415">
        <f>MacroData!AC415</f>
        <v>55404579019.638</v>
      </c>
      <c r="AC415">
        <f>MacroData!AD415</f>
        <v>243367165361.922</v>
      </c>
      <c r="AD415">
        <f>MacroData!AE415</f>
        <v>40361880944.017082</v>
      </c>
      <c r="AE415">
        <f>MacroData!AH415</f>
        <v>0</v>
      </c>
      <c r="AF415">
        <f>MacroData!AI415</f>
        <v>0</v>
      </c>
      <c r="AG415">
        <f>MacroData!AJ415</f>
        <v>0</v>
      </c>
      <c r="AH415">
        <f>MacroData!AK415</f>
        <v>0</v>
      </c>
      <c r="AI415">
        <f>MacroData!AL415</f>
        <v>0</v>
      </c>
      <c r="AJ415" t="str">
        <f>MacroData!AM415</f>
        <v>NA</v>
      </c>
      <c r="AK415">
        <f>MacroData!AN415</f>
        <v>5.9761904761904754</v>
      </c>
      <c r="AL415" s="31">
        <f>GDP!C416+GDP!J416</f>
        <v>0</v>
      </c>
      <c r="AM415">
        <f>GDP!D416+GDP!K416</f>
        <v>0</v>
      </c>
      <c r="AN415">
        <f>GDP!E416+GDP!L416</f>
        <v>0</v>
      </c>
      <c r="AO415">
        <f>GDP!F416+GDP!M416</f>
        <v>0</v>
      </c>
      <c r="AP415">
        <f>GDP!G416+GDP!N416</f>
        <v>0</v>
      </c>
      <c r="AQ415">
        <f>GDP!H416+GDP!O416</f>
        <v>0</v>
      </c>
      <c r="AR415" s="7">
        <f>GDP!I416+GDP!P416</f>
        <v>0</v>
      </c>
      <c r="AS415">
        <f>GDP!AE416</f>
        <v>0</v>
      </c>
      <c r="AT415">
        <f>GDP!AF416</f>
        <v>0</v>
      </c>
      <c r="AU415">
        <f>GDP!AG416</f>
        <v>0</v>
      </c>
      <c r="AV415">
        <f>GDP!AH416</f>
        <v>0</v>
      </c>
      <c r="AW415">
        <f>GDP!AI416</f>
        <v>0</v>
      </c>
      <c r="AX415">
        <f>GDP!AJ416</f>
        <v>0</v>
      </c>
      <c r="AY415" s="7">
        <f>GDP!AK416</f>
        <v>0</v>
      </c>
      <c r="AZ415">
        <f>GDP!AS416</f>
        <v>0</v>
      </c>
      <c r="BA415">
        <f>GDP!AT416</f>
        <v>0</v>
      </c>
      <c r="BB415">
        <f>GDP!AU416</f>
        <v>0</v>
      </c>
      <c r="BC415">
        <f>GDP!AV416</f>
        <v>0</v>
      </c>
      <c r="BD415">
        <f>GDP!AW416</f>
        <v>0</v>
      </c>
      <c r="BE415">
        <f>GDP!AX416</f>
        <v>0</v>
      </c>
      <c r="BF415" s="7">
        <f>GDP!AY416</f>
        <v>0</v>
      </c>
      <c r="BG415">
        <f>GDP!AZ416</f>
        <v>0</v>
      </c>
      <c r="BH415">
        <f>GDP!BA416</f>
        <v>0</v>
      </c>
      <c r="BI415">
        <f>GDP!BB416</f>
        <v>0</v>
      </c>
      <c r="BJ415">
        <f>GDP!BC416</f>
        <v>0</v>
      </c>
      <c r="BK415">
        <f>GDP!BD416</f>
        <v>0</v>
      </c>
      <c r="BL415">
        <f>GDP!BE416</f>
        <v>0</v>
      </c>
      <c r="BM415" s="7">
        <f>GDP!BF416</f>
        <v>0</v>
      </c>
      <c r="BN415">
        <f>GDP!BG416+GDP!BN416+GDP!BU416</f>
        <v>0</v>
      </c>
      <c r="BO415">
        <f>GDP!BH416+GDP!BO416+GDP!BV416</f>
        <v>0</v>
      </c>
      <c r="BP415">
        <f>GDP!BI416+GDP!BP416+GDP!BW416</f>
        <v>0</v>
      </c>
      <c r="BQ415">
        <f>GDP!BJ416+GDP!BQ416+GDP!BX416</f>
        <v>0</v>
      </c>
      <c r="BR415">
        <f>GDP!BK416+GDP!BR416+GDP!BY416</f>
        <v>0</v>
      </c>
      <c r="BS415">
        <f>GDP!BL416+GDP!BS416+GDP!BZ416</f>
        <v>0</v>
      </c>
      <c r="BT415" s="7">
        <f>GDP!BM416+GDP!BT416+GDP!CA416</f>
        <v>0</v>
      </c>
      <c r="BU415">
        <f>GDP!CB416</f>
        <v>0</v>
      </c>
      <c r="BV415">
        <f>GDP!CC416</f>
        <v>0</v>
      </c>
      <c r="BW415">
        <f>GDP!CD416</f>
        <v>0</v>
      </c>
      <c r="BX415">
        <f>GDP!CE416</f>
        <v>0</v>
      </c>
      <c r="BY415">
        <f>GDP!CF416</f>
        <v>0</v>
      </c>
      <c r="BZ415">
        <f>GDP!CG416</f>
        <v>0</v>
      </c>
      <c r="CA415" s="7">
        <f>GDP!CH416</f>
        <v>0</v>
      </c>
      <c r="CB415">
        <f>GDP!CI416</f>
        <v>0</v>
      </c>
      <c r="CC415">
        <f>GDP!CJ416</f>
        <v>0</v>
      </c>
      <c r="CD415">
        <f>GDP!CK416</f>
        <v>0</v>
      </c>
      <c r="CE415">
        <f>GDP!CL416</f>
        <v>0</v>
      </c>
      <c r="CF415">
        <f>GDP!CM416</f>
        <v>0</v>
      </c>
      <c r="CG415">
        <f>GDP!CN416</f>
        <v>0</v>
      </c>
      <c r="CH415" s="7">
        <f>GDP!CO416</f>
        <v>0</v>
      </c>
      <c r="CI415">
        <f>GDP!CP416</f>
        <v>0</v>
      </c>
      <c r="CJ415">
        <f>GDP!CQ416</f>
        <v>0</v>
      </c>
      <c r="CK415">
        <f>GDP!CR416</f>
        <v>0</v>
      </c>
      <c r="CL415">
        <f>GDP!CS416</f>
        <v>0</v>
      </c>
      <c r="CM415">
        <f>GDP!CT416</f>
        <v>0</v>
      </c>
      <c r="CN415">
        <f>GDP!CU416</f>
        <v>0</v>
      </c>
      <c r="CO415">
        <f>GDP!CV416</f>
        <v>0</v>
      </c>
      <c r="CP415">
        <f>GDP!CW416</f>
        <v>0</v>
      </c>
      <c r="CQ415">
        <f>GDP!CX416</f>
        <v>0</v>
      </c>
      <c r="CR415">
        <f>GDP!CY416</f>
        <v>0</v>
      </c>
      <c r="CS415">
        <f>GDP!CZ416</f>
        <v>0</v>
      </c>
      <c r="CT415">
        <f>GDP!DA416</f>
        <v>0</v>
      </c>
      <c r="CU415">
        <f>GDP!DB416</f>
        <v>0</v>
      </c>
      <c r="CV415" s="7">
        <f>GDP!DC416</f>
        <v>0</v>
      </c>
      <c r="CW415">
        <f>GDP!DD416</f>
        <v>0</v>
      </c>
      <c r="CX415">
        <f>GDP!DE416</f>
        <v>0</v>
      </c>
      <c r="CY415">
        <f>GDP!DF416</f>
        <v>0</v>
      </c>
      <c r="CZ415">
        <f>GDP!DG416</f>
        <v>0</v>
      </c>
      <c r="DA415">
        <f>GDP!DH416</f>
        <v>0</v>
      </c>
      <c r="DB415">
        <f>GDP!DI416</f>
        <v>0</v>
      </c>
      <c r="DC415" s="7">
        <f>GDP!DJ416</f>
        <v>0</v>
      </c>
      <c r="DD415">
        <f>GDP!DU416</f>
        <v>0</v>
      </c>
      <c r="DE415">
        <f>GDP!DV416</f>
        <v>0</v>
      </c>
      <c r="DF415">
        <f>GDP!DW416</f>
        <v>0</v>
      </c>
      <c r="DG415">
        <f>GDP!EF416</f>
        <v>0</v>
      </c>
      <c r="DH415">
        <f>GDP!EG416</f>
        <v>0</v>
      </c>
      <c r="DI415">
        <f>GDP!EH416</f>
        <v>0</v>
      </c>
      <c r="DJ415">
        <f>GDP!EI416</f>
        <v>0</v>
      </c>
      <c r="DK415">
        <f>GDP!EJ416</f>
        <v>0</v>
      </c>
      <c r="DL415" s="84">
        <v>74.901095557493306</v>
      </c>
      <c r="DM415" s="84">
        <v>72.106899999999996</v>
      </c>
      <c r="DN415">
        <v>71.516959505977994</v>
      </c>
      <c r="DO415" t="s">
        <v>145</v>
      </c>
      <c r="DP415">
        <v>7.5079798954000001</v>
      </c>
      <c r="DQ415">
        <v>11.125946416299996</v>
      </c>
      <c r="DR415">
        <v>3.617966520899996</v>
      </c>
      <c r="DS415">
        <v>48.334064703599999</v>
      </c>
      <c r="DT415">
        <v>37.208118287300003</v>
      </c>
      <c r="DU415">
        <v>2527958558.77564</v>
      </c>
      <c r="DV415">
        <v>8439718907.4516001</v>
      </c>
      <c r="DW415">
        <f t="shared" si="30"/>
        <v>0.63480122734349953</v>
      </c>
      <c r="DX415">
        <f t="shared" si="31"/>
        <v>2.1193163559924892</v>
      </c>
      <c r="DY415">
        <f t="shared" si="32"/>
        <v>-1.4845151286489897</v>
      </c>
      <c r="DZ415">
        <v>149583617811.465</v>
      </c>
      <c r="EA415">
        <f t="shared" si="33"/>
        <v>37.562270887537288</v>
      </c>
      <c r="EB415">
        <v>16693148508.490101</v>
      </c>
      <c r="EC415">
        <v>72032808907.402603</v>
      </c>
      <c r="ED415">
        <f t="shared" si="34"/>
        <v>11.329810393371849</v>
      </c>
    </row>
    <row r="416" spans="1:134" x14ac:dyDescent="0.35">
      <c r="A416" t="s">
        <v>155</v>
      </c>
      <c r="B416" s="7">
        <v>1985</v>
      </c>
      <c r="C416">
        <f>MacroData!D416</f>
        <v>865.71698512264243</v>
      </c>
      <c r="D416">
        <f>MacroData!E416</f>
        <v>100.065</v>
      </c>
      <c r="E416">
        <f>MacroData!F416</f>
        <v>99.805999999999997</v>
      </c>
      <c r="F416">
        <f>MacroData!G416</f>
        <v>392988697488.04303</v>
      </c>
      <c r="G416">
        <f>MacroData!H416</f>
        <v>463300817383.12402</v>
      </c>
      <c r="H416">
        <f>MacroData!I416</f>
        <v>447105509625.539</v>
      </c>
      <c r="I416">
        <f>MacroData!J416</f>
        <v>1134976523645.6001</v>
      </c>
      <c r="J416">
        <f>MacroData!K416</f>
        <v>15.247</v>
      </c>
      <c r="K416">
        <f>MacroData!L416</f>
        <v>13.712999999999999</v>
      </c>
      <c r="L416">
        <f>MacroData!M416</f>
        <v>577.83734130859375</v>
      </c>
      <c r="M416">
        <f>MacroData!N416</f>
        <v>216.04342651367188</v>
      </c>
      <c r="N416">
        <f>MacroData!O416</f>
        <v>56593070</v>
      </c>
      <c r="O416">
        <f>MacroData!P416</f>
        <v>-1405311279.8011436</v>
      </c>
      <c r="P416">
        <f>MacroData!Q416</f>
        <v>3744127774.2900391</v>
      </c>
      <c r="Q416">
        <f>MacroData!R416</f>
        <v>220996371457.51801</v>
      </c>
      <c r="R416">
        <f>MacroData!S416</f>
        <v>1131232395871.3101</v>
      </c>
      <c r="S416">
        <f>MacroData!T416</f>
        <v>180235269393.42993</v>
      </c>
      <c r="T416">
        <f>MacroData!U416</f>
        <v>662649648455.651</v>
      </c>
      <c r="U416">
        <f>MacroData!V416</f>
        <v>8.3049999999999997</v>
      </c>
      <c r="V416">
        <f>MacroData!W416</f>
        <v>1080.67</v>
      </c>
      <c r="W416">
        <f>MacroData!X416</f>
        <v>86.120999999999995</v>
      </c>
      <c r="X416">
        <f>MacroData!Y416</f>
        <v>754621760468.39294</v>
      </c>
      <c r="Y416">
        <f>MacroData!Z416</f>
        <v>245003020000</v>
      </c>
      <c r="Z416">
        <f>MacroData!AA416</f>
        <v>164222830976.64801</v>
      </c>
      <c r="AA416">
        <f>MacroData!AB416</f>
        <v>24351303577.375</v>
      </c>
      <c r="AB416">
        <f>MacroData!AC416</f>
        <v>63515951584.278999</v>
      </c>
      <c r="AC416">
        <f>MacroData!AD416</f>
        <v>250289557367.81</v>
      </c>
      <c r="AD416">
        <f>MacroData!AE416</f>
        <v>42891554703.127251</v>
      </c>
      <c r="AE416">
        <f>MacroData!AH416</f>
        <v>0</v>
      </c>
      <c r="AF416">
        <f>MacroData!AI416</f>
        <v>0</v>
      </c>
      <c r="AG416">
        <f>MacroData!AJ416</f>
        <v>0</v>
      </c>
      <c r="AH416">
        <f>MacroData!AK416</f>
        <v>0</v>
      </c>
      <c r="AI416">
        <f>MacroData!AL416</f>
        <v>0</v>
      </c>
      <c r="AJ416">
        <f>MacroData!AM416</f>
        <v>4.0059525000000002</v>
      </c>
      <c r="AK416">
        <f>MacroData!AN416</f>
        <v>5.9161904652913408</v>
      </c>
      <c r="AL416" s="31">
        <f>GDP!C417+GDP!J417</f>
        <v>0</v>
      </c>
      <c r="AM416">
        <f>GDP!D417+GDP!K417</f>
        <v>0</v>
      </c>
      <c r="AN416">
        <f>GDP!E417+GDP!L417</f>
        <v>0</v>
      </c>
      <c r="AO416">
        <f>GDP!F417+GDP!M417</f>
        <v>0</v>
      </c>
      <c r="AP416">
        <f>GDP!G417+GDP!N417</f>
        <v>0</v>
      </c>
      <c r="AQ416">
        <f>GDP!H417+GDP!O417</f>
        <v>0</v>
      </c>
      <c r="AR416" s="7">
        <f>GDP!I417+GDP!P417</f>
        <v>0</v>
      </c>
      <c r="AS416">
        <f>GDP!AE417</f>
        <v>0</v>
      </c>
      <c r="AT416">
        <f>GDP!AF417</f>
        <v>0</v>
      </c>
      <c r="AU416">
        <f>GDP!AG417</f>
        <v>0</v>
      </c>
      <c r="AV416">
        <f>GDP!AH417</f>
        <v>0</v>
      </c>
      <c r="AW416">
        <f>GDP!AI417</f>
        <v>0</v>
      </c>
      <c r="AX416">
        <f>GDP!AJ417</f>
        <v>0</v>
      </c>
      <c r="AY416" s="7">
        <f>GDP!AK417</f>
        <v>0</v>
      </c>
      <c r="AZ416">
        <f>GDP!AS417</f>
        <v>0</v>
      </c>
      <c r="BA416">
        <f>GDP!AT417</f>
        <v>0</v>
      </c>
      <c r="BB416">
        <f>GDP!AU417</f>
        <v>0</v>
      </c>
      <c r="BC416">
        <f>GDP!AV417</f>
        <v>0</v>
      </c>
      <c r="BD416">
        <f>GDP!AW417</f>
        <v>0</v>
      </c>
      <c r="BE416">
        <f>GDP!AX417</f>
        <v>0</v>
      </c>
      <c r="BF416" s="7">
        <f>GDP!AY417</f>
        <v>0</v>
      </c>
      <c r="BG416">
        <f>GDP!AZ417</f>
        <v>0</v>
      </c>
      <c r="BH416">
        <f>GDP!BA417</f>
        <v>0</v>
      </c>
      <c r="BI416">
        <f>GDP!BB417</f>
        <v>0</v>
      </c>
      <c r="BJ416">
        <f>GDP!BC417</f>
        <v>0</v>
      </c>
      <c r="BK416">
        <f>GDP!BD417</f>
        <v>0</v>
      </c>
      <c r="BL416">
        <f>GDP!BE417</f>
        <v>0</v>
      </c>
      <c r="BM416" s="7">
        <f>GDP!BF417</f>
        <v>0</v>
      </c>
      <c r="BN416">
        <f>GDP!BG417+GDP!BN417+GDP!BU417</f>
        <v>0</v>
      </c>
      <c r="BO416">
        <f>GDP!BH417+GDP!BO417+GDP!BV417</f>
        <v>0</v>
      </c>
      <c r="BP416">
        <f>GDP!BI417+GDP!BP417+GDP!BW417</f>
        <v>0</v>
      </c>
      <c r="BQ416">
        <f>GDP!BJ417+GDP!BQ417+GDP!BX417</f>
        <v>0</v>
      </c>
      <c r="BR416">
        <f>GDP!BK417+GDP!BR417+GDP!BY417</f>
        <v>0</v>
      </c>
      <c r="BS416">
        <f>GDP!BL417+GDP!BS417+GDP!BZ417</f>
        <v>0</v>
      </c>
      <c r="BT416" s="7">
        <f>GDP!BM417+GDP!BT417+GDP!CA417</f>
        <v>0</v>
      </c>
      <c r="BU416">
        <f>GDP!CB417</f>
        <v>0</v>
      </c>
      <c r="BV416">
        <f>GDP!CC417</f>
        <v>0</v>
      </c>
      <c r="BW416">
        <f>GDP!CD417</f>
        <v>0</v>
      </c>
      <c r="BX416">
        <f>GDP!CE417</f>
        <v>0</v>
      </c>
      <c r="BY416">
        <f>GDP!CF417</f>
        <v>0</v>
      </c>
      <c r="BZ416">
        <f>GDP!CG417</f>
        <v>0</v>
      </c>
      <c r="CA416" s="7">
        <f>GDP!CH417</f>
        <v>0</v>
      </c>
      <c r="CB416">
        <f>GDP!CI417</f>
        <v>0</v>
      </c>
      <c r="CC416">
        <f>GDP!CJ417</f>
        <v>0</v>
      </c>
      <c r="CD416">
        <f>GDP!CK417</f>
        <v>0</v>
      </c>
      <c r="CE416">
        <f>GDP!CL417</f>
        <v>0</v>
      </c>
      <c r="CF416">
        <f>GDP!CM417</f>
        <v>0</v>
      </c>
      <c r="CG416">
        <f>GDP!CN417</f>
        <v>0</v>
      </c>
      <c r="CH416" s="7">
        <f>GDP!CO417</f>
        <v>0</v>
      </c>
      <c r="CI416">
        <f>GDP!CP417</f>
        <v>0</v>
      </c>
      <c r="CJ416">
        <f>GDP!CQ417</f>
        <v>0</v>
      </c>
      <c r="CK416">
        <f>GDP!CR417</f>
        <v>0</v>
      </c>
      <c r="CL416">
        <f>GDP!CS417</f>
        <v>0</v>
      </c>
      <c r="CM416">
        <f>GDP!CT417</f>
        <v>0</v>
      </c>
      <c r="CN416">
        <f>GDP!CU417</f>
        <v>0</v>
      </c>
      <c r="CO416">
        <f>GDP!CV417</f>
        <v>0</v>
      </c>
      <c r="CP416">
        <f>GDP!CW417</f>
        <v>0</v>
      </c>
      <c r="CQ416">
        <f>GDP!CX417</f>
        <v>0</v>
      </c>
      <c r="CR416">
        <f>GDP!CY417</f>
        <v>0</v>
      </c>
      <c r="CS416">
        <f>GDP!CZ417</f>
        <v>0</v>
      </c>
      <c r="CT416">
        <f>GDP!DA417</f>
        <v>0</v>
      </c>
      <c r="CU416">
        <f>GDP!DB417</f>
        <v>0</v>
      </c>
      <c r="CV416" s="7">
        <f>GDP!DC417</f>
        <v>0</v>
      </c>
      <c r="CW416">
        <f>GDP!DD417</f>
        <v>0</v>
      </c>
      <c r="CX416">
        <f>GDP!DE417</f>
        <v>0</v>
      </c>
      <c r="CY416">
        <f>GDP!DF417</f>
        <v>0</v>
      </c>
      <c r="CZ416">
        <f>GDP!DG417</f>
        <v>0</v>
      </c>
      <c r="DA416">
        <f>GDP!DH417</f>
        <v>0</v>
      </c>
      <c r="DB416">
        <f>GDP!DI417</f>
        <v>0</v>
      </c>
      <c r="DC416" s="7">
        <f>GDP!DJ417</f>
        <v>0</v>
      </c>
      <c r="DD416">
        <f>GDP!DU417</f>
        <v>0</v>
      </c>
      <c r="DE416">
        <f>GDP!DV417</f>
        <v>0</v>
      </c>
      <c r="DF416">
        <f>GDP!DW417</f>
        <v>0</v>
      </c>
      <c r="DG416">
        <f>GDP!EF417</f>
        <v>0</v>
      </c>
      <c r="DH416">
        <f>GDP!EG417</f>
        <v>0</v>
      </c>
      <c r="DI416">
        <f>GDP!EH417</f>
        <v>0</v>
      </c>
      <c r="DJ416">
        <f>GDP!EI417</f>
        <v>0</v>
      </c>
      <c r="DK416">
        <f>GDP!EJ417</f>
        <v>0</v>
      </c>
      <c r="DL416" s="84">
        <v>80.901567781210005</v>
      </c>
      <c r="DM416" s="84">
        <v>77.883600000000001</v>
      </c>
      <c r="DN416">
        <v>77.246236643133997</v>
      </c>
      <c r="DO416" t="s">
        <v>145</v>
      </c>
      <c r="DP416">
        <v>7.5055678477000001</v>
      </c>
      <c r="DQ416">
        <v>11.9956655549</v>
      </c>
      <c r="DR416">
        <v>4.4900977072000003</v>
      </c>
      <c r="DS416">
        <v>49.004315279899998</v>
      </c>
      <c r="DT416">
        <v>37.008649724999998</v>
      </c>
      <c r="DU416">
        <v>3813245370.09758</v>
      </c>
      <c r="DV416">
        <v>9665416600.3712502</v>
      </c>
      <c r="DW416">
        <f t="shared" si="30"/>
        <v>0.85287371504127951</v>
      </c>
      <c r="DX416">
        <f t="shared" si="31"/>
        <v>2.1617753287062498</v>
      </c>
      <c r="DY416">
        <f t="shared" si="32"/>
        <v>-1.3089016136649703</v>
      </c>
      <c r="DZ416">
        <v>169388042407.612</v>
      </c>
      <c r="EA416">
        <f t="shared" si="33"/>
        <v>37.885474180239541</v>
      </c>
      <c r="EB416">
        <v>19342373198.715</v>
      </c>
      <c r="EC416">
        <v>81503092120.147995</v>
      </c>
      <c r="ED416">
        <f t="shared" si="34"/>
        <v>10.494808363703747</v>
      </c>
    </row>
    <row r="417" spans="1:134" x14ac:dyDescent="0.35">
      <c r="A417" t="s">
        <v>155</v>
      </c>
      <c r="B417" s="7">
        <v>1986</v>
      </c>
      <c r="C417">
        <f>MacroData!D417</f>
        <v>958.1616345799855</v>
      </c>
      <c r="D417">
        <f>MacroData!E417</f>
        <v>101.05800000000001</v>
      </c>
      <c r="E417">
        <f>MacroData!F417</f>
        <v>99.99</v>
      </c>
      <c r="F417">
        <f>MacroData!G417</f>
        <v>453986386619.28998</v>
      </c>
      <c r="G417">
        <f>MacroData!H417</f>
        <v>506870868190.729</v>
      </c>
      <c r="H417">
        <f>MacroData!I417</f>
        <v>494849186621.69299</v>
      </c>
      <c r="I417">
        <f>MacroData!J417</f>
        <v>1168689958455.24</v>
      </c>
      <c r="J417">
        <f>MacroData!K417</f>
        <v>13.393000000000001</v>
      </c>
      <c r="K417">
        <f>MacroData!L417</f>
        <v>11.468</v>
      </c>
      <c r="L417">
        <f>MacroData!M417</f>
        <v>604.14990234375</v>
      </c>
      <c r="M417">
        <f>MacroData!N417</f>
        <v>216.796875</v>
      </c>
      <c r="N417">
        <f>MacroData!O417</f>
        <v>56596160</v>
      </c>
      <c r="O417">
        <f>MacroData!P417</f>
        <v>8477817458.3576202</v>
      </c>
      <c r="P417">
        <f>MacroData!Q417</f>
        <v>-2527370913.4799805</v>
      </c>
      <c r="Q417">
        <f>MacroData!R417</f>
        <v>227677737006.491</v>
      </c>
      <c r="R417">
        <f>MacroData!S417</f>
        <v>1171217329368.72</v>
      </c>
      <c r="S417">
        <f>MacroData!T417</f>
        <v>185154157877.58328</v>
      </c>
      <c r="T417">
        <f>MacroData!U417</f>
        <v>689478261826.35706</v>
      </c>
      <c r="U417">
        <f>MacroData!V417</f>
        <v>9.5489999999999995</v>
      </c>
      <c r="V417">
        <f>MacroData!W417</f>
        <v>1784.8600000000001</v>
      </c>
      <c r="W417">
        <f>MacroData!X417</f>
        <v>89.617999999999995</v>
      </c>
      <c r="X417">
        <f>MacroData!Y417</f>
        <v>785290534993.85596</v>
      </c>
      <c r="Y417">
        <f>MacroData!Z417</f>
        <v>271263310000</v>
      </c>
      <c r="Z417">
        <f>MacroData!AA417</f>
        <v>186517496763.26001</v>
      </c>
      <c r="AA417">
        <f>MacroData!AB417</f>
        <v>29524547617.150002</v>
      </c>
      <c r="AB417">
        <f>MacroData!AC417</f>
        <v>70114492752.214996</v>
      </c>
      <c r="AC417">
        <f>MacroData!AD417</f>
        <v>256447616028.745</v>
      </c>
      <c r="AD417">
        <f>MacroData!AE417</f>
        <v>44217011356.90892</v>
      </c>
      <c r="AE417">
        <f>MacroData!AH417</f>
        <v>0</v>
      </c>
      <c r="AF417">
        <f>MacroData!AI417</f>
        <v>0</v>
      </c>
      <c r="AG417">
        <f>MacroData!AJ417</f>
        <v>0</v>
      </c>
      <c r="AH417">
        <f>MacroData!AK417</f>
        <v>0</v>
      </c>
      <c r="AI417">
        <f>MacroData!AL417</f>
        <v>1</v>
      </c>
      <c r="AJ417">
        <f>MacroData!AM417</f>
        <v>4.0059525000000002</v>
      </c>
      <c r="AK417">
        <f>MacroData!AN417</f>
        <v>5.9161904652913408</v>
      </c>
      <c r="AL417" s="31">
        <f>GDP!C418+GDP!J418</f>
        <v>0</v>
      </c>
      <c r="AM417">
        <f>GDP!D418+GDP!K418</f>
        <v>0</v>
      </c>
      <c r="AN417">
        <f>GDP!E418+GDP!L418</f>
        <v>0</v>
      </c>
      <c r="AO417">
        <f>GDP!F418+GDP!M418</f>
        <v>0</v>
      </c>
      <c r="AP417">
        <f>GDP!G418+GDP!N418</f>
        <v>0</v>
      </c>
      <c r="AQ417">
        <f>GDP!H418+GDP!O418</f>
        <v>0</v>
      </c>
      <c r="AR417" s="7">
        <f>GDP!I418+GDP!P418</f>
        <v>0</v>
      </c>
      <c r="AS417">
        <f>GDP!AE418</f>
        <v>0</v>
      </c>
      <c r="AT417">
        <f>GDP!AF418</f>
        <v>0</v>
      </c>
      <c r="AU417">
        <f>GDP!AG418</f>
        <v>0</v>
      </c>
      <c r="AV417">
        <f>GDP!AH418</f>
        <v>0</v>
      </c>
      <c r="AW417">
        <f>GDP!AI418</f>
        <v>0</v>
      </c>
      <c r="AX417">
        <f>GDP!AJ418</f>
        <v>0</v>
      </c>
      <c r="AY417" s="7">
        <f>GDP!AK418</f>
        <v>0</v>
      </c>
      <c r="AZ417">
        <f>GDP!AS418</f>
        <v>0</v>
      </c>
      <c r="BA417">
        <f>GDP!AT418</f>
        <v>0</v>
      </c>
      <c r="BB417">
        <f>GDP!AU418</f>
        <v>0</v>
      </c>
      <c r="BC417">
        <f>GDP!AV418</f>
        <v>0</v>
      </c>
      <c r="BD417">
        <f>GDP!AW418</f>
        <v>0</v>
      </c>
      <c r="BE417">
        <f>GDP!AX418</f>
        <v>0</v>
      </c>
      <c r="BF417" s="7">
        <f>GDP!AY418</f>
        <v>0</v>
      </c>
      <c r="BG417">
        <f>GDP!AZ418</f>
        <v>0</v>
      </c>
      <c r="BH417">
        <f>GDP!BA418</f>
        <v>0</v>
      </c>
      <c r="BI417">
        <f>GDP!BB418</f>
        <v>0</v>
      </c>
      <c r="BJ417">
        <f>GDP!BC418</f>
        <v>0</v>
      </c>
      <c r="BK417">
        <f>GDP!BD418</f>
        <v>0</v>
      </c>
      <c r="BL417">
        <f>GDP!BE418</f>
        <v>0</v>
      </c>
      <c r="BM417" s="7">
        <f>GDP!BF418</f>
        <v>0</v>
      </c>
      <c r="BN417">
        <f>GDP!BG418+GDP!BN418+GDP!BU418</f>
        <v>0</v>
      </c>
      <c r="BO417">
        <f>GDP!BH418+GDP!BO418+GDP!BV418</f>
        <v>0</v>
      </c>
      <c r="BP417">
        <f>GDP!BI418+GDP!BP418+GDP!BW418</f>
        <v>0</v>
      </c>
      <c r="BQ417">
        <f>GDP!BJ418+GDP!BQ418+GDP!BX418</f>
        <v>0</v>
      </c>
      <c r="BR417">
        <f>GDP!BK418+GDP!BR418+GDP!BY418</f>
        <v>0</v>
      </c>
      <c r="BS417">
        <f>GDP!BL418+GDP!BS418+GDP!BZ418</f>
        <v>0</v>
      </c>
      <c r="BT417" s="7">
        <f>GDP!BM418+GDP!BT418+GDP!CA418</f>
        <v>0</v>
      </c>
      <c r="BU417">
        <f>GDP!CB418</f>
        <v>0</v>
      </c>
      <c r="BV417">
        <f>GDP!CC418</f>
        <v>0</v>
      </c>
      <c r="BW417">
        <f>GDP!CD418</f>
        <v>0</v>
      </c>
      <c r="BX417">
        <f>GDP!CE418</f>
        <v>0</v>
      </c>
      <c r="BY417">
        <f>GDP!CF418</f>
        <v>0</v>
      </c>
      <c r="BZ417">
        <f>GDP!CG418</f>
        <v>0</v>
      </c>
      <c r="CA417" s="7">
        <f>GDP!CH418</f>
        <v>0</v>
      </c>
      <c r="CB417">
        <f>GDP!CI418</f>
        <v>0</v>
      </c>
      <c r="CC417">
        <f>GDP!CJ418</f>
        <v>0</v>
      </c>
      <c r="CD417">
        <f>GDP!CK418</f>
        <v>0</v>
      </c>
      <c r="CE417">
        <f>GDP!CL418</f>
        <v>0</v>
      </c>
      <c r="CF417">
        <f>GDP!CM418</f>
        <v>0</v>
      </c>
      <c r="CG417">
        <f>GDP!CN418</f>
        <v>0</v>
      </c>
      <c r="CH417" s="7">
        <f>GDP!CO418</f>
        <v>0</v>
      </c>
      <c r="CI417">
        <f>GDP!CP418</f>
        <v>0</v>
      </c>
      <c r="CJ417">
        <f>GDP!CQ418</f>
        <v>0</v>
      </c>
      <c r="CK417">
        <f>GDP!CR418</f>
        <v>0</v>
      </c>
      <c r="CL417">
        <f>GDP!CS418</f>
        <v>0</v>
      </c>
      <c r="CM417">
        <f>GDP!CT418</f>
        <v>0</v>
      </c>
      <c r="CN417">
        <f>GDP!CU418</f>
        <v>0</v>
      </c>
      <c r="CO417">
        <f>GDP!CV418</f>
        <v>0</v>
      </c>
      <c r="CP417">
        <f>GDP!CW418</f>
        <v>0</v>
      </c>
      <c r="CQ417">
        <f>GDP!CX418</f>
        <v>0</v>
      </c>
      <c r="CR417">
        <f>GDP!CY418</f>
        <v>0</v>
      </c>
      <c r="CS417">
        <f>GDP!CZ418</f>
        <v>0</v>
      </c>
      <c r="CT417">
        <f>GDP!DA418</f>
        <v>0</v>
      </c>
      <c r="CU417">
        <f>GDP!DB418</f>
        <v>0</v>
      </c>
      <c r="CV417" s="7">
        <f>GDP!DC418</f>
        <v>0</v>
      </c>
      <c r="CW417">
        <f>GDP!DD418</f>
        <v>0</v>
      </c>
      <c r="CX417">
        <f>GDP!DE418</f>
        <v>0</v>
      </c>
      <c r="CY417">
        <f>GDP!DF418</f>
        <v>0</v>
      </c>
      <c r="CZ417">
        <f>GDP!DG418</f>
        <v>0</v>
      </c>
      <c r="DA417">
        <f>GDP!DH418</f>
        <v>0</v>
      </c>
      <c r="DB417">
        <f>GDP!DI418</f>
        <v>0</v>
      </c>
      <c r="DC417" s="7">
        <f>GDP!DJ418</f>
        <v>0</v>
      </c>
      <c r="DD417">
        <f>GDP!DU418</f>
        <v>0</v>
      </c>
      <c r="DE417">
        <f>GDP!DV418</f>
        <v>0</v>
      </c>
      <c r="DF417">
        <f>GDP!DW418</f>
        <v>0</v>
      </c>
      <c r="DG417">
        <f>GDP!EF418</f>
        <v>0</v>
      </c>
      <c r="DH417">
        <f>GDP!EG418</f>
        <v>0</v>
      </c>
      <c r="DI417">
        <f>GDP!EH418</f>
        <v>0</v>
      </c>
      <c r="DJ417">
        <f>GDP!EI418</f>
        <v>0</v>
      </c>
      <c r="DK417">
        <f>GDP!EJ418</f>
        <v>0</v>
      </c>
      <c r="DL417" s="84">
        <v>85.117840852916103</v>
      </c>
      <c r="DM417" s="84">
        <v>81.942599999999999</v>
      </c>
      <c r="DN417">
        <v>81.271909221708</v>
      </c>
      <c r="DO417" t="s">
        <v>145</v>
      </c>
      <c r="DP417">
        <v>7.8229906364000001</v>
      </c>
      <c r="DQ417">
        <v>11.569756867199999</v>
      </c>
      <c r="DR417">
        <v>3.7467662307999987</v>
      </c>
      <c r="DS417">
        <v>49.5508683965</v>
      </c>
      <c r="DT417">
        <v>37.981111529300001</v>
      </c>
      <c r="DU417">
        <v>4939484478.8661299</v>
      </c>
      <c r="DV417">
        <v>10433341553.9645</v>
      </c>
      <c r="DW417">
        <f t="shared" si="30"/>
        <v>0.99817977121225698</v>
      </c>
      <c r="DX417">
        <f t="shared" si="31"/>
        <v>2.1083881384533187</v>
      </c>
      <c r="DY417">
        <f t="shared" si="32"/>
        <v>-1.1102083672410616</v>
      </c>
      <c r="DZ417">
        <v>188257359636.04501</v>
      </c>
      <c r="EA417">
        <f t="shared" si="33"/>
        <v>38.043380635071308</v>
      </c>
      <c r="EB417">
        <v>20703249196.879299</v>
      </c>
      <c r="EC417">
        <v>88606819347.882507</v>
      </c>
      <c r="ED417">
        <f t="shared" si="34"/>
        <v>10.127342089869105</v>
      </c>
    </row>
    <row r="418" spans="1:134" x14ac:dyDescent="0.35">
      <c r="A418" t="s">
        <v>155</v>
      </c>
      <c r="B418" s="7">
        <v>1987</v>
      </c>
      <c r="C418">
        <f>MacroData!D418</f>
        <v>1045.7985015918612</v>
      </c>
      <c r="D418">
        <f>MacroData!E418</f>
        <v>101.071</v>
      </c>
      <c r="E418">
        <f>MacroData!F418</f>
        <v>100.574</v>
      </c>
      <c r="F418">
        <f>MacroData!G418</f>
        <v>515255622036.745</v>
      </c>
      <c r="G418">
        <f>MacroData!H418</f>
        <v>549225496789.10797</v>
      </c>
      <c r="H418">
        <f>MacroData!I418</f>
        <v>540109851204.56403</v>
      </c>
      <c r="I418">
        <f>MacroData!J418</f>
        <v>1203256087075.79</v>
      </c>
      <c r="J418">
        <f>MacroData!K418</f>
        <v>11.334</v>
      </c>
      <c r="K418">
        <f>MacroData!L418</f>
        <v>10.643000000000001</v>
      </c>
      <c r="L418">
        <f>MacroData!M418</f>
        <v>630.27740478515625</v>
      </c>
      <c r="M418">
        <f>MacroData!N418</f>
        <v>226.03669738769531</v>
      </c>
      <c r="N418">
        <f>MacroData!O418</f>
        <v>56601930</v>
      </c>
      <c r="O418">
        <f>MacroData!P418</f>
        <v>3635914449.4934044</v>
      </c>
      <c r="P418">
        <f>MacroData!Q418</f>
        <v>-14742341067.719971</v>
      </c>
      <c r="Q418">
        <f>MacroData!R418</f>
        <v>237511924286.461</v>
      </c>
      <c r="R418">
        <f>MacroData!S418</f>
        <v>1217998428143.51</v>
      </c>
      <c r="S418">
        <f>MacroData!T418</f>
        <v>194294835859.32877</v>
      </c>
      <c r="T418">
        <f>MacroData!U418</f>
        <v>714600950714.02502</v>
      </c>
      <c r="U418">
        <f>MacroData!V418</f>
        <v>9.89</v>
      </c>
      <c r="V418">
        <f>MacroData!W418</f>
        <v>1279.97</v>
      </c>
      <c r="W418">
        <f>MacroData!X418</f>
        <v>90.563999999999993</v>
      </c>
      <c r="X418">
        <f>MacroData!Y418</f>
        <v>813882531023.23303</v>
      </c>
      <c r="Y418">
        <f>MacroData!Z418</f>
        <v>296230380000</v>
      </c>
      <c r="Z418">
        <f>MacroData!AA418</f>
        <v>203176282947.073</v>
      </c>
      <c r="AA418">
        <f>MacroData!AB418</f>
        <v>29351696282.870998</v>
      </c>
      <c r="AB418">
        <f>MacroData!AC418</f>
        <v>75968101760.453995</v>
      </c>
      <c r="AC418">
        <f>MacroData!AD418</f>
        <v>268618987082.71799</v>
      </c>
      <c r="AD418">
        <f>MacroData!AE418</f>
        <v>46063143460.300163</v>
      </c>
      <c r="AE418">
        <f>MacroData!AH418</f>
        <v>0</v>
      </c>
      <c r="AF418">
        <f>MacroData!AI418</f>
        <v>0</v>
      </c>
      <c r="AG418">
        <f>MacroData!AJ418</f>
        <v>1</v>
      </c>
      <c r="AH418">
        <f>MacroData!AK418</f>
        <v>0</v>
      </c>
      <c r="AI418">
        <f>MacroData!AL418</f>
        <v>0</v>
      </c>
      <c r="AJ418">
        <f>MacroData!AM418</f>
        <v>4.0059525000000002</v>
      </c>
      <c r="AK418">
        <f>MacroData!AN418</f>
        <v>5.9161904652913408</v>
      </c>
      <c r="AL418" s="31">
        <f>GDP!C419+GDP!J419</f>
        <v>0</v>
      </c>
      <c r="AM418">
        <f>GDP!D419+GDP!K419</f>
        <v>0</v>
      </c>
      <c r="AN418">
        <f>GDP!E419+GDP!L419</f>
        <v>0</v>
      </c>
      <c r="AO418">
        <f>GDP!F419+GDP!M419</f>
        <v>0</v>
      </c>
      <c r="AP418">
        <f>GDP!G419+GDP!N419</f>
        <v>0</v>
      </c>
      <c r="AQ418">
        <f>GDP!H419+GDP!O419</f>
        <v>0</v>
      </c>
      <c r="AR418" s="7">
        <f>GDP!I419+GDP!P419</f>
        <v>0</v>
      </c>
      <c r="AS418">
        <f>GDP!AE419</f>
        <v>0</v>
      </c>
      <c r="AT418">
        <f>GDP!AF419</f>
        <v>0</v>
      </c>
      <c r="AU418">
        <f>GDP!AG419</f>
        <v>0</v>
      </c>
      <c r="AV418">
        <f>GDP!AH419</f>
        <v>0</v>
      </c>
      <c r="AW418">
        <f>GDP!AI419</f>
        <v>0</v>
      </c>
      <c r="AX418">
        <f>GDP!AJ419</f>
        <v>0</v>
      </c>
      <c r="AY418" s="7">
        <f>GDP!AK419</f>
        <v>0</v>
      </c>
      <c r="AZ418">
        <f>GDP!AS419</f>
        <v>0</v>
      </c>
      <c r="BA418">
        <f>GDP!AT419</f>
        <v>0</v>
      </c>
      <c r="BB418">
        <f>GDP!AU419</f>
        <v>0</v>
      </c>
      <c r="BC418">
        <f>GDP!AV419</f>
        <v>0</v>
      </c>
      <c r="BD418">
        <f>GDP!AW419</f>
        <v>0</v>
      </c>
      <c r="BE418">
        <f>GDP!AX419</f>
        <v>0</v>
      </c>
      <c r="BF418" s="7">
        <f>GDP!AY419</f>
        <v>0</v>
      </c>
      <c r="BG418">
        <f>GDP!AZ419</f>
        <v>0</v>
      </c>
      <c r="BH418">
        <f>GDP!BA419</f>
        <v>0</v>
      </c>
      <c r="BI418">
        <f>GDP!BB419</f>
        <v>0</v>
      </c>
      <c r="BJ418">
        <f>GDP!BC419</f>
        <v>0</v>
      </c>
      <c r="BK418">
        <f>GDP!BD419</f>
        <v>0</v>
      </c>
      <c r="BL418">
        <f>GDP!BE419</f>
        <v>0</v>
      </c>
      <c r="BM418" s="7">
        <f>GDP!BF419</f>
        <v>0</v>
      </c>
      <c r="BN418">
        <f>GDP!BG419+GDP!BN419+GDP!BU419</f>
        <v>0</v>
      </c>
      <c r="BO418">
        <f>GDP!BH419+GDP!BO419+GDP!BV419</f>
        <v>0</v>
      </c>
      <c r="BP418">
        <f>GDP!BI419+GDP!BP419+GDP!BW419</f>
        <v>0</v>
      </c>
      <c r="BQ418">
        <f>GDP!BJ419+GDP!BQ419+GDP!BX419</f>
        <v>0</v>
      </c>
      <c r="BR418">
        <f>GDP!BK419+GDP!BR419+GDP!BY419</f>
        <v>0</v>
      </c>
      <c r="BS418">
        <f>GDP!BL419+GDP!BS419+GDP!BZ419</f>
        <v>0</v>
      </c>
      <c r="BT418" s="7">
        <f>GDP!BM419+GDP!BT419+GDP!CA419</f>
        <v>0</v>
      </c>
      <c r="BU418">
        <f>GDP!CB419</f>
        <v>0</v>
      </c>
      <c r="BV418">
        <f>GDP!CC419</f>
        <v>0</v>
      </c>
      <c r="BW418">
        <f>GDP!CD419</f>
        <v>0</v>
      </c>
      <c r="BX418">
        <f>GDP!CE419</f>
        <v>0</v>
      </c>
      <c r="BY418">
        <f>GDP!CF419</f>
        <v>0</v>
      </c>
      <c r="BZ418">
        <f>GDP!CG419</f>
        <v>0</v>
      </c>
      <c r="CA418" s="7">
        <f>GDP!CH419</f>
        <v>0</v>
      </c>
      <c r="CB418">
        <f>GDP!CI419</f>
        <v>0</v>
      </c>
      <c r="CC418">
        <f>GDP!CJ419</f>
        <v>0</v>
      </c>
      <c r="CD418">
        <f>GDP!CK419</f>
        <v>0</v>
      </c>
      <c r="CE418">
        <f>GDP!CL419</f>
        <v>0</v>
      </c>
      <c r="CF418">
        <f>GDP!CM419</f>
        <v>0</v>
      </c>
      <c r="CG418">
        <f>GDP!CN419</f>
        <v>0</v>
      </c>
      <c r="CH418" s="7">
        <f>GDP!CO419</f>
        <v>0</v>
      </c>
      <c r="CI418">
        <f>GDP!CP419</f>
        <v>0</v>
      </c>
      <c r="CJ418">
        <f>GDP!CQ419</f>
        <v>0</v>
      </c>
      <c r="CK418">
        <f>GDP!CR419</f>
        <v>0</v>
      </c>
      <c r="CL418">
        <f>GDP!CS419</f>
        <v>0</v>
      </c>
      <c r="CM418">
        <f>GDP!CT419</f>
        <v>0</v>
      </c>
      <c r="CN418">
        <f>GDP!CU419</f>
        <v>0</v>
      </c>
      <c r="CO418">
        <f>GDP!CV419</f>
        <v>0</v>
      </c>
      <c r="CP418">
        <f>GDP!CW419</f>
        <v>0</v>
      </c>
      <c r="CQ418">
        <f>GDP!CX419</f>
        <v>0</v>
      </c>
      <c r="CR418">
        <f>GDP!CY419</f>
        <v>0</v>
      </c>
      <c r="CS418">
        <f>GDP!CZ419</f>
        <v>0</v>
      </c>
      <c r="CT418">
        <f>GDP!DA419</f>
        <v>0</v>
      </c>
      <c r="CU418">
        <f>GDP!DB419</f>
        <v>0</v>
      </c>
      <c r="CV418" s="7">
        <f>GDP!DC419</f>
        <v>0</v>
      </c>
      <c r="CW418">
        <f>GDP!DD419</f>
        <v>0</v>
      </c>
      <c r="CX418">
        <f>GDP!DE419</f>
        <v>0</v>
      </c>
      <c r="CY418">
        <f>GDP!DF419</f>
        <v>0</v>
      </c>
      <c r="CZ418">
        <f>GDP!DG419</f>
        <v>0</v>
      </c>
      <c r="DA418">
        <f>GDP!DH419</f>
        <v>0</v>
      </c>
      <c r="DB418">
        <f>GDP!DI419</f>
        <v>0</v>
      </c>
      <c r="DC418" s="7">
        <f>GDP!DJ419</f>
        <v>0</v>
      </c>
      <c r="DD418">
        <f>GDP!DU419</f>
        <v>0</v>
      </c>
      <c r="DE418">
        <f>GDP!DV419</f>
        <v>0</v>
      </c>
      <c r="DF418">
        <f>GDP!DW419</f>
        <v>0</v>
      </c>
      <c r="DG418">
        <f>GDP!EF419</f>
        <v>0</v>
      </c>
      <c r="DH418">
        <f>GDP!EG419</f>
        <v>0</v>
      </c>
      <c r="DI418">
        <f>GDP!EH419</f>
        <v>0</v>
      </c>
      <c r="DJ418">
        <f>GDP!EI419</f>
        <v>0</v>
      </c>
      <c r="DK418">
        <f>GDP!EJ419</f>
        <v>0</v>
      </c>
      <c r="DL418" s="84">
        <v>89.114385934724595</v>
      </c>
      <c r="DM418" s="84">
        <v>85.79</v>
      </c>
      <c r="DN418">
        <v>85.087937396632</v>
      </c>
      <c r="DO418" t="s">
        <v>145</v>
      </c>
      <c r="DP418">
        <v>7.1056351934000004</v>
      </c>
      <c r="DQ418">
        <v>11.166055748200002</v>
      </c>
      <c r="DR418">
        <v>4.0604205548000012</v>
      </c>
      <c r="DS418">
        <v>49.0135355914</v>
      </c>
      <c r="DT418">
        <v>37.847479843199999</v>
      </c>
      <c r="DU418">
        <v>6309247710.1892414</v>
      </c>
      <c r="DV418">
        <v>11368271546.009001</v>
      </c>
      <c r="DW418">
        <f t="shared" si="30"/>
        <v>1.1681415727038174</v>
      </c>
      <c r="DX418">
        <f t="shared" si="31"/>
        <v>2.1048072944152469</v>
      </c>
      <c r="DY418">
        <f t="shared" si="32"/>
        <v>-0.93666572171142959</v>
      </c>
      <c r="DZ418">
        <v>206188996966.76001</v>
      </c>
      <c r="EA418">
        <f t="shared" si="33"/>
        <v>38.17538163892273</v>
      </c>
      <c r="EB418">
        <v>22511157136.300999</v>
      </c>
      <c r="EC418">
        <v>100855674724.847</v>
      </c>
      <c r="ED418">
        <f t="shared" si="34"/>
        <v>8.7430395833522034</v>
      </c>
    </row>
    <row r="419" spans="1:134" x14ac:dyDescent="0.35">
      <c r="A419" t="s">
        <v>155</v>
      </c>
      <c r="B419" s="7">
        <v>1988</v>
      </c>
      <c r="C419">
        <f>MacroData!D419</f>
        <v>1163.2958265510395</v>
      </c>
      <c r="D419">
        <f>MacroData!E419</f>
        <v>100.992</v>
      </c>
      <c r="E419">
        <f>MacroData!F419</f>
        <v>101.428</v>
      </c>
      <c r="F419">
        <f>MacroData!G419</f>
        <v>586735491536.15601</v>
      </c>
      <c r="G419">
        <f>MacroData!H419</f>
        <v>599176050866.00903</v>
      </c>
      <c r="H419">
        <f>MacroData!I419</f>
        <v>600792155304.29102</v>
      </c>
      <c r="I419">
        <f>MacroData!J419</f>
        <v>1254993969094.9399</v>
      </c>
      <c r="J419">
        <f>MacroData!K419</f>
        <v>10.818</v>
      </c>
      <c r="K419">
        <f>MacroData!L419</f>
        <v>10.896000000000001</v>
      </c>
      <c r="L419">
        <f>MacroData!M419</f>
        <v>660.6790771484375</v>
      </c>
      <c r="M419">
        <f>MacroData!N419</f>
        <v>243.15083312988281</v>
      </c>
      <c r="N419">
        <f>MacroData!O419</f>
        <v>56629290</v>
      </c>
      <c r="O419">
        <f>MacroData!P419</f>
        <v>895264425.39208221</v>
      </c>
      <c r="P419">
        <f>MacroData!Q419</f>
        <v>-20945343569.670166</v>
      </c>
      <c r="Q419">
        <f>MacroData!R419</f>
        <v>255182377981.298</v>
      </c>
      <c r="R419">
        <f>MacroData!S419</f>
        <v>1275939312664.6101</v>
      </c>
      <c r="S419">
        <f>MacroData!T419</f>
        <v>209663126634.87704</v>
      </c>
      <c r="T419">
        <f>MacroData!U419</f>
        <v>743499181789.86694</v>
      </c>
      <c r="U419">
        <f>MacroData!V419</f>
        <v>10.087</v>
      </c>
      <c r="V419">
        <f>MacroData!W419</f>
        <v>1560.78</v>
      </c>
      <c r="W419">
        <f>MacroData!X419</f>
        <v>89.653000000000006</v>
      </c>
      <c r="X419">
        <f>MacroData!Y419</f>
        <v>847156309175.37598</v>
      </c>
      <c r="Y419">
        <f>MacroData!Z419</f>
        <v>326375450000</v>
      </c>
      <c r="Z419">
        <f>MacroData!AA419</f>
        <v>231879436249.17801</v>
      </c>
      <c r="AA419">
        <f>MacroData!AB419</f>
        <v>31433330617.994999</v>
      </c>
      <c r="AB419">
        <f>MacroData!AC419</f>
        <v>84263210943.572006</v>
      </c>
      <c r="AC419">
        <f>MacroData!AD419</f>
        <v>279187195322.75299</v>
      </c>
      <c r="AD419">
        <f>MacroData!AE419</f>
        <v>47531350014.763847</v>
      </c>
      <c r="AE419">
        <f>MacroData!AH419</f>
        <v>0</v>
      </c>
      <c r="AF419">
        <f>MacroData!AI419</f>
        <v>0</v>
      </c>
      <c r="AG419">
        <f>MacroData!AJ419</f>
        <v>0</v>
      </c>
      <c r="AH419">
        <f>MacroData!AK419</f>
        <v>0</v>
      </c>
      <c r="AI419">
        <f>MacroData!AL419</f>
        <v>0</v>
      </c>
      <c r="AJ419">
        <f>MacroData!AM419</f>
        <v>3.8184525000000002</v>
      </c>
      <c r="AK419">
        <f>MacroData!AN419</f>
        <v>5.9161904652913408</v>
      </c>
      <c r="AL419" s="31">
        <f>GDP!C420+GDP!J420</f>
        <v>0</v>
      </c>
      <c r="AM419">
        <f>GDP!D420+GDP!K420</f>
        <v>0</v>
      </c>
      <c r="AN419">
        <f>GDP!E420+GDP!L420</f>
        <v>0</v>
      </c>
      <c r="AO419">
        <f>GDP!F420+GDP!M420</f>
        <v>0</v>
      </c>
      <c r="AP419">
        <f>GDP!G420+GDP!N420</f>
        <v>0</v>
      </c>
      <c r="AQ419">
        <f>GDP!H420+GDP!O420</f>
        <v>0</v>
      </c>
      <c r="AR419" s="7">
        <f>GDP!I420+GDP!P420</f>
        <v>0</v>
      </c>
      <c r="AS419">
        <f>GDP!AE420</f>
        <v>0</v>
      </c>
      <c r="AT419">
        <f>GDP!AF420</f>
        <v>0</v>
      </c>
      <c r="AU419">
        <f>GDP!AG420</f>
        <v>0</v>
      </c>
      <c r="AV419">
        <f>GDP!AH420</f>
        <v>0</v>
      </c>
      <c r="AW419">
        <f>GDP!AI420</f>
        <v>0</v>
      </c>
      <c r="AX419">
        <f>GDP!AJ420</f>
        <v>0</v>
      </c>
      <c r="AY419" s="7">
        <f>GDP!AK420</f>
        <v>0</v>
      </c>
      <c r="AZ419">
        <f>GDP!AS420</f>
        <v>0</v>
      </c>
      <c r="BA419">
        <f>GDP!AT420</f>
        <v>0</v>
      </c>
      <c r="BB419">
        <f>GDP!AU420</f>
        <v>0</v>
      </c>
      <c r="BC419">
        <f>GDP!AV420</f>
        <v>0</v>
      </c>
      <c r="BD419">
        <f>GDP!AW420</f>
        <v>0</v>
      </c>
      <c r="BE419">
        <f>GDP!AX420</f>
        <v>0</v>
      </c>
      <c r="BF419" s="7">
        <f>GDP!AY420</f>
        <v>0</v>
      </c>
      <c r="BG419">
        <f>GDP!AZ420</f>
        <v>0</v>
      </c>
      <c r="BH419">
        <f>GDP!BA420</f>
        <v>0</v>
      </c>
      <c r="BI419">
        <f>GDP!BB420</f>
        <v>0</v>
      </c>
      <c r="BJ419">
        <f>GDP!BC420</f>
        <v>0</v>
      </c>
      <c r="BK419">
        <f>GDP!BD420</f>
        <v>0</v>
      </c>
      <c r="BL419">
        <f>GDP!BE420</f>
        <v>0</v>
      </c>
      <c r="BM419" s="7">
        <f>GDP!BF420</f>
        <v>0</v>
      </c>
      <c r="BN419">
        <f>GDP!BG420+GDP!BN420+GDP!BU420</f>
        <v>0</v>
      </c>
      <c r="BO419">
        <f>GDP!BH420+GDP!BO420+GDP!BV420</f>
        <v>0</v>
      </c>
      <c r="BP419">
        <f>GDP!BI420+GDP!BP420+GDP!BW420</f>
        <v>0</v>
      </c>
      <c r="BQ419">
        <f>GDP!BJ420+GDP!BQ420+GDP!BX420</f>
        <v>0</v>
      </c>
      <c r="BR419">
        <f>GDP!BK420+GDP!BR420+GDP!BY420</f>
        <v>0</v>
      </c>
      <c r="BS419">
        <f>GDP!BL420+GDP!BS420+GDP!BZ420</f>
        <v>0</v>
      </c>
      <c r="BT419" s="7">
        <f>GDP!BM420+GDP!BT420+GDP!CA420</f>
        <v>0</v>
      </c>
      <c r="BU419">
        <f>GDP!CB420</f>
        <v>0</v>
      </c>
      <c r="BV419">
        <f>GDP!CC420</f>
        <v>0</v>
      </c>
      <c r="BW419">
        <f>GDP!CD420</f>
        <v>0</v>
      </c>
      <c r="BX419">
        <f>GDP!CE420</f>
        <v>0</v>
      </c>
      <c r="BY419">
        <f>GDP!CF420</f>
        <v>0</v>
      </c>
      <c r="BZ419">
        <f>GDP!CG420</f>
        <v>0</v>
      </c>
      <c r="CA419" s="7">
        <f>GDP!CH420</f>
        <v>0</v>
      </c>
      <c r="CB419">
        <f>GDP!CI420</f>
        <v>0</v>
      </c>
      <c r="CC419">
        <f>GDP!CJ420</f>
        <v>0</v>
      </c>
      <c r="CD419">
        <f>GDP!CK420</f>
        <v>0</v>
      </c>
      <c r="CE419">
        <f>GDP!CL420</f>
        <v>0</v>
      </c>
      <c r="CF419">
        <f>GDP!CM420</f>
        <v>0</v>
      </c>
      <c r="CG419">
        <f>GDP!CN420</f>
        <v>0</v>
      </c>
      <c r="CH419" s="7">
        <f>GDP!CO420</f>
        <v>0</v>
      </c>
      <c r="CI419">
        <f>GDP!CP420</f>
        <v>0</v>
      </c>
      <c r="CJ419">
        <f>GDP!CQ420</f>
        <v>0</v>
      </c>
      <c r="CK419">
        <f>GDP!CR420</f>
        <v>0</v>
      </c>
      <c r="CL419">
        <f>GDP!CS420</f>
        <v>0</v>
      </c>
      <c r="CM419">
        <f>GDP!CT420</f>
        <v>0</v>
      </c>
      <c r="CN419">
        <f>GDP!CU420</f>
        <v>0</v>
      </c>
      <c r="CO419">
        <f>GDP!CV420</f>
        <v>0</v>
      </c>
      <c r="CP419">
        <f>GDP!CW420</f>
        <v>0</v>
      </c>
      <c r="CQ419">
        <f>GDP!CX420</f>
        <v>0</v>
      </c>
      <c r="CR419">
        <f>GDP!CY420</f>
        <v>0</v>
      </c>
      <c r="CS419">
        <f>GDP!CZ420</f>
        <v>0</v>
      </c>
      <c r="CT419">
        <f>GDP!DA420</f>
        <v>0</v>
      </c>
      <c r="CU419">
        <f>GDP!DB420</f>
        <v>0</v>
      </c>
      <c r="CV419" s="7">
        <f>GDP!DC420</f>
        <v>0</v>
      </c>
      <c r="CW419">
        <f>GDP!DD420</f>
        <v>0</v>
      </c>
      <c r="CX419">
        <f>GDP!DE420</f>
        <v>0</v>
      </c>
      <c r="CY419">
        <f>GDP!DF420</f>
        <v>0</v>
      </c>
      <c r="CZ419">
        <f>GDP!DG420</f>
        <v>0</v>
      </c>
      <c r="DA419">
        <f>GDP!DH420</f>
        <v>0</v>
      </c>
      <c r="DB419">
        <f>GDP!DI420</f>
        <v>0</v>
      </c>
      <c r="DC419" s="7">
        <f>GDP!DJ420</f>
        <v>0</v>
      </c>
      <c r="DD419">
        <f>GDP!DU420</f>
        <v>0</v>
      </c>
      <c r="DE419">
        <f>GDP!DV420</f>
        <v>0</v>
      </c>
      <c r="DF419">
        <f>GDP!DW420</f>
        <v>0</v>
      </c>
      <c r="DG419">
        <f>GDP!EF420</f>
        <v>0</v>
      </c>
      <c r="DH419">
        <f>GDP!EG420</f>
        <v>0</v>
      </c>
      <c r="DI419">
        <f>GDP!EH420</f>
        <v>0</v>
      </c>
      <c r="DJ419">
        <f>GDP!EI420</f>
        <v>0</v>
      </c>
      <c r="DK419">
        <f>GDP!EJ420</f>
        <v>0</v>
      </c>
      <c r="DL419" s="84">
        <v>90.834497340019198</v>
      </c>
      <c r="DM419" s="84">
        <v>87.445899999999995</v>
      </c>
      <c r="DN419">
        <v>86.730166741714001</v>
      </c>
      <c r="DO419" t="s">
        <v>145</v>
      </c>
      <c r="DP419">
        <v>7.5136477789000002</v>
      </c>
      <c r="DQ419">
        <v>10.701272376300004</v>
      </c>
      <c r="DR419">
        <v>3.1876245974000037</v>
      </c>
      <c r="DS419">
        <v>49.555943940100001</v>
      </c>
      <c r="DT419">
        <v>38.854671563799997</v>
      </c>
      <c r="DU419">
        <v>7761334670.08887</v>
      </c>
      <c r="DV419">
        <v>12631247149.2973</v>
      </c>
      <c r="DW419">
        <f t="shared" si="30"/>
        <v>1.2918502016987699</v>
      </c>
      <c r="DX419">
        <f t="shared" si="31"/>
        <v>2.1024321036448601</v>
      </c>
      <c r="DY419">
        <f t="shared" si="32"/>
        <v>-0.81058190194609026</v>
      </c>
      <c r="DZ419">
        <v>230153927681.992</v>
      </c>
      <c r="EA419">
        <f t="shared" si="33"/>
        <v>38.308410928804982</v>
      </c>
      <c r="EB419">
        <v>24522141532.813202</v>
      </c>
      <c r="EC419">
        <v>114445104911.50301</v>
      </c>
      <c r="ED419">
        <f t="shared" si="34"/>
        <v>8.8304500129972716</v>
      </c>
    </row>
    <row r="420" spans="1:134" x14ac:dyDescent="0.35">
      <c r="A420" t="s">
        <v>155</v>
      </c>
      <c r="B420" s="7">
        <v>1989</v>
      </c>
      <c r="C420">
        <f>MacroData!D420</f>
        <v>1278.3110519152451</v>
      </c>
      <c r="D420">
        <f>MacroData!E420</f>
        <v>101.17400000000001</v>
      </c>
      <c r="E420">
        <f>MacroData!F420</f>
        <v>101.496</v>
      </c>
      <c r="F420">
        <f>MacroData!G420</f>
        <v>623362148340.46204</v>
      </c>
      <c r="G420">
        <f>MacroData!H420</f>
        <v>651060845204.99097</v>
      </c>
      <c r="H420">
        <f>MacroData!I420</f>
        <v>660192561943.96704</v>
      </c>
      <c r="I420">
        <f>MacroData!J420</f>
        <v>1298603996727</v>
      </c>
      <c r="J420">
        <f>MacroData!K420</f>
        <v>12.62</v>
      </c>
      <c r="K420">
        <f>MacroData!L420</f>
        <v>12.787000000000001</v>
      </c>
      <c r="L420">
        <f>MacroData!M420</f>
        <v>688.1173095703125</v>
      </c>
      <c r="M420">
        <f>MacroData!N420</f>
        <v>251.27743530273438</v>
      </c>
      <c r="N420">
        <f>MacroData!O420</f>
        <v>56671780</v>
      </c>
      <c r="O420">
        <f>MacroData!P420</f>
        <v>540015283.63819885</v>
      </c>
      <c r="P420">
        <f>MacroData!Q420</f>
        <v>-21411676193.830078</v>
      </c>
      <c r="Q420">
        <f>MacroData!R420</f>
        <v>266953822989.16199</v>
      </c>
      <c r="R420">
        <f>MacroData!S420</f>
        <v>1320015672920.8301</v>
      </c>
      <c r="S420">
        <f>MacroData!T420</f>
        <v>219645376037.69653</v>
      </c>
      <c r="T420">
        <f>MacroData!U420</f>
        <v>773124961468.93396</v>
      </c>
      <c r="U420">
        <f>MacroData!V420</f>
        <v>9.8569999999999993</v>
      </c>
      <c r="V420">
        <f>MacroData!W420</f>
        <v>1811.3400000000001</v>
      </c>
      <c r="W420">
        <f>MacroData!X420</f>
        <v>92.92</v>
      </c>
      <c r="X420">
        <f>MacroData!Y420</f>
        <v>880784124475.23303</v>
      </c>
      <c r="Y420">
        <f>MacroData!Z420</f>
        <v>361261600000</v>
      </c>
      <c r="Z420">
        <f>MacroData!AA420</f>
        <v>259516321970.66901</v>
      </c>
      <c r="AA420">
        <f>MacroData!AB420</f>
        <v>37301685625.667999</v>
      </c>
      <c r="AB420">
        <f>MacroData!AC420</f>
        <v>95189548331.520004</v>
      </c>
      <c r="AC420">
        <f>MacroData!AD420</f>
        <v>280630490184.64099</v>
      </c>
      <c r="AD420">
        <f>MacroData!AE420</f>
        <v>48578217645.860275</v>
      </c>
      <c r="AE420">
        <f>MacroData!AH420</f>
        <v>0</v>
      </c>
      <c r="AF420">
        <f>MacroData!AI420</f>
        <v>0</v>
      </c>
      <c r="AG420">
        <f>MacroData!AJ420</f>
        <v>0</v>
      </c>
      <c r="AH420">
        <f>MacroData!AK420</f>
        <v>0</v>
      </c>
      <c r="AI420">
        <f>MacroData!AL420</f>
        <v>0</v>
      </c>
      <c r="AJ420">
        <f>MacroData!AM420</f>
        <v>3.8184525000000002</v>
      </c>
      <c r="AK420">
        <f>MacroData!AN420</f>
        <v>5.9161904652913408</v>
      </c>
      <c r="AL420" s="31">
        <f>GDP!C421+GDP!J421</f>
        <v>0</v>
      </c>
      <c r="AM420">
        <f>GDP!D421+GDP!K421</f>
        <v>0</v>
      </c>
      <c r="AN420">
        <f>GDP!E421+GDP!L421</f>
        <v>0</v>
      </c>
      <c r="AO420">
        <f>GDP!F421+GDP!M421</f>
        <v>0</v>
      </c>
      <c r="AP420">
        <f>GDP!G421+GDP!N421</f>
        <v>0</v>
      </c>
      <c r="AQ420">
        <f>GDP!H421+GDP!O421</f>
        <v>0</v>
      </c>
      <c r="AR420" s="7">
        <f>GDP!I421+GDP!P421</f>
        <v>0</v>
      </c>
      <c r="AS420">
        <f>GDP!AE421</f>
        <v>0</v>
      </c>
      <c r="AT420">
        <f>GDP!AF421</f>
        <v>0</v>
      </c>
      <c r="AU420">
        <f>GDP!AG421</f>
        <v>0</v>
      </c>
      <c r="AV420">
        <f>GDP!AH421</f>
        <v>0</v>
      </c>
      <c r="AW420">
        <f>GDP!AI421</f>
        <v>0</v>
      </c>
      <c r="AX420">
        <f>GDP!AJ421</f>
        <v>0</v>
      </c>
      <c r="AY420" s="7">
        <f>GDP!AK421</f>
        <v>0</v>
      </c>
      <c r="AZ420">
        <f>GDP!AS421</f>
        <v>0</v>
      </c>
      <c r="BA420">
        <f>GDP!AT421</f>
        <v>0</v>
      </c>
      <c r="BB420">
        <f>GDP!AU421</f>
        <v>0</v>
      </c>
      <c r="BC420">
        <f>GDP!AV421</f>
        <v>0</v>
      </c>
      <c r="BD420">
        <f>GDP!AW421</f>
        <v>0</v>
      </c>
      <c r="BE420">
        <f>GDP!AX421</f>
        <v>0</v>
      </c>
      <c r="BF420" s="7">
        <f>GDP!AY421</f>
        <v>0</v>
      </c>
      <c r="BG420">
        <f>GDP!AZ421</f>
        <v>0</v>
      </c>
      <c r="BH420">
        <f>GDP!BA421</f>
        <v>0</v>
      </c>
      <c r="BI420">
        <f>GDP!BB421</f>
        <v>0</v>
      </c>
      <c r="BJ420">
        <f>GDP!BC421</f>
        <v>0</v>
      </c>
      <c r="BK420">
        <f>GDP!BD421</f>
        <v>0</v>
      </c>
      <c r="BL420">
        <f>GDP!BE421</f>
        <v>0</v>
      </c>
      <c r="BM420" s="7">
        <f>GDP!BF421</f>
        <v>0</v>
      </c>
      <c r="BN420">
        <f>GDP!BG421+GDP!BN421+GDP!BU421</f>
        <v>0</v>
      </c>
      <c r="BO420">
        <f>GDP!BH421+GDP!BO421+GDP!BV421</f>
        <v>0</v>
      </c>
      <c r="BP420">
        <f>GDP!BI421+GDP!BP421+GDP!BW421</f>
        <v>0</v>
      </c>
      <c r="BQ420">
        <f>GDP!BJ421+GDP!BQ421+GDP!BX421</f>
        <v>0</v>
      </c>
      <c r="BR420">
        <f>GDP!BK421+GDP!BR421+GDP!BY421</f>
        <v>0</v>
      </c>
      <c r="BS420">
        <f>GDP!BL421+GDP!BS421+GDP!BZ421</f>
        <v>0</v>
      </c>
      <c r="BT420" s="7">
        <f>GDP!BM421+GDP!BT421+GDP!CA421</f>
        <v>0</v>
      </c>
      <c r="BU420">
        <f>GDP!CB421</f>
        <v>0</v>
      </c>
      <c r="BV420">
        <f>GDP!CC421</f>
        <v>0</v>
      </c>
      <c r="BW420">
        <f>GDP!CD421</f>
        <v>0</v>
      </c>
      <c r="BX420">
        <f>GDP!CE421</f>
        <v>0</v>
      </c>
      <c r="BY420">
        <f>GDP!CF421</f>
        <v>0</v>
      </c>
      <c r="BZ420">
        <f>GDP!CG421</f>
        <v>0</v>
      </c>
      <c r="CA420" s="7">
        <f>GDP!CH421</f>
        <v>0</v>
      </c>
      <c r="CB420">
        <f>GDP!CI421</f>
        <v>0</v>
      </c>
      <c r="CC420">
        <f>GDP!CJ421</f>
        <v>0</v>
      </c>
      <c r="CD420">
        <f>GDP!CK421</f>
        <v>0</v>
      </c>
      <c r="CE420">
        <f>GDP!CL421</f>
        <v>0</v>
      </c>
      <c r="CF420">
        <f>GDP!CM421</f>
        <v>0</v>
      </c>
      <c r="CG420">
        <f>GDP!CN421</f>
        <v>0</v>
      </c>
      <c r="CH420" s="7">
        <f>GDP!CO421</f>
        <v>0</v>
      </c>
      <c r="CI420">
        <f>GDP!CP421</f>
        <v>0</v>
      </c>
      <c r="CJ420">
        <f>GDP!CQ421</f>
        <v>0</v>
      </c>
      <c r="CK420">
        <f>GDP!CR421</f>
        <v>0</v>
      </c>
      <c r="CL420">
        <f>GDP!CS421</f>
        <v>0</v>
      </c>
      <c r="CM420">
        <f>GDP!CT421</f>
        <v>0</v>
      </c>
      <c r="CN420">
        <f>GDP!CU421</f>
        <v>0</v>
      </c>
      <c r="CO420">
        <f>GDP!CV421</f>
        <v>0</v>
      </c>
      <c r="CP420">
        <f>GDP!CW421</f>
        <v>0</v>
      </c>
      <c r="CQ420">
        <f>GDP!CX421</f>
        <v>0</v>
      </c>
      <c r="CR420">
        <f>GDP!CY421</f>
        <v>0</v>
      </c>
      <c r="CS420">
        <f>GDP!CZ421</f>
        <v>0</v>
      </c>
      <c r="CT420">
        <f>GDP!DA421</f>
        <v>0</v>
      </c>
      <c r="CU420">
        <f>GDP!DB421</f>
        <v>0</v>
      </c>
      <c r="CV420" s="7">
        <f>GDP!DC421</f>
        <v>0</v>
      </c>
      <c r="CW420">
        <f>GDP!DD421</f>
        <v>0</v>
      </c>
      <c r="CX420">
        <f>GDP!DE421</f>
        <v>0</v>
      </c>
      <c r="CY420">
        <f>GDP!DF421</f>
        <v>0</v>
      </c>
      <c r="CZ420">
        <f>GDP!DG421</f>
        <v>0</v>
      </c>
      <c r="DA420">
        <f>GDP!DH421</f>
        <v>0</v>
      </c>
      <c r="DB420">
        <f>GDP!DI421</f>
        <v>0</v>
      </c>
      <c r="DC420" s="7">
        <f>GDP!DJ421</f>
        <v>0</v>
      </c>
      <c r="DD420">
        <f>GDP!DU421</f>
        <v>0</v>
      </c>
      <c r="DE420">
        <f>GDP!DV421</f>
        <v>0</v>
      </c>
      <c r="DF420">
        <f>GDP!DW421</f>
        <v>0</v>
      </c>
      <c r="DG420">
        <f>GDP!EF421</f>
        <v>0</v>
      </c>
      <c r="DH420">
        <f>GDP!EG421</f>
        <v>0</v>
      </c>
      <c r="DI420">
        <f>GDP!EH421</f>
        <v>0</v>
      </c>
      <c r="DJ420">
        <f>GDP!EI421</f>
        <v>0</v>
      </c>
      <c r="DK420">
        <f>GDP!EJ421</f>
        <v>0</v>
      </c>
      <c r="DL420" s="84">
        <v>93.312132017365101</v>
      </c>
      <c r="DM420" s="84">
        <v>89.831199999999995</v>
      </c>
      <c r="DN420">
        <v>89.095981346792001</v>
      </c>
      <c r="DO420" t="s">
        <v>145</v>
      </c>
      <c r="DP420">
        <v>8.3471561382000008</v>
      </c>
      <c r="DQ420">
        <v>11.0632009594</v>
      </c>
      <c r="DR420">
        <v>2.7160448211999988</v>
      </c>
      <c r="DS420">
        <v>50.708216678600003</v>
      </c>
      <c r="DT420">
        <v>39.645015719200003</v>
      </c>
      <c r="DU420">
        <v>7239720705.9979</v>
      </c>
      <c r="DV420">
        <v>13927027313.7099</v>
      </c>
      <c r="DW420">
        <f t="shared" si="30"/>
        <v>1.0966074329405064</v>
      </c>
      <c r="DX420">
        <f t="shared" si="31"/>
        <v>2.1095401730521068</v>
      </c>
      <c r="DY420">
        <f t="shared" si="32"/>
        <v>-1.0129327401116004</v>
      </c>
      <c r="DZ420">
        <v>256908669989.16</v>
      </c>
      <c r="EA420">
        <f t="shared" si="33"/>
        <v>38.914202430981767</v>
      </c>
      <c r="EB420">
        <v>26417082239.559399</v>
      </c>
      <c r="EC420">
        <v>124403515666.612</v>
      </c>
      <c r="ED420">
        <f t="shared" si="34"/>
        <v>9.6242823596294649</v>
      </c>
    </row>
    <row r="421" spans="1:134" x14ac:dyDescent="0.35">
      <c r="A421" t="s">
        <v>155</v>
      </c>
      <c r="B421" s="7">
        <v>1990</v>
      </c>
      <c r="C421">
        <f>MacroData!D421</f>
        <v>1412.6592716147782</v>
      </c>
      <c r="D421">
        <f>MacroData!E421</f>
        <v>101.18</v>
      </c>
      <c r="E421">
        <f>MacroData!F421</f>
        <v>100.53100000000001</v>
      </c>
      <c r="F421">
        <f>MacroData!G421</f>
        <v>703544829452.59094</v>
      </c>
      <c r="G421">
        <f>MacroData!H421</f>
        <v>721862344353.27197</v>
      </c>
      <c r="H421">
        <f>MacroData!I421</f>
        <v>729577626888.18103</v>
      </c>
      <c r="I421">
        <f>MacroData!J421</f>
        <v>1323952830160.51</v>
      </c>
      <c r="J421">
        <f>MacroData!K421</f>
        <v>12.23</v>
      </c>
      <c r="K421">
        <f>MacroData!L421</f>
        <v>13.536</v>
      </c>
      <c r="L421">
        <f>MacroData!M421</f>
        <v>703.25970458984375</v>
      </c>
      <c r="M421">
        <f>MacroData!N421</f>
        <v>262.23422241210938</v>
      </c>
      <c r="N421">
        <f>MacroData!O421</f>
        <v>56719240</v>
      </c>
      <c r="O421">
        <f>MacroData!P421</f>
        <v>2921392262.7184448</v>
      </c>
      <c r="P421">
        <f>MacroData!Q421</f>
        <v>-29974179331.830078</v>
      </c>
      <c r="Q421">
        <f>MacroData!R421</f>
        <v>277758191247.776</v>
      </c>
      <c r="R421">
        <f>MacroData!S421</f>
        <v>1353927009492.3401</v>
      </c>
      <c r="S421">
        <f>MacroData!T421</f>
        <v>228972371223.23477</v>
      </c>
      <c r="T421">
        <f>MacroData!U421</f>
        <v>789200849494.11694</v>
      </c>
      <c r="U421">
        <f>MacroData!V421</f>
        <v>8.8049999999999997</v>
      </c>
      <c r="V421">
        <f>MacroData!W421</f>
        <v>1392.71</v>
      </c>
      <c r="W421">
        <f>MacroData!X421</f>
        <v>98.766000000000005</v>
      </c>
      <c r="X421">
        <f>MacroData!Y421</f>
        <v>898793244587.56104</v>
      </c>
      <c r="Y421">
        <f>MacroData!Z421</f>
        <v>392418930000</v>
      </c>
      <c r="Z421">
        <f>MacroData!AA421</f>
        <v>296761425122.67297</v>
      </c>
      <c r="AA421">
        <f>MacroData!AB421</f>
        <v>35929244015.906998</v>
      </c>
      <c r="AB421">
        <f>MacroData!AC421</f>
        <v>105251125330.328</v>
      </c>
      <c r="AC421">
        <f>MacroData!AD421</f>
        <v>287216620201.13</v>
      </c>
      <c r="AD421">
        <f>MacroData!AE421</f>
        <v>50823087568.753464</v>
      </c>
      <c r="AE421">
        <f>MacroData!AH421</f>
        <v>0</v>
      </c>
      <c r="AF421">
        <f>MacroData!AI421</f>
        <v>0</v>
      </c>
      <c r="AG421">
        <f>MacroData!AJ421</f>
        <v>1</v>
      </c>
      <c r="AH421">
        <f>MacroData!AK421</f>
        <v>1</v>
      </c>
      <c r="AI421">
        <f>MacroData!AL421</f>
        <v>1</v>
      </c>
      <c r="AJ421">
        <f>MacroData!AM421</f>
        <v>3.8184525000000002</v>
      </c>
      <c r="AK421">
        <f>MacroData!AN421</f>
        <v>5.9161904652913408</v>
      </c>
      <c r="AL421" s="31">
        <f>GDP!C422+GDP!J422</f>
        <v>0</v>
      </c>
      <c r="AM421">
        <f>GDP!D422+GDP!K422</f>
        <v>0</v>
      </c>
      <c r="AN421">
        <f>GDP!E422+GDP!L422</f>
        <v>0</v>
      </c>
      <c r="AO421">
        <f>GDP!F422+GDP!M422</f>
        <v>0</v>
      </c>
      <c r="AP421">
        <f>GDP!G422+GDP!N422</f>
        <v>0</v>
      </c>
      <c r="AQ421">
        <f>GDP!H422+GDP!O422</f>
        <v>0</v>
      </c>
      <c r="AR421" s="7">
        <f>GDP!I422+GDP!P422</f>
        <v>0</v>
      </c>
      <c r="AS421">
        <f>GDP!AE422</f>
        <v>0</v>
      </c>
      <c r="AT421">
        <f>GDP!AF422</f>
        <v>0</v>
      </c>
      <c r="AU421">
        <f>GDP!AG422</f>
        <v>0</v>
      </c>
      <c r="AV421">
        <f>GDP!AH422</f>
        <v>0</v>
      </c>
      <c r="AW421">
        <f>GDP!AI422</f>
        <v>0</v>
      </c>
      <c r="AX421">
        <f>GDP!AJ422</f>
        <v>0</v>
      </c>
      <c r="AY421" s="7">
        <f>GDP!AK422</f>
        <v>0</v>
      </c>
      <c r="AZ421">
        <f>GDP!AS422</f>
        <v>0</v>
      </c>
      <c r="BA421">
        <f>GDP!AT422</f>
        <v>0</v>
      </c>
      <c r="BB421">
        <f>GDP!AU422</f>
        <v>0</v>
      </c>
      <c r="BC421">
        <f>GDP!AV422</f>
        <v>0</v>
      </c>
      <c r="BD421">
        <f>GDP!AW422</f>
        <v>0</v>
      </c>
      <c r="BE421">
        <f>GDP!AX422</f>
        <v>0</v>
      </c>
      <c r="BF421" s="7">
        <f>GDP!AY422</f>
        <v>0</v>
      </c>
      <c r="BG421">
        <f>GDP!AZ422</f>
        <v>0</v>
      </c>
      <c r="BH421">
        <f>GDP!BA422</f>
        <v>0</v>
      </c>
      <c r="BI421">
        <f>GDP!BB422</f>
        <v>0</v>
      </c>
      <c r="BJ421">
        <f>GDP!BC422</f>
        <v>0</v>
      </c>
      <c r="BK421">
        <f>GDP!BD422</f>
        <v>0</v>
      </c>
      <c r="BL421">
        <f>GDP!BE422</f>
        <v>0</v>
      </c>
      <c r="BM421" s="7">
        <f>GDP!BF422</f>
        <v>0</v>
      </c>
      <c r="BN421">
        <f>GDP!BG422+GDP!BN422+GDP!BU422</f>
        <v>0</v>
      </c>
      <c r="BO421">
        <f>GDP!BH422+GDP!BO422+GDP!BV422</f>
        <v>0</v>
      </c>
      <c r="BP421">
        <f>GDP!BI422+GDP!BP422+GDP!BW422</f>
        <v>0</v>
      </c>
      <c r="BQ421">
        <f>GDP!BJ422+GDP!BQ422+GDP!BX422</f>
        <v>0</v>
      </c>
      <c r="BR421">
        <f>GDP!BK422+GDP!BR422+GDP!BY422</f>
        <v>0</v>
      </c>
      <c r="BS421">
        <f>GDP!BL422+GDP!BS422+GDP!BZ422</f>
        <v>0</v>
      </c>
      <c r="BT421" s="7">
        <f>GDP!BM422+GDP!BT422+GDP!CA422</f>
        <v>0</v>
      </c>
      <c r="BU421">
        <f>GDP!CB422</f>
        <v>0</v>
      </c>
      <c r="BV421">
        <f>GDP!CC422</f>
        <v>0</v>
      </c>
      <c r="BW421">
        <f>GDP!CD422</f>
        <v>0</v>
      </c>
      <c r="BX421">
        <f>GDP!CE422</f>
        <v>0</v>
      </c>
      <c r="BY421">
        <f>GDP!CF422</f>
        <v>0</v>
      </c>
      <c r="BZ421">
        <f>GDP!CG422</f>
        <v>0</v>
      </c>
      <c r="CA421" s="7">
        <f>GDP!CH422</f>
        <v>0</v>
      </c>
      <c r="CB421">
        <f>GDP!CI422</f>
        <v>0</v>
      </c>
      <c r="CC421">
        <f>GDP!CJ422</f>
        <v>0</v>
      </c>
      <c r="CD421">
        <f>GDP!CK422</f>
        <v>0</v>
      </c>
      <c r="CE421">
        <f>GDP!CL422</f>
        <v>0</v>
      </c>
      <c r="CF421">
        <f>GDP!CM422</f>
        <v>0</v>
      </c>
      <c r="CG421">
        <f>GDP!CN422</f>
        <v>0</v>
      </c>
      <c r="CH421" s="7">
        <f>GDP!CO422</f>
        <v>0</v>
      </c>
      <c r="CI421">
        <f>GDP!CP422</f>
        <v>0</v>
      </c>
      <c r="CJ421">
        <f>GDP!CQ422</f>
        <v>0</v>
      </c>
      <c r="CK421">
        <f>GDP!CR422</f>
        <v>0</v>
      </c>
      <c r="CL421">
        <f>GDP!CS422</f>
        <v>0</v>
      </c>
      <c r="CM421">
        <f>GDP!CT422</f>
        <v>0</v>
      </c>
      <c r="CN421">
        <f>GDP!CU422</f>
        <v>0</v>
      </c>
      <c r="CO421">
        <f>GDP!CV422</f>
        <v>0</v>
      </c>
      <c r="CP421">
        <f>GDP!CW422</f>
        <v>0</v>
      </c>
      <c r="CQ421">
        <f>GDP!CX422</f>
        <v>0</v>
      </c>
      <c r="CR421">
        <f>GDP!CY422</f>
        <v>0</v>
      </c>
      <c r="CS421">
        <f>GDP!CZ422</f>
        <v>0</v>
      </c>
      <c r="CT421">
        <f>GDP!DA422</f>
        <v>0</v>
      </c>
      <c r="CU421">
        <f>GDP!DB422</f>
        <v>0</v>
      </c>
      <c r="CV421" s="7">
        <f>GDP!DC422</f>
        <v>0</v>
      </c>
      <c r="CW421">
        <f>GDP!DD422</f>
        <v>0</v>
      </c>
      <c r="CX421">
        <f>GDP!DE422</f>
        <v>0</v>
      </c>
      <c r="CY421">
        <f>GDP!DF422</f>
        <v>0</v>
      </c>
      <c r="CZ421">
        <f>GDP!DG422</f>
        <v>0</v>
      </c>
      <c r="DA421">
        <f>GDP!DH422</f>
        <v>0</v>
      </c>
      <c r="DB421">
        <f>GDP!DI422</f>
        <v>0</v>
      </c>
      <c r="DC421" s="7">
        <f>GDP!DJ422</f>
        <v>0</v>
      </c>
      <c r="DD421">
        <f>GDP!DU422</f>
        <v>0</v>
      </c>
      <c r="DE421">
        <f>GDP!DV422</f>
        <v>0</v>
      </c>
      <c r="DF421">
        <f>GDP!DW422</f>
        <v>0</v>
      </c>
      <c r="DG421">
        <f>GDP!EF422</f>
        <v>0</v>
      </c>
      <c r="DH421">
        <f>GDP!EG422</f>
        <v>0</v>
      </c>
      <c r="DI421">
        <f>GDP!EH422</f>
        <v>0</v>
      </c>
      <c r="DJ421">
        <f>GDP!EI422</f>
        <v>0</v>
      </c>
      <c r="DK421">
        <f>GDP!EJ422</f>
        <v>0</v>
      </c>
      <c r="DL421" s="84">
        <v>95.222901784247796</v>
      </c>
      <c r="DM421" s="84">
        <v>91.670599999999993</v>
      </c>
      <c r="DN421">
        <v>92.395899639966999</v>
      </c>
      <c r="DO421" t="s">
        <v>145</v>
      </c>
      <c r="DP421">
        <v>9.2327797796999995</v>
      </c>
      <c r="DQ421">
        <v>11.0885349733</v>
      </c>
      <c r="DR421">
        <v>1.8557551936000003</v>
      </c>
      <c r="DS421">
        <v>51.988205986099999</v>
      </c>
      <c r="DT421">
        <v>40.899671012799999</v>
      </c>
      <c r="DU421">
        <v>10235551833.295799</v>
      </c>
      <c r="DV421">
        <v>15607515513.126499</v>
      </c>
      <c r="DW421">
        <f t="shared" si="30"/>
        <v>1.4029421210396511</v>
      </c>
      <c r="DX421">
        <f t="shared" si="31"/>
        <v>2.1392535815134845</v>
      </c>
      <c r="DY421">
        <f t="shared" si="32"/>
        <v>-0.73631146047383345</v>
      </c>
      <c r="DZ421">
        <v>284432351647.78198</v>
      </c>
      <c r="EA421">
        <f t="shared" si="33"/>
        <v>38.985892818691873</v>
      </c>
      <c r="EB421">
        <v>29468503809.0867</v>
      </c>
      <c r="EC421">
        <v>143237526183.68701</v>
      </c>
      <c r="ED421">
        <f t="shared" si="34"/>
        <v>10.362734255951304</v>
      </c>
    </row>
    <row r="422" spans="1:134" x14ac:dyDescent="0.35">
      <c r="A422" t="s">
        <v>155</v>
      </c>
      <c r="B422" s="7">
        <v>1991</v>
      </c>
      <c r="C422">
        <f>MacroData!D422</f>
        <v>1542.8522547144705</v>
      </c>
      <c r="D422">
        <f>MacroData!E422</f>
        <v>100.33799999999999</v>
      </c>
      <c r="E422">
        <f>MacroData!F422</f>
        <v>99.561000000000007</v>
      </c>
      <c r="F422">
        <f>MacroData!G422</f>
        <v>790457414978.00305</v>
      </c>
      <c r="G422">
        <f>MacroData!H422</f>
        <v>792639662356.276</v>
      </c>
      <c r="H422">
        <f>MacroData!I422</f>
        <v>796816691223.05798</v>
      </c>
      <c r="I422">
        <f>MacroData!J422</f>
        <v>1344239527559.3501</v>
      </c>
      <c r="J422">
        <f>MacroData!K422</f>
        <v>12.208</v>
      </c>
      <c r="K422">
        <f>MacroData!L422</f>
        <v>13.282</v>
      </c>
      <c r="L422">
        <f>MacroData!M422</f>
        <v>728.481201171875</v>
      </c>
      <c r="M422">
        <f>MacroData!N422</f>
        <v>263.99395751953125</v>
      </c>
      <c r="N422">
        <f>MacroData!O422</f>
        <v>56758520</v>
      </c>
      <c r="O422">
        <f>MacroData!P422</f>
        <v>3028370249.7827225</v>
      </c>
      <c r="P422">
        <f>MacroData!Q422</f>
        <v>-40223945435.319824</v>
      </c>
      <c r="Q422">
        <f>MacroData!R422</f>
        <v>281349647942.18903</v>
      </c>
      <c r="R422">
        <f>MacroData!S422</f>
        <v>1384463472994.6699</v>
      </c>
      <c r="S422">
        <f>MacroData!T422</f>
        <v>231889065694.61664</v>
      </c>
      <c r="T422">
        <f>MacroData!U422</f>
        <v>810916540870.64502</v>
      </c>
      <c r="U422">
        <f>MacroData!V422</f>
        <v>8.2870000000000008</v>
      </c>
      <c r="V422">
        <f>MacroData!W422</f>
        <v>1412.39</v>
      </c>
      <c r="W422">
        <f>MacroData!X422</f>
        <v>99.710999999999999</v>
      </c>
      <c r="X422">
        <f>MacroData!Y422</f>
        <v>922868080819.87</v>
      </c>
      <c r="Y422">
        <f>MacroData!Z422</f>
        <v>431989340000</v>
      </c>
      <c r="Z422">
        <f>MacroData!AA422</f>
        <v>332122218020.065</v>
      </c>
      <c r="AA422">
        <f>MacroData!AB422</f>
        <v>40947471080.765999</v>
      </c>
      <c r="AB422">
        <f>MacroData!AC422</f>
        <v>115744083955.127</v>
      </c>
      <c r="AC422">
        <f>MacroData!AD422</f>
        <v>292675558342.45099</v>
      </c>
      <c r="AD422">
        <f>MacroData!AE422</f>
        <v>51553168298.735954</v>
      </c>
      <c r="AE422">
        <f>MacroData!AH422</f>
        <v>0</v>
      </c>
      <c r="AF422">
        <f>MacroData!AI422</f>
        <v>0</v>
      </c>
      <c r="AG422">
        <f>MacroData!AJ422</f>
        <v>1</v>
      </c>
      <c r="AH422">
        <f>MacroData!AK422</f>
        <v>1</v>
      </c>
      <c r="AI422">
        <f>MacroData!AL422</f>
        <v>1</v>
      </c>
      <c r="AJ422">
        <f>MacroData!AM422</f>
        <v>3.8184525000000002</v>
      </c>
      <c r="AK422">
        <f>MacroData!AN422</f>
        <v>5.9161904652913408</v>
      </c>
      <c r="AL422" s="31">
        <f>GDP!C423+GDP!J423</f>
        <v>0.99810999999999994</v>
      </c>
      <c r="AM422">
        <f>GDP!D423+GDP!K423</f>
        <v>0</v>
      </c>
      <c r="AN422">
        <f>GDP!E423+GDP!L423</f>
        <v>-0.61585999999999996</v>
      </c>
      <c r="AO422">
        <f>GDP!F423+GDP!M423</f>
        <v>0</v>
      </c>
      <c r="AP422">
        <f>GDP!G423+GDP!N423</f>
        <v>0</v>
      </c>
      <c r="AQ422">
        <f>GDP!H423+GDP!O423</f>
        <v>0</v>
      </c>
      <c r="AR422" s="7">
        <f>GDP!I423+GDP!P423</f>
        <v>0</v>
      </c>
      <c r="AS422">
        <f>GDP!AE423</f>
        <v>0.55215000000000003</v>
      </c>
      <c r="AT422">
        <f>GDP!AF423</f>
        <v>0</v>
      </c>
      <c r="AU422">
        <f>GDP!AG423</f>
        <v>-0.44596999999999998</v>
      </c>
      <c r="AV422">
        <f>GDP!AH423</f>
        <v>0</v>
      </c>
      <c r="AW422">
        <f>GDP!AI423</f>
        <v>0</v>
      </c>
      <c r="AX422">
        <f>GDP!AJ423</f>
        <v>0</v>
      </c>
      <c r="AY422" s="7">
        <f>GDP!AK423</f>
        <v>0</v>
      </c>
      <c r="AZ422">
        <f>GDP!AS423</f>
        <v>0.21237</v>
      </c>
      <c r="BA422">
        <f>GDP!AT423</f>
        <v>0</v>
      </c>
      <c r="BB422">
        <f>GDP!AU423</f>
        <v>0</v>
      </c>
      <c r="BC422">
        <f>GDP!AV423</f>
        <v>0</v>
      </c>
      <c r="BD422">
        <f>GDP!AW423</f>
        <v>0</v>
      </c>
      <c r="BE422">
        <f>GDP!AX423</f>
        <v>0</v>
      </c>
      <c r="BF422" s="7">
        <f>GDP!AY423</f>
        <v>0</v>
      </c>
      <c r="BG422">
        <f>GDP!AZ423</f>
        <v>0</v>
      </c>
      <c r="BH422">
        <f>GDP!BA423</f>
        <v>0</v>
      </c>
      <c r="BI422">
        <f>GDP!BB423</f>
        <v>0</v>
      </c>
      <c r="BJ422">
        <f>GDP!BC423</f>
        <v>0</v>
      </c>
      <c r="BK422">
        <f>GDP!BD423</f>
        <v>0</v>
      </c>
      <c r="BL422">
        <f>GDP!BE423</f>
        <v>0</v>
      </c>
      <c r="BM422" s="7">
        <f>GDP!BF423</f>
        <v>0</v>
      </c>
      <c r="BN422">
        <f>GDP!BG423+GDP!BN423+GDP!BU423</f>
        <v>0.56630999999999998</v>
      </c>
      <c r="BO422">
        <f>GDP!BH423+GDP!BO423+GDP!BV423</f>
        <v>0</v>
      </c>
      <c r="BP422">
        <f>GDP!BI423+GDP!BP423+GDP!BW423</f>
        <v>0</v>
      </c>
      <c r="BQ422">
        <f>GDP!BJ423+GDP!BQ423+GDP!BX423</f>
        <v>0</v>
      </c>
      <c r="BR422">
        <f>GDP!BK423+GDP!BR423+GDP!BY423</f>
        <v>0</v>
      </c>
      <c r="BS422">
        <f>GDP!BL423+GDP!BS423+GDP!BZ423</f>
        <v>0</v>
      </c>
      <c r="BT422" s="7">
        <f>GDP!BM423+GDP!BT423+GDP!CA423</f>
        <v>0</v>
      </c>
      <c r="BU422">
        <f>GDP!CB423</f>
        <v>0.31855</v>
      </c>
      <c r="BV422">
        <f>GDP!CC423</f>
        <v>0</v>
      </c>
      <c r="BW422">
        <f>GDP!CD423</f>
        <v>0</v>
      </c>
      <c r="BX422">
        <f>GDP!CE423</f>
        <v>0</v>
      </c>
      <c r="BY422">
        <f>GDP!CF423</f>
        <v>0</v>
      </c>
      <c r="BZ422">
        <f>GDP!CG423</f>
        <v>0</v>
      </c>
      <c r="CA422" s="7">
        <f>GDP!CH423</f>
        <v>0</v>
      </c>
      <c r="CB422">
        <f>GDP!CI423</f>
        <v>3.5389999999999998E-2</v>
      </c>
      <c r="CC422">
        <f>GDP!CJ423</f>
        <v>0</v>
      </c>
      <c r="CD422">
        <f>GDP!CK423</f>
        <v>0</v>
      </c>
      <c r="CE422">
        <f>GDP!CL423</f>
        <v>0</v>
      </c>
      <c r="CF422">
        <f>GDP!CM423</f>
        <v>0</v>
      </c>
      <c r="CG422">
        <f>GDP!CN423</f>
        <v>0</v>
      </c>
      <c r="CH422" s="7">
        <f>GDP!CO423</f>
        <v>0</v>
      </c>
      <c r="CI422">
        <f>GDP!CP423</f>
        <v>0</v>
      </c>
      <c r="CJ422">
        <f>GDP!CQ423</f>
        <v>0</v>
      </c>
      <c r="CK422">
        <f>GDP!CR423</f>
        <v>0</v>
      </c>
      <c r="CL422">
        <f>GDP!CS423</f>
        <v>0</v>
      </c>
      <c r="CM422">
        <f>GDP!CT423</f>
        <v>0</v>
      </c>
      <c r="CN422">
        <f>GDP!CU423</f>
        <v>0</v>
      </c>
      <c r="CO422">
        <f>GDP!CV423</f>
        <v>0</v>
      </c>
      <c r="CP422">
        <f>GDP!CW423</f>
        <v>1.7626299999999999</v>
      </c>
      <c r="CQ422">
        <f>GDP!CX423</f>
        <v>0</v>
      </c>
      <c r="CR422">
        <f>GDP!CY423</f>
        <v>-1.0618300000000001</v>
      </c>
      <c r="CS422">
        <f>GDP!CZ423</f>
        <v>0</v>
      </c>
      <c r="CT422">
        <f>GDP!DA423</f>
        <v>0</v>
      </c>
      <c r="CU422">
        <f>GDP!DB423</f>
        <v>0</v>
      </c>
      <c r="CV422" s="7">
        <f>GDP!DC423</f>
        <v>0</v>
      </c>
      <c r="CW422">
        <f>GDP!DD423</f>
        <v>0.92025000000000001</v>
      </c>
      <c r="CX422">
        <f>GDP!DE423</f>
        <v>0</v>
      </c>
      <c r="CY422">
        <f>GDP!DF423</f>
        <v>0</v>
      </c>
      <c r="CZ422">
        <f>GDP!DG423</f>
        <v>0</v>
      </c>
      <c r="DA422">
        <f>GDP!DH423</f>
        <v>0</v>
      </c>
      <c r="DB422">
        <f>GDP!DI423</f>
        <v>0</v>
      </c>
      <c r="DC422" s="7">
        <f>GDP!DJ423</f>
        <v>0</v>
      </c>
      <c r="DD422">
        <f>GDP!DU423</f>
        <v>0.70080000000000009</v>
      </c>
      <c r="DE422">
        <f>GDP!DV423</f>
        <v>0.92025000000000001</v>
      </c>
      <c r="DF422">
        <f>GDP!DW423</f>
        <v>1</v>
      </c>
      <c r="DG422">
        <f>GDP!EF423</f>
        <v>0</v>
      </c>
      <c r="DH422">
        <f>GDP!EG423</f>
        <v>0</v>
      </c>
      <c r="DI422">
        <f>GDP!EH423</f>
        <v>0</v>
      </c>
      <c r="DJ422">
        <f>GDP!EI423</f>
        <v>0</v>
      </c>
      <c r="DK422">
        <f>GDP!EJ423</f>
        <v>1</v>
      </c>
      <c r="DL422" s="84">
        <v>98.590345451689402</v>
      </c>
      <c r="DM422" s="84">
        <v>94.872100000000003</v>
      </c>
      <c r="DN422">
        <v>95.622682101570007</v>
      </c>
      <c r="DO422" t="s">
        <v>145</v>
      </c>
      <c r="DP422">
        <v>10.466917408500001</v>
      </c>
      <c r="DQ422">
        <v>11.032498420099998</v>
      </c>
      <c r="DR422">
        <v>0.5655810115999973</v>
      </c>
      <c r="DS422">
        <v>53.038205076600001</v>
      </c>
      <c r="DT422">
        <v>42.005706656500003</v>
      </c>
      <c r="DU422">
        <v>7497770341.6744099</v>
      </c>
      <c r="DV422">
        <v>17367032882.524502</v>
      </c>
      <c r="DW422">
        <f t="shared" si="30"/>
        <v>0.94096552246738896</v>
      </c>
      <c r="DX422">
        <f t="shared" si="31"/>
        <v>2.1795518434569083</v>
      </c>
      <c r="DY422">
        <f t="shared" si="32"/>
        <v>-1.2385863209895194</v>
      </c>
      <c r="DZ422">
        <v>313879441292.06799</v>
      </c>
      <c r="EA422">
        <f t="shared" si="33"/>
        <v>39.391674992435831</v>
      </c>
      <c r="EB422">
        <v>31652235061.955002</v>
      </c>
      <c r="EC422">
        <v>157173009368.151</v>
      </c>
      <c r="ED422">
        <f t="shared" si="34"/>
        <v>11.328335401555423</v>
      </c>
    </row>
    <row r="423" spans="1:134" x14ac:dyDescent="0.35">
      <c r="A423" t="s">
        <v>155</v>
      </c>
      <c r="B423" s="7">
        <v>1992</v>
      </c>
      <c r="C423">
        <f>MacroData!D423</f>
        <v>1621.5239257341814</v>
      </c>
      <c r="D423">
        <f>MacroData!E423</f>
        <v>99.302999999999997</v>
      </c>
      <c r="E423">
        <f>MacroData!F423</f>
        <v>99.17</v>
      </c>
      <c r="F423">
        <f>MacroData!G423</f>
        <v>884274681980.91504</v>
      </c>
      <c r="G423">
        <f>MacroData!H423</f>
        <v>842570643532.04797</v>
      </c>
      <c r="H423">
        <f>MacroData!I423</f>
        <v>837447218484.08606</v>
      </c>
      <c r="I423">
        <f>MacroData!J423</f>
        <v>1353640936159.24</v>
      </c>
      <c r="J423">
        <f>MacroData!K423</f>
        <v>14.013</v>
      </c>
      <c r="K423">
        <f>MacroData!L423</f>
        <v>13.266</v>
      </c>
      <c r="L423">
        <f>MacroData!M423</f>
        <v>755.01947021484375</v>
      </c>
      <c r="M423">
        <f>MacroData!N423</f>
        <v>272.09429931640625</v>
      </c>
      <c r="N423">
        <f>MacroData!O423</f>
        <v>56797090</v>
      </c>
      <c r="O423">
        <f>MacroData!P423</f>
        <v>899523894.40322876</v>
      </c>
      <c r="P423">
        <f>MacroData!Q423</f>
        <v>-41458394183.540039</v>
      </c>
      <c r="Q423">
        <f>MacroData!R423</f>
        <v>275702151344.354</v>
      </c>
      <c r="R423">
        <f>MacroData!S423</f>
        <v>1395099330342.78</v>
      </c>
      <c r="S423">
        <f>MacroData!T423</f>
        <v>230288447132.21042</v>
      </c>
      <c r="T423">
        <f>MacroData!U423</f>
        <v>824967222178.86597</v>
      </c>
      <c r="U423">
        <f>MacroData!V423</f>
        <v>8.4770000000000003</v>
      </c>
      <c r="V423">
        <f>MacroData!W423</f>
        <v>1316.28</v>
      </c>
      <c r="W423">
        <f>MacroData!X423</f>
        <v>98.816999999999993</v>
      </c>
      <c r="X423">
        <f>MacroData!Y423</f>
        <v>938790028701.68298</v>
      </c>
      <c r="Y423">
        <f>MacroData!Z423</f>
        <v>471887020000</v>
      </c>
      <c r="Z423">
        <f>MacroData!AA423</f>
        <v>354870129606.85797</v>
      </c>
      <c r="AA423">
        <f>MacroData!AB423</f>
        <v>43873352625.157997</v>
      </c>
      <c r="AB423">
        <f>MacroData!AC423</f>
        <v>129358567956.88901</v>
      </c>
      <c r="AC423">
        <f>MacroData!AD423</f>
        <v>295468181116.14099</v>
      </c>
      <c r="AD423">
        <f>MacroData!AE423</f>
        <v>48504137285.182495</v>
      </c>
      <c r="AE423">
        <f>MacroData!AH423</f>
        <v>1</v>
      </c>
      <c r="AF423">
        <f>MacroData!AI423</f>
        <v>0</v>
      </c>
      <c r="AG423">
        <f>MacroData!AJ423</f>
        <v>1</v>
      </c>
      <c r="AH423">
        <f>MacroData!AK423</f>
        <v>1</v>
      </c>
      <c r="AI423">
        <f>MacroData!AL423</f>
        <v>1</v>
      </c>
      <c r="AJ423">
        <f>MacroData!AM423</f>
        <v>3.7559525000000002</v>
      </c>
      <c r="AK423">
        <f>MacroData!AN423</f>
        <v>5.8030476115998768</v>
      </c>
      <c r="AL423" s="31">
        <f>GDP!C424+GDP!J424</f>
        <v>1.4939900000000002</v>
      </c>
      <c r="AM423">
        <f>GDP!D424+GDP!K424</f>
        <v>-0.61585999999999996</v>
      </c>
      <c r="AN423">
        <f>GDP!E424+GDP!L424</f>
        <v>-1.2509300000000001</v>
      </c>
      <c r="AO423">
        <f>GDP!F424+GDP!M424</f>
        <v>0</v>
      </c>
      <c r="AP423">
        <f>GDP!G424+GDP!N424</f>
        <v>0</v>
      </c>
      <c r="AQ423">
        <f>GDP!H424+GDP!O424</f>
        <v>0</v>
      </c>
      <c r="AR423" s="7">
        <f>GDP!I424+GDP!P424</f>
        <v>0</v>
      </c>
      <c r="AS423">
        <f>GDP!AE424</f>
        <v>0.25278</v>
      </c>
      <c r="AT423">
        <f>GDP!AF424</f>
        <v>-0.44596999999999998</v>
      </c>
      <c r="AU423">
        <f>GDP!AG424</f>
        <v>0</v>
      </c>
      <c r="AV423">
        <f>GDP!AH424</f>
        <v>0</v>
      </c>
      <c r="AW423">
        <f>GDP!AI424</f>
        <v>0</v>
      </c>
      <c r="AX423">
        <f>GDP!AJ424</f>
        <v>0</v>
      </c>
      <c r="AY423" s="7">
        <f>GDP!AK424</f>
        <v>0</v>
      </c>
      <c r="AZ423">
        <f>GDP!AS424</f>
        <v>0.76871</v>
      </c>
      <c r="BA423">
        <f>GDP!AT424</f>
        <v>0</v>
      </c>
      <c r="BB423">
        <f>GDP!AU424</f>
        <v>-0.64815</v>
      </c>
      <c r="BC423">
        <f>GDP!AV424</f>
        <v>0</v>
      </c>
      <c r="BD423">
        <f>GDP!AW424</f>
        <v>0</v>
      </c>
      <c r="BE423">
        <f>GDP!AX424</f>
        <v>0</v>
      </c>
      <c r="BF423" s="7">
        <f>GDP!AY424</f>
        <v>0</v>
      </c>
      <c r="BG423">
        <f>GDP!AZ424</f>
        <v>0</v>
      </c>
      <c r="BH423">
        <f>GDP!BA424</f>
        <v>0</v>
      </c>
      <c r="BI423">
        <f>GDP!BB424</f>
        <v>0</v>
      </c>
      <c r="BJ423">
        <f>GDP!BC424</f>
        <v>0</v>
      </c>
      <c r="BK423">
        <f>GDP!BD424</f>
        <v>0</v>
      </c>
      <c r="BL423">
        <f>GDP!BE424</f>
        <v>0</v>
      </c>
      <c r="BM423" s="7">
        <f>GDP!BF424</f>
        <v>0</v>
      </c>
      <c r="BN423">
        <f>GDP!BG424+GDP!BN424+GDP!BU424</f>
        <v>0.82314999999999994</v>
      </c>
      <c r="BO423">
        <f>GDP!BH424+GDP!BO424+GDP!BV424</f>
        <v>0</v>
      </c>
      <c r="BP423">
        <f>GDP!BI424+GDP!BP424+GDP!BW424</f>
        <v>0</v>
      </c>
      <c r="BQ423">
        <f>GDP!BJ424+GDP!BQ424+GDP!BX424</f>
        <v>0</v>
      </c>
      <c r="BR423">
        <f>GDP!BK424+GDP!BR424+GDP!BY424</f>
        <v>0</v>
      </c>
      <c r="BS423">
        <f>GDP!BL424+GDP!BS424+GDP!BZ424</f>
        <v>0</v>
      </c>
      <c r="BT423" s="7">
        <f>GDP!BM424+GDP!BT424+GDP!CA424</f>
        <v>0</v>
      </c>
      <c r="BU423">
        <f>GDP!CB424</f>
        <v>0.47963</v>
      </c>
      <c r="BV423">
        <f>GDP!CC424</f>
        <v>0</v>
      </c>
      <c r="BW423">
        <f>GDP!CD424</f>
        <v>0</v>
      </c>
      <c r="BX423">
        <f>GDP!CE424</f>
        <v>0</v>
      </c>
      <c r="BY423">
        <f>GDP!CF424</f>
        <v>0</v>
      </c>
      <c r="BZ423">
        <f>GDP!CG424</f>
        <v>0</v>
      </c>
      <c r="CA423" s="7">
        <f>GDP!CH424</f>
        <v>0</v>
      </c>
      <c r="CB423">
        <f>GDP!CI424</f>
        <v>0</v>
      </c>
      <c r="CC423">
        <f>GDP!CJ424</f>
        <v>0</v>
      </c>
      <c r="CD423">
        <f>GDP!CK424</f>
        <v>0</v>
      </c>
      <c r="CE423">
        <f>GDP!CL424</f>
        <v>0</v>
      </c>
      <c r="CF423">
        <f>GDP!CM424</f>
        <v>0</v>
      </c>
      <c r="CG423">
        <f>GDP!CN424</f>
        <v>0</v>
      </c>
      <c r="CH423" s="7">
        <f>GDP!CO424</f>
        <v>0</v>
      </c>
      <c r="CI423">
        <f>GDP!CP424</f>
        <v>0.31758999999999998</v>
      </c>
      <c r="CJ423">
        <f>GDP!CQ424</f>
        <v>0</v>
      </c>
      <c r="CK423">
        <f>GDP!CR424</f>
        <v>0</v>
      </c>
      <c r="CL423">
        <f>GDP!CS424</f>
        <v>0</v>
      </c>
      <c r="CM423">
        <f>GDP!CT424</f>
        <v>0</v>
      </c>
      <c r="CN423">
        <f>GDP!CU424</f>
        <v>0</v>
      </c>
      <c r="CO423">
        <f>GDP!CV424</f>
        <v>0</v>
      </c>
      <c r="CP423">
        <f>GDP!CW424</f>
        <v>2.5154800000000002</v>
      </c>
      <c r="CQ423">
        <f>GDP!CX424</f>
        <v>-1.0618300000000001</v>
      </c>
      <c r="CR423">
        <f>GDP!CY424</f>
        <v>-1.8990800000000001</v>
      </c>
      <c r="CS423">
        <f>GDP!CZ424</f>
        <v>0</v>
      </c>
      <c r="CT423">
        <f>GDP!DA424</f>
        <v>0</v>
      </c>
      <c r="CU423">
        <f>GDP!DB424</f>
        <v>0</v>
      </c>
      <c r="CV423" s="7">
        <f>GDP!DC424</f>
        <v>0</v>
      </c>
      <c r="CW423">
        <f>GDP!DD424</f>
        <v>1.6203699999999999</v>
      </c>
      <c r="CX423">
        <f>GDP!DE424</f>
        <v>0</v>
      </c>
      <c r="CY423">
        <f>GDP!DF424</f>
        <v>0</v>
      </c>
      <c r="CZ423">
        <f>GDP!DG424</f>
        <v>0</v>
      </c>
      <c r="DA423">
        <f>GDP!DH424</f>
        <v>0</v>
      </c>
      <c r="DB423">
        <f>GDP!DI424</f>
        <v>0</v>
      </c>
      <c r="DC423" s="7">
        <f>GDP!DJ424</f>
        <v>0</v>
      </c>
      <c r="DD423">
        <f>GDP!DU424</f>
        <v>-0.44542999999999988</v>
      </c>
      <c r="DE423">
        <f>GDP!DV424</f>
        <v>1.6203699999999999</v>
      </c>
      <c r="DF423">
        <f>GDP!DW424</f>
        <v>1</v>
      </c>
      <c r="DG423">
        <f>GDP!EF424</f>
        <v>0</v>
      </c>
      <c r="DH423">
        <f>GDP!EG424</f>
        <v>0</v>
      </c>
      <c r="DI423">
        <f>GDP!EH424</f>
        <v>1</v>
      </c>
      <c r="DJ423">
        <f>GDP!EI424</f>
        <v>0</v>
      </c>
      <c r="DK423">
        <f>GDP!EJ424</f>
        <v>0</v>
      </c>
      <c r="DL423" s="84">
        <v>105.490837531465</v>
      </c>
      <c r="DM423" s="84">
        <v>101.4817</v>
      </c>
      <c r="DN423">
        <v>102.28446396613001</v>
      </c>
      <c r="DO423" t="s">
        <v>145</v>
      </c>
      <c r="DP423">
        <v>11.2532912507</v>
      </c>
      <c r="DQ423">
        <v>10.058519666199999</v>
      </c>
      <c r="DR423">
        <v>-1.1947715845000015</v>
      </c>
      <c r="DS423">
        <v>54.475585623400001</v>
      </c>
      <c r="DT423">
        <v>44.417065957200002</v>
      </c>
      <c r="DU423">
        <v>8135304016.4123001</v>
      </c>
      <c r="DV423">
        <v>18798504640.678902</v>
      </c>
      <c r="DW423">
        <f t="shared" si="30"/>
        <v>0.97144080687717926</v>
      </c>
      <c r="DX423">
        <f t="shared" si="31"/>
        <v>2.2447390385637931</v>
      </c>
      <c r="DY423">
        <f t="shared" si="32"/>
        <v>-1.2732982316866139</v>
      </c>
      <c r="DZ423">
        <v>337303867957.84399</v>
      </c>
      <c r="EA423">
        <f t="shared" si="33"/>
        <v>40.277627116419126</v>
      </c>
      <c r="EB423">
        <v>30984983845.8008</v>
      </c>
      <c r="EC423">
        <v>164054491415.47501</v>
      </c>
      <c r="ED423">
        <f t="shared" si="34"/>
        <v>11.76843297361896</v>
      </c>
    </row>
    <row r="424" spans="1:134" x14ac:dyDescent="0.35">
      <c r="A424" t="s">
        <v>155</v>
      </c>
      <c r="B424" s="7">
        <v>1993</v>
      </c>
      <c r="C424">
        <f>MacroData!D424</f>
        <v>1670.0770964781586</v>
      </c>
      <c r="D424">
        <f>MacroData!E424</f>
        <v>97.715000000000003</v>
      </c>
      <c r="E424">
        <f>MacroData!F424</f>
        <v>98.792000000000002</v>
      </c>
      <c r="F424">
        <f>MacroData!G424</f>
        <v>990592458839.29895</v>
      </c>
      <c r="G424">
        <f>MacroData!H424</f>
        <v>887526837033.74097</v>
      </c>
      <c r="H424">
        <f>MacroData!I424</f>
        <v>862522838487.48303</v>
      </c>
      <c r="I424">
        <f>MacroData!J424</f>
        <v>1342027696669.98</v>
      </c>
      <c r="J424">
        <f>MacroData!K424</f>
        <v>10.199</v>
      </c>
      <c r="K424">
        <f>MacroData!L424</f>
        <v>11.186999999999999</v>
      </c>
      <c r="L424">
        <f>MacroData!M424</f>
        <v>737.96234130859375</v>
      </c>
      <c r="M424">
        <f>MacroData!N424</f>
        <v>239.37263488769531</v>
      </c>
      <c r="N424">
        <f>MacroData!O424</f>
        <v>56831820</v>
      </c>
      <c r="O424">
        <f>MacroData!P424</f>
        <v>32432198398.449883</v>
      </c>
      <c r="P424">
        <f>MacroData!Q424</f>
        <v>9108194837.1499023</v>
      </c>
      <c r="Q424">
        <f>MacroData!R424</f>
        <v>244784016065.61899</v>
      </c>
      <c r="R424">
        <f>MacroData!S424</f>
        <v>1332919501832.8301</v>
      </c>
      <c r="S424">
        <f>MacroData!T424</f>
        <v>205195299295.0369</v>
      </c>
      <c r="T424">
        <f>MacroData!U424</f>
        <v>799904813562.63</v>
      </c>
      <c r="U424">
        <f>MacroData!V424</f>
        <v>9.7349999999999994</v>
      </c>
      <c r="V424">
        <f>MacroData!W424</f>
        <v>1839.68</v>
      </c>
      <c r="W424">
        <f>MacroData!X424</f>
        <v>85.123000000000005</v>
      </c>
      <c r="X424">
        <f>MacroData!Y424</f>
        <v>910250453147.03601</v>
      </c>
      <c r="Y424">
        <f>MacroData!Z424</f>
        <v>481889610000</v>
      </c>
      <c r="Z424">
        <f>MacroData!AA424</f>
        <v>386837473552.39203</v>
      </c>
      <c r="AA424">
        <f>MacroData!AB424</f>
        <v>50666131735.830002</v>
      </c>
      <c r="AB424">
        <f>MacroData!AC424</f>
        <v>137453963424.271</v>
      </c>
      <c r="AC424">
        <f>MacroData!AD424</f>
        <v>290900653353.51898</v>
      </c>
      <c r="AD424">
        <f>MacroData!AE424</f>
        <v>42075651315.963341</v>
      </c>
      <c r="AE424">
        <f>MacroData!AH424</f>
        <v>0</v>
      </c>
      <c r="AF424">
        <f>MacroData!AI424</f>
        <v>0</v>
      </c>
      <c r="AG424">
        <f>MacroData!AJ424</f>
        <v>0</v>
      </c>
      <c r="AH424">
        <f>MacroData!AK424</f>
        <v>1</v>
      </c>
      <c r="AI424">
        <f>MacroData!AL424</f>
        <v>1</v>
      </c>
      <c r="AJ424">
        <f>MacroData!AM424</f>
        <v>3.7559525000000002</v>
      </c>
      <c r="AK424">
        <f>MacroData!AN424</f>
        <v>5.3009523891267323</v>
      </c>
      <c r="AL424" s="31">
        <f>GDP!C425+GDP!J425</f>
        <v>2.5716600000000001</v>
      </c>
      <c r="AM424">
        <f>GDP!D425+GDP!K425</f>
        <v>-1.2509300000000001</v>
      </c>
      <c r="AN424">
        <f>GDP!E425+GDP!L425</f>
        <v>-0.5242</v>
      </c>
      <c r="AO424">
        <f>GDP!F425+GDP!M425</f>
        <v>0</v>
      </c>
      <c r="AP424">
        <f>GDP!G425+GDP!N425</f>
        <v>0</v>
      </c>
      <c r="AQ424">
        <f>GDP!H425+GDP!O425</f>
        <v>0</v>
      </c>
      <c r="AR424" s="7">
        <f>GDP!I425+GDP!P425</f>
        <v>0</v>
      </c>
      <c r="AS424">
        <f>GDP!AE425</f>
        <v>0.51185999999999998</v>
      </c>
      <c r="AT424">
        <f>GDP!AF425</f>
        <v>0</v>
      </c>
      <c r="AU424">
        <f>GDP!AG425</f>
        <v>0</v>
      </c>
      <c r="AV424">
        <f>GDP!AH425</f>
        <v>0</v>
      </c>
      <c r="AW424">
        <f>GDP!AI425</f>
        <v>0</v>
      </c>
      <c r="AX424">
        <f>GDP!AJ425</f>
        <v>0</v>
      </c>
      <c r="AY424" s="7">
        <f>GDP!AK425</f>
        <v>0</v>
      </c>
      <c r="AZ424">
        <f>GDP!AS425</f>
        <v>0.16650999999999999</v>
      </c>
      <c r="BA424">
        <f>GDP!AT425</f>
        <v>-0.64815</v>
      </c>
      <c r="BB424">
        <f>GDP!AU425</f>
        <v>-0.15418000000000001</v>
      </c>
      <c r="BC424">
        <f>GDP!AV425</f>
        <v>0</v>
      </c>
      <c r="BD424">
        <f>GDP!AW425</f>
        <v>0</v>
      </c>
      <c r="BE424">
        <f>GDP!AX425</f>
        <v>0</v>
      </c>
      <c r="BF424" s="7">
        <f>GDP!AY425</f>
        <v>0</v>
      </c>
      <c r="BG424">
        <f>GDP!AZ425</f>
        <v>0</v>
      </c>
      <c r="BH424">
        <f>GDP!BA425</f>
        <v>0</v>
      </c>
      <c r="BI424">
        <f>GDP!BB425</f>
        <v>0</v>
      </c>
      <c r="BJ424">
        <f>GDP!BC425</f>
        <v>0</v>
      </c>
      <c r="BK424">
        <f>GDP!BD425</f>
        <v>0</v>
      </c>
      <c r="BL424">
        <f>GDP!BE425</f>
        <v>0</v>
      </c>
      <c r="BM424" s="7">
        <f>GDP!BF425</f>
        <v>0</v>
      </c>
      <c r="BN424">
        <f>GDP!BG425+GDP!BN425+GDP!BU425</f>
        <v>1.2334099999999999</v>
      </c>
      <c r="BO424">
        <f>GDP!BH425+GDP!BO425+GDP!BV425</f>
        <v>0</v>
      </c>
      <c r="BP424">
        <f>GDP!BI425+GDP!BP425+GDP!BW425</f>
        <v>0</v>
      </c>
      <c r="BQ424">
        <f>GDP!BJ425+GDP!BQ425+GDP!BX425</f>
        <v>0</v>
      </c>
      <c r="BR424">
        <f>GDP!BK425+GDP!BR425+GDP!BY425</f>
        <v>0</v>
      </c>
      <c r="BS424">
        <f>GDP!BL425+GDP!BS425+GDP!BZ425</f>
        <v>0</v>
      </c>
      <c r="BT424" s="7">
        <f>GDP!BM425+GDP!BT425+GDP!CA425</f>
        <v>0</v>
      </c>
      <c r="BU424">
        <f>GDP!CB425</f>
        <v>1.3320799999999999</v>
      </c>
      <c r="BV424">
        <f>GDP!CC425</f>
        <v>0</v>
      </c>
      <c r="BW424">
        <f>GDP!CD425</f>
        <v>0</v>
      </c>
      <c r="BX424">
        <f>GDP!CE425</f>
        <v>0</v>
      </c>
      <c r="BY424">
        <f>GDP!CF425</f>
        <v>0</v>
      </c>
      <c r="BZ424">
        <f>GDP!CG425</f>
        <v>0</v>
      </c>
      <c r="CA424" s="7">
        <f>GDP!CH425</f>
        <v>0</v>
      </c>
      <c r="CB424">
        <f>GDP!CI425</f>
        <v>0</v>
      </c>
      <c r="CC424">
        <f>GDP!CJ425</f>
        <v>0</v>
      </c>
      <c r="CD424">
        <f>GDP!CK425</f>
        <v>0</v>
      </c>
      <c r="CE424">
        <f>GDP!CL425</f>
        <v>0</v>
      </c>
      <c r="CF424">
        <f>GDP!CM425</f>
        <v>0</v>
      </c>
      <c r="CG424">
        <f>GDP!CN425</f>
        <v>0</v>
      </c>
      <c r="CH424" s="7">
        <f>GDP!CO425</f>
        <v>0</v>
      </c>
      <c r="CI424">
        <f>GDP!CP425</f>
        <v>0.35152</v>
      </c>
      <c r="CJ424">
        <f>GDP!CQ425</f>
        <v>0</v>
      </c>
      <c r="CK424">
        <f>GDP!CR425</f>
        <v>0</v>
      </c>
      <c r="CL424">
        <f>GDP!CS425</f>
        <v>0</v>
      </c>
      <c r="CM424">
        <f>GDP!CT425</f>
        <v>0</v>
      </c>
      <c r="CN424">
        <f>GDP!CU425</f>
        <v>0</v>
      </c>
      <c r="CO424">
        <f>GDP!CV425</f>
        <v>0</v>
      </c>
      <c r="CP424">
        <f>GDP!CW425</f>
        <v>3.2500300000000002</v>
      </c>
      <c r="CQ424">
        <f>GDP!CX425</f>
        <v>-1.8990800000000001</v>
      </c>
      <c r="CR424">
        <f>GDP!CY425</f>
        <v>-0.67837999999999998</v>
      </c>
      <c r="CS424">
        <f>GDP!CZ425</f>
        <v>0</v>
      </c>
      <c r="CT424">
        <f>GDP!DA425</f>
        <v>0</v>
      </c>
      <c r="CU424">
        <f>GDP!DB425</f>
        <v>0</v>
      </c>
      <c r="CV424" s="7">
        <f>GDP!DC425</f>
        <v>0</v>
      </c>
      <c r="CW424">
        <f>GDP!DD425</f>
        <v>2.9170099999999994</v>
      </c>
      <c r="CX424">
        <f>GDP!DE425</f>
        <v>0</v>
      </c>
      <c r="CY424">
        <f>GDP!DF425</f>
        <v>0</v>
      </c>
      <c r="CZ424">
        <f>GDP!DG425</f>
        <v>0</v>
      </c>
      <c r="DA424">
        <f>GDP!DH425</f>
        <v>0</v>
      </c>
      <c r="DB424">
        <f>GDP!DI425</f>
        <v>0</v>
      </c>
      <c r="DC424" s="7">
        <f>GDP!DJ425</f>
        <v>0</v>
      </c>
      <c r="DD424">
        <f>GDP!DU425</f>
        <v>0.67256999999999967</v>
      </c>
      <c r="DE424">
        <f>GDP!DV425</f>
        <v>2.9170099999999994</v>
      </c>
      <c r="DF424">
        <f>GDP!DW425</f>
        <v>1</v>
      </c>
      <c r="DG424">
        <f>GDP!EF425</f>
        <v>0</v>
      </c>
      <c r="DH424">
        <f>GDP!EG425</f>
        <v>0</v>
      </c>
      <c r="DI424">
        <f>GDP!EH425</f>
        <v>0</v>
      </c>
      <c r="DJ424">
        <f>GDP!EI425</f>
        <v>1</v>
      </c>
      <c r="DK424">
        <f>GDP!EJ425</f>
        <v>0</v>
      </c>
      <c r="DL424" s="84">
        <v>115.661837428412</v>
      </c>
      <c r="DM424" s="84">
        <v>111.2535</v>
      </c>
      <c r="DN424">
        <v>112.1336126442</v>
      </c>
      <c r="DO424" t="s">
        <v>145</v>
      </c>
      <c r="DP424">
        <v>11.672822142099999</v>
      </c>
      <c r="DQ424">
        <v>9.7261276847000033</v>
      </c>
      <c r="DR424">
        <v>-1.946694457399996</v>
      </c>
      <c r="DS424">
        <v>55.418696063200002</v>
      </c>
      <c r="DT424">
        <v>45.692568378499999</v>
      </c>
      <c r="DU424">
        <v>9247676056.9778309</v>
      </c>
      <c r="DV424">
        <v>20097267037.921001</v>
      </c>
      <c r="DW424">
        <f t="shared" si="30"/>
        <v>1.072165935129848</v>
      </c>
      <c r="DX424">
        <f t="shared" si="31"/>
        <v>2.3300562189360106</v>
      </c>
      <c r="DY424">
        <f t="shared" si="32"/>
        <v>-1.2578902838061625</v>
      </c>
      <c r="DZ424">
        <v>355834988097.06403</v>
      </c>
      <c r="EA424">
        <f t="shared" si="33"/>
        <v>41.255138092465472</v>
      </c>
      <c r="EB424">
        <v>27926968884.809502</v>
      </c>
      <c r="EC424">
        <v>167695659028.776</v>
      </c>
      <c r="ED424">
        <f t="shared" si="34"/>
        <v>11.412116453937013</v>
      </c>
    </row>
    <row r="425" spans="1:134" x14ac:dyDescent="0.35">
      <c r="A425" t="s">
        <v>155</v>
      </c>
      <c r="B425" s="7">
        <v>1994</v>
      </c>
      <c r="C425">
        <f>MacroData!D425</f>
        <v>1768.6689634799982</v>
      </c>
      <c r="D425">
        <f>MacroData!E425</f>
        <v>100.672</v>
      </c>
      <c r="E425">
        <f>MacroData!F425</f>
        <v>100.9</v>
      </c>
      <c r="F425">
        <f>MacroData!G425</f>
        <v>1091339093345.73</v>
      </c>
      <c r="G425">
        <f>MacroData!H425</f>
        <v>929144886412.26794</v>
      </c>
      <c r="H425">
        <f>MacroData!I425</f>
        <v>913441288394.69604</v>
      </c>
      <c r="I425">
        <f>MacroData!J425</f>
        <v>1372642776797.1499</v>
      </c>
      <c r="J425">
        <f>MacroData!K425</f>
        <v>8.5079999999999991</v>
      </c>
      <c r="K425">
        <f>MacroData!L425</f>
        <v>10.519</v>
      </c>
      <c r="L425">
        <f>MacroData!M425</f>
        <v>756.4453125</v>
      </c>
      <c r="M425">
        <f>MacroData!N425</f>
        <v>238.75346374511719</v>
      </c>
      <c r="N425">
        <f>MacroData!O425</f>
        <v>56843400</v>
      </c>
      <c r="O425">
        <f>MacroData!P425</f>
        <v>36605860352.805191</v>
      </c>
      <c r="P425">
        <f>MacroData!Q425</f>
        <v>28831181403.23999</v>
      </c>
      <c r="Q425">
        <f>MacroData!R425</f>
        <v>247881905077.965</v>
      </c>
      <c r="R425">
        <f>MacroData!S425</f>
        <v>1343811595393.9099</v>
      </c>
      <c r="S425">
        <f>MacroData!T425</f>
        <v>210835034489.77972</v>
      </c>
      <c r="T425">
        <f>MacroData!U425</f>
        <v>812049301335.93994</v>
      </c>
      <c r="U425">
        <f>MacroData!V425</f>
        <v>10.680999999999999</v>
      </c>
      <c r="V425">
        <f>MacroData!W425</f>
        <v>1923.8</v>
      </c>
      <c r="W425">
        <f>MacroData!X425</f>
        <v>85.013000000000005</v>
      </c>
      <c r="X425">
        <f>MacroData!Y425</f>
        <v>924188763023.698</v>
      </c>
      <c r="Y425">
        <f>MacroData!Z425</f>
        <v>514382680000</v>
      </c>
      <c r="Z425">
        <f>MacroData!AA425</f>
        <v>397438897488.50598</v>
      </c>
      <c r="AA425">
        <f>MacroData!AB425</f>
        <v>48458484916.096001</v>
      </c>
      <c r="AB425">
        <f>MacroData!AC425</f>
        <v>147396710762.216</v>
      </c>
      <c r="AC425">
        <f>MacroData!AD425</f>
        <v>285838795161.00598</v>
      </c>
      <c r="AD425">
        <f>MacroData!AE425</f>
        <v>36828779397.026924</v>
      </c>
      <c r="AE425">
        <f>MacroData!AH425</f>
        <v>0</v>
      </c>
      <c r="AF425">
        <f>MacroData!AI425</f>
        <v>0</v>
      </c>
      <c r="AG425">
        <f>MacroData!AJ425</f>
        <v>0</v>
      </c>
      <c r="AH425">
        <f>MacroData!AK425</f>
        <v>1</v>
      </c>
      <c r="AI425">
        <f>MacroData!AL425</f>
        <v>0</v>
      </c>
      <c r="AJ425">
        <f>MacroData!AM425</f>
        <v>3.7559525000000002</v>
      </c>
      <c r="AK425">
        <f>MacroData!AN425</f>
        <v>5.227428549811953</v>
      </c>
      <c r="AL425" s="31">
        <f>GDP!C426+GDP!J426</f>
        <v>5.9869999999999993E-2</v>
      </c>
      <c r="AM425">
        <f>GDP!D426+GDP!K426</f>
        <v>-0.5242</v>
      </c>
      <c r="AN425">
        <f>GDP!E426+GDP!L426</f>
        <v>0</v>
      </c>
      <c r="AO425">
        <f>GDP!F426+GDP!M426</f>
        <v>0</v>
      </c>
      <c r="AP425">
        <f>GDP!G426+GDP!N426</f>
        <v>0</v>
      </c>
      <c r="AQ425">
        <f>GDP!H426+GDP!O426</f>
        <v>0</v>
      </c>
      <c r="AR425" s="7">
        <f>GDP!I426+GDP!P426</f>
        <v>0</v>
      </c>
      <c r="AS425">
        <f>GDP!AE426</f>
        <v>0.39518999999999999</v>
      </c>
      <c r="AT425">
        <f>GDP!AF426</f>
        <v>0</v>
      </c>
      <c r="AU425">
        <f>GDP!AG426</f>
        <v>0</v>
      </c>
      <c r="AV425">
        <f>GDP!AH426</f>
        <v>0</v>
      </c>
      <c r="AW425">
        <f>GDP!AI426</f>
        <v>0</v>
      </c>
      <c r="AX425">
        <f>GDP!AJ426</f>
        <v>0</v>
      </c>
      <c r="AY425" s="7">
        <f>GDP!AK426</f>
        <v>0</v>
      </c>
      <c r="AZ425">
        <f>GDP!AS426</f>
        <v>-0.1976</v>
      </c>
      <c r="BA425">
        <f>GDP!AT426</f>
        <v>-0.15418000000000001</v>
      </c>
      <c r="BB425">
        <f>GDP!AU426</f>
        <v>0</v>
      </c>
      <c r="BC425">
        <f>GDP!AV426</f>
        <v>0</v>
      </c>
      <c r="BD425">
        <f>GDP!AW426</f>
        <v>0</v>
      </c>
      <c r="BE425">
        <f>GDP!AX426</f>
        <v>0</v>
      </c>
      <c r="BF425" s="7">
        <f>GDP!AY426</f>
        <v>0</v>
      </c>
      <c r="BG425">
        <f>GDP!AZ426</f>
        <v>0</v>
      </c>
      <c r="BH425">
        <f>GDP!BA426</f>
        <v>0</v>
      </c>
      <c r="BI425">
        <f>GDP!BB426</f>
        <v>0</v>
      </c>
      <c r="BJ425">
        <f>GDP!BC426</f>
        <v>0</v>
      </c>
      <c r="BK425">
        <f>GDP!BD426</f>
        <v>0</v>
      </c>
      <c r="BL425">
        <f>GDP!BE426</f>
        <v>0</v>
      </c>
      <c r="BM425" s="7">
        <f>GDP!BF426</f>
        <v>0</v>
      </c>
      <c r="BN425">
        <f>GDP!BG426+GDP!BN426+GDP!BU426</f>
        <v>1.0538399999999999</v>
      </c>
      <c r="BO425">
        <f>GDP!BH426+GDP!BO426+GDP!BV426</f>
        <v>0</v>
      </c>
      <c r="BP425">
        <f>GDP!BI426+GDP!BP426+GDP!BW426</f>
        <v>0</v>
      </c>
      <c r="BQ425">
        <f>GDP!BJ426+GDP!BQ426+GDP!BX426</f>
        <v>0</v>
      </c>
      <c r="BR425">
        <f>GDP!BK426+GDP!BR426+GDP!BY426</f>
        <v>0</v>
      </c>
      <c r="BS425">
        <f>GDP!BL426+GDP!BS426+GDP!BZ426</f>
        <v>0</v>
      </c>
      <c r="BT425" s="7">
        <f>GDP!BM426+GDP!BT426+GDP!CA426</f>
        <v>0</v>
      </c>
      <c r="BU425">
        <f>GDP!CB426</f>
        <v>0.37124000000000001</v>
      </c>
      <c r="BV425">
        <f>GDP!CC426</f>
        <v>0</v>
      </c>
      <c r="BW425">
        <f>GDP!CD426</f>
        <v>0</v>
      </c>
      <c r="BX425">
        <f>GDP!CE426</f>
        <v>0</v>
      </c>
      <c r="BY425">
        <f>GDP!CF426</f>
        <v>0</v>
      </c>
      <c r="BZ425">
        <f>GDP!CG426</f>
        <v>0</v>
      </c>
      <c r="CA425" s="7">
        <f>GDP!CH426</f>
        <v>0</v>
      </c>
      <c r="CB425">
        <f>GDP!CI426</f>
        <v>0</v>
      </c>
      <c r="CC425">
        <f>GDP!CJ426</f>
        <v>0</v>
      </c>
      <c r="CD425">
        <f>GDP!CK426</f>
        <v>0</v>
      </c>
      <c r="CE425">
        <f>GDP!CL426</f>
        <v>0</v>
      </c>
      <c r="CF425">
        <f>GDP!CM426</f>
        <v>0</v>
      </c>
      <c r="CG425">
        <f>GDP!CN426</f>
        <v>0</v>
      </c>
      <c r="CH425" s="7">
        <f>GDP!CO426</f>
        <v>0</v>
      </c>
      <c r="CI425">
        <f>GDP!CP426</f>
        <v>0.11377</v>
      </c>
      <c r="CJ425">
        <f>GDP!CQ426</f>
        <v>0</v>
      </c>
      <c r="CK425">
        <f>GDP!CR426</f>
        <v>0</v>
      </c>
      <c r="CL425">
        <f>GDP!CS426</f>
        <v>0</v>
      </c>
      <c r="CM425">
        <f>GDP!CT426</f>
        <v>0</v>
      </c>
      <c r="CN425">
        <f>GDP!CU426</f>
        <v>0</v>
      </c>
      <c r="CO425">
        <f>GDP!CV426</f>
        <v>0</v>
      </c>
      <c r="CP425">
        <f>GDP!CW426</f>
        <v>0.25745999999999997</v>
      </c>
      <c r="CQ425">
        <f>GDP!CX426</f>
        <v>-0.67837999999999998</v>
      </c>
      <c r="CR425">
        <f>GDP!CY426</f>
        <v>0</v>
      </c>
      <c r="CS425">
        <f>GDP!CZ426</f>
        <v>0</v>
      </c>
      <c r="CT425">
        <f>GDP!DA426</f>
        <v>0</v>
      </c>
      <c r="CU425">
        <f>GDP!DB426</f>
        <v>0</v>
      </c>
      <c r="CV425" s="7">
        <f>GDP!DC426</f>
        <v>0</v>
      </c>
      <c r="CW425">
        <f>GDP!DD426</f>
        <v>1.5388499999999998</v>
      </c>
      <c r="CX425">
        <f>GDP!DE426</f>
        <v>0</v>
      </c>
      <c r="CY425">
        <f>GDP!DF426</f>
        <v>0</v>
      </c>
      <c r="CZ425">
        <f>GDP!DG426</f>
        <v>0</v>
      </c>
      <c r="DA425">
        <f>GDP!DH426</f>
        <v>0</v>
      </c>
      <c r="DB425">
        <f>GDP!DI426</f>
        <v>0</v>
      </c>
      <c r="DC425" s="7">
        <f>GDP!DJ426</f>
        <v>0</v>
      </c>
      <c r="DD425">
        <f>GDP!DU426</f>
        <v>-0.42092000000000002</v>
      </c>
      <c r="DE425">
        <f>GDP!DV426</f>
        <v>1.5388499999999998</v>
      </c>
      <c r="DF425">
        <f>GDP!DW426</f>
        <v>1</v>
      </c>
      <c r="DG425">
        <f>GDP!EF426</f>
        <v>0</v>
      </c>
      <c r="DH425">
        <f>GDP!EG426</f>
        <v>0</v>
      </c>
      <c r="DI425">
        <f>GDP!EH426</f>
        <v>1</v>
      </c>
      <c r="DJ425">
        <f>GDP!EI426</f>
        <v>0</v>
      </c>
      <c r="DK425">
        <f>GDP!EJ426</f>
        <v>0</v>
      </c>
      <c r="DL425" s="84">
        <v>117.86512160525299</v>
      </c>
      <c r="DM425" s="84">
        <v>117.208</v>
      </c>
      <c r="DN425">
        <v>118.13530258279999</v>
      </c>
      <c r="DO425" t="s">
        <v>145</v>
      </c>
      <c r="DP425">
        <v>10.207982321199999</v>
      </c>
      <c r="DQ425">
        <v>8.7970823774999971</v>
      </c>
      <c r="DR425">
        <v>-1.4108999437000023</v>
      </c>
      <c r="DS425">
        <v>52.6960946186</v>
      </c>
      <c r="DT425">
        <v>43.899012241100003</v>
      </c>
      <c r="DU425">
        <v>10634495447.687901</v>
      </c>
      <c r="DV425">
        <v>21246917793.688702</v>
      </c>
      <c r="DW425">
        <f t="shared" si="30"/>
        <v>1.1642232054538746</v>
      </c>
      <c r="DX425">
        <f t="shared" si="31"/>
        <v>2.326029933574445</v>
      </c>
      <c r="DY425">
        <f t="shared" si="32"/>
        <v>-1.1618067281205704</v>
      </c>
      <c r="DZ425">
        <v>366932293072.32001</v>
      </c>
      <c r="EA425">
        <f t="shared" si="33"/>
        <v>40.170320493961441</v>
      </c>
      <c r="EB425">
        <v>25276425516.291901</v>
      </c>
      <c r="EC425">
        <v>171052677552.96799</v>
      </c>
      <c r="ED425">
        <f t="shared" si="34"/>
        <v>9.1034098344712504</v>
      </c>
    </row>
    <row r="426" spans="1:134" x14ac:dyDescent="0.35">
      <c r="A426" t="s">
        <v>155</v>
      </c>
      <c r="B426" s="7">
        <v>1995</v>
      </c>
      <c r="C426">
        <f>MacroData!D426</f>
        <v>1910.7167814772799</v>
      </c>
      <c r="D426">
        <f>MacroData!E426</f>
        <v>101.90300000000001</v>
      </c>
      <c r="E426">
        <f>MacroData!F426</f>
        <v>101.706</v>
      </c>
      <c r="F426">
        <f>MacroData!G426</f>
        <v>1194541000000</v>
      </c>
      <c r="G426">
        <f>MacroData!H426</f>
        <v>987116014626.17603</v>
      </c>
      <c r="H426">
        <f>MacroData!I426</f>
        <v>986802864000</v>
      </c>
      <c r="I426">
        <f>MacroData!J426</f>
        <v>1413291176177.9199</v>
      </c>
      <c r="J426">
        <f>MacroData!K426</f>
        <v>10.457000000000001</v>
      </c>
      <c r="K426">
        <f>MacroData!L426</f>
        <v>12.206</v>
      </c>
      <c r="L426">
        <f>MacroData!M426</f>
        <v>772.76666259765625</v>
      </c>
      <c r="M426">
        <f>MacroData!N426</f>
        <v>252.21490478515625</v>
      </c>
      <c r="N426">
        <f>MacroData!O426</f>
        <v>56844300</v>
      </c>
      <c r="O426">
        <f>MacroData!P426</f>
        <v>43580589724.152222</v>
      </c>
      <c r="P426">
        <f>MacroData!Q426</f>
        <v>46207910671.290039</v>
      </c>
      <c r="Q426">
        <f>MacroData!R426</f>
        <v>266187379043.87701</v>
      </c>
      <c r="R426">
        <f>MacroData!S426</f>
        <v>1367083265506.6299</v>
      </c>
      <c r="S426">
        <f>MacroData!T426</f>
        <v>228030958496.50674</v>
      </c>
      <c r="T426">
        <f>MacroData!U426</f>
        <v>824363064403.56299</v>
      </c>
      <c r="U426">
        <f>MacroData!V426</f>
        <v>11.188000000000001</v>
      </c>
      <c r="V426">
        <f>MacroData!W426</f>
        <v>1812.48</v>
      </c>
      <c r="W426">
        <f>MacroData!X426</f>
        <v>78.293999999999997</v>
      </c>
      <c r="X426">
        <f>MacroData!Y426</f>
        <v>938301623963.26099</v>
      </c>
      <c r="Y426">
        <f>MacroData!Z426</f>
        <v>553298700000</v>
      </c>
      <c r="Z426">
        <f>MacroData!AA426</f>
        <v>430898000000</v>
      </c>
      <c r="AA426">
        <f>MacroData!AB426</f>
        <v>47860450000</v>
      </c>
      <c r="AB426">
        <f>MacroData!AC426</f>
        <v>154171000000</v>
      </c>
      <c r="AC426">
        <f>MacroData!AD426</f>
        <v>276740946409.94702</v>
      </c>
      <c r="AD426">
        <f>MacroData!AE426</f>
        <v>36273553546.320503</v>
      </c>
      <c r="AE426">
        <f>MacroData!AH426</f>
        <v>0</v>
      </c>
      <c r="AF426">
        <f>MacroData!AI426</f>
        <v>0</v>
      </c>
      <c r="AG426">
        <f>MacroData!AJ426</f>
        <v>0</v>
      </c>
      <c r="AH426">
        <f>MacroData!AK426</f>
        <v>1</v>
      </c>
      <c r="AI426">
        <f>MacroData!AL426</f>
        <v>0</v>
      </c>
      <c r="AJ426">
        <f>MacroData!AM426</f>
        <v>3.7559525000000002</v>
      </c>
      <c r="AK426">
        <f>MacroData!AN426</f>
        <v>5.145571419170925</v>
      </c>
      <c r="AL426" s="31">
        <f>GDP!C427+GDP!J427</f>
        <v>1.4756800000000001</v>
      </c>
      <c r="AM426">
        <f>GDP!D427+GDP!K427</f>
        <v>0</v>
      </c>
      <c r="AN426">
        <f>GDP!E427+GDP!L427</f>
        <v>-1.2042899999999999</v>
      </c>
      <c r="AO426">
        <f>GDP!F427+GDP!M427</f>
        <v>0</v>
      </c>
      <c r="AP426">
        <f>GDP!G427+GDP!N427</f>
        <v>0</v>
      </c>
      <c r="AQ426">
        <f>GDP!H427+GDP!O427</f>
        <v>0</v>
      </c>
      <c r="AR426" s="7">
        <f>GDP!I427+GDP!P427</f>
        <v>0</v>
      </c>
      <c r="AS426">
        <f>GDP!AE427</f>
        <v>0.50319999999999998</v>
      </c>
      <c r="AT426">
        <f>GDP!AF427</f>
        <v>0</v>
      </c>
      <c r="AU426">
        <f>GDP!AG427</f>
        <v>-0.11308</v>
      </c>
      <c r="AV426">
        <f>GDP!AH427</f>
        <v>0</v>
      </c>
      <c r="AW426">
        <f>GDP!AI427</f>
        <v>0</v>
      </c>
      <c r="AX426">
        <f>GDP!AJ427</f>
        <v>0</v>
      </c>
      <c r="AY426" s="7">
        <f>GDP!AK427</f>
        <v>0</v>
      </c>
      <c r="AZ426">
        <f>GDP!AS427</f>
        <v>0.19789000000000001</v>
      </c>
      <c r="BA426">
        <f>GDP!AT427</f>
        <v>0</v>
      </c>
      <c r="BB426">
        <f>GDP!AU427</f>
        <v>-0.19789000000000001</v>
      </c>
      <c r="BC426">
        <f>GDP!AV427</f>
        <v>0</v>
      </c>
      <c r="BD426">
        <f>GDP!AW427</f>
        <v>0</v>
      </c>
      <c r="BE426">
        <f>GDP!AX427</f>
        <v>0</v>
      </c>
      <c r="BF426" s="7">
        <f>GDP!AY427</f>
        <v>0</v>
      </c>
      <c r="BG426">
        <f>GDP!AZ427</f>
        <v>8.4809999999999997E-2</v>
      </c>
      <c r="BH426">
        <f>GDP!BA427</f>
        <v>0</v>
      </c>
      <c r="BI426">
        <f>GDP!BB427</f>
        <v>0</v>
      </c>
      <c r="BJ426">
        <f>GDP!BC427</f>
        <v>0</v>
      </c>
      <c r="BK426">
        <f>GDP!BD427</f>
        <v>0</v>
      </c>
      <c r="BL426">
        <f>GDP!BE427</f>
        <v>0</v>
      </c>
      <c r="BM426" s="7">
        <f>GDP!BF427</f>
        <v>0</v>
      </c>
      <c r="BN426">
        <f>GDP!BG427+GDP!BN427+GDP!BU427</f>
        <v>0.74066999999999994</v>
      </c>
      <c r="BO426">
        <f>GDP!BH427+GDP!BO427+GDP!BV427</f>
        <v>0</v>
      </c>
      <c r="BP426">
        <f>GDP!BI427+GDP!BP427+GDP!BW427</f>
        <v>0</v>
      </c>
      <c r="BQ426">
        <f>GDP!BJ427+GDP!BQ427+GDP!BX427</f>
        <v>0</v>
      </c>
      <c r="BR426">
        <f>GDP!BK427+GDP!BR427+GDP!BY427</f>
        <v>0</v>
      </c>
      <c r="BS426">
        <f>GDP!BL427+GDP!BS427+GDP!BZ427</f>
        <v>0</v>
      </c>
      <c r="BT426" s="7">
        <f>GDP!BM427+GDP!BT427+GDP!CA427</f>
        <v>0</v>
      </c>
      <c r="BU426">
        <f>GDP!CB427</f>
        <v>0.71804999999999997</v>
      </c>
      <c r="BV426">
        <f>GDP!CC427</f>
        <v>0</v>
      </c>
      <c r="BW426">
        <f>GDP!CD427</f>
        <v>5.654E-2</v>
      </c>
      <c r="BX426">
        <f>GDP!CE427</f>
        <v>0</v>
      </c>
      <c r="BY426">
        <f>GDP!CF427</f>
        <v>0</v>
      </c>
      <c r="BZ426">
        <f>GDP!CG427</f>
        <v>0</v>
      </c>
      <c r="CA426" s="7">
        <f>GDP!CH427</f>
        <v>0</v>
      </c>
      <c r="CB426">
        <f>GDP!CI427</f>
        <v>1.6959999999999999E-2</v>
      </c>
      <c r="CC426">
        <f>GDP!CJ427</f>
        <v>0</v>
      </c>
      <c r="CD426">
        <f>GDP!CK427</f>
        <v>0</v>
      </c>
      <c r="CE426">
        <f>GDP!CL427</f>
        <v>0</v>
      </c>
      <c r="CF426">
        <f>GDP!CM427</f>
        <v>0</v>
      </c>
      <c r="CG426">
        <f>GDP!CN427</f>
        <v>0</v>
      </c>
      <c r="CH426" s="7">
        <f>GDP!CO427</f>
        <v>0</v>
      </c>
      <c r="CI426">
        <f>GDP!CP427</f>
        <v>0.18658</v>
      </c>
      <c r="CJ426">
        <f>GDP!CQ427</f>
        <v>0</v>
      </c>
      <c r="CK426">
        <f>GDP!CR427</f>
        <v>0</v>
      </c>
      <c r="CL426">
        <f>GDP!CS427</f>
        <v>0</v>
      </c>
      <c r="CM426">
        <f>GDP!CT427</f>
        <v>0</v>
      </c>
      <c r="CN426">
        <f>GDP!CU427</f>
        <v>0</v>
      </c>
      <c r="CO426">
        <f>GDP!CV427</f>
        <v>0</v>
      </c>
      <c r="CP426">
        <f>GDP!CW427</f>
        <v>2.2615800000000004</v>
      </c>
      <c r="CQ426">
        <f>GDP!CX427</f>
        <v>0</v>
      </c>
      <c r="CR426">
        <f>GDP!CY427</f>
        <v>-1.5152600000000001</v>
      </c>
      <c r="CS426">
        <f>GDP!CZ427</f>
        <v>0</v>
      </c>
      <c r="CT426">
        <f>GDP!DA427</f>
        <v>0</v>
      </c>
      <c r="CU426">
        <f>GDP!DB427</f>
        <v>0</v>
      </c>
      <c r="CV426" s="7">
        <f>GDP!DC427</f>
        <v>0</v>
      </c>
      <c r="CW426">
        <f>GDP!DD427</f>
        <v>1.6622600000000001</v>
      </c>
      <c r="CX426">
        <f>GDP!DE427</f>
        <v>0</v>
      </c>
      <c r="CY426">
        <f>GDP!DF427</f>
        <v>5.654E-2</v>
      </c>
      <c r="CZ426">
        <f>GDP!DG427</f>
        <v>0</v>
      </c>
      <c r="DA426">
        <f>GDP!DH427</f>
        <v>0</v>
      </c>
      <c r="DB426">
        <f>GDP!DI427</f>
        <v>0</v>
      </c>
      <c r="DC426" s="7">
        <f>GDP!DJ427</f>
        <v>0</v>
      </c>
      <c r="DD426">
        <f>GDP!DU427</f>
        <v>0.74632000000000009</v>
      </c>
      <c r="DE426">
        <f>GDP!DV427</f>
        <v>1.7188000000000001</v>
      </c>
      <c r="DF426">
        <f>GDP!DW427</f>
        <v>1</v>
      </c>
      <c r="DG426">
        <f>GDP!EF427</f>
        <v>0</v>
      </c>
      <c r="DH426">
        <f>GDP!EG427</f>
        <v>0</v>
      </c>
      <c r="DI426">
        <f>GDP!EH427</f>
        <v>0</v>
      </c>
      <c r="DJ426">
        <f>GDP!EI427</f>
        <v>1</v>
      </c>
      <c r="DK426">
        <f>GDP!EJ427</f>
        <v>0</v>
      </c>
      <c r="DL426" s="85">
        <v>108.69</v>
      </c>
      <c r="DM426" s="84">
        <v>116.90949999999999</v>
      </c>
      <c r="DN426">
        <v>116.90941172648</v>
      </c>
      <c r="DO426">
        <v>10.68</v>
      </c>
      <c r="DP426">
        <v>10.308497852</v>
      </c>
      <c r="DQ426">
        <v>7.2408501592000007</v>
      </c>
      <c r="DR426">
        <v>-3.0676476927999996</v>
      </c>
      <c r="DS426">
        <v>51.7155036212</v>
      </c>
      <c r="DT426">
        <v>44.474653461999999</v>
      </c>
      <c r="DU426">
        <v>22828000000</v>
      </c>
      <c r="DV426">
        <v>22492000000</v>
      </c>
      <c r="DW426">
        <f t="shared" si="30"/>
        <v>2.3133293216708783</v>
      </c>
      <c r="DX426">
        <f t="shared" si="31"/>
        <v>2.279279967716024</v>
      </c>
      <c r="DY426">
        <f t="shared" si="32"/>
        <v>3.4049353954854311E-2</v>
      </c>
      <c r="DZ426">
        <v>374289500000</v>
      </c>
      <c r="EA426">
        <f t="shared" si="33"/>
        <v>37.929510913944817</v>
      </c>
      <c r="EB426">
        <v>25860600000</v>
      </c>
      <c r="EC426">
        <v>172239000000</v>
      </c>
      <c r="ED426">
        <f t="shared" si="34"/>
        <v>8.7260096064636272</v>
      </c>
    </row>
    <row r="427" spans="1:134" x14ac:dyDescent="0.35">
      <c r="A427" t="s">
        <v>155</v>
      </c>
      <c r="B427" s="7">
        <v>1996</v>
      </c>
      <c r="C427">
        <f>MacroData!D427</f>
        <v>2020.0084108455999</v>
      </c>
      <c r="D427">
        <f>MacroData!E427</f>
        <v>100.881</v>
      </c>
      <c r="E427">
        <f>MacroData!F427</f>
        <v>99.774000000000001</v>
      </c>
      <c r="F427">
        <f>MacroData!G427</f>
        <v>1326032000000</v>
      </c>
      <c r="G427">
        <f>MacroData!H427</f>
        <v>1047372431888.03</v>
      </c>
      <c r="H427">
        <f>MacroData!I427</f>
        <v>1043247280000</v>
      </c>
      <c r="I427">
        <f>MacroData!J427</f>
        <v>1427425825000</v>
      </c>
      <c r="J427">
        <f>MacroData!K427</f>
        <v>8.82</v>
      </c>
      <c r="K427">
        <f>MacroData!L427</f>
        <v>9.4009999999999998</v>
      </c>
      <c r="L427">
        <f>MacroData!M427</f>
        <v>781.25909423828125</v>
      </c>
      <c r="M427">
        <f>MacroData!N427</f>
        <v>255.58230590820313</v>
      </c>
      <c r="N427">
        <f>MacroData!O427</f>
        <v>56860280</v>
      </c>
      <c r="O427">
        <f>MacroData!P427</f>
        <v>59736661376.894028</v>
      </c>
      <c r="P427">
        <f>MacroData!Q427</f>
        <v>45798104828.469971</v>
      </c>
      <c r="Q427">
        <f>MacroData!R427</f>
        <v>269536868000</v>
      </c>
      <c r="R427">
        <f>MacroData!S427</f>
        <v>1381627720171.53</v>
      </c>
      <c r="S427">
        <f>MacroData!T427</f>
        <v>231147910172.57416</v>
      </c>
      <c r="T427">
        <f>MacroData!U427</f>
        <v>833205627000</v>
      </c>
      <c r="U427">
        <f>MacroData!V427</f>
        <v>11.154</v>
      </c>
      <c r="V427">
        <f>MacroData!W427</f>
        <v>2010.91</v>
      </c>
      <c r="W427">
        <f>MacroData!X427</f>
        <v>86.162000000000006</v>
      </c>
      <c r="X427">
        <f>MacroData!Y427</f>
        <v>948195692030.52905</v>
      </c>
      <c r="Y427">
        <f>MacroData!Z427</f>
        <v>581256280000</v>
      </c>
      <c r="Z427">
        <f>MacroData!AA427</f>
        <v>464989000000</v>
      </c>
      <c r="AA427">
        <f>MacroData!AB427</f>
        <v>52301400000</v>
      </c>
      <c r="AB427">
        <f>MacroData!AC427</f>
        <v>165771000000</v>
      </c>
      <c r="AC427">
        <f>MacroData!AD427</f>
        <v>278853154000</v>
      </c>
      <c r="AD427">
        <f>MacroData!AE427</f>
        <v>38589224431.847603</v>
      </c>
      <c r="AE427">
        <f>MacroData!AH427</f>
        <v>0</v>
      </c>
      <c r="AF427">
        <f>MacroData!AI427</f>
        <v>0</v>
      </c>
      <c r="AG427">
        <f>MacroData!AJ427</f>
        <v>0</v>
      </c>
      <c r="AH427">
        <f>MacroData!AK427</f>
        <v>0</v>
      </c>
      <c r="AI427">
        <f>MacroData!AL427</f>
        <v>1</v>
      </c>
      <c r="AJ427">
        <f>MacroData!AM427</f>
        <v>3.7559525000000002</v>
      </c>
      <c r="AK427">
        <f>MacroData!AN427</f>
        <v>5.0504761707215078</v>
      </c>
      <c r="AL427" s="31">
        <f>GDP!C428+GDP!J428</f>
        <v>0.90698999999999996</v>
      </c>
      <c r="AM427">
        <f>GDP!D428+GDP!K428</f>
        <v>-1.2042899999999999</v>
      </c>
      <c r="AN427">
        <f>GDP!E428+GDP!L428</f>
        <v>-0.39513999999999999</v>
      </c>
      <c r="AO427">
        <f>GDP!F428+GDP!M428</f>
        <v>0</v>
      </c>
      <c r="AP427">
        <f>GDP!G428+GDP!N428</f>
        <v>0</v>
      </c>
      <c r="AQ427">
        <f>GDP!H428+GDP!O428</f>
        <v>0</v>
      </c>
      <c r="AR427" s="7">
        <f>GDP!I428+GDP!P428</f>
        <v>0</v>
      </c>
      <c r="AS427">
        <f>GDP!AE428</f>
        <v>0.58092999999999995</v>
      </c>
      <c r="AT427">
        <f>GDP!AF428</f>
        <v>-0.11308</v>
      </c>
      <c r="AU427">
        <f>GDP!AG428</f>
        <v>0</v>
      </c>
      <c r="AV427">
        <f>GDP!AH428</f>
        <v>0</v>
      </c>
      <c r="AW427">
        <f>GDP!AI428</f>
        <v>0</v>
      </c>
      <c r="AX427">
        <f>GDP!AJ428</f>
        <v>0</v>
      </c>
      <c r="AY427" s="7">
        <f>GDP!AK428</f>
        <v>0</v>
      </c>
      <c r="AZ427">
        <f>GDP!AS428</f>
        <v>0.12612999999999999</v>
      </c>
      <c r="BA427">
        <f>GDP!AT428</f>
        <v>-0.19789000000000001</v>
      </c>
      <c r="BB427">
        <f>GDP!AU428</f>
        <v>0</v>
      </c>
      <c r="BC427">
        <f>GDP!AV428</f>
        <v>0</v>
      </c>
      <c r="BD427">
        <f>GDP!AW428</f>
        <v>0</v>
      </c>
      <c r="BE427">
        <f>GDP!AX428</f>
        <v>0</v>
      </c>
      <c r="BF427" s="7">
        <f>GDP!AY428</f>
        <v>0</v>
      </c>
      <c r="BG427">
        <f>GDP!AZ428</f>
        <v>-0.13711999999999999</v>
      </c>
      <c r="BH427">
        <f>GDP!BA428</f>
        <v>0</v>
      </c>
      <c r="BI427">
        <f>GDP!BB428</f>
        <v>0</v>
      </c>
      <c r="BJ427">
        <f>GDP!BC428</f>
        <v>0</v>
      </c>
      <c r="BK427">
        <f>GDP!BD428</f>
        <v>0</v>
      </c>
      <c r="BL427">
        <f>GDP!BE428</f>
        <v>0</v>
      </c>
      <c r="BM427" s="7">
        <f>GDP!BF428</f>
        <v>0</v>
      </c>
      <c r="BN427">
        <f>GDP!BG428+GDP!BN428+GDP!BU428</f>
        <v>0.94520000000000004</v>
      </c>
      <c r="BO427">
        <f>GDP!BH428+GDP!BO428+GDP!BV428</f>
        <v>0</v>
      </c>
      <c r="BP427">
        <f>GDP!BI428+GDP!BP428+GDP!BW428</f>
        <v>0</v>
      </c>
      <c r="BQ427">
        <f>GDP!BJ428+GDP!BQ428+GDP!BX428</f>
        <v>0</v>
      </c>
      <c r="BR427">
        <f>GDP!BK428+GDP!BR428+GDP!BY428</f>
        <v>0</v>
      </c>
      <c r="BS427">
        <f>GDP!BL428+GDP!BS428+GDP!BZ428</f>
        <v>0</v>
      </c>
      <c r="BT427" s="7">
        <f>GDP!BM428+GDP!BT428+GDP!CA428</f>
        <v>0</v>
      </c>
      <c r="BU427">
        <f>GDP!CB428</f>
        <v>3.245E-2</v>
      </c>
      <c r="BV427">
        <f>GDP!CC428</f>
        <v>5.654E-2</v>
      </c>
      <c r="BW427">
        <f>GDP!CD428</f>
        <v>0</v>
      </c>
      <c r="BX427">
        <f>GDP!CE428</f>
        <v>0</v>
      </c>
      <c r="BY427">
        <f>GDP!CF428</f>
        <v>0</v>
      </c>
      <c r="BZ427">
        <f>GDP!CG428</f>
        <v>0</v>
      </c>
      <c r="CA427" s="7">
        <f>GDP!CH428</f>
        <v>0</v>
      </c>
      <c r="CB427">
        <f>GDP!CI428</f>
        <v>0</v>
      </c>
      <c r="CC427">
        <f>GDP!CJ428</f>
        <v>0</v>
      </c>
      <c r="CD427">
        <f>GDP!CK428</f>
        <v>0</v>
      </c>
      <c r="CE427">
        <f>GDP!CL428</f>
        <v>0</v>
      </c>
      <c r="CF427">
        <f>GDP!CM428</f>
        <v>0</v>
      </c>
      <c r="CG427">
        <f>GDP!CN428</f>
        <v>0</v>
      </c>
      <c r="CH427" s="7">
        <f>GDP!CO428</f>
        <v>0</v>
      </c>
      <c r="CI427">
        <f>GDP!CP428</f>
        <v>8.5309999999999997E-2</v>
      </c>
      <c r="CJ427">
        <f>GDP!CQ428</f>
        <v>0</v>
      </c>
      <c r="CK427">
        <f>GDP!CR428</f>
        <v>0</v>
      </c>
      <c r="CL427">
        <f>GDP!CS428</f>
        <v>0</v>
      </c>
      <c r="CM427">
        <f>GDP!CT428</f>
        <v>0</v>
      </c>
      <c r="CN427">
        <f>GDP!CU428</f>
        <v>0</v>
      </c>
      <c r="CO427">
        <f>GDP!CV428</f>
        <v>0</v>
      </c>
      <c r="CP427">
        <f>GDP!CW428</f>
        <v>1.4769300000000001</v>
      </c>
      <c r="CQ427">
        <f>GDP!CX428</f>
        <v>-1.5152600000000001</v>
      </c>
      <c r="CR427">
        <f>GDP!CY428</f>
        <v>-0.39513999999999999</v>
      </c>
      <c r="CS427">
        <f>GDP!CZ428</f>
        <v>0</v>
      </c>
      <c r="CT427">
        <f>GDP!DA428</f>
        <v>0</v>
      </c>
      <c r="CU427">
        <f>GDP!DB428</f>
        <v>0</v>
      </c>
      <c r="CV427" s="7">
        <f>GDP!DC428</f>
        <v>0</v>
      </c>
      <c r="CW427">
        <f>GDP!DD428</f>
        <v>1.0629599999999999</v>
      </c>
      <c r="CX427">
        <f>GDP!DE428</f>
        <v>5.654E-2</v>
      </c>
      <c r="CY427">
        <f>GDP!DF428</f>
        <v>0</v>
      </c>
      <c r="CZ427">
        <f>GDP!DG428</f>
        <v>0</v>
      </c>
      <c r="DA427">
        <f>GDP!DH428</f>
        <v>0</v>
      </c>
      <c r="DB427">
        <f>GDP!DI428</f>
        <v>0</v>
      </c>
      <c r="DC427" s="7">
        <f>GDP!DJ428</f>
        <v>0</v>
      </c>
      <c r="DD427">
        <f>GDP!DU428</f>
        <v>-0.43347000000000002</v>
      </c>
      <c r="DE427">
        <f>GDP!DV428</f>
        <v>1.1194999999999999</v>
      </c>
      <c r="DF427">
        <f>GDP!DW428</f>
        <v>1</v>
      </c>
      <c r="DG427">
        <f>GDP!EF428</f>
        <v>0</v>
      </c>
      <c r="DH427">
        <f>GDP!EG428</f>
        <v>0</v>
      </c>
      <c r="DI427">
        <f>GDP!EH428</f>
        <v>1</v>
      </c>
      <c r="DJ427">
        <f>GDP!EI428</f>
        <v>0</v>
      </c>
      <c r="DK427">
        <f>GDP!EJ428</f>
        <v>0</v>
      </c>
      <c r="DL427" s="84">
        <v>117.711854738588</v>
      </c>
      <c r="DM427" s="84">
        <v>116.3409</v>
      </c>
      <c r="DN427">
        <v>116.34085780079</v>
      </c>
      <c r="DO427">
        <v>-7.38</v>
      </c>
      <c r="DP427">
        <v>10.3830493897</v>
      </c>
      <c r="DQ427">
        <v>6.6518690322999987</v>
      </c>
      <c r="DR427">
        <v>-3.7311803574000013</v>
      </c>
      <c r="DS427">
        <v>51.646425388499999</v>
      </c>
      <c r="DT427">
        <v>44.9945563562</v>
      </c>
      <c r="DU427">
        <v>15182000000</v>
      </c>
      <c r="DV427">
        <v>23292000000</v>
      </c>
      <c r="DW427">
        <f t="shared" si="30"/>
        <v>1.4552637990103363</v>
      </c>
      <c r="DX427">
        <f t="shared" si="31"/>
        <v>2.2326442106803288</v>
      </c>
      <c r="DY427">
        <f t="shared" si="32"/>
        <v>-0.7773804116699925</v>
      </c>
      <c r="DZ427">
        <v>402925400000</v>
      </c>
      <c r="EA427">
        <f t="shared" si="33"/>
        <v>38.622233455523599</v>
      </c>
      <c r="EB427">
        <v>28258900000</v>
      </c>
      <c r="EC427">
        <v>184834000000</v>
      </c>
      <c r="ED427">
        <f t="shared" si="34"/>
        <v>8.8812775946491556</v>
      </c>
    </row>
    <row r="428" spans="1:134" x14ac:dyDescent="0.35">
      <c r="A428" t="s">
        <v>155</v>
      </c>
      <c r="B428" s="7">
        <v>1997</v>
      </c>
      <c r="C428">
        <f>MacroData!D428</f>
        <v>2113.0656632218002</v>
      </c>
      <c r="D428">
        <f>MacroData!E428</f>
        <v>100.536</v>
      </c>
      <c r="E428">
        <f>MacroData!F428</f>
        <v>100.514</v>
      </c>
      <c r="F428">
        <f>MacroData!G428</f>
        <v>1402639000000</v>
      </c>
      <c r="G428">
        <f>MacroData!H428</f>
        <v>1088977944010.6899</v>
      </c>
      <c r="H428">
        <f>MacroData!I428</f>
        <v>1091307340000</v>
      </c>
      <c r="I428">
        <f>MacroData!J428</f>
        <v>1455323276000</v>
      </c>
      <c r="J428">
        <f>MacroData!K428</f>
        <v>6.8760000000000003</v>
      </c>
      <c r="K428">
        <f>MacroData!L428</f>
        <v>6.86</v>
      </c>
      <c r="L428">
        <f>MacroData!M428</f>
        <v>807.93865966796875</v>
      </c>
      <c r="M428">
        <f>MacroData!N428</f>
        <v>261.37005615234375</v>
      </c>
      <c r="N428">
        <f>MacroData!O428</f>
        <v>56890370</v>
      </c>
      <c r="O428">
        <f>MacroData!P428</f>
        <v>47017357267.601723</v>
      </c>
      <c r="P428">
        <f>MacroData!Q428</f>
        <v>38896396855.159912</v>
      </c>
      <c r="Q428">
        <f>MacroData!R428</f>
        <v>274546944000</v>
      </c>
      <c r="R428">
        <f>MacroData!S428</f>
        <v>1416426879144.8401</v>
      </c>
      <c r="S428">
        <f>MacroData!T428</f>
        <v>234966271792.39127</v>
      </c>
      <c r="T428">
        <f>MacroData!U428</f>
        <v>861099669000</v>
      </c>
      <c r="U428">
        <f>MacroData!V428</f>
        <v>11.244</v>
      </c>
      <c r="V428">
        <f>MacroData!W428</f>
        <v>3216.17</v>
      </c>
      <c r="W428">
        <f>MacroData!X428</f>
        <v>86.888999999999996</v>
      </c>
      <c r="X428">
        <f>MacroData!Y428</f>
        <v>979332755500.85205</v>
      </c>
      <c r="Y428">
        <f>MacroData!Z428</f>
        <v>613225970000</v>
      </c>
      <c r="Z428">
        <f>MacroData!AA428</f>
        <v>497894000000</v>
      </c>
      <c r="AA428">
        <f>MacroData!AB428</f>
        <v>50676610000</v>
      </c>
      <c r="AB428">
        <f>MacroData!AC428</f>
        <v>177827000000</v>
      </c>
      <c r="AC428">
        <f>MacroData!AD428</f>
        <v>280278006000</v>
      </c>
      <c r="AD428">
        <f>MacroData!AE428</f>
        <v>39506268226.806679</v>
      </c>
      <c r="AE428">
        <f>MacroData!AH428</f>
        <v>0</v>
      </c>
      <c r="AF428">
        <f>MacroData!AI428</f>
        <v>0</v>
      </c>
      <c r="AG428">
        <f>MacroData!AJ428</f>
        <v>0</v>
      </c>
      <c r="AH428">
        <f>MacroData!AK428</f>
        <v>0</v>
      </c>
      <c r="AI428">
        <f>MacroData!AL428</f>
        <v>1</v>
      </c>
      <c r="AJ428">
        <f>MacroData!AM428</f>
        <v>3.7559525000000002</v>
      </c>
      <c r="AK428">
        <f>MacroData!AN428</f>
        <v>4.9736666480700169</v>
      </c>
      <c r="AL428" s="31">
        <f>GDP!C429+GDP!J429</f>
        <v>0.84653</v>
      </c>
      <c r="AM428">
        <f>GDP!D429+GDP!K429</f>
        <v>-0.39513999999999999</v>
      </c>
      <c r="AN428">
        <f>GDP!E429+GDP!L429</f>
        <v>-0.56930000000000003</v>
      </c>
      <c r="AO428">
        <f>GDP!F429+GDP!M429</f>
        <v>0</v>
      </c>
      <c r="AP428">
        <f>GDP!G429+GDP!N429</f>
        <v>0</v>
      </c>
      <c r="AQ428">
        <f>GDP!H429+GDP!O429</f>
        <v>0</v>
      </c>
      <c r="AR428" s="7">
        <f>GDP!I429+GDP!P429</f>
        <v>0</v>
      </c>
      <c r="AS428">
        <f>GDP!AE429</f>
        <v>0.26238</v>
      </c>
      <c r="AT428">
        <f>GDP!AF429</f>
        <v>0</v>
      </c>
      <c r="AU428">
        <f>GDP!AG429</f>
        <v>0</v>
      </c>
      <c r="AV428">
        <f>GDP!AH429</f>
        <v>0</v>
      </c>
      <c r="AW428">
        <f>GDP!AI429</f>
        <v>0</v>
      </c>
      <c r="AX428">
        <f>GDP!AJ429</f>
        <v>0</v>
      </c>
      <c r="AY428" s="7">
        <f>GDP!AK429</f>
        <v>0</v>
      </c>
      <c r="AZ428">
        <f>GDP!AS429</f>
        <v>0</v>
      </c>
      <c r="BA428">
        <f>GDP!AT429</f>
        <v>0</v>
      </c>
      <c r="BB428">
        <f>GDP!AU429</f>
        <v>0</v>
      </c>
      <c r="BC428">
        <f>GDP!AV429</f>
        <v>0</v>
      </c>
      <c r="BD428">
        <f>GDP!AW429</f>
        <v>0</v>
      </c>
      <c r="BE428">
        <f>GDP!AX429</f>
        <v>0</v>
      </c>
      <c r="BF428" s="7">
        <f>GDP!AY429</f>
        <v>0</v>
      </c>
      <c r="BG428">
        <f>GDP!AZ429</f>
        <v>0.15842000000000001</v>
      </c>
      <c r="BH428">
        <f>GDP!BA429</f>
        <v>0</v>
      </c>
      <c r="BI428">
        <f>GDP!BB429</f>
        <v>0</v>
      </c>
      <c r="BJ428">
        <f>GDP!BC429</f>
        <v>0</v>
      </c>
      <c r="BK428">
        <f>GDP!BD429</f>
        <v>0</v>
      </c>
      <c r="BL428">
        <f>GDP!BE429</f>
        <v>0</v>
      </c>
      <c r="BM428" s="7">
        <f>GDP!BF429</f>
        <v>0</v>
      </c>
      <c r="BN428">
        <f>GDP!BG429+GDP!BN429+GDP!BU429</f>
        <v>0.12870999999999999</v>
      </c>
      <c r="BO428">
        <f>GDP!BH429+GDP!BO429+GDP!BV429</f>
        <v>0</v>
      </c>
      <c r="BP428">
        <f>GDP!BI429+GDP!BP429+GDP!BW429</f>
        <v>0</v>
      </c>
      <c r="BQ428">
        <f>GDP!BJ429+GDP!BQ429+GDP!BX429</f>
        <v>0</v>
      </c>
      <c r="BR428">
        <f>GDP!BK429+GDP!BR429+GDP!BY429</f>
        <v>0</v>
      </c>
      <c r="BS428">
        <f>GDP!BL429+GDP!BS429+GDP!BZ429</f>
        <v>0</v>
      </c>
      <c r="BT428" s="7">
        <f>GDP!BM429+GDP!BT429+GDP!CA429</f>
        <v>0</v>
      </c>
      <c r="BU428">
        <f>GDP!CB429</f>
        <v>0.61880999999999997</v>
      </c>
      <c r="BV428">
        <f>GDP!CC429</f>
        <v>0</v>
      </c>
      <c r="BW428">
        <f>GDP!CD429</f>
        <v>0</v>
      </c>
      <c r="BX428">
        <f>GDP!CE429</f>
        <v>0</v>
      </c>
      <c r="BY428">
        <f>GDP!CF429</f>
        <v>0</v>
      </c>
      <c r="BZ428">
        <f>GDP!CG429</f>
        <v>0</v>
      </c>
      <c r="CA428" s="7">
        <f>GDP!CH429</f>
        <v>0</v>
      </c>
      <c r="CB428">
        <f>GDP!CI429</f>
        <v>0</v>
      </c>
      <c r="CC428">
        <f>GDP!CJ429</f>
        <v>0</v>
      </c>
      <c r="CD428">
        <f>GDP!CK429</f>
        <v>0</v>
      </c>
      <c r="CE428">
        <f>GDP!CL429</f>
        <v>0</v>
      </c>
      <c r="CF428">
        <f>GDP!CM429</f>
        <v>0</v>
      </c>
      <c r="CG428">
        <f>GDP!CN429</f>
        <v>0</v>
      </c>
      <c r="CH428" s="7">
        <f>GDP!CO429</f>
        <v>0</v>
      </c>
      <c r="CI428">
        <f>GDP!CP429</f>
        <v>0.15346000000000001</v>
      </c>
      <c r="CJ428">
        <f>GDP!CQ429</f>
        <v>0</v>
      </c>
      <c r="CK428">
        <f>GDP!CR429</f>
        <v>0</v>
      </c>
      <c r="CL428">
        <f>GDP!CS429</f>
        <v>0</v>
      </c>
      <c r="CM428">
        <f>GDP!CT429</f>
        <v>0</v>
      </c>
      <c r="CN428">
        <f>GDP!CU429</f>
        <v>0</v>
      </c>
      <c r="CO428">
        <f>GDP!CV429</f>
        <v>0</v>
      </c>
      <c r="CP428">
        <f>GDP!CW429</f>
        <v>1.2673300000000001</v>
      </c>
      <c r="CQ428">
        <f>GDP!CX429</f>
        <v>-0.39513999999999999</v>
      </c>
      <c r="CR428">
        <f>GDP!CY429</f>
        <v>-0.56930000000000003</v>
      </c>
      <c r="CS428">
        <f>GDP!CZ429</f>
        <v>0</v>
      </c>
      <c r="CT428">
        <f>GDP!DA429</f>
        <v>0</v>
      </c>
      <c r="CU428">
        <f>GDP!DB429</f>
        <v>0</v>
      </c>
      <c r="CV428" s="7">
        <f>GDP!DC429</f>
        <v>0</v>
      </c>
      <c r="CW428">
        <f>GDP!DD429</f>
        <v>0.90098</v>
      </c>
      <c r="CX428">
        <f>GDP!DE429</f>
        <v>0</v>
      </c>
      <c r="CY428">
        <f>GDP!DF429</f>
        <v>0</v>
      </c>
      <c r="CZ428">
        <f>GDP!DG429</f>
        <v>0</v>
      </c>
      <c r="DA428">
        <f>GDP!DH429</f>
        <v>0</v>
      </c>
      <c r="DB428">
        <f>GDP!DI429</f>
        <v>0</v>
      </c>
      <c r="DC428" s="7">
        <f>GDP!DJ429</f>
        <v>0</v>
      </c>
      <c r="DD428">
        <f>GDP!DU429</f>
        <v>0.30288999999999999</v>
      </c>
      <c r="DE428">
        <f>GDP!DV429</f>
        <v>0.90098</v>
      </c>
      <c r="DF428">
        <f>GDP!DW429</f>
        <v>1</v>
      </c>
      <c r="DG428">
        <f>GDP!EF429</f>
        <v>0</v>
      </c>
      <c r="DH428">
        <f>GDP!EG429</f>
        <v>0</v>
      </c>
      <c r="DI428">
        <f>GDP!EH429</f>
        <v>0</v>
      </c>
      <c r="DJ428">
        <f>GDP!EI429</f>
        <v>1</v>
      </c>
      <c r="DK428">
        <f>GDP!EJ429</f>
        <v>0</v>
      </c>
      <c r="DL428" s="84">
        <v>113.426445355868</v>
      </c>
      <c r="DM428" s="84">
        <v>113.76390000000001</v>
      </c>
      <c r="DN428">
        <v>113.7638892712</v>
      </c>
      <c r="DO428">
        <v>-6.48</v>
      </c>
      <c r="DP428">
        <v>8.6567988294999996</v>
      </c>
      <c r="DQ428">
        <v>3.008839109900002</v>
      </c>
      <c r="DR428">
        <v>-5.6479597195999975</v>
      </c>
      <c r="DS428">
        <v>49.572325081700001</v>
      </c>
      <c r="DT428">
        <v>46.563485971799999</v>
      </c>
      <c r="DU428">
        <v>12675000000</v>
      </c>
      <c r="DV428">
        <v>23965000000</v>
      </c>
      <c r="DW428">
        <f t="shared" si="30"/>
        <v>1.16145099876264</v>
      </c>
      <c r="DX428">
        <f t="shared" si="31"/>
        <v>2.1959899948991453</v>
      </c>
      <c r="DY428">
        <f t="shared" si="32"/>
        <v>-1.0345389961365052</v>
      </c>
      <c r="DZ428">
        <v>422617600000</v>
      </c>
      <c r="EA428">
        <f t="shared" si="33"/>
        <v>38.72580935815936</v>
      </c>
      <c r="EB428">
        <v>29621600000</v>
      </c>
      <c r="EC428">
        <v>194086000000</v>
      </c>
      <c r="ED428">
        <f t="shared" si="34"/>
        <v>7.4408930732855723</v>
      </c>
    </row>
    <row r="429" spans="1:134" x14ac:dyDescent="0.35">
      <c r="A429" t="s">
        <v>155</v>
      </c>
      <c r="B429" s="7">
        <v>1998</v>
      </c>
      <c r="C429">
        <f>MacroData!D429</f>
        <v>2198.7108372488701</v>
      </c>
      <c r="D429">
        <f>MacroData!E429</f>
        <v>101.539</v>
      </c>
      <c r="E429">
        <f>MacroData!F429</f>
        <v>100.71</v>
      </c>
      <c r="F429">
        <f>MacroData!G429</f>
        <v>1483820000000</v>
      </c>
      <c r="G429">
        <f>MacroData!H429</f>
        <v>1132044985140.47</v>
      </c>
      <c r="H429">
        <f>MacroData!I429</f>
        <v>1135539381000</v>
      </c>
      <c r="I429">
        <f>MacroData!J429</f>
        <v>1476947082000</v>
      </c>
      <c r="J429">
        <f>MacroData!K429</f>
        <v>4.992</v>
      </c>
      <c r="K429">
        <f>MacroData!L429</f>
        <v>4.883</v>
      </c>
      <c r="L429">
        <f>MacroData!M429</f>
        <v>834.5916748046875</v>
      </c>
      <c r="M429">
        <f>MacroData!N429</f>
        <v>272.02798461914063</v>
      </c>
      <c r="N429">
        <f>MacroData!O429</f>
        <v>56906740</v>
      </c>
      <c r="O429">
        <f>MacroData!P429</f>
        <v>39180206472.308296</v>
      </c>
      <c r="P429">
        <f>MacroData!Q429</f>
        <v>18800607712.449951</v>
      </c>
      <c r="Q429">
        <f>MacroData!R429</f>
        <v>284699464000</v>
      </c>
      <c r="R429">
        <f>MacroData!S429</f>
        <v>1458146474287.55</v>
      </c>
      <c r="S429">
        <f>MacroData!T429</f>
        <v>243360487550.41571</v>
      </c>
      <c r="T429">
        <f>MacroData!U429</f>
        <v>889467607000</v>
      </c>
      <c r="U429">
        <f>MacroData!V429</f>
        <v>11.307</v>
      </c>
      <c r="V429">
        <f>MacroData!W429</f>
        <v>4626.2</v>
      </c>
      <c r="W429">
        <f>MacroData!X429</f>
        <v>90.027000000000001</v>
      </c>
      <c r="X429">
        <f>MacroData!Y429</f>
        <v>1011510863696.88</v>
      </c>
      <c r="Y429">
        <f>MacroData!Z429</f>
        <v>645976490000</v>
      </c>
      <c r="Z429">
        <f>MacroData!AA429</f>
        <v>506773000000</v>
      </c>
      <c r="AA429">
        <f>MacroData!AB429</f>
        <v>54003090000</v>
      </c>
      <c r="AB429">
        <f>MacroData!AC429</f>
        <v>181957000000</v>
      </c>
      <c r="AC429">
        <f>MacroData!AD429</f>
        <v>283074244000</v>
      </c>
      <c r="AD429">
        <f>MacroData!AE429</f>
        <v>41779454616.82515</v>
      </c>
      <c r="AE429">
        <f>MacroData!AH429</f>
        <v>0</v>
      </c>
      <c r="AF429">
        <f>MacroData!AI429</f>
        <v>0</v>
      </c>
      <c r="AG429">
        <f>MacroData!AJ429</f>
        <v>0</v>
      </c>
      <c r="AH429">
        <f>MacroData!AK429</f>
        <v>0</v>
      </c>
      <c r="AI429">
        <f>MacroData!AL429</f>
        <v>1</v>
      </c>
      <c r="AJ429">
        <f>MacroData!AM429</f>
        <v>3.1934525000000002</v>
      </c>
      <c r="AK429">
        <f>MacroData!AN429</f>
        <v>4.7295237949916293</v>
      </c>
      <c r="AL429" s="31">
        <f>GDP!C430+GDP!J430</f>
        <v>8.1869999999999998E-2</v>
      </c>
      <c r="AM429">
        <f>GDP!D430+GDP!K430</f>
        <v>-0.56930000000000003</v>
      </c>
      <c r="AN429">
        <f>GDP!E430+GDP!L430</f>
        <v>0</v>
      </c>
      <c r="AO429">
        <f>GDP!F430+GDP!M430</f>
        <v>0</v>
      </c>
      <c r="AP429">
        <f>GDP!G430+GDP!N430</f>
        <v>0</v>
      </c>
      <c r="AQ429">
        <f>GDP!H430+GDP!O430</f>
        <v>0</v>
      </c>
      <c r="AR429" s="7">
        <f>GDP!I430+GDP!P430</f>
        <v>0</v>
      </c>
      <c r="AS429">
        <f>GDP!AE430</f>
        <v>0.31375999999999998</v>
      </c>
      <c r="AT429">
        <f>GDP!AF430</f>
        <v>0</v>
      </c>
      <c r="AU429">
        <f>GDP!AG430</f>
        <v>0</v>
      </c>
      <c r="AV429">
        <f>GDP!AH430</f>
        <v>0</v>
      </c>
      <c r="AW429">
        <f>GDP!AI430</f>
        <v>0</v>
      </c>
      <c r="AX429">
        <f>GDP!AJ430</f>
        <v>0</v>
      </c>
      <c r="AY429" s="7">
        <f>GDP!AK430</f>
        <v>0</v>
      </c>
      <c r="AZ429">
        <f>GDP!AS430</f>
        <v>0.14434</v>
      </c>
      <c r="BA429">
        <f>GDP!AT430</f>
        <v>0</v>
      </c>
      <c r="BB429">
        <f>GDP!AU430</f>
        <v>0</v>
      </c>
      <c r="BC429">
        <f>GDP!AV430</f>
        <v>0</v>
      </c>
      <c r="BD429">
        <f>GDP!AW430</f>
        <v>0</v>
      </c>
      <c r="BE429">
        <f>GDP!AX430</f>
        <v>0</v>
      </c>
      <c r="BF429" s="7">
        <f>GDP!AY430</f>
        <v>0</v>
      </c>
      <c r="BG429">
        <f>GDP!AZ430</f>
        <v>7.6189999999999994E-2</v>
      </c>
      <c r="BH429">
        <f>GDP!BA430</f>
        <v>0</v>
      </c>
      <c r="BI429">
        <f>GDP!BB430</f>
        <v>0</v>
      </c>
      <c r="BJ429">
        <f>GDP!BC430</f>
        <v>0</v>
      </c>
      <c r="BK429">
        <f>GDP!BD430</f>
        <v>0</v>
      </c>
      <c r="BL429">
        <f>GDP!BE430</f>
        <v>0</v>
      </c>
      <c r="BM429" s="7">
        <f>GDP!BF430</f>
        <v>0</v>
      </c>
      <c r="BN429">
        <f>GDP!BG430+GDP!BN430+GDP!BU430</f>
        <v>6.9089999999999999E-2</v>
      </c>
      <c r="BO429">
        <f>GDP!BH430+GDP!BO430+GDP!BV430</f>
        <v>0</v>
      </c>
      <c r="BP429">
        <f>GDP!BI430+GDP!BP430+GDP!BW430</f>
        <v>0</v>
      </c>
      <c r="BQ429">
        <f>GDP!BJ430+GDP!BQ430+GDP!BX430</f>
        <v>0</v>
      </c>
      <c r="BR429">
        <f>GDP!BK430+GDP!BR430+GDP!BY430</f>
        <v>0</v>
      </c>
      <c r="BS429">
        <f>GDP!BL430+GDP!BS430+GDP!BZ430</f>
        <v>0</v>
      </c>
      <c r="BT429" s="7">
        <f>GDP!BM430+GDP!BT430+GDP!CA430</f>
        <v>0</v>
      </c>
      <c r="BU429">
        <f>GDP!CB430</f>
        <v>0.32654</v>
      </c>
      <c r="BV429">
        <f>GDP!CC430</f>
        <v>0</v>
      </c>
      <c r="BW429">
        <f>GDP!CD430</f>
        <v>0</v>
      </c>
      <c r="BX429">
        <f>GDP!CE430</f>
        <v>0</v>
      </c>
      <c r="BY429">
        <f>GDP!CF430</f>
        <v>0</v>
      </c>
      <c r="BZ429">
        <f>GDP!CG430</f>
        <v>0</v>
      </c>
      <c r="CA429" s="7">
        <f>GDP!CH430</f>
        <v>0</v>
      </c>
      <c r="CB429">
        <f>GDP!CI430</f>
        <v>0</v>
      </c>
      <c r="CC429">
        <f>GDP!CJ430</f>
        <v>0</v>
      </c>
      <c r="CD429">
        <f>GDP!CK430</f>
        <v>0</v>
      </c>
      <c r="CE429">
        <f>GDP!CL430</f>
        <v>0</v>
      </c>
      <c r="CF429">
        <f>GDP!CM430</f>
        <v>0</v>
      </c>
      <c r="CG429">
        <f>GDP!CN430</f>
        <v>0</v>
      </c>
      <c r="CH429" s="7">
        <f>GDP!CO430</f>
        <v>0</v>
      </c>
      <c r="CI429">
        <f>GDP!CP430</f>
        <v>0.17132</v>
      </c>
      <c r="CJ429">
        <f>GDP!CQ430</f>
        <v>0</v>
      </c>
      <c r="CK429">
        <f>GDP!CR430</f>
        <v>0</v>
      </c>
      <c r="CL429">
        <f>GDP!CS430</f>
        <v>0</v>
      </c>
      <c r="CM429">
        <f>GDP!CT430</f>
        <v>0</v>
      </c>
      <c r="CN429">
        <f>GDP!CU430</f>
        <v>0</v>
      </c>
      <c r="CO429">
        <f>GDP!CV430</f>
        <v>0</v>
      </c>
      <c r="CP429">
        <f>GDP!CW430</f>
        <v>0.61615999999999993</v>
      </c>
      <c r="CQ429">
        <f>GDP!CX430</f>
        <v>-0.56930000000000003</v>
      </c>
      <c r="CR429">
        <f>GDP!CY430</f>
        <v>0</v>
      </c>
      <c r="CS429">
        <f>GDP!CZ430</f>
        <v>0</v>
      </c>
      <c r="CT429">
        <f>GDP!DA430</f>
        <v>0</v>
      </c>
      <c r="CU429">
        <f>GDP!DB430</f>
        <v>0</v>
      </c>
      <c r="CV429" s="7">
        <f>GDP!DC430</f>
        <v>0</v>
      </c>
      <c r="CW429">
        <f>GDP!DD430</f>
        <v>0.56694999999999995</v>
      </c>
      <c r="CX429">
        <f>GDP!DE430</f>
        <v>0</v>
      </c>
      <c r="CY429">
        <f>GDP!DF430</f>
        <v>0</v>
      </c>
      <c r="CZ429">
        <f>GDP!DG430</f>
        <v>0</v>
      </c>
      <c r="DA429">
        <f>GDP!DH430</f>
        <v>0</v>
      </c>
      <c r="DB429">
        <f>GDP!DI430</f>
        <v>0</v>
      </c>
      <c r="DC429" s="7">
        <f>GDP!DJ430</f>
        <v>0</v>
      </c>
      <c r="DD429">
        <f>GDP!DU430</f>
        <v>4.6859999999999943E-2</v>
      </c>
      <c r="DE429">
        <f>GDP!DV430</f>
        <v>0.56694999999999995</v>
      </c>
      <c r="DF429">
        <f>GDP!DW430</f>
        <v>1</v>
      </c>
      <c r="DG429">
        <f>GDP!EF430</f>
        <v>0</v>
      </c>
      <c r="DH429">
        <f>GDP!EG430</f>
        <v>0</v>
      </c>
      <c r="DI429">
        <f>GDP!EH430</f>
        <v>0</v>
      </c>
      <c r="DJ429">
        <f>GDP!EI430</f>
        <v>0</v>
      </c>
      <c r="DK429">
        <f>GDP!EJ430</f>
        <v>1</v>
      </c>
      <c r="DL429" s="84">
        <v>110.80770514513</v>
      </c>
      <c r="DM429" s="84">
        <v>110.8079</v>
      </c>
      <c r="DN429">
        <v>110.80760756036</v>
      </c>
      <c r="DO429">
        <v>-15.96</v>
      </c>
      <c r="DP429">
        <v>7.5128724624999998</v>
      </c>
      <c r="DQ429">
        <v>3.0230371962000007</v>
      </c>
      <c r="DR429">
        <v>-4.4898352662999992</v>
      </c>
      <c r="DS429">
        <v>48.340396973799997</v>
      </c>
      <c r="DT429">
        <v>45.317359777599997</v>
      </c>
      <c r="DU429">
        <v>15442900000</v>
      </c>
      <c r="DV429">
        <v>24733000000</v>
      </c>
      <c r="DW429">
        <f t="shared" si="30"/>
        <v>1.3599616409956987</v>
      </c>
      <c r="DX429">
        <f t="shared" si="31"/>
        <v>2.1780838616287497</v>
      </c>
      <c r="DY429">
        <f t="shared" si="32"/>
        <v>-0.81812222063305096</v>
      </c>
      <c r="DZ429">
        <v>436549100000</v>
      </c>
      <c r="EA429">
        <f t="shared" si="33"/>
        <v>38.444206101910609</v>
      </c>
      <c r="EB429">
        <v>31957200000</v>
      </c>
      <c r="EC429">
        <v>200567000000</v>
      </c>
      <c r="ED429">
        <f t="shared" si="34"/>
        <v>6.6039166827271334</v>
      </c>
    </row>
    <row r="430" spans="1:134" x14ac:dyDescent="0.35">
      <c r="A430" t="s">
        <v>155</v>
      </c>
      <c r="B430" s="7">
        <v>1999</v>
      </c>
      <c r="C430">
        <f>MacroData!D430</f>
        <v>2268.3129029069601</v>
      </c>
      <c r="D430">
        <f>MacroData!E430</f>
        <v>101.17100000000001</v>
      </c>
      <c r="E430">
        <f>MacroData!F430</f>
        <v>100.43600000000001</v>
      </c>
      <c r="F430">
        <f>MacroData!G430</f>
        <v>1450259000000</v>
      </c>
      <c r="G430">
        <f>MacroData!H430</f>
        <v>1166303638777.8999</v>
      </c>
      <c r="H430">
        <f>MacroData!I430</f>
        <v>1171485848000</v>
      </c>
      <c r="I430">
        <f>MacroData!J430</f>
        <v>1499382518000</v>
      </c>
      <c r="J430">
        <f>MacroData!K430</f>
        <v>2.964</v>
      </c>
      <c r="K430">
        <f>MacroData!L430</f>
        <v>4.7279999999999998</v>
      </c>
      <c r="L430">
        <f>MacroData!M430</f>
        <v>862.26177978515625</v>
      </c>
      <c r="M430">
        <f>MacroData!N430</f>
        <v>283.10037231445313</v>
      </c>
      <c r="N430">
        <f>MacroData!O430</f>
        <v>56916320</v>
      </c>
      <c r="O430">
        <f>MacroData!P430</f>
        <v>23205107742.38171</v>
      </c>
      <c r="P430">
        <f>MacroData!Q430</f>
        <v>2612177174.3300781</v>
      </c>
      <c r="Q430">
        <f>MacroData!R430</f>
        <v>296202566000</v>
      </c>
      <c r="R430">
        <f>MacroData!S430</f>
        <v>1496770340825.6699</v>
      </c>
      <c r="S430">
        <f>MacroData!T430</f>
        <v>252441456703.30182</v>
      </c>
      <c r="T430">
        <f>MacroData!U430</f>
        <v>912150755000</v>
      </c>
      <c r="U430">
        <f>MacroData!V430</f>
        <v>10.879</v>
      </c>
      <c r="V430">
        <f>MacroData!W430</f>
        <v>5775.12</v>
      </c>
      <c r="W430">
        <f>MacroData!X430</f>
        <v>91.39</v>
      </c>
      <c r="X430">
        <f>MacroData!Y430</f>
        <v>1037241899697.0601</v>
      </c>
      <c r="Y430">
        <f>MacroData!Z430</f>
        <v>709964000000</v>
      </c>
      <c r="Z430">
        <f>MacroData!AA430</f>
        <v>528328000000.00098</v>
      </c>
      <c r="AA430">
        <f>MacroData!AB430</f>
        <v>56646000000</v>
      </c>
      <c r="AB430">
        <f>MacroData!AC430</f>
        <v>190424000000</v>
      </c>
      <c r="AC430">
        <f>MacroData!AD430</f>
        <v>287225596000</v>
      </c>
      <c r="AD430">
        <f>MacroData!AE430</f>
        <v>44395624934.168068</v>
      </c>
      <c r="AE430">
        <f>MacroData!AH430</f>
        <v>0</v>
      </c>
      <c r="AF430">
        <f>MacroData!AI430</f>
        <v>0</v>
      </c>
      <c r="AG430">
        <f>MacroData!AJ430</f>
        <v>0</v>
      </c>
      <c r="AH430">
        <f>MacroData!AK430</f>
        <v>0</v>
      </c>
      <c r="AI430">
        <f>MacroData!AL430</f>
        <v>0</v>
      </c>
      <c r="AJ430">
        <f>MacroData!AM430</f>
        <v>3.1934525000000002</v>
      </c>
      <c r="AK430">
        <f>MacroData!AN430</f>
        <v>4.2223476270834599</v>
      </c>
      <c r="AL430" s="31">
        <f>GDP!C431+GDP!J431</f>
        <v>0</v>
      </c>
      <c r="AM430">
        <f>GDP!D431+GDP!K431</f>
        <v>0</v>
      </c>
      <c r="AN430">
        <f>GDP!E431+GDP!L431</f>
        <v>0</v>
      </c>
      <c r="AO430">
        <f>GDP!F431+GDP!M431</f>
        <v>0</v>
      </c>
      <c r="AP430">
        <f>GDP!G431+GDP!N431</f>
        <v>0</v>
      </c>
      <c r="AQ430">
        <f>GDP!H431+GDP!O431</f>
        <v>0</v>
      </c>
      <c r="AR430" s="7">
        <f>GDP!I431+GDP!P431</f>
        <v>0</v>
      </c>
      <c r="AS430">
        <f>GDP!AE431</f>
        <v>0</v>
      </c>
      <c r="AT430">
        <f>GDP!AF431</f>
        <v>0</v>
      </c>
      <c r="AU430">
        <f>GDP!AG431</f>
        <v>0</v>
      </c>
      <c r="AV430">
        <f>GDP!AH431</f>
        <v>0</v>
      </c>
      <c r="AW430">
        <f>GDP!AI431</f>
        <v>0</v>
      </c>
      <c r="AX430">
        <f>GDP!AJ431</f>
        <v>0</v>
      </c>
      <c r="AY430" s="7">
        <f>GDP!AK431</f>
        <v>0</v>
      </c>
      <c r="AZ430">
        <f>GDP!AS431</f>
        <v>0</v>
      </c>
      <c r="BA430">
        <f>GDP!AT431</f>
        <v>0</v>
      </c>
      <c r="BB430">
        <f>GDP!AU431</f>
        <v>0</v>
      </c>
      <c r="BC430">
        <f>GDP!AV431</f>
        <v>0</v>
      </c>
      <c r="BD430">
        <f>GDP!AW431</f>
        <v>0</v>
      </c>
      <c r="BE430">
        <f>GDP!AX431</f>
        <v>0</v>
      </c>
      <c r="BF430" s="7">
        <f>GDP!AY431</f>
        <v>0</v>
      </c>
      <c r="BG430">
        <f>GDP!AZ431</f>
        <v>0</v>
      </c>
      <c r="BH430">
        <f>GDP!BA431</f>
        <v>0</v>
      </c>
      <c r="BI430">
        <f>GDP!BB431</f>
        <v>0</v>
      </c>
      <c r="BJ430">
        <f>GDP!BC431</f>
        <v>0</v>
      </c>
      <c r="BK430">
        <f>GDP!BD431</f>
        <v>0</v>
      </c>
      <c r="BL430">
        <f>GDP!BE431</f>
        <v>0</v>
      </c>
      <c r="BM430" s="7">
        <f>GDP!BF431</f>
        <v>0</v>
      </c>
      <c r="BN430">
        <f>GDP!BG431+GDP!BN431+GDP!BU431</f>
        <v>0</v>
      </c>
      <c r="BO430">
        <f>GDP!BH431+GDP!BO431+GDP!BV431</f>
        <v>0</v>
      </c>
      <c r="BP430">
        <f>GDP!BI431+GDP!BP431+GDP!BW431</f>
        <v>0</v>
      </c>
      <c r="BQ430">
        <f>GDP!BJ431+GDP!BQ431+GDP!BX431</f>
        <v>0</v>
      </c>
      <c r="BR430">
        <f>GDP!BK431+GDP!BR431+GDP!BY431</f>
        <v>0</v>
      </c>
      <c r="BS430">
        <f>GDP!BL431+GDP!BS431+GDP!BZ431</f>
        <v>0</v>
      </c>
      <c r="BT430" s="7">
        <f>GDP!BM431+GDP!BT431+GDP!CA431</f>
        <v>0</v>
      </c>
      <c r="BU430">
        <f>GDP!CB431</f>
        <v>0</v>
      </c>
      <c r="BV430">
        <f>GDP!CC431</f>
        <v>0</v>
      </c>
      <c r="BW430">
        <f>GDP!CD431</f>
        <v>0</v>
      </c>
      <c r="BX430">
        <f>GDP!CE431</f>
        <v>0</v>
      </c>
      <c r="BY430">
        <f>GDP!CF431</f>
        <v>0</v>
      </c>
      <c r="BZ430">
        <f>GDP!CG431</f>
        <v>0</v>
      </c>
      <c r="CA430" s="7">
        <f>GDP!CH431</f>
        <v>0</v>
      </c>
      <c r="CB430">
        <f>GDP!CI431</f>
        <v>0</v>
      </c>
      <c r="CC430">
        <f>GDP!CJ431</f>
        <v>0</v>
      </c>
      <c r="CD430">
        <f>GDP!CK431</f>
        <v>0</v>
      </c>
      <c r="CE430">
        <f>GDP!CL431</f>
        <v>0</v>
      </c>
      <c r="CF430">
        <f>GDP!CM431</f>
        <v>0</v>
      </c>
      <c r="CG430">
        <f>GDP!CN431</f>
        <v>0</v>
      </c>
      <c r="CH430" s="7">
        <f>GDP!CO431</f>
        <v>0</v>
      </c>
      <c r="CI430">
        <f>GDP!CP431</f>
        <v>0</v>
      </c>
      <c r="CJ430">
        <f>GDP!CQ431</f>
        <v>0</v>
      </c>
      <c r="CK430">
        <f>GDP!CR431</f>
        <v>0</v>
      </c>
      <c r="CL430">
        <f>GDP!CS431</f>
        <v>0</v>
      </c>
      <c r="CM430">
        <f>GDP!CT431</f>
        <v>0</v>
      </c>
      <c r="CN430">
        <f>GDP!CU431</f>
        <v>0</v>
      </c>
      <c r="CO430">
        <f>GDP!CV431</f>
        <v>0</v>
      </c>
      <c r="CP430">
        <f>GDP!CW431</f>
        <v>0</v>
      </c>
      <c r="CQ430">
        <f>GDP!CX431</f>
        <v>0</v>
      </c>
      <c r="CR430">
        <f>GDP!CY431</f>
        <v>0</v>
      </c>
      <c r="CS430">
        <f>GDP!CZ431</f>
        <v>0</v>
      </c>
      <c r="CT430">
        <f>GDP!DA431</f>
        <v>0</v>
      </c>
      <c r="CU430">
        <f>GDP!DB431</f>
        <v>0</v>
      </c>
      <c r="CV430" s="7">
        <f>GDP!DC431</f>
        <v>0</v>
      </c>
      <c r="CW430">
        <f>GDP!DD431</f>
        <v>0</v>
      </c>
      <c r="CX430">
        <f>GDP!DE431</f>
        <v>0</v>
      </c>
      <c r="CY430">
        <f>GDP!DF431</f>
        <v>0</v>
      </c>
      <c r="CZ430">
        <f>GDP!DG431</f>
        <v>0</v>
      </c>
      <c r="DA430">
        <f>GDP!DH431</f>
        <v>0</v>
      </c>
      <c r="DB430">
        <f>GDP!DI431</f>
        <v>0</v>
      </c>
      <c r="DC430" s="7">
        <f>GDP!DJ431</f>
        <v>0</v>
      </c>
      <c r="DD430">
        <f>GDP!DU431</f>
        <v>0</v>
      </c>
      <c r="DE430">
        <f>GDP!DV431</f>
        <v>0</v>
      </c>
      <c r="DF430">
        <f>GDP!DW431</f>
        <v>0</v>
      </c>
      <c r="DG430">
        <f>GDP!EF431</f>
        <v>0</v>
      </c>
      <c r="DH430">
        <f>GDP!EG431</f>
        <v>0</v>
      </c>
      <c r="DI430">
        <f>GDP!EH431</f>
        <v>0</v>
      </c>
      <c r="DJ430">
        <f>GDP!EI431</f>
        <v>0</v>
      </c>
      <c r="DK430">
        <f>GDP!EJ431</f>
        <v>0</v>
      </c>
      <c r="DL430" s="84">
        <v>109.658759862173</v>
      </c>
      <c r="DM430" s="84">
        <v>109.6555</v>
      </c>
      <c r="DN430">
        <v>109.65551697626</v>
      </c>
      <c r="DO430">
        <v>5.68</v>
      </c>
      <c r="DP430">
        <v>6.1349483617000002</v>
      </c>
      <c r="DQ430">
        <v>1.8065020747999938</v>
      </c>
      <c r="DR430">
        <v>-4.3284462869000064</v>
      </c>
      <c r="DS430">
        <v>47.420102839099997</v>
      </c>
      <c r="DT430">
        <v>45.613600764300003</v>
      </c>
      <c r="DU430">
        <v>17044000000</v>
      </c>
      <c r="DV430">
        <v>25506000000</v>
      </c>
      <c r="DW430">
        <f t="shared" si="30"/>
        <v>1.4549044727341853</v>
      </c>
      <c r="DX430">
        <f t="shared" si="31"/>
        <v>2.1772350083054524</v>
      </c>
      <c r="DY430">
        <f t="shared" si="32"/>
        <v>-0.72233053557126703</v>
      </c>
      <c r="DZ430">
        <v>454248000000</v>
      </c>
      <c r="EA430">
        <f t="shared" si="33"/>
        <v>38.77537238503627</v>
      </c>
      <c r="EB430">
        <v>34360000000</v>
      </c>
      <c r="EC430">
        <v>207155000000</v>
      </c>
      <c r="ED430">
        <f t="shared" si="34"/>
        <v>5.5365768621600484</v>
      </c>
    </row>
    <row r="431" spans="1:134" x14ac:dyDescent="0.35">
      <c r="A431" t="s">
        <v>155</v>
      </c>
      <c r="B431" s="7">
        <v>2000</v>
      </c>
      <c r="C431">
        <f>MacroData!D431</f>
        <v>2403.36158774971</v>
      </c>
      <c r="D431">
        <f>MacroData!E431</f>
        <v>101.548</v>
      </c>
      <c r="E431">
        <f>MacroData!F431</f>
        <v>101.714</v>
      </c>
      <c r="F431">
        <f>MacroData!G431</f>
        <v>1474723000000</v>
      </c>
      <c r="G431">
        <f>MacroData!H431</f>
        <v>1206237011137.1399</v>
      </c>
      <c r="H431">
        <f>MacroData!I431</f>
        <v>1241232673000</v>
      </c>
      <c r="I431">
        <f>MacroData!J431</f>
        <v>1558060661000</v>
      </c>
      <c r="J431">
        <f>MacroData!K431</f>
        <v>4.3920000000000003</v>
      </c>
      <c r="K431">
        <f>MacroData!L431</f>
        <v>5.5759999999999996</v>
      </c>
      <c r="L431">
        <f>MacroData!M431</f>
        <v>889.7149658203125</v>
      </c>
      <c r="M431">
        <f>MacroData!N431</f>
        <v>305.45230102539063</v>
      </c>
      <c r="N431">
        <f>MacroData!O431</f>
        <v>56942110</v>
      </c>
      <c r="O431">
        <f>MacroData!P431</f>
        <v>10633971117.043049</v>
      </c>
      <c r="P431">
        <f>MacroData!Q431</f>
        <v>11167354300.580078</v>
      </c>
      <c r="Q431">
        <f>MacroData!R431</f>
        <v>316988034000</v>
      </c>
      <c r="R431">
        <f>MacroData!S431</f>
        <v>1546893306699.4199</v>
      </c>
      <c r="S431">
        <f>MacroData!T431</f>
        <v>272480032250.74518</v>
      </c>
      <c r="T431">
        <f>MacroData!U431</f>
        <v>932587527000</v>
      </c>
      <c r="U431">
        <f>MacroData!V431</f>
        <v>10.015000000000001</v>
      </c>
      <c r="V431">
        <f>MacroData!W431</f>
        <v>6000.27</v>
      </c>
      <c r="W431">
        <f>MacroData!X431</f>
        <v>87.754000000000005</v>
      </c>
      <c r="X431">
        <f>MacroData!Y431</f>
        <v>1061385141138.67</v>
      </c>
      <c r="Y431">
        <f>MacroData!Z431</f>
        <v>750977700000</v>
      </c>
      <c r="Z431">
        <f>MacroData!AA431</f>
        <v>542789000000</v>
      </c>
      <c r="AA431">
        <f>MacroData!AB431</f>
        <v>59160000000</v>
      </c>
      <c r="AB431">
        <f>MacroData!AC431</f>
        <v>195723000000</v>
      </c>
      <c r="AC431">
        <f>MacroData!AD431</f>
        <v>296139421000</v>
      </c>
      <c r="AD431">
        <f>MacroData!AE431</f>
        <v>44180867549.782349</v>
      </c>
      <c r="AE431">
        <f>MacroData!AH431</f>
        <v>0</v>
      </c>
      <c r="AF431">
        <f>MacroData!AI431</f>
        <v>0</v>
      </c>
      <c r="AG431">
        <f>MacroData!AJ431</f>
        <v>0</v>
      </c>
      <c r="AH431">
        <f>MacroData!AK431</f>
        <v>0</v>
      </c>
      <c r="AI431">
        <f>MacroData!AL431</f>
        <v>0</v>
      </c>
      <c r="AJ431">
        <f>MacroData!AM431</f>
        <v>3.0059525000000002</v>
      </c>
      <c r="AK431">
        <f>MacroData!AN431</f>
        <v>3.9327539808693386</v>
      </c>
      <c r="AL431" s="31">
        <f>GDP!C432+GDP!J432</f>
        <v>0</v>
      </c>
      <c r="AM431">
        <f>GDP!D432+GDP!K432</f>
        <v>0</v>
      </c>
      <c r="AN431">
        <f>GDP!E432+GDP!L432</f>
        <v>0</v>
      </c>
      <c r="AO431">
        <f>GDP!F432+GDP!M432</f>
        <v>0</v>
      </c>
      <c r="AP431">
        <f>GDP!G432+GDP!N432</f>
        <v>0</v>
      </c>
      <c r="AQ431">
        <f>GDP!H432+GDP!O432</f>
        <v>0</v>
      </c>
      <c r="AR431" s="7">
        <f>GDP!I432+GDP!P432</f>
        <v>0</v>
      </c>
      <c r="AS431">
        <f>GDP!AE432</f>
        <v>0</v>
      </c>
      <c r="AT431">
        <f>GDP!AF432</f>
        <v>0</v>
      </c>
      <c r="AU431">
        <f>GDP!AG432</f>
        <v>0</v>
      </c>
      <c r="AV431">
        <f>GDP!AH432</f>
        <v>0</v>
      </c>
      <c r="AW431">
        <f>GDP!AI432</f>
        <v>0</v>
      </c>
      <c r="AX431">
        <f>GDP!AJ432</f>
        <v>0</v>
      </c>
      <c r="AY431" s="7">
        <f>GDP!AK432</f>
        <v>0</v>
      </c>
      <c r="AZ431">
        <f>GDP!AS432</f>
        <v>0</v>
      </c>
      <c r="BA431">
        <f>GDP!AT432</f>
        <v>0</v>
      </c>
      <c r="BB431">
        <f>GDP!AU432</f>
        <v>0</v>
      </c>
      <c r="BC431">
        <f>GDP!AV432</f>
        <v>0</v>
      </c>
      <c r="BD431">
        <f>GDP!AW432</f>
        <v>0</v>
      </c>
      <c r="BE431">
        <f>GDP!AX432</f>
        <v>0</v>
      </c>
      <c r="BF431" s="7">
        <f>GDP!AY432</f>
        <v>0</v>
      </c>
      <c r="BG431">
        <f>GDP!AZ432</f>
        <v>0</v>
      </c>
      <c r="BH431">
        <f>GDP!BA432</f>
        <v>0</v>
      </c>
      <c r="BI431">
        <f>GDP!BB432</f>
        <v>0</v>
      </c>
      <c r="BJ431">
        <f>GDP!BC432</f>
        <v>0</v>
      </c>
      <c r="BK431">
        <f>GDP!BD432</f>
        <v>0</v>
      </c>
      <c r="BL431">
        <f>GDP!BE432</f>
        <v>0</v>
      </c>
      <c r="BM431" s="7">
        <f>GDP!BF432</f>
        <v>0</v>
      </c>
      <c r="BN431">
        <f>GDP!BG432+GDP!BN432+GDP!BU432</f>
        <v>0</v>
      </c>
      <c r="BO431">
        <f>GDP!BH432+GDP!BO432+GDP!BV432</f>
        <v>0</v>
      </c>
      <c r="BP431">
        <f>GDP!BI432+GDP!BP432+GDP!BW432</f>
        <v>0</v>
      </c>
      <c r="BQ431">
        <f>GDP!BJ432+GDP!BQ432+GDP!BX432</f>
        <v>0</v>
      </c>
      <c r="BR431">
        <f>GDP!BK432+GDP!BR432+GDP!BY432</f>
        <v>0</v>
      </c>
      <c r="BS431">
        <f>GDP!BL432+GDP!BS432+GDP!BZ432</f>
        <v>0</v>
      </c>
      <c r="BT431" s="7">
        <f>GDP!BM432+GDP!BT432+GDP!CA432</f>
        <v>0</v>
      </c>
      <c r="BU431">
        <f>GDP!CB432</f>
        <v>0</v>
      </c>
      <c r="BV431">
        <f>GDP!CC432</f>
        <v>0</v>
      </c>
      <c r="BW431">
        <f>GDP!CD432</f>
        <v>0</v>
      </c>
      <c r="BX431">
        <f>GDP!CE432</f>
        <v>0</v>
      </c>
      <c r="BY431">
        <f>GDP!CF432</f>
        <v>0</v>
      </c>
      <c r="BZ431">
        <f>GDP!CG432</f>
        <v>0</v>
      </c>
      <c r="CA431" s="7">
        <f>GDP!CH432</f>
        <v>0</v>
      </c>
      <c r="CB431">
        <f>GDP!CI432</f>
        <v>0</v>
      </c>
      <c r="CC431">
        <f>GDP!CJ432</f>
        <v>0</v>
      </c>
      <c r="CD431">
        <f>GDP!CK432</f>
        <v>0</v>
      </c>
      <c r="CE431">
        <f>GDP!CL432</f>
        <v>0</v>
      </c>
      <c r="CF431">
        <f>GDP!CM432</f>
        <v>0</v>
      </c>
      <c r="CG431">
        <f>GDP!CN432</f>
        <v>0</v>
      </c>
      <c r="CH431" s="7">
        <f>GDP!CO432</f>
        <v>0</v>
      </c>
      <c r="CI431">
        <f>GDP!CP432</f>
        <v>0</v>
      </c>
      <c r="CJ431">
        <f>GDP!CQ432</f>
        <v>0</v>
      </c>
      <c r="CK431">
        <f>GDP!CR432</f>
        <v>0</v>
      </c>
      <c r="CL431">
        <f>GDP!CS432</f>
        <v>0</v>
      </c>
      <c r="CM431">
        <f>GDP!CT432</f>
        <v>0</v>
      </c>
      <c r="CN431">
        <f>GDP!CU432</f>
        <v>0</v>
      </c>
      <c r="CO431">
        <f>GDP!CV432</f>
        <v>0</v>
      </c>
      <c r="CP431">
        <f>GDP!CW432</f>
        <v>0</v>
      </c>
      <c r="CQ431">
        <f>GDP!CX432</f>
        <v>0</v>
      </c>
      <c r="CR431">
        <f>GDP!CY432</f>
        <v>0</v>
      </c>
      <c r="CS431">
        <f>GDP!CZ432</f>
        <v>0</v>
      </c>
      <c r="CT431">
        <f>GDP!DA432</f>
        <v>0</v>
      </c>
      <c r="CU431">
        <f>GDP!DB432</f>
        <v>0</v>
      </c>
      <c r="CV431" s="7">
        <f>GDP!DC432</f>
        <v>0</v>
      </c>
      <c r="CW431">
        <f>GDP!DD432</f>
        <v>0</v>
      </c>
      <c r="CX431">
        <f>GDP!DE432</f>
        <v>0</v>
      </c>
      <c r="CY431">
        <f>GDP!DF432</f>
        <v>0</v>
      </c>
      <c r="CZ431">
        <f>GDP!DG432</f>
        <v>0</v>
      </c>
      <c r="DA431">
        <f>GDP!DH432</f>
        <v>0</v>
      </c>
      <c r="DB431">
        <f>GDP!DI432</f>
        <v>0</v>
      </c>
      <c r="DC431" s="7">
        <f>GDP!DJ432</f>
        <v>0</v>
      </c>
      <c r="DD431">
        <f>GDP!DU432</f>
        <v>0</v>
      </c>
      <c r="DE431">
        <f>GDP!DV432</f>
        <v>0</v>
      </c>
      <c r="DF431">
        <f>GDP!DW432</f>
        <v>0</v>
      </c>
      <c r="DG431">
        <f>GDP!EF432</f>
        <v>0</v>
      </c>
      <c r="DH431">
        <f>GDP!EG432</f>
        <v>0</v>
      </c>
      <c r="DI431">
        <f>GDP!EH432</f>
        <v>0</v>
      </c>
      <c r="DJ431">
        <f>GDP!EI432</f>
        <v>0</v>
      </c>
      <c r="DK431">
        <f>GDP!EJ432</f>
        <v>0</v>
      </c>
      <c r="DL431" s="84">
        <v>105.109524508863</v>
      </c>
      <c r="DM431" s="84">
        <v>105.10639999999999</v>
      </c>
      <c r="DN431">
        <v>105.10640976191</v>
      </c>
      <c r="DO431">
        <v>1.0900000000000001</v>
      </c>
      <c r="DP431">
        <v>5.8525070895000004</v>
      </c>
      <c r="DQ431">
        <v>1.321539056400006</v>
      </c>
      <c r="DR431">
        <v>-4.5309680330999944</v>
      </c>
      <c r="DS431">
        <v>45.424158932700003</v>
      </c>
      <c r="DT431">
        <v>44.102619876299997</v>
      </c>
      <c r="DU431">
        <v>2956999999.9999399</v>
      </c>
      <c r="DV431">
        <v>26936000000</v>
      </c>
      <c r="DW431">
        <f t="shared" si="30"/>
        <v>0.23823091869254556</v>
      </c>
      <c r="DX431">
        <f t="shared" si="31"/>
        <v>2.1701007865750888</v>
      </c>
      <c r="DY431">
        <f t="shared" si="32"/>
        <v>-1.9318698678825432</v>
      </c>
      <c r="DZ431">
        <v>476529000000</v>
      </c>
      <c r="EA431">
        <f t="shared" si="33"/>
        <v>38.39159332216515</v>
      </c>
      <c r="EB431">
        <v>35327000000</v>
      </c>
      <c r="EC431">
        <v>221614000000</v>
      </c>
      <c r="ED431">
        <f t="shared" si="34"/>
        <v>5.3371752291925683</v>
      </c>
    </row>
    <row r="432" spans="1:134" x14ac:dyDescent="0.35">
      <c r="A432" t="s">
        <v>155</v>
      </c>
      <c r="B432" s="7">
        <v>2001</v>
      </c>
      <c r="C432">
        <f>MacroData!D432</f>
        <v>2514.97775959605</v>
      </c>
      <c r="D432">
        <f>MacroData!E432</f>
        <v>102.315</v>
      </c>
      <c r="E432">
        <f>MacroData!F432</f>
        <v>100.497</v>
      </c>
      <c r="F432">
        <f>MacroData!G432</f>
        <v>1534500000000</v>
      </c>
      <c r="G432">
        <f>MacroData!H432</f>
        <v>1260235719251.8201</v>
      </c>
      <c r="H432">
        <f>MacroData!I432</f>
        <v>1298877615000</v>
      </c>
      <c r="I432">
        <f>MacroData!J432</f>
        <v>1583156117000</v>
      </c>
      <c r="J432">
        <f>MacroData!K432</f>
        <v>4.2619999999999996</v>
      </c>
      <c r="K432">
        <f>MacroData!L432</f>
        <v>5.1870000000000003</v>
      </c>
      <c r="L432">
        <f>MacroData!M432</f>
        <v>894.09637451171875</v>
      </c>
      <c r="M432">
        <f>MacroData!N432</f>
        <v>310.48193359375</v>
      </c>
      <c r="N432">
        <f>MacroData!O432</f>
        <v>56977220</v>
      </c>
      <c r="O432">
        <f>MacroData!P432</f>
        <v>15490839614.118641</v>
      </c>
      <c r="P432">
        <f>MacroData!Q432</f>
        <v>8813921048.2700195</v>
      </c>
      <c r="Q432">
        <f>MacroData!R432</f>
        <v>326001051000</v>
      </c>
      <c r="R432">
        <f>MacroData!S432</f>
        <v>1574342195951.73</v>
      </c>
      <c r="S432">
        <f>MacroData!T432</f>
        <v>279793660168.83093</v>
      </c>
      <c r="T432">
        <f>MacroData!U432</f>
        <v>939005133000</v>
      </c>
      <c r="U432">
        <f>MacroData!V432</f>
        <v>8.9890000000000008</v>
      </c>
      <c r="V432">
        <f>MacroData!W432</f>
        <v>4588.3100000000004</v>
      </c>
      <c r="W432">
        <f>MacroData!X432</f>
        <v>89.165000000000006</v>
      </c>
      <c r="X432">
        <f>MacroData!Y432</f>
        <v>1067952108682.85</v>
      </c>
      <c r="Y432">
        <f>MacroData!Z432</f>
        <v>775459800000</v>
      </c>
      <c r="Z432">
        <f>MacroData!AA432</f>
        <v>569820000000</v>
      </c>
      <c r="AA432">
        <f>MacroData!AB432</f>
        <v>64439000000</v>
      </c>
      <c r="AB432">
        <f>MacroData!AC432</f>
        <v>203108000000</v>
      </c>
      <c r="AC432">
        <f>MacroData!AD432</f>
        <v>308667125000</v>
      </c>
      <c r="AD432">
        <f>MacroData!AE432</f>
        <v>46161603126.045097</v>
      </c>
      <c r="AE432">
        <f>MacroData!AH432</f>
        <v>0</v>
      </c>
      <c r="AF432">
        <f>MacroData!AI432</f>
        <v>0</v>
      </c>
      <c r="AG432">
        <f>MacroData!AJ432</f>
        <v>1</v>
      </c>
      <c r="AH432">
        <f>MacroData!AK432</f>
        <v>0</v>
      </c>
      <c r="AI432">
        <f>MacroData!AL432</f>
        <v>1</v>
      </c>
      <c r="AJ432">
        <f>MacroData!AM432</f>
        <v>3.0059525000000002</v>
      </c>
      <c r="AK432">
        <f>MacroData!AN432</f>
        <v>3.3522242108980813</v>
      </c>
      <c r="AL432" s="31">
        <f>GDP!C433+GDP!J433</f>
        <v>0</v>
      </c>
      <c r="AM432">
        <f>GDP!D433+GDP!K433</f>
        <v>0</v>
      </c>
      <c r="AN432">
        <f>GDP!E433+GDP!L433</f>
        <v>0</v>
      </c>
      <c r="AO432">
        <f>GDP!F433+GDP!M433</f>
        <v>0</v>
      </c>
      <c r="AP432">
        <f>GDP!G433+GDP!N433</f>
        <v>0</v>
      </c>
      <c r="AQ432">
        <f>GDP!H433+GDP!O433</f>
        <v>0</v>
      </c>
      <c r="AR432" s="7">
        <f>GDP!I433+GDP!P433</f>
        <v>0</v>
      </c>
      <c r="AS432">
        <f>GDP!AE433</f>
        <v>0</v>
      </c>
      <c r="AT432">
        <f>GDP!AF433</f>
        <v>0</v>
      </c>
      <c r="AU432">
        <f>GDP!AG433</f>
        <v>0</v>
      </c>
      <c r="AV432">
        <f>GDP!AH433</f>
        <v>0</v>
      </c>
      <c r="AW432">
        <f>GDP!AI433</f>
        <v>0</v>
      </c>
      <c r="AX432">
        <f>GDP!AJ433</f>
        <v>0</v>
      </c>
      <c r="AY432" s="7">
        <f>GDP!AK433</f>
        <v>0</v>
      </c>
      <c r="AZ432">
        <f>GDP!AS433</f>
        <v>0</v>
      </c>
      <c r="BA432">
        <f>GDP!AT433</f>
        <v>0</v>
      </c>
      <c r="BB432">
        <f>GDP!AU433</f>
        <v>0</v>
      </c>
      <c r="BC432">
        <f>GDP!AV433</f>
        <v>0</v>
      </c>
      <c r="BD432">
        <f>GDP!AW433</f>
        <v>0</v>
      </c>
      <c r="BE432">
        <f>GDP!AX433</f>
        <v>0</v>
      </c>
      <c r="BF432" s="7">
        <f>GDP!AY433</f>
        <v>0</v>
      </c>
      <c r="BG432">
        <f>GDP!AZ433</f>
        <v>0</v>
      </c>
      <c r="BH432">
        <f>GDP!BA433</f>
        <v>0</v>
      </c>
      <c r="BI432">
        <f>GDP!BB433</f>
        <v>0</v>
      </c>
      <c r="BJ432">
        <f>GDP!BC433</f>
        <v>0</v>
      </c>
      <c r="BK432">
        <f>GDP!BD433</f>
        <v>0</v>
      </c>
      <c r="BL432">
        <f>GDP!BE433</f>
        <v>0</v>
      </c>
      <c r="BM432" s="7">
        <f>GDP!BF433</f>
        <v>0</v>
      </c>
      <c r="BN432">
        <f>GDP!BG433+GDP!BN433+GDP!BU433</f>
        <v>0</v>
      </c>
      <c r="BO432">
        <f>GDP!BH433+GDP!BO433+GDP!BV433</f>
        <v>0</v>
      </c>
      <c r="BP432">
        <f>GDP!BI433+GDP!BP433+GDP!BW433</f>
        <v>0</v>
      </c>
      <c r="BQ432">
        <f>GDP!BJ433+GDP!BQ433+GDP!BX433</f>
        <v>0</v>
      </c>
      <c r="BR432">
        <f>GDP!BK433+GDP!BR433+GDP!BY433</f>
        <v>0</v>
      </c>
      <c r="BS432">
        <f>GDP!BL433+GDP!BS433+GDP!BZ433</f>
        <v>0</v>
      </c>
      <c r="BT432" s="7">
        <f>GDP!BM433+GDP!BT433+GDP!CA433</f>
        <v>0</v>
      </c>
      <c r="BU432">
        <f>GDP!CB433</f>
        <v>0</v>
      </c>
      <c r="BV432">
        <f>GDP!CC433</f>
        <v>0</v>
      </c>
      <c r="BW432">
        <f>GDP!CD433</f>
        <v>0</v>
      </c>
      <c r="BX432">
        <f>GDP!CE433</f>
        <v>0</v>
      </c>
      <c r="BY432">
        <f>GDP!CF433</f>
        <v>0</v>
      </c>
      <c r="BZ432">
        <f>GDP!CG433</f>
        <v>0</v>
      </c>
      <c r="CA432" s="7">
        <f>GDP!CH433</f>
        <v>0</v>
      </c>
      <c r="CB432">
        <f>GDP!CI433</f>
        <v>0</v>
      </c>
      <c r="CC432">
        <f>GDP!CJ433</f>
        <v>0</v>
      </c>
      <c r="CD432">
        <f>GDP!CK433</f>
        <v>0</v>
      </c>
      <c r="CE432">
        <f>GDP!CL433</f>
        <v>0</v>
      </c>
      <c r="CF432">
        <f>GDP!CM433</f>
        <v>0</v>
      </c>
      <c r="CG432">
        <f>GDP!CN433</f>
        <v>0</v>
      </c>
      <c r="CH432" s="7">
        <f>GDP!CO433</f>
        <v>0</v>
      </c>
      <c r="CI432">
        <f>GDP!CP433</f>
        <v>0</v>
      </c>
      <c r="CJ432">
        <f>GDP!CQ433</f>
        <v>0</v>
      </c>
      <c r="CK432">
        <f>GDP!CR433</f>
        <v>0</v>
      </c>
      <c r="CL432">
        <f>GDP!CS433</f>
        <v>0</v>
      </c>
      <c r="CM432">
        <f>GDP!CT433</f>
        <v>0</v>
      </c>
      <c r="CN432">
        <f>GDP!CU433</f>
        <v>0</v>
      </c>
      <c r="CO432">
        <f>GDP!CV433</f>
        <v>0</v>
      </c>
      <c r="CP432">
        <f>GDP!CW433</f>
        <v>0</v>
      </c>
      <c r="CQ432">
        <f>GDP!CX433</f>
        <v>0</v>
      </c>
      <c r="CR432">
        <f>GDP!CY433</f>
        <v>0</v>
      </c>
      <c r="CS432">
        <f>GDP!CZ433</f>
        <v>0</v>
      </c>
      <c r="CT432">
        <f>GDP!DA433</f>
        <v>0</v>
      </c>
      <c r="CU432">
        <f>GDP!DB433</f>
        <v>0</v>
      </c>
      <c r="CV432" s="7">
        <f>GDP!DC433</f>
        <v>0</v>
      </c>
      <c r="CW432">
        <f>GDP!DD433</f>
        <v>0</v>
      </c>
      <c r="CX432">
        <f>GDP!DE433</f>
        <v>0</v>
      </c>
      <c r="CY432">
        <f>GDP!DF433</f>
        <v>0</v>
      </c>
      <c r="CZ432">
        <f>GDP!DG433</f>
        <v>0</v>
      </c>
      <c r="DA432">
        <f>GDP!DH433</f>
        <v>0</v>
      </c>
      <c r="DB432">
        <f>GDP!DI433</f>
        <v>0</v>
      </c>
      <c r="DC432" s="7">
        <f>GDP!DJ433</f>
        <v>0</v>
      </c>
      <c r="DD432">
        <f>GDP!DU433</f>
        <v>0</v>
      </c>
      <c r="DE432">
        <f>GDP!DV433</f>
        <v>0</v>
      </c>
      <c r="DF432">
        <f>GDP!DW433</f>
        <v>0</v>
      </c>
      <c r="DG432">
        <f>GDP!EF433</f>
        <v>0</v>
      </c>
      <c r="DH432">
        <f>GDP!EG433</f>
        <v>0</v>
      </c>
      <c r="DI432">
        <f>GDP!EH433</f>
        <v>0</v>
      </c>
      <c r="DJ432">
        <f>GDP!EI433</f>
        <v>0</v>
      </c>
      <c r="DK432">
        <f>GDP!EJ433</f>
        <v>0</v>
      </c>
      <c r="DL432" s="84">
        <v>104.72980006005101</v>
      </c>
      <c r="DM432" s="84">
        <v>104.72669999999999</v>
      </c>
      <c r="DN432">
        <v>104.72675900192</v>
      </c>
      <c r="DO432">
        <v>13.66</v>
      </c>
      <c r="DP432">
        <v>5.7993637205999997</v>
      </c>
      <c r="DQ432">
        <v>3.3947532522999992</v>
      </c>
      <c r="DR432">
        <v>-2.4046104683000005</v>
      </c>
      <c r="DS432">
        <v>47.539947697700001</v>
      </c>
      <c r="DT432">
        <v>44.145194445400001</v>
      </c>
      <c r="DU432">
        <v>22215000000.000099</v>
      </c>
      <c r="DV432">
        <v>28491000000</v>
      </c>
      <c r="DW432">
        <f t="shared" si="30"/>
        <v>1.7103228005049649</v>
      </c>
      <c r="DX432">
        <f t="shared" si="31"/>
        <v>2.1935092014038595</v>
      </c>
      <c r="DY432">
        <f t="shared" si="32"/>
        <v>-0.48318640089889464</v>
      </c>
      <c r="DZ432">
        <v>506744000000</v>
      </c>
      <c r="EA432">
        <f t="shared" si="33"/>
        <v>39.01399132203845</v>
      </c>
      <c r="EB432">
        <v>37697000000</v>
      </c>
      <c r="EC432">
        <v>239171000000</v>
      </c>
      <c r="ED432">
        <f t="shared" si="34"/>
        <v>5.5176118504445943</v>
      </c>
    </row>
    <row r="433" spans="1:134" x14ac:dyDescent="0.35">
      <c r="A433" t="s">
        <v>155</v>
      </c>
      <c r="B433" s="7">
        <v>2002</v>
      </c>
      <c r="C433">
        <f>MacroData!D433</f>
        <v>1345.8168230000001</v>
      </c>
      <c r="D433">
        <f>MacroData!E433</f>
        <v>101.41</v>
      </c>
      <c r="E433">
        <f>MacroData!F433</f>
        <v>100.495</v>
      </c>
      <c r="F433">
        <f>MacroData!G433</f>
        <v>1574005000000</v>
      </c>
      <c r="G433">
        <f>MacroData!H433</f>
        <v>1320448580983.5901</v>
      </c>
      <c r="H433">
        <f>MacroData!I433</f>
        <v>1345816823000</v>
      </c>
      <c r="I433">
        <f>MacroData!J433</f>
        <v>1587128936000</v>
      </c>
      <c r="J433">
        <f>MacroData!K433</f>
        <v>3.319</v>
      </c>
      <c r="K433">
        <f>MacroData!L433</f>
        <v>5.0339999999999998</v>
      </c>
      <c r="L433">
        <f>MacroData!M433</f>
        <v>899.29412841796875</v>
      </c>
      <c r="M433">
        <f>MacroData!N433</f>
        <v>322.941162109375</v>
      </c>
      <c r="N433">
        <f>MacroData!O433</f>
        <v>57157410</v>
      </c>
      <c r="O433">
        <f>MacroData!P433</f>
        <v>11392546457.301867</v>
      </c>
      <c r="P433">
        <f>MacroData!Q433</f>
        <v>-4882214381.0600586</v>
      </c>
      <c r="Q433">
        <f>MacroData!R433</f>
        <v>339776649000</v>
      </c>
      <c r="R433">
        <f>MacroData!S433</f>
        <v>1592011150381.0601</v>
      </c>
      <c r="S433">
        <f>MacroData!T433</f>
        <v>301861874154.48041</v>
      </c>
      <c r="T433">
        <f>MacroData!U433</f>
        <v>939433670000</v>
      </c>
      <c r="U433">
        <f>MacroData!V433</f>
        <v>8.4990000000000006</v>
      </c>
      <c r="V433">
        <f>MacroData!W433</f>
        <v>3634.53</v>
      </c>
      <c r="W433">
        <f>MacroData!X433</f>
        <v>91.947000000000003</v>
      </c>
      <c r="X433">
        <f>MacroData!Y433</f>
        <v>1068384887787.11</v>
      </c>
      <c r="Y433">
        <f>MacroData!Z433</f>
        <v>798324700000</v>
      </c>
      <c r="Z433">
        <f>MacroData!AA433</f>
        <v>582940000000</v>
      </c>
      <c r="AA433">
        <f>MacroData!AB433</f>
        <v>66782000000</v>
      </c>
      <c r="AB433">
        <f>MacroData!AC433</f>
        <v>214278000000</v>
      </c>
      <c r="AC433">
        <f>MacroData!AD433</f>
        <v>312262092000</v>
      </c>
      <c r="AD433">
        <f>MacroData!AE433</f>
        <v>37935582106.962166</v>
      </c>
      <c r="AE433">
        <f>MacroData!AH433</f>
        <v>0</v>
      </c>
      <c r="AF433">
        <f>MacroData!AI433</f>
        <v>0</v>
      </c>
      <c r="AG433">
        <f>MacroData!AJ433</f>
        <v>1</v>
      </c>
      <c r="AH433">
        <f>MacroData!AK433</f>
        <v>0</v>
      </c>
      <c r="AI433">
        <f>MacroData!AL433</f>
        <v>1</v>
      </c>
      <c r="AJ433">
        <f>MacroData!AM433</f>
        <v>2.5684525000000002</v>
      </c>
      <c r="AK433">
        <f>MacroData!AN433</f>
        <v>3.0958194503826753</v>
      </c>
      <c r="AL433" s="31">
        <f>GDP!C434+GDP!J434</f>
        <v>0</v>
      </c>
      <c r="AM433">
        <f>GDP!D434+GDP!K434</f>
        <v>0</v>
      </c>
      <c r="AN433">
        <f>GDP!E434+GDP!L434</f>
        <v>0</v>
      </c>
      <c r="AO433">
        <f>GDP!F434+GDP!M434</f>
        <v>0</v>
      </c>
      <c r="AP433">
        <f>GDP!G434+GDP!N434</f>
        <v>0</v>
      </c>
      <c r="AQ433">
        <f>GDP!H434+GDP!O434</f>
        <v>0</v>
      </c>
      <c r="AR433" s="7">
        <f>GDP!I434+GDP!P434</f>
        <v>0</v>
      </c>
      <c r="AS433">
        <f>GDP!AE434</f>
        <v>0</v>
      </c>
      <c r="AT433">
        <f>GDP!AF434</f>
        <v>0</v>
      </c>
      <c r="AU433">
        <f>GDP!AG434</f>
        <v>0</v>
      </c>
      <c r="AV433">
        <f>GDP!AH434</f>
        <v>0</v>
      </c>
      <c r="AW433">
        <f>GDP!AI434</f>
        <v>0</v>
      </c>
      <c r="AX433">
        <f>GDP!AJ434</f>
        <v>0</v>
      </c>
      <c r="AY433" s="7">
        <f>GDP!AK434</f>
        <v>0</v>
      </c>
      <c r="AZ433">
        <f>GDP!AS434</f>
        <v>0</v>
      </c>
      <c r="BA433">
        <f>GDP!AT434</f>
        <v>0</v>
      </c>
      <c r="BB433">
        <f>GDP!AU434</f>
        <v>0</v>
      </c>
      <c r="BC433">
        <f>GDP!AV434</f>
        <v>0</v>
      </c>
      <c r="BD433">
        <f>GDP!AW434</f>
        <v>0</v>
      </c>
      <c r="BE433">
        <f>GDP!AX434</f>
        <v>0</v>
      </c>
      <c r="BF433" s="7">
        <f>GDP!AY434</f>
        <v>0</v>
      </c>
      <c r="BG433">
        <f>GDP!AZ434</f>
        <v>0</v>
      </c>
      <c r="BH433">
        <f>GDP!BA434</f>
        <v>0</v>
      </c>
      <c r="BI433">
        <f>GDP!BB434</f>
        <v>0</v>
      </c>
      <c r="BJ433">
        <f>GDP!BC434</f>
        <v>0</v>
      </c>
      <c r="BK433">
        <f>GDP!BD434</f>
        <v>0</v>
      </c>
      <c r="BL433">
        <f>GDP!BE434</f>
        <v>0</v>
      </c>
      <c r="BM433" s="7">
        <f>GDP!BF434</f>
        <v>0</v>
      </c>
      <c r="BN433">
        <f>GDP!BG434+GDP!BN434+GDP!BU434</f>
        <v>0</v>
      </c>
      <c r="BO433">
        <f>GDP!BH434+GDP!BO434+GDP!BV434</f>
        <v>0</v>
      </c>
      <c r="BP433">
        <f>GDP!BI434+GDP!BP434+GDP!BW434</f>
        <v>0</v>
      </c>
      <c r="BQ433">
        <f>GDP!BJ434+GDP!BQ434+GDP!BX434</f>
        <v>0</v>
      </c>
      <c r="BR433">
        <f>GDP!BK434+GDP!BR434+GDP!BY434</f>
        <v>0</v>
      </c>
      <c r="BS433">
        <f>GDP!BL434+GDP!BS434+GDP!BZ434</f>
        <v>0</v>
      </c>
      <c r="BT433" s="7">
        <f>GDP!BM434+GDP!BT434+GDP!CA434</f>
        <v>0</v>
      </c>
      <c r="BU433">
        <f>GDP!CB434</f>
        <v>0</v>
      </c>
      <c r="BV433">
        <f>GDP!CC434</f>
        <v>0</v>
      </c>
      <c r="BW433">
        <f>GDP!CD434</f>
        <v>0</v>
      </c>
      <c r="BX433">
        <f>GDP!CE434</f>
        <v>0</v>
      </c>
      <c r="BY433">
        <f>GDP!CF434</f>
        <v>0</v>
      </c>
      <c r="BZ433">
        <f>GDP!CG434</f>
        <v>0</v>
      </c>
      <c r="CA433" s="7">
        <f>GDP!CH434</f>
        <v>0</v>
      </c>
      <c r="CB433">
        <f>GDP!CI434</f>
        <v>0</v>
      </c>
      <c r="CC433">
        <f>GDP!CJ434</f>
        <v>0</v>
      </c>
      <c r="CD433">
        <f>GDP!CK434</f>
        <v>0</v>
      </c>
      <c r="CE433">
        <f>GDP!CL434</f>
        <v>0</v>
      </c>
      <c r="CF433">
        <f>GDP!CM434</f>
        <v>0</v>
      </c>
      <c r="CG433">
        <f>GDP!CN434</f>
        <v>0</v>
      </c>
      <c r="CH433" s="7">
        <f>GDP!CO434</f>
        <v>0</v>
      </c>
      <c r="CI433">
        <f>GDP!CP434</f>
        <v>0</v>
      </c>
      <c r="CJ433">
        <f>GDP!CQ434</f>
        <v>0</v>
      </c>
      <c r="CK433">
        <f>GDP!CR434</f>
        <v>0</v>
      </c>
      <c r="CL433">
        <f>GDP!CS434</f>
        <v>0</v>
      </c>
      <c r="CM433">
        <f>GDP!CT434</f>
        <v>0</v>
      </c>
      <c r="CN433">
        <f>GDP!CU434</f>
        <v>0</v>
      </c>
      <c r="CO433">
        <f>GDP!CV434</f>
        <v>0</v>
      </c>
      <c r="CP433">
        <f>GDP!CW434</f>
        <v>0</v>
      </c>
      <c r="CQ433">
        <f>GDP!CX434</f>
        <v>0</v>
      </c>
      <c r="CR433">
        <f>GDP!CY434</f>
        <v>0</v>
      </c>
      <c r="CS433">
        <f>GDP!CZ434</f>
        <v>0</v>
      </c>
      <c r="CT433">
        <f>GDP!DA434</f>
        <v>0</v>
      </c>
      <c r="CU433">
        <f>GDP!DB434</f>
        <v>0</v>
      </c>
      <c r="CV433" s="7">
        <f>GDP!DC434</f>
        <v>0</v>
      </c>
      <c r="CW433">
        <f>GDP!DD434</f>
        <v>0</v>
      </c>
      <c r="CX433">
        <f>GDP!DE434</f>
        <v>0</v>
      </c>
      <c r="CY433">
        <f>GDP!DF434</f>
        <v>0</v>
      </c>
      <c r="CZ433">
        <f>GDP!DG434</f>
        <v>0</v>
      </c>
      <c r="DA433">
        <f>GDP!DH434</f>
        <v>0</v>
      </c>
      <c r="DB433">
        <f>GDP!DI434</f>
        <v>0</v>
      </c>
      <c r="DC433" s="7">
        <f>GDP!DJ434</f>
        <v>0</v>
      </c>
      <c r="DD433">
        <f>GDP!DU434</f>
        <v>0</v>
      </c>
      <c r="DE433">
        <f>GDP!DV434</f>
        <v>0</v>
      </c>
      <c r="DF433">
        <f>GDP!DW434</f>
        <v>0</v>
      </c>
      <c r="DG433">
        <f>GDP!EF434</f>
        <v>0</v>
      </c>
      <c r="DH433">
        <f>GDP!EG434</f>
        <v>0</v>
      </c>
      <c r="DI433">
        <f>GDP!EH434</f>
        <v>0</v>
      </c>
      <c r="DJ433">
        <f>GDP!EI434</f>
        <v>0</v>
      </c>
      <c r="DK433">
        <f>GDP!EJ434</f>
        <v>0</v>
      </c>
      <c r="DL433" s="84">
        <v>101.92292431085301</v>
      </c>
      <c r="DM433" s="84">
        <v>101.9234</v>
      </c>
      <c r="DN433">
        <v>101.92333899294</v>
      </c>
      <c r="DO433">
        <v>-29.96</v>
      </c>
      <c r="DP433">
        <v>5.2306497146000002</v>
      </c>
      <c r="DQ433">
        <v>3.0745613464999977</v>
      </c>
      <c r="DR433">
        <v>-2.1560883681000025</v>
      </c>
      <c r="DS433">
        <v>46.808222767799997</v>
      </c>
      <c r="DT433">
        <v>43.733661421299999</v>
      </c>
      <c r="DU433">
        <v>24039000000.000099</v>
      </c>
      <c r="DV433">
        <v>30533000000</v>
      </c>
      <c r="DW433">
        <f t="shared" si="30"/>
        <v>1.7862014792186989</v>
      </c>
      <c r="DX433">
        <f t="shared" si="31"/>
        <v>2.2687337145881408</v>
      </c>
      <c r="DY433">
        <f t="shared" si="32"/>
        <v>-0.4825322353694419</v>
      </c>
      <c r="DZ433">
        <v>530865000000</v>
      </c>
      <c r="EA433">
        <f t="shared" si="33"/>
        <v>39.445561307268633</v>
      </c>
      <c r="EB433">
        <v>31858000000</v>
      </c>
      <c r="EC433">
        <v>249773000000</v>
      </c>
      <c r="ED433">
        <f t="shared" si="34"/>
        <v>4.9945684984905387</v>
      </c>
    </row>
    <row r="434" spans="1:134" x14ac:dyDescent="0.35">
      <c r="A434" t="s">
        <v>155</v>
      </c>
      <c r="B434" s="7">
        <v>2003</v>
      </c>
      <c r="C434">
        <f>MacroData!D434</f>
        <v>1391.7153940000001</v>
      </c>
      <c r="D434">
        <f>MacroData!E434</f>
        <v>100.52500000000001</v>
      </c>
      <c r="E434">
        <f>MacroData!F434</f>
        <v>100.366</v>
      </c>
      <c r="F434">
        <f>MacroData!G434</f>
        <v>1589681000000</v>
      </c>
      <c r="G434">
        <f>MacroData!H434</f>
        <v>1379547889513.04</v>
      </c>
      <c r="H434">
        <f>MacroData!I434</f>
        <v>1391715394000</v>
      </c>
      <c r="I434">
        <f>MacroData!J434</f>
        <v>1590664483000</v>
      </c>
      <c r="J434">
        <f>MacroData!K434</f>
        <v>2.3330000000000002</v>
      </c>
      <c r="K434">
        <f>MacroData!L434</f>
        <v>4.2960000000000003</v>
      </c>
      <c r="L434">
        <f>MacroData!M434</f>
        <v>907.6746826171875</v>
      </c>
      <c r="M434">
        <f>MacroData!N434</f>
        <v>316.03665161132813</v>
      </c>
      <c r="N434">
        <f>MacroData!O434</f>
        <v>57604660</v>
      </c>
      <c r="O434">
        <f>MacroData!P434</f>
        <v>8312991641.4026833</v>
      </c>
      <c r="P434">
        <f>MacroData!Q434</f>
        <v>-12470545263.699951</v>
      </c>
      <c r="Q434">
        <f>MacroData!R434</f>
        <v>339124011000</v>
      </c>
      <c r="R434">
        <f>MacroData!S434</f>
        <v>1603135028263.7</v>
      </c>
      <c r="S434">
        <f>MacroData!T434</f>
        <v>289597393375.51129</v>
      </c>
      <c r="T434">
        <f>MacroData!U434</f>
        <v>947113857000</v>
      </c>
      <c r="U434">
        <f>MacroData!V434</f>
        <v>8.4130000000000003</v>
      </c>
      <c r="V434">
        <f>MacroData!W434</f>
        <v>4295.91</v>
      </c>
      <c r="W434">
        <f>MacroData!X434</f>
        <v>97.486999999999995</v>
      </c>
      <c r="X434">
        <f>MacroData!Y434</f>
        <v>1077232382461.8199</v>
      </c>
      <c r="Y434">
        <f>MacroData!Z434</f>
        <v>828120600000</v>
      </c>
      <c r="Z434">
        <f>MacroData!AA434</f>
        <v>587321000000</v>
      </c>
      <c r="AA434">
        <f>MacroData!AB434</f>
        <v>65934000000</v>
      </c>
      <c r="AB434">
        <f>MacroData!AC434</f>
        <v>224365000000</v>
      </c>
      <c r="AC434">
        <f>MacroData!AD434</f>
        <v>316456348000</v>
      </c>
      <c r="AD434">
        <f>MacroData!AE434</f>
        <v>49175826699.956795</v>
      </c>
      <c r="AE434">
        <f>MacroData!AH434</f>
        <v>0</v>
      </c>
      <c r="AF434">
        <f>MacroData!AI434</f>
        <v>0</v>
      </c>
      <c r="AG434">
        <f>MacroData!AJ434</f>
        <v>0</v>
      </c>
      <c r="AH434">
        <f>MacroData!AK434</f>
        <v>0</v>
      </c>
      <c r="AI434">
        <f>MacroData!AL434</f>
        <v>1</v>
      </c>
      <c r="AJ434">
        <f>MacroData!AM434</f>
        <v>2.3809525000000002</v>
      </c>
      <c r="AK434">
        <f>MacroData!AN434</f>
        <v>2.9747571434293474</v>
      </c>
      <c r="AL434" s="31">
        <f>GDP!C435+GDP!J435</f>
        <v>0</v>
      </c>
      <c r="AM434">
        <f>GDP!D435+GDP!K435</f>
        <v>0</v>
      </c>
      <c r="AN434">
        <f>GDP!E435+GDP!L435</f>
        <v>0</v>
      </c>
      <c r="AO434">
        <f>GDP!F435+GDP!M435</f>
        <v>0</v>
      </c>
      <c r="AP434">
        <f>GDP!G435+GDP!N435</f>
        <v>0</v>
      </c>
      <c r="AQ434">
        <f>GDP!H435+GDP!O435</f>
        <v>0</v>
      </c>
      <c r="AR434" s="7">
        <f>GDP!I435+GDP!P435</f>
        <v>0</v>
      </c>
      <c r="AS434">
        <f>GDP!AE435</f>
        <v>0</v>
      </c>
      <c r="AT434">
        <f>GDP!AF435</f>
        <v>0</v>
      </c>
      <c r="AU434">
        <f>GDP!AG435</f>
        <v>0</v>
      </c>
      <c r="AV434">
        <f>GDP!AH435</f>
        <v>0</v>
      </c>
      <c r="AW434">
        <f>GDP!AI435</f>
        <v>0</v>
      </c>
      <c r="AX434">
        <f>GDP!AJ435</f>
        <v>0</v>
      </c>
      <c r="AY434" s="7">
        <f>GDP!AK435</f>
        <v>0</v>
      </c>
      <c r="AZ434">
        <f>GDP!AS435</f>
        <v>0</v>
      </c>
      <c r="BA434">
        <f>GDP!AT435</f>
        <v>0</v>
      </c>
      <c r="BB434">
        <f>GDP!AU435</f>
        <v>0</v>
      </c>
      <c r="BC434">
        <f>GDP!AV435</f>
        <v>0</v>
      </c>
      <c r="BD434">
        <f>GDP!AW435</f>
        <v>0</v>
      </c>
      <c r="BE434">
        <f>GDP!AX435</f>
        <v>0</v>
      </c>
      <c r="BF434" s="7">
        <f>GDP!AY435</f>
        <v>0</v>
      </c>
      <c r="BG434">
        <f>GDP!AZ435</f>
        <v>0</v>
      </c>
      <c r="BH434">
        <f>GDP!BA435</f>
        <v>0</v>
      </c>
      <c r="BI434">
        <f>GDP!BB435</f>
        <v>0</v>
      </c>
      <c r="BJ434">
        <f>GDP!BC435</f>
        <v>0</v>
      </c>
      <c r="BK434">
        <f>GDP!BD435</f>
        <v>0</v>
      </c>
      <c r="BL434">
        <f>GDP!BE435</f>
        <v>0</v>
      </c>
      <c r="BM434" s="7">
        <f>GDP!BF435</f>
        <v>0</v>
      </c>
      <c r="BN434">
        <f>GDP!BG435+GDP!BN435+GDP!BU435</f>
        <v>0</v>
      </c>
      <c r="BO434">
        <f>GDP!BH435+GDP!BO435+GDP!BV435</f>
        <v>0</v>
      </c>
      <c r="BP434">
        <f>GDP!BI435+GDP!BP435+GDP!BW435</f>
        <v>0</v>
      </c>
      <c r="BQ434">
        <f>GDP!BJ435+GDP!BQ435+GDP!BX435</f>
        <v>0</v>
      </c>
      <c r="BR434">
        <f>GDP!BK435+GDP!BR435+GDP!BY435</f>
        <v>0</v>
      </c>
      <c r="BS434">
        <f>GDP!BL435+GDP!BS435+GDP!BZ435</f>
        <v>0</v>
      </c>
      <c r="BT434" s="7">
        <f>GDP!BM435+GDP!BT435+GDP!CA435</f>
        <v>0</v>
      </c>
      <c r="BU434">
        <f>GDP!CB435</f>
        <v>0</v>
      </c>
      <c r="BV434">
        <f>GDP!CC435</f>
        <v>0</v>
      </c>
      <c r="BW434">
        <f>GDP!CD435</f>
        <v>0</v>
      </c>
      <c r="BX434">
        <f>GDP!CE435</f>
        <v>0</v>
      </c>
      <c r="BY434">
        <f>GDP!CF435</f>
        <v>0</v>
      </c>
      <c r="BZ434">
        <f>GDP!CG435</f>
        <v>0</v>
      </c>
      <c r="CA434" s="7">
        <f>GDP!CH435</f>
        <v>0</v>
      </c>
      <c r="CB434">
        <f>GDP!CI435</f>
        <v>0</v>
      </c>
      <c r="CC434">
        <f>GDP!CJ435</f>
        <v>0</v>
      </c>
      <c r="CD434">
        <f>GDP!CK435</f>
        <v>0</v>
      </c>
      <c r="CE434">
        <f>GDP!CL435</f>
        <v>0</v>
      </c>
      <c r="CF434">
        <f>GDP!CM435</f>
        <v>0</v>
      </c>
      <c r="CG434">
        <f>GDP!CN435</f>
        <v>0</v>
      </c>
      <c r="CH434" s="7">
        <f>GDP!CO435</f>
        <v>0</v>
      </c>
      <c r="CI434">
        <f>GDP!CP435</f>
        <v>0</v>
      </c>
      <c r="CJ434">
        <f>GDP!CQ435</f>
        <v>0</v>
      </c>
      <c r="CK434">
        <f>GDP!CR435</f>
        <v>0</v>
      </c>
      <c r="CL434">
        <f>GDP!CS435</f>
        <v>0</v>
      </c>
      <c r="CM434">
        <f>GDP!CT435</f>
        <v>0</v>
      </c>
      <c r="CN434">
        <f>GDP!CU435</f>
        <v>0</v>
      </c>
      <c r="CO434">
        <f>GDP!CV435</f>
        <v>0</v>
      </c>
      <c r="CP434">
        <f>GDP!CW435</f>
        <v>0</v>
      </c>
      <c r="CQ434">
        <f>GDP!CX435</f>
        <v>0</v>
      </c>
      <c r="CR434">
        <f>GDP!CY435</f>
        <v>0</v>
      </c>
      <c r="CS434">
        <f>GDP!CZ435</f>
        <v>0</v>
      </c>
      <c r="CT434">
        <f>GDP!DA435</f>
        <v>0</v>
      </c>
      <c r="CU434">
        <f>GDP!DB435</f>
        <v>0</v>
      </c>
      <c r="CV434" s="7">
        <f>GDP!DC435</f>
        <v>0</v>
      </c>
      <c r="CW434">
        <f>GDP!DD435</f>
        <v>0</v>
      </c>
      <c r="CX434">
        <f>GDP!DE435</f>
        <v>0</v>
      </c>
      <c r="CY434">
        <f>GDP!DF435</f>
        <v>0</v>
      </c>
      <c r="CZ434">
        <f>GDP!DG435</f>
        <v>0</v>
      </c>
      <c r="DA434">
        <f>GDP!DH435</f>
        <v>0</v>
      </c>
      <c r="DB434">
        <f>GDP!DI435</f>
        <v>0</v>
      </c>
      <c r="DC434" s="7">
        <f>GDP!DJ435</f>
        <v>0</v>
      </c>
      <c r="DD434">
        <f>GDP!DU435</f>
        <v>0</v>
      </c>
      <c r="DE434">
        <f>GDP!DV435</f>
        <v>0</v>
      </c>
      <c r="DF434">
        <f>GDP!DW435</f>
        <v>0</v>
      </c>
      <c r="DG434">
        <f>GDP!EF435</f>
        <v>0</v>
      </c>
      <c r="DH434">
        <f>GDP!EG435</f>
        <v>0</v>
      </c>
      <c r="DI434">
        <f>GDP!EH435</f>
        <v>0</v>
      </c>
      <c r="DJ434">
        <f>GDP!EI435</f>
        <v>0</v>
      </c>
      <c r="DK434">
        <f>GDP!EJ435</f>
        <v>0</v>
      </c>
      <c r="DL434" s="84">
        <v>100.484939347528</v>
      </c>
      <c r="DM434" s="84">
        <v>100.4854</v>
      </c>
      <c r="DN434">
        <v>100.48546460834</v>
      </c>
      <c r="DO434">
        <v>-21.69</v>
      </c>
      <c r="DP434">
        <v>4.7644717379000001</v>
      </c>
      <c r="DQ434">
        <v>3.4121374428999971</v>
      </c>
      <c r="DR434">
        <v>-1.352334295000003</v>
      </c>
      <c r="DS434">
        <v>47.224893588599997</v>
      </c>
      <c r="DT434">
        <v>43.8127561457</v>
      </c>
      <c r="DU434">
        <v>24144000000</v>
      </c>
      <c r="DV434">
        <v>32348000000</v>
      </c>
      <c r="DW434">
        <f t="shared" si="30"/>
        <v>1.7348374605964876</v>
      </c>
      <c r="DX434">
        <f t="shared" si="31"/>
        <v>2.324325802492345</v>
      </c>
      <c r="DY434">
        <f t="shared" si="32"/>
        <v>-0.58948834189585742</v>
      </c>
      <c r="DZ434">
        <v>554271000000</v>
      </c>
      <c r="EA434">
        <f t="shared" si="33"/>
        <v>39.826461817523018</v>
      </c>
      <c r="EB434">
        <v>41828000000</v>
      </c>
      <c r="EC434">
        <v>263937000000</v>
      </c>
      <c r="ED434">
        <f t="shared" si="34"/>
        <v>4.6745640252523755</v>
      </c>
    </row>
    <row r="435" spans="1:134" x14ac:dyDescent="0.35">
      <c r="A435" t="s">
        <v>155</v>
      </c>
      <c r="B435" s="7">
        <v>2004</v>
      </c>
      <c r="C435">
        <f>MacroData!D435</f>
        <v>1446.9503510000002</v>
      </c>
      <c r="D435">
        <f>MacroData!E435</f>
        <v>99.837000000000003</v>
      </c>
      <c r="E435">
        <f>MacroData!F435</f>
        <v>100.482</v>
      </c>
      <c r="F435">
        <f>MacroData!G435</f>
        <v>1681642000000</v>
      </c>
      <c r="G435">
        <f>MacroData!H435</f>
        <v>1430208736744.52</v>
      </c>
      <c r="H435">
        <f>MacroData!I435</f>
        <v>1446950351000</v>
      </c>
      <c r="I435">
        <f>MacroData!J435</f>
        <v>1613045960000</v>
      </c>
      <c r="J435">
        <f>MacroData!K435</f>
        <v>2.1059999999999999</v>
      </c>
      <c r="K435">
        <f>MacroData!L435</f>
        <v>4.2590000000000003</v>
      </c>
      <c r="L435">
        <f>MacroData!M435</f>
        <v>918.72198486328125</v>
      </c>
      <c r="M435">
        <f>MacroData!N435</f>
        <v>321.86099243164063</v>
      </c>
      <c r="N435">
        <f>MacroData!O435</f>
        <v>58175310</v>
      </c>
      <c r="O435">
        <f>MacroData!P435</f>
        <v>12104718097.504456</v>
      </c>
      <c r="P435">
        <f>MacroData!Q435</f>
        <v>-7929382440.4699707</v>
      </c>
      <c r="Q435">
        <f>MacroData!R435</f>
        <v>345015009000</v>
      </c>
      <c r="R435">
        <f>MacroData!S435</f>
        <v>1620975342440.47</v>
      </c>
      <c r="S435">
        <f>MacroData!T435</f>
        <v>295646943811.1015</v>
      </c>
      <c r="T435">
        <f>MacroData!U435</f>
        <v>956130258000</v>
      </c>
      <c r="U435">
        <f>MacroData!V435</f>
        <v>7.9619999999999997</v>
      </c>
      <c r="V435">
        <f>MacroData!W435</f>
        <v>5341.02</v>
      </c>
      <c r="W435">
        <f>MacroData!X435</f>
        <v>99.429000000000002</v>
      </c>
      <c r="X435">
        <f>MacroData!Y435</f>
        <v>1087871251301.6899</v>
      </c>
      <c r="Y435">
        <f>MacroData!Z435</f>
        <v>856498800000</v>
      </c>
      <c r="Z435">
        <f>MacroData!AA435</f>
        <v>614574000000</v>
      </c>
      <c r="AA435">
        <f>MacroData!AB435</f>
        <v>68490000000</v>
      </c>
      <c r="AB435">
        <f>MacroData!AC435</f>
        <v>234595000000</v>
      </c>
      <c r="AC435">
        <f>MacroData!AD435</f>
        <v>319502282000</v>
      </c>
      <c r="AD435">
        <f>MacroData!AE435</f>
        <v>50183691885.223228</v>
      </c>
      <c r="AE435">
        <f>MacroData!AH435</f>
        <v>0</v>
      </c>
      <c r="AF435">
        <f>MacroData!AI435</f>
        <v>0</v>
      </c>
      <c r="AG435">
        <f>MacroData!AJ435</f>
        <v>0</v>
      </c>
      <c r="AH435">
        <f>MacroData!AK435</f>
        <v>0</v>
      </c>
      <c r="AI435">
        <f>MacroData!AL435</f>
        <v>0</v>
      </c>
      <c r="AJ435">
        <f>MacroData!AM435</f>
        <v>2.3809525000000002</v>
      </c>
      <c r="AK435">
        <f>MacroData!AN435</f>
        <v>2.8348785784272921</v>
      </c>
      <c r="AL435" s="31">
        <f>GDP!C436+GDP!J436</f>
        <v>0.69223999999999997</v>
      </c>
      <c r="AM435">
        <f>GDP!D436+GDP!K436</f>
        <v>0</v>
      </c>
      <c r="AN435">
        <f>GDP!E436+GDP!L436</f>
        <v>-0.28755999999999998</v>
      </c>
      <c r="AO435">
        <f>GDP!F436+GDP!M436</f>
        <v>0</v>
      </c>
      <c r="AP435">
        <f>GDP!G436+GDP!N436</f>
        <v>0</v>
      </c>
      <c r="AQ435">
        <f>GDP!H436+GDP!O436</f>
        <v>0</v>
      </c>
      <c r="AR435" s="7">
        <f>GDP!I436+GDP!P436</f>
        <v>0</v>
      </c>
      <c r="AS435">
        <f>GDP!AE436</f>
        <v>5.0299999999999997E-2</v>
      </c>
      <c r="AT435">
        <f>GDP!AF436</f>
        <v>0</v>
      </c>
      <c r="AU435">
        <f>GDP!AG436</f>
        <v>0</v>
      </c>
      <c r="AV435">
        <f>GDP!AH436</f>
        <v>0</v>
      </c>
      <c r="AW435">
        <f>GDP!AI436</f>
        <v>0</v>
      </c>
      <c r="AX435">
        <f>GDP!AJ436</f>
        <v>0</v>
      </c>
      <c r="AY435" s="7">
        <f>GDP!AK436</f>
        <v>0</v>
      </c>
      <c r="AZ435">
        <f>GDP!AS436</f>
        <v>0.14371</v>
      </c>
      <c r="BA435">
        <f>GDP!AT436</f>
        <v>0</v>
      </c>
      <c r="BB435">
        <f>GDP!AU436</f>
        <v>0</v>
      </c>
      <c r="BC435">
        <f>GDP!AV436</f>
        <v>0</v>
      </c>
      <c r="BD435">
        <f>GDP!AW436</f>
        <v>0</v>
      </c>
      <c r="BE435">
        <f>GDP!AX436</f>
        <v>0</v>
      </c>
      <c r="BF435" s="7">
        <f>GDP!AY436</f>
        <v>0</v>
      </c>
      <c r="BG435">
        <f>GDP!AZ436</f>
        <v>1.5520000000000001E-2</v>
      </c>
      <c r="BH435">
        <f>GDP!BA436</f>
        <v>0</v>
      </c>
      <c r="BI435">
        <f>GDP!BB436</f>
        <v>0</v>
      </c>
      <c r="BJ435">
        <f>GDP!BC436</f>
        <v>0</v>
      </c>
      <c r="BK435">
        <f>GDP!BD436</f>
        <v>0</v>
      </c>
      <c r="BL435">
        <f>GDP!BE436</f>
        <v>0</v>
      </c>
      <c r="BM435" s="7">
        <f>GDP!BF436</f>
        <v>0</v>
      </c>
      <c r="BN435">
        <f>GDP!BG436+GDP!BN436+GDP!BU436</f>
        <v>0.24789999999999998</v>
      </c>
      <c r="BO435">
        <f>GDP!BH436+GDP!BO436+GDP!BV436</f>
        <v>0</v>
      </c>
      <c r="BP435">
        <f>GDP!BI436+GDP!BP436+GDP!BW436</f>
        <v>0</v>
      </c>
      <c r="BQ435">
        <f>GDP!BJ436+GDP!BQ436+GDP!BX436</f>
        <v>0</v>
      </c>
      <c r="BR435">
        <f>GDP!BK436+GDP!BR436+GDP!BY436</f>
        <v>0</v>
      </c>
      <c r="BS435">
        <f>GDP!BL436+GDP!BS436+GDP!BZ436</f>
        <v>0</v>
      </c>
      <c r="BT435" s="7">
        <f>GDP!BM436+GDP!BT436+GDP!CA436</f>
        <v>0</v>
      </c>
      <c r="BU435">
        <f>GDP!CB436</f>
        <v>9.7000000000000003E-2</v>
      </c>
      <c r="BV435">
        <f>GDP!CC436</f>
        <v>0</v>
      </c>
      <c r="BW435">
        <f>GDP!CD436</f>
        <v>0</v>
      </c>
      <c r="BX435">
        <f>GDP!CE436</f>
        <v>0</v>
      </c>
      <c r="BY435">
        <f>GDP!CF436</f>
        <v>0</v>
      </c>
      <c r="BZ435">
        <f>GDP!CG436</f>
        <v>0</v>
      </c>
      <c r="CA435" s="7">
        <f>GDP!CH436</f>
        <v>0</v>
      </c>
      <c r="CB435">
        <f>GDP!CI436</f>
        <v>0</v>
      </c>
      <c r="CC435">
        <f>GDP!CJ436</f>
        <v>0</v>
      </c>
      <c r="CD435">
        <f>GDP!CK436</f>
        <v>0</v>
      </c>
      <c r="CE435">
        <f>GDP!CL436</f>
        <v>0</v>
      </c>
      <c r="CF435">
        <f>GDP!CM436</f>
        <v>0</v>
      </c>
      <c r="CG435">
        <f>GDP!CN436</f>
        <v>0</v>
      </c>
      <c r="CH435" s="7">
        <f>GDP!CO436</f>
        <v>0</v>
      </c>
      <c r="CI435">
        <f>GDP!CP436</f>
        <v>0</v>
      </c>
      <c r="CJ435">
        <f>GDP!CQ436</f>
        <v>0</v>
      </c>
      <c r="CK435">
        <f>GDP!CR436</f>
        <v>0</v>
      </c>
      <c r="CL435">
        <f>GDP!CS436</f>
        <v>0</v>
      </c>
      <c r="CM435">
        <f>GDP!CT436</f>
        <v>0</v>
      </c>
      <c r="CN435">
        <f>GDP!CU436</f>
        <v>0</v>
      </c>
      <c r="CO435">
        <f>GDP!CV436</f>
        <v>0</v>
      </c>
      <c r="CP435">
        <f>GDP!CW436</f>
        <v>0.90176999999999996</v>
      </c>
      <c r="CQ435">
        <f>GDP!CX436</f>
        <v>0</v>
      </c>
      <c r="CR435">
        <f>GDP!CY436</f>
        <v>-0.28755999999999998</v>
      </c>
      <c r="CS435">
        <f>GDP!CZ436</f>
        <v>0</v>
      </c>
      <c r="CT435">
        <f>GDP!DA436</f>
        <v>0</v>
      </c>
      <c r="CU435">
        <f>GDP!DB436</f>
        <v>0</v>
      </c>
      <c r="CV435" s="7">
        <f>GDP!DC436</f>
        <v>0</v>
      </c>
      <c r="CW435">
        <f>GDP!DD436</f>
        <v>0.34489999999999998</v>
      </c>
      <c r="CX435">
        <f>GDP!DE436</f>
        <v>0</v>
      </c>
      <c r="CY435">
        <f>GDP!DF436</f>
        <v>0</v>
      </c>
      <c r="CZ435">
        <f>GDP!DG436</f>
        <v>0</v>
      </c>
      <c r="DA435">
        <f>GDP!DH436</f>
        <v>0</v>
      </c>
      <c r="DB435">
        <f>GDP!DI436</f>
        <v>0</v>
      </c>
      <c r="DC435" s="7">
        <f>GDP!DJ436</f>
        <v>0</v>
      </c>
      <c r="DD435">
        <f>GDP!DU436</f>
        <v>0.61421000000000003</v>
      </c>
      <c r="DE435">
        <f>GDP!DV436</f>
        <v>0.34489999999999998</v>
      </c>
      <c r="DF435">
        <f>GDP!DW436</f>
        <v>1</v>
      </c>
      <c r="DG435">
        <f>GDP!EF436</f>
        <v>1</v>
      </c>
      <c r="DH435">
        <f>GDP!EG436</f>
        <v>0</v>
      </c>
      <c r="DI435">
        <f>GDP!EH436</f>
        <v>0</v>
      </c>
      <c r="DJ435">
        <f>GDP!EI436</f>
        <v>0</v>
      </c>
      <c r="DK435">
        <f>GDP!EJ436</f>
        <v>0</v>
      </c>
      <c r="DL435" s="84">
        <v>100.08912820888099</v>
      </c>
      <c r="DM435" s="84">
        <v>100.08929999999999</v>
      </c>
      <c r="DN435">
        <v>100.08931462624</v>
      </c>
      <c r="DO435">
        <v>0.53</v>
      </c>
      <c r="DP435">
        <v>4.4718247793000003</v>
      </c>
      <c r="DQ435">
        <v>3.5725085708000037</v>
      </c>
      <c r="DR435">
        <v>-0.89931620849999661</v>
      </c>
      <c r="DS435">
        <v>46.911528238000002</v>
      </c>
      <c r="DT435">
        <v>43.339019667199999</v>
      </c>
      <c r="DU435">
        <v>21585000000</v>
      </c>
      <c r="DV435">
        <v>34287000000</v>
      </c>
      <c r="DW435">
        <f t="shared" si="30"/>
        <v>1.4917581646863294</v>
      </c>
      <c r="DX435">
        <f t="shared" si="31"/>
        <v>2.36960445645588</v>
      </c>
      <c r="DY435">
        <f t="shared" si="32"/>
        <v>-0.87784629176955065</v>
      </c>
      <c r="DZ435">
        <v>580574000000</v>
      </c>
      <c r="EA435">
        <f t="shared" si="33"/>
        <v>40.123975200583786</v>
      </c>
      <c r="EB435">
        <v>43792000000</v>
      </c>
      <c r="EC435">
        <v>277453000000</v>
      </c>
      <c r="ED435">
        <f t="shared" si="34"/>
        <v>4.4502205336162142</v>
      </c>
    </row>
    <row r="436" spans="1:134" x14ac:dyDescent="0.35">
      <c r="A436" t="s">
        <v>155</v>
      </c>
      <c r="B436" s="7">
        <v>2005</v>
      </c>
      <c r="C436">
        <f>MacroData!D436</f>
        <v>1490.865127</v>
      </c>
      <c r="D436">
        <f>MacroData!E436</f>
        <v>99.835999999999999</v>
      </c>
      <c r="E436">
        <f>MacroData!F436</f>
        <v>100.236</v>
      </c>
      <c r="F436">
        <f>MacroData!G436</f>
        <v>1772279000000</v>
      </c>
      <c r="G436">
        <f>MacroData!H436</f>
        <v>1470917872316.49</v>
      </c>
      <c r="H436">
        <f>MacroData!I436</f>
        <v>1490865127000</v>
      </c>
      <c r="I436">
        <f>MacroData!J436</f>
        <v>1631194172000</v>
      </c>
      <c r="J436">
        <f>MacroData!K436</f>
        <v>2.1850000000000001</v>
      </c>
      <c r="K436">
        <f>MacroData!L436</f>
        <v>3.5550000000000002</v>
      </c>
      <c r="L436">
        <f>MacroData!M436</f>
        <v>931.5384521484375</v>
      </c>
      <c r="M436">
        <f>MacroData!N436</f>
        <v>331.09890747070313</v>
      </c>
      <c r="N436">
        <f>MacroData!O436</f>
        <v>58607040</v>
      </c>
      <c r="O436">
        <f>MacroData!P436</f>
        <v>-904524808.06574035</v>
      </c>
      <c r="P436">
        <f>MacroData!Q436</f>
        <v>-11567475558.370117</v>
      </c>
      <c r="Q436">
        <f>MacroData!R436</f>
        <v>351911231000</v>
      </c>
      <c r="R436">
        <f>MacroData!S436</f>
        <v>1642761647558.3701</v>
      </c>
      <c r="S436">
        <f>MacroData!T436</f>
        <v>301712974056.88263</v>
      </c>
      <c r="T436">
        <f>MacroData!U436</f>
        <v>968916169000</v>
      </c>
      <c r="U436">
        <f>MacroData!V436</f>
        <v>7.734</v>
      </c>
      <c r="V436">
        <f>MacroData!W436</f>
        <v>6339.13</v>
      </c>
      <c r="W436">
        <f>MacroData!X436</f>
        <v>98.531999999999996</v>
      </c>
      <c r="X436">
        <f>MacroData!Y436</f>
        <v>1101922525929.6101</v>
      </c>
      <c r="Y436">
        <f>MacroData!Z436</f>
        <v>886055900000</v>
      </c>
      <c r="Z436">
        <f>MacroData!AA436</f>
        <v>633869000000</v>
      </c>
      <c r="AA436">
        <f>MacroData!AB436</f>
        <v>68206000000</v>
      </c>
      <c r="AB436">
        <f>MacroData!AC436</f>
        <v>242245000000</v>
      </c>
      <c r="AC436">
        <f>MacroData!AD436</f>
        <v>321548197000</v>
      </c>
      <c r="AD436">
        <f>MacroData!AE436</f>
        <v>49870862586.513023</v>
      </c>
      <c r="AE436">
        <f>MacroData!AH436</f>
        <v>1</v>
      </c>
      <c r="AF436">
        <f>MacroData!AI436</f>
        <v>0</v>
      </c>
      <c r="AG436">
        <f>MacroData!AJ436</f>
        <v>0</v>
      </c>
      <c r="AH436">
        <f>MacroData!AK436</f>
        <v>0</v>
      </c>
      <c r="AI436">
        <f>MacroData!AL436</f>
        <v>0</v>
      </c>
      <c r="AJ436">
        <f>MacroData!AM436</f>
        <v>2.3809525000000002</v>
      </c>
      <c r="AK436">
        <f>MacroData!AN436</f>
        <v>2.5654999943716184</v>
      </c>
      <c r="AL436" s="31">
        <f>GDP!C437+GDP!J437</f>
        <v>0.21597</v>
      </c>
      <c r="AM436">
        <f>GDP!D437+GDP!K437</f>
        <v>-0.28755999999999998</v>
      </c>
      <c r="AN436">
        <f>GDP!E437+GDP!L437</f>
        <v>0</v>
      </c>
      <c r="AO436">
        <f>GDP!F437+GDP!M437</f>
        <v>0</v>
      </c>
      <c r="AP436">
        <f>GDP!G437+GDP!N437</f>
        <v>0</v>
      </c>
      <c r="AQ436">
        <f>GDP!H437+GDP!O437</f>
        <v>0</v>
      </c>
      <c r="AR436" s="7">
        <f>GDP!I437+GDP!P437</f>
        <v>0</v>
      </c>
      <c r="AS436">
        <f>GDP!AE437</f>
        <v>8.1210000000000004E-2</v>
      </c>
      <c r="AT436">
        <f>GDP!AF437</f>
        <v>0</v>
      </c>
      <c r="AU436">
        <f>GDP!AG437</f>
        <v>0</v>
      </c>
      <c r="AV436">
        <f>GDP!AH437</f>
        <v>0</v>
      </c>
      <c r="AW436">
        <f>GDP!AI437</f>
        <v>0</v>
      </c>
      <c r="AX436">
        <f>GDP!AJ437</f>
        <v>0</v>
      </c>
      <c r="AY436" s="7">
        <f>GDP!AK437</f>
        <v>0</v>
      </c>
      <c r="AZ436">
        <f>GDP!AS437</f>
        <v>0</v>
      </c>
      <c r="BA436">
        <f>GDP!AT437</f>
        <v>0</v>
      </c>
      <c r="BB436">
        <f>GDP!AU437</f>
        <v>0</v>
      </c>
      <c r="BC436">
        <f>GDP!AV437</f>
        <v>0</v>
      </c>
      <c r="BD436">
        <f>GDP!AW437</f>
        <v>0</v>
      </c>
      <c r="BE436">
        <f>GDP!AX437</f>
        <v>0</v>
      </c>
      <c r="BF436" s="7">
        <f>GDP!AY437</f>
        <v>0</v>
      </c>
      <c r="BG436">
        <f>GDP!AZ437</f>
        <v>5.3769999999999998E-2</v>
      </c>
      <c r="BH436">
        <f>GDP!BA437</f>
        <v>0</v>
      </c>
      <c r="BI436">
        <f>GDP!BB437</f>
        <v>0</v>
      </c>
      <c r="BJ436">
        <f>GDP!BC437</f>
        <v>0</v>
      </c>
      <c r="BK436">
        <f>GDP!BD437</f>
        <v>0</v>
      </c>
      <c r="BL436">
        <f>GDP!BE437</f>
        <v>0</v>
      </c>
      <c r="BM436" s="7">
        <f>GDP!BF437</f>
        <v>0</v>
      </c>
      <c r="BN436">
        <f>GDP!BG437+GDP!BN437+GDP!BU437</f>
        <v>0.63146999999999998</v>
      </c>
      <c r="BO436">
        <f>GDP!BH437+GDP!BO437+GDP!BV437</f>
        <v>0</v>
      </c>
      <c r="BP436">
        <f>GDP!BI437+GDP!BP437+GDP!BW437</f>
        <v>0</v>
      </c>
      <c r="BQ436">
        <f>GDP!BJ437+GDP!BQ437+GDP!BX437</f>
        <v>0</v>
      </c>
      <c r="BR436">
        <f>GDP!BK437+GDP!BR437+GDP!BY437</f>
        <v>0</v>
      </c>
      <c r="BS436">
        <f>GDP!BL437+GDP!BS437+GDP!BZ437</f>
        <v>0</v>
      </c>
      <c r="BT436" s="7">
        <f>GDP!BM437+GDP!BT437+GDP!CA437</f>
        <v>0</v>
      </c>
      <c r="BU436">
        <f>GDP!CB437</f>
        <v>0</v>
      </c>
      <c r="BV436">
        <f>GDP!CC437</f>
        <v>0</v>
      </c>
      <c r="BW436">
        <f>GDP!CD437</f>
        <v>0</v>
      </c>
      <c r="BX436">
        <f>GDP!CE437</f>
        <v>0</v>
      </c>
      <c r="BY436">
        <f>GDP!CF437</f>
        <v>0</v>
      </c>
      <c r="BZ436">
        <f>GDP!CG437</f>
        <v>0</v>
      </c>
      <c r="CA436" s="7">
        <f>GDP!CH437</f>
        <v>0</v>
      </c>
      <c r="CB436">
        <f>GDP!CI437</f>
        <v>0.17706</v>
      </c>
      <c r="CC436">
        <f>GDP!CJ437</f>
        <v>0</v>
      </c>
      <c r="CD436">
        <f>GDP!CK437</f>
        <v>0</v>
      </c>
      <c r="CE436">
        <f>GDP!CL437</f>
        <v>0</v>
      </c>
      <c r="CF436">
        <f>GDP!CM437</f>
        <v>0</v>
      </c>
      <c r="CG436">
        <f>GDP!CN437</f>
        <v>0</v>
      </c>
      <c r="CH436" s="7">
        <f>GDP!CO437</f>
        <v>0</v>
      </c>
      <c r="CI436">
        <f>GDP!CP437</f>
        <v>0</v>
      </c>
      <c r="CJ436">
        <f>GDP!CQ437</f>
        <v>0</v>
      </c>
      <c r="CK436">
        <f>GDP!CR437</f>
        <v>0</v>
      </c>
      <c r="CL436">
        <f>GDP!CS437</f>
        <v>0</v>
      </c>
      <c r="CM436">
        <f>GDP!CT437</f>
        <v>0</v>
      </c>
      <c r="CN436">
        <f>GDP!CU437</f>
        <v>0</v>
      </c>
      <c r="CO436">
        <f>GDP!CV437</f>
        <v>0</v>
      </c>
      <c r="CP436">
        <f>GDP!CW437</f>
        <v>0.35094999999999998</v>
      </c>
      <c r="CQ436">
        <f>GDP!CX437</f>
        <v>-0.28755999999999998</v>
      </c>
      <c r="CR436">
        <f>GDP!CY437</f>
        <v>0</v>
      </c>
      <c r="CS436">
        <f>GDP!CZ437</f>
        <v>0</v>
      </c>
      <c r="CT436">
        <f>GDP!DA437</f>
        <v>0</v>
      </c>
      <c r="CU436">
        <f>GDP!DB437</f>
        <v>0</v>
      </c>
      <c r="CV436" s="7">
        <f>GDP!DC437</f>
        <v>0</v>
      </c>
      <c r="CW436">
        <f>GDP!DD437</f>
        <v>0.80852999999999997</v>
      </c>
      <c r="CX436">
        <f>GDP!DE437</f>
        <v>0</v>
      </c>
      <c r="CY436">
        <f>GDP!DF437</f>
        <v>0</v>
      </c>
      <c r="CZ436">
        <f>GDP!DG437</f>
        <v>0</v>
      </c>
      <c r="DA436">
        <f>GDP!DH437</f>
        <v>0</v>
      </c>
      <c r="DB436">
        <f>GDP!DI437</f>
        <v>0</v>
      </c>
      <c r="DC436" s="7">
        <f>GDP!DJ437</f>
        <v>0</v>
      </c>
      <c r="DD436">
        <f>GDP!DU437</f>
        <v>6.3390000000000016E-2</v>
      </c>
      <c r="DE436">
        <f>GDP!DV437</f>
        <v>0.80852999999999997</v>
      </c>
      <c r="DF436">
        <f>GDP!DW437</f>
        <v>1</v>
      </c>
      <c r="DG436">
        <f>GDP!EF437</f>
        <v>0</v>
      </c>
      <c r="DH436">
        <f>GDP!EG437</f>
        <v>0</v>
      </c>
      <c r="DI436">
        <f>GDP!EH437</f>
        <v>1</v>
      </c>
      <c r="DJ436">
        <f>GDP!EI437</f>
        <v>0</v>
      </c>
      <c r="DK436">
        <f>GDP!EJ437</f>
        <v>0</v>
      </c>
      <c r="DL436" s="84">
        <v>101.94049107017</v>
      </c>
      <c r="DM436" s="84">
        <v>101.9405</v>
      </c>
      <c r="DN436">
        <v>101.94087369087001</v>
      </c>
      <c r="DO436">
        <v>6.81</v>
      </c>
      <c r="DP436">
        <v>4.3321856355000001</v>
      </c>
      <c r="DQ436">
        <v>4.1721369539000008</v>
      </c>
      <c r="DR436">
        <v>-0.1600486815999993</v>
      </c>
      <c r="DS436">
        <v>47.129807063800001</v>
      </c>
      <c r="DT436">
        <v>42.9576701099</v>
      </c>
      <c r="DU436">
        <v>24237000000</v>
      </c>
      <c r="DV436">
        <v>35912000000</v>
      </c>
      <c r="DW436">
        <f t="shared" si="30"/>
        <v>1.6257003776573009</v>
      </c>
      <c r="DX436">
        <f t="shared" si="31"/>
        <v>2.4088027380628372</v>
      </c>
      <c r="DY436">
        <f t="shared" si="32"/>
        <v>-0.78310236040553627</v>
      </c>
      <c r="DZ436">
        <v>602106000000</v>
      </c>
      <c r="EA436">
        <f t="shared" si="33"/>
        <v>40.386349448765394</v>
      </c>
      <c r="EB436">
        <v>44709000000</v>
      </c>
      <c r="EC436">
        <v>291616000000</v>
      </c>
      <c r="ED436">
        <f t="shared" si="34"/>
        <v>4.3283198128366926</v>
      </c>
    </row>
    <row r="437" spans="1:134" x14ac:dyDescent="0.35">
      <c r="A437" t="s">
        <v>155</v>
      </c>
      <c r="B437" s="7">
        <v>2006</v>
      </c>
      <c r="C437">
        <f>MacroData!D437</f>
        <v>1550.8035980000002</v>
      </c>
      <c r="D437">
        <f>MacroData!E437</f>
        <v>100.262</v>
      </c>
      <c r="E437">
        <f>MacroData!F437</f>
        <v>101.202</v>
      </c>
      <c r="F437">
        <f>MacroData!G437</f>
        <v>1802379000000</v>
      </c>
      <c r="G437">
        <f>MacroData!H437</f>
        <v>1511182073801.0601</v>
      </c>
      <c r="H437">
        <f>MacroData!I437</f>
        <v>1550803598000</v>
      </c>
      <c r="I437">
        <f>MacroData!J437</f>
        <v>1665179552000</v>
      </c>
      <c r="J437">
        <f>MacroData!K437</f>
        <v>3.0790000000000002</v>
      </c>
      <c r="K437">
        <f>MacroData!L437</f>
        <v>4.0460000000000003</v>
      </c>
      <c r="L437">
        <f>MacroData!M437</f>
        <v>948.65447998046875</v>
      </c>
      <c r="M437">
        <f>MacroData!N437</f>
        <v>345.10226440429688</v>
      </c>
      <c r="N437">
        <f>MacroData!O437</f>
        <v>58941500</v>
      </c>
      <c r="O437">
        <f>MacroData!P437</f>
        <v>-15148027397.00108</v>
      </c>
      <c r="P437">
        <f>MacroData!Q437</f>
        <v>-1798008422.5500488</v>
      </c>
      <c r="Q437">
        <f>MacroData!R437</f>
        <v>363735658000</v>
      </c>
      <c r="R437">
        <f>MacroData!S437</f>
        <v>1666977560422.55</v>
      </c>
      <c r="S437">
        <f>MacroData!T437</f>
        <v>313236747007.17163</v>
      </c>
      <c r="T437">
        <f>MacroData!U437</f>
        <v>982777344000</v>
      </c>
      <c r="U437">
        <f>MacroData!V437</f>
        <v>6.7830000000000004</v>
      </c>
      <c r="V437">
        <f>MacroData!W437</f>
        <v>7838.4800000000005</v>
      </c>
      <c r="W437">
        <f>MacroData!X437</f>
        <v>98.594999999999999</v>
      </c>
      <c r="X437">
        <f>MacroData!Y437</f>
        <v>1117893069206.25</v>
      </c>
      <c r="Y437">
        <f>MacroData!Z437</f>
        <v>922223500000</v>
      </c>
      <c r="Z437">
        <f>MacroData!AA437</f>
        <v>677616000000</v>
      </c>
      <c r="AA437">
        <f>MacroData!AB437</f>
        <v>68607000000</v>
      </c>
      <c r="AB437">
        <f>MacroData!AC437</f>
        <v>252104000000</v>
      </c>
      <c r="AC437">
        <f>MacroData!AD437</f>
        <v>320338589000</v>
      </c>
      <c r="AD437">
        <f>MacroData!AE437</f>
        <v>49583611284.550827</v>
      </c>
      <c r="AE437">
        <f>MacroData!AH437</f>
        <v>0</v>
      </c>
      <c r="AF437">
        <f>MacroData!AI437</f>
        <v>0</v>
      </c>
      <c r="AG437">
        <f>MacroData!AJ437</f>
        <v>0</v>
      </c>
      <c r="AH437">
        <f>MacroData!AK437</f>
        <v>0</v>
      </c>
      <c r="AI437">
        <f>MacroData!AL437</f>
        <v>0</v>
      </c>
      <c r="AJ437">
        <f>MacroData!AM437</f>
        <v>2.3809525000000002</v>
      </c>
      <c r="AK437">
        <f>MacroData!AN437</f>
        <v>2.4520833339719545</v>
      </c>
      <c r="AL437" s="31">
        <f>GDP!C438+GDP!J438</f>
        <v>0.39574999999999999</v>
      </c>
      <c r="AM437">
        <f>GDP!D438+GDP!K438</f>
        <v>0</v>
      </c>
      <c r="AN437">
        <f>GDP!E438+GDP!L438</f>
        <v>0</v>
      </c>
      <c r="AO437">
        <f>GDP!F438+GDP!M438</f>
        <v>0</v>
      </c>
      <c r="AP437">
        <f>GDP!G438+GDP!N438</f>
        <v>0</v>
      </c>
      <c r="AQ437">
        <f>GDP!H438+GDP!O438</f>
        <v>0</v>
      </c>
      <c r="AR437" s="7">
        <f>GDP!I438+GDP!P438</f>
        <v>0</v>
      </c>
      <c r="AS437">
        <f>GDP!AE438</f>
        <v>4.6949999999999999E-2</v>
      </c>
      <c r="AT437">
        <f>GDP!AF438</f>
        <v>0</v>
      </c>
      <c r="AU437">
        <f>GDP!AG438</f>
        <v>0</v>
      </c>
      <c r="AV437">
        <f>GDP!AH438</f>
        <v>0</v>
      </c>
      <c r="AW437">
        <f>GDP!AI438</f>
        <v>0</v>
      </c>
      <c r="AX437">
        <f>GDP!AJ438</f>
        <v>0</v>
      </c>
      <c r="AY437" s="7">
        <f>GDP!AK438</f>
        <v>0</v>
      </c>
      <c r="AZ437">
        <f>GDP!AS438</f>
        <v>4.0250000000000001E-2</v>
      </c>
      <c r="BA437">
        <f>GDP!AT438</f>
        <v>0</v>
      </c>
      <c r="BB437">
        <f>GDP!AU438</f>
        <v>0</v>
      </c>
      <c r="BC437">
        <f>GDP!AV438</f>
        <v>0</v>
      </c>
      <c r="BD437">
        <f>GDP!AW438</f>
        <v>0</v>
      </c>
      <c r="BE437">
        <f>GDP!AX438</f>
        <v>0</v>
      </c>
      <c r="BF437" s="7">
        <f>GDP!AY438</f>
        <v>0</v>
      </c>
      <c r="BG437">
        <f>GDP!AZ438</f>
        <v>4.0250000000000001E-2</v>
      </c>
      <c r="BH437">
        <f>GDP!BA438</f>
        <v>0</v>
      </c>
      <c r="BI437">
        <f>GDP!BB438</f>
        <v>0</v>
      </c>
      <c r="BJ437">
        <f>GDP!BC438</f>
        <v>0</v>
      </c>
      <c r="BK437">
        <f>GDP!BD438</f>
        <v>0</v>
      </c>
      <c r="BL437">
        <f>GDP!BE438</f>
        <v>0</v>
      </c>
      <c r="BM437" s="7">
        <f>GDP!BF438</f>
        <v>0</v>
      </c>
      <c r="BN437">
        <f>GDP!BG438+GDP!BN438+GDP!BU438</f>
        <v>0.61710000000000009</v>
      </c>
      <c r="BO437">
        <f>GDP!BH438+GDP!BO438+GDP!BV438</f>
        <v>0</v>
      </c>
      <c r="BP437">
        <f>GDP!BI438+GDP!BP438+GDP!BW438</f>
        <v>0</v>
      </c>
      <c r="BQ437">
        <f>GDP!BJ438+GDP!BQ438+GDP!BX438</f>
        <v>0</v>
      </c>
      <c r="BR437">
        <f>GDP!BK438+GDP!BR438+GDP!BY438</f>
        <v>0</v>
      </c>
      <c r="BS437">
        <f>GDP!BL438+GDP!BS438+GDP!BZ438</f>
        <v>0</v>
      </c>
      <c r="BT437" s="7">
        <f>GDP!BM438+GDP!BT438+GDP!CA438</f>
        <v>0</v>
      </c>
      <c r="BU437">
        <f>GDP!CB438</f>
        <v>0.21598000000000001</v>
      </c>
      <c r="BV437">
        <f>GDP!CC438</f>
        <v>0</v>
      </c>
      <c r="BW437">
        <f>GDP!CD438</f>
        <v>0</v>
      </c>
      <c r="BX437">
        <f>GDP!CE438</f>
        <v>0</v>
      </c>
      <c r="BY437">
        <f>GDP!CF438</f>
        <v>0</v>
      </c>
      <c r="BZ437">
        <f>GDP!CG438</f>
        <v>0</v>
      </c>
      <c r="CA437" s="7">
        <f>GDP!CH438</f>
        <v>0</v>
      </c>
      <c r="CB437">
        <f>GDP!CI438</f>
        <v>-6.2979999999999994E-2</v>
      </c>
      <c r="CC437">
        <f>GDP!CJ438</f>
        <v>0</v>
      </c>
      <c r="CD437">
        <f>GDP!CK438</f>
        <v>0</v>
      </c>
      <c r="CE437">
        <f>GDP!CL438</f>
        <v>0</v>
      </c>
      <c r="CF437">
        <f>GDP!CM438</f>
        <v>0</v>
      </c>
      <c r="CG437">
        <f>GDP!CN438</f>
        <v>0</v>
      </c>
      <c r="CH437" s="7">
        <f>GDP!CO438</f>
        <v>0</v>
      </c>
      <c r="CI437">
        <f>GDP!CP438</f>
        <v>0.11403000000000001</v>
      </c>
      <c r="CJ437">
        <f>GDP!CQ438</f>
        <v>0</v>
      </c>
      <c r="CK437">
        <f>GDP!CR438</f>
        <v>0</v>
      </c>
      <c r="CL437">
        <f>GDP!CS438</f>
        <v>0</v>
      </c>
      <c r="CM437">
        <f>GDP!CT438</f>
        <v>0</v>
      </c>
      <c r="CN437">
        <f>GDP!CU438</f>
        <v>0</v>
      </c>
      <c r="CO437">
        <f>GDP!CV438</f>
        <v>0</v>
      </c>
      <c r="CP437">
        <f>GDP!CW438</f>
        <v>0.5232</v>
      </c>
      <c r="CQ437">
        <f>GDP!CX438</f>
        <v>0</v>
      </c>
      <c r="CR437">
        <f>GDP!CY438</f>
        <v>0</v>
      </c>
      <c r="CS437">
        <f>GDP!CZ438</f>
        <v>0</v>
      </c>
      <c r="CT437">
        <f>GDP!DA438</f>
        <v>0</v>
      </c>
      <c r="CU437">
        <f>GDP!DB438</f>
        <v>0</v>
      </c>
      <c r="CV437" s="7">
        <f>GDP!DC438</f>
        <v>0</v>
      </c>
      <c r="CW437">
        <f>GDP!DD438</f>
        <v>0.88412999999999997</v>
      </c>
      <c r="CX437">
        <f>GDP!DE438</f>
        <v>0</v>
      </c>
      <c r="CY437">
        <f>GDP!DF438</f>
        <v>0</v>
      </c>
      <c r="CZ437">
        <f>GDP!DG438</f>
        <v>0</v>
      </c>
      <c r="DA437">
        <f>GDP!DH438</f>
        <v>0</v>
      </c>
      <c r="DB437">
        <f>GDP!DI438</f>
        <v>0</v>
      </c>
      <c r="DC437" s="7">
        <f>GDP!DJ438</f>
        <v>0</v>
      </c>
      <c r="DD437">
        <f>GDP!DU438</f>
        <v>0.5232</v>
      </c>
      <c r="DE437">
        <f>GDP!DV438</f>
        <v>0.88412999999999997</v>
      </c>
      <c r="DF437">
        <f>GDP!DW438</f>
        <v>1</v>
      </c>
      <c r="DG437">
        <f>GDP!EF438</f>
        <v>0</v>
      </c>
      <c r="DH437">
        <f>GDP!EG438</f>
        <v>0</v>
      </c>
      <c r="DI437">
        <f>GDP!EH438</f>
        <v>1</v>
      </c>
      <c r="DJ437">
        <f>GDP!EI438</f>
        <v>0</v>
      </c>
      <c r="DK437">
        <f>GDP!EJ438</f>
        <v>0</v>
      </c>
      <c r="DL437" s="84">
        <v>102.55709169156199</v>
      </c>
      <c r="DM437" s="84">
        <v>102.5573</v>
      </c>
      <c r="DN437">
        <v>102.55731291408</v>
      </c>
      <c r="DO437">
        <v>13.89</v>
      </c>
      <c r="DP437">
        <v>4.2366721074000004</v>
      </c>
      <c r="DQ437">
        <v>3.5829017111999946</v>
      </c>
      <c r="DR437">
        <v>-0.65377039620000588</v>
      </c>
      <c r="DS437">
        <v>47.570697309099998</v>
      </c>
      <c r="DT437">
        <v>43.987795597900003</v>
      </c>
      <c r="DU437">
        <v>39237000000</v>
      </c>
      <c r="DV437">
        <v>37692000000</v>
      </c>
      <c r="DW437">
        <f t="shared" si="30"/>
        <v>2.5301076197270982</v>
      </c>
      <c r="DX437">
        <f t="shared" si="31"/>
        <v>2.4304818513839943</v>
      </c>
      <c r="DY437">
        <f t="shared" si="32"/>
        <v>9.9625768343103882E-2</v>
      </c>
      <c r="DZ437">
        <v>621645000000</v>
      </c>
      <c r="EA437">
        <f t="shared" si="33"/>
        <v>40.085346771293729</v>
      </c>
      <c r="EB437">
        <v>45473000000</v>
      </c>
      <c r="EC437">
        <v>300894000000</v>
      </c>
      <c r="ED437">
        <f t="shared" si="34"/>
        <v>4.1560092178996539</v>
      </c>
    </row>
    <row r="438" spans="1:134" x14ac:dyDescent="0.35">
      <c r="A438" t="s">
        <v>155</v>
      </c>
      <c r="B438" s="7">
        <v>2007</v>
      </c>
      <c r="C438">
        <f>MacroData!D438</f>
        <v>1610.0998670000001</v>
      </c>
      <c r="D438">
        <f>MacroData!E438</f>
        <v>99.795000000000002</v>
      </c>
      <c r="E438">
        <f>MacroData!F438</f>
        <v>101.155</v>
      </c>
      <c r="F438">
        <f>MacroData!G438</f>
        <v>1797979000000</v>
      </c>
      <c r="G438">
        <f>MacroData!H438</f>
        <v>1558465580867.3401</v>
      </c>
      <c r="H438">
        <f>MacroData!I438</f>
        <v>1610099867000</v>
      </c>
      <c r="I438">
        <f>MacroData!J438</f>
        <v>1687755375000</v>
      </c>
      <c r="J438">
        <f>MacroData!K438</f>
        <v>4.2779999999999996</v>
      </c>
      <c r="K438">
        <f>MacroData!L438</f>
        <v>4.4870000000000001</v>
      </c>
      <c r="L438">
        <f>MacroData!M438</f>
        <v>963.10784912109375</v>
      </c>
      <c r="M438">
        <f>MacroData!N438</f>
        <v>352.4312744140625</v>
      </c>
      <c r="N438">
        <f>MacroData!O438</f>
        <v>59375290</v>
      </c>
      <c r="O438">
        <f>MacroData!P438</f>
        <v>-5311302848.1374931</v>
      </c>
      <c r="P438">
        <f>MacroData!Q438</f>
        <v>3301029765.2900391</v>
      </c>
      <c r="Q438">
        <f>MacroData!R438</f>
        <v>368641867000</v>
      </c>
      <c r="R438">
        <f>MacroData!S438</f>
        <v>1684454345234.71</v>
      </c>
      <c r="S438">
        <f>MacroData!T438</f>
        <v>318935610845.02264</v>
      </c>
      <c r="T438">
        <f>MacroData!U438</f>
        <v>994353093000</v>
      </c>
      <c r="U438">
        <f>MacroData!V438</f>
        <v>6.0810000000000004</v>
      </c>
      <c r="V438">
        <f>MacroData!W438</f>
        <v>7489.27</v>
      </c>
      <c r="W438">
        <f>MacroData!X438</f>
        <v>100.142</v>
      </c>
      <c r="X438">
        <f>MacroData!Y438</f>
        <v>1130879758282.75</v>
      </c>
      <c r="Y438">
        <f>MacroData!Z438</f>
        <v>954169500000</v>
      </c>
      <c r="Z438">
        <f>MacroData!AA438</f>
        <v>724156000000</v>
      </c>
      <c r="AA438">
        <f>MacroData!AB438</f>
        <v>73267000000</v>
      </c>
      <c r="AB438">
        <f>MacroData!AC438</f>
        <v>264407000000</v>
      </c>
      <c r="AC438">
        <f>MacroData!AD438</f>
        <v>321472383000</v>
      </c>
      <c r="AD438">
        <f>MacroData!AE438</f>
        <v>49684262268.056374</v>
      </c>
      <c r="AE438">
        <f>MacroData!AH438</f>
        <v>0</v>
      </c>
      <c r="AF438">
        <f>MacroData!AI438</f>
        <v>0</v>
      </c>
      <c r="AG438">
        <f>MacroData!AJ438</f>
        <v>1</v>
      </c>
      <c r="AH438">
        <f>MacroData!AK438</f>
        <v>0</v>
      </c>
      <c r="AI438">
        <f>MacroData!AL438</f>
        <v>0</v>
      </c>
      <c r="AJ438">
        <f>MacroData!AM438</f>
        <v>2.3809525000000002</v>
      </c>
      <c r="AK438">
        <f>MacroData!AN438</f>
        <v>2.445229758818944</v>
      </c>
      <c r="AL438" s="31">
        <f>GDP!C439+GDP!J439</f>
        <v>0.88341000000000003</v>
      </c>
      <c r="AM438">
        <f>GDP!D439+GDP!K439</f>
        <v>0</v>
      </c>
      <c r="AN438">
        <f>GDP!E439+GDP!L439</f>
        <v>0</v>
      </c>
      <c r="AO438">
        <f>GDP!F439+GDP!M439</f>
        <v>0</v>
      </c>
      <c r="AP438">
        <f>GDP!G439+GDP!N439</f>
        <v>0</v>
      </c>
      <c r="AQ438">
        <f>GDP!H439+GDP!O439</f>
        <v>0</v>
      </c>
      <c r="AR438" s="7">
        <f>GDP!I439+GDP!P439</f>
        <v>0</v>
      </c>
      <c r="AS438">
        <f>GDP!AE439</f>
        <v>0.31468000000000002</v>
      </c>
      <c r="AT438">
        <f>GDP!AF439</f>
        <v>0</v>
      </c>
      <c r="AU438">
        <f>GDP!AG439</f>
        <v>0</v>
      </c>
      <c r="AV438">
        <f>GDP!AH439</f>
        <v>0</v>
      </c>
      <c r="AW438">
        <f>GDP!AI439</f>
        <v>0</v>
      </c>
      <c r="AX438">
        <f>GDP!AJ439</f>
        <v>0</v>
      </c>
      <c r="AY438" s="7">
        <f>GDP!AK439</f>
        <v>0</v>
      </c>
      <c r="AZ438">
        <f>GDP!AS439</f>
        <v>0</v>
      </c>
      <c r="BA438">
        <f>GDP!AT439</f>
        <v>0</v>
      </c>
      <c r="BB438">
        <f>GDP!AU439</f>
        <v>0</v>
      </c>
      <c r="BC438">
        <f>GDP!AV439</f>
        <v>0</v>
      </c>
      <c r="BD438">
        <f>GDP!AW439</f>
        <v>0</v>
      </c>
      <c r="BE438">
        <f>GDP!AX439</f>
        <v>0</v>
      </c>
      <c r="BF438" s="7">
        <f>GDP!AY439</f>
        <v>0</v>
      </c>
      <c r="BG438">
        <f>GDP!AZ439</f>
        <v>0</v>
      </c>
      <c r="BH438">
        <f>GDP!BA439</f>
        <v>0</v>
      </c>
      <c r="BI438">
        <f>GDP!BB439</f>
        <v>0</v>
      </c>
      <c r="BJ438">
        <f>GDP!BC439</f>
        <v>0</v>
      </c>
      <c r="BK438">
        <f>GDP!BD439</f>
        <v>0</v>
      </c>
      <c r="BL438">
        <f>GDP!BE439</f>
        <v>0</v>
      </c>
      <c r="BM438" s="7">
        <f>GDP!BF439</f>
        <v>0</v>
      </c>
      <c r="BN438">
        <f>GDP!BG439+GDP!BN439+GDP!BU439</f>
        <v>0.22505000000000003</v>
      </c>
      <c r="BO438">
        <f>GDP!BH439+GDP!BO439+GDP!BV439</f>
        <v>0</v>
      </c>
      <c r="BP438">
        <f>GDP!BI439+GDP!BP439+GDP!BW439</f>
        <v>0</v>
      </c>
      <c r="BQ438">
        <f>GDP!BJ439+GDP!BQ439+GDP!BX439</f>
        <v>0</v>
      </c>
      <c r="BR438">
        <f>GDP!BK439+GDP!BR439+GDP!BY439</f>
        <v>0</v>
      </c>
      <c r="BS438">
        <f>GDP!BL439+GDP!BS439+GDP!BZ439</f>
        <v>0</v>
      </c>
      <c r="BT438" s="7">
        <f>GDP!BM439+GDP!BT439+GDP!CA439</f>
        <v>0</v>
      </c>
      <c r="BU438">
        <f>GDP!CB439</f>
        <v>-0.15347</v>
      </c>
      <c r="BV438">
        <f>GDP!CC439</f>
        <v>0</v>
      </c>
      <c r="BW438">
        <f>GDP!CD439</f>
        <v>0</v>
      </c>
      <c r="BX438">
        <f>GDP!CE439</f>
        <v>0</v>
      </c>
      <c r="BY438">
        <f>GDP!CF439</f>
        <v>0</v>
      </c>
      <c r="BZ438">
        <f>GDP!CG439</f>
        <v>0</v>
      </c>
      <c r="CA438" s="7">
        <f>GDP!CH439</f>
        <v>0</v>
      </c>
      <c r="CB438">
        <f>GDP!CI439</f>
        <v>-0.10317</v>
      </c>
      <c r="CC438">
        <f>GDP!CJ439</f>
        <v>0</v>
      </c>
      <c r="CD438">
        <f>GDP!CK439</f>
        <v>0</v>
      </c>
      <c r="CE438">
        <f>GDP!CL439</f>
        <v>0</v>
      </c>
      <c r="CF438">
        <f>GDP!CM439</f>
        <v>0</v>
      </c>
      <c r="CG438">
        <f>GDP!CN439</f>
        <v>0</v>
      </c>
      <c r="CH438" s="7">
        <f>GDP!CO439</f>
        <v>0</v>
      </c>
      <c r="CI438">
        <f>GDP!CP439</f>
        <v>-0.32885999999999999</v>
      </c>
      <c r="CJ438">
        <f>GDP!CQ439</f>
        <v>0</v>
      </c>
      <c r="CK438">
        <f>GDP!CR439</f>
        <v>0</v>
      </c>
      <c r="CL438">
        <f>GDP!CS439</f>
        <v>0</v>
      </c>
      <c r="CM438">
        <f>GDP!CT439</f>
        <v>0</v>
      </c>
      <c r="CN438">
        <f>GDP!CU439</f>
        <v>0</v>
      </c>
      <c r="CO438">
        <f>GDP!CV439</f>
        <v>0</v>
      </c>
      <c r="CP438">
        <f>GDP!CW439</f>
        <v>1.1980900000000001</v>
      </c>
      <c r="CQ438">
        <f>GDP!CX439</f>
        <v>0</v>
      </c>
      <c r="CR438">
        <f>GDP!CY439</f>
        <v>0</v>
      </c>
      <c r="CS438">
        <f>GDP!CZ439</f>
        <v>0</v>
      </c>
      <c r="CT438">
        <f>GDP!DA439</f>
        <v>0</v>
      </c>
      <c r="CU438">
        <f>GDP!DB439</f>
        <v>0</v>
      </c>
      <c r="CV438" s="7">
        <f>GDP!DC439</f>
        <v>0</v>
      </c>
      <c r="CW438">
        <f>GDP!DD439</f>
        <v>-0.36044999999999994</v>
      </c>
      <c r="CX438">
        <f>GDP!DE439</f>
        <v>0</v>
      </c>
      <c r="CY438">
        <f>GDP!DF439</f>
        <v>0</v>
      </c>
      <c r="CZ438">
        <f>GDP!DG439</f>
        <v>0</v>
      </c>
      <c r="DA438">
        <f>GDP!DH439</f>
        <v>0</v>
      </c>
      <c r="DB438">
        <f>GDP!DI439</f>
        <v>0</v>
      </c>
      <c r="DC438" s="7">
        <f>GDP!DJ439</f>
        <v>0</v>
      </c>
      <c r="DD438">
        <f>GDP!DU439</f>
        <v>1.1980900000000001</v>
      </c>
      <c r="DE438">
        <f>GDP!DV439</f>
        <v>-0.36044999999999994</v>
      </c>
      <c r="DF438">
        <f>GDP!DW439</f>
        <v>1</v>
      </c>
      <c r="DG438">
        <f>GDP!EF439</f>
        <v>1</v>
      </c>
      <c r="DH438">
        <f>GDP!EG439</f>
        <v>0</v>
      </c>
      <c r="DI438">
        <f>GDP!EH439</f>
        <v>0</v>
      </c>
      <c r="DJ438">
        <f>GDP!EI439</f>
        <v>0</v>
      </c>
      <c r="DK438">
        <f>GDP!EJ439</f>
        <v>0</v>
      </c>
      <c r="DL438" s="84">
        <v>99.775863097309099</v>
      </c>
      <c r="DM438" s="84">
        <v>99.775899999999993</v>
      </c>
      <c r="DN438">
        <v>99.792004105493007</v>
      </c>
      <c r="DO438">
        <v>-6.7</v>
      </c>
      <c r="DP438">
        <v>4.5404231385999996</v>
      </c>
      <c r="DQ438">
        <v>1.526855310000002</v>
      </c>
      <c r="DR438">
        <v>-3.0135678285999976</v>
      </c>
      <c r="DS438">
        <v>46.799721585500002</v>
      </c>
      <c r="DT438">
        <v>45.2728662755</v>
      </c>
      <c r="DU438">
        <v>26024000000</v>
      </c>
      <c r="DV438">
        <v>38888000000</v>
      </c>
      <c r="DW438">
        <f t="shared" si="30"/>
        <v>1.6162972579141268</v>
      </c>
      <c r="DX438">
        <f t="shared" si="31"/>
        <v>2.415253910458214</v>
      </c>
      <c r="DY438">
        <f t="shared" si="32"/>
        <v>-0.79895665254408721</v>
      </c>
      <c r="DZ438">
        <v>642537000000</v>
      </c>
      <c r="EA438">
        <f t="shared" si="33"/>
        <v>39.906655057192175</v>
      </c>
      <c r="EB438">
        <v>46794000000</v>
      </c>
      <c r="EC438">
        <v>304833000000</v>
      </c>
      <c r="ED438">
        <f t="shared" si="34"/>
        <v>4.4272056371093251</v>
      </c>
    </row>
    <row r="439" spans="1:134" x14ac:dyDescent="0.35">
      <c r="A439" t="s">
        <v>155</v>
      </c>
      <c r="B439" s="7">
        <v>2008</v>
      </c>
      <c r="C439">
        <f>MacroData!D439</f>
        <v>1632.3974030000002</v>
      </c>
      <c r="D439">
        <f>MacroData!E439</f>
        <v>98.988</v>
      </c>
      <c r="E439">
        <f>MacroData!F439</f>
        <v>99.906999999999996</v>
      </c>
      <c r="F439">
        <f>MacroData!G439</f>
        <v>1869002000000</v>
      </c>
      <c r="G439">
        <f>MacroData!H439</f>
        <v>1604007271813.6599</v>
      </c>
      <c r="H439">
        <f>MacroData!I439</f>
        <v>1632397403000</v>
      </c>
      <c r="I439">
        <f>MacroData!J439</f>
        <v>1669693447000</v>
      </c>
      <c r="J439">
        <f>MacroData!K439</f>
        <v>4.6340000000000003</v>
      </c>
      <c r="K439">
        <f>MacroData!L439</f>
        <v>4.681</v>
      </c>
      <c r="L439">
        <f>MacroData!M439</f>
        <v>953.94061279296875</v>
      </c>
      <c r="M439">
        <f>MacroData!N439</f>
        <v>337.973388671875</v>
      </c>
      <c r="N439">
        <f>MacroData!O439</f>
        <v>59832180</v>
      </c>
      <c r="O439">
        <f>MacroData!P439</f>
        <v>-19125470232.548721</v>
      </c>
      <c r="P439">
        <f>MacroData!Q439</f>
        <v>5171342260.9099121</v>
      </c>
      <c r="Q439">
        <f>MacroData!R439</f>
        <v>356999359000</v>
      </c>
      <c r="R439">
        <f>MacroData!S439</f>
        <v>1664522104739.0901</v>
      </c>
      <c r="S439">
        <f>MacroData!T439</f>
        <v>307192052502.17291</v>
      </c>
      <c r="T439">
        <f>MacroData!U439</f>
        <v>983050063000</v>
      </c>
      <c r="U439">
        <f>MacroData!V439</f>
        <v>6.734</v>
      </c>
      <c r="V439">
        <f>MacroData!W439</f>
        <v>4079.39</v>
      </c>
      <c r="W439">
        <f>MacroData!X439</f>
        <v>102.01</v>
      </c>
      <c r="X439">
        <f>MacroData!Y439</f>
        <v>1118661326973.1201</v>
      </c>
      <c r="Y439">
        <f>MacroData!Z439</f>
        <v>973173300000</v>
      </c>
      <c r="Z439">
        <f>MacroData!AA439</f>
        <v>732825000000</v>
      </c>
      <c r="AA439">
        <f>MacroData!AB439</f>
        <v>75303000000</v>
      </c>
      <c r="AB439">
        <f>MacroData!AC439</f>
        <v>277270000000</v>
      </c>
      <c r="AC439">
        <f>MacroData!AD439</f>
        <v>324582343000</v>
      </c>
      <c r="AD439">
        <f>MacroData!AE439</f>
        <v>50082546752.460327</v>
      </c>
      <c r="AE439">
        <f>MacroData!AH439</f>
        <v>0</v>
      </c>
      <c r="AF439">
        <f>MacroData!AI439</f>
        <v>0</v>
      </c>
      <c r="AG439">
        <f>MacroData!AJ439</f>
        <v>1</v>
      </c>
      <c r="AH439">
        <f>MacroData!AK439</f>
        <v>0</v>
      </c>
      <c r="AI439">
        <f>MacroData!AL439</f>
        <v>1</v>
      </c>
      <c r="AJ439">
        <f>MacroData!AM439</f>
        <v>2.3809525000000002</v>
      </c>
      <c r="AK439">
        <f>MacroData!AN439</f>
        <v>2.4501702388127642</v>
      </c>
      <c r="AL439" s="31">
        <f>GDP!C440+GDP!J440</f>
        <v>0</v>
      </c>
      <c r="AM439">
        <f>GDP!D440+GDP!K440</f>
        <v>0</v>
      </c>
      <c r="AN439">
        <f>GDP!E440+GDP!L440</f>
        <v>0</v>
      </c>
      <c r="AO439">
        <f>GDP!F440+GDP!M440</f>
        <v>0</v>
      </c>
      <c r="AP439">
        <f>GDP!G440+GDP!N440</f>
        <v>0</v>
      </c>
      <c r="AQ439">
        <f>GDP!H440+GDP!O440</f>
        <v>0</v>
      </c>
      <c r="AR439" s="7">
        <f>GDP!I440+GDP!P440</f>
        <v>0</v>
      </c>
      <c r="AS439">
        <f>GDP!AE440</f>
        <v>0</v>
      </c>
      <c r="AT439">
        <f>GDP!AF440</f>
        <v>0</v>
      </c>
      <c r="AU439">
        <f>GDP!AG440</f>
        <v>0</v>
      </c>
      <c r="AV439">
        <f>GDP!AH440</f>
        <v>0</v>
      </c>
      <c r="AW439">
        <f>GDP!AI440</f>
        <v>0</v>
      </c>
      <c r="AX439">
        <f>GDP!AJ440</f>
        <v>0</v>
      </c>
      <c r="AY439" s="7">
        <f>GDP!AK440</f>
        <v>0</v>
      </c>
      <c r="AZ439">
        <f>GDP!AS440</f>
        <v>0</v>
      </c>
      <c r="BA439">
        <f>GDP!AT440</f>
        <v>0</v>
      </c>
      <c r="BB439">
        <f>GDP!AU440</f>
        <v>0</v>
      </c>
      <c r="BC439">
        <f>GDP!AV440</f>
        <v>0</v>
      </c>
      <c r="BD439">
        <f>GDP!AW440</f>
        <v>0</v>
      </c>
      <c r="BE439">
        <f>GDP!AX440</f>
        <v>0</v>
      </c>
      <c r="BF439" s="7">
        <f>GDP!AY440</f>
        <v>0</v>
      </c>
      <c r="BG439">
        <f>GDP!AZ440</f>
        <v>0</v>
      </c>
      <c r="BH439">
        <f>GDP!BA440</f>
        <v>0</v>
      </c>
      <c r="BI439">
        <f>GDP!BB440</f>
        <v>0</v>
      </c>
      <c r="BJ439">
        <f>GDP!BC440</f>
        <v>0</v>
      </c>
      <c r="BK439">
        <f>GDP!BD440</f>
        <v>0</v>
      </c>
      <c r="BL439">
        <f>GDP!BE440</f>
        <v>0</v>
      </c>
      <c r="BM439" s="7">
        <f>GDP!BF440</f>
        <v>0</v>
      </c>
      <c r="BN439">
        <f>GDP!BG440+GDP!BN440+GDP!BU440</f>
        <v>0</v>
      </c>
      <c r="BO439">
        <f>GDP!BH440+GDP!BO440+GDP!BV440</f>
        <v>0</v>
      </c>
      <c r="BP439">
        <f>GDP!BI440+GDP!BP440+GDP!BW440</f>
        <v>0</v>
      </c>
      <c r="BQ439">
        <f>GDP!BJ440+GDP!BQ440+GDP!BX440</f>
        <v>0</v>
      </c>
      <c r="BR439">
        <f>GDP!BK440+GDP!BR440+GDP!BY440</f>
        <v>0</v>
      </c>
      <c r="BS439">
        <f>GDP!BL440+GDP!BS440+GDP!BZ440</f>
        <v>0</v>
      </c>
      <c r="BT439" s="7">
        <f>GDP!BM440+GDP!BT440+GDP!CA440</f>
        <v>0</v>
      </c>
      <c r="BU439">
        <f>GDP!CB440</f>
        <v>0</v>
      </c>
      <c r="BV439">
        <f>GDP!CC440</f>
        <v>0</v>
      </c>
      <c r="BW439">
        <f>GDP!CD440</f>
        <v>0</v>
      </c>
      <c r="BX439">
        <f>GDP!CE440</f>
        <v>0</v>
      </c>
      <c r="BY439">
        <f>GDP!CF440</f>
        <v>0</v>
      </c>
      <c r="BZ439">
        <f>GDP!CG440</f>
        <v>0</v>
      </c>
      <c r="CA439" s="7">
        <f>GDP!CH440</f>
        <v>0</v>
      </c>
      <c r="CB439">
        <f>GDP!CI440</f>
        <v>0</v>
      </c>
      <c r="CC439">
        <f>GDP!CJ440</f>
        <v>0</v>
      </c>
      <c r="CD439">
        <f>GDP!CK440</f>
        <v>0</v>
      </c>
      <c r="CE439">
        <f>GDP!CL440</f>
        <v>0</v>
      </c>
      <c r="CF439">
        <f>GDP!CM440</f>
        <v>0</v>
      </c>
      <c r="CG439">
        <f>GDP!CN440</f>
        <v>0</v>
      </c>
      <c r="CH439" s="7">
        <f>GDP!CO440</f>
        <v>0</v>
      </c>
      <c r="CI439">
        <f>GDP!CP440</f>
        <v>0</v>
      </c>
      <c r="CJ439">
        <f>GDP!CQ440</f>
        <v>0</v>
      </c>
      <c r="CK439">
        <f>GDP!CR440</f>
        <v>0</v>
      </c>
      <c r="CL439">
        <f>GDP!CS440</f>
        <v>0</v>
      </c>
      <c r="CM439">
        <f>GDP!CT440</f>
        <v>0</v>
      </c>
      <c r="CN439">
        <f>GDP!CU440</f>
        <v>0</v>
      </c>
      <c r="CO439">
        <f>GDP!CV440</f>
        <v>0</v>
      </c>
      <c r="CP439">
        <f>GDP!CW440</f>
        <v>0</v>
      </c>
      <c r="CQ439">
        <f>GDP!CX440</f>
        <v>0</v>
      </c>
      <c r="CR439">
        <f>GDP!CY440</f>
        <v>0</v>
      </c>
      <c r="CS439">
        <f>GDP!CZ440</f>
        <v>0</v>
      </c>
      <c r="CT439">
        <f>GDP!DA440</f>
        <v>0</v>
      </c>
      <c r="CU439">
        <f>GDP!DB440</f>
        <v>0</v>
      </c>
      <c r="CV439" s="7">
        <f>GDP!DC440</f>
        <v>0</v>
      </c>
      <c r="CW439">
        <f>GDP!DD440</f>
        <v>0</v>
      </c>
      <c r="CX439">
        <f>GDP!DE440</f>
        <v>0</v>
      </c>
      <c r="CY439">
        <f>GDP!DF440</f>
        <v>0</v>
      </c>
      <c r="CZ439">
        <f>GDP!DG440</f>
        <v>0</v>
      </c>
      <c r="DA439">
        <f>GDP!DH440</f>
        <v>0</v>
      </c>
      <c r="DB439">
        <f>GDP!DI440</f>
        <v>0</v>
      </c>
      <c r="DC439" s="7">
        <f>GDP!DJ440</f>
        <v>0</v>
      </c>
      <c r="DD439">
        <f>GDP!DU440</f>
        <v>0</v>
      </c>
      <c r="DE439">
        <f>GDP!DV440</f>
        <v>0</v>
      </c>
      <c r="DF439">
        <f>GDP!DW440</f>
        <v>0</v>
      </c>
      <c r="DG439">
        <f>GDP!EF440</f>
        <v>0</v>
      </c>
      <c r="DH439">
        <f>GDP!EG440</f>
        <v>0</v>
      </c>
      <c r="DI439">
        <f>GDP!EH440</f>
        <v>0</v>
      </c>
      <c r="DJ439">
        <f>GDP!EI440</f>
        <v>0</v>
      </c>
      <c r="DK439">
        <f>GDP!EJ440</f>
        <v>0</v>
      </c>
      <c r="DL439" s="84">
        <v>102.39029208063999</v>
      </c>
      <c r="DM439" s="84">
        <v>102.3882</v>
      </c>
      <c r="DN439">
        <v>102.40472701071999</v>
      </c>
      <c r="DO439">
        <v>21.25</v>
      </c>
      <c r="DP439">
        <v>4.7065172011999996</v>
      </c>
      <c r="DQ439">
        <v>2.6923447659999979</v>
      </c>
      <c r="DR439">
        <v>-2.0141724352000017</v>
      </c>
      <c r="DS439">
        <v>47.838142625300001</v>
      </c>
      <c r="DT439">
        <v>45.145797859300004</v>
      </c>
      <c r="DU439">
        <v>22538000000</v>
      </c>
      <c r="DV439">
        <v>40681000000</v>
      </c>
      <c r="DW439">
        <f t="shared" si="30"/>
        <v>1.3806686998263988</v>
      </c>
      <c r="DX439">
        <f t="shared" si="31"/>
        <v>2.4921014898233085</v>
      </c>
      <c r="DY439">
        <f t="shared" si="32"/>
        <v>-1.1114327899969096</v>
      </c>
      <c r="DZ439">
        <v>669747000000</v>
      </c>
      <c r="EA439">
        <f t="shared" si="33"/>
        <v>41.028428418787435</v>
      </c>
      <c r="EB439">
        <v>48599000000</v>
      </c>
      <c r="EC439">
        <v>317133000000</v>
      </c>
      <c r="ED439">
        <f t="shared" si="34"/>
        <v>4.7163269676642674</v>
      </c>
    </row>
    <row r="440" spans="1:134" x14ac:dyDescent="0.35">
      <c r="A440" t="s">
        <v>155</v>
      </c>
      <c r="B440" s="7">
        <v>2009</v>
      </c>
      <c r="C440">
        <f>MacroData!D440</f>
        <v>1572.7818590000002</v>
      </c>
      <c r="D440">
        <f>MacroData!E440</f>
        <v>99.397999999999996</v>
      </c>
      <c r="E440">
        <f>MacroData!F440</f>
        <v>98.248000000000005</v>
      </c>
      <c r="F440">
        <f>MacroData!G440</f>
        <v>2002350000000</v>
      </c>
      <c r="G440">
        <f>MacroData!H440</f>
        <v>1637439292342.49</v>
      </c>
      <c r="H440">
        <f>MacroData!I440</f>
        <v>1572781859000</v>
      </c>
      <c r="I440">
        <f>MacroData!J440</f>
        <v>1577845044000</v>
      </c>
      <c r="J440">
        <f>MacroData!K440</f>
        <v>1.228</v>
      </c>
      <c r="K440">
        <f>MacroData!L440</f>
        <v>4.3109999999999999</v>
      </c>
      <c r="L440">
        <f>MacroData!M440</f>
        <v>930.659912109375</v>
      </c>
      <c r="M440">
        <f>MacroData!N440</f>
        <v>298.57867431640625</v>
      </c>
      <c r="N440">
        <f>MacroData!O440</f>
        <v>60192700</v>
      </c>
      <c r="O440">
        <f>MacroData!P440</f>
        <v>-11164785671.647434</v>
      </c>
      <c r="P440">
        <f>MacroData!Q440</f>
        <v>-37826923352.050049</v>
      </c>
      <c r="Q440">
        <f>MacroData!R440</f>
        <v>321445272000</v>
      </c>
      <c r="R440">
        <f>MacroData!S440</f>
        <v>1615671967352.05</v>
      </c>
      <c r="S440">
        <f>MacroData!T440</f>
        <v>266253154318.2406</v>
      </c>
      <c r="T440">
        <f>MacroData!U440</f>
        <v>968360880000</v>
      </c>
      <c r="U440">
        <f>MacroData!V440</f>
        <v>7.7560000000000002</v>
      </c>
      <c r="V440">
        <f>MacroData!W440</f>
        <v>5213.34</v>
      </c>
      <c r="W440">
        <f>MacroData!X440</f>
        <v>103.992</v>
      </c>
      <c r="X440">
        <f>MacroData!Y440</f>
        <v>1101198457117.3899</v>
      </c>
      <c r="Y440">
        <f>MacroData!Z440</f>
        <v>954516700000</v>
      </c>
      <c r="Z440">
        <f>MacroData!AA440</f>
        <v>706248000000</v>
      </c>
      <c r="AA440">
        <f>MacroData!AB440</f>
        <v>79477000000</v>
      </c>
      <c r="AB440">
        <f>MacroData!AC440</f>
        <v>291627000000</v>
      </c>
      <c r="AC440">
        <f>MacroData!AD440</f>
        <v>325792738000</v>
      </c>
      <c r="AD440">
        <f>MacroData!AE440</f>
        <v>55505294855.489563</v>
      </c>
      <c r="AE440">
        <f>MacroData!AH440</f>
        <v>0</v>
      </c>
      <c r="AF440">
        <f>MacroData!AI440</f>
        <v>0</v>
      </c>
      <c r="AG440">
        <f>MacroData!AJ440</f>
        <v>0</v>
      </c>
      <c r="AH440">
        <f>MacroData!AK440</f>
        <v>0</v>
      </c>
      <c r="AI440">
        <f>MacroData!AL440</f>
        <v>0</v>
      </c>
      <c r="AJ440">
        <f>MacroData!AM440</f>
        <v>2.3809525000000002</v>
      </c>
      <c r="AK440">
        <f>MacroData!AN440</f>
        <v>2.2345571390220096</v>
      </c>
      <c r="AL440" s="31">
        <f>GDP!C441+GDP!J441</f>
        <v>0</v>
      </c>
      <c r="AM440">
        <f>GDP!D441+GDP!K441</f>
        <v>0</v>
      </c>
      <c r="AN440">
        <f>GDP!E441+GDP!L441</f>
        <v>0.11063000000000001</v>
      </c>
      <c r="AO440">
        <f>GDP!F441+GDP!M441</f>
        <v>-2.2239999999999999E-2</v>
      </c>
      <c r="AP440">
        <f>GDP!G441+GDP!N441</f>
        <v>-2.6589999999999999E-2</v>
      </c>
      <c r="AQ440">
        <f>GDP!H441+GDP!O441</f>
        <v>0</v>
      </c>
      <c r="AR440" s="7">
        <f>GDP!I441+GDP!P441</f>
        <v>0</v>
      </c>
      <c r="AS440">
        <f>GDP!AE441</f>
        <v>0</v>
      </c>
      <c r="AT440">
        <f>GDP!AF441</f>
        <v>0</v>
      </c>
      <c r="AU440">
        <f>GDP!AG441</f>
        <v>0</v>
      </c>
      <c r="AV440">
        <f>GDP!AH441</f>
        <v>0</v>
      </c>
      <c r="AW440">
        <f>GDP!AI441</f>
        <v>0</v>
      </c>
      <c r="AX440">
        <f>GDP!AJ441</f>
        <v>0</v>
      </c>
      <c r="AY440" s="7">
        <f>GDP!AK441</f>
        <v>0</v>
      </c>
      <c r="AZ440">
        <f>GDP!AS441</f>
        <v>0</v>
      </c>
      <c r="BA440">
        <f>GDP!AT441</f>
        <v>0</v>
      </c>
      <c r="BB440">
        <f>GDP!AU441</f>
        <v>0</v>
      </c>
      <c r="BC440">
        <f>GDP!AV441</f>
        <v>0</v>
      </c>
      <c r="BD440">
        <f>GDP!AW441</f>
        <v>0</v>
      </c>
      <c r="BE440">
        <f>GDP!AX441</f>
        <v>0</v>
      </c>
      <c r="BF440" s="7">
        <f>GDP!AY441</f>
        <v>0</v>
      </c>
      <c r="BG440">
        <f>GDP!AZ441</f>
        <v>0</v>
      </c>
      <c r="BH440">
        <f>GDP!BA441</f>
        <v>0</v>
      </c>
      <c r="BI440">
        <f>GDP!BB441</f>
        <v>2.63E-3</v>
      </c>
      <c r="BJ440">
        <f>GDP!BC441</f>
        <v>-3.1E-4</v>
      </c>
      <c r="BK440">
        <f>GDP!BD441</f>
        <v>0</v>
      </c>
      <c r="BL440">
        <f>GDP!BE441</f>
        <v>0</v>
      </c>
      <c r="BM440" s="7">
        <f>GDP!BF441</f>
        <v>0</v>
      </c>
      <c r="BN440">
        <f>GDP!BG441+GDP!BN441+GDP!BU441</f>
        <v>0</v>
      </c>
      <c r="BO440">
        <f>GDP!BH441+GDP!BO441+GDP!BV441</f>
        <v>0</v>
      </c>
      <c r="BP440">
        <f>GDP!BI441+GDP!BP441+GDP!BW441</f>
        <v>0</v>
      </c>
      <c r="BQ440">
        <f>GDP!BJ441+GDP!BQ441+GDP!BX441</f>
        <v>0</v>
      </c>
      <c r="BR440">
        <f>GDP!BK441+GDP!BR441+GDP!BY441</f>
        <v>0</v>
      </c>
      <c r="BS440">
        <f>GDP!BL441+GDP!BS441+GDP!BZ441</f>
        <v>0</v>
      </c>
      <c r="BT440" s="7">
        <f>GDP!BM441+GDP!BT441+GDP!CA441</f>
        <v>0</v>
      </c>
      <c r="BU440">
        <f>GDP!CB441</f>
        <v>0</v>
      </c>
      <c r="BV440">
        <f>GDP!CC441</f>
        <v>0</v>
      </c>
      <c r="BW440">
        <f>GDP!CD441</f>
        <v>7.4700000000000001E-3</v>
      </c>
      <c r="BX440">
        <f>GDP!CE441</f>
        <v>1.16E-3</v>
      </c>
      <c r="BY440">
        <f>GDP!CF441</f>
        <v>-5.5000000000000003E-4</v>
      </c>
      <c r="BZ440">
        <f>GDP!CG441</f>
        <v>0</v>
      </c>
      <c r="CA440" s="7">
        <f>GDP!CH441</f>
        <v>0</v>
      </c>
      <c r="CB440">
        <f>GDP!CI441</f>
        <v>0</v>
      </c>
      <c r="CC440">
        <f>GDP!CJ441</f>
        <v>0</v>
      </c>
      <c r="CD440">
        <f>GDP!CK441</f>
        <v>0</v>
      </c>
      <c r="CE440">
        <f>GDP!CL441</f>
        <v>0</v>
      </c>
      <c r="CF440">
        <f>GDP!CM441</f>
        <v>0</v>
      </c>
      <c r="CG440">
        <f>GDP!CN441</f>
        <v>0</v>
      </c>
      <c r="CH440" s="7">
        <f>GDP!CO441</f>
        <v>0</v>
      </c>
      <c r="CI440">
        <f>GDP!CP441</f>
        <v>0</v>
      </c>
      <c r="CJ440">
        <f>GDP!CQ441</f>
        <v>0</v>
      </c>
      <c r="CK440">
        <f>GDP!CR441</f>
        <v>0</v>
      </c>
      <c r="CL440">
        <f>GDP!CS441</f>
        <v>0</v>
      </c>
      <c r="CM440">
        <f>GDP!CT441</f>
        <v>0</v>
      </c>
      <c r="CN440">
        <f>GDP!CU441</f>
        <v>0</v>
      </c>
      <c r="CO440">
        <f>GDP!CV441</f>
        <v>0</v>
      </c>
      <c r="CP440">
        <f>GDP!CW441</f>
        <v>0</v>
      </c>
      <c r="CQ440">
        <f>GDP!CX441</f>
        <v>0</v>
      </c>
      <c r="CR440">
        <f>GDP!CY441</f>
        <v>0.11326</v>
      </c>
      <c r="CS440">
        <f>GDP!CZ441</f>
        <v>-2.2550000000000001E-2</v>
      </c>
      <c r="CT440">
        <f>GDP!DA441</f>
        <v>-2.6589999999999999E-2</v>
      </c>
      <c r="CU440">
        <f>GDP!DB441</f>
        <v>0</v>
      </c>
      <c r="CV440" s="7">
        <f>GDP!DC441</f>
        <v>0</v>
      </c>
      <c r="CW440">
        <f>GDP!DD441</f>
        <v>0</v>
      </c>
      <c r="CX440">
        <f>GDP!DE441</f>
        <v>0</v>
      </c>
      <c r="CY440">
        <f>GDP!DF441</f>
        <v>7.4700000000000001E-3</v>
      </c>
      <c r="CZ440">
        <f>GDP!DG441</f>
        <v>1.16E-3</v>
      </c>
      <c r="DA440">
        <f>GDP!DH441</f>
        <v>-5.5000000000000003E-4</v>
      </c>
      <c r="DB440">
        <f>GDP!DI441</f>
        <v>0</v>
      </c>
      <c r="DC440" s="7">
        <f>GDP!DJ441</f>
        <v>0</v>
      </c>
      <c r="DD440">
        <f>GDP!DU441</f>
        <v>6.412000000000001E-2</v>
      </c>
      <c r="DE440">
        <f>GDP!DV441</f>
        <v>8.0800000000000004E-3</v>
      </c>
      <c r="DF440">
        <f>GDP!DW441</f>
        <v>1</v>
      </c>
      <c r="DG440">
        <f>GDP!EF441</f>
        <v>1</v>
      </c>
      <c r="DH440">
        <f>GDP!EG441</f>
        <v>0</v>
      </c>
      <c r="DI440">
        <f>GDP!EH441</f>
        <v>0</v>
      </c>
      <c r="DJ440">
        <f>GDP!EI441</f>
        <v>0</v>
      </c>
      <c r="DK440">
        <f>GDP!EJ441</f>
        <v>0</v>
      </c>
      <c r="DL440" s="84">
        <v>112.51944524623001</v>
      </c>
      <c r="DM440" s="84">
        <v>112.5318</v>
      </c>
      <c r="DN440">
        <v>112.54717149072999</v>
      </c>
      <c r="DO440">
        <v>15.98</v>
      </c>
      <c r="DP440">
        <v>4.2258106570000002</v>
      </c>
      <c r="DQ440">
        <v>5.2732604573999993</v>
      </c>
      <c r="DR440">
        <v>1.047449800399999</v>
      </c>
      <c r="DS440">
        <v>51.196137026999999</v>
      </c>
      <c r="DT440">
        <v>45.9228765696</v>
      </c>
      <c r="DU440">
        <v>27557000000.000099</v>
      </c>
      <c r="DV440">
        <v>42159000000</v>
      </c>
      <c r="DW440">
        <f t="shared" si="30"/>
        <v>1.7521183781660148</v>
      </c>
      <c r="DX440">
        <f t="shared" si="31"/>
        <v>2.6805370216315549</v>
      </c>
      <c r="DY440">
        <f t="shared" si="32"/>
        <v>-0.92841864346554015</v>
      </c>
      <c r="DZ440">
        <v>695577000000</v>
      </c>
      <c r="EA440">
        <f t="shared" si="33"/>
        <v>44.225904312137672</v>
      </c>
      <c r="EB440">
        <v>54229000000</v>
      </c>
      <c r="EC440">
        <v>324433000000</v>
      </c>
      <c r="ED440">
        <f t="shared" si="34"/>
        <v>4.1265777277621485</v>
      </c>
    </row>
    <row r="441" spans="1:134" x14ac:dyDescent="0.35">
      <c r="A441" t="s">
        <v>155</v>
      </c>
      <c r="B441" s="7">
        <v>2010</v>
      </c>
      <c r="C441">
        <f>MacroData!D441</f>
        <v>1604.3796170000001</v>
      </c>
      <c r="D441">
        <f>MacroData!E441</f>
        <v>99.311999999999998</v>
      </c>
      <c r="E441">
        <f>MacroData!F441</f>
        <v>100.301</v>
      </c>
      <c r="F441">
        <f>MacroData!G441</f>
        <v>2022176000000</v>
      </c>
      <c r="G441">
        <f>MacroData!H441</f>
        <v>1643020113154.4399</v>
      </c>
      <c r="H441">
        <f>MacroData!I441</f>
        <v>1604379617000</v>
      </c>
      <c r="I441">
        <f>MacroData!J441</f>
        <v>1604379616000</v>
      </c>
      <c r="J441">
        <f>MacroData!K441</f>
        <v>0.81100000000000005</v>
      </c>
      <c r="K441">
        <f>MacroData!L441</f>
        <v>4.0359999999999996</v>
      </c>
      <c r="L441">
        <f>MacroData!M441</f>
        <v>944.0999755859375</v>
      </c>
      <c r="M441">
        <f>MacroData!N441</f>
        <v>300.29998779296875</v>
      </c>
      <c r="N441">
        <f>MacroData!O441</f>
        <v>60483390</v>
      </c>
      <c r="O441">
        <f>MacroData!P441</f>
        <v>-39818202618.088348</v>
      </c>
      <c r="P441">
        <f>MacroData!Q441</f>
        <v>-23185766000</v>
      </c>
      <c r="Q441">
        <f>MacroData!R441</f>
        <v>319482870000</v>
      </c>
      <c r="R441">
        <f>MacroData!S441</f>
        <v>1627565382000</v>
      </c>
      <c r="S441">
        <f>MacroData!T441</f>
        <v>273210699999.99997</v>
      </c>
      <c r="T441">
        <f>MacroData!U441</f>
        <v>980434514000</v>
      </c>
      <c r="U441">
        <f>MacroData!V441</f>
        <v>8.3659999999999997</v>
      </c>
      <c r="V441">
        <f>MacroData!W441</f>
        <v>4948</v>
      </c>
      <c r="W441">
        <f>MacroData!X441</f>
        <v>100</v>
      </c>
      <c r="X441">
        <f>MacroData!Y441</f>
        <v>1114846549350.3701</v>
      </c>
      <c r="Y441">
        <f>MacroData!Z441</f>
        <v>980111800000</v>
      </c>
      <c r="Z441">
        <f>MacroData!AA441</f>
        <v>726211000000</v>
      </c>
      <c r="AA441">
        <f>MacroData!AB441</f>
        <v>81422000000</v>
      </c>
      <c r="AB441">
        <f>MacroData!AC441</f>
        <v>298695000000</v>
      </c>
      <c r="AC441">
        <f>MacroData!AD441</f>
        <v>327648001000</v>
      </c>
      <c r="AD441">
        <f>MacroData!AE441</f>
        <v>46791000000</v>
      </c>
      <c r="AE441">
        <f>MacroData!AH441</f>
        <v>0</v>
      </c>
      <c r="AF441">
        <f>MacroData!AI441</f>
        <v>0</v>
      </c>
      <c r="AG441">
        <f>MacroData!AJ441</f>
        <v>0</v>
      </c>
      <c r="AH441">
        <f>MacroData!AK441</f>
        <v>0</v>
      </c>
      <c r="AI441">
        <f>MacroData!AL441</f>
        <v>0</v>
      </c>
      <c r="AJ441">
        <f>MacroData!AM441</f>
        <v>2.3809525000000002</v>
      </c>
      <c r="AK441">
        <f>MacroData!AN441</f>
        <v>2.1536464364755719</v>
      </c>
      <c r="AL441" s="31">
        <f>GDP!C442+GDP!J442</f>
        <v>0.25852000000000003</v>
      </c>
      <c r="AM441">
        <f>GDP!D442+GDP!K442</f>
        <v>0.11063000000000001</v>
      </c>
      <c r="AN441">
        <f>GDP!E442+GDP!L442</f>
        <v>6.4930000000000002E-2</v>
      </c>
      <c r="AO441">
        <f>GDP!F442+GDP!M442</f>
        <v>0.24229999999999999</v>
      </c>
      <c r="AP441">
        <f>GDP!G442+GDP!N442</f>
        <v>-0.13275999999999999</v>
      </c>
      <c r="AQ441">
        <f>GDP!H442+GDP!O442</f>
        <v>0</v>
      </c>
      <c r="AR441" s="7">
        <f>GDP!I442+GDP!P442</f>
        <v>0</v>
      </c>
      <c r="AS441">
        <f>GDP!AE442</f>
        <v>0</v>
      </c>
      <c r="AT441">
        <f>GDP!AF442</f>
        <v>0</v>
      </c>
      <c r="AU441">
        <f>GDP!AG442</f>
        <v>6.9180000000000005E-2</v>
      </c>
      <c r="AV441">
        <f>GDP!AH442</f>
        <v>-2.8799999999999999E-2</v>
      </c>
      <c r="AW441">
        <f>GDP!AI442</f>
        <v>0</v>
      </c>
      <c r="AX441">
        <f>GDP!AJ442</f>
        <v>0</v>
      </c>
      <c r="AY441" s="7">
        <f>GDP!AK442</f>
        <v>0</v>
      </c>
      <c r="AZ441">
        <f>GDP!AS442</f>
        <v>0</v>
      </c>
      <c r="BA441">
        <f>GDP!AT442</f>
        <v>0</v>
      </c>
      <c r="BB441">
        <f>GDP!AU442</f>
        <v>0</v>
      </c>
      <c r="BC441">
        <f>GDP!AV442</f>
        <v>0</v>
      </c>
      <c r="BD441">
        <f>GDP!AW442</f>
        <v>0</v>
      </c>
      <c r="BE441">
        <f>GDP!AX442</f>
        <v>0</v>
      </c>
      <c r="BF441" s="7">
        <f>GDP!AY442</f>
        <v>0</v>
      </c>
      <c r="BG441">
        <f>GDP!AZ442</f>
        <v>1.176E-2</v>
      </c>
      <c r="BH441">
        <f>GDP!BA442</f>
        <v>2.63E-3</v>
      </c>
      <c r="BI441">
        <f>GDP!BB442</f>
        <v>4.1279999999999997E-2</v>
      </c>
      <c r="BJ441">
        <f>GDP!BC442</f>
        <v>-1.7229999999999999E-2</v>
      </c>
      <c r="BK441">
        <f>GDP!BD442</f>
        <v>1.119E-2</v>
      </c>
      <c r="BL441">
        <f>GDP!BE442</f>
        <v>0</v>
      </c>
      <c r="BM441" s="7">
        <f>GDP!BF442</f>
        <v>0</v>
      </c>
      <c r="BN441">
        <f>GDP!BG442+GDP!BN442+GDP!BU442</f>
        <v>0</v>
      </c>
      <c r="BO441">
        <f>GDP!BH442+GDP!BO442+GDP!BV442</f>
        <v>0</v>
      </c>
      <c r="BP441">
        <f>GDP!BI442+GDP!BP442+GDP!BW442</f>
        <v>0.62748999999999999</v>
      </c>
      <c r="BQ441">
        <f>GDP!BJ442+GDP!BQ442+GDP!BX442</f>
        <v>0.23849999999999999</v>
      </c>
      <c r="BR441">
        <f>GDP!BK442+GDP!BR442+GDP!BY442</f>
        <v>6.7389999999999992E-2</v>
      </c>
      <c r="BS441">
        <f>GDP!BL442+GDP!BS442+GDP!BZ442</f>
        <v>0</v>
      </c>
      <c r="BT441" s="7">
        <f>GDP!BM442+GDP!BT442+GDP!CA442</f>
        <v>0</v>
      </c>
      <c r="BU441">
        <f>GDP!CB442</f>
        <v>1.7170000000000001E-2</v>
      </c>
      <c r="BV441">
        <f>GDP!CC442</f>
        <v>7.4700000000000001E-3</v>
      </c>
      <c r="BW441">
        <f>GDP!CD442</f>
        <v>4.8849999999999998E-2</v>
      </c>
      <c r="BX441">
        <f>GDP!CE442</f>
        <v>0.14766000000000001</v>
      </c>
      <c r="BY441">
        <f>GDP!CF442</f>
        <v>7.0319999999999994E-2</v>
      </c>
      <c r="BZ441">
        <f>GDP!CG442</f>
        <v>0</v>
      </c>
      <c r="CA441" s="7">
        <f>GDP!CH442</f>
        <v>0</v>
      </c>
      <c r="CB441">
        <f>GDP!CI442</f>
        <v>0</v>
      </c>
      <c r="CC441">
        <f>GDP!CJ442</f>
        <v>0</v>
      </c>
      <c r="CD441">
        <f>GDP!CK442</f>
        <v>0</v>
      </c>
      <c r="CE441">
        <f>GDP!CL442</f>
        <v>0</v>
      </c>
      <c r="CF441">
        <f>GDP!CM442</f>
        <v>0</v>
      </c>
      <c r="CG441">
        <f>GDP!CN442</f>
        <v>0</v>
      </c>
      <c r="CH441" s="7">
        <f>GDP!CO442</f>
        <v>0</v>
      </c>
      <c r="CI441">
        <f>GDP!CP442</f>
        <v>0</v>
      </c>
      <c r="CJ441">
        <f>GDP!CQ442</f>
        <v>0</v>
      </c>
      <c r="CK441">
        <f>GDP!CR442</f>
        <v>0</v>
      </c>
      <c r="CL441">
        <f>GDP!CS442</f>
        <v>0</v>
      </c>
      <c r="CM441">
        <f>GDP!CT442</f>
        <v>0</v>
      </c>
      <c r="CN441">
        <f>GDP!CU442</f>
        <v>0</v>
      </c>
      <c r="CO441">
        <f>GDP!CV442</f>
        <v>0</v>
      </c>
      <c r="CP441">
        <f>GDP!CW442</f>
        <v>0.27028000000000002</v>
      </c>
      <c r="CQ441">
        <f>GDP!CX442</f>
        <v>0.11326</v>
      </c>
      <c r="CR441">
        <f>GDP!CY442</f>
        <v>0.17538999999999999</v>
      </c>
      <c r="CS441">
        <f>GDP!CZ442</f>
        <v>0.19627</v>
      </c>
      <c r="CT441">
        <f>GDP!DA442</f>
        <v>-0.12156999999999998</v>
      </c>
      <c r="CU441">
        <f>GDP!DB442</f>
        <v>0</v>
      </c>
      <c r="CV441" s="7">
        <f>GDP!DC442</f>
        <v>0</v>
      </c>
      <c r="CW441">
        <f>GDP!DD442</f>
        <v>1.7170000000000001E-2</v>
      </c>
      <c r="CX441">
        <f>GDP!DE442</f>
        <v>7.4700000000000001E-3</v>
      </c>
      <c r="CY441">
        <f>GDP!DF442</f>
        <v>0.67633999999999994</v>
      </c>
      <c r="CZ441">
        <f>GDP!DG442</f>
        <v>0.38616</v>
      </c>
      <c r="DA441">
        <f>GDP!DH442</f>
        <v>0.13771</v>
      </c>
      <c r="DB441">
        <f>GDP!DI442</f>
        <v>0</v>
      </c>
      <c r="DC441" s="7">
        <f>GDP!DJ442</f>
        <v>0</v>
      </c>
      <c r="DD441">
        <f>GDP!DU442</f>
        <v>0.63362999999999992</v>
      </c>
      <c r="DE441">
        <f>GDP!DV442</f>
        <v>1.22485</v>
      </c>
      <c r="DF441">
        <f>GDP!DW442</f>
        <v>1</v>
      </c>
      <c r="DG441">
        <f>GDP!EF442</f>
        <v>0</v>
      </c>
      <c r="DH441">
        <f>GDP!EG442</f>
        <v>0</v>
      </c>
      <c r="DI441">
        <f>GDP!EH442</f>
        <v>1</v>
      </c>
      <c r="DJ441">
        <f>GDP!EI442</f>
        <v>0</v>
      </c>
      <c r="DK441">
        <f>GDP!EJ442</f>
        <v>0</v>
      </c>
      <c r="DL441" s="84">
        <v>115.37792417023201</v>
      </c>
      <c r="DM441" s="84">
        <v>115.39319999999999</v>
      </c>
      <c r="DN441">
        <v>115.41294747194</v>
      </c>
      <c r="DO441">
        <v>13.39</v>
      </c>
      <c r="DP441">
        <v>4.1319552827999999</v>
      </c>
      <c r="DQ441">
        <v>4.250187627599999</v>
      </c>
      <c r="DR441">
        <v>0.11823234479999911</v>
      </c>
      <c r="DS441">
        <v>49.944212426900002</v>
      </c>
      <c r="DT441">
        <v>45.694024799300003</v>
      </c>
      <c r="DU441">
        <v>19878000000.000099</v>
      </c>
      <c r="DV441">
        <v>42817000000</v>
      </c>
      <c r="DW441">
        <f t="shared" si="30"/>
        <v>1.2389835790340946</v>
      </c>
      <c r="DX441">
        <f t="shared" si="31"/>
        <v>2.6687574154091238</v>
      </c>
      <c r="DY441">
        <f t="shared" si="32"/>
        <v>-1.4297738363750292</v>
      </c>
      <c r="DZ441">
        <v>707806000000</v>
      </c>
      <c r="EA441">
        <f t="shared" si="33"/>
        <v>44.117114958335954</v>
      </c>
      <c r="EB441">
        <v>46791000000</v>
      </c>
      <c r="EC441">
        <v>327648000000</v>
      </c>
      <c r="ED441">
        <f t="shared" si="34"/>
        <v>3.6713097522316058</v>
      </c>
    </row>
    <row r="442" spans="1:134" x14ac:dyDescent="0.35">
      <c r="A442" t="s">
        <v>155</v>
      </c>
      <c r="B442" s="7">
        <v>2011</v>
      </c>
      <c r="C442">
        <f>MacroData!D442</f>
        <v>1639.383006</v>
      </c>
      <c r="D442">
        <f>MacroData!E442</f>
        <v>98.373000000000005</v>
      </c>
      <c r="E442">
        <f>MacroData!F442</f>
        <v>100.41500000000001</v>
      </c>
      <c r="F442">
        <f>MacroData!G442</f>
        <v>1957317000000</v>
      </c>
      <c r="G442">
        <f>MacroData!H442</f>
        <v>1668397325789.73</v>
      </c>
      <c r="H442">
        <f>MacroData!I442</f>
        <v>1639383006000</v>
      </c>
      <c r="I442">
        <f>MacroData!J442</f>
        <v>1615636767000</v>
      </c>
      <c r="J442">
        <f>MacroData!K442</f>
        <v>1.391</v>
      </c>
      <c r="K442">
        <f>MacroData!L442</f>
        <v>5.423</v>
      </c>
      <c r="L442">
        <f>MacroData!M442</f>
        <v>941.63421630859375</v>
      </c>
      <c r="M442">
        <f>MacroData!N442</f>
        <v>298.05447387695313</v>
      </c>
      <c r="N442">
        <f>MacroData!O442</f>
        <v>60626440</v>
      </c>
      <c r="O442">
        <f>MacroData!P442</f>
        <v>-30771509217.608688</v>
      </c>
      <c r="P442">
        <f>MacroData!Q442</f>
        <v>-468215618.73999023</v>
      </c>
      <c r="Q442">
        <f>MacroData!R442</f>
        <v>314115681000</v>
      </c>
      <c r="R442">
        <f>MacroData!S442</f>
        <v>1616104982618.74</v>
      </c>
      <c r="S442">
        <f>MacroData!T442</f>
        <v>269629922713.03915</v>
      </c>
      <c r="T442">
        <f>MacroData!U442</f>
        <v>980308938000</v>
      </c>
      <c r="U442">
        <f>MacroData!V442</f>
        <v>8.4060000000000006</v>
      </c>
      <c r="V442">
        <f>MacroData!W442</f>
        <v>3998.26</v>
      </c>
      <c r="W442">
        <f>MacroData!X442</f>
        <v>100.488</v>
      </c>
      <c r="X442">
        <f>MacroData!Y442</f>
        <v>1114907837758.95</v>
      </c>
      <c r="Y442">
        <f>MacroData!Z442</f>
        <v>1008590400000</v>
      </c>
      <c r="Z442">
        <f>MacroData!AA442</f>
        <v>737087000000</v>
      </c>
      <c r="AA442">
        <f>MacroData!AB442</f>
        <v>83666000000</v>
      </c>
      <c r="AB442">
        <f>MacroData!AC442</f>
        <v>304478000000</v>
      </c>
      <c r="AC442">
        <f>MacroData!AD442</f>
        <v>321693829000</v>
      </c>
      <c r="AD442">
        <f>MacroData!AE442</f>
        <v>44154907536.593376</v>
      </c>
      <c r="AE442" t="str">
        <f>MacroData!AH442</f>
        <v>NA</v>
      </c>
      <c r="AF442" t="str">
        <f>MacroData!AI442</f>
        <v>NA</v>
      </c>
      <c r="AG442" t="str">
        <f>MacroData!AJ442</f>
        <v>NA</v>
      </c>
      <c r="AH442" t="str">
        <f>MacroData!AK442</f>
        <v>NA</v>
      </c>
      <c r="AI442">
        <f>MacroData!AL442</f>
        <v>0</v>
      </c>
      <c r="AJ442">
        <f>MacroData!AM442</f>
        <v>2.3809525000000002</v>
      </c>
      <c r="AK442">
        <f>MacroData!AN442</f>
        <v>2.0102357183183943</v>
      </c>
      <c r="AL442" s="31">
        <f>GDP!C443+GDP!J443</f>
        <v>1.103E-2</v>
      </c>
      <c r="AM442">
        <f>GDP!D443+GDP!K443</f>
        <v>6.4930000000000002E-2</v>
      </c>
      <c r="AN442">
        <f>GDP!E443+GDP!L443</f>
        <v>0.72355000000000003</v>
      </c>
      <c r="AO442">
        <f>GDP!F443+GDP!M443</f>
        <v>0.50649</v>
      </c>
      <c r="AP442">
        <f>GDP!G443+GDP!N443</f>
        <v>0.32335999999999998</v>
      </c>
      <c r="AQ442">
        <f>GDP!H443+GDP!O443</f>
        <v>0</v>
      </c>
      <c r="AR442" s="7">
        <f>GDP!I443+GDP!P443</f>
        <v>0</v>
      </c>
      <c r="AS442">
        <f>GDP!AE443</f>
        <v>0.14086000000000001</v>
      </c>
      <c r="AT442">
        <f>GDP!AF443</f>
        <v>6.9180000000000005E-2</v>
      </c>
      <c r="AU442">
        <f>GDP!AG443</f>
        <v>0.43069000000000002</v>
      </c>
      <c r="AV442">
        <f>GDP!AH443</f>
        <v>0.15003</v>
      </c>
      <c r="AW442">
        <f>GDP!AI443</f>
        <v>-7.7039999999999997E-2</v>
      </c>
      <c r="AX442">
        <f>GDP!AJ443</f>
        <v>0</v>
      </c>
      <c r="AY442" s="7">
        <f>GDP!AK443</f>
        <v>0</v>
      </c>
      <c r="AZ442">
        <f>GDP!AS443</f>
        <v>1.9630000000000002E-2</v>
      </c>
      <c r="BA442">
        <f>GDP!AT443</f>
        <v>0</v>
      </c>
      <c r="BB442">
        <f>GDP!AU443</f>
        <v>0.16417999999999999</v>
      </c>
      <c r="BC442">
        <f>GDP!AV443</f>
        <v>6.5879999999999994E-2</v>
      </c>
      <c r="BD442">
        <f>GDP!AW443</f>
        <v>-6.2E-4</v>
      </c>
      <c r="BE442">
        <f>GDP!AX443</f>
        <v>0</v>
      </c>
      <c r="BF442" s="7">
        <f>GDP!AY443</f>
        <v>0</v>
      </c>
      <c r="BG442">
        <f>GDP!AZ443</f>
        <v>5.1110000000000003E-2</v>
      </c>
      <c r="BH442">
        <f>GDP!BA443</f>
        <v>4.1279999999999997E-2</v>
      </c>
      <c r="BI442">
        <f>GDP!BB443</f>
        <v>-3.0009999999999998E-2</v>
      </c>
      <c r="BJ442">
        <f>GDP!BC443</f>
        <v>4.2290000000000001E-2</v>
      </c>
      <c r="BK442">
        <f>GDP!BD443</f>
        <v>-3.3279999999999997E-2</v>
      </c>
      <c r="BL442">
        <f>GDP!BE443</f>
        <v>0</v>
      </c>
      <c r="BM442" s="7">
        <f>GDP!BF443</f>
        <v>0</v>
      </c>
      <c r="BN442">
        <f>GDP!BG443+GDP!BN443+GDP!BU443</f>
        <v>0.25430000000000003</v>
      </c>
      <c r="BO442">
        <f>GDP!BH443+GDP!BO443+GDP!BV443</f>
        <v>0.62748999999999999</v>
      </c>
      <c r="BP442">
        <f>GDP!BI443+GDP!BP443+GDP!BW443</f>
        <v>0.17990999999999999</v>
      </c>
      <c r="BQ442">
        <f>GDP!BJ443+GDP!BQ443+GDP!BX443</f>
        <v>0.44124999999999998</v>
      </c>
      <c r="BR442">
        <f>GDP!BK443+GDP!BR443+GDP!BY443</f>
        <v>0.13962000000000002</v>
      </c>
      <c r="BS442">
        <f>GDP!BL443+GDP!BS443+GDP!BZ443</f>
        <v>0</v>
      </c>
      <c r="BT442" s="7">
        <f>GDP!BM443+GDP!BT443+GDP!CA443</f>
        <v>0</v>
      </c>
      <c r="BU442">
        <f>GDP!CB443</f>
        <v>-2.1010000000000001E-2</v>
      </c>
      <c r="BV442">
        <f>GDP!CC443</f>
        <v>4.8849999999999998E-2</v>
      </c>
      <c r="BW442">
        <f>GDP!CD443</f>
        <v>0.19520999999999999</v>
      </c>
      <c r="BX442">
        <f>GDP!CE443</f>
        <v>0.23449999999999999</v>
      </c>
      <c r="BY442">
        <f>GDP!CF443</f>
        <v>-5.11E-3</v>
      </c>
      <c r="BZ442">
        <f>GDP!CG443</f>
        <v>0</v>
      </c>
      <c r="CA442" s="7">
        <f>GDP!CH443</f>
        <v>0</v>
      </c>
      <c r="CB442">
        <f>GDP!CI443</f>
        <v>0</v>
      </c>
      <c r="CC442">
        <f>GDP!CJ443</f>
        <v>0</v>
      </c>
      <c r="CD442">
        <f>GDP!CK443</f>
        <v>0</v>
      </c>
      <c r="CE442">
        <f>GDP!CL443</f>
        <v>0</v>
      </c>
      <c r="CF442">
        <f>GDP!CM443</f>
        <v>0</v>
      </c>
      <c r="CG442">
        <f>GDP!CN443</f>
        <v>0</v>
      </c>
      <c r="CH442" s="7">
        <f>GDP!CO443</f>
        <v>0</v>
      </c>
      <c r="CI442">
        <f>GDP!CP443</f>
        <v>2.5000000000000001E-4</v>
      </c>
      <c r="CJ442">
        <f>GDP!CQ443</f>
        <v>0</v>
      </c>
      <c r="CK442">
        <f>GDP!CR443</f>
        <v>0.30841000000000002</v>
      </c>
      <c r="CL442">
        <f>GDP!CS443</f>
        <v>0.17757999999999999</v>
      </c>
      <c r="CM442">
        <f>GDP!CT443</f>
        <v>1.5769999999999999E-2</v>
      </c>
      <c r="CN442">
        <f>GDP!CU443</f>
        <v>0</v>
      </c>
      <c r="CO442">
        <f>GDP!CV443</f>
        <v>0</v>
      </c>
      <c r="CP442">
        <f>GDP!CW443</f>
        <v>0.22263000000000005</v>
      </c>
      <c r="CQ442">
        <f>GDP!CX443</f>
        <v>0.17538999999999999</v>
      </c>
      <c r="CR442">
        <f>GDP!CY443</f>
        <v>1.2884100000000001</v>
      </c>
      <c r="CS442">
        <f>GDP!CZ443</f>
        <v>0.76468999999999998</v>
      </c>
      <c r="CT442">
        <f>GDP!DA443</f>
        <v>0.21241999999999997</v>
      </c>
      <c r="CU442">
        <f>GDP!DB443</f>
        <v>0</v>
      </c>
      <c r="CV442" s="7">
        <f>GDP!DC443</f>
        <v>0</v>
      </c>
      <c r="CW442">
        <f>GDP!DD443</f>
        <v>0.23354000000000003</v>
      </c>
      <c r="CX442">
        <f>GDP!DE443</f>
        <v>0.67633999999999994</v>
      </c>
      <c r="CY442">
        <f>GDP!DF443</f>
        <v>0.68352999999999997</v>
      </c>
      <c r="CZ442">
        <f>GDP!DG443</f>
        <v>0.85332999999999992</v>
      </c>
      <c r="DA442">
        <f>GDP!DH443</f>
        <v>0.15028000000000002</v>
      </c>
      <c r="DB442">
        <f>GDP!DI443</f>
        <v>0</v>
      </c>
      <c r="DC442" s="7">
        <f>GDP!DJ443</f>
        <v>0</v>
      </c>
      <c r="DD442">
        <f>GDP!DU443</f>
        <v>2.6635400000000002</v>
      </c>
      <c r="DE442">
        <f>GDP!DV443</f>
        <v>2.5970199999999997</v>
      </c>
      <c r="DF442">
        <f>GDP!DW443</f>
        <v>1</v>
      </c>
      <c r="DG442">
        <f>GDP!EF443</f>
        <v>0</v>
      </c>
      <c r="DH442">
        <f>GDP!EG443</f>
        <v>0</v>
      </c>
      <c r="DI442">
        <f>GDP!EH443</f>
        <v>0</v>
      </c>
      <c r="DJ442">
        <f>GDP!EI443</f>
        <v>0</v>
      </c>
      <c r="DK442">
        <f>GDP!EJ443</f>
        <v>1</v>
      </c>
      <c r="DL442" s="84">
        <v>116.498951730759</v>
      </c>
      <c r="DM442" s="84">
        <v>116.50830000000001</v>
      </c>
      <c r="DN442">
        <v>116.52209121316</v>
      </c>
      <c r="DO442">
        <v>-4.5</v>
      </c>
      <c r="DP442">
        <v>4.4640398821999998</v>
      </c>
      <c r="DQ442">
        <v>3.7106316578000005</v>
      </c>
      <c r="DR442">
        <v>-0.75340822439999933</v>
      </c>
      <c r="DS442">
        <v>49.362066344600002</v>
      </c>
      <c r="DT442">
        <v>45.651434686800002</v>
      </c>
      <c r="DU442">
        <v>20438000000</v>
      </c>
      <c r="DV442">
        <v>42682000000</v>
      </c>
      <c r="DW442">
        <f t="shared" si="30"/>
        <v>1.2466885361870099</v>
      </c>
      <c r="DX442">
        <f t="shared" si="31"/>
        <v>2.6035404688097641</v>
      </c>
      <c r="DY442">
        <f t="shared" si="32"/>
        <v>-1.3568519326227542</v>
      </c>
      <c r="DZ442">
        <v>709102000000</v>
      </c>
      <c r="EA442">
        <f t="shared" si="33"/>
        <v>43.254199744949659</v>
      </c>
      <c r="EB442">
        <v>45288000000</v>
      </c>
      <c r="EC442">
        <v>320918000000</v>
      </c>
      <c r="ED442">
        <f t="shared" si="34"/>
        <v>3.8678848257344161</v>
      </c>
    </row>
    <row r="443" spans="1:134" x14ac:dyDescent="0.35">
      <c r="A443" t="s">
        <v>155</v>
      </c>
      <c r="B443" s="7">
        <v>2012</v>
      </c>
      <c r="C443">
        <f>MacroData!D443</f>
        <v>1614.8568340000002</v>
      </c>
      <c r="D443">
        <f>MacroData!E443</f>
        <v>96.953000000000003</v>
      </c>
      <c r="E443">
        <f>MacroData!F443</f>
        <v>99.149000000000001</v>
      </c>
      <c r="F443">
        <f>MacroData!G443</f>
        <v>2229984000000</v>
      </c>
      <c r="G443">
        <f>MacroData!H443</f>
        <v>1688716787219.4299</v>
      </c>
      <c r="H443">
        <f>MacroData!I443</f>
        <v>1614856834000</v>
      </c>
      <c r="I443">
        <f>MacroData!J443</f>
        <v>1570099765000</v>
      </c>
      <c r="J443">
        <f>MacroData!K443</f>
        <v>0.57299999999999995</v>
      </c>
      <c r="K443">
        <f>MacroData!L443</f>
        <v>5.4930000000000003</v>
      </c>
      <c r="L443">
        <f>MacroData!M443</f>
        <v>900.56658935546875</v>
      </c>
      <c r="M443">
        <f>MacroData!N443</f>
        <v>269.59396362304688</v>
      </c>
      <c r="N443">
        <f>MacroData!O443</f>
        <v>60916200</v>
      </c>
      <c r="O443">
        <f>MacroData!P443</f>
        <v>22614389547.283028</v>
      </c>
      <c r="P443">
        <f>MacroData!Q443</f>
        <v>27101792022.830078</v>
      </c>
      <c r="Q443">
        <f>MacroData!R443</f>
        <v>284664091000</v>
      </c>
      <c r="R443">
        <f>MacroData!S443</f>
        <v>1542997972977.1699</v>
      </c>
      <c r="S443">
        <f>MacroData!T443</f>
        <v>244988896433.50323</v>
      </c>
      <c r="T443">
        <f>MacroData!U443</f>
        <v>940993176000</v>
      </c>
      <c r="U443">
        <f>MacroData!V443</f>
        <v>10.629</v>
      </c>
      <c r="V443">
        <f>MacroData!W443</f>
        <v>4551.8599999999997</v>
      </c>
      <c r="W443">
        <f>MacroData!X443</f>
        <v>98.186999999999998</v>
      </c>
      <c r="X443">
        <f>MacroData!Y443</f>
        <v>1070915390395.73</v>
      </c>
      <c r="Y443">
        <f>MacroData!Z443</f>
        <v>995077400000</v>
      </c>
      <c r="Z443">
        <f>MacroData!AA443</f>
        <v>765810000000</v>
      </c>
      <c r="AA443">
        <f>MacroData!AB443</f>
        <v>87907800000</v>
      </c>
      <c r="AB443">
        <f>MacroData!AC443</f>
        <v>311442000000</v>
      </c>
      <c r="AC443">
        <f>MacroData!AD443</f>
        <v>317677835000</v>
      </c>
      <c r="AD443">
        <f>MacroData!AE443</f>
        <v>39703014643.412094</v>
      </c>
      <c r="AE443" t="str">
        <f>MacroData!AH443</f>
        <v>NA</v>
      </c>
      <c r="AF443" t="str">
        <f>MacroData!AI443</f>
        <v>NA</v>
      </c>
      <c r="AG443" t="str">
        <f>MacroData!AJ443</f>
        <v>NA</v>
      </c>
      <c r="AH443" t="str">
        <f>MacroData!AK443</f>
        <v>NA</v>
      </c>
      <c r="AI443">
        <f>MacroData!AL443</f>
        <v>1</v>
      </c>
      <c r="AJ443">
        <f>MacroData!AM443</f>
        <v>2.3809525000000002</v>
      </c>
      <c r="AK443">
        <f>MacroData!AN443</f>
        <v>2.0096821430183591</v>
      </c>
      <c r="AL443" s="31">
        <f>GDP!C444+GDP!J444</f>
        <v>0.59400000000000008</v>
      </c>
      <c r="AM443">
        <f>GDP!D444+GDP!K444</f>
        <v>0.72355000000000003</v>
      </c>
      <c r="AN443">
        <f>GDP!E444+GDP!L444</f>
        <v>0.51752999999999993</v>
      </c>
      <c r="AO443">
        <f>GDP!F444+GDP!M444</f>
        <v>0.26316000000000001</v>
      </c>
      <c r="AP443">
        <f>GDP!G444+GDP!N444</f>
        <v>0</v>
      </c>
      <c r="AQ443">
        <f>GDP!H444+GDP!O444</f>
        <v>0</v>
      </c>
      <c r="AR443" s="7">
        <f>GDP!I444+GDP!P444</f>
        <v>0</v>
      </c>
      <c r="AS443">
        <f>GDP!AE444</f>
        <v>0.36903999999999998</v>
      </c>
      <c r="AT443">
        <f>GDP!AF444</f>
        <v>0.43069000000000002</v>
      </c>
      <c r="AU443">
        <f>GDP!AG444</f>
        <v>0.19467999999999999</v>
      </c>
      <c r="AV443">
        <f>GDP!AH444</f>
        <v>-0.10138</v>
      </c>
      <c r="AW443">
        <f>GDP!AI444</f>
        <v>0</v>
      </c>
      <c r="AX443">
        <f>GDP!AJ444</f>
        <v>0</v>
      </c>
      <c r="AY443" s="7">
        <f>GDP!AK444</f>
        <v>0</v>
      </c>
      <c r="AZ443">
        <f>GDP!AS444</f>
        <v>0</v>
      </c>
      <c r="BA443">
        <f>GDP!AT444</f>
        <v>0.16417999999999999</v>
      </c>
      <c r="BB443">
        <f>GDP!AU444</f>
        <v>6.5879999999999994E-2</v>
      </c>
      <c r="BC443">
        <f>GDP!AV444</f>
        <v>-6.2E-4</v>
      </c>
      <c r="BD443">
        <f>GDP!AW444</f>
        <v>0</v>
      </c>
      <c r="BE443">
        <f>GDP!AX444</f>
        <v>0</v>
      </c>
      <c r="BF443" s="7">
        <f>GDP!AY444</f>
        <v>0</v>
      </c>
      <c r="BG443">
        <f>GDP!AZ444</f>
        <v>5.3099999999999996E-3</v>
      </c>
      <c r="BH443">
        <f>GDP!BA444</f>
        <v>-3.0009999999999998E-2</v>
      </c>
      <c r="BI443">
        <f>GDP!BB444</f>
        <v>-2.5479999999999999E-2</v>
      </c>
      <c r="BJ443">
        <f>GDP!BC444</f>
        <v>-6.8049999999999999E-2</v>
      </c>
      <c r="BK443">
        <f>GDP!BD444</f>
        <v>0</v>
      </c>
      <c r="BL443">
        <f>GDP!BE444</f>
        <v>0</v>
      </c>
      <c r="BM443" s="7">
        <f>GDP!BF444</f>
        <v>0</v>
      </c>
      <c r="BN443">
        <f>GDP!BG444+GDP!BN444+GDP!BU444</f>
        <v>0.38893</v>
      </c>
      <c r="BO443">
        <f>GDP!BH444+GDP!BO444+GDP!BV444</f>
        <v>0.17990999999999999</v>
      </c>
      <c r="BP443">
        <f>GDP!BI444+GDP!BP444+GDP!BW444</f>
        <v>0.33560000000000001</v>
      </c>
      <c r="BQ443">
        <f>GDP!BJ444+GDP!BQ444+GDP!BX444</f>
        <v>0.25953999999999999</v>
      </c>
      <c r="BR443">
        <f>GDP!BK444+GDP!BR444+GDP!BY444</f>
        <v>1.464E-2</v>
      </c>
      <c r="BS443">
        <f>GDP!BL444+GDP!BS444+GDP!BZ444</f>
        <v>0</v>
      </c>
      <c r="BT443" s="7">
        <f>GDP!BM444+GDP!BT444+GDP!CA444</f>
        <v>0</v>
      </c>
      <c r="BU443">
        <f>GDP!CB444</f>
        <v>5.6669999999999998E-2</v>
      </c>
      <c r="BV443">
        <f>GDP!CC444</f>
        <v>0.19520999999999999</v>
      </c>
      <c r="BW443">
        <f>GDP!CD444</f>
        <v>0.40670000000000001</v>
      </c>
      <c r="BX443">
        <f>GDP!CE444</f>
        <v>0.16500999999999999</v>
      </c>
      <c r="BY443">
        <f>GDP!CF444</f>
        <v>9.1500000000000001E-3</v>
      </c>
      <c r="BZ443">
        <f>GDP!CG444</f>
        <v>0</v>
      </c>
      <c r="CA443" s="7">
        <f>GDP!CH444</f>
        <v>0</v>
      </c>
      <c r="CB443">
        <f>GDP!CI444</f>
        <v>0</v>
      </c>
      <c r="CC443">
        <f>GDP!CJ444</f>
        <v>0</v>
      </c>
      <c r="CD443">
        <f>GDP!CK444</f>
        <v>0</v>
      </c>
      <c r="CE443">
        <f>GDP!CL444</f>
        <v>0</v>
      </c>
      <c r="CF443">
        <f>GDP!CM444</f>
        <v>0</v>
      </c>
      <c r="CG443">
        <f>GDP!CN444</f>
        <v>0</v>
      </c>
      <c r="CH443" s="7">
        <f>GDP!CO444</f>
        <v>0</v>
      </c>
      <c r="CI443">
        <f>GDP!CP444</f>
        <v>-7.1550000000000002E-2</v>
      </c>
      <c r="CJ443">
        <f>GDP!CQ444</f>
        <v>0.30841000000000002</v>
      </c>
      <c r="CK443">
        <f>GDP!CR444</f>
        <v>0.53313999999999995</v>
      </c>
      <c r="CL443">
        <f>GDP!CS444</f>
        <v>5.6640000000000003E-2</v>
      </c>
      <c r="CM443">
        <f>GDP!CT444</f>
        <v>1.6709999999999999E-2</v>
      </c>
      <c r="CN443">
        <f>GDP!CU444</f>
        <v>0</v>
      </c>
      <c r="CO443">
        <f>GDP!CV444</f>
        <v>0</v>
      </c>
      <c r="CP443">
        <f>GDP!CW444</f>
        <v>0.96835000000000016</v>
      </c>
      <c r="CQ443">
        <f>GDP!CX444</f>
        <v>1.2884100000000001</v>
      </c>
      <c r="CR443">
        <f>GDP!CY444</f>
        <v>0.75261</v>
      </c>
      <c r="CS443">
        <f>GDP!CZ444</f>
        <v>9.3109999999999998E-2</v>
      </c>
      <c r="CT443">
        <f>GDP!DA444</f>
        <v>0</v>
      </c>
      <c r="CU443">
        <f>GDP!DB444</f>
        <v>0</v>
      </c>
      <c r="CV443" s="7">
        <f>GDP!DC444</f>
        <v>0</v>
      </c>
      <c r="CW443">
        <f>GDP!DD444</f>
        <v>0.37404999999999999</v>
      </c>
      <c r="CX443">
        <f>GDP!DE444</f>
        <v>0.68352999999999997</v>
      </c>
      <c r="CY443">
        <f>GDP!DF444</f>
        <v>1.2754399999999999</v>
      </c>
      <c r="CZ443">
        <f>GDP!DG444</f>
        <v>0.48119000000000001</v>
      </c>
      <c r="DA443">
        <f>GDP!DH444</f>
        <v>4.0499999999999994E-2</v>
      </c>
      <c r="DB443">
        <f>GDP!DI444</f>
        <v>0</v>
      </c>
      <c r="DC443" s="7">
        <f>GDP!DJ444</f>
        <v>0</v>
      </c>
      <c r="DD443">
        <f>GDP!DU444</f>
        <v>3.1024799999999999</v>
      </c>
      <c r="DE443">
        <f>GDP!DV444</f>
        <v>2.8547099999999999</v>
      </c>
      <c r="DF443">
        <f>GDP!DW444</f>
        <v>1</v>
      </c>
      <c r="DG443">
        <f>GDP!EF444</f>
        <v>1</v>
      </c>
      <c r="DH443">
        <f>GDP!EG444</f>
        <v>0</v>
      </c>
      <c r="DI443">
        <f>GDP!EH444</f>
        <v>0</v>
      </c>
      <c r="DJ443">
        <f>GDP!EI444</f>
        <v>0</v>
      </c>
      <c r="DK443">
        <f>GDP!EJ444</f>
        <v>0</v>
      </c>
      <c r="DL443" s="84">
        <v>123.338680663945</v>
      </c>
      <c r="DM443" s="84">
        <v>123.34480000000001</v>
      </c>
      <c r="DN443">
        <v>123.36037166862999</v>
      </c>
      <c r="DO443">
        <v>34.880000000000003</v>
      </c>
      <c r="DP443">
        <v>5.0026731296999998</v>
      </c>
      <c r="DQ443">
        <v>2.9267128563</v>
      </c>
      <c r="DR443">
        <v>-2.0759602733999998</v>
      </c>
      <c r="DS443">
        <v>50.758409511099998</v>
      </c>
      <c r="DT443">
        <v>47.831696654799998</v>
      </c>
      <c r="DU443">
        <v>22455000000.000099</v>
      </c>
      <c r="DV443">
        <v>43412000000</v>
      </c>
      <c r="DW443">
        <f t="shared" si="30"/>
        <v>1.3905257436585923</v>
      </c>
      <c r="DX443">
        <f t="shared" si="31"/>
        <v>2.688287846079116</v>
      </c>
      <c r="DY443">
        <f t="shared" si="32"/>
        <v>-1.2977621024205237</v>
      </c>
      <c r="DZ443">
        <v>714843000000</v>
      </c>
      <c r="EA443">
        <f t="shared" si="33"/>
        <v>44.266648593815837</v>
      </c>
      <c r="EB443">
        <v>41422000000</v>
      </c>
      <c r="EC443">
        <v>315448000000</v>
      </c>
      <c r="ED443">
        <f t="shared" si="34"/>
        <v>4.2933259072293399</v>
      </c>
    </row>
    <row r="444" spans="1:134" x14ac:dyDescent="0.35">
      <c r="A444" t="s">
        <v>155</v>
      </c>
      <c r="B444" s="7">
        <v>2013</v>
      </c>
      <c r="C444">
        <f>MacroData!D444</f>
        <v>1609.1320640000001</v>
      </c>
      <c r="D444">
        <f>MacroData!E444</f>
        <v>98.67</v>
      </c>
      <c r="E444">
        <f>MacroData!F444</f>
        <v>99.617000000000004</v>
      </c>
      <c r="F444">
        <f>MacroData!G444</f>
        <v>2329457000000</v>
      </c>
      <c r="G444">
        <f>MacroData!H444</f>
        <v>1708767694768.9299</v>
      </c>
      <c r="H444">
        <f>MacroData!I444</f>
        <v>1609132064000</v>
      </c>
      <c r="I444">
        <f>MacroData!J444</f>
        <v>1543382719000</v>
      </c>
      <c r="J444">
        <f>MacroData!K444</f>
        <v>0.221</v>
      </c>
      <c r="K444">
        <f>MacroData!L444</f>
        <v>4.3159999999999998</v>
      </c>
      <c r="L444" t="str">
        <f>MacroData!M444</f>
        <v>NA</v>
      </c>
      <c r="M444" t="str">
        <f>MacroData!N444</f>
        <v>NA</v>
      </c>
      <c r="N444">
        <f>MacroData!O444</f>
        <v>61178360</v>
      </c>
      <c r="O444" t="str">
        <f>MacroData!P444</f>
        <v>NA</v>
      </c>
      <c r="P444">
        <f>MacroData!Q444</f>
        <v>44131294336.969971</v>
      </c>
      <c r="Q444">
        <f>MacroData!R444</f>
        <v>268058320000</v>
      </c>
      <c r="R444">
        <f>MacroData!S444</f>
        <v>1499251424663.03</v>
      </c>
      <c r="S444">
        <f>MacroData!T444</f>
        <v>231418819753.76883</v>
      </c>
      <c r="T444">
        <f>MacroData!U444</f>
        <v>915042269000</v>
      </c>
      <c r="U444">
        <f>MacroData!V444</f>
        <v>12.154999999999999</v>
      </c>
      <c r="V444">
        <f>MacroData!W444</f>
        <v>5665.7</v>
      </c>
      <c r="W444">
        <f>MacroData!X444</f>
        <v>100.789</v>
      </c>
      <c r="X444">
        <f>MacroData!Y444</f>
        <v>1041869074333.9399</v>
      </c>
      <c r="Y444">
        <f>MacroData!Z444</f>
        <v>977879300000</v>
      </c>
      <c r="Z444">
        <f>MacroData!AA444</f>
        <v>763150000000</v>
      </c>
      <c r="AA444">
        <f>MacroData!AB444</f>
        <v>93032300000</v>
      </c>
      <c r="AB444">
        <f>MacroData!AC444</f>
        <v>319688000000</v>
      </c>
      <c r="AC444">
        <f>MacroData!AD444</f>
        <v>316874232000</v>
      </c>
      <c r="AD444">
        <f>MacroData!AE444</f>
        <v>36631940794.789864</v>
      </c>
      <c r="AE444" t="str">
        <f>MacroData!AH444</f>
        <v>NA</v>
      </c>
      <c r="AF444" t="str">
        <f>MacroData!AI444</f>
        <v>NA</v>
      </c>
      <c r="AG444" t="str">
        <f>MacroData!AJ444</f>
        <v>NA</v>
      </c>
      <c r="AH444" t="str">
        <f>MacroData!AK444</f>
        <v>NA</v>
      </c>
      <c r="AI444">
        <f>MacroData!AL444</f>
        <v>0</v>
      </c>
      <c r="AJ444">
        <f>MacroData!AM444</f>
        <v>2.3392854999999999</v>
      </c>
      <c r="AK444">
        <f>MacroData!AN444</f>
        <v>2.0078535704385669</v>
      </c>
      <c r="AL444" s="31">
        <f>GDP!C445+GDP!J445</f>
        <v>-1.7649999999999999E-2</v>
      </c>
      <c r="AM444">
        <f>GDP!D445+GDP!K445</f>
        <v>0.51752999999999993</v>
      </c>
      <c r="AN444">
        <f>GDP!E445+GDP!L445</f>
        <v>0.24476999999999999</v>
      </c>
      <c r="AO444">
        <f>GDP!F445+GDP!M445</f>
        <v>3.1829999999999997E-2</v>
      </c>
      <c r="AP444">
        <f>GDP!G445+GDP!N445</f>
        <v>-2.3500000000000001E-3</v>
      </c>
      <c r="AQ444">
        <f>GDP!H445+GDP!O445</f>
        <v>7.3999999999999999E-4</v>
      </c>
      <c r="AR444" s="7">
        <f>GDP!I445+GDP!P445</f>
        <v>0</v>
      </c>
      <c r="AS444">
        <f>GDP!AE445</f>
        <v>0.29748999999999998</v>
      </c>
      <c r="AT444">
        <f>GDP!AF445</f>
        <v>0.19467999999999999</v>
      </c>
      <c r="AU444">
        <f>GDP!AG445</f>
        <v>7.6590000000000005E-2</v>
      </c>
      <c r="AV444">
        <f>GDP!AH445</f>
        <v>-3.2799999999999999E-3</v>
      </c>
      <c r="AW444">
        <f>GDP!AI445</f>
        <v>5.5100000000000001E-3</v>
      </c>
      <c r="AX444">
        <f>GDP!AJ445</f>
        <v>0</v>
      </c>
      <c r="AY444" s="7">
        <f>GDP!AK445</f>
        <v>0</v>
      </c>
      <c r="AZ444">
        <f>GDP!AS445</f>
        <v>0</v>
      </c>
      <c r="BA444">
        <f>GDP!AT445</f>
        <v>6.5879999999999994E-2</v>
      </c>
      <c r="BB444">
        <f>GDP!AU445</f>
        <v>-6.2E-4</v>
      </c>
      <c r="BC444">
        <f>GDP!AV445</f>
        <v>0</v>
      </c>
      <c r="BD444">
        <f>GDP!AW445</f>
        <v>0</v>
      </c>
      <c r="BE444">
        <f>GDP!AX445</f>
        <v>0</v>
      </c>
      <c r="BF444" s="7">
        <f>GDP!AY445</f>
        <v>0</v>
      </c>
      <c r="BG444">
        <f>GDP!AZ445</f>
        <v>3.424E-2</v>
      </c>
      <c r="BH444">
        <f>GDP!BA445</f>
        <v>-2.5479999999999999E-2</v>
      </c>
      <c r="BI444">
        <f>GDP!BB445</f>
        <v>-8.9730000000000004E-2</v>
      </c>
      <c r="BJ444">
        <f>GDP!BC445</f>
        <v>2.0129999999999999E-2</v>
      </c>
      <c r="BK444">
        <f>GDP!BD445</f>
        <v>6.0000000000000002E-5</v>
      </c>
      <c r="BL444">
        <f>GDP!BE445</f>
        <v>0</v>
      </c>
      <c r="BM444" s="7">
        <f>GDP!BF445</f>
        <v>0</v>
      </c>
      <c r="BN444">
        <f>GDP!BG445+GDP!BN445+GDP!BU445</f>
        <v>7.3569999999999997E-2</v>
      </c>
      <c r="BO444">
        <f>GDP!BH445+GDP!BO445+GDP!BV445</f>
        <v>0.33560000000000001</v>
      </c>
      <c r="BP444">
        <f>GDP!BI445+GDP!BP445+GDP!BW445</f>
        <v>0.19098999999999999</v>
      </c>
      <c r="BQ444">
        <f>GDP!BJ445+GDP!BQ445+GDP!BX445</f>
        <v>-1.0500000000000001E-2</v>
      </c>
      <c r="BR444">
        <f>GDP!BK445+GDP!BR445+GDP!BY445</f>
        <v>-1.932E-2</v>
      </c>
      <c r="BS444">
        <f>GDP!BL445+GDP!BS445+GDP!BZ445</f>
        <v>2.97E-3</v>
      </c>
      <c r="BT444" s="7">
        <f>GDP!BM445+GDP!BT445+GDP!CA445</f>
        <v>0</v>
      </c>
      <c r="BU444">
        <f>GDP!CB445</f>
        <v>-0.13308</v>
      </c>
      <c r="BV444">
        <f>GDP!CC445</f>
        <v>0.40670000000000001</v>
      </c>
      <c r="BW444">
        <f>GDP!CD445</f>
        <v>0.13622000000000001</v>
      </c>
      <c r="BX444">
        <f>GDP!CE445</f>
        <v>1.609E-2</v>
      </c>
      <c r="BY444">
        <f>GDP!CF445</f>
        <v>-1.1769999999999999E-2</v>
      </c>
      <c r="BZ444">
        <f>GDP!CG445</f>
        <v>-3.7799999999999999E-3</v>
      </c>
      <c r="CA444" s="7">
        <f>GDP!CH445</f>
        <v>0</v>
      </c>
      <c r="CB444">
        <f>GDP!CI445</f>
        <v>4.5199999999999997E-3</v>
      </c>
      <c r="CC444">
        <f>GDP!CJ445</f>
        <v>0</v>
      </c>
      <c r="CD444">
        <f>GDP!CK445</f>
        <v>-4.5199999999999997E-3</v>
      </c>
      <c r="CE444">
        <f>GDP!CL445</f>
        <v>0</v>
      </c>
      <c r="CF444">
        <f>GDP!CM445</f>
        <v>0</v>
      </c>
      <c r="CG444">
        <f>GDP!CN445</f>
        <v>0</v>
      </c>
      <c r="CH444" s="7">
        <f>GDP!CO445</f>
        <v>0</v>
      </c>
      <c r="CI444">
        <f>GDP!CP445</f>
        <v>9.221E-2</v>
      </c>
      <c r="CJ444">
        <f>GDP!CQ445</f>
        <v>0.53313999999999995</v>
      </c>
      <c r="CK444">
        <f>GDP!CR445</f>
        <v>0.13349</v>
      </c>
      <c r="CL444">
        <f>GDP!CS445</f>
        <v>3.5899999999999999E-3</v>
      </c>
      <c r="CM444">
        <f>GDP!CT445</f>
        <v>-2.5000000000000001E-4</v>
      </c>
      <c r="CN444">
        <f>GDP!CU445</f>
        <v>-7.43E-3</v>
      </c>
      <c r="CO444">
        <f>GDP!CV445</f>
        <v>0</v>
      </c>
      <c r="CP444">
        <f>GDP!CW445</f>
        <v>0.31407999999999997</v>
      </c>
      <c r="CQ444">
        <f>GDP!CX445</f>
        <v>0.75261</v>
      </c>
      <c r="CR444">
        <f>GDP!CY445</f>
        <v>0.23100999999999997</v>
      </c>
      <c r="CS444">
        <f>GDP!CZ445</f>
        <v>4.8680000000000001E-2</v>
      </c>
      <c r="CT444">
        <f>GDP!DA445</f>
        <v>3.2200000000000002E-3</v>
      </c>
      <c r="CU444">
        <f>GDP!DB445</f>
        <v>7.3999999999999999E-4</v>
      </c>
      <c r="CV444" s="7">
        <f>GDP!DC445</f>
        <v>0</v>
      </c>
      <c r="CW444">
        <f>GDP!DD445</f>
        <v>3.7219999999999989E-2</v>
      </c>
      <c r="CX444">
        <f>GDP!DE445</f>
        <v>1.2754399999999999</v>
      </c>
      <c r="CY444">
        <f>GDP!DF445</f>
        <v>0.45617999999999997</v>
      </c>
      <c r="CZ444">
        <f>GDP!DG445</f>
        <v>9.1799999999999989E-3</v>
      </c>
      <c r="DA444">
        <f>GDP!DH445</f>
        <v>-3.134E-2</v>
      </c>
      <c r="DB444">
        <f>GDP!DI445</f>
        <v>-8.2400000000000008E-3</v>
      </c>
      <c r="DC444" s="7">
        <f>GDP!DJ445</f>
        <v>0</v>
      </c>
      <c r="DD444">
        <f>GDP!DU445</f>
        <v>1.3503400000000001</v>
      </c>
      <c r="DE444">
        <f>GDP!DV445</f>
        <v>1.7384399999999998</v>
      </c>
      <c r="DF444">
        <f>GDP!DW445</f>
        <v>1</v>
      </c>
      <c r="DG444">
        <f>GDP!EF445</f>
        <v>1</v>
      </c>
      <c r="DH444">
        <f>GDP!EG445</f>
        <v>0</v>
      </c>
      <c r="DI444">
        <f>GDP!EH445</f>
        <v>0</v>
      </c>
      <c r="DJ444">
        <f>GDP!EI445</f>
        <v>0</v>
      </c>
      <c r="DK444">
        <f>GDP!EJ445</f>
        <v>0</v>
      </c>
      <c r="DL444" s="84">
        <v>129.00438647335801</v>
      </c>
      <c r="DM444" s="84">
        <v>129.005</v>
      </c>
      <c r="DN444">
        <v>129.01993020066999</v>
      </c>
      <c r="DO444">
        <v>36.92</v>
      </c>
      <c r="DP444">
        <v>4.6544983532000002</v>
      </c>
      <c r="DQ444">
        <v>2.9504274825999985</v>
      </c>
      <c r="DR444">
        <v>-1.7040708706000016</v>
      </c>
      <c r="DS444">
        <v>51.074815056799999</v>
      </c>
      <c r="DT444">
        <v>48.1243875742</v>
      </c>
      <c r="DU444">
        <v>19557000000</v>
      </c>
      <c r="DV444">
        <v>44428000000</v>
      </c>
      <c r="DW444">
        <f t="shared" si="30"/>
        <v>1.2153756946079972</v>
      </c>
      <c r="DX444">
        <f t="shared" si="31"/>
        <v>2.7609915304005774</v>
      </c>
      <c r="DY444">
        <f t="shared" si="32"/>
        <v>-1.5456158357925802</v>
      </c>
      <c r="DZ444">
        <v>728092000000</v>
      </c>
      <c r="EA444">
        <f t="shared" si="33"/>
        <v>45.247498094724435</v>
      </c>
      <c r="EB444">
        <v>38555000000</v>
      </c>
      <c r="EC444">
        <v>315416000000</v>
      </c>
      <c r="ED444">
        <f t="shared" si="34"/>
        <v>3.7730904100247771</v>
      </c>
    </row>
    <row r="445" spans="1:134" x14ac:dyDescent="0.35">
      <c r="A445" t="s">
        <v>155</v>
      </c>
      <c r="B445" s="7">
        <v>2014</v>
      </c>
      <c r="C445">
        <f>MacroData!D445</f>
        <v>1616.7837860000002</v>
      </c>
      <c r="D445">
        <f>MacroData!E445</f>
        <v>100.482</v>
      </c>
      <c r="E445">
        <f>MacroData!F445</f>
        <v>100.37</v>
      </c>
      <c r="F445">
        <f>MacroData!G445</f>
        <v>2561945000000</v>
      </c>
      <c r="G445">
        <f>MacroData!H445</f>
        <v>1721875877828.71</v>
      </c>
      <c r="H445">
        <f>MacroData!I445</f>
        <v>1616783786000</v>
      </c>
      <c r="I445">
        <f>MacroData!J445</f>
        <v>1537949562000</v>
      </c>
      <c r="J445">
        <f>MacroData!K445</f>
        <v>0.21</v>
      </c>
      <c r="K445">
        <f>MacroData!L445</f>
        <v>2.8929999999999998</v>
      </c>
      <c r="L445" t="str">
        <f>MacroData!M445</f>
        <v>NA</v>
      </c>
      <c r="M445" t="str">
        <f>MacroData!N445</f>
        <v>NA</v>
      </c>
      <c r="N445">
        <f>MacroData!O445</f>
        <v>61417630</v>
      </c>
      <c r="O445" t="str">
        <f>MacroData!P445</f>
        <v>NA</v>
      </c>
      <c r="P445">
        <f>MacroData!Q445</f>
        <v>47048366195.449951</v>
      </c>
      <c r="Q445">
        <f>MacroData!R445</f>
        <v>259410976000</v>
      </c>
      <c r="R445">
        <f>MacroData!S445</f>
        <v>1490901195804.55</v>
      </c>
      <c r="S445">
        <f>MacroData!T445</f>
        <v>224701638154.62076</v>
      </c>
      <c r="T445">
        <f>MacroData!U445</f>
        <v>918076289000</v>
      </c>
      <c r="U445">
        <f>MacroData!V445</f>
        <v>12.694000000000001</v>
      </c>
      <c r="V445">
        <f>MacroData!W445</f>
        <v>5790.41</v>
      </c>
      <c r="W445">
        <f>MacroData!X445</f>
        <v>103.11499999999999</v>
      </c>
      <c r="X445">
        <f>MacroData!Y445</f>
        <v>1046069430999.03</v>
      </c>
      <c r="Y445">
        <f>MacroData!Z445</f>
        <v>983198000000</v>
      </c>
      <c r="Z445">
        <f>MacroData!AA445</f>
        <v>770563000000</v>
      </c>
      <c r="AA445">
        <f>MacroData!AB445</f>
        <v>93892700000</v>
      </c>
      <c r="AB445">
        <f>MacroData!AC445</f>
        <v>328304000000</v>
      </c>
      <c r="AC445">
        <f>MacroData!AD445</f>
        <v>313864364000</v>
      </c>
      <c r="AD445">
        <f>MacroData!AE445</f>
        <v>34392313232.663864</v>
      </c>
      <c r="AE445" t="str">
        <f>MacroData!AH445</f>
        <v>NA</v>
      </c>
      <c r="AF445" t="str">
        <f>MacroData!AI445</f>
        <v>NA</v>
      </c>
      <c r="AG445" t="str">
        <f>MacroData!AJ445</f>
        <v>NA</v>
      </c>
      <c r="AH445" t="str">
        <f>MacroData!AK445</f>
        <v>NA</v>
      </c>
      <c r="AI445">
        <f>MacroData!AL445</f>
        <v>0</v>
      </c>
      <c r="AJ445" t="str">
        <f>MacroData!AM445</f>
        <v>NA</v>
      </c>
      <c r="AK445" t="str">
        <f>MacroData!AN445</f>
        <v>NA</v>
      </c>
      <c r="AL445" s="31">
        <f>GDP!C446+GDP!J446</f>
        <v>-0.25356000000000001</v>
      </c>
      <c r="AM445">
        <f>GDP!D446+GDP!K446</f>
        <v>0.24476999999999999</v>
      </c>
      <c r="AN445">
        <f>GDP!E446+GDP!L446</f>
        <v>0.23591999999999999</v>
      </c>
      <c r="AO445">
        <f>GDP!F446+GDP!M446</f>
        <v>0.28810999999999998</v>
      </c>
      <c r="AP445">
        <f>GDP!G446+GDP!N446</f>
        <v>4.9279999999999997E-2</v>
      </c>
      <c r="AQ445">
        <f>GDP!H446+GDP!O446</f>
        <v>-5.6300000000000003E-2</v>
      </c>
      <c r="AR445" s="7">
        <f>GDP!I446+GDP!P446</f>
        <v>0</v>
      </c>
      <c r="AS445">
        <f>GDP!AE446</f>
        <v>0.14038999999999999</v>
      </c>
      <c r="AT445">
        <f>GDP!AF446</f>
        <v>7.6590000000000005E-2</v>
      </c>
      <c r="AU445">
        <f>GDP!AG446</f>
        <v>-7.4190000000000006E-2</v>
      </c>
      <c r="AV445">
        <f>GDP!AH446</f>
        <v>5.5100000000000001E-3</v>
      </c>
      <c r="AW445">
        <f>GDP!AI446</f>
        <v>0</v>
      </c>
      <c r="AX445">
        <f>GDP!AJ446</f>
        <v>5.5300000000000002E-3</v>
      </c>
      <c r="AY445" s="7">
        <f>GDP!AK446</f>
        <v>0</v>
      </c>
      <c r="AZ445">
        <f>GDP!AS446</f>
        <v>1.864E-2</v>
      </c>
      <c r="BA445">
        <f>GDP!AT446</f>
        <v>-6.2E-4</v>
      </c>
      <c r="BB445">
        <f>GDP!AU446</f>
        <v>0</v>
      </c>
      <c r="BC445">
        <f>GDP!AV446</f>
        <v>0</v>
      </c>
      <c r="BD445">
        <f>GDP!AW446</f>
        <v>0</v>
      </c>
      <c r="BE445">
        <f>GDP!AX446</f>
        <v>0</v>
      </c>
      <c r="BF445" s="7">
        <f>GDP!AY446</f>
        <v>0</v>
      </c>
      <c r="BG445">
        <f>GDP!AZ446</f>
        <v>5.5930000000000001E-2</v>
      </c>
      <c r="BH445">
        <f>GDP!BA446</f>
        <v>-8.9730000000000004E-2</v>
      </c>
      <c r="BI445">
        <f>GDP!BB446</f>
        <v>-8.1110000000000002E-2</v>
      </c>
      <c r="BJ445">
        <f>GDP!BC446</f>
        <v>-2.5600000000000001E-2</v>
      </c>
      <c r="BK445">
        <f>GDP!BD446</f>
        <v>-2.188E-2</v>
      </c>
      <c r="BL445">
        <f>GDP!BE446</f>
        <v>1.336E-2</v>
      </c>
      <c r="BM445" s="7">
        <f>GDP!BF446</f>
        <v>0</v>
      </c>
      <c r="BN445">
        <f>GDP!BG446+GDP!BN446+GDP!BU446</f>
        <v>5.4119999999999994E-2</v>
      </c>
      <c r="BO445">
        <f>GDP!BH446+GDP!BO446+GDP!BV446</f>
        <v>0.19098999999999999</v>
      </c>
      <c r="BP445">
        <f>GDP!BI446+GDP!BP446+GDP!BW446</f>
        <v>0.15127000000000002</v>
      </c>
      <c r="BQ445">
        <f>GDP!BJ446+GDP!BQ446+GDP!BX446</f>
        <v>4.4309999999999995E-2</v>
      </c>
      <c r="BR445">
        <f>GDP!BK446+GDP!BR446+GDP!BY446</f>
        <v>7.3199999999999993E-3</v>
      </c>
      <c r="BS445">
        <f>GDP!BL446+GDP!BS446+GDP!BZ446</f>
        <v>-0.13516999999999998</v>
      </c>
      <c r="BT445" s="7">
        <f>GDP!BM446+GDP!BT446+GDP!CA446</f>
        <v>0</v>
      </c>
      <c r="BU445">
        <f>GDP!CB446</f>
        <v>-4.2569999999999997E-2</v>
      </c>
      <c r="BV445">
        <f>GDP!CC446</f>
        <v>0.13622000000000001</v>
      </c>
      <c r="BW445">
        <f>GDP!CD446</f>
        <v>-3.5619999999999999E-2</v>
      </c>
      <c r="BX445">
        <f>GDP!CE446</f>
        <v>-0.11611</v>
      </c>
      <c r="BY445">
        <f>GDP!CF446</f>
        <v>1.431E-2</v>
      </c>
      <c r="BZ445">
        <f>GDP!CG446</f>
        <v>0.15765999999999999</v>
      </c>
      <c r="CA445" s="7">
        <f>GDP!CH446</f>
        <v>0</v>
      </c>
      <c r="CB445">
        <f>GDP!CI446</f>
        <v>0</v>
      </c>
      <c r="CC445">
        <f>GDP!CJ446</f>
        <v>-4.5199999999999997E-3</v>
      </c>
      <c r="CD445">
        <f>GDP!CK446</f>
        <v>0</v>
      </c>
      <c r="CE445">
        <f>GDP!CL446</f>
        <v>3.1E-4</v>
      </c>
      <c r="CF445">
        <f>GDP!CM446</f>
        <v>-1.2E-4</v>
      </c>
      <c r="CG445">
        <f>GDP!CN446</f>
        <v>0</v>
      </c>
      <c r="CH445" s="7">
        <f>GDP!CO446</f>
        <v>0</v>
      </c>
      <c r="CI445">
        <f>GDP!CP446</f>
        <v>-0.12106</v>
      </c>
      <c r="CJ445">
        <f>GDP!CQ446</f>
        <v>0.13349</v>
      </c>
      <c r="CK445">
        <f>GDP!CR446</f>
        <v>0.17995</v>
      </c>
      <c r="CL445">
        <f>GDP!CS446</f>
        <v>2.1940000000000001E-2</v>
      </c>
      <c r="CM445">
        <f>GDP!CT446</f>
        <v>-1.0789999999999999E-2</v>
      </c>
      <c r="CN445">
        <f>GDP!CU446</f>
        <v>-0.12833</v>
      </c>
      <c r="CO445">
        <f>GDP!CV446</f>
        <v>0</v>
      </c>
      <c r="CP445">
        <f>GDP!CW446</f>
        <v>-3.8600000000000016E-2</v>
      </c>
      <c r="CQ445">
        <f>GDP!CX446</f>
        <v>0.23100999999999997</v>
      </c>
      <c r="CR445">
        <f>GDP!CY446</f>
        <v>8.0619999999999983E-2</v>
      </c>
      <c r="CS445">
        <f>GDP!CZ446</f>
        <v>0.26801999999999998</v>
      </c>
      <c r="CT445">
        <f>GDP!DA446</f>
        <v>2.7399999999999997E-2</v>
      </c>
      <c r="CU445">
        <f>GDP!DB446</f>
        <v>-3.7409999999999999E-2</v>
      </c>
      <c r="CV445" s="7">
        <f>GDP!DC446</f>
        <v>0</v>
      </c>
      <c r="CW445">
        <f>GDP!DD446</f>
        <v>-0.10951</v>
      </c>
      <c r="CX445">
        <f>GDP!DE446</f>
        <v>0.45617999999999997</v>
      </c>
      <c r="CY445">
        <f>GDP!DF446</f>
        <v>0.29560000000000003</v>
      </c>
      <c r="CZ445">
        <f>GDP!DG446</f>
        <v>-4.9549999999999997E-2</v>
      </c>
      <c r="DA445">
        <f>GDP!DH446</f>
        <v>1.0720000000000002E-2</v>
      </c>
      <c r="DB445">
        <f>GDP!DI446</f>
        <v>-0.10583999999999999</v>
      </c>
      <c r="DC445" s="7">
        <f>GDP!DJ446</f>
        <v>0</v>
      </c>
      <c r="DD445">
        <f>GDP!DU446</f>
        <v>0.53104000000000007</v>
      </c>
      <c r="DE445">
        <f>GDP!DV446</f>
        <v>0.49759999999999993</v>
      </c>
      <c r="DF445">
        <f>GDP!DW446</f>
        <v>1</v>
      </c>
      <c r="DG445">
        <f>GDP!EF446</f>
        <v>1</v>
      </c>
      <c r="DH445">
        <f>GDP!EG446</f>
        <v>0</v>
      </c>
      <c r="DI445">
        <f>GDP!EH446</f>
        <v>0</v>
      </c>
      <c r="DJ445">
        <f>GDP!EI446</f>
        <v>0</v>
      </c>
      <c r="DK445">
        <f>GDP!EJ446</f>
        <v>0</v>
      </c>
      <c r="DL445" s="84">
        <v>132.52847756319801</v>
      </c>
      <c r="DM445" s="84">
        <v>131.88990000000001</v>
      </c>
      <c r="DN445">
        <v>131.78460354612</v>
      </c>
      <c r="DO445">
        <v>18.62</v>
      </c>
      <c r="DP445">
        <v>4.3975303876999998</v>
      </c>
      <c r="DQ445">
        <v>3.0282280497000045</v>
      </c>
      <c r="DR445">
        <v>-1.3693023379999953</v>
      </c>
      <c r="DS445">
        <v>50.872961821700002</v>
      </c>
      <c r="DT445">
        <v>47.844733771999998</v>
      </c>
      <c r="DU445">
        <v>23379999999.999901</v>
      </c>
      <c r="DV445">
        <v>44457000000</v>
      </c>
      <c r="DW445">
        <f t="shared" si="30"/>
        <v>1.4460808057608701</v>
      </c>
      <c r="DX445">
        <f t="shared" si="31"/>
        <v>2.7497183225710553</v>
      </c>
      <c r="DY445">
        <f t="shared" si="32"/>
        <v>-1.3036375168101852</v>
      </c>
      <c r="DZ445">
        <v>735446000000</v>
      </c>
      <c r="EA445">
        <f t="shared" si="33"/>
        <v>45.488209763627601</v>
      </c>
      <c r="EB445">
        <v>36819000000</v>
      </c>
      <c r="EC445">
        <v>313311000000</v>
      </c>
      <c r="ED445">
        <f t="shared" si="34"/>
        <v>3.4084116933409749</v>
      </c>
    </row>
    <row r="446" spans="1:134" x14ac:dyDescent="0.35">
      <c r="A446" t="s">
        <v>156</v>
      </c>
      <c r="B446" s="7">
        <v>1978</v>
      </c>
      <c r="C446">
        <f>MacroData!D446</f>
        <v>209756.17594325502</v>
      </c>
      <c r="D446" t="str">
        <f>MacroData!E446</f>
        <v>NA</v>
      </c>
      <c r="E446">
        <f>MacroData!F446</f>
        <v>100.02800000000001</v>
      </c>
      <c r="F446">
        <f>MacroData!G446</f>
        <v>83067950767252.406</v>
      </c>
      <c r="G446" t="str">
        <f>MacroData!H446</f>
        <v>NA</v>
      </c>
      <c r="H446">
        <f>MacroData!I446</f>
        <v>209756175943255</v>
      </c>
      <c r="I446">
        <f>MacroData!J446</f>
        <v>248795635134247</v>
      </c>
      <c r="J446">
        <f>MacroData!K446</f>
        <v>5.0709999999999997</v>
      </c>
      <c r="K446">
        <f>MacroData!L446</f>
        <v>6.3689999999999998</v>
      </c>
      <c r="L446">
        <f>MacroData!M446</f>
        <v>170902.90625</v>
      </c>
      <c r="M446">
        <f>MacroData!N446</f>
        <v>90067.6796875</v>
      </c>
      <c r="N446">
        <f>MacroData!O446</f>
        <v>115174000</v>
      </c>
      <c r="O446">
        <f>MacroData!P446</f>
        <v>16235816551.483067</v>
      </c>
      <c r="P446">
        <f>MacroData!Q446</f>
        <v>-10577345923766</v>
      </c>
      <c r="Q446">
        <f>MacroData!R446</f>
        <v>68606434752274</v>
      </c>
      <c r="R446">
        <f>MacroData!S446</f>
        <v>259372981058013</v>
      </c>
      <c r="S446">
        <f>MacroData!T446</f>
        <v>41627301458757.5</v>
      </c>
      <c r="T446">
        <f>MacroData!U446</f>
        <v>151262273077864</v>
      </c>
      <c r="U446">
        <f>MacroData!V446</f>
        <v>2.234</v>
      </c>
      <c r="V446">
        <f>MacroData!W446</f>
        <v>132.31</v>
      </c>
      <c r="W446">
        <f>MacroData!X446</f>
        <v>20.568999999999999</v>
      </c>
      <c r="X446">
        <f>MacroData!Y446</f>
        <v>1372257068940.6799</v>
      </c>
      <c r="Y446">
        <f>MacroData!Z446</f>
        <v>117923100000000</v>
      </c>
      <c r="Z446">
        <f>MacroData!AA446</f>
        <v>52495663527904.297</v>
      </c>
      <c r="AA446">
        <f>MacroData!AB446</f>
        <v>5814453069026.3203</v>
      </c>
      <c r="AB446">
        <f>MacroData!AC446</f>
        <v>12812230295802.9</v>
      </c>
      <c r="AC446">
        <f>MacroData!AD446</f>
        <v>39239117209516.898</v>
      </c>
      <c r="AD446">
        <f>MacroData!AE446</f>
        <v>26979133293516.5</v>
      </c>
      <c r="AE446">
        <f>MacroData!AH446</f>
        <v>0</v>
      </c>
      <c r="AF446">
        <f>MacroData!AI446</f>
        <v>0</v>
      </c>
      <c r="AG446">
        <f>MacroData!AJ446</f>
        <v>0</v>
      </c>
      <c r="AH446">
        <f>MacroData!AK446</f>
        <v>0</v>
      </c>
      <c r="AI446">
        <f>MacroData!AL446</f>
        <v>0</v>
      </c>
      <c r="AJ446" t="str">
        <f>MacroData!AM446</f>
        <v>NA</v>
      </c>
      <c r="AK446">
        <f>MacroData!AN446</f>
        <v>5.25</v>
      </c>
      <c r="AL446" s="31">
        <f>GDP!C447+GDP!J447</f>
        <v>0</v>
      </c>
      <c r="AM446">
        <f>GDP!D447+GDP!K447</f>
        <v>0</v>
      </c>
      <c r="AN446">
        <f>GDP!E447+GDP!L447</f>
        <v>0</v>
      </c>
      <c r="AO446">
        <f>GDP!F447+GDP!M447</f>
        <v>0</v>
      </c>
      <c r="AP446">
        <f>GDP!G447+GDP!N447</f>
        <v>0</v>
      </c>
      <c r="AQ446">
        <f>GDP!H447+GDP!O447</f>
        <v>0</v>
      </c>
      <c r="AR446" s="7">
        <f>GDP!I447+GDP!P447</f>
        <v>0</v>
      </c>
      <c r="AS446">
        <f>GDP!AE447</f>
        <v>0</v>
      </c>
      <c r="AT446">
        <f>GDP!AF447</f>
        <v>0</v>
      </c>
      <c r="AU446">
        <f>GDP!AG447</f>
        <v>0</v>
      </c>
      <c r="AV446">
        <f>GDP!AH447</f>
        <v>0</v>
      </c>
      <c r="AW446">
        <f>GDP!AI447</f>
        <v>0</v>
      </c>
      <c r="AX446">
        <f>GDP!AJ447</f>
        <v>0</v>
      </c>
      <c r="AY446" s="7">
        <f>GDP!AK447</f>
        <v>0</v>
      </c>
      <c r="AZ446">
        <f>GDP!AS447</f>
        <v>0</v>
      </c>
      <c r="BA446">
        <f>GDP!AT447</f>
        <v>0</v>
      </c>
      <c r="BB446">
        <f>GDP!AU447</f>
        <v>0</v>
      </c>
      <c r="BC446">
        <f>GDP!AV447</f>
        <v>0</v>
      </c>
      <c r="BD446">
        <f>GDP!AW447</f>
        <v>0</v>
      </c>
      <c r="BE446">
        <f>GDP!AX447</f>
        <v>0</v>
      </c>
      <c r="BF446" s="7">
        <f>GDP!AY447</f>
        <v>0</v>
      </c>
      <c r="BG446">
        <f>GDP!AZ447</f>
        <v>0</v>
      </c>
      <c r="BH446">
        <f>GDP!BA447</f>
        <v>0</v>
      </c>
      <c r="BI446">
        <f>GDP!BB447</f>
        <v>0</v>
      </c>
      <c r="BJ446">
        <f>GDP!BC447</f>
        <v>0</v>
      </c>
      <c r="BK446">
        <f>GDP!BD447</f>
        <v>0</v>
      </c>
      <c r="BL446">
        <f>GDP!BE447</f>
        <v>0</v>
      </c>
      <c r="BM446" s="7">
        <f>GDP!BF447</f>
        <v>0</v>
      </c>
      <c r="BN446">
        <f>GDP!BG447+GDP!BN447+GDP!BU447</f>
        <v>0</v>
      </c>
      <c r="BO446">
        <f>GDP!BH447+GDP!BO447+GDP!BV447</f>
        <v>0</v>
      </c>
      <c r="BP446">
        <f>GDP!BI447+GDP!BP447+GDP!BW447</f>
        <v>0</v>
      </c>
      <c r="BQ446">
        <f>GDP!BJ447+GDP!BQ447+GDP!BX447</f>
        <v>0</v>
      </c>
      <c r="BR446">
        <f>GDP!BK447+GDP!BR447+GDP!BY447</f>
        <v>0</v>
      </c>
      <c r="BS446">
        <f>GDP!BL447+GDP!BS447+GDP!BZ447</f>
        <v>0</v>
      </c>
      <c r="BT446" s="7">
        <f>GDP!BM447+GDP!BT447+GDP!CA447</f>
        <v>0</v>
      </c>
      <c r="BU446">
        <f>GDP!CB447</f>
        <v>0</v>
      </c>
      <c r="BV446">
        <f>GDP!CC447</f>
        <v>0</v>
      </c>
      <c r="BW446">
        <f>GDP!CD447</f>
        <v>0</v>
      </c>
      <c r="BX446">
        <f>GDP!CE447</f>
        <v>0</v>
      </c>
      <c r="BY446">
        <f>GDP!CF447</f>
        <v>0</v>
      </c>
      <c r="BZ446">
        <f>GDP!CG447</f>
        <v>0</v>
      </c>
      <c r="CA446" s="7">
        <f>GDP!CH447</f>
        <v>0</v>
      </c>
      <c r="CB446">
        <f>GDP!CI447</f>
        <v>0</v>
      </c>
      <c r="CC446">
        <f>GDP!CJ447</f>
        <v>0</v>
      </c>
      <c r="CD446">
        <f>GDP!CK447</f>
        <v>0</v>
      </c>
      <c r="CE446">
        <f>GDP!CL447</f>
        <v>0</v>
      </c>
      <c r="CF446">
        <f>GDP!CM447</f>
        <v>0</v>
      </c>
      <c r="CG446">
        <f>GDP!CN447</f>
        <v>0</v>
      </c>
      <c r="CH446" s="7">
        <f>GDP!CO447</f>
        <v>0</v>
      </c>
      <c r="CI446">
        <f>GDP!CP447</f>
        <v>0</v>
      </c>
      <c r="CJ446">
        <f>GDP!CQ447</f>
        <v>0</v>
      </c>
      <c r="CK446">
        <f>GDP!CR447</f>
        <v>0</v>
      </c>
      <c r="CL446">
        <f>GDP!CS447</f>
        <v>0</v>
      </c>
      <c r="CM446">
        <f>GDP!CT447</f>
        <v>0</v>
      </c>
      <c r="CN446">
        <f>GDP!CU447</f>
        <v>0</v>
      </c>
      <c r="CO446">
        <f>GDP!CV447</f>
        <v>0</v>
      </c>
      <c r="CP446">
        <f>GDP!CW447</f>
        <v>0</v>
      </c>
      <c r="CQ446">
        <f>GDP!CX447</f>
        <v>0</v>
      </c>
      <c r="CR446">
        <f>GDP!CY447</f>
        <v>0</v>
      </c>
      <c r="CS446">
        <f>GDP!CZ447</f>
        <v>0</v>
      </c>
      <c r="CT446">
        <f>GDP!DA447</f>
        <v>0</v>
      </c>
      <c r="CU446">
        <f>GDP!DB447</f>
        <v>0</v>
      </c>
      <c r="CV446" s="7">
        <f>GDP!DC447</f>
        <v>0</v>
      </c>
      <c r="CW446">
        <f>GDP!DD447</f>
        <v>0</v>
      </c>
      <c r="CX446">
        <f>GDP!DE447</f>
        <v>0</v>
      </c>
      <c r="CY446">
        <f>GDP!DF447</f>
        <v>0</v>
      </c>
      <c r="CZ446">
        <f>GDP!DG447</f>
        <v>0</v>
      </c>
      <c r="DA446">
        <f>GDP!DH447</f>
        <v>0</v>
      </c>
      <c r="DB446">
        <f>GDP!DI447</f>
        <v>0</v>
      </c>
      <c r="DC446" s="7">
        <f>GDP!DJ447</f>
        <v>0</v>
      </c>
      <c r="DD446">
        <f>GDP!DU447</f>
        <v>0</v>
      </c>
      <c r="DE446">
        <f>GDP!DV447</f>
        <v>0</v>
      </c>
      <c r="DF446">
        <f>GDP!DW447</f>
        <v>0</v>
      </c>
      <c r="DG446">
        <f>GDP!EF447</f>
        <v>0</v>
      </c>
      <c r="DH446">
        <f>GDP!EG447</f>
        <v>0</v>
      </c>
      <c r="DI446">
        <f>GDP!EH447</f>
        <v>0</v>
      </c>
      <c r="DJ446">
        <f>GDP!EI447</f>
        <v>0</v>
      </c>
      <c r="DK446">
        <f>GDP!EJ447</f>
        <v>0</v>
      </c>
      <c r="DL446" s="84">
        <v>41.691266918565603</v>
      </c>
      <c r="DM446" t="s">
        <v>145</v>
      </c>
      <c r="DN446">
        <v>39.894297447386002</v>
      </c>
      <c r="DO446" t="s">
        <v>145</v>
      </c>
      <c r="DP446">
        <v>0.58429044360000004</v>
      </c>
      <c r="DQ446">
        <v>6.2894654790000004</v>
      </c>
      <c r="DR446">
        <v>5.7051750353999999</v>
      </c>
      <c r="DS446">
        <v>31.4639674636</v>
      </c>
      <c r="DT446">
        <v>25.174501984599999</v>
      </c>
      <c r="DU446">
        <v>4955777530089.0498</v>
      </c>
      <c r="DV446">
        <v>3916706528551.6401</v>
      </c>
      <c r="DW446">
        <f t="shared" si="30"/>
        <v>2.3626372419326183</v>
      </c>
      <c r="DX446">
        <f t="shared" si="31"/>
        <v>1.8672663681717865</v>
      </c>
      <c r="DY446">
        <f t="shared" si="32"/>
        <v>0.49537087376083178</v>
      </c>
      <c r="DZ446">
        <v>48384930368375.898</v>
      </c>
      <c r="EA446">
        <f t="shared" si="33"/>
        <v>23.067225625559363</v>
      </c>
      <c r="EB446">
        <v>13012614984538.301</v>
      </c>
      <c r="EC446">
        <v>30103990184115.199</v>
      </c>
      <c r="ED446">
        <f t="shared" si="34"/>
        <v>0.44336775911422677</v>
      </c>
    </row>
    <row r="447" spans="1:134" x14ac:dyDescent="0.35">
      <c r="A447" t="s">
        <v>156</v>
      </c>
      <c r="B447" s="7">
        <v>1979</v>
      </c>
      <c r="C447">
        <f>MacroData!D447</f>
        <v>227347.42049933402</v>
      </c>
      <c r="D447" t="str">
        <f>MacroData!E447</f>
        <v>NA</v>
      </c>
      <c r="E447">
        <f>MacroData!F447</f>
        <v>101.56399999999999</v>
      </c>
      <c r="F447">
        <f>MacroData!G447</f>
        <v>100059561158079</v>
      </c>
      <c r="G447" t="str">
        <f>MacroData!H447</f>
        <v>NA</v>
      </c>
      <c r="H447">
        <f>MacroData!I447</f>
        <v>227347420499334</v>
      </c>
      <c r="I447">
        <f>MacroData!J447</f>
        <v>262439403047153</v>
      </c>
      <c r="J447">
        <f>MacroData!K447</f>
        <v>6.0339999999999998</v>
      </c>
      <c r="K447">
        <f>MacroData!L447</f>
        <v>8.3330000000000002</v>
      </c>
      <c r="L447">
        <f>MacroData!M447</f>
        <v>181673.1875</v>
      </c>
      <c r="M447">
        <f>MacroData!N447</f>
        <v>98003.9140625</v>
      </c>
      <c r="N447">
        <f>MacroData!O447</f>
        <v>116133000</v>
      </c>
      <c r="O447">
        <f>MacroData!P447</f>
        <v>-9426422011.3026428</v>
      </c>
      <c r="P447">
        <f>MacroData!Q447</f>
        <v>-12443210945895</v>
      </c>
      <c r="Q447">
        <f>MacroData!R447</f>
        <v>72651545951799.406</v>
      </c>
      <c r="R447">
        <f>MacroData!S447</f>
        <v>274882613993048</v>
      </c>
      <c r="S447">
        <f>MacroData!T447</f>
        <v>44940502345179.305</v>
      </c>
      <c r="T447">
        <f>MacroData!U447</f>
        <v>161073251580974</v>
      </c>
      <c r="U447">
        <f>MacroData!V447</f>
        <v>2.0830000000000002</v>
      </c>
      <c r="V447">
        <f>MacroData!W447</f>
        <v>138.4</v>
      </c>
      <c r="W447">
        <f>MacroData!X447</f>
        <v>19.294</v>
      </c>
      <c r="X447">
        <f>MacroData!Y447</f>
        <v>1461308451114.71</v>
      </c>
      <c r="Y447">
        <f>MacroData!Z447</f>
        <v>130077900000000</v>
      </c>
      <c r="Z447">
        <f>MacroData!AA447</f>
        <v>60923666392505.102</v>
      </c>
      <c r="AA447">
        <f>MacroData!AB447</f>
        <v>6356922936893.4697</v>
      </c>
      <c r="AB447">
        <f>MacroData!AC447</f>
        <v>14486556223256.301</v>
      </c>
      <c r="AC447">
        <f>MacroData!AD447</f>
        <v>40887940382734.203</v>
      </c>
      <c r="AD447">
        <f>MacroData!AE447</f>
        <v>27711043606620.102</v>
      </c>
      <c r="AE447">
        <f>MacroData!AH447</f>
        <v>1</v>
      </c>
      <c r="AF447">
        <f>MacroData!AI447</f>
        <v>0</v>
      </c>
      <c r="AG447">
        <f>MacroData!AJ447</f>
        <v>0</v>
      </c>
      <c r="AH447">
        <f>MacroData!AK447</f>
        <v>0</v>
      </c>
      <c r="AI447">
        <f>MacroData!AL447</f>
        <v>0</v>
      </c>
      <c r="AJ447" t="str">
        <f>MacroData!AM447</f>
        <v>NA</v>
      </c>
      <c r="AK447">
        <f>MacroData!AN447</f>
        <v>5.25</v>
      </c>
      <c r="AL447" s="31">
        <f>GDP!C448+GDP!J448</f>
        <v>4.3380000000000002E-2</v>
      </c>
      <c r="AM447">
        <f>GDP!D448+GDP!K448</f>
        <v>0</v>
      </c>
      <c r="AN447">
        <f>GDP!E448+GDP!L448</f>
        <v>5.185E-2</v>
      </c>
      <c r="AO447">
        <f>GDP!F448+GDP!M448</f>
        <v>1.49E-2</v>
      </c>
      <c r="AP447">
        <f>GDP!G448+GDP!N448</f>
        <v>0</v>
      </c>
      <c r="AQ447">
        <f>GDP!H448+GDP!O448</f>
        <v>0</v>
      </c>
      <c r="AR447" s="7">
        <f>GDP!I448+GDP!P448</f>
        <v>0</v>
      </c>
      <c r="AS447">
        <f>GDP!AE448</f>
        <v>7.1190000000000003E-2</v>
      </c>
      <c r="AT447">
        <f>GDP!AF448</f>
        <v>0</v>
      </c>
      <c r="AU447">
        <f>GDP!AG448</f>
        <v>7.2270000000000001E-2</v>
      </c>
      <c r="AV447">
        <f>GDP!AH448</f>
        <v>1.5299999999999999E-2</v>
      </c>
      <c r="AW447">
        <f>GDP!AI448</f>
        <v>0</v>
      </c>
      <c r="AX447">
        <f>GDP!AJ448</f>
        <v>0</v>
      </c>
      <c r="AY447" s="7">
        <f>GDP!AK448</f>
        <v>0</v>
      </c>
      <c r="AZ447">
        <f>GDP!AS448</f>
        <v>0</v>
      </c>
      <c r="BA447">
        <f>GDP!AT448</f>
        <v>0</v>
      </c>
      <c r="BB447">
        <f>GDP!AU448</f>
        <v>0</v>
      </c>
      <c r="BC447">
        <f>GDP!AV448</f>
        <v>0</v>
      </c>
      <c r="BD447">
        <f>GDP!AW448</f>
        <v>0</v>
      </c>
      <c r="BE447">
        <f>GDP!AX448</f>
        <v>0</v>
      </c>
      <c r="BF447" s="7">
        <f>GDP!AY448</f>
        <v>0</v>
      </c>
      <c r="BG447">
        <f>GDP!AZ448</f>
        <v>6.1199999999999996E-3</v>
      </c>
      <c r="BH447">
        <f>GDP!BA448</f>
        <v>0</v>
      </c>
      <c r="BI447">
        <f>GDP!BB448</f>
        <v>1.5769999999999999E-2</v>
      </c>
      <c r="BJ447">
        <f>GDP!BC448</f>
        <v>8.1399999999999997E-3</v>
      </c>
      <c r="BK447">
        <f>GDP!BD448</f>
        <v>0</v>
      </c>
      <c r="BL447">
        <f>GDP!BE448</f>
        <v>0</v>
      </c>
      <c r="BM447" s="7">
        <f>GDP!BF448</f>
        <v>0</v>
      </c>
      <c r="BN447">
        <f>GDP!BG448+GDP!BN448+GDP!BU448</f>
        <v>0</v>
      </c>
      <c r="BO447">
        <f>GDP!BH448+GDP!BO448+GDP!BV448</f>
        <v>0</v>
      </c>
      <c r="BP447">
        <f>GDP!BI448+GDP!BP448+GDP!BW448</f>
        <v>0</v>
      </c>
      <c r="BQ447">
        <f>GDP!BJ448+GDP!BQ448+GDP!BX448</f>
        <v>0</v>
      </c>
      <c r="BR447">
        <f>GDP!BK448+GDP!BR448+GDP!BY448</f>
        <v>0</v>
      </c>
      <c r="BS447">
        <f>GDP!BL448+GDP!BS448+GDP!BZ448</f>
        <v>0</v>
      </c>
      <c r="BT447" s="7">
        <f>GDP!BM448+GDP!BT448+GDP!CA448</f>
        <v>0</v>
      </c>
      <c r="BU447">
        <f>GDP!CB448</f>
        <v>0</v>
      </c>
      <c r="BV447">
        <f>GDP!CC448</f>
        <v>0</v>
      </c>
      <c r="BW447">
        <f>GDP!CD448</f>
        <v>0</v>
      </c>
      <c r="BX447">
        <f>GDP!CE448</f>
        <v>0</v>
      </c>
      <c r="BY447">
        <f>GDP!CF448</f>
        <v>0</v>
      </c>
      <c r="BZ447">
        <f>GDP!CG448</f>
        <v>0</v>
      </c>
      <c r="CA447" s="7">
        <f>GDP!CH448</f>
        <v>0</v>
      </c>
      <c r="CB447">
        <f>GDP!CI448</f>
        <v>0</v>
      </c>
      <c r="CC447">
        <f>GDP!CJ448</f>
        <v>0</v>
      </c>
      <c r="CD447">
        <f>GDP!CK448</f>
        <v>0</v>
      </c>
      <c r="CE447">
        <f>GDP!CL448</f>
        <v>0</v>
      </c>
      <c r="CF447">
        <f>GDP!CM448</f>
        <v>0</v>
      </c>
      <c r="CG447">
        <f>GDP!CN448</f>
        <v>0</v>
      </c>
      <c r="CH447" s="7">
        <f>GDP!CO448</f>
        <v>0</v>
      </c>
      <c r="CI447">
        <f>GDP!CP448</f>
        <v>0</v>
      </c>
      <c r="CJ447">
        <f>GDP!CQ448</f>
        <v>0</v>
      </c>
      <c r="CK447">
        <f>GDP!CR448</f>
        <v>0</v>
      </c>
      <c r="CL447">
        <f>GDP!CS448</f>
        <v>0</v>
      </c>
      <c r="CM447">
        <f>GDP!CT448</f>
        <v>0</v>
      </c>
      <c r="CN447">
        <f>GDP!CU448</f>
        <v>0</v>
      </c>
      <c r="CO447">
        <f>GDP!CV448</f>
        <v>0</v>
      </c>
      <c r="CP447">
        <f>GDP!CW448</f>
        <v>0.12069000000000001</v>
      </c>
      <c r="CQ447">
        <f>GDP!CX448</f>
        <v>0</v>
      </c>
      <c r="CR447">
        <f>GDP!CY448</f>
        <v>0.13989000000000001</v>
      </c>
      <c r="CS447">
        <f>GDP!CZ448</f>
        <v>3.8339999999999999E-2</v>
      </c>
      <c r="CT447">
        <f>GDP!DA448</f>
        <v>0</v>
      </c>
      <c r="CU447">
        <f>GDP!DB448</f>
        <v>0</v>
      </c>
      <c r="CV447" s="7">
        <f>GDP!DC448</f>
        <v>0</v>
      </c>
      <c r="CW447">
        <f>GDP!DD448</f>
        <v>0</v>
      </c>
      <c r="CX447">
        <f>GDP!DE448</f>
        <v>0</v>
      </c>
      <c r="CY447">
        <f>GDP!DF448</f>
        <v>0</v>
      </c>
      <c r="CZ447">
        <f>GDP!DG448</f>
        <v>0</v>
      </c>
      <c r="DA447">
        <f>GDP!DH448</f>
        <v>0</v>
      </c>
      <c r="DB447">
        <f>GDP!DI448</f>
        <v>0</v>
      </c>
      <c r="DC447" s="7">
        <f>GDP!DJ448</f>
        <v>0</v>
      </c>
      <c r="DD447">
        <f>GDP!DU448</f>
        <v>0.29892000000000002</v>
      </c>
      <c r="DE447">
        <f>GDP!DV448</f>
        <v>0</v>
      </c>
      <c r="DF447">
        <f>GDP!DW448</f>
        <v>1</v>
      </c>
      <c r="DG447">
        <f>GDP!EF448</f>
        <v>0</v>
      </c>
      <c r="DH447">
        <f>GDP!EG448</f>
        <v>1</v>
      </c>
      <c r="DI447">
        <f>GDP!EH448</f>
        <v>0</v>
      </c>
      <c r="DJ447">
        <f>GDP!EI448</f>
        <v>0</v>
      </c>
      <c r="DK447">
        <f>GDP!EJ448</f>
        <v>0</v>
      </c>
      <c r="DL447" s="84">
        <v>47.587432271400999</v>
      </c>
      <c r="DM447" t="s">
        <v>145</v>
      </c>
      <c r="DN447">
        <v>44.763612903835998</v>
      </c>
      <c r="DO447" t="s">
        <v>145</v>
      </c>
      <c r="DP447">
        <v>0.80963103439999995</v>
      </c>
      <c r="DQ447">
        <v>5.3453277345000032</v>
      </c>
      <c r="DR447">
        <v>4.5356967001000035</v>
      </c>
      <c r="DS447">
        <v>32.265254992000003</v>
      </c>
      <c r="DT447">
        <v>26.919927257499999</v>
      </c>
      <c r="DU447">
        <v>5371394825290.4102</v>
      </c>
      <c r="DV447">
        <v>4454760646002.2998</v>
      </c>
      <c r="DW447">
        <f t="shared" si="30"/>
        <v>2.3626372419326152</v>
      </c>
      <c r="DX447">
        <f t="shared" si="31"/>
        <v>1.9594507103788978</v>
      </c>
      <c r="DY447">
        <f t="shared" si="32"/>
        <v>0.40318653155371731</v>
      </c>
      <c r="DZ447">
        <v>53196214023947.797</v>
      </c>
      <c r="EA447">
        <f t="shared" si="33"/>
        <v>23.398644201509043</v>
      </c>
      <c r="EB447">
        <v>14575059910487.1</v>
      </c>
      <c r="EC447">
        <v>32746252570253.699</v>
      </c>
      <c r="ED447">
        <f t="shared" si="34"/>
        <v>2.0294405120625818</v>
      </c>
    </row>
    <row r="448" spans="1:134" x14ac:dyDescent="0.35">
      <c r="A448" t="s">
        <v>156</v>
      </c>
      <c r="B448" s="7">
        <v>1980</v>
      </c>
      <c r="C448">
        <f>MacroData!D448</f>
        <v>246464.49700020702</v>
      </c>
      <c r="D448" t="str">
        <f>MacroData!E448</f>
        <v>NA</v>
      </c>
      <c r="E448">
        <f>MacroData!F448</f>
        <v>101.381</v>
      </c>
      <c r="F448">
        <f>MacroData!G448</f>
        <v>118685044819422</v>
      </c>
      <c r="G448" t="str">
        <f>MacroData!H448</f>
        <v>NA</v>
      </c>
      <c r="H448">
        <f>MacroData!I448</f>
        <v>246464497000207</v>
      </c>
      <c r="I448">
        <f>MacroData!J448</f>
        <v>269833875209326</v>
      </c>
      <c r="J448">
        <f>MacroData!K448</f>
        <v>10.881</v>
      </c>
      <c r="K448">
        <f>MacroData!L448</f>
        <v>8.8710000000000004</v>
      </c>
      <c r="L448">
        <f>MacroData!M448</f>
        <v>171304.40625</v>
      </c>
      <c r="M448">
        <f>MacroData!N448</f>
        <v>99820.59375</v>
      </c>
      <c r="N448">
        <f>MacroData!O448</f>
        <v>117060000</v>
      </c>
      <c r="O448">
        <f>MacroData!P448</f>
        <v>-9953588795.5780106</v>
      </c>
      <c r="P448">
        <f>MacroData!Q448</f>
        <v>-7464964156870</v>
      </c>
      <c r="Q448">
        <f>MacroData!R448</f>
        <v>72371712016918.297</v>
      </c>
      <c r="R448">
        <f>MacroData!S448</f>
        <v>277298839366196</v>
      </c>
      <c r="S448">
        <f>MacroData!T448</f>
        <v>45990228548579.398</v>
      </c>
      <c r="T448">
        <f>MacroData!U448</f>
        <v>162782230374200</v>
      </c>
      <c r="U448">
        <f>MacroData!V448</f>
        <v>2.0150000000000001</v>
      </c>
      <c r="V448">
        <f>MacroData!W448</f>
        <v>152.52000000000001</v>
      </c>
      <c r="W448">
        <f>MacroData!X448</f>
        <v>19.093</v>
      </c>
      <c r="X448">
        <f>MacroData!Y448</f>
        <v>1476908253891.46</v>
      </c>
      <c r="Y448">
        <f>MacroData!Z448</f>
        <v>132246800000000</v>
      </c>
      <c r="Z448">
        <f>MacroData!AA448</f>
        <v>69091658391078.398</v>
      </c>
      <c r="AA448">
        <f>MacroData!AB448</f>
        <v>7357302739478.46</v>
      </c>
      <c r="AB448">
        <f>MacroData!AC448</f>
        <v>16059446098687.301</v>
      </c>
      <c r="AC448">
        <f>MacroData!AD448</f>
        <v>42160312263631.898</v>
      </c>
      <c r="AD448">
        <f>MacroData!AE448</f>
        <v>26381483468338.898</v>
      </c>
      <c r="AE448">
        <f>MacroData!AH448</f>
        <v>0</v>
      </c>
      <c r="AF448">
        <f>MacroData!AI448</f>
        <v>0</v>
      </c>
      <c r="AG448">
        <f>MacroData!AJ448</f>
        <v>0</v>
      </c>
      <c r="AH448">
        <f>MacroData!AK448</f>
        <v>0</v>
      </c>
      <c r="AI448">
        <f>MacroData!AL448</f>
        <v>0</v>
      </c>
      <c r="AJ448" t="str">
        <f>MacroData!AM448</f>
        <v>NA</v>
      </c>
      <c r="AK448">
        <f>MacroData!AN448</f>
        <v>5.25</v>
      </c>
      <c r="AL448" s="31">
        <f>GDP!C449+GDP!J449</f>
        <v>9.0060000000000001E-2</v>
      </c>
      <c r="AM448">
        <f>GDP!D449+GDP!K449</f>
        <v>5.185E-2</v>
      </c>
      <c r="AN448">
        <f>GDP!E449+GDP!L449</f>
        <v>7.9229999999999995E-2</v>
      </c>
      <c r="AO448">
        <f>GDP!F449+GDP!M449</f>
        <v>0</v>
      </c>
      <c r="AP448">
        <f>GDP!G449+GDP!N449</f>
        <v>0</v>
      </c>
      <c r="AQ448">
        <f>GDP!H449+GDP!O449</f>
        <v>0</v>
      </c>
      <c r="AR448" s="7">
        <f>GDP!I449+GDP!P449</f>
        <v>0</v>
      </c>
      <c r="AS448">
        <f>GDP!AE449</f>
        <v>0</v>
      </c>
      <c r="AT448">
        <f>GDP!AF449</f>
        <v>7.2270000000000001E-2</v>
      </c>
      <c r="AU448">
        <f>GDP!AG449</f>
        <v>1.5299999999999999E-2</v>
      </c>
      <c r="AV448">
        <f>GDP!AH449</f>
        <v>0</v>
      </c>
      <c r="AW448">
        <f>GDP!AI449</f>
        <v>0</v>
      </c>
      <c r="AX448">
        <f>GDP!AJ449</f>
        <v>0</v>
      </c>
      <c r="AY448" s="7">
        <f>GDP!AK449</f>
        <v>0</v>
      </c>
      <c r="AZ448">
        <f>GDP!AS449</f>
        <v>0</v>
      </c>
      <c r="BA448">
        <f>GDP!AT449</f>
        <v>0</v>
      </c>
      <c r="BB448">
        <f>GDP!AU449</f>
        <v>0</v>
      </c>
      <c r="BC448">
        <f>GDP!AV449</f>
        <v>0</v>
      </c>
      <c r="BD448">
        <f>GDP!AW449</f>
        <v>0</v>
      </c>
      <c r="BE448">
        <f>GDP!AX449</f>
        <v>0</v>
      </c>
      <c r="BF448" s="7">
        <f>GDP!AY449</f>
        <v>0</v>
      </c>
      <c r="BG448">
        <f>GDP!AZ449</f>
        <v>0</v>
      </c>
      <c r="BH448">
        <f>GDP!BA449</f>
        <v>1.5769999999999999E-2</v>
      </c>
      <c r="BI448">
        <f>GDP!BB449</f>
        <v>8.1399999999999997E-3</v>
      </c>
      <c r="BJ448">
        <f>GDP!BC449</f>
        <v>0</v>
      </c>
      <c r="BK448">
        <f>GDP!BD449</f>
        <v>0</v>
      </c>
      <c r="BL448">
        <f>GDP!BE449</f>
        <v>0</v>
      </c>
      <c r="BM448" s="7">
        <f>GDP!BF449</f>
        <v>0</v>
      </c>
      <c r="BN448">
        <f>GDP!BG449+GDP!BN449+GDP!BU449</f>
        <v>0</v>
      </c>
      <c r="BO448">
        <f>GDP!BH449+GDP!BO449+GDP!BV449</f>
        <v>0</v>
      </c>
      <c r="BP448">
        <f>GDP!BI449+GDP!BP449+GDP!BW449</f>
        <v>0</v>
      </c>
      <c r="BQ448">
        <f>GDP!BJ449+GDP!BQ449+GDP!BX449</f>
        <v>0</v>
      </c>
      <c r="BR448">
        <f>GDP!BK449+GDP!BR449+GDP!BY449</f>
        <v>0</v>
      </c>
      <c r="BS448">
        <f>GDP!BL449+GDP!BS449+GDP!BZ449</f>
        <v>0</v>
      </c>
      <c r="BT448" s="7">
        <f>GDP!BM449+GDP!BT449+GDP!CA449</f>
        <v>0</v>
      </c>
      <c r="BU448">
        <f>GDP!CB449</f>
        <v>0</v>
      </c>
      <c r="BV448">
        <f>GDP!CC449</f>
        <v>0</v>
      </c>
      <c r="BW448">
        <f>GDP!CD449</f>
        <v>0</v>
      </c>
      <c r="BX448">
        <f>GDP!CE449</f>
        <v>0</v>
      </c>
      <c r="BY448">
        <f>GDP!CF449</f>
        <v>0</v>
      </c>
      <c r="BZ448">
        <f>GDP!CG449</f>
        <v>0</v>
      </c>
      <c r="CA448" s="7">
        <f>GDP!CH449</f>
        <v>0</v>
      </c>
      <c r="CB448">
        <f>GDP!CI449</f>
        <v>0</v>
      </c>
      <c r="CC448">
        <f>GDP!CJ449</f>
        <v>0</v>
      </c>
      <c r="CD448">
        <f>GDP!CK449</f>
        <v>0</v>
      </c>
      <c r="CE448">
        <f>GDP!CL449</f>
        <v>0</v>
      </c>
      <c r="CF448">
        <f>GDP!CM449</f>
        <v>0</v>
      </c>
      <c r="CG448">
        <f>GDP!CN449</f>
        <v>0</v>
      </c>
      <c r="CH448" s="7">
        <f>GDP!CO449</f>
        <v>0</v>
      </c>
      <c r="CI448">
        <f>GDP!CP449</f>
        <v>0</v>
      </c>
      <c r="CJ448">
        <f>GDP!CQ449</f>
        <v>0</v>
      </c>
      <c r="CK448">
        <f>GDP!CR449</f>
        <v>0</v>
      </c>
      <c r="CL448">
        <f>GDP!CS449</f>
        <v>0</v>
      </c>
      <c r="CM448">
        <f>GDP!CT449</f>
        <v>0</v>
      </c>
      <c r="CN448">
        <f>GDP!CU449</f>
        <v>0</v>
      </c>
      <c r="CO448">
        <f>GDP!CV449</f>
        <v>0</v>
      </c>
      <c r="CP448">
        <f>GDP!CW449</f>
        <v>9.0060000000000001E-2</v>
      </c>
      <c r="CQ448">
        <f>GDP!CX449</f>
        <v>0.13989000000000001</v>
      </c>
      <c r="CR448">
        <f>GDP!CY449</f>
        <v>0.10266999999999998</v>
      </c>
      <c r="CS448">
        <f>GDP!CZ449</f>
        <v>0</v>
      </c>
      <c r="CT448">
        <f>GDP!DA449</f>
        <v>0</v>
      </c>
      <c r="CU448">
        <f>GDP!DB449</f>
        <v>0</v>
      </c>
      <c r="CV448" s="7">
        <f>GDP!DC449</f>
        <v>0</v>
      </c>
      <c r="CW448">
        <f>GDP!DD449</f>
        <v>0</v>
      </c>
      <c r="CX448">
        <f>GDP!DE449</f>
        <v>0</v>
      </c>
      <c r="CY448">
        <f>GDP!DF449</f>
        <v>0</v>
      </c>
      <c r="CZ448">
        <f>GDP!DG449</f>
        <v>0</v>
      </c>
      <c r="DA448">
        <f>GDP!DH449</f>
        <v>0</v>
      </c>
      <c r="DB448">
        <f>GDP!DI449</f>
        <v>0</v>
      </c>
      <c r="DC448" s="7">
        <f>GDP!DJ449</f>
        <v>0</v>
      </c>
      <c r="DD448">
        <f>GDP!DU449</f>
        <v>0.33261999999999997</v>
      </c>
      <c r="DE448">
        <f>GDP!DV449</f>
        <v>0</v>
      </c>
      <c r="DF448">
        <f>GDP!DW449</f>
        <v>1</v>
      </c>
      <c r="DG448">
        <f>GDP!EF449</f>
        <v>1</v>
      </c>
      <c r="DH448">
        <f>GDP!EG449</f>
        <v>0</v>
      </c>
      <c r="DI448">
        <f>GDP!EH449</f>
        <v>0</v>
      </c>
      <c r="DJ448">
        <f>GDP!EI449</f>
        <v>0</v>
      </c>
      <c r="DK448">
        <f>GDP!EJ449</f>
        <v>0</v>
      </c>
      <c r="DL448" s="84">
        <v>50.627088898688498</v>
      </c>
      <c r="DM448" t="s">
        <v>145</v>
      </c>
      <c r="DN448">
        <v>48.812541843517003</v>
      </c>
      <c r="DO448" t="s">
        <v>145</v>
      </c>
      <c r="DP448">
        <v>1.0701419165999999</v>
      </c>
      <c r="DQ448">
        <v>4.6802064961000021</v>
      </c>
      <c r="DR448">
        <v>3.6100645795000021</v>
      </c>
      <c r="DS448">
        <v>32.883070720500001</v>
      </c>
      <c r="DT448">
        <v>28.202864224399999</v>
      </c>
      <c r="DU448">
        <v>5823061994268.79</v>
      </c>
      <c r="DV448">
        <v>5181468593015.54</v>
      </c>
      <c r="DW448">
        <f t="shared" si="30"/>
        <v>2.3626372419326178</v>
      </c>
      <c r="DX448">
        <f t="shared" si="31"/>
        <v>2.1023184499515111</v>
      </c>
      <c r="DY448">
        <f t="shared" si="32"/>
        <v>0.26031879198110675</v>
      </c>
      <c r="DZ448">
        <v>58891698488598</v>
      </c>
      <c r="EA448">
        <f t="shared" si="33"/>
        <v>23.89459707397473</v>
      </c>
      <c r="EB448">
        <v>15261143143018.801</v>
      </c>
      <c r="EC448">
        <v>35918582936953.398</v>
      </c>
      <c r="ED448">
        <f t="shared" si="34"/>
        <v>2.3906513509062504</v>
      </c>
    </row>
    <row r="449" spans="1:134" x14ac:dyDescent="0.35">
      <c r="A449" t="s">
        <v>156</v>
      </c>
      <c r="B449" s="7">
        <v>1981</v>
      </c>
      <c r="C449">
        <f>MacroData!D449</f>
        <v>264966.28870265803</v>
      </c>
      <c r="D449" t="str">
        <f>MacroData!E449</f>
        <v>NA</v>
      </c>
      <c r="E449">
        <f>MacroData!F449</f>
        <v>99.978999999999999</v>
      </c>
      <c r="F449">
        <f>MacroData!G449</f>
        <v>143032971840488</v>
      </c>
      <c r="G449" t="str">
        <f>MacroData!H449</f>
        <v>NA</v>
      </c>
      <c r="H449">
        <f>MacroData!I449</f>
        <v>264966288702658</v>
      </c>
      <c r="I449">
        <f>MacroData!J449</f>
        <v>281104510004004</v>
      </c>
      <c r="J449">
        <f>MacroData!K449</f>
        <v>7.5789999999999997</v>
      </c>
      <c r="K449">
        <f>MacroData!L449</f>
        <v>8.3770000000000007</v>
      </c>
      <c r="L449">
        <f>MacroData!M449</f>
        <v>173701.234375</v>
      </c>
      <c r="M449">
        <f>MacroData!N449</f>
        <v>99062.34375</v>
      </c>
      <c r="N449">
        <f>MacroData!O449</f>
        <v>117884000</v>
      </c>
      <c r="O449">
        <f>MacroData!P449</f>
        <v>8189655376.4320068</v>
      </c>
      <c r="P449">
        <f>MacroData!Q449</f>
        <v>-3555384830129</v>
      </c>
      <c r="Q449">
        <f>MacroData!R449</f>
        <v>74507516957501.703</v>
      </c>
      <c r="R449">
        <f>MacroData!S449</f>
        <v>284659894834133</v>
      </c>
      <c r="S449">
        <f>MacroData!T449</f>
        <v>47105858299925</v>
      </c>
      <c r="T449">
        <f>MacroData!U449</f>
        <v>165643782135399</v>
      </c>
      <c r="U449">
        <f>MacroData!V449</f>
        <v>2.2090000000000001</v>
      </c>
      <c r="V449">
        <f>MacroData!W449</f>
        <v>184.14000000000001</v>
      </c>
      <c r="W449">
        <f>MacroData!X449</f>
        <v>21.606000000000002</v>
      </c>
      <c r="X449">
        <f>MacroData!Y449</f>
        <v>1502870850701.71</v>
      </c>
      <c r="Y449">
        <f>MacroData!Z449</f>
        <v>140698100000000</v>
      </c>
      <c r="Z449">
        <f>MacroData!AA449</f>
        <v>77188328748314.906</v>
      </c>
      <c r="AA449">
        <f>MacroData!AB449</f>
        <v>7406206656332.8896</v>
      </c>
      <c r="AB449">
        <f>MacroData!AC449</f>
        <v>18487959463047.398</v>
      </c>
      <c r="AC449">
        <f>MacroData!AD449</f>
        <v>44479380005864.703</v>
      </c>
      <c r="AD449">
        <f>MacroData!AE449</f>
        <v>27401658657576.699</v>
      </c>
      <c r="AE449">
        <f>MacroData!AH449</f>
        <v>0</v>
      </c>
      <c r="AF449">
        <f>MacroData!AI449</f>
        <v>0</v>
      </c>
      <c r="AG449">
        <f>MacroData!AJ449</f>
        <v>0</v>
      </c>
      <c r="AH449">
        <f>MacroData!AK449</f>
        <v>0</v>
      </c>
      <c r="AI449">
        <f>MacroData!AL449</f>
        <v>0</v>
      </c>
      <c r="AJ449" t="str">
        <f>MacroData!AM449</f>
        <v>NA</v>
      </c>
      <c r="AK449">
        <f>MacroData!AN449</f>
        <v>5.25</v>
      </c>
      <c r="AL449" s="31">
        <f>GDP!C450+GDP!J450</f>
        <v>0.14674000000000001</v>
      </c>
      <c r="AM449">
        <f>GDP!D450+GDP!K450</f>
        <v>7.9229999999999995E-2</v>
      </c>
      <c r="AN449">
        <f>GDP!E450+GDP!L450</f>
        <v>0.10482</v>
      </c>
      <c r="AO449">
        <f>GDP!F450+GDP!M450</f>
        <v>0</v>
      </c>
      <c r="AP449">
        <f>GDP!G450+GDP!N450</f>
        <v>0</v>
      </c>
      <c r="AQ449">
        <f>GDP!H450+GDP!O450</f>
        <v>0</v>
      </c>
      <c r="AR449" s="7">
        <f>GDP!I450+GDP!P450</f>
        <v>0</v>
      </c>
      <c r="AS449">
        <f>GDP!AE450</f>
        <v>0.18698000000000001</v>
      </c>
      <c r="AT449">
        <f>GDP!AF450</f>
        <v>1.5299999999999999E-2</v>
      </c>
      <c r="AU449">
        <f>GDP!AG450</f>
        <v>0.13356000000000001</v>
      </c>
      <c r="AV449">
        <f>GDP!AH450</f>
        <v>0</v>
      </c>
      <c r="AW449">
        <f>GDP!AI450</f>
        <v>0</v>
      </c>
      <c r="AX449">
        <f>GDP!AJ450</f>
        <v>0</v>
      </c>
      <c r="AY449" s="7">
        <f>GDP!AK450</f>
        <v>0</v>
      </c>
      <c r="AZ449">
        <f>GDP!AS450</f>
        <v>0</v>
      </c>
      <c r="BA449">
        <f>GDP!AT450</f>
        <v>0</v>
      </c>
      <c r="BB449">
        <f>GDP!AU450</f>
        <v>0</v>
      </c>
      <c r="BC449">
        <f>GDP!AV450</f>
        <v>0</v>
      </c>
      <c r="BD449">
        <f>GDP!AW450</f>
        <v>0</v>
      </c>
      <c r="BE449">
        <f>GDP!AX450</f>
        <v>0</v>
      </c>
      <c r="BF449" s="7">
        <f>GDP!AY450</f>
        <v>0</v>
      </c>
      <c r="BG449">
        <f>GDP!AZ450</f>
        <v>0</v>
      </c>
      <c r="BH449">
        <f>GDP!BA450</f>
        <v>8.1399999999999997E-3</v>
      </c>
      <c r="BI449">
        <f>GDP!BB450</f>
        <v>0</v>
      </c>
      <c r="BJ449">
        <f>GDP!BC450</f>
        <v>0</v>
      </c>
      <c r="BK449">
        <f>GDP!BD450</f>
        <v>0</v>
      </c>
      <c r="BL449">
        <f>GDP!BE450</f>
        <v>0</v>
      </c>
      <c r="BM449" s="7">
        <f>GDP!BF450</f>
        <v>0</v>
      </c>
      <c r="BN449">
        <f>GDP!BG450+GDP!BN450+GDP!BU450</f>
        <v>0</v>
      </c>
      <c r="BO449">
        <f>GDP!BH450+GDP!BO450+GDP!BV450</f>
        <v>0</v>
      </c>
      <c r="BP449">
        <f>GDP!BI450+GDP!BP450+GDP!BW450</f>
        <v>0</v>
      </c>
      <c r="BQ449">
        <f>GDP!BJ450+GDP!BQ450+GDP!BX450</f>
        <v>0</v>
      </c>
      <c r="BR449">
        <f>GDP!BK450+GDP!BR450+GDP!BY450</f>
        <v>0</v>
      </c>
      <c r="BS449">
        <f>GDP!BL450+GDP!BS450+GDP!BZ450</f>
        <v>0</v>
      </c>
      <c r="BT449" s="7">
        <f>GDP!BM450+GDP!BT450+GDP!CA450</f>
        <v>0</v>
      </c>
      <c r="BU449">
        <f>GDP!CB450</f>
        <v>0</v>
      </c>
      <c r="BV449">
        <f>GDP!CC450</f>
        <v>0</v>
      </c>
      <c r="BW449">
        <f>GDP!CD450</f>
        <v>0</v>
      </c>
      <c r="BX449">
        <f>GDP!CE450</f>
        <v>0</v>
      </c>
      <c r="BY449">
        <f>GDP!CF450</f>
        <v>0</v>
      </c>
      <c r="BZ449">
        <f>GDP!CG450</f>
        <v>0</v>
      </c>
      <c r="CA449" s="7">
        <f>GDP!CH450</f>
        <v>0</v>
      </c>
      <c r="CB449">
        <f>GDP!CI450</f>
        <v>0</v>
      </c>
      <c r="CC449">
        <f>GDP!CJ450</f>
        <v>0</v>
      </c>
      <c r="CD449">
        <f>GDP!CK450</f>
        <v>0</v>
      </c>
      <c r="CE449">
        <f>GDP!CL450</f>
        <v>0</v>
      </c>
      <c r="CF449">
        <f>GDP!CM450</f>
        <v>0</v>
      </c>
      <c r="CG449">
        <f>GDP!CN450</f>
        <v>0</v>
      </c>
      <c r="CH449" s="7">
        <f>GDP!CO450</f>
        <v>0</v>
      </c>
      <c r="CI449">
        <f>GDP!CP450</f>
        <v>0</v>
      </c>
      <c r="CJ449">
        <f>GDP!CQ450</f>
        <v>0</v>
      </c>
      <c r="CK449">
        <f>GDP!CR450</f>
        <v>0</v>
      </c>
      <c r="CL449">
        <f>GDP!CS450</f>
        <v>0</v>
      </c>
      <c r="CM449">
        <f>GDP!CT450</f>
        <v>0</v>
      </c>
      <c r="CN449">
        <f>GDP!CU450</f>
        <v>0</v>
      </c>
      <c r="CO449">
        <f>GDP!CV450</f>
        <v>0</v>
      </c>
      <c r="CP449">
        <f>GDP!CW450</f>
        <v>0.33372000000000002</v>
      </c>
      <c r="CQ449">
        <f>GDP!CX450</f>
        <v>0.10266999999999998</v>
      </c>
      <c r="CR449">
        <f>GDP!CY450</f>
        <v>0.23838000000000001</v>
      </c>
      <c r="CS449">
        <f>GDP!CZ450</f>
        <v>0</v>
      </c>
      <c r="CT449">
        <f>GDP!DA450</f>
        <v>0</v>
      </c>
      <c r="CU449">
        <f>GDP!DB450</f>
        <v>0</v>
      </c>
      <c r="CV449" s="7">
        <f>GDP!DC450</f>
        <v>0</v>
      </c>
      <c r="CW449">
        <f>GDP!DD450</f>
        <v>0</v>
      </c>
      <c r="CX449">
        <f>GDP!DE450</f>
        <v>0</v>
      </c>
      <c r="CY449">
        <f>GDP!DF450</f>
        <v>0</v>
      </c>
      <c r="CZ449">
        <f>GDP!DG450</f>
        <v>0</v>
      </c>
      <c r="DA449">
        <f>GDP!DH450</f>
        <v>0</v>
      </c>
      <c r="DB449">
        <f>GDP!DI450</f>
        <v>0</v>
      </c>
      <c r="DC449" s="7">
        <f>GDP!DJ450</f>
        <v>0</v>
      </c>
      <c r="DD449">
        <f>GDP!DU450</f>
        <v>0.67477000000000009</v>
      </c>
      <c r="DE449">
        <f>GDP!DV450</f>
        <v>0</v>
      </c>
      <c r="DF449">
        <f>GDP!DW450</f>
        <v>1</v>
      </c>
      <c r="DG449">
        <f>GDP!EF450</f>
        <v>0</v>
      </c>
      <c r="DH449">
        <f>GDP!EG450</f>
        <v>1</v>
      </c>
      <c r="DI449">
        <f>GDP!EH450</f>
        <v>0</v>
      </c>
      <c r="DJ449">
        <f>GDP!EI450</f>
        <v>0</v>
      </c>
      <c r="DK449">
        <f>GDP!EJ450</f>
        <v>0</v>
      </c>
      <c r="DL449" s="84">
        <v>55.294354884674902</v>
      </c>
      <c r="DM449" s="84">
        <v>54.655500000000004</v>
      </c>
      <c r="DN449">
        <v>53.951539016935001</v>
      </c>
      <c r="DO449" t="s">
        <v>145</v>
      </c>
      <c r="DP449">
        <v>1.1802190819</v>
      </c>
      <c r="DQ449">
        <v>4.0168540473000043</v>
      </c>
      <c r="DR449">
        <v>2.8366349654000045</v>
      </c>
      <c r="DS449">
        <v>33.386658442300003</v>
      </c>
      <c r="DT449">
        <v>29.369804394999999</v>
      </c>
      <c r="DU449">
        <v>6084765251347.8096</v>
      </c>
      <c r="DV449">
        <v>5642469802270.4814</v>
      </c>
      <c r="DW449">
        <f t="shared" si="30"/>
        <v>2.2964299651628739</v>
      </c>
      <c r="DX449">
        <f t="shared" si="31"/>
        <v>2.1295047871551667</v>
      </c>
      <c r="DY449">
        <f t="shared" si="32"/>
        <v>0.16692517800770723</v>
      </c>
      <c r="DZ449">
        <v>63999583150484.602</v>
      </c>
      <c r="EA449">
        <f t="shared" si="33"/>
        <v>24.153858765899148</v>
      </c>
      <c r="EB449">
        <v>16382695000768.4</v>
      </c>
      <c r="EC449">
        <v>38612620631022.102</v>
      </c>
      <c r="ED449">
        <f t="shared" si="34"/>
        <v>2.417860323036527</v>
      </c>
    </row>
    <row r="450" spans="1:134" x14ac:dyDescent="0.35">
      <c r="A450" t="s">
        <v>156</v>
      </c>
      <c r="B450" s="7">
        <v>1982</v>
      </c>
      <c r="C450">
        <f>MacroData!D450</f>
        <v>278178.96889970201</v>
      </c>
      <c r="D450" t="str">
        <f>MacroData!E450</f>
        <v>NA</v>
      </c>
      <c r="E450">
        <f>MacroData!F450</f>
        <v>99.49</v>
      </c>
      <c r="F450">
        <f>MacroData!G450</f>
        <v>166982921617295</v>
      </c>
      <c r="G450" t="str">
        <f>MacroData!H450</f>
        <v>NA</v>
      </c>
      <c r="H450">
        <f>MacroData!I450</f>
        <v>278178968899702</v>
      </c>
      <c r="I450">
        <f>MacroData!J450</f>
        <v>290596020346751</v>
      </c>
      <c r="J450">
        <f>MacroData!K450</f>
        <v>7.032</v>
      </c>
      <c r="K450">
        <f>MacroData!L450</f>
        <v>8.3309999999999995</v>
      </c>
      <c r="L450">
        <f>MacroData!M450</f>
        <v>181503.609375</v>
      </c>
      <c r="M450">
        <f>MacroData!N450</f>
        <v>97288.21875</v>
      </c>
      <c r="N450">
        <f>MacroData!O450</f>
        <v>118693000</v>
      </c>
      <c r="O450">
        <f>MacroData!P450</f>
        <v>7068923601.7703476</v>
      </c>
      <c r="P450">
        <f>MacroData!Q450</f>
        <v>-3087365421419</v>
      </c>
      <c r="Q450">
        <f>MacroData!R450</f>
        <v>74538514555346.406</v>
      </c>
      <c r="R450">
        <f>MacroData!S450</f>
        <v>293683385768170</v>
      </c>
      <c r="S450">
        <f>MacroData!T450</f>
        <v>47928780764997.609</v>
      </c>
      <c r="T450">
        <f>MacroData!U450</f>
        <v>173227400220879</v>
      </c>
      <c r="U450">
        <f>MacroData!V450</f>
        <v>2.3519999999999999</v>
      </c>
      <c r="V450">
        <f>MacroData!W450</f>
        <v>196.96</v>
      </c>
      <c r="W450">
        <f>MacroData!X450</f>
        <v>20.692</v>
      </c>
      <c r="X450">
        <f>MacroData!Y450</f>
        <v>1571677205120.22</v>
      </c>
      <c r="Y450">
        <f>MacroData!Z450</f>
        <v>151010700000000</v>
      </c>
      <c r="Z450">
        <f>MacroData!AA450</f>
        <v>81690070439263.297</v>
      </c>
      <c r="AA450">
        <f>MacroData!AB450</f>
        <v>7685336167810.0801</v>
      </c>
      <c r="AB450">
        <f>MacroData!AC450</f>
        <v>20250032833506.699</v>
      </c>
      <c r="AC450">
        <f>MacroData!AD450</f>
        <v>46472417203658.5</v>
      </c>
      <c r="AD450">
        <f>MacroData!AE450</f>
        <v>26609733790348.801</v>
      </c>
      <c r="AE450">
        <f>MacroData!AH450</f>
        <v>0</v>
      </c>
      <c r="AF450">
        <f>MacroData!AI450</f>
        <v>0</v>
      </c>
      <c r="AG450">
        <f>MacroData!AJ450</f>
        <v>0</v>
      </c>
      <c r="AH450">
        <f>MacroData!AK450</f>
        <v>0</v>
      </c>
      <c r="AI450">
        <f>MacroData!AL450</f>
        <v>1</v>
      </c>
      <c r="AJ450" t="str">
        <f>MacroData!AM450</f>
        <v>NA</v>
      </c>
      <c r="AK450">
        <f>MacroData!AN450</f>
        <v>5.25</v>
      </c>
      <c r="AL450" s="31">
        <f>GDP!C451+GDP!J451</f>
        <v>7.7049999999999993E-2</v>
      </c>
      <c r="AM450">
        <f>GDP!D451+GDP!K451</f>
        <v>0.10482</v>
      </c>
      <c r="AN450">
        <f>GDP!E451+GDP!L451</f>
        <v>5.5039999999999999E-2</v>
      </c>
      <c r="AO450">
        <f>GDP!F451+GDP!M451</f>
        <v>0</v>
      </c>
      <c r="AP450">
        <f>GDP!G451+GDP!N451</f>
        <v>0</v>
      </c>
      <c r="AQ450">
        <f>GDP!H451+GDP!O451</f>
        <v>0</v>
      </c>
      <c r="AR450" s="7">
        <f>GDP!I451+GDP!P451</f>
        <v>0</v>
      </c>
      <c r="AS450">
        <f>GDP!AE451</f>
        <v>0</v>
      </c>
      <c r="AT450">
        <f>GDP!AF451</f>
        <v>0.13356000000000001</v>
      </c>
      <c r="AU450">
        <f>GDP!AG451</f>
        <v>0</v>
      </c>
      <c r="AV450">
        <f>GDP!AH451</f>
        <v>0</v>
      </c>
      <c r="AW450">
        <f>GDP!AI451</f>
        <v>0</v>
      </c>
      <c r="AX450">
        <f>GDP!AJ451</f>
        <v>0</v>
      </c>
      <c r="AY450" s="7">
        <f>GDP!AK451</f>
        <v>0</v>
      </c>
      <c r="AZ450">
        <f>GDP!AS451</f>
        <v>0</v>
      </c>
      <c r="BA450">
        <f>GDP!AT451</f>
        <v>0</v>
      </c>
      <c r="BB450">
        <f>GDP!AU451</f>
        <v>0</v>
      </c>
      <c r="BC450">
        <f>GDP!AV451</f>
        <v>0</v>
      </c>
      <c r="BD450">
        <f>GDP!AW451</f>
        <v>0</v>
      </c>
      <c r="BE450">
        <f>GDP!AX451</f>
        <v>0</v>
      </c>
      <c r="BF450" s="7">
        <f>GDP!AY451</f>
        <v>0</v>
      </c>
      <c r="BG450">
        <f>GDP!AZ451</f>
        <v>0</v>
      </c>
      <c r="BH450">
        <f>GDP!BA451</f>
        <v>0</v>
      </c>
      <c r="BI450">
        <f>GDP!BB451</f>
        <v>0</v>
      </c>
      <c r="BJ450">
        <f>GDP!BC451</f>
        <v>0</v>
      </c>
      <c r="BK450">
        <f>GDP!BD451</f>
        <v>0</v>
      </c>
      <c r="BL450">
        <f>GDP!BE451</f>
        <v>0</v>
      </c>
      <c r="BM450" s="7">
        <f>GDP!BF451</f>
        <v>0</v>
      </c>
      <c r="BN450">
        <f>GDP!BG451+GDP!BN451+GDP!BU451</f>
        <v>0.68415999999999999</v>
      </c>
      <c r="BO450">
        <f>GDP!BH451+GDP!BO451+GDP!BV451</f>
        <v>0</v>
      </c>
      <c r="BP450">
        <f>GDP!BI451+GDP!BP451+GDP!BW451</f>
        <v>6.2909999999999994E-2</v>
      </c>
      <c r="BQ450">
        <f>GDP!BJ451+GDP!BQ451+GDP!BX451</f>
        <v>0</v>
      </c>
      <c r="BR450">
        <f>GDP!BK451+GDP!BR451+GDP!BY451</f>
        <v>0</v>
      </c>
      <c r="BS450">
        <f>GDP!BL451+GDP!BS451+GDP!BZ451</f>
        <v>0</v>
      </c>
      <c r="BT450" s="7">
        <f>GDP!BM451+GDP!BT451+GDP!CA451</f>
        <v>0</v>
      </c>
      <c r="BU450">
        <f>GDP!CB451</f>
        <v>0</v>
      </c>
      <c r="BV450">
        <f>GDP!CC451</f>
        <v>0</v>
      </c>
      <c r="BW450">
        <f>GDP!CD451</f>
        <v>0</v>
      </c>
      <c r="BX450">
        <f>GDP!CE451</f>
        <v>0</v>
      </c>
      <c r="BY450">
        <f>GDP!CF451</f>
        <v>0</v>
      </c>
      <c r="BZ450">
        <f>GDP!CG451</f>
        <v>0</v>
      </c>
      <c r="CA450" s="7">
        <f>GDP!CH451</f>
        <v>0</v>
      </c>
      <c r="CB450">
        <f>GDP!CI451</f>
        <v>0</v>
      </c>
      <c r="CC450">
        <f>GDP!CJ451</f>
        <v>0</v>
      </c>
      <c r="CD450">
        <f>GDP!CK451</f>
        <v>0</v>
      </c>
      <c r="CE450">
        <f>GDP!CL451</f>
        <v>0</v>
      </c>
      <c r="CF450">
        <f>GDP!CM451</f>
        <v>0</v>
      </c>
      <c r="CG450">
        <f>GDP!CN451</f>
        <v>0</v>
      </c>
      <c r="CH450" s="7">
        <f>GDP!CO451</f>
        <v>0</v>
      </c>
      <c r="CI450">
        <f>GDP!CP451</f>
        <v>0</v>
      </c>
      <c r="CJ450">
        <f>GDP!CQ451</f>
        <v>0</v>
      </c>
      <c r="CK450">
        <f>GDP!CR451</f>
        <v>0</v>
      </c>
      <c r="CL450">
        <f>GDP!CS451</f>
        <v>0</v>
      </c>
      <c r="CM450">
        <f>GDP!CT451</f>
        <v>0</v>
      </c>
      <c r="CN450">
        <f>GDP!CU451</f>
        <v>0</v>
      </c>
      <c r="CO450">
        <f>GDP!CV451</f>
        <v>0</v>
      </c>
      <c r="CP450">
        <f>GDP!CW451</f>
        <v>7.7049999999999993E-2</v>
      </c>
      <c r="CQ450">
        <f>GDP!CX451</f>
        <v>0.23838000000000001</v>
      </c>
      <c r="CR450">
        <f>GDP!CY451</f>
        <v>5.5039999999999999E-2</v>
      </c>
      <c r="CS450">
        <f>GDP!CZ451</f>
        <v>0</v>
      </c>
      <c r="CT450">
        <f>GDP!DA451</f>
        <v>0</v>
      </c>
      <c r="CU450">
        <f>GDP!DB451</f>
        <v>0</v>
      </c>
      <c r="CV450" s="7">
        <f>GDP!DC451</f>
        <v>0</v>
      </c>
      <c r="CW450">
        <f>GDP!DD451</f>
        <v>0.68415999999999999</v>
      </c>
      <c r="CX450">
        <f>GDP!DE451</f>
        <v>0</v>
      </c>
      <c r="CY450">
        <f>GDP!DF451</f>
        <v>6.2909999999999994E-2</v>
      </c>
      <c r="CZ450">
        <f>GDP!DG451</f>
        <v>0</v>
      </c>
      <c r="DA450">
        <f>GDP!DH451</f>
        <v>0</v>
      </c>
      <c r="DB450">
        <f>GDP!DI451</f>
        <v>0</v>
      </c>
      <c r="DC450" s="7">
        <f>GDP!DJ451</f>
        <v>0</v>
      </c>
      <c r="DD450">
        <f>GDP!DU451</f>
        <v>0.37046999999999997</v>
      </c>
      <c r="DE450">
        <f>GDP!DV451</f>
        <v>0.7470699999999999</v>
      </c>
      <c r="DF450">
        <f>GDP!DW451</f>
        <v>1</v>
      </c>
      <c r="DG450">
        <f>GDP!EF451</f>
        <v>0</v>
      </c>
      <c r="DH450">
        <f>GDP!EG451</f>
        <v>0</v>
      </c>
      <c r="DI450">
        <f>GDP!EH451</f>
        <v>1</v>
      </c>
      <c r="DJ450">
        <f>GDP!EI451</f>
        <v>0</v>
      </c>
      <c r="DK450">
        <f>GDP!EJ451</f>
        <v>0</v>
      </c>
      <c r="DL450" s="84">
        <v>59.258289960602703</v>
      </c>
      <c r="DM450" s="84">
        <v>58.573700000000002</v>
      </c>
      <c r="DN450">
        <v>58.962460453957</v>
      </c>
      <c r="DO450">
        <v>7329.1</v>
      </c>
      <c r="DP450">
        <v>1.4242686927999999</v>
      </c>
      <c r="DQ450">
        <v>3.8922978035000035</v>
      </c>
      <c r="DR450">
        <v>2.4680291107000034</v>
      </c>
      <c r="DS450">
        <v>33.556038428900003</v>
      </c>
      <c r="DT450">
        <v>29.663740625399999</v>
      </c>
      <c r="DU450">
        <v>5861999402593.6201</v>
      </c>
      <c r="DV450">
        <v>6173933869711.9102</v>
      </c>
      <c r="DW450">
        <f t="shared" si="30"/>
        <v>2.1072762710207531</v>
      </c>
      <c r="DX450">
        <f t="shared" si="31"/>
        <v>2.219410724733089</v>
      </c>
      <c r="DY450">
        <f t="shared" si="32"/>
        <v>-0.11213445371233588</v>
      </c>
      <c r="DZ450">
        <v>68378922158854.898</v>
      </c>
      <c r="EA450">
        <f t="shared" si="33"/>
        <v>24.580910062798118</v>
      </c>
      <c r="EB450">
        <v>16365761871908</v>
      </c>
      <c r="EC450">
        <v>41001643291361.5</v>
      </c>
      <c r="ED450">
        <f t="shared" si="34"/>
        <v>2.6399037335208031</v>
      </c>
    </row>
    <row r="451" spans="1:134" x14ac:dyDescent="0.35">
      <c r="A451" t="s">
        <v>156</v>
      </c>
      <c r="B451" s="7">
        <v>1983</v>
      </c>
      <c r="C451">
        <f>MacroData!D451</f>
        <v>289314.592182767</v>
      </c>
      <c r="D451">
        <f>MacroData!E451</f>
        <v>100.745</v>
      </c>
      <c r="E451">
        <f>MacroData!F451</f>
        <v>99.087999999999994</v>
      </c>
      <c r="F451">
        <f>MacroData!G451</f>
        <v>191937123054227</v>
      </c>
      <c r="G451" t="str">
        <f>MacroData!H451</f>
        <v>NA</v>
      </c>
      <c r="H451">
        <f>MacroData!I451</f>
        <v>289314592182767</v>
      </c>
      <c r="I451">
        <f>MacroData!J451</f>
        <v>299490598853388</v>
      </c>
      <c r="J451">
        <f>MacroData!K451</f>
        <v>6.6870000000000003</v>
      </c>
      <c r="K451">
        <f>MacroData!L451</f>
        <v>7.8280000000000003</v>
      </c>
      <c r="L451">
        <f>MacroData!M451</f>
        <v>187710.75</v>
      </c>
      <c r="M451">
        <f>MacroData!N451</f>
        <v>93921.84375</v>
      </c>
      <c r="N451">
        <f>MacroData!O451</f>
        <v>119483000</v>
      </c>
      <c r="O451">
        <f>MacroData!P451</f>
        <v>20217191262.047821</v>
      </c>
      <c r="P451">
        <f>MacroData!Q451</f>
        <v>-825414191454</v>
      </c>
      <c r="Q451">
        <f>MacroData!R451</f>
        <v>73529542745502.5</v>
      </c>
      <c r="R451">
        <f>MacroData!S451</f>
        <v>300316013044842</v>
      </c>
      <c r="S451">
        <f>MacroData!T451</f>
        <v>47247348167237.797</v>
      </c>
      <c r="T451">
        <f>MacroData!U451</f>
        <v>178935715362081</v>
      </c>
      <c r="U451">
        <f>MacroData!V451</f>
        <v>2.653</v>
      </c>
      <c r="V451">
        <f>MacroData!W451</f>
        <v>251.12</v>
      </c>
      <c r="W451">
        <f>MacroData!X451</f>
        <v>23.390999999999998</v>
      </c>
      <c r="X451">
        <f>MacroData!Y451</f>
        <v>1623467342392.1201</v>
      </c>
      <c r="Y451">
        <f>MacroData!Z451</f>
        <v>158991400000000</v>
      </c>
      <c r="Z451">
        <f>MacroData!AA451</f>
        <v>85259383810940.703</v>
      </c>
      <c r="AA451">
        <f>MacroData!AB451</f>
        <v>8161434458788.5898</v>
      </c>
      <c r="AB451">
        <f>MacroData!AC451</f>
        <v>21171598311131.102</v>
      </c>
      <c r="AC451">
        <f>MacroData!AD451</f>
        <v>49110983179780.797</v>
      </c>
      <c r="AD451">
        <f>MacroData!AE451</f>
        <v>26282194578264.699</v>
      </c>
      <c r="AE451">
        <f>MacroData!AH451</f>
        <v>0</v>
      </c>
      <c r="AF451">
        <f>MacroData!AI451</f>
        <v>0</v>
      </c>
      <c r="AG451">
        <f>MacroData!AJ451</f>
        <v>0</v>
      </c>
      <c r="AH451">
        <f>MacroData!AK451</f>
        <v>0</v>
      </c>
      <c r="AI451">
        <f>MacroData!AL451</f>
        <v>0</v>
      </c>
      <c r="AJ451" t="str">
        <f>MacroData!AM451</f>
        <v>NA</v>
      </c>
      <c r="AK451">
        <f>MacroData!AN451</f>
        <v>5.25</v>
      </c>
      <c r="AL451" s="31">
        <f>GDP!C452+GDP!J452</f>
        <v>0</v>
      </c>
      <c r="AM451">
        <f>GDP!D452+GDP!K452</f>
        <v>5.5039999999999999E-2</v>
      </c>
      <c r="AN451">
        <f>GDP!E452+GDP!L452</f>
        <v>0</v>
      </c>
      <c r="AO451">
        <f>GDP!F452+GDP!M452</f>
        <v>0</v>
      </c>
      <c r="AP451">
        <f>GDP!G452+GDP!N452</f>
        <v>0</v>
      </c>
      <c r="AQ451">
        <f>GDP!H452+GDP!O452</f>
        <v>0</v>
      </c>
      <c r="AR451" s="7">
        <f>GDP!I452+GDP!P452</f>
        <v>0</v>
      </c>
      <c r="AS451">
        <f>GDP!AE452</f>
        <v>0</v>
      </c>
      <c r="AT451">
        <f>GDP!AF452</f>
        <v>0</v>
      </c>
      <c r="AU451">
        <f>GDP!AG452</f>
        <v>0</v>
      </c>
      <c r="AV451">
        <f>GDP!AH452</f>
        <v>0</v>
      </c>
      <c r="AW451">
        <f>GDP!AI452</f>
        <v>0</v>
      </c>
      <c r="AX451">
        <f>GDP!AJ452</f>
        <v>0</v>
      </c>
      <c r="AY451" s="7">
        <f>GDP!AK452</f>
        <v>0</v>
      </c>
      <c r="AZ451">
        <f>GDP!AS452</f>
        <v>0</v>
      </c>
      <c r="BA451">
        <f>GDP!AT452</f>
        <v>0</v>
      </c>
      <c r="BB451">
        <f>GDP!AU452</f>
        <v>0</v>
      </c>
      <c r="BC451">
        <f>GDP!AV452</f>
        <v>0</v>
      </c>
      <c r="BD451">
        <f>GDP!AW452</f>
        <v>0</v>
      </c>
      <c r="BE451">
        <f>GDP!AX452</f>
        <v>0</v>
      </c>
      <c r="BF451" s="7">
        <f>GDP!AY452</f>
        <v>0</v>
      </c>
      <c r="BG451">
        <f>GDP!AZ452</f>
        <v>0</v>
      </c>
      <c r="BH451">
        <f>GDP!BA452</f>
        <v>0</v>
      </c>
      <c r="BI451">
        <f>GDP!BB452</f>
        <v>0</v>
      </c>
      <c r="BJ451">
        <f>GDP!BC452</f>
        <v>0</v>
      </c>
      <c r="BK451">
        <f>GDP!BD452</f>
        <v>0</v>
      </c>
      <c r="BL451">
        <f>GDP!BE452</f>
        <v>0</v>
      </c>
      <c r="BM451" s="7">
        <f>GDP!BF452</f>
        <v>0</v>
      </c>
      <c r="BN451">
        <f>GDP!BG452+GDP!BN452+GDP!BU452</f>
        <v>0.27578000000000003</v>
      </c>
      <c r="BO451">
        <f>GDP!BH452+GDP!BO452+GDP!BV452</f>
        <v>6.2909999999999994E-2</v>
      </c>
      <c r="BP451">
        <f>GDP!BI452+GDP!BP452+GDP!BW452</f>
        <v>0</v>
      </c>
      <c r="BQ451">
        <f>GDP!BJ452+GDP!BQ452+GDP!BX452</f>
        <v>0</v>
      </c>
      <c r="BR451">
        <f>GDP!BK452+GDP!BR452+GDP!BY452</f>
        <v>0</v>
      </c>
      <c r="BS451">
        <f>GDP!BL452+GDP!BS452+GDP!BZ452</f>
        <v>0</v>
      </c>
      <c r="BT451" s="7">
        <f>GDP!BM452+GDP!BT452+GDP!CA452</f>
        <v>0</v>
      </c>
      <c r="BU451">
        <f>GDP!CB452</f>
        <v>0</v>
      </c>
      <c r="BV451">
        <f>GDP!CC452</f>
        <v>0</v>
      </c>
      <c r="BW451">
        <f>GDP!CD452</f>
        <v>0</v>
      </c>
      <c r="BX451">
        <f>GDP!CE452</f>
        <v>0</v>
      </c>
      <c r="BY451">
        <f>GDP!CF452</f>
        <v>0</v>
      </c>
      <c r="BZ451">
        <f>GDP!CG452</f>
        <v>0</v>
      </c>
      <c r="CA451" s="7">
        <f>GDP!CH452</f>
        <v>0</v>
      </c>
      <c r="CB451">
        <f>GDP!CI452</f>
        <v>0</v>
      </c>
      <c r="CC451">
        <f>GDP!CJ452</f>
        <v>0</v>
      </c>
      <c r="CD451">
        <f>GDP!CK452</f>
        <v>0</v>
      </c>
      <c r="CE451">
        <f>GDP!CL452</f>
        <v>0</v>
      </c>
      <c r="CF451">
        <f>GDP!CM452</f>
        <v>0</v>
      </c>
      <c r="CG451">
        <f>GDP!CN452</f>
        <v>0</v>
      </c>
      <c r="CH451" s="7">
        <f>GDP!CO452</f>
        <v>0</v>
      </c>
      <c r="CI451">
        <f>GDP!CP452</f>
        <v>0</v>
      </c>
      <c r="CJ451">
        <f>GDP!CQ452</f>
        <v>0</v>
      </c>
      <c r="CK451">
        <f>GDP!CR452</f>
        <v>0</v>
      </c>
      <c r="CL451">
        <f>GDP!CS452</f>
        <v>0</v>
      </c>
      <c r="CM451">
        <f>GDP!CT452</f>
        <v>0</v>
      </c>
      <c r="CN451">
        <f>GDP!CU452</f>
        <v>0</v>
      </c>
      <c r="CO451">
        <f>GDP!CV452</f>
        <v>0</v>
      </c>
      <c r="CP451">
        <f>GDP!CW452</f>
        <v>0</v>
      </c>
      <c r="CQ451">
        <f>GDP!CX452</f>
        <v>5.5039999999999999E-2</v>
      </c>
      <c r="CR451">
        <f>GDP!CY452</f>
        <v>0</v>
      </c>
      <c r="CS451">
        <f>GDP!CZ452</f>
        <v>0</v>
      </c>
      <c r="CT451">
        <f>GDP!DA452</f>
        <v>0</v>
      </c>
      <c r="CU451">
        <f>GDP!DB452</f>
        <v>0</v>
      </c>
      <c r="CV451" s="7">
        <f>GDP!DC452</f>
        <v>0</v>
      </c>
      <c r="CW451">
        <f>GDP!DD452</f>
        <v>0.27578000000000003</v>
      </c>
      <c r="CX451">
        <f>GDP!DE452</f>
        <v>6.2909999999999994E-2</v>
      </c>
      <c r="CY451">
        <f>GDP!DF452</f>
        <v>0</v>
      </c>
      <c r="CZ451">
        <f>GDP!DG452</f>
        <v>0</v>
      </c>
      <c r="DA451">
        <f>GDP!DH452</f>
        <v>0</v>
      </c>
      <c r="DB451">
        <f>GDP!DI452</f>
        <v>0</v>
      </c>
      <c r="DC451" s="7">
        <f>GDP!DJ452</f>
        <v>0</v>
      </c>
      <c r="DD451">
        <f>GDP!DU452</f>
        <v>5.5039999999999999E-2</v>
      </c>
      <c r="DE451">
        <f>GDP!DV452</f>
        <v>0.33869000000000005</v>
      </c>
      <c r="DF451">
        <f>GDP!DW452</f>
        <v>1</v>
      </c>
      <c r="DG451">
        <f>GDP!EF452</f>
        <v>0</v>
      </c>
      <c r="DH451">
        <f>GDP!EG452</f>
        <v>0</v>
      </c>
      <c r="DI451">
        <f>GDP!EH452</f>
        <v>1</v>
      </c>
      <c r="DJ451">
        <f>GDP!EI452</f>
        <v>0</v>
      </c>
      <c r="DK451">
        <f>GDP!EJ452</f>
        <v>0</v>
      </c>
      <c r="DL451" s="84">
        <v>64.832886092903095</v>
      </c>
      <c r="DM451" s="84">
        <v>64.0839</v>
      </c>
      <c r="DN451">
        <v>64.917733900567995</v>
      </c>
      <c r="DO451">
        <v>10813.5</v>
      </c>
      <c r="DP451">
        <v>1.8017049426</v>
      </c>
      <c r="DQ451">
        <v>3.9696883497999984</v>
      </c>
      <c r="DR451">
        <v>2.1679834071999986</v>
      </c>
      <c r="DS451">
        <v>33.8106621863</v>
      </c>
      <c r="DT451">
        <v>29.840973836500002</v>
      </c>
      <c r="DU451">
        <v>5778092029724.6104</v>
      </c>
      <c r="DV451">
        <v>6648129861291.3496</v>
      </c>
      <c r="DW451">
        <f t="shared" ref="DW451:DW514" si="35">100*(DU451/H451)</f>
        <v>1.9971657793446003</v>
      </c>
      <c r="DX451">
        <f t="shared" ref="DX451:DX514" si="36">100*(DV451/H451)</f>
        <v>2.2978895779620983</v>
      </c>
      <c r="DY451">
        <f t="shared" ref="DY451:DY514" si="37">DW451-DX451</f>
        <v>-0.30072379861749798</v>
      </c>
      <c r="DZ451">
        <v>72205536408116.797</v>
      </c>
      <c r="EA451">
        <f t="shared" ref="EA451:EA514" si="38">100*(DZ451/H451)</f>
        <v>24.957447138546961</v>
      </c>
      <c r="EB451">
        <v>16190536139713</v>
      </c>
      <c r="EC451">
        <v>43455375629299.5</v>
      </c>
      <c r="ED451">
        <f t="shared" ref="ED451:ED514" si="39">(DP451/DN450)*100</f>
        <v>3.0556814093722009</v>
      </c>
    </row>
    <row r="452" spans="1:134" x14ac:dyDescent="0.35">
      <c r="A452" t="s">
        <v>156</v>
      </c>
      <c r="B452" s="7">
        <v>1984</v>
      </c>
      <c r="C452">
        <f>MacroData!D452</f>
        <v>307498.71038701403</v>
      </c>
      <c r="D452">
        <f>MacroData!E452</f>
        <v>101.408</v>
      </c>
      <c r="E452">
        <f>MacroData!F452</f>
        <v>100.596</v>
      </c>
      <c r="F452">
        <f>MacroData!G452</f>
        <v>210569759114321</v>
      </c>
      <c r="G452" t="str">
        <f>MacroData!H452</f>
        <v>NA</v>
      </c>
      <c r="H452">
        <f>MacroData!I452</f>
        <v>307498710387014</v>
      </c>
      <c r="I452">
        <f>MacroData!J452</f>
        <v>312859556748330</v>
      </c>
      <c r="J452">
        <f>MacroData!K452</f>
        <v>6.4580000000000002</v>
      </c>
      <c r="K452">
        <f>MacroData!L452</f>
        <v>7.2469999999999999</v>
      </c>
      <c r="L452">
        <f>MacroData!M452</f>
        <v>192797</v>
      </c>
      <c r="M452">
        <f>MacroData!N452</f>
        <v>96117.9921875</v>
      </c>
      <c r="N452">
        <f>MacroData!O452</f>
        <v>120235000</v>
      </c>
      <c r="O452">
        <f>MacroData!P452</f>
        <v>33569865665.315208</v>
      </c>
      <c r="P452">
        <f>MacroData!Q452</f>
        <v>2173789355554</v>
      </c>
      <c r="Q452">
        <f>MacroData!R452</f>
        <v>76937212001892.703</v>
      </c>
      <c r="R452">
        <f>MacroData!S452</f>
        <v>310685767392776</v>
      </c>
      <c r="S452">
        <f>MacroData!T452</f>
        <v>50890115255298.203</v>
      </c>
      <c r="T452">
        <f>MacroData!U452</f>
        <v>184126729037409</v>
      </c>
      <c r="U452">
        <f>MacroData!V452</f>
        <v>2.7160000000000002</v>
      </c>
      <c r="V452">
        <f>MacroData!W452</f>
        <v>316.87</v>
      </c>
      <c r="W452">
        <f>MacroData!X452</f>
        <v>25.309000000000001</v>
      </c>
      <c r="X452">
        <f>MacroData!Y452</f>
        <v>1670564050885.4399</v>
      </c>
      <c r="Y452">
        <f>MacroData!Z452</f>
        <v>167154700000000</v>
      </c>
      <c r="Z452">
        <f>MacroData!AA452</f>
        <v>92599055468567</v>
      </c>
      <c r="AA452">
        <f>MacroData!AB452</f>
        <v>8349341766318.2695</v>
      </c>
      <c r="AB452">
        <f>MacroData!AC452</f>
        <v>21936271660575.801</v>
      </c>
      <c r="AC452">
        <f>MacroData!AD452</f>
        <v>50771945008448</v>
      </c>
      <c r="AD452">
        <f>MacroData!AE452</f>
        <v>26047096746594.5</v>
      </c>
      <c r="AE452">
        <f>MacroData!AH452</f>
        <v>0</v>
      </c>
      <c r="AF452">
        <f>MacroData!AI452</f>
        <v>0</v>
      </c>
      <c r="AG452">
        <f>MacroData!AJ452</f>
        <v>0</v>
      </c>
      <c r="AH452">
        <f>MacroData!AK452</f>
        <v>0</v>
      </c>
      <c r="AI452">
        <f>MacroData!AL452</f>
        <v>0</v>
      </c>
      <c r="AJ452" t="str">
        <f>MacroData!AM452</f>
        <v>NA</v>
      </c>
      <c r="AK452">
        <f>MacroData!AN452</f>
        <v>5.25</v>
      </c>
      <c r="AL452" s="31">
        <f>GDP!C453+GDP!J453</f>
        <v>0</v>
      </c>
      <c r="AM452">
        <f>GDP!D453+GDP!K453</f>
        <v>0</v>
      </c>
      <c r="AN452">
        <f>GDP!E453+GDP!L453</f>
        <v>0</v>
      </c>
      <c r="AO452">
        <f>GDP!F453+GDP!M453</f>
        <v>0</v>
      </c>
      <c r="AP452">
        <f>GDP!G453+GDP!N453</f>
        <v>0</v>
      </c>
      <c r="AQ452">
        <f>GDP!H453+GDP!O453</f>
        <v>0</v>
      </c>
      <c r="AR452" s="7">
        <f>GDP!I453+GDP!P453</f>
        <v>0</v>
      </c>
      <c r="AS452">
        <f>GDP!AE453</f>
        <v>0</v>
      </c>
      <c r="AT452">
        <f>GDP!AF453</f>
        <v>0</v>
      </c>
      <c r="AU452">
        <f>GDP!AG453</f>
        <v>0</v>
      </c>
      <c r="AV452">
        <f>GDP!AH453</f>
        <v>0</v>
      </c>
      <c r="AW452">
        <f>GDP!AI453</f>
        <v>0</v>
      </c>
      <c r="AX452">
        <f>GDP!AJ453</f>
        <v>0</v>
      </c>
      <c r="AY452" s="7">
        <f>GDP!AK453</f>
        <v>0</v>
      </c>
      <c r="AZ452">
        <f>GDP!AS453</f>
        <v>0</v>
      </c>
      <c r="BA452">
        <f>GDP!AT453</f>
        <v>0</v>
      </c>
      <c r="BB452">
        <f>GDP!AU453</f>
        <v>0</v>
      </c>
      <c r="BC452">
        <f>GDP!AV453</f>
        <v>0</v>
      </c>
      <c r="BD452">
        <f>GDP!AW453</f>
        <v>0</v>
      </c>
      <c r="BE452">
        <f>GDP!AX453</f>
        <v>0</v>
      </c>
      <c r="BF452" s="7">
        <f>GDP!AY453</f>
        <v>0</v>
      </c>
      <c r="BG452">
        <f>GDP!AZ453</f>
        <v>0</v>
      </c>
      <c r="BH452">
        <f>GDP!BA453</f>
        <v>0</v>
      </c>
      <c r="BI452">
        <f>GDP!BB453</f>
        <v>0</v>
      </c>
      <c r="BJ452">
        <f>GDP!BC453</f>
        <v>0</v>
      </c>
      <c r="BK452">
        <f>GDP!BD453</f>
        <v>0</v>
      </c>
      <c r="BL452">
        <f>GDP!BE453</f>
        <v>0</v>
      </c>
      <c r="BM452" s="7">
        <f>GDP!BF453</f>
        <v>0</v>
      </c>
      <c r="BN452">
        <f>GDP!BG453+GDP!BN453+GDP!BU453</f>
        <v>0</v>
      </c>
      <c r="BO452">
        <f>GDP!BH453+GDP!BO453+GDP!BV453</f>
        <v>0</v>
      </c>
      <c r="BP452">
        <f>GDP!BI453+GDP!BP453+GDP!BW453</f>
        <v>0</v>
      </c>
      <c r="BQ452">
        <f>GDP!BJ453+GDP!BQ453+GDP!BX453</f>
        <v>0</v>
      </c>
      <c r="BR452">
        <f>GDP!BK453+GDP!BR453+GDP!BY453</f>
        <v>0</v>
      </c>
      <c r="BS452">
        <f>GDP!BL453+GDP!BS453+GDP!BZ453</f>
        <v>0</v>
      </c>
      <c r="BT452" s="7">
        <f>GDP!BM453+GDP!BT453+GDP!CA453</f>
        <v>0</v>
      </c>
      <c r="BU452">
        <f>GDP!CB453</f>
        <v>0</v>
      </c>
      <c r="BV452">
        <f>GDP!CC453</f>
        <v>0</v>
      </c>
      <c r="BW452">
        <f>GDP!CD453</f>
        <v>0</v>
      </c>
      <c r="BX452">
        <f>GDP!CE453</f>
        <v>0</v>
      </c>
      <c r="BY452">
        <f>GDP!CF453</f>
        <v>0</v>
      </c>
      <c r="BZ452">
        <f>GDP!CG453</f>
        <v>0</v>
      </c>
      <c r="CA452" s="7">
        <f>GDP!CH453</f>
        <v>0</v>
      </c>
      <c r="CB452">
        <f>GDP!CI453</f>
        <v>0</v>
      </c>
      <c r="CC452">
        <f>GDP!CJ453</f>
        <v>0</v>
      </c>
      <c r="CD452">
        <f>GDP!CK453</f>
        <v>0</v>
      </c>
      <c r="CE452">
        <f>GDP!CL453</f>
        <v>0</v>
      </c>
      <c r="CF452">
        <f>GDP!CM453</f>
        <v>0</v>
      </c>
      <c r="CG452">
        <f>GDP!CN453</f>
        <v>0</v>
      </c>
      <c r="CH452" s="7">
        <f>GDP!CO453</f>
        <v>0</v>
      </c>
      <c r="CI452">
        <f>GDP!CP453</f>
        <v>0</v>
      </c>
      <c r="CJ452">
        <f>GDP!CQ453</f>
        <v>0</v>
      </c>
      <c r="CK452">
        <f>GDP!CR453</f>
        <v>0</v>
      </c>
      <c r="CL452">
        <f>GDP!CS453</f>
        <v>0</v>
      </c>
      <c r="CM452">
        <f>GDP!CT453</f>
        <v>0</v>
      </c>
      <c r="CN452">
        <f>GDP!CU453</f>
        <v>0</v>
      </c>
      <c r="CO452">
        <f>GDP!CV453</f>
        <v>0</v>
      </c>
      <c r="CP452">
        <f>GDP!CW453</f>
        <v>0</v>
      </c>
      <c r="CQ452">
        <f>GDP!CX453</f>
        <v>0</v>
      </c>
      <c r="CR452">
        <f>GDP!CY453</f>
        <v>0</v>
      </c>
      <c r="CS452">
        <f>GDP!CZ453</f>
        <v>0</v>
      </c>
      <c r="CT452">
        <f>GDP!DA453</f>
        <v>0</v>
      </c>
      <c r="CU452">
        <f>GDP!DB453</f>
        <v>0</v>
      </c>
      <c r="CV452" s="7">
        <f>GDP!DC453</f>
        <v>0</v>
      </c>
      <c r="CW452">
        <f>GDP!DD453</f>
        <v>0</v>
      </c>
      <c r="CX452">
        <f>GDP!DE453</f>
        <v>0</v>
      </c>
      <c r="CY452">
        <f>GDP!DF453</f>
        <v>0</v>
      </c>
      <c r="CZ452">
        <f>GDP!DG453</f>
        <v>0</v>
      </c>
      <c r="DA452">
        <f>GDP!DH453</f>
        <v>0</v>
      </c>
      <c r="DB452">
        <f>GDP!DI453</f>
        <v>0</v>
      </c>
      <c r="DC452" s="7">
        <f>GDP!DJ453</f>
        <v>0</v>
      </c>
      <c r="DD452">
        <f>GDP!DU453</f>
        <v>0</v>
      </c>
      <c r="DE452">
        <f>GDP!DV453</f>
        <v>0</v>
      </c>
      <c r="DF452">
        <f>GDP!DW453</f>
        <v>0</v>
      </c>
      <c r="DG452">
        <f>GDP!EF453</f>
        <v>0</v>
      </c>
      <c r="DH452">
        <f>GDP!EG453</f>
        <v>0</v>
      </c>
      <c r="DI452">
        <f>GDP!EH453</f>
        <v>0</v>
      </c>
      <c r="DJ452">
        <f>GDP!EI453</f>
        <v>0</v>
      </c>
      <c r="DK452">
        <f>GDP!EJ453</f>
        <v>0</v>
      </c>
      <c r="DL452" s="84">
        <v>66.343595309144902</v>
      </c>
      <c r="DM452" s="84">
        <v>65.577100000000002</v>
      </c>
      <c r="DN452">
        <v>66.967379040975999</v>
      </c>
      <c r="DO452">
        <v>8045.7</v>
      </c>
      <c r="DP452">
        <v>1.9360273079000001</v>
      </c>
      <c r="DQ452">
        <v>2.571000172799998</v>
      </c>
      <c r="DR452">
        <v>0.63497286489999794</v>
      </c>
      <c r="DS452">
        <v>33.04456338</v>
      </c>
      <c r="DT452">
        <v>30.473563207200002</v>
      </c>
      <c r="DU452">
        <v>5925286401476.5195</v>
      </c>
      <c r="DV452">
        <v>7116612648152.9502</v>
      </c>
      <c r="DW452">
        <f t="shared" si="35"/>
        <v>1.9269304882674236</v>
      </c>
      <c r="DX452">
        <f t="shared" si="36"/>
        <v>2.3143552827249492</v>
      </c>
      <c r="DY452">
        <f t="shared" si="37"/>
        <v>-0.38742479445752553</v>
      </c>
      <c r="DZ452">
        <v>75195597931948.906</v>
      </c>
      <c r="EA452">
        <f t="shared" si="38"/>
        <v>24.453955542548023</v>
      </c>
      <c r="EB452">
        <v>16111336252194.9</v>
      </c>
      <c r="EC452">
        <v>45500850632355.703</v>
      </c>
      <c r="ED452">
        <f t="shared" si="39"/>
        <v>2.982278017999425</v>
      </c>
    </row>
    <row r="453" spans="1:134" x14ac:dyDescent="0.35">
      <c r="A453" t="s">
        <v>156</v>
      </c>
      <c r="B453" s="7">
        <v>1985</v>
      </c>
      <c r="C453">
        <f>MacroData!D453</f>
        <v>330260.57474557799</v>
      </c>
      <c r="D453">
        <f>MacroData!E453</f>
        <v>101.517</v>
      </c>
      <c r="E453">
        <f>MacroData!F453</f>
        <v>100.623</v>
      </c>
      <c r="F453">
        <f>MacroData!G453</f>
        <v>234041657022548</v>
      </c>
      <c r="G453">
        <f>MacroData!H453</f>
        <v>346517455605386</v>
      </c>
      <c r="H453">
        <f>MacroData!I453</f>
        <v>330260574745578</v>
      </c>
      <c r="I453">
        <f>MacroData!J453</f>
        <v>332674069037680</v>
      </c>
      <c r="J453">
        <f>MacroData!K453</f>
        <v>6.6289999999999996</v>
      </c>
      <c r="K453">
        <f>MacroData!L453</f>
        <v>6.5119999999999996</v>
      </c>
      <c r="L453">
        <f>MacroData!M453</f>
        <v>199894.796875</v>
      </c>
      <c r="M453">
        <f>MacroData!N453</f>
        <v>101999.546875</v>
      </c>
      <c r="N453">
        <f>MacroData!O453</f>
        <v>121049000</v>
      </c>
      <c r="O453">
        <f>MacroData!P453</f>
        <v>46785717399.391396</v>
      </c>
      <c r="P453">
        <f>MacroData!Q453</f>
        <v>7119141737094</v>
      </c>
      <c r="Q453">
        <f>MacroData!R453</f>
        <v>83019105080216.703</v>
      </c>
      <c r="R453">
        <f>MacroData!S453</f>
        <v>325554927300586</v>
      </c>
      <c r="S453">
        <f>MacroData!T453</f>
        <v>58796143407066.5</v>
      </c>
      <c r="T453">
        <f>MacroData!U453</f>
        <v>191708401283259</v>
      </c>
      <c r="U453">
        <f>MacroData!V453</f>
        <v>2.6190000000000002</v>
      </c>
      <c r="V453">
        <f>MacroData!W453</f>
        <v>363.11</v>
      </c>
      <c r="W453">
        <f>MacroData!X453</f>
        <v>27.161000000000001</v>
      </c>
      <c r="X453">
        <f>MacroData!Y453</f>
        <v>1739351868157.76</v>
      </c>
      <c r="Y453">
        <f>MacroData!Z453</f>
        <v>176706700000000</v>
      </c>
      <c r="Z453">
        <f>MacroData!AA453</f>
        <v>100399163683626</v>
      </c>
      <c r="AA453">
        <f>MacroData!AB453</f>
        <v>8560430114783.2803</v>
      </c>
      <c r="AB453">
        <f>MacroData!AC453</f>
        <v>23592377556496.398</v>
      </c>
      <c r="AC453">
        <f>MacroData!AD453</f>
        <v>51505806224952.898</v>
      </c>
      <c r="AD453">
        <f>MacroData!AE453</f>
        <v>24222961673150.199</v>
      </c>
      <c r="AE453">
        <f>MacroData!AH453</f>
        <v>0</v>
      </c>
      <c r="AF453">
        <f>MacroData!AI453</f>
        <v>0</v>
      </c>
      <c r="AG453">
        <f>MacroData!AJ453</f>
        <v>0</v>
      </c>
      <c r="AH453">
        <f>MacroData!AK453</f>
        <v>0</v>
      </c>
      <c r="AI453">
        <f>MacroData!AL453</f>
        <v>0</v>
      </c>
      <c r="AJ453">
        <f>MacroData!AM453</f>
        <v>1.6949405</v>
      </c>
      <c r="AK453">
        <f>MacroData!AN453</f>
        <v>4.9732244923001252</v>
      </c>
      <c r="AL453" s="31">
        <f>GDP!C454+GDP!J454</f>
        <v>0</v>
      </c>
      <c r="AM453">
        <f>GDP!D454+GDP!K454</f>
        <v>0</v>
      </c>
      <c r="AN453">
        <f>GDP!E454+GDP!L454</f>
        <v>0</v>
      </c>
      <c r="AO453">
        <f>GDP!F454+GDP!M454</f>
        <v>0</v>
      </c>
      <c r="AP453">
        <f>GDP!G454+GDP!N454</f>
        <v>0</v>
      </c>
      <c r="AQ453">
        <f>GDP!H454+GDP!O454</f>
        <v>0</v>
      </c>
      <c r="AR453" s="7">
        <f>GDP!I454+GDP!P454</f>
        <v>0</v>
      </c>
      <c r="AS453">
        <f>GDP!AE454</f>
        <v>0</v>
      </c>
      <c r="AT453">
        <f>GDP!AF454</f>
        <v>0</v>
      </c>
      <c r="AU453">
        <f>GDP!AG454</f>
        <v>0</v>
      </c>
      <c r="AV453">
        <f>GDP!AH454</f>
        <v>0</v>
      </c>
      <c r="AW453">
        <f>GDP!AI454</f>
        <v>0</v>
      </c>
      <c r="AX453">
        <f>GDP!AJ454</f>
        <v>0</v>
      </c>
      <c r="AY453" s="7">
        <f>GDP!AK454</f>
        <v>0</v>
      </c>
      <c r="AZ453">
        <f>GDP!AS454</f>
        <v>0</v>
      </c>
      <c r="BA453">
        <f>GDP!AT454</f>
        <v>0</v>
      </c>
      <c r="BB453">
        <f>GDP!AU454</f>
        <v>0</v>
      </c>
      <c r="BC453">
        <f>GDP!AV454</f>
        <v>0</v>
      </c>
      <c r="BD453">
        <f>GDP!AW454</f>
        <v>0</v>
      </c>
      <c r="BE453">
        <f>GDP!AX454</f>
        <v>0</v>
      </c>
      <c r="BF453" s="7">
        <f>GDP!AY454</f>
        <v>0</v>
      </c>
      <c r="BG453">
        <f>GDP!AZ454</f>
        <v>0</v>
      </c>
      <c r="BH453">
        <f>GDP!BA454</f>
        <v>0</v>
      </c>
      <c r="BI453">
        <f>GDP!BB454</f>
        <v>0</v>
      </c>
      <c r="BJ453">
        <f>GDP!BC454</f>
        <v>0</v>
      </c>
      <c r="BK453">
        <f>GDP!BD454</f>
        <v>0</v>
      </c>
      <c r="BL453">
        <f>GDP!BE454</f>
        <v>0</v>
      </c>
      <c r="BM453" s="7">
        <f>GDP!BF454</f>
        <v>0</v>
      </c>
      <c r="BN453">
        <f>GDP!BG454+GDP!BN454+GDP!BU454</f>
        <v>0</v>
      </c>
      <c r="BO453">
        <f>GDP!BH454+GDP!BO454+GDP!BV454</f>
        <v>0</v>
      </c>
      <c r="BP453">
        <f>GDP!BI454+GDP!BP454+GDP!BW454</f>
        <v>0</v>
      </c>
      <c r="BQ453">
        <f>GDP!BJ454+GDP!BQ454+GDP!BX454</f>
        <v>0</v>
      </c>
      <c r="BR453">
        <f>GDP!BK454+GDP!BR454+GDP!BY454</f>
        <v>0</v>
      </c>
      <c r="BS453">
        <f>GDP!BL454+GDP!BS454+GDP!BZ454</f>
        <v>0</v>
      </c>
      <c r="BT453" s="7">
        <f>GDP!BM454+GDP!BT454+GDP!CA454</f>
        <v>0</v>
      </c>
      <c r="BU453">
        <f>GDP!CB454</f>
        <v>0</v>
      </c>
      <c r="BV453">
        <f>GDP!CC454</f>
        <v>0</v>
      </c>
      <c r="BW453">
        <f>GDP!CD454</f>
        <v>0</v>
      </c>
      <c r="BX453">
        <f>GDP!CE454</f>
        <v>0</v>
      </c>
      <c r="BY453">
        <f>GDP!CF454</f>
        <v>0</v>
      </c>
      <c r="BZ453">
        <f>GDP!CG454</f>
        <v>0</v>
      </c>
      <c r="CA453" s="7">
        <f>GDP!CH454</f>
        <v>0</v>
      </c>
      <c r="CB453">
        <f>GDP!CI454</f>
        <v>0</v>
      </c>
      <c r="CC453">
        <f>GDP!CJ454</f>
        <v>0</v>
      </c>
      <c r="CD453">
        <f>GDP!CK454</f>
        <v>0</v>
      </c>
      <c r="CE453">
        <f>GDP!CL454</f>
        <v>0</v>
      </c>
      <c r="CF453">
        <f>GDP!CM454</f>
        <v>0</v>
      </c>
      <c r="CG453">
        <f>GDP!CN454</f>
        <v>0</v>
      </c>
      <c r="CH453" s="7">
        <f>GDP!CO454</f>
        <v>0</v>
      </c>
      <c r="CI453">
        <f>GDP!CP454</f>
        <v>0</v>
      </c>
      <c r="CJ453">
        <f>GDP!CQ454</f>
        <v>0</v>
      </c>
      <c r="CK453">
        <f>GDP!CR454</f>
        <v>0</v>
      </c>
      <c r="CL453">
        <f>GDP!CS454</f>
        <v>0</v>
      </c>
      <c r="CM453">
        <f>GDP!CT454</f>
        <v>0</v>
      </c>
      <c r="CN453">
        <f>GDP!CU454</f>
        <v>0</v>
      </c>
      <c r="CO453">
        <f>GDP!CV454</f>
        <v>0</v>
      </c>
      <c r="CP453">
        <f>GDP!CW454</f>
        <v>0</v>
      </c>
      <c r="CQ453">
        <f>GDP!CX454</f>
        <v>0</v>
      </c>
      <c r="CR453">
        <f>GDP!CY454</f>
        <v>0</v>
      </c>
      <c r="CS453">
        <f>GDP!CZ454</f>
        <v>0</v>
      </c>
      <c r="CT453">
        <f>GDP!DA454</f>
        <v>0</v>
      </c>
      <c r="CU453">
        <f>GDP!DB454</f>
        <v>0</v>
      </c>
      <c r="CV453" s="7">
        <f>GDP!DC454</f>
        <v>0</v>
      </c>
      <c r="CW453">
        <f>GDP!DD454</f>
        <v>0</v>
      </c>
      <c r="CX453">
        <f>GDP!DE454</f>
        <v>0</v>
      </c>
      <c r="CY453">
        <f>GDP!DF454</f>
        <v>0</v>
      </c>
      <c r="CZ453">
        <f>GDP!DG454</f>
        <v>0</v>
      </c>
      <c r="DA453">
        <f>GDP!DH454</f>
        <v>0</v>
      </c>
      <c r="DB453">
        <f>GDP!DI454</f>
        <v>0</v>
      </c>
      <c r="DC453" s="7">
        <f>GDP!DJ454</f>
        <v>0</v>
      </c>
      <c r="DD453">
        <f>GDP!DU454</f>
        <v>0</v>
      </c>
      <c r="DE453">
        <f>GDP!DV454</f>
        <v>0</v>
      </c>
      <c r="DF453">
        <f>GDP!DW454</f>
        <v>0</v>
      </c>
      <c r="DG453">
        <f>GDP!EF454</f>
        <v>0</v>
      </c>
      <c r="DH453">
        <f>GDP!EG454</f>
        <v>0</v>
      </c>
      <c r="DI453">
        <f>GDP!EH454</f>
        <v>0</v>
      </c>
      <c r="DJ453">
        <f>GDP!EI454</f>
        <v>0</v>
      </c>
      <c r="DK453">
        <f>GDP!EJ454</f>
        <v>0</v>
      </c>
      <c r="DL453" s="84">
        <v>66.667570045142995</v>
      </c>
      <c r="DM453" s="84">
        <v>65.897400000000005</v>
      </c>
      <c r="DN453">
        <v>69.683304159208006</v>
      </c>
      <c r="DO453">
        <v>11503.7</v>
      </c>
      <c r="DP453">
        <v>1.9244782198999999</v>
      </c>
      <c r="DQ453">
        <v>1.2256478531999981</v>
      </c>
      <c r="DR453">
        <v>-0.69883036670000176</v>
      </c>
      <c r="DS453">
        <v>31.940005091</v>
      </c>
      <c r="DT453">
        <v>30.714357237800002</v>
      </c>
      <c r="DU453">
        <v>5923531476030.8896</v>
      </c>
      <c r="DV453">
        <v>7529323674673.8896</v>
      </c>
      <c r="DW453">
        <f t="shared" si="35"/>
        <v>1.7935932802739731</v>
      </c>
      <c r="DX453">
        <f t="shared" si="36"/>
        <v>2.2798130477651579</v>
      </c>
      <c r="DY453">
        <f t="shared" si="37"/>
        <v>-0.48621976749118478</v>
      </c>
      <c r="DZ453">
        <v>79015141858171.203</v>
      </c>
      <c r="EA453">
        <f t="shared" si="38"/>
        <v>23.925090640637894</v>
      </c>
      <c r="EB453">
        <v>15659714701448.9</v>
      </c>
      <c r="EC453">
        <v>47507583595425.703</v>
      </c>
      <c r="ED453">
        <f t="shared" si="39"/>
        <v>2.8737547257485621</v>
      </c>
    </row>
    <row r="454" spans="1:134" x14ac:dyDescent="0.35">
      <c r="A454" t="s">
        <v>156</v>
      </c>
      <c r="B454" s="7">
        <v>1986</v>
      </c>
      <c r="C454">
        <f>MacroData!D454</f>
        <v>345644.49748162704</v>
      </c>
      <c r="D454">
        <f>MacroData!E454</f>
        <v>100.437</v>
      </c>
      <c r="E454">
        <f>MacroData!F454</f>
        <v>99.277000000000001</v>
      </c>
      <c r="F454">
        <f>MacroData!G454</f>
        <v>265059169841785</v>
      </c>
      <c r="G454">
        <f>MacroData!H454</f>
        <v>361073134143459</v>
      </c>
      <c r="H454">
        <f>MacroData!I454</f>
        <v>345644497481627</v>
      </c>
      <c r="I454">
        <f>MacroData!J454</f>
        <v>342092326896326</v>
      </c>
      <c r="J454">
        <f>MacroData!K454</f>
        <v>5.1760000000000002</v>
      </c>
      <c r="K454">
        <f>MacroData!L454</f>
        <v>5.3490000000000002</v>
      </c>
      <c r="L454">
        <f>MacroData!M454</f>
        <v>206773.03125</v>
      </c>
      <c r="M454">
        <f>MacroData!N454</f>
        <v>105868.3125</v>
      </c>
      <c r="N454">
        <f>MacroData!O454</f>
        <v>121672000</v>
      </c>
      <c r="O454">
        <f>MacroData!P454</f>
        <v>79879658328.944427</v>
      </c>
      <c r="P454">
        <f>MacroData!Q454</f>
        <v>2838565616132</v>
      </c>
      <c r="Q454">
        <f>MacroData!R454</f>
        <v>87665269268673.406</v>
      </c>
      <c r="R454">
        <f>MacroData!S454</f>
        <v>339253761280194</v>
      </c>
      <c r="S454">
        <f>MacroData!T454</f>
        <v>62505340023672.703</v>
      </c>
      <c r="T454">
        <f>MacroData!U454</f>
        <v>198834260595570</v>
      </c>
      <c r="U454">
        <f>MacroData!V454</f>
        <v>2.7669999999999999</v>
      </c>
      <c r="V454">
        <f>MacroData!W454</f>
        <v>554.34</v>
      </c>
      <c r="W454">
        <f>MacroData!X454</f>
        <v>36.860999999999997</v>
      </c>
      <c r="X454">
        <f>MacroData!Y454</f>
        <v>1804005019190.1399</v>
      </c>
      <c r="Y454">
        <f>MacroData!Z454</f>
        <v>184028200000000</v>
      </c>
      <c r="Z454">
        <f>MacroData!AA454</f>
        <v>105271628971259</v>
      </c>
      <c r="AA454">
        <f>MacroData!AB454</f>
        <v>8907246171572.4004</v>
      </c>
      <c r="AB454">
        <f>MacroData!AC454</f>
        <v>25346616364857.199</v>
      </c>
      <c r="AC454">
        <f>MacroData!AD454</f>
        <v>53259780356070.703</v>
      </c>
      <c r="AD454">
        <f>MacroData!AE454</f>
        <v>25159929245000.699</v>
      </c>
      <c r="AE454">
        <f>MacroData!AH454</f>
        <v>0</v>
      </c>
      <c r="AF454">
        <f>MacroData!AI454</f>
        <v>0</v>
      </c>
      <c r="AG454">
        <f>MacroData!AJ454</f>
        <v>0</v>
      </c>
      <c r="AH454">
        <f>MacroData!AK454</f>
        <v>0</v>
      </c>
      <c r="AI454">
        <f>MacroData!AL454</f>
        <v>1</v>
      </c>
      <c r="AJ454">
        <f>MacroData!AM454</f>
        <v>1.6949405</v>
      </c>
      <c r="AK454">
        <f>MacroData!AN454</f>
        <v>4.757306132997785</v>
      </c>
      <c r="AL454" s="31">
        <f>GDP!C455+GDP!J455</f>
        <v>0</v>
      </c>
      <c r="AM454">
        <f>GDP!D455+GDP!K455</f>
        <v>0</v>
      </c>
      <c r="AN454">
        <f>GDP!E455+GDP!L455</f>
        <v>0</v>
      </c>
      <c r="AO454">
        <f>GDP!F455+GDP!M455</f>
        <v>0</v>
      </c>
      <c r="AP454">
        <f>GDP!G455+GDP!N455</f>
        <v>0</v>
      </c>
      <c r="AQ454">
        <f>GDP!H455+GDP!O455</f>
        <v>0</v>
      </c>
      <c r="AR454" s="7">
        <f>GDP!I455+GDP!P455</f>
        <v>0</v>
      </c>
      <c r="AS454">
        <f>GDP!AE455</f>
        <v>0</v>
      </c>
      <c r="AT454">
        <f>GDP!AF455</f>
        <v>0</v>
      </c>
      <c r="AU454">
        <f>GDP!AG455</f>
        <v>0</v>
      </c>
      <c r="AV454">
        <f>GDP!AH455</f>
        <v>0</v>
      </c>
      <c r="AW454">
        <f>GDP!AI455</f>
        <v>0</v>
      </c>
      <c r="AX454">
        <f>GDP!AJ455</f>
        <v>0</v>
      </c>
      <c r="AY454" s="7">
        <f>GDP!AK455</f>
        <v>0</v>
      </c>
      <c r="AZ454">
        <f>GDP!AS455</f>
        <v>0</v>
      </c>
      <c r="BA454">
        <f>GDP!AT455</f>
        <v>0</v>
      </c>
      <c r="BB454">
        <f>GDP!AU455</f>
        <v>0</v>
      </c>
      <c r="BC454">
        <f>GDP!AV455</f>
        <v>0</v>
      </c>
      <c r="BD454">
        <f>GDP!AW455</f>
        <v>0</v>
      </c>
      <c r="BE454">
        <f>GDP!AX455</f>
        <v>0</v>
      </c>
      <c r="BF454" s="7">
        <f>GDP!AY455</f>
        <v>0</v>
      </c>
      <c r="BG454">
        <f>GDP!AZ455</f>
        <v>0</v>
      </c>
      <c r="BH454">
        <f>GDP!BA455</f>
        <v>0</v>
      </c>
      <c r="BI454">
        <f>GDP!BB455</f>
        <v>0</v>
      </c>
      <c r="BJ454">
        <f>GDP!BC455</f>
        <v>0</v>
      </c>
      <c r="BK454">
        <f>GDP!BD455</f>
        <v>0</v>
      </c>
      <c r="BL454">
        <f>GDP!BE455</f>
        <v>0</v>
      </c>
      <c r="BM454" s="7">
        <f>GDP!BF455</f>
        <v>0</v>
      </c>
      <c r="BN454">
        <f>GDP!BG455+GDP!BN455+GDP!BU455</f>
        <v>0</v>
      </c>
      <c r="BO454">
        <f>GDP!BH455+GDP!BO455+GDP!BV455</f>
        <v>0</v>
      </c>
      <c r="BP454">
        <f>GDP!BI455+GDP!BP455+GDP!BW455</f>
        <v>0</v>
      </c>
      <c r="BQ454">
        <f>GDP!BJ455+GDP!BQ455+GDP!BX455</f>
        <v>0</v>
      </c>
      <c r="BR454">
        <f>GDP!BK455+GDP!BR455+GDP!BY455</f>
        <v>0</v>
      </c>
      <c r="BS454">
        <f>GDP!BL455+GDP!BS455+GDP!BZ455</f>
        <v>0</v>
      </c>
      <c r="BT454" s="7">
        <f>GDP!BM455+GDP!BT455+GDP!CA455</f>
        <v>0</v>
      </c>
      <c r="BU454">
        <f>GDP!CB455</f>
        <v>0</v>
      </c>
      <c r="BV454">
        <f>GDP!CC455</f>
        <v>0</v>
      </c>
      <c r="BW454">
        <f>GDP!CD455</f>
        <v>0</v>
      </c>
      <c r="BX454">
        <f>GDP!CE455</f>
        <v>0</v>
      </c>
      <c r="BY454">
        <f>GDP!CF455</f>
        <v>0</v>
      </c>
      <c r="BZ454">
        <f>GDP!CG455</f>
        <v>0</v>
      </c>
      <c r="CA454" s="7">
        <f>GDP!CH455</f>
        <v>0</v>
      </c>
      <c r="CB454">
        <f>GDP!CI455</f>
        <v>0</v>
      </c>
      <c r="CC454">
        <f>GDP!CJ455</f>
        <v>0</v>
      </c>
      <c r="CD454">
        <f>GDP!CK455</f>
        <v>0</v>
      </c>
      <c r="CE454">
        <f>GDP!CL455</f>
        <v>0</v>
      </c>
      <c r="CF454">
        <f>GDP!CM455</f>
        <v>0</v>
      </c>
      <c r="CG454">
        <f>GDP!CN455</f>
        <v>0</v>
      </c>
      <c r="CH454" s="7">
        <f>GDP!CO455</f>
        <v>0</v>
      </c>
      <c r="CI454">
        <f>GDP!CP455</f>
        <v>0</v>
      </c>
      <c r="CJ454">
        <f>GDP!CQ455</f>
        <v>0</v>
      </c>
      <c r="CK454">
        <f>GDP!CR455</f>
        <v>0</v>
      </c>
      <c r="CL454">
        <f>GDP!CS455</f>
        <v>0</v>
      </c>
      <c r="CM454">
        <f>GDP!CT455</f>
        <v>0</v>
      </c>
      <c r="CN454">
        <f>GDP!CU455</f>
        <v>0</v>
      </c>
      <c r="CO454">
        <f>GDP!CV455</f>
        <v>0</v>
      </c>
      <c r="CP454">
        <f>GDP!CW455</f>
        <v>0</v>
      </c>
      <c r="CQ454">
        <f>GDP!CX455</f>
        <v>0</v>
      </c>
      <c r="CR454">
        <f>GDP!CY455</f>
        <v>0</v>
      </c>
      <c r="CS454">
        <f>GDP!CZ455</f>
        <v>0</v>
      </c>
      <c r="CT454">
        <f>GDP!DA455</f>
        <v>0</v>
      </c>
      <c r="CU454">
        <f>GDP!DB455</f>
        <v>0</v>
      </c>
      <c r="CV454" s="7">
        <f>GDP!DC455</f>
        <v>0</v>
      </c>
      <c r="CW454">
        <f>GDP!DD455</f>
        <v>0</v>
      </c>
      <c r="CX454">
        <f>GDP!DE455</f>
        <v>0</v>
      </c>
      <c r="CY454">
        <f>GDP!DF455</f>
        <v>0</v>
      </c>
      <c r="CZ454">
        <f>GDP!DG455</f>
        <v>0</v>
      </c>
      <c r="DA454">
        <f>GDP!DH455</f>
        <v>0</v>
      </c>
      <c r="DB454">
        <f>GDP!DI455</f>
        <v>0</v>
      </c>
      <c r="DC454" s="7">
        <f>GDP!DJ455</f>
        <v>0</v>
      </c>
      <c r="DD454">
        <f>GDP!DU455</f>
        <v>0</v>
      </c>
      <c r="DE454">
        <f>GDP!DV455</f>
        <v>0</v>
      </c>
      <c r="DF454">
        <f>GDP!DW455</f>
        <v>0</v>
      </c>
      <c r="DG454">
        <f>GDP!EF455</f>
        <v>0</v>
      </c>
      <c r="DH454">
        <f>GDP!EG455</f>
        <v>0</v>
      </c>
      <c r="DI454">
        <f>GDP!EH455</f>
        <v>0</v>
      </c>
      <c r="DJ454">
        <f>GDP!EI455</f>
        <v>0</v>
      </c>
      <c r="DK454">
        <f>GDP!EJ455</f>
        <v>0</v>
      </c>
      <c r="DL454" s="84">
        <v>69.928062434394107</v>
      </c>
      <c r="DM454" s="84">
        <v>69.120199999999997</v>
      </c>
      <c r="DN454">
        <v>75.544720515332003</v>
      </c>
      <c r="DO454">
        <v>16660</v>
      </c>
      <c r="DP454">
        <v>1.8811857203</v>
      </c>
      <c r="DQ454">
        <v>1.1996475451999977</v>
      </c>
      <c r="DR454">
        <v>-0.68153817510000225</v>
      </c>
      <c r="DS454">
        <v>32.048429764399998</v>
      </c>
      <c r="DT454">
        <v>30.8487822192</v>
      </c>
      <c r="DU454">
        <v>5804196545728.2998</v>
      </c>
      <c r="DV454">
        <v>7963663261912.3203</v>
      </c>
      <c r="DW454">
        <f t="shared" si="35"/>
        <v>1.6792388098227504</v>
      </c>
      <c r="DX454">
        <f t="shared" si="36"/>
        <v>2.3040040619583815</v>
      </c>
      <c r="DY454">
        <f t="shared" si="37"/>
        <v>-0.62476525213563106</v>
      </c>
      <c r="DZ454">
        <v>83265496065403.906</v>
      </c>
      <c r="EA454">
        <f t="shared" si="38"/>
        <v>24.089923800922058</v>
      </c>
      <c r="EB454">
        <v>16846748468905.6</v>
      </c>
      <c r="EC454">
        <v>49702372514753.102</v>
      </c>
      <c r="ED454">
        <f t="shared" si="39"/>
        <v>2.6996218721230352</v>
      </c>
    </row>
    <row r="455" spans="1:134" x14ac:dyDescent="0.35">
      <c r="A455" t="s">
        <v>156</v>
      </c>
      <c r="B455" s="7">
        <v>1987</v>
      </c>
      <c r="C455">
        <f>MacroData!D455</f>
        <v>359458.42298326001</v>
      </c>
      <c r="D455">
        <f>MacroData!E455</f>
        <v>100.871</v>
      </c>
      <c r="E455">
        <f>MacroData!F455</f>
        <v>99.527000000000001</v>
      </c>
      <c r="F455">
        <f>MacroData!G455</f>
        <v>282023186485449</v>
      </c>
      <c r="G455">
        <f>MacroData!H455</f>
        <v>371433495239149</v>
      </c>
      <c r="H455">
        <f>MacroData!I455</f>
        <v>359458422983260</v>
      </c>
      <c r="I455">
        <f>MacroData!J455</f>
        <v>356143519714435</v>
      </c>
      <c r="J455">
        <f>MacroData!K455</f>
        <v>4.2640000000000002</v>
      </c>
      <c r="K455">
        <f>MacroData!L455</f>
        <v>4.6399999999999997</v>
      </c>
      <c r="L455">
        <f>MacroData!M455</f>
        <v>216166.109375</v>
      </c>
      <c r="M455">
        <f>MacroData!N455</f>
        <v>113407.40625</v>
      </c>
      <c r="N455">
        <f>MacroData!O455</f>
        <v>122264000</v>
      </c>
      <c r="O455">
        <f>MacroData!P455</f>
        <v>72876759853.180969</v>
      </c>
      <c r="P455">
        <f>MacroData!Q455</f>
        <v>-991610779711</v>
      </c>
      <c r="Q455">
        <f>MacroData!R455</f>
        <v>94468560987745.906</v>
      </c>
      <c r="R455">
        <f>MacroData!S455</f>
        <v>357135130494146</v>
      </c>
      <c r="S455">
        <f>MacroData!T455</f>
        <v>68022129927780.508</v>
      </c>
      <c r="T455">
        <f>MacroData!U455</f>
        <v>207509008254077</v>
      </c>
      <c r="U455">
        <f>MacroData!V455</f>
        <v>2.8439999999999999</v>
      </c>
      <c r="V455">
        <f>MacroData!W455</f>
        <v>638.30000000000007</v>
      </c>
      <c r="W455">
        <f>MacroData!X455</f>
        <v>41.124000000000002</v>
      </c>
      <c r="X455">
        <f>MacroData!Y455</f>
        <v>1882709326757.6799</v>
      </c>
      <c r="Y455">
        <f>MacroData!Z455</f>
        <v>192604200000000</v>
      </c>
      <c r="Z455">
        <f>MacroData!AA455</f>
        <v>114125784363838</v>
      </c>
      <c r="AA455">
        <f>MacroData!AB455</f>
        <v>8868569243732.2695</v>
      </c>
      <c r="AB455">
        <f>MacroData!AC455</f>
        <v>27216866958139.602</v>
      </c>
      <c r="AC455">
        <f>MacroData!AD455</f>
        <v>55345732359142.602</v>
      </c>
      <c r="AD455">
        <f>MacroData!AE455</f>
        <v>26446431059965.398</v>
      </c>
      <c r="AE455">
        <f>MacroData!AH455</f>
        <v>0</v>
      </c>
      <c r="AF455">
        <f>MacroData!AI455</f>
        <v>0</v>
      </c>
      <c r="AG455">
        <f>MacroData!AJ455</f>
        <v>0</v>
      </c>
      <c r="AH455">
        <f>MacroData!AK455</f>
        <v>0</v>
      </c>
      <c r="AI455">
        <f>MacroData!AL455</f>
        <v>0</v>
      </c>
      <c r="AJ455">
        <f>MacroData!AM455</f>
        <v>1.6949405</v>
      </c>
      <c r="AK455">
        <f>MacroData!AN455</f>
        <v>4.1828163237798774</v>
      </c>
      <c r="AL455" s="31">
        <f>GDP!C456+GDP!J456</f>
        <v>0</v>
      </c>
      <c r="AM455">
        <f>GDP!D456+GDP!K456</f>
        <v>0</v>
      </c>
      <c r="AN455">
        <f>GDP!E456+GDP!L456</f>
        <v>0</v>
      </c>
      <c r="AO455">
        <f>GDP!F456+GDP!M456</f>
        <v>0</v>
      </c>
      <c r="AP455">
        <f>GDP!G456+GDP!N456</f>
        <v>0</v>
      </c>
      <c r="AQ455">
        <f>GDP!H456+GDP!O456</f>
        <v>0</v>
      </c>
      <c r="AR455" s="7">
        <f>GDP!I456+GDP!P456</f>
        <v>0</v>
      </c>
      <c r="AS455">
        <f>GDP!AE456</f>
        <v>0</v>
      </c>
      <c r="AT455">
        <f>GDP!AF456</f>
        <v>0</v>
      </c>
      <c r="AU455">
        <f>GDP!AG456</f>
        <v>0</v>
      </c>
      <c r="AV455">
        <f>GDP!AH456</f>
        <v>0</v>
      </c>
      <c r="AW455">
        <f>GDP!AI456</f>
        <v>0</v>
      </c>
      <c r="AX455">
        <f>GDP!AJ456</f>
        <v>0</v>
      </c>
      <c r="AY455" s="7">
        <f>GDP!AK456</f>
        <v>0</v>
      </c>
      <c r="AZ455">
        <f>GDP!AS456</f>
        <v>0</v>
      </c>
      <c r="BA455">
        <f>GDP!AT456</f>
        <v>0</v>
      </c>
      <c r="BB455">
        <f>GDP!AU456</f>
        <v>0</v>
      </c>
      <c r="BC455">
        <f>GDP!AV456</f>
        <v>0</v>
      </c>
      <c r="BD455">
        <f>GDP!AW456</f>
        <v>0</v>
      </c>
      <c r="BE455">
        <f>GDP!AX456</f>
        <v>0</v>
      </c>
      <c r="BF455" s="7">
        <f>GDP!AY456</f>
        <v>0</v>
      </c>
      <c r="BG455">
        <f>GDP!AZ456</f>
        <v>0</v>
      </c>
      <c r="BH455">
        <f>GDP!BA456</f>
        <v>0</v>
      </c>
      <c r="BI455">
        <f>GDP!BB456</f>
        <v>0</v>
      </c>
      <c r="BJ455">
        <f>GDP!BC456</f>
        <v>0</v>
      </c>
      <c r="BK455">
        <f>GDP!BD456</f>
        <v>0</v>
      </c>
      <c r="BL455">
        <f>GDP!BE456</f>
        <v>0</v>
      </c>
      <c r="BM455" s="7">
        <f>GDP!BF456</f>
        <v>0</v>
      </c>
      <c r="BN455">
        <f>GDP!BG456+GDP!BN456+GDP!BU456</f>
        <v>0</v>
      </c>
      <c r="BO455">
        <f>GDP!BH456+GDP!BO456+GDP!BV456</f>
        <v>0</v>
      </c>
      <c r="BP455">
        <f>GDP!BI456+GDP!BP456+GDP!BW456</f>
        <v>0</v>
      </c>
      <c r="BQ455">
        <f>GDP!BJ456+GDP!BQ456+GDP!BX456</f>
        <v>0</v>
      </c>
      <c r="BR455">
        <f>GDP!BK456+GDP!BR456+GDP!BY456</f>
        <v>0</v>
      </c>
      <c r="BS455">
        <f>GDP!BL456+GDP!BS456+GDP!BZ456</f>
        <v>0</v>
      </c>
      <c r="BT455" s="7">
        <f>GDP!BM456+GDP!BT456+GDP!CA456</f>
        <v>0</v>
      </c>
      <c r="BU455">
        <f>GDP!CB456</f>
        <v>0</v>
      </c>
      <c r="BV455">
        <f>GDP!CC456</f>
        <v>0</v>
      </c>
      <c r="BW455">
        <f>GDP!CD456</f>
        <v>0</v>
      </c>
      <c r="BX455">
        <f>GDP!CE456</f>
        <v>0</v>
      </c>
      <c r="BY455">
        <f>GDP!CF456</f>
        <v>0</v>
      </c>
      <c r="BZ455">
        <f>GDP!CG456</f>
        <v>0</v>
      </c>
      <c r="CA455" s="7">
        <f>GDP!CH456</f>
        <v>0</v>
      </c>
      <c r="CB455">
        <f>GDP!CI456</f>
        <v>0</v>
      </c>
      <c r="CC455">
        <f>GDP!CJ456</f>
        <v>0</v>
      </c>
      <c r="CD455">
        <f>GDP!CK456</f>
        <v>0</v>
      </c>
      <c r="CE455">
        <f>GDP!CL456</f>
        <v>0</v>
      </c>
      <c r="CF455">
        <f>GDP!CM456</f>
        <v>0</v>
      </c>
      <c r="CG455">
        <f>GDP!CN456</f>
        <v>0</v>
      </c>
      <c r="CH455" s="7">
        <f>GDP!CO456</f>
        <v>0</v>
      </c>
      <c r="CI455">
        <f>GDP!CP456</f>
        <v>0</v>
      </c>
      <c r="CJ455">
        <f>GDP!CQ456</f>
        <v>0</v>
      </c>
      <c r="CK455">
        <f>GDP!CR456</f>
        <v>0</v>
      </c>
      <c r="CL455">
        <f>GDP!CS456</f>
        <v>0</v>
      </c>
      <c r="CM455">
        <f>GDP!CT456</f>
        <v>0</v>
      </c>
      <c r="CN455">
        <f>GDP!CU456</f>
        <v>0</v>
      </c>
      <c r="CO455">
        <f>GDP!CV456</f>
        <v>0</v>
      </c>
      <c r="CP455">
        <f>GDP!CW456</f>
        <v>0</v>
      </c>
      <c r="CQ455">
        <f>GDP!CX456</f>
        <v>0</v>
      </c>
      <c r="CR455">
        <f>GDP!CY456</f>
        <v>0</v>
      </c>
      <c r="CS455">
        <f>GDP!CZ456</f>
        <v>0</v>
      </c>
      <c r="CT455">
        <f>GDP!DA456</f>
        <v>0</v>
      </c>
      <c r="CU455">
        <f>GDP!DB456</f>
        <v>0</v>
      </c>
      <c r="CV455" s="7">
        <f>GDP!DC456</f>
        <v>0</v>
      </c>
      <c r="CW455">
        <f>GDP!DD456</f>
        <v>0</v>
      </c>
      <c r="CX455">
        <f>GDP!DE456</f>
        <v>0</v>
      </c>
      <c r="CY455">
        <f>GDP!DF456</f>
        <v>0</v>
      </c>
      <c r="CZ455">
        <f>GDP!DG456</f>
        <v>0</v>
      </c>
      <c r="DA455">
        <f>GDP!DH456</f>
        <v>0</v>
      </c>
      <c r="DB455">
        <f>GDP!DI456</f>
        <v>0</v>
      </c>
      <c r="DC455" s="7">
        <f>GDP!DJ456</f>
        <v>0</v>
      </c>
      <c r="DD455">
        <f>GDP!DU456</f>
        <v>0</v>
      </c>
      <c r="DE455">
        <f>GDP!DV456</f>
        <v>0</v>
      </c>
      <c r="DF455">
        <f>GDP!DW456</f>
        <v>0</v>
      </c>
      <c r="DG455">
        <f>GDP!EF456</f>
        <v>0</v>
      </c>
      <c r="DH455">
        <f>GDP!EG456</f>
        <v>0</v>
      </c>
      <c r="DI455">
        <f>GDP!EH456</f>
        <v>0</v>
      </c>
      <c r="DJ455">
        <f>GDP!EI456</f>
        <v>0</v>
      </c>
      <c r="DK455">
        <f>GDP!EJ456</f>
        <v>0</v>
      </c>
      <c r="DL455" s="84">
        <v>72.455778845980603</v>
      </c>
      <c r="DM455" s="84">
        <v>71.618700000000004</v>
      </c>
      <c r="DN455">
        <v>77.268820063160007</v>
      </c>
      <c r="DO455">
        <v>17404.7</v>
      </c>
      <c r="DP455">
        <v>1.8079876240999999</v>
      </c>
      <c r="DQ455">
        <v>0.1957941138999999</v>
      </c>
      <c r="DR455">
        <v>-1.6121935102</v>
      </c>
      <c r="DS455">
        <v>32.473745041599997</v>
      </c>
      <c r="DT455">
        <v>32.277950927699997</v>
      </c>
      <c r="DU455">
        <v>6566931017533.6396</v>
      </c>
      <c r="DV455">
        <v>8460303986311.7695</v>
      </c>
      <c r="DW455">
        <f t="shared" si="35"/>
        <v>1.8268958515515052</v>
      </c>
      <c r="DX455">
        <f t="shared" si="36"/>
        <v>2.3536251887205788</v>
      </c>
      <c r="DY455">
        <f t="shared" si="37"/>
        <v>-0.52672933716907355</v>
      </c>
      <c r="DZ455">
        <v>87179838727886.703</v>
      </c>
      <c r="EA455">
        <f t="shared" si="38"/>
        <v>24.253107773731784</v>
      </c>
      <c r="EB455">
        <v>18291958865633.199</v>
      </c>
      <c r="EC455">
        <v>51836744793345.203</v>
      </c>
      <c r="ED455">
        <f t="shared" si="39"/>
        <v>2.3932680030672215</v>
      </c>
    </row>
    <row r="456" spans="1:134" x14ac:dyDescent="0.35">
      <c r="A456" t="s">
        <v>156</v>
      </c>
      <c r="B456" s="7">
        <v>1988</v>
      </c>
      <c r="C456">
        <f>MacroData!D456</f>
        <v>386427.78655638103</v>
      </c>
      <c r="D456">
        <f>MacroData!E456</f>
        <v>102.101</v>
      </c>
      <c r="E456">
        <f>MacroData!F456</f>
        <v>101.96899999999999</v>
      </c>
      <c r="F456">
        <f>MacroData!G456</f>
        <v>287227501864907</v>
      </c>
      <c r="G456">
        <f>MacroData!H456</f>
        <v>384142735032852</v>
      </c>
      <c r="H456">
        <f>MacroData!I456</f>
        <v>386427786556381</v>
      </c>
      <c r="I456">
        <f>MacroData!J456</f>
        <v>381596006226972</v>
      </c>
      <c r="J456">
        <f>MacroData!K456</f>
        <v>4.5030000000000001</v>
      </c>
      <c r="K456">
        <f>MacroData!L456</f>
        <v>4.7709999999999999</v>
      </c>
      <c r="L456">
        <f>MacroData!M456</f>
        <v>226719.0625</v>
      </c>
      <c r="M456">
        <f>MacroData!N456</f>
        <v>127925.3046875</v>
      </c>
      <c r="N456">
        <f>MacroData!O456</f>
        <v>122783000</v>
      </c>
      <c r="O456">
        <f>MacroData!P456</f>
        <v>64243520660.269806</v>
      </c>
      <c r="P456">
        <f>MacroData!Q456</f>
        <v>-2186663486614</v>
      </c>
      <c r="Q456">
        <f>MacroData!R456</f>
        <v>107371945132362</v>
      </c>
      <c r="R456">
        <f>MacroData!S456</f>
        <v>383782669713586</v>
      </c>
      <c r="S456">
        <f>MacroData!T456</f>
        <v>79470003268998.297</v>
      </c>
      <c r="T456">
        <f>MacroData!U456</f>
        <v>218189819280058</v>
      </c>
      <c r="U456">
        <f>MacroData!V456</f>
        <v>2.5249999999999999</v>
      </c>
      <c r="V456">
        <f>MacroData!W456</f>
        <v>843.05000000000007</v>
      </c>
      <c r="W456">
        <f>MacroData!X456</f>
        <v>46.250999999999998</v>
      </c>
      <c r="X456">
        <f>MacroData!Y456</f>
        <v>1979616228804.75</v>
      </c>
      <c r="Y456">
        <f>MacroData!Z456</f>
        <v>203367000000000</v>
      </c>
      <c r="Z456">
        <f>MacroData!AA456</f>
        <v>122680325307708</v>
      </c>
      <c r="AA456">
        <f>MacroData!AB456</f>
        <v>8992427673079.5</v>
      </c>
      <c r="AB456">
        <f>MacroData!AC456</f>
        <v>28448299411074.301</v>
      </c>
      <c r="AC456">
        <f>MacroData!AD456</f>
        <v>57528694048732.797</v>
      </c>
      <c r="AD456">
        <f>MacroData!AE456</f>
        <v>27901941863363.699</v>
      </c>
      <c r="AE456">
        <f>MacroData!AH456</f>
        <v>0</v>
      </c>
      <c r="AF456">
        <f>MacroData!AI456</f>
        <v>0</v>
      </c>
      <c r="AG456">
        <f>MacroData!AJ456</f>
        <v>0</v>
      </c>
      <c r="AH456">
        <f>MacroData!AK456</f>
        <v>0</v>
      </c>
      <c r="AI456">
        <f>MacroData!AL456</f>
        <v>0</v>
      </c>
      <c r="AJ456">
        <f>MacroData!AM456</f>
        <v>1.6949405</v>
      </c>
      <c r="AK456">
        <f>MacroData!AN456</f>
        <v>4.178326527277628</v>
      </c>
      <c r="AL456" s="31">
        <f>GDP!C457+GDP!J457</f>
        <v>0</v>
      </c>
      <c r="AM456">
        <f>GDP!D457+GDP!K457</f>
        <v>0</v>
      </c>
      <c r="AN456">
        <f>GDP!E457+GDP!L457</f>
        <v>0</v>
      </c>
      <c r="AO456">
        <f>GDP!F457+GDP!M457</f>
        <v>0</v>
      </c>
      <c r="AP456">
        <f>GDP!G457+GDP!N457</f>
        <v>0</v>
      </c>
      <c r="AQ456">
        <f>GDP!H457+GDP!O457</f>
        <v>0</v>
      </c>
      <c r="AR456" s="7">
        <f>GDP!I457+GDP!P457</f>
        <v>0</v>
      </c>
      <c r="AS456">
        <f>GDP!AE457</f>
        <v>0</v>
      </c>
      <c r="AT456">
        <f>GDP!AF457</f>
        <v>0</v>
      </c>
      <c r="AU456">
        <f>GDP!AG457</f>
        <v>0</v>
      </c>
      <c r="AV456">
        <f>GDP!AH457</f>
        <v>0</v>
      </c>
      <c r="AW456">
        <f>GDP!AI457</f>
        <v>0</v>
      </c>
      <c r="AX456">
        <f>GDP!AJ457</f>
        <v>0</v>
      </c>
      <c r="AY456" s="7">
        <f>GDP!AK457</f>
        <v>0</v>
      </c>
      <c r="AZ456">
        <f>GDP!AS457</f>
        <v>0</v>
      </c>
      <c r="BA456">
        <f>GDP!AT457</f>
        <v>0</v>
      </c>
      <c r="BB456">
        <f>GDP!AU457</f>
        <v>0</v>
      </c>
      <c r="BC456">
        <f>GDP!AV457</f>
        <v>0</v>
      </c>
      <c r="BD456">
        <f>GDP!AW457</f>
        <v>0</v>
      </c>
      <c r="BE456">
        <f>GDP!AX457</f>
        <v>0</v>
      </c>
      <c r="BF456" s="7">
        <f>GDP!AY457</f>
        <v>0</v>
      </c>
      <c r="BG456">
        <f>GDP!AZ457</f>
        <v>0</v>
      </c>
      <c r="BH456">
        <f>GDP!BA457</f>
        <v>0</v>
      </c>
      <c r="BI456">
        <f>GDP!BB457</f>
        <v>0</v>
      </c>
      <c r="BJ456">
        <f>GDP!BC457</f>
        <v>0</v>
      </c>
      <c r="BK456">
        <f>GDP!BD457</f>
        <v>0</v>
      </c>
      <c r="BL456">
        <f>GDP!BE457</f>
        <v>0</v>
      </c>
      <c r="BM456" s="7">
        <f>GDP!BF457</f>
        <v>0</v>
      </c>
      <c r="BN456">
        <f>GDP!BG457+GDP!BN457+GDP!BU457</f>
        <v>0</v>
      </c>
      <c r="BO456">
        <f>GDP!BH457+GDP!BO457+GDP!BV457</f>
        <v>0</v>
      </c>
      <c r="BP456">
        <f>GDP!BI457+GDP!BP457+GDP!BW457</f>
        <v>0</v>
      </c>
      <c r="BQ456">
        <f>GDP!BJ457+GDP!BQ457+GDP!BX457</f>
        <v>0</v>
      </c>
      <c r="BR456">
        <f>GDP!BK457+GDP!BR457+GDP!BY457</f>
        <v>0</v>
      </c>
      <c r="BS456">
        <f>GDP!BL457+GDP!BS457+GDP!BZ457</f>
        <v>0</v>
      </c>
      <c r="BT456" s="7">
        <f>GDP!BM457+GDP!BT457+GDP!CA457</f>
        <v>0</v>
      </c>
      <c r="BU456">
        <f>GDP!CB457</f>
        <v>0</v>
      </c>
      <c r="BV456">
        <f>GDP!CC457</f>
        <v>0</v>
      </c>
      <c r="BW456">
        <f>GDP!CD457</f>
        <v>0</v>
      </c>
      <c r="BX456">
        <f>GDP!CE457</f>
        <v>0</v>
      </c>
      <c r="BY456">
        <f>GDP!CF457</f>
        <v>0</v>
      </c>
      <c r="BZ456">
        <f>GDP!CG457</f>
        <v>0</v>
      </c>
      <c r="CA456" s="7">
        <f>GDP!CH457</f>
        <v>0</v>
      </c>
      <c r="CB456">
        <f>GDP!CI457</f>
        <v>0</v>
      </c>
      <c r="CC456">
        <f>GDP!CJ457</f>
        <v>0</v>
      </c>
      <c r="CD456">
        <f>GDP!CK457</f>
        <v>0</v>
      </c>
      <c r="CE456">
        <f>GDP!CL457</f>
        <v>0</v>
      </c>
      <c r="CF456">
        <f>GDP!CM457</f>
        <v>0</v>
      </c>
      <c r="CG456">
        <f>GDP!CN457</f>
        <v>0</v>
      </c>
      <c r="CH456" s="7">
        <f>GDP!CO457</f>
        <v>0</v>
      </c>
      <c r="CI456">
        <f>GDP!CP457</f>
        <v>0</v>
      </c>
      <c r="CJ456">
        <f>GDP!CQ457</f>
        <v>0</v>
      </c>
      <c r="CK456">
        <f>GDP!CR457</f>
        <v>0</v>
      </c>
      <c r="CL456">
        <f>GDP!CS457</f>
        <v>0</v>
      </c>
      <c r="CM456">
        <f>GDP!CT457</f>
        <v>0</v>
      </c>
      <c r="CN456">
        <f>GDP!CU457</f>
        <v>0</v>
      </c>
      <c r="CO456">
        <f>GDP!CV457</f>
        <v>0</v>
      </c>
      <c r="CP456">
        <f>GDP!CW457</f>
        <v>0</v>
      </c>
      <c r="CQ456">
        <f>GDP!CX457</f>
        <v>0</v>
      </c>
      <c r="CR456">
        <f>GDP!CY457</f>
        <v>0</v>
      </c>
      <c r="CS456">
        <f>GDP!CZ457</f>
        <v>0</v>
      </c>
      <c r="CT456">
        <f>GDP!DA457</f>
        <v>0</v>
      </c>
      <c r="CU456">
        <f>GDP!DB457</f>
        <v>0</v>
      </c>
      <c r="CV456" s="7">
        <f>GDP!DC457</f>
        <v>0</v>
      </c>
      <c r="CW456">
        <f>GDP!DD457</f>
        <v>0</v>
      </c>
      <c r="CX456">
        <f>GDP!DE457</f>
        <v>0</v>
      </c>
      <c r="CY456">
        <f>GDP!DF457</f>
        <v>0</v>
      </c>
      <c r="CZ456">
        <f>GDP!DG457</f>
        <v>0</v>
      </c>
      <c r="DA456">
        <f>GDP!DH457</f>
        <v>0</v>
      </c>
      <c r="DB456">
        <f>GDP!DI457</f>
        <v>0</v>
      </c>
      <c r="DC456" s="7">
        <f>GDP!DJ457</f>
        <v>0</v>
      </c>
      <c r="DD456">
        <f>GDP!DU457</f>
        <v>0</v>
      </c>
      <c r="DE456">
        <f>GDP!DV457</f>
        <v>0</v>
      </c>
      <c r="DF456">
        <f>GDP!DW457</f>
        <v>0</v>
      </c>
      <c r="DG456">
        <f>GDP!EF457</f>
        <v>0</v>
      </c>
      <c r="DH456">
        <f>GDP!EG457</f>
        <v>0</v>
      </c>
      <c r="DI456">
        <f>GDP!EH457</f>
        <v>0</v>
      </c>
      <c r="DJ456">
        <f>GDP!EI457</f>
        <v>0</v>
      </c>
      <c r="DK456">
        <f>GDP!EJ457</f>
        <v>0</v>
      </c>
      <c r="DL456" s="84">
        <v>70.351799083251294</v>
      </c>
      <c r="DM456" s="84">
        <v>69.539000000000001</v>
      </c>
      <c r="DN456">
        <v>73.210007890430006</v>
      </c>
      <c r="DO456">
        <v>13392.1</v>
      </c>
      <c r="DP456">
        <v>1.5760121280999999</v>
      </c>
      <c r="DQ456">
        <v>-0.68527982299999834</v>
      </c>
      <c r="DR456">
        <v>-2.2612919510999983</v>
      </c>
      <c r="DS456">
        <v>31.636378177800001</v>
      </c>
      <c r="DT456">
        <v>32.321658000799999</v>
      </c>
      <c r="DU456">
        <v>7290618398173.7803</v>
      </c>
      <c r="DV456">
        <v>9053525076179.2109</v>
      </c>
      <c r="DW456">
        <f t="shared" si="35"/>
        <v>1.886670330605239</v>
      </c>
      <c r="DX456">
        <f t="shared" si="36"/>
        <v>2.3428763125082037</v>
      </c>
      <c r="DY456">
        <f t="shared" si="37"/>
        <v>-0.45620598190296469</v>
      </c>
      <c r="DZ456">
        <v>90814418470736.203</v>
      </c>
      <c r="EA456">
        <f t="shared" si="38"/>
        <v>23.501006301855597</v>
      </c>
      <c r="EB456">
        <v>19897926814833.199</v>
      </c>
      <c r="EC456">
        <v>54141896172525.297</v>
      </c>
      <c r="ED456">
        <f t="shared" si="39"/>
        <v>2.039648239499138</v>
      </c>
    </row>
    <row r="457" spans="1:134" x14ac:dyDescent="0.35">
      <c r="A457" t="s">
        <v>156</v>
      </c>
      <c r="B457" s="7">
        <v>1989</v>
      </c>
      <c r="C457">
        <f>MacroData!D457</f>
        <v>416245.859314039</v>
      </c>
      <c r="D457">
        <f>MacroData!E457</f>
        <v>101.873</v>
      </c>
      <c r="E457">
        <f>MacroData!F457</f>
        <v>102.81699999999999</v>
      </c>
      <c r="F457">
        <f>MacroData!G457</f>
        <v>283370069573502</v>
      </c>
      <c r="G457">
        <f>MacroData!H457</f>
        <v>405307733829443</v>
      </c>
      <c r="H457">
        <f>MacroData!I457</f>
        <v>416245859314039</v>
      </c>
      <c r="I457">
        <f>MacroData!J457</f>
        <v>402088293767528</v>
      </c>
      <c r="J457">
        <f>MacroData!K457</f>
        <v>5.4640000000000004</v>
      </c>
      <c r="K457">
        <f>MacroData!L457</f>
        <v>5.1559999999999997</v>
      </c>
      <c r="L457">
        <f>MacroData!M457</f>
        <v>237218.109375</v>
      </c>
      <c r="M457">
        <f>MacroData!N457</f>
        <v>139992.359375</v>
      </c>
      <c r="N457">
        <f>MacroData!O457</f>
        <v>123255000</v>
      </c>
      <c r="O457">
        <f>MacroData!P457</f>
        <v>45133459265.40699</v>
      </c>
      <c r="P457">
        <f>MacroData!Q457</f>
        <v>-4115959199219</v>
      </c>
      <c r="Q457">
        <f>MacroData!R457</f>
        <v>117008652124724</v>
      </c>
      <c r="R457">
        <f>MacroData!S457</f>
        <v>406204252966747</v>
      </c>
      <c r="S457">
        <f>MacroData!T457</f>
        <v>89225815429390.906</v>
      </c>
      <c r="T457">
        <f>MacroData!U457</f>
        <v>228731891940355</v>
      </c>
      <c r="U457">
        <f>MacroData!V457</f>
        <v>2.258</v>
      </c>
      <c r="V457">
        <f>MacroData!W457</f>
        <v>1007.32</v>
      </c>
      <c r="W457">
        <f>MacroData!X457</f>
        <v>45.151000000000003</v>
      </c>
      <c r="X457">
        <f>MacroData!Y457</f>
        <v>2075264370377.8201</v>
      </c>
      <c r="Y457">
        <f>MacroData!Z457</f>
        <v>217529300000000</v>
      </c>
      <c r="Z457">
        <f>MacroData!AA457</f>
        <v>131977782761305</v>
      </c>
      <c r="AA457">
        <f>MacroData!AB457</f>
        <v>9025025231539.0605</v>
      </c>
      <c r="AB457">
        <f>MacroData!AC457</f>
        <v>29499135163325.699</v>
      </c>
      <c r="AC457">
        <f>MacroData!AD457</f>
        <v>59201160543740.898</v>
      </c>
      <c r="AD457">
        <f>MacroData!AE457</f>
        <v>27782836695333.102</v>
      </c>
      <c r="AE457">
        <f>MacroData!AH457</f>
        <v>0</v>
      </c>
      <c r="AF457">
        <f>MacroData!AI457</f>
        <v>0</v>
      </c>
      <c r="AG457">
        <f>MacroData!AJ457</f>
        <v>0</v>
      </c>
      <c r="AH457">
        <f>MacroData!AK457</f>
        <v>0</v>
      </c>
      <c r="AI457">
        <f>MacroData!AL457</f>
        <v>0</v>
      </c>
      <c r="AJ457">
        <f>MacroData!AM457</f>
        <v>1.6949405</v>
      </c>
      <c r="AK457">
        <f>MacroData!AN457</f>
        <v>4.1730272088732034</v>
      </c>
      <c r="AL457" s="31">
        <f>GDP!C458+GDP!J458</f>
        <v>0</v>
      </c>
      <c r="AM457">
        <f>GDP!D458+GDP!K458</f>
        <v>0</v>
      </c>
      <c r="AN457">
        <f>GDP!E458+GDP!L458</f>
        <v>0</v>
      </c>
      <c r="AO457">
        <f>GDP!F458+GDP!M458</f>
        <v>0</v>
      </c>
      <c r="AP457">
        <f>GDP!G458+GDP!N458</f>
        <v>0</v>
      </c>
      <c r="AQ457">
        <f>GDP!H458+GDP!O458</f>
        <v>0</v>
      </c>
      <c r="AR457" s="7">
        <f>GDP!I458+GDP!P458</f>
        <v>0</v>
      </c>
      <c r="AS457">
        <f>GDP!AE458</f>
        <v>0</v>
      </c>
      <c r="AT457">
        <f>GDP!AF458</f>
        <v>0</v>
      </c>
      <c r="AU457">
        <f>GDP!AG458</f>
        <v>0</v>
      </c>
      <c r="AV457">
        <f>GDP!AH458</f>
        <v>0</v>
      </c>
      <c r="AW457">
        <f>GDP!AI458</f>
        <v>0</v>
      </c>
      <c r="AX457">
        <f>GDP!AJ458</f>
        <v>0</v>
      </c>
      <c r="AY457" s="7">
        <f>GDP!AK458</f>
        <v>0</v>
      </c>
      <c r="AZ457">
        <f>GDP!AS458</f>
        <v>0</v>
      </c>
      <c r="BA457">
        <f>GDP!AT458</f>
        <v>0</v>
      </c>
      <c r="BB457">
        <f>GDP!AU458</f>
        <v>0</v>
      </c>
      <c r="BC457">
        <f>GDP!AV458</f>
        <v>0</v>
      </c>
      <c r="BD457">
        <f>GDP!AW458</f>
        <v>0</v>
      </c>
      <c r="BE457">
        <f>GDP!AX458</f>
        <v>0</v>
      </c>
      <c r="BF457" s="7">
        <f>GDP!AY458</f>
        <v>0</v>
      </c>
      <c r="BG457">
        <f>GDP!AZ458</f>
        <v>0</v>
      </c>
      <c r="BH457">
        <f>GDP!BA458</f>
        <v>0</v>
      </c>
      <c r="BI457">
        <f>GDP!BB458</f>
        <v>0</v>
      </c>
      <c r="BJ457">
        <f>GDP!BC458</f>
        <v>0</v>
      </c>
      <c r="BK457">
        <f>GDP!BD458</f>
        <v>0</v>
      </c>
      <c r="BL457">
        <f>GDP!BE458</f>
        <v>0</v>
      </c>
      <c r="BM457" s="7">
        <f>GDP!BF458</f>
        <v>0</v>
      </c>
      <c r="BN457">
        <f>GDP!BG458+GDP!BN458+GDP!BU458</f>
        <v>0</v>
      </c>
      <c r="BO457">
        <f>GDP!BH458+GDP!BO458+GDP!BV458</f>
        <v>0</v>
      </c>
      <c r="BP457">
        <f>GDP!BI458+GDP!BP458+GDP!BW458</f>
        <v>0</v>
      </c>
      <c r="BQ457">
        <f>GDP!BJ458+GDP!BQ458+GDP!BX458</f>
        <v>0</v>
      </c>
      <c r="BR457">
        <f>GDP!BK458+GDP!BR458+GDP!BY458</f>
        <v>0</v>
      </c>
      <c r="BS457">
        <f>GDP!BL458+GDP!BS458+GDP!BZ458</f>
        <v>0</v>
      </c>
      <c r="BT457" s="7">
        <f>GDP!BM458+GDP!BT458+GDP!CA458</f>
        <v>0</v>
      </c>
      <c r="BU457">
        <f>GDP!CB458</f>
        <v>0</v>
      </c>
      <c r="BV457">
        <f>GDP!CC458</f>
        <v>0</v>
      </c>
      <c r="BW457">
        <f>GDP!CD458</f>
        <v>0</v>
      </c>
      <c r="BX457">
        <f>GDP!CE458</f>
        <v>0</v>
      </c>
      <c r="BY457">
        <f>GDP!CF458</f>
        <v>0</v>
      </c>
      <c r="BZ457">
        <f>GDP!CG458</f>
        <v>0</v>
      </c>
      <c r="CA457" s="7">
        <f>GDP!CH458</f>
        <v>0</v>
      </c>
      <c r="CB457">
        <f>GDP!CI458</f>
        <v>0</v>
      </c>
      <c r="CC457">
        <f>GDP!CJ458</f>
        <v>0</v>
      </c>
      <c r="CD457">
        <f>GDP!CK458</f>
        <v>0</v>
      </c>
      <c r="CE457">
        <f>GDP!CL458</f>
        <v>0</v>
      </c>
      <c r="CF457">
        <f>GDP!CM458</f>
        <v>0</v>
      </c>
      <c r="CG457">
        <f>GDP!CN458</f>
        <v>0</v>
      </c>
      <c r="CH457" s="7">
        <f>GDP!CO458</f>
        <v>0</v>
      </c>
      <c r="CI457">
        <f>GDP!CP458</f>
        <v>0</v>
      </c>
      <c r="CJ457">
        <f>GDP!CQ458</f>
        <v>0</v>
      </c>
      <c r="CK457">
        <f>GDP!CR458</f>
        <v>0</v>
      </c>
      <c r="CL457">
        <f>GDP!CS458</f>
        <v>0</v>
      </c>
      <c r="CM457">
        <f>GDP!CT458</f>
        <v>0</v>
      </c>
      <c r="CN457">
        <f>GDP!CU458</f>
        <v>0</v>
      </c>
      <c r="CO457">
        <f>GDP!CV458</f>
        <v>0</v>
      </c>
      <c r="CP457">
        <f>GDP!CW458</f>
        <v>0</v>
      </c>
      <c r="CQ457">
        <f>GDP!CX458</f>
        <v>0</v>
      </c>
      <c r="CR457">
        <f>GDP!CY458</f>
        <v>0</v>
      </c>
      <c r="CS457">
        <f>GDP!CZ458</f>
        <v>0</v>
      </c>
      <c r="CT457">
        <f>GDP!DA458</f>
        <v>0</v>
      </c>
      <c r="CU457">
        <f>GDP!DB458</f>
        <v>0</v>
      </c>
      <c r="CV457" s="7">
        <f>GDP!DC458</f>
        <v>0</v>
      </c>
      <c r="CW457">
        <f>GDP!DD458</f>
        <v>0</v>
      </c>
      <c r="CX457">
        <f>GDP!DE458</f>
        <v>0</v>
      </c>
      <c r="CY457">
        <f>GDP!DF458</f>
        <v>0</v>
      </c>
      <c r="CZ457">
        <f>GDP!DG458</f>
        <v>0</v>
      </c>
      <c r="DA457">
        <f>GDP!DH458</f>
        <v>0</v>
      </c>
      <c r="DB457">
        <f>GDP!DI458</f>
        <v>0</v>
      </c>
      <c r="DC457" s="7">
        <f>GDP!DJ458</f>
        <v>0</v>
      </c>
      <c r="DD457">
        <f>GDP!DU458</f>
        <v>0</v>
      </c>
      <c r="DE457">
        <f>GDP!DV458</f>
        <v>0</v>
      </c>
      <c r="DF457">
        <f>GDP!DW458</f>
        <v>0</v>
      </c>
      <c r="DG457">
        <f>GDP!EF458</f>
        <v>0</v>
      </c>
      <c r="DH457">
        <f>GDP!EG458</f>
        <v>0</v>
      </c>
      <c r="DI457">
        <f>GDP!EH458</f>
        <v>0</v>
      </c>
      <c r="DJ457">
        <f>GDP!EI458</f>
        <v>0</v>
      </c>
      <c r="DK457">
        <f>GDP!EJ458</f>
        <v>0</v>
      </c>
      <c r="DL457" s="84">
        <v>67.298807599346205</v>
      </c>
      <c r="DM457" s="84">
        <v>66.521299999999997</v>
      </c>
      <c r="DN457">
        <v>66.847011906440002</v>
      </c>
      <c r="DO457">
        <v>13551.4</v>
      </c>
      <c r="DP457">
        <v>1.2948022480000001</v>
      </c>
      <c r="DQ457">
        <v>-1.4870479930999991</v>
      </c>
      <c r="DR457">
        <v>-2.781850241099999</v>
      </c>
      <c r="DS457">
        <v>30.7223166367</v>
      </c>
      <c r="DT457">
        <v>32.2093646298</v>
      </c>
      <c r="DU457">
        <v>8290158122298.3203</v>
      </c>
      <c r="DV457">
        <v>10002597202756.9</v>
      </c>
      <c r="DW457">
        <f t="shared" si="35"/>
        <v>1.9916493910498614</v>
      </c>
      <c r="DX457">
        <f t="shared" si="36"/>
        <v>2.4030502595847771</v>
      </c>
      <c r="DY457">
        <f t="shared" si="37"/>
        <v>-0.41140086853491575</v>
      </c>
      <c r="DZ457">
        <v>95380108318967.5</v>
      </c>
      <c r="EA457">
        <f t="shared" si="38"/>
        <v>22.914368079517025</v>
      </c>
      <c r="EB457">
        <v>20715218211603.301</v>
      </c>
      <c r="EC457">
        <v>57637475261444.102</v>
      </c>
      <c r="ED457">
        <f t="shared" si="39"/>
        <v>1.7686137255139627</v>
      </c>
    </row>
    <row r="458" spans="1:134" x14ac:dyDescent="0.35">
      <c r="A458" t="s">
        <v>156</v>
      </c>
      <c r="B458" s="7">
        <v>1990</v>
      </c>
      <c r="C458">
        <f>MacroData!D458</f>
        <v>449392.29779058404</v>
      </c>
      <c r="D458">
        <f>MacroData!E458</f>
        <v>101.925</v>
      </c>
      <c r="E458">
        <f>MacroData!F458</f>
        <v>102.643</v>
      </c>
      <c r="F458">
        <f>MacroData!G458</f>
        <v>293288579336251</v>
      </c>
      <c r="G458">
        <f>MacroData!H458</f>
        <v>427775709303232</v>
      </c>
      <c r="H458">
        <f>MacroData!I458</f>
        <v>449392297790584</v>
      </c>
      <c r="I458">
        <f>MacroData!J458</f>
        <v>424494255011899</v>
      </c>
      <c r="J458">
        <f>MacroData!K458</f>
        <v>7.77</v>
      </c>
      <c r="K458">
        <f>MacroData!L458</f>
        <v>6.899</v>
      </c>
      <c r="L458">
        <f>MacroData!M458</f>
        <v>248364.015625</v>
      </c>
      <c r="M458">
        <f>MacroData!N458</f>
        <v>150611.640625</v>
      </c>
      <c r="N458">
        <f>MacroData!O458</f>
        <v>123611000</v>
      </c>
      <c r="O458">
        <f>MacroData!P458</f>
        <v>27820968846.893814</v>
      </c>
      <c r="P458">
        <f>MacroData!Q458</f>
        <v>-5338418003807</v>
      </c>
      <c r="Q458">
        <f>MacroData!R458</f>
        <v>126312698532943</v>
      </c>
      <c r="R458">
        <f>MacroData!S458</f>
        <v>429832673015706</v>
      </c>
      <c r="S458">
        <f>MacroData!T458</f>
        <v>96816635670633.094</v>
      </c>
      <c r="T458">
        <f>MacroData!U458</f>
        <v>240611437470950</v>
      </c>
      <c r="U458">
        <f>MacroData!V458</f>
        <v>2.1019999999999999</v>
      </c>
      <c r="V458">
        <f>MacroData!W458</f>
        <v>619.56000000000006</v>
      </c>
      <c r="W458">
        <f>MacroData!X458</f>
        <v>44.521000000000001</v>
      </c>
      <c r="X458">
        <f>MacroData!Y458</f>
        <v>2183045515254.54</v>
      </c>
      <c r="Y458">
        <f>MacroData!Z458</f>
        <v>234703900000000</v>
      </c>
      <c r="Z458">
        <f>MacroData!AA458</f>
        <v>146358053826243</v>
      </c>
      <c r="AA458">
        <f>MacroData!AB458</f>
        <v>10405024328956.801</v>
      </c>
      <c r="AB458">
        <f>MacroData!AC458</f>
        <v>32656061916648.301</v>
      </c>
      <c r="AC458">
        <f>MacroData!AD458</f>
        <v>61161341194442.5</v>
      </c>
      <c r="AD458">
        <f>MacroData!AE458</f>
        <v>29496062862309.898</v>
      </c>
      <c r="AE458">
        <f>MacroData!AH458</f>
        <v>0</v>
      </c>
      <c r="AF458">
        <f>MacroData!AI458</f>
        <v>0</v>
      </c>
      <c r="AG458">
        <f>MacroData!AJ458</f>
        <v>1</v>
      </c>
      <c r="AH458">
        <f>MacroData!AK458</f>
        <v>0</v>
      </c>
      <c r="AI458">
        <f>MacroData!AL458</f>
        <v>0</v>
      </c>
      <c r="AJ458">
        <f>MacroData!AM458</f>
        <v>1.6949405</v>
      </c>
      <c r="AK458">
        <f>MacroData!AN458</f>
        <v>4.0559183642977761</v>
      </c>
      <c r="AL458" s="31">
        <f>GDP!C459+GDP!J459</f>
        <v>0</v>
      </c>
      <c r="AM458">
        <f>GDP!D459+GDP!K459</f>
        <v>0</v>
      </c>
      <c r="AN458">
        <f>GDP!E459+GDP!L459</f>
        <v>0</v>
      </c>
      <c r="AO458">
        <f>GDP!F459+GDP!M459</f>
        <v>0</v>
      </c>
      <c r="AP458">
        <f>GDP!G459+GDP!N459</f>
        <v>0</v>
      </c>
      <c r="AQ458">
        <f>GDP!H459+GDP!O459</f>
        <v>0</v>
      </c>
      <c r="AR458" s="7">
        <f>GDP!I459+GDP!P459</f>
        <v>0</v>
      </c>
      <c r="AS458">
        <f>GDP!AE459</f>
        <v>0</v>
      </c>
      <c r="AT458">
        <f>GDP!AF459</f>
        <v>0</v>
      </c>
      <c r="AU458">
        <f>GDP!AG459</f>
        <v>0</v>
      </c>
      <c r="AV458">
        <f>GDP!AH459</f>
        <v>0</v>
      </c>
      <c r="AW458">
        <f>GDP!AI459</f>
        <v>0</v>
      </c>
      <c r="AX458">
        <f>GDP!AJ459</f>
        <v>0</v>
      </c>
      <c r="AY458" s="7">
        <f>GDP!AK459</f>
        <v>0</v>
      </c>
      <c r="AZ458">
        <f>GDP!AS459</f>
        <v>0</v>
      </c>
      <c r="BA458">
        <f>GDP!AT459</f>
        <v>0</v>
      </c>
      <c r="BB458">
        <f>GDP!AU459</f>
        <v>0</v>
      </c>
      <c r="BC458">
        <f>GDP!AV459</f>
        <v>0</v>
      </c>
      <c r="BD458">
        <f>GDP!AW459</f>
        <v>0</v>
      </c>
      <c r="BE458">
        <f>GDP!AX459</f>
        <v>0</v>
      </c>
      <c r="BF458" s="7">
        <f>GDP!AY459</f>
        <v>0</v>
      </c>
      <c r="BG458">
        <f>GDP!AZ459</f>
        <v>0</v>
      </c>
      <c r="BH458">
        <f>GDP!BA459</f>
        <v>0</v>
      </c>
      <c r="BI458">
        <f>GDP!BB459</f>
        <v>0</v>
      </c>
      <c r="BJ458">
        <f>GDP!BC459</f>
        <v>0</v>
      </c>
      <c r="BK458">
        <f>GDP!BD459</f>
        <v>0</v>
      </c>
      <c r="BL458">
        <f>GDP!BE459</f>
        <v>0</v>
      </c>
      <c r="BM458" s="7">
        <f>GDP!BF459</f>
        <v>0</v>
      </c>
      <c r="BN458">
        <f>GDP!BG459+GDP!BN459+GDP!BU459</f>
        <v>0</v>
      </c>
      <c r="BO458">
        <f>GDP!BH459+GDP!BO459+GDP!BV459</f>
        <v>0</v>
      </c>
      <c r="BP458">
        <f>GDP!BI459+GDP!BP459+GDP!BW459</f>
        <v>0</v>
      </c>
      <c r="BQ458">
        <f>GDP!BJ459+GDP!BQ459+GDP!BX459</f>
        <v>0</v>
      </c>
      <c r="BR458">
        <f>GDP!BK459+GDP!BR459+GDP!BY459</f>
        <v>0</v>
      </c>
      <c r="BS458">
        <f>GDP!BL459+GDP!BS459+GDP!BZ459</f>
        <v>0</v>
      </c>
      <c r="BT458" s="7">
        <f>GDP!BM459+GDP!BT459+GDP!CA459</f>
        <v>0</v>
      </c>
      <c r="BU458">
        <f>GDP!CB459</f>
        <v>0</v>
      </c>
      <c r="BV458">
        <f>GDP!CC459</f>
        <v>0</v>
      </c>
      <c r="BW458">
        <f>GDP!CD459</f>
        <v>0</v>
      </c>
      <c r="BX458">
        <f>GDP!CE459</f>
        <v>0</v>
      </c>
      <c r="BY458">
        <f>GDP!CF459</f>
        <v>0</v>
      </c>
      <c r="BZ458">
        <f>GDP!CG459</f>
        <v>0</v>
      </c>
      <c r="CA458" s="7">
        <f>GDP!CH459</f>
        <v>0</v>
      </c>
      <c r="CB458">
        <f>GDP!CI459</f>
        <v>0</v>
      </c>
      <c r="CC458">
        <f>GDP!CJ459</f>
        <v>0</v>
      </c>
      <c r="CD458">
        <f>GDP!CK459</f>
        <v>0</v>
      </c>
      <c r="CE458">
        <f>GDP!CL459</f>
        <v>0</v>
      </c>
      <c r="CF458">
        <f>GDP!CM459</f>
        <v>0</v>
      </c>
      <c r="CG458">
        <f>GDP!CN459</f>
        <v>0</v>
      </c>
      <c r="CH458" s="7">
        <f>GDP!CO459</f>
        <v>0</v>
      </c>
      <c r="CI458">
        <f>GDP!CP459</f>
        <v>0</v>
      </c>
      <c r="CJ458">
        <f>GDP!CQ459</f>
        <v>0</v>
      </c>
      <c r="CK458">
        <f>GDP!CR459</f>
        <v>0</v>
      </c>
      <c r="CL458">
        <f>GDP!CS459</f>
        <v>0</v>
      </c>
      <c r="CM458">
        <f>GDP!CT459</f>
        <v>0</v>
      </c>
      <c r="CN458">
        <f>GDP!CU459</f>
        <v>0</v>
      </c>
      <c r="CO458">
        <f>GDP!CV459</f>
        <v>0</v>
      </c>
      <c r="CP458">
        <f>GDP!CW459</f>
        <v>0</v>
      </c>
      <c r="CQ458">
        <f>GDP!CX459</f>
        <v>0</v>
      </c>
      <c r="CR458">
        <f>GDP!CY459</f>
        <v>0</v>
      </c>
      <c r="CS458">
        <f>GDP!CZ459</f>
        <v>0</v>
      </c>
      <c r="CT458">
        <f>GDP!DA459</f>
        <v>0</v>
      </c>
      <c r="CU458">
        <f>GDP!DB459</f>
        <v>0</v>
      </c>
      <c r="CV458" s="7">
        <f>GDP!DC459</f>
        <v>0</v>
      </c>
      <c r="CW458">
        <f>GDP!DD459</f>
        <v>0</v>
      </c>
      <c r="CX458">
        <f>GDP!DE459</f>
        <v>0</v>
      </c>
      <c r="CY458">
        <f>GDP!DF459</f>
        <v>0</v>
      </c>
      <c r="CZ458">
        <f>GDP!DG459</f>
        <v>0</v>
      </c>
      <c r="DA458">
        <f>GDP!DH459</f>
        <v>0</v>
      </c>
      <c r="DB458">
        <f>GDP!DI459</f>
        <v>0</v>
      </c>
      <c r="DC458" s="7">
        <f>GDP!DJ459</f>
        <v>0</v>
      </c>
      <c r="DD458">
        <f>GDP!DU459</f>
        <v>0</v>
      </c>
      <c r="DE458">
        <f>GDP!DV459</f>
        <v>0</v>
      </c>
      <c r="DF458">
        <f>GDP!DW459</f>
        <v>0</v>
      </c>
      <c r="DG458">
        <f>GDP!EF459</f>
        <v>0</v>
      </c>
      <c r="DH458">
        <f>GDP!EG459</f>
        <v>0</v>
      </c>
      <c r="DI458">
        <f>GDP!EH459</f>
        <v>0</v>
      </c>
      <c r="DJ458">
        <f>GDP!EI459</f>
        <v>0</v>
      </c>
      <c r="DK458">
        <f>GDP!EJ459</f>
        <v>0</v>
      </c>
      <c r="DL458" s="84">
        <v>67.043427642455896</v>
      </c>
      <c r="DM458" s="84">
        <v>66.268900000000002</v>
      </c>
      <c r="DN458">
        <v>64.304188370408994</v>
      </c>
      <c r="DO458">
        <v>30195.1</v>
      </c>
      <c r="DP458">
        <v>1.0583462062</v>
      </c>
      <c r="DQ458">
        <v>-2.2151845695999981</v>
      </c>
      <c r="DR458">
        <v>-3.2735307757999981</v>
      </c>
      <c r="DS458">
        <v>30.832294803300002</v>
      </c>
      <c r="DT458">
        <v>33.0474793729</v>
      </c>
      <c r="DU458">
        <v>8259337244159.5098</v>
      </c>
      <c r="DV458">
        <v>10930992969403.4</v>
      </c>
      <c r="DW458">
        <f t="shared" si="35"/>
        <v>1.8378902541868543</v>
      </c>
      <c r="DX458">
        <f t="shared" si="36"/>
        <v>2.432394374168207</v>
      </c>
      <c r="DY458">
        <f t="shared" si="37"/>
        <v>-0.59450411998135277</v>
      </c>
      <c r="DZ458">
        <v>104004984414769</v>
      </c>
      <c r="EA458">
        <f t="shared" si="38"/>
        <v>23.143472846798797</v>
      </c>
      <c r="EB458">
        <v>23076961000827.301</v>
      </c>
      <c r="EC458">
        <v>61804024599637.703</v>
      </c>
      <c r="ED458">
        <f t="shared" si="39"/>
        <v>1.5832363721526939</v>
      </c>
    </row>
    <row r="459" spans="1:134" x14ac:dyDescent="0.35">
      <c r="A459" t="s">
        <v>156</v>
      </c>
      <c r="B459" s="7">
        <v>1991</v>
      </c>
      <c r="C459">
        <f>MacroData!D459</f>
        <v>476430.98117178003</v>
      </c>
      <c r="D459">
        <f>MacroData!E459</f>
        <v>101.44799999999999</v>
      </c>
      <c r="E459">
        <f>MacroData!F459</f>
        <v>102.003</v>
      </c>
      <c r="F459">
        <f>MacroData!G459</f>
        <v>307615323507288</v>
      </c>
      <c r="G459">
        <f>MacroData!H459</f>
        <v>452489364277322</v>
      </c>
      <c r="H459">
        <f>MacroData!I459</f>
        <v>476430981171780</v>
      </c>
      <c r="I459">
        <f>MacroData!J459</f>
        <v>438605890618055</v>
      </c>
      <c r="J459">
        <f>MacroData!K459</f>
        <v>7.3719999999999999</v>
      </c>
      <c r="K459">
        <f>MacroData!L459</f>
        <v>6.3979999999999997</v>
      </c>
      <c r="L459">
        <f>MacroData!M459</f>
        <v>252560.453125</v>
      </c>
      <c r="M459">
        <f>MacroData!N459</f>
        <v>152772.546875</v>
      </c>
      <c r="N459">
        <f>MacroData!O459</f>
        <v>124043000</v>
      </c>
      <c r="O459">
        <f>MacroData!P459</f>
        <v>55828802775.172989</v>
      </c>
      <c r="P459">
        <f>MacroData!Q459</f>
        <v>-2112358947823</v>
      </c>
      <c r="Q459">
        <f>MacroData!R459</f>
        <v>129420043335670</v>
      </c>
      <c r="R459">
        <f>MacroData!S459</f>
        <v>440718249565878</v>
      </c>
      <c r="S459">
        <f>MacroData!T459</f>
        <v>99154465637747.797</v>
      </c>
      <c r="T459">
        <f>MacroData!U459</f>
        <v>245872695956954</v>
      </c>
      <c r="U459">
        <f>MacroData!V459</f>
        <v>2.097</v>
      </c>
      <c r="V459">
        <f>MacroData!W459</f>
        <v>616.07000000000005</v>
      </c>
      <c r="W459">
        <f>MacroData!X459</f>
        <v>50.094999999999999</v>
      </c>
      <c r="X459">
        <f>MacroData!Y459</f>
        <v>2230780431197.5</v>
      </c>
      <c r="Y459">
        <f>MacroData!Z459</f>
        <v>246499300000000</v>
      </c>
      <c r="Z459">
        <f>MacroData!AA459</f>
        <v>154030678920139</v>
      </c>
      <c r="AA459">
        <f>MacroData!AB459</f>
        <v>12168593790324.5</v>
      </c>
      <c r="AB459">
        <f>MacroData!AC459</f>
        <v>32893007198579.199</v>
      </c>
      <c r="AC459">
        <f>MacroData!AD459</f>
        <v>63643716700411.898</v>
      </c>
      <c r="AD459">
        <f>MacroData!AE459</f>
        <v>30265577697922.199</v>
      </c>
      <c r="AE459">
        <f>MacroData!AH459</f>
        <v>0</v>
      </c>
      <c r="AF459">
        <f>MacroData!AI459</f>
        <v>0</v>
      </c>
      <c r="AG459">
        <f>MacroData!AJ459</f>
        <v>1</v>
      </c>
      <c r="AH459">
        <f>MacroData!AK459</f>
        <v>0</v>
      </c>
      <c r="AI459">
        <f>MacroData!AL459</f>
        <v>1</v>
      </c>
      <c r="AJ459">
        <f>MacroData!AM459</f>
        <v>1.6949405</v>
      </c>
      <c r="AK459">
        <f>MacroData!AN459</f>
        <v>4.047190473193214</v>
      </c>
      <c r="AL459" s="31">
        <f>GDP!C460+GDP!J460</f>
        <v>0</v>
      </c>
      <c r="AM459">
        <f>GDP!D460+GDP!K460</f>
        <v>0</v>
      </c>
      <c r="AN459">
        <f>GDP!E460+GDP!L460</f>
        <v>0</v>
      </c>
      <c r="AO459">
        <f>GDP!F460+GDP!M460</f>
        <v>0</v>
      </c>
      <c r="AP459">
        <f>GDP!G460+GDP!N460</f>
        <v>0</v>
      </c>
      <c r="AQ459">
        <f>GDP!H460+GDP!O460</f>
        <v>0</v>
      </c>
      <c r="AR459" s="7">
        <f>GDP!I460+GDP!P460</f>
        <v>0</v>
      </c>
      <c r="AS459">
        <f>GDP!AE460</f>
        <v>0</v>
      </c>
      <c r="AT459">
        <f>GDP!AF460</f>
        <v>0</v>
      </c>
      <c r="AU459">
        <f>GDP!AG460</f>
        <v>0</v>
      </c>
      <c r="AV459">
        <f>GDP!AH460</f>
        <v>0</v>
      </c>
      <c r="AW459">
        <f>GDP!AI460</f>
        <v>0</v>
      </c>
      <c r="AX459">
        <f>GDP!AJ460</f>
        <v>0</v>
      </c>
      <c r="AY459" s="7">
        <f>GDP!AK460</f>
        <v>0</v>
      </c>
      <c r="AZ459">
        <f>GDP!AS460</f>
        <v>0</v>
      </c>
      <c r="BA459">
        <f>GDP!AT460</f>
        <v>0</v>
      </c>
      <c r="BB459">
        <f>GDP!AU460</f>
        <v>0</v>
      </c>
      <c r="BC459">
        <f>GDP!AV460</f>
        <v>0</v>
      </c>
      <c r="BD459">
        <f>GDP!AW460</f>
        <v>0</v>
      </c>
      <c r="BE459">
        <f>GDP!AX460</f>
        <v>0</v>
      </c>
      <c r="BF459" s="7">
        <f>GDP!AY460</f>
        <v>0</v>
      </c>
      <c r="BG459">
        <f>GDP!AZ460</f>
        <v>0</v>
      </c>
      <c r="BH459">
        <f>GDP!BA460</f>
        <v>0</v>
      </c>
      <c r="BI459">
        <f>GDP!BB460</f>
        <v>0</v>
      </c>
      <c r="BJ459">
        <f>GDP!BC460</f>
        <v>0</v>
      </c>
      <c r="BK459">
        <f>GDP!BD460</f>
        <v>0</v>
      </c>
      <c r="BL459">
        <f>GDP!BE460</f>
        <v>0</v>
      </c>
      <c r="BM459" s="7">
        <f>GDP!BF460</f>
        <v>0</v>
      </c>
      <c r="BN459">
        <f>GDP!BG460+GDP!BN460+GDP!BU460</f>
        <v>0</v>
      </c>
      <c r="BO459">
        <f>GDP!BH460+GDP!BO460+GDP!BV460</f>
        <v>0</v>
      </c>
      <c r="BP459">
        <f>GDP!BI460+GDP!BP460+GDP!BW460</f>
        <v>0</v>
      </c>
      <c r="BQ459">
        <f>GDP!BJ460+GDP!BQ460+GDP!BX460</f>
        <v>0</v>
      </c>
      <c r="BR459">
        <f>GDP!BK460+GDP!BR460+GDP!BY460</f>
        <v>0</v>
      </c>
      <c r="BS459">
        <f>GDP!BL460+GDP!BS460+GDP!BZ460</f>
        <v>0</v>
      </c>
      <c r="BT459" s="7">
        <f>GDP!BM460+GDP!BT460+GDP!CA460</f>
        <v>0</v>
      </c>
      <c r="BU459">
        <f>GDP!CB460</f>
        <v>0</v>
      </c>
      <c r="BV459">
        <f>GDP!CC460</f>
        <v>0</v>
      </c>
      <c r="BW459">
        <f>GDP!CD460</f>
        <v>0</v>
      </c>
      <c r="BX459">
        <f>GDP!CE460</f>
        <v>0</v>
      </c>
      <c r="BY459">
        <f>GDP!CF460</f>
        <v>0</v>
      </c>
      <c r="BZ459">
        <f>GDP!CG460</f>
        <v>0</v>
      </c>
      <c r="CA459" s="7">
        <f>GDP!CH460</f>
        <v>0</v>
      </c>
      <c r="CB459">
        <f>GDP!CI460</f>
        <v>0</v>
      </c>
      <c r="CC459">
        <f>GDP!CJ460</f>
        <v>0</v>
      </c>
      <c r="CD459">
        <f>GDP!CK460</f>
        <v>0</v>
      </c>
      <c r="CE459">
        <f>GDP!CL460</f>
        <v>0</v>
      </c>
      <c r="CF459">
        <f>GDP!CM460</f>
        <v>0</v>
      </c>
      <c r="CG459">
        <f>GDP!CN460</f>
        <v>0</v>
      </c>
      <c r="CH459" s="7">
        <f>GDP!CO460</f>
        <v>0</v>
      </c>
      <c r="CI459">
        <f>GDP!CP460</f>
        <v>0</v>
      </c>
      <c r="CJ459">
        <f>GDP!CQ460</f>
        <v>0</v>
      </c>
      <c r="CK459">
        <f>GDP!CR460</f>
        <v>0</v>
      </c>
      <c r="CL459">
        <f>GDP!CS460</f>
        <v>0</v>
      </c>
      <c r="CM459">
        <f>GDP!CT460</f>
        <v>0</v>
      </c>
      <c r="CN459">
        <f>GDP!CU460</f>
        <v>0</v>
      </c>
      <c r="CO459">
        <f>GDP!CV460</f>
        <v>0</v>
      </c>
      <c r="CP459">
        <f>GDP!CW460</f>
        <v>0</v>
      </c>
      <c r="CQ459">
        <f>GDP!CX460</f>
        <v>0</v>
      </c>
      <c r="CR459">
        <f>GDP!CY460</f>
        <v>0</v>
      </c>
      <c r="CS459">
        <f>GDP!CZ460</f>
        <v>0</v>
      </c>
      <c r="CT459">
        <f>GDP!DA460</f>
        <v>0</v>
      </c>
      <c r="CU459">
        <f>GDP!DB460</f>
        <v>0</v>
      </c>
      <c r="CV459" s="7">
        <f>GDP!DC460</f>
        <v>0</v>
      </c>
      <c r="CW459">
        <f>GDP!DD460</f>
        <v>0</v>
      </c>
      <c r="CX459">
        <f>GDP!DE460</f>
        <v>0</v>
      </c>
      <c r="CY459">
        <f>GDP!DF460</f>
        <v>0</v>
      </c>
      <c r="CZ459">
        <f>GDP!DG460</f>
        <v>0</v>
      </c>
      <c r="DA459">
        <f>GDP!DH460</f>
        <v>0</v>
      </c>
      <c r="DB459">
        <f>GDP!DI460</f>
        <v>0</v>
      </c>
      <c r="DC459" s="7">
        <f>GDP!DJ460</f>
        <v>0</v>
      </c>
      <c r="DD459">
        <f>GDP!DU460</f>
        <v>0</v>
      </c>
      <c r="DE459">
        <f>GDP!DV460</f>
        <v>0</v>
      </c>
      <c r="DF459">
        <f>GDP!DW460</f>
        <v>0</v>
      </c>
      <c r="DG459">
        <f>GDP!EF460</f>
        <v>0</v>
      </c>
      <c r="DH459">
        <f>GDP!EG460</f>
        <v>0</v>
      </c>
      <c r="DI459">
        <f>GDP!EH460</f>
        <v>0</v>
      </c>
      <c r="DJ459">
        <f>GDP!EI460</f>
        <v>0</v>
      </c>
      <c r="DK459">
        <f>GDP!EJ460</f>
        <v>0</v>
      </c>
      <c r="DL459" s="84">
        <v>66.490512271237705</v>
      </c>
      <c r="DM459" s="84">
        <v>65.722399999999993</v>
      </c>
      <c r="DN459">
        <v>63.492261393038</v>
      </c>
      <c r="DO459">
        <v>23723.7</v>
      </c>
      <c r="DP459">
        <v>0.87247942310000004</v>
      </c>
      <c r="DQ459">
        <v>-2.0271856495999998</v>
      </c>
      <c r="DR459">
        <v>-2.8996650727</v>
      </c>
      <c r="DS459">
        <v>30.790152302300001</v>
      </c>
      <c r="DT459">
        <v>32.817337951900001</v>
      </c>
      <c r="DU459">
        <v>9330170814512.6094</v>
      </c>
      <c r="DV459">
        <v>11842385150580.1</v>
      </c>
      <c r="DW459">
        <f t="shared" si="35"/>
        <v>1.9583467875168599</v>
      </c>
      <c r="DX459">
        <f t="shared" si="36"/>
        <v>2.4856454803702737</v>
      </c>
      <c r="DY459">
        <f t="shared" si="37"/>
        <v>-0.5272986928534138</v>
      </c>
      <c r="DZ459">
        <v>110261671593767</v>
      </c>
      <c r="EA459">
        <f t="shared" si="38"/>
        <v>23.143262287976924</v>
      </c>
      <c r="EB459">
        <v>24421858684812</v>
      </c>
      <c r="EC459">
        <v>66043974397372.797</v>
      </c>
      <c r="ED459">
        <f t="shared" si="39"/>
        <v>1.3568003036976217</v>
      </c>
    </row>
    <row r="460" spans="1:134" x14ac:dyDescent="0.35">
      <c r="A460" t="s">
        <v>156</v>
      </c>
      <c r="B460" s="7">
        <v>1992</v>
      </c>
      <c r="C460">
        <f>MacroData!D460</f>
        <v>487961.51422529604</v>
      </c>
      <c r="D460">
        <f>MacroData!E460</f>
        <v>99.873000000000005</v>
      </c>
      <c r="E460">
        <f>MacroData!F460</f>
        <v>99.534000000000006</v>
      </c>
      <c r="F460">
        <f>MacroData!G460</f>
        <v>336898700697250</v>
      </c>
      <c r="G460">
        <f>MacroData!H460</f>
        <v>472503052484734</v>
      </c>
      <c r="H460">
        <f>MacroData!I460</f>
        <v>487961514225296</v>
      </c>
      <c r="I460">
        <f>MacroData!J460</f>
        <v>442198108938116</v>
      </c>
      <c r="J460">
        <f>MacroData!K460</f>
        <v>4.4610000000000003</v>
      </c>
      <c r="K460">
        <f>MacroData!L460</f>
        <v>5.2460000000000004</v>
      </c>
      <c r="L460">
        <f>MacroData!M460</f>
        <v>257780.46875</v>
      </c>
      <c r="M460">
        <f>MacroData!N460</f>
        <v>147884.1875</v>
      </c>
      <c r="N460">
        <f>MacroData!O460</f>
        <v>124452000</v>
      </c>
      <c r="O460">
        <f>MacroData!P460</f>
        <v>82030071288.610474</v>
      </c>
      <c r="P460">
        <f>MacroData!Q460</f>
        <v>-2296358919301</v>
      </c>
      <c r="Q460">
        <f>MacroData!R460</f>
        <v>126802859790376</v>
      </c>
      <c r="R460">
        <f>MacroData!S460</f>
        <v>444494467857417</v>
      </c>
      <c r="S460">
        <f>MacroData!T460</f>
        <v>91614130146993.797</v>
      </c>
      <c r="T460">
        <f>MacroData!U460</f>
        <v>251050672506755</v>
      </c>
      <c r="U460">
        <f>MacroData!V460</f>
        <v>2.1619999999999999</v>
      </c>
      <c r="V460">
        <f>MacroData!W460</f>
        <v>480.78000000000003</v>
      </c>
      <c r="W460">
        <f>MacroData!X460</f>
        <v>54.353999999999999</v>
      </c>
      <c r="X460">
        <f>MacroData!Y460</f>
        <v>2277759737766.5801</v>
      </c>
      <c r="Y460">
        <f>MacroData!Z460</f>
        <v>255975900000000</v>
      </c>
      <c r="Z460">
        <f>MacroData!AA460</f>
        <v>156592142099803</v>
      </c>
      <c r="AA460">
        <f>MacroData!AB460</f>
        <v>11090742277494.6</v>
      </c>
      <c r="AB460">
        <f>MacroData!AC460</f>
        <v>34972982992655.102</v>
      </c>
      <c r="AC460">
        <f>MacroData!AD460</f>
        <v>65345529844306.398</v>
      </c>
      <c r="AD460">
        <f>MacroData!AE460</f>
        <v>35188729643382.203</v>
      </c>
      <c r="AE460">
        <f>MacroData!AH460</f>
        <v>0</v>
      </c>
      <c r="AF460">
        <f>MacroData!AI460</f>
        <v>0</v>
      </c>
      <c r="AG460">
        <f>MacroData!AJ460</f>
        <v>1</v>
      </c>
      <c r="AH460">
        <f>MacroData!AK460</f>
        <v>1</v>
      </c>
      <c r="AI460">
        <f>MacroData!AL460</f>
        <v>1</v>
      </c>
      <c r="AJ460">
        <f>MacroData!AM460</f>
        <v>1.6949405</v>
      </c>
      <c r="AK460">
        <f>MacroData!AN460</f>
        <v>4.0059863953363335</v>
      </c>
      <c r="AL460" s="31">
        <f>GDP!C461+GDP!J461</f>
        <v>0</v>
      </c>
      <c r="AM460">
        <f>GDP!D461+GDP!K461</f>
        <v>0</v>
      </c>
      <c r="AN460">
        <f>GDP!E461+GDP!L461</f>
        <v>0</v>
      </c>
      <c r="AO460">
        <f>GDP!F461+GDP!M461</f>
        <v>0</v>
      </c>
      <c r="AP460">
        <f>GDP!G461+GDP!N461</f>
        <v>0</v>
      </c>
      <c r="AQ460">
        <f>GDP!H461+GDP!O461</f>
        <v>0</v>
      </c>
      <c r="AR460" s="7">
        <f>GDP!I461+GDP!P461</f>
        <v>0</v>
      </c>
      <c r="AS460">
        <f>GDP!AE461</f>
        <v>0</v>
      </c>
      <c r="AT460">
        <f>GDP!AF461</f>
        <v>0</v>
      </c>
      <c r="AU460">
        <f>GDP!AG461</f>
        <v>0</v>
      </c>
      <c r="AV460">
        <f>GDP!AH461</f>
        <v>0</v>
      </c>
      <c r="AW460">
        <f>GDP!AI461</f>
        <v>0</v>
      </c>
      <c r="AX460">
        <f>GDP!AJ461</f>
        <v>0</v>
      </c>
      <c r="AY460" s="7">
        <f>GDP!AK461</f>
        <v>0</v>
      </c>
      <c r="AZ460">
        <f>GDP!AS461</f>
        <v>0</v>
      </c>
      <c r="BA460">
        <f>GDP!AT461</f>
        <v>0</v>
      </c>
      <c r="BB460">
        <f>GDP!AU461</f>
        <v>0</v>
      </c>
      <c r="BC460">
        <f>GDP!AV461</f>
        <v>0</v>
      </c>
      <c r="BD460">
        <f>GDP!AW461</f>
        <v>0</v>
      </c>
      <c r="BE460">
        <f>GDP!AX461</f>
        <v>0</v>
      </c>
      <c r="BF460" s="7">
        <f>GDP!AY461</f>
        <v>0</v>
      </c>
      <c r="BG460">
        <f>GDP!AZ461</f>
        <v>0</v>
      </c>
      <c r="BH460">
        <f>GDP!BA461</f>
        <v>0</v>
      </c>
      <c r="BI460">
        <f>GDP!BB461</f>
        <v>0</v>
      </c>
      <c r="BJ460">
        <f>GDP!BC461</f>
        <v>0</v>
      </c>
      <c r="BK460">
        <f>GDP!BD461</f>
        <v>0</v>
      </c>
      <c r="BL460">
        <f>GDP!BE461</f>
        <v>0</v>
      </c>
      <c r="BM460" s="7">
        <f>GDP!BF461</f>
        <v>0</v>
      </c>
      <c r="BN460">
        <f>GDP!BG461+GDP!BN461+GDP!BU461</f>
        <v>0</v>
      </c>
      <c r="BO460">
        <f>GDP!BH461+GDP!BO461+GDP!BV461</f>
        <v>0</v>
      </c>
      <c r="BP460">
        <f>GDP!BI461+GDP!BP461+GDP!BW461</f>
        <v>0</v>
      </c>
      <c r="BQ460">
        <f>GDP!BJ461+GDP!BQ461+GDP!BX461</f>
        <v>0</v>
      </c>
      <c r="BR460">
        <f>GDP!BK461+GDP!BR461+GDP!BY461</f>
        <v>0</v>
      </c>
      <c r="BS460">
        <f>GDP!BL461+GDP!BS461+GDP!BZ461</f>
        <v>0</v>
      </c>
      <c r="BT460" s="7">
        <f>GDP!BM461+GDP!BT461+GDP!CA461</f>
        <v>0</v>
      </c>
      <c r="BU460">
        <f>GDP!CB461</f>
        <v>0</v>
      </c>
      <c r="BV460">
        <f>GDP!CC461</f>
        <v>0</v>
      </c>
      <c r="BW460">
        <f>GDP!CD461</f>
        <v>0</v>
      </c>
      <c r="BX460">
        <f>GDP!CE461</f>
        <v>0</v>
      </c>
      <c r="BY460">
        <f>GDP!CF461</f>
        <v>0</v>
      </c>
      <c r="BZ460">
        <f>GDP!CG461</f>
        <v>0</v>
      </c>
      <c r="CA460" s="7">
        <f>GDP!CH461</f>
        <v>0</v>
      </c>
      <c r="CB460">
        <f>GDP!CI461</f>
        <v>0</v>
      </c>
      <c r="CC460">
        <f>GDP!CJ461</f>
        <v>0</v>
      </c>
      <c r="CD460">
        <f>GDP!CK461</f>
        <v>0</v>
      </c>
      <c r="CE460">
        <f>GDP!CL461</f>
        <v>0</v>
      </c>
      <c r="CF460">
        <f>GDP!CM461</f>
        <v>0</v>
      </c>
      <c r="CG460">
        <f>GDP!CN461</f>
        <v>0</v>
      </c>
      <c r="CH460" s="7">
        <f>GDP!CO461</f>
        <v>0</v>
      </c>
      <c r="CI460">
        <f>GDP!CP461</f>
        <v>0</v>
      </c>
      <c r="CJ460">
        <f>GDP!CQ461</f>
        <v>0</v>
      </c>
      <c r="CK460">
        <f>GDP!CR461</f>
        <v>0</v>
      </c>
      <c r="CL460">
        <f>GDP!CS461</f>
        <v>0</v>
      </c>
      <c r="CM460">
        <f>GDP!CT461</f>
        <v>0</v>
      </c>
      <c r="CN460">
        <f>GDP!CU461</f>
        <v>0</v>
      </c>
      <c r="CO460">
        <f>GDP!CV461</f>
        <v>0</v>
      </c>
      <c r="CP460">
        <f>GDP!CW461</f>
        <v>0</v>
      </c>
      <c r="CQ460">
        <f>GDP!CX461</f>
        <v>0</v>
      </c>
      <c r="CR460">
        <f>GDP!CY461</f>
        <v>0</v>
      </c>
      <c r="CS460">
        <f>GDP!CZ461</f>
        <v>0</v>
      </c>
      <c r="CT460">
        <f>GDP!DA461</f>
        <v>0</v>
      </c>
      <c r="CU460">
        <f>GDP!DB461</f>
        <v>0</v>
      </c>
      <c r="CV460" s="7">
        <f>GDP!DC461</f>
        <v>0</v>
      </c>
      <c r="CW460">
        <f>GDP!DD461</f>
        <v>0</v>
      </c>
      <c r="CX460">
        <f>GDP!DE461</f>
        <v>0</v>
      </c>
      <c r="CY460">
        <f>GDP!DF461</f>
        <v>0</v>
      </c>
      <c r="CZ460">
        <f>GDP!DG461</f>
        <v>0</v>
      </c>
      <c r="DA460">
        <f>GDP!DH461</f>
        <v>0</v>
      </c>
      <c r="DB460">
        <f>GDP!DI461</f>
        <v>0</v>
      </c>
      <c r="DC460" s="7">
        <f>GDP!DJ461</f>
        <v>0</v>
      </c>
      <c r="DD460">
        <f>GDP!DU461</f>
        <v>0</v>
      </c>
      <c r="DE460">
        <f>GDP!DV461</f>
        <v>0</v>
      </c>
      <c r="DF460">
        <f>GDP!DW461</f>
        <v>0</v>
      </c>
      <c r="DG460">
        <f>GDP!EF461</f>
        <v>0</v>
      </c>
      <c r="DH460">
        <f>GDP!EG461</f>
        <v>0</v>
      </c>
      <c r="DI460">
        <f>GDP!EH461</f>
        <v>0</v>
      </c>
      <c r="DJ460">
        <f>GDP!EI461</f>
        <v>0</v>
      </c>
      <c r="DK460">
        <f>GDP!EJ461</f>
        <v>0</v>
      </c>
      <c r="DL460" s="84">
        <v>71.221047125356307</v>
      </c>
      <c r="DM460" s="84">
        <v>70.398200000000003</v>
      </c>
      <c r="DN460">
        <v>67.993641927564994</v>
      </c>
      <c r="DO460">
        <v>33645.599999999999</v>
      </c>
      <c r="DP460">
        <v>0.95993577360000004</v>
      </c>
      <c r="DQ460">
        <v>-0.71039690930000177</v>
      </c>
      <c r="DR460">
        <v>-1.6703326829000018</v>
      </c>
      <c r="DS460">
        <v>31.943074187299999</v>
      </c>
      <c r="DT460">
        <v>32.653471096600001</v>
      </c>
      <c r="DU460">
        <v>10674004974500.9</v>
      </c>
      <c r="DV460">
        <v>12631623573742.4</v>
      </c>
      <c r="DW460">
        <f t="shared" si="35"/>
        <v>2.1874686144966389</v>
      </c>
      <c r="DX460">
        <f t="shared" si="36"/>
        <v>2.5886516058129683</v>
      </c>
      <c r="DY460">
        <f t="shared" si="37"/>
        <v>-0.4011829913163294</v>
      </c>
      <c r="DZ460">
        <v>114856550244822</v>
      </c>
      <c r="EA460">
        <f t="shared" si="38"/>
        <v>23.538034639303902</v>
      </c>
      <c r="EB460">
        <v>28291614487929.398</v>
      </c>
      <c r="EC460">
        <v>69683108450672.898</v>
      </c>
      <c r="ED460">
        <f t="shared" si="39"/>
        <v>1.5118941309361806</v>
      </c>
    </row>
    <row r="461" spans="1:134" x14ac:dyDescent="0.35">
      <c r="A461" t="s">
        <v>156</v>
      </c>
      <c r="B461" s="7">
        <v>1993</v>
      </c>
      <c r="C461">
        <f>MacroData!D461</f>
        <v>490934.24801520305</v>
      </c>
      <c r="D461">
        <f>MacroData!E461</f>
        <v>99.091999999999999</v>
      </c>
      <c r="E461">
        <f>MacroData!F461</f>
        <v>98.200999999999993</v>
      </c>
      <c r="F461">
        <f>MacroData!G461</f>
        <v>370327686372884</v>
      </c>
      <c r="G461">
        <f>MacroData!H461</f>
        <v>485888848489118</v>
      </c>
      <c r="H461">
        <f>MacroData!I461</f>
        <v>490934248015203</v>
      </c>
      <c r="I461">
        <f>MacroData!J461</f>
        <v>442954545211758</v>
      </c>
      <c r="J461">
        <f>MacroData!K461</f>
        <v>3.0070000000000001</v>
      </c>
      <c r="K461">
        <f>MacroData!L461</f>
        <v>4.1829999999999998</v>
      </c>
      <c r="L461">
        <f>MacroData!M461</f>
        <v>259956.21875</v>
      </c>
      <c r="M461">
        <f>MacroData!N461</f>
        <v>141336.3125</v>
      </c>
      <c r="N461">
        <f>MacroData!O461</f>
        <v>124764000</v>
      </c>
      <c r="O461">
        <f>MacroData!P461</f>
        <v>96826025301.185745</v>
      </c>
      <c r="P461">
        <f>MacroData!Q461</f>
        <v>-2082008605363</v>
      </c>
      <c r="Q461">
        <f>MacroData!R461</f>
        <v>123165667411764</v>
      </c>
      <c r="R461">
        <f>MacroData!S461</f>
        <v>445036553817121</v>
      </c>
      <c r="S461">
        <f>MacroData!T461</f>
        <v>83897897013772.797</v>
      </c>
      <c r="T461">
        <f>MacroData!U461</f>
        <v>253577345267476</v>
      </c>
      <c r="U461">
        <f>MacroData!V461</f>
        <v>2.5030000000000001</v>
      </c>
      <c r="V461">
        <f>MacroData!W461</f>
        <v>542.81000000000006</v>
      </c>
      <c r="W461">
        <f>MacroData!X461</f>
        <v>67.296000000000006</v>
      </c>
      <c r="X461">
        <f>MacroData!Y461</f>
        <v>2300683125382.5698</v>
      </c>
      <c r="Y461">
        <f>MacroData!Z461</f>
        <v>261255900000000</v>
      </c>
      <c r="Z461">
        <f>MacroData!AA461</f>
        <v>151187486885823</v>
      </c>
      <c r="AA461">
        <f>MacroData!AB461</f>
        <v>11705884740328.199</v>
      </c>
      <c r="AB461">
        <f>MacroData!AC461</f>
        <v>37023830286620.797</v>
      </c>
      <c r="AC461">
        <f>MacroData!AD461</f>
        <v>67433724282343.102</v>
      </c>
      <c r="AD461">
        <f>MacroData!AE461</f>
        <v>39267770397991.203</v>
      </c>
      <c r="AE461">
        <f>MacroData!AH461</f>
        <v>0</v>
      </c>
      <c r="AF461">
        <f>MacroData!AI461</f>
        <v>0</v>
      </c>
      <c r="AG461">
        <f>MacroData!AJ461</f>
        <v>0</v>
      </c>
      <c r="AH461">
        <f>MacroData!AK461</f>
        <v>1</v>
      </c>
      <c r="AI461">
        <f>MacroData!AL461</f>
        <v>1</v>
      </c>
      <c r="AJ461">
        <f>MacroData!AM461</f>
        <v>1.6949405</v>
      </c>
      <c r="AK461">
        <f>MacroData!AN461</f>
        <v>3.9841156459990006</v>
      </c>
      <c r="AL461" s="31">
        <f>GDP!C462+GDP!J462</f>
        <v>0</v>
      </c>
      <c r="AM461">
        <f>GDP!D462+GDP!K462</f>
        <v>0</v>
      </c>
      <c r="AN461">
        <f>GDP!E462+GDP!L462</f>
        <v>0</v>
      </c>
      <c r="AO461">
        <f>GDP!F462+GDP!M462</f>
        <v>0</v>
      </c>
      <c r="AP461">
        <f>GDP!G462+GDP!N462</f>
        <v>0</v>
      </c>
      <c r="AQ461">
        <f>GDP!H462+GDP!O462</f>
        <v>0</v>
      </c>
      <c r="AR461" s="7">
        <f>GDP!I462+GDP!P462</f>
        <v>0</v>
      </c>
      <c r="AS461">
        <f>GDP!AE462</f>
        <v>0</v>
      </c>
      <c r="AT461">
        <f>GDP!AF462</f>
        <v>0</v>
      </c>
      <c r="AU461">
        <f>GDP!AG462</f>
        <v>0</v>
      </c>
      <c r="AV461">
        <f>GDP!AH462</f>
        <v>0</v>
      </c>
      <c r="AW461">
        <f>GDP!AI462</f>
        <v>0</v>
      </c>
      <c r="AX461">
        <f>GDP!AJ462</f>
        <v>0</v>
      </c>
      <c r="AY461" s="7">
        <f>GDP!AK462</f>
        <v>0</v>
      </c>
      <c r="AZ461">
        <f>GDP!AS462</f>
        <v>0</v>
      </c>
      <c r="BA461">
        <f>GDP!AT462</f>
        <v>0</v>
      </c>
      <c r="BB461">
        <f>GDP!AU462</f>
        <v>0</v>
      </c>
      <c r="BC461">
        <f>GDP!AV462</f>
        <v>0</v>
      </c>
      <c r="BD461">
        <f>GDP!AW462</f>
        <v>0</v>
      </c>
      <c r="BE461">
        <f>GDP!AX462</f>
        <v>0</v>
      </c>
      <c r="BF461" s="7">
        <f>GDP!AY462</f>
        <v>0</v>
      </c>
      <c r="BG461">
        <f>GDP!AZ462</f>
        <v>0</v>
      </c>
      <c r="BH461">
        <f>GDP!BA462</f>
        <v>0</v>
      </c>
      <c r="BI461">
        <f>GDP!BB462</f>
        <v>0</v>
      </c>
      <c r="BJ461">
        <f>GDP!BC462</f>
        <v>0</v>
      </c>
      <c r="BK461">
        <f>GDP!BD462</f>
        <v>0</v>
      </c>
      <c r="BL461">
        <f>GDP!BE462</f>
        <v>0</v>
      </c>
      <c r="BM461" s="7">
        <f>GDP!BF462</f>
        <v>0</v>
      </c>
      <c r="BN461">
        <f>GDP!BG462+GDP!BN462+GDP!BU462</f>
        <v>0</v>
      </c>
      <c r="BO461">
        <f>GDP!BH462+GDP!BO462+GDP!BV462</f>
        <v>0</v>
      </c>
      <c r="BP461">
        <f>GDP!BI462+GDP!BP462+GDP!BW462</f>
        <v>0</v>
      </c>
      <c r="BQ461">
        <f>GDP!BJ462+GDP!BQ462+GDP!BX462</f>
        <v>0</v>
      </c>
      <c r="BR461">
        <f>GDP!BK462+GDP!BR462+GDP!BY462</f>
        <v>0</v>
      </c>
      <c r="BS461">
        <f>GDP!BL462+GDP!BS462+GDP!BZ462</f>
        <v>0</v>
      </c>
      <c r="BT461" s="7">
        <f>GDP!BM462+GDP!BT462+GDP!CA462</f>
        <v>0</v>
      </c>
      <c r="BU461">
        <f>GDP!CB462</f>
        <v>0</v>
      </c>
      <c r="BV461">
        <f>GDP!CC462</f>
        <v>0</v>
      </c>
      <c r="BW461">
        <f>GDP!CD462</f>
        <v>0</v>
      </c>
      <c r="BX461">
        <f>GDP!CE462</f>
        <v>0</v>
      </c>
      <c r="BY461">
        <f>GDP!CF462</f>
        <v>0</v>
      </c>
      <c r="BZ461">
        <f>GDP!CG462</f>
        <v>0</v>
      </c>
      <c r="CA461" s="7">
        <f>GDP!CH462</f>
        <v>0</v>
      </c>
      <c r="CB461">
        <f>GDP!CI462</f>
        <v>0</v>
      </c>
      <c r="CC461">
        <f>GDP!CJ462</f>
        <v>0</v>
      </c>
      <c r="CD461">
        <f>GDP!CK462</f>
        <v>0</v>
      </c>
      <c r="CE461">
        <f>GDP!CL462</f>
        <v>0</v>
      </c>
      <c r="CF461">
        <f>GDP!CM462</f>
        <v>0</v>
      </c>
      <c r="CG461">
        <f>GDP!CN462</f>
        <v>0</v>
      </c>
      <c r="CH461" s="7">
        <f>GDP!CO462</f>
        <v>0</v>
      </c>
      <c r="CI461">
        <f>GDP!CP462</f>
        <v>0</v>
      </c>
      <c r="CJ461">
        <f>GDP!CQ462</f>
        <v>0</v>
      </c>
      <c r="CK461">
        <f>GDP!CR462</f>
        <v>0</v>
      </c>
      <c r="CL461">
        <f>GDP!CS462</f>
        <v>0</v>
      </c>
      <c r="CM461">
        <f>GDP!CT462</f>
        <v>0</v>
      </c>
      <c r="CN461">
        <f>GDP!CU462</f>
        <v>0</v>
      </c>
      <c r="CO461">
        <f>GDP!CV462</f>
        <v>0</v>
      </c>
      <c r="CP461">
        <f>GDP!CW462</f>
        <v>0</v>
      </c>
      <c r="CQ461">
        <f>GDP!CX462</f>
        <v>0</v>
      </c>
      <c r="CR461">
        <f>GDP!CY462</f>
        <v>0</v>
      </c>
      <c r="CS461">
        <f>GDP!CZ462</f>
        <v>0</v>
      </c>
      <c r="CT461">
        <f>GDP!DA462</f>
        <v>0</v>
      </c>
      <c r="CU461">
        <f>GDP!DB462</f>
        <v>0</v>
      </c>
      <c r="CV461" s="7">
        <f>GDP!DC462</f>
        <v>0</v>
      </c>
      <c r="CW461">
        <f>GDP!DD462</f>
        <v>0</v>
      </c>
      <c r="CX461">
        <f>GDP!DE462</f>
        <v>0</v>
      </c>
      <c r="CY461">
        <f>GDP!DF462</f>
        <v>0</v>
      </c>
      <c r="CZ461">
        <f>GDP!DG462</f>
        <v>0</v>
      </c>
      <c r="DA461">
        <f>GDP!DH462</f>
        <v>0</v>
      </c>
      <c r="DB461">
        <f>GDP!DI462</f>
        <v>0</v>
      </c>
      <c r="DC461" s="7">
        <f>GDP!DJ462</f>
        <v>0</v>
      </c>
      <c r="DD461">
        <f>GDP!DU462</f>
        <v>0</v>
      </c>
      <c r="DE461">
        <f>GDP!DV462</f>
        <v>0</v>
      </c>
      <c r="DF461">
        <f>GDP!DW462</f>
        <v>0</v>
      </c>
      <c r="DG461">
        <f>GDP!EF462</f>
        <v>0</v>
      </c>
      <c r="DH461">
        <f>GDP!EG462</f>
        <v>0</v>
      </c>
      <c r="DI461">
        <f>GDP!EH462</f>
        <v>0</v>
      </c>
      <c r="DJ461">
        <f>GDP!EI462</f>
        <v>0</v>
      </c>
      <c r="DK461">
        <f>GDP!EJ462</f>
        <v>0</v>
      </c>
      <c r="DL461" s="84">
        <v>77.267129260913507</v>
      </c>
      <c r="DM461" s="84">
        <v>76.374499999999998</v>
      </c>
      <c r="DN461">
        <v>74.191490293886005</v>
      </c>
      <c r="DO461">
        <v>19737.8</v>
      </c>
      <c r="DP461">
        <v>1.0065801661</v>
      </c>
      <c r="DQ461">
        <v>2.4158006390999986</v>
      </c>
      <c r="DR461">
        <v>1.4092204729999986</v>
      </c>
      <c r="DS461">
        <v>33.733890707999997</v>
      </c>
      <c r="DT461">
        <v>31.318090068899998</v>
      </c>
      <c r="DU461">
        <v>11906620734372.699</v>
      </c>
      <c r="DV461">
        <v>13275719391335.301</v>
      </c>
      <c r="DW461">
        <f t="shared" si="35"/>
        <v>2.4252984554469261</v>
      </c>
      <c r="DX461">
        <f t="shared" si="36"/>
        <v>2.7041746313294861</v>
      </c>
      <c r="DY461">
        <f t="shared" si="37"/>
        <v>-0.27887617588255997</v>
      </c>
      <c r="DZ461">
        <v>120401622366252</v>
      </c>
      <c r="EA461">
        <f t="shared" si="38"/>
        <v>24.524999600867826</v>
      </c>
      <c r="EB461">
        <v>32159762715522.102</v>
      </c>
      <c r="EC461">
        <v>72615147920116.5</v>
      </c>
      <c r="ED461">
        <f t="shared" si="39"/>
        <v>1.4804033694390577</v>
      </c>
    </row>
    <row r="462" spans="1:134" x14ac:dyDescent="0.35">
      <c r="A462" t="s">
        <v>156</v>
      </c>
      <c r="B462" s="7">
        <v>1994</v>
      </c>
      <c r="C462">
        <f>MacroData!D462</f>
        <v>495743.50000000006</v>
      </c>
      <c r="D462">
        <f>MacroData!E462</f>
        <v>100.45399999999999</v>
      </c>
      <c r="E462">
        <f>MacroData!F462</f>
        <v>98.411000000000001</v>
      </c>
      <c r="F462">
        <f>MacroData!G462</f>
        <v>397209125000000</v>
      </c>
      <c r="G462">
        <f>MacroData!H462</f>
        <v>496088877883350</v>
      </c>
      <c r="H462">
        <f>MacroData!I462</f>
        <v>495743500000000</v>
      </c>
      <c r="I462">
        <f>MacroData!J462</f>
        <v>446779900000000</v>
      </c>
      <c r="J462">
        <f>MacroData!K462</f>
        <v>2.2959999999999998</v>
      </c>
      <c r="K462">
        <f>MacroData!L462</f>
        <v>4.1959999999999997</v>
      </c>
      <c r="L462">
        <f>MacroData!M462</f>
        <v>270746.0625</v>
      </c>
      <c r="M462">
        <f>MacroData!N462</f>
        <v>138297.4375</v>
      </c>
      <c r="N462">
        <f>MacroData!O462</f>
        <v>125034000</v>
      </c>
      <c r="O462">
        <f>MacroData!P462</f>
        <v>96241842556.092712</v>
      </c>
      <c r="P462">
        <f>MacroData!Q462</f>
        <v>-4492130616596</v>
      </c>
      <c r="Q462">
        <f>MacroData!R462</f>
        <v>121591600000000</v>
      </c>
      <c r="R462">
        <f>MacroData!S462</f>
        <v>451272030616596</v>
      </c>
      <c r="S462">
        <f>MacroData!T462</f>
        <v>81719900000000</v>
      </c>
      <c r="T462">
        <f>MacroData!U462</f>
        <v>259352500000000</v>
      </c>
      <c r="U462">
        <f>MacroData!V462</f>
        <v>2.887</v>
      </c>
      <c r="V462">
        <f>MacroData!W462</f>
        <v>590.19000000000005</v>
      </c>
      <c r="W462">
        <f>MacroData!X462</f>
        <v>78.194000000000003</v>
      </c>
      <c r="X462">
        <f>MacroData!Y462</f>
        <v>2353082340303.52</v>
      </c>
      <c r="Y462">
        <f>MacroData!Z462</f>
        <v>273994800000000</v>
      </c>
      <c r="Z462">
        <f>MacroData!AA462</f>
        <v>149048000192933</v>
      </c>
      <c r="AA462">
        <f>MacroData!AB462</f>
        <v>12017600192932.6</v>
      </c>
      <c r="AB462">
        <f>MacroData!AC462</f>
        <v>39193100000000</v>
      </c>
      <c r="AC462">
        <f>MacroData!AD462</f>
        <v>69822600000000</v>
      </c>
      <c r="AD462">
        <f>MacroData!AE462</f>
        <v>39871700000000</v>
      </c>
      <c r="AE462">
        <f>MacroData!AH462</f>
        <v>0</v>
      </c>
      <c r="AF462">
        <f>MacroData!AI462</f>
        <v>0</v>
      </c>
      <c r="AG462">
        <f>MacroData!AJ462</f>
        <v>0</v>
      </c>
      <c r="AH462">
        <f>MacroData!AK462</f>
        <v>1</v>
      </c>
      <c r="AI462">
        <f>MacroData!AL462</f>
        <v>0</v>
      </c>
      <c r="AJ462">
        <f>MacroData!AM462</f>
        <v>1.6949405</v>
      </c>
      <c r="AK462">
        <f>MacroData!AN462</f>
        <v>3.6537686983744306</v>
      </c>
      <c r="AL462" s="31">
        <f>GDP!C463+GDP!J463</f>
        <v>0</v>
      </c>
      <c r="AM462">
        <f>GDP!D463+GDP!K463</f>
        <v>0</v>
      </c>
      <c r="AN462">
        <f>GDP!E463+GDP!L463</f>
        <v>0</v>
      </c>
      <c r="AO462">
        <f>GDP!F463+GDP!M463</f>
        <v>0</v>
      </c>
      <c r="AP462">
        <f>GDP!G463+GDP!N463</f>
        <v>0</v>
      </c>
      <c r="AQ462">
        <f>GDP!H463+GDP!O463</f>
        <v>0</v>
      </c>
      <c r="AR462" s="7">
        <f>GDP!I463+GDP!P463</f>
        <v>0</v>
      </c>
      <c r="AS462">
        <f>GDP!AE463</f>
        <v>0</v>
      </c>
      <c r="AT462">
        <f>GDP!AF463</f>
        <v>0</v>
      </c>
      <c r="AU462">
        <f>GDP!AG463</f>
        <v>0</v>
      </c>
      <c r="AV462">
        <f>GDP!AH463</f>
        <v>0</v>
      </c>
      <c r="AW462">
        <f>GDP!AI463</f>
        <v>0</v>
      </c>
      <c r="AX462">
        <f>GDP!AJ463</f>
        <v>0</v>
      </c>
      <c r="AY462" s="7">
        <f>GDP!AK463</f>
        <v>0</v>
      </c>
      <c r="AZ462">
        <f>GDP!AS463</f>
        <v>0</v>
      </c>
      <c r="BA462">
        <f>GDP!AT463</f>
        <v>0</v>
      </c>
      <c r="BB462">
        <f>GDP!AU463</f>
        <v>0</v>
      </c>
      <c r="BC462">
        <f>GDP!AV463</f>
        <v>0</v>
      </c>
      <c r="BD462">
        <f>GDP!AW463</f>
        <v>0</v>
      </c>
      <c r="BE462">
        <f>GDP!AX463</f>
        <v>0</v>
      </c>
      <c r="BF462" s="7">
        <f>GDP!AY463</f>
        <v>0</v>
      </c>
      <c r="BG462">
        <f>GDP!AZ463</f>
        <v>0</v>
      </c>
      <c r="BH462">
        <f>GDP!BA463</f>
        <v>0</v>
      </c>
      <c r="BI462">
        <f>GDP!BB463</f>
        <v>0</v>
      </c>
      <c r="BJ462">
        <f>GDP!BC463</f>
        <v>0</v>
      </c>
      <c r="BK462">
        <f>GDP!BD463</f>
        <v>0</v>
      </c>
      <c r="BL462">
        <f>GDP!BE463</f>
        <v>0</v>
      </c>
      <c r="BM462" s="7">
        <f>GDP!BF463</f>
        <v>0</v>
      </c>
      <c r="BN462">
        <f>GDP!BG463+GDP!BN463+GDP!BU463</f>
        <v>0</v>
      </c>
      <c r="BO462">
        <f>GDP!BH463+GDP!BO463+GDP!BV463</f>
        <v>0</v>
      </c>
      <c r="BP462">
        <f>GDP!BI463+GDP!BP463+GDP!BW463</f>
        <v>0</v>
      </c>
      <c r="BQ462">
        <f>GDP!BJ463+GDP!BQ463+GDP!BX463</f>
        <v>0</v>
      </c>
      <c r="BR462">
        <f>GDP!BK463+GDP!BR463+GDP!BY463</f>
        <v>0</v>
      </c>
      <c r="BS462">
        <f>GDP!BL463+GDP!BS463+GDP!BZ463</f>
        <v>0</v>
      </c>
      <c r="BT462" s="7">
        <f>GDP!BM463+GDP!BT463+GDP!CA463</f>
        <v>0</v>
      </c>
      <c r="BU462">
        <f>GDP!CB463</f>
        <v>0</v>
      </c>
      <c r="BV462">
        <f>GDP!CC463</f>
        <v>0</v>
      </c>
      <c r="BW462">
        <f>GDP!CD463</f>
        <v>0</v>
      </c>
      <c r="BX462">
        <f>GDP!CE463</f>
        <v>0</v>
      </c>
      <c r="BY462">
        <f>GDP!CF463</f>
        <v>0</v>
      </c>
      <c r="BZ462">
        <f>GDP!CG463</f>
        <v>0</v>
      </c>
      <c r="CA462" s="7">
        <f>GDP!CH463</f>
        <v>0</v>
      </c>
      <c r="CB462">
        <f>GDP!CI463</f>
        <v>0</v>
      </c>
      <c r="CC462">
        <f>GDP!CJ463</f>
        <v>0</v>
      </c>
      <c r="CD462">
        <f>GDP!CK463</f>
        <v>0</v>
      </c>
      <c r="CE462">
        <f>GDP!CL463</f>
        <v>0</v>
      </c>
      <c r="CF462">
        <f>GDP!CM463</f>
        <v>0</v>
      </c>
      <c r="CG462">
        <f>GDP!CN463</f>
        <v>0</v>
      </c>
      <c r="CH462" s="7">
        <f>GDP!CO463</f>
        <v>0</v>
      </c>
      <c r="CI462">
        <f>GDP!CP463</f>
        <v>0</v>
      </c>
      <c r="CJ462">
        <f>GDP!CQ463</f>
        <v>0</v>
      </c>
      <c r="CK462">
        <f>GDP!CR463</f>
        <v>0</v>
      </c>
      <c r="CL462">
        <f>GDP!CS463</f>
        <v>0</v>
      </c>
      <c r="CM462">
        <f>GDP!CT463</f>
        <v>0</v>
      </c>
      <c r="CN462">
        <f>GDP!CU463</f>
        <v>0</v>
      </c>
      <c r="CO462">
        <f>GDP!CV463</f>
        <v>0</v>
      </c>
      <c r="CP462">
        <f>GDP!CW463</f>
        <v>0</v>
      </c>
      <c r="CQ462">
        <f>GDP!CX463</f>
        <v>0</v>
      </c>
      <c r="CR462">
        <f>GDP!CY463</f>
        <v>0</v>
      </c>
      <c r="CS462">
        <f>GDP!CZ463</f>
        <v>0</v>
      </c>
      <c r="CT462">
        <f>GDP!DA463</f>
        <v>0</v>
      </c>
      <c r="CU462">
        <f>GDP!DB463</f>
        <v>0</v>
      </c>
      <c r="CV462" s="7">
        <f>GDP!DC463</f>
        <v>0</v>
      </c>
      <c r="CW462">
        <f>GDP!DD463</f>
        <v>0</v>
      </c>
      <c r="CX462">
        <f>GDP!DE463</f>
        <v>0</v>
      </c>
      <c r="CY462">
        <f>GDP!DF463</f>
        <v>0</v>
      </c>
      <c r="CZ462">
        <f>GDP!DG463</f>
        <v>0</v>
      </c>
      <c r="DA462">
        <f>GDP!DH463</f>
        <v>0</v>
      </c>
      <c r="DB462">
        <f>GDP!DI463</f>
        <v>0</v>
      </c>
      <c r="DC462" s="7">
        <f>GDP!DJ463</f>
        <v>0</v>
      </c>
      <c r="DD462">
        <f>GDP!DU463</f>
        <v>0</v>
      </c>
      <c r="DE462">
        <f>GDP!DV463</f>
        <v>0</v>
      </c>
      <c r="DF462">
        <f>GDP!DW463</f>
        <v>0</v>
      </c>
      <c r="DG462">
        <f>GDP!EF463</f>
        <v>0</v>
      </c>
      <c r="DH462">
        <f>GDP!EG463</f>
        <v>0</v>
      </c>
      <c r="DI462">
        <f>GDP!EH463</f>
        <v>0</v>
      </c>
      <c r="DJ462">
        <f>GDP!EI463</f>
        <v>0</v>
      </c>
      <c r="DK462">
        <f>GDP!EJ463</f>
        <v>0</v>
      </c>
      <c r="DL462" s="84">
        <v>86.217610518342696</v>
      </c>
      <c r="DM462" s="84">
        <v>85.221500000000006</v>
      </c>
      <c r="DN462">
        <v>84.992414328972998</v>
      </c>
      <c r="DO462">
        <v>29224.6</v>
      </c>
      <c r="DP462">
        <v>1.0426933009999999</v>
      </c>
      <c r="DQ462">
        <v>3.7610133793999978</v>
      </c>
      <c r="DR462">
        <v>2.7183200783999979</v>
      </c>
      <c r="DS462">
        <v>34.260156353699998</v>
      </c>
      <c r="DT462">
        <v>30.4991429743</v>
      </c>
      <c r="DU462">
        <v>11291300000000</v>
      </c>
      <c r="DV462">
        <v>14151200000000</v>
      </c>
      <c r="DW462">
        <f t="shared" si="35"/>
        <v>2.2776496313113537</v>
      </c>
      <c r="DX462">
        <f t="shared" si="36"/>
        <v>2.8545407050218512</v>
      </c>
      <c r="DY462">
        <f t="shared" si="37"/>
        <v>-0.57689107371049753</v>
      </c>
      <c r="DZ462">
        <v>125602000192933</v>
      </c>
      <c r="EA462">
        <f t="shared" si="38"/>
        <v>25.336086139895531</v>
      </c>
      <c r="EB462">
        <v>32776000000000</v>
      </c>
      <c r="EC462">
        <v>75374000000000</v>
      </c>
      <c r="ED462">
        <f t="shared" si="39"/>
        <v>1.4054082171280047</v>
      </c>
    </row>
    <row r="463" spans="1:134" x14ac:dyDescent="0.35">
      <c r="A463" t="s">
        <v>156</v>
      </c>
      <c r="B463" s="7">
        <v>1995</v>
      </c>
      <c r="C463">
        <f>MacroData!D463</f>
        <v>501706.9</v>
      </c>
      <c r="D463">
        <f>MacroData!E463</f>
        <v>100.16</v>
      </c>
      <c r="E463">
        <f>MacroData!F463</f>
        <v>99.361000000000004</v>
      </c>
      <c r="F463">
        <f>MacroData!G463</f>
        <v>442263325000000</v>
      </c>
      <c r="G463">
        <f>MacroData!H463</f>
        <v>501229711113162</v>
      </c>
      <c r="H463">
        <f>MacroData!I463</f>
        <v>501706900000000</v>
      </c>
      <c r="I463">
        <f>MacroData!J463</f>
        <v>455457900000000</v>
      </c>
      <c r="J463">
        <f>MacroData!K463</f>
        <v>1.228</v>
      </c>
      <c r="K463">
        <f>MacroData!L463</f>
        <v>3.3969999999999998</v>
      </c>
      <c r="L463">
        <f>MacroData!M463</f>
        <v>274722.0625</v>
      </c>
      <c r="M463">
        <f>MacroData!N463</f>
        <v>137713.15625</v>
      </c>
      <c r="N463">
        <f>MacroData!O463</f>
        <v>125570000</v>
      </c>
      <c r="O463">
        <f>MacroData!P463</f>
        <v>73194279143.041855</v>
      </c>
      <c r="P463">
        <f>MacroData!Q463</f>
        <v>-4063642528014</v>
      </c>
      <c r="Q463">
        <f>MacroData!R463</f>
        <v>122578200000000</v>
      </c>
      <c r="R463">
        <f>MacroData!S463</f>
        <v>459521542528014</v>
      </c>
      <c r="S463">
        <f>MacroData!T463</f>
        <v>82733600000000</v>
      </c>
      <c r="T463">
        <f>MacroData!U463</f>
        <v>263686500000000</v>
      </c>
      <c r="U463">
        <f>MacroData!V463</f>
        <v>3.15</v>
      </c>
      <c r="V463">
        <f>MacroData!W463</f>
        <v>604.39</v>
      </c>
      <c r="W463">
        <f>MacroData!X463</f>
        <v>83.655000000000001</v>
      </c>
      <c r="X463">
        <f>MacroData!Y463</f>
        <v>2392405247046.96</v>
      </c>
      <c r="Y463">
        <f>MacroData!Z463</f>
        <v>277744100000000</v>
      </c>
      <c r="Z463">
        <f>MacroData!AA463</f>
        <v>151677714895101</v>
      </c>
      <c r="AA463">
        <f>MacroData!AB463</f>
        <v>12828214895101.199</v>
      </c>
      <c r="AB463">
        <f>MacroData!AC463</f>
        <v>42260400000000</v>
      </c>
      <c r="AC463">
        <f>MacroData!AD463</f>
        <v>72854300000000</v>
      </c>
      <c r="AD463">
        <f>MacroData!AE463</f>
        <v>39844600000000</v>
      </c>
      <c r="AE463">
        <f>MacroData!AH463</f>
        <v>0</v>
      </c>
      <c r="AF463">
        <f>MacroData!AI463</f>
        <v>0</v>
      </c>
      <c r="AG463">
        <f>MacroData!AJ463</f>
        <v>0</v>
      </c>
      <c r="AH463">
        <f>MacroData!AK463</f>
        <v>1</v>
      </c>
      <c r="AI463">
        <f>MacroData!AL463</f>
        <v>0</v>
      </c>
      <c r="AJ463">
        <f>MacroData!AM463</f>
        <v>1.6949405</v>
      </c>
      <c r="AK463">
        <f>MacroData!AN463</f>
        <v>3.587516994703384</v>
      </c>
      <c r="AL463" s="31">
        <f>GDP!C464+GDP!J464</f>
        <v>0</v>
      </c>
      <c r="AM463">
        <f>GDP!D464+GDP!K464</f>
        <v>0</v>
      </c>
      <c r="AN463">
        <f>GDP!E464+GDP!L464</f>
        <v>0</v>
      </c>
      <c r="AO463">
        <f>GDP!F464+GDP!M464</f>
        <v>0</v>
      </c>
      <c r="AP463">
        <f>GDP!G464+GDP!N464</f>
        <v>0</v>
      </c>
      <c r="AQ463">
        <f>GDP!H464+GDP!O464</f>
        <v>0</v>
      </c>
      <c r="AR463" s="7">
        <f>GDP!I464+GDP!P464</f>
        <v>0</v>
      </c>
      <c r="AS463">
        <f>GDP!AE464</f>
        <v>0</v>
      </c>
      <c r="AT463">
        <f>GDP!AF464</f>
        <v>0</v>
      </c>
      <c r="AU463">
        <f>GDP!AG464</f>
        <v>0</v>
      </c>
      <c r="AV463">
        <f>GDP!AH464</f>
        <v>0</v>
      </c>
      <c r="AW463">
        <f>GDP!AI464</f>
        <v>0</v>
      </c>
      <c r="AX463">
        <f>GDP!AJ464</f>
        <v>0</v>
      </c>
      <c r="AY463" s="7">
        <f>GDP!AK464</f>
        <v>0</v>
      </c>
      <c r="AZ463">
        <f>GDP!AS464</f>
        <v>0</v>
      </c>
      <c r="BA463">
        <f>GDP!AT464</f>
        <v>0</v>
      </c>
      <c r="BB463">
        <f>GDP!AU464</f>
        <v>0</v>
      </c>
      <c r="BC463">
        <f>GDP!AV464</f>
        <v>0</v>
      </c>
      <c r="BD463">
        <f>GDP!AW464</f>
        <v>0</v>
      </c>
      <c r="BE463">
        <f>GDP!AX464</f>
        <v>0</v>
      </c>
      <c r="BF463" s="7">
        <f>GDP!AY464</f>
        <v>0</v>
      </c>
      <c r="BG463">
        <f>GDP!AZ464</f>
        <v>0</v>
      </c>
      <c r="BH463">
        <f>GDP!BA464</f>
        <v>0</v>
      </c>
      <c r="BI463">
        <f>GDP!BB464</f>
        <v>0</v>
      </c>
      <c r="BJ463">
        <f>GDP!BC464</f>
        <v>0</v>
      </c>
      <c r="BK463">
        <f>GDP!BD464</f>
        <v>0</v>
      </c>
      <c r="BL463">
        <f>GDP!BE464</f>
        <v>0</v>
      </c>
      <c r="BM463" s="7">
        <f>GDP!BF464</f>
        <v>0</v>
      </c>
      <c r="BN463">
        <f>GDP!BG464+GDP!BN464+GDP!BU464</f>
        <v>0</v>
      </c>
      <c r="BO463">
        <f>GDP!BH464+GDP!BO464+GDP!BV464</f>
        <v>0</v>
      </c>
      <c r="BP463">
        <f>GDP!BI464+GDP!BP464+GDP!BW464</f>
        <v>0</v>
      </c>
      <c r="BQ463">
        <f>GDP!BJ464+GDP!BQ464+GDP!BX464</f>
        <v>0</v>
      </c>
      <c r="BR463">
        <f>GDP!BK464+GDP!BR464+GDP!BY464</f>
        <v>0</v>
      </c>
      <c r="BS463">
        <f>GDP!BL464+GDP!BS464+GDP!BZ464</f>
        <v>0</v>
      </c>
      <c r="BT463" s="7">
        <f>GDP!BM464+GDP!BT464+GDP!CA464</f>
        <v>0</v>
      </c>
      <c r="BU463">
        <f>GDP!CB464</f>
        <v>0</v>
      </c>
      <c r="BV463">
        <f>GDP!CC464</f>
        <v>0</v>
      </c>
      <c r="BW463">
        <f>GDP!CD464</f>
        <v>0</v>
      </c>
      <c r="BX463">
        <f>GDP!CE464</f>
        <v>0</v>
      </c>
      <c r="BY463">
        <f>GDP!CF464</f>
        <v>0</v>
      </c>
      <c r="BZ463">
        <f>GDP!CG464</f>
        <v>0</v>
      </c>
      <c r="CA463" s="7">
        <f>GDP!CH464</f>
        <v>0</v>
      </c>
      <c r="CB463">
        <f>GDP!CI464</f>
        <v>0</v>
      </c>
      <c r="CC463">
        <f>GDP!CJ464</f>
        <v>0</v>
      </c>
      <c r="CD463">
        <f>GDP!CK464</f>
        <v>0</v>
      </c>
      <c r="CE463">
        <f>GDP!CL464</f>
        <v>0</v>
      </c>
      <c r="CF463">
        <f>GDP!CM464</f>
        <v>0</v>
      </c>
      <c r="CG463">
        <f>GDP!CN464</f>
        <v>0</v>
      </c>
      <c r="CH463" s="7">
        <f>GDP!CO464</f>
        <v>0</v>
      </c>
      <c r="CI463">
        <f>GDP!CP464</f>
        <v>0</v>
      </c>
      <c r="CJ463">
        <f>GDP!CQ464</f>
        <v>0</v>
      </c>
      <c r="CK463">
        <f>GDP!CR464</f>
        <v>0</v>
      </c>
      <c r="CL463">
        <f>GDP!CS464</f>
        <v>0</v>
      </c>
      <c r="CM463">
        <f>GDP!CT464</f>
        <v>0</v>
      </c>
      <c r="CN463">
        <f>GDP!CU464</f>
        <v>0</v>
      </c>
      <c r="CO463">
        <f>GDP!CV464</f>
        <v>0</v>
      </c>
      <c r="CP463">
        <f>GDP!CW464</f>
        <v>0</v>
      </c>
      <c r="CQ463">
        <f>GDP!CX464</f>
        <v>0</v>
      </c>
      <c r="CR463">
        <f>GDP!CY464</f>
        <v>0</v>
      </c>
      <c r="CS463">
        <f>GDP!CZ464</f>
        <v>0</v>
      </c>
      <c r="CT463">
        <f>GDP!DA464</f>
        <v>0</v>
      </c>
      <c r="CU463">
        <f>GDP!DB464</f>
        <v>0</v>
      </c>
      <c r="CV463" s="7">
        <f>GDP!DC464</f>
        <v>0</v>
      </c>
      <c r="CW463">
        <f>GDP!DD464</f>
        <v>0</v>
      </c>
      <c r="CX463">
        <f>GDP!DE464</f>
        <v>0</v>
      </c>
      <c r="CY463">
        <f>GDP!DF464</f>
        <v>0</v>
      </c>
      <c r="CZ463">
        <f>GDP!DG464</f>
        <v>0</v>
      </c>
      <c r="DA463">
        <f>GDP!DH464</f>
        <v>0</v>
      </c>
      <c r="DB463">
        <f>GDP!DI464</f>
        <v>0</v>
      </c>
      <c r="DC463" s="7">
        <f>GDP!DJ464</f>
        <v>0</v>
      </c>
      <c r="DD463">
        <f>GDP!DU464</f>
        <v>0</v>
      </c>
      <c r="DE463">
        <f>GDP!DV464</f>
        <v>0</v>
      </c>
      <c r="DF463">
        <f>GDP!DW464</f>
        <v>0</v>
      </c>
      <c r="DG463">
        <f>GDP!EF464</f>
        <v>0</v>
      </c>
      <c r="DH463">
        <f>GDP!EG464</f>
        <v>0</v>
      </c>
      <c r="DI463">
        <f>GDP!EH464</f>
        <v>0</v>
      </c>
      <c r="DJ463">
        <f>GDP!EI464</f>
        <v>0</v>
      </c>
      <c r="DK463">
        <f>GDP!EJ464</f>
        <v>0</v>
      </c>
      <c r="DL463" s="84">
        <v>95.070289047250498</v>
      </c>
      <c r="DM463" s="84">
        <v>93.060599999999994</v>
      </c>
      <c r="DN463">
        <v>95.897719151437002</v>
      </c>
      <c r="DO463">
        <v>27375.3</v>
      </c>
      <c r="DP463">
        <v>1.1049245154</v>
      </c>
      <c r="DQ463">
        <v>4.3275689904999979</v>
      </c>
      <c r="DR463">
        <v>3.2226444750999979</v>
      </c>
      <c r="DS463">
        <v>34.888981717199997</v>
      </c>
      <c r="DT463">
        <v>30.561412726699999</v>
      </c>
      <c r="DU463">
        <v>11766000000000</v>
      </c>
      <c r="DV463">
        <v>14769400000000</v>
      </c>
      <c r="DW463">
        <f t="shared" si="35"/>
        <v>2.3451939768019936</v>
      </c>
      <c r="DX463">
        <f t="shared" si="36"/>
        <v>2.9438303519445319</v>
      </c>
      <c r="DY463">
        <f t="shared" si="37"/>
        <v>-0.59863637514253831</v>
      </c>
      <c r="DZ463">
        <v>132529214895101</v>
      </c>
      <c r="EA463">
        <f t="shared" si="38"/>
        <v>26.415665181224533</v>
      </c>
      <c r="EB463">
        <v>32427100000000</v>
      </c>
      <c r="EC463">
        <v>78735600000000</v>
      </c>
      <c r="ED463">
        <f t="shared" si="39"/>
        <v>1.3000272131619437</v>
      </c>
    </row>
    <row r="464" spans="1:134" x14ac:dyDescent="0.35">
      <c r="A464" t="s">
        <v>156</v>
      </c>
      <c r="B464" s="7">
        <v>1996</v>
      </c>
      <c r="C464">
        <f>MacroData!D464</f>
        <v>511934.80000000005</v>
      </c>
      <c r="D464">
        <f>MacroData!E464</f>
        <v>100.474</v>
      </c>
      <c r="E464">
        <f>MacroData!F464</f>
        <v>99.727000000000004</v>
      </c>
      <c r="F464">
        <f>MacroData!G464</f>
        <v>486605625000000</v>
      </c>
      <c r="G464">
        <f>MacroData!H464</f>
        <v>506745999561786</v>
      </c>
      <c r="H464">
        <f>MacroData!I464</f>
        <v>511934800000000</v>
      </c>
      <c r="I464">
        <f>MacroData!J464</f>
        <v>467345700000000</v>
      </c>
      <c r="J464">
        <f>MacroData!K464</f>
        <v>0.57199999999999995</v>
      </c>
      <c r="K464">
        <f>MacroData!L464</f>
        <v>3.0289999999999999</v>
      </c>
      <c r="L464">
        <f>MacroData!M464</f>
        <v>280702.5625</v>
      </c>
      <c r="M464">
        <f>MacroData!N464</f>
        <v>142361.65625</v>
      </c>
      <c r="N464">
        <f>MacroData!O464</f>
        <v>125864000</v>
      </c>
      <c r="O464">
        <f>MacroData!P464</f>
        <v>21812668575.294662</v>
      </c>
      <c r="P464">
        <f>MacroData!Q464</f>
        <v>-6180117678220</v>
      </c>
      <c r="Q464">
        <f>MacroData!R464</f>
        <v>128184300000000</v>
      </c>
      <c r="R464">
        <f>MacroData!S464</f>
        <v>473525817678220</v>
      </c>
      <c r="S464">
        <f>MacroData!T464</f>
        <v>86190900000000</v>
      </c>
      <c r="T464">
        <f>MacroData!U464</f>
        <v>269735900000000</v>
      </c>
      <c r="U464">
        <f>MacroData!V464</f>
        <v>3.355</v>
      </c>
      <c r="V464">
        <f>MacroData!W464</f>
        <v>576.66999999999996</v>
      </c>
      <c r="W464">
        <f>MacroData!X464</f>
        <v>72.930999999999997</v>
      </c>
      <c r="X464">
        <f>MacroData!Y464</f>
        <v>2447290011994.6001</v>
      </c>
      <c r="Y464">
        <f>MacroData!Z464</f>
        <v>284070900000000</v>
      </c>
      <c r="Z464">
        <f>MacroData!AA464</f>
        <v>156810419385971</v>
      </c>
      <c r="AA464">
        <f>MacroData!AB464</f>
        <v>13139119385971.1</v>
      </c>
      <c r="AB464">
        <f>MacroData!AC464</f>
        <v>43984000000000</v>
      </c>
      <c r="AC464">
        <f>MacroData!AD464</f>
        <v>75044500000000</v>
      </c>
      <c r="AD464">
        <f>MacroData!AE464</f>
        <v>41993400000000</v>
      </c>
      <c r="AE464">
        <f>MacroData!AH464</f>
        <v>0</v>
      </c>
      <c r="AF464">
        <f>MacroData!AI464</f>
        <v>0</v>
      </c>
      <c r="AG464">
        <f>MacroData!AJ464</f>
        <v>1</v>
      </c>
      <c r="AH464">
        <f>MacroData!AK464</f>
        <v>1</v>
      </c>
      <c r="AI464">
        <f>MacroData!AL464</f>
        <v>0</v>
      </c>
      <c r="AJ464">
        <f>MacroData!AM464</f>
        <v>1.6949405</v>
      </c>
      <c r="AK464">
        <f>MacroData!AN464</f>
        <v>3.5635986384891329</v>
      </c>
      <c r="AL464" s="31">
        <f>GDP!C465+GDP!J465</f>
        <v>0</v>
      </c>
      <c r="AM464">
        <f>GDP!D465+GDP!K465</f>
        <v>0</v>
      </c>
      <c r="AN464">
        <f>GDP!E465+GDP!L465</f>
        <v>0</v>
      </c>
      <c r="AO464">
        <f>GDP!F465+GDP!M465</f>
        <v>0</v>
      </c>
      <c r="AP464">
        <f>GDP!G465+GDP!N465</f>
        <v>0</v>
      </c>
      <c r="AQ464">
        <f>GDP!H465+GDP!O465</f>
        <v>0</v>
      </c>
      <c r="AR464" s="7">
        <f>GDP!I465+GDP!P465</f>
        <v>0</v>
      </c>
      <c r="AS464">
        <f>GDP!AE465</f>
        <v>0</v>
      </c>
      <c r="AT464">
        <f>GDP!AF465</f>
        <v>0</v>
      </c>
      <c r="AU464">
        <f>GDP!AG465</f>
        <v>0</v>
      </c>
      <c r="AV464">
        <f>GDP!AH465</f>
        <v>0</v>
      </c>
      <c r="AW464">
        <f>GDP!AI465</f>
        <v>0</v>
      </c>
      <c r="AX464">
        <f>GDP!AJ465</f>
        <v>0</v>
      </c>
      <c r="AY464" s="7">
        <f>GDP!AK465</f>
        <v>0</v>
      </c>
      <c r="AZ464">
        <f>GDP!AS465</f>
        <v>0</v>
      </c>
      <c r="BA464">
        <f>GDP!AT465</f>
        <v>0</v>
      </c>
      <c r="BB464">
        <f>GDP!AU465</f>
        <v>0</v>
      </c>
      <c r="BC464">
        <f>GDP!AV465</f>
        <v>0</v>
      </c>
      <c r="BD464">
        <f>GDP!AW465</f>
        <v>0</v>
      </c>
      <c r="BE464">
        <f>GDP!AX465</f>
        <v>0</v>
      </c>
      <c r="BF464" s="7">
        <f>GDP!AY465</f>
        <v>0</v>
      </c>
      <c r="BG464">
        <f>GDP!AZ465</f>
        <v>0</v>
      </c>
      <c r="BH464">
        <f>GDP!BA465</f>
        <v>0</v>
      </c>
      <c r="BI464">
        <f>GDP!BB465</f>
        <v>0</v>
      </c>
      <c r="BJ464">
        <f>GDP!BC465</f>
        <v>0</v>
      </c>
      <c r="BK464">
        <f>GDP!BD465</f>
        <v>0</v>
      </c>
      <c r="BL464">
        <f>GDP!BE465</f>
        <v>0</v>
      </c>
      <c r="BM464" s="7">
        <f>GDP!BF465</f>
        <v>0</v>
      </c>
      <c r="BN464">
        <f>GDP!BG465+GDP!BN465+GDP!BU465</f>
        <v>0</v>
      </c>
      <c r="BO464">
        <f>GDP!BH465+GDP!BO465+GDP!BV465</f>
        <v>0</v>
      </c>
      <c r="BP464">
        <f>GDP!BI465+GDP!BP465+GDP!BW465</f>
        <v>0</v>
      </c>
      <c r="BQ464">
        <f>GDP!BJ465+GDP!BQ465+GDP!BX465</f>
        <v>0</v>
      </c>
      <c r="BR464">
        <f>GDP!BK465+GDP!BR465+GDP!BY465</f>
        <v>0</v>
      </c>
      <c r="BS464">
        <f>GDP!BL465+GDP!BS465+GDP!BZ465</f>
        <v>0</v>
      </c>
      <c r="BT464" s="7">
        <f>GDP!BM465+GDP!BT465+GDP!CA465</f>
        <v>0</v>
      </c>
      <c r="BU464">
        <f>GDP!CB465</f>
        <v>0</v>
      </c>
      <c r="BV464">
        <f>GDP!CC465</f>
        <v>0</v>
      </c>
      <c r="BW464">
        <f>GDP!CD465</f>
        <v>0</v>
      </c>
      <c r="BX464">
        <f>GDP!CE465</f>
        <v>0</v>
      </c>
      <c r="BY464">
        <f>GDP!CF465</f>
        <v>0</v>
      </c>
      <c r="BZ464">
        <f>GDP!CG465</f>
        <v>0</v>
      </c>
      <c r="CA464" s="7">
        <f>GDP!CH465</f>
        <v>0</v>
      </c>
      <c r="CB464">
        <f>GDP!CI465</f>
        <v>0</v>
      </c>
      <c r="CC464">
        <f>GDP!CJ465</f>
        <v>0</v>
      </c>
      <c r="CD464">
        <f>GDP!CK465</f>
        <v>0</v>
      </c>
      <c r="CE464">
        <f>GDP!CL465</f>
        <v>0</v>
      </c>
      <c r="CF464">
        <f>GDP!CM465</f>
        <v>0</v>
      </c>
      <c r="CG464">
        <f>GDP!CN465</f>
        <v>0</v>
      </c>
      <c r="CH464" s="7">
        <f>GDP!CO465</f>
        <v>0</v>
      </c>
      <c r="CI464">
        <f>GDP!CP465</f>
        <v>0</v>
      </c>
      <c r="CJ464">
        <f>GDP!CQ465</f>
        <v>0</v>
      </c>
      <c r="CK464">
        <f>GDP!CR465</f>
        <v>0</v>
      </c>
      <c r="CL464">
        <f>GDP!CS465</f>
        <v>0</v>
      </c>
      <c r="CM464">
        <f>GDP!CT465</f>
        <v>0</v>
      </c>
      <c r="CN464">
        <f>GDP!CU465</f>
        <v>0</v>
      </c>
      <c r="CO464">
        <f>GDP!CV465</f>
        <v>0</v>
      </c>
      <c r="CP464">
        <f>GDP!CW465</f>
        <v>0</v>
      </c>
      <c r="CQ464">
        <f>GDP!CX465</f>
        <v>0</v>
      </c>
      <c r="CR464">
        <f>GDP!CY465</f>
        <v>0</v>
      </c>
      <c r="CS464">
        <f>GDP!CZ465</f>
        <v>0</v>
      </c>
      <c r="CT464">
        <f>GDP!DA465</f>
        <v>0</v>
      </c>
      <c r="CU464">
        <f>GDP!DB465</f>
        <v>0</v>
      </c>
      <c r="CV464" s="7">
        <f>GDP!DC465</f>
        <v>0</v>
      </c>
      <c r="CW464">
        <f>GDP!DD465</f>
        <v>0</v>
      </c>
      <c r="CX464">
        <f>GDP!DE465</f>
        <v>0</v>
      </c>
      <c r="CY464">
        <f>GDP!DF465</f>
        <v>0</v>
      </c>
      <c r="CZ464">
        <f>GDP!DG465</f>
        <v>0</v>
      </c>
      <c r="DA464">
        <f>GDP!DH465</f>
        <v>0</v>
      </c>
      <c r="DB464">
        <f>GDP!DI465</f>
        <v>0</v>
      </c>
      <c r="DC464" s="7">
        <f>GDP!DJ465</f>
        <v>0</v>
      </c>
      <c r="DD464">
        <f>GDP!DU465</f>
        <v>0</v>
      </c>
      <c r="DE464">
        <f>GDP!DV465</f>
        <v>0</v>
      </c>
      <c r="DF464">
        <f>GDP!DW465</f>
        <v>0</v>
      </c>
      <c r="DG464">
        <f>GDP!EF465</f>
        <v>0</v>
      </c>
      <c r="DH464">
        <f>GDP!EG465</f>
        <v>0</v>
      </c>
      <c r="DI464">
        <f>GDP!EH465</f>
        <v>0</v>
      </c>
      <c r="DJ464">
        <f>GDP!EI465</f>
        <v>0</v>
      </c>
      <c r="DK464">
        <f>GDP!EJ465</f>
        <v>0</v>
      </c>
      <c r="DL464" s="84">
        <v>102.294120266878</v>
      </c>
      <c r="DM464" s="84">
        <v>99.595299999999995</v>
      </c>
      <c r="DN464">
        <v>101.03441016084</v>
      </c>
      <c r="DO464">
        <v>20908.5</v>
      </c>
      <c r="DP464">
        <v>1.1209248110000001</v>
      </c>
      <c r="DQ464">
        <v>4.906116675099998</v>
      </c>
      <c r="DR464">
        <v>3.785191864099998</v>
      </c>
      <c r="DS464">
        <v>35.342883363799999</v>
      </c>
      <c r="DT464">
        <v>30.436766688700001</v>
      </c>
      <c r="DU464">
        <v>12461500000000</v>
      </c>
      <c r="DV464">
        <v>15370000000000</v>
      </c>
      <c r="DW464">
        <f t="shared" si="35"/>
        <v>2.434196698485823</v>
      </c>
      <c r="DX464">
        <f t="shared" si="36"/>
        <v>3.0023354536554265</v>
      </c>
      <c r="DY464">
        <f t="shared" si="37"/>
        <v>-0.56813875516960355</v>
      </c>
      <c r="DZ464">
        <v>137019419385971</v>
      </c>
      <c r="EA464">
        <f t="shared" si="38"/>
        <v>26.765013706036591</v>
      </c>
      <c r="EB464">
        <v>34547200000000</v>
      </c>
      <c r="EC464">
        <v>81228000000000</v>
      </c>
      <c r="ED464">
        <f t="shared" si="39"/>
        <v>1.1688753610812059</v>
      </c>
    </row>
    <row r="465" spans="1:134" x14ac:dyDescent="0.35">
      <c r="A465" t="s">
        <v>156</v>
      </c>
      <c r="B465" s="7">
        <v>1997</v>
      </c>
      <c r="C465">
        <f>MacroData!D465</f>
        <v>523198.30000000005</v>
      </c>
      <c r="D465">
        <f>MacroData!E465</f>
        <v>99.24</v>
      </c>
      <c r="E465">
        <f>MacroData!F465</f>
        <v>100.249</v>
      </c>
      <c r="F465">
        <f>MacroData!G465</f>
        <v>532011625000000</v>
      </c>
      <c r="G465">
        <f>MacroData!H465</f>
        <v>517565236247472</v>
      </c>
      <c r="H465">
        <f>MacroData!I465</f>
        <v>523198300000000</v>
      </c>
      <c r="I465">
        <f>MacroData!J465</f>
        <v>474802700000000</v>
      </c>
      <c r="J465">
        <f>MacroData!K465</f>
        <v>0.56799999999999995</v>
      </c>
      <c r="K465">
        <f>MacroData!L465</f>
        <v>2.339</v>
      </c>
      <c r="L465">
        <f>MacroData!M465</f>
        <v>281534.9375</v>
      </c>
      <c r="M465">
        <f>MacroData!N465</f>
        <v>140029.125</v>
      </c>
      <c r="N465">
        <f>MacroData!O465</f>
        <v>126166000</v>
      </c>
      <c r="O465">
        <f>MacroData!P465</f>
        <v>46317255952.115082</v>
      </c>
      <c r="P465">
        <f>MacroData!Q465</f>
        <v>-1471189526468</v>
      </c>
      <c r="Q465">
        <f>MacroData!R465</f>
        <v>128008100000000</v>
      </c>
      <c r="R465">
        <f>MacroData!S465</f>
        <v>476273889526468</v>
      </c>
      <c r="S465">
        <f>MacroData!T465</f>
        <v>89132900000000</v>
      </c>
      <c r="T465">
        <f>MacroData!U465</f>
        <v>272115400000000</v>
      </c>
      <c r="U465">
        <f>MacroData!V465</f>
        <v>3.3959999999999999</v>
      </c>
      <c r="V465">
        <f>MacroData!W465</f>
        <v>487.61</v>
      </c>
      <c r="W465">
        <f>MacroData!X465</f>
        <v>69.772999999999996</v>
      </c>
      <c r="X465">
        <f>MacroData!Y465</f>
        <v>2468879912755.25</v>
      </c>
      <c r="Y465">
        <f>MacroData!Z465</f>
        <v>289981100000000</v>
      </c>
      <c r="Z465">
        <f>MacroData!AA465</f>
        <v>160829009394978</v>
      </c>
      <c r="AA465">
        <f>MacroData!AB465</f>
        <v>13643809394977.6</v>
      </c>
      <c r="AB465">
        <f>MacroData!AC465</f>
        <v>45609200000000</v>
      </c>
      <c r="AC465">
        <f>MacroData!AD465</f>
        <v>75618800000000</v>
      </c>
      <c r="AD465">
        <f>MacroData!AE465</f>
        <v>38875200000000</v>
      </c>
      <c r="AE465">
        <f>MacroData!AH465</f>
        <v>0</v>
      </c>
      <c r="AF465">
        <f>MacroData!AI465</f>
        <v>0</v>
      </c>
      <c r="AG465">
        <f>MacroData!AJ465</f>
        <v>1</v>
      </c>
      <c r="AH465">
        <f>MacroData!AK465</f>
        <v>1</v>
      </c>
      <c r="AI465">
        <f>MacroData!AL465</f>
        <v>1</v>
      </c>
      <c r="AJ465">
        <f>MacroData!AM465</f>
        <v>1.6011905</v>
      </c>
      <c r="AK465">
        <f>MacroData!AN465</f>
        <v>3.537523803256807</v>
      </c>
      <c r="AL465" s="31">
        <f>GDP!C466+GDP!J466</f>
        <v>0.39556000000000002</v>
      </c>
      <c r="AM465">
        <f>GDP!D466+GDP!K466</f>
        <v>0</v>
      </c>
      <c r="AN465">
        <f>GDP!E466+GDP!L466</f>
        <v>0.13184999999999999</v>
      </c>
      <c r="AO465">
        <f>GDP!F466+GDP!M466</f>
        <v>0</v>
      </c>
      <c r="AP465">
        <f>GDP!G466+GDP!N466</f>
        <v>0</v>
      </c>
      <c r="AQ465">
        <f>GDP!H466+GDP!O466</f>
        <v>0</v>
      </c>
      <c r="AR465" s="7">
        <f>GDP!I466+GDP!P466</f>
        <v>0</v>
      </c>
      <c r="AS465">
        <f>GDP!AE466</f>
        <v>0.58601000000000003</v>
      </c>
      <c r="AT465">
        <f>GDP!AF466</f>
        <v>0</v>
      </c>
      <c r="AU465">
        <f>GDP!AG466</f>
        <v>0.19534000000000001</v>
      </c>
      <c r="AV465">
        <f>GDP!AH466</f>
        <v>0</v>
      </c>
      <c r="AW465">
        <f>GDP!AI466</f>
        <v>0</v>
      </c>
      <c r="AX465">
        <f>GDP!AJ466</f>
        <v>0</v>
      </c>
      <c r="AY465" s="7">
        <f>GDP!AK466</f>
        <v>0</v>
      </c>
      <c r="AZ465">
        <f>GDP!AS466</f>
        <v>0</v>
      </c>
      <c r="BA465">
        <f>GDP!AT466</f>
        <v>0</v>
      </c>
      <c r="BB465">
        <f>GDP!AU466</f>
        <v>0</v>
      </c>
      <c r="BC465">
        <f>GDP!AV466</f>
        <v>0</v>
      </c>
      <c r="BD465">
        <f>GDP!AW466</f>
        <v>0</v>
      </c>
      <c r="BE465">
        <f>GDP!AX466</f>
        <v>0</v>
      </c>
      <c r="BF465" s="7">
        <f>GDP!AY466</f>
        <v>0</v>
      </c>
      <c r="BG465">
        <f>GDP!AZ466</f>
        <v>0</v>
      </c>
      <c r="BH465">
        <f>GDP!BA466</f>
        <v>0</v>
      </c>
      <c r="BI465">
        <f>GDP!BB466</f>
        <v>0</v>
      </c>
      <c r="BJ465">
        <f>GDP!BC466</f>
        <v>0</v>
      </c>
      <c r="BK465">
        <f>GDP!BD466</f>
        <v>0</v>
      </c>
      <c r="BL465">
        <f>GDP!BE466</f>
        <v>0</v>
      </c>
      <c r="BM465" s="7">
        <f>GDP!BF466</f>
        <v>0</v>
      </c>
      <c r="BN465">
        <f>GDP!BG466+GDP!BN466+GDP!BU466</f>
        <v>0.43951000000000001</v>
      </c>
      <c r="BO465">
        <f>GDP!BH466+GDP!BO466+GDP!BV466</f>
        <v>0</v>
      </c>
      <c r="BP465">
        <f>GDP!BI466+GDP!BP466+GDP!BW466</f>
        <v>0.14649999999999999</v>
      </c>
      <c r="BQ465">
        <f>GDP!BJ466+GDP!BQ466+GDP!BX466</f>
        <v>0</v>
      </c>
      <c r="BR465">
        <f>GDP!BK466+GDP!BR466+GDP!BY466</f>
        <v>0</v>
      </c>
      <c r="BS465">
        <f>GDP!BL466+GDP!BS466+GDP!BZ466</f>
        <v>0</v>
      </c>
      <c r="BT465" s="7">
        <f>GDP!BM466+GDP!BT466+GDP!CA466</f>
        <v>0</v>
      </c>
      <c r="BU465">
        <f>GDP!CB466</f>
        <v>0</v>
      </c>
      <c r="BV465">
        <f>GDP!CC466</f>
        <v>0</v>
      </c>
      <c r="BW465">
        <f>GDP!CD466</f>
        <v>0</v>
      </c>
      <c r="BX465">
        <f>GDP!CE466</f>
        <v>0</v>
      </c>
      <c r="BY465">
        <f>GDP!CF466</f>
        <v>0</v>
      </c>
      <c r="BZ465">
        <f>GDP!CG466</f>
        <v>0</v>
      </c>
      <c r="CA465" s="7">
        <f>GDP!CH466</f>
        <v>0</v>
      </c>
      <c r="CB465">
        <f>GDP!CI466</f>
        <v>0</v>
      </c>
      <c r="CC465">
        <f>GDP!CJ466</f>
        <v>0</v>
      </c>
      <c r="CD465">
        <f>GDP!CK466</f>
        <v>0</v>
      </c>
      <c r="CE465">
        <f>GDP!CL466</f>
        <v>0</v>
      </c>
      <c r="CF465">
        <f>GDP!CM466</f>
        <v>0</v>
      </c>
      <c r="CG465">
        <f>GDP!CN466</f>
        <v>0</v>
      </c>
      <c r="CH465" s="7">
        <f>GDP!CO466</f>
        <v>0</v>
      </c>
      <c r="CI465">
        <f>GDP!CP466</f>
        <v>0</v>
      </c>
      <c r="CJ465">
        <f>GDP!CQ466</f>
        <v>0</v>
      </c>
      <c r="CK465">
        <f>GDP!CR466</f>
        <v>0</v>
      </c>
      <c r="CL465">
        <f>GDP!CS466</f>
        <v>0</v>
      </c>
      <c r="CM465">
        <f>GDP!CT466</f>
        <v>0</v>
      </c>
      <c r="CN465">
        <f>GDP!CU466</f>
        <v>0</v>
      </c>
      <c r="CO465">
        <f>GDP!CV466</f>
        <v>0</v>
      </c>
      <c r="CP465">
        <f>GDP!CW466</f>
        <v>0.98157000000000005</v>
      </c>
      <c r="CQ465">
        <f>GDP!CX466</f>
        <v>0</v>
      </c>
      <c r="CR465">
        <f>GDP!CY466</f>
        <v>0.32718999999999998</v>
      </c>
      <c r="CS465">
        <f>GDP!CZ466</f>
        <v>0</v>
      </c>
      <c r="CT465">
        <f>GDP!DA466</f>
        <v>0</v>
      </c>
      <c r="CU465">
        <f>GDP!DB466</f>
        <v>0</v>
      </c>
      <c r="CV465" s="7">
        <f>GDP!DC466</f>
        <v>0</v>
      </c>
      <c r="CW465">
        <f>GDP!DD466</f>
        <v>0.43951000000000001</v>
      </c>
      <c r="CX465">
        <f>GDP!DE466</f>
        <v>0</v>
      </c>
      <c r="CY465">
        <f>GDP!DF466</f>
        <v>0.14649999999999999</v>
      </c>
      <c r="CZ465">
        <f>GDP!DG466</f>
        <v>0</v>
      </c>
      <c r="DA465">
        <f>GDP!DH466</f>
        <v>0</v>
      </c>
      <c r="DB465">
        <f>GDP!DI466</f>
        <v>0</v>
      </c>
      <c r="DC465" s="7">
        <f>GDP!DJ466</f>
        <v>0</v>
      </c>
      <c r="DD465">
        <f>GDP!DU466</f>
        <v>1.3087599999999999</v>
      </c>
      <c r="DE465">
        <f>GDP!DV466</f>
        <v>0.58601000000000003</v>
      </c>
      <c r="DF465">
        <f>GDP!DW466</f>
        <v>1</v>
      </c>
      <c r="DG465">
        <f>GDP!EF466</f>
        <v>0</v>
      </c>
      <c r="DH465">
        <f>GDP!EG466</f>
        <v>1</v>
      </c>
      <c r="DI465">
        <f>GDP!EH466</f>
        <v>0</v>
      </c>
      <c r="DJ465">
        <f>GDP!EI466</f>
        <v>0</v>
      </c>
      <c r="DK465">
        <f>GDP!EJ466</f>
        <v>0</v>
      </c>
      <c r="DL465" s="84">
        <v>109.104368267252</v>
      </c>
      <c r="DM465" s="84">
        <v>106.8689</v>
      </c>
      <c r="DN465">
        <v>106.67655041931</v>
      </c>
      <c r="DO465">
        <v>28288.5</v>
      </c>
      <c r="DP465">
        <v>1.1359328269</v>
      </c>
      <c r="DQ465">
        <v>3.5317541667000043</v>
      </c>
      <c r="DR465">
        <v>2.3958213398000043</v>
      </c>
      <c r="DS465">
        <v>34.570458144600003</v>
      </c>
      <c r="DT465">
        <v>31.038703977899999</v>
      </c>
      <c r="DU465">
        <v>10382400000000</v>
      </c>
      <c r="DV465">
        <v>16304600000000</v>
      </c>
      <c r="DW465">
        <f t="shared" si="35"/>
        <v>1.9844101175405198</v>
      </c>
      <c r="DX465">
        <f t="shared" si="36"/>
        <v>3.1163327556683575</v>
      </c>
      <c r="DY465">
        <f t="shared" si="37"/>
        <v>-1.1319226381278378</v>
      </c>
      <c r="DZ465">
        <v>141170609394978</v>
      </c>
      <c r="EA465">
        <f t="shared" si="38"/>
        <v>26.982237785363218</v>
      </c>
      <c r="EB465">
        <v>32004100000000</v>
      </c>
      <c r="EC465">
        <v>83323800000000</v>
      </c>
      <c r="ED465">
        <f t="shared" si="39"/>
        <v>1.1243029232235544</v>
      </c>
    </row>
    <row r="466" spans="1:134" x14ac:dyDescent="0.35">
      <c r="A466" t="s">
        <v>156</v>
      </c>
      <c r="B466" s="7">
        <v>1998</v>
      </c>
      <c r="C466">
        <f>MacroData!D466</f>
        <v>512438.60000000003</v>
      </c>
      <c r="D466">
        <f>MacroData!E466</f>
        <v>98.162999999999997</v>
      </c>
      <c r="E466">
        <f>MacroData!F466</f>
        <v>97.933999999999997</v>
      </c>
      <c r="F466">
        <f>MacroData!G466</f>
        <v>583293450000000</v>
      </c>
      <c r="G466">
        <f>MacroData!H466</f>
        <v>523896741325493</v>
      </c>
      <c r="H466">
        <f>MacroData!I466</f>
        <v>512438600000000</v>
      </c>
      <c r="I466">
        <f>MacroData!J466</f>
        <v>465291700000000</v>
      </c>
      <c r="J466">
        <f>MacroData!K466</f>
        <v>0.59899999999999998</v>
      </c>
      <c r="K466">
        <f>MacroData!L466</f>
        <v>1.494</v>
      </c>
      <c r="L466">
        <f>MacroData!M466</f>
        <v>277285.4375</v>
      </c>
      <c r="M466">
        <f>MacroData!N466</f>
        <v>127564.125</v>
      </c>
      <c r="N466">
        <f>MacroData!O466</f>
        <v>126486000</v>
      </c>
      <c r="O466">
        <f>MacroData!P466</f>
        <v>73282524624.761597</v>
      </c>
      <c r="P466">
        <f>MacroData!Q466</f>
        <v>-744479669321</v>
      </c>
      <c r="Q466">
        <f>MacroData!R466</f>
        <v>119188000000000</v>
      </c>
      <c r="R466">
        <f>MacroData!S466</f>
        <v>466036179669321</v>
      </c>
      <c r="S466">
        <f>MacroData!T466</f>
        <v>82200700000000</v>
      </c>
      <c r="T466">
        <f>MacroData!U466</f>
        <v>270060900000000</v>
      </c>
      <c r="U466">
        <f>MacroData!V466</f>
        <v>4.1050000000000004</v>
      </c>
      <c r="V466">
        <f>MacroData!W466</f>
        <v>456.85</v>
      </c>
      <c r="W466">
        <f>MacroData!X466</f>
        <v>74.02</v>
      </c>
      <c r="X466">
        <f>MacroData!Y466</f>
        <v>2450237801016.8999</v>
      </c>
      <c r="Y466">
        <f>MacroData!Z466</f>
        <v>287545000000000</v>
      </c>
      <c r="Z466">
        <f>MacroData!AA466</f>
        <v>155723896246865</v>
      </c>
      <c r="AA466">
        <f>MacroData!AB466</f>
        <v>13597296246865.4</v>
      </c>
      <c r="AB466">
        <f>MacroData!AC466</f>
        <v>47852600000000</v>
      </c>
      <c r="AC466">
        <f>MacroData!AD466</f>
        <v>76555600000000</v>
      </c>
      <c r="AD466">
        <f>MacroData!AE466</f>
        <v>36987300000000</v>
      </c>
      <c r="AE466">
        <f>MacroData!AH466</f>
        <v>0</v>
      </c>
      <c r="AF466">
        <f>MacroData!AI466</f>
        <v>0</v>
      </c>
      <c r="AG466">
        <f>MacroData!AJ466</f>
        <v>1</v>
      </c>
      <c r="AH466">
        <f>MacroData!AK466</f>
        <v>1</v>
      </c>
      <c r="AI466">
        <f>MacroData!AL466</f>
        <v>1</v>
      </c>
      <c r="AJ466">
        <f>MacroData!AM466</f>
        <v>1.6011905</v>
      </c>
      <c r="AK466">
        <f>MacroData!AN466</f>
        <v>3.0849738121032715</v>
      </c>
      <c r="AL466" s="31">
        <f>GDP!C467+GDP!J467</f>
        <v>0</v>
      </c>
      <c r="AM466">
        <f>GDP!D467+GDP!K467</f>
        <v>0.13184999999999999</v>
      </c>
      <c r="AN466">
        <f>GDP!E467+GDP!L467</f>
        <v>0</v>
      </c>
      <c r="AO466">
        <f>GDP!F467+GDP!M467</f>
        <v>0</v>
      </c>
      <c r="AP466">
        <f>GDP!G467+GDP!N467</f>
        <v>0</v>
      </c>
      <c r="AQ466">
        <f>GDP!H467+GDP!O467</f>
        <v>0</v>
      </c>
      <c r="AR466" s="7">
        <f>GDP!I467+GDP!P467</f>
        <v>0</v>
      </c>
      <c r="AS466">
        <f>GDP!AE467</f>
        <v>0</v>
      </c>
      <c r="AT466">
        <f>GDP!AF467</f>
        <v>0.19534000000000001</v>
      </c>
      <c r="AU466">
        <f>GDP!AG467</f>
        <v>0</v>
      </c>
      <c r="AV466">
        <f>GDP!AH467</f>
        <v>0</v>
      </c>
      <c r="AW466">
        <f>GDP!AI467</f>
        <v>0</v>
      </c>
      <c r="AX466">
        <f>GDP!AJ467</f>
        <v>0</v>
      </c>
      <c r="AY466" s="7">
        <f>GDP!AK467</f>
        <v>0</v>
      </c>
      <c r="AZ466">
        <f>GDP!AS467</f>
        <v>0</v>
      </c>
      <c r="BA466">
        <f>GDP!AT467</f>
        <v>0</v>
      </c>
      <c r="BB466">
        <f>GDP!AU467</f>
        <v>0</v>
      </c>
      <c r="BC466">
        <f>GDP!AV467</f>
        <v>0</v>
      </c>
      <c r="BD466">
        <f>GDP!AW467</f>
        <v>0</v>
      </c>
      <c r="BE466">
        <f>GDP!AX467</f>
        <v>0</v>
      </c>
      <c r="BF466" s="7">
        <f>GDP!AY467</f>
        <v>0</v>
      </c>
      <c r="BG466">
        <f>GDP!AZ467</f>
        <v>0</v>
      </c>
      <c r="BH466">
        <f>GDP!BA467</f>
        <v>0</v>
      </c>
      <c r="BI466">
        <f>GDP!BB467</f>
        <v>0</v>
      </c>
      <c r="BJ466">
        <f>GDP!BC467</f>
        <v>0</v>
      </c>
      <c r="BK466">
        <f>GDP!BD467</f>
        <v>0</v>
      </c>
      <c r="BL466">
        <f>GDP!BE467</f>
        <v>0</v>
      </c>
      <c r="BM466" s="7">
        <f>GDP!BF467</f>
        <v>0</v>
      </c>
      <c r="BN466">
        <f>GDP!BG467+GDP!BN467+GDP!BU467</f>
        <v>0</v>
      </c>
      <c r="BO466">
        <f>GDP!BH467+GDP!BO467+GDP!BV467</f>
        <v>0.14649999999999999</v>
      </c>
      <c r="BP466">
        <f>GDP!BI467+GDP!BP467+GDP!BW467</f>
        <v>0</v>
      </c>
      <c r="BQ466">
        <f>GDP!BJ467+GDP!BQ467+GDP!BX467</f>
        <v>0</v>
      </c>
      <c r="BR466">
        <f>GDP!BK467+GDP!BR467+GDP!BY467</f>
        <v>0</v>
      </c>
      <c r="BS466">
        <f>GDP!BL467+GDP!BS467+GDP!BZ467</f>
        <v>0</v>
      </c>
      <c r="BT466" s="7">
        <f>GDP!BM467+GDP!BT467+GDP!CA467</f>
        <v>0</v>
      </c>
      <c r="BU466">
        <f>GDP!CB467</f>
        <v>0</v>
      </c>
      <c r="BV466">
        <f>GDP!CC467</f>
        <v>0</v>
      </c>
      <c r="BW466">
        <f>GDP!CD467</f>
        <v>0</v>
      </c>
      <c r="BX466">
        <f>GDP!CE467</f>
        <v>0</v>
      </c>
      <c r="BY466">
        <f>GDP!CF467</f>
        <v>0</v>
      </c>
      <c r="BZ466">
        <f>GDP!CG467</f>
        <v>0</v>
      </c>
      <c r="CA466" s="7">
        <f>GDP!CH467</f>
        <v>0</v>
      </c>
      <c r="CB466">
        <f>GDP!CI467</f>
        <v>0</v>
      </c>
      <c r="CC466">
        <f>GDP!CJ467</f>
        <v>0</v>
      </c>
      <c r="CD466">
        <f>GDP!CK467</f>
        <v>0</v>
      </c>
      <c r="CE466">
        <f>GDP!CL467</f>
        <v>0</v>
      </c>
      <c r="CF466">
        <f>GDP!CM467</f>
        <v>0</v>
      </c>
      <c r="CG466">
        <f>GDP!CN467</f>
        <v>0</v>
      </c>
      <c r="CH466" s="7">
        <f>GDP!CO467</f>
        <v>0</v>
      </c>
      <c r="CI466">
        <f>GDP!CP467</f>
        <v>0</v>
      </c>
      <c r="CJ466">
        <f>GDP!CQ467</f>
        <v>0</v>
      </c>
      <c r="CK466">
        <f>GDP!CR467</f>
        <v>0</v>
      </c>
      <c r="CL466">
        <f>GDP!CS467</f>
        <v>0</v>
      </c>
      <c r="CM466">
        <f>GDP!CT467</f>
        <v>0</v>
      </c>
      <c r="CN466">
        <f>GDP!CU467</f>
        <v>0</v>
      </c>
      <c r="CO466">
        <f>GDP!CV467</f>
        <v>0</v>
      </c>
      <c r="CP466">
        <f>GDP!CW467</f>
        <v>0</v>
      </c>
      <c r="CQ466">
        <f>GDP!CX467</f>
        <v>0.32718999999999998</v>
      </c>
      <c r="CR466">
        <f>GDP!CY467</f>
        <v>0</v>
      </c>
      <c r="CS466">
        <f>GDP!CZ467</f>
        <v>0</v>
      </c>
      <c r="CT466">
        <f>GDP!DA467</f>
        <v>0</v>
      </c>
      <c r="CU466">
        <f>GDP!DB467</f>
        <v>0</v>
      </c>
      <c r="CV466" s="7">
        <f>GDP!DC467</f>
        <v>0</v>
      </c>
      <c r="CW466">
        <f>GDP!DD467</f>
        <v>0</v>
      </c>
      <c r="CX466">
        <f>GDP!DE467</f>
        <v>0.14649999999999999</v>
      </c>
      <c r="CY466">
        <f>GDP!DF467</f>
        <v>0</v>
      </c>
      <c r="CZ466">
        <f>GDP!DG467</f>
        <v>0</v>
      </c>
      <c r="DA466">
        <f>GDP!DH467</f>
        <v>0</v>
      </c>
      <c r="DB466">
        <f>GDP!DI467</f>
        <v>0</v>
      </c>
      <c r="DC466" s="7">
        <f>GDP!DJ467</f>
        <v>0</v>
      </c>
      <c r="DD466">
        <f>GDP!DU467</f>
        <v>0.32718999999999998</v>
      </c>
      <c r="DE466">
        <f>GDP!DV467</f>
        <v>0.14649999999999999</v>
      </c>
      <c r="DF466">
        <f>GDP!DW467</f>
        <v>0</v>
      </c>
      <c r="DG466">
        <f>GDP!EF467</f>
        <v>0</v>
      </c>
      <c r="DH466">
        <f>GDP!EG467</f>
        <v>1</v>
      </c>
      <c r="DI466">
        <f>GDP!EH467</f>
        <v>0</v>
      </c>
      <c r="DJ466">
        <f>GDP!EI467</f>
        <v>0</v>
      </c>
      <c r="DK466">
        <f>GDP!EJ467</f>
        <v>0</v>
      </c>
      <c r="DL466" s="84">
        <v>121.632211156615</v>
      </c>
      <c r="DM466" s="84">
        <v>118.075</v>
      </c>
      <c r="DN466">
        <v>117.94101996128001</v>
      </c>
      <c r="DO466">
        <v>-1172.5999999999999</v>
      </c>
      <c r="DP466">
        <v>1.2574522583000001</v>
      </c>
      <c r="DQ466">
        <v>10.159736105099999</v>
      </c>
      <c r="DR466">
        <v>8.9022838467999978</v>
      </c>
      <c r="DS466">
        <v>40.198613776599998</v>
      </c>
      <c r="DT466">
        <v>30.0388776715</v>
      </c>
      <c r="DU466">
        <v>36470500000000</v>
      </c>
      <c r="DV466">
        <v>16643800000000</v>
      </c>
      <c r="DW466">
        <f t="shared" si="35"/>
        <v>7.1170477789924496</v>
      </c>
      <c r="DX466">
        <f t="shared" si="36"/>
        <v>3.2479598531414302</v>
      </c>
      <c r="DY466">
        <f t="shared" si="37"/>
        <v>3.8690879258510193</v>
      </c>
      <c r="DZ466">
        <v>144169996246865</v>
      </c>
      <c r="EA466">
        <f t="shared" si="38"/>
        <v>28.134101577606568</v>
      </c>
      <c r="EB466">
        <v>30813000000000</v>
      </c>
      <c r="EC466">
        <v>84271000000000</v>
      </c>
      <c r="ED466">
        <f t="shared" si="39"/>
        <v>1.1787522687576359</v>
      </c>
    </row>
    <row r="467" spans="1:134" x14ac:dyDescent="0.35">
      <c r="A467" t="s">
        <v>156</v>
      </c>
      <c r="B467" s="7">
        <v>1999</v>
      </c>
      <c r="C467">
        <f>MacroData!D467</f>
        <v>504874.06967436406</v>
      </c>
      <c r="D467">
        <f>MacroData!E467</f>
        <v>99.239000000000004</v>
      </c>
      <c r="E467">
        <f>MacroData!F467</f>
        <v>98.097999999999999</v>
      </c>
      <c r="F467">
        <f>MacroData!G467</f>
        <v>645758520058014</v>
      </c>
      <c r="G467">
        <f>MacroData!H467</f>
        <v>522637453547425</v>
      </c>
      <c r="H467">
        <f>MacroData!I467</f>
        <v>504874069674364</v>
      </c>
      <c r="I467">
        <f>MacroData!J467</f>
        <v>464337971803692</v>
      </c>
      <c r="J467">
        <f>MacroData!K467</f>
        <v>0.22</v>
      </c>
      <c r="K467">
        <f>MacroData!L467</f>
        <v>1.754</v>
      </c>
      <c r="L467">
        <f>MacroData!M467</f>
        <v>279378.15625</v>
      </c>
      <c r="M467">
        <f>MacroData!N467</f>
        <v>124448.7421875</v>
      </c>
      <c r="N467">
        <f>MacroData!O467</f>
        <v>126686000</v>
      </c>
      <c r="O467">
        <f>MacroData!P467</f>
        <v>70605621912.980835</v>
      </c>
      <c r="P467">
        <f>MacroData!Q467</f>
        <v>-6852570936040</v>
      </c>
      <c r="Q467">
        <f>MacroData!R467</f>
        <v>118422300000000</v>
      </c>
      <c r="R467">
        <f>MacroData!S467</f>
        <v>471190542739732</v>
      </c>
      <c r="S467">
        <f>MacroData!T467</f>
        <v>79850500000000</v>
      </c>
      <c r="T467">
        <f>MacroData!U467</f>
        <v>273255600000000</v>
      </c>
      <c r="U467">
        <f>MacroData!V467</f>
        <v>4.68</v>
      </c>
      <c r="V467">
        <f>MacroData!W467</f>
        <v>771.43000000000006</v>
      </c>
      <c r="W467">
        <f>MacroData!X467</f>
        <v>85.234999999999999</v>
      </c>
      <c r="X467">
        <f>MacroData!Y467</f>
        <v>2479223939422.52</v>
      </c>
      <c r="Y467">
        <f>MacroData!Z467</f>
        <v>288877100000000</v>
      </c>
      <c r="Z467">
        <f>MacroData!AA467</f>
        <v>153109223238883</v>
      </c>
      <c r="AA467">
        <f>MacroData!AB467</f>
        <v>15297223238883.199</v>
      </c>
      <c r="AB467">
        <f>MacroData!AC467</f>
        <v>49776300000000</v>
      </c>
      <c r="AC467">
        <f>MacroData!AD467</f>
        <v>79360300000000</v>
      </c>
      <c r="AD467">
        <f>MacroData!AE467</f>
        <v>38571800000000</v>
      </c>
      <c r="AE467">
        <f>MacroData!AH467</f>
        <v>0</v>
      </c>
      <c r="AF467">
        <f>MacroData!AI467</f>
        <v>0</v>
      </c>
      <c r="AG467">
        <f>MacroData!AJ467</f>
        <v>0</v>
      </c>
      <c r="AH467">
        <f>MacroData!AK467</f>
        <v>1</v>
      </c>
      <c r="AI467">
        <f>MacroData!AL467</f>
        <v>0</v>
      </c>
      <c r="AJ467">
        <f>MacroData!AM467</f>
        <v>1.6011905</v>
      </c>
      <c r="AK467">
        <f>MacroData!AN467</f>
        <v>3.0702547572907948</v>
      </c>
      <c r="AL467" s="31">
        <f>GDP!C468+GDP!J468</f>
        <v>0</v>
      </c>
      <c r="AM467">
        <f>GDP!D468+GDP!K468</f>
        <v>0</v>
      </c>
      <c r="AN467">
        <f>GDP!E468+GDP!L468</f>
        <v>0</v>
      </c>
      <c r="AO467">
        <f>GDP!F468+GDP!M468</f>
        <v>0</v>
      </c>
      <c r="AP467">
        <f>GDP!G468+GDP!N468</f>
        <v>0</v>
      </c>
      <c r="AQ467">
        <f>GDP!H468+GDP!O468</f>
        <v>0</v>
      </c>
      <c r="AR467" s="7">
        <f>GDP!I468+GDP!P468</f>
        <v>0</v>
      </c>
      <c r="AS467">
        <f>GDP!AE468</f>
        <v>0</v>
      </c>
      <c r="AT467">
        <f>GDP!AF468</f>
        <v>0</v>
      </c>
      <c r="AU467">
        <f>GDP!AG468</f>
        <v>0</v>
      </c>
      <c r="AV467">
        <f>GDP!AH468</f>
        <v>0</v>
      </c>
      <c r="AW467">
        <f>GDP!AI468</f>
        <v>0</v>
      </c>
      <c r="AX467">
        <f>GDP!AJ468</f>
        <v>0</v>
      </c>
      <c r="AY467" s="7">
        <f>GDP!AK468</f>
        <v>0</v>
      </c>
      <c r="AZ467">
        <f>GDP!AS468</f>
        <v>0</v>
      </c>
      <c r="BA467">
        <f>GDP!AT468</f>
        <v>0</v>
      </c>
      <c r="BB467">
        <f>GDP!AU468</f>
        <v>0</v>
      </c>
      <c r="BC467">
        <f>GDP!AV468</f>
        <v>0</v>
      </c>
      <c r="BD467">
        <f>GDP!AW468</f>
        <v>0</v>
      </c>
      <c r="BE467">
        <f>GDP!AX468</f>
        <v>0</v>
      </c>
      <c r="BF467" s="7">
        <f>GDP!AY468</f>
        <v>0</v>
      </c>
      <c r="BG467">
        <f>GDP!AZ468</f>
        <v>0</v>
      </c>
      <c r="BH467">
        <f>GDP!BA468</f>
        <v>0</v>
      </c>
      <c r="BI467">
        <f>GDP!BB468</f>
        <v>0</v>
      </c>
      <c r="BJ467">
        <f>GDP!BC468</f>
        <v>0</v>
      </c>
      <c r="BK467">
        <f>GDP!BD468</f>
        <v>0</v>
      </c>
      <c r="BL467">
        <f>GDP!BE468</f>
        <v>0</v>
      </c>
      <c r="BM467" s="7">
        <f>GDP!BF468</f>
        <v>0</v>
      </c>
      <c r="BN467">
        <f>GDP!BG468+GDP!BN468+GDP!BU468</f>
        <v>0</v>
      </c>
      <c r="BO467">
        <f>GDP!BH468+GDP!BO468+GDP!BV468</f>
        <v>0</v>
      </c>
      <c r="BP467">
        <f>GDP!BI468+GDP!BP468+GDP!BW468</f>
        <v>0</v>
      </c>
      <c r="BQ467">
        <f>GDP!BJ468+GDP!BQ468+GDP!BX468</f>
        <v>0</v>
      </c>
      <c r="BR467">
        <f>GDP!BK468+GDP!BR468+GDP!BY468</f>
        <v>0</v>
      </c>
      <c r="BS467">
        <f>GDP!BL468+GDP!BS468+GDP!BZ468</f>
        <v>0</v>
      </c>
      <c r="BT467" s="7">
        <f>GDP!BM468+GDP!BT468+GDP!CA468</f>
        <v>0</v>
      </c>
      <c r="BU467">
        <f>GDP!CB468</f>
        <v>0</v>
      </c>
      <c r="BV467">
        <f>GDP!CC468</f>
        <v>0</v>
      </c>
      <c r="BW467">
        <f>GDP!CD468</f>
        <v>0</v>
      </c>
      <c r="BX467">
        <f>GDP!CE468</f>
        <v>0</v>
      </c>
      <c r="BY467">
        <f>GDP!CF468</f>
        <v>0</v>
      </c>
      <c r="BZ467">
        <f>GDP!CG468</f>
        <v>0</v>
      </c>
      <c r="CA467" s="7">
        <f>GDP!CH468</f>
        <v>0</v>
      </c>
      <c r="CB467">
        <f>GDP!CI468</f>
        <v>0</v>
      </c>
      <c r="CC467">
        <f>GDP!CJ468</f>
        <v>0</v>
      </c>
      <c r="CD467">
        <f>GDP!CK468</f>
        <v>0</v>
      </c>
      <c r="CE467">
        <f>GDP!CL468</f>
        <v>0</v>
      </c>
      <c r="CF467">
        <f>GDP!CM468</f>
        <v>0</v>
      </c>
      <c r="CG467">
        <f>GDP!CN468</f>
        <v>0</v>
      </c>
      <c r="CH467" s="7">
        <f>GDP!CO468</f>
        <v>0</v>
      </c>
      <c r="CI467">
        <f>GDP!CP468</f>
        <v>0</v>
      </c>
      <c r="CJ467">
        <f>GDP!CQ468</f>
        <v>0</v>
      </c>
      <c r="CK467">
        <f>GDP!CR468</f>
        <v>0</v>
      </c>
      <c r="CL467">
        <f>GDP!CS468</f>
        <v>0</v>
      </c>
      <c r="CM467">
        <f>GDP!CT468</f>
        <v>0</v>
      </c>
      <c r="CN467">
        <f>GDP!CU468</f>
        <v>0</v>
      </c>
      <c r="CO467">
        <f>GDP!CV468</f>
        <v>0</v>
      </c>
      <c r="CP467">
        <f>GDP!CW468</f>
        <v>0</v>
      </c>
      <c r="CQ467">
        <f>GDP!CX468</f>
        <v>0</v>
      </c>
      <c r="CR467">
        <f>GDP!CY468</f>
        <v>0</v>
      </c>
      <c r="CS467">
        <f>GDP!CZ468</f>
        <v>0</v>
      </c>
      <c r="CT467">
        <f>GDP!DA468</f>
        <v>0</v>
      </c>
      <c r="CU467">
        <f>GDP!DB468</f>
        <v>0</v>
      </c>
      <c r="CV467" s="7">
        <f>GDP!DC468</f>
        <v>0</v>
      </c>
      <c r="CW467">
        <f>GDP!DD468</f>
        <v>0</v>
      </c>
      <c r="CX467">
        <f>GDP!DE468</f>
        <v>0</v>
      </c>
      <c r="CY467">
        <f>GDP!DF468</f>
        <v>0</v>
      </c>
      <c r="CZ467">
        <f>GDP!DG468</f>
        <v>0</v>
      </c>
      <c r="DA467">
        <f>GDP!DH468</f>
        <v>0</v>
      </c>
      <c r="DB467">
        <f>GDP!DI468</f>
        <v>0</v>
      </c>
      <c r="DC467" s="7">
        <f>GDP!DJ468</f>
        <v>0</v>
      </c>
      <c r="DD467">
        <f>GDP!DU468</f>
        <v>0</v>
      </c>
      <c r="DE467">
        <f>GDP!DV468</f>
        <v>0</v>
      </c>
      <c r="DF467">
        <f>GDP!DW468</f>
        <v>0</v>
      </c>
      <c r="DG467">
        <f>GDP!EF468</f>
        <v>0</v>
      </c>
      <c r="DH467">
        <f>GDP!EG468</f>
        <v>0</v>
      </c>
      <c r="DI467">
        <f>GDP!EH468</f>
        <v>0</v>
      </c>
      <c r="DJ467">
        <f>GDP!EI468</f>
        <v>0</v>
      </c>
      <c r="DK467">
        <f>GDP!EJ468</f>
        <v>0</v>
      </c>
      <c r="DL467" s="84">
        <v>135.60944664431699</v>
      </c>
      <c r="DM467" s="84">
        <v>131.76060000000001</v>
      </c>
      <c r="DN467">
        <v>131.12042162086999</v>
      </c>
      <c r="DO467">
        <v>26023.7</v>
      </c>
      <c r="DP467">
        <v>1.2771051693</v>
      </c>
      <c r="DQ467">
        <v>6.8087900397999981</v>
      </c>
      <c r="DR467">
        <v>5.5316848704999977</v>
      </c>
      <c r="DS467">
        <v>37.111508752399999</v>
      </c>
      <c r="DT467">
        <v>30.302718712600001</v>
      </c>
      <c r="DU467">
        <v>10575300000000</v>
      </c>
      <c r="DV467">
        <v>16609900000000</v>
      </c>
      <c r="DW467">
        <f t="shared" si="35"/>
        <v>2.0946411462210577</v>
      </c>
      <c r="DX467">
        <f t="shared" si="36"/>
        <v>3.2899095037131003</v>
      </c>
      <c r="DY467">
        <f t="shared" si="37"/>
        <v>-1.1952683574920426</v>
      </c>
      <c r="DZ467">
        <v>149367623238883</v>
      </c>
      <c r="EA467">
        <f t="shared" si="38"/>
        <v>29.585124729266216</v>
      </c>
      <c r="EB467">
        <v>32440500000000</v>
      </c>
      <c r="EC467">
        <v>85856400000000</v>
      </c>
      <c r="ED467">
        <f t="shared" si="39"/>
        <v>1.0828337500551319</v>
      </c>
    </row>
    <row r="468" spans="1:134" x14ac:dyDescent="0.35">
      <c r="A468" t="s">
        <v>156</v>
      </c>
      <c r="B468" s="7">
        <v>2000</v>
      </c>
      <c r="C468">
        <f>MacroData!D468</f>
        <v>509851.74266786803</v>
      </c>
      <c r="D468">
        <f>MacroData!E468</f>
        <v>100.01300000000001</v>
      </c>
      <c r="E468">
        <f>MacroData!F468</f>
        <v>99.78</v>
      </c>
      <c r="F468">
        <f>MacroData!G468</f>
        <v>693908445942491</v>
      </c>
      <c r="G468">
        <f>MacroData!H468</f>
        <v>521303958052638</v>
      </c>
      <c r="H468">
        <f>MacroData!I468</f>
        <v>509851742667868</v>
      </c>
      <c r="I468">
        <f>MacroData!J468</f>
        <v>474840152060809</v>
      </c>
      <c r="J468">
        <f>MacroData!K468</f>
        <v>0.28399999999999997</v>
      </c>
      <c r="K468">
        <f>MacroData!L468</f>
        <v>1.7649999999999999</v>
      </c>
      <c r="L468">
        <f>MacroData!M468</f>
        <v>280591.03125</v>
      </c>
      <c r="M468">
        <f>MacroData!N468</f>
        <v>125136.3203125</v>
      </c>
      <c r="N468">
        <f>MacroData!O468</f>
        <v>126926000</v>
      </c>
      <c r="O468">
        <f>MacroData!P468</f>
        <v>68618043812.171066</v>
      </c>
      <c r="P468">
        <f>MacroData!Q468</f>
        <v>-1846818332078</v>
      </c>
      <c r="Q468">
        <f>MacroData!R468</f>
        <v>119223200000000</v>
      </c>
      <c r="R468">
        <f>MacroData!S468</f>
        <v>476686970392887</v>
      </c>
      <c r="S468">
        <f>MacroData!T468</f>
        <v>84264700000000</v>
      </c>
      <c r="T468">
        <f>MacroData!U468</f>
        <v>274364700000000</v>
      </c>
      <c r="U468">
        <f>MacroData!V468</f>
        <v>4.7309999999999999</v>
      </c>
      <c r="V468">
        <f>MacroData!W468</f>
        <v>566.34</v>
      </c>
      <c r="W468">
        <f>MacroData!X468</f>
        <v>92.986000000000004</v>
      </c>
      <c r="X468">
        <f>MacroData!Y468</f>
        <v>2489286705825.3101</v>
      </c>
      <c r="Y468">
        <f>MacroData!Z468</f>
        <v>288167200000000</v>
      </c>
      <c r="Z468">
        <f>MacroData!AA468</f>
        <v>155914728806114</v>
      </c>
      <c r="AA468">
        <f>MacroData!AB468</f>
        <v>15144728806113.801</v>
      </c>
      <c r="AB468">
        <f>MacroData!AC468</f>
        <v>51180200000000</v>
      </c>
      <c r="AC468">
        <f>MacroData!AD468</f>
        <v>82990800000000</v>
      </c>
      <c r="AD468">
        <f>MacroData!AE468</f>
        <v>34958500000000</v>
      </c>
      <c r="AE468">
        <f>MacroData!AH468</f>
        <v>0</v>
      </c>
      <c r="AF468">
        <f>MacroData!AI468</f>
        <v>0</v>
      </c>
      <c r="AG468">
        <f>MacroData!AJ468</f>
        <v>1</v>
      </c>
      <c r="AH468">
        <f>MacroData!AK468</f>
        <v>1</v>
      </c>
      <c r="AI468">
        <f>MacroData!AL468</f>
        <v>0</v>
      </c>
      <c r="AJ468">
        <f>MacroData!AM468</f>
        <v>1.2886905</v>
      </c>
      <c r="AK468">
        <f>MacroData!AN468</f>
        <v>2.8166666655313399</v>
      </c>
      <c r="AL468" s="31">
        <f>GDP!C469+GDP!J469</f>
        <v>0</v>
      </c>
      <c r="AM468">
        <f>GDP!D469+GDP!K469</f>
        <v>0</v>
      </c>
      <c r="AN468">
        <f>GDP!E469+GDP!L469</f>
        <v>0</v>
      </c>
      <c r="AO468">
        <f>GDP!F469+GDP!M469</f>
        <v>0</v>
      </c>
      <c r="AP468">
        <f>GDP!G469+GDP!N469</f>
        <v>0</v>
      </c>
      <c r="AQ468">
        <f>GDP!H469+GDP!O469</f>
        <v>0</v>
      </c>
      <c r="AR468" s="7">
        <f>GDP!I469+GDP!P469</f>
        <v>0</v>
      </c>
      <c r="AS468">
        <f>GDP!AE469</f>
        <v>0</v>
      </c>
      <c r="AT468">
        <f>GDP!AF469</f>
        <v>0</v>
      </c>
      <c r="AU468">
        <f>GDP!AG469</f>
        <v>0</v>
      </c>
      <c r="AV468">
        <f>GDP!AH469</f>
        <v>0</v>
      </c>
      <c r="AW468">
        <f>GDP!AI469</f>
        <v>0</v>
      </c>
      <c r="AX468">
        <f>GDP!AJ469</f>
        <v>0</v>
      </c>
      <c r="AY468" s="7">
        <f>GDP!AK469</f>
        <v>0</v>
      </c>
      <c r="AZ468">
        <f>GDP!AS469</f>
        <v>0</v>
      </c>
      <c r="BA468">
        <f>GDP!AT469</f>
        <v>0</v>
      </c>
      <c r="BB468">
        <f>GDP!AU469</f>
        <v>0</v>
      </c>
      <c r="BC468">
        <f>GDP!AV469</f>
        <v>0</v>
      </c>
      <c r="BD468">
        <f>GDP!AW469</f>
        <v>0</v>
      </c>
      <c r="BE468">
        <f>GDP!AX469</f>
        <v>0</v>
      </c>
      <c r="BF468" s="7">
        <f>GDP!AY469</f>
        <v>0</v>
      </c>
      <c r="BG468">
        <f>GDP!AZ469</f>
        <v>0</v>
      </c>
      <c r="BH468">
        <f>GDP!BA469</f>
        <v>0</v>
      </c>
      <c r="BI468">
        <f>GDP!BB469</f>
        <v>0</v>
      </c>
      <c r="BJ468">
        <f>GDP!BC469</f>
        <v>0</v>
      </c>
      <c r="BK468">
        <f>GDP!BD469</f>
        <v>0</v>
      </c>
      <c r="BL468">
        <f>GDP!BE469</f>
        <v>0</v>
      </c>
      <c r="BM468" s="7">
        <f>GDP!BF469</f>
        <v>0</v>
      </c>
      <c r="BN468">
        <f>GDP!BG469+GDP!BN469+GDP!BU469</f>
        <v>0</v>
      </c>
      <c r="BO468">
        <f>GDP!BH469+GDP!BO469+GDP!BV469</f>
        <v>0</v>
      </c>
      <c r="BP468">
        <f>GDP!BI469+GDP!BP469+GDP!BW469</f>
        <v>0</v>
      </c>
      <c r="BQ468">
        <f>GDP!BJ469+GDP!BQ469+GDP!BX469</f>
        <v>0</v>
      </c>
      <c r="BR468">
        <f>GDP!BK469+GDP!BR469+GDP!BY469</f>
        <v>0</v>
      </c>
      <c r="BS468">
        <f>GDP!BL469+GDP!BS469+GDP!BZ469</f>
        <v>0</v>
      </c>
      <c r="BT468" s="7">
        <f>GDP!BM469+GDP!BT469+GDP!CA469</f>
        <v>0</v>
      </c>
      <c r="BU468">
        <f>GDP!CB469</f>
        <v>0</v>
      </c>
      <c r="BV468">
        <f>GDP!CC469</f>
        <v>0</v>
      </c>
      <c r="BW468">
        <f>GDP!CD469</f>
        <v>0</v>
      </c>
      <c r="BX468">
        <f>GDP!CE469</f>
        <v>0</v>
      </c>
      <c r="BY468">
        <f>GDP!CF469</f>
        <v>0</v>
      </c>
      <c r="BZ468">
        <f>GDP!CG469</f>
        <v>0</v>
      </c>
      <c r="CA468" s="7">
        <f>GDP!CH469</f>
        <v>0</v>
      </c>
      <c r="CB468">
        <f>GDP!CI469</f>
        <v>0</v>
      </c>
      <c r="CC468">
        <f>GDP!CJ469</f>
        <v>0</v>
      </c>
      <c r="CD468">
        <f>GDP!CK469</f>
        <v>0</v>
      </c>
      <c r="CE468">
        <f>GDP!CL469</f>
        <v>0</v>
      </c>
      <c r="CF468">
        <f>GDP!CM469</f>
        <v>0</v>
      </c>
      <c r="CG468">
        <f>GDP!CN469</f>
        <v>0</v>
      </c>
      <c r="CH468" s="7">
        <f>GDP!CO469</f>
        <v>0</v>
      </c>
      <c r="CI468">
        <f>GDP!CP469</f>
        <v>0</v>
      </c>
      <c r="CJ468">
        <f>GDP!CQ469</f>
        <v>0</v>
      </c>
      <c r="CK468">
        <f>GDP!CR469</f>
        <v>0</v>
      </c>
      <c r="CL468">
        <f>GDP!CS469</f>
        <v>0</v>
      </c>
      <c r="CM468">
        <f>GDP!CT469</f>
        <v>0</v>
      </c>
      <c r="CN468">
        <f>GDP!CU469</f>
        <v>0</v>
      </c>
      <c r="CO468">
        <f>GDP!CV469</f>
        <v>0</v>
      </c>
      <c r="CP468">
        <f>GDP!CW469</f>
        <v>0</v>
      </c>
      <c r="CQ468">
        <f>GDP!CX469</f>
        <v>0</v>
      </c>
      <c r="CR468">
        <f>GDP!CY469</f>
        <v>0</v>
      </c>
      <c r="CS468">
        <f>GDP!CZ469</f>
        <v>0</v>
      </c>
      <c r="CT468">
        <f>GDP!DA469</f>
        <v>0</v>
      </c>
      <c r="CU468">
        <f>GDP!DB469</f>
        <v>0</v>
      </c>
      <c r="CV468" s="7">
        <f>GDP!DC469</f>
        <v>0</v>
      </c>
      <c r="CW468">
        <f>GDP!DD469</f>
        <v>0</v>
      </c>
      <c r="CX468">
        <f>GDP!DE469</f>
        <v>0</v>
      </c>
      <c r="CY468">
        <f>GDP!DF469</f>
        <v>0</v>
      </c>
      <c r="CZ468">
        <f>GDP!DG469</f>
        <v>0</v>
      </c>
      <c r="DA468">
        <f>GDP!DH469</f>
        <v>0</v>
      </c>
      <c r="DB468">
        <f>GDP!DI469</f>
        <v>0</v>
      </c>
      <c r="DC468" s="7">
        <f>GDP!DJ469</f>
        <v>0</v>
      </c>
      <c r="DD468">
        <f>GDP!DU469</f>
        <v>0</v>
      </c>
      <c r="DE468">
        <f>GDP!DV469</f>
        <v>0</v>
      </c>
      <c r="DF468">
        <f>GDP!DW469</f>
        <v>0</v>
      </c>
      <c r="DG468">
        <f>GDP!EF469</f>
        <v>0</v>
      </c>
      <c r="DH468">
        <f>GDP!EG469</f>
        <v>0</v>
      </c>
      <c r="DI468">
        <f>GDP!EH469</f>
        <v>0</v>
      </c>
      <c r="DJ468">
        <f>GDP!EI469</f>
        <v>0</v>
      </c>
      <c r="DK468">
        <f>GDP!EJ469</f>
        <v>0</v>
      </c>
      <c r="DL468" s="84">
        <v>143.77848821244999</v>
      </c>
      <c r="DM468" s="84">
        <v>139.1799</v>
      </c>
      <c r="DN468">
        <v>137.89093685869</v>
      </c>
      <c r="DO468">
        <v>9641</v>
      </c>
      <c r="DP468">
        <v>1.2743731797</v>
      </c>
      <c r="DQ468">
        <v>7.3535520765000015</v>
      </c>
      <c r="DR468">
        <v>6.079178896800002</v>
      </c>
      <c r="DS468">
        <v>37.515830236600003</v>
      </c>
      <c r="DT468">
        <v>30.162278160100001</v>
      </c>
      <c r="DU468">
        <v>15526900000000</v>
      </c>
      <c r="DV468">
        <v>17023000000000</v>
      </c>
      <c r="DW468">
        <f t="shared" si="35"/>
        <v>3.0453754887162692</v>
      </c>
      <c r="DX468">
        <f t="shared" si="36"/>
        <v>3.3388137325813299</v>
      </c>
      <c r="DY468">
        <f t="shared" si="37"/>
        <v>-0.29343824386506068</v>
      </c>
      <c r="DZ468">
        <v>153486128806114</v>
      </c>
      <c r="EA468">
        <f t="shared" si="38"/>
        <v>30.104070646689784</v>
      </c>
      <c r="EB468">
        <v>29097800000000</v>
      </c>
      <c r="EC468">
        <v>88760700000000</v>
      </c>
      <c r="ED468">
        <f t="shared" si="39"/>
        <v>0.97191052617631479</v>
      </c>
    </row>
    <row r="469" spans="1:134" x14ac:dyDescent="0.35">
      <c r="A469" t="s">
        <v>156</v>
      </c>
      <c r="B469" s="7">
        <v>2001</v>
      </c>
      <c r="C469">
        <f>MacroData!D469</f>
        <v>505545.44563968806</v>
      </c>
      <c r="D469">
        <f>MacroData!E469</f>
        <v>98.194000000000003</v>
      </c>
      <c r="E469">
        <f>MacroData!F469</f>
        <v>98.643000000000001</v>
      </c>
      <c r="F469">
        <f>MacroData!G469</f>
        <v>730179518426072</v>
      </c>
      <c r="G469">
        <f>MacroData!H469</f>
        <v>519691018696067</v>
      </c>
      <c r="H469">
        <f>MacroData!I469</f>
        <v>505545445639688</v>
      </c>
      <c r="I469">
        <f>MacroData!J469</f>
        <v>476537822895111</v>
      </c>
      <c r="J469">
        <f>MacroData!K469</f>
        <v>0.151</v>
      </c>
      <c r="K469">
        <f>MacroData!L469</f>
        <v>1.327</v>
      </c>
      <c r="L469">
        <f>MacroData!M469</f>
        <v>284384.6875</v>
      </c>
      <c r="M469">
        <f>MacroData!N469</f>
        <v>120545.6328125</v>
      </c>
      <c r="N469">
        <f>MacroData!O469</f>
        <v>127291000</v>
      </c>
      <c r="O469">
        <f>MacroData!P469</f>
        <v>26631866888.98452</v>
      </c>
      <c r="P469">
        <f>MacroData!Q469</f>
        <v>-5431340845686</v>
      </c>
      <c r="Q469">
        <f>MacroData!R469</f>
        <v>116715800000000</v>
      </c>
      <c r="R469">
        <f>MacroData!S469</f>
        <v>481969163740797</v>
      </c>
      <c r="S469">
        <f>MacroData!T469</f>
        <v>83102800000000</v>
      </c>
      <c r="T469">
        <f>MacroData!U469</f>
        <v>278745300000000</v>
      </c>
      <c r="U469">
        <f>MacroData!V469</f>
        <v>5.0330000000000004</v>
      </c>
      <c r="V469">
        <f>MacroData!W469</f>
        <v>455.18</v>
      </c>
      <c r="W469">
        <f>MacroData!X469</f>
        <v>86.337000000000003</v>
      </c>
      <c r="X469">
        <f>MacroData!Y469</f>
        <v>2529031502964.04</v>
      </c>
      <c r="Y469">
        <f>MacroData!Z469</f>
        <v>289787900000000</v>
      </c>
      <c r="Z469">
        <f>MacroData!AA469</f>
        <v>158633597726751</v>
      </c>
      <c r="AA469">
        <f>MacroData!AB469</f>
        <v>14330197726750.9</v>
      </c>
      <c r="AB469">
        <f>MacroData!AC469</f>
        <v>52367100000000</v>
      </c>
      <c r="AC469">
        <f>MacroData!AD469</f>
        <v>86457100000000</v>
      </c>
      <c r="AD469">
        <f>MacroData!AE469</f>
        <v>33613000000000</v>
      </c>
      <c r="AE469">
        <f>MacroData!AH469</f>
        <v>0</v>
      </c>
      <c r="AF469">
        <f>MacroData!AI469</f>
        <v>0</v>
      </c>
      <c r="AG469">
        <f>MacroData!AJ469</f>
        <v>1</v>
      </c>
      <c r="AH469">
        <f>MacroData!AK469</f>
        <v>1</v>
      </c>
      <c r="AI469">
        <f>MacroData!AL469</f>
        <v>1</v>
      </c>
      <c r="AJ469">
        <f>MacroData!AM469</f>
        <v>1.2886905</v>
      </c>
      <c r="AK469">
        <f>MacroData!AN469</f>
        <v>2.1849047658698901</v>
      </c>
      <c r="AL469" s="31">
        <f>GDP!C470+GDP!J470</f>
        <v>0</v>
      </c>
      <c r="AM469">
        <f>GDP!D470+GDP!K470</f>
        <v>0</v>
      </c>
      <c r="AN469">
        <f>GDP!E470+GDP!L470</f>
        <v>0</v>
      </c>
      <c r="AO469">
        <f>GDP!F470+GDP!M470</f>
        <v>0</v>
      </c>
      <c r="AP469">
        <f>GDP!G470+GDP!N470</f>
        <v>0</v>
      </c>
      <c r="AQ469">
        <f>GDP!H470+GDP!O470</f>
        <v>0</v>
      </c>
      <c r="AR469" s="7">
        <f>GDP!I470+GDP!P470</f>
        <v>0</v>
      </c>
      <c r="AS469">
        <f>GDP!AE470</f>
        <v>0</v>
      </c>
      <c r="AT469">
        <f>GDP!AF470</f>
        <v>0</v>
      </c>
      <c r="AU469">
        <f>GDP!AG470</f>
        <v>0</v>
      </c>
      <c r="AV469">
        <f>GDP!AH470</f>
        <v>0</v>
      </c>
      <c r="AW469">
        <f>GDP!AI470</f>
        <v>0</v>
      </c>
      <c r="AX469">
        <f>GDP!AJ470</f>
        <v>0</v>
      </c>
      <c r="AY469" s="7">
        <f>GDP!AK470</f>
        <v>0</v>
      </c>
      <c r="AZ469">
        <f>GDP!AS470</f>
        <v>0</v>
      </c>
      <c r="BA469">
        <f>GDP!AT470</f>
        <v>0</v>
      </c>
      <c r="BB469">
        <f>GDP!AU470</f>
        <v>0</v>
      </c>
      <c r="BC469">
        <f>GDP!AV470</f>
        <v>0</v>
      </c>
      <c r="BD469">
        <f>GDP!AW470</f>
        <v>0</v>
      </c>
      <c r="BE469">
        <f>GDP!AX470</f>
        <v>0</v>
      </c>
      <c r="BF469" s="7">
        <f>GDP!AY470</f>
        <v>0</v>
      </c>
      <c r="BG469">
        <f>GDP!AZ470</f>
        <v>0</v>
      </c>
      <c r="BH469">
        <f>GDP!BA470</f>
        <v>0</v>
      </c>
      <c r="BI469">
        <f>GDP!BB470</f>
        <v>0</v>
      </c>
      <c r="BJ469">
        <f>GDP!BC470</f>
        <v>0</v>
      </c>
      <c r="BK469">
        <f>GDP!BD470</f>
        <v>0</v>
      </c>
      <c r="BL469">
        <f>GDP!BE470</f>
        <v>0</v>
      </c>
      <c r="BM469" s="7">
        <f>GDP!BF470</f>
        <v>0</v>
      </c>
      <c r="BN469">
        <f>GDP!BG470+GDP!BN470+GDP!BU470</f>
        <v>0</v>
      </c>
      <c r="BO469">
        <f>GDP!BH470+GDP!BO470+GDP!BV470</f>
        <v>0</v>
      </c>
      <c r="BP469">
        <f>GDP!BI470+GDP!BP470+GDP!BW470</f>
        <v>0</v>
      </c>
      <c r="BQ469">
        <f>GDP!BJ470+GDP!BQ470+GDP!BX470</f>
        <v>0</v>
      </c>
      <c r="BR469">
        <f>GDP!BK470+GDP!BR470+GDP!BY470</f>
        <v>0</v>
      </c>
      <c r="BS469">
        <f>GDP!BL470+GDP!BS470+GDP!BZ470</f>
        <v>0</v>
      </c>
      <c r="BT469" s="7">
        <f>GDP!BM470+GDP!BT470+GDP!CA470</f>
        <v>0</v>
      </c>
      <c r="BU469">
        <f>GDP!CB470</f>
        <v>0</v>
      </c>
      <c r="BV469">
        <f>GDP!CC470</f>
        <v>0</v>
      </c>
      <c r="BW469">
        <f>GDP!CD470</f>
        <v>0</v>
      </c>
      <c r="BX469">
        <f>GDP!CE470</f>
        <v>0</v>
      </c>
      <c r="BY469">
        <f>GDP!CF470</f>
        <v>0</v>
      </c>
      <c r="BZ469">
        <f>GDP!CG470</f>
        <v>0</v>
      </c>
      <c r="CA469" s="7">
        <f>GDP!CH470</f>
        <v>0</v>
      </c>
      <c r="CB469">
        <f>GDP!CI470</f>
        <v>0</v>
      </c>
      <c r="CC469">
        <f>GDP!CJ470</f>
        <v>0</v>
      </c>
      <c r="CD469">
        <f>GDP!CK470</f>
        <v>0</v>
      </c>
      <c r="CE469">
        <f>GDP!CL470</f>
        <v>0</v>
      </c>
      <c r="CF469">
        <f>GDP!CM470</f>
        <v>0</v>
      </c>
      <c r="CG469">
        <f>GDP!CN470</f>
        <v>0</v>
      </c>
      <c r="CH469" s="7">
        <f>GDP!CO470</f>
        <v>0</v>
      </c>
      <c r="CI469">
        <f>GDP!CP470</f>
        <v>0</v>
      </c>
      <c r="CJ469">
        <f>GDP!CQ470</f>
        <v>0</v>
      </c>
      <c r="CK469">
        <f>GDP!CR470</f>
        <v>0</v>
      </c>
      <c r="CL469">
        <f>GDP!CS470</f>
        <v>0</v>
      </c>
      <c r="CM469">
        <f>GDP!CT470</f>
        <v>0</v>
      </c>
      <c r="CN469">
        <f>GDP!CU470</f>
        <v>0</v>
      </c>
      <c r="CO469">
        <f>GDP!CV470</f>
        <v>0</v>
      </c>
      <c r="CP469">
        <f>GDP!CW470</f>
        <v>0</v>
      </c>
      <c r="CQ469">
        <f>GDP!CX470</f>
        <v>0</v>
      </c>
      <c r="CR469">
        <f>GDP!CY470</f>
        <v>0</v>
      </c>
      <c r="CS469">
        <f>GDP!CZ470</f>
        <v>0</v>
      </c>
      <c r="CT469">
        <f>GDP!DA470</f>
        <v>0</v>
      </c>
      <c r="CU469">
        <f>GDP!DB470</f>
        <v>0</v>
      </c>
      <c r="CV469" s="7">
        <f>GDP!DC470</f>
        <v>0</v>
      </c>
      <c r="CW469">
        <f>GDP!DD470</f>
        <v>0</v>
      </c>
      <c r="CX469">
        <f>GDP!DE470</f>
        <v>0</v>
      </c>
      <c r="CY469">
        <f>GDP!DF470</f>
        <v>0</v>
      </c>
      <c r="CZ469">
        <f>GDP!DG470</f>
        <v>0</v>
      </c>
      <c r="DA469">
        <f>GDP!DH470</f>
        <v>0</v>
      </c>
      <c r="DB469">
        <f>GDP!DI470</f>
        <v>0</v>
      </c>
      <c r="DC469" s="7">
        <f>GDP!DJ470</f>
        <v>0</v>
      </c>
      <c r="DD469">
        <f>GDP!DU470</f>
        <v>0</v>
      </c>
      <c r="DE469">
        <f>GDP!DV470</f>
        <v>0</v>
      </c>
      <c r="DF469">
        <f>GDP!DW470</f>
        <v>0</v>
      </c>
      <c r="DG469">
        <f>GDP!EF470</f>
        <v>0</v>
      </c>
      <c r="DH469">
        <f>GDP!EG470</f>
        <v>0</v>
      </c>
      <c r="DI469">
        <f>GDP!EH470</f>
        <v>0</v>
      </c>
      <c r="DJ469">
        <f>GDP!EI470</f>
        <v>0</v>
      </c>
      <c r="DK469">
        <f>GDP!EJ470</f>
        <v>0</v>
      </c>
      <c r="DL469" s="84">
        <v>153.63453536027501</v>
      </c>
      <c r="DM469" s="84">
        <v>148.5051</v>
      </c>
      <c r="DN469">
        <v>146.83202898021</v>
      </c>
      <c r="DO469">
        <v>11049.4</v>
      </c>
      <c r="DP469">
        <v>0.96957008060000005</v>
      </c>
      <c r="DQ469">
        <v>6.2276268869999996</v>
      </c>
      <c r="DR469">
        <v>5.2580568063999991</v>
      </c>
      <c r="DS469">
        <v>36.757258100199998</v>
      </c>
      <c r="DT469">
        <v>30.529631213199998</v>
      </c>
      <c r="DU469">
        <v>9830400000000</v>
      </c>
      <c r="DV469">
        <v>17047700000000</v>
      </c>
      <c r="DW469">
        <f t="shared" si="35"/>
        <v>1.9445136109496903</v>
      </c>
      <c r="DX469">
        <f t="shared" si="36"/>
        <v>3.3721399622992996</v>
      </c>
      <c r="DY469">
        <f t="shared" si="37"/>
        <v>-1.4276263513496092</v>
      </c>
      <c r="DZ469">
        <v>156723397726751</v>
      </c>
      <c r="EA469">
        <f t="shared" si="38"/>
        <v>31.000852461135768</v>
      </c>
      <c r="EB469">
        <v>28402200000000</v>
      </c>
      <c r="EC469">
        <v>91707300000000</v>
      </c>
      <c r="ED469">
        <f t="shared" si="39"/>
        <v>0.70314271748955548</v>
      </c>
    </row>
    <row r="470" spans="1:134" x14ac:dyDescent="0.35">
      <c r="A470" t="s">
        <v>156</v>
      </c>
      <c r="B470" s="7">
        <v>2002</v>
      </c>
      <c r="C470">
        <f>MacroData!D470</f>
        <v>499149.09060216305</v>
      </c>
      <c r="D470">
        <f>MacroData!E470</f>
        <v>98.3</v>
      </c>
      <c r="E470">
        <f>MacroData!F470</f>
        <v>98.438999999999993</v>
      </c>
      <c r="F470">
        <f>MacroData!G470</f>
        <v>766016625912463</v>
      </c>
      <c r="G470">
        <f>MacroData!H470</f>
        <v>515202568956388</v>
      </c>
      <c r="H470">
        <f>MacroData!I470</f>
        <v>499149090602163</v>
      </c>
      <c r="I470">
        <f>MacroData!J470</f>
        <v>477917515439906</v>
      </c>
      <c r="J470">
        <f>MacroData!K470</f>
        <v>7.6999999999999999E-2</v>
      </c>
      <c r="K470">
        <f>MacroData!L470</f>
        <v>1.252</v>
      </c>
      <c r="L470">
        <f>MacroData!M470</f>
        <v>286176.25</v>
      </c>
      <c r="M470">
        <f>MacroData!N470</f>
        <v>113081.1875</v>
      </c>
      <c r="N470">
        <f>MacroData!O470</f>
        <v>127435000</v>
      </c>
      <c r="O470">
        <f>MacroData!P470</f>
        <v>53532377413.996758</v>
      </c>
      <c r="P470">
        <f>MacroData!Q470</f>
        <v>-3847602307066</v>
      </c>
      <c r="Q470">
        <f>MacroData!R470</f>
        <v>110994000000000</v>
      </c>
      <c r="R470">
        <f>MacroData!S470</f>
        <v>481765117746972</v>
      </c>
      <c r="S470">
        <f>MacroData!T470</f>
        <v>79104500000000</v>
      </c>
      <c r="T470">
        <f>MacroData!U470</f>
        <v>282074300000000</v>
      </c>
      <c r="U470">
        <f>MacroData!V470</f>
        <v>5.3570000000000002</v>
      </c>
      <c r="V470">
        <f>MacroData!W470</f>
        <v>375.7</v>
      </c>
      <c r="W470">
        <f>MacroData!X470</f>
        <v>82.965999999999994</v>
      </c>
      <c r="X470">
        <f>MacroData!Y470</f>
        <v>2559235226124.6201</v>
      </c>
      <c r="Y470">
        <f>MacroData!Z470</f>
        <v>289038300000000</v>
      </c>
      <c r="Z470">
        <f>MacroData!AA470</f>
        <v>149584945148430</v>
      </c>
      <c r="AA470">
        <f>MacroData!AB470</f>
        <v>14226945148430.1</v>
      </c>
      <c r="AB470">
        <f>MacroData!AC470</f>
        <v>54525100000000</v>
      </c>
      <c r="AC470">
        <f>MacroData!AD470</f>
        <v>88704300000000</v>
      </c>
      <c r="AD470">
        <f>MacroData!AE470</f>
        <v>31889500000000</v>
      </c>
      <c r="AE470">
        <f>MacroData!AH470</f>
        <v>0</v>
      </c>
      <c r="AF470">
        <f>MacroData!AI470</f>
        <v>0</v>
      </c>
      <c r="AG470">
        <f>MacroData!AJ470</f>
        <v>1</v>
      </c>
      <c r="AH470">
        <f>MacroData!AK470</f>
        <v>0</v>
      </c>
      <c r="AI470">
        <f>MacroData!AL470</f>
        <v>0</v>
      </c>
      <c r="AJ470">
        <f>MacroData!AM470</f>
        <v>1.2886905</v>
      </c>
      <c r="AK470">
        <f>MacroData!AN470</f>
        <v>2.1460066668334461</v>
      </c>
      <c r="AL470" s="31">
        <f>GDP!C471+GDP!J471</f>
        <v>0</v>
      </c>
      <c r="AM470">
        <f>GDP!D471+GDP!K471</f>
        <v>0</v>
      </c>
      <c r="AN470">
        <f>GDP!E471+GDP!L471</f>
        <v>0</v>
      </c>
      <c r="AO470">
        <f>GDP!F471+GDP!M471</f>
        <v>0</v>
      </c>
      <c r="AP470">
        <f>GDP!G471+GDP!N471</f>
        <v>0</v>
      </c>
      <c r="AQ470">
        <f>GDP!H471+GDP!O471</f>
        <v>0</v>
      </c>
      <c r="AR470" s="7">
        <f>GDP!I471+GDP!P471</f>
        <v>0</v>
      </c>
      <c r="AS470">
        <f>GDP!AE471</f>
        <v>0</v>
      </c>
      <c r="AT470">
        <f>GDP!AF471</f>
        <v>0</v>
      </c>
      <c r="AU470">
        <f>GDP!AG471</f>
        <v>0</v>
      </c>
      <c r="AV470">
        <f>GDP!AH471</f>
        <v>0</v>
      </c>
      <c r="AW470">
        <f>GDP!AI471</f>
        <v>0</v>
      </c>
      <c r="AX470">
        <f>GDP!AJ471</f>
        <v>0</v>
      </c>
      <c r="AY470" s="7">
        <f>GDP!AK471</f>
        <v>0</v>
      </c>
      <c r="AZ470">
        <f>GDP!AS471</f>
        <v>0</v>
      </c>
      <c r="BA470">
        <f>GDP!AT471</f>
        <v>0</v>
      </c>
      <c r="BB470">
        <f>GDP!AU471</f>
        <v>0</v>
      </c>
      <c r="BC470">
        <f>GDP!AV471</f>
        <v>0</v>
      </c>
      <c r="BD470">
        <f>GDP!AW471</f>
        <v>0</v>
      </c>
      <c r="BE470">
        <f>GDP!AX471</f>
        <v>0</v>
      </c>
      <c r="BF470" s="7">
        <f>GDP!AY471</f>
        <v>0</v>
      </c>
      <c r="BG470">
        <f>GDP!AZ471</f>
        <v>0</v>
      </c>
      <c r="BH470">
        <f>GDP!BA471</f>
        <v>0</v>
      </c>
      <c r="BI470">
        <f>GDP!BB471</f>
        <v>0</v>
      </c>
      <c r="BJ470">
        <f>GDP!BC471</f>
        <v>0</v>
      </c>
      <c r="BK470">
        <f>GDP!BD471</f>
        <v>0</v>
      </c>
      <c r="BL470">
        <f>GDP!BE471</f>
        <v>0</v>
      </c>
      <c r="BM470" s="7">
        <f>GDP!BF471</f>
        <v>0</v>
      </c>
      <c r="BN470">
        <f>GDP!BG471+GDP!BN471+GDP!BU471</f>
        <v>0</v>
      </c>
      <c r="BO470">
        <f>GDP!BH471+GDP!BO471+GDP!BV471</f>
        <v>0</v>
      </c>
      <c r="BP470">
        <f>GDP!BI471+GDP!BP471+GDP!BW471</f>
        <v>0</v>
      </c>
      <c r="BQ470">
        <f>GDP!BJ471+GDP!BQ471+GDP!BX471</f>
        <v>0</v>
      </c>
      <c r="BR470">
        <f>GDP!BK471+GDP!BR471+GDP!BY471</f>
        <v>0</v>
      </c>
      <c r="BS470">
        <f>GDP!BL471+GDP!BS471+GDP!BZ471</f>
        <v>0</v>
      </c>
      <c r="BT470" s="7">
        <f>GDP!BM471+GDP!BT471+GDP!CA471</f>
        <v>0</v>
      </c>
      <c r="BU470">
        <f>GDP!CB471</f>
        <v>0</v>
      </c>
      <c r="BV470">
        <f>GDP!CC471</f>
        <v>0</v>
      </c>
      <c r="BW470">
        <f>GDP!CD471</f>
        <v>0</v>
      </c>
      <c r="BX470">
        <f>GDP!CE471</f>
        <v>0</v>
      </c>
      <c r="BY470">
        <f>GDP!CF471</f>
        <v>0</v>
      </c>
      <c r="BZ470">
        <f>GDP!CG471</f>
        <v>0</v>
      </c>
      <c r="CA470" s="7">
        <f>GDP!CH471</f>
        <v>0</v>
      </c>
      <c r="CB470">
        <f>GDP!CI471</f>
        <v>0</v>
      </c>
      <c r="CC470">
        <f>GDP!CJ471</f>
        <v>0</v>
      </c>
      <c r="CD470">
        <f>GDP!CK471</f>
        <v>0</v>
      </c>
      <c r="CE470">
        <f>GDP!CL471</f>
        <v>0</v>
      </c>
      <c r="CF470">
        <f>GDP!CM471</f>
        <v>0</v>
      </c>
      <c r="CG470">
        <f>GDP!CN471</f>
        <v>0</v>
      </c>
      <c r="CH470" s="7">
        <f>GDP!CO471</f>
        <v>0</v>
      </c>
      <c r="CI470">
        <f>GDP!CP471</f>
        <v>0</v>
      </c>
      <c r="CJ470">
        <f>GDP!CQ471</f>
        <v>0</v>
      </c>
      <c r="CK470">
        <f>GDP!CR471</f>
        <v>0</v>
      </c>
      <c r="CL470">
        <f>GDP!CS471</f>
        <v>0</v>
      </c>
      <c r="CM470">
        <f>GDP!CT471</f>
        <v>0</v>
      </c>
      <c r="CN470">
        <f>GDP!CU471</f>
        <v>0</v>
      </c>
      <c r="CO470">
        <f>GDP!CV471</f>
        <v>0</v>
      </c>
      <c r="CP470">
        <f>GDP!CW471</f>
        <v>0</v>
      </c>
      <c r="CQ470">
        <f>GDP!CX471</f>
        <v>0</v>
      </c>
      <c r="CR470">
        <f>GDP!CY471</f>
        <v>0</v>
      </c>
      <c r="CS470">
        <f>GDP!CZ471</f>
        <v>0</v>
      </c>
      <c r="CT470">
        <f>GDP!DA471</f>
        <v>0</v>
      </c>
      <c r="CU470">
        <f>GDP!DB471</f>
        <v>0</v>
      </c>
      <c r="CV470" s="7">
        <f>GDP!DC471</f>
        <v>0</v>
      </c>
      <c r="CW470">
        <f>GDP!DD471</f>
        <v>0</v>
      </c>
      <c r="CX470">
        <f>GDP!DE471</f>
        <v>0</v>
      </c>
      <c r="CY470">
        <f>GDP!DF471</f>
        <v>0</v>
      </c>
      <c r="CZ470">
        <f>GDP!DG471</f>
        <v>0</v>
      </c>
      <c r="DA470">
        <f>GDP!DH471</f>
        <v>0</v>
      </c>
      <c r="DB470">
        <f>GDP!DI471</f>
        <v>0</v>
      </c>
      <c r="DC470" s="7">
        <f>GDP!DJ471</f>
        <v>0</v>
      </c>
      <c r="DD470">
        <f>GDP!DU471</f>
        <v>0</v>
      </c>
      <c r="DE470">
        <f>GDP!DV471</f>
        <v>0</v>
      </c>
      <c r="DF470">
        <f>GDP!DW471</f>
        <v>0</v>
      </c>
      <c r="DG470">
        <f>GDP!EF471</f>
        <v>0</v>
      </c>
      <c r="DH470">
        <f>GDP!EG471</f>
        <v>0</v>
      </c>
      <c r="DI470">
        <f>GDP!EH471</f>
        <v>0</v>
      </c>
      <c r="DJ470">
        <f>GDP!EI471</f>
        <v>0</v>
      </c>
      <c r="DK470">
        <f>GDP!EJ471</f>
        <v>0</v>
      </c>
      <c r="DL470" s="84">
        <v>163.99191019879899</v>
      </c>
      <c r="DM470" s="84">
        <v>158.63999999999999</v>
      </c>
      <c r="DN470">
        <v>156.82421351579001</v>
      </c>
      <c r="DO470">
        <v>3626.5</v>
      </c>
      <c r="DP470">
        <v>0.78550550379999995</v>
      </c>
      <c r="DQ470">
        <v>7.4120586945999953</v>
      </c>
      <c r="DR470">
        <v>6.6265531907999957</v>
      </c>
      <c r="DS470">
        <v>36.963981817399997</v>
      </c>
      <c r="DT470">
        <v>29.551923122800002</v>
      </c>
      <c r="DU470">
        <v>8626400000000</v>
      </c>
      <c r="DV470">
        <v>17003400000000</v>
      </c>
      <c r="DW470">
        <f t="shared" si="35"/>
        <v>1.7282211191837076</v>
      </c>
      <c r="DX470">
        <f t="shared" si="36"/>
        <v>3.4064772069378018</v>
      </c>
      <c r="DY470">
        <f t="shared" si="37"/>
        <v>-1.6782560877540942</v>
      </c>
      <c r="DZ470">
        <v>160256945148430</v>
      </c>
      <c r="EA470">
        <f t="shared" si="38"/>
        <v>32.106027671030986</v>
      </c>
      <c r="EB470">
        <v>26632800000000</v>
      </c>
      <c r="EC470">
        <v>93533500000000</v>
      </c>
      <c r="ED470">
        <f t="shared" si="39"/>
        <v>0.53496877299561818</v>
      </c>
    </row>
    <row r="471" spans="1:134" x14ac:dyDescent="0.35">
      <c r="A471" t="s">
        <v>156</v>
      </c>
      <c r="B471" s="7">
        <v>2003</v>
      </c>
      <c r="C471">
        <f>MacroData!D471</f>
        <v>498856.75583463302</v>
      </c>
      <c r="D471">
        <f>MacroData!E471</f>
        <v>98.802999999999997</v>
      </c>
      <c r="E471">
        <f>MacroData!F471</f>
        <v>99.522000000000006</v>
      </c>
      <c r="F471">
        <f>MacroData!G471</f>
        <v>789545559319651</v>
      </c>
      <c r="G471">
        <f>MacroData!H471</f>
        <v>509539257407307</v>
      </c>
      <c r="H471">
        <f>MacroData!I471</f>
        <v>498856755834633</v>
      </c>
      <c r="I471">
        <f>MacroData!J471</f>
        <v>485971034245623</v>
      </c>
      <c r="J471">
        <f>MacroData!K471</f>
        <v>5.7000000000000002E-2</v>
      </c>
      <c r="K471">
        <f>MacroData!L471</f>
        <v>0.98599999999999999</v>
      </c>
      <c r="L471">
        <f>MacroData!M471</f>
        <v>285515.40625</v>
      </c>
      <c r="M471">
        <f>MacroData!N471</f>
        <v>111443.890625</v>
      </c>
      <c r="N471">
        <f>MacroData!O471</f>
        <v>127619000</v>
      </c>
      <c r="O471">
        <f>MacroData!P471</f>
        <v>71695423996.968231</v>
      </c>
      <c r="P471">
        <f>MacroData!Q471</f>
        <v>946956573405</v>
      </c>
      <c r="Q471">
        <f>MacroData!R471</f>
        <v>111190800000000</v>
      </c>
      <c r="R471">
        <f>MacroData!S471</f>
        <v>485024077672218</v>
      </c>
      <c r="S471">
        <f>MacroData!T471</f>
        <v>82059400000000</v>
      </c>
      <c r="T471">
        <f>MacroData!U471</f>
        <v>283473600000000</v>
      </c>
      <c r="U471">
        <f>MacroData!V471</f>
        <v>5.25</v>
      </c>
      <c r="V471">
        <f>MacroData!W471</f>
        <v>472.19</v>
      </c>
      <c r="W471">
        <f>MacroData!X471</f>
        <v>85.441999999999993</v>
      </c>
      <c r="X471">
        <f>MacroData!Y471</f>
        <v>2571931858803.6899</v>
      </c>
      <c r="Y471">
        <f>MacroData!Z471</f>
        <v>287514200000000</v>
      </c>
      <c r="Z471">
        <f>MacroData!AA471</f>
        <v>147059825073729</v>
      </c>
      <c r="AA471">
        <f>MacroData!AB471</f>
        <v>14828425073729.4</v>
      </c>
      <c r="AB471">
        <f>MacroData!AC471</f>
        <v>54761000000000</v>
      </c>
      <c r="AC471">
        <f>MacroData!AD471</f>
        <v>90368600000000</v>
      </c>
      <c r="AD471">
        <f>MacroData!AE471</f>
        <v>29131400000000</v>
      </c>
      <c r="AE471">
        <f>MacroData!AH471</f>
        <v>0</v>
      </c>
      <c r="AF471">
        <f>MacroData!AI471</f>
        <v>0</v>
      </c>
      <c r="AG471">
        <f>MacroData!AJ471</f>
        <v>0</v>
      </c>
      <c r="AH471">
        <f>MacroData!AK471</f>
        <v>0</v>
      </c>
      <c r="AI471">
        <f>MacroData!AL471</f>
        <v>0</v>
      </c>
      <c r="AJ471">
        <f>MacroData!AM471</f>
        <v>1.2886905</v>
      </c>
      <c r="AK471">
        <f>MacroData!AN471</f>
        <v>2.0479623792426929</v>
      </c>
      <c r="AL471" s="31">
        <f>GDP!C472+GDP!J472</f>
        <v>0</v>
      </c>
      <c r="AM471">
        <f>GDP!D472+GDP!K472</f>
        <v>0</v>
      </c>
      <c r="AN471">
        <f>GDP!E472+GDP!L472</f>
        <v>0</v>
      </c>
      <c r="AO471">
        <f>GDP!F472+GDP!M472</f>
        <v>0</v>
      </c>
      <c r="AP471">
        <f>GDP!G472+GDP!N472</f>
        <v>0</v>
      </c>
      <c r="AQ471">
        <f>GDP!H472+GDP!O472</f>
        <v>0</v>
      </c>
      <c r="AR471" s="7">
        <f>GDP!I472+GDP!P472</f>
        <v>0</v>
      </c>
      <c r="AS471">
        <f>GDP!AE472</f>
        <v>0</v>
      </c>
      <c r="AT471">
        <f>GDP!AF472</f>
        <v>0</v>
      </c>
      <c r="AU471">
        <f>GDP!AG472</f>
        <v>0</v>
      </c>
      <c r="AV471">
        <f>GDP!AH472</f>
        <v>0</v>
      </c>
      <c r="AW471">
        <f>GDP!AI472</f>
        <v>0</v>
      </c>
      <c r="AX471">
        <f>GDP!AJ472</f>
        <v>0</v>
      </c>
      <c r="AY471" s="7">
        <f>GDP!AK472</f>
        <v>0</v>
      </c>
      <c r="AZ471">
        <f>GDP!AS472</f>
        <v>0</v>
      </c>
      <c r="BA471">
        <f>GDP!AT472</f>
        <v>0</v>
      </c>
      <c r="BB471">
        <f>GDP!AU472</f>
        <v>0</v>
      </c>
      <c r="BC471">
        <f>GDP!AV472</f>
        <v>0</v>
      </c>
      <c r="BD471">
        <f>GDP!AW472</f>
        <v>0</v>
      </c>
      <c r="BE471">
        <f>GDP!AX472</f>
        <v>0</v>
      </c>
      <c r="BF471" s="7">
        <f>GDP!AY472</f>
        <v>0</v>
      </c>
      <c r="BG471">
        <f>GDP!AZ472</f>
        <v>0</v>
      </c>
      <c r="BH471">
        <f>GDP!BA472</f>
        <v>0</v>
      </c>
      <c r="BI471">
        <f>GDP!BB472</f>
        <v>0</v>
      </c>
      <c r="BJ471">
        <f>GDP!BC472</f>
        <v>0</v>
      </c>
      <c r="BK471">
        <f>GDP!BD472</f>
        <v>0</v>
      </c>
      <c r="BL471">
        <f>GDP!BE472</f>
        <v>0</v>
      </c>
      <c r="BM471" s="7">
        <f>GDP!BF472</f>
        <v>0</v>
      </c>
      <c r="BN471">
        <f>GDP!BG472+GDP!BN472+GDP!BU472</f>
        <v>0.48842000000000002</v>
      </c>
      <c r="BO471">
        <f>GDP!BH472+GDP!BO472+GDP!BV472</f>
        <v>0</v>
      </c>
      <c r="BP471">
        <f>GDP!BI472+GDP!BP472+GDP!BW472</f>
        <v>0</v>
      </c>
      <c r="BQ471">
        <f>GDP!BJ472+GDP!BQ472+GDP!BX472</f>
        <v>0</v>
      </c>
      <c r="BR471">
        <f>GDP!BK472+GDP!BR472+GDP!BY472</f>
        <v>0</v>
      </c>
      <c r="BS471">
        <f>GDP!BL472+GDP!BS472+GDP!BZ472</f>
        <v>0</v>
      </c>
      <c r="BT471" s="7">
        <f>GDP!BM472+GDP!BT472+GDP!CA472</f>
        <v>0</v>
      </c>
      <c r="BU471">
        <f>GDP!CB472</f>
        <v>0</v>
      </c>
      <c r="BV471">
        <f>GDP!CC472</f>
        <v>0</v>
      </c>
      <c r="BW471">
        <f>GDP!CD472</f>
        <v>0</v>
      </c>
      <c r="BX471">
        <f>GDP!CE472</f>
        <v>0</v>
      </c>
      <c r="BY471">
        <f>GDP!CF472</f>
        <v>0</v>
      </c>
      <c r="BZ471">
        <f>GDP!CG472</f>
        <v>0</v>
      </c>
      <c r="CA471" s="7">
        <f>GDP!CH472</f>
        <v>0</v>
      </c>
      <c r="CB471">
        <f>GDP!CI472</f>
        <v>0</v>
      </c>
      <c r="CC471">
        <f>GDP!CJ472</f>
        <v>0</v>
      </c>
      <c r="CD471">
        <f>GDP!CK472</f>
        <v>0</v>
      </c>
      <c r="CE471">
        <f>GDP!CL472</f>
        <v>0</v>
      </c>
      <c r="CF471">
        <f>GDP!CM472</f>
        <v>0</v>
      </c>
      <c r="CG471">
        <f>GDP!CN472</f>
        <v>0</v>
      </c>
      <c r="CH471" s="7">
        <f>GDP!CO472</f>
        <v>0</v>
      </c>
      <c r="CI471">
        <f>GDP!CP472</f>
        <v>0</v>
      </c>
      <c r="CJ471">
        <f>GDP!CQ472</f>
        <v>0</v>
      </c>
      <c r="CK471">
        <f>GDP!CR472</f>
        <v>0</v>
      </c>
      <c r="CL471">
        <f>GDP!CS472</f>
        <v>0</v>
      </c>
      <c r="CM471">
        <f>GDP!CT472</f>
        <v>0</v>
      </c>
      <c r="CN471">
        <f>GDP!CU472</f>
        <v>0</v>
      </c>
      <c r="CO471">
        <f>GDP!CV472</f>
        <v>0</v>
      </c>
      <c r="CP471">
        <f>GDP!CW472</f>
        <v>0</v>
      </c>
      <c r="CQ471">
        <f>GDP!CX472</f>
        <v>0</v>
      </c>
      <c r="CR471">
        <f>GDP!CY472</f>
        <v>0</v>
      </c>
      <c r="CS471">
        <f>GDP!CZ472</f>
        <v>0</v>
      </c>
      <c r="CT471">
        <f>GDP!DA472</f>
        <v>0</v>
      </c>
      <c r="CU471">
        <f>GDP!DB472</f>
        <v>0</v>
      </c>
      <c r="CV471" s="7">
        <f>GDP!DC472</f>
        <v>0</v>
      </c>
      <c r="CW471">
        <f>GDP!DD472</f>
        <v>0.48842000000000002</v>
      </c>
      <c r="CX471">
        <f>GDP!DE472</f>
        <v>0</v>
      </c>
      <c r="CY471">
        <f>GDP!DF472</f>
        <v>0</v>
      </c>
      <c r="CZ471">
        <f>GDP!DG472</f>
        <v>0</v>
      </c>
      <c r="DA471">
        <f>GDP!DH472</f>
        <v>0</v>
      </c>
      <c r="DB471">
        <f>GDP!DI472</f>
        <v>0</v>
      </c>
      <c r="DC471" s="7">
        <f>GDP!DJ472</f>
        <v>0</v>
      </c>
      <c r="DD471">
        <f>GDP!DU472</f>
        <v>0</v>
      </c>
      <c r="DE471">
        <f>GDP!DV472</f>
        <v>0.48842000000000002</v>
      </c>
      <c r="DF471">
        <f>GDP!DW472</f>
        <v>1</v>
      </c>
      <c r="DG471">
        <f>GDP!EF472</f>
        <v>0</v>
      </c>
      <c r="DH471">
        <f>GDP!EG472</f>
        <v>0</v>
      </c>
      <c r="DI471">
        <f>GDP!EH472</f>
        <v>1</v>
      </c>
      <c r="DJ471">
        <f>GDP!EI472</f>
        <v>0</v>
      </c>
      <c r="DK471">
        <f>GDP!EJ472</f>
        <v>0</v>
      </c>
      <c r="DL471" s="84">
        <v>169.571821213672</v>
      </c>
      <c r="DM471" s="84">
        <v>164.12799999999999</v>
      </c>
      <c r="DN471">
        <v>162.73064821215999</v>
      </c>
      <c r="DO471">
        <v>-11313.2</v>
      </c>
      <c r="DP471">
        <v>0.65919571720000003</v>
      </c>
      <c r="DQ471">
        <v>7.5028017029999994</v>
      </c>
      <c r="DR471">
        <v>6.8436059857999991</v>
      </c>
      <c r="DS471">
        <v>36.625675604999998</v>
      </c>
      <c r="DT471">
        <v>29.122873901999998</v>
      </c>
      <c r="DU471">
        <v>9307800000000</v>
      </c>
      <c r="DV471">
        <v>17083900000000</v>
      </c>
      <c r="DW471">
        <f t="shared" si="35"/>
        <v>1.8658261898101789</v>
      </c>
      <c r="DX471">
        <f t="shared" si="36"/>
        <v>3.4246103315604239</v>
      </c>
      <c r="DY471">
        <f t="shared" si="37"/>
        <v>-1.558784141750245</v>
      </c>
      <c r="DZ471">
        <v>161589025073729</v>
      </c>
      <c r="EA471">
        <f t="shared" si="38"/>
        <v>32.391868644411915</v>
      </c>
      <c r="EB471">
        <v>24289800000000</v>
      </c>
      <c r="EC471">
        <v>93768700000000</v>
      </c>
      <c r="ED471">
        <f t="shared" si="39"/>
        <v>0.42034052167181968</v>
      </c>
    </row>
    <row r="472" spans="1:134" x14ac:dyDescent="0.35">
      <c r="A472" t="s">
        <v>156</v>
      </c>
      <c r="B472" s="7">
        <v>2004</v>
      </c>
      <c r="C472">
        <f>MacroData!D472</f>
        <v>503727.44334865001</v>
      </c>
      <c r="D472">
        <f>MacroData!E472</f>
        <v>100.929</v>
      </c>
      <c r="E472">
        <f>MacroData!F472</f>
        <v>101.04</v>
      </c>
      <c r="F472">
        <f>MacroData!G472</f>
        <v>837496038427257</v>
      </c>
      <c r="G472">
        <f>MacroData!H472</f>
        <v>505747388835455</v>
      </c>
      <c r="H472">
        <f>MacroData!I472</f>
        <v>503727443348650</v>
      </c>
      <c r="I472">
        <f>MacroData!J472</f>
        <v>497443561313395</v>
      </c>
      <c r="J472">
        <f>MacroData!K472</f>
        <v>5.1999999999999998E-2</v>
      </c>
      <c r="K472">
        <f>MacroData!L472</f>
        <v>1.4870000000000001</v>
      </c>
      <c r="L472">
        <f>MacroData!M472</f>
        <v>286592.84375</v>
      </c>
      <c r="M472">
        <f>MacroData!N472</f>
        <v>111009.9296875</v>
      </c>
      <c r="N472">
        <f>MacroData!O472</f>
        <v>127687000</v>
      </c>
      <c r="O472">
        <f>MacroData!P472</f>
        <v>91147469294.231537</v>
      </c>
      <c r="P472">
        <f>MacroData!Q472</f>
        <v>7335299365183</v>
      </c>
      <c r="Q472">
        <f>MacroData!R472</f>
        <v>111630000000000</v>
      </c>
      <c r="R472">
        <f>MacroData!S472</f>
        <v>490108261948212</v>
      </c>
      <c r="S472">
        <f>MacroData!T472</f>
        <v>84678300000000</v>
      </c>
      <c r="T472">
        <f>MacroData!U472</f>
        <v>286741900000000</v>
      </c>
      <c r="U472">
        <f>MacroData!V472</f>
        <v>4.7169999999999996</v>
      </c>
      <c r="V472">
        <f>MacroData!W472</f>
        <v>523.31000000000006</v>
      </c>
      <c r="W472">
        <f>MacroData!X472</f>
        <v>88.790999999999997</v>
      </c>
      <c r="X472">
        <f>MacroData!Y472</f>
        <v>2601583041639.02</v>
      </c>
      <c r="Y472">
        <f>MacroData!Z472</f>
        <v>288599300000000</v>
      </c>
      <c r="Z472">
        <f>MacroData!AA472</f>
        <v>145819602097093</v>
      </c>
      <c r="AA472">
        <f>MacroData!AB472</f>
        <v>14094702097093.199</v>
      </c>
      <c r="AB472">
        <f>MacroData!AC472</f>
        <v>55910000000000</v>
      </c>
      <c r="AC472">
        <f>MacroData!AD472</f>
        <v>91744300000000</v>
      </c>
      <c r="AD472">
        <f>MacroData!AE472</f>
        <v>26951700000000</v>
      </c>
      <c r="AE472">
        <f>MacroData!AH472</f>
        <v>0</v>
      </c>
      <c r="AF472">
        <f>MacroData!AI472</f>
        <v>0</v>
      </c>
      <c r="AG472">
        <f>MacroData!AJ472</f>
        <v>0</v>
      </c>
      <c r="AH472">
        <f>MacroData!AK472</f>
        <v>0</v>
      </c>
      <c r="AI472">
        <f>MacroData!AL472</f>
        <v>1</v>
      </c>
      <c r="AJ472">
        <f>MacroData!AM472</f>
        <v>1.2886905</v>
      </c>
      <c r="AK472">
        <f>MacroData!AN472</f>
        <v>2.0024385682883716</v>
      </c>
      <c r="AL472" s="31">
        <f>GDP!C473+GDP!J473</f>
        <v>0.18040999999999999</v>
      </c>
      <c r="AM472">
        <f>GDP!D473+GDP!K473</f>
        <v>0</v>
      </c>
      <c r="AN472">
        <f>GDP!E473+GDP!L473</f>
        <v>6.0139999999999999E-2</v>
      </c>
      <c r="AO472">
        <f>GDP!F473+GDP!M473</f>
        <v>0</v>
      </c>
      <c r="AP472">
        <f>GDP!G473+GDP!N473</f>
        <v>0</v>
      </c>
      <c r="AQ472">
        <f>GDP!H473+GDP!O473</f>
        <v>0</v>
      </c>
      <c r="AR472" s="7">
        <f>GDP!I473+GDP!P473</f>
        <v>0</v>
      </c>
      <c r="AS472">
        <f>GDP!AE473</f>
        <v>0</v>
      </c>
      <c r="AT472">
        <f>GDP!AF473</f>
        <v>0</v>
      </c>
      <c r="AU472">
        <f>GDP!AG473</f>
        <v>0</v>
      </c>
      <c r="AV472">
        <f>GDP!AH473</f>
        <v>0</v>
      </c>
      <c r="AW472">
        <f>GDP!AI473</f>
        <v>0</v>
      </c>
      <c r="AX472">
        <f>GDP!AJ473</f>
        <v>0</v>
      </c>
      <c r="AY472" s="7">
        <f>GDP!AK473</f>
        <v>0</v>
      </c>
      <c r="AZ472">
        <f>GDP!AS473</f>
        <v>0</v>
      </c>
      <c r="BA472">
        <f>GDP!AT473</f>
        <v>0</v>
      </c>
      <c r="BB472">
        <f>GDP!AU473</f>
        <v>0</v>
      </c>
      <c r="BC472">
        <f>GDP!AV473</f>
        <v>0</v>
      </c>
      <c r="BD472">
        <f>GDP!AW473</f>
        <v>0</v>
      </c>
      <c r="BE472">
        <f>GDP!AX473</f>
        <v>0</v>
      </c>
      <c r="BF472" s="7">
        <f>GDP!AY473</f>
        <v>0</v>
      </c>
      <c r="BG472">
        <f>GDP!AZ473</f>
        <v>0</v>
      </c>
      <c r="BH472">
        <f>GDP!BA473</f>
        <v>0</v>
      </c>
      <c r="BI472">
        <f>GDP!BB473</f>
        <v>0</v>
      </c>
      <c r="BJ472">
        <f>GDP!BC473</f>
        <v>0</v>
      </c>
      <c r="BK472">
        <f>GDP!BD473</f>
        <v>0</v>
      </c>
      <c r="BL472">
        <f>GDP!BE473</f>
        <v>0</v>
      </c>
      <c r="BM472" s="7">
        <f>GDP!BF473</f>
        <v>0</v>
      </c>
      <c r="BN472">
        <f>GDP!BG473+GDP!BN473+GDP!BU473</f>
        <v>0.45401000000000002</v>
      </c>
      <c r="BO472">
        <f>GDP!BH473+GDP!BO473+GDP!BV473</f>
        <v>0</v>
      </c>
      <c r="BP472">
        <f>GDP!BI473+GDP!BP473+GDP!BW473</f>
        <v>0</v>
      </c>
      <c r="BQ472">
        <f>GDP!BJ473+GDP!BQ473+GDP!BX473</f>
        <v>0</v>
      </c>
      <c r="BR472">
        <f>GDP!BK473+GDP!BR473+GDP!BY473</f>
        <v>0</v>
      </c>
      <c r="BS472">
        <f>GDP!BL473+GDP!BS473+GDP!BZ473</f>
        <v>0</v>
      </c>
      <c r="BT472" s="7">
        <f>GDP!BM473+GDP!BT473+GDP!CA473</f>
        <v>0</v>
      </c>
      <c r="BU472">
        <f>GDP!CB473</f>
        <v>0</v>
      </c>
      <c r="BV472">
        <f>GDP!CC473</f>
        <v>0</v>
      </c>
      <c r="BW472">
        <f>GDP!CD473</f>
        <v>0</v>
      </c>
      <c r="BX472">
        <f>GDP!CE473</f>
        <v>0</v>
      </c>
      <c r="BY472">
        <f>GDP!CF473</f>
        <v>0</v>
      </c>
      <c r="BZ472">
        <f>GDP!CG473</f>
        <v>0</v>
      </c>
      <c r="CA472" s="7">
        <f>GDP!CH473</f>
        <v>0</v>
      </c>
      <c r="CB472">
        <f>GDP!CI473</f>
        <v>0</v>
      </c>
      <c r="CC472">
        <f>GDP!CJ473</f>
        <v>0</v>
      </c>
      <c r="CD472">
        <f>GDP!CK473</f>
        <v>0</v>
      </c>
      <c r="CE472">
        <f>GDP!CL473</f>
        <v>0</v>
      </c>
      <c r="CF472">
        <f>GDP!CM473</f>
        <v>0</v>
      </c>
      <c r="CG472">
        <f>GDP!CN473</f>
        <v>0</v>
      </c>
      <c r="CH472" s="7">
        <f>GDP!CO473</f>
        <v>0</v>
      </c>
      <c r="CI472">
        <f>GDP!CP473</f>
        <v>0</v>
      </c>
      <c r="CJ472">
        <f>GDP!CQ473</f>
        <v>0</v>
      </c>
      <c r="CK472">
        <f>GDP!CR473</f>
        <v>0</v>
      </c>
      <c r="CL472">
        <f>GDP!CS473</f>
        <v>0</v>
      </c>
      <c r="CM472">
        <f>GDP!CT473</f>
        <v>0</v>
      </c>
      <c r="CN472">
        <f>GDP!CU473</f>
        <v>0</v>
      </c>
      <c r="CO472">
        <f>GDP!CV473</f>
        <v>0</v>
      </c>
      <c r="CP472">
        <f>GDP!CW473</f>
        <v>0.18040999999999999</v>
      </c>
      <c r="CQ472">
        <f>GDP!CX473</f>
        <v>0</v>
      </c>
      <c r="CR472">
        <f>GDP!CY473</f>
        <v>6.0139999999999999E-2</v>
      </c>
      <c r="CS472">
        <f>GDP!CZ473</f>
        <v>0</v>
      </c>
      <c r="CT472">
        <f>GDP!DA473</f>
        <v>0</v>
      </c>
      <c r="CU472">
        <f>GDP!DB473</f>
        <v>0</v>
      </c>
      <c r="CV472" s="7">
        <f>GDP!DC473</f>
        <v>0</v>
      </c>
      <c r="CW472">
        <f>GDP!DD473</f>
        <v>0.45401000000000002</v>
      </c>
      <c r="CX472">
        <f>GDP!DE473</f>
        <v>0</v>
      </c>
      <c r="CY472">
        <f>GDP!DF473</f>
        <v>0</v>
      </c>
      <c r="CZ472">
        <f>GDP!DG473</f>
        <v>0</v>
      </c>
      <c r="DA472">
        <f>GDP!DH473</f>
        <v>0</v>
      </c>
      <c r="DB472">
        <f>GDP!DI473</f>
        <v>0</v>
      </c>
      <c r="DC472" s="7">
        <f>GDP!DJ473</f>
        <v>0</v>
      </c>
      <c r="DD472">
        <f>GDP!DU473</f>
        <v>0.24054999999999999</v>
      </c>
      <c r="DE472">
        <f>GDP!DV473</f>
        <v>0.45401000000000002</v>
      </c>
      <c r="DF472">
        <f>GDP!DW473</f>
        <v>1</v>
      </c>
      <c r="DG472">
        <f>GDP!EF473</f>
        <v>0</v>
      </c>
      <c r="DH472">
        <f>GDP!EG473</f>
        <v>0</v>
      </c>
      <c r="DI472">
        <f>GDP!EH473</f>
        <v>1</v>
      </c>
      <c r="DJ472">
        <f>GDP!EI473</f>
        <v>0</v>
      </c>
      <c r="DK472">
        <f>GDP!EJ473</f>
        <v>0</v>
      </c>
      <c r="DL472" s="84">
        <v>180.65688170578699</v>
      </c>
      <c r="DM472" s="84">
        <v>174.67850000000001</v>
      </c>
      <c r="DN472">
        <v>171.65976026056001</v>
      </c>
      <c r="DO472">
        <v>36362.6</v>
      </c>
      <c r="DP472">
        <v>0.46310168330000001</v>
      </c>
      <c r="DQ472">
        <v>5.3237882355000004</v>
      </c>
      <c r="DR472">
        <v>4.8606865522000007</v>
      </c>
      <c r="DS472">
        <v>35.231047372100001</v>
      </c>
      <c r="DT472">
        <v>29.9072591366</v>
      </c>
      <c r="DU472">
        <v>6694700000000</v>
      </c>
      <c r="DV472">
        <v>17177100000000</v>
      </c>
      <c r="DW472">
        <f t="shared" si="35"/>
        <v>1.3290322154170047</v>
      </c>
      <c r="DX472">
        <f t="shared" si="36"/>
        <v>3.4099988449728036</v>
      </c>
      <c r="DY472">
        <f t="shared" si="37"/>
        <v>-2.0809666295557987</v>
      </c>
      <c r="DZ472">
        <v>162328302097093</v>
      </c>
      <c r="EA472">
        <f t="shared" si="38"/>
        <v>32.225423538169046</v>
      </c>
      <c r="EB472">
        <v>21973300000000</v>
      </c>
      <c r="EC472">
        <v>94310000000000</v>
      </c>
      <c r="ED472">
        <f t="shared" si="39"/>
        <v>0.2845817234724165</v>
      </c>
    </row>
    <row r="473" spans="1:134" x14ac:dyDescent="0.35">
      <c r="A473" t="s">
        <v>156</v>
      </c>
      <c r="B473" s="7">
        <v>2005</v>
      </c>
      <c r="C473">
        <f>MacroData!D473</f>
        <v>503905.04222546902</v>
      </c>
      <c r="D473">
        <f>MacroData!E473</f>
        <v>101.28100000000001</v>
      </c>
      <c r="E473">
        <f>MacroData!F473</f>
        <v>101.041</v>
      </c>
      <c r="F473">
        <f>MacroData!G473</f>
        <v>854392134925843</v>
      </c>
      <c r="G473">
        <f>MacroData!H473</f>
        <v>502449481876584</v>
      </c>
      <c r="H473">
        <f>MacroData!I473</f>
        <v>503905042225469</v>
      </c>
      <c r="I473">
        <f>MacroData!J473</f>
        <v>503923765733698</v>
      </c>
      <c r="J473">
        <f>MacroData!K473</f>
        <v>5.7000000000000002E-2</v>
      </c>
      <c r="K473">
        <f>MacroData!L473</f>
        <v>1.3720000000000001</v>
      </c>
      <c r="L473">
        <f>MacroData!M473</f>
        <v>289973.09375</v>
      </c>
      <c r="M473">
        <f>MacroData!N473</f>
        <v>112125.5</v>
      </c>
      <c r="N473">
        <f>MacroData!O473</f>
        <v>127768000</v>
      </c>
      <c r="O473">
        <f>MacroData!P473</f>
        <v>64606579690.598373</v>
      </c>
      <c r="P473">
        <f>MacroData!Q473</f>
        <v>7749065733698</v>
      </c>
      <c r="Q473">
        <f>MacroData!R473</f>
        <v>112573900000000</v>
      </c>
      <c r="R473">
        <f>MacroData!S473</f>
        <v>496174700000000</v>
      </c>
      <c r="S473">
        <f>MacroData!T473</f>
        <v>88347500000000</v>
      </c>
      <c r="T473">
        <f>MacroData!U473</f>
        <v>291132600000000</v>
      </c>
      <c r="U473">
        <f>MacroData!V473</f>
        <v>4.4269999999999996</v>
      </c>
      <c r="V473">
        <f>MacroData!W473</f>
        <v>763.82</v>
      </c>
      <c r="W473">
        <f>MacroData!X473</f>
        <v>86.015000000000001</v>
      </c>
      <c r="X473">
        <f>MacroData!Y473</f>
        <v>2641420382477.6699</v>
      </c>
      <c r="Y473">
        <f>MacroData!Z473</f>
        <v>291132600000000</v>
      </c>
      <c r="Z473">
        <f>MacroData!AA473</f>
        <v>153033457194575</v>
      </c>
      <c r="AA473">
        <f>MacroData!AB473</f>
        <v>14170657194574.9</v>
      </c>
      <c r="AB473">
        <f>MacroData!AC473</f>
        <v>56606400000000</v>
      </c>
      <c r="AC473">
        <f>MacroData!AD473</f>
        <v>92468100000000</v>
      </c>
      <c r="AD473">
        <f>MacroData!AE473</f>
        <v>24226400000000</v>
      </c>
      <c r="AE473">
        <f>MacroData!AH473</f>
        <v>0</v>
      </c>
      <c r="AF473">
        <f>MacroData!AI473</f>
        <v>0</v>
      </c>
      <c r="AG473">
        <f>MacroData!AJ473</f>
        <v>0</v>
      </c>
      <c r="AH473">
        <f>MacroData!AK473</f>
        <v>0</v>
      </c>
      <c r="AI473">
        <f>MacroData!AL473</f>
        <v>0</v>
      </c>
      <c r="AJ473">
        <f>MacroData!AM473</f>
        <v>1.2886905</v>
      </c>
      <c r="AK473">
        <f>MacroData!AN473</f>
        <v>1.9976290411182813</v>
      </c>
      <c r="AL473" s="31">
        <f>GDP!C474+GDP!J474</f>
        <v>0</v>
      </c>
      <c r="AM473">
        <f>GDP!D474+GDP!K474</f>
        <v>6.0139999999999999E-2</v>
      </c>
      <c r="AN473">
        <f>GDP!E474+GDP!L474</f>
        <v>0</v>
      </c>
      <c r="AO473">
        <f>GDP!F474+GDP!M474</f>
        <v>0</v>
      </c>
      <c r="AP473">
        <f>GDP!G474+GDP!N474</f>
        <v>0</v>
      </c>
      <c r="AQ473">
        <f>GDP!H474+GDP!O474</f>
        <v>0</v>
      </c>
      <c r="AR473" s="7">
        <f>GDP!I474+GDP!P474</f>
        <v>0</v>
      </c>
      <c r="AS473">
        <f>GDP!AE474</f>
        <v>0</v>
      </c>
      <c r="AT473">
        <f>GDP!AF474</f>
        <v>0</v>
      </c>
      <c r="AU473">
        <f>GDP!AG474</f>
        <v>0</v>
      </c>
      <c r="AV473">
        <f>GDP!AH474</f>
        <v>0</v>
      </c>
      <c r="AW473">
        <f>GDP!AI474</f>
        <v>0</v>
      </c>
      <c r="AX473">
        <f>GDP!AJ474</f>
        <v>0</v>
      </c>
      <c r="AY473" s="7">
        <f>GDP!AK474</f>
        <v>0</v>
      </c>
      <c r="AZ473">
        <f>GDP!AS474</f>
        <v>0</v>
      </c>
      <c r="BA473">
        <f>GDP!AT474</f>
        <v>0</v>
      </c>
      <c r="BB473">
        <f>GDP!AU474</f>
        <v>0</v>
      </c>
      <c r="BC473">
        <f>GDP!AV474</f>
        <v>0</v>
      </c>
      <c r="BD473">
        <f>GDP!AW474</f>
        <v>0</v>
      </c>
      <c r="BE473">
        <f>GDP!AX474</f>
        <v>0</v>
      </c>
      <c r="BF473" s="7">
        <f>GDP!AY474</f>
        <v>0</v>
      </c>
      <c r="BG473">
        <f>GDP!AZ474</f>
        <v>0</v>
      </c>
      <c r="BH473">
        <f>GDP!BA474</f>
        <v>0</v>
      </c>
      <c r="BI473">
        <f>GDP!BB474</f>
        <v>0</v>
      </c>
      <c r="BJ473">
        <f>GDP!BC474</f>
        <v>0</v>
      </c>
      <c r="BK473">
        <f>GDP!BD474</f>
        <v>0</v>
      </c>
      <c r="BL473">
        <f>GDP!BE474</f>
        <v>0</v>
      </c>
      <c r="BM473" s="7">
        <f>GDP!BF474</f>
        <v>0</v>
      </c>
      <c r="BN473">
        <f>GDP!BG474+GDP!BN474+GDP!BU474</f>
        <v>0.22069</v>
      </c>
      <c r="BO473">
        <f>GDP!BH474+GDP!BO474+GDP!BV474</f>
        <v>0</v>
      </c>
      <c r="BP473">
        <f>GDP!BI474+GDP!BP474+GDP!BW474</f>
        <v>0</v>
      </c>
      <c r="BQ473">
        <f>GDP!BJ474+GDP!BQ474+GDP!BX474</f>
        <v>0</v>
      </c>
      <c r="BR473">
        <f>GDP!BK474+GDP!BR474+GDP!BY474</f>
        <v>0</v>
      </c>
      <c r="BS473">
        <f>GDP!BL474+GDP!BS474+GDP!BZ474</f>
        <v>0</v>
      </c>
      <c r="BT473" s="7">
        <f>GDP!BM474+GDP!BT474+GDP!CA474</f>
        <v>0</v>
      </c>
      <c r="BU473">
        <f>GDP!CB474</f>
        <v>0</v>
      </c>
      <c r="BV473">
        <f>GDP!CC474</f>
        <v>0</v>
      </c>
      <c r="BW473">
        <f>GDP!CD474</f>
        <v>0</v>
      </c>
      <c r="BX473">
        <f>GDP!CE474</f>
        <v>0</v>
      </c>
      <c r="BY473">
        <f>GDP!CF474</f>
        <v>0</v>
      </c>
      <c r="BZ473">
        <f>GDP!CG474</f>
        <v>0</v>
      </c>
      <c r="CA473" s="7">
        <f>GDP!CH474</f>
        <v>0</v>
      </c>
      <c r="CB473">
        <f>GDP!CI474</f>
        <v>0</v>
      </c>
      <c r="CC473">
        <f>GDP!CJ474</f>
        <v>0</v>
      </c>
      <c r="CD473">
        <f>GDP!CK474</f>
        <v>0</v>
      </c>
      <c r="CE473">
        <f>GDP!CL474</f>
        <v>0</v>
      </c>
      <c r="CF473">
        <f>GDP!CM474</f>
        <v>0</v>
      </c>
      <c r="CG473">
        <f>GDP!CN474</f>
        <v>0</v>
      </c>
      <c r="CH473" s="7">
        <f>GDP!CO474</f>
        <v>0</v>
      </c>
      <c r="CI473">
        <f>GDP!CP474</f>
        <v>0</v>
      </c>
      <c r="CJ473">
        <f>GDP!CQ474</f>
        <v>0</v>
      </c>
      <c r="CK473">
        <f>GDP!CR474</f>
        <v>0</v>
      </c>
      <c r="CL473">
        <f>GDP!CS474</f>
        <v>0</v>
      </c>
      <c r="CM473">
        <f>GDP!CT474</f>
        <v>0</v>
      </c>
      <c r="CN473">
        <f>GDP!CU474</f>
        <v>0</v>
      </c>
      <c r="CO473">
        <f>GDP!CV474</f>
        <v>0</v>
      </c>
      <c r="CP473">
        <f>GDP!CW474</f>
        <v>0</v>
      </c>
      <c r="CQ473">
        <f>GDP!CX474</f>
        <v>6.0139999999999999E-2</v>
      </c>
      <c r="CR473">
        <f>GDP!CY474</f>
        <v>0</v>
      </c>
      <c r="CS473">
        <f>GDP!CZ474</f>
        <v>0</v>
      </c>
      <c r="CT473">
        <f>GDP!DA474</f>
        <v>0</v>
      </c>
      <c r="CU473">
        <f>GDP!DB474</f>
        <v>0</v>
      </c>
      <c r="CV473" s="7">
        <f>GDP!DC474</f>
        <v>0</v>
      </c>
      <c r="CW473">
        <f>GDP!DD474</f>
        <v>0.22069</v>
      </c>
      <c r="CX473">
        <f>GDP!DE474</f>
        <v>0</v>
      </c>
      <c r="CY473">
        <f>GDP!DF474</f>
        <v>0</v>
      </c>
      <c r="CZ473">
        <f>GDP!DG474</f>
        <v>0</v>
      </c>
      <c r="DA473">
        <f>GDP!DH474</f>
        <v>0</v>
      </c>
      <c r="DB473">
        <f>GDP!DI474</f>
        <v>0</v>
      </c>
      <c r="DC473" s="7">
        <f>GDP!DJ474</f>
        <v>0</v>
      </c>
      <c r="DD473">
        <f>GDP!DU474</f>
        <v>6.0139999999999999E-2</v>
      </c>
      <c r="DE473">
        <f>GDP!DV474</f>
        <v>0.22069</v>
      </c>
      <c r="DF473">
        <f>GDP!DW474</f>
        <v>1</v>
      </c>
      <c r="DG473">
        <f>GDP!EF474</f>
        <v>0</v>
      </c>
      <c r="DH473">
        <f>GDP!EG474</f>
        <v>0</v>
      </c>
      <c r="DI473">
        <f>GDP!EH474</f>
        <v>1</v>
      </c>
      <c r="DJ473">
        <f>GDP!EI474</f>
        <v>0</v>
      </c>
      <c r="DK473">
        <f>GDP!EJ474</f>
        <v>0</v>
      </c>
      <c r="DL473" s="84">
        <v>186.436357791083</v>
      </c>
      <c r="DM473" s="84">
        <v>179.2405</v>
      </c>
      <c r="DN473">
        <v>176.78344557267999</v>
      </c>
      <c r="DO473">
        <v>6329.4</v>
      </c>
      <c r="DP473">
        <v>0.1404605588</v>
      </c>
      <c r="DQ473">
        <v>4.4100074618000029</v>
      </c>
      <c r="DR473">
        <v>4.2695469030000028</v>
      </c>
      <c r="DS473">
        <v>35.071034883400003</v>
      </c>
      <c r="DT473">
        <v>30.6610274216</v>
      </c>
      <c r="DU473">
        <v>7156500000000</v>
      </c>
      <c r="DV473">
        <v>17273800000000</v>
      </c>
      <c r="DW473">
        <f t="shared" si="35"/>
        <v>1.4202080551513654</v>
      </c>
      <c r="DX473">
        <f t="shared" si="36"/>
        <v>3.4279871310100822</v>
      </c>
      <c r="DY473">
        <f t="shared" si="37"/>
        <v>-2.0077790758587168</v>
      </c>
      <c r="DZ473">
        <v>163888132194575</v>
      </c>
      <c r="EA473">
        <f t="shared" si="38"/>
        <v>32.523614264856739</v>
      </c>
      <c r="EB473">
        <v>20995600000000</v>
      </c>
      <c r="EC473">
        <v>94958300000000</v>
      </c>
      <c r="ED473">
        <f t="shared" si="39"/>
        <v>8.1824976678749189E-2</v>
      </c>
    </row>
    <row r="474" spans="1:134" x14ac:dyDescent="0.35">
      <c r="A474" t="s">
        <v>156</v>
      </c>
      <c r="B474" s="7">
        <v>2006</v>
      </c>
      <c r="C474">
        <f>MacroData!D474</f>
        <v>506689.05121900706</v>
      </c>
      <c r="D474">
        <f>MacroData!E474</f>
        <v>101.566</v>
      </c>
      <c r="E474">
        <f>MacroData!F474</f>
        <v>101.319</v>
      </c>
      <c r="F474">
        <f>MacroData!G474</f>
        <v>845004308750463</v>
      </c>
      <c r="G474">
        <f>MacroData!H474</f>
        <v>499859392492263</v>
      </c>
      <c r="H474">
        <f>MacroData!I474</f>
        <v>506689051219007</v>
      </c>
      <c r="I474">
        <f>MacroData!J474</f>
        <v>512454775307980</v>
      </c>
      <c r="J474">
        <f>MacroData!K474</f>
        <v>0.29699999999999999</v>
      </c>
      <c r="K474">
        <f>MacroData!L474</f>
        <v>1.734</v>
      </c>
      <c r="L474">
        <f>MacroData!M474</f>
        <v>291393.25</v>
      </c>
      <c r="M474">
        <f>MacroData!N474</f>
        <v>114097.3203125</v>
      </c>
      <c r="N474">
        <f>MacroData!O474</f>
        <v>127770000</v>
      </c>
      <c r="O474">
        <f>MacroData!P474</f>
        <v>54685741898.764656</v>
      </c>
      <c r="P474">
        <f>MacroData!Q474</f>
        <v>11334823998209</v>
      </c>
      <c r="Q474">
        <f>MacroData!R474</f>
        <v>114272400000000</v>
      </c>
      <c r="R474">
        <f>MacroData!S474</f>
        <v>501119951309771</v>
      </c>
      <c r="S474">
        <f>MacroData!T474</f>
        <v>91270000000000</v>
      </c>
      <c r="T474">
        <f>MacroData!U474</f>
        <v>294344100000000</v>
      </c>
      <c r="U474">
        <f>MacroData!V474</f>
        <v>4.1260000000000003</v>
      </c>
      <c r="V474">
        <f>MacroData!W474</f>
        <v>779.87</v>
      </c>
      <c r="W474">
        <f>MacroData!X474</f>
        <v>79.765000000000001</v>
      </c>
      <c r="X474">
        <f>MacroData!Y474</f>
        <v>2670558038509.21</v>
      </c>
      <c r="Y474">
        <f>MacroData!Z474</f>
        <v>293433300000000</v>
      </c>
      <c r="Z474">
        <f>MacroData!AA474</f>
        <v>161621175000000</v>
      </c>
      <c r="AA474">
        <f>MacroData!AB474</f>
        <v>14210175000000</v>
      </c>
      <c r="AB474">
        <f>MacroData!AC474</f>
        <v>58222200000000</v>
      </c>
      <c r="AC474">
        <f>MacroData!AD474</f>
        <v>92493400000000.094</v>
      </c>
      <c r="AD474">
        <f>MacroData!AE474</f>
        <v>23002400000000</v>
      </c>
      <c r="AE474">
        <f>MacroData!AH474</f>
        <v>0</v>
      </c>
      <c r="AF474">
        <f>MacroData!AI474</f>
        <v>0</v>
      </c>
      <c r="AG474">
        <f>MacroData!AJ474</f>
        <v>0</v>
      </c>
      <c r="AH474">
        <f>MacroData!AK474</f>
        <v>0</v>
      </c>
      <c r="AI474">
        <f>MacroData!AL474</f>
        <v>0</v>
      </c>
      <c r="AJ474">
        <f>MacroData!AM474</f>
        <v>1.2886905</v>
      </c>
      <c r="AK474">
        <f>MacroData!AN474</f>
        <v>1.9753142825904348</v>
      </c>
      <c r="AL474" s="31">
        <f>GDP!C475+GDP!J475</f>
        <v>0.47627999999999998</v>
      </c>
      <c r="AM474">
        <f>GDP!D475+GDP!K475</f>
        <v>0</v>
      </c>
      <c r="AN474">
        <f>GDP!E475+GDP!L475</f>
        <v>0.15876000000000001</v>
      </c>
      <c r="AO474">
        <f>GDP!F475+GDP!M475</f>
        <v>0</v>
      </c>
      <c r="AP474">
        <f>GDP!G475+GDP!N475</f>
        <v>0</v>
      </c>
      <c r="AQ474">
        <f>GDP!H475+GDP!O475</f>
        <v>0</v>
      </c>
      <c r="AR474" s="7">
        <f>GDP!I475+GDP!P475</f>
        <v>0</v>
      </c>
      <c r="AS474">
        <f>GDP!AE475</f>
        <v>0</v>
      </c>
      <c r="AT474">
        <f>GDP!AF475</f>
        <v>0</v>
      </c>
      <c r="AU474">
        <f>GDP!AG475</f>
        <v>0</v>
      </c>
      <c r="AV474">
        <f>GDP!AH475</f>
        <v>0</v>
      </c>
      <c r="AW474">
        <f>GDP!AI475</f>
        <v>0</v>
      </c>
      <c r="AX474">
        <f>GDP!AJ475</f>
        <v>0</v>
      </c>
      <c r="AY474" s="7">
        <f>GDP!AK475</f>
        <v>0</v>
      </c>
      <c r="AZ474">
        <f>GDP!AS475</f>
        <v>0</v>
      </c>
      <c r="BA474">
        <f>GDP!AT475</f>
        <v>0</v>
      </c>
      <c r="BB474">
        <f>GDP!AU475</f>
        <v>0</v>
      </c>
      <c r="BC474">
        <f>GDP!AV475</f>
        <v>0</v>
      </c>
      <c r="BD474">
        <f>GDP!AW475</f>
        <v>0</v>
      </c>
      <c r="BE474">
        <f>GDP!AX475</f>
        <v>0</v>
      </c>
      <c r="BF474" s="7">
        <f>GDP!AY475</f>
        <v>0</v>
      </c>
      <c r="BG474">
        <f>GDP!AZ475</f>
        <v>0</v>
      </c>
      <c r="BH474">
        <f>GDP!BA475</f>
        <v>0</v>
      </c>
      <c r="BI474">
        <f>GDP!BB475</f>
        <v>0</v>
      </c>
      <c r="BJ474">
        <f>GDP!BC475</f>
        <v>0</v>
      </c>
      <c r="BK474">
        <f>GDP!BD475</f>
        <v>0</v>
      </c>
      <c r="BL474">
        <f>GDP!BE475</f>
        <v>0</v>
      </c>
      <c r="BM474" s="7">
        <f>GDP!BF475</f>
        <v>0</v>
      </c>
      <c r="BN474">
        <f>GDP!BG475+GDP!BN475+GDP!BU475</f>
        <v>0.27348</v>
      </c>
      <c r="BO474">
        <f>GDP!BH475+GDP!BO475+GDP!BV475</f>
        <v>0</v>
      </c>
      <c r="BP474">
        <f>GDP!BI475+GDP!BP475+GDP!BW475</f>
        <v>0</v>
      </c>
      <c r="BQ474">
        <f>GDP!BJ475+GDP!BQ475+GDP!BX475</f>
        <v>0</v>
      </c>
      <c r="BR474">
        <f>GDP!BK475+GDP!BR475+GDP!BY475</f>
        <v>0</v>
      </c>
      <c r="BS474">
        <f>GDP!BL475+GDP!BS475+GDP!BZ475</f>
        <v>0</v>
      </c>
      <c r="BT474" s="7">
        <f>GDP!BM475+GDP!BT475+GDP!CA475</f>
        <v>0</v>
      </c>
      <c r="BU474">
        <f>GDP!CB475</f>
        <v>0</v>
      </c>
      <c r="BV474">
        <f>GDP!CC475</f>
        <v>0</v>
      </c>
      <c r="BW474">
        <f>GDP!CD475</f>
        <v>0</v>
      </c>
      <c r="BX474">
        <f>GDP!CE475</f>
        <v>0</v>
      </c>
      <c r="BY474">
        <f>GDP!CF475</f>
        <v>0</v>
      </c>
      <c r="BZ474">
        <f>GDP!CG475</f>
        <v>0</v>
      </c>
      <c r="CA474" s="7">
        <f>GDP!CH475</f>
        <v>0</v>
      </c>
      <c r="CB474">
        <f>GDP!CI475</f>
        <v>0</v>
      </c>
      <c r="CC474">
        <f>GDP!CJ475</f>
        <v>0</v>
      </c>
      <c r="CD474">
        <f>GDP!CK475</f>
        <v>0</v>
      </c>
      <c r="CE474">
        <f>GDP!CL475</f>
        <v>0</v>
      </c>
      <c r="CF474">
        <f>GDP!CM475</f>
        <v>0</v>
      </c>
      <c r="CG474">
        <f>GDP!CN475</f>
        <v>0</v>
      </c>
      <c r="CH474" s="7">
        <f>GDP!CO475</f>
        <v>0</v>
      </c>
      <c r="CI474">
        <f>GDP!CP475</f>
        <v>0</v>
      </c>
      <c r="CJ474">
        <f>GDP!CQ475</f>
        <v>0</v>
      </c>
      <c r="CK474">
        <f>GDP!CR475</f>
        <v>0</v>
      </c>
      <c r="CL474">
        <f>GDP!CS475</f>
        <v>0</v>
      </c>
      <c r="CM474">
        <f>GDP!CT475</f>
        <v>0</v>
      </c>
      <c r="CN474">
        <f>GDP!CU475</f>
        <v>0</v>
      </c>
      <c r="CO474">
        <f>GDP!CV475</f>
        <v>0</v>
      </c>
      <c r="CP474">
        <f>GDP!CW475</f>
        <v>0.47627999999999998</v>
      </c>
      <c r="CQ474">
        <f>GDP!CX475</f>
        <v>0</v>
      </c>
      <c r="CR474">
        <f>GDP!CY475</f>
        <v>0.15876000000000001</v>
      </c>
      <c r="CS474">
        <f>GDP!CZ475</f>
        <v>0</v>
      </c>
      <c r="CT474">
        <f>GDP!DA475</f>
        <v>0</v>
      </c>
      <c r="CU474">
        <f>GDP!DB475</f>
        <v>0</v>
      </c>
      <c r="CV474" s="7">
        <f>GDP!DC475</f>
        <v>0</v>
      </c>
      <c r="CW474">
        <f>GDP!DD475</f>
        <v>0.27348</v>
      </c>
      <c r="CX474">
        <f>GDP!DE475</f>
        <v>0</v>
      </c>
      <c r="CY474">
        <f>GDP!DF475</f>
        <v>0</v>
      </c>
      <c r="CZ474">
        <f>GDP!DG475</f>
        <v>0</v>
      </c>
      <c r="DA474">
        <f>GDP!DH475</f>
        <v>0</v>
      </c>
      <c r="DB474">
        <f>GDP!DI475</f>
        <v>0</v>
      </c>
      <c r="DC474" s="7">
        <f>GDP!DJ475</f>
        <v>0</v>
      </c>
      <c r="DD474">
        <f>GDP!DU475</f>
        <v>0.63504000000000005</v>
      </c>
      <c r="DE474">
        <f>GDP!DV475</f>
        <v>0.27348</v>
      </c>
      <c r="DF474">
        <f>GDP!DW475</f>
        <v>1</v>
      </c>
      <c r="DG474">
        <f>GDP!EF475</f>
        <v>1</v>
      </c>
      <c r="DH474">
        <f>GDP!EG475</f>
        <v>0</v>
      </c>
      <c r="DI474">
        <f>GDP!EH475</f>
        <v>0</v>
      </c>
      <c r="DJ474">
        <f>GDP!EI475</f>
        <v>0</v>
      </c>
      <c r="DK474">
        <f>GDP!EJ475</f>
        <v>0</v>
      </c>
      <c r="DL474" s="84">
        <v>185.99727247788101</v>
      </c>
      <c r="DM474" s="84">
        <v>178.8689</v>
      </c>
      <c r="DN474">
        <v>176.38534496305999</v>
      </c>
      <c r="DO474">
        <v>-12686.9</v>
      </c>
      <c r="DP474">
        <v>-4.55701747E-2</v>
      </c>
      <c r="DQ474">
        <v>2.9708109839999999</v>
      </c>
      <c r="DR474">
        <v>3.0163811586999998</v>
      </c>
      <c r="DS474">
        <v>34.565950253899999</v>
      </c>
      <c r="DT474">
        <v>31.595139269899999</v>
      </c>
      <c r="DU474">
        <v>5581500000000</v>
      </c>
      <c r="DV474">
        <v>17417600000000</v>
      </c>
      <c r="DW474">
        <f t="shared" si="35"/>
        <v>1.1015631750028678</v>
      </c>
      <c r="DX474">
        <f t="shared" si="36"/>
        <v>3.4375323402185702</v>
      </c>
      <c r="DY474">
        <f t="shared" si="37"/>
        <v>-2.3359691652157024</v>
      </c>
      <c r="DZ474">
        <v>164846375000000</v>
      </c>
      <c r="EA474">
        <f t="shared" si="38"/>
        <v>32.534031395272486</v>
      </c>
      <c r="EB474">
        <v>19958100000000</v>
      </c>
      <c r="EC474">
        <v>94590200000000</v>
      </c>
      <c r="ED474">
        <f t="shared" si="39"/>
        <v>-2.5777399321739648E-2</v>
      </c>
    </row>
    <row r="475" spans="1:134" x14ac:dyDescent="0.35">
      <c r="A475" t="s">
        <v>156</v>
      </c>
      <c r="B475" s="7">
        <v>2007</v>
      </c>
      <c r="C475">
        <f>MacroData!D475</f>
        <v>512977.26610933902</v>
      </c>
      <c r="D475">
        <f>MacroData!E475</f>
        <v>100.548</v>
      </c>
      <c r="E475">
        <f>MacroData!F475</f>
        <v>101.267</v>
      </c>
      <c r="F475">
        <f>MacroData!G475</f>
        <v>833121717581908</v>
      </c>
      <c r="G475">
        <f>MacroData!H475</f>
        <v>498368804718595</v>
      </c>
      <c r="H475">
        <f>MacroData!I475</f>
        <v>512977266109339</v>
      </c>
      <c r="I475">
        <f>MacroData!J475</f>
        <v>523688596891773</v>
      </c>
      <c r="J475">
        <f>MacroData!K475</f>
        <v>0.79</v>
      </c>
      <c r="K475">
        <f>MacroData!L475</f>
        <v>1.6739999999999999</v>
      </c>
      <c r="L475">
        <f>MacroData!M475</f>
        <v>292077.46875</v>
      </c>
      <c r="M475">
        <f>MacroData!N475</f>
        <v>114976.1640625</v>
      </c>
      <c r="N475">
        <f>MacroData!O475</f>
        <v>127771000</v>
      </c>
      <c r="O475">
        <f>MacroData!P475</f>
        <v>73559187908.109833</v>
      </c>
      <c r="P475">
        <f>MacroData!Q475</f>
        <v>18482078851733</v>
      </c>
      <c r="Q475">
        <f>MacroData!R475</f>
        <v>114631300000000</v>
      </c>
      <c r="R475">
        <f>MacroData!S475</f>
        <v>505206518040040</v>
      </c>
      <c r="S475">
        <f>MacroData!T475</f>
        <v>92996400000000</v>
      </c>
      <c r="T475">
        <f>MacroData!U475</f>
        <v>297063400000000</v>
      </c>
      <c r="U475">
        <f>MacroData!V475</f>
        <v>3.8410000000000002</v>
      </c>
      <c r="V475">
        <f>MacroData!W475</f>
        <v>696.7</v>
      </c>
      <c r="W475">
        <f>MacroData!X475</f>
        <v>75.402000000000001</v>
      </c>
      <c r="X475">
        <f>MacroData!Y475</f>
        <v>2695229100094.48</v>
      </c>
      <c r="Y475">
        <f>MacroData!Z475</f>
        <v>294122000000000</v>
      </c>
      <c r="Z475">
        <f>MacroData!AA475</f>
        <v>165614675000000</v>
      </c>
      <c r="AA475">
        <f>MacroData!AB475</f>
        <v>14221275000000</v>
      </c>
      <c r="AB475">
        <f>MacroData!AC475</f>
        <v>59476800000000</v>
      </c>
      <c r="AC475">
        <f>MacroData!AD475</f>
        <v>93521400000000</v>
      </c>
      <c r="AD475">
        <f>MacroData!AE475</f>
        <v>21634900000000</v>
      </c>
      <c r="AE475">
        <f>MacroData!AH475</f>
        <v>0</v>
      </c>
      <c r="AF475">
        <f>MacroData!AI475</f>
        <v>0</v>
      </c>
      <c r="AG475">
        <f>MacroData!AJ475</f>
        <v>1</v>
      </c>
      <c r="AH475">
        <f>MacroData!AK475</f>
        <v>0</v>
      </c>
      <c r="AI475">
        <f>MacroData!AL475</f>
        <v>0</v>
      </c>
      <c r="AJ475">
        <f>MacroData!AM475</f>
        <v>1.1220240000000001</v>
      </c>
      <c r="AK475">
        <f>MacroData!AN475</f>
        <v>1.9599809550813265</v>
      </c>
      <c r="AL475" s="31">
        <f>GDP!C476+GDP!J476</f>
        <v>0</v>
      </c>
      <c r="AM475">
        <f>GDP!D476+GDP!K476</f>
        <v>0.15876000000000001</v>
      </c>
      <c r="AN475">
        <f>GDP!E476+GDP!L476</f>
        <v>0</v>
      </c>
      <c r="AO475">
        <f>GDP!F476+GDP!M476</f>
        <v>0</v>
      </c>
      <c r="AP475">
        <f>GDP!G476+GDP!N476</f>
        <v>0</v>
      </c>
      <c r="AQ475">
        <f>GDP!H476+GDP!O476</f>
        <v>0</v>
      </c>
      <c r="AR475" s="7">
        <f>GDP!I476+GDP!P476</f>
        <v>0</v>
      </c>
      <c r="AS475">
        <f>GDP!AE476</f>
        <v>0</v>
      </c>
      <c r="AT475">
        <f>GDP!AF476</f>
        <v>0</v>
      </c>
      <c r="AU475">
        <f>GDP!AG476</f>
        <v>0</v>
      </c>
      <c r="AV475">
        <f>GDP!AH476</f>
        <v>0</v>
      </c>
      <c r="AW475">
        <f>GDP!AI476</f>
        <v>0</v>
      </c>
      <c r="AX475">
        <f>GDP!AJ476</f>
        <v>0</v>
      </c>
      <c r="AY475" s="7">
        <f>GDP!AK476</f>
        <v>0</v>
      </c>
      <c r="AZ475">
        <f>GDP!AS476</f>
        <v>0</v>
      </c>
      <c r="BA475">
        <f>GDP!AT476</f>
        <v>0</v>
      </c>
      <c r="BB475">
        <f>GDP!AU476</f>
        <v>0</v>
      </c>
      <c r="BC475">
        <f>GDP!AV476</f>
        <v>0</v>
      </c>
      <c r="BD475">
        <f>GDP!AW476</f>
        <v>0</v>
      </c>
      <c r="BE475">
        <f>GDP!AX476</f>
        <v>0</v>
      </c>
      <c r="BF475" s="7">
        <f>GDP!AY476</f>
        <v>0</v>
      </c>
      <c r="BG475">
        <f>GDP!AZ476</f>
        <v>0</v>
      </c>
      <c r="BH475">
        <f>GDP!BA476</f>
        <v>0</v>
      </c>
      <c r="BI475">
        <f>GDP!BB476</f>
        <v>0</v>
      </c>
      <c r="BJ475">
        <f>GDP!BC476</f>
        <v>0</v>
      </c>
      <c r="BK475">
        <f>GDP!BD476</f>
        <v>0</v>
      </c>
      <c r="BL475">
        <f>GDP!BE476</f>
        <v>0</v>
      </c>
      <c r="BM475" s="7">
        <f>GDP!BF476</f>
        <v>0</v>
      </c>
      <c r="BN475">
        <f>GDP!BG476+GDP!BN476+GDP!BU476</f>
        <v>0</v>
      </c>
      <c r="BO475">
        <f>GDP!BH476+GDP!BO476+GDP!BV476</f>
        <v>0</v>
      </c>
      <c r="BP475">
        <f>GDP!BI476+GDP!BP476+GDP!BW476</f>
        <v>0</v>
      </c>
      <c r="BQ475">
        <f>GDP!BJ476+GDP!BQ476+GDP!BX476</f>
        <v>0</v>
      </c>
      <c r="BR475">
        <f>GDP!BK476+GDP!BR476+GDP!BY476</f>
        <v>0</v>
      </c>
      <c r="BS475">
        <f>GDP!BL476+GDP!BS476+GDP!BZ476</f>
        <v>0</v>
      </c>
      <c r="BT475" s="7">
        <f>GDP!BM476+GDP!BT476+GDP!CA476</f>
        <v>0</v>
      </c>
      <c r="BU475">
        <f>GDP!CB476</f>
        <v>0</v>
      </c>
      <c r="BV475">
        <f>GDP!CC476</f>
        <v>0</v>
      </c>
      <c r="BW475">
        <f>GDP!CD476</f>
        <v>0</v>
      </c>
      <c r="BX475">
        <f>GDP!CE476</f>
        <v>0</v>
      </c>
      <c r="BY475">
        <f>GDP!CF476</f>
        <v>0</v>
      </c>
      <c r="BZ475">
        <f>GDP!CG476</f>
        <v>0</v>
      </c>
      <c r="CA475" s="7">
        <f>GDP!CH476</f>
        <v>0</v>
      </c>
      <c r="CB475">
        <f>GDP!CI476</f>
        <v>0</v>
      </c>
      <c r="CC475">
        <f>GDP!CJ476</f>
        <v>0</v>
      </c>
      <c r="CD475">
        <f>GDP!CK476</f>
        <v>0</v>
      </c>
      <c r="CE475">
        <f>GDP!CL476</f>
        <v>0</v>
      </c>
      <c r="CF475">
        <f>GDP!CM476</f>
        <v>0</v>
      </c>
      <c r="CG475">
        <f>GDP!CN476</f>
        <v>0</v>
      </c>
      <c r="CH475" s="7">
        <f>GDP!CO476</f>
        <v>0</v>
      </c>
      <c r="CI475">
        <f>GDP!CP476</f>
        <v>0</v>
      </c>
      <c r="CJ475">
        <f>GDP!CQ476</f>
        <v>0</v>
      </c>
      <c r="CK475">
        <f>GDP!CR476</f>
        <v>0</v>
      </c>
      <c r="CL475">
        <f>GDP!CS476</f>
        <v>0</v>
      </c>
      <c r="CM475">
        <f>GDP!CT476</f>
        <v>0</v>
      </c>
      <c r="CN475">
        <f>GDP!CU476</f>
        <v>0</v>
      </c>
      <c r="CO475">
        <f>GDP!CV476</f>
        <v>0</v>
      </c>
      <c r="CP475">
        <f>GDP!CW476</f>
        <v>0</v>
      </c>
      <c r="CQ475">
        <f>GDP!CX476</f>
        <v>0.15876000000000001</v>
      </c>
      <c r="CR475">
        <f>GDP!CY476</f>
        <v>0</v>
      </c>
      <c r="CS475">
        <f>GDP!CZ476</f>
        <v>0</v>
      </c>
      <c r="CT475">
        <f>GDP!DA476</f>
        <v>0</v>
      </c>
      <c r="CU475">
        <f>GDP!DB476</f>
        <v>0</v>
      </c>
      <c r="CV475" s="7">
        <f>GDP!DC476</f>
        <v>0</v>
      </c>
      <c r="CW475">
        <f>GDP!DD476</f>
        <v>0</v>
      </c>
      <c r="CX475">
        <f>GDP!DE476</f>
        <v>0</v>
      </c>
      <c r="CY475">
        <f>GDP!DF476</f>
        <v>0</v>
      </c>
      <c r="CZ475">
        <f>GDP!DG476</f>
        <v>0</v>
      </c>
      <c r="DA475">
        <f>GDP!DH476</f>
        <v>0</v>
      </c>
      <c r="DB475">
        <f>GDP!DI476</f>
        <v>0</v>
      </c>
      <c r="DC475" s="7">
        <f>GDP!DJ476</f>
        <v>0</v>
      </c>
      <c r="DD475">
        <f>GDP!DU476</f>
        <v>0.15876000000000001</v>
      </c>
      <c r="DE475">
        <f>GDP!DV476</f>
        <v>0</v>
      </c>
      <c r="DF475">
        <f>GDP!DW476</f>
        <v>0</v>
      </c>
      <c r="DG475">
        <f>GDP!EF476</f>
        <v>1</v>
      </c>
      <c r="DH475">
        <f>GDP!EG476</f>
        <v>0</v>
      </c>
      <c r="DI475">
        <f>GDP!EH476</f>
        <v>0</v>
      </c>
      <c r="DJ475">
        <f>GDP!EI476</f>
        <v>0</v>
      </c>
      <c r="DK475">
        <f>GDP!EJ476</f>
        <v>0</v>
      </c>
      <c r="DL475" s="84">
        <v>183.01235615288999</v>
      </c>
      <c r="DM475" s="84">
        <v>176.5712</v>
      </c>
      <c r="DN475">
        <v>175.42614723701999</v>
      </c>
      <c r="DO475">
        <v>-18271.099999999999</v>
      </c>
      <c r="DP475">
        <v>1.27330242E-2</v>
      </c>
      <c r="DQ475">
        <v>2.7563517949000023</v>
      </c>
      <c r="DR475">
        <v>2.7436187707000022</v>
      </c>
      <c r="DS475">
        <v>34.568082464900002</v>
      </c>
      <c r="DT475">
        <v>31.811730669999999</v>
      </c>
      <c r="DU475">
        <v>5170400000000</v>
      </c>
      <c r="DV475">
        <v>17470900000000</v>
      </c>
      <c r="DW475">
        <f t="shared" si="35"/>
        <v>1.0079199102164405</v>
      </c>
      <c r="DX475">
        <f t="shared" si="36"/>
        <v>3.4057844575662246</v>
      </c>
      <c r="DY475">
        <f t="shared" si="37"/>
        <v>-2.3978645473497844</v>
      </c>
      <c r="DZ475">
        <v>167226150000000</v>
      </c>
      <c r="EA475">
        <f t="shared" si="38"/>
        <v>32.599134707922211</v>
      </c>
      <c r="EB475">
        <v>18967000000000</v>
      </c>
      <c r="EC475">
        <v>95414700000000</v>
      </c>
      <c r="ED475">
        <f t="shared" si="39"/>
        <v>7.218867419323669E-3</v>
      </c>
    </row>
    <row r="476" spans="1:134" x14ac:dyDescent="0.35">
      <c r="A476" t="s">
        <v>156</v>
      </c>
      <c r="B476" s="7">
        <v>2008</v>
      </c>
      <c r="C476">
        <f>MacroData!D476</f>
        <v>501211.39444057201</v>
      </c>
      <c r="D476">
        <f>MacroData!E476</f>
        <v>97.097999999999999</v>
      </c>
      <c r="E476">
        <f>MacroData!F476</f>
        <v>100.14100000000001</v>
      </c>
      <c r="F476">
        <f>MacroData!G476</f>
        <v>857742363694690</v>
      </c>
      <c r="G476">
        <f>MacroData!H476</f>
        <v>495059095558822</v>
      </c>
      <c r="H476">
        <f>MacroData!I476</f>
        <v>501211394440572</v>
      </c>
      <c r="I476">
        <f>MacroData!J476</f>
        <v>518233697177166</v>
      </c>
      <c r="J476">
        <f>MacroData!K476</f>
        <v>0.92400000000000004</v>
      </c>
      <c r="K476">
        <f>MacroData!L476</f>
        <v>1.486</v>
      </c>
      <c r="L476">
        <f>MacroData!M476</f>
        <v>286048</v>
      </c>
      <c r="M476">
        <f>MacroData!N476</f>
        <v>110148.875</v>
      </c>
      <c r="N476">
        <f>MacroData!O476</f>
        <v>127692000</v>
      </c>
      <c r="O476">
        <f>MacroData!P476</f>
        <v>8237986777.5664711</v>
      </c>
      <c r="P476">
        <f>MacroData!Q476</f>
        <v>20683714311534</v>
      </c>
      <c r="Q476">
        <f>MacroData!R476</f>
        <v>109923400000000</v>
      </c>
      <c r="R476">
        <f>MacroData!S476</f>
        <v>497549982865632</v>
      </c>
      <c r="S476">
        <f>MacroData!T476</f>
        <v>89891100000000</v>
      </c>
      <c r="T476">
        <f>MacroData!U476</f>
        <v>294312800000000</v>
      </c>
      <c r="U476">
        <f>MacroData!V476</f>
        <v>3.9670000000000001</v>
      </c>
      <c r="V476">
        <f>MacroData!W476</f>
        <v>416.35</v>
      </c>
      <c r="W476">
        <f>MacroData!X476</f>
        <v>84.578000000000003</v>
      </c>
      <c r="X476">
        <f>MacroData!Y476</f>
        <v>2670274056372.3799</v>
      </c>
      <c r="Y476">
        <f>MacroData!Z476</f>
        <v>292055400000000</v>
      </c>
      <c r="Z476">
        <f>MacroData!AA476</f>
        <v>164098350000000</v>
      </c>
      <c r="AA476">
        <f>MacroData!AB476</f>
        <v>14784050000000</v>
      </c>
      <c r="AB476">
        <f>MacroData!AC476</f>
        <v>60848500000000</v>
      </c>
      <c r="AC476">
        <f>MacroData!AD476</f>
        <v>93403400000000</v>
      </c>
      <c r="AD476">
        <f>MacroData!AE476</f>
        <v>20032300000000</v>
      </c>
      <c r="AE476">
        <f>MacroData!AH476</f>
        <v>0</v>
      </c>
      <c r="AF476">
        <f>MacroData!AI476</f>
        <v>0</v>
      </c>
      <c r="AG476">
        <f>MacroData!AJ476</f>
        <v>1</v>
      </c>
      <c r="AH476">
        <f>MacroData!AK476</f>
        <v>0</v>
      </c>
      <c r="AI476">
        <f>MacroData!AL476</f>
        <v>1</v>
      </c>
      <c r="AJ476">
        <f>MacroData!AM476</f>
        <v>1.1220240000000001</v>
      </c>
      <c r="AK476">
        <f>MacroData!AN476</f>
        <v>1.963828182291417</v>
      </c>
      <c r="AL476" s="31">
        <f>GDP!C477+GDP!J477</f>
        <v>0</v>
      </c>
      <c r="AM476">
        <f>GDP!D477+GDP!K477</f>
        <v>0</v>
      </c>
      <c r="AN476">
        <f>GDP!E477+GDP!L477</f>
        <v>0</v>
      </c>
      <c r="AO476">
        <f>GDP!F477+GDP!M477</f>
        <v>0</v>
      </c>
      <c r="AP476">
        <f>GDP!G477+GDP!N477</f>
        <v>0</v>
      </c>
      <c r="AQ476">
        <f>GDP!H477+GDP!O477</f>
        <v>0</v>
      </c>
      <c r="AR476" s="7">
        <f>GDP!I477+GDP!P477</f>
        <v>0</v>
      </c>
      <c r="AS476">
        <f>GDP!AE477</f>
        <v>0</v>
      </c>
      <c r="AT476">
        <f>GDP!AF477</f>
        <v>0</v>
      </c>
      <c r="AU476">
        <f>GDP!AG477</f>
        <v>0</v>
      </c>
      <c r="AV476">
        <f>GDP!AH477</f>
        <v>0</v>
      </c>
      <c r="AW476">
        <f>GDP!AI477</f>
        <v>0</v>
      </c>
      <c r="AX476">
        <f>GDP!AJ477</f>
        <v>0</v>
      </c>
      <c r="AY476" s="7">
        <f>GDP!AK477</f>
        <v>0</v>
      </c>
      <c r="AZ476">
        <f>GDP!AS477</f>
        <v>0</v>
      </c>
      <c r="BA476">
        <f>GDP!AT477</f>
        <v>0</v>
      </c>
      <c r="BB476">
        <f>GDP!AU477</f>
        <v>0</v>
      </c>
      <c r="BC476">
        <f>GDP!AV477</f>
        <v>0</v>
      </c>
      <c r="BD476">
        <f>GDP!AW477</f>
        <v>0</v>
      </c>
      <c r="BE476">
        <f>GDP!AX477</f>
        <v>0</v>
      </c>
      <c r="BF476" s="7">
        <f>GDP!AY477</f>
        <v>0</v>
      </c>
      <c r="BG476">
        <f>GDP!AZ477</f>
        <v>0</v>
      </c>
      <c r="BH476">
        <f>GDP!BA477</f>
        <v>0</v>
      </c>
      <c r="BI476">
        <f>GDP!BB477</f>
        <v>0</v>
      </c>
      <c r="BJ476">
        <f>GDP!BC477</f>
        <v>0</v>
      </c>
      <c r="BK476">
        <f>GDP!BD477</f>
        <v>0</v>
      </c>
      <c r="BL476">
        <f>GDP!BE477</f>
        <v>0</v>
      </c>
      <c r="BM476" s="7">
        <f>GDP!BF477</f>
        <v>0</v>
      </c>
      <c r="BN476">
        <f>GDP!BG477+GDP!BN477+GDP!BU477</f>
        <v>0</v>
      </c>
      <c r="BO476">
        <f>GDP!BH477+GDP!BO477+GDP!BV477</f>
        <v>0</v>
      </c>
      <c r="BP476">
        <f>GDP!BI477+GDP!BP477+GDP!BW477</f>
        <v>0</v>
      </c>
      <c r="BQ476">
        <f>GDP!BJ477+GDP!BQ477+GDP!BX477</f>
        <v>0</v>
      </c>
      <c r="BR476">
        <f>GDP!BK477+GDP!BR477+GDP!BY477</f>
        <v>0</v>
      </c>
      <c r="BS476">
        <f>GDP!BL477+GDP!BS477+GDP!BZ477</f>
        <v>0</v>
      </c>
      <c r="BT476" s="7">
        <f>GDP!BM477+GDP!BT477+GDP!CA477</f>
        <v>0</v>
      </c>
      <c r="BU476">
        <f>GDP!CB477</f>
        <v>0</v>
      </c>
      <c r="BV476">
        <f>GDP!CC477</f>
        <v>0</v>
      </c>
      <c r="BW476">
        <f>GDP!CD477</f>
        <v>0</v>
      </c>
      <c r="BX476">
        <f>GDP!CE477</f>
        <v>0</v>
      </c>
      <c r="BY476">
        <f>GDP!CF477</f>
        <v>0</v>
      </c>
      <c r="BZ476">
        <f>GDP!CG477</f>
        <v>0</v>
      </c>
      <c r="CA476" s="7">
        <f>GDP!CH477</f>
        <v>0</v>
      </c>
      <c r="CB476">
        <f>GDP!CI477</f>
        <v>0</v>
      </c>
      <c r="CC476">
        <f>GDP!CJ477</f>
        <v>0</v>
      </c>
      <c r="CD476">
        <f>GDP!CK477</f>
        <v>0</v>
      </c>
      <c r="CE476">
        <f>GDP!CL477</f>
        <v>0</v>
      </c>
      <c r="CF476">
        <f>GDP!CM477</f>
        <v>0</v>
      </c>
      <c r="CG476">
        <f>GDP!CN477</f>
        <v>0</v>
      </c>
      <c r="CH476" s="7">
        <f>GDP!CO477</f>
        <v>0</v>
      </c>
      <c r="CI476">
        <f>GDP!CP477</f>
        <v>0</v>
      </c>
      <c r="CJ476">
        <f>GDP!CQ477</f>
        <v>0</v>
      </c>
      <c r="CK476">
        <f>GDP!CR477</f>
        <v>0</v>
      </c>
      <c r="CL476">
        <f>GDP!CS477</f>
        <v>0</v>
      </c>
      <c r="CM476">
        <f>GDP!CT477</f>
        <v>0</v>
      </c>
      <c r="CN476">
        <f>GDP!CU477</f>
        <v>0</v>
      </c>
      <c r="CO476">
        <f>GDP!CV477</f>
        <v>0</v>
      </c>
      <c r="CP476">
        <f>GDP!CW477</f>
        <v>0</v>
      </c>
      <c r="CQ476">
        <f>GDP!CX477</f>
        <v>0</v>
      </c>
      <c r="CR476">
        <f>GDP!CY477</f>
        <v>0</v>
      </c>
      <c r="CS476">
        <f>GDP!CZ477</f>
        <v>0</v>
      </c>
      <c r="CT476">
        <f>GDP!DA477</f>
        <v>0</v>
      </c>
      <c r="CU476">
        <f>GDP!DB477</f>
        <v>0</v>
      </c>
      <c r="CV476" s="7">
        <f>GDP!DC477</f>
        <v>0</v>
      </c>
      <c r="CW476">
        <f>GDP!DD477</f>
        <v>0</v>
      </c>
      <c r="CX476">
        <f>GDP!DE477</f>
        <v>0</v>
      </c>
      <c r="CY476">
        <f>GDP!DF477</f>
        <v>0</v>
      </c>
      <c r="CZ476">
        <f>GDP!DG477</f>
        <v>0</v>
      </c>
      <c r="DA476">
        <f>GDP!DH477</f>
        <v>0</v>
      </c>
      <c r="DB476">
        <f>GDP!DI477</f>
        <v>0</v>
      </c>
      <c r="DC476" s="7">
        <f>GDP!DJ477</f>
        <v>0</v>
      </c>
      <c r="DD476">
        <f>GDP!DU477</f>
        <v>0</v>
      </c>
      <c r="DE476">
        <f>GDP!DV477</f>
        <v>0</v>
      </c>
      <c r="DF476">
        <f>GDP!DW477</f>
        <v>0</v>
      </c>
      <c r="DG476">
        <f>GDP!EF477</f>
        <v>0</v>
      </c>
      <c r="DH476">
        <f>GDP!EG477</f>
        <v>0</v>
      </c>
      <c r="DI476">
        <f>GDP!EH477</f>
        <v>0</v>
      </c>
      <c r="DJ476">
        <f>GDP!EI477</f>
        <v>0</v>
      </c>
      <c r="DK476">
        <f>GDP!EJ477</f>
        <v>0</v>
      </c>
      <c r="DL476" s="84">
        <v>191.81214315057599</v>
      </c>
      <c r="DM476" s="84">
        <v>184.6267</v>
      </c>
      <c r="DN476">
        <v>183.41572954301</v>
      </c>
      <c r="DO476">
        <v>1121.8</v>
      </c>
      <c r="DP476">
        <v>0.32624322140000001</v>
      </c>
      <c r="DQ476">
        <v>4.119444810400001</v>
      </c>
      <c r="DR476">
        <v>3.793201589000001</v>
      </c>
      <c r="DS476">
        <v>35.618465005300003</v>
      </c>
      <c r="DT476">
        <v>31.499020194900002</v>
      </c>
      <c r="DU476">
        <v>5579100000000</v>
      </c>
      <c r="DV476">
        <v>17803500000000</v>
      </c>
      <c r="DW476">
        <f t="shared" si="35"/>
        <v>1.1131231376387847</v>
      </c>
      <c r="DX476">
        <f t="shared" si="36"/>
        <v>3.5520940260888136</v>
      </c>
      <c r="DY476">
        <f t="shared" si="37"/>
        <v>-2.438970888450029</v>
      </c>
      <c r="DZ476">
        <v>169189275000000</v>
      </c>
      <c r="EA476">
        <f t="shared" si="38"/>
        <v>33.756071166107645</v>
      </c>
      <c r="EB476">
        <v>18292000000000</v>
      </c>
      <c r="EC476">
        <v>95600500000000</v>
      </c>
      <c r="ED476">
        <f t="shared" si="39"/>
        <v>0.18597183289855279</v>
      </c>
    </row>
    <row r="477" spans="1:134" x14ac:dyDescent="0.35">
      <c r="A477" t="s">
        <v>156</v>
      </c>
      <c r="B477" s="7">
        <v>2009</v>
      </c>
      <c r="C477">
        <f>MacroData!D477</f>
        <v>471140.60473388102</v>
      </c>
      <c r="D477">
        <f>MacroData!E477</f>
        <v>97.97</v>
      </c>
      <c r="E477">
        <f>MacroData!F477</f>
        <v>97.751000000000005</v>
      </c>
      <c r="F477">
        <f>MacroData!G477</f>
        <v>889265030007646</v>
      </c>
      <c r="G477">
        <f>MacroData!H477</f>
        <v>494764197222972</v>
      </c>
      <c r="H477">
        <f>MacroData!I477</f>
        <v>471140604733881</v>
      </c>
      <c r="I477">
        <f>MacroData!J477</f>
        <v>489591135109687</v>
      </c>
      <c r="J477">
        <f>MacroData!K477</f>
        <v>0.47599999999999998</v>
      </c>
      <c r="K477">
        <f>MacroData!L477</f>
        <v>1.341</v>
      </c>
      <c r="L477">
        <f>MacroData!M477</f>
        <v>280975.1875</v>
      </c>
      <c r="M477">
        <f>MacroData!N477</f>
        <v>97309.3359375</v>
      </c>
      <c r="N477">
        <f>MacroData!O477</f>
        <v>127510000</v>
      </c>
      <c r="O477">
        <f>MacroData!P477</f>
        <v>18752985878.301025</v>
      </c>
      <c r="P477">
        <f>MacroData!Q477</f>
        <v>3816027656992</v>
      </c>
      <c r="Q477">
        <f>MacroData!R477</f>
        <v>98281500000000</v>
      </c>
      <c r="R477">
        <f>MacroData!S477</f>
        <v>485775107452695</v>
      </c>
      <c r="S477">
        <f>MacroData!T477</f>
        <v>76846200000000</v>
      </c>
      <c r="T477">
        <f>MacroData!U477</f>
        <v>292341800000000</v>
      </c>
      <c r="U477">
        <f>MacroData!V477</f>
        <v>5.0430000000000001</v>
      </c>
      <c r="V477">
        <f>MacroData!W477</f>
        <v>449.74</v>
      </c>
      <c r="W477">
        <f>MacroData!X477</f>
        <v>97.027000000000001</v>
      </c>
      <c r="X477">
        <f>MacroData!Y477</f>
        <v>2652390440055.0801</v>
      </c>
      <c r="Y477">
        <f>MacroData!Z477</f>
        <v>282941700000000</v>
      </c>
      <c r="Z477">
        <f>MacroData!AA477</f>
        <v>145103175000000</v>
      </c>
      <c r="AA477">
        <f>MacroData!AB477</f>
        <v>18446075000000</v>
      </c>
      <c r="AB477">
        <f>MacroData!AC477</f>
        <v>64529300000000</v>
      </c>
      <c r="AC477">
        <f>MacroData!AD477</f>
        <v>95524800000000</v>
      </c>
      <c r="AD477">
        <f>MacroData!AE477</f>
        <v>21435300000000</v>
      </c>
      <c r="AE477">
        <f>MacroData!AH477</f>
        <v>0</v>
      </c>
      <c r="AF477">
        <f>MacroData!AI477</f>
        <v>0</v>
      </c>
      <c r="AG477">
        <f>MacroData!AJ477</f>
        <v>0</v>
      </c>
      <c r="AH477">
        <f>MacroData!AK477</f>
        <v>0</v>
      </c>
      <c r="AI477">
        <f>MacroData!AL477</f>
        <v>0</v>
      </c>
      <c r="AJ477">
        <f>MacroData!AM477</f>
        <v>1.1220240000000001</v>
      </c>
      <c r="AK477">
        <f>MacroData!AN477</f>
        <v>1.9673553950020246</v>
      </c>
      <c r="AL477" s="31">
        <f>GDP!C478+GDP!J478</f>
        <v>0</v>
      </c>
      <c r="AM477">
        <f>GDP!D478+GDP!K478</f>
        <v>0</v>
      </c>
      <c r="AN477">
        <f>GDP!E478+GDP!L478</f>
        <v>0</v>
      </c>
      <c r="AO477">
        <f>GDP!F478+GDP!M478</f>
        <v>0</v>
      </c>
      <c r="AP477">
        <f>GDP!G478+GDP!N478</f>
        <v>0</v>
      </c>
      <c r="AQ477">
        <f>GDP!H478+GDP!O478</f>
        <v>0</v>
      </c>
      <c r="AR477" s="7">
        <f>GDP!I478+GDP!P478</f>
        <v>0</v>
      </c>
      <c r="AS477">
        <f>GDP!AE478</f>
        <v>0</v>
      </c>
      <c r="AT477">
        <f>GDP!AF478</f>
        <v>0</v>
      </c>
      <c r="AU477">
        <f>GDP!AG478</f>
        <v>0</v>
      </c>
      <c r="AV477">
        <f>GDP!AH478</f>
        <v>0</v>
      </c>
      <c r="AW477">
        <f>GDP!AI478</f>
        <v>0</v>
      </c>
      <c r="AX477">
        <f>GDP!AJ478</f>
        <v>0</v>
      </c>
      <c r="AY477" s="7">
        <f>GDP!AK478</f>
        <v>0</v>
      </c>
      <c r="AZ477">
        <f>GDP!AS478</f>
        <v>0</v>
      </c>
      <c r="BA477">
        <f>GDP!AT478</f>
        <v>0</v>
      </c>
      <c r="BB477">
        <f>GDP!AU478</f>
        <v>0</v>
      </c>
      <c r="BC477">
        <f>GDP!AV478</f>
        <v>0</v>
      </c>
      <c r="BD477">
        <f>GDP!AW478</f>
        <v>0</v>
      </c>
      <c r="BE477">
        <f>GDP!AX478</f>
        <v>0</v>
      </c>
      <c r="BF477" s="7">
        <f>GDP!AY478</f>
        <v>0</v>
      </c>
      <c r="BG477">
        <f>GDP!AZ478</f>
        <v>0</v>
      </c>
      <c r="BH477">
        <f>GDP!BA478</f>
        <v>0</v>
      </c>
      <c r="BI477">
        <f>GDP!BB478</f>
        <v>0</v>
      </c>
      <c r="BJ477">
        <f>GDP!BC478</f>
        <v>0</v>
      </c>
      <c r="BK477">
        <f>GDP!BD478</f>
        <v>0</v>
      </c>
      <c r="BL477">
        <f>GDP!BE478</f>
        <v>0</v>
      </c>
      <c r="BM477" s="7">
        <f>GDP!BF478</f>
        <v>0</v>
      </c>
      <c r="BN477">
        <f>GDP!BG478+GDP!BN478+GDP!BU478</f>
        <v>0</v>
      </c>
      <c r="BO477">
        <f>GDP!BH478+GDP!BO478+GDP!BV478</f>
        <v>0</v>
      </c>
      <c r="BP477">
        <f>GDP!BI478+GDP!BP478+GDP!BW478</f>
        <v>0</v>
      </c>
      <c r="BQ477">
        <f>GDP!BJ478+GDP!BQ478+GDP!BX478</f>
        <v>0</v>
      </c>
      <c r="BR477">
        <f>GDP!BK478+GDP!BR478+GDP!BY478</f>
        <v>0</v>
      </c>
      <c r="BS477">
        <f>GDP!BL478+GDP!BS478+GDP!BZ478</f>
        <v>0</v>
      </c>
      <c r="BT477" s="7">
        <f>GDP!BM478+GDP!BT478+GDP!CA478</f>
        <v>0</v>
      </c>
      <c r="BU477">
        <f>GDP!CB478</f>
        <v>0</v>
      </c>
      <c r="BV477">
        <f>GDP!CC478</f>
        <v>0</v>
      </c>
      <c r="BW477">
        <f>GDP!CD478</f>
        <v>0</v>
      </c>
      <c r="BX477">
        <f>GDP!CE478</f>
        <v>0</v>
      </c>
      <c r="BY477">
        <f>GDP!CF478</f>
        <v>0</v>
      </c>
      <c r="BZ477">
        <f>GDP!CG478</f>
        <v>0</v>
      </c>
      <c r="CA477" s="7">
        <f>GDP!CH478</f>
        <v>0</v>
      </c>
      <c r="CB477">
        <f>GDP!CI478</f>
        <v>0</v>
      </c>
      <c r="CC477">
        <f>GDP!CJ478</f>
        <v>0</v>
      </c>
      <c r="CD477">
        <f>GDP!CK478</f>
        <v>0</v>
      </c>
      <c r="CE477">
        <f>GDP!CL478</f>
        <v>0</v>
      </c>
      <c r="CF477">
        <f>GDP!CM478</f>
        <v>0</v>
      </c>
      <c r="CG477">
        <f>GDP!CN478</f>
        <v>0</v>
      </c>
      <c r="CH477" s="7">
        <f>GDP!CO478</f>
        <v>0</v>
      </c>
      <c r="CI477">
        <f>GDP!CP478</f>
        <v>0</v>
      </c>
      <c r="CJ477">
        <f>GDP!CQ478</f>
        <v>0</v>
      </c>
      <c r="CK477">
        <f>GDP!CR478</f>
        <v>0</v>
      </c>
      <c r="CL477">
        <f>GDP!CS478</f>
        <v>0</v>
      </c>
      <c r="CM477">
        <f>GDP!CT478</f>
        <v>0</v>
      </c>
      <c r="CN477">
        <f>GDP!CU478</f>
        <v>0</v>
      </c>
      <c r="CO477">
        <f>GDP!CV478</f>
        <v>0</v>
      </c>
      <c r="CP477">
        <f>GDP!CW478</f>
        <v>0</v>
      </c>
      <c r="CQ477">
        <f>GDP!CX478</f>
        <v>0</v>
      </c>
      <c r="CR477">
        <f>GDP!CY478</f>
        <v>0</v>
      </c>
      <c r="CS477">
        <f>GDP!CZ478</f>
        <v>0</v>
      </c>
      <c r="CT477">
        <f>GDP!DA478</f>
        <v>0</v>
      </c>
      <c r="CU477">
        <f>GDP!DB478</f>
        <v>0</v>
      </c>
      <c r="CV477" s="7">
        <f>GDP!DC478</f>
        <v>0</v>
      </c>
      <c r="CW477">
        <f>GDP!DD478</f>
        <v>0</v>
      </c>
      <c r="CX477">
        <f>GDP!DE478</f>
        <v>0</v>
      </c>
      <c r="CY477">
        <f>GDP!DF478</f>
        <v>0</v>
      </c>
      <c r="CZ477">
        <f>GDP!DG478</f>
        <v>0</v>
      </c>
      <c r="DA477">
        <f>GDP!DH478</f>
        <v>0</v>
      </c>
      <c r="DB477">
        <f>GDP!DI478</f>
        <v>0</v>
      </c>
      <c r="DC477" s="7">
        <f>GDP!DJ478</f>
        <v>0</v>
      </c>
      <c r="DD477">
        <f>GDP!DU478</f>
        <v>0</v>
      </c>
      <c r="DE477">
        <f>GDP!DV478</f>
        <v>0</v>
      </c>
      <c r="DF477">
        <f>GDP!DW478</f>
        <v>0</v>
      </c>
      <c r="DG477">
        <f>GDP!EF478</f>
        <v>0</v>
      </c>
      <c r="DH477">
        <f>GDP!EG478</f>
        <v>0</v>
      </c>
      <c r="DI477">
        <f>GDP!EH478</f>
        <v>0</v>
      </c>
      <c r="DJ477">
        <f>GDP!EI478</f>
        <v>0</v>
      </c>
      <c r="DK477">
        <f>GDP!EJ478</f>
        <v>0</v>
      </c>
      <c r="DL477" s="84">
        <v>210.246836069046</v>
      </c>
      <c r="DM477" s="84">
        <v>202.36</v>
      </c>
      <c r="DN477">
        <v>201.04330736812</v>
      </c>
      <c r="DO477">
        <v>-18682.099999999999</v>
      </c>
      <c r="DP477">
        <v>0.49266487860000002</v>
      </c>
      <c r="DQ477">
        <v>9.7764438118000001</v>
      </c>
      <c r="DR477">
        <v>9.2837789332000007</v>
      </c>
      <c r="DS477">
        <v>40.227999487600002</v>
      </c>
      <c r="DT477">
        <v>30.451555675800002</v>
      </c>
      <c r="DU477">
        <v>9150900000000</v>
      </c>
      <c r="DV477">
        <v>17192900000000</v>
      </c>
      <c r="DW477">
        <f t="shared" si="35"/>
        <v>1.942286423215166</v>
      </c>
      <c r="DX477">
        <f t="shared" si="36"/>
        <v>3.64920786432985</v>
      </c>
      <c r="DY477">
        <f t="shared" si="37"/>
        <v>-1.706921441114684</v>
      </c>
      <c r="DZ477">
        <v>176067300000000</v>
      </c>
      <c r="EA477">
        <f t="shared" si="38"/>
        <v>37.370436390098419</v>
      </c>
      <c r="EB477">
        <v>19163400000000</v>
      </c>
      <c r="EC477">
        <v>96111800000000</v>
      </c>
      <c r="ED477">
        <f t="shared" si="39"/>
        <v>0.26860557697395998</v>
      </c>
    </row>
    <row r="478" spans="1:134" x14ac:dyDescent="0.35">
      <c r="A478" t="s">
        <v>156</v>
      </c>
      <c r="B478" s="7">
        <v>2010</v>
      </c>
      <c r="C478">
        <f>MacroData!D478</f>
        <v>482678.89576136204</v>
      </c>
      <c r="D478">
        <f>MacroData!E478</f>
        <v>99.641000000000005</v>
      </c>
      <c r="E478">
        <f>MacroData!F478</f>
        <v>99.778000000000006</v>
      </c>
      <c r="F478">
        <f>MacroData!G478</f>
        <v>932587024725491</v>
      </c>
      <c r="G478">
        <f>MacroData!H478</f>
        <v>486102787300366</v>
      </c>
      <c r="H478">
        <f>MacroData!I478</f>
        <v>482678895761362</v>
      </c>
      <c r="I478">
        <f>MacroData!J478</f>
        <v>512657485164468</v>
      </c>
      <c r="J478">
        <f>MacroData!K478</f>
        <v>0.23100000000000001</v>
      </c>
      <c r="K478">
        <f>MacroData!L478</f>
        <v>1.169</v>
      </c>
      <c r="L478">
        <f>MacroData!M478</f>
        <v>285867</v>
      </c>
      <c r="M478">
        <f>MacroData!N478</f>
        <v>96431</v>
      </c>
      <c r="N478">
        <f>MacroData!O478</f>
        <v>128057000</v>
      </c>
      <c r="O478">
        <f>MacroData!P478</f>
        <v>65509481825.049484</v>
      </c>
      <c r="P478">
        <f>MacroData!Q478</f>
        <v>17290668051881</v>
      </c>
      <c r="Q478">
        <f>MacroData!R478</f>
        <v>98043300000000</v>
      </c>
      <c r="R478">
        <f>MacroData!S478</f>
        <v>495366817112587</v>
      </c>
      <c r="S478">
        <f>MacroData!T478</f>
        <v>76468200000000</v>
      </c>
      <c r="T478">
        <f>MacroData!U478</f>
        <v>300435500000000</v>
      </c>
      <c r="U478">
        <f>MacroData!V478</f>
        <v>5.0309999999999997</v>
      </c>
      <c r="V478">
        <f>MacroData!W478</f>
        <v>453.1</v>
      </c>
      <c r="W478">
        <f>MacroData!X478</f>
        <v>100</v>
      </c>
      <c r="X478">
        <f>MacroData!Y478</f>
        <v>2725825680332.5698</v>
      </c>
      <c r="Y478">
        <f>MacroData!Z478</f>
        <v>285867100000000</v>
      </c>
      <c r="Z478">
        <f>MacroData!AA478</f>
        <v>148343250000000</v>
      </c>
      <c r="AA478">
        <f>MacroData!AB478</f>
        <v>16619150000000</v>
      </c>
      <c r="AB478">
        <f>MacroData!AC478</f>
        <v>66726400000000</v>
      </c>
      <c r="AC478">
        <f>MacroData!AD478</f>
        <v>97335100000000</v>
      </c>
      <c r="AD478">
        <f>MacroData!AE478</f>
        <v>21575100000000</v>
      </c>
      <c r="AE478">
        <f>MacroData!AH478</f>
        <v>0</v>
      </c>
      <c r="AF478">
        <f>MacroData!AI478</f>
        <v>0</v>
      </c>
      <c r="AG478">
        <f>MacroData!AJ478</f>
        <v>0</v>
      </c>
      <c r="AH478">
        <f>MacroData!AK478</f>
        <v>0</v>
      </c>
      <c r="AI478">
        <f>MacroData!AL478</f>
        <v>0</v>
      </c>
      <c r="AJ478">
        <f>MacroData!AM478</f>
        <v>1.1220240000000001</v>
      </c>
      <c r="AK478">
        <f>MacroData!AN478</f>
        <v>1.971596899841513</v>
      </c>
      <c r="AL478" s="31">
        <f>GDP!C479+GDP!J479</f>
        <v>0</v>
      </c>
      <c r="AM478">
        <f>GDP!D479+GDP!K479</f>
        <v>0</v>
      </c>
      <c r="AN478">
        <f>GDP!E479+GDP!L479</f>
        <v>0</v>
      </c>
      <c r="AO478">
        <f>GDP!F479+GDP!M479</f>
        <v>0</v>
      </c>
      <c r="AP478">
        <f>GDP!G479+GDP!N479</f>
        <v>0</v>
      </c>
      <c r="AQ478">
        <f>GDP!H479+GDP!O479</f>
        <v>0</v>
      </c>
      <c r="AR478" s="7">
        <f>GDP!I479+GDP!P479</f>
        <v>0</v>
      </c>
      <c r="AS478">
        <f>GDP!AE479</f>
        <v>0</v>
      </c>
      <c r="AT478">
        <f>GDP!AF479</f>
        <v>0</v>
      </c>
      <c r="AU478">
        <f>GDP!AG479</f>
        <v>0</v>
      </c>
      <c r="AV478">
        <f>GDP!AH479</f>
        <v>0</v>
      </c>
      <c r="AW478">
        <f>GDP!AI479</f>
        <v>0</v>
      </c>
      <c r="AX478">
        <f>GDP!AJ479</f>
        <v>0</v>
      </c>
      <c r="AY478" s="7">
        <f>GDP!AK479</f>
        <v>0</v>
      </c>
      <c r="AZ478">
        <f>GDP!AS479</f>
        <v>0</v>
      </c>
      <c r="BA478">
        <f>GDP!AT479</f>
        <v>0</v>
      </c>
      <c r="BB478">
        <f>GDP!AU479</f>
        <v>0</v>
      </c>
      <c r="BC478">
        <f>GDP!AV479</f>
        <v>0</v>
      </c>
      <c r="BD478">
        <f>GDP!AW479</f>
        <v>0</v>
      </c>
      <c r="BE478">
        <f>GDP!AX479</f>
        <v>0</v>
      </c>
      <c r="BF478" s="7">
        <f>GDP!AY479</f>
        <v>0</v>
      </c>
      <c r="BG478">
        <f>GDP!AZ479</f>
        <v>0</v>
      </c>
      <c r="BH478">
        <f>GDP!BA479</f>
        <v>0</v>
      </c>
      <c r="BI478">
        <f>GDP!BB479</f>
        <v>0</v>
      </c>
      <c r="BJ478">
        <f>GDP!BC479</f>
        <v>0</v>
      </c>
      <c r="BK478">
        <f>GDP!BD479</f>
        <v>0</v>
      </c>
      <c r="BL478">
        <f>GDP!BE479</f>
        <v>0</v>
      </c>
      <c r="BM478" s="7">
        <f>GDP!BF479</f>
        <v>0</v>
      </c>
      <c r="BN478">
        <f>GDP!BG479+GDP!BN479+GDP!BU479</f>
        <v>0</v>
      </c>
      <c r="BO478">
        <f>GDP!BH479+GDP!BO479+GDP!BV479</f>
        <v>0</v>
      </c>
      <c r="BP478">
        <f>GDP!BI479+GDP!BP479+GDP!BW479</f>
        <v>0</v>
      </c>
      <c r="BQ478">
        <f>GDP!BJ479+GDP!BQ479+GDP!BX479</f>
        <v>0</v>
      </c>
      <c r="BR478">
        <f>GDP!BK479+GDP!BR479+GDP!BY479</f>
        <v>0</v>
      </c>
      <c r="BS478">
        <f>GDP!BL479+GDP!BS479+GDP!BZ479</f>
        <v>0</v>
      </c>
      <c r="BT478" s="7">
        <f>GDP!BM479+GDP!BT479+GDP!CA479</f>
        <v>0</v>
      </c>
      <c r="BU478">
        <f>GDP!CB479</f>
        <v>0</v>
      </c>
      <c r="BV478">
        <f>GDP!CC479</f>
        <v>0</v>
      </c>
      <c r="BW478">
        <f>GDP!CD479</f>
        <v>0</v>
      </c>
      <c r="BX478">
        <f>GDP!CE479</f>
        <v>0</v>
      </c>
      <c r="BY478">
        <f>GDP!CF479</f>
        <v>0</v>
      </c>
      <c r="BZ478">
        <f>GDP!CG479</f>
        <v>0</v>
      </c>
      <c r="CA478" s="7">
        <f>GDP!CH479</f>
        <v>0</v>
      </c>
      <c r="CB478">
        <f>GDP!CI479</f>
        <v>0</v>
      </c>
      <c r="CC478">
        <f>GDP!CJ479</f>
        <v>0</v>
      </c>
      <c r="CD478">
        <f>GDP!CK479</f>
        <v>0</v>
      </c>
      <c r="CE478">
        <f>GDP!CL479</f>
        <v>0</v>
      </c>
      <c r="CF478">
        <f>GDP!CM479</f>
        <v>0</v>
      </c>
      <c r="CG478">
        <f>GDP!CN479</f>
        <v>0</v>
      </c>
      <c r="CH478" s="7">
        <f>GDP!CO479</f>
        <v>0</v>
      </c>
      <c r="CI478">
        <f>GDP!CP479</f>
        <v>0</v>
      </c>
      <c r="CJ478">
        <f>GDP!CQ479</f>
        <v>0</v>
      </c>
      <c r="CK478">
        <f>GDP!CR479</f>
        <v>0</v>
      </c>
      <c r="CL478">
        <f>GDP!CS479</f>
        <v>0</v>
      </c>
      <c r="CM478">
        <f>GDP!CT479</f>
        <v>0</v>
      </c>
      <c r="CN478">
        <f>GDP!CU479</f>
        <v>0</v>
      </c>
      <c r="CO478">
        <f>GDP!CV479</f>
        <v>0</v>
      </c>
      <c r="CP478">
        <f>GDP!CW479</f>
        <v>0</v>
      </c>
      <c r="CQ478">
        <f>GDP!CX479</f>
        <v>0</v>
      </c>
      <c r="CR478">
        <f>GDP!CY479</f>
        <v>0</v>
      </c>
      <c r="CS478">
        <f>GDP!CZ479</f>
        <v>0</v>
      </c>
      <c r="CT478">
        <f>GDP!DA479</f>
        <v>0</v>
      </c>
      <c r="CU478">
        <f>GDP!DB479</f>
        <v>0</v>
      </c>
      <c r="CV478" s="7">
        <f>GDP!DC479</f>
        <v>0</v>
      </c>
      <c r="CW478">
        <f>GDP!DD479</f>
        <v>0</v>
      </c>
      <c r="CX478">
        <f>GDP!DE479</f>
        <v>0</v>
      </c>
      <c r="CY478">
        <f>GDP!DF479</f>
        <v>0</v>
      </c>
      <c r="CZ478">
        <f>GDP!DG479</f>
        <v>0</v>
      </c>
      <c r="DA478">
        <f>GDP!DH479</f>
        <v>0</v>
      </c>
      <c r="DB478">
        <f>GDP!DI479</f>
        <v>0</v>
      </c>
      <c r="DC478" s="7">
        <f>GDP!DJ479</f>
        <v>0</v>
      </c>
      <c r="DD478">
        <f>GDP!DU479</f>
        <v>0</v>
      </c>
      <c r="DE478">
        <f>GDP!DV479</f>
        <v>0</v>
      </c>
      <c r="DF478">
        <f>GDP!DW479</f>
        <v>0</v>
      </c>
      <c r="DG478">
        <f>GDP!EF479</f>
        <v>0</v>
      </c>
      <c r="DH478">
        <f>GDP!EG479</f>
        <v>0</v>
      </c>
      <c r="DI478">
        <f>GDP!EH479</f>
        <v>0</v>
      </c>
      <c r="DJ478">
        <f>GDP!EI479</f>
        <v>0</v>
      </c>
      <c r="DK478">
        <f>GDP!EJ479</f>
        <v>0</v>
      </c>
      <c r="DL478" s="84">
        <v>215.82120461948799</v>
      </c>
      <c r="DM478" s="84">
        <v>208.19649999999999</v>
      </c>
      <c r="DN478">
        <v>207.85156266395001</v>
      </c>
      <c r="DO478">
        <v>5402.6</v>
      </c>
      <c r="DP478">
        <v>0.57467313139999998</v>
      </c>
      <c r="DQ478">
        <v>9.1460845720999977</v>
      </c>
      <c r="DR478">
        <v>8.5714114406999968</v>
      </c>
      <c r="DS478">
        <v>39.279764926399999</v>
      </c>
      <c r="DT478">
        <v>30.133680354300001</v>
      </c>
      <c r="DU478">
        <v>6229800000000</v>
      </c>
      <c r="DV478">
        <v>17111500000000</v>
      </c>
      <c r="DW478">
        <f t="shared" si="35"/>
        <v>1.2906717187569008</v>
      </c>
      <c r="DX478">
        <f t="shared" si="36"/>
        <v>3.5451104554734831</v>
      </c>
      <c r="DY478">
        <f t="shared" si="37"/>
        <v>-2.2544387367165823</v>
      </c>
      <c r="DZ478">
        <v>179084075000000</v>
      </c>
      <c r="EA478">
        <f t="shared" si="38"/>
        <v>37.102114174169273</v>
      </c>
      <c r="EB478">
        <v>18725300000000</v>
      </c>
      <c r="EC478">
        <v>97527000000000</v>
      </c>
      <c r="ED478">
        <f t="shared" si="39"/>
        <v>0.28584544241890419</v>
      </c>
    </row>
    <row r="479" spans="1:134" x14ac:dyDescent="0.35">
      <c r="A479" t="s">
        <v>156</v>
      </c>
      <c r="B479" s="7">
        <v>2011</v>
      </c>
      <c r="C479">
        <f>MacroData!D479</f>
        <v>471580.67863862001</v>
      </c>
      <c r="D479">
        <f>MacroData!E479</f>
        <v>98.584000000000003</v>
      </c>
      <c r="E479">
        <f>MacroData!F479</f>
        <v>100.101</v>
      </c>
      <c r="F479">
        <f>MacroData!G479</f>
        <v>987532952071711</v>
      </c>
      <c r="G479">
        <f>MacroData!H479</f>
        <v>479088762826395</v>
      </c>
      <c r="H479">
        <f>MacroData!I479</f>
        <v>471580678638620</v>
      </c>
      <c r="I479">
        <f>MacroData!J479</f>
        <v>510328676811690</v>
      </c>
      <c r="J479">
        <f>MacroData!K479</f>
        <v>0.19400000000000001</v>
      </c>
      <c r="K479">
        <f>MacroData!L479</f>
        <v>1.117</v>
      </c>
      <c r="L479">
        <f>MacroData!M479</f>
        <v>285640.9375</v>
      </c>
      <c r="M479">
        <f>MacroData!N479</f>
        <v>97163.6875</v>
      </c>
      <c r="N479">
        <f>MacroData!O479</f>
        <v>127799000</v>
      </c>
      <c r="O479">
        <f>MacroData!P479</f>
        <v>-54294931909.903008</v>
      </c>
      <c r="P479">
        <f>MacroData!Q479</f>
        <v>11588800416909</v>
      </c>
      <c r="Q479">
        <f>MacroData!R479</f>
        <v>99399199999999.906</v>
      </c>
      <c r="R479">
        <f>MacroData!S479</f>
        <v>498739876394781</v>
      </c>
      <c r="S479">
        <f>MacroData!T479</f>
        <v>79602299999999.906</v>
      </c>
      <c r="T479">
        <f>MacroData!U479</f>
        <v>301219000000000</v>
      </c>
      <c r="U479">
        <f>MacroData!V479</f>
        <v>4.5839999999999996</v>
      </c>
      <c r="V479">
        <f>MacroData!W479</f>
        <v>382.31</v>
      </c>
      <c r="W479">
        <f>MacroData!X479</f>
        <v>105.712</v>
      </c>
      <c r="X479">
        <f>MacroData!Y479</f>
        <v>2732933399384.5801</v>
      </c>
      <c r="Y479">
        <f>MacroData!Z479</f>
        <v>284244300000000</v>
      </c>
      <c r="Z479">
        <f>MacroData!AA479</f>
        <v>150613825000000</v>
      </c>
      <c r="AA479">
        <f>MacroData!AB479</f>
        <v>15806525000000</v>
      </c>
      <c r="AB479">
        <f>MacroData!AC479</f>
        <v>67696900000000</v>
      </c>
      <c r="AC479">
        <f>MacroData!AD479</f>
        <v>98536700000000</v>
      </c>
      <c r="AD479">
        <f>MacroData!AE479</f>
        <v>19796900000000</v>
      </c>
      <c r="AE479" t="str">
        <f>MacroData!AH479</f>
        <v>NA</v>
      </c>
      <c r="AF479" t="str">
        <f>MacroData!AI479</f>
        <v>NA</v>
      </c>
      <c r="AG479" t="str">
        <f>MacroData!AJ479</f>
        <v>NA</v>
      </c>
      <c r="AH479" t="str">
        <f>MacroData!AK479</f>
        <v>NA</v>
      </c>
      <c r="AI479">
        <f>MacroData!AL479</f>
        <v>1</v>
      </c>
      <c r="AJ479">
        <f>MacroData!AM479</f>
        <v>1.1220240000000001</v>
      </c>
      <c r="AK479">
        <f>MacroData!AN479</f>
        <v>1.8329812717579659</v>
      </c>
      <c r="AL479" s="31">
        <f>GDP!C480+GDP!J480</f>
        <v>0</v>
      </c>
      <c r="AM479">
        <f>GDP!D480+GDP!K480</f>
        <v>0</v>
      </c>
      <c r="AN479">
        <f>GDP!E480+GDP!L480</f>
        <v>0</v>
      </c>
      <c r="AO479">
        <f>GDP!F480+GDP!M480</f>
        <v>0</v>
      </c>
      <c r="AP479">
        <f>GDP!G480+GDP!N480</f>
        <v>0</v>
      </c>
      <c r="AQ479">
        <f>GDP!H480+GDP!O480</f>
        <v>0</v>
      </c>
      <c r="AR479" s="7">
        <f>GDP!I480+GDP!P480</f>
        <v>0</v>
      </c>
      <c r="AS479">
        <f>GDP!AE480</f>
        <v>0</v>
      </c>
      <c r="AT479">
        <f>GDP!AF480</f>
        <v>0</v>
      </c>
      <c r="AU479">
        <f>GDP!AG480</f>
        <v>0</v>
      </c>
      <c r="AV479">
        <f>GDP!AH480</f>
        <v>0</v>
      </c>
      <c r="AW479">
        <f>GDP!AI480</f>
        <v>0</v>
      </c>
      <c r="AX479">
        <f>GDP!AJ480</f>
        <v>0</v>
      </c>
      <c r="AY479" s="7">
        <f>GDP!AK480</f>
        <v>0</v>
      </c>
      <c r="AZ479">
        <f>GDP!AS480</f>
        <v>0</v>
      </c>
      <c r="BA479">
        <f>GDP!AT480</f>
        <v>0</v>
      </c>
      <c r="BB479">
        <f>GDP!AU480</f>
        <v>0</v>
      </c>
      <c r="BC479">
        <f>GDP!AV480</f>
        <v>0</v>
      </c>
      <c r="BD479">
        <f>GDP!AW480</f>
        <v>0</v>
      </c>
      <c r="BE479">
        <f>GDP!AX480</f>
        <v>0</v>
      </c>
      <c r="BF479" s="7">
        <f>GDP!AY480</f>
        <v>0</v>
      </c>
      <c r="BG479">
        <f>GDP!AZ480</f>
        <v>0</v>
      </c>
      <c r="BH479">
        <f>GDP!BA480</f>
        <v>0</v>
      </c>
      <c r="BI479">
        <f>GDP!BB480</f>
        <v>0</v>
      </c>
      <c r="BJ479">
        <f>GDP!BC480</f>
        <v>0</v>
      </c>
      <c r="BK479">
        <f>GDP!BD480</f>
        <v>0</v>
      </c>
      <c r="BL479">
        <f>GDP!BE480</f>
        <v>0</v>
      </c>
      <c r="BM479" s="7">
        <f>GDP!BF480</f>
        <v>0</v>
      </c>
      <c r="BN479">
        <f>GDP!BG480+GDP!BN480+GDP!BU480</f>
        <v>0</v>
      </c>
      <c r="BO479">
        <f>GDP!BH480+GDP!BO480+GDP!BV480</f>
        <v>0</v>
      </c>
      <c r="BP479">
        <f>GDP!BI480+GDP!BP480+GDP!BW480</f>
        <v>0</v>
      </c>
      <c r="BQ479">
        <f>GDP!BJ480+GDP!BQ480+GDP!BX480</f>
        <v>0</v>
      </c>
      <c r="BR479">
        <f>GDP!BK480+GDP!BR480+GDP!BY480</f>
        <v>0</v>
      </c>
      <c r="BS479">
        <f>GDP!BL480+GDP!BS480+GDP!BZ480</f>
        <v>0</v>
      </c>
      <c r="BT479" s="7">
        <f>GDP!BM480+GDP!BT480+GDP!CA480</f>
        <v>0</v>
      </c>
      <c r="BU479">
        <f>GDP!CB480</f>
        <v>0</v>
      </c>
      <c r="BV479">
        <f>GDP!CC480</f>
        <v>0</v>
      </c>
      <c r="BW479">
        <f>GDP!CD480</f>
        <v>0</v>
      </c>
      <c r="BX479">
        <f>GDP!CE480</f>
        <v>0</v>
      </c>
      <c r="BY479">
        <f>GDP!CF480</f>
        <v>0</v>
      </c>
      <c r="BZ479">
        <f>GDP!CG480</f>
        <v>0</v>
      </c>
      <c r="CA479" s="7">
        <f>GDP!CH480</f>
        <v>0</v>
      </c>
      <c r="CB479">
        <f>GDP!CI480</f>
        <v>0</v>
      </c>
      <c r="CC479">
        <f>GDP!CJ480</f>
        <v>0</v>
      </c>
      <c r="CD479">
        <f>GDP!CK480</f>
        <v>0</v>
      </c>
      <c r="CE479">
        <f>GDP!CL480</f>
        <v>0</v>
      </c>
      <c r="CF479">
        <f>GDP!CM480</f>
        <v>0</v>
      </c>
      <c r="CG479">
        <f>GDP!CN480</f>
        <v>0</v>
      </c>
      <c r="CH479" s="7">
        <f>GDP!CO480</f>
        <v>0</v>
      </c>
      <c r="CI479">
        <f>GDP!CP480</f>
        <v>0</v>
      </c>
      <c r="CJ479">
        <f>GDP!CQ480</f>
        <v>0</v>
      </c>
      <c r="CK479">
        <f>GDP!CR480</f>
        <v>0</v>
      </c>
      <c r="CL479">
        <f>GDP!CS480</f>
        <v>0</v>
      </c>
      <c r="CM479">
        <f>GDP!CT480</f>
        <v>0</v>
      </c>
      <c r="CN479">
        <f>GDP!CU480</f>
        <v>0</v>
      </c>
      <c r="CO479">
        <f>GDP!CV480</f>
        <v>0</v>
      </c>
      <c r="CP479">
        <f>GDP!CW480</f>
        <v>0</v>
      </c>
      <c r="CQ479">
        <f>GDP!CX480</f>
        <v>0</v>
      </c>
      <c r="CR479">
        <f>GDP!CY480</f>
        <v>0</v>
      </c>
      <c r="CS479">
        <f>GDP!CZ480</f>
        <v>0</v>
      </c>
      <c r="CT479">
        <f>GDP!DA480</f>
        <v>0</v>
      </c>
      <c r="CU479">
        <f>GDP!DB480</f>
        <v>0</v>
      </c>
      <c r="CV479" s="7">
        <f>GDP!DC480</f>
        <v>0</v>
      </c>
      <c r="CW479">
        <f>GDP!DD480</f>
        <v>0</v>
      </c>
      <c r="CX479">
        <f>GDP!DE480</f>
        <v>0</v>
      </c>
      <c r="CY479">
        <f>GDP!DF480</f>
        <v>0</v>
      </c>
      <c r="CZ479">
        <f>GDP!DG480</f>
        <v>0</v>
      </c>
      <c r="DA479">
        <f>GDP!DH480</f>
        <v>0</v>
      </c>
      <c r="DB479">
        <f>GDP!DI480</f>
        <v>0</v>
      </c>
      <c r="DC479" s="7">
        <f>GDP!DJ480</f>
        <v>0</v>
      </c>
      <c r="DD479">
        <f>GDP!DU480</f>
        <v>0</v>
      </c>
      <c r="DE479">
        <f>GDP!DV480</f>
        <v>0</v>
      </c>
      <c r="DF479">
        <f>GDP!DW480</f>
        <v>0</v>
      </c>
      <c r="DG479">
        <f>GDP!EF480</f>
        <v>0</v>
      </c>
      <c r="DH479">
        <f>GDP!EG480</f>
        <v>0</v>
      </c>
      <c r="DI479">
        <f>GDP!EH480</f>
        <v>0</v>
      </c>
      <c r="DJ479">
        <f>GDP!EI480</f>
        <v>0</v>
      </c>
      <c r="DK479">
        <f>GDP!EJ480</f>
        <v>0</v>
      </c>
      <c r="DL479" s="84">
        <v>231.62935476093401</v>
      </c>
      <c r="DM479" s="84">
        <v>222.2824</v>
      </c>
      <c r="DN479">
        <v>222.08704613108</v>
      </c>
      <c r="DO479">
        <v>5936.1</v>
      </c>
      <c r="DP479">
        <v>0.74762646560000001</v>
      </c>
      <c r="DQ479">
        <v>9.0880194379999999</v>
      </c>
      <c r="DR479">
        <v>8.3403929724000001</v>
      </c>
      <c r="DS479">
        <v>40.188890709100001</v>
      </c>
      <c r="DT479">
        <v>31.100871271100001</v>
      </c>
      <c r="DU479">
        <v>6807100000000</v>
      </c>
      <c r="DV479">
        <v>17115900000000</v>
      </c>
      <c r="DW479">
        <f t="shared" si="35"/>
        <v>1.4434645667950261</v>
      </c>
      <c r="DX479">
        <f t="shared" si="36"/>
        <v>3.6294743986142386</v>
      </c>
      <c r="DY479">
        <f t="shared" si="37"/>
        <v>-2.1860098318192125</v>
      </c>
      <c r="DZ479">
        <v>180302725000000</v>
      </c>
      <c r="EA479">
        <f t="shared" si="38"/>
        <v>38.23369641023163</v>
      </c>
      <c r="EB479">
        <v>17681600000000</v>
      </c>
      <c r="EC479">
        <v>99204500000000</v>
      </c>
      <c r="ED479">
        <f t="shared" si="39"/>
        <v>0.35969249209290122</v>
      </c>
    </row>
    <row r="480" spans="1:134" x14ac:dyDescent="0.35">
      <c r="A480" t="s">
        <v>156</v>
      </c>
      <c r="B480" s="7">
        <v>2012</v>
      </c>
      <c r="C480">
        <f>MacroData!D480</f>
        <v>475333.57489984005</v>
      </c>
      <c r="D480">
        <f>MacroData!E480</f>
        <v>99.265000000000001</v>
      </c>
      <c r="E480">
        <f>MacroData!F480</f>
        <v>100.014</v>
      </c>
      <c r="F480">
        <f>MacroData!G480</f>
        <v>1023722751607540</v>
      </c>
      <c r="G480">
        <f>MacroData!H480</f>
        <v>476812513735569</v>
      </c>
      <c r="H480">
        <f>MacroData!I480</f>
        <v>475333574899840</v>
      </c>
      <c r="I480">
        <f>MacroData!J480</f>
        <v>519219592366840</v>
      </c>
      <c r="J480">
        <f>MacroData!K480</f>
        <v>0.193</v>
      </c>
      <c r="K480">
        <f>MacroData!L480</f>
        <v>0.84899999999999998</v>
      </c>
      <c r="L480">
        <f>MacroData!M480</f>
        <v>290656.96875</v>
      </c>
      <c r="M480">
        <f>MacroData!N480</f>
        <v>101124.375</v>
      </c>
      <c r="N480">
        <f>MacroData!O480</f>
        <v>127515000</v>
      </c>
      <c r="O480">
        <f>MacroData!P480</f>
        <v>-117969350717.20525</v>
      </c>
      <c r="P480">
        <f>MacroData!Q480</f>
        <v>8593785903004</v>
      </c>
      <c r="Q480">
        <f>MacroData!R480</f>
        <v>102787300000000</v>
      </c>
      <c r="R480">
        <f>MacroData!S480</f>
        <v>510625806463836</v>
      </c>
      <c r="S480">
        <f>MacroData!T480</f>
        <v>82465100000000</v>
      </c>
      <c r="T480">
        <f>MacroData!U480</f>
        <v>308072100000000</v>
      </c>
      <c r="U480">
        <f>MacroData!V480</f>
        <v>4.3449999999999998</v>
      </c>
      <c r="V480">
        <f>MacroData!W480</f>
        <v>459.1</v>
      </c>
      <c r="W480">
        <f>MacroData!X480</f>
        <v>107.166</v>
      </c>
      <c r="X480">
        <f>MacroData!Y480</f>
        <v>2795111878074.52</v>
      </c>
      <c r="Y480">
        <f>MacroData!Z480</f>
        <v>288195200000000</v>
      </c>
      <c r="Z480">
        <f>MacroData!AA480</f>
        <v>153138450000000</v>
      </c>
      <c r="AA480">
        <f>MacroData!AB480</f>
        <v>15648650000000</v>
      </c>
      <c r="AB480">
        <f>MacroData!AC480</f>
        <v>67924200000000</v>
      </c>
      <c r="AC480">
        <f>MacroData!AD480</f>
        <v>100179900000000</v>
      </c>
      <c r="AD480">
        <f>MacroData!AE480</f>
        <v>20322200000000</v>
      </c>
      <c r="AE480" t="str">
        <f>MacroData!AH480</f>
        <v>NA</v>
      </c>
      <c r="AF480" t="str">
        <f>MacroData!AI480</f>
        <v>NA</v>
      </c>
      <c r="AG480" t="str">
        <f>MacroData!AJ480</f>
        <v>NA</v>
      </c>
      <c r="AH480" t="str">
        <f>MacroData!AK480</f>
        <v>NA</v>
      </c>
      <c r="AI480">
        <f>MacroData!AL480</f>
        <v>1</v>
      </c>
      <c r="AJ480">
        <f>MacroData!AM480</f>
        <v>1.1220240000000001</v>
      </c>
      <c r="AK480">
        <f>MacroData!AN480</f>
        <v>1.9445799195340701</v>
      </c>
      <c r="AL480" s="31">
        <f>GDP!C481+GDP!J481</f>
        <v>0</v>
      </c>
      <c r="AM480">
        <f>GDP!D481+GDP!K481</f>
        <v>0</v>
      </c>
      <c r="AN480">
        <f>GDP!E481+GDP!L481</f>
        <v>0</v>
      </c>
      <c r="AO480">
        <f>GDP!F481+GDP!M481</f>
        <v>0</v>
      </c>
      <c r="AP480">
        <f>GDP!G481+GDP!N481</f>
        <v>0</v>
      </c>
      <c r="AQ480">
        <f>GDP!H481+GDP!O481</f>
        <v>0</v>
      </c>
      <c r="AR480" s="7">
        <f>GDP!I481+GDP!P481</f>
        <v>0</v>
      </c>
      <c r="AS480">
        <f>GDP!AE481</f>
        <v>0</v>
      </c>
      <c r="AT480">
        <f>GDP!AF481</f>
        <v>0</v>
      </c>
      <c r="AU480">
        <f>GDP!AG481</f>
        <v>0</v>
      </c>
      <c r="AV480">
        <f>GDP!AH481</f>
        <v>0</v>
      </c>
      <c r="AW480">
        <f>GDP!AI481</f>
        <v>0</v>
      </c>
      <c r="AX480">
        <f>GDP!AJ481</f>
        <v>0</v>
      </c>
      <c r="AY480" s="7">
        <f>GDP!AK481</f>
        <v>0</v>
      </c>
      <c r="AZ480">
        <f>GDP!AS481</f>
        <v>0</v>
      </c>
      <c r="BA480">
        <f>GDP!AT481</f>
        <v>0</v>
      </c>
      <c r="BB480">
        <f>GDP!AU481</f>
        <v>0</v>
      </c>
      <c r="BC480">
        <f>GDP!AV481</f>
        <v>0</v>
      </c>
      <c r="BD480">
        <f>GDP!AW481</f>
        <v>0</v>
      </c>
      <c r="BE480">
        <f>GDP!AX481</f>
        <v>0</v>
      </c>
      <c r="BF480" s="7">
        <f>GDP!AY481</f>
        <v>0</v>
      </c>
      <c r="BG480">
        <f>GDP!AZ481</f>
        <v>0</v>
      </c>
      <c r="BH480">
        <f>GDP!BA481</f>
        <v>0</v>
      </c>
      <c r="BI480">
        <f>GDP!BB481</f>
        <v>0</v>
      </c>
      <c r="BJ480">
        <f>GDP!BC481</f>
        <v>0</v>
      </c>
      <c r="BK480">
        <f>GDP!BD481</f>
        <v>0</v>
      </c>
      <c r="BL480">
        <f>GDP!BE481</f>
        <v>0</v>
      </c>
      <c r="BM480" s="7">
        <f>GDP!BF481</f>
        <v>0</v>
      </c>
      <c r="BN480">
        <f>GDP!BG481+GDP!BN481+GDP!BU481</f>
        <v>0</v>
      </c>
      <c r="BO480">
        <f>GDP!BH481+GDP!BO481+GDP!BV481</f>
        <v>0</v>
      </c>
      <c r="BP480">
        <f>GDP!BI481+GDP!BP481+GDP!BW481</f>
        <v>0</v>
      </c>
      <c r="BQ480">
        <f>GDP!BJ481+GDP!BQ481+GDP!BX481</f>
        <v>0</v>
      </c>
      <c r="BR480">
        <f>GDP!BK481+GDP!BR481+GDP!BY481</f>
        <v>0</v>
      </c>
      <c r="BS480">
        <f>GDP!BL481+GDP!BS481+GDP!BZ481</f>
        <v>0</v>
      </c>
      <c r="BT480" s="7">
        <f>GDP!BM481+GDP!BT481+GDP!CA481</f>
        <v>0</v>
      </c>
      <c r="BU480">
        <f>GDP!CB481</f>
        <v>0</v>
      </c>
      <c r="BV480">
        <f>GDP!CC481</f>
        <v>0</v>
      </c>
      <c r="BW480">
        <f>GDP!CD481</f>
        <v>0</v>
      </c>
      <c r="BX480">
        <f>GDP!CE481</f>
        <v>0</v>
      </c>
      <c r="BY480">
        <f>GDP!CF481</f>
        <v>0</v>
      </c>
      <c r="BZ480">
        <f>GDP!CG481</f>
        <v>0</v>
      </c>
      <c r="CA480" s="7">
        <f>GDP!CH481</f>
        <v>0</v>
      </c>
      <c r="CB480">
        <f>GDP!CI481</f>
        <v>0</v>
      </c>
      <c r="CC480">
        <f>GDP!CJ481</f>
        <v>0</v>
      </c>
      <c r="CD480">
        <f>GDP!CK481</f>
        <v>0</v>
      </c>
      <c r="CE480">
        <f>GDP!CL481</f>
        <v>0</v>
      </c>
      <c r="CF480">
        <f>GDP!CM481</f>
        <v>0</v>
      </c>
      <c r="CG480">
        <f>GDP!CN481</f>
        <v>0</v>
      </c>
      <c r="CH480" s="7">
        <f>GDP!CO481</f>
        <v>0</v>
      </c>
      <c r="CI480">
        <f>GDP!CP481</f>
        <v>0</v>
      </c>
      <c r="CJ480">
        <f>GDP!CQ481</f>
        <v>0</v>
      </c>
      <c r="CK480">
        <f>GDP!CR481</f>
        <v>0</v>
      </c>
      <c r="CL480">
        <f>GDP!CS481</f>
        <v>0</v>
      </c>
      <c r="CM480">
        <f>GDP!CT481</f>
        <v>0</v>
      </c>
      <c r="CN480">
        <f>GDP!CU481</f>
        <v>0</v>
      </c>
      <c r="CO480">
        <f>GDP!CV481</f>
        <v>0</v>
      </c>
      <c r="CP480">
        <f>GDP!CW481</f>
        <v>0</v>
      </c>
      <c r="CQ480">
        <f>GDP!CX481</f>
        <v>0</v>
      </c>
      <c r="CR480">
        <f>GDP!CY481</f>
        <v>0</v>
      </c>
      <c r="CS480">
        <f>GDP!CZ481</f>
        <v>0</v>
      </c>
      <c r="CT480">
        <f>GDP!DA481</f>
        <v>0</v>
      </c>
      <c r="CU480">
        <f>GDP!DB481</f>
        <v>0</v>
      </c>
      <c r="CV480" s="7">
        <f>GDP!DC481</f>
        <v>0</v>
      </c>
      <c r="CW480">
        <f>GDP!DD481</f>
        <v>0</v>
      </c>
      <c r="CX480">
        <f>GDP!DE481</f>
        <v>0</v>
      </c>
      <c r="CY480">
        <f>GDP!DF481</f>
        <v>0</v>
      </c>
      <c r="CZ480">
        <f>GDP!DG481</f>
        <v>0</v>
      </c>
      <c r="DA480">
        <f>GDP!DH481</f>
        <v>0</v>
      </c>
      <c r="DB480">
        <f>GDP!DI481</f>
        <v>0</v>
      </c>
      <c r="DC480" s="7">
        <f>GDP!DJ481</f>
        <v>0</v>
      </c>
      <c r="DD480">
        <f>GDP!DU481</f>
        <v>0</v>
      </c>
      <c r="DE480">
        <f>GDP!DV481</f>
        <v>0</v>
      </c>
      <c r="DF480">
        <f>GDP!DW481</f>
        <v>0</v>
      </c>
      <c r="DG480">
        <f>GDP!EF481</f>
        <v>0</v>
      </c>
      <c r="DH480">
        <f>GDP!EG481</f>
        <v>0</v>
      </c>
      <c r="DI480">
        <f>GDP!EH481</f>
        <v>0</v>
      </c>
      <c r="DJ480">
        <f>GDP!EI481</f>
        <v>0</v>
      </c>
      <c r="DK480">
        <f>GDP!EJ481</f>
        <v>0</v>
      </c>
      <c r="DL480" s="84">
        <v>238.014556574821</v>
      </c>
      <c r="DM480" s="84">
        <v>228.577</v>
      </c>
      <c r="DN480">
        <v>229.00776067102001</v>
      </c>
      <c r="DO480">
        <v>-2050.1999999999998</v>
      </c>
      <c r="DP480">
        <v>0.83821389000000002</v>
      </c>
      <c r="DQ480">
        <v>8.3025360576999958</v>
      </c>
      <c r="DR480">
        <v>7.4643221676999953</v>
      </c>
      <c r="DS480">
        <v>40.172928083499997</v>
      </c>
      <c r="DT480">
        <v>31.870392025800001</v>
      </c>
      <c r="DU480">
        <v>6824700000000</v>
      </c>
      <c r="DV480">
        <v>17020100000000</v>
      </c>
      <c r="DW480">
        <f t="shared" si="35"/>
        <v>1.4357706588342865</v>
      </c>
      <c r="DX480">
        <f t="shared" si="36"/>
        <v>3.5806643794489785</v>
      </c>
      <c r="DY480">
        <f t="shared" si="37"/>
        <v>-2.1448937206146921</v>
      </c>
      <c r="DZ480">
        <v>181325700000000</v>
      </c>
      <c r="EA480">
        <f t="shared" si="38"/>
        <v>38.147042324583971</v>
      </c>
      <c r="EB480">
        <v>17826300000000</v>
      </c>
      <c r="EC480">
        <v>100240900000000</v>
      </c>
      <c r="ED480">
        <f t="shared" si="39"/>
        <v>0.37742583577129046</v>
      </c>
    </row>
    <row r="481" spans="1:134" x14ac:dyDescent="0.35">
      <c r="A481" t="s">
        <v>156</v>
      </c>
      <c r="B481" s="7">
        <v>2013</v>
      </c>
      <c r="C481">
        <f>MacroData!D481</f>
        <v>480130.08758113201</v>
      </c>
      <c r="D481">
        <f>MacroData!E481</f>
        <v>100.255</v>
      </c>
      <c r="E481">
        <f>MacroData!F481</f>
        <v>100.17400000000001</v>
      </c>
      <c r="F481">
        <f>MacroData!G481</f>
        <v>1057557885286710</v>
      </c>
      <c r="G481">
        <f>MacroData!H481</f>
        <v>476360401497497</v>
      </c>
      <c r="H481">
        <f>MacroData!I481</f>
        <v>480130087581132</v>
      </c>
      <c r="I481">
        <f>MacroData!J481</f>
        <v>527461593812289</v>
      </c>
      <c r="J481">
        <f>MacroData!K481</f>
        <v>0.155</v>
      </c>
      <c r="K481">
        <f>MacroData!L481</f>
        <v>0.70799999999999996</v>
      </c>
      <c r="L481" t="str">
        <f>MacroData!M481</f>
        <v>NA</v>
      </c>
      <c r="M481" t="str">
        <f>MacroData!N481</f>
        <v>NA</v>
      </c>
      <c r="N481">
        <f>MacroData!O481</f>
        <v>127298000</v>
      </c>
      <c r="O481" t="str">
        <f>MacroData!P481</f>
        <v>NA</v>
      </c>
      <c r="P481">
        <f>MacroData!Q481</f>
        <v>5109828285063</v>
      </c>
      <c r="Q481">
        <f>MacroData!R481</f>
        <v>106050200000000</v>
      </c>
      <c r="R481">
        <f>MacroData!S481</f>
        <v>522351765527226</v>
      </c>
      <c r="S481">
        <f>MacroData!T481</f>
        <v>84096700000000</v>
      </c>
      <c r="T481">
        <f>MacroData!U481</f>
        <v>314588600000000</v>
      </c>
      <c r="U481">
        <f>MacroData!V481</f>
        <v>4.0330000000000004</v>
      </c>
      <c r="V481">
        <f>MacroData!W481</f>
        <v>711.4</v>
      </c>
      <c r="W481">
        <f>MacroData!X481</f>
        <v>87.953999999999994</v>
      </c>
      <c r="X481">
        <f>MacroData!Y481</f>
        <v>2839162705794.9199</v>
      </c>
      <c r="Y481">
        <f>MacroData!Z481</f>
        <v>295660900000000</v>
      </c>
      <c r="Z481">
        <f>MacroData!AA481</f>
        <v>159343350000000</v>
      </c>
      <c r="AA481">
        <f>MacroData!AB481</f>
        <v>15738850000000</v>
      </c>
      <c r="AB481">
        <f>MacroData!AC481</f>
        <v>68918200000000</v>
      </c>
      <c r="AC481">
        <f>MacroData!AD481</f>
        <v>102096500000000</v>
      </c>
      <c r="AD481">
        <f>MacroData!AE481</f>
        <v>21953500000000</v>
      </c>
      <c r="AE481" t="str">
        <f>MacroData!AH481</f>
        <v>NA</v>
      </c>
      <c r="AF481" t="str">
        <f>MacroData!AI481</f>
        <v>NA</v>
      </c>
      <c r="AG481" t="str">
        <f>MacroData!AJ481</f>
        <v>NA</v>
      </c>
      <c r="AH481" t="str">
        <f>MacroData!AK481</f>
        <v>NA</v>
      </c>
      <c r="AI481">
        <f>MacroData!AL481</f>
        <v>0</v>
      </c>
      <c r="AJ481">
        <f>MacroData!AM481</f>
        <v>1.1220240000000001</v>
      </c>
      <c r="AK481">
        <f>MacroData!AN481</f>
        <v>1.9488214286310332</v>
      </c>
      <c r="AL481" s="31">
        <f>GDP!C482+GDP!J482</f>
        <v>0</v>
      </c>
      <c r="AM481">
        <f>GDP!D482+GDP!K482</f>
        <v>0</v>
      </c>
      <c r="AN481">
        <f>GDP!E482+GDP!L482</f>
        <v>0</v>
      </c>
      <c r="AO481">
        <f>GDP!F482+GDP!M482</f>
        <v>0</v>
      </c>
      <c r="AP481">
        <f>GDP!G482+GDP!N482</f>
        <v>0</v>
      </c>
      <c r="AQ481">
        <f>GDP!H482+GDP!O482</f>
        <v>0</v>
      </c>
      <c r="AR481" s="7">
        <f>GDP!I482+GDP!P482</f>
        <v>0</v>
      </c>
      <c r="AS481">
        <f>GDP!AE482</f>
        <v>0</v>
      </c>
      <c r="AT481">
        <f>GDP!AF482</f>
        <v>0</v>
      </c>
      <c r="AU481">
        <f>GDP!AG482</f>
        <v>0</v>
      </c>
      <c r="AV481">
        <f>GDP!AH482</f>
        <v>0</v>
      </c>
      <c r="AW481">
        <f>GDP!AI482</f>
        <v>0</v>
      </c>
      <c r="AX481">
        <f>GDP!AJ482</f>
        <v>0</v>
      </c>
      <c r="AY481" s="7">
        <f>GDP!AK482</f>
        <v>0</v>
      </c>
      <c r="AZ481">
        <f>GDP!AS482</f>
        <v>0</v>
      </c>
      <c r="BA481">
        <f>GDP!AT482</f>
        <v>0</v>
      </c>
      <c r="BB481">
        <f>GDP!AU482</f>
        <v>0</v>
      </c>
      <c r="BC481">
        <f>GDP!AV482</f>
        <v>0</v>
      </c>
      <c r="BD481">
        <f>GDP!AW482</f>
        <v>0</v>
      </c>
      <c r="BE481">
        <f>GDP!AX482</f>
        <v>0</v>
      </c>
      <c r="BF481" s="7">
        <f>GDP!AY482</f>
        <v>0</v>
      </c>
      <c r="BG481">
        <f>GDP!AZ482</f>
        <v>0</v>
      </c>
      <c r="BH481">
        <f>GDP!BA482</f>
        <v>0</v>
      </c>
      <c r="BI481">
        <f>GDP!BB482</f>
        <v>0</v>
      </c>
      <c r="BJ481">
        <f>GDP!BC482</f>
        <v>0</v>
      </c>
      <c r="BK481">
        <f>GDP!BD482</f>
        <v>0</v>
      </c>
      <c r="BL481">
        <f>GDP!BE482</f>
        <v>0</v>
      </c>
      <c r="BM481" s="7">
        <f>GDP!BF482</f>
        <v>0</v>
      </c>
      <c r="BN481">
        <f>GDP!BG482+GDP!BN482+GDP!BU482</f>
        <v>0</v>
      </c>
      <c r="BO481">
        <f>GDP!BH482+GDP!BO482+GDP!BV482</f>
        <v>0</v>
      </c>
      <c r="BP481">
        <f>GDP!BI482+GDP!BP482+GDP!BW482</f>
        <v>0</v>
      </c>
      <c r="BQ481">
        <f>GDP!BJ482+GDP!BQ482+GDP!BX482</f>
        <v>0</v>
      </c>
      <c r="BR481">
        <f>GDP!BK482+GDP!BR482+GDP!BY482</f>
        <v>0</v>
      </c>
      <c r="BS481">
        <f>GDP!BL482+GDP!BS482+GDP!BZ482</f>
        <v>0</v>
      </c>
      <c r="BT481" s="7">
        <f>GDP!BM482+GDP!BT482+GDP!CA482</f>
        <v>0</v>
      </c>
      <c r="BU481">
        <f>GDP!CB482</f>
        <v>0</v>
      </c>
      <c r="BV481">
        <f>GDP!CC482</f>
        <v>0</v>
      </c>
      <c r="BW481">
        <f>GDP!CD482</f>
        <v>0</v>
      </c>
      <c r="BX481">
        <f>GDP!CE482</f>
        <v>0</v>
      </c>
      <c r="BY481">
        <f>GDP!CF482</f>
        <v>0</v>
      </c>
      <c r="BZ481">
        <f>GDP!CG482</f>
        <v>0</v>
      </c>
      <c r="CA481" s="7">
        <f>GDP!CH482</f>
        <v>0</v>
      </c>
      <c r="CB481">
        <f>GDP!CI482</f>
        <v>0</v>
      </c>
      <c r="CC481">
        <f>GDP!CJ482</f>
        <v>0</v>
      </c>
      <c r="CD481">
        <f>GDP!CK482</f>
        <v>0</v>
      </c>
      <c r="CE481">
        <f>GDP!CL482</f>
        <v>0</v>
      </c>
      <c r="CF481">
        <f>GDP!CM482</f>
        <v>0</v>
      </c>
      <c r="CG481">
        <f>GDP!CN482</f>
        <v>0</v>
      </c>
      <c r="CH481" s="7">
        <f>GDP!CO482</f>
        <v>0</v>
      </c>
      <c r="CI481">
        <f>GDP!CP482</f>
        <v>0</v>
      </c>
      <c r="CJ481">
        <f>GDP!CQ482</f>
        <v>0</v>
      </c>
      <c r="CK481">
        <f>GDP!CR482</f>
        <v>0</v>
      </c>
      <c r="CL481">
        <f>GDP!CS482</f>
        <v>0</v>
      </c>
      <c r="CM481">
        <f>GDP!CT482</f>
        <v>0</v>
      </c>
      <c r="CN481">
        <f>GDP!CU482</f>
        <v>0</v>
      </c>
      <c r="CO481">
        <f>GDP!CV482</f>
        <v>0</v>
      </c>
      <c r="CP481">
        <f>GDP!CW482</f>
        <v>0</v>
      </c>
      <c r="CQ481">
        <f>GDP!CX482</f>
        <v>0</v>
      </c>
      <c r="CR481">
        <f>GDP!CY482</f>
        <v>0</v>
      </c>
      <c r="CS481">
        <f>GDP!CZ482</f>
        <v>0</v>
      </c>
      <c r="CT481">
        <f>GDP!DA482</f>
        <v>0</v>
      </c>
      <c r="CU481">
        <f>GDP!DB482</f>
        <v>0</v>
      </c>
      <c r="CV481" s="7">
        <f>GDP!DC482</f>
        <v>0</v>
      </c>
      <c r="CW481">
        <f>GDP!DD482</f>
        <v>0</v>
      </c>
      <c r="CX481">
        <f>GDP!DE482</f>
        <v>0</v>
      </c>
      <c r="CY481">
        <f>GDP!DF482</f>
        <v>0</v>
      </c>
      <c r="CZ481">
        <f>GDP!DG482</f>
        <v>0</v>
      </c>
      <c r="DA481">
        <f>GDP!DH482</f>
        <v>0</v>
      </c>
      <c r="DB481">
        <f>GDP!DI482</f>
        <v>0</v>
      </c>
      <c r="DC481" s="7">
        <f>GDP!DJ482</f>
        <v>0</v>
      </c>
      <c r="DD481">
        <f>GDP!DU482</f>
        <v>0</v>
      </c>
      <c r="DE481">
        <f>GDP!DV482</f>
        <v>0</v>
      </c>
      <c r="DF481">
        <f>GDP!DW482</f>
        <v>0</v>
      </c>
      <c r="DG481">
        <f>GDP!EF482</f>
        <v>0</v>
      </c>
      <c r="DH481">
        <f>GDP!EG482</f>
        <v>0</v>
      </c>
      <c r="DI481">
        <f>GDP!EH482</f>
        <v>0</v>
      </c>
      <c r="DJ481">
        <f>GDP!EI482</f>
        <v>0</v>
      </c>
      <c r="DK481">
        <f>GDP!EJ482</f>
        <v>0</v>
      </c>
      <c r="DL481" s="84">
        <v>244.477405513901</v>
      </c>
      <c r="DM481" s="84">
        <v>232.77189999999999</v>
      </c>
      <c r="DN481">
        <v>232.46910223787</v>
      </c>
      <c r="DO481">
        <v>1441.2</v>
      </c>
      <c r="DP481">
        <v>0.66108147159999997</v>
      </c>
      <c r="DQ481">
        <v>7.6417671369000004</v>
      </c>
      <c r="DR481">
        <v>6.9806856653000002</v>
      </c>
      <c r="DS481">
        <v>40.312629490100001</v>
      </c>
      <c r="DT481">
        <v>32.6708623532</v>
      </c>
      <c r="DU481">
        <v>7272700000000</v>
      </c>
      <c r="DV481">
        <v>17124700000000</v>
      </c>
      <c r="DW481">
        <f t="shared" si="35"/>
        <v>1.5147353161388921</v>
      </c>
      <c r="DX481">
        <f t="shared" si="36"/>
        <v>3.5666792069360334</v>
      </c>
      <c r="DY481">
        <f t="shared" si="37"/>
        <v>-2.0519438907971415</v>
      </c>
      <c r="DZ481">
        <v>183280075000000</v>
      </c>
      <c r="EA481">
        <f t="shared" si="38"/>
        <v>38.173003471487185</v>
      </c>
      <c r="EB481">
        <v>19495200000000</v>
      </c>
      <c r="EC481">
        <v>101469200000000</v>
      </c>
      <c r="ED481">
        <f t="shared" si="39"/>
        <v>0.28867208240583314</v>
      </c>
    </row>
    <row r="482" spans="1:134" x14ac:dyDescent="0.35">
      <c r="A482" t="s">
        <v>156</v>
      </c>
      <c r="B482" s="7">
        <v>2014</v>
      </c>
      <c r="C482">
        <f>MacroData!D482</f>
        <v>487657.32771400001</v>
      </c>
      <c r="D482">
        <f>MacroData!E482</f>
        <v>99.058000000000007</v>
      </c>
      <c r="E482">
        <f>MacroData!F482</f>
        <v>100.929</v>
      </c>
      <c r="F482">
        <f>MacroData!G482</f>
        <v>1102289284812570</v>
      </c>
      <c r="G482">
        <f>MacroData!H482</f>
        <v>486975814886705</v>
      </c>
      <c r="H482">
        <f>MacroData!I482</f>
        <v>487657327714000</v>
      </c>
      <c r="I482">
        <f>MacroData!J482</f>
        <v>526999595121391</v>
      </c>
      <c r="J482">
        <f>MacroData!K482</f>
        <v>0.128</v>
      </c>
      <c r="K482">
        <f>MacroData!L482</f>
        <v>0.55100000000000005</v>
      </c>
      <c r="L482" t="str">
        <f>MacroData!M482</f>
        <v>NA</v>
      </c>
      <c r="M482" t="str">
        <f>MacroData!N482</f>
        <v>NA</v>
      </c>
      <c r="N482">
        <f>MacroData!O482</f>
        <v>126948800</v>
      </c>
      <c r="O482" t="str">
        <f>MacroData!P482</f>
        <v>NA</v>
      </c>
      <c r="P482">
        <f>MacroData!Q482</f>
        <v>5398949935893</v>
      </c>
      <c r="Q482">
        <f>MacroData!R482</f>
        <v>108787500000000</v>
      </c>
      <c r="R482">
        <f>MacroData!S482</f>
        <v>521600645185498</v>
      </c>
      <c r="S482">
        <f>MacroData!T482</f>
        <v>85999500000000</v>
      </c>
      <c r="T482">
        <f>MacroData!U482</f>
        <v>310579200000000</v>
      </c>
      <c r="U482">
        <f>MacroData!V482</f>
        <v>3.5870000000000002</v>
      </c>
      <c r="V482">
        <f>MacroData!W482</f>
        <v>783.56000000000006</v>
      </c>
      <c r="W482">
        <f>MacroData!X482</f>
        <v>83.084000000000003</v>
      </c>
      <c r="X482">
        <f>MacroData!Y482</f>
        <v>2815835333675.7998</v>
      </c>
      <c r="Y482">
        <f>MacroData!Z482</f>
        <v>293216600000000</v>
      </c>
      <c r="Z482">
        <f>MacroData!AA482</f>
        <v>166277659324959</v>
      </c>
      <c r="AA482">
        <f>MacroData!AB482</f>
        <v>15345530000000</v>
      </c>
      <c r="AB482">
        <f>MacroData!AC482</f>
        <v>69608086845884</v>
      </c>
      <c r="AC482">
        <f>MacroData!AD482</f>
        <v>102417400000000</v>
      </c>
      <c r="AD482">
        <f>MacroData!AE482</f>
        <v>22788000000000</v>
      </c>
      <c r="AE482" t="str">
        <f>MacroData!AH482</f>
        <v>NA</v>
      </c>
      <c r="AF482" t="str">
        <f>MacroData!AI482</f>
        <v>NA</v>
      </c>
      <c r="AG482" t="str">
        <f>MacroData!AJ482</f>
        <v>NA</v>
      </c>
      <c r="AH482" t="str">
        <f>MacroData!AK482</f>
        <v>NA</v>
      </c>
      <c r="AI482">
        <f>MacroData!AL482</f>
        <v>1</v>
      </c>
      <c r="AJ482" t="str">
        <f>MacroData!AM482</f>
        <v>NA</v>
      </c>
      <c r="AK482" t="str">
        <f>MacroData!AN482</f>
        <v>NA</v>
      </c>
      <c r="AL482" s="31">
        <f>GDP!C483+GDP!J483</f>
        <v>0</v>
      </c>
      <c r="AM482">
        <f>GDP!D483+GDP!K483</f>
        <v>0</v>
      </c>
      <c r="AN482">
        <f>GDP!E483+GDP!L483</f>
        <v>0</v>
      </c>
      <c r="AO482">
        <f>GDP!F483+GDP!M483</f>
        <v>0</v>
      </c>
      <c r="AP482">
        <f>GDP!G483+GDP!N483</f>
        <v>0</v>
      </c>
      <c r="AQ482">
        <f>GDP!H483+GDP!O483</f>
        <v>0</v>
      </c>
      <c r="AR482" s="7">
        <f>GDP!I483+GDP!P483</f>
        <v>0</v>
      </c>
      <c r="AS482">
        <f>GDP!AE483</f>
        <v>0</v>
      </c>
      <c r="AT482">
        <f>GDP!AF483</f>
        <v>0</v>
      </c>
      <c r="AU482">
        <f>GDP!AG483</f>
        <v>0</v>
      </c>
      <c r="AV482">
        <f>GDP!AH483</f>
        <v>0</v>
      </c>
      <c r="AW482">
        <f>GDP!AI483</f>
        <v>0</v>
      </c>
      <c r="AX482">
        <f>GDP!AJ483</f>
        <v>0</v>
      </c>
      <c r="AY482" s="7">
        <f>GDP!AK483</f>
        <v>0</v>
      </c>
      <c r="AZ482">
        <f>GDP!AS483</f>
        <v>0</v>
      </c>
      <c r="BA482">
        <f>GDP!AT483</f>
        <v>0</v>
      </c>
      <c r="BB482">
        <f>GDP!AU483</f>
        <v>0</v>
      </c>
      <c r="BC482">
        <f>GDP!AV483</f>
        <v>0</v>
      </c>
      <c r="BD482">
        <f>GDP!AW483</f>
        <v>0</v>
      </c>
      <c r="BE482">
        <f>GDP!AX483</f>
        <v>0</v>
      </c>
      <c r="BF482" s="7">
        <f>GDP!AY483</f>
        <v>0</v>
      </c>
      <c r="BG482">
        <f>GDP!AZ483</f>
        <v>0</v>
      </c>
      <c r="BH482">
        <f>GDP!BA483</f>
        <v>0</v>
      </c>
      <c r="BI482">
        <f>GDP!BB483</f>
        <v>0</v>
      </c>
      <c r="BJ482">
        <f>GDP!BC483</f>
        <v>0</v>
      </c>
      <c r="BK482">
        <f>GDP!BD483</f>
        <v>0</v>
      </c>
      <c r="BL482">
        <f>GDP!BE483</f>
        <v>0</v>
      </c>
      <c r="BM482" s="7">
        <f>GDP!BF483</f>
        <v>0</v>
      </c>
      <c r="BN482">
        <f>GDP!BG483+GDP!BN483+GDP!BU483</f>
        <v>0</v>
      </c>
      <c r="BO482">
        <f>GDP!BH483+GDP!BO483+GDP!BV483</f>
        <v>0</v>
      </c>
      <c r="BP482">
        <f>GDP!BI483+GDP!BP483+GDP!BW483</f>
        <v>0</v>
      </c>
      <c r="BQ482">
        <f>GDP!BJ483+GDP!BQ483+GDP!BX483</f>
        <v>0</v>
      </c>
      <c r="BR482">
        <f>GDP!BK483+GDP!BR483+GDP!BY483</f>
        <v>0</v>
      </c>
      <c r="BS482">
        <f>GDP!BL483+GDP!BS483+GDP!BZ483</f>
        <v>0</v>
      </c>
      <c r="BT482" s="7">
        <f>GDP!BM483+GDP!BT483+GDP!CA483</f>
        <v>0</v>
      </c>
      <c r="BU482">
        <f>GDP!CB483</f>
        <v>0</v>
      </c>
      <c r="BV482">
        <f>GDP!CC483</f>
        <v>0</v>
      </c>
      <c r="BW482">
        <f>GDP!CD483</f>
        <v>0</v>
      </c>
      <c r="BX482">
        <f>GDP!CE483</f>
        <v>0</v>
      </c>
      <c r="BY482">
        <f>GDP!CF483</f>
        <v>0</v>
      </c>
      <c r="BZ482">
        <f>GDP!CG483</f>
        <v>0</v>
      </c>
      <c r="CA482" s="7">
        <f>GDP!CH483</f>
        <v>0</v>
      </c>
      <c r="CB482">
        <f>GDP!CI483</f>
        <v>0</v>
      </c>
      <c r="CC482">
        <f>GDP!CJ483</f>
        <v>0</v>
      </c>
      <c r="CD482">
        <f>GDP!CK483</f>
        <v>0</v>
      </c>
      <c r="CE482">
        <f>GDP!CL483</f>
        <v>0</v>
      </c>
      <c r="CF482">
        <f>GDP!CM483</f>
        <v>0</v>
      </c>
      <c r="CG482">
        <f>GDP!CN483</f>
        <v>0</v>
      </c>
      <c r="CH482" s="7">
        <f>GDP!CO483</f>
        <v>0</v>
      </c>
      <c r="CI482">
        <f>GDP!CP483</f>
        <v>0</v>
      </c>
      <c r="CJ482">
        <f>GDP!CQ483</f>
        <v>0</v>
      </c>
      <c r="CK482">
        <f>GDP!CR483</f>
        <v>0</v>
      </c>
      <c r="CL482">
        <f>GDP!CS483</f>
        <v>0</v>
      </c>
      <c r="CM482">
        <f>GDP!CT483</f>
        <v>0</v>
      </c>
      <c r="CN482">
        <f>GDP!CU483</f>
        <v>0</v>
      </c>
      <c r="CO482">
        <f>GDP!CV483</f>
        <v>0</v>
      </c>
      <c r="CP482">
        <f>GDP!CW483</f>
        <v>0</v>
      </c>
      <c r="CQ482">
        <f>GDP!CX483</f>
        <v>0</v>
      </c>
      <c r="CR482">
        <f>GDP!CY483</f>
        <v>0</v>
      </c>
      <c r="CS482">
        <f>GDP!CZ483</f>
        <v>0</v>
      </c>
      <c r="CT482">
        <f>GDP!DA483</f>
        <v>0</v>
      </c>
      <c r="CU482">
        <f>GDP!DB483</f>
        <v>0</v>
      </c>
      <c r="CV482" s="7">
        <f>GDP!DC483</f>
        <v>0</v>
      </c>
      <c r="CW482">
        <f>GDP!DD483</f>
        <v>0</v>
      </c>
      <c r="CX482">
        <f>GDP!DE483</f>
        <v>0</v>
      </c>
      <c r="CY482">
        <f>GDP!DF483</f>
        <v>0</v>
      </c>
      <c r="CZ482">
        <f>GDP!DG483</f>
        <v>0</v>
      </c>
      <c r="DA482">
        <f>GDP!DH483</f>
        <v>0</v>
      </c>
      <c r="DB482">
        <f>GDP!DI483</f>
        <v>0</v>
      </c>
      <c r="DC482" s="7">
        <f>GDP!DJ483</f>
        <v>0</v>
      </c>
      <c r="DD482">
        <f>GDP!DU483</f>
        <v>0</v>
      </c>
      <c r="DE482">
        <f>GDP!DV483</f>
        <v>0</v>
      </c>
      <c r="DF482">
        <f>GDP!DW483</f>
        <v>0</v>
      </c>
      <c r="DG482">
        <f>GDP!EF483</f>
        <v>0</v>
      </c>
      <c r="DH482">
        <f>GDP!EG483</f>
        <v>0</v>
      </c>
      <c r="DI482">
        <f>GDP!EH483</f>
        <v>0</v>
      </c>
      <c r="DJ482">
        <f>GDP!EI483</f>
        <v>0</v>
      </c>
      <c r="DK482">
        <f>GDP!EJ483</f>
        <v>0</v>
      </c>
      <c r="DL482" s="84">
        <v>249.113739092857</v>
      </c>
      <c r="DM482" s="84">
        <v>236.10429999999999</v>
      </c>
      <c r="DN482">
        <v>236.06873329972001</v>
      </c>
      <c r="DO482">
        <v>13949.9</v>
      </c>
      <c r="DP482">
        <v>0.52486091050000006</v>
      </c>
      <c r="DQ482">
        <v>5.3848954054000018</v>
      </c>
      <c r="DR482">
        <v>4.8600344949000016</v>
      </c>
      <c r="DS482">
        <v>39.757527769200003</v>
      </c>
      <c r="DT482">
        <v>34.372632363800001</v>
      </c>
      <c r="DU482">
        <v>6216000000000</v>
      </c>
      <c r="DV482">
        <v>17750900000000</v>
      </c>
      <c r="DW482">
        <f t="shared" si="35"/>
        <v>1.2746655585262823</v>
      </c>
      <c r="DX482">
        <f t="shared" si="36"/>
        <v>3.640035531345589</v>
      </c>
      <c r="DY482">
        <f t="shared" si="37"/>
        <v>-2.3653699728193067</v>
      </c>
      <c r="DZ482">
        <v>185603125000000</v>
      </c>
      <c r="EA482">
        <f t="shared" si="38"/>
        <v>38.060152991047033</v>
      </c>
      <c r="EB482">
        <v>20254200000000</v>
      </c>
      <c r="EC482">
        <v>103561000000000</v>
      </c>
      <c r="ED482">
        <f t="shared" si="39"/>
        <v>0.22577663244165033</v>
      </c>
    </row>
    <row r="483" spans="1:134" x14ac:dyDescent="0.35">
      <c r="A483" t="s">
        <v>157</v>
      </c>
      <c r="B483" s="7">
        <v>1978</v>
      </c>
      <c r="C483">
        <f>MacroData!D483</f>
        <v>1032.2801166371735</v>
      </c>
      <c r="D483" t="str">
        <f>MacroData!E483</f>
        <v>NA</v>
      </c>
      <c r="E483" t="str">
        <f>MacroData!F483</f>
        <v>NA</v>
      </c>
      <c r="F483" t="str">
        <f>MacroData!G483</f>
        <v>NA</v>
      </c>
      <c r="G483" t="str">
        <f>MacroData!H483</f>
        <v>NA</v>
      </c>
      <c r="H483">
        <f>MacroData!I483</f>
        <v>5148991513.6379995</v>
      </c>
      <c r="I483">
        <f>MacroData!J483</f>
        <v>82448343622.852997</v>
      </c>
      <c r="J483">
        <f>MacroData!K483</f>
        <v>15.712999999999999</v>
      </c>
      <c r="K483">
        <f>MacroData!L483</f>
        <v>18.992000000000001</v>
      </c>
      <c r="L483">
        <f>MacroData!M483</f>
        <v>44298.171875</v>
      </c>
      <c r="M483">
        <f>MacroData!N483</f>
        <v>15434.6337890625</v>
      </c>
      <c r="N483">
        <f>MacroData!O483</f>
        <v>9558250</v>
      </c>
      <c r="O483">
        <f>MacroData!P483</f>
        <v>-2313192439.5446014</v>
      </c>
      <c r="P483">
        <f>MacroData!Q483</f>
        <v>-5932361273.3919983</v>
      </c>
      <c r="Q483">
        <f>MacroData!R483</f>
        <v>18384894955.136002</v>
      </c>
      <c r="R483">
        <f>MacroData!S483</f>
        <v>88380704896.244995</v>
      </c>
      <c r="S483">
        <f>MacroData!T483</f>
        <v>12719639309.331821</v>
      </c>
      <c r="T483">
        <f>MacroData!U483</f>
        <v>56914038446.443001</v>
      </c>
      <c r="U483">
        <f>MacroData!V483</f>
        <v>8.39</v>
      </c>
      <c r="V483" t="str">
        <f>MacroData!W483</f>
        <v>NA</v>
      </c>
      <c r="W483">
        <f>MacroData!X483</f>
        <v>249.44499999999999</v>
      </c>
      <c r="X483">
        <f>MacroData!Y483</f>
        <v>63370048234.339996</v>
      </c>
      <c r="Y483">
        <f>MacroData!Z483</f>
        <v>3145172248.4946227</v>
      </c>
      <c r="Z483">
        <f>MacroData!AA483</f>
        <v>1277985635.2780001</v>
      </c>
      <c r="AA483">
        <f>MacroData!AB483</f>
        <v>315727230.495</v>
      </c>
      <c r="AB483">
        <f>MacroData!AC483</f>
        <v>309738033.14899999</v>
      </c>
      <c r="AC483">
        <f>MacroData!AD483</f>
        <v>12062769208.007799</v>
      </c>
      <c r="AD483">
        <f>MacroData!AE483</f>
        <v>2709698557.9616966</v>
      </c>
      <c r="AE483">
        <f>MacroData!AH483</f>
        <v>0</v>
      </c>
      <c r="AF483">
        <f>MacroData!AI483</f>
        <v>0</v>
      </c>
      <c r="AG483">
        <f>MacroData!AJ483</f>
        <v>1</v>
      </c>
      <c r="AH483">
        <f>MacroData!AK483</f>
        <v>0</v>
      </c>
      <c r="AI483">
        <f>MacroData!AL483</f>
        <v>1</v>
      </c>
      <c r="AJ483" t="str">
        <f>MacroData!AM483</f>
        <v>NA</v>
      </c>
      <c r="AK483">
        <f>MacroData!AN483</f>
        <v>5.9722222222222214</v>
      </c>
      <c r="AL483" s="31">
        <f>GDP!C484+GDP!J484</f>
        <v>0</v>
      </c>
      <c r="AM483">
        <f>GDP!D484+GDP!K484</f>
        <v>0</v>
      </c>
      <c r="AN483">
        <f>GDP!E484+GDP!L484</f>
        <v>0</v>
      </c>
      <c r="AO483">
        <f>GDP!F484+GDP!M484</f>
        <v>0</v>
      </c>
      <c r="AP483">
        <f>GDP!G484+GDP!N484</f>
        <v>0</v>
      </c>
      <c r="AQ483">
        <f>GDP!H484+GDP!O484</f>
        <v>0</v>
      </c>
      <c r="AR483" s="7">
        <f>GDP!I484+GDP!P484</f>
        <v>0</v>
      </c>
      <c r="AS483">
        <f>GDP!AE484</f>
        <v>0</v>
      </c>
      <c r="AT483">
        <f>GDP!AF484</f>
        <v>0</v>
      </c>
      <c r="AU483">
        <f>GDP!AG484</f>
        <v>0</v>
      </c>
      <c r="AV483">
        <f>GDP!AH484</f>
        <v>0</v>
      </c>
      <c r="AW483">
        <f>GDP!AI484</f>
        <v>0</v>
      </c>
      <c r="AX483">
        <f>GDP!AJ484</f>
        <v>0</v>
      </c>
      <c r="AY483" s="7">
        <f>GDP!AK484</f>
        <v>0</v>
      </c>
      <c r="AZ483">
        <f>GDP!AS484</f>
        <v>0</v>
      </c>
      <c r="BA483">
        <f>GDP!AT484</f>
        <v>0</v>
      </c>
      <c r="BB483">
        <f>GDP!AU484</f>
        <v>0</v>
      </c>
      <c r="BC483">
        <f>GDP!AV484</f>
        <v>0</v>
      </c>
      <c r="BD483">
        <f>GDP!AW484</f>
        <v>0</v>
      </c>
      <c r="BE483">
        <f>GDP!AX484</f>
        <v>0</v>
      </c>
      <c r="BF483" s="7">
        <f>GDP!AY484</f>
        <v>0</v>
      </c>
      <c r="BG483">
        <f>GDP!AZ484</f>
        <v>0</v>
      </c>
      <c r="BH483">
        <f>GDP!BA484</f>
        <v>0</v>
      </c>
      <c r="BI483">
        <f>GDP!BB484</f>
        <v>0</v>
      </c>
      <c r="BJ483">
        <f>GDP!BC484</f>
        <v>0</v>
      </c>
      <c r="BK483">
        <f>GDP!BD484</f>
        <v>0</v>
      </c>
      <c r="BL483">
        <f>GDP!BE484</f>
        <v>0</v>
      </c>
      <c r="BM483" s="7">
        <f>GDP!BF484</f>
        <v>0</v>
      </c>
      <c r="BN483">
        <f>GDP!BG484+GDP!BN484+GDP!BU484</f>
        <v>0</v>
      </c>
      <c r="BO483">
        <f>GDP!BH484+GDP!BO484+GDP!BV484</f>
        <v>0</v>
      </c>
      <c r="BP483">
        <f>GDP!BI484+GDP!BP484+GDP!BW484</f>
        <v>0</v>
      </c>
      <c r="BQ483">
        <f>GDP!BJ484+GDP!BQ484+GDP!BX484</f>
        <v>0</v>
      </c>
      <c r="BR483">
        <f>GDP!BK484+GDP!BR484+GDP!BY484</f>
        <v>0</v>
      </c>
      <c r="BS483">
        <f>GDP!BL484+GDP!BS484+GDP!BZ484</f>
        <v>0</v>
      </c>
      <c r="BT483" s="7">
        <f>GDP!BM484+GDP!BT484+GDP!CA484</f>
        <v>0</v>
      </c>
      <c r="BU483">
        <f>GDP!CB484</f>
        <v>0</v>
      </c>
      <c r="BV483">
        <f>GDP!CC484</f>
        <v>0</v>
      </c>
      <c r="BW483">
        <f>GDP!CD484</f>
        <v>0</v>
      </c>
      <c r="BX483">
        <f>GDP!CE484</f>
        <v>0</v>
      </c>
      <c r="BY483">
        <f>GDP!CF484</f>
        <v>0</v>
      </c>
      <c r="BZ483">
        <f>GDP!CG484</f>
        <v>0</v>
      </c>
      <c r="CA483" s="7">
        <f>GDP!CH484</f>
        <v>0</v>
      </c>
      <c r="CB483">
        <f>GDP!CI484</f>
        <v>0</v>
      </c>
      <c r="CC483">
        <f>GDP!CJ484</f>
        <v>0</v>
      </c>
      <c r="CD483">
        <f>GDP!CK484</f>
        <v>0</v>
      </c>
      <c r="CE483">
        <f>GDP!CL484</f>
        <v>0</v>
      </c>
      <c r="CF483">
        <f>GDP!CM484</f>
        <v>0</v>
      </c>
      <c r="CG483">
        <f>GDP!CN484</f>
        <v>0</v>
      </c>
      <c r="CH483" s="7">
        <f>GDP!CO484</f>
        <v>0</v>
      </c>
      <c r="CI483">
        <f>GDP!CP484</f>
        <v>0</v>
      </c>
      <c r="CJ483">
        <f>GDP!CQ484</f>
        <v>0</v>
      </c>
      <c r="CK483">
        <f>GDP!CR484</f>
        <v>0</v>
      </c>
      <c r="CL483">
        <f>GDP!CS484</f>
        <v>0</v>
      </c>
      <c r="CM483">
        <f>GDP!CT484</f>
        <v>0</v>
      </c>
      <c r="CN483">
        <f>GDP!CU484</f>
        <v>0</v>
      </c>
      <c r="CO483">
        <f>GDP!CV484</f>
        <v>0</v>
      </c>
      <c r="CP483">
        <f>GDP!CW484</f>
        <v>0</v>
      </c>
      <c r="CQ483">
        <f>GDP!CX484</f>
        <v>0</v>
      </c>
      <c r="CR483">
        <f>GDP!CY484</f>
        <v>0</v>
      </c>
      <c r="CS483">
        <f>GDP!CZ484</f>
        <v>0</v>
      </c>
      <c r="CT483">
        <f>GDP!DA484</f>
        <v>0</v>
      </c>
      <c r="CU483">
        <f>GDP!DB484</f>
        <v>0</v>
      </c>
      <c r="CV483" s="7">
        <f>GDP!DC484</f>
        <v>0</v>
      </c>
      <c r="CW483">
        <f>GDP!DD484</f>
        <v>0</v>
      </c>
      <c r="CX483">
        <f>GDP!DE484</f>
        <v>0</v>
      </c>
      <c r="CY483">
        <f>GDP!DF484</f>
        <v>0</v>
      </c>
      <c r="CZ483">
        <f>GDP!DG484</f>
        <v>0</v>
      </c>
      <c r="DA483">
        <f>GDP!DH484</f>
        <v>0</v>
      </c>
      <c r="DB483">
        <f>GDP!DI484</f>
        <v>0</v>
      </c>
      <c r="DC483" s="7">
        <f>GDP!DJ484</f>
        <v>0</v>
      </c>
      <c r="DD483">
        <f>GDP!DU484</f>
        <v>0</v>
      </c>
      <c r="DE483">
        <f>GDP!DV484</f>
        <v>0</v>
      </c>
      <c r="DF483">
        <f>GDP!DW484</f>
        <v>0</v>
      </c>
      <c r="DG483">
        <f>GDP!EF484</f>
        <v>0</v>
      </c>
      <c r="DH483">
        <f>GDP!EG484</f>
        <v>0</v>
      </c>
      <c r="DI483">
        <f>GDP!EH484</f>
        <v>0</v>
      </c>
      <c r="DJ483">
        <f>GDP!EI484</f>
        <v>0</v>
      </c>
      <c r="DK483">
        <f>GDP!EJ484</f>
        <v>0</v>
      </c>
      <c r="DL483" s="84">
        <v>29.891326618670899</v>
      </c>
      <c r="DM483" t="s">
        <v>145</v>
      </c>
      <c r="DN483">
        <v>36.158510483204999</v>
      </c>
      <c r="DO483" t="s">
        <v>145</v>
      </c>
      <c r="DP483">
        <v>1.8787868686</v>
      </c>
      <c r="DQ483">
        <v>6.3657615294999985</v>
      </c>
      <c r="DR483">
        <v>4.4869746608999987</v>
      </c>
      <c r="DS483">
        <v>31.411787306899999</v>
      </c>
      <c r="DT483">
        <v>25.046025777400001</v>
      </c>
      <c r="DU483">
        <v>49277106.106245399</v>
      </c>
      <c r="DV483">
        <v>78269228.954817101</v>
      </c>
      <c r="DW483">
        <f t="shared" si="35"/>
        <v>0.95702441877650057</v>
      </c>
      <c r="DX483">
        <f t="shared" si="36"/>
        <v>1.5200885211697754</v>
      </c>
      <c r="DY483">
        <f t="shared" si="37"/>
        <v>-0.56306410239327487</v>
      </c>
      <c r="DZ483">
        <v>1275807494.77683</v>
      </c>
      <c r="EA483">
        <f t="shared" si="38"/>
        <v>24.777813119280388</v>
      </c>
      <c r="EB483">
        <v>267728290.32439801</v>
      </c>
      <c r="EC483">
        <v>650322175.89324999</v>
      </c>
      <c r="ED483">
        <f t="shared" si="39"/>
        <v>0.79586434100725878</v>
      </c>
    </row>
    <row r="484" spans="1:134" x14ac:dyDescent="0.35">
      <c r="A484" t="s">
        <v>157</v>
      </c>
      <c r="B484" s="7">
        <v>1979</v>
      </c>
      <c r="C484">
        <f>MacroData!D484</f>
        <v>1302.4528126110911</v>
      </c>
      <c r="D484" t="str">
        <f>MacroData!E484</f>
        <v>NA</v>
      </c>
      <c r="E484" t="str">
        <f>MacroData!F484</f>
        <v>NA</v>
      </c>
      <c r="F484" t="str">
        <f>MacroData!G484</f>
        <v>NA</v>
      </c>
      <c r="G484" t="str">
        <f>MacroData!H484</f>
        <v>NA</v>
      </c>
      <c r="H484">
        <f>MacroData!I484</f>
        <v>6496607239.6079998</v>
      </c>
      <c r="I484">
        <f>MacroData!J484</f>
        <v>87097554065.994995</v>
      </c>
      <c r="J484">
        <f>MacroData!K484</f>
        <v>16.899999999999999</v>
      </c>
      <c r="K484">
        <f>MacroData!L484</f>
        <v>20.016999999999999</v>
      </c>
      <c r="L484">
        <f>MacroData!M484</f>
        <v>45034.5703125</v>
      </c>
      <c r="M484">
        <f>MacroData!N484</f>
        <v>15130.203125</v>
      </c>
      <c r="N484">
        <f>MacroData!O484</f>
        <v>9661265</v>
      </c>
      <c r="O484">
        <f>MacroData!P484</f>
        <v>-2282315245.5867701</v>
      </c>
      <c r="P484">
        <f>MacroData!Q484</f>
        <v>-1647223571.3099976</v>
      </c>
      <c r="Q484">
        <f>MacroData!R484</f>
        <v>18137717880.073002</v>
      </c>
      <c r="R484">
        <f>MacroData!S484</f>
        <v>88744777637.304993</v>
      </c>
      <c r="S484">
        <f>MacroData!T484</f>
        <v>14784805322.506001</v>
      </c>
      <c r="T484">
        <f>MacroData!U484</f>
        <v>56977232449.996002</v>
      </c>
      <c r="U484">
        <f>MacroData!V484</f>
        <v>8.6449999999999996</v>
      </c>
      <c r="V484" t="str">
        <f>MacroData!W484</f>
        <v>NA</v>
      </c>
      <c r="W484">
        <f>MacroData!X484</f>
        <v>209.07599999999999</v>
      </c>
      <c r="X484">
        <f>MacroData!Y484</f>
        <v>63442253055.921997</v>
      </c>
      <c r="Y484">
        <f>MacroData!Z484</f>
        <v>3918005659.0263615</v>
      </c>
      <c r="Z484">
        <f>MacroData!AA484</f>
        <v>1652514070.279</v>
      </c>
      <c r="AA484">
        <f>MacroData!AB484</f>
        <v>408054007.75800002</v>
      </c>
      <c r="AB484">
        <f>MacroData!AC484</f>
        <v>374316310.72100002</v>
      </c>
      <c r="AC484">
        <f>MacroData!AD484</f>
        <v>12834707346.0529</v>
      </c>
      <c r="AD484">
        <f>MacroData!AE484</f>
        <v>2678734895.8179073</v>
      </c>
      <c r="AE484">
        <f>MacroData!AH484</f>
        <v>0</v>
      </c>
      <c r="AF484">
        <f>MacroData!AI484</f>
        <v>0</v>
      </c>
      <c r="AG484">
        <f>MacroData!AJ484</f>
        <v>0</v>
      </c>
      <c r="AH484">
        <f>MacroData!AK484</f>
        <v>0</v>
      </c>
      <c r="AI484">
        <f>MacroData!AL484</f>
        <v>0</v>
      </c>
      <c r="AJ484" t="str">
        <f>MacroData!AM484</f>
        <v>NA</v>
      </c>
      <c r="AK484">
        <f>MacroData!AN484</f>
        <v>5.9722222222222214</v>
      </c>
      <c r="AL484" s="31">
        <f>GDP!C485+GDP!J485</f>
        <v>0</v>
      </c>
      <c r="AM484">
        <f>GDP!D485+GDP!K485</f>
        <v>0</v>
      </c>
      <c r="AN484">
        <f>GDP!E485+GDP!L485</f>
        <v>0</v>
      </c>
      <c r="AO484">
        <f>GDP!F485+GDP!M485</f>
        <v>0</v>
      </c>
      <c r="AP484">
        <f>GDP!G485+GDP!N485</f>
        <v>0</v>
      </c>
      <c r="AQ484">
        <f>GDP!H485+GDP!O485</f>
        <v>0</v>
      </c>
      <c r="AR484" s="7">
        <f>GDP!I485+GDP!P485</f>
        <v>0</v>
      </c>
      <c r="AS484">
        <f>GDP!AE485</f>
        <v>0</v>
      </c>
      <c r="AT484">
        <f>GDP!AF485</f>
        <v>0</v>
      </c>
      <c r="AU484">
        <f>GDP!AG485</f>
        <v>0</v>
      </c>
      <c r="AV484">
        <f>GDP!AH485</f>
        <v>0</v>
      </c>
      <c r="AW484">
        <f>GDP!AI485</f>
        <v>0</v>
      </c>
      <c r="AX484">
        <f>GDP!AJ485</f>
        <v>0</v>
      </c>
      <c r="AY484" s="7">
        <f>GDP!AK485</f>
        <v>0</v>
      </c>
      <c r="AZ484">
        <f>GDP!AS485</f>
        <v>0</v>
      </c>
      <c r="BA484">
        <f>GDP!AT485</f>
        <v>0</v>
      </c>
      <c r="BB484">
        <f>GDP!AU485</f>
        <v>0</v>
      </c>
      <c r="BC484">
        <f>GDP!AV485</f>
        <v>0</v>
      </c>
      <c r="BD484">
        <f>GDP!AW485</f>
        <v>0</v>
      </c>
      <c r="BE484">
        <f>GDP!AX485</f>
        <v>0</v>
      </c>
      <c r="BF484" s="7">
        <f>GDP!AY485</f>
        <v>0</v>
      </c>
      <c r="BG484">
        <f>GDP!AZ485</f>
        <v>0</v>
      </c>
      <c r="BH484">
        <f>GDP!BA485</f>
        <v>0</v>
      </c>
      <c r="BI484">
        <f>GDP!BB485</f>
        <v>0</v>
      </c>
      <c r="BJ484">
        <f>GDP!BC485</f>
        <v>0</v>
      </c>
      <c r="BK484">
        <f>GDP!BD485</f>
        <v>0</v>
      </c>
      <c r="BL484">
        <f>GDP!BE485</f>
        <v>0</v>
      </c>
      <c r="BM484" s="7">
        <f>GDP!BF485</f>
        <v>0</v>
      </c>
      <c r="BN484">
        <f>GDP!BG485+GDP!BN485+GDP!BU485</f>
        <v>0</v>
      </c>
      <c r="BO484">
        <f>GDP!BH485+GDP!BO485+GDP!BV485</f>
        <v>0</v>
      </c>
      <c r="BP484">
        <f>GDP!BI485+GDP!BP485+GDP!BW485</f>
        <v>0</v>
      </c>
      <c r="BQ484">
        <f>GDP!BJ485+GDP!BQ485+GDP!BX485</f>
        <v>0</v>
      </c>
      <c r="BR484">
        <f>GDP!BK485+GDP!BR485+GDP!BY485</f>
        <v>0</v>
      </c>
      <c r="BS484">
        <f>GDP!BL485+GDP!BS485+GDP!BZ485</f>
        <v>0</v>
      </c>
      <c r="BT484" s="7">
        <f>GDP!BM485+GDP!BT485+GDP!CA485</f>
        <v>0</v>
      </c>
      <c r="BU484">
        <f>GDP!CB485</f>
        <v>0</v>
      </c>
      <c r="BV484">
        <f>GDP!CC485</f>
        <v>0</v>
      </c>
      <c r="BW484">
        <f>GDP!CD485</f>
        <v>0</v>
      </c>
      <c r="BX484">
        <f>GDP!CE485</f>
        <v>0</v>
      </c>
      <c r="BY484">
        <f>GDP!CF485</f>
        <v>0</v>
      </c>
      <c r="BZ484">
        <f>GDP!CG485</f>
        <v>0</v>
      </c>
      <c r="CA484" s="7">
        <f>GDP!CH485</f>
        <v>0</v>
      </c>
      <c r="CB484">
        <f>GDP!CI485</f>
        <v>0</v>
      </c>
      <c r="CC484">
        <f>GDP!CJ485</f>
        <v>0</v>
      </c>
      <c r="CD484">
        <f>GDP!CK485</f>
        <v>0</v>
      </c>
      <c r="CE484">
        <f>GDP!CL485</f>
        <v>0</v>
      </c>
      <c r="CF484">
        <f>GDP!CM485</f>
        <v>0</v>
      </c>
      <c r="CG484">
        <f>GDP!CN485</f>
        <v>0</v>
      </c>
      <c r="CH484" s="7">
        <f>GDP!CO485</f>
        <v>0</v>
      </c>
      <c r="CI484">
        <f>GDP!CP485</f>
        <v>0</v>
      </c>
      <c r="CJ484">
        <f>GDP!CQ485</f>
        <v>0</v>
      </c>
      <c r="CK484">
        <f>GDP!CR485</f>
        <v>0</v>
      </c>
      <c r="CL484">
        <f>GDP!CS485</f>
        <v>0</v>
      </c>
      <c r="CM484">
        <f>GDP!CT485</f>
        <v>0</v>
      </c>
      <c r="CN484">
        <f>GDP!CU485</f>
        <v>0</v>
      </c>
      <c r="CO484">
        <f>GDP!CV485</f>
        <v>0</v>
      </c>
      <c r="CP484">
        <f>GDP!CW485</f>
        <v>0</v>
      </c>
      <c r="CQ484">
        <f>GDP!CX485</f>
        <v>0</v>
      </c>
      <c r="CR484">
        <f>GDP!CY485</f>
        <v>0</v>
      </c>
      <c r="CS484">
        <f>GDP!CZ485</f>
        <v>0</v>
      </c>
      <c r="CT484">
        <f>GDP!DA485</f>
        <v>0</v>
      </c>
      <c r="CU484">
        <f>GDP!DB485</f>
        <v>0</v>
      </c>
      <c r="CV484" s="7">
        <f>GDP!DC485</f>
        <v>0</v>
      </c>
      <c r="CW484">
        <f>GDP!DD485</f>
        <v>0</v>
      </c>
      <c r="CX484">
        <f>GDP!DE485</f>
        <v>0</v>
      </c>
      <c r="CY484">
        <f>GDP!DF485</f>
        <v>0</v>
      </c>
      <c r="CZ484">
        <f>GDP!DG485</f>
        <v>0</v>
      </c>
      <c r="DA484">
        <f>GDP!DH485</f>
        <v>0</v>
      </c>
      <c r="DB484">
        <f>GDP!DI485</f>
        <v>0</v>
      </c>
      <c r="DC484" s="7">
        <f>GDP!DJ485</f>
        <v>0</v>
      </c>
      <c r="DD484">
        <f>GDP!DU485</f>
        <v>0</v>
      </c>
      <c r="DE484">
        <f>GDP!DV485</f>
        <v>0</v>
      </c>
      <c r="DF484">
        <f>GDP!DW485</f>
        <v>0</v>
      </c>
      <c r="DG484">
        <f>GDP!EF485</f>
        <v>0</v>
      </c>
      <c r="DH484">
        <f>GDP!EG485</f>
        <v>0</v>
      </c>
      <c r="DI484">
        <f>GDP!EH485</f>
        <v>0</v>
      </c>
      <c r="DJ484">
        <f>GDP!EI485</f>
        <v>0</v>
      </c>
      <c r="DK484">
        <f>GDP!EJ485</f>
        <v>0</v>
      </c>
      <c r="DL484" s="84">
        <v>33.518541330555202</v>
      </c>
      <c r="DM484" t="s">
        <v>145</v>
      </c>
      <c r="DN484">
        <v>24.674550788927</v>
      </c>
      <c r="DO484" t="s">
        <v>145</v>
      </c>
      <c r="DP484">
        <v>1.9467411034</v>
      </c>
      <c r="DQ484">
        <v>5.1908513536000029</v>
      </c>
      <c r="DR484">
        <v>3.244110250200003</v>
      </c>
      <c r="DS484">
        <v>30.803842604500002</v>
      </c>
      <c r="DT484">
        <v>25.612991250899999</v>
      </c>
      <c r="DU484">
        <v>50734414.197567001</v>
      </c>
      <c r="DV484">
        <v>104893174.07485101</v>
      </c>
      <c r="DW484">
        <f t="shared" si="35"/>
        <v>0.78093706955614384</v>
      </c>
      <c r="DX484">
        <f t="shared" si="36"/>
        <v>1.6145838928871461</v>
      </c>
      <c r="DY484">
        <f t="shared" si="37"/>
        <v>-0.83364682333100226</v>
      </c>
      <c r="DZ484">
        <v>1580241424.934</v>
      </c>
      <c r="EA484">
        <f t="shared" si="38"/>
        <v>24.324102822465694</v>
      </c>
      <c r="EB484">
        <v>333567806.72656</v>
      </c>
      <c r="EC484">
        <v>797753364.23422098</v>
      </c>
      <c r="ED484">
        <f t="shared" si="39"/>
        <v>5.3839084558093937</v>
      </c>
    </row>
    <row r="485" spans="1:134" x14ac:dyDescent="0.35">
      <c r="A485" t="s">
        <v>157</v>
      </c>
      <c r="B485" s="7">
        <v>1980</v>
      </c>
      <c r="C485">
        <f>MacroData!D485</f>
        <v>1646.9736462950589</v>
      </c>
      <c r="D485" t="str">
        <f>MacroData!E485</f>
        <v>NA</v>
      </c>
      <c r="E485" t="str">
        <f>MacroData!F485</f>
        <v>NA</v>
      </c>
      <c r="F485" t="str">
        <f>MacroData!G485</f>
        <v>NA</v>
      </c>
      <c r="G485" t="str">
        <f>MacroData!H485</f>
        <v>NA</v>
      </c>
      <c r="H485">
        <f>MacroData!I485</f>
        <v>8215069912.9849997</v>
      </c>
      <c r="I485">
        <f>MacroData!J485</f>
        <v>91094757073.048004</v>
      </c>
      <c r="J485">
        <f>MacroData!K485</f>
        <v>16.899999999999999</v>
      </c>
      <c r="K485">
        <f>MacroData!L485</f>
        <v>19.899999999999999</v>
      </c>
      <c r="L485">
        <f>MacroData!M485</f>
        <v>51671.47265625</v>
      </c>
      <c r="M485">
        <f>MacroData!N485</f>
        <v>17901.857421875</v>
      </c>
      <c r="N485">
        <f>MacroData!O485</f>
        <v>9766312</v>
      </c>
      <c r="O485">
        <f>MacroData!P485</f>
        <v>-3811590425.6360064</v>
      </c>
      <c r="P485">
        <f>MacroData!Q485</f>
        <v>-2674786210.2849884</v>
      </c>
      <c r="Q485">
        <f>MacroData!R485</f>
        <v>19685879707.480999</v>
      </c>
      <c r="R485">
        <f>MacroData!S485</f>
        <v>93769543283.332993</v>
      </c>
      <c r="S485">
        <f>MacroData!T485</f>
        <v>13896825226.466591</v>
      </c>
      <c r="T485">
        <f>MacroData!U485</f>
        <v>59266928980.584</v>
      </c>
      <c r="U485">
        <f>MacroData!V485</f>
        <v>8.43</v>
      </c>
      <c r="V485" t="str">
        <f>MacroData!W485</f>
        <v>NA</v>
      </c>
      <c r="W485">
        <f>MacroData!X485</f>
        <v>203.21299999999999</v>
      </c>
      <c r="X485">
        <f>MacroData!Y485</f>
        <v>65996316465.410004</v>
      </c>
      <c r="Y485">
        <f>MacroData!Z485</f>
        <v>5167137192.5976896</v>
      </c>
      <c r="Z485">
        <f>MacroData!AA485</f>
        <v>2198111877.5910001</v>
      </c>
      <c r="AA485">
        <f>MacroData!AB485</f>
        <v>554916082.005</v>
      </c>
      <c r="AB485">
        <f>MacroData!AC485</f>
        <v>540326228.72399998</v>
      </c>
      <c r="AC485">
        <f>MacroData!AD485</f>
        <v>13860713899.1933</v>
      </c>
      <c r="AD485">
        <f>MacroData!AE485</f>
        <v>2625693700.23277</v>
      </c>
      <c r="AE485">
        <f>MacroData!AH485</f>
        <v>0</v>
      </c>
      <c r="AF485">
        <f>MacroData!AI485</f>
        <v>0</v>
      </c>
      <c r="AG485">
        <f>MacroData!AJ485</f>
        <v>0</v>
      </c>
      <c r="AH485">
        <f>MacroData!AK485</f>
        <v>0</v>
      </c>
      <c r="AI485">
        <f>MacroData!AL485</f>
        <v>1</v>
      </c>
      <c r="AJ485" t="str">
        <f>MacroData!AM485</f>
        <v>NA</v>
      </c>
      <c r="AK485">
        <f>MacroData!AN485</f>
        <v>5.9722222222222214</v>
      </c>
      <c r="AL485" s="31">
        <f>GDP!C486+GDP!J486</f>
        <v>0</v>
      </c>
      <c r="AM485">
        <f>GDP!D486+GDP!K486</f>
        <v>0</v>
      </c>
      <c r="AN485">
        <f>GDP!E486+GDP!L486</f>
        <v>0</v>
      </c>
      <c r="AO485">
        <f>GDP!F486+GDP!M486</f>
        <v>0</v>
      </c>
      <c r="AP485">
        <f>GDP!G486+GDP!N486</f>
        <v>0</v>
      </c>
      <c r="AQ485">
        <f>GDP!H486+GDP!O486</f>
        <v>0</v>
      </c>
      <c r="AR485" s="7">
        <f>GDP!I486+GDP!P486</f>
        <v>0</v>
      </c>
      <c r="AS485">
        <f>GDP!AE486</f>
        <v>0</v>
      </c>
      <c r="AT485">
        <f>GDP!AF486</f>
        <v>0</v>
      </c>
      <c r="AU485">
        <f>GDP!AG486</f>
        <v>0</v>
      </c>
      <c r="AV485">
        <f>GDP!AH486</f>
        <v>0</v>
      </c>
      <c r="AW485">
        <f>GDP!AI486</f>
        <v>0</v>
      </c>
      <c r="AX485">
        <f>GDP!AJ486</f>
        <v>0</v>
      </c>
      <c r="AY485" s="7">
        <f>GDP!AK486</f>
        <v>0</v>
      </c>
      <c r="AZ485">
        <f>GDP!AS486</f>
        <v>0</v>
      </c>
      <c r="BA485">
        <f>GDP!AT486</f>
        <v>0</v>
      </c>
      <c r="BB485">
        <f>GDP!AU486</f>
        <v>0</v>
      </c>
      <c r="BC485">
        <f>GDP!AV486</f>
        <v>0</v>
      </c>
      <c r="BD485">
        <f>GDP!AW486</f>
        <v>0</v>
      </c>
      <c r="BE485">
        <f>GDP!AX486</f>
        <v>0</v>
      </c>
      <c r="BF485" s="7">
        <f>GDP!AY486</f>
        <v>0</v>
      </c>
      <c r="BG485">
        <f>GDP!AZ486</f>
        <v>0</v>
      </c>
      <c r="BH485">
        <f>GDP!BA486</f>
        <v>0</v>
      </c>
      <c r="BI485">
        <f>GDP!BB486</f>
        <v>0</v>
      </c>
      <c r="BJ485">
        <f>GDP!BC486</f>
        <v>0</v>
      </c>
      <c r="BK485">
        <f>GDP!BD486</f>
        <v>0</v>
      </c>
      <c r="BL485">
        <f>GDP!BE486</f>
        <v>0</v>
      </c>
      <c r="BM485" s="7">
        <f>GDP!BF486</f>
        <v>0</v>
      </c>
      <c r="BN485">
        <f>GDP!BG486+GDP!BN486+GDP!BU486</f>
        <v>0</v>
      </c>
      <c r="BO485">
        <f>GDP!BH486+GDP!BO486+GDP!BV486</f>
        <v>0</v>
      </c>
      <c r="BP485">
        <f>GDP!BI486+GDP!BP486+GDP!BW486</f>
        <v>0</v>
      </c>
      <c r="BQ485">
        <f>GDP!BJ486+GDP!BQ486+GDP!BX486</f>
        <v>0</v>
      </c>
      <c r="BR485">
        <f>GDP!BK486+GDP!BR486+GDP!BY486</f>
        <v>0</v>
      </c>
      <c r="BS485">
        <f>GDP!BL486+GDP!BS486+GDP!BZ486</f>
        <v>0</v>
      </c>
      <c r="BT485" s="7">
        <f>GDP!BM486+GDP!BT486+GDP!CA486</f>
        <v>0</v>
      </c>
      <c r="BU485">
        <f>GDP!CB486</f>
        <v>0</v>
      </c>
      <c r="BV485">
        <f>GDP!CC486</f>
        <v>0</v>
      </c>
      <c r="BW485">
        <f>GDP!CD486</f>
        <v>0</v>
      </c>
      <c r="BX485">
        <f>GDP!CE486</f>
        <v>0</v>
      </c>
      <c r="BY485">
        <f>GDP!CF486</f>
        <v>0</v>
      </c>
      <c r="BZ485">
        <f>GDP!CG486</f>
        <v>0</v>
      </c>
      <c r="CA485" s="7">
        <f>GDP!CH486</f>
        <v>0</v>
      </c>
      <c r="CB485">
        <f>GDP!CI486</f>
        <v>0</v>
      </c>
      <c r="CC485">
        <f>GDP!CJ486</f>
        <v>0</v>
      </c>
      <c r="CD485">
        <f>GDP!CK486</f>
        <v>0</v>
      </c>
      <c r="CE485">
        <f>GDP!CL486</f>
        <v>0</v>
      </c>
      <c r="CF485">
        <f>GDP!CM486</f>
        <v>0</v>
      </c>
      <c r="CG485">
        <f>GDP!CN486</f>
        <v>0</v>
      </c>
      <c r="CH485" s="7">
        <f>GDP!CO486</f>
        <v>0</v>
      </c>
      <c r="CI485">
        <f>GDP!CP486</f>
        <v>0</v>
      </c>
      <c r="CJ485">
        <f>GDP!CQ486</f>
        <v>0</v>
      </c>
      <c r="CK485">
        <f>GDP!CR486</f>
        <v>0</v>
      </c>
      <c r="CL485">
        <f>GDP!CS486</f>
        <v>0</v>
      </c>
      <c r="CM485">
        <f>GDP!CT486</f>
        <v>0</v>
      </c>
      <c r="CN485">
        <f>GDP!CU486</f>
        <v>0</v>
      </c>
      <c r="CO485">
        <f>GDP!CV486</f>
        <v>0</v>
      </c>
      <c r="CP485">
        <f>GDP!CW486</f>
        <v>0</v>
      </c>
      <c r="CQ485">
        <f>GDP!CX486</f>
        <v>0</v>
      </c>
      <c r="CR485">
        <f>GDP!CY486</f>
        <v>0</v>
      </c>
      <c r="CS485">
        <f>GDP!CZ486</f>
        <v>0</v>
      </c>
      <c r="CT485">
        <f>GDP!DA486</f>
        <v>0</v>
      </c>
      <c r="CU485">
        <f>GDP!DB486</f>
        <v>0</v>
      </c>
      <c r="CV485" s="7">
        <f>GDP!DC486</f>
        <v>0</v>
      </c>
      <c r="CW485">
        <f>GDP!DD486</f>
        <v>0</v>
      </c>
      <c r="CX485">
        <f>GDP!DE486</f>
        <v>0</v>
      </c>
      <c r="CY485">
        <f>GDP!DF486</f>
        <v>0</v>
      </c>
      <c r="CZ485">
        <f>GDP!DG486</f>
        <v>0</v>
      </c>
      <c r="DA485">
        <f>GDP!DH486</f>
        <v>0</v>
      </c>
      <c r="DB485">
        <f>GDP!DI486</f>
        <v>0</v>
      </c>
      <c r="DC485" s="7">
        <f>GDP!DJ486</f>
        <v>0</v>
      </c>
      <c r="DD485">
        <f>GDP!DU486</f>
        <v>0</v>
      </c>
      <c r="DE485">
        <f>GDP!DV486</f>
        <v>0</v>
      </c>
      <c r="DF485">
        <f>GDP!DW486</f>
        <v>0</v>
      </c>
      <c r="DG485">
        <f>GDP!EF486</f>
        <v>0</v>
      </c>
      <c r="DH485">
        <f>GDP!EG486</f>
        <v>0</v>
      </c>
      <c r="DI485">
        <f>GDP!EH486</f>
        <v>0</v>
      </c>
      <c r="DJ485">
        <f>GDP!EI486</f>
        <v>0</v>
      </c>
      <c r="DK485">
        <f>GDP!EJ486</f>
        <v>0</v>
      </c>
      <c r="DL485" s="84">
        <v>29.551925447555099</v>
      </c>
      <c r="DM485" t="s">
        <v>145</v>
      </c>
      <c r="DN485">
        <v>34.999805124063002</v>
      </c>
      <c r="DO485" t="s">
        <v>145</v>
      </c>
      <c r="DP485">
        <v>2.0474481897999999</v>
      </c>
      <c r="DQ485">
        <v>6.2849525000000028</v>
      </c>
      <c r="DR485">
        <v>4.237504310200003</v>
      </c>
      <c r="DS485">
        <v>33.143586004100001</v>
      </c>
      <c r="DT485">
        <v>26.858633504099998</v>
      </c>
      <c r="DU485">
        <v>52646296.114208497</v>
      </c>
      <c r="DV485">
        <v>147594880.22853601</v>
      </c>
      <c r="DW485">
        <f t="shared" si="35"/>
        <v>0.64085025047679867</v>
      </c>
      <c r="DX485">
        <f t="shared" si="36"/>
        <v>1.7966357169431129</v>
      </c>
      <c r="DY485">
        <f t="shared" si="37"/>
        <v>-1.1557854664663143</v>
      </c>
      <c r="DZ485">
        <v>2225713589.9669499</v>
      </c>
      <c r="EA485">
        <f t="shared" si="38"/>
        <v>27.093057192963343</v>
      </c>
      <c r="EB485">
        <v>404635984.84220898</v>
      </c>
      <c r="EC485">
        <v>1130441016.1636801</v>
      </c>
      <c r="ED485">
        <f t="shared" si="39"/>
        <v>8.2978134326109654</v>
      </c>
    </row>
    <row r="486" spans="1:134" x14ac:dyDescent="0.35">
      <c r="A486" t="s">
        <v>157</v>
      </c>
      <c r="B486" s="7">
        <v>1981</v>
      </c>
      <c r="C486">
        <f>MacroData!D486</f>
        <v>1968.3302641663379</v>
      </c>
      <c r="D486" t="str">
        <f>MacroData!E486</f>
        <v>NA</v>
      </c>
      <c r="E486" t="str">
        <f>MacroData!F486</f>
        <v>NA</v>
      </c>
      <c r="F486" t="str">
        <f>MacroData!G486</f>
        <v>NA</v>
      </c>
      <c r="G486" t="str">
        <f>MacroData!H486</f>
        <v>NA</v>
      </c>
      <c r="H486">
        <f>MacroData!I486</f>
        <v>9817989965.0160007</v>
      </c>
      <c r="I486">
        <f>MacroData!J486</f>
        <v>92568764519.205002</v>
      </c>
      <c r="J486">
        <f>MacroData!K486</f>
        <v>17.082999999999998</v>
      </c>
      <c r="K486">
        <f>MacroData!L486</f>
        <v>20.641999999999999</v>
      </c>
      <c r="L486">
        <f>MacroData!M486</f>
        <v>53845.0234375</v>
      </c>
      <c r="M486">
        <f>MacroData!N486</f>
        <v>19411.203125</v>
      </c>
      <c r="N486">
        <f>MacroData!O486</f>
        <v>9851362</v>
      </c>
      <c r="O486">
        <f>MacroData!P486</f>
        <v>-4859088924.3117886</v>
      </c>
      <c r="P486">
        <f>MacroData!Q486</f>
        <v>-4798513703.7440033</v>
      </c>
      <c r="Q486">
        <f>MacroData!R486</f>
        <v>20769279871.146999</v>
      </c>
      <c r="R486">
        <f>MacroData!S486</f>
        <v>97367278222.949005</v>
      </c>
      <c r="S486">
        <f>MacroData!T486</f>
        <v>15822100449.200521</v>
      </c>
      <c r="T486">
        <f>MacroData!U486</f>
        <v>60903944274.223</v>
      </c>
      <c r="U486">
        <f>MacroData!V486</f>
        <v>8.1259999999999994</v>
      </c>
      <c r="V486" t="str">
        <f>MacroData!W486</f>
        <v>NA</v>
      </c>
      <c r="W486">
        <f>MacroData!X486</f>
        <v>200.01900000000001</v>
      </c>
      <c r="X486">
        <f>MacroData!Y486</f>
        <v>67816862651.002998</v>
      </c>
      <c r="Y486">
        <f>MacroData!Z486</f>
        <v>6407563486.8765774</v>
      </c>
      <c r="Z486">
        <f>MacroData!AA486</f>
        <v>2802618364.4039998</v>
      </c>
      <c r="AA486">
        <f>MacroData!AB486</f>
        <v>691096414.273</v>
      </c>
      <c r="AB486">
        <f>MacroData!AC486</f>
        <v>757061954.30200005</v>
      </c>
      <c r="AC486">
        <f>MacroData!AD486</f>
        <v>14622949847.6106</v>
      </c>
      <c r="AD486">
        <f>MacroData!AE486</f>
        <v>3164547192.9208322</v>
      </c>
      <c r="AE486">
        <f>MacroData!AH486</f>
        <v>1</v>
      </c>
      <c r="AF486">
        <f>MacroData!AI486</f>
        <v>0</v>
      </c>
      <c r="AG486">
        <f>MacroData!AJ486</f>
        <v>1</v>
      </c>
      <c r="AH486">
        <f>MacroData!AK486</f>
        <v>0</v>
      </c>
      <c r="AI486">
        <f>MacroData!AL486</f>
        <v>1</v>
      </c>
      <c r="AJ486" t="str">
        <f>MacroData!AM486</f>
        <v>NA</v>
      </c>
      <c r="AK486">
        <f>MacroData!AN486</f>
        <v>5.9722222222222214</v>
      </c>
      <c r="AL486" s="31">
        <f>GDP!C487+GDP!J487</f>
        <v>0</v>
      </c>
      <c r="AM486">
        <f>GDP!D487+GDP!K487</f>
        <v>0</v>
      </c>
      <c r="AN486">
        <f>GDP!E487+GDP!L487</f>
        <v>0</v>
      </c>
      <c r="AO486">
        <f>GDP!F487+GDP!M487</f>
        <v>0</v>
      </c>
      <c r="AP486">
        <f>GDP!G487+GDP!N487</f>
        <v>0</v>
      </c>
      <c r="AQ486">
        <f>GDP!H487+GDP!O487</f>
        <v>0</v>
      </c>
      <c r="AR486" s="7">
        <f>GDP!I487+GDP!P487</f>
        <v>0</v>
      </c>
      <c r="AS486">
        <f>GDP!AE487</f>
        <v>0</v>
      </c>
      <c r="AT486">
        <f>GDP!AF487</f>
        <v>0</v>
      </c>
      <c r="AU486">
        <f>GDP!AG487</f>
        <v>0</v>
      </c>
      <c r="AV486">
        <f>GDP!AH487</f>
        <v>0</v>
      </c>
      <c r="AW486">
        <f>GDP!AI487</f>
        <v>0</v>
      </c>
      <c r="AX486">
        <f>GDP!AJ487</f>
        <v>0</v>
      </c>
      <c r="AY486" s="7">
        <f>GDP!AK487</f>
        <v>0</v>
      </c>
      <c r="AZ486">
        <f>GDP!AS487</f>
        <v>0</v>
      </c>
      <c r="BA486">
        <f>GDP!AT487</f>
        <v>0</v>
      </c>
      <c r="BB486">
        <f>GDP!AU487</f>
        <v>0</v>
      </c>
      <c r="BC486">
        <f>GDP!AV487</f>
        <v>0</v>
      </c>
      <c r="BD486">
        <f>GDP!AW487</f>
        <v>0</v>
      </c>
      <c r="BE486">
        <f>GDP!AX487</f>
        <v>0</v>
      </c>
      <c r="BF486" s="7">
        <f>GDP!AY487</f>
        <v>0</v>
      </c>
      <c r="BG486">
        <f>GDP!AZ487</f>
        <v>0</v>
      </c>
      <c r="BH486">
        <f>GDP!BA487</f>
        <v>0</v>
      </c>
      <c r="BI486">
        <f>GDP!BB487</f>
        <v>0</v>
      </c>
      <c r="BJ486">
        <f>GDP!BC487</f>
        <v>0</v>
      </c>
      <c r="BK486">
        <f>GDP!BD487</f>
        <v>0</v>
      </c>
      <c r="BL486">
        <f>GDP!BE487</f>
        <v>0</v>
      </c>
      <c r="BM486" s="7">
        <f>GDP!BF487</f>
        <v>0</v>
      </c>
      <c r="BN486">
        <f>GDP!BG487+GDP!BN487+GDP!BU487</f>
        <v>0</v>
      </c>
      <c r="BO486">
        <f>GDP!BH487+GDP!BO487+GDP!BV487</f>
        <v>0</v>
      </c>
      <c r="BP486">
        <f>GDP!BI487+GDP!BP487+GDP!BW487</f>
        <v>0</v>
      </c>
      <c r="BQ486">
        <f>GDP!BJ487+GDP!BQ487+GDP!BX487</f>
        <v>0</v>
      </c>
      <c r="BR486">
        <f>GDP!BK487+GDP!BR487+GDP!BY487</f>
        <v>0</v>
      </c>
      <c r="BS486">
        <f>GDP!BL487+GDP!BS487+GDP!BZ487</f>
        <v>0</v>
      </c>
      <c r="BT486" s="7">
        <f>GDP!BM487+GDP!BT487+GDP!CA487</f>
        <v>0</v>
      </c>
      <c r="BU486">
        <f>GDP!CB487</f>
        <v>0</v>
      </c>
      <c r="BV486">
        <f>GDP!CC487</f>
        <v>0</v>
      </c>
      <c r="BW486">
        <f>GDP!CD487</f>
        <v>0</v>
      </c>
      <c r="BX486">
        <f>GDP!CE487</f>
        <v>0</v>
      </c>
      <c r="BY486">
        <f>GDP!CF487</f>
        <v>0</v>
      </c>
      <c r="BZ486">
        <f>GDP!CG487</f>
        <v>0</v>
      </c>
      <c r="CA486" s="7">
        <f>GDP!CH487</f>
        <v>0</v>
      </c>
      <c r="CB486">
        <f>GDP!CI487</f>
        <v>0</v>
      </c>
      <c r="CC486">
        <f>GDP!CJ487</f>
        <v>0</v>
      </c>
      <c r="CD486">
        <f>GDP!CK487</f>
        <v>0</v>
      </c>
      <c r="CE486">
        <f>GDP!CL487</f>
        <v>0</v>
      </c>
      <c r="CF486">
        <f>GDP!CM487</f>
        <v>0</v>
      </c>
      <c r="CG486">
        <f>GDP!CN487</f>
        <v>0</v>
      </c>
      <c r="CH486" s="7">
        <f>GDP!CO487</f>
        <v>0</v>
      </c>
      <c r="CI486">
        <f>GDP!CP487</f>
        <v>0</v>
      </c>
      <c r="CJ486">
        <f>GDP!CQ487</f>
        <v>0</v>
      </c>
      <c r="CK486">
        <f>GDP!CR487</f>
        <v>0</v>
      </c>
      <c r="CL486">
        <f>GDP!CS487</f>
        <v>0</v>
      </c>
      <c r="CM486">
        <f>GDP!CT487</f>
        <v>0</v>
      </c>
      <c r="CN486">
        <f>GDP!CU487</f>
        <v>0</v>
      </c>
      <c r="CO486">
        <f>GDP!CV487</f>
        <v>0</v>
      </c>
      <c r="CP486">
        <f>GDP!CW487</f>
        <v>0</v>
      </c>
      <c r="CQ486">
        <f>GDP!CX487</f>
        <v>0</v>
      </c>
      <c r="CR486">
        <f>GDP!CY487</f>
        <v>0</v>
      </c>
      <c r="CS486">
        <f>GDP!CZ487</f>
        <v>0</v>
      </c>
      <c r="CT486">
        <f>GDP!DA487</f>
        <v>0</v>
      </c>
      <c r="CU486">
        <f>GDP!DB487</f>
        <v>0</v>
      </c>
      <c r="CV486" s="7">
        <f>GDP!DC487</f>
        <v>0</v>
      </c>
      <c r="CW486">
        <f>GDP!DD487</f>
        <v>0</v>
      </c>
      <c r="CX486">
        <f>GDP!DE487</f>
        <v>0</v>
      </c>
      <c r="CY486">
        <f>GDP!DF487</f>
        <v>0</v>
      </c>
      <c r="CZ486">
        <f>GDP!DG487</f>
        <v>0</v>
      </c>
      <c r="DA486">
        <f>GDP!DH487</f>
        <v>0</v>
      </c>
      <c r="DB486">
        <f>GDP!DI487</f>
        <v>0</v>
      </c>
      <c r="DC486" s="7">
        <f>GDP!DJ487</f>
        <v>0</v>
      </c>
      <c r="DD486">
        <f>GDP!DU487</f>
        <v>0</v>
      </c>
      <c r="DE486">
        <f>GDP!DV487</f>
        <v>0</v>
      </c>
      <c r="DF486">
        <f>GDP!DW487</f>
        <v>0</v>
      </c>
      <c r="DG486">
        <f>GDP!EF487</f>
        <v>0</v>
      </c>
      <c r="DH486">
        <f>GDP!EG487</f>
        <v>0</v>
      </c>
      <c r="DI486">
        <f>GDP!EH487</f>
        <v>0</v>
      </c>
      <c r="DJ486">
        <f>GDP!EI487</f>
        <v>0</v>
      </c>
      <c r="DK486">
        <f>GDP!EJ487</f>
        <v>0</v>
      </c>
      <c r="DL486" s="84">
        <v>37.411666850177397</v>
      </c>
      <c r="DM486" t="s">
        <v>145</v>
      </c>
      <c r="DN486">
        <v>43.190962726541002</v>
      </c>
      <c r="DO486" t="s">
        <v>145</v>
      </c>
      <c r="DP486">
        <v>3.2921576714</v>
      </c>
      <c r="DQ486">
        <v>7.8946799641999981</v>
      </c>
      <c r="DR486">
        <v>4.602522292799998</v>
      </c>
      <c r="DS486">
        <v>36.573797027099999</v>
      </c>
      <c r="DT486">
        <v>28.679117062900001</v>
      </c>
      <c r="DU486">
        <v>39133233.708866902</v>
      </c>
      <c r="DV486">
        <v>203207907.34091601</v>
      </c>
      <c r="DW486">
        <f t="shared" si="35"/>
        <v>0.39858702084956887</v>
      </c>
      <c r="DX486">
        <f t="shared" si="36"/>
        <v>2.0697506115304409</v>
      </c>
      <c r="DY486">
        <f t="shared" si="37"/>
        <v>-1.6711635906808722</v>
      </c>
      <c r="DZ486">
        <v>2796635754.0475502</v>
      </c>
      <c r="EA486">
        <f t="shared" si="38"/>
        <v>28.484809660762295</v>
      </c>
      <c r="EB486">
        <v>582267410.26779699</v>
      </c>
      <c r="EC486">
        <v>1348446095.3954999</v>
      </c>
      <c r="ED486">
        <f t="shared" si="39"/>
        <v>9.4062171481537238</v>
      </c>
    </row>
    <row r="487" spans="1:134" x14ac:dyDescent="0.35">
      <c r="A487" t="s">
        <v>157</v>
      </c>
      <c r="B487" s="7">
        <v>1982</v>
      </c>
      <c r="C487">
        <f>MacroData!D487</f>
        <v>2426.3119601988838</v>
      </c>
      <c r="D487" t="str">
        <f>MacroData!E487</f>
        <v>NA</v>
      </c>
      <c r="E487" t="str">
        <f>MacroData!F487</f>
        <v>NA</v>
      </c>
      <c r="F487" t="str">
        <f>MacroData!G487</f>
        <v>NA</v>
      </c>
      <c r="G487" t="str">
        <f>MacroData!H487</f>
        <v>NA</v>
      </c>
      <c r="H487">
        <f>MacroData!I487</f>
        <v>12102393033.783001</v>
      </c>
      <c r="I487">
        <f>MacroData!J487</f>
        <v>94545455028.214996</v>
      </c>
      <c r="J487">
        <f>MacroData!K487</f>
        <v>18.527000000000001</v>
      </c>
      <c r="K487">
        <f>MacroData!L487</f>
        <v>23.158000000000001</v>
      </c>
      <c r="L487">
        <f>MacroData!M487</f>
        <v>53395.109375</v>
      </c>
      <c r="M487">
        <f>MacroData!N487</f>
        <v>19769.595703125</v>
      </c>
      <c r="N487">
        <f>MacroData!O487</f>
        <v>9911770</v>
      </c>
      <c r="O487">
        <f>MacroData!P487</f>
        <v>-4546068547.5462952</v>
      </c>
      <c r="P487">
        <f>MacroData!Q487</f>
        <v>-5202219549.0410004</v>
      </c>
      <c r="Q487">
        <f>MacroData!R487</f>
        <v>21238134548.221001</v>
      </c>
      <c r="R487">
        <f>MacroData!S487</f>
        <v>99747674577.255997</v>
      </c>
      <c r="S487">
        <f>MacroData!T487</f>
        <v>16339820132.213017</v>
      </c>
      <c r="T487">
        <f>MacroData!U487</f>
        <v>62303286781.078003</v>
      </c>
      <c r="U487">
        <f>MacroData!V487</f>
        <v>7.9749999999999996</v>
      </c>
      <c r="V487" t="str">
        <f>MacroData!W487</f>
        <v>NA</v>
      </c>
      <c r="W487">
        <f>MacroData!X487</f>
        <v>177.655</v>
      </c>
      <c r="X487">
        <f>MacroData!Y487</f>
        <v>69374095922.253998</v>
      </c>
      <c r="Y487">
        <f>MacroData!Z487</f>
        <v>7742273216.0970068</v>
      </c>
      <c r="Z487">
        <f>MacroData!AA487</f>
        <v>3614589215.1370001</v>
      </c>
      <c r="AA487">
        <f>MacroData!AB487</f>
        <v>761951092.46700001</v>
      </c>
      <c r="AB487">
        <f>MacroData!AC487</f>
        <v>980918668.42200005</v>
      </c>
      <c r="AC487">
        <f>MacroData!AD487</f>
        <v>15167899732.749599</v>
      </c>
      <c r="AD487">
        <f>MacroData!AE487</f>
        <v>2998929353.4822311</v>
      </c>
      <c r="AE487">
        <f>MacroData!AH487</f>
        <v>1</v>
      </c>
      <c r="AF487">
        <f>MacroData!AI487</f>
        <v>1</v>
      </c>
      <c r="AG487">
        <f>MacroData!AJ487</f>
        <v>0</v>
      </c>
      <c r="AH487">
        <f>MacroData!AK487</f>
        <v>0</v>
      </c>
      <c r="AI487">
        <f>MacroData!AL487</f>
        <v>0</v>
      </c>
      <c r="AJ487" t="str">
        <f>MacroData!AM487</f>
        <v>NA</v>
      </c>
      <c r="AK487">
        <f>MacroData!AN487</f>
        <v>5.9722222222222214</v>
      </c>
      <c r="AL487" s="31">
        <f>GDP!C488+GDP!J488</f>
        <v>0</v>
      </c>
      <c r="AM487">
        <f>GDP!D488+GDP!K488</f>
        <v>0</v>
      </c>
      <c r="AN487">
        <f>GDP!E488+GDP!L488</f>
        <v>0</v>
      </c>
      <c r="AO487">
        <f>GDP!F488+GDP!M488</f>
        <v>0</v>
      </c>
      <c r="AP487">
        <f>GDP!G488+GDP!N488</f>
        <v>0</v>
      </c>
      <c r="AQ487">
        <f>GDP!H488+GDP!O488</f>
        <v>0</v>
      </c>
      <c r="AR487" s="7">
        <f>GDP!I488+GDP!P488</f>
        <v>0</v>
      </c>
      <c r="AS487">
        <f>GDP!AE488</f>
        <v>0</v>
      </c>
      <c r="AT487">
        <f>GDP!AF488</f>
        <v>0</v>
      </c>
      <c r="AU487">
        <f>GDP!AG488</f>
        <v>0</v>
      </c>
      <c r="AV487">
        <f>GDP!AH488</f>
        <v>0</v>
      </c>
      <c r="AW487">
        <f>GDP!AI488</f>
        <v>0</v>
      </c>
      <c r="AX487">
        <f>GDP!AJ488</f>
        <v>0</v>
      </c>
      <c r="AY487" s="7">
        <f>GDP!AK488</f>
        <v>0</v>
      </c>
      <c r="AZ487">
        <f>GDP!AS488</f>
        <v>0</v>
      </c>
      <c r="BA487">
        <f>GDP!AT488</f>
        <v>0</v>
      </c>
      <c r="BB487">
        <f>GDP!AU488</f>
        <v>0</v>
      </c>
      <c r="BC487">
        <f>GDP!AV488</f>
        <v>0</v>
      </c>
      <c r="BD487">
        <f>GDP!AW488</f>
        <v>0</v>
      </c>
      <c r="BE487">
        <f>GDP!AX488</f>
        <v>0</v>
      </c>
      <c r="BF487" s="7">
        <f>GDP!AY488</f>
        <v>0</v>
      </c>
      <c r="BG487">
        <f>GDP!AZ488</f>
        <v>0</v>
      </c>
      <c r="BH487">
        <f>GDP!BA488</f>
        <v>0</v>
      </c>
      <c r="BI487">
        <f>GDP!BB488</f>
        <v>0</v>
      </c>
      <c r="BJ487">
        <f>GDP!BC488</f>
        <v>0</v>
      </c>
      <c r="BK487">
        <f>GDP!BD488</f>
        <v>0</v>
      </c>
      <c r="BL487">
        <f>GDP!BE488</f>
        <v>0</v>
      </c>
      <c r="BM487" s="7">
        <f>GDP!BF488</f>
        <v>0</v>
      </c>
      <c r="BN487">
        <f>GDP!BG488+GDP!BN488+GDP!BU488</f>
        <v>0</v>
      </c>
      <c r="BO487">
        <f>GDP!BH488+GDP!BO488+GDP!BV488</f>
        <v>0</v>
      </c>
      <c r="BP487">
        <f>GDP!BI488+GDP!BP488+GDP!BW488</f>
        <v>0</v>
      </c>
      <c r="BQ487">
        <f>GDP!BJ488+GDP!BQ488+GDP!BX488</f>
        <v>0</v>
      </c>
      <c r="BR487">
        <f>GDP!BK488+GDP!BR488+GDP!BY488</f>
        <v>0</v>
      </c>
      <c r="BS487">
        <f>GDP!BL488+GDP!BS488+GDP!BZ488</f>
        <v>0</v>
      </c>
      <c r="BT487" s="7">
        <f>GDP!BM488+GDP!BT488+GDP!CA488</f>
        <v>0</v>
      </c>
      <c r="BU487">
        <f>GDP!CB488</f>
        <v>0</v>
      </c>
      <c r="BV487">
        <f>GDP!CC488</f>
        <v>0</v>
      </c>
      <c r="BW487">
        <f>GDP!CD488</f>
        <v>0</v>
      </c>
      <c r="BX487">
        <f>GDP!CE488</f>
        <v>0</v>
      </c>
      <c r="BY487">
        <f>GDP!CF488</f>
        <v>0</v>
      </c>
      <c r="BZ487">
        <f>GDP!CG488</f>
        <v>0</v>
      </c>
      <c r="CA487" s="7">
        <f>GDP!CH488</f>
        <v>0</v>
      </c>
      <c r="CB487">
        <f>GDP!CI488</f>
        <v>0</v>
      </c>
      <c r="CC487">
        <f>GDP!CJ488</f>
        <v>0</v>
      </c>
      <c r="CD487">
        <f>GDP!CK488</f>
        <v>0</v>
      </c>
      <c r="CE487">
        <f>GDP!CL488</f>
        <v>0</v>
      </c>
      <c r="CF487">
        <f>GDP!CM488</f>
        <v>0</v>
      </c>
      <c r="CG487">
        <f>GDP!CN488</f>
        <v>0</v>
      </c>
      <c r="CH487" s="7">
        <f>GDP!CO488</f>
        <v>0</v>
      </c>
      <c r="CI487">
        <f>GDP!CP488</f>
        <v>0</v>
      </c>
      <c r="CJ487">
        <f>GDP!CQ488</f>
        <v>0</v>
      </c>
      <c r="CK487">
        <f>GDP!CR488</f>
        <v>0</v>
      </c>
      <c r="CL487">
        <f>GDP!CS488</f>
        <v>0</v>
      </c>
      <c r="CM487">
        <f>GDP!CT488</f>
        <v>0</v>
      </c>
      <c r="CN487">
        <f>GDP!CU488</f>
        <v>0</v>
      </c>
      <c r="CO487">
        <f>GDP!CV488</f>
        <v>0</v>
      </c>
      <c r="CP487">
        <f>GDP!CW488</f>
        <v>0</v>
      </c>
      <c r="CQ487">
        <f>GDP!CX488</f>
        <v>0</v>
      </c>
      <c r="CR487">
        <f>GDP!CY488</f>
        <v>0</v>
      </c>
      <c r="CS487">
        <f>GDP!CZ488</f>
        <v>0</v>
      </c>
      <c r="CT487">
        <f>GDP!DA488</f>
        <v>0</v>
      </c>
      <c r="CU487">
        <f>GDP!DB488</f>
        <v>0</v>
      </c>
      <c r="CV487" s="7">
        <f>GDP!DC488</f>
        <v>0</v>
      </c>
      <c r="CW487">
        <f>GDP!DD488</f>
        <v>0</v>
      </c>
      <c r="CX487">
        <f>GDP!DE488</f>
        <v>0</v>
      </c>
      <c r="CY487">
        <f>GDP!DF488</f>
        <v>0</v>
      </c>
      <c r="CZ487">
        <f>GDP!DG488</f>
        <v>0</v>
      </c>
      <c r="DA487">
        <f>GDP!DH488</f>
        <v>0</v>
      </c>
      <c r="DB487">
        <f>GDP!DI488</f>
        <v>0</v>
      </c>
      <c r="DC487" s="7">
        <f>GDP!DJ488</f>
        <v>0</v>
      </c>
      <c r="DD487">
        <f>GDP!DU488</f>
        <v>0</v>
      </c>
      <c r="DE487">
        <f>GDP!DV488</f>
        <v>0</v>
      </c>
      <c r="DF487">
        <f>GDP!DW488</f>
        <v>0</v>
      </c>
      <c r="DG487">
        <f>GDP!EF488</f>
        <v>0</v>
      </c>
      <c r="DH487">
        <f>GDP!EG488</f>
        <v>0</v>
      </c>
      <c r="DI487">
        <f>GDP!EH488</f>
        <v>0</v>
      </c>
      <c r="DJ487">
        <f>GDP!EI488</f>
        <v>0</v>
      </c>
      <c r="DK487">
        <f>GDP!EJ488</f>
        <v>0</v>
      </c>
      <c r="DL487" s="84">
        <v>40.917218006618597</v>
      </c>
      <c r="DM487" t="s">
        <v>145</v>
      </c>
      <c r="DN487">
        <v>47.214570688987997</v>
      </c>
      <c r="DO487" t="s">
        <v>145</v>
      </c>
      <c r="DP487">
        <v>3.6410194385999999</v>
      </c>
      <c r="DQ487">
        <v>5.9183227108000018</v>
      </c>
      <c r="DR487">
        <v>2.2773032722000019</v>
      </c>
      <c r="DS487">
        <v>35.909566913200003</v>
      </c>
      <c r="DT487">
        <v>29.991244202400001</v>
      </c>
      <c r="DU487">
        <v>103632291.80517299</v>
      </c>
      <c r="DV487">
        <v>268035921.28367701</v>
      </c>
      <c r="DW487">
        <f t="shared" si="35"/>
        <v>0.8562958707083016</v>
      </c>
      <c r="DX487">
        <f t="shared" si="36"/>
        <v>2.2147348919794054</v>
      </c>
      <c r="DY487">
        <f t="shared" si="37"/>
        <v>-1.3584390212711037</v>
      </c>
      <c r="DZ487">
        <v>3366266349.9737701</v>
      </c>
      <c r="EA487">
        <f t="shared" si="38"/>
        <v>27.814882069827579</v>
      </c>
      <c r="EB487">
        <v>644764225.02725697</v>
      </c>
      <c r="EC487">
        <v>1623345132.3634801</v>
      </c>
      <c r="ED487">
        <f t="shared" si="39"/>
        <v>8.4300492713087412</v>
      </c>
    </row>
    <row r="488" spans="1:134" x14ac:dyDescent="0.35">
      <c r="A488" t="s">
        <v>157</v>
      </c>
      <c r="B488" s="7">
        <v>1983</v>
      </c>
      <c r="C488">
        <f>MacroData!D488</f>
        <v>3018.0786069472374</v>
      </c>
      <c r="D488" t="str">
        <f>MacroData!E488</f>
        <v>NA</v>
      </c>
      <c r="E488" t="str">
        <f>MacroData!F488</f>
        <v>NA</v>
      </c>
      <c r="F488" t="str">
        <f>MacroData!G488</f>
        <v>NA</v>
      </c>
      <c r="G488" t="str">
        <f>MacroData!H488</f>
        <v>NA</v>
      </c>
      <c r="H488">
        <f>MacroData!I488</f>
        <v>15054112623.313999</v>
      </c>
      <c r="I488">
        <f>MacroData!J488</f>
        <v>94381784492.110001</v>
      </c>
      <c r="J488">
        <f>MacroData!K488</f>
        <v>22.713000000000001</v>
      </c>
      <c r="K488">
        <f>MacroData!L488</f>
        <v>26.55</v>
      </c>
      <c r="L488">
        <f>MacroData!M488</f>
        <v>53854.1015625</v>
      </c>
      <c r="M488">
        <f>MacroData!N488</f>
        <v>18610.703125</v>
      </c>
      <c r="N488">
        <f>MacroData!O488</f>
        <v>9957865</v>
      </c>
      <c r="O488">
        <f>MacroData!P488</f>
        <v>-2825143858.6747303</v>
      </c>
      <c r="P488">
        <f>MacroData!Q488</f>
        <v>-2990564387.3249969</v>
      </c>
      <c r="Q488">
        <f>MacroData!R488</f>
        <v>19723453569.861</v>
      </c>
      <c r="R488">
        <f>MacroData!S488</f>
        <v>97372348879.434998</v>
      </c>
      <c r="S488">
        <f>MacroData!T488</f>
        <v>16110285781.722456</v>
      </c>
      <c r="T488">
        <f>MacroData!U488</f>
        <v>61530439873.230003</v>
      </c>
      <c r="U488">
        <f>MacroData!V488</f>
        <v>8.1210000000000004</v>
      </c>
      <c r="V488" t="str">
        <f>MacroData!W488</f>
        <v>NA</v>
      </c>
      <c r="W488">
        <f>MacroData!X488</f>
        <v>142.83600000000001</v>
      </c>
      <c r="X488">
        <f>MacroData!Y488</f>
        <v>68516975964.332001</v>
      </c>
      <c r="Y488">
        <f>MacroData!Z488</f>
        <v>9693728675.2294979</v>
      </c>
      <c r="Z488">
        <f>MacroData!AA488</f>
        <v>4802754891.323</v>
      </c>
      <c r="AA488">
        <f>MacroData!AB488</f>
        <v>933436689.847</v>
      </c>
      <c r="AB488">
        <f>MacroData!AC488</f>
        <v>1231481586.4130001</v>
      </c>
      <c r="AC488">
        <f>MacroData!AD488</f>
        <v>15742631655.670099</v>
      </c>
      <c r="AD488">
        <f>MacroData!AE488</f>
        <v>2677217070.6640759</v>
      </c>
      <c r="AE488">
        <f>MacroData!AH488</f>
        <v>1</v>
      </c>
      <c r="AF488">
        <f>MacroData!AI488</f>
        <v>1</v>
      </c>
      <c r="AG488">
        <f>MacroData!AJ488</f>
        <v>1</v>
      </c>
      <c r="AH488">
        <f>MacroData!AK488</f>
        <v>0</v>
      </c>
      <c r="AI488">
        <f>MacroData!AL488</f>
        <v>1</v>
      </c>
      <c r="AJ488" t="str">
        <f>MacroData!AM488</f>
        <v>NA</v>
      </c>
      <c r="AK488">
        <f>MacroData!AN488</f>
        <v>5.9722222222222214</v>
      </c>
      <c r="AL488" s="31">
        <f>GDP!C489+GDP!J489</f>
        <v>0.68691000000000002</v>
      </c>
      <c r="AM488">
        <f>GDP!D489+GDP!K489</f>
        <v>0</v>
      </c>
      <c r="AN488">
        <f>GDP!E489+GDP!L489</f>
        <v>0</v>
      </c>
      <c r="AO488">
        <f>GDP!F489+GDP!M489</f>
        <v>0</v>
      </c>
      <c r="AP488">
        <f>GDP!G489+GDP!N489</f>
        <v>0</v>
      </c>
      <c r="AQ488">
        <f>GDP!H489+GDP!O489</f>
        <v>0</v>
      </c>
      <c r="AR488" s="7">
        <f>GDP!I489+GDP!P489</f>
        <v>0</v>
      </c>
      <c r="AS488">
        <f>GDP!AE489</f>
        <v>0.34345999999999999</v>
      </c>
      <c r="AT488">
        <f>GDP!AF489</f>
        <v>0</v>
      </c>
      <c r="AU488">
        <f>GDP!AG489</f>
        <v>0</v>
      </c>
      <c r="AV488">
        <f>GDP!AH489</f>
        <v>0</v>
      </c>
      <c r="AW488">
        <f>GDP!AI489</f>
        <v>0</v>
      </c>
      <c r="AX488">
        <f>GDP!AJ489</f>
        <v>0</v>
      </c>
      <c r="AY488" s="7">
        <f>GDP!AK489</f>
        <v>0</v>
      </c>
      <c r="AZ488">
        <f>GDP!AS489</f>
        <v>0</v>
      </c>
      <c r="BA488">
        <f>GDP!AT489</f>
        <v>0</v>
      </c>
      <c r="BB488">
        <f>GDP!AU489</f>
        <v>0</v>
      </c>
      <c r="BC488">
        <f>GDP!AV489</f>
        <v>0</v>
      </c>
      <c r="BD488">
        <f>GDP!AW489</f>
        <v>0</v>
      </c>
      <c r="BE488">
        <f>GDP!AX489</f>
        <v>0</v>
      </c>
      <c r="BF488" s="7">
        <f>GDP!AY489</f>
        <v>0</v>
      </c>
      <c r="BG488">
        <f>GDP!AZ489</f>
        <v>0</v>
      </c>
      <c r="BH488">
        <f>GDP!BA489</f>
        <v>0</v>
      </c>
      <c r="BI488">
        <f>GDP!BB489</f>
        <v>0</v>
      </c>
      <c r="BJ488">
        <f>GDP!BC489</f>
        <v>0</v>
      </c>
      <c r="BK488">
        <f>GDP!BD489</f>
        <v>0</v>
      </c>
      <c r="BL488">
        <f>GDP!BE489</f>
        <v>0</v>
      </c>
      <c r="BM488" s="7">
        <f>GDP!BF489</f>
        <v>0</v>
      </c>
      <c r="BN488">
        <f>GDP!BG489+GDP!BN489+GDP!BU489</f>
        <v>0.24729000000000001</v>
      </c>
      <c r="BO488">
        <f>GDP!BH489+GDP!BO489+GDP!BV489</f>
        <v>0</v>
      </c>
      <c r="BP488">
        <f>GDP!BI489+GDP!BP489+GDP!BW489</f>
        <v>0</v>
      </c>
      <c r="BQ488">
        <f>GDP!BJ489+GDP!BQ489+GDP!BX489</f>
        <v>0</v>
      </c>
      <c r="BR488">
        <f>GDP!BK489+GDP!BR489+GDP!BY489</f>
        <v>0</v>
      </c>
      <c r="BS488">
        <f>GDP!BL489+GDP!BS489+GDP!BZ489</f>
        <v>0</v>
      </c>
      <c r="BT488" s="7">
        <f>GDP!BM489+GDP!BT489+GDP!CA489</f>
        <v>0</v>
      </c>
      <c r="BU488">
        <f>GDP!CB489</f>
        <v>0</v>
      </c>
      <c r="BV488">
        <f>GDP!CC489</f>
        <v>0</v>
      </c>
      <c r="BW488">
        <f>GDP!CD489</f>
        <v>0</v>
      </c>
      <c r="BX488">
        <f>GDP!CE489</f>
        <v>0</v>
      </c>
      <c r="BY488">
        <f>GDP!CF489</f>
        <v>0</v>
      </c>
      <c r="BZ488">
        <f>GDP!CG489</f>
        <v>0</v>
      </c>
      <c r="CA488" s="7">
        <f>GDP!CH489</f>
        <v>0</v>
      </c>
      <c r="CB488">
        <f>GDP!CI489</f>
        <v>0.48221000000000003</v>
      </c>
      <c r="CC488">
        <f>GDP!CJ489</f>
        <v>0</v>
      </c>
      <c r="CD488">
        <f>GDP!CK489</f>
        <v>0</v>
      </c>
      <c r="CE488">
        <f>GDP!CL489</f>
        <v>0</v>
      </c>
      <c r="CF488">
        <f>GDP!CM489</f>
        <v>0</v>
      </c>
      <c r="CG488">
        <f>GDP!CN489</f>
        <v>0</v>
      </c>
      <c r="CH488" s="7">
        <f>GDP!CO489</f>
        <v>0</v>
      </c>
      <c r="CI488">
        <f>GDP!CP489</f>
        <v>0</v>
      </c>
      <c r="CJ488">
        <f>GDP!CQ489</f>
        <v>0</v>
      </c>
      <c r="CK488">
        <f>GDP!CR489</f>
        <v>0</v>
      </c>
      <c r="CL488">
        <f>GDP!CS489</f>
        <v>0</v>
      </c>
      <c r="CM488">
        <f>GDP!CT489</f>
        <v>0</v>
      </c>
      <c r="CN488">
        <f>GDP!CU489</f>
        <v>0</v>
      </c>
      <c r="CO488">
        <f>GDP!CV489</f>
        <v>0</v>
      </c>
      <c r="CP488">
        <f>GDP!CW489</f>
        <v>1.03037</v>
      </c>
      <c r="CQ488">
        <f>GDP!CX489</f>
        <v>0</v>
      </c>
      <c r="CR488">
        <f>GDP!CY489</f>
        <v>0</v>
      </c>
      <c r="CS488">
        <f>GDP!CZ489</f>
        <v>0</v>
      </c>
      <c r="CT488">
        <f>GDP!DA489</f>
        <v>0</v>
      </c>
      <c r="CU488">
        <f>GDP!DB489</f>
        <v>0</v>
      </c>
      <c r="CV488" s="7">
        <f>GDP!DC489</f>
        <v>0</v>
      </c>
      <c r="CW488">
        <f>GDP!DD489</f>
        <v>0.72950000000000004</v>
      </c>
      <c r="CX488">
        <f>GDP!DE489</f>
        <v>0</v>
      </c>
      <c r="CY488">
        <f>GDP!DF489</f>
        <v>0</v>
      </c>
      <c r="CZ488">
        <f>GDP!DG489</f>
        <v>0</v>
      </c>
      <c r="DA488">
        <f>GDP!DH489</f>
        <v>0</v>
      </c>
      <c r="DB488">
        <f>GDP!DI489</f>
        <v>0</v>
      </c>
      <c r="DC488" s="7">
        <f>GDP!DJ489</f>
        <v>0</v>
      </c>
      <c r="DD488">
        <f>GDP!DU489</f>
        <v>1.03037</v>
      </c>
      <c r="DE488">
        <f>GDP!DV489</f>
        <v>0.72950000000000004</v>
      </c>
      <c r="DF488">
        <f>GDP!DW489</f>
        <v>1</v>
      </c>
      <c r="DG488">
        <f>GDP!EF489</f>
        <v>0</v>
      </c>
      <c r="DH488">
        <f>GDP!EG489</f>
        <v>0</v>
      </c>
      <c r="DI488">
        <f>GDP!EH489</f>
        <v>0</v>
      </c>
      <c r="DJ488">
        <f>GDP!EI489</f>
        <v>0</v>
      </c>
      <c r="DK488">
        <f>GDP!EJ489</f>
        <v>1</v>
      </c>
      <c r="DL488" s="84">
        <v>44.4451667866091</v>
      </c>
      <c r="DM488" t="s">
        <v>145</v>
      </c>
      <c r="DN488">
        <v>51.292733233153001</v>
      </c>
      <c r="DO488" t="s">
        <v>145</v>
      </c>
      <c r="DP488">
        <v>4.3960804588000002</v>
      </c>
      <c r="DQ488">
        <v>3.6133968693999989</v>
      </c>
      <c r="DR488">
        <v>-0.78268358940000127</v>
      </c>
      <c r="DS488">
        <v>35.762678628700002</v>
      </c>
      <c r="DT488">
        <v>32.149281759300003</v>
      </c>
      <c r="DU488">
        <v>119493252.014929</v>
      </c>
      <c r="DV488">
        <v>351914272.65698701</v>
      </c>
      <c r="DW488">
        <f t="shared" si="35"/>
        <v>0.79375819090042021</v>
      </c>
      <c r="DX488">
        <f t="shared" si="36"/>
        <v>2.3376620161057149</v>
      </c>
      <c r="DY488">
        <f t="shared" si="37"/>
        <v>-1.5439038252052946</v>
      </c>
      <c r="DZ488">
        <v>4172569420.7456799</v>
      </c>
      <c r="EA488">
        <f t="shared" si="38"/>
        <v>27.71713966244484</v>
      </c>
      <c r="EB488">
        <v>715988482.59704006</v>
      </c>
      <c r="EC488">
        <v>2007569201.6681199</v>
      </c>
      <c r="ED488">
        <f t="shared" si="39"/>
        <v>9.3108555148322303</v>
      </c>
    </row>
    <row r="489" spans="1:134" x14ac:dyDescent="0.35">
      <c r="A489" t="s">
        <v>157</v>
      </c>
      <c r="B489" s="7">
        <v>1984</v>
      </c>
      <c r="C489">
        <f>MacroData!D489</f>
        <v>3692.0712703026802</v>
      </c>
      <c r="D489" t="str">
        <f>MacroData!E489</f>
        <v>NA</v>
      </c>
      <c r="E489" t="str">
        <f>MacroData!F489</f>
        <v>NA</v>
      </c>
      <c r="F489" t="str">
        <f>MacroData!G489</f>
        <v>NA</v>
      </c>
      <c r="G489" t="str">
        <f>MacroData!H489</f>
        <v>NA</v>
      </c>
      <c r="H489">
        <f>MacroData!I489</f>
        <v>18415973854.523998</v>
      </c>
      <c r="I489">
        <f>MacroData!J489</f>
        <v>92607426212.365005</v>
      </c>
      <c r="J489">
        <f>MacroData!K489</f>
        <v>24.9</v>
      </c>
      <c r="K489">
        <f>MacroData!L489</f>
        <v>29.742000000000001</v>
      </c>
      <c r="L489">
        <f>MacroData!M489</f>
        <v>52483.90234375</v>
      </c>
      <c r="M489">
        <f>MacroData!N489</f>
        <v>14331.2626953125</v>
      </c>
      <c r="N489">
        <f>MacroData!O489</f>
        <v>9996232</v>
      </c>
      <c r="O489">
        <f>MacroData!P489</f>
        <v>-1618879773.0660532</v>
      </c>
      <c r="P489">
        <f>MacroData!Q489</f>
        <v>1591719913.1679993</v>
      </c>
      <c r="Q489">
        <f>MacroData!R489</f>
        <v>16294286070.962999</v>
      </c>
      <c r="R489">
        <f>MacroData!S489</f>
        <v>91015706299.197006</v>
      </c>
      <c r="S489">
        <f>MacroData!T489</f>
        <v>14267158122.394308</v>
      </c>
      <c r="T489">
        <f>MacroData!U489</f>
        <v>59685580340.014999</v>
      </c>
      <c r="U489">
        <f>MacroData!V489</f>
        <v>8.7899999999999991</v>
      </c>
      <c r="V489" t="str">
        <f>MacroData!W489</f>
        <v>NA</v>
      </c>
      <c r="W489">
        <f>MacroData!X489</f>
        <v>119.98399999999999</v>
      </c>
      <c r="X489">
        <f>MacroData!Y489</f>
        <v>66461710131.797997</v>
      </c>
      <c r="Y489">
        <f>MacroData!Z489</f>
        <v>12123774633.476072</v>
      </c>
      <c r="Z489">
        <f>MacroData!AA489</f>
        <v>5738699131.7679996</v>
      </c>
      <c r="AA489">
        <f>MacroData!AB489</f>
        <v>1198414515.9100001</v>
      </c>
      <c r="AB489">
        <f>MacroData!AC489</f>
        <v>1492051840.335</v>
      </c>
      <c r="AC489">
        <f>MacroData!AD489</f>
        <v>15777326194.528999</v>
      </c>
      <c r="AD489">
        <f>MacroData!AE489</f>
        <v>2271543916.9064379</v>
      </c>
      <c r="AE489">
        <f>MacroData!AH489</f>
        <v>1</v>
      </c>
      <c r="AF489">
        <f>MacroData!AI489</f>
        <v>1</v>
      </c>
      <c r="AG489">
        <f>MacroData!AJ489</f>
        <v>0</v>
      </c>
      <c r="AH489">
        <f>MacroData!AK489</f>
        <v>0</v>
      </c>
      <c r="AI489">
        <f>MacroData!AL489</f>
        <v>0</v>
      </c>
      <c r="AJ489" t="str">
        <f>MacroData!AM489</f>
        <v>NA</v>
      </c>
      <c r="AK489">
        <f>MacroData!AN489</f>
        <v>5.9722222222222214</v>
      </c>
      <c r="AL489" s="31">
        <f>GDP!C490+GDP!J490</f>
        <v>0</v>
      </c>
      <c r="AM489">
        <f>GDP!D490+GDP!K490</f>
        <v>0</v>
      </c>
      <c r="AN489">
        <f>GDP!E490+GDP!L490</f>
        <v>0</v>
      </c>
      <c r="AO489">
        <f>GDP!F490+GDP!M490</f>
        <v>0</v>
      </c>
      <c r="AP489">
        <f>GDP!G490+GDP!N490</f>
        <v>0</v>
      </c>
      <c r="AQ489">
        <f>GDP!H490+GDP!O490</f>
        <v>0</v>
      </c>
      <c r="AR489" s="7">
        <f>GDP!I490+GDP!P490</f>
        <v>0</v>
      </c>
      <c r="AS489">
        <f>GDP!AE490</f>
        <v>0</v>
      </c>
      <c r="AT489">
        <f>GDP!AF490</f>
        <v>0</v>
      </c>
      <c r="AU489">
        <f>GDP!AG490</f>
        <v>0</v>
      </c>
      <c r="AV489">
        <f>GDP!AH490</f>
        <v>0</v>
      </c>
      <c r="AW489">
        <f>GDP!AI490</f>
        <v>0</v>
      </c>
      <c r="AX489">
        <f>GDP!AJ490</f>
        <v>0</v>
      </c>
      <c r="AY489" s="7">
        <f>GDP!AK490</f>
        <v>0</v>
      </c>
      <c r="AZ489">
        <f>GDP!AS490</f>
        <v>0</v>
      </c>
      <c r="BA489">
        <f>GDP!AT490</f>
        <v>0</v>
      </c>
      <c r="BB489">
        <f>GDP!AU490</f>
        <v>0</v>
      </c>
      <c r="BC489">
        <f>GDP!AV490</f>
        <v>0</v>
      </c>
      <c r="BD489">
        <f>GDP!AW490</f>
        <v>0</v>
      </c>
      <c r="BE489">
        <f>GDP!AX490</f>
        <v>0</v>
      </c>
      <c r="BF489" s="7">
        <f>GDP!AY490</f>
        <v>0</v>
      </c>
      <c r="BG489">
        <f>GDP!AZ490</f>
        <v>0</v>
      </c>
      <c r="BH489">
        <f>GDP!BA490</f>
        <v>0</v>
      </c>
      <c r="BI489">
        <f>GDP!BB490</f>
        <v>0</v>
      </c>
      <c r="BJ489">
        <f>GDP!BC490</f>
        <v>0</v>
      </c>
      <c r="BK489">
        <f>GDP!BD490</f>
        <v>0</v>
      </c>
      <c r="BL489">
        <f>GDP!BE490</f>
        <v>0</v>
      </c>
      <c r="BM489" s="7">
        <f>GDP!BF490</f>
        <v>0</v>
      </c>
      <c r="BN489">
        <f>GDP!BG490+GDP!BN490+GDP!BU490</f>
        <v>0</v>
      </c>
      <c r="BO489">
        <f>GDP!BH490+GDP!BO490+GDP!BV490</f>
        <v>0</v>
      </c>
      <c r="BP489">
        <f>GDP!BI490+GDP!BP490+GDP!BW490</f>
        <v>0</v>
      </c>
      <c r="BQ489">
        <f>GDP!BJ490+GDP!BQ490+GDP!BX490</f>
        <v>0</v>
      </c>
      <c r="BR489">
        <f>GDP!BK490+GDP!BR490+GDP!BY490</f>
        <v>0</v>
      </c>
      <c r="BS489">
        <f>GDP!BL490+GDP!BS490+GDP!BZ490</f>
        <v>0</v>
      </c>
      <c r="BT489" s="7">
        <f>GDP!BM490+GDP!BT490+GDP!CA490</f>
        <v>0</v>
      </c>
      <c r="BU489">
        <f>GDP!CB490</f>
        <v>0</v>
      </c>
      <c r="BV489">
        <f>GDP!CC490</f>
        <v>0</v>
      </c>
      <c r="BW489">
        <f>GDP!CD490</f>
        <v>0</v>
      </c>
      <c r="BX489">
        <f>GDP!CE490</f>
        <v>0</v>
      </c>
      <c r="BY489">
        <f>GDP!CF490</f>
        <v>0</v>
      </c>
      <c r="BZ489">
        <f>GDP!CG490</f>
        <v>0</v>
      </c>
      <c r="CA489" s="7">
        <f>GDP!CH490</f>
        <v>0</v>
      </c>
      <c r="CB489">
        <f>GDP!CI490</f>
        <v>0</v>
      </c>
      <c r="CC489">
        <f>GDP!CJ490</f>
        <v>0</v>
      </c>
      <c r="CD489">
        <f>GDP!CK490</f>
        <v>0</v>
      </c>
      <c r="CE489">
        <f>GDP!CL490</f>
        <v>0</v>
      </c>
      <c r="CF489">
        <f>GDP!CM490</f>
        <v>0</v>
      </c>
      <c r="CG489">
        <f>GDP!CN490</f>
        <v>0</v>
      </c>
      <c r="CH489" s="7">
        <f>GDP!CO490</f>
        <v>0</v>
      </c>
      <c r="CI489">
        <f>GDP!CP490</f>
        <v>0</v>
      </c>
      <c r="CJ489">
        <f>GDP!CQ490</f>
        <v>0</v>
      </c>
      <c r="CK489">
        <f>GDP!CR490</f>
        <v>0</v>
      </c>
      <c r="CL489">
        <f>GDP!CS490</f>
        <v>0</v>
      </c>
      <c r="CM489">
        <f>GDP!CT490</f>
        <v>0</v>
      </c>
      <c r="CN489">
        <f>GDP!CU490</f>
        <v>0</v>
      </c>
      <c r="CO489">
        <f>GDP!CV490</f>
        <v>0</v>
      </c>
      <c r="CP489">
        <f>GDP!CW490</f>
        <v>0</v>
      </c>
      <c r="CQ489">
        <f>GDP!CX490</f>
        <v>0</v>
      </c>
      <c r="CR489">
        <f>GDP!CY490</f>
        <v>0</v>
      </c>
      <c r="CS489">
        <f>GDP!CZ490</f>
        <v>0</v>
      </c>
      <c r="CT489">
        <f>GDP!DA490</f>
        <v>0</v>
      </c>
      <c r="CU489">
        <f>GDP!DB490</f>
        <v>0</v>
      </c>
      <c r="CV489" s="7">
        <f>GDP!DC490</f>
        <v>0</v>
      </c>
      <c r="CW489">
        <f>GDP!DD490</f>
        <v>0</v>
      </c>
      <c r="CX489">
        <f>GDP!DE490</f>
        <v>0</v>
      </c>
      <c r="CY489">
        <f>GDP!DF490</f>
        <v>0</v>
      </c>
      <c r="CZ489">
        <f>GDP!DG490</f>
        <v>0</v>
      </c>
      <c r="DA489">
        <f>GDP!DH490</f>
        <v>0</v>
      </c>
      <c r="DB489">
        <f>GDP!DI490</f>
        <v>0</v>
      </c>
      <c r="DC489" s="7">
        <f>GDP!DJ490</f>
        <v>0</v>
      </c>
      <c r="DD489">
        <f>GDP!DU490</f>
        <v>0</v>
      </c>
      <c r="DE489">
        <f>GDP!DV490</f>
        <v>0</v>
      </c>
      <c r="DF489">
        <f>GDP!DW490</f>
        <v>0</v>
      </c>
      <c r="DG489">
        <f>GDP!EF490</f>
        <v>0</v>
      </c>
      <c r="DH489">
        <f>GDP!EG490</f>
        <v>0</v>
      </c>
      <c r="DI489">
        <f>GDP!EH490</f>
        <v>0</v>
      </c>
      <c r="DJ489">
        <f>GDP!EI490</f>
        <v>0</v>
      </c>
      <c r="DK489">
        <f>GDP!EJ490</f>
        <v>0</v>
      </c>
      <c r="DL489" s="84">
        <v>48.794586253164198</v>
      </c>
      <c r="DM489" t="s">
        <v>145</v>
      </c>
      <c r="DN489">
        <v>56.883820423372001</v>
      </c>
      <c r="DO489" t="s">
        <v>145</v>
      </c>
      <c r="DP489">
        <v>4.2427032499999999</v>
      </c>
      <c r="DQ489">
        <v>3.9938502409000023</v>
      </c>
      <c r="DR489">
        <v>-0.24885300909999764</v>
      </c>
      <c r="DS489">
        <v>35.664231991000001</v>
      </c>
      <c r="DT489">
        <v>31.670381750099999</v>
      </c>
      <c r="DU489">
        <v>124219620.60409699</v>
      </c>
      <c r="DV489">
        <v>432845896.12380803</v>
      </c>
      <c r="DW489">
        <f t="shared" si="35"/>
        <v>0.67452105213312774</v>
      </c>
      <c r="DX489">
        <f t="shared" si="36"/>
        <v>2.3503828770775366</v>
      </c>
      <c r="DY489">
        <f t="shared" si="37"/>
        <v>-1.6758618249444088</v>
      </c>
      <c r="DZ489">
        <v>5134788363.1791401</v>
      </c>
      <c r="EA489">
        <f t="shared" si="38"/>
        <v>27.882252677708635</v>
      </c>
      <c r="EB489">
        <v>744850174.99063802</v>
      </c>
      <c r="EC489">
        <v>2444141121.64535</v>
      </c>
      <c r="ED489">
        <f t="shared" si="39"/>
        <v>8.2715483901289417</v>
      </c>
    </row>
    <row r="490" spans="1:134" x14ac:dyDescent="0.35">
      <c r="A490" t="s">
        <v>157</v>
      </c>
      <c r="B490" s="7">
        <v>1985</v>
      </c>
      <c r="C490">
        <f>MacroData!D490</f>
        <v>4620.7077148881544</v>
      </c>
      <c r="D490" t="str">
        <f>MacroData!E490</f>
        <v>NA</v>
      </c>
      <c r="E490" t="str">
        <f>MacroData!F490</f>
        <v>NA</v>
      </c>
      <c r="F490" t="str">
        <f>MacroData!G490</f>
        <v>NA</v>
      </c>
      <c r="G490">
        <f>MacroData!H490</f>
        <v>25700211000.532001</v>
      </c>
      <c r="H490">
        <f>MacroData!I490</f>
        <v>23047992911.523998</v>
      </c>
      <c r="I490">
        <f>MacroData!J490</f>
        <v>95207323762.697998</v>
      </c>
      <c r="J490">
        <f>MacroData!K490</f>
        <v>22.393000000000001</v>
      </c>
      <c r="K490">
        <f>MacroData!L490</f>
        <v>29.033000000000001</v>
      </c>
      <c r="L490">
        <f>MacroData!M490</f>
        <v>51442.69140625</v>
      </c>
      <c r="M490">
        <f>MacroData!N490</f>
        <v>13879.59375</v>
      </c>
      <c r="N490">
        <f>MacroData!O490</f>
        <v>10023610</v>
      </c>
      <c r="O490">
        <f>MacroData!P490</f>
        <v>-890713945.21369576</v>
      </c>
      <c r="P490">
        <f>MacroData!Q490</f>
        <v>3853974224.9309998</v>
      </c>
      <c r="Q490">
        <f>MacroData!R490</f>
        <v>15716332123.549999</v>
      </c>
      <c r="R490">
        <f>MacroData!S490</f>
        <v>91353349537.766998</v>
      </c>
      <c r="S490">
        <f>MacroData!T490</f>
        <v>14078126968.854612</v>
      </c>
      <c r="T490">
        <f>MacroData!U490</f>
        <v>60068526385.626999</v>
      </c>
      <c r="U490">
        <f>MacroData!V490</f>
        <v>8.8979999999999997</v>
      </c>
      <c r="V490" t="str">
        <f>MacroData!W490</f>
        <v>NA</v>
      </c>
      <c r="W490">
        <f>MacroData!X490</f>
        <v>108.70699999999999</v>
      </c>
      <c r="X490">
        <f>MacroData!Y490</f>
        <v>66887547495.047997</v>
      </c>
      <c r="Y490">
        <f>MacroData!Z490</f>
        <v>14198173441.122196</v>
      </c>
      <c r="Z490">
        <f>MacroData!AA490</f>
        <v>7015310102.4540005</v>
      </c>
      <c r="AA490">
        <f>MacroData!AB490</f>
        <v>1420658254.598</v>
      </c>
      <c r="AB490">
        <f>MacroData!AC490</f>
        <v>1839472187.322</v>
      </c>
      <c r="AC490">
        <f>MacroData!AD490</f>
        <v>16791512041.9519</v>
      </c>
      <c r="AD490">
        <f>MacroData!AE490</f>
        <v>2324916635.873569</v>
      </c>
      <c r="AE490">
        <f>MacroData!AH490</f>
        <v>0</v>
      </c>
      <c r="AF490">
        <f>MacroData!AI490</f>
        <v>0</v>
      </c>
      <c r="AG490">
        <f>MacroData!AJ490</f>
        <v>0</v>
      </c>
      <c r="AH490">
        <f>MacroData!AK490</f>
        <v>0</v>
      </c>
      <c r="AI490">
        <f>MacroData!AL490</f>
        <v>0</v>
      </c>
      <c r="AJ490">
        <f>MacroData!AM490</f>
        <v>4.1875</v>
      </c>
      <c r="AK490">
        <f>MacroData!AN490</f>
        <v>5.9722222222222214</v>
      </c>
      <c r="AL490" s="31">
        <f>GDP!C491+GDP!J491</f>
        <v>0</v>
      </c>
      <c r="AM490">
        <f>GDP!D491+GDP!K491</f>
        <v>0</v>
      </c>
      <c r="AN490">
        <f>GDP!E491+GDP!L491</f>
        <v>0</v>
      </c>
      <c r="AO490">
        <f>GDP!F491+GDP!M491</f>
        <v>0</v>
      </c>
      <c r="AP490">
        <f>GDP!G491+GDP!N491</f>
        <v>0</v>
      </c>
      <c r="AQ490">
        <f>GDP!H491+GDP!O491</f>
        <v>0</v>
      </c>
      <c r="AR490" s="7">
        <f>GDP!I491+GDP!P491</f>
        <v>0</v>
      </c>
      <c r="AS490">
        <f>GDP!AE491</f>
        <v>0</v>
      </c>
      <c r="AT490">
        <f>GDP!AF491</f>
        <v>0</v>
      </c>
      <c r="AU490">
        <f>GDP!AG491</f>
        <v>0</v>
      </c>
      <c r="AV490">
        <f>GDP!AH491</f>
        <v>0</v>
      </c>
      <c r="AW490">
        <f>GDP!AI491</f>
        <v>0</v>
      </c>
      <c r="AX490">
        <f>GDP!AJ491</f>
        <v>0</v>
      </c>
      <c r="AY490" s="7">
        <f>GDP!AK491</f>
        <v>0</v>
      </c>
      <c r="AZ490">
        <f>GDP!AS491</f>
        <v>0</v>
      </c>
      <c r="BA490">
        <f>GDP!AT491</f>
        <v>0</v>
      </c>
      <c r="BB490">
        <f>GDP!AU491</f>
        <v>0</v>
      </c>
      <c r="BC490">
        <f>GDP!AV491</f>
        <v>0</v>
      </c>
      <c r="BD490">
        <f>GDP!AW491</f>
        <v>0</v>
      </c>
      <c r="BE490">
        <f>GDP!AX491</f>
        <v>0</v>
      </c>
      <c r="BF490" s="7">
        <f>GDP!AY491</f>
        <v>0</v>
      </c>
      <c r="BG490">
        <f>GDP!AZ491</f>
        <v>0</v>
      </c>
      <c r="BH490">
        <f>GDP!BA491</f>
        <v>0</v>
      </c>
      <c r="BI490">
        <f>GDP!BB491</f>
        <v>0</v>
      </c>
      <c r="BJ490">
        <f>GDP!BC491</f>
        <v>0</v>
      </c>
      <c r="BK490">
        <f>GDP!BD491</f>
        <v>0</v>
      </c>
      <c r="BL490">
        <f>GDP!BE491</f>
        <v>0</v>
      </c>
      <c r="BM490" s="7">
        <f>GDP!BF491</f>
        <v>0</v>
      </c>
      <c r="BN490">
        <f>GDP!BG491+GDP!BN491+GDP!BU491</f>
        <v>0</v>
      </c>
      <c r="BO490">
        <f>GDP!BH491+GDP!BO491+GDP!BV491</f>
        <v>0</v>
      </c>
      <c r="BP490">
        <f>GDP!BI491+GDP!BP491+GDP!BW491</f>
        <v>0</v>
      </c>
      <c r="BQ490">
        <f>GDP!BJ491+GDP!BQ491+GDP!BX491</f>
        <v>0</v>
      </c>
      <c r="BR490">
        <f>GDP!BK491+GDP!BR491+GDP!BY491</f>
        <v>0</v>
      </c>
      <c r="BS490">
        <f>GDP!BL491+GDP!BS491+GDP!BZ491</f>
        <v>0</v>
      </c>
      <c r="BT490" s="7">
        <f>GDP!BM491+GDP!BT491+GDP!CA491</f>
        <v>0</v>
      </c>
      <c r="BU490">
        <f>GDP!CB491</f>
        <v>0</v>
      </c>
      <c r="BV490">
        <f>GDP!CC491</f>
        <v>0</v>
      </c>
      <c r="BW490">
        <f>GDP!CD491</f>
        <v>0</v>
      </c>
      <c r="BX490">
        <f>GDP!CE491</f>
        <v>0</v>
      </c>
      <c r="BY490">
        <f>GDP!CF491</f>
        <v>0</v>
      </c>
      <c r="BZ490">
        <f>GDP!CG491</f>
        <v>0</v>
      </c>
      <c r="CA490" s="7">
        <f>GDP!CH491</f>
        <v>0</v>
      </c>
      <c r="CB490">
        <f>GDP!CI491</f>
        <v>0</v>
      </c>
      <c r="CC490">
        <f>GDP!CJ491</f>
        <v>0</v>
      </c>
      <c r="CD490">
        <f>GDP!CK491</f>
        <v>0</v>
      </c>
      <c r="CE490">
        <f>GDP!CL491</f>
        <v>0</v>
      </c>
      <c r="CF490">
        <f>GDP!CM491</f>
        <v>0</v>
      </c>
      <c r="CG490">
        <f>GDP!CN491</f>
        <v>0</v>
      </c>
      <c r="CH490" s="7">
        <f>GDP!CO491</f>
        <v>0</v>
      </c>
      <c r="CI490">
        <f>GDP!CP491</f>
        <v>0</v>
      </c>
      <c r="CJ490">
        <f>GDP!CQ491</f>
        <v>0</v>
      </c>
      <c r="CK490">
        <f>GDP!CR491</f>
        <v>0</v>
      </c>
      <c r="CL490">
        <f>GDP!CS491</f>
        <v>0</v>
      </c>
      <c r="CM490">
        <f>GDP!CT491</f>
        <v>0</v>
      </c>
      <c r="CN490">
        <f>GDP!CU491</f>
        <v>0</v>
      </c>
      <c r="CO490">
        <f>GDP!CV491</f>
        <v>0</v>
      </c>
      <c r="CP490">
        <f>GDP!CW491</f>
        <v>0</v>
      </c>
      <c r="CQ490">
        <f>GDP!CX491</f>
        <v>0</v>
      </c>
      <c r="CR490">
        <f>GDP!CY491</f>
        <v>0</v>
      </c>
      <c r="CS490">
        <f>GDP!CZ491</f>
        <v>0</v>
      </c>
      <c r="CT490">
        <f>GDP!DA491</f>
        <v>0</v>
      </c>
      <c r="CU490">
        <f>GDP!DB491</f>
        <v>0</v>
      </c>
      <c r="CV490" s="7">
        <f>GDP!DC491</f>
        <v>0</v>
      </c>
      <c r="CW490">
        <f>GDP!DD491</f>
        <v>0</v>
      </c>
      <c r="CX490">
        <f>GDP!DE491</f>
        <v>0</v>
      </c>
      <c r="CY490">
        <f>GDP!DF491</f>
        <v>0</v>
      </c>
      <c r="CZ490">
        <f>GDP!DG491</f>
        <v>0</v>
      </c>
      <c r="DA490">
        <f>GDP!DH491</f>
        <v>0</v>
      </c>
      <c r="DB490">
        <f>GDP!DI491</f>
        <v>0</v>
      </c>
      <c r="DC490" s="7">
        <f>GDP!DJ491</f>
        <v>0</v>
      </c>
      <c r="DD490">
        <f>GDP!DU491</f>
        <v>0</v>
      </c>
      <c r="DE490">
        <f>GDP!DV491</f>
        <v>0</v>
      </c>
      <c r="DF490">
        <f>GDP!DW491</f>
        <v>0</v>
      </c>
      <c r="DG490">
        <f>GDP!EF491</f>
        <v>0</v>
      </c>
      <c r="DH490">
        <f>GDP!EG491</f>
        <v>0</v>
      </c>
      <c r="DI490">
        <f>GDP!EH491</f>
        <v>0</v>
      </c>
      <c r="DJ490">
        <f>GDP!EI491</f>
        <v>0</v>
      </c>
      <c r="DK490">
        <f>GDP!EJ491</f>
        <v>0</v>
      </c>
      <c r="DL490" s="84">
        <v>56.533081055719201</v>
      </c>
      <c r="DM490" t="s">
        <v>145</v>
      </c>
      <c r="DN490">
        <v>61.240000126136003</v>
      </c>
      <c r="DO490" t="s">
        <v>145</v>
      </c>
      <c r="DP490">
        <v>5.2191911941000004</v>
      </c>
      <c r="DQ490">
        <v>6.3187890591999967</v>
      </c>
      <c r="DR490">
        <v>1.0995978650999962</v>
      </c>
      <c r="DS490">
        <v>37.038407201299997</v>
      </c>
      <c r="DT490">
        <v>30.7196181421</v>
      </c>
      <c r="DU490">
        <v>402907839.42689598</v>
      </c>
      <c r="DV490">
        <v>526766386.02054697</v>
      </c>
      <c r="DW490">
        <f t="shared" si="35"/>
        <v>1.748125491766539</v>
      </c>
      <c r="DX490">
        <f t="shared" si="36"/>
        <v>2.2855195593068918</v>
      </c>
      <c r="DY490">
        <f t="shared" si="37"/>
        <v>-0.53739406754035279</v>
      </c>
      <c r="DZ490">
        <v>6370065961.5008698</v>
      </c>
      <c r="EA490">
        <f t="shared" si="38"/>
        <v>27.638267618157052</v>
      </c>
      <c r="EB490">
        <v>886362213.40540004</v>
      </c>
      <c r="EC490">
        <v>3109703679.3421202</v>
      </c>
      <c r="ED490">
        <f t="shared" si="39"/>
        <v>9.1751769752011558</v>
      </c>
    </row>
    <row r="491" spans="1:134" x14ac:dyDescent="0.35">
      <c r="A491" t="s">
        <v>157</v>
      </c>
      <c r="B491" s="7">
        <v>1986</v>
      </c>
      <c r="C491">
        <f>MacroData!D491</f>
        <v>5796.1677559927211</v>
      </c>
      <c r="D491" t="str">
        <f>MacroData!E491</f>
        <v>NA</v>
      </c>
      <c r="E491" t="str">
        <f>MacroData!F491</f>
        <v>NA</v>
      </c>
      <c r="F491" t="str">
        <f>MacroData!G491</f>
        <v>NA</v>
      </c>
      <c r="G491">
        <f>MacroData!H491</f>
        <v>31422729264.172001</v>
      </c>
      <c r="H491">
        <f>MacroData!I491</f>
        <v>28911162877.429001</v>
      </c>
      <c r="I491">
        <f>MacroData!J491</f>
        <v>99149816826.600006</v>
      </c>
      <c r="J491">
        <f>MacroData!K491</f>
        <v>15.563000000000001</v>
      </c>
      <c r="K491">
        <f>MacroData!L491</f>
        <v>22.425000000000001</v>
      </c>
      <c r="L491">
        <f>MacroData!M491</f>
        <v>55098.01953125</v>
      </c>
      <c r="M491">
        <f>MacroData!N491</f>
        <v>15720.1787109375</v>
      </c>
      <c r="N491">
        <f>MacroData!O491</f>
        <v>10032730</v>
      </c>
      <c r="O491">
        <f>MacroData!P491</f>
        <v>-881683021.5752306</v>
      </c>
      <c r="P491">
        <f>MacroData!Q491</f>
        <v>1396923649.8090057</v>
      </c>
      <c r="Q491">
        <f>MacroData!R491</f>
        <v>17424817283.136002</v>
      </c>
      <c r="R491">
        <f>MacroData!S491</f>
        <v>97752893176.791</v>
      </c>
      <c r="S491">
        <f>MacroData!T491</f>
        <v>14847947014.207577</v>
      </c>
      <c r="T491">
        <f>MacroData!U491</f>
        <v>63454130373.833</v>
      </c>
      <c r="U491">
        <f>MacroData!V491</f>
        <v>8.8219999999999992</v>
      </c>
      <c r="V491" t="str">
        <f>MacroData!W491</f>
        <v>NA</v>
      </c>
      <c r="W491">
        <f>MacroData!X491</f>
        <v>100.79600000000001</v>
      </c>
      <c r="X491">
        <f>MacroData!Y491</f>
        <v>70658263659.669006</v>
      </c>
      <c r="Y491">
        <f>MacroData!Z491</f>
        <v>17080365125.774483</v>
      </c>
      <c r="Z491">
        <f>MacroData!AA491</f>
        <v>9112518976.8120003</v>
      </c>
      <c r="AA491">
        <f>MacroData!AB491</f>
        <v>2008308273.1689999</v>
      </c>
      <c r="AB491">
        <f>MacroData!AC491</f>
        <v>2377800943.8039999</v>
      </c>
      <c r="AC491">
        <f>MacroData!AD491</f>
        <v>17994337930.745899</v>
      </c>
      <c r="AD491">
        <f>MacroData!AE491</f>
        <v>2543559200.1763897</v>
      </c>
      <c r="AE491">
        <f>MacroData!AH491</f>
        <v>0</v>
      </c>
      <c r="AF491">
        <f>MacroData!AI491</f>
        <v>0</v>
      </c>
      <c r="AG491">
        <f>MacroData!AJ491</f>
        <v>0</v>
      </c>
      <c r="AH491">
        <f>MacroData!AK491</f>
        <v>0</v>
      </c>
      <c r="AI491">
        <f>MacroData!AL491</f>
        <v>0</v>
      </c>
      <c r="AJ491">
        <f>MacroData!AM491</f>
        <v>4.1875</v>
      </c>
      <c r="AK491">
        <f>MacroData!AN491</f>
        <v>5.9722222222222214</v>
      </c>
      <c r="AL491" s="31">
        <f>GDP!C492+GDP!J492</f>
        <v>0</v>
      </c>
      <c r="AM491">
        <f>GDP!D492+GDP!K492</f>
        <v>0</v>
      </c>
      <c r="AN491">
        <f>GDP!E492+GDP!L492</f>
        <v>0</v>
      </c>
      <c r="AO491">
        <f>GDP!F492+GDP!M492</f>
        <v>0</v>
      </c>
      <c r="AP491">
        <f>GDP!G492+GDP!N492</f>
        <v>0</v>
      </c>
      <c r="AQ491">
        <f>GDP!H492+GDP!O492</f>
        <v>0</v>
      </c>
      <c r="AR491" s="7">
        <f>GDP!I492+GDP!P492</f>
        <v>0</v>
      </c>
      <c r="AS491">
        <f>GDP!AE492</f>
        <v>0</v>
      </c>
      <c r="AT491">
        <f>GDP!AF492</f>
        <v>0</v>
      </c>
      <c r="AU491">
        <f>GDP!AG492</f>
        <v>0</v>
      </c>
      <c r="AV491">
        <f>GDP!AH492</f>
        <v>0</v>
      </c>
      <c r="AW491">
        <f>GDP!AI492</f>
        <v>0</v>
      </c>
      <c r="AX491">
        <f>GDP!AJ492</f>
        <v>0</v>
      </c>
      <c r="AY491" s="7">
        <f>GDP!AK492</f>
        <v>0</v>
      </c>
      <c r="AZ491">
        <f>GDP!AS492</f>
        <v>0</v>
      </c>
      <c r="BA491">
        <f>GDP!AT492</f>
        <v>0</v>
      </c>
      <c r="BB491">
        <f>GDP!AU492</f>
        <v>0</v>
      </c>
      <c r="BC491">
        <f>GDP!AV492</f>
        <v>0</v>
      </c>
      <c r="BD491">
        <f>GDP!AW492</f>
        <v>0</v>
      </c>
      <c r="BE491">
        <f>GDP!AX492</f>
        <v>0</v>
      </c>
      <c r="BF491" s="7">
        <f>GDP!AY492</f>
        <v>0</v>
      </c>
      <c r="BG491">
        <f>GDP!AZ492</f>
        <v>0</v>
      </c>
      <c r="BH491">
        <f>GDP!BA492</f>
        <v>0</v>
      </c>
      <c r="BI491">
        <f>GDP!BB492</f>
        <v>0</v>
      </c>
      <c r="BJ491">
        <f>GDP!BC492</f>
        <v>0</v>
      </c>
      <c r="BK491">
        <f>GDP!BD492</f>
        <v>0</v>
      </c>
      <c r="BL491">
        <f>GDP!BE492</f>
        <v>0</v>
      </c>
      <c r="BM491" s="7">
        <f>GDP!BF492</f>
        <v>0</v>
      </c>
      <c r="BN491">
        <f>GDP!BG492+GDP!BN492+GDP!BU492</f>
        <v>0</v>
      </c>
      <c r="BO491">
        <f>GDP!BH492+GDP!BO492+GDP!BV492</f>
        <v>0</v>
      </c>
      <c r="BP491">
        <f>GDP!BI492+GDP!BP492+GDP!BW492</f>
        <v>0</v>
      </c>
      <c r="BQ491">
        <f>GDP!BJ492+GDP!BQ492+GDP!BX492</f>
        <v>0</v>
      </c>
      <c r="BR491">
        <f>GDP!BK492+GDP!BR492+GDP!BY492</f>
        <v>0</v>
      </c>
      <c r="BS491">
        <f>GDP!BL492+GDP!BS492+GDP!BZ492</f>
        <v>0</v>
      </c>
      <c r="BT491" s="7">
        <f>GDP!BM492+GDP!BT492+GDP!CA492</f>
        <v>0</v>
      </c>
      <c r="BU491">
        <f>GDP!CB492</f>
        <v>0</v>
      </c>
      <c r="BV491">
        <f>GDP!CC492</f>
        <v>0</v>
      </c>
      <c r="BW491">
        <f>GDP!CD492</f>
        <v>0</v>
      </c>
      <c r="BX491">
        <f>GDP!CE492</f>
        <v>0</v>
      </c>
      <c r="BY491">
        <f>GDP!CF492</f>
        <v>0</v>
      </c>
      <c r="BZ491">
        <f>GDP!CG492</f>
        <v>0</v>
      </c>
      <c r="CA491" s="7">
        <f>GDP!CH492</f>
        <v>0</v>
      </c>
      <c r="CB491">
        <f>GDP!CI492</f>
        <v>0</v>
      </c>
      <c r="CC491">
        <f>GDP!CJ492</f>
        <v>0</v>
      </c>
      <c r="CD491">
        <f>GDP!CK492</f>
        <v>0</v>
      </c>
      <c r="CE491">
        <f>GDP!CL492</f>
        <v>0</v>
      </c>
      <c r="CF491">
        <f>GDP!CM492</f>
        <v>0</v>
      </c>
      <c r="CG491">
        <f>GDP!CN492</f>
        <v>0</v>
      </c>
      <c r="CH491" s="7">
        <f>GDP!CO492</f>
        <v>0</v>
      </c>
      <c r="CI491">
        <f>GDP!CP492</f>
        <v>0</v>
      </c>
      <c r="CJ491">
        <f>GDP!CQ492</f>
        <v>0</v>
      </c>
      <c r="CK491">
        <f>GDP!CR492</f>
        <v>0</v>
      </c>
      <c r="CL491">
        <f>GDP!CS492</f>
        <v>0</v>
      </c>
      <c r="CM491">
        <f>GDP!CT492</f>
        <v>0</v>
      </c>
      <c r="CN491">
        <f>GDP!CU492</f>
        <v>0</v>
      </c>
      <c r="CO491">
        <f>GDP!CV492</f>
        <v>0</v>
      </c>
      <c r="CP491">
        <f>GDP!CW492</f>
        <v>0</v>
      </c>
      <c r="CQ491">
        <f>GDP!CX492</f>
        <v>0</v>
      </c>
      <c r="CR491">
        <f>GDP!CY492</f>
        <v>0</v>
      </c>
      <c r="CS491">
        <f>GDP!CZ492</f>
        <v>0</v>
      </c>
      <c r="CT491">
        <f>GDP!DA492</f>
        <v>0</v>
      </c>
      <c r="CU491">
        <f>GDP!DB492</f>
        <v>0</v>
      </c>
      <c r="CV491" s="7">
        <f>GDP!DC492</f>
        <v>0</v>
      </c>
      <c r="CW491">
        <f>GDP!DD492</f>
        <v>0</v>
      </c>
      <c r="CX491">
        <f>GDP!DE492</f>
        <v>0</v>
      </c>
      <c r="CY491">
        <f>GDP!DF492</f>
        <v>0</v>
      </c>
      <c r="CZ491">
        <f>GDP!DG492</f>
        <v>0</v>
      </c>
      <c r="DA491">
        <f>GDP!DH492</f>
        <v>0</v>
      </c>
      <c r="DB491">
        <f>GDP!DI492</f>
        <v>0</v>
      </c>
      <c r="DC491" s="7">
        <f>GDP!DJ492</f>
        <v>0</v>
      </c>
      <c r="DD491">
        <f>GDP!DU492</f>
        <v>0</v>
      </c>
      <c r="DE491">
        <f>GDP!DV492</f>
        <v>0</v>
      </c>
      <c r="DF491">
        <f>GDP!DW492</f>
        <v>0</v>
      </c>
      <c r="DG491">
        <f>GDP!EF492</f>
        <v>0</v>
      </c>
      <c r="DH491">
        <f>GDP!EG492</f>
        <v>0</v>
      </c>
      <c r="DI491">
        <f>GDP!EH492</f>
        <v>0</v>
      </c>
      <c r="DJ491">
        <f>GDP!EI492</f>
        <v>0</v>
      </c>
      <c r="DK491">
        <f>GDP!EJ492</f>
        <v>0</v>
      </c>
      <c r="DL491" s="84">
        <v>56.891713808716197</v>
      </c>
      <c r="DM491" t="s">
        <v>145</v>
      </c>
      <c r="DN491">
        <v>60.803175713652003</v>
      </c>
      <c r="DO491" t="s">
        <v>145</v>
      </c>
      <c r="DP491">
        <v>6.508807547</v>
      </c>
      <c r="DQ491">
        <v>6.3860190141000004</v>
      </c>
      <c r="DR491">
        <v>-0.12278853289999958</v>
      </c>
      <c r="DS491">
        <v>38.3841366081</v>
      </c>
      <c r="DT491">
        <v>31.998117594</v>
      </c>
      <c r="DU491">
        <v>244983171.14547101</v>
      </c>
      <c r="DV491">
        <v>612751389.36209202</v>
      </c>
      <c r="DW491">
        <f t="shared" si="35"/>
        <v>0.84736533146070658</v>
      </c>
      <c r="DX491">
        <f t="shared" si="36"/>
        <v>2.1194283742922986</v>
      </c>
      <c r="DY491">
        <f t="shared" si="37"/>
        <v>-1.272063042831592</v>
      </c>
      <c r="DZ491">
        <v>8257565140.9841003</v>
      </c>
      <c r="EA491">
        <f t="shared" si="38"/>
        <v>28.561857494258032</v>
      </c>
      <c r="EB491">
        <v>1080837213.2562699</v>
      </c>
      <c r="EC491">
        <v>3871171410.9956698</v>
      </c>
      <c r="ED491">
        <f t="shared" si="39"/>
        <v>10.628359787057171</v>
      </c>
    </row>
    <row r="492" spans="1:134" x14ac:dyDescent="0.35">
      <c r="A492" t="s">
        <v>157</v>
      </c>
      <c r="B492" s="7">
        <v>1987</v>
      </c>
      <c r="C492">
        <f>MacroData!D492</f>
        <v>6788.6160614174087</v>
      </c>
      <c r="D492">
        <f>MacroData!E492</f>
        <v>102.023</v>
      </c>
      <c r="E492">
        <f>MacroData!F492</f>
        <v>102.898</v>
      </c>
      <c r="F492" t="str">
        <f>MacroData!G492</f>
        <v>NA</v>
      </c>
      <c r="G492">
        <f>MacroData!H492</f>
        <v>35268828635.57</v>
      </c>
      <c r="H492">
        <f>MacroData!I492</f>
        <v>33861474154.375</v>
      </c>
      <c r="I492">
        <f>MacroData!J492</f>
        <v>105476957165.00999</v>
      </c>
      <c r="J492">
        <f>MacroData!K492</f>
        <v>13.866</v>
      </c>
      <c r="K492">
        <f>MacroData!L492</f>
        <v>19.2</v>
      </c>
      <c r="L492">
        <f>MacroData!M492</f>
        <v>58619.609375</v>
      </c>
      <c r="M492">
        <f>MacroData!N492</f>
        <v>18349.89453125</v>
      </c>
      <c r="N492">
        <f>MacroData!O492</f>
        <v>10030030</v>
      </c>
      <c r="O492">
        <f>MacroData!P492</f>
        <v>-2491118737.3607039</v>
      </c>
      <c r="P492">
        <f>MacroData!Q492</f>
        <v>-125570628.85099792</v>
      </c>
      <c r="Q492">
        <f>MacroData!R492</f>
        <v>20560805535.273998</v>
      </c>
      <c r="R492">
        <f>MacroData!S492</f>
        <v>105602527793.86099</v>
      </c>
      <c r="S492">
        <f>MacroData!T492</f>
        <v>18306338771.870781</v>
      </c>
      <c r="T492">
        <f>MacroData!U492</f>
        <v>66809592392.445999</v>
      </c>
      <c r="U492">
        <f>MacroData!V492</f>
        <v>7.3440000000000003</v>
      </c>
      <c r="V492" t="str">
        <f>MacroData!W492</f>
        <v>NA</v>
      </c>
      <c r="W492">
        <f>MacroData!X492</f>
        <v>93.125</v>
      </c>
      <c r="X492">
        <f>MacroData!Y492</f>
        <v>74393383782.091995</v>
      </c>
      <c r="Y492">
        <f>MacroData!Z492</f>
        <v>19930674189.738232</v>
      </c>
      <c r="Z492">
        <f>MacroData!AA492</f>
        <v>10498647083.410999</v>
      </c>
      <c r="AA492">
        <f>MacroData!AB492</f>
        <v>2530902576.3189998</v>
      </c>
      <c r="AB492">
        <f>MacroData!AC492</f>
        <v>2880504782.8569999</v>
      </c>
      <c r="AC492">
        <f>MacroData!AD492</f>
        <v>18682541864.545399</v>
      </c>
      <c r="AD492">
        <f>MacroData!AE492</f>
        <v>2880631703.4966989</v>
      </c>
      <c r="AE492">
        <f>MacroData!AH492</f>
        <v>0</v>
      </c>
      <c r="AF492">
        <f>MacroData!AI492</f>
        <v>0</v>
      </c>
      <c r="AG492">
        <f>MacroData!AJ492</f>
        <v>0</v>
      </c>
      <c r="AH492">
        <f>MacroData!AK492</f>
        <v>0</v>
      </c>
      <c r="AI492">
        <f>MacroData!AL492</f>
        <v>0</v>
      </c>
      <c r="AJ492">
        <f>MacroData!AM492</f>
        <v>4.1875</v>
      </c>
      <c r="AK492">
        <f>MacroData!AN492</f>
        <v>5.4722222222222214</v>
      </c>
      <c r="AL492" s="31">
        <f>GDP!C493+GDP!J493</f>
        <v>0</v>
      </c>
      <c r="AM492">
        <f>GDP!D493+GDP!K493</f>
        <v>0</v>
      </c>
      <c r="AN492">
        <f>GDP!E493+GDP!L493</f>
        <v>0</v>
      </c>
      <c r="AO492">
        <f>GDP!F493+GDP!M493</f>
        <v>0</v>
      </c>
      <c r="AP492">
        <f>GDP!G493+GDP!N493</f>
        <v>0</v>
      </c>
      <c r="AQ492">
        <f>GDP!H493+GDP!O493</f>
        <v>0</v>
      </c>
      <c r="AR492" s="7">
        <f>GDP!I493+GDP!P493</f>
        <v>0</v>
      </c>
      <c r="AS492">
        <f>GDP!AE493</f>
        <v>0</v>
      </c>
      <c r="AT492">
        <f>GDP!AF493</f>
        <v>0</v>
      </c>
      <c r="AU492">
        <f>GDP!AG493</f>
        <v>0</v>
      </c>
      <c r="AV492">
        <f>GDP!AH493</f>
        <v>0</v>
      </c>
      <c r="AW492">
        <f>GDP!AI493</f>
        <v>0</v>
      </c>
      <c r="AX492">
        <f>GDP!AJ493</f>
        <v>0</v>
      </c>
      <c r="AY492" s="7">
        <f>GDP!AK493</f>
        <v>0</v>
      </c>
      <c r="AZ492">
        <f>GDP!AS493</f>
        <v>0</v>
      </c>
      <c r="BA492">
        <f>GDP!AT493</f>
        <v>0</v>
      </c>
      <c r="BB492">
        <f>GDP!AU493</f>
        <v>0</v>
      </c>
      <c r="BC492">
        <f>GDP!AV493</f>
        <v>0</v>
      </c>
      <c r="BD492">
        <f>GDP!AW493</f>
        <v>0</v>
      </c>
      <c r="BE492">
        <f>GDP!AX493</f>
        <v>0</v>
      </c>
      <c r="BF492" s="7">
        <f>GDP!AY493</f>
        <v>0</v>
      </c>
      <c r="BG492">
        <f>GDP!AZ493</f>
        <v>0</v>
      </c>
      <c r="BH492">
        <f>GDP!BA493</f>
        <v>0</v>
      </c>
      <c r="BI492">
        <f>GDP!BB493</f>
        <v>0</v>
      </c>
      <c r="BJ492">
        <f>GDP!BC493</f>
        <v>0</v>
      </c>
      <c r="BK492">
        <f>GDP!BD493</f>
        <v>0</v>
      </c>
      <c r="BL492">
        <f>GDP!BE493</f>
        <v>0</v>
      </c>
      <c r="BM492" s="7">
        <f>GDP!BF493</f>
        <v>0</v>
      </c>
      <c r="BN492">
        <f>GDP!BG493+GDP!BN493+GDP!BU493</f>
        <v>0</v>
      </c>
      <c r="BO492">
        <f>GDP!BH493+GDP!BO493+GDP!BV493</f>
        <v>0</v>
      </c>
      <c r="BP492">
        <f>GDP!BI493+GDP!BP493+GDP!BW493</f>
        <v>0</v>
      </c>
      <c r="BQ492">
        <f>GDP!BJ493+GDP!BQ493+GDP!BX493</f>
        <v>0</v>
      </c>
      <c r="BR492">
        <f>GDP!BK493+GDP!BR493+GDP!BY493</f>
        <v>0</v>
      </c>
      <c r="BS492">
        <f>GDP!BL493+GDP!BS493+GDP!BZ493</f>
        <v>0</v>
      </c>
      <c r="BT492" s="7">
        <f>GDP!BM493+GDP!BT493+GDP!CA493</f>
        <v>0</v>
      </c>
      <c r="BU492">
        <f>GDP!CB493</f>
        <v>0</v>
      </c>
      <c r="BV492">
        <f>GDP!CC493</f>
        <v>0</v>
      </c>
      <c r="BW492">
        <f>GDP!CD493</f>
        <v>0</v>
      </c>
      <c r="BX492">
        <f>GDP!CE493</f>
        <v>0</v>
      </c>
      <c r="BY492">
        <f>GDP!CF493</f>
        <v>0</v>
      </c>
      <c r="BZ492">
        <f>GDP!CG493</f>
        <v>0</v>
      </c>
      <c r="CA492" s="7">
        <f>GDP!CH493</f>
        <v>0</v>
      </c>
      <c r="CB492">
        <f>GDP!CI493</f>
        <v>0</v>
      </c>
      <c r="CC492">
        <f>GDP!CJ493</f>
        <v>0</v>
      </c>
      <c r="CD492">
        <f>GDP!CK493</f>
        <v>0</v>
      </c>
      <c r="CE492">
        <f>GDP!CL493</f>
        <v>0</v>
      </c>
      <c r="CF492">
        <f>GDP!CM493</f>
        <v>0</v>
      </c>
      <c r="CG492">
        <f>GDP!CN493</f>
        <v>0</v>
      </c>
      <c r="CH492" s="7">
        <f>GDP!CO493</f>
        <v>0</v>
      </c>
      <c r="CI492">
        <f>GDP!CP493</f>
        <v>0</v>
      </c>
      <c r="CJ492">
        <f>GDP!CQ493</f>
        <v>0</v>
      </c>
      <c r="CK492">
        <f>GDP!CR493</f>
        <v>0</v>
      </c>
      <c r="CL492">
        <f>GDP!CS493</f>
        <v>0</v>
      </c>
      <c r="CM492">
        <f>GDP!CT493</f>
        <v>0</v>
      </c>
      <c r="CN492">
        <f>GDP!CU493</f>
        <v>0</v>
      </c>
      <c r="CO492">
        <f>GDP!CV493</f>
        <v>0</v>
      </c>
      <c r="CP492">
        <f>GDP!CW493</f>
        <v>0</v>
      </c>
      <c r="CQ492">
        <f>GDP!CX493</f>
        <v>0</v>
      </c>
      <c r="CR492">
        <f>GDP!CY493</f>
        <v>0</v>
      </c>
      <c r="CS492">
        <f>GDP!CZ493</f>
        <v>0</v>
      </c>
      <c r="CT492">
        <f>GDP!DA493</f>
        <v>0</v>
      </c>
      <c r="CU492">
        <f>GDP!DB493</f>
        <v>0</v>
      </c>
      <c r="CV492" s="7">
        <f>GDP!DC493</f>
        <v>0</v>
      </c>
      <c r="CW492">
        <f>GDP!DD493</f>
        <v>0</v>
      </c>
      <c r="CX492">
        <f>GDP!DE493</f>
        <v>0</v>
      </c>
      <c r="CY492">
        <f>GDP!DF493</f>
        <v>0</v>
      </c>
      <c r="CZ492">
        <f>GDP!DG493</f>
        <v>0</v>
      </c>
      <c r="DA492">
        <f>GDP!DH493</f>
        <v>0</v>
      </c>
      <c r="DB492">
        <f>GDP!DI493</f>
        <v>0</v>
      </c>
      <c r="DC492" s="7">
        <f>GDP!DJ493</f>
        <v>0</v>
      </c>
      <c r="DD492">
        <f>GDP!DU493</f>
        <v>0</v>
      </c>
      <c r="DE492">
        <f>GDP!DV493</f>
        <v>0</v>
      </c>
      <c r="DF492">
        <f>GDP!DW493</f>
        <v>0</v>
      </c>
      <c r="DG492">
        <f>GDP!EF493</f>
        <v>0</v>
      </c>
      <c r="DH492">
        <f>GDP!EG493</f>
        <v>0</v>
      </c>
      <c r="DI492">
        <f>GDP!EH493</f>
        <v>0</v>
      </c>
      <c r="DJ492">
        <f>GDP!EI493</f>
        <v>0</v>
      </c>
      <c r="DK492">
        <f>GDP!EJ493</f>
        <v>0</v>
      </c>
      <c r="DL492" s="84">
        <v>54.461591057694498</v>
      </c>
      <c r="DM492" t="s">
        <v>145</v>
      </c>
      <c r="DN492">
        <v>58.205868492716</v>
      </c>
      <c r="DO492" t="s">
        <v>145</v>
      </c>
      <c r="DP492">
        <v>5.5525058389000002</v>
      </c>
      <c r="DQ492">
        <v>6.501964521799998</v>
      </c>
      <c r="DR492">
        <v>0.9494586828999978</v>
      </c>
      <c r="DS492">
        <v>38.012602133599998</v>
      </c>
      <c r="DT492">
        <v>31.5106376118</v>
      </c>
      <c r="DU492">
        <v>163307386.226192</v>
      </c>
      <c r="DV492">
        <v>699124120.05975497</v>
      </c>
      <c r="DW492">
        <f t="shared" si="35"/>
        <v>0.48228079345178831</v>
      </c>
      <c r="DX492">
        <f t="shared" si="36"/>
        <v>2.0646594323461436</v>
      </c>
      <c r="DY492">
        <f t="shared" si="37"/>
        <v>-1.5823786388943553</v>
      </c>
      <c r="DZ492">
        <v>9831063142.4692802</v>
      </c>
      <c r="EA492">
        <f t="shared" si="38"/>
        <v>29.033181182984848</v>
      </c>
      <c r="EB492">
        <v>1329966035.29638</v>
      </c>
      <c r="EC492">
        <v>4419263394.4089003</v>
      </c>
      <c r="ED492">
        <f t="shared" si="39"/>
        <v>9.1319339388605449</v>
      </c>
    </row>
    <row r="493" spans="1:134" x14ac:dyDescent="0.35">
      <c r="A493" t="s">
        <v>157</v>
      </c>
      <c r="B493" s="7">
        <v>1988</v>
      </c>
      <c r="C493">
        <f>MacroData!D493</f>
        <v>8111.7640483523637</v>
      </c>
      <c r="D493">
        <f>MacroData!E493</f>
        <v>101.657</v>
      </c>
      <c r="E493">
        <f>MacroData!F493</f>
        <v>101.539</v>
      </c>
      <c r="F493" t="str">
        <f>MacroData!G493</f>
        <v>NA</v>
      </c>
      <c r="G493">
        <f>MacroData!H493</f>
        <v>40171591263.170998</v>
      </c>
      <c r="H493">
        <f>MacroData!I493</f>
        <v>40461308488.305</v>
      </c>
      <c r="I493">
        <f>MacroData!J493</f>
        <v>113376240463.01199</v>
      </c>
      <c r="J493">
        <f>MacroData!K493</f>
        <v>12.968</v>
      </c>
      <c r="K493">
        <f>MacroData!L493</f>
        <v>17.125</v>
      </c>
      <c r="L493">
        <f>MacroData!M493</f>
        <v>65302.75390625</v>
      </c>
      <c r="M493">
        <f>MacroData!N493</f>
        <v>26975.65625</v>
      </c>
      <c r="N493">
        <f>MacroData!O493</f>
        <v>10019610</v>
      </c>
      <c r="O493">
        <f>MacroData!P493</f>
        <v>-4627344994.5381222</v>
      </c>
      <c r="P493">
        <f>MacroData!Q493</f>
        <v>-1814541772.3270111</v>
      </c>
      <c r="Q493">
        <f>MacroData!R493</f>
        <v>23610513269.797001</v>
      </c>
      <c r="R493">
        <f>MacroData!S493</f>
        <v>115190782235.339</v>
      </c>
      <c r="S493">
        <f>MacroData!T493</f>
        <v>21104123274.768887</v>
      </c>
      <c r="T493">
        <f>MacroData!U493</f>
        <v>71372787004.811996</v>
      </c>
      <c r="U493">
        <f>MacroData!V493</f>
        <v>6.016</v>
      </c>
      <c r="V493" t="str">
        <f>MacroData!W493</f>
        <v>NA</v>
      </c>
      <c r="W493">
        <f>MacroData!X493</f>
        <v>89.703000000000003</v>
      </c>
      <c r="X493">
        <f>MacroData!Y493</f>
        <v>79471529957.313004</v>
      </c>
      <c r="Y493">
        <f>MacroData!Z493</f>
        <v>24488543511.85458</v>
      </c>
      <c r="Z493">
        <f>MacroData!AA493</f>
        <v>13206519631.296</v>
      </c>
      <c r="AA493">
        <f>MacroData!AB493</f>
        <v>2610992701.8649998</v>
      </c>
      <c r="AB493">
        <f>MacroData!AC493</f>
        <v>3362604695.737</v>
      </c>
      <c r="AC493">
        <f>MacroData!AD493</f>
        <v>20288465207.989601</v>
      </c>
      <c r="AD493">
        <f>MacroData!AE493</f>
        <v>3327498492.6112099</v>
      </c>
      <c r="AE493">
        <f>MacroData!AH493</f>
        <v>0</v>
      </c>
      <c r="AF493">
        <f>MacroData!AI493</f>
        <v>0</v>
      </c>
      <c r="AG493">
        <f>MacroData!AJ493</f>
        <v>1</v>
      </c>
      <c r="AH493">
        <f>MacroData!AK493</f>
        <v>0</v>
      </c>
      <c r="AI493">
        <f>MacroData!AL493</f>
        <v>0</v>
      </c>
      <c r="AJ493">
        <f>MacroData!AM493</f>
        <v>4.1875</v>
      </c>
      <c r="AK493">
        <f>MacroData!AN493</f>
        <v>5.4722222222222214</v>
      </c>
      <c r="AL493" s="31">
        <f>GDP!C494+GDP!J494</f>
        <v>0</v>
      </c>
      <c r="AM493">
        <f>GDP!D494+GDP!K494</f>
        <v>0</v>
      </c>
      <c r="AN493">
        <f>GDP!E494+GDP!L494</f>
        <v>0</v>
      </c>
      <c r="AO493">
        <f>GDP!F494+GDP!M494</f>
        <v>0</v>
      </c>
      <c r="AP493">
        <f>GDP!G494+GDP!N494</f>
        <v>0</v>
      </c>
      <c r="AQ493">
        <f>GDP!H494+GDP!O494</f>
        <v>0</v>
      </c>
      <c r="AR493" s="7">
        <f>GDP!I494+GDP!P494</f>
        <v>0</v>
      </c>
      <c r="AS493">
        <f>GDP!AE494</f>
        <v>0</v>
      </c>
      <c r="AT493">
        <f>GDP!AF494</f>
        <v>0</v>
      </c>
      <c r="AU493">
        <f>GDP!AG494</f>
        <v>0</v>
      </c>
      <c r="AV493">
        <f>GDP!AH494</f>
        <v>0</v>
      </c>
      <c r="AW493">
        <f>GDP!AI494</f>
        <v>0</v>
      </c>
      <c r="AX493">
        <f>GDP!AJ494</f>
        <v>0</v>
      </c>
      <c r="AY493" s="7">
        <f>GDP!AK494</f>
        <v>0</v>
      </c>
      <c r="AZ493">
        <f>GDP!AS494</f>
        <v>0</v>
      </c>
      <c r="BA493">
        <f>GDP!AT494</f>
        <v>0</v>
      </c>
      <c r="BB493">
        <f>GDP!AU494</f>
        <v>0</v>
      </c>
      <c r="BC493">
        <f>GDP!AV494</f>
        <v>0</v>
      </c>
      <c r="BD493">
        <f>GDP!AW494</f>
        <v>0</v>
      </c>
      <c r="BE493">
        <f>GDP!AX494</f>
        <v>0</v>
      </c>
      <c r="BF493" s="7">
        <f>GDP!AY494</f>
        <v>0</v>
      </c>
      <c r="BG493">
        <f>GDP!AZ494</f>
        <v>0</v>
      </c>
      <c r="BH493">
        <f>GDP!BA494</f>
        <v>0</v>
      </c>
      <c r="BI493">
        <f>GDP!BB494</f>
        <v>0</v>
      </c>
      <c r="BJ493">
        <f>GDP!BC494</f>
        <v>0</v>
      </c>
      <c r="BK493">
        <f>GDP!BD494</f>
        <v>0</v>
      </c>
      <c r="BL493">
        <f>GDP!BE494</f>
        <v>0</v>
      </c>
      <c r="BM493" s="7">
        <f>GDP!BF494</f>
        <v>0</v>
      </c>
      <c r="BN493">
        <f>GDP!BG494+GDP!BN494+GDP!BU494</f>
        <v>0</v>
      </c>
      <c r="BO493">
        <f>GDP!BH494+GDP!BO494+GDP!BV494</f>
        <v>0</v>
      </c>
      <c r="BP493">
        <f>GDP!BI494+GDP!BP494+GDP!BW494</f>
        <v>0</v>
      </c>
      <c r="BQ493">
        <f>GDP!BJ494+GDP!BQ494+GDP!BX494</f>
        <v>0</v>
      </c>
      <c r="BR493">
        <f>GDP!BK494+GDP!BR494+GDP!BY494</f>
        <v>0</v>
      </c>
      <c r="BS493">
        <f>GDP!BL494+GDP!BS494+GDP!BZ494</f>
        <v>0</v>
      </c>
      <c r="BT493" s="7">
        <f>GDP!BM494+GDP!BT494+GDP!CA494</f>
        <v>0</v>
      </c>
      <c r="BU493">
        <f>GDP!CB494</f>
        <v>0</v>
      </c>
      <c r="BV493">
        <f>GDP!CC494</f>
        <v>0</v>
      </c>
      <c r="BW493">
        <f>GDP!CD494</f>
        <v>0</v>
      </c>
      <c r="BX493">
        <f>GDP!CE494</f>
        <v>0</v>
      </c>
      <c r="BY493">
        <f>GDP!CF494</f>
        <v>0</v>
      </c>
      <c r="BZ493">
        <f>GDP!CG494</f>
        <v>0</v>
      </c>
      <c r="CA493" s="7">
        <f>GDP!CH494</f>
        <v>0</v>
      </c>
      <c r="CB493">
        <f>GDP!CI494</f>
        <v>0</v>
      </c>
      <c r="CC493">
        <f>GDP!CJ494</f>
        <v>0</v>
      </c>
      <c r="CD493">
        <f>GDP!CK494</f>
        <v>0</v>
      </c>
      <c r="CE493">
        <f>GDP!CL494</f>
        <v>0</v>
      </c>
      <c r="CF493">
        <f>GDP!CM494</f>
        <v>0</v>
      </c>
      <c r="CG493">
        <f>GDP!CN494</f>
        <v>0</v>
      </c>
      <c r="CH493" s="7">
        <f>GDP!CO494</f>
        <v>0</v>
      </c>
      <c r="CI493">
        <f>GDP!CP494</f>
        <v>0</v>
      </c>
      <c r="CJ493">
        <f>GDP!CQ494</f>
        <v>0</v>
      </c>
      <c r="CK493">
        <f>GDP!CR494</f>
        <v>0</v>
      </c>
      <c r="CL493">
        <f>GDP!CS494</f>
        <v>0</v>
      </c>
      <c r="CM493">
        <f>GDP!CT494</f>
        <v>0</v>
      </c>
      <c r="CN493">
        <f>GDP!CU494</f>
        <v>0</v>
      </c>
      <c r="CO493">
        <f>GDP!CV494</f>
        <v>0</v>
      </c>
      <c r="CP493">
        <f>GDP!CW494</f>
        <v>0</v>
      </c>
      <c r="CQ493">
        <f>GDP!CX494</f>
        <v>0</v>
      </c>
      <c r="CR493">
        <f>GDP!CY494</f>
        <v>0</v>
      </c>
      <c r="CS493">
        <f>GDP!CZ494</f>
        <v>0</v>
      </c>
      <c r="CT493">
        <f>GDP!DA494</f>
        <v>0</v>
      </c>
      <c r="CU493">
        <f>GDP!DB494</f>
        <v>0</v>
      </c>
      <c r="CV493" s="7">
        <f>GDP!DC494</f>
        <v>0</v>
      </c>
      <c r="CW493">
        <f>GDP!DD494</f>
        <v>0</v>
      </c>
      <c r="CX493">
        <f>GDP!DE494</f>
        <v>0</v>
      </c>
      <c r="CY493">
        <f>GDP!DF494</f>
        <v>0</v>
      </c>
      <c r="CZ493">
        <f>GDP!DG494</f>
        <v>0</v>
      </c>
      <c r="DA493">
        <f>GDP!DH494</f>
        <v>0</v>
      </c>
      <c r="DB493">
        <f>GDP!DI494</f>
        <v>0</v>
      </c>
      <c r="DC493" s="7">
        <f>GDP!DJ494</f>
        <v>0</v>
      </c>
      <c r="DD493">
        <f>GDP!DU494</f>
        <v>0</v>
      </c>
      <c r="DE493">
        <f>GDP!DV494</f>
        <v>0</v>
      </c>
      <c r="DF493">
        <f>GDP!DW494</f>
        <v>0</v>
      </c>
      <c r="DG493">
        <f>GDP!EF494</f>
        <v>0</v>
      </c>
      <c r="DH493">
        <f>GDP!EG494</f>
        <v>0</v>
      </c>
      <c r="DI493">
        <f>GDP!EH494</f>
        <v>0</v>
      </c>
      <c r="DJ493">
        <f>GDP!EI494</f>
        <v>0</v>
      </c>
      <c r="DK493">
        <f>GDP!EJ494</f>
        <v>0</v>
      </c>
      <c r="DL493" s="84">
        <v>54.0748256015656</v>
      </c>
      <c r="DM493" t="s">
        <v>145</v>
      </c>
      <c r="DN493">
        <v>57.792497691153997</v>
      </c>
      <c r="DO493" t="s">
        <v>145</v>
      </c>
      <c r="DP493">
        <v>4.7677569136000004</v>
      </c>
      <c r="DQ493">
        <v>3.2367571237999968</v>
      </c>
      <c r="DR493">
        <v>-1.5309997898000036</v>
      </c>
      <c r="DS493">
        <v>36.5899356619</v>
      </c>
      <c r="DT493">
        <v>33.353178538100003</v>
      </c>
      <c r="DU493">
        <v>192403072.92604199</v>
      </c>
      <c r="DV493">
        <v>888955433.61463499</v>
      </c>
      <c r="DW493">
        <f t="shared" si="35"/>
        <v>0.47552360542579702</v>
      </c>
      <c r="DX493">
        <f t="shared" si="36"/>
        <v>2.197050631399081</v>
      </c>
      <c r="DY493">
        <f t="shared" si="37"/>
        <v>-1.721527025973284</v>
      </c>
      <c r="DZ493">
        <v>11427410617.5541</v>
      </c>
      <c r="EA493">
        <f t="shared" si="38"/>
        <v>28.242810340296082</v>
      </c>
      <c r="EB493">
        <v>1700823824.93977</v>
      </c>
      <c r="EC493">
        <v>5453351908.0031404</v>
      </c>
      <c r="ED493">
        <f t="shared" si="39"/>
        <v>8.1911962437200767</v>
      </c>
    </row>
    <row r="494" spans="1:134" x14ac:dyDescent="0.35">
      <c r="A494" t="s">
        <v>157</v>
      </c>
      <c r="B494" s="7">
        <v>1989</v>
      </c>
      <c r="C494">
        <f>MacroData!D494</f>
        <v>9541.9978320482278</v>
      </c>
      <c r="D494">
        <f>MacroData!E494</f>
        <v>101.515</v>
      </c>
      <c r="E494">
        <f>MacroData!F494</f>
        <v>101.105</v>
      </c>
      <c r="F494" t="str">
        <f>MacroData!G494</f>
        <v>NA</v>
      </c>
      <c r="G494">
        <f>MacroData!H494</f>
        <v>45593141573.333</v>
      </c>
      <c r="H494">
        <f>MacroData!I494</f>
        <v>47595284524.537003</v>
      </c>
      <c r="I494">
        <f>MacroData!J494</f>
        <v>120678394711.08</v>
      </c>
      <c r="J494">
        <f>MacroData!K494</f>
        <v>14.885</v>
      </c>
      <c r="K494">
        <f>MacroData!L494</f>
        <v>19.324999999999999</v>
      </c>
      <c r="L494">
        <f>MacroData!M494</f>
        <v>67071.6484375</v>
      </c>
      <c r="M494">
        <f>MacroData!N494</f>
        <v>27410.36328125</v>
      </c>
      <c r="N494">
        <f>MacroData!O494</f>
        <v>10005000</v>
      </c>
      <c r="O494">
        <f>MacroData!P494</f>
        <v>-3783081146.6282682</v>
      </c>
      <c r="P494">
        <f>MacroData!Q494</f>
        <v>1354507158.8139954</v>
      </c>
      <c r="Q494">
        <f>MacroData!R494</f>
        <v>24474019280.002998</v>
      </c>
      <c r="R494">
        <f>MacroData!S494</f>
        <v>119323887552.26601</v>
      </c>
      <c r="S494">
        <f>MacroData!T494</f>
        <v>21937360986.035278</v>
      </c>
      <c r="T494">
        <f>MacroData!U494</f>
        <v>73474127019.074997</v>
      </c>
      <c r="U494">
        <f>MacroData!V494</f>
        <v>5.2990000000000004</v>
      </c>
      <c r="V494" t="str">
        <f>MacroData!W494</f>
        <v>NA</v>
      </c>
      <c r="W494">
        <f>MacroData!X494</f>
        <v>89.225999999999999</v>
      </c>
      <c r="X494">
        <f>MacroData!Y494</f>
        <v>81810526369.003998</v>
      </c>
      <c r="Y494">
        <f>MacroData!Z494</f>
        <v>28304261536.816174</v>
      </c>
      <c r="Z494">
        <f>MacroData!AA494</f>
        <v>15788135027.405001</v>
      </c>
      <c r="AA494">
        <f>MacroData!AB494</f>
        <v>3045626875.2399998</v>
      </c>
      <c r="AB494">
        <f>MacroData!AC494</f>
        <v>3860614475.0209999</v>
      </c>
      <c r="AC494">
        <f>MacroData!AD494</f>
        <v>21595327745.1157</v>
      </c>
      <c r="AD494">
        <f>MacroData!AE494</f>
        <v>3310364168.3194399</v>
      </c>
      <c r="AE494">
        <f>MacroData!AH494</f>
        <v>0</v>
      </c>
      <c r="AF494">
        <f>MacroData!AI494</f>
        <v>0</v>
      </c>
      <c r="AG494">
        <f>MacroData!AJ494</f>
        <v>0</v>
      </c>
      <c r="AH494">
        <f>MacroData!AK494</f>
        <v>0</v>
      </c>
      <c r="AI494">
        <f>MacroData!AL494</f>
        <v>0</v>
      </c>
      <c r="AJ494">
        <f>MacroData!AM494</f>
        <v>4.1875</v>
      </c>
      <c r="AK494">
        <f>MacroData!AN494</f>
        <v>5.4722222222222214</v>
      </c>
      <c r="AL494" s="31">
        <f>GDP!C495+GDP!J495</f>
        <v>0</v>
      </c>
      <c r="AM494">
        <f>GDP!D495+GDP!K495</f>
        <v>0</v>
      </c>
      <c r="AN494">
        <f>GDP!E495+GDP!L495</f>
        <v>0</v>
      </c>
      <c r="AO494">
        <f>GDP!F495+GDP!M495</f>
        <v>0</v>
      </c>
      <c r="AP494">
        <f>GDP!G495+GDP!N495</f>
        <v>0</v>
      </c>
      <c r="AQ494">
        <f>GDP!H495+GDP!O495</f>
        <v>0</v>
      </c>
      <c r="AR494" s="7">
        <f>GDP!I495+GDP!P495</f>
        <v>0</v>
      </c>
      <c r="AS494">
        <f>GDP!AE495</f>
        <v>0</v>
      </c>
      <c r="AT494">
        <f>GDP!AF495</f>
        <v>0</v>
      </c>
      <c r="AU494">
        <f>GDP!AG495</f>
        <v>0</v>
      </c>
      <c r="AV494">
        <f>GDP!AH495</f>
        <v>0</v>
      </c>
      <c r="AW494">
        <f>GDP!AI495</f>
        <v>0</v>
      </c>
      <c r="AX494">
        <f>GDP!AJ495</f>
        <v>0</v>
      </c>
      <c r="AY494" s="7">
        <f>GDP!AK495</f>
        <v>0</v>
      </c>
      <c r="AZ494">
        <f>GDP!AS495</f>
        <v>0</v>
      </c>
      <c r="BA494">
        <f>GDP!AT495</f>
        <v>0</v>
      </c>
      <c r="BB494">
        <f>GDP!AU495</f>
        <v>0</v>
      </c>
      <c r="BC494">
        <f>GDP!AV495</f>
        <v>0</v>
      </c>
      <c r="BD494">
        <f>GDP!AW495</f>
        <v>0</v>
      </c>
      <c r="BE494">
        <f>GDP!AX495</f>
        <v>0</v>
      </c>
      <c r="BF494" s="7">
        <f>GDP!AY495</f>
        <v>0</v>
      </c>
      <c r="BG494">
        <f>GDP!AZ495</f>
        <v>0</v>
      </c>
      <c r="BH494">
        <f>GDP!BA495</f>
        <v>0</v>
      </c>
      <c r="BI494">
        <f>GDP!BB495</f>
        <v>0</v>
      </c>
      <c r="BJ494">
        <f>GDP!BC495</f>
        <v>0</v>
      </c>
      <c r="BK494">
        <f>GDP!BD495</f>
        <v>0</v>
      </c>
      <c r="BL494">
        <f>GDP!BE495</f>
        <v>0</v>
      </c>
      <c r="BM494" s="7">
        <f>GDP!BF495</f>
        <v>0</v>
      </c>
      <c r="BN494">
        <f>GDP!BG495+GDP!BN495+GDP!BU495</f>
        <v>0</v>
      </c>
      <c r="BO494">
        <f>GDP!BH495+GDP!BO495+GDP!BV495</f>
        <v>0</v>
      </c>
      <c r="BP494">
        <f>GDP!BI495+GDP!BP495+GDP!BW495</f>
        <v>0</v>
      </c>
      <c r="BQ494">
        <f>GDP!BJ495+GDP!BQ495+GDP!BX495</f>
        <v>0</v>
      </c>
      <c r="BR494">
        <f>GDP!BK495+GDP!BR495+GDP!BY495</f>
        <v>0</v>
      </c>
      <c r="BS494">
        <f>GDP!BL495+GDP!BS495+GDP!BZ495</f>
        <v>0</v>
      </c>
      <c r="BT494" s="7">
        <f>GDP!BM495+GDP!BT495+GDP!CA495</f>
        <v>0</v>
      </c>
      <c r="BU494">
        <f>GDP!CB495</f>
        <v>0</v>
      </c>
      <c r="BV494">
        <f>GDP!CC495</f>
        <v>0</v>
      </c>
      <c r="BW494">
        <f>GDP!CD495</f>
        <v>0</v>
      </c>
      <c r="BX494">
        <f>GDP!CE495</f>
        <v>0</v>
      </c>
      <c r="BY494">
        <f>GDP!CF495</f>
        <v>0</v>
      </c>
      <c r="BZ494">
        <f>GDP!CG495</f>
        <v>0</v>
      </c>
      <c r="CA494" s="7">
        <f>GDP!CH495</f>
        <v>0</v>
      </c>
      <c r="CB494">
        <f>GDP!CI495</f>
        <v>0</v>
      </c>
      <c r="CC494">
        <f>GDP!CJ495</f>
        <v>0</v>
      </c>
      <c r="CD494">
        <f>GDP!CK495</f>
        <v>0</v>
      </c>
      <c r="CE494">
        <f>GDP!CL495</f>
        <v>0</v>
      </c>
      <c r="CF494">
        <f>GDP!CM495</f>
        <v>0</v>
      </c>
      <c r="CG494">
        <f>GDP!CN495</f>
        <v>0</v>
      </c>
      <c r="CH494" s="7">
        <f>GDP!CO495</f>
        <v>0</v>
      </c>
      <c r="CI494">
        <f>GDP!CP495</f>
        <v>0</v>
      </c>
      <c r="CJ494">
        <f>GDP!CQ495</f>
        <v>0</v>
      </c>
      <c r="CK494">
        <f>GDP!CR495</f>
        <v>0</v>
      </c>
      <c r="CL494">
        <f>GDP!CS495</f>
        <v>0</v>
      </c>
      <c r="CM494">
        <f>GDP!CT495</f>
        <v>0</v>
      </c>
      <c r="CN494">
        <f>GDP!CU495</f>
        <v>0</v>
      </c>
      <c r="CO494">
        <f>GDP!CV495</f>
        <v>0</v>
      </c>
      <c r="CP494">
        <f>GDP!CW495</f>
        <v>0</v>
      </c>
      <c r="CQ494">
        <f>GDP!CX495</f>
        <v>0</v>
      </c>
      <c r="CR494">
        <f>GDP!CY495</f>
        <v>0</v>
      </c>
      <c r="CS494">
        <f>GDP!CZ495</f>
        <v>0</v>
      </c>
      <c r="CT494">
        <f>GDP!DA495</f>
        <v>0</v>
      </c>
      <c r="CU494">
        <f>GDP!DB495</f>
        <v>0</v>
      </c>
      <c r="CV494" s="7">
        <f>GDP!DC495</f>
        <v>0</v>
      </c>
      <c r="CW494">
        <f>GDP!DD495</f>
        <v>0</v>
      </c>
      <c r="CX494">
        <f>GDP!DE495</f>
        <v>0</v>
      </c>
      <c r="CY494">
        <f>GDP!DF495</f>
        <v>0</v>
      </c>
      <c r="CZ494">
        <f>GDP!DG495</f>
        <v>0</v>
      </c>
      <c r="DA494">
        <f>GDP!DH495</f>
        <v>0</v>
      </c>
      <c r="DB494">
        <f>GDP!DI495</f>
        <v>0</v>
      </c>
      <c r="DC494" s="7">
        <f>GDP!DJ495</f>
        <v>0</v>
      </c>
      <c r="DD494">
        <f>GDP!DU495</f>
        <v>0</v>
      </c>
      <c r="DE494">
        <f>GDP!DV495</f>
        <v>0</v>
      </c>
      <c r="DF494">
        <f>GDP!DW495</f>
        <v>0</v>
      </c>
      <c r="DG494">
        <f>GDP!EF495</f>
        <v>0</v>
      </c>
      <c r="DH494">
        <f>GDP!EG495</f>
        <v>0</v>
      </c>
      <c r="DI494">
        <f>GDP!EH495</f>
        <v>0</v>
      </c>
      <c r="DJ494">
        <f>GDP!EI495</f>
        <v>0</v>
      </c>
      <c r="DK494">
        <f>GDP!EJ495</f>
        <v>0</v>
      </c>
      <c r="DL494" s="84">
        <v>52.690189006181299</v>
      </c>
      <c r="DM494" t="s">
        <v>145</v>
      </c>
      <c r="DN494">
        <v>56.312694408885001</v>
      </c>
      <c r="DO494" t="s">
        <v>145</v>
      </c>
      <c r="DP494">
        <v>4.6687590217999997</v>
      </c>
      <c r="DQ494">
        <v>2.545460463699996</v>
      </c>
      <c r="DR494">
        <v>-2.1232985581000037</v>
      </c>
      <c r="DS494">
        <v>36.672488550099999</v>
      </c>
      <c r="DT494">
        <v>34.127028086400003</v>
      </c>
      <c r="DU494">
        <v>356445155.77117598</v>
      </c>
      <c r="DV494">
        <v>1022915235.15306</v>
      </c>
      <c r="DW494">
        <f t="shared" si="35"/>
        <v>0.74890855119778987</v>
      </c>
      <c r="DX494">
        <f t="shared" si="36"/>
        <v>2.149194495571745</v>
      </c>
      <c r="DY494">
        <f t="shared" si="37"/>
        <v>-1.4002859443739553</v>
      </c>
      <c r="DZ494">
        <v>13651192588.1166</v>
      </c>
      <c r="EA494">
        <f t="shared" si="38"/>
        <v>28.681817378524006</v>
      </c>
      <c r="EB494">
        <v>1880094084.63376</v>
      </c>
      <c r="EC494">
        <v>6744810418.7435598</v>
      </c>
      <c r="ED494">
        <f t="shared" si="39"/>
        <v>8.0784863231730899</v>
      </c>
    </row>
    <row r="495" spans="1:134" x14ac:dyDescent="0.35">
      <c r="A495" t="s">
        <v>157</v>
      </c>
      <c r="B495" s="7">
        <v>1990</v>
      </c>
      <c r="C495">
        <f>MacroData!D495</f>
        <v>11222.768869416888</v>
      </c>
      <c r="D495">
        <f>MacroData!E495</f>
        <v>102.00700000000001</v>
      </c>
      <c r="E495">
        <f>MacroData!F495</f>
        <v>100.39400000000001</v>
      </c>
      <c r="F495" t="str">
        <f>MacroData!G495</f>
        <v>NA</v>
      </c>
      <c r="G495">
        <f>MacroData!H495</f>
        <v>53087146229.459</v>
      </c>
      <c r="H495">
        <f>MacroData!I495</f>
        <v>55978935113.460999</v>
      </c>
      <c r="I495">
        <f>MacroData!J495</f>
        <v>125445822850.78101</v>
      </c>
      <c r="J495">
        <f>MacroData!K495</f>
        <v>16.902999999999999</v>
      </c>
      <c r="K495">
        <f>MacroData!L495</f>
        <v>20.817</v>
      </c>
      <c r="L495">
        <f>MacroData!M495</f>
        <v>70484.8203125</v>
      </c>
      <c r="M495">
        <f>MacroData!N495</f>
        <v>28261.47265625</v>
      </c>
      <c r="N495">
        <f>MacroData!O495</f>
        <v>9983218</v>
      </c>
      <c r="O495">
        <f>MacroData!P495</f>
        <v>-5555750871.5645599</v>
      </c>
      <c r="P495">
        <f>MacroData!Q495</f>
        <v>-1549581462.7559967</v>
      </c>
      <c r="Q495">
        <f>MacroData!R495</f>
        <v>26335800889.890999</v>
      </c>
      <c r="R495">
        <f>MacroData!S495</f>
        <v>126995404313.537</v>
      </c>
      <c r="S495">
        <f>MacroData!T495</f>
        <v>23420864441.123993</v>
      </c>
      <c r="T495">
        <f>MacroData!U495</f>
        <v>78205908922.201996</v>
      </c>
      <c r="U495">
        <f>MacroData!V495</f>
        <v>4.9320000000000004</v>
      </c>
      <c r="V495">
        <f>MacroData!W495</f>
        <v>69.600000000000009</v>
      </c>
      <c r="W495">
        <f>MacroData!X495</f>
        <v>90.635999999999996</v>
      </c>
      <c r="X495">
        <f>MacroData!Y495</f>
        <v>87078169428.160004</v>
      </c>
      <c r="Y495">
        <f>MacroData!Z495</f>
        <v>33832722084.787563</v>
      </c>
      <c r="Z495">
        <f>MacroData!AA495</f>
        <v>18428792479.376999</v>
      </c>
      <c r="AA495">
        <f>MacroData!AB495</f>
        <v>3152576908.427</v>
      </c>
      <c r="AB495">
        <f>MacroData!AC495</f>
        <v>4728156619.0089998</v>
      </c>
      <c r="AC495">
        <f>MacroData!AD495</f>
        <v>22495775909.6661</v>
      </c>
      <c r="AD495">
        <f>MacroData!AE495</f>
        <v>3602153519.7533846</v>
      </c>
      <c r="AE495">
        <f>MacroData!AH495</f>
        <v>0</v>
      </c>
      <c r="AF495">
        <f>MacroData!AI495</f>
        <v>0</v>
      </c>
      <c r="AG495">
        <f>MacroData!AJ495</f>
        <v>1</v>
      </c>
      <c r="AH495">
        <f>MacroData!AK495</f>
        <v>0</v>
      </c>
      <c r="AI495">
        <f>MacroData!AL495</f>
        <v>0</v>
      </c>
      <c r="AJ495">
        <f>MacroData!AM495</f>
        <v>4.1041664999999998</v>
      </c>
      <c r="AK495">
        <f>MacroData!AN495</f>
        <v>5.4722222222222214</v>
      </c>
      <c r="AL495" s="31">
        <f>GDP!C496+GDP!J496</f>
        <v>0</v>
      </c>
      <c r="AM495">
        <f>GDP!D496+GDP!K496</f>
        <v>0</v>
      </c>
      <c r="AN495">
        <f>GDP!E496+GDP!L496</f>
        <v>0</v>
      </c>
      <c r="AO495">
        <f>GDP!F496+GDP!M496</f>
        <v>0</v>
      </c>
      <c r="AP495">
        <f>GDP!G496+GDP!N496</f>
        <v>0</v>
      </c>
      <c r="AQ495">
        <f>GDP!H496+GDP!O496</f>
        <v>0</v>
      </c>
      <c r="AR495" s="7">
        <f>GDP!I496+GDP!P496</f>
        <v>0</v>
      </c>
      <c r="AS495">
        <f>GDP!AE496</f>
        <v>0</v>
      </c>
      <c r="AT495">
        <f>GDP!AF496</f>
        <v>0</v>
      </c>
      <c r="AU495">
        <f>GDP!AG496</f>
        <v>0</v>
      </c>
      <c r="AV495">
        <f>GDP!AH496</f>
        <v>0</v>
      </c>
      <c r="AW495">
        <f>GDP!AI496</f>
        <v>0</v>
      </c>
      <c r="AX495">
        <f>GDP!AJ496</f>
        <v>0</v>
      </c>
      <c r="AY495" s="7">
        <f>GDP!AK496</f>
        <v>0</v>
      </c>
      <c r="AZ495">
        <f>GDP!AS496</f>
        <v>0</v>
      </c>
      <c r="BA495">
        <f>GDP!AT496</f>
        <v>0</v>
      </c>
      <c r="BB495">
        <f>GDP!AU496</f>
        <v>0</v>
      </c>
      <c r="BC495">
        <f>GDP!AV496</f>
        <v>0</v>
      </c>
      <c r="BD495">
        <f>GDP!AW496</f>
        <v>0</v>
      </c>
      <c r="BE495">
        <f>GDP!AX496</f>
        <v>0</v>
      </c>
      <c r="BF495" s="7">
        <f>GDP!AY496</f>
        <v>0</v>
      </c>
      <c r="BG495">
        <f>GDP!AZ496</f>
        <v>0</v>
      </c>
      <c r="BH495">
        <f>GDP!BA496</f>
        <v>0</v>
      </c>
      <c r="BI495">
        <f>GDP!BB496</f>
        <v>0</v>
      </c>
      <c r="BJ495">
        <f>GDP!BC496</f>
        <v>0</v>
      </c>
      <c r="BK495">
        <f>GDP!BD496</f>
        <v>0</v>
      </c>
      <c r="BL495">
        <f>GDP!BE496</f>
        <v>0</v>
      </c>
      <c r="BM495" s="7">
        <f>GDP!BF496</f>
        <v>0</v>
      </c>
      <c r="BN495">
        <f>GDP!BG496+GDP!BN496+GDP!BU496</f>
        <v>0</v>
      </c>
      <c r="BO495">
        <f>GDP!BH496+GDP!BO496+GDP!BV496</f>
        <v>0</v>
      </c>
      <c r="BP495">
        <f>GDP!BI496+GDP!BP496+GDP!BW496</f>
        <v>0</v>
      </c>
      <c r="BQ495">
        <f>GDP!BJ496+GDP!BQ496+GDP!BX496</f>
        <v>0</v>
      </c>
      <c r="BR495">
        <f>GDP!BK496+GDP!BR496+GDP!BY496</f>
        <v>0</v>
      </c>
      <c r="BS495">
        <f>GDP!BL496+GDP!BS496+GDP!BZ496</f>
        <v>0</v>
      </c>
      <c r="BT495" s="7">
        <f>GDP!BM496+GDP!BT496+GDP!CA496</f>
        <v>0</v>
      </c>
      <c r="BU495">
        <f>GDP!CB496</f>
        <v>0</v>
      </c>
      <c r="BV495">
        <f>GDP!CC496</f>
        <v>0</v>
      </c>
      <c r="BW495">
        <f>GDP!CD496</f>
        <v>0</v>
      </c>
      <c r="BX495">
        <f>GDP!CE496</f>
        <v>0</v>
      </c>
      <c r="BY495">
        <f>GDP!CF496</f>
        <v>0</v>
      </c>
      <c r="BZ495">
        <f>GDP!CG496</f>
        <v>0</v>
      </c>
      <c r="CA495" s="7">
        <f>GDP!CH496</f>
        <v>0</v>
      </c>
      <c r="CB495">
        <f>GDP!CI496</f>
        <v>0</v>
      </c>
      <c r="CC495">
        <f>GDP!CJ496</f>
        <v>0</v>
      </c>
      <c r="CD495">
        <f>GDP!CK496</f>
        <v>0</v>
      </c>
      <c r="CE495">
        <f>GDP!CL496</f>
        <v>0</v>
      </c>
      <c r="CF495">
        <f>GDP!CM496</f>
        <v>0</v>
      </c>
      <c r="CG495">
        <f>GDP!CN496</f>
        <v>0</v>
      </c>
      <c r="CH495" s="7">
        <f>GDP!CO496</f>
        <v>0</v>
      </c>
      <c r="CI495">
        <f>GDP!CP496</f>
        <v>0</v>
      </c>
      <c r="CJ495">
        <f>GDP!CQ496</f>
        <v>0</v>
      </c>
      <c r="CK495">
        <f>GDP!CR496</f>
        <v>0</v>
      </c>
      <c r="CL495">
        <f>GDP!CS496</f>
        <v>0</v>
      </c>
      <c r="CM495">
        <f>GDP!CT496</f>
        <v>0</v>
      </c>
      <c r="CN495">
        <f>GDP!CU496</f>
        <v>0</v>
      </c>
      <c r="CO495">
        <f>GDP!CV496</f>
        <v>0</v>
      </c>
      <c r="CP495">
        <f>GDP!CW496</f>
        <v>0</v>
      </c>
      <c r="CQ495">
        <f>GDP!CX496</f>
        <v>0</v>
      </c>
      <c r="CR495">
        <f>GDP!CY496</f>
        <v>0</v>
      </c>
      <c r="CS495">
        <f>GDP!CZ496</f>
        <v>0</v>
      </c>
      <c r="CT495">
        <f>GDP!DA496</f>
        <v>0</v>
      </c>
      <c r="CU495">
        <f>GDP!DB496</f>
        <v>0</v>
      </c>
      <c r="CV495" s="7">
        <f>GDP!DC496</f>
        <v>0</v>
      </c>
      <c r="CW495">
        <f>GDP!DD496</f>
        <v>0</v>
      </c>
      <c r="CX495">
        <f>GDP!DE496</f>
        <v>0</v>
      </c>
      <c r="CY495">
        <f>GDP!DF496</f>
        <v>0</v>
      </c>
      <c r="CZ495">
        <f>GDP!DG496</f>
        <v>0</v>
      </c>
      <c r="DA495">
        <f>GDP!DH496</f>
        <v>0</v>
      </c>
      <c r="DB495">
        <f>GDP!DI496</f>
        <v>0</v>
      </c>
      <c r="DC495" s="7">
        <f>GDP!DJ496</f>
        <v>0</v>
      </c>
      <c r="DD495">
        <f>GDP!DU496</f>
        <v>0</v>
      </c>
      <c r="DE495">
        <f>GDP!DV496</f>
        <v>0</v>
      </c>
      <c r="DF495">
        <f>GDP!DW496</f>
        <v>0</v>
      </c>
      <c r="DG495">
        <f>GDP!EF496</f>
        <v>0</v>
      </c>
      <c r="DH495">
        <f>GDP!EG496</f>
        <v>0</v>
      </c>
      <c r="DI495">
        <f>GDP!EH496</f>
        <v>0</v>
      </c>
      <c r="DJ495">
        <f>GDP!EI496</f>
        <v>0</v>
      </c>
      <c r="DK495">
        <f>GDP!EJ496</f>
        <v>0</v>
      </c>
      <c r="DL495" s="84">
        <v>53.321764971975099</v>
      </c>
      <c r="DM495" t="s">
        <v>145</v>
      </c>
      <c r="DN495">
        <v>56.428834390905003</v>
      </c>
      <c r="DO495" t="s">
        <v>145</v>
      </c>
      <c r="DP495">
        <v>6.4551913626999999</v>
      </c>
      <c r="DQ495">
        <v>5.5027053450999972</v>
      </c>
      <c r="DR495">
        <v>-0.95248601760000273</v>
      </c>
      <c r="DS495">
        <v>39.400492463299997</v>
      </c>
      <c r="DT495">
        <v>33.8977871182</v>
      </c>
      <c r="DU495">
        <v>504320072.08852202</v>
      </c>
      <c r="DV495">
        <v>1172048100.5608499</v>
      </c>
      <c r="DW495">
        <f t="shared" si="35"/>
        <v>0.90091044259119968</v>
      </c>
      <c r="DX495">
        <f t="shared" si="36"/>
        <v>2.0937306116761283</v>
      </c>
      <c r="DY495">
        <f t="shared" si="37"/>
        <v>-1.1928201690849285</v>
      </c>
      <c r="DZ495">
        <v>16264261819.997999</v>
      </c>
      <c r="EA495">
        <f t="shared" si="38"/>
        <v>29.054253688521857</v>
      </c>
      <c r="EB495">
        <v>2204180064.5216899</v>
      </c>
      <c r="EC495">
        <v>8383427141.8835402</v>
      </c>
      <c r="ED495">
        <f t="shared" si="39"/>
        <v>11.463119338295241</v>
      </c>
    </row>
    <row r="496" spans="1:134" x14ac:dyDescent="0.35">
      <c r="A496" t="s">
        <v>157</v>
      </c>
      <c r="B496" s="7">
        <v>1991</v>
      </c>
      <c r="C496">
        <f>MacroData!D496</f>
        <v>12894.39787594239</v>
      </c>
      <c r="D496">
        <f>MacroData!E496</f>
        <v>102.38</v>
      </c>
      <c r="E496">
        <f>MacroData!F496</f>
        <v>100.01900000000001</v>
      </c>
      <c r="F496" t="str">
        <f>MacroData!G496</f>
        <v>NA</v>
      </c>
      <c r="G496">
        <f>MacroData!H496</f>
        <v>60238884565.103996</v>
      </c>
      <c r="H496">
        <f>MacroData!I496</f>
        <v>64316985444.790001</v>
      </c>
      <c r="I496">
        <f>MacroData!J496</f>
        <v>130925555399.59801</v>
      </c>
      <c r="J496">
        <f>MacroData!K496</f>
        <v>17.738</v>
      </c>
      <c r="K496">
        <f>MacroData!L496</f>
        <v>21.283000000000001</v>
      </c>
      <c r="L496">
        <f>MacroData!M496</f>
        <v>76087.8984375</v>
      </c>
      <c r="M496">
        <f>MacroData!N496</f>
        <v>27606.322265625</v>
      </c>
      <c r="N496">
        <f>MacroData!O496</f>
        <v>9960235</v>
      </c>
      <c r="O496">
        <f>MacroData!P496</f>
        <v>-6747638944.91681</v>
      </c>
      <c r="P496">
        <f>MacroData!Q496</f>
        <v>-2159494636.8359985</v>
      </c>
      <c r="Q496">
        <f>MacroData!R496</f>
        <v>27212339634.389999</v>
      </c>
      <c r="R496">
        <f>MacroData!S496</f>
        <v>133085050036.43401</v>
      </c>
      <c r="S496">
        <f>MacroData!T496</f>
        <v>24278216782.836006</v>
      </c>
      <c r="T496">
        <f>MacroData!U496</f>
        <v>81508591857.028</v>
      </c>
      <c r="U496">
        <f>MacroData!V496</f>
        <v>4.3819999999999997</v>
      </c>
      <c r="V496">
        <f>MacroData!W496</f>
        <v>68.45</v>
      </c>
      <c r="W496">
        <f>MacroData!X496</f>
        <v>93.108000000000004</v>
      </c>
      <c r="X496">
        <f>MacroData!Y496</f>
        <v>90761103865.600006</v>
      </c>
      <c r="Y496">
        <f>MacroData!Z496</f>
        <v>40783110504.450127</v>
      </c>
      <c r="Z496">
        <f>MacroData!AA496</f>
        <v>22178133805.297001</v>
      </c>
      <c r="AA496">
        <f>MacroData!AB496</f>
        <v>3778729085.9829998</v>
      </c>
      <c r="AB496">
        <f>MacroData!AC496</f>
        <v>5841158139.4090004</v>
      </c>
      <c r="AC496">
        <f>MacroData!AD496</f>
        <v>24659809348.7981</v>
      </c>
      <c r="AD496">
        <f>MacroData!AE496</f>
        <v>4060188106.279912</v>
      </c>
      <c r="AE496">
        <f>MacroData!AH496</f>
        <v>0</v>
      </c>
      <c r="AF496">
        <f>MacroData!AI496</f>
        <v>0</v>
      </c>
      <c r="AG496">
        <f>MacroData!AJ496</f>
        <v>1</v>
      </c>
      <c r="AH496">
        <f>MacroData!AK496</f>
        <v>0</v>
      </c>
      <c r="AI496">
        <f>MacroData!AL496</f>
        <v>1</v>
      </c>
      <c r="AJ496">
        <f>MacroData!AM496</f>
        <v>4.1041664999999998</v>
      </c>
      <c r="AK496">
        <f>MacroData!AN496</f>
        <v>5.4722222222222214</v>
      </c>
      <c r="AL496" s="31">
        <f>GDP!C497+GDP!J497</f>
        <v>0</v>
      </c>
      <c r="AM496">
        <f>GDP!D497+GDP!K497</f>
        <v>0</v>
      </c>
      <c r="AN496">
        <f>GDP!E497+GDP!L497</f>
        <v>0</v>
      </c>
      <c r="AO496">
        <f>GDP!F497+GDP!M497</f>
        <v>0</v>
      </c>
      <c r="AP496">
        <f>GDP!G497+GDP!N497</f>
        <v>0</v>
      </c>
      <c r="AQ496">
        <f>GDP!H497+GDP!O497</f>
        <v>0</v>
      </c>
      <c r="AR496" s="7">
        <f>GDP!I497+GDP!P497</f>
        <v>0</v>
      </c>
      <c r="AS496">
        <f>GDP!AE497</f>
        <v>0</v>
      </c>
      <c r="AT496">
        <f>GDP!AF497</f>
        <v>0</v>
      </c>
      <c r="AU496">
        <f>GDP!AG497</f>
        <v>0</v>
      </c>
      <c r="AV496">
        <f>GDP!AH497</f>
        <v>0</v>
      </c>
      <c r="AW496">
        <f>GDP!AI497</f>
        <v>0</v>
      </c>
      <c r="AX496">
        <f>GDP!AJ497</f>
        <v>0</v>
      </c>
      <c r="AY496" s="7">
        <f>GDP!AK497</f>
        <v>0</v>
      </c>
      <c r="AZ496">
        <f>GDP!AS497</f>
        <v>0</v>
      </c>
      <c r="BA496">
        <f>GDP!AT497</f>
        <v>0</v>
      </c>
      <c r="BB496">
        <f>GDP!AU497</f>
        <v>0</v>
      </c>
      <c r="BC496">
        <f>GDP!AV497</f>
        <v>0</v>
      </c>
      <c r="BD496">
        <f>GDP!AW497</f>
        <v>0</v>
      </c>
      <c r="BE496">
        <f>GDP!AX497</f>
        <v>0</v>
      </c>
      <c r="BF496" s="7">
        <f>GDP!AY497</f>
        <v>0</v>
      </c>
      <c r="BG496">
        <f>GDP!AZ497</f>
        <v>0</v>
      </c>
      <c r="BH496">
        <f>GDP!BA497</f>
        <v>0</v>
      </c>
      <c r="BI496">
        <f>GDP!BB497</f>
        <v>0</v>
      </c>
      <c r="BJ496">
        <f>GDP!BC497</f>
        <v>0</v>
      </c>
      <c r="BK496">
        <f>GDP!BD497</f>
        <v>0</v>
      </c>
      <c r="BL496">
        <f>GDP!BE497</f>
        <v>0</v>
      </c>
      <c r="BM496" s="7">
        <f>GDP!BF497</f>
        <v>0</v>
      </c>
      <c r="BN496">
        <f>GDP!BG497+GDP!BN497+GDP!BU497</f>
        <v>0</v>
      </c>
      <c r="BO496">
        <f>GDP!BH497+GDP!BO497+GDP!BV497</f>
        <v>0</v>
      </c>
      <c r="BP496">
        <f>GDP!BI497+GDP!BP497+GDP!BW497</f>
        <v>0</v>
      </c>
      <c r="BQ496">
        <f>GDP!BJ497+GDP!BQ497+GDP!BX497</f>
        <v>0</v>
      </c>
      <c r="BR496">
        <f>GDP!BK497+GDP!BR497+GDP!BY497</f>
        <v>0</v>
      </c>
      <c r="BS496">
        <f>GDP!BL497+GDP!BS497+GDP!BZ497</f>
        <v>0</v>
      </c>
      <c r="BT496" s="7">
        <f>GDP!BM497+GDP!BT497+GDP!CA497</f>
        <v>0</v>
      </c>
      <c r="BU496">
        <f>GDP!CB497</f>
        <v>0</v>
      </c>
      <c r="BV496">
        <f>GDP!CC497</f>
        <v>0</v>
      </c>
      <c r="BW496">
        <f>GDP!CD497</f>
        <v>0</v>
      </c>
      <c r="BX496">
        <f>GDP!CE497</f>
        <v>0</v>
      </c>
      <c r="BY496">
        <f>GDP!CF497</f>
        <v>0</v>
      </c>
      <c r="BZ496">
        <f>GDP!CG497</f>
        <v>0</v>
      </c>
      <c r="CA496" s="7">
        <f>GDP!CH497</f>
        <v>0</v>
      </c>
      <c r="CB496">
        <f>GDP!CI497</f>
        <v>0</v>
      </c>
      <c r="CC496">
        <f>GDP!CJ497</f>
        <v>0</v>
      </c>
      <c r="CD496">
        <f>GDP!CK497</f>
        <v>0</v>
      </c>
      <c r="CE496">
        <f>GDP!CL497</f>
        <v>0</v>
      </c>
      <c r="CF496">
        <f>GDP!CM497</f>
        <v>0</v>
      </c>
      <c r="CG496">
        <f>GDP!CN497</f>
        <v>0</v>
      </c>
      <c r="CH496" s="7">
        <f>GDP!CO497</f>
        <v>0</v>
      </c>
      <c r="CI496">
        <f>GDP!CP497</f>
        <v>0</v>
      </c>
      <c r="CJ496">
        <f>GDP!CQ497</f>
        <v>0</v>
      </c>
      <c r="CK496">
        <f>GDP!CR497</f>
        <v>0</v>
      </c>
      <c r="CL496">
        <f>GDP!CS497</f>
        <v>0</v>
      </c>
      <c r="CM496">
        <f>GDP!CT497</f>
        <v>0</v>
      </c>
      <c r="CN496">
        <f>GDP!CU497</f>
        <v>0</v>
      </c>
      <c r="CO496">
        <f>GDP!CV497</f>
        <v>0</v>
      </c>
      <c r="CP496">
        <f>GDP!CW497</f>
        <v>0</v>
      </c>
      <c r="CQ496">
        <f>GDP!CX497</f>
        <v>0</v>
      </c>
      <c r="CR496">
        <f>GDP!CY497</f>
        <v>0</v>
      </c>
      <c r="CS496">
        <f>GDP!CZ497</f>
        <v>0</v>
      </c>
      <c r="CT496">
        <f>GDP!DA497</f>
        <v>0</v>
      </c>
      <c r="CU496">
        <f>GDP!DB497</f>
        <v>0</v>
      </c>
      <c r="CV496" s="7">
        <f>GDP!DC497</f>
        <v>0</v>
      </c>
      <c r="CW496">
        <f>GDP!DD497</f>
        <v>0</v>
      </c>
      <c r="CX496">
        <f>GDP!DE497</f>
        <v>0</v>
      </c>
      <c r="CY496">
        <f>GDP!DF497</f>
        <v>0</v>
      </c>
      <c r="CZ496">
        <f>GDP!DG497</f>
        <v>0</v>
      </c>
      <c r="DA496">
        <f>GDP!DH497</f>
        <v>0</v>
      </c>
      <c r="DB496">
        <f>GDP!DI497</f>
        <v>0</v>
      </c>
      <c r="DC496" s="7">
        <f>GDP!DJ497</f>
        <v>0</v>
      </c>
      <c r="DD496">
        <f>GDP!DU497</f>
        <v>0</v>
      </c>
      <c r="DE496">
        <f>GDP!DV497</f>
        <v>0</v>
      </c>
      <c r="DF496">
        <f>GDP!DW497</f>
        <v>0</v>
      </c>
      <c r="DG496">
        <f>GDP!EF497</f>
        <v>0</v>
      </c>
      <c r="DH496">
        <f>GDP!EG497</f>
        <v>0</v>
      </c>
      <c r="DI496">
        <f>GDP!EH497</f>
        <v>0</v>
      </c>
      <c r="DJ496">
        <f>GDP!EI497</f>
        <v>0</v>
      </c>
      <c r="DK496">
        <f>GDP!EJ497</f>
        <v>0</v>
      </c>
      <c r="DL496" s="84">
        <v>55.693303196199103</v>
      </c>
      <c r="DM496" t="s">
        <v>145</v>
      </c>
      <c r="DN496">
        <v>59.898573384727001</v>
      </c>
      <c r="DO496" t="s">
        <v>145</v>
      </c>
      <c r="DP496">
        <v>6.2447502761000004</v>
      </c>
      <c r="DQ496">
        <v>6.6718006751000019</v>
      </c>
      <c r="DR496">
        <v>0.42705039900000141</v>
      </c>
      <c r="DS496">
        <v>42.355681856300002</v>
      </c>
      <c r="DT496">
        <v>35.6838811812</v>
      </c>
      <c r="DU496">
        <v>599989145.83954096</v>
      </c>
      <c r="DV496">
        <v>1319061389.7552099</v>
      </c>
      <c r="DW496">
        <f t="shared" si="35"/>
        <v>0.93286266713257948</v>
      </c>
      <c r="DX496">
        <f t="shared" si="36"/>
        <v>2.0508756444866316</v>
      </c>
      <c r="DY496">
        <f t="shared" si="37"/>
        <v>-1.1180129773540521</v>
      </c>
      <c r="DZ496">
        <v>20303374426.2048</v>
      </c>
      <c r="EA496">
        <f t="shared" si="38"/>
        <v>31.567671099313742</v>
      </c>
      <c r="EB496">
        <v>2656147143.8300099</v>
      </c>
      <c r="EC496">
        <v>10683060315.6567</v>
      </c>
      <c r="ED496">
        <f t="shared" si="39"/>
        <v>11.066594487563094</v>
      </c>
    </row>
    <row r="497" spans="1:134" x14ac:dyDescent="0.35">
      <c r="A497" t="s">
        <v>157</v>
      </c>
      <c r="B497" s="7">
        <v>1992</v>
      </c>
      <c r="C497">
        <f>MacroData!D497</f>
        <v>14526.85571968443</v>
      </c>
      <c r="D497">
        <f>MacroData!E497</f>
        <v>101.152</v>
      </c>
      <c r="E497">
        <f>MacroData!F497</f>
        <v>99.23</v>
      </c>
      <c r="F497" t="str">
        <f>MacroData!G497</f>
        <v>NA</v>
      </c>
      <c r="G497">
        <f>MacroData!H497</f>
        <v>69213397047.692001</v>
      </c>
      <c r="H497">
        <f>MacroData!I497</f>
        <v>72459650839.897995</v>
      </c>
      <c r="I497">
        <f>MacroData!J497</f>
        <v>132351958522.866</v>
      </c>
      <c r="J497">
        <f>MacroData!K497</f>
        <v>16.706</v>
      </c>
      <c r="K497">
        <f>MacroData!L497</f>
        <v>20.632999999999999</v>
      </c>
      <c r="L497">
        <f>MacroData!M497</f>
        <v>78667.8046875</v>
      </c>
      <c r="M497">
        <f>MacroData!N497</f>
        <v>27094.8203125</v>
      </c>
      <c r="N497">
        <f>MacroData!O497</f>
        <v>9952493</v>
      </c>
      <c r="O497">
        <f>MacroData!P497</f>
        <v>-8257200211.5006437</v>
      </c>
      <c r="P497">
        <f>MacroData!Q497</f>
        <v>-5747721099.3160095</v>
      </c>
      <c r="Q497">
        <f>MacroData!R497</f>
        <v>28443384622.691002</v>
      </c>
      <c r="R497">
        <f>MacroData!S497</f>
        <v>138099679622.18201</v>
      </c>
      <c r="S497">
        <f>MacroData!T497</f>
        <v>25724972633.410843</v>
      </c>
      <c r="T497">
        <f>MacroData!U497</f>
        <v>85364356003.410995</v>
      </c>
      <c r="U497">
        <f>MacroData!V497</f>
        <v>4.1920000000000002</v>
      </c>
      <c r="V497">
        <f>MacroData!W497</f>
        <v>68.040000000000006</v>
      </c>
      <c r="W497">
        <f>MacroData!X497</f>
        <v>98.442999999999998</v>
      </c>
      <c r="X497">
        <f>MacroData!Y497</f>
        <v>95060135188.313995</v>
      </c>
      <c r="Y497">
        <f>MacroData!Z497</f>
        <v>46256653853.034737</v>
      </c>
      <c r="Z497">
        <f>MacroData!AA497</f>
        <v>27526891835.140999</v>
      </c>
      <c r="AA497">
        <f>MacroData!AB497</f>
        <v>4613598781.6630001</v>
      </c>
      <c r="AB497">
        <f>MacroData!AC497</f>
        <v>6732630000.8509998</v>
      </c>
      <c r="AC497">
        <f>MacroData!AD497</f>
        <v>24426912938.587898</v>
      </c>
      <c r="AD497">
        <f>MacroData!AE497</f>
        <v>4897336353.2080498</v>
      </c>
      <c r="AE497">
        <f>MacroData!AH497</f>
        <v>0</v>
      </c>
      <c r="AF497">
        <f>MacroData!AI497</f>
        <v>0</v>
      </c>
      <c r="AG497">
        <f>MacroData!AJ497</f>
        <v>1</v>
      </c>
      <c r="AH497">
        <f>MacroData!AK497</f>
        <v>0</v>
      </c>
      <c r="AI497">
        <f>MacroData!AL497</f>
        <v>1</v>
      </c>
      <c r="AJ497">
        <f>MacroData!AM497</f>
        <v>3.9791664999999998</v>
      </c>
      <c r="AK497">
        <f>MacroData!AN497</f>
        <v>5.3888888888888884</v>
      </c>
      <c r="AL497" s="31">
        <f>GDP!C498+GDP!J498</f>
        <v>0</v>
      </c>
      <c r="AM497">
        <f>GDP!D498+GDP!K498</f>
        <v>0</v>
      </c>
      <c r="AN497">
        <f>GDP!E498+GDP!L498</f>
        <v>0</v>
      </c>
      <c r="AO497">
        <f>GDP!F498+GDP!M498</f>
        <v>0</v>
      </c>
      <c r="AP497">
        <f>GDP!G498+GDP!N498</f>
        <v>0</v>
      </c>
      <c r="AQ497">
        <f>GDP!H498+GDP!O498</f>
        <v>0</v>
      </c>
      <c r="AR497" s="7">
        <f>GDP!I498+GDP!P498</f>
        <v>0</v>
      </c>
      <c r="AS497">
        <f>GDP!AE498</f>
        <v>0</v>
      </c>
      <c r="AT497">
        <f>GDP!AF498</f>
        <v>0</v>
      </c>
      <c r="AU497">
        <f>GDP!AG498</f>
        <v>0</v>
      </c>
      <c r="AV497">
        <f>GDP!AH498</f>
        <v>0</v>
      </c>
      <c r="AW497">
        <f>GDP!AI498</f>
        <v>0</v>
      </c>
      <c r="AX497">
        <f>GDP!AJ498</f>
        <v>0</v>
      </c>
      <c r="AY497" s="7">
        <f>GDP!AK498</f>
        <v>0</v>
      </c>
      <c r="AZ497">
        <f>GDP!AS498</f>
        <v>0</v>
      </c>
      <c r="BA497">
        <f>GDP!AT498</f>
        <v>0</v>
      </c>
      <c r="BB497">
        <f>GDP!AU498</f>
        <v>0</v>
      </c>
      <c r="BC497">
        <f>GDP!AV498</f>
        <v>0</v>
      </c>
      <c r="BD497">
        <f>GDP!AW498</f>
        <v>0</v>
      </c>
      <c r="BE497">
        <f>GDP!AX498</f>
        <v>0</v>
      </c>
      <c r="BF497" s="7">
        <f>GDP!AY498</f>
        <v>0</v>
      </c>
      <c r="BG497">
        <f>GDP!AZ498</f>
        <v>0</v>
      </c>
      <c r="BH497">
        <f>GDP!BA498</f>
        <v>0</v>
      </c>
      <c r="BI497">
        <f>GDP!BB498</f>
        <v>0</v>
      </c>
      <c r="BJ497">
        <f>GDP!BC498</f>
        <v>0</v>
      </c>
      <c r="BK497">
        <f>GDP!BD498</f>
        <v>0</v>
      </c>
      <c r="BL497">
        <f>GDP!BE498</f>
        <v>0</v>
      </c>
      <c r="BM497" s="7">
        <f>GDP!BF498</f>
        <v>0</v>
      </c>
      <c r="BN497">
        <f>GDP!BG498+GDP!BN498+GDP!BU498</f>
        <v>0</v>
      </c>
      <c r="BO497">
        <f>GDP!BH498+GDP!BO498+GDP!BV498</f>
        <v>0</v>
      </c>
      <c r="BP497">
        <f>GDP!BI498+GDP!BP498+GDP!BW498</f>
        <v>0</v>
      </c>
      <c r="BQ497">
        <f>GDP!BJ498+GDP!BQ498+GDP!BX498</f>
        <v>0</v>
      </c>
      <c r="BR497">
        <f>GDP!BK498+GDP!BR498+GDP!BY498</f>
        <v>0</v>
      </c>
      <c r="BS497">
        <f>GDP!BL498+GDP!BS498+GDP!BZ498</f>
        <v>0</v>
      </c>
      <c r="BT497" s="7">
        <f>GDP!BM498+GDP!BT498+GDP!CA498</f>
        <v>0</v>
      </c>
      <c r="BU497">
        <f>GDP!CB498</f>
        <v>0</v>
      </c>
      <c r="BV497">
        <f>GDP!CC498</f>
        <v>0</v>
      </c>
      <c r="BW497">
        <f>GDP!CD498</f>
        <v>0</v>
      </c>
      <c r="BX497">
        <f>GDP!CE498</f>
        <v>0</v>
      </c>
      <c r="BY497">
        <f>GDP!CF498</f>
        <v>0</v>
      </c>
      <c r="BZ497">
        <f>GDP!CG498</f>
        <v>0</v>
      </c>
      <c r="CA497" s="7">
        <f>GDP!CH498</f>
        <v>0</v>
      </c>
      <c r="CB497">
        <f>GDP!CI498</f>
        <v>0</v>
      </c>
      <c r="CC497">
        <f>GDP!CJ498</f>
        <v>0</v>
      </c>
      <c r="CD497">
        <f>GDP!CK498</f>
        <v>0</v>
      </c>
      <c r="CE497">
        <f>GDP!CL498</f>
        <v>0</v>
      </c>
      <c r="CF497">
        <f>GDP!CM498</f>
        <v>0</v>
      </c>
      <c r="CG497">
        <f>GDP!CN498</f>
        <v>0</v>
      </c>
      <c r="CH497" s="7">
        <f>GDP!CO498</f>
        <v>0</v>
      </c>
      <c r="CI497">
        <f>GDP!CP498</f>
        <v>0</v>
      </c>
      <c r="CJ497">
        <f>GDP!CQ498</f>
        <v>0</v>
      </c>
      <c r="CK497">
        <f>GDP!CR498</f>
        <v>0</v>
      </c>
      <c r="CL497">
        <f>GDP!CS498</f>
        <v>0</v>
      </c>
      <c r="CM497">
        <f>GDP!CT498</f>
        <v>0</v>
      </c>
      <c r="CN497">
        <f>GDP!CU498</f>
        <v>0</v>
      </c>
      <c r="CO497">
        <f>GDP!CV498</f>
        <v>0</v>
      </c>
      <c r="CP497">
        <f>GDP!CW498</f>
        <v>0</v>
      </c>
      <c r="CQ497">
        <f>GDP!CX498</f>
        <v>0</v>
      </c>
      <c r="CR497">
        <f>GDP!CY498</f>
        <v>0</v>
      </c>
      <c r="CS497">
        <f>GDP!CZ498</f>
        <v>0</v>
      </c>
      <c r="CT497">
        <f>GDP!DA498</f>
        <v>0</v>
      </c>
      <c r="CU497">
        <f>GDP!DB498</f>
        <v>0</v>
      </c>
      <c r="CV497" s="7">
        <f>GDP!DC498</f>
        <v>0</v>
      </c>
      <c r="CW497">
        <f>GDP!DD498</f>
        <v>0</v>
      </c>
      <c r="CX497">
        <f>GDP!DE498</f>
        <v>0</v>
      </c>
      <c r="CY497">
        <f>GDP!DF498</f>
        <v>0</v>
      </c>
      <c r="CZ497">
        <f>GDP!DG498</f>
        <v>0</v>
      </c>
      <c r="DA497">
        <f>GDP!DH498</f>
        <v>0</v>
      </c>
      <c r="DB497">
        <f>GDP!DI498</f>
        <v>0</v>
      </c>
      <c r="DC497" s="7">
        <f>GDP!DJ498</f>
        <v>0</v>
      </c>
      <c r="DD497">
        <f>GDP!DU498</f>
        <v>0</v>
      </c>
      <c r="DE497">
        <f>GDP!DV498</f>
        <v>0</v>
      </c>
      <c r="DF497">
        <f>GDP!DW498</f>
        <v>0</v>
      </c>
      <c r="DG497">
        <f>GDP!EF498</f>
        <v>0</v>
      </c>
      <c r="DH497">
        <f>GDP!EG498</f>
        <v>0</v>
      </c>
      <c r="DI497">
        <f>GDP!EH498</f>
        <v>0</v>
      </c>
      <c r="DJ497">
        <f>GDP!EI498</f>
        <v>0</v>
      </c>
      <c r="DK497">
        <f>GDP!EJ498</f>
        <v>0</v>
      </c>
      <c r="DL497" s="84">
        <v>50.022870194010999</v>
      </c>
      <c r="DM497" t="s">
        <v>145</v>
      </c>
      <c r="DN497">
        <v>54.444612425750996</v>
      </c>
      <c r="DO497" t="s">
        <v>145</v>
      </c>
      <c r="DP497">
        <v>5.2371147594999998</v>
      </c>
      <c r="DQ497">
        <v>4.0822167199999981</v>
      </c>
      <c r="DR497">
        <v>-1.1548980395000017</v>
      </c>
      <c r="DS497">
        <v>43.460391608499997</v>
      </c>
      <c r="DT497">
        <v>39.378174888499998</v>
      </c>
      <c r="DU497">
        <v>762332884.613078</v>
      </c>
      <c r="DV497">
        <v>1459522086.6312001</v>
      </c>
      <c r="DW497">
        <f t="shared" si="35"/>
        <v>1.0520791582303892</v>
      </c>
      <c r="DX497">
        <f t="shared" si="36"/>
        <v>2.0142549263121108</v>
      </c>
      <c r="DY497">
        <f t="shared" si="37"/>
        <v>-0.96217576808172156</v>
      </c>
      <c r="DZ497">
        <v>23398501983.319199</v>
      </c>
      <c r="EA497">
        <f t="shared" si="38"/>
        <v>32.291767503847026</v>
      </c>
      <c r="EB497">
        <v>3320759472.7746301</v>
      </c>
      <c r="EC497">
        <v>12052145945.1807</v>
      </c>
      <c r="ED497">
        <f t="shared" si="39"/>
        <v>8.7433046624702495</v>
      </c>
    </row>
    <row r="498" spans="1:134" x14ac:dyDescent="0.35">
      <c r="A498" t="s">
        <v>157</v>
      </c>
      <c r="B498" s="7">
        <v>1993</v>
      </c>
      <c r="C498">
        <f>MacroData!D498</f>
        <v>15279.700150676405</v>
      </c>
      <c r="D498">
        <f>MacroData!E498</f>
        <v>98.798000000000002</v>
      </c>
      <c r="E498">
        <f>MacroData!F498</f>
        <v>97.061999999999998</v>
      </c>
      <c r="F498" t="str">
        <f>MacroData!G498</f>
        <v>NA</v>
      </c>
      <c r="G498">
        <f>MacroData!H498</f>
        <v>76423921822.440002</v>
      </c>
      <c r="H498">
        <f>MacroData!I498</f>
        <v>76214823029.880005</v>
      </c>
      <c r="I498">
        <f>MacroData!J498</f>
        <v>129647641340.49899</v>
      </c>
      <c r="J498">
        <f>MacroData!K498</f>
        <v>13.244999999999999</v>
      </c>
      <c r="K498">
        <f>MacroData!L498</f>
        <v>14.252000000000001</v>
      </c>
      <c r="L498">
        <f>MacroData!M498</f>
        <v>79453.421875</v>
      </c>
      <c r="M498">
        <f>MacroData!N498</f>
        <v>24952.28515625</v>
      </c>
      <c r="N498">
        <f>MacroData!O498</f>
        <v>9964674</v>
      </c>
      <c r="O498">
        <f>MacroData!P498</f>
        <v>-6892764593.808053</v>
      </c>
      <c r="P498">
        <f>MacroData!Q498</f>
        <v>-7640023419.9320068</v>
      </c>
      <c r="Q498">
        <f>MacroData!R498</f>
        <v>26866765578.948002</v>
      </c>
      <c r="R498">
        <f>MacroData!S498</f>
        <v>137287664760.431</v>
      </c>
      <c r="S498">
        <f>MacroData!T498</f>
        <v>22782102504.4245</v>
      </c>
      <c r="T498">
        <f>MacroData!U498</f>
        <v>86299931082.817993</v>
      </c>
      <c r="U498">
        <f>MacroData!V498</f>
        <v>5.5970000000000004</v>
      </c>
      <c r="V498">
        <f>MacroData!W498</f>
        <v>98.27</v>
      </c>
      <c r="W498">
        <f>MacroData!X498</f>
        <v>94.978999999999999</v>
      </c>
      <c r="X498">
        <f>MacroData!Y498</f>
        <v>96107554181.427002</v>
      </c>
      <c r="Y498">
        <f>MacroData!Z498</f>
        <v>49896545885.343323</v>
      </c>
      <c r="Z498">
        <f>MacroData!AA498</f>
        <v>27533692771.174999</v>
      </c>
      <c r="AA498">
        <f>MacroData!AB498</f>
        <v>5501322177.1350002</v>
      </c>
      <c r="AB498">
        <f>MacroData!AC498</f>
        <v>7754057406.3339996</v>
      </c>
      <c r="AC498">
        <f>MacroData!AD498</f>
        <v>24371478856.549</v>
      </c>
      <c r="AD498">
        <f>MacroData!AE498</f>
        <v>5161967402.770071</v>
      </c>
      <c r="AE498">
        <f>MacroData!AH498</f>
        <v>0</v>
      </c>
      <c r="AF498">
        <f>MacroData!AI498</f>
        <v>0</v>
      </c>
      <c r="AG498">
        <f>MacroData!AJ498</f>
        <v>0</v>
      </c>
      <c r="AH498">
        <f>MacroData!AK498</f>
        <v>0</v>
      </c>
      <c r="AI498">
        <f>MacroData!AL498</f>
        <v>1</v>
      </c>
      <c r="AJ498">
        <f>MacroData!AM498</f>
        <v>3.9791664999999998</v>
      </c>
      <c r="AK498">
        <f>MacroData!AN498</f>
        <v>5.2222222222222223</v>
      </c>
      <c r="AL498" s="31">
        <f>GDP!C499+GDP!J499</f>
        <v>0</v>
      </c>
      <c r="AM498">
        <f>GDP!D499+GDP!K499</f>
        <v>0</v>
      </c>
      <c r="AN498">
        <f>GDP!E499+GDP!L499</f>
        <v>0</v>
      </c>
      <c r="AO498">
        <f>GDP!F499+GDP!M499</f>
        <v>0</v>
      </c>
      <c r="AP498">
        <f>GDP!G499+GDP!N499</f>
        <v>0</v>
      </c>
      <c r="AQ498">
        <f>GDP!H499+GDP!O499</f>
        <v>0</v>
      </c>
      <c r="AR498" s="7">
        <f>GDP!I499+GDP!P499</f>
        <v>0</v>
      </c>
      <c r="AS498">
        <f>GDP!AE499</f>
        <v>0</v>
      </c>
      <c r="AT498">
        <f>GDP!AF499</f>
        <v>0</v>
      </c>
      <c r="AU498">
        <f>GDP!AG499</f>
        <v>0</v>
      </c>
      <c r="AV498">
        <f>GDP!AH499</f>
        <v>0</v>
      </c>
      <c r="AW498">
        <f>GDP!AI499</f>
        <v>0</v>
      </c>
      <c r="AX498">
        <f>GDP!AJ499</f>
        <v>0</v>
      </c>
      <c r="AY498" s="7">
        <f>GDP!AK499</f>
        <v>0</v>
      </c>
      <c r="AZ498">
        <f>GDP!AS499</f>
        <v>0</v>
      </c>
      <c r="BA498">
        <f>GDP!AT499</f>
        <v>0</v>
      </c>
      <c r="BB498">
        <f>GDP!AU499</f>
        <v>0</v>
      </c>
      <c r="BC498">
        <f>GDP!AV499</f>
        <v>0</v>
      </c>
      <c r="BD498">
        <f>GDP!AW499</f>
        <v>0</v>
      </c>
      <c r="BE498">
        <f>GDP!AX499</f>
        <v>0</v>
      </c>
      <c r="BF498" s="7">
        <f>GDP!AY499</f>
        <v>0</v>
      </c>
      <c r="BG498">
        <f>GDP!AZ499</f>
        <v>0</v>
      </c>
      <c r="BH498">
        <f>GDP!BA499</f>
        <v>0</v>
      </c>
      <c r="BI498">
        <f>GDP!BB499</f>
        <v>0</v>
      </c>
      <c r="BJ498">
        <f>GDP!BC499</f>
        <v>0</v>
      </c>
      <c r="BK498">
        <f>GDP!BD499</f>
        <v>0</v>
      </c>
      <c r="BL498">
        <f>GDP!BE499</f>
        <v>0</v>
      </c>
      <c r="BM498" s="7">
        <f>GDP!BF499</f>
        <v>0</v>
      </c>
      <c r="BN498">
        <f>GDP!BG499+GDP!BN499+GDP!BU499</f>
        <v>0</v>
      </c>
      <c r="BO498">
        <f>GDP!BH499+GDP!BO499+GDP!BV499</f>
        <v>0</v>
      </c>
      <c r="BP498">
        <f>GDP!BI499+GDP!BP499+GDP!BW499</f>
        <v>0</v>
      </c>
      <c r="BQ498">
        <f>GDP!BJ499+GDP!BQ499+GDP!BX499</f>
        <v>0</v>
      </c>
      <c r="BR498">
        <f>GDP!BK499+GDP!BR499+GDP!BY499</f>
        <v>0</v>
      </c>
      <c r="BS498">
        <f>GDP!BL499+GDP!BS499+GDP!BZ499</f>
        <v>0</v>
      </c>
      <c r="BT498" s="7">
        <f>GDP!BM499+GDP!BT499+GDP!CA499</f>
        <v>0</v>
      </c>
      <c r="BU498">
        <f>GDP!CB499</f>
        <v>0</v>
      </c>
      <c r="BV498">
        <f>GDP!CC499</f>
        <v>0</v>
      </c>
      <c r="BW498">
        <f>GDP!CD499</f>
        <v>0</v>
      </c>
      <c r="BX498">
        <f>GDP!CE499</f>
        <v>0</v>
      </c>
      <c r="BY498">
        <f>GDP!CF499</f>
        <v>0</v>
      </c>
      <c r="BZ498">
        <f>GDP!CG499</f>
        <v>0</v>
      </c>
      <c r="CA498" s="7">
        <f>GDP!CH499</f>
        <v>0</v>
      </c>
      <c r="CB498">
        <f>GDP!CI499</f>
        <v>0</v>
      </c>
      <c r="CC498">
        <f>GDP!CJ499</f>
        <v>0</v>
      </c>
      <c r="CD498">
        <f>GDP!CK499</f>
        <v>0</v>
      </c>
      <c r="CE498">
        <f>GDP!CL499</f>
        <v>0</v>
      </c>
      <c r="CF498">
        <f>GDP!CM499</f>
        <v>0</v>
      </c>
      <c r="CG498">
        <f>GDP!CN499</f>
        <v>0</v>
      </c>
      <c r="CH498" s="7">
        <f>GDP!CO499</f>
        <v>0</v>
      </c>
      <c r="CI498">
        <f>GDP!CP499</f>
        <v>0</v>
      </c>
      <c r="CJ498">
        <f>GDP!CQ499</f>
        <v>0</v>
      </c>
      <c r="CK498">
        <f>GDP!CR499</f>
        <v>0</v>
      </c>
      <c r="CL498">
        <f>GDP!CS499</f>
        <v>0</v>
      </c>
      <c r="CM498">
        <f>GDP!CT499</f>
        <v>0</v>
      </c>
      <c r="CN498">
        <f>GDP!CU499</f>
        <v>0</v>
      </c>
      <c r="CO498">
        <f>GDP!CV499</f>
        <v>0</v>
      </c>
      <c r="CP498">
        <f>GDP!CW499</f>
        <v>0</v>
      </c>
      <c r="CQ498">
        <f>GDP!CX499</f>
        <v>0</v>
      </c>
      <c r="CR498">
        <f>GDP!CY499</f>
        <v>0</v>
      </c>
      <c r="CS498">
        <f>GDP!CZ499</f>
        <v>0</v>
      </c>
      <c r="CT498">
        <f>GDP!DA499</f>
        <v>0</v>
      </c>
      <c r="CU498">
        <f>GDP!DB499</f>
        <v>0</v>
      </c>
      <c r="CV498" s="7">
        <f>GDP!DC499</f>
        <v>0</v>
      </c>
      <c r="CW498">
        <f>GDP!DD499</f>
        <v>0</v>
      </c>
      <c r="CX498">
        <f>GDP!DE499</f>
        <v>0</v>
      </c>
      <c r="CY498">
        <f>GDP!DF499</f>
        <v>0</v>
      </c>
      <c r="CZ498">
        <f>GDP!DG499</f>
        <v>0</v>
      </c>
      <c r="DA498">
        <f>GDP!DH499</f>
        <v>0</v>
      </c>
      <c r="DB498">
        <f>GDP!DI499</f>
        <v>0</v>
      </c>
      <c r="DC498" s="7">
        <f>GDP!DJ499</f>
        <v>0</v>
      </c>
      <c r="DD498">
        <f>GDP!DU499</f>
        <v>0</v>
      </c>
      <c r="DE498">
        <f>GDP!DV499</f>
        <v>0</v>
      </c>
      <c r="DF498">
        <f>GDP!DW499</f>
        <v>0</v>
      </c>
      <c r="DG498">
        <f>GDP!EF499</f>
        <v>0</v>
      </c>
      <c r="DH498">
        <f>GDP!EG499</f>
        <v>0</v>
      </c>
      <c r="DI498">
        <f>GDP!EH499</f>
        <v>0</v>
      </c>
      <c r="DJ498">
        <f>GDP!EI499</f>
        <v>0</v>
      </c>
      <c r="DK498">
        <f>GDP!EJ499</f>
        <v>0</v>
      </c>
      <c r="DL498" s="84">
        <v>54.626452583260701</v>
      </c>
      <c r="DM498" t="s">
        <v>145</v>
      </c>
      <c r="DN498">
        <v>53.634307531504</v>
      </c>
      <c r="DO498" t="s">
        <v>145</v>
      </c>
      <c r="DP498">
        <v>5.6113620236999999</v>
      </c>
      <c r="DQ498">
        <v>7.7034056959000026</v>
      </c>
      <c r="DR498">
        <v>2.0920436722000026</v>
      </c>
      <c r="DS498">
        <v>45.085146978300003</v>
      </c>
      <c r="DT498">
        <v>37.3817412824</v>
      </c>
      <c r="DU498">
        <v>725243907.41519701</v>
      </c>
      <c r="DV498">
        <v>1607129891.1049399</v>
      </c>
      <c r="DW498">
        <f t="shared" si="35"/>
        <v>0.95157854939959019</v>
      </c>
      <c r="DX498">
        <f t="shared" si="36"/>
        <v>2.1086841472752158</v>
      </c>
      <c r="DY498">
        <f t="shared" si="37"/>
        <v>-1.1571055978756255</v>
      </c>
      <c r="DZ498">
        <v>26386274924.8899</v>
      </c>
      <c r="EA498">
        <f t="shared" si="38"/>
        <v>34.620922644595218</v>
      </c>
      <c r="EB498">
        <v>3632020924.1812201</v>
      </c>
      <c r="EC498">
        <v>13130301528.617701</v>
      </c>
      <c r="ED498">
        <f t="shared" si="39"/>
        <v>10.306551509302251</v>
      </c>
    </row>
    <row r="499" spans="1:134" x14ac:dyDescent="0.35">
      <c r="A499" t="s">
        <v>157</v>
      </c>
      <c r="B499" s="7">
        <v>1994</v>
      </c>
      <c r="C499">
        <f>MacroData!D499</f>
        <v>16549.853106135728</v>
      </c>
      <c r="D499">
        <f>MacroData!E499</f>
        <v>99.093999999999994</v>
      </c>
      <c r="E499">
        <f>MacroData!F499</f>
        <v>100.581</v>
      </c>
      <c r="F499" t="str">
        <f>MacroData!G499</f>
        <v>NA</v>
      </c>
      <c r="G499">
        <f>MacroData!H499</f>
        <v>84171972028.061996</v>
      </c>
      <c r="H499">
        <f>MacroData!I499</f>
        <v>82550319261.259003</v>
      </c>
      <c r="I499">
        <f>MacroData!J499</f>
        <v>130898531351.062</v>
      </c>
      <c r="J499">
        <f>MacroData!K499</f>
        <v>11.106999999999999</v>
      </c>
      <c r="K499">
        <f>MacroData!L499</f>
        <v>10.478</v>
      </c>
      <c r="L499">
        <f>MacroData!M499</f>
        <v>80987.6015625</v>
      </c>
      <c r="M499">
        <f>MacroData!N499</f>
        <v>25908.33203125</v>
      </c>
      <c r="N499">
        <f>MacroData!O499</f>
        <v>9991525</v>
      </c>
      <c r="O499">
        <f>MacroData!P499</f>
        <v>-7162167375.0408516</v>
      </c>
      <c r="P499">
        <f>MacroData!Q499</f>
        <v>-9023831531.7240143</v>
      </c>
      <c r="Q499">
        <f>MacroData!R499</f>
        <v>27598195961.259998</v>
      </c>
      <c r="R499">
        <f>MacroData!S499</f>
        <v>139922362882.78601</v>
      </c>
      <c r="S499">
        <f>MacroData!T499</f>
        <v>23127835151.575199</v>
      </c>
      <c r="T499">
        <f>MacroData!U499</f>
        <v>87184195816.044998</v>
      </c>
      <c r="U499">
        <f>MacroData!V499</f>
        <v>6.9359999999999999</v>
      </c>
      <c r="V499">
        <f>MacroData!W499</f>
        <v>105.7</v>
      </c>
      <c r="W499">
        <f>MacroData!X499</f>
        <v>94.188000000000002</v>
      </c>
      <c r="X499">
        <f>MacroData!Y499</f>
        <v>97092972260.371002</v>
      </c>
      <c r="Y499">
        <f>MacroData!Z499</f>
        <v>53614037687.120544</v>
      </c>
      <c r="Z499">
        <f>MacroData!AA499</f>
        <v>28945004220.845001</v>
      </c>
      <c r="AA499">
        <f>MacroData!AB499</f>
        <v>5099420221.46</v>
      </c>
      <c r="AB499">
        <f>MacroData!AC499</f>
        <v>9459009825.5429993</v>
      </c>
      <c r="AC499">
        <f>MacroData!AD499</f>
        <v>25423329279.719398</v>
      </c>
      <c r="AD499">
        <f>MacroData!AE499</f>
        <v>4936879835.5614872</v>
      </c>
      <c r="AE499">
        <f>MacroData!AH499</f>
        <v>0</v>
      </c>
      <c r="AF499">
        <f>MacroData!AI499</f>
        <v>0</v>
      </c>
      <c r="AG499">
        <f>MacroData!AJ499</f>
        <v>0</v>
      </c>
      <c r="AH499">
        <f>MacroData!AK499</f>
        <v>0</v>
      </c>
      <c r="AI499">
        <f>MacroData!AL499</f>
        <v>0</v>
      </c>
      <c r="AJ499">
        <f>MacroData!AM499</f>
        <v>3.9791664999999998</v>
      </c>
      <c r="AK499">
        <f>MacroData!AN499</f>
        <v>5.1996527777777777</v>
      </c>
      <c r="AL499" s="31">
        <f>GDP!C500+GDP!J500</f>
        <v>0</v>
      </c>
      <c r="AM499">
        <f>GDP!D500+GDP!K500</f>
        <v>0</v>
      </c>
      <c r="AN499">
        <f>GDP!E500+GDP!L500</f>
        <v>0</v>
      </c>
      <c r="AO499">
        <f>GDP!F500+GDP!M500</f>
        <v>0</v>
      </c>
      <c r="AP499">
        <f>GDP!G500+GDP!N500</f>
        <v>0</v>
      </c>
      <c r="AQ499">
        <f>GDP!H500+GDP!O500</f>
        <v>0</v>
      </c>
      <c r="AR499" s="7">
        <f>GDP!I500+GDP!P500</f>
        <v>0</v>
      </c>
      <c r="AS499">
        <f>GDP!AE500</f>
        <v>0</v>
      </c>
      <c r="AT499">
        <f>GDP!AF500</f>
        <v>0</v>
      </c>
      <c r="AU499">
        <f>GDP!AG500</f>
        <v>0</v>
      </c>
      <c r="AV499">
        <f>GDP!AH500</f>
        <v>0</v>
      </c>
      <c r="AW499">
        <f>GDP!AI500</f>
        <v>0</v>
      </c>
      <c r="AX499">
        <f>GDP!AJ500</f>
        <v>0</v>
      </c>
      <c r="AY499" s="7">
        <f>GDP!AK500</f>
        <v>0</v>
      </c>
      <c r="AZ499">
        <f>GDP!AS500</f>
        <v>0</v>
      </c>
      <c r="BA499">
        <f>GDP!AT500</f>
        <v>0</v>
      </c>
      <c r="BB499">
        <f>GDP!AU500</f>
        <v>0</v>
      </c>
      <c r="BC499">
        <f>GDP!AV500</f>
        <v>0</v>
      </c>
      <c r="BD499">
        <f>GDP!AW500</f>
        <v>0</v>
      </c>
      <c r="BE499">
        <f>GDP!AX500</f>
        <v>0</v>
      </c>
      <c r="BF499" s="7">
        <f>GDP!AY500</f>
        <v>0</v>
      </c>
      <c r="BG499">
        <f>GDP!AZ500</f>
        <v>0</v>
      </c>
      <c r="BH499">
        <f>GDP!BA500</f>
        <v>0</v>
      </c>
      <c r="BI499">
        <f>GDP!BB500</f>
        <v>0</v>
      </c>
      <c r="BJ499">
        <f>GDP!BC500</f>
        <v>0</v>
      </c>
      <c r="BK499">
        <f>GDP!BD500</f>
        <v>0</v>
      </c>
      <c r="BL499">
        <f>GDP!BE500</f>
        <v>0</v>
      </c>
      <c r="BM499" s="7">
        <f>GDP!BF500</f>
        <v>0</v>
      </c>
      <c r="BN499">
        <f>GDP!BG500+GDP!BN500+GDP!BU500</f>
        <v>0</v>
      </c>
      <c r="BO499">
        <f>GDP!BH500+GDP!BO500+GDP!BV500</f>
        <v>0</v>
      </c>
      <c r="BP499">
        <f>GDP!BI500+GDP!BP500+GDP!BW500</f>
        <v>0</v>
      </c>
      <c r="BQ499">
        <f>GDP!BJ500+GDP!BQ500+GDP!BX500</f>
        <v>0</v>
      </c>
      <c r="BR499">
        <f>GDP!BK500+GDP!BR500+GDP!BY500</f>
        <v>0</v>
      </c>
      <c r="BS499">
        <f>GDP!BL500+GDP!BS500+GDP!BZ500</f>
        <v>0</v>
      </c>
      <c r="BT499" s="7">
        <f>GDP!BM500+GDP!BT500+GDP!CA500</f>
        <v>0</v>
      </c>
      <c r="BU499">
        <f>GDP!CB500</f>
        <v>0</v>
      </c>
      <c r="BV499">
        <f>GDP!CC500</f>
        <v>0</v>
      </c>
      <c r="BW499">
        <f>GDP!CD500</f>
        <v>0</v>
      </c>
      <c r="BX499">
        <f>GDP!CE500</f>
        <v>0</v>
      </c>
      <c r="BY499">
        <f>GDP!CF500</f>
        <v>0</v>
      </c>
      <c r="BZ499">
        <f>GDP!CG500</f>
        <v>0</v>
      </c>
      <c r="CA499" s="7">
        <f>GDP!CH500</f>
        <v>0</v>
      </c>
      <c r="CB499">
        <f>GDP!CI500</f>
        <v>0</v>
      </c>
      <c r="CC499">
        <f>GDP!CJ500</f>
        <v>0</v>
      </c>
      <c r="CD499">
        <f>GDP!CK500</f>
        <v>0</v>
      </c>
      <c r="CE499">
        <f>GDP!CL500</f>
        <v>0</v>
      </c>
      <c r="CF499">
        <f>GDP!CM500</f>
        <v>0</v>
      </c>
      <c r="CG499">
        <f>GDP!CN500</f>
        <v>0</v>
      </c>
      <c r="CH499" s="7">
        <f>GDP!CO500</f>
        <v>0</v>
      </c>
      <c r="CI499">
        <f>GDP!CP500</f>
        <v>0</v>
      </c>
      <c r="CJ499">
        <f>GDP!CQ500</f>
        <v>0</v>
      </c>
      <c r="CK499">
        <f>GDP!CR500</f>
        <v>0</v>
      </c>
      <c r="CL499">
        <f>GDP!CS500</f>
        <v>0</v>
      </c>
      <c r="CM499">
        <f>GDP!CT500</f>
        <v>0</v>
      </c>
      <c r="CN499">
        <f>GDP!CU500</f>
        <v>0</v>
      </c>
      <c r="CO499">
        <f>GDP!CV500</f>
        <v>0</v>
      </c>
      <c r="CP499">
        <f>GDP!CW500</f>
        <v>0</v>
      </c>
      <c r="CQ499">
        <f>GDP!CX500</f>
        <v>0</v>
      </c>
      <c r="CR499">
        <f>GDP!CY500</f>
        <v>0</v>
      </c>
      <c r="CS499">
        <f>GDP!CZ500</f>
        <v>0</v>
      </c>
      <c r="CT499">
        <f>GDP!DA500</f>
        <v>0</v>
      </c>
      <c r="CU499">
        <f>GDP!DB500</f>
        <v>0</v>
      </c>
      <c r="CV499" s="7">
        <f>GDP!DC500</f>
        <v>0</v>
      </c>
      <c r="CW499">
        <f>GDP!DD500</f>
        <v>0</v>
      </c>
      <c r="CX499">
        <f>GDP!DE500</f>
        <v>0</v>
      </c>
      <c r="CY499">
        <f>GDP!DF500</f>
        <v>0</v>
      </c>
      <c r="CZ499">
        <f>GDP!DG500</f>
        <v>0</v>
      </c>
      <c r="DA499">
        <f>GDP!DH500</f>
        <v>0</v>
      </c>
      <c r="DB499">
        <f>GDP!DI500</f>
        <v>0</v>
      </c>
      <c r="DC499" s="7">
        <f>GDP!DJ500</f>
        <v>0</v>
      </c>
      <c r="DD499">
        <f>GDP!DU500</f>
        <v>0</v>
      </c>
      <c r="DE499">
        <f>GDP!DV500</f>
        <v>0</v>
      </c>
      <c r="DF499">
        <f>GDP!DW500</f>
        <v>0</v>
      </c>
      <c r="DG499">
        <f>GDP!EF500</f>
        <v>0</v>
      </c>
      <c r="DH499">
        <f>GDP!EG500</f>
        <v>0</v>
      </c>
      <c r="DI499">
        <f>GDP!EH500</f>
        <v>0</v>
      </c>
      <c r="DJ499">
        <f>GDP!EI500</f>
        <v>0</v>
      </c>
      <c r="DK499">
        <f>GDP!EJ500</f>
        <v>0</v>
      </c>
      <c r="DL499" s="84">
        <v>57.393029319616097</v>
      </c>
      <c r="DM499" t="s">
        <v>145</v>
      </c>
      <c r="DN499">
        <v>56.624096841916</v>
      </c>
      <c r="DO499" t="s">
        <v>145</v>
      </c>
      <c r="DP499">
        <v>5.1215907920000001</v>
      </c>
      <c r="DQ499">
        <v>7.2922195090999935</v>
      </c>
      <c r="DR499">
        <v>2.1706287170999934</v>
      </c>
      <c r="DS499">
        <v>43.514065471499997</v>
      </c>
      <c r="DT499">
        <v>36.221845962400003</v>
      </c>
      <c r="DU499">
        <v>578247928.94335794</v>
      </c>
      <c r="DV499">
        <v>1781297019.4726901</v>
      </c>
      <c r="DW499">
        <f t="shared" si="35"/>
        <v>0.70047933686760511</v>
      </c>
      <c r="DX499">
        <f t="shared" si="36"/>
        <v>2.1578317751081744</v>
      </c>
      <c r="DY499">
        <f t="shared" si="37"/>
        <v>-1.4573524382405694</v>
      </c>
      <c r="DZ499">
        <v>28703047986.790699</v>
      </c>
      <c r="EA499">
        <f t="shared" si="38"/>
        <v>34.770365812820167</v>
      </c>
      <c r="EB499">
        <v>3597085139.6975698</v>
      </c>
      <c r="EC499">
        <v>14144260254.642099</v>
      </c>
      <c r="ED499">
        <f t="shared" si="39"/>
        <v>9.5490946517611945</v>
      </c>
    </row>
    <row r="500" spans="1:134" x14ac:dyDescent="0.35">
      <c r="A500" t="s">
        <v>157</v>
      </c>
      <c r="B500" s="7">
        <v>1995</v>
      </c>
      <c r="C500">
        <f>MacroData!D500</f>
        <v>17850.379988240002</v>
      </c>
      <c r="D500">
        <f>MacroData!E500</f>
        <v>100.05500000000001</v>
      </c>
      <c r="E500">
        <f>MacroData!F500</f>
        <v>100.571</v>
      </c>
      <c r="F500">
        <f>MacroData!G500</f>
        <v>60089000000</v>
      </c>
      <c r="G500">
        <f>MacroData!H500</f>
        <v>89448576235.832993</v>
      </c>
      <c r="H500">
        <f>MacroData!I500</f>
        <v>89037320000</v>
      </c>
      <c r="I500">
        <f>MacroData!J500</f>
        <v>136504628000</v>
      </c>
      <c r="J500">
        <f>MacroData!K500</f>
        <v>9.7870000000000008</v>
      </c>
      <c r="K500">
        <f>MacroData!L500</f>
        <v>11.465</v>
      </c>
      <c r="L500">
        <f>MacroData!M500</f>
        <v>83056.359375</v>
      </c>
      <c r="M500">
        <f>MacroData!N500</f>
        <v>27162.365234375</v>
      </c>
      <c r="N500">
        <f>MacroData!O500</f>
        <v>10026180</v>
      </c>
      <c r="O500">
        <f>MacroData!P500</f>
        <v>-7911923110.0070229</v>
      </c>
      <c r="P500">
        <f>MacroData!Q500</f>
        <v>-6103794745.3649902</v>
      </c>
      <c r="Q500">
        <f>MacroData!R500</f>
        <v>29406110000</v>
      </c>
      <c r="R500">
        <f>MacroData!S500</f>
        <v>142608422745.36499</v>
      </c>
      <c r="S500">
        <f>MacroData!T500</f>
        <v>23734371032.758217</v>
      </c>
      <c r="T500">
        <f>MacroData!U500</f>
        <v>87703387000</v>
      </c>
      <c r="U500">
        <f>MacroData!V500</f>
        <v>7.24</v>
      </c>
      <c r="V500">
        <f>MacroData!W500</f>
        <v>100.32000000000001</v>
      </c>
      <c r="W500">
        <f>MacroData!X500</f>
        <v>97.149000000000001</v>
      </c>
      <c r="X500">
        <f>MacroData!Y500</f>
        <v>97671754790.166</v>
      </c>
      <c r="Y500">
        <f>MacroData!Z500</f>
        <v>57309100000</v>
      </c>
      <c r="Z500">
        <f>MacroData!AA500</f>
        <v>32223535000</v>
      </c>
      <c r="AA500">
        <f>MacroData!AB500</f>
        <v>5222901000</v>
      </c>
      <c r="AB500">
        <f>MacroData!AC500</f>
        <v>9503124000</v>
      </c>
      <c r="AC500">
        <f>MacroData!AD500</f>
        <v>25674539000</v>
      </c>
      <c r="AD500">
        <f>MacroData!AE500</f>
        <v>5570717561.277523</v>
      </c>
      <c r="AE500">
        <f>MacroData!AH500</f>
        <v>0</v>
      </c>
      <c r="AF500">
        <f>MacroData!AI500</f>
        <v>0</v>
      </c>
      <c r="AG500">
        <f>MacroData!AJ500</f>
        <v>0</v>
      </c>
      <c r="AH500">
        <f>MacroData!AK500</f>
        <v>0</v>
      </c>
      <c r="AI500">
        <f>MacroData!AL500</f>
        <v>1</v>
      </c>
      <c r="AJ500">
        <f>MacroData!AM500</f>
        <v>3.9791664999999998</v>
      </c>
      <c r="AK500">
        <f>MacroData!AN500</f>
        <v>5.0323972238434687</v>
      </c>
      <c r="AL500" s="31">
        <f>GDP!C501+GDP!J501</f>
        <v>0</v>
      </c>
      <c r="AM500">
        <f>GDP!D501+GDP!K501</f>
        <v>0</v>
      </c>
      <c r="AN500">
        <f>GDP!E501+GDP!L501</f>
        <v>0</v>
      </c>
      <c r="AO500">
        <f>GDP!F501+GDP!M501</f>
        <v>0</v>
      </c>
      <c r="AP500">
        <f>GDP!G501+GDP!N501</f>
        <v>0</v>
      </c>
      <c r="AQ500">
        <f>GDP!H501+GDP!O501</f>
        <v>0</v>
      </c>
      <c r="AR500" s="7">
        <f>GDP!I501+GDP!P501</f>
        <v>0</v>
      </c>
      <c r="AS500">
        <f>GDP!AE501</f>
        <v>0</v>
      </c>
      <c r="AT500">
        <f>GDP!AF501</f>
        <v>0</v>
      </c>
      <c r="AU500">
        <f>GDP!AG501</f>
        <v>0</v>
      </c>
      <c r="AV500">
        <f>GDP!AH501</f>
        <v>0</v>
      </c>
      <c r="AW500">
        <f>GDP!AI501</f>
        <v>0</v>
      </c>
      <c r="AX500">
        <f>GDP!AJ501</f>
        <v>0</v>
      </c>
      <c r="AY500" s="7">
        <f>GDP!AK501</f>
        <v>0</v>
      </c>
      <c r="AZ500">
        <f>GDP!AS501</f>
        <v>0</v>
      </c>
      <c r="BA500">
        <f>GDP!AT501</f>
        <v>0</v>
      </c>
      <c r="BB500">
        <f>GDP!AU501</f>
        <v>0</v>
      </c>
      <c r="BC500">
        <f>GDP!AV501</f>
        <v>0</v>
      </c>
      <c r="BD500">
        <f>GDP!AW501</f>
        <v>0</v>
      </c>
      <c r="BE500">
        <f>GDP!AX501</f>
        <v>0</v>
      </c>
      <c r="BF500" s="7">
        <f>GDP!AY501</f>
        <v>0</v>
      </c>
      <c r="BG500">
        <f>GDP!AZ501</f>
        <v>0</v>
      </c>
      <c r="BH500">
        <f>GDP!BA501</f>
        <v>0</v>
      </c>
      <c r="BI500">
        <f>GDP!BB501</f>
        <v>0</v>
      </c>
      <c r="BJ500">
        <f>GDP!BC501</f>
        <v>0</v>
      </c>
      <c r="BK500">
        <f>GDP!BD501</f>
        <v>0</v>
      </c>
      <c r="BL500">
        <f>GDP!BE501</f>
        <v>0</v>
      </c>
      <c r="BM500" s="7">
        <f>GDP!BF501</f>
        <v>0</v>
      </c>
      <c r="BN500">
        <f>GDP!BG501+GDP!BN501+GDP!BU501</f>
        <v>0</v>
      </c>
      <c r="BO500">
        <f>GDP!BH501+GDP!BO501+GDP!BV501</f>
        <v>0</v>
      </c>
      <c r="BP500">
        <f>GDP!BI501+GDP!BP501+GDP!BW501</f>
        <v>0</v>
      </c>
      <c r="BQ500">
        <f>GDP!BJ501+GDP!BQ501+GDP!BX501</f>
        <v>0</v>
      </c>
      <c r="BR500">
        <f>GDP!BK501+GDP!BR501+GDP!BY501</f>
        <v>0</v>
      </c>
      <c r="BS500">
        <f>GDP!BL501+GDP!BS501+GDP!BZ501</f>
        <v>0</v>
      </c>
      <c r="BT500" s="7">
        <f>GDP!BM501+GDP!BT501+GDP!CA501</f>
        <v>0</v>
      </c>
      <c r="BU500">
        <f>GDP!CB501</f>
        <v>0</v>
      </c>
      <c r="BV500">
        <f>GDP!CC501</f>
        <v>0</v>
      </c>
      <c r="BW500">
        <f>GDP!CD501</f>
        <v>0</v>
      </c>
      <c r="BX500">
        <f>GDP!CE501</f>
        <v>0</v>
      </c>
      <c r="BY500">
        <f>GDP!CF501</f>
        <v>0</v>
      </c>
      <c r="BZ500">
        <f>GDP!CG501</f>
        <v>0</v>
      </c>
      <c r="CA500" s="7">
        <f>GDP!CH501</f>
        <v>0</v>
      </c>
      <c r="CB500">
        <f>GDP!CI501</f>
        <v>0</v>
      </c>
      <c r="CC500">
        <f>GDP!CJ501</f>
        <v>0</v>
      </c>
      <c r="CD500">
        <f>GDP!CK501</f>
        <v>0</v>
      </c>
      <c r="CE500">
        <f>GDP!CL501</f>
        <v>0</v>
      </c>
      <c r="CF500">
        <f>GDP!CM501</f>
        <v>0</v>
      </c>
      <c r="CG500">
        <f>GDP!CN501</f>
        <v>0</v>
      </c>
      <c r="CH500" s="7">
        <f>GDP!CO501</f>
        <v>0</v>
      </c>
      <c r="CI500">
        <f>GDP!CP501</f>
        <v>0</v>
      </c>
      <c r="CJ500">
        <f>GDP!CQ501</f>
        <v>0</v>
      </c>
      <c r="CK500">
        <f>GDP!CR501</f>
        <v>0</v>
      </c>
      <c r="CL500">
        <f>GDP!CS501</f>
        <v>0</v>
      </c>
      <c r="CM500">
        <f>GDP!CT501</f>
        <v>0</v>
      </c>
      <c r="CN500">
        <f>GDP!CU501</f>
        <v>0</v>
      </c>
      <c r="CO500">
        <f>GDP!CV501</f>
        <v>0</v>
      </c>
      <c r="CP500">
        <f>GDP!CW501</f>
        <v>0</v>
      </c>
      <c r="CQ500">
        <f>GDP!CX501</f>
        <v>0</v>
      </c>
      <c r="CR500">
        <f>GDP!CY501</f>
        <v>0</v>
      </c>
      <c r="CS500">
        <f>GDP!CZ501</f>
        <v>0</v>
      </c>
      <c r="CT500">
        <f>GDP!DA501</f>
        <v>0</v>
      </c>
      <c r="CU500">
        <f>GDP!DB501</f>
        <v>0</v>
      </c>
      <c r="CV500" s="7">
        <f>GDP!DC501</f>
        <v>0</v>
      </c>
      <c r="CW500">
        <f>GDP!DD501</f>
        <v>0</v>
      </c>
      <c r="CX500">
        <f>GDP!DE501</f>
        <v>0</v>
      </c>
      <c r="CY500">
        <f>GDP!DF501</f>
        <v>0</v>
      </c>
      <c r="CZ500">
        <f>GDP!DG501</f>
        <v>0</v>
      </c>
      <c r="DA500">
        <f>GDP!DH501</f>
        <v>0</v>
      </c>
      <c r="DB500">
        <f>GDP!DI501</f>
        <v>0</v>
      </c>
      <c r="DC500" s="7">
        <f>GDP!DJ501</f>
        <v>0</v>
      </c>
      <c r="DD500">
        <f>GDP!DU501</f>
        <v>0</v>
      </c>
      <c r="DE500">
        <f>GDP!DV501</f>
        <v>0</v>
      </c>
      <c r="DF500">
        <f>GDP!DW501</f>
        <v>0</v>
      </c>
      <c r="DG500">
        <f>GDP!EF501</f>
        <v>0</v>
      </c>
      <c r="DH500">
        <f>GDP!EG501</f>
        <v>0</v>
      </c>
      <c r="DI500">
        <f>GDP!EH501</f>
        <v>0</v>
      </c>
      <c r="DJ500">
        <f>GDP!EI501</f>
        <v>0</v>
      </c>
      <c r="DK500">
        <f>GDP!EJ501</f>
        <v>0</v>
      </c>
      <c r="DL500" s="84">
        <v>59.0965333360204</v>
      </c>
      <c r="DM500" s="84">
        <v>58.304900000000004</v>
      </c>
      <c r="DN500">
        <v>58.304777885222997</v>
      </c>
      <c r="DO500" t="s">
        <v>145</v>
      </c>
      <c r="DP500">
        <v>4.5619286385000004</v>
      </c>
      <c r="DQ500">
        <v>5.1781679862000018</v>
      </c>
      <c r="DR500">
        <v>0.61623934770000144</v>
      </c>
      <c r="DS500">
        <v>42.623951394800002</v>
      </c>
      <c r="DT500">
        <v>37.445783408600001</v>
      </c>
      <c r="DU500">
        <v>704301000</v>
      </c>
      <c r="DV500">
        <v>1972550000</v>
      </c>
      <c r="DW500">
        <f t="shared" si="35"/>
        <v>0.79101774402014802</v>
      </c>
      <c r="DX500">
        <f t="shared" si="36"/>
        <v>2.2154193320284126</v>
      </c>
      <c r="DY500">
        <f t="shared" si="37"/>
        <v>-1.4244015880082646</v>
      </c>
      <c r="DZ500">
        <v>30365701000</v>
      </c>
      <c r="EA500">
        <f t="shared" si="38"/>
        <v>34.104464285313171</v>
      </c>
      <c r="EB500">
        <v>3924865000</v>
      </c>
      <c r="EC500">
        <v>15638265000</v>
      </c>
      <c r="ED500">
        <f t="shared" si="39"/>
        <v>8.0565146164468828</v>
      </c>
    </row>
    <row r="501" spans="1:134" x14ac:dyDescent="0.35">
      <c r="A501" t="s">
        <v>157</v>
      </c>
      <c r="B501" s="7">
        <v>1996</v>
      </c>
      <c r="C501">
        <f>MacroData!D501</f>
        <v>18915.752964195999</v>
      </c>
      <c r="D501">
        <f>MacroData!E501</f>
        <v>99.774000000000001</v>
      </c>
      <c r="E501">
        <f>MacroData!F501</f>
        <v>99.631</v>
      </c>
      <c r="F501">
        <f>MacroData!G501</f>
        <v>64192200000</v>
      </c>
      <c r="G501">
        <f>MacroData!H501</f>
        <v>94151675417.867004</v>
      </c>
      <c r="H501">
        <f>MacroData!I501</f>
        <v>94351378000</v>
      </c>
      <c r="I501">
        <f>MacroData!J501</f>
        <v>141277762000</v>
      </c>
      <c r="J501">
        <f>MacroData!K501</f>
        <v>7.367</v>
      </c>
      <c r="K501">
        <f>MacroData!L501</f>
        <v>8.5589999999999993</v>
      </c>
      <c r="L501">
        <f>MacroData!M501</f>
        <v>85539.984375</v>
      </c>
      <c r="M501">
        <f>MacroData!N501</f>
        <v>28620.896484375</v>
      </c>
      <c r="N501">
        <f>MacroData!O501</f>
        <v>10063940</v>
      </c>
      <c r="O501">
        <f>MacroData!P501</f>
        <v>-8681461702.0330582</v>
      </c>
      <c r="P501">
        <f>MacroData!Q501</f>
        <v>-6705407318.9580078</v>
      </c>
      <c r="Q501">
        <f>MacroData!R501</f>
        <v>30911087000</v>
      </c>
      <c r="R501">
        <f>MacroData!S501</f>
        <v>147983169318.95801</v>
      </c>
      <c r="S501">
        <f>MacroData!T501</f>
        <v>24482180117.690964</v>
      </c>
      <c r="T501">
        <f>MacroData!U501</f>
        <v>90787198000</v>
      </c>
      <c r="U501">
        <f>MacroData!V501</f>
        <v>7.3419999999999996</v>
      </c>
      <c r="V501">
        <f>MacroData!W501</f>
        <v>134.01</v>
      </c>
      <c r="W501">
        <f>MacroData!X501</f>
        <v>96.804000000000002</v>
      </c>
      <c r="X501">
        <f>MacroData!Y501</f>
        <v>101106072833.80099</v>
      </c>
      <c r="Y501">
        <f>MacroData!Z501</f>
        <v>60819100000</v>
      </c>
      <c r="Z501">
        <f>MacroData!AA501</f>
        <v>35043454000</v>
      </c>
      <c r="AA501">
        <f>MacroData!AB501</f>
        <v>5909735000</v>
      </c>
      <c r="AB501">
        <f>MacroData!AC501</f>
        <v>10225995000</v>
      </c>
      <c r="AC501">
        <f>MacroData!AD501</f>
        <v>26420190000</v>
      </c>
      <c r="AD501">
        <f>MacroData!AE501</f>
        <v>6324703828.1852865</v>
      </c>
      <c r="AE501">
        <f>MacroData!AH501</f>
        <v>0</v>
      </c>
      <c r="AF501">
        <f>MacroData!AI501</f>
        <v>0</v>
      </c>
      <c r="AG501">
        <f>MacroData!AJ501</f>
        <v>0</v>
      </c>
      <c r="AH501">
        <f>MacroData!AK501</f>
        <v>0</v>
      </c>
      <c r="AI501">
        <f>MacroData!AL501</f>
        <v>0</v>
      </c>
      <c r="AJ501">
        <f>MacroData!AM501</f>
        <v>3.9791664999999998</v>
      </c>
      <c r="AK501">
        <f>MacroData!AN501</f>
        <v>4.7654861145549345</v>
      </c>
      <c r="AL501" s="31">
        <f>GDP!C502+GDP!J502</f>
        <v>0</v>
      </c>
      <c r="AM501">
        <f>GDP!D502+GDP!K502</f>
        <v>0</v>
      </c>
      <c r="AN501">
        <f>GDP!E502+GDP!L502</f>
        <v>0</v>
      </c>
      <c r="AO501">
        <f>GDP!F502+GDP!M502</f>
        <v>0</v>
      </c>
      <c r="AP501">
        <f>GDP!G502+GDP!N502</f>
        <v>0</v>
      </c>
      <c r="AQ501">
        <f>GDP!H502+GDP!O502</f>
        <v>0</v>
      </c>
      <c r="AR501" s="7">
        <f>GDP!I502+GDP!P502</f>
        <v>0</v>
      </c>
      <c r="AS501">
        <f>GDP!AE502</f>
        <v>0</v>
      </c>
      <c r="AT501">
        <f>GDP!AF502</f>
        <v>0</v>
      </c>
      <c r="AU501">
        <f>GDP!AG502</f>
        <v>0</v>
      </c>
      <c r="AV501">
        <f>GDP!AH502</f>
        <v>0</v>
      </c>
      <c r="AW501">
        <f>GDP!AI502</f>
        <v>0</v>
      </c>
      <c r="AX501">
        <f>GDP!AJ502</f>
        <v>0</v>
      </c>
      <c r="AY501" s="7">
        <f>GDP!AK502</f>
        <v>0</v>
      </c>
      <c r="AZ501">
        <f>GDP!AS502</f>
        <v>0</v>
      </c>
      <c r="BA501">
        <f>GDP!AT502</f>
        <v>0</v>
      </c>
      <c r="BB501">
        <f>GDP!AU502</f>
        <v>0</v>
      </c>
      <c r="BC501">
        <f>GDP!AV502</f>
        <v>0</v>
      </c>
      <c r="BD501">
        <f>GDP!AW502</f>
        <v>0</v>
      </c>
      <c r="BE501">
        <f>GDP!AX502</f>
        <v>0</v>
      </c>
      <c r="BF501" s="7">
        <f>GDP!AY502</f>
        <v>0</v>
      </c>
      <c r="BG501">
        <f>GDP!AZ502</f>
        <v>0</v>
      </c>
      <c r="BH501">
        <f>GDP!BA502</f>
        <v>0</v>
      </c>
      <c r="BI501">
        <f>GDP!BB502</f>
        <v>0</v>
      </c>
      <c r="BJ501">
        <f>GDP!BC502</f>
        <v>0</v>
      </c>
      <c r="BK501">
        <f>GDP!BD502</f>
        <v>0</v>
      </c>
      <c r="BL501">
        <f>GDP!BE502</f>
        <v>0</v>
      </c>
      <c r="BM501" s="7">
        <f>GDP!BF502</f>
        <v>0</v>
      </c>
      <c r="BN501">
        <f>GDP!BG502+GDP!BN502+GDP!BU502</f>
        <v>0</v>
      </c>
      <c r="BO501">
        <f>GDP!BH502+GDP!BO502+GDP!BV502</f>
        <v>0</v>
      </c>
      <c r="BP501">
        <f>GDP!BI502+GDP!BP502+GDP!BW502</f>
        <v>0</v>
      </c>
      <c r="BQ501">
        <f>GDP!BJ502+GDP!BQ502+GDP!BX502</f>
        <v>0</v>
      </c>
      <c r="BR501">
        <f>GDP!BK502+GDP!BR502+GDP!BY502</f>
        <v>0</v>
      </c>
      <c r="BS501">
        <f>GDP!BL502+GDP!BS502+GDP!BZ502</f>
        <v>0</v>
      </c>
      <c r="BT501" s="7">
        <f>GDP!BM502+GDP!BT502+GDP!CA502</f>
        <v>0</v>
      </c>
      <c r="BU501">
        <f>GDP!CB502</f>
        <v>0</v>
      </c>
      <c r="BV501">
        <f>GDP!CC502</f>
        <v>0</v>
      </c>
      <c r="BW501">
        <f>GDP!CD502</f>
        <v>0</v>
      </c>
      <c r="BX501">
        <f>GDP!CE502</f>
        <v>0</v>
      </c>
      <c r="BY501">
        <f>GDP!CF502</f>
        <v>0</v>
      </c>
      <c r="BZ501">
        <f>GDP!CG502</f>
        <v>0</v>
      </c>
      <c r="CA501" s="7">
        <f>GDP!CH502</f>
        <v>0</v>
      </c>
      <c r="CB501">
        <f>GDP!CI502</f>
        <v>0</v>
      </c>
      <c r="CC501">
        <f>GDP!CJ502</f>
        <v>0</v>
      </c>
      <c r="CD501">
        <f>GDP!CK502</f>
        <v>0</v>
      </c>
      <c r="CE501">
        <f>GDP!CL502</f>
        <v>0</v>
      </c>
      <c r="CF501">
        <f>GDP!CM502</f>
        <v>0</v>
      </c>
      <c r="CG501">
        <f>GDP!CN502</f>
        <v>0</v>
      </c>
      <c r="CH501" s="7">
        <f>GDP!CO502</f>
        <v>0</v>
      </c>
      <c r="CI501">
        <f>GDP!CP502</f>
        <v>0</v>
      </c>
      <c r="CJ501">
        <f>GDP!CQ502</f>
        <v>0</v>
      </c>
      <c r="CK501">
        <f>GDP!CR502</f>
        <v>0</v>
      </c>
      <c r="CL501">
        <f>GDP!CS502</f>
        <v>0</v>
      </c>
      <c r="CM501">
        <f>GDP!CT502</f>
        <v>0</v>
      </c>
      <c r="CN501">
        <f>GDP!CU502</f>
        <v>0</v>
      </c>
      <c r="CO501">
        <f>GDP!CV502</f>
        <v>0</v>
      </c>
      <c r="CP501">
        <f>GDP!CW502</f>
        <v>0</v>
      </c>
      <c r="CQ501">
        <f>GDP!CX502</f>
        <v>0</v>
      </c>
      <c r="CR501">
        <f>GDP!CY502</f>
        <v>0</v>
      </c>
      <c r="CS501">
        <f>GDP!CZ502</f>
        <v>0</v>
      </c>
      <c r="CT501">
        <f>GDP!DA502</f>
        <v>0</v>
      </c>
      <c r="CU501">
        <f>GDP!DB502</f>
        <v>0</v>
      </c>
      <c r="CV501" s="7">
        <f>GDP!DC502</f>
        <v>0</v>
      </c>
      <c r="CW501">
        <f>GDP!DD502</f>
        <v>0</v>
      </c>
      <c r="CX501">
        <f>GDP!DE502</f>
        <v>0</v>
      </c>
      <c r="CY501">
        <f>GDP!DF502</f>
        <v>0</v>
      </c>
      <c r="CZ501">
        <f>GDP!DG502</f>
        <v>0</v>
      </c>
      <c r="DA501">
        <f>GDP!DH502</f>
        <v>0</v>
      </c>
      <c r="DB501">
        <f>GDP!DI502</f>
        <v>0</v>
      </c>
      <c r="DC501" s="7">
        <f>GDP!DJ502</f>
        <v>0</v>
      </c>
      <c r="DD501">
        <f>GDP!DU502</f>
        <v>0</v>
      </c>
      <c r="DE501">
        <f>GDP!DV502</f>
        <v>0</v>
      </c>
      <c r="DF501">
        <f>GDP!DW502</f>
        <v>0</v>
      </c>
      <c r="DG501">
        <f>GDP!EF502</f>
        <v>0</v>
      </c>
      <c r="DH501">
        <f>GDP!EG502</f>
        <v>0</v>
      </c>
      <c r="DI501">
        <f>GDP!EH502</f>
        <v>0</v>
      </c>
      <c r="DJ501">
        <f>GDP!EI502</f>
        <v>0</v>
      </c>
      <c r="DK501">
        <f>GDP!EJ502</f>
        <v>0</v>
      </c>
      <c r="DL501" s="84">
        <v>58.207506181845503</v>
      </c>
      <c r="DM501" s="84">
        <v>59.5107</v>
      </c>
      <c r="DN501">
        <v>59.510510707842997</v>
      </c>
      <c r="DO501">
        <v>-0.23</v>
      </c>
      <c r="DP501">
        <v>4.1694356600000004</v>
      </c>
      <c r="DQ501">
        <v>4.7376679543000009</v>
      </c>
      <c r="DR501">
        <v>0.56823229430000044</v>
      </c>
      <c r="DS501">
        <v>43.149253209599998</v>
      </c>
      <c r="DT501">
        <v>38.411585255299997</v>
      </c>
      <c r="DU501">
        <v>751368000</v>
      </c>
      <c r="DV501">
        <v>2107977000</v>
      </c>
      <c r="DW501">
        <f t="shared" si="35"/>
        <v>0.79635084926899524</v>
      </c>
      <c r="DX501">
        <f t="shared" si="36"/>
        <v>2.2341772263251949</v>
      </c>
      <c r="DY501">
        <f t="shared" si="37"/>
        <v>-1.4378263770561996</v>
      </c>
      <c r="DZ501">
        <v>32918341000</v>
      </c>
      <c r="EA501">
        <f t="shared" si="38"/>
        <v>34.889094041636568</v>
      </c>
      <c r="EB501">
        <v>4593947000</v>
      </c>
      <c r="EC501">
        <v>16781818000</v>
      </c>
      <c r="ED501">
        <f t="shared" si="39"/>
        <v>7.1511046113713421</v>
      </c>
    </row>
    <row r="502" spans="1:134" x14ac:dyDescent="0.35">
      <c r="A502" t="s">
        <v>157</v>
      </c>
      <c r="B502" s="7">
        <v>1997</v>
      </c>
      <c r="C502">
        <f>MacroData!D502</f>
        <v>20520.716226282002</v>
      </c>
      <c r="D502">
        <f>MacroData!E502</f>
        <v>101.03700000000001</v>
      </c>
      <c r="E502">
        <f>MacroData!F502</f>
        <v>101.303</v>
      </c>
      <c r="F502">
        <f>MacroData!G502</f>
        <v>67589000000</v>
      </c>
      <c r="G502">
        <f>MacroData!H502</f>
        <v>100900847818.59</v>
      </c>
      <c r="H502">
        <f>MacroData!I502</f>
        <v>102356901000</v>
      </c>
      <c r="I502">
        <f>MacroData!J502</f>
        <v>147531015000</v>
      </c>
      <c r="J502">
        <f>MacroData!K502</f>
        <v>5.742</v>
      </c>
      <c r="K502">
        <f>MacroData!L502</f>
        <v>6.3579999999999997</v>
      </c>
      <c r="L502">
        <f>MacroData!M502</f>
        <v>89327.359375</v>
      </c>
      <c r="M502">
        <f>MacroData!N502</f>
        <v>33649.98828125</v>
      </c>
      <c r="N502">
        <f>MacroData!O502</f>
        <v>10108980</v>
      </c>
      <c r="O502">
        <f>MacroData!P502</f>
        <v>-9426299918.0761909</v>
      </c>
      <c r="P502">
        <f>MacroData!Q502</f>
        <v>-8813380413.9079895</v>
      </c>
      <c r="Q502">
        <f>MacroData!R502</f>
        <v>35318245000</v>
      </c>
      <c r="R502">
        <f>MacroData!S502</f>
        <v>156344395413.90799</v>
      </c>
      <c r="S502">
        <f>MacroData!T502</f>
        <v>27631975300.368011</v>
      </c>
      <c r="T502">
        <f>MacroData!U502</f>
        <v>93819572000</v>
      </c>
      <c r="U502">
        <f>MacroData!V502</f>
        <v>6.83</v>
      </c>
      <c r="V502">
        <f>MacroData!W502</f>
        <v>226.93</v>
      </c>
      <c r="W502">
        <f>MacroData!X502</f>
        <v>95.070999999999998</v>
      </c>
      <c r="X502">
        <f>MacroData!Y502</f>
        <v>104483104370.929</v>
      </c>
      <c r="Y502">
        <f>MacroData!Z502</f>
        <v>64940900000</v>
      </c>
      <c r="Z502">
        <f>MacroData!AA502</f>
        <v>37940652000</v>
      </c>
      <c r="AA502">
        <f>MacroData!AB502</f>
        <v>6331333000</v>
      </c>
      <c r="AB502">
        <f>MacroData!AC502</f>
        <v>10872357000</v>
      </c>
      <c r="AC502">
        <f>MacroData!AD502</f>
        <v>27101174000</v>
      </c>
      <c r="AD502">
        <f>MacroData!AE502</f>
        <v>7568660511.0494719</v>
      </c>
      <c r="AE502">
        <f>MacroData!AH502</f>
        <v>0</v>
      </c>
      <c r="AF502">
        <f>MacroData!AI502</f>
        <v>0</v>
      </c>
      <c r="AG502">
        <f>MacroData!AJ502</f>
        <v>0</v>
      </c>
      <c r="AH502">
        <f>MacroData!AK502</f>
        <v>0</v>
      </c>
      <c r="AI502">
        <f>MacroData!AL502</f>
        <v>0</v>
      </c>
      <c r="AJ502">
        <f>MacroData!AM502</f>
        <v>3.6979164999999998</v>
      </c>
      <c r="AK502">
        <f>MacroData!AN502</f>
        <v>4.7437499988646739</v>
      </c>
      <c r="AL502" s="31">
        <f>GDP!C503+GDP!J503</f>
        <v>0</v>
      </c>
      <c r="AM502">
        <f>GDP!D503+GDP!K503</f>
        <v>0</v>
      </c>
      <c r="AN502">
        <f>GDP!E503+GDP!L503</f>
        <v>0</v>
      </c>
      <c r="AO502">
        <f>GDP!F503+GDP!M503</f>
        <v>0</v>
      </c>
      <c r="AP502">
        <f>GDP!G503+GDP!N503</f>
        <v>0</v>
      </c>
      <c r="AQ502">
        <f>GDP!H503+GDP!O503</f>
        <v>0</v>
      </c>
      <c r="AR502" s="7">
        <f>GDP!I503+GDP!P503</f>
        <v>0</v>
      </c>
      <c r="AS502">
        <f>GDP!AE503</f>
        <v>0</v>
      </c>
      <c r="AT502">
        <f>GDP!AF503</f>
        <v>0</v>
      </c>
      <c r="AU502">
        <f>GDP!AG503</f>
        <v>0</v>
      </c>
      <c r="AV502">
        <f>GDP!AH503</f>
        <v>0</v>
      </c>
      <c r="AW502">
        <f>GDP!AI503</f>
        <v>0</v>
      </c>
      <c r="AX502">
        <f>GDP!AJ503</f>
        <v>0</v>
      </c>
      <c r="AY502" s="7">
        <f>GDP!AK503</f>
        <v>0</v>
      </c>
      <c r="AZ502">
        <f>GDP!AS503</f>
        <v>0</v>
      </c>
      <c r="BA502">
        <f>GDP!AT503</f>
        <v>0</v>
      </c>
      <c r="BB502">
        <f>GDP!AU503</f>
        <v>0</v>
      </c>
      <c r="BC502">
        <f>GDP!AV503</f>
        <v>0</v>
      </c>
      <c r="BD502">
        <f>GDP!AW503</f>
        <v>0</v>
      </c>
      <c r="BE502">
        <f>GDP!AX503</f>
        <v>0</v>
      </c>
      <c r="BF502" s="7">
        <f>GDP!AY503</f>
        <v>0</v>
      </c>
      <c r="BG502">
        <f>GDP!AZ503</f>
        <v>0</v>
      </c>
      <c r="BH502">
        <f>GDP!BA503</f>
        <v>0</v>
      </c>
      <c r="BI502">
        <f>GDP!BB503</f>
        <v>0</v>
      </c>
      <c r="BJ502">
        <f>GDP!BC503</f>
        <v>0</v>
      </c>
      <c r="BK502">
        <f>GDP!BD503</f>
        <v>0</v>
      </c>
      <c r="BL502">
        <f>GDP!BE503</f>
        <v>0</v>
      </c>
      <c r="BM502" s="7">
        <f>GDP!BF503</f>
        <v>0</v>
      </c>
      <c r="BN502">
        <f>GDP!BG503+GDP!BN503+GDP!BU503</f>
        <v>0</v>
      </c>
      <c r="BO502">
        <f>GDP!BH503+GDP!BO503+GDP!BV503</f>
        <v>0</v>
      </c>
      <c r="BP502">
        <f>GDP!BI503+GDP!BP503+GDP!BW503</f>
        <v>0</v>
      </c>
      <c r="BQ502">
        <f>GDP!BJ503+GDP!BQ503+GDP!BX503</f>
        <v>0</v>
      </c>
      <c r="BR502">
        <f>GDP!BK503+GDP!BR503+GDP!BY503</f>
        <v>0</v>
      </c>
      <c r="BS502">
        <f>GDP!BL503+GDP!BS503+GDP!BZ503</f>
        <v>0</v>
      </c>
      <c r="BT502" s="7">
        <f>GDP!BM503+GDP!BT503+GDP!CA503</f>
        <v>0</v>
      </c>
      <c r="BU502">
        <f>GDP!CB503</f>
        <v>0</v>
      </c>
      <c r="BV502">
        <f>GDP!CC503</f>
        <v>0</v>
      </c>
      <c r="BW502">
        <f>GDP!CD503</f>
        <v>0</v>
      </c>
      <c r="BX502">
        <f>GDP!CE503</f>
        <v>0</v>
      </c>
      <c r="BY502">
        <f>GDP!CF503</f>
        <v>0</v>
      </c>
      <c r="BZ502">
        <f>GDP!CG503</f>
        <v>0</v>
      </c>
      <c r="CA502" s="7">
        <f>GDP!CH503</f>
        <v>0</v>
      </c>
      <c r="CB502">
        <f>GDP!CI503</f>
        <v>0</v>
      </c>
      <c r="CC502">
        <f>GDP!CJ503</f>
        <v>0</v>
      </c>
      <c r="CD502">
        <f>GDP!CK503</f>
        <v>0</v>
      </c>
      <c r="CE502">
        <f>GDP!CL503</f>
        <v>0</v>
      </c>
      <c r="CF502">
        <f>GDP!CM503</f>
        <v>0</v>
      </c>
      <c r="CG502">
        <f>GDP!CN503</f>
        <v>0</v>
      </c>
      <c r="CH502" s="7">
        <f>GDP!CO503</f>
        <v>0</v>
      </c>
      <c r="CI502">
        <f>GDP!CP503</f>
        <v>0</v>
      </c>
      <c r="CJ502">
        <f>GDP!CQ503</f>
        <v>0</v>
      </c>
      <c r="CK502">
        <f>GDP!CR503</f>
        <v>0</v>
      </c>
      <c r="CL502">
        <f>GDP!CS503</f>
        <v>0</v>
      </c>
      <c r="CM502">
        <f>GDP!CT503</f>
        <v>0</v>
      </c>
      <c r="CN502">
        <f>GDP!CU503</f>
        <v>0</v>
      </c>
      <c r="CO502">
        <f>GDP!CV503</f>
        <v>0</v>
      </c>
      <c r="CP502">
        <f>GDP!CW503</f>
        <v>0</v>
      </c>
      <c r="CQ502">
        <f>GDP!CX503</f>
        <v>0</v>
      </c>
      <c r="CR502">
        <f>GDP!CY503</f>
        <v>0</v>
      </c>
      <c r="CS502">
        <f>GDP!CZ503</f>
        <v>0</v>
      </c>
      <c r="CT502">
        <f>GDP!DA503</f>
        <v>0</v>
      </c>
      <c r="CU502">
        <f>GDP!DB503</f>
        <v>0</v>
      </c>
      <c r="CV502" s="7">
        <f>GDP!DC503</f>
        <v>0</v>
      </c>
      <c r="CW502">
        <f>GDP!DD503</f>
        <v>0</v>
      </c>
      <c r="CX502">
        <f>GDP!DE503</f>
        <v>0</v>
      </c>
      <c r="CY502">
        <f>GDP!DF503</f>
        <v>0</v>
      </c>
      <c r="CZ502">
        <f>GDP!DG503</f>
        <v>0</v>
      </c>
      <c r="DA502">
        <f>GDP!DH503</f>
        <v>0</v>
      </c>
      <c r="DB502">
        <f>GDP!DI503</f>
        <v>0</v>
      </c>
      <c r="DC502" s="7">
        <f>GDP!DJ503</f>
        <v>0</v>
      </c>
      <c r="DD502">
        <f>GDP!DU503</f>
        <v>0</v>
      </c>
      <c r="DE502">
        <f>GDP!DV503</f>
        <v>0</v>
      </c>
      <c r="DF502">
        <f>GDP!DW503</f>
        <v>0</v>
      </c>
      <c r="DG502">
        <f>GDP!EF503</f>
        <v>0</v>
      </c>
      <c r="DH502">
        <f>GDP!EG503</f>
        <v>0</v>
      </c>
      <c r="DI502">
        <f>GDP!EH503</f>
        <v>0</v>
      </c>
      <c r="DJ502">
        <f>GDP!EI503</f>
        <v>0</v>
      </c>
      <c r="DK502">
        <f>GDP!EJ503</f>
        <v>0</v>
      </c>
      <c r="DL502" s="84">
        <v>54.341303008821903</v>
      </c>
      <c r="DM502" s="84">
        <v>55.184199999999997</v>
      </c>
      <c r="DN502">
        <v>55.184359823324002</v>
      </c>
      <c r="DO502">
        <v>-3.46</v>
      </c>
      <c r="DP502">
        <v>3.3475065839</v>
      </c>
      <c r="DQ502">
        <v>3.7046647202000003</v>
      </c>
      <c r="DR502">
        <v>0.35715813630000026</v>
      </c>
      <c r="DS502">
        <v>42.448318164699998</v>
      </c>
      <c r="DT502">
        <v>38.743653444499998</v>
      </c>
      <c r="DU502">
        <v>756044000</v>
      </c>
      <c r="DV502">
        <v>2290607000</v>
      </c>
      <c r="DW502">
        <f t="shared" si="35"/>
        <v>0.73863510189703763</v>
      </c>
      <c r="DX502">
        <f t="shared" si="36"/>
        <v>2.2378627895348258</v>
      </c>
      <c r="DY502">
        <f t="shared" si="37"/>
        <v>-1.4992276876377881</v>
      </c>
      <c r="DZ502">
        <v>35362950000</v>
      </c>
      <c r="EA502">
        <f t="shared" si="38"/>
        <v>34.548672004049827</v>
      </c>
      <c r="EB502">
        <v>5699517000</v>
      </c>
      <c r="EC502">
        <v>18158532000</v>
      </c>
      <c r="ED502">
        <f t="shared" si="39"/>
        <v>5.6250678142118957</v>
      </c>
    </row>
    <row r="503" spans="1:134" x14ac:dyDescent="0.35">
      <c r="A503" t="s">
        <v>157</v>
      </c>
      <c r="B503" s="7">
        <v>1998</v>
      </c>
      <c r="C503">
        <f>MacroData!D503</f>
        <v>22330.726062543999</v>
      </c>
      <c r="D503">
        <f>MacroData!E503</f>
        <v>101.01900000000001</v>
      </c>
      <c r="E503">
        <f>MacroData!F503</f>
        <v>101.61499999999999</v>
      </c>
      <c r="F503">
        <f>MacroData!G503</f>
        <v>72746700000</v>
      </c>
      <c r="G503">
        <f>MacroData!H503</f>
        <v>108303953819.978</v>
      </c>
      <c r="H503">
        <f>MacroData!I503</f>
        <v>111385192000</v>
      </c>
      <c r="I503">
        <f>MacroData!J503</f>
        <v>154600362000</v>
      </c>
      <c r="J503">
        <f>MacroData!K503</f>
        <v>4.3079999999999998</v>
      </c>
      <c r="K503">
        <f>MacroData!L503</f>
        <v>4.8780000000000001</v>
      </c>
      <c r="L503">
        <f>MacroData!M503</f>
        <v>93624.8984375</v>
      </c>
      <c r="M503">
        <f>MacroData!N503</f>
        <v>38088.90234375</v>
      </c>
      <c r="N503">
        <f>MacroData!O503</f>
        <v>10160200</v>
      </c>
      <c r="O503">
        <f>MacroData!P503</f>
        <v>-11408027456.105253</v>
      </c>
      <c r="P503">
        <f>MacroData!Q503</f>
        <v>-12347925960.743988</v>
      </c>
      <c r="Q503">
        <f>MacroData!R503</f>
        <v>39464676000</v>
      </c>
      <c r="R503">
        <f>MacroData!S503</f>
        <v>166948287960.74399</v>
      </c>
      <c r="S503">
        <f>MacroData!T503</f>
        <v>31964600616.33522</v>
      </c>
      <c r="T503">
        <f>MacroData!U503</f>
        <v>98316012000</v>
      </c>
      <c r="U503">
        <f>MacroData!V503</f>
        <v>5.0709999999999997</v>
      </c>
      <c r="V503">
        <f>MacroData!W503</f>
        <v>278.87</v>
      </c>
      <c r="W503">
        <f>MacroData!X503</f>
        <v>95.372</v>
      </c>
      <c r="X503">
        <f>MacroData!Y503</f>
        <v>109490611985.74699</v>
      </c>
      <c r="Y503">
        <f>MacroData!Z503</f>
        <v>69844000000</v>
      </c>
      <c r="Z503">
        <f>MacroData!AA503</f>
        <v>41316144000</v>
      </c>
      <c r="AA503">
        <f>MacroData!AB503</f>
        <v>7255927000</v>
      </c>
      <c r="AB503">
        <f>MacroData!AC503</f>
        <v>12026830000</v>
      </c>
      <c r="AC503">
        <f>MacroData!AD503</f>
        <v>28907934000</v>
      </c>
      <c r="AD503">
        <f>MacroData!AE503</f>
        <v>7364027964.4276638</v>
      </c>
      <c r="AE503">
        <f>MacroData!AH503</f>
        <v>0</v>
      </c>
      <c r="AF503">
        <f>MacroData!AI503</f>
        <v>0</v>
      </c>
      <c r="AG503">
        <f>MacroData!AJ503</f>
        <v>0</v>
      </c>
      <c r="AH503">
        <f>MacroData!AK503</f>
        <v>0</v>
      </c>
      <c r="AI503">
        <f>MacroData!AL503</f>
        <v>0</v>
      </c>
      <c r="AJ503">
        <f>MacroData!AM503</f>
        <v>3.6979164999999998</v>
      </c>
      <c r="AK503">
        <f>MacroData!AN503</f>
        <v>4.6343809564908351</v>
      </c>
      <c r="AL503" s="31">
        <f>GDP!C504+GDP!J504</f>
        <v>0</v>
      </c>
      <c r="AM503">
        <f>GDP!D504+GDP!K504</f>
        <v>0</v>
      </c>
      <c r="AN503">
        <f>GDP!E504+GDP!L504</f>
        <v>0</v>
      </c>
      <c r="AO503">
        <f>GDP!F504+GDP!M504</f>
        <v>0</v>
      </c>
      <c r="AP503">
        <f>GDP!G504+GDP!N504</f>
        <v>0</v>
      </c>
      <c r="AQ503">
        <f>GDP!H504+GDP!O504</f>
        <v>0</v>
      </c>
      <c r="AR503" s="7">
        <f>GDP!I504+GDP!P504</f>
        <v>0</v>
      </c>
      <c r="AS503">
        <f>GDP!AE504</f>
        <v>0</v>
      </c>
      <c r="AT503">
        <f>GDP!AF504</f>
        <v>0</v>
      </c>
      <c r="AU503">
        <f>GDP!AG504</f>
        <v>0</v>
      </c>
      <c r="AV503">
        <f>GDP!AH504</f>
        <v>0</v>
      </c>
      <c r="AW503">
        <f>GDP!AI504</f>
        <v>0</v>
      </c>
      <c r="AX503">
        <f>GDP!AJ504</f>
        <v>0</v>
      </c>
      <c r="AY503" s="7">
        <f>GDP!AK504</f>
        <v>0</v>
      </c>
      <c r="AZ503">
        <f>GDP!AS504</f>
        <v>0</v>
      </c>
      <c r="BA503">
        <f>GDP!AT504</f>
        <v>0</v>
      </c>
      <c r="BB503">
        <f>GDP!AU504</f>
        <v>0</v>
      </c>
      <c r="BC503">
        <f>GDP!AV504</f>
        <v>0</v>
      </c>
      <c r="BD503">
        <f>GDP!AW504</f>
        <v>0</v>
      </c>
      <c r="BE503">
        <f>GDP!AX504</f>
        <v>0</v>
      </c>
      <c r="BF503" s="7">
        <f>GDP!AY504</f>
        <v>0</v>
      </c>
      <c r="BG503">
        <f>GDP!AZ504</f>
        <v>0</v>
      </c>
      <c r="BH503">
        <f>GDP!BA504</f>
        <v>0</v>
      </c>
      <c r="BI503">
        <f>GDP!BB504</f>
        <v>0</v>
      </c>
      <c r="BJ503">
        <f>GDP!BC504</f>
        <v>0</v>
      </c>
      <c r="BK503">
        <f>GDP!BD504</f>
        <v>0</v>
      </c>
      <c r="BL503">
        <f>GDP!BE504</f>
        <v>0</v>
      </c>
      <c r="BM503" s="7">
        <f>GDP!BF504</f>
        <v>0</v>
      </c>
      <c r="BN503">
        <f>GDP!BG504+GDP!BN504+GDP!BU504</f>
        <v>0</v>
      </c>
      <c r="BO503">
        <f>GDP!BH504+GDP!BO504+GDP!BV504</f>
        <v>0</v>
      </c>
      <c r="BP503">
        <f>GDP!BI504+GDP!BP504+GDP!BW504</f>
        <v>0</v>
      </c>
      <c r="BQ503">
        <f>GDP!BJ504+GDP!BQ504+GDP!BX504</f>
        <v>0</v>
      </c>
      <c r="BR503">
        <f>GDP!BK504+GDP!BR504+GDP!BY504</f>
        <v>0</v>
      </c>
      <c r="BS503">
        <f>GDP!BL504+GDP!BS504+GDP!BZ504</f>
        <v>0</v>
      </c>
      <c r="BT503" s="7">
        <f>GDP!BM504+GDP!BT504+GDP!CA504</f>
        <v>0</v>
      </c>
      <c r="BU503">
        <f>GDP!CB504</f>
        <v>0</v>
      </c>
      <c r="BV503">
        <f>GDP!CC504</f>
        <v>0</v>
      </c>
      <c r="BW503">
        <f>GDP!CD504</f>
        <v>0</v>
      </c>
      <c r="BX503">
        <f>GDP!CE504</f>
        <v>0</v>
      </c>
      <c r="BY503">
        <f>GDP!CF504</f>
        <v>0</v>
      </c>
      <c r="BZ503">
        <f>GDP!CG504</f>
        <v>0</v>
      </c>
      <c r="CA503" s="7">
        <f>GDP!CH504</f>
        <v>0</v>
      </c>
      <c r="CB503">
        <f>GDP!CI504</f>
        <v>0</v>
      </c>
      <c r="CC503">
        <f>GDP!CJ504</f>
        <v>0</v>
      </c>
      <c r="CD503">
        <f>GDP!CK504</f>
        <v>0</v>
      </c>
      <c r="CE503">
        <f>GDP!CL504</f>
        <v>0</v>
      </c>
      <c r="CF503">
        <f>GDP!CM504</f>
        <v>0</v>
      </c>
      <c r="CG503">
        <f>GDP!CN504</f>
        <v>0</v>
      </c>
      <c r="CH503" s="7">
        <f>GDP!CO504</f>
        <v>0</v>
      </c>
      <c r="CI503">
        <f>GDP!CP504</f>
        <v>0</v>
      </c>
      <c r="CJ503">
        <f>GDP!CQ504</f>
        <v>0</v>
      </c>
      <c r="CK503">
        <f>GDP!CR504</f>
        <v>0</v>
      </c>
      <c r="CL503">
        <f>GDP!CS504</f>
        <v>0</v>
      </c>
      <c r="CM503">
        <f>GDP!CT504</f>
        <v>0</v>
      </c>
      <c r="CN503">
        <f>GDP!CU504</f>
        <v>0</v>
      </c>
      <c r="CO503">
        <f>GDP!CV504</f>
        <v>0</v>
      </c>
      <c r="CP503">
        <f>GDP!CW504</f>
        <v>0</v>
      </c>
      <c r="CQ503">
        <f>GDP!CX504</f>
        <v>0</v>
      </c>
      <c r="CR503">
        <f>GDP!CY504</f>
        <v>0</v>
      </c>
      <c r="CS503">
        <f>GDP!CZ504</f>
        <v>0</v>
      </c>
      <c r="CT503">
        <f>GDP!DA504</f>
        <v>0</v>
      </c>
      <c r="CU503">
        <f>GDP!DB504</f>
        <v>0</v>
      </c>
      <c r="CV503" s="7">
        <f>GDP!DC504</f>
        <v>0</v>
      </c>
      <c r="CW503">
        <f>GDP!DD504</f>
        <v>0</v>
      </c>
      <c r="CX503">
        <f>GDP!DE504</f>
        <v>0</v>
      </c>
      <c r="CY503">
        <f>GDP!DF504</f>
        <v>0</v>
      </c>
      <c r="CZ503">
        <f>GDP!DG504</f>
        <v>0</v>
      </c>
      <c r="DA503">
        <f>GDP!DH504</f>
        <v>0</v>
      </c>
      <c r="DB503">
        <f>GDP!DI504</f>
        <v>0</v>
      </c>
      <c r="DC503" s="7">
        <f>GDP!DJ504</f>
        <v>0</v>
      </c>
      <c r="DD503">
        <f>GDP!DU504</f>
        <v>0</v>
      </c>
      <c r="DE503">
        <f>GDP!DV504</f>
        <v>0</v>
      </c>
      <c r="DF503">
        <f>GDP!DW504</f>
        <v>0</v>
      </c>
      <c r="DG503">
        <f>GDP!EF504</f>
        <v>0</v>
      </c>
      <c r="DH503">
        <f>GDP!EG504</f>
        <v>0</v>
      </c>
      <c r="DI503">
        <f>GDP!EH504</f>
        <v>0</v>
      </c>
      <c r="DJ503">
        <f>GDP!EI504</f>
        <v>0</v>
      </c>
      <c r="DK503">
        <f>GDP!EJ504</f>
        <v>0</v>
      </c>
      <c r="DL503" s="84">
        <v>50.272476478235902</v>
      </c>
      <c r="DM503" s="84">
        <v>51.827300000000001</v>
      </c>
      <c r="DN503">
        <v>51.827352287377998</v>
      </c>
      <c r="DO503">
        <v>-3.64</v>
      </c>
      <c r="DP503">
        <v>2.7146786262</v>
      </c>
      <c r="DQ503">
        <v>4.386289516799998</v>
      </c>
      <c r="DR503">
        <v>1.671610890599998</v>
      </c>
      <c r="DS503">
        <v>42.698419911999999</v>
      </c>
      <c r="DT503">
        <v>38.312130395200001</v>
      </c>
      <c r="DU503">
        <v>1553997000</v>
      </c>
      <c r="DV503">
        <v>2472912000</v>
      </c>
      <c r="DW503">
        <f t="shared" si="35"/>
        <v>1.3951558300496534</v>
      </c>
      <c r="DX503">
        <f t="shared" si="36"/>
        <v>2.220144307871732</v>
      </c>
      <c r="DY503">
        <f t="shared" si="37"/>
        <v>-0.82498847782207863</v>
      </c>
      <c r="DZ503">
        <v>39301158000</v>
      </c>
      <c r="EA503">
        <f t="shared" si="38"/>
        <v>35.28400615406759</v>
      </c>
      <c r="EB503">
        <v>5681106000</v>
      </c>
      <c r="EC503">
        <v>20016296000</v>
      </c>
      <c r="ED503">
        <f t="shared" si="39"/>
        <v>4.919289876499799</v>
      </c>
    </row>
    <row r="504" spans="1:134" x14ac:dyDescent="0.35">
      <c r="A504" t="s">
        <v>157</v>
      </c>
      <c r="B504" s="7">
        <v>1999</v>
      </c>
      <c r="C504">
        <f>MacroData!D504</f>
        <v>23985.498275602</v>
      </c>
      <c r="D504">
        <f>MacroData!E504</f>
        <v>101.117</v>
      </c>
      <c r="E504">
        <f>MacroData!F504</f>
        <v>100.542</v>
      </c>
      <c r="F504">
        <f>MacroData!G504</f>
        <v>74722500000</v>
      </c>
      <c r="G504">
        <f>MacroData!H504</f>
        <v>115546588906.62</v>
      </c>
      <c r="H504">
        <f>MacroData!I504</f>
        <v>119639161000</v>
      </c>
      <c r="I504">
        <f>MacroData!J504</f>
        <v>160611555000</v>
      </c>
      <c r="J504">
        <f>MacroData!K504</f>
        <v>2.964</v>
      </c>
      <c r="K504">
        <f>MacroData!L504</f>
        <v>4.7779999999999996</v>
      </c>
      <c r="L504">
        <f>MacroData!M504</f>
        <v>98636.78125</v>
      </c>
      <c r="M504">
        <f>MacroData!N504</f>
        <v>42331.15234375</v>
      </c>
      <c r="N504">
        <f>MacroData!O504</f>
        <v>10217830</v>
      </c>
      <c r="O504">
        <f>MacroData!P504</f>
        <v>-13042405369.288122</v>
      </c>
      <c r="P504">
        <f>MacroData!Q504</f>
        <v>-14943110662.545013</v>
      </c>
      <c r="Q504">
        <f>MacroData!R504</f>
        <v>41863782000</v>
      </c>
      <c r="R504">
        <f>MacroData!S504</f>
        <v>175554665662.54501</v>
      </c>
      <c r="S504">
        <f>MacroData!T504</f>
        <v>34227471843.399078</v>
      </c>
      <c r="T504">
        <f>MacroData!U504</f>
        <v>103482052000</v>
      </c>
      <c r="U504">
        <f>MacroData!V504</f>
        <v>4.5389999999999997</v>
      </c>
      <c r="V504">
        <f>MacroData!W504</f>
        <v>305.09000000000003</v>
      </c>
      <c r="W504">
        <f>MacroData!X504</f>
        <v>95.290999999999997</v>
      </c>
      <c r="X504">
        <f>MacroData!Y504</f>
        <v>115243825334.466</v>
      </c>
      <c r="Y504">
        <f>MacroData!Z504</f>
        <v>75572828000</v>
      </c>
      <c r="Z504">
        <f>MacroData!AA504</f>
        <v>45944311000</v>
      </c>
      <c r="AA504">
        <f>MacroData!AB504</f>
        <v>8325241000</v>
      </c>
      <c r="AB504">
        <f>MacroData!AC504</f>
        <v>12869553000</v>
      </c>
      <c r="AC504">
        <f>MacroData!AD504</f>
        <v>29894265000</v>
      </c>
      <c r="AD504">
        <f>MacroData!AE504</f>
        <v>7490633278.673811</v>
      </c>
      <c r="AE504">
        <f>MacroData!AH504</f>
        <v>0</v>
      </c>
      <c r="AF504">
        <f>MacroData!AI504</f>
        <v>0</v>
      </c>
      <c r="AG504">
        <f>MacroData!AJ504</f>
        <v>0</v>
      </c>
      <c r="AH504">
        <f>MacroData!AK504</f>
        <v>0</v>
      </c>
      <c r="AI504">
        <f>MacroData!AL504</f>
        <v>0</v>
      </c>
      <c r="AJ504">
        <f>MacroData!AM504</f>
        <v>3.6979164999999998</v>
      </c>
      <c r="AK504">
        <f>MacroData!AN504</f>
        <v>4.4343214375632147</v>
      </c>
      <c r="AL504" s="31">
        <f>GDP!C505+GDP!J505</f>
        <v>0</v>
      </c>
      <c r="AM504">
        <f>GDP!D505+GDP!K505</f>
        <v>0</v>
      </c>
      <c r="AN504">
        <f>GDP!E505+GDP!L505</f>
        <v>0</v>
      </c>
      <c r="AO504">
        <f>GDP!F505+GDP!M505</f>
        <v>0</v>
      </c>
      <c r="AP504">
        <f>GDP!G505+GDP!N505</f>
        <v>0</v>
      </c>
      <c r="AQ504">
        <f>GDP!H505+GDP!O505</f>
        <v>0</v>
      </c>
      <c r="AR504" s="7">
        <f>GDP!I505+GDP!P505</f>
        <v>0</v>
      </c>
      <c r="AS504">
        <f>GDP!AE505</f>
        <v>0</v>
      </c>
      <c r="AT504">
        <f>GDP!AF505</f>
        <v>0</v>
      </c>
      <c r="AU504">
        <f>GDP!AG505</f>
        <v>0</v>
      </c>
      <c r="AV504">
        <f>GDP!AH505</f>
        <v>0</v>
      </c>
      <c r="AW504">
        <f>GDP!AI505</f>
        <v>0</v>
      </c>
      <c r="AX504">
        <f>GDP!AJ505</f>
        <v>0</v>
      </c>
      <c r="AY504" s="7">
        <f>GDP!AK505</f>
        <v>0</v>
      </c>
      <c r="AZ504">
        <f>GDP!AS505</f>
        <v>0</v>
      </c>
      <c r="BA504">
        <f>GDP!AT505</f>
        <v>0</v>
      </c>
      <c r="BB504">
        <f>GDP!AU505</f>
        <v>0</v>
      </c>
      <c r="BC504">
        <f>GDP!AV505</f>
        <v>0</v>
      </c>
      <c r="BD504">
        <f>GDP!AW505</f>
        <v>0</v>
      </c>
      <c r="BE504">
        <f>GDP!AX505</f>
        <v>0</v>
      </c>
      <c r="BF504" s="7">
        <f>GDP!AY505</f>
        <v>0</v>
      </c>
      <c r="BG504">
        <f>GDP!AZ505</f>
        <v>0</v>
      </c>
      <c r="BH504">
        <f>GDP!BA505</f>
        <v>0</v>
      </c>
      <c r="BI504">
        <f>GDP!BB505</f>
        <v>0</v>
      </c>
      <c r="BJ504">
        <f>GDP!BC505</f>
        <v>0</v>
      </c>
      <c r="BK504">
        <f>GDP!BD505</f>
        <v>0</v>
      </c>
      <c r="BL504">
        <f>GDP!BE505</f>
        <v>0</v>
      </c>
      <c r="BM504" s="7">
        <f>GDP!BF505</f>
        <v>0</v>
      </c>
      <c r="BN504">
        <f>GDP!BG505+GDP!BN505+GDP!BU505</f>
        <v>0</v>
      </c>
      <c r="BO504">
        <f>GDP!BH505+GDP!BO505+GDP!BV505</f>
        <v>0</v>
      </c>
      <c r="BP504">
        <f>GDP!BI505+GDP!BP505+GDP!BW505</f>
        <v>0</v>
      </c>
      <c r="BQ504">
        <f>GDP!BJ505+GDP!BQ505+GDP!BX505</f>
        <v>0</v>
      </c>
      <c r="BR504">
        <f>GDP!BK505+GDP!BR505+GDP!BY505</f>
        <v>0</v>
      </c>
      <c r="BS504">
        <f>GDP!BL505+GDP!BS505+GDP!BZ505</f>
        <v>0</v>
      </c>
      <c r="BT504" s="7">
        <f>GDP!BM505+GDP!BT505+GDP!CA505</f>
        <v>0</v>
      </c>
      <c r="BU504">
        <f>GDP!CB505</f>
        <v>0</v>
      </c>
      <c r="BV504">
        <f>GDP!CC505</f>
        <v>0</v>
      </c>
      <c r="BW504">
        <f>GDP!CD505</f>
        <v>0</v>
      </c>
      <c r="BX504">
        <f>GDP!CE505</f>
        <v>0</v>
      </c>
      <c r="BY504">
        <f>GDP!CF505</f>
        <v>0</v>
      </c>
      <c r="BZ504">
        <f>GDP!CG505</f>
        <v>0</v>
      </c>
      <c r="CA504" s="7">
        <f>GDP!CH505</f>
        <v>0</v>
      </c>
      <c r="CB504">
        <f>GDP!CI505</f>
        <v>0</v>
      </c>
      <c r="CC504">
        <f>GDP!CJ505</f>
        <v>0</v>
      </c>
      <c r="CD504">
        <f>GDP!CK505</f>
        <v>0</v>
      </c>
      <c r="CE504">
        <f>GDP!CL505</f>
        <v>0</v>
      </c>
      <c r="CF504">
        <f>GDP!CM505</f>
        <v>0</v>
      </c>
      <c r="CG504">
        <f>GDP!CN505</f>
        <v>0</v>
      </c>
      <c r="CH504" s="7">
        <f>GDP!CO505</f>
        <v>0</v>
      </c>
      <c r="CI504">
        <f>GDP!CP505</f>
        <v>0</v>
      </c>
      <c r="CJ504">
        <f>GDP!CQ505</f>
        <v>0</v>
      </c>
      <c r="CK504">
        <f>GDP!CR505</f>
        <v>0</v>
      </c>
      <c r="CL504">
        <f>GDP!CS505</f>
        <v>0</v>
      </c>
      <c r="CM504">
        <f>GDP!CT505</f>
        <v>0</v>
      </c>
      <c r="CN504">
        <f>GDP!CU505</f>
        <v>0</v>
      </c>
      <c r="CO504">
        <f>GDP!CV505</f>
        <v>0</v>
      </c>
      <c r="CP504">
        <f>GDP!CW505</f>
        <v>0</v>
      </c>
      <c r="CQ504">
        <f>GDP!CX505</f>
        <v>0</v>
      </c>
      <c r="CR504">
        <f>GDP!CY505</f>
        <v>0</v>
      </c>
      <c r="CS504">
        <f>GDP!CZ505</f>
        <v>0</v>
      </c>
      <c r="CT504">
        <f>GDP!DA505</f>
        <v>0</v>
      </c>
      <c r="CU504">
        <f>GDP!DB505</f>
        <v>0</v>
      </c>
      <c r="CV504" s="7">
        <f>GDP!DC505</f>
        <v>0</v>
      </c>
      <c r="CW504">
        <f>GDP!DD505</f>
        <v>0</v>
      </c>
      <c r="CX504">
        <f>GDP!DE505</f>
        <v>0</v>
      </c>
      <c r="CY504">
        <f>GDP!DF505</f>
        <v>0</v>
      </c>
      <c r="CZ504">
        <f>GDP!DG505</f>
        <v>0</v>
      </c>
      <c r="DA504">
        <f>GDP!DH505</f>
        <v>0</v>
      </c>
      <c r="DB504">
        <f>GDP!DI505</f>
        <v>0</v>
      </c>
      <c r="DC504" s="7">
        <f>GDP!DJ505</f>
        <v>0</v>
      </c>
      <c r="DD504">
        <f>GDP!DU505</f>
        <v>0</v>
      </c>
      <c r="DE504">
        <f>GDP!DV505</f>
        <v>0</v>
      </c>
      <c r="DF504">
        <f>GDP!DW505</f>
        <v>0</v>
      </c>
      <c r="DG504">
        <f>GDP!EF505</f>
        <v>0</v>
      </c>
      <c r="DH504">
        <f>GDP!EG505</f>
        <v>0</v>
      </c>
      <c r="DI504">
        <f>GDP!EH505</f>
        <v>0</v>
      </c>
      <c r="DJ504">
        <f>GDP!EI505</f>
        <v>0</v>
      </c>
      <c r="DK504">
        <f>GDP!EJ505</f>
        <v>0</v>
      </c>
      <c r="DL504" s="84">
        <v>49.432250083009301</v>
      </c>
      <c r="DM504" s="84">
        <v>51.048999999999999</v>
      </c>
      <c r="DN504">
        <v>51.049321627025002</v>
      </c>
      <c r="DO504">
        <v>-0.28000000000000003</v>
      </c>
      <c r="DP504">
        <v>2.5762609619000001</v>
      </c>
      <c r="DQ504">
        <v>3.0305862810999997</v>
      </c>
      <c r="DR504">
        <v>0.45432531919999963</v>
      </c>
      <c r="DS504">
        <v>42.552698944500001</v>
      </c>
      <c r="DT504">
        <v>39.522112663400002</v>
      </c>
      <c r="DU504">
        <v>1202921000</v>
      </c>
      <c r="DV504">
        <v>2651478000</v>
      </c>
      <c r="DW504">
        <f t="shared" si="35"/>
        <v>1.0054575691984333</v>
      </c>
      <c r="DX504">
        <f t="shared" si="36"/>
        <v>2.2162291826837537</v>
      </c>
      <c r="DY504">
        <f t="shared" si="37"/>
        <v>-1.2107716134853204</v>
      </c>
      <c r="DZ504">
        <v>42931493000</v>
      </c>
      <c r="EA504">
        <f t="shared" si="38"/>
        <v>35.884147499162083</v>
      </c>
      <c r="EB504">
        <v>5903716000</v>
      </c>
      <c r="EC504">
        <v>21735198000</v>
      </c>
      <c r="ED504">
        <f t="shared" si="39"/>
        <v>4.9708519694675219</v>
      </c>
    </row>
    <row r="505" spans="1:134" x14ac:dyDescent="0.35">
      <c r="A505" t="s">
        <v>157</v>
      </c>
      <c r="B505" s="7">
        <v>2000</v>
      </c>
      <c r="C505">
        <f>MacroData!D505</f>
        <v>25755.18175901</v>
      </c>
      <c r="D505">
        <f>MacroData!E505</f>
        <v>100.691</v>
      </c>
      <c r="E505">
        <f>MacroData!F505</f>
        <v>101.568</v>
      </c>
      <c r="F505">
        <f>MacroData!G505</f>
        <v>79672600000</v>
      </c>
      <c r="G505">
        <f>MacroData!H505</f>
        <v>123145202089.62801</v>
      </c>
      <c r="H505">
        <f>MacroData!I505</f>
        <v>128466305000</v>
      </c>
      <c r="I505">
        <f>MacroData!J505</f>
        <v>166694709000</v>
      </c>
      <c r="J505">
        <f>MacroData!K505</f>
        <v>4.3920000000000003</v>
      </c>
      <c r="K505">
        <f>MacroData!L505</f>
        <v>5.5949999999999998</v>
      </c>
      <c r="L505">
        <f>MacroData!M505</f>
        <v>103154.5234375</v>
      </c>
      <c r="M505">
        <f>MacroData!N505</f>
        <v>44889.171875</v>
      </c>
      <c r="N505">
        <f>MacroData!O505</f>
        <v>10289900</v>
      </c>
      <c r="O505">
        <f>MacroData!P505</f>
        <v>-12954840685.714968</v>
      </c>
      <c r="P505">
        <f>MacroData!Q505</f>
        <v>-15723918578.903015</v>
      </c>
      <c r="Q505">
        <f>MacroData!R505</f>
        <v>43568024000</v>
      </c>
      <c r="R505">
        <f>MacroData!S505</f>
        <v>182418627578.90302</v>
      </c>
      <c r="S505">
        <f>MacroData!T505</f>
        <v>36245089122.316391</v>
      </c>
      <c r="T505">
        <f>MacroData!U505</f>
        <v>107300390000</v>
      </c>
      <c r="U505">
        <f>MacroData!V505</f>
        <v>4.0090000000000003</v>
      </c>
      <c r="V505">
        <f>MacroData!W505</f>
        <v>281.84000000000003</v>
      </c>
      <c r="W505">
        <f>MacroData!X505</f>
        <v>92.656000000000006</v>
      </c>
      <c r="X505">
        <f>MacroData!Y505</f>
        <v>119496153565.63901</v>
      </c>
      <c r="Y505">
        <f>MacroData!Z505</f>
        <v>81261269000</v>
      </c>
      <c r="Z505">
        <f>MacroData!AA505</f>
        <v>49434160000</v>
      </c>
      <c r="AA505">
        <f>MacroData!AB505</f>
        <v>8530984000</v>
      </c>
      <c r="AB505">
        <f>MacroData!AC505</f>
        <v>14306624000</v>
      </c>
      <c r="AC505">
        <f>MacroData!AD505</f>
        <v>31211178000</v>
      </c>
      <c r="AD505">
        <f>MacroData!AE505</f>
        <v>7168671554.5994596</v>
      </c>
      <c r="AE505">
        <f>MacroData!AH505</f>
        <v>0</v>
      </c>
      <c r="AF505">
        <f>MacroData!AI505</f>
        <v>0</v>
      </c>
      <c r="AG505">
        <f>MacroData!AJ505</f>
        <v>1</v>
      </c>
      <c r="AH505">
        <f>MacroData!AK505</f>
        <v>0</v>
      </c>
      <c r="AI505">
        <f>MacroData!AL505</f>
        <v>0</v>
      </c>
      <c r="AJ505">
        <f>MacroData!AM505</f>
        <v>3.6979164999999998</v>
      </c>
      <c r="AK505">
        <f>MacroData!AN505</f>
        <v>3.9438791644005549</v>
      </c>
      <c r="AL505" s="31">
        <f>GDP!C506+GDP!J506</f>
        <v>0</v>
      </c>
      <c r="AM505">
        <f>GDP!D506+GDP!K506</f>
        <v>0</v>
      </c>
      <c r="AN505">
        <f>GDP!E506+GDP!L506</f>
        <v>0</v>
      </c>
      <c r="AO505">
        <f>GDP!F506+GDP!M506</f>
        <v>0</v>
      </c>
      <c r="AP505">
        <f>GDP!G506+GDP!N506</f>
        <v>0</v>
      </c>
      <c r="AQ505">
        <f>GDP!H506+GDP!O506</f>
        <v>0</v>
      </c>
      <c r="AR505" s="7">
        <f>GDP!I506+GDP!P506</f>
        <v>0</v>
      </c>
      <c r="AS505">
        <f>GDP!AE506</f>
        <v>0</v>
      </c>
      <c r="AT505">
        <f>GDP!AF506</f>
        <v>0</v>
      </c>
      <c r="AU505">
        <f>GDP!AG506</f>
        <v>0</v>
      </c>
      <c r="AV505">
        <f>GDP!AH506</f>
        <v>0</v>
      </c>
      <c r="AW505">
        <f>GDP!AI506</f>
        <v>0</v>
      </c>
      <c r="AX505">
        <f>GDP!AJ506</f>
        <v>0</v>
      </c>
      <c r="AY505" s="7">
        <f>GDP!AK506</f>
        <v>0</v>
      </c>
      <c r="AZ505">
        <f>GDP!AS506</f>
        <v>0</v>
      </c>
      <c r="BA505">
        <f>GDP!AT506</f>
        <v>0</v>
      </c>
      <c r="BB505">
        <f>GDP!AU506</f>
        <v>0</v>
      </c>
      <c r="BC505">
        <f>GDP!AV506</f>
        <v>0</v>
      </c>
      <c r="BD505">
        <f>GDP!AW506</f>
        <v>0</v>
      </c>
      <c r="BE505">
        <f>GDP!AX506</f>
        <v>0</v>
      </c>
      <c r="BF505" s="7">
        <f>GDP!AY506</f>
        <v>0</v>
      </c>
      <c r="BG505">
        <f>GDP!AZ506</f>
        <v>0</v>
      </c>
      <c r="BH505">
        <f>GDP!BA506</f>
        <v>0</v>
      </c>
      <c r="BI505">
        <f>GDP!BB506</f>
        <v>0</v>
      </c>
      <c r="BJ505">
        <f>GDP!BC506</f>
        <v>0</v>
      </c>
      <c r="BK505">
        <f>GDP!BD506</f>
        <v>0</v>
      </c>
      <c r="BL505">
        <f>GDP!BE506</f>
        <v>0</v>
      </c>
      <c r="BM505" s="7">
        <f>GDP!BF506</f>
        <v>0</v>
      </c>
      <c r="BN505">
        <f>GDP!BG506+GDP!BN506+GDP!BU506</f>
        <v>0.30852000000000002</v>
      </c>
      <c r="BO505">
        <f>GDP!BH506+GDP!BO506+GDP!BV506</f>
        <v>0</v>
      </c>
      <c r="BP505">
        <f>GDP!BI506+GDP!BP506+GDP!BW506</f>
        <v>0</v>
      </c>
      <c r="BQ505">
        <f>GDP!BJ506+GDP!BQ506+GDP!BX506</f>
        <v>0</v>
      </c>
      <c r="BR505">
        <f>GDP!BK506+GDP!BR506+GDP!BY506</f>
        <v>0</v>
      </c>
      <c r="BS505">
        <f>GDP!BL506+GDP!BS506+GDP!BZ506</f>
        <v>0</v>
      </c>
      <c r="BT505" s="7">
        <f>GDP!BM506+GDP!BT506+GDP!CA506</f>
        <v>0</v>
      </c>
      <c r="BU505">
        <f>GDP!CB506</f>
        <v>0</v>
      </c>
      <c r="BV505">
        <f>GDP!CC506</f>
        <v>0</v>
      </c>
      <c r="BW505">
        <f>GDP!CD506</f>
        <v>0</v>
      </c>
      <c r="BX505">
        <f>GDP!CE506</f>
        <v>0</v>
      </c>
      <c r="BY505">
        <f>GDP!CF506</f>
        <v>0</v>
      </c>
      <c r="BZ505">
        <f>GDP!CG506</f>
        <v>0</v>
      </c>
      <c r="CA505" s="7">
        <f>GDP!CH506</f>
        <v>0</v>
      </c>
      <c r="CB505">
        <f>GDP!CI506</f>
        <v>0</v>
      </c>
      <c r="CC505">
        <f>GDP!CJ506</f>
        <v>0</v>
      </c>
      <c r="CD505">
        <f>GDP!CK506</f>
        <v>0</v>
      </c>
      <c r="CE505">
        <f>GDP!CL506</f>
        <v>0</v>
      </c>
      <c r="CF505">
        <f>GDP!CM506</f>
        <v>0</v>
      </c>
      <c r="CG505">
        <f>GDP!CN506</f>
        <v>0</v>
      </c>
      <c r="CH505" s="7">
        <f>GDP!CO506</f>
        <v>0</v>
      </c>
      <c r="CI505">
        <f>GDP!CP506</f>
        <v>0.15426000000000001</v>
      </c>
      <c r="CJ505">
        <f>GDP!CQ506</f>
        <v>0</v>
      </c>
      <c r="CK505">
        <f>GDP!CR506</f>
        <v>0</v>
      </c>
      <c r="CL505">
        <f>GDP!CS506</f>
        <v>0</v>
      </c>
      <c r="CM505">
        <f>GDP!CT506</f>
        <v>0</v>
      </c>
      <c r="CN505">
        <f>GDP!CU506</f>
        <v>0</v>
      </c>
      <c r="CO505">
        <f>GDP!CV506</f>
        <v>0</v>
      </c>
      <c r="CP505">
        <f>GDP!CW506</f>
        <v>0</v>
      </c>
      <c r="CQ505">
        <f>GDP!CX506</f>
        <v>0</v>
      </c>
      <c r="CR505">
        <f>GDP!CY506</f>
        <v>0</v>
      </c>
      <c r="CS505">
        <f>GDP!CZ506</f>
        <v>0</v>
      </c>
      <c r="CT505">
        <f>GDP!DA506</f>
        <v>0</v>
      </c>
      <c r="CU505">
        <f>GDP!DB506</f>
        <v>0</v>
      </c>
      <c r="CV505" s="7">
        <f>GDP!DC506</f>
        <v>0</v>
      </c>
      <c r="CW505">
        <f>GDP!DD506</f>
        <v>0.46278000000000002</v>
      </c>
      <c r="CX505">
        <f>GDP!DE506</f>
        <v>0</v>
      </c>
      <c r="CY505">
        <f>GDP!DF506</f>
        <v>0</v>
      </c>
      <c r="CZ505">
        <f>GDP!DG506</f>
        <v>0</v>
      </c>
      <c r="DA505">
        <f>GDP!DH506</f>
        <v>0</v>
      </c>
      <c r="DB505">
        <f>GDP!DI506</f>
        <v>0</v>
      </c>
      <c r="DC505" s="7">
        <f>GDP!DJ506</f>
        <v>0</v>
      </c>
      <c r="DD505">
        <f>GDP!DU506</f>
        <v>0</v>
      </c>
      <c r="DE505">
        <f>GDP!DV506</f>
        <v>0.46278000000000002</v>
      </c>
      <c r="DF505">
        <f>GDP!DW506</f>
        <v>1</v>
      </c>
      <c r="DG505">
        <f>GDP!EF506</f>
        <v>0</v>
      </c>
      <c r="DH505">
        <f>GDP!EG506</f>
        <v>0</v>
      </c>
      <c r="DI505">
        <f>GDP!EH506</f>
        <v>1</v>
      </c>
      <c r="DJ505">
        <f>GDP!EI506</f>
        <v>0</v>
      </c>
      <c r="DK505">
        <f>GDP!EJ506</f>
        <v>0</v>
      </c>
      <c r="DL505" s="84">
        <v>48.358602161786997</v>
      </c>
      <c r="DM505" s="84">
        <v>50.317100000000003</v>
      </c>
      <c r="DN505">
        <v>50.316697842158</v>
      </c>
      <c r="DO505">
        <v>-0.56000000000000005</v>
      </c>
      <c r="DP505">
        <v>2.5238641369999999</v>
      </c>
      <c r="DQ505">
        <v>3.2149005919999993</v>
      </c>
      <c r="DR505">
        <v>0.69103645499999944</v>
      </c>
      <c r="DS505">
        <v>42.644094107000001</v>
      </c>
      <c r="DT505">
        <v>39.429193515000001</v>
      </c>
      <c r="DU505">
        <v>625296000</v>
      </c>
      <c r="DV505">
        <v>2898634000</v>
      </c>
      <c r="DW505">
        <f t="shared" si="35"/>
        <v>0.48673930490956369</v>
      </c>
      <c r="DX505">
        <f t="shared" si="36"/>
        <v>2.2563379556997458</v>
      </c>
      <c r="DY505">
        <f t="shared" si="37"/>
        <v>-1.7695986507901822</v>
      </c>
      <c r="DZ505">
        <v>47275797000</v>
      </c>
      <c r="EA505">
        <f t="shared" si="38"/>
        <v>36.800153160784063</v>
      </c>
      <c r="EB505">
        <v>5916698000</v>
      </c>
      <c r="EC505">
        <v>24437381000</v>
      </c>
      <c r="ED505">
        <f t="shared" si="39"/>
        <v>4.9439719403908624</v>
      </c>
    </row>
    <row r="506" spans="1:134" x14ac:dyDescent="0.35">
      <c r="A506" t="s">
        <v>157</v>
      </c>
      <c r="B506" s="7">
        <v>2001</v>
      </c>
      <c r="C506">
        <f>MacroData!D506</f>
        <v>27230.973265604</v>
      </c>
      <c r="D506">
        <f>MacroData!E506</f>
        <v>99.906999999999996</v>
      </c>
      <c r="E506">
        <f>MacroData!F506</f>
        <v>100.23699999999999</v>
      </c>
      <c r="F506">
        <f>MacroData!G506</f>
        <v>86194900000</v>
      </c>
      <c r="G506">
        <f>MacroData!H506</f>
        <v>131057880708.43401</v>
      </c>
      <c r="H506">
        <f>MacroData!I506</f>
        <v>135827522000</v>
      </c>
      <c r="I506">
        <f>MacroData!J506</f>
        <v>169934094000</v>
      </c>
      <c r="J506">
        <f>MacroData!K506</f>
        <v>4.2619999999999996</v>
      </c>
      <c r="K506">
        <f>MacroData!L506</f>
        <v>5.1580000000000004</v>
      </c>
      <c r="L506">
        <f>MacroData!M506</f>
        <v>103506.5859375</v>
      </c>
      <c r="M506">
        <f>MacroData!N506</f>
        <v>44229.26953125</v>
      </c>
      <c r="N506">
        <f>MacroData!O506</f>
        <v>10362720</v>
      </c>
      <c r="O506">
        <f>MacroData!P506</f>
        <v>-12339654781.980795</v>
      </c>
      <c r="P506">
        <f>MacroData!Q506</f>
        <v>-15047868131.240997</v>
      </c>
      <c r="Q506">
        <f>MacroData!R506</f>
        <v>43986875000</v>
      </c>
      <c r="R506">
        <f>MacroData!S506</f>
        <v>184981962131.241</v>
      </c>
      <c r="S506">
        <f>MacroData!T506</f>
        <v>35748178249.109886</v>
      </c>
      <c r="T506">
        <f>MacroData!U506</f>
        <v>108318920000</v>
      </c>
      <c r="U506">
        <f>MacroData!V506</f>
        <v>4.0090000000000003</v>
      </c>
      <c r="V506">
        <f>MacroData!W506</f>
        <v>230.35</v>
      </c>
      <c r="W506">
        <f>MacroData!X506</f>
        <v>93.626000000000005</v>
      </c>
      <c r="X506">
        <f>MacroData!Y506</f>
        <v>120630450804.349</v>
      </c>
      <c r="Y506">
        <f>MacroData!Z506</f>
        <v>85140747000</v>
      </c>
      <c r="Z506">
        <f>MacroData!AA506</f>
        <v>51457889000</v>
      </c>
      <c r="AA506">
        <f>MacroData!AB506</f>
        <v>8903204000</v>
      </c>
      <c r="AB506">
        <f>MacroData!AC506</f>
        <v>15531057000</v>
      </c>
      <c r="AC506">
        <f>MacroData!AD506</f>
        <v>32328495000</v>
      </c>
      <c r="AD506">
        <f>MacroData!AE506</f>
        <v>8086542311.5812941</v>
      </c>
      <c r="AE506">
        <f>MacroData!AH506</f>
        <v>0</v>
      </c>
      <c r="AF506">
        <f>MacroData!AI506</f>
        <v>0</v>
      </c>
      <c r="AG506">
        <f>MacroData!AJ506</f>
        <v>1</v>
      </c>
      <c r="AH506">
        <f>MacroData!AK506</f>
        <v>0</v>
      </c>
      <c r="AI506">
        <f>MacroData!AL506</f>
        <v>1</v>
      </c>
      <c r="AJ506">
        <f>MacroData!AM506</f>
        <v>3.6979164999999998</v>
      </c>
      <c r="AK506">
        <f>MacroData!AN506</f>
        <v>3.3188443396772658</v>
      </c>
      <c r="AL506" s="31">
        <f>GDP!C507+GDP!J507</f>
        <v>0</v>
      </c>
      <c r="AM506">
        <f>GDP!D507+GDP!K507</f>
        <v>0</v>
      </c>
      <c r="AN506">
        <f>GDP!E507+GDP!L507</f>
        <v>0</v>
      </c>
      <c r="AO506">
        <f>GDP!F507+GDP!M507</f>
        <v>0</v>
      </c>
      <c r="AP506">
        <f>GDP!G507+GDP!N507</f>
        <v>0</v>
      </c>
      <c r="AQ506">
        <f>GDP!H507+GDP!O507</f>
        <v>0</v>
      </c>
      <c r="AR506" s="7">
        <f>GDP!I507+GDP!P507</f>
        <v>0</v>
      </c>
      <c r="AS506">
        <f>GDP!AE507</f>
        <v>0</v>
      </c>
      <c r="AT506">
        <f>GDP!AF507</f>
        <v>0</v>
      </c>
      <c r="AU506">
        <f>GDP!AG507</f>
        <v>0</v>
      </c>
      <c r="AV506">
        <f>GDP!AH507</f>
        <v>0</v>
      </c>
      <c r="AW506">
        <f>GDP!AI507</f>
        <v>0</v>
      </c>
      <c r="AX506">
        <f>GDP!AJ507</f>
        <v>0</v>
      </c>
      <c r="AY506" s="7">
        <f>GDP!AK507</f>
        <v>0</v>
      </c>
      <c r="AZ506">
        <f>GDP!AS507</f>
        <v>0</v>
      </c>
      <c r="BA506">
        <f>GDP!AT507</f>
        <v>0</v>
      </c>
      <c r="BB506">
        <f>GDP!AU507</f>
        <v>0</v>
      </c>
      <c r="BC506">
        <f>GDP!AV507</f>
        <v>0</v>
      </c>
      <c r="BD506">
        <f>GDP!AW507</f>
        <v>0</v>
      </c>
      <c r="BE506">
        <f>GDP!AX507</f>
        <v>0</v>
      </c>
      <c r="BF506" s="7">
        <f>GDP!AY507</f>
        <v>0</v>
      </c>
      <c r="BG506">
        <f>GDP!AZ507</f>
        <v>0</v>
      </c>
      <c r="BH506">
        <f>GDP!BA507</f>
        <v>0</v>
      </c>
      <c r="BI506">
        <f>GDP!BB507</f>
        <v>0</v>
      </c>
      <c r="BJ506">
        <f>GDP!BC507</f>
        <v>0</v>
      </c>
      <c r="BK506">
        <f>GDP!BD507</f>
        <v>0</v>
      </c>
      <c r="BL506">
        <f>GDP!BE507</f>
        <v>0</v>
      </c>
      <c r="BM506" s="7">
        <f>GDP!BF507</f>
        <v>0</v>
      </c>
      <c r="BN506">
        <f>GDP!BG507+GDP!BN507+GDP!BU507</f>
        <v>0</v>
      </c>
      <c r="BO506">
        <f>GDP!BH507+GDP!BO507+GDP!BV507</f>
        <v>0</v>
      </c>
      <c r="BP506">
        <f>GDP!BI507+GDP!BP507+GDP!BW507</f>
        <v>0</v>
      </c>
      <c r="BQ506">
        <f>GDP!BJ507+GDP!BQ507+GDP!BX507</f>
        <v>0</v>
      </c>
      <c r="BR506">
        <f>GDP!BK507+GDP!BR507+GDP!BY507</f>
        <v>0</v>
      </c>
      <c r="BS506">
        <f>GDP!BL507+GDP!BS507+GDP!BZ507</f>
        <v>0</v>
      </c>
      <c r="BT506" s="7">
        <f>GDP!BM507+GDP!BT507+GDP!CA507</f>
        <v>0</v>
      </c>
      <c r="BU506">
        <f>GDP!CB507</f>
        <v>0</v>
      </c>
      <c r="BV506">
        <f>GDP!CC507</f>
        <v>0</v>
      </c>
      <c r="BW506">
        <f>GDP!CD507</f>
        <v>0</v>
      </c>
      <c r="BX506">
        <f>GDP!CE507</f>
        <v>0</v>
      </c>
      <c r="BY506">
        <f>GDP!CF507</f>
        <v>0</v>
      </c>
      <c r="BZ506">
        <f>GDP!CG507</f>
        <v>0</v>
      </c>
      <c r="CA506" s="7">
        <f>GDP!CH507</f>
        <v>0</v>
      </c>
      <c r="CB506">
        <f>GDP!CI507</f>
        <v>0</v>
      </c>
      <c r="CC506">
        <f>GDP!CJ507</f>
        <v>0</v>
      </c>
      <c r="CD506">
        <f>GDP!CK507</f>
        <v>0</v>
      </c>
      <c r="CE506">
        <f>GDP!CL507</f>
        <v>0</v>
      </c>
      <c r="CF506">
        <f>GDP!CM507</f>
        <v>0</v>
      </c>
      <c r="CG506">
        <f>GDP!CN507</f>
        <v>0</v>
      </c>
      <c r="CH506" s="7">
        <f>GDP!CO507</f>
        <v>0</v>
      </c>
      <c r="CI506">
        <f>GDP!CP507</f>
        <v>0</v>
      </c>
      <c r="CJ506">
        <f>GDP!CQ507</f>
        <v>0</v>
      </c>
      <c r="CK506">
        <f>GDP!CR507</f>
        <v>0</v>
      </c>
      <c r="CL506">
        <f>GDP!CS507</f>
        <v>0</v>
      </c>
      <c r="CM506">
        <f>GDP!CT507</f>
        <v>0</v>
      </c>
      <c r="CN506">
        <f>GDP!CU507</f>
        <v>0</v>
      </c>
      <c r="CO506">
        <f>GDP!CV507</f>
        <v>0</v>
      </c>
      <c r="CP506">
        <f>GDP!CW507</f>
        <v>0</v>
      </c>
      <c r="CQ506">
        <f>GDP!CX507</f>
        <v>0</v>
      </c>
      <c r="CR506">
        <f>GDP!CY507</f>
        <v>0</v>
      </c>
      <c r="CS506">
        <f>GDP!CZ507</f>
        <v>0</v>
      </c>
      <c r="CT506">
        <f>GDP!DA507</f>
        <v>0</v>
      </c>
      <c r="CU506">
        <f>GDP!DB507</f>
        <v>0</v>
      </c>
      <c r="CV506" s="7">
        <f>GDP!DC507</f>
        <v>0</v>
      </c>
      <c r="CW506">
        <f>GDP!DD507</f>
        <v>0</v>
      </c>
      <c r="CX506">
        <f>GDP!DE507</f>
        <v>0</v>
      </c>
      <c r="CY506">
        <f>GDP!DF507</f>
        <v>0</v>
      </c>
      <c r="CZ506">
        <f>GDP!DG507</f>
        <v>0</v>
      </c>
      <c r="DA506">
        <f>GDP!DH507</f>
        <v>0</v>
      </c>
      <c r="DB506">
        <f>GDP!DI507</f>
        <v>0</v>
      </c>
      <c r="DC506" s="7">
        <f>GDP!DJ507</f>
        <v>0</v>
      </c>
      <c r="DD506">
        <f>GDP!DU507</f>
        <v>0</v>
      </c>
      <c r="DE506">
        <f>GDP!DV507</f>
        <v>0</v>
      </c>
      <c r="DF506">
        <f>GDP!DW507</f>
        <v>0</v>
      </c>
      <c r="DG506">
        <f>GDP!EF507</f>
        <v>0</v>
      </c>
      <c r="DH506">
        <f>GDP!EG507</f>
        <v>0</v>
      </c>
      <c r="DI506">
        <f>GDP!EH507</f>
        <v>0</v>
      </c>
      <c r="DJ506">
        <f>GDP!EI507</f>
        <v>0</v>
      </c>
      <c r="DK506">
        <f>GDP!EJ507</f>
        <v>0</v>
      </c>
      <c r="DL506" s="84">
        <v>51.068035146379799</v>
      </c>
      <c r="DM506" s="84">
        <v>53.416400000000003</v>
      </c>
      <c r="DN506">
        <v>53.416281680807998</v>
      </c>
      <c r="DO506">
        <v>1.41</v>
      </c>
      <c r="DP506">
        <v>2.5020282707999999</v>
      </c>
      <c r="DQ506">
        <v>4.7884043706000057</v>
      </c>
      <c r="DR506">
        <v>2.2863760998000058</v>
      </c>
      <c r="DS506">
        <v>44.113239436100002</v>
      </c>
      <c r="DT506">
        <v>39.324835065499997</v>
      </c>
      <c r="DU506">
        <v>1348570000</v>
      </c>
      <c r="DV506">
        <v>3098152000</v>
      </c>
      <c r="DW506">
        <f t="shared" si="35"/>
        <v>0.99285474706665122</v>
      </c>
      <c r="DX506">
        <f t="shared" si="36"/>
        <v>2.2809456834528721</v>
      </c>
      <c r="DY506">
        <f t="shared" si="37"/>
        <v>-1.288090936386221</v>
      </c>
      <c r="DZ506">
        <v>50773424000</v>
      </c>
      <c r="EA506">
        <f t="shared" si="38"/>
        <v>37.380807109180715</v>
      </c>
      <c r="EB506">
        <v>6833723000</v>
      </c>
      <c r="EC506">
        <v>26337387000</v>
      </c>
      <c r="ED506">
        <f t="shared" si="39"/>
        <v>4.9725605576279843</v>
      </c>
    </row>
    <row r="507" spans="1:134" x14ac:dyDescent="0.35">
      <c r="A507" t="s">
        <v>157</v>
      </c>
      <c r="B507" s="7">
        <v>2002</v>
      </c>
      <c r="C507">
        <f>MacroData!D507</f>
        <v>142.63141400000001</v>
      </c>
      <c r="D507">
        <f>MacroData!E507</f>
        <v>98.768000000000001</v>
      </c>
      <c r="E507">
        <f>MacroData!F507</f>
        <v>99.224000000000004</v>
      </c>
      <c r="F507">
        <f>MacroData!G507</f>
        <v>95295000000</v>
      </c>
      <c r="G507">
        <f>MacroData!H507</f>
        <v>139553185236.992</v>
      </c>
      <c r="H507">
        <f>MacroData!I507</f>
        <v>142631414000</v>
      </c>
      <c r="I507">
        <f>MacroData!J507</f>
        <v>171240541000</v>
      </c>
      <c r="J507">
        <f>MacroData!K507</f>
        <v>3.319</v>
      </c>
      <c r="K507">
        <f>MacroData!L507</f>
        <v>5.0069999999999997</v>
      </c>
      <c r="L507">
        <f>MacroData!M507</f>
        <v>104114.6015625</v>
      </c>
      <c r="M507">
        <f>MacroData!N507</f>
        <v>42376.9140625</v>
      </c>
      <c r="N507">
        <f>MacroData!O507</f>
        <v>10419630</v>
      </c>
      <c r="O507">
        <f>MacroData!P507</f>
        <v>-11008062496.887278</v>
      </c>
      <c r="P507">
        <f>MacroData!Q507</f>
        <v>-14449004145.52301</v>
      </c>
      <c r="Q507">
        <f>MacroData!R507</f>
        <v>42500373000</v>
      </c>
      <c r="R507">
        <f>MacroData!S507</f>
        <v>185689545145.52301</v>
      </c>
      <c r="S507">
        <f>MacroData!T507</f>
        <v>34778611509.154785</v>
      </c>
      <c r="T507">
        <f>MacroData!U507</f>
        <v>109740830000</v>
      </c>
      <c r="U507">
        <f>MacroData!V507</f>
        <v>4.9989999999999997</v>
      </c>
      <c r="V507">
        <f>MacroData!W507</f>
        <v>183.93</v>
      </c>
      <c r="W507">
        <f>MacroData!X507</f>
        <v>95.247</v>
      </c>
      <c r="X507">
        <f>MacroData!Y507</f>
        <v>122213975050.01801</v>
      </c>
      <c r="Y507">
        <f>MacroData!Z507</f>
        <v>89267654000</v>
      </c>
      <c r="Z507">
        <f>MacroData!AA507</f>
        <v>55333101000</v>
      </c>
      <c r="AA507">
        <f>MacroData!AB507</f>
        <v>9493678000</v>
      </c>
      <c r="AB507">
        <f>MacroData!AC507</f>
        <v>16995702000</v>
      </c>
      <c r="AC507">
        <f>MacroData!AD507</f>
        <v>33176284000</v>
      </c>
      <c r="AD507">
        <f>MacroData!AE507</f>
        <v>7573735789.2055302</v>
      </c>
      <c r="AE507">
        <f>MacroData!AH507</f>
        <v>0</v>
      </c>
      <c r="AF507">
        <f>MacroData!AI507</f>
        <v>0</v>
      </c>
      <c r="AG507">
        <f>MacroData!AJ507</f>
        <v>1</v>
      </c>
      <c r="AH507">
        <f>MacroData!AK507</f>
        <v>0</v>
      </c>
      <c r="AI507">
        <f>MacroData!AL507</f>
        <v>1</v>
      </c>
      <c r="AJ507">
        <f>MacroData!AM507</f>
        <v>3.6979164999999998</v>
      </c>
      <c r="AK507">
        <f>MacroData!AN507</f>
        <v>3.2487252911641482</v>
      </c>
      <c r="AL507" s="31">
        <f>GDP!C508+GDP!J508</f>
        <v>0.77612999999999999</v>
      </c>
      <c r="AM507">
        <f>GDP!D508+GDP!K508</f>
        <v>0</v>
      </c>
      <c r="AN507">
        <f>GDP!E508+GDP!L508</f>
        <v>0</v>
      </c>
      <c r="AO507">
        <f>GDP!F508+GDP!M508</f>
        <v>0</v>
      </c>
      <c r="AP507">
        <f>GDP!G508+GDP!N508</f>
        <v>0</v>
      </c>
      <c r="AQ507">
        <f>GDP!H508+GDP!O508</f>
        <v>0</v>
      </c>
      <c r="AR507" s="7">
        <f>GDP!I508+GDP!P508</f>
        <v>0</v>
      </c>
      <c r="AS507">
        <f>GDP!AE508</f>
        <v>0.25871</v>
      </c>
      <c r="AT507">
        <f>GDP!AF508</f>
        <v>0</v>
      </c>
      <c r="AU507">
        <f>GDP!AG508</f>
        <v>0</v>
      </c>
      <c r="AV507">
        <f>GDP!AH508</f>
        <v>0</v>
      </c>
      <c r="AW507">
        <f>GDP!AI508</f>
        <v>0</v>
      </c>
      <c r="AX507">
        <f>GDP!AJ508</f>
        <v>0</v>
      </c>
      <c r="AY507" s="7">
        <f>GDP!AK508</f>
        <v>0</v>
      </c>
      <c r="AZ507">
        <f>GDP!AS508</f>
        <v>0</v>
      </c>
      <c r="BA507">
        <f>GDP!AT508</f>
        <v>0</v>
      </c>
      <c r="BB507">
        <f>GDP!AU508</f>
        <v>0</v>
      </c>
      <c r="BC507">
        <f>GDP!AV508</f>
        <v>0</v>
      </c>
      <c r="BD507">
        <f>GDP!AW508</f>
        <v>0</v>
      </c>
      <c r="BE507">
        <f>GDP!AX508</f>
        <v>0</v>
      </c>
      <c r="BF507" s="7">
        <f>GDP!AY508</f>
        <v>0</v>
      </c>
      <c r="BG507">
        <f>GDP!AZ508</f>
        <v>0</v>
      </c>
      <c r="BH507">
        <f>GDP!BA508</f>
        <v>0</v>
      </c>
      <c r="BI507">
        <f>GDP!BB508</f>
        <v>0</v>
      </c>
      <c r="BJ507">
        <f>GDP!BC508</f>
        <v>0</v>
      </c>
      <c r="BK507">
        <f>GDP!BD508</f>
        <v>0</v>
      </c>
      <c r="BL507">
        <f>GDP!BE508</f>
        <v>0</v>
      </c>
      <c r="BM507" s="7">
        <f>GDP!BF508</f>
        <v>0</v>
      </c>
      <c r="BN507">
        <f>GDP!BG508+GDP!BN508+GDP!BU508</f>
        <v>0.25871</v>
      </c>
      <c r="BO507">
        <f>GDP!BH508+GDP!BO508+GDP!BV508</f>
        <v>0</v>
      </c>
      <c r="BP507">
        <f>GDP!BI508+GDP!BP508+GDP!BW508</f>
        <v>0</v>
      </c>
      <c r="BQ507">
        <f>GDP!BJ508+GDP!BQ508+GDP!BX508</f>
        <v>0</v>
      </c>
      <c r="BR507">
        <f>GDP!BK508+GDP!BR508+GDP!BY508</f>
        <v>0</v>
      </c>
      <c r="BS507">
        <f>GDP!BL508+GDP!BS508+GDP!BZ508</f>
        <v>0</v>
      </c>
      <c r="BT507" s="7">
        <f>GDP!BM508+GDP!BT508+GDP!CA508</f>
        <v>0</v>
      </c>
      <c r="BU507">
        <f>GDP!CB508</f>
        <v>0</v>
      </c>
      <c r="BV507">
        <f>GDP!CC508</f>
        <v>0</v>
      </c>
      <c r="BW507">
        <f>GDP!CD508</f>
        <v>0</v>
      </c>
      <c r="BX507">
        <f>GDP!CE508</f>
        <v>0</v>
      </c>
      <c r="BY507">
        <f>GDP!CF508</f>
        <v>0</v>
      </c>
      <c r="BZ507">
        <f>GDP!CG508</f>
        <v>0</v>
      </c>
      <c r="CA507" s="7">
        <f>GDP!CH508</f>
        <v>0</v>
      </c>
      <c r="CB507">
        <f>GDP!CI508</f>
        <v>0</v>
      </c>
      <c r="CC507">
        <f>GDP!CJ508</f>
        <v>0</v>
      </c>
      <c r="CD507">
        <f>GDP!CK508</f>
        <v>0</v>
      </c>
      <c r="CE507">
        <f>GDP!CL508</f>
        <v>0</v>
      </c>
      <c r="CF507">
        <f>GDP!CM508</f>
        <v>0</v>
      </c>
      <c r="CG507">
        <f>GDP!CN508</f>
        <v>0</v>
      </c>
      <c r="CH507" s="7">
        <f>GDP!CO508</f>
        <v>0</v>
      </c>
      <c r="CI507">
        <f>GDP!CP508</f>
        <v>0</v>
      </c>
      <c r="CJ507">
        <f>GDP!CQ508</f>
        <v>0</v>
      </c>
      <c r="CK507">
        <f>GDP!CR508</f>
        <v>0</v>
      </c>
      <c r="CL507">
        <f>GDP!CS508</f>
        <v>0</v>
      </c>
      <c r="CM507">
        <f>GDP!CT508</f>
        <v>0</v>
      </c>
      <c r="CN507">
        <f>GDP!CU508</f>
        <v>0</v>
      </c>
      <c r="CO507">
        <f>GDP!CV508</f>
        <v>0</v>
      </c>
      <c r="CP507">
        <f>GDP!CW508</f>
        <v>1.03484</v>
      </c>
      <c r="CQ507">
        <f>GDP!CX508</f>
        <v>0</v>
      </c>
      <c r="CR507">
        <f>GDP!CY508</f>
        <v>0</v>
      </c>
      <c r="CS507">
        <f>GDP!CZ508</f>
        <v>0</v>
      </c>
      <c r="CT507">
        <f>GDP!DA508</f>
        <v>0</v>
      </c>
      <c r="CU507">
        <f>GDP!DB508</f>
        <v>0</v>
      </c>
      <c r="CV507" s="7">
        <f>GDP!DC508</f>
        <v>0</v>
      </c>
      <c r="CW507">
        <f>GDP!DD508</f>
        <v>0.25871</v>
      </c>
      <c r="CX507">
        <f>GDP!DE508</f>
        <v>0</v>
      </c>
      <c r="CY507">
        <f>GDP!DF508</f>
        <v>0</v>
      </c>
      <c r="CZ507">
        <f>GDP!DG508</f>
        <v>0</v>
      </c>
      <c r="DA507">
        <f>GDP!DH508</f>
        <v>0</v>
      </c>
      <c r="DB507">
        <f>GDP!DI508</f>
        <v>0</v>
      </c>
      <c r="DC507" s="7">
        <f>GDP!DJ508</f>
        <v>0</v>
      </c>
      <c r="DD507">
        <f>GDP!DU508</f>
        <v>1.03484</v>
      </c>
      <c r="DE507">
        <f>GDP!DV508</f>
        <v>0.25871</v>
      </c>
      <c r="DF507">
        <f>GDP!DW508</f>
        <v>1</v>
      </c>
      <c r="DG507">
        <f>GDP!EF508</f>
        <v>1</v>
      </c>
      <c r="DH507">
        <f>GDP!EG508</f>
        <v>0</v>
      </c>
      <c r="DI507">
        <f>GDP!EH508</f>
        <v>0</v>
      </c>
      <c r="DJ507">
        <f>GDP!EI508</f>
        <v>0</v>
      </c>
      <c r="DK507">
        <f>GDP!EJ508</f>
        <v>0</v>
      </c>
      <c r="DL507" s="84">
        <v>53.679924129121503</v>
      </c>
      <c r="DM507" s="84">
        <v>56.182299999999998</v>
      </c>
      <c r="DN507">
        <v>56.182619102539</v>
      </c>
      <c r="DO507">
        <v>2.82</v>
      </c>
      <c r="DP507">
        <v>2.5277005247000002</v>
      </c>
      <c r="DQ507">
        <v>3.3402900990999953</v>
      </c>
      <c r="DR507">
        <v>0.81258957439999513</v>
      </c>
      <c r="DS507">
        <v>43.718622883499997</v>
      </c>
      <c r="DT507">
        <v>40.378332784400001</v>
      </c>
      <c r="DU507">
        <v>475939000</v>
      </c>
      <c r="DV507">
        <v>3299816000</v>
      </c>
      <c r="DW507">
        <f t="shared" si="35"/>
        <v>0.33368455563372595</v>
      </c>
      <c r="DX507">
        <f t="shared" si="36"/>
        <v>2.3135268083369067</v>
      </c>
      <c r="DY507">
        <f t="shared" si="37"/>
        <v>-1.9798422527031807</v>
      </c>
      <c r="DZ507">
        <v>54566412000</v>
      </c>
      <c r="EA507">
        <f t="shared" si="38"/>
        <v>38.256938264665877</v>
      </c>
      <c r="EB507">
        <v>6568601000</v>
      </c>
      <c r="EC507">
        <v>28075566000</v>
      </c>
      <c r="ED507">
        <f t="shared" si="39"/>
        <v>4.7320787691745698</v>
      </c>
    </row>
    <row r="508" spans="1:134" x14ac:dyDescent="0.35">
      <c r="A508" t="s">
        <v>157</v>
      </c>
      <c r="B508" s="7">
        <v>2003</v>
      </c>
      <c r="C508">
        <f>MacroData!D508</f>
        <v>146.158277</v>
      </c>
      <c r="D508">
        <f>MacroData!E508</f>
        <v>98.968000000000004</v>
      </c>
      <c r="E508">
        <f>MacroData!F508</f>
        <v>98.879000000000005</v>
      </c>
      <c r="F508">
        <f>MacroData!G508</f>
        <v>103216000000</v>
      </c>
      <c r="G508">
        <f>MacroData!H508</f>
        <v>146736743600.224</v>
      </c>
      <c r="H508">
        <f>MacroData!I508</f>
        <v>146158277000</v>
      </c>
      <c r="I508">
        <f>MacroData!J508</f>
        <v>169640802000</v>
      </c>
      <c r="J508">
        <f>MacroData!K508</f>
        <v>2.3330000000000002</v>
      </c>
      <c r="K508">
        <f>MacroData!L508</f>
        <v>4.18</v>
      </c>
      <c r="L508">
        <f>MacroData!M508</f>
        <v>103652.8515625</v>
      </c>
      <c r="M508">
        <f>MacroData!N508</f>
        <v>38638.12890625</v>
      </c>
      <c r="N508">
        <f>MacroData!O508</f>
        <v>10458820</v>
      </c>
      <c r="O508">
        <f>MacroData!P508</f>
        <v>-11045245999.666916</v>
      </c>
      <c r="P508">
        <f>MacroData!Q508</f>
        <v>-13046878671.334991</v>
      </c>
      <c r="Q508">
        <f>MacroData!R508</f>
        <v>39391296000</v>
      </c>
      <c r="R508">
        <f>MacroData!S508</f>
        <v>182687680671.33499</v>
      </c>
      <c r="S508">
        <f>MacroData!T508</f>
        <v>31999453991.429298</v>
      </c>
      <c r="T508">
        <f>MacroData!U508</f>
        <v>109440282000</v>
      </c>
      <c r="U508">
        <f>MacroData!V508</f>
        <v>6.2690000000000001</v>
      </c>
      <c r="V508">
        <f>MacroData!W508</f>
        <v>225.19</v>
      </c>
      <c r="W508">
        <f>MacroData!X508</f>
        <v>98.555999999999997</v>
      </c>
      <c r="X508">
        <f>MacroData!Y508</f>
        <v>121879267956.718</v>
      </c>
      <c r="Y508">
        <f>MacroData!Z508</f>
        <v>92238029000</v>
      </c>
      <c r="Z508">
        <f>MacroData!AA508</f>
        <v>57331357000</v>
      </c>
      <c r="AA508">
        <f>MacroData!AB508</f>
        <v>9645097000</v>
      </c>
      <c r="AB508">
        <f>MacroData!AC508</f>
        <v>19142453000</v>
      </c>
      <c r="AC508">
        <f>MacroData!AD508</f>
        <v>33700798000</v>
      </c>
      <c r="AD508">
        <f>MacroData!AE508</f>
        <v>7255645281.9798183</v>
      </c>
      <c r="AE508">
        <f>MacroData!AH508</f>
        <v>0</v>
      </c>
      <c r="AF508">
        <f>MacroData!AI508</f>
        <v>0</v>
      </c>
      <c r="AG508">
        <f>MacroData!AJ508</f>
        <v>0</v>
      </c>
      <c r="AH508">
        <f>MacroData!AK508</f>
        <v>0</v>
      </c>
      <c r="AI508">
        <f>MacroData!AL508</f>
        <v>1</v>
      </c>
      <c r="AJ508">
        <f>MacroData!AM508</f>
        <v>3.6979164999999998</v>
      </c>
      <c r="AK508">
        <f>MacroData!AN508</f>
        <v>3.088124093910058</v>
      </c>
      <c r="AL508" s="31">
        <f>GDP!C509+GDP!J509</f>
        <v>0</v>
      </c>
      <c r="AM508">
        <f>GDP!D509+GDP!K509</f>
        <v>0</v>
      </c>
      <c r="AN508">
        <f>GDP!E509+GDP!L509</f>
        <v>0</v>
      </c>
      <c r="AO508">
        <f>GDP!F509+GDP!M509</f>
        <v>0</v>
      </c>
      <c r="AP508">
        <f>GDP!G509+GDP!N509</f>
        <v>0</v>
      </c>
      <c r="AQ508">
        <f>GDP!H509+GDP!O509</f>
        <v>0</v>
      </c>
      <c r="AR508" s="7">
        <f>GDP!I509+GDP!P509</f>
        <v>0</v>
      </c>
      <c r="AS508">
        <f>GDP!AE509</f>
        <v>0</v>
      </c>
      <c r="AT508">
        <f>GDP!AF509</f>
        <v>0</v>
      </c>
      <c r="AU508">
        <f>GDP!AG509</f>
        <v>0</v>
      </c>
      <c r="AV508">
        <f>GDP!AH509</f>
        <v>0</v>
      </c>
      <c r="AW508">
        <f>GDP!AI509</f>
        <v>0</v>
      </c>
      <c r="AX508">
        <f>GDP!AJ509</f>
        <v>0</v>
      </c>
      <c r="AY508" s="7">
        <f>GDP!AK509</f>
        <v>0</v>
      </c>
      <c r="AZ508">
        <f>GDP!AS509</f>
        <v>0</v>
      </c>
      <c r="BA508">
        <f>GDP!AT509</f>
        <v>0</v>
      </c>
      <c r="BB508">
        <f>GDP!AU509</f>
        <v>0</v>
      </c>
      <c r="BC508">
        <f>GDP!AV509</f>
        <v>0</v>
      </c>
      <c r="BD508">
        <f>GDP!AW509</f>
        <v>0</v>
      </c>
      <c r="BE508">
        <f>GDP!AX509</f>
        <v>0</v>
      </c>
      <c r="BF508" s="7">
        <f>GDP!AY509</f>
        <v>0</v>
      </c>
      <c r="BG508">
        <f>GDP!AZ509</f>
        <v>0</v>
      </c>
      <c r="BH508">
        <f>GDP!BA509</f>
        <v>0</v>
      </c>
      <c r="BI508">
        <f>GDP!BB509</f>
        <v>0</v>
      </c>
      <c r="BJ508">
        <f>GDP!BC509</f>
        <v>0</v>
      </c>
      <c r="BK508">
        <f>GDP!BD509</f>
        <v>0</v>
      </c>
      <c r="BL508">
        <f>GDP!BE509</f>
        <v>0</v>
      </c>
      <c r="BM508" s="7">
        <f>GDP!BF509</f>
        <v>0</v>
      </c>
      <c r="BN508">
        <f>GDP!BG509+GDP!BN509+GDP!BU509</f>
        <v>0</v>
      </c>
      <c r="BO508">
        <f>GDP!BH509+GDP!BO509+GDP!BV509</f>
        <v>0</v>
      </c>
      <c r="BP508">
        <f>GDP!BI509+GDP!BP509+GDP!BW509</f>
        <v>0</v>
      </c>
      <c r="BQ508">
        <f>GDP!BJ509+GDP!BQ509+GDP!BX509</f>
        <v>0</v>
      </c>
      <c r="BR508">
        <f>GDP!BK509+GDP!BR509+GDP!BY509</f>
        <v>0</v>
      </c>
      <c r="BS508">
        <f>GDP!BL509+GDP!BS509+GDP!BZ509</f>
        <v>0</v>
      </c>
      <c r="BT508" s="7">
        <f>GDP!BM509+GDP!BT509+GDP!CA509</f>
        <v>0</v>
      </c>
      <c r="BU508">
        <f>GDP!CB509</f>
        <v>0</v>
      </c>
      <c r="BV508">
        <f>GDP!CC509</f>
        <v>0</v>
      </c>
      <c r="BW508">
        <f>GDP!CD509</f>
        <v>0</v>
      </c>
      <c r="BX508">
        <f>GDP!CE509</f>
        <v>0</v>
      </c>
      <c r="BY508">
        <f>GDP!CF509</f>
        <v>0</v>
      </c>
      <c r="BZ508">
        <f>GDP!CG509</f>
        <v>0</v>
      </c>
      <c r="CA508" s="7">
        <f>GDP!CH509</f>
        <v>0</v>
      </c>
      <c r="CB508">
        <f>GDP!CI509</f>
        <v>0</v>
      </c>
      <c r="CC508">
        <f>GDP!CJ509</f>
        <v>0</v>
      </c>
      <c r="CD508">
        <f>GDP!CK509</f>
        <v>0</v>
      </c>
      <c r="CE508">
        <f>GDP!CL509</f>
        <v>0</v>
      </c>
      <c r="CF508">
        <f>GDP!CM509</f>
        <v>0</v>
      </c>
      <c r="CG508">
        <f>GDP!CN509</f>
        <v>0</v>
      </c>
      <c r="CH508" s="7">
        <f>GDP!CO509</f>
        <v>0</v>
      </c>
      <c r="CI508">
        <f>GDP!CP509</f>
        <v>0</v>
      </c>
      <c r="CJ508">
        <f>GDP!CQ509</f>
        <v>0</v>
      </c>
      <c r="CK508">
        <f>GDP!CR509</f>
        <v>0</v>
      </c>
      <c r="CL508">
        <f>GDP!CS509</f>
        <v>0</v>
      </c>
      <c r="CM508">
        <f>GDP!CT509</f>
        <v>0</v>
      </c>
      <c r="CN508">
        <f>GDP!CU509</f>
        <v>0</v>
      </c>
      <c r="CO508">
        <f>GDP!CV509</f>
        <v>0</v>
      </c>
      <c r="CP508">
        <f>GDP!CW509</f>
        <v>0</v>
      </c>
      <c r="CQ508">
        <f>GDP!CX509</f>
        <v>0</v>
      </c>
      <c r="CR508">
        <f>GDP!CY509</f>
        <v>0</v>
      </c>
      <c r="CS508">
        <f>GDP!CZ509</f>
        <v>0</v>
      </c>
      <c r="CT508">
        <f>GDP!DA509</f>
        <v>0</v>
      </c>
      <c r="CU508">
        <f>GDP!DB509</f>
        <v>0</v>
      </c>
      <c r="CV508" s="7">
        <f>GDP!DC509</f>
        <v>0</v>
      </c>
      <c r="CW508">
        <f>GDP!DD509</f>
        <v>0</v>
      </c>
      <c r="CX508">
        <f>GDP!DE509</f>
        <v>0</v>
      </c>
      <c r="CY508">
        <f>GDP!DF509</f>
        <v>0</v>
      </c>
      <c r="CZ508">
        <f>GDP!DG509</f>
        <v>0</v>
      </c>
      <c r="DA508">
        <f>GDP!DH509</f>
        <v>0</v>
      </c>
      <c r="DB508">
        <f>GDP!DI509</f>
        <v>0</v>
      </c>
      <c r="DC508" s="7">
        <f>GDP!DJ509</f>
        <v>0</v>
      </c>
      <c r="DD508">
        <f>GDP!DU509</f>
        <v>0</v>
      </c>
      <c r="DE508">
        <f>GDP!DV509</f>
        <v>0</v>
      </c>
      <c r="DF508">
        <f>GDP!DW509</f>
        <v>0</v>
      </c>
      <c r="DG508">
        <f>GDP!EF509</f>
        <v>0</v>
      </c>
      <c r="DH508">
        <f>GDP!EG509</f>
        <v>0</v>
      </c>
      <c r="DI508">
        <f>GDP!EH509</f>
        <v>0</v>
      </c>
      <c r="DJ508">
        <f>GDP!EI509</f>
        <v>0</v>
      </c>
      <c r="DK508">
        <f>GDP!EJ509</f>
        <v>0</v>
      </c>
      <c r="DL508" s="84">
        <v>55.700160464631701</v>
      </c>
      <c r="DM508" s="84">
        <v>58.652900000000002</v>
      </c>
      <c r="DN508">
        <v>58.652844210695001</v>
      </c>
      <c r="DO508">
        <v>-0.87</v>
      </c>
      <c r="DP508">
        <v>2.3603295487999998</v>
      </c>
      <c r="DQ508">
        <v>4.4215887959</v>
      </c>
      <c r="DR508">
        <v>2.0612592471000002</v>
      </c>
      <c r="DS508">
        <v>45.322579986400001</v>
      </c>
      <c r="DT508">
        <v>40.900991190500001</v>
      </c>
      <c r="DU508">
        <v>1134842000</v>
      </c>
      <c r="DV508">
        <v>3478114000</v>
      </c>
      <c r="DW508">
        <f t="shared" si="35"/>
        <v>0.77644730308362897</v>
      </c>
      <c r="DX508">
        <f t="shared" si="36"/>
        <v>2.3796900670907606</v>
      </c>
      <c r="DY508">
        <f t="shared" si="37"/>
        <v>-1.6032427640071316</v>
      </c>
      <c r="DZ508">
        <v>58308520000</v>
      </c>
      <c r="EA508">
        <f t="shared" si="38"/>
        <v>39.894093715951513</v>
      </c>
      <c r="EB508">
        <v>6392525000</v>
      </c>
      <c r="EC508">
        <v>29518541000</v>
      </c>
      <c r="ED508">
        <f t="shared" si="39"/>
        <v>4.2011739333336493</v>
      </c>
    </row>
    <row r="509" spans="1:134" x14ac:dyDescent="0.35">
      <c r="A509" t="s">
        <v>157</v>
      </c>
      <c r="B509" s="7">
        <v>2004</v>
      </c>
      <c r="C509">
        <f>MacroData!D509</f>
        <v>152.37156200000001</v>
      </c>
      <c r="D509">
        <f>MacroData!E509</f>
        <v>99.787999999999997</v>
      </c>
      <c r="E509">
        <f>MacroData!F509</f>
        <v>100.08799999999999</v>
      </c>
      <c r="F509">
        <f>MacroData!G509</f>
        <v>116795200000</v>
      </c>
      <c r="G509">
        <f>MacroData!H509</f>
        <v>152285417407.07901</v>
      </c>
      <c r="H509">
        <f>MacroData!I509</f>
        <v>152371562000</v>
      </c>
      <c r="I509">
        <f>MacroData!J509</f>
        <v>172713987000</v>
      </c>
      <c r="J509">
        <f>MacroData!K509</f>
        <v>2.1059999999999999</v>
      </c>
      <c r="K509">
        <f>MacroData!L509</f>
        <v>4.1440000000000001</v>
      </c>
      <c r="L509">
        <f>MacroData!M509</f>
        <v>106574.46875</v>
      </c>
      <c r="M509">
        <f>MacroData!N509</f>
        <v>38684.50390625</v>
      </c>
      <c r="N509">
        <f>MacroData!O509</f>
        <v>10483860</v>
      </c>
      <c r="O509">
        <f>MacroData!P509</f>
        <v>-15472028864.543591</v>
      </c>
      <c r="P509">
        <f>MacroData!Q509</f>
        <v>-13798019116.723999</v>
      </c>
      <c r="Q509">
        <f>MacroData!R509</f>
        <v>39448111000</v>
      </c>
      <c r="R509">
        <f>MacroData!S509</f>
        <v>186512006116.724</v>
      </c>
      <c r="S509">
        <f>MacroData!T509</f>
        <v>31836937218.819321</v>
      </c>
      <c r="T509">
        <f>MacroData!U509</f>
        <v>112241396000</v>
      </c>
      <c r="U509">
        <f>MacroData!V509</f>
        <v>6.641</v>
      </c>
      <c r="V509">
        <f>MacroData!W509</f>
        <v>263.58</v>
      </c>
      <c r="W509">
        <f>MacroData!X509</f>
        <v>99.55</v>
      </c>
      <c r="X509">
        <f>MacroData!Y509</f>
        <v>124998756634.067</v>
      </c>
      <c r="Y509">
        <f>MacroData!Z509</f>
        <v>96802677000</v>
      </c>
      <c r="Z509">
        <f>MacroData!AA509</f>
        <v>58980700000</v>
      </c>
      <c r="AA509">
        <f>MacroData!AB509</f>
        <v>9820371000</v>
      </c>
      <c r="AB509">
        <f>MacroData!AC509</f>
        <v>20615089000</v>
      </c>
      <c r="AC509">
        <f>MacroData!AD509</f>
        <v>34685107000</v>
      </c>
      <c r="AD509">
        <f>MacroData!AE509</f>
        <v>7475674505.2146072</v>
      </c>
      <c r="AE509">
        <f>MacroData!AH509</f>
        <v>0</v>
      </c>
      <c r="AF509">
        <f>MacroData!AI509</f>
        <v>0</v>
      </c>
      <c r="AG509">
        <f>MacroData!AJ509</f>
        <v>0</v>
      </c>
      <c r="AH509">
        <f>MacroData!AK509</f>
        <v>0</v>
      </c>
      <c r="AI509">
        <f>MacroData!AL509</f>
        <v>1</v>
      </c>
      <c r="AJ509">
        <f>MacroData!AM509</f>
        <v>3.4895835000000002</v>
      </c>
      <c r="AK509">
        <f>MacroData!AN509</f>
        <v>2.9978741027769589</v>
      </c>
      <c r="AL509" s="31">
        <f>GDP!C510+GDP!J510</f>
        <v>0</v>
      </c>
      <c r="AM509">
        <f>GDP!D510+GDP!K510</f>
        <v>0</v>
      </c>
      <c r="AN509">
        <f>GDP!E510+GDP!L510</f>
        <v>0</v>
      </c>
      <c r="AO509">
        <f>GDP!F510+GDP!M510</f>
        <v>0</v>
      </c>
      <c r="AP509">
        <f>GDP!G510+GDP!N510</f>
        <v>0</v>
      </c>
      <c r="AQ509">
        <f>GDP!H510+GDP!O510</f>
        <v>0</v>
      </c>
      <c r="AR509" s="7">
        <f>GDP!I510+GDP!P510</f>
        <v>0</v>
      </c>
      <c r="AS509">
        <f>GDP!AE510</f>
        <v>0</v>
      </c>
      <c r="AT509">
        <f>GDP!AF510</f>
        <v>0</v>
      </c>
      <c r="AU509">
        <f>GDP!AG510</f>
        <v>0</v>
      </c>
      <c r="AV509">
        <f>GDP!AH510</f>
        <v>0</v>
      </c>
      <c r="AW509">
        <f>GDP!AI510</f>
        <v>0</v>
      </c>
      <c r="AX509">
        <f>GDP!AJ510</f>
        <v>0</v>
      </c>
      <c r="AY509" s="7">
        <f>GDP!AK510</f>
        <v>0</v>
      </c>
      <c r="AZ509">
        <f>GDP!AS510</f>
        <v>0</v>
      </c>
      <c r="BA509">
        <f>GDP!AT510</f>
        <v>0</v>
      </c>
      <c r="BB509">
        <f>GDP!AU510</f>
        <v>0</v>
      </c>
      <c r="BC509">
        <f>GDP!AV510</f>
        <v>0</v>
      </c>
      <c r="BD509">
        <f>GDP!AW510</f>
        <v>0</v>
      </c>
      <c r="BE509">
        <f>GDP!AX510</f>
        <v>0</v>
      </c>
      <c r="BF509" s="7">
        <f>GDP!AY510</f>
        <v>0</v>
      </c>
      <c r="BG509">
        <f>GDP!AZ510</f>
        <v>0</v>
      </c>
      <c r="BH509">
        <f>GDP!BA510</f>
        <v>0</v>
      </c>
      <c r="BI509">
        <f>GDP!BB510</f>
        <v>0</v>
      </c>
      <c r="BJ509">
        <f>GDP!BC510</f>
        <v>0</v>
      </c>
      <c r="BK509">
        <f>GDP!BD510</f>
        <v>0</v>
      </c>
      <c r="BL509">
        <f>GDP!BE510</f>
        <v>0</v>
      </c>
      <c r="BM509" s="7">
        <f>GDP!BF510</f>
        <v>0</v>
      </c>
      <c r="BN509">
        <f>GDP!BG510+GDP!BN510+GDP!BU510</f>
        <v>0</v>
      </c>
      <c r="BO509">
        <f>GDP!BH510+GDP!BO510+GDP!BV510</f>
        <v>0</v>
      </c>
      <c r="BP509">
        <f>GDP!BI510+GDP!BP510+GDP!BW510</f>
        <v>0</v>
      </c>
      <c r="BQ509">
        <f>GDP!BJ510+GDP!BQ510+GDP!BX510</f>
        <v>0</v>
      </c>
      <c r="BR509">
        <f>GDP!BK510+GDP!BR510+GDP!BY510</f>
        <v>0</v>
      </c>
      <c r="BS509">
        <f>GDP!BL510+GDP!BS510+GDP!BZ510</f>
        <v>0</v>
      </c>
      <c r="BT509" s="7">
        <f>GDP!BM510+GDP!BT510+GDP!CA510</f>
        <v>0</v>
      </c>
      <c r="BU509">
        <f>GDP!CB510</f>
        <v>0</v>
      </c>
      <c r="BV509">
        <f>GDP!CC510</f>
        <v>0</v>
      </c>
      <c r="BW509">
        <f>GDP!CD510</f>
        <v>0</v>
      </c>
      <c r="BX509">
        <f>GDP!CE510</f>
        <v>0</v>
      </c>
      <c r="BY509">
        <f>GDP!CF510</f>
        <v>0</v>
      </c>
      <c r="BZ509">
        <f>GDP!CG510</f>
        <v>0</v>
      </c>
      <c r="CA509" s="7">
        <f>GDP!CH510</f>
        <v>0</v>
      </c>
      <c r="CB509">
        <f>GDP!CI510</f>
        <v>0</v>
      </c>
      <c r="CC509">
        <f>GDP!CJ510</f>
        <v>0</v>
      </c>
      <c r="CD509">
        <f>GDP!CK510</f>
        <v>0</v>
      </c>
      <c r="CE509">
        <f>GDP!CL510</f>
        <v>0</v>
      </c>
      <c r="CF509">
        <f>GDP!CM510</f>
        <v>0</v>
      </c>
      <c r="CG509">
        <f>GDP!CN510</f>
        <v>0</v>
      </c>
      <c r="CH509" s="7">
        <f>GDP!CO510</f>
        <v>0</v>
      </c>
      <c r="CI509">
        <f>GDP!CP510</f>
        <v>0</v>
      </c>
      <c r="CJ509">
        <f>GDP!CQ510</f>
        <v>0</v>
      </c>
      <c r="CK509">
        <f>GDP!CR510</f>
        <v>0</v>
      </c>
      <c r="CL509">
        <f>GDP!CS510</f>
        <v>0</v>
      </c>
      <c r="CM509">
        <f>GDP!CT510</f>
        <v>0</v>
      </c>
      <c r="CN509">
        <f>GDP!CU510</f>
        <v>0</v>
      </c>
      <c r="CO509">
        <f>GDP!CV510</f>
        <v>0</v>
      </c>
      <c r="CP509">
        <f>GDP!CW510</f>
        <v>0</v>
      </c>
      <c r="CQ509">
        <f>GDP!CX510</f>
        <v>0</v>
      </c>
      <c r="CR509">
        <f>GDP!CY510</f>
        <v>0</v>
      </c>
      <c r="CS509">
        <f>GDP!CZ510</f>
        <v>0</v>
      </c>
      <c r="CT509">
        <f>GDP!DA510</f>
        <v>0</v>
      </c>
      <c r="CU509">
        <f>GDP!DB510</f>
        <v>0</v>
      </c>
      <c r="CV509" s="7">
        <f>GDP!DC510</f>
        <v>0</v>
      </c>
      <c r="CW509">
        <f>GDP!DD510</f>
        <v>0</v>
      </c>
      <c r="CX509">
        <f>GDP!DE510</f>
        <v>0</v>
      </c>
      <c r="CY509">
        <f>GDP!DF510</f>
        <v>0</v>
      </c>
      <c r="CZ509">
        <f>GDP!DG510</f>
        <v>0</v>
      </c>
      <c r="DA509">
        <f>GDP!DH510</f>
        <v>0</v>
      </c>
      <c r="DB509">
        <f>GDP!DI510</f>
        <v>0</v>
      </c>
      <c r="DC509" s="7">
        <f>GDP!DJ510</f>
        <v>0</v>
      </c>
      <c r="DD509">
        <f>GDP!DU510</f>
        <v>0</v>
      </c>
      <c r="DE509">
        <f>GDP!DV510</f>
        <v>0</v>
      </c>
      <c r="DF509">
        <f>GDP!DW510</f>
        <v>0</v>
      </c>
      <c r="DG509">
        <f>GDP!EF510</f>
        <v>0</v>
      </c>
      <c r="DH509">
        <f>GDP!EG510</f>
        <v>0</v>
      </c>
      <c r="DI509">
        <f>GDP!EH510</f>
        <v>0</v>
      </c>
      <c r="DJ509">
        <f>GDP!EI510</f>
        <v>0</v>
      </c>
      <c r="DK509">
        <f>GDP!EJ510</f>
        <v>0</v>
      </c>
      <c r="DL509" s="84">
        <v>57.459465396698398</v>
      </c>
      <c r="DM509" s="84">
        <v>61.9893</v>
      </c>
      <c r="DN509">
        <v>61.989242089732997</v>
      </c>
      <c r="DO509">
        <v>-0.71</v>
      </c>
      <c r="DP509">
        <v>2.2680314847999998</v>
      </c>
      <c r="DQ509">
        <v>6.1945279526999997</v>
      </c>
      <c r="DR509">
        <v>3.9264964678999998</v>
      </c>
      <c r="DS509">
        <v>46.064226866699997</v>
      </c>
      <c r="DT509">
        <v>39.869698913999997</v>
      </c>
      <c r="DU509">
        <v>1551624000</v>
      </c>
      <c r="DV509">
        <v>3752415000</v>
      </c>
      <c r="DW509">
        <f t="shared" si="35"/>
        <v>1.0183160030872429</v>
      </c>
      <c r="DX509">
        <f t="shared" si="36"/>
        <v>2.4626741045025184</v>
      </c>
      <c r="DY509">
        <f t="shared" si="37"/>
        <v>-1.4443581014152755</v>
      </c>
      <c r="DZ509">
        <v>61740685000</v>
      </c>
      <c r="EA509">
        <f t="shared" si="38"/>
        <v>40.519821539927506</v>
      </c>
      <c r="EB509">
        <v>6755107000</v>
      </c>
      <c r="EC509">
        <v>31302873000</v>
      </c>
      <c r="ED509">
        <f t="shared" si="39"/>
        <v>3.8668738324993921</v>
      </c>
    </row>
    <row r="510" spans="1:134" x14ac:dyDescent="0.35">
      <c r="A510" t="s">
        <v>157</v>
      </c>
      <c r="B510" s="7">
        <v>2005</v>
      </c>
      <c r="C510">
        <f>MacroData!D510</f>
        <v>158.652559</v>
      </c>
      <c r="D510">
        <f>MacroData!E510</f>
        <v>99.412000000000006</v>
      </c>
      <c r="E510">
        <f>MacroData!F510</f>
        <v>99.878</v>
      </c>
      <c r="F510">
        <f>MacroData!G510</f>
        <v>126879800000</v>
      </c>
      <c r="G510">
        <f>MacroData!H510</f>
        <v>159071585926.95599</v>
      </c>
      <c r="H510">
        <f>MacroData!I510</f>
        <v>158652559000</v>
      </c>
      <c r="I510">
        <f>MacroData!J510</f>
        <v>174038332000</v>
      </c>
      <c r="J510">
        <f>MacroData!K510</f>
        <v>2.1850000000000001</v>
      </c>
      <c r="K510">
        <f>MacroData!L510</f>
        <v>3.4380000000000002</v>
      </c>
      <c r="L510">
        <f>MacroData!M510</f>
        <v>108765.6875</v>
      </c>
      <c r="M510">
        <f>MacroData!N510</f>
        <v>38576.25390625</v>
      </c>
      <c r="N510">
        <f>MacroData!O510</f>
        <v>10503330</v>
      </c>
      <c r="O510">
        <f>MacroData!P510</f>
        <v>-18052717135.11842</v>
      </c>
      <c r="P510">
        <f>MacroData!Q510</f>
        <v>-15220612675.247986</v>
      </c>
      <c r="Q510">
        <f>MacroData!R510</f>
        <v>39485087000</v>
      </c>
      <c r="R510">
        <f>MacroData!S510</f>
        <v>189258944675.24799</v>
      </c>
      <c r="S510">
        <f>MacroData!T510</f>
        <v>32377885792.760567</v>
      </c>
      <c r="T510">
        <f>MacroData!U510</f>
        <v>114021481000</v>
      </c>
      <c r="U510">
        <f>MacroData!V510</f>
        <v>7.5629999999999997</v>
      </c>
      <c r="V510">
        <f>MacroData!W510</f>
        <v>311.06</v>
      </c>
      <c r="W510">
        <f>MacroData!X510</f>
        <v>98.912999999999997</v>
      </c>
      <c r="X510">
        <f>MacroData!Y510</f>
        <v>126981162790.698</v>
      </c>
      <c r="Y510">
        <f>MacroData!Z510</f>
        <v>102105553000</v>
      </c>
      <c r="Z510">
        <f>MacroData!AA510</f>
        <v>62122846000</v>
      </c>
      <c r="AA510">
        <f>MacroData!AB510</f>
        <v>10384915000</v>
      </c>
      <c r="AB510">
        <f>MacroData!AC510</f>
        <v>22251199000</v>
      </c>
      <c r="AC510">
        <f>MacroData!AD510</f>
        <v>35617514000</v>
      </c>
      <c r="AD510">
        <f>MacroData!AE510</f>
        <v>6969400378.8139801</v>
      </c>
      <c r="AE510">
        <f>MacroData!AH510</f>
        <v>1</v>
      </c>
      <c r="AF510">
        <f>MacroData!AI510</f>
        <v>0</v>
      </c>
      <c r="AG510">
        <f>MacroData!AJ510</f>
        <v>0</v>
      </c>
      <c r="AH510">
        <f>MacroData!AK510</f>
        <v>0</v>
      </c>
      <c r="AI510">
        <f>MacroData!AL510</f>
        <v>1</v>
      </c>
      <c r="AJ510">
        <f>MacroData!AM510</f>
        <v>3.4895835000000002</v>
      </c>
      <c r="AK510">
        <f>MacroData!AN510</f>
        <v>2.8188741139712787</v>
      </c>
      <c r="AL510" s="31">
        <f>GDP!C511+GDP!J511</f>
        <v>0.18376000000000001</v>
      </c>
      <c r="AM510">
        <f>GDP!D511+GDP!K511</f>
        <v>0</v>
      </c>
      <c r="AN510">
        <f>GDP!E511+GDP!L511</f>
        <v>0</v>
      </c>
      <c r="AO510">
        <f>GDP!F511+GDP!M511</f>
        <v>0</v>
      </c>
      <c r="AP510">
        <f>GDP!G511+GDP!N511</f>
        <v>0</v>
      </c>
      <c r="AQ510">
        <f>GDP!H511+GDP!O511</f>
        <v>0</v>
      </c>
      <c r="AR510" s="7">
        <f>GDP!I511+GDP!P511</f>
        <v>0</v>
      </c>
      <c r="AS510">
        <f>GDP!AE511</f>
        <v>0.34782999999999997</v>
      </c>
      <c r="AT510">
        <f>GDP!AF511</f>
        <v>0</v>
      </c>
      <c r="AU510">
        <f>GDP!AG511</f>
        <v>0.45284000000000002</v>
      </c>
      <c r="AV510">
        <f>GDP!AH511</f>
        <v>0</v>
      </c>
      <c r="AW510">
        <f>GDP!AI511</f>
        <v>0</v>
      </c>
      <c r="AX510">
        <f>GDP!AJ511</f>
        <v>0</v>
      </c>
      <c r="AY510" s="7">
        <f>GDP!AK511</f>
        <v>0</v>
      </c>
      <c r="AZ510">
        <f>GDP!AS511</f>
        <v>0</v>
      </c>
      <c r="BA510">
        <f>GDP!AT511</f>
        <v>0</v>
      </c>
      <c r="BB510">
        <f>GDP!AU511</f>
        <v>0</v>
      </c>
      <c r="BC510">
        <f>GDP!AV511</f>
        <v>0</v>
      </c>
      <c r="BD510">
        <f>GDP!AW511</f>
        <v>0</v>
      </c>
      <c r="BE510">
        <f>GDP!AX511</f>
        <v>0</v>
      </c>
      <c r="BF510" s="7">
        <f>GDP!AY511</f>
        <v>0</v>
      </c>
      <c r="BG510">
        <f>GDP!AZ511</f>
        <v>0</v>
      </c>
      <c r="BH510">
        <f>GDP!BA511</f>
        <v>0</v>
      </c>
      <c r="BI510">
        <f>GDP!BB511</f>
        <v>0</v>
      </c>
      <c r="BJ510">
        <f>GDP!BC511</f>
        <v>0</v>
      </c>
      <c r="BK510">
        <f>GDP!BD511</f>
        <v>0</v>
      </c>
      <c r="BL510">
        <f>GDP!BE511</f>
        <v>0</v>
      </c>
      <c r="BM510" s="7">
        <f>GDP!BF511</f>
        <v>0</v>
      </c>
      <c r="BN510">
        <f>GDP!BG511+GDP!BN511+GDP!BU511</f>
        <v>6.5629999999999994E-2</v>
      </c>
      <c r="BO510">
        <f>GDP!BH511+GDP!BO511+GDP!BV511</f>
        <v>0</v>
      </c>
      <c r="BP510">
        <f>GDP!BI511+GDP!BP511+GDP!BW511</f>
        <v>0.18770000000000001</v>
      </c>
      <c r="BQ510">
        <f>GDP!BJ511+GDP!BQ511+GDP!BX511</f>
        <v>0.61363000000000001</v>
      </c>
      <c r="BR510">
        <f>GDP!BK511+GDP!BR511+GDP!BY511</f>
        <v>0</v>
      </c>
      <c r="BS510">
        <f>GDP!BL511+GDP!BS511+GDP!BZ511</f>
        <v>0</v>
      </c>
      <c r="BT510" s="7">
        <f>GDP!BM511+GDP!BT511+GDP!CA511</f>
        <v>0</v>
      </c>
      <c r="BU510">
        <f>GDP!CB511</f>
        <v>1.6410000000000001E-2</v>
      </c>
      <c r="BV510">
        <f>GDP!CC511</f>
        <v>0</v>
      </c>
      <c r="BW510">
        <f>GDP!CD511</f>
        <v>0.28877000000000003</v>
      </c>
      <c r="BX510">
        <f>GDP!CE511</f>
        <v>0.30648999999999998</v>
      </c>
      <c r="BY510">
        <f>GDP!CF511</f>
        <v>0</v>
      </c>
      <c r="BZ510">
        <f>GDP!CG511</f>
        <v>0</v>
      </c>
      <c r="CA510" s="7">
        <f>GDP!CH511</f>
        <v>0</v>
      </c>
      <c r="CB510">
        <f>GDP!CI511</f>
        <v>0</v>
      </c>
      <c r="CC510">
        <f>GDP!CJ511</f>
        <v>0</v>
      </c>
      <c r="CD510">
        <f>GDP!CK511</f>
        <v>0</v>
      </c>
      <c r="CE510">
        <f>GDP!CL511</f>
        <v>0</v>
      </c>
      <c r="CF510">
        <f>GDP!CM511</f>
        <v>0</v>
      </c>
      <c r="CG510">
        <f>GDP!CN511</f>
        <v>0</v>
      </c>
      <c r="CH510" s="7">
        <f>GDP!CO511</f>
        <v>0</v>
      </c>
      <c r="CI510">
        <f>GDP!CP511</f>
        <v>0</v>
      </c>
      <c r="CJ510">
        <f>GDP!CQ511</f>
        <v>0</v>
      </c>
      <c r="CK510">
        <f>GDP!CR511</f>
        <v>0</v>
      </c>
      <c r="CL510">
        <f>GDP!CS511</f>
        <v>0</v>
      </c>
      <c r="CM510">
        <f>GDP!CT511</f>
        <v>0</v>
      </c>
      <c r="CN510">
        <f>GDP!CU511</f>
        <v>0</v>
      </c>
      <c r="CO510">
        <f>GDP!CV511</f>
        <v>0</v>
      </c>
      <c r="CP510">
        <f>GDP!CW511</f>
        <v>0.53159000000000001</v>
      </c>
      <c r="CQ510">
        <f>GDP!CX511</f>
        <v>0</v>
      </c>
      <c r="CR510">
        <f>GDP!CY511</f>
        <v>0.45284000000000002</v>
      </c>
      <c r="CS510">
        <f>GDP!CZ511</f>
        <v>0</v>
      </c>
      <c r="CT510">
        <f>GDP!DA511</f>
        <v>0</v>
      </c>
      <c r="CU510">
        <f>GDP!DB511</f>
        <v>0</v>
      </c>
      <c r="CV510" s="7">
        <f>GDP!DC511</f>
        <v>0</v>
      </c>
      <c r="CW510">
        <f>GDP!DD511</f>
        <v>8.2040000000000002E-2</v>
      </c>
      <c r="CX510">
        <f>GDP!DE511</f>
        <v>0</v>
      </c>
      <c r="CY510">
        <f>GDP!DF511</f>
        <v>0.47647000000000006</v>
      </c>
      <c r="CZ510">
        <f>GDP!DG511</f>
        <v>0.92012000000000005</v>
      </c>
      <c r="DA510">
        <f>GDP!DH511</f>
        <v>0</v>
      </c>
      <c r="DB510">
        <f>GDP!DI511</f>
        <v>0</v>
      </c>
      <c r="DC510" s="7">
        <f>GDP!DJ511</f>
        <v>0</v>
      </c>
      <c r="DD510">
        <f>GDP!DU511</f>
        <v>0.98443000000000003</v>
      </c>
      <c r="DE510">
        <f>GDP!DV511</f>
        <v>1.4786299999999999</v>
      </c>
      <c r="DF510">
        <f>GDP!DW511</f>
        <v>1</v>
      </c>
      <c r="DG510">
        <f>GDP!EF511</f>
        <v>0</v>
      </c>
      <c r="DH510">
        <f>GDP!EG511</f>
        <v>0</v>
      </c>
      <c r="DI510">
        <f>GDP!EH511</f>
        <v>1</v>
      </c>
      <c r="DJ510">
        <f>GDP!EI511</f>
        <v>0</v>
      </c>
      <c r="DK510">
        <f>GDP!EJ511</f>
        <v>0</v>
      </c>
      <c r="DL510" s="84">
        <v>62.5329460043517</v>
      </c>
      <c r="DM510" s="84">
        <v>67.392200000000003</v>
      </c>
      <c r="DN510">
        <v>67.391899029704007</v>
      </c>
      <c r="DO510">
        <v>2.64</v>
      </c>
      <c r="DP510">
        <v>2.2768154656999999</v>
      </c>
      <c r="DQ510">
        <v>6.1937904198000027</v>
      </c>
      <c r="DR510">
        <v>3.9169749541000027</v>
      </c>
      <c r="DS510">
        <v>46.676834251400003</v>
      </c>
      <c r="DT510">
        <v>40.4830438316</v>
      </c>
      <c r="DU510">
        <v>1424008000</v>
      </c>
      <c r="DV510">
        <v>3979038000</v>
      </c>
      <c r="DW510">
        <f t="shared" si="35"/>
        <v>0.89756383948398843</v>
      </c>
      <c r="DX510">
        <f t="shared" si="36"/>
        <v>2.5080200565816275</v>
      </c>
      <c r="DY510">
        <f t="shared" si="37"/>
        <v>-1.6104562170976391</v>
      </c>
      <c r="DZ510">
        <v>66094718000</v>
      </c>
      <c r="EA510">
        <f t="shared" si="38"/>
        <v>41.66003902905846</v>
      </c>
      <c r="EB510">
        <v>6468049000</v>
      </c>
      <c r="EC510">
        <v>33456807000</v>
      </c>
      <c r="ED510">
        <f t="shared" si="39"/>
        <v>3.6729203147929739</v>
      </c>
    </row>
    <row r="511" spans="1:134" x14ac:dyDescent="0.35">
      <c r="A511" t="s">
        <v>157</v>
      </c>
      <c r="B511" s="7">
        <v>2006</v>
      </c>
      <c r="C511">
        <f>MacroData!D511</f>
        <v>166.248715</v>
      </c>
      <c r="D511">
        <f>MacroData!E511</f>
        <v>99.757999999999996</v>
      </c>
      <c r="E511">
        <f>MacroData!F511</f>
        <v>100.251</v>
      </c>
      <c r="F511">
        <f>MacroData!G511</f>
        <v>132015900000</v>
      </c>
      <c r="G511">
        <f>MacroData!H511</f>
        <v>165648153525.79099</v>
      </c>
      <c r="H511">
        <f>MacroData!I511</f>
        <v>166248715000</v>
      </c>
      <c r="I511">
        <f>MacroData!J511</f>
        <v>176741240000</v>
      </c>
      <c r="J511">
        <f>MacroData!K511</f>
        <v>3.0790000000000002</v>
      </c>
      <c r="K511">
        <f>MacroData!L511</f>
        <v>3.915</v>
      </c>
      <c r="L511">
        <f>MacroData!M511</f>
        <v>110727.2734375</v>
      </c>
      <c r="M511">
        <f>MacroData!N511</f>
        <v>37938.6875</v>
      </c>
      <c r="N511">
        <f>MacroData!O511</f>
        <v>10522290</v>
      </c>
      <c r="O511">
        <f>MacroData!P511</f>
        <v>-17508986821.785389</v>
      </c>
      <c r="P511">
        <f>MacroData!Q511</f>
        <v>-13789710932.587006</v>
      </c>
      <c r="Q511">
        <f>MacroData!R511</f>
        <v>39151026000</v>
      </c>
      <c r="R511">
        <f>MacroData!S511</f>
        <v>190530950932.58701</v>
      </c>
      <c r="S511">
        <f>MacroData!T511</f>
        <v>33170077695.950233</v>
      </c>
      <c r="T511">
        <f>MacroData!U511</f>
        <v>115738654000</v>
      </c>
      <c r="U511">
        <f>MacroData!V511</f>
        <v>7.63</v>
      </c>
      <c r="V511">
        <f>MacroData!W511</f>
        <v>414.44</v>
      </c>
      <c r="W511">
        <f>MacroData!X511</f>
        <v>98.927000000000007</v>
      </c>
      <c r="X511">
        <f>MacroData!Y511</f>
        <v>128893513008.008</v>
      </c>
      <c r="Y511">
        <f>MacroData!Z511</f>
        <v>107303300000</v>
      </c>
      <c r="Z511">
        <f>MacroData!AA511</f>
        <v>66591692000</v>
      </c>
      <c r="AA511">
        <f>MacroData!AB511</f>
        <v>10677834000</v>
      </c>
      <c r="AB511">
        <f>MacroData!AC511</f>
        <v>23480296000</v>
      </c>
      <c r="AC511">
        <f>MacroData!AD511</f>
        <v>35536763000</v>
      </c>
      <c r="AD511">
        <f>MacroData!AE511</f>
        <v>5839771115.1430893</v>
      </c>
      <c r="AE511">
        <f>MacroData!AH511</f>
        <v>0</v>
      </c>
      <c r="AF511">
        <f>MacroData!AI511</f>
        <v>0</v>
      </c>
      <c r="AG511">
        <f>MacroData!AJ511</f>
        <v>0</v>
      </c>
      <c r="AH511">
        <f>MacroData!AK511</f>
        <v>0</v>
      </c>
      <c r="AI511">
        <f>MacroData!AL511</f>
        <v>0</v>
      </c>
      <c r="AJ511">
        <f>MacroData!AM511</f>
        <v>3.4895835000000002</v>
      </c>
      <c r="AK511">
        <f>MacroData!AN511</f>
        <v>2.5665407744901523</v>
      </c>
      <c r="AL511" s="31">
        <f>GDP!C512+GDP!J512</f>
        <v>0.37502999999999997</v>
      </c>
      <c r="AM511">
        <f>GDP!D512+GDP!K512</f>
        <v>0</v>
      </c>
      <c r="AN511">
        <f>GDP!E512+GDP!L512</f>
        <v>0</v>
      </c>
      <c r="AO511">
        <f>GDP!F512+GDP!M512</f>
        <v>0</v>
      </c>
      <c r="AP511">
        <f>GDP!G512+GDP!N512</f>
        <v>0</v>
      </c>
      <c r="AQ511">
        <f>GDP!H512+GDP!O512</f>
        <v>0</v>
      </c>
      <c r="AR511" s="7">
        <f>GDP!I512+GDP!P512</f>
        <v>0</v>
      </c>
      <c r="AS511">
        <f>GDP!AE512</f>
        <v>0.19539999999999999</v>
      </c>
      <c r="AT511">
        <f>GDP!AF512</f>
        <v>0.45284000000000002</v>
      </c>
      <c r="AU511">
        <f>GDP!AG512</f>
        <v>0</v>
      </c>
      <c r="AV511">
        <f>GDP!AH512</f>
        <v>0</v>
      </c>
      <c r="AW511">
        <f>GDP!AI512</f>
        <v>0</v>
      </c>
      <c r="AX511">
        <f>GDP!AJ512</f>
        <v>0</v>
      </c>
      <c r="AY511" s="7">
        <f>GDP!AK512</f>
        <v>0</v>
      </c>
      <c r="AZ511">
        <f>GDP!AS512</f>
        <v>0</v>
      </c>
      <c r="BA511">
        <f>GDP!AT512</f>
        <v>0</v>
      </c>
      <c r="BB511">
        <f>GDP!AU512</f>
        <v>0.49164000000000002</v>
      </c>
      <c r="BC511">
        <f>GDP!AV512</f>
        <v>0</v>
      </c>
      <c r="BD511">
        <f>GDP!AW512</f>
        <v>0</v>
      </c>
      <c r="BE511">
        <f>GDP!AX512</f>
        <v>0</v>
      </c>
      <c r="BF511" s="7">
        <f>GDP!AY512</f>
        <v>0</v>
      </c>
      <c r="BG511">
        <f>GDP!AZ512</f>
        <v>0</v>
      </c>
      <c r="BH511">
        <f>GDP!BA512</f>
        <v>0</v>
      </c>
      <c r="BI511">
        <f>GDP!BB512</f>
        <v>0</v>
      </c>
      <c r="BJ511">
        <f>GDP!BC512</f>
        <v>0</v>
      </c>
      <c r="BK511">
        <f>GDP!BD512</f>
        <v>0</v>
      </c>
      <c r="BL511">
        <f>GDP!BE512</f>
        <v>0</v>
      </c>
      <c r="BM511" s="7">
        <f>GDP!BF512</f>
        <v>0</v>
      </c>
      <c r="BN511">
        <f>GDP!BG512+GDP!BN512+GDP!BU512</f>
        <v>0.68767</v>
      </c>
      <c r="BO511">
        <f>GDP!BH512+GDP!BO512+GDP!BV512</f>
        <v>0.18770000000000001</v>
      </c>
      <c r="BP511">
        <f>GDP!BI512+GDP!BP512+GDP!BW512</f>
        <v>1.00631</v>
      </c>
      <c r="BQ511">
        <f>GDP!BJ512+GDP!BQ512+GDP!BX512</f>
        <v>0</v>
      </c>
      <c r="BR511">
        <f>GDP!BK512+GDP!BR512+GDP!BY512</f>
        <v>0</v>
      </c>
      <c r="BS511">
        <f>GDP!BL512+GDP!BS512+GDP!BZ512</f>
        <v>0</v>
      </c>
      <c r="BT511" s="7">
        <f>GDP!BM512+GDP!BT512+GDP!CA512</f>
        <v>0</v>
      </c>
      <c r="BU511">
        <f>GDP!CB512</f>
        <v>0</v>
      </c>
      <c r="BV511">
        <f>GDP!CC512</f>
        <v>0.28877000000000003</v>
      </c>
      <c r="BW511">
        <f>GDP!CD512</f>
        <v>0.30648999999999998</v>
      </c>
      <c r="BX511">
        <f>GDP!CE512</f>
        <v>0</v>
      </c>
      <c r="BY511">
        <f>GDP!CF512</f>
        <v>0</v>
      </c>
      <c r="BZ511">
        <f>GDP!CG512</f>
        <v>0</v>
      </c>
      <c r="CA511" s="7">
        <f>GDP!CH512</f>
        <v>0</v>
      </c>
      <c r="CB511">
        <f>GDP!CI512</f>
        <v>9.8330000000000001E-2</v>
      </c>
      <c r="CC511">
        <f>GDP!CJ512</f>
        <v>0</v>
      </c>
      <c r="CD511">
        <f>GDP!CK512</f>
        <v>0</v>
      </c>
      <c r="CE511">
        <f>GDP!CL512</f>
        <v>0</v>
      </c>
      <c r="CF511">
        <f>GDP!CM512</f>
        <v>0</v>
      </c>
      <c r="CG511">
        <f>GDP!CN512</f>
        <v>0</v>
      </c>
      <c r="CH511" s="7">
        <f>GDP!CO512</f>
        <v>0</v>
      </c>
      <c r="CI511">
        <f>GDP!CP512</f>
        <v>0</v>
      </c>
      <c r="CJ511">
        <f>GDP!CQ512</f>
        <v>0</v>
      </c>
      <c r="CK511">
        <f>GDP!CR512</f>
        <v>0</v>
      </c>
      <c r="CL511">
        <f>GDP!CS512</f>
        <v>0</v>
      </c>
      <c r="CM511">
        <f>GDP!CT512</f>
        <v>0</v>
      </c>
      <c r="CN511">
        <f>GDP!CU512</f>
        <v>0</v>
      </c>
      <c r="CO511">
        <f>GDP!CV512</f>
        <v>0</v>
      </c>
      <c r="CP511">
        <f>GDP!CW512</f>
        <v>0.57042999999999999</v>
      </c>
      <c r="CQ511">
        <f>GDP!CX512</f>
        <v>0.45284000000000002</v>
      </c>
      <c r="CR511">
        <f>GDP!CY512</f>
        <v>0.49164000000000002</v>
      </c>
      <c r="CS511">
        <f>GDP!CZ512</f>
        <v>0</v>
      </c>
      <c r="CT511">
        <f>GDP!DA512</f>
        <v>0</v>
      </c>
      <c r="CU511">
        <f>GDP!DB512</f>
        <v>0</v>
      </c>
      <c r="CV511" s="7">
        <f>GDP!DC512</f>
        <v>0</v>
      </c>
      <c r="CW511">
        <f>GDP!DD512</f>
        <v>0.78600000000000003</v>
      </c>
      <c r="CX511">
        <f>GDP!DE512</f>
        <v>0.47647000000000006</v>
      </c>
      <c r="CY511">
        <f>GDP!DF512</f>
        <v>1.3128</v>
      </c>
      <c r="CZ511">
        <f>GDP!DG512</f>
        <v>0</v>
      </c>
      <c r="DA511">
        <f>GDP!DH512</f>
        <v>0</v>
      </c>
      <c r="DB511">
        <f>GDP!DI512</f>
        <v>0</v>
      </c>
      <c r="DC511" s="7">
        <f>GDP!DJ512</f>
        <v>0</v>
      </c>
      <c r="DD511">
        <f>GDP!DU512</f>
        <v>1.5149100000000002</v>
      </c>
      <c r="DE511">
        <f>GDP!DV512</f>
        <v>2.5752699999999997</v>
      </c>
      <c r="DF511">
        <f>GDP!DW512</f>
        <v>1</v>
      </c>
      <c r="DG511">
        <f>GDP!EF512</f>
        <v>0</v>
      </c>
      <c r="DH511">
        <f>GDP!EG512</f>
        <v>0</v>
      </c>
      <c r="DI511">
        <f>GDP!EH512</f>
        <v>1</v>
      </c>
      <c r="DJ511">
        <f>GDP!EI512</f>
        <v>0</v>
      </c>
      <c r="DK511">
        <f>GDP!EJ512</f>
        <v>0</v>
      </c>
      <c r="DL511" s="84">
        <v>61.618800425216001</v>
      </c>
      <c r="DM511" s="84">
        <v>69.174800000000005</v>
      </c>
      <c r="DN511">
        <v>69.174676253108004</v>
      </c>
      <c r="DO511">
        <v>0.89</v>
      </c>
      <c r="DP511">
        <v>2.4868180184000002</v>
      </c>
      <c r="DQ511">
        <v>4.3275600656999984</v>
      </c>
      <c r="DR511">
        <v>1.8407420472999982</v>
      </c>
      <c r="DS511">
        <v>45.2415935967</v>
      </c>
      <c r="DT511">
        <v>40.914033531000001</v>
      </c>
      <c r="DU511">
        <v>1060312000</v>
      </c>
      <c r="DV511">
        <v>4216150000</v>
      </c>
      <c r="DW511">
        <f t="shared" si="35"/>
        <v>0.63778658379404618</v>
      </c>
      <c r="DX511">
        <f t="shared" si="36"/>
        <v>2.5360496771358503</v>
      </c>
      <c r="DY511">
        <f t="shared" si="37"/>
        <v>-1.8982630933418041</v>
      </c>
      <c r="DZ511">
        <v>68190608000</v>
      </c>
      <c r="EA511">
        <f t="shared" si="38"/>
        <v>41.017224103055469</v>
      </c>
      <c r="EB511">
        <v>5579673000</v>
      </c>
      <c r="EC511">
        <v>34016917000</v>
      </c>
      <c r="ED511">
        <f t="shared" si="39"/>
        <v>3.6900844971053526</v>
      </c>
    </row>
    <row r="512" spans="1:134" x14ac:dyDescent="0.35">
      <c r="A512" t="s">
        <v>157</v>
      </c>
      <c r="B512" s="7">
        <v>2007</v>
      </c>
      <c r="C512">
        <f>MacroData!D512</f>
        <v>175.46771700000002</v>
      </c>
      <c r="D512">
        <f>MacroData!E512</f>
        <v>99.75</v>
      </c>
      <c r="E512">
        <f>MacroData!F512</f>
        <v>101.297</v>
      </c>
      <c r="F512">
        <f>MacroData!G512</f>
        <v>137017500000</v>
      </c>
      <c r="G512">
        <f>MacroData!H512</f>
        <v>171911904943.24799</v>
      </c>
      <c r="H512">
        <f>MacroData!I512</f>
        <v>175467717000</v>
      </c>
      <c r="I512">
        <f>MacroData!J512</f>
        <v>181145634000</v>
      </c>
      <c r="J512">
        <f>MacroData!K512</f>
        <v>4.2779999999999996</v>
      </c>
      <c r="K512">
        <f>MacroData!L512</f>
        <v>4.4240000000000004</v>
      </c>
      <c r="L512">
        <f>MacroData!M512</f>
        <v>114174.40625</v>
      </c>
      <c r="M512">
        <f>MacroData!N512</f>
        <v>38832.81640625</v>
      </c>
      <c r="N512">
        <f>MacroData!O512</f>
        <v>10542960</v>
      </c>
      <c r="O512">
        <f>MacroData!P512</f>
        <v>-18645421583.701965</v>
      </c>
      <c r="P512">
        <f>MacroData!Q512</f>
        <v>-13744257322.076996</v>
      </c>
      <c r="Q512">
        <f>MacroData!R512</f>
        <v>40365428000</v>
      </c>
      <c r="R512">
        <f>MacroData!S512</f>
        <v>194889891322.077</v>
      </c>
      <c r="S512">
        <f>MacroData!T512</f>
        <v>34442772729.758713</v>
      </c>
      <c r="T512">
        <f>MacroData!U512</f>
        <v>118659638000</v>
      </c>
      <c r="U512">
        <f>MacroData!V512</f>
        <v>7.9749999999999996</v>
      </c>
      <c r="V512">
        <f>MacroData!W512</f>
        <v>490.76</v>
      </c>
      <c r="W512">
        <f>MacroData!X512</f>
        <v>99.802999999999997</v>
      </c>
      <c r="X512">
        <f>MacroData!Y512</f>
        <v>132146496070.883</v>
      </c>
      <c r="Y512">
        <f>MacroData!Z512</f>
        <v>113712700000</v>
      </c>
      <c r="Z512">
        <f>MacroData!AA512</f>
        <v>71357620000</v>
      </c>
      <c r="AA512">
        <f>MacroData!AB512</f>
        <v>11441566000</v>
      </c>
      <c r="AB512">
        <f>MacroData!AC512</f>
        <v>24749719000</v>
      </c>
      <c r="AC512">
        <f>MacroData!AD512</f>
        <v>35762457000</v>
      </c>
      <c r="AD512">
        <f>MacroData!AE512</f>
        <v>5776066098.0536671</v>
      </c>
      <c r="AE512">
        <f>MacroData!AH512</f>
        <v>0</v>
      </c>
      <c r="AF512">
        <f>MacroData!AI512</f>
        <v>0</v>
      </c>
      <c r="AG512">
        <f>MacroData!AJ512</f>
        <v>0</v>
      </c>
      <c r="AH512">
        <f>MacroData!AK512</f>
        <v>0</v>
      </c>
      <c r="AI512">
        <f>MacroData!AL512</f>
        <v>0</v>
      </c>
      <c r="AJ512">
        <f>MacroData!AM512</f>
        <v>3.4895835000000002</v>
      </c>
      <c r="AK512">
        <f>MacroData!AN512</f>
        <v>2.5541800555019152</v>
      </c>
      <c r="AL512" s="31">
        <f>GDP!C513+GDP!J513</f>
        <v>0</v>
      </c>
      <c r="AM512">
        <f>GDP!D513+GDP!K513</f>
        <v>0</v>
      </c>
      <c r="AN512">
        <f>GDP!E513+GDP!L513</f>
        <v>0</v>
      </c>
      <c r="AO512">
        <f>GDP!F513+GDP!M513</f>
        <v>0</v>
      </c>
      <c r="AP512">
        <f>GDP!G513+GDP!N513</f>
        <v>0</v>
      </c>
      <c r="AQ512">
        <f>GDP!H513+GDP!O513</f>
        <v>0</v>
      </c>
      <c r="AR512" s="7">
        <f>GDP!I513+GDP!P513</f>
        <v>0</v>
      </c>
      <c r="AS512">
        <f>GDP!AE513</f>
        <v>0</v>
      </c>
      <c r="AT512">
        <f>GDP!AF513</f>
        <v>0</v>
      </c>
      <c r="AU512">
        <f>GDP!AG513</f>
        <v>0</v>
      </c>
      <c r="AV512">
        <f>GDP!AH513</f>
        <v>0</v>
      </c>
      <c r="AW512">
        <f>GDP!AI513</f>
        <v>0</v>
      </c>
      <c r="AX512">
        <f>GDP!AJ513</f>
        <v>0</v>
      </c>
      <c r="AY512" s="7">
        <f>GDP!AK513</f>
        <v>0</v>
      </c>
      <c r="AZ512">
        <f>GDP!AS513</f>
        <v>0</v>
      </c>
      <c r="BA512">
        <f>GDP!AT513</f>
        <v>0.49164000000000002</v>
      </c>
      <c r="BB512">
        <f>GDP!AU513</f>
        <v>0</v>
      </c>
      <c r="BC512">
        <f>GDP!AV513</f>
        <v>0</v>
      </c>
      <c r="BD512">
        <f>GDP!AW513</f>
        <v>0</v>
      </c>
      <c r="BE512">
        <f>GDP!AX513</f>
        <v>0</v>
      </c>
      <c r="BF512" s="7">
        <f>GDP!AY513</f>
        <v>0</v>
      </c>
      <c r="BG512">
        <f>GDP!AZ513</f>
        <v>0</v>
      </c>
      <c r="BH512">
        <f>GDP!BA513</f>
        <v>0</v>
      </c>
      <c r="BI512">
        <f>GDP!BB513</f>
        <v>0</v>
      </c>
      <c r="BJ512">
        <f>GDP!BC513</f>
        <v>0</v>
      </c>
      <c r="BK512">
        <f>GDP!BD513</f>
        <v>0</v>
      </c>
      <c r="BL512">
        <f>GDP!BE513</f>
        <v>0</v>
      </c>
      <c r="BM512" s="7">
        <f>GDP!BF513</f>
        <v>0</v>
      </c>
      <c r="BN512">
        <f>GDP!BG513+GDP!BN513+GDP!BU513</f>
        <v>0.19608999999999999</v>
      </c>
      <c r="BO512">
        <f>GDP!BH513+GDP!BO513+GDP!BV513</f>
        <v>1.00631</v>
      </c>
      <c r="BP512">
        <f>GDP!BI513+GDP!BP513+GDP!BW513</f>
        <v>0</v>
      </c>
      <c r="BQ512">
        <f>GDP!BJ513+GDP!BQ513+GDP!BX513</f>
        <v>0</v>
      </c>
      <c r="BR512">
        <f>GDP!BK513+GDP!BR513+GDP!BY513</f>
        <v>0</v>
      </c>
      <c r="BS512">
        <f>GDP!BL513+GDP!BS513+GDP!BZ513</f>
        <v>0</v>
      </c>
      <c r="BT512" s="7">
        <f>GDP!BM513+GDP!BT513+GDP!CA513</f>
        <v>0</v>
      </c>
      <c r="BU512">
        <f>GDP!CB513</f>
        <v>9.3840000000000007E-2</v>
      </c>
      <c r="BV512">
        <f>GDP!CC513</f>
        <v>0.30648999999999998</v>
      </c>
      <c r="BW512">
        <f>GDP!CD513</f>
        <v>0</v>
      </c>
      <c r="BX512">
        <f>GDP!CE513</f>
        <v>0</v>
      </c>
      <c r="BY512">
        <f>GDP!CF513</f>
        <v>0</v>
      </c>
      <c r="BZ512">
        <f>GDP!CG513</f>
        <v>0</v>
      </c>
      <c r="CA512" s="7">
        <f>GDP!CH513</f>
        <v>0</v>
      </c>
      <c r="CB512">
        <f>GDP!CI513</f>
        <v>9.8049999999999998E-2</v>
      </c>
      <c r="CC512">
        <f>GDP!CJ513</f>
        <v>0</v>
      </c>
      <c r="CD512">
        <f>GDP!CK513</f>
        <v>0</v>
      </c>
      <c r="CE512">
        <f>GDP!CL513</f>
        <v>0</v>
      </c>
      <c r="CF512">
        <f>GDP!CM513</f>
        <v>0</v>
      </c>
      <c r="CG512">
        <f>GDP!CN513</f>
        <v>0</v>
      </c>
      <c r="CH512" s="7">
        <f>GDP!CO513</f>
        <v>0</v>
      </c>
      <c r="CI512">
        <f>GDP!CP513</f>
        <v>0</v>
      </c>
      <c r="CJ512">
        <f>GDP!CQ513</f>
        <v>0</v>
      </c>
      <c r="CK512">
        <f>GDP!CR513</f>
        <v>0</v>
      </c>
      <c r="CL512">
        <f>GDP!CS513</f>
        <v>0</v>
      </c>
      <c r="CM512">
        <f>GDP!CT513</f>
        <v>0</v>
      </c>
      <c r="CN512">
        <f>GDP!CU513</f>
        <v>0</v>
      </c>
      <c r="CO512">
        <f>GDP!CV513</f>
        <v>0</v>
      </c>
      <c r="CP512">
        <f>GDP!CW513</f>
        <v>0</v>
      </c>
      <c r="CQ512">
        <f>GDP!CX513</f>
        <v>0.49164000000000002</v>
      </c>
      <c r="CR512">
        <f>GDP!CY513</f>
        <v>0</v>
      </c>
      <c r="CS512">
        <f>GDP!CZ513</f>
        <v>0</v>
      </c>
      <c r="CT512">
        <f>GDP!DA513</f>
        <v>0</v>
      </c>
      <c r="CU512">
        <f>GDP!DB513</f>
        <v>0</v>
      </c>
      <c r="CV512" s="7">
        <f>GDP!DC513</f>
        <v>0</v>
      </c>
      <c r="CW512">
        <f>GDP!DD513</f>
        <v>0.38797999999999999</v>
      </c>
      <c r="CX512">
        <f>GDP!DE513</f>
        <v>1.3128</v>
      </c>
      <c r="CY512">
        <f>GDP!DF513</f>
        <v>0</v>
      </c>
      <c r="CZ512">
        <f>GDP!DG513</f>
        <v>0</v>
      </c>
      <c r="DA512">
        <f>GDP!DH513</f>
        <v>0</v>
      </c>
      <c r="DB512">
        <f>GDP!DI513</f>
        <v>0</v>
      </c>
      <c r="DC512" s="7">
        <f>GDP!DJ513</f>
        <v>0</v>
      </c>
      <c r="DD512">
        <f>GDP!DU513</f>
        <v>0.49164000000000002</v>
      </c>
      <c r="DE512">
        <f>GDP!DV513</f>
        <v>1.7007799999999997</v>
      </c>
      <c r="DF512">
        <f>GDP!DW513</f>
        <v>1</v>
      </c>
      <c r="DG512">
        <f>GDP!EF513</f>
        <v>0</v>
      </c>
      <c r="DH512">
        <f>GDP!EG513</f>
        <v>0</v>
      </c>
      <c r="DI512">
        <f>GDP!EH513</f>
        <v>1</v>
      </c>
      <c r="DJ512">
        <f>GDP!EI513</f>
        <v>0</v>
      </c>
      <c r="DK512">
        <f>GDP!EJ513</f>
        <v>0</v>
      </c>
      <c r="DL512" s="84">
        <v>68.439082593090305</v>
      </c>
      <c r="DM512" s="84">
        <v>68.439099999999996</v>
      </c>
      <c r="DN512">
        <v>68.439043589305996</v>
      </c>
      <c r="DO512">
        <v>-0.19</v>
      </c>
      <c r="DP512">
        <v>2.5795725148000002</v>
      </c>
      <c r="DQ512">
        <v>3.0087614350000038</v>
      </c>
      <c r="DR512">
        <v>0.42918892020000365</v>
      </c>
      <c r="DS512">
        <v>44.486597497600002</v>
      </c>
      <c r="DT512">
        <v>41.477836062599998</v>
      </c>
      <c r="DU512">
        <v>783826000</v>
      </c>
      <c r="DV512">
        <v>4425179000</v>
      </c>
      <c r="DW512">
        <f t="shared" si="35"/>
        <v>0.44670667254421503</v>
      </c>
      <c r="DX512">
        <f t="shared" si="36"/>
        <v>2.5219334220892611</v>
      </c>
      <c r="DY512">
        <f t="shared" si="37"/>
        <v>-2.0752267495450463</v>
      </c>
      <c r="DZ512">
        <v>70882336000</v>
      </c>
      <c r="EA512">
        <f t="shared" si="38"/>
        <v>40.396226275628813</v>
      </c>
      <c r="EB512">
        <v>5644674000</v>
      </c>
      <c r="EC512">
        <v>34680820000</v>
      </c>
      <c r="ED512">
        <f t="shared" si="39"/>
        <v>3.7290706000002429</v>
      </c>
    </row>
    <row r="513" spans="1:134" x14ac:dyDescent="0.35">
      <c r="A513" t="s">
        <v>157</v>
      </c>
      <c r="B513" s="7">
        <v>2008</v>
      </c>
      <c r="C513">
        <f>MacroData!D513</f>
        <v>178.87258200000002</v>
      </c>
      <c r="D513">
        <f>MacroData!E513</f>
        <v>98.787000000000006</v>
      </c>
      <c r="E513">
        <f>MacroData!F513</f>
        <v>99.763000000000005</v>
      </c>
      <c r="F513">
        <f>MacroData!G513</f>
        <v>148039400000</v>
      </c>
      <c r="G513">
        <f>MacroData!H513</f>
        <v>176199344308.71899</v>
      </c>
      <c r="H513">
        <f>MacroData!I513</f>
        <v>178872582000</v>
      </c>
      <c r="I513">
        <f>MacroData!J513</f>
        <v>181506609000</v>
      </c>
      <c r="J513">
        <f>MacroData!K513</f>
        <v>4.6340000000000003</v>
      </c>
      <c r="K513">
        <f>MacroData!L513</f>
        <v>4.5199999999999996</v>
      </c>
      <c r="L513">
        <f>MacroData!M513</f>
        <v>115650.90625</v>
      </c>
      <c r="M513">
        <f>MacroData!N513</f>
        <v>38868.2109375</v>
      </c>
      <c r="N513">
        <f>MacroData!O513</f>
        <v>10558180</v>
      </c>
      <c r="O513">
        <f>MacroData!P513</f>
        <v>-25460719627.440136</v>
      </c>
      <c r="P513">
        <f>MacroData!Q513</f>
        <v>-15302191314.5</v>
      </c>
      <c r="Q513">
        <f>MacroData!R513</f>
        <v>40514357000</v>
      </c>
      <c r="R513">
        <f>MacroData!S513</f>
        <v>196808800314.5</v>
      </c>
      <c r="S513">
        <f>MacroData!T513</f>
        <v>33774568941.250229</v>
      </c>
      <c r="T513">
        <f>MacroData!U513</f>
        <v>120291259000</v>
      </c>
      <c r="U513">
        <f>MacroData!V513</f>
        <v>7.5739999999999998</v>
      </c>
      <c r="V513">
        <f>MacroData!W513</f>
        <v>245.8</v>
      </c>
      <c r="W513">
        <f>MacroData!X513</f>
        <v>101.35599999999999</v>
      </c>
      <c r="X513">
        <f>MacroData!Y513</f>
        <v>133963563852.38</v>
      </c>
      <c r="Y513">
        <f>MacroData!Z513</f>
        <v>118490200000</v>
      </c>
      <c r="Z513">
        <f>MacroData!AA513</f>
        <v>72996401000</v>
      </c>
      <c r="AA513">
        <f>MacroData!AB513</f>
        <v>11679179000</v>
      </c>
      <c r="AB513">
        <f>MacroData!AC513</f>
        <v>26102827000</v>
      </c>
      <c r="AC513">
        <f>MacroData!AD513</f>
        <v>35913516000</v>
      </c>
      <c r="AD513">
        <f>MacroData!AE513</f>
        <v>6596034912.5538254</v>
      </c>
      <c r="AE513">
        <f>MacroData!AH513</f>
        <v>0</v>
      </c>
      <c r="AF513">
        <f>MacroData!AI513</f>
        <v>0</v>
      </c>
      <c r="AG513">
        <f>MacroData!AJ513</f>
        <v>0</v>
      </c>
      <c r="AH513">
        <f>MacroData!AK513</f>
        <v>1</v>
      </c>
      <c r="AI513">
        <f>MacroData!AL513</f>
        <v>1</v>
      </c>
      <c r="AJ513">
        <f>MacroData!AM513</f>
        <v>3.1770835000000002</v>
      </c>
      <c r="AK513">
        <f>MacroData!AN513</f>
        <v>2.5495808518358638</v>
      </c>
      <c r="AL513" s="31">
        <f>GDP!C514+GDP!J514</f>
        <v>0</v>
      </c>
      <c r="AM513">
        <f>GDP!D514+GDP!K514</f>
        <v>0</v>
      </c>
      <c r="AN513">
        <f>GDP!E514+GDP!L514</f>
        <v>0</v>
      </c>
      <c r="AO513">
        <f>GDP!F514+GDP!M514</f>
        <v>0</v>
      </c>
      <c r="AP513">
        <f>GDP!G514+GDP!N514</f>
        <v>0</v>
      </c>
      <c r="AQ513">
        <f>GDP!H514+GDP!O514</f>
        <v>0</v>
      </c>
      <c r="AR513" s="7">
        <f>GDP!I514+GDP!P514</f>
        <v>0</v>
      </c>
      <c r="AS513">
        <f>GDP!AE514</f>
        <v>0</v>
      </c>
      <c r="AT513">
        <f>GDP!AF514</f>
        <v>0</v>
      </c>
      <c r="AU513">
        <f>GDP!AG514</f>
        <v>0</v>
      </c>
      <c r="AV513">
        <f>GDP!AH514</f>
        <v>0</v>
      </c>
      <c r="AW513">
        <f>GDP!AI514</f>
        <v>0</v>
      </c>
      <c r="AX513">
        <f>GDP!AJ514</f>
        <v>0</v>
      </c>
      <c r="AY513" s="7">
        <f>GDP!AK514</f>
        <v>0</v>
      </c>
      <c r="AZ513">
        <f>GDP!AS514</f>
        <v>0</v>
      </c>
      <c r="BA513">
        <f>GDP!AT514</f>
        <v>0</v>
      </c>
      <c r="BB513">
        <f>GDP!AU514</f>
        <v>0</v>
      </c>
      <c r="BC513">
        <f>GDP!AV514</f>
        <v>0</v>
      </c>
      <c r="BD513">
        <f>GDP!AW514</f>
        <v>0</v>
      </c>
      <c r="BE513">
        <f>GDP!AX514</f>
        <v>0</v>
      </c>
      <c r="BF513" s="7">
        <f>GDP!AY514</f>
        <v>0</v>
      </c>
      <c r="BG513">
        <f>GDP!AZ514</f>
        <v>0</v>
      </c>
      <c r="BH513">
        <f>GDP!BA514</f>
        <v>0</v>
      </c>
      <c r="BI513">
        <f>GDP!BB514</f>
        <v>0</v>
      </c>
      <c r="BJ513">
        <f>GDP!BC514</f>
        <v>0</v>
      </c>
      <c r="BK513">
        <f>GDP!BD514</f>
        <v>0</v>
      </c>
      <c r="BL513">
        <f>GDP!BE514</f>
        <v>0</v>
      </c>
      <c r="BM513" s="7">
        <f>GDP!BF514</f>
        <v>0</v>
      </c>
      <c r="BN513">
        <f>GDP!BG514+GDP!BN514+GDP!BU514</f>
        <v>0</v>
      </c>
      <c r="BO513">
        <f>GDP!BH514+GDP!BO514+GDP!BV514</f>
        <v>0</v>
      </c>
      <c r="BP513">
        <f>GDP!BI514+GDP!BP514+GDP!BW514</f>
        <v>0</v>
      </c>
      <c r="BQ513">
        <f>GDP!BJ514+GDP!BQ514+GDP!BX514</f>
        <v>0</v>
      </c>
      <c r="BR513">
        <f>GDP!BK514+GDP!BR514+GDP!BY514</f>
        <v>0</v>
      </c>
      <c r="BS513">
        <f>GDP!BL514+GDP!BS514+GDP!BZ514</f>
        <v>0</v>
      </c>
      <c r="BT513" s="7">
        <f>GDP!BM514+GDP!BT514+GDP!CA514</f>
        <v>0</v>
      </c>
      <c r="BU513">
        <f>GDP!CB514</f>
        <v>0</v>
      </c>
      <c r="BV513">
        <f>GDP!CC514</f>
        <v>0</v>
      </c>
      <c r="BW513">
        <f>GDP!CD514</f>
        <v>0</v>
      </c>
      <c r="BX513">
        <f>GDP!CE514</f>
        <v>0</v>
      </c>
      <c r="BY513">
        <f>GDP!CF514</f>
        <v>0</v>
      </c>
      <c r="BZ513">
        <f>GDP!CG514</f>
        <v>0</v>
      </c>
      <c r="CA513" s="7">
        <f>GDP!CH514</f>
        <v>0</v>
      </c>
      <c r="CB513">
        <f>GDP!CI514</f>
        <v>0</v>
      </c>
      <c r="CC513">
        <f>GDP!CJ514</f>
        <v>0</v>
      </c>
      <c r="CD513">
        <f>GDP!CK514</f>
        <v>0</v>
      </c>
      <c r="CE513">
        <f>GDP!CL514</f>
        <v>0</v>
      </c>
      <c r="CF513">
        <f>GDP!CM514</f>
        <v>0</v>
      </c>
      <c r="CG513">
        <f>GDP!CN514</f>
        <v>0</v>
      </c>
      <c r="CH513" s="7">
        <f>GDP!CO514</f>
        <v>0</v>
      </c>
      <c r="CI513">
        <f>GDP!CP514</f>
        <v>0</v>
      </c>
      <c r="CJ513">
        <f>GDP!CQ514</f>
        <v>0</v>
      </c>
      <c r="CK513">
        <f>GDP!CR514</f>
        <v>0</v>
      </c>
      <c r="CL513">
        <f>GDP!CS514</f>
        <v>0</v>
      </c>
      <c r="CM513">
        <f>GDP!CT514</f>
        <v>0</v>
      </c>
      <c r="CN513">
        <f>GDP!CU514</f>
        <v>0</v>
      </c>
      <c r="CO513">
        <f>GDP!CV514</f>
        <v>0</v>
      </c>
      <c r="CP513">
        <f>GDP!CW514</f>
        <v>0</v>
      </c>
      <c r="CQ513">
        <f>GDP!CX514</f>
        <v>0</v>
      </c>
      <c r="CR513">
        <f>GDP!CY514</f>
        <v>0</v>
      </c>
      <c r="CS513">
        <f>GDP!CZ514</f>
        <v>0</v>
      </c>
      <c r="CT513">
        <f>GDP!DA514</f>
        <v>0</v>
      </c>
      <c r="CU513">
        <f>GDP!DB514</f>
        <v>0</v>
      </c>
      <c r="CV513" s="7">
        <f>GDP!DC514</f>
        <v>0</v>
      </c>
      <c r="CW513">
        <f>GDP!DD514</f>
        <v>0</v>
      </c>
      <c r="CX513">
        <f>GDP!DE514</f>
        <v>0</v>
      </c>
      <c r="CY513">
        <f>GDP!DF514</f>
        <v>0</v>
      </c>
      <c r="CZ513">
        <f>GDP!DG514</f>
        <v>0</v>
      </c>
      <c r="DA513">
        <f>GDP!DH514</f>
        <v>0</v>
      </c>
      <c r="DB513">
        <f>GDP!DI514</f>
        <v>0</v>
      </c>
      <c r="DC513" s="7">
        <f>GDP!DJ514</f>
        <v>0</v>
      </c>
      <c r="DD513">
        <f>GDP!DU514</f>
        <v>0</v>
      </c>
      <c r="DE513">
        <f>GDP!DV514</f>
        <v>0</v>
      </c>
      <c r="DF513">
        <f>GDP!DW514</f>
        <v>0</v>
      </c>
      <c r="DG513">
        <f>GDP!EF514</f>
        <v>0</v>
      </c>
      <c r="DH513">
        <f>GDP!EG514</f>
        <v>0</v>
      </c>
      <c r="DI513">
        <f>GDP!EH514</f>
        <v>0</v>
      </c>
      <c r="DJ513">
        <f>GDP!EI514</f>
        <v>0</v>
      </c>
      <c r="DK513">
        <f>GDP!EJ514</f>
        <v>0</v>
      </c>
      <c r="DL513" s="84">
        <v>71.666333217885906</v>
      </c>
      <c r="DM513" s="84">
        <v>71.666300000000007</v>
      </c>
      <c r="DN513">
        <v>71.666253086783001</v>
      </c>
      <c r="DO513">
        <v>1.37</v>
      </c>
      <c r="DP513">
        <v>2.7109023338</v>
      </c>
      <c r="DQ513">
        <v>3.7656632025999954</v>
      </c>
      <c r="DR513">
        <v>1.0547608687999954</v>
      </c>
      <c r="DS513">
        <v>45.335502564599999</v>
      </c>
      <c r="DT513">
        <v>41.569839362000003</v>
      </c>
      <c r="DU513">
        <v>163549000</v>
      </c>
      <c r="DV513">
        <v>4673969000</v>
      </c>
      <c r="DW513">
        <f t="shared" si="35"/>
        <v>9.1433241568570869E-2</v>
      </c>
      <c r="DX513">
        <f t="shared" si="36"/>
        <v>2.6130158953036187</v>
      </c>
      <c r="DY513">
        <f t="shared" si="37"/>
        <v>-2.5215826537350479</v>
      </c>
      <c r="DZ513">
        <v>73396267000</v>
      </c>
      <c r="EA513">
        <f t="shared" si="38"/>
        <v>41.032709529513021</v>
      </c>
      <c r="EB513">
        <v>6650743000</v>
      </c>
      <c r="EC513">
        <v>35602856000</v>
      </c>
      <c r="ED513">
        <f t="shared" si="39"/>
        <v>3.9610464898775914</v>
      </c>
    </row>
    <row r="514" spans="1:134" x14ac:dyDescent="0.35">
      <c r="A514" t="s">
        <v>157</v>
      </c>
      <c r="B514" s="7">
        <v>2009</v>
      </c>
      <c r="C514">
        <f>MacroData!D514</f>
        <v>175.44819000000001</v>
      </c>
      <c r="D514">
        <f>MacroData!E514</f>
        <v>98.885999999999996</v>
      </c>
      <c r="E514">
        <f>MacroData!F514</f>
        <v>96.781999999999996</v>
      </c>
      <c r="F514">
        <f>MacroData!G514</f>
        <v>168644900000</v>
      </c>
      <c r="G514">
        <f>MacroData!H514</f>
        <v>178797319330.42899</v>
      </c>
      <c r="H514">
        <f>MacroData!I514</f>
        <v>175448190000</v>
      </c>
      <c r="I514">
        <f>MacroData!J514</f>
        <v>176101153000</v>
      </c>
      <c r="J514">
        <f>MacroData!K514</f>
        <v>1.228</v>
      </c>
      <c r="K514">
        <f>MacroData!L514</f>
        <v>4.21</v>
      </c>
      <c r="L514">
        <f>MacroData!M514</f>
        <v>111333.671875</v>
      </c>
      <c r="M514">
        <f>MacroData!N514</f>
        <v>35120.69140625</v>
      </c>
      <c r="N514">
        <f>MacroData!O514</f>
        <v>10568250</v>
      </c>
      <c r="O514">
        <f>MacroData!P514</f>
        <v>-17397906990.694889</v>
      </c>
      <c r="P514">
        <f>MacroData!Q514</f>
        <v>-15752888892.170013</v>
      </c>
      <c r="Q514">
        <f>MacroData!R514</f>
        <v>37447300000</v>
      </c>
      <c r="R514">
        <f>MacroData!S514</f>
        <v>191854041892.17001</v>
      </c>
      <c r="S514">
        <f>MacroData!T514</f>
        <v>30047811579.057327</v>
      </c>
      <c r="T514">
        <f>MacroData!U514</f>
        <v>117480446000</v>
      </c>
      <c r="U514">
        <f>MacroData!V514</f>
        <v>9.452</v>
      </c>
      <c r="V514">
        <f>MacroData!W514</f>
        <v>346.74</v>
      </c>
      <c r="W514">
        <f>MacroData!X514</f>
        <v>102.27</v>
      </c>
      <c r="X514">
        <f>MacroData!Y514</f>
        <v>130833277098.274</v>
      </c>
      <c r="Y514">
        <f>MacroData!Z514</f>
        <v>113509000000</v>
      </c>
      <c r="Z514">
        <f>MacroData!AA514</f>
        <v>69492132000</v>
      </c>
      <c r="AA514">
        <f>MacroData!AB514</f>
        <v>12666840000</v>
      </c>
      <c r="AB514">
        <f>MacroData!AC514</f>
        <v>28765449000</v>
      </c>
      <c r="AC514">
        <f>MacroData!AD514</f>
        <v>36855711000</v>
      </c>
      <c r="AD514">
        <f>MacroData!AE514</f>
        <v>7271595287.2020645</v>
      </c>
      <c r="AE514">
        <f>MacroData!AH514</f>
        <v>0</v>
      </c>
      <c r="AF514">
        <f>MacroData!AI514</f>
        <v>0</v>
      </c>
      <c r="AG514">
        <f>MacroData!AJ514</f>
        <v>0</v>
      </c>
      <c r="AH514">
        <f>MacroData!AK514</f>
        <v>1</v>
      </c>
      <c r="AI514">
        <f>MacroData!AL514</f>
        <v>0</v>
      </c>
      <c r="AJ514">
        <f>MacroData!AM514</f>
        <v>3.1770835000000002</v>
      </c>
      <c r="AK514">
        <f>MacroData!AN514</f>
        <v>2.5465887880751064</v>
      </c>
      <c r="AL514" s="31">
        <f>GDP!C515+GDP!J515</f>
        <v>0</v>
      </c>
      <c r="AM514">
        <f>GDP!D515+GDP!K515</f>
        <v>0</v>
      </c>
      <c r="AN514">
        <f>GDP!E515+GDP!L515</f>
        <v>0</v>
      </c>
      <c r="AO514">
        <f>GDP!F515+GDP!M515</f>
        <v>0</v>
      </c>
      <c r="AP514">
        <f>GDP!G515+GDP!N515</f>
        <v>0</v>
      </c>
      <c r="AQ514">
        <f>GDP!H515+GDP!O515</f>
        <v>0</v>
      </c>
      <c r="AR514" s="7">
        <f>GDP!I515+GDP!P515</f>
        <v>0</v>
      </c>
      <c r="AS514">
        <f>GDP!AE515</f>
        <v>0</v>
      </c>
      <c r="AT514">
        <f>GDP!AF515</f>
        <v>0</v>
      </c>
      <c r="AU514">
        <f>GDP!AG515</f>
        <v>0</v>
      </c>
      <c r="AV514">
        <f>GDP!AH515</f>
        <v>0</v>
      </c>
      <c r="AW514">
        <f>GDP!AI515</f>
        <v>0</v>
      </c>
      <c r="AX514">
        <f>GDP!AJ515</f>
        <v>0</v>
      </c>
      <c r="AY514" s="7">
        <f>GDP!AK515</f>
        <v>0</v>
      </c>
      <c r="AZ514">
        <f>GDP!AS515</f>
        <v>0</v>
      </c>
      <c r="BA514">
        <f>GDP!AT515</f>
        <v>0</v>
      </c>
      <c r="BB514">
        <f>GDP!AU515</f>
        <v>0</v>
      </c>
      <c r="BC514">
        <f>GDP!AV515</f>
        <v>0</v>
      </c>
      <c r="BD514">
        <f>GDP!AW515</f>
        <v>0</v>
      </c>
      <c r="BE514">
        <f>GDP!AX515</f>
        <v>0</v>
      </c>
      <c r="BF514" s="7">
        <f>GDP!AY515</f>
        <v>0</v>
      </c>
      <c r="BG514">
        <f>GDP!AZ515</f>
        <v>0</v>
      </c>
      <c r="BH514">
        <f>GDP!BA515</f>
        <v>0</v>
      </c>
      <c r="BI514">
        <f>GDP!BB515</f>
        <v>0</v>
      </c>
      <c r="BJ514">
        <f>GDP!BC515</f>
        <v>0</v>
      </c>
      <c r="BK514">
        <f>GDP!BD515</f>
        <v>0</v>
      </c>
      <c r="BL514">
        <f>GDP!BE515</f>
        <v>0</v>
      </c>
      <c r="BM514" s="7">
        <f>GDP!BF515</f>
        <v>0</v>
      </c>
      <c r="BN514">
        <f>GDP!BG515+GDP!BN515+GDP!BU515</f>
        <v>0</v>
      </c>
      <c r="BO514">
        <f>GDP!BH515+GDP!BO515+GDP!BV515</f>
        <v>0</v>
      </c>
      <c r="BP514">
        <f>GDP!BI515+GDP!BP515+GDP!BW515</f>
        <v>0</v>
      </c>
      <c r="BQ514">
        <f>GDP!BJ515+GDP!BQ515+GDP!BX515</f>
        <v>0</v>
      </c>
      <c r="BR514">
        <f>GDP!BK515+GDP!BR515+GDP!BY515</f>
        <v>0</v>
      </c>
      <c r="BS514">
        <f>GDP!BL515+GDP!BS515+GDP!BZ515</f>
        <v>0</v>
      </c>
      <c r="BT514" s="7">
        <f>GDP!BM515+GDP!BT515+GDP!CA515</f>
        <v>0</v>
      </c>
      <c r="BU514">
        <f>GDP!CB515</f>
        <v>0</v>
      </c>
      <c r="BV514">
        <f>GDP!CC515</f>
        <v>0</v>
      </c>
      <c r="BW514">
        <f>GDP!CD515</f>
        <v>0</v>
      </c>
      <c r="BX514">
        <f>GDP!CE515</f>
        <v>0</v>
      </c>
      <c r="BY514">
        <f>GDP!CF515</f>
        <v>0</v>
      </c>
      <c r="BZ514">
        <f>GDP!CG515</f>
        <v>0</v>
      </c>
      <c r="CA514" s="7">
        <f>GDP!CH515</f>
        <v>0</v>
      </c>
      <c r="CB514">
        <f>GDP!CI515</f>
        <v>0</v>
      </c>
      <c r="CC514">
        <f>GDP!CJ515</f>
        <v>0</v>
      </c>
      <c r="CD514">
        <f>GDP!CK515</f>
        <v>0</v>
      </c>
      <c r="CE514">
        <f>GDP!CL515</f>
        <v>0</v>
      </c>
      <c r="CF514">
        <f>GDP!CM515</f>
        <v>0</v>
      </c>
      <c r="CG514">
        <f>GDP!CN515</f>
        <v>0</v>
      </c>
      <c r="CH514" s="7">
        <f>GDP!CO515</f>
        <v>0</v>
      </c>
      <c r="CI514">
        <f>GDP!CP515</f>
        <v>0</v>
      </c>
      <c r="CJ514">
        <f>GDP!CQ515</f>
        <v>0</v>
      </c>
      <c r="CK514">
        <f>GDP!CR515</f>
        <v>0</v>
      </c>
      <c r="CL514">
        <f>GDP!CS515</f>
        <v>0</v>
      </c>
      <c r="CM514">
        <f>GDP!CT515</f>
        <v>0</v>
      </c>
      <c r="CN514">
        <f>GDP!CU515</f>
        <v>0</v>
      </c>
      <c r="CO514">
        <f>GDP!CV515</f>
        <v>0</v>
      </c>
      <c r="CP514">
        <f>GDP!CW515</f>
        <v>0</v>
      </c>
      <c r="CQ514">
        <f>GDP!CX515</f>
        <v>0</v>
      </c>
      <c r="CR514">
        <f>GDP!CY515</f>
        <v>0</v>
      </c>
      <c r="CS514">
        <f>GDP!CZ515</f>
        <v>0</v>
      </c>
      <c r="CT514">
        <f>GDP!DA515</f>
        <v>0</v>
      </c>
      <c r="CU514">
        <f>GDP!DB515</f>
        <v>0</v>
      </c>
      <c r="CV514" s="7">
        <f>GDP!DC515</f>
        <v>0</v>
      </c>
      <c r="CW514">
        <f>GDP!DD515</f>
        <v>0</v>
      </c>
      <c r="CX514">
        <f>GDP!DE515</f>
        <v>0</v>
      </c>
      <c r="CY514">
        <f>GDP!DF515</f>
        <v>0</v>
      </c>
      <c r="CZ514">
        <f>GDP!DG515</f>
        <v>0</v>
      </c>
      <c r="DA514">
        <f>GDP!DH515</f>
        <v>0</v>
      </c>
      <c r="DB514">
        <f>GDP!DI515</f>
        <v>0</v>
      </c>
      <c r="DC514" s="7">
        <f>GDP!DJ515</f>
        <v>0</v>
      </c>
      <c r="DD514">
        <f>GDP!DU515</f>
        <v>0</v>
      </c>
      <c r="DE514">
        <f>GDP!DV515</f>
        <v>0</v>
      </c>
      <c r="DF514">
        <f>GDP!DW515</f>
        <v>0</v>
      </c>
      <c r="DG514">
        <f>GDP!EF515</f>
        <v>0</v>
      </c>
      <c r="DH514">
        <f>GDP!EG515</f>
        <v>0</v>
      </c>
      <c r="DI514">
        <f>GDP!EH515</f>
        <v>0</v>
      </c>
      <c r="DJ514">
        <f>GDP!EI515</f>
        <v>0</v>
      </c>
      <c r="DK514">
        <f>GDP!EJ515</f>
        <v>0</v>
      </c>
      <c r="DL514" s="84">
        <v>83.609401088176995</v>
      </c>
      <c r="DM514" s="84">
        <v>83.609499999999997</v>
      </c>
      <c r="DN514">
        <v>83.609401088176995</v>
      </c>
      <c r="DO514">
        <v>1.3</v>
      </c>
      <c r="DP514">
        <v>2.7028321009999998</v>
      </c>
      <c r="DQ514">
        <v>9.8055266344000032</v>
      </c>
      <c r="DR514">
        <v>7.1026945334000029</v>
      </c>
      <c r="DS514">
        <v>50.223472809800001</v>
      </c>
      <c r="DT514">
        <v>40.417946175399997</v>
      </c>
      <c r="DU514">
        <v>1353646000</v>
      </c>
      <c r="DV514">
        <v>4709883000</v>
      </c>
      <c r="DW514">
        <f t="shared" si="35"/>
        <v>0.77153603009526628</v>
      </c>
      <c r="DX514">
        <f t="shared" si="36"/>
        <v>2.6844865142239427</v>
      </c>
      <c r="DY514">
        <f t="shared" si="37"/>
        <v>-1.9129504841286764</v>
      </c>
      <c r="DZ514">
        <v>79048522000</v>
      </c>
      <c r="EA514">
        <f t="shared" si="38"/>
        <v>45.055193786838153</v>
      </c>
      <c r="EB514">
        <v>7205483000</v>
      </c>
      <c r="EC514">
        <v>37603625000</v>
      </c>
      <c r="ED514">
        <f t="shared" si="39"/>
        <v>3.7714153936959036</v>
      </c>
    </row>
    <row r="515" spans="1:134" x14ac:dyDescent="0.35">
      <c r="A515" t="s">
        <v>157</v>
      </c>
      <c r="B515" s="7">
        <v>2010</v>
      </c>
      <c r="C515">
        <f>MacroData!D515</f>
        <v>179.929812</v>
      </c>
      <c r="D515">
        <f>MacroData!E515</f>
        <v>98.774000000000001</v>
      </c>
      <c r="E515">
        <f>MacroData!F515</f>
        <v>99.278999999999996</v>
      </c>
      <c r="F515">
        <f>MacroData!G515</f>
        <v>187292100000</v>
      </c>
      <c r="G515">
        <f>MacroData!H515</f>
        <v>180337865769.24701</v>
      </c>
      <c r="H515">
        <f>MacroData!I515</f>
        <v>179929812000</v>
      </c>
      <c r="I515">
        <f>MacroData!J515</f>
        <v>179444770000</v>
      </c>
      <c r="J515">
        <f>MacroData!K515</f>
        <v>0.81100000000000005</v>
      </c>
      <c r="K515">
        <f>MacroData!L515</f>
        <v>5.3959999999999999</v>
      </c>
      <c r="L515">
        <f>MacroData!M515</f>
        <v>113980</v>
      </c>
      <c r="M515">
        <f>MacroData!N515</f>
        <v>34124</v>
      </c>
      <c r="N515">
        <f>MacroData!O515</f>
        <v>10573100</v>
      </c>
      <c r="O515">
        <f>MacroData!P515</f>
        <v>-17657988733.046883</v>
      </c>
      <c r="P515">
        <f>MacroData!Q515</f>
        <v>-14323087895.408997</v>
      </c>
      <c r="Q515">
        <f>MacroData!R515</f>
        <v>37094936000</v>
      </c>
      <c r="R515">
        <f>MacroData!S515</f>
        <v>193767857895.409</v>
      </c>
      <c r="S515">
        <f>MacroData!T515</f>
        <v>27458990000</v>
      </c>
      <c r="T515">
        <f>MacroData!U515</f>
        <v>120297104000</v>
      </c>
      <c r="U515">
        <f>MacroData!V515</f>
        <v>10.795</v>
      </c>
      <c r="V515">
        <f>MacroData!W515</f>
        <v>327.56</v>
      </c>
      <c r="W515">
        <f>MacroData!X515</f>
        <v>100</v>
      </c>
      <c r="X515">
        <f>MacroData!Y515</f>
        <v>133970078769.767</v>
      </c>
      <c r="Y515">
        <f>MacroData!Z515</f>
        <v>118329000000</v>
      </c>
      <c r="Z515">
        <f>MacroData!AA515</f>
        <v>70855352000</v>
      </c>
      <c r="AA515">
        <f>MacroData!AB515</f>
        <v>13153741000</v>
      </c>
      <c r="AB515">
        <f>MacroData!AC515</f>
        <v>29572969000</v>
      </c>
      <c r="AC515">
        <f>MacroData!AD515</f>
        <v>36372346000</v>
      </c>
      <c r="AD515">
        <f>MacroData!AE515</f>
        <v>9519071607.5822201</v>
      </c>
      <c r="AE515">
        <f>MacroData!AH515</f>
        <v>0</v>
      </c>
      <c r="AF515">
        <f>MacroData!AI515</f>
        <v>0</v>
      </c>
      <c r="AG515">
        <f>MacroData!AJ515</f>
        <v>0</v>
      </c>
      <c r="AH515">
        <f>MacroData!AK515</f>
        <v>1</v>
      </c>
      <c r="AI515">
        <f>MacroData!AL515</f>
        <v>0</v>
      </c>
      <c r="AJ515">
        <f>MacroData!AM515</f>
        <v>3.0342259999999999</v>
      </c>
      <c r="AK515">
        <f>MacroData!AN515</f>
        <v>2.3687038648696173</v>
      </c>
      <c r="AL515" s="31">
        <f>GDP!C516+GDP!J516</f>
        <v>0.3458</v>
      </c>
      <c r="AM515">
        <f>GDP!D516+GDP!K516</f>
        <v>0</v>
      </c>
      <c r="AN515">
        <f>GDP!E516+GDP!L516</f>
        <v>0.90293000000000001</v>
      </c>
      <c r="AO515">
        <f>GDP!F516+GDP!M516</f>
        <v>0</v>
      </c>
      <c r="AP515">
        <f>GDP!G516+GDP!N516</f>
        <v>0</v>
      </c>
      <c r="AQ515">
        <f>GDP!H516+GDP!O516</f>
        <v>0</v>
      </c>
      <c r="AR515" s="7">
        <f>GDP!I516+GDP!P516</f>
        <v>0</v>
      </c>
      <c r="AS515">
        <f>GDP!AE516</f>
        <v>0.25935000000000002</v>
      </c>
      <c r="AT515">
        <f>GDP!AF516</f>
        <v>0</v>
      </c>
      <c r="AU515">
        <f>GDP!AG516</f>
        <v>0.48027999999999998</v>
      </c>
      <c r="AV515">
        <f>GDP!AH516</f>
        <v>0</v>
      </c>
      <c r="AW515">
        <f>GDP!AI516</f>
        <v>0</v>
      </c>
      <c r="AX515">
        <f>GDP!AJ516</f>
        <v>0</v>
      </c>
      <c r="AY515" s="7">
        <f>GDP!AK516</f>
        <v>0</v>
      </c>
      <c r="AZ515">
        <f>GDP!AS516</f>
        <v>0</v>
      </c>
      <c r="BA515">
        <f>GDP!AT516</f>
        <v>0</v>
      </c>
      <c r="BB515">
        <f>GDP!AU516</f>
        <v>0</v>
      </c>
      <c r="BC515">
        <f>GDP!AV516</f>
        <v>0</v>
      </c>
      <c r="BD515">
        <f>GDP!AW516</f>
        <v>0</v>
      </c>
      <c r="BE515">
        <f>GDP!AX516</f>
        <v>0</v>
      </c>
      <c r="BF515" s="7">
        <f>GDP!AY516</f>
        <v>0</v>
      </c>
      <c r="BG515">
        <f>GDP!AZ516</f>
        <v>0</v>
      </c>
      <c r="BH515">
        <f>GDP!BA516</f>
        <v>0</v>
      </c>
      <c r="BI515">
        <f>GDP!BB516</f>
        <v>0</v>
      </c>
      <c r="BJ515">
        <f>GDP!BC516</f>
        <v>0</v>
      </c>
      <c r="BK515">
        <f>GDP!BD516</f>
        <v>0</v>
      </c>
      <c r="BL515">
        <f>GDP!BE516</f>
        <v>0</v>
      </c>
      <c r="BM515" s="7">
        <f>GDP!BF516</f>
        <v>0</v>
      </c>
      <c r="BN515">
        <f>GDP!BG516+GDP!BN516+GDP!BU516</f>
        <v>0.22093000000000002</v>
      </c>
      <c r="BO515">
        <f>GDP!BH516+GDP!BO516+GDP!BV516</f>
        <v>0</v>
      </c>
      <c r="BP515">
        <f>GDP!BI516+GDP!BP516+GDP!BW516</f>
        <v>0.68199999999999994</v>
      </c>
      <c r="BQ515">
        <f>GDP!BJ516+GDP!BQ516+GDP!BX516</f>
        <v>0</v>
      </c>
      <c r="BR515">
        <f>GDP!BK516+GDP!BR516+GDP!BY516</f>
        <v>0</v>
      </c>
      <c r="BS515">
        <f>GDP!BL516+GDP!BS516+GDP!BZ516</f>
        <v>0</v>
      </c>
      <c r="BT515" s="7">
        <f>GDP!BM516+GDP!BT516+GDP!CA516</f>
        <v>0</v>
      </c>
      <c r="BU515">
        <f>GDP!CB516</f>
        <v>7.6850000000000002E-2</v>
      </c>
      <c r="BV515">
        <f>GDP!CC516</f>
        <v>0</v>
      </c>
      <c r="BW515">
        <f>GDP!CD516</f>
        <v>0.23053999999999999</v>
      </c>
      <c r="BX515">
        <f>GDP!CE516</f>
        <v>0</v>
      </c>
      <c r="BY515">
        <f>GDP!CF516</f>
        <v>0</v>
      </c>
      <c r="BZ515">
        <f>GDP!CG516</f>
        <v>0</v>
      </c>
      <c r="CA515" s="7">
        <f>GDP!CH516</f>
        <v>0</v>
      </c>
      <c r="CB515">
        <f>GDP!CI516</f>
        <v>0</v>
      </c>
      <c r="CC515">
        <f>GDP!CJ516</f>
        <v>0</v>
      </c>
      <c r="CD515">
        <f>GDP!CK516</f>
        <v>0</v>
      </c>
      <c r="CE515">
        <f>GDP!CL516</f>
        <v>0</v>
      </c>
      <c r="CF515">
        <f>GDP!CM516</f>
        <v>0</v>
      </c>
      <c r="CG515">
        <f>GDP!CN516</f>
        <v>0</v>
      </c>
      <c r="CH515" s="7">
        <f>GDP!CO516</f>
        <v>0</v>
      </c>
      <c r="CI515">
        <f>GDP!CP516</f>
        <v>0.21132000000000001</v>
      </c>
      <c r="CJ515">
        <f>GDP!CQ516</f>
        <v>0</v>
      </c>
      <c r="CK515">
        <f>GDP!CR516</f>
        <v>0.47067999999999999</v>
      </c>
      <c r="CL515">
        <f>GDP!CS516</f>
        <v>0</v>
      </c>
      <c r="CM515">
        <f>GDP!CT516</f>
        <v>0</v>
      </c>
      <c r="CN515">
        <f>GDP!CU516</f>
        <v>0</v>
      </c>
      <c r="CO515">
        <f>GDP!CV516</f>
        <v>0</v>
      </c>
      <c r="CP515">
        <f>GDP!CW516</f>
        <v>0.60515000000000008</v>
      </c>
      <c r="CQ515">
        <f>GDP!CX516</f>
        <v>0</v>
      </c>
      <c r="CR515">
        <f>GDP!CY516</f>
        <v>1.3832100000000001</v>
      </c>
      <c r="CS515">
        <f>GDP!CZ516</f>
        <v>0</v>
      </c>
      <c r="CT515">
        <f>GDP!DA516</f>
        <v>0</v>
      </c>
      <c r="CU515">
        <f>GDP!DB516</f>
        <v>0</v>
      </c>
      <c r="CV515" s="7">
        <f>GDP!DC516</f>
        <v>0</v>
      </c>
      <c r="CW515">
        <f>GDP!DD516</f>
        <v>0.50910000000000011</v>
      </c>
      <c r="CX515">
        <f>GDP!DE516</f>
        <v>0</v>
      </c>
      <c r="CY515">
        <f>GDP!DF516</f>
        <v>1.3832199999999999</v>
      </c>
      <c r="CZ515">
        <f>GDP!DG516</f>
        <v>0</v>
      </c>
      <c r="DA515">
        <f>GDP!DH516</f>
        <v>0</v>
      </c>
      <c r="DB515">
        <f>GDP!DI516</f>
        <v>0</v>
      </c>
      <c r="DC515" s="7">
        <f>GDP!DJ516</f>
        <v>0</v>
      </c>
      <c r="DD515">
        <f>GDP!DU516</f>
        <v>1.9883600000000001</v>
      </c>
      <c r="DE515">
        <f>GDP!DV516</f>
        <v>1.89232</v>
      </c>
      <c r="DF515">
        <f>GDP!DW516</f>
        <v>1</v>
      </c>
      <c r="DG515">
        <f>GDP!EF516</f>
        <v>1</v>
      </c>
      <c r="DH515">
        <f>GDP!EG516</f>
        <v>0</v>
      </c>
      <c r="DI515">
        <f>GDP!EH516</f>
        <v>0</v>
      </c>
      <c r="DJ515">
        <f>GDP!EI516</f>
        <v>0</v>
      </c>
      <c r="DK515">
        <f>GDP!EJ516</f>
        <v>0</v>
      </c>
      <c r="DL515" s="84">
        <v>96.183318536507599</v>
      </c>
      <c r="DM515" s="84">
        <v>96.183300000000003</v>
      </c>
      <c r="DN515">
        <v>96.183371992562002</v>
      </c>
      <c r="DO515">
        <v>6.27</v>
      </c>
      <c r="DP515">
        <v>2.7057472833</v>
      </c>
      <c r="DQ515">
        <v>11.171138777199999</v>
      </c>
      <c r="DR515">
        <v>8.4653914939000003</v>
      </c>
      <c r="DS515">
        <v>51.818598020899998</v>
      </c>
      <c r="DT515">
        <v>40.647459243699998</v>
      </c>
      <c r="DU515">
        <v>3471382000</v>
      </c>
      <c r="DV515">
        <v>4989065000</v>
      </c>
      <c r="DW515">
        <f t="shared" ref="DW515:DW578" si="40">100*(DU515/H515)</f>
        <v>1.9292978530984071</v>
      </c>
      <c r="DX515">
        <f t="shared" ref="DX515:DX578" si="41">100*(DV515/H515)</f>
        <v>2.7727839786771966</v>
      </c>
      <c r="DY515">
        <f t="shared" ref="DY515:DY578" si="42">DW515-DX515</f>
        <v>-0.84348612557878955</v>
      </c>
      <c r="DZ515">
        <v>80007947000</v>
      </c>
      <c r="EA515">
        <f t="shared" ref="EA515:EA578" si="43">100*(DZ515/H515)</f>
        <v>44.4661982973672</v>
      </c>
      <c r="EB515">
        <v>9478734000</v>
      </c>
      <c r="EC515">
        <v>37270015000</v>
      </c>
      <c r="ED515">
        <f t="shared" ref="ED515:ED578" si="44">(DP515/DN514)*100</f>
        <v>3.2361758941993104</v>
      </c>
    </row>
    <row r="516" spans="1:134" x14ac:dyDescent="0.35">
      <c r="A516" t="s">
        <v>157</v>
      </c>
      <c r="B516" s="7">
        <v>2011</v>
      </c>
      <c r="C516">
        <f>MacroData!D516</f>
        <v>176.16657800000002</v>
      </c>
      <c r="D516">
        <f>MacroData!E516</f>
        <v>97.284999999999997</v>
      </c>
      <c r="E516">
        <f>MacroData!F516</f>
        <v>98.811000000000007</v>
      </c>
      <c r="F516">
        <f>MacroData!G516</f>
        <v>190223400000</v>
      </c>
      <c r="G516">
        <f>MacroData!H516</f>
        <v>179901821242.40399</v>
      </c>
      <c r="H516">
        <f>MacroData!I516</f>
        <v>176166578000</v>
      </c>
      <c r="I516">
        <f>MacroData!J516</f>
        <v>176166578000</v>
      </c>
      <c r="J516">
        <f>MacroData!K516</f>
        <v>1.391</v>
      </c>
      <c r="K516">
        <f>MacroData!L516</f>
        <v>10.239000000000001</v>
      </c>
      <c r="L516">
        <f>MacroData!M516</f>
        <v>109719.3828125</v>
      </c>
      <c r="M516">
        <f>MacroData!N516</f>
        <v>29782.064453125</v>
      </c>
      <c r="N516">
        <f>MacroData!O516</f>
        <v>10557560</v>
      </c>
      <c r="O516">
        <f>MacroData!P516</f>
        <v>-10454281856.246428</v>
      </c>
      <c r="P516">
        <f>MacroData!Q516</f>
        <v>-7229667000</v>
      </c>
      <c r="Q516">
        <f>MacroData!R516</f>
        <v>32451804000</v>
      </c>
      <c r="R516">
        <f>MacroData!S516</f>
        <v>183396245000</v>
      </c>
      <c r="S516">
        <f>MacroData!T516</f>
        <v>26200828905.367153</v>
      </c>
      <c r="T516">
        <f>MacroData!U516</f>
        <v>115961072000</v>
      </c>
      <c r="U516">
        <f>MacroData!V516</f>
        <v>12.644</v>
      </c>
      <c r="V516">
        <f>MacroData!W516</f>
        <v>257.5</v>
      </c>
      <c r="W516">
        <f>MacroData!X516</f>
        <v>100.32599999999999</v>
      </c>
      <c r="X516">
        <f>MacroData!Y516</f>
        <v>129141209956.457</v>
      </c>
      <c r="Y516">
        <f>MacroData!Z516</f>
        <v>115961200000</v>
      </c>
      <c r="Z516">
        <f>MacroData!AA516</f>
        <v>73167049000</v>
      </c>
      <c r="AA516">
        <f>MacroData!AB516</f>
        <v>13022690000</v>
      </c>
      <c r="AB516">
        <f>MacroData!AC516</f>
        <v>29936140000</v>
      </c>
      <c r="AC516">
        <f>MacroData!AD516</f>
        <v>34983369000</v>
      </c>
      <c r="AD516">
        <f>MacroData!AE516</f>
        <v>6139460000</v>
      </c>
      <c r="AE516" t="str">
        <f>MacroData!AH516</f>
        <v>NA</v>
      </c>
      <c r="AF516" t="str">
        <f>MacroData!AI516</f>
        <v>NA</v>
      </c>
      <c r="AG516" t="str">
        <f>MacroData!AJ516</f>
        <v>NA</v>
      </c>
      <c r="AH516" t="str">
        <f>MacroData!AK516</f>
        <v>NA</v>
      </c>
      <c r="AI516">
        <f>MacroData!AL516</f>
        <v>1</v>
      </c>
      <c r="AJ516">
        <f>MacroData!AM516</f>
        <v>3.0342259999999999</v>
      </c>
      <c r="AK516">
        <f>MacroData!AN516</f>
        <v>2.3122475204013644</v>
      </c>
      <c r="AL516" s="31">
        <f>GDP!C517+GDP!J517</f>
        <v>0.48035</v>
      </c>
      <c r="AM516">
        <f>GDP!D517+GDP!K517</f>
        <v>0.90293000000000001</v>
      </c>
      <c r="AN516">
        <f>GDP!E517+GDP!L517</f>
        <v>0</v>
      </c>
      <c r="AO516">
        <f>GDP!F517+GDP!M517</f>
        <v>0.38428000000000001</v>
      </c>
      <c r="AP516">
        <f>GDP!G517+GDP!N517</f>
        <v>0</v>
      </c>
      <c r="AQ516">
        <f>GDP!H517+GDP!O517</f>
        <v>0</v>
      </c>
      <c r="AR516" s="7">
        <f>GDP!I517+GDP!P517</f>
        <v>0</v>
      </c>
      <c r="AS516">
        <f>GDP!AE517</f>
        <v>0</v>
      </c>
      <c r="AT516">
        <f>GDP!AF517</f>
        <v>0.48027999999999998</v>
      </c>
      <c r="AU516">
        <f>GDP!AG517</f>
        <v>0.76856000000000002</v>
      </c>
      <c r="AV516">
        <f>GDP!AH517</f>
        <v>9.6070000000000003E-2</v>
      </c>
      <c r="AW516">
        <f>GDP!AI517</f>
        <v>0</v>
      </c>
      <c r="AX516">
        <f>GDP!AJ517</f>
        <v>0</v>
      </c>
      <c r="AY516" s="7">
        <f>GDP!AK517</f>
        <v>0</v>
      </c>
      <c r="AZ516">
        <f>GDP!AS517</f>
        <v>0</v>
      </c>
      <c r="BA516">
        <f>GDP!AT517</f>
        <v>0</v>
      </c>
      <c r="BB516">
        <f>GDP!AU517</f>
        <v>9.6070000000000003E-2</v>
      </c>
      <c r="BC516">
        <f>GDP!AV517</f>
        <v>0</v>
      </c>
      <c r="BD516">
        <f>GDP!AW517</f>
        <v>0</v>
      </c>
      <c r="BE516">
        <f>GDP!AX517</f>
        <v>0</v>
      </c>
      <c r="BF516" s="7">
        <f>GDP!AY517</f>
        <v>0</v>
      </c>
      <c r="BG516">
        <f>GDP!AZ517</f>
        <v>0</v>
      </c>
      <c r="BH516">
        <f>GDP!BA517</f>
        <v>0</v>
      </c>
      <c r="BI516">
        <f>GDP!BB517</f>
        <v>0</v>
      </c>
      <c r="BJ516">
        <f>GDP!BC517</f>
        <v>0</v>
      </c>
      <c r="BK516">
        <f>GDP!BD517</f>
        <v>0</v>
      </c>
      <c r="BL516">
        <f>GDP!BE517</f>
        <v>0</v>
      </c>
      <c r="BM516" s="7">
        <f>GDP!BF517</f>
        <v>0</v>
      </c>
      <c r="BN516">
        <f>GDP!BG517+GDP!BN517+GDP!BU517</f>
        <v>0</v>
      </c>
      <c r="BO516">
        <f>GDP!BH517+GDP!BO517+GDP!BV517</f>
        <v>0.68199999999999994</v>
      </c>
      <c r="BP516">
        <f>GDP!BI517+GDP!BP517+GDP!BW517</f>
        <v>2.0174799999999999</v>
      </c>
      <c r="BQ516">
        <f>GDP!BJ517+GDP!BQ517+GDP!BX517</f>
        <v>1.1528499999999999</v>
      </c>
      <c r="BR516">
        <f>GDP!BK517+GDP!BR517+GDP!BY517</f>
        <v>0</v>
      </c>
      <c r="BS516">
        <f>GDP!BL517+GDP!BS517+GDP!BZ517</f>
        <v>0</v>
      </c>
      <c r="BT516" s="7">
        <f>GDP!BM517+GDP!BT517+GDP!CA517</f>
        <v>0</v>
      </c>
      <c r="BU516">
        <f>GDP!CB517</f>
        <v>0</v>
      </c>
      <c r="BV516">
        <f>GDP!CC517</f>
        <v>0.23053999999999999</v>
      </c>
      <c r="BW516">
        <f>GDP!CD517</f>
        <v>0.86463000000000001</v>
      </c>
      <c r="BX516">
        <f>GDP!CE517</f>
        <v>0.19214000000000001</v>
      </c>
      <c r="BY516">
        <f>GDP!CF517</f>
        <v>0</v>
      </c>
      <c r="BZ516">
        <f>GDP!CG517</f>
        <v>0</v>
      </c>
      <c r="CA516" s="7">
        <f>GDP!CH517</f>
        <v>0</v>
      </c>
      <c r="CB516">
        <f>GDP!CI517</f>
        <v>0.53798999999999997</v>
      </c>
      <c r="CC516">
        <f>GDP!CJ517</f>
        <v>0</v>
      </c>
      <c r="CD516">
        <f>GDP!CK517</f>
        <v>0</v>
      </c>
      <c r="CE516">
        <f>GDP!CL517</f>
        <v>0</v>
      </c>
      <c r="CF516">
        <f>GDP!CM517</f>
        <v>0</v>
      </c>
      <c r="CG516">
        <f>GDP!CN517</f>
        <v>0</v>
      </c>
      <c r="CH516" s="7">
        <f>GDP!CO517</f>
        <v>0</v>
      </c>
      <c r="CI516">
        <f>GDP!CP517</f>
        <v>0</v>
      </c>
      <c r="CJ516">
        <f>GDP!CQ517</f>
        <v>0.47067999999999999</v>
      </c>
      <c r="CK516">
        <f>GDP!CR517</f>
        <v>9.6070000000000003E-2</v>
      </c>
      <c r="CL516">
        <f>GDP!CS517</f>
        <v>0</v>
      </c>
      <c r="CM516">
        <f>GDP!CT517</f>
        <v>0</v>
      </c>
      <c r="CN516">
        <f>GDP!CU517</f>
        <v>0</v>
      </c>
      <c r="CO516">
        <f>GDP!CV517</f>
        <v>0</v>
      </c>
      <c r="CP516">
        <f>GDP!CW517</f>
        <v>0.48035</v>
      </c>
      <c r="CQ516">
        <f>GDP!CX517</f>
        <v>1.3832100000000001</v>
      </c>
      <c r="CR516">
        <f>GDP!CY517</f>
        <v>0.86463000000000001</v>
      </c>
      <c r="CS516">
        <f>GDP!CZ517</f>
        <v>0.48035</v>
      </c>
      <c r="CT516">
        <f>GDP!DA517</f>
        <v>0</v>
      </c>
      <c r="CU516">
        <f>GDP!DB517</f>
        <v>0</v>
      </c>
      <c r="CV516" s="7">
        <f>GDP!DC517</f>
        <v>0</v>
      </c>
      <c r="CW516">
        <f>GDP!DD517</f>
        <v>0.53798999999999997</v>
      </c>
      <c r="CX516">
        <f>GDP!DE517</f>
        <v>1.3832199999999999</v>
      </c>
      <c r="CY516">
        <f>GDP!DF517</f>
        <v>2.97818</v>
      </c>
      <c r="CZ516">
        <f>GDP!DG517</f>
        <v>1.3449899999999999</v>
      </c>
      <c r="DA516">
        <f>GDP!DH517</f>
        <v>0</v>
      </c>
      <c r="DB516">
        <f>GDP!DI517</f>
        <v>0</v>
      </c>
      <c r="DC516" s="7">
        <f>GDP!DJ517</f>
        <v>0</v>
      </c>
      <c r="DD516">
        <f>GDP!DU517</f>
        <v>3.2085400000000002</v>
      </c>
      <c r="DE516">
        <f>GDP!DV517</f>
        <v>6.2443799999999996</v>
      </c>
      <c r="DF516">
        <f>GDP!DW517</f>
        <v>1</v>
      </c>
      <c r="DG516">
        <f>GDP!EF517</f>
        <v>0</v>
      </c>
      <c r="DH516">
        <f>GDP!EG517</f>
        <v>0</v>
      </c>
      <c r="DI516">
        <f>GDP!EH517</f>
        <v>1</v>
      </c>
      <c r="DJ516">
        <f>GDP!EI517</f>
        <v>0</v>
      </c>
      <c r="DK516">
        <f>GDP!EJ517</f>
        <v>0</v>
      </c>
      <c r="DL516" s="84">
        <v>111.38967879787801</v>
      </c>
      <c r="DM516" s="84">
        <v>111.3897</v>
      </c>
      <c r="DN516">
        <v>111.38974202765</v>
      </c>
      <c r="DO516">
        <v>10.16</v>
      </c>
      <c r="DP516">
        <v>3.8218219803000002</v>
      </c>
      <c r="DQ516">
        <v>7.3828413696000013</v>
      </c>
      <c r="DR516">
        <v>3.5610193893000011</v>
      </c>
      <c r="DS516">
        <v>50.016438986499999</v>
      </c>
      <c r="DT516">
        <v>42.633597616899998</v>
      </c>
      <c r="DU516">
        <v>1572772000</v>
      </c>
      <c r="DV516">
        <v>5160946000</v>
      </c>
      <c r="DW516">
        <f t="shared" si="40"/>
        <v>0.89277547299579152</v>
      </c>
      <c r="DX516">
        <f t="shared" si="41"/>
        <v>2.9295829314457138</v>
      </c>
      <c r="DY516">
        <f t="shared" si="42"/>
        <v>-2.0368074584499221</v>
      </c>
      <c r="DZ516">
        <v>77956529000</v>
      </c>
      <c r="EA516">
        <f t="shared" si="43"/>
        <v>44.251599755772062</v>
      </c>
      <c r="EB516">
        <v>6139464000</v>
      </c>
      <c r="EC516">
        <v>34983369000</v>
      </c>
      <c r="ED516">
        <f t="shared" si="44"/>
        <v>3.9734747297022892</v>
      </c>
    </row>
    <row r="517" spans="1:134" x14ac:dyDescent="0.35">
      <c r="A517" t="s">
        <v>157</v>
      </c>
      <c r="B517" s="7">
        <v>2012</v>
      </c>
      <c r="C517">
        <f>MacroData!D517</f>
        <v>168.39796900000002</v>
      </c>
      <c r="D517">
        <f>MacroData!E517</f>
        <v>97.034999999999997</v>
      </c>
      <c r="E517">
        <f>MacroData!F517</f>
        <v>97.731999999999999</v>
      </c>
      <c r="F517">
        <f>MacroData!G517</f>
        <v>230737300000</v>
      </c>
      <c r="G517">
        <f>MacroData!H517</f>
        <v>178683709903.186</v>
      </c>
      <c r="H517">
        <f>MacroData!I517</f>
        <v>168397969000</v>
      </c>
      <c r="I517">
        <f>MacroData!J517</f>
        <v>169070136000</v>
      </c>
      <c r="J517">
        <f>MacroData!K517</f>
        <v>0.57299999999999995</v>
      </c>
      <c r="K517">
        <f>MacroData!L517</f>
        <v>10.547000000000001</v>
      </c>
      <c r="L517">
        <f>MacroData!M517</f>
        <v>102891.078125</v>
      </c>
      <c r="M517" t="str">
        <f>MacroData!N517</f>
        <v>NA</v>
      </c>
      <c r="N517">
        <f>MacroData!O517</f>
        <v>10514840</v>
      </c>
      <c r="O517">
        <f>MacroData!P517</f>
        <v>-1307990564.0078137</v>
      </c>
      <c r="P517">
        <f>MacroData!Q517</f>
        <v>-1389615986.2789917</v>
      </c>
      <c r="Q517">
        <f>MacroData!R517</f>
        <v>27057706000</v>
      </c>
      <c r="R517">
        <f>MacroData!S517</f>
        <v>170459751986.27899</v>
      </c>
      <c r="S517">
        <f>MacroData!T517</f>
        <v>22742480428.700699</v>
      </c>
      <c r="T517">
        <f>MacroData!U517</f>
        <v>109590481000</v>
      </c>
      <c r="U517">
        <f>MacroData!V517</f>
        <v>15.510999999999999</v>
      </c>
      <c r="V517">
        <f>MacroData!W517</f>
        <v>278.69</v>
      </c>
      <c r="W517">
        <f>MacroData!X517</f>
        <v>98.905000000000001</v>
      </c>
      <c r="X517">
        <f>MacroData!Y517</f>
        <v>122046537382.213</v>
      </c>
      <c r="Y517">
        <f>MacroData!Z517</f>
        <v>111610200000</v>
      </c>
      <c r="Z517">
        <f>MacroData!AA517</f>
        <v>69218029000</v>
      </c>
      <c r="AA517">
        <f>MacroData!AB517</f>
        <v>12334573000</v>
      </c>
      <c r="AB517">
        <f>MacroData!AC517</f>
        <v>29654082000</v>
      </c>
      <c r="AC517">
        <f>MacroData!AD517</f>
        <v>33835624000</v>
      </c>
      <c r="AD517">
        <f>MacroData!AE517</f>
        <v>4218427172.1822457</v>
      </c>
      <c r="AE517" t="str">
        <f>MacroData!AH517</f>
        <v>NA</v>
      </c>
      <c r="AF517" t="str">
        <f>MacroData!AI517</f>
        <v>NA</v>
      </c>
      <c r="AG517" t="str">
        <f>MacroData!AJ517</f>
        <v>NA</v>
      </c>
      <c r="AH517" t="str">
        <f>MacroData!AK517</f>
        <v>NA</v>
      </c>
      <c r="AI517">
        <f>MacroData!AL517</f>
        <v>1</v>
      </c>
      <c r="AJ517">
        <f>MacroData!AM517</f>
        <v>2.7485119999999998</v>
      </c>
      <c r="AK517">
        <f>MacroData!AN517</f>
        <v>2.3093625974087488</v>
      </c>
      <c r="AL517" s="31">
        <f>GDP!C518+GDP!J518</f>
        <v>0</v>
      </c>
      <c r="AM517">
        <f>GDP!D518+GDP!K518</f>
        <v>0</v>
      </c>
      <c r="AN517">
        <f>GDP!E518+GDP!L518</f>
        <v>2.3270599999999999</v>
      </c>
      <c r="AO517">
        <f>GDP!F518+GDP!M518</f>
        <v>0</v>
      </c>
      <c r="AP517">
        <f>GDP!G518+GDP!N518</f>
        <v>0</v>
      </c>
      <c r="AQ517">
        <f>GDP!H518+GDP!O518</f>
        <v>0</v>
      </c>
      <c r="AR517" s="7">
        <f>GDP!I518+GDP!P518</f>
        <v>0</v>
      </c>
      <c r="AS517">
        <f>GDP!AE518</f>
        <v>0</v>
      </c>
      <c r="AT517">
        <f>GDP!AF518</f>
        <v>0.76856000000000002</v>
      </c>
      <c r="AU517">
        <f>GDP!AG518</f>
        <v>0.19320999999999999</v>
      </c>
      <c r="AV517">
        <f>GDP!AH518</f>
        <v>0</v>
      </c>
      <c r="AW517">
        <f>GDP!AI518</f>
        <v>0</v>
      </c>
      <c r="AX517">
        <f>GDP!AJ518</f>
        <v>0</v>
      </c>
      <c r="AY517" s="7">
        <f>GDP!AK518</f>
        <v>0</v>
      </c>
      <c r="AZ517">
        <f>GDP!AS518</f>
        <v>0.38856000000000002</v>
      </c>
      <c r="BA517">
        <f>GDP!AT518</f>
        <v>9.6070000000000003E-2</v>
      </c>
      <c r="BB517">
        <f>GDP!AU518</f>
        <v>9.7140000000000004E-2</v>
      </c>
      <c r="BC517">
        <f>GDP!AV518</f>
        <v>0</v>
      </c>
      <c r="BD517">
        <f>GDP!AW518</f>
        <v>0</v>
      </c>
      <c r="BE517">
        <f>GDP!AX518</f>
        <v>0</v>
      </c>
      <c r="BF517" s="7">
        <f>GDP!AY518</f>
        <v>0</v>
      </c>
      <c r="BG517">
        <f>GDP!AZ518</f>
        <v>0</v>
      </c>
      <c r="BH517">
        <f>GDP!BA518</f>
        <v>0</v>
      </c>
      <c r="BI517">
        <f>GDP!BB518</f>
        <v>0</v>
      </c>
      <c r="BJ517">
        <f>GDP!BC518</f>
        <v>0</v>
      </c>
      <c r="BK517">
        <f>GDP!BD518</f>
        <v>0</v>
      </c>
      <c r="BL517">
        <f>GDP!BE518</f>
        <v>0</v>
      </c>
      <c r="BM517" s="7">
        <f>GDP!BF518</f>
        <v>0</v>
      </c>
      <c r="BN517">
        <f>GDP!BG518+GDP!BN518+GDP!BU518</f>
        <v>0</v>
      </c>
      <c r="BO517">
        <f>GDP!BH518+GDP!BO518+GDP!BV518</f>
        <v>2.0174799999999999</v>
      </c>
      <c r="BP517">
        <f>GDP!BI518+GDP!BP518+GDP!BW518</f>
        <v>0.95856999999999992</v>
      </c>
      <c r="BQ517">
        <f>GDP!BJ518+GDP!BQ518+GDP!BX518</f>
        <v>0</v>
      </c>
      <c r="BR517">
        <f>GDP!BK518+GDP!BR518+GDP!BY518</f>
        <v>0</v>
      </c>
      <c r="BS517">
        <f>GDP!BL518+GDP!BS518+GDP!BZ518</f>
        <v>0</v>
      </c>
      <c r="BT517" s="7">
        <f>GDP!BM518+GDP!BT518+GDP!CA518</f>
        <v>0</v>
      </c>
      <c r="BU517">
        <f>GDP!CB518</f>
        <v>0</v>
      </c>
      <c r="BV517">
        <f>GDP!CC518</f>
        <v>0.86463000000000001</v>
      </c>
      <c r="BW517">
        <f>GDP!CD518</f>
        <v>1.16353</v>
      </c>
      <c r="BX517">
        <f>GDP!CE518</f>
        <v>0</v>
      </c>
      <c r="BY517">
        <f>GDP!CF518</f>
        <v>0</v>
      </c>
      <c r="BZ517">
        <f>GDP!CG518</f>
        <v>0</v>
      </c>
      <c r="CA517" s="7">
        <f>GDP!CH518</f>
        <v>0</v>
      </c>
      <c r="CB517">
        <f>GDP!CI518</f>
        <v>0.77710999999999997</v>
      </c>
      <c r="CC517">
        <f>GDP!CJ518</f>
        <v>0</v>
      </c>
      <c r="CD517">
        <f>GDP!CK518</f>
        <v>0</v>
      </c>
      <c r="CE517">
        <f>GDP!CL518</f>
        <v>0</v>
      </c>
      <c r="CF517">
        <f>GDP!CM518</f>
        <v>0</v>
      </c>
      <c r="CG517">
        <f>GDP!CN518</f>
        <v>0</v>
      </c>
      <c r="CH517" s="7">
        <f>GDP!CO518</f>
        <v>0</v>
      </c>
      <c r="CI517">
        <f>GDP!CP518</f>
        <v>0</v>
      </c>
      <c r="CJ517">
        <f>GDP!CQ518</f>
        <v>9.6070000000000003E-2</v>
      </c>
      <c r="CK517">
        <f>GDP!CR518</f>
        <v>0</v>
      </c>
      <c r="CL517">
        <f>GDP!CS518</f>
        <v>0</v>
      </c>
      <c r="CM517">
        <f>GDP!CT518</f>
        <v>0</v>
      </c>
      <c r="CN517">
        <f>GDP!CU518</f>
        <v>0</v>
      </c>
      <c r="CO517">
        <f>GDP!CV518</f>
        <v>0</v>
      </c>
      <c r="CP517">
        <f>GDP!CW518</f>
        <v>0.38856000000000002</v>
      </c>
      <c r="CQ517">
        <f>GDP!CX518</f>
        <v>0.86463000000000001</v>
      </c>
      <c r="CR517">
        <f>GDP!CY518</f>
        <v>2.61741</v>
      </c>
      <c r="CS517">
        <f>GDP!CZ518</f>
        <v>0</v>
      </c>
      <c r="CT517">
        <f>GDP!DA518</f>
        <v>0</v>
      </c>
      <c r="CU517">
        <f>GDP!DB518</f>
        <v>0</v>
      </c>
      <c r="CV517" s="7">
        <f>GDP!DC518</f>
        <v>0</v>
      </c>
      <c r="CW517">
        <f>GDP!DD518</f>
        <v>0.77710999999999997</v>
      </c>
      <c r="CX517">
        <f>GDP!DE518</f>
        <v>2.97818</v>
      </c>
      <c r="CY517">
        <f>GDP!DF518</f>
        <v>2.1220999999999997</v>
      </c>
      <c r="CZ517">
        <f>GDP!DG518</f>
        <v>0</v>
      </c>
      <c r="DA517">
        <f>GDP!DH518</f>
        <v>0</v>
      </c>
      <c r="DB517">
        <f>GDP!DI518</f>
        <v>0</v>
      </c>
      <c r="DC517" s="7">
        <f>GDP!DJ518</f>
        <v>0</v>
      </c>
      <c r="DD517">
        <f>GDP!DU518</f>
        <v>3.8706</v>
      </c>
      <c r="DE517">
        <f>GDP!DV518</f>
        <v>5.8773899999999992</v>
      </c>
      <c r="DF517">
        <f>GDP!DW518</f>
        <v>1</v>
      </c>
      <c r="DG517">
        <f>GDP!EF518</f>
        <v>0</v>
      </c>
      <c r="DH517">
        <f>GDP!EG518</f>
        <v>0</v>
      </c>
      <c r="DI517">
        <f>GDP!EH518</f>
        <v>1</v>
      </c>
      <c r="DJ517">
        <f>GDP!EI518</f>
        <v>0</v>
      </c>
      <c r="DK517">
        <f>GDP!EJ518</f>
        <v>0</v>
      </c>
      <c r="DL517" s="84">
        <v>126.209890062282</v>
      </c>
      <c r="DM517" s="84">
        <v>126.22239999999999</v>
      </c>
      <c r="DN517">
        <v>126.22240270911</v>
      </c>
      <c r="DO517">
        <v>6.8</v>
      </c>
      <c r="DP517">
        <v>4.2808366649999998</v>
      </c>
      <c r="DQ517">
        <v>5.6586668215999936</v>
      </c>
      <c r="DR517">
        <v>1.3778301565999937</v>
      </c>
      <c r="DS517">
        <v>48.527062104899997</v>
      </c>
      <c r="DT517">
        <v>42.868395283300003</v>
      </c>
      <c r="DU517">
        <v>1351844000</v>
      </c>
      <c r="DV517">
        <v>5187264000</v>
      </c>
      <c r="DW517">
        <f t="shared" si="40"/>
        <v>0.80276740154746162</v>
      </c>
      <c r="DX517">
        <f t="shared" si="41"/>
        <v>3.0803601912799792</v>
      </c>
      <c r="DY517">
        <f t="shared" si="42"/>
        <v>-2.2775927897325174</v>
      </c>
      <c r="DZ517">
        <v>73181294000</v>
      </c>
      <c r="EA517">
        <f t="shared" si="43"/>
        <v>43.457349536086149</v>
      </c>
      <c r="EB517">
        <v>4158293000</v>
      </c>
      <c r="EC517">
        <v>31176788000</v>
      </c>
      <c r="ED517">
        <f t="shared" si="44"/>
        <v>3.8431157008491668</v>
      </c>
    </row>
    <row r="518" spans="1:134" x14ac:dyDescent="0.35">
      <c r="A518" t="s">
        <v>157</v>
      </c>
      <c r="B518" s="7">
        <v>2013</v>
      </c>
      <c r="C518">
        <f>MacroData!D518</f>
        <v>169.39485400000001</v>
      </c>
      <c r="D518">
        <f>MacroData!E518</f>
        <v>97.686999999999998</v>
      </c>
      <c r="E518">
        <f>MacroData!F518</f>
        <v>98.72</v>
      </c>
      <c r="F518">
        <f>MacroData!G518</f>
        <v>240248000000</v>
      </c>
      <c r="G518">
        <f>MacroData!H518</f>
        <v>182260977458.323</v>
      </c>
      <c r="H518">
        <f>MacroData!I518</f>
        <v>169394854000</v>
      </c>
      <c r="I518">
        <f>MacroData!J518</f>
        <v>166356933000</v>
      </c>
      <c r="J518">
        <f>MacroData!K518</f>
        <v>0.221</v>
      </c>
      <c r="K518">
        <f>MacroData!L518</f>
        <v>6.2930000000000001</v>
      </c>
      <c r="L518" t="str">
        <f>MacroData!M518</f>
        <v>NA</v>
      </c>
      <c r="M518" t="str">
        <f>MacroData!N518</f>
        <v>NA</v>
      </c>
      <c r="N518">
        <f>MacroData!O518</f>
        <v>10722930</v>
      </c>
      <c r="O518" t="str">
        <f>MacroData!P518</f>
        <v>NA</v>
      </c>
      <c r="P518">
        <f>MacroData!Q518</f>
        <v>140882769.91799927</v>
      </c>
      <c r="Q518">
        <f>MacroData!R518</f>
        <v>25240064000</v>
      </c>
      <c r="R518">
        <f>MacroData!S518</f>
        <v>166216050230.082</v>
      </c>
      <c r="S518">
        <f>MacroData!T518</f>
        <v>21538249634.407795</v>
      </c>
      <c r="T518">
        <f>MacroData!U518</f>
        <v>107954281000</v>
      </c>
      <c r="U518">
        <f>MacroData!V518</f>
        <v>16.199000000000002</v>
      </c>
      <c r="V518">
        <f>MacroData!W518</f>
        <v>328.58</v>
      </c>
      <c r="W518">
        <f>MacroData!X518</f>
        <v>100.67</v>
      </c>
      <c r="X518">
        <f>MacroData!Y518</f>
        <v>120584911030.25999</v>
      </c>
      <c r="Y518">
        <f>MacroData!Z518</f>
        <v>111143800000</v>
      </c>
      <c r="Z518">
        <f>MacroData!AA518</f>
        <v>74839568000</v>
      </c>
      <c r="AA518">
        <f>MacroData!AB518</f>
        <v>12438222000</v>
      </c>
      <c r="AB518">
        <f>MacroData!AC518</f>
        <v>31520044000</v>
      </c>
      <c r="AC518">
        <f>MacroData!AD518</f>
        <v>33025859000</v>
      </c>
      <c r="AD518">
        <f>MacroData!AE518</f>
        <v>3610140063.563396</v>
      </c>
      <c r="AE518" t="str">
        <f>MacroData!AH518</f>
        <v>NA</v>
      </c>
      <c r="AF518" t="str">
        <f>MacroData!AI518</f>
        <v>NA</v>
      </c>
      <c r="AG518" t="str">
        <f>MacroData!AJ518</f>
        <v>NA</v>
      </c>
      <c r="AH518" t="str">
        <f>MacroData!AK518</f>
        <v>NA</v>
      </c>
      <c r="AI518">
        <f>MacroData!AL518</f>
        <v>0</v>
      </c>
      <c r="AJ518">
        <f>MacroData!AM518</f>
        <v>2.4985119999999998</v>
      </c>
      <c r="AK518">
        <f>MacroData!AN518</f>
        <v>2.1756964267364571</v>
      </c>
      <c r="AL518" s="31">
        <f>GDP!C519+GDP!J519</f>
        <v>0</v>
      </c>
      <c r="AM518">
        <f>GDP!D519+GDP!K519</f>
        <v>2.3270599999999999</v>
      </c>
      <c r="AN518">
        <f>GDP!E519+GDP!L519</f>
        <v>0</v>
      </c>
      <c r="AO518">
        <f>GDP!F519+GDP!M519</f>
        <v>0</v>
      </c>
      <c r="AP518">
        <f>GDP!G519+GDP!N519</f>
        <v>0</v>
      </c>
      <c r="AQ518">
        <f>GDP!H519+GDP!O519</f>
        <v>0</v>
      </c>
      <c r="AR518" s="7">
        <f>GDP!I519+GDP!P519</f>
        <v>0</v>
      </c>
      <c r="AS518">
        <f>GDP!AE519</f>
        <v>0</v>
      </c>
      <c r="AT518">
        <f>GDP!AF519</f>
        <v>0.19320999999999999</v>
      </c>
      <c r="AU518">
        <f>GDP!AG519</f>
        <v>0</v>
      </c>
      <c r="AV518">
        <f>GDP!AH519</f>
        <v>0</v>
      </c>
      <c r="AW518">
        <f>GDP!AI519</f>
        <v>0</v>
      </c>
      <c r="AX518">
        <f>GDP!AJ519</f>
        <v>0</v>
      </c>
      <c r="AY518" s="7">
        <f>GDP!AK519</f>
        <v>0</v>
      </c>
      <c r="AZ518">
        <f>GDP!AS519</f>
        <v>0.39217999999999997</v>
      </c>
      <c r="BA518">
        <f>GDP!AT519</f>
        <v>9.7140000000000004E-2</v>
      </c>
      <c r="BB518">
        <f>GDP!AU519</f>
        <v>-0.39217999999999997</v>
      </c>
      <c r="BC518">
        <f>GDP!AV519</f>
        <v>0</v>
      </c>
      <c r="BD518">
        <f>GDP!AW519</f>
        <v>0</v>
      </c>
      <c r="BE518">
        <f>GDP!AX519</f>
        <v>0</v>
      </c>
      <c r="BF518" s="7">
        <f>GDP!AY519</f>
        <v>0</v>
      </c>
      <c r="BG518">
        <f>GDP!AZ519</f>
        <v>0</v>
      </c>
      <c r="BH518">
        <f>GDP!BA519</f>
        <v>0</v>
      </c>
      <c r="BI518">
        <f>GDP!BB519</f>
        <v>0</v>
      </c>
      <c r="BJ518">
        <f>GDP!BC519</f>
        <v>0</v>
      </c>
      <c r="BK518">
        <f>GDP!BD519</f>
        <v>0</v>
      </c>
      <c r="BL518">
        <f>GDP!BE519</f>
        <v>0</v>
      </c>
      <c r="BM518" s="7">
        <f>GDP!BF519</f>
        <v>0</v>
      </c>
      <c r="BN518">
        <f>GDP!BG519+GDP!BN519+GDP!BU519</f>
        <v>0</v>
      </c>
      <c r="BO518">
        <f>GDP!BH519+GDP!BO519+GDP!BV519</f>
        <v>0.95856999999999992</v>
      </c>
      <c r="BP518">
        <f>GDP!BI519+GDP!BP519+GDP!BW519</f>
        <v>0</v>
      </c>
      <c r="BQ518">
        <f>GDP!BJ519+GDP!BQ519+GDP!BX519</f>
        <v>0</v>
      </c>
      <c r="BR518">
        <f>GDP!BK519+GDP!BR519+GDP!BY519</f>
        <v>0</v>
      </c>
      <c r="BS518">
        <f>GDP!BL519+GDP!BS519+GDP!BZ519</f>
        <v>0</v>
      </c>
      <c r="BT518" s="7">
        <f>GDP!BM519+GDP!BT519+GDP!CA519</f>
        <v>0</v>
      </c>
      <c r="BU518">
        <f>GDP!CB519</f>
        <v>0</v>
      </c>
      <c r="BV518">
        <f>GDP!CC519</f>
        <v>1.16353</v>
      </c>
      <c r="BW518">
        <f>GDP!CD519</f>
        <v>0</v>
      </c>
      <c r="BX518">
        <f>GDP!CE519</f>
        <v>0</v>
      </c>
      <c r="BY518">
        <f>GDP!CF519</f>
        <v>0</v>
      </c>
      <c r="BZ518">
        <f>GDP!CG519</f>
        <v>0</v>
      </c>
      <c r="CA518" s="7">
        <f>GDP!CH519</f>
        <v>0</v>
      </c>
      <c r="CB518">
        <f>GDP!CI519</f>
        <v>9.8049999999999998E-2</v>
      </c>
      <c r="CC518">
        <f>GDP!CJ519</f>
        <v>0</v>
      </c>
      <c r="CD518">
        <f>GDP!CK519</f>
        <v>0</v>
      </c>
      <c r="CE518">
        <f>GDP!CL519</f>
        <v>0</v>
      </c>
      <c r="CF518">
        <f>GDP!CM519</f>
        <v>0</v>
      </c>
      <c r="CG518">
        <f>GDP!CN519</f>
        <v>0</v>
      </c>
      <c r="CH518" s="7">
        <f>GDP!CO519</f>
        <v>0</v>
      </c>
      <c r="CI518">
        <f>GDP!CP519</f>
        <v>0</v>
      </c>
      <c r="CJ518">
        <f>GDP!CQ519</f>
        <v>0</v>
      </c>
      <c r="CK518">
        <f>GDP!CR519</f>
        <v>0</v>
      </c>
      <c r="CL518">
        <f>GDP!CS519</f>
        <v>0</v>
      </c>
      <c r="CM518">
        <f>GDP!CT519</f>
        <v>0</v>
      </c>
      <c r="CN518">
        <f>GDP!CU519</f>
        <v>0</v>
      </c>
      <c r="CO518">
        <f>GDP!CV519</f>
        <v>0</v>
      </c>
      <c r="CP518">
        <f>GDP!CW519</f>
        <v>0.39217999999999997</v>
      </c>
      <c r="CQ518">
        <f>GDP!CX519</f>
        <v>2.61741</v>
      </c>
      <c r="CR518">
        <f>GDP!CY519</f>
        <v>-0.39217999999999997</v>
      </c>
      <c r="CS518">
        <f>GDP!CZ519</f>
        <v>0</v>
      </c>
      <c r="CT518">
        <f>GDP!DA519</f>
        <v>0</v>
      </c>
      <c r="CU518">
        <f>GDP!DB519</f>
        <v>0</v>
      </c>
      <c r="CV518" s="7">
        <f>GDP!DC519</f>
        <v>0</v>
      </c>
      <c r="CW518">
        <f>GDP!DD519</f>
        <v>9.8049999999999998E-2</v>
      </c>
      <c r="CX518">
        <f>GDP!DE519</f>
        <v>2.1220999999999997</v>
      </c>
      <c r="CY518">
        <f>GDP!DF519</f>
        <v>0</v>
      </c>
      <c r="CZ518">
        <f>GDP!DG519</f>
        <v>0</v>
      </c>
      <c r="DA518">
        <f>GDP!DH519</f>
        <v>0</v>
      </c>
      <c r="DB518">
        <f>GDP!DI519</f>
        <v>0</v>
      </c>
      <c r="DC518" s="7">
        <f>GDP!DJ519</f>
        <v>0</v>
      </c>
      <c r="DD518">
        <f>GDP!DU519</f>
        <v>2.61741</v>
      </c>
      <c r="DE518">
        <f>GDP!DV519</f>
        <v>2.2201499999999998</v>
      </c>
      <c r="DF518">
        <f>GDP!DW519</f>
        <v>1</v>
      </c>
      <c r="DG518">
        <f>GDP!EF519</f>
        <v>1</v>
      </c>
      <c r="DH518">
        <f>GDP!EG519</f>
        <v>0</v>
      </c>
      <c r="DI518">
        <f>GDP!EH519</f>
        <v>0</v>
      </c>
      <c r="DJ518">
        <f>GDP!EI519</f>
        <v>0</v>
      </c>
      <c r="DK518">
        <f>GDP!EJ519</f>
        <v>0</v>
      </c>
      <c r="DL518" s="84">
        <v>129.00084417094999</v>
      </c>
      <c r="DM518" s="84">
        <v>129.03970000000001</v>
      </c>
      <c r="DN518">
        <v>129.03956262227001</v>
      </c>
      <c r="DO518">
        <v>-1.0900000000000001</v>
      </c>
      <c r="DP518">
        <v>4.1934335008000003</v>
      </c>
      <c r="DQ518">
        <v>4.8424235565000018</v>
      </c>
      <c r="DR518">
        <v>0.64899005570000146</v>
      </c>
      <c r="DS518">
        <v>49.939886119400001</v>
      </c>
      <c r="DT518">
        <v>45.097462562899999</v>
      </c>
      <c r="DU518">
        <v>1692839000</v>
      </c>
      <c r="DV518">
        <v>5091997000</v>
      </c>
      <c r="DW518">
        <f t="shared" si="40"/>
        <v>0.99934499781203501</v>
      </c>
      <c r="DX518">
        <f t="shared" si="41"/>
        <v>3.0059927322231403</v>
      </c>
      <c r="DY518">
        <f t="shared" si="42"/>
        <v>-2.0066477344111053</v>
      </c>
      <c r="DZ518">
        <v>76472092000</v>
      </c>
      <c r="EA518">
        <f t="shared" si="43"/>
        <v>45.144282836360546</v>
      </c>
      <c r="EB518">
        <v>3701098000</v>
      </c>
      <c r="EC518">
        <v>32500643000</v>
      </c>
      <c r="ED518">
        <f t="shared" si="44"/>
        <v>3.3222577060778318</v>
      </c>
    </row>
    <row r="519" spans="1:134" x14ac:dyDescent="0.35">
      <c r="A519" t="s">
        <v>157</v>
      </c>
      <c r="B519" s="7">
        <v>2014</v>
      </c>
      <c r="C519">
        <f>MacroData!D519</f>
        <v>173.053301</v>
      </c>
      <c r="D519">
        <f>MacroData!E519</f>
        <v>100.429</v>
      </c>
      <c r="E519">
        <f>MacroData!F519</f>
        <v>100.13500000000001</v>
      </c>
      <c r="F519">
        <f>MacroData!G519</f>
        <v>260336000000</v>
      </c>
      <c r="G519">
        <f>MacroData!H519</f>
        <v>184630879279.151</v>
      </c>
      <c r="H519">
        <f>MacroData!I519</f>
        <v>173053301000</v>
      </c>
      <c r="I519">
        <f>MacroData!J519</f>
        <v>167858900000</v>
      </c>
      <c r="J519">
        <f>MacroData!K519</f>
        <v>0.21</v>
      </c>
      <c r="K519">
        <f>MacroData!L519</f>
        <v>3.754</v>
      </c>
      <c r="L519" t="str">
        <f>MacroData!M519</f>
        <v>NA</v>
      </c>
      <c r="M519" t="str">
        <f>MacroData!N519</f>
        <v>NA</v>
      </c>
      <c r="N519">
        <f>MacroData!O519</f>
        <v>10740980</v>
      </c>
      <c r="O519" t="str">
        <f>MacroData!P519</f>
        <v>NA</v>
      </c>
      <c r="P519">
        <f>MacroData!Q519</f>
        <v>-1184768710.9869995</v>
      </c>
      <c r="Q519">
        <f>MacroData!R519</f>
        <v>25882225000</v>
      </c>
      <c r="R519">
        <f>MacroData!S519</f>
        <v>169043668710.987</v>
      </c>
      <c r="S519">
        <f>MacroData!T519</f>
        <v>22211273265.391701</v>
      </c>
      <c r="T519">
        <f>MacroData!U519</f>
        <v>110211940000</v>
      </c>
      <c r="U519">
        <f>MacroData!V519</f>
        <v>13.909000000000001</v>
      </c>
      <c r="V519">
        <f>MacroData!W519</f>
        <v>253.58</v>
      </c>
      <c r="W519">
        <f>MacroData!X519</f>
        <v>101.863</v>
      </c>
      <c r="X519">
        <f>MacroData!Y519</f>
        <v>123292454562.493</v>
      </c>
      <c r="Y519">
        <f>MacroData!Z519</f>
        <v>114360300000</v>
      </c>
      <c r="Z519">
        <f>MacroData!AA519</f>
        <v>75785760000</v>
      </c>
      <c r="AA519">
        <f>MacroData!AB519</f>
        <v>12981154000</v>
      </c>
      <c r="AB519">
        <f>MacroData!AC519</f>
        <v>30722234000</v>
      </c>
      <c r="AC519">
        <f>MacroData!AD519</f>
        <v>32931644000</v>
      </c>
      <c r="AD519">
        <f>MacroData!AE519</f>
        <v>3576413480.6979842</v>
      </c>
      <c r="AE519" t="str">
        <f>MacroData!AH519</f>
        <v>NA</v>
      </c>
      <c r="AF519" t="str">
        <f>MacroData!AI519</f>
        <v>NA</v>
      </c>
      <c r="AG519" t="str">
        <f>MacroData!AJ519</f>
        <v>NA</v>
      </c>
      <c r="AH519" t="str">
        <f>MacroData!AK519</f>
        <v>NA</v>
      </c>
      <c r="AI519">
        <f>MacroData!AL519</f>
        <v>0</v>
      </c>
      <c r="AJ519" t="str">
        <f>MacroData!AM519</f>
        <v>NA</v>
      </c>
      <c r="AK519" t="str">
        <f>MacroData!AN519</f>
        <v>NA</v>
      </c>
      <c r="AL519" s="31">
        <f>GDP!C520+GDP!J520</f>
        <v>0.41382999999999998</v>
      </c>
      <c r="AM519">
        <f>GDP!D520+GDP!K520</f>
        <v>0</v>
      </c>
      <c r="AN519">
        <f>GDP!E520+GDP!L520</f>
        <v>6.7890000000000006E-2</v>
      </c>
      <c r="AO519">
        <f>GDP!F520+GDP!M520</f>
        <v>0</v>
      </c>
      <c r="AP519">
        <f>GDP!G520+GDP!N520</f>
        <v>0</v>
      </c>
      <c r="AQ519">
        <f>GDP!H520+GDP!O520</f>
        <v>0</v>
      </c>
      <c r="AR519" s="7">
        <f>GDP!I520+GDP!P520</f>
        <v>0</v>
      </c>
      <c r="AS519">
        <f>GDP!AE520</f>
        <v>0.12987000000000001</v>
      </c>
      <c r="AT519">
        <f>GDP!AF520</f>
        <v>0</v>
      </c>
      <c r="AU519">
        <f>GDP!AG520</f>
        <v>0</v>
      </c>
      <c r="AV519">
        <f>GDP!AH520</f>
        <v>0</v>
      </c>
      <c r="AW519">
        <f>GDP!AI520</f>
        <v>0</v>
      </c>
      <c r="AX519">
        <f>GDP!AJ520</f>
        <v>0</v>
      </c>
      <c r="AY519" s="7">
        <f>GDP!AK520</f>
        <v>0</v>
      </c>
      <c r="AZ519">
        <f>GDP!AS520</f>
        <v>0</v>
      </c>
      <c r="BA519">
        <f>GDP!AT520</f>
        <v>-0.39217999999999997</v>
      </c>
      <c r="BB519">
        <f>GDP!AU520</f>
        <v>0</v>
      </c>
      <c r="BC519">
        <f>GDP!AV520</f>
        <v>0</v>
      </c>
      <c r="BD519">
        <f>GDP!AW520</f>
        <v>0</v>
      </c>
      <c r="BE519">
        <f>GDP!AX520</f>
        <v>0</v>
      </c>
      <c r="BF519" s="7">
        <f>GDP!AY520</f>
        <v>0</v>
      </c>
      <c r="BG519">
        <f>GDP!AZ520</f>
        <v>0</v>
      </c>
      <c r="BH519">
        <f>GDP!BA520</f>
        <v>0</v>
      </c>
      <c r="BI519">
        <f>GDP!BB520</f>
        <v>0</v>
      </c>
      <c r="BJ519">
        <f>GDP!BC520</f>
        <v>0</v>
      </c>
      <c r="BK519">
        <f>GDP!BD520</f>
        <v>0</v>
      </c>
      <c r="BL519">
        <f>GDP!BE520</f>
        <v>0</v>
      </c>
      <c r="BM519" s="7">
        <f>GDP!BF520</f>
        <v>0</v>
      </c>
      <c r="BN519">
        <f>GDP!BG520+GDP!BN520+GDP!BU520</f>
        <v>1.22082</v>
      </c>
      <c r="BO519">
        <f>GDP!BH520+GDP!BO520+GDP!BV520</f>
        <v>0</v>
      </c>
      <c r="BP519">
        <f>GDP!BI520+GDP!BP520+GDP!BW520</f>
        <v>0.28572999999999998</v>
      </c>
      <c r="BQ519">
        <f>GDP!BJ520+GDP!BQ520+GDP!BX520</f>
        <v>0</v>
      </c>
      <c r="BR519">
        <f>GDP!BK520+GDP!BR520+GDP!BY520</f>
        <v>0</v>
      </c>
      <c r="BS519">
        <f>GDP!BL520+GDP!BS520+GDP!BZ520</f>
        <v>0</v>
      </c>
      <c r="BT519" s="7">
        <f>GDP!BM520+GDP!BT520+GDP!CA520</f>
        <v>0</v>
      </c>
      <c r="BU519">
        <f>GDP!CB520</f>
        <v>0.45868999999999999</v>
      </c>
      <c r="BV519">
        <f>GDP!CC520</f>
        <v>0</v>
      </c>
      <c r="BW519">
        <f>GDP!CD520</f>
        <v>-0.47049999999999997</v>
      </c>
      <c r="BX519">
        <f>GDP!CE520</f>
        <v>0</v>
      </c>
      <c r="BY519">
        <f>GDP!CF520</f>
        <v>0</v>
      </c>
      <c r="BZ519">
        <f>GDP!CG520</f>
        <v>0</v>
      </c>
      <c r="CA519" s="7">
        <f>GDP!CH520</f>
        <v>0</v>
      </c>
      <c r="CB519">
        <f>GDP!CI520</f>
        <v>0</v>
      </c>
      <c r="CC519">
        <f>GDP!CJ520</f>
        <v>0</v>
      </c>
      <c r="CD519">
        <f>GDP!CK520</f>
        <v>0</v>
      </c>
      <c r="CE519">
        <f>GDP!CL520</f>
        <v>0</v>
      </c>
      <c r="CF519">
        <f>GDP!CM520</f>
        <v>0</v>
      </c>
      <c r="CG519">
        <f>GDP!CN520</f>
        <v>0</v>
      </c>
      <c r="CH519" s="7">
        <f>GDP!CO520</f>
        <v>0</v>
      </c>
      <c r="CI519">
        <f>GDP!CP520</f>
        <v>-0.15820999999999999</v>
      </c>
      <c r="CJ519">
        <f>GDP!CQ520</f>
        <v>0</v>
      </c>
      <c r="CK519">
        <f>GDP!CR520</f>
        <v>0.15820999999999999</v>
      </c>
      <c r="CL519">
        <f>GDP!CS520</f>
        <v>0</v>
      </c>
      <c r="CM519">
        <f>GDP!CT520</f>
        <v>0</v>
      </c>
      <c r="CN519">
        <f>GDP!CU520</f>
        <v>0</v>
      </c>
      <c r="CO519">
        <f>GDP!CV520</f>
        <v>0</v>
      </c>
      <c r="CP519">
        <f>GDP!CW520</f>
        <v>0.54369999999999996</v>
      </c>
      <c r="CQ519">
        <f>GDP!CX520</f>
        <v>-0.39217999999999997</v>
      </c>
      <c r="CR519">
        <f>GDP!CY520</f>
        <v>6.7890000000000006E-2</v>
      </c>
      <c r="CS519">
        <f>GDP!CZ520</f>
        <v>0</v>
      </c>
      <c r="CT519">
        <f>GDP!DA520</f>
        <v>0</v>
      </c>
      <c r="CU519">
        <f>GDP!DB520</f>
        <v>0</v>
      </c>
      <c r="CV519" s="7">
        <f>GDP!DC520</f>
        <v>0</v>
      </c>
      <c r="CW519">
        <f>GDP!DD520</f>
        <v>1.5213000000000001</v>
      </c>
      <c r="CX519">
        <f>GDP!DE520</f>
        <v>0</v>
      </c>
      <c r="CY519">
        <f>GDP!DF520</f>
        <v>-2.656E-2</v>
      </c>
      <c r="CZ519">
        <f>GDP!DG520</f>
        <v>0</v>
      </c>
      <c r="DA519">
        <f>GDP!DH520</f>
        <v>0</v>
      </c>
      <c r="DB519">
        <f>GDP!DI520</f>
        <v>0</v>
      </c>
      <c r="DC519" s="7">
        <f>GDP!DJ520</f>
        <v>0</v>
      </c>
      <c r="DD519">
        <f>GDP!DU520</f>
        <v>0.21940999999999999</v>
      </c>
      <c r="DE519">
        <f>GDP!DV520</f>
        <v>1.4947400000000002</v>
      </c>
      <c r="DF519">
        <f>GDP!DW520</f>
        <v>1</v>
      </c>
      <c r="DG519">
        <f>GDP!EF520</f>
        <v>0</v>
      </c>
      <c r="DH519">
        <f>GDP!EG520</f>
        <v>0</v>
      </c>
      <c r="DI519">
        <f>GDP!EH520</f>
        <v>1</v>
      </c>
      <c r="DJ519">
        <f>GDP!EI520</f>
        <v>0</v>
      </c>
      <c r="DK519">
        <f>GDP!EJ520</f>
        <v>0</v>
      </c>
      <c r="DL519" s="84">
        <v>130.16539493757401</v>
      </c>
      <c r="DM519" s="84">
        <v>130.6026</v>
      </c>
      <c r="DN519">
        <v>130.59268854530001</v>
      </c>
      <c r="DO519">
        <v>-6.07</v>
      </c>
      <c r="DP519">
        <v>4.3732258649000002</v>
      </c>
      <c r="DQ519">
        <v>7.1656613793999995</v>
      </c>
      <c r="DR519">
        <v>2.7924355144999993</v>
      </c>
      <c r="DS519">
        <v>51.767011900999996</v>
      </c>
      <c r="DT519">
        <v>44.601350521599997</v>
      </c>
      <c r="DU519">
        <v>7270612000</v>
      </c>
      <c r="DV519">
        <v>5087591000</v>
      </c>
      <c r="DW519">
        <f t="shared" si="40"/>
        <v>4.2013714606923331</v>
      </c>
      <c r="DX519">
        <f t="shared" si="41"/>
        <v>2.9398982686842823</v>
      </c>
      <c r="DY519">
        <f t="shared" si="42"/>
        <v>1.2614731920080509</v>
      </c>
      <c r="DZ519">
        <v>75485531000</v>
      </c>
      <c r="EA519">
        <f t="shared" si="43"/>
        <v>43.619815723711618</v>
      </c>
      <c r="EB519">
        <v>3446317000</v>
      </c>
      <c r="EC519">
        <v>32205786000</v>
      </c>
      <c r="ED519">
        <f t="shared" si="44"/>
        <v>3.3890581896201004</v>
      </c>
    </row>
    <row r="520" spans="1:134" x14ac:dyDescent="0.35">
      <c r="A520" t="s">
        <v>190</v>
      </c>
      <c r="B520" s="7">
        <v>1978</v>
      </c>
      <c r="C520">
        <f>MacroData!D520</f>
        <v>464.94884593215698</v>
      </c>
      <c r="D520" t="str">
        <f>MacroData!E520</f>
        <v>NA</v>
      </c>
      <c r="E520" t="str">
        <f>MacroData!F520</f>
        <v>NA</v>
      </c>
      <c r="F520">
        <f>MacroData!G520</f>
        <v>139993010368.448</v>
      </c>
      <c r="G520" t="str">
        <f>MacroData!H520</f>
        <v>NA</v>
      </c>
      <c r="H520">
        <f>MacroData!I520</f>
        <v>464948845932.15698</v>
      </c>
      <c r="I520">
        <f>MacroData!J520</f>
        <v>1822257179652.1699</v>
      </c>
      <c r="J520" t="str">
        <f>MacroData!K520</f>
        <v>NA</v>
      </c>
      <c r="K520">
        <f>MacroData!L520</f>
        <v>10.335000000000001</v>
      </c>
      <c r="L520">
        <f>MacroData!M520</f>
        <v>809.0775146484375</v>
      </c>
      <c r="M520">
        <f>MacroData!N520</f>
        <v>289.74169921875</v>
      </c>
      <c r="N520">
        <f>MacroData!O520</f>
        <v>8275598</v>
      </c>
      <c r="O520">
        <f>MacroData!P520</f>
        <v>1918113071.9185143</v>
      </c>
      <c r="P520">
        <f>MacroData!Q520</f>
        <v>-126710643458.64014</v>
      </c>
      <c r="Q520">
        <f>MacroData!R520</f>
        <v>383585527549.01398</v>
      </c>
      <c r="R520">
        <f>MacroData!S520</f>
        <v>1948967823110.8101</v>
      </c>
      <c r="S520">
        <f>MacroData!T520</f>
        <v>277761749549.27295</v>
      </c>
      <c r="T520">
        <f>MacroData!U520</f>
        <v>958320479116.10205</v>
      </c>
      <c r="U520">
        <f>MacroData!V520</f>
        <v>2.99</v>
      </c>
      <c r="V520" t="str">
        <f>MacroData!W520</f>
        <v>NA</v>
      </c>
      <c r="W520">
        <f>MacroData!X520</f>
        <v>126.904</v>
      </c>
      <c r="X520">
        <f>MacroData!Y520</f>
        <v>113482697855.61501</v>
      </c>
      <c r="Y520">
        <f>MacroData!Z520</f>
        <v>219258000000</v>
      </c>
      <c r="Z520">
        <f>MacroData!AA520</f>
        <v>247360921717.125</v>
      </c>
      <c r="AA520">
        <f>MacroData!AB520</f>
        <v>53904392727.714996</v>
      </c>
      <c r="AB520">
        <f>MacroData!AC520</f>
        <v>61265182692.896004</v>
      </c>
      <c r="AC520">
        <f>MacroData!AD520</f>
        <v>629386961290.19995</v>
      </c>
      <c r="AD520">
        <f>MacroData!AE520</f>
        <v>105823777999.741</v>
      </c>
      <c r="AE520">
        <f>MacroData!AH520</f>
        <v>0</v>
      </c>
      <c r="AF520">
        <f>MacroData!AI520</f>
        <v>0</v>
      </c>
      <c r="AG520">
        <f>MacroData!AJ520</f>
        <v>0</v>
      </c>
      <c r="AH520">
        <f>MacroData!AK520</f>
        <v>0</v>
      </c>
      <c r="AI520">
        <f>MacroData!AL520</f>
        <v>0</v>
      </c>
      <c r="AJ520" t="str">
        <f>MacroData!AM520</f>
        <v>NA</v>
      </c>
      <c r="AK520">
        <f>MacroData!AN520</f>
        <v>4.8472222222222223</v>
      </c>
      <c r="AL520" s="31">
        <f>GDP!C521+GDP!J521</f>
        <v>0</v>
      </c>
      <c r="AM520">
        <f>GDP!D521+GDP!K521</f>
        <v>0</v>
      </c>
      <c r="AN520">
        <f>GDP!E521+GDP!L521</f>
        <v>0</v>
      </c>
      <c r="AO520">
        <f>GDP!F521+GDP!M521</f>
        <v>0</v>
      </c>
      <c r="AP520">
        <f>GDP!G521+GDP!N521</f>
        <v>0</v>
      </c>
      <c r="AQ520">
        <f>GDP!H521+GDP!O521</f>
        <v>0</v>
      </c>
      <c r="AR520" s="7">
        <f>GDP!I521+GDP!P521</f>
        <v>0</v>
      </c>
      <c r="AS520">
        <f>GDP!AE521</f>
        <v>0</v>
      </c>
      <c r="AT520">
        <f>GDP!AF521</f>
        <v>0</v>
      </c>
      <c r="AU520">
        <f>GDP!AG521</f>
        <v>0</v>
      </c>
      <c r="AV520">
        <f>GDP!AH521</f>
        <v>0</v>
      </c>
      <c r="AW520">
        <f>GDP!AI521</f>
        <v>0</v>
      </c>
      <c r="AX520">
        <f>GDP!AJ521</f>
        <v>0</v>
      </c>
      <c r="AY520" s="7">
        <f>GDP!AK521</f>
        <v>0</v>
      </c>
      <c r="AZ520">
        <f>GDP!AS521</f>
        <v>0</v>
      </c>
      <c r="BA520">
        <f>GDP!AT521</f>
        <v>0</v>
      </c>
      <c r="BB520">
        <f>GDP!AU521</f>
        <v>0</v>
      </c>
      <c r="BC520">
        <f>GDP!AV521</f>
        <v>0</v>
      </c>
      <c r="BD520">
        <f>GDP!AW521</f>
        <v>0</v>
      </c>
      <c r="BE520">
        <f>GDP!AX521</f>
        <v>0</v>
      </c>
      <c r="BF520" s="7">
        <f>GDP!AY521</f>
        <v>0</v>
      </c>
      <c r="BG520">
        <f>GDP!AZ521</f>
        <v>0</v>
      </c>
      <c r="BH520">
        <f>GDP!BA521</f>
        <v>0</v>
      </c>
      <c r="BI520">
        <f>GDP!BB521</f>
        <v>0</v>
      </c>
      <c r="BJ520">
        <f>GDP!BC521</f>
        <v>0</v>
      </c>
      <c r="BK520">
        <f>GDP!BD521</f>
        <v>0</v>
      </c>
      <c r="BL520">
        <f>GDP!BE521</f>
        <v>0</v>
      </c>
      <c r="BM520" s="7">
        <f>GDP!BF521</f>
        <v>0</v>
      </c>
      <c r="BN520">
        <f>GDP!BG521+GDP!BN521+GDP!BU521</f>
        <v>0</v>
      </c>
      <c r="BO520">
        <f>GDP!BH521+GDP!BO521+GDP!BV521</f>
        <v>0</v>
      </c>
      <c r="BP520">
        <f>GDP!BI521+GDP!BP521+GDP!BW521</f>
        <v>0</v>
      </c>
      <c r="BQ520">
        <f>GDP!BJ521+GDP!BQ521+GDP!BX521</f>
        <v>0</v>
      </c>
      <c r="BR520">
        <f>GDP!BK521+GDP!BR521+GDP!BY521</f>
        <v>0</v>
      </c>
      <c r="BS520">
        <f>GDP!BL521+GDP!BS521+GDP!BZ521</f>
        <v>0</v>
      </c>
      <c r="BT520" s="7">
        <f>GDP!BM521+GDP!BT521+GDP!CA521</f>
        <v>0</v>
      </c>
      <c r="BU520">
        <f>GDP!CB521</f>
        <v>0</v>
      </c>
      <c r="BV520">
        <f>GDP!CC521</f>
        <v>0</v>
      </c>
      <c r="BW520">
        <f>GDP!CD521</f>
        <v>0</v>
      </c>
      <c r="BX520">
        <f>GDP!CE521</f>
        <v>0</v>
      </c>
      <c r="BY520">
        <f>GDP!CF521</f>
        <v>0</v>
      </c>
      <c r="BZ520">
        <f>GDP!CG521</f>
        <v>0</v>
      </c>
      <c r="CA520" s="7">
        <f>GDP!CH521</f>
        <v>0</v>
      </c>
      <c r="CB520">
        <f>GDP!CI521</f>
        <v>0</v>
      </c>
      <c r="CC520">
        <f>GDP!CJ521</f>
        <v>0</v>
      </c>
      <c r="CD520">
        <f>GDP!CK521</f>
        <v>0</v>
      </c>
      <c r="CE520">
        <f>GDP!CL521</f>
        <v>0</v>
      </c>
      <c r="CF520">
        <f>GDP!CM521</f>
        <v>0</v>
      </c>
      <c r="CG520">
        <f>GDP!CN521</f>
        <v>0</v>
      </c>
      <c r="CH520" s="7">
        <f>GDP!CO521</f>
        <v>0</v>
      </c>
      <c r="CI520">
        <f>GDP!CP521</f>
        <v>0</v>
      </c>
      <c r="CJ520">
        <f>GDP!CQ521</f>
        <v>0</v>
      </c>
      <c r="CK520">
        <f>GDP!CR521</f>
        <v>0</v>
      </c>
      <c r="CL520">
        <f>GDP!CS521</f>
        <v>0</v>
      </c>
      <c r="CM520">
        <f>GDP!CT521</f>
        <v>0</v>
      </c>
      <c r="CN520">
        <f>GDP!CU521</f>
        <v>0</v>
      </c>
      <c r="CO520">
        <f>GDP!CV521</f>
        <v>0</v>
      </c>
      <c r="CP520">
        <f>GDP!CW521</f>
        <v>0</v>
      </c>
      <c r="CQ520">
        <f>GDP!CX521</f>
        <v>0</v>
      </c>
      <c r="CR520">
        <f>GDP!CY521</f>
        <v>0</v>
      </c>
      <c r="CS520">
        <f>GDP!CZ521</f>
        <v>0</v>
      </c>
      <c r="CT520">
        <f>GDP!DA521</f>
        <v>0</v>
      </c>
      <c r="CU520">
        <f>GDP!DB521</f>
        <v>0</v>
      </c>
      <c r="CV520" s="7">
        <f>GDP!DC521</f>
        <v>0</v>
      </c>
      <c r="CW520">
        <f>GDP!DD521</f>
        <v>0</v>
      </c>
      <c r="CX520">
        <f>GDP!DE521</f>
        <v>0</v>
      </c>
      <c r="CY520">
        <f>GDP!DF521</f>
        <v>0</v>
      </c>
      <c r="CZ520">
        <f>GDP!DG521</f>
        <v>0</v>
      </c>
      <c r="DA520">
        <f>GDP!DH521</f>
        <v>0</v>
      </c>
      <c r="DB520">
        <f>GDP!DI521</f>
        <v>0</v>
      </c>
      <c r="DC520" s="7">
        <f>GDP!DJ521</f>
        <v>0</v>
      </c>
      <c r="DD520">
        <f>GDP!DU521</f>
        <v>0</v>
      </c>
      <c r="DE520">
        <f>GDP!DV521</f>
        <v>0</v>
      </c>
      <c r="DF520">
        <f>GDP!DW521</f>
        <v>0</v>
      </c>
      <c r="DG520">
        <f>GDP!EF521</f>
        <v>0</v>
      </c>
      <c r="DH520">
        <f>GDP!EG521</f>
        <v>0</v>
      </c>
      <c r="DI520">
        <f>GDP!EH521</f>
        <v>0</v>
      </c>
      <c r="DJ520">
        <f>GDP!EI521</f>
        <v>0</v>
      </c>
      <c r="DK520">
        <f>GDP!EJ521</f>
        <v>0</v>
      </c>
      <c r="DL520" s="84">
        <v>32.7575834894755</v>
      </c>
      <c r="DM520" t="s">
        <v>145</v>
      </c>
      <c r="DN520">
        <v>31.426721407117</v>
      </c>
      <c r="DO520" t="s">
        <v>145</v>
      </c>
      <c r="DP520">
        <v>-0.58686743340000003</v>
      </c>
      <c r="DQ520">
        <v>0.61006004309999895</v>
      </c>
      <c r="DR520">
        <v>1.1969274764999991</v>
      </c>
      <c r="DS520">
        <v>54.026603743300001</v>
      </c>
      <c r="DT520">
        <v>53.416543700200002</v>
      </c>
      <c r="DU520">
        <v>-13228982037.267401</v>
      </c>
      <c r="DV520">
        <v>17377490841.257301</v>
      </c>
      <c r="DW520">
        <f t="shared" si="40"/>
        <v>-2.8452553765877524</v>
      </c>
      <c r="DX520">
        <f t="shared" si="41"/>
        <v>3.7375059629232719</v>
      </c>
      <c r="DY520">
        <f t="shared" si="42"/>
        <v>-6.5827613395110243</v>
      </c>
      <c r="DZ520" t="s">
        <v>145</v>
      </c>
      <c r="EA520" t="e">
        <f t="shared" si="43"/>
        <v>#VALUE!</v>
      </c>
      <c r="EB520">
        <v>34625361341.379799</v>
      </c>
      <c r="EC520">
        <v>123086504190.82201</v>
      </c>
      <c r="ED520">
        <f t="shared" si="44"/>
        <v>-0.4493876647592161</v>
      </c>
    </row>
    <row r="521" spans="1:134" x14ac:dyDescent="0.35">
      <c r="A521" t="s">
        <v>190</v>
      </c>
      <c r="B521" s="7">
        <v>1979</v>
      </c>
      <c r="C521">
        <f>MacroData!D521</f>
        <v>521.15293718383202</v>
      </c>
      <c r="D521" t="str">
        <f>MacroData!E521</f>
        <v>NA</v>
      </c>
      <c r="E521" t="str">
        <f>MacroData!F521</f>
        <v>NA</v>
      </c>
      <c r="F521">
        <f>MacroData!G521</f>
        <v>179808438176.89001</v>
      </c>
      <c r="G521" t="str">
        <f>MacroData!H521</f>
        <v>NA</v>
      </c>
      <c r="H521">
        <f>MacroData!I521</f>
        <v>521152937183.83197</v>
      </c>
      <c r="I521">
        <f>MacroData!J521</f>
        <v>1892231919377.6101</v>
      </c>
      <c r="J521" t="str">
        <f>MacroData!K521</f>
        <v>NA</v>
      </c>
      <c r="K521">
        <f>MacroData!L521</f>
        <v>10.717000000000001</v>
      </c>
      <c r="L521">
        <f>MacroData!M521</f>
        <v>832.680419921875</v>
      </c>
      <c r="M521">
        <f>MacroData!N521</f>
        <v>308.45361328125</v>
      </c>
      <c r="N521">
        <f>MacroData!O521</f>
        <v>8293677</v>
      </c>
      <c r="O521">
        <f>MacroData!P521</f>
        <v>81510207.68870163</v>
      </c>
      <c r="P521">
        <f>MacroData!Q521</f>
        <v>-125169940538.57983</v>
      </c>
      <c r="Q521">
        <f>MacroData!R521</f>
        <v>400714177170.56201</v>
      </c>
      <c r="R521">
        <f>MacroData!S521</f>
        <v>2017401859916.1899</v>
      </c>
      <c r="S521">
        <f>MacroData!T521</f>
        <v>294699906344.48303</v>
      </c>
      <c r="T521">
        <f>MacroData!U521</f>
        <v>981320007762.34595</v>
      </c>
      <c r="U521">
        <f>MacroData!V521</f>
        <v>2.7789999999999999</v>
      </c>
      <c r="V521" t="str">
        <f>MacroData!W521</f>
        <v>NA</v>
      </c>
      <c r="W521">
        <f>MacroData!X521</f>
        <v>126.899</v>
      </c>
      <c r="X521">
        <f>MacroData!Y521</f>
        <v>116206263320.092</v>
      </c>
      <c r="Y521">
        <f>MacroData!Z521</f>
        <v>242307000000</v>
      </c>
      <c r="Z521">
        <f>MacroData!AA521</f>
        <v>272178576445.80301</v>
      </c>
      <c r="AA521">
        <f>MacroData!AB521</f>
        <v>61260464596.370003</v>
      </c>
      <c r="AB521">
        <f>MacroData!AC521</f>
        <v>69090304149.639008</v>
      </c>
      <c r="AC521">
        <f>MacroData!AD521</f>
        <v>658968550714.11597</v>
      </c>
      <c r="AD521">
        <f>MacroData!AE521</f>
        <v>106014270826.07899</v>
      </c>
      <c r="AE521">
        <f>MacroData!AH521</f>
        <v>0</v>
      </c>
      <c r="AF521">
        <f>MacroData!AI521</f>
        <v>0</v>
      </c>
      <c r="AG521">
        <f>MacroData!AJ521</f>
        <v>0</v>
      </c>
      <c r="AH521">
        <f>MacroData!AK521</f>
        <v>0</v>
      </c>
      <c r="AI521">
        <f>MacroData!AL521</f>
        <v>0</v>
      </c>
      <c r="AJ521" t="str">
        <f>MacroData!AM521</f>
        <v>NA</v>
      </c>
      <c r="AK521">
        <f>MacroData!AN521</f>
        <v>4.8472222222222223</v>
      </c>
      <c r="AL521" s="31">
        <f>GDP!C522+GDP!J522</f>
        <v>0</v>
      </c>
      <c r="AM521">
        <f>GDP!D522+GDP!K522</f>
        <v>0</v>
      </c>
      <c r="AN521">
        <f>GDP!E522+GDP!L522</f>
        <v>0</v>
      </c>
      <c r="AO521">
        <f>GDP!F522+GDP!M522</f>
        <v>0</v>
      </c>
      <c r="AP521">
        <f>GDP!G522+GDP!N522</f>
        <v>0</v>
      </c>
      <c r="AQ521">
        <f>GDP!H522+GDP!O522</f>
        <v>0</v>
      </c>
      <c r="AR521" s="7">
        <f>GDP!I522+GDP!P522</f>
        <v>0</v>
      </c>
      <c r="AS521">
        <f>GDP!AE522</f>
        <v>0</v>
      </c>
      <c r="AT521">
        <f>GDP!AF522</f>
        <v>0</v>
      </c>
      <c r="AU521">
        <f>GDP!AG522</f>
        <v>0</v>
      </c>
      <c r="AV521">
        <f>GDP!AH522</f>
        <v>0</v>
      </c>
      <c r="AW521">
        <f>GDP!AI522</f>
        <v>0</v>
      </c>
      <c r="AX521">
        <f>GDP!AJ522</f>
        <v>0</v>
      </c>
      <c r="AY521" s="7">
        <f>GDP!AK522</f>
        <v>0</v>
      </c>
      <c r="AZ521">
        <f>GDP!AS522</f>
        <v>0</v>
      </c>
      <c r="BA521">
        <f>GDP!AT522</f>
        <v>0</v>
      </c>
      <c r="BB521">
        <f>GDP!AU522</f>
        <v>0</v>
      </c>
      <c r="BC521">
        <f>GDP!AV522</f>
        <v>0</v>
      </c>
      <c r="BD521">
        <f>GDP!AW522</f>
        <v>0</v>
      </c>
      <c r="BE521">
        <f>GDP!AX522</f>
        <v>0</v>
      </c>
      <c r="BF521" s="7">
        <f>GDP!AY522</f>
        <v>0</v>
      </c>
      <c r="BG521">
        <f>GDP!AZ522</f>
        <v>0</v>
      </c>
      <c r="BH521">
        <f>GDP!BA522</f>
        <v>0</v>
      </c>
      <c r="BI521">
        <f>GDP!BB522</f>
        <v>0</v>
      </c>
      <c r="BJ521">
        <f>GDP!BC522</f>
        <v>0</v>
      </c>
      <c r="BK521">
        <f>GDP!BD522</f>
        <v>0</v>
      </c>
      <c r="BL521">
        <f>GDP!BE522</f>
        <v>0</v>
      </c>
      <c r="BM521" s="7">
        <f>GDP!BF522</f>
        <v>0</v>
      </c>
      <c r="BN521">
        <f>GDP!BG522+GDP!BN522+GDP!BU522</f>
        <v>0</v>
      </c>
      <c r="BO521">
        <f>GDP!BH522+GDP!BO522+GDP!BV522</f>
        <v>0</v>
      </c>
      <c r="BP521">
        <f>GDP!BI522+GDP!BP522+GDP!BW522</f>
        <v>0</v>
      </c>
      <c r="BQ521">
        <f>GDP!BJ522+GDP!BQ522+GDP!BX522</f>
        <v>0</v>
      </c>
      <c r="BR521">
        <f>GDP!BK522+GDP!BR522+GDP!BY522</f>
        <v>0</v>
      </c>
      <c r="BS521">
        <f>GDP!BL522+GDP!BS522+GDP!BZ522</f>
        <v>0</v>
      </c>
      <c r="BT521" s="7">
        <f>GDP!BM522+GDP!BT522+GDP!CA522</f>
        <v>0</v>
      </c>
      <c r="BU521">
        <f>GDP!CB522</f>
        <v>0</v>
      </c>
      <c r="BV521">
        <f>GDP!CC522</f>
        <v>0</v>
      </c>
      <c r="BW521">
        <f>GDP!CD522</f>
        <v>0</v>
      </c>
      <c r="BX521">
        <f>GDP!CE522</f>
        <v>0</v>
      </c>
      <c r="BY521">
        <f>GDP!CF522</f>
        <v>0</v>
      </c>
      <c r="BZ521">
        <f>GDP!CG522</f>
        <v>0</v>
      </c>
      <c r="CA521" s="7">
        <f>GDP!CH522</f>
        <v>0</v>
      </c>
      <c r="CB521">
        <f>GDP!CI522</f>
        <v>0</v>
      </c>
      <c r="CC521">
        <f>GDP!CJ522</f>
        <v>0</v>
      </c>
      <c r="CD521">
        <f>GDP!CK522</f>
        <v>0</v>
      </c>
      <c r="CE521">
        <f>GDP!CL522</f>
        <v>0</v>
      </c>
      <c r="CF521">
        <f>GDP!CM522</f>
        <v>0</v>
      </c>
      <c r="CG521">
        <f>GDP!CN522</f>
        <v>0</v>
      </c>
      <c r="CH521" s="7">
        <f>GDP!CO522</f>
        <v>0</v>
      </c>
      <c r="CI521">
        <f>GDP!CP522</f>
        <v>0</v>
      </c>
      <c r="CJ521">
        <f>GDP!CQ522</f>
        <v>0</v>
      </c>
      <c r="CK521">
        <f>GDP!CR522</f>
        <v>0</v>
      </c>
      <c r="CL521">
        <f>GDP!CS522</f>
        <v>0</v>
      </c>
      <c r="CM521">
        <f>GDP!CT522</f>
        <v>0</v>
      </c>
      <c r="CN521">
        <f>GDP!CU522</f>
        <v>0</v>
      </c>
      <c r="CO521">
        <f>GDP!CV522</f>
        <v>0</v>
      </c>
      <c r="CP521">
        <f>GDP!CW522</f>
        <v>0</v>
      </c>
      <c r="CQ521">
        <f>GDP!CX522</f>
        <v>0</v>
      </c>
      <c r="CR521">
        <f>GDP!CY522</f>
        <v>0</v>
      </c>
      <c r="CS521">
        <f>GDP!CZ522</f>
        <v>0</v>
      </c>
      <c r="CT521">
        <f>GDP!DA522</f>
        <v>0</v>
      </c>
      <c r="CU521">
        <f>GDP!DB522</f>
        <v>0</v>
      </c>
      <c r="CV521" s="7">
        <f>GDP!DC522</f>
        <v>0</v>
      </c>
      <c r="CW521">
        <f>GDP!DD522</f>
        <v>0</v>
      </c>
      <c r="CX521">
        <f>GDP!DE522</f>
        <v>0</v>
      </c>
      <c r="CY521">
        <f>GDP!DF522</f>
        <v>0</v>
      </c>
      <c r="CZ521">
        <f>GDP!DG522</f>
        <v>0</v>
      </c>
      <c r="DA521">
        <f>GDP!DH522</f>
        <v>0</v>
      </c>
      <c r="DB521">
        <f>GDP!DI522</f>
        <v>0</v>
      </c>
      <c r="DC521" s="7">
        <f>GDP!DJ522</f>
        <v>0</v>
      </c>
      <c r="DD521">
        <f>GDP!DU522</f>
        <v>0</v>
      </c>
      <c r="DE521">
        <f>GDP!DV522</f>
        <v>0</v>
      </c>
      <c r="DF521">
        <f>GDP!DW522</f>
        <v>0</v>
      </c>
      <c r="DG521">
        <f>GDP!EF522</f>
        <v>0</v>
      </c>
      <c r="DH521">
        <f>GDP!EG522</f>
        <v>0</v>
      </c>
      <c r="DI521">
        <f>GDP!EH522</f>
        <v>0</v>
      </c>
      <c r="DJ521">
        <f>GDP!EI522</f>
        <v>0</v>
      </c>
      <c r="DK521">
        <f>GDP!EJ522</f>
        <v>0</v>
      </c>
      <c r="DL521" s="84">
        <v>37.551171819304002</v>
      </c>
      <c r="DM521" t="s">
        <v>145</v>
      </c>
      <c r="DN521">
        <v>36.011700567317</v>
      </c>
      <c r="DO521" t="s">
        <v>145</v>
      </c>
      <c r="DP521">
        <v>-0.31597132030000002</v>
      </c>
      <c r="DQ521">
        <v>2.6457697742999997</v>
      </c>
      <c r="DR521">
        <v>2.9617410945999998</v>
      </c>
      <c r="DS521">
        <v>55.086874114899999</v>
      </c>
      <c r="DT521">
        <v>52.441104340599999</v>
      </c>
      <c r="DU521">
        <v>-12021696049.7367</v>
      </c>
      <c r="DV521">
        <v>19545187685.130501</v>
      </c>
      <c r="DW521">
        <f t="shared" si="40"/>
        <v>-2.3067501288007048</v>
      </c>
      <c r="DX521">
        <f t="shared" si="41"/>
        <v>3.7503746579166095</v>
      </c>
      <c r="DY521">
        <f t="shared" si="42"/>
        <v>-6.0571247867173144</v>
      </c>
      <c r="DZ521" t="s">
        <v>145</v>
      </c>
      <c r="EA521" t="e">
        <f t="shared" si="43"/>
        <v>#VALUE!</v>
      </c>
      <c r="EB521">
        <v>37159066430.002602</v>
      </c>
      <c r="EC521">
        <v>139761858100.82199</v>
      </c>
      <c r="ED521">
        <f t="shared" si="44"/>
        <v>-1.005422475372961</v>
      </c>
    </row>
    <row r="522" spans="1:134" x14ac:dyDescent="0.35">
      <c r="A522" t="s">
        <v>190</v>
      </c>
      <c r="B522" s="7">
        <v>1980</v>
      </c>
      <c r="C522">
        <f>MacroData!D522</f>
        <v>592.111342285511</v>
      </c>
      <c r="D522" t="str">
        <f>MacroData!E522</f>
        <v>NA</v>
      </c>
      <c r="E522" t="str">
        <f>MacroData!F522</f>
        <v>NA</v>
      </c>
      <c r="F522">
        <f>MacroData!G522</f>
        <v>255278575730.608</v>
      </c>
      <c r="G522" t="str">
        <f>MacroData!H522</f>
        <v>NA</v>
      </c>
      <c r="H522">
        <f>MacroData!I522</f>
        <v>592111342285.51099</v>
      </c>
      <c r="I522">
        <f>MacroData!J522</f>
        <v>1924399321174.6201</v>
      </c>
      <c r="J522" t="str">
        <f>MacroData!K522</f>
        <v>NA</v>
      </c>
      <c r="K522">
        <f>MacroData!L522</f>
        <v>12.023999999999999</v>
      </c>
      <c r="L522">
        <f>MacroData!M522</f>
        <v>815.105712890625</v>
      </c>
      <c r="M522">
        <f>MacroData!N522</f>
        <v>347.31118774414063</v>
      </c>
      <c r="N522">
        <f>MacroData!O522</f>
        <v>8310530.0000000009</v>
      </c>
      <c r="O522">
        <f>MacroData!P522</f>
        <v>-1061146375.8512764</v>
      </c>
      <c r="P522">
        <f>MacroData!Q522</f>
        <v>-114305873468.13989</v>
      </c>
      <c r="Q522">
        <f>MacroData!R522</f>
        <v>414568864761.22699</v>
      </c>
      <c r="R522">
        <f>MacroData!S522</f>
        <v>2038705194642.76</v>
      </c>
      <c r="S522">
        <f>MacroData!T522</f>
        <v>306880262251.021</v>
      </c>
      <c r="T522">
        <f>MacroData!U522</f>
        <v>973469158184.62</v>
      </c>
      <c r="U522">
        <f>MacroData!V522</f>
        <v>2.669</v>
      </c>
      <c r="V522" t="str">
        <f>MacroData!W522</f>
        <v>NA</v>
      </c>
      <c r="W522">
        <f>MacroData!X522</f>
        <v>127.833</v>
      </c>
      <c r="X522">
        <f>MacroData!Y522</f>
        <v>115276578922.382</v>
      </c>
      <c r="Y522">
        <f>MacroData!Z522</f>
        <v>269803000000</v>
      </c>
      <c r="Z522">
        <f>MacroData!AA522</f>
        <v>308754224275.95801</v>
      </c>
      <c r="AA522">
        <f>MacroData!AB522</f>
        <v>69132968820.738007</v>
      </c>
      <c r="AB522">
        <f>MacroData!AC522</f>
        <v>79325117468.645996</v>
      </c>
      <c r="AC522">
        <f>MacroData!AD522</f>
        <v>673465398415.98303</v>
      </c>
      <c r="AD522">
        <f>MacroData!AE522</f>
        <v>107688602510.20599</v>
      </c>
      <c r="AE522">
        <f>MacroData!AH522</f>
        <v>0</v>
      </c>
      <c r="AF522">
        <f>MacroData!AI522</f>
        <v>0</v>
      </c>
      <c r="AG522">
        <f>MacroData!AJ522</f>
        <v>0</v>
      </c>
      <c r="AH522">
        <f>MacroData!AK522</f>
        <v>0</v>
      </c>
      <c r="AI522">
        <f>MacroData!AL522</f>
        <v>1</v>
      </c>
      <c r="AJ522" t="str">
        <f>MacroData!AM522</f>
        <v>NA</v>
      </c>
      <c r="AK522">
        <f>MacroData!AN522</f>
        <v>4.8472222222222223</v>
      </c>
      <c r="AL522" s="31">
        <f>GDP!C523+GDP!J523</f>
        <v>0</v>
      </c>
      <c r="AM522">
        <f>GDP!D523+GDP!K523</f>
        <v>0</v>
      </c>
      <c r="AN522">
        <f>GDP!E523+GDP!L523</f>
        <v>0</v>
      </c>
      <c r="AO522">
        <f>GDP!F523+GDP!M523</f>
        <v>0</v>
      </c>
      <c r="AP522">
        <f>GDP!G523+GDP!N523</f>
        <v>0</v>
      </c>
      <c r="AQ522">
        <f>GDP!H523+GDP!O523</f>
        <v>0</v>
      </c>
      <c r="AR522" s="7">
        <f>GDP!I523+GDP!P523</f>
        <v>0</v>
      </c>
      <c r="AS522">
        <f>GDP!AE523</f>
        <v>0</v>
      </c>
      <c r="AT522">
        <f>GDP!AF523</f>
        <v>0</v>
      </c>
      <c r="AU522">
        <f>GDP!AG523</f>
        <v>0</v>
      </c>
      <c r="AV522">
        <f>GDP!AH523</f>
        <v>0</v>
      </c>
      <c r="AW522">
        <f>GDP!AI523</f>
        <v>0</v>
      </c>
      <c r="AX522">
        <f>GDP!AJ523</f>
        <v>0</v>
      </c>
      <c r="AY522" s="7">
        <f>GDP!AK523</f>
        <v>0</v>
      </c>
      <c r="AZ522">
        <f>GDP!AS523</f>
        <v>0</v>
      </c>
      <c r="BA522">
        <f>GDP!AT523</f>
        <v>0</v>
      </c>
      <c r="BB522">
        <f>GDP!AU523</f>
        <v>0</v>
      </c>
      <c r="BC522">
        <f>GDP!AV523</f>
        <v>0</v>
      </c>
      <c r="BD522">
        <f>GDP!AW523</f>
        <v>0</v>
      </c>
      <c r="BE522">
        <f>GDP!AX523</f>
        <v>0</v>
      </c>
      <c r="BF522" s="7">
        <f>GDP!AY523</f>
        <v>0</v>
      </c>
      <c r="BG522">
        <f>GDP!AZ523</f>
        <v>0</v>
      </c>
      <c r="BH522">
        <f>GDP!BA523</f>
        <v>0</v>
      </c>
      <c r="BI522">
        <f>GDP!BB523</f>
        <v>0</v>
      </c>
      <c r="BJ522">
        <f>GDP!BC523</f>
        <v>0</v>
      </c>
      <c r="BK522">
        <f>GDP!BD523</f>
        <v>0</v>
      </c>
      <c r="BL522">
        <f>GDP!BE523</f>
        <v>0</v>
      </c>
      <c r="BM522" s="7">
        <f>GDP!BF523</f>
        <v>0</v>
      </c>
      <c r="BN522">
        <f>GDP!BG523+GDP!BN523+GDP!BU523</f>
        <v>0</v>
      </c>
      <c r="BO522">
        <f>GDP!BH523+GDP!BO523+GDP!BV523</f>
        <v>0</v>
      </c>
      <c r="BP522">
        <f>GDP!BI523+GDP!BP523+GDP!BW523</f>
        <v>0</v>
      </c>
      <c r="BQ522">
        <f>GDP!BJ523+GDP!BQ523+GDP!BX523</f>
        <v>0</v>
      </c>
      <c r="BR522">
        <f>GDP!BK523+GDP!BR523+GDP!BY523</f>
        <v>0</v>
      </c>
      <c r="BS522">
        <f>GDP!BL523+GDP!BS523+GDP!BZ523</f>
        <v>0</v>
      </c>
      <c r="BT522" s="7">
        <f>GDP!BM523+GDP!BT523+GDP!CA523</f>
        <v>0</v>
      </c>
      <c r="BU522">
        <f>GDP!CB523</f>
        <v>0</v>
      </c>
      <c r="BV522">
        <f>GDP!CC523</f>
        <v>0</v>
      </c>
      <c r="BW522">
        <f>GDP!CD523</f>
        <v>0</v>
      </c>
      <c r="BX522">
        <f>GDP!CE523</f>
        <v>0</v>
      </c>
      <c r="BY522">
        <f>GDP!CF523</f>
        <v>0</v>
      </c>
      <c r="BZ522">
        <f>GDP!CG523</f>
        <v>0</v>
      </c>
      <c r="CA522" s="7">
        <f>GDP!CH523</f>
        <v>0</v>
      </c>
      <c r="CB522">
        <f>GDP!CI523</f>
        <v>0</v>
      </c>
      <c r="CC522">
        <f>GDP!CJ523</f>
        <v>0</v>
      </c>
      <c r="CD522">
        <f>GDP!CK523</f>
        <v>0</v>
      </c>
      <c r="CE522">
        <f>GDP!CL523</f>
        <v>0</v>
      </c>
      <c r="CF522">
        <f>GDP!CM523</f>
        <v>0</v>
      </c>
      <c r="CG522">
        <f>GDP!CN523</f>
        <v>0</v>
      </c>
      <c r="CH522" s="7">
        <f>GDP!CO523</f>
        <v>0</v>
      </c>
      <c r="CI522">
        <f>GDP!CP523</f>
        <v>0</v>
      </c>
      <c r="CJ522">
        <f>GDP!CQ523</f>
        <v>0</v>
      </c>
      <c r="CK522">
        <f>GDP!CR523</f>
        <v>0</v>
      </c>
      <c r="CL522">
        <f>GDP!CS523</f>
        <v>0</v>
      </c>
      <c r="CM522">
        <f>GDP!CT523</f>
        <v>0</v>
      </c>
      <c r="CN522">
        <f>GDP!CU523</f>
        <v>0</v>
      </c>
      <c r="CO522">
        <f>GDP!CV523</f>
        <v>0</v>
      </c>
      <c r="CP522">
        <f>GDP!CW523</f>
        <v>0</v>
      </c>
      <c r="CQ522">
        <f>GDP!CX523</f>
        <v>0</v>
      </c>
      <c r="CR522">
        <f>GDP!CY523</f>
        <v>0</v>
      </c>
      <c r="CS522">
        <f>GDP!CZ523</f>
        <v>0</v>
      </c>
      <c r="CT522">
        <f>GDP!DA523</f>
        <v>0</v>
      </c>
      <c r="CU522">
        <f>GDP!DB523</f>
        <v>0</v>
      </c>
      <c r="CV522" s="7">
        <f>GDP!DC523</f>
        <v>0</v>
      </c>
      <c r="CW522">
        <f>GDP!DD523</f>
        <v>0</v>
      </c>
      <c r="CX522">
        <f>GDP!DE523</f>
        <v>0</v>
      </c>
      <c r="CY522">
        <f>GDP!DF523</f>
        <v>0</v>
      </c>
      <c r="CZ522">
        <f>GDP!DG523</f>
        <v>0</v>
      </c>
      <c r="DA522">
        <f>GDP!DH523</f>
        <v>0</v>
      </c>
      <c r="DB522">
        <f>GDP!DI523</f>
        <v>0</v>
      </c>
      <c r="DC522" s="7">
        <f>GDP!DJ523</f>
        <v>0</v>
      </c>
      <c r="DD522">
        <f>GDP!DU523</f>
        <v>0</v>
      </c>
      <c r="DE522">
        <f>GDP!DV523</f>
        <v>0</v>
      </c>
      <c r="DF522">
        <f>GDP!DW523</f>
        <v>0</v>
      </c>
      <c r="DG522">
        <f>GDP!EF523</f>
        <v>0</v>
      </c>
      <c r="DH522">
        <f>GDP!EG523</f>
        <v>0</v>
      </c>
      <c r="DI522">
        <f>GDP!EH523</f>
        <v>0</v>
      </c>
      <c r="DJ522">
        <f>GDP!EI523</f>
        <v>0</v>
      </c>
      <c r="DK522">
        <f>GDP!EJ523</f>
        <v>0</v>
      </c>
      <c r="DL522" s="84">
        <v>46.923374842235098</v>
      </c>
      <c r="DM522" t="s">
        <v>145</v>
      </c>
      <c r="DN522">
        <v>40.211288934366998</v>
      </c>
      <c r="DO522" t="s">
        <v>145</v>
      </c>
      <c r="DP522">
        <v>0.2375894227</v>
      </c>
      <c r="DQ522">
        <v>5.3902582798999958</v>
      </c>
      <c r="DR522">
        <v>5.1526688571999957</v>
      </c>
      <c r="DS522">
        <v>57.750551764199997</v>
      </c>
      <c r="DT522">
        <v>52.360293484300001</v>
      </c>
      <c r="DU522">
        <v>-5831136082.0015497</v>
      </c>
      <c r="DV522">
        <v>22407252172.534901</v>
      </c>
      <c r="DW522">
        <f t="shared" si="40"/>
        <v>-0.9848039828951336</v>
      </c>
      <c r="DX522">
        <f t="shared" si="41"/>
        <v>3.7842970692039737</v>
      </c>
      <c r="DY522">
        <f t="shared" si="42"/>
        <v>-4.7691010520991073</v>
      </c>
      <c r="DZ522" t="s">
        <v>145</v>
      </c>
      <c r="EA522" t="e">
        <f t="shared" si="43"/>
        <v>#VALUE!</v>
      </c>
      <c r="EB522">
        <v>42395390279.823303</v>
      </c>
      <c r="EC522">
        <v>161928288146.84299</v>
      </c>
      <c r="ED522">
        <f t="shared" si="44"/>
        <v>0.65975618745321929</v>
      </c>
    </row>
    <row r="523" spans="1:134" x14ac:dyDescent="0.35">
      <c r="A523" t="s">
        <v>190</v>
      </c>
      <c r="B523" s="7">
        <v>1981</v>
      </c>
      <c r="C523">
        <f>MacroData!D523</f>
        <v>646.95298563662197</v>
      </c>
      <c r="D523" t="str">
        <f>MacroData!E523</f>
        <v>NA</v>
      </c>
      <c r="E523" t="str">
        <f>MacroData!F523</f>
        <v>NA</v>
      </c>
      <c r="F523">
        <f>MacroData!G523</f>
        <v>329139586867.69598</v>
      </c>
      <c r="G523" t="str">
        <f>MacroData!H523</f>
        <v>NA</v>
      </c>
      <c r="H523">
        <f>MacroData!I523</f>
        <v>646952985636.62195</v>
      </c>
      <c r="I523">
        <f>MacroData!J523</f>
        <v>1933152075205.27</v>
      </c>
      <c r="J523" t="str">
        <f>MacroData!K523</f>
        <v>NA</v>
      </c>
      <c r="K523">
        <f>MacroData!L523</f>
        <v>13.81</v>
      </c>
      <c r="L523">
        <f>MacroData!M523</f>
        <v>810.64691162109375</v>
      </c>
      <c r="M523">
        <f>MacroData!N523</f>
        <v>319.002685546875</v>
      </c>
      <c r="N523">
        <f>MacroData!O523</f>
        <v>8320502</v>
      </c>
      <c r="O523">
        <f>MacroData!P523</f>
        <v>959606363.63586426</v>
      </c>
      <c r="P523">
        <f>MacroData!Q523</f>
        <v>-100655630822.1499</v>
      </c>
      <c r="Q523">
        <f>MacroData!R523</f>
        <v>390503916752.35199</v>
      </c>
      <c r="R523">
        <f>MacroData!S523</f>
        <v>2033807706027.4199</v>
      </c>
      <c r="S523">
        <f>MacroData!T523</f>
        <v>286755020513.96497</v>
      </c>
      <c r="T523">
        <f>MacroData!U523</f>
        <v>986885267164.823</v>
      </c>
      <c r="U523">
        <f>MacroData!V523</f>
        <v>3.3149999999999999</v>
      </c>
      <c r="V523" t="str">
        <f>MacroData!W523</f>
        <v>NA</v>
      </c>
      <c r="W523">
        <f>MacroData!X523</f>
        <v>126.929</v>
      </c>
      <c r="X523">
        <f>MacroData!Y523</f>
        <v>116865291968.629</v>
      </c>
      <c r="Y523">
        <f>MacroData!Z523</f>
        <v>300752000000</v>
      </c>
      <c r="Z523">
        <f>MacroData!AA523</f>
        <v>345277344342.32501</v>
      </c>
      <c r="AA523">
        <f>MacroData!AB523</f>
        <v>78126547441.244003</v>
      </c>
      <c r="AB523">
        <f>MacroData!AC523</f>
        <v>89309554282.223007</v>
      </c>
      <c r="AC523">
        <f>MacroData!AD523</f>
        <v>687511733647.64795</v>
      </c>
      <c r="AD523">
        <f>MacroData!AE523</f>
        <v>103748896238.38699</v>
      </c>
      <c r="AE523">
        <f>MacroData!AH523</f>
        <v>0</v>
      </c>
      <c r="AF523">
        <f>MacroData!AI523</f>
        <v>0</v>
      </c>
      <c r="AG523">
        <f>MacroData!AJ523</f>
        <v>0</v>
      </c>
      <c r="AH523">
        <f>MacroData!AK523</f>
        <v>0</v>
      </c>
      <c r="AI523">
        <f>MacroData!AL523</f>
        <v>1</v>
      </c>
      <c r="AJ523" t="str">
        <f>MacroData!AM523</f>
        <v>NA</v>
      </c>
      <c r="AK523">
        <f>MacroData!AN523</f>
        <v>4.8472222222222223</v>
      </c>
      <c r="AL523" s="31">
        <f>GDP!C524+GDP!J524</f>
        <v>0</v>
      </c>
      <c r="AM523">
        <f>GDP!D524+GDP!K524</f>
        <v>0</v>
      </c>
      <c r="AN523">
        <f>GDP!E524+GDP!L524</f>
        <v>0</v>
      </c>
      <c r="AO523">
        <f>GDP!F524+GDP!M524</f>
        <v>0</v>
      </c>
      <c r="AP523">
        <f>GDP!G524+GDP!N524</f>
        <v>0</v>
      </c>
      <c r="AQ523">
        <f>GDP!H524+GDP!O524</f>
        <v>0</v>
      </c>
      <c r="AR523" s="7">
        <f>GDP!I524+GDP!P524</f>
        <v>0</v>
      </c>
      <c r="AS523">
        <f>GDP!AE524</f>
        <v>0</v>
      </c>
      <c r="AT523">
        <f>GDP!AF524</f>
        <v>0</v>
      </c>
      <c r="AU523">
        <f>GDP!AG524</f>
        <v>0</v>
      </c>
      <c r="AV523">
        <f>GDP!AH524</f>
        <v>0</v>
      </c>
      <c r="AW523">
        <f>GDP!AI524</f>
        <v>0</v>
      </c>
      <c r="AX523">
        <f>GDP!AJ524</f>
        <v>0</v>
      </c>
      <c r="AY523" s="7">
        <f>GDP!AK524</f>
        <v>0</v>
      </c>
      <c r="AZ523">
        <f>GDP!AS524</f>
        <v>0</v>
      </c>
      <c r="BA523">
        <f>GDP!AT524</f>
        <v>0</v>
      </c>
      <c r="BB523">
        <f>GDP!AU524</f>
        <v>0</v>
      </c>
      <c r="BC523">
        <f>GDP!AV524</f>
        <v>0</v>
      </c>
      <c r="BD523">
        <f>GDP!AW524</f>
        <v>0</v>
      </c>
      <c r="BE523">
        <f>GDP!AX524</f>
        <v>0</v>
      </c>
      <c r="BF523" s="7">
        <f>GDP!AY524</f>
        <v>0</v>
      </c>
      <c r="BG523">
        <f>GDP!AZ524</f>
        <v>0</v>
      </c>
      <c r="BH523">
        <f>GDP!BA524</f>
        <v>0</v>
      </c>
      <c r="BI523">
        <f>GDP!BB524</f>
        <v>0</v>
      </c>
      <c r="BJ523">
        <f>GDP!BC524</f>
        <v>0</v>
      </c>
      <c r="BK523">
        <f>GDP!BD524</f>
        <v>0</v>
      </c>
      <c r="BL523">
        <f>GDP!BE524</f>
        <v>0</v>
      </c>
      <c r="BM523" s="7">
        <f>GDP!BF524</f>
        <v>0</v>
      </c>
      <c r="BN523">
        <f>GDP!BG524+GDP!BN524+GDP!BU524</f>
        <v>0</v>
      </c>
      <c r="BO523">
        <f>GDP!BH524+GDP!BO524+GDP!BV524</f>
        <v>0</v>
      </c>
      <c r="BP523">
        <f>GDP!BI524+GDP!BP524+GDP!BW524</f>
        <v>0</v>
      </c>
      <c r="BQ523">
        <f>GDP!BJ524+GDP!BQ524+GDP!BX524</f>
        <v>0</v>
      </c>
      <c r="BR523">
        <f>GDP!BK524+GDP!BR524+GDP!BY524</f>
        <v>0</v>
      </c>
      <c r="BS523">
        <f>GDP!BL524+GDP!BS524+GDP!BZ524</f>
        <v>0</v>
      </c>
      <c r="BT523" s="7">
        <f>GDP!BM524+GDP!BT524+GDP!CA524</f>
        <v>0</v>
      </c>
      <c r="BU523">
        <f>GDP!CB524</f>
        <v>0</v>
      </c>
      <c r="BV523">
        <f>GDP!CC524</f>
        <v>0</v>
      </c>
      <c r="BW523">
        <f>GDP!CD524</f>
        <v>0</v>
      </c>
      <c r="BX523">
        <f>GDP!CE524</f>
        <v>0</v>
      </c>
      <c r="BY523">
        <f>GDP!CF524</f>
        <v>0</v>
      </c>
      <c r="BZ523">
        <f>GDP!CG524</f>
        <v>0</v>
      </c>
      <c r="CA523" s="7">
        <f>GDP!CH524</f>
        <v>0</v>
      </c>
      <c r="CB523">
        <f>GDP!CI524</f>
        <v>0</v>
      </c>
      <c r="CC523">
        <f>GDP!CJ524</f>
        <v>0</v>
      </c>
      <c r="CD523">
        <f>GDP!CK524</f>
        <v>0</v>
      </c>
      <c r="CE523">
        <f>GDP!CL524</f>
        <v>0</v>
      </c>
      <c r="CF523">
        <f>GDP!CM524</f>
        <v>0</v>
      </c>
      <c r="CG523">
        <f>GDP!CN524</f>
        <v>0</v>
      </c>
      <c r="CH523" s="7">
        <f>GDP!CO524</f>
        <v>0</v>
      </c>
      <c r="CI523">
        <f>GDP!CP524</f>
        <v>0</v>
      </c>
      <c r="CJ523">
        <f>GDP!CQ524</f>
        <v>0</v>
      </c>
      <c r="CK523">
        <f>GDP!CR524</f>
        <v>0</v>
      </c>
      <c r="CL523">
        <f>GDP!CS524</f>
        <v>0</v>
      </c>
      <c r="CM523">
        <f>GDP!CT524</f>
        <v>0</v>
      </c>
      <c r="CN523">
        <f>GDP!CU524</f>
        <v>0</v>
      </c>
      <c r="CO523">
        <f>GDP!CV524</f>
        <v>0</v>
      </c>
      <c r="CP523">
        <f>GDP!CW524</f>
        <v>0</v>
      </c>
      <c r="CQ523">
        <f>GDP!CX524</f>
        <v>0</v>
      </c>
      <c r="CR523">
        <f>GDP!CY524</f>
        <v>0</v>
      </c>
      <c r="CS523">
        <f>GDP!CZ524</f>
        <v>0</v>
      </c>
      <c r="CT523">
        <f>GDP!DA524</f>
        <v>0</v>
      </c>
      <c r="CU523">
        <f>GDP!DB524</f>
        <v>0</v>
      </c>
      <c r="CV523" s="7">
        <f>GDP!DC524</f>
        <v>0</v>
      </c>
      <c r="CW523">
        <f>GDP!DD524</f>
        <v>0</v>
      </c>
      <c r="CX523">
        <f>GDP!DE524</f>
        <v>0</v>
      </c>
      <c r="CY523">
        <f>GDP!DF524</f>
        <v>0</v>
      </c>
      <c r="CZ523">
        <f>GDP!DG524</f>
        <v>0</v>
      </c>
      <c r="DA523">
        <f>GDP!DH524</f>
        <v>0</v>
      </c>
      <c r="DB523">
        <f>GDP!DI524</f>
        <v>0</v>
      </c>
      <c r="DC523" s="7">
        <f>GDP!DJ524</f>
        <v>0</v>
      </c>
      <c r="DD523">
        <f>GDP!DU524</f>
        <v>0</v>
      </c>
      <c r="DE523">
        <f>GDP!DV524</f>
        <v>0</v>
      </c>
      <c r="DF523">
        <f>GDP!DW524</f>
        <v>0</v>
      </c>
      <c r="DG523">
        <f>GDP!EF524</f>
        <v>0</v>
      </c>
      <c r="DH523">
        <f>GDP!EG524</f>
        <v>0</v>
      </c>
      <c r="DI523">
        <f>GDP!EH524</f>
        <v>0</v>
      </c>
      <c r="DJ523">
        <f>GDP!EI524</f>
        <v>0</v>
      </c>
      <c r="DK523">
        <f>GDP!EJ524</f>
        <v>0</v>
      </c>
      <c r="DL523" s="84">
        <v>55.371143212493699</v>
      </c>
      <c r="DM523" t="s">
        <v>145</v>
      </c>
      <c r="DN523">
        <v>47.429357033918997</v>
      </c>
      <c r="DO523" t="s">
        <v>145</v>
      </c>
      <c r="DP523">
        <v>0.83812640490000001</v>
      </c>
      <c r="DQ523">
        <v>4.4276929561999978</v>
      </c>
      <c r="DR523">
        <v>3.5895665512999977</v>
      </c>
      <c r="DS523">
        <v>58.014151154499999</v>
      </c>
      <c r="DT523">
        <v>53.586458198300001</v>
      </c>
      <c r="DU523">
        <v>-15823923340.1164</v>
      </c>
      <c r="DV523">
        <v>25145192424.522598</v>
      </c>
      <c r="DW523">
        <f t="shared" si="40"/>
        <v>-2.4459154979469129</v>
      </c>
      <c r="DX523">
        <f t="shared" si="41"/>
        <v>3.8867109330640068</v>
      </c>
      <c r="DY523">
        <f t="shared" si="42"/>
        <v>-6.3326264310109197</v>
      </c>
      <c r="DZ523" t="s">
        <v>145</v>
      </c>
      <c r="EA523" t="e">
        <f t="shared" si="43"/>
        <v>#VALUE!</v>
      </c>
      <c r="EB523">
        <v>45152498326.415901</v>
      </c>
      <c r="EC523">
        <v>178926646535.43301</v>
      </c>
      <c r="ED523">
        <f t="shared" si="44"/>
        <v>2.0843062411354008</v>
      </c>
    </row>
    <row r="524" spans="1:134" x14ac:dyDescent="0.35">
      <c r="A524" t="s">
        <v>190</v>
      </c>
      <c r="B524" s="7">
        <v>1982</v>
      </c>
      <c r="C524">
        <f>MacroData!D524</f>
        <v>707.98795160889301</v>
      </c>
      <c r="D524" t="str">
        <f>MacroData!E524</f>
        <v>NA</v>
      </c>
      <c r="E524" t="str">
        <f>MacroData!F524</f>
        <v>NA</v>
      </c>
      <c r="F524">
        <f>MacroData!G524</f>
        <v>426332960539.914</v>
      </c>
      <c r="G524" t="str">
        <f>MacroData!H524</f>
        <v>NA</v>
      </c>
      <c r="H524">
        <f>MacroData!I524</f>
        <v>707987951608.89294</v>
      </c>
      <c r="I524">
        <f>MacroData!J524</f>
        <v>1957290662311.6699</v>
      </c>
      <c r="J524">
        <f>MacroData!K524</f>
        <v>13.25</v>
      </c>
      <c r="K524">
        <f>MacroData!L524</f>
        <v>13.355</v>
      </c>
      <c r="L524">
        <f>MacroData!M524</f>
        <v>831.8408203125</v>
      </c>
      <c r="M524">
        <f>MacroData!N524</f>
        <v>320.7960205078125</v>
      </c>
      <c r="N524">
        <f>MacroData!O524</f>
        <v>8325263.0000000009</v>
      </c>
      <c r="O524">
        <f>MacroData!P524</f>
        <v>495357155.26259899</v>
      </c>
      <c r="P524">
        <f>MacroData!Q524</f>
        <v>-92392625626.030029</v>
      </c>
      <c r="Q524">
        <f>MacroData!R524</f>
        <v>393031706654.091</v>
      </c>
      <c r="R524">
        <f>MacroData!S524</f>
        <v>2049683287937.7</v>
      </c>
      <c r="S524">
        <f>MacroData!T524</f>
        <v>294453262357.48999</v>
      </c>
      <c r="T524">
        <f>MacroData!U524</f>
        <v>995850073359.38501</v>
      </c>
      <c r="U524">
        <f>MacroData!V524</f>
        <v>4.2149999999999999</v>
      </c>
      <c r="V524">
        <f>MacroData!W524</f>
        <v>141.11000000000001</v>
      </c>
      <c r="W524">
        <f>MacroData!X524</f>
        <v>114.697</v>
      </c>
      <c r="X524">
        <f>MacroData!Y524</f>
        <v>117926889224.826</v>
      </c>
      <c r="Y524">
        <f>MacroData!Z524</f>
        <v>334396000000</v>
      </c>
      <c r="Z524">
        <f>MacroData!AA524</f>
        <v>380558531174.97302</v>
      </c>
      <c r="AA524">
        <f>MacroData!AB524</f>
        <v>86467741400.923996</v>
      </c>
      <c r="AB524">
        <f>MacroData!AC524</f>
        <v>98644631518.403</v>
      </c>
      <c r="AC524">
        <f>MacroData!AD524</f>
        <v>692217361152.34399</v>
      </c>
      <c r="AD524">
        <f>MacroData!AE524</f>
        <v>98578444296.600998</v>
      </c>
      <c r="AE524">
        <f>MacroData!AH524</f>
        <v>1</v>
      </c>
      <c r="AF524">
        <f>MacroData!AI524</f>
        <v>0</v>
      </c>
      <c r="AG524">
        <f>MacroData!AJ524</f>
        <v>0</v>
      </c>
      <c r="AH524">
        <f>MacroData!AK524</f>
        <v>0</v>
      </c>
      <c r="AI524">
        <f>MacroData!AL524</f>
        <v>1</v>
      </c>
      <c r="AJ524" t="str">
        <f>MacroData!AM524</f>
        <v>NA</v>
      </c>
      <c r="AK524">
        <f>MacroData!AN524</f>
        <v>4.8472222222222223</v>
      </c>
      <c r="AL524" s="31">
        <f>GDP!C525+GDP!J525</f>
        <v>0</v>
      </c>
      <c r="AM524">
        <f>GDP!D525+GDP!K525</f>
        <v>0</v>
      </c>
      <c r="AN524">
        <f>GDP!E525+GDP!L525</f>
        <v>0</v>
      </c>
      <c r="AO524">
        <f>GDP!F525+GDP!M525</f>
        <v>0</v>
      </c>
      <c r="AP524">
        <f>GDP!G525+GDP!N525</f>
        <v>0</v>
      </c>
      <c r="AQ524">
        <f>GDP!H525+GDP!O525</f>
        <v>0</v>
      </c>
      <c r="AR524" s="7">
        <f>GDP!I525+GDP!P525</f>
        <v>0</v>
      </c>
      <c r="AS524">
        <f>GDP!AE525</f>
        <v>0</v>
      </c>
      <c r="AT524">
        <f>GDP!AF525</f>
        <v>0</v>
      </c>
      <c r="AU524">
        <f>GDP!AG525</f>
        <v>0</v>
      </c>
      <c r="AV524">
        <f>GDP!AH525</f>
        <v>0</v>
      </c>
      <c r="AW524">
        <f>GDP!AI525</f>
        <v>0</v>
      </c>
      <c r="AX524">
        <f>GDP!AJ525</f>
        <v>0</v>
      </c>
      <c r="AY524" s="7">
        <f>GDP!AK525</f>
        <v>0</v>
      </c>
      <c r="AZ524">
        <f>GDP!AS525</f>
        <v>0</v>
      </c>
      <c r="BA524">
        <f>GDP!AT525</f>
        <v>0</v>
      </c>
      <c r="BB524">
        <f>GDP!AU525</f>
        <v>0</v>
      </c>
      <c r="BC524">
        <f>GDP!AV525</f>
        <v>0</v>
      </c>
      <c r="BD524">
        <f>GDP!AW525</f>
        <v>0</v>
      </c>
      <c r="BE524">
        <f>GDP!AX525</f>
        <v>0</v>
      </c>
      <c r="BF524" s="7">
        <f>GDP!AY525</f>
        <v>0</v>
      </c>
      <c r="BG524">
        <f>GDP!AZ525</f>
        <v>0</v>
      </c>
      <c r="BH524">
        <f>GDP!BA525</f>
        <v>0</v>
      </c>
      <c r="BI524">
        <f>GDP!BB525</f>
        <v>0</v>
      </c>
      <c r="BJ524">
        <f>GDP!BC525</f>
        <v>0</v>
      </c>
      <c r="BK524">
        <f>GDP!BD525</f>
        <v>0</v>
      </c>
      <c r="BL524">
        <f>GDP!BE525</f>
        <v>0</v>
      </c>
      <c r="BM524" s="7">
        <f>GDP!BF525</f>
        <v>0</v>
      </c>
      <c r="BN524">
        <f>GDP!BG525+GDP!BN525+GDP!BU525</f>
        <v>0</v>
      </c>
      <c r="BO524">
        <f>GDP!BH525+GDP!BO525+GDP!BV525</f>
        <v>0</v>
      </c>
      <c r="BP524">
        <f>GDP!BI525+GDP!BP525+GDP!BW525</f>
        <v>0</v>
      </c>
      <c r="BQ524">
        <f>GDP!BJ525+GDP!BQ525+GDP!BX525</f>
        <v>0</v>
      </c>
      <c r="BR524">
        <f>GDP!BK525+GDP!BR525+GDP!BY525</f>
        <v>0</v>
      </c>
      <c r="BS524">
        <f>GDP!BL525+GDP!BS525+GDP!BZ525</f>
        <v>0</v>
      </c>
      <c r="BT524" s="7">
        <f>GDP!BM525+GDP!BT525+GDP!CA525</f>
        <v>0</v>
      </c>
      <c r="BU524">
        <f>GDP!CB525</f>
        <v>0</v>
      </c>
      <c r="BV524">
        <f>GDP!CC525</f>
        <v>0</v>
      </c>
      <c r="BW524">
        <f>GDP!CD525</f>
        <v>0</v>
      </c>
      <c r="BX524">
        <f>GDP!CE525</f>
        <v>0</v>
      </c>
      <c r="BY524">
        <f>GDP!CF525</f>
        <v>0</v>
      </c>
      <c r="BZ524">
        <f>GDP!CG525</f>
        <v>0</v>
      </c>
      <c r="CA524" s="7">
        <f>GDP!CH525</f>
        <v>0</v>
      </c>
      <c r="CB524">
        <f>GDP!CI525</f>
        <v>0</v>
      </c>
      <c r="CC524">
        <f>GDP!CJ525</f>
        <v>0</v>
      </c>
      <c r="CD524">
        <f>GDP!CK525</f>
        <v>0</v>
      </c>
      <c r="CE524">
        <f>GDP!CL525</f>
        <v>0</v>
      </c>
      <c r="CF524">
        <f>GDP!CM525</f>
        <v>0</v>
      </c>
      <c r="CG524">
        <f>GDP!CN525</f>
        <v>0</v>
      </c>
      <c r="CH524" s="7">
        <f>GDP!CO525</f>
        <v>0</v>
      </c>
      <c r="CI524">
        <f>GDP!CP525</f>
        <v>0</v>
      </c>
      <c r="CJ524">
        <f>GDP!CQ525</f>
        <v>0</v>
      </c>
      <c r="CK524">
        <f>GDP!CR525</f>
        <v>0</v>
      </c>
      <c r="CL524">
        <f>GDP!CS525</f>
        <v>0</v>
      </c>
      <c r="CM524">
        <f>GDP!CT525</f>
        <v>0</v>
      </c>
      <c r="CN524">
        <f>GDP!CU525</f>
        <v>0</v>
      </c>
      <c r="CO524">
        <f>GDP!CV525</f>
        <v>0</v>
      </c>
      <c r="CP524">
        <f>GDP!CW525</f>
        <v>0</v>
      </c>
      <c r="CQ524">
        <f>GDP!CX525</f>
        <v>0</v>
      </c>
      <c r="CR524">
        <f>GDP!CY525</f>
        <v>0</v>
      </c>
      <c r="CS524">
        <f>GDP!CZ525</f>
        <v>0</v>
      </c>
      <c r="CT524">
        <f>GDP!DA525</f>
        <v>0</v>
      </c>
      <c r="CU524">
        <f>GDP!DB525</f>
        <v>0</v>
      </c>
      <c r="CV524" s="7">
        <f>GDP!DC525</f>
        <v>0</v>
      </c>
      <c r="CW524">
        <f>GDP!DD525</f>
        <v>0</v>
      </c>
      <c r="CX524">
        <f>GDP!DE525</f>
        <v>0</v>
      </c>
      <c r="CY524">
        <f>GDP!DF525</f>
        <v>0</v>
      </c>
      <c r="CZ524">
        <f>GDP!DG525</f>
        <v>0</v>
      </c>
      <c r="DA524">
        <f>GDP!DH525</f>
        <v>0</v>
      </c>
      <c r="DB524">
        <f>GDP!DI525</f>
        <v>0</v>
      </c>
      <c r="DC524" s="7">
        <f>GDP!DJ525</f>
        <v>0</v>
      </c>
      <c r="DD524">
        <f>GDP!DU525</f>
        <v>0</v>
      </c>
      <c r="DE524">
        <f>GDP!DV525</f>
        <v>0</v>
      </c>
      <c r="DF524">
        <f>GDP!DW525</f>
        <v>0</v>
      </c>
      <c r="DG524">
        <f>GDP!EF525</f>
        <v>0</v>
      </c>
      <c r="DH524">
        <f>GDP!EG525</f>
        <v>0</v>
      </c>
      <c r="DI524">
        <f>GDP!EH525</f>
        <v>0</v>
      </c>
      <c r="DJ524">
        <f>GDP!EI525</f>
        <v>0</v>
      </c>
      <c r="DK524">
        <f>GDP!EJ525</f>
        <v>0</v>
      </c>
      <c r="DL524" s="84">
        <v>65.555273857247201</v>
      </c>
      <c r="DM524" t="s">
        <v>145</v>
      </c>
      <c r="DN524">
        <v>56.135743734310999</v>
      </c>
      <c r="DO524" t="s">
        <v>145</v>
      </c>
      <c r="DP524">
        <v>1.6670495121</v>
      </c>
      <c r="DQ524">
        <v>6.2151076317000005</v>
      </c>
      <c r="DR524">
        <v>4.5480581196000003</v>
      </c>
      <c r="DS524">
        <v>60.184974918199998</v>
      </c>
      <c r="DT524">
        <v>53.969867286499998</v>
      </c>
      <c r="DU524">
        <v>-7132976937.4231997</v>
      </c>
      <c r="DV524">
        <v>27797323753.9291</v>
      </c>
      <c r="DW524">
        <f t="shared" si="40"/>
        <v>-1.0074997634089122</v>
      </c>
      <c r="DX524">
        <f t="shared" si="41"/>
        <v>3.9262424862965619</v>
      </c>
      <c r="DY524">
        <f t="shared" si="42"/>
        <v>-4.9337422497054746</v>
      </c>
      <c r="DZ524" t="s">
        <v>145</v>
      </c>
      <c r="EA524" t="e">
        <f t="shared" si="43"/>
        <v>#VALUE!</v>
      </c>
      <c r="EB524">
        <v>46235925291.203697</v>
      </c>
      <c r="EC524">
        <v>194703334610.82999</v>
      </c>
      <c r="ED524">
        <f t="shared" si="44"/>
        <v>3.5148052100048779</v>
      </c>
    </row>
    <row r="525" spans="1:134" x14ac:dyDescent="0.35">
      <c r="A525" t="s">
        <v>190</v>
      </c>
      <c r="B525" s="7">
        <v>1983</v>
      </c>
      <c r="C525">
        <f>MacroData!D525</f>
        <v>793.25725192220705</v>
      </c>
      <c r="D525" t="str">
        <f>MacroData!E525</f>
        <v>NA</v>
      </c>
      <c r="E525" t="str">
        <f>MacroData!F525</f>
        <v>NA</v>
      </c>
      <c r="F525">
        <f>MacroData!G525</f>
        <v>507683921845.99103</v>
      </c>
      <c r="G525" t="str">
        <f>MacroData!H525</f>
        <v>NA</v>
      </c>
      <c r="H525">
        <f>MacroData!I525</f>
        <v>793257251922.20703</v>
      </c>
      <c r="I525">
        <f>MacroData!J525</f>
        <v>1994491685884.96</v>
      </c>
      <c r="J525">
        <f>MacroData!K525</f>
        <v>11.411</v>
      </c>
      <c r="K525">
        <f>MacroData!L525</f>
        <v>12.597</v>
      </c>
      <c r="L525">
        <f>MacroData!M525</f>
        <v>831.3013916015625</v>
      </c>
      <c r="M525">
        <f>MacroData!N525</f>
        <v>333.31051635742188</v>
      </c>
      <c r="N525">
        <f>MacroData!O525</f>
        <v>8329031.9999999991</v>
      </c>
      <c r="O525">
        <f>MacroData!P525</f>
        <v>2898957625.78508</v>
      </c>
      <c r="P525">
        <f>MacroData!Q525</f>
        <v>-47798454026.320068</v>
      </c>
      <c r="Q525">
        <f>MacroData!R525</f>
        <v>403288420382.06702</v>
      </c>
      <c r="R525">
        <f>MacroData!S525</f>
        <v>2042290139911.28</v>
      </c>
      <c r="S525">
        <f>MacroData!T525</f>
        <v>305904426374.50598</v>
      </c>
      <c r="T525">
        <f>MacroData!U525</f>
        <v>973561893659.32104</v>
      </c>
      <c r="U525">
        <f>MacroData!V525</f>
        <v>4.62</v>
      </c>
      <c r="V525">
        <f>MacroData!W525</f>
        <v>221.14</v>
      </c>
      <c r="W525">
        <f>MacroData!X525</f>
        <v>102.49299999999999</v>
      </c>
      <c r="X525">
        <f>MacroData!Y525</f>
        <v>115287560511.493</v>
      </c>
      <c r="Y525">
        <f>MacroData!Z525</f>
        <v>364109000000</v>
      </c>
      <c r="Z525">
        <f>MacroData!AA525</f>
        <v>441967940986.599</v>
      </c>
      <c r="AA525">
        <f>MacroData!AB525</f>
        <v>97366675847.557999</v>
      </c>
      <c r="AB525">
        <f>MacroData!AC525</f>
        <v>110855322126.24001</v>
      </c>
      <c r="AC525">
        <f>MacroData!AD525</f>
        <v>695521944381.57495</v>
      </c>
      <c r="AD525">
        <f>MacroData!AE525</f>
        <v>97383994007.561005</v>
      </c>
      <c r="AE525">
        <f>MacroData!AH525</f>
        <v>0</v>
      </c>
      <c r="AF525">
        <f>MacroData!AI525</f>
        <v>0</v>
      </c>
      <c r="AG525">
        <f>MacroData!AJ525</f>
        <v>0</v>
      </c>
      <c r="AH525">
        <f>MacroData!AK525</f>
        <v>0</v>
      </c>
      <c r="AI525">
        <f>MacroData!AL525</f>
        <v>0</v>
      </c>
      <c r="AJ525" t="str">
        <f>MacroData!AM525</f>
        <v>NA</v>
      </c>
      <c r="AK525">
        <f>MacroData!AN525</f>
        <v>4.8472222222222223</v>
      </c>
      <c r="AL525" s="31">
        <f>GDP!C526+GDP!J526</f>
        <v>0</v>
      </c>
      <c r="AM525">
        <f>GDP!D526+GDP!K526</f>
        <v>0</v>
      </c>
      <c r="AN525">
        <f>GDP!E526+GDP!L526</f>
        <v>0</v>
      </c>
      <c r="AO525">
        <f>GDP!F526+GDP!M526</f>
        <v>0</v>
      </c>
      <c r="AP525">
        <f>GDP!G526+GDP!N526</f>
        <v>0</v>
      </c>
      <c r="AQ525">
        <f>GDP!H526+GDP!O526</f>
        <v>0</v>
      </c>
      <c r="AR525" s="7">
        <f>GDP!I526+GDP!P526</f>
        <v>0</v>
      </c>
      <c r="AS525">
        <f>GDP!AE526</f>
        <v>0</v>
      </c>
      <c r="AT525">
        <f>GDP!AF526</f>
        <v>0</v>
      </c>
      <c r="AU525">
        <f>GDP!AG526</f>
        <v>0</v>
      </c>
      <c r="AV525">
        <f>GDP!AH526</f>
        <v>0</v>
      </c>
      <c r="AW525">
        <f>GDP!AI526</f>
        <v>0</v>
      </c>
      <c r="AX525">
        <f>GDP!AJ526</f>
        <v>0</v>
      </c>
      <c r="AY525" s="7">
        <f>GDP!AK526</f>
        <v>0</v>
      </c>
      <c r="AZ525">
        <f>GDP!AS526</f>
        <v>0</v>
      </c>
      <c r="BA525">
        <f>GDP!AT526</f>
        <v>0</v>
      </c>
      <c r="BB525">
        <f>GDP!AU526</f>
        <v>0</v>
      </c>
      <c r="BC525">
        <f>GDP!AV526</f>
        <v>0</v>
      </c>
      <c r="BD525">
        <f>GDP!AW526</f>
        <v>0</v>
      </c>
      <c r="BE525">
        <f>GDP!AX526</f>
        <v>0</v>
      </c>
      <c r="BF525" s="7">
        <f>GDP!AY526</f>
        <v>0</v>
      </c>
      <c r="BG525">
        <f>GDP!AZ526</f>
        <v>0</v>
      </c>
      <c r="BH525">
        <f>GDP!BA526</f>
        <v>0</v>
      </c>
      <c r="BI525">
        <f>GDP!BB526</f>
        <v>0</v>
      </c>
      <c r="BJ525">
        <f>GDP!BC526</f>
        <v>0</v>
      </c>
      <c r="BK525">
        <f>GDP!BD526</f>
        <v>0</v>
      </c>
      <c r="BL525">
        <f>GDP!BE526</f>
        <v>0</v>
      </c>
      <c r="BM525" s="7">
        <f>GDP!BF526</f>
        <v>0</v>
      </c>
      <c r="BN525">
        <f>GDP!BG526+GDP!BN526+GDP!BU526</f>
        <v>0</v>
      </c>
      <c r="BO525">
        <f>GDP!BH526+GDP!BO526+GDP!BV526</f>
        <v>0</v>
      </c>
      <c r="BP525">
        <f>GDP!BI526+GDP!BP526+GDP!BW526</f>
        <v>0</v>
      </c>
      <c r="BQ525">
        <f>GDP!BJ526+GDP!BQ526+GDP!BX526</f>
        <v>0</v>
      </c>
      <c r="BR525">
        <f>GDP!BK526+GDP!BR526+GDP!BY526</f>
        <v>0</v>
      </c>
      <c r="BS525">
        <f>GDP!BL526+GDP!BS526+GDP!BZ526</f>
        <v>0</v>
      </c>
      <c r="BT525" s="7">
        <f>GDP!BM526+GDP!BT526+GDP!CA526</f>
        <v>0</v>
      </c>
      <c r="BU525">
        <f>GDP!CB526</f>
        <v>0</v>
      </c>
      <c r="BV525">
        <f>GDP!CC526</f>
        <v>0</v>
      </c>
      <c r="BW525">
        <f>GDP!CD526</f>
        <v>0</v>
      </c>
      <c r="BX525">
        <f>GDP!CE526</f>
        <v>0</v>
      </c>
      <c r="BY525">
        <f>GDP!CF526</f>
        <v>0</v>
      </c>
      <c r="BZ525">
        <f>GDP!CG526</f>
        <v>0</v>
      </c>
      <c r="CA525" s="7">
        <f>GDP!CH526</f>
        <v>0</v>
      </c>
      <c r="CB525">
        <f>GDP!CI526</f>
        <v>0</v>
      </c>
      <c r="CC525">
        <f>GDP!CJ526</f>
        <v>0</v>
      </c>
      <c r="CD525">
        <f>GDP!CK526</f>
        <v>0</v>
      </c>
      <c r="CE525">
        <f>GDP!CL526</f>
        <v>0</v>
      </c>
      <c r="CF525">
        <f>GDP!CM526</f>
        <v>0</v>
      </c>
      <c r="CG525">
        <f>GDP!CN526</f>
        <v>0</v>
      </c>
      <c r="CH525" s="7">
        <f>GDP!CO526</f>
        <v>0</v>
      </c>
      <c r="CI525">
        <f>GDP!CP526</f>
        <v>0</v>
      </c>
      <c r="CJ525">
        <f>GDP!CQ526</f>
        <v>0</v>
      </c>
      <c r="CK525">
        <f>GDP!CR526</f>
        <v>0</v>
      </c>
      <c r="CL525">
        <f>GDP!CS526</f>
        <v>0</v>
      </c>
      <c r="CM525">
        <f>GDP!CT526</f>
        <v>0</v>
      </c>
      <c r="CN525">
        <f>GDP!CU526</f>
        <v>0</v>
      </c>
      <c r="CO525">
        <f>GDP!CV526</f>
        <v>0</v>
      </c>
      <c r="CP525">
        <f>GDP!CW526</f>
        <v>0</v>
      </c>
      <c r="CQ525">
        <f>GDP!CX526</f>
        <v>0</v>
      </c>
      <c r="CR525">
        <f>GDP!CY526</f>
        <v>0</v>
      </c>
      <c r="CS525">
        <f>GDP!CZ526</f>
        <v>0</v>
      </c>
      <c r="CT525">
        <f>GDP!DA526</f>
        <v>0</v>
      </c>
      <c r="CU525">
        <f>GDP!DB526</f>
        <v>0</v>
      </c>
      <c r="CV525" s="7">
        <f>GDP!DC526</f>
        <v>0</v>
      </c>
      <c r="CW525">
        <f>GDP!DD526</f>
        <v>0</v>
      </c>
      <c r="CX525">
        <f>GDP!DE526</f>
        <v>0</v>
      </c>
      <c r="CY525">
        <f>GDP!DF526</f>
        <v>0</v>
      </c>
      <c r="CZ525">
        <f>GDP!DG526</f>
        <v>0</v>
      </c>
      <c r="DA525">
        <f>GDP!DH526</f>
        <v>0</v>
      </c>
      <c r="DB525">
        <f>GDP!DI526</f>
        <v>0</v>
      </c>
      <c r="DC525" s="7">
        <f>GDP!DJ526</f>
        <v>0</v>
      </c>
      <c r="DD525">
        <f>GDP!DU526</f>
        <v>0</v>
      </c>
      <c r="DE525">
        <f>GDP!DV526</f>
        <v>0</v>
      </c>
      <c r="DF525">
        <f>GDP!DW526</f>
        <v>0</v>
      </c>
      <c r="DG525">
        <f>GDP!EF526</f>
        <v>0</v>
      </c>
      <c r="DH525">
        <f>GDP!EG526</f>
        <v>0</v>
      </c>
      <c r="DI525">
        <f>GDP!EH526</f>
        <v>0</v>
      </c>
      <c r="DJ525">
        <f>GDP!EI526</f>
        <v>0</v>
      </c>
      <c r="DK525">
        <f>GDP!EJ526</f>
        <v>0</v>
      </c>
      <c r="DL525" s="84">
        <v>69.5921808966486</v>
      </c>
      <c r="DM525" t="s">
        <v>145</v>
      </c>
      <c r="DN525">
        <v>59.407766062497998</v>
      </c>
      <c r="DO525" t="s">
        <v>145</v>
      </c>
      <c r="DP525">
        <v>1.6283500877999999</v>
      </c>
      <c r="DQ525">
        <v>4.8477096207999963</v>
      </c>
      <c r="DR525">
        <v>3.2193595329999964</v>
      </c>
      <c r="DS525">
        <v>60.781896289899997</v>
      </c>
      <c r="DT525">
        <v>55.934186669100001</v>
      </c>
      <c r="DU525">
        <v>364979801.751858</v>
      </c>
      <c r="DV525">
        <v>30873732533.875702</v>
      </c>
      <c r="DW525">
        <f t="shared" si="40"/>
        <v>4.6010269791728391E-2</v>
      </c>
      <c r="DX525">
        <f t="shared" si="41"/>
        <v>3.892020206441607</v>
      </c>
      <c r="DY525">
        <f t="shared" si="42"/>
        <v>-3.8460099366498786</v>
      </c>
      <c r="DZ525" t="s">
        <v>145</v>
      </c>
      <c r="EA525" t="e">
        <f t="shared" si="43"/>
        <v>#VALUE!</v>
      </c>
      <c r="EB525">
        <v>50266739590.306602</v>
      </c>
      <c r="EC525">
        <v>213221597509.10101</v>
      </c>
      <c r="ED525">
        <f t="shared" si="44"/>
        <v>2.9007366420705818</v>
      </c>
    </row>
    <row r="526" spans="1:134" x14ac:dyDescent="0.35">
      <c r="A526" t="s">
        <v>190</v>
      </c>
      <c r="B526" s="7">
        <v>1984</v>
      </c>
      <c r="C526">
        <f>MacroData!D526</f>
        <v>889.94328410960406</v>
      </c>
      <c r="D526" t="str">
        <f>MacroData!E526</f>
        <v>NA</v>
      </c>
      <c r="E526" t="str">
        <f>MacroData!F526</f>
        <v>NA</v>
      </c>
      <c r="F526">
        <f>MacroData!G526</f>
        <v>580068668693.06494</v>
      </c>
      <c r="G526" t="str">
        <f>MacroData!H526</f>
        <v>NA</v>
      </c>
      <c r="H526">
        <f>MacroData!I526</f>
        <v>889943284109.604</v>
      </c>
      <c r="I526">
        <f>MacroData!J526</f>
        <v>2078849414742.78</v>
      </c>
      <c r="J526">
        <f>MacroData!K526</f>
        <v>11.930999999999999</v>
      </c>
      <c r="K526">
        <f>MacroData!L526</f>
        <v>12.576000000000001</v>
      </c>
      <c r="L526">
        <f>MacroData!M526</f>
        <v>842.93865966796875</v>
      </c>
      <c r="M526">
        <f>MacroData!N526</f>
        <v>349.36575317382813</v>
      </c>
      <c r="N526">
        <f>MacroData!O526</f>
        <v>8336605</v>
      </c>
      <c r="O526">
        <f>MacroData!P526</f>
        <v>4558128386.3693323</v>
      </c>
      <c r="P526">
        <f>MacroData!Q526</f>
        <v>-29386064434.790039</v>
      </c>
      <c r="Q526">
        <f>MacroData!R526</f>
        <v>433291976528.61603</v>
      </c>
      <c r="R526">
        <f>MacroData!S526</f>
        <v>2108235479177.5701</v>
      </c>
      <c r="S526">
        <f>MacroData!T526</f>
        <v>338349676482.07703</v>
      </c>
      <c r="T526">
        <f>MacroData!U526</f>
        <v>991051578003.82495</v>
      </c>
      <c r="U526">
        <f>MacroData!V526</f>
        <v>4.149</v>
      </c>
      <c r="V526">
        <f>MacroData!W526</f>
        <v>186.12</v>
      </c>
      <c r="W526">
        <f>MacroData!X526</f>
        <v>105.35</v>
      </c>
      <c r="X526">
        <f>MacroData!Y526</f>
        <v>117358659488.96001</v>
      </c>
      <c r="Y526">
        <f>MacroData!Z526</f>
        <v>398713000000</v>
      </c>
      <c r="Z526">
        <f>MacroData!AA526</f>
        <v>495570613891.93597</v>
      </c>
      <c r="AA526">
        <f>MacroData!AB526</f>
        <v>106443213824.701</v>
      </c>
      <c r="AB526">
        <f>MacroData!AC526</f>
        <v>118924958819.343</v>
      </c>
      <c r="AC526">
        <f>MacroData!AD526</f>
        <v>709726701580.78406</v>
      </c>
      <c r="AD526">
        <f>MacroData!AE526</f>
        <v>94942300046.539001</v>
      </c>
      <c r="AE526">
        <f>MacroData!AH526</f>
        <v>0</v>
      </c>
      <c r="AF526">
        <f>MacroData!AI526</f>
        <v>0</v>
      </c>
      <c r="AG526">
        <f>MacroData!AJ526</f>
        <v>0</v>
      </c>
      <c r="AH526">
        <f>MacroData!AK526</f>
        <v>0</v>
      </c>
      <c r="AI526">
        <f>MacroData!AL526</f>
        <v>1</v>
      </c>
      <c r="AJ526" t="str">
        <f>MacroData!AM526</f>
        <v>NA</v>
      </c>
      <c r="AK526">
        <f>MacroData!AN526</f>
        <v>4.8472222222222223</v>
      </c>
      <c r="AL526" s="31">
        <f>GDP!C527+GDP!J527</f>
        <v>0</v>
      </c>
      <c r="AM526">
        <f>GDP!D527+GDP!K527</f>
        <v>0</v>
      </c>
      <c r="AN526">
        <f>GDP!E527+GDP!L527</f>
        <v>0</v>
      </c>
      <c r="AO526">
        <f>GDP!F527+GDP!M527</f>
        <v>0</v>
      </c>
      <c r="AP526">
        <f>GDP!G527+GDP!N527</f>
        <v>0</v>
      </c>
      <c r="AQ526">
        <f>GDP!H527+GDP!O527</f>
        <v>0</v>
      </c>
      <c r="AR526" s="7">
        <f>GDP!I527+GDP!P527</f>
        <v>0</v>
      </c>
      <c r="AS526">
        <f>GDP!AE527</f>
        <v>0</v>
      </c>
      <c r="AT526">
        <f>GDP!AF527</f>
        <v>0</v>
      </c>
      <c r="AU526">
        <f>GDP!AG527</f>
        <v>0</v>
      </c>
      <c r="AV526">
        <f>GDP!AH527</f>
        <v>0</v>
      </c>
      <c r="AW526">
        <f>GDP!AI527</f>
        <v>0</v>
      </c>
      <c r="AX526">
        <f>GDP!AJ527</f>
        <v>0</v>
      </c>
      <c r="AY526" s="7">
        <f>GDP!AK527</f>
        <v>0</v>
      </c>
      <c r="AZ526">
        <f>GDP!AS527</f>
        <v>0.22691</v>
      </c>
      <c r="BA526">
        <f>GDP!AT527</f>
        <v>0</v>
      </c>
      <c r="BB526">
        <f>GDP!AU527</f>
        <v>0</v>
      </c>
      <c r="BC526">
        <f>GDP!AV527</f>
        <v>0</v>
      </c>
      <c r="BD526">
        <f>GDP!AW527</f>
        <v>0</v>
      </c>
      <c r="BE526">
        <f>GDP!AX527</f>
        <v>0</v>
      </c>
      <c r="BF526" s="7">
        <f>GDP!AY527</f>
        <v>0</v>
      </c>
      <c r="BG526">
        <f>GDP!AZ527</f>
        <v>0</v>
      </c>
      <c r="BH526">
        <f>GDP!BA527</f>
        <v>0</v>
      </c>
      <c r="BI526">
        <f>GDP!BB527</f>
        <v>0</v>
      </c>
      <c r="BJ526">
        <f>GDP!BC527</f>
        <v>0</v>
      </c>
      <c r="BK526">
        <f>GDP!BD527</f>
        <v>0</v>
      </c>
      <c r="BL526">
        <f>GDP!BE527</f>
        <v>0</v>
      </c>
      <c r="BM526" s="7">
        <f>GDP!BF527</f>
        <v>0</v>
      </c>
      <c r="BN526">
        <f>GDP!BG527+GDP!BN527+GDP!BU527</f>
        <v>0</v>
      </c>
      <c r="BO526">
        <f>GDP!BH527+GDP!BO527+GDP!BV527</f>
        <v>0</v>
      </c>
      <c r="BP526">
        <f>GDP!BI527+GDP!BP527+GDP!BW527</f>
        <v>0</v>
      </c>
      <c r="BQ526">
        <f>GDP!BJ527+GDP!BQ527+GDP!BX527</f>
        <v>0</v>
      </c>
      <c r="BR526">
        <f>GDP!BK527+GDP!BR527+GDP!BY527</f>
        <v>0</v>
      </c>
      <c r="BS526">
        <f>GDP!BL527+GDP!BS527+GDP!BZ527</f>
        <v>0</v>
      </c>
      <c r="BT526" s="7">
        <f>GDP!BM527+GDP!BT527+GDP!CA527</f>
        <v>0</v>
      </c>
      <c r="BU526">
        <f>GDP!CB527</f>
        <v>0.73116000000000003</v>
      </c>
      <c r="BV526">
        <f>GDP!CC527</f>
        <v>0</v>
      </c>
      <c r="BW526">
        <f>GDP!CD527</f>
        <v>0</v>
      </c>
      <c r="BX526">
        <f>GDP!CE527</f>
        <v>0</v>
      </c>
      <c r="BY526">
        <f>GDP!CF527</f>
        <v>0</v>
      </c>
      <c r="BZ526">
        <f>GDP!CG527</f>
        <v>0</v>
      </c>
      <c r="CA526" s="7">
        <f>GDP!CH527</f>
        <v>0</v>
      </c>
      <c r="CB526">
        <f>GDP!CI527</f>
        <v>0</v>
      </c>
      <c r="CC526">
        <f>GDP!CJ527</f>
        <v>0</v>
      </c>
      <c r="CD526">
        <f>GDP!CK527</f>
        <v>0</v>
      </c>
      <c r="CE526">
        <f>GDP!CL527</f>
        <v>0</v>
      </c>
      <c r="CF526">
        <f>GDP!CM527</f>
        <v>0</v>
      </c>
      <c r="CG526">
        <f>GDP!CN527</f>
        <v>0</v>
      </c>
      <c r="CH526" s="7">
        <f>GDP!CO527</f>
        <v>0</v>
      </c>
      <c r="CI526">
        <f>GDP!CP527</f>
        <v>0</v>
      </c>
      <c r="CJ526">
        <f>GDP!CQ527</f>
        <v>0</v>
      </c>
      <c r="CK526">
        <f>GDP!CR527</f>
        <v>0</v>
      </c>
      <c r="CL526">
        <f>GDP!CS527</f>
        <v>0</v>
      </c>
      <c r="CM526">
        <f>GDP!CT527</f>
        <v>0</v>
      </c>
      <c r="CN526">
        <f>GDP!CU527</f>
        <v>0</v>
      </c>
      <c r="CO526">
        <f>GDP!CV527</f>
        <v>0</v>
      </c>
      <c r="CP526">
        <f>GDP!CW527</f>
        <v>0.22691</v>
      </c>
      <c r="CQ526">
        <f>GDP!CX527</f>
        <v>0</v>
      </c>
      <c r="CR526">
        <f>GDP!CY527</f>
        <v>0</v>
      </c>
      <c r="CS526">
        <f>GDP!CZ527</f>
        <v>0</v>
      </c>
      <c r="CT526">
        <f>GDP!DA527</f>
        <v>0</v>
      </c>
      <c r="CU526">
        <f>GDP!DB527</f>
        <v>0</v>
      </c>
      <c r="CV526" s="7">
        <f>GDP!DC527</f>
        <v>0</v>
      </c>
      <c r="CW526">
        <f>GDP!DD527</f>
        <v>0.73116000000000003</v>
      </c>
      <c r="CX526">
        <f>GDP!DE527</f>
        <v>0</v>
      </c>
      <c r="CY526">
        <f>GDP!DF527</f>
        <v>0</v>
      </c>
      <c r="CZ526">
        <f>GDP!DG527</f>
        <v>0</v>
      </c>
      <c r="DA526">
        <f>GDP!DH527</f>
        <v>0</v>
      </c>
      <c r="DB526">
        <f>GDP!DI527</f>
        <v>0</v>
      </c>
      <c r="DC526" s="7">
        <f>GDP!DJ527</f>
        <v>0</v>
      </c>
      <c r="DD526">
        <f>GDP!DU527</f>
        <v>0.22691</v>
      </c>
      <c r="DE526">
        <f>GDP!DV527</f>
        <v>0.73116000000000003</v>
      </c>
      <c r="DF526">
        <f>GDP!DW527</f>
        <v>1</v>
      </c>
      <c r="DG526">
        <f>GDP!EF527</f>
        <v>0</v>
      </c>
      <c r="DH526">
        <f>GDP!EG527</f>
        <v>0</v>
      </c>
      <c r="DI526">
        <f>GDP!EH527</f>
        <v>0</v>
      </c>
      <c r="DJ526">
        <f>GDP!EI527</f>
        <v>1</v>
      </c>
      <c r="DK526">
        <f>GDP!EJ527</f>
        <v>0</v>
      </c>
      <c r="DL526" s="84">
        <v>70.879239722174603</v>
      </c>
      <c r="DM526" t="s">
        <v>145</v>
      </c>
      <c r="DN526">
        <v>60.551218063118</v>
      </c>
      <c r="DO526" t="s">
        <v>145</v>
      </c>
      <c r="DP526">
        <v>1.9798378861000001</v>
      </c>
      <c r="DQ526">
        <v>2.8658975150000003</v>
      </c>
      <c r="DR526">
        <v>0.88605962890000023</v>
      </c>
      <c r="DS526">
        <v>58.769870191499997</v>
      </c>
      <c r="DT526">
        <v>55.903972676499997</v>
      </c>
      <c r="DU526">
        <v>-711777106.58757603</v>
      </c>
      <c r="DV526">
        <v>33530631025.6478</v>
      </c>
      <c r="DW526">
        <f t="shared" si="40"/>
        <v>-7.9980052582757019E-2</v>
      </c>
      <c r="DX526">
        <f t="shared" si="41"/>
        <v>3.7677267331923843</v>
      </c>
      <c r="DY526">
        <f t="shared" si="42"/>
        <v>-3.8477067857751415</v>
      </c>
      <c r="DZ526" t="s">
        <v>145</v>
      </c>
      <c r="EA526" t="e">
        <f t="shared" si="43"/>
        <v>#VALUE!</v>
      </c>
      <c r="EB526">
        <v>52216131476.770699</v>
      </c>
      <c r="EC526">
        <v>231127539033.85101</v>
      </c>
      <c r="ED526">
        <f t="shared" si="44"/>
        <v>3.3326247009813099</v>
      </c>
    </row>
    <row r="527" spans="1:134" x14ac:dyDescent="0.35">
      <c r="A527" t="s">
        <v>190</v>
      </c>
      <c r="B527" s="7">
        <v>1985</v>
      </c>
      <c r="C527">
        <f>MacroData!D527</f>
        <v>967.39720111526503</v>
      </c>
      <c r="D527" t="str">
        <f>MacroData!E527</f>
        <v>NA</v>
      </c>
      <c r="E527" t="str">
        <f>MacroData!F527</f>
        <v>NA</v>
      </c>
      <c r="F527">
        <f>MacroData!G527</f>
        <v>627448170733.76294</v>
      </c>
      <c r="G527">
        <f>MacroData!H527</f>
        <v>960829833393.21704</v>
      </c>
      <c r="H527">
        <f>MacroData!I527</f>
        <v>967397201115.26501</v>
      </c>
      <c r="I527">
        <f>MacroData!J527</f>
        <v>2123760331655.8899</v>
      </c>
      <c r="J527">
        <f>MacroData!K527</f>
        <v>14.173999999999999</v>
      </c>
      <c r="K527">
        <f>MacroData!L527</f>
        <v>13.295999999999999</v>
      </c>
      <c r="L527">
        <f>MacroData!M527</f>
        <v>866.220458984375</v>
      </c>
      <c r="M527">
        <f>MacroData!N527</f>
        <v>367.59841918945313</v>
      </c>
      <c r="N527">
        <f>MacroData!O527</f>
        <v>8350386</v>
      </c>
      <c r="O527">
        <f>MacroData!P527</f>
        <v>2616835362.4042187</v>
      </c>
      <c r="P527">
        <f>MacroData!Q527</f>
        <v>-57321382072.180176</v>
      </c>
      <c r="Q527">
        <f>MacroData!R527</f>
        <v>463588258185.21997</v>
      </c>
      <c r="R527">
        <f>MacroData!S527</f>
        <v>2181081713728.0701</v>
      </c>
      <c r="S527">
        <f>MacroData!T527</f>
        <v>374073777822.30298</v>
      </c>
      <c r="T527">
        <f>MacroData!U527</f>
        <v>1017069533259.54</v>
      </c>
      <c r="U527">
        <f>MacroData!V527</f>
        <v>3.657</v>
      </c>
      <c r="V527">
        <f>MacroData!W527</f>
        <v>258.95</v>
      </c>
      <c r="W527">
        <f>MacroData!X527</f>
        <v>105.83</v>
      </c>
      <c r="X527">
        <f>MacroData!Y527</f>
        <v>120439661944.98199</v>
      </c>
      <c r="Y527">
        <f>MacroData!Z527</f>
        <v>440035000000</v>
      </c>
      <c r="Z527">
        <f>MacroData!AA527</f>
        <v>545453054225.08398</v>
      </c>
      <c r="AA527">
        <f>MacroData!AB527</f>
        <v>116831573965.588</v>
      </c>
      <c r="AB527">
        <f>MacroData!AC527</f>
        <v>134613691000.733</v>
      </c>
      <c r="AC527">
        <f>MacroData!AD527</f>
        <v>721175164079.05701</v>
      </c>
      <c r="AD527">
        <f>MacroData!AE527</f>
        <v>89514480362.917007</v>
      </c>
      <c r="AE527">
        <f>MacroData!AH527</f>
        <v>0</v>
      </c>
      <c r="AF527">
        <f>MacroData!AI527</f>
        <v>0</v>
      </c>
      <c r="AG527">
        <f>MacroData!AJ527</f>
        <v>0</v>
      </c>
      <c r="AH527">
        <f>MacroData!AK527</f>
        <v>0</v>
      </c>
      <c r="AI527">
        <f>MacroData!AL527</f>
        <v>1</v>
      </c>
      <c r="AJ527">
        <f>MacroData!AM527</f>
        <v>3.4404759999999999</v>
      </c>
      <c r="AK527">
        <f>MacroData!AN527</f>
        <v>4.8011904727844961</v>
      </c>
      <c r="AL527" s="31">
        <f>GDP!C528+GDP!J528</f>
        <v>0</v>
      </c>
      <c r="AM527">
        <f>GDP!D528+GDP!K528</f>
        <v>0</v>
      </c>
      <c r="AN527">
        <f>GDP!E528+GDP!L528</f>
        <v>0</v>
      </c>
      <c r="AO527">
        <f>GDP!F528+GDP!M528</f>
        <v>0</v>
      </c>
      <c r="AP527">
        <f>GDP!G528+GDP!N528</f>
        <v>0</v>
      </c>
      <c r="AQ527">
        <f>GDP!H528+GDP!O528</f>
        <v>0</v>
      </c>
      <c r="AR527" s="7">
        <f>GDP!I528+GDP!P528</f>
        <v>0</v>
      </c>
      <c r="AS527">
        <f>GDP!AE528</f>
        <v>0</v>
      </c>
      <c r="AT527">
        <f>GDP!AF528</f>
        <v>0</v>
      </c>
      <c r="AU527">
        <f>GDP!AG528</f>
        <v>0</v>
      </c>
      <c r="AV527">
        <f>GDP!AH528</f>
        <v>0</v>
      </c>
      <c r="AW527">
        <f>GDP!AI528</f>
        <v>0</v>
      </c>
      <c r="AX527">
        <f>GDP!AJ528</f>
        <v>0</v>
      </c>
      <c r="AY527" s="7">
        <f>GDP!AK528</f>
        <v>0</v>
      </c>
      <c r="AZ527">
        <f>GDP!AS528</f>
        <v>0</v>
      </c>
      <c r="BA527">
        <f>GDP!AT528</f>
        <v>0</v>
      </c>
      <c r="BB527">
        <f>GDP!AU528</f>
        <v>0</v>
      </c>
      <c r="BC527">
        <f>GDP!AV528</f>
        <v>0</v>
      </c>
      <c r="BD527">
        <f>GDP!AW528</f>
        <v>0</v>
      </c>
      <c r="BE527">
        <f>GDP!AX528</f>
        <v>0</v>
      </c>
      <c r="BF527" s="7">
        <f>GDP!AY528</f>
        <v>0</v>
      </c>
      <c r="BG527">
        <f>GDP!AZ528</f>
        <v>0</v>
      </c>
      <c r="BH527">
        <f>GDP!BA528</f>
        <v>0</v>
      </c>
      <c r="BI527">
        <f>GDP!BB528</f>
        <v>0</v>
      </c>
      <c r="BJ527">
        <f>GDP!BC528</f>
        <v>0</v>
      </c>
      <c r="BK527">
        <f>GDP!BD528</f>
        <v>0</v>
      </c>
      <c r="BL527">
        <f>GDP!BE528</f>
        <v>0</v>
      </c>
      <c r="BM527" s="7">
        <f>GDP!BF528</f>
        <v>0</v>
      </c>
      <c r="BN527">
        <f>GDP!BG528+GDP!BN528+GDP!BU528</f>
        <v>0</v>
      </c>
      <c r="BO527">
        <f>GDP!BH528+GDP!BO528+GDP!BV528</f>
        <v>0</v>
      </c>
      <c r="BP527">
        <f>GDP!BI528+GDP!BP528+GDP!BW528</f>
        <v>0</v>
      </c>
      <c r="BQ527">
        <f>GDP!BJ528+GDP!BQ528+GDP!BX528</f>
        <v>0</v>
      </c>
      <c r="BR527">
        <f>GDP!BK528+GDP!BR528+GDP!BY528</f>
        <v>0</v>
      </c>
      <c r="BS527">
        <f>GDP!BL528+GDP!BS528+GDP!BZ528</f>
        <v>0</v>
      </c>
      <c r="BT527" s="7">
        <f>GDP!BM528+GDP!BT528+GDP!CA528</f>
        <v>0</v>
      </c>
      <c r="BU527">
        <f>GDP!CB528</f>
        <v>0</v>
      </c>
      <c r="BV527">
        <f>GDP!CC528</f>
        <v>0</v>
      </c>
      <c r="BW527">
        <f>GDP!CD528</f>
        <v>0</v>
      </c>
      <c r="BX527">
        <f>GDP!CE528</f>
        <v>0</v>
      </c>
      <c r="BY527">
        <f>GDP!CF528</f>
        <v>0</v>
      </c>
      <c r="BZ527">
        <f>GDP!CG528</f>
        <v>0</v>
      </c>
      <c r="CA527" s="7">
        <f>GDP!CH528</f>
        <v>0</v>
      </c>
      <c r="CB527">
        <f>GDP!CI528</f>
        <v>0</v>
      </c>
      <c r="CC527">
        <f>GDP!CJ528</f>
        <v>0</v>
      </c>
      <c r="CD527">
        <f>GDP!CK528</f>
        <v>0</v>
      </c>
      <c r="CE527">
        <f>GDP!CL528</f>
        <v>0</v>
      </c>
      <c r="CF527">
        <f>GDP!CM528</f>
        <v>0</v>
      </c>
      <c r="CG527">
        <f>GDP!CN528</f>
        <v>0</v>
      </c>
      <c r="CH527" s="7">
        <f>GDP!CO528</f>
        <v>0</v>
      </c>
      <c r="CI527">
        <f>GDP!CP528</f>
        <v>0</v>
      </c>
      <c r="CJ527">
        <f>GDP!CQ528</f>
        <v>0</v>
      </c>
      <c r="CK527">
        <f>GDP!CR528</f>
        <v>0</v>
      </c>
      <c r="CL527">
        <f>GDP!CS528</f>
        <v>0</v>
      </c>
      <c r="CM527">
        <f>GDP!CT528</f>
        <v>0</v>
      </c>
      <c r="CN527">
        <f>GDP!CU528</f>
        <v>0</v>
      </c>
      <c r="CO527">
        <f>GDP!CV528</f>
        <v>0</v>
      </c>
      <c r="CP527">
        <f>GDP!CW528</f>
        <v>0</v>
      </c>
      <c r="CQ527">
        <f>GDP!CX528</f>
        <v>0</v>
      </c>
      <c r="CR527">
        <f>GDP!CY528</f>
        <v>0</v>
      </c>
      <c r="CS527">
        <f>GDP!CZ528</f>
        <v>0</v>
      </c>
      <c r="CT527">
        <f>GDP!DA528</f>
        <v>0</v>
      </c>
      <c r="CU527">
        <f>GDP!DB528</f>
        <v>0</v>
      </c>
      <c r="CV527" s="7">
        <f>GDP!DC528</f>
        <v>0</v>
      </c>
      <c r="CW527">
        <f>GDP!DD528</f>
        <v>0</v>
      </c>
      <c r="CX527">
        <f>GDP!DE528</f>
        <v>0</v>
      </c>
      <c r="CY527">
        <f>GDP!DF528</f>
        <v>0</v>
      </c>
      <c r="CZ527">
        <f>GDP!DG528</f>
        <v>0</v>
      </c>
      <c r="DA527">
        <f>GDP!DH528</f>
        <v>0</v>
      </c>
      <c r="DB527">
        <f>GDP!DI528</f>
        <v>0</v>
      </c>
      <c r="DC527" s="7">
        <f>GDP!DJ528</f>
        <v>0</v>
      </c>
      <c r="DD527">
        <f>GDP!DU528</f>
        <v>0</v>
      </c>
      <c r="DE527">
        <f>GDP!DV528</f>
        <v>0</v>
      </c>
      <c r="DF527">
        <f>GDP!DW528</f>
        <v>0</v>
      </c>
      <c r="DG527">
        <f>GDP!EF528</f>
        <v>0</v>
      </c>
      <c r="DH527">
        <f>GDP!EG528</f>
        <v>0</v>
      </c>
      <c r="DI527">
        <f>GDP!EH528</f>
        <v>0</v>
      </c>
      <c r="DJ527">
        <f>GDP!EI528</f>
        <v>0</v>
      </c>
      <c r="DK527">
        <f>GDP!EJ528</f>
        <v>0</v>
      </c>
      <c r="DL527" s="84">
        <v>70.3989613882882</v>
      </c>
      <c r="DM527" t="s">
        <v>145</v>
      </c>
      <c r="DN527">
        <v>60.226087482038999</v>
      </c>
      <c r="DO527" t="s">
        <v>145</v>
      </c>
      <c r="DP527">
        <v>2.3652139209</v>
      </c>
      <c r="DQ527">
        <v>3.4679085073000024</v>
      </c>
      <c r="DR527">
        <v>1.1026945864000024</v>
      </c>
      <c r="DS527">
        <v>60.070442893200003</v>
      </c>
      <c r="DT527">
        <v>56.6025343859</v>
      </c>
      <c r="DU527">
        <v>6329736237.3033504</v>
      </c>
      <c r="DV527">
        <v>36274927494.122902</v>
      </c>
      <c r="DW527">
        <f t="shared" si="40"/>
        <v>0.65430582495030032</v>
      </c>
      <c r="DX527">
        <f t="shared" si="41"/>
        <v>3.7497449292083243</v>
      </c>
      <c r="DY527">
        <f t="shared" si="42"/>
        <v>-3.0954391042580238</v>
      </c>
      <c r="DZ527" t="s">
        <v>145</v>
      </c>
      <c r="EA527" t="e">
        <f t="shared" si="43"/>
        <v>#VALUE!</v>
      </c>
      <c r="EB527">
        <v>53126753782.300201</v>
      </c>
      <c r="EC527">
        <v>248252721266.79501</v>
      </c>
      <c r="ED527">
        <f t="shared" si="44"/>
        <v>3.9061376410867972</v>
      </c>
    </row>
    <row r="528" spans="1:134" x14ac:dyDescent="0.35">
      <c r="A528" t="s">
        <v>190</v>
      </c>
      <c r="B528" s="7">
        <v>1986</v>
      </c>
      <c r="C528">
        <f>MacroData!D528</f>
        <v>1056.24500406984</v>
      </c>
      <c r="D528" t="str">
        <f>MacroData!E528</f>
        <v>NA</v>
      </c>
      <c r="E528" t="str">
        <f>MacroData!F528</f>
        <v>NA</v>
      </c>
      <c r="F528">
        <f>MacroData!G528</f>
        <v>680778353996.46594</v>
      </c>
      <c r="G528">
        <f>MacroData!H528</f>
        <v>1040150429805.78</v>
      </c>
      <c r="H528">
        <f>MacroData!I528</f>
        <v>1056245004069.84</v>
      </c>
      <c r="I528">
        <f>MacroData!J528</f>
        <v>2180917585913.8999</v>
      </c>
      <c r="J528">
        <f>MacroData!K528</f>
        <v>9.8309999999999995</v>
      </c>
      <c r="K528">
        <f>MacroData!L528</f>
        <v>10.509</v>
      </c>
      <c r="L528">
        <f>MacroData!M528</f>
        <v>914.58489990234375</v>
      </c>
      <c r="M528">
        <f>MacroData!N528</f>
        <v>371.4339599609375</v>
      </c>
      <c r="N528">
        <f>MacroData!O528</f>
        <v>8369829</v>
      </c>
      <c r="O528">
        <f>MacroData!P528</f>
        <v>5414631423.475275</v>
      </c>
      <c r="P528">
        <f>MacroData!Q528</f>
        <v>-66019553471.830078</v>
      </c>
      <c r="Q528">
        <f>MacroData!R528</f>
        <v>468757046749.492</v>
      </c>
      <c r="R528">
        <f>MacroData!S528</f>
        <v>2246937139385.73</v>
      </c>
      <c r="S528">
        <f>MacroData!T528</f>
        <v>381360900877.08301</v>
      </c>
      <c r="T528">
        <f>MacroData!U528</f>
        <v>1065752264716.24</v>
      </c>
      <c r="U528">
        <f>MacroData!V528</f>
        <v>3.3839999999999999</v>
      </c>
      <c r="V528">
        <f>MacroData!W528</f>
        <v>383.9</v>
      </c>
      <c r="W528">
        <f>MacroData!X528</f>
        <v>104.53100000000001</v>
      </c>
      <c r="X528">
        <f>MacroData!Y528</f>
        <v>126204589050.01199</v>
      </c>
      <c r="Y528">
        <f>MacroData!Z528</f>
        <v>484730000000</v>
      </c>
      <c r="Z528">
        <f>MacroData!AA528</f>
        <v>606809312201.33203</v>
      </c>
      <c r="AA528">
        <f>MacroData!AB528</f>
        <v>127290787454.836</v>
      </c>
      <c r="AB528">
        <f>MacroData!AC528</f>
        <v>148134193633.939</v>
      </c>
      <c r="AC528">
        <f>MacroData!AD528</f>
        <v>733304345969.12</v>
      </c>
      <c r="AD528">
        <f>MacroData!AE528</f>
        <v>87396145872.408997</v>
      </c>
      <c r="AE528">
        <f>MacroData!AH528</f>
        <v>0</v>
      </c>
      <c r="AF528">
        <f>MacroData!AI528</f>
        <v>0</v>
      </c>
      <c r="AG528">
        <f>MacroData!AJ528</f>
        <v>0</v>
      </c>
      <c r="AH528">
        <f>MacroData!AK528</f>
        <v>0</v>
      </c>
      <c r="AI528">
        <f>MacroData!AL528</f>
        <v>0</v>
      </c>
      <c r="AJ528">
        <f>MacroData!AM528</f>
        <v>3.4404759999999999</v>
      </c>
      <c r="AK528">
        <f>MacroData!AN528</f>
        <v>4.6925396748951504</v>
      </c>
      <c r="AL528" s="31">
        <f>GDP!C529+GDP!J529</f>
        <v>0</v>
      </c>
      <c r="AM528">
        <f>GDP!D529+GDP!K529</f>
        <v>0</v>
      </c>
      <c r="AN528">
        <f>GDP!E529+GDP!L529</f>
        <v>0</v>
      </c>
      <c r="AO528">
        <f>GDP!F529+GDP!M529</f>
        <v>0</v>
      </c>
      <c r="AP528">
        <f>GDP!G529+GDP!N529</f>
        <v>0</v>
      </c>
      <c r="AQ528">
        <f>GDP!H529+GDP!O529</f>
        <v>0</v>
      </c>
      <c r="AR528" s="7">
        <f>GDP!I529+GDP!P529</f>
        <v>0</v>
      </c>
      <c r="AS528">
        <f>GDP!AE529</f>
        <v>0</v>
      </c>
      <c r="AT528">
        <f>GDP!AF529</f>
        <v>0</v>
      </c>
      <c r="AU528">
        <f>GDP!AG529</f>
        <v>0</v>
      </c>
      <c r="AV528">
        <f>GDP!AH529</f>
        <v>0</v>
      </c>
      <c r="AW528">
        <f>GDP!AI529</f>
        <v>0</v>
      </c>
      <c r="AX528">
        <f>GDP!AJ529</f>
        <v>0</v>
      </c>
      <c r="AY528" s="7">
        <f>GDP!AK529</f>
        <v>0</v>
      </c>
      <c r="AZ528">
        <f>GDP!AS529</f>
        <v>0</v>
      </c>
      <c r="BA528">
        <f>GDP!AT529</f>
        <v>0</v>
      </c>
      <c r="BB528">
        <f>GDP!AU529</f>
        <v>0</v>
      </c>
      <c r="BC528">
        <f>GDP!AV529</f>
        <v>0</v>
      </c>
      <c r="BD528">
        <f>GDP!AW529</f>
        <v>0</v>
      </c>
      <c r="BE528">
        <f>GDP!AX529</f>
        <v>0</v>
      </c>
      <c r="BF528" s="7">
        <f>GDP!AY529</f>
        <v>0</v>
      </c>
      <c r="BG528">
        <f>GDP!AZ529</f>
        <v>0</v>
      </c>
      <c r="BH528">
        <f>GDP!BA529</f>
        <v>0</v>
      </c>
      <c r="BI528">
        <f>GDP!BB529</f>
        <v>0</v>
      </c>
      <c r="BJ528">
        <f>GDP!BC529</f>
        <v>0</v>
      </c>
      <c r="BK528">
        <f>GDP!BD529</f>
        <v>0</v>
      </c>
      <c r="BL528">
        <f>GDP!BE529</f>
        <v>0</v>
      </c>
      <c r="BM528" s="7">
        <f>GDP!BF529</f>
        <v>0</v>
      </c>
      <c r="BN528">
        <f>GDP!BG529+GDP!BN529+GDP!BU529</f>
        <v>0</v>
      </c>
      <c r="BO528">
        <f>GDP!BH529+GDP!BO529+GDP!BV529</f>
        <v>0</v>
      </c>
      <c r="BP528">
        <f>GDP!BI529+GDP!BP529+GDP!BW529</f>
        <v>0</v>
      </c>
      <c r="BQ528">
        <f>GDP!BJ529+GDP!BQ529+GDP!BX529</f>
        <v>0</v>
      </c>
      <c r="BR528">
        <f>GDP!BK529+GDP!BR529+GDP!BY529</f>
        <v>0</v>
      </c>
      <c r="BS528">
        <f>GDP!BL529+GDP!BS529+GDP!BZ529</f>
        <v>0</v>
      </c>
      <c r="BT528" s="7">
        <f>GDP!BM529+GDP!BT529+GDP!CA529</f>
        <v>0</v>
      </c>
      <c r="BU528">
        <f>GDP!CB529</f>
        <v>0</v>
      </c>
      <c r="BV528">
        <f>GDP!CC529</f>
        <v>0</v>
      </c>
      <c r="BW528">
        <f>GDP!CD529</f>
        <v>0</v>
      </c>
      <c r="BX528">
        <f>GDP!CE529</f>
        <v>0</v>
      </c>
      <c r="BY528">
        <f>GDP!CF529</f>
        <v>0</v>
      </c>
      <c r="BZ528">
        <f>GDP!CG529</f>
        <v>0</v>
      </c>
      <c r="CA528" s="7">
        <f>GDP!CH529</f>
        <v>0</v>
      </c>
      <c r="CB528">
        <f>GDP!CI529</f>
        <v>0</v>
      </c>
      <c r="CC528">
        <f>GDP!CJ529</f>
        <v>0</v>
      </c>
      <c r="CD528">
        <f>GDP!CK529</f>
        <v>0</v>
      </c>
      <c r="CE528">
        <f>GDP!CL529</f>
        <v>0</v>
      </c>
      <c r="CF528">
        <f>GDP!CM529</f>
        <v>0</v>
      </c>
      <c r="CG528">
        <f>GDP!CN529</f>
        <v>0</v>
      </c>
      <c r="CH528" s="7">
        <f>GDP!CO529</f>
        <v>0</v>
      </c>
      <c r="CI528">
        <f>GDP!CP529</f>
        <v>0</v>
      </c>
      <c r="CJ528">
        <f>GDP!CQ529</f>
        <v>0</v>
      </c>
      <c r="CK528">
        <f>GDP!CR529</f>
        <v>0</v>
      </c>
      <c r="CL528">
        <f>GDP!CS529</f>
        <v>0</v>
      </c>
      <c r="CM528">
        <f>GDP!CT529</f>
        <v>0</v>
      </c>
      <c r="CN528">
        <f>GDP!CU529</f>
        <v>0</v>
      </c>
      <c r="CO528">
        <f>GDP!CV529</f>
        <v>0</v>
      </c>
      <c r="CP528">
        <f>GDP!CW529</f>
        <v>0</v>
      </c>
      <c r="CQ528">
        <f>GDP!CX529</f>
        <v>0</v>
      </c>
      <c r="CR528">
        <f>GDP!CY529</f>
        <v>0</v>
      </c>
      <c r="CS528">
        <f>GDP!CZ529</f>
        <v>0</v>
      </c>
      <c r="CT528">
        <f>GDP!DA529</f>
        <v>0</v>
      </c>
      <c r="CU528">
        <f>GDP!DB529</f>
        <v>0</v>
      </c>
      <c r="CV528" s="7">
        <f>GDP!DC529</f>
        <v>0</v>
      </c>
      <c r="CW528">
        <f>GDP!DD529</f>
        <v>0</v>
      </c>
      <c r="CX528">
        <f>GDP!DE529</f>
        <v>0</v>
      </c>
      <c r="CY528">
        <f>GDP!DF529</f>
        <v>0</v>
      </c>
      <c r="CZ528">
        <f>GDP!DG529</f>
        <v>0</v>
      </c>
      <c r="DA528">
        <f>GDP!DH529</f>
        <v>0</v>
      </c>
      <c r="DB528">
        <f>GDP!DI529</f>
        <v>0</v>
      </c>
      <c r="DC528" s="7">
        <f>GDP!DJ529</f>
        <v>0</v>
      </c>
      <c r="DD528">
        <f>GDP!DU529</f>
        <v>0</v>
      </c>
      <c r="DE528">
        <f>GDP!DV529</f>
        <v>0</v>
      </c>
      <c r="DF528">
        <f>GDP!DW529</f>
        <v>0</v>
      </c>
      <c r="DG528">
        <f>GDP!EF529</f>
        <v>0</v>
      </c>
      <c r="DH528">
        <f>GDP!EG529</f>
        <v>0</v>
      </c>
      <c r="DI528">
        <f>GDP!EH529</f>
        <v>0</v>
      </c>
      <c r="DJ528">
        <f>GDP!EI529</f>
        <v>0</v>
      </c>
      <c r="DK528">
        <f>GDP!EJ529</f>
        <v>0</v>
      </c>
      <c r="DL528" s="84">
        <v>69.678561438780804</v>
      </c>
      <c r="DM528" t="s">
        <v>145</v>
      </c>
      <c r="DN528">
        <v>59.754919059245999</v>
      </c>
      <c r="DO528" t="s">
        <v>145</v>
      </c>
      <c r="DP528">
        <v>1.7690350117</v>
      </c>
      <c r="DQ528">
        <v>0.32722070879999876</v>
      </c>
      <c r="DR528">
        <v>-1.4418143029000012</v>
      </c>
      <c r="DS528">
        <v>57.995413527700002</v>
      </c>
      <c r="DT528">
        <v>57.668192818900003</v>
      </c>
      <c r="DU528">
        <v>-1736617424.6849101</v>
      </c>
      <c r="DV528">
        <v>38315272986.6082</v>
      </c>
      <c r="DW528">
        <f t="shared" si="40"/>
        <v>-0.16441426165269543</v>
      </c>
      <c r="DX528">
        <f t="shared" si="41"/>
        <v>3.6274986238017517</v>
      </c>
      <c r="DY528">
        <f t="shared" si="42"/>
        <v>-3.791912885454447</v>
      </c>
      <c r="DZ528" t="s">
        <v>145</v>
      </c>
      <c r="EA528" t="e">
        <f t="shared" si="43"/>
        <v>#VALUE!</v>
      </c>
      <c r="EB528">
        <v>52994723256.125298</v>
      </c>
      <c r="EC528">
        <v>267847005219.508</v>
      </c>
      <c r="ED528">
        <f t="shared" si="44"/>
        <v>2.9373234849890801</v>
      </c>
    </row>
    <row r="529" spans="1:134" x14ac:dyDescent="0.35">
      <c r="A529" t="s">
        <v>190</v>
      </c>
      <c r="B529" s="7">
        <v>1987</v>
      </c>
      <c r="C529">
        <f>MacroData!D529</f>
        <v>1143.2069797474301</v>
      </c>
      <c r="D529" t="str">
        <f>MacroData!E529</f>
        <v>NA</v>
      </c>
      <c r="E529" t="str">
        <f>MacroData!F529</f>
        <v>NA</v>
      </c>
      <c r="F529">
        <f>MacroData!G529</f>
        <v>656049026136.12805</v>
      </c>
      <c r="G529">
        <f>MacroData!H529</f>
        <v>1112985043851.21</v>
      </c>
      <c r="H529">
        <f>MacroData!I529</f>
        <v>1143206979747.4299</v>
      </c>
      <c r="I529">
        <f>MacroData!J529</f>
        <v>2254062137087.9502</v>
      </c>
      <c r="J529">
        <f>MacroData!K529</f>
        <v>9.8979999999999997</v>
      </c>
      <c r="K529">
        <f>MacroData!L529</f>
        <v>11.715999999999999</v>
      </c>
      <c r="L529">
        <f>MacroData!M529</f>
        <v>973.7862548828125</v>
      </c>
      <c r="M529">
        <f>MacroData!N529</f>
        <v>402.51812744140625</v>
      </c>
      <c r="N529">
        <f>MacroData!O529</f>
        <v>8397804</v>
      </c>
      <c r="O529">
        <f>MacroData!P529</f>
        <v>4337987685.472023</v>
      </c>
      <c r="P529">
        <f>MacroData!Q529</f>
        <v>-99917074855.07959</v>
      </c>
      <c r="Q529">
        <f>MacroData!R529</f>
        <v>506069037039.328</v>
      </c>
      <c r="R529">
        <f>MacroData!S529</f>
        <v>2353979211943.0298</v>
      </c>
      <c r="S529">
        <f>MacroData!T529</f>
        <v>417854593731.33398</v>
      </c>
      <c r="T529">
        <f>MacroData!U529</f>
        <v>1119112483043.22</v>
      </c>
      <c r="U529">
        <f>MacroData!V529</f>
        <v>2.722</v>
      </c>
      <c r="V529">
        <f>MacroData!W529</f>
        <v>328.75</v>
      </c>
      <c r="W529">
        <f>MacroData!X529</f>
        <v>103.73399999999999</v>
      </c>
      <c r="X529">
        <f>MacroData!Y529</f>
        <v>132523416271.638</v>
      </c>
      <c r="Y529">
        <f>MacroData!Z529</f>
        <v>537534000000</v>
      </c>
      <c r="Z529">
        <f>MacroData!AA529</f>
        <v>678295969539.151</v>
      </c>
      <c r="AA529">
        <f>MacroData!AB529</f>
        <v>135454588086.099</v>
      </c>
      <c r="AB529">
        <f>MacroData!AC529</f>
        <v>163049838066.15302</v>
      </c>
      <c r="AC529">
        <f>MacroData!AD529</f>
        <v>742169787793.45801</v>
      </c>
      <c r="AD529">
        <f>MacroData!AE529</f>
        <v>88214443307.994003</v>
      </c>
      <c r="AE529">
        <f>MacroData!AH529</f>
        <v>0</v>
      </c>
      <c r="AF529">
        <f>MacroData!AI529</f>
        <v>0</v>
      </c>
      <c r="AG529">
        <f>MacroData!AJ529</f>
        <v>0</v>
      </c>
      <c r="AH529">
        <f>MacroData!AK529</f>
        <v>0</v>
      </c>
      <c r="AI529">
        <f>MacroData!AL529</f>
        <v>0</v>
      </c>
      <c r="AJ529">
        <f>MacroData!AM529</f>
        <v>3.4404759999999999</v>
      </c>
      <c r="AK529">
        <f>MacroData!AN529</f>
        <v>4.5838888770058039</v>
      </c>
      <c r="AL529" s="31">
        <f>GDP!C530+GDP!J530</f>
        <v>0</v>
      </c>
      <c r="AM529">
        <f>GDP!D530+GDP!K530</f>
        <v>0</v>
      </c>
      <c r="AN529">
        <f>GDP!E530+GDP!L530</f>
        <v>0</v>
      </c>
      <c r="AO529">
        <f>GDP!F530+GDP!M530</f>
        <v>0</v>
      </c>
      <c r="AP529">
        <f>GDP!G530+GDP!N530</f>
        <v>0</v>
      </c>
      <c r="AQ529">
        <f>GDP!H530+GDP!O530</f>
        <v>0</v>
      </c>
      <c r="AR529" s="7">
        <f>GDP!I530+GDP!P530</f>
        <v>0</v>
      </c>
      <c r="AS529">
        <f>GDP!AE530</f>
        <v>0</v>
      </c>
      <c r="AT529">
        <f>GDP!AF530</f>
        <v>0</v>
      </c>
      <c r="AU529">
        <f>GDP!AG530</f>
        <v>0</v>
      </c>
      <c r="AV529">
        <f>GDP!AH530</f>
        <v>0</v>
      </c>
      <c r="AW529">
        <f>GDP!AI530</f>
        <v>0</v>
      </c>
      <c r="AX529">
        <f>GDP!AJ530</f>
        <v>0</v>
      </c>
      <c r="AY529" s="7">
        <f>GDP!AK530</f>
        <v>0</v>
      </c>
      <c r="AZ529">
        <f>GDP!AS530</f>
        <v>0</v>
      </c>
      <c r="BA529">
        <f>GDP!AT530</f>
        <v>0</v>
      </c>
      <c r="BB529">
        <f>GDP!AU530</f>
        <v>0</v>
      </c>
      <c r="BC529">
        <f>GDP!AV530</f>
        <v>0</v>
      </c>
      <c r="BD529">
        <f>GDP!AW530</f>
        <v>0</v>
      </c>
      <c r="BE529">
        <f>GDP!AX530</f>
        <v>0</v>
      </c>
      <c r="BF529" s="7">
        <f>GDP!AY530</f>
        <v>0</v>
      </c>
      <c r="BG529">
        <f>GDP!AZ530</f>
        <v>0</v>
      </c>
      <c r="BH529">
        <f>GDP!BA530</f>
        <v>0</v>
      </c>
      <c r="BI529">
        <f>GDP!BB530</f>
        <v>0</v>
      </c>
      <c r="BJ529">
        <f>GDP!BC530</f>
        <v>0</v>
      </c>
      <c r="BK529">
        <f>GDP!BD530</f>
        <v>0</v>
      </c>
      <c r="BL529">
        <f>GDP!BE530</f>
        <v>0</v>
      </c>
      <c r="BM529" s="7">
        <f>GDP!BF530</f>
        <v>0</v>
      </c>
      <c r="BN529">
        <f>GDP!BG530+GDP!BN530+GDP!BU530</f>
        <v>0</v>
      </c>
      <c r="BO529">
        <f>GDP!BH530+GDP!BO530+GDP!BV530</f>
        <v>0</v>
      </c>
      <c r="BP529">
        <f>GDP!BI530+GDP!BP530+GDP!BW530</f>
        <v>0</v>
      </c>
      <c r="BQ529">
        <f>GDP!BJ530+GDP!BQ530+GDP!BX530</f>
        <v>0</v>
      </c>
      <c r="BR529">
        <f>GDP!BK530+GDP!BR530+GDP!BY530</f>
        <v>0</v>
      </c>
      <c r="BS529">
        <f>GDP!BL530+GDP!BS530+GDP!BZ530</f>
        <v>0</v>
      </c>
      <c r="BT529" s="7">
        <f>GDP!BM530+GDP!BT530+GDP!CA530</f>
        <v>0</v>
      </c>
      <c r="BU529">
        <f>GDP!CB530</f>
        <v>0</v>
      </c>
      <c r="BV529">
        <f>GDP!CC530</f>
        <v>0</v>
      </c>
      <c r="BW529">
        <f>GDP!CD530</f>
        <v>0</v>
      </c>
      <c r="BX529">
        <f>GDP!CE530</f>
        <v>0</v>
      </c>
      <c r="BY529">
        <f>GDP!CF530</f>
        <v>0</v>
      </c>
      <c r="BZ529">
        <f>GDP!CG530</f>
        <v>0</v>
      </c>
      <c r="CA529" s="7">
        <f>GDP!CH530</f>
        <v>0</v>
      </c>
      <c r="CB529">
        <f>GDP!CI530</f>
        <v>0</v>
      </c>
      <c r="CC529">
        <f>GDP!CJ530</f>
        <v>0</v>
      </c>
      <c r="CD529">
        <f>GDP!CK530</f>
        <v>0</v>
      </c>
      <c r="CE529">
        <f>GDP!CL530</f>
        <v>0</v>
      </c>
      <c r="CF529">
        <f>GDP!CM530</f>
        <v>0</v>
      </c>
      <c r="CG529">
        <f>GDP!CN530</f>
        <v>0</v>
      </c>
      <c r="CH529" s="7">
        <f>GDP!CO530</f>
        <v>0</v>
      </c>
      <c r="CI529">
        <f>GDP!CP530</f>
        <v>0</v>
      </c>
      <c r="CJ529">
        <f>GDP!CQ530</f>
        <v>0</v>
      </c>
      <c r="CK529">
        <f>GDP!CR530</f>
        <v>0</v>
      </c>
      <c r="CL529">
        <f>GDP!CS530</f>
        <v>0</v>
      </c>
      <c r="CM529">
        <f>GDP!CT530</f>
        <v>0</v>
      </c>
      <c r="CN529">
        <f>GDP!CU530</f>
        <v>0</v>
      </c>
      <c r="CO529">
        <f>GDP!CV530</f>
        <v>0</v>
      </c>
      <c r="CP529">
        <f>GDP!CW530</f>
        <v>0</v>
      </c>
      <c r="CQ529">
        <f>GDP!CX530</f>
        <v>0</v>
      </c>
      <c r="CR529">
        <f>GDP!CY530</f>
        <v>0</v>
      </c>
      <c r="CS529">
        <f>GDP!CZ530</f>
        <v>0</v>
      </c>
      <c r="CT529">
        <f>GDP!DA530</f>
        <v>0</v>
      </c>
      <c r="CU529">
        <f>GDP!DB530</f>
        <v>0</v>
      </c>
      <c r="CV529" s="7">
        <f>GDP!DC530</f>
        <v>0</v>
      </c>
      <c r="CW529">
        <f>GDP!DD530</f>
        <v>0</v>
      </c>
      <c r="CX529">
        <f>GDP!DE530</f>
        <v>0</v>
      </c>
      <c r="CY529">
        <f>GDP!DF530</f>
        <v>0</v>
      </c>
      <c r="CZ529">
        <f>GDP!DG530</f>
        <v>0</v>
      </c>
      <c r="DA529">
        <f>GDP!DH530</f>
        <v>0</v>
      </c>
      <c r="DB529">
        <f>GDP!DI530</f>
        <v>0</v>
      </c>
      <c r="DC529" s="7">
        <f>GDP!DJ530</f>
        <v>0</v>
      </c>
      <c r="DD529">
        <f>GDP!DU530</f>
        <v>0</v>
      </c>
      <c r="DE529">
        <f>GDP!DV530</f>
        <v>0</v>
      </c>
      <c r="DF529">
        <f>GDP!DW530</f>
        <v>0</v>
      </c>
      <c r="DG529">
        <f>GDP!EF530</f>
        <v>0</v>
      </c>
      <c r="DH529">
        <f>GDP!EG530</f>
        <v>0</v>
      </c>
      <c r="DI529">
        <f>GDP!EH530</f>
        <v>0</v>
      </c>
      <c r="DJ529">
        <f>GDP!EI530</f>
        <v>0</v>
      </c>
      <c r="DK529">
        <f>GDP!EJ530</f>
        <v>0</v>
      </c>
      <c r="DL529" s="84">
        <v>61.868730885654699</v>
      </c>
      <c r="DM529" t="s">
        <v>145</v>
      </c>
      <c r="DN529">
        <v>53.196689474894001</v>
      </c>
      <c r="DO529" t="s">
        <v>145</v>
      </c>
      <c r="DP529">
        <v>1.4325825906</v>
      </c>
      <c r="DQ529">
        <v>-3.1350068519999965</v>
      </c>
      <c r="DR529">
        <v>-4.5675894425999966</v>
      </c>
      <c r="DS529">
        <v>56.414594941700003</v>
      </c>
      <c r="DT529">
        <v>59.549601793699999</v>
      </c>
      <c r="DU529">
        <v>-1241551210.06566</v>
      </c>
      <c r="DV529">
        <v>41196228109.5644</v>
      </c>
      <c r="DW529">
        <f t="shared" si="40"/>
        <v>-0.10860248686899701</v>
      </c>
      <c r="DX529">
        <f t="shared" si="41"/>
        <v>3.6035668815340793</v>
      </c>
      <c r="DY529">
        <f t="shared" si="42"/>
        <v>-3.7121693684030763</v>
      </c>
      <c r="DZ529" t="s">
        <v>145</v>
      </c>
      <c r="EA529" t="e">
        <f t="shared" si="43"/>
        <v>#VALUE!</v>
      </c>
      <c r="EB529">
        <v>54245130004.016602</v>
      </c>
      <c r="EC529">
        <v>281501375524.54199</v>
      </c>
      <c r="ED529">
        <f t="shared" si="44"/>
        <v>2.3974303926001781</v>
      </c>
    </row>
    <row r="530" spans="1:134" x14ac:dyDescent="0.35">
      <c r="A530" t="s">
        <v>190</v>
      </c>
      <c r="B530" s="7">
        <v>1988</v>
      </c>
      <c r="C530">
        <f>MacroData!D530</f>
        <v>1249.5069926234</v>
      </c>
      <c r="D530" t="str">
        <f>MacroData!E530</f>
        <v>NA</v>
      </c>
      <c r="E530" t="str">
        <f>MacroData!F530</f>
        <v>NA</v>
      </c>
      <c r="F530">
        <f>MacroData!G530</f>
        <v>642907123722.14294</v>
      </c>
      <c r="G530">
        <f>MacroData!H530</f>
        <v>1210751701718.24</v>
      </c>
      <c r="H530">
        <f>MacroData!I530</f>
        <v>1249506992623.3999</v>
      </c>
      <c r="I530">
        <f>MacroData!J530</f>
        <v>2311744459577.5098</v>
      </c>
      <c r="J530">
        <f>MacroData!K530</f>
        <v>10.347</v>
      </c>
      <c r="K530">
        <f>MacroData!L530</f>
        <v>11.378</v>
      </c>
      <c r="L530">
        <f>MacroData!M530</f>
        <v>1000.513671875</v>
      </c>
      <c r="M530">
        <f>MacroData!N530</f>
        <v>433.92123413085938</v>
      </c>
      <c r="N530">
        <f>MacroData!O530</f>
        <v>8436488</v>
      </c>
      <c r="O530">
        <f>MacroData!P530</f>
        <v>4442597043.3264771</v>
      </c>
      <c r="P530">
        <f>MacroData!Q530</f>
        <v>-119224800883.4502</v>
      </c>
      <c r="Q530">
        <f>MacroData!R530</f>
        <v>538136227168.35797</v>
      </c>
      <c r="R530">
        <f>MacroData!S530</f>
        <v>2430969260460.96</v>
      </c>
      <c r="S530">
        <f>MacroData!T530</f>
        <v>444487365003.87299</v>
      </c>
      <c r="T530">
        <f>MacroData!U530</f>
        <v>1151071163281.9099</v>
      </c>
      <c r="U530">
        <f>MacroData!V530</f>
        <v>2.2410000000000001</v>
      </c>
      <c r="V530">
        <f>MacroData!W530</f>
        <v>524.59</v>
      </c>
      <c r="W530">
        <f>MacroData!X530</f>
        <v>104.71599999999999</v>
      </c>
      <c r="X530">
        <f>MacroData!Y530</f>
        <v>136307909388.717</v>
      </c>
      <c r="Y530">
        <f>MacroData!Z530</f>
        <v>584301000000</v>
      </c>
      <c r="Z530">
        <f>MacroData!AA530</f>
        <v>728954546778.60999</v>
      </c>
      <c r="AA530">
        <f>MacroData!AB530</f>
        <v>146624712058.461</v>
      </c>
      <c r="AB530">
        <f>MacroData!AC530</f>
        <v>184427506256.099</v>
      </c>
      <c r="AC530">
        <f>MacroData!AD530</f>
        <v>748720783685.71301</v>
      </c>
      <c r="AD530">
        <f>MacroData!AE530</f>
        <v>93648862164.485001</v>
      </c>
      <c r="AE530">
        <f>MacroData!AH530</f>
        <v>0</v>
      </c>
      <c r="AF530">
        <f>MacroData!AI530</f>
        <v>0</v>
      </c>
      <c r="AG530">
        <f>MacroData!AJ530</f>
        <v>0</v>
      </c>
      <c r="AH530">
        <f>MacroData!AK530</f>
        <v>0</v>
      </c>
      <c r="AI530">
        <f>MacroData!AL530</f>
        <v>0</v>
      </c>
      <c r="AJ530">
        <f>MacroData!AM530</f>
        <v>3.4404759999999999</v>
      </c>
      <c r="AK530">
        <f>MacroData!AN530</f>
        <v>4.4752380791164574</v>
      </c>
      <c r="AL530" s="31">
        <f>GDP!C531+GDP!J531</f>
        <v>0</v>
      </c>
      <c r="AM530">
        <f>GDP!D531+GDP!K531</f>
        <v>0</v>
      </c>
      <c r="AN530">
        <f>GDP!E531+GDP!L531</f>
        <v>0</v>
      </c>
      <c r="AO530">
        <f>GDP!F531+GDP!M531</f>
        <v>0</v>
      </c>
      <c r="AP530">
        <f>GDP!G531+GDP!N531</f>
        <v>0</v>
      </c>
      <c r="AQ530">
        <f>GDP!H531+GDP!O531</f>
        <v>0</v>
      </c>
      <c r="AR530" s="7">
        <f>GDP!I531+GDP!P531</f>
        <v>0</v>
      </c>
      <c r="AS530">
        <f>GDP!AE531</f>
        <v>0</v>
      </c>
      <c r="AT530">
        <f>GDP!AF531</f>
        <v>0</v>
      </c>
      <c r="AU530">
        <f>GDP!AG531</f>
        <v>0</v>
      </c>
      <c r="AV530">
        <f>GDP!AH531</f>
        <v>0</v>
      </c>
      <c r="AW530">
        <f>GDP!AI531</f>
        <v>0</v>
      </c>
      <c r="AX530">
        <f>GDP!AJ531</f>
        <v>0</v>
      </c>
      <c r="AY530" s="7">
        <f>GDP!AK531</f>
        <v>0</v>
      </c>
      <c r="AZ530">
        <f>GDP!AS531</f>
        <v>0</v>
      </c>
      <c r="BA530">
        <f>GDP!AT531</f>
        <v>0</v>
      </c>
      <c r="BB530">
        <f>GDP!AU531</f>
        <v>0</v>
      </c>
      <c r="BC530">
        <f>GDP!AV531</f>
        <v>0</v>
      </c>
      <c r="BD530">
        <f>GDP!AW531</f>
        <v>0</v>
      </c>
      <c r="BE530">
        <f>GDP!AX531</f>
        <v>0</v>
      </c>
      <c r="BF530" s="7">
        <f>GDP!AY531</f>
        <v>0</v>
      </c>
      <c r="BG530">
        <f>GDP!AZ531</f>
        <v>0</v>
      </c>
      <c r="BH530">
        <f>GDP!BA531</f>
        <v>0</v>
      </c>
      <c r="BI530">
        <f>GDP!BB531</f>
        <v>0</v>
      </c>
      <c r="BJ530">
        <f>GDP!BC531</f>
        <v>0</v>
      </c>
      <c r="BK530">
        <f>GDP!BD531</f>
        <v>0</v>
      </c>
      <c r="BL530">
        <f>GDP!BE531</f>
        <v>0</v>
      </c>
      <c r="BM530" s="7">
        <f>GDP!BF531</f>
        <v>0</v>
      </c>
      <c r="BN530">
        <f>GDP!BG531+GDP!BN531+GDP!BU531</f>
        <v>0</v>
      </c>
      <c r="BO530">
        <f>GDP!BH531+GDP!BO531+GDP!BV531</f>
        <v>0</v>
      </c>
      <c r="BP530">
        <f>GDP!BI531+GDP!BP531+GDP!BW531</f>
        <v>0</v>
      </c>
      <c r="BQ530">
        <f>GDP!BJ531+GDP!BQ531+GDP!BX531</f>
        <v>0</v>
      </c>
      <c r="BR530">
        <f>GDP!BK531+GDP!BR531+GDP!BY531</f>
        <v>0</v>
      </c>
      <c r="BS530">
        <f>GDP!BL531+GDP!BS531+GDP!BZ531</f>
        <v>0</v>
      </c>
      <c r="BT530" s="7">
        <f>GDP!BM531+GDP!BT531+GDP!CA531</f>
        <v>0</v>
      </c>
      <c r="BU530">
        <f>GDP!CB531</f>
        <v>0</v>
      </c>
      <c r="BV530">
        <f>GDP!CC531</f>
        <v>0</v>
      </c>
      <c r="BW530">
        <f>GDP!CD531</f>
        <v>0</v>
      </c>
      <c r="BX530">
        <f>GDP!CE531</f>
        <v>0</v>
      </c>
      <c r="BY530">
        <f>GDP!CF531</f>
        <v>0</v>
      </c>
      <c r="BZ530">
        <f>GDP!CG531</f>
        <v>0</v>
      </c>
      <c r="CA530" s="7">
        <f>GDP!CH531</f>
        <v>0</v>
      </c>
      <c r="CB530">
        <f>GDP!CI531</f>
        <v>0</v>
      </c>
      <c r="CC530">
        <f>GDP!CJ531</f>
        <v>0</v>
      </c>
      <c r="CD530">
        <f>GDP!CK531</f>
        <v>0</v>
      </c>
      <c r="CE530">
        <f>GDP!CL531</f>
        <v>0</v>
      </c>
      <c r="CF530">
        <f>GDP!CM531</f>
        <v>0</v>
      </c>
      <c r="CG530">
        <f>GDP!CN531</f>
        <v>0</v>
      </c>
      <c r="CH530" s="7">
        <f>GDP!CO531</f>
        <v>0</v>
      </c>
      <c r="CI530">
        <f>GDP!CP531</f>
        <v>0</v>
      </c>
      <c r="CJ530">
        <f>GDP!CQ531</f>
        <v>0</v>
      </c>
      <c r="CK530">
        <f>GDP!CR531</f>
        <v>0</v>
      </c>
      <c r="CL530">
        <f>GDP!CS531</f>
        <v>0</v>
      </c>
      <c r="CM530">
        <f>GDP!CT531</f>
        <v>0</v>
      </c>
      <c r="CN530">
        <f>GDP!CU531</f>
        <v>0</v>
      </c>
      <c r="CO530">
        <f>GDP!CV531</f>
        <v>0</v>
      </c>
      <c r="CP530">
        <f>GDP!CW531</f>
        <v>0</v>
      </c>
      <c r="CQ530">
        <f>GDP!CX531</f>
        <v>0</v>
      </c>
      <c r="CR530">
        <f>GDP!CY531</f>
        <v>0</v>
      </c>
      <c r="CS530">
        <f>GDP!CZ531</f>
        <v>0</v>
      </c>
      <c r="CT530">
        <f>GDP!DA531</f>
        <v>0</v>
      </c>
      <c r="CU530">
        <f>GDP!DB531</f>
        <v>0</v>
      </c>
      <c r="CV530" s="7">
        <f>GDP!DC531</f>
        <v>0</v>
      </c>
      <c r="CW530">
        <f>GDP!DD531</f>
        <v>0</v>
      </c>
      <c r="CX530">
        <f>GDP!DE531</f>
        <v>0</v>
      </c>
      <c r="CY530">
        <f>GDP!DF531</f>
        <v>0</v>
      </c>
      <c r="CZ530">
        <f>GDP!DG531</f>
        <v>0</v>
      </c>
      <c r="DA530">
        <f>GDP!DH531</f>
        <v>0</v>
      </c>
      <c r="DB530">
        <f>GDP!DI531</f>
        <v>0</v>
      </c>
      <c r="DC530" s="7">
        <f>GDP!DJ531</f>
        <v>0</v>
      </c>
      <c r="DD530">
        <f>GDP!DU531</f>
        <v>0</v>
      </c>
      <c r="DE530">
        <f>GDP!DV531</f>
        <v>0</v>
      </c>
      <c r="DF530">
        <f>GDP!DW531</f>
        <v>0</v>
      </c>
      <c r="DG530">
        <f>GDP!EF531</f>
        <v>0</v>
      </c>
      <c r="DH530">
        <f>GDP!EG531</f>
        <v>0</v>
      </c>
      <c r="DI530">
        <f>GDP!EH531</f>
        <v>0</v>
      </c>
      <c r="DJ530">
        <f>GDP!EI531</f>
        <v>0</v>
      </c>
      <c r="DK530">
        <f>GDP!EJ531</f>
        <v>0</v>
      </c>
      <c r="DL530" s="84">
        <v>55.513139050047698</v>
      </c>
      <c r="DM530" t="s">
        <v>145</v>
      </c>
      <c r="DN530">
        <v>47.688055672582998</v>
      </c>
      <c r="DO530" t="s">
        <v>145</v>
      </c>
      <c r="DP530">
        <v>1.0195173625</v>
      </c>
      <c r="DQ530">
        <v>-3.1441895973000058</v>
      </c>
      <c r="DR530">
        <v>-4.163706959800006</v>
      </c>
      <c r="DS530">
        <v>55.411324749099997</v>
      </c>
      <c r="DT530">
        <v>58.555514346400003</v>
      </c>
      <c r="DU530">
        <v>-5233904339.0044699</v>
      </c>
      <c r="DV530">
        <v>44058114583.058197</v>
      </c>
      <c r="DW530">
        <f t="shared" si="40"/>
        <v>-0.4188775548999239</v>
      </c>
      <c r="DX530">
        <f t="shared" si="41"/>
        <v>3.5260398575726311</v>
      </c>
      <c r="DY530">
        <f t="shared" si="42"/>
        <v>-3.944917412472555</v>
      </c>
      <c r="DZ530" t="s">
        <v>145</v>
      </c>
      <c r="EA530" t="e">
        <f t="shared" si="43"/>
        <v>#VALUE!</v>
      </c>
      <c r="EB530">
        <v>60848597938.144302</v>
      </c>
      <c r="EC530">
        <v>299489554385.86401</v>
      </c>
      <c r="ED530">
        <f t="shared" si="44"/>
        <v>1.9165052798655033</v>
      </c>
    </row>
    <row r="531" spans="1:134" x14ac:dyDescent="0.35">
      <c r="A531" t="s">
        <v>190</v>
      </c>
      <c r="B531" s="7">
        <v>1989</v>
      </c>
      <c r="C531">
        <f>MacroData!D531</f>
        <v>1384.3270277105701</v>
      </c>
      <c r="D531" t="str">
        <f>MacroData!E531</f>
        <v>NA</v>
      </c>
      <c r="E531" t="str">
        <f>MacroData!F531</f>
        <v>NA</v>
      </c>
      <c r="F531">
        <f>MacroData!G531</f>
        <v>647967049449.06799</v>
      </c>
      <c r="G531">
        <f>MacroData!H531</f>
        <v>1334779227278.95</v>
      </c>
      <c r="H531">
        <f>MacroData!I531</f>
        <v>1384327027710.5701</v>
      </c>
      <c r="I531">
        <f>MacroData!J531</f>
        <v>2373116811232.3701</v>
      </c>
      <c r="J531">
        <f>MacroData!K531</f>
        <v>11.77</v>
      </c>
      <c r="K531">
        <f>MacroData!L531</f>
        <v>11.21</v>
      </c>
      <c r="L531">
        <f>MacroData!M531</f>
        <v>1015.8038330078125</v>
      </c>
      <c r="M531">
        <f>MacroData!N531</f>
        <v>492.73312377929688</v>
      </c>
      <c r="N531">
        <f>MacroData!O531</f>
        <v>8492963</v>
      </c>
      <c r="O531">
        <f>MacroData!P531</f>
        <v>2186559533.6691475</v>
      </c>
      <c r="P531">
        <f>MacroData!Q531</f>
        <v>-164539814640.92969</v>
      </c>
      <c r="Q531">
        <f>MacroData!R531</f>
        <v>603265227253.39905</v>
      </c>
      <c r="R531">
        <f>MacroData!S531</f>
        <v>2537656625873.2998</v>
      </c>
      <c r="S531">
        <f>MacroData!T531</f>
        <v>499800095448.32007</v>
      </c>
      <c r="T531">
        <f>MacroData!U531</f>
        <v>1163525989902.4099</v>
      </c>
      <c r="U531">
        <f>MacroData!V531</f>
        <v>1.952</v>
      </c>
      <c r="V531">
        <f>MacroData!W531</f>
        <v>662.36</v>
      </c>
      <c r="W531">
        <f>MacroData!X531</f>
        <v>106.47199999999999</v>
      </c>
      <c r="X531">
        <f>MacroData!Y531</f>
        <v>137782788995.37399</v>
      </c>
      <c r="Y531">
        <f>MacroData!Z531</f>
        <v>631825000000</v>
      </c>
      <c r="Z531">
        <f>MacroData!AA531</f>
        <v>825747262034.87695</v>
      </c>
      <c r="AA531">
        <f>MacroData!AB531</f>
        <v>165848051619.22299</v>
      </c>
      <c r="AB531">
        <f>MacroData!AC531</f>
        <v>203837469865.91501</v>
      </c>
      <c r="AC531">
        <f>MacroData!AD531</f>
        <v>767300710066.69397</v>
      </c>
      <c r="AD531">
        <f>MacroData!AE531</f>
        <v>103465131805.07899</v>
      </c>
      <c r="AE531">
        <f>MacroData!AH531</f>
        <v>0</v>
      </c>
      <c r="AF531">
        <f>MacroData!AI531</f>
        <v>0</v>
      </c>
      <c r="AG531">
        <f>MacroData!AJ531</f>
        <v>0</v>
      </c>
      <c r="AH531">
        <f>MacroData!AK531</f>
        <v>0</v>
      </c>
      <c r="AI531">
        <f>MacroData!AL531</f>
        <v>0</v>
      </c>
      <c r="AJ531">
        <f>MacroData!AM531</f>
        <v>3.4404759999999999</v>
      </c>
      <c r="AK531">
        <f>MacroData!AN531</f>
        <v>4.4737301383699686</v>
      </c>
      <c r="AL531" s="31">
        <f>GDP!C532+GDP!J532</f>
        <v>0</v>
      </c>
      <c r="AM531">
        <f>GDP!D532+GDP!K532</f>
        <v>0</v>
      </c>
      <c r="AN531">
        <f>GDP!E532+GDP!L532</f>
        <v>0</v>
      </c>
      <c r="AO531">
        <f>GDP!F532+GDP!M532</f>
        <v>0</v>
      </c>
      <c r="AP531">
        <f>GDP!G532+GDP!N532</f>
        <v>0</v>
      </c>
      <c r="AQ531">
        <f>GDP!H532+GDP!O532</f>
        <v>0</v>
      </c>
      <c r="AR531" s="7">
        <f>GDP!I532+GDP!P532</f>
        <v>0</v>
      </c>
      <c r="AS531">
        <f>GDP!AE532</f>
        <v>0</v>
      </c>
      <c r="AT531">
        <f>GDP!AF532</f>
        <v>0</v>
      </c>
      <c r="AU531">
        <f>GDP!AG532</f>
        <v>0</v>
      </c>
      <c r="AV531">
        <f>GDP!AH532</f>
        <v>0</v>
      </c>
      <c r="AW531">
        <f>GDP!AI532</f>
        <v>0</v>
      </c>
      <c r="AX531">
        <f>GDP!AJ532</f>
        <v>0</v>
      </c>
      <c r="AY531" s="7">
        <f>GDP!AK532</f>
        <v>0</v>
      </c>
      <c r="AZ531">
        <f>GDP!AS532</f>
        <v>0</v>
      </c>
      <c r="BA531">
        <f>GDP!AT532</f>
        <v>0</v>
      </c>
      <c r="BB531">
        <f>GDP!AU532</f>
        <v>0</v>
      </c>
      <c r="BC531">
        <f>GDP!AV532</f>
        <v>0</v>
      </c>
      <c r="BD531">
        <f>GDP!AW532</f>
        <v>0</v>
      </c>
      <c r="BE531">
        <f>GDP!AX532</f>
        <v>0</v>
      </c>
      <c r="BF531" s="7">
        <f>GDP!AY532</f>
        <v>0</v>
      </c>
      <c r="BG531">
        <f>GDP!AZ532</f>
        <v>0</v>
      </c>
      <c r="BH531">
        <f>GDP!BA532</f>
        <v>0</v>
      </c>
      <c r="BI531">
        <f>GDP!BB532</f>
        <v>0</v>
      </c>
      <c r="BJ531">
        <f>GDP!BC532</f>
        <v>0</v>
      </c>
      <c r="BK531">
        <f>GDP!BD532</f>
        <v>0</v>
      </c>
      <c r="BL531">
        <f>GDP!BE532</f>
        <v>0</v>
      </c>
      <c r="BM531" s="7">
        <f>GDP!BF532</f>
        <v>0</v>
      </c>
      <c r="BN531">
        <f>GDP!BG532+GDP!BN532+GDP!BU532</f>
        <v>0</v>
      </c>
      <c r="BO531">
        <f>GDP!BH532+GDP!BO532+GDP!BV532</f>
        <v>0</v>
      </c>
      <c r="BP531">
        <f>GDP!BI532+GDP!BP532+GDP!BW532</f>
        <v>0</v>
      </c>
      <c r="BQ531">
        <f>GDP!BJ532+GDP!BQ532+GDP!BX532</f>
        <v>0</v>
      </c>
      <c r="BR531">
        <f>GDP!BK532+GDP!BR532+GDP!BY532</f>
        <v>0</v>
      </c>
      <c r="BS531">
        <f>GDP!BL532+GDP!BS532+GDP!BZ532</f>
        <v>0</v>
      </c>
      <c r="BT531" s="7">
        <f>GDP!BM532+GDP!BT532+GDP!CA532</f>
        <v>0</v>
      </c>
      <c r="BU531">
        <f>GDP!CB532</f>
        <v>0</v>
      </c>
      <c r="BV531">
        <f>GDP!CC532</f>
        <v>0</v>
      </c>
      <c r="BW531">
        <f>GDP!CD532</f>
        <v>0</v>
      </c>
      <c r="BX531">
        <f>GDP!CE532</f>
        <v>0</v>
      </c>
      <c r="BY531">
        <f>GDP!CF532</f>
        <v>0</v>
      </c>
      <c r="BZ531">
        <f>GDP!CG532</f>
        <v>0</v>
      </c>
      <c r="CA531" s="7">
        <f>GDP!CH532</f>
        <v>0</v>
      </c>
      <c r="CB531">
        <f>GDP!CI532</f>
        <v>0</v>
      </c>
      <c r="CC531">
        <f>GDP!CJ532</f>
        <v>0</v>
      </c>
      <c r="CD531">
        <f>GDP!CK532</f>
        <v>0</v>
      </c>
      <c r="CE531">
        <f>GDP!CL532</f>
        <v>0</v>
      </c>
      <c r="CF531">
        <f>GDP!CM532</f>
        <v>0</v>
      </c>
      <c r="CG531">
        <f>GDP!CN532</f>
        <v>0</v>
      </c>
      <c r="CH531" s="7">
        <f>GDP!CO532</f>
        <v>0</v>
      </c>
      <c r="CI531">
        <f>GDP!CP532</f>
        <v>0</v>
      </c>
      <c r="CJ531">
        <f>GDP!CQ532</f>
        <v>0</v>
      </c>
      <c r="CK531">
        <f>GDP!CR532</f>
        <v>0</v>
      </c>
      <c r="CL531">
        <f>GDP!CS532</f>
        <v>0</v>
      </c>
      <c r="CM531">
        <f>GDP!CT532</f>
        <v>0</v>
      </c>
      <c r="CN531">
        <f>GDP!CU532</f>
        <v>0</v>
      </c>
      <c r="CO531">
        <f>GDP!CV532</f>
        <v>0</v>
      </c>
      <c r="CP531">
        <f>GDP!CW532</f>
        <v>0</v>
      </c>
      <c r="CQ531">
        <f>GDP!CX532</f>
        <v>0</v>
      </c>
      <c r="CR531">
        <f>GDP!CY532</f>
        <v>0</v>
      </c>
      <c r="CS531">
        <f>GDP!CZ532</f>
        <v>0</v>
      </c>
      <c r="CT531">
        <f>GDP!DA532</f>
        <v>0</v>
      </c>
      <c r="CU531">
        <f>GDP!DB532</f>
        <v>0</v>
      </c>
      <c r="CV531" s="7">
        <f>GDP!DC532</f>
        <v>0</v>
      </c>
      <c r="CW531">
        <f>GDP!DD532</f>
        <v>0</v>
      </c>
      <c r="CX531">
        <f>GDP!DE532</f>
        <v>0</v>
      </c>
      <c r="CY531">
        <f>GDP!DF532</f>
        <v>0</v>
      </c>
      <c r="CZ531">
        <f>GDP!DG532</f>
        <v>0</v>
      </c>
      <c r="DA531">
        <f>GDP!DH532</f>
        <v>0</v>
      </c>
      <c r="DB531">
        <f>GDP!DI532</f>
        <v>0</v>
      </c>
      <c r="DC531" s="7">
        <f>GDP!DJ532</f>
        <v>0</v>
      </c>
      <c r="DD531">
        <f>GDP!DU532</f>
        <v>0</v>
      </c>
      <c r="DE531">
        <f>GDP!DV532</f>
        <v>0</v>
      </c>
      <c r="DF531">
        <f>GDP!DW532</f>
        <v>0</v>
      </c>
      <c r="DG531">
        <f>GDP!EF532</f>
        <v>0</v>
      </c>
      <c r="DH531">
        <f>GDP!EG532</f>
        <v>0</v>
      </c>
      <c r="DI531">
        <f>GDP!EH532</f>
        <v>0</v>
      </c>
      <c r="DJ531">
        <f>GDP!EI532</f>
        <v>0</v>
      </c>
      <c r="DK531">
        <f>GDP!EJ532</f>
        <v>0</v>
      </c>
      <c r="DL531" s="84">
        <v>50.416801305279897</v>
      </c>
      <c r="DM531" t="s">
        <v>145</v>
      </c>
      <c r="DN531">
        <v>43.391686414980001</v>
      </c>
      <c r="DO531" t="s">
        <v>145</v>
      </c>
      <c r="DP531">
        <v>0.69351606779999997</v>
      </c>
      <c r="DQ531">
        <v>-3.0835284041000008</v>
      </c>
      <c r="DR531">
        <v>-3.7770444719000009</v>
      </c>
      <c r="DS531">
        <v>56.782932667499999</v>
      </c>
      <c r="DT531">
        <v>59.8664610716</v>
      </c>
      <c r="DU531">
        <v>3144375589.6640902</v>
      </c>
      <c r="DV531">
        <v>51758670857.656097</v>
      </c>
      <c r="DW531">
        <f t="shared" si="40"/>
        <v>0.22714109648385084</v>
      </c>
      <c r="DX531">
        <f t="shared" si="41"/>
        <v>3.7389048845817676</v>
      </c>
      <c r="DY531">
        <f t="shared" si="42"/>
        <v>-3.5117637880979169</v>
      </c>
      <c r="DZ531" t="s">
        <v>145</v>
      </c>
      <c r="EA531" t="e">
        <f t="shared" si="43"/>
        <v>#VALUE!</v>
      </c>
      <c r="EB531">
        <v>75837945909.760406</v>
      </c>
      <c r="EC531">
        <v>335544186199.94702</v>
      </c>
      <c r="ED531">
        <f t="shared" si="44"/>
        <v>1.4542762501401769</v>
      </c>
    </row>
    <row r="532" spans="1:134" x14ac:dyDescent="0.35">
      <c r="A532" t="s">
        <v>190</v>
      </c>
      <c r="B532" s="7">
        <v>1990</v>
      </c>
      <c r="C532">
        <f>MacroData!D532</f>
        <v>1526.9126004504801</v>
      </c>
      <c r="D532" t="str">
        <f>MacroData!E532</f>
        <v>NA</v>
      </c>
      <c r="E532" t="str">
        <f>MacroData!F532</f>
        <v>NA</v>
      </c>
      <c r="F532">
        <f>MacroData!G532</f>
        <v>653698300658.87</v>
      </c>
      <c r="G532">
        <f>MacroData!H532</f>
        <v>1491655407131.8601</v>
      </c>
      <c r="H532">
        <f>MacroData!I532</f>
        <v>1526912600450.48</v>
      </c>
      <c r="I532">
        <f>MacroData!J532</f>
        <v>2391026124654.1802</v>
      </c>
      <c r="J532">
        <f>MacroData!K532</f>
        <v>14.026999999999999</v>
      </c>
      <c r="K532">
        <f>MacroData!L532</f>
        <v>13.188000000000001</v>
      </c>
      <c r="L532">
        <f>MacroData!M532</f>
        <v>1006.0349731445313</v>
      </c>
      <c r="M532">
        <f>MacroData!N532</f>
        <v>479.40234375</v>
      </c>
      <c r="N532">
        <f>MacroData!O532</f>
        <v>8558834</v>
      </c>
      <c r="O532">
        <f>MacroData!P532</f>
        <v>2244757739.5522003</v>
      </c>
      <c r="P532">
        <f>MacroData!Q532</f>
        <v>-156951243247.72998</v>
      </c>
      <c r="Q532">
        <f>MacroData!R532</f>
        <v>604277637028.50403</v>
      </c>
      <c r="R532">
        <f>MacroData!S532</f>
        <v>2547977367901.9102</v>
      </c>
      <c r="S532">
        <f>MacroData!T532</f>
        <v>502897843849.59503</v>
      </c>
      <c r="T532">
        <f>MacroData!U532</f>
        <v>1155828945502.24</v>
      </c>
      <c r="U532">
        <f>MacroData!V532</f>
        <v>2.149</v>
      </c>
      <c r="V532">
        <f>MacroData!W532</f>
        <v>479.89</v>
      </c>
      <c r="W532">
        <f>MacroData!X532</f>
        <v>106.923</v>
      </c>
      <c r="X532">
        <f>MacroData!Y532</f>
        <v>136871317951.896</v>
      </c>
      <c r="Y532">
        <f>MacroData!Z532</f>
        <v>690141000000</v>
      </c>
      <c r="Z532">
        <f>MacroData!AA532</f>
        <v>908703502672.50806</v>
      </c>
      <c r="AA532">
        <f>MacroData!AB532</f>
        <v>185163176610.858</v>
      </c>
      <c r="AB532">
        <f>MacroData!AC532</f>
        <v>226255307996.52802</v>
      </c>
      <c r="AC532">
        <f>MacroData!AD532</f>
        <v>788347315989.19495</v>
      </c>
      <c r="AD532">
        <f>MacroData!AE532</f>
        <v>101379793178.909</v>
      </c>
      <c r="AE532">
        <f>MacroData!AH532</f>
        <v>0</v>
      </c>
      <c r="AF532">
        <f>MacroData!AI532</f>
        <v>0</v>
      </c>
      <c r="AG532">
        <f>MacroData!AJ532</f>
        <v>1</v>
      </c>
      <c r="AH532">
        <f>MacroData!AK532</f>
        <v>0</v>
      </c>
      <c r="AI532">
        <f>MacroData!AL532</f>
        <v>1</v>
      </c>
      <c r="AJ532">
        <f>MacroData!AM532</f>
        <v>3.4404759999999999</v>
      </c>
      <c r="AK532">
        <f>MacroData!AN532</f>
        <v>4.5579365094502764</v>
      </c>
      <c r="AL532" s="31">
        <f>GDP!C533+GDP!J533</f>
        <v>0</v>
      </c>
      <c r="AM532">
        <f>GDP!D533+GDP!K533</f>
        <v>0</v>
      </c>
      <c r="AN532">
        <f>GDP!E533+GDP!L533</f>
        <v>0</v>
      </c>
      <c r="AO532">
        <f>GDP!F533+GDP!M533</f>
        <v>0</v>
      </c>
      <c r="AP532">
        <f>GDP!G533+GDP!N533</f>
        <v>0</v>
      </c>
      <c r="AQ532">
        <f>GDP!H533+GDP!O533</f>
        <v>0</v>
      </c>
      <c r="AR532" s="7">
        <f>GDP!I533+GDP!P533</f>
        <v>0</v>
      </c>
      <c r="AS532">
        <f>GDP!AE533</f>
        <v>0</v>
      </c>
      <c r="AT532">
        <f>GDP!AF533</f>
        <v>0</v>
      </c>
      <c r="AU532">
        <f>GDP!AG533</f>
        <v>0</v>
      </c>
      <c r="AV532">
        <f>GDP!AH533</f>
        <v>0</v>
      </c>
      <c r="AW532">
        <f>GDP!AI533</f>
        <v>0</v>
      </c>
      <c r="AX532">
        <f>GDP!AJ533</f>
        <v>0</v>
      </c>
      <c r="AY532" s="7">
        <f>GDP!AK533</f>
        <v>0</v>
      </c>
      <c r="AZ532">
        <f>GDP!AS533</f>
        <v>0</v>
      </c>
      <c r="BA532">
        <f>GDP!AT533</f>
        <v>0</v>
      </c>
      <c r="BB532">
        <f>GDP!AU533</f>
        <v>0</v>
      </c>
      <c r="BC532">
        <f>GDP!AV533</f>
        <v>0</v>
      </c>
      <c r="BD532">
        <f>GDP!AW533</f>
        <v>0</v>
      </c>
      <c r="BE532">
        <f>GDP!AX533</f>
        <v>0</v>
      </c>
      <c r="BF532" s="7">
        <f>GDP!AY533</f>
        <v>0</v>
      </c>
      <c r="BG532">
        <f>GDP!AZ533</f>
        <v>0</v>
      </c>
      <c r="BH532">
        <f>GDP!BA533</f>
        <v>0</v>
      </c>
      <c r="BI532">
        <f>GDP!BB533</f>
        <v>0</v>
      </c>
      <c r="BJ532">
        <f>GDP!BC533</f>
        <v>0</v>
      </c>
      <c r="BK532">
        <f>GDP!BD533</f>
        <v>0</v>
      </c>
      <c r="BL532">
        <f>GDP!BE533</f>
        <v>0</v>
      </c>
      <c r="BM532" s="7">
        <f>GDP!BF533</f>
        <v>0</v>
      </c>
      <c r="BN532">
        <f>GDP!BG533+GDP!BN533+GDP!BU533</f>
        <v>0</v>
      </c>
      <c r="BO532">
        <f>GDP!BH533+GDP!BO533+GDP!BV533</f>
        <v>0</v>
      </c>
      <c r="BP532">
        <f>GDP!BI533+GDP!BP533+GDP!BW533</f>
        <v>0</v>
      </c>
      <c r="BQ532">
        <f>GDP!BJ533+GDP!BQ533+GDP!BX533</f>
        <v>0</v>
      </c>
      <c r="BR532">
        <f>GDP!BK533+GDP!BR533+GDP!BY533</f>
        <v>0</v>
      </c>
      <c r="BS532">
        <f>GDP!BL533+GDP!BS533+GDP!BZ533</f>
        <v>0</v>
      </c>
      <c r="BT532" s="7">
        <f>GDP!BM533+GDP!BT533+GDP!CA533</f>
        <v>0</v>
      </c>
      <c r="BU532">
        <f>GDP!CB533</f>
        <v>0</v>
      </c>
      <c r="BV532">
        <f>GDP!CC533</f>
        <v>0</v>
      </c>
      <c r="BW532">
        <f>GDP!CD533</f>
        <v>0</v>
      </c>
      <c r="BX532">
        <f>GDP!CE533</f>
        <v>0</v>
      </c>
      <c r="BY532">
        <f>GDP!CF533</f>
        <v>0</v>
      </c>
      <c r="BZ532">
        <f>GDP!CG533</f>
        <v>0</v>
      </c>
      <c r="CA532" s="7">
        <f>GDP!CH533</f>
        <v>0</v>
      </c>
      <c r="CB532">
        <f>GDP!CI533</f>
        <v>0</v>
      </c>
      <c r="CC532">
        <f>GDP!CJ533</f>
        <v>0</v>
      </c>
      <c r="CD532">
        <f>GDP!CK533</f>
        <v>0</v>
      </c>
      <c r="CE532">
        <f>GDP!CL533</f>
        <v>0</v>
      </c>
      <c r="CF532">
        <f>GDP!CM533</f>
        <v>0</v>
      </c>
      <c r="CG532">
        <f>GDP!CN533</f>
        <v>0</v>
      </c>
      <c r="CH532" s="7">
        <f>GDP!CO533</f>
        <v>0</v>
      </c>
      <c r="CI532">
        <f>GDP!CP533</f>
        <v>0</v>
      </c>
      <c r="CJ532">
        <f>GDP!CQ533</f>
        <v>0</v>
      </c>
      <c r="CK532">
        <f>GDP!CR533</f>
        <v>0</v>
      </c>
      <c r="CL532">
        <f>GDP!CS533</f>
        <v>0</v>
      </c>
      <c r="CM532">
        <f>GDP!CT533</f>
        <v>0</v>
      </c>
      <c r="CN532">
        <f>GDP!CU533</f>
        <v>0</v>
      </c>
      <c r="CO532">
        <f>GDP!CV533</f>
        <v>0</v>
      </c>
      <c r="CP532">
        <f>GDP!CW533</f>
        <v>0</v>
      </c>
      <c r="CQ532">
        <f>GDP!CX533</f>
        <v>0</v>
      </c>
      <c r="CR532">
        <f>GDP!CY533</f>
        <v>0</v>
      </c>
      <c r="CS532">
        <f>GDP!CZ533</f>
        <v>0</v>
      </c>
      <c r="CT532">
        <f>GDP!DA533</f>
        <v>0</v>
      </c>
      <c r="CU532">
        <f>GDP!DB533</f>
        <v>0</v>
      </c>
      <c r="CV532" s="7">
        <f>GDP!DC533</f>
        <v>0</v>
      </c>
      <c r="CW532">
        <f>GDP!DD533</f>
        <v>0</v>
      </c>
      <c r="CX532">
        <f>GDP!DE533</f>
        <v>0</v>
      </c>
      <c r="CY532">
        <f>GDP!DF533</f>
        <v>0</v>
      </c>
      <c r="CZ532">
        <f>GDP!DG533</f>
        <v>0</v>
      </c>
      <c r="DA532">
        <f>GDP!DH533</f>
        <v>0</v>
      </c>
      <c r="DB532">
        <f>GDP!DI533</f>
        <v>0</v>
      </c>
      <c r="DC532" s="7">
        <f>GDP!DJ533</f>
        <v>0</v>
      </c>
      <c r="DD532">
        <f>GDP!DU533</f>
        <v>0</v>
      </c>
      <c r="DE532">
        <f>GDP!DV533</f>
        <v>0</v>
      </c>
      <c r="DF532">
        <f>GDP!DW533</f>
        <v>0</v>
      </c>
      <c r="DG532">
        <f>GDP!EF533</f>
        <v>0</v>
      </c>
      <c r="DH532">
        <f>GDP!EG533</f>
        <v>0</v>
      </c>
      <c r="DI532">
        <f>GDP!EH533</f>
        <v>0</v>
      </c>
      <c r="DJ532">
        <f>GDP!EI533</f>
        <v>0</v>
      </c>
      <c r="DK532">
        <f>GDP!EJ533</f>
        <v>0</v>
      </c>
      <c r="DL532" s="84">
        <v>46.321860183841302</v>
      </c>
      <c r="DM532" t="s">
        <v>145</v>
      </c>
      <c r="DN532">
        <v>39.343647618223997</v>
      </c>
      <c r="DO532" t="s">
        <v>145</v>
      </c>
      <c r="DP532">
        <v>0.41160323679999999</v>
      </c>
      <c r="DQ532">
        <v>-3.1881035466000043</v>
      </c>
      <c r="DR532">
        <v>-3.5997067834000043</v>
      </c>
      <c r="DS532">
        <v>56.541226277699998</v>
      </c>
      <c r="DT532">
        <v>59.729329824300002</v>
      </c>
      <c r="DU532">
        <v>-13036742559.035101</v>
      </c>
      <c r="DV532">
        <v>56300187537.969803</v>
      </c>
      <c r="DW532">
        <f t="shared" si="40"/>
        <v>-0.85379756216491465</v>
      </c>
      <c r="DX532">
        <f t="shared" si="41"/>
        <v>3.6871912329074856</v>
      </c>
      <c r="DY532">
        <f t="shared" si="42"/>
        <v>-4.5409887950724004</v>
      </c>
      <c r="DZ532" t="s">
        <v>145</v>
      </c>
      <c r="EA532" t="e">
        <f t="shared" si="43"/>
        <v>#VALUE!</v>
      </c>
      <c r="EB532">
        <v>79977491230.419098</v>
      </c>
      <c r="EC532">
        <v>386149872531.09802</v>
      </c>
      <c r="ED532">
        <f t="shared" si="44"/>
        <v>0.94857626150686614</v>
      </c>
    </row>
    <row r="533" spans="1:134" x14ac:dyDescent="0.35">
      <c r="A533" t="s">
        <v>190</v>
      </c>
      <c r="B533" s="7">
        <v>1991</v>
      </c>
      <c r="C533">
        <f>MacroData!D533</f>
        <v>1633.8927988255903</v>
      </c>
      <c r="D533" t="str">
        <f>MacroData!E533</f>
        <v>NA</v>
      </c>
      <c r="E533" t="str">
        <f>MacroData!F533</f>
        <v>NA</v>
      </c>
      <c r="F533">
        <f>MacroData!G533</f>
        <v>836839803021.52502</v>
      </c>
      <c r="G533">
        <f>MacroData!H533</f>
        <v>1643048376624.8101</v>
      </c>
      <c r="H533">
        <f>MacroData!I533</f>
        <v>1633892798825.5901</v>
      </c>
      <c r="I533">
        <f>MacroData!J533</f>
        <v>2363625566317.1802</v>
      </c>
      <c r="J533">
        <f>MacroData!K533</f>
        <v>11.882999999999999</v>
      </c>
      <c r="K533">
        <f>MacroData!L533</f>
        <v>10.723000000000001</v>
      </c>
      <c r="L533">
        <f>MacroData!M533</f>
        <v>1025.6324462890625</v>
      </c>
      <c r="M533">
        <f>MacroData!N533</f>
        <v>425.84555053710938</v>
      </c>
      <c r="N533">
        <f>MacroData!O533</f>
        <v>8617375</v>
      </c>
      <c r="O533">
        <f>MacroData!P533</f>
        <v>5103178321.1854782</v>
      </c>
      <c r="P533">
        <f>MacroData!Q533</f>
        <v>-152060667438.81006</v>
      </c>
      <c r="Q533">
        <f>MacroData!R533</f>
        <v>552651207570.21704</v>
      </c>
      <c r="R533">
        <f>MacroData!S533</f>
        <v>2515686233755.9902</v>
      </c>
      <c r="S533">
        <f>MacroData!T533</f>
        <v>442814574361.44507</v>
      </c>
      <c r="T533">
        <f>MacroData!U533</f>
        <v>1158422146032.6001</v>
      </c>
      <c r="U533">
        <f>MacroData!V533</f>
        <v>3.8069999999999999</v>
      </c>
      <c r="V533">
        <f>MacroData!W533</f>
        <v>512.71</v>
      </c>
      <c r="W533">
        <f>MacroData!X533</f>
        <v>107.843</v>
      </c>
      <c r="X533">
        <f>MacroData!Y533</f>
        <v>137178400385.17</v>
      </c>
      <c r="Y533">
        <f>MacroData!Z533</f>
        <v>770250000000</v>
      </c>
      <c r="Z533">
        <f>MacroData!AA533</f>
        <v>960881293614.32996</v>
      </c>
      <c r="AA533">
        <f>MacroData!AB533</f>
        <v>196460410726.50699</v>
      </c>
      <c r="AB533">
        <f>MacroData!AC533</f>
        <v>260169626529.61499</v>
      </c>
      <c r="AC533">
        <f>MacroData!AD533</f>
        <v>821353542789.62195</v>
      </c>
      <c r="AD533">
        <f>MacroData!AE533</f>
        <v>109836633208.772</v>
      </c>
      <c r="AE533">
        <f>MacroData!AH533</f>
        <v>0</v>
      </c>
      <c r="AF533">
        <f>MacroData!AI533</f>
        <v>0</v>
      </c>
      <c r="AG533">
        <f>MacroData!AJ533</f>
        <v>1</v>
      </c>
      <c r="AH533">
        <f>MacroData!AK533</f>
        <v>1</v>
      </c>
      <c r="AI533">
        <f>MacroData!AL533</f>
        <v>1</v>
      </c>
      <c r="AJ533">
        <f>MacroData!AM533</f>
        <v>3.4404759999999999</v>
      </c>
      <c r="AK533">
        <f>MacroData!AN533</f>
        <v>4.3659523782275977</v>
      </c>
      <c r="AL533" s="31">
        <f>GDP!C534+GDP!J534</f>
        <v>0</v>
      </c>
      <c r="AM533">
        <f>GDP!D534+GDP!K534</f>
        <v>0</v>
      </c>
      <c r="AN533">
        <f>GDP!E534+GDP!L534</f>
        <v>0</v>
      </c>
      <c r="AO533">
        <f>GDP!F534+GDP!M534</f>
        <v>0</v>
      </c>
      <c r="AP533">
        <f>GDP!G534+GDP!N534</f>
        <v>0</v>
      </c>
      <c r="AQ533">
        <f>GDP!H534+GDP!O534</f>
        <v>0</v>
      </c>
      <c r="AR533" s="7">
        <f>GDP!I534+GDP!P534</f>
        <v>0</v>
      </c>
      <c r="AS533">
        <f>GDP!AE534</f>
        <v>0</v>
      </c>
      <c r="AT533">
        <f>GDP!AF534</f>
        <v>0</v>
      </c>
      <c r="AU533">
        <f>GDP!AG534</f>
        <v>0</v>
      </c>
      <c r="AV533">
        <f>GDP!AH534</f>
        <v>0</v>
      </c>
      <c r="AW533">
        <f>GDP!AI534</f>
        <v>0</v>
      </c>
      <c r="AX533">
        <f>GDP!AJ534</f>
        <v>0</v>
      </c>
      <c r="AY533" s="7">
        <f>GDP!AK534</f>
        <v>0</v>
      </c>
      <c r="AZ533">
        <f>GDP!AS534</f>
        <v>0</v>
      </c>
      <c r="BA533">
        <f>GDP!AT534</f>
        <v>0</v>
      </c>
      <c r="BB533">
        <f>GDP!AU534</f>
        <v>0</v>
      </c>
      <c r="BC533">
        <f>GDP!AV534</f>
        <v>0</v>
      </c>
      <c r="BD533">
        <f>GDP!AW534</f>
        <v>0</v>
      </c>
      <c r="BE533">
        <f>GDP!AX534</f>
        <v>0</v>
      </c>
      <c r="BF533" s="7">
        <f>GDP!AY534</f>
        <v>0</v>
      </c>
      <c r="BG533">
        <f>GDP!AZ534</f>
        <v>0</v>
      </c>
      <c r="BH533">
        <f>GDP!BA534</f>
        <v>0</v>
      </c>
      <c r="BI533">
        <f>GDP!BB534</f>
        <v>0</v>
      </c>
      <c r="BJ533">
        <f>GDP!BC534</f>
        <v>0</v>
      </c>
      <c r="BK533">
        <f>GDP!BD534</f>
        <v>0</v>
      </c>
      <c r="BL533">
        <f>GDP!BE534</f>
        <v>0</v>
      </c>
      <c r="BM533" s="7">
        <f>GDP!BF534</f>
        <v>0</v>
      </c>
      <c r="BN533">
        <f>GDP!BG534+GDP!BN534+GDP!BU534</f>
        <v>0</v>
      </c>
      <c r="BO533">
        <f>GDP!BH534+GDP!BO534+GDP!BV534</f>
        <v>0</v>
      </c>
      <c r="BP533">
        <f>GDP!BI534+GDP!BP534+GDP!BW534</f>
        <v>0</v>
      </c>
      <c r="BQ533">
        <f>GDP!BJ534+GDP!BQ534+GDP!BX534</f>
        <v>0</v>
      </c>
      <c r="BR533">
        <f>GDP!BK534+GDP!BR534+GDP!BY534</f>
        <v>0</v>
      </c>
      <c r="BS533">
        <f>GDP!BL534+GDP!BS534+GDP!BZ534</f>
        <v>0</v>
      </c>
      <c r="BT533" s="7">
        <f>GDP!BM534+GDP!BT534+GDP!CA534</f>
        <v>0</v>
      </c>
      <c r="BU533">
        <f>GDP!CB534</f>
        <v>0</v>
      </c>
      <c r="BV533">
        <f>GDP!CC534</f>
        <v>0</v>
      </c>
      <c r="BW533">
        <f>GDP!CD534</f>
        <v>0</v>
      </c>
      <c r="BX533">
        <f>GDP!CE534</f>
        <v>0</v>
      </c>
      <c r="BY533">
        <f>GDP!CF534</f>
        <v>0</v>
      </c>
      <c r="BZ533">
        <f>GDP!CG534</f>
        <v>0</v>
      </c>
      <c r="CA533" s="7">
        <f>GDP!CH534</f>
        <v>0</v>
      </c>
      <c r="CB533">
        <f>GDP!CI534</f>
        <v>0</v>
      </c>
      <c r="CC533">
        <f>GDP!CJ534</f>
        <v>0</v>
      </c>
      <c r="CD533">
        <f>GDP!CK534</f>
        <v>0</v>
      </c>
      <c r="CE533">
        <f>GDP!CL534</f>
        <v>0</v>
      </c>
      <c r="CF533">
        <f>GDP!CM534</f>
        <v>0</v>
      </c>
      <c r="CG533">
        <f>GDP!CN534</f>
        <v>0</v>
      </c>
      <c r="CH533" s="7">
        <f>GDP!CO534</f>
        <v>0</v>
      </c>
      <c r="CI533">
        <f>GDP!CP534</f>
        <v>0</v>
      </c>
      <c r="CJ533">
        <f>GDP!CQ534</f>
        <v>0</v>
      </c>
      <c r="CK533">
        <f>GDP!CR534</f>
        <v>0</v>
      </c>
      <c r="CL533">
        <f>GDP!CS534</f>
        <v>0</v>
      </c>
      <c r="CM533">
        <f>GDP!CT534</f>
        <v>0</v>
      </c>
      <c r="CN533">
        <f>GDP!CU534</f>
        <v>0</v>
      </c>
      <c r="CO533">
        <f>GDP!CV534</f>
        <v>0</v>
      </c>
      <c r="CP533">
        <f>GDP!CW534</f>
        <v>0</v>
      </c>
      <c r="CQ533">
        <f>GDP!CX534</f>
        <v>0</v>
      </c>
      <c r="CR533">
        <f>GDP!CY534</f>
        <v>0</v>
      </c>
      <c r="CS533">
        <f>GDP!CZ534</f>
        <v>0</v>
      </c>
      <c r="CT533">
        <f>GDP!DA534</f>
        <v>0</v>
      </c>
      <c r="CU533">
        <f>GDP!DB534</f>
        <v>0</v>
      </c>
      <c r="CV533" s="7">
        <f>GDP!DC534</f>
        <v>0</v>
      </c>
      <c r="CW533">
        <f>GDP!DD534</f>
        <v>0</v>
      </c>
      <c r="CX533">
        <f>GDP!DE534</f>
        <v>0</v>
      </c>
      <c r="CY533">
        <f>GDP!DF534</f>
        <v>0</v>
      </c>
      <c r="CZ533">
        <f>GDP!DG534</f>
        <v>0</v>
      </c>
      <c r="DA533">
        <f>GDP!DH534</f>
        <v>0</v>
      </c>
      <c r="DB533">
        <f>GDP!DI534</f>
        <v>0</v>
      </c>
      <c r="DC533" s="7">
        <f>GDP!DJ534</f>
        <v>0</v>
      </c>
      <c r="DD533">
        <f>GDP!DU534</f>
        <v>0</v>
      </c>
      <c r="DE533">
        <f>GDP!DV534</f>
        <v>0</v>
      </c>
      <c r="DF533">
        <f>GDP!DW534</f>
        <v>0</v>
      </c>
      <c r="DG533">
        <f>GDP!EF534</f>
        <v>0</v>
      </c>
      <c r="DH533">
        <f>GDP!EG534</f>
        <v>0</v>
      </c>
      <c r="DI533">
        <f>GDP!EH534</f>
        <v>0</v>
      </c>
      <c r="DJ533">
        <f>GDP!EI534</f>
        <v>0</v>
      </c>
      <c r="DK533">
        <f>GDP!EJ534</f>
        <v>0</v>
      </c>
      <c r="DL533" s="84">
        <v>55.019675719003502</v>
      </c>
      <c r="DM533" t="s">
        <v>145</v>
      </c>
      <c r="DN533">
        <v>47.215748268037999</v>
      </c>
      <c r="DO533" t="s">
        <v>145</v>
      </c>
      <c r="DP533">
        <v>0.49148840960000001</v>
      </c>
      <c r="DQ533">
        <v>7.2653890499999818E-2</v>
      </c>
      <c r="DR533">
        <v>-0.41883451910000019</v>
      </c>
      <c r="DS533">
        <v>59.098928659000002</v>
      </c>
      <c r="DT533">
        <v>59.026274768500002</v>
      </c>
      <c r="DU533">
        <v>-4025767647.4948602</v>
      </c>
      <c r="DV533">
        <v>57174167305.000099</v>
      </c>
      <c r="DW533">
        <f t="shared" si="40"/>
        <v>-0.2463911739122972</v>
      </c>
      <c r="DX533">
        <f t="shared" si="41"/>
        <v>3.4992606213881206</v>
      </c>
      <c r="DY533">
        <f t="shared" si="42"/>
        <v>-3.7456517953004176</v>
      </c>
      <c r="DZ533" t="s">
        <v>145</v>
      </c>
      <c r="EA533" t="e">
        <f t="shared" si="43"/>
        <v>#VALUE!</v>
      </c>
      <c r="EB533">
        <v>83062733967.063904</v>
      </c>
      <c r="EC533">
        <v>426743410837.26001</v>
      </c>
      <c r="ED533">
        <f t="shared" si="44"/>
        <v>1.2492192243312548</v>
      </c>
    </row>
    <row r="534" spans="1:134" x14ac:dyDescent="0.35">
      <c r="A534" t="s">
        <v>190</v>
      </c>
      <c r="B534" s="7">
        <v>1992</v>
      </c>
      <c r="C534">
        <f>MacroData!D534</f>
        <v>1631.3600164860602</v>
      </c>
      <c r="D534" t="str">
        <f>MacroData!E534</f>
        <v>NA</v>
      </c>
      <c r="E534" t="str">
        <f>MacroData!F534</f>
        <v>NA</v>
      </c>
      <c r="F534">
        <f>MacroData!G534</f>
        <v>1112945763029.1399</v>
      </c>
      <c r="G534">
        <f>MacroData!H534</f>
        <v>1683826758778.05</v>
      </c>
      <c r="H534">
        <f>MacroData!I534</f>
        <v>1631360016486.0601</v>
      </c>
      <c r="I534">
        <f>MacroData!J534</f>
        <v>2336240772153.4302</v>
      </c>
      <c r="J534">
        <f>MacroData!K534</f>
        <v>13.432</v>
      </c>
      <c r="K534">
        <f>MacroData!L534</f>
        <v>10.019</v>
      </c>
      <c r="L534">
        <f>MacroData!M534</f>
        <v>1009.01171875</v>
      </c>
      <c r="M534">
        <f>MacroData!N534</f>
        <v>363.58908081054688</v>
      </c>
      <c r="N534">
        <f>MacroData!O534</f>
        <v>8668066</v>
      </c>
      <c r="O534">
        <f>MacroData!P534</f>
        <v>5404400148.2459316</v>
      </c>
      <c r="P534">
        <f>MacroData!Q534</f>
        <v>-103347211960.02979</v>
      </c>
      <c r="Q534">
        <f>MacroData!R534</f>
        <v>490192316971.91302</v>
      </c>
      <c r="R534">
        <f>MacroData!S534</f>
        <v>2439587984113.46</v>
      </c>
      <c r="S534">
        <f>MacroData!T534</f>
        <v>379652871852.73901</v>
      </c>
      <c r="T534">
        <f>MacroData!U534</f>
        <v>1140569436232.25</v>
      </c>
      <c r="U534">
        <f>MacroData!V534</f>
        <v>6.73</v>
      </c>
      <c r="V534">
        <f>MacroData!W534</f>
        <v>512.46</v>
      </c>
      <c r="W534">
        <f>MacroData!X534</f>
        <v>110.47799999999999</v>
      </c>
      <c r="X534">
        <f>MacroData!Y534</f>
        <v>135064312549.894</v>
      </c>
      <c r="Y534">
        <f>MacroData!Z534</f>
        <v>775928000000</v>
      </c>
      <c r="Z534">
        <f>MacroData!AA534</f>
        <v>949501441544.07104</v>
      </c>
      <c r="AA534">
        <f>MacroData!AB534</f>
        <v>212702108605.112</v>
      </c>
      <c r="AB534">
        <f>MacroData!AC534</f>
        <v>287879617221.36102</v>
      </c>
      <c r="AC534">
        <f>MacroData!AD534</f>
        <v>840475569340.79102</v>
      </c>
      <c r="AD534">
        <f>MacroData!AE534</f>
        <v>110539445119.174</v>
      </c>
      <c r="AE534">
        <f>MacroData!AH534</f>
        <v>1</v>
      </c>
      <c r="AF534">
        <f>MacroData!AI534</f>
        <v>0</v>
      </c>
      <c r="AG534">
        <f>MacroData!AJ534</f>
        <v>1</v>
      </c>
      <c r="AH534">
        <f>MacroData!AK534</f>
        <v>1</v>
      </c>
      <c r="AI534">
        <f>MacroData!AL534</f>
        <v>1</v>
      </c>
      <c r="AJ534">
        <f>MacroData!AM534</f>
        <v>2.7842260000000003</v>
      </c>
      <c r="AK534">
        <f>MacroData!AN534</f>
        <v>3.9239682583581832</v>
      </c>
      <c r="AL534" s="31">
        <f>GDP!C535+GDP!J535</f>
        <v>0</v>
      </c>
      <c r="AM534">
        <f>GDP!D535+GDP!K535</f>
        <v>0</v>
      </c>
      <c r="AN534">
        <f>GDP!E535+GDP!L535</f>
        <v>0</v>
      </c>
      <c r="AO534">
        <f>GDP!F535+GDP!M535</f>
        <v>0</v>
      </c>
      <c r="AP534">
        <f>GDP!G535+GDP!N535</f>
        <v>0</v>
      </c>
      <c r="AQ534">
        <f>GDP!H535+GDP!O535</f>
        <v>0</v>
      </c>
      <c r="AR534" s="7">
        <f>GDP!I535+GDP!P535</f>
        <v>0</v>
      </c>
      <c r="AS534">
        <f>GDP!AE535</f>
        <v>0</v>
      </c>
      <c r="AT534">
        <f>GDP!AF535</f>
        <v>0</v>
      </c>
      <c r="AU534">
        <f>GDP!AG535</f>
        <v>0</v>
      </c>
      <c r="AV534">
        <f>GDP!AH535</f>
        <v>0</v>
      </c>
      <c r="AW534">
        <f>GDP!AI535</f>
        <v>0</v>
      </c>
      <c r="AX534">
        <f>GDP!AJ535</f>
        <v>0</v>
      </c>
      <c r="AY534" s="7">
        <f>GDP!AK535</f>
        <v>0</v>
      </c>
      <c r="AZ534">
        <f>GDP!AS535</f>
        <v>0</v>
      </c>
      <c r="BA534">
        <f>GDP!AT535</f>
        <v>0</v>
      </c>
      <c r="BB534">
        <f>GDP!AU535</f>
        <v>0</v>
      </c>
      <c r="BC534">
        <f>GDP!AV535</f>
        <v>0</v>
      </c>
      <c r="BD534">
        <f>GDP!AW535</f>
        <v>0</v>
      </c>
      <c r="BE534">
        <f>GDP!AX535</f>
        <v>0</v>
      </c>
      <c r="BF534" s="7">
        <f>GDP!AY535</f>
        <v>0</v>
      </c>
      <c r="BG534">
        <f>GDP!AZ535</f>
        <v>0</v>
      </c>
      <c r="BH534">
        <f>GDP!BA535</f>
        <v>0</v>
      </c>
      <c r="BI534">
        <f>GDP!BB535</f>
        <v>0</v>
      </c>
      <c r="BJ534">
        <f>GDP!BC535</f>
        <v>0</v>
      </c>
      <c r="BK534">
        <f>GDP!BD535</f>
        <v>0</v>
      </c>
      <c r="BL534">
        <f>GDP!BE535</f>
        <v>0</v>
      </c>
      <c r="BM534" s="7">
        <f>GDP!BF535</f>
        <v>0</v>
      </c>
      <c r="BN534">
        <f>GDP!BG535+GDP!BN535+GDP!BU535</f>
        <v>0</v>
      </c>
      <c r="BO534">
        <f>GDP!BH535+GDP!BO535+GDP!BV535</f>
        <v>0</v>
      </c>
      <c r="BP534">
        <f>GDP!BI535+GDP!BP535+GDP!BW535</f>
        <v>0</v>
      </c>
      <c r="BQ534">
        <f>GDP!BJ535+GDP!BQ535+GDP!BX535</f>
        <v>0</v>
      </c>
      <c r="BR534">
        <f>GDP!BK535+GDP!BR535+GDP!BY535</f>
        <v>0</v>
      </c>
      <c r="BS534">
        <f>GDP!BL535+GDP!BS535+GDP!BZ535</f>
        <v>0</v>
      </c>
      <c r="BT534" s="7">
        <f>GDP!BM535+GDP!BT535+GDP!CA535</f>
        <v>0</v>
      </c>
      <c r="BU534">
        <f>GDP!CB535</f>
        <v>0</v>
      </c>
      <c r="BV534">
        <f>GDP!CC535</f>
        <v>0</v>
      </c>
      <c r="BW534">
        <f>GDP!CD535</f>
        <v>0</v>
      </c>
      <c r="BX534">
        <f>GDP!CE535</f>
        <v>0</v>
      </c>
      <c r="BY534">
        <f>GDP!CF535</f>
        <v>0</v>
      </c>
      <c r="BZ534">
        <f>GDP!CG535</f>
        <v>0</v>
      </c>
      <c r="CA534" s="7">
        <f>GDP!CH535</f>
        <v>0</v>
      </c>
      <c r="CB534">
        <f>GDP!CI535</f>
        <v>0</v>
      </c>
      <c r="CC534">
        <f>GDP!CJ535</f>
        <v>0</v>
      </c>
      <c r="CD534">
        <f>GDP!CK535</f>
        <v>0</v>
      </c>
      <c r="CE534">
        <f>GDP!CL535</f>
        <v>0</v>
      </c>
      <c r="CF534">
        <f>GDP!CM535</f>
        <v>0</v>
      </c>
      <c r="CG534">
        <f>GDP!CN535</f>
        <v>0</v>
      </c>
      <c r="CH534" s="7">
        <f>GDP!CO535</f>
        <v>0</v>
      </c>
      <c r="CI534">
        <f>GDP!CP535</f>
        <v>0</v>
      </c>
      <c r="CJ534">
        <f>GDP!CQ535</f>
        <v>0</v>
      </c>
      <c r="CK534">
        <f>GDP!CR535</f>
        <v>0</v>
      </c>
      <c r="CL534">
        <f>GDP!CS535</f>
        <v>0</v>
      </c>
      <c r="CM534">
        <f>GDP!CT535</f>
        <v>0</v>
      </c>
      <c r="CN534">
        <f>GDP!CU535</f>
        <v>0</v>
      </c>
      <c r="CO534">
        <f>GDP!CV535</f>
        <v>0</v>
      </c>
      <c r="CP534">
        <f>GDP!CW535</f>
        <v>0</v>
      </c>
      <c r="CQ534">
        <f>GDP!CX535</f>
        <v>0</v>
      </c>
      <c r="CR534">
        <f>GDP!CY535</f>
        <v>0</v>
      </c>
      <c r="CS534">
        <f>GDP!CZ535</f>
        <v>0</v>
      </c>
      <c r="CT534">
        <f>GDP!DA535</f>
        <v>0</v>
      </c>
      <c r="CU534">
        <f>GDP!DB535</f>
        <v>0</v>
      </c>
      <c r="CV534" s="7">
        <f>GDP!DC535</f>
        <v>0</v>
      </c>
      <c r="CW534">
        <f>GDP!DD535</f>
        <v>0</v>
      </c>
      <c r="CX534">
        <f>GDP!DE535</f>
        <v>0</v>
      </c>
      <c r="CY534">
        <f>GDP!DF535</f>
        <v>0</v>
      </c>
      <c r="CZ534">
        <f>GDP!DG535</f>
        <v>0</v>
      </c>
      <c r="DA534">
        <f>GDP!DH535</f>
        <v>0</v>
      </c>
      <c r="DB534">
        <f>GDP!DI535</f>
        <v>0</v>
      </c>
      <c r="DC534" s="7">
        <f>GDP!DJ535</f>
        <v>0</v>
      </c>
      <c r="DD534">
        <f>GDP!DU535</f>
        <v>0</v>
      </c>
      <c r="DE534">
        <f>GDP!DV535</f>
        <v>0</v>
      </c>
      <c r="DF534">
        <f>GDP!DW535</f>
        <v>0</v>
      </c>
      <c r="DG534">
        <f>GDP!EF535</f>
        <v>0</v>
      </c>
      <c r="DH534">
        <f>GDP!EG535</f>
        <v>0</v>
      </c>
      <c r="DI534">
        <f>GDP!EH535</f>
        <v>0</v>
      </c>
      <c r="DJ534">
        <f>GDP!EI535</f>
        <v>0</v>
      </c>
      <c r="DK534">
        <f>GDP!EJ535</f>
        <v>0</v>
      </c>
      <c r="DL534" s="84">
        <v>73.344424704702007</v>
      </c>
      <c r="DM534" t="s">
        <v>145</v>
      </c>
      <c r="DN534">
        <v>59.431729414157999</v>
      </c>
      <c r="DO534" t="s">
        <v>145</v>
      </c>
      <c r="DP534">
        <v>0.3682432142</v>
      </c>
      <c r="DQ534">
        <v>8.4763691858999977</v>
      </c>
      <c r="DR534">
        <v>8.108125971699998</v>
      </c>
      <c r="DS534">
        <v>66.897800808499994</v>
      </c>
      <c r="DT534">
        <v>58.421431622599997</v>
      </c>
      <c r="DU534">
        <v>60552101453.2771</v>
      </c>
      <c r="DV534">
        <v>59289198341.213501</v>
      </c>
      <c r="DW534">
        <f t="shared" si="40"/>
        <v>3.7117558871956398</v>
      </c>
      <c r="DX534">
        <f t="shared" si="41"/>
        <v>3.6343417603750079</v>
      </c>
      <c r="DY534">
        <f t="shared" si="42"/>
        <v>7.7414126820631868E-2</v>
      </c>
      <c r="DZ534" t="s">
        <v>145</v>
      </c>
      <c r="EA534" t="e">
        <f t="shared" si="43"/>
        <v>#VALUE!</v>
      </c>
      <c r="EB534">
        <v>82388989958.495102</v>
      </c>
      <c r="EC534">
        <v>443554505893.17102</v>
      </c>
      <c r="ED534">
        <f t="shared" si="44"/>
        <v>0.77991608246792687</v>
      </c>
    </row>
    <row r="535" spans="1:134" x14ac:dyDescent="0.35">
      <c r="A535" t="s">
        <v>190</v>
      </c>
      <c r="B535" s="7">
        <v>1993</v>
      </c>
      <c r="C535">
        <f>MacroData!D535</f>
        <v>1633.0070000000001</v>
      </c>
      <c r="D535" t="str">
        <f>MacroData!E535</f>
        <v>NA</v>
      </c>
      <c r="E535" t="str">
        <f>MacroData!F535</f>
        <v>NA</v>
      </c>
      <c r="F535">
        <f>MacroData!G535</f>
        <v>1199316457436.1499</v>
      </c>
      <c r="G535">
        <f>MacroData!H535</f>
        <v>1743714595199.51</v>
      </c>
      <c r="H535">
        <f>MacroData!I535</f>
        <v>1633007000000</v>
      </c>
      <c r="I535">
        <f>MacroData!J535</f>
        <v>2287983000000</v>
      </c>
      <c r="J535">
        <f>MacroData!K535</f>
        <v>8.7579999999999991</v>
      </c>
      <c r="K535">
        <f>MacroData!L535</f>
        <v>8.5690000000000008</v>
      </c>
      <c r="L535">
        <f>MacroData!M535</f>
        <v>1018.0496826171875</v>
      </c>
      <c r="M535">
        <f>MacroData!N535</f>
        <v>305.57763671875</v>
      </c>
      <c r="N535">
        <f>MacroData!O535</f>
        <v>8718561</v>
      </c>
      <c r="O535">
        <f>MacroData!P535</f>
        <v>7548469667.5129509</v>
      </c>
      <c r="P535">
        <f>MacroData!Q535</f>
        <v>-36459348681.930176</v>
      </c>
      <c r="Q535">
        <f>MacroData!R535</f>
        <v>418384000000</v>
      </c>
      <c r="R535">
        <f>MacroData!S535</f>
        <v>2324442348681.9302</v>
      </c>
      <c r="S535">
        <f>MacroData!T535</f>
        <v>300304999879.56299</v>
      </c>
      <c r="T535">
        <f>MacroData!U535</f>
        <v>1107559000000</v>
      </c>
      <c r="U535">
        <f>MacroData!V535</f>
        <v>10.904999999999999</v>
      </c>
      <c r="V535">
        <f>MacroData!W535</f>
        <v>879.36</v>
      </c>
      <c r="W535">
        <f>MacroData!X535</f>
        <v>90.963999999999999</v>
      </c>
      <c r="X535">
        <f>MacroData!Y535</f>
        <v>131155272262.606</v>
      </c>
      <c r="Y535">
        <f>MacroData!Z535</f>
        <v>820111000000</v>
      </c>
      <c r="Z535">
        <f>MacroData!AA535</f>
        <v>940703205545.20605</v>
      </c>
      <c r="AA535">
        <f>MacroData!AB535</f>
        <v>222542205545.20599</v>
      </c>
      <c r="AB535">
        <f>MacroData!AC535</f>
        <v>309067000016.091</v>
      </c>
      <c r="AC535">
        <f>MacroData!AD535</f>
        <v>842139000000</v>
      </c>
      <c r="AD535">
        <f>MacroData!AE535</f>
        <v>118079000120.437</v>
      </c>
      <c r="AE535">
        <f>MacroData!AH535</f>
        <v>0</v>
      </c>
      <c r="AF535">
        <f>MacroData!AI535</f>
        <v>0</v>
      </c>
      <c r="AG535">
        <f>MacroData!AJ535</f>
        <v>0</v>
      </c>
      <c r="AH535">
        <f>MacroData!AK535</f>
        <v>1</v>
      </c>
      <c r="AI535">
        <f>MacroData!AL535</f>
        <v>0</v>
      </c>
      <c r="AJ535">
        <f>MacroData!AM535</f>
        <v>2.7842260000000003</v>
      </c>
      <c r="AK535">
        <f>MacroData!AN535</f>
        <v>3.9189365137191041</v>
      </c>
      <c r="AL535" s="31">
        <f>GDP!C536+GDP!J536</f>
        <v>0</v>
      </c>
      <c r="AM535">
        <f>GDP!D536+GDP!K536</f>
        <v>0</v>
      </c>
      <c r="AN535">
        <f>GDP!E536+GDP!L536</f>
        <v>0</v>
      </c>
      <c r="AO535">
        <f>GDP!F536+GDP!M536</f>
        <v>0</v>
      </c>
      <c r="AP535">
        <f>GDP!G536+GDP!N536</f>
        <v>0</v>
      </c>
      <c r="AQ535">
        <f>GDP!H536+GDP!O536</f>
        <v>0</v>
      </c>
      <c r="AR535" s="7">
        <f>GDP!I536+GDP!P536</f>
        <v>0</v>
      </c>
      <c r="AS535">
        <f>GDP!AE536</f>
        <v>0.40456999999999999</v>
      </c>
      <c r="AT535">
        <f>GDP!AF536</f>
        <v>0</v>
      </c>
      <c r="AU535">
        <f>GDP!AG536</f>
        <v>0.19616</v>
      </c>
      <c r="AV535">
        <f>GDP!AH536</f>
        <v>0</v>
      </c>
      <c r="AW535">
        <f>GDP!AI536</f>
        <v>0</v>
      </c>
      <c r="AX535">
        <f>GDP!AJ536</f>
        <v>0</v>
      </c>
      <c r="AY535" s="7">
        <f>GDP!AK536</f>
        <v>0</v>
      </c>
      <c r="AZ535">
        <f>GDP!AS536</f>
        <v>0</v>
      </c>
      <c r="BA535">
        <f>GDP!AT536</f>
        <v>0</v>
      </c>
      <c r="BB535">
        <f>GDP!AU536</f>
        <v>0</v>
      </c>
      <c r="BC535">
        <f>GDP!AV536</f>
        <v>0</v>
      </c>
      <c r="BD535">
        <f>GDP!AW536</f>
        <v>0</v>
      </c>
      <c r="BE535">
        <f>GDP!AX536</f>
        <v>0</v>
      </c>
      <c r="BF535" s="7">
        <f>GDP!AY536</f>
        <v>0</v>
      </c>
      <c r="BG535">
        <f>GDP!AZ536</f>
        <v>0</v>
      </c>
      <c r="BH535">
        <f>GDP!BA536</f>
        <v>0</v>
      </c>
      <c r="BI535">
        <f>GDP!BB536</f>
        <v>0</v>
      </c>
      <c r="BJ535">
        <f>GDP!BC536</f>
        <v>0</v>
      </c>
      <c r="BK535">
        <f>GDP!BD536</f>
        <v>0</v>
      </c>
      <c r="BL535">
        <f>GDP!BE536</f>
        <v>0</v>
      </c>
      <c r="BM535" s="7">
        <f>GDP!BF536</f>
        <v>0</v>
      </c>
      <c r="BN535">
        <f>GDP!BG536+GDP!BN536+GDP!BU536</f>
        <v>6.13E-2</v>
      </c>
      <c r="BO535">
        <f>GDP!BH536+GDP!BO536+GDP!BV536</f>
        <v>0</v>
      </c>
      <c r="BP535">
        <f>GDP!BI536+GDP!BP536+GDP!BW536</f>
        <v>6.13E-2</v>
      </c>
      <c r="BQ535">
        <f>GDP!BJ536+GDP!BQ536+GDP!BX536</f>
        <v>0</v>
      </c>
      <c r="BR535">
        <f>GDP!BK536+GDP!BR536+GDP!BY536</f>
        <v>0</v>
      </c>
      <c r="BS535">
        <f>GDP!BL536+GDP!BS536+GDP!BZ536</f>
        <v>0</v>
      </c>
      <c r="BT535" s="7">
        <f>GDP!BM536+GDP!BT536+GDP!CA536</f>
        <v>0</v>
      </c>
      <c r="BU535">
        <f>GDP!CB536</f>
        <v>0.95626</v>
      </c>
      <c r="BV535">
        <f>GDP!CC536</f>
        <v>0</v>
      </c>
      <c r="BW535">
        <f>GDP!CD536</f>
        <v>0.69879999999999998</v>
      </c>
      <c r="BX535">
        <f>GDP!CE536</f>
        <v>0</v>
      </c>
      <c r="BY535">
        <f>GDP!CF536</f>
        <v>0</v>
      </c>
      <c r="BZ535">
        <f>GDP!CG536</f>
        <v>0</v>
      </c>
      <c r="CA535" s="7">
        <f>GDP!CH536</f>
        <v>0</v>
      </c>
      <c r="CB535">
        <f>GDP!CI536</f>
        <v>0</v>
      </c>
      <c r="CC535">
        <f>GDP!CJ536</f>
        <v>0</v>
      </c>
      <c r="CD535">
        <f>GDP!CK536</f>
        <v>0</v>
      </c>
      <c r="CE535">
        <f>GDP!CL536</f>
        <v>0</v>
      </c>
      <c r="CF535">
        <f>GDP!CM536</f>
        <v>0</v>
      </c>
      <c r="CG535">
        <f>GDP!CN536</f>
        <v>0</v>
      </c>
      <c r="CH535" s="7">
        <f>GDP!CO536</f>
        <v>0</v>
      </c>
      <c r="CI535">
        <f>GDP!CP536</f>
        <v>0</v>
      </c>
      <c r="CJ535">
        <f>GDP!CQ536</f>
        <v>0</v>
      </c>
      <c r="CK535">
        <f>GDP!CR536</f>
        <v>0</v>
      </c>
      <c r="CL535">
        <f>GDP!CS536</f>
        <v>0</v>
      </c>
      <c r="CM535">
        <f>GDP!CT536</f>
        <v>0</v>
      </c>
      <c r="CN535">
        <f>GDP!CU536</f>
        <v>0</v>
      </c>
      <c r="CO535">
        <f>GDP!CV536</f>
        <v>0</v>
      </c>
      <c r="CP535">
        <f>GDP!CW536</f>
        <v>0.40456999999999999</v>
      </c>
      <c r="CQ535">
        <f>GDP!CX536</f>
        <v>0</v>
      </c>
      <c r="CR535">
        <f>GDP!CY536</f>
        <v>0.19616</v>
      </c>
      <c r="CS535">
        <f>GDP!CZ536</f>
        <v>0</v>
      </c>
      <c r="CT535">
        <f>GDP!DA536</f>
        <v>0</v>
      </c>
      <c r="CU535">
        <f>GDP!DB536</f>
        <v>0</v>
      </c>
      <c r="CV535" s="7">
        <f>GDP!DC536</f>
        <v>0</v>
      </c>
      <c r="CW535">
        <f>GDP!DD536</f>
        <v>1.01756</v>
      </c>
      <c r="CX535">
        <f>GDP!DE536</f>
        <v>0</v>
      </c>
      <c r="CY535">
        <f>GDP!DF536</f>
        <v>0.7601</v>
      </c>
      <c r="CZ535">
        <f>GDP!DG536</f>
        <v>0</v>
      </c>
      <c r="DA535">
        <f>GDP!DH536</f>
        <v>0</v>
      </c>
      <c r="DB535">
        <f>GDP!DI536</f>
        <v>0</v>
      </c>
      <c r="DC535" s="7">
        <f>GDP!DJ536</f>
        <v>0</v>
      </c>
      <c r="DD535">
        <f>GDP!DU536</f>
        <v>0.60072999999999999</v>
      </c>
      <c r="DE535">
        <f>GDP!DV536</f>
        <v>1.77766</v>
      </c>
      <c r="DF535">
        <f>GDP!DW536</f>
        <v>1</v>
      </c>
      <c r="DG535">
        <f>GDP!EF536</f>
        <v>0</v>
      </c>
      <c r="DH535">
        <f>GDP!EG536</f>
        <v>0</v>
      </c>
      <c r="DI535">
        <f>GDP!EH536</f>
        <v>0</v>
      </c>
      <c r="DJ535">
        <f>GDP!EI536</f>
        <v>1</v>
      </c>
      <c r="DK535">
        <f>GDP!EJ536</f>
        <v>0</v>
      </c>
      <c r="DL535" s="84">
        <v>78.194997141569004</v>
      </c>
      <c r="DM535" t="s">
        <v>145</v>
      </c>
      <c r="DN535">
        <v>66.332305862021002</v>
      </c>
      <c r="DO535" t="s">
        <v>145</v>
      </c>
      <c r="DP535">
        <v>0.84728907440000001</v>
      </c>
      <c r="DQ535">
        <v>10.793026026200003</v>
      </c>
      <c r="DR535">
        <v>9.9457369518000025</v>
      </c>
      <c r="DS535">
        <v>68.617251019600005</v>
      </c>
      <c r="DT535">
        <v>57.824224993400001</v>
      </c>
      <c r="DU535">
        <v>37894551607.574997</v>
      </c>
      <c r="DV535">
        <v>60160000000</v>
      </c>
      <c r="DW535">
        <f t="shared" si="40"/>
        <v>2.3205382222841053</v>
      </c>
      <c r="DX535">
        <f t="shared" si="41"/>
        <v>3.684001354556349</v>
      </c>
      <c r="DY535">
        <f t="shared" si="42"/>
        <v>-1.3634631322722437</v>
      </c>
      <c r="DZ535">
        <v>984615441955.76294</v>
      </c>
      <c r="EA535">
        <f t="shared" si="43"/>
        <v>60.294624698838582</v>
      </c>
      <c r="EB535">
        <v>87012000000</v>
      </c>
      <c r="EC535">
        <v>451804649993.88098</v>
      </c>
      <c r="ED535">
        <f t="shared" si="44"/>
        <v>1.4256510499560802</v>
      </c>
    </row>
    <row r="536" spans="1:134" x14ac:dyDescent="0.35">
      <c r="A536" t="s">
        <v>190</v>
      </c>
      <c r="B536" s="7">
        <v>1994</v>
      </c>
      <c r="C536">
        <f>MacroData!D536</f>
        <v>1741.2550000000001</v>
      </c>
      <c r="D536" t="str">
        <f>MacroData!E536</f>
        <v>NA</v>
      </c>
      <c r="E536" t="str">
        <f>MacroData!F536</f>
        <v>NA</v>
      </c>
      <c r="F536">
        <f>MacroData!G536</f>
        <v>1350692749814.53</v>
      </c>
      <c r="G536">
        <f>MacroData!H536</f>
        <v>1820144084388.1599</v>
      </c>
      <c r="H536">
        <f>MacroData!I536</f>
        <v>1741255000000</v>
      </c>
      <c r="I536">
        <f>MacroData!J536</f>
        <v>2377711000000</v>
      </c>
      <c r="J536">
        <f>MacroData!K536</f>
        <v>7.6710000000000003</v>
      </c>
      <c r="K536">
        <f>MacroData!L536</f>
        <v>9.7089999999999996</v>
      </c>
      <c r="L536">
        <f>MacroData!M536</f>
        <v>1043.4871826171875</v>
      </c>
      <c r="M536">
        <f>MacroData!N536</f>
        <v>316.37908935546875</v>
      </c>
      <c r="N536">
        <f>MacroData!O536</f>
        <v>8780745</v>
      </c>
      <c r="O536">
        <f>MacroData!P536</f>
        <v>9758953799.3380127</v>
      </c>
      <c r="P536">
        <f>MacroData!Q536</f>
        <v>3722513741.5498047</v>
      </c>
      <c r="Q536">
        <f>MacroData!R536</f>
        <v>448782000000</v>
      </c>
      <c r="R536">
        <f>MacroData!S536</f>
        <v>2373988486258.4502</v>
      </c>
      <c r="S536">
        <f>MacroData!T536</f>
        <v>313497000000</v>
      </c>
      <c r="T536">
        <f>MacroData!U536</f>
        <v>1129280000000</v>
      </c>
      <c r="U536">
        <f>MacroData!V536</f>
        <v>11.32</v>
      </c>
      <c r="V536">
        <f>MacroData!W536</f>
        <v>954.1</v>
      </c>
      <c r="W536">
        <f>MacroData!X536</f>
        <v>92.064999999999998</v>
      </c>
      <c r="X536">
        <f>MacroData!Y536</f>
        <v>133791096326.46899</v>
      </c>
      <c r="Y536">
        <f>MacroData!Z536</f>
        <v>858676000000</v>
      </c>
      <c r="Z536">
        <f>MacroData!AA536</f>
        <v>995424477058.98303</v>
      </c>
      <c r="AA536">
        <f>MacroData!AB536</f>
        <v>230713477058.983</v>
      </c>
      <c r="AB536">
        <f>MacroData!AC536</f>
        <v>322702000000</v>
      </c>
      <c r="AC536">
        <f>MacroData!AD536</f>
        <v>832076000000</v>
      </c>
      <c r="AD536">
        <f>MacroData!AE536</f>
        <v>135285000000</v>
      </c>
      <c r="AE536">
        <f>MacroData!AH536</f>
        <v>0</v>
      </c>
      <c r="AF536">
        <f>MacroData!AI536</f>
        <v>0</v>
      </c>
      <c r="AG536">
        <f>MacroData!AJ536</f>
        <v>0</v>
      </c>
      <c r="AH536">
        <f>MacroData!AK536</f>
        <v>1</v>
      </c>
      <c r="AI536">
        <f>MacroData!AL536</f>
        <v>0</v>
      </c>
      <c r="AJ536">
        <f>MacroData!AM536</f>
        <v>2.2842260000000003</v>
      </c>
      <c r="AK536">
        <f>MacroData!AN536</f>
        <v>3.8185714312962125</v>
      </c>
      <c r="AL536" s="31">
        <f>GDP!C537+GDP!J537</f>
        <v>0</v>
      </c>
      <c r="AM536">
        <f>GDP!D537+GDP!K537</f>
        <v>0</v>
      </c>
      <c r="AN536">
        <f>GDP!E537+GDP!L537</f>
        <v>0</v>
      </c>
      <c r="AO536">
        <f>GDP!F537+GDP!M537</f>
        <v>0</v>
      </c>
      <c r="AP536">
        <f>GDP!G537+GDP!N537</f>
        <v>0</v>
      </c>
      <c r="AQ536">
        <f>GDP!H537+GDP!O537</f>
        <v>0</v>
      </c>
      <c r="AR536" s="7">
        <f>GDP!I537+GDP!P537</f>
        <v>0</v>
      </c>
      <c r="AS536">
        <f>GDP!AE537</f>
        <v>0</v>
      </c>
      <c r="AT536">
        <f>GDP!AF537</f>
        <v>0.19616</v>
      </c>
      <c r="AU536">
        <f>GDP!AG537</f>
        <v>0</v>
      </c>
      <c r="AV536">
        <f>GDP!AH537</f>
        <v>0</v>
      </c>
      <c r="AW536">
        <f>GDP!AI537</f>
        <v>0</v>
      </c>
      <c r="AX536">
        <f>GDP!AJ537</f>
        <v>0</v>
      </c>
      <c r="AY536" s="7">
        <f>GDP!AK537</f>
        <v>0</v>
      </c>
      <c r="AZ536">
        <f>GDP!AS537</f>
        <v>0</v>
      </c>
      <c r="BA536">
        <f>GDP!AT537</f>
        <v>0</v>
      </c>
      <c r="BB536">
        <f>GDP!AU537</f>
        <v>0.19614000000000001</v>
      </c>
      <c r="BC536">
        <f>GDP!AV537</f>
        <v>0.11206000000000001</v>
      </c>
      <c r="BD536">
        <f>GDP!AW537</f>
        <v>8.4080000000000002E-2</v>
      </c>
      <c r="BE536">
        <f>GDP!AX537</f>
        <v>5.6030000000000003E-2</v>
      </c>
      <c r="BF536" s="7">
        <f>GDP!AY537</f>
        <v>0</v>
      </c>
      <c r="BG536">
        <f>GDP!AZ537</f>
        <v>0</v>
      </c>
      <c r="BH536">
        <f>GDP!BA537</f>
        <v>0</v>
      </c>
      <c r="BI536">
        <f>GDP!BB537</f>
        <v>0</v>
      </c>
      <c r="BJ536">
        <f>GDP!BC537</f>
        <v>0</v>
      </c>
      <c r="BK536">
        <f>GDP!BD537</f>
        <v>0</v>
      </c>
      <c r="BL536">
        <f>GDP!BE537</f>
        <v>0</v>
      </c>
      <c r="BM536" s="7">
        <f>GDP!BF537</f>
        <v>0</v>
      </c>
      <c r="BN536">
        <f>GDP!BG537+GDP!BN537+GDP!BU537</f>
        <v>0</v>
      </c>
      <c r="BO536">
        <f>GDP!BH537+GDP!BO537+GDP!BV537</f>
        <v>6.13E-2</v>
      </c>
      <c r="BP536">
        <f>GDP!BI537+GDP!BP537+GDP!BW537</f>
        <v>9.8059999999999994E-2</v>
      </c>
      <c r="BQ536">
        <f>GDP!BJ537+GDP!BQ537+GDP!BX537</f>
        <v>5.6030000000000003E-2</v>
      </c>
      <c r="BR536">
        <f>GDP!BK537+GDP!BR537+GDP!BY537</f>
        <v>4.2029999999999998E-2</v>
      </c>
      <c r="BS536">
        <f>GDP!BL537+GDP!BS537+GDP!BZ537</f>
        <v>2.8029999999999999E-2</v>
      </c>
      <c r="BT536" s="7">
        <f>GDP!BM537+GDP!BT537+GDP!CA537</f>
        <v>0</v>
      </c>
      <c r="BU536">
        <f>GDP!CB537</f>
        <v>0</v>
      </c>
      <c r="BV536">
        <f>GDP!CC537</f>
        <v>0.69879999999999998</v>
      </c>
      <c r="BW536">
        <f>GDP!CD537</f>
        <v>0.19611999999999999</v>
      </c>
      <c r="BX536">
        <f>GDP!CE537</f>
        <v>0.11206000000000001</v>
      </c>
      <c r="BY536">
        <f>GDP!CF537</f>
        <v>8.4059999999999996E-2</v>
      </c>
      <c r="BZ536">
        <f>GDP!CG537</f>
        <v>5.6050000000000003E-2</v>
      </c>
      <c r="CA536" s="7">
        <f>GDP!CH537</f>
        <v>0</v>
      </c>
      <c r="CB536">
        <f>GDP!CI537</f>
        <v>0</v>
      </c>
      <c r="CC536">
        <f>GDP!CJ537</f>
        <v>0</v>
      </c>
      <c r="CD536">
        <f>GDP!CK537</f>
        <v>0</v>
      </c>
      <c r="CE536">
        <f>GDP!CL537</f>
        <v>0</v>
      </c>
      <c r="CF536">
        <f>GDP!CM537</f>
        <v>0</v>
      </c>
      <c r="CG536">
        <f>GDP!CN537</f>
        <v>0</v>
      </c>
      <c r="CH536" s="7">
        <f>GDP!CO537</f>
        <v>0</v>
      </c>
      <c r="CI536">
        <f>GDP!CP537</f>
        <v>0</v>
      </c>
      <c r="CJ536">
        <f>GDP!CQ537</f>
        <v>0</v>
      </c>
      <c r="CK536">
        <f>GDP!CR537</f>
        <v>0</v>
      </c>
      <c r="CL536">
        <f>GDP!CS537</f>
        <v>0</v>
      </c>
      <c r="CM536">
        <f>GDP!CT537</f>
        <v>0</v>
      </c>
      <c r="CN536">
        <f>GDP!CU537</f>
        <v>0</v>
      </c>
      <c r="CO536">
        <f>GDP!CV537</f>
        <v>0</v>
      </c>
      <c r="CP536">
        <f>GDP!CW537</f>
        <v>0</v>
      </c>
      <c r="CQ536">
        <f>GDP!CX537</f>
        <v>0.19616</v>
      </c>
      <c r="CR536">
        <f>GDP!CY537</f>
        <v>0.19614000000000001</v>
      </c>
      <c r="CS536">
        <f>GDP!CZ537</f>
        <v>0.11206000000000001</v>
      </c>
      <c r="CT536">
        <f>GDP!DA537</f>
        <v>8.4080000000000002E-2</v>
      </c>
      <c r="CU536">
        <f>GDP!DB537</f>
        <v>5.6030000000000003E-2</v>
      </c>
      <c r="CV536" s="7">
        <f>GDP!DC537</f>
        <v>0</v>
      </c>
      <c r="CW536">
        <f>GDP!DD537</f>
        <v>0</v>
      </c>
      <c r="CX536">
        <f>GDP!DE537</f>
        <v>0.7601</v>
      </c>
      <c r="CY536">
        <f>GDP!DF537</f>
        <v>0.29418</v>
      </c>
      <c r="CZ536">
        <f>GDP!DG537</f>
        <v>0.16809000000000002</v>
      </c>
      <c r="DA536">
        <f>GDP!DH537</f>
        <v>0.12608999999999998</v>
      </c>
      <c r="DB536">
        <f>GDP!DI537</f>
        <v>8.4080000000000002E-2</v>
      </c>
      <c r="DC536" s="7">
        <f>GDP!DJ537</f>
        <v>0</v>
      </c>
      <c r="DD536">
        <f>GDP!DU537</f>
        <v>0.6444700000000001</v>
      </c>
      <c r="DE536">
        <f>GDP!DV537</f>
        <v>1.4325399999999999</v>
      </c>
      <c r="DF536">
        <f>GDP!DW537</f>
        <v>1</v>
      </c>
      <c r="DG536">
        <f>GDP!EF537</f>
        <v>0</v>
      </c>
      <c r="DH536">
        <f>GDP!EG537</f>
        <v>0</v>
      </c>
      <c r="DI536">
        <f>GDP!EH537</f>
        <v>0</v>
      </c>
      <c r="DJ536">
        <f>GDP!EI537</f>
        <v>1</v>
      </c>
      <c r="DK536">
        <f>GDP!EJ537</f>
        <v>0</v>
      </c>
      <c r="DL536" s="84">
        <v>82.501074891515998</v>
      </c>
      <c r="DM536" t="s">
        <v>145</v>
      </c>
      <c r="DN536">
        <v>68.711329799224004</v>
      </c>
      <c r="DO536" t="s">
        <v>145</v>
      </c>
      <c r="DP536">
        <v>1.6875311401999999</v>
      </c>
      <c r="DQ536">
        <v>8.7617122058999968</v>
      </c>
      <c r="DR536">
        <v>7.0741810656999968</v>
      </c>
      <c r="DS536">
        <v>66.105849100699999</v>
      </c>
      <c r="DT536">
        <v>57.344136894800002</v>
      </c>
      <c r="DU536">
        <v>10986610943.4326</v>
      </c>
      <c r="DV536">
        <v>61240000000</v>
      </c>
      <c r="DW536">
        <f t="shared" si="40"/>
        <v>0.63095933355152467</v>
      </c>
      <c r="DX536">
        <f t="shared" si="41"/>
        <v>3.5170035405497755</v>
      </c>
      <c r="DY536">
        <f t="shared" si="42"/>
        <v>-2.8860442069982506</v>
      </c>
      <c r="DZ536">
        <v>1020070919187.23</v>
      </c>
      <c r="EA536">
        <f t="shared" si="43"/>
        <v>58.582511992053433</v>
      </c>
      <c r="EB536">
        <v>97853000000</v>
      </c>
      <c r="EC536">
        <v>465923763424.55603</v>
      </c>
      <c r="ED536">
        <f t="shared" si="44"/>
        <v>2.5440562004738134</v>
      </c>
    </row>
    <row r="537" spans="1:134" x14ac:dyDescent="0.35">
      <c r="A537" t="s">
        <v>190</v>
      </c>
      <c r="B537" s="7">
        <v>1995</v>
      </c>
      <c r="C537">
        <f>MacroData!D537</f>
        <v>1883.0790000000002</v>
      </c>
      <c r="D537" t="str">
        <f>MacroData!E537</f>
        <v>NA</v>
      </c>
      <c r="E537" t="str">
        <f>MacroData!F537</f>
        <v>NA</v>
      </c>
      <c r="F537">
        <f>MacroData!G537</f>
        <v>1430587000000</v>
      </c>
      <c r="G537">
        <f>MacroData!H537</f>
        <v>1929896125336.48</v>
      </c>
      <c r="H537">
        <f>MacroData!I537</f>
        <v>1883079000000</v>
      </c>
      <c r="I537">
        <f>MacroData!J537</f>
        <v>2478570000000</v>
      </c>
      <c r="J537">
        <f>MacroData!K537</f>
        <v>8.83</v>
      </c>
      <c r="K537">
        <f>MacroData!L537</f>
        <v>10.271000000000001</v>
      </c>
      <c r="L537">
        <f>MacroData!M537</f>
        <v>1060.77099609375</v>
      </c>
      <c r="M537">
        <f>MacroData!N537</f>
        <v>342.85882568359375</v>
      </c>
      <c r="N537">
        <f>MacroData!O537</f>
        <v>8826938</v>
      </c>
      <c r="O537">
        <f>MacroData!P537</f>
        <v>17195399061.151352</v>
      </c>
      <c r="P537">
        <f>MacroData!Q537</f>
        <v>47241213820.129883</v>
      </c>
      <c r="Q537">
        <f>MacroData!R537</f>
        <v>486267000000</v>
      </c>
      <c r="R537">
        <f>MacroData!S537</f>
        <v>2431328786179.8701</v>
      </c>
      <c r="S537">
        <f>MacroData!T537</f>
        <v>357491000000</v>
      </c>
      <c r="T537">
        <f>MacroData!U537</f>
        <v>1142556000000</v>
      </c>
      <c r="U537">
        <f>MacroData!V537</f>
        <v>10.632999999999999</v>
      </c>
      <c r="V537">
        <f>MacroData!W537</f>
        <v>1101.8599999999999</v>
      </c>
      <c r="W537">
        <f>MacroData!X537</f>
        <v>92.403000000000006</v>
      </c>
      <c r="X537">
        <f>MacroData!Y537</f>
        <v>135222184571.903</v>
      </c>
      <c r="Y537">
        <f>MacroData!Z537</f>
        <v>893703000000</v>
      </c>
      <c r="Z537">
        <f>MacroData!AA537</f>
        <v>1059868000000</v>
      </c>
      <c r="AA537">
        <f>MacroData!AB537</f>
        <v>251152000000</v>
      </c>
      <c r="AB537">
        <f>MacroData!AC537</f>
        <v>324352000000</v>
      </c>
      <c r="AC537">
        <f>MacroData!AD537</f>
        <v>835749000000</v>
      </c>
      <c r="AD537">
        <f>MacroData!AE537</f>
        <v>128776000000</v>
      </c>
      <c r="AE537">
        <f>MacroData!AH537</f>
        <v>0</v>
      </c>
      <c r="AF537">
        <f>MacroData!AI537</f>
        <v>0</v>
      </c>
      <c r="AG537">
        <f>MacroData!AJ537</f>
        <v>0</v>
      </c>
      <c r="AH537">
        <f>MacroData!AK537</f>
        <v>0</v>
      </c>
      <c r="AI537">
        <f>MacroData!AL537</f>
        <v>0</v>
      </c>
      <c r="AJ537">
        <f>MacroData!AM537</f>
        <v>2.2842260000000003</v>
      </c>
      <c r="AK537">
        <f>MacroData!AN537</f>
        <v>3.4449206250054494</v>
      </c>
      <c r="AL537" s="31">
        <f>GDP!C538+GDP!J538</f>
        <v>1.1104099999999999</v>
      </c>
      <c r="AM537">
        <f>GDP!D538+GDP!K538</f>
        <v>0</v>
      </c>
      <c r="AN537">
        <f>GDP!E538+GDP!L538</f>
        <v>0.63460000000000005</v>
      </c>
      <c r="AO537">
        <f>GDP!F538+GDP!M538</f>
        <v>0.47598000000000001</v>
      </c>
      <c r="AP537">
        <f>GDP!G538+GDP!N538</f>
        <v>0.31747000000000003</v>
      </c>
      <c r="AQ537">
        <f>GDP!H538+GDP!O538</f>
        <v>0</v>
      </c>
      <c r="AR537" s="7">
        <f>GDP!I538+GDP!P538</f>
        <v>0</v>
      </c>
      <c r="AS537">
        <f>GDP!AE538</f>
        <v>-0.16597000000000001</v>
      </c>
      <c r="AT537">
        <f>GDP!AF538</f>
        <v>0</v>
      </c>
      <c r="AU537">
        <f>GDP!AG538</f>
        <v>-9.4759999999999997E-2</v>
      </c>
      <c r="AV537">
        <f>GDP!AH538</f>
        <v>-7.1099999999999997E-2</v>
      </c>
      <c r="AW537">
        <f>GDP!AI538</f>
        <v>-4.7379999999999999E-2</v>
      </c>
      <c r="AX537">
        <f>GDP!AJ538</f>
        <v>0</v>
      </c>
      <c r="AY537" s="7">
        <f>GDP!AK538</f>
        <v>0</v>
      </c>
      <c r="AZ537">
        <f>GDP!AS538</f>
        <v>0</v>
      </c>
      <c r="BA537">
        <f>GDP!AT538</f>
        <v>0.19614000000000001</v>
      </c>
      <c r="BB537">
        <f>GDP!AU538</f>
        <v>0.11206000000000001</v>
      </c>
      <c r="BC537">
        <f>GDP!AV538</f>
        <v>8.4080000000000002E-2</v>
      </c>
      <c r="BD537">
        <f>GDP!AW538</f>
        <v>5.6030000000000003E-2</v>
      </c>
      <c r="BE537">
        <f>GDP!AX538</f>
        <v>0</v>
      </c>
      <c r="BF537" s="7">
        <f>GDP!AY538</f>
        <v>0</v>
      </c>
      <c r="BG537">
        <f>GDP!AZ538</f>
        <v>0.12003</v>
      </c>
      <c r="BH537">
        <f>GDP!BA538</f>
        <v>0</v>
      </c>
      <c r="BI537">
        <f>GDP!BB538</f>
        <v>6.8919999999999995E-2</v>
      </c>
      <c r="BJ537">
        <f>GDP!BC538</f>
        <v>5.1740000000000001E-2</v>
      </c>
      <c r="BK537">
        <f>GDP!BD538</f>
        <v>3.4569999999999997E-2</v>
      </c>
      <c r="BL537">
        <f>GDP!BE538</f>
        <v>0</v>
      </c>
      <c r="BM537" s="7">
        <f>GDP!BF538</f>
        <v>0</v>
      </c>
      <c r="BN537">
        <f>GDP!BG538+GDP!BN538+GDP!BU538</f>
        <v>0.24407999999999999</v>
      </c>
      <c r="BO537">
        <f>GDP!BH538+GDP!BO538+GDP!BV538</f>
        <v>9.8059999999999994E-2</v>
      </c>
      <c r="BP537">
        <f>GDP!BI538+GDP!BP538+GDP!BW538</f>
        <v>0.1953</v>
      </c>
      <c r="BQ537">
        <f>GDP!BJ538+GDP!BQ538+GDP!BX538</f>
        <v>0.14649000000000001</v>
      </c>
      <c r="BR537">
        <f>GDP!BK538+GDP!BR538+GDP!BY538</f>
        <v>9.7689999999999999E-2</v>
      </c>
      <c r="BS537">
        <f>GDP!BL538+GDP!BS538+GDP!BZ538</f>
        <v>0</v>
      </c>
      <c r="BT537" s="7">
        <f>GDP!BM538+GDP!BT538+GDP!CA538</f>
        <v>0</v>
      </c>
      <c r="BU537">
        <f>GDP!CB538</f>
        <v>1.12649</v>
      </c>
      <c r="BV537">
        <f>GDP!CC538</f>
        <v>0.19611999999999999</v>
      </c>
      <c r="BW537">
        <f>GDP!CD538</f>
        <v>0.75527999999999995</v>
      </c>
      <c r="BX537">
        <f>GDP!CE538</f>
        <v>0.56657999999999997</v>
      </c>
      <c r="BY537">
        <f>GDP!CF538</f>
        <v>0.37776999999999999</v>
      </c>
      <c r="BZ537">
        <f>GDP!CG538</f>
        <v>0</v>
      </c>
      <c r="CA537" s="7">
        <f>GDP!CH538</f>
        <v>0</v>
      </c>
      <c r="CB537">
        <f>GDP!CI538</f>
        <v>0</v>
      </c>
      <c r="CC537">
        <f>GDP!CJ538</f>
        <v>0</v>
      </c>
      <c r="CD537">
        <f>GDP!CK538</f>
        <v>0</v>
      </c>
      <c r="CE537">
        <f>GDP!CL538</f>
        <v>0</v>
      </c>
      <c r="CF537">
        <f>GDP!CM538</f>
        <v>0</v>
      </c>
      <c r="CG537">
        <f>GDP!CN538</f>
        <v>0</v>
      </c>
      <c r="CH537" s="7">
        <f>GDP!CO538</f>
        <v>0</v>
      </c>
      <c r="CI537">
        <f>GDP!CP538</f>
        <v>0.22822999999999999</v>
      </c>
      <c r="CJ537">
        <f>GDP!CQ538</f>
        <v>0</v>
      </c>
      <c r="CK537">
        <f>GDP!CR538</f>
        <v>0.13064999999999999</v>
      </c>
      <c r="CL537">
        <f>GDP!CS538</f>
        <v>9.8030000000000006E-2</v>
      </c>
      <c r="CM537">
        <f>GDP!CT538</f>
        <v>6.5409999999999996E-2</v>
      </c>
      <c r="CN537">
        <f>GDP!CU538</f>
        <v>0</v>
      </c>
      <c r="CO537">
        <f>GDP!CV538</f>
        <v>0</v>
      </c>
      <c r="CP537">
        <f>GDP!CW538</f>
        <v>1.06447</v>
      </c>
      <c r="CQ537">
        <f>GDP!CX538</f>
        <v>0.19614000000000001</v>
      </c>
      <c r="CR537">
        <f>GDP!CY538</f>
        <v>0.72082000000000013</v>
      </c>
      <c r="CS537">
        <f>GDP!CZ538</f>
        <v>0.54069999999999996</v>
      </c>
      <c r="CT537">
        <f>GDP!DA538</f>
        <v>0.36069000000000007</v>
      </c>
      <c r="CU537">
        <f>GDP!DB538</f>
        <v>0</v>
      </c>
      <c r="CV537" s="7">
        <f>GDP!DC538</f>
        <v>0</v>
      </c>
      <c r="CW537">
        <f>GDP!DD538</f>
        <v>1.5988</v>
      </c>
      <c r="CX537">
        <f>GDP!DE538</f>
        <v>0.29418</v>
      </c>
      <c r="CY537">
        <f>GDP!DF538</f>
        <v>1.0812299999999999</v>
      </c>
      <c r="CZ537">
        <f>GDP!DG538</f>
        <v>0.81109999999999993</v>
      </c>
      <c r="DA537">
        <f>GDP!DH538</f>
        <v>0.54086999999999996</v>
      </c>
      <c r="DB537">
        <f>GDP!DI538</f>
        <v>0</v>
      </c>
      <c r="DC537" s="7">
        <f>GDP!DJ538</f>
        <v>0</v>
      </c>
      <c r="DD537">
        <f>GDP!DU538</f>
        <v>2.8828200000000002</v>
      </c>
      <c r="DE537">
        <f>GDP!DV538</f>
        <v>4.3261799999999999</v>
      </c>
      <c r="DF537">
        <f>GDP!DW538</f>
        <v>1</v>
      </c>
      <c r="DG537">
        <f>GDP!EF538</f>
        <v>0</v>
      </c>
      <c r="DH537">
        <f>GDP!EG538</f>
        <v>0</v>
      </c>
      <c r="DI537">
        <f>GDP!EH538</f>
        <v>0</v>
      </c>
      <c r="DJ537">
        <f>GDP!EI538</f>
        <v>1</v>
      </c>
      <c r="DK537">
        <f>GDP!EJ538</f>
        <v>0</v>
      </c>
      <c r="DL537" s="84">
        <v>81.055938549106799</v>
      </c>
      <c r="DM537" s="84">
        <v>69.941800000000001</v>
      </c>
      <c r="DN537">
        <v>68.837148113737996</v>
      </c>
      <c r="DO537" t="s">
        <v>145</v>
      </c>
      <c r="DP537">
        <v>2.3470969934000001</v>
      </c>
      <c r="DQ537">
        <v>7.0296619619999987</v>
      </c>
      <c r="DR537">
        <v>4.6825649685999986</v>
      </c>
      <c r="DS537">
        <v>63.561293954</v>
      </c>
      <c r="DT537">
        <v>56.531631992000001</v>
      </c>
      <c r="DU537">
        <v>10986000000.000299</v>
      </c>
      <c r="DV537">
        <v>63676000000</v>
      </c>
      <c r="DW537">
        <f t="shared" si="40"/>
        <v>0.58340621928237202</v>
      </c>
      <c r="DX537">
        <f t="shared" si="41"/>
        <v>3.3814831985275178</v>
      </c>
      <c r="DY537">
        <f t="shared" si="42"/>
        <v>-2.7980769792451459</v>
      </c>
      <c r="DZ537">
        <v>1056489000000</v>
      </c>
      <c r="EA537">
        <f t="shared" si="43"/>
        <v>56.104337630019771</v>
      </c>
      <c r="EB537">
        <v>96528000000</v>
      </c>
      <c r="EC537">
        <v>480691000000</v>
      </c>
      <c r="ED537">
        <f t="shared" si="44"/>
        <v>3.4158806127872485</v>
      </c>
    </row>
    <row r="538" spans="1:134" x14ac:dyDescent="0.35">
      <c r="A538" t="s">
        <v>190</v>
      </c>
      <c r="B538" s="7">
        <v>1996</v>
      </c>
      <c r="C538">
        <f>MacroData!D538</f>
        <v>1932.0700000000002</v>
      </c>
      <c r="D538">
        <f>MacroData!E538</f>
        <v>97.093999999999994</v>
      </c>
      <c r="E538">
        <f>MacroData!F538</f>
        <v>98.230999999999995</v>
      </c>
      <c r="F538">
        <f>MacroData!G538</f>
        <v>1524917000000</v>
      </c>
      <c r="G538">
        <f>MacroData!H538</f>
        <v>1997950784362.51</v>
      </c>
      <c r="H538">
        <f>MacroData!I538</f>
        <v>1932070000000</v>
      </c>
      <c r="I538">
        <f>MacroData!J538</f>
        <v>2516774000000</v>
      </c>
      <c r="J538">
        <f>MacroData!K538</f>
        <v>6.0190000000000001</v>
      </c>
      <c r="K538">
        <f>MacroData!L538</f>
        <v>8.0549999999999997</v>
      </c>
      <c r="L538">
        <f>MacroData!M538</f>
        <v>1084.66357421875</v>
      </c>
      <c r="M538">
        <f>MacroData!N538</f>
        <v>354.13223266601563</v>
      </c>
      <c r="N538">
        <f>MacroData!O538</f>
        <v>8840997</v>
      </c>
      <c r="O538">
        <f>MacroData!P538</f>
        <v>18249711909.016727</v>
      </c>
      <c r="P538">
        <f>MacroData!Q538</f>
        <v>34960829767.330078</v>
      </c>
      <c r="Q538">
        <f>MacroData!R538</f>
        <v>512275000000</v>
      </c>
      <c r="R538">
        <f>MacroData!S538</f>
        <v>2481813170232.6699</v>
      </c>
      <c r="S538">
        <f>MacroData!T538</f>
        <v>383937000000</v>
      </c>
      <c r="T538">
        <f>MacroData!U538</f>
        <v>1163320000000</v>
      </c>
      <c r="U538">
        <f>MacroData!V538</f>
        <v>11.573</v>
      </c>
      <c r="V538">
        <f>MacroData!W538</f>
        <v>1585.54</v>
      </c>
      <c r="W538">
        <f>MacroData!X538</f>
        <v>101.754</v>
      </c>
      <c r="X538">
        <f>MacroData!Y538</f>
        <v>137673320649.039</v>
      </c>
      <c r="Y538">
        <f>MacroData!Z538</f>
        <v>918231000000</v>
      </c>
      <c r="Z538">
        <f>MacroData!AA538</f>
        <v>1123180000000</v>
      </c>
      <c r="AA538">
        <f>MacroData!AB538</f>
        <v>237841000000</v>
      </c>
      <c r="AB538">
        <f>MacroData!AC538</f>
        <v>317474000000</v>
      </c>
      <c r="AC538">
        <f>MacroData!AD538</f>
        <v>836270000000</v>
      </c>
      <c r="AD538">
        <f>MacroData!AE538</f>
        <v>128338000000</v>
      </c>
      <c r="AE538">
        <f>MacroData!AH538</f>
        <v>0</v>
      </c>
      <c r="AF538">
        <f>MacroData!AI538</f>
        <v>0</v>
      </c>
      <c r="AG538">
        <f>MacroData!AJ538</f>
        <v>0</v>
      </c>
      <c r="AH538">
        <f>MacroData!AK538</f>
        <v>0</v>
      </c>
      <c r="AI538">
        <f>MacroData!AL538</f>
        <v>1</v>
      </c>
      <c r="AJ538">
        <f>MacroData!AM538</f>
        <v>2.2842260000000003</v>
      </c>
      <c r="AK538">
        <f>MacroData!AN538</f>
        <v>3.1772222235089251</v>
      </c>
      <c r="AL538" s="31">
        <f>GDP!C539+GDP!J539</f>
        <v>0</v>
      </c>
      <c r="AM538">
        <f>GDP!D539+GDP!K539</f>
        <v>0.63460000000000005</v>
      </c>
      <c r="AN538">
        <f>GDP!E539+GDP!L539</f>
        <v>0.47598000000000001</v>
      </c>
      <c r="AO538">
        <f>GDP!F539+GDP!M539</f>
        <v>0.31747000000000003</v>
      </c>
      <c r="AP538">
        <f>GDP!G539+GDP!N539</f>
        <v>0</v>
      </c>
      <c r="AQ538">
        <f>GDP!H539+GDP!O539</f>
        <v>0</v>
      </c>
      <c r="AR538" s="7">
        <f>GDP!I539+GDP!P539</f>
        <v>0</v>
      </c>
      <c r="AS538">
        <f>GDP!AE539</f>
        <v>0</v>
      </c>
      <c r="AT538">
        <f>GDP!AF539</f>
        <v>-9.4759999999999997E-2</v>
      </c>
      <c r="AU538">
        <f>GDP!AG539</f>
        <v>-7.1099999999999997E-2</v>
      </c>
      <c r="AV538">
        <f>GDP!AH539</f>
        <v>-4.7379999999999999E-2</v>
      </c>
      <c r="AW538">
        <f>GDP!AI539</f>
        <v>0</v>
      </c>
      <c r="AX538">
        <f>GDP!AJ539</f>
        <v>0</v>
      </c>
      <c r="AY538" s="7">
        <f>GDP!AK539</f>
        <v>0</v>
      </c>
      <c r="AZ538">
        <f>GDP!AS539</f>
        <v>0</v>
      </c>
      <c r="BA538">
        <f>GDP!AT539</f>
        <v>0.11206000000000001</v>
      </c>
      <c r="BB538">
        <f>GDP!AU539</f>
        <v>8.4080000000000002E-2</v>
      </c>
      <c r="BC538">
        <f>GDP!AV539</f>
        <v>5.6030000000000003E-2</v>
      </c>
      <c r="BD538">
        <f>GDP!AW539</f>
        <v>0</v>
      </c>
      <c r="BE538">
        <f>GDP!AX539</f>
        <v>0</v>
      </c>
      <c r="BF538" s="7">
        <f>GDP!AY539</f>
        <v>0</v>
      </c>
      <c r="BG538">
        <f>GDP!AZ539</f>
        <v>0</v>
      </c>
      <c r="BH538">
        <f>GDP!BA539</f>
        <v>6.8919999999999995E-2</v>
      </c>
      <c r="BI538">
        <f>GDP!BB539</f>
        <v>5.1740000000000001E-2</v>
      </c>
      <c r="BJ538">
        <f>GDP!BC539</f>
        <v>3.4569999999999997E-2</v>
      </c>
      <c r="BK538">
        <f>GDP!BD539</f>
        <v>0</v>
      </c>
      <c r="BL538">
        <f>GDP!BE539</f>
        <v>0</v>
      </c>
      <c r="BM538" s="7">
        <f>GDP!BF539</f>
        <v>0</v>
      </c>
      <c r="BN538">
        <f>GDP!BG539+GDP!BN539+GDP!BU539</f>
        <v>0</v>
      </c>
      <c r="BO538">
        <f>GDP!BH539+GDP!BO539+GDP!BV539</f>
        <v>0.1953</v>
      </c>
      <c r="BP538">
        <f>GDP!BI539+GDP!BP539+GDP!BW539</f>
        <v>0.14649000000000001</v>
      </c>
      <c r="BQ538">
        <f>GDP!BJ539+GDP!BQ539+GDP!BX539</f>
        <v>9.7689999999999999E-2</v>
      </c>
      <c r="BR538">
        <f>GDP!BK539+GDP!BR539+GDP!BY539</f>
        <v>0</v>
      </c>
      <c r="BS538">
        <f>GDP!BL539+GDP!BS539+GDP!BZ539</f>
        <v>0</v>
      </c>
      <c r="BT538" s="7">
        <f>GDP!BM539+GDP!BT539+GDP!CA539</f>
        <v>0</v>
      </c>
      <c r="BU538">
        <f>GDP!CB539</f>
        <v>0</v>
      </c>
      <c r="BV538">
        <f>GDP!CC539</f>
        <v>0.75527999999999995</v>
      </c>
      <c r="BW538">
        <f>GDP!CD539</f>
        <v>0.56657999999999997</v>
      </c>
      <c r="BX538">
        <f>GDP!CE539</f>
        <v>0.37776999999999999</v>
      </c>
      <c r="BY538">
        <f>GDP!CF539</f>
        <v>0</v>
      </c>
      <c r="BZ538">
        <f>GDP!CG539</f>
        <v>0</v>
      </c>
      <c r="CA538" s="7">
        <f>GDP!CH539</f>
        <v>0</v>
      </c>
      <c r="CB538">
        <f>GDP!CI539</f>
        <v>0</v>
      </c>
      <c r="CC538">
        <f>GDP!CJ539</f>
        <v>0</v>
      </c>
      <c r="CD538">
        <f>GDP!CK539</f>
        <v>0.13807</v>
      </c>
      <c r="CE538">
        <f>GDP!CL539</f>
        <v>0.13807</v>
      </c>
      <c r="CF538">
        <f>GDP!CM539</f>
        <v>0.13807</v>
      </c>
      <c r="CG538">
        <f>GDP!CN539</f>
        <v>0</v>
      </c>
      <c r="CH538" s="7">
        <f>GDP!CO539</f>
        <v>0</v>
      </c>
      <c r="CI538">
        <f>GDP!CP539</f>
        <v>0</v>
      </c>
      <c r="CJ538">
        <f>GDP!CQ539</f>
        <v>0.13064999999999999</v>
      </c>
      <c r="CK538">
        <f>GDP!CR539</f>
        <v>9.8030000000000006E-2</v>
      </c>
      <c r="CL538">
        <f>GDP!CS539</f>
        <v>6.5409999999999996E-2</v>
      </c>
      <c r="CM538">
        <f>GDP!CT539</f>
        <v>0</v>
      </c>
      <c r="CN538">
        <f>GDP!CU539</f>
        <v>0</v>
      </c>
      <c r="CO538">
        <f>GDP!CV539</f>
        <v>0</v>
      </c>
      <c r="CP538">
        <f>GDP!CW539</f>
        <v>0</v>
      </c>
      <c r="CQ538">
        <f>GDP!CX539</f>
        <v>0.72082000000000013</v>
      </c>
      <c r="CR538">
        <f>GDP!CY539</f>
        <v>0.54069999999999996</v>
      </c>
      <c r="CS538">
        <f>GDP!CZ539</f>
        <v>0.36069000000000007</v>
      </c>
      <c r="CT538">
        <f>GDP!DA539</f>
        <v>0</v>
      </c>
      <c r="CU538">
        <f>GDP!DB539</f>
        <v>0</v>
      </c>
      <c r="CV538" s="7">
        <f>GDP!DC539</f>
        <v>0</v>
      </c>
      <c r="CW538">
        <f>GDP!DD539</f>
        <v>0</v>
      </c>
      <c r="CX538">
        <f>GDP!DE539</f>
        <v>1.0812299999999999</v>
      </c>
      <c r="CY538">
        <f>GDP!DF539</f>
        <v>0.94917000000000007</v>
      </c>
      <c r="CZ538">
        <f>GDP!DG539</f>
        <v>0.67893999999999999</v>
      </c>
      <c r="DA538">
        <f>GDP!DH539</f>
        <v>0.13807</v>
      </c>
      <c r="DB538">
        <f>GDP!DI539</f>
        <v>0</v>
      </c>
      <c r="DC538" s="7">
        <f>GDP!DJ539</f>
        <v>0</v>
      </c>
      <c r="DD538">
        <f>GDP!DU539</f>
        <v>1.6222099999999999</v>
      </c>
      <c r="DE538">
        <f>GDP!DV539</f>
        <v>2.84741</v>
      </c>
      <c r="DF538">
        <f>GDP!DW539</f>
        <v>1</v>
      </c>
      <c r="DG538">
        <f>GDP!EF539</f>
        <v>0</v>
      </c>
      <c r="DH538">
        <f>GDP!EG539</f>
        <v>0</v>
      </c>
      <c r="DI538">
        <f>GDP!EH539</f>
        <v>0</v>
      </c>
      <c r="DJ538">
        <f>GDP!EI539</f>
        <v>1</v>
      </c>
      <c r="DK538">
        <f>GDP!EJ539</f>
        <v>0</v>
      </c>
      <c r="DL538" s="84">
        <v>84.360394084950002</v>
      </c>
      <c r="DM538" s="84">
        <v>70.341399999999993</v>
      </c>
      <c r="DN538">
        <v>69.214793977634997</v>
      </c>
      <c r="DO538">
        <v>-18.5</v>
      </c>
      <c r="DP538">
        <v>2.6912118992999998</v>
      </c>
      <c r="DQ538">
        <v>3.1108339393000008</v>
      </c>
      <c r="DR538">
        <v>0.41962204000000103</v>
      </c>
      <c r="DS538">
        <v>61.4654683873</v>
      </c>
      <c r="DT538">
        <v>58.354634447999999</v>
      </c>
      <c r="DU538">
        <v>1821000000.00001</v>
      </c>
      <c r="DV538">
        <v>65768000000</v>
      </c>
      <c r="DW538">
        <f t="shared" si="40"/>
        <v>9.4251243484967426E-2</v>
      </c>
      <c r="DX538">
        <f t="shared" si="41"/>
        <v>3.4040174527838016</v>
      </c>
      <c r="DY538">
        <f t="shared" si="42"/>
        <v>-3.309766209298834</v>
      </c>
      <c r="DZ538">
        <v>1055724000000</v>
      </c>
      <c r="EA538">
        <f t="shared" si="43"/>
        <v>54.642119591940251</v>
      </c>
      <c r="EB538">
        <v>95433000000</v>
      </c>
      <c r="EC538">
        <v>500199000000</v>
      </c>
      <c r="ED538">
        <f t="shared" si="44"/>
        <v>3.9095342747979247</v>
      </c>
    </row>
    <row r="539" spans="1:134" x14ac:dyDescent="0.35">
      <c r="A539" t="s">
        <v>190</v>
      </c>
      <c r="B539" s="7">
        <v>1997</v>
      </c>
      <c r="C539">
        <f>MacroData!D539</f>
        <v>2021.461</v>
      </c>
      <c r="D539">
        <f>MacroData!E539</f>
        <v>98.864000000000004</v>
      </c>
      <c r="E539">
        <f>MacroData!F539</f>
        <v>100.583</v>
      </c>
      <c r="F539">
        <f>MacroData!G539</f>
        <v>1563328000000</v>
      </c>
      <c r="G539">
        <f>MacroData!H539</f>
        <v>2082813698403.6001</v>
      </c>
      <c r="H539">
        <f>MacroData!I539</f>
        <v>2021461000000</v>
      </c>
      <c r="I539">
        <f>MacroData!J539</f>
        <v>2595154000000</v>
      </c>
      <c r="J539">
        <f>MacroData!K539</f>
        <v>4.4269999999999996</v>
      </c>
      <c r="K539">
        <f>MacroData!L539</f>
        <v>6.6529999999999996</v>
      </c>
      <c r="L539">
        <f>MacroData!M539</f>
        <v>1123.071533203125</v>
      </c>
      <c r="M539">
        <f>MacroData!N539</f>
        <v>357.54983520507813</v>
      </c>
      <c r="N539">
        <f>MacroData!O539</f>
        <v>8846062</v>
      </c>
      <c r="O539">
        <f>MacroData!P539</f>
        <v>18946204452.834</v>
      </c>
      <c r="P539">
        <f>MacroData!Q539</f>
        <v>68784007010.450195</v>
      </c>
      <c r="Q539">
        <f>MacroData!R539</f>
        <v>520162000000</v>
      </c>
      <c r="R539">
        <f>MacroData!S539</f>
        <v>2526369992989.5498</v>
      </c>
      <c r="S539">
        <f>MacroData!T539</f>
        <v>402562000000</v>
      </c>
      <c r="T539">
        <f>MacroData!U539</f>
        <v>1196832000000</v>
      </c>
      <c r="U539">
        <f>MacroData!V539</f>
        <v>11.839</v>
      </c>
      <c r="V539">
        <f>MacroData!W539</f>
        <v>2175.5100000000002</v>
      </c>
      <c r="W539">
        <f>MacroData!X539</f>
        <v>98.194999999999993</v>
      </c>
      <c r="X539">
        <f>MacroData!Y539</f>
        <v>141544580645.22101</v>
      </c>
      <c r="Y539">
        <f>MacroData!Z539</f>
        <v>957611000000</v>
      </c>
      <c r="Z539">
        <f>MacroData!AA539</f>
        <v>1160441000000</v>
      </c>
      <c r="AA539">
        <f>MacroData!AB539</f>
        <v>229481000000</v>
      </c>
      <c r="AB539">
        <f>MacroData!AC539</f>
        <v>320112000000</v>
      </c>
      <c r="AC539">
        <f>MacroData!AD539</f>
        <v>835936000000</v>
      </c>
      <c r="AD539">
        <f>MacroData!AE539</f>
        <v>117600000000</v>
      </c>
      <c r="AE539">
        <f>MacroData!AH539</f>
        <v>0</v>
      </c>
      <c r="AF539">
        <f>MacroData!AI539</f>
        <v>0</v>
      </c>
      <c r="AG539">
        <f>MacroData!AJ539</f>
        <v>0</v>
      </c>
      <c r="AH539">
        <f>MacroData!AK539</f>
        <v>0</v>
      </c>
      <c r="AI539">
        <f>MacroData!AL539</f>
        <v>0</v>
      </c>
      <c r="AJ539">
        <f>MacroData!AM539</f>
        <v>2.0699405</v>
      </c>
      <c r="AK539">
        <f>MacroData!AN539</f>
        <v>3.1690476224535984</v>
      </c>
      <c r="AL539" s="31">
        <f>GDP!C540+GDP!J540</f>
        <v>0</v>
      </c>
      <c r="AM539">
        <f>GDP!D540+GDP!K540</f>
        <v>0.47598000000000001</v>
      </c>
      <c r="AN539">
        <f>GDP!E540+GDP!L540</f>
        <v>0.31747000000000003</v>
      </c>
      <c r="AO539">
        <f>GDP!F540+GDP!M540</f>
        <v>0</v>
      </c>
      <c r="AP539">
        <f>GDP!G540+GDP!N540</f>
        <v>0</v>
      </c>
      <c r="AQ539">
        <f>GDP!H540+GDP!O540</f>
        <v>0</v>
      </c>
      <c r="AR539" s="7">
        <f>GDP!I540+GDP!P540</f>
        <v>0</v>
      </c>
      <c r="AS539">
        <f>GDP!AE540</f>
        <v>0</v>
      </c>
      <c r="AT539">
        <f>GDP!AF540</f>
        <v>-7.1099999999999997E-2</v>
      </c>
      <c r="AU539">
        <f>GDP!AG540</f>
        <v>-4.7379999999999999E-2</v>
      </c>
      <c r="AV539">
        <f>GDP!AH540</f>
        <v>0</v>
      </c>
      <c r="AW539">
        <f>GDP!AI540</f>
        <v>0</v>
      </c>
      <c r="AX539">
        <f>GDP!AJ540</f>
        <v>0</v>
      </c>
      <c r="AY539" s="7">
        <f>GDP!AK540</f>
        <v>0</v>
      </c>
      <c r="AZ539">
        <f>GDP!AS540</f>
        <v>0</v>
      </c>
      <c r="BA539">
        <f>GDP!AT540</f>
        <v>8.4080000000000002E-2</v>
      </c>
      <c r="BB539">
        <f>GDP!AU540</f>
        <v>5.6030000000000003E-2</v>
      </c>
      <c r="BC539">
        <f>GDP!AV540</f>
        <v>0</v>
      </c>
      <c r="BD539">
        <f>GDP!AW540</f>
        <v>0</v>
      </c>
      <c r="BE539">
        <f>GDP!AX540</f>
        <v>0</v>
      </c>
      <c r="BF539" s="7">
        <f>GDP!AY540</f>
        <v>0</v>
      </c>
      <c r="BG539">
        <f>GDP!AZ540</f>
        <v>0</v>
      </c>
      <c r="BH539">
        <f>GDP!BA540</f>
        <v>5.1740000000000001E-2</v>
      </c>
      <c r="BI539">
        <f>GDP!BB540</f>
        <v>3.4569999999999997E-2</v>
      </c>
      <c r="BJ539">
        <f>GDP!BC540</f>
        <v>0</v>
      </c>
      <c r="BK539">
        <f>GDP!BD540</f>
        <v>0</v>
      </c>
      <c r="BL539">
        <f>GDP!BE540</f>
        <v>0</v>
      </c>
      <c r="BM539" s="7">
        <f>GDP!BF540</f>
        <v>0</v>
      </c>
      <c r="BN539">
        <f>GDP!BG540+GDP!BN540+GDP!BU540</f>
        <v>0</v>
      </c>
      <c r="BO539">
        <f>GDP!BH540+GDP!BO540+GDP!BV540</f>
        <v>0.14649000000000001</v>
      </c>
      <c r="BP539">
        <f>GDP!BI540+GDP!BP540+GDP!BW540</f>
        <v>9.7689999999999999E-2</v>
      </c>
      <c r="BQ539">
        <f>GDP!BJ540+GDP!BQ540+GDP!BX540</f>
        <v>0</v>
      </c>
      <c r="BR539">
        <f>GDP!BK540+GDP!BR540+GDP!BY540</f>
        <v>0</v>
      </c>
      <c r="BS539">
        <f>GDP!BL540+GDP!BS540+GDP!BZ540</f>
        <v>0</v>
      </c>
      <c r="BT539" s="7">
        <f>GDP!BM540+GDP!BT540+GDP!CA540</f>
        <v>0</v>
      </c>
      <c r="BU539">
        <f>GDP!CB540</f>
        <v>0</v>
      </c>
      <c r="BV539">
        <f>GDP!CC540</f>
        <v>0.56657999999999997</v>
      </c>
      <c r="BW539">
        <f>GDP!CD540</f>
        <v>0.37776999999999999</v>
      </c>
      <c r="BX539">
        <f>GDP!CE540</f>
        <v>0</v>
      </c>
      <c r="BY539">
        <f>GDP!CF540</f>
        <v>0</v>
      </c>
      <c r="BZ539">
        <f>GDP!CG540</f>
        <v>0</v>
      </c>
      <c r="CA539" s="7">
        <f>GDP!CH540</f>
        <v>0</v>
      </c>
      <c r="CB539">
        <f>GDP!CI540</f>
        <v>0</v>
      </c>
      <c r="CC539">
        <f>GDP!CJ540</f>
        <v>0.13807</v>
      </c>
      <c r="CD539">
        <f>GDP!CK540</f>
        <v>0.13807</v>
      </c>
      <c r="CE539">
        <f>GDP!CL540</f>
        <v>0.13807</v>
      </c>
      <c r="CF539">
        <f>GDP!CM540</f>
        <v>0</v>
      </c>
      <c r="CG539">
        <f>GDP!CN540</f>
        <v>0</v>
      </c>
      <c r="CH539" s="7">
        <f>GDP!CO540</f>
        <v>0</v>
      </c>
      <c r="CI539">
        <f>GDP!CP540</f>
        <v>0</v>
      </c>
      <c r="CJ539">
        <f>GDP!CQ540</f>
        <v>9.8030000000000006E-2</v>
      </c>
      <c r="CK539">
        <f>GDP!CR540</f>
        <v>6.5409999999999996E-2</v>
      </c>
      <c r="CL539">
        <f>GDP!CS540</f>
        <v>0</v>
      </c>
      <c r="CM539">
        <f>GDP!CT540</f>
        <v>0</v>
      </c>
      <c r="CN539">
        <f>GDP!CU540</f>
        <v>0</v>
      </c>
      <c r="CO539">
        <f>GDP!CV540</f>
        <v>0</v>
      </c>
      <c r="CP539">
        <f>GDP!CW540</f>
        <v>0</v>
      </c>
      <c r="CQ539">
        <f>GDP!CX540</f>
        <v>0.54069999999999996</v>
      </c>
      <c r="CR539">
        <f>GDP!CY540</f>
        <v>0.36069000000000007</v>
      </c>
      <c r="CS539">
        <f>GDP!CZ540</f>
        <v>0</v>
      </c>
      <c r="CT539">
        <f>GDP!DA540</f>
        <v>0</v>
      </c>
      <c r="CU539">
        <f>GDP!DB540</f>
        <v>0</v>
      </c>
      <c r="CV539" s="7">
        <f>GDP!DC540</f>
        <v>0</v>
      </c>
      <c r="CW539">
        <f>GDP!DD540</f>
        <v>0</v>
      </c>
      <c r="CX539">
        <f>GDP!DE540</f>
        <v>0.94917000000000007</v>
      </c>
      <c r="CY539">
        <f>GDP!DF540</f>
        <v>0.67893999999999999</v>
      </c>
      <c r="CZ539">
        <f>GDP!DG540</f>
        <v>0.13807</v>
      </c>
      <c r="DA539">
        <f>GDP!DH540</f>
        <v>0</v>
      </c>
      <c r="DB539">
        <f>GDP!DI540</f>
        <v>0</v>
      </c>
      <c r="DC539" s="7">
        <f>GDP!DJ540</f>
        <v>0</v>
      </c>
      <c r="DD539">
        <f>GDP!DU540</f>
        <v>0.90139000000000002</v>
      </c>
      <c r="DE539">
        <f>GDP!DV540</f>
        <v>1.7661800000000001</v>
      </c>
      <c r="DF539">
        <f>GDP!DW540</f>
        <v>0</v>
      </c>
      <c r="DG539">
        <f>GDP!EF540</f>
        <v>0</v>
      </c>
      <c r="DH539">
        <f>GDP!EG540</f>
        <v>0</v>
      </c>
      <c r="DI539">
        <f>GDP!EH540</f>
        <v>0</v>
      </c>
      <c r="DJ539">
        <f>GDP!EI540</f>
        <v>1</v>
      </c>
      <c r="DK539">
        <f>GDP!EJ540</f>
        <v>0</v>
      </c>
      <c r="DL539" s="84">
        <v>82.977442177602796</v>
      </c>
      <c r="DM539" s="84">
        <v>68.037099999999995</v>
      </c>
      <c r="DN539">
        <v>68.038518983619994</v>
      </c>
      <c r="DO539">
        <v>-17</v>
      </c>
      <c r="DP539">
        <v>2.9328337683000001</v>
      </c>
      <c r="DQ539">
        <v>1.5727987051000056</v>
      </c>
      <c r="DR539">
        <v>-1.3600350631999945</v>
      </c>
      <c r="DS539">
        <v>59.212106701400003</v>
      </c>
      <c r="DT539">
        <v>57.639307996299998</v>
      </c>
      <c r="DU539">
        <v>12284000000</v>
      </c>
      <c r="DV539">
        <v>67626000000</v>
      </c>
      <c r="DW539">
        <f t="shared" si="40"/>
        <v>0.60767929730031889</v>
      </c>
      <c r="DX539">
        <f t="shared" si="41"/>
        <v>3.3454021620995902</v>
      </c>
      <c r="DY539">
        <f t="shared" si="42"/>
        <v>-2.7377228647992711</v>
      </c>
      <c r="DZ539">
        <v>1062904000000</v>
      </c>
      <c r="EA539">
        <f t="shared" si="43"/>
        <v>52.580979796295843</v>
      </c>
      <c r="EB539">
        <v>87947000000</v>
      </c>
      <c r="EC539">
        <v>513097000000</v>
      </c>
      <c r="ED539">
        <f t="shared" si="44"/>
        <v>4.2372932140022996</v>
      </c>
    </row>
    <row r="540" spans="1:134" x14ac:dyDescent="0.35">
      <c r="A540" t="s">
        <v>190</v>
      </c>
      <c r="B540" s="7">
        <v>1998</v>
      </c>
      <c r="C540">
        <f>MacroData!D540</f>
        <v>2121.9690000000001</v>
      </c>
      <c r="D540">
        <f>MacroData!E540</f>
        <v>100.027</v>
      </c>
      <c r="E540">
        <f>MacroData!F540</f>
        <v>101.139</v>
      </c>
      <c r="F540">
        <f>MacroData!G540</f>
        <v>1625666000000</v>
      </c>
      <c r="G540">
        <f>MacroData!H540</f>
        <v>2161473024073.6399</v>
      </c>
      <c r="H540">
        <f>MacroData!I540</f>
        <v>2121969000000</v>
      </c>
      <c r="I540">
        <f>MacroData!J540</f>
        <v>2702325000000</v>
      </c>
      <c r="J540">
        <f>MacroData!K540</f>
        <v>4.3630000000000004</v>
      </c>
      <c r="K540">
        <f>MacroData!L540</f>
        <v>5.0209999999999999</v>
      </c>
      <c r="L540">
        <f>MacroData!M540</f>
        <v>1167.967041015625</v>
      </c>
      <c r="M540">
        <f>MacroData!N540</f>
        <v>395.88717651367188</v>
      </c>
      <c r="N540">
        <f>MacroData!O540</f>
        <v>8850973</v>
      </c>
      <c r="O540">
        <f>MacroData!P540</f>
        <v>17043954953.34623</v>
      </c>
      <c r="P540">
        <f>MacroData!Q540</f>
        <v>67290189261.330078</v>
      </c>
      <c r="Q540">
        <f>MacroData!R540</f>
        <v>560084000000</v>
      </c>
      <c r="R540">
        <f>MacroData!S540</f>
        <v>2635034810738.6699</v>
      </c>
      <c r="S540">
        <f>MacroData!T540</f>
        <v>438081000000</v>
      </c>
      <c r="T540">
        <f>MacroData!U540</f>
        <v>1235651000000</v>
      </c>
      <c r="U540">
        <f>MacroData!V540</f>
        <v>9.8559999999999999</v>
      </c>
      <c r="V540">
        <f>MacroData!W540</f>
        <v>2456.61</v>
      </c>
      <c r="W540">
        <f>MacroData!X540</f>
        <v>99.227999999999994</v>
      </c>
      <c r="X540">
        <f>MacroData!Y540</f>
        <v>146217332900.422</v>
      </c>
      <c r="Y540">
        <f>MacroData!Z540</f>
        <v>993734000000</v>
      </c>
      <c r="Z540">
        <f>MacroData!AA540</f>
        <v>1227908000000</v>
      </c>
      <c r="AA540">
        <f>MacroData!AB540</f>
        <v>228508000000</v>
      </c>
      <c r="AB540">
        <f>MacroData!AC540</f>
        <v>339812000000</v>
      </c>
      <c r="AC540">
        <f>MacroData!AD540</f>
        <v>866270000000</v>
      </c>
      <c r="AD540">
        <f>MacroData!AE540</f>
        <v>122003000000</v>
      </c>
      <c r="AE540">
        <f>MacroData!AH540</f>
        <v>0</v>
      </c>
      <c r="AF540">
        <f>MacroData!AI540</f>
        <v>0</v>
      </c>
      <c r="AG540">
        <f>MacroData!AJ540</f>
        <v>0</v>
      </c>
      <c r="AH540">
        <f>MacroData!AK540</f>
        <v>0</v>
      </c>
      <c r="AI540">
        <f>MacroData!AL540</f>
        <v>0</v>
      </c>
      <c r="AJ540">
        <f>MacroData!AM540</f>
        <v>2.0699405</v>
      </c>
      <c r="AK540">
        <f>MacroData!AN540</f>
        <v>2.9580952383223034</v>
      </c>
      <c r="AL540" s="31">
        <f>GDP!C541+GDP!J541</f>
        <v>0</v>
      </c>
      <c r="AM540">
        <f>GDP!D541+GDP!K541</f>
        <v>0.31747000000000003</v>
      </c>
      <c r="AN540">
        <f>GDP!E541+GDP!L541</f>
        <v>0</v>
      </c>
      <c r="AO540">
        <f>GDP!F541+GDP!M541</f>
        <v>0</v>
      </c>
      <c r="AP540">
        <f>GDP!G541+GDP!N541</f>
        <v>0</v>
      </c>
      <c r="AQ540">
        <f>GDP!H541+GDP!O541</f>
        <v>0</v>
      </c>
      <c r="AR540" s="7">
        <f>GDP!I541+GDP!P541</f>
        <v>0</v>
      </c>
      <c r="AS540">
        <f>GDP!AE541</f>
        <v>0</v>
      </c>
      <c r="AT540">
        <f>GDP!AF541</f>
        <v>-4.7379999999999999E-2</v>
      </c>
      <c r="AU540">
        <f>GDP!AG541</f>
        <v>0</v>
      </c>
      <c r="AV540">
        <f>GDP!AH541</f>
        <v>0</v>
      </c>
      <c r="AW540">
        <f>GDP!AI541</f>
        <v>0</v>
      </c>
      <c r="AX540">
        <f>GDP!AJ541</f>
        <v>0</v>
      </c>
      <c r="AY540" s="7">
        <f>GDP!AK541</f>
        <v>0</v>
      </c>
      <c r="AZ540">
        <f>GDP!AS541</f>
        <v>0</v>
      </c>
      <c r="BA540">
        <f>GDP!AT541</f>
        <v>5.6030000000000003E-2</v>
      </c>
      <c r="BB540">
        <f>GDP!AU541</f>
        <v>0</v>
      </c>
      <c r="BC540">
        <f>GDP!AV541</f>
        <v>0</v>
      </c>
      <c r="BD540">
        <f>GDP!AW541</f>
        <v>0</v>
      </c>
      <c r="BE540">
        <f>GDP!AX541</f>
        <v>0</v>
      </c>
      <c r="BF540" s="7">
        <f>GDP!AY541</f>
        <v>0</v>
      </c>
      <c r="BG540">
        <f>GDP!AZ541</f>
        <v>0</v>
      </c>
      <c r="BH540">
        <f>GDP!BA541</f>
        <v>3.4569999999999997E-2</v>
      </c>
      <c r="BI540">
        <f>GDP!BB541</f>
        <v>0</v>
      </c>
      <c r="BJ540">
        <f>GDP!BC541</f>
        <v>0</v>
      </c>
      <c r="BK540">
        <f>GDP!BD541</f>
        <v>0</v>
      </c>
      <c r="BL540">
        <f>GDP!BE541</f>
        <v>0</v>
      </c>
      <c r="BM540" s="7">
        <f>GDP!BF541</f>
        <v>0</v>
      </c>
      <c r="BN540">
        <f>GDP!BG541+GDP!BN541+GDP!BU541</f>
        <v>0</v>
      </c>
      <c r="BO540">
        <f>GDP!BH541+GDP!BO541+GDP!BV541</f>
        <v>9.7689999999999999E-2</v>
      </c>
      <c r="BP540">
        <f>GDP!BI541+GDP!BP541+GDP!BW541</f>
        <v>0</v>
      </c>
      <c r="BQ540">
        <f>GDP!BJ541+GDP!BQ541+GDP!BX541</f>
        <v>0</v>
      </c>
      <c r="BR540">
        <f>GDP!BK541+GDP!BR541+GDP!BY541</f>
        <v>0</v>
      </c>
      <c r="BS540">
        <f>GDP!BL541+GDP!BS541+GDP!BZ541</f>
        <v>0</v>
      </c>
      <c r="BT540" s="7">
        <f>GDP!BM541+GDP!BT541+GDP!CA541</f>
        <v>0</v>
      </c>
      <c r="BU540">
        <f>GDP!CB541</f>
        <v>0</v>
      </c>
      <c r="BV540">
        <f>GDP!CC541</f>
        <v>0.37776999999999999</v>
      </c>
      <c r="BW540">
        <f>GDP!CD541</f>
        <v>0</v>
      </c>
      <c r="BX540">
        <f>GDP!CE541</f>
        <v>0</v>
      </c>
      <c r="BY540">
        <f>GDP!CF541</f>
        <v>0</v>
      </c>
      <c r="BZ540">
        <f>GDP!CG541</f>
        <v>0</v>
      </c>
      <c r="CA540" s="7">
        <f>GDP!CH541</f>
        <v>0</v>
      </c>
      <c r="CB540">
        <f>GDP!CI541</f>
        <v>0</v>
      </c>
      <c r="CC540">
        <f>GDP!CJ541</f>
        <v>0.13807</v>
      </c>
      <c r="CD540">
        <f>GDP!CK541</f>
        <v>0.13807</v>
      </c>
      <c r="CE540">
        <f>GDP!CL541</f>
        <v>0</v>
      </c>
      <c r="CF540">
        <f>GDP!CM541</f>
        <v>0</v>
      </c>
      <c r="CG540">
        <f>GDP!CN541</f>
        <v>0</v>
      </c>
      <c r="CH540" s="7">
        <f>GDP!CO541</f>
        <v>0</v>
      </c>
      <c r="CI540">
        <f>GDP!CP541</f>
        <v>0</v>
      </c>
      <c r="CJ540">
        <f>GDP!CQ541</f>
        <v>6.5409999999999996E-2</v>
      </c>
      <c r="CK540">
        <f>GDP!CR541</f>
        <v>0</v>
      </c>
      <c r="CL540">
        <f>GDP!CS541</f>
        <v>0</v>
      </c>
      <c r="CM540">
        <f>GDP!CT541</f>
        <v>0</v>
      </c>
      <c r="CN540">
        <f>GDP!CU541</f>
        <v>0</v>
      </c>
      <c r="CO540">
        <f>GDP!CV541</f>
        <v>0</v>
      </c>
      <c r="CP540">
        <f>GDP!CW541</f>
        <v>0</v>
      </c>
      <c r="CQ540">
        <f>GDP!CX541</f>
        <v>0.36069000000000007</v>
      </c>
      <c r="CR540">
        <f>GDP!CY541</f>
        <v>0</v>
      </c>
      <c r="CS540">
        <f>GDP!CZ541</f>
        <v>0</v>
      </c>
      <c r="CT540">
        <f>GDP!DA541</f>
        <v>0</v>
      </c>
      <c r="CU540">
        <f>GDP!DB541</f>
        <v>0</v>
      </c>
      <c r="CV540" s="7">
        <f>GDP!DC541</f>
        <v>0</v>
      </c>
      <c r="CW540">
        <f>GDP!DD541</f>
        <v>0</v>
      </c>
      <c r="CX540">
        <f>GDP!DE541</f>
        <v>0.67893999999999999</v>
      </c>
      <c r="CY540">
        <f>GDP!DF541</f>
        <v>0.13807</v>
      </c>
      <c r="CZ540">
        <f>GDP!DG541</f>
        <v>0</v>
      </c>
      <c r="DA540">
        <f>GDP!DH541</f>
        <v>0</v>
      </c>
      <c r="DB540">
        <f>GDP!DI541</f>
        <v>0</v>
      </c>
      <c r="DC540" s="7">
        <f>GDP!DJ541</f>
        <v>0</v>
      </c>
      <c r="DD540">
        <f>GDP!DU541</f>
        <v>0.36069000000000007</v>
      </c>
      <c r="DE540">
        <f>GDP!DV541</f>
        <v>0.81701000000000001</v>
      </c>
      <c r="DF540">
        <f>GDP!DW541</f>
        <v>0</v>
      </c>
      <c r="DG540">
        <f>GDP!EF541</f>
        <v>0</v>
      </c>
      <c r="DH540">
        <f>GDP!EG541</f>
        <v>0</v>
      </c>
      <c r="DI540">
        <f>GDP!EH541</f>
        <v>0</v>
      </c>
      <c r="DJ540">
        <f>GDP!EI541</f>
        <v>1</v>
      </c>
      <c r="DK540">
        <f>GDP!EJ541</f>
        <v>0</v>
      </c>
      <c r="DL540" s="84">
        <v>81.987769033848494</v>
      </c>
      <c r="DM540" s="84">
        <v>66.689400000000006</v>
      </c>
      <c r="DN540">
        <v>65.793948441317994</v>
      </c>
      <c r="DO540">
        <v>58.5</v>
      </c>
      <c r="DP540">
        <v>2.5266391086</v>
      </c>
      <c r="DQ540">
        <v>-0.83842742080000221</v>
      </c>
      <c r="DR540">
        <v>-3.3650665294000022</v>
      </c>
      <c r="DS540">
        <v>56.9926128663</v>
      </c>
      <c r="DT540">
        <v>57.831040287100002</v>
      </c>
      <c r="DU540">
        <v>-16912000000.000099</v>
      </c>
      <c r="DV540">
        <v>70009000000</v>
      </c>
      <c r="DW540">
        <f t="shared" si="40"/>
        <v>-0.79699562057693119</v>
      </c>
      <c r="DX540">
        <f t="shared" si="41"/>
        <v>3.2992470672285972</v>
      </c>
      <c r="DY540">
        <f t="shared" si="42"/>
        <v>-4.0962426878055282</v>
      </c>
      <c r="DZ540">
        <v>1111721000000</v>
      </c>
      <c r="EA540">
        <f t="shared" si="43"/>
        <v>52.391010424751727</v>
      </c>
      <c r="EB540">
        <v>92037000000</v>
      </c>
      <c r="EC540">
        <v>540897000000</v>
      </c>
      <c r="ED540">
        <f t="shared" si="44"/>
        <v>3.7135421910172361</v>
      </c>
    </row>
    <row r="541" spans="1:134" x14ac:dyDescent="0.35">
      <c r="A541" t="s">
        <v>190</v>
      </c>
      <c r="B541" s="7">
        <v>1999</v>
      </c>
      <c r="C541">
        <f>MacroData!D541</f>
        <v>2234.92</v>
      </c>
      <c r="D541">
        <f>MacroData!E541</f>
        <v>100.492</v>
      </c>
      <c r="E541">
        <f>MacroData!F541</f>
        <v>99.638999999999996</v>
      </c>
      <c r="F541">
        <f>MacroData!G541</f>
        <v>1501502000000</v>
      </c>
      <c r="G541">
        <f>MacroData!H541</f>
        <v>2250503667173.9199</v>
      </c>
      <c r="H541">
        <f>MacroData!I541</f>
        <v>2234920000000</v>
      </c>
      <c r="I541">
        <f>MacroData!J541</f>
        <v>2817842000000</v>
      </c>
      <c r="J541">
        <f>MacroData!K541</f>
        <v>3.33</v>
      </c>
      <c r="K541">
        <f>MacroData!L541</f>
        <v>4.9790000000000001</v>
      </c>
      <c r="L541">
        <f>MacroData!M541</f>
        <v>1226.140380859375</v>
      </c>
      <c r="M541">
        <f>MacroData!N541</f>
        <v>437.20468139648438</v>
      </c>
      <c r="N541">
        <f>MacroData!O541</f>
        <v>8857874</v>
      </c>
      <c r="O541">
        <f>MacroData!P541</f>
        <v>16834624038.738829</v>
      </c>
      <c r="P541">
        <f>MacroData!Q541</f>
        <v>80813281958.319824</v>
      </c>
      <c r="Q541">
        <f>MacroData!R541</f>
        <v>597874000000</v>
      </c>
      <c r="R541">
        <f>MacroData!S541</f>
        <v>2737028718041.6802</v>
      </c>
      <c r="S541">
        <f>MacroData!T541</f>
        <v>471232000000</v>
      </c>
      <c r="T541">
        <f>MacroData!U541</f>
        <v>1284332000000</v>
      </c>
      <c r="U541">
        <f>MacroData!V541</f>
        <v>8.3239999999999998</v>
      </c>
      <c r="V541">
        <f>MacroData!W541</f>
        <v>4298.66</v>
      </c>
      <c r="W541">
        <f>MacroData!X541</f>
        <v>100.245</v>
      </c>
      <c r="X541">
        <f>MacroData!Y541</f>
        <v>152109074598.358</v>
      </c>
      <c r="Y541">
        <f>MacroData!Z541</f>
        <v>1049034000000</v>
      </c>
      <c r="Z541">
        <f>MacroData!AA541</f>
        <v>1278789000000</v>
      </c>
      <c r="AA541">
        <f>MacroData!AB541</f>
        <v>226409000000</v>
      </c>
      <c r="AB541">
        <f>MacroData!AC541</f>
        <v>352372000000</v>
      </c>
      <c r="AC541">
        <f>MacroData!AD541</f>
        <v>878329000000</v>
      </c>
      <c r="AD541">
        <f>MacroData!AE541</f>
        <v>126642000000</v>
      </c>
      <c r="AE541">
        <f>MacroData!AH541</f>
        <v>0</v>
      </c>
      <c r="AF541">
        <f>MacroData!AI541</f>
        <v>0</v>
      </c>
      <c r="AG541">
        <f>MacroData!AJ541</f>
        <v>0</v>
      </c>
      <c r="AH541">
        <f>MacroData!AK541</f>
        <v>0</v>
      </c>
      <c r="AI541">
        <f>MacroData!AL541</f>
        <v>0</v>
      </c>
      <c r="AJ541">
        <f>MacroData!AM541</f>
        <v>2.0461309999999999</v>
      </c>
      <c r="AK541">
        <f>MacroData!AN541</f>
        <v>2.9281904810950867</v>
      </c>
      <c r="AL541" s="31">
        <f>GDP!C542+GDP!J542</f>
        <v>0</v>
      </c>
      <c r="AM541">
        <f>GDP!D542+GDP!K542</f>
        <v>0</v>
      </c>
      <c r="AN541">
        <f>GDP!E542+GDP!L542</f>
        <v>0</v>
      </c>
      <c r="AO541">
        <f>GDP!F542+GDP!M542</f>
        <v>0</v>
      </c>
      <c r="AP541">
        <f>GDP!G542+GDP!N542</f>
        <v>0</v>
      </c>
      <c r="AQ541">
        <f>GDP!H542+GDP!O542</f>
        <v>0</v>
      </c>
      <c r="AR541" s="7">
        <f>GDP!I542+GDP!P542</f>
        <v>0</v>
      </c>
      <c r="AS541">
        <f>GDP!AE542</f>
        <v>0</v>
      </c>
      <c r="AT541">
        <f>GDP!AF542</f>
        <v>0</v>
      </c>
      <c r="AU541">
        <f>GDP!AG542</f>
        <v>0</v>
      </c>
      <c r="AV541">
        <f>GDP!AH542</f>
        <v>0</v>
      </c>
      <c r="AW541">
        <f>GDP!AI542</f>
        <v>0</v>
      </c>
      <c r="AX541">
        <f>GDP!AJ542</f>
        <v>0</v>
      </c>
      <c r="AY541" s="7">
        <f>GDP!AK542</f>
        <v>0</v>
      </c>
      <c r="AZ541">
        <f>GDP!AS542</f>
        <v>0</v>
      </c>
      <c r="BA541">
        <f>GDP!AT542</f>
        <v>0</v>
      </c>
      <c r="BB541">
        <f>GDP!AU542</f>
        <v>0</v>
      </c>
      <c r="BC541">
        <f>GDP!AV542</f>
        <v>0</v>
      </c>
      <c r="BD541">
        <f>GDP!AW542</f>
        <v>0</v>
      </c>
      <c r="BE541">
        <f>GDP!AX542</f>
        <v>0</v>
      </c>
      <c r="BF541" s="7">
        <f>GDP!AY542</f>
        <v>0</v>
      </c>
      <c r="BG541">
        <f>GDP!AZ542</f>
        <v>0</v>
      </c>
      <c r="BH541">
        <f>GDP!BA542</f>
        <v>0</v>
      </c>
      <c r="BI541">
        <f>GDP!BB542</f>
        <v>0</v>
      </c>
      <c r="BJ541">
        <f>GDP!BC542</f>
        <v>0</v>
      </c>
      <c r="BK541">
        <f>GDP!BD542</f>
        <v>0</v>
      </c>
      <c r="BL541">
        <f>GDP!BE542</f>
        <v>0</v>
      </c>
      <c r="BM541" s="7">
        <f>GDP!BF542</f>
        <v>0</v>
      </c>
      <c r="BN541">
        <f>GDP!BG542+GDP!BN542+GDP!BU542</f>
        <v>0</v>
      </c>
      <c r="BO541">
        <f>GDP!BH542+GDP!BO542+GDP!BV542</f>
        <v>0</v>
      </c>
      <c r="BP541">
        <f>GDP!BI542+GDP!BP542+GDP!BW542</f>
        <v>0</v>
      </c>
      <c r="BQ541">
        <f>GDP!BJ542+GDP!BQ542+GDP!BX542</f>
        <v>0</v>
      </c>
      <c r="BR541">
        <f>GDP!BK542+GDP!BR542+GDP!BY542</f>
        <v>0</v>
      </c>
      <c r="BS541">
        <f>GDP!BL542+GDP!BS542+GDP!BZ542</f>
        <v>0</v>
      </c>
      <c r="BT541" s="7">
        <f>GDP!BM542+GDP!BT542+GDP!CA542</f>
        <v>0</v>
      </c>
      <c r="BU541">
        <f>GDP!CB542</f>
        <v>0</v>
      </c>
      <c r="BV541">
        <f>GDP!CC542</f>
        <v>0</v>
      </c>
      <c r="BW541">
        <f>GDP!CD542</f>
        <v>0</v>
      </c>
      <c r="BX541">
        <f>GDP!CE542</f>
        <v>0</v>
      </c>
      <c r="BY541">
        <f>GDP!CF542</f>
        <v>0</v>
      </c>
      <c r="BZ541">
        <f>GDP!CG542</f>
        <v>0</v>
      </c>
      <c r="CA541" s="7">
        <f>GDP!CH542</f>
        <v>0</v>
      </c>
      <c r="CB541">
        <f>GDP!CI542</f>
        <v>0</v>
      </c>
      <c r="CC541">
        <f>GDP!CJ542</f>
        <v>0</v>
      </c>
      <c r="CD541">
        <f>GDP!CK542</f>
        <v>0</v>
      </c>
      <c r="CE541">
        <f>GDP!CL542</f>
        <v>0</v>
      </c>
      <c r="CF541">
        <f>GDP!CM542</f>
        <v>0</v>
      </c>
      <c r="CG541">
        <f>GDP!CN542</f>
        <v>0</v>
      </c>
      <c r="CH541" s="7">
        <f>GDP!CO542</f>
        <v>0</v>
      </c>
      <c r="CI541">
        <f>GDP!CP542</f>
        <v>0</v>
      </c>
      <c r="CJ541">
        <f>GDP!CQ542</f>
        <v>0</v>
      </c>
      <c r="CK541">
        <f>GDP!CR542</f>
        <v>0</v>
      </c>
      <c r="CL541">
        <f>GDP!CS542</f>
        <v>0</v>
      </c>
      <c r="CM541">
        <f>GDP!CT542</f>
        <v>0</v>
      </c>
      <c r="CN541">
        <f>GDP!CU542</f>
        <v>0</v>
      </c>
      <c r="CO541">
        <f>GDP!CV542</f>
        <v>0</v>
      </c>
      <c r="CP541">
        <f>GDP!CW542</f>
        <v>0</v>
      </c>
      <c r="CQ541">
        <f>GDP!CX542</f>
        <v>0</v>
      </c>
      <c r="CR541">
        <f>GDP!CY542</f>
        <v>0</v>
      </c>
      <c r="CS541">
        <f>GDP!CZ542</f>
        <v>0</v>
      </c>
      <c r="CT541">
        <f>GDP!DA542</f>
        <v>0</v>
      </c>
      <c r="CU541">
        <f>GDP!DB542</f>
        <v>0</v>
      </c>
      <c r="CV541" s="7">
        <f>GDP!DC542</f>
        <v>0</v>
      </c>
      <c r="CW541">
        <f>GDP!DD542</f>
        <v>0</v>
      </c>
      <c r="CX541">
        <f>GDP!DE542</f>
        <v>0</v>
      </c>
      <c r="CY541">
        <f>GDP!DF542</f>
        <v>0</v>
      </c>
      <c r="CZ541">
        <f>GDP!DG542</f>
        <v>0</v>
      </c>
      <c r="DA541">
        <f>GDP!DH542</f>
        <v>0</v>
      </c>
      <c r="DB541">
        <f>GDP!DI542</f>
        <v>0</v>
      </c>
      <c r="DC541" s="7">
        <f>GDP!DJ542</f>
        <v>0</v>
      </c>
      <c r="DD541">
        <f>GDP!DU542</f>
        <v>0</v>
      </c>
      <c r="DE541">
        <f>GDP!DV542</f>
        <v>0</v>
      </c>
      <c r="DF541">
        <f>GDP!DW542</f>
        <v>0</v>
      </c>
      <c r="DG541">
        <f>GDP!EF542</f>
        <v>0</v>
      </c>
      <c r="DH541">
        <f>GDP!EG542</f>
        <v>0</v>
      </c>
      <c r="DI541">
        <f>GDP!EH542</f>
        <v>0</v>
      </c>
      <c r="DJ541">
        <f>GDP!EI542</f>
        <v>0</v>
      </c>
      <c r="DK541">
        <f>GDP!EJ542</f>
        <v>0</v>
      </c>
      <c r="DL541" s="84">
        <v>73.204855358229295</v>
      </c>
      <c r="DM541" s="84">
        <v>61.457000000000001</v>
      </c>
      <c r="DN541">
        <v>60.492473778110003</v>
      </c>
      <c r="DO541">
        <v>-22.2</v>
      </c>
      <c r="DP541">
        <v>2.4001241960000002</v>
      </c>
      <c r="DQ541">
        <v>-0.75935854709999973</v>
      </c>
      <c r="DR541">
        <v>-3.1594827430999999</v>
      </c>
      <c r="DS541">
        <v>56.380660851800002</v>
      </c>
      <c r="DT541">
        <v>57.140019398900002</v>
      </c>
      <c r="DU541">
        <v>-266000000.00006801</v>
      </c>
      <c r="DV541">
        <v>73400000000</v>
      </c>
      <c r="DW541">
        <f t="shared" si="40"/>
        <v>-1.1901992017614412E-2</v>
      </c>
      <c r="DX541">
        <f t="shared" si="41"/>
        <v>3.2842338875664456</v>
      </c>
      <c r="DY541">
        <f t="shared" si="42"/>
        <v>-3.2961358795840598</v>
      </c>
      <c r="DZ541">
        <v>1150626000000</v>
      </c>
      <c r="EA541">
        <f t="shared" si="43"/>
        <v>51.483990478406383</v>
      </c>
      <c r="EB541">
        <v>97268000000</v>
      </c>
      <c r="EC541">
        <v>569072000000</v>
      </c>
      <c r="ED541">
        <f t="shared" si="44"/>
        <v>3.6479406584644858</v>
      </c>
    </row>
    <row r="542" spans="1:134" x14ac:dyDescent="0.35">
      <c r="A542" t="s">
        <v>190</v>
      </c>
      <c r="B542" s="7">
        <v>2000</v>
      </c>
      <c r="C542">
        <f>MacroData!D542</f>
        <v>2379.752</v>
      </c>
      <c r="D542">
        <f>MacroData!E542</f>
        <v>102.349</v>
      </c>
      <c r="E542">
        <f>MacroData!F542</f>
        <v>102.298</v>
      </c>
      <c r="F542">
        <f>MacroData!G542</f>
        <v>1354612000000</v>
      </c>
      <c r="G542">
        <f>MacroData!H542</f>
        <v>2356133564202.9502</v>
      </c>
      <c r="H542">
        <f>MacroData!I542</f>
        <v>2379752000000</v>
      </c>
      <c r="I542">
        <f>MacroData!J542</f>
        <v>2955484000000</v>
      </c>
      <c r="J542">
        <f>MacroData!K542</f>
        <v>4.0640000000000001</v>
      </c>
      <c r="K542">
        <f>MacroData!L542</f>
        <v>5.367</v>
      </c>
      <c r="L542">
        <f>MacroData!M542</f>
        <v>1291.97216796875</v>
      </c>
      <c r="M542">
        <f>MacroData!N542</f>
        <v>472.20416259765625</v>
      </c>
      <c r="N542">
        <f>MacroData!O542</f>
        <v>8872109</v>
      </c>
      <c r="O542">
        <f>MacroData!P542</f>
        <v>15643148274.257368</v>
      </c>
      <c r="P542">
        <f>MacroData!Q542</f>
        <v>109388957192.77979</v>
      </c>
      <c r="Q542">
        <f>MacroData!R542</f>
        <v>636834000000</v>
      </c>
      <c r="R542">
        <f>MacroData!S542</f>
        <v>2846095042807.2202</v>
      </c>
      <c r="S542">
        <f>MacroData!T542</f>
        <v>519939000000</v>
      </c>
      <c r="T542">
        <f>MacroData!U542</f>
        <v>1352884000000</v>
      </c>
      <c r="U542">
        <f>MacroData!V542</f>
        <v>6.8540000000000001</v>
      </c>
      <c r="V542">
        <f>MacroData!W542</f>
        <v>3766.87</v>
      </c>
      <c r="W542">
        <f>MacroData!X542</f>
        <v>100.038</v>
      </c>
      <c r="X542">
        <f>MacroData!Y542</f>
        <v>160092200642.03</v>
      </c>
      <c r="Y542">
        <f>MacroData!Z542</f>
        <v>1114962000000</v>
      </c>
      <c r="Z542">
        <f>MacroData!AA542</f>
        <v>1347776000000</v>
      </c>
      <c r="AA542">
        <f>MacroData!AB542</f>
        <v>229397000000</v>
      </c>
      <c r="AB542">
        <f>MacroData!AC542</f>
        <v>362751000000</v>
      </c>
      <c r="AC542">
        <f>MacroData!AD542</f>
        <v>872078000000</v>
      </c>
      <c r="AD542">
        <f>MacroData!AE542</f>
        <v>116895000000</v>
      </c>
      <c r="AE542">
        <f>MacroData!AH542</f>
        <v>0</v>
      </c>
      <c r="AF542">
        <f>MacroData!AI542</f>
        <v>0</v>
      </c>
      <c r="AG542">
        <f>MacroData!AJ542</f>
        <v>1</v>
      </c>
      <c r="AH542">
        <f>MacroData!AK542</f>
        <v>0</v>
      </c>
      <c r="AI542">
        <f>MacroData!AL542</f>
        <v>0</v>
      </c>
      <c r="AJ542">
        <f>MacroData!AM542</f>
        <v>2.0461309999999999</v>
      </c>
      <c r="AK542">
        <f>MacroData!AN542</f>
        <v>2.7505773745831985</v>
      </c>
      <c r="AL542" s="31">
        <f>GDP!C543+GDP!J543</f>
        <v>0</v>
      </c>
      <c r="AM542">
        <f>GDP!D543+GDP!K543</f>
        <v>0</v>
      </c>
      <c r="AN542">
        <f>GDP!E543+GDP!L543</f>
        <v>0</v>
      </c>
      <c r="AO542">
        <f>GDP!F543+GDP!M543</f>
        <v>0</v>
      </c>
      <c r="AP542">
        <f>GDP!G543+GDP!N543</f>
        <v>0</v>
      </c>
      <c r="AQ542">
        <f>GDP!H543+GDP!O543</f>
        <v>0</v>
      </c>
      <c r="AR542" s="7">
        <f>GDP!I543+GDP!P543</f>
        <v>0</v>
      </c>
      <c r="AS542">
        <f>GDP!AE543</f>
        <v>0</v>
      </c>
      <c r="AT542">
        <f>GDP!AF543</f>
        <v>0</v>
      </c>
      <c r="AU542">
        <f>GDP!AG543</f>
        <v>0</v>
      </c>
      <c r="AV542">
        <f>GDP!AH543</f>
        <v>0</v>
      </c>
      <c r="AW542">
        <f>GDP!AI543</f>
        <v>0</v>
      </c>
      <c r="AX542">
        <f>GDP!AJ543</f>
        <v>0</v>
      </c>
      <c r="AY542" s="7">
        <f>GDP!AK543</f>
        <v>0</v>
      </c>
      <c r="AZ542">
        <f>GDP!AS543</f>
        <v>0</v>
      </c>
      <c r="BA542">
        <f>GDP!AT543</f>
        <v>0</v>
      </c>
      <c r="BB542">
        <f>GDP!AU543</f>
        <v>0</v>
      </c>
      <c r="BC542">
        <f>GDP!AV543</f>
        <v>0</v>
      </c>
      <c r="BD542">
        <f>GDP!AW543</f>
        <v>0</v>
      </c>
      <c r="BE542">
        <f>GDP!AX543</f>
        <v>0</v>
      </c>
      <c r="BF542" s="7">
        <f>GDP!AY543</f>
        <v>0</v>
      </c>
      <c r="BG542">
        <f>GDP!AZ543</f>
        <v>0</v>
      </c>
      <c r="BH542">
        <f>GDP!BA543</f>
        <v>0</v>
      </c>
      <c r="BI542">
        <f>GDP!BB543</f>
        <v>0</v>
      </c>
      <c r="BJ542">
        <f>GDP!BC543</f>
        <v>0</v>
      </c>
      <c r="BK542">
        <f>GDP!BD543</f>
        <v>0</v>
      </c>
      <c r="BL542">
        <f>GDP!BE543</f>
        <v>0</v>
      </c>
      <c r="BM542" s="7">
        <f>GDP!BF543</f>
        <v>0</v>
      </c>
      <c r="BN542">
        <f>GDP!BG543+GDP!BN543+GDP!BU543</f>
        <v>0</v>
      </c>
      <c r="BO542">
        <f>GDP!BH543+GDP!BO543+GDP!BV543</f>
        <v>0</v>
      </c>
      <c r="BP542">
        <f>GDP!BI543+GDP!BP543+GDP!BW543</f>
        <v>0</v>
      </c>
      <c r="BQ542">
        <f>GDP!BJ543+GDP!BQ543+GDP!BX543</f>
        <v>0</v>
      </c>
      <c r="BR542">
        <f>GDP!BK543+GDP!BR543+GDP!BY543</f>
        <v>0</v>
      </c>
      <c r="BS542">
        <f>GDP!BL543+GDP!BS543+GDP!BZ543</f>
        <v>0</v>
      </c>
      <c r="BT542" s="7">
        <f>GDP!BM543+GDP!BT543+GDP!CA543</f>
        <v>0</v>
      </c>
      <c r="BU542">
        <f>GDP!CB543</f>
        <v>0</v>
      </c>
      <c r="BV542">
        <f>GDP!CC543</f>
        <v>0</v>
      </c>
      <c r="BW542">
        <f>GDP!CD543</f>
        <v>0</v>
      </c>
      <c r="BX542">
        <f>GDP!CE543</f>
        <v>0</v>
      </c>
      <c r="BY542">
        <f>GDP!CF543</f>
        <v>0</v>
      </c>
      <c r="BZ542">
        <f>GDP!CG543</f>
        <v>0</v>
      </c>
      <c r="CA542" s="7">
        <f>GDP!CH543</f>
        <v>0</v>
      </c>
      <c r="CB542">
        <f>GDP!CI543</f>
        <v>0</v>
      </c>
      <c r="CC542">
        <f>GDP!CJ543</f>
        <v>0</v>
      </c>
      <c r="CD542">
        <f>GDP!CK543</f>
        <v>0</v>
      </c>
      <c r="CE542">
        <f>GDP!CL543</f>
        <v>0</v>
      </c>
      <c r="CF542">
        <f>GDP!CM543</f>
        <v>0</v>
      </c>
      <c r="CG542">
        <f>GDP!CN543</f>
        <v>0</v>
      </c>
      <c r="CH542" s="7">
        <f>GDP!CO543</f>
        <v>0</v>
      </c>
      <c r="CI542">
        <f>GDP!CP543</f>
        <v>0</v>
      </c>
      <c r="CJ542">
        <f>GDP!CQ543</f>
        <v>0</v>
      </c>
      <c r="CK542">
        <f>GDP!CR543</f>
        <v>0</v>
      </c>
      <c r="CL542">
        <f>GDP!CS543</f>
        <v>0</v>
      </c>
      <c r="CM542">
        <f>GDP!CT543</f>
        <v>0</v>
      </c>
      <c r="CN542">
        <f>GDP!CU543</f>
        <v>0</v>
      </c>
      <c r="CO542">
        <f>GDP!CV543</f>
        <v>0</v>
      </c>
      <c r="CP542">
        <f>GDP!CW543</f>
        <v>0</v>
      </c>
      <c r="CQ542">
        <f>GDP!CX543</f>
        <v>0</v>
      </c>
      <c r="CR542">
        <f>GDP!CY543</f>
        <v>0</v>
      </c>
      <c r="CS542">
        <f>GDP!CZ543</f>
        <v>0</v>
      </c>
      <c r="CT542">
        <f>GDP!DA543</f>
        <v>0</v>
      </c>
      <c r="CU542">
        <f>GDP!DB543</f>
        <v>0</v>
      </c>
      <c r="CV542" s="7">
        <f>GDP!DC543</f>
        <v>0</v>
      </c>
      <c r="CW542">
        <f>GDP!DD543</f>
        <v>0</v>
      </c>
      <c r="CX542">
        <f>GDP!DE543</f>
        <v>0</v>
      </c>
      <c r="CY542">
        <f>GDP!DF543</f>
        <v>0</v>
      </c>
      <c r="CZ542">
        <f>GDP!DG543</f>
        <v>0</v>
      </c>
      <c r="DA542">
        <f>GDP!DH543</f>
        <v>0</v>
      </c>
      <c r="DB542">
        <f>GDP!DI543</f>
        <v>0</v>
      </c>
      <c r="DC542" s="7">
        <f>GDP!DJ543</f>
        <v>0</v>
      </c>
      <c r="DD542">
        <f>GDP!DU543</f>
        <v>0</v>
      </c>
      <c r="DE542">
        <f>GDP!DV543</f>
        <v>0</v>
      </c>
      <c r="DF542">
        <f>GDP!DW543</f>
        <v>0</v>
      </c>
      <c r="DG542">
        <f>GDP!EF543</f>
        <v>0</v>
      </c>
      <c r="DH542">
        <f>GDP!EG543</f>
        <v>0</v>
      </c>
      <c r="DI542">
        <f>GDP!EH543</f>
        <v>0</v>
      </c>
      <c r="DJ542">
        <f>GDP!EI543</f>
        <v>0</v>
      </c>
      <c r="DK542">
        <f>GDP!EJ543</f>
        <v>0</v>
      </c>
      <c r="DL542" s="84">
        <v>64.289034349512505</v>
      </c>
      <c r="DM542" s="84">
        <v>50.573300000000003</v>
      </c>
      <c r="DN542">
        <v>50.573275112399003</v>
      </c>
      <c r="DO542">
        <v>-94.7</v>
      </c>
      <c r="DP542">
        <v>2.0540468315</v>
      </c>
      <c r="DQ542">
        <v>-3.2255489222999998</v>
      </c>
      <c r="DR542">
        <v>-5.2795957537999998</v>
      </c>
      <c r="DS542">
        <v>53.366771207299998</v>
      </c>
      <c r="DT542">
        <v>56.592320129599997</v>
      </c>
      <c r="DU542">
        <v>-3998999999.9998202</v>
      </c>
      <c r="DV542">
        <v>77603000000</v>
      </c>
      <c r="DW542">
        <f t="shared" si="40"/>
        <v>-0.16804272041791835</v>
      </c>
      <c r="DX542">
        <f t="shared" si="41"/>
        <v>3.2609700506607413</v>
      </c>
      <c r="DY542">
        <f t="shared" si="42"/>
        <v>-3.4290127710786598</v>
      </c>
      <c r="DZ542">
        <v>1179074000000</v>
      </c>
      <c r="EA542">
        <f t="shared" si="43"/>
        <v>49.546087155300214</v>
      </c>
      <c r="EB542">
        <v>93669000000</v>
      </c>
      <c r="EC542">
        <v>584074000000</v>
      </c>
      <c r="ED542">
        <f t="shared" si="44"/>
        <v>3.3955411362979899</v>
      </c>
    </row>
    <row r="543" spans="1:134" x14ac:dyDescent="0.35">
      <c r="A543" t="s">
        <v>190</v>
      </c>
      <c r="B543" s="7">
        <v>2001</v>
      </c>
      <c r="C543">
        <f>MacroData!D543</f>
        <v>2479.7240000000002</v>
      </c>
      <c r="D543">
        <f>MacroData!E543</f>
        <v>98.986999999999995</v>
      </c>
      <c r="E543">
        <f>MacroData!F543</f>
        <v>97.864000000000004</v>
      </c>
      <c r="F543">
        <f>MacroData!G543</f>
        <v>1446841000000</v>
      </c>
      <c r="G543">
        <f>MacroData!H543</f>
        <v>2486573404351.6699</v>
      </c>
      <c r="H543">
        <f>MacroData!I543</f>
        <v>2479724000000</v>
      </c>
      <c r="I543">
        <f>MacroData!J543</f>
        <v>3006035000000</v>
      </c>
      <c r="J543">
        <f>MacroData!K543</f>
        <v>4.1239999999999997</v>
      </c>
      <c r="K543">
        <f>MacroData!L543</f>
        <v>5.1059999999999999</v>
      </c>
      <c r="L543">
        <f>MacroData!M543</f>
        <v>1297.6669921875</v>
      </c>
      <c r="M543">
        <f>MacroData!N543</f>
        <v>477.01019287109375</v>
      </c>
      <c r="N543">
        <f>MacroData!O543</f>
        <v>8895960</v>
      </c>
      <c r="O543">
        <f>MacroData!P543</f>
        <v>15230919589.206015</v>
      </c>
      <c r="P543">
        <f>MacroData!Q543</f>
        <v>127694987805.93018</v>
      </c>
      <c r="Q543">
        <f>MacroData!R543</f>
        <v>654145000000</v>
      </c>
      <c r="R543">
        <f>MacroData!S543</f>
        <v>2878340012194.0698</v>
      </c>
      <c r="S543">
        <f>MacroData!T543</f>
        <v>530019000000</v>
      </c>
      <c r="T543">
        <f>MacroData!U543</f>
        <v>1363693000000</v>
      </c>
      <c r="U543">
        <f>MacroData!V543</f>
        <v>5.8339999999999996</v>
      </c>
      <c r="V543">
        <f>MacroData!W543</f>
        <v>3131.36</v>
      </c>
      <c r="W543">
        <f>MacroData!X543</f>
        <v>92.242999999999995</v>
      </c>
      <c r="X543">
        <f>MacroData!Y543</f>
        <v>161262581571.108</v>
      </c>
      <c r="Y543">
        <f>MacroData!Z543</f>
        <v>1147283000000</v>
      </c>
      <c r="Z543">
        <f>MacroData!AA543</f>
        <v>1344762000000</v>
      </c>
      <c r="AA543">
        <f>MacroData!AB543</f>
        <v>229514000000</v>
      </c>
      <c r="AB543">
        <f>MacroData!AC543</f>
        <v>380861000000</v>
      </c>
      <c r="AC543">
        <f>MacroData!AD543</f>
        <v>874995000000</v>
      </c>
      <c r="AD543">
        <f>MacroData!AE543</f>
        <v>124126000000</v>
      </c>
      <c r="AE543">
        <f>MacroData!AH543</f>
        <v>0</v>
      </c>
      <c r="AF543">
        <f>MacroData!AI543</f>
        <v>0</v>
      </c>
      <c r="AG543">
        <f>MacroData!AJ543</f>
        <v>1</v>
      </c>
      <c r="AH543">
        <f>MacroData!AK543</f>
        <v>0</v>
      </c>
      <c r="AI543">
        <f>MacroData!AL543</f>
        <v>1</v>
      </c>
      <c r="AJ543">
        <f>MacroData!AM543</f>
        <v>2.0461309999999999</v>
      </c>
      <c r="AK543">
        <f>MacroData!AN543</f>
        <v>2.485482144923437</v>
      </c>
      <c r="AL543" s="31">
        <f>GDP!C544+GDP!J544</f>
        <v>0</v>
      </c>
      <c r="AM543">
        <f>GDP!D544+GDP!K544</f>
        <v>0</v>
      </c>
      <c r="AN543">
        <f>GDP!E544+GDP!L544</f>
        <v>0</v>
      </c>
      <c r="AO543">
        <f>GDP!F544+GDP!M544</f>
        <v>0</v>
      </c>
      <c r="AP543">
        <f>GDP!G544+GDP!N544</f>
        <v>0</v>
      </c>
      <c r="AQ543">
        <f>GDP!H544+GDP!O544</f>
        <v>0</v>
      </c>
      <c r="AR543" s="7">
        <f>GDP!I544+GDP!P544</f>
        <v>0</v>
      </c>
      <c r="AS543">
        <f>GDP!AE544</f>
        <v>0</v>
      </c>
      <c r="AT543">
        <f>GDP!AF544</f>
        <v>0</v>
      </c>
      <c r="AU543">
        <f>GDP!AG544</f>
        <v>0</v>
      </c>
      <c r="AV543">
        <f>GDP!AH544</f>
        <v>0</v>
      </c>
      <c r="AW543">
        <f>GDP!AI544</f>
        <v>0</v>
      </c>
      <c r="AX543">
        <f>GDP!AJ544</f>
        <v>0</v>
      </c>
      <c r="AY543" s="7">
        <f>GDP!AK544</f>
        <v>0</v>
      </c>
      <c r="AZ543">
        <f>GDP!AS544</f>
        <v>0</v>
      </c>
      <c r="BA543">
        <f>GDP!AT544</f>
        <v>0</v>
      </c>
      <c r="BB543">
        <f>GDP!AU544</f>
        <v>0</v>
      </c>
      <c r="BC543">
        <f>GDP!AV544</f>
        <v>0</v>
      </c>
      <c r="BD543">
        <f>GDP!AW544</f>
        <v>0</v>
      </c>
      <c r="BE543">
        <f>GDP!AX544</f>
        <v>0</v>
      </c>
      <c r="BF543" s="7">
        <f>GDP!AY544</f>
        <v>0</v>
      </c>
      <c r="BG543">
        <f>GDP!AZ544</f>
        <v>0</v>
      </c>
      <c r="BH543">
        <f>GDP!BA544</f>
        <v>0</v>
      </c>
      <c r="BI543">
        <f>GDP!BB544</f>
        <v>0</v>
      </c>
      <c r="BJ543">
        <f>GDP!BC544</f>
        <v>0</v>
      </c>
      <c r="BK543">
        <f>GDP!BD544</f>
        <v>0</v>
      </c>
      <c r="BL543">
        <f>GDP!BE544</f>
        <v>0</v>
      </c>
      <c r="BM543" s="7">
        <f>GDP!BF544</f>
        <v>0</v>
      </c>
      <c r="BN543">
        <f>GDP!BG544+GDP!BN544+GDP!BU544</f>
        <v>0</v>
      </c>
      <c r="BO543">
        <f>GDP!BH544+GDP!BO544+GDP!BV544</f>
        <v>0</v>
      </c>
      <c r="BP543">
        <f>GDP!BI544+GDP!BP544+GDP!BW544</f>
        <v>0</v>
      </c>
      <c r="BQ543">
        <f>GDP!BJ544+GDP!BQ544+GDP!BX544</f>
        <v>0</v>
      </c>
      <c r="BR543">
        <f>GDP!BK544+GDP!BR544+GDP!BY544</f>
        <v>0</v>
      </c>
      <c r="BS543">
        <f>GDP!BL544+GDP!BS544+GDP!BZ544</f>
        <v>0</v>
      </c>
      <c r="BT543" s="7">
        <f>GDP!BM544+GDP!BT544+GDP!CA544</f>
        <v>0</v>
      </c>
      <c r="BU543">
        <f>GDP!CB544</f>
        <v>0</v>
      </c>
      <c r="BV543">
        <f>GDP!CC544</f>
        <v>0</v>
      </c>
      <c r="BW543">
        <f>GDP!CD544</f>
        <v>0</v>
      </c>
      <c r="BX543">
        <f>GDP!CE544</f>
        <v>0</v>
      </c>
      <c r="BY543">
        <f>GDP!CF544</f>
        <v>0</v>
      </c>
      <c r="BZ543">
        <f>GDP!CG544</f>
        <v>0</v>
      </c>
      <c r="CA543" s="7">
        <f>GDP!CH544</f>
        <v>0</v>
      </c>
      <c r="CB543">
        <f>GDP!CI544</f>
        <v>0</v>
      </c>
      <c r="CC543">
        <f>GDP!CJ544</f>
        <v>0</v>
      </c>
      <c r="CD543">
        <f>GDP!CK544</f>
        <v>0</v>
      </c>
      <c r="CE543">
        <f>GDP!CL544</f>
        <v>0</v>
      </c>
      <c r="CF543">
        <f>GDP!CM544</f>
        <v>0</v>
      </c>
      <c r="CG543">
        <f>GDP!CN544</f>
        <v>0</v>
      </c>
      <c r="CH543" s="7">
        <f>GDP!CO544</f>
        <v>0</v>
      </c>
      <c r="CI543">
        <f>GDP!CP544</f>
        <v>0</v>
      </c>
      <c r="CJ543">
        <f>GDP!CQ544</f>
        <v>0</v>
      </c>
      <c r="CK543">
        <f>GDP!CR544</f>
        <v>0</v>
      </c>
      <c r="CL543">
        <f>GDP!CS544</f>
        <v>0</v>
      </c>
      <c r="CM543">
        <f>GDP!CT544</f>
        <v>0</v>
      </c>
      <c r="CN543">
        <f>GDP!CU544</f>
        <v>0</v>
      </c>
      <c r="CO543">
        <f>GDP!CV544</f>
        <v>0</v>
      </c>
      <c r="CP543">
        <f>GDP!CW544</f>
        <v>0</v>
      </c>
      <c r="CQ543">
        <f>GDP!CX544</f>
        <v>0</v>
      </c>
      <c r="CR543">
        <f>GDP!CY544</f>
        <v>0</v>
      </c>
      <c r="CS543">
        <f>GDP!CZ544</f>
        <v>0</v>
      </c>
      <c r="CT543">
        <f>GDP!DA544</f>
        <v>0</v>
      </c>
      <c r="CU543">
        <f>GDP!DB544</f>
        <v>0</v>
      </c>
      <c r="CV543" s="7">
        <f>GDP!DC544</f>
        <v>0</v>
      </c>
      <c r="CW543">
        <f>GDP!DD544</f>
        <v>0</v>
      </c>
      <c r="CX543">
        <f>GDP!DE544</f>
        <v>0</v>
      </c>
      <c r="CY543">
        <f>GDP!DF544</f>
        <v>0</v>
      </c>
      <c r="CZ543">
        <f>GDP!DG544</f>
        <v>0</v>
      </c>
      <c r="DA543">
        <f>GDP!DH544</f>
        <v>0</v>
      </c>
      <c r="DB543">
        <f>GDP!DI544</f>
        <v>0</v>
      </c>
      <c r="DC543" s="7">
        <f>GDP!DJ544</f>
        <v>0</v>
      </c>
      <c r="DD543">
        <f>GDP!DU544</f>
        <v>0</v>
      </c>
      <c r="DE543">
        <f>GDP!DV544</f>
        <v>0</v>
      </c>
      <c r="DF543">
        <f>GDP!DW544</f>
        <v>0</v>
      </c>
      <c r="DG543">
        <f>GDP!EF544</f>
        <v>0</v>
      </c>
      <c r="DH543">
        <f>GDP!EG544</f>
        <v>0</v>
      </c>
      <c r="DI543">
        <f>GDP!EH544</f>
        <v>0</v>
      </c>
      <c r="DJ543">
        <f>GDP!EI544</f>
        <v>0</v>
      </c>
      <c r="DK543">
        <f>GDP!EJ544</f>
        <v>0</v>
      </c>
      <c r="DL543" s="84">
        <v>62.674207626492603</v>
      </c>
      <c r="DM543" s="84">
        <v>51.731000000000002</v>
      </c>
      <c r="DN543">
        <v>51.731022989109</v>
      </c>
      <c r="DO543">
        <v>113.4</v>
      </c>
      <c r="DP543">
        <v>1.6616341001999999</v>
      </c>
      <c r="DQ543">
        <v>-1.4227081659000049</v>
      </c>
      <c r="DR543">
        <v>-3.0843422661000046</v>
      </c>
      <c r="DS543">
        <v>52.738998519299997</v>
      </c>
      <c r="DT543">
        <v>54.161706685200002</v>
      </c>
      <c r="DU543">
        <v>-3702999999.9997702</v>
      </c>
      <c r="DV543">
        <v>82168000000</v>
      </c>
      <c r="DW543">
        <f t="shared" si="40"/>
        <v>-0.14933113523923511</v>
      </c>
      <c r="DX543">
        <f t="shared" si="41"/>
        <v>3.3135945774610405</v>
      </c>
      <c r="DY543">
        <f t="shared" si="42"/>
        <v>-3.4629257127002755</v>
      </c>
      <c r="DZ543">
        <v>1226069000000</v>
      </c>
      <c r="EA543">
        <f t="shared" si="43"/>
        <v>49.443768742005155</v>
      </c>
      <c r="EB543">
        <v>102957000000</v>
      </c>
      <c r="EC543">
        <v>612639000000</v>
      </c>
      <c r="ED543">
        <f t="shared" si="44"/>
        <v>3.2855971785632265</v>
      </c>
    </row>
    <row r="544" spans="1:134" x14ac:dyDescent="0.35">
      <c r="A544" t="s">
        <v>190</v>
      </c>
      <c r="B544" s="7">
        <v>2002</v>
      </c>
      <c r="C544">
        <f>MacroData!D544</f>
        <v>2571.741</v>
      </c>
      <c r="D544">
        <f>MacroData!E544</f>
        <v>99.914000000000001</v>
      </c>
      <c r="E544">
        <f>MacroData!F544</f>
        <v>98.697999999999993</v>
      </c>
      <c r="F544">
        <f>MacroData!G544</f>
        <v>1493903000000</v>
      </c>
      <c r="G544">
        <f>MacroData!H544</f>
        <v>2595596449095.77</v>
      </c>
      <c r="H544">
        <f>MacroData!I544</f>
        <v>2571741000000</v>
      </c>
      <c r="I544">
        <f>MacroData!J544</f>
        <v>3068630000000</v>
      </c>
      <c r="J544">
        <f>MacroData!K544</f>
        <v>4.2670000000000003</v>
      </c>
      <c r="K544">
        <f>MacroData!L544</f>
        <v>5.3029999999999999</v>
      </c>
      <c r="L544">
        <f>MacroData!M544</f>
        <v>1323.3924560546875</v>
      </c>
      <c r="M544">
        <f>MacroData!N544</f>
        <v>470.13302612304688</v>
      </c>
      <c r="N544">
        <f>MacroData!O544</f>
        <v>8924958</v>
      </c>
      <c r="O544">
        <f>MacroData!P544</f>
        <v>17027724835.059937</v>
      </c>
      <c r="P544">
        <f>MacroData!Q544</f>
        <v>152123852853.16992</v>
      </c>
      <c r="Q544">
        <f>MacroData!R544</f>
        <v>639426000000</v>
      </c>
      <c r="R544">
        <f>MacroData!S544</f>
        <v>2916506147146.8301</v>
      </c>
      <c r="S544">
        <f>MacroData!T544</f>
        <v>507467000000</v>
      </c>
      <c r="T544">
        <f>MacroData!U544</f>
        <v>1398670000000</v>
      </c>
      <c r="U544">
        <f>MacroData!V544</f>
        <v>5.952</v>
      </c>
      <c r="V544">
        <f>MacroData!W544</f>
        <v>1990.74</v>
      </c>
      <c r="W544">
        <f>MacroData!X544</f>
        <v>95.158000000000001</v>
      </c>
      <c r="X544">
        <f>MacroData!Y544</f>
        <v>165466913437.811</v>
      </c>
      <c r="Y544">
        <f>MacroData!Z544</f>
        <v>1194174000000</v>
      </c>
      <c r="Z544">
        <f>MacroData!AA544</f>
        <v>1350468000000</v>
      </c>
      <c r="AA544">
        <f>MacroData!AB544</f>
        <v>229367000000</v>
      </c>
      <c r="AB544">
        <f>MacroData!AC544</f>
        <v>400728000000</v>
      </c>
      <c r="AC544">
        <f>MacroData!AD544</f>
        <v>892719000000</v>
      </c>
      <c r="AD544">
        <f>MacroData!AE544</f>
        <v>131959000000</v>
      </c>
      <c r="AE544">
        <f>MacroData!AH544</f>
        <v>0</v>
      </c>
      <c r="AF544">
        <f>MacroData!AI544</f>
        <v>0</v>
      </c>
      <c r="AG544">
        <f>MacroData!AJ544</f>
        <v>1</v>
      </c>
      <c r="AH544">
        <f>MacroData!AK544</f>
        <v>0</v>
      </c>
      <c r="AI544">
        <f>MacroData!AL544</f>
        <v>1</v>
      </c>
      <c r="AJ544">
        <f>MacroData!AM544</f>
        <v>2.0223215000000003</v>
      </c>
      <c r="AK544">
        <f>MacroData!AN544</f>
        <v>2.3385773755255204</v>
      </c>
      <c r="AL544" s="31">
        <f>GDP!C545+GDP!J545</f>
        <v>0</v>
      </c>
      <c r="AM544">
        <f>GDP!D545+GDP!K545</f>
        <v>0</v>
      </c>
      <c r="AN544">
        <f>GDP!E545+GDP!L545</f>
        <v>0</v>
      </c>
      <c r="AO544">
        <f>GDP!F545+GDP!M545</f>
        <v>0</v>
      </c>
      <c r="AP544">
        <f>GDP!G545+GDP!N545</f>
        <v>0</v>
      </c>
      <c r="AQ544">
        <f>GDP!H545+GDP!O545</f>
        <v>0</v>
      </c>
      <c r="AR544" s="7">
        <f>GDP!I545+GDP!P545</f>
        <v>0</v>
      </c>
      <c r="AS544">
        <f>GDP!AE545</f>
        <v>0</v>
      </c>
      <c r="AT544">
        <f>GDP!AF545</f>
        <v>0</v>
      </c>
      <c r="AU544">
        <f>GDP!AG545</f>
        <v>0</v>
      </c>
      <c r="AV544">
        <f>GDP!AH545</f>
        <v>0</v>
      </c>
      <c r="AW544">
        <f>GDP!AI545</f>
        <v>0</v>
      </c>
      <c r="AX544">
        <f>GDP!AJ545</f>
        <v>0</v>
      </c>
      <c r="AY544" s="7">
        <f>GDP!AK545</f>
        <v>0</v>
      </c>
      <c r="AZ544">
        <f>GDP!AS545</f>
        <v>0</v>
      </c>
      <c r="BA544">
        <f>GDP!AT545</f>
        <v>0</v>
      </c>
      <c r="BB544">
        <f>GDP!AU545</f>
        <v>0</v>
      </c>
      <c r="BC544">
        <f>GDP!AV545</f>
        <v>0</v>
      </c>
      <c r="BD544">
        <f>GDP!AW545</f>
        <v>0</v>
      </c>
      <c r="BE544">
        <f>GDP!AX545</f>
        <v>0</v>
      </c>
      <c r="BF544" s="7">
        <f>GDP!AY545</f>
        <v>0</v>
      </c>
      <c r="BG544">
        <f>GDP!AZ545</f>
        <v>0</v>
      </c>
      <c r="BH544">
        <f>GDP!BA545</f>
        <v>0</v>
      </c>
      <c r="BI544">
        <f>GDP!BB545</f>
        <v>0</v>
      </c>
      <c r="BJ544">
        <f>GDP!BC545</f>
        <v>0</v>
      </c>
      <c r="BK544">
        <f>GDP!BD545</f>
        <v>0</v>
      </c>
      <c r="BL544">
        <f>GDP!BE545</f>
        <v>0</v>
      </c>
      <c r="BM544" s="7">
        <f>GDP!BF545</f>
        <v>0</v>
      </c>
      <c r="BN544">
        <f>GDP!BG545+GDP!BN545+GDP!BU545</f>
        <v>0</v>
      </c>
      <c r="BO544">
        <f>GDP!BH545+GDP!BO545+GDP!BV545</f>
        <v>0</v>
      </c>
      <c r="BP544">
        <f>GDP!BI545+GDP!BP545+GDP!BW545</f>
        <v>0</v>
      </c>
      <c r="BQ544">
        <f>GDP!BJ545+GDP!BQ545+GDP!BX545</f>
        <v>0</v>
      </c>
      <c r="BR544">
        <f>GDP!BK545+GDP!BR545+GDP!BY545</f>
        <v>0</v>
      </c>
      <c r="BS544">
        <f>GDP!BL545+GDP!BS545+GDP!BZ545</f>
        <v>0</v>
      </c>
      <c r="BT544" s="7">
        <f>GDP!BM545+GDP!BT545+GDP!CA545</f>
        <v>0</v>
      </c>
      <c r="BU544">
        <f>GDP!CB545</f>
        <v>0</v>
      </c>
      <c r="BV544">
        <f>GDP!CC545</f>
        <v>0</v>
      </c>
      <c r="BW544">
        <f>GDP!CD545</f>
        <v>0</v>
      </c>
      <c r="BX544">
        <f>GDP!CE545</f>
        <v>0</v>
      </c>
      <c r="BY544">
        <f>GDP!CF545</f>
        <v>0</v>
      </c>
      <c r="BZ544">
        <f>GDP!CG545</f>
        <v>0</v>
      </c>
      <c r="CA544" s="7">
        <f>GDP!CH545</f>
        <v>0</v>
      </c>
      <c r="CB544">
        <f>GDP!CI545</f>
        <v>0</v>
      </c>
      <c r="CC544">
        <f>GDP!CJ545</f>
        <v>0</v>
      </c>
      <c r="CD544">
        <f>GDP!CK545</f>
        <v>0</v>
      </c>
      <c r="CE544">
        <f>GDP!CL545</f>
        <v>0</v>
      </c>
      <c r="CF544">
        <f>GDP!CM545</f>
        <v>0</v>
      </c>
      <c r="CG544">
        <f>GDP!CN545</f>
        <v>0</v>
      </c>
      <c r="CH544" s="7">
        <f>GDP!CO545</f>
        <v>0</v>
      </c>
      <c r="CI544">
        <f>GDP!CP545</f>
        <v>0</v>
      </c>
      <c r="CJ544">
        <f>GDP!CQ545</f>
        <v>0</v>
      </c>
      <c r="CK544">
        <f>GDP!CR545</f>
        <v>0</v>
      </c>
      <c r="CL544">
        <f>GDP!CS545</f>
        <v>0</v>
      </c>
      <c r="CM544">
        <f>GDP!CT545</f>
        <v>0</v>
      </c>
      <c r="CN544">
        <f>GDP!CU545</f>
        <v>0</v>
      </c>
      <c r="CO544">
        <f>GDP!CV545</f>
        <v>0</v>
      </c>
      <c r="CP544">
        <f>GDP!CW545</f>
        <v>0</v>
      </c>
      <c r="CQ544">
        <f>GDP!CX545</f>
        <v>0</v>
      </c>
      <c r="CR544">
        <f>GDP!CY545</f>
        <v>0</v>
      </c>
      <c r="CS544">
        <f>GDP!CZ545</f>
        <v>0</v>
      </c>
      <c r="CT544">
        <f>GDP!DA545</f>
        <v>0</v>
      </c>
      <c r="CU544">
        <f>GDP!DB545</f>
        <v>0</v>
      </c>
      <c r="CV544" s="7">
        <f>GDP!DC545</f>
        <v>0</v>
      </c>
      <c r="CW544">
        <f>GDP!DD545</f>
        <v>0</v>
      </c>
      <c r="CX544">
        <f>GDP!DE545</f>
        <v>0</v>
      </c>
      <c r="CY544">
        <f>GDP!DF545</f>
        <v>0</v>
      </c>
      <c r="CZ544">
        <f>GDP!DG545</f>
        <v>0</v>
      </c>
      <c r="DA544">
        <f>GDP!DH545</f>
        <v>0</v>
      </c>
      <c r="DB544">
        <f>GDP!DI545</f>
        <v>0</v>
      </c>
      <c r="DC544" s="7">
        <f>GDP!DJ545</f>
        <v>0</v>
      </c>
      <c r="DD544">
        <f>GDP!DU545</f>
        <v>0</v>
      </c>
      <c r="DE544">
        <f>GDP!DV545</f>
        <v>0</v>
      </c>
      <c r="DF544">
        <f>GDP!DW545</f>
        <v>0</v>
      </c>
      <c r="DG544">
        <f>GDP!EF545</f>
        <v>0</v>
      </c>
      <c r="DH544">
        <f>GDP!EG545</f>
        <v>0</v>
      </c>
      <c r="DI544">
        <f>GDP!EH545</f>
        <v>0</v>
      </c>
      <c r="DJ544">
        <f>GDP!EI545</f>
        <v>0</v>
      </c>
      <c r="DK544">
        <f>GDP!EJ545</f>
        <v>0</v>
      </c>
      <c r="DL544" s="84">
        <v>60.232400158780202</v>
      </c>
      <c r="DM544" s="84">
        <v>49.804900000000004</v>
      </c>
      <c r="DN544">
        <v>49.804854397644</v>
      </c>
      <c r="DO544">
        <v>-40.1</v>
      </c>
      <c r="DP544">
        <v>1.9666578015</v>
      </c>
      <c r="DQ544">
        <v>1.4516251949999983</v>
      </c>
      <c r="DR544">
        <v>-0.51503260650000171</v>
      </c>
      <c r="DS544">
        <v>53.896688642800001</v>
      </c>
      <c r="DT544">
        <v>52.445063447800003</v>
      </c>
      <c r="DU544">
        <v>-1761000000.00002</v>
      </c>
      <c r="DV544">
        <v>85898000000</v>
      </c>
      <c r="DW544">
        <f t="shared" si="40"/>
        <v>-6.8475013619179376E-2</v>
      </c>
      <c r="DX544">
        <f t="shared" si="41"/>
        <v>3.3400719590347552</v>
      </c>
      <c r="DY544">
        <f t="shared" si="42"/>
        <v>-3.4085469726539346</v>
      </c>
      <c r="DZ544">
        <v>1287998000000</v>
      </c>
      <c r="EA544">
        <f t="shared" si="43"/>
        <v>50.082726059894831</v>
      </c>
      <c r="EB544">
        <v>111725000000</v>
      </c>
      <c r="EC544">
        <v>654658000000</v>
      </c>
      <c r="ED544">
        <f t="shared" si="44"/>
        <v>3.8016990344730726</v>
      </c>
    </row>
    <row r="545" spans="1:134" x14ac:dyDescent="0.35">
      <c r="A545" t="s">
        <v>190</v>
      </c>
      <c r="B545" s="7">
        <v>2003</v>
      </c>
      <c r="C545">
        <f>MacroData!D545</f>
        <v>2682.1559999999999</v>
      </c>
      <c r="D545">
        <f>MacroData!E545</f>
        <v>98.906000000000006</v>
      </c>
      <c r="E545">
        <f>MacroData!F545</f>
        <v>99.462999999999994</v>
      </c>
      <c r="F545">
        <f>MacroData!G545</f>
        <v>1528989000000</v>
      </c>
      <c r="G545">
        <f>MacroData!H545</f>
        <v>2708033774748.5801</v>
      </c>
      <c r="H545">
        <f>MacroData!I545</f>
        <v>2682156000000</v>
      </c>
      <c r="I545">
        <f>MacroData!J545</f>
        <v>3145945000000</v>
      </c>
      <c r="J545">
        <f>MacroData!K545</f>
        <v>3.2469999999999999</v>
      </c>
      <c r="K545">
        <f>MacroData!L545</f>
        <v>4.6379999999999999</v>
      </c>
      <c r="L545">
        <f>MacroData!M545</f>
        <v>1350.533203125</v>
      </c>
      <c r="M545">
        <f>MacroData!N545</f>
        <v>466.47442626953125</v>
      </c>
      <c r="N545">
        <f>MacroData!O545</f>
        <v>8958229</v>
      </c>
      <c r="O545">
        <f>MacroData!P545</f>
        <v>21671920901.561394</v>
      </c>
      <c r="P545">
        <f>MacroData!Q545</f>
        <v>168723533038.83008</v>
      </c>
      <c r="Q545">
        <f>MacroData!R545</f>
        <v>657237000000</v>
      </c>
      <c r="R545">
        <f>MacroData!S545</f>
        <v>2977221466961.1699</v>
      </c>
      <c r="S545">
        <f>MacroData!T545</f>
        <v>526122000000</v>
      </c>
      <c r="T545">
        <f>MacroData!U545</f>
        <v>1432034000000</v>
      </c>
      <c r="U545">
        <f>MacroData!V545</f>
        <v>6.5659999999999998</v>
      </c>
      <c r="V545">
        <f>MacroData!W545</f>
        <v>2659.94</v>
      </c>
      <c r="W545">
        <f>MacroData!X545</f>
        <v>101.655</v>
      </c>
      <c r="X545">
        <f>MacroData!Y545</f>
        <v>169296752645.41199</v>
      </c>
      <c r="Y545">
        <f>MacroData!Z545</f>
        <v>1241623000000</v>
      </c>
      <c r="Z545">
        <f>MacroData!AA545</f>
        <v>1415287000000</v>
      </c>
      <c r="AA545">
        <f>MacroData!AB545</f>
        <v>245097000000</v>
      </c>
      <c r="AB545">
        <f>MacroData!AC545</f>
        <v>431776000000</v>
      </c>
      <c r="AC545">
        <f>MacroData!AD545</f>
        <v>900528000000</v>
      </c>
      <c r="AD545">
        <f>MacroData!AE545</f>
        <v>131115000000</v>
      </c>
      <c r="AE545">
        <f>MacroData!AH545</f>
        <v>0</v>
      </c>
      <c r="AF545">
        <f>MacroData!AI545</f>
        <v>0</v>
      </c>
      <c r="AG545">
        <f>MacroData!AJ545</f>
        <v>0</v>
      </c>
      <c r="AH545">
        <f>MacroData!AK545</f>
        <v>0</v>
      </c>
      <c r="AI545">
        <f>MacroData!AL545</f>
        <v>1</v>
      </c>
      <c r="AJ545">
        <f>MacroData!AM545</f>
        <v>2.0223215000000003</v>
      </c>
      <c r="AK545">
        <f>MacroData!AN545</f>
        <v>2.3002440503665378</v>
      </c>
      <c r="AL545" s="31">
        <f>GDP!C546+GDP!J546</f>
        <v>0</v>
      </c>
      <c r="AM545">
        <f>GDP!D546+GDP!K546</f>
        <v>0</v>
      </c>
      <c r="AN545">
        <f>GDP!E546+GDP!L546</f>
        <v>0</v>
      </c>
      <c r="AO545">
        <f>GDP!F546+GDP!M546</f>
        <v>0</v>
      </c>
      <c r="AP545">
        <f>GDP!G546+GDP!N546</f>
        <v>0</v>
      </c>
      <c r="AQ545">
        <f>GDP!H546+GDP!O546</f>
        <v>0</v>
      </c>
      <c r="AR545" s="7">
        <f>GDP!I546+GDP!P546</f>
        <v>0</v>
      </c>
      <c r="AS545">
        <f>GDP!AE546</f>
        <v>0</v>
      </c>
      <c r="AT545">
        <f>GDP!AF546</f>
        <v>0</v>
      </c>
      <c r="AU545">
        <f>GDP!AG546</f>
        <v>0</v>
      </c>
      <c r="AV545">
        <f>GDP!AH546</f>
        <v>0</v>
      </c>
      <c r="AW545">
        <f>GDP!AI546</f>
        <v>0</v>
      </c>
      <c r="AX545">
        <f>GDP!AJ546</f>
        <v>0</v>
      </c>
      <c r="AY545" s="7">
        <f>GDP!AK546</f>
        <v>0</v>
      </c>
      <c r="AZ545">
        <f>GDP!AS546</f>
        <v>0</v>
      </c>
      <c r="BA545">
        <f>GDP!AT546</f>
        <v>0</v>
      </c>
      <c r="BB545">
        <f>GDP!AU546</f>
        <v>0</v>
      </c>
      <c r="BC545">
        <f>GDP!AV546</f>
        <v>0</v>
      </c>
      <c r="BD545">
        <f>GDP!AW546</f>
        <v>0</v>
      </c>
      <c r="BE545">
        <f>GDP!AX546</f>
        <v>0</v>
      </c>
      <c r="BF545" s="7">
        <f>GDP!AY546</f>
        <v>0</v>
      </c>
      <c r="BG545">
        <f>GDP!AZ546</f>
        <v>0</v>
      </c>
      <c r="BH545">
        <f>GDP!BA546</f>
        <v>0</v>
      </c>
      <c r="BI545">
        <f>GDP!BB546</f>
        <v>0</v>
      </c>
      <c r="BJ545">
        <f>GDP!BC546</f>
        <v>0</v>
      </c>
      <c r="BK545">
        <f>GDP!BD546</f>
        <v>0</v>
      </c>
      <c r="BL545">
        <f>GDP!BE546</f>
        <v>0</v>
      </c>
      <c r="BM545" s="7">
        <f>GDP!BF546</f>
        <v>0</v>
      </c>
      <c r="BN545">
        <f>GDP!BG546+GDP!BN546+GDP!BU546</f>
        <v>0</v>
      </c>
      <c r="BO545">
        <f>GDP!BH546+GDP!BO546+GDP!BV546</f>
        <v>0</v>
      </c>
      <c r="BP545">
        <f>GDP!BI546+GDP!BP546+GDP!BW546</f>
        <v>0</v>
      </c>
      <c r="BQ545">
        <f>GDP!BJ546+GDP!BQ546+GDP!BX546</f>
        <v>0</v>
      </c>
      <c r="BR545">
        <f>GDP!BK546+GDP!BR546+GDP!BY546</f>
        <v>0</v>
      </c>
      <c r="BS545">
        <f>GDP!BL546+GDP!BS546+GDP!BZ546</f>
        <v>0</v>
      </c>
      <c r="BT545" s="7">
        <f>GDP!BM546+GDP!BT546+GDP!CA546</f>
        <v>0</v>
      </c>
      <c r="BU545">
        <f>GDP!CB546</f>
        <v>0</v>
      </c>
      <c r="BV545">
        <f>GDP!CC546</f>
        <v>0</v>
      </c>
      <c r="BW545">
        <f>GDP!CD546</f>
        <v>0</v>
      </c>
      <c r="BX545">
        <f>GDP!CE546</f>
        <v>0</v>
      </c>
      <c r="BY545">
        <f>GDP!CF546</f>
        <v>0</v>
      </c>
      <c r="BZ545">
        <f>GDP!CG546</f>
        <v>0</v>
      </c>
      <c r="CA545" s="7">
        <f>GDP!CH546</f>
        <v>0</v>
      </c>
      <c r="CB545">
        <f>GDP!CI546</f>
        <v>0</v>
      </c>
      <c r="CC545">
        <f>GDP!CJ546</f>
        <v>0</v>
      </c>
      <c r="CD545">
        <f>GDP!CK546</f>
        <v>0</v>
      </c>
      <c r="CE545">
        <f>GDP!CL546</f>
        <v>0</v>
      </c>
      <c r="CF545">
        <f>GDP!CM546</f>
        <v>0</v>
      </c>
      <c r="CG545">
        <f>GDP!CN546</f>
        <v>0</v>
      </c>
      <c r="CH545" s="7">
        <f>GDP!CO546</f>
        <v>0</v>
      </c>
      <c r="CI545">
        <f>GDP!CP546</f>
        <v>0</v>
      </c>
      <c r="CJ545">
        <f>GDP!CQ546</f>
        <v>0</v>
      </c>
      <c r="CK545">
        <f>GDP!CR546</f>
        <v>0</v>
      </c>
      <c r="CL545">
        <f>GDP!CS546</f>
        <v>0</v>
      </c>
      <c r="CM545">
        <f>GDP!CT546</f>
        <v>0</v>
      </c>
      <c r="CN545">
        <f>GDP!CU546</f>
        <v>0</v>
      </c>
      <c r="CO545">
        <f>GDP!CV546</f>
        <v>0</v>
      </c>
      <c r="CP545">
        <f>GDP!CW546</f>
        <v>0</v>
      </c>
      <c r="CQ545">
        <f>GDP!CX546</f>
        <v>0</v>
      </c>
      <c r="CR545">
        <f>GDP!CY546</f>
        <v>0</v>
      </c>
      <c r="CS545">
        <f>GDP!CZ546</f>
        <v>0</v>
      </c>
      <c r="CT545">
        <f>GDP!DA546</f>
        <v>0</v>
      </c>
      <c r="CU545">
        <f>GDP!DB546</f>
        <v>0</v>
      </c>
      <c r="CV545" s="7">
        <f>GDP!DC546</f>
        <v>0</v>
      </c>
      <c r="CW545">
        <f>GDP!DD546</f>
        <v>0</v>
      </c>
      <c r="CX545">
        <f>GDP!DE546</f>
        <v>0</v>
      </c>
      <c r="CY545">
        <f>GDP!DF546</f>
        <v>0</v>
      </c>
      <c r="CZ545">
        <f>GDP!DG546</f>
        <v>0</v>
      </c>
      <c r="DA545">
        <f>GDP!DH546</f>
        <v>0</v>
      </c>
      <c r="DB545">
        <f>GDP!DI546</f>
        <v>0</v>
      </c>
      <c r="DC545" s="7">
        <f>GDP!DJ546</f>
        <v>0</v>
      </c>
      <c r="DD545">
        <f>GDP!DU546</f>
        <v>0</v>
      </c>
      <c r="DE545">
        <f>GDP!DV546</f>
        <v>0</v>
      </c>
      <c r="DF545">
        <f>GDP!DW546</f>
        <v>0</v>
      </c>
      <c r="DG545">
        <f>GDP!EF546</f>
        <v>0</v>
      </c>
      <c r="DH545">
        <f>GDP!EG546</f>
        <v>0</v>
      </c>
      <c r="DI545">
        <f>GDP!EH546</f>
        <v>0</v>
      </c>
      <c r="DJ545">
        <f>GDP!EI546</f>
        <v>0</v>
      </c>
      <c r="DK545">
        <f>GDP!EJ546</f>
        <v>0</v>
      </c>
      <c r="DL545" s="84" t="s">
        <v>145</v>
      </c>
      <c r="DM545" s="84">
        <v>48.942300000000003</v>
      </c>
      <c r="DN545">
        <v>48.94227558651</v>
      </c>
      <c r="DO545">
        <v>-5.3</v>
      </c>
      <c r="DP545">
        <v>1.2228371806</v>
      </c>
      <c r="DQ545">
        <v>1.2799543658999966</v>
      </c>
      <c r="DR545">
        <v>5.7117185299996542E-2</v>
      </c>
      <c r="DS545">
        <v>53.947927171899998</v>
      </c>
      <c r="DT545">
        <v>52.667972806000002</v>
      </c>
      <c r="DU545">
        <v>-2349999999.9998798</v>
      </c>
      <c r="DV545">
        <v>87984000000</v>
      </c>
      <c r="DW545">
        <f t="shared" si="40"/>
        <v>-8.7616081987769531E-2</v>
      </c>
      <c r="DX545">
        <f t="shared" si="41"/>
        <v>3.280346109622259</v>
      </c>
      <c r="DY545">
        <f t="shared" si="42"/>
        <v>-3.3679621916100286</v>
      </c>
      <c r="DZ545">
        <v>1368873000000</v>
      </c>
      <c r="EA545">
        <f t="shared" si="43"/>
        <v>51.03629319100007</v>
      </c>
      <c r="EB545">
        <v>112456000000</v>
      </c>
      <c r="EC545">
        <v>688424000000</v>
      </c>
      <c r="ED545">
        <f t="shared" si="44"/>
        <v>2.4552570133762823</v>
      </c>
    </row>
    <row r="546" spans="1:134" x14ac:dyDescent="0.35">
      <c r="A546" t="s">
        <v>190</v>
      </c>
      <c r="B546" s="7">
        <v>2004</v>
      </c>
      <c r="C546">
        <f>MacroData!D546</f>
        <v>2800.1510000000003</v>
      </c>
      <c r="D546">
        <f>MacroData!E546</f>
        <v>99.173000000000002</v>
      </c>
      <c r="E546">
        <f>MacroData!F546</f>
        <v>100.571</v>
      </c>
      <c r="F546">
        <f>MacroData!G546</f>
        <v>1581023000000</v>
      </c>
      <c r="G546">
        <f>MacroData!H546</f>
        <v>2789324778620.4302</v>
      </c>
      <c r="H546">
        <f>MacroData!I546</f>
        <v>2800151000000</v>
      </c>
      <c r="I546">
        <f>MacroData!J546</f>
        <v>3265791000000</v>
      </c>
      <c r="J546">
        <f>MacroData!K546</f>
        <v>2.306</v>
      </c>
      <c r="K546">
        <f>MacroData!L546</f>
        <v>4.4240000000000004</v>
      </c>
      <c r="L546">
        <f>MacroData!M546</f>
        <v>1393.564453125</v>
      </c>
      <c r="M546">
        <f>MacroData!N546</f>
        <v>491.07260131835938</v>
      </c>
      <c r="N546">
        <f>MacroData!O546</f>
        <v>8993531</v>
      </c>
      <c r="O546">
        <f>MacroData!P546</f>
        <v>29644712514.016079</v>
      </c>
      <c r="P546">
        <f>MacroData!Q546</f>
        <v>223284420379.33984</v>
      </c>
      <c r="Q546">
        <f>MacroData!R546</f>
        <v>689828000000</v>
      </c>
      <c r="R546">
        <f>MacroData!S546</f>
        <v>3042506579620.6602</v>
      </c>
      <c r="S546">
        <f>MacroData!T546</f>
        <v>558174000000</v>
      </c>
      <c r="T546">
        <f>MacroData!U546</f>
        <v>1469179000000</v>
      </c>
      <c r="U546">
        <f>MacroData!V546</f>
        <v>7.3730000000000002</v>
      </c>
      <c r="V546">
        <f>MacroData!W546</f>
        <v>3313.51</v>
      </c>
      <c r="W546">
        <f>MacroData!X546</f>
        <v>103.902</v>
      </c>
      <c r="X546">
        <f>MacroData!Y546</f>
        <v>174018844369.36301</v>
      </c>
      <c r="Y546">
        <f>MacroData!Z546</f>
        <v>1286190000000</v>
      </c>
      <c r="Z546">
        <f>MacroData!AA546</f>
        <v>1484278000000</v>
      </c>
      <c r="AA546">
        <f>MacroData!AB546</f>
        <v>258467000000</v>
      </c>
      <c r="AB546">
        <f>MacroData!AC546</f>
        <v>442214000000</v>
      </c>
      <c r="AC546">
        <f>MacroData!AD546</f>
        <v>893411000000</v>
      </c>
      <c r="AD546">
        <f>MacroData!AE546</f>
        <v>131654000000</v>
      </c>
      <c r="AE546">
        <f>MacroData!AH546</f>
        <v>0</v>
      </c>
      <c r="AF546">
        <f>MacroData!AI546</f>
        <v>0</v>
      </c>
      <c r="AG546">
        <f>MacroData!AJ546</f>
        <v>0</v>
      </c>
      <c r="AH546">
        <f>MacroData!AK546</f>
        <v>0</v>
      </c>
      <c r="AI546">
        <f>MacroData!AL546</f>
        <v>0</v>
      </c>
      <c r="AJ546">
        <f>MacroData!AM546</f>
        <v>2.0223215000000003</v>
      </c>
      <c r="AK546">
        <f>MacroData!AN546</f>
        <v>2.2989345249675566</v>
      </c>
      <c r="AL546" s="31">
        <f>GDP!C547+GDP!J547</f>
        <v>0</v>
      </c>
      <c r="AM546">
        <f>GDP!D547+GDP!K547</f>
        <v>0</v>
      </c>
      <c r="AN546">
        <f>GDP!E547+GDP!L547</f>
        <v>0</v>
      </c>
      <c r="AO546">
        <f>GDP!F547+GDP!M547</f>
        <v>0</v>
      </c>
      <c r="AP546">
        <f>GDP!G547+GDP!N547</f>
        <v>0</v>
      </c>
      <c r="AQ546">
        <f>GDP!H547+GDP!O547</f>
        <v>0</v>
      </c>
      <c r="AR546" s="7">
        <f>GDP!I547+GDP!P547</f>
        <v>0</v>
      </c>
      <c r="AS546">
        <f>GDP!AE547</f>
        <v>0</v>
      </c>
      <c r="AT546">
        <f>GDP!AF547</f>
        <v>0</v>
      </c>
      <c r="AU546">
        <f>GDP!AG547</f>
        <v>0</v>
      </c>
      <c r="AV546">
        <f>GDP!AH547</f>
        <v>0</v>
      </c>
      <c r="AW546">
        <f>GDP!AI547</f>
        <v>0</v>
      </c>
      <c r="AX546">
        <f>GDP!AJ547</f>
        <v>0</v>
      </c>
      <c r="AY546" s="7">
        <f>GDP!AK547</f>
        <v>0</v>
      </c>
      <c r="AZ546">
        <f>GDP!AS547</f>
        <v>0</v>
      </c>
      <c r="BA546">
        <f>GDP!AT547</f>
        <v>0</v>
      </c>
      <c r="BB546">
        <f>GDP!AU547</f>
        <v>0</v>
      </c>
      <c r="BC546">
        <f>GDP!AV547</f>
        <v>0</v>
      </c>
      <c r="BD546">
        <f>GDP!AW547</f>
        <v>0</v>
      </c>
      <c r="BE546">
        <f>GDP!AX547</f>
        <v>0</v>
      </c>
      <c r="BF546" s="7">
        <f>GDP!AY547</f>
        <v>0</v>
      </c>
      <c r="BG546">
        <f>GDP!AZ547</f>
        <v>0</v>
      </c>
      <c r="BH546">
        <f>GDP!BA547</f>
        <v>0</v>
      </c>
      <c r="BI546">
        <f>GDP!BB547</f>
        <v>0</v>
      </c>
      <c r="BJ546">
        <f>GDP!BC547</f>
        <v>0</v>
      </c>
      <c r="BK546">
        <f>GDP!BD547</f>
        <v>0</v>
      </c>
      <c r="BL546">
        <f>GDP!BE547</f>
        <v>0</v>
      </c>
      <c r="BM546" s="7">
        <f>GDP!BF547</f>
        <v>0</v>
      </c>
      <c r="BN546">
        <f>GDP!BG547+GDP!BN547+GDP!BU547</f>
        <v>0</v>
      </c>
      <c r="BO546">
        <f>GDP!BH547+GDP!BO547+GDP!BV547</f>
        <v>0</v>
      </c>
      <c r="BP546">
        <f>GDP!BI547+GDP!BP547+GDP!BW547</f>
        <v>0</v>
      </c>
      <c r="BQ546">
        <f>GDP!BJ547+GDP!BQ547+GDP!BX547</f>
        <v>0</v>
      </c>
      <c r="BR546">
        <f>GDP!BK547+GDP!BR547+GDP!BY547</f>
        <v>0</v>
      </c>
      <c r="BS546">
        <f>GDP!BL547+GDP!BS547+GDP!BZ547</f>
        <v>0</v>
      </c>
      <c r="BT546" s="7">
        <f>GDP!BM547+GDP!BT547+GDP!CA547</f>
        <v>0</v>
      </c>
      <c r="BU546">
        <f>GDP!CB547</f>
        <v>0</v>
      </c>
      <c r="BV546">
        <f>GDP!CC547</f>
        <v>0</v>
      </c>
      <c r="BW546">
        <f>GDP!CD547</f>
        <v>0</v>
      </c>
      <c r="BX546">
        <f>GDP!CE547</f>
        <v>0</v>
      </c>
      <c r="BY546">
        <f>GDP!CF547</f>
        <v>0</v>
      </c>
      <c r="BZ546">
        <f>GDP!CG547</f>
        <v>0</v>
      </c>
      <c r="CA546" s="7">
        <f>GDP!CH547</f>
        <v>0</v>
      </c>
      <c r="CB546">
        <f>GDP!CI547</f>
        <v>0</v>
      </c>
      <c r="CC546">
        <f>GDP!CJ547</f>
        <v>0</v>
      </c>
      <c r="CD546">
        <f>GDP!CK547</f>
        <v>0</v>
      </c>
      <c r="CE546">
        <f>GDP!CL547</f>
        <v>0</v>
      </c>
      <c r="CF546">
        <f>GDP!CM547</f>
        <v>0</v>
      </c>
      <c r="CG546">
        <f>GDP!CN547</f>
        <v>0</v>
      </c>
      <c r="CH546" s="7">
        <f>GDP!CO547</f>
        <v>0</v>
      </c>
      <c r="CI546">
        <f>GDP!CP547</f>
        <v>0</v>
      </c>
      <c r="CJ546">
        <f>GDP!CQ547</f>
        <v>0</v>
      </c>
      <c r="CK546">
        <f>GDP!CR547</f>
        <v>0</v>
      </c>
      <c r="CL546">
        <f>GDP!CS547</f>
        <v>0</v>
      </c>
      <c r="CM546">
        <f>GDP!CT547</f>
        <v>0</v>
      </c>
      <c r="CN546">
        <f>GDP!CU547</f>
        <v>0</v>
      </c>
      <c r="CO546">
        <f>GDP!CV547</f>
        <v>0</v>
      </c>
      <c r="CP546">
        <f>GDP!CW547</f>
        <v>0</v>
      </c>
      <c r="CQ546">
        <f>GDP!CX547</f>
        <v>0</v>
      </c>
      <c r="CR546">
        <f>GDP!CY547</f>
        <v>0</v>
      </c>
      <c r="CS546">
        <f>GDP!CZ547</f>
        <v>0</v>
      </c>
      <c r="CT546">
        <f>GDP!DA547</f>
        <v>0</v>
      </c>
      <c r="CU546">
        <f>GDP!DB547</f>
        <v>0</v>
      </c>
      <c r="CV546" s="7">
        <f>GDP!DC547</f>
        <v>0</v>
      </c>
      <c r="CW546">
        <f>GDP!DD547</f>
        <v>0</v>
      </c>
      <c r="CX546">
        <f>GDP!DE547</f>
        <v>0</v>
      </c>
      <c r="CY546">
        <f>GDP!DF547</f>
        <v>0</v>
      </c>
      <c r="CZ546">
        <f>GDP!DG547</f>
        <v>0</v>
      </c>
      <c r="DA546">
        <f>GDP!DH547</f>
        <v>0</v>
      </c>
      <c r="DB546">
        <f>GDP!DI547</f>
        <v>0</v>
      </c>
      <c r="DC546" s="7">
        <f>GDP!DJ547</f>
        <v>0</v>
      </c>
      <c r="DD546">
        <f>GDP!DU547</f>
        <v>0</v>
      </c>
      <c r="DE546">
        <f>GDP!DV547</f>
        <v>0</v>
      </c>
      <c r="DF546">
        <f>GDP!DW547</f>
        <v>0</v>
      </c>
      <c r="DG546">
        <f>GDP!EF547</f>
        <v>0</v>
      </c>
      <c r="DH546">
        <f>GDP!EG547</f>
        <v>0</v>
      </c>
      <c r="DI546">
        <f>GDP!EH547</f>
        <v>0</v>
      </c>
      <c r="DJ546">
        <f>GDP!EI547</f>
        <v>0</v>
      </c>
      <c r="DK546">
        <f>GDP!EJ547</f>
        <v>0</v>
      </c>
      <c r="DL546" s="84">
        <v>47.682430132097998</v>
      </c>
      <c r="DM546" s="84">
        <v>47.882599999999996</v>
      </c>
      <c r="DN546">
        <v>47.862137559422997</v>
      </c>
      <c r="DO546">
        <v>41</v>
      </c>
      <c r="DP546">
        <v>0.89086136000000005</v>
      </c>
      <c r="DQ546">
        <v>-0.35168117100000273</v>
      </c>
      <c r="DR546">
        <v>-1.2425425310000029</v>
      </c>
      <c r="DS546">
        <v>52.526291282999999</v>
      </c>
      <c r="DT546">
        <v>52.877972454000002</v>
      </c>
      <c r="DU546">
        <v>-6342000000.0000095</v>
      </c>
      <c r="DV546">
        <v>90686000000</v>
      </c>
      <c r="DW546">
        <f t="shared" si="40"/>
        <v>-0.22648778583726409</v>
      </c>
      <c r="DX546">
        <f t="shared" si="41"/>
        <v>3.2386110606178029</v>
      </c>
      <c r="DY546">
        <f t="shared" si="42"/>
        <v>-3.4650988464550672</v>
      </c>
      <c r="DZ546">
        <v>1405482000000</v>
      </c>
      <c r="EA546">
        <f t="shared" si="43"/>
        <v>50.193078873246478</v>
      </c>
      <c r="EB546">
        <v>115195000000</v>
      </c>
      <c r="EC546">
        <v>701020000000</v>
      </c>
      <c r="ED546">
        <f t="shared" si="44"/>
        <v>1.8202287272591569</v>
      </c>
    </row>
    <row r="547" spans="1:134" x14ac:dyDescent="0.35">
      <c r="A547" t="s">
        <v>190</v>
      </c>
      <c r="B547" s="7">
        <v>2005</v>
      </c>
      <c r="C547">
        <f>MacroData!D547</f>
        <v>2901.7860000000001</v>
      </c>
      <c r="D547">
        <f>MacroData!E547</f>
        <v>99.305000000000007</v>
      </c>
      <c r="E547">
        <f>MacroData!F547</f>
        <v>99.763999999999996</v>
      </c>
      <c r="F547">
        <f>MacroData!G547</f>
        <v>1668822000000</v>
      </c>
      <c r="G547">
        <f>MacroData!H547</f>
        <v>2878257489722.4199</v>
      </c>
      <c r="H547">
        <f>MacroData!I547</f>
        <v>2901786000000</v>
      </c>
      <c r="I547">
        <f>MacroData!J547</f>
        <v>3357504000000</v>
      </c>
      <c r="J547">
        <f>MacroData!K547</f>
        <v>1.889</v>
      </c>
      <c r="K547">
        <f>MacroData!L547</f>
        <v>3.383</v>
      </c>
      <c r="L547">
        <f>MacroData!M547</f>
        <v>1441.2620849609375</v>
      </c>
      <c r="M547">
        <f>MacroData!N547</f>
        <v>534.7357177734375</v>
      </c>
      <c r="N547">
        <f>MacroData!O547</f>
        <v>9029572</v>
      </c>
      <c r="O547">
        <f>MacroData!P547</f>
        <v>29102500840.96035</v>
      </c>
      <c r="P547">
        <f>MacroData!Q547</f>
        <v>235470780551.93018</v>
      </c>
      <c r="Q547">
        <f>MacroData!R547</f>
        <v>725324000000</v>
      </c>
      <c r="R547">
        <f>MacroData!S547</f>
        <v>3122033219448.0698</v>
      </c>
      <c r="S547">
        <f>MacroData!T547</f>
        <v>592380000000</v>
      </c>
      <c r="T547">
        <f>MacroData!U547</f>
        <v>1509656000000</v>
      </c>
      <c r="U547">
        <f>MacroData!V547</f>
        <v>7.6520000000000001</v>
      </c>
      <c r="V547">
        <f>MacroData!W547</f>
        <v>4408.3900000000003</v>
      </c>
      <c r="W547">
        <f>MacroData!X547</f>
        <v>101.133</v>
      </c>
      <c r="X547">
        <f>MacroData!Y547</f>
        <v>178834620171.013</v>
      </c>
      <c r="Y547">
        <f>MacroData!Z547</f>
        <v>1336449000000</v>
      </c>
      <c r="Z547">
        <f>MacroData!AA547</f>
        <v>1578098000000</v>
      </c>
      <c r="AA547">
        <f>MacroData!AB547</f>
        <v>269497000000</v>
      </c>
      <c r="AB547">
        <f>MacroData!AC547</f>
        <v>452015000000</v>
      </c>
      <c r="AC547">
        <f>MacroData!AD547</f>
        <v>895046000000</v>
      </c>
      <c r="AD547">
        <f>MacroData!AE547</f>
        <v>132944000000</v>
      </c>
      <c r="AE547">
        <f>MacroData!AH547</f>
        <v>1</v>
      </c>
      <c r="AF547">
        <f>MacroData!AI547</f>
        <v>0</v>
      </c>
      <c r="AG547">
        <f>MacroData!AJ547</f>
        <v>0</v>
      </c>
      <c r="AH547">
        <f>MacroData!AK547</f>
        <v>0</v>
      </c>
      <c r="AI547">
        <f>MacroData!AL547</f>
        <v>0</v>
      </c>
      <c r="AJ547">
        <f>MacroData!AM547</f>
        <v>2.0223215000000003</v>
      </c>
      <c r="AK547">
        <f>MacroData!AN547</f>
        <v>2.2681964244693518</v>
      </c>
      <c r="AL547" s="31">
        <f>GDP!C548+GDP!J548</f>
        <v>0</v>
      </c>
      <c r="AM547">
        <f>GDP!D548+GDP!K548</f>
        <v>0</v>
      </c>
      <c r="AN547">
        <f>GDP!E548+GDP!L548</f>
        <v>0</v>
      </c>
      <c r="AO547">
        <f>GDP!F548+GDP!M548</f>
        <v>0</v>
      </c>
      <c r="AP547">
        <f>GDP!G548+GDP!N548</f>
        <v>0</v>
      </c>
      <c r="AQ547">
        <f>GDP!H548+GDP!O548</f>
        <v>0</v>
      </c>
      <c r="AR547" s="7">
        <f>GDP!I548+GDP!P548</f>
        <v>0</v>
      </c>
      <c r="AS547">
        <f>GDP!AE548</f>
        <v>0</v>
      </c>
      <c r="AT547">
        <f>GDP!AF548</f>
        <v>0</v>
      </c>
      <c r="AU547">
        <f>GDP!AG548</f>
        <v>0</v>
      </c>
      <c r="AV547">
        <f>GDP!AH548</f>
        <v>0</v>
      </c>
      <c r="AW547">
        <f>GDP!AI548</f>
        <v>0</v>
      </c>
      <c r="AX547">
        <f>GDP!AJ548</f>
        <v>0</v>
      </c>
      <c r="AY547" s="7">
        <f>GDP!AK548</f>
        <v>0</v>
      </c>
      <c r="AZ547">
        <f>GDP!AS548</f>
        <v>0</v>
      </c>
      <c r="BA547">
        <f>GDP!AT548</f>
        <v>0</v>
      </c>
      <c r="BB547">
        <f>GDP!AU548</f>
        <v>0</v>
      </c>
      <c r="BC547">
        <f>GDP!AV548</f>
        <v>0</v>
      </c>
      <c r="BD547">
        <f>GDP!AW548</f>
        <v>0</v>
      </c>
      <c r="BE547">
        <f>GDP!AX548</f>
        <v>0</v>
      </c>
      <c r="BF547" s="7">
        <f>GDP!AY548</f>
        <v>0</v>
      </c>
      <c r="BG547">
        <f>GDP!AZ548</f>
        <v>0</v>
      </c>
      <c r="BH547">
        <f>GDP!BA548</f>
        <v>0</v>
      </c>
      <c r="BI547">
        <f>GDP!BB548</f>
        <v>0</v>
      </c>
      <c r="BJ547">
        <f>GDP!BC548</f>
        <v>0</v>
      </c>
      <c r="BK547">
        <f>GDP!BD548</f>
        <v>0</v>
      </c>
      <c r="BL547">
        <f>GDP!BE548</f>
        <v>0</v>
      </c>
      <c r="BM547" s="7">
        <f>GDP!BF548</f>
        <v>0</v>
      </c>
      <c r="BN547">
        <f>GDP!BG548+GDP!BN548+GDP!BU548</f>
        <v>0</v>
      </c>
      <c r="BO547">
        <f>GDP!BH548+GDP!BO548+GDP!BV548</f>
        <v>0</v>
      </c>
      <c r="BP547">
        <f>GDP!BI548+GDP!BP548+GDP!BW548</f>
        <v>0</v>
      </c>
      <c r="BQ547">
        <f>GDP!BJ548+GDP!BQ548+GDP!BX548</f>
        <v>0</v>
      </c>
      <c r="BR547">
        <f>GDP!BK548+GDP!BR548+GDP!BY548</f>
        <v>0</v>
      </c>
      <c r="BS547">
        <f>GDP!BL548+GDP!BS548+GDP!BZ548</f>
        <v>0</v>
      </c>
      <c r="BT547" s="7">
        <f>GDP!BM548+GDP!BT548+GDP!CA548</f>
        <v>0</v>
      </c>
      <c r="BU547">
        <f>GDP!CB548</f>
        <v>0</v>
      </c>
      <c r="BV547">
        <f>GDP!CC548</f>
        <v>0</v>
      </c>
      <c r="BW547">
        <f>GDP!CD548</f>
        <v>0</v>
      </c>
      <c r="BX547">
        <f>GDP!CE548</f>
        <v>0</v>
      </c>
      <c r="BY547">
        <f>GDP!CF548</f>
        <v>0</v>
      </c>
      <c r="BZ547">
        <f>GDP!CG548</f>
        <v>0</v>
      </c>
      <c r="CA547" s="7">
        <f>GDP!CH548</f>
        <v>0</v>
      </c>
      <c r="CB547">
        <f>GDP!CI548</f>
        <v>0</v>
      </c>
      <c r="CC547">
        <f>GDP!CJ548</f>
        <v>0</v>
      </c>
      <c r="CD547">
        <f>GDP!CK548</f>
        <v>0</v>
      </c>
      <c r="CE547">
        <f>GDP!CL548</f>
        <v>0</v>
      </c>
      <c r="CF547">
        <f>GDP!CM548</f>
        <v>0</v>
      </c>
      <c r="CG547">
        <f>GDP!CN548</f>
        <v>0</v>
      </c>
      <c r="CH547" s="7">
        <f>GDP!CO548</f>
        <v>0</v>
      </c>
      <c r="CI547">
        <f>GDP!CP548</f>
        <v>0</v>
      </c>
      <c r="CJ547">
        <f>GDP!CQ548</f>
        <v>0</v>
      </c>
      <c r="CK547">
        <f>GDP!CR548</f>
        <v>0</v>
      </c>
      <c r="CL547">
        <f>GDP!CS548</f>
        <v>0</v>
      </c>
      <c r="CM547">
        <f>GDP!CT548</f>
        <v>0</v>
      </c>
      <c r="CN547">
        <f>GDP!CU548</f>
        <v>0</v>
      </c>
      <c r="CO547">
        <f>GDP!CV548</f>
        <v>0</v>
      </c>
      <c r="CP547">
        <f>GDP!CW548</f>
        <v>0</v>
      </c>
      <c r="CQ547">
        <f>GDP!CX548</f>
        <v>0</v>
      </c>
      <c r="CR547">
        <f>GDP!CY548</f>
        <v>0</v>
      </c>
      <c r="CS547">
        <f>GDP!CZ548</f>
        <v>0</v>
      </c>
      <c r="CT547">
        <f>GDP!DA548</f>
        <v>0</v>
      </c>
      <c r="CU547">
        <f>GDP!DB548</f>
        <v>0</v>
      </c>
      <c r="CV547" s="7">
        <f>GDP!DC548</f>
        <v>0</v>
      </c>
      <c r="CW547">
        <f>GDP!DD548</f>
        <v>0</v>
      </c>
      <c r="CX547">
        <f>GDP!DE548</f>
        <v>0</v>
      </c>
      <c r="CY547">
        <f>GDP!DF548</f>
        <v>0</v>
      </c>
      <c r="CZ547">
        <f>GDP!DG548</f>
        <v>0</v>
      </c>
      <c r="DA547">
        <f>GDP!DH548</f>
        <v>0</v>
      </c>
      <c r="DB547">
        <f>GDP!DI548</f>
        <v>0</v>
      </c>
      <c r="DC547" s="7">
        <f>GDP!DJ548</f>
        <v>0</v>
      </c>
      <c r="DD547">
        <f>GDP!DU548</f>
        <v>0</v>
      </c>
      <c r="DE547">
        <f>GDP!DV548</f>
        <v>0</v>
      </c>
      <c r="DF547">
        <f>GDP!DW548</f>
        <v>0</v>
      </c>
      <c r="DG547">
        <f>GDP!EF548</f>
        <v>0</v>
      </c>
      <c r="DH547">
        <f>GDP!EG548</f>
        <v>0</v>
      </c>
      <c r="DI547">
        <f>GDP!EH548</f>
        <v>0</v>
      </c>
      <c r="DJ547">
        <f>GDP!EI548</f>
        <v>0</v>
      </c>
      <c r="DK547">
        <f>GDP!EJ548</f>
        <v>0</v>
      </c>
      <c r="DL547" s="84">
        <v>47.970214820909199</v>
      </c>
      <c r="DM547" s="84">
        <v>48.209600000000002</v>
      </c>
      <c r="DN547">
        <v>48.189933657844001</v>
      </c>
      <c r="DO547">
        <v>110.3</v>
      </c>
      <c r="DP547">
        <v>0.93362368380000005</v>
      </c>
      <c r="DQ547">
        <v>-1.832791223400001</v>
      </c>
      <c r="DR547">
        <v>-2.766414907200001</v>
      </c>
      <c r="DS547">
        <v>52.463958873099998</v>
      </c>
      <c r="DT547">
        <v>54.296750096499999</v>
      </c>
      <c r="DU547">
        <v>-1690000000.0001099</v>
      </c>
      <c r="DV547">
        <v>94220000000</v>
      </c>
      <c r="DW547">
        <f t="shared" si="40"/>
        <v>-5.8239994265604354E-2</v>
      </c>
      <c r="DX547">
        <f t="shared" si="41"/>
        <v>3.2469658341449028</v>
      </c>
      <c r="DY547">
        <f t="shared" si="42"/>
        <v>-3.3052058284105073</v>
      </c>
      <c r="DZ547">
        <v>1448231000000</v>
      </c>
      <c r="EA547">
        <f t="shared" si="43"/>
        <v>49.908263393647914</v>
      </c>
      <c r="EB547">
        <v>119395000000</v>
      </c>
      <c r="EC547">
        <v>722642000000</v>
      </c>
      <c r="ED547">
        <f t="shared" si="44"/>
        <v>1.9506518751714008</v>
      </c>
    </row>
    <row r="548" spans="1:134" x14ac:dyDescent="0.35">
      <c r="A548" t="s">
        <v>190</v>
      </c>
      <c r="B548" s="7">
        <v>2006</v>
      </c>
      <c r="C548">
        <f>MacroData!D548</f>
        <v>3098.7060000000001</v>
      </c>
      <c r="D548">
        <f>MacroData!E548</f>
        <v>100.79</v>
      </c>
      <c r="E548">
        <f>MacroData!F548</f>
        <v>101.069</v>
      </c>
      <c r="F548">
        <f>MacroData!G548</f>
        <v>1578020000000</v>
      </c>
      <c r="G548">
        <f>MacroData!H548</f>
        <v>2996305731026.0698</v>
      </c>
      <c r="H548">
        <f>MacroData!I548</f>
        <v>3098706000000</v>
      </c>
      <c r="I548">
        <f>MacroData!J548</f>
        <v>3523244000000</v>
      </c>
      <c r="J548">
        <f>MacroData!K548</f>
        <v>2.5630000000000002</v>
      </c>
      <c r="K548">
        <f>MacroData!L548</f>
        <v>3.7029999999999998</v>
      </c>
      <c r="L548">
        <f>MacroData!M548</f>
        <v>1477.978759765625</v>
      </c>
      <c r="M548">
        <f>MacroData!N548</f>
        <v>586.2872314453125</v>
      </c>
      <c r="N548">
        <f>MacroData!O548</f>
        <v>9080504</v>
      </c>
      <c r="O548">
        <f>MacroData!P548</f>
        <v>32394865552.812744</v>
      </c>
      <c r="P548">
        <f>MacroData!Q548</f>
        <v>271819207705.27979</v>
      </c>
      <c r="Q548">
        <f>MacroData!R548</f>
        <v>794923000000</v>
      </c>
      <c r="R548">
        <f>MacroData!S548</f>
        <v>3251424792294.7202</v>
      </c>
      <c r="S548">
        <f>MacroData!T548</f>
        <v>655016000000</v>
      </c>
      <c r="T548">
        <f>MacroData!U548</f>
        <v>1551755000000</v>
      </c>
      <c r="U548">
        <f>MacroData!V548</f>
        <v>7.0549999999999997</v>
      </c>
      <c r="V548">
        <f>MacroData!W548</f>
        <v>5684.2</v>
      </c>
      <c r="W548">
        <f>MacroData!X548</f>
        <v>101.503</v>
      </c>
      <c r="X548">
        <f>MacroData!Y548</f>
        <v>183612142656.15201</v>
      </c>
      <c r="Y548">
        <f>MacroData!Z548</f>
        <v>1388676000000</v>
      </c>
      <c r="Z548">
        <f>MacroData!AA548</f>
        <v>1655078000000</v>
      </c>
      <c r="AA548">
        <f>MacroData!AB548</f>
        <v>279817000000</v>
      </c>
      <c r="AB548">
        <f>MacroData!AC548</f>
        <v>463261000000</v>
      </c>
      <c r="AC548">
        <f>MacroData!AD548</f>
        <v>910769000000</v>
      </c>
      <c r="AD548">
        <f>MacroData!AE548</f>
        <v>139907000000</v>
      </c>
      <c r="AE548">
        <f>MacroData!AH548</f>
        <v>0</v>
      </c>
      <c r="AF548">
        <f>MacroData!AI548</f>
        <v>0</v>
      </c>
      <c r="AG548">
        <f>MacroData!AJ548</f>
        <v>0</v>
      </c>
      <c r="AH548">
        <f>MacroData!AK548</f>
        <v>0</v>
      </c>
      <c r="AI548">
        <f>MacroData!AL548</f>
        <v>0</v>
      </c>
      <c r="AJ548">
        <f>MacroData!AM548</f>
        <v>2.0223215000000003</v>
      </c>
      <c r="AK548">
        <f>MacroData!AN548</f>
        <v>2.2111726153996729</v>
      </c>
      <c r="AL548" s="31">
        <f>GDP!C549+GDP!J549</f>
        <v>0</v>
      </c>
      <c r="AM548">
        <f>GDP!D549+GDP!K549</f>
        <v>0</v>
      </c>
      <c r="AN548">
        <f>GDP!E549+GDP!L549</f>
        <v>0</v>
      </c>
      <c r="AO548">
        <f>GDP!F549+GDP!M549</f>
        <v>0</v>
      </c>
      <c r="AP548">
        <f>GDP!G549+GDP!N549</f>
        <v>0</v>
      </c>
      <c r="AQ548">
        <f>GDP!H549+GDP!O549</f>
        <v>0</v>
      </c>
      <c r="AR548" s="7">
        <f>GDP!I549+GDP!P549</f>
        <v>0</v>
      </c>
      <c r="AS548">
        <f>GDP!AE549</f>
        <v>0</v>
      </c>
      <c r="AT548">
        <f>GDP!AF549</f>
        <v>0</v>
      </c>
      <c r="AU548">
        <f>GDP!AG549</f>
        <v>0</v>
      </c>
      <c r="AV548">
        <f>GDP!AH549</f>
        <v>0</v>
      </c>
      <c r="AW548">
        <f>GDP!AI549</f>
        <v>0</v>
      </c>
      <c r="AX548">
        <f>GDP!AJ549</f>
        <v>0</v>
      </c>
      <c r="AY548" s="7">
        <f>GDP!AK549</f>
        <v>0</v>
      </c>
      <c r="AZ548">
        <f>GDP!AS549</f>
        <v>0</v>
      </c>
      <c r="BA548">
        <f>GDP!AT549</f>
        <v>0</v>
      </c>
      <c r="BB548">
        <f>GDP!AU549</f>
        <v>0</v>
      </c>
      <c r="BC548">
        <f>GDP!AV549</f>
        <v>0</v>
      </c>
      <c r="BD548">
        <f>GDP!AW549</f>
        <v>0</v>
      </c>
      <c r="BE548">
        <f>GDP!AX549</f>
        <v>0</v>
      </c>
      <c r="BF548" s="7">
        <f>GDP!AY549</f>
        <v>0</v>
      </c>
      <c r="BG548">
        <f>GDP!AZ549</f>
        <v>0</v>
      </c>
      <c r="BH548">
        <f>GDP!BA549</f>
        <v>0</v>
      </c>
      <c r="BI548">
        <f>GDP!BB549</f>
        <v>0</v>
      </c>
      <c r="BJ548">
        <f>GDP!BC549</f>
        <v>0</v>
      </c>
      <c r="BK548">
        <f>GDP!BD549</f>
        <v>0</v>
      </c>
      <c r="BL548">
        <f>GDP!BE549</f>
        <v>0</v>
      </c>
      <c r="BM548" s="7">
        <f>GDP!BF549</f>
        <v>0</v>
      </c>
      <c r="BN548">
        <f>GDP!BG549+GDP!BN549+GDP!BU549</f>
        <v>0</v>
      </c>
      <c r="BO548">
        <f>GDP!BH549+GDP!BO549+GDP!BV549</f>
        <v>0</v>
      </c>
      <c r="BP548">
        <f>GDP!BI549+GDP!BP549+GDP!BW549</f>
        <v>0</v>
      </c>
      <c r="BQ548">
        <f>GDP!BJ549+GDP!BQ549+GDP!BX549</f>
        <v>0</v>
      </c>
      <c r="BR548">
        <f>GDP!BK549+GDP!BR549+GDP!BY549</f>
        <v>0</v>
      </c>
      <c r="BS548">
        <f>GDP!BL549+GDP!BS549+GDP!BZ549</f>
        <v>0</v>
      </c>
      <c r="BT548" s="7">
        <f>GDP!BM549+GDP!BT549+GDP!CA549</f>
        <v>0</v>
      </c>
      <c r="BU548">
        <f>GDP!CB549</f>
        <v>0</v>
      </c>
      <c r="BV548">
        <f>GDP!CC549</f>
        <v>0</v>
      </c>
      <c r="BW548">
        <f>GDP!CD549</f>
        <v>0</v>
      </c>
      <c r="BX548">
        <f>GDP!CE549</f>
        <v>0</v>
      </c>
      <c r="BY548">
        <f>GDP!CF549</f>
        <v>0</v>
      </c>
      <c r="BZ548">
        <f>GDP!CG549</f>
        <v>0</v>
      </c>
      <c r="CA548" s="7">
        <f>GDP!CH549</f>
        <v>0</v>
      </c>
      <c r="CB548">
        <f>GDP!CI549</f>
        <v>0</v>
      </c>
      <c r="CC548">
        <f>GDP!CJ549</f>
        <v>0</v>
      </c>
      <c r="CD548">
        <f>GDP!CK549</f>
        <v>0</v>
      </c>
      <c r="CE548">
        <f>GDP!CL549</f>
        <v>0</v>
      </c>
      <c r="CF548">
        <f>GDP!CM549</f>
        <v>0</v>
      </c>
      <c r="CG548">
        <f>GDP!CN549</f>
        <v>0</v>
      </c>
      <c r="CH548" s="7">
        <f>GDP!CO549</f>
        <v>0</v>
      </c>
      <c r="CI548">
        <f>GDP!CP549</f>
        <v>0</v>
      </c>
      <c r="CJ548">
        <f>GDP!CQ549</f>
        <v>0</v>
      </c>
      <c r="CK548">
        <f>GDP!CR549</f>
        <v>0</v>
      </c>
      <c r="CL548">
        <f>GDP!CS549</f>
        <v>0</v>
      </c>
      <c r="CM548">
        <f>GDP!CT549</f>
        <v>0</v>
      </c>
      <c r="CN548">
        <f>GDP!CU549</f>
        <v>0</v>
      </c>
      <c r="CO548">
        <f>GDP!CV549</f>
        <v>0</v>
      </c>
      <c r="CP548">
        <f>GDP!CW549</f>
        <v>0</v>
      </c>
      <c r="CQ548">
        <f>GDP!CX549</f>
        <v>0</v>
      </c>
      <c r="CR548">
        <f>GDP!CY549</f>
        <v>0</v>
      </c>
      <c r="CS548">
        <f>GDP!CZ549</f>
        <v>0</v>
      </c>
      <c r="CT548">
        <f>GDP!DA549</f>
        <v>0</v>
      </c>
      <c r="CU548">
        <f>GDP!DB549</f>
        <v>0</v>
      </c>
      <c r="CV548" s="7">
        <f>GDP!DC549</f>
        <v>0</v>
      </c>
      <c r="CW548">
        <f>GDP!DD549</f>
        <v>0</v>
      </c>
      <c r="CX548">
        <f>GDP!DE549</f>
        <v>0</v>
      </c>
      <c r="CY548">
        <f>GDP!DF549</f>
        <v>0</v>
      </c>
      <c r="CZ548">
        <f>GDP!DG549</f>
        <v>0</v>
      </c>
      <c r="DA548">
        <f>GDP!DH549</f>
        <v>0</v>
      </c>
      <c r="DB548">
        <f>GDP!DI549</f>
        <v>0</v>
      </c>
      <c r="DC548" s="7">
        <f>GDP!DJ549</f>
        <v>0</v>
      </c>
      <c r="DD548">
        <f>GDP!DU549</f>
        <v>0</v>
      </c>
      <c r="DE548">
        <f>GDP!DV549</f>
        <v>0</v>
      </c>
      <c r="DF548">
        <f>GDP!DW549</f>
        <v>0</v>
      </c>
      <c r="DG548">
        <f>GDP!EF549</f>
        <v>0</v>
      </c>
      <c r="DH548">
        <f>GDP!EG549</f>
        <v>0</v>
      </c>
      <c r="DI548">
        <f>GDP!EH549</f>
        <v>0</v>
      </c>
      <c r="DJ548">
        <f>GDP!EI549</f>
        <v>0</v>
      </c>
      <c r="DK548">
        <f>GDP!EJ549</f>
        <v>0</v>
      </c>
      <c r="DL548" s="84">
        <v>42.980225428118899</v>
      </c>
      <c r="DM548" s="84">
        <v>43.165300000000002</v>
      </c>
      <c r="DN548">
        <v>43.141208635721</v>
      </c>
      <c r="DO548">
        <v>3.1</v>
      </c>
      <c r="DP548">
        <v>0.78758934479999998</v>
      </c>
      <c r="DQ548">
        <v>-2.2061343358000016</v>
      </c>
      <c r="DR548">
        <v>-2.9937236806000014</v>
      </c>
      <c r="DS548">
        <v>51.037125478</v>
      </c>
      <c r="DT548">
        <v>53.243259813800002</v>
      </c>
      <c r="DU548">
        <v>-7234000000.0001202</v>
      </c>
      <c r="DV548">
        <v>98068000000</v>
      </c>
      <c r="DW548">
        <f t="shared" si="40"/>
        <v>-0.23345228621237768</v>
      </c>
      <c r="DX548">
        <f t="shared" si="41"/>
        <v>3.1648049217963887</v>
      </c>
      <c r="DY548">
        <f t="shared" si="42"/>
        <v>-3.3982572080087663</v>
      </c>
      <c r="DZ548">
        <v>1508706000000</v>
      </c>
      <c r="EA548">
        <f t="shared" si="43"/>
        <v>48.688258905491516</v>
      </c>
      <c r="EB548">
        <v>127952000000</v>
      </c>
      <c r="EC548">
        <v>761555000000</v>
      </c>
      <c r="ED548">
        <f t="shared" si="44"/>
        <v>1.6343441150842963</v>
      </c>
    </row>
    <row r="549" spans="1:134" x14ac:dyDescent="0.35">
      <c r="A549" t="s">
        <v>190</v>
      </c>
      <c r="B549" s="7">
        <v>2007</v>
      </c>
      <c r="C549">
        <f>MacroData!D549</f>
        <v>3298.9350000000004</v>
      </c>
      <c r="D549">
        <f>MacroData!E549</f>
        <v>101.82299999999999</v>
      </c>
      <c r="E549">
        <f>MacroData!F549</f>
        <v>101.568</v>
      </c>
      <c r="F549">
        <f>MacroData!G549</f>
        <v>1511306000000</v>
      </c>
      <c r="G549">
        <f>MacroData!H549</f>
        <v>3150322661855.1899</v>
      </c>
      <c r="H549">
        <f>MacroData!I549</f>
        <v>3298935000000</v>
      </c>
      <c r="I549">
        <f>MacroData!J549</f>
        <v>3647329000000</v>
      </c>
      <c r="J549">
        <f>MacroData!K549</f>
        <v>3.8879999999999999</v>
      </c>
      <c r="K549">
        <f>MacroData!L549</f>
        <v>4.1669999999999998</v>
      </c>
      <c r="L549">
        <f>MacroData!M549</f>
        <v>1521</v>
      </c>
      <c r="M549">
        <f>MacroData!N549</f>
        <v>637.45831298828125</v>
      </c>
      <c r="N549">
        <f>MacroData!O549</f>
        <v>9148092</v>
      </c>
      <c r="O549">
        <f>MacroData!P549</f>
        <v>34579594113.709381</v>
      </c>
      <c r="P549">
        <f>MacroData!Q549</f>
        <v>260206455639.24023</v>
      </c>
      <c r="Q549">
        <f>MacroData!R549</f>
        <v>861001000000</v>
      </c>
      <c r="R549">
        <f>MacroData!S549</f>
        <v>3387122544360.7598</v>
      </c>
      <c r="S549">
        <f>MacroData!T549</f>
        <v>717223000000</v>
      </c>
      <c r="T549">
        <f>MacroData!U549</f>
        <v>1611773000000</v>
      </c>
      <c r="U549">
        <f>MacroData!V549</f>
        <v>6.1280000000000001</v>
      </c>
      <c r="V549">
        <f>MacroData!W549</f>
        <v>5469.4</v>
      </c>
      <c r="W549">
        <f>MacroData!X549</f>
        <v>103.056</v>
      </c>
      <c r="X549">
        <f>MacroData!Y549</f>
        <v>190579850250.37399</v>
      </c>
      <c r="Y549">
        <f>MacroData!Z549</f>
        <v>1462213000000</v>
      </c>
      <c r="Z549">
        <f>MacroData!AA549</f>
        <v>1743989000000</v>
      </c>
      <c r="AA549">
        <f>MacroData!AB549</f>
        <v>280710000000</v>
      </c>
      <c r="AB549">
        <f>MacroData!AC549</f>
        <v>468272000000</v>
      </c>
      <c r="AC549">
        <f>MacroData!AD549</f>
        <v>918518000000</v>
      </c>
      <c r="AD549">
        <f>MacroData!AE549</f>
        <v>143778000000</v>
      </c>
      <c r="AE549">
        <f>MacroData!AH549</f>
        <v>0</v>
      </c>
      <c r="AF549">
        <f>MacroData!AI549</f>
        <v>0</v>
      </c>
      <c r="AG549">
        <f>MacroData!AJ549</f>
        <v>0</v>
      </c>
      <c r="AH549">
        <f>MacroData!AK549</f>
        <v>0</v>
      </c>
      <c r="AI549">
        <f>MacroData!AL549</f>
        <v>0</v>
      </c>
      <c r="AJ549">
        <f>MacroData!AM549</f>
        <v>2.0223215000000003</v>
      </c>
      <c r="AK549">
        <f>MacroData!AN549</f>
        <v>2.2041488062767756</v>
      </c>
      <c r="AL549" s="31">
        <f>GDP!C550+GDP!J550</f>
        <v>0</v>
      </c>
      <c r="AM549">
        <f>GDP!D550+GDP!K550</f>
        <v>0</v>
      </c>
      <c r="AN549">
        <f>GDP!E550+GDP!L550</f>
        <v>0</v>
      </c>
      <c r="AO549">
        <f>GDP!F550+GDP!M550</f>
        <v>0</v>
      </c>
      <c r="AP549">
        <f>GDP!G550+GDP!N550</f>
        <v>0</v>
      </c>
      <c r="AQ549">
        <f>GDP!H550+GDP!O550</f>
        <v>0</v>
      </c>
      <c r="AR549" s="7">
        <f>GDP!I550+GDP!P550</f>
        <v>0</v>
      </c>
      <c r="AS549">
        <f>GDP!AE550</f>
        <v>0</v>
      </c>
      <c r="AT549">
        <f>GDP!AF550</f>
        <v>0</v>
      </c>
      <c r="AU549">
        <f>GDP!AG550</f>
        <v>0</v>
      </c>
      <c r="AV549">
        <f>GDP!AH550</f>
        <v>0</v>
      </c>
      <c r="AW549">
        <f>GDP!AI550</f>
        <v>0</v>
      </c>
      <c r="AX549">
        <f>GDP!AJ550</f>
        <v>0</v>
      </c>
      <c r="AY549" s="7">
        <f>GDP!AK550</f>
        <v>0</v>
      </c>
      <c r="AZ549">
        <f>GDP!AS550</f>
        <v>0</v>
      </c>
      <c r="BA549">
        <f>GDP!AT550</f>
        <v>0</v>
      </c>
      <c r="BB549">
        <f>GDP!AU550</f>
        <v>0</v>
      </c>
      <c r="BC549">
        <f>GDP!AV550</f>
        <v>0</v>
      </c>
      <c r="BD549">
        <f>GDP!AW550</f>
        <v>0</v>
      </c>
      <c r="BE549">
        <f>GDP!AX550</f>
        <v>0</v>
      </c>
      <c r="BF549" s="7">
        <f>GDP!AY550</f>
        <v>0</v>
      </c>
      <c r="BG549">
        <f>GDP!AZ550</f>
        <v>0</v>
      </c>
      <c r="BH549">
        <f>GDP!BA550</f>
        <v>0</v>
      </c>
      <c r="BI549">
        <f>GDP!BB550</f>
        <v>0</v>
      </c>
      <c r="BJ549">
        <f>GDP!BC550</f>
        <v>0</v>
      </c>
      <c r="BK549">
        <f>GDP!BD550</f>
        <v>0</v>
      </c>
      <c r="BL549">
        <f>GDP!BE550</f>
        <v>0</v>
      </c>
      <c r="BM549" s="7">
        <f>GDP!BF550</f>
        <v>0</v>
      </c>
      <c r="BN549">
        <f>GDP!BG550+GDP!BN550+GDP!BU550</f>
        <v>0</v>
      </c>
      <c r="BO549">
        <f>GDP!BH550+GDP!BO550+GDP!BV550</f>
        <v>0</v>
      </c>
      <c r="BP549">
        <f>GDP!BI550+GDP!BP550+GDP!BW550</f>
        <v>0</v>
      </c>
      <c r="BQ549">
        <f>GDP!BJ550+GDP!BQ550+GDP!BX550</f>
        <v>0</v>
      </c>
      <c r="BR549">
        <f>GDP!BK550+GDP!BR550+GDP!BY550</f>
        <v>0</v>
      </c>
      <c r="BS549">
        <f>GDP!BL550+GDP!BS550+GDP!BZ550</f>
        <v>0</v>
      </c>
      <c r="BT549" s="7">
        <f>GDP!BM550+GDP!BT550+GDP!CA550</f>
        <v>0</v>
      </c>
      <c r="BU549">
        <f>GDP!CB550</f>
        <v>0</v>
      </c>
      <c r="BV549">
        <f>GDP!CC550</f>
        <v>0</v>
      </c>
      <c r="BW549">
        <f>GDP!CD550</f>
        <v>0</v>
      </c>
      <c r="BX549">
        <f>GDP!CE550</f>
        <v>0</v>
      </c>
      <c r="BY549">
        <f>GDP!CF550</f>
        <v>0</v>
      </c>
      <c r="BZ549">
        <f>GDP!CG550</f>
        <v>0</v>
      </c>
      <c r="CA549" s="7">
        <f>GDP!CH550</f>
        <v>0</v>
      </c>
      <c r="CB549">
        <f>GDP!CI550</f>
        <v>0</v>
      </c>
      <c r="CC549">
        <f>GDP!CJ550</f>
        <v>0</v>
      </c>
      <c r="CD549">
        <f>GDP!CK550</f>
        <v>0</v>
      </c>
      <c r="CE549">
        <f>GDP!CL550</f>
        <v>0</v>
      </c>
      <c r="CF549">
        <f>GDP!CM550</f>
        <v>0</v>
      </c>
      <c r="CG549">
        <f>GDP!CN550</f>
        <v>0</v>
      </c>
      <c r="CH549" s="7">
        <f>GDP!CO550</f>
        <v>0</v>
      </c>
      <c r="CI549">
        <f>GDP!CP550</f>
        <v>0</v>
      </c>
      <c r="CJ549">
        <f>GDP!CQ550</f>
        <v>0</v>
      </c>
      <c r="CK549">
        <f>GDP!CR550</f>
        <v>0</v>
      </c>
      <c r="CL549">
        <f>GDP!CS550</f>
        <v>0</v>
      </c>
      <c r="CM549">
        <f>GDP!CT550</f>
        <v>0</v>
      </c>
      <c r="CN549">
        <f>GDP!CU550</f>
        <v>0</v>
      </c>
      <c r="CO549">
        <f>GDP!CV550</f>
        <v>0</v>
      </c>
      <c r="CP549">
        <f>GDP!CW550</f>
        <v>0</v>
      </c>
      <c r="CQ549">
        <f>GDP!CX550</f>
        <v>0</v>
      </c>
      <c r="CR549">
        <f>GDP!CY550</f>
        <v>0</v>
      </c>
      <c r="CS549">
        <f>GDP!CZ550</f>
        <v>0</v>
      </c>
      <c r="CT549">
        <f>GDP!DA550</f>
        <v>0</v>
      </c>
      <c r="CU549">
        <f>GDP!DB550</f>
        <v>0</v>
      </c>
      <c r="CV549" s="7">
        <f>GDP!DC550</f>
        <v>0</v>
      </c>
      <c r="CW549">
        <f>GDP!DD550</f>
        <v>0</v>
      </c>
      <c r="CX549">
        <f>GDP!DE550</f>
        <v>0</v>
      </c>
      <c r="CY549">
        <f>GDP!DF550</f>
        <v>0</v>
      </c>
      <c r="CZ549">
        <f>GDP!DG550</f>
        <v>0</v>
      </c>
      <c r="DA549">
        <f>GDP!DH550</f>
        <v>0</v>
      </c>
      <c r="DB549">
        <f>GDP!DI550</f>
        <v>0</v>
      </c>
      <c r="DC549" s="7">
        <f>GDP!DJ550</f>
        <v>0</v>
      </c>
      <c r="DD549">
        <f>GDP!DU550</f>
        <v>0</v>
      </c>
      <c r="DE549">
        <f>GDP!DV550</f>
        <v>0</v>
      </c>
      <c r="DF549">
        <f>GDP!DW550</f>
        <v>0</v>
      </c>
      <c r="DG549">
        <f>GDP!EF550</f>
        <v>0</v>
      </c>
      <c r="DH549">
        <f>GDP!EG550</f>
        <v>0</v>
      </c>
      <c r="DI549">
        <f>GDP!EH550</f>
        <v>0</v>
      </c>
      <c r="DJ549">
        <f>GDP!EI550</f>
        <v>0</v>
      </c>
      <c r="DK549">
        <f>GDP!EJ550</f>
        <v>0</v>
      </c>
      <c r="DL549" s="84">
        <v>38.108971860628301</v>
      </c>
      <c r="DM549" s="84">
        <v>38.2849</v>
      </c>
      <c r="DN549">
        <v>38.201509044592001</v>
      </c>
      <c r="DO549">
        <v>33.700000000000003</v>
      </c>
      <c r="DP549">
        <v>0.66855123589999998</v>
      </c>
      <c r="DQ549">
        <v>-3.3525164939999996</v>
      </c>
      <c r="DR549">
        <v>-4.0210677298999995</v>
      </c>
      <c r="DS549">
        <v>49.305744581699997</v>
      </c>
      <c r="DT549">
        <v>52.658261075699997</v>
      </c>
      <c r="DU549">
        <v>-7087000000.00002</v>
      </c>
      <c r="DV549">
        <v>102696000000</v>
      </c>
      <c r="DW549">
        <f t="shared" si="40"/>
        <v>-0.2148269062591418</v>
      </c>
      <c r="DX549">
        <f t="shared" si="41"/>
        <v>3.1130046515011665</v>
      </c>
      <c r="DY549">
        <f t="shared" si="42"/>
        <v>-3.3278315577603084</v>
      </c>
      <c r="DZ549">
        <v>1546744000000</v>
      </c>
      <c r="EA549">
        <f t="shared" si="43"/>
        <v>46.88616174613928</v>
      </c>
      <c r="EB549">
        <v>135081000000</v>
      </c>
      <c r="EC549">
        <v>793459000000</v>
      </c>
      <c r="ED549">
        <f t="shared" si="44"/>
        <v>1.5496812839555876</v>
      </c>
    </row>
    <row r="550" spans="1:134" x14ac:dyDescent="0.35">
      <c r="A550" t="s">
        <v>190</v>
      </c>
      <c r="B550" s="7">
        <v>2008</v>
      </c>
      <c r="C550">
        <f>MacroData!D550</f>
        <v>3385.038</v>
      </c>
      <c r="D550">
        <f>MacroData!E550</f>
        <v>98.256</v>
      </c>
      <c r="E550">
        <f>MacroData!F550</f>
        <v>99.183000000000007</v>
      </c>
      <c r="F550">
        <f>MacroData!G550</f>
        <v>1553747000000</v>
      </c>
      <c r="G550">
        <f>MacroData!H550</f>
        <v>3323020668808.71</v>
      </c>
      <c r="H550">
        <f>MacroData!I550</f>
        <v>3385038000000</v>
      </c>
      <c r="I550">
        <f>MacroData!J550</f>
        <v>3621057000000</v>
      </c>
      <c r="J550">
        <f>MacroData!K550</f>
        <v>4.7439999999999998</v>
      </c>
      <c r="K550">
        <f>MacroData!L550</f>
        <v>3.8879999999999999</v>
      </c>
      <c r="L550">
        <f>MacroData!M550</f>
        <v>1515.3876953125</v>
      </c>
      <c r="M550">
        <f>MacroData!N550</f>
        <v>646.3343505859375</v>
      </c>
      <c r="N550">
        <f>MacroData!O550</f>
        <v>9219637</v>
      </c>
      <c r="O550">
        <f>MacroData!P550</f>
        <v>33073830280.757397</v>
      </c>
      <c r="P550">
        <f>MacroData!Q550</f>
        <v>217586378829.1001</v>
      </c>
      <c r="Q550">
        <f>MacroData!R550</f>
        <v>863512000000</v>
      </c>
      <c r="R550">
        <f>MacroData!S550</f>
        <v>3403470621170.8999</v>
      </c>
      <c r="S550">
        <f>MacroData!T550</f>
        <v>718111000000</v>
      </c>
      <c r="T550">
        <f>MacroData!U550</f>
        <v>1614674000000</v>
      </c>
      <c r="U550">
        <f>MacroData!V550</f>
        <v>6.1849999999999996</v>
      </c>
      <c r="V550">
        <f>MacroData!W550</f>
        <v>3316.48</v>
      </c>
      <c r="W550">
        <f>MacroData!X550</f>
        <v>101.46299999999999</v>
      </c>
      <c r="X550">
        <f>MacroData!Y550</f>
        <v>191014037575.37</v>
      </c>
      <c r="Y550">
        <f>MacroData!Z550</f>
        <v>1511303000000</v>
      </c>
      <c r="Z550">
        <f>MacroData!AA550</f>
        <v>1768740000000</v>
      </c>
      <c r="AA550">
        <f>MacroData!AB550</f>
        <v>295913000000</v>
      </c>
      <c r="AB550">
        <f>MacroData!AC550</f>
        <v>482651000000</v>
      </c>
      <c r="AC550">
        <f>MacroData!AD550</f>
        <v>929542000000</v>
      </c>
      <c r="AD550">
        <f>MacroData!AE550</f>
        <v>145401000000</v>
      </c>
      <c r="AE550">
        <f>MacroData!AH550</f>
        <v>1</v>
      </c>
      <c r="AF550">
        <f>MacroData!AI550</f>
        <v>0</v>
      </c>
      <c r="AG550">
        <f>MacroData!AJ550</f>
        <v>1</v>
      </c>
      <c r="AH550">
        <f>MacroData!AK550</f>
        <v>0</v>
      </c>
      <c r="AI550">
        <f>MacroData!AL550</f>
        <v>1</v>
      </c>
      <c r="AJ550">
        <f>MacroData!AM550</f>
        <v>1.7098215000000001</v>
      </c>
      <c r="AK550">
        <f>MacroData!AN550</f>
        <v>2.2039583325386047</v>
      </c>
      <c r="AL550" s="31">
        <f>GDP!C551+GDP!J551</f>
        <v>0</v>
      </c>
      <c r="AM550">
        <f>GDP!D551+GDP!K551</f>
        <v>0</v>
      </c>
      <c r="AN550">
        <f>GDP!E551+GDP!L551</f>
        <v>0</v>
      </c>
      <c r="AO550">
        <f>GDP!F551+GDP!M551</f>
        <v>0</v>
      </c>
      <c r="AP550">
        <f>GDP!G551+GDP!N551</f>
        <v>0</v>
      </c>
      <c r="AQ550">
        <f>GDP!H551+GDP!O551</f>
        <v>0</v>
      </c>
      <c r="AR550" s="7">
        <f>GDP!I551+GDP!P551</f>
        <v>0</v>
      </c>
      <c r="AS550">
        <f>GDP!AE551</f>
        <v>0</v>
      </c>
      <c r="AT550">
        <f>GDP!AF551</f>
        <v>0</v>
      </c>
      <c r="AU550">
        <f>GDP!AG551</f>
        <v>0</v>
      </c>
      <c r="AV550">
        <f>GDP!AH551</f>
        <v>0</v>
      </c>
      <c r="AW550">
        <f>GDP!AI551</f>
        <v>0</v>
      </c>
      <c r="AX550">
        <f>GDP!AJ551</f>
        <v>0</v>
      </c>
      <c r="AY550" s="7">
        <f>GDP!AK551</f>
        <v>0</v>
      </c>
      <c r="AZ550">
        <f>GDP!AS551</f>
        <v>0</v>
      </c>
      <c r="BA550">
        <f>GDP!AT551</f>
        <v>0</v>
      </c>
      <c r="BB550">
        <f>GDP!AU551</f>
        <v>0</v>
      </c>
      <c r="BC550">
        <f>GDP!AV551</f>
        <v>0</v>
      </c>
      <c r="BD550">
        <f>GDP!AW551</f>
        <v>0</v>
      </c>
      <c r="BE550">
        <f>GDP!AX551</f>
        <v>0</v>
      </c>
      <c r="BF550" s="7">
        <f>GDP!AY551</f>
        <v>0</v>
      </c>
      <c r="BG550">
        <f>GDP!AZ551</f>
        <v>0</v>
      </c>
      <c r="BH550">
        <f>GDP!BA551</f>
        <v>0</v>
      </c>
      <c r="BI550">
        <f>GDP!BB551</f>
        <v>0</v>
      </c>
      <c r="BJ550">
        <f>GDP!BC551</f>
        <v>0</v>
      </c>
      <c r="BK550">
        <f>GDP!BD551</f>
        <v>0</v>
      </c>
      <c r="BL550">
        <f>GDP!BE551</f>
        <v>0</v>
      </c>
      <c r="BM550" s="7">
        <f>GDP!BF551</f>
        <v>0</v>
      </c>
      <c r="BN550">
        <f>GDP!BG551+GDP!BN551+GDP!BU551</f>
        <v>0</v>
      </c>
      <c r="BO550">
        <f>GDP!BH551+GDP!BO551+GDP!BV551</f>
        <v>0</v>
      </c>
      <c r="BP550">
        <f>GDP!BI551+GDP!BP551+GDP!BW551</f>
        <v>0</v>
      </c>
      <c r="BQ550">
        <f>GDP!BJ551+GDP!BQ551+GDP!BX551</f>
        <v>0</v>
      </c>
      <c r="BR550">
        <f>GDP!BK551+GDP!BR551+GDP!BY551</f>
        <v>0</v>
      </c>
      <c r="BS550">
        <f>GDP!BL551+GDP!BS551+GDP!BZ551</f>
        <v>0</v>
      </c>
      <c r="BT550" s="7">
        <f>GDP!BM551+GDP!BT551+GDP!CA551</f>
        <v>0</v>
      </c>
      <c r="BU550">
        <f>GDP!CB551</f>
        <v>0</v>
      </c>
      <c r="BV550">
        <f>GDP!CC551</f>
        <v>0</v>
      </c>
      <c r="BW550">
        <f>GDP!CD551</f>
        <v>0</v>
      </c>
      <c r="BX550">
        <f>GDP!CE551</f>
        <v>0</v>
      </c>
      <c r="BY550">
        <f>GDP!CF551</f>
        <v>0</v>
      </c>
      <c r="BZ550">
        <f>GDP!CG551</f>
        <v>0</v>
      </c>
      <c r="CA550" s="7">
        <f>GDP!CH551</f>
        <v>0</v>
      </c>
      <c r="CB550">
        <f>GDP!CI551</f>
        <v>0</v>
      </c>
      <c r="CC550">
        <f>GDP!CJ551</f>
        <v>0</v>
      </c>
      <c r="CD550">
        <f>GDP!CK551</f>
        <v>0</v>
      </c>
      <c r="CE550">
        <f>GDP!CL551</f>
        <v>0</v>
      </c>
      <c r="CF550">
        <f>GDP!CM551</f>
        <v>0</v>
      </c>
      <c r="CG550">
        <f>GDP!CN551</f>
        <v>0</v>
      </c>
      <c r="CH550" s="7">
        <f>GDP!CO551</f>
        <v>0</v>
      </c>
      <c r="CI550">
        <f>GDP!CP551</f>
        <v>0</v>
      </c>
      <c r="CJ550">
        <f>GDP!CQ551</f>
        <v>0</v>
      </c>
      <c r="CK550">
        <f>GDP!CR551</f>
        <v>0</v>
      </c>
      <c r="CL550">
        <f>GDP!CS551</f>
        <v>0</v>
      </c>
      <c r="CM550">
        <f>GDP!CT551</f>
        <v>0</v>
      </c>
      <c r="CN550">
        <f>GDP!CU551</f>
        <v>0</v>
      </c>
      <c r="CO550">
        <f>GDP!CV551</f>
        <v>0</v>
      </c>
      <c r="CP550">
        <f>GDP!CW551</f>
        <v>0</v>
      </c>
      <c r="CQ550">
        <f>GDP!CX551</f>
        <v>0</v>
      </c>
      <c r="CR550">
        <f>GDP!CY551</f>
        <v>0</v>
      </c>
      <c r="CS550">
        <f>GDP!CZ551</f>
        <v>0</v>
      </c>
      <c r="CT550">
        <f>GDP!DA551</f>
        <v>0</v>
      </c>
      <c r="CU550">
        <f>GDP!DB551</f>
        <v>0</v>
      </c>
      <c r="CV550" s="7">
        <f>GDP!DC551</f>
        <v>0</v>
      </c>
      <c r="CW550">
        <f>GDP!DD551</f>
        <v>0</v>
      </c>
      <c r="CX550">
        <f>GDP!DE551</f>
        <v>0</v>
      </c>
      <c r="CY550">
        <f>GDP!DF551</f>
        <v>0</v>
      </c>
      <c r="CZ550">
        <f>GDP!DG551</f>
        <v>0</v>
      </c>
      <c r="DA550">
        <f>GDP!DH551</f>
        <v>0</v>
      </c>
      <c r="DB550">
        <f>GDP!DI551</f>
        <v>0</v>
      </c>
      <c r="DC550" s="7">
        <f>GDP!DJ551</f>
        <v>0</v>
      </c>
      <c r="DD550">
        <f>GDP!DU551</f>
        <v>0</v>
      </c>
      <c r="DE550">
        <f>GDP!DV551</f>
        <v>0</v>
      </c>
      <c r="DF550">
        <f>GDP!DW551</f>
        <v>0</v>
      </c>
      <c r="DG550">
        <f>GDP!EF551</f>
        <v>0</v>
      </c>
      <c r="DH550">
        <f>GDP!EG551</f>
        <v>0</v>
      </c>
      <c r="DI550">
        <f>GDP!EH551</f>
        <v>0</v>
      </c>
      <c r="DJ550">
        <f>GDP!EI551</f>
        <v>0</v>
      </c>
      <c r="DK550">
        <f>GDP!EJ551</f>
        <v>0</v>
      </c>
      <c r="DL550" s="84">
        <v>36.683887319603102</v>
      </c>
      <c r="DM550" s="84">
        <v>36.843200000000003</v>
      </c>
      <c r="DN550">
        <v>36.758719080977002</v>
      </c>
      <c r="DO550">
        <v>51.8</v>
      </c>
      <c r="DP550">
        <v>0.50100342470000003</v>
      </c>
      <c r="DQ550">
        <v>-1.901692145600002</v>
      </c>
      <c r="DR550">
        <v>-2.4026955703000019</v>
      </c>
      <c r="DS550">
        <v>50.099781237499997</v>
      </c>
      <c r="DT550">
        <v>52.001473383099999</v>
      </c>
      <c r="DU550">
        <v>-8367999999.9999199</v>
      </c>
      <c r="DV550">
        <v>109439000000</v>
      </c>
      <c r="DW550">
        <f t="shared" si="40"/>
        <v>-0.24720549665911934</v>
      </c>
      <c r="DX550">
        <f t="shared" si="41"/>
        <v>3.2330213132023924</v>
      </c>
      <c r="DY550">
        <f t="shared" si="42"/>
        <v>-3.4802268098615117</v>
      </c>
      <c r="DZ550">
        <v>1616374000000</v>
      </c>
      <c r="EA550">
        <f t="shared" si="43"/>
        <v>47.750542239112235</v>
      </c>
      <c r="EB550">
        <v>144477000000</v>
      </c>
      <c r="EC550">
        <v>833365000000</v>
      </c>
      <c r="ED550">
        <f t="shared" si="44"/>
        <v>1.3114754815449488</v>
      </c>
    </row>
    <row r="551" spans="1:134" x14ac:dyDescent="0.35">
      <c r="A551" t="s">
        <v>190</v>
      </c>
      <c r="B551" s="7">
        <v>2009</v>
      </c>
      <c r="C551">
        <f>MacroData!D551</f>
        <v>3289.0340000000001</v>
      </c>
      <c r="D551">
        <f>MacroData!E551</f>
        <v>98.953000000000003</v>
      </c>
      <c r="E551">
        <f>MacroData!F551</f>
        <v>96.814999999999998</v>
      </c>
      <c r="F551">
        <f>MacroData!G551</f>
        <v>1566083000000</v>
      </c>
      <c r="G551">
        <f>MacroData!H551</f>
        <v>3452578665915.2598</v>
      </c>
      <c r="H551">
        <f>MacroData!I551</f>
        <v>3289034000000</v>
      </c>
      <c r="I551">
        <f>MacroData!J551</f>
        <v>3436956000000</v>
      </c>
      <c r="J551">
        <f>MacroData!K551</f>
        <v>0.92400000000000004</v>
      </c>
      <c r="K551">
        <f>MacroData!L551</f>
        <v>3.2490000000000001</v>
      </c>
      <c r="L551">
        <f>MacroData!M551</f>
        <v>1549.565185546875</v>
      </c>
      <c r="M551">
        <f>MacroData!N551</f>
        <v>564.84326171875</v>
      </c>
      <c r="N551">
        <f>MacroData!O551</f>
        <v>9298514</v>
      </c>
      <c r="O551">
        <f>MacroData!P551</f>
        <v>26343009636.584206</v>
      </c>
      <c r="P551">
        <f>MacroData!Q551</f>
        <v>125407589079.1001</v>
      </c>
      <c r="Q551">
        <f>MacroData!R551</f>
        <v>748796000000</v>
      </c>
      <c r="R551">
        <f>MacroData!S551</f>
        <v>3311548410920.8999</v>
      </c>
      <c r="S551">
        <f>MacroData!T551</f>
        <v>603591000000</v>
      </c>
      <c r="T551">
        <f>MacroData!U551</f>
        <v>1620611000000</v>
      </c>
      <c r="U551">
        <f>MacroData!V551</f>
        <v>8.3070000000000004</v>
      </c>
      <c r="V551">
        <f>MacroData!W551</f>
        <v>5030.7700000000004</v>
      </c>
      <c r="W551">
        <f>MacroData!X551</f>
        <v>93.486000000000004</v>
      </c>
      <c r="X551">
        <f>MacroData!Y551</f>
        <v>191684201569.422</v>
      </c>
      <c r="Y551">
        <f>MacroData!Z551</f>
        <v>1550387000000</v>
      </c>
      <c r="Z551">
        <f>MacroData!AA551</f>
        <v>1719559000000</v>
      </c>
      <c r="AA551">
        <f>MacroData!AB551</f>
        <v>297410000000</v>
      </c>
      <c r="AB551">
        <f>MacroData!AC551</f>
        <v>509396000000</v>
      </c>
      <c r="AC551">
        <f>MacroData!AD551</f>
        <v>948979000000</v>
      </c>
      <c r="AD551">
        <f>MacroData!AE551</f>
        <v>145205000000</v>
      </c>
      <c r="AE551">
        <f>MacroData!AH551</f>
        <v>0</v>
      </c>
      <c r="AF551">
        <f>MacroData!AI551</f>
        <v>0</v>
      </c>
      <c r="AG551">
        <f>MacroData!AJ551</f>
        <v>0</v>
      </c>
      <c r="AH551">
        <f>MacroData!AK551</f>
        <v>0</v>
      </c>
      <c r="AI551">
        <f>MacroData!AL551</f>
        <v>1</v>
      </c>
      <c r="AJ551">
        <f>MacroData!AM551</f>
        <v>1.7098215000000001</v>
      </c>
      <c r="AK551">
        <f>MacroData!AN551</f>
        <v>2.1161488039152965</v>
      </c>
      <c r="AL551" s="31">
        <f>GDP!C552+GDP!J552</f>
        <v>0</v>
      </c>
      <c r="AM551">
        <f>GDP!D552+GDP!K552</f>
        <v>0</v>
      </c>
      <c r="AN551">
        <f>GDP!E552+GDP!L552</f>
        <v>0</v>
      </c>
      <c r="AO551">
        <f>GDP!F552+GDP!M552</f>
        <v>0</v>
      </c>
      <c r="AP551">
        <f>GDP!G552+GDP!N552</f>
        <v>0</v>
      </c>
      <c r="AQ551">
        <f>GDP!H552+GDP!O552</f>
        <v>0</v>
      </c>
      <c r="AR551" s="7">
        <f>GDP!I552+GDP!P552</f>
        <v>0</v>
      </c>
      <c r="AS551">
        <f>GDP!AE552</f>
        <v>0</v>
      </c>
      <c r="AT551">
        <f>GDP!AF552</f>
        <v>0</v>
      </c>
      <c r="AU551">
        <f>GDP!AG552</f>
        <v>0</v>
      </c>
      <c r="AV551">
        <f>GDP!AH552</f>
        <v>0</v>
      </c>
      <c r="AW551">
        <f>GDP!AI552</f>
        <v>0</v>
      </c>
      <c r="AX551">
        <f>GDP!AJ552</f>
        <v>0</v>
      </c>
      <c r="AY551" s="7">
        <f>GDP!AK552</f>
        <v>0</v>
      </c>
      <c r="AZ551">
        <f>GDP!AS552</f>
        <v>0</v>
      </c>
      <c r="BA551">
        <f>GDP!AT552</f>
        <v>0</v>
      </c>
      <c r="BB551">
        <f>GDP!AU552</f>
        <v>0</v>
      </c>
      <c r="BC551">
        <f>GDP!AV552</f>
        <v>0</v>
      </c>
      <c r="BD551">
        <f>GDP!AW552</f>
        <v>0</v>
      </c>
      <c r="BE551">
        <f>GDP!AX552</f>
        <v>0</v>
      </c>
      <c r="BF551" s="7">
        <f>GDP!AY552</f>
        <v>0</v>
      </c>
      <c r="BG551">
        <f>GDP!AZ552</f>
        <v>0</v>
      </c>
      <c r="BH551">
        <f>GDP!BA552</f>
        <v>0</v>
      </c>
      <c r="BI551">
        <f>GDP!BB552</f>
        <v>0</v>
      </c>
      <c r="BJ551">
        <f>GDP!BC552</f>
        <v>0</v>
      </c>
      <c r="BK551">
        <f>GDP!BD552</f>
        <v>0</v>
      </c>
      <c r="BL551">
        <f>GDP!BE552</f>
        <v>0</v>
      </c>
      <c r="BM551" s="7">
        <f>GDP!BF552</f>
        <v>0</v>
      </c>
      <c r="BN551">
        <f>GDP!BG552+GDP!BN552+GDP!BU552</f>
        <v>0</v>
      </c>
      <c r="BO551">
        <f>GDP!BH552+GDP!BO552+GDP!BV552</f>
        <v>0</v>
      </c>
      <c r="BP551">
        <f>GDP!BI552+GDP!BP552+GDP!BW552</f>
        <v>0</v>
      </c>
      <c r="BQ551">
        <f>GDP!BJ552+GDP!BQ552+GDP!BX552</f>
        <v>0</v>
      </c>
      <c r="BR551">
        <f>GDP!BK552+GDP!BR552+GDP!BY552</f>
        <v>0</v>
      </c>
      <c r="BS551">
        <f>GDP!BL552+GDP!BS552+GDP!BZ552</f>
        <v>0</v>
      </c>
      <c r="BT551" s="7">
        <f>GDP!BM552+GDP!BT552+GDP!CA552</f>
        <v>0</v>
      </c>
      <c r="BU551">
        <f>GDP!CB552</f>
        <v>0</v>
      </c>
      <c r="BV551">
        <f>GDP!CC552</f>
        <v>0</v>
      </c>
      <c r="BW551">
        <f>GDP!CD552</f>
        <v>0</v>
      </c>
      <c r="BX551">
        <f>GDP!CE552</f>
        <v>0</v>
      </c>
      <c r="BY551">
        <f>GDP!CF552</f>
        <v>0</v>
      </c>
      <c r="BZ551">
        <f>GDP!CG552</f>
        <v>0</v>
      </c>
      <c r="CA551" s="7">
        <f>GDP!CH552</f>
        <v>0</v>
      </c>
      <c r="CB551">
        <f>GDP!CI552</f>
        <v>0</v>
      </c>
      <c r="CC551">
        <f>GDP!CJ552</f>
        <v>0</v>
      </c>
      <c r="CD551">
        <f>GDP!CK552</f>
        <v>0</v>
      </c>
      <c r="CE551">
        <f>GDP!CL552</f>
        <v>0</v>
      </c>
      <c r="CF551">
        <f>GDP!CM552</f>
        <v>0</v>
      </c>
      <c r="CG551">
        <f>GDP!CN552</f>
        <v>0</v>
      </c>
      <c r="CH551" s="7">
        <f>GDP!CO552</f>
        <v>0</v>
      </c>
      <c r="CI551">
        <f>GDP!CP552</f>
        <v>0</v>
      </c>
      <c r="CJ551">
        <f>GDP!CQ552</f>
        <v>0</v>
      </c>
      <c r="CK551">
        <f>GDP!CR552</f>
        <v>0</v>
      </c>
      <c r="CL551">
        <f>GDP!CS552</f>
        <v>0</v>
      </c>
      <c r="CM551">
        <f>GDP!CT552</f>
        <v>0</v>
      </c>
      <c r="CN551">
        <f>GDP!CU552</f>
        <v>0</v>
      </c>
      <c r="CO551">
        <f>GDP!CV552</f>
        <v>0</v>
      </c>
      <c r="CP551">
        <f>GDP!CW552</f>
        <v>0</v>
      </c>
      <c r="CQ551">
        <f>GDP!CX552</f>
        <v>0</v>
      </c>
      <c r="CR551">
        <f>GDP!CY552</f>
        <v>0</v>
      </c>
      <c r="CS551">
        <f>GDP!CZ552</f>
        <v>0</v>
      </c>
      <c r="CT551">
        <f>GDP!DA552</f>
        <v>0</v>
      </c>
      <c r="CU551">
        <f>GDP!DB552</f>
        <v>0</v>
      </c>
      <c r="CV551" s="7">
        <f>GDP!DC552</f>
        <v>0</v>
      </c>
      <c r="CW551">
        <f>GDP!DD552</f>
        <v>0</v>
      </c>
      <c r="CX551">
        <f>GDP!DE552</f>
        <v>0</v>
      </c>
      <c r="CY551">
        <f>GDP!DF552</f>
        <v>0</v>
      </c>
      <c r="CZ551">
        <f>GDP!DG552</f>
        <v>0</v>
      </c>
      <c r="DA551">
        <f>GDP!DH552</f>
        <v>0</v>
      </c>
      <c r="DB551">
        <f>GDP!DI552</f>
        <v>0</v>
      </c>
      <c r="DC551" s="7">
        <f>GDP!DJ552</f>
        <v>0</v>
      </c>
      <c r="DD551">
        <f>GDP!DU552</f>
        <v>0</v>
      </c>
      <c r="DE551">
        <f>GDP!DV552</f>
        <v>0</v>
      </c>
      <c r="DF551">
        <f>GDP!DW552</f>
        <v>0</v>
      </c>
      <c r="DG551">
        <f>GDP!EF552</f>
        <v>0</v>
      </c>
      <c r="DH551">
        <f>GDP!EG552</f>
        <v>0</v>
      </c>
      <c r="DI551">
        <f>GDP!EH552</f>
        <v>0</v>
      </c>
      <c r="DJ551">
        <f>GDP!EI552</f>
        <v>0</v>
      </c>
      <c r="DK551">
        <f>GDP!EJ552</f>
        <v>0</v>
      </c>
      <c r="DL551" s="84">
        <v>40.195298233941301</v>
      </c>
      <c r="DM551" s="84">
        <v>40.403300000000002</v>
      </c>
      <c r="DN551">
        <v>40.311125801997001</v>
      </c>
      <c r="DO551">
        <v>56.7</v>
      </c>
      <c r="DP551">
        <v>0.27473955680000001</v>
      </c>
      <c r="DQ551">
        <v>0.71665769309999661</v>
      </c>
      <c r="DR551">
        <v>0.4419181362999966</v>
      </c>
      <c r="DS551">
        <v>52.7334564194</v>
      </c>
      <c r="DT551">
        <v>52.016798726300003</v>
      </c>
      <c r="DU551">
        <v>-9680000000.0000591</v>
      </c>
      <c r="DV551">
        <v>113994000000</v>
      </c>
      <c r="DW551">
        <f t="shared" si="40"/>
        <v>-0.2943113388307953</v>
      </c>
      <c r="DX551">
        <f t="shared" si="41"/>
        <v>3.4658808634997387</v>
      </c>
      <c r="DY551">
        <f t="shared" si="42"/>
        <v>-3.7601922023305341</v>
      </c>
      <c r="DZ551">
        <v>1672127000000</v>
      </c>
      <c r="EA551">
        <f t="shared" si="43"/>
        <v>50.8394562050742</v>
      </c>
      <c r="EB551">
        <v>147809000000</v>
      </c>
      <c r="EC551">
        <v>860568000000</v>
      </c>
      <c r="ED551">
        <f t="shared" si="44"/>
        <v>0.74741330402391637</v>
      </c>
    </row>
    <row r="552" spans="1:134" x14ac:dyDescent="0.35">
      <c r="A552" t="s">
        <v>190</v>
      </c>
      <c r="B552" s="7">
        <v>2010</v>
      </c>
      <c r="C552">
        <f>MacroData!D552</f>
        <v>3513.0990000000002</v>
      </c>
      <c r="D552">
        <f>MacroData!E552</f>
        <v>102.90900000000001</v>
      </c>
      <c r="E552">
        <f>MacroData!F552</f>
        <v>101.55200000000001</v>
      </c>
      <c r="F552">
        <f>MacroData!G552</f>
        <v>1559668000000</v>
      </c>
      <c r="G552">
        <f>MacroData!H552</f>
        <v>3542696676303.8901</v>
      </c>
      <c r="H552">
        <f>MacroData!I552</f>
        <v>3513099000000</v>
      </c>
      <c r="I552">
        <f>MacroData!J552</f>
        <v>3632783000000</v>
      </c>
      <c r="J552">
        <f>MacroData!K552</f>
        <v>0.92600000000000005</v>
      </c>
      <c r="K552">
        <f>MacroData!L552</f>
        <v>2.8919999999999999</v>
      </c>
      <c r="L552">
        <f>MacroData!M552</f>
        <v>1617.050048828125</v>
      </c>
      <c r="M552">
        <f>MacroData!N552</f>
        <v>601.69000244140625</v>
      </c>
      <c r="N552">
        <f>MacroData!O552</f>
        <v>9378126</v>
      </c>
      <c r="O552">
        <f>MacroData!P552</f>
        <v>28697024262.326805</v>
      </c>
      <c r="P552">
        <f>MacroData!Q552</f>
        <v>207185171464.04004</v>
      </c>
      <c r="Q552">
        <f>MacroData!R552</f>
        <v>790196000000</v>
      </c>
      <c r="R552">
        <f>MacroData!S552</f>
        <v>3425597828535.96</v>
      </c>
      <c r="S552">
        <f>MacroData!T552</f>
        <v>634217000000</v>
      </c>
      <c r="T552">
        <f>MacroData!U552</f>
        <v>1681803000000</v>
      </c>
      <c r="U552">
        <f>MacroData!V552</f>
        <v>8.5790000000000006</v>
      </c>
      <c r="V552">
        <f>MacroData!W552</f>
        <v>6430.08</v>
      </c>
      <c r="W552">
        <f>MacroData!X552</f>
        <v>100</v>
      </c>
      <c r="X552">
        <f>MacroData!Y552</f>
        <v>199141405423.978</v>
      </c>
      <c r="Y552">
        <f>MacroData!Z552</f>
        <v>1634640000000</v>
      </c>
      <c r="Z552">
        <f>MacroData!AA552</f>
        <v>1797316000000</v>
      </c>
      <c r="AA552">
        <f>MacroData!AB552</f>
        <v>315662000000</v>
      </c>
      <c r="AB552">
        <f>MacroData!AC552</f>
        <v>513089000000</v>
      </c>
      <c r="AC552">
        <f>MacroData!AD552</f>
        <v>958919000000</v>
      </c>
      <c r="AD552">
        <f>MacroData!AE552</f>
        <v>155979000000</v>
      </c>
      <c r="AE552">
        <f>MacroData!AH552</f>
        <v>0</v>
      </c>
      <c r="AF552">
        <f>MacroData!AI552</f>
        <v>0</v>
      </c>
      <c r="AG552">
        <f>MacroData!AJ552</f>
        <v>0</v>
      </c>
      <c r="AH552">
        <f>MacroData!AK552</f>
        <v>0</v>
      </c>
      <c r="AI552">
        <f>MacroData!AL552</f>
        <v>0</v>
      </c>
      <c r="AJ552">
        <f>MacroData!AM552</f>
        <v>1.7098215000000001</v>
      </c>
      <c r="AK552">
        <f>MacroData!AN552</f>
        <v>1.928732136885325</v>
      </c>
      <c r="AL552" s="31">
        <f>GDP!C553+GDP!J553</f>
        <v>0</v>
      </c>
      <c r="AM552">
        <f>GDP!D553+GDP!K553</f>
        <v>0</v>
      </c>
      <c r="AN552">
        <f>GDP!E553+GDP!L553</f>
        <v>0</v>
      </c>
      <c r="AO552">
        <f>GDP!F553+GDP!M553</f>
        <v>0</v>
      </c>
      <c r="AP552">
        <f>GDP!G553+GDP!N553</f>
        <v>0</v>
      </c>
      <c r="AQ552">
        <f>GDP!H553+GDP!O553</f>
        <v>0</v>
      </c>
      <c r="AR552" s="7">
        <f>GDP!I553+GDP!P553</f>
        <v>0</v>
      </c>
      <c r="AS552">
        <f>GDP!AE553</f>
        <v>0</v>
      </c>
      <c r="AT552">
        <f>GDP!AF553</f>
        <v>0</v>
      </c>
      <c r="AU552">
        <f>GDP!AG553</f>
        <v>0</v>
      </c>
      <c r="AV552">
        <f>GDP!AH553</f>
        <v>0</v>
      </c>
      <c r="AW552">
        <f>GDP!AI553</f>
        <v>0</v>
      </c>
      <c r="AX552">
        <f>GDP!AJ553</f>
        <v>0</v>
      </c>
      <c r="AY552" s="7">
        <f>GDP!AK553</f>
        <v>0</v>
      </c>
      <c r="AZ552">
        <f>GDP!AS553</f>
        <v>0</v>
      </c>
      <c r="BA552">
        <f>GDP!AT553</f>
        <v>0</v>
      </c>
      <c r="BB552">
        <f>GDP!AU553</f>
        <v>0</v>
      </c>
      <c r="BC552">
        <f>GDP!AV553</f>
        <v>0</v>
      </c>
      <c r="BD552">
        <f>GDP!AW553</f>
        <v>0</v>
      </c>
      <c r="BE552">
        <f>GDP!AX553</f>
        <v>0</v>
      </c>
      <c r="BF552" s="7">
        <f>GDP!AY553</f>
        <v>0</v>
      </c>
      <c r="BG552">
        <f>GDP!AZ553</f>
        <v>0</v>
      </c>
      <c r="BH552">
        <f>GDP!BA553</f>
        <v>0</v>
      </c>
      <c r="BI552">
        <f>GDP!BB553</f>
        <v>0</v>
      </c>
      <c r="BJ552">
        <f>GDP!BC553</f>
        <v>0</v>
      </c>
      <c r="BK552">
        <f>GDP!BD553</f>
        <v>0</v>
      </c>
      <c r="BL552">
        <f>GDP!BE553</f>
        <v>0</v>
      </c>
      <c r="BM552" s="7">
        <f>GDP!BF553</f>
        <v>0</v>
      </c>
      <c r="BN552">
        <f>GDP!BG553+GDP!BN553+GDP!BU553</f>
        <v>0</v>
      </c>
      <c r="BO552">
        <f>GDP!BH553+GDP!BO553+GDP!BV553</f>
        <v>0</v>
      </c>
      <c r="BP552">
        <f>GDP!BI553+GDP!BP553+GDP!BW553</f>
        <v>0</v>
      </c>
      <c r="BQ552">
        <f>GDP!BJ553+GDP!BQ553+GDP!BX553</f>
        <v>0</v>
      </c>
      <c r="BR552">
        <f>GDP!BK553+GDP!BR553+GDP!BY553</f>
        <v>0</v>
      </c>
      <c r="BS552">
        <f>GDP!BL553+GDP!BS553+GDP!BZ553</f>
        <v>0</v>
      </c>
      <c r="BT552" s="7">
        <f>GDP!BM553+GDP!BT553+GDP!CA553</f>
        <v>0</v>
      </c>
      <c r="BU552">
        <f>GDP!CB553</f>
        <v>0</v>
      </c>
      <c r="BV552">
        <f>GDP!CC553</f>
        <v>0</v>
      </c>
      <c r="BW552">
        <f>GDP!CD553</f>
        <v>0</v>
      </c>
      <c r="BX552">
        <f>GDP!CE553</f>
        <v>0</v>
      </c>
      <c r="BY552">
        <f>GDP!CF553</f>
        <v>0</v>
      </c>
      <c r="BZ552">
        <f>GDP!CG553</f>
        <v>0</v>
      </c>
      <c r="CA552" s="7">
        <f>GDP!CH553</f>
        <v>0</v>
      </c>
      <c r="CB552">
        <f>GDP!CI553</f>
        <v>0</v>
      </c>
      <c r="CC552">
        <f>GDP!CJ553</f>
        <v>0</v>
      </c>
      <c r="CD552">
        <f>GDP!CK553</f>
        <v>0</v>
      </c>
      <c r="CE552">
        <f>GDP!CL553</f>
        <v>0</v>
      </c>
      <c r="CF552">
        <f>GDP!CM553</f>
        <v>0</v>
      </c>
      <c r="CG552">
        <f>GDP!CN553</f>
        <v>0</v>
      </c>
      <c r="CH552" s="7">
        <f>GDP!CO553</f>
        <v>0</v>
      </c>
      <c r="CI552">
        <f>GDP!CP553</f>
        <v>0</v>
      </c>
      <c r="CJ552">
        <f>GDP!CQ553</f>
        <v>0</v>
      </c>
      <c r="CK552">
        <f>GDP!CR553</f>
        <v>0</v>
      </c>
      <c r="CL552">
        <f>GDP!CS553</f>
        <v>0</v>
      </c>
      <c r="CM552">
        <f>GDP!CT553</f>
        <v>0</v>
      </c>
      <c r="CN552">
        <f>GDP!CU553</f>
        <v>0</v>
      </c>
      <c r="CO552">
        <f>GDP!CV553</f>
        <v>0</v>
      </c>
      <c r="CP552">
        <f>GDP!CW553</f>
        <v>0</v>
      </c>
      <c r="CQ552">
        <f>GDP!CX553</f>
        <v>0</v>
      </c>
      <c r="CR552">
        <f>GDP!CY553</f>
        <v>0</v>
      </c>
      <c r="CS552">
        <f>GDP!CZ553</f>
        <v>0</v>
      </c>
      <c r="CT552">
        <f>GDP!DA553</f>
        <v>0</v>
      </c>
      <c r="CU552">
        <f>GDP!DB553</f>
        <v>0</v>
      </c>
      <c r="CV552" s="7">
        <f>GDP!DC553</f>
        <v>0</v>
      </c>
      <c r="CW552">
        <f>GDP!DD553</f>
        <v>0</v>
      </c>
      <c r="CX552">
        <f>GDP!DE553</f>
        <v>0</v>
      </c>
      <c r="CY552">
        <f>GDP!DF553</f>
        <v>0</v>
      </c>
      <c r="CZ552">
        <f>GDP!DG553</f>
        <v>0</v>
      </c>
      <c r="DA552">
        <f>GDP!DH553</f>
        <v>0</v>
      </c>
      <c r="DB552">
        <f>GDP!DI553</f>
        <v>0</v>
      </c>
      <c r="DC552" s="7">
        <f>GDP!DJ553</f>
        <v>0</v>
      </c>
      <c r="DD552">
        <f>GDP!DU553</f>
        <v>0</v>
      </c>
      <c r="DE552">
        <f>GDP!DV553</f>
        <v>0</v>
      </c>
      <c r="DF552">
        <f>GDP!DW553</f>
        <v>0</v>
      </c>
      <c r="DG552">
        <f>GDP!EF553</f>
        <v>0</v>
      </c>
      <c r="DH552">
        <f>GDP!EG553</f>
        <v>0</v>
      </c>
      <c r="DI552">
        <f>GDP!EH553</f>
        <v>0</v>
      </c>
      <c r="DJ552">
        <f>GDP!EI553</f>
        <v>0</v>
      </c>
      <c r="DK552">
        <f>GDP!EJ553</f>
        <v>0</v>
      </c>
      <c r="DL552" s="84">
        <v>37.587564069711497</v>
      </c>
      <c r="DM552" s="84">
        <v>37.628900000000002</v>
      </c>
      <c r="DN552">
        <v>38.645094281410998</v>
      </c>
      <c r="DO552">
        <v>-6.8</v>
      </c>
      <c r="DP552">
        <v>0.24311337669999999</v>
      </c>
      <c r="DQ552">
        <v>3.2360092399997598E-2</v>
      </c>
      <c r="DR552">
        <v>-0.2107532843000024</v>
      </c>
      <c r="DS552">
        <v>50.9050722239</v>
      </c>
      <c r="DT552">
        <v>50.872712131500002</v>
      </c>
      <c r="DU552">
        <v>-10850999999.999901</v>
      </c>
      <c r="DV552">
        <v>116823000000</v>
      </c>
      <c r="DW552">
        <f t="shared" si="40"/>
        <v>-0.3088725936843767</v>
      </c>
      <c r="DX552">
        <f t="shared" si="41"/>
        <v>3.3253546227988449</v>
      </c>
      <c r="DY552">
        <f t="shared" si="42"/>
        <v>-3.6342272164832217</v>
      </c>
      <c r="DZ552">
        <v>1720472000000</v>
      </c>
      <c r="EA552">
        <f t="shared" si="43"/>
        <v>48.973057690660013</v>
      </c>
      <c r="EB552">
        <v>158891000000</v>
      </c>
      <c r="EC552">
        <v>886372000000</v>
      </c>
      <c r="ED552">
        <f t="shared" si="44"/>
        <v>0.60309250080025356</v>
      </c>
    </row>
    <row r="553" spans="1:134" x14ac:dyDescent="0.35">
      <c r="A553" t="s">
        <v>190</v>
      </c>
      <c r="B553" s="7">
        <v>2011</v>
      </c>
      <c r="C553">
        <f>MacroData!D553</f>
        <v>3651.614</v>
      </c>
      <c r="D553">
        <f>MacroData!E553</f>
        <v>101.125</v>
      </c>
      <c r="E553">
        <f>MacroData!F553</f>
        <v>101.241</v>
      </c>
      <c r="F553">
        <f>MacroData!G553</f>
        <v>1636211000000</v>
      </c>
      <c r="G553">
        <f>MacroData!H553</f>
        <v>3649963646778.4399</v>
      </c>
      <c r="H553">
        <f>MacroData!I553</f>
        <v>3651614000000</v>
      </c>
      <c r="I553">
        <f>MacroData!J553</f>
        <v>3731845000000</v>
      </c>
      <c r="J553">
        <f>MacroData!K553</f>
        <v>2.4510000000000001</v>
      </c>
      <c r="K553">
        <f>MacroData!L553</f>
        <v>2.6059999999999999</v>
      </c>
      <c r="L553">
        <f>MacroData!M553</f>
        <v>1622.5631103515625</v>
      </c>
      <c r="M553">
        <f>MacroData!N553</f>
        <v>631.8155517578125</v>
      </c>
      <c r="N553">
        <f>MacroData!O553</f>
        <v>9449212</v>
      </c>
      <c r="O553">
        <f>MacroData!P553</f>
        <v>30009515100.232216</v>
      </c>
      <c r="P553">
        <f>MacroData!Q553</f>
        <v>218453890649.31982</v>
      </c>
      <c r="Q553">
        <f>MacroData!R553</f>
        <v>836302000000</v>
      </c>
      <c r="R553">
        <f>MacroData!S553</f>
        <v>3513391109350.6802</v>
      </c>
      <c r="S553">
        <f>MacroData!T553</f>
        <v>680594000000</v>
      </c>
      <c r="T553">
        <f>MacroData!U553</f>
        <v>1713134000000</v>
      </c>
      <c r="U553">
        <f>MacroData!V553</f>
        <v>7.77</v>
      </c>
      <c r="V553">
        <f>MacroData!W553</f>
        <v>5557.57</v>
      </c>
      <c r="W553">
        <f>MacroData!X553</f>
        <v>106.035</v>
      </c>
      <c r="X553">
        <f>MacroData!Y553</f>
        <v>202858555721.47299</v>
      </c>
      <c r="Y553">
        <f>MacroData!Z553</f>
        <v>1692895000000</v>
      </c>
      <c r="Z553">
        <f>MacroData!AA553</f>
        <v>1841827000000</v>
      </c>
      <c r="AA553">
        <f>MacroData!AB553</f>
        <v>318394000000</v>
      </c>
      <c r="AB553">
        <f>MacroData!AC553</f>
        <v>514450000000</v>
      </c>
      <c r="AC553">
        <f>MacroData!AD553</f>
        <v>967722000000</v>
      </c>
      <c r="AD553">
        <f>MacroData!AE553</f>
        <v>155708000000</v>
      </c>
      <c r="AE553" t="str">
        <f>MacroData!AH553</f>
        <v>NA</v>
      </c>
      <c r="AF553" t="str">
        <f>MacroData!AI553</f>
        <v>NA</v>
      </c>
      <c r="AG553" t="str">
        <f>MacroData!AJ553</f>
        <v>NA</v>
      </c>
      <c r="AH553" t="str">
        <f>MacroData!AK553</f>
        <v>NA</v>
      </c>
      <c r="AI553">
        <f>MacroData!AL553</f>
        <v>0</v>
      </c>
      <c r="AJ553">
        <f>MacroData!AM553</f>
        <v>1.7098215000000001</v>
      </c>
      <c r="AK553">
        <f>MacroData!AN553</f>
        <v>1.9313154646328516</v>
      </c>
      <c r="AL553" s="31">
        <f>GDP!C554+GDP!J554</f>
        <v>0</v>
      </c>
      <c r="AM553">
        <f>GDP!D554+GDP!K554</f>
        <v>0</v>
      </c>
      <c r="AN553">
        <f>GDP!E554+GDP!L554</f>
        <v>0</v>
      </c>
      <c r="AO553">
        <f>GDP!F554+GDP!M554</f>
        <v>0</v>
      </c>
      <c r="AP553">
        <f>GDP!G554+GDP!N554</f>
        <v>0</v>
      </c>
      <c r="AQ553">
        <f>GDP!H554+GDP!O554</f>
        <v>0</v>
      </c>
      <c r="AR553" s="7">
        <f>GDP!I554+GDP!P554</f>
        <v>0</v>
      </c>
      <c r="AS553">
        <f>GDP!AE554</f>
        <v>0</v>
      </c>
      <c r="AT553">
        <f>GDP!AF554</f>
        <v>0</v>
      </c>
      <c r="AU553">
        <f>GDP!AG554</f>
        <v>0</v>
      </c>
      <c r="AV553">
        <f>GDP!AH554</f>
        <v>0</v>
      </c>
      <c r="AW553">
        <f>GDP!AI554</f>
        <v>0</v>
      </c>
      <c r="AX553">
        <f>GDP!AJ554</f>
        <v>0</v>
      </c>
      <c r="AY553" s="7">
        <f>GDP!AK554</f>
        <v>0</v>
      </c>
      <c r="AZ553">
        <f>GDP!AS554</f>
        <v>0</v>
      </c>
      <c r="BA553">
        <f>GDP!AT554</f>
        <v>0</v>
      </c>
      <c r="BB553">
        <f>GDP!AU554</f>
        <v>0</v>
      </c>
      <c r="BC553">
        <f>GDP!AV554</f>
        <v>0</v>
      </c>
      <c r="BD553">
        <f>GDP!AW554</f>
        <v>0</v>
      </c>
      <c r="BE553">
        <f>GDP!AX554</f>
        <v>0</v>
      </c>
      <c r="BF553" s="7">
        <f>GDP!AY554</f>
        <v>0</v>
      </c>
      <c r="BG553">
        <f>GDP!AZ554</f>
        <v>0</v>
      </c>
      <c r="BH553">
        <f>GDP!BA554</f>
        <v>0</v>
      </c>
      <c r="BI553">
        <f>GDP!BB554</f>
        <v>0</v>
      </c>
      <c r="BJ553">
        <f>GDP!BC554</f>
        <v>0</v>
      </c>
      <c r="BK553">
        <f>GDP!BD554</f>
        <v>0</v>
      </c>
      <c r="BL553">
        <f>GDP!BE554</f>
        <v>0</v>
      </c>
      <c r="BM553" s="7">
        <f>GDP!BF554</f>
        <v>0</v>
      </c>
      <c r="BN553">
        <f>GDP!BG554+GDP!BN554+GDP!BU554</f>
        <v>0</v>
      </c>
      <c r="BO553">
        <f>GDP!BH554+GDP!BO554+GDP!BV554</f>
        <v>0</v>
      </c>
      <c r="BP553">
        <f>GDP!BI554+GDP!BP554+GDP!BW554</f>
        <v>0</v>
      </c>
      <c r="BQ553">
        <f>GDP!BJ554+GDP!BQ554+GDP!BX554</f>
        <v>0</v>
      </c>
      <c r="BR553">
        <f>GDP!BK554+GDP!BR554+GDP!BY554</f>
        <v>0</v>
      </c>
      <c r="BS553">
        <f>GDP!BL554+GDP!BS554+GDP!BZ554</f>
        <v>0</v>
      </c>
      <c r="BT553" s="7">
        <f>GDP!BM554+GDP!BT554+GDP!CA554</f>
        <v>0</v>
      </c>
      <c r="BU553">
        <f>GDP!CB554</f>
        <v>0</v>
      </c>
      <c r="BV553">
        <f>GDP!CC554</f>
        <v>0</v>
      </c>
      <c r="BW553">
        <f>GDP!CD554</f>
        <v>0</v>
      </c>
      <c r="BX553">
        <f>GDP!CE554</f>
        <v>0</v>
      </c>
      <c r="BY553">
        <f>GDP!CF554</f>
        <v>0</v>
      </c>
      <c r="BZ553">
        <f>GDP!CG554</f>
        <v>0</v>
      </c>
      <c r="CA553" s="7">
        <f>GDP!CH554</f>
        <v>0</v>
      </c>
      <c r="CB553">
        <f>GDP!CI554</f>
        <v>0</v>
      </c>
      <c r="CC553">
        <f>GDP!CJ554</f>
        <v>0</v>
      </c>
      <c r="CD553">
        <f>GDP!CK554</f>
        <v>0</v>
      </c>
      <c r="CE553">
        <f>GDP!CL554</f>
        <v>0</v>
      </c>
      <c r="CF553">
        <f>GDP!CM554</f>
        <v>0</v>
      </c>
      <c r="CG553">
        <f>GDP!CN554</f>
        <v>0</v>
      </c>
      <c r="CH553" s="7">
        <f>GDP!CO554</f>
        <v>0</v>
      </c>
      <c r="CI553">
        <f>GDP!CP554</f>
        <v>0</v>
      </c>
      <c r="CJ553">
        <f>GDP!CQ554</f>
        <v>0</v>
      </c>
      <c r="CK553">
        <f>GDP!CR554</f>
        <v>0</v>
      </c>
      <c r="CL553">
        <f>GDP!CS554</f>
        <v>0</v>
      </c>
      <c r="CM553">
        <f>GDP!CT554</f>
        <v>0</v>
      </c>
      <c r="CN553">
        <f>GDP!CU554</f>
        <v>0</v>
      </c>
      <c r="CO553">
        <f>GDP!CV554</f>
        <v>0</v>
      </c>
      <c r="CP553">
        <f>GDP!CW554</f>
        <v>0</v>
      </c>
      <c r="CQ553">
        <f>GDP!CX554</f>
        <v>0</v>
      </c>
      <c r="CR553">
        <f>GDP!CY554</f>
        <v>0</v>
      </c>
      <c r="CS553">
        <f>GDP!CZ554</f>
        <v>0</v>
      </c>
      <c r="CT553">
        <f>GDP!DA554</f>
        <v>0</v>
      </c>
      <c r="CU553">
        <f>GDP!DB554</f>
        <v>0</v>
      </c>
      <c r="CV553" s="7">
        <f>GDP!DC554</f>
        <v>0</v>
      </c>
      <c r="CW553">
        <f>GDP!DD554</f>
        <v>0</v>
      </c>
      <c r="CX553">
        <f>GDP!DE554</f>
        <v>0</v>
      </c>
      <c r="CY553">
        <f>GDP!DF554</f>
        <v>0</v>
      </c>
      <c r="CZ553">
        <f>GDP!DG554</f>
        <v>0</v>
      </c>
      <c r="DA553">
        <f>GDP!DH554</f>
        <v>0</v>
      </c>
      <c r="DB553">
        <f>GDP!DI554</f>
        <v>0</v>
      </c>
      <c r="DC553" s="7">
        <f>GDP!DJ554</f>
        <v>0</v>
      </c>
      <c r="DD553">
        <f>GDP!DU554</f>
        <v>0</v>
      </c>
      <c r="DE553">
        <f>GDP!DV554</f>
        <v>0</v>
      </c>
      <c r="DF553">
        <f>GDP!DW554</f>
        <v>0</v>
      </c>
      <c r="DG553">
        <f>GDP!EF554</f>
        <v>0</v>
      </c>
      <c r="DH553">
        <f>GDP!EG554</f>
        <v>0</v>
      </c>
      <c r="DI553">
        <f>GDP!EH554</f>
        <v>0</v>
      </c>
      <c r="DJ553">
        <f>GDP!EI554</f>
        <v>0</v>
      </c>
      <c r="DK553">
        <f>GDP!EJ554</f>
        <v>0</v>
      </c>
      <c r="DL553" s="84">
        <v>36.940559435778297</v>
      </c>
      <c r="DM553" s="84">
        <v>36.940600000000003</v>
      </c>
      <c r="DN553">
        <v>37.873754607108999</v>
      </c>
      <c r="DO553">
        <v>19.3</v>
      </c>
      <c r="DP553">
        <v>0.2911466023</v>
      </c>
      <c r="DQ553">
        <v>0.2074416118000002</v>
      </c>
      <c r="DR553">
        <v>-8.3704990499999798E-2</v>
      </c>
      <c r="DS553">
        <v>50.375344458199997</v>
      </c>
      <c r="DT553">
        <v>50.167902846399997</v>
      </c>
      <c r="DU553">
        <v>-3125000000.0000901</v>
      </c>
      <c r="DV553">
        <v>120574000000</v>
      </c>
      <c r="DW553">
        <f t="shared" si="40"/>
        <v>-8.5578596204311033E-2</v>
      </c>
      <c r="DX553">
        <f t="shared" si="41"/>
        <v>3.3019371707962564</v>
      </c>
      <c r="DY553">
        <f t="shared" si="42"/>
        <v>-3.3875157670005676</v>
      </c>
      <c r="DZ553">
        <v>1760089000000</v>
      </c>
      <c r="EA553">
        <f t="shared" si="43"/>
        <v>48.200302660686475</v>
      </c>
      <c r="EB553">
        <v>162204000000</v>
      </c>
      <c r="EC553">
        <v>920818000000</v>
      </c>
      <c r="ED553">
        <f t="shared" si="44"/>
        <v>0.75338566954938668</v>
      </c>
    </row>
    <row r="554" spans="1:134" x14ac:dyDescent="0.35">
      <c r="A554" t="s">
        <v>190</v>
      </c>
      <c r="B554" s="7">
        <v>2012</v>
      </c>
      <c r="C554">
        <f>MacroData!D554</f>
        <v>3688.4920000000002</v>
      </c>
      <c r="D554">
        <f>MacroData!E554</f>
        <v>99.548000000000002</v>
      </c>
      <c r="E554">
        <f>MacroData!F554</f>
        <v>99.144999999999996</v>
      </c>
      <c r="F554">
        <f>MacroData!G554</f>
        <v>1645842000000</v>
      </c>
      <c r="G554">
        <f>MacroData!H554</f>
        <v>3753045924278.8799</v>
      </c>
      <c r="H554">
        <f>MacroData!I554</f>
        <v>3688492000000</v>
      </c>
      <c r="I554">
        <f>MacroData!J554</f>
        <v>3733187000000</v>
      </c>
      <c r="J554">
        <f>MacroData!K554</f>
        <v>1.998</v>
      </c>
      <c r="K554">
        <f>MacroData!L554</f>
        <v>1.5920000000000001</v>
      </c>
      <c r="L554">
        <f>MacroData!M554</f>
        <v>1653.753662109375</v>
      </c>
      <c r="M554">
        <f>MacroData!N554</f>
        <v>647.66119384765625</v>
      </c>
      <c r="N554">
        <f>MacroData!O554</f>
        <v>9519374</v>
      </c>
      <c r="O554">
        <f>MacroData!P554</f>
        <v>30728523547.10223</v>
      </c>
      <c r="P554">
        <f>MacroData!Q554</f>
        <v>185736345491.43994</v>
      </c>
      <c r="Q554">
        <f>MacroData!R554</f>
        <v>838540000000</v>
      </c>
      <c r="R554">
        <f>MacroData!S554</f>
        <v>3547450654508.5601</v>
      </c>
      <c r="S554">
        <f>MacroData!T554</f>
        <v>680134000000</v>
      </c>
      <c r="T554">
        <f>MacroData!U554</f>
        <v>1729146000000</v>
      </c>
      <c r="U554">
        <f>MacroData!V554</f>
        <v>7.96</v>
      </c>
      <c r="V554">
        <f>MacroData!W554</f>
        <v>6559.94</v>
      </c>
      <c r="W554">
        <f>MacroData!X554</f>
        <v>107.36799999999999</v>
      </c>
      <c r="X554">
        <f>MacroData!Y554</f>
        <v>204460078329.328</v>
      </c>
      <c r="Y554">
        <f>MacroData!Z554</f>
        <v>1715028000000</v>
      </c>
      <c r="Z554">
        <f>MacroData!AA554</f>
        <v>1856009000000</v>
      </c>
      <c r="AA554">
        <f>MacroData!AB554</f>
        <v>322141000000</v>
      </c>
      <c r="AB554">
        <f>MacroData!AC554</f>
        <v>536662000000</v>
      </c>
      <c r="AC554">
        <f>MacroData!AD554</f>
        <v>982631000000</v>
      </c>
      <c r="AD554">
        <f>MacroData!AE554</f>
        <v>158406000000</v>
      </c>
      <c r="AE554" t="str">
        <f>MacroData!AH554</f>
        <v>NA</v>
      </c>
      <c r="AF554" t="str">
        <f>MacroData!AI554</f>
        <v>NA</v>
      </c>
      <c r="AG554" t="str">
        <f>MacroData!AJ554</f>
        <v>NA</v>
      </c>
      <c r="AH554" t="str">
        <f>MacroData!AK554</f>
        <v>NA</v>
      </c>
      <c r="AI554">
        <f>MacroData!AL554</f>
        <v>1</v>
      </c>
      <c r="AJ554">
        <f>MacroData!AM554</f>
        <v>1.7098215000000001</v>
      </c>
      <c r="AK554">
        <f>MacroData!AN554</f>
        <v>1.933898803733644</v>
      </c>
      <c r="AL554" s="31">
        <f>GDP!C555+GDP!J555</f>
        <v>0</v>
      </c>
      <c r="AM554">
        <f>GDP!D555+GDP!K555</f>
        <v>0</v>
      </c>
      <c r="AN554">
        <f>GDP!E555+GDP!L555</f>
        <v>0</v>
      </c>
      <c r="AO554">
        <f>GDP!F555+GDP!M555</f>
        <v>0</v>
      </c>
      <c r="AP554">
        <f>GDP!G555+GDP!N555</f>
        <v>0</v>
      </c>
      <c r="AQ554">
        <f>GDP!H555+GDP!O555</f>
        <v>0</v>
      </c>
      <c r="AR554" s="7">
        <f>GDP!I555+GDP!P555</f>
        <v>0</v>
      </c>
      <c r="AS554">
        <f>GDP!AE555</f>
        <v>0</v>
      </c>
      <c r="AT554">
        <f>GDP!AF555</f>
        <v>0</v>
      </c>
      <c r="AU554">
        <f>GDP!AG555</f>
        <v>0</v>
      </c>
      <c r="AV554">
        <f>GDP!AH555</f>
        <v>0</v>
      </c>
      <c r="AW554">
        <f>GDP!AI555</f>
        <v>0</v>
      </c>
      <c r="AX554">
        <f>GDP!AJ555</f>
        <v>0</v>
      </c>
      <c r="AY554" s="7">
        <f>GDP!AK555</f>
        <v>0</v>
      </c>
      <c r="AZ554">
        <f>GDP!AS555</f>
        <v>0</v>
      </c>
      <c r="BA554">
        <f>GDP!AT555</f>
        <v>0</v>
      </c>
      <c r="BB554">
        <f>GDP!AU555</f>
        <v>0</v>
      </c>
      <c r="BC554">
        <f>GDP!AV555</f>
        <v>0</v>
      </c>
      <c r="BD554">
        <f>GDP!AW555</f>
        <v>0</v>
      </c>
      <c r="BE554">
        <f>GDP!AX555</f>
        <v>0</v>
      </c>
      <c r="BF554" s="7">
        <f>GDP!AY555</f>
        <v>0</v>
      </c>
      <c r="BG554">
        <f>GDP!AZ555</f>
        <v>0</v>
      </c>
      <c r="BH554">
        <f>GDP!BA555</f>
        <v>0</v>
      </c>
      <c r="BI554">
        <f>GDP!BB555</f>
        <v>0</v>
      </c>
      <c r="BJ554">
        <f>GDP!BC555</f>
        <v>0</v>
      </c>
      <c r="BK554">
        <f>GDP!BD555</f>
        <v>0</v>
      </c>
      <c r="BL554">
        <f>GDP!BE555</f>
        <v>0</v>
      </c>
      <c r="BM554" s="7">
        <f>GDP!BF555</f>
        <v>0</v>
      </c>
      <c r="BN554">
        <f>GDP!BG555+GDP!BN555+GDP!BU555</f>
        <v>0</v>
      </c>
      <c r="BO554">
        <f>GDP!BH555+GDP!BO555+GDP!BV555</f>
        <v>0</v>
      </c>
      <c r="BP554">
        <f>GDP!BI555+GDP!BP555+GDP!BW555</f>
        <v>0</v>
      </c>
      <c r="BQ554">
        <f>GDP!BJ555+GDP!BQ555+GDP!BX555</f>
        <v>0</v>
      </c>
      <c r="BR554">
        <f>GDP!BK555+GDP!BR555+GDP!BY555</f>
        <v>0</v>
      </c>
      <c r="BS554">
        <f>GDP!BL555+GDP!BS555+GDP!BZ555</f>
        <v>0</v>
      </c>
      <c r="BT554" s="7">
        <f>GDP!BM555+GDP!BT555+GDP!CA555</f>
        <v>0</v>
      </c>
      <c r="BU554">
        <f>GDP!CB555</f>
        <v>0</v>
      </c>
      <c r="BV554">
        <f>GDP!CC555</f>
        <v>0</v>
      </c>
      <c r="BW554">
        <f>GDP!CD555</f>
        <v>0</v>
      </c>
      <c r="BX554">
        <f>GDP!CE555</f>
        <v>0</v>
      </c>
      <c r="BY554">
        <f>GDP!CF555</f>
        <v>0</v>
      </c>
      <c r="BZ554">
        <f>GDP!CG555</f>
        <v>0</v>
      </c>
      <c r="CA554" s="7">
        <f>GDP!CH555</f>
        <v>0</v>
      </c>
      <c r="CB554">
        <f>GDP!CI555</f>
        <v>0</v>
      </c>
      <c r="CC554">
        <f>GDP!CJ555</f>
        <v>0</v>
      </c>
      <c r="CD554">
        <f>GDP!CK555</f>
        <v>0</v>
      </c>
      <c r="CE554">
        <f>GDP!CL555</f>
        <v>0</v>
      </c>
      <c r="CF554">
        <f>GDP!CM555</f>
        <v>0</v>
      </c>
      <c r="CG554">
        <f>GDP!CN555</f>
        <v>0</v>
      </c>
      <c r="CH554" s="7">
        <f>GDP!CO555</f>
        <v>0</v>
      </c>
      <c r="CI554">
        <f>GDP!CP555</f>
        <v>0</v>
      </c>
      <c r="CJ554">
        <f>GDP!CQ555</f>
        <v>0</v>
      </c>
      <c r="CK554">
        <f>GDP!CR555</f>
        <v>0</v>
      </c>
      <c r="CL554">
        <f>GDP!CS555</f>
        <v>0</v>
      </c>
      <c r="CM554">
        <f>GDP!CT555</f>
        <v>0</v>
      </c>
      <c r="CN554">
        <f>GDP!CU555</f>
        <v>0</v>
      </c>
      <c r="CO554">
        <f>GDP!CV555</f>
        <v>0</v>
      </c>
      <c r="CP554">
        <f>GDP!CW555</f>
        <v>0</v>
      </c>
      <c r="CQ554">
        <f>GDP!CX555</f>
        <v>0</v>
      </c>
      <c r="CR554">
        <f>GDP!CY555</f>
        <v>0</v>
      </c>
      <c r="CS554">
        <f>GDP!CZ555</f>
        <v>0</v>
      </c>
      <c r="CT554">
        <f>GDP!DA555</f>
        <v>0</v>
      </c>
      <c r="CU554">
        <f>GDP!DB555</f>
        <v>0</v>
      </c>
      <c r="CV554" s="7">
        <f>GDP!DC555</f>
        <v>0</v>
      </c>
      <c r="CW554">
        <f>GDP!DD555</f>
        <v>0</v>
      </c>
      <c r="CX554">
        <f>GDP!DE555</f>
        <v>0</v>
      </c>
      <c r="CY554">
        <f>GDP!DF555</f>
        <v>0</v>
      </c>
      <c r="CZ554">
        <f>GDP!DG555</f>
        <v>0</v>
      </c>
      <c r="DA554">
        <f>GDP!DH555</f>
        <v>0</v>
      </c>
      <c r="DB554">
        <f>GDP!DI555</f>
        <v>0</v>
      </c>
      <c r="DC554" s="7">
        <f>GDP!DJ555</f>
        <v>0</v>
      </c>
      <c r="DD554">
        <f>GDP!DU555</f>
        <v>0</v>
      </c>
      <c r="DE554">
        <f>GDP!DV555</f>
        <v>0</v>
      </c>
      <c r="DF554">
        <f>GDP!DW555</f>
        <v>0</v>
      </c>
      <c r="DG554">
        <f>GDP!EF555</f>
        <v>0</v>
      </c>
      <c r="DH554">
        <f>GDP!EG555</f>
        <v>0</v>
      </c>
      <c r="DI554">
        <f>GDP!EH555</f>
        <v>0</v>
      </c>
      <c r="DJ554">
        <f>GDP!EI555</f>
        <v>0</v>
      </c>
      <c r="DK554">
        <f>GDP!EJ555</f>
        <v>0</v>
      </c>
      <c r="DL554" s="84">
        <v>37.173795049934903</v>
      </c>
      <c r="DM554" s="84">
        <v>37.785400000000003</v>
      </c>
      <c r="DN554">
        <v>38.142450065132003</v>
      </c>
      <c r="DO554">
        <v>5.6</v>
      </c>
      <c r="DP554">
        <v>7.6099023599999996E-2</v>
      </c>
      <c r="DQ554">
        <v>0.98088306849999896</v>
      </c>
      <c r="DR554">
        <v>0.90478404489999897</v>
      </c>
      <c r="DS554">
        <v>51.303944705500001</v>
      </c>
      <c r="DT554">
        <v>50.323061637000002</v>
      </c>
      <c r="DU554">
        <v>-5697999999.9999399</v>
      </c>
      <c r="DV554">
        <v>125042000000</v>
      </c>
      <c r="DW554">
        <f t="shared" si="40"/>
        <v>-0.15448047603193771</v>
      </c>
      <c r="DX554">
        <f t="shared" si="41"/>
        <v>3.3900575085970095</v>
      </c>
      <c r="DY554">
        <f t="shared" si="42"/>
        <v>-3.5445379846289473</v>
      </c>
      <c r="DZ554">
        <v>1821699000000</v>
      </c>
      <c r="EA554">
        <f t="shared" si="43"/>
        <v>49.388720376782707</v>
      </c>
      <c r="EB554">
        <v>167868000000</v>
      </c>
      <c r="EC554">
        <v>954911000000</v>
      </c>
      <c r="ED554">
        <f t="shared" si="44"/>
        <v>0.20092812130571291</v>
      </c>
    </row>
    <row r="555" spans="1:134" x14ac:dyDescent="0.35">
      <c r="A555" t="s">
        <v>190</v>
      </c>
      <c r="B555" s="7">
        <v>2013</v>
      </c>
      <c r="C555">
        <f>MacroData!D555</f>
        <v>3778.413</v>
      </c>
      <c r="D555">
        <f>MacroData!E555</f>
        <v>100.48699999999999</v>
      </c>
      <c r="E555">
        <f>MacroData!F555</f>
        <v>99.210999999999999</v>
      </c>
      <c r="F555">
        <f>MacroData!G555</f>
        <v>1693895000000</v>
      </c>
      <c r="G555">
        <f>MacroData!H555</f>
        <v>3869294071448.9502</v>
      </c>
      <c r="H555">
        <f>MacroData!I555</f>
        <v>3778413000000</v>
      </c>
      <c r="I555">
        <f>MacroData!J555</f>
        <v>3780386000000</v>
      </c>
      <c r="J555">
        <f>MacroData!K555</f>
        <v>1.1919999999999999</v>
      </c>
      <c r="K555">
        <f>MacroData!L555</f>
        <v>2.12</v>
      </c>
      <c r="L555" t="str">
        <f>MacroData!M555</f>
        <v>NA</v>
      </c>
      <c r="M555" t="str">
        <f>MacroData!N555</f>
        <v>NA</v>
      </c>
      <c r="N555">
        <f>MacroData!O555</f>
        <v>9609000</v>
      </c>
      <c r="O555">
        <f>MacroData!P555</f>
        <v>31967996868.317627</v>
      </c>
      <c r="P555">
        <f>MacroData!Q555</f>
        <v>193442000000</v>
      </c>
      <c r="Q555">
        <f>MacroData!R555</f>
        <v>835660000000</v>
      </c>
      <c r="R555">
        <f>MacroData!S555</f>
        <v>3586944000000</v>
      </c>
      <c r="S555">
        <f>MacroData!T555</f>
        <v>674409000000</v>
      </c>
      <c r="T555">
        <f>MacroData!U555</f>
        <v>1763119000000</v>
      </c>
      <c r="U555">
        <f>MacroData!V555</f>
        <v>8.016</v>
      </c>
      <c r="V555">
        <f>MacroData!W555</f>
        <v>8282.94</v>
      </c>
      <c r="W555">
        <f>MacroData!X555</f>
        <v>110.746</v>
      </c>
      <c r="X555">
        <f>MacroData!Y555</f>
        <v>208260557507.37701</v>
      </c>
      <c r="Y555">
        <f>MacroData!Z555</f>
        <v>1759307000000</v>
      </c>
      <c r="Z555">
        <f>MacroData!AA555</f>
        <v>1909266000000</v>
      </c>
      <c r="AA555">
        <f>MacroData!AB555</f>
        <v>334471000000</v>
      </c>
      <c r="AB555">
        <f>MacroData!AC555</f>
        <v>561654000000</v>
      </c>
      <c r="AC555">
        <f>MacroData!AD555</f>
        <v>990646000000</v>
      </c>
      <c r="AD555">
        <f>MacroData!AE555</f>
        <v>161251000000</v>
      </c>
      <c r="AE555" t="str">
        <f>MacroData!AH555</f>
        <v>NA</v>
      </c>
      <c r="AF555" t="str">
        <f>MacroData!AI555</f>
        <v>NA</v>
      </c>
      <c r="AG555" t="str">
        <f>MacroData!AJ555</f>
        <v>NA</v>
      </c>
      <c r="AH555" t="str">
        <f>MacroData!AK555</f>
        <v>NA</v>
      </c>
      <c r="AI555">
        <f>MacroData!AL555</f>
        <v>0</v>
      </c>
      <c r="AJ555">
        <f>MacroData!AM555</f>
        <v>1.7098215000000001</v>
      </c>
      <c r="AK555">
        <f>MacroData!AN555</f>
        <v>1.865053565729232</v>
      </c>
      <c r="AL555" s="31">
        <f>GDP!C556+GDP!J556</f>
        <v>0</v>
      </c>
      <c r="AM555">
        <f>GDP!D556+GDP!K556</f>
        <v>0</v>
      </c>
      <c r="AN555">
        <f>GDP!E556+GDP!L556</f>
        <v>0</v>
      </c>
      <c r="AO555">
        <f>GDP!F556+GDP!M556</f>
        <v>0</v>
      </c>
      <c r="AP555">
        <f>GDP!G556+GDP!N556</f>
        <v>0</v>
      </c>
      <c r="AQ555">
        <f>GDP!H556+GDP!O556</f>
        <v>0</v>
      </c>
      <c r="AR555" s="7">
        <f>GDP!I556+GDP!P556</f>
        <v>0</v>
      </c>
      <c r="AS555">
        <f>GDP!AE556</f>
        <v>0</v>
      </c>
      <c r="AT555">
        <f>GDP!AF556</f>
        <v>0</v>
      </c>
      <c r="AU555">
        <f>GDP!AG556</f>
        <v>0</v>
      </c>
      <c r="AV555">
        <f>GDP!AH556</f>
        <v>0</v>
      </c>
      <c r="AW555">
        <f>GDP!AI556</f>
        <v>0</v>
      </c>
      <c r="AX555">
        <f>GDP!AJ556</f>
        <v>0</v>
      </c>
      <c r="AY555" s="7">
        <f>GDP!AK556</f>
        <v>0</v>
      </c>
      <c r="AZ555">
        <f>GDP!AS556</f>
        <v>0</v>
      </c>
      <c r="BA555">
        <f>GDP!AT556</f>
        <v>0</v>
      </c>
      <c r="BB555">
        <f>GDP!AU556</f>
        <v>0</v>
      </c>
      <c r="BC555">
        <f>GDP!AV556</f>
        <v>0</v>
      </c>
      <c r="BD555">
        <f>GDP!AW556</f>
        <v>0</v>
      </c>
      <c r="BE555">
        <f>GDP!AX556</f>
        <v>0</v>
      </c>
      <c r="BF555" s="7">
        <f>GDP!AY556</f>
        <v>0</v>
      </c>
      <c r="BG555">
        <f>GDP!AZ556</f>
        <v>0</v>
      </c>
      <c r="BH555">
        <f>GDP!BA556</f>
        <v>0</v>
      </c>
      <c r="BI555">
        <f>GDP!BB556</f>
        <v>0</v>
      </c>
      <c r="BJ555">
        <f>GDP!BC556</f>
        <v>0</v>
      </c>
      <c r="BK555">
        <f>GDP!BD556</f>
        <v>0</v>
      </c>
      <c r="BL555">
        <f>GDP!BE556</f>
        <v>0</v>
      </c>
      <c r="BM555" s="7">
        <f>GDP!BF556</f>
        <v>0</v>
      </c>
      <c r="BN555">
        <f>GDP!BG556+GDP!BN556+GDP!BU556</f>
        <v>0</v>
      </c>
      <c r="BO555">
        <f>GDP!BH556+GDP!BO556+GDP!BV556</f>
        <v>0</v>
      </c>
      <c r="BP555">
        <f>GDP!BI556+GDP!BP556+GDP!BW556</f>
        <v>0</v>
      </c>
      <c r="BQ555">
        <f>GDP!BJ556+GDP!BQ556+GDP!BX556</f>
        <v>0</v>
      </c>
      <c r="BR555">
        <f>GDP!BK556+GDP!BR556+GDP!BY556</f>
        <v>0</v>
      </c>
      <c r="BS555">
        <f>GDP!BL556+GDP!BS556+GDP!BZ556</f>
        <v>0</v>
      </c>
      <c r="BT555" s="7">
        <f>GDP!BM556+GDP!BT556+GDP!CA556</f>
        <v>0</v>
      </c>
      <c r="BU555">
        <f>GDP!CB556</f>
        <v>0</v>
      </c>
      <c r="BV555">
        <f>GDP!CC556</f>
        <v>0</v>
      </c>
      <c r="BW555">
        <f>GDP!CD556</f>
        <v>0</v>
      </c>
      <c r="BX555">
        <f>GDP!CE556</f>
        <v>0</v>
      </c>
      <c r="BY555">
        <f>GDP!CF556</f>
        <v>0</v>
      </c>
      <c r="BZ555">
        <f>GDP!CG556</f>
        <v>0</v>
      </c>
      <c r="CA555" s="7">
        <f>GDP!CH556</f>
        <v>0</v>
      </c>
      <c r="CB555">
        <f>GDP!CI556</f>
        <v>0</v>
      </c>
      <c r="CC555">
        <f>GDP!CJ556</f>
        <v>0</v>
      </c>
      <c r="CD555">
        <f>GDP!CK556</f>
        <v>0</v>
      </c>
      <c r="CE555">
        <f>GDP!CL556</f>
        <v>0</v>
      </c>
      <c r="CF555">
        <f>GDP!CM556</f>
        <v>0</v>
      </c>
      <c r="CG555">
        <f>GDP!CN556</f>
        <v>0</v>
      </c>
      <c r="CH555" s="7">
        <f>GDP!CO556</f>
        <v>0</v>
      </c>
      <c r="CI555">
        <f>GDP!CP556</f>
        <v>0</v>
      </c>
      <c r="CJ555">
        <f>GDP!CQ556</f>
        <v>0</v>
      </c>
      <c r="CK555">
        <f>GDP!CR556</f>
        <v>0</v>
      </c>
      <c r="CL555">
        <f>GDP!CS556</f>
        <v>0</v>
      </c>
      <c r="CM555">
        <f>GDP!CT556</f>
        <v>0</v>
      </c>
      <c r="CN555">
        <f>GDP!CU556</f>
        <v>0</v>
      </c>
      <c r="CO555">
        <f>GDP!CV556</f>
        <v>0</v>
      </c>
      <c r="CP555">
        <f>GDP!CW556</f>
        <v>0</v>
      </c>
      <c r="CQ555">
        <f>GDP!CX556</f>
        <v>0</v>
      </c>
      <c r="CR555">
        <f>GDP!CY556</f>
        <v>0</v>
      </c>
      <c r="CS555">
        <f>GDP!CZ556</f>
        <v>0</v>
      </c>
      <c r="CT555">
        <f>GDP!DA556</f>
        <v>0</v>
      </c>
      <c r="CU555">
        <f>GDP!DB556</f>
        <v>0</v>
      </c>
      <c r="CV555" s="7">
        <f>GDP!DC556</f>
        <v>0</v>
      </c>
      <c r="CW555">
        <f>GDP!DD556</f>
        <v>0</v>
      </c>
      <c r="CX555">
        <f>GDP!DE556</f>
        <v>0</v>
      </c>
      <c r="CY555">
        <f>GDP!DF556</f>
        <v>0</v>
      </c>
      <c r="CZ555">
        <f>GDP!DG556</f>
        <v>0</v>
      </c>
      <c r="DA555">
        <f>GDP!DH556</f>
        <v>0</v>
      </c>
      <c r="DB555">
        <f>GDP!DI556</f>
        <v>0</v>
      </c>
      <c r="DC555" s="7">
        <f>GDP!DJ556</f>
        <v>0</v>
      </c>
      <c r="DD555">
        <f>GDP!DU556</f>
        <v>0</v>
      </c>
      <c r="DE555">
        <f>GDP!DV556</f>
        <v>0</v>
      </c>
      <c r="DF555">
        <f>GDP!DW556</f>
        <v>0</v>
      </c>
      <c r="DG555">
        <f>GDP!EF556</f>
        <v>0</v>
      </c>
      <c r="DH555">
        <f>GDP!EG556</f>
        <v>0</v>
      </c>
      <c r="DI555">
        <f>GDP!EH556</f>
        <v>0</v>
      </c>
      <c r="DJ555">
        <f>GDP!EI556</f>
        <v>0</v>
      </c>
      <c r="DK555">
        <f>GDP!EJ556</f>
        <v>0</v>
      </c>
      <c r="DL555" s="84">
        <v>39.771384402116901</v>
      </c>
      <c r="DM555" s="84">
        <v>40.433500000000002</v>
      </c>
      <c r="DN555">
        <v>40.772283893325003</v>
      </c>
      <c r="DO555">
        <v>79.599999999999994</v>
      </c>
      <c r="DP555">
        <v>7.0202777100000002E-2</v>
      </c>
      <c r="DQ555">
        <v>1.3637200846999988</v>
      </c>
      <c r="DR555">
        <v>1.2935173075999988</v>
      </c>
      <c r="DS555">
        <v>51.958482570599998</v>
      </c>
      <c r="DT555">
        <v>50.594762485899999</v>
      </c>
      <c r="DU555">
        <v>-6191999999.9999914</v>
      </c>
      <c r="DV555">
        <v>127065000000</v>
      </c>
      <c r="DW555">
        <f t="shared" si="40"/>
        <v>-0.16387832669430238</v>
      </c>
      <c r="DX555">
        <f t="shared" si="41"/>
        <v>3.3629198290393347</v>
      </c>
      <c r="DY555">
        <f t="shared" si="42"/>
        <v>-3.526798155733637</v>
      </c>
      <c r="DZ555">
        <v>1895312000000</v>
      </c>
      <c r="EA555">
        <f t="shared" si="43"/>
        <v>50.161589005754536</v>
      </c>
      <c r="EB555">
        <v>168192000000</v>
      </c>
      <c r="EC555">
        <v>992631000000</v>
      </c>
      <c r="ED555">
        <f t="shared" si="44"/>
        <v>0.18405418891581904</v>
      </c>
    </row>
    <row r="556" spans="1:134" x14ac:dyDescent="0.35">
      <c r="A556" t="s">
        <v>190</v>
      </c>
      <c r="B556" s="7">
        <v>2014</v>
      </c>
      <c r="C556">
        <f>MacroData!D556</f>
        <v>3914.2370000000001</v>
      </c>
      <c r="D556">
        <f>MacroData!E556</f>
        <v>101.504</v>
      </c>
      <c r="E556">
        <f>MacroData!F556</f>
        <v>100.557</v>
      </c>
      <c r="F556">
        <f>MacroData!G556</f>
        <v>2037629000000</v>
      </c>
      <c r="G556">
        <f>MacroData!H556</f>
        <v>3999641272092.4702</v>
      </c>
      <c r="H556">
        <f>MacroData!I556</f>
        <v>3914237000000</v>
      </c>
      <c r="I556">
        <f>MacroData!J556</f>
        <v>3865677000000</v>
      </c>
      <c r="J556">
        <f>MacroData!K556</f>
        <v>0.66200000000000003</v>
      </c>
      <c r="K556">
        <f>MacroData!L556</f>
        <v>1.7190000000000001</v>
      </c>
      <c r="L556" t="str">
        <f>MacroData!M556</f>
        <v>NA</v>
      </c>
      <c r="M556" t="str">
        <f>MacroData!N556</f>
        <v>NA</v>
      </c>
      <c r="N556">
        <f>MacroData!O556</f>
        <v>9698000</v>
      </c>
      <c r="O556">
        <f>MacroData!P556</f>
        <v>34719541277.81131</v>
      </c>
      <c r="P556">
        <f>MacroData!Q556</f>
        <v>160729217690.37988</v>
      </c>
      <c r="Q556">
        <f>MacroData!R556</f>
        <v>891030000000</v>
      </c>
      <c r="R556">
        <f>MacroData!S556</f>
        <v>3704947782309.6201</v>
      </c>
      <c r="S556">
        <f>MacroData!T556</f>
        <v>727073000371.61694</v>
      </c>
      <c r="T556">
        <f>MacroData!U556</f>
        <v>1806035000000</v>
      </c>
      <c r="U556">
        <f>MacroData!V556</f>
        <v>7.9269999999999996</v>
      </c>
      <c r="V556">
        <f>MacroData!W556</f>
        <v>9629.44</v>
      </c>
      <c r="W556">
        <f>MacroData!X556</f>
        <v>107.378</v>
      </c>
      <c r="X556">
        <f>MacroData!Y556</f>
        <v>212897492963.04099</v>
      </c>
      <c r="Y556">
        <f>MacroData!Z556</f>
        <v>1811947000000</v>
      </c>
      <c r="Z556">
        <f>MacroData!AA556</f>
        <v>1957886000000</v>
      </c>
      <c r="AA556">
        <f>MacroData!AB556</f>
        <v>344150000000</v>
      </c>
      <c r="AB556">
        <f>MacroData!AC556</f>
        <v>568242000009.47205</v>
      </c>
      <c r="AC556">
        <f>MacroData!AD556</f>
        <v>1010193000000</v>
      </c>
      <c r="AD556">
        <f>MacroData!AE556</f>
        <v>163956999628.383</v>
      </c>
      <c r="AE556" t="str">
        <f>MacroData!AH556</f>
        <v>NA</v>
      </c>
      <c r="AF556" t="str">
        <f>MacroData!AI556</f>
        <v>NA</v>
      </c>
      <c r="AG556" t="str">
        <f>MacroData!AJ556</f>
        <v>NA</v>
      </c>
      <c r="AH556" t="str">
        <f>MacroData!AK556</f>
        <v>NA</v>
      </c>
      <c r="AI556">
        <f>MacroData!AL556</f>
        <v>0</v>
      </c>
      <c r="AJ556" t="str">
        <f>MacroData!AM556</f>
        <v>NA</v>
      </c>
      <c r="AK556" t="str">
        <f>MacroData!AN556</f>
        <v>NA</v>
      </c>
      <c r="AL556" s="31">
        <f>GDP!C557+GDP!J557</f>
        <v>0</v>
      </c>
      <c r="AM556">
        <f>GDP!D557+GDP!K557</f>
        <v>0</v>
      </c>
      <c r="AN556">
        <f>GDP!E557+GDP!L557</f>
        <v>0</v>
      </c>
      <c r="AO556">
        <f>GDP!F557+GDP!M557</f>
        <v>0</v>
      </c>
      <c r="AP556">
        <f>GDP!G557+GDP!N557</f>
        <v>0</v>
      </c>
      <c r="AQ556">
        <f>GDP!H557+GDP!O557</f>
        <v>0</v>
      </c>
      <c r="AR556" s="7">
        <f>GDP!I557+GDP!P557</f>
        <v>0</v>
      </c>
      <c r="AS556">
        <f>GDP!AE557</f>
        <v>0</v>
      </c>
      <c r="AT556">
        <f>GDP!AF557</f>
        <v>0</v>
      </c>
      <c r="AU556">
        <f>GDP!AG557</f>
        <v>0</v>
      </c>
      <c r="AV556">
        <f>GDP!AH557</f>
        <v>0</v>
      </c>
      <c r="AW556">
        <f>GDP!AI557</f>
        <v>0</v>
      </c>
      <c r="AX556">
        <f>GDP!AJ557</f>
        <v>0</v>
      </c>
      <c r="AY556" s="7">
        <f>GDP!AK557</f>
        <v>0</v>
      </c>
      <c r="AZ556">
        <f>GDP!AS557</f>
        <v>0</v>
      </c>
      <c r="BA556">
        <f>GDP!AT557</f>
        <v>0</v>
      </c>
      <c r="BB556">
        <f>GDP!AU557</f>
        <v>0</v>
      </c>
      <c r="BC556">
        <f>GDP!AV557</f>
        <v>0</v>
      </c>
      <c r="BD556">
        <f>GDP!AW557</f>
        <v>0</v>
      </c>
      <c r="BE556">
        <f>GDP!AX557</f>
        <v>0</v>
      </c>
      <c r="BF556" s="7">
        <f>GDP!AY557</f>
        <v>0</v>
      </c>
      <c r="BG556">
        <f>GDP!AZ557</f>
        <v>0</v>
      </c>
      <c r="BH556">
        <f>GDP!BA557</f>
        <v>0</v>
      </c>
      <c r="BI556">
        <f>GDP!BB557</f>
        <v>0</v>
      </c>
      <c r="BJ556">
        <f>GDP!BC557</f>
        <v>0</v>
      </c>
      <c r="BK556">
        <f>GDP!BD557</f>
        <v>0</v>
      </c>
      <c r="BL556">
        <f>GDP!BE557</f>
        <v>0</v>
      </c>
      <c r="BM556" s="7">
        <f>GDP!BF557</f>
        <v>0</v>
      </c>
      <c r="BN556">
        <f>GDP!BG557+GDP!BN557+GDP!BU557</f>
        <v>0</v>
      </c>
      <c r="BO556">
        <f>GDP!BH557+GDP!BO557+GDP!BV557</f>
        <v>0</v>
      </c>
      <c r="BP556">
        <f>GDP!BI557+GDP!BP557+GDP!BW557</f>
        <v>0</v>
      </c>
      <c r="BQ556">
        <f>GDP!BJ557+GDP!BQ557+GDP!BX557</f>
        <v>0</v>
      </c>
      <c r="BR556">
        <f>GDP!BK557+GDP!BR557+GDP!BY557</f>
        <v>0</v>
      </c>
      <c r="BS556">
        <f>GDP!BL557+GDP!BS557+GDP!BZ557</f>
        <v>0</v>
      </c>
      <c r="BT556" s="7">
        <f>GDP!BM557+GDP!BT557+GDP!CA557</f>
        <v>0</v>
      </c>
      <c r="BU556">
        <f>GDP!CB557</f>
        <v>0</v>
      </c>
      <c r="BV556">
        <f>GDP!CC557</f>
        <v>0</v>
      </c>
      <c r="BW556">
        <f>GDP!CD557</f>
        <v>0</v>
      </c>
      <c r="BX556">
        <f>GDP!CE557</f>
        <v>0</v>
      </c>
      <c r="BY556">
        <f>GDP!CF557</f>
        <v>0</v>
      </c>
      <c r="BZ556">
        <f>GDP!CG557</f>
        <v>0</v>
      </c>
      <c r="CA556" s="7">
        <f>GDP!CH557</f>
        <v>0</v>
      </c>
      <c r="CB556">
        <f>GDP!CI557</f>
        <v>0</v>
      </c>
      <c r="CC556">
        <f>GDP!CJ557</f>
        <v>0</v>
      </c>
      <c r="CD556">
        <f>GDP!CK557</f>
        <v>0</v>
      </c>
      <c r="CE556">
        <f>GDP!CL557</f>
        <v>0</v>
      </c>
      <c r="CF556">
        <f>GDP!CM557</f>
        <v>0</v>
      </c>
      <c r="CG556">
        <f>GDP!CN557</f>
        <v>0</v>
      </c>
      <c r="CH556" s="7">
        <f>GDP!CO557</f>
        <v>0</v>
      </c>
      <c r="CI556">
        <f>GDP!CP557</f>
        <v>0</v>
      </c>
      <c r="CJ556">
        <f>GDP!CQ557</f>
        <v>0</v>
      </c>
      <c r="CK556">
        <f>GDP!CR557</f>
        <v>0</v>
      </c>
      <c r="CL556">
        <f>GDP!CS557</f>
        <v>0</v>
      </c>
      <c r="CM556">
        <f>GDP!CT557</f>
        <v>0</v>
      </c>
      <c r="CN556">
        <f>GDP!CU557</f>
        <v>0</v>
      </c>
      <c r="CO556">
        <f>GDP!CV557</f>
        <v>0</v>
      </c>
      <c r="CP556">
        <f>GDP!CW557</f>
        <v>0</v>
      </c>
      <c r="CQ556">
        <f>GDP!CX557</f>
        <v>0</v>
      </c>
      <c r="CR556">
        <f>GDP!CY557</f>
        <v>0</v>
      </c>
      <c r="CS556">
        <f>GDP!CZ557</f>
        <v>0</v>
      </c>
      <c r="CT556">
        <f>GDP!DA557</f>
        <v>0</v>
      </c>
      <c r="CU556">
        <f>GDP!DB557</f>
        <v>0</v>
      </c>
      <c r="CV556" s="7">
        <f>GDP!DC557</f>
        <v>0</v>
      </c>
      <c r="CW556">
        <f>GDP!DD557</f>
        <v>0</v>
      </c>
      <c r="CX556">
        <f>GDP!DE557</f>
        <v>0</v>
      </c>
      <c r="CY556">
        <f>GDP!DF557</f>
        <v>0</v>
      </c>
      <c r="CZ556">
        <f>GDP!DG557</f>
        <v>0</v>
      </c>
      <c r="DA556">
        <f>GDP!DH557</f>
        <v>0</v>
      </c>
      <c r="DB556">
        <f>GDP!DI557</f>
        <v>0</v>
      </c>
      <c r="DC556" s="7">
        <f>GDP!DJ557</f>
        <v>0</v>
      </c>
      <c r="DD556">
        <f>GDP!DU557</f>
        <v>0</v>
      </c>
      <c r="DE556">
        <f>GDP!DV557</f>
        <v>0</v>
      </c>
      <c r="DF556">
        <f>GDP!DW557</f>
        <v>0</v>
      </c>
      <c r="DG556">
        <f>GDP!EF557</f>
        <v>0</v>
      </c>
      <c r="DH556">
        <f>GDP!EG557</f>
        <v>0</v>
      </c>
      <c r="DI556">
        <f>GDP!EH557</f>
        <v>0</v>
      </c>
      <c r="DJ556">
        <f>GDP!EI557</f>
        <v>0</v>
      </c>
      <c r="DK556">
        <f>GDP!EJ557</f>
        <v>0</v>
      </c>
      <c r="DL556" s="84">
        <v>44.781467199598602</v>
      </c>
      <c r="DM556" s="84">
        <v>45.232900000000001</v>
      </c>
      <c r="DN556">
        <v>45.539874620253997</v>
      </c>
      <c r="DO556">
        <v>193.9</v>
      </c>
      <c r="DP556">
        <v>2.2546221700000001E-2</v>
      </c>
      <c r="DQ556">
        <v>1.5581239819000032</v>
      </c>
      <c r="DR556">
        <v>1.5355777602000031</v>
      </c>
      <c r="DS556">
        <v>51.047258047200003</v>
      </c>
      <c r="DT556">
        <v>49.4891340653</v>
      </c>
      <c r="DU556">
        <v>-6121000000.0001202</v>
      </c>
      <c r="DV556">
        <v>130535000000</v>
      </c>
      <c r="DW556">
        <f t="shared" si="40"/>
        <v>-0.15637785857116265</v>
      </c>
      <c r="DX556">
        <f t="shared" si="41"/>
        <v>3.3348772698229565</v>
      </c>
      <c r="DY556">
        <f t="shared" si="42"/>
        <v>-3.4912551283941191</v>
      </c>
      <c r="DZ556">
        <v>1949553000000</v>
      </c>
      <c r="EA556">
        <f t="shared" si="43"/>
        <v>49.806718397480786</v>
      </c>
      <c r="EB556">
        <v>173157000000</v>
      </c>
      <c r="EC556">
        <v>1031509000000</v>
      </c>
      <c r="ED556">
        <f t="shared" si="44"/>
        <v>5.5297912079168891E-2</v>
      </c>
    </row>
    <row r="557" spans="1:134" x14ac:dyDescent="0.35">
      <c r="A557" t="s">
        <v>158</v>
      </c>
      <c r="B557" s="7">
        <v>1978</v>
      </c>
      <c r="C557">
        <f>MacroData!D557</f>
        <v>2356.6000000000004</v>
      </c>
      <c r="D557">
        <f>MacroData!E557</f>
        <v>99.212000000000003</v>
      </c>
      <c r="E557">
        <f>MacroData!F557</f>
        <v>101.303</v>
      </c>
      <c r="F557">
        <f>MacroData!G557</f>
        <v>1055266000000</v>
      </c>
      <c r="G557" t="str">
        <f>MacroData!H557</f>
        <v>NA</v>
      </c>
      <c r="H557">
        <f>MacroData!I557</f>
        <v>2356600000000</v>
      </c>
      <c r="I557">
        <f>MacroData!J557</f>
        <v>6267200000000</v>
      </c>
      <c r="J557">
        <f>MacroData!K557</f>
        <v>8.7799999999999994</v>
      </c>
      <c r="K557">
        <f>MacroData!L557</f>
        <v>8.41</v>
      </c>
      <c r="L557">
        <f>MacroData!M557</f>
        <v>4774.64892578125</v>
      </c>
      <c r="M557">
        <f>MacroData!N557</f>
        <v>1636.3712158203125</v>
      </c>
      <c r="N557">
        <f>MacroData!O557</f>
        <v>222584500</v>
      </c>
      <c r="O557">
        <f>MacroData!P557</f>
        <v>-25375000000</v>
      </c>
      <c r="P557">
        <f>MacroData!Q557</f>
        <v>-57050000000</v>
      </c>
      <c r="Q557">
        <f>MacroData!R557</f>
        <v>1165778251917.27</v>
      </c>
      <c r="R557">
        <f>MacroData!S557</f>
        <v>6324250000000</v>
      </c>
      <c r="S557">
        <f>MacroData!T557</f>
        <v>937594431509.10706</v>
      </c>
      <c r="T557">
        <f>MacroData!U557</f>
        <v>3911225000000</v>
      </c>
      <c r="U557">
        <f>MacroData!V557</f>
        <v>6.0519999999999996</v>
      </c>
      <c r="V557">
        <f>MacroData!W557</f>
        <v>100.91</v>
      </c>
      <c r="W557">
        <f>MacroData!X557</f>
        <v>48.058</v>
      </c>
      <c r="X557">
        <f>MacroData!Y557</f>
        <v>3608540537179.6001</v>
      </c>
      <c r="Y557">
        <f>MacroData!Z557</f>
        <v>1427625000000</v>
      </c>
      <c r="Z557">
        <f>MacroData!AA557</f>
        <v>711666000000</v>
      </c>
      <c r="AA557">
        <f>MacroData!AB557</f>
        <v>79941000000</v>
      </c>
      <c r="AB557">
        <f>MacroData!AC557</f>
        <v>206250000000</v>
      </c>
      <c r="AC557">
        <f>MacroData!AD557</f>
        <v>1336427677087.0701</v>
      </c>
      <c r="AD557">
        <f>MacroData!AE557</f>
        <v>228183820408.16299</v>
      </c>
      <c r="AE557">
        <f>MacroData!AH557</f>
        <v>0</v>
      </c>
      <c r="AF557">
        <f>MacroData!AI557</f>
        <v>0</v>
      </c>
      <c r="AG557">
        <f>MacroData!AJ557</f>
        <v>1</v>
      </c>
      <c r="AH557">
        <f>MacroData!AK557</f>
        <v>0</v>
      </c>
      <c r="AI557">
        <f>MacroData!AL557</f>
        <v>0</v>
      </c>
      <c r="AJ557" t="str">
        <f>MacroData!AM557</f>
        <v>NA</v>
      </c>
      <c r="AK557" t="str">
        <f>MacroData!AN557</f>
        <v>NA</v>
      </c>
      <c r="AL557" s="31">
        <f>GDP!C558+GDP!J558</f>
        <v>0.13902999999999999</v>
      </c>
      <c r="AM557">
        <f>GDP!D558+GDP!K558</f>
        <v>0</v>
      </c>
      <c r="AN557">
        <f>GDP!E558+GDP!L558</f>
        <v>0</v>
      </c>
      <c r="AO557">
        <f>GDP!F558+GDP!M558</f>
        <v>8.1500000000000003E-2</v>
      </c>
      <c r="AP557">
        <f>GDP!G558+GDP!N558</f>
        <v>0.82455999999999996</v>
      </c>
      <c r="AQ557">
        <f>GDP!H558+GDP!O558</f>
        <v>0</v>
      </c>
      <c r="AR557" s="7">
        <f>GDP!I558+GDP!P558</f>
        <v>0</v>
      </c>
      <c r="AS557">
        <f>GDP!AE558</f>
        <v>0</v>
      </c>
      <c r="AT557">
        <f>GDP!AF558</f>
        <v>0</v>
      </c>
      <c r="AU557">
        <f>GDP!AG558</f>
        <v>0</v>
      </c>
      <c r="AV557">
        <f>GDP!AH558</f>
        <v>0</v>
      </c>
      <c r="AW557">
        <f>GDP!AI558</f>
        <v>0</v>
      </c>
      <c r="AX557">
        <f>GDP!AJ558</f>
        <v>0</v>
      </c>
      <c r="AY557" s="7">
        <f>GDP!AK558</f>
        <v>0</v>
      </c>
      <c r="AZ557">
        <f>GDP!AS558</f>
        <v>0</v>
      </c>
      <c r="BA557">
        <f>GDP!AT558</f>
        <v>0</v>
      </c>
      <c r="BB557">
        <f>GDP!AU558</f>
        <v>0</v>
      </c>
      <c r="BC557">
        <f>GDP!AV558</f>
        <v>0</v>
      </c>
      <c r="BD557">
        <f>GDP!AW558</f>
        <v>0</v>
      </c>
      <c r="BE557">
        <f>GDP!AX558</f>
        <v>0</v>
      </c>
      <c r="BF557" s="7">
        <f>GDP!AY558</f>
        <v>0</v>
      </c>
      <c r="BG557">
        <f>GDP!AZ558</f>
        <v>0</v>
      </c>
      <c r="BH557">
        <f>GDP!BA558</f>
        <v>0</v>
      </c>
      <c r="BI557">
        <f>GDP!BB558</f>
        <v>0</v>
      </c>
      <c r="BJ557">
        <f>GDP!BC558</f>
        <v>0</v>
      </c>
      <c r="BK557">
        <f>GDP!BD558</f>
        <v>0</v>
      </c>
      <c r="BL557">
        <f>GDP!BE558</f>
        <v>0</v>
      </c>
      <c r="BM557" s="7">
        <f>GDP!BF558</f>
        <v>0</v>
      </c>
      <c r="BN557">
        <f>GDP!BG558+GDP!BN558+GDP!BU558</f>
        <v>0</v>
      </c>
      <c r="BO557">
        <f>GDP!BH558+GDP!BO558+GDP!BV558</f>
        <v>0</v>
      </c>
      <c r="BP557">
        <f>GDP!BI558+GDP!BP558+GDP!BW558</f>
        <v>0</v>
      </c>
      <c r="BQ557">
        <f>GDP!BJ558+GDP!BQ558+GDP!BX558</f>
        <v>0</v>
      </c>
      <c r="BR557">
        <f>GDP!BK558+GDP!BR558+GDP!BY558</f>
        <v>0</v>
      </c>
      <c r="BS557">
        <f>GDP!BL558+GDP!BS558+GDP!BZ558</f>
        <v>0</v>
      </c>
      <c r="BT557" s="7">
        <f>GDP!BM558+GDP!BT558+GDP!CA558</f>
        <v>0</v>
      </c>
      <c r="BU557">
        <f>GDP!CB558</f>
        <v>0</v>
      </c>
      <c r="BV557">
        <f>GDP!CC558</f>
        <v>0</v>
      </c>
      <c r="BW557">
        <f>GDP!CD558</f>
        <v>0</v>
      </c>
      <c r="BX557">
        <f>GDP!CE558</f>
        <v>0</v>
      </c>
      <c r="BY557">
        <f>GDP!CF558</f>
        <v>0</v>
      </c>
      <c r="BZ557">
        <f>GDP!CG558</f>
        <v>0</v>
      </c>
      <c r="CA557" s="7">
        <f>GDP!CH558</f>
        <v>0</v>
      </c>
      <c r="CB557">
        <f>GDP!CI558</f>
        <v>0</v>
      </c>
      <c r="CC557">
        <f>GDP!CJ558</f>
        <v>0</v>
      </c>
      <c r="CD557">
        <f>GDP!CK558</f>
        <v>0</v>
      </c>
      <c r="CE557">
        <f>GDP!CL558</f>
        <v>0</v>
      </c>
      <c r="CF557">
        <f>GDP!CM558</f>
        <v>0</v>
      </c>
      <c r="CG557">
        <f>GDP!CN558</f>
        <v>0</v>
      </c>
      <c r="CH557" s="7">
        <f>GDP!CO558</f>
        <v>0</v>
      </c>
      <c r="CI557">
        <f>GDP!CP558</f>
        <v>0</v>
      </c>
      <c r="CJ557">
        <f>GDP!CQ558</f>
        <v>0</v>
      </c>
      <c r="CK557">
        <f>GDP!CR558</f>
        <v>0</v>
      </c>
      <c r="CL557">
        <f>GDP!CS558</f>
        <v>0</v>
      </c>
      <c r="CM557">
        <f>GDP!CT558</f>
        <v>0</v>
      </c>
      <c r="CN557">
        <f>GDP!CU558</f>
        <v>0</v>
      </c>
      <c r="CO557">
        <f>GDP!CV558</f>
        <v>0</v>
      </c>
      <c r="CP557">
        <f>GDP!CW558</f>
        <v>0.13902999999999999</v>
      </c>
      <c r="CQ557">
        <f>GDP!CX558</f>
        <v>0</v>
      </c>
      <c r="CR557">
        <f>GDP!CY558</f>
        <v>0</v>
      </c>
      <c r="CS557">
        <f>GDP!CZ558</f>
        <v>8.1500000000000003E-2</v>
      </c>
      <c r="CT557">
        <f>GDP!DA558</f>
        <v>0.82455999999999996</v>
      </c>
      <c r="CU557">
        <f>GDP!DB558</f>
        <v>0</v>
      </c>
      <c r="CV557" s="7">
        <f>GDP!DC558</f>
        <v>0</v>
      </c>
      <c r="CW557">
        <f>GDP!DD558</f>
        <v>0</v>
      </c>
      <c r="CX557">
        <f>GDP!DE558</f>
        <v>0</v>
      </c>
      <c r="CY557">
        <f>GDP!DF558</f>
        <v>0</v>
      </c>
      <c r="CZ557">
        <f>GDP!DG558</f>
        <v>0</v>
      </c>
      <c r="DA557">
        <f>GDP!DH558</f>
        <v>0</v>
      </c>
      <c r="DB557">
        <f>GDP!DI558</f>
        <v>0</v>
      </c>
      <c r="DC557" s="7">
        <f>GDP!DJ558</f>
        <v>0</v>
      </c>
      <c r="DD557">
        <f>GDP!DU558</f>
        <v>1.0450900000000001</v>
      </c>
      <c r="DE557">
        <f>GDP!DV558</f>
        <v>0</v>
      </c>
      <c r="DF557">
        <f>GDP!DW558</f>
        <v>1</v>
      </c>
      <c r="DG557">
        <f>GDP!EF558</f>
        <v>1</v>
      </c>
      <c r="DH557">
        <f>GDP!EG558</f>
        <v>0</v>
      </c>
      <c r="DI557">
        <f>GDP!EH558</f>
        <v>0</v>
      </c>
      <c r="DJ557">
        <f>GDP!EI558</f>
        <v>0</v>
      </c>
      <c r="DK557">
        <f>GDP!EJ558</f>
        <v>0</v>
      </c>
      <c r="DL557">
        <v>33.83</v>
      </c>
      <c r="DM557" t="s">
        <v>145</v>
      </c>
      <c r="DN557">
        <v>42.009588242699003</v>
      </c>
      <c r="DO557" t="s">
        <v>145</v>
      </c>
      <c r="DP557">
        <v>3.2496396243999999</v>
      </c>
      <c r="DQ557">
        <v>3.1082264088000038</v>
      </c>
      <c r="DR557">
        <v>-0.14141321559999609</v>
      </c>
      <c r="DS557">
        <v>33.613252996200004</v>
      </c>
      <c r="DT557">
        <v>30.5050265874</v>
      </c>
      <c r="DU557">
        <v>1450000000</v>
      </c>
      <c r="DV557">
        <v>72950000000</v>
      </c>
      <c r="DW557">
        <f t="shared" si="40"/>
        <v>6.1529321904438598E-2</v>
      </c>
      <c r="DX557">
        <f t="shared" si="41"/>
        <v>3.0955614020198592</v>
      </c>
      <c r="DY557">
        <f t="shared" si="42"/>
        <v>-3.0340320801154208</v>
      </c>
      <c r="DZ557">
        <v>657933750000</v>
      </c>
      <c r="EA557">
        <f t="shared" si="43"/>
        <v>27.918770686582366</v>
      </c>
      <c r="EB557">
        <v>105566500000</v>
      </c>
      <c r="EC557">
        <v>371820750000</v>
      </c>
      <c r="ED557">
        <f t="shared" si="44"/>
        <v>7.1358115310987538</v>
      </c>
    </row>
    <row r="558" spans="1:134" x14ac:dyDescent="0.35">
      <c r="A558" t="s">
        <v>158</v>
      </c>
      <c r="B558" s="7">
        <v>1979</v>
      </c>
      <c r="C558">
        <f>MacroData!D558</f>
        <v>2632.15</v>
      </c>
      <c r="D558">
        <f>MacroData!E558</f>
        <v>97.611000000000004</v>
      </c>
      <c r="E558">
        <f>MacroData!F558</f>
        <v>99.9</v>
      </c>
      <c r="F558">
        <f>MacroData!G558</f>
        <v>1138882000000</v>
      </c>
      <c r="G558" t="str">
        <f>MacroData!H558</f>
        <v>NA</v>
      </c>
      <c r="H558">
        <f>MacroData!I558</f>
        <v>2632150000000</v>
      </c>
      <c r="I558">
        <f>MacroData!J558</f>
        <v>6466200000000</v>
      </c>
      <c r="J558">
        <f>MacroData!K558</f>
        <v>12.005000000000001</v>
      </c>
      <c r="K558">
        <f>MacroData!L558</f>
        <v>9.4429999999999996</v>
      </c>
      <c r="L558">
        <f>MacroData!M558</f>
        <v>4778.318359375</v>
      </c>
      <c r="M558">
        <f>MacroData!N558</f>
        <v>1691.891845703125</v>
      </c>
      <c r="N558">
        <f>MacroData!O558</f>
        <v>225055500</v>
      </c>
      <c r="O558">
        <f>MacroData!P558</f>
        <v>-22525000000</v>
      </c>
      <c r="P558">
        <f>MacroData!Q558</f>
        <v>-42850000000</v>
      </c>
      <c r="Q558">
        <f>MacroData!R558</f>
        <v>1232538476419.6599</v>
      </c>
      <c r="R558">
        <f>MacroData!S558</f>
        <v>6509050000000</v>
      </c>
      <c r="S558">
        <f>MacroData!T558</f>
        <v>990233786241.08887</v>
      </c>
      <c r="T558">
        <f>MacroData!U558</f>
        <v>4004125000000</v>
      </c>
      <c r="U558">
        <f>MacroData!V558</f>
        <v>5.8449999999999998</v>
      </c>
      <c r="V558">
        <f>MacroData!W558</f>
        <v>114.65</v>
      </c>
      <c r="W558">
        <f>MacroData!X558</f>
        <v>48.088999999999999</v>
      </c>
      <c r="X558">
        <f>MacroData!Y558</f>
        <v>3694233806484.46</v>
      </c>
      <c r="Y558">
        <f>MacroData!Z558</f>
        <v>1591175000000</v>
      </c>
      <c r="Z558">
        <f>MacroData!AA558</f>
        <v>804653000000</v>
      </c>
      <c r="AA558">
        <f>MacroData!AB558</f>
        <v>90153000000</v>
      </c>
      <c r="AB558">
        <f>MacroData!AC558</f>
        <v>230375000000</v>
      </c>
      <c r="AC558">
        <f>MacroData!AD558</f>
        <v>1349531605941.78</v>
      </c>
      <c r="AD558">
        <f>MacroData!AE558</f>
        <v>242304690178.57101</v>
      </c>
      <c r="AE558">
        <f>MacroData!AH558</f>
        <v>0</v>
      </c>
      <c r="AF558">
        <f>MacroData!AI558</f>
        <v>0</v>
      </c>
      <c r="AG558">
        <f>MacroData!AJ558</f>
        <v>1</v>
      </c>
      <c r="AH558">
        <f>MacroData!AK558</f>
        <v>0</v>
      </c>
      <c r="AI558">
        <f>MacroData!AL558</f>
        <v>0</v>
      </c>
      <c r="AJ558" t="str">
        <f>MacroData!AM558</f>
        <v>NA</v>
      </c>
      <c r="AK558" t="str">
        <f>MacroData!AN558</f>
        <v>NA</v>
      </c>
      <c r="AL558" s="31">
        <f>GDP!C559+GDP!J559</f>
        <v>0</v>
      </c>
      <c r="AM558">
        <f>GDP!D559+GDP!K559</f>
        <v>0</v>
      </c>
      <c r="AN558">
        <f>GDP!E559+GDP!L559</f>
        <v>8.1500000000000003E-2</v>
      </c>
      <c r="AO558">
        <f>GDP!F559+GDP!M559</f>
        <v>0.82455999999999996</v>
      </c>
      <c r="AP558">
        <f>GDP!G559+GDP!N559</f>
        <v>0</v>
      </c>
      <c r="AQ558">
        <f>GDP!H559+GDP!O559</f>
        <v>0</v>
      </c>
      <c r="AR558" s="7">
        <f>GDP!I559+GDP!P559</f>
        <v>0</v>
      </c>
      <c r="AS558">
        <f>GDP!AE559</f>
        <v>0</v>
      </c>
      <c r="AT558">
        <f>GDP!AF559</f>
        <v>0</v>
      </c>
      <c r="AU558">
        <f>GDP!AG559</f>
        <v>0</v>
      </c>
      <c r="AV558">
        <f>GDP!AH559</f>
        <v>0</v>
      </c>
      <c r="AW558">
        <f>GDP!AI559</f>
        <v>0</v>
      </c>
      <c r="AX558">
        <f>GDP!AJ559</f>
        <v>0</v>
      </c>
      <c r="AY558" s="7">
        <f>GDP!AK559</f>
        <v>0</v>
      </c>
      <c r="AZ558">
        <f>GDP!AS559</f>
        <v>0</v>
      </c>
      <c r="BA558">
        <f>GDP!AT559</f>
        <v>0</v>
      </c>
      <c r="BB558">
        <f>GDP!AU559</f>
        <v>0</v>
      </c>
      <c r="BC558">
        <f>GDP!AV559</f>
        <v>0</v>
      </c>
      <c r="BD558">
        <f>GDP!AW559</f>
        <v>0</v>
      </c>
      <c r="BE558">
        <f>GDP!AX559</f>
        <v>0</v>
      </c>
      <c r="BF558" s="7">
        <f>GDP!AY559</f>
        <v>0</v>
      </c>
      <c r="BG558">
        <f>GDP!AZ559</f>
        <v>0</v>
      </c>
      <c r="BH558">
        <f>GDP!BA559</f>
        <v>0</v>
      </c>
      <c r="BI558">
        <f>GDP!BB559</f>
        <v>0</v>
      </c>
      <c r="BJ558">
        <f>GDP!BC559</f>
        <v>0</v>
      </c>
      <c r="BK558">
        <f>GDP!BD559</f>
        <v>0</v>
      </c>
      <c r="BL558">
        <f>GDP!BE559</f>
        <v>0</v>
      </c>
      <c r="BM558" s="7">
        <f>GDP!BF559</f>
        <v>0</v>
      </c>
      <c r="BN558">
        <f>GDP!BG559+GDP!BN559+GDP!BU559</f>
        <v>0</v>
      </c>
      <c r="BO558">
        <f>GDP!BH559+GDP!BO559+GDP!BV559</f>
        <v>0</v>
      </c>
      <c r="BP558">
        <f>GDP!BI559+GDP!BP559+GDP!BW559</f>
        <v>0</v>
      </c>
      <c r="BQ558">
        <f>GDP!BJ559+GDP!BQ559+GDP!BX559</f>
        <v>0</v>
      </c>
      <c r="BR558">
        <f>GDP!BK559+GDP!BR559+GDP!BY559</f>
        <v>0</v>
      </c>
      <c r="BS558">
        <f>GDP!BL559+GDP!BS559+GDP!BZ559</f>
        <v>0</v>
      </c>
      <c r="BT558" s="7">
        <f>GDP!BM559+GDP!BT559+GDP!CA559</f>
        <v>0</v>
      </c>
      <c r="BU558">
        <f>GDP!CB559</f>
        <v>0</v>
      </c>
      <c r="BV558">
        <f>GDP!CC559</f>
        <v>0</v>
      </c>
      <c r="BW558">
        <f>GDP!CD559</f>
        <v>0</v>
      </c>
      <c r="BX558">
        <f>GDP!CE559</f>
        <v>0</v>
      </c>
      <c r="BY558">
        <f>GDP!CF559</f>
        <v>0</v>
      </c>
      <c r="BZ558">
        <f>GDP!CG559</f>
        <v>0</v>
      </c>
      <c r="CA558" s="7">
        <f>GDP!CH559</f>
        <v>0</v>
      </c>
      <c r="CB558">
        <f>GDP!CI559</f>
        <v>0</v>
      </c>
      <c r="CC558">
        <f>GDP!CJ559</f>
        <v>0</v>
      </c>
      <c r="CD558">
        <f>GDP!CK559</f>
        <v>0</v>
      </c>
      <c r="CE558">
        <f>GDP!CL559</f>
        <v>0</v>
      </c>
      <c r="CF558">
        <f>GDP!CM559</f>
        <v>0</v>
      </c>
      <c r="CG558">
        <f>GDP!CN559</f>
        <v>0</v>
      </c>
      <c r="CH558" s="7">
        <f>GDP!CO559</f>
        <v>0</v>
      </c>
      <c r="CI558">
        <f>GDP!CP559</f>
        <v>0</v>
      </c>
      <c r="CJ558">
        <f>GDP!CQ559</f>
        <v>0</v>
      </c>
      <c r="CK558">
        <f>GDP!CR559</f>
        <v>0</v>
      </c>
      <c r="CL558">
        <f>GDP!CS559</f>
        <v>0</v>
      </c>
      <c r="CM558">
        <f>GDP!CT559</f>
        <v>0</v>
      </c>
      <c r="CN558">
        <f>GDP!CU559</f>
        <v>0</v>
      </c>
      <c r="CO558">
        <f>GDP!CV559</f>
        <v>0</v>
      </c>
      <c r="CP558">
        <f>GDP!CW559</f>
        <v>0</v>
      </c>
      <c r="CQ558">
        <f>GDP!CX559</f>
        <v>0</v>
      </c>
      <c r="CR558">
        <f>GDP!CY559</f>
        <v>8.1500000000000003E-2</v>
      </c>
      <c r="CS558">
        <f>GDP!CZ559</f>
        <v>0.82455999999999996</v>
      </c>
      <c r="CT558">
        <f>GDP!DA559</f>
        <v>0</v>
      </c>
      <c r="CU558">
        <f>GDP!DB559</f>
        <v>0</v>
      </c>
      <c r="CV558" s="7">
        <f>GDP!DC559</f>
        <v>0</v>
      </c>
      <c r="CW558">
        <f>GDP!DD559</f>
        <v>0</v>
      </c>
      <c r="CX558">
        <f>GDP!DE559</f>
        <v>0</v>
      </c>
      <c r="CY558">
        <f>GDP!DF559</f>
        <v>0</v>
      </c>
      <c r="CZ558">
        <f>GDP!DG559</f>
        <v>0</v>
      </c>
      <c r="DA558">
        <f>GDP!DH559</f>
        <v>0</v>
      </c>
      <c r="DB558">
        <f>GDP!DI559</f>
        <v>0</v>
      </c>
      <c r="DC558" s="7">
        <f>GDP!DJ559</f>
        <v>0</v>
      </c>
      <c r="DD558">
        <f>GDP!DU559</f>
        <v>0.90605999999999998</v>
      </c>
      <c r="DE558">
        <f>GDP!DV559</f>
        <v>0</v>
      </c>
      <c r="DF558">
        <f>GDP!DW559</f>
        <v>0</v>
      </c>
      <c r="DG558">
        <f>GDP!EF559</f>
        <v>1</v>
      </c>
      <c r="DH558">
        <f>GDP!EG559</f>
        <v>0</v>
      </c>
      <c r="DI558">
        <f>GDP!EH559</f>
        <v>0</v>
      </c>
      <c r="DJ558">
        <f>GDP!EI559</f>
        <v>0</v>
      </c>
      <c r="DK558">
        <f>GDP!EJ559</f>
        <v>0</v>
      </c>
      <c r="DL558" t="s">
        <v>145</v>
      </c>
      <c r="DM558" t="s">
        <v>145</v>
      </c>
      <c r="DN558">
        <v>40.593469217180001</v>
      </c>
      <c r="DO558" t="s">
        <v>145</v>
      </c>
      <c r="DP558">
        <v>3.1793150761</v>
      </c>
      <c r="DQ558">
        <v>2.5832219932999969</v>
      </c>
      <c r="DR558">
        <v>-0.59609308280000306</v>
      </c>
      <c r="DS558">
        <v>33.438105525799998</v>
      </c>
      <c r="DT558">
        <v>30.854883532500001</v>
      </c>
      <c r="DU558">
        <v>-500000000</v>
      </c>
      <c r="DV558">
        <v>80400000000</v>
      </c>
      <c r="DW558">
        <f t="shared" si="40"/>
        <v>-1.8995877894496895E-2</v>
      </c>
      <c r="DX558">
        <f t="shared" si="41"/>
        <v>3.0545371654351006</v>
      </c>
      <c r="DY558">
        <f t="shared" si="42"/>
        <v>-3.0735330433295975</v>
      </c>
      <c r="DZ558">
        <v>726000250000</v>
      </c>
      <c r="EA558">
        <f t="shared" si="43"/>
        <v>27.582024200748439</v>
      </c>
      <c r="EB558">
        <v>120099750000</v>
      </c>
      <c r="EC558">
        <v>405437250000</v>
      </c>
      <c r="ED558">
        <f t="shared" si="44"/>
        <v>7.5680700742229838</v>
      </c>
    </row>
    <row r="559" spans="1:134" x14ac:dyDescent="0.35">
      <c r="A559" t="s">
        <v>158</v>
      </c>
      <c r="B559" s="7">
        <v>1980</v>
      </c>
      <c r="C559">
        <f>MacroData!D559</f>
        <v>2862.4750000000004</v>
      </c>
      <c r="D559">
        <f>MacroData!E559</f>
        <v>97.405000000000001</v>
      </c>
      <c r="E559">
        <f>MacroData!F559</f>
        <v>98.126000000000005</v>
      </c>
      <c r="F559">
        <f>MacroData!G559</f>
        <v>1239221000000</v>
      </c>
      <c r="G559" t="str">
        <f>MacroData!H559</f>
        <v>NA</v>
      </c>
      <c r="H559">
        <f>MacroData!I559</f>
        <v>2862475000000</v>
      </c>
      <c r="I559">
        <f>MacroData!J559</f>
        <v>6450400000000</v>
      </c>
      <c r="J559">
        <f>MacroData!K559</f>
        <v>14.06</v>
      </c>
      <c r="K559">
        <f>MacroData!L559</f>
        <v>11.46</v>
      </c>
      <c r="L559">
        <f>MacroData!M559</f>
        <v>4645.052734375</v>
      </c>
      <c r="M559">
        <f>MacroData!N559</f>
        <v>1549.8016357421875</v>
      </c>
      <c r="N559">
        <f>MacroData!O559</f>
        <v>227224700</v>
      </c>
      <c r="O559">
        <f>MacroData!P559</f>
        <v>-13050000000</v>
      </c>
      <c r="P559">
        <f>MacroData!Q559</f>
        <v>5525000000</v>
      </c>
      <c r="Q559">
        <f>MacroData!R559</f>
        <v>1170463461675.53</v>
      </c>
      <c r="R559">
        <f>MacroData!S559</f>
        <v>6444875000000</v>
      </c>
      <c r="S559">
        <f>MacroData!T559</f>
        <v>921149264609.203</v>
      </c>
      <c r="T559">
        <f>MacroData!U559</f>
        <v>3991500000000</v>
      </c>
      <c r="U559">
        <f>MacroData!V559</f>
        <v>7.1710000000000003</v>
      </c>
      <c r="V559">
        <f>MacroData!W559</f>
        <v>147.03</v>
      </c>
      <c r="W559">
        <f>MacroData!X559</f>
        <v>49.131</v>
      </c>
      <c r="X559">
        <f>MacroData!Y559</f>
        <v>3682576764341.46</v>
      </c>
      <c r="Y559">
        <f>MacroData!Z559</f>
        <v>1755825000000</v>
      </c>
      <c r="Z559">
        <f>MacroData!AA559</f>
        <v>885172000000</v>
      </c>
      <c r="AA559">
        <f>MacroData!AB559</f>
        <v>102897000000</v>
      </c>
      <c r="AB559">
        <f>MacroData!AC559</f>
        <v>275050000000</v>
      </c>
      <c r="AC559">
        <f>MacroData!AD559</f>
        <v>1373185502584.1599</v>
      </c>
      <c r="AD559">
        <f>MacroData!AE559</f>
        <v>249314197066.327</v>
      </c>
      <c r="AE559">
        <f>MacroData!AH559</f>
        <v>0</v>
      </c>
      <c r="AF559">
        <f>MacroData!AI559</f>
        <v>0</v>
      </c>
      <c r="AG559">
        <f>MacroData!AJ559</f>
        <v>1</v>
      </c>
      <c r="AH559">
        <f>MacroData!AK559</f>
        <v>0</v>
      </c>
      <c r="AI559">
        <f>MacroData!AL559</f>
        <v>0</v>
      </c>
      <c r="AJ559" t="str">
        <f>MacroData!AM559</f>
        <v>NA</v>
      </c>
      <c r="AK559" t="str">
        <f>MacroData!AN559</f>
        <v>NA</v>
      </c>
      <c r="AL559" s="31">
        <f>GDP!C560+GDP!J560</f>
        <v>0</v>
      </c>
      <c r="AM559">
        <f>GDP!D560+GDP!K560</f>
        <v>8.1500000000000003E-2</v>
      </c>
      <c r="AN559">
        <f>GDP!E560+GDP!L560</f>
        <v>0.82455999999999996</v>
      </c>
      <c r="AO559">
        <f>GDP!F560+GDP!M560</f>
        <v>0</v>
      </c>
      <c r="AP559">
        <f>GDP!G560+GDP!N560</f>
        <v>0</v>
      </c>
      <c r="AQ559">
        <f>GDP!H560+GDP!O560</f>
        <v>0</v>
      </c>
      <c r="AR559" s="7">
        <f>GDP!I560+GDP!P560</f>
        <v>0</v>
      </c>
      <c r="AS559">
        <f>GDP!AE560</f>
        <v>0</v>
      </c>
      <c r="AT559">
        <f>GDP!AF560</f>
        <v>0</v>
      </c>
      <c r="AU559">
        <f>GDP!AG560</f>
        <v>0</v>
      </c>
      <c r="AV559">
        <f>GDP!AH560</f>
        <v>0</v>
      </c>
      <c r="AW559">
        <f>GDP!AI560</f>
        <v>0</v>
      </c>
      <c r="AX559">
        <f>GDP!AJ560</f>
        <v>0</v>
      </c>
      <c r="AY559" s="7">
        <f>GDP!AK560</f>
        <v>0</v>
      </c>
      <c r="AZ559">
        <f>GDP!AS560</f>
        <v>0</v>
      </c>
      <c r="BA559">
        <f>GDP!AT560</f>
        <v>0</v>
      </c>
      <c r="BB559">
        <f>GDP!AU560</f>
        <v>0</v>
      </c>
      <c r="BC559">
        <f>GDP!AV560</f>
        <v>0</v>
      </c>
      <c r="BD559">
        <f>GDP!AW560</f>
        <v>0</v>
      </c>
      <c r="BE559">
        <f>GDP!AX560</f>
        <v>0</v>
      </c>
      <c r="BF559" s="7">
        <f>GDP!AY560</f>
        <v>0</v>
      </c>
      <c r="BG559">
        <f>GDP!AZ560</f>
        <v>0</v>
      </c>
      <c r="BH559">
        <f>GDP!BA560</f>
        <v>0</v>
      </c>
      <c r="BI559">
        <f>GDP!BB560</f>
        <v>0</v>
      </c>
      <c r="BJ559">
        <f>GDP!BC560</f>
        <v>0</v>
      </c>
      <c r="BK559">
        <f>GDP!BD560</f>
        <v>0</v>
      </c>
      <c r="BL559">
        <f>GDP!BE560</f>
        <v>0</v>
      </c>
      <c r="BM559" s="7">
        <f>GDP!BF560</f>
        <v>0</v>
      </c>
      <c r="BN559">
        <f>GDP!BG560+GDP!BN560+GDP!BU560</f>
        <v>0</v>
      </c>
      <c r="BO559">
        <f>GDP!BH560+GDP!BO560+GDP!BV560</f>
        <v>0</v>
      </c>
      <c r="BP559">
        <f>GDP!BI560+GDP!BP560+GDP!BW560</f>
        <v>0</v>
      </c>
      <c r="BQ559">
        <f>GDP!BJ560+GDP!BQ560+GDP!BX560</f>
        <v>0</v>
      </c>
      <c r="BR559">
        <f>GDP!BK560+GDP!BR560+GDP!BY560</f>
        <v>0</v>
      </c>
      <c r="BS559">
        <f>GDP!BL560+GDP!BS560+GDP!BZ560</f>
        <v>0</v>
      </c>
      <c r="BT559" s="7">
        <f>GDP!BM560+GDP!BT560+GDP!CA560</f>
        <v>0</v>
      </c>
      <c r="BU559">
        <f>GDP!CB560</f>
        <v>0</v>
      </c>
      <c r="BV559">
        <f>GDP!CC560</f>
        <v>0</v>
      </c>
      <c r="BW559">
        <f>GDP!CD560</f>
        <v>0</v>
      </c>
      <c r="BX559">
        <f>GDP!CE560</f>
        <v>0</v>
      </c>
      <c r="BY559">
        <f>GDP!CF560</f>
        <v>0</v>
      </c>
      <c r="BZ559">
        <f>GDP!CG560</f>
        <v>0</v>
      </c>
      <c r="CA559" s="7">
        <f>GDP!CH560</f>
        <v>0</v>
      </c>
      <c r="CB559">
        <f>GDP!CI560</f>
        <v>0</v>
      </c>
      <c r="CC559">
        <f>GDP!CJ560</f>
        <v>0</v>
      </c>
      <c r="CD559">
        <f>GDP!CK560</f>
        <v>0</v>
      </c>
      <c r="CE559">
        <f>GDP!CL560</f>
        <v>0</v>
      </c>
      <c r="CF559">
        <f>GDP!CM560</f>
        <v>0</v>
      </c>
      <c r="CG559">
        <f>GDP!CN560</f>
        <v>0</v>
      </c>
      <c r="CH559" s="7">
        <f>GDP!CO560</f>
        <v>0</v>
      </c>
      <c r="CI559">
        <f>GDP!CP560</f>
        <v>0</v>
      </c>
      <c r="CJ559">
        <f>GDP!CQ560</f>
        <v>0</v>
      </c>
      <c r="CK559">
        <f>GDP!CR560</f>
        <v>0</v>
      </c>
      <c r="CL559">
        <f>GDP!CS560</f>
        <v>0</v>
      </c>
      <c r="CM559">
        <f>GDP!CT560</f>
        <v>0</v>
      </c>
      <c r="CN559">
        <f>GDP!CU560</f>
        <v>0</v>
      </c>
      <c r="CO559">
        <f>GDP!CV560</f>
        <v>0</v>
      </c>
      <c r="CP559">
        <f>GDP!CW560</f>
        <v>0</v>
      </c>
      <c r="CQ559">
        <f>GDP!CX560</f>
        <v>8.1500000000000003E-2</v>
      </c>
      <c r="CR559">
        <f>GDP!CY560</f>
        <v>0.82455999999999996</v>
      </c>
      <c r="CS559">
        <f>GDP!CZ560</f>
        <v>0</v>
      </c>
      <c r="CT559">
        <f>GDP!DA560</f>
        <v>0</v>
      </c>
      <c r="CU559">
        <f>GDP!DB560</f>
        <v>0</v>
      </c>
      <c r="CV559" s="7">
        <f>GDP!DC560</f>
        <v>0</v>
      </c>
      <c r="CW559">
        <f>GDP!DD560</f>
        <v>0</v>
      </c>
      <c r="CX559">
        <f>GDP!DE560</f>
        <v>0</v>
      </c>
      <c r="CY559">
        <f>GDP!DF560</f>
        <v>0</v>
      </c>
      <c r="CZ559">
        <f>GDP!DG560</f>
        <v>0</v>
      </c>
      <c r="DA559">
        <f>GDP!DH560</f>
        <v>0</v>
      </c>
      <c r="DB559">
        <f>GDP!DI560</f>
        <v>0</v>
      </c>
      <c r="DC559" s="7">
        <f>GDP!DJ560</f>
        <v>0</v>
      </c>
      <c r="DD559">
        <f>GDP!DU560</f>
        <v>0.90605999999999998</v>
      </c>
      <c r="DE559">
        <f>GDP!DV560</f>
        <v>0</v>
      </c>
      <c r="DF559">
        <f>GDP!DW560</f>
        <v>0</v>
      </c>
      <c r="DG559">
        <f>GDP!EF560</f>
        <v>1</v>
      </c>
      <c r="DH559">
        <f>GDP!EG560</f>
        <v>0</v>
      </c>
      <c r="DI559">
        <f>GDP!EH560</f>
        <v>0</v>
      </c>
      <c r="DJ559">
        <f>GDP!EI560</f>
        <v>0</v>
      </c>
      <c r="DK559">
        <f>GDP!EJ560</f>
        <v>0</v>
      </c>
      <c r="DL559">
        <v>41.18</v>
      </c>
      <c r="DM559" s="84">
        <v>41.178400000000003</v>
      </c>
      <c r="DN559">
        <v>41.194211303155001</v>
      </c>
      <c r="DO559" t="s">
        <v>145</v>
      </c>
      <c r="DP559">
        <v>3.2348910875999999</v>
      </c>
      <c r="DQ559">
        <v>4.0357798189000036</v>
      </c>
      <c r="DR559">
        <v>0.80088873130000371</v>
      </c>
      <c r="DS559">
        <v>35.262754770100003</v>
      </c>
      <c r="DT559">
        <v>31.226974951199999</v>
      </c>
      <c r="DU559">
        <v>-1475000000</v>
      </c>
      <c r="DV559">
        <v>91050000000</v>
      </c>
      <c r="DW559">
        <f t="shared" si="40"/>
        <v>-5.1528834312963435E-2</v>
      </c>
      <c r="DX559">
        <f t="shared" si="41"/>
        <v>3.1808138062341151</v>
      </c>
      <c r="DY559">
        <f t="shared" si="42"/>
        <v>-3.2323426405470785</v>
      </c>
      <c r="DZ559">
        <v>832837750000</v>
      </c>
      <c r="EA559">
        <f t="shared" si="43"/>
        <v>29.095022663953397</v>
      </c>
      <c r="EB559">
        <v>135951750000</v>
      </c>
      <c r="EC559">
        <v>454894750000</v>
      </c>
      <c r="ED559">
        <f t="shared" si="44"/>
        <v>7.9689939046424909</v>
      </c>
    </row>
    <row r="560" spans="1:134" x14ac:dyDescent="0.35">
      <c r="A560" t="s">
        <v>158</v>
      </c>
      <c r="B560" s="7">
        <v>1981</v>
      </c>
      <c r="C560">
        <f>MacroData!D560</f>
        <v>3210.9500000000003</v>
      </c>
      <c r="D560">
        <f>MacroData!E560</f>
        <v>98.173000000000002</v>
      </c>
      <c r="E560">
        <f>MacroData!F560</f>
        <v>98.596000000000004</v>
      </c>
      <c r="F560">
        <f>MacroData!G560</f>
        <v>1368922000000</v>
      </c>
      <c r="G560" t="str">
        <f>MacroData!H560</f>
        <v>NA</v>
      </c>
      <c r="H560">
        <f>MacroData!I560</f>
        <v>3210950000000</v>
      </c>
      <c r="I560">
        <f>MacroData!J560</f>
        <v>6617750000000</v>
      </c>
      <c r="J560">
        <f>MacroData!K560</f>
        <v>16.824999999999999</v>
      </c>
      <c r="K560">
        <f>MacroData!L560</f>
        <v>13.911</v>
      </c>
      <c r="L560">
        <f>MacroData!M560</f>
        <v>4651.0791015625</v>
      </c>
      <c r="M560">
        <f>MacroData!N560</f>
        <v>1557.43408203125</v>
      </c>
      <c r="N560">
        <f>MacroData!O560</f>
        <v>229465700</v>
      </c>
      <c r="O560">
        <f>MacroData!P560</f>
        <v>-12525000000</v>
      </c>
      <c r="P560">
        <f>MacroData!Q560</f>
        <v>69625000000</v>
      </c>
      <c r="Q560">
        <f>MacroData!R560</f>
        <v>1185960296304.9099</v>
      </c>
      <c r="R560">
        <f>MacroData!S560</f>
        <v>6548125000000</v>
      </c>
      <c r="S560">
        <f>MacroData!T560</f>
        <v>944210247070.21594</v>
      </c>
      <c r="T560">
        <f>MacroData!U560</f>
        <v>4050800000000</v>
      </c>
      <c r="U560">
        <f>MacroData!V560</f>
        <v>7.6159999999999997</v>
      </c>
      <c r="V560">
        <f>MacroData!W560</f>
        <v>142.92000000000002</v>
      </c>
      <c r="W560">
        <f>MacroData!X560</f>
        <v>53.850999999999999</v>
      </c>
      <c r="X560">
        <f>MacroData!Y560</f>
        <v>3737272573896.6499</v>
      </c>
      <c r="Y560">
        <f>MacroData!Z560</f>
        <v>1939500000000</v>
      </c>
      <c r="Z560">
        <f>MacroData!AA560</f>
        <v>1015953000000</v>
      </c>
      <c r="AA560">
        <f>MacroData!AB560</f>
        <v>115428000000</v>
      </c>
      <c r="AB560">
        <f>MacroData!AC560</f>
        <v>312125000000</v>
      </c>
      <c r="AC560">
        <f>MacroData!AD560</f>
        <v>1397490692852.27</v>
      </c>
      <c r="AD560">
        <f>MacroData!AE560</f>
        <v>241750049234.694</v>
      </c>
      <c r="AE560">
        <f>MacroData!AH560</f>
        <v>0</v>
      </c>
      <c r="AF560">
        <f>MacroData!AI560</f>
        <v>0</v>
      </c>
      <c r="AG560">
        <f>MacroData!AJ560</f>
        <v>1</v>
      </c>
      <c r="AH560">
        <f>MacroData!AK560</f>
        <v>0</v>
      </c>
      <c r="AI560">
        <f>MacroData!AL560</f>
        <v>0</v>
      </c>
      <c r="AJ560" t="str">
        <f>MacroData!AM560</f>
        <v>NA</v>
      </c>
      <c r="AK560" t="str">
        <f>MacroData!AN560</f>
        <v>NA</v>
      </c>
      <c r="AL560" s="31">
        <f>GDP!C561+GDP!J561</f>
        <v>-0.30742999999999998</v>
      </c>
      <c r="AM560">
        <f>GDP!D561+GDP!K561</f>
        <v>0.82455999999999996</v>
      </c>
      <c r="AN560">
        <f>GDP!E561+GDP!L561</f>
        <v>0</v>
      </c>
      <c r="AO560">
        <f>GDP!F561+GDP!M561</f>
        <v>0</v>
      </c>
      <c r="AP560">
        <f>GDP!G561+GDP!N561</f>
        <v>0</v>
      </c>
      <c r="AQ560">
        <f>GDP!H561+GDP!O561</f>
        <v>0</v>
      </c>
      <c r="AR560" s="7">
        <f>GDP!I561+GDP!P561</f>
        <v>0</v>
      </c>
      <c r="AS560">
        <f>GDP!AE561</f>
        <v>-3.49E-3</v>
      </c>
      <c r="AT560">
        <f>GDP!AF561</f>
        <v>0</v>
      </c>
      <c r="AU560">
        <f>GDP!AG561</f>
        <v>0</v>
      </c>
      <c r="AV560">
        <f>GDP!AH561</f>
        <v>0</v>
      </c>
      <c r="AW560">
        <f>GDP!AI561</f>
        <v>0</v>
      </c>
      <c r="AX560">
        <f>GDP!AJ561</f>
        <v>0</v>
      </c>
      <c r="AY560" s="7">
        <f>GDP!AK561</f>
        <v>0</v>
      </c>
      <c r="AZ560">
        <f>GDP!AS561</f>
        <v>0</v>
      </c>
      <c r="BA560">
        <f>GDP!AT561</f>
        <v>0</v>
      </c>
      <c r="BB560">
        <f>GDP!AU561</f>
        <v>0</v>
      </c>
      <c r="BC560">
        <f>GDP!AV561</f>
        <v>0</v>
      </c>
      <c r="BD560">
        <f>GDP!AW561</f>
        <v>0</v>
      </c>
      <c r="BE560">
        <f>GDP!AX561</f>
        <v>0</v>
      </c>
      <c r="BF560" s="7">
        <f>GDP!AY561</f>
        <v>0</v>
      </c>
      <c r="BG560">
        <f>GDP!AZ561</f>
        <v>0</v>
      </c>
      <c r="BH560">
        <f>GDP!BA561</f>
        <v>0</v>
      </c>
      <c r="BI560">
        <f>GDP!BB561</f>
        <v>0</v>
      </c>
      <c r="BJ560">
        <f>GDP!BC561</f>
        <v>0</v>
      </c>
      <c r="BK560">
        <f>GDP!BD561</f>
        <v>0</v>
      </c>
      <c r="BL560">
        <f>GDP!BE561</f>
        <v>0</v>
      </c>
      <c r="BM560" s="7">
        <f>GDP!BF561</f>
        <v>0</v>
      </c>
      <c r="BN560">
        <f>GDP!BG561+GDP!BN561+GDP!BU561</f>
        <v>0</v>
      </c>
      <c r="BO560">
        <f>GDP!BH561+GDP!BO561+GDP!BV561</f>
        <v>0</v>
      </c>
      <c r="BP560">
        <f>GDP!BI561+GDP!BP561+GDP!BW561</f>
        <v>0</v>
      </c>
      <c r="BQ560">
        <f>GDP!BJ561+GDP!BQ561+GDP!BX561</f>
        <v>0</v>
      </c>
      <c r="BR560">
        <f>GDP!BK561+GDP!BR561+GDP!BY561</f>
        <v>0</v>
      </c>
      <c r="BS560">
        <f>GDP!BL561+GDP!BS561+GDP!BZ561</f>
        <v>0</v>
      </c>
      <c r="BT560" s="7">
        <f>GDP!BM561+GDP!BT561+GDP!CA561</f>
        <v>0</v>
      </c>
      <c r="BU560">
        <f>GDP!CB561</f>
        <v>0</v>
      </c>
      <c r="BV560">
        <f>GDP!CC561</f>
        <v>0</v>
      </c>
      <c r="BW560">
        <f>GDP!CD561</f>
        <v>0</v>
      </c>
      <c r="BX560">
        <f>GDP!CE561</f>
        <v>0</v>
      </c>
      <c r="BY560">
        <f>GDP!CF561</f>
        <v>0</v>
      </c>
      <c r="BZ560">
        <f>GDP!CG561</f>
        <v>0</v>
      </c>
      <c r="CA560" s="7">
        <f>GDP!CH561</f>
        <v>0</v>
      </c>
      <c r="CB560">
        <f>GDP!CI561</f>
        <v>0</v>
      </c>
      <c r="CC560">
        <f>GDP!CJ561</f>
        <v>0</v>
      </c>
      <c r="CD560">
        <f>GDP!CK561</f>
        <v>0</v>
      </c>
      <c r="CE560">
        <f>GDP!CL561</f>
        <v>0</v>
      </c>
      <c r="CF560">
        <f>GDP!CM561</f>
        <v>0</v>
      </c>
      <c r="CG560">
        <f>GDP!CN561</f>
        <v>0</v>
      </c>
      <c r="CH560" s="7">
        <f>GDP!CO561</f>
        <v>0</v>
      </c>
      <c r="CI560">
        <f>GDP!CP561</f>
        <v>0</v>
      </c>
      <c r="CJ560">
        <f>GDP!CQ561</f>
        <v>0</v>
      </c>
      <c r="CK560">
        <f>GDP!CR561</f>
        <v>0</v>
      </c>
      <c r="CL560">
        <f>GDP!CS561</f>
        <v>0</v>
      </c>
      <c r="CM560">
        <f>GDP!CT561</f>
        <v>0</v>
      </c>
      <c r="CN560">
        <f>GDP!CU561</f>
        <v>0</v>
      </c>
      <c r="CO560">
        <f>GDP!CV561</f>
        <v>0</v>
      </c>
      <c r="CP560">
        <f>GDP!CW561</f>
        <v>-0.31091999999999997</v>
      </c>
      <c r="CQ560">
        <f>GDP!CX561</f>
        <v>0.82455999999999996</v>
      </c>
      <c r="CR560">
        <f>GDP!CY561</f>
        <v>0</v>
      </c>
      <c r="CS560">
        <f>GDP!CZ561</f>
        <v>0</v>
      </c>
      <c r="CT560">
        <f>GDP!DA561</f>
        <v>0</v>
      </c>
      <c r="CU560">
        <f>GDP!DB561</f>
        <v>0</v>
      </c>
      <c r="CV560" s="7">
        <f>GDP!DC561</f>
        <v>0</v>
      </c>
      <c r="CW560">
        <f>GDP!DD561</f>
        <v>0</v>
      </c>
      <c r="CX560">
        <f>GDP!DE561</f>
        <v>0</v>
      </c>
      <c r="CY560">
        <f>GDP!DF561</f>
        <v>0</v>
      </c>
      <c r="CZ560">
        <f>GDP!DG561</f>
        <v>0</v>
      </c>
      <c r="DA560">
        <f>GDP!DH561</f>
        <v>0</v>
      </c>
      <c r="DB560">
        <f>GDP!DI561</f>
        <v>0</v>
      </c>
      <c r="DC560" s="7">
        <f>GDP!DJ561</f>
        <v>0</v>
      </c>
      <c r="DD560">
        <f>GDP!DU561</f>
        <v>0.51363999999999999</v>
      </c>
      <c r="DE560">
        <f>GDP!DV561</f>
        <v>0</v>
      </c>
      <c r="DF560">
        <f>GDP!DW561</f>
        <v>1</v>
      </c>
      <c r="DG560">
        <f>GDP!EF561</f>
        <v>1</v>
      </c>
      <c r="DH560">
        <f>GDP!EG561</f>
        <v>0</v>
      </c>
      <c r="DI560">
        <f>GDP!EH561</f>
        <v>0</v>
      </c>
      <c r="DJ560">
        <f>GDP!EI561</f>
        <v>0</v>
      </c>
      <c r="DK560">
        <f>GDP!EJ561</f>
        <v>0</v>
      </c>
      <c r="DL560">
        <v>40.33</v>
      </c>
      <c r="DM560" s="84">
        <v>40.324599999999997</v>
      </c>
      <c r="DN560">
        <v>40.340989426805002</v>
      </c>
      <c r="DO560">
        <v>14.6</v>
      </c>
      <c r="DP560">
        <v>3.4773149885999999</v>
      </c>
      <c r="DQ560">
        <v>3.5394384009000035</v>
      </c>
      <c r="DR560">
        <v>6.2123412300003622E-2</v>
      </c>
      <c r="DS560">
        <v>35.468131717200002</v>
      </c>
      <c r="DT560">
        <v>31.928693316299999</v>
      </c>
      <c r="DU560">
        <v>-2975000000</v>
      </c>
      <c r="DV560">
        <v>103125000000</v>
      </c>
      <c r="DW560">
        <f t="shared" si="40"/>
        <v>-9.265170743860851E-2</v>
      </c>
      <c r="DX560">
        <f t="shared" si="41"/>
        <v>3.2116663292794967</v>
      </c>
      <c r="DY560">
        <f t="shared" si="42"/>
        <v>-3.3043180367181053</v>
      </c>
      <c r="DZ560">
        <v>934898750000</v>
      </c>
      <c r="EA560">
        <f t="shared" si="43"/>
        <v>29.115954779738086</v>
      </c>
      <c r="EB560">
        <v>147345500000</v>
      </c>
      <c r="EC560">
        <v>507388750000</v>
      </c>
      <c r="ED560">
        <f t="shared" si="44"/>
        <v>8.441270942195894</v>
      </c>
    </row>
    <row r="561" spans="1:134" x14ac:dyDescent="0.35">
      <c r="A561" t="s">
        <v>158</v>
      </c>
      <c r="B561" s="7">
        <v>1982</v>
      </c>
      <c r="C561">
        <f>MacroData!D561</f>
        <v>3345</v>
      </c>
      <c r="D561">
        <f>MacroData!E561</f>
        <v>97.793999999999997</v>
      </c>
      <c r="E561">
        <f>MacroData!F561</f>
        <v>96.912999999999997</v>
      </c>
      <c r="F561">
        <f>MacroData!G561</f>
        <v>1582378000000</v>
      </c>
      <c r="G561" t="str">
        <f>MacroData!H561</f>
        <v>NA</v>
      </c>
      <c r="H561">
        <f>MacroData!I561</f>
        <v>3345000000000</v>
      </c>
      <c r="I561">
        <f>MacroData!J561</f>
        <v>6491275000000</v>
      </c>
      <c r="J561">
        <f>MacroData!K561</f>
        <v>13.132</v>
      </c>
      <c r="K561">
        <f>MacroData!L561</f>
        <v>13.002000000000001</v>
      </c>
      <c r="L561">
        <f>MacroData!M561</f>
        <v>4685.1015625</v>
      </c>
      <c r="M561">
        <f>MacroData!N561</f>
        <v>1454.7403564453125</v>
      </c>
      <c r="N561">
        <f>MacroData!O561</f>
        <v>231664500</v>
      </c>
      <c r="O561">
        <f>MacroData!P561</f>
        <v>-20000000000</v>
      </c>
      <c r="P561">
        <f>MacroData!Q561</f>
        <v>-55675000000</v>
      </c>
      <c r="Q561">
        <f>MacroData!R561</f>
        <v>1114025969710.25</v>
      </c>
      <c r="R561">
        <f>MacroData!S561</f>
        <v>6546950000000</v>
      </c>
      <c r="S561">
        <f>MacroData!T561</f>
        <v>875166651342.90308</v>
      </c>
      <c r="T561">
        <f>MacroData!U561</f>
        <v>4108350000000</v>
      </c>
      <c r="U561">
        <f>MacroData!V561</f>
        <v>9.7189999999999994</v>
      </c>
      <c r="V561">
        <f>MacroData!W561</f>
        <v>182.23</v>
      </c>
      <c r="W561">
        <f>MacroData!X561</f>
        <v>61.329000000000001</v>
      </c>
      <c r="X561">
        <f>MacroData!Y561</f>
        <v>3790406133744.9199</v>
      </c>
      <c r="Y561">
        <f>MacroData!Z561</f>
        <v>2075500000000</v>
      </c>
      <c r="Z561">
        <f>MacroData!AA561</f>
        <v>1048082000000</v>
      </c>
      <c r="AA561">
        <f>MacroData!AB561</f>
        <v>130782000000</v>
      </c>
      <c r="AB561">
        <f>MacroData!AC561</f>
        <v>347125000000</v>
      </c>
      <c r="AC561">
        <f>MacroData!AD561</f>
        <v>1430539252808.49</v>
      </c>
      <c r="AD561">
        <f>MacroData!AE561</f>
        <v>238859318367.34698</v>
      </c>
      <c r="AE561">
        <f>MacroData!AH561</f>
        <v>0</v>
      </c>
      <c r="AF561">
        <f>MacroData!AI561</f>
        <v>0</v>
      </c>
      <c r="AG561">
        <f>MacroData!AJ561</f>
        <v>1</v>
      </c>
      <c r="AH561">
        <f>MacroData!AK561</f>
        <v>0</v>
      </c>
      <c r="AI561">
        <f>MacroData!AL561</f>
        <v>1</v>
      </c>
      <c r="AJ561" t="str">
        <f>MacroData!AM561</f>
        <v>NA</v>
      </c>
      <c r="AK561" t="str">
        <f>MacroData!AN561</f>
        <v>NA</v>
      </c>
      <c r="AL561" s="31">
        <f>GDP!C562+GDP!J562</f>
        <v>0</v>
      </c>
      <c r="AM561">
        <f>GDP!D562+GDP!K562</f>
        <v>0</v>
      </c>
      <c r="AN561">
        <f>GDP!E562+GDP!L562</f>
        <v>0</v>
      </c>
      <c r="AO561">
        <f>GDP!F562+GDP!M562</f>
        <v>0</v>
      </c>
      <c r="AP561">
        <f>GDP!G562+GDP!N562</f>
        <v>0</v>
      </c>
      <c r="AQ561">
        <f>GDP!H562+GDP!O562</f>
        <v>0</v>
      </c>
      <c r="AR561" s="7">
        <f>GDP!I562+GDP!P562</f>
        <v>0</v>
      </c>
      <c r="AS561">
        <f>GDP!AE562</f>
        <v>0</v>
      </c>
      <c r="AT561">
        <f>GDP!AF562</f>
        <v>0</v>
      </c>
      <c r="AU561">
        <f>GDP!AG562</f>
        <v>0</v>
      </c>
      <c r="AV561">
        <f>GDP!AH562</f>
        <v>0</v>
      </c>
      <c r="AW561">
        <f>GDP!AI562</f>
        <v>0</v>
      </c>
      <c r="AX561">
        <f>GDP!AJ562</f>
        <v>0</v>
      </c>
      <c r="AY561" s="7">
        <f>GDP!AK562</f>
        <v>0</v>
      </c>
      <c r="AZ561">
        <f>GDP!AS562</f>
        <v>0</v>
      </c>
      <c r="BA561">
        <f>GDP!AT562</f>
        <v>0</v>
      </c>
      <c r="BB561">
        <f>GDP!AU562</f>
        <v>0</v>
      </c>
      <c r="BC561">
        <f>GDP!AV562</f>
        <v>0</v>
      </c>
      <c r="BD561">
        <f>GDP!AW562</f>
        <v>0</v>
      </c>
      <c r="BE561">
        <f>GDP!AX562</f>
        <v>0</v>
      </c>
      <c r="BF561" s="7">
        <f>GDP!AY562</f>
        <v>0</v>
      </c>
      <c r="BG561">
        <f>GDP!AZ562</f>
        <v>0</v>
      </c>
      <c r="BH561">
        <f>GDP!BA562</f>
        <v>0</v>
      </c>
      <c r="BI561">
        <f>GDP!BB562</f>
        <v>0</v>
      </c>
      <c r="BJ561">
        <f>GDP!BC562</f>
        <v>0</v>
      </c>
      <c r="BK561">
        <f>GDP!BD562</f>
        <v>0</v>
      </c>
      <c r="BL561">
        <f>GDP!BE562</f>
        <v>0</v>
      </c>
      <c r="BM561" s="7">
        <f>GDP!BF562</f>
        <v>0</v>
      </c>
      <c r="BN561">
        <f>GDP!BG562+GDP!BN562+GDP!BU562</f>
        <v>0</v>
      </c>
      <c r="BO561">
        <f>GDP!BH562+GDP!BO562+GDP!BV562</f>
        <v>0</v>
      </c>
      <c r="BP561">
        <f>GDP!BI562+GDP!BP562+GDP!BW562</f>
        <v>0</v>
      </c>
      <c r="BQ561">
        <f>GDP!BJ562+GDP!BQ562+GDP!BX562</f>
        <v>0</v>
      </c>
      <c r="BR561">
        <f>GDP!BK562+GDP!BR562+GDP!BY562</f>
        <v>0</v>
      </c>
      <c r="BS561">
        <f>GDP!BL562+GDP!BS562+GDP!BZ562</f>
        <v>0</v>
      </c>
      <c r="BT561" s="7">
        <f>GDP!BM562+GDP!BT562+GDP!CA562</f>
        <v>0</v>
      </c>
      <c r="BU561">
        <f>GDP!CB562</f>
        <v>0</v>
      </c>
      <c r="BV561">
        <f>GDP!CC562</f>
        <v>0</v>
      </c>
      <c r="BW561">
        <f>GDP!CD562</f>
        <v>0</v>
      </c>
      <c r="BX561">
        <f>GDP!CE562</f>
        <v>0</v>
      </c>
      <c r="BY561">
        <f>GDP!CF562</f>
        <v>0</v>
      </c>
      <c r="BZ561">
        <f>GDP!CG562</f>
        <v>0</v>
      </c>
      <c r="CA561" s="7">
        <f>GDP!CH562</f>
        <v>0</v>
      </c>
      <c r="CB561">
        <f>GDP!CI562</f>
        <v>0</v>
      </c>
      <c r="CC561">
        <f>GDP!CJ562</f>
        <v>0</v>
      </c>
      <c r="CD561">
        <f>GDP!CK562</f>
        <v>0</v>
      </c>
      <c r="CE561">
        <f>GDP!CL562</f>
        <v>0</v>
      </c>
      <c r="CF561">
        <f>GDP!CM562</f>
        <v>0</v>
      </c>
      <c r="CG561">
        <f>GDP!CN562</f>
        <v>0</v>
      </c>
      <c r="CH561" s="7">
        <f>GDP!CO562</f>
        <v>0</v>
      </c>
      <c r="CI561">
        <f>GDP!CP562</f>
        <v>0</v>
      </c>
      <c r="CJ561">
        <f>GDP!CQ562</f>
        <v>0</v>
      </c>
      <c r="CK561">
        <f>GDP!CR562</f>
        <v>0</v>
      </c>
      <c r="CL561">
        <f>GDP!CS562</f>
        <v>0</v>
      </c>
      <c r="CM561">
        <f>GDP!CT562</f>
        <v>0</v>
      </c>
      <c r="CN561">
        <f>GDP!CU562</f>
        <v>0</v>
      </c>
      <c r="CO561">
        <f>GDP!CV562</f>
        <v>0</v>
      </c>
      <c r="CP561">
        <f>GDP!CW562</f>
        <v>0</v>
      </c>
      <c r="CQ561">
        <f>GDP!CX562</f>
        <v>0</v>
      </c>
      <c r="CR561">
        <f>GDP!CY562</f>
        <v>0</v>
      </c>
      <c r="CS561">
        <f>GDP!CZ562</f>
        <v>0</v>
      </c>
      <c r="CT561">
        <f>GDP!DA562</f>
        <v>0</v>
      </c>
      <c r="CU561">
        <f>GDP!DB562</f>
        <v>0</v>
      </c>
      <c r="CV561" s="7">
        <f>GDP!DC562</f>
        <v>0</v>
      </c>
      <c r="CW561">
        <f>GDP!DD562</f>
        <v>0</v>
      </c>
      <c r="CX561">
        <f>GDP!DE562</f>
        <v>0</v>
      </c>
      <c r="CY561">
        <f>GDP!DF562</f>
        <v>0</v>
      </c>
      <c r="CZ561">
        <f>GDP!DG562</f>
        <v>0</v>
      </c>
      <c r="DA561">
        <f>GDP!DH562</f>
        <v>0</v>
      </c>
      <c r="DB561">
        <f>GDP!DI562</f>
        <v>0</v>
      </c>
      <c r="DC561" s="7">
        <f>GDP!DJ562</f>
        <v>0</v>
      </c>
      <c r="DD561">
        <f>GDP!DU562</f>
        <v>0</v>
      </c>
      <c r="DE561">
        <f>GDP!DV562</f>
        <v>0</v>
      </c>
      <c r="DF561">
        <f>GDP!DW562</f>
        <v>0</v>
      </c>
      <c r="DG561">
        <f>GDP!EF562</f>
        <v>0</v>
      </c>
      <c r="DH561">
        <f>GDP!EG562</f>
        <v>0</v>
      </c>
      <c r="DI561">
        <f>GDP!EH562</f>
        <v>0</v>
      </c>
      <c r="DJ561">
        <f>GDP!EI562</f>
        <v>0</v>
      </c>
      <c r="DK561">
        <f>GDP!EJ562</f>
        <v>0</v>
      </c>
      <c r="DL561">
        <v>44.98</v>
      </c>
      <c r="DM561" s="84">
        <v>44.979799999999997</v>
      </c>
      <c r="DN561">
        <v>44.996562032885002</v>
      </c>
      <c r="DO561">
        <v>19.8</v>
      </c>
      <c r="DP561">
        <v>3.7933337976999999</v>
      </c>
      <c r="DQ561">
        <v>6.0239886899999995</v>
      </c>
      <c r="DR561">
        <v>2.2306548922999996</v>
      </c>
      <c r="DS561">
        <v>37.659376267799999</v>
      </c>
      <c r="DT561">
        <v>31.6353875778</v>
      </c>
      <c r="DU561">
        <v>-1150000000</v>
      </c>
      <c r="DV561">
        <v>113925000000</v>
      </c>
      <c r="DW561">
        <f t="shared" si="40"/>
        <v>-3.4379671150971597E-2</v>
      </c>
      <c r="DX561">
        <f t="shared" si="41"/>
        <v>3.405829596412556</v>
      </c>
      <c r="DY561">
        <f t="shared" si="42"/>
        <v>-3.4402092675635276</v>
      </c>
      <c r="DZ561">
        <v>1030968750000</v>
      </c>
      <c r="EA561">
        <f t="shared" si="43"/>
        <v>30.821188340807176</v>
      </c>
      <c r="EB561">
        <v>156949000000</v>
      </c>
      <c r="EC561">
        <v>553071750000</v>
      </c>
      <c r="ED561">
        <f t="shared" si="44"/>
        <v>9.4031749136511724</v>
      </c>
    </row>
    <row r="562" spans="1:134" x14ac:dyDescent="0.35">
      <c r="A562" t="s">
        <v>158</v>
      </c>
      <c r="B562" s="7">
        <v>1983</v>
      </c>
      <c r="C562">
        <f>MacroData!D562</f>
        <v>3638.125</v>
      </c>
      <c r="D562">
        <f>MacroData!E562</f>
        <v>100.167</v>
      </c>
      <c r="E562">
        <f>MacroData!F562</f>
        <v>101.24</v>
      </c>
      <c r="F562">
        <f>MacroData!G562</f>
        <v>1804892000000</v>
      </c>
      <c r="G562" t="str">
        <f>MacroData!H562</f>
        <v>NA</v>
      </c>
      <c r="H562">
        <f>MacroData!I562</f>
        <v>3638125000000</v>
      </c>
      <c r="I562">
        <f>MacroData!J562</f>
        <v>6792000000000</v>
      </c>
      <c r="J562">
        <f>MacroData!K562</f>
        <v>9.6069999999999993</v>
      </c>
      <c r="K562">
        <f>MacroData!L562</f>
        <v>11.105</v>
      </c>
      <c r="L562">
        <f>MacroData!M562</f>
        <v>5007.81201171875</v>
      </c>
      <c r="M562">
        <f>MacroData!N562</f>
        <v>1516.1925048828125</v>
      </c>
      <c r="N562">
        <f>MacroData!O562</f>
        <v>233792000</v>
      </c>
      <c r="O562">
        <f>MacroData!P562</f>
        <v>-51675000000</v>
      </c>
      <c r="P562">
        <f>MacroData!Q562</f>
        <v>-123250000000</v>
      </c>
      <c r="Q562">
        <f>MacroData!R562</f>
        <v>1196055157622.5901</v>
      </c>
      <c r="R562">
        <f>MacroData!S562</f>
        <v>6915250000000</v>
      </c>
      <c r="S562">
        <f>MacroData!T562</f>
        <v>938793718719.52905</v>
      </c>
      <c r="T562">
        <f>MacroData!U562</f>
        <v>4342575000000</v>
      </c>
      <c r="U562">
        <f>MacroData!V562</f>
        <v>9.5890000000000004</v>
      </c>
      <c r="V562">
        <f>MacroData!W562</f>
        <v>221.97</v>
      </c>
      <c r="W562">
        <f>MacroData!X562</f>
        <v>67.608000000000004</v>
      </c>
      <c r="X562">
        <f>MacroData!Y562</f>
        <v>4006491116787.1699</v>
      </c>
      <c r="Y562">
        <f>MacroData!Z562</f>
        <v>2288575000000</v>
      </c>
      <c r="Z562">
        <f>MacroData!AA562</f>
        <v>1119049000000</v>
      </c>
      <c r="AA562">
        <f>MacroData!AB562</f>
        <v>147499000000</v>
      </c>
      <c r="AB562">
        <f>MacroData!AC562</f>
        <v>374125000000</v>
      </c>
      <c r="AC562">
        <f>MacroData!AD562</f>
        <v>1471526954911.71</v>
      </c>
      <c r="AD562">
        <f>MacroData!AE562</f>
        <v>257261438903.061</v>
      </c>
      <c r="AE562">
        <f>MacroData!AH562</f>
        <v>0</v>
      </c>
      <c r="AF562">
        <f>MacroData!AI562</f>
        <v>0</v>
      </c>
      <c r="AG562">
        <f>MacroData!AJ562</f>
        <v>0</v>
      </c>
      <c r="AH562">
        <f>MacroData!AK562</f>
        <v>0</v>
      </c>
      <c r="AI562">
        <f>MacroData!AL562</f>
        <v>0</v>
      </c>
      <c r="AJ562" t="str">
        <f>MacroData!AM562</f>
        <v>NA</v>
      </c>
      <c r="AK562" t="str">
        <f>MacroData!AN562</f>
        <v>NA</v>
      </c>
      <c r="AL562" s="31">
        <f>GDP!C563+GDP!J563</f>
        <v>0</v>
      </c>
      <c r="AM562">
        <f>GDP!D563+GDP!K563</f>
        <v>0</v>
      </c>
      <c r="AN562">
        <f>GDP!E563+GDP!L563</f>
        <v>0</v>
      </c>
      <c r="AO562">
        <f>GDP!F563+GDP!M563</f>
        <v>0</v>
      </c>
      <c r="AP562">
        <f>GDP!G563+GDP!N563</f>
        <v>0</v>
      </c>
      <c r="AQ562">
        <f>GDP!H563+GDP!O563</f>
        <v>0</v>
      </c>
      <c r="AR562" s="7">
        <f>GDP!I563+GDP!P563</f>
        <v>0</v>
      </c>
      <c r="AS562">
        <f>GDP!AE563</f>
        <v>0</v>
      </c>
      <c r="AT562">
        <f>GDP!AF563</f>
        <v>0</v>
      </c>
      <c r="AU562">
        <f>GDP!AG563</f>
        <v>0</v>
      </c>
      <c r="AV562">
        <f>GDP!AH563</f>
        <v>0</v>
      </c>
      <c r="AW562">
        <f>GDP!AI563</f>
        <v>0</v>
      </c>
      <c r="AX562">
        <f>GDP!AJ563</f>
        <v>0</v>
      </c>
      <c r="AY562" s="7">
        <f>GDP!AK563</f>
        <v>0</v>
      </c>
      <c r="AZ562">
        <f>GDP!AS563</f>
        <v>0</v>
      </c>
      <c r="BA562">
        <f>GDP!AT563</f>
        <v>0</v>
      </c>
      <c r="BB562">
        <f>GDP!AU563</f>
        <v>0</v>
      </c>
      <c r="BC562">
        <f>GDP!AV563</f>
        <v>0</v>
      </c>
      <c r="BD562">
        <f>GDP!AW563</f>
        <v>0</v>
      </c>
      <c r="BE562">
        <f>GDP!AX563</f>
        <v>0</v>
      </c>
      <c r="BF562" s="7">
        <f>GDP!AY563</f>
        <v>0</v>
      </c>
      <c r="BG562">
        <f>GDP!AZ563</f>
        <v>0</v>
      </c>
      <c r="BH562">
        <f>GDP!BA563</f>
        <v>0</v>
      </c>
      <c r="BI562">
        <f>GDP!BB563</f>
        <v>0</v>
      </c>
      <c r="BJ562">
        <f>GDP!BC563</f>
        <v>0</v>
      </c>
      <c r="BK562">
        <f>GDP!BD563</f>
        <v>0</v>
      </c>
      <c r="BL562">
        <f>GDP!BE563</f>
        <v>0</v>
      </c>
      <c r="BM562" s="7">
        <f>GDP!BF563</f>
        <v>0</v>
      </c>
      <c r="BN562">
        <f>GDP!BG563+GDP!BN563+GDP!BU563</f>
        <v>0</v>
      </c>
      <c r="BO562">
        <f>GDP!BH563+GDP!BO563+GDP!BV563</f>
        <v>0</v>
      </c>
      <c r="BP562">
        <f>GDP!BI563+GDP!BP563+GDP!BW563</f>
        <v>0</v>
      </c>
      <c r="BQ562">
        <f>GDP!BJ563+GDP!BQ563+GDP!BX563</f>
        <v>0</v>
      </c>
      <c r="BR562">
        <f>GDP!BK563+GDP!BR563+GDP!BY563</f>
        <v>0</v>
      </c>
      <c r="BS562">
        <f>GDP!BL563+GDP!BS563+GDP!BZ563</f>
        <v>0</v>
      </c>
      <c r="BT562" s="7">
        <f>GDP!BM563+GDP!BT563+GDP!CA563</f>
        <v>0</v>
      </c>
      <c r="BU562">
        <f>GDP!CB563</f>
        <v>0</v>
      </c>
      <c r="BV562">
        <f>GDP!CC563</f>
        <v>0</v>
      </c>
      <c r="BW562">
        <f>GDP!CD563</f>
        <v>0</v>
      </c>
      <c r="BX562">
        <f>GDP!CE563</f>
        <v>0</v>
      </c>
      <c r="BY562">
        <f>GDP!CF563</f>
        <v>0</v>
      </c>
      <c r="BZ562">
        <f>GDP!CG563</f>
        <v>0</v>
      </c>
      <c r="CA562" s="7">
        <f>GDP!CH563</f>
        <v>0</v>
      </c>
      <c r="CB562">
        <f>GDP!CI563</f>
        <v>0</v>
      </c>
      <c r="CC562">
        <f>GDP!CJ563</f>
        <v>0</v>
      </c>
      <c r="CD562">
        <f>GDP!CK563</f>
        <v>0</v>
      </c>
      <c r="CE562">
        <f>GDP!CL563</f>
        <v>0</v>
      </c>
      <c r="CF562">
        <f>GDP!CM563</f>
        <v>0</v>
      </c>
      <c r="CG562">
        <f>GDP!CN563</f>
        <v>0</v>
      </c>
      <c r="CH562" s="7">
        <f>GDP!CO563</f>
        <v>0</v>
      </c>
      <c r="CI562">
        <f>GDP!CP563</f>
        <v>0</v>
      </c>
      <c r="CJ562">
        <f>GDP!CQ563</f>
        <v>0</v>
      </c>
      <c r="CK562">
        <f>GDP!CR563</f>
        <v>0</v>
      </c>
      <c r="CL562">
        <f>GDP!CS563</f>
        <v>0</v>
      </c>
      <c r="CM562">
        <f>GDP!CT563</f>
        <v>0</v>
      </c>
      <c r="CN562">
        <f>GDP!CU563</f>
        <v>0</v>
      </c>
      <c r="CO562">
        <f>GDP!CV563</f>
        <v>0</v>
      </c>
      <c r="CP562">
        <f>GDP!CW563</f>
        <v>0</v>
      </c>
      <c r="CQ562">
        <f>GDP!CX563</f>
        <v>0</v>
      </c>
      <c r="CR562">
        <f>GDP!CY563</f>
        <v>0</v>
      </c>
      <c r="CS562">
        <f>GDP!CZ563</f>
        <v>0</v>
      </c>
      <c r="CT562">
        <f>GDP!DA563</f>
        <v>0</v>
      </c>
      <c r="CU562">
        <f>GDP!DB563</f>
        <v>0</v>
      </c>
      <c r="CV562" s="7">
        <f>GDP!DC563</f>
        <v>0</v>
      </c>
      <c r="CW562">
        <f>GDP!DD563</f>
        <v>0</v>
      </c>
      <c r="CX562">
        <f>GDP!DE563</f>
        <v>0</v>
      </c>
      <c r="CY562">
        <f>GDP!DF563</f>
        <v>0</v>
      </c>
      <c r="CZ562">
        <f>GDP!DG563</f>
        <v>0</v>
      </c>
      <c r="DA562">
        <f>GDP!DH563</f>
        <v>0</v>
      </c>
      <c r="DB562">
        <f>GDP!DI563</f>
        <v>0</v>
      </c>
      <c r="DC562" s="7">
        <f>GDP!DJ563</f>
        <v>0</v>
      </c>
      <c r="DD562">
        <f>GDP!DU563</f>
        <v>0</v>
      </c>
      <c r="DE562">
        <f>GDP!DV563</f>
        <v>0</v>
      </c>
      <c r="DF562">
        <f>GDP!DW563</f>
        <v>0</v>
      </c>
      <c r="DG562">
        <f>GDP!EF563</f>
        <v>0</v>
      </c>
      <c r="DH562">
        <f>GDP!EG563</f>
        <v>0</v>
      </c>
      <c r="DI562">
        <f>GDP!EH563</f>
        <v>0</v>
      </c>
      <c r="DJ562">
        <f>GDP!EI563</f>
        <v>0</v>
      </c>
      <c r="DK562">
        <f>GDP!EJ563</f>
        <v>0</v>
      </c>
      <c r="DL562">
        <v>47.85</v>
      </c>
      <c r="DM562" s="84">
        <v>47.848799999999997</v>
      </c>
      <c r="DN562">
        <v>47.866332245319001</v>
      </c>
      <c r="DO562">
        <v>3.8</v>
      </c>
      <c r="DP562">
        <v>3.8616755847999999</v>
      </c>
      <c r="DQ562">
        <v>6.658540710000004</v>
      </c>
      <c r="DR562">
        <v>2.7968651252000041</v>
      </c>
      <c r="DS562">
        <v>37.643468911200003</v>
      </c>
      <c r="DT562">
        <v>30.984928201199999</v>
      </c>
      <c r="DU562">
        <v>-2600000000</v>
      </c>
      <c r="DV562">
        <v>121750000000</v>
      </c>
      <c r="DW562">
        <f t="shared" si="40"/>
        <v>-7.1465383954646966E-2</v>
      </c>
      <c r="DX562">
        <f t="shared" si="41"/>
        <v>3.3465040371070267</v>
      </c>
      <c r="DY562">
        <f t="shared" si="42"/>
        <v>-3.4179694210616738</v>
      </c>
      <c r="DZ562">
        <v>1116236750000</v>
      </c>
      <c r="EA562">
        <f t="shared" si="43"/>
        <v>30.681649201168181</v>
      </c>
      <c r="EB562">
        <v>171164750000</v>
      </c>
      <c r="EC562">
        <v>594578750000</v>
      </c>
      <c r="ED562">
        <f t="shared" si="44"/>
        <v>8.5821569700764204</v>
      </c>
    </row>
    <row r="563" spans="1:134" x14ac:dyDescent="0.35">
      <c r="A563" t="s">
        <v>158</v>
      </c>
      <c r="B563" s="7">
        <v>1984</v>
      </c>
      <c r="C563">
        <f>MacroData!D563</f>
        <v>4040.7000000000003</v>
      </c>
      <c r="D563">
        <f>MacroData!E563</f>
        <v>101.321</v>
      </c>
      <c r="E563">
        <f>MacroData!F563</f>
        <v>100.616</v>
      </c>
      <c r="F563">
        <f>MacroData!G563</f>
        <v>2057275000000</v>
      </c>
      <c r="G563" t="str">
        <f>MacroData!H563</f>
        <v>NA</v>
      </c>
      <c r="H563">
        <f>MacroData!I563</f>
        <v>4040700000000</v>
      </c>
      <c r="I563">
        <f>MacroData!J563</f>
        <v>7285025000000</v>
      </c>
      <c r="J563">
        <f>MacroData!K563</f>
        <v>10.784000000000001</v>
      </c>
      <c r="K563">
        <f>MacroData!L563</f>
        <v>12.438000000000001</v>
      </c>
      <c r="L563">
        <f>MacroData!M563</f>
        <v>5254.41162109375</v>
      </c>
      <c r="M563">
        <f>MacroData!N563</f>
        <v>1700.7353515625</v>
      </c>
      <c r="N563">
        <f>MacroData!O563</f>
        <v>235824900</v>
      </c>
      <c r="O563">
        <f>MacroData!P563</f>
        <v>-102750000000</v>
      </c>
      <c r="P563">
        <f>MacroData!Q563</f>
        <v>-100550000000</v>
      </c>
      <c r="Q563">
        <f>MacroData!R563</f>
        <v>1388475756488.4399</v>
      </c>
      <c r="R563">
        <f>MacroData!S563</f>
        <v>7385575000000</v>
      </c>
      <c r="S563">
        <f>MacroData!T563</f>
        <v>1099449680212.9299</v>
      </c>
      <c r="T563">
        <f>MacroData!U563</f>
        <v>4571575000000</v>
      </c>
      <c r="U563">
        <f>MacroData!V563</f>
        <v>7.5129999999999999</v>
      </c>
      <c r="V563">
        <f>MacroData!W563</f>
        <v>235.58</v>
      </c>
      <c r="W563">
        <f>MacroData!X563</f>
        <v>73.724000000000004</v>
      </c>
      <c r="X563">
        <f>MacroData!Y563</f>
        <v>4217769411753.9902</v>
      </c>
      <c r="Y563">
        <f>MacroData!Z563</f>
        <v>2501100000000</v>
      </c>
      <c r="Z563">
        <f>MacroData!AA563</f>
        <v>1241460000000</v>
      </c>
      <c r="AA563">
        <f>MacroData!AB563</f>
        <v>159260000000</v>
      </c>
      <c r="AB563">
        <f>MacroData!AC563</f>
        <v>384575000000</v>
      </c>
      <c r="AC563">
        <f>MacroData!AD563</f>
        <v>1494660593684.95</v>
      </c>
      <c r="AD563">
        <f>MacroData!AE563</f>
        <v>289026076275.51001</v>
      </c>
      <c r="AE563">
        <f>MacroData!AH563</f>
        <v>0</v>
      </c>
      <c r="AF563">
        <f>MacroData!AI563</f>
        <v>0</v>
      </c>
      <c r="AG563">
        <f>MacroData!AJ563</f>
        <v>0</v>
      </c>
      <c r="AH563">
        <f>MacroData!AK563</f>
        <v>1</v>
      </c>
      <c r="AI563">
        <f>MacroData!AL563</f>
        <v>0</v>
      </c>
      <c r="AJ563" t="str">
        <f>MacroData!AM563</f>
        <v>NA</v>
      </c>
      <c r="AK563" t="str">
        <f>MacroData!AN563</f>
        <v>NA</v>
      </c>
      <c r="AL563" s="31">
        <f>GDP!C564+GDP!J564</f>
        <v>0</v>
      </c>
      <c r="AM563">
        <f>GDP!D564+GDP!K564</f>
        <v>0</v>
      </c>
      <c r="AN563">
        <f>GDP!E564+GDP!L564</f>
        <v>0</v>
      </c>
      <c r="AO563">
        <f>GDP!F564+GDP!M564</f>
        <v>0</v>
      </c>
      <c r="AP563">
        <f>GDP!G564+GDP!N564</f>
        <v>0</v>
      </c>
      <c r="AQ563">
        <f>GDP!H564+GDP!O564</f>
        <v>0</v>
      </c>
      <c r="AR563" s="7">
        <f>GDP!I564+GDP!P564</f>
        <v>0</v>
      </c>
      <c r="AS563">
        <f>GDP!AE564</f>
        <v>0</v>
      </c>
      <c r="AT563">
        <f>GDP!AF564</f>
        <v>0</v>
      </c>
      <c r="AU563">
        <f>GDP!AG564</f>
        <v>0</v>
      </c>
      <c r="AV563">
        <f>GDP!AH564</f>
        <v>0</v>
      </c>
      <c r="AW563">
        <f>GDP!AI564</f>
        <v>0</v>
      </c>
      <c r="AX563">
        <f>GDP!AJ564</f>
        <v>0</v>
      </c>
      <c r="AY563" s="7">
        <f>GDP!AK564</f>
        <v>0</v>
      </c>
      <c r="AZ563">
        <f>GDP!AS564</f>
        <v>0</v>
      </c>
      <c r="BA563">
        <f>GDP!AT564</f>
        <v>0</v>
      </c>
      <c r="BB563">
        <f>GDP!AU564</f>
        <v>0</v>
      </c>
      <c r="BC563">
        <f>GDP!AV564</f>
        <v>0</v>
      </c>
      <c r="BD563">
        <f>GDP!AW564</f>
        <v>0</v>
      </c>
      <c r="BE563">
        <f>GDP!AX564</f>
        <v>0</v>
      </c>
      <c r="BF563" s="7">
        <f>GDP!AY564</f>
        <v>0</v>
      </c>
      <c r="BG563">
        <f>GDP!AZ564</f>
        <v>0</v>
      </c>
      <c r="BH563">
        <f>GDP!BA564</f>
        <v>0</v>
      </c>
      <c r="BI563">
        <f>GDP!BB564</f>
        <v>0</v>
      </c>
      <c r="BJ563">
        <f>GDP!BC564</f>
        <v>0</v>
      </c>
      <c r="BK563">
        <f>GDP!BD564</f>
        <v>0</v>
      </c>
      <c r="BL563">
        <f>GDP!BE564</f>
        <v>0</v>
      </c>
      <c r="BM563" s="7">
        <f>GDP!BF564</f>
        <v>0</v>
      </c>
      <c r="BN563">
        <f>GDP!BG564+GDP!BN564+GDP!BU564</f>
        <v>0</v>
      </c>
      <c r="BO563">
        <f>GDP!BH564+GDP!BO564+GDP!BV564</f>
        <v>0</v>
      </c>
      <c r="BP563">
        <f>GDP!BI564+GDP!BP564+GDP!BW564</f>
        <v>0</v>
      </c>
      <c r="BQ563">
        <f>GDP!BJ564+GDP!BQ564+GDP!BX564</f>
        <v>0</v>
      </c>
      <c r="BR563">
        <f>GDP!BK564+GDP!BR564+GDP!BY564</f>
        <v>0</v>
      </c>
      <c r="BS563">
        <f>GDP!BL564+GDP!BS564+GDP!BZ564</f>
        <v>0</v>
      </c>
      <c r="BT563" s="7">
        <f>GDP!BM564+GDP!BT564+GDP!CA564</f>
        <v>0</v>
      </c>
      <c r="BU563">
        <f>GDP!CB564</f>
        <v>0</v>
      </c>
      <c r="BV563">
        <f>GDP!CC564</f>
        <v>0</v>
      </c>
      <c r="BW563">
        <f>GDP!CD564</f>
        <v>0</v>
      </c>
      <c r="BX563">
        <f>GDP!CE564</f>
        <v>0</v>
      </c>
      <c r="BY563">
        <f>GDP!CF564</f>
        <v>0</v>
      </c>
      <c r="BZ563">
        <f>GDP!CG564</f>
        <v>0</v>
      </c>
      <c r="CA563" s="7">
        <f>GDP!CH564</f>
        <v>0</v>
      </c>
      <c r="CB563">
        <f>GDP!CI564</f>
        <v>0</v>
      </c>
      <c r="CC563">
        <f>GDP!CJ564</f>
        <v>0</v>
      </c>
      <c r="CD563">
        <f>GDP!CK564</f>
        <v>0</v>
      </c>
      <c r="CE563">
        <f>GDP!CL564</f>
        <v>0</v>
      </c>
      <c r="CF563">
        <f>GDP!CM564</f>
        <v>0</v>
      </c>
      <c r="CG563">
        <f>GDP!CN564</f>
        <v>0</v>
      </c>
      <c r="CH563" s="7">
        <f>GDP!CO564</f>
        <v>0</v>
      </c>
      <c r="CI563">
        <f>GDP!CP564</f>
        <v>0</v>
      </c>
      <c r="CJ563">
        <f>GDP!CQ564</f>
        <v>0</v>
      </c>
      <c r="CK563">
        <f>GDP!CR564</f>
        <v>0</v>
      </c>
      <c r="CL563">
        <f>GDP!CS564</f>
        <v>0</v>
      </c>
      <c r="CM563">
        <f>GDP!CT564</f>
        <v>0</v>
      </c>
      <c r="CN563">
        <f>GDP!CU564</f>
        <v>0</v>
      </c>
      <c r="CO563">
        <f>GDP!CV564</f>
        <v>0</v>
      </c>
      <c r="CP563">
        <f>GDP!CW564</f>
        <v>0</v>
      </c>
      <c r="CQ563">
        <f>GDP!CX564</f>
        <v>0</v>
      </c>
      <c r="CR563">
        <f>GDP!CY564</f>
        <v>0</v>
      </c>
      <c r="CS563">
        <f>GDP!CZ564</f>
        <v>0</v>
      </c>
      <c r="CT563">
        <f>GDP!DA564</f>
        <v>0</v>
      </c>
      <c r="CU563">
        <f>GDP!DB564</f>
        <v>0</v>
      </c>
      <c r="CV563" s="7">
        <f>GDP!DC564</f>
        <v>0</v>
      </c>
      <c r="CW563">
        <f>GDP!DD564</f>
        <v>0</v>
      </c>
      <c r="CX563">
        <f>GDP!DE564</f>
        <v>0</v>
      </c>
      <c r="CY563">
        <f>GDP!DF564</f>
        <v>0</v>
      </c>
      <c r="CZ563">
        <f>GDP!DG564</f>
        <v>0</v>
      </c>
      <c r="DA563">
        <f>GDP!DH564</f>
        <v>0</v>
      </c>
      <c r="DB563">
        <f>GDP!DI564</f>
        <v>0</v>
      </c>
      <c r="DC563" s="7">
        <f>GDP!DJ564</f>
        <v>0</v>
      </c>
      <c r="DD563">
        <f>GDP!DU564</f>
        <v>0</v>
      </c>
      <c r="DE563">
        <f>GDP!DV564</f>
        <v>0</v>
      </c>
      <c r="DF563">
        <f>GDP!DW564</f>
        <v>0</v>
      </c>
      <c r="DG563">
        <f>GDP!EF564</f>
        <v>0</v>
      </c>
      <c r="DH563">
        <f>GDP!EG564</f>
        <v>0</v>
      </c>
      <c r="DI563">
        <f>GDP!EH564</f>
        <v>0</v>
      </c>
      <c r="DJ563">
        <f>GDP!EI564</f>
        <v>0</v>
      </c>
      <c r="DK563">
        <f>GDP!EJ564</f>
        <v>0</v>
      </c>
      <c r="DL563">
        <v>49.51</v>
      </c>
      <c r="DM563" s="84">
        <v>49.513300000000001</v>
      </c>
      <c r="DN563">
        <v>49.531492068205999</v>
      </c>
      <c r="DO563">
        <v>45.8</v>
      </c>
      <c r="DP563">
        <v>4.0038463732</v>
      </c>
      <c r="DQ563">
        <v>5.5458789892999967</v>
      </c>
      <c r="DR563">
        <v>1.5420326160999966</v>
      </c>
      <c r="DS563">
        <v>36.475847748299998</v>
      </c>
      <c r="DT563">
        <v>30.929968759000001</v>
      </c>
      <c r="DU563">
        <v>-1300000000</v>
      </c>
      <c r="DV563">
        <v>130850000000</v>
      </c>
      <c r="DW563">
        <f t="shared" si="40"/>
        <v>-3.2172643353874333E-2</v>
      </c>
      <c r="DX563">
        <f t="shared" si="41"/>
        <v>3.2383002945034276</v>
      </c>
      <c r="DY563">
        <f t="shared" si="42"/>
        <v>-3.2704729378573019</v>
      </c>
      <c r="DZ563">
        <v>1175838500000</v>
      </c>
      <c r="EA563">
        <f t="shared" si="43"/>
        <v>29.099871309426582</v>
      </c>
      <c r="EB563">
        <v>193178500000</v>
      </c>
      <c r="EC563">
        <v>631990500000</v>
      </c>
      <c r="ED563">
        <f t="shared" si="44"/>
        <v>8.3646399993213372</v>
      </c>
    </row>
    <row r="564" spans="1:134" x14ac:dyDescent="0.35">
      <c r="A564" t="s">
        <v>158</v>
      </c>
      <c r="B564" s="7">
        <v>1985</v>
      </c>
      <c r="C564">
        <f>MacroData!D564</f>
        <v>4346.75</v>
      </c>
      <c r="D564">
        <f>MacroData!E564</f>
        <v>100.81100000000001</v>
      </c>
      <c r="E564">
        <f>MacroData!F564</f>
        <v>99.168000000000006</v>
      </c>
      <c r="F564">
        <f>MacroData!G564</f>
        <v>2408511000000</v>
      </c>
      <c r="G564">
        <f>MacroData!H564</f>
        <v>4337134785799.6201</v>
      </c>
      <c r="H564">
        <f>MacroData!I564</f>
        <v>4346750000000</v>
      </c>
      <c r="I564">
        <f>MacroData!J564</f>
        <v>7593800000000</v>
      </c>
      <c r="J564">
        <f>MacroData!K564</f>
        <v>8.3279999999999994</v>
      </c>
      <c r="K564">
        <f>MacroData!L564</f>
        <v>10.622999999999999</v>
      </c>
      <c r="L564">
        <f>MacroData!M564</f>
        <v>5512.373046875</v>
      </c>
      <c r="M564">
        <f>MacroData!N564</f>
        <v>1771.19677734375</v>
      </c>
      <c r="N564">
        <f>MacroData!O564</f>
        <v>237923800</v>
      </c>
      <c r="O564">
        <f>MacroData!P564</f>
        <v>-114050000000</v>
      </c>
      <c r="P564">
        <f>MacroData!Q564</f>
        <v>-206075000000</v>
      </c>
      <c r="Q564">
        <f>MacroData!R564</f>
        <v>1481730817765.48</v>
      </c>
      <c r="R564">
        <f>MacroData!S564</f>
        <v>7799875000000</v>
      </c>
      <c r="S564">
        <f>MacroData!T564</f>
        <v>1153138842127.7251</v>
      </c>
      <c r="T564">
        <f>MacroData!U564</f>
        <v>4811975000000</v>
      </c>
      <c r="U564">
        <f>MacroData!V564</f>
        <v>7.2</v>
      </c>
      <c r="V564">
        <f>MacroData!W564</f>
        <v>311.64</v>
      </c>
      <c r="W564">
        <f>MacroData!X564</f>
        <v>79.733000000000004</v>
      </c>
      <c r="X564">
        <f>MacroData!Y564</f>
        <v>4439521874854.54</v>
      </c>
      <c r="Y564">
        <f>MacroData!Z564</f>
        <v>2717600000000</v>
      </c>
      <c r="Z564">
        <f>MacroData!AA564</f>
        <v>1354826000000</v>
      </c>
      <c r="AA564">
        <f>MacroData!AB564</f>
        <v>173476000000</v>
      </c>
      <c r="AB564">
        <f>MacroData!AC564</f>
        <v>407175000000</v>
      </c>
      <c r="AC564">
        <f>MacroData!AD564</f>
        <v>1577801191856.29</v>
      </c>
      <c r="AD564">
        <f>MacroData!AE564</f>
        <v>328591975637.755</v>
      </c>
      <c r="AE564">
        <f>MacroData!AH564</f>
        <v>0</v>
      </c>
      <c r="AF564">
        <f>MacroData!AI564</f>
        <v>0</v>
      </c>
      <c r="AG564">
        <f>MacroData!AJ564</f>
        <v>0</v>
      </c>
      <c r="AH564">
        <f>MacroData!AK564</f>
        <v>1</v>
      </c>
      <c r="AI564">
        <f>MacroData!AL564</f>
        <v>0</v>
      </c>
      <c r="AJ564">
        <f>MacroData!AM564</f>
        <v>0.25333335000000001</v>
      </c>
      <c r="AK564" t="str">
        <f>MacroData!AN564</f>
        <v>NA</v>
      </c>
      <c r="AL564" s="31">
        <f>GDP!C565+GDP!J565</f>
        <v>0</v>
      </c>
      <c r="AM564">
        <f>GDP!D565+GDP!K565</f>
        <v>0.19133</v>
      </c>
      <c r="AN564">
        <f>GDP!E565+GDP!L565</f>
        <v>0.11061</v>
      </c>
      <c r="AO564">
        <f>GDP!F565+GDP!M565</f>
        <v>0</v>
      </c>
      <c r="AP564">
        <f>GDP!G565+GDP!N565</f>
        <v>0.43946000000000002</v>
      </c>
      <c r="AQ564">
        <f>GDP!H565+GDP!O565</f>
        <v>0</v>
      </c>
      <c r="AR564" s="7">
        <f>GDP!I565+GDP!P565</f>
        <v>0</v>
      </c>
      <c r="AS564">
        <f>GDP!AE565</f>
        <v>0</v>
      </c>
      <c r="AT564">
        <f>GDP!AF565</f>
        <v>0</v>
      </c>
      <c r="AU564">
        <f>GDP!AG565</f>
        <v>0</v>
      </c>
      <c r="AV564">
        <f>GDP!AH565</f>
        <v>0</v>
      </c>
      <c r="AW564">
        <f>GDP!AI565</f>
        <v>0</v>
      </c>
      <c r="AX564">
        <f>GDP!AJ565</f>
        <v>0</v>
      </c>
      <c r="AY564" s="7">
        <f>GDP!AK565</f>
        <v>0</v>
      </c>
      <c r="AZ564">
        <f>GDP!AS565</f>
        <v>0</v>
      </c>
      <c r="BA564">
        <f>GDP!AT565</f>
        <v>0</v>
      </c>
      <c r="BB564">
        <f>GDP!AU565</f>
        <v>0</v>
      </c>
      <c r="BC564">
        <f>GDP!AV565</f>
        <v>0</v>
      </c>
      <c r="BD564">
        <f>GDP!AW565</f>
        <v>0</v>
      </c>
      <c r="BE564">
        <f>GDP!AX565</f>
        <v>0</v>
      </c>
      <c r="BF564" s="7">
        <f>GDP!AY565</f>
        <v>0</v>
      </c>
      <c r="BG564">
        <f>GDP!AZ565</f>
        <v>0</v>
      </c>
      <c r="BH564">
        <f>GDP!BA565</f>
        <v>0</v>
      </c>
      <c r="BI564">
        <f>GDP!BB565</f>
        <v>0</v>
      </c>
      <c r="BJ564">
        <f>GDP!BC565</f>
        <v>0</v>
      </c>
      <c r="BK564">
        <f>GDP!BD565</f>
        <v>0</v>
      </c>
      <c r="BL564">
        <f>GDP!BE565</f>
        <v>0</v>
      </c>
      <c r="BM564" s="7">
        <f>GDP!BF565</f>
        <v>0</v>
      </c>
      <c r="BN564">
        <f>GDP!BG565+GDP!BN565+GDP!BU565</f>
        <v>0</v>
      </c>
      <c r="BO564">
        <f>GDP!BH565+GDP!BO565+GDP!BV565</f>
        <v>0</v>
      </c>
      <c r="BP564">
        <f>GDP!BI565+GDP!BP565+GDP!BW565</f>
        <v>0</v>
      </c>
      <c r="BQ564">
        <f>GDP!BJ565+GDP!BQ565+GDP!BX565</f>
        <v>0</v>
      </c>
      <c r="BR564">
        <f>GDP!BK565+GDP!BR565+GDP!BY565</f>
        <v>0</v>
      </c>
      <c r="BS564">
        <f>GDP!BL565+GDP!BS565+GDP!BZ565</f>
        <v>0</v>
      </c>
      <c r="BT564" s="7">
        <f>GDP!BM565+GDP!BT565+GDP!CA565</f>
        <v>0</v>
      </c>
      <c r="BU564">
        <f>GDP!CB565</f>
        <v>0</v>
      </c>
      <c r="BV564">
        <f>GDP!CC565</f>
        <v>0</v>
      </c>
      <c r="BW564">
        <f>GDP!CD565</f>
        <v>0</v>
      </c>
      <c r="BX564">
        <f>GDP!CE565</f>
        <v>0</v>
      </c>
      <c r="BY564">
        <f>GDP!CF565</f>
        <v>0</v>
      </c>
      <c r="BZ564">
        <f>GDP!CG565</f>
        <v>0</v>
      </c>
      <c r="CA564" s="7">
        <f>GDP!CH565</f>
        <v>0</v>
      </c>
      <c r="CB564">
        <f>GDP!CI565</f>
        <v>0</v>
      </c>
      <c r="CC564">
        <f>GDP!CJ565</f>
        <v>0</v>
      </c>
      <c r="CD564">
        <f>GDP!CK565</f>
        <v>0</v>
      </c>
      <c r="CE564">
        <f>GDP!CL565</f>
        <v>0</v>
      </c>
      <c r="CF564">
        <f>GDP!CM565</f>
        <v>0</v>
      </c>
      <c r="CG564">
        <f>GDP!CN565</f>
        <v>0</v>
      </c>
      <c r="CH564" s="7">
        <f>GDP!CO565</f>
        <v>0</v>
      </c>
      <c r="CI564">
        <f>GDP!CP565</f>
        <v>0</v>
      </c>
      <c r="CJ564">
        <f>GDP!CQ565</f>
        <v>0</v>
      </c>
      <c r="CK564">
        <f>GDP!CR565</f>
        <v>0</v>
      </c>
      <c r="CL564">
        <f>GDP!CS565</f>
        <v>0</v>
      </c>
      <c r="CM564">
        <f>GDP!CT565</f>
        <v>0</v>
      </c>
      <c r="CN564">
        <f>GDP!CU565</f>
        <v>0</v>
      </c>
      <c r="CO564">
        <f>GDP!CV565</f>
        <v>0</v>
      </c>
      <c r="CP564">
        <f>GDP!CW565</f>
        <v>0</v>
      </c>
      <c r="CQ564">
        <f>GDP!CX565</f>
        <v>0.19133</v>
      </c>
      <c r="CR564">
        <f>GDP!CY565</f>
        <v>0.11061</v>
      </c>
      <c r="CS564">
        <f>GDP!CZ565</f>
        <v>0</v>
      </c>
      <c r="CT564">
        <f>GDP!DA565</f>
        <v>0.43946000000000002</v>
      </c>
      <c r="CU564">
        <f>GDP!DB565</f>
        <v>0</v>
      </c>
      <c r="CV564" s="7">
        <f>GDP!DC565</f>
        <v>0</v>
      </c>
      <c r="CW564">
        <f>GDP!DD565</f>
        <v>0</v>
      </c>
      <c r="CX564">
        <f>GDP!DE565</f>
        <v>0</v>
      </c>
      <c r="CY564">
        <f>GDP!DF565</f>
        <v>0</v>
      </c>
      <c r="CZ564">
        <f>GDP!DG565</f>
        <v>0</v>
      </c>
      <c r="DA564">
        <f>GDP!DH565</f>
        <v>0</v>
      </c>
      <c r="DB564">
        <f>GDP!DI565</f>
        <v>0</v>
      </c>
      <c r="DC564" s="7">
        <f>GDP!DJ565</f>
        <v>0</v>
      </c>
      <c r="DD564">
        <f>GDP!DU565</f>
        <v>0.74140000000000006</v>
      </c>
      <c r="DE564">
        <f>GDP!DV565</f>
        <v>0</v>
      </c>
      <c r="DF564">
        <f>GDP!DW565</f>
        <v>1</v>
      </c>
      <c r="DG564">
        <f>GDP!EF565</f>
        <v>1</v>
      </c>
      <c r="DH564">
        <f>GDP!EG565</f>
        <v>0</v>
      </c>
      <c r="DI564">
        <f>GDP!EH565</f>
        <v>0</v>
      </c>
      <c r="DJ564">
        <f>GDP!EI565</f>
        <v>0</v>
      </c>
      <c r="DK564">
        <f>GDP!EJ565</f>
        <v>0</v>
      </c>
      <c r="DL564">
        <v>54.09</v>
      </c>
      <c r="DM564" s="84">
        <v>54.092399999999998</v>
      </c>
      <c r="DN564">
        <v>54.108931960660001</v>
      </c>
      <c r="DO564">
        <v>113.7</v>
      </c>
      <c r="DP564">
        <v>4.0354000623999999</v>
      </c>
      <c r="DQ564">
        <v>5.7077208657999989</v>
      </c>
      <c r="DR564">
        <v>1.672320803399999</v>
      </c>
      <c r="DS564">
        <v>37.0823101776</v>
      </c>
      <c r="DT564">
        <v>31.374589311800001</v>
      </c>
      <c r="DU564">
        <v>2050000000</v>
      </c>
      <c r="DV564">
        <v>140225000000</v>
      </c>
      <c r="DW564">
        <f t="shared" si="40"/>
        <v>4.7161672513947199E-2</v>
      </c>
      <c r="DX564">
        <f t="shared" si="41"/>
        <v>3.2259734284235351</v>
      </c>
      <c r="DY564">
        <f t="shared" si="42"/>
        <v>-3.1788117559095879</v>
      </c>
      <c r="DZ564">
        <v>1269175750000</v>
      </c>
      <c r="EA564">
        <f t="shared" si="43"/>
        <v>29.198268821533329</v>
      </c>
      <c r="EB564">
        <v>219871750000</v>
      </c>
      <c r="EC564">
        <v>688557750000</v>
      </c>
      <c r="ED564">
        <f t="shared" si="44"/>
        <v>8.1471401201545905</v>
      </c>
    </row>
    <row r="565" spans="1:134" x14ac:dyDescent="0.35">
      <c r="A565" t="s">
        <v>158</v>
      </c>
      <c r="B565" s="7">
        <v>1986</v>
      </c>
      <c r="C565">
        <f>MacroData!D565</f>
        <v>4590.125</v>
      </c>
      <c r="D565">
        <f>MacroData!E565</f>
        <v>101.009</v>
      </c>
      <c r="E565">
        <f>MacroData!F565</f>
        <v>99.587000000000003</v>
      </c>
      <c r="F565">
        <f>MacroData!G565</f>
        <v>2696569000000</v>
      </c>
      <c r="G565">
        <f>MacroData!H565</f>
        <v>4565250742455.0996</v>
      </c>
      <c r="H565">
        <f>MacroData!I565</f>
        <v>4590125000000</v>
      </c>
      <c r="I565">
        <f>MacroData!J565</f>
        <v>7860500000000</v>
      </c>
      <c r="J565">
        <f>MacroData!K565</f>
        <v>6.7640000000000002</v>
      </c>
      <c r="K565">
        <f>MacroData!L565</f>
        <v>7.6829999999999998</v>
      </c>
      <c r="L565">
        <f>MacroData!M565</f>
        <v>5758.90673828125</v>
      </c>
      <c r="M565">
        <f>MacroData!N565</f>
        <v>1815.5069580078125</v>
      </c>
      <c r="N565">
        <f>MacroData!O565</f>
        <v>240132900</v>
      </c>
      <c r="O565">
        <f>MacroData!P565</f>
        <v>-131850000000</v>
      </c>
      <c r="P565">
        <f>MacroData!Q565</f>
        <v>-252850000000</v>
      </c>
      <c r="Q565">
        <f>MacroData!R565</f>
        <v>1520490544794.6499</v>
      </c>
      <c r="R565">
        <f>MacroData!S565</f>
        <v>8113350000000</v>
      </c>
      <c r="S565">
        <f>MacroData!T565</f>
        <v>1161861359973.2209</v>
      </c>
      <c r="T565">
        <f>MacroData!U565</f>
        <v>5014000000000</v>
      </c>
      <c r="U565">
        <f>MacroData!V565</f>
        <v>6.9960000000000004</v>
      </c>
      <c r="V565">
        <f>MacroData!W565</f>
        <v>371.59000000000003</v>
      </c>
      <c r="W565">
        <f>MacroData!X565</f>
        <v>71.397999999999996</v>
      </c>
      <c r="X565">
        <f>MacroData!Y565</f>
        <v>4625968859110.9404</v>
      </c>
      <c r="Y565">
        <f>MacroData!Z565</f>
        <v>2896725000000</v>
      </c>
      <c r="Z565">
        <f>MacroData!AA565</f>
        <v>1442188000000</v>
      </c>
      <c r="AA565">
        <f>MacroData!AB565</f>
        <v>188938000000</v>
      </c>
      <c r="AB565">
        <f>MacroData!AC565</f>
        <v>432975000000</v>
      </c>
      <c r="AC565">
        <f>MacroData!AD565</f>
        <v>1663353413062.5901</v>
      </c>
      <c r="AD565">
        <f>MacroData!AE565</f>
        <v>358629184821.42902</v>
      </c>
      <c r="AE565">
        <f>MacroData!AH565</f>
        <v>0</v>
      </c>
      <c r="AF565">
        <f>MacroData!AI565</f>
        <v>0</v>
      </c>
      <c r="AG565">
        <f>MacroData!AJ565</f>
        <v>0</v>
      </c>
      <c r="AH565">
        <f>MacroData!AK565</f>
        <v>1</v>
      </c>
      <c r="AI565">
        <f>MacroData!AL565</f>
        <v>0</v>
      </c>
      <c r="AJ565">
        <f>MacroData!AM565</f>
        <v>0.25333335000000001</v>
      </c>
      <c r="AK565" t="str">
        <f>MacroData!AN565</f>
        <v>NA</v>
      </c>
      <c r="AL565" s="31">
        <f>GDP!C566+GDP!J566</f>
        <v>0</v>
      </c>
      <c r="AM565">
        <f>GDP!D566+GDP!K566</f>
        <v>0.11061</v>
      </c>
      <c r="AN565">
        <f>GDP!E566+GDP!L566</f>
        <v>0</v>
      </c>
      <c r="AO565">
        <f>GDP!F566+GDP!M566</f>
        <v>0.43946000000000002</v>
      </c>
      <c r="AP565">
        <f>GDP!G566+GDP!N566</f>
        <v>0</v>
      </c>
      <c r="AQ565">
        <f>GDP!H566+GDP!O566</f>
        <v>0</v>
      </c>
      <c r="AR565" s="7">
        <f>GDP!I566+GDP!P566</f>
        <v>0</v>
      </c>
      <c r="AS565">
        <f>GDP!AE566</f>
        <v>0</v>
      </c>
      <c r="AT565">
        <f>GDP!AF566</f>
        <v>0</v>
      </c>
      <c r="AU565">
        <f>GDP!AG566</f>
        <v>0</v>
      </c>
      <c r="AV565">
        <f>GDP!AH566</f>
        <v>0</v>
      </c>
      <c r="AW565">
        <f>GDP!AI566</f>
        <v>0</v>
      </c>
      <c r="AX565">
        <f>GDP!AJ566</f>
        <v>0</v>
      </c>
      <c r="AY565" s="7">
        <f>GDP!AK566</f>
        <v>0</v>
      </c>
      <c r="AZ565">
        <f>GDP!AS566</f>
        <v>0</v>
      </c>
      <c r="BA565">
        <f>GDP!AT566</f>
        <v>0</v>
      </c>
      <c r="BB565">
        <f>GDP!AU566</f>
        <v>0</v>
      </c>
      <c r="BC565">
        <f>GDP!AV566</f>
        <v>0</v>
      </c>
      <c r="BD565">
        <f>GDP!AW566</f>
        <v>0</v>
      </c>
      <c r="BE565">
        <f>GDP!AX566</f>
        <v>0</v>
      </c>
      <c r="BF565" s="7">
        <f>GDP!AY566</f>
        <v>0</v>
      </c>
      <c r="BG565">
        <f>GDP!AZ566</f>
        <v>0</v>
      </c>
      <c r="BH565">
        <f>GDP!BA566</f>
        <v>0</v>
      </c>
      <c r="BI565">
        <f>GDP!BB566</f>
        <v>0</v>
      </c>
      <c r="BJ565">
        <f>GDP!BC566</f>
        <v>0</v>
      </c>
      <c r="BK565">
        <f>GDP!BD566</f>
        <v>0</v>
      </c>
      <c r="BL565">
        <f>GDP!BE566</f>
        <v>0</v>
      </c>
      <c r="BM565" s="7">
        <f>GDP!BF566</f>
        <v>0</v>
      </c>
      <c r="BN565">
        <f>GDP!BG566+GDP!BN566+GDP!BU566</f>
        <v>0</v>
      </c>
      <c r="BO565">
        <f>GDP!BH566+GDP!BO566+GDP!BV566</f>
        <v>0</v>
      </c>
      <c r="BP565">
        <f>GDP!BI566+GDP!BP566+GDP!BW566</f>
        <v>0</v>
      </c>
      <c r="BQ565">
        <f>GDP!BJ566+GDP!BQ566+GDP!BX566</f>
        <v>0</v>
      </c>
      <c r="BR565">
        <f>GDP!BK566+GDP!BR566+GDP!BY566</f>
        <v>0</v>
      </c>
      <c r="BS565">
        <f>GDP!BL566+GDP!BS566+GDP!BZ566</f>
        <v>0</v>
      </c>
      <c r="BT565" s="7">
        <f>GDP!BM566+GDP!BT566+GDP!CA566</f>
        <v>0</v>
      </c>
      <c r="BU565">
        <f>GDP!CB566</f>
        <v>0</v>
      </c>
      <c r="BV565">
        <f>GDP!CC566</f>
        <v>0</v>
      </c>
      <c r="BW565">
        <f>GDP!CD566</f>
        <v>0</v>
      </c>
      <c r="BX565">
        <f>GDP!CE566</f>
        <v>0</v>
      </c>
      <c r="BY565">
        <f>GDP!CF566</f>
        <v>0</v>
      </c>
      <c r="BZ565">
        <f>GDP!CG566</f>
        <v>0</v>
      </c>
      <c r="CA565" s="7">
        <f>GDP!CH566</f>
        <v>0</v>
      </c>
      <c r="CB565">
        <f>GDP!CI566</f>
        <v>0</v>
      </c>
      <c r="CC565">
        <f>GDP!CJ566</f>
        <v>0</v>
      </c>
      <c r="CD565">
        <f>GDP!CK566</f>
        <v>0</v>
      </c>
      <c r="CE565">
        <f>GDP!CL566</f>
        <v>0</v>
      </c>
      <c r="CF565">
        <f>GDP!CM566</f>
        <v>0</v>
      </c>
      <c r="CG565">
        <f>GDP!CN566</f>
        <v>0</v>
      </c>
      <c r="CH565" s="7">
        <f>GDP!CO566</f>
        <v>0</v>
      </c>
      <c r="CI565">
        <f>GDP!CP566</f>
        <v>0</v>
      </c>
      <c r="CJ565">
        <f>GDP!CQ566</f>
        <v>0</v>
      </c>
      <c r="CK565">
        <f>GDP!CR566</f>
        <v>0</v>
      </c>
      <c r="CL565">
        <f>GDP!CS566</f>
        <v>0</v>
      </c>
      <c r="CM565">
        <f>GDP!CT566</f>
        <v>0</v>
      </c>
      <c r="CN565">
        <f>GDP!CU566</f>
        <v>0</v>
      </c>
      <c r="CO565">
        <f>GDP!CV566</f>
        <v>0</v>
      </c>
      <c r="CP565">
        <f>GDP!CW566</f>
        <v>0</v>
      </c>
      <c r="CQ565">
        <f>GDP!CX566</f>
        <v>0.11061</v>
      </c>
      <c r="CR565">
        <f>GDP!CY566</f>
        <v>0</v>
      </c>
      <c r="CS565">
        <f>GDP!CZ566</f>
        <v>0.43946000000000002</v>
      </c>
      <c r="CT565">
        <f>GDP!DA566</f>
        <v>0</v>
      </c>
      <c r="CU565">
        <f>GDP!DB566</f>
        <v>0</v>
      </c>
      <c r="CV565" s="7">
        <f>GDP!DC566</f>
        <v>0</v>
      </c>
      <c r="CW565">
        <f>GDP!DD566</f>
        <v>0</v>
      </c>
      <c r="CX565">
        <f>GDP!DE566</f>
        <v>0</v>
      </c>
      <c r="CY565">
        <f>GDP!DF566</f>
        <v>0</v>
      </c>
      <c r="CZ565">
        <f>GDP!DG566</f>
        <v>0</v>
      </c>
      <c r="DA565">
        <f>GDP!DH566</f>
        <v>0</v>
      </c>
      <c r="DB565">
        <f>GDP!DI566</f>
        <v>0</v>
      </c>
      <c r="DC565" s="7">
        <f>GDP!DJ566</f>
        <v>0</v>
      </c>
      <c r="DD565">
        <f>GDP!DU566</f>
        <v>0.55007000000000006</v>
      </c>
      <c r="DE565">
        <f>GDP!DV566</f>
        <v>0</v>
      </c>
      <c r="DF565">
        <f>GDP!DW566</f>
        <v>0</v>
      </c>
      <c r="DG565">
        <f>GDP!EF566</f>
        <v>1</v>
      </c>
      <c r="DH565">
        <f>GDP!EG566</f>
        <v>0</v>
      </c>
      <c r="DI565">
        <f>GDP!EH566</f>
        <v>0</v>
      </c>
      <c r="DJ565">
        <f>GDP!EI566</f>
        <v>0</v>
      </c>
      <c r="DK565">
        <f>GDP!EJ566</f>
        <v>0</v>
      </c>
      <c r="DL565">
        <v>57.52</v>
      </c>
      <c r="DM565" s="84">
        <v>57.520400000000002</v>
      </c>
      <c r="DN565">
        <v>57.532027994880004</v>
      </c>
      <c r="DO565">
        <v>30.6</v>
      </c>
      <c r="DP565">
        <v>4.0326161240999996</v>
      </c>
      <c r="DQ565">
        <v>5.8922600182999965</v>
      </c>
      <c r="DR565">
        <v>1.8596438941999969</v>
      </c>
      <c r="DS565">
        <v>37.529342703799998</v>
      </c>
      <c r="DT565">
        <v>31.637082685500001</v>
      </c>
      <c r="DU565">
        <v>775000000</v>
      </c>
      <c r="DV565">
        <v>150600000000</v>
      </c>
      <c r="DW565">
        <f t="shared" si="40"/>
        <v>1.6884071784537456E-2</v>
      </c>
      <c r="DX565">
        <f t="shared" si="41"/>
        <v>3.2809564009694725</v>
      </c>
      <c r="DY565">
        <f t="shared" si="42"/>
        <v>-3.264072329184935</v>
      </c>
      <c r="DZ565">
        <v>1358368750000</v>
      </c>
      <c r="EA565">
        <f t="shared" si="43"/>
        <v>29.593284496609567</v>
      </c>
      <c r="EB565">
        <v>238084000000</v>
      </c>
      <c r="EC565">
        <v>736382750000</v>
      </c>
      <c r="ED565">
        <f t="shared" si="44"/>
        <v>7.4527734663695098</v>
      </c>
    </row>
    <row r="566" spans="1:134" x14ac:dyDescent="0.35">
      <c r="A566" t="s">
        <v>158</v>
      </c>
      <c r="B566" s="7">
        <v>1987</v>
      </c>
      <c r="C566">
        <f>MacroData!D566</f>
        <v>4870.2250000000004</v>
      </c>
      <c r="D566">
        <f>MacroData!E566</f>
        <v>100.53100000000001</v>
      </c>
      <c r="E566">
        <f>MacroData!F566</f>
        <v>100.89</v>
      </c>
      <c r="F566">
        <f>MacroData!G566</f>
        <v>2886114300000</v>
      </c>
      <c r="G566">
        <f>MacroData!H566</f>
        <v>4848181536701.5</v>
      </c>
      <c r="H566">
        <f>MacroData!I566</f>
        <v>4870225000000</v>
      </c>
      <c r="I566">
        <f>MacroData!J566</f>
        <v>8132600000000</v>
      </c>
      <c r="J566">
        <f>MacroData!K566</f>
        <v>7.1150000000000002</v>
      </c>
      <c r="K566">
        <f>MacroData!L566</f>
        <v>8.3840000000000003</v>
      </c>
      <c r="L566">
        <f>MacroData!M566</f>
        <v>5944.337890625</v>
      </c>
      <c r="M566">
        <f>MacroData!N566</f>
        <v>1808.3013916015625</v>
      </c>
      <c r="N566">
        <f>MacroData!O566</f>
        <v>242288900</v>
      </c>
      <c r="O566">
        <f>MacroData!P566</f>
        <v>-144774999999.99997</v>
      </c>
      <c r="P566">
        <f>MacroData!Q566</f>
        <v>-208025000000</v>
      </c>
      <c r="Q566">
        <f>MacroData!R566</f>
        <v>1543683362119.79</v>
      </c>
      <c r="R566">
        <f>MacroData!S566</f>
        <v>8340625000000</v>
      </c>
      <c r="S566">
        <f>MacroData!T566</f>
        <v>1164679266966.729</v>
      </c>
      <c r="T566">
        <f>MacroData!U566</f>
        <v>5183625000000</v>
      </c>
      <c r="U566">
        <f>MacroData!V566</f>
        <v>6.1859999999999999</v>
      </c>
      <c r="V566">
        <f>MacroData!W566</f>
        <v>385.35</v>
      </c>
      <c r="W566">
        <f>MacroData!X566</f>
        <v>67.073999999999998</v>
      </c>
      <c r="X566">
        <f>MacroData!Y566</f>
        <v>4782447735681.4199</v>
      </c>
      <c r="Y566">
        <f>MacroData!Z566</f>
        <v>3097000000000</v>
      </c>
      <c r="Z566">
        <f>MacroData!AA566</f>
        <v>1567473000000</v>
      </c>
      <c r="AA566">
        <f>MacroData!AB566</f>
        <v>204473000000</v>
      </c>
      <c r="AB566">
        <f>MacroData!AC566</f>
        <v>452175000000</v>
      </c>
      <c r="AC566">
        <f>MacroData!AD566</f>
        <v>1692378716136.6699</v>
      </c>
      <c r="AD566">
        <f>MacroData!AE566</f>
        <v>379004095153.06097</v>
      </c>
      <c r="AE566">
        <f>MacroData!AH566</f>
        <v>0</v>
      </c>
      <c r="AF566">
        <f>MacroData!AI566</f>
        <v>0</v>
      </c>
      <c r="AG566">
        <f>MacroData!AJ566</f>
        <v>0</v>
      </c>
      <c r="AH566">
        <f>MacroData!AK566</f>
        <v>1</v>
      </c>
      <c r="AI566">
        <f>MacroData!AL566</f>
        <v>0</v>
      </c>
      <c r="AJ566">
        <f>MacroData!AM566</f>
        <v>0.25333335000000001</v>
      </c>
      <c r="AK566" t="str">
        <f>MacroData!AN566</f>
        <v>NA</v>
      </c>
      <c r="AL566" s="31">
        <f>GDP!C567+GDP!J567</f>
        <v>0</v>
      </c>
      <c r="AM566">
        <f>GDP!D567+GDP!K567</f>
        <v>0</v>
      </c>
      <c r="AN566">
        <f>GDP!E567+GDP!L567</f>
        <v>0.28260000000000002</v>
      </c>
      <c r="AO566">
        <f>GDP!F567+GDP!M567</f>
        <v>0</v>
      </c>
      <c r="AP566">
        <f>GDP!G567+GDP!N567</f>
        <v>0</v>
      </c>
      <c r="AQ566">
        <f>GDP!H567+GDP!O567</f>
        <v>0</v>
      </c>
      <c r="AR566" s="7">
        <f>GDP!I567+GDP!P567</f>
        <v>0</v>
      </c>
      <c r="AS566">
        <f>GDP!AE567</f>
        <v>0</v>
      </c>
      <c r="AT566">
        <f>GDP!AF567</f>
        <v>0</v>
      </c>
      <c r="AU566">
        <f>GDP!AG567</f>
        <v>0</v>
      </c>
      <c r="AV566">
        <f>GDP!AH567</f>
        <v>0</v>
      </c>
      <c r="AW566">
        <f>GDP!AI567</f>
        <v>0</v>
      </c>
      <c r="AX566">
        <f>GDP!AJ567</f>
        <v>0</v>
      </c>
      <c r="AY566" s="7">
        <f>GDP!AK567</f>
        <v>0</v>
      </c>
      <c r="AZ566">
        <f>GDP!AS567</f>
        <v>0</v>
      </c>
      <c r="BA566">
        <f>GDP!AT567</f>
        <v>0</v>
      </c>
      <c r="BB566">
        <f>GDP!AU567</f>
        <v>0</v>
      </c>
      <c r="BC566">
        <f>GDP!AV567</f>
        <v>0</v>
      </c>
      <c r="BD566">
        <f>GDP!AW567</f>
        <v>0</v>
      </c>
      <c r="BE566">
        <f>GDP!AX567</f>
        <v>0</v>
      </c>
      <c r="BF566" s="7">
        <f>GDP!AY567</f>
        <v>0</v>
      </c>
      <c r="BG566">
        <f>GDP!AZ567</f>
        <v>0</v>
      </c>
      <c r="BH566">
        <f>GDP!BA567</f>
        <v>0</v>
      </c>
      <c r="BI566">
        <f>GDP!BB567</f>
        <v>0</v>
      </c>
      <c r="BJ566">
        <f>GDP!BC567</f>
        <v>0</v>
      </c>
      <c r="BK566">
        <f>GDP!BD567</f>
        <v>0</v>
      </c>
      <c r="BL566">
        <f>GDP!BE567</f>
        <v>0</v>
      </c>
      <c r="BM566" s="7">
        <f>GDP!BF567</f>
        <v>0</v>
      </c>
      <c r="BN566">
        <f>GDP!BG567+GDP!BN567+GDP!BU567</f>
        <v>0</v>
      </c>
      <c r="BO566">
        <f>GDP!BH567+GDP!BO567+GDP!BV567</f>
        <v>0</v>
      </c>
      <c r="BP566">
        <f>GDP!BI567+GDP!BP567+GDP!BW567</f>
        <v>0</v>
      </c>
      <c r="BQ566">
        <f>GDP!BJ567+GDP!BQ567+GDP!BX567</f>
        <v>0</v>
      </c>
      <c r="BR566">
        <f>GDP!BK567+GDP!BR567+GDP!BY567</f>
        <v>0</v>
      </c>
      <c r="BS566">
        <f>GDP!BL567+GDP!BS567+GDP!BZ567</f>
        <v>0</v>
      </c>
      <c r="BT566" s="7">
        <f>GDP!BM567+GDP!BT567+GDP!CA567</f>
        <v>0</v>
      </c>
      <c r="BU566">
        <f>GDP!CB567</f>
        <v>0</v>
      </c>
      <c r="BV566">
        <f>GDP!CC567</f>
        <v>0</v>
      </c>
      <c r="BW566">
        <f>GDP!CD567</f>
        <v>0</v>
      </c>
      <c r="BX566">
        <f>GDP!CE567</f>
        <v>0</v>
      </c>
      <c r="BY566">
        <f>GDP!CF567</f>
        <v>0</v>
      </c>
      <c r="BZ566">
        <f>GDP!CG567</f>
        <v>0</v>
      </c>
      <c r="CA566" s="7">
        <f>GDP!CH567</f>
        <v>0</v>
      </c>
      <c r="CB566">
        <f>GDP!CI567</f>
        <v>0</v>
      </c>
      <c r="CC566">
        <f>GDP!CJ567</f>
        <v>0</v>
      </c>
      <c r="CD566">
        <f>GDP!CK567</f>
        <v>0</v>
      </c>
      <c r="CE566">
        <f>GDP!CL567</f>
        <v>0</v>
      </c>
      <c r="CF566">
        <f>GDP!CM567</f>
        <v>0</v>
      </c>
      <c r="CG566">
        <f>GDP!CN567</f>
        <v>0</v>
      </c>
      <c r="CH566" s="7">
        <f>GDP!CO567</f>
        <v>0</v>
      </c>
      <c r="CI566">
        <f>GDP!CP567</f>
        <v>0</v>
      </c>
      <c r="CJ566">
        <f>GDP!CQ567</f>
        <v>0</v>
      </c>
      <c r="CK566">
        <f>GDP!CR567</f>
        <v>0</v>
      </c>
      <c r="CL566">
        <f>GDP!CS567</f>
        <v>0</v>
      </c>
      <c r="CM566">
        <f>GDP!CT567</f>
        <v>0</v>
      </c>
      <c r="CN566">
        <f>GDP!CU567</f>
        <v>0</v>
      </c>
      <c r="CO566">
        <f>GDP!CV567</f>
        <v>0</v>
      </c>
      <c r="CP566">
        <f>GDP!CW567</f>
        <v>0</v>
      </c>
      <c r="CQ566">
        <f>GDP!CX567</f>
        <v>0</v>
      </c>
      <c r="CR566">
        <f>GDP!CY567</f>
        <v>0.28260000000000002</v>
      </c>
      <c r="CS566">
        <f>GDP!CZ567</f>
        <v>0</v>
      </c>
      <c r="CT566">
        <f>GDP!DA567</f>
        <v>0</v>
      </c>
      <c r="CU566">
        <f>GDP!DB567</f>
        <v>0</v>
      </c>
      <c r="CV566" s="7">
        <f>GDP!DC567</f>
        <v>0</v>
      </c>
      <c r="CW566">
        <f>GDP!DD567</f>
        <v>0</v>
      </c>
      <c r="CX566">
        <f>GDP!DE567</f>
        <v>0</v>
      </c>
      <c r="CY566">
        <f>GDP!DF567</f>
        <v>0</v>
      </c>
      <c r="CZ566">
        <f>GDP!DG567</f>
        <v>0</v>
      </c>
      <c r="DA566">
        <f>GDP!DH567</f>
        <v>0</v>
      </c>
      <c r="DB566">
        <f>GDP!DI567</f>
        <v>0</v>
      </c>
      <c r="DC566" s="7">
        <f>GDP!DJ567</f>
        <v>0</v>
      </c>
      <c r="DD566">
        <f>GDP!DU567</f>
        <v>0.28260000000000002</v>
      </c>
      <c r="DE566">
        <f>GDP!DV567</f>
        <v>0</v>
      </c>
      <c r="DF566">
        <f>GDP!DW567</f>
        <v>1</v>
      </c>
      <c r="DG566">
        <f>GDP!EF567</f>
        <v>1</v>
      </c>
      <c r="DH566">
        <f>GDP!EG567</f>
        <v>0</v>
      </c>
      <c r="DI566">
        <f>GDP!EH567</f>
        <v>0</v>
      </c>
      <c r="DJ566">
        <f>GDP!EI567</f>
        <v>0</v>
      </c>
      <c r="DK566">
        <f>GDP!EJ567</f>
        <v>0</v>
      </c>
      <c r="DL566">
        <v>59.28</v>
      </c>
      <c r="DM566" s="84">
        <v>59.275500000000001</v>
      </c>
      <c r="DN566">
        <v>59.283277466647</v>
      </c>
      <c r="DO566">
        <v>22</v>
      </c>
      <c r="DP566">
        <v>4.091629588</v>
      </c>
      <c r="DQ566">
        <v>4.8741973470999937</v>
      </c>
      <c r="DR566">
        <v>0.78256775909999376</v>
      </c>
      <c r="DS566">
        <v>37.276889444699997</v>
      </c>
      <c r="DT566">
        <v>32.402692097600003</v>
      </c>
      <c r="DU566">
        <v>3875000000</v>
      </c>
      <c r="DV566">
        <v>161650000000</v>
      </c>
      <c r="DW566">
        <f t="shared" si="40"/>
        <v>7.9565112494802595E-2</v>
      </c>
      <c r="DX566">
        <f t="shared" si="41"/>
        <v>3.3191484992993141</v>
      </c>
      <c r="DY566">
        <f t="shared" si="42"/>
        <v>-3.2395833868045116</v>
      </c>
      <c r="DZ566">
        <v>1432757750000</v>
      </c>
      <c r="EA566">
        <f t="shared" si="43"/>
        <v>29.418717821045231</v>
      </c>
      <c r="EB566">
        <v>254640500000</v>
      </c>
      <c r="EC566">
        <v>776119750000</v>
      </c>
      <c r="ED566">
        <f t="shared" si="44"/>
        <v>7.111916145845111</v>
      </c>
    </row>
    <row r="567" spans="1:134" x14ac:dyDescent="0.35">
      <c r="A567" t="s">
        <v>158</v>
      </c>
      <c r="B567" s="7">
        <v>1988</v>
      </c>
      <c r="C567">
        <f>MacroData!D567</f>
        <v>5252.625</v>
      </c>
      <c r="D567">
        <f>MacroData!E567</f>
        <v>100.889</v>
      </c>
      <c r="E567">
        <f>MacroData!F567</f>
        <v>100.67400000000001</v>
      </c>
      <c r="F567">
        <f>MacroData!G567</f>
        <v>3093888900000</v>
      </c>
      <c r="G567">
        <f>MacroData!H567</f>
        <v>5193073769638.8701</v>
      </c>
      <c r="H567">
        <f>MacroData!I567</f>
        <v>5252625000000</v>
      </c>
      <c r="I567">
        <f>MacroData!J567</f>
        <v>8474500000000</v>
      </c>
      <c r="J567">
        <f>MacroData!K567</f>
        <v>7.9039999999999999</v>
      </c>
      <c r="K567">
        <f>MacroData!L567</f>
        <v>8.8460000000000001</v>
      </c>
      <c r="L567">
        <f>MacroData!M567</f>
        <v>6180.904296875</v>
      </c>
      <c r="M567">
        <f>MacroData!N567</f>
        <v>1825.1844482421875</v>
      </c>
      <c r="N567">
        <f>MacroData!O567</f>
        <v>244499000</v>
      </c>
      <c r="O567">
        <f>MacroData!P567</f>
        <v>-109375000000.00002</v>
      </c>
      <c r="P567">
        <f>MacroData!Q567</f>
        <v>-153450000000</v>
      </c>
      <c r="Q567">
        <f>MacroData!R567</f>
        <v>1582883340410.8501</v>
      </c>
      <c r="R567">
        <f>MacroData!S567</f>
        <v>8627950000000</v>
      </c>
      <c r="S567">
        <f>MacroData!T567</f>
        <v>1206005437604.728</v>
      </c>
      <c r="T567">
        <f>MacroData!U567</f>
        <v>5400475000000</v>
      </c>
      <c r="U567">
        <f>MacroData!V567</f>
        <v>5.5039999999999996</v>
      </c>
      <c r="V567">
        <f>MacroData!W567</f>
        <v>443.92</v>
      </c>
      <c r="W567">
        <f>MacroData!X567</f>
        <v>65.701999999999998</v>
      </c>
      <c r="X567">
        <f>MacroData!Y567</f>
        <v>4982495325044.1797</v>
      </c>
      <c r="Y567">
        <f>MacroData!Z567</f>
        <v>3350050000000</v>
      </c>
      <c r="Z567">
        <f>MacroData!AA567</f>
        <v>1681750000000</v>
      </c>
      <c r="AA567">
        <f>MacroData!AB567</f>
        <v>217950000000</v>
      </c>
      <c r="AB567">
        <f>MacroData!AC567</f>
        <v>481425000000</v>
      </c>
      <c r="AC567">
        <f>MacroData!AD567</f>
        <v>1721208348566.1499</v>
      </c>
      <c r="AD567">
        <f>MacroData!AE567</f>
        <v>376877902806.12201</v>
      </c>
      <c r="AE567">
        <f>MacroData!AH567</f>
        <v>0</v>
      </c>
      <c r="AF567">
        <f>MacroData!AI567</f>
        <v>0</v>
      </c>
      <c r="AG567">
        <f>MacroData!AJ567</f>
        <v>0</v>
      </c>
      <c r="AH567">
        <f>MacroData!AK567</f>
        <v>1</v>
      </c>
      <c r="AI567">
        <f>MacroData!AL567</f>
        <v>0</v>
      </c>
      <c r="AJ567">
        <f>MacroData!AM567</f>
        <v>0.25333335000000001</v>
      </c>
      <c r="AK567" t="str">
        <f>MacroData!AN567</f>
        <v>NA</v>
      </c>
      <c r="AL567" s="31">
        <f>GDP!C568+GDP!J568</f>
        <v>0.17041999999999999</v>
      </c>
      <c r="AM567">
        <f>GDP!D568+GDP!K568</f>
        <v>0.28260000000000002</v>
      </c>
      <c r="AN567">
        <f>GDP!E568+GDP!L568</f>
        <v>0</v>
      </c>
      <c r="AO567">
        <f>GDP!F568+GDP!M568</f>
        <v>0</v>
      </c>
      <c r="AP567">
        <f>GDP!G568+GDP!N568</f>
        <v>0</v>
      </c>
      <c r="AQ567">
        <f>GDP!H568+GDP!O568</f>
        <v>0</v>
      </c>
      <c r="AR567" s="7">
        <f>GDP!I568+GDP!P568</f>
        <v>0</v>
      </c>
      <c r="AS567">
        <f>GDP!AE568</f>
        <v>1.643E-2</v>
      </c>
      <c r="AT567">
        <f>GDP!AF568</f>
        <v>0</v>
      </c>
      <c r="AU567">
        <f>GDP!AG568</f>
        <v>0</v>
      </c>
      <c r="AV567">
        <f>GDP!AH568</f>
        <v>0</v>
      </c>
      <c r="AW567">
        <f>GDP!AI568</f>
        <v>0</v>
      </c>
      <c r="AX567">
        <f>GDP!AJ568</f>
        <v>0</v>
      </c>
      <c r="AY567" s="7">
        <f>GDP!AK568</f>
        <v>0</v>
      </c>
      <c r="AZ567">
        <f>GDP!AS568</f>
        <v>5.1330000000000001E-2</v>
      </c>
      <c r="BA567">
        <f>GDP!AT568</f>
        <v>0</v>
      </c>
      <c r="BB567">
        <f>GDP!AU568</f>
        <v>0</v>
      </c>
      <c r="BC567">
        <f>GDP!AV568</f>
        <v>0</v>
      </c>
      <c r="BD567">
        <f>GDP!AW568</f>
        <v>0</v>
      </c>
      <c r="BE567">
        <f>GDP!AX568</f>
        <v>0</v>
      </c>
      <c r="BF567" s="7">
        <f>GDP!AY568</f>
        <v>0</v>
      </c>
      <c r="BG567">
        <f>GDP!AZ568</f>
        <v>0</v>
      </c>
      <c r="BH567">
        <f>GDP!BA568</f>
        <v>0</v>
      </c>
      <c r="BI567">
        <f>GDP!BB568</f>
        <v>0</v>
      </c>
      <c r="BJ567">
        <f>GDP!BC568</f>
        <v>0</v>
      </c>
      <c r="BK567">
        <f>GDP!BD568</f>
        <v>0</v>
      </c>
      <c r="BL567">
        <f>GDP!BE568</f>
        <v>0</v>
      </c>
      <c r="BM567" s="7">
        <f>GDP!BF568</f>
        <v>0</v>
      </c>
      <c r="BN567">
        <f>GDP!BG568+GDP!BN568+GDP!BU568</f>
        <v>0.10471999999999999</v>
      </c>
      <c r="BO567">
        <f>GDP!BH568+GDP!BO568+GDP!BV568</f>
        <v>0</v>
      </c>
      <c r="BP567">
        <f>GDP!BI568+GDP!BP568+GDP!BW568</f>
        <v>0</v>
      </c>
      <c r="BQ567">
        <f>GDP!BJ568+GDP!BQ568+GDP!BX568</f>
        <v>0</v>
      </c>
      <c r="BR567">
        <f>GDP!BK568+GDP!BR568+GDP!BY568</f>
        <v>0</v>
      </c>
      <c r="BS567">
        <f>GDP!BL568+GDP!BS568+GDP!BZ568</f>
        <v>0</v>
      </c>
      <c r="BT567" s="7">
        <f>GDP!BM568+GDP!BT568+GDP!CA568</f>
        <v>0</v>
      </c>
      <c r="BU567">
        <f>GDP!CB568</f>
        <v>0.11704000000000001</v>
      </c>
      <c r="BV567">
        <f>GDP!CC568</f>
        <v>0</v>
      </c>
      <c r="BW567">
        <f>GDP!CD568</f>
        <v>0</v>
      </c>
      <c r="BX567">
        <f>GDP!CE568</f>
        <v>0</v>
      </c>
      <c r="BY567">
        <f>GDP!CF568</f>
        <v>0</v>
      </c>
      <c r="BZ567">
        <f>GDP!CG568</f>
        <v>0</v>
      </c>
      <c r="CA567" s="7">
        <f>GDP!CH568</f>
        <v>0</v>
      </c>
      <c r="CB567">
        <f>GDP!CI568</f>
        <v>0</v>
      </c>
      <c r="CC567">
        <f>GDP!CJ568</f>
        <v>0</v>
      </c>
      <c r="CD567">
        <f>GDP!CK568</f>
        <v>0</v>
      </c>
      <c r="CE567">
        <f>GDP!CL568</f>
        <v>0</v>
      </c>
      <c r="CF567">
        <f>GDP!CM568</f>
        <v>0</v>
      </c>
      <c r="CG567">
        <f>GDP!CN568</f>
        <v>0</v>
      </c>
      <c r="CH567" s="7">
        <f>GDP!CO568</f>
        <v>0</v>
      </c>
      <c r="CI567">
        <f>GDP!CP568</f>
        <v>5.1330000000000001E-2</v>
      </c>
      <c r="CJ567">
        <f>GDP!CQ568</f>
        <v>0</v>
      </c>
      <c r="CK567">
        <f>GDP!CR568</f>
        <v>0</v>
      </c>
      <c r="CL567">
        <f>GDP!CS568</f>
        <v>0</v>
      </c>
      <c r="CM567">
        <f>GDP!CT568</f>
        <v>0</v>
      </c>
      <c r="CN567">
        <f>GDP!CU568</f>
        <v>0</v>
      </c>
      <c r="CO567">
        <f>GDP!CV568</f>
        <v>0</v>
      </c>
      <c r="CP567">
        <f>GDP!CW568</f>
        <v>0.23818</v>
      </c>
      <c r="CQ567">
        <f>GDP!CX568</f>
        <v>0.28260000000000002</v>
      </c>
      <c r="CR567">
        <f>GDP!CY568</f>
        <v>0</v>
      </c>
      <c r="CS567">
        <f>GDP!CZ568</f>
        <v>0</v>
      </c>
      <c r="CT567">
        <f>GDP!DA568</f>
        <v>0</v>
      </c>
      <c r="CU567">
        <f>GDP!DB568</f>
        <v>0</v>
      </c>
      <c r="CV567" s="7">
        <f>GDP!DC568</f>
        <v>0</v>
      </c>
      <c r="CW567">
        <f>GDP!DD568</f>
        <v>0.27309</v>
      </c>
      <c r="CX567">
        <f>GDP!DE568</f>
        <v>0</v>
      </c>
      <c r="CY567">
        <f>GDP!DF568</f>
        <v>0</v>
      </c>
      <c r="CZ567">
        <f>GDP!DG568</f>
        <v>0</v>
      </c>
      <c r="DA567">
        <f>GDP!DH568</f>
        <v>0</v>
      </c>
      <c r="DB567">
        <f>GDP!DI568</f>
        <v>0</v>
      </c>
      <c r="DC567" s="7">
        <f>GDP!DJ568</f>
        <v>0</v>
      </c>
      <c r="DD567">
        <f>GDP!DU568</f>
        <v>0.52078000000000002</v>
      </c>
      <c r="DE567">
        <f>GDP!DV568</f>
        <v>0.27309</v>
      </c>
      <c r="DF567">
        <f>GDP!DW568</f>
        <v>1</v>
      </c>
      <c r="DG567">
        <f>GDP!EF568</f>
        <v>1</v>
      </c>
      <c r="DH567">
        <f>GDP!EG568</f>
        <v>0</v>
      </c>
      <c r="DI567">
        <f>GDP!EH568</f>
        <v>0</v>
      </c>
      <c r="DJ567">
        <f>GDP!EI568</f>
        <v>0</v>
      </c>
      <c r="DK567">
        <f>GDP!EJ568</f>
        <v>0</v>
      </c>
      <c r="DL567">
        <v>60.15</v>
      </c>
      <c r="DM567" s="84">
        <v>60.146500000000003</v>
      </c>
      <c r="DN567">
        <v>60.152133457081</v>
      </c>
      <c r="DO567">
        <v>64.400000000000006</v>
      </c>
      <c r="DP567">
        <v>4.0313897975000001</v>
      </c>
      <c r="DQ567">
        <v>4.1464987945999994</v>
      </c>
      <c r="DR567">
        <v>0.11510899709999922</v>
      </c>
      <c r="DS567">
        <v>36.376979894999998</v>
      </c>
      <c r="DT567">
        <v>32.230481100399999</v>
      </c>
      <c r="DU567">
        <v>4300000000</v>
      </c>
      <c r="DV567">
        <v>174125000000</v>
      </c>
      <c r="DW567">
        <f t="shared" si="40"/>
        <v>8.1863829989767017E-2</v>
      </c>
      <c r="DX567">
        <f t="shared" si="41"/>
        <v>3.3150091620856239</v>
      </c>
      <c r="DY567">
        <f t="shared" si="42"/>
        <v>-3.233145332095857</v>
      </c>
      <c r="DZ567">
        <v>1519188500000</v>
      </c>
      <c r="EA567">
        <f t="shared" si="43"/>
        <v>28.922462578234693</v>
      </c>
      <c r="EB567">
        <v>258395000000</v>
      </c>
      <c r="EC567">
        <v>819773500000</v>
      </c>
      <c r="ED567">
        <f t="shared" si="44"/>
        <v>6.8002141072043054</v>
      </c>
    </row>
    <row r="568" spans="1:134" x14ac:dyDescent="0.35">
      <c r="A568" t="s">
        <v>158</v>
      </c>
      <c r="B568" s="7">
        <v>1989</v>
      </c>
      <c r="C568">
        <f>MacroData!D568</f>
        <v>5657.7000000000007</v>
      </c>
      <c r="D568">
        <f>MacroData!E568</f>
        <v>100.753</v>
      </c>
      <c r="E568">
        <f>MacroData!F568</f>
        <v>99.116</v>
      </c>
      <c r="F568">
        <f>MacroData!G568</f>
        <v>3369804800000</v>
      </c>
      <c r="G568">
        <f>MacroData!H568</f>
        <v>5580453961793.2998</v>
      </c>
      <c r="H568">
        <f>MacroData!I568</f>
        <v>5657700000000</v>
      </c>
      <c r="I568">
        <f>MacroData!J568</f>
        <v>8786375000000</v>
      </c>
      <c r="J568">
        <f>MacroData!K568</f>
        <v>9.2509999999999994</v>
      </c>
      <c r="K568">
        <f>MacroData!L568</f>
        <v>8.4979999999999993</v>
      </c>
      <c r="L568">
        <f>MacroData!M568</f>
        <v>6317.22314453125</v>
      </c>
      <c r="M568">
        <f>MacroData!N568</f>
        <v>1836.432373046875</v>
      </c>
      <c r="N568">
        <f>MacroData!O568</f>
        <v>246819200</v>
      </c>
      <c r="O568">
        <f>MacroData!P568</f>
        <v>-86775000000</v>
      </c>
      <c r="P568">
        <f>MacroData!Q568</f>
        <v>-96425000000</v>
      </c>
      <c r="Q568">
        <f>MacroData!R568</f>
        <v>1633397429810.04</v>
      </c>
      <c r="R568">
        <f>MacroData!S568</f>
        <v>8882800000000</v>
      </c>
      <c r="S568">
        <f>MacroData!T568</f>
        <v>1241531437973.3052</v>
      </c>
      <c r="T568">
        <f>MacroData!U568</f>
        <v>5558075000000</v>
      </c>
      <c r="U568">
        <f>MacroData!V568</f>
        <v>5.2670000000000003</v>
      </c>
      <c r="V568">
        <f>MacroData!W568</f>
        <v>582.78</v>
      </c>
      <c r="W568">
        <f>MacroData!X568</f>
        <v>70.534000000000006</v>
      </c>
      <c r="X568">
        <f>MacroData!Y568</f>
        <v>5127909934288.5596</v>
      </c>
      <c r="Y568">
        <f>MacroData!Z568</f>
        <v>3594500000000</v>
      </c>
      <c r="Z568">
        <f>MacroData!AA568</f>
        <v>1823595000000</v>
      </c>
      <c r="AA568">
        <f>MacroData!AB568</f>
        <v>233120000000</v>
      </c>
      <c r="AB568">
        <f>MacroData!AC568</f>
        <v>526175000000</v>
      </c>
      <c r="AC568">
        <f>MacroData!AD568</f>
        <v>1760498590167.6101</v>
      </c>
      <c r="AD568">
        <f>MacroData!AE568</f>
        <v>391865991836.73499</v>
      </c>
      <c r="AE568">
        <f>MacroData!AH568</f>
        <v>0</v>
      </c>
      <c r="AF568">
        <f>MacroData!AI568</f>
        <v>0</v>
      </c>
      <c r="AG568">
        <f>MacroData!AJ568</f>
        <v>1</v>
      </c>
      <c r="AH568">
        <f>MacroData!AK568</f>
        <v>1</v>
      </c>
      <c r="AI568">
        <f>MacroData!AL568</f>
        <v>0</v>
      </c>
      <c r="AJ568">
        <f>MacroData!AM568</f>
        <v>0.25333335000000001</v>
      </c>
      <c r="AK568" t="str">
        <f>MacroData!AN568</f>
        <v>NA</v>
      </c>
      <c r="AL568" s="31">
        <f>GDP!C569+GDP!J569</f>
        <v>0</v>
      </c>
      <c r="AM568">
        <f>GDP!D569+GDP!K569</f>
        <v>0</v>
      </c>
      <c r="AN568">
        <f>GDP!E569+GDP!L569</f>
        <v>0</v>
      </c>
      <c r="AO568">
        <f>GDP!F569+GDP!M569</f>
        <v>0</v>
      </c>
      <c r="AP568">
        <f>GDP!G569+GDP!N569</f>
        <v>0</v>
      </c>
      <c r="AQ568">
        <f>GDP!H569+GDP!O569</f>
        <v>0</v>
      </c>
      <c r="AR568" s="7">
        <f>GDP!I569+GDP!P569</f>
        <v>0</v>
      </c>
      <c r="AS568">
        <f>GDP!AE569</f>
        <v>0</v>
      </c>
      <c r="AT568">
        <f>GDP!AF569</f>
        <v>0</v>
      </c>
      <c r="AU568">
        <f>GDP!AG569</f>
        <v>0</v>
      </c>
      <c r="AV568">
        <f>GDP!AH569</f>
        <v>0</v>
      </c>
      <c r="AW568">
        <f>GDP!AI569</f>
        <v>0</v>
      </c>
      <c r="AX568">
        <f>GDP!AJ569</f>
        <v>0</v>
      </c>
      <c r="AY568" s="7">
        <f>GDP!AK569</f>
        <v>0</v>
      </c>
      <c r="AZ568">
        <f>GDP!AS569</f>
        <v>0</v>
      </c>
      <c r="BA568">
        <f>GDP!AT569</f>
        <v>0</v>
      </c>
      <c r="BB568">
        <f>GDP!AU569</f>
        <v>0</v>
      </c>
      <c r="BC568">
        <f>GDP!AV569</f>
        <v>0</v>
      </c>
      <c r="BD568">
        <f>GDP!AW569</f>
        <v>0</v>
      </c>
      <c r="BE568">
        <f>GDP!AX569</f>
        <v>0</v>
      </c>
      <c r="BF568" s="7">
        <f>GDP!AY569</f>
        <v>0</v>
      </c>
      <c r="BG568">
        <f>GDP!AZ569</f>
        <v>0</v>
      </c>
      <c r="BH568">
        <f>GDP!BA569</f>
        <v>0</v>
      </c>
      <c r="BI568">
        <f>GDP!BB569</f>
        <v>0</v>
      </c>
      <c r="BJ568">
        <f>GDP!BC569</f>
        <v>0</v>
      </c>
      <c r="BK568">
        <f>GDP!BD569</f>
        <v>0</v>
      </c>
      <c r="BL568">
        <f>GDP!BE569</f>
        <v>0</v>
      </c>
      <c r="BM568" s="7">
        <f>GDP!BF569</f>
        <v>0</v>
      </c>
      <c r="BN568">
        <f>GDP!BG569+GDP!BN569+GDP!BU569</f>
        <v>0</v>
      </c>
      <c r="BO568">
        <f>GDP!BH569+GDP!BO569+GDP!BV569</f>
        <v>0</v>
      </c>
      <c r="BP568">
        <f>GDP!BI569+GDP!BP569+GDP!BW569</f>
        <v>0</v>
      </c>
      <c r="BQ568">
        <f>GDP!BJ569+GDP!BQ569+GDP!BX569</f>
        <v>0</v>
      </c>
      <c r="BR568">
        <f>GDP!BK569+GDP!BR569+GDP!BY569</f>
        <v>0</v>
      </c>
      <c r="BS568">
        <f>GDP!BL569+GDP!BS569+GDP!BZ569</f>
        <v>0</v>
      </c>
      <c r="BT568" s="7">
        <f>GDP!BM569+GDP!BT569+GDP!CA569</f>
        <v>0</v>
      </c>
      <c r="BU568">
        <f>GDP!CB569</f>
        <v>0</v>
      </c>
      <c r="BV568">
        <f>GDP!CC569</f>
        <v>0</v>
      </c>
      <c r="BW568">
        <f>GDP!CD569</f>
        <v>0</v>
      </c>
      <c r="BX568">
        <f>GDP!CE569</f>
        <v>0</v>
      </c>
      <c r="BY568">
        <f>GDP!CF569</f>
        <v>0</v>
      </c>
      <c r="BZ568">
        <f>GDP!CG569</f>
        <v>0</v>
      </c>
      <c r="CA568" s="7">
        <f>GDP!CH569</f>
        <v>0</v>
      </c>
      <c r="CB568">
        <f>GDP!CI569</f>
        <v>0</v>
      </c>
      <c r="CC568">
        <f>GDP!CJ569</f>
        <v>0</v>
      </c>
      <c r="CD568">
        <f>GDP!CK569</f>
        <v>0</v>
      </c>
      <c r="CE568">
        <f>GDP!CL569</f>
        <v>0</v>
      </c>
      <c r="CF568">
        <f>GDP!CM569</f>
        <v>0</v>
      </c>
      <c r="CG568">
        <f>GDP!CN569</f>
        <v>0</v>
      </c>
      <c r="CH568" s="7">
        <f>GDP!CO569</f>
        <v>0</v>
      </c>
      <c r="CI568">
        <f>GDP!CP569</f>
        <v>0</v>
      </c>
      <c r="CJ568">
        <f>GDP!CQ569</f>
        <v>0</v>
      </c>
      <c r="CK568">
        <f>GDP!CR569</f>
        <v>0</v>
      </c>
      <c r="CL568">
        <f>GDP!CS569</f>
        <v>0</v>
      </c>
      <c r="CM568">
        <f>GDP!CT569</f>
        <v>0</v>
      </c>
      <c r="CN568">
        <f>GDP!CU569</f>
        <v>0</v>
      </c>
      <c r="CO568">
        <f>GDP!CV569</f>
        <v>0</v>
      </c>
      <c r="CP568">
        <f>GDP!CW569</f>
        <v>0</v>
      </c>
      <c r="CQ568">
        <f>GDP!CX569</f>
        <v>0</v>
      </c>
      <c r="CR568">
        <f>GDP!CY569</f>
        <v>0</v>
      </c>
      <c r="CS568">
        <f>GDP!CZ569</f>
        <v>0</v>
      </c>
      <c r="CT568">
        <f>GDP!DA569</f>
        <v>0</v>
      </c>
      <c r="CU568">
        <f>GDP!DB569</f>
        <v>0</v>
      </c>
      <c r="CV568" s="7">
        <f>GDP!DC569</f>
        <v>0</v>
      </c>
      <c r="CW568">
        <f>GDP!DD569</f>
        <v>0</v>
      </c>
      <c r="CX568">
        <f>GDP!DE569</f>
        <v>0</v>
      </c>
      <c r="CY568">
        <f>GDP!DF569</f>
        <v>0</v>
      </c>
      <c r="CZ568">
        <f>GDP!DG569</f>
        <v>0</v>
      </c>
      <c r="DA568">
        <f>GDP!DH569</f>
        <v>0</v>
      </c>
      <c r="DB568">
        <f>GDP!DI569</f>
        <v>0</v>
      </c>
      <c r="DC568" s="7">
        <f>GDP!DJ569</f>
        <v>0</v>
      </c>
      <c r="DD568">
        <f>GDP!DU569</f>
        <v>0</v>
      </c>
      <c r="DE568">
        <f>GDP!DV569</f>
        <v>0</v>
      </c>
      <c r="DF568">
        <f>GDP!DW569</f>
        <v>0</v>
      </c>
      <c r="DG568">
        <f>GDP!EF569</f>
        <v>0</v>
      </c>
      <c r="DH568">
        <f>GDP!EG569</f>
        <v>0</v>
      </c>
      <c r="DI568">
        <f>GDP!EH569</f>
        <v>0</v>
      </c>
      <c r="DJ568">
        <f>GDP!EI569</f>
        <v>0</v>
      </c>
      <c r="DK568">
        <f>GDP!EJ569</f>
        <v>0</v>
      </c>
      <c r="DL568">
        <v>60.28</v>
      </c>
      <c r="DM568" s="84">
        <v>60.278599999999997</v>
      </c>
      <c r="DN568">
        <v>60.283913957968998</v>
      </c>
      <c r="DO568">
        <v>35.4</v>
      </c>
      <c r="DP568">
        <v>4.1840491496999999</v>
      </c>
      <c r="DQ568">
        <v>3.9896634588000026</v>
      </c>
      <c r="DR568">
        <v>-0.19438569089999724</v>
      </c>
      <c r="DS568">
        <v>36.440810416600002</v>
      </c>
      <c r="DT568">
        <v>32.451146957799999</v>
      </c>
      <c r="DU568">
        <v>4525000000</v>
      </c>
      <c r="DV568">
        <v>186025000000</v>
      </c>
      <c r="DW568">
        <f t="shared" si="40"/>
        <v>7.9979496968732869E-2</v>
      </c>
      <c r="DX568">
        <f t="shared" si="41"/>
        <v>3.2879968891952562</v>
      </c>
      <c r="DY568">
        <f t="shared" si="42"/>
        <v>-3.2080173922265232</v>
      </c>
      <c r="DZ568">
        <v>1640810250000</v>
      </c>
      <c r="EA568">
        <f t="shared" si="43"/>
        <v>29.001365395832231</v>
      </c>
      <c r="EB568">
        <v>270430750000</v>
      </c>
      <c r="EC568">
        <v>881488250000</v>
      </c>
      <c r="ED568">
        <f t="shared" si="44"/>
        <v>6.9557784724050569</v>
      </c>
    </row>
    <row r="569" spans="1:134" x14ac:dyDescent="0.35">
      <c r="A569" t="s">
        <v>158</v>
      </c>
      <c r="B569" s="7">
        <v>1990</v>
      </c>
      <c r="C569">
        <f>MacroData!D569</f>
        <v>5979.5750000000007</v>
      </c>
      <c r="D569">
        <f>MacroData!E569</f>
        <v>99.444000000000003</v>
      </c>
      <c r="E569">
        <f>MacroData!F569</f>
        <v>98.587999999999994</v>
      </c>
      <c r="F569">
        <f>MacroData!G569</f>
        <v>3679761800000</v>
      </c>
      <c r="G569">
        <f>MacroData!H569</f>
        <v>5980522114191.5498</v>
      </c>
      <c r="H569">
        <f>MacroData!I569</f>
        <v>5979575000000</v>
      </c>
      <c r="I569">
        <f>MacroData!J569</f>
        <v>8955025000000</v>
      </c>
      <c r="J569">
        <f>MacroData!K569</f>
        <v>8.2479999999999993</v>
      </c>
      <c r="K569">
        <f>MacroData!L569</f>
        <v>8.5500000000000007</v>
      </c>
      <c r="L569">
        <f>MacroData!M569</f>
        <v>6403.03857421875</v>
      </c>
      <c r="M569">
        <f>MacroData!N569</f>
        <v>1773.25537109375</v>
      </c>
      <c r="N569">
        <f>MacroData!O569</f>
        <v>249622800</v>
      </c>
      <c r="O569">
        <f>MacroData!P569</f>
        <v>-77899999999.999985</v>
      </c>
      <c r="P569">
        <f>MacroData!Q569</f>
        <v>-79050000000</v>
      </c>
      <c r="Q569">
        <f>MacroData!R569</f>
        <v>1626511244356.3999</v>
      </c>
      <c r="R569">
        <f>MacroData!S569</f>
        <v>9034075000000</v>
      </c>
      <c r="S569">
        <f>MacroData!T569</f>
        <v>1209272800478.8489</v>
      </c>
      <c r="T569">
        <f>MacroData!U569</f>
        <v>5672650000000</v>
      </c>
      <c r="U569">
        <f>MacroData!V569</f>
        <v>5.61</v>
      </c>
      <c r="V569">
        <f>MacroData!W569</f>
        <v>572.31000000000006</v>
      </c>
      <c r="W569">
        <f>MacroData!X569</f>
        <v>74.242999999999995</v>
      </c>
      <c r="X569">
        <f>MacroData!Y569</f>
        <v>5233620629905.6299</v>
      </c>
      <c r="Y569">
        <f>MacroData!Z569</f>
        <v>3835425000000</v>
      </c>
      <c r="Z569">
        <f>MacroData!AA569</f>
        <v>1922648000000</v>
      </c>
      <c r="AA569">
        <f>MacroData!AB569</f>
        <v>250373000000</v>
      </c>
      <c r="AB569">
        <f>MacroData!AC569</f>
        <v>580900000000</v>
      </c>
      <c r="AC569">
        <f>MacroData!AD569</f>
        <v>1804408283683.8701</v>
      </c>
      <c r="AD569">
        <f>MacroData!AE569</f>
        <v>417238443877.55103</v>
      </c>
      <c r="AE569">
        <f>MacroData!AH569</f>
        <v>0</v>
      </c>
      <c r="AF569">
        <f>MacroData!AI569</f>
        <v>0</v>
      </c>
      <c r="AG569">
        <f>MacroData!AJ569</f>
        <v>1</v>
      </c>
      <c r="AH569">
        <f>MacroData!AK569</f>
        <v>1</v>
      </c>
      <c r="AI569">
        <f>MacroData!AL569</f>
        <v>0</v>
      </c>
      <c r="AJ569">
        <f>MacroData!AM569</f>
        <v>0.25333335000000001</v>
      </c>
      <c r="AK569" t="str">
        <f>MacroData!AN569</f>
        <v>NA</v>
      </c>
      <c r="AL569" s="31">
        <f>GDP!C570+GDP!J570</f>
        <v>0.17322000000000001</v>
      </c>
      <c r="AM569">
        <f>GDP!D570+GDP!K570</f>
        <v>0</v>
      </c>
      <c r="AN569">
        <f>GDP!E570+GDP!L570</f>
        <v>0.10605000000000001</v>
      </c>
      <c r="AO569">
        <f>GDP!F570+GDP!M570</f>
        <v>0.12373000000000001</v>
      </c>
      <c r="AP569">
        <f>GDP!G570+GDP!N570</f>
        <v>-3.5349999999999999E-2</v>
      </c>
      <c r="AQ569">
        <f>GDP!H570+GDP!O570</f>
        <v>6.1859999999999998E-2</v>
      </c>
      <c r="AR569" s="7">
        <f>GDP!I570+GDP!P570</f>
        <v>2.6509999999999999E-2</v>
      </c>
      <c r="AS569">
        <f>GDP!AE570</f>
        <v>5.3030000000000001E-2</v>
      </c>
      <c r="AT569">
        <f>GDP!AF570</f>
        <v>0</v>
      </c>
      <c r="AU569">
        <f>GDP!AG570</f>
        <v>0.19442999999999999</v>
      </c>
      <c r="AV569">
        <f>GDP!AH570</f>
        <v>7.0699999999999999E-2</v>
      </c>
      <c r="AW569">
        <f>GDP!AI570</f>
        <v>3.0929999999999999E-2</v>
      </c>
      <c r="AX569">
        <f>GDP!AJ570</f>
        <v>1.3259999999999999E-2</v>
      </c>
      <c r="AY569" s="7">
        <f>GDP!AK570</f>
        <v>0</v>
      </c>
      <c r="AZ569">
        <f>GDP!AS570</f>
        <v>0</v>
      </c>
      <c r="BA569">
        <f>GDP!AT570</f>
        <v>0</v>
      </c>
      <c r="BB569">
        <f>GDP!AU570</f>
        <v>0</v>
      </c>
      <c r="BC569">
        <f>GDP!AV570</f>
        <v>0</v>
      </c>
      <c r="BD569">
        <f>GDP!AW570</f>
        <v>0</v>
      </c>
      <c r="BE569">
        <f>GDP!AX570</f>
        <v>0</v>
      </c>
      <c r="BF569" s="7">
        <f>GDP!AY570</f>
        <v>0</v>
      </c>
      <c r="BG569">
        <f>GDP!AZ570</f>
        <v>0</v>
      </c>
      <c r="BH569">
        <f>GDP!BA570</f>
        <v>0</v>
      </c>
      <c r="BI569">
        <f>GDP!BB570</f>
        <v>0</v>
      </c>
      <c r="BJ569">
        <f>GDP!BC570</f>
        <v>0</v>
      </c>
      <c r="BK569">
        <f>GDP!BD570</f>
        <v>0</v>
      </c>
      <c r="BL569">
        <f>GDP!BE570</f>
        <v>0</v>
      </c>
      <c r="BM569" s="7">
        <f>GDP!BF570</f>
        <v>0</v>
      </c>
      <c r="BN569">
        <f>GDP!BG570+GDP!BN570+GDP!BU570</f>
        <v>5.833E-2</v>
      </c>
      <c r="BO569">
        <f>GDP!BH570+GDP!BO570+GDP!BV570</f>
        <v>0</v>
      </c>
      <c r="BP569">
        <f>GDP!BI570+GDP!BP570+GDP!BW570</f>
        <v>0.17852000000000001</v>
      </c>
      <c r="BQ569">
        <f>GDP!BJ570+GDP!BQ570+GDP!BX570</f>
        <v>4.419E-2</v>
      </c>
      <c r="BR569">
        <f>GDP!BK570+GDP!BR570+GDP!BY570</f>
        <v>0.12196000000000001</v>
      </c>
      <c r="BS569">
        <f>GDP!BL570+GDP!BS570+GDP!BZ570</f>
        <v>6.9999999999999993E-2</v>
      </c>
      <c r="BT569" s="7">
        <f>GDP!BM570+GDP!BT570+GDP!CA570</f>
        <v>2.7400000000000001E-2</v>
      </c>
      <c r="BU569">
        <f>GDP!CB570</f>
        <v>3.712E-2</v>
      </c>
      <c r="BV569">
        <f>GDP!CC570</f>
        <v>0</v>
      </c>
      <c r="BW569">
        <f>GDP!CD570</f>
        <v>0.1308</v>
      </c>
      <c r="BX569">
        <f>GDP!CE570</f>
        <v>6.8930000000000005E-2</v>
      </c>
      <c r="BY569">
        <f>GDP!CF570</f>
        <v>2.1389999999999999E-2</v>
      </c>
      <c r="BZ569">
        <f>GDP!CG570</f>
        <v>3.5349999999999999E-2</v>
      </c>
      <c r="CA569" s="7">
        <f>GDP!CH570</f>
        <v>1.043E-2</v>
      </c>
      <c r="CB569">
        <f>GDP!CI570</f>
        <v>0</v>
      </c>
      <c r="CC569">
        <f>GDP!CJ570</f>
        <v>0</v>
      </c>
      <c r="CD569">
        <f>GDP!CK570</f>
        <v>0</v>
      </c>
      <c r="CE569">
        <f>GDP!CL570</f>
        <v>0</v>
      </c>
      <c r="CF569">
        <f>GDP!CM570</f>
        <v>0</v>
      </c>
      <c r="CG569">
        <f>GDP!CN570</f>
        <v>0</v>
      </c>
      <c r="CH569" s="7">
        <f>GDP!CO570</f>
        <v>0</v>
      </c>
      <c r="CI569">
        <f>GDP!CP570</f>
        <v>-2.121E-2</v>
      </c>
      <c r="CJ569">
        <f>GDP!CQ570</f>
        <v>0</v>
      </c>
      <c r="CK569">
        <f>GDP!CR570</f>
        <v>-5.3E-3</v>
      </c>
      <c r="CL569">
        <f>GDP!CS570</f>
        <v>0.21210000000000001</v>
      </c>
      <c r="CM569">
        <f>GDP!CT570</f>
        <v>0.17498</v>
      </c>
      <c r="CN569">
        <f>GDP!CU570</f>
        <v>0.37541999999999998</v>
      </c>
      <c r="CO569">
        <f>GDP!CV570</f>
        <v>0.20061000000000001</v>
      </c>
      <c r="CP569">
        <f>GDP!CW570</f>
        <v>0.22625000000000001</v>
      </c>
      <c r="CQ569">
        <f>GDP!CX570</f>
        <v>0</v>
      </c>
      <c r="CR569">
        <f>GDP!CY570</f>
        <v>0.30047999999999997</v>
      </c>
      <c r="CS569">
        <f>GDP!CZ570</f>
        <v>0.19442999999999999</v>
      </c>
      <c r="CT569">
        <f>GDP!DA570</f>
        <v>-4.4200000000000003E-3</v>
      </c>
      <c r="CU569">
        <f>GDP!DB570</f>
        <v>7.5119999999999992E-2</v>
      </c>
      <c r="CV569" s="7">
        <f>GDP!DC570</f>
        <v>2.6509999999999999E-2</v>
      </c>
      <c r="CW569">
        <f>GDP!DD570</f>
        <v>7.424E-2</v>
      </c>
      <c r="CX569">
        <f>GDP!DE570</f>
        <v>0</v>
      </c>
      <c r="CY569">
        <f>GDP!DF570</f>
        <v>0.30402000000000001</v>
      </c>
      <c r="CZ569">
        <f>GDP!DG570</f>
        <v>0.32522000000000001</v>
      </c>
      <c r="DA569">
        <f>GDP!DH570</f>
        <v>0.31833</v>
      </c>
      <c r="DB569">
        <f>GDP!DI570</f>
        <v>0.48076999999999998</v>
      </c>
      <c r="DC569" s="7">
        <f>GDP!DJ570</f>
        <v>0.23844000000000001</v>
      </c>
      <c r="DD569">
        <f>GDP!DU570</f>
        <v>0.81837000000000004</v>
      </c>
      <c r="DE569">
        <f>GDP!DV570</f>
        <v>1.74102</v>
      </c>
      <c r="DF569">
        <f>GDP!DW570</f>
        <v>1</v>
      </c>
      <c r="DG569">
        <f>GDP!EF570</f>
        <v>0</v>
      </c>
      <c r="DH569">
        <f>GDP!EG570</f>
        <v>0</v>
      </c>
      <c r="DI569">
        <f>GDP!EH570</f>
        <v>1</v>
      </c>
      <c r="DJ569">
        <f>GDP!EI570</f>
        <v>0</v>
      </c>
      <c r="DK569">
        <f>GDP!EJ570</f>
        <v>0</v>
      </c>
      <c r="DL569">
        <v>61.99</v>
      </c>
      <c r="DM569" s="84">
        <v>61.9863</v>
      </c>
      <c r="DN569">
        <v>61.991713457895997</v>
      </c>
      <c r="DO569">
        <v>13.6</v>
      </c>
      <c r="DP569">
        <v>4.2176219951</v>
      </c>
      <c r="DQ569">
        <v>4.9570965138000034</v>
      </c>
      <c r="DR569">
        <v>0.73947451870000336</v>
      </c>
      <c r="DS569">
        <v>37.3740380602</v>
      </c>
      <c r="DT569">
        <v>32.416941546399997</v>
      </c>
      <c r="DU569">
        <v>12300000000</v>
      </c>
      <c r="DV569">
        <v>197875000000</v>
      </c>
      <c r="DW569">
        <f t="shared" si="40"/>
        <v>0.2057002378931613</v>
      </c>
      <c r="DX569">
        <f t="shared" si="41"/>
        <v>3.3091816726105119</v>
      </c>
      <c r="DY569">
        <f t="shared" si="42"/>
        <v>-3.1034814347173505</v>
      </c>
      <c r="DZ569">
        <v>1779152250000</v>
      </c>
      <c r="EA569">
        <f t="shared" si="43"/>
        <v>29.753824477492131</v>
      </c>
      <c r="EB569">
        <v>290367000000</v>
      </c>
      <c r="EC569">
        <v>947994250000</v>
      </c>
      <c r="ED569">
        <f t="shared" si="44"/>
        <v>6.9962643733460963</v>
      </c>
    </row>
    <row r="570" spans="1:134" x14ac:dyDescent="0.35">
      <c r="A570" t="s">
        <v>158</v>
      </c>
      <c r="B570" s="7">
        <v>1991</v>
      </c>
      <c r="C570">
        <f>MacroData!D570</f>
        <v>6174.05</v>
      </c>
      <c r="D570">
        <f>MacroData!E570</f>
        <v>98.971999999999994</v>
      </c>
      <c r="E570">
        <f>MacroData!F570</f>
        <v>98.736999999999995</v>
      </c>
      <c r="F570">
        <f>MacroData!G570</f>
        <v>4033349000000</v>
      </c>
      <c r="G570">
        <f>MacroData!H570</f>
        <v>6373650487040.0498</v>
      </c>
      <c r="H570">
        <f>MacroData!I570</f>
        <v>6174050000000</v>
      </c>
      <c r="I570">
        <f>MacroData!J570</f>
        <v>8948425000000</v>
      </c>
      <c r="J570">
        <f>MacroData!K570</f>
        <v>5.9489999999999998</v>
      </c>
      <c r="K570">
        <f>MacroData!L570</f>
        <v>7.8579999999999997</v>
      </c>
      <c r="L570">
        <f>MacroData!M570</f>
        <v>6344.0322265625</v>
      </c>
      <c r="M570">
        <f>MacroData!N570</f>
        <v>1897.6800537109375</v>
      </c>
      <c r="N570">
        <f>MacroData!O570</f>
        <v>252980900</v>
      </c>
      <c r="O570">
        <f>MacroData!P570</f>
        <v>-28625000000</v>
      </c>
      <c r="P570">
        <f>MacroData!Q570</f>
        <v>-46125000000</v>
      </c>
      <c r="Q570">
        <f>MacroData!R570</f>
        <v>1543943399981.5701</v>
      </c>
      <c r="R570">
        <f>MacroData!S570</f>
        <v>8994550000000</v>
      </c>
      <c r="S570">
        <f>MacroData!T570</f>
        <v>1124725568348.917</v>
      </c>
      <c r="T570">
        <f>MacroData!U570</f>
        <v>5685600000000</v>
      </c>
      <c r="U570">
        <f>MacroData!V570</f>
        <v>6.8380000000000001</v>
      </c>
      <c r="V570">
        <f>MacroData!W570</f>
        <v>775.67000000000007</v>
      </c>
      <c r="W570">
        <f>MacroData!X570</f>
        <v>76.138999999999996</v>
      </c>
      <c r="X570">
        <f>MacroData!Y570</f>
        <v>5245575858515.0898</v>
      </c>
      <c r="Y570">
        <f>MacroData!Z570</f>
        <v>3965025000000</v>
      </c>
      <c r="Z570">
        <f>MacroData!AA570</f>
        <v>1992037000000</v>
      </c>
      <c r="AA570">
        <f>MacroData!AB570</f>
        <v>230712000000</v>
      </c>
      <c r="AB570">
        <f>MacroData!AC570</f>
        <v>656775000000</v>
      </c>
      <c r="AC570">
        <f>MacroData!AD570</f>
        <v>1827613268071.21</v>
      </c>
      <c r="AD570">
        <f>MacroData!AE570</f>
        <v>419217831632.65302</v>
      </c>
      <c r="AE570">
        <f>MacroData!AH570</f>
        <v>0</v>
      </c>
      <c r="AF570">
        <f>MacroData!AI570</f>
        <v>0</v>
      </c>
      <c r="AG570">
        <f>MacroData!AJ570</f>
        <v>1</v>
      </c>
      <c r="AH570">
        <f>MacroData!AK570</f>
        <v>1</v>
      </c>
      <c r="AI570">
        <f>MacroData!AL570</f>
        <v>0</v>
      </c>
      <c r="AJ570">
        <f>MacroData!AM570</f>
        <v>0.25333335000000001</v>
      </c>
      <c r="AK570" t="str">
        <f>MacroData!AN570</f>
        <v>NA</v>
      </c>
      <c r="AL570" s="31">
        <f>GDP!C571+GDP!J571</f>
        <v>0</v>
      </c>
      <c r="AM570">
        <f>GDP!D571+GDP!K571</f>
        <v>0.10605000000000001</v>
      </c>
      <c r="AN570">
        <f>GDP!E571+GDP!L571</f>
        <v>0.12373000000000001</v>
      </c>
      <c r="AO570">
        <f>GDP!F571+GDP!M571</f>
        <v>-3.5349999999999999E-2</v>
      </c>
      <c r="AP570">
        <f>GDP!G571+GDP!N571</f>
        <v>6.1859999999999998E-2</v>
      </c>
      <c r="AQ570">
        <f>GDP!H571+GDP!O571</f>
        <v>2.6509999999999999E-2</v>
      </c>
      <c r="AR570" s="7">
        <f>GDP!I571+GDP!P571</f>
        <v>0</v>
      </c>
      <c r="AS570">
        <f>GDP!AE571</f>
        <v>0</v>
      </c>
      <c r="AT570">
        <f>GDP!AF571</f>
        <v>0.19442999999999999</v>
      </c>
      <c r="AU570">
        <f>GDP!AG571</f>
        <v>7.0699999999999999E-2</v>
      </c>
      <c r="AV570">
        <f>GDP!AH571</f>
        <v>3.0929999999999999E-2</v>
      </c>
      <c r="AW570">
        <f>GDP!AI571</f>
        <v>1.3259999999999999E-2</v>
      </c>
      <c r="AX570">
        <f>GDP!AJ571</f>
        <v>0</v>
      </c>
      <c r="AY570" s="7">
        <f>GDP!AK571</f>
        <v>0</v>
      </c>
      <c r="AZ570">
        <f>GDP!AS571</f>
        <v>0</v>
      </c>
      <c r="BA570">
        <f>GDP!AT571</f>
        <v>0</v>
      </c>
      <c r="BB570">
        <f>GDP!AU571</f>
        <v>0</v>
      </c>
      <c r="BC570">
        <f>GDP!AV571</f>
        <v>0</v>
      </c>
      <c r="BD570">
        <f>GDP!AW571</f>
        <v>0</v>
      </c>
      <c r="BE570">
        <f>GDP!AX571</f>
        <v>0</v>
      </c>
      <c r="BF570" s="7">
        <f>GDP!AY571</f>
        <v>0</v>
      </c>
      <c r="BG570">
        <f>GDP!AZ571</f>
        <v>0</v>
      </c>
      <c r="BH570">
        <f>GDP!BA571</f>
        <v>0</v>
      </c>
      <c r="BI570">
        <f>GDP!BB571</f>
        <v>0</v>
      </c>
      <c r="BJ570">
        <f>GDP!BC571</f>
        <v>0</v>
      </c>
      <c r="BK570">
        <f>GDP!BD571</f>
        <v>0</v>
      </c>
      <c r="BL570">
        <f>GDP!BE571</f>
        <v>0</v>
      </c>
      <c r="BM570" s="7">
        <f>GDP!BF571</f>
        <v>0</v>
      </c>
      <c r="BN570">
        <f>GDP!BG571+GDP!BN571+GDP!BU571</f>
        <v>0</v>
      </c>
      <c r="BO570">
        <f>GDP!BH571+GDP!BO571+GDP!BV571</f>
        <v>0.17852000000000001</v>
      </c>
      <c r="BP570">
        <f>GDP!BI571+GDP!BP571+GDP!BW571</f>
        <v>4.419E-2</v>
      </c>
      <c r="BQ570">
        <f>GDP!BJ571+GDP!BQ571+GDP!BX571</f>
        <v>0.12196000000000001</v>
      </c>
      <c r="BR570">
        <f>GDP!BK571+GDP!BR571+GDP!BY571</f>
        <v>6.9999999999999993E-2</v>
      </c>
      <c r="BS570">
        <f>GDP!BL571+GDP!BS571+GDP!BZ571</f>
        <v>2.7400000000000001E-2</v>
      </c>
      <c r="BT570" s="7">
        <f>GDP!BM571+GDP!BT571+GDP!CA571</f>
        <v>0</v>
      </c>
      <c r="BU570">
        <f>GDP!CB571</f>
        <v>0</v>
      </c>
      <c r="BV570">
        <f>GDP!CC571</f>
        <v>0.1308</v>
      </c>
      <c r="BW570">
        <f>GDP!CD571</f>
        <v>6.8930000000000005E-2</v>
      </c>
      <c r="BX570">
        <f>GDP!CE571</f>
        <v>2.1389999999999999E-2</v>
      </c>
      <c r="BY570">
        <f>GDP!CF571</f>
        <v>3.5349999999999999E-2</v>
      </c>
      <c r="BZ570">
        <f>GDP!CG571</f>
        <v>1.043E-2</v>
      </c>
      <c r="CA570" s="7">
        <f>GDP!CH571</f>
        <v>0</v>
      </c>
      <c r="CB570">
        <f>GDP!CI571</f>
        <v>0</v>
      </c>
      <c r="CC570">
        <f>GDP!CJ571</f>
        <v>0</v>
      </c>
      <c r="CD570">
        <f>GDP!CK571</f>
        <v>0</v>
      </c>
      <c r="CE570">
        <f>GDP!CL571</f>
        <v>0</v>
      </c>
      <c r="CF570">
        <f>GDP!CM571</f>
        <v>0</v>
      </c>
      <c r="CG570">
        <f>GDP!CN571</f>
        <v>0</v>
      </c>
      <c r="CH570" s="7">
        <f>GDP!CO571</f>
        <v>0</v>
      </c>
      <c r="CI570">
        <f>GDP!CP571</f>
        <v>0</v>
      </c>
      <c r="CJ570">
        <f>GDP!CQ571</f>
        <v>-5.3E-3</v>
      </c>
      <c r="CK570">
        <f>GDP!CR571</f>
        <v>0.21210000000000001</v>
      </c>
      <c r="CL570">
        <f>GDP!CS571</f>
        <v>0.17498</v>
      </c>
      <c r="CM570">
        <f>GDP!CT571</f>
        <v>0.37541999999999998</v>
      </c>
      <c r="CN570">
        <f>GDP!CU571</f>
        <v>0.20061000000000001</v>
      </c>
      <c r="CO570">
        <f>GDP!CV571</f>
        <v>0</v>
      </c>
      <c r="CP570">
        <f>GDP!CW571</f>
        <v>0</v>
      </c>
      <c r="CQ570">
        <f>GDP!CX571</f>
        <v>0.30047999999999997</v>
      </c>
      <c r="CR570">
        <f>GDP!CY571</f>
        <v>0.19442999999999999</v>
      </c>
      <c r="CS570">
        <f>GDP!CZ571</f>
        <v>-4.4200000000000003E-3</v>
      </c>
      <c r="CT570">
        <f>GDP!DA571</f>
        <v>7.5119999999999992E-2</v>
      </c>
      <c r="CU570">
        <f>GDP!DB571</f>
        <v>2.6509999999999999E-2</v>
      </c>
      <c r="CV570" s="7">
        <f>GDP!DC571</f>
        <v>0</v>
      </c>
      <c r="CW570">
        <f>GDP!DD571</f>
        <v>0</v>
      </c>
      <c r="CX570">
        <f>GDP!DE571</f>
        <v>0.30402000000000001</v>
      </c>
      <c r="CY570">
        <f>GDP!DF571</f>
        <v>0.32522000000000001</v>
      </c>
      <c r="CZ570">
        <f>GDP!DG571</f>
        <v>0.31833</v>
      </c>
      <c r="DA570">
        <f>GDP!DH571</f>
        <v>0.48076999999999998</v>
      </c>
      <c r="DB570">
        <f>GDP!DI571</f>
        <v>0.23844000000000001</v>
      </c>
      <c r="DC570" s="7">
        <f>GDP!DJ571</f>
        <v>0</v>
      </c>
      <c r="DD570">
        <f>GDP!DU571</f>
        <v>0.59211999999999998</v>
      </c>
      <c r="DE570">
        <f>GDP!DV571</f>
        <v>1.6667800000000002</v>
      </c>
      <c r="DF570">
        <f>GDP!DW571</f>
        <v>0</v>
      </c>
      <c r="DG570">
        <f>GDP!EF571</f>
        <v>0</v>
      </c>
      <c r="DH570">
        <f>GDP!EG571</f>
        <v>0</v>
      </c>
      <c r="DI570">
        <f>GDP!EH571</f>
        <v>1</v>
      </c>
      <c r="DJ570">
        <f>GDP!EI571</f>
        <v>0</v>
      </c>
      <c r="DK570">
        <f>GDP!EJ571</f>
        <v>0</v>
      </c>
      <c r="DL570">
        <v>66.37</v>
      </c>
      <c r="DM570" s="84">
        <v>66.369200000000006</v>
      </c>
      <c r="DN570">
        <v>66.373984661608006</v>
      </c>
      <c r="DO570">
        <v>48.9</v>
      </c>
      <c r="DP570">
        <v>4.4541305949999996</v>
      </c>
      <c r="DQ570">
        <v>5.7064690113999958</v>
      </c>
      <c r="DR570">
        <v>1.2523384163999962</v>
      </c>
      <c r="DS570">
        <v>38.226115758699997</v>
      </c>
      <c r="DT570">
        <v>32.519646747300001</v>
      </c>
      <c r="DU570">
        <v>11300000000</v>
      </c>
      <c r="DV570">
        <v>208775000000</v>
      </c>
      <c r="DW570">
        <f t="shared" si="40"/>
        <v>0.18302410897223054</v>
      </c>
      <c r="DX570">
        <f t="shared" si="41"/>
        <v>3.3814918894404808</v>
      </c>
      <c r="DY570">
        <f t="shared" si="42"/>
        <v>-3.1984677804682504</v>
      </c>
      <c r="DZ570">
        <v>1891575000000</v>
      </c>
      <c r="EA570">
        <f t="shared" si="43"/>
        <v>30.637506984880265</v>
      </c>
      <c r="EB570">
        <v>294091500000</v>
      </c>
      <c r="EC570">
        <v>1004071000000</v>
      </c>
      <c r="ED570">
        <f t="shared" si="44"/>
        <v>7.1850419137473756</v>
      </c>
    </row>
    <row r="571" spans="1:134" x14ac:dyDescent="0.35">
      <c r="A571" t="s">
        <v>158</v>
      </c>
      <c r="B571" s="7">
        <v>1992</v>
      </c>
      <c r="C571">
        <f>MacroData!D571</f>
        <v>6539.3</v>
      </c>
      <c r="D571">
        <f>MacroData!E571</f>
        <v>98.924999999999997</v>
      </c>
      <c r="E571">
        <f>MacroData!F571</f>
        <v>99.903999999999996</v>
      </c>
      <c r="F571">
        <f>MacroData!G571</f>
        <v>4549450000000</v>
      </c>
      <c r="G571">
        <f>MacroData!H571</f>
        <v>6713889582824.8604</v>
      </c>
      <c r="H571">
        <f>MacroData!I571</f>
        <v>6539300000000</v>
      </c>
      <c r="I571">
        <f>MacroData!J571</f>
        <v>9266550000000</v>
      </c>
      <c r="J571">
        <f>MacroData!K571</f>
        <v>3.7690000000000001</v>
      </c>
      <c r="K571">
        <f>MacroData!L571</f>
        <v>7.01</v>
      </c>
      <c r="L571">
        <f>MacroData!M571</f>
        <v>6556.267578125</v>
      </c>
      <c r="M571">
        <f>MacroData!N571</f>
        <v>2010.575439453125</v>
      </c>
      <c r="N571">
        <f>MacroData!O571</f>
        <v>256514200</v>
      </c>
      <c r="O571">
        <f>MacroData!P571</f>
        <v>-34775000000</v>
      </c>
      <c r="P571">
        <f>MacroData!Q571</f>
        <v>-24975000000</v>
      </c>
      <c r="Q571">
        <f>MacroData!R571</f>
        <v>1618874704689.95</v>
      </c>
      <c r="R571">
        <f>MacroData!S571</f>
        <v>9291525000000</v>
      </c>
      <c r="S571">
        <f>MacroData!T571</f>
        <v>1195945521016.481</v>
      </c>
      <c r="T571">
        <f>MacroData!U571</f>
        <v>5896550000000</v>
      </c>
      <c r="U571">
        <f>MacroData!V571</f>
        <v>7.5030000000000001</v>
      </c>
      <c r="V571">
        <f>MacroData!W571</f>
        <v>859.71</v>
      </c>
      <c r="W571">
        <f>MacroData!X571</f>
        <v>77.569999999999993</v>
      </c>
      <c r="X571">
        <f>MacroData!Y571</f>
        <v>5440182006360.4404</v>
      </c>
      <c r="Y571">
        <f>MacroData!Z571</f>
        <v>4215675000000</v>
      </c>
      <c r="Z571">
        <f>MacroData!AA571</f>
        <v>2096938000000</v>
      </c>
      <c r="AA571">
        <f>MacroData!AB571</f>
        <v>299338000000</v>
      </c>
      <c r="AB571">
        <f>MacroData!AC571</f>
        <v>737975000000</v>
      </c>
      <c r="AC571">
        <f>MacroData!AD571</f>
        <v>1835772098198.26</v>
      </c>
      <c r="AD571">
        <f>MacroData!AE571</f>
        <v>422929183673.46899</v>
      </c>
      <c r="AE571">
        <f>MacroData!AH571</f>
        <v>0</v>
      </c>
      <c r="AF571">
        <f>MacroData!AI571</f>
        <v>0</v>
      </c>
      <c r="AG571">
        <f>MacroData!AJ571</f>
        <v>0</v>
      </c>
      <c r="AH571">
        <f>MacroData!AK571</f>
        <v>0</v>
      </c>
      <c r="AI571">
        <f>MacroData!AL571</f>
        <v>0</v>
      </c>
      <c r="AJ571">
        <f>MacroData!AM571</f>
        <v>0.25333335000000001</v>
      </c>
      <c r="AK571" t="str">
        <f>MacroData!AN571</f>
        <v>NA</v>
      </c>
      <c r="AL571" s="31">
        <f>GDP!C572+GDP!J572</f>
        <v>0</v>
      </c>
      <c r="AM571">
        <f>GDP!D572+GDP!K572</f>
        <v>0.12373000000000001</v>
      </c>
      <c r="AN571">
        <f>GDP!E572+GDP!L572</f>
        <v>-3.5349999999999999E-2</v>
      </c>
      <c r="AO571">
        <f>GDP!F572+GDP!M572</f>
        <v>6.1859999999999998E-2</v>
      </c>
      <c r="AP571">
        <f>GDP!G572+GDP!N572</f>
        <v>2.6509999999999999E-2</v>
      </c>
      <c r="AQ571">
        <f>GDP!H572+GDP!O572</f>
        <v>0</v>
      </c>
      <c r="AR571" s="7">
        <f>GDP!I572+GDP!P572</f>
        <v>0</v>
      </c>
      <c r="AS571">
        <f>GDP!AE572</f>
        <v>0</v>
      </c>
      <c r="AT571">
        <f>GDP!AF572</f>
        <v>7.0699999999999999E-2</v>
      </c>
      <c r="AU571">
        <f>GDP!AG572</f>
        <v>3.0929999999999999E-2</v>
      </c>
      <c r="AV571">
        <f>GDP!AH572</f>
        <v>1.3259999999999999E-2</v>
      </c>
      <c r="AW571">
        <f>GDP!AI572</f>
        <v>0</v>
      </c>
      <c r="AX571">
        <f>GDP!AJ572</f>
        <v>0</v>
      </c>
      <c r="AY571" s="7">
        <f>GDP!AK572</f>
        <v>0</v>
      </c>
      <c r="AZ571">
        <f>GDP!AS572</f>
        <v>0</v>
      </c>
      <c r="BA571">
        <f>GDP!AT572</f>
        <v>0</v>
      </c>
      <c r="BB571">
        <f>GDP!AU572</f>
        <v>0</v>
      </c>
      <c r="BC571">
        <f>GDP!AV572</f>
        <v>0</v>
      </c>
      <c r="BD571">
        <f>GDP!AW572</f>
        <v>0</v>
      </c>
      <c r="BE571">
        <f>GDP!AX572</f>
        <v>0</v>
      </c>
      <c r="BF571" s="7">
        <f>GDP!AY572</f>
        <v>0</v>
      </c>
      <c r="BG571">
        <f>GDP!AZ572</f>
        <v>0</v>
      </c>
      <c r="BH571">
        <f>GDP!BA572</f>
        <v>0</v>
      </c>
      <c r="BI571">
        <f>GDP!BB572</f>
        <v>0</v>
      </c>
      <c r="BJ571">
        <f>GDP!BC572</f>
        <v>0</v>
      </c>
      <c r="BK571">
        <f>GDP!BD572</f>
        <v>0</v>
      </c>
      <c r="BL571">
        <f>GDP!BE572</f>
        <v>0</v>
      </c>
      <c r="BM571" s="7">
        <f>GDP!BF572</f>
        <v>0</v>
      </c>
      <c r="BN571">
        <f>GDP!BG572+GDP!BN572+GDP!BU572</f>
        <v>0</v>
      </c>
      <c r="BO571">
        <f>GDP!BH572+GDP!BO572+GDP!BV572</f>
        <v>4.419E-2</v>
      </c>
      <c r="BP571">
        <f>GDP!BI572+GDP!BP572+GDP!BW572</f>
        <v>0.12196000000000001</v>
      </c>
      <c r="BQ571">
        <f>GDP!BJ572+GDP!BQ572+GDP!BX572</f>
        <v>6.9999999999999993E-2</v>
      </c>
      <c r="BR571">
        <f>GDP!BK572+GDP!BR572+GDP!BY572</f>
        <v>2.7400000000000001E-2</v>
      </c>
      <c r="BS571">
        <f>GDP!BL572+GDP!BS572+GDP!BZ572</f>
        <v>0</v>
      </c>
      <c r="BT571" s="7">
        <f>GDP!BM572+GDP!BT572+GDP!CA572</f>
        <v>0</v>
      </c>
      <c r="BU571">
        <f>GDP!CB572</f>
        <v>0</v>
      </c>
      <c r="BV571">
        <f>GDP!CC572</f>
        <v>6.8930000000000005E-2</v>
      </c>
      <c r="BW571">
        <f>GDP!CD572</f>
        <v>2.1389999999999999E-2</v>
      </c>
      <c r="BX571">
        <f>GDP!CE572</f>
        <v>3.5349999999999999E-2</v>
      </c>
      <c r="BY571">
        <f>GDP!CF572</f>
        <v>1.043E-2</v>
      </c>
      <c r="BZ571">
        <f>GDP!CG572</f>
        <v>0</v>
      </c>
      <c r="CA571" s="7">
        <f>GDP!CH572</f>
        <v>0</v>
      </c>
      <c r="CB571">
        <f>GDP!CI572</f>
        <v>0</v>
      </c>
      <c r="CC571">
        <f>GDP!CJ572</f>
        <v>0</v>
      </c>
      <c r="CD571">
        <f>GDP!CK572</f>
        <v>0</v>
      </c>
      <c r="CE571">
        <f>GDP!CL572</f>
        <v>0</v>
      </c>
      <c r="CF571">
        <f>GDP!CM572</f>
        <v>0</v>
      </c>
      <c r="CG571">
        <f>GDP!CN572</f>
        <v>0</v>
      </c>
      <c r="CH571" s="7">
        <f>GDP!CO572</f>
        <v>0</v>
      </c>
      <c r="CI571">
        <f>GDP!CP572</f>
        <v>0</v>
      </c>
      <c r="CJ571">
        <f>GDP!CQ572</f>
        <v>0.21210000000000001</v>
      </c>
      <c r="CK571">
        <f>GDP!CR572</f>
        <v>0.17498</v>
      </c>
      <c r="CL571">
        <f>GDP!CS572</f>
        <v>0.37541999999999998</v>
      </c>
      <c r="CM571">
        <f>GDP!CT572</f>
        <v>0.20061000000000001</v>
      </c>
      <c r="CN571">
        <f>GDP!CU572</f>
        <v>0</v>
      </c>
      <c r="CO571">
        <f>GDP!CV572</f>
        <v>0</v>
      </c>
      <c r="CP571">
        <f>GDP!CW572</f>
        <v>0</v>
      </c>
      <c r="CQ571">
        <f>GDP!CX572</f>
        <v>0.19442999999999999</v>
      </c>
      <c r="CR571">
        <f>GDP!CY572</f>
        <v>-4.4200000000000003E-3</v>
      </c>
      <c r="CS571">
        <f>GDP!CZ572</f>
        <v>7.5119999999999992E-2</v>
      </c>
      <c r="CT571">
        <f>GDP!DA572</f>
        <v>2.6509999999999999E-2</v>
      </c>
      <c r="CU571">
        <f>GDP!DB572</f>
        <v>0</v>
      </c>
      <c r="CV571" s="7">
        <f>GDP!DC572</f>
        <v>0</v>
      </c>
      <c r="CW571">
        <f>GDP!DD572</f>
        <v>0</v>
      </c>
      <c r="CX571">
        <f>GDP!DE572</f>
        <v>0.32522000000000001</v>
      </c>
      <c r="CY571">
        <f>GDP!DF572</f>
        <v>0.31833</v>
      </c>
      <c r="CZ571">
        <f>GDP!DG572</f>
        <v>0.48076999999999998</v>
      </c>
      <c r="DA571">
        <f>GDP!DH572</f>
        <v>0.23844000000000001</v>
      </c>
      <c r="DB571">
        <f>GDP!DI572</f>
        <v>0</v>
      </c>
      <c r="DC571" s="7">
        <f>GDP!DJ572</f>
        <v>0</v>
      </c>
      <c r="DD571">
        <f>GDP!DU572</f>
        <v>0.29164000000000001</v>
      </c>
      <c r="DE571">
        <f>GDP!DV572</f>
        <v>1.36276</v>
      </c>
      <c r="DF571">
        <f>GDP!DW572</f>
        <v>0</v>
      </c>
      <c r="DG571">
        <f>GDP!EF572</f>
        <v>0</v>
      </c>
      <c r="DH571">
        <f>GDP!EG572</f>
        <v>0</v>
      </c>
      <c r="DI571">
        <f>GDP!EH572</f>
        <v>1</v>
      </c>
      <c r="DJ571">
        <f>GDP!EI572</f>
        <v>0</v>
      </c>
      <c r="DK571">
        <f>GDP!EJ572</f>
        <v>0</v>
      </c>
      <c r="DL571">
        <v>68.61</v>
      </c>
      <c r="DM571" s="84">
        <v>68.605000000000004</v>
      </c>
      <c r="DN571">
        <v>68.609682993592997</v>
      </c>
      <c r="DO571">
        <v>-43.7</v>
      </c>
      <c r="DP571">
        <v>4.4544870593999999</v>
      </c>
      <c r="DQ571">
        <v>6.7470300144000035</v>
      </c>
      <c r="DR571">
        <v>2.2925429550000036</v>
      </c>
      <c r="DS571">
        <v>39.0546380388</v>
      </c>
      <c r="DT571">
        <v>32.307608024399997</v>
      </c>
      <c r="DU571">
        <v>6275000000</v>
      </c>
      <c r="DV571">
        <v>215575000000</v>
      </c>
      <c r="DW571">
        <f t="shared" si="40"/>
        <v>9.5958282996651018E-2</v>
      </c>
      <c r="DX571">
        <f t="shared" si="41"/>
        <v>3.2966066704387322</v>
      </c>
      <c r="DY571">
        <f t="shared" si="42"/>
        <v>-3.2006483874420812</v>
      </c>
      <c r="DZ571">
        <v>2086555250000</v>
      </c>
      <c r="EA571">
        <f t="shared" si="43"/>
        <v>31.907929747832338</v>
      </c>
      <c r="EB571">
        <v>296117500000</v>
      </c>
      <c r="EC571">
        <v>1049253250000</v>
      </c>
      <c r="ED571">
        <f t="shared" si="44"/>
        <v>6.7111942760558136</v>
      </c>
    </row>
    <row r="572" spans="1:134" x14ac:dyDescent="0.35">
      <c r="A572" t="s">
        <v>158</v>
      </c>
      <c r="B572" s="7">
        <v>1993</v>
      </c>
      <c r="C572">
        <f>MacroData!D572</f>
        <v>6878.7000000000007</v>
      </c>
      <c r="D572">
        <f>MacroData!E572</f>
        <v>99.617999999999995</v>
      </c>
      <c r="E572">
        <f>MacroData!F572</f>
        <v>99.858000000000004</v>
      </c>
      <c r="F572">
        <f>MacroData!G572</f>
        <v>4856246000000</v>
      </c>
      <c r="G572">
        <f>MacroData!H572</f>
        <v>7077860239276.6104</v>
      </c>
      <c r="H572">
        <f>MacroData!I572</f>
        <v>6878700000000</v>
      </c>
      <c r="I572">
        <f>MacroData!J572</f>
        <v>9521000000000</v>
      </c>
      <c r="J572">
        <f>MacroData!K572</f>
        <v>3.2429999999999999</v>
      </c>
      <c r="K572">
        <f>MacroData!L572</f>
        <v>5.8730000000000002</v>
      </c>
      <c r="L572">
        <f>MacroData!M572</f>
        <v>6753.7763671875</v>
      </c>
      <c r="M572">
        <f>MacroData!N572</f>
        <v>2081.46533203125</v>
      </c>
      <c r="N572">
        <f>MacroData!O572</f>
        <v>259918600</v>
      </c>
      <c r="O572">
        <f>MacroData!P572</f>
        <v>-65175000000</v>
      </c>
      <c r="P572">
        <f>MacroData!Q572</f>
        <v>-70150000000</v>
      </c>
      <c r="Q572">
        <f>MacroData!R572</f>
        <v>1715424945637.1499</v>
      </c>
      <c r="R572">
        <f>MacroData!S572</f>
        <v>9591150000000</v>
      </c>
      <c r="S572">
        <f>MacroData!T572</f>
        <v>1308743236453.4771</v>
      </c>
      <c r="T572">
        <f>MacroData!U572</f>
        <v>6101375000000</v>
      </c>
      <c r="U572">
        <f>MacroData!V572</f>
        <v>6.91</v>
      </c>
      <c r="V572">
        <f>MacroData!W572</f>
        <v>945.6</v>
      </c>
      <c r="W572">
        <f>MacroData!X572</f>
        <v>82.53</v>
      </c>
      <c r="X572">
        <f>MacroData!Y572</f>
        <v>5629165512913.54</v>
      </c>
      <c r="Y572">
        <f>MacroData!Z572</f>
        <v>4471000000000</v>
      </c>
      <c r="Z572">
        <f>MacroData!AA572</f>
        <v>2221132000000</v>
      </c>
      <c r="AA572">
        <f>MacroData!AB572</f>
        <v>327282000000</v>
      </c>
      <c r="AB572">
        <f>MacroData!AC572</f>
        <v>785150000000</v>
      </c>
      <c r="AC572">
        <f>MacroData!AD572</f>
        <v>1830262238891.6799</v>
      </c>
      <c r="AD572">
        <f>MacroData!AE572</f>
        <v>406681709183.67297</v>
      </c>
      <c r="AE572">
        <f>MacroData!AH572</f>
        <v>0</v>
      </c>
      <c r="AF572">
        <f>MacroData!AI572</f>
        <v>0</v>
      </c>
      <c r="AG572">
        <f>MacroData!AJ572</f>
        <v>0</v>
      </c>
      <c r="AH572">
        <f>MacroData!AK572</f>
        <v>0</v>
      </c>
      <c r="AI572">
        <f>MacroData!AL572</f>
        <v>0</v>
      </c>
      <c r="AJ572">
        <f>MacroData!AM572</f>
        <v>0.25333335000000001</v>
      </c>
      <c r="AK572" t="str">
        <f>MacroData!AN572</f>
        <v>NA</v>
      </c>
      <c r="AL572" s="31">
        <f>GDP!C573+GDP!J573</f>
        <v>7.8369999999999995E-2</v>
      </c>
      <c r="AM572">
        <f>GDP!D573+GDP!K573</f>
        <v>-3.5349999999999999E-2</v>
      </c>
      <c r="AN572">
        <f>GDP!E573+GDP!L573</f>
        <v>0.32489000000000001</v>
      </c>
      <c r="AO572">
        <f>GDP!F573+GDP!M573</f>
        <v>9.9909999999999999E-2</v>
      </c>
      <c r="AP572">
        <f>GDP!G573+GDP!N573</f>
        <v>1.9879999999999998E-2</v>
      </c>
      <c r="AQ572">
        <f>GDP!H573+GDP!O573</f>
        <v>1.6820000000000002E-2</v>
      </c>
      <c r="AR572" s="7">
        <f>GDP!I573+GDP!P573</f>
        <v>-1.376E-2</v>
      </c>
      <c r="AS572">
        <f>GDP!AE573</f>
        <v>1.8350000000000002E-2</v>
      </c>
      <c r="AT572">
        <f>GDP!AF573</f>
        <v>3.0929999999999999E-2</v>
      </c>
      <c r="AU572">
        <f>GDP!AG573</f>
        <v>6.8309999999999996E-2</v>
      </c>
      <c r="AV572">
        <f>GDP!AH573</f>
        <v>1.223E-2</v>
      </c>
      <c r="AW572">
        <f>GDP!AI573</f>
        <v>2.9059999999999999E-2</v>
      </c>
      <c r="AX572">
        <f>GDP!AJ573</f>
        <v>0</v>
      </c>
      <c r="AY572" s="7">
        <f>GDP!AK573</f>
        <v>1.5299999999999999E-3</v>
      </c>
      <c r="AZ572">
        <f>GDP!AS573</f>
        <v>0</v>
      </c>
      <c r="BA572">
        <f>GDP!AT573</f>
        <v>0</v>
      </c>
      <c r="BB572">
        <f>GDP!AU573</f>
        <v>0</v>
      </c>
      <c r="BC572">
        <f>GDP!AV573</f>
        <v>0</v>
      </c>
      <c r="BD572">
        <f>GDP!AW573</f>
        <v>0</v>
      </c>
      <c r="BE572">
        <f>GDP!AX573</f>
        <v>0</v>
      </c>
      <c r="BF572" s="7">
        <f>GDP!AY573</f>
        <v>0</v>
      </c>
      <c r="BG572">
        <f>GDP!AZ573</f>
        <v>-3.82E-3</v>
      </c>
      <c r="BH572">
        <f>GDP!BA573</f>
        <v>0</v>
      </c>
      <c r="BI572">
        <f>GDP!BB573</f>
        <v>7.6499999999999997E-3</v>
      </c>
      <c r="BJ572">
        <f>GDP!BC573</f>
        <v>6.4229999999999995E-2</v>
      </c>
      <c r="BK572">
        <f>GDP!BD573</f>
        <v>3.6700000000000003E-2</v>
      </c>
      <c r="BL572">
        <f>GDP!BE573</f>
        <v>4.4350000000000001E-2</v>
      </c>
      <c r="BM572" s="7">
        <f>GDP!BF573</f>
        <v>-2.1409999999999998E-2</v>
      </c>
      <c r="BN572">
        <f>GDP!BG573+GDP!BN573+GDP!BU573</f>
        <v>2.2899999999999999E-3</v>
      </c>
      <c r="BO572">
        <f>GDP!BH573+GDP!BO573+GDP!BV573</f>
        <v>0.12196000000000001</v>
      </c>
      <c r="BP572">
        <f>GDP!BI573+GDP!BP573+GDP!BW573</f>
        <v>7.916999999999999E-2</v>
      </c>
      <c r="BQ572">
        <f>GDP!BJ573+GDP!BQ573+GDP!BX573</f>
        <v>4.2690000000000006E-2</v>
      </c>
      <c r="BR572">
        <f>GDP!BK573+GDP!BR573+GDP!BY573</f>
        <v>2.7529999999999999E-2</v>
      </c>
      <c r="BS572">
        <f>GDP!BL573+GDP!BS573+GDP!BZ573</f>
        <v>1.376E-2</v>
      </c>
      <c r="BT572" s="7">
        <f>GDP!BM573+GDP!BT573+GDP!CA573</f>
        <v>1.223E-2</v>
      </c>
      <c r="BU572">
        <f>GDP!CB573</f>
        <v>1.7590000000000001E-2</v>
      </c>
      <c r="BV572">
        <f>GDP!CC573</f>
        <v>2.1389999999999999E-2</v>
      </c>
      <c r="BW572">
        <f>GDP!CD573</f>
        <v>0.11487</v>
      </c>
      <c r="BX572">
        <f>GDP!CE573</f>
        <v>0.12665000000000001</v>
      </c>
      <c r="BY572">
        <f>GDP!CF573</f>
        <v>0.10705000000000001</v>
      </c>
      <c r="BZ572">
        <f>GDP!CG573</f>
        <v>8.7169999999999997E-2</v>
      </c>
      <c r="CA572" s="7">
        <f>GDP!CH573</f>
        <v>5.1990000000000001E-2</v>
      </c>
      <c r="CB572">
        <f>GDP!CI573</f>
        <v>0</v>
      </c>
      <c r="CC572">
        <f>GDP!CJ573</f>
        <v>0</v>
      </c>
      <c r="CD572">
        <f>GDP!CK573</f>
        <v>0</v>
      </c>
      <c r="CE572">
        <f>GDP!CL573</f>
        <v>0</v>
      </c>
      <c r="CF572">
        <f>GDP!CM573</f>
        <v>0</v>
      </c>
      <c r="CG572">
        <f>GDP!CN573</f>
        <v>0</v>
      </c>
      <c r="CH572" s="7">
        <f>GDP!CO573</f>
        <v>0</v>
      </c>
      <c r="CI572">
        <f>GDP!CP573</f>
        <v>1.15E-3</v>
      </c>
      <c r="CJ572">
        <f>GDP!CQ573</f>
        <v>0.17498</v>
      </c>
      <c r="CK572">
        <f>GDP!CR573</f>
        <v>0.37847999999999998</v>
      </c>
      <c r="CL572">
        <f>GDP!CS573</f>
        <v>0.23425000000000001</v>
      </c>
      <c r="CM572">
        <f>GDP!CT573</f>
        <v>0.16821</v>
      </c>
      <c r="CN572">
        <f>GDP!CU573</f>
        <v>0.24009</v>
      </c>
      <c r="CO572">
        <f>GDP!CV573</f>
        <v>0.17280000000000001</v>
      </c>
      <c r="CP572">
        <f>GDP!CW573</f>
        <v>9.2899999999999996E-2</v>
      </c>
      <c r="CQ572">
        <f>GDP!CX573</f>
        <v>-4.4200000000000003E-3</v>
      </c>
      <c r="CR572">
        <f>GDP!CY573</f>
        <v>0.40084999999999998</v>
      </c>
      <c r="CS572">
        <f>GDP!CZ573</f>
        <v>0.17637</v>
      </c>
      <c r="CT572">
        <f>GDP!DA573</f>
        <v>8.5639999999999994E-2</v>
      </c>
      <c r="CU572">
        <f>GDP!DB573</f>
        <v>6.1170000000000002E-2</v>
      </c>
      <c r="CV572" s="7">
        <f>GDP!DC573</f>
        <v>-3.3639999999999996E-2</v>
      </c>
      <c r="CW572">
        <f>GDP!DD573</f>
        <v>2.103E-2</v>
      </c>
      <c r="CX572">
        <f>GDP!DE573</f>
        <v>0.31833</v>
      </c>
      <c r="CY572">
        <f>GDP!DF573</f>
        <v>0.57251999999999992</v>
      </c>
      <c r="CZ572">
        <f>GDP!DG573</f>
        <v>0.40359</v>
      </c>
      <c r="DA572">
        <f>GDP!DH573</f>
        <v>0.30279</v>
      </c>
      <c r="DB572">
        <f>GDP!DI573</f>
        <v>0.34101999999999999</v>
      </c>
      <c r="DC572" s="7">
        <f>GDP!DJ573</f>
        <v>0.23702000000000001</v>
      </c>
      <c r="DD572">
        <f>GDP!DU573</f>
        <v>0.77886999999999995</v>
      </c>
      <c r="DE572">
        <f>GDP!DV573</f>
        <v>2.1962999999999999</v>
      </c>
      <c r="DF572">
        <f>GDP!DW573</f>
        <v>1</v>
      </c>
      <c r="DG572">
        <f>GDP!EF573</f>
        <v>0</v>
      </c>
      <c r="DH572">
        <f>GDP!EG573</f>
        <v>0</v>
      </c>
      <c r="DI572">
        <f>GDP!EH573</f>
        <v>0</v>
      </c>
      <c r="DJ572">
        <f>GDP!EI573</f>
        <v>1</v>
      </c>
      <c r="DK572">
        <f>GDP!EJ573</f>
        <v>0</v>
      </c>
      <c r="DL572">
        <v>70.19</v>
      </c>
      <c r="DM572" s="84">
        <v>70.191999999999993</v>
      </c>
      <c r="DN572">
        <v>70.195661971012001</v>
      </c>
      <c r="DO572">
        <v>-56.6</v>
      </c>
      <c r="DP572">
        <v>4.3111314250000001</v>
      </c>
      <c r="DQ572">
        <v>5.9093597557000024</v>
      </c>
      <c r="DR572">
        <v>1.5982283307000023</v>
      </c>
      <c r="DS572">
        <v>38.456328406300003</v>
      </c>
      <c r="DT572">
        <v>32.5469686506</v>
      </c>
      <c r="DU572">
        <v>6850000000</v>
      </c>
      <c r="DV572">
        <v>223650000000</v>
      </c>
      <c r="DW572">
        <f t="shared" si="40"/>
        <v>9.9582770000145385E-2</v>
      </c>
      <c r="DX572">
        <f t="shared" si="41"/>
        <v>3.2513410964281042</v>
      </c>
      <c r="DY572">
        <f t="shared" si="42"/>
        <v>-3.1517583264279589</v>
      </c>
      <c r="DZ572">
        <v>2186539750000</v>
      </c>
      <c r="EA572">
        <f t="shared" si="43"/>
        <v>31.787107302251876</v>
      </c>
      <c r="EB572">
        <v>291885750000</v>
      </c>
      <c r="EC572">
        <v>1074175750000</v>
      </c>
      <c r="ED572">
        <f t="shared" si="44"/>
        <v>6.2835612072461968</v>
      </c>
    </row>
    <row r="573" spans="1:134" x14ac:dyDescent="0.35">
      <c r="A573" t="s">
        <v>158</v>
      </c>
      <c r="B573" s="7">
        <v>1994</v>
      </c>
      <c r="C573">
        <f>MacroData!D573</f>
        <v>7308.7750000000005</v>
      </c>
      <c r="D573">
        <f>MacroData!E573</f>
        <v>100.70399999999999</v>
      </c>
      <c r="E573">
        <f>MacroData!F573</f>
        <v>101.01300000000001</v>
      </c>
      <c r="F573">
        <f>MacroData!G573</f>
        <v>5203855000000</v>
      </c>
      <c r="G573">
        <f>MacroData!H573</f>
        <v>7443211644995.71</v>
      </c>
      <c r="H573">
        <f>MacroData!I573</f>
        <v>7308775000000</v>
      </c>
      <c r="I573">
        <f>MacroData!J573</f>
        <v>9905450000000</v>
      </c>
      <c r="J573">
        <f>MacroData!K573</f>
        <v>4.6779999999999999</v>
      </c>
      <c r="K573">
        <f>MacroData!L573</f>
        <v>7.08</v>
      </c>
      <c r="L573">
        <f>MacroData!M573</f>
        <v>6972.08837890625</v>
      </c>
      <c r="M573">
        <f>MacroData!N573</f>
        <v>2186.573486328125</v>
      </c>
      <c r="N573">
        <f>MacroData!O573</f>
        <v>263125800</v>
      </c>
      <c r="O573">
        <f>MacroData!P573</f>
        <v>-92524999999.999969</v>
      </c>
      <c r="P573">
        <f>MacroData!Q573</f>
        <v>-50600000000</v>
      </c>
      <c r="Q573">
        <f>MacroData!R573</f>
        <v>1840441911913.76</v>
      </c>
      <c r="R573">
        <f>MacroData!S573</f>
        <v>9956050000000</v>
      </c>
      <c r="S573">
        <f>MacroData!T573</f>
        <v>1439079807321.9231</v>
      </c>
      <c r="T573">
        <f>MacroData!U573</f>
        <v>6338025000000</v>
      </c>
      <c r="U573">
        <f>MacroData!V573</f>
        <v>6.0860000000000003</v>
      </c>
      <c r="V573">
        <f>MacroData!W573</f>
        <v>953.04</v>
      </c>
      <c r="W573">
        <f>MacroData!X573</f>
        <v>87.338999999999999</v>
      </c>
      <c r="X573">
        <f>MacroData!Y573</f>
        <v>5847496120412.4199</v>
      </c>
      <c r="Y573">
        <f>MacroData!Z573</f>
        <v>4741025000000</v>
      </c>
      <c r="Z573">
        <f>MacroData!AA573</f>
        <v>2385258000000</v>
      </c>
      <c r="AA573">
        <f>MacroData!AB573</f>
        <v>341233000000</v>
      </c>
      <c r="AB573">
        <f>MacroData!AC573</f>
        <v>822550000000</v>
      </c>
      <c r="AC573">
        <f>MacroData!AD573</f>
        <v>1835489541310.75</v>
      </c>
      <c r="AD573">
        <f>MacroData!AE573</f>
        <v>401362104591.83698</v>
      </c>
      <c r="AE573">
        <f>MacroData!AH573</f>
        <v>0</v>
      </c>
      <c r="AF573">
        <f>MacroData!AI573</f>
        <v>0</v>
      </c>
      <c r="AG573">
        <f>MacroData!AJ573</f>
        <v>0</v>
      </c>
      <c r="AH573">
        <f>MacroData!AK573</f>
        <v>0</v>
      </c>
      <c r="AI573">
        <f>MacroData!AL573</f>
        <v>0</v>
      </c>
      <c r="AJ573">
        <f>MacroData!AM573</f>
        <v>0.25333335000000001</v>
      </c>
      <c r="AK573" t="str">
        <f>MacroData!AN573</f>
        <v>NA</v>
      </c>
      <c r="AL573" s="31">
        <f>GDP!C574+GDP!J574</f>
        <v>0</v>
      </c>
      <c r="AM573">
        <f>GDP!D574+GDP!K574</f>
        <v>0.32489000000000001</v>
      </c>
      <c r="AN573">
        <f>GDP!E574+GDP!L574</f>
        <v>9.9909999999999999E-2</v>
      </c>
      <c r="AO573">
        <f>GDP!F574+GDP!M574</f>
        <v>1.9879999999999998E-2</v>
      </c>
      <c r="AP573">
        <f>GDP!G574+GDP!N574</f>
        <v>1.6820000000000002E-2</v>
      </c>
      <c r="AQ573">
        <f>GDP!H574+GDP!O574</f>
        <v>-1.376E-2</v>
      </c>
      <c r="AR573" s="7">
        <f>GDP!I574+GDP!P574</f>
        <v>0</v>
      </c>
      <c r="AS573">
        <f>GDP!AE574</f>
        <v>0</v>
      </c>
      <c r="AT573">
        <f>GDP!AF574</f>
        <v>6.8309999999999996E-2</v>
      </c>
      <c r="AU573">
        <f>GDP!AG574</f>
        <v>1.223E-2</v>
      </c>
      <c r="AV573">
        <f>GDP!AH574</f>
        <v>2.9059999999999999E-2</v>
      </c>
      <c r="AW573">
        <f>GDP!AI574</f>
        <v>0</v>
      </c>
      <c r="AX573">
        <f>GDP!AJ574</f>
        <v>1.5299999999999999E-3</v>
      </c>
      <c r="AY573" s="7">
        <f>GDP!AK574</f>
        <v>0</v>
      </c>
      <c r="AZ573">
        <f>GDP!AS574</f>
        <v>0</v>
      </c>
      <c r="BA573">
        <f>GDP!AT574</f>
        <v>0</v>
      </c>
      <c r="BB573">
        <f>GDP!AU574</f>
        <v>0</v>
      </c>
      <c r="BC573">
        <f>GDP!AV574</f>
        <v>0</v>
      </c>
      <c r="BD573">
        <f>GDP!AW574</f>
        <v>0</v>
      </c>
      <c r="BE573">
        <f>GDP!AX574</f>
        <v>0</v>
      </c>
      <c r="BF573" s="7">
        <f>GDP!AY574</f>
        <v>0</v>
      </c>
      <c r="BG573">
        <f>GDP!AZ574</f>
        <v>0</v>
      </c>
      <c r="BH573">
        <f>GDP!BA574</f>
        <v>7.6499999999999997E-3</v>
      </c>
      <c r="BI573">
        <f>GDP!BB574</f>
        <v>6.4229999999999995E-2</v>
      </c>
      <c r="BJ573">
        <f>GDP!BC574</f>
        <v>3.6700000000000003E-2</v>
      </c>
      <c r="BK573">
        <f>GDP!BD574</f>
        <v>4.4350000000000001E-2</v>
      </c>
      <c r="BL573">
        <f>GDP!BE574</f>
        <v>-2.1409999999999998E-2</v>
      </c>
      <c r="BM573" s="7">
        <f>GDP!BF574</f>
        <v>0</v>
      </c>
      <c r="BN573">
        <f>GDP!BG574+GDP!BN574+GDP!BU574</f>
        <v>0</v>
      </c>
      <c r="BO573">
        <f>GDP!BH574+GDP!BO574+GDP!BV574</f>
        <v>7.916999999999999E-2</v>
      </c>
      <c r="BP573">
        <f>GDP!BI574+GDP!BP574+GDP!BW574</f>
        <v>4.2690000000000006E-2</v>
      </c>
      <c r="BQ573">
        <f>GDP!BJ574+GDP!BQ574+GDP!BX574</f>
        <v>2.7529999999999999E-2</v>
      </c>
      <c r="BR573">
        <f>GDP!BK574+GDP!BR574+GDP!BY574</f>
        <v>1.376E-2</v>
      </c>
      <c r="BS573">
        <f>GDP!BL574+GDP!BS574+GDP!BZ574</f>
        <v>1.223E-2</v>
      </c>
      <c r="BT573" s="7">
        <f>GDP!BM574+GDP!BT574+GDP!CA574</f>
        <v>0</v>
      </c>
      <c r="BU573">
        <f>GDP!CB574</f>
        <v>0</v>
      </c>
      <c r="BV573">
        <f>GDP!CC574</f>
        <v>0.11487</v>
      </c>
      <c r="BW573">
        <f>GDP!CD574</f>
        <v>0.12665000000000001</v>
      </c>
      <c r="BX573">
        <f>GDP!CE574</f>
        <v>0.10705000000000001</v>
      </c>
      <c r="BY573">
        <f>GDP!CF574</f>
        <v>8.7169999999999997E-2</v>
      </c>
      <c r="BZ573">
        <f>GDP!CG574</f>
        <v>5.1990000000000001E-2</v>
      </c>
      <c r="CA573" s="7">
        <f>GDP!CH574</f>
        <v>0</v>
      </c>
      <c r="CB573">
        <f>GDP!CI574</f>
        <v>0</v>
      </c>
      <c r="CC573">
        <f>GDP!CJ574</f>
        <v>0</v>
      </c>
      <c r="CD573">
        <f>GDP!CK574</f>
        <v>0</v>
      </c>
      <c r="CE573">
        <f>GDP!CL574</f>
        <v>0</v>
      </c>
      <c r="CF573">
        <f>GDP!CM574</f>
        <v>0</v>
      </c>
      <c r="CG573">
        <f>GDP!CN574</f>
        <v>0</v>
      </c>
      <c r="CH573" s="7">
        <f>GDP!CO574</f>
        <v>0</v>
      </c>
      <c r="CI573">
        <f>GDP!CP574</f>
        <v>0</v>
      </c>
      <c r="CJ573">
        <f>GDP!CQ574</f>
        <v>0.37847999999999998</v>
      </c>
      <c r="CK573">
        <f>GDP!CR574</f>
        <v>0.23425000000000001</v>
      </c>
      <c r="CL573">
        <f>GDP!CS574</f>
        <v>0.16821</v>
      </c>
      <c r="CM573">
        <f>GDP!CT574</f>
        <v>0.24009</v>
      </c>
      <c r="CN573">
        <f>GDP!CU574</f>
        <v>0.17280000000000001</v>
      </c>
      <c r="CO573">
        <f>GDP!CV574</f>
        <v>0</v>
      </c>
      <c r="CP573">
        <f>GDP!CW574</f>
        <v>0</v>
      </c>
      <c r="CQ573">
        <f>GDP!CX574</f>
        <v>0.40084999999999998</v>
      </c>
      <c r="CR573">
        <f>GDP!CY574</f>
        <v>0.17637</v>
      </c>
      <c r="CS573">
        <f>GDP!CZ574</f>
        <v>8.5639999999999994E-2</v>
      </c>
      <c r="CT573">
        <f>GDP!DA574</f>
        <v>6.1170000000000002E-2</v>
      </c>
      <c r="CU573">
        <f>GDP!DB574</f>
        <v>-3.3639999999999996E-2</v>
      </c>
      <c r="CV573" s="7">
        <f>GDP!DC574</f>
        <v>0</v>
      </c>
      <c r="CW573">
        <f>GDP!DD574</f>
        <v>0</v>
      </c>
      <c r="CX573">
        <f>GDP!DE574</f>
        <v>0.57251999999999992</v>
      </c>
      <c r="CY573">
        <f>GDP!DF574</f>
        <v>0.40359</v>
      </c>
      <c r="CZ573">
        <f>GDP!DG574</f>
        <v>0.30279</v>
      </c>
      <c r="DA573">
        <f>GDP!DH574</f>
        <v>0.34101999999999999</v>
      </c>
      <c r="DB573">
        <f>GDP!DI574</f>
        <v>0.23702000000000001</v>
      </c>
      <c r="DC573" s="7">
        <f>GDP!DJ574</f>
        <v>0</v>
      </c>
      <c r="DD573">
        <f>GDP!DU574</f>
        <v>0.69039000000000006</v>
      </c>
      <c r="DE573">
        <f>GDP!DV574</f>
        <v>1.8569399999999998</v>
      </c>
      <c r="DF573">
        <f>GDP!DW574</f>
        <v>0</v>
      </c>
      <c r="DG573">
        <f>GDP!EF574</f>
        <v>0</v>
      </c>
      <c r="DH573">
        <f>GDP!EG574</f>
        <v>0</v>
      </c>
      <c r="DI573">
        <f>GDP!EH574</f>
        <v>0</v>
      </c>
      <c r="DJ573">
        <f>GDP!EI574</f>
        <v>1</v>
      </c>
      <c r="DK573">
        <f>GDP!EJ574</f>
        <v>0</v>
      </c>
      <c r="DL573">
        <v>69.39</v>
      </c>
      <c r="DM573" s="84">
        <v>69.392600000000002</v>
      </c>
      <c r="DN573">
        <v>69.396431002458996</v>
      </c>
      <c r="DO573">
        <v>-83.3</v>
      </c>
      <c r="DP573">
        <v>4.1906039954000001</v>
      </c>
      <c r="DQ573">
        <v>4.5267179892000016</v>
      </c>
      <c r="DR573">
        <v>0.33611399380000151</v>
      </c>
      <c r="DS573">
        <v>37.439417695700001</v>
      </c>
      <c r="DT573">
        <v>32.9126997065</v>
      </c>
      <c r="DU573">
        <v>7525000000</v>
      </c>
      <c r="DV573">
        <v>231275000000</v>
      </c>
      <c r="DW573">
        <f t="shared" si="40"/>
        <v>0.10295843010627635</v>
      </c>
      <c r="DX573">
        <f t="shared" si="41"/>
        <v>3.1643469664889121</v>
      </c>
      <c r="DY573">
        <f t="shared" si="42"/>
        <v>-3.0613885363826356</v>
      </c>
      <c r="DZ573">
        <v>2273329750000</v>
      </c>
      <c r="EA573">
        <f t="shared" si="43"/>
        <v>31.104114574603813</v>
      </c>
      <c r="EB573">
        <v>294171500000</v>
      </c>
      <c r="EC573">
        <v>1109567750000</v>
      </c>
      <c r="ED573">
        <f t="shared" si="44"/>
        <v>5.9698902720378246</v>
      </c>
    </row>
    <row r="574" spans="1:134" x14ac:dyDescent="0.35">
      <c r="A574" t="s">
        <v>158</v>
      </c>
      <c r="B574" s="7">
        <v>1995</v>
      </c>
      <c r="C574">
        <f>MacroData!D574</f>
        <v>7664.05</v>
      </c>
      <c r="D574">
        <f>MacroData!E574</f>
        <v>100.693</v>
      </c>
      <c r="E574">
        <f>MacroData!F574</f>
        <v>99.207999999999998</v>
      </c>
      <c r="F574">
        <f>MacroData!G574</f>
        <v>5234099000000</v>
      </c>
      <c r="G574">
        <f>MacroData!H574</f>
        <v>7828972450835.0303</v>
      </c>
      <c r="H574">
        <f>MacroData!I574</f>
        <v>7664050000000</v>
      </c>
      <c r="I574">
        <f>MacroData!J574</f>
        <v>10174750000000</v>
      </c>
      <c r="J574">
        <f>MacroData!K574</f>
        <v>5.968</v>
      </c>
      <c r="K574">
        <f>MacroData!L574</f>
        <v>6.58</v>
      </c>
      <c r="L574">
        <f>MacroData!M574</f>
        <v>7130.42919921875</v>
      </c>
      <c r="M574">
        <f>MacroData!N574</f>
        <v>2280.400634765625</v>
      </c>
      <c r="N574">
        <f>MacroData!O574</f>
        <v>266278400.00000003</v>
      </c>
      <c r="O574">
        <f>MacroData!P574</f>
        <v>-89775000000</v>
      </c>
      <c r="P574">
        <f>MacroData!Q574</f>
        <v>-82525000000</v>
      </c>
      <c r="Q574">
        <f>MacroData!R574</f>
        <v>1945525000000</v>
      </c>
      <c r="R574">
        <f>MacroData!S574</f>
        <v>10257275000000</v>
      </c>
      <c r="S574">
        <f>MacroData!T574</f>
        <v>1535173176020.408</v>
      </c>
      <c r="T574">
        <f>MacroData!U574</f>
        <v>6527575000000</v>
      </c>
      <c r="U574">
        <f>MacroData!V574</f>
        <v>5.5979999999999999</v>
      </c>
      <c r="V574">
        <f>MacroData!W574</f>
        <v>1324.8</v>
      </c>
      <c r="W574">
        <f>MacroData!X574</f>
        <v>89.1</v>
      </c>
      <c r="X574">
        <f>MacroData!Y574</f>
        <v>6022389855701.8701</v>
      </c>
      <c r="Y574">
        <f>MacroData!Z574</f>
        <v>4984175000000</v>
      </c>
      <c r="Z574">
        <f>MacroData!AA574</f>
        <v>2526858000000</v>
      </c>
      <c r="AA574">
        <f>MacroData!AB574</f>
        <v>354333000000</v>
      </c>
      <c r="AB574">
        <f>MacroData!AC574</f>
        <v>871525000000</v>
      </c>
      <c r="AC574">
        <f>MacroData!AD574</f>
        <v>1839268739681.29</v>
      </c>
      <c r="AD574">
        <f>MacroData!AE574</f>
        <v>410351823979.59198</v>
      </c>
      <c r="AE574">
        <f>MacroData!AH574</f>
        <v>0</v>
      </c>
      <c r="AF574">
        <f>MacroData!AI574</f>
        <v>0</v>
      </c>
      <c r="AG574">
        <f>MacroData!AJ574</f>
        <v>0</v>
      </c>
      <c r="AH574">
        <f>MacroData!AK574</f>
        <v>0</v>
      </c>
      <c r="AI574">
        <f>MacroData!AL574</f>
        <v>0</v>
      </c>
      <c r="AJ574">
        <f>MacroData!AM574</f>
        <v>0.25333335000000001</v>
      </c>
      <c r="AK574" t="str">
        <f>MacroData!AN574</f>
        <v>NA</v>
      </c>
      <c r="AL574" s="31">
        <f>GDP!C575+GDP!J575</f>
        <v>0</v>
      </c>
      <c r="AM574">
        <f>GDP!D575+GDP!K575</f>
        <v>9.9909999999999999E-2</v>
      </c>
      <c r="AN574">
        <f>GDP!E575+GDP!L575</f>
        <v>1.9879999999999998E-2</v>
      </c>
      <c r="AO574">
        <f>GDP!F575+GDP!M575</f>
        <v>1.6820000000000002E-2</v>
      </c>
      <c r="AP574">
        <f>GDP!G575+GDP!N575</f>
        <v>-1.376E-2</v>
      </c>
      <c r="AQ574">
        <f>GDP!H575+GDP!O575</f>
        <v>0</v>
      </c>
      <c r="AR574" s="7">
        <f>GDP!I575+GDP!P575</f>
        <v>0</v>
      </c>
      <c r="AS574">
        <f>GDP!AE575</f>
        <v>0</v>
      </c>
      <c r="AT574">
        <f>GDP!AF575</f>
        <v>1.223E-2</v>
      </c>
      <c r="AU574">
        <f>GDP!AG575</f>
        <v>2.9059999999999999E-2</v>
      </c>
      <c r="AV574">
        <f>GDP!AH575</f>
        <v>0</v>
      </c>
      <c r="AW574">
        <f>GDP!AI575</f>
        <v>1.5299999999999999E-3</v>
      </c>
      <c r="AX574">
        <f>GDP!AJ575</f>
        <v>0</v>
      </c>
      <c r="AY574" s="7">
        <f>GDP!AK575</f>
        <v>0</v>
      </c>
      <c r="AZ574">
        <f>GDP!AS575</f>
        <v>0</v>
      </c>
      <c r="BA574">
        <f>GDP!AT575</f>
        <v>0</v>
      </c>
      <c r="BB574">
        <f>GDP!AU575</f>
        <v>0</v>
      </c>
      <c r="BC574">
        <f>GDP!AV575</f>
        <v>0</v>
      </c>
      <c r="BD574">
        <f>GDP!AW575</f>
        <v>0</v>
      </c>
      <c r="BE574">
        <f>GDP!AX575</f>
        <v>0</v>
      </c>
      <c r="BF574" s="7">
        <f>GDP!AY575</f>
        <v>0</v>
      </c>
      <c r="BG574">
        <f>GDP!AZ575</f>
        <v>0</v>
      </c>
      <c r="BH574">
        <f>GDP!BA575</f>
        <v>6.4229999999999995E-2</v>
      </c>
      <c r="BI574">
        <f>GDP!BB575</f>
        <v>3.6700000000000003E-2</v>
      </c>
      <c r="BJ574">
        <f>GDP!BC575</f>
        <v>4.4350000000000001E-2</v>
      </c>
      <c r="BK574">
        <f>GDP!BD575</f>
        <v>-2.1409999999999998E-2</v>
      </c>
      <c r="BL574">
        <f>GDP!BE575</f>
        <v>0</v>
      </c>
      <c r="BM574" s="7">
        <f>GDP!BF575</f>
        <v>0</v>
      </c>
      <c r="BN574">
        <f>GDP!BG575+GDP!BN575+GDP!BU575</f>
        <v>0</v>
      </c>
      <c r="BO574">
        <f>GDP!BH575+GDP!BO575+GDP!BV575</f>
        <v>4.2690000000000006E-2</v>
      </c>
      <c r="BP574">
        <f>GDP!BI575+GDP!BP575+GDP!BW575</f>
        <v>2.7529999999999999E-2</v>
      </c>
      <c r="BQ574">
        <f>GDP!BJ575+GDP!BQ575+GDP!BX575</f>
        <v>1.376E-2</v>
      </c>
      <c r="BR574">
        <f>GDP!BK575+GDP!BR575+GDP!BY575</f>
        <v>1.223E-2</v>
      </c>
      <c r="BS574">
        <f>GDP!BL575+GDP!BS575+GDP!BZ575</f>
        <v>0</v>
      </c>
      <c r="BT574" s="7">
        <f>GDP!BM575+GDP!BT575+GDP!CA575</f>
        <v>0</v>
      </c>
      <c r="BU574">
        <f>GDP!CB575</f>
        <v>0</v>
      </c>
      <c r="BV574">
        <f>GDP!CC575</f>
        <v>0.12665000000000001</v>
      </c>
      <c r="BW574">
        <f>GDP!CD575</f>
        <v>0.10705000000000001</v>
      </c>
      <c r="BX574">
        <f>GDP!CE575</f>
        <v>8.7169999999999997E-2</v>
      </c>
      <c r="BY574">
        <f>GDP!CF575</f>
        <v>5.1990000000000001E-2</v>
      </c>
      <c r="BZ574">
        <f>GDP!CG575</f>
        <v>0</v>
      </c>
      <c r="CA574" s="7">
        <f>GDP!CH575</f>
        <v>0</v>
      </c>
      <c r="CB574">
        <f>GDP!CI575</f>
        <v>0</v>
      </c>
      <c r="CC574">
        <f>GDP!CJ575</f>
        <v>0</v>
      </c>
      <c r="CD574">
        <f>GDP!CK575</f>
        <v>0</v>
      </c>
      <c r="CE574">
        <f>GDP!CL575</f>
        <v>0</v>
      </c>
      <c r="CF574">
        <f>GDP!CM575</f>
        <v>0</v>
      </c>
      <c r="CG574">
        <f>GDP!CN575</f>
        <v>0</v>
      </c>
      <c r="CH574" s="7">
        <f>GDP!CO575</f>
        <v>0</v>
      </c>
      <c r="CI574">
        <f>GDP!CP575</f>
        <v>0</v>
      </c>
      <c r="CJ574">
        <f>GDP!CQ575</f>
        <v>0.23425000000000001</v>
      </c>
      <c r="CK574">
        <f>GDP!CR575</f>
        <v>0.16821</v>
      </c>
      <c r="CL574">
        <f>GDP!CS575</f>
        <v>0.24009</v>
      </c>
      <c r="CM574">
        <f>GDP!CT575</f>
        <v>0.17280000000000001</v>
      </c>
      <c r="CN574">
        <f>GDP!CU575</f>
        <v>0</v>
      </c>
      <c r="CO574">
        <f>GDP!CV575</f>
        <v>0</v>
      </c>
      <c r="CP574">
        <f>GDP!CW575</f>
        <v>0</v>
      </c>
      <c r="CQ574">
        <f>GDP!CX575</f>
        <v>0.17637</v>
      </c>
      <c r="CR574">
        <f>GDP!CY575</f>
        <v>8.5639999999999994E-2</v>
      </c>
      <c r="CS574">
        <f>GDP!CZ575</f>
        <v>6.1170000000000002E-2</v>
      </c>
      <c r="CT574">
        <f>GDP!DA575</f>
        <v>-3.3639999999999996E-2</v>
      </c>
      <c r="CU574">
        <f>GDP!DB575</f>
        <v>0</v>
      </c>
      <c r="CV574" s="7">
        <f>GDP!DC575</f>
        <v>0</v>
      </c>
      <c r="CW574">
        <f>GDP!DD575</f>
        <v>0</v>
      </c>
      <c r="CX574">
        <f>GDP!DE575</f>
        <v>0.40359</v>
      </c>
      <c r="CY574">
        <f>GDP!DF575</f>
        <v>0.30279</v>
      </c>
      <c r="CZ574">
        <f>GDP!DG575</f>
        <v>0.34101999999999999</v>
      </c>
      <c r="DA574">
        <f>GDP!DH575</f>
        <v>0.23702000000000001</v>
      </c>
      <c r="DB574">
        <f>GDP!DI575</f>
        <v>0</v>
      </c>
      <c r="DC574" s="7">
        <f>GDP!DJ575</f>
        <v>0</v>
      </c>
      <c r="DD574">
        <f>GDP!DU575</f>
        <v>0.28954000000000002</v>
      </c>
      <c r="DE574">
        <f>GDP!DV575</f>
        <v>1.2844199999999999</v>
      </c>
      <c r="DF574">
        <f>GDP!DW575</f>
        <v>0</v>
      </c>
      <c r="DG574">
        <f>GDP!EF575</f>
        <v>0</v>
      </c>
      <c r="DH574">
        <f>GDP!EG575</f>
        <v>0</v>
      </c>
      <c r="DI574">
        <f>GDP!EH575</f>
        <v>0</v>
      </c>
      <c r="DJ574">
        <f>GDP!EI575</f>
        <v>1</v>
      </c>
      <c r="DK574">
        <f>GDP!EJ575</f>
        <v>0</v>
      </c>
      <c r="DL574">
        <v>68.8</v>
      </c>
      <c r="DM574" s="84">
        <v>68.8</v>
      </c>
      <c r="DN574">
        <v>68.804157071000006</v>
      </c>
      <c r="DO574">
        <v>-114.7</v>
      </c>
      <c r="DP574">
        <v>4.3969249590999997</v>
      </c>
      <c r="DQ574">
        <v>4.163468432800002</v>
      </c>
      <c r="DR574">
        <v>-0.23345652629999769</v>
      </c>
      <c r="DS574">
        <v>37.396001199499999</v>
      </c>
      <c r="DT574">
        <v>33.232532766699997</v>
      </c>
      <c r="DU574">
        <v>-725000000</v>
      </c>
      <c r="DV574">
        <v>240200000000</v>
      </c>
      <c r="DW574">
        <f t="shared" si="40"/>
        <v>-9.4597503930689397E-3</v>
      </c>
      <c r="DX574">
        <f t="shared" si="41"/>
        <v>3.134113164710564</v>
      </c>
      <c r="DY574">
        <f t="shared" si="42"/>
        <v>-3.1435729151036331</v>
      </c>
      <c r="DZ574">
        <v>2370351000000</v>
      </c>
      <c r="EA574">
        <f t="shared" si="43"/>
        <v>30.928177660636347</v>
      </c>
      <c r="EB574">
        <v>307680000000</v>
      </c>
      <c r="EC574">
        <v>1144482000000</v>
      </c>
      <c r="ED574">
        <f t="shared" si="44"/>
        <v>6.3359525779419386</v>
      </c>
    </row>
    <row r="575" spans="1:134" x14ac:dyDescent="0.35">
      <c r="A575" t="s">
        <v>158</v>
      </c>
      <c r="B575" s="7">
        <v>1996</v>
      </c>
      <c r="C575">
        <f>MacroData!D575</f>
        <v>8100.1750000000002</v>
      </c>
      <c r="D575">
        <f>MacroData!E575</f>
        <v>100.872</v>
      </c>
      <c r="E575">
        <f>MacroData!F575</f>
        <v>99.361999999999995</v>
      </c>
      <c r="F575">
        <f>MacroData!G575</f>
        <v>5366964000000</v>
      </c>
      <c r="G575">
        <f>MacroData!H575</f>
        <v>8216504061198.1504</v>
      </c>
      <c r="H575">
        <f>MacroData!I575</f>
        <v>8100175000000</v>
      </c>
      <c r="I575">
        <f>MacroData!J575</f>
        <v>10561000000000</v>
      </c>
      <c r="J575">
        <f>MacroData!K575</f>
        <v>5.44</v>
      </c>
      <c r="K575">
        <f>MacroData!L575</f>
        <v>6.4379999999999997</v>
      </c>
      <c r="L575">
        <f>MacroData!M575</f>
        <v>7326.9404296875</v>
      </c>
      <c r="M575">
        <f>MacroData!N575</f>
        <v>2393.922119140625</v>
      </c>
      <c r="N575">
        <f>MacroData!O575</f>
        <v>269394300</v>
      </c>
      <c r="O575">
        <f>MacroData!P575</f>
        <v>-96425000000</v>
      </c>
      <c r="P575">
        <f>MacroData!Q575</f>
        <v>-96725000000</v>
      </c>
      <c r="Q575">
        <f>MacroData!R575</f>
        <v>2095025000000</v>
      </c>
      <c r="R575">
        <f>MacroData!S575</f>
        <v>10657725000000</v>
      </c>
      <c r="S575">
        <f>MacroData!T575</f>
        <v>1668549413265.3062</v>
      </c>
      <c r="T575">
        <f>MacroData!U575</f>
        <v>6755625000000</v>
      </c>
      <c r="U575">
        <f>MacroData!V575</f>
        <v>5.3979999999999997</v>
      </c>
      <c r="V575">
        <f>MacroData!W575</f>
        <v>1662.29</v>
      </c>
      <c r="W575">
        <f>MacroData!X575</f>
        <v>94.066999999999993</v>
      </c>
      <c r="X575">
        <f>MacroData!Y575</f>
        <v>6232768424718.2002</v>
      </c>
      <c r="Y575">
        <f>MacroData!Z575</f>
        <v>5268075000000</v>
      </c>
      <c r="Z575">
        <f>MacroData!AA575</f>
        <v>2704789000000</v>
      </c>
      <c r="AA575">
        <f>MacroData!AB575</f>
        <v>372989000000</v>
      </c>
      <c r="AB575">
        <f>MacroData!AC575</f>
        <v>913875000000</v>
      </c>
      <c r="AC575">
        <f>MacroData!AD575</f>
        <v>1846085424592.6399</v>
      </c>
      <c r="AD575">
        <f>MacroData!AE575</f>
        <v>426475586734.69397</v>
      </c>
      <c r="AE575">
        <f>MacroData!AH575</f>
        <v>0</v>
      </c>
      <c r="AF575">
        <f>MacroData!AI575</f>
        <v>0</v>
      </c>
      <c r="AG575">
        <f>MacroData!AJ575</f>
        <v>0</v>
      </c>
      <c r="AH575">
        <f>MacroData!AK575</f>
        <v>0</v>
      </c>
      <c r="AI575">
        <f>MacroData!AL575</f>
        <v>0</v>
      </c>
      <c r="AJ575">
        <f>MacroData!AM575</f>
        <v>0.25333335000000001</v>
      </c>
      <c r="AK575" t="str">
        <f>MacroData!AN575</f>
        <v>NA</v>
      </c>
      <c r="AL575" s="31">
        <f>GDP!C576+GDP!J576</f>
        <v>0</v>
      </c>
      <c r="AM575">
        <f>GDP!D576+GDP!K576</f>
        <v>1.9879999999999998E-2</v>
      </c>
      <c r="AN575">
        <f>GDP!E576+GDP!L576</f>
        <v>1.6820000000000002E-2</v>
      </c>
      <c r="AO575">
        <f>GDP!F576+GDP!M576</f>
        <v>-1.376E-2</v>
      </c>
      <c r="AP575">
        <f>GDP!G576+GDP!N576</f>
        <v>0</v>
      </c>
      <c r="AQ575">
        <f>GDP!H576+GDP!O576</f>
        <v>0</v>
      </c>
      <c r="AR575" s="7">
        <f>GDP!I576+GDP!P576</f>
        <v>0</v>
      </c>
      <c r="AS575">
        <f>GDP!AE576</f>
        <v>0</v>
      </c>
      <c r="AT575">
        <f>GDP!AF576</f>
        <v>2.9059999999999999E-2</v>
      </c>
      <c r="AU575">
        <f>GDP!AG576</f>
        <v>0</v>
      </c>
      <c r="AV575">
        <f>GDP!AH576</f>
        <v>1.5299999999999999E-3</v>
      </c>
      <c r="AW575">
        <f>GDP!AI576</f>
        <v>0</v>
      </c>
      <c r="AX575">
        <f>GDP!AJ576</f>
        <v>0</v>
      </c>
      <c r="AY575" s="7">
        <f>GDP!AK576</f>
        <v>0</v>
      </c>
      <c r="AZ575">
        <f>GDP!AS576</f>
        <v>0</v>
      </c>
      <c r="BA575">
        <f>GDP!AT576</f>
        <v>0</v>
      </c>
      <c r="BB575">
        <f>GDP!AU576</f>
        <v>0</v>
      </c>
      <c r="BC575">
        <f>GDP!AV576</f>
        <v>0</v>
      </c>
      <c r="BD575">
        <f>GDP!AW576</f>
        <v>0</v>
      </c>
      <c r="BE575">
        <f>GDP!AX576</f>
        <v>0</v>
      </c>
      <c r="BF575" s="7">
        <f>GDP!AY576</f>
        <v>0</v>
      </c>
      <c r="BG575">
        <f>GDP!AZ576</f>
        <v>0</v>
      </c>
      <c r="BH575">
        <f>GDP!BA576</f>
        <v>3.6700000000000003E-2</v>
      </c>
      <c r="BI575">
        <f>GDP!BB576</f>
        <v>4.4350000000000001E-2</v>
      </c>
      <c r="BJ575">
        <f>GDP!BC576</f>
        <v>-2.1409999999999998E-2</v>
      </c>
      <c r="BK575">
        <f>GDP!BD576</f>
        <v>0</v>
      </c>
      <c r="BL575">
        <f>GDP!BE576</f>
        <v>0</v>
      </c>
      <c r="BM575" s="7">
        <f>GDP!BF576</f>
        <v>0</v>
      </c>
      <c r="BN575">
        <f>GDP!BG576+GDP!BN576+GDP!BU576</f>
        <v>0</v>
      </c>
      <c r="BO575">
        <f>GDP!BH576+GDP!BO576+GDP!BV576</f>
        <v>2.7529999999999999E-2</v>
      </c>
      <c r="BP575">
        <f>GDP!BI576+GDP!BP576+GDP!BW576</f>
        <v>1.376E-2</v>
      </c>
      <c r="BQ575">
        <f>GDP!BJ576+GDP!BQ576+GDP!BX576</f>
        <v>1.223E-2</v>
      </c>
      <c r="BR575">
        <f>GDP!BK576+GDP!BR576+GDP!BY576</f>
        <v>0</v>
      </c>
      <c r="BS575">
        <f>GDP!BL576+GDP!BS576+GDP!BZ576</f>
        <v>0</v>
      </c>
      <c r="BT575" s="7">
        <f>GDP!BM576+GDP!BT576+GDP!CA576</f>
        <v>0</v>
      </c>
      <c r="BU575">
        <f>GDP!CB576</f>
        <v>0</v>
      </c>
      <c r="BV575">
        <f>GDP!CC576</f>
        <v>0.10705000000000001</v>
      </c>
      <c r="BW575">
        <f>GDP!CD576</f>
        <v>8.7169999999999997E-2</v>
      </c>
      <c r="BX575">
        <f>GDP!CE576</f>
        <v>5.1990000000000001E-2</v>
      </c>
      <c r="BY575">
        <f>GDP!CF576</f>
        <v>0</v>
      </c>
      <c r="BZ575">
        <f>GDP!CG576</f>
        <v>0</v>
      </c>
      <c r="CA575" s="7">
        <f>GDP!CH576</f>
        <v>0</v>
      </c>
      <c r="CB575">
        <f>GDP!CI576</f>
        <v>0</v>
      </c>
      <c r="CC575">
        <f>GDP!CJ576</f>
        <v>0</v>
      </c>
      <c r="CD575">
        <f>GDP!CK576</f>
        <v>0</v>
      </c>
      <c r="CE575">
        <f>GDP!CL576</f>
        <v>0</v>
      </c>
      <c r="CF575">
        <f>GDP!CM576</f>
        <v>0</v>
      </c>
      <c r="CG575">
        <f>GDP!CN576</f>
        <v>0</v>
      </c>
      <c r="CH575" s="7">
        <f>GDP!CO576</f>
        <v>0</v>
      </c>
      <c r="CI575">
        <f>GDP!CP576</f>
        <v>0</v>
      </c>
      <c r="CJ575">
        <f>GDP!CQ576</f>
        <v>0.16821</v>
      </c>
      <c r="CK575">
        <f>GDP!CR576</f>
        <v>0.24009</v>
      </c>
      <c r="CL575">
        <f>GDP!CS576</f>
        <v>0.17280000000000001</v>
      </c>
      <c r="CM575">
        <f>GDP!CT576</f>
        <v>0</v>
      </c>
      <c r="CN575">
        <f>GDP!CU576</f>
        <v>0</v>
      </c>
      <c r="CO575">
        <f>GDP!CV576</f>
        <v>0</v>
      </c>
      <c r="CP575">
        <f>GDP!CW576</f>
        <v>0</v>
      </c>
      <c r="CQ575">
        <f>GDP!CX576</f>
        <v>8.5639999999999994E-2</v>
      </c>
      <c r="CR575">
        <f>GDP!CY576</f>
        <v>6.1170000000000002E-2</v>
      </c>
      <c r="CS575">
        <f>GDP!CZ576</f>
        <v>-3.3639999999999996E-2</v>
      </c>
      <c r="CT575">
        <f>GDP!DA576</f>
        <v>0</v>
      </c>
      <c r="CU575">
        <f>GDP!DB576</f>
        <v>0</v>
      </c>
      <c r="CV575" s="7">
        <f>GDP!DC576</f>
        <v>0</v>
      </c>
      <c r="CW575">
        <f>GDP!DD576</f>
        <v>0</v>
      </c>
      <c r="CX575">
        <f>GDP!DE576</f>
        <v>0.30279</v>
      </c>
      <c r="CY575">
        <f>GDP!DF576</f>
        <v>0.34101999999999999</v>
      </c>
      <c r="CZ575">
        <f>GDP!DG576</f>
        <v>0.23702000000000001</v>
      </c>
      <c r="DA575">
        <f>GDP!DH576</f>
        <v>0</v>
      </c>
      <c r="DB575">
        <f>GDP!DI576</f>
        <v>0</v>
      </c>
      <c r="DC575" s="7">
        <f>GDP!DJ576</f>
        <v>0</v>
      </c>
      <c r="DD575">
        <f>GDP!DU576</f>
        <v>0.11317000000000001</v>
      </c>
      <c r="DE575">
        <f>GDP!DV576</f>
        <v>0.88083</v>
      </c>
      <c r="DF575">
        <f>GDP!DW576</f>
        <v>0</v>
      </c>
      <c r="DG575">
        <f>GDP!EF576</f>
        <v>0</v>
      </c>
      <c r="DH575">
        <f>GDP!EG576</f>
        <v>0</v>
      </c>
      <c r="DI575">
        <f>GDP!EH576</f>
        <v>0</v>
      </c>
      <c r="DJ575">
        <f>GDP!EI576</f>
        <v>1</v>
      </c>
      <c r="DK575">
        <f>GDP!EJ576</f>
        <v>0</v>
      </c>
      <c r="DL575">
        <v>68.03</v>
      </c>
      <c r="DM575" s="84">
        <v>68.0274</v>
      </c>
      <c r="DN575">
        <v>68.031752400410994</v>
      </c>
      <c r="DO575">
        <v>-3.8</v>
      </c>
      <c r="DP575">
        <v>4.1153549223999999</v>
      </c>
      <c r="DQ575">
        <v>3.0157895474999989</v>
      </c>
      <c r="DR575">
        <v>-1.0995653749000009</v>
      </c>
      <c r="DS575">
        <v>36.692780012100002</v>
      </c>
      <c r="DT575">
        <v>33.676990464600003</v>
      </c>
      <c r="DU575">
        <v>1475000000</v>
      </c>
      <c r="DV575">
        <v>244975000000</v>
      </c>
      <c r="DW575">
        <f t="shared" si="40"/>
        <v>1.8209483128450929E-2</v>
      </c>
      <c r="DX575">
        <f t="shared" si="41"/>
        <v>3.0243173758591637</v>
      </c>
      <c r="DY575">
        <f t="shared" si="42"/>
        <v>-3.006107892730713</v>
      </c>
      <c r="DZ575">
        <v>2463398500000</v>
      </c>
      <c r="EA575">
        <f t="shared" si="43"/>
        <v>30.411670118238188</v>
      </c>
      <c r="EB575">
        <v>319951250000</v>
      </c>
      <c r="EC575">
        <v>1176498500000</v>
      </c>
      <c r="ED575">
        <f t="shared" si="44"/>
        <v>5.9812591238539641</v>
      </c>
    </row>
    <row r="576" spans="1:134" x14ac:dyDescent="0.35">
      <c r="A576" t="s">
        <v>158</v>
      </c>
      <c r="B576" s="7">
        <v>1997</v>
      </c>
      <c r="C576">
        <f>MacroData!D576</f>
        <v>8608.5249999999996</v>
      </c>
      <c r="D576">
        <f>MacroData!E576</f>
        <v>102.02200000000001</v>
      </c>
      <c r="E576">
        <f>MacroData!F576</f>
        <v>100.407</v>
      </c>
      <c r="F576">
        <f>MacroData!G576</f>
        <v>5307622000000</v>
      </c>
      <c r="G576">
        <f>MacroData!H576</f>
        <v>8619807618891.3799</v>
      </c>
      <c r="H576">
        <f>MacroData!I576</f>
        <v>8608525000000</v>
      </c>
      <c r="I576">
        <f>MacroData!J576</f>
        <v>11034850000000</v>
      </c>
      <c r="J576">
        <f>MacroData!K576</f>
        <v>5.6609999999999996</v>
      </c>
      <c r="K576">
        <f>MacroData!L576</f>
        <v>6.3529999999999998</v>
      </c>
      <c r="L576">
        <f>MacroData!M576</f>
        <v>7555.326171875</v>
      </c>
      <c r="M576">
        <f>MacroData!N576</f>
        <v>2519.361328125</v>
      </c>
      <c r="N576">
        <f>MacroData!O576</f>
        <v>272646900</v>
      </c>
      <c r="O576">
        <f>MacroData!P576</f>
        <v>-102025000000.00003</v>
      </c>
      <c r="P576">
        <f>MacroData!Q576</f>
        <v>-75425000000</v>
      </c>
      <c r="Q576">
        <f>MacroData!R576</f>
        <v>2249975000000</v>
      </c>
      <c r="R576">
        <f>MacroData!S576</f>
        <v>11110275000000</v>
      </c>
      <c r="S576">
        <f>MacroData!T576</f>
        <v>1813684948979.592</v>
      </c>
      <c r="T576">
        <f>MacroData!U576</f>
        <v>7009875000000</v>
      </c>
      <c r="U576">
        <f>MacroData!V576</f>
        <v>4.9370000000000003</v>
      </c>
      <c r="V576">
        <f>MacroData!W576</f>
        <v>2210.46</v>
      </c>
      <c r="W576">
        <f>MacroData!X576</f>
        <v>100.884</v>
      </c>
      <c r="X576">
        <f>MacroData!Y576</f>
        <v>6467364494299.8496</v>
      </c>
      <c r="Y576">
        <f>MacroData!Z576</f>
        <v>5560725000000</v>
      </c>
      <c r="Z576">
        <f>MacroData!AA576</f>
        <v>2896427000000</v>
      </c>
      <c r="AA576">
        <f>MacroData!AB576</f>
        <v>382202000000</v>
      </c>
      <c r="AB576">
        <f>MacroData!AC576</f>
        <v>943250000000</v>
      </c>
      <c r="AC576">
        <f>MacroData!AD576</f>
        <v>1878897343155.55</v>
      </c>
      <c r="AD576">
        <f>MacroData!AE576</f>
        <v>436290051020.40802</v>
      </c>
      <c r="AE576">
        <f>MacroData!AH576</f>
        <v>0</v>
      </c>
      <c r="AF576">
        <f>MacroData!AI576</f>
        <v>0</v>
      </c>
      <c r="AG576">
        <f>MacroData!AJ576</f>
        <v>0</v>
      </c>
      <c r="AH576">
        <f>MacroData!AK576</f>
        <v>0</v>
      </c>
      <c r="AI576">
        <f>MacroData!AL576</f>
        <v>0</v>
      </c>
      <c r="AJ576">
        <f>MacroData!AM576</f>
        <v>0.25333335000000001</v>
      </c>
      <c r="AK576" t="str">
        <f>MacroData!AN576</f>
        <v>NA</v>
      </c>
      <c r="AL576" s="31">
        <f>GDP!C577+GDP!J577</f>
        <v>0</v>
      </c>
      <c r="AM576">
        <f>GDP!D577+GDP!K577</f>
        <v>1.6820000000000002E-2</v>
      </c>
      <c r="AN576">
        <f>GDP!E577+GDP!L577</f>
        <v>-1.376E-2</v>
      </c>
      <c r="AO576">
        <f>GDP!F577+GDP!M577</f>
        <v>0</v>
      </c>
      <c r="AP576">
        <f>GDP!G577+GDP!N577</f>
        <v>0</v>
      </c>
      <c r="AQ576">
        <f>GDP!H577+GDP!O577</f>
        <v>0</v>
      </c>
      <c r="AR576" s="7">
        <f>GDP!I577+GDP!P577</f>
        <v>0</v>
      </c>
      <c r="AS576">
        <f>GDP!AE577</f>
        <v>0</v>
      </c>
      <c r="AT576">
        <f>GDP!AF577</f>
        <v>0</v>
      </c>
      <c r="AU576">
        <f>GDP!AG577</f>
        <v>1.5299999999999999E-3</v>
      </c>
      <c r="AV576">
        <f>GDP!AH577</f>
        <v>0</v>
      </c>
      <c r="AW576">
        <f>GDP!AI577</f>
        <v>0</v>
      </c>
      <c r="AX576">
        <f>GDP!AJ577</f>
        <v>0</v>
      </c>
      <c r="AY576" s="7">
        <f>GDP!AK577</f>
        <v>0</v>
      </c>
      <c r="AZ576">
        <f>GDP!AS577</f>
        <v>0</v>
      </c>
      <c r="BA576">
        <f>GDP!AT577</f>
        <v>0</v>
      </c>
      <c r="BB576">
        <f>GDP!AU577</f>
        <v>0</v>
      </c>
      <c r="BC576">
        <f>GDP!AV577</f>
        <v>0</v>
      </c>
      <c r="BD576">
        <f>GDP!AW577</f>
        <v>0</v>
      </c>
      <c r="BE576">
        <f>GDP!AX577</f>
        <v>0</v>
      </c>
      <c r="BF576" s="7">
        <f>GDP!AY577</f>
        <v>0</v>
      </c>
      <c r="BG576">
        <f>GDP!AZ577</f>
        <v>0</v>
      </c>
      <c r="BH576">
        <f>GDP!BA577</f>
        <v>4.4350000000000001E-2</v>
      </c>
      <c r="BI576">
        <f>GDP!BB577</f>
        <v>-2.1409999999999998E-2</v>
      </c>
      <c r="BJ576">
        <f>GDP!BC577</f>
        <v>0</v>
      </c>
      <c r="BK576">
        <f>GDP!BD577</f>
        <v>0</v>
      </c>
      <c r="BL576">
        <f>GDP!BE577</f>
        <v>0</v>
      </c>
      <c r="BM576" s="7">
        <f>GDP!BF577</f>
        <v>0</v>
      </c>
      <c r="BN576">
        <f>GDP!BG577+GDP!BN577+GDP!BU577</f>
        <v>0</v>
      </c>
      <c r="BO576">
        <f>GDP!BH577+GDP!BO577+GDP!BV577</f>
        <v>1.376E-2</v>
      </c>
      <c r="BP576">
        <f>GDP!BI577+GDP!BP577+GDP!BW577</f>
        <v>1.223E-2</v>
      </c>
      <c r="BQ576">
        <f>GDP!BJ577+GDP!BQ577+GDP!BX577</f>
        <v>0</v>
      </c>
      <c r="BR576">
        <f>GDP!BK577+GDP!BR577+GDP!BY577</f>
        <v>0</v>
      </c>
      <c r="BS576">
        <f>GDP!BL577+GDP!BS577+GDP!BZ577</f>
        <v>0</v>
      </c>
      <c r="BT576" s="7">
        <f>GDP!BM577+GDP!BT577+GDP!CA577</f>
        <v>0</v>
      </c>
      <c r="BU576">
        <f>GDP!CB577</f>
        <v>0</v>
      </c>
      <c r="BV576">
        <f>GDP!CC577</f>
        <v>8.7169999999999997E-2</v>
      </c>
      <c r="BW576">
        <f>GDP!CD577</f>
        <v>5.1990000000000001E-2</v>
      </c>
      <c r="BX576">
        <f>GDP!CE577</f>
        <v>0</v>
      </c>
      <c r="BY576">
        <f>GDP!CF577</f>
        <v>0</v>
      </c>
      <c r="BZ576">
        <f>GDP!CG577</f>
        <v>0</v>
      </c>
      <c r="CA576" s="7">
        <f>GDP!CH577</f>
        <v>0</v>
      </c>
      <c r="CB576">
        <f>GDP!CI577</f>
        <v>0</v>
      </c>
      <c r="CC576">
        <f>GDP!CJ577</f>
        <v>0</v>
      </c>
      <c r="CD576">
        <f>GDP!CK577</f>
        <v>0</v>
      </c>
      <c r="CE576">
        <f>GDP!CL577</f>
        <v>0</v>
      </c>
      <c r="CF576">
        <f>GDP!CM577</f>
        <v>0</v>
      </c>
      <c r="CG576">
        <f>GDP!CN577</f>
        <v>0</v>
      </c>
      <c r="CH576" s="7">
        <f>GDP!CO577</f>
        <v>0</v>
      </c>
      <c r="CI576">
        <f>GDP!CP577</f>
        <v>0</v>
      </c>
      <c r="CJ576">
        <f>GDP!CQ577</f>
        <v>0.24009</v>
      </c>
      <c r="CK576">
        <f>GDP!CR577</f>
        <v>0.17280000000000001</v>
      </c>
      <c r="CL576">
        <f>GDP!CS577</f>
        <v>0</v>
      </c>
      <c r="CM576">
        <f>GDP!CT577</f>
        <v>0</v>
      </c>
      <c r="CN576">
        <f>GDP!CU577</f>
        <v>0</v>
      </c>
      <c r="CO576">
        <f>GDP!CV577</f>
        <v>0</v>
      </c>
      <c r="CP576">
        <f>GDP!CW577</f>
        <v>0</v>
      </c>
      <c r="CQ576">
        <f>GDP!CX577</f>
        <v>6.1170000000000002E-2</v>
      </c>
      <c r="CR576">
        <f>GDP!CY577</f>
        <v>-3.3639999999999996E-2</v>
      </c>
      <c r="CS576">
        <f>GDP!CZ577</f>
        <v>0</v>
      </c>
      <c r="CT576">
        <f>GDP!DA577</f>
        <v>0</v>
      </c>
      <c r="CU576">
        <f>GDP!DB577</f>
        <v>0</v>
      </c>
      <c r="CV576" s="7">
        <f>GDP!DC577</f>
        <v>0</v>
      </c>
      <c r="CW576">
        <f>GDP!DD577</f>
        <v>0</v>
      </c>
      <c r="CX576">
        <f>GDP!DE577</f>
        <v>0.34101999999999999</v>
      </c>
      <c r="CY576">
        <f>GDP!DF577</f>
        <v>0.23702000000000001</v>
      </c>
      <c r="CZ576">
        <f>GDP!DG577</f>
        <v>0</v>
      </c>
      <c r="DA576">
        <f>GDP!DH577</f>
        <v>0</v>
      </c>
      <c r="DB576">
        <f>GDP!DI577</f>
        <v>0</v>
      </c>
      <c r="DC576" s="7">
        <f>GDP!DJ577</f>
        <v>0</v>
      </c>
      <c r="DD576">
        <f>GDP!DU577</f>
        <v>2.7530000000000006E-2</v>
      </c>
      <c r="DE576">
        <f>GDP!DV577</f>
        <v>0.57804</v>
      </c>
      <c r="DF576">
        <f>GDP!DW577</f>
        <v>0</v>
      </c>
      <c r="DG576">
        <f>GDP!EF577</f>
        <v>0</v>
      </c>
      <c r="DH576">
        <f>GDP!EG577</f>
        <v>0</v>
      </c>
      <c r="DI576">
        <f>GDP!EH577</f>
        <v>0</v>
      </c>
      <c r="DJ576">
        <f>GDP!EI577</f>
        <v>1</v>
      </c>
      <c r="DK576">
        <f>GDP!EJ577</f>
        <v>0</v>
      </c>
      <c r="DL576">
        <v>65.62</v>
      </c>
      <c r="DM576" s="84">
        <v>65.620500000000007</v>
      </c>
      <c r="DN576">
        <v>65.624726651778005</v>
      </c>
      <c r="DO576">
        <v>0.8</v>
      </c>
      <c r="DP576">
        <v>3.8770838515000001</v>
      </c>
      <c r="DQ576">
        <v>1.6215681233999959</v>
      </c>
      <c r="DR576">
        <v>-2.2555157281000042</v>
      </c>
      <c r="DS576">
        <v>35.581230639099999</v>
      </c>
      <c r="DT576">
        <v>33.959662515700003</v>
      </c>
      <c r="DU576">
        <v>-2575000000</v>
      </c>
      <c r="DV576">
        <v>249875000000</v>
      </c>
      <c r="DW576">
        <f t="shared" si="40"/>
        <v>-2.9912209118286813E-2</v>
      </c>
      <c r="DX576">
        <f t="shared" si="41"/>
        <v>2.902645923662881</v>
      </c>
      <c r="DY576">
        <f t="shared" si="42"/>
        <v>-2.9325581327811676</v>
      </c>
      <c r="DZ576">
        <v>2550112500000</v>
      </c>
      <c r="EA576">
        <f t="shared" si="43"/>
        <v>29.623106165109586</v>
      </c>
      <c r="EB576">
        <v>329532750000</v>
      </c>
      <c r="EC576">
        <v>1224626500000</v>
      </c>
      <c r="ED576">
        <f t="shared" si="44"/>
        <v>5.6989327993211853</v>
      </c>
    </row>
    <row r="577" spans="1:134" x14ac:dyDescent="0.35">
      <c r="A577" t="s">
        <v>158</v>
      </c>
      <c r="B577" s="7">
        <v>1998</v>
      </c>
      <c r="C577">
        <f>MacroData!D577</f>
        <v>9089.1500000000015</v>
      </c>
      <c r="D577">
        <f>MacroData!E577</f>
        <v>102.167</v>
      </c>
      <c r="E577">
        <f>MacroData!F577</f>
        <v>99.409000000000006</v>
      </c>
      <c r="F577">
        <f>MacroData!G577</f>
        <v>5244474000000</v>
      </c>
      <c r="G577">
        <f>MacroData!H577</f>
        <v>8992807509527.9199</v>
      </c>
      <c r="H577">
        <f>MacroData!I577</f>
        <v>9089150000000</v>
      </c>
      <c r="I577">
        <f>MacroData!J577</f>
        <v>11525875000000</v>
      </c>
      <c r="J577">
        <f>MacroData!K577</f>
        <v>5.5</v>
      </c>
      <c r="K577">
        <f>MacroData!L577</f>
        <v>5.2640000000000002</v>
      </c>
      <c r="L577">
        <f>MacroData!M577</f>
        <v>7891.71142578125</v>
      </c>
      <c r="M577">
        <f>MacroData!N577</f>
        <v>2691.109619140625</v>
      </c>
      <c r="N577">
        <f>MacroData!O577</f>
        <v>275854100</v>
      </c>
      <c r="O577">
        <f>MacroData!P577</f>
        <v>-162725000000</v>
      </c>
      <c r="P577">
        <f>MacroData!Q577</f>
        <v>-208350000000</v>
      </c>
      <c r="Q577">
        <f>MacroData!R577</f>
        <v>2450150000000</v>
      </c>
      <c r="R577">
        <f>MacroData!S577</f>
        <v>11734225000000</v>
      </c>
      <c r="S577">
        <f>MacroData!T577</f>
        <v>1998849591836.7349</v>
      </c>
      <c r="T577">
        <f>MacroData!U577</f>
        <v>7384725000000</v>
      </c>
      <c r="U577">
        <f>MacroData!V577</f>
        <v>4.5060000000000002</v>
      </c>
      <c r="V577">
        <f>MacroData!W577</f>
        <v>2870.05</v>
      </c>
      <c r="W577">
        <f>MacroData!X577</f>
        <v>111.839</v>
      </c>
      <c r="X577">
        <f>MacroData!Y577</f>
        <v>6813200163987.75</v>
      </c>
      <c r="Y577">
        <f>MacroData!Z577</f>
        <v>5903000000000</v>
      </c>
      <c r="Z577">
        <f>MacroData!AA577</f>
        <v>3085249000000</v>
      </c>
      <c r="AA577">
        <f>MacroData!AB577</f>
        <v>401924000000</v>
      </c>
      <c r="AB577">
        <f>MacroData!AC577</f>
        <v>966100000000</v>
      </c>
      <c r="AC577">
        <f>MacroData!AD577</f>
        <v>1908919012454.24</v>
      </c>
      <c r="AD577">
        <f>MacroData!AE577</f>
        <v>451300408163.26501</v>
      </c>
      <c r="AE577">
        <f>MacroData!AH577</f>
        <v>0</v>
      </c>
      <c r="AF577">
        <f>MacroData!AI577</f>
        <v>0</v>
      </c>
      <c r="AG577">
        <f>MacroData!AJ577</f>
        <v>0</v>
      </c>
      <c r="AH577">
        <f>MacroData!AK577</f>
        <v>0</v>
      </c>
      <c r="AI577">
        <f>MacroData!AL577</f>
        <v>0</v>
      </c>
      <c r="AJ577">
        <f>MacroData!AM577</f>
        <v>0.25333335000000001</v>
      </c>
      <c r="AK577">
        <f>MacroData!AN577</f>
        <v>1.9762857142857142</v>
      </c>
      <c r="AL577" s="31">
        <f>GDP!C578+GDP!J578</f>
        <v>0</v>
      </c>
      <c r="AM577">
        <f>GDP!D578+GDP!K578</f>
        <v>-1.376E-2</v>
      </c>
      <c r="AN577">
        <f>GDP!E578+GDP!L578</f>
        <v>0</v>
      </c>
      <c r="AO577">
        <f>GDP!F578+GDP!M578</f>
        <v>0</v>
      </c>
      <c r="AP577">
        <f>GDP!G578+GDP!N578</f>
        <v>0</v>
      </c>
      <c r="AQ577">
        <f>GDP!H578+GDP!O578</f>
        <v>0</v>
      </c>
      <c r="AR577" s="7">
        <f>GDP!I578+GDP!P578</f>
        <v>0</v>
      </c>
      <c r="AS577">
        <f>GDP!AE578</f>
        <v>0</v>
      </c>
      <c r="AT577">
        <f>GDP!AF578</f>
        <v>1.5299999999999999E-3</v>
      </c>
      <c r="AU577">
        <f>GDP!AG578</f>
        <v>0</v>
      </c>
      <c r="AV577">
        <f>GDP!AH578</f>
        <v>0</v>
      </c>
      <c r="AW577">
        <f>GDP!AI578</f>
        <v>0</v>
      </c>
      <c r="AX577">
        <f>GDP!AJ578</f>
        <v>0</v>
      </c>
      <c r="AY577" s="7">
        <f>GDP!AK578</f>
        <v>0</v>
      </c>
      <c r="AZ577">
        <f>GDP!AS578</f>
        <v>0</v>
      </c>
      <c r="BA577">
        <f>GDP!AT578</f>
        <v>0</v>
      </c>
      <c r="BB577">
        <f>GDP!AU578</f>
        <v>0</v>
      </c>
      <c r="BC577">
        <f>GDP!AV578</f>
        <v>0</v>
      </c>
      <c r="BD577">
        <f>GDP!AW578</f>
        <v>0</v>
      </c>
      <c r="BE577">
        <f>GDP!AX578</f>
        <v>0</v>
      </c>
      <c r="BF577" s="7">
        <f>GDP!AY578</f>
        <v>0</v>
      </c>
      <c r="BG577">
        <f>GDP!AZ578</f>
        <v>0</v>
      </c>
      <c r="BH577">
        <f>GDP!BA578</f>
        <v>-2.1409999999999998E-2</v>
      </c>
      <c r="BI577">
        <f>GDP!BB578</f>
        <v>0</v>
      </c>
      <c r="BJ577">
        <f>GDP!BC578</f>
        <v>0</v>
      </c>
      <c r="BK577">
        <f>GDP!BD578</f>
        <v>0</v>
      </c>
      <c r="BL577">
        <f>GDP!BE578</f>
        <v>0</v>
      </c>
      <c r="BM577" s="7">
        <f>GDP!BF578</f>
        <v>0</v>
      </c>
      <c r="BN577">
        <f>GDP!BG578+GDP!BN578+GDP!BU578</f>
        <v>0</v>
      </c>
      <c r="BO577">
        <f>GDP!BH578+GDP!BO578+GDP!BV578</f>
        <v>1.223E-2</v>
      </c>
      <c r="BP577">
        <f>GDP!BI578+GDP!BP578+GDP!BW578</f>
        <v>0</v>
      </c>
      <c r="BQ577">
        <f>GDP!BJ578+GDP!BQ578+GDP!BX578</f>
        <v>0</v>
      </c>
      <c r="BR577">
        <f>GDP!BK578+GDP!BR578+GDP!BY578</f>
        <v>0</v>
      </c>
      <c r="BS577">
        <f>GDP!BL578+GDP!BS578+GDP!BZ578</f>
        <v>0</v>
      </c>
      <c r="BT577" s="7">
        <f>GDP!BM578+GDP!BT578+GDP!CA578</f>
        <v>0</v>
      </c>
      <c r="BU577">
        <f>GDP!CB578</f>
        <v>0</v>
      </c>
      <c r="BV577">
        <f>GDP!CC578</f>
        <v>5.1990000000000001E-2</v>
      </c>
      <c r="BW577">
        <f>GDP!CD578</f>
        <v>0</v>
      </c>
      <c r="BX577">
        <f>GDP!CE578</f>
        <v>0</v>
      </c>
      <c r="BY577">
        <f>GDP!CF578</f>
        <v>0</v>
      </c>
      <c r="BZ577">
        <f>GDP!CG578</f>
        <v>0</v>
      </c>
      <c r="CA577" s="7">
        <f>GDP!CH578</f>
        <v>0</v>
      </c>
      <c r="CB577">
        <f>GDP!CI578</f>
        <v>0</v>
      </c>
      <c r="CC577">
        <f>GDP!CJ578</f>
        <v>0</v>
      </c>
      <c r="CD577">
        <f>GDP!CK578</f>
        <v>0</v>
      </c>
      <c r="CE577">
        <f>GDP!CL578</f>
        <v>0</v>
      </c>
      <c r="CF577">
        <f>GDP!CM578</f>
        <v>0</v>
      </c>
      <c r="CG577">
        <f>GDP!CN578</f>
        <v>0</v>
      </c>
      <c r="CH577" s="7">
        <f>GDP!CO578</f>
        <v>0</v>
      </c>
      <c r="CI577">
        <f>GDP!CP578</f>
        <v>0</v>
      </c>
      <c r="CJ577">
        <f>GDP!CQ578</f>
        <v>0.17280000000000001</v>
      </c>
      <c r="CK577">
        <f>GDP!CR578</f>
        <v>0</v>
      </c>
      <c r="CL577">
        <f>GDP!CS578</f>
        <v>0</v>
      </c>
      <c r="CM577">
        <f>GDP!CT578</f>
        <v>0</v>
      </c>
      <c r="CN577">
        <f>GDP!CU578</f>
        <v>0</v>
      </c>
      <c r="CO577">
        <f>GDP!CV578</f>
        <v>0</v>
      </c>
      <c r="CP577">
        <f>GDP!CW578</f>
        <v>0</v>
      </c>
      <c r="CQ577">
        <f>GDP!CX578</f>
        <v>-3.3639999999999996E-2</v>
      </c>
      <c r="CR577">
        <f>GDP!CY578</f>
        <v>0</v>
      </c>
      <c r="CS577">
        <f>GDP!CZ578</f>
        <v>0</v>
      </c>
      <c r="CT577">
        <f>GDP!DA578</f>
        <v>0</v>
      </c>
      <c r="CU577">
        <f>GDP!DB578</f>
        <v>0</v>
      </c>
      <c r="CV577" s="7">
        <f>GDP!DC578</f>
        <v>0</v>
      </c>
      <c r="CW577">
        <f>GDP!DD578</f>
        <v>0</v>
      </c>
      <c r="CX577">
        <f>GDP!DE578</f>
        <v>0.23702000000000001</v>
      </c>
      <c r="CY577">
        <f>GDP!DF578</f>
        <v>0</v>
      </c>
      <c r="CZ577">
        <f>GDP!DG578</f>
        <v>0</v>
      </c>
      <c r="DA577">
        <f>GDP!DH578</f>
        <v>0</v>
      </c>
      <c r="DB577">
        <f>GDP!DI578</f>
        <v>0</v>
      </c>
      <c r="DC577" s="7">
        <f>GDP!DJ578</f>
        <v>0</v>
      </c>
      <c r="DD577">
        <f>GDP!DU578</f>
        <v>-3.3639999999999996E-2</v>
      </c>
      <c r="DE577">
        <f>GDP!DV578</f>
        <v>0.23702000000000001</v>
      </c>
      <c r="DF577">
        <f>GDP!DW578</f>
        <v>0</v>
      </c>
      <c r="DG577">
        <f>GDP!EF578</f>
        <v>0</v>
      </c>
      <c r="DH577">
        <f>GDP!EG578</f>
        <v>0</v>
      </c>
      <c r="DI577">
        <f>GDP!EH578</f>
        <v>0</v>
      </c>
      <c r="DJ577">
        <f>GDP!EI578</f>
        <v>1</v>
      </c>
      <c r="DK577">
        <f>GDP!EJ578</f>
        <v>0</v>
      </c>
      <c r="DL577">
        <v>62.47</v>
      </c>
      <c r="DM577" s="84">
        <v>62.471699999999998</v>
      </c>
      <c r="DN577">
        <v>62.476612224465001</v>
      </c>
      <c r="DO577">
        <v>-6.6</v>
      </c>
      <c r="DP577">
        <v>3.5851909421000001</v>
      </c>
      <c r="DQ577">
        <v>0.41070900910000319</v>
      </c>
      <c r="DR577">
        <v>-3.1744819329999969</v>
      </c>
      <c r="DS577">
        <v>34.711661069000002</v>
      </c>
      <c r="DT577">
        <v>34.300952059899998</v>
      </c>
      <c r="DU577">
        <v>1750000000</v>
      </c>
      <c r="DV577">
        <v>255325000000</v>
      </c>
      <c r="DW577">
        <f t="shared" si="40"/>
        <v>1.9253725595902806E-2</v>
      </c>
      <c r="DX577">
        <f t="shared" si="41"/>
        <v>2.8091185644422199</v>
      </c>
      <c r="DY577">
        <f t="shared" si="42"/>
        <v>-2.789864838846317</v>
      </c>
      <c r="DZ577">
        <v>2640170000000</v>
      </c>
      <c r="EA577">
        <f t="shared" si="43"/>
        <v>29.047490689448409</v>
      </c>
      <c r="EB577">
        <v>341401750000</v>
      </c>
      <c r="EC577">
        <v>1272113000000</v>
      </c>
      <c r="ED577">
        <f t="shared" si="44"/>
        <v>5.4631708580272837</v>
      </c>
    </row>
    <row r="578" spans="1:134" x14ac:dyDescent="0.35">
      <c r="A578" t="s">
        <v>158</v>
      </c>
      <c r="B578" s="7">
        <v>1999</v>
      </c>
      <c r="C578">
        <f>MacroData!D578</f>
        <v>9660.625</v>
      </c>
      <c r="D578">
        <f>MacroData!E578</f>
        <v>102.32299999999999</v>
      </c>
      <c r="E578">
        <f>MacroData!F578</f>
        <v>100.29600000000001</v>
      </c>
      <c r="F578">
        <f>MacroData!G578</f>
        <v>5056196000000</v>
      </c>
      <c r="G578">
        <f>MacroData!H578</f>
        <v>9426610821594.1191</v>
      </c>
      <c r="H578">
        <f>MacroData!I578</f>
        <v>9660625000000</v>
      </c>
      <c r="I578">
        <f>MacroData!J578</f>
        <v>12065900000000</v>
      </c>
      <c r="J578">
        <f>MacroData!K578</f>
        <v>5.3579999999999997</v>
      </c>
      <c r="K578">
        <f>MacroData!L578</f>
        <v>5.6369999999999996</v>
      </c>
      <c r="L578">
        <f>MacroData!M578</f>
        <v>8268.2333984375</v>
      </c>
      <c r="M578">
        <f>MacroData!N578</f>
        <v>2868.887451171875</v>
      </c>
      <c r="N578">
        <f>MacroData!O578</f>
        <v>279040200</v>
      </c>
      <c r="O578">
        <f>MacroData!P578</f>
        <v>-261425000000.00003</v>
      </c>
      <c r="P578">
        <f>MacroData!Q578</f>
        <v>-326050000000</v>
      </c>
      <c r="Q578">
        <f>MacroData!R578</f>
        <v>2654650000000</v>
      </c>
      <c r="R578">
        <f>MacroData!S578</f>
        <v>12391950000000</v>
      </c>
      <c r="S578">
        <f>MacroData!T578</f>
        <v>2169700000000</v>
      </c>
      <c r="T578">
        <f>MacroData!U578</f>
        <v>7775900000000</v>
      </c>
      <c r="U578">
        <f>MacroData!V578</f>
        <v>4.218</v>
      </c>
      <c r="V578">
        <f>MacroData!W578</f>
        <v>3513.55</v>
      </c>
      <c r="W578">
        <f>MacroData!X578</f>
        <v>112.40300000000001</v>
      </c>
      <c r="X578">
        <f>MacroData!Y578</f>
        <v>7174105136383.8301</v>
      </c>
      <c r="Y578">
        <f>MacroData!Z578</f>
        <v>6307025000000</v>
      </c>
      <c r="Z578">
        <f>MacroData!AA578</f>
        <v>3271973000000</v>
      </c>
      <c r="AA578">
        <f>MacroData!AB578</f>
        <v>427873000000</v>
      </c>
      <c r="AB578">
        <f>MacroData!AC578</f>
        <v>1000725000000</v>
      </c>
      <c r="AC578">
        <f>MacroData!AD578</f>
        <v>1968150000000</v>
      </c>
      <c r="AD578">
        <f>MacroData!AE578</f>
        <v>484950000000</v>
      </c>
      <c r="AE578">
        <f>MacroData!AH578</f>
        <v>0</v>
      </c>
      <c r="AF578">
        <f>MacroData!AI578</f>
        <v>0</v>
      </c>
      <c r="AG578">
        <f>MacroData!AJ578</f>
        <v>0</v>
      </c>
      <c r="AH578">
        <f>MacroData!AK578</f>
        <v>0</v>
      </c>
      <c r="AI578">
        <f>MacroData!AL578</f>
        <v>0</v>
      </c>
      <c r="AJ578">
        <f>MacroData!AM578</f>
        <v>0.25333335000000001</v>
      </c>
      <c r="AK578" t="str">
        <f>MacroData!AN578</f>
        <v>NA</v>
      </c>
      <c r="AL578" s="31">
        <f>GDP!C579+GDP!J579</f>
        <v>0</v>
      </c>
      <c r="AM578">
        <f>GDP!D579+GDP!K579</f>
        <v>0</v>
      </c>
      <c r="AN578">
        <f>GDP!E579+GDP!L579</f>
        <v>0</v>
      </c>
      <c r="AO578">
        <f>GDP!F579+GDP!M579</f>
        <v>0</v>
      </c>
      <c r="AP578">
        <f>GDP!G579+GDP!N579</f>
        <v>0</v>
      </c>
      <c r="AQ578">
        <f>GDP!H579+GDP!O579</f>
        <v>0</v>
      </c>
      <c r="AR578" s="7">
        <f>GDP!I579+GDP!P579</f>
        <v>0</v>
      </c>
      <c r="AS578">
        <f>GDP!AE579</f>
        <v>0</v>
      </c>
      <c r="AT578">
        <f>GDP!AF579</f>
        <v>0</v>
      </c>
      <c r="AU578">
        <f>GDP!AG579</f>
        <v>0</v>
      </c>
      <c r="AV578">
        <f>GDP!AH579</f>
        <v>0</v>
      </c>
      <c r="AW578">
        <f>GDP!AI579</f>
        <v>0</v>
      </c>
      <c r="AX578">
        <f>GDP!AJ579</f>
        <v>0</v>
      </c>
      <c r="AY578" s="7">
        <f>GDP!AK579</f>
        <v>0</v>
      </c>
      <c r="AZ578">
        <f>GDP!AS579</f>
        <v>0</v>
      </c>
      <c r="BA578">
        <f>GDP!AT579</f>
        <v>0</v>
      </c>
      <c r="BB578">
        <f>GDP!AU579</f>
        <v>0</v>
      </c>
      <c r="BC578">
        <f>GDP!AV579</f>
        <v>0</v>
      </c>
      <c r="BD578">
        <f>GDP!AW579</f>
        <v>0</v>
      </c>
      <c r="BE578">
        <f>GDP!AX579</f>
        <v>0</v>
      </c>
      <c r="BF578" s="7">
        <f>GDP!AY579</f>
        <v>0</v>
      </c>
      <c r="BG578">
        <f>GDP!AZ579</f>
        <v>0</v>
      </c>
      <c r="BH578">
        <f>GDP!BA579</f>
        <v>0</v>
      </c>
      <c r="BI578">
        <f>GDP!BB579</f>
        <v>0</v>
      </c>
      <c r="BJ578">
        <f>GDP!BC579</f>
        <v>0</v>
      </c>
      <c r="BK578">
        <f>GDP!BD579</f>
        <v>0</v>
      </c>
      <c r="BL578">
        <f>GDP!BE579</f>
        <v>0</v>
      </c>
      <c r="BM578" s="7">
        <f>GDP!BF579</f>
        <v>0</v>
      </c>
      <c r="BN578">
        <f>GDP!BG579+GDP!BN579+GDP!BU579</f>
        <v>0</v>
      </c>
      <c r="BO578">
        <f>GDP!BH579+GDP!BO579+GDP!BV579</f>
        <v>0</v>
      </c>
      <c r="BP578">
        <f>GDP!BI579+GDP!BP579+GDP!BW579</f>
        <v>0</v>
      </c>
      <c r="BQ578">
        <f>GDP!BJ579+GDP!BQ579+GDP!BX579</f>
        <v>0</v>
      </c>
      <c r="BR578">
        <f>GDP!BK579+GDP!BR579+GDP!BY579</f>
        <v>0</v>
      </c>
      <c r="BS578">
        <f>GDP!BL579+GDP!BS579+GDP!BZ579</f>
        <v>0</v>
      </c>
      <c r="BT578" s="7">
        <f>GDP!BM579+GDP!BT579+GDP!CA579</f>
        <v>0</v>
      </c>
      <c r="BU578">
        <f>GDP!CB579</f>
        <v>0</v>
      </c>
      <c r="BV578">
        <f>GDP!CC579</f>
        <v>0</v>
      </c>
      <c r="BW578">
        <f>GDP!CD579</f>
        <v>0</v>
      </c>
      <c r="BX578">
        <f>GDP!CE579</f>
        <v>0</v>
      </c>
      <c r="BY578">
        <f>GDP!CF579</f>
        <v>0</v>
      </c>
      <c r="BZ578">
        <f>GDP!CG579</f>
        <v>0</v>
      </c>
      <c r="CA578" s="7">
        <f>GDP!CH579</f>
        <v>0</v>
      </c>
      <c r="CB578">
        <f>GDP!CI579</f>
        <v>0</v>
      </c>
      <c r="CC578">
        <f>GDP!CJ579</f>
        <v>0</v>
      </c>
      <c r="CD578">
        <f>GDP!CK579</f>
        <v>0</v>
      </c>
      <c r="CE578">
        <f>GDP!CL579</f>
        <v>0</v>
      </c>
      <c r="CF578">
        <f>GDP!CM579</f>
        <v>0</v>
      </c>
      <c r="CG578">
        <f>GDP!CN579</f>
        <v>0</v>
      </c>
      <c r="CH578" s="7">
        <f>GDP!CO579</f>
        <v>0</v>
      </c>
      <c r="CI578">
        <f>GDP!CP579</f>
        <v>0</v>
      </c>
      <c r="CJ578">
        <f>GDP!CQ579</f>
        <v>0</v>
      </c>
      <c r="CK578">
        <f>GDP!CR579</f>
        <v>0</v>
      </c>
      <c r="CL578">
        <f>GDP!CS579</f>
        <v>0</v>
      </c>
      <c r="CM578">
        <f>GDP!CT579</f>
        <v>0</v>
      </c>
      <c r="CN578">
        <f>GDP!CU579</f>
        <v>0</v>
      </c>
      <c r="CO578">
        <f>GDP!CV579</f>
        <v>0</v>
      </c>
      <c r="CP578">
        <f>GDP!CW579</f>
        <v>0</v>
      </c>
      <c r="CQ578">
        <f>GDP!CX579</f>
        <v>0</v>
      </c>
      <c r="CR578">
        <f>GDP!CY579</f>
        <v>0</v>
      </c>
      <c r="CS578">
        <f>GDP!CZ579</f>
        <v>0</v>
      </c>
      <c r="CT578">
        <f>GDP!DA579</f>
        <v>0</v>
      </c>
      <c r="CU578">
        <f>GDP!DB579</f>
        <v>0</v>
      </c>
      <c r="CV578" s="7">
        <f>GDP!DC579</f>
        <v>0</v>
      </c>
      <c r="CW578">
        <f>GDP!DD579</f>
        <v>0</v>
      </c>
      <c r="CX578">
        <f>GDP!DE579</f>
        <v>0</v>
      </c>
      <c r="CY578">
        <f>GDP!DF579</f>
        <v>0</v>
      </c>
      <c r="CZ578">
        <f>GDP!DG579</f>
        <v>0</v>
      </c>
      <c r="DA578">
        <f>GDP!DH579</f>
        <v>0</v>
      </c>
      <c r="DB578">
        <f>GDP!DI579</f>
        <v>0</v>
      </c>
      <c r="DC578" s="7">
        <f>GDP!DJ579</f>
        <v>0</v>
      </c>
      <c r="DD578">
        <f>GDP!DU579</f>
        <v>0</v>
      </c>
      <c r="DE578">
        <f>GDP!DV579</f>
        <v>0</v>
      </c>
      <c r="DF578">
        <f>GDP!DW579</f>
        <v>0</v>
      </c>
      <c r="DG578">
        <f>GDP!EF579</f>
        <v>0</v>
      </c>
      <c r="DH578">
        <f>GDP!EG579</f>
        <v>0</v>
      </c>
      <c r="DI578">
        <f>GDP!EH579</f>
        <v>0</v>
      </c>
      <c r="DJ578">
        <f>GDP!EI579</f>
        <v>0</v>
      </c>
      <c r="DK578">
        <f>GDP!EJ579</f>
        <v>0</v>
      </c>
      <c r="DL578">
        <v>58.88</v>
      </c>
      <c r="DM578" s="84">
        <v>58.908799999999999</v>
      </c>
      <c r="DN578">
        <v>58.913030989196002</v>
      </c>
      <c r="DO578">
        <v>12.5</v>
      </c>
      <c r="DP578">
        <v>3.1586655817999998</v>
      </c>
      <c r="DQ578">
        <v>3.1097893300000123E-2</v>
      </c>
      <c r="DR578">
        <v>-3.1275676884999997</v>
      </c>
      <c r="DS578">
        <v>34.2800278729</v>
      </c>
      <c r="DT578">
        <v>34.2489299796</v>
      </c>
      <c r="DU578">
        <v>11975000000</v>
      </c>
      <c r="DV578">
        <v>264950000000</v>
      </c>
      <c r="DW578">
        <f t="shared" si="40"/>
        <v>0.1239567833344116</v>
      </c>
      <c r="DX578">
        <f t="shared" si="41"/>
        <v>2.7425761790774406</v>
      </c>
      <c r="DY578">
        <f t="shared" si="42"/>
        <v>-2.6186193957430288</v>
      </c>
      <c r="DZ578">
        <v>2786205250000</v>
      </c>
      <c r="EA578">
        <f t="shared" si="43"/>
        <v>28.840838455068901</v>
      </c>
      <c r="EB578">
        <v>368466500000</v>
      </c>
      <c r="EC578">
        <v>1357571500000</v>
      </c>
      <c r="ED578">
        <f t="shared" si="44"/>
        <v>5.0557568173696668</v>
      </c>
    </row>
    <row r="579" spans="1:134" x14ac:dyDescent="0.35">
      <c r="A579" t="s">
        <v>158</v>
      </c>
      <c r="B579" s="7">
        <v>2000</v>
      </c>
      <c r="C579">
        <f>MacroData!D579</f>
        <v>10284.75</v>
      </c>
      <c r="D579">
        <f>MacroData!E579</f>
        <v>102.489</v>
      </c>
      <c r="E579">
        <f>MacroData!F579</f>
        <v>99.686000000000007</v>
      </c>
      <c r="F579">
        <f>MacroData!G579</f>
        <v>4946099000000</v>
      </c>
      <c r="G579">
        <f>MacroData!H579</f>
        <v>9951092733485.1406</v>
      </c>
      <c r="H579">
        <f>MacroData!I579</f>
        <v>10284750000000</v>
      </c>
      <c r="I579">
        <f>MacroData!J579</f>
        <v>12559650000000</v>
      </c>
      <c r="J579">
        <f>MacroData!K579</f>
        <v>6.4829999999999997</v>
      </c>
      <c r="K579">
        <f>MacroData!L579</f>
        <v>6.0289999999999999</v>
      </c>
      <c r="L579">
        <f>MacroData!M579</f>
        <v>8609.68359375</v>
      </c>
      <c r="M579">
        <f>MacroData!N579</f>
        <v>2999.3037109375</v>
      </c>
      <c r="N579">
        <f>MacroData!O579</f>
        <v>282162400</v>
      </c>
      <c r="O579">
        <f>MacroData!P579</f>
        <v>-380075000000</v>
      </c>
      <c r="P579">
        <f>MacroData!Q579</f>
        <v>-434375000000</v>
      </c>
      <c r="Q579">
        <f>MacroData!R579</f>
        <v>2822300000000</v>
      </c>
      <c r="R579">
        <f>MacroData!S579</f>
        <v>12994025000000</v>
      </c>
      <c r="S579">
        <f>MacroData!T579</f>
        <v>2321700000000</v>
      </c>
      <c r="T579">
        <f>MacroData!U579</f>
        <v>8170700000000</v>
      </c>
      <c r="U579">
        <f>MacroData!V579</f>
        <v>3.9870000000000001</v>
      </c>
      <c r="V579">
        <f>MacroData!W579</f>
        <v>3117.4</v>
      </c>
      <c r="W579">
        <f>MacroData!X579</f>
        <v>115.82899999999999</v>
      </c>
      <c r="X579">
        <f>MacroData!Y579</f>
        <v>7538325495580.9805</v>
      </c>
      <c r="Y579">
        <f>MacroData!Z579</f>
        <v>6792375000000</v>
      </c>
      <c r="Z579">
        <f>MacroData!AA579</f>
        <v>3531570000000</v>
      </c>
      <c r="AA579">
        <f>MacroData!AB579</f>
        <v>462420000000</v>
      </c>
      <c r="AB579">
        <f>MacroData!AC579</f>
        <v>1053525000000</v>
      </c>
      <c r="AC579">
        <f>MacroData!AD579</f>
        <v>1998425000000</v>
      </c>
      <c r="AD579">
        <f>MacroData!AE579</f>
        <v>500600000000</v>
      </c>
      <c r="AE579">
        <f>MacroData!AH579</f>
        <v>0</v>
      </c>
      <c r="AF579">
        <f>MacroData!AI579</f>
        <v>0</v>
      </c>
      <c r="AG579">
        <f>MacroData!AJ579</f>
        <v>1</v>
      </c>
      <c r="AH579">
        <f>MacroData!AK579</f>
        <v>0</v>
      </c>
      <c r="AI579">
        <f>MacroData!AL579</f>
        <v>0</v>
      </c>
      <c r="AJ579">
        <f>MacroData!AM579</f>
        <v>0.25333335000000001</v>
      </c>
      <c r="AK579" t="str">
        <f>MacroData!AN579</f>
        <v>NA</v>
      </c>
      <c r="AL579" s="31">
        <f>GDP!C580+GDP!J580</f>
        <v>0</v>
      </c>
      <c r="AM579">
        <f>GDP!D580+GDP!K580</f>
        <v>0</v>
      </c>
      <c r="AN579">
        <f>GDP!E580+GDP!L580</f>
        <v>0</v>
      </c>
      <c r="AO579">
        <f>GDP!F580+GDP!M580</f>
        <v>0</v>
      </c>
      <c r="AP579">
        <f>GDP!G580+GDP!N580</f>
        <v>0</v>
      </c>
      <c r="AQ579">
        <f>GDP!H580+GDP!O580</f>
        <v>0</v>
      </c>
      <c r="AR579" s="7">
        <f>GDP!I580+GDP!P580</f>
        <v>0</v>
      </c>
      <c r="AS579">
        <f>GDP!AE580</f>
        <v>0</v>
      </c>
      <c r="AT579">
        <f>GDP!AF580</f>
        <v>0</v>
      </c>
      <c r="AU579">
        <f>GDP!AG580</f>
        <v>0</v>
      </c>
      <c r="AV579">
        <f>GDP!AH580</f>
        <v>0</v>
      </c>
      <c r="AW579">
        <f>GDP!AI580</f>
        <v>0</v>
      </c>
      <c r="AX579">
        <f>GDP!AJ580</f>
        <v>0</v>
      </c>
      <c r="AY579" s="7">
        <f>GDP!AK580</f>
        <v>0</v>
      </c>
      <c r="AZ579">
        <f>GDP!AS580</f>
        <v>0</v>
      </c>
      <c r="BA579">
        <f>GDP!AT580</f>
        <v>0</v>
      </c>
      <c r="BB579">
        <f>GDP!AU580</f>
        <v>0</v>
      </c>
      <c r="BC579">
        <f>GDP!AV580</f>
        <v>0</v>
      </c>
      <c r="BD579">
        <f>GDP!AW580</f>
        <v>0</v>
      </c>
      <c r="BE579">
        <f>GDP!AX580</f>
        <v>0</v>
      </c>
      <c r="BF579" s="7">
        <f>GDP!AY580</f>
        <v>0</v>
      </c>
      <c r="BG579">
        <f>GDP!AZ580</f>
        <v>0</v>
      </c>
      <c r="BH579">
        <f>GDP!BA580</f>
        <v>0</v>
      </c>
      <c r="BI579">
        <f>GDP!BB580</f>
        <v>0</v>
      </c>
      <c r="BJ579">
        <f>GDP!BC580</f>
        <v>0</v>
      </c>
      <c r="BK579">
        <f>GDP!BD580</f>
        <v>0</v>
      </c>
      <c r="BL579">
        <f>GDP!BE580</f>
        <v>0</v>
      </c>
      <c r="BM579" s="7">
        <f>GDP!BF580</f>
        <v>0</v>
      </c>
      <c r="BN579">
        <f>GDP!BG580+GDP!BN580+GDP!BU580</f>
        <v>0</v>
      </c>
      <c r="BO579">
        <f>GDP!BH580+GDP!BO580+GDP!BV580</f>
        <v>0</v>
      </c>
      <c r="BP579">
        <f>GDP!BI580+GDP!BP580+GDP!BW580</f>
        <v>0</v>
      </c>
      <c r="BQ579">
        <f>GDP!BJ580+GDP!BQ580+GDP!BX580</f>
        <v>0</v>
      </c>
      <c r="BR579">
        <f>GDP!BK580+GDP!BR580+GDP!BY580</f>
        <v>0</v>
      </c>
      <c r="BS579">
        <f>GDP!BL580+GDP!BS580+GDP!BZ580</f>
        <v>0</v>
      </c>
      <c r="BT579" s="7">
        <f>GDP!BM580+GDP!BT580+GDP!CA580</f>
        <v>0</v>
      </c>
      <c r="BU579">
        <f>GDP!CB580</f>
        <v>0</v>
      </c>
      <c r="BV579">
        <f>GDP!CC580</f>
        <v>0</v>
      </c>
      <c r="BW579">
        <f>GDP!CD580</f>
        <v>0</v>
      </c>
      <c r="BX579">
        <f>GDP!CE580</f>
        <v>0</v>
      </c>
      <c r="BY579">
        <f>GDP!CF580</f>
        <v>0</v>
      </c>
      <c r="BZ579">
        <f>GDP!CG580</f>
        <v>0</v>
      </c>
      <c r="CA579" s="7">
        <f>GDP!CH580</f>
        <v>0</v>
      </c>
      <c r="CB579">
        <f>GDP!CI580</f>
        <v>0</v>
      </c>
      <c r="CC579">
        <f>GDP!CJ580</f>
        <v>0</v>
      </c>
      <c r="CD579">
        <f>GDP!CK580</f>
        <v>0</v>
      </c>
      <c r="CE579">
        <f>GDP!CL580</f>
        <v>0</v>
      </c>
      <c r="CF579">
        <f>GDP!CM580</f>
        <v>0</v>
      </c>
      <c r="CG579">
        <f>GDP!CN580</f>
        <v>0</v>
      </c>
      <c r="CH579" s="7">
        <f>GDP!CO580</f>
        <v>0</v>
      </c>
      <c r="CI579">
        <f>GDP!CP580</f>
        <v>0</v>
      </c>
      <c r="CJ579">
        <f>GDP!CQ580</f>
        <v>0</v>
      </c>
      <c r="CK579">
        <f>GDP!CR580</f>
        <v>0</v>
      </c>
      <c r="CL579">
        <f>GDP!CS580</f>
        <v>0</v>
      </c>
      <c r="CM579">
        <f>GDP!CT580</f>
        <v>0</v>
      </c>
      <c r="CN579">
        <f>GDP!CU580</f>
        <v>0</v>
      </c>
      <c r="CO579">
        <f>GDP!CV580</f>
        <v>0</v>
      </c>
      <c r="CP579">
        <f>GDP!CW580</f>
        <v>0</v>
      </c>
      <c r="CQ579">
        <f>GDP!CX580</f>
        <v>0</v>
      </c>
      <c r="CR579">
        <f>GDP!CY580</f>
        <v>0</v>
      </c>
      <c r="CS579">
        <f>GDP!CZ580</f>
        <v>0</v>
      </c>
      <c r="CT579">
        <f>GDP!DA580</f>
        <v>0</v>
      </c>
      <c r="CU579">
        <f>GDP!DB580</f>
        <v>0</v>
      </c>
      <c r="CV579" s="7">
        <f>GDP!DC580</f>
        <v>0</v>
      </c>
      <c r="CW579">
        <f>GDP!DD580</f>
        <v>0</v>
      </c>
      <c r="CX579">
        <f>GDP!DE580</f>
        <v>0</v>
      </c>
      <c r="CY579">
        <f>GDP!DF580</f>
        <v>0</v>
      </c>
      <c r="CZ579">
        <f>GDP!DG580</f>
        <v>0</v>
      </c>
      <c r="DA579">
        <f>GDP!DH580</f>
        <v>0</v>
      </c>
      <c r="DB579">
        <f>GDP!DI580</f>
        <v>0</v>
      </c>
      <c r="DC579" s="7">
        <f>GDP!DJ580</f>
        <v>0</v>
      </c>
      <c r="DD579">
        <f>GDP!DU580</f>
        <v>0</v>
      </c>
      <c r="DE579">
        <f>GDP!DV580</f>
        <v>0</v>
      </c>
      <c r="DF579">
        <f>GDP!DW580</f>
        <v>0</v>
      </c>
      <c r="DG579">
        <f>GDP!EF580</f>
        <v>0</v>
      </c>
      <c r="DH579">
        <f>GDP!EG580</f>
        <v>0</v>
      </c>
      <c r="DI579">
        <f>GDP!EH580</f>
        <v>0</v>
      </c>
      <c r="DJ579">
        <f>GDP!EI580</f>
        <v>0</v>
      </c>
      <c r="DK579">
        <f>GDP!EJ580</f>
        <v>0</v>
      </c>
      <c r="DL579">
        <v>53.03</v>
      </c>
      <c r="DM579" s="84">
        <v>53.057499999999997</v>
      </c>
      <c r="DN579">
        <v>53.062048178128002</v>
      </c>
      <c r="DO579">
        <v>-151.6</v>
      </c>
      <c r="DP579">
        <v>2.7969060384</v>
      </c>
      <c r="DQ579">
        <v>-0.78174775869999991</v>
      </c>
      <c r="DR579">
        <v>-3.5786537970999999</v>
      </c>
      <c r="DS579">
        <v>33.902600350900002</v>
      </c>
      <c r="DT579">
        <v>34.684348109600002</v>
      </c>
      <c r="DU579">
        <v>8300000000</v>
      </c>
      <c r="DV579">
        <v>277650000000</v>
      </c>
      <c r="DW579">
        <f t="shared" ref="DW579:DW593" si="45">100*(DU579/H579)</f>
        <v>8.0702010257906118E-2</v>
      </c>
      <c r="DX579">
        <f t="shared" ref="DX579:DX593" si="46">100*(DV579/H579)</f>
        <v>2.6996280901334502</v>
      </c>
      <c r="DY579">
        <f t="shared" ref="DY579:DY593" si="47">DW579-DX579</f>
        <v>-2.618926079875544</v>
      </c>
      <c r="DZ579">
        <v>2960073250000</v>
      </c>
      <c r="EA579">
        <f t="shared" ref="EA579:EA593" si="48">100*(DZ579/H579)</f>
        <v>28.781188166946208</v>
      </c>
      <c r="EB579">
        <v>390254250000</v>
      </c>
      <c r="EC579">
        <v>1444173500000</v>
      </c>
      <c r="ED579">
        <f t="shared" ref="ED579:ED593" si="49">(DP579/DN578)*100</f>
        <v>4.7475167911712459</v>
      </c>
    </row>
    <row r="580" spans="1:134" x14ac:dyDescent="0.35">
      <c r="A580" t="s">
        <v>158</v>
      </c>
      <c r="B580" s="7">
        <v>2001</v>
      </c>
      <c r="C580">
        <f>MacroData!D580</f>
        <v>10621.825000000001</v>
      </c>
      <c r="D580">
        <f>MacroData!E580</f>
        <v>100.375</v>
      </c>
      <c r="E580">
        <f>MacroData!F580</f>
        <v>98.081000000000003</v>
      </c>
      <c r="F580">
        <f>MacroData!G580</f>
        <v>5380090100000</v>
      </c>
      <c r="G580">
        <f>MacroData!H580</f>
        <v>10485543665019.699</v>
      </c>
      <c r="H580">
        <f>MacroData!I580</f>
        <v>10621825000000</v>
      </c>
      <c r="I580">
        <f>MacroData!J580</f>
        <v>12682250000000</v>
      </c>
      <c r="J580">
        <f>MacroData!K580</f>
        <v>3.7269999999999999</v>
      </c>
      <c r="K580">
        <f>MacroData!L580</f>
        <v>5.0179999999999998</v>
      </c>
      <c r="L580">
        <f>MacroData!M580</f>
        <v>8752.302734375</v>
      </c>
      <c r="M580">
        <f>MacroData!N580</f>
        <v>2931.7119140625</v>
      </c>
      <c r="N580">
        <f>MacroData!O580</f>
        <v>284969000</v>
      </c>
      <c r="O580">
        <f>MacroData!P580</f>
        <v>-368999999999.99988</v>
      </c>
      <c r="P580">
        <f>MacroData!Q580</f>
        <v>-575050000000</v>
      </c>
      <c r="Q580">
        <f>MacroData!R580</f>
        <v>2807050000000</v>
      </c>
      <c r="R580">
        <f>MacroData!S580</f>
        <v>13257300000000</v>
      </c>
      <c r="S580">
        <f>MacroData!T580</f>
        <v>2283225000000</v>
      </c>
      <c r="T580">
        <f>MacroData!U580</f>
        <v>8382625000000</v>
      </c>
      <c r="U580">
        <f>MacroData!V580</f>
        <v>4.75</v>
      </c>
      <c r="V580">
        <f>MacroData!W580</f>
        <v>2761.15</v>
      </c>
      <c r="W580">
        <f>MacroData!X580</f>
        <v>122.13</v>
      </c>
      <c r="X580">
        <f>MacroData!Y580</f>
        <v>7733875377773.5</v>
      </c>
      <c r="Y580">
        <f>MacroData!Z580</f>
        <v>7103125000000</v>
      </c>
      <c r="Z580">
        <f>MacroData!AA580</f>
        <v>3549324000000</v>
      </c>
      <c r="AA580">
        <f>MacroData!AB580</f>
        <v>503699000000</v>
      </c>
      <c r="AB580">
        <f>MacroData!AC580</f>
        <v>1155200000000</v>
      </c>
      <c r="AC580">
        <f>MacroData!AD580</f>
        <v>2069125000000</v>
      </c>
      <c r="AD580">
        <f>MacroData!AE580</f>
        <v>523825000000</v>
      </c>
      <c r="AE580">
        <f>MacroData!AH580</f>
        <v>0</v>
      </c>
      <c r="AF580">
        <f>MacroData!AI580</f>
        <v>0</v>
      </c>
      <c r="AG580">
        <f>MacroData!AJ580</f>
        <v>1</v>
      </c>
      <c r="AH580">
        <f>MacroData!AK580</f>
        <v>0</v>
      </c>
      <c r="AI580">
        <f>MacroData!AL580</f>
        <v>1</v>
      </c>
      <c r="AJ580">
        <f>MacroData!AM580</f>
        <v>0.25333335000000001</v>
      </c>
      <c r="AK580" t="str">
        <f>MacroData!AN580</f>
        <v>NA</v>
      </c>
      <c r="AL580" s="31">
        <f>GDP!C581+GDP!J581</f>
        <v>0</v>
      </c>
      <c r="AM580">
        <f>GDP!D581+GDP!K581</f>
        <v>0</v>
      </c>
      <c r="AN580">
        <f>GDP!E581+GDP!L581</f>
        <v>0</v>
      </c>
      <c r="AO580">
        <f>GDP!F581+GDP!M581</f>
        <v>0</v>
      </c>
      <c r="AP580">
        <f>GDP!G581+GDP!N581</f>
        <v>0</v>
      </c>
      <c r="AQ580">
        <f>GDP!H581+GDP!O581</f>
        <v>0</v>
      </c>
      <c r="AR580" s="7">
        <f>GDP!I581+GDP!P581</f>
        <v>0</v>
      </c>
      <c r="AS580">
        <f>GDP!AE581</f>
        <v>0</v>
      </c>
      <c r="AT580">
        <f>GDP!AF581</f>
        <v>0</v>
      </c>
      <c r="AU580">
        <f>GDP!AG581</f>
        <v>0</v>
      </c>
      <c r="AV580">
        <f>GDP!AH581</f>
        <v>0</v>
      </c>
      <c r="AW580">
        <f>GDP!AI581</f>
        <v>0</v>
      </c>
      <c r="AX580">
        <f>GDP!AJ581</f>
        <v>0</v>
      </c>
      <c r="AY580" s="7">
        <f>GDP!AK581</f>
        <v>0</v>
      </c>
      <c r="AZ580">
        <f>GDP!AS581</f>
        <v>0</v>
      </c>
      <c r="BA580">
        <f>GDP!AT581</f>
        <v>0</v>
      </c>
      <c r="BB580">
        <f>GDP!AU581</f>
        <v>0</v>
      </c>
      <c r="BC580">
        <f>GDP!AV581</f>
        <v>0</v>
      </c>
      <c r="BD580">
        <f>GDP!AW581</f>
        <v>0</v>
      </c>
      <c r="BE580">
        <f>GDP!AX581</f>
        <v>0</v>
      </c>
      <c r="BF580" s="7">
        <f>GDP!AY581</f>
        <v>0</v>
      </c>
      <c r="BG580">
        <f>GDP!AZ581</f>
        <v>0</v>
      </c>
      <c r="BH580">
        <f>GDP!BA581</f>
        <v>0</v>
      </c>
      <c r="BI580">
        <f>GDP!BB581</f>
        <v>0</v>
      </c>
      <c r="BJ580">
        <f>GDP!BC581</f>
        <v>0</v>
      </c>
      <c r="BK580">
        <f>GDP!BD581</f>
        <v>0</v>
      </c>
      <c r="BL580">
        <f>GDP!BE581</f>
        <v>0</v>
      </c>
      <c r="BM580" s="7">
        <f>GDP!BF581</f>
        <v>0</v>
      </c>
      <c r="BN580">
        <f>GDP!BG581+GDP!BN581+GDP!BU581</f>
        <v>0</v>
      </c>
      <c r="BO580">
        <f>GDP!BH581+GDP!BO581+GDP!BV581</f>
        <v>0</v>
      </c>
      <c r="BP580">
        <f>GDP!BI581+GDP!BP581+GDP!BW581</f>
        <v>0</v>
      </c>
      <c r="BQ580">
        <f>GDP!BJ581+GDP!BQ581+GDP!BX581</f>
        <v>0</v>
      </c>
      <c r="BR580">
        <f>GDP!BK581+GDP!BR581+GDP!BY581</f>
        <v>0</v>
      </c>
      <c r="BS580">
        <f>GDP!BL581+GDP!BS581+GDP!BZ581</f>
        <v>0</v>
      </c>
      <c r="BT580" s="7">
        <f>GDP!BM581+GDP!BT581+GDP!CA581</f>
        <v>0</v>
      </c>
      <c r="BU580">
        <f>GDP!CB581</f>
        <v>0</v>
      </c>
      <c r="BV580">
        <f>GDP!CC581</f>
        <v>0</v>
      </c>
      <c r="BW580">
        <f>GDP!CD581</f>
        <v>0</v>
      </c>
      <c r="BX580">
        <f>GDP!CE581</f>
        <v>0</v>
      </c>
      <c r="BY580">
        <f>GDP!CF581</f>
        <v>0</v>
      </c>
      <c r="BZ580">
        <f>GDP!CG581</f>
        <v>0</v>
      </c>
      <c r="CA580" s="7">
        <f>GDP!CH581</f>
        <v>0</v>
      </c>
      <c r="CB580">
        <f>GDP!CI581</f>
        <v>0</v>
      </c>
      <c r="CC580">
        <f>GDP!CJ581</f>
        <v>0</v>
      </c>
      <c r="CD580">
        <f>GDP!CK581</f>
        <v>0</v>
      </c>
      <c r="CE580">
        <f>GDP!CL581</f>
        <v>0</v>
      </c>
      <c r="CF580">
        <f>GDP!CM581</f>
        <v>0</v>
      </c>
      <c r="CG580">
        <f>GDP!CN581</f>
        <v>0</v>
      </c>
      <c r="CH580" s="7">
        <f>GDP!CO581</f>
        <v>0</v>
      </c>
      <c r="CI580">
        <f>GDP!CP581</f>
        <v>0</v>
      </c>
      <c r="CJ580">
        <f>GDP!CQ581</f>
        <v>0</v>
      </c>
      <c r="CK580">
        <f>GDP!CR581</f>
        <v>0</v>
      </c>
      <c r="CL580">
        <f>GDP!CS581</f>
        <v>0</v>
      </c>
      <c r="CM580">
        <f>GDP!CT581</f>
        <v>0</v>
      </c>
      <c r="CN580">
        <f>GDP!CU581</f>
        <v>0</v>
      </c>
      <c r="CO580">
        <f>GDP!CV581</f>
        <v>0</v>
      </c>
      <c r="CP580">
        <f>GDP!CW581</f>
        <v>0</v>
      </c>
      <c r="CQ580">
        <f>GDP!CX581</f>
        <v>0</v>
      </c>
      <c r="CR580">
        <f>GDP!CY581</f>
        <v>0</v>
      </c>
      <c r="CS580">
        <f>GDP!CZ581</f>
        <v>0</v>
      </c>
      <c r="CT580">
        <f>GDP!DA581</f>
        <v>0</v>
      </c>
      <c r="CU580">
        <f>GDP!DB581</f>
        <v>0</v>
      </c>
      <c r="CV580" s="7">
        <f>GDP!DC581</f>
        <v>0</v>
      </c>
      <c r="CW580">
        <f>GDP!DD581</f>
        <v>0</v>
      </c>
      <c r="CX580">
        <f>GDP!DE581</f>
        <v>0</v>
      </c>
      <c r="CY580">
        <f>GDP!DF581</f>
        <v>0</v>
      </c>
      <c r="CZ580">
        <f>GDP!DG581</f>
        <v>0</v>
      </c>
      <c r="DA580">
        <f>GDP!DH581</f>
        <v>0</v>
      </c>
      <c r="DB580">
        <f>GDP!DI581</f>
        <v>0</v>
      </c>
      <c r="DC580" s="7">
        <f>GDP!DJ581</f>
        <v>0</v>
      </c>
      <c r="DD580">
        <f>GDP!DU581</f>
        <v>0</v>
      </c>
      <c r="DE580">
        <f>GDP!DV581</f>
        <v>0</v>
      </c>
      <c r="DF580">
        <f>GDP!DW581</f>
        <v>0</v>
      </c>
      <c r="DG580">
        <f>GDP!EF581</f>
        <v>0</v>
      </c>
      <c r="DH580">
        <f>GDP!EG581</f>
        <v>0</v>
      </c>
      <c r="DI580">
        <f>GDP!EH581</f>
        <v>0</v>
      </c>
      <c r="DJ580">
        <f>GDP!EI581</f>
        <v>0</v>
      </c>
      <c r="DK580">
        <f>GDP!EJ581</f>
        <v>0</v>
      </c>
      <c r="DL580">
        <v>53.02</v>
      </c>
      <c r="DM580" s="84">
        <v>53.022100000000002</v>
      </c>
      <c r="DN580">
        <v>53.021943027680997</v>
      </c>
      <c r="DO580">
        <v>30</v>
      </c>
      <c r="DP580">
        <v>2.6598225522000001</v>
      </c>
      <c r="DQ580">
        <v>1.4144271036999996</v>
      </c>
      <c r="DR580">
        <v>-1.2453954485000005</v>
      </c>
      <c r="DS580">
        <v>35.182810358300003</v>
      </c>
      <c r="DT580">
        <v>33.768383254600003</v>
      </c>
      <c r="DU580">
        <v>8950000000</v>
      </c>
      <c r="DV580">
        <v>286300000000</v>
      </c>
      <c r="DW580">
        <f t="shared" si="45"/>
        <v>8.4260473129617555E-2</v>
      </c>
      <c r="DX580">
        <f t="shared" si="46"/>
        <v>2.6953936823474307</v>
      </c>
      <c r="DY580">
        <f t="shared" si="47"/>
        <v>-2.611133209217813</v>
      </c>
      <c r="DZ580">
        <v>3204101000000</v>
      </c>
      <c r="EA580">
        <f t="shared" si="48"/>
        <v>30.165258794981085</v>
      </c>
      <c r="EB580">
        <v>413634500000</v>
      </c>
      <c r="EC580">
        <v>1545131000000</v>
      </c>
      <c r="ED580">
        <f t="shared" si="49"/>
        <v>5.0126646888394522</v>
      </c>
    </row>
    <row r="581" spans="1:134" x14ac:dyDescent="0.35">
      <c r="A581" t="s">
        <v>158</v>
      </c>
      <c r="B581" s="7">
        <v>2002</v>
      </c>
      <c r="C581">
        <f>MacroData!D581</f>
        <v>10977.525000000001</v>
      </c>
      <c r="D581">
        <f>MacroData!E581</f>
        <v>100.367</v>
      </c>
      <c r="E581">
        <f>MacroData!F581</f>
        <v>99.834999999999994</v>
      </c>
      <c r="F581">
        <f>MacroData!G581</f>
        <v>6304274100000</v>
      </c>
      <c r="G581">
        <f>MacroData!H581</f>
        <v>10932693894601.301</v>
      </c>
      <c r="H581">
        <f>MacroData!I581</f>
        <v>10977525000000</v>
      </c>
      <c r="I581">
        <f>MacroData!J581</f>
        <v>12908775000000</v>
      </c>
      <c r="J581">
        <f>MacroData!K581</f>
        <v>1.758</v>
      </c>
      <c r="K581">
        <f>MacroData!L581</f>
        <v>4.6109999999999998</v>
      </c>
      <c r="L581">
        <f>MacroData!M581</f>
        <v>8951.87890625</v>
      </c>
      <c r="M581">
        <f>MacroData!N581</f>
        <v>2848.54541015625</v>
      </c>
      <c r="N581">
        <f>MacroData!O581</f>
        <v>287625200</v>
      </c>
      <c r="O581">
        <f>MacroData!P581</f>
        <v>-425050000000</v>
      </c>
      <c r="P581">
        <f>MacroData!Q581</f>
        <v>-590800000000</v>
      </c>
      <c r="Q581">
        <f>MacroData!R581</f>
        <v>2757525000000</v>
      </c>
      <c r="R581">
        <f>MacroData!S581</f>
        <v>13499575000000</v>
      </c>
      <c r="S581">
        <f>MacroData!T581</f>
        <v>2200825000000</v>
      </c>
      <c r="T581">
        <f>MacroData!U581</f>
        <v>8598775000000</v>
      </c>
      <c r="U581">
        <f>MacroData!V581</f>
        <v>5.782</v>
      </c>
      <c r="V581">
        <f>MacroData!W581</f>
        <v>2140.89</v>
      </c>
      <c r="W581">
        <f>MacroData!X581</f>
        <v>122.992</v>
      </c>
      <c r="X581">
        <f>MacroData!Y581</f>
        <v>7933286922079.2002</v>
      </c>
      <c r="Y581">
        <f>MacroData!Z581</f>
        <v>7384050000000</v>
      </c>
      <c r="Z581">
        <f>MacroData!AA581</f>
        <v>3423749000000</v>
      </c>
      <c r="AA581">
        <f>MacroData!AB581</f>
        <v>517074000000</v>
      </c>
      <c r="AB581">
        <f>MacroData!AC581</f>
        <v>1260175000000</v>
      </c>
      <c r="AC581">
        <f>MacroData!AD581</f>
        <v>2149175000000</v>
      </c>
      <c r="AD581">
        <f>MacroData!AE581</f>
        <v>556700000000</v>
      </c>
      <c r="AE581">
        <f>MacroData!AH581</f>
        <v>1</v>
      </c>
      <c r="AF581">
        <f>MacroData!AI581</f>
        <v>0</v>
      </c>
      <c r="AG581">
        <f>MacroData!AJ581</f>
        <v>1</v>
      </c>
      <c r="AH581">
        <f>MacroData!AK581</f>
        <v>0</v>
      </c>
      <c r="AI581">
        <f>MacroData!AL581</f>
        <v>0</v>
      </c>
      <c r="AJ581">
        <f>MacroData!AM581</f>
        <v>0.25333335000000001</v>
      </c>
      <c r="AK581" t="str">
        <f>MacroData!AN581</f>
        <v>NA</v>
      </c>
      <c r="AL581" s="31">
        <f>GDP!C582+GDP!J582</f>
        <v>0</v>
      </c>
      <c r="AM581">
        <f>GDP!D582+GDP!K582</f>
        <v>0</v>
      </c>
      <c r="AN581">
        <f>GDP!E582+GDP!L582</f>
        <v>0</v>
      </c>
      <c r="AO581">
        <f>GDP!F582+GDP!M582</f>
        <v>0</v>
      </c>
      <c r="AP581">
        <f>GDP!G582+GDP!N582</f>
        <v>0</v>
      </c>
      <c r="AQ581">
        <f>GDP!H582+GDP!O582</f>
        <v>0</v>
      </c>
      <c r="AR581" s="7">
        <f>GDP!I582+GDP!P582</f>
        <v>0</v>
      </c>
      <c r="AS581">
        <f>GDP!AE582</f>
        <v>0</v>
      </c>
      <c r="AT581">
        <f>GDP!AF582</f>
        <v>0</v>
      </c>
      <c r="AU581">
        <f>GDP!AG582</f>
        <v>0</v>
      </c>
      <c r="AV581">
        <f>GDP!AH582</f>
        <v>0</v>
      </c>
      <c r="AW581">
        <f>GDP!AI582</f>
        <v>0</v>
      </c>
      <c r="AX581">
        <f>GDP!AJ582</f>
        <v>0</v>
      </c>
      <c r="AY581" s="7">
        <f>GDP!AK582</f>
        <v>0</v>
      </c>
      <c r="AZ581">
        <f>GDP!AS582</f>
        <v>0</v>
      </c>
      <c r="BA581">
        <f>GDP!AT582</f>
        <v>0</v>
      </c>
      <c r="BB581">
        <f>GDP!AU582</f>
        <v>0</v>
      </c>
      <c r="BC581">
        <f>GDP!AV582</f>
        <v>0</v>
      </c>
      <c r="BD581">
        <f>GDP!AW582</f>
        <v>0</v>
      </c>
      <c r="BE581">
        <f>GDP!AX582</f>
        <v>0</v>
      </c>
      <c r="BF581" s="7">
        <f>GDP!AY582</f>
        <v>0</v>
      </c>
      <c r="BG581">
        <f>GDP!AZ582</f>
        <v>0</v>
      </c>
      <c r="BH581">
        <f>GDP!BA582</f>
        <v>0</v>
      </c>
      <c r="BI581">
        <f>GDP!BB582</f>
        <v>0</v>
      </c>
      <c r="BJ581">
        <f>GDP!BC582</f>
        <v>0</v>
      </c>
      <c r="BK581">
        <f>GDP!BD582</f>
        <v>0</v>
      </c>
      <c r="BL581">
        <f>GDP!BE582</f>
        <v>0</v>
      </c>
      <c r="BM581" s="7">
        <f>GDP!BF582</f>
        <v>0</v>
      </c>
      <c r="BN581">
        <f>GDP!BG582+GDP!BN582+GDP!BU582</f>
        <v>0</v>
      </c>
      <c r="BO581">
        <f>GDP!BH582+GDP!BO582+GDP!BV582</f>
        <v>0</v>
      </c>
      <c r="BP581">
        <f>GDP!BI582+GDP!BP582+GDP!BW582</f>
        <v>0</v>
      </c>
      <c r="BQ581">
        <f>GDP!BJ582+GDP!BQ582+GDP!BX582</f>
        <v>0</v>
      </c>
      <c r="BR581">
        <f>GDP!BK582+GDP!BR582+GDP!BY582</f>
        <v>0</v>
      </c>
      <c r="BS581">
        <f>GDP!BL582+GDP!BS582+GDP!BZ582</f>
        <v>0</v>
      </c>
      <c r="BT581" s="7">
        <f>GDP!BM582+GDP!BT582+GDP!CA582</f>
        <v>0</v>
      </c>
      <c r="BU581">
        <f>GDP!CB582</f>
        <v>0</v>
      </c>
      <c r="BV581">
        <f>GDP!CC582</f>
        <v>0</v>
      </c>
      <c r="BW581">
        <f>GDP!CD582</f>
        <v>0</v>
      </c>
      <c r="BX581">
        <f>GDP!CE582</f>
        <v>0</v>
      </c>
      <c r="BY581">
        <f>GDP!CF582</f>
        <v>0</v>
      </c>
      <c r="BZ581">
        <f>GDP!CG582</f>
        <v>0</v>
      </c>
      <c r="CA581" s="7">
        <f>GDP!CH582</f>
        <v>0</v>
      </c>
      <c r="CB581">
        <f>GDP!CI582</f>
        <v>0</v>
      </c>
      <c r="CC581">
        <f>GDP!CJ582</f>
        <v>0</v>
      </c>
      <c r="CD581">
        <f>GDP!CK582</f>
        <v>0</v>
      </c>
      <c r="CE581">
        <f>GDP!CL582</f>
        <v>0</v>
      </c>
      <c r="CF581">
        <f>GDP!CM582</f>
        <v>0</v>
      </c>
      <c r="CG581">
        <f>GDP!CN582</f>
        <v>0</v>
      </c>
      <c r="CH581" s="7">
        <f>GDP!CO582</f>
        <v>0</v>
      </c>
      <c r="CI581">
        <f>GDP!CP582</f>
        <v>0</v>
      </c>
      <c r="CJ581">
        <f>GDP!CQ582</f>
        <v>0</v>
      </c>
      <c r="CK581">
        <f>GDP!CR582</f>
        <v>0</v>
      </c>
      <c r="CL581">
        <f>GDP!CS582</f>
        <v>0</v>
      </c>
      <c r="CM581">
        <f>GDP!CT582</f>
        <v>0</v>
      </c>
      <c r="CN581">
        <f>GDP!CU582</f>
        <v>0</v>
      </c>
      <c r="CO581">
        <f>GDP!CV582</f>
        <v>0</v>
      </c>
      <c r="CP581">
        <f>GDP!CW582</f>
        <v>0</v>
      </c>
      <c r="CQ581">
        <f>GDP!CX582</f>
        <v>0</v>
      </c>
      <c r="CR581">
        <f>GDP!CY582</f>
        <v>0</v>
      </c>
      <c r="CS581">
        <f>GDP!CZ582</f>
        <v>0</v>
      </c>
      <c r="CT581">
        <f>GDP!DA582</f>
        <v>0</v>
      </c>
      <c r="CU581">
        <f>GDP!DB582</f>
        <v>0</v>
      </c>
      <c r="CV581" s="7">
        <f>GDP!DC582</f>
        <v>0</v>
      </c>
      <c r="CW581">
        <f>GDP!DD582</f>
        <v>0</v>
      </c>
      <c r="CX581">
        <f>GDP!DE582</f>
        <v>0</v>
      </c>
      <c r="CY581">
        <f>GDP!DF582</f>
        <v>0</v>
      </c>
      <c r="CZ581">
        <f>GDP!DG582</f>
        <v>0</v>
      </c>
      <c r="DA581">
        <f>GDP!DH582</f>
        <v>0</v>
      </c>
      <c r="DB581">
        <f>GDP!DI582</f>
        <v>0</v>
      </c>
      <c r="DC581" s="7">
        <f>GDP!DJ582</f>
        <v>0</v>
      </c>
      <c r="DD581">
        <f>GDP!DU582</f>
        <v>0</v>
      </c>
      <c r="DE581">
        <f>GDP!DV582</f>
        <v>0</v>
      </c>
      <c r="DF581">
        <f>GDP!DW582</f>
        <v>0</v>
      </c>
      <c r="DG581">
        <f>GDP!EF582</f>
        <v>0</v>
      </c>
      <c r="DH581">
        <f>GDP!EG582</f>
        <v>0</v>
      </c>
      <c r="DI581">
        <f>GDP!EH582</f>
        <v>0</v>
      </c>
      <c r="DJ581">
        <f>GDP!EI582</f>
        <v>0</v>
      </c>
      <c r="DK581">
        <f>GDP!EJ582</f>
        <v>0</v>
      </c>
      <c r="DL581">
        <v>55.38</v>
      </c>
      <c r="DM581" s="84">
        <v>55.378900000000002</v>
      </c>
      <c r="DN581">
        <v>55.378757962290997</v>
      </c>
      <c r="DO581">
        <v>-71.900000000000006</v>
      </c>
      <c r="DP581">
        <v>2.625827122</v>
      </c>
      <c r="DQ581">
        <v>4.7718943309000004</v>
      </c>
      <c r="DR581">
        <v>2.1460672089000004</v>
      </c>
      <c r="DS581">
        <v>36.257442708799999</v>
      </c>
      <c r="DT581">
        <v>31.485548377899999</v>
      </c>
      <c r="DU581">
        <v>15075000000</v>
      </c>
      <c r="DV581">
        <v>294075000000</v>
      </c>
      <c r="DW581">
        <f t="shared" si="45"/>
        <v>0.13732603660661216</v>
      </c>
      <c r="DX581">
        <f t="shared" si="46"/>
        <v>2.6788825349976428</v>
      </c>
      <c r="DY581">
        <f t="shared" si="47"/>
        <v>-2.5415564983910306</v>
      </c>
      <c r="DZ581">
        <v>3428556250000</v>
      </c>
      <c r="EA581">
        <f t="shared" si="48"/>
        <v>31.23250687199528</v>
      </c>
      <c r="EB581">
        <v>443572250000</v>
      </c>
      <c r="EC581">
        <v>1651364500000</v>
      </c>
      <c r="ED581">
        <f t="shared" si="49"/>
        <v>4.9523404312609642</v>
      </c>
    </row>
    <row r="582" spans="1:134" x14ac:dyDescent="0.35">
      <c r="A582" t="s">
        <v>158</v>
      </c>
      <c r="B582" s="7">
        <v>2003</v>
      </c>
      <c r="C582">
        <f>MacroData!D582</f>
        <v>11510.675000000001</v>
      </c>
      <c r="D582">
        <f>MacroData!E582</f>
        <v>100.209</v>
      </c>
      <c r="E582">
        <f>MacroData!F582</f>
        <v>100.021</v>
      </c>
      <c r="F582">
        <f>MacroData!G582</f>
        <v>6765816100000</v>
      </c>
      <c r="G582">
        <f>MacroData!H582</f>
        <v>11428202080668.5</v>
      </c>
      <c r="H582">
        <f>MacroData!I582</f>
        <v>11510675000000</v>
      </c>
      <c r="I582">
        <f>MacroData!J582</f>
        <v>13271100000000</v>
      </c>
      <c r="J582">
        <f>MacroData!K582</f>
        <v>1.171</v>
      </c>
      <c r="K582">
        <f>MacroData!L582</f>
        <v>4.0149999999999997</v>
      </c>
      <c r="L582">
        <f>MacroData!M582</f>
        <v>9199.466796875</v>
      </c>
      <c r="M582">
        <f>MacroData!N582</f>
        <v>2931.1611328125</v>
      </c>
      <c r="N582">
        <f>MacroData!O582</f>
        <v>290107900</v>
      </c>
      <c r="O582">
        <f>MacroData!P582</f>
        <v>-500950000000.00006</v>
      </c>
      <c r="P582">
        <f>MacroData!Q582</f>
        <v>-646325000000</v>
      </c>
      <c r="Q582">
        <f>MacroData!R582</f>
        <v>2865700000000</v>
      </c>
      <c r="R582">
        <f>MacroData!S582</f>
        <v>13917425000000</v>
      </c>
      <c r="S582">
        <f>MacroData!T582</f>
        <v>2289325000000</v>
      </c>
      <c r="T582">
        <f>MacroData!U582</f>
        <v>8867550000000</v>
      </c>
      <c r="U582">
        <f>MacroData!V582</f>
        <v>5.9870000000000001</v>
      </c>
      <c r="V582">
        <f>MacroData!W582</f>
        <v>2772.71</v>
      </c>
      <c r="W582">
        <f>MacroData!X582</f>
        <v>115.81100000000001</v>
      </c>
      <c r="X582">
        <f>MacroData!Y582</f>
        <v>8181268168239.4004</v>
      </c>
      <c r="Y582">
        <f>MacroData!Z582</f>
        <v>7765525000000</v>
      </c>
      <c r="Z582">
        <f>MacroData!AA582</f>
        <v>3525476000000</v>
      </c>
      <c r="AA582">
        <f>MacroData!AB582</f>
        <v>555851000000</v>
      </c>
      <c r="AB582">
        <f>MacroData!AC582</f>
        <v>1331200000000</v>
      </c>
      <c r="AC582">
        <f>MacroData!AD582</f>
        <v>2187800000000</v>
      </c>
      <c r="AD582">
        <f>MacroData!AE582</f>
        <v>576375000000</v>
      </c>
      <c r="AE582">
        <f>MacroData!AH582</f>
        <v>1</v>
      </c>
      <c r="AF582">
        <f>MacroData!AI582</f>
        <v>0</v>
      </c>
      <c r="AG582">
        <f>MacroData!AJ582</f>
        <v>0</v>
      </c>
      <c r="AH582">
        <f>MacroData!AK582</f>
        <v>0</v>
      </c>
      <c r="AI582">
        <f>MacroData!AL582</f>
        <v>0</v>
      </c>
      <c r="AJ582">
        <f>MacroData!AM582</f>
        <v>0.25333335000000001</v>
      </c>
      <c r="AK582">
        <f>MacroData!AN582</f>
        <v>1.906047619047619</v>
      </c>
      <c r="AL582" s="31">
        <f>GDP!C583+GDP!J583</f>
        <v>0</v>
      </c>
      <c r="AM582">
        <f>GDP!D583+GDP!K583</f>
        <v>0</v>
      </c>
      <c r="AN582">
        <f>GDP!E583+GDP!L583</f>
        <v>0</v>
      </c>
      <c r="AO582">
        <f>GDP!F583+GDP!M583</f>
        <v>0</v>
      </c>
      <c r="AP582">
        <f>GDP!G583+GDP!N583</f>
        <v>0</v>
      </c>
      <c r="AQ582">
        <f>GDP!H583+GDP!O583</f>
        <v>0</v>
      </c>
      <c r="AR582" s="7">
        <f>GDP!I583+GDP!P583</f>
        <v>0</v>
      </c>
      <c r="AS582">
        <f>GDP!AE583</f>
        <v>0</v>
      </c>
      <c r="AT582">
        <f>GDP!AF583</f>
        <v>0</v>
      </c>
      <c r="AU582">
        <f>GDP!AG583</f>
        <v>0</v>
      </c>
      <c r="AV582">
        <f>GDP!AH583</f>
        <v>0</v>
      </c>
      <c r="AW582">
        <f>GDP!AI583</f>
        <v>0</v>
      </c>
      <c r="AX582">
        <f>GDP!AJ583</f>
        <v>0</v>
      </c>
      <c r="AY582" s="7">
        <f>GDP!AK583</f>
        <v>0</v>
      </c>
      <c r="AZ582">
        <f>GDP!AS583</f>
        <v>0</v>
      </c>
      <c r="BA582">
        <f>GDP!AT583</f>
        <v>0</v>
      </c>
      <c r="BB582">
        <f>GDP!AU583</f>
        <v>0</v>
      </c>
      <c r="BC582">
        <f>GDP!AV583</f>
        <v>0</v>
      </c>
      <c r="BD582">
        <f>GDP!AW583</f>
        <v>0</v>
      </c>
      <c r="BE582">
        <f>GDP!AX583</f>
        <v>0</v>
      </c>
      <c r="BF582" s="7">
        <f>GDP!AY583</f>
        <v>0</v>
      </c>
      <c r="BG582">
        <f>GDP!AZ583</f>
        <v>0</v>
      </c>
      <c r="BH582">
        <f>GDP!BA583</f>
        <v>0</v>
      </c>
      <c r="BI582">
        <f>GDP!BB583</f>
        <v>0</v>
      </c>
      <c r="BJ582">
        <f>GDP!BC583</f>
        <v>0</v>
      </c>
      <c r="BK582">
        <f>GDP!BD583</f>
        <v>0</v>
      </c>
      <c r="BL582">
        <f>GDP!BE583</f>
        <v>0</v>
      </c>
      <c r="BM582" s="7">
        <f>GDP!BF583</f>
        <v>0</v>
      </c>
      <c r="BN582">
        <f>GDP!BG583+GDP!BN583+GDP!BU583</f>
        <v>0</v>
      </c>
      <c r="BO582">
        <f>GDP!BH583+GDP!BO583+GDP!BV583</f>
        <v>0</v>
      </c>
      <c r="BP582">
        <f>GDP!BI583+GDP!BP583+GDP!BW583</f>
        <v>0</v>
      </c>
      <c r="BQ582">
        <f>GDP!BJ583+GDP!BQ583+GDP!BX583</f>
        <v>0</v>
      </c>
      <c r="BR582">
        <f>GDP!BK583+GDP!BR583+GDP!BY583</f>
        <v>0</v>
      </c>
      <c r="BS582">
        <f>GDP!BL583+GDP!BS583+GDP!BZ583</f>
        <v>0</v>
      </c>
      <c r="BT582" s="7">
        <f>GDP!BM583+GDP!BT583+GDP!CA583</f>
        <v>0</v>
      </c>
      <c r="BU582">
        <f>GDP!CB583</f>
        <v>0</v>
      </c>
      <c r="BV582">
        <f>GDP!CC583</f>
        <v>0</v>
      </c>
      <c r="BW582">
        <f>GDP!CD583</f>
        <v>0</v>
      </c>
      <c r="BX582">
        <f>GDP!CE583</f>
        <v>0</v>
      </c>
      <c r="BY582">
        <f>GDP!CF583</f>
        <v>0</v>
      </c>
      <c r="BZ582">
        <f>GDP!CG583</f>
        <v>0</v>
      </c>
      <c r="CA582" s="7">
        <f>GDP!CH583</f>
        <v>0</v>
      </c>
      <c r="CB582">
        <f>GDP!CI583</f>
        <v>0</v>
      </c>
      <c r="CC582">
        <f>GDP!CJ583</f>
        <v>0</v>
      </c>
      <c r="CD582">
        <f>GDP!CK583</f>
        <v>0</v>
      </c>
      <c r="CE582">
        <f>GDP!CL583</f>
        <v>0</v>
      </c>
      <c r="CF582">
        <f>GDP!CM583</f>
        <v>0</v>
      </c>
      <c r="CG582">
        <f>GDP!CN583</f>
        <v>0</v>
      </c>
      <c r="CH582" s="7">
        <f>GDP!CO583</f>
        <v>0</v>
      </c>
      <c r="CI582">
        <f>GDP!CP583</f>
        <v>0</v>
      </c>
      <c r="CJ582">
        <f>GDP!CQ583</f>
        <v>0</v>
      </c>
      <c r="CK582">
        <f>GDP!CR583</f>
        <v>0</v>
      </c>
      <c r="CL582">
        <f>GDP!CS583</f>
        <v>0</v>
      </c>
      <c r="CM582">
        <f>GDP!CT583</f>
        <v>0</v>
      </c>
      <c r="CN582">
        <f>GDP!CU583</f>
        <v>0</v>
      </c>
      <c r="CO582">
        <f>GDP!CV583</f>
        <v>0</v>
      </c>
      <c r="CP582">
        <f>GDP!CW583</f>
        <v>0</v>
      </c>
      <c r="CQ582">
        <f>GDP!CX583</f>
        <v>0</v>
      </c>
      <c r="CR582">
        <f>GDP!CY583</f>
        <v>0</v>
      </c>
      <c r="CS582">
        <f>GDP!CZ583</f>
        <v>0</v>
      </c>
      <c r="CT582">
        <f>GDP!DA583</f>
        <v>0</v>
      </c>
      <c r="CU582">
        <f>GDP!DB583</f>
        <v>0</v>
      </c>
      <c r="CV582" s="7">
        <f>GDP!DC583</f>
        <v>0</v>
      </c>
      <c r="CW582">
        <f>GDP!DD583</f>
        <v>0</v>
      </c>
      <c r="CX582">
        <f>GDP!DE583</f>
        <v>0</v>
      </c>
      <c r="CY582">
        <f>GDP!DF583</f>
        <v>0</v>
      </c>
      <c r="CZ582">
        <f>GDP!DG583</f>
        <v>0</v>
      </c>
      <c r="DA582">
        <f>GDP!DH583</f>
        <v>0</v>
      </c>
      <c r="DB582">
        <f>GDP!DI583</f>
        <v>0</v>
      </c>
      <c r="DC582" s="7">
        <f>GDP!DJ583</f>
        <v>0</v>
      </c>
      <c r="DD582">
        <f>GDP!DU583</f>
        <v>0</v>
      </c>
      <c r="DE582">
        <f>GDP!DV583</f>
        <v>0</v>
      </c>
      <c r="DF582">
        <f>GDP!DW583</f>
        <v>0</v>
      </c>
      <c r="DG582">
        <f>GDP!EF583</f>
        <v>0</v>
      </c>
      <c r="DH582">
        <f>GDP!EG583</f>
        <v>0</v>
      </c>
      <c r="DI582">
        <f>GDP!EH583</f>
        <v>0</v>
      </c>
      <c r="DJ582">
        <f>GDP!EI583</f>
        <v>0</v>
      </c>
      <c r="DK582">
        <f>GDP!EJ583</f>
        <v>0</v>
      </c>
      <c r="DL582">
        <v>58.52</v>
      </c>
      <c r="DM582" s="84">
        <v>58.517099999999999</v>
      </c>
      <c r="DN582">
        <v>58.401188462015</v>
      </c>
      <c r="DO582">
        <v>-20.2</v>
      </c>
      <c r="DP582">
        <v>2.7124042152999999</v>
      </c>
      <c r="DQ582">
        <v>5.9510374012999954</v>
      </c>
      <c r="DR582">
        <v>3.2386331859999955</v>
      </c>
      <c r="DS582">
        <v>36.821882385499997</v>
      </c>
      <c r="DT582">
        <v>30.870844984200001</v>
      </c>
      <c r="DU582">
        <v>27625000000</v>
      </c>
      <c r="DV582">
        <v>304875000000</v>
      </c>
      <c r="DW582">
        <f t="shared" si="45"/>
        <v>0.23999461369554781</v>
      </c>
      <c r="DX582">
        <f t="shared" si="46"/>
        <v>2.6486283384771094</v>
      </c>
      <c r="DY582">
        <f t="shared" si="47"/>
        <v>-2.4086337247815615</v>
      </c>
      <c r="DZ582">
        <v>3642614750000</v>
      </c>
      <c r="EA582">
        <f t="shared" si="48"/>
        <v>31.645535557211023</v>
      </c>
      <c r="EB582">
        <v>465256500000</v>
      </c>
      <c r="EC582">
        <v>1755592500000</v>
      </c>
      <c r="ED582">
        <f t="shared" si="49"/>
        <v>4.8979144984561671</v>
      </c>
    </row>
    <row r="583" spans="1:134" x14ac:dyDescent="0.35">
      <c r="A583" t="s">
        <v>158</v>
      </c>
      <c r="B583" s="7">
        <v>2004</v>
      </c>
      <c r="C583">
        <f>MacroData!D583</f>
        <v>12274.925000000001</v>
      </c>
      <c r="D583">
        <f>MacroData!E583</f>
        <v>101.026</v>
      </c>
      <c r="E583">
        <f>MacroData!F583</f>
        <v>101.565</v>
      </c>
      <c r="F583">
        <f>MacroData!G583</f>
        <v>8186354000000</v>
      </c>
      <c r="G583">
        <f>MacroData!H583</f>
        <v>12027934652258.199</v>
      </c>
      <c r="H583">
        <f>MacroData!I583</f>
        <v>12274925000000</v>
      </c>
      <c r="I583">
        <f>MacroData!J583</f>
        <v>13773475000000</v>
      </c>
      <c r="J583">
        <f>MacroData!K583</f>
        <v>1.58</v>
      </c>
      <c r="K583">
        <f>MacroData!L583</f>
        <v>4.274</v>
      </c>
      <c r="L583">
        <f>MacroData!M583</f>
        <v>9535.54296875</v>
      </c>
      <c r="M583">
        <f>MacroData!N583</f>
        <v>3119.24951171875</v>
      </c>
      <c r="N583">
        <f>MacroData!O583</f>
        <v>292805300</v>
      </c>
      <c r="O583">
        <f>MacroData!P583</f>
        <v>-614800000000</v>
      </c>
      <c r="P583">
        <f>MacroData!Q583</f>
        <v>-687800000000</v>
      </c>
      <c r="Q583">
        <f>MacroData!R583</f>
        <v>3031975000000</v>
      </c>
      <c r="R583">
        <f>MacroData!S583</f>
        <v>14461275000000</v>
      </c>
      <c r="S583">
        <f>MacroData!T583</f>
        <v>2445525000000</v>
      </c>
      <c r="T583">
        <f>MacroData!U583</f>
        <v>9208175000000</v>
      </c>
      <c r="U583">
        <f>MacroData!V583</f>
        <v>5.5229999999999997</v>
      </c>
      <c r="V583">
        <f>MacroData!W583</f>
        <v>3099.76</v>
      </c>
      <c r="W583">
        <f>MacroData!X583</f>
        <v>110.489</v>
      </c>
      <c r="X583">
        <f>MacroData!Y583</f>
        <v>8495527903974.9404</v>
      </c>
      <c r="Y583">
        <f>MacroData!Z583</f>
        <v>8260025000000</v>
      </c>
      <c r="Z583">
        <f>MacroData!AA583</f>
        <v>3777844000000</v>
      </c>
      <c r="AA583">
        <f>MacroData!AB583</f>
        <v>585294000000</v>
      </c>
      <c r="AB583">
        <f>MacroData!AC583</f>
        <v>1415200000000</v>
      </c>
      <c r="AC583">
        <f>MacroData!AD583</f>
        <v>2221700000000</v>
      </c>
      <c r="AD583">
        <f>MacroData!AE583</f>
        <v>586450000000</v>
      </c>
      <c r="AE583">
        <f>MacroData!AH583</f>
        <v>0</v>
      </c>
      <c r="AF583">
        <f>MacroData!AI583</f>
        <v>0</v>
      </c>
      <c r="AG583">
        <f>MacroData!AJ583</f>
        <v>0</v>
      </c>
      <c r="AH583">
        <f>MacroData!AK583</f>
        <v>0</v>
      </c>
      <c r="AI583">
        <f>MacroData!AL583</f>
        <v>0</v>
      </c>
      <c r="AJ583">
        <f>MacroData!AM583</f>
        <v>0.25333335000000001</v>
      </c>
      <c r="AK583" t="str">
        <f>MacroData!AN583</f>
        <v>NA</v>
      </c>
      <c r="AL583" s="31">
        <f>GDP!C584+GDP!J584</f>
        <v>0</v>
      </c>
      <c r="AM583">
        <f>GDP!D584+GDP!K584</f>
        <v>0</v>
      </c>
      <c r="AN583">
        <f>GDP!E584+GDP!L584</f>
        <v>0</v>
      </c>
      <c r="AO583">
        <f>GDP!F584+GDP!M584</f>
        <v>0</v>
      </c>
      <c r="AP583">
        <f>GDP!G584+GDP!N584</f>
        <v>0</v>
      </c>
      <c r="AQ583">
        <f>GDP!H584+GDP!O584</f>
        <v>0</v>
      </c>
      <c r="AR583" s="7">
        <f>GDP!I584+GDP!P584</f>
        <v>0</v>
      </c>
      <c r="AS583">
        <f>GDP!AE584</f>
        <v>0</v>
      </c>
      <c r="AT583">
        <f>GDP!AF584</f>
        <v>0</v>
      </c>
      <c r="AU583">
        <f>GDP!AG584</f>
        <v>0</v>
      </c>
      <c r="AV583">
        <f>GDP!AH584</f>
        <v>0</v>
      </c>
      <c r="AW583">
        <f>GDP!AI584</f>
        <v>0</v>
      </c>
      <c r="AX583">
        <f>GDP!AJ584</f>
        <v>0</v>
      </c>
      <c r="AY583" s="7">
        <f>GDP!AK584</f>
        <v>0</v>
      </c>
      <c r="AZ583">
        <f>GDP!AS584</f>
        <v>0</v>
      </c>
      <c r="BA583">
        <f>GDP!AT584</f>
        <v>0</v>
      </c>
      <c r="BB583">
        <f>GDP!AU584</f>
        <v>0</v>
      </c>
      <c r="BC583">
        <f>GDP!AV584</f>
        <v>0</v>
      </c>
      <c r="BD583">
        <f>GDP!AW584</f>
        <v>0</v>
      </c>
      <c r="BE583">
        <f>GDP!AX584</f>
        <v>0</v>
      </c>
      <c r="BF583" s="7">
        <f>GDP!AY584</f>
        <v>0</v>
      </c>
      <c r="BG583">
        <f>GDP!AZ584</f>
        <v>0</v>
      </c>
      <c r="BH583">
        <f>GDP!BA584</f>
        <v>0</v>
      </c>
      <c r="BI583">
        <f>GDP!BB584</f>
        <v>0</v>
      </c>
      <c r="BJ583">
        <f>GDP!BC584</f>
        <v>0</v>
      </c>
      <c r="BK583">
        <f>GDP!BD584</f>
        <v>0</v>
      </c>
      <c r="BL583">
        <f>GDP!BE584</f>
        <v>0</v>
      </c>
      <c r="BM583" s="7">
        <f>GDP!BF584</f>
        <v>0</v>
      </c>
      <c r="BN583">
        <f>GDP!BG584+GDP!BN584+GDP!BU584</f>
        <v>0</v>
      </c>
      <c r="BO583">
        <f>GDP!BH584+GDP!BO584+GDP!BV584</f>
        <v>0</v>
      </c>
      <c r="BP583">
        <f>GDP!BI584+GDP!BP584+GDP!BW584</f>
        <v>0</v>
      </c>
      <c r="BQ583">
        <f>GDP!BJ584+GDP!BQ584+GDP!BX584</f>
        <v>0</v>
      </c>
      <c r="BR583">
        <f>GDP!BK584+GDP!BR584+GDP!BY584</f>
        <v>0</v>
      </c>
      <c r="BS583">
        <f>GDP!BL584+GDP!BS584+GDP!BZ584</f>
        <v>0</v>
      </c>
      <c r="BT583" s="7">
        <f>GDP!BM584+GDP!BT584+GDP!CA584</f>
        <v>0</v>
      </c>
      <c r="BU583">
        <f>GDP!CB584</f>
        <v>0</v>
      </c>
      <c r="BV583">
        <f>GDP!CC584</f>
        <v>0</v>
      </c>
      <c r="BW583">
        <f>GDP!CD584</f>
        <v>0</v>
      </c>
      <c r="BX583">
        <f>GDP!CE584</f>
        <v>0</v>
      </c>
      <c r="BY583">
        <f>GDP!CF584</f>
        <v>0</v>
      </c>
      <c r="BZ583">
        <f>GDP!CG584</f>
        <v>0</v>
      </c>
      <c r="CA583" s="7">
        <f>GDP!CH584</f>
        <v>0</v>
      </c>
      <c r="CB583">
        <f>GDP!CI584</f>
        <v>0</v>
      </c>
      <c r="CC583">
        <f>GDP!CJ584</f>
        <v>0</v>
      </c>
      <c r="CD583">
        <f>GDP!CK584</f>
        <v>0</v>
      </c>
      <c r="CE583">
        <f>GDP!CL584</f>
        <v>0</v>
      </c>
      <c r="CF583">
        <f>GDP!CM584</f>
        <v>0</v>
      </c>
      <c r="CG583">
        <f>GDP!CN584</f>
        <v>0</v>
      </c>
      <c r="CH583" s="7">
        <f>GDP!CO584</f>
        <v>0</v>
      </c>
      <c r="CI583">
        <f>GDP!CP584</f>
        <v>0</v>
      </c>
      <c r="CJ583">
        <f>GDP!CQ584</f>
        <v>0</v>
      </c>
      <c r="CK583">
        <f>GDP!CR584</f>
        <v>0</v>
      </c>
      <c r="CL583">
        <f>GDP!CS584</f>
        <v>0</v>
      </c>
      <c r="CM583">
        <f>GDP!CT584</f>
        <v>0</v>
      </c>
      <c r="CN583">
        <f>GDP!CU584</f>
        <v>0</v>
      </c>
      <c r="CO583">
        <f>GDP!CV584</f>
        <v>0</v>
      </c>
      <c r="CP583">
        <f>GDP!CW584</f>
        <v>0</v>
      </c>
      <c r="CQ583">
        <f>GDP!CX584</f>
        <v>0</v>
      </c>
      <c r="CR583">
        <f>GDP!CY584</f>
        <v>0</v>
      </c>
      <c r="CS583">
        <f>GDP!CZ584</f>
        <v>0</v>
      </c>
      <c r="CT583">
        <f>GDP!DA584</f>
        <v>0</v>
      </c>
      <c r="CU583">
        <f>GDP!DB584</f>
        <v>0</v>
      </c>
      <c r="CV583" s="7">
        <f>GDP!DC584</f>
        <v>0</v>
      </c>
      <c r="CW583">
        <f>GDP!DD584</f>
        <v>0</v>
      </c>
      <c r="CX583">
        <f>GDP!DE584</f>
        <v>0</v>
      </c>
      <c r="CY583">
        <f>GDP!DF584</f>
        <v>0</v>
      </c>
      <c r="CZ583">
        <f>GDP!DG584</f>
        <v>0</v>
      </c>
      <c r="DA583">
        <f>GDP!DH584</f>
        <v>0</v>
      </c>
      <c r="DB583">
        <f>GDP!DI584</f>
        <v>0</v>
      </c>
      <c r="DC583" s="7">
        <f>GDP!DJ584</f>
        <v>0</v>
      </c>
      <c r="DD583">
        <f>GDP!DU584</f>
        <v>0</v>
      </c>
      <c r="DE583">
        <f>GDP!DV584</f>
        <v>0</v>
      </c>
      <c r="DF583">
        <f>GDP!DW584</f>
        <v>0</v>
      </c>
      <c r="DG583">
        <f>GDP!EF584</f>
        <v>0</v>
      </c>
      <c r="DH583">
        <f>GDP!EG584</f>
        <v>0</v>
      </c>
      <c r="DI583">
        <f>GDP!EH584</f>
        <v>0</v>
      </c>
      <c r="DJ583">
        <f>GDP!EI584</f>
        <v>0</v>
      </c>
      <c r="DK583">
        <f>GDP!EJ584</f>
        <v>0</v>
      </c>
      <c r="DL583">
        <v>65.489999999999995</v>
      </c>
      <c r="DM583" s="84">
        <v>65.492400000000004</v>
      </c>
      <c r="DN583">
        <v>65.800581266281</v>
      </c>
      <c r="DO583">
        <v>636</v>
      </c>
      <c r="DP583">
        <v>2.5772495429000002</v>
      </c>
      <c r="DQ583">
        <v>5.4714480175999967</v>
      </c>
      <c r="DR583">
        <v>2.8941984746999965</v>
      </c>
      <c r="DS583">
        <v>36.494577523799997</v>
      </c>
      <c r="DT583">
        <v>31.0231295062</v>
      </c>
      <c r="DU583">
        <v>27700000000</v>
      </c>
      <c r="DV583">
        <v>322400000000</v>
      </c>
      <c r="DW583">
        <f t="shared" si="45"/>
        <v>0.22566329325841095</v>
      </c>
      <c r="DX583">
        <f t="shared" si="46"/>
        <v>2.6264926262278587</v>
      </c>
      <c r="DY583">
        <f t="shared" si="47"/>
        <v>-2.4008293329694479</v>
      </c>
      <c r="DZ583">
        <v>3869361250000</v>
      </c>
      <c r="EA583">
        <f t="shared" si="48"/>
        <v>31.522483844096804</v>
      </c>
      <c r="EB583">
        <v>488460500000</v>
      </c>
      <c r="EC583">
        <v>1868942000000</v>
      </c>
      <c r="ED583">
        <f t="shared" si="49"/>
        <v>4.4130087259718724</v>
      </c>
    </row>
    <row r="584" spans="1:134" x14ac:dyDescent="0.35">
      <c r="A584" t="s">
        <v>158</v>
      </c>
      <c r="B584" s="7">
        <v>2005</v>
      </c>
      <c r="C584">
        <f>MacroData!D584</f>
        <v>13093.7</v>
      </c>
      <c r="D584">
        <f>MacroData!E584</f>
        <v>100.27200000000001</v>
      </c>
      <c r="E584">
        <f>MacroData!F584</f>
        <v>100.503</v>
      </c>
      <c r="F584">
        <f>MacroData!G584</f>
        <v>8750234000000</v>
      </c>
      <c r="G584">
        <f>MacroData!H584</f>
        <v>12716502677197.199</v>
      </c>
      <c r="H584">
        <f>MacroData!I584</f>
        <v>13093700000000</v>
      </c>
      <c r="I584">
        <f>MacroData!J584</f>
        <v>14234250000000</v>
      </c>
      <c r="J584">
        <f>MacroData!K584</f>
        <v>3.53</v>
      </c>
      <c r="K584">
        <f>MacroData!L584</f>
        <v>4.29</v>
      </c>
      <c r="L584">
        <f>MacroData!M584</f>
        <v>9810.658203125</v>
      </c>
      <c r="M584">
        <f>MacroData!N584</f>
        <v>3327.232177734375</v>
      </c>
      <c r="N584">
        <f>MacroData!O584</f>
        <v>295516600</v>
      </c>
      <c r="O584">
        <f>MacroData!P584</f>
        <v>-715750000000</v>
      </c>
      <c r="P584">
        <f>MacroData!Q584</f>
        <v>-741500000000</v>
      </c>
      <c r="Q584">
        <f>MacroData!R584</f>
        <v>3201875000000</v>
      </c>
      <c r="R584">
        <f>MacroData!S584</f>
        <v>14975750000000</v>
      </c>
      <c r="S584">
        <f>MacroData!T584</f>
        <v>2615250000000</v>
      </c>
      <c r="T584">
        <f>MacroData!U584</f>
        <v>9531800000000</v>
      </c>
      <c r="U584">
        <f>MacroData!V584</f>
        <v>5.077</v>
      </c>
      <c r="V584">
        <f>MacroData!W584</f>
        <v>3293</v>
      </c>
      <c r="W584">
        <f>MacroData!X584</f>
        <v>107.60299999999999</v>
      </c>
      <c r="X584">
        <f>MacroData!Y584</f>
        <v>8794112000000</v>
      </c>
      <c r="Y584">
        <f>MacroData!Z584</f>
        <v>8794100000000</v>
      </c>
      <c r="Z584">
        <f>MacroData!AA584</f>
        <v>4206637000000</v>
      </c>
      <c r="AA584">
        <f>MacroData!AB584</f>
        <v>640112000000</v>
      </c>
      <c r="AB584">
        <f>MacroData!AC584</f>
        <v>1502275000000</v>
      </c>
      <c r="AC584">
        <f>MacroData!AD584</f>
        <v>2239475000000</v>
      </c>
      <c r="AD584">
        <f>MacroData!AE584</f>
        <v>586625000000</v>
      </c>
      <c r="AE584">
        <f>MacroData!AH584</f>
        <v>0</v>
      </c>
      <c r="AF584">
        <f>MacroData!AI584</f>
        <v>0</v>
      </c>
      <c r="AG584">
        <f>MacroData!AJ584</f>
        <v>0</v>
      </c>
      <c r="AH584">
        <f>MacroData!AK584</f>
        <v>0</v>
      </c>
      <c r="AI584">
        <f>MacroData!AL584</f>
        <v>0</v>
      </c>
      <c r="AJ584">
        <f>MacroData!AM584</f>
        <v>0.25333335000000001</v>
      </c>
      <c r="AK584" t="str">
        <f>MacroData!AN584</f>
        <v>NA</v>
      </c>
      <c r="AL584" s="31">
        <f>GDP!C585+GDP!J585</f>
        <v>0</v>
      </c>
      <c r="AM584">
        <f>GDP!D585+GDP!K585</f>
        <v>0</v>
      </c>
      <c r="AN584">
        <f>GDP!E585+GDP!L585</f>
        <v>0</v>
      </c>
      <c r="AO584">
        <f>GDP!F585+GDP!M585</f>
        <v>0</v>
      </c>
      <c r="AP584">
        <f>GDP!G585+GDP!N585</f>
        <v>0</v>
      </c>
      <c r="AQ584">
        <f>GDP!H585+GDP!O585</f>
        <v>0</v>
      </c>
      <c r="AR584" s="7">
        <f>GDP!I585+GDP!P585</f>
        <v>0</v>
      </c>
      <c r="AS584">
        <f>GDP!AE585</f>
        <v>0</v>
      </c>
      <c r="AT584">
        <f>GDP!AF585</f>
        <v>0</v>
      </c>
      <c r="AU584">
        <f>GDP!AG585</f>
        <v>0</v>
      </c>
      <c r="AV584">
        <f>GDP!AH585</f>
        <v>0</v>
      </c>
      <c r="AW584">
        <f>GDP!AI585</f>
        <v>0</v>
      </c>
      <c r="AX584">
        <f>GDP!AJ585</f>
        <v>0</v>
      </c>
      <c r="AY584" s="7">
        <f>GDP!AK585</f>
        <v>0</v>
      </c>
      <c r="AZ584">
        <f>GDP!AS585</f>
        <v>0</v>
      </c>
      <c r="BA584">
        <f>GDP!AT585</f>
        <v>0</v>
      </c>
      <c r="BB584">
        <f>GDP!AU585</f>
        <v>0</v>
      </c>
      <c r="BC584">
        <f>GDP!AV585</f>
        <v>0</v>
      </c>
      <c r="BD584">
        <f>GDP!AW585</f>
        <v>0</v>
      </c>
      <c r="BE584">
        <f>GDP!AX585</f>
        <v>0</v>
      </c>
      <c r="BF584" s="7">
        <f>GDP!AY585</f>
        <v>0</v>
      </c>
      <c r="BG584">
        <f>GDP!AZ585</f>
        <v>0</v>
      </c>
      <c r="BH584">
        <f>GDP!BA585</f>
        <v>0</v>
      </c>
      <c r="BI584">
        <f>GDP!BB585</f>
        <v>0</v>
      </c>
      <c r="BJ584">
        <f>GDP!BC585</f>
        <v>0</v>
      </c>
      <c r="BK584">
        <f>GDP!BD585</f>
        <v>0</v>
      </c>
      <c r="BL584">
        <f>GDP!BE585</f>
        <v>0</v>
      </c>
      <c r="BM584" s="7">
        <f>GDP!BF585</f>
        <v>0</v>
      </c>
      <c r="BN584">
        <f>GDP!BG585+GDP!BN585+GDP!BU585</f>
        <v>0</v>
      </c>
      <c r="BO584">
        <f>GDP!BH585+GDP!BO585+GDP!BV585</f>
        <v>0</v>
      </c>
      <c r="BP584">
        <f>GDP!BI585+GDP!BP585+GDP!BW585</f>
        <v>0</v>
      </c>
      <c r="BQ584">
        <f>GDP!BJ585+GDP!BQ585+GDP!BX585</f>
        <v>0</v>
      </c>
      <c r="BR584">
        <f>GDP!BK585+GDP!BR585+GDP!BY585</f>
        <v>0</v>
      </c>
      <c r="BS584">
        <f>GDP!BL585+GDP!BS585+GDP!BZ585</f>
        <v>0</v>
      </c>
      <c r="BT584" s="7">
        <f>GDP!BM585+GDP!BT585+GDP!CA585</f>
        <v>0</v>
      </c>
      <c r="BU584">
        <f>GDP!CB585</f>
        <v>0</v>
      </c>
      <c r="BV584">
        <f>GDP!CC585</f>
        <v>0</v>
      </c>
      <c r="BW584">
        <f>GDP!CD585</f>
        <v>0</v>
      </c>
      <c r="BX584">
        <f>GDP!CE585</f>
        <v>0</v>
      </c>
      <c r="BY584">
        <f>GDP!CF585</f>
        <v>0</v>
      </c>
      <c r="BZ584">
        <f>GDP!CG585</f>
        <v>0</v>
      </c>
      <c r="CA584" s="7">
        <f>GDP!CH585</f>
        <v>0</v>
      </c>
      <c r="CB584">
        <f>GDP!CI585</f>
        <v>0</v>
      </c>
      <c r="CC584">
        <f>GDP!CJ585</f>
        <v>0</v>
      </c>
      <c r="CD584">
        <f>GDP!CK585</f>
        <v>0</v>
      </c>
      <c r="CE584">
        <f>GDP!CL585</f>
        <v>0</v>
      </c>
      <c r="CF584">
        <f>GDP!CM585</f>
        <v>0</v>
      </c>
      <c r="CG584">
        <f>GDP!CN585</f>
        <v>0</v>
      </c>
      <c r="CH584" s="7">
        <f>GDP!CO585</f>
        <v>0</v>
      </c>
      <c r="CI584">
        <f>GDP!CP585</f>
        <v>0</v>
      </c>
      <c r="CJ584">
        <f>GDP!CQ585</f>
        <v>0</v>
      </c>
      <c r="CK584">
        <f>GDP!CR585</f>
        <v>0</v>
      </c>
      <c r="CL584">
        <f>GDP!CS585</f>
        <v>0</v>
      </c>
      <c r="CM584">
        <f>GDP!CT585</f>
        <v>0</v>
      </c>
      <c r="CN584">
        <f>GDP!CU585</f>
        <v>0</v>
      </c>
      <c r="CO584">
        <f>GDP!CV585</f>
        <v>0</v>
      </c>
      <c r="CP584">
        <f>GDP!CW585</f>
        <v>0</v>
      </c>
      <c r="CQ584">
        <f>GDP!CX585</f>
        <v>0</v>
      </c>
      <c r="CR584">
        <f>GDP!CY585</f>
        <v>0</v>
      </c>
      <c r="CS584">
        <f>GDP!CZ585</f>
        <v>0</v>
      </c>
      <c r="CT584">
        <f>GDP!DA585</f>
        <v>0</v>
      </c>
      <c r="CU584">
        <f>GDP!DB585</f>
        <v>0</v>
      </c>
      <c r="CV584" s="7">
        <f>GDP!DC585</f>
        <v>0</v>
      </c>
      <c r="CW584">
        <f>GDP!DD585</f>
        <v>0</v>
      </c>
      <c r="CX584">
        <f>GDP!DE585</f>
        <v>0</v>
      </c>
      <c r="CY584">
        <f>GDP!DF585</f>
        <v>0</v>
      </c>
      <c r="CZ584">
        <f>GDP!DG585</f>
        <v>0</v>
      </c>
      <c r="DA584">
        <f>GDP!DH585</f>
        <v>0</v>
      </c>
      <c r="DB584">
        <f>GDP!DI585</f>
        <v>0</v>
      </c>
      <c r="DC584" s="7">
        <f>GDP!DJ585</f>
        <v>0</v>
      </c>
      <c r="DD584">
        <f>GDP!DU585</f>
        <v>0</v>
      </c>
      <c r="DE584">
        <f>GDP!DV585</f>
        <v>0</v>
      </c>
      <c r="DF584">
        <f>GDP!DW585</f>
        <v>0</v>
      </c>
      <c r="DG584">
        <f>GDP!EF585</f>
        <v>0</v>
      </c>
      <c r="DH584">
        <f>GDP!EG585</f>
        <v>0</v>
      </c>
      <c r="DI584">
        <f>GDP!EH585</f>
        <v>0</v>
      </c>
      <c r="DJ584">
        <f>GDP!EI585</f>
        <v>0</v>
      </c>
      <c r="DK584">
        <f>GDP!EJ585</f>
        <v>0</v>
      </c>
      <c r="DL584">
        <v>64.89</v>
      </c>
      <c r="DM584" s="84">
        <v>64.893100000000004</v>
      </c>
      <c r="DN584">
        <v>65.239664877001999</v>
      </c>
      <c r="DO584">
        <v>-85.7</v>
      </c>
      <c r="DP584">
        <v>2.6146138055999999</v>
      </c>
      <c r="DQ584">
        <v>4.2048225173999967</v>
      </c>
      <c r="DR584">
        <v>1.5902087117999968</v>
      </c>
      <c r="DS584">
        <v>36.578712553199999</v>
      </c>
      <c r="DT584">
        <v>32.373890035800002</v>
      </c>
      <c r="DU584">
        <v>43900000000</v>
      </c>
      <c r="DV584">
        <v>346650000000</v>
      </c>
      <c r="DW584">
        <f t="shared" si="45"/>
        <v>0.33527574329639448</v>
      </c>
      <c r="DX584">
        <f t="shared" si="46"/>
        <v>2.6474564103347413</v>
      </c>
      <c r="DY584">
        <f t="shared" si="47"/>
        <v>-2.3121806670383469</v>
      </c>
      <c r="DZ584">
        <v>4122401750000</v>
      </c>
      <c r="EA584">
        <f t="shared" si="48"/>
        <v>31.483856740264404</v>
      </c>
      <c r="EB584">
        <v>513641500000</v>
      </c>
      <c r="EC584">
        <v>1980048000000</v>
      </c>
      <c r="ED584">
        <f t="shared" si="49"/>
        <v>3.9735421105464281</v>
      </c>
    </row>
    <row r="585" spans="1:134" x14ac:dyDescent="0.35">
      <c r="A585" t="s">
        <v>158</v>
      </c>
      <c r="B585" s="7">
        <v>2006</v>
      </c>
      <c r="C585">
        <f>MacroData!D585</f>
        <v>13855.900000000001</v>
      </c>
      <c r="D585">
        <f>MacroData!E585</f>
        <v>100.14</v>
      </c>
      <c r="E585">
        <f>MacroData!F585</f>
        <v>100</v>
      </c>
      <c r="F585">
        <f>MacroData!G585</f>
        <v>8856354000000</v>
      </c>
      <c r="G585">
        <f>MacroData!H585</f>
        <v>13422185990188.699</v>
      </c>
      <c r="H585">
        <f>MacroData!I585</f>
        <v>13855900000000</v>
      </c>
      <c r="I585">
        <f>MacroData!J585</f>
        <v>14613800000000</v>
      </c>
      <c r="J585">
        <f>MacroData!K585</f>
        <v>5.165</v>
      </c>
      <c r="K585">
        <f>MacroData!L585</f>
        <v>4.7919999999999998</v>
      </c>
      <c r="L585">
        <f>MacroData!M585</f>
        <v>10062.17578125</v>
      </c>
      <c r="M585">
        <f>MacroData!N585</f>
        <v>3426.4609375</v>
      </c>
      <c r="N585">
        <f>MacroData!O585</f>
        <v>298379900</v>
      </c>
      <c r="O585">
        <f>MacroData!P585</f>
        <v>-762425000000</v>
      </c>
      <c r="P585">
        <f>MacroData!Q585</f>
        <v>-747200000000</v>
      </c>
      <c r="Q585">
        <f>MacroData!R585</f>
        <v>3271625000000</v>
      </c>
      <c r="R585">
        <f>MacroData!S585</f>
        <v>15361000000000</v>
      </c>
      <c r="S585">
        <f>MacroData!T585</f>
        <v>2666425000000</v>
      </c>
      <c r="T585">
        <f>MacroData!U585</f>
        <v>9821675000000</v>
      </c>
      <c r="U585">
        <f>MacroData!V585</f>
        <v>4.617</v>
      </c>
      <c r="V585">
        <f>MacroData!W585</f>
        <v>3812.9900000000002</v>
      </c>
      <c r="W585">
        <f>MacroData!X585</f>
        <v>105.913</v>
      </c>
      <c r="X585">
        <f>MacroData!Y585</f>
        <v>9061557108443.1895</v>
      </c>
      <c r="Y585">
        <f>MacroData!Z585</f>
        <v>9303975000000</v>
      </c>
      <c r="Z585">
        <f>MacroData!AA585</f>
        <v>4579732000000</v>
      </c>
      <c r="AA585">
        <f>MacroData!AB585</f>
        <v>659457000000</v>
      </c>
      <c r="AB585">
        <f>MacroData!AC585</f>
        <v>1605575000000</v>
      </c>
      <c r="AC585">
        <f>MacroData!AD585</f>
        <v>2264150000000</v>
      </c>
      <c r="AD585">
        <f>MacroData!AE585</f>
        <v>605200000000</v>
      </c>
      <c r="AE585">
        <f>MacroData!AH585</f>
        <v>0</v>
      </c>
      <c r="AF585">
        <f>MacroData!AI585</f>
        <v>0</v>
      </c>
      <c r="AG585">
        <f>MacroData!AJ585</f>
        <v>0</v>
      </c>
      <c r="AH585">
        <f>MacroData!AK585</f>
        <v>0</v>
      </c>
      <c r="AI585">
        <f>MacroData!AL585</f>
        <v>0</v>
      </c>
      <c r="AJ585">
        <f>MacroData!AM585</f>
        <v>0.25333335000000001</v>
      </c>
      <c r="AK585" t="str">
        <f>MacroData!AN585</f>
        <v>NA</v>
      </c>
      <c r="AL585" s="31">
        <f>GDP!C586+GDP!J586</f>
        <v>0</v>
      </c>
      <c r="AM585">
        <f>GDP!D586+GDP!K586</f>
        <v>0</v>
      </c>
      <c r="AN585">
        <f>GDP!E586+GDP!L586</f>
        <v>0</v>
      </c>
      <c r="AO585">
        <f>GDP!F586+GDP!M586</f>
        <v>0</v>
      </c>
      <c r="AP585">
        <f>GDP!G586+GDP!N586</f>
        <v>0</v>
      </c>
      <c r="AQ585">
        <f>GDP!H586+GDP!O586</f>
        <v>0</v>
      </c>
      <c r="AR585" s="7">
        <f>GDP!I586+GDP!P586</f>
        <v>0</v>
      </c>
      <c r="AS585">
        <f>GDP!AE586</f>
        <v>0</v>
      </c>
      <c r="AT585">
        <f>GDP!AF586</f>
        <v>0</v>
      </c>
      <c r="AU585">
        <f>GDP!AG586</f>
        <v>0</v>
      </c>
      <c r="AV585">
        <f>GDP!AH586</f>
        <v>0</v>
      </c>
      <c r="AW585">
        <f>GDP!AI586</f>
        <v>0</v>
      </c>
      <c r="AX585">
        <f>GDP!AJ586</f>
        <v>0</v>
      </c>
      <c r="AY585" s="7">
        <f>GDP!AK586</f>
        <v>0</v>
      </c>
      <c r="AZ585">
        <f>GDP!AS586</f>
        <v>0</v>
      </c>
      <c r="BA585">
        <f>GDP!AT586</f>
        <v>0</v>
      </c>
      <c r="BB585">
        <f>GDP!AU586</f>
        <v>0</v>
      </c>
      <c r="BC585">
        <f>GDP!AV586</f>
        <v>0</v>
      </c>
      <c r="BD585">
        <f>GDP!AW586</f>
        <v>0</v>
      </c>
      <c r="BE585">
        <f>GDP!AX586</f>
        <v>0</v>
      </c>
      <c r="BF585" s="7">
        <f>GDP!AY586</f>
        <v>0</v>
      </c>
      <c r="BG585">
        <f>GDP!AZ586</f>
        <v>0</v>
      </c>
      <c r="BH585">
        <f>GDP!BA586</f>
        <v>0</v>
      </c>
      <c r="BI585">
        <f>GDP!BB586</f>
        <v>0</v>
      </c>
      <c r="BJ585">
        <f>GDP!BC586</f>
        <v>0</v>
      </c>
      <c r="BK585">
        <f>GDP!BD586</f>
        <v>0</v>
      </c>
      <c r="BL585">
        <f>GDP!BE586</f>
        <v>0</v>
      </c>
      <c r="BM585" s="7">
        <f>GDP!BF586</f>
        <v>0</v>
      </c>
      <c r="BN585">
        <f>GDP!BG586+GDP!BN586+GDP!BU586</f>
        <v>0</v>
      </c>
      <c r="BO585">
        <f>GDP!BH586+GDP!BO586+GDP!BV586</f>
        <v>0</v>
      </c>
      <c r="BP585">
        <f>GDP!BI586+GDP!BP586+GDP!BW586</f>
        <v>0</v>
      </c>
      <c r="BQ585">
        <f>GDP!BJ586+GDP!BQ586+GDP!BX586</f>
        <v>0</v>
      </c>
      <c r="BR585">
        <f>GDP!BK586+GDP!BR586+GDP!BY586</f>
        <v>0</v>
      </c>
      <c r="BS585">
        <f>GDP!BL586+GDP!BS586+GDP!BZ586</f>
        <v>0</v>
      </c>
      <c r="BT585" s="7">
        <f>GDP!BM586+GDP!BT586+GDP!CA586</f>
        <v>0</v>
      </c>
      <c r="BU585">
        <f>GDP!CB586</f>
        <v>0</v>
      </c>
      <c r="BV585">
        <f>GDP!CC586</f>
        <v>0</v>
      </c>
      <c r="BW585">
        <f>GDP!CD586</f>
        <v>0</v>
      </c>
      <c r="BX585">
        <f>GDP!CE586</f>
        <v>0</v>
      </c>
      <c r="BY585">
        <f>GDP!CF586</f>
        <v>0</v>
      </c>
      <c r="BZ585">
        <f>GDP!CG586</f>
        <v>0</v>
      </c>
      <c r="CA585" s="7">
        <f>GDP!CH586</f>
        <v>0</v>
      </c>
      <c r="CB585">
        <f>GDP!CI586</f>
        <v>0</v>
      </c>
      <c r="CC585">
        <f>GDP!CJ586</f>
        <v>0</v>
      </c>
      <c r="CD585">
        <f>GDP!CK586</f>
        <v>0</v>
      </c>
      <c r="CE585">
        <f>GDP!CL586</f>
        <v>0</v>
      </c>
      <c r="CF585">
        <f>GDP!CM586</f>
        <v>0</v>
      </c>
      <c r="CG585">
        <f>GDP!CN586</f>
        <v>0</v>
      </c>
      <c r="CH585" s="7">
        <f>GDP!CO586</f>
        <v>0</v>
      </c>
      <c r="CI585">
        <f>GDP!CP586</f>
        <v>0</v>
      </c>
      <c r="CJ585">
        <f>GDP!CQ586</f>
        <v>0</v>
      </c>
      <c r="CK585">
        <f>GDP!CR586</f>
        <v>0</v>
      </c>
      <c r="CL585">
        <f>GDP!CS586</f>
        <v>0</v>
      </c>
      <c r="CM585">
        <f>GDP!CT586</f>
        <v>0</v>
      </c>
      <c r="CN585">
        <f>GDP!CU586</f>
        <v>0</v>
      </c>
      <c r="CO585">
        <f>GDP!CV586</f>
        <v>0</v>
      </c>
      <c r="CP585">
        <f>GDP!CW586</f>
        <v>0</v>
      </c>
      <c r="CQ585">
        <f>GDP!CX586</f>
        <v>0</v>
      </c>
      <c r="CR585">
        <f>GDP!CY586</f>
        <v>0</v>
      </c>
      <c r="CS585">
        <f>GDP!CZ586</f>
        <v>0</v>
      </c>
      <c r="CT585">
        <f>GDP!DA586</f>
        <v>0</v>
      </c>
      <c r="CU585">
        <f>GDP!DB586</f>
        <v>0</v>
      </c>
      <c r="CV585" s="7">
        <f>GDP!DC586</f>
        <v>0</v>
      </c>
      <c r="CW585">
        <f>GDP!DD586</f>
        <v>0</v>
      </c>
      <c r="CX585">
        <f>GDP!DE586</f>
        <v>0</v>
      </c>
      <c r="CY585">
        <f>GDP!DF586</f>
        <v>0</v>
      </c>
      <c r="CZ585">
        <f>GDP!DG586</f>
        <v>0</v>
      </c>
      <c r="DA585">
        <f>GDP!DH586</f>
        <v>0</v>
      </c>
      <c r="DB585">
        <f>GDP!DI586</f>
        <v>0</v>
      </c>
      <c r="DC585" s="7">
        <f>GDP!DJ586</f>
        <v>0</v>
      </c>
      <c r="DD585">
        <f>GDP!DU586</f>
        <v>0</v>
      </c>
      <c r="DE585">
        <f>GDP!DV586</f>
        <v>0</v>
      </c>
      <c r="DF585">
        <f>GDP!DW586</f>
        <v>0</v>
      </c>
      <c r="DG585">
        <f>GDP!EF586</f>
        <v>0</v>
      </c>
      <c r="DH585">
        <f>GDP!EG586</f>
        <v>0</v>
      </c>
      <c r="DI585">
        <f>GDP!EH586</f>
        <v>0</v>
      </c>
      <c r="DJ585">
        <f>GDP!EI586</f>
        <v>0</v>
      </c>
      <c r="DK585">
        <f>GDP!EJ586</f>
        <v>0</v>
      </c>
      <c r="DL585">
        <v>63.64</v>
      </c>
      <c r="DM585" s="84">
        <v>63.641199999999998</v>
      </c>
      <c r="DN585">
        <v>64.084736466053997</v>
      </c>
      <c r="DO585">
        <v>-90.5</v>
      </c>
      <c r="DP585">
        <v>2.5866000754999998</v>
      </c>
      <c r="DQ585">
        <v>3.1097223156000027</v>
      </c>
      <c r="DR585">
        <v>0.52312224010000286</v>
      </c>
      <c r="DS585">
        <v>36.4001587339</v>
      </c>
      <c r="DT585">
        <v>33.290436418299997</v>
      </c>
      <c r="DU585">
        <v>14975000000</v>
      </c>
      <c r="DV585">
        <v>371000000000</v>
      </c>
      <c r="DW585">
        <f t="shared" si="45"/>
        <v>0.10807670378683448</v>
      </c>
      <c r="DX585">
        <f t="shared" si="46"/>
        <v>2.6775597398941966</v>
      </c>
      <c r="DY585">
        <f t="shared" si="47"/>
        <v>-2.569483036107362</v>
      </c>
      <c r="DZ585">
        <v>4354799250000</v>
      </c>
      <c r="EA585">
        <f t="shared" si="48"/>
        <v>31.429205248305774</v>
      </c>
      <c r="EB585">
        <v>552347500000</v>
      </c>
      <c r="EC585">
        <v>2089846250000</v>
      </c>
      <c r="ED585">
        <f t="shared" si="49"/>
        <v>3.9647660366995794</v>
      </c>
    </row>
    <row r="586" spans="1:134" x14ac:dyDescent="0.35">
      <c r="A586" t="s">
        <v>158</v>
      </c>
      <c r="B586" s="7">
        <v>2007</v>
      </c>
      <c r="C586">
        <f>MacroData!D586</f>
        <v>14477.625</v>
      </c>
      <c r="D586">
        <f>MacroData!E586</f>
        <v>99.926000000000002</v>
      </c>
      <c r="E586">
        <f>MacroData!F586</f>
        <v>99.6</v>
      </c>
      <c r="F586">
        <f>MacroData!G586</f>
        <v>9313466000000</v>
      </c>
      <c r="G586">
        <f>MacroData!H586</f>
        <v>14103269338979.199</v>
      </c>
      <c r="H586">
        <f>MacroData!I586</f>
        <v>14477625000000</v>
      </c>
      <c r="I586">
        <f>MacroData!J586</f>
        <v>14873750000000</v>
      </c>
      <c r="J586">
        <f>MacroData!K586</f>
        <v>5.2809999999999997</v>
      </c>
      <c r="K586">
        <f>MacroData!L586</f>
        <v>4.6289999999999996</v>
      </c>
      <c r="L586">
        <f>MacroData!M586</f>
        <v>10246.55078125</v>
      </c>
      <c r="M586">
        <f>MacroData!N586</f>
        <v>3366.372314453125</v>
      </c>
      <c r="N586">
        <f>MacroData!O586</f>
        <v>301231200</v>
      </c>
      <c r="O586">
        <f>MacroData!P586</f>
        <v>-709825000000</v>
      </c>
      <c r="P586">
        <f>MacroData!Q586</f>
        <v>-696450000000</v>
      </c>
      <c r="Q586">
        <f>MacroData!R586</f>
        <v>3231050000000</v>
      </c>
      <c r="R586">
        <f>MacroData!S586</f>
        <v>15570200000000</v>
      </c>
      <c r="S586">
        <f>MacroData!T586</f>
        <v>2612325000000</v>
      </c>
      <c r="T586">
        <f>MacroData!U586</f>
        <v>10041575000000</v>
      </c>
      <c r="U586">
        <f>MacroData!V586</f>
        <v>4.6189999999999998</v>
      </c>
      <c r="V586">
        <f>MacroData!W586</f>
        <v>4108.63</v>
      </c>
      <c r="W586">
        <f>MacroData!X586</f>
        <v>101.104</v>
      </c>
      <c r="X586">
        <f>MacroData!Y586</f>
        <v>9264404070717.4805</v>
      </c>
      <c r="Y586">
        <f>MacroData!Z586</f>
        <v>9750500000000</v>
      </c>
      <c r="Z586">
        <f>MacroData!AA586</f>
        <v>4813103000000</v>
      </c>
      <c r="AA586">
        <f>MacroData!AB586</f>
        <v>702228000000</v>
      </c>
      <c r="AB586">
        <f>MacroData!AC586</f>
        <v>1710775000000</v>
      </c>
      <c r="AC586">
        <f>MacroData!AD586</f>
        <v>2295725000000</v>
      </c>
      <c r="AD586">
        <f>MacroData!AE586</f>
        <v>618725000000</v>
      </c>
      <c r="AE586">
        <f>MacroData!AH586</f>
        <v>0</v>
      </c>
      <c r="AF586">
        <f>MacroData!AI586</f>
        <v>0</v>
      </c>
      <c r="AG586">
        <f>MacroData!AJ586</f>
        <v>0</v>
      </c>
      <c r="AH586">
        <f>MacroData!AK586</f>
        <v>1</v>
      </c>
      <c r="AI586">
        <f>MacroData!AL586</f>
        <v>0</v>
      </c>
      <c r="AJ586">
        <f>MacroData!AM586</f>
        <v>0.25333335000000001</v>
      </c>
      <c r="AK586" t="str">
        <f>MacroData!AN586</f>
        <v>NA</v>
      </c>
      <c r="AL586" s="31">
        <f>GDP!C587+GDP!J587</f>
        <v>0</v>
      </c>
      <c r="AM586">
        <f>GDP!D587+GDP!K587</f>
        <v>0</v>
      </c>
      <c r="AN586">
        <f>GDP!E587+GDP!L587</f>
        <v>0</v>
      </c>
      <c r="AO586">
        <f>GDP!F587+GDP!M587</f>
        <v>0</v>
      </c>
      <c r="AP586">
        <f>GDP!G587+GDP!N587</f>
        <v>0</v>
      </c>
      <c r="AQ586">
        <f>GDP!H587+GDP!O587</f>
        <v>0</v>
      </c>
      <c r="AR586" s="7">
        <f>GDP!I587+GDP!P587</f>
        <v>0</v>
      </c>
      <c r="AS586">
        <f>GDP!AE587</f>
        <v>0</v>
      </c>
      <c r="AT586">
        <f>GDP!AF587</f>
        <v>0</v>
      </c>
      <c r="AU586">
        <f>GDP!AG587</f>
        <v>0</v>
      </c>
      <c r="AV586">
        <f>GDP!AH587</f>
        <v>0</v>
      </c>
      <c r="AW586">
        <f>GDP!AI587</f>
        <v>0</v>
      </c>
      <c r="AX586">
        <f>GDP!AJ587</f>
        <v>0</v>
      </c>
      <c r="AY586" s="7">
        <f>GDP!AK587</f>
        <v>0</v>
      </c>
      <c r="AZ586">
        <f>GDP!AS587</f>
        <v>0</v>
      </c>
      <c r="BA586">
        <f>GDP!AT587</f>
        <v>0</v>
      </c>
      <c r="BB586">
        <f>GDP!AU587</f>
        <v>0</v>
      </c>
      <c r="BC586">
        <f>GDP!AV587</f>
        <v>0</v>
      </c>
      <c r="BD586">
        <f>GDP!AW587</f>
        <v>0</v>
      </c>
      <c r="BE586">
        <f>GDP!AX587</f>
        <v>0</v>
      </c>
      <c r="BF586" s="7">
        <f>GDP!AY587</f>
        <v>0</v>
      </c>
      <c r="BG586">
        <f>GDP!AZ587</f>
        <v>0</v>
      </c>
      <c r="BH586">
        <f>GDP!BA587</f>
        <v>0</v>
      </c>
      <c r="BI586">
        <f>GDP!BB587</f>
        <v>0</v>
      </c>
      <c r="BJ586">
        <f>GDP!BC587</f>
        <v>0</v>
      </c>
      <c r="BK586">
        <f>GDP!BD587</f>
        <v>0</v>
      </c>
      <c r="BL586">
        <f>GDP!BE587</f>
        <v>0</v>
      </c>
      <c r="BM586" s="7">
        <f>GDP!BF587</f>
        <v>0</v>
      </c>
      <c r="BN586">
        <f>GDP!BG587+GDP!BN587+GDP!BU587</f>
        <v>0</v>
      </c>
      <c r="BO586">
        <f>GDP!BH587+GDP!BO587+GDP!BV587</f>
        <v>0</v>
      </c>
      <c r="BP586">
        <f>GDP!BI587+GDP!BP587+GDP!BW587</f>
        <v>0</v>
      </c>
      <c r="BQ586">
        <f>GDP!BJ587+GDP!BQ587+GDP!BX587</f>
        <v>0</v>
      </c>
      <c r="BR586">
        <f>GDP!BK587+GDP!BR587+GDP!BY587</f>
        <v>0</v>
      </c>
      <c r="BS586">
        <f>GDP!BL587+GDP!BS587+GDP!BZ587</f>
        <v>0</v>
      </c>
      <c r="BT586" s="7">
        <f>GDP!BM587+GDP!BT587+GDP!CA587</f>
        <v>0</v>
      </c>
      <c r="BU586">
        <f>GDP!CB587</f>
        <v>0</v>
      </c>
      <c r="BV586">
        <f>GDP!CC587</f>
        <v>0</v>
      </c>
      <c r="BW586">
        <f>GDP!CD587</f>
        <v>0</v>
      </c>
      <c r="BX586">
        <f>GDP!CE587</f>
        <v>0</v>
      </c>
      <c r="BY586">
        <f>GDP!CF587</f>
        <v>0</v>
      </c>
      <c r="BZ586">
        <f>GDP!CG587</f>
        <v>0</v>
      </c>
      <c r="CA586" s="7">
        <f>GDP!CH587</f>
        <v>0</v>
      </c>
      <c r="CB586">
        <f>GDP!CI587</f>
        <v>0</v>
      </c>
      <c r="CC586">
        <f>GDP!CJ587</f>
        <v>0</v>
      </c>
      <c r="CD586">
        <f>GDP!CK587</f>
        <v>0</v>
      </c>
      <c r="CE586">
        <f>GDP!CL587</f>
        <v>0</v>
      </c>
      <c r="CF586">
        <f>GDP!CM587</f>
        <v>0</v>
      </c>
      <c r="CG586">
        <f>GDP!CN587</f>
        <v>0</v>
      </c>
      <c r="CH586" s="7">
        <f>GDP!CO587</f>
        <v>0</v>
      </c>
      <c r="CI586">
        <f>GDP!CP587</f>
        <v>0</v>
      </c>
      <c r="CJ586">
        <f>GDP!CQ587</f>
        <v>0</v>
      </c>
      <c r="CK586">
        <f>GDP!CR587</f>
        <v>0</v>
      </c>
      <c r="CL586">
        <f>GDP!CS587</f>
        <v>0</v>
      </c>
      <c r="CM586">
        <f>GDP!CT587</f>
        <v>0</v>
      </c>
      <c r="CN586">
        <f>GDP!CU587</f>
        <v>0</v>
      </c>
      <c r="CO586">
        <f>GDP!CV587</f>
        <v>0</v>
      </c>
      <c r="CP586">
        <f>GDP!CW587</f>
        <v>0</v>
      </c>
      <c r="CQ586">
        <f>GDP!CX587</f>
        <v>0</v>
      </c>
      <c r="CR586">
        <f>GDP!CY587</f>
        <v>0</v>
      </c>
      <c r="CS586">
        <f>GDP!CZ587</f>
        <v>0</v>
      </c>
      <c r="CT586">
        <f>GDP!DA587</f>
        <v>0</v>
      </c>
      <c r="CU586">
        <f>GDP!DB587</f>
        <v>0</v>
      </c>
      <c r="CV586" s="7">
        <f>GDP!DC587</f>
        <v>0</v>
      </c>
      <c r="CW586">
        <f>GDP!DD587</f>
        <v>0</v>
      </c>
      <c r="CX586">
        <f>GDP!DE587</f>
        <v>0</v>
      </c>
      <c r="CY586">
        <f>GDP!DF587</f>
        <v>0</v>
      </c>
      <c r="CZ586">
        <f>GDP!DG587</f>
        <v>0</v>
      </c>
      <c r="DA586">
        <f>GDP!DH587</f>
        <v>0</v>
      </c>
      <c r="DB586">
        <f>GDP!DI587</f>
        <v>0</v>
      </c>
      <c r="DC586" s="7">
        <f>GDP!DJ587</f>
        <v>0</v>
      </c>
      <c r="DD586">
        <f>GDP!DU587</f>
        <v>0</v>
      </c>
      <c r="DE586">
        <f>GDP!DV587</f>
        <v>0</v>
      </c>
      <c r="DF586">
        <f>GDP!DW587</f>
        <v>0</v>
      </c>
      <c r="DG586">
        <f>GDP!EF587</f>
        <v>0</v>
      </c>
      <c r="DH586">
        <f>GDP!EG587</f>
        <v>0</v>
      </c>
      <c r="DI586">
        <f>GDP!EH587</f>
        <v>0</v>
      </c>
      <c r="DJ586">
        <f>GDP!EI587</f>
        <v>0</v>
      </c>
      <c r="DK586">
        <f>GDP!EJ587</f>
        <v>0</v>
      </c>
      <c r="DL586">
        <v>64.010000000000005</v>
      </c>
      <c r="DM586" s="84">
        <v>64.014399999999995</v>
      </c>
      <c r="DN586">
        <v>64.627796340904993</v>
      </c>
      <c r="DO586">
        <v>-63.9</v>
      </c>
      <c r="DP586">
        <v>2.6287578994</v>
      </c>
      <c r="DQ586">
        <v>3.7030717584000001</v>
      </c>
      <c r="DR586">
        <v>1.0743138590000001</v>
      </c>
      <c r="DS586">
        <v>37.1653700922</v>
      </c>
      <c r="DT586">
        <v>33.4622983338</v>
      </c>
      <c r="DU586">
        <v>35375000000</v>
      </c>
      <c r="DV586">
        <v>399400000000</v>
      </c>
      <c r="DW586">
        <f t="shared" si="45"/>
        <v>0.24434256309304875</v>
      </c>
      <c r="DX586">
        <f t="shared" si="46"/>
        <v>2.7587397794873123</v>
      </c>
      <c r="DY586">
        <f t="shared" si="47"/>
        <v>-2.5143972163942636</v>
      </c>
      <c r="DZ586">
        <v>4622729250000</v>
      </c>
      <c r="EA586">
        <f t="shared" si="48"/>
        <v>31.930162923822103</v>
      </c>
      <c r="EB586">
        <v>592206250000</v>
      </c>
      <c r="EC586">
        <v>2209721000000</v>
      </c>
      <c r="ED586">
        <f t="shared" si="49"/>
        <v>4.102003135789543</v>
      </c>
    </row>
    <row r="587" spans="1:134" x14ac:dyDescent="0.35">
      <c r="A587" t="s">
        <v>158</v>
      </c>
      <c r="B587" s="7">
        <v>2008</v>
      </c>
      <c r="C587">
        <f>MacroData!D587</f>
        <v>14718.575000000001</v>
      </c>
      <c r="D587">
        <f>MacroData!E587</f>
        <v>97.325000000000003</v>
      </c>
      <c r="E587">
        <f>MacroData!F587</f>
        <v>98.418000000000006</v>
      </c>
      <c r="F587">
        <f>MacroData!G587</f>
        <v>11496523000000</v>
      </c>
      <c r="G587">
        <f>MacroData!H587</f>
        <v>14707779226893.4</v>
      </c>
      <c r="H587">
        <f>MacroData!I587</f>
        <v>14718575000000</v>
      </c>
      <c r="I587">
        <f>MacroData!J587</f>
        <v>14830375000000</v>
      </c>
      <c r="J587">
        <f>MacroData!K587</f>
        <v>3.2029999999999998</v>
      </c>
      <c r="K587">
        <f>MacroData!L587</f>
        <v>3.6669999999999998</v>
      </c>
      <c r="L587">
        <f>MacroData!M587</f>
        <v>10137.28515625</v>
      </c>
      <c r="M587">
        <f>MacroData!N587</f>
        <v>3132.1884765625</v>
      </c>
      <c r="N587">
        <f>MacroData!O587</f>
        <v>304094000</v>
      </c>
      <c r="O587">
        <f>MacroData!P587</f>
        <v>-713250000000</v>
      </c>
      <c r="P587">
        <f>MacroData!Q587</f>
        <v>-605425000000</v>
      </c>
      <c r="Q587">
        <f>MacroData!R587</f>
        <v>3074550000000</v>
      </c>
      <c r="R587">
        <f>MacroData!S587</f>
        <v>15435800000000</v>
      </c>
      <c r="S587">
        <f>MacroData!T587</f>
        <v>2433550000000</v>
      </c>
      <c r="T587">
        <f>MacroData!U587</f>
        <v>10007175000000</v>
      </c>
      <c r="U587">
        <f>MacroData!V587</f>
        <v>5.798</v>
      </c>
      <c r="V587">
        <f>MacroData!W587</f>
        <v>2523.63</v>
      </c>
      <c r="W587">
        <f>MacroData!X587</f>
        <v>97.787000000000006</v>
      </c>
      <c r="X587">
        <f>MacroData!Y587</f>
        <v>9232691960000.4902</v>
      </c>
      <c r="Y587">
        <f>MacroData!Z587</f>
        <v>10013675000000</v>
      </c>
      <c r="Z587">
        <f>MacroData!AA587</f>
        <v>4748376000000</v>
      </c>
      <c r="AA587">
        <f>MacroData!AB587</f>
        <v>731601000000</v>
      </c>
      <c r="AB587">
        <f>MacroData!AC587</f>
        <v>1935400000000</v>
      </c>
      <c r="AC587">
        <f>MacroData!AD587</f>
        <v>2353875000000</v>
      </c>
      <c r="AD587">
        <f>MacroData!AE587</f>
        <v>641000000000</v>
      </c>
      <c r="AE587">
        <f>MacroData!AH587</f>
        <v>0</v>
      </c>
      <c r="AF587">
        <f>MacroData!AI587</f>
        <v>0</v>
      </c>
      <c r="AG587">
        <f>MacroData!AJ587</f>
        <v>1</v>
      </c>
      <c r="AH587">
        <f>MacroData!AK587</f>
        <v>1</v>
      </c>
      <c r="AI587">
        <f>MacroData!AL587</f>
        <v>1</v>
      </c>
      <c r="AJ587">
        <f>MacroData!AM587</f>
        <v>0.25333335000000001</v>
      </c>
      <c r="AK587">
        <f>MacroData!AN587</f>
        <v>1.6473333333333333</v>
      </c>
      <c r="AL587" s="31">
        <f>GDP!C588+GDP!J588</f>
        <v>0</v>
      </c>
      <c r="AM587">
        <f>GDP!D588+GDP!K588</f>
        <v>0</v>
      </c>
      <c r="AN587">
        <f>GDP!E588+GDP!L588</f>
        <v>0</v>
      </c>
      <c r="AO587">
        <f>GDP!F588+GDP!M588</f>
        <v>0</v>
      </c>
      <c r="AP587">
        <f>GDP!G588+GDP!N588</f>
        <v>0</v>
      </c>
      <c r="AQ587">
        <f>GDP!H588+GDP!O588</f>
        <v>0</v>
      </c>
      <c r="AR587" s="7">
        <f>GDP!I588+GDP!P588</f>
        <v>0</v>
      </c>
      <c r="AS587">
        <f>GDP!AE588</f>
        <v>0</v>
      </c>
      <c r="AT587">
        <f>GDP!AF588</f>
        <v>0</v>
      </c>
      <c r="AU587">
        <f>GDP!AG588</f>
        <v>0</v>
      </c>
      <c r="AV587">
        <f>GDP!AH588</f>
        <v>0</v>
      </c>
      <c r="AW587">
        <f>GDP!AI588</f>
        <v>0</v>
      </c>
      <c r="AX587">
        <f>GDP!AJ588</f>
        <v>0</v>
      </c>
      <c r="AY587" s="7">
        <f>GDP!AK588</f>
        <v>0</v>
      </c>
      <c r="AZ587">
        <f>GDP!AS588</f>
        <v>0</v>
      </c>
      <c r="BA587">
        <f>GDP!AT588</f>
        <v>0</v>
      </c>
      <c r="BB587">
        <f>GDP!AU588</f>
        <v>0</v>
      </c>
      <c r="BC587">
        <f>GDP!AV588</f>
        <v>0</v>
      </c>
      <c r="BD587">
        <f>GDP!AW588</f>
        <v>0</v>
      </c>
      <c r="BE587">
        <f>GDP!AX588</f>
        <v>0</v>
      </c>
      <c r="BF587" s="7">
        <f>GDP!AY588</f>
        <v>0</v>
      </c>
      <c r="BG587">
        <f>GDP!AZ588</f>
        <v>0</v>
      </c>
      <c r="BH587">
        <f>GDP!BA588</f>
        <v>0</v>
      </c>
      <c r="BI587">
        <f>GDP!BB588</f>
        <v>0</v>
      </c>
      <c r="BJ587">
        <f>GDP!BC588</f>
        <v>0</v>
      </c>
      <c r="BK587">
        <f>GDP!BD588</f>
        <v>0</v>
      </c>
      <c r="BL587">
        <f>GDP!BE588</f>
        <v>0</v>
      </c>
      <c r="BM587" s="7">
        <f>GDP!BF588</f>
        <v>0</v>
      </c>
      <c r="BN587">
        <f>GDP!BG588+GDP!BN588+GDP!BU588</f>
        <v>0</v>
      </c>
      <c r="BO587">
        <f>GDP!BH588+GDP!BO588+GDP!BV588</f>
        <v>0</v>
      </c>
      <c r="BP587">
        <f>GDP!BI588+GDP!BP588+GDP!BW588</f>
        <v>0</v>
      </c>
      <c r="BQ587">
        <f>GDP!BJ588+GDP!BQ588+GDP!BX588</f>
        <v>0</v>
      </c>
      <c r="BR587">
        <f>GDP!BK588+GDP!BR588+GDP!BY588</f>
        <v>0</v>
      </c>
      <c r="BS587">
        <f>GDP!BL588+GDP!BS588+GDP!BZ588</f>
        <v>0</v>
      </c>
      <c r="BT587" s="7">
        <f>GDP!BM588+GDP!BT588+GDP!CA588</f>
        <v>0</v>
      </c>
      <c r="BU587">
        <f>GDP!CB588</f>
        <v>0</v>
      </c>
      <c r="BV587">
        <f>GDP!CC588</f>
        <v>0</v>
      </c>
      <c r="BW587">
        <f>GDP!CD588</f>
        <v>0</v>
      </c>
      <c r="BX587">
        <f>GDP!CE588</f>
        <v>0</v>
      </c>
      <c r="BY587">
        <f>GDP!CF588</f>
        <v>0</v>
      </c>
      <c r="BZ587">
        <f>GDP!CG588</f>
        <v>0</v>
      </c>
      <c r="CA587" s="7">
        <f>GDP!CH588</f>
        <v>0</v>
      </c>
      <c r="CB587">
        <f>GDP!CI588</f>
        <v>0</v>
      </c>
      <c r="CC587">
        <f>GDP!CJ588</f>
        <v>0</v>
      </c>
      <c r="CD587">
        <f>GDP!CK588</f>
        <v>0</v>
      </c>
      <c r="CE587">
        <f>GDP!CL588</f>
        <v>0</v>
      </c>
      <c r="CF587">
        <f>GDP!CM588</f>
        <v>0</v>
      </c>
      <c r="CG587">
        <f>GDP!CN588</f>
        <v>0</v>
      </c>
      <c r="CH587" s="7">
        <f>GDP!CO588</f>
        <v>0</v>
      </c>
      <c r="CI587">
        <f>GDP!CP588</f>
        <v>0</v>
      </c>
      <c r="CJ587">
        <f>GDP!CQ588</f>
        <v>0</v>
      </c>
      <c r="CK587">
        <f>GDP!CR588</f>
        <v>0</v>
      </c>
      <c r="CL587">
        <f>GDP!CS588</f>
        <v>0</v>
      </c>
      <c r="CM587">
        <f>GDP!CT588</f>
        <v>0</v>
      </c>
      <c r="CN587">
        <f>GDP!CU588</f>
        <v>0</v>
      </c>
      <c r="CO587">
        <f>GDP!CV588</f>
        <v>0</v>
      </c>
      <c r="CP587">
        <f>GDP!CW588</f>
        <v>0</v>
      </c>
      <c r="CQ587">
        <f>GDP!CX588</f>
        <v>0</v>
      </c>
      <c r="CR587">
        <f>GDP!CY588</f>
        <v>0</v>
      </c>
      <c r="CS587">
        <f>GDP!CZ588</f>
        <v>0</v>
      </c>
      <c r="CT587">
        <f>GDP!DA588</f>
        <v>0</v>
      </c>
      <c r="CU587">
        <f>GDP!DB588</f>
        <v>0</v>
      </c>
      <c r="CV587" s="7">
        <f>GDP!DC588</f>
        <v>0</v>
      </c>
      <c r="CW587">
        <f>GDP!DD588</f>
        <v>0</v>
      </c>
      <c r="CX587">
        <f>GDP!DE588</f>
        <v>0</v>
      </c>
      <c r="CY587">
        <f>GDP!DF588</f>
        <v>0</v>
      </c>
      <c r="CZ587">
        <f>GDP!DG588</f>
        <v>0</v>
      </c>
      <c r="DA587">
        <f>GDP!DH588</f>
        <v>0</v>
      </c>
      <c r="DB587">
        <f>GDP!DI588</f>
        <v>0</v>
      </c>
      <c r="DC587" s="7">
        <f>GDP!DJ588</f>
        <v>0</v>
      </c>
      <c r="DD587">
        <f>GDP!DU588</f>
        <v>0</v>
      </c>
      <c r="DE587">
        <f>GDP!DV588</f>
        <v>0</v>
      </c>
      <c r="DF587">
        <f>GDP!DW588</f>
        <v>0</v>
      </c>
      <c r="DG587">
        <f>GDP!EF588</f>
        <v>0</v>
      </c>
      <c r="DH587">
        <f>GDP!EG588</f>
        <v>0</v>
      </c>
      <c r="DI587">
        <f>GDP!EH588</f>
        <v>0</v>
      </c>
      <c r="DJ587">
        <f>GDP!EI588</f>
        <v>0</v>
      </c>
      <c r="DK587">
        <f>GDP!EJ588</f>
        <v>0</v>
      </c>
      <c r="DL587">
        <v>72.849999999999994</v>
      </c>
      <c r="DM587" s="84">
        <v>72.847200000000001</v>
      </c>
      <c r="DN587">
        <v>73.723740239799</v>
      </c>
      <c r="DO587">
        <v>421.1</v>
      </c>
      <c r="DP587">
        <v>2.5682932794000002</v>
      </c>
      <c r="DQ587">
        <v>7.1889386941999973</v>
      </c>
      <c r="DR587">
        <v>4.6206454147999967</v>
      </c>
      <c r="DS587">
        <v>39.679722329299999</v>
      </c>
      <c r="DT587">
        <v>32.490783635100001</v>
      </c>
      <c r="DU587">
        <v>81625000000</v>
      </c>
      <c r="DV587">
        <v>426500000000</v>
      </c>
      <c r="DW587">
        <f t="shared" si="45"/>
        <v>0.55457134946827391</v>
      </c>
      <c r="DX587">
        <f t="shared" si="46"/>
        <v>2.8976989959965551</v>
      </c>
      <c r="DY587">
        <f t="shared" si="47"/>
        <v>-2.3431276465282811</v>
      </c>
      <c r="DZ587">
        <v>5035548000000</v>
      </c>
      <c r="EA587">
        <f t="shared" si="48"/>
        <v>34.21219785203391</v>
      </c>
      <c r="EB587">
        <v>634625750000</v>
      </c>
      <c r="EC587">
        <v>2368564750000</v>
      </c>
      <c r="ED587">
        <f t="shared" si="49"/>
        <v>3.9739762529616773</v>
      </c>
    </row>
    <row r="588" spans="1:134" x14ac:dyDescent="0.35">
      <c r="A588" t="s">
        <v>158</v>
      </c>
      <c r="B588" s="7">
        <v>2009</v>
      </c>
      <c r="C588">
        <f>MacroData!D588</f>
        <v>14418.725</v>
      </c>
      <c r="D588">
        <f>MacroData!E588</f>
        <v>97.64</v>
      </c>
      <c r="E588">
        <f>MacroData!F588</f>
        <v>98.539000000000001</v>
      </c>
      <c r="F588">
        <f>MacroData!G588</f>
        <v>13342947000000</v>
      </c>
      <c r="G588">
        <f>MacroData!H588</f>
        <v>15103660142796.699</v>
      </c>
      <c r="H588">
        <f>MacroData!I588</f>
        <v>14418725000000</v>
      </c>
      <c r="I588">
        <f>MacroData!J588</f>
        <v>14418750000000</v>
      </c>
      <c r="J588">
        <f>MacroData!K588</f>
        <v>0.93799999999999994</v>
      </c>
      <c r="K588">
        <f>MacroData!L588</f>
        <v>3.2570000000000001</v>
      </c>
      <c r="L588">
        <f>MacroData!M588</f>
        <v>10002.998046875</v>
      </c>
      <c r="M588">
        <f>MacroData!N588</f>
        <v>2716.158447265625</v>
      </c>
      <c r="N588">
        <f>MacroData!O588</f>
        <v>306771500</v>
      </c>
      <c r="O588">
        <f>MacroData!P588</f>
        <v>-392225000000.00006</v>
      </c>
      <c r="P588">
        <f>MacroData!Q588</f>
        <v>-543000000000</v>
      </c>
      <c r="Q588">
        <f>MacroData!R588</f>
        <v>2672725000000</v>
      </c>
      <c r="R588">
        <f>MacroData!S588</f>
        <v>14961750000000</v>
      </c>
      <c r="S588">
        <f>MacroData!T588</f>
        <v>2025700000000</v>
      </c>
      <c r="T588">
        <f>MacroData!U588</f>
        <v>9846975000000</v>
      </c>
      <c r="U588">
        <f>MacroData!V588</f>
        <v>9.2710000000000008</v>
      </c>
      <c r="V588">
        <f>MacroData!W588</f>
        <v>3314.7400000000002</v>
      </c>
      <c r="W588">
        <f>MacroData!X588</f>
        <v>103.88200000000001</v>
      </c>
      <c r="X588">
        <f>MacroData!Y588</f>
        <v>9084878942601.2793</v>
      </c>
      <c r="Y588">
        <f>MacroData!Z588</f>
        <v>9846975000000</v>
      </c>
      <c r="Z588">
        <f>MacroData!AA588</f>
        <v>4353599000000</v>
      </c>
      <c r="AA588">
        <f>MacroData!AB588</f>
        <v>768199000000</v>
      </c>
      <c r="AB588">
        <f>MacroData!AC588</f>
        <v>2124850000000</v>
      </c>
      <c r="AC588">
        <f>MacroData!AD588</f>
        <v>2442075000000</v>
      </c>
      <c r="AD588">
        <f>MacroData!AE588</f>
        <v>647025000000</v>
      </c>
      <c r="AE588">
        <f>MacroData!AH588</f>
        <v>0</v>
      </c>
      <c r="AF588">
        <f>MacroData!AI588</f>
        <v>0</v>
      </c>
      <c r="AG588">
        <f>MacroData!AJ588</f>
        <v>0</v>
      </c>
      <c r="AH588">
        <f>MacroData!AK588</f>
        <v>1</v>
      </c>
      <c r="AI588">
        <f>MacroData!AL588</f>
        <v>0</v>
      </c>
      <c r="AJ588">
        <f>MacroData!AM588</f>
        <v>0.25333335000000001</v>
      </c>
      <c r="AK588" t="str">
        <f>MacroData!AN588</f>
        <v>NA</v>
      </c>
      <c r="AL588" s="31">
        <f>GDP!C589+GDP!J589</f>
        <v>0</v>
      </c>
      <c r="AM588">
        <f>GDP!D589+GDP!K589</f>
        <v>0</v>
      </c>
      <c r="AN588">
        <f>GDP!E589+GDP!L589</f>
        <v>0</v>
      </c>
      <c r="AO588">
        <f>GDP!F589+GDP!M589</f>
        <v>0</v>
      </c>
      <c r="AP588">
        <f>GDP!G589+GDP!N589</f>
        <v>0</v>
      </c>
      <c r="AQ588">
        <f>GDP!H589+GDP!O589</f>
        <v>0</v>
      </c>
      <c r="AR588" s="7">
        <f>GDP!I589+GDP!P589</f>
        <v>0</v>
      </c>
      <c r="AS588">
        <f>GDP!AE589</f>
        <v>0</v>
      </c>
      <c r="AT588">
        <f>GDP!AF589</f>
        <v>0</v>
      </c>
      <c r="AU588">
        <f>GDP!AG589</f>
        <v>0</v>
      </c>
      <c r="AV588">
        <f>GDP!AH589</f>
        <v>0</v>
      </c>
      <c r="AW588">
        <f>GDP!AI589</f>
        <v>0</v>
      </c>
      <c r="AX588">
        <f>GDP!AJ589</f>
        <v>0</v>
      </c>
      <c r="AY588" s="7">
        <f>GDP!AK589</f>
        <v>0</v>
      </c>
      <c r="AZ588">
        <f>GDP!AS589</f>
        <v>0</v>
      </c>
      <c r="BA588">
        <f>GDP!AT589</f>
        <v>0</v>
      </c>
      <c r="BB588">
        <f>GDP!AU589</f>
        <v>0</v>
      </c>
      <c r="BC588">
        <f>GDP!AV589</f>
        <v>0</v>
      </c>
      <c r="BD588">
        <f>GDP!AW589</f>
        <v>0</v>
      </c>
      <c r="BE588">
        <f>GDP!AX589</f>
        <v>0</v>
      </c>
      <c r="BF588" s="7">
        <f>GDP!AY589</f>
        <v>0</v>
      </c>
      <c r="BG588">
        <f>GDP!AZ589</f>
        <v>0</v>
      </c>
      <c r="BH588">
        <f>GDP!BA589</f>
        <v>0</v>
      </c>
      <c r="BI588">
        <f>GDP!BB589</f>
        <v>0</v>
      </c>
      <c r="BJ588">
        <f>GDP!BC589</f>
        <v>0</v>
      </c>
      <c r="BK588">
        <f>GDP!BD589</f>
        <v>0</v>
      </c>
      <c r="BL588">
        <f>GDP!BE589</f>
        <v>0</v>
      </c>
      <c r="BM588" s="7">
        <f>GDP!BF589</f>
        <v>0</v>
      </c>
      <c r="BN588">
        <f>GDP!BG589+GDP!BN589+GDP!BU589</f>
        <v>0</v>
      </c>
      <c r="BO588">
        <f>GDP!BH589+GDP!BO589+GDP!BV589</f>
        <v>0</v>
      </c>
      <c r="BP588">
        <f>GDP!BI589+GDP!BP589+GDP!BW589</f>
        <v>0</v>
      </c>
      <c r="BQ588">
        <f>GDP!BJ589+GDP!BQ589+GDP!BX589</f>
        <v>0</v>
      </c>
      <c r="BR588">
        <f>GDP!BK589+GDP!BR589+GDP!BY589</f>
        <v>0</v>
      </c>
      <c r="BS588">
        <f>GDP!BL589+GDP!BS589+GDP!BZ589</f>
        <v>0</v>
      </c>
      <c r="BT588" s="7">
        <f>GDP!BM589+GDP!BT589+GDP!CA589</f>
        <v>0</v>
      </c>
      <c r="BU588">
        <f>GDP!CB589</f>
        <v>0</v>
      </c>
      <c r="BV588">
        <f>GDP!CC589</f>
        <v>0</v>
      </c>
      <c r="BW588">
        <f>GDP!CD589</f>
        <v>0</v>
      </c>
      <c r="BX588">
        <f>GDP!CE589</f>
        <v>0</v>
      </c>
      <c r="BY588">
        <f>GDP!CF589</f>
        <v>0</v>
      </c>
      <c r="BZ588">
        <f>GDP!CG589</f>
        <v>0</v>
      </c>
      <c r="CA588" s="7">
        <f>GDP!CH589</f>
        <v>0</v>
      </c>
      <c r="CB588">
        <f>GDP!CI589</f>
        <v>0</v>
      </c>
      <c r="CC588">
        <f>GDP!CJ589</f>
        <v>0</v>
      </c>
      <c r="CD588">
        <f>GDP!CK589</f>
        <v>0</v>
      </c>
      <c r="CE588">
        <f>GDP!CL589</f>
        <v>0</v>
      </c>
      <c r="CF588">
        <f>GDP!CM589</f>
        <v>0</v>
      </c>
      <c r="CG588">
        <f>GDP!CN589</f>
        <v>0</v>
      </c>
      <c r="CH588" s="7">
        <f>GDP!CO589</f>
        <v>0</v>
      </c>
      <c r="CI588">
        <f>GDP!CP589</f>
        <v>0</v>
      </c>
      <c r="CJ588">
        <f>GDP!CQ589</f>
        <v>0</v>
      </c>
      <c r="CK588">
        <f>GDP!CR589</f>
        <v>0</v>
      </c>
      <c r="CL588">
        <f>GDP!CS589</f>
        <v>0</v>
      </c>
      <c r="CM588">
        <f>GDP!CT589</f>
        <v>0</v>
      </c>
      <c r="CN588">
        <f>GDP!CU589</f>
        <v>0</v>
      </c>
      <c r="CO588">
        <f>GDP!CV589</f>
        <v>0</v>
      </c>
      <c r="CP588">
        <f>GDP!CW589</f>
        <v>0</v>
      </c>
      <c r="CQ588">
        <f>GDP!CX589</f>
        <v>0</v>
      </c>
      <c r="CR588">
        <f>GDP!CY589</f>
        <v>0</v>
      </c>
      <c r="CS588">
        <f>GDP!CZ589</f>
        <v>0</v>
      </c>
      <c r="CT588">
        <f>GDP!DA589</f>
        <v>0</v>
      </c>
      <c r="CU588">
        <f>GDP!DB589</f>
        <v>0</v>
      </c>
      <c r="CV588" s="7">
        <f>GDP!DC589</f>
        <v>0</v>
      </c>
      <c r="CW588">
        <f>GDP!DD589</f>
        <v>0</v>
      </c>
      <c r="CX588">
        <f>GDP!DE589</f>
        <v>0</v>
      </c>
      <c r="CY588">
        <f>GDP!DF589</f>
        <v>0</v>
      </c>
      <c r="CZ588">
        <f>GDP!DG589</f>
        <v>0</v>
      </c>
      <c r="DA588">
        <f>GDP!DH589</f>
        <v>0</v>
      </c>
      <c r="DB588">
        <f>GDP!DI589</f>
        <v>0</v>
      </c>
      <c r="DC588" s="7">
        <f>GDP!DJ589</f>
        <v>0</v>
      </c>
      <c r="DD588">
        <f>GDP!DU589</f>
        <v>0</v>
      </c>
      <c r="DE588">
        <f>GDP!DV589</f>
        <v>0</v>
      </c>
      <c r="DF588">
        <f>GDP!DW589</f>
        <v>0</v>
      </c>
      <c r="DG588">
        <f>GDP!EF589</f>
        <v>0</v>
      </c>
      <c r="DH588">
        <f>GDP!EG589</f>
        <v>0</v>
      </c>
      <c r="DI588">
        <f>GDP!EH589</f>
        <v>0</v>
      </c>
      <c r="DJ588">
        <f>GDP!EI589</f>
        <v>0</v>
      </c>
      <c r="DK588">
        <f>GDP!EJ589</f>
        <v>0</v>
      </c>
      <c r="DL588">
        <v>86.03</v>
      </c>
      <c r="DM588" s="84">
        <v>86.034199999999998</v>
      </c>
      <c r="DN588">
        <v>86.979292551873002</v>
      </c>
      <c r="DO588">
        <v>-144.5</v>
      </c>
      <c r="DP588">
        <v>2.8309062661</v>
      </c>
      <c r="DQ588">
        <v>12.832994174000003</v>
      </c>
      <c r="DR588">
        <v>10.002087907900004</v>
      </c>
      <c r="DS588">
        <v>43.199320578600002</v>
      </c>
      <c r="DT588">
        <v>30.366326404599999</v>
      </c>
      <c r="DU588">
        <v>146950000000</v>
      </c>
      <c r="DV588">
        <v>442700000000</v>
      </c>
      <c r="DW588">
        <f t="shared" si="45"/>
        <v>1.0191608481332433</v>
      </c>
      <c r="DX588">
        <f t="shared" si="46"/>
        <v>3.0703130824674165</v>
      </c>
      <c r="DY588">
        <f t="shared" si="47"/>
        <v>-2.0511522343341735</v>
      </c>
      <c r="DZ588">
        <v>5335144500000</v>
      </c>
      <c r="EA588">
        <f t="shared" si="48"/>
        <v>37.001499785868724</v>
      </c>
      <c r="EB588">
        <v>647029500000</v>
      </c>
      <c r="EC588">
        <v>2442061750000</v>
      </c>
      <c r="ED588">
        <f t="shared" si="49"/>
        <v>3.8398842176102246</v>
      </c>
    </row>
    <row r="589" spans="1:134" x14ac:dyDescent="0.35">
      <c r="A589" t="s">
        <v>158</v>
      </c>
      <c r="B589" s="7">
        <v>2010</v>
      </c>
      <c r="C589">
        <f>MacroData!D589</f>
        <v>14964.400000000001</v>
      </c>
      <c r="D589">
        <f>MacroData!E589</f>
        <v>98.29</v>
      </c>
      <c r="E589">
        <f>MacroData!F589</f>
        <v>100.877</v>
      </c>
      <c r="F589">
        <f>MacroData!G589</f>
        <v>15233480000000</v>
      </c>
      <c r="G589">
        <f>MacroData!H589</f>
        <v>15553302322103.699</v>
      </c>
      <c r="H589">
        <f>MacroData!I589</f>
        <v>14964400000000</v>
      </c>
      <c r="I589">
        <f>MacroData!J589</f>
        <v>14783800000000</v>
      </c>
      <c r="J589">
        <f>MacroData!K589</f>
        <v>0.52800000000000002</v>
      </c>
      <c r="K589">
        <f>MacroData!L589</f>
        <v>3.214</v>
      </c>
      <c r="L589">
        <f>MacroData!M589</f>
        <v>10201.900390625</v>
      </c>
      <c r="M589">
        <f>MacroData!N589</f>
        <v>2691.10009765625</v>
      </c>
      <c r="N589">
        <f>MacroData!O589</f>
        <v>309326300</v>
      </c>
      <c r="O589">
        <f>MacroData!P589</f>
        <v>-518425000000.00012</v>
      </c>
      <c r="P589">
        <f>MacroData!Q589</f>
        <v>-399800000000</v>
      </c>
      <c r="Q589">
        <f>MacroData!R589</f>
        <v>2702625000000</v>
      </c>
      <c r="R589">
        <f>MacroData!S589</f>
        <v>15183600000000</v>
      </c>
      <c r="S589">
        <f>MacroData!T589</f>
        <v>2056100000000</v>
      </c>
      <c r="T589">
        <f>MacroData!U589</f>
        <v>10036325000000</v>
      </c>
      <c r="U589">
        <f>MacroData!V589</f>
        <v>9.6229999999999993</v>
      </c>
      <c r="V589">
        <f>MacroData!W589</f>
        <v>3826.57</v>
      </c>
      <c r="W589">
        <f>MacroData!X589</f>
        <v>100</v>
      </c>
      <c r="X589">
        <f>MacroData!Y589</f>
        <v>9259576900772.4102</v>
      </c>
      <c r="Y589">
        <f>MacroData!Z589</f>
        <v>10202200000000</v>
      </c>
      <c r="Z589">
        <f>MacroData!AA589</f>
        <v>4615817000000</v>
      </c>
      <c r="AA589">
        <f>MacroData!AB589</f>
        <v>792367000000</v>
      </c>
      <c r="AB589">
        <f>MacroData!AC589</f>
        <v>2298250000000</v>
      </c>
      <c r="AC589">
        <f>MacroData!AD589</f>
        <v>2444850000000</v>
      </c>
      <c r="AD589">
        <f>MacroData!AE589</f>
        <v>646525000000</v>
      </c>
      <c r="AE589">
        <f>MacroData!AH589</f>
        <v>0</v>
      </c>
      <c r="AF589">
        <f>MacroData!AI589</f>
        <v>0</v>
      </c>
      <c r="AG589">
        <f>MacroData!AJ589</f>
        <v>0</v>
      </c>
      <c r="AH589">
        <f>MacroData!AK589</f>
        <v>1</v>
      </c>
      <c r="AI589">
        <f>MacroData!AL589</f>
        <v>0</v>
      </c>
      <c r="AJ589">
        <f>MacroData!AM589</f>
        <v>0.25333335000000001</v>
      </c>
      <c r="AK589" t="str">
        <f>MacroData!AN589</f>
        <v>NA</v>
      </c>
      <c r="AL589" s="31">
        <f>GDP!C590+GDP!J590</f>
        <v>0</v>
      </c>
      <c r="AM589">
        <f>GDP!D590+GDP!K590</f>
        <v>0</v>
      </c>
      <c r="AN589">
        <f>GDP!E590+GDP!L590</f>
        <v>0</v>
      </c>
      <c r="AO589">
        <f>GDP!F590+GDP!M590</f>
        <v>0</v>
      </c>
      <c r="AP589">
        <f>GDP!G590+GDP!N590</f>
        <v>0</v>
      </c>
      <c r="AQ589">
        <f>GDP!H590+GDP!O590</f>
        <v>0</v>
      </c>
      <c r="AR589" s="7">
        <f>GDP!I590+GDP!P590</f>
        <v>0</v>
      </c>
      <c r="AS589">
        <f>GDP!AE590</f>
        <v>0</v>
      </c>
      <c r="AT589">
        <f>GDP!AF590</f>
        <v>0</v>
      </c>
      <c r="AU589">
        <f>GDP!AG590</f>
        <v>0</v>
      </c>
      <c r="AV589">
        <f>GDP!AH590</f>
        <v>0</v>
      </c>
      <c r="AW589">
        <f>GDP!AI590</f>
        <v>0</v>
      </c>
      <c r="AX589">
        <f>GDP!AJ590</f>
        <v>0</v>
      </c>
      <c r="AY589" s="7">
        <f>GDP!AK590</f>
        <v>0</v>
      </c>
      <c r="AZ589">
        <f>GDP!AS590</f>
        <v>0</v>
      </c>
      <c r="BA589">
        <f>GDP!AT590</f>
        <v>0</v>
      </c>
      <c r="BB589">
        <f>GDP!AU590</f>
        <v>0</v>
      </c>
      <c r="BC589">
        <f>GDP!AV590</f>
        <v>0</v>
      </c>
      <c r="BD589">
        <f>GDP!AW590</f>
        <v>0</v>
      </c>
      <c r="BE589">
        <f>GDP!AX590</f>
        <v>0</v>
      </c>
      <c r="BF589" s="7">
        <f>GDP!AY590</f>
        <v>0</v>
      </c>
      <c r="BG589">
        <f>GDP!AZ590</f>
        <v>0</v>
      </c>
      <c r="BH589">
        <f>GDP!BA590</f>
        <v>0</v>
      </c>
      <c r="BI589">
        <f>GDP!BB590</f>
        <v>0</v>
      </c>
      <c r="BJ589">
        <f>GDP!BC590</f>
        <v>0</v>
      </c>
      <c r="BK589">
        <f>GDP!BD590</f>
        <v>0</v>
      </c>
      <c r="BL589">
        <f>GDP!BE590</f>
        <v>0</v>
      </c>
      <c r="BM589" s="7">
        <f>GDP!BF590</f>
        <v>0</v>
      </c>
      <c r="BN589">
        <f>GDP!BG590+GDP!BN590+GDP!BU590</f>
        <v>0</v>
      </c>
      <c r="BO589">
        <f>GDP!BH590+GDP!BO590+GDP!BV590</f>
        <v>0</v>
      </c>
      <c r="BP589">
        <f>GDP!BI590+GDP!BP590+GDP!BW590</f>
        <v>0</v>
      </c>
      <c r="BQ589">
        <f>GDP!BJ590+GDP!BQ590+GDP!BX590</f>
        <v>0</v>
      </c>
      <c r="BR589">
        <f>GDP!BK590+GDP!BR590+GDP!BY590</f>
        <v>0</v>
      </c>
      <c r="BS589">
        <f>GDP!BL590+GDP!BS590+GDP!BZ590</f>
        <v>0</v>
      </c>
      <c r="BT589" s="7">
        <f>GDP!BM590+GDP!BT590+GDP!CA590</f>
        <v>0</v>
      </c>
      <c r="BU589">
        <f>GDP!CB590</f>
        <v>0</v>
      </c>
      <c r="BV589">
        <f>GDP!CC590</f>
        <v>0</v>
      </c>
      <c r="BW589">
        <f>GDP!CD590</f>
        <v>0</v>
      </c>
      <c r="BX589">
        <f>GDP!CE590</f>
        <v>0</v>
      </c>
      <c r="BY589">
        <f>GDP!CF590</f>
        <v>0</v>
      </c>
      <c r="BZ589">
        <f>GDP!CG590</f>
        <v>0</v>
      </c>
      <c r="CA589" s="7">
        <f>GDP!CH590</f>
        <v>0</v>
      </c>
      <c r="CB589">
        <f>GDP!CI590</f>
        <v>0</v>
      </c>
      <c r="CC589">
        <f>GDP!CJ590</f>
        <v>0</v>
      </c>
      <c r="CD589">
        <f>GDP!CK590</f>
        <v>0</v>
      </c>
      <c r="CE589">
        <f>GDP!CL590</f>
        <v>0</v>
      </c>
      <c r="CF589">
        <f>GDP!CM590</f>
        <v>0</v>
      </c>
      <c r="CG589">
        <f>GDP!CN590</f>
        <v>0</v>
      </c>
      <c r="CH589" s="7">
        <f>GDP!CO590</f>
        <v>0</v>
      </c>
      <c r="CI589">
        <f>GDP!CP590</f>
        <v>0</v>
      </c>
      <c r="CJ589">
        <f>GDP!CQ590</f>
        <v>0</v>
      </c>
      <c r="CK589">
        <f>GDP!CR590</f>
        <v>0</v>
      </c>
      <c r="CL589">
        <f>GDP!CS590</f>
        <v>0</v>
      </c>
      <c r="CM589">
        <f>GDP!CT590</f>
        <v>0</v>
      </c>
      <c r="CN589">
        <f>GDP!CU590</f>
        <v>0</v>
      </c>
      <c r="CO589">
        <f>GDP!CV590</f>
        <v>0</v>
      </c>
      <c r="CP589">
        <f>GDP!CW590</f>
        <v>0</v>
      </c>
      <c r="CQ589">
        <f>GDP!CX590</f>
        <v>0</v>
      </c>
      <c r="CR589">
        <f>GDP!CY590</f>
        <v>0</v>
      </c>
      <c r="CS589">
        <f>GDP!CZ590</f>
        <v>0</v>
      </c>
      <c r="CT589">
        <f>GDP!DA590</f>
        <v>0</v>
      </c>
      <c r="CU589">
        <f>GDP!DB590</f>
        <v>0</v>
      </c>
      <c r="CV589" s="7">
        <f>GDP!DC590</f>
        <v>0</v>
      </c>
      <c r="CW589">
        <f>GDP!DD590</f>
        <v>0</v>
      </c>
      <c r="CX589">
        <f>GDP!DE590</f>
        <v>0</v>
      </c>
      <c r="CY589">
        <f>GDP!DF590</f>
        <v>0</v>
      </c>
      <c r="CZ589">
        <f>GDP!DG590</f>
        <v>0</v>
      </c>
      <c r="DA589">
        <f>GDP!DH590</f>
        <v>0</v>
      </c>
      <c r="DB589">
        <f>GDP!DI590</f>
        <v>0</v>
      </c>
      <c r="DC589" s="7">
        <f>GDP!DJ590</f>
        <v>0</v>
      </c>
      <c r="DD589">
        <f>GDP!DU590</f>
        <v>0</v>
      </c>
      <c r="DE589">
        <f>GDP!DV590</f>
        <v>0</v>
      </c>
      <c r="DF589">
        <f>GDP!DW590</f>
        <v>0</v>
      </c>
      <c r="DG589">
        <f>GDP!EF590</f>
        <v>0</v>
      </c>
      <c r="DH589">
        <f>GDP!EG590</f>
        <v>0</v>
      </c>
      <c r="DI589">
        <f>GDP!EH590</f>
        <v>0</v>
      </c>
      <c r="DJ589">
        <f>GDP!EI590</f>
        <v>0</v>
      </c>
      <c r="DK589">
        <f>GDP!EJ590</f>
        <v>0</v>
      </c>
      <c r="DL589">
        <v>94.73</v>
      </c>
      <c r="DM589" s="84">
        <v>94.731999999999999</v>
      </c>
      <c r="DN589">
        <v>95.667203496298001</v>
      </c>
      <c r="DO589">
        <v>-26.6</v>
      </c>
      <c r="DP589">
        <v>2.9257972568000001</v>
      </c>
      <c r="DQ589">
        <v>12.1808014434</v>
      </c>
      <c r="DR589">
        <v>9.2550041866000008</v>
      </c>
      <c r="DS589">
        <v>43.157727304200002</v>
      </c>
      <c r="DT589">
        <v>30.976925860800002</v>
      </c>
      <c r="DU589">
        <v>78975000000</v>
      </c>
      <c r="DV589">
        <v>458050000000</v>
      </c>
      <c r="DW589">
        <f t="shared" si="45"/>
        <v>0.52775253267755473</v>
      </c>
      <c r="DX589">
        <f t="shared" si="46"/>
        <v>3.0609312768971693</v>
      </c>
      <c r="DY589">
        <f t="shared" si="47"/>
        <v>-2.5331787442196143</v>
      </c>
      <c r="DZ589">
        <v>5612841500000</v>
      </c>
      <c r="EA589">
        <f t="shared" si="48"/>
        <v>37.50796223036005</v>
      </c>
      <c r="EB589">
        <v>651816250000</v>
      </c>
      <c r="EC589">
        <v>2522209500000</v>
      </c>
      <c r="ED589">
        <f t="shared" si="49"/>
        <v>3.3637859896999087</v>
      </c>
    </row>
    <row r="590" spans="1:134" x14ac:dyDescent="0.35">
      <c r="A590" t="s">
        <v>158</v>
      </c>
      <c r="B590" s="7">
        <v>2011</v>
      </c>
      <c r="C590">
        <f>MacroData!D590</f>
        <v>15517.925000000001</v>
      </c>
      <c r="D590">
        <f>MacroData!E590</f>
        <v>97.778000000000006</v>
      </c>
      <c r="E590">
        <f>MacroData!F590</f>
        <v>100.431</v>
      </c>
      <c r="F590">
        <f>MacroData!G590</f>
        <v>16716449000000</v>
      </c>
      <c r="G590">
        <f>MacroData!H590</f>
        <v>16149823587639</v>
      </c>
      <c r="H590">
        <f>MacroData!I590</f>
        <v>15517925000000</v>
      </c>
      <c r="I590">
        <f>MacroData!J590</f>
        <v>15020575000000</v>
      </c>
      <c r="J590">
        <f>MacroData!K590</f>
        <v>0.41899999999999998</v>
      </c>
      <c r="K590">
        <f>MacroData!L590</f>
        <v>2.786</v>
      </c>
      <c r="L590">
        <f>MacroData!M590</f>
        <v>10379.6513671875</v>
      </c>
      <c r="M590">
        <f>MacroData!N590</f>
        <v>2740.581298828125</v>
      </c>
      <c r="N590">
        <f>MacroData!O590</f>
        <v>311582600</v>
      </c>
      <c r="O590">
        <f>MacroData!P590</f>
        <v>-568750000000</v>
      </c>
      <c r="P590">
        <f>MacroData!Q590</f>
        <v>-421950000000</v>
      </c>
      <c r="Q590">
        <f>MacroData!R590</f>
        <v>2802525000000</v>
      </c>
      <c r="R590">
        <f>MacroData!S590</f>
        <v>15442525000000</v>
      </c>
      <c r="S590">
        <f>MacroData!T590</f>
        <v>2185400000000</v>
      </c>
      <c r="T590">
        <f>MacroData!U590</f>
        <v>10263450000000</v>
      </c>
      <c r="U590">
        <f>MacroData!V590</f>
        <v>8.9420000000000002</v>
      </c>
      <c r="V590">
        <f>MacroData!W590</f>
        <v>3860.54</v>
      </c>
      <c r="W590">
        <f>MacroData!X590</f>
        <v>95.795000000000002</v>
      </c>
      <c r="X590">
        <f>MacroData!Y590</f>
        <v>9469128998771.6992</v>
      </c>
      <c r="Y590">
        <f>MacroData!Z590</f>
        <v>10689325000000</v>
      </c>
      <c r="Z590">
        <f>MacroData!AA590</f>
        <v>4836284000000</v>
      </c>
      <c r="AA590">
        <f>MacroData!AB590</f>
        <v>823784000000</v>
      </c>
      <c r="AB590">
        <f>MacroData!AC590</f>
        <v>2327275000000</v>
      </c>
      <c r="AC590">
        <f>MacroData!AD590</f>
        <v>2379975000000</v>
      </c>
      <c r="AD590">
        <f>MacroData!AE590</f>
        <v>617125000000</v>
      </c>
      <c r="AE590" t="str">
        <f>MacroData!AH590</f>
        <v>NA</v>
      </c>
      <c r="AF590" t="str">
        <f>MacroData!AI590</f>
        <v>NA</v>
      </c>
      <c r="AG590" t="str">
        <f>MacroData!AJ590</f>
        <v>NA</v>
      </c>
      <c r="AH590" t="str">
        <f>MacroData!AK590</f>
        <v>NA</v>
      </c>
      <c r="AI590">
        <f>MacroData!AL590</f>
        <v>0</v>
      </c>
      <c r="AJ590">
        <f>MacroData!AM590</f>
        <v>0.25333335000000001</v>
      </c>
      <c r="AK590" t="str">
        <f>MacroData!AN590</f>
        <v>NA</v>
      </c>
      <c r="AL590" s="31">
        <f>GDP!C591+GDP!J591</f>
        <v>0</v>
      </c>
      <c r="AM590">
        <f>GDP!D591+GDP!K591</f>
        <v>0</v>
      </c>
      <c r="AN590">
        <f>GDP!E591+GDP!L591</f>
        <v>0</v>
      </c>
      <c r="AO590">
        <f>GDP!F591+GDP!M591</f>
        <v>0</v>
      </c>
      <c r="AP590">
        <f>GDP!G591+GDP!N591</f>
        <v>0</v>
      </c>
      <c r="AQ590">
        <f>GDP!H591+GDP!O591</f>
        <v>0</v>
      </c>
      <c r="AR590" s="7">
        <f>GDP!I591+GDP!P591</f>
        <v>0</v>
      </c>
      <c r="AS590">
        <f>GDP!AE591</f>
        <v>0</v>
      </c>
      <c r="AT590">
        <f>GDP!AF591</f>
        <v>0</v>
      </c>
      <c r="AU590">
        <f>GDP!AG591</f>
        <v>0</v>
      </c>
      <c r="AV590">
        <f>GDP!AH591</f>
        <v>0</v>
      </c>
      <c r="AW590">
        <f>GDP!AI591</f>
        <v>0</v>
      </c>
      <c r="AX590">
        <f>GDP!AJ591</f>
        <v>0</v>
      </c>
      <c r="AY590" s="7">
        <f>GDP!AK591</f>
        <v>0</v>
      </c>
      <c r="AZ590">
        <f>GDP!AS591</f>
        <v>0</v>
      </c>
      <c r="BA590">
        <f>GDP!AT591</f>
        <v>0</v>
      </c>
      <c r="BB590">
        <f>GDP!AU591</f>
        <v>0</v>
      </c>
      <c r="BC590">
        <f>GDP!AV591</f>
        <v>0</v>
      </c>
      <c r="BD590">
        <f>GDP!AW591</f>
        <v>0</v>
      </c>
      <c r="BE590">
        <f>GDP!AX591</f>
        <v>0</v>
      </c>
      <c r="BF590" s="7">
        <f>GDP!AY591</f>
        <v>0</v>
      </c>
      <c r="BG590">
        <f>GDP!AZ591</f>
        <v>0</v>
      </c>
      <c r="BH590">
        <f>GDP!BA591</f>
        <v>0</v>
      </c>
      <c r="BI590">
        <f>GDP!BB591</f>
        <v>0</v>
      </c>
      <c r="BJ590">
        <f>GDP!BC591</f>
        <v>0</v>
      </c>
      <c r="BK590">
        <f>GDP!BD591</f>
        <v>0</v>
      </c>
      <c r="BL590">
        <f>GDP!BE591</f>
        <v>0</v>
      </c>
      <c r="BM590" s="7">
        <f>GDP!BF591</f>
        <v>0</v>
      </c>
      <c r="BN590">
        <f>GDP!BG591+GDP!BN591+GDP!BU591</f>
        <v>0</v>
      </c>
      <c r="BO590">
        <f>GDP!BH591+GDP!BO591+GDP!BV591</f>
        <v>0</v>
      </c>
      <c r="BP590">
        <f>GDP!BI591+GDP!BP591+GDP!BW591</f>
        <v>0</v>
      </c>
      <c r="BQ590">
        <f>GDP!BJ591+GDP!BQ591+GDP!BX591</f>
        <v>0</v>
      </c>
      <c r="BR590">
        <f>GDP!BK591+GDP!BR591+GDP!BY591</f>
        <v>0</v>
      </c>
      <c r="BS590">
        <f>GDP!BL591+GDP!BS591+GDP!BZ591</f>
        <v>0</v>
      </c>
      <c r="BT590" s="7">
        <f>GDP!BM591+GDP!BT591+GDP!CA591</f>
        <v>0</v>
      </c>
      <c r="BU590">
        <f>GDP!CB591</f>
        <v>0</v>
      </c>
      <c r="BV590">
        <f>GDP!CC591</f>
        <v>0</v>
      </c>
      <c r="BW590">
        <f>GDP!CD591</f>
        <v>0</v>
      </c>
      <c r="BX590">
        <f>GDP!CE591</f>
        <v>0</v>
      </c>
      <c r="BY590">
        <f>GDP!CF591</f>
        <v>0</v>
      </c>
      <c r="BZ590">
        <f>GDP!CG591</f>
        <v>0</v>
      </c>
      <c r="CA590" s="7">
        <f>GDP!CH591</f>
        <v>0</v>
      </c>
      <c r="CB590">
        <f>GDP!CI591</f>
        <v>3.6749999999999998E-2</v>
      </c>
      <c r="CC590">
        <f>GDP!CJ591</f>
        <v>0</v>
      </c>
      <c r="CD590">
        <f>GDP!CK591</f>
        <v>0.14199999999999999</v>
      </c>
      <c r="CE590">
        <f>GDP!CL591</f>
        <v>0.12028999999999999</v>
      </c>
      <c r="CF590">
        <f>GDP!CM591</f>
        <v>7.8520000000000006E-2</v>
      </c>
      <c r="CG590">
        <f>GDP!CN591</f>
        <v>5.0119999999999998E-2</v>
      </c>
      <c r="CH590" s="7">
        <f>GDP!CO591</f>
        <v>4.3439999999999999E-2</v>
      </c>
      <c r="CI590">
        <f>GDP!CP591</f>
        <v>0</v>
      </c>
      <c r="CJ590">
        <f>GDP!CQ591</f>
        <v>0</v>
      </c>
      <c r="CK590">
        <f>GDP!CR591</f>
        <v>0</v>
      </c>
      <c r="CL590">
        <f>GDP!CS591</f>
        <v>0</v>
      </c>
      <c r="CM590">
        <f>GDP!CT591</f>
        <v>0</v>
      </c>
      <c r="CN590">
        <f>GDP!CU591</f>
        <v>0</v>
      </c>
      <c r="CO590">
        <f>GDP!CV591</f>
        <v>0</v>
      </c>
      <c r="CP590">
        <f>GDP!CW591</f>
        <v>0</v>
      </c>
      <c r="CQ590">
        <f>GDP!CX591</f>
        <v>0</v>
      </c>
      <c r="CR590">
        <f>GDP!CY591</f>
        <v>0</v>
      </c>
      <c r="CS590">
        <f>GDP!CZ591</f>
        <v>0</v>
      </c>
      <c r="CT590">
        <f>GDP!DA591</f>
        <v>0</v>
      </c>
      <c r="CU590">
        <f>GDP!DB591</f>
        <v>0</v>
      </c>
      <c r="CV590" s="7">
        <f>GDP!DC591</f>
        <v>0</v>
      </c>
      <c r="CW590">
        <f>GDP!DD591</f>
        <v>3.6749999999999998E-2</v>
      </c>
      <c r="CX590">
        <f>GDP!DE591</f>
        <v>0</v>
      </c>
      <c r="CY590">
        <f>GDP!DF591</f>
        <v>0.14199999999999999</v>
      </c>
      <c r="CZ590">
        <f>GDP!DG591</f>
        <v>0.12028999999999999</v>
      </c>
      <c r="DA590">
        <f>GDP!DH591</f>
        <v>7.8520000000000006E-2</v>
      </c>
      <c r="DB590">
        <f>GDP!DI591</f>
        <v>5.0119999999999998E-2</v>
      </c>
      <c r="DC590" s="7">
        <f>GDP!DJ591</f>
        <v>4.3439999999999999E-2</v>
      </c>
      <c r="DD590">
        <f>GDP!DU591</f>
        <v>0</v>
      </c>
      <c r="DE590">
        <f>GDP!DV591</f>
        <v>0.47111999999999998</v>
      </c>
      <c r="DF590">
        <f>GDP!DW591</f>
        <v>1</v>
      </c>
      <c r="DG590">
        <f>GDP!EF591</f>
        <v>0</v>
      </c>
      <c r="DH590">
        <f>GDP!EG591</f>
        <v>0</v>
      </c>
      <c r="DI590">
        <f>GDP!EH591</f>
        <v>0</v>
      </c>
      <c r="DJ590">
        <f>GDP!EI591</f>
        <v>0</v>
      </c>
      <c r="DK590">
        <f>GDP!EJ591</f>
        <v>1</v>
      </c>
      <c r="DL590">
        <v>98.99</v>
      </c>
      <c r="DM590" s="84">
        <v>98.994900000000001</v>
      </c>
      <c r="DN590">
        <v>99.966703022472004</v>
      </c>
      <c r="DO590">
        <v>-460.8</v>
      </c>
      <c r="DP590">
        <v>3.1151312770000001</v>
      </c>
      <c r="DQ590">
        <v>10.753632241100004</v>
      </c>
      <c r="DR590">
        <v>7.6385009641000039</v>
      </c>
      <c r="DS590">
        <v>42.011776245900002</v>
      </c>
      <c r="DT590">
        <v>31.258144004799998</v>
      </c>
      <c r="DU590">
        <v>62725000000</v>
      </c>
      <c r="DV590">
        <v>479575000000</v>
      </c>
      <c r="DW590">
        <f t="shared" si="45"/>
        <v>0.4042099700829847</v>
      </c>
      <c r="DX590">
        <f t="shared" si="46"/>
        <v>3.0904582925874431</v>
      </c>
      <c r="DY590">
        <f t="shared" si="47"/>
        <v>-2.6862483225044582</v>
      </c>
      <c r="DZ590">
        <v>5681953250000</v>
      </c>
      <c r="EA590">
        <f t="shared" si="48"/>
        <v>36.615418942932124</v>
      </c>
      <c r="EB590">
        <v>637881750000</v>
      </c>
      <c r="EC590">
        <v>2530861250000</v>
      </c>
      <c r="ED590">
        <f t="shared" si="49"/>
        <v>3.2562165121932773</v>
      </c>
    </row>
    <row r="591" spans="1:134" x14ac:dyDescent="0.35">
      <c r="A591" t="s">
        <v>158</v>
      </c>
      <c r="B591" s="7">
        <v>2012</v>
      </c>
      <c r="C591">
        <f>MacroData!D591</f>
        <v>16163.150000000001</v>
      </c>
      <c r="D591">
        <f>MacroData!E591</f>
        <v>98.838999999999999</v>
      </c>
      <c r="E591">
        <f>MacroData!F591</f>
        <v>99.718999999999994</v>
      </c>
      <c r="F591">
        <f>MacroData!G591</f>
        <v>17859978000000</v>
      </c>
      <c r="G591">
        <f>MacroData!H591</f>
        <v>16736949127045.5</v>
      </c>
      <c r="H591">
        <f>MacroData!I591</f>
        <v>16163150000000</v>
      </c>
      <c r="I591">
        <f>MacroData!J591</f>
        <v>15369175000000</v>
      </c>
      <c r="J591">
        <f>MacroData!K591</f>
        <v>0.42</v>
      </c>
      <c r="K591">
        <f>MacroData!L591</f>
        <v>1.8029999999999999</v>
      </c>
      <c r="L591">
        <f>MacroData!M591</f>
        <v>10588.4140625</v>
      </c>
      <c r="M591">
        <f>MacroData!N591</f>
        <v>2875.659912109375</v>
      </c>
      <c r="N591">
        <f>MacroData!O591</f>
        <v>313873700</v>
      </c>
      <c r="O591">
        <f>MacroData!P591</f>
        <v>-547199999999.99982</v>
      </c>
      <c r="P591">
        <f>MacroData!Q591</f>
        <v>-390975000000</v>
      </c>
      <c r="Q591">
        <f>MacroData!R591</f>
        <v>2951950000000</v>
      </c>
      <c r="R591">
        <f>MacroData!S591</f>
        <v>15760150000000</v>
      </c>
      <c r="S591">
        <f>MacroData!T591</f>
        <v>2364675000000</v>
      </c>
      <c r="T591">
        <f>MacroData!U591</f>
        <v>10449700000000</v>
      </c>
      <c r="U591">
        <f>MacroData!V591</f>
        <v>8.0649999999999995</v>
      </c>
      <c r="V591">
        <f>MacroData!W591</f>
        <v>4401.3599999999997</v>
      </c>
      <c r="W591">
        <f>MacroData!X591</f>
        <v>98.620999999999995</v>
      </c>
      <c r="X591">
        <f>MacroData!Y591</f>
        <v>9607327532830.6094</v>
      </c>
      <c r="Y591">
        <f>MacroData!Z591</f>
        <v>11050600000000</v>
      </c>
      <c r="Z591">
        <f>MacroData!AA591</f>
        <v>5015808000000</v>
      </c>
      <c r="AA591">
        <f>MacroData!AB591</f>
        <v>823483000000</v>
      </c>
      <c r="AB591">
        <f>MacroData!AC591</f>
        <v>2341575000000</v>
      </c>
      <c r="AC591">
        <f>MacroData!AD591</f>
        <v>2365875000000</v>
      </c>
      <c r="AD591">
        <f>MacroData!AE591</f>
        <v>587275000000</v>
      </c>
      <c r="AE591" t="str">
        <f>MacroData!AH591</f>
        <v>NA</v>
      </c>
      <c r="AF591" t="str">
        <f>MacroData!AI591</f>
        <v>NA</v>
      </c>
      <c r="AG591" t="str">
        <f>MacroData!AJ591</f>
        <v>NA</v>
      </c>
      <c r="AH591" t="str">
        <f>MacroData!AK591</f>
        <v>NA</v>
      </c>
      <c r="AI591">
        <f>MacroData!AL591</f>
        <v>0</v>
      </c>
      <c r="AJ591">
        <f>MacroData!AM591</f>
        <v>0.25333335000000001</v>
      </c>
      <c r="AK591" t="str">
        <f>MacroData!AN591</f>
        <v>NA</v>
      </c>
      <c r="AL591" s="31">
        <f>GDP!C592+GDP!J592</f>
        <v>0</v>
      </c>
      <c r="AM591">
        <f>GDP!D592+GDP!K592</f>
        <v>0</v>
      </c>
      <c r="AN591">
        <f>GDP!E592+GDP!L592</f>
        <v>0</v>
      </c>
      <c r="AO591">
        <f>GDP!F592+GDP!M592</f>
        <v>0</v>
      </c>
      <c r="AP591">
        <f>GDP!G592+GDP!N592</f>
        <v>0</v>
      </c>
      <c r="AQ591">
        <f>GDP!H592+GDP!O592</f>
        <v>0</v>
      </c>
      <c r="AR591" s="7">
        <f>GDP!I592+GDP!P592</f>
        <v>0</v>
      </c>
      <c r="AS591">
        <f>GDP!AE592</f>
        <v>0</v>
      </c>
      <c r="AT591">
        <f>GDP!AF592</f>
        <v>0</v>
      </c>
      <c r="AU591">
        <f>GDP!AG592</f>
        <v>0</v>
      </c>
      <c r="AV591">
        <f>GDP!AH592</f>
        <v>0</v>
      </c>
      <c r="AW591">
        <f>GDP!AI592</f>
        <v>0</v>
      </c>
      <c r="AX591">
        <f>GDP!AJ592</f>
        <v>0</v>
      </c>
      <c r="AY591" s="7">
        <f>GDP!AK592</f>
        <v>0</v>
      </c>
      <c r="AZ591">
        <f>GDP!AS592</f>
        <v>0</v>
      </c>
      <c r="BA591">
        <f>GDP!AT592</f>
        <v>0</v>
      </c>
      <c r="BB591">
        <f>GDP!AU592</f>
        <v>0</v>
      </c>
      <c r="BC591">
        <f>GDP!AV592</f>
        <v>0</v>
      </c>
      <c r="BD591">
        <f>GDP!AW592</f>
        <v>0</v>
      </c>
      <c r="BE591">
        <f>GDP!AX592</f>
        <v>0</v>
      </c>
      <c r="BF591" s="7">
        <f>GDP!AY592</f>
        <v>0</v>
      </c>
      <c r="BG591">
        <f>GDP!AZ592</f>
        <v>0</v>
      </c>
      <c r="BH591">
        <f>GDP!BA592</f>
        <v>0</v>
      </c>
      <c r="BI591">
        <f>GDP!BB592</f>
        <v>0</v>
      </c>
      <c r="BJ591">
        <f>GDP!BC592</f>
        <v>0</v>
      </c>
      <c r="BK591">
        <f>GDP!BD592</f>
        <v>0</v>
      </c>
      <c r="BL591">
        <f>GDP!BE592</f>
        <v>0</v>
      </c>
      <c r="BM591" s="7">
        <f>GDP!BF592</f>
        <v>0</v>
      </c>
      <c r="BN591">
        <f>GDP!BG592+GDP!BN592+GDP!BU592</f>
        <v>0</v>
      </c>
      <c r="BO591">
        <f>GDP!BH592+GDP!BO592+GDP!BV592</f>
        <v>0</v>
      </c>
      <c r="BP591">
        <f>GDP!BI592+GDP!BP592+GDP!BW592</f>
        <v>0</v>
      </c>
      <c r="BQ591">
        <f>GDP!BJ592+GDP!BQ592+GDP!BX592</f>
        <v>0</v>
      </c>
      <c r="BR591">
        <f>GDP!BK592+GDP!BR592+GDP!BY592</f>
        <v>0</v>
      </c>
      <c r="BS591">
        <f>GDP!BL592+GDP!BS592+GDP!BZ592</f>
        <v>0</v>
      </c>
      <c r="BT591" s="7">
        <f>GDP!BM592+GDP!BT592+GDP!CA592</f>
        <v>0</v>
      </c>
      <c r="BU591">
        <f>GDP!CB592</f>
        <v>0</v>
      </c>
      <c r="BV591">
        <f>GDP!CC592</f>
        <v>0</v>
      </c>
      <c r="BW591">
        <f>GDP!CD592</f>
        <v>0</v>
      </c>
      <c r="BX591">
        <f>GDP!CE592</f>
        <v>0</v>
      </c>
      <c r="BY591">
        <f>GDP!CF592</f>
        <v>0</v>
      </c>
      <c r="BZ591">
        <f>GDP!CG592</f>
        <v>0</v>
      </c>
      <c r="CA591" s="7">
        <f>GDP!CH592</f>
        <v>0</v>
      </c>
      <c r="CB591">
        <f>GDP!CI592</f>
        <v>0</v>
      </c>
      <c r="CC591">
        <f>GDP!CJ592</f>
        <v>0.14199999999999999</v>
      </c>
      <c r="CD591">
        <f>GDP!CK592</f>
        <v>0.12028999999999999</v>
      </c>
      <c r="CE591">
        <f>GDP!CL592</f>
        <v>7.8520000000000006E-2</v>
      </c>
      <c r="CF591">
        <f>GDP!CM592</f>
        <v>5.0119999999999998E-2</v>
      </c>
      <c r="CG591">
        <f>GDP!CN592</f>
        <v>4.3439999999999999E-2</v>
      </c>
      <c r="CH591" s="7">
        <f>GDP!CO592</f>
        <v>0</v>
      </c>
      <c r="CI591">
        <f>GDP!CP592</f>
        <v>0</v>
      </c>
      <c r="CJ591">
        <f>GDP!CQ592</f>
        <v>0</v>
      </c>
      <c r="CK591">
        <f>GDP!CR592</f>
        <v>0</v>
      </c>
      <c r="CL591">
        <f>GDP!CS592</f>
        <v>0</v>
      </c>
      <c r="CM591">
        <f>GDP!CT592</f>
        <v>0</v>
      </c>
      <c r="CN591">
        <f>GDP!CU592</f>
        <v>0</v>
      </c>
      <c r="CO591">
        <f>GDP!CV592</f>
        <v>0</v>
      </c>
      <c r="CP591">
        <f>GDP!CW592</f>
        <v>0</v>
      </c>
      <c r="CQ591">
        <f>GDP!CX592</f>
        <v>0</v>
      </c>
      <c r="CR591">
        <f>GDP!CY592</f>
        <v>0</v>
      </c>
      <c r="CS591">
        <f>GDP!CZ592</f>
        <v>0</v>
      </c>
      <c r="CT591">
        <f>GDP!DA592</f>
        <v>0</v>
      </c>
      <c r="CU591">
        <f>GDP!DB592</f>
        <v>0</v>
      </c>
      <c r="CV591" s="7">
        <f>GDP!DC592</f>
        <v>0</v>
      </c>
      <c r="CW591">
        <f>GDP!DD592</f>
        <v>0</v>
      </c>
      <c r="CX591">
        <f>GDP!DE592</f>
        <v>0.14199999999999999</v>
      </c>
      <c r="CY591">
        <f>GDP!DF592</f>
        <v>0.12028999999999999</v>
      </c>
      <c r="CZ591">
        <f>GDP!DG592</f>
        <v>7.8520000000000006E-2</v>
      </c>
      <c r="DA591">
        <f>GDP!DH592</f>
        <v>5.0119999999999998E-2</v>
      </c>
      <c r="DB591">
        <f>GDP!DI592</f>
        <v>4.3439999999999999E-2</v>
      </c>
      <c r="DC591" s="7">
        <f>GDP!DJ592</f>
        <v>0</v>
      </c>
      <c r="DD591">
        <f>GDP!DU592</f>
        <v>0</v>
      </c>
      <c r="DE591">
        <f>GDP!DV592</f>
        <v>0.43436999999999992</v>
      </c>
      <c r="DF591">
        <f>GDP!DW592</f>
        <v>0</v>
      </c>
      <c r="DG591">
        <f>GDP!EF592</f>
        <v>0</v>
      </c>
      <c r="DH591">
        <f>GDP!EG592</f>
        <v>0</v>
      </c>
      <c r="DI591">
        <f>GDP!EH592</f>
        <v>0</v>
      </c>
      <c r="DJ591">
        <f>GDP!EI592</f>
        <v>0</v>
      </c>
      <c r="DK591">
        <f>GDP!EJ592</f>
        <v>1</v>
      </c>
      <c r="DL591">
        <v>102.5</v>
      </c>
      <c r="DM591" s="84">
        <v>102.49720000000001</v>
      </c>
      <c r="DN591">
        <v>103.53545751381</v>
      </c>
      <c r="DO591">
        <v>-233.9</v>
      </c>
      <c r="DP591">
        <v>3.0909772083</v>
      </c>
      <c r="DQ591">
        <v>8.9970477098000003</v>
      </c>
      <c r="DR591">
        <v>5.9060705015000003</v>
      </c>
      <c r="DS591">
        <v>40.1787514341</v>
      </c>
      <c r="DT591">
        <v>31.1817037243</v>
      </c>
      <c r="DU591">
        <v>39625000000</v>
      </c>
      <c r="DV591">
        <v>496250000000</v>
      </c>
      <c r="DW591">
        <f t="shared" si="45"/>
        <v>0.24515642062345522</v>
      </c>
      <c r="DX591">
        <f t="shared" si="46"/>
        <v>3.0702554885650382</v>
      </c>
      <c r="DY591">
        <f t="shared" si="47"/>
        <v>-2.8250990679415828</v>
      </c>
      <c r="DZ591">
        <v>5709138750000</v>
      </c>
      <c r="EA591">
        <f t="shared" si="48"/>
        <v>35.321943742401693</v>
      </c>
      <c r="EB591">
        <v>614436500000</v>
      </c>
      <c r="EC591">
        <v>2544149250000</v>
      </c>
      <c r="ED591">
        <f t="shared" si="49"/>
        <v>3.0920067530937416</v>
      </c>
    </row>
    <row r="592" spans="1:134" x14ac:dyDescent="0.35">
      <c r="A592" t="s">
        <v>158</v>
      </c>
      <c r="B592" s="7">
        <v>2013</v>
      </c>
      <c r="C592">
        <f>MacroData!D592</f>
        <v>16768.05</v>
      </c>
      <c r="D592">
        <f>MacroData!E592</f>
        <v>99.167000000000002</v>
      </c>
      <c r="E592">
        <f>MacroData!F592</f>
        <v>100.09</v>
      </c>
      <c r="F592">
        <f>MacroData!G592</f>
        <v>18311540000000</v>
      </c>
      <c r="G592">
        <f>MacroData!H592</f>
        <v>17289449921569.5</v>
      </c>
      <c r="H592">
        <f>MacroData!I592</f>
        <v>16768050000000</v>
      </c>
      <c r="I592">
        <f>MacroData!J592</f>
        <v>15710275000000</v>
      </c>
      <c r="J592">
        <f>MacroData!K592</f>
        <v>0.33600000000000002</v>
      </c>
      <c r="K592">
        <f>MacroData!L592</f>
        <v>2.351</v>
      </c>
      <c r="L592" t="str">
        <f>MacroData!M592</f>
        <v>NA</v>
      </c>
      <c r="M592" t="str">
        <f>MacroData!N592</f>
        <v>NA</v>
      </c>
      <c r="N592">
        <f>MacroData!O592</f>
        <v>316128800</v>
      </c>
      <c r="O592" t="str">
        <f>MacroData!P592</f>
        <v>NA</v>
      </c>
      <c r="P592">
        <f>MacroData!Q592</f>
        <v>-347625000000</v>
      </c>
      <c r="Q592">
        <f>MacroData!R592</f>
        <v>3032475000000</v>
      </c>
      <c r="R592">
        <f>MacroData!S592</f>
        <v>16057900000000</v>
      </c>
      <c r="S592">
        <f>MacroData!T592</f>
        <v>2474325000000</v>
      </c>
      <c r="T592">
        <f>MacroData!U592</f>
        <v>10699700000000</v>
      </c>
      <c r="U592">
        <f>MacroData!V592</f>
        <v>7.3719999999999999</v>
      </c>
      <c r="V592">
        <f>MacroData!W592</f>
        <v>5933.16</v>
      </c>
      <c r="W592">
        <f>MacroData!X592</f>
        <v>99.765000000000001</v>
      </c>
      <c r="X592">
        <f>MacroData!Y592</f>
        <v>9770789618755.7891</v>
      </c>
      <c r="Y592">
        <f>MacroData!Z592</f>
        <v>11392300000000</v>
      </c>
      <c r="Z592">
        <f>MacroData!AA592</f>
        <v>5541435000000</v>
      </c>
      <c r="AA592">
        <f>MacroData!AB592</f>
        <v>834635000000</v>
      </c>
      <c r="AB592">
        <f>MacroData!AC592</f>
        <v>2404300000000</v>
      </c>
      <c r="AC592">
        <f>MacroData!AD592</f>
        <v>2335175000000</v>
      </c>
      <c r="AD592">
        <f>MacroData!AE592</f>
        <v>558150000000</v>
      </c>
      <c r="AE592" t="str">
        <f>MacroData!AH592</f>
        <v>NA</v>
      </c>
      <c r="AF592" t="str">
        <f>MacroData!AI592</f>
        <v>NA</v>
      </c>
      <c r="AG592" t="str">
        <f>MacroData!AJ592</f>
        <v>NA</v>
      </c>
      <c r="AH592" t="str">
        <f>MacroData!AK592</f>
        <v>NA</v>
      </c>
      <c r="AI592">
        <f>MacroData!AL592</f>
        <v>0</v>
      </c>
      <c r="AJ592">
        <f>MacroData!AM592</f>
        <v>0.25333335000000001</v>
      </c>
      <c r="AK592" t="str">
        <f>MacroData!AN592</f>
        <v>NA</v>
      </c>
      <c r="AL592" s="31">
        <f>GDP!C593+GDP!J593</f>
        <v>0</v>
      </c>
      <c r="AM592">
        <f>GDP!D593+GDP!K593</f>
        <v>0</v>
      </c>
      <c r="AN592">
        <f>GDP!E593+GDP!L593</f>
        <v>0</v>
      </c>
      <c r="AO592">
        <f>GDP!F593+GDP!M593</f>
        <v>0</v>
      </c>
      <c r="AP592">
        <f>GDP!G593+GDP!N593</f>
        <v>0</v>
      </c>
      <c r="AQ592">
        <f>GDP!H593+GDP!O593</f>
        <v>0</v>
      </c>
      <c r="AR592" s="7">
        <f>GDP!I593+GDP!P593</f>
        <v>0</v>
      </c>
      <c r="AS592">
        <f>GDP!AE593</f>
        <v>0</v>
      </c>
      <c r="AT592">
        <f>GDP!AF593</f>
        <v>0</v>
      </c>
      <c r="AU592">
        <f>GDP!AG593</f>
        <v>0</v>
      </c>
      <c r="AV592">
        <f>GDP!AH593</f>
        <v>0</v>
      </c>
      <c r="AW592">
        <f>GDP!AI593</f>
        <v>0</v>
      </c>
      <c r="AX592">
        <f>GDP!AJ593</f>
        <v>0</v>
      </c>
      <c r="AY592" s="7">
        <f>GDP!AK593</f>
        <v>0</v>
      </c>
      <c r="AZ592">
        <f>GDP!AS593</f>
        <v>0.17323</v>
      </c>
      <c r="BA592">
        <f>GDP!AT593</f>
        <v>0</v>
      </c>
      <c r="BB592">
        <f>GDP!AU593</f>
        <v>0.12374</v>
      </c>
      <c r="BC592">
        <f>GDP!AV593</f>
        <v>0</v>
      </c>
      <c r="BD592">
        <f>GDP!AW593</f>
        <v>0</v>
      </c>
      <c r="BE592">
        <f>GDP!AX593</f>
        <v>0</v>
      </c>
      <c r="BF592" s="7">
        <f>GDP!AY593</f>
        <v>0</v>
      </c>
      <c r="BG592">
        <f>GDP!AZ593</f>
        <v>0</v>
      </c>
      <c r="BH592">
        <f>GDP!BA593</f>
        <v>0</v>
      </c>
      <c r="BI592">
        <f>GDP!BB593</f>
        <v>0</v>
      </c>
      <c r="BJ592">
        <f>GDP!BC593</f>
        <v>0</v>
      </c>
      <c r="BK592">
        <f>GDP!BD593</f>
        <v>0</v>
      </c>
      <c r="BL592">
        <f>GDP!BE593</f>
        <v>0</v>
      </c>
      <c r="BM592" s="7">
        <f>GDP!BF593</f>
        <v>0</v>
      </c>
      <c r="BN592">
        <f>GDP!BG593+GDP!BN593+GDP!BU593</f>
        <v>0</v>
      </c>
      <c r="BO592">
        <f>GDP!BH593+GDP!BO593+GDP!BV593</f>
        <v>0</v>
      </c>
      <c r="BP592">
        <f>GDP!BI593+GDP!BP593+GDP!BW593</f>
        <v>0</v>
      </c>
      <c r="BQ592">
        <f>GDP!BJ593+GDP!BQ593+GDP!BX593</f>
        <v>0</v>
      </c>
      <c r="BR592">
        <f>GDP!BK593+GDP!BR593+GDP!BY593</f>
        <v>0</v>
      </c>
      <c r="BS592">
        <f>GDP!BL593+GDP!BS593+GDP!BZ593</f>
        <v>0</v>
      </c>
      <c r="BT592" s="7">
        <f>GDP!BM593+GDP!BT593+GDP!CA593</f>
        <v>0</v>
      </c>
      <c r="BU592">
        <f>GDP!CB593</f>
        <v>0</v>
      </c>
      <c r="BV592">
        <f>GDP!CC593</f>
        <v>0</v>
      </c>
      <c r="BW592">
        <f>GDP!CD593</f>
        <v>0</v>
      </c>
      <c r="BX592">
        <f>GDP!CE593</f>
        <v>0</v>
      </c>
      <c r="BY592">
        <f>GDP!CF593</f>
        <v>0</v>
      </c>
      <c r="BZ592">
        <f>GDP!CG593</f>
        <v>0</v>
      </c>
      <c r="CA592" s="7">
        <f>GDP!CH593</f>
        <v>0</v>
      </c>
      <c r="CB592">
        <f>GDP!CI593</f>
        <v>0.26418000000000003</v>
      </c>
      <c r="CC592">
        <f>GDP!CJ593</f>
        <v>0.12028999999999999</v>
      </c>
      <c r="CD592">
        <f>GDP!CK593</f>
        <v>7.8520000000000006E-2</v>
      </c>
      <c r="CE592">
        <f>GDP!CL593</f>
        <v>5.0119999999999998E-2</v>
      </c>
      <c r="CF592">
        <f>GDP!CM593</f>
        <v>4.3439999999999999E-2</v>
      </c>
      <c r="CG592">
        <f>GDP!CN593</f>
        <v>0</v>
      </c>
      <c r="CH592" s="7">
        <f>GDP!CO593</f>
        <v>0</v>
      </c>
      <c r="CI592">
        <f>GDP!CP593</f>
        <v>0</v>
      </c>
      <c r="CJ592">
        <f>GDP!CQ593</f>
        <v>0</v>
      </c>
      <c r="CK592">
        <f>GDP!CR593</f>
        <v>0</v>
      </c>
      <c r="CL592">
        <f>GDP!CS593</f>
        <v>0</v>
      </c>
      <c r="CM592">
        <f>GDP!CT593</f>
        <v>0</v>
      </c>
      <c r="CN592">
        <f>GDP!CU593</f>
        <v>0</v>
      </c>
      <c r="CO592">
        <f>GDP!CV593</f>
        <v>0</v>
      </c>
      <c r="CP592">
        <f>GDP!CW593</f>
        <v>0.17323</v>
      </c>
      <c r="CQ592">
        <f>GDP!CX593</f>
        <v>0</v>
      </c>
      <c r="CR592">
        <f>GDP!CY593</f>
        <v>0.12374</v>
      </c>
      <c r="CS592">
        <f>GDP!CZ593</f>
        <v>0</v>
      </c>
      <c r="CT592">
        <f>GDP!DA593</f>
        <v>0</v>
      </c>
      <c r="CU592">
        <f>GDP!DB593</f>
        <v>0</v>
      </c>
      <c r="CV592" s="7">
        <f>GDP!DC593</f>
        <v>0</v>
      </c>
      <c r="CW592">
        <f>GDP!DD593</f>
        <v>0.26418000000000003</v>
      </c>
      <c r="CX592">
        <f>GDP!DE593</f>
        <v>0.12028999999999999</v>
      </c>
      <c r="CY592">
        <f>GDP!DF593</f>
        <v>7.8520000000000006E-2</v>
      </c>
      <c r="CZ592">
        <f>GDP!DG593</f>
        <v>5.0119999999999998E-2</v>
      </c>
      <c r="DA592">
        <f>GDP!DH593</f>
        <v>4.3439999999999999E-2</v>
      </c>
      <c r="DB592">
        <f>GDP!DI593</f>
        <v>0</v>
      </c>
      <c r="DC592" s="7">
        <f>GDP!DJ593</f>
        <v>0</v>
      </c>
      <c r="DD592">
        <f>GDP!DU593</f>
        <v>0.29697000000000001</v>
      </c>
      <c r="DE592">
        <f>GDP!DV593</f>
        <v>0.55654999999999999</v>
      </c>
      <c r="DF592">
        <f>GDP!DW593</f>
        <v>1</v>
      </c>
      <c r="DG592">
        <f>GDP!EF593</f>
        <v>0</v>
      </c>
      <c r="DH592">
        <f>GDP!EG593</f>
        <v>0</v>
      </c>
      <c r="DI592">
        <f>GDP!EH593</f>
        <v>0</v>
      </c>
      <c r="DJ592">
        <f>GDP!EI593</f>
        <v>0</v>
      </c>
      <c r="DK592">
        <f>GDP!EJ593</f>
        <v>1</v>
      </c>
      <c r="DL592">
        <v>104.62</v>
      </c>
      <c r="DM592" s="84">
        <v>104.6212</v>
      </c>
      <c r="DN592">
        <v>105.39913129436999</v>
      </c>
      <c r="DO592">
        <v>10.1</v>
      </c>
      <c r="DP592">
        <v>2.2873520467000001</v>
      </c>
      <c r="DQ592">
        <v>5.5180710285000032</v>
      </c>
      <c r="DR592">
        <v>3.2307189818000031</v>
      </c>
      <c r="DS592">
        <v>38.891122641700001</v>
      </c>
      <c r="DT592">
        <v>33.373051613199998</v>
      </c>
      <c r="DU592">
        <v>19200000000</v>
      </c>
      <c r="DV592">
        <v>506450000000</v>
      </c>
      <c r="DW592">
        <f t="shared" si="45"/>
        <v>0.11450347535938883</v>
      </c>
      <c r="DX592">
        <f t="shared" si="46"/>
        <v>3.020327348737629</v>
      </c>
      <c r="DY592">
        <f t="shared" si="47"/>
        <v>-2.9058238733782402</v>
      </c>
      <c r="DZ592">
        <v>5769510250000</v>
      </c>
      <c r="EA592">
        <f t="shared" si="48"/>
        <v>34.407759101386262</v>
      </c>
      <c r="EB592">
        <v>592325250000</v>
      </c>
      <c r="EC592">
        <v>2523726250000</v>
      </c>
      <c r="ED592">
        <f t="shared" si="49"/>
        <v>2.2092451239662543</v>
      </c>
    </row>
    <row r="593" spans="1:134" x14ac:dyDescent="0.35">
      <c r="A593" t="s">
        <v>158</v>
      </c>
      <c r="B593" s="7">
        <v>2014</v>
      </c>
      <c r="C593">
        <f>MacroData!D593</f>
        <v>17418.924999999999</v>
      </c>
      <c r="D593">
        <f>MacroData!E593</f>
        <v>99.757000000000005</v>
      </c>
      <c r="E593">
        <f>MacroData!F593</f>
        <v>100.55200000000001</v>
      </c>
      <c r="F593">
        <f>MacroData!G593</f>
        <v>19181810000000</v>
      </c>
      <c r="G593">
        <f>MacroData!H593</f>
        <v>17861250160768.398</v>
      </c>
      <c r="H593">
        <f>MacroData!I593</f>
        <v>17418925000000</v>
      </c>
      <c r="I593">
        <f>MacroData!J593</f>
        <v>16085600000000</v>
      </c>
      <c r="J593">
        <f>MacroData!K593</f>
        <v>0.27900000000000003</v>
      </c>
      <c r="K593">
        <f>MacroData!L593</f>
        <v>2.5409999999999999</v>
      </c>
      <c r="L593" t="str">
        <f>MacroData!M593</f>
        <v>NA</v>
      </c>
      <c r="M593" t="str">
        <f>MacroData!N593</f>
        <v>NA</v>
      </c>
      <c r="N593">
        <f>MacroData!O593</f>
        <v>318892100</v>
      </c>
      <c r="O593" t="str">
        <f>MacroData!P593</f>
        <v>NA</v>
      </c>
      <c r="P593">
        <f>MacroData!Q593</f>
        <v>-366025000000</v>
      </c>
      <c r="Q593">
        <f>MacroData!R593</f>
        <v>3149750000000</v>
      </c>
      <c r="R593">
        <f>MacroData!S593</f>
        <v>16451625000000</v>
      </c>
      <c r="S593">
        <f>MacroData!T593</f>
        <v>2605650000000</v>
      </c>
      <c r="T593">
        <f>MacroData!U593</f>
        <v>10969000000000</v>
      </c>
      <c r="U593">
        <f>MacroData!V593</f>
        <v>6.1550000000000002</v>
      </c>
      <c r="V593">
        <f>MacroData!W593</f>
        <v>6779.4000000000005</v>
      </c>
      <c r="W593">
        <f>MacroData!X593</f>
        <v>103.08499999999999</v>
      </c>
      <c r="X593">
        <f>MacroData!Y593</f>
        <v>10034009731143.5</v>
      </c>
      <c r="Y593">
        <f>MacroData!Z593</f>
        <v>11865950000000</v>
      </c>
      <c r="Z593">
        <f>MacroData!AA593</f>
        <v>5716751000000</v>
      </c>
      <c r="AA593">
        <f>MacroData!AB593</f>
        <v>848701000000</v>
      </c>
      <c r="AB593">
        <f>MacroData!AC593</f>
        <v>2506625000000</v>
      </c>
      <c r="AC593">
        <f>MacroData!AD593</f>
        <v>2344300000000</v>
      </c>
      <c r="AD593">
        <f>MacroData!AE593</f>
        <v>544100000000</v>
      </c>
      <c r="AE593" t="str">
        <f>MacroData!AH593</f>
        <v>NA</v>
      </c>
      <c r="AF593" t="str">
        <f>MacroData!AI593</f>
        <v>NA</v>
      </c>
      <c r="AG593" t="str">
        <f>MacroData!AJ593</f>
        <v>NA</v>
      </c>
      <c r="AH593" t="str">
        <f>MacroData!AK593</f>
        <v>NA</v>
      </c>
      <c r="AI593">
        <f>MacroData!AL593</f>
        <v>0</v>
      </c>
      <c r="AJ593" t="str">
        <f>MacroData!AM593</f>
        <v>NA</v>
      </c>
      <c r="AK593" t="str">
        <f>MacroData!AN593</f>
        <v>NA</v>
      </c>
      <c r="AL593" s="31">
        <f>GDP!C594+GDP!J594</f>
        <v>0</v>
      </c>
      <c r="AM593">
        <f>GDP!D594+GDP!K594</f>
        <v>0</v>
      </c>
      <c r="AN593">
        <f>GDP!E594+GDP!L594</f>
        <v>0</v>
      </c>
      <c r="AO593">
        <f>GDP!F594+GDP!M594</f>
        <v>0</v>
      </c>
      <c r="AP593">
        <f>GDP!G594+GDP!N594</f>
        <v>0</v>
      </c>
      <c r="AQ593">
        <f>GDP!H594+GDP!O594</f>
        <v>0</v>
      </c>
      <c r="AR593" s="7">
        <f>GDP!I594+GDP!P594</f>
        <v>0</v>
      </c>
      <c r="AS593">
        <f>GDP!AE594</f>
        <v>0</v>
      </c>
      <c r="AT593">
        <f>GDP!AF594</f>
        <v>0</v>
      </c>
      <c r="AU593">
        <f>GDP!AG594</f>
        <v>0</v>
      </c>
      <c r="AV593">
        <f>GDP!AH594</f>
        <v>0</v>
      </c>
      <c r="AW593">
        <f>GDP!AI594</f>
        <v>0</v>
      </c>
      <c r="AX593">
        <f>GDP!AJ594</f>
        <v>0</v>
      </c>
      <c r="AY593" s="7">
        <f>GDP!AK594</f>
        <v>0</v>
      </c>
      <c r="AZ593">
        <f>GDP!AS594</f>
        <v>0</v>
      </c>
      <c r="BA593">
        <f>GDP!AT594</f>
        <v>0</v>
      </c>
      <c r="BB593">
        <f>GDP!AU594</f>
        <v>0</v>
      </c>
      <c r="BC593">
        <f>GDP!AV594</f>
        <v>0</v>
      </c>
      <c r="BD593">
        <f>GDP!AW594</f>
        <v>0</v>
      </c>
      <c r="BE593">
        <f>GDP!AX594</f>
        <v>0</v>
      </c>
      <c r="BF593" s="7">
        <f>GDP!AY594</f>
        <v>0</v>
      </c>
      <c r="BG593">
        <f>GDP!AZ594</f>
        <v>0</v>
      </c>
      <c r="BH593">
        <f>GDP!BA594</f>
        <v>0</v>
      </c>
      <c r="BI593">
        <f>GDP!BB594</f>
        <v>0</v>
      </c>
      <c r="BJ593">
        <f>GDP!BC594</f>
        <v>0</v>
      </c>
      <c r="BK593">
        <f>GDP!BD594</f>
        <v>0</v>
      </c>
      <c r="BL593">
        <f>GDP!BE594</f>
        <v>0</v>
      </c>
      <c r="BM593" s="7">
        <f>GDP!BF594</f>
        <v>0</v>
      </c>
      <c r="BN593">
        <f>GDP!BG594+GDP!BN594+GDP!BU594</f>
        <v>0</v>
      </c>
      <c r="BO593">
        <f>GDP!BH594+GDP!BO594+GDP!BV594</f>
        <v>0</v>
      </c>
      <c r="BP593">
        <f>GDP!BI594+GDP!BP594+GDP!BW594</f>
        <v>0</v>
      </c>
      <c r="BQ593">
        <f>GDP!BJ594+GDP!BQ594+GDP!BX594</f>
        <v>0</v>
      </c>
      <c r="BR593">
        <f>GDP!BK594+GDP!BR594+GDP!BY594</f>
        <v>0</v>
      </c>
      <c r="BS593">
        <f>GDP!BL594+GDP!BS594+GDP!BZ594</f>
        <v>0</v>
      </c>
      <c r="BT593" s="7">
        <f>GDP!BM594+GDP!BT594+GDP!CA594</f>
        <v>0</v>
      </c>
      <c r="BU593">
        <f>GDP!CB594</f>
        <v>0</v>
      </c>
      <c r="BV593">
        <f>GDP!CC594</f>
        <v>0</v>
      </c>
      <c r="BW593">
        <f>GDP!CD594</f>
        <v>0</v>
      </c>
      <c r="BX593">
        <f>GDP!CE594</f>
        <v>0</v>
      </c>
      <c r="BY593">
        <f>GDP!CF594</f>
        <v>0</v>
      </c>
      <c r="BZ593">
        <f>GDP!CG594</f>
        <v>0</v>
      </c>
      <c r="CA593" s="7">
        <f>GDP!CH594</f>
        <v>0</v>
      </c>
      <c r="CB593">
        <f>GDP!CI594</f>
        <v>0</v>
      </c>
      <c r="CC593">
        <f>GDP!CJ594</f>
        <v>0</v>
      </c>
      <c r="CD593">
        <f>GDP!CK594</f>
        <v>0</v>
      </c>
      <c r="CE593">
        <f>GDP!CL594</f>
        <v>0</v>
      </c>
      <c r="CF593">
        <f>GDP!CM594</f>
        <v>0</v>
      </c>
      <c r="CG593">
        <f>GDP!CN594</f>
        <v>0</v>
      </c>
      <c r="CH593" s="7">
        <f>GDP!CO594</f>
        <v>0</v>
      </c>
      <c r="CI593">
        <f>GDP!CP594</f>
        <v>0</v>
      </c>
      <c r="CJ593">
        <f>GDP!CQ594</f>
        <v>0</v>
      </c>
      <c r="CK593">
        <f>GDP!CR594</f>
        <v>0</v>
      </c>
      <c r="CL593">
        <f>GDP!CS594</f>
        <v>0</v>
      </c>
      <c r="CM593">
        <f>GDP!CT594</f>
        <v>0</v>
      </c>
      <c r="CN593">
        <f>GDP!CU594</f>
        <v>0</v>
      </c>
      <c r="CO593">
        <f>GDP!CV594</f>
        <v>0</v>
      </c>
      <c r="CP593">
        <f>GDP!CW594</f>
        <v>0</v>
      </c>
      <c r="CQ593">
        <f>GDP!CX594</f>
        <v>0</v>
      </c>
      <c r="CR593">
        <f>GDP!CY594</f>
        <v>0</v>
      </c>
      <c r="CS593">
        <f>GDP!CZ594</f>
        <v>0</v>
      </c>
      <c r="CT593">
        <f>GDP!DA594</f>
        <v>0</v>
      </c>
      <c r="CU593">
        <f>GDP!DB594</f>
        <v>0</v>
      </c>
      <c r="CV593" s="7">
        <f>GDP!DC594</f>
        <v>0</v>
      </c>
      <c r="CW593">
        <f>GDP!DD594</f>
        <v>0</v>
      </c>
      <c r="CX593">
        <f>GDP!DE594</f>
        <v>0</v>
      </c>
      <c r="CY593">
        <f>GDP!DF594</f>
        <v>0</v>
      </c>
      <c r="CZ593">
        <f>GDP!DG594</f>
        <v>0</v>
      </c>
      <c r="DA593">
        <f>GDP!DH594</f>
        <v>0</v>
      </c>
      <c r="DB593">
        <f>GDP!DI594</f>
        <v>0</v>
      </c>
      <c r="DC593" s="7">
        <f>GDP!DJ594</f>
        <v>0</v>
      </c>
      <c r="DD593">
        <f>GDP!DU594</f>
        <v>0</v>
      </c>
      <c r="DE593">
        <f>GDP!DV594</f>
        <v>0</v>
      </c>
      <c r="DF593">
        <f>GDP!DW594</f>
        <v>0</v>
      </c>
      <c r="DG593">
        <f>GDP!EF594</f>
        <v>0</v>
      </c>
      <c r="DH593">
        <f>GDP!EG594</f>
        <v>0</v>
      </c>
      <c r="DI593">
        <f>GDP!EH594</f>
        <v>0</v>
      </c>
      <c r="DJ593">
        <f>GDP!EI594</f>
        <v>0</v>
      </c>
      <c r="DK593">
        <f>GDP!EJ594</f>
        <v>0</v>
      </c>
      <c r="DL593">
        <v>104.61</v>
      </c>
      <c r="DM593">
        <v>104.61</v>
      </c>
      <c r="DN593">
        <v>105.07411232757001</v>
      </c>
      <c r="DO593">
        <v>-103.7</v>
      </c>
      <c r="DP593">
        <v>2.7193504100000001</v>
      </c>
      <c r="DQ593">
        <v>4.9820991648999993</v>
      </c>
      <c r="DR593">
        <v>2.2627487548999992</v>
      </c>
      <c r="DS593">
        <v>38.193768264399999</v>
      </c>
      <c r="DT593">
        <v>33.2116690995</v>
      </c>
      <c r="DU593">
        <v>18350000000</v>
      </c>
      <c r="DV593">
        <v>516900000000</v>
      </c>
      <c r="DW593">
        <f t="shared" si="45"/>
        <v>0.10534519208274908</v>
      </c>
      <c r="DX593">
        <f t="shared" si="46"/>
        <v>2.9674621137641961</v>
      </c>
      <c r="DY593">
        <f t="shared" si="47"/>
        <v>-2.862116921681447</v>
      </c>
      <c r="DZ593">
        <v>5939906500000</v>
      </c>
      <c r="EA593">
        <f t="shared" si="48"/>
        <v>34.100304697333506</v>
      </c>
      <c r="EB593">
        <v>594355750000</v>
      </c>
      <c r="EC593">
        <v>2562690750000</v>
      </c>
      <c r="ED593">
        <f t="shared" si="49"/>
        <v>2.5800501167368326</v>
      </c>
    </row>
  </sheetData>
  <pageMargins left="0.7" right="0.7" top="0.75" bottom="0.75" header="0.3" footer="0.3"/>
  <legacyDrawing r:id="rId1"/>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H593"/>
  <sheetViews>
    <sheetView workbookViewId="0">
      <pane xSplit="3" ySplit="1" topLeftCell="AQ143" activePane="bottomRight" state="frozen"/>
      <selection pane="topRight" activeCell="D1" sqref="D1"/>
      <selection pane="bottomLeft" activeCell="A2" sqref="A2"/>
      <selection pane="bottomRight" activeCell="AY20" sqref="AY20"/>
    </sheetView>
  </sheetViews>
  <sheetFormatPr baseColWidth="10" defaultColWidth="8.81640625" defaultRowHeight="14.5" x14ac:dyDescent="0.35"/>
  <cols>
    <col min="1" max="1" width="8" bestFit="1" customWidth="1"/>
    <col min="2" max="2" width="15.453125" bestFit="1" customWidth="1"/>
    <col min="3" max="3" width="5" style="7" bestFit="1" customWidth="1"/>
    <col min="4" max="60" width="9.6328125" customWidth="1"/>
  </cols>
  <sheetData>
    <row r="1" spans="1:60" ht="15" thickBot="1" x14ac:dyDescent="0.4">
      <c r="A1" s="65" t="s">
        <v>14</v>
      </c>
      <c r="B1" s="65"/>
      <c r="C1" s="66" t="s">
        <v>15</v>
      </c>
      <c r="D1" s="55" t="s">
        <v>51</v>
      </c>
      <c r="E1" s="55" t="s">
        <v>52</v>
      </c>
      <c r="F1" s="55" t="s">
        <v>53</v>
      </c>
      <c r="G1" s="55" t="s">
        <v>54</v>
      </c>
      <c r="H1" s="55" t="s">
        <v>55</v>
      </c>
      <c r="I1" s="55" t="s">
        <v>56</v>
      </c>
      <c r="J1" s="55" t="s">
        <v>57</v>
      </c>
      <c r="K1" s="55" t="s">
        <v>58</v>
      </c>
      <c r="L1" s="55" t="s">
        <v>59</v>
      </c>
      <c r="M1" s="55" t="s">
        <v>60</v>
      </c>
      <c r="N1" s="55" t="s">
        <v>61</v>
      </c>
      <c r="O1" s="55" t="s">
        <v>62</v>
      </c>
      <c r="P1" s="55" t="s">
        <v>63</v>
      </c>
      <c r="Q1" s="55" t="s">
        <v>64</v>
      </c>
      <c r="R1" s="55" t="s">
        <v>65</v>
      </c>
      <c r="S1" s="55" t="s">
        <v>66</v>
      </c>
      <c r="T1" s="55" t="s">
        <v>67</v>
      </c>
      <c r="U1" s="55" t="s">
        <v>68</v>
      </c>
      <c r="V1" s="55" t="s">
        <v>69</v>
      </c>
      <c r="W1" s="55" t="s">
        <v>176</v>
      </c>
      <c r="X1" s="55" t="s">
        <v>175</v>
      </c>
      <c r="Y1" s="72" t="s">
        <v>191</v>
      </c>
      <c r="Z1" s="72" t="s">
        <v>192</v>
      </c>
      <c r="AA1" s="72" t="s">
        <v>193</v>
      </c>
      <c r="AB1" s="72" t="s">
        <v>194</v>
      </c>
      <c r="AC1" s="72" t="s">
        <v>195</v>
      </c>
      <c r="AD1" s="72" t="s">
        <v>196</v>
      </c>
      <c r="AE1" s="72" t="s">
        <v>197</v>
      </c>
      <c r="AF1" s="72" t="s">
        <v>199</v>
      </c>
      <c r="AG1" s="72" t="s">
        <v>200</v>
      </c>
      <c r="AH1" s="72" t="s">
        <v>183</v>
      </c>
      <c r="AI1" s="72" t="s">
        <v>184</v>
      </c>
      <c r="AJ1" s="72" t="s">
        <v>185</v>
      </c>
      <c r="AK1" s="72" t="s">
        <v>186</v>
      </c>
      <c r="AL1" s="72" t="s">
        <v>198</v>
      </c>
      <c r="AM1" s="72" t="s">
        <v>210</v>
      </c>
      <c r="AN1" s="72" t="s">
        <v>211</v>
      </c>
      <c r="AO1" s="72" t="s">
        <v>224</v>
      </c>
      <c r="AP1" s="72" t="s">
        <v>225</v>
      </c>
      <c r="AQ1" s="72" t="s">
        <v>226</v>
      </c>
      <c r="AR1" s="72" t="s">
        <v>227</v>
      </c>
      <c r="AS1" s="72" t="s">
        <v>228</v>
      </c>
      <c r="AT1" s="72" t="s">
        <v>229</v>
      </c>
      <c r="AU1" s="72" t="s">
        <v>230</v>
      </c>
      <c r="AV1" s="72" t="s">
        <v>231</v>
      </c>
      <c r="AW1" s="72" t="s">
        <v>232</v>
      </c>
      <c r="AX1" s="72" t="s">
        <v>233</v>
      </c>
      <c r="AY1" s="72" t="s">
        <v>234</v>
      </c>
      <c r="AZ1" s="72" t="s">
        <v>235</v>
      </c>
      <c r="BA1" s="72" t="s">
        <v>240</v>
      </c>
      <c r="BB1" s="72" t="s">
        <v>241</v>
      </c>
      <c r="BC1" s="72" t="s">
        <v>242</v>
      </c>
      <c r="BD1" s="72" t="s">
        <v>236</v>
      </c>
      <c r="BE1" s="72" t="s">
        <v>243</v>
      </c>
      <c r="BF1" s="72" t="s">
        <v>237</v>
      </c>
      <c r="BG1" s="72" t="s">
        <v>238</v>
      </c>
      <c r="BH1" s="72" t="s">
        <v>244</v>
      </c>
    </row>
    <row r="2" spans="1:60" x14ac:dyDescent="0.35">
      <c r="A2" t="s">
        <v>144</v>
      </c>
      <c r="B2" t="s">
        <v>161</v>
      </c>
      <c r="C2" s="7">
        <v>1978</v>
      </c>
      <c r="D2">
        <v>110.872</v>
      </c>
      <c r="E2">
        <v>100.51900000000001</v>
      </c>
      <c r="F2">
        <v>100.425</v>
      </c>
      <c r="G2" t="s">
        <v>145</v>
      </c>
      <c r="H2" t="s">
        <v>145</v>
      </c>
      <c r="I2">
        <v>110872000000</v>
      </c>
      <c r="J2">
        <v>507444000000</v>
      </c>
      <c r="K2">
        <v>9.843</v>
      </c>
      <c r="L2">
        <v>9.06</v>
      </c>
      <c r="M2">
        <v>276.44735717773438</v>
      </c>
      <c r="N2">
        <v>128.42105102539063</v>
      </c>
      <c r="O2">
        <v>14359250</v>
      </c>
      <c r="P2">
        <v>-2090209464.0092254</v>
      </c>
      <c r="Q2">
        <v>65301256027.231018</v>
      </c>
      <c r="R2">
        <v>83631000000</v>
      </c>
      <c r="S2">
        <v>442142743972.76898</v>
      </c>
      <c r="T2">
        <v>71235000000</v>
      </c>
      <c r="U2">
        <v>278436000000</v>
      </c>
      <c r="V2">
        <v>6.29</v>
      </c>
      <c r="W2">
        <v>127.01</v>
      </c>
      <c r="X2">
        <v>107.74299999999999</v>
      </c>
      <c r="Y2">
        <v>166062916273.21301</v>
      </c>
      <c r="Z2">
        <v>63345000000</v>
      </c>
      <c r="AA2">
        <v>31913036722.097</v>
      </c>
      <c r="AB2">
        <v>4764036722.09694</v>
      </c>
      <c r="AC2">
        <v>7729000000</v>
      </c>
      <c r="AD2">
        <v>92614000000</v>
      </c>
      <c r="AE2">
        <v>12396000000</v>
      </c>
      <c r="AF2" t="s">
        <v>145</v>
      </c>
      <c r="AG2">
        <v>22.8136117954515</v>
      </c>
      <c r="AH2">
        <v>0</v>
      </c>
      <c r="AI2">
        <v>0</v>
      </c>
      <c r="AJ2">
        <v>0</v>
      </c>
      <c r="AK2">
        <v>0</v>
      </c>
      <c r="AL2">
        <v>0</v>
      </c>
      <c r="AM2" t="s">
        <v>145</v>
      </c>
      <c r="AN2">
        <v>4.1011904761904763</v>
      </c>
      <c r="AO2">
        <v>96.944166666666661</v>
      </c>
      <c r="AP2" s="84">
        <v>22.379851259296299</v>
      </c>
      <c r="AQ2" t="s">
        <v>145</v>
      </c>
      <c r="AR2" t="s">
        <v>145</v>
      </c>
      <c r="AS2" t="s">
        <v>145</v>
      </c>
      <c r="AT2" t="s">
        <v>145</v>
      </c>
      <c r="AU2" t="s">
        <v>145</v>
      </c>
      <c r="AV2" t="s">
        <v>145</v>
      </c>
      <c r="AW2" t="s">
        <v>145</v>
      </c>
      <c r="AX2" t="s">
        <v>145</v>
      </c>
      <c r="AY2" t="s">
        <v>145</v>
      </c>
      <c r="AZ2" t="s">
        <v>145</v>
      </c>
      <c r="BA2" t="e">
        <f>100*(AY2/I2)</f>
        <v>#VALUE!</v>
      </c>
      <c r="BB2" t="e">
        <f>100*(AZ2/I2)</f>
        <v>#VALUE!</v>
      </c>
      <c r="BC2" t="e">
        <f>BA2-BB2</f>
        <v>#VALUE!</v>
      </c>
      <c r="BD2" t="s">
        <v>145</v>
      </c>
      <c r="BE2" t="e">
        <f>100*(BD2/I2)</f>
        <v>#VALUE!</v>
      </c>
      <c r="BF2" t="s">
        <v>145</v>
      </c>
      <c r="BG2" t="s">
        <v>145</v>
      </c>
      <c r="BH2" t="e">
        <f>(AT2/AR1)*100</f>
        <v>#VALUE!</v>
      </c>
    </row>
    <row r="3" spans="1:60" x14ac:dyDescent="0.35">
      <c r="A3" t="s">
        <v>144</v>
      </c>
      <c r="B3" t="s">
        <v>161</v>
      </c>
      <c r="C3" s="7">
        <v>1979</v>
      </c>
      <c r="D3">
        <v>127.218</v>
      </c>
      <c r="E3">
        <v>99.887</v>
      </c>
      <c r="F3">
        <v>100.486</v>
      </c>
      <c r="G3" t="s">
        <v>145</v>
      </c>
      <c r="H3" t="s">
        <v>145</v>
      </c>
      <c r="I3">
        <v>127218000000</v>
      </c>
      <c r="J3">
        <v>530874000000</v>
      </c>
      <c r="K3">
        <v>9.7729999999999997</v>
      </c>
      <c r="L3">
        <v>9.7490000000000006</v>
      </c>
      <c r="M3">
        <v>281.52609252929688</v>
      </c>
      <c r="N3">
        <v>133.17268371582031</v>
      </c>
      <c r="O3">
        <v>14515730</v>
      </c>
      <c r="P3">
        <v>294133098.77229023</v>
      </c>
      <c r="Q3">
        <v>77465281552.028992</v>
      </c>
      <c r="R3">
        <v>88892000000</v>
      </c>
      <c r="S3">
        <v>453408718447.97101</v>
      </c>
      <c r="T3">
        <v>76811000000</v>
      </c>
      <c r="U3">
        <v>281898000000</v>
      </c>
      <c r="V3">
        <v>6.2649999999999997</v>
      </c>
      <c r="W3">
        <v>204.19</v>
      </c>
      <c r="X3">
        <v>103.389</v>
      </c>
      <c r="Y3">
        <v>168558027364.92401</v>
      </c>
      <c r="Z3">
        <v>70280000000</v>
      </c>
      <c r="AA3">
        <v>37065612097.683899</v>
      </c>
      <c r="AB3">
        <v>5293612097.6838799</v>
      </c>
      <c r="AC3">
        <v>8385000000</v>
      </c>
      <c r="AD3">
        <v>93635000000</v>
      </c>
      <c r="AE3">
        <v>12081000000</v>
      </c>
      <c r="AF3" t="s">
        <v>145</v>
      </c>
      <c r="AG3">
        <v>24.887369335452401</v>
      </c>
      <c r="AH3">
        <v>0</v>
      </c>
      <c r="AI3">
        <v>0</v>
      </c>
      <c r="AJ3">
        <v>0</v>
      </c>
      <c r="AK3">
        <v>0</v>
      </c>
      <c r="AL3">
        <v>0</v>
      </c>
      <c r="AM3" t="s">
        <v>145</v>
      </c>
      <c r="AN3">
        <v>4.1011904761904763</v>
      </c>
      <c r="AO3">
        <v>93.650833333333324</v>
      </c>
      <c r="AP3" s="84">
        <v>22.8866171871353</v>
      </c>
      <c r="AQ3" t="s">
        <v>145</v>
      </c>
      <c r="AR3" t="s">
        <v>145</v>
      </c>
      <c r="AS3" t="s">
        <v>145</v>
      </c>
      <c r="AT3" t="s">
        <v>145</v>
      </c>
      <c r="AU3" t="s">
        <v>145</v>
      </c>
      <c r="AV3" t="s">
        <v>145</v>
      </c>
      <c r="AW3" t="s">
        <v>145</v>
      </c>
      <c r="AX3" t="s">
        <v>145</v>
      </c>
      <c r="AY3" t="s">
        <v>145</v>
      </c>
      <c r="AZ3" t="s">
        <v>145</v>
      </c>
      <c r="BA3" t="e">
        <f t="shared" ref="BA3:BA66" si="0">100*(AY3/I3)</f>
        <v>#VALUE!</v>
      </c>
      <c r="BB3" t="e">
        <f t="shared" ref="BB3:BB66" si="1">100*(AZ3/I3)</f>
        <v>#VALUE!</v>
      </c>
      <c r="BC3" t="e">
        <f t="shared" ref="BC3:BC66" si="2">BA3-BB3</f>
        <v>#VALUE!</v>
      </c>
      <c r="BD3" t="s">
        <v>145</v>
      </c>
      <c r="BE3" t="e">
        <f t="shared" ref="BE3:BE66" si="3">100*(BD3/I3)</f>
        <v>#VALUE!</v>
      </c>
      <c r="BF3" t="s">
        <v>145</v>
      </c>
      <c r="BG3" t="s">
        <v>145</v>
      </c>
      <c r="BH3" t="e">
        <f t="shared" ref="BH3:BH66" si="4">(AT3/AR2)*100</f>
        <v>#VALUE!</v>
      </c>
    </row>
    <row r="4" spans="1:60" x14ac:dyDescent="0.35">
      <c r="A4" t="s">
        <v>144</v>
      </c>
      <c r="B4" t="s">
        <v>161</v>
      </c>
      <c r="C4" s="7">
        <v>1980</v>
      </c>
      <c r="D4">
        <v>143.55200000000002</v>
      </c>
      <c r="E4">
        <v>100.086</v>
      </c>
      <c r="F4">
        <v>100.34699999999999</v>
      </c>
      <c r="G4" t="s">
        <v>145</v>
      </c>
      <c r="H4" t="s">
        <v>145</v>
      </c>
      <c r="I4">
        <v>143552000000</v>
      </c>
      <c r="J4">
        <v>545349000000</v>
      </c>
      <c r="K4">
        <v>12.028</v>
      </c>
      <c r="L4">
        <v>11.648</v>
      </c>
      <c r="M4">
        <v>290.51095581054688</v>
      </c>
      <c r="N4">
        <v>141.97080993652344</v>
      </c>
      <c r="O4">
        <v>14695360</v>
      </c>
      <c r="P4">
        <v>-1258182131.2205791</v>
      </c>
      <c r="Q4">
        <v>72445807138.893982</v>
      </c>
      <c r="R4">
        <v>95837000000</v>
      </c>
      <c r="S4">
        <v>472903192861.10602</v>
      </c>
      <c r="T4">
        <v>84509000000</v>
      </c>
      <c r="U4">
        <v>289544000000</v>
      </c>
      <c r="V4">
        <v>6.1050000000000004</v>
      </c>
      <c r="W4">
        <v>311.38</v>
      </c>
      <c r="X4">
        <v>105.887</v>
      </c>
      <c r="Y4">
        <v>171679417815.34698</v>
      </c>
      <c r="Z4">
        <v>79622000000</v>
      </c>
      <c r="AA4">
        <v>43137290691.799797</v>
      </c>
      <c r="AB4">
        <v>6133290691.7997704</v>
      </c>
      <c r="AC4">
        <v>9258000000</v>
      </c>
      <c r="AD4">
        <v>97377000000</v>
      </c>
      <c r="AE4">
        <v>11328000000</v>
      </c>
      <c r="AF4" t="s">
        <v>145</v>
      </c>
      <c r="AG4">
        <v>27.407609268156399</v>
      </c>
      <c r="AH4">
        <v>0</v>
      </c>
      <c r="AI4">
        <v>0</v>
      </c>
      <c r="AJ4">
        <v>0</v>
      </c>
      <c r="AK4">
        <v>0</v>
      </c>
      <c r="AL4">
        <v>0</v>
      </c>
      <c r="AM4" t="s">
        <v>145</v>
      </c>
      <c r="AN4">
        <v>4.1011904761904763</v>
      </c>
      <c r="AO4">
        <v>94.260833333333338</v>
      </c>
      <c r="AP4" s="84">
        <v>21.348810278750399</v>
      </c>
      <c r="AQ4" t="s">
        <v>145</v>
      </c>
      <c r="AR4" t="s">
        <v>145</v>
      </c>
      <c r="AS4" t="s">
        <v>145</v>
      </c>
      <c r="AT4" t="s">
        <v>145</v>
      </c>
      <c r="AU4" t="s">
        <v>145</v>
      </c>
      <c r="AV4" t="s">
        <v>145</v>
      </c>
      <c r="AW4" t="s">
        <v>145</v>
      </c>
      <c r="AX4" t="s">
        <v>145</v>
      </c>
      <c r="AY4" t="s">
        <v>145</v>
      </c>
      <c r="AZ4" t="s">
        <v>145</v>
      </c>
      <c r="BA4" t="e">
        <f t="shared" si="0"/>
        <v>#VALUE!</v>
      </c>
      <c r="BB4" t="e">
        <f t="shared" si="1"/>
        <v>#VALUE!</v>
      </c>
      <c r="BC4" t="e">
        <f t="shared" si="2"/>
        <v>#VALUE!</v>
      </c>
      <c r="BD4" t="s">
        <v>145</v>
      </c>
      <c r="BE4" t="e">
        <f t="shared" si="3"/>
        <v>#VALUE!</v>
      </c>
      <c r="BF4" t="s">
        <v>145</v>
      </c>
      <c r="BG4" t="s">
        <v>145</v>
      </c>
      <c r="BH4" t="e">
        <f t="shared" si="4"/>
        <v>#VALUE!</v>
      </c>
    </row>
    <row r="5" spans="1:60" x14ac:dyDescent="0.35">
      <c r="A5" t="s">
        <v>144</v>
      </c>
      <c r="B5" t="s">
        <v>161</v>
      </c>
      <c r="C5" s="7">
        <v>1981</v>
      </c>
      <c r="D5">
        <v>164.36500000000001</v>
      </c>
      <c r="E5">
        <v>99.989000000000004</v>
      </c>
      <c r="F5">
        <v>100.44</v>
      </c>
      <c r="G5" t="s">
        <v>145</v>
      </c>
      <c r="H5" t="s">
        <v>145</v>
      </c>
      <c r="I5">
        <v>164365000000</v>
      </c>
      <c r="J5">
        <v>568139000000</v>
      </c>
      <c r="K5">
        <v>15.038</v>
      </c>
      <c r="L5">
        <v>13.958</v>
      </c>
      <c r="M5">
        <v>303.23333740234375</v>
      </c>
      <c r="N5">
        <v>156.63333129882813</v>
      </c>
      <c r="O5">
        <v>14923260</v>
      </c>
      <c r="P5">
        <v>-5257268214.8675995</v>
      </c>
      <c r="Q5">
        <v>65425553462.440979</v>
      </c>
      <c r="R5">
        <v>106517000000</v>
      </c>
      <c r="S5">
        <v>502713446537.55902</v>
      </c>
      <c r="T5">
        <v>95609000000</v>
      </c>
      <c r="U5">
        <v>303037000000</v>
      </c>
      <c r="V5">
        <v>5.7839999999999998</v>
      </c>
      <c r="W5">
        <v>233.19</v>
      </c>
      <c r="X5">
        <v>115.325</v>
      </c>
      <c r="Y5">
        <v>177430710685.62399</v>
      </c>
      <c r="Z5">
        <v>91068000000</v>
      </c>
      <c r="AA5">
        <v>48786643751.517502</v>
      </c>
      <c r="AB5">
        <v>7208643751.5174799</v>
      </c>
      <c r="AC5">
        <v>10260000000</v>
      </c>
      <c r="AD5">
        <v>101202000000</v>
      </c>
      <c r="AE5">
        <v>10908000000</v>
      </c>
      <c r="AF5" t="s">
        <v>145</v>
      </c>
      <c r="AG5">
        <v>30.063884878831399</v>
      </c>
      <c r="AH5">
        <v>0</v>
      </c>
      <c r="AI5">
        <v>0</v>
      </c>
      <c r="AJ5">
        <v>1</v>
      </c>
      <c r="AK5">
        <v>0</v>
      </c>
      <c r="AL5">
        <v>0</v>
      </c>
      <c r="AM5" t="s">
        <v>145</v>
      </c>
      <c r="AN5">
        <v>4.1011904761904763</v>
      </c>
      <c r="AO5">
        <v>100.66250000000001</v>
      </c>
      <c r="AP5" s="84">
        <v>18.944650734519701</v>
      </c>
      <c r="AQ5" t="s">
        <v>145</v>
      </c>
      <c r="AR5" t="s">
        <v>145</v>
      </c>
      <c r="AS5" t="s">
        <v>145</v>
      </c>
      <c r="AT5" t="s">
        <v>145</v>
      </c>
      <c r="AU5" t="s">
        <v>145</v>
      </c>
      <c r="AV5" t="s">
        <v>145</v>
      </c>
      <c r="AW5" t="s">
        <v>145</v>
      </c>
      <c r="AX5" t="s">
        <v>145</v>
      </c>
      <c r="AY5" t="s">
        <v>145</v>
      </c>
      <c r="AZ5" t="s">
        <v>145</v>
      </c>
      <c r="BA5" t="e">
        <f t="shared" si="0"/>
        <v>#VALUE!</v>
      </c>
      <c r="BB5" t="e">
        <f t="shared" si="1"/>
        <v>#VALUE!</v>
      </c>
      <c r="BC5" t="e">
        <f t="shared" si="2"/>
        <v>#VALUE!</v>
      </c>
      <c r="BD5" t="s">
        <v>145</v>
      </c>
      <c r="BE5" t="e">
        <f t="shared" si="3"/>
        <v>#VALUE!</v>
      </c>
      <c r="BF5" t="s">
        <v>145</v>
      </c>
      <c r="BG5" t="s">
        <v>145</v>
      </c>
      <c r="BH5" t="e">
        <f t="shared" si="4"/>
        <v>#VALUE!</v>
      </c>
    </row>
    <row r="6" spans="1:60" x14ac:dyDescent="0.35">
      <c r="A6" t="s">
        <v>144</v>
      </c>
      <c r="B6" t="s">
        <v>161</v>
      </c>
      <c r="C6" s="7">
        <v>1982</v>
      </c>
      <c r="D6">
        <v>183.46200000000002</v>
      </c>
      <c r="E6">
        <v>98.531999999999996</v>
      </c>
      <c r="F6">
        <v>97.367000000000004</v>
      </c>
      <c r="G6" t="s">
        <v>145</v>
      </c>
      <c r="H6" t="s">
        <v>145</v>
      </c>
      <c r="I6">
        <v>183462000000</v>
      </c>
      <c r="J6">
        <v>566138000000</v>
      </c>
      <c r="K6">
        <v>16.834</v>
      </c>
      <c r="L6">
        <v>15.375</v>
      </c>
      <c r="M6">
        <v>312.84429931640625</v>
      </c>
      <c r="N6">
        <v>153.23353576660156</v>
      </c>
      <c r="O6">
        <v>15184250</v>
      </c>
      <c r="P6">
        <v>-5226847891.0330286</v>
      </c>
      <c r="Q6">
        <v>54061421833.71698</v>
      </c>
      <c r="R6">
        <v>104701000000</v>
      </c>
      <c r="S6">
        <v>512076578166.28302</v>
      </c>
      <c r="T6">
        <v>93880000000</v>
      </c>
      <c r="U6">
        <v>316212000000</v>
      </c>
      <c r="V6">
        <v>7.1630000000000003</v>
      </c>
      <c r="W6">
        <v>205.11</v>
      </c>
      <c r="X6">
        <v>111.34099999999999</v>
      </c>
      <c r="Y6">
        <v>187324041006.32999</v>
      </c>
      <c r="Z6">
        <v>104918000000</v>
      </c>
      <c r="AA6">
        <v>56714846799.095398</v>
      </c>
      <c r="AB6">
        <v>8962846799.0953503</v>
      </c>
      <c r="AC6">
        <v>12230000000</v>
      </c>
      <c r="AD6">
        <v>101033000000</v>
      </c>
      <c r="AE6">
        <v>10821000000</v>
      </c>
      <c r="AF6" t="s">
        <v>145</v>
      </c>
      <c r="AG6">
        <v>33.414658425793597</v>
      </c>
      <c r="AH6">
        <v>1</v>
      </c>
      <c r="AI6">
        <v>0</v>
      </c>
      <c r="AJ6">
        <v>1</v>
      </c>
      <c r="AK6">
        <v>0</v>
      </c>
      <c r="AL6">
        <v>1</v>
      </c>
      <c r="AM6" t="s">
        <v>145</v>
      </c>
      <c r="AN6">
        <v>4.1011904761904763</v>
      </c>
      <c r="AO6">
        <v>100.91000000000001</v>
      </c>
      <c r="AP6" s="84">
        <v>17.387339750507198</v>
      </c>
      <c r="AQ6" t="s">
        <v>145</v>
      </c>
      <c r="AR6" t="s">
        <v>145</v>
      </c>
      <c r="AS6" t="s">
        <v>145</v>
      </c>
      <c r="AT6" t="s">
        <v>145</v>
      </c>
      <c r="AU6" t="s">
        <v>145</v>
      </c>
      <c r="AV6" t="s">
        <v>145</v>
      </c>
      <c r="AW6" t="s">
        <v>145</v>
      </c>
      <c r="AX6" t="s">
        <v>145</v>
      </c>
      <c r="AY6" t="s">
        <v>145</v>
      </c>
      <c r="AZ6" t="s">
        <v>145</v>
      </c>
      <c r="BA6" t="e">
        <f t="shared" si="0"/>
        <v>#VALUE!</v>
      </c>
      <c r="BB6" t="e">
        <f t="shared" si="1"/>
        <v>#VALUE!</v>
      </c>
      <c r="BC6" t="e">
        <f t="shared" si="2"/>
        <v>#VALUE!</v>
      </c>
      <c r="BD6" t="s">
        <v>145</v>
      </c>
      <c r="BE6" t="e">
        <f t="shared" si="3"/>
        <v>#VALUE!</v>
      </c>
      <c r="BF6" t="s">
        <v>145</v>
      </c>
      <c r="BG6" t="s">
        <v>145</v>
      </c>
      <c r="BH6" t="e">
        <f t="shared" si="4"/>
        <v>#VALUE!</v>
      </c>
    </row>
    <row r="7" spans="1:60" x14ac:dyDescent="0.35">
      <c r="A7" t="s">
        <v>144</v>
      </c>
      <c r="B7" t="s">
        <v>161</v>
      </c>
      <c r="C7" s="7">
        <v>1983</v>
      </c>
      <c r="D7">
        <v>198.726</v>
      </c>
      <c r="E7">
        <v>99.911000000000001</v>
      </c>
      <c r="F7">
        <v>99.706999999999994</v>
      </c>
      <c r="G7" t="s">
        <v>145</v>
      </c>
      <c r="H7" t="s">
        <v>145</v>
      </c>
      <c r="I7">
        <v>198726000000</v>
      </c>
      <c r="J7">
        <v>565234000000</v>
      </c>
      <c r="K7">
        <v>12.199</v>
      </c>
      <c r="L7">
        <v>13.888</v>
      </c>
      <c r="M7">
        <v>314.15762329101563</v>
      </c>
      <c r="N7">
        <v>138.2608642578125</v>
      </c>
      <c r="O7">
        <v>15393470</v>
      </c>
      <c r="P7">
        <v>-2668344703.145546</v>
      </c>
      <c r="Q7">
        <v>53548687324.987976</v>
      </c>
      <c r="R7">
        <v>97893000000</v>
      </c>
      <c r="S7">
        <v>511685312675.01202</v>
      </c>
      <c r="T7">
        <v>86035000000</v>
      </c>
      <c r="U7">
        <v>320393000000</v>
      </c>
      <c r="V7">
        <v>9.9610000000000003</v>
      </c>
      <c r="W7">
        <v>344.86</v>
      </c>
      <c r="X7">
        <v>103.381</v>
      </c>
      <c r="Y7">
        <v>191856325839.11401</v>
      </c>
      <c r="Z7">
        <v>115956000000</v>
      </c>
      <c r="AA7">
        <v>61293275453.9104</v>
      </c>
      <c r="AB7">
        <v>10579275453.91044</v>
      </c>
      <c r="AC7">
        <v>15208000000</v>
      </c>
      <c r="AD7">
        <v>106650000000</v>
      </c>
      <c r="AE7">
        <v>11858000000</v>
      </c>
      <c r="AF7" t="s">
        <v>145</v>
      </c>
      <c r="AG7">
        <v>36.7940710628285</v>
      </c>
      <c r="AH7">
        <v>0</v>
      </c>
      <c r="AI7">
        <v>0</v>
      </c>
      <c r="AJ7">
        <v>0</v>
      </c>
      <c r="AK7">
        <v>0</v>
      </c>
      <c r="AL7">
        <v>0</v>
      </c>
      <c r="AM7" t="s">
        <v>145</v>
      </c>
      <c r="AN7">
        <v>4.1011904761904763</v>
      </c>
      <c r="AO7">
        <v>97.84666666666665</v>
      </c>
      <c r="AP7" s="84">
        <v>18.892631495027199</v>
      </c>
      <c r="AQ7" t="s">
        <v>145</v>
      </c>
      <c r="AR7" t="s">
        <v>145</v>
      </c>
      <c r="AS7" t="s">
        <v>145</v>
      </c>
      <c r="AT7" t="s">
        <v>145</v>
      </c>
      <c r="AU7" t="s">
        <v>145</v>
      </c>
      <c r="AV7" t="s">
        <v>145</v>
      </c>
      <c r="AW7" t="s">
        <v>145</v>
      </c>
      <c r="AX7" t="s">
        <v>145</v>
      </c>
      <c r="AY7" t="s">
        <v>145</v>
      </c>
      <c r="AZ7" t="s">
        <v>145</v>
      </c>
      <c r="BA7" t="e">
        <f>100*(AY7/I7)</f>
        <v>#VALUE!</v>
      </c>
      <c r="BB7" t="e">
        <f t="shared" si="1"/>
        <v>#VALUE!</v>
      </c>
      <c r="BC7" t="e">
        <f t="shared" si="2"/>
        <v>#VALUE!</v>
      </c>
      <c r="BD7" t="s">
        <v>145</v>
      </c>
      <c r="BE7" t="e">
        <f t="shared" si="3"/>
        <v>#VALUE!</v>
      </c>
      <c r="BF7" t="s">
        <v>145</v>
      </c>
      <c r="BG7" t="s">
        <v>145</v>
      </c>
      <c r="BH7" t="e">
        <f t="shared" si="4"/>
        <v>#VALUE!</v>
      </c>
    </row>
    <row r="8" spans="1:60" x14ac:dyDescent="0.35">
      <c r="A8" t="s">
        <v>144</v>
      </c>
      <c r="B8" t="s">
        <v>161</v>
      </c>
      <c r="C8" s="7">
        <v>1984</v>
      </c>
      <c r="D8">
        <v>224.643</v>
      </c>
      <c r="E8">
        <v>101.687</v>
      </c>
      <c r="F8">
        <v>100.319</v>
      </c>
      <c r="G8" t="s">
        <v>145</v>
      </c>
      <c r="H8" t="s">
        <v>145</v>
      </c>
      <c r="I8">
        <v>224643000000</v>
      </c>
      <c r="J8">
        <v>602121000000</v>
      </c>
      <c r="K8">
        <v>12.1</v>
      </c>
      <c r="L8">
        <v>13.525</v>
      </c>
      <c r="M8">
        <v>325.8115234375</v>
      </c>
      <c r="N8">
        <v>152.30366516113281</v>
      </c>
      <c r="O8">
        <v>15579390</v>
      </c>
      <c r="P8">
        <v>-4329287350.9267454</v>
      </c>
      <c r="Q8">
        <v>70686158786.924988</v>
      </c>
      <c r="R8">
        <v>107764000000</v>
      </c>
      <c r="S8">
        <v>531434841213.07501</v>
      </c>
      <c r="T8">
        <v>93927000000</v>
      </c>
      <c r="U8">
        <v>322466000000</v>
      </c>
      <c r="V8">
        <v>8.9870000000000001</v>
      </c>
      <c r="W8">
        <v>312.24</v>
      </c>
      <c r="X8">
        <v>106.40600000000001</v>
      </c>
      <c r="Y8">
        <v>194227240554.23801</v>
      </c>
      <c r="Z8">
        <v>124313000000</v>
      </c>
      <c r="AA8">
        <v>73225500477.442001</v>
      </c>
      <c r="AB8">
        <v>11808500477.442039</v>
      </c>
      <c r="AC8">
        <v>16558000000</v>
      </c>
      <c r="AD8">
        <v>112410000000</v>
      </c>
      <c r="AE8">
        <v>13837000000</v>
      </c>
      <c r="AF8" t="s">
        <v>145</v>
      </c>
      <c r="AG8">
        <v>38.247504887654998</v>
      </c>
      <c r="AH8">
        <v>0</v>
      </c>
      <c r="AI8">
        <v>0</v>
      </c>
      <c r="AJ8">
        <v>0</v>
      </c>
      <c r="AK8">
        <v>0</v>
      </c>
      <c r="AL8">
        <v>0</v>
      </c>
      <c r="AM8" t="s">
        <v>145</v>
      </c>
      <c r="AN8">
        <v>4.1011904761904763</v>
      </c>
      <c r="AO8">
        <v>99.713333333333352</v>
      </c>
      <c r="AP8" s="84">
        <v>20.3590518703923</v>
      </c>
      <c r="AQ8" t="s">
        <v>145</v>
      </c>
      <c r="AR8" t="s">
        <v>145</v>
      </c>
      <c r="AS8" t="s">
        <v>145</v>
      </c>
      <c r="AT8" t="s">
        <v>145</v>
      </c>
      <c r="AU8" t="s">
        <v>145</v>
      </c>
      <c r="AV8" t="s">
        <v>145</v>
      </c>
      <c r="AW8" t="s">
        <v>145</v>
      </c>
      <c r="AX8" t="s">
        <v>145</v>
      </c>
      <c r="AY8" t="s">
        <v>145</v>
      </c>
      <c r="AZ8" t="s">
        <v>145</v>
      </c>
      <c r="BA8" t="e">
        <f t="shared" si="0"/>
        <v>#VALUE!</v>
      </c>
      <c r="BB8" t="e">
        <f t="shared" si="1"/>
        <v>#VALUE!</v>
      </c>
      <c r="BC8" t="e">
        <f t="shared" si="2"/>
        <v>#VALUE!</v>
      </c>
      <c r="BD8" t="s">
        <v>145</v>
      </c>
      <c r="BE8" t="e">
        <f t="shared" si="3"/>
        <v>#VALUE!</v>
      </c>
      <c r="BF8" t="s">
        <v>145</v>
      </c>
      <c r="BG8" t="s">
        <v>145</v>
      </c>
      <c r="BH8" t="e">
        <f>(AT8/AR7)*100</f>
        <v>#VALUE!</v>
      </c>
    </row>
    <row r="9" spans="1:60" x14ac:dyDescent="0.35">
      <c r="A9" t="s">
        <v>144</v>
      </c>
      <c r="B9" t="s">
        <v>161</v>
      </c>
      <c r="C9" s="7">
        <v>1985</v>
      </c>
      <c r="D9">
        <v>249.078</v>
      </c>
      <c r="E9">
        <v>100.289</v>
      </c>
      <c r="F9">
        <v>100.26300000000001</v>
      </c>
      <c r="G9" t="s">
        <v>145</v>
      </c>
      <c r="H9">
        <v>247789391480.298</v>
      </c>
      <c r="I9">
        <v>249078000000</v>
      </c>
      <c r="J9">
        <v>632841000000</v>
      </c>
      <c r="K9">
        <v>15.983000000000001</v>
      </c>
      <c r="L9">
        <v>13.954000000000001</v>
      </c>
      <c r="M9">
        <v>339.75491333007813</v>
      </c>
      <c r="N9">
        <v>170.39215087890625</v>
      </c>
      <c r="O9">
        <v>15788310</v>
      </c>
      <c r="P9">
        <v>-4309420517.1357784</v>
      </c>
      <c r="Q9">
        <v>67183684093.447021</v>
      </c>
      <c r="R9">
        <v>119970000000</v>
      </c>
      <c r="S9">
        <v>565657315906.55298</v>
      </c>
      <c r="T9">
        <v>105098000000</v>
      </c>
      <c r="U9">
        <v>336334000000</v>
      </c>
      <c r="V9">
        <v>8.2579999999999991</v>
      </c>
      <c r="W9">
        <v>432.79</v>
      </c>
      <c r="X9">
        <v>88.078999999999994</v>
      </c>
      <c r="Y9">
        <v>195891825165.552</v>
      </c>
      <c r="Z9">
        <v>138212000000</v>
      </c>
      <c r="AA9">
        <v>83826721681.437302</v>
      </c>
      <c r="AB9">
        <v>13471721681.437349</v>
      </c>
      <c r="AC9">
        <v>17469000000</v>
      </c>
      <c r="AD9">
        <v>119145000000</v>
      </c>
      <c r="AE9">
        <v>14872000000</v>
      </c>
      <c r="AF9" t="s">
        <v>145</v>
      </c>
      <c r="AG9">
        <v>40.825023000576202</v>
      </c>
      <c r="AH9">
        <v>1</v>
      </c>
      <c r="AI9">
        <v>0</v>
      </c>
      <c r="AJ9">
        <v>0</v>
      </c>
      <c r="AK9">
        <v>0</v>
      </c>
      <c r="AL9">
        <v>0</v>
      </c>
      <c r="AM9">
        <v>1.0208334999999999</v>
      </c>
      <c r="AN9">
        <v>4.1011904761904763</v>
      </c>
      <c r="AO9">
        <v>83.622499999999988</v>
      </c>
      <c r="AP9" s="84">
        <v>21.995681273189302</v>
      </c>
      <c r="AQ9" t="s">
        <v>145</v>
      </c>
      <c r="AR9" t="s">
        <v>145</v>
      </c>
      <c r="AS9" t="s">
        <v>145</v>
      </c>
      <c r="AT9" t="s">
        <v>145</v>
      </c>
      <c r="AU9" t="s">
        <v>145</v>
      </c>
      <c r="AV9" t="s">
        <v>145</v>
      </c>
      <c r="AW9" t="s">
        <v>145</v>
      </c>
      <c r="AX9" t="s">
        <v>145</v>
      </c>
      <c r="AY9" t="s">
        <v>145</v>
      </c>
      <c r="AZ9" t="s">
        <v>145</v>
      </c>
      <c r="BA9" t="e">
        <f t="shared" si="0"/>
        <v>#VALUE!</v>
      </c>
      <c r="BB9" t="e">
        <f t="shared" si="1"/>
        <v>#VALUE!</v>
      </c>
      <c r="BC9" t="e">
        <f t="shared" si="2"/>
        <v>#VALUE!</v>
      </c>
      <c r="BD9" t="s">
        <v>145</v>
      </c>
      <c r="BE9" t="e">
        <f t="shared" si="3"/>
        <v>#VALUE!</v>
      </c>
      <c r="BF9" t="s">
        <v>145</v>
      </c>
      <c r="BG9" t="s">
        <v>145</v>
      </c>
      <c r="BH9" t="e">
        <f t="shared" si="4"/>
        <v>#VALUE!</v>
      </c>
    </row>
    <row r="10" spans="1:60" x14ac:dyDescent="0.35">
      <c r="A10" t="s">
        <v>144</v>
      </c>
      <c r="B10" t="s">
        <v>161</v>
      </c>
      <c r="C10" s="7">
        <v>1986</v>
      </c>
      <c r="D10">
        <v>271.03300000000002</v>
      </c>
      <c r="E10">
        <v>98.988</v>
      </c>
      <c r="F10">
        <v>98.866</v>
      </c>
      <c r="G10" t="s">
        <v>145</v>
      </c>
      <c r="H10">
        <v>272837474229.22601</v>
      </c>
      <c r="I10">
        <v>271033000000</v>
      </c>
      <c r="J10">
        <v>645183000000</v>
      </c>
      <c r="K10">
        <v>16.452000000000002</v>
      </c>
      <c r="L10">
        <v>13.417</v>
      </c>
      <c r="M10">
        <v>345.46066284179688</v>
      </c>
      <c r="N10">
        <v>169.19100952148438</v>
      </c>
      <c r="O10">
        <v>16018350</v>
      </c>
      <c r="P10">
        <v>-4689680701.6739712</v>
      </c>
      <c r="Q10">
        <v>67297047407.866943</v>
      </c>
      <c r="R10">
        <v>119346000000</v>
      </c>
      <c r="S10">
        <v>577885952592.13306</v>
      </c>
      <c r="T10">
        <v>103182000000</v>
      </c>
      <c r="U10">
        <v>345918000000</v>
      </c>
      <c r="V10">
        <v>8.0809999999999995</v>
      </c>
      <c r="W10">
        <v>622.78</v>
      </c>
      <c r="X10">
        <v>72.344999999999999</v>
      </c>
      <c r="Y10">
        <v>206289004293.64301</v>
      </c>
      <c r="Z10">
        <v>153828000000</v>
      </c>
      <c r="AA10">
        <v>93318169433.933899</v>
      </c>
      <c r="AB10">
        <v>14920169433.933901</v>
      </c>
      <c r="AC10">
        <v>19132000000</v>
      </c>
      <c r="AD10">
        <v>124132000000</v>
      </c>
      <c r="AE10">
        <v>16164000000</v>
      </c>
      <c r="AF10" t="s">
        <v>145</v>
      </c>
      <c r="AG10">
        <v>44.533785174486098</v>
      </c>
      <c r="AH10">
        <v>0</v>
      </c>
      <c r="AI10">
        <v>0</v>
      </c>
      <c r="AJ10">
        <v>0</v>
      </c>
      <c r="AK10">
        <v>0</v>
      </c>
      <c r="AL10">
        <v>1</v>
      </c>
      <c r="AM10">
        <v>1.0208334999999999</v>
      </c>
      <c r="AN10">
        <v>4.1011904761904763</v>
      </c>
      <c r="AO10">
        <v>73.018333333333331</v>
      </c>
      <c r="AP10" s="84">
        <v>23.413142251542901</v>
      </c>
      <c r="AQ10" t="s">
        <v>145</v>
      </c>
      <c r="AR10" t="s">
        <v>145</v>
      </c>
      <c r="AS10" t="s">
        <v>145</v>
      </c>
      <c r="AT10" t="s">
        <v>145</v>
      </c>
      <c r="AU10" t="s">
        <v>145</v>
      </c>
      <c r="AV10" t="s">
        <v>145</v>
      </c>
      <c r="AW10" t="s">
        <v>145</v>
      </c>
      <c r="AX10" t="s">
        <v>145</v>
      </c>
      <c r="AY10" t="s">
        <v>145</v>
      </c>
      <c r="AZ10" t="s">
        <v>145</v>
      </c>
      <c r="BA10" t="e">
        <f t="shared" si="0"/>
        <v>#VALUE!</v>
      </c>
      <c r="BB10" t="e">
        <f t="shared" si="1"/>
        <v>#VALUE!</v>
      </c>
      <c r="BC10" t="e">
        <f t="shared" si="2"/>
        <v>#VALUE!</v>
      </c>
      <c r="BD10" t="s">
        <v>145</v>
      </c>
      <c r="BE10" t="e">
        <f t="shared" si="3"/>
        <v>#VALUE!</v>
      </c>
      <c r="BF10" t="s">
        <v>145</v>
      </c>
      <c r="BG10" t="s">
        <v>145</v>
      </c>
      <c r="BH10" t="e">
        <f t="shared" si="4"/>
        <v>#VALUE!</v>
      </c>
    </row>
    <row r="11" spans="1:60" x14ac:dyDescent="0.35">
      <c r="A11" t="s">
        <v>144</v>
      </c>
      <c r="B11" t="s">
        <v>161</v>
      </c>
      <c r="C11" s="7">
        <v>1987</v>
      </c>
      <c r="D11">
        <v>305.13300000000004</v>
      </c>
      <c r="E11">
        <v>99.15</v>
      </c>
      <c r="F11">
        <v>100.23</v>
      </c>
      <c r="G11" t="s">
        <v>145</v>
      </c>
      <c r="H11">
        <v>303007811916.93402</v>
      </c>
      <c r="I11">
        <v>305133000000</v>
      </c>
      <c r="J11">
        <v>678960000000</v>
      </c>
      <c r="K11">
        <v>13.75</v>
      </c>
      <c r="L11">
        <v>13.192</v>
      </c>
      <c r="M11">
        <v>351.42855834960938</v>
      </c>
      <c r="N11">
        <v>172.93995666503906</v>
      </c>
      <c r="O11">
        <v>16263870</v>
      </c>
      <c r="P11">
        <v>-2123675889.9412546</v>
      </c>
      <c r="Q11">
        <v>83149702139.581055</v>
      </c>
      <c r="R11">
        <v>124810000000</v>
      </c>
      <c r="S11">
        <v>595810297860.41895</v>
      </c>
      <c r="T11">
        <v>109333000000</v>
      </c>
      <c r="U11">
        <v>354899000000</v>
      </c>
      <c r="V11">
        <v>8.1059999999999999</v>
      </c>
      <c r="W11">
        <v>614.16999999999996</v>
      </c>
      <c r="X11">
        <v>69.081000000000003</v>
      </c>
      <c r="Y11">
        <v>210725345953.99301</v>
      </c>
      <c r="Z11">
        <v>170089000000</v>
      </c>
      <c r="AA11">
        <v>106596261714.959</v>
      </c>
      <c r="AB11">
        <v>15799261714.959299</v>
      </c>
      <c r="AC11">
        <v>20642000000</v>
      </c>
      <c r="AD11">
        <v>127167000000</v>
      </c>
      <c r="AE11">
        <v>15477000000</v>
      </c>
      <c r="AF11" t="s">
        <v>145</v>
      </c>
      <c r="AG11">
        <v>48.3141450735422</v>
      </c>
      <c r="AH11">
        <v>0</v>
      </c>
      <c r="AI11">
        <v>0</v>
      </c>
      <c r="AJ11">
        <v>0</v>
      </c>
      <c r="AK11">
        <v>0</v>
      </c>
      <c r="AL11">
        <v>0</v>
      </c>
      <c r="AM11">
        <v>1.0208334999999999</v>
      </c>
      <c r="AN11">
        <v>4.1011904761904763</v>
      </c>
      <c r="AO11">
        <v>72.791666666666657</v>
      </c>
      <c r="AP11" s="84">
        <v>22.0637205056317</v>
      </c>
      <c r="AQ11" t="s">
        <v>145</v>
      </c>
      <c r="AR11" t="s">
        <v>145</v>
      </c>
      <c r="AS11" t="s">
        <v>145</v>
      </c>
      <c r="AT11" t="s">
        <v>145</v>
      </c>
      <c r="AU11" t="s">
        <v>145</v>
      </c>
      <c r="AV11" t="s">
        <v>145</v>
      </c>
      <c r="AW11" t="s">
        <v>145</v>
      </c>
      <c r="AX11" t="s">
        <v>145</v>
      </c>
      <c r="AY11" t="s">
        <v>145</v>
      </c>
      <c r="AZ11" t="s">
        <v>145</v>
      </c>
      <c r="BA11" t="e">
        <f t="shared" si="0"/>
        <v>#VALUE!</v>
      </c>
      <c r="BB11" t="e">
        <f t="shared" si="1"/>
        <v>#VALUE!</v>
      </c>
      <c r="BC11" t="e">
        <f t="shared" si="2"/>
        <v>#VALUE!</v>
      </c>
      <c r="BD11" t="s">
        <v>145</v>
      </c>
      <c r="BE11" t="e">
        <f t="shared" si="3"/>
        <v>#VALUE!</v>
      </c>
      <c r="BF11" t="s">
        <v>145</v>
      </c>
      <c r="BG11" t="s">
        <v>145</v>
      </c>
      <c r="BH11" t="e">
        <f t="shared" si="4"/>
        <v>#VALUE!</v>
      </c>
    </row>
    <row r="12" spans="1:60" x14ac:dyDescent="0.35">
      <c r="A12" t="s">
        <v>144</v>
      </c>
      <c r="B12" t="s">
        <v>161</v>
      </c>
      <c r="C12" s="7">
        <v>1988</v>
      </c>
      <c r="D12">
        <v>345.23099999999999</v>
      </c>
      <c r="E12">
        <v>100.357</v>
      </c>
      <c r="F12">
        <v>101.497</v>
      </c>
      <c r="G12" t="s">
        <v>145</v>
      </c>
      <c r="H12">
        <v>340559582087.00201</v>
      </c>
      <c r="I12">
        <v>345231000000</v>
      </c>
      <c r="J12">
        <v>710258000000</v>
      </c>
      <c r="K12">
        <v>12.8</v>
      </c>
      <c r="L12">
        <v>12.103999999999999</v>
      </c>
      <c r="M12">
        <v>364.53668212890625</v>
      </c>
      <c r="N12">
        <v>186.27412414550781</v>
      </c>
      <c r="O12">
        <v>16532160</v>
      </c>
      <c r="P12">
        <v>-3000367849.7277298</v>
      </c>
      <c r="Q12">
        <v>84614602514.892944</v>
      </c>
      <c r="R12">
        <v>135784000000</v>
      </c>
      <c r="S12">
        <v>625643397485.10706</v>
      </c>
      <c r="T12">
        <v>121767000000</v>
      </c>
      <c r="U12">
        <v>368626000000</v>
      </c>
      <c r="V12">
        <v>7.226</v>
      </c>
      <c r="W12">
        <v>762.04</v>
      </c>
      <c r="X12">
        <v>74.513000000000005</v>
      </c>
      <c r="Y12">
        <v>217736849451.15201</v>
      </c>
      <c r="Z12">
        <v>188952000000</v>
      </c>
      <c r="AA12">
        <v>117840260276.31</v>
      </c>
      <c r="AB12">
        <v>17947260276.310101</v>
      </c>
      <c r="AC12">
        <v>22336000000</v>
      </c>
      <c r="AD12">
        <v>130620000000</v>
      </c>
      <c r="AE12">
        <v>14017000000</v>
      </c>
      <c r="AF12" t="s">
        <v>145</v>
      </c>
      <c r="AG12">
        <v>51.808114071154598</v>
      </c>
      <c r="AH12">
        <v>0</v>
      </c>
      <c r="AI12">
        <v>0</v>
      </c>
      <c r="AJ12">
        <v>0</v>
      </c>
      <c r="AK12">
        <v>0</v>
      </c>
      <c r="AL12">
        <v>0</v>
      </c>
      <c r="AM12">
        <v>1.0208334999999999</v>
      </c>
      <c r="AN12">
        <v>4.1011904761904763</v>
      </c>
      <c r="AO12">
        <v>79.888333333333335</v>
      </c>
      <c r="AP12" s="84">
        <v>24.818700700000001</v>
      </c>
      <c r="AQ12" t="s">
        <v>145</v>
      </c>
      <c r="AR12" t="s">
        <v>145</v>
      </c>
      <c r="AS12" t="s">
        <v>145</v>
      </c>
      <c r="AT12" t="s">
        <v>145</v>
      </c>
      <c r="AU12" t="s">
        <v>145</v>
      </c>
      <c r="AV12" t="s">
        <v>145</v>
      </c>
      <c r="AW12" t="s">
        <v>145</v>
      </c>
      <c r="AX12" t="s">
        <v>145</v>
      </c>
      <c r="AY12" t="s">
        <v>145</v>
      </c>
      <c r="AZ12" t="s">
        <v>145</v>
      </c>
      <c r="BA12" t="e">
        <f t="shared" si="0"/>
        <v>#VALUE!</v>
      </c>
      <c r="BB12" t="e">
        <f t="shared" si="1"/>
        <v>#VALUE!</v>
      </c>
      <c r="BC12" t="e">
        <f t="shared" si="2"/>
        <v>#VALUE!</v>
      </c>
      <c r="BD12" t="s">
        <v>145</v>
      </c>
      <c r="BE12" t="e">
        <f t="shared" si="3"/>
        <v>#VALUE!</v>
      </c>
      <c r="BF12" t="s">
        <v>145</v>
      </c>
      <c r="BG12" t="s">
        <v>145</v>
      </c>
      <c r="BH12" t="e">
        <f t="shared" si="4"/>
        <v>#VALUE!</v>
      </c>
    </row>
    <row r="13" spans="1:60" x14ac:dyDescent="0.35">
      <c r="A13" t="s">
        <v>144</v>
      </c>
      <c r="B13" t="s">
        <v>161</v>
      </c>
      <c r="C13" s="7">
        <v>1989</v>
      </c>
      <c r="D13">
        <v>388.21600000000001</v>
      </c>
      <c r="E13">
        <v>98.266000000000005</v>
      </c>
      <c r="F13">
        <v>99.718999999999994</v>
      </c>
      <c r="G13">
        <v>97006000000</v>
      </c>
      <c r="H13">
        <v>381637662044.573</v>
      </c>
      <c r="I13">
        <v>388216000000</v>
      </c>
      <c r="J13">
        <v>739991000000</v>
      </c>
      <c r="K13">
        <v>17.611999999999998</v>
      </c>
      <c r="L13">
        <v>13.407999999999999</v>
      </c>
      <c r="M13">
        <v>380.68222045898438</v>
      </c>
      <c r="N13">
        <v>199.73069763183594</v>
      </c>
      <c r="O13">
        <v>16814420</v>
      </c>
      <c r="P13">
        <v>-7678511525.545269</v>
      </c>
      <c r="Q13">
        <v>75427971823.707031</v>
      </c>
      <c r="R13">
        <v>148354000000</v>
      </c>
      <c r="S13">
        <v>664563028176.29297</v>
      </c>
      <c r="T13">
        <v>132641000000</v>
      </c>
      <c r="U13">
        <v>388052000000</v>
      </c>
      <c r="V13">
        <v>6.1749999999999998</v>
      </c>
      <c r="W13">
        <v>927.17000000000007</v>
      </c>
      <c r="X13">
        <v>79.953000000000003</v>
      </c>
      <c r="Y13">
        <v>228057509484.66299</v>
      </c>
      <c r="Z13">
        <v>212040000000</v>
      </c>
      <c r="AA13">
        <v>128351653653.06799</v>
      </c>
      <c r="AB13">
        <v>19928653653.068001</v>
      </c>
      <c r="AC13">
        <v>23484000000</v>
      </c>
      <c r="AD13">
        <v>136222000000</v>
      </c>
      <c r="AE13">
        <v>15713000000</v>
      </c>
      <c r="AF13">
        <v>0.62439466479064698</v>
      </c>
      <c r="AG13">
        <v>55.724509648396399</v>
      </c>
      <c r="AH13">
        <v>0</v>
      </c>
      <c r="AI13">
        <v>0</v>
      </c>
      <c r="AJ13">
        <v>0</v>
      </c>
      <c r="AK13">
        <v>1</v>
      </c>
      <c r="AL13">
        <v>0</v>
      </c>
      <c r="AM13">
        <v>1.0208334999999999</v>
      </c>
      <c r="AN13">
        <v>4.1011904761904763</v>
      </c>
      <c r="AO13">
        <v>86.165833333333339</v>
      </c>
      <c r="AP13" s="84">
        <v>22.769972599999999</v>
      </c>
      <c r="AQ13" t="s">
        <v>145</v>
      </c>
      <c r="AR13">
        <v>17.054221154421999</v>
      </c>
      <c r="AS13" t="s">
        <v>145</v>
      </c>
      <c r="AT13">
        <v>1.9054844724</v>
      </c>
      <c r="AU13">
        <v>-0.5943547854000002</v>
      </c>
      <c r="AV13">
        <v>-2.4998392578000002</v>
      </c>
      <c r="AW13">
        <v>32.515168459599998</v>
      </c>
      <c r="AX13">
        <v>33.109523244999998</v>
      </c>
      <c r="AY13">
        <v>1698210792.7967</v>
      </c>
      <c r="AZ13">
        <v>9512000000</v>
      </c>
      <c r="BA13">
        <f t="shared" si="0"/>
        <v>0.43743967090400704</v>
      </c>
      <c r="BB13">
        <f t="shared" si="1"/>
        <v>2.4501823726997345</v>
      </c>
      <c r="BC13">
        <f t="shared" si="2"/>
        <v>-2.0127427017957276</v>
      </c>
      <c r="BD13">
        <v>110325892970.091</v>
      </c>
      <c r="BE13">
        <f t="shared" si="3"/>
        <v>28.418687784658797</v>
      </c>
      <c r="BF13">
        <v>12460000000</v>
      </c>
      <c r="BG13">
        <v>66914000000</v>
      </c>
      <c r="BH13" t="e">
        <f t="shared" si="4"/>
        <v>#VALUE!</v>
      </c>
    </row>
    <row r="14" spans="1:60" x14ac:dyDescent="0.35">
      <c r="A14" t="s">
        <v>144</v>
      </c>
      <c r="B14" t="s">
        <v>161</v>
      </c>
      <c r="C14" s="7">
        <v>1990</v>
      </c>
      <c r="D14">
        <v>413.27700000000004</v>
      </c>
      <c r="E14">
        <v>97.201999999999998</v>
      </c>
      <c r="F14">
        <v>97.745000000000005</v>
      </c>
      <c r="G14">
        <v>102917000000</v>
      </c>
      <c r="H14">
        <v>414150638434.51501</v>
      </c>
      <c r="I14">
        <v>413277000000</v>
      </c>
      <c r="J14">
        <v>750246000000</v>
      </c>
      <c r="K14">
        <v>14.542999999999999</v>
      </c>
      <c r="L14">
        <v>13.18</v>
      </c>
      <c r="M14">
        <v>388.344482421875</v>
      </c>
      <c r="N14">
        <v>179.74916076660156</v>
      </c>
      <c r="O14">
        <v>17065130</v>
      </c>
      <c r="P14">
        <v>-3230845745.3877048</v>
      </c>
      <c r="Q14">
        <v>84674852140.015015</v>
      </c>
      <c r="R14">
        <v>138909000000</v>
      </c>
      <c r="S14">
        <v>665571147859.98499</v>
      </c>
      <c r="T14">
        <v>123143000000</v>
      </c>
      <c r="U14">
        <v>397741000000</v>
      </c>
      <c r="V14">
        <v>6.9260000000000002</v>
      </c>
      <c r="W14">
        <v>812.92000000000007</v>
      </c>
      <c r="X14">
        <v>80.132999999999996</v>
      </c>
      <c r="Y14">
        <v>237561181031.43399</v>
      </c>
      <c r="Z14">
        <v>231524000000</v>
      </c>
      <c r="AA14">
        <v>136614693151.34599</v>
      </c>
      <c r="AB14">
        <v>21914693151.346001</v>
      </c>
      <c r="AC14">
        <v>27154000000</v>
      </c>
      <c r="AD14">
        <v>141074000000</v>
      </c>
      <c r="AE14">
        <v>15766000000</v>
      </c>
      <c r="AF14">
        <v>-0.29883105036089602</v>
      </c>
      <c r="AG14">
        <v>59.776940903823899</v>
      </c>
      <c r="AH14">
        <v>0</v>
      </c>
      <c r="AI14">
        <v>0</v>
      </c>
      <c r="AJ14">
        <v>1</v>
      </c>
      <c r="AK14">
        <v>1</v>
      </c>
      <c r="AL14">
        <v>1</v>
      </c>
      <c r="AM14">
        <v>1.0208334999999999</v>
      </c>
      <c r="AN14">
        <v>4.1011904761904763</v>
      </c>
      <c r="AO14">
        <v>84.84</v>
      </c>
      <c r="AP14" s="84">
        <v>21.5777027</v>
      </c>
      <c r="AQ14" t="s">
        <v>145</v>
      </c>
      <c r="AR14">
        <v>16.453280977759</v>
      </c>
      <c r="AS14" t="s">
        <v>145</v>
      </c>
      <c r="AT14">
        <v>1.5617561843000001</v>
      </c>
      <c r="AU14">
        <v>0.33202119719999956</v>
      </c>
      <c r="AV14">
        <v>-1.2297349871000005</v>
      </c>
      <c r="AW14">
        <v>33.432537233600002</v>
      </c>
      <c r="AX14">
        <v>33.100516036400002</v>
      </c>
      <c r="AY14">
        <v>2351041710.0223498</v>
      </c>
      <c r="AZ14">
        <v>10447000000</v>
      </c>
      <c r="BA14">
        <f t="shared" si="0"/>
        <v>0.56887794627389132</v>
      </c>
      <c r="BB14">
        <f t="shared" si="1"/>
        <v>2.5278445207451661</v>
      </c>
      <c r="BC14">
        <f t="shared" si="2"/>
        <v>-1.9589665744712748</v>
      </c>
      <c r="BD14">
        <v>122571492798.379</v>
      </c>
      <c r="BE14">
        <f t="shared" si="3"/>
        <v>29.658435576714648</v>
      </c>
      <c r="BF14">
        <v>12972000000</v>
      </c>
      <c r="BG14">
        <v>73502000000</v>
      </c>
      <c r="BH14">
        <f>(AT14/AR13)*100</f>
        <v>9.1575931269957245</v>
      </c>
    </row>
    <row r="15" spans="1:60" x14ac:dyDescent="0.35">
      <c r="A15" t="s">
        <v>144</v>
      </c>
      <c r="B15" t="s">
        <v>161</v>
      </c>
      <c r="C15" s="7">
        <v>1991</v>
      </c>
      <c r="D15">
        <v>416.29500000000002</v>
      </c>
      <c r="E15">
        <v>97.947999999999993</v>
      </c>
      <c r="F15">
        <v>98.659000000000006</v>
      </c>
      <c r="G15">
        <v>128444000000</v>
      </c>
      <c r="H15">
        <v>434652937782.33502</v>
      </c>
      <c r="I15">
        <v>416295000000</v>
      </c>
      <c r="J15">
        <v>740155000000</v>
      </c>
      <c r="K15">
        <v>10.226000000000001</v>
      </c>
      <c r="L15">
        <v>10.691000000000001</v>
      </c>
      <c r="M15">
        <v>394.61911010742188</v>
      </c>
      <c r="N15">
        <v>156.9530029296875</v>
      </c>
      <c r="O15">
        <v>17284040</v>
      </c>
      <c r="P15">
        <v>959716293.43806648</v>
      </c>
      <c r="Q15">
        <v>83237065923.030029</v>
      </c>
      <c r="R15">
        <v>125700000000</v>
      </c>
      <c r="S15">
        <v>656917934076.96997</v>
      </c>
      <c r="T15">
        <v>108662000000</v>
      </c>
      <c r="U15">
        <v>402059000000</v>
      </c>
      <c r="V15">
        <v>9.5790000000000006</v>
      </c>
      <c r="W15">
        <v>1131.8800000000001</v>
      </c>
      <c r="X15">
        <v>80.709000000000003</v>
      </c>
      <c r="Y15">
        <v>240093374453.595</v>
      </c>
      <c r="Z15">
        <v>242898000000</v>
      </c>
      <c r="AA15">
        <v>137009330548.138</v>
      </c>
      <c r="AB15">
        <v>23328330548.138</v>
      </c>
      <c r="AC15">
        <v>31234000000</v>
      </c>
      <c r="AD15">
        <v>145439000000</v>
      </c>
      <c r="AE15">
        <v>17038000000</v>
      </c>
      <c r="AF15">
        <v>-2.8652758260368199</v>
      </c>
      <c r="AG15">
        <v>61.703360370799501</v>
      </c>
      <c r="AH15">
        <v>0</v>
      </c>
      <c r="AI15">
        <v>0</v>
      </c>
      <c r="AJ15">
        <v>0</v>
      </c>
      <c r="AK15">
        <v>1</v>
      </c>
      <c r="AL15">
        <v>1</v>
      </c>
      <c r="AM15">
        <v>1.0208334999999999</v>
      </c>
      <c r="AN15">
        <v>3.8154761904761907</v>
      </c>
      <c r="AO15">
        <v>82.722500000000011</v>
      </c>
      <c r="AP15" s="84">
        <v>22.914083999999999</v>
      </c>
      <c r="AQ15" t="s">
        <v>145</v>
      </c>
      <c r="AR15">
        <v>21.654705581232999</v>
      </c>
      <c r="AS15" t="s">
        <v>145</v>
      </c>
      <c r="AT15">
        <v>1.4633701655</v>
      </c>
      <c r="AU15">
        <v>2.8965133407000039</v>
      </c>
      <c r="AV15">
        <v>1.4331431752000039</v>
      </c>
      <c r="AW15">
        <v>35.829731153300003</v>
      </c>
      <c r="AX15">
        <v>32.933217812599999</v>
      </c>
      <c r="AY15">
        <v>3197313965.6170998</v>
      </c>
      <c r="AZ15">
        <v>11037000000</v>
      </c>
      <c r="BA15">
        <f t="shared" si="0"/>
        <v>0.76804044382399494</v>
      </c>
      <c r="BB15">
        <f t="shared" si="1"/>
        <v>2.6512449104601306</v>
      </c>
      <c r="BC15">
        <f t="shared" si="2"/>
        <v>-1.8832044666361356</v>
      </c>
      <c r="BD15">
        <v>133378487157.53</v>
      </c>
      <c r="BE15">
        <f t="shared" si="3"/>
        <v>32.039416076947838</v>
      </c>
      <c r="BF15">
        <v>14101000000</v>
      </c>
      <c r="BG15">
        <v>78817000000</v>
      </c>
      <c r="BH15">
        <f t="shared" si="4"/>
        <v>8.8940933269062583</v>
      </c>
    </row>
    <row r="16" spans="1:60" x14ac:dyDescent="0.35">
      <c r="A16" t="s">
        <v>144</v>
      </c>
      <c r="B16" t="s">
        <v>161</v>
      </c>
      <c r="C16" s="7">
        <v>1992</v>
      </c>
      <c r="D16">
        <v>432.05700000000002</v>
      </c>
      <c r="E16">
        <v>98.602999999999994</v>
      </c>
      <c r="F16">
        <v>99.658000000000001</v>
      </c>
      <c r="G16">
        <v>151208000000</v>
      </c>
      <c r="H16">
        <v>449939282114.88</v>
      </c>
      <c r="I16">
        <v>432057000000</v>
      </c>
      <c r="J16">
        <v>762070000000</v>
      </c>
      <c r="K16">
        <v>6.4660000000000002</v>
      </c>
      <c r="L16">
        <v>9.2200000000000006</v>
      </c>
      <c r="M16">
        <v>409.21347045898438</v>
      </c>
      <c r="N16">
        <v>158.49116516113281</v>
      </c>
      <c r="O16">
        <v>17479000</v>
      </c>
      <c r="P16">
        <v>-596364018.4640789</v>
      </c>
      <c r="Q16">
        <v>88917881747.849976</v>
      </c>
      <c r="R16">
        <v>129683000000</v>
      </c>
      <c r="S16">
        <v>673152118252.15002</v>
      </c>
      <c r="T16">
        <v>112195000000</v>
      </c>
      <c r="U16">
        <v>412936000000</v>
      </c>
      <c r="V16">
        <v>10.728999999999999</v>
      </c>
      <c r="W16">
        <v>1135.32</v>
      </c>
      <c r="X16">
        <v>75.597999999999999</v>
      </c>
      <c r="Y16">
        <v>245771091271.392</v>
      </c>
      <c r="Z16">
        <v>254390000000</v>
      </c>
      <c r="AA16">
        <v>141138669683.741</v>
      </c>
      <c r="AB16">
        <v>25512669683.741001</v>
      </c>
      <c r="AC16">
        <v>34784000000</v>
      </c>
      <c r="AD16">
        <v>146850000000</v>
      </c>
      <c r="AE16">
        <v>17488000000</v>
      </c>
      <c r="AF16">
        <v>-4.3077649476805098</v>
      </c>
      <c r="AG16">
        <v>62.311703360370799</v>
      </c>
      <c r="AH16">
        <v>0</v>
      </c>
      <c r="AI16">
        <v>0</v>
      </c>
      <c r="AJ16">
        <v>0</v>
      </c>
      <c r="AK16">
        <v>1</v>
      </c>
      <c r="AL16">
        <v>0</v>
      </c>
      <c r="AM16">
        <v>1.0208334999999999</v>
      </c>
      <c r="AN16">
        <v>3.7383809543791275</v>
      </c>
      <c r="AO16">
        <v>74.953333333333333</v>
      </c>
      <c r="AP16" s="84">
        <v>27.1514375</v>
      </c>
      <c r="AQ16" t="s">
        <v>145</v>
      </c>
      <c r="AR16">
        <v>27.677444457054001</v>
      </c>
      <c r="AS16" t="s">
        <v>145</v>
      </c>
      <c r="AT16">
        <v>2.1603025903000002</v>
      </c>
      <c r="AU16">
        <v>4.4620976020000001</v>
      </c>
      <c r="AV16">
        <v>2.3017950116999999</v>
      </c>
      <c r="AW16">
        <v>37.160626331099998</v>
      </c>
      <c r="AX16">
        <v>32.698528729099998</v>
      </c>
      <c r="AY16">
        <v>3267037847.8874202</v>
      </c>
      <c r="AZ16">
        <v>11484000000</v>
      </c>
      <c r="BA16">
        <f t="shared" si="0"/>
        <v>0.75615899010718968</v>
      </c>
      <c r="BB16">
        <f t="shared" si="1"/>
        <v>2.6579826272922324</v>
      </c>
      <c r="BC16">
        <f t="shared" si="2"/>
        <v>-1.9018236371850428</v>
      </c>
      <c r="BD16">
        <v>141835562434.759</v>
      </c>
      <c r="BE16">
        <f t="shared" si="3"/>
        <v>32.827974650279707</v>
      </c>
      <c r="BF16">
        <v>14275000000</v>
      </c>
      <c r="BG16">
        <v>81538000000</v>
      </c>
      <c r="BH16">
        <f t="shared" si="4"/>
        <v>9.9761346659555681</v>
      </c>
    </row>
    <row r="17" spans="1:60" x14ac:dyDescent="0.35">
      <c r="A17" t="s">
        <v>144</v>
      </c>
      <c r="B17" t="s">
        <v>161</v>
      </c>
      <c r="C17" s="7">
        <v>1993</v>
      </c>
      <c r="D17">
        <v>455.22800000000001</v>
      </c>
      <c r="E17">
        <v>99.394000000000005</v>
      </c>
      <c r="F17">
        <v>100.315</v>
      </c>
      <c r="G17">
        <v>184791000000</v>
      </c>
      <c r="H17">
        <v>468014770129.54102</v>
      </c>
      <c r="I17">
        <v>455228000000</v>
      </c>
      <c r="J17">
        <v>793961000000</v>
      </c>
      <c r="K17">
        <v>5.1520000000000001</v>
      </c>
      <c r="L17">
        <v>7.2809999999999997</v>
      </c>
      <c r="M17">
        <v>417.79180908203125</v>
      </c>
      <c r="N17">
        <v>167.41325378417969</v>
      </c>
      <c r="O17">
        <v>17635000</v>
      </c>
      <c r="P17">
        <v>-1327312534.1478462</v>
      </c>
      <c r="Q17">
        <v>104545206866.55103</v>
      </c>
      <c r="R17">
        <v>136613000000</v>
      </c>
      <c r="S17">
        <v>689415793133.44897</v>
      </c>
      <c r="T17">
        <v>118565000000</v>
      </c>
      <c r="U17">
        <v>419958000000</v>
      </c>
      <c r="V17">
        <v>10.874000000000001</v>
      </c>
      <c r="W17">
        <v>1604.29</v>
      </c>
      <c r="X17">
        <v>71.753</v>
      </c>
      <c r="Y17">
        <v>250509977659.54001</v>
      </c>
      <c r="Z17">
        <v>264019000000</v>
      </c>
      <c r="AA17">
        <v>151659399531.03</v>
      </c>
      <c r="AB17">
        <v>27326399531.029999</v>
      </c>
      <c r="AC17">
        <v>38855000000</v>
      </c>
      <c r="AD17">
        <v>148427000000</v>
      </c>
      <c r="AE17">
        <v>18048000000</v>
      </c>
      <c r="AF17">
        <v>-2.83066946672876</v>
      </c>
      <c r="AG17">
        <v>63.441483198146003</v>
      </c>
      <c r="AH17">
        <v>0</v>
      </c>
      <c r="AI17">
        <v>0</v>
      </c>
      <c r="AJ17">
        <v>0</v>
      </c>
      <c r="AK17">
        <v>0</v>
      </c>
      <c r="AL17">
        <v>0</v>
      </c>
      <c r="AM17">
        <v>1.0208334999999999</v>
      </c>
      <c r="AN17">
        <v>3.5873809541974748</v>
      </c>
      <c r="AO17">
        <v>69.379166666666677</v>
      </c>
      <c r="AP17" s="84">
        <v>30.321780024536501</v>
      </c>
      <c r="AQ17" t="s">
        <v>145</v>
      </c>
      <c r="AR17">
        <v>30.723767877648001</v>
      </c>
      <c r="AS17" t="s">
        <v>145</v>
      </c>
      <c r="AT17">
        <v>1.3706295548</v>
      </c>
      <c r="AU17">
        <v>2.8035804021999979</v>
      </c>
      <c r="AV17">
        <v>1.4329508473999979</v>
      </c>
      <c r="AW17">
        <v>36.192589733399998</v>
      </c>
      <c r="AX17">
        <v>33.3890093312</v>
      </c>
      <c r="AY17">
        <v>1800266433.10653</v>
      </c>
      <c r="AZ17">
        <v>12080000000</v>
      </c>
      <c r="BA17">
        <f t="shared" si="0"/>
        <v>0.3954647853617374</v>
      </c>
      <c r="BB17">
        <f t="shared" si="1"/>
        <v>2.6536153312186421</v>
      </c>
      <c r="BC17">
        <f t="shared" si="2"/>
        <v>-2.2581505458569047</v>
      </c>
      <c r="BD17">
        <v>150805450759.61099</v>
      </c>
      <c r="BE17">
        <f t="shared" si="3"/>
        <v>33.127454980715378</v>
      </c>
      <c r="BF17">
        <v>14893000000</v>
      </c>
      <c r="BG17">
        <v>84625000000</v>
      </c>
      <c r="BH17">
        <f t="shared" si="4"/>
        <v>4.9521535737403495</v>
      </c>
    </row>
    <row r="18" spans="1:60" x14ac:dyDescent="0.35">
      <c r="A18" t="s">
        <v>144</v>
      </c>
      <c r="B18" t="s">
        <v>161</v>
      </c>
      <c r="C18" s="7">
        <v>1994</v>
      </c>
      <c r="D18">
        <v>482.51300000000003</v>
      </c>
      <c r="E18">
        <v>101.39700000000001</v>
      </c>
      <c r="F18">
        <v>100.824</v>
      </c>
      <c r="G18">
        <v>194852000000</v>
      </c>
      <c r="H18">
        <v>489489335825.81799</v>
      </c>
      <c r="I18">
        <v>482513000000</v>
      </c>
      <c r="J18">
        <v>830528000000</v>
      </c>
      <c r="K18">
        <v>5.657</v>
      </c>
      <c r="L18">
        <v>9.0419999999999998</v>
      </c>
      <c r="M18">
        <v>432.08978271484375</v>
      </c>
      <c r="N18">
        <v>184.922607421875</v>
      </c>
      <c r="O18">
        <v>17805000</v>
      </c>
      <c r="P18">
        <v>-4701021978.1875286</v>
      </c>
      <c r="Q18">
        <v>103414580500.823</v>
      </c>
      <c r="R18">
        <v>152752000000</v>
      </c>
      <c r="S18">
        <v>727113419499.177</v>
      </c>
      <c r="T18">
        <v>133286000000</v>
      </c>
      <c r="U18">
        <v>435288000000</v>
      </c>
      <c r="V18">
        <v>9.7189999999999994</v>
      </c>
      <c r="W18">
        <v>1505.8500000000001</v>
      </c>
      <c r="X18">
        <v>77.290000000000006</v>
      </c>
      <c r="Y18">
        <v>256545568396.60101</v>
      </c>
      <c r="Z18">
        <v>277899000000</v>
      </c>
      <c r="AA18">
        <v>162100302302.509</v>
      </c>
      <c r="AB18">
        <v>30288302302.508999</v>
      </c>
      <c r="AC18">
        <v>39643000000</v>
      </c>
      <c r="AD18">
        <v>153038000000</v>
      </c>
      <c r="AE18">
        <v>19466000000</v>
      </c>
      <c r="AF18">
        <v>-2.5039739861931198</v>
      </c>
      <c r="AG18">
        <v>64.643684820394</v>
      </c>
      <c r="AH18">
        <v>0</v>
      </c>
      <c r="AI18">
        <v>0</v>
      </c>
      <c r="AJ18">
        <v>0</v>
      </c>
      <c r="AK18">
        <v>0</v>
      </c>
      <c r="AL18">
        <v>0</v>
      </c>
      <c r="AM18">
        <v>1.0208334999999999</v>
      </c>
      <c r="AN18">
        <v>3.5775714261191234</v>
      </c>
      <c r="AO18">
        <v>75.315833333333345</v>
      </c>
      <c r="AP18" s="84">
        <v>31.4528501453056</v>
      </c>
      <c r="AQ18" t="s">
        <v>145</v>
      </c>
      <c r="AR18">
        <v>31.781958772513999</v>
      </c>
      <c r="AS18" t="s">
        <v>145</v>
      </c>
      <c r="AT18">
        <v>1.9059567878000001</v>
      </c>
      <c r="AU18">
        <v>2.4053232632000032</v>
      </c>
      <c r="AV18">
        <v>0.49936647540000312</v>
      </c>
      <c r="AW18">
        <v>36.076560882800003</v>
      </c>
      <c r="AX18">
        <v>33.671237619599999</v>
      </c>
      <c r="AY18">
        <v>1859803182.9228699</v>
      </c>
      <c r="AZ18">
        <v>12628000000</v>
      </c>
      <c r="BA18">
        <f t="shared" si="0"/>
        <v>0.38544105193494682</v>
      </c>
      <c r="BB18">
        <f t="shared" si="1"/>
        <v>2.6171315591497013</v>
      </c>
      <c r="BC18">
        <f t="shared" si="2"/>
        <v>-2.2316905072147546</v>
      </c>
      <c r="BD18">
        <v>156893315068.38599</v>
      </c>
      <c r="BE18">
        <f t="shared" si="3"/>
        <v>32.515873161632122</v>
      </c>
      <c r="BF18">
        <v>15938000000</v>
      </c>
      <c r="BG18">
        <v>86961000000</v>
      </c>
      <c r="BH18">
        <f t="shared" si="4"/>
        <v>6.2035255421474922</v>
      </c>
    </row>
    <row r="19" spans="1:60" x14ac:dyDescent="0.35">
      <c r="A19" t="s">
        <v>144</v>
      </c>
      <c r="B19" t="s">
        <v>161</v>
      </c>
      <c r="C19" s="7">
        <v>1995</v>
      </c>
      <c r="D19">
        <v>512.23</v>
      </c>
      <c r="E19">
        <v>100.095</v>
      </c>
      <c r="F19">
        <v>99.12</v>
      </c>
      <c r="G19">
        <v>213930000000</v>
      </c>
      <c r="H19">
        <v>519948490635.198</v>
      </c>
      <c r="I19">
        <v>512230000000</v>
      </c>
      <c r="J19">
        <v>860006000000</v>
      </c>
      <c r="K19">
        <v>7.726</v>
      </c>
      <c r="L19">
        <v>9.2110000000000003</v>
      </c>
      <c r="M19">
        <v>442.72189331054688</v>
      </c>
      <c r="N19">
        <v>184.08283996582031</v>
      </c>
      <c r="O19">
        <v>18005000</v>
      </c>
      <c r="P19">
        <v>-5257899079.430378</v>
      </c>
      <c r="Q19">
        <v>104295301906.72205</v>
      </c>
      <c r="R19">
        <v>157787000000</v>
      </c>
      <c r="S19">
        <v>755710698093.27795</v>
      </c>
      <c r="T19">
        <v>138611000000</v>
      </c>
      <c r="U19">
        <v>453396000000</v>
      </c>
      <c r="V19">
        <v>8.4689999999999994</v>
      </c>
      <c r="W19">
        <v>1833.6100000000001</v>
      </c>
      <c r="X19">
        <v>74.924000000000007</v>
      </c>
      <c r="Y19">
        <v>268383072328.04599</v>
      </c>
      <c r="Z19">
        <v>297441000000</v>
      </c>
      <c r="AA19">
        <v>173702785772.53601</v>
      </c>
      <c r="AB19">
        <v>30701785772.535999</v>
      </c>
      <c r="AC19">
        <v>41910000000</v>
      </c>
      <c r="AD19">
        <v>159301000000</v>
      </c>
      <c r="AE19">
        <v>19176000000</v>
      </c>
      <c r="AF19">
        <v>-1.7273490424223501</v>
      </c>
      <c r="AG19">
        <v>67.641946697566596</v>
      </c>
      <c r="AH19">
        <v>0</v>
      </c>
      <c r="AI19">
        <v>0</v>
      </c>
      <c r="AJ19">
        <v>0</v>
      </c>
      <c r="AK19">
        <v>0</v>
      </c>
      <c r="AL19">
        <v>1</v>
      </c>
      <c r="AM19">
        <v>1.0208334999999999</v>
      </c>
      <c r="AN19">
        <v>3.5333333356039867</v>
      </c>
      <c r="AO19">
        <v>73.556666666666658</v>
      </c>
      <c r="AP19" s="84">
        <v>30.889351749496701</v>
      </c>
      <c r="AQ19">
        <v>40.299999999999997</v>
      </c>
      <c r="AR19">
        <v>31.237754543689</v>
      </c>
      <c r="AS19" t="s">
        <v>145</v>
      </c>
      <c r="AT19">
        <v>1.9803969375999999</v>
      </c>
      <c r="AU19">
        <v>1.6811820353999991</v>
      </c>
      <c r="AV19">
        <v>-0.2992149022000008</v>
      </c>
      <c r="AW19">
        <v>35.683395894599997</v>
      </c>
      <c r="AX19">
        <v>34.002213859199998</v>
      </c>
      <c r="AY19">
        <v>2614150540.2088199</v>
      </c>
      <c r="AZ19">
        <v>13198000000</v>
      </c>
      <c r="BA19">
        <f t="shared" si="0"/>
        <v>0.51034701993417408</v>
      </c>
      <c r="BB19">
        <f t="shared" si="1"/>
        <v>2.5765769283329751</v>
      </c>
      <c r="BC19">
        <f t="shared" si="2"/>
        <v>-2.0662299083988009</v>
      </c>
      <c r="BD19">
        <v>164500699362.60501</v>
      </c>
      <c r="BE19">
        <f t="shared" si="3"/>
        <v>32.114616356442419</v>
      </c>
      <c r="BF19">
        <v>15751000000</v>
      </c>
      <c r="BG19">
        <v>91890000000</v>
      </c>
      <c r="BH19">
        <f t="shared" si="4"/>
        <v>6.2311984977864467</v>
      </c>
    </row>
    <row r="20" spans="1:60" x14ac:dyDescent="0.35">
      <c r="A20" t="s">
        <v>144</v>
      </c>
      <c r="B20" t="s">
        <v>161</v>
      </c>
      <c r="C20" s="7">
        <v>1996</v>
      </c>
      <c r="D20">
        <v>543.52499999999998</v>
      </c>
      <c r="E20">
        <v>100.58</v>
      </c>
      <c r="F20">
        <v>99.727999999999994</v>
      </c>
      <c r="G20">
        <v>214144000000</v>
      </c>
      <c r="H20">
        <v>550486339226.11401</v>
      </c>
      <c r="I20">
        <v>543525000000</v>
      </c>
      <c r="J20">
        <v>893484000000</v>
      </c>
      <c r="K20">
        <v>7.1520000000000001</v>
      </c>
      <c r="L20">
        <v>8.2089999999999996</v>
      </c>
      <c r="M20">
        <v>453.9625244140625</v>
      </c>
      <c r="N20">
        <v>186.84437561035156</v>
      </c>
      <c r="O20">
        <v>18225000</v>
      </c>
      <c r="P20">
        <v>-546879523.64407349</v>
      </c>
      <c r="Q20">
        <v>110188778619.17297</v>
      </c>
      <c r="R20">
        <v>166484000000</v>
      </c>
      <c r="S20">
        <v>783295221380.82703</v>
      </c>
      <c r="T20">
        <v>146619000000</v>
      </c>
      <c r="U20">
        <v>466690000000</v>
      </c>
      <c r="V20">
        <v>8.5060000000000002</v>
      </c>
      <c r="W20">
        <v>2103.0500000000002</v>
      </c>
      <c r="X20">
        <v>82.156999999999996</v>
      </c>
      <c r="Y20">
        <v>277218084709.87598</v>
      </c>
      <c r="Z20">
        <v>312514000000</v>
      </c>
      <c r="AA20">
        <v>187303866488.54401</v>
      </c>
      <c r="AB20">
        <v>30573866488.544998</v>
      </c>
      <c r="AC20">
        <v>45568000000</v>
      </c>
      <c r="AD20">
        <v>164901000000</v>
      </c>
      <c r="AE20">
        <v>19865000000</v>
      </c>
      <c r="AF20">
        <v>-0.44708155098661501</v>
      </c>
      <c r="AG20">
        <v>69.409038238702195</v>
      </c>
      <c r="AH20">
        <v>0</v>
      </c>
      <c r="AI20">
        <v>0</v>
      </c>
      <c r="AJ20">
        <v>0</v>
      </c>
      <c r="AK20">
        <v>0</v>
      </c>
      <c r="AL20">
        <v>1</v>
      </c>
      <c r="AM20">
        <v>1.0208334999999999</v>
      </c>
      <c r="AN20">
        <v>2.7378571487608414</v>
      </c>
      <c r="AO20">
        <v>80.310833333333321</v>
      </c>
      <c r="AP20" s="84">
        <v>29.1138962663799</v>
      </c>
      <c r="AQ20">
        <v>37.799999999999997</v>
      </c>
      <c r="AR20">
        <v>29.41819008489</v>
      </c>
      <c r="AS20" t="s">
        <v>145</v>
      </c>
      <c r="AT20">
        <v>1.6047950858</v>
      </c>
      <c r="AU20">
        <v>0.44168166209999526</v>
      </c>
      <c r="AV20">
        <v>-1.1631134237000047</v>
      </c>
      <c r="AW20">
        <v>35.017002749699998</v>
      </c>
      <c r="AX20">
        <v>34.575321087600003</v>
      </c>
      <c r="AY20">
        <v>2529416292.6501598</v>
      </c>
      <c r="AZ20">
        <v>13646000000</v>
      </c>
      <c r="BA20">
        <f t="shared" si="0"/>
        <v>0.46537257580611008</v>
      </c>
      <c r="BB20">
        <f t="shared" si="1"/>
        <v>2.5106480842647532</v>
      </c>
      <c r="BC20">
        <f t="shared" si="2"/>
        <v>-2.0452755084586429</v>
      </c>
      <c r="BD20">
        <v>173552038357.185</v>
      </c>
      <c r="BE20">
        <f t="shared" si="3"/>
        <v>31.930829006427487</v>
      </c>
      <c r="BF20">
        <v>16012000000</v>
      </c>
      <c r="BG20">
        <v>97409000000</v>
      </c>
      <c r="BH20">
        <f t="shared" si="4"/>
        <v>5.1373573716879681</v>
      </c>
    </row>
    <row r="21" spans="1:60" x14ac:dyDescent="0.35">
      <c r="A21" t="s">
        <v>144</v>
      </c>
      <c r="B21" t="s">
        <v>161</v>
      </c>
      <c r="C21" s="7">
        <v>1997</v>
      </c>
      <c r="D21">
        <v>573.20600000000002</v>
      </c>
      <c r="E21">
        <v>100.16500000000001</v>
      </c>
      <c r="F21">
        <v>100.15</v>
      </c>
      <c r="G21">
        <v>211648000000</v>
      </c>
      <c r="H21">
        <v>579989608706.74194</v>
      </c>
      <c r="I21">
        <v>573206000000</v>
      </c>
      <c r="J21">
        <v>927530000000</v>
      </c>
      <c r="K21">
        <v>5.3959999999999999</v>
      </c>
      <c r="L21">
        <v>6.9550000000000001</v>
      </c>
      <c r="M21">
        <v>478.9942626953125</v>
      </c>
      <c r="N21">
        <v>201.46551513671875</v>
      </c>
      <c r="O21">
        <v>18423000</v>
      </c>
      <c r="P21">
        <v>1604927414.2574806</v>
      </c>
      <c r="Q21">
        <v>103848134001.43896</v>
      </c>
      <c r="R21">
        <v>182082000000</v>
      </c>
      <c r="S21">
        <v>823681865998.56104</v>
      </c>
      <c r="T21">
        <v>161629000000</v>
      </c>
      <c r="U21">
        <v>486160000000</v>
      </c>
      <c r="V21">
        <v>8.3620000000000001</v>
      </c>
      <c r="W21">
        <v>2425.02</v>
      </c>
      <c r="X21">
        <v>83.376000000000005</v>
      </c>
      <c r="Y21">
        <v>285379729059.40601</v>
      </c>
      <c r="Z21">
        <v>330241000000</v>
      </c>
      <c r="AA21">
        <v>199955260429.17099</v>
      </c>
      <c r="AB21">
        <v>33219260429.171001</v>
      </c>
      <c r="AC21">
        <v>46814000000</v>
      </c>
      <c r="AD21">
        <v>169421000000</v>
      </c>
      <c r="AE21">
        <v>20453000000</v>
      </c>
      <c r="AF21">
        <v>0.87682264316842495</v>
      </c>
      <c r="AG21">
        <v>69.582850521436896</v>
      </c>
      <c r="AH21">
        <v>1</v>
      </c>
      <c r="AI21">
        <v>0</v>
      </c>
      <c r="AJ21">
        <v>0</v>
      </c>
      <c r="AK21">
        <v>0</v>
      </c>
      <c r="AL21">
        <v>0</v>
      </c>
      <c r="AM21">
        <v>1.1458334999999999</v>
      </c>
      <c r="AN21">
        <v>2.2879999964719722</v>
      </c>
      <c r="AO21">
        <v>79.357500000000002</v>
      </c>
      <c r="AP21" s="84">
        <v>25.787158136804301</v>
      </c>
      <c r="AQ21">
        <v>39.5</v>
      </c>
      <c r="AR21">
        <v>25.956991127235</v>
      </c>
      <c r="AS21" t="s">
        <v>145</v>
      </c>
      <c r="AT21">
        <v>1.4169955788999999</v>
      </c>
      <c r="AU21">
        <v>-0.87411612110000192</v>
      </c>
      <c r="AV21">
        <v>-2.2911117000000019</v>
      </c>
      <c r="AW21">
        <v>34.1775393558</v>
      </c>
      <c r="AX21">
        <v>35.051655476900002</v>
      </c>
      <c r="AY21">
        <v>2356111499.54565</v>
      </c>
      <c r="AZ21">
        <v>14147000000</v>
      </c>
      <c r="BA21">
        <f t="shared" si="0"/>
        <v>0.41104096948490593</v>
      </c>
      <c r="BB21">
        <f t="shared" si="1"/>
        <v>2.4680481362721256</v>
      </c>
      <c r="BC21">
        <f t="shared" si="2"/>
        <v>-2.0570071667872196</v>
      </c>
      <c r="BD21">
        <v>181317988448.24799</v>
      </c>
      <c r="BE21">
        <f t="shared" si="3"/>
        <v>31.632255846632447</v>
      </c>
      <c r="BF21">
        <v>16368000000</v>
      </c>
      <c r="BG21">
        <v>101286000000</v>
      </c>
      <c r="BH21">
        <f t="shared" si="4"/>
        <v>4.8167326909339954</v>
      </c>
    </row>
    <row r="22" spans="1:60" x14ac:dyDescent="0.35">
      <c r="A22" t="s">
        <v>144</v>
      </c>
      <c r="B22" t="s">
        <v>161</v>
      </c>
      <c r="C22" s="7">
        <v>1998</v>
      </c>
      <c r="D22">
        <v>603.88499999999999</v>
      </c>
      <c r="E22">
        <v>100.07899999999999</v>
      </c>
      <c r="F22">
        <v>99.703999999999994</v>
      </c>
      <c r="G22">
        <v>201872000000</v>
      </c>
      <c r="H22">
        <v>603195326755.80298</v>
      </c>
      <c r="I22">
        <v>603885000000</v>
      </c>
      <c r="J22">
        <v>975211000000</v>
      </c>
      <c r="K22">
        <v>5.0019999999999998</v>
      </c>
      <c r="L22">
        <v>5.4930000000000003</v>
      </c>
      <c r="M22">
        <v>502.94873046875</v>
      </c>
      <c r="N22">
        <v>218.5042724609375</v>
      </c>
      <c r="O22">
        <v>18608000</v>
      </c>
      <c r="P22">
        <v>-6447306476.4571075</v>
      </c>
      <c r="Q22">
        <v>109959513981.46497</v>
      </c>
      <c r="R22">
        <v>194625000000</v>
      </c>
      <c r="S22">
        <v>865251486018.53503</v>
      </c>
      <c r="T22">
        <v>172776000000</v>
      </c>
      <c r="U22">
        <v>509124000000</v>
      </c>
      <c r="V22">
        <v>7.6760000000000002</v>
      </c>
      <c r="W22">
        <v>2857.94</v>
      </c>
      <c r="X22">
        <v>79.364999999999995</v>
      </c>
      <c r="Y22">
        <v>299335046085.44299</v>
      </c>
      <c r="Z22">
        <v>350307000000</v>
      </c>
      <c r="AA22">
        <v>219240010120.67999</v>
      </c>
      <c r="AB22">
        <v>38779010120.68</v>
      </c>
      <c r="AC22">
        <v>46299000000</v>
      </c>
      <c r="AD22">
        <v>175384000000</v>
      </c>
      <c r="AE22">
        <v>21849000000</v>
      </c>
      <c r="AF22">
        <v>2.5461801501941599</v>
      </c>
      <c r="AG22">
        <v>70.176709154113595</v>
      </c>
      <c r="AH22">
        <v>0</v>
      </c>
      <c r="AI22">
        <v>0</v>
      </c>
      <c r="AJ22">
        <v>0</v>
      </c>
      <c r="AK22">
        <v>0</v>
      </c>
      <c r="AL22">
        <v>0</v>
      </c>
      <c r="AM22">
        <v>1.1458334999999999</v>
      </c>
      <c r="AN22">
        <v>2.2445047614829883</v>
      </c>
      <c r="AO22">
        <v>72.694999999999993</v>
      </c>
      <c r="AP22" s="84">
        <v>23.7044780946975</v>
      </c>
      <c r="AQ22">
        <v>38.799999999999997</v>
      </c>
      <c r="AR22">
        <v>23.758505707963</v>
      </c>
      <c r="AS22" t="s">
        <v>145</v>
      </c>
      <c r="AT22">
        <v>1.0678121920000001</v>
      </c>
      <c r="AU22">
        <v>-2.5291507105999997</v>
      </c>
      <c r="AV22">
        <v>-3.5969629025999996</v>
      </c>
      <c r="AW22">
        <v>33.863187348099999</v>
      </c>
      <c r="AX22">
        <v>36.392338058699998</v>
      </c>
      <c r="AY22">
        <v>1707092847.7432799</v>
      </c>
      <c r="AZ22">
        <v>14952000000</v>
      </c>
      <c r="BA22">
        <f t="shared" si="0"/>
        <v>0.28268508867471126</v>
      </c>
      <c r="BB22">
        <f t="shared" si="1"/>
        <v>2.4759681065103454</v>
      </c>
      <c r="BC22">
        <f t="shared" si="2"/>
        <v>-2.193283017835634</v>
      </c>
      <c r="BD22">
        <v>191651400650.86499</v>
      </c>
      <c r="BE22">
        <f t="shared" si="3"/>
        <v>31.736406873968555</v>
      </c>
      <c r="BF22">
        <v>17575000000</v>
      </c>
      <c r="BG22">
        <v>106572000000</v>
      </c>
      <c r="BH22">
        <f t="shared" si="4"/>
        <v>4.1137749239341286</v>
      </c>
    </row>
    <row r="23" spans="1:60" x14ac:dyDescent="0.35">
      <c r="A23" t="s">
        <v>144</v>
      </c>
      <c r="B23" t="s">
        <v>161</v>
      </c>
      <c r="C23" s="7">
        <v>1999</v>
      </c>
      <c r="D23">
        <v>636.78500000000008</v>
      </c>
      <c r="E23">
        <v>101.101</v>
      </c>
      <c r="F23">
        <v>100.501</v>
      </c>
      <c r="G23">
        <v>181163000000</v>
      </c>
      <c r="H23">
        <v>634186556562.77405</v>
      </c>
      <c r="I23">
        <v>636785000000</v>
      </c>
      <c r="J23">
        <v>1014494000000</v>
      </c>
      <c r="K23">
        <v>5.0119999999999996</v>
      </c>
      <c r="L23">
        <v>6.0090000000000003</v>
      </c>
      <c r="M23">
        <v>527.41571044921875</v>
      </c>
      <c r="N23">
        <v>226.27809143066406</v>
      </c>
      <c r="O23">
        <v>18812000</v>
      </c>
      <c r="P23">
        <v>-9968429028.5932198</v>
      </c>
      <c r="Q23">
        <v>107231668404.22705</v>
      </c>
      <c r="R23">
        <v>203822000000</v>
      </c>
      <c r="S23">
        <v>907262331595.77295</v>
      </c>
      <c r="T23">
        <v>181885000000</v>
      </c>
      <c r="U23">
        <v>536945000000</v>
      </c>
      <c r="V23">
        <v>6.8719999999999999</v>
      </c>
      <c r="W23">
        <v>3385.11</v>
      </c>
      <c r="X23">
        <v>79.637</v>
      </c>
      <c r="Y23">
        <v>315665986693.96198</v>
      </c>
      <c r="Z23">
        <v>373076000000</v>
      </c>
      <c r="AA23">
        <v>234423544430.39801</v>
      </c>
      <c r="AB23">
        <v>43711544430.398003</v>
      </c>
      <c r="AC23">
        <v>49921000000</v>
      </c>
      <c r="AD23">
        <v>180751000000</v>
      </c>
      <c r="AE23">
        <v>21937000000</v>
      </c>
      <c r="AF23">
        <v>2.6459480044284902</v>
      </c>
      <c r="AG23">
        <v>71.205098493626906</v>
      </c>
      <c r="AH23">
        <v>0</v>
      </c>
      <c r="AI23">
        <v>0</v>
      </c>
      <c r="AJ23">
        <v>0</v>
      </c>
      <c r="AK23">
        <v>0</v>
      </c>
      <c r="AL23">
        <v>0</v>
      </c>
      <c r="AM23">
        <v>1.1458334999999999</v>
      </c>
      <c r="AN23">
        <v>2.0728571418495405</v>
      </c>
      <c r="AO23">
        <v>73.101666666666674</v>
      </c>
      <c r="AP23" s="84">
        <v>22.524830731571399</v>
      </c>
      <c r="AQ23">
        <v>45.1</v>
      </c>
      <c r="AR23">
        <v>22.604504031891</v>
      </c>
      <c r="AS23" t="s">
        <v>145</v>
      </c>
      <c r="AT23">
        <v>0.80889660860000001</v>
      </c>
      <c r="AU23">
        <v>-2.5986587366000009</v>
      </c>
      <c r="AV23">
        <v>-3.4075553452000009</v>
      </c>
      <c r="AW23">
        <v>34.263170016099998</v>
      </c>
      <c r="AX23">
        <v>36.861828752699999</v>
      </c>
      <c r="AY23">
        <v>1985805543.19541</v>
      </c>
      <c r="AZ23">
        <v>15691000000</v>
      </c>
      <c r="BA23">
        <f t="shared" si="0"/>
        <v>0.31184866841954667</v>
      </c>
      <c r="BB23">
        <f t="shared" si="1"/>
        <v>2.4640969872091834</v>
      </c>
      <c r="BC23">
        <f t="shared" si="2"/>
        <v>-2.1522483187896366</v>
      </c>
      <c r="BD23">
        <v>206054011779.95801</v>
      </c>
      <c r="BE23">
        <f t="shared" si="3"/>
        <v>32.35849019370086</v>
      </c>
      <c r="BF23">
        <v>18353000000</v>
      </c>
      <c r="BG23">
        <v>112423000000</v>
      </c>
      <c r="BH23">
        <f t="shared" si="4"/>
        <v>3.4046611287042636</v>
      </c>
    </row>
    <row r="24" spans="1:60" x14ac:dyDescent="0.35">
      <c r="A24" t="s">
        <v>144</v>
      </c>
      <c r="B24" t="s">
        <v>161</v>
      </c>
      <c r="C24" s="7">
        <v>2000</v>
      </c>
      <c r="D24">
        <v>685.25</v>
      </c>
      <c r="E24">
        <v>100.09399999999999</v>
      </c>
      <c r="F24">
        <v>99.988</v>
      </c>
      <c r="G24">
        <v>186141000000</v>
      </c>
      <c r="H24">
        <v>683044243268.31006</v>
      </c>
      <c r="I24">
        <v>685250000000</v>
      </c>
      <c r="J24">
        <v>1048817000000</v>
      </c>
      <c r="K24">
        <v>6.1779999999999999</v>
      </c>
      <c r="L24">
        <v>6.3150000000000004</v>
      </c>
      <c r="M24">
        <v>540.241943359375</v>
      </c>
      <c r="N24">
        <v>227.44624328613281</v>
      </c>
      <c r="O24">
        <v>19029000</v>
      </c>
      <c r="P24">
        <v>-4168556568.5991116</v>
      </c>
      <c r="Q24">
        <v>113426909982.26404</v>
      </c>
      <c r="R24">
        <v>208343000000</v>
      </c>
      <c r="S24">
        <v>935390090017.73596</v>
      </c>
      <c r="T24">
        <v>182786000000</v>
      </c>
      <c r="U24">
        <v>554500000000</v>
      </c>
      <c r="V24">
        <v>6.2830000000000004</v>
      </c>
      <c r="W24">
        <v>3450.07</v>
      </c>
      <c r="X24">
        <v>73.980999999999995</v>
      </c>
      <c r="Y24">
        <v>328714258145.02197</v>
      </c>
      <c r="Z24">
        <v>398509000000</v>
      </c>
      <c r="AA24">
        <v>246560362639.65601</v>
      </c>
      <c r="AB24">
        <v>44902362639.655998</v>
      </c>
      <c r="AC24">
        <v>56210000000</v>
      </c>
      <c r="AD24">
        <v>187580000000</v>
      </c>
      <c r="AE24">
        <v>25557000000</v>
      </c>
      <c r="AF24">
        <v>1.5303903684786599</v>
      </c>
      <c r="AG24">
        <v>74.391657010428702</v>
      </c>
      <c r="AH24">
        <v>1</v>
      </c>
      <c r="AI24">
        <v>0</v>
      </c>
      <c r="AJ24">
        <v>0</v>
      </c>
      <c r="AK24">
        <v>0</v>
      </c>
      <c r="AL24">
        <v>1</v>
      </c>
      <c r="AM24">
        <v>1.1458334999999999</v>
      </c>
      <c r="AN24">
        <v>2.0571428569299832</v>
      </c>
      <c r="AO24">
        <v>69.712500000000006</v>
      </c>
      <c r="AP24" s="84">
        <v>19.4584678198019</v>
      </c>
      <c r="AQ24">
        <v>41</v>
      </c>
      <c r="AR24">
        <v>19.561082908345998</v>
      </c>
      <c r="AS24" t="s">
        <v>145</v>
      </c>
      <c r="AT24">
        <v>0.7313520536</v>
      </c>
      <c r="AU24">
        <v>-1.5014879281999995</v>
      </c>
      <c r="AV24">
        <v>-2.2328399817999998</v>
      </c>
      <c r="AW24">
        <v>34.557660445000003</v>
      </c>
      <c r="AX24">
        <v>36.059148373200003</v>
      </c>
      <c r="AY24">
        <v>1987682801.3520999</v>
      </c>
      <c r="AZ24">
        <v>16718000000</v>
      </c>
      <c r="BA24">
        <f t="shared" si="0"/>
        <v>0.29006680793171835</v>
      </c>
      <c r="BB24">
        <f t="shared" si="1"/>
        <v>2.4396935425027362</v>
      </c>
      <c r="BC24">
        <f t="shared" si="2"/>
        <v>-2.1496267345710178</v>
      </c>
      <c r="BD24">
        <v>223171068090.599</v>
      </c>
      <c r="BE24">
        <f t="shared" si="3"/>
        <v>32.567831899394236</v>
      </c>
      <c r="BF24">
        <v>20833000000</v>
      </c>
      <c r="BG24">
        <v>122057000000</v>
      </c>
      <c r="BH24">
        <f t="shared" si="4"/>
        <v>3.2354262343831577</v>
      </c>
    </row>
    <row r="25" spans="1:60" x14ac:dyDescent="0.35">
      <c r="A25" t="s">
        <v>144</v>
      </c>
      <c r="B25" t="s">
        <v>161</v>
      </c>
      <c r="C25" s="7">
        <v>2001</v>
      </c>
      <c r="D25">
        <v>728.22500000000002</v>
      </c>
      <c r="E25">
        <v>99.972999999999999</v>
      </c>
      <c r="F25">
        <v>99.578999999999994</v>
      </c>
      <c r="G25">
        <v>189295000000</v>
      </c>
      <c r="H25">
        <v>727850437424.57898</v>
      </c>
      <c r="I25">
        <v>728225000000</v>
      </c>
      <c r="J25">
        <v>1076223000000</v>
      </c>
      <c r="K25">
        <v>4.899</v>
      </c>
      <c r="L25">
        <v>5.6150000000000002</v>
      </c>
      <c r="M25">
        <v>551.1968994140625</v>
      </c>
      <c r="N25">
        <v>217.25868225097656</v>
      </c>
      <c r="O25">
        <v>19275000</v>
      </c>
      <c r="P25">
        <v>2192474287.8282204</v>
      </c>
      <c r="Q25">
        <v>128048891242.81104</v>
      </c>
      <c r="R25">
        <v>201559000000</v>
      </c>
      <c r="S25">
        <v>948174108757.18896</v>
      </c>
      <c r="T25">
        <v>175316000000</v>
      </c>
      <c r="U25">
        <v>571434000000</v>
      </c>
      <c r="V25">
        <v>6.742</v>
      </c>
      <c r="W25">
        <v>3767.4</v>
      </c>
      <c r="X25">
        <v>69.78</v>
      </c>
      <c r="Y25">
        <v>339519931516.48297</v>
      </c>
      <c r="Z25">
        <v>425021000000</v>
      </c>
      <c r="AA25">
        <v>253089222052.20599</v>
      </c>
      <c r="AB25">
        <v>48893222052.206001</v>
      </c>
      <c r="AC25">
        <v>61837000000</v>
      </c>
      <c r="AD25">
        <v>191936000000</v>
      </c>
      <c r="AE25">
        <v>26243000000</v>
      </c>
      <c r="AF25">
        <v>-7.689930996603E-3</v>
      </c>
      <c r="AG25">
        <v>77.650637311703406</v>
      </c>
      <c r="AH25">
        <v>0</v>
      </c>
      <c r="AI25">
        <v>0</v>
      </c>
      <c r="AJ25">
        <v>0</v>
      </c>
      <c r="AK25">
        <v>0</v>
      </c>
      <c r="AL25">
        <v>0</v>
      </c>
      <c r="AM25">
        <v>1.1458334999999999</v>
      </c>
      <c r="AN25">
        <v>1.9902857219179473</v>
      </c>
      <c r="AO25">
        <v>67.048333333333346</v>
      </c>
      <c r="AP25" s="84">
        <v>17.040789886399299</v>
      </c>
      <c r="AQ25">
        <v>41</v>
      </c>
      <c r="AR25">
        <v>17.177172801354999</v>
      </c>
      <c r="AS25" t="s">
        <v>145</v>
      </c>
      <c r="AT25">
        <v>0.36508417789999997</v>
      </c>
      <c r="AU25">
        <v>-2.73024245000002E-2</v>
      </c>
      <c r="AV25">
        <v>-0.39238660240000017</v>
      </c>
      <c r="AW25">
        <v>34.793590145800003</v>
      </c>
      <c r="AX25">
        <v>34.820892570300003</v>
      </c>
      <c r="AY25">
        <v>3642781255.6071</v>
      </c>
      <c r="AZ25">
        <v>17807000000</v>
      </c>
      <c r="BA25">
        <f t="shared" si="0"/>
        <v>0.50022743734520236</v>
      </c>
      <c r="BB25">
        <f t="shared" si="1"/>
        <v>2.4452607367228532</v>
      </c>
      <c r="BC25">
        <f t="shared" si="2"/>
        <v>-1.9450332993776507</v>
      </c>
      <c r="BD25">
        <v>239380303048.04199</v>
      </c>
      <c r="BE25">
        <f t="shared" si="3"/>
        <v>32.871750221159942</v>
      </c>
      <c r="BF25">
        <v>22043000000</v>
      </c>
      <c r="BG25">
        <v>128652000000</v>
      </c>
      <c r="BH25">
        <f t="shared" si="4"/>
        <v>1.866380197919574</v>
      </c>
    </row>
    <row r="26" spans="1:60" x14ac:dyDescent="0.35">
      <c r="A26" t="s">
        <v>144</v>
      </c>
      <c r="B26" t="s">
        <v>161</v>
      </c>
      <c r="C26" s="7">
        <v>2002</v>
      </c>
      <c r="D26">
        <v>780.29500000000007</v>
      </c>
      <c r="E26">
        <v>100.792</v>
      </c>
      <c r="F26">
        <v>100.34099999999999</v>
      </c>
      <c r="G26">
        <v>191383000000</v>
      </c>
      <c r="H26">
        <v>773570784078.34204</v>
      </c>
      <c r="I26">
        <v>780295000000</v>
      </c>
      <c r="J26">
        <v>1118912000000</v>
      </c>
      <c r="K26">
        <v>4.7469999999999999</v>
      </c>
      <c r="L26">
        <v>5.8440000000000003</v>
      </c>
      <c r="M26">
        <v>572.625</v>
      </c>
      <c r="N26">
        <v>245.08749389648438</v>
      </c>
      <c r="O26">
        <v>19495000</v>
      </c>
      <c r="P26">
        <v>-4569859927.9328766</v>
      </c>
      <c r="Q26">
        <v>110072870313.46997</v>
      </c>
      <c r="R26">
        <v>231066000000</v>
      </c>
      <c r="S26">
        <v>1008839129686.53</v>
      </c>
      <c r="T26">
        <v>203365000000</v>
      </c>
      <c r="U26">
        <v>595634000000</v>
      </c>
      <c r="V26">
        <v>6.3680000000000003</v>
      </c>
      <c r="W26">
        <v>3401.52</v>
      </c>
      <c r="X26">
        <v>72.747</v>
      </c>
      <c r="Y26">
        <v>350011287991.74902</v>
      </c>
      <c r="Z26">
        <v>455260000000</v>
      </c>
      <c r="AA26">
        <v>277824535063.85602</v>
      </c>
      <c r="AB26">
        <v>51707535063.856003</v>
      </c>
      <c r="AC26">
        <v>63520000000</v>
      </c>
      <c r="AD26">
        <v>196951000000</v>
      </c>
      <c r="AE26">
        <v>27701000000</v>
      </c>
      <c r="AF26">
        <v>1.5726103589027201</v>
      </c>
      <c r="AG26">
        <v>79.982618771726607</v>
      </c>
      <c r="AH26">
        <v>0</v>
      </c>
      <c r="AI26">
        <v>0</v>
      </c>
      <c r="AJ26">
        <v>0</v>
      </c>
      <c r="AK26">
        <v>0</v>
      </c>
      <c r="AL26">
        <v>0</v>
      </c>
      <c r="AM26">
        <v>1.1458334999999999</v>
      </c>
      <c r="AN26">
        <v>1.9779047639597029</v>
      </c>
      <c r="AO26">
        <v>70.75833333333334</v>
      </c>
      <c r="AP26" s="84">
        <v>14.953917226731299</v>
      </c>
      <c r="AQ26">
        <v>38.700000000000003</v>
      </c>
      <c r="AR26">
        <v>15.057608620392999</v>
      </c>
      <c r="AS26" t="s">
        <v>145</v>
      </c>
      <c r="AT26">
        <v>0.40802008480000002</v>
      </c>
      <c r="AU26">
        <v>-1.5679391209000002</v>
      </c>
      <c r="AV26">
        <v>-1.9759592057000002</v>
      </c>
      <c r="AW26">
        <v>34.149629954799998</v>
      </c>
      <c r="AX26">
        <v>35.717569075699998</v>
      </c>
      <c r="AY26">
        <v>4452280094.1776104</v>
      </c>
      <c r="AZ26">
        <v>18538000000</v>
      </c>
      <c r="BA26">
        <f t="shared" si="0"/>
        <v>0.57058934046451792</v>
      </c>
      <c r="BB26">
        <f t="shared" si="1"/>
        <v>2.3757681389730805</v>
      </c>
      <c r="BC26">
        <f t="shared" si="2"/>
        <v>-1.8051787985085626</v>
      </c>
      <c r="BD26">
        <v>251392723023.51999</v>
      </c>
      <c r="BE26">
        <f t="shared" si="3"/>
        <v>32.217651404086915</v>
      </c>
      <c r="BF26">
        <v>23268000000</v>
      </c>
      <c r="BG26">
        <v>136163000000</v>
      </c>
      <c r="BH26">
        <f t="shared" si="4"/>
        <v>2.3753622876042435</v>
      </c>
    </row>
    <row r="27" spans="1:60" x14ac:dyDescent="0.35">
      <c r="A27" t="s">
        <v>144</v>
      </c>
      <c r="B27" t="s">
        <v>161</v>
      </c>
      <c r="C27" s="7">
        <v>2003</v>
      </c>
      <c r="D27">
        <v>828.60300000000007</v>
      </c>
      <c r="E27">
        <v>100.937</v>
      </c>
      <c r="F27">
        <v>100.687</v>
      </c>
      <c r="G27">
        <v>180689000000</v>
      </c>
      <c r="H27">
        <v>822835195558.34802</v>
      </c>
      <c r="I27">
        <v>828603000000</v>
      </c>
      <c r="J27">
        <v>1152551000000</v>
      </c>
      <c r="K27">
        <v>4.8959999999999999</v>
      </c>
      <c r="L27">
        <v>5.367</v>
      </c>
      <c r="M27">
        <v>589.72021484375</v>
      </c>
      <c r="N27">
        <v>262.70074462890625</v>
      </c>
      <c r="O27">
        <v>19721000</v>
      </c>
      <c r="P27">
        <v>-13989001505.021692</v>
      </c>
      <c r="Q27">
        <v>91627661886.5</v>
      </c>
      <c r="R27">
        <v>251467000000</v>
      </c>
      <c r="S27">
        <v>1060923338113.5</v>
      </c>
      <c r="T27">
        <v>224014000000</v>
      </c>
      <c r="U27">
        <v>619028000000</v>
      </c>
      <c r="V27">
        <v>5.9290000000000003</v>
      </c>
      <c r="W27">
        <v>3876.96</v>
      </c>
      <c r="X27">
        <v>81.367999999999995</v>
      </c>
      <c r="Y27">
        <v>364989606451.47101</v>
      </c>
      <c r="Z27">
        <v>484452000000</v>
      </c>
      <c r="AA27">
        <v>298008301558.78101</v>
      </c>
      <c r="AB27">
        <v>53340301558.779999</v>
      </c>
      <c r="AC27">
        <v>66599000000</v>
      </c>
      <c r="AD27">
        <v>204689000000</v>
      </c>
      <c r="AE27">
        <v>27453000000</v>
      </c>
      <c r="AF27">
        <v>2.65265754529009</v>
      </c>
      <c r="AG27">
        <v>82.198725376593302</v>
      </c>
      <c r="AH27">
        <v>0</v>
      </c>
      <c r="AI27">
        <v>0</v>
      </c>
      <c r="AJ27">
        <v>0</v>
      </c>
      <c r="AK27">
        <v>0</v>
      </c>
      <c r="AL27">
        <v>0</v>
      </c>
      <c r="AM27">
        <v>1.1458334999999999</v>
      </c>
      <c r="AN27">
        <v>1.9786666702656519</v>
      </c>
      <c r="AO27">
        <v>79.470000000000013</v>
      </c>
      <c r="AP27" s="84">
        <v>13.150985945291</v>
      </c>
      <c r="AQ27">
        <v>36.4</v>
      </c>
      <c r="AR27">
        <v>13.228484423714001</v>
      </c>
      <c r="AS27" t="s">
        <v>145</v>
      </c>
      <c r="AT27">
        <v>0.2783503041</v>
      </c>
      <c r="AU27">
        <v>-2.6651921014999971</v>
      </c>
      <c r="AV27">
        <v>-2.943542405599997</v>
      </c>
      <c r="AW27">
        <v>33.396624614300002</v>
      </c>
      <c r="AX27">
        <v>36.061816715799999</v>
      </c>
      <c r="AY27">
        <v>2640359003.8217201</v>
      </c>
      <c r="AZ27">
        <v>19137000000</v>
      </c>
      <c r="BA27">
        <f t="shared" si="0"/>
        <v>0.31865187596734745</v>
      </c>
      <c r="BB27">
        <f t="shared" si="1"/>
        <v>2.309549929218214</v>
      </c>
      <c r="BC27">
        <f t="shared" si="2"/>
        <v>-1.9908980532508664</v>
      </c>
      <c r="BD27">
        <v>265192767276.96701</v>
      </c>
      <c r="BE27">
        <f t="shared" si="3"/>
        <v>32.004804143476065</v>
      </c>
      <c r="BF27">
        <v>22754000000</v>
      </c>
      <c r="BG27">
        <v>145256000000</v>
      </c>
      <c r="BH27">
        <f t="shared" si="4"/>
        <v>1.8485691261959176</v>
      </c>
    </row>
    <row r="28" spans="1:60" x14ac:dyDescent="0.35">
      <c r="A28" t="s">
        <v>144</v>
      </c>
      <c r="B28" t="s">
        <v>161</v>
      </c>
      <c r="C28" s="7">
        <v>2004</v>
      </c>
      <c r="D28">
        <v>892.25200000000007</v>
      </c>
      <c r="E28">
        <v>101.625</v>
      </c>
      <c r="F28">
        <v>100.536</v>
      </c>
      <c r="G28">
        <v>197356000000</v>
      </c>
      <c r="H28">
        <v>879913026771.23401</v>
      </c>
      <c r="I28">
        <v>892252000000</v>
      </c>
      <c r="J28">
        <v>1198159000000</v>
      </c>
      <c r="K28">
        <v>5.4779999999999998</v>
      </c>
      <c r="L28">
        <v>5.5910000000000002</v>
      </c>
      <c r="M28">
        <v>615.386474609375</v>
      </c>
      <c r="N28">
        <v>280.48751831054688</v>
      </c>
      <c r="O28">
        <v>19933000</v>
      </c>
      <c r="P28">
        <v>-18107727537.98851</v>
      </c>
      <c r="Q28">
        <v>76185179280.689941</v>
      </c>
      <c r="R28">
        <v>269528000000</v>
      </c>
      <c r="S28">
        <v>1121973820719.3101</v>
      </c>
      <c r="T28">
        <v>239836000000</v>
      </c>
      <c r="U28">
        <v>654261000000</v>
      </c>
      <c r="V28">
        <v>5.3949999999999996</v>
      </c>
      <c r="W28">
        <v>4897.55</v>
      </c>
      <c r="X28">
        <v>87.863</v>
      </c>
      <c r="Y28">
        <v>383765037827.59399</v>
      </c>
      <c r="Z28">
        <v>519596000000</v>
      </c>
      <c r="AA28">
        <v>317861120143.60303</v>
      </c>
      <c r="AB28">
        <v>57709120143.602997</v>
      </c>
      <c r="AC28">
        <v>75556000000</v>
      </c>
      <c r="AD28">
        <v>212446000000</v>
      </c>
      <c r="AE28">
        <v>29692000000</v>
      </c>
      <c r="AF28">
        <v>1.74838498540771</v>
      </c>
      <c r="AG28">
        <v>84.125144843568904</v>
      </c>
      <c r="AH28">
        <v>0</v>
      </c>
      <c r="AI28">
        <v>0</v>
      </c>
      <c r="AJ28">
        <v>0</v>
      </c>
      <c r="AK28">
        <v>0</v>
      </c>
      <c r="AL28">
        <v>0</v>
      </c>
      <c r="AM28">
        <v>1.1458334999999999</v>
      </c>
      <c r="AN28">
        <v>1.9718809510980333</v>
      </c>
      <c r="AO28">
        <v>85.665833333333339</v>
      </c>
      <c r="AP28" s="84">
        <v>11.890016703070801</v>
      </c>
      <c r="AQ28">
        <v>32.6</v>
      </c>
      <c r="AR28">
        <v>11.964133440141</v>
      </c>
      <c r="AS28" t="s">
        <v>145</v>
      </c>
      <c r="AT28">
        <v>0.2827952943</v>
      </c>
      <c r="AU28">
        <v>-1.7877142524000007</v>
      </c>
      <c r="AV28">
        <v>-2.0705095467000008</v>
      </c>
      <c r="AW28">
        <v>33.923707130300002</v>
      </c>
      <c r="AX28">
        <v>35.711421382700003</v>
      </c>
      <c r="AY28">
        <v>3860170075.5952501</v>
      </c>
      <c r="AZ28">
        <v>20066000000</v>
      </c>
      <c r="BA28">
        <f t="shared" si="0"/>
        <v>0.43263226931351789</v>
      </c>
      <c r="BB28">
        <f t="shared" si="1"/>
        <v>2.2489162254609685</v>
      </c>
      <c r="BC28">
        <f t="shared" si="2"/>
        <v>-1.8162839561474506</v>
      </c>
      <c r="BD28">
        <v>289120112252.52502</v>
      </c>
      <c r="BE28">
        <f t="shared" si="3"/>
        <v>32.403414310365797</v>
      </c>
      <c r="BF28">
        <v>24485000000</v>
      </c>
      <c r="BG28">
        <v>155852000000</v>
      </c>
      <c r="BH28">
        <f t="shared" si="4"/>
        <v>2.1377754642326821</v>
      </c>
    </row>
    <row r="29" spans="1:60" x14ac:dyDescent="0.35">
      <c r="A29" t="s">
        <v>144</v>
      </c>
      <c r="B29" t="s">
        <v>161</v>
      </c>
      <c r="C29" s="7">
        <v>2005</v>
      </c>
      <c r="D29">
        <v>962.31100000000106</v>
      </c>
      <c r="E29">
        <v>100.77500000000001</v>
      </c>
      <c r="F29">
        <v>99.727000000000004</v>
      </c>
      <c r="G29">
        <v>210181000000</v>
      </c>
      <c r="H29">
        <v>949097230013.82605</v>
      </c>
      <c r="I29">
        <v>962311000000.00098</v>
      </c>
      <c r="J29">
        <v>1237006000000</v>
      </c>
      <c r="K29">
        <v>5.6440000000000001</v>
      </c>
      <c r="L29">
        <v>5.34</v>
      </c>
      <c r="M29">
        <v>630.4403076171875</v>
      </c>
      <c r="N29">
        <v>306.6048583984375</v>
      </c>
      <c r="O29">
        <v>20177000</v>
      </c>
      <c r="P29">
        <v>-13316236869.049122</v>
      </c>
      <c r="Q29">
        <v>62718602432.73999</v>
      </c>
      <c r="R29">
        <v>293900000000</v>
      </c>
      <c r="S29">
        <v>1174287397567.26</v>
      </c>
      <c r="T29">
        <v>260987000000</v>
      </c>
      <c r="U29">
        <v>675291000000</v>
      </c>
      <c r="V29">
        <v>5.032</v>
      </c>
      <c r="W29">
        <v>5959.54</v>
      </c>
      <c r="X29">
        <v>89.965999999999994</v>
      </c>
      <c r="Y29">
        <v>401066005112.013</v>
      </c>
      <c r="Z29">
        <v>547830000000</v>
      </c>
      <c r="AA29">
        <v>344603765469.19</v>
      </c>
      <c r="AB29">
        <v>63384765469.190002</v>
      </c>
      <c r="AC29">
        <v>77229000000</v>
      </c>
      <c r="AD29">
        <v>218331000000</v>
      </c>
      <c r="AE29">
        <v>32913000000</v>
      </c>
      <c r="AF29">
        <v>2.1682179669566302</v>
      </c>
      <c r="AG29">
        <v>86.370220162224797</v>
      </c>
      <c r="AH29">
        <v>0</v>
      </c>
      <c r="AI29">
        <v>0</v>
      </c>
      <c r="AJ29">
        <v>0</v>
      </c>
      <c r="AK29">
        <v>0</v>
      </c>
      <c r="AL29">
        <v>0</v>
      </c>
      <c r="AM29">
        <v>1.1458334999999999</v>
      </c>
      <c r="AN29">
        <v>1.8579523804641906</v>
      </c>
      <c r="AO29">
        <v>88.018333333333331</v>
      </c>
      <c r="AP29" s="84">
        <v>10.8932133184477</v>
      </c>
      <c r="AQ29">
        <v>30.6</v>
      </c>
      <c r="AR29">
        <v>10.898928689287001</v>
      </c>
      <c r="AS29" t="s">
        <v>145</v>
      </c>
      <c r="AT29">
        <v>0.2067113676</v>
      </c>
      <c r="AU29">
        <v>-2.2219913886999976</v>
      </c>
      <c r="AV29">
        <v>-2.4287027562999977</v>
      </c>
      <c r="AW29">
        <v>33.692452491099999</v>
      </c>
      <c r="AX29">
        <v>35.914443879799997</v>
      </c>
      <c r="AY29">
        <v>4580406912.7549496</v>
      </c>
      <c r="AZ29">
        <v>21428000000</v>
      </c>
      <c r="BA29">
        <f t="shared" si="0"/>
        <v>0.47597989763755638</v>
      </c>
      <c r="BB29">
        <f t="shared" si="1"/>
        <v>2.2267229617036466</v>
      </c>
      <c r="BC29">
        <f t="shared" si="2"/>
        <v>-1.7507430640660901</v>
      </c>
      <c r="BD29">
        <v>306992148596.073</v>
      </c>
      <c r="BE29">
        <f t="shared" si="3"/>
        <v>31.90155247067452</v>
      </c>
      <c r="BF29">
        <v>28818000000</v>
      </c>
      <c r="BG29">
        <v>166382000000</v>
      </c>
      <c r="BH29">
        <f t="shared" si="4"/>
        <v>1.7277587936829621</v>
      </c>
    </row>
    <row r="30" spans="1:60" x14ac:dyDescent="0.35">
      <c r="A30" t="s">
        <v>144</v>
      </c>
      <c r="B30" t="s">
        <v>161</v>
      </c>
      <c r="C30" s="7">
        <v>2006</v>
      </c>
      <c r="D30">
        <v>1038.3720000000001</v>
      </c>
      <c r="E30">
        <v>100.303</v>
      </c>
      <c r="F30">
        <v>99.99</v>
      </c>
      <c r="G30">
        <v>215440000000</v>
      </c>
      <c r="H30">
        <v>1031076601249.02</v>
      </c>
      <c r="I30">
        <v>1038372000000</v>
      </c>
      <c r="J30">
        <v>1270262000000</v>
      </c>
      <c r="K30">
        <v>5.9880000000000004</v>
      </c>
      <c r="L30">
        <v>5.5880000000000001</v>
      </c>
      <c r="M30">
        <v>650.73828125</v>
      </c>
      <c r="N30">
        <v>317.8076171875</v>
      </c>
      <c r="O30">
        <v>20451000</v>
      </c>
      <c r="P30">
        <v>-8351071402.5306072</v>
      </c>
      <c r="Q30">
        <v>48946862396.449951</v>
      </c>
      <c r="R30">
        <v>307708000000</v>
      </c>
      <c r="S30">
        <v>1221315137603.55</v>
      </c>
      <c r="T30">
        <v>274562000000</v>
      </c>
      <c r="U30">
        <v>700749000000</v>
      </c>
      <c r="V30">
        <v>4.782</v>
      </c>
      <c r="W30">
        <v>7323.57</v>
      </c>
      <c r="X30">
        <v>88.686000000000007</v>
      </c>
      <c r="Y30">
        <v>413710491187.06097</v>
      </c>
      <c r="Z30">
        <v>588984000000</v>
      </c>
      <c r="AA30">
        <v>373726840617.82501</v>
      </c>
      <c r="AB30">
        <v>70724840617.824997</v>
      </c>
      <c r="AC30">
        <v>77846000000</v>
      </c>
      <c r="AD30">
        <v>226316000000</v>
      </c>
      <c r="AE30">
        <v>33146000000</v>
      </c>
      <c r="AF30">
        <v>2.4871625968342701</v>
      </c>
      <c r="AG30">
        <v>89.426419466975702</v>
      </c>
      <c r="AH30">
        <v>0</v>
      </c>
      <c r="AI30">
        <v>0</v>
      </c>
      <c r="AJ30">
        <v>0</v>
      </c>
      <c r="AK30">
        <v>0</v>
      </c>
      <c r="AL30">
        <v>0</v>
      </c>
      <c r="AM30">
        <v>1.1458334999999999</v>
      </c>
      <c r="AN30">
        <v>1.8510238074121019</v>
      </c>
      <c r="AO30">
        <v>87.50833333333334</v>
      </c>
      <c r="AP30" s="84">
        <v>9.9669017235792392</v>
      </c>
      <c r="AQ30">
        <v>30.4</v>
      </c>
      <c r="AR30">
        <v>9.9772069265456995</v>
      </c>
      <c r="AS30" t="s">
        <v>145</v>
      </c>
      <c r="AT30">
        <v>5.0915908900000001E-2</v>
      </c>
      <c r="AU30">
        <v>-2.5554203786999992</v>
      </c>
      <c r="AV30">
        <v>-2.6063362875999991</v>
      </c>
      <c r="AW30">
        <v>33.551787530200002</v>
      </c>
      <c r="AX30">
        <v>36.107207908900001</v>
      </c>
      <c r="AY30">
        <v>5766991554.43855</v>
      </c>
      <c r="AZ30">
        <v>22821000000</v>
      </c>
      <c r="BA30">
        <f t="shared" si="0"/>
        <v>0.55538781423599159</v>
      </c>
      <c r="BB30">
        <f t="shared" si="1"/>
        <v>2.1977672741560825</v>
      </c>
      <c r="BC30">
        <f t="shared" si="2"/>
        <v>-1.6423794599200909</v>
      </c>
      <c r="BD30">
        <v>329336344312.59198</v>
      </c>
      <c r="BE30">
        <f t="shared" si="3"/>
        <v>31.71660486921758</v>
      </c>
      <c r="BF30">
        <v>30663000000</v>
      </c>
      <c r="BG30">
        <v>180761000000</v>
      </c>
      <c r="BH30">
        <f t="shared" si="4"/>
        <v>0.46716434570351228</v>
      </c>
    </row>
    <row r="31" spans="1:60" x14ac:dyDescent="0.35">
      <c r="A31" t="s">
        <v>144</v>
      </c>
      <c r="B31" t="s">
        <v>161</v>
      </c>
      <c r="C31" s="7">
        <v>2007</v>
      </c>
      <c r="D31">
        <v>1132.499</v>
      </c>
      <c r="E31">
        <v>101.404</v>
      </c>
      <c r="F31">
        <v>100.47499999999999</v>
      </c>
      <c r="G31">
        <v>230676000000</v>
      </c>
      <c r="H31">
        <v>1112949522982.3799</v>
      </c>
      <c r="I31">
        <v>1132499000000</v>
      </c>
      <c r="J31">
        <v>1327722000000</v>
      </c>
      <c r="K31">
        <v>6.6680000000000001</v>
      </c>
      <c r="L31">
        <v>5.9950000000000001</v>
      </c>
      <c r="M31">
        <v>694.29510498046875</v>
      </c>
      <c r="N31">
        <v>346.63388061523438</v>
      </c>
      <c r="O31">
        <v>20828000</v>
      </c>
      <c r="P31">
        <v>-17477711981.220398</v>
      </c>
      <c r="Q31">
        <v>30956327970.629883</v>
      </c>
      <c r="R31">
        <v>336064000000</v>
      </c>
      <c r="S31">
        <v>1296765672029.3701</v>
      </c>
      <c r="T31">
        <v>300599000000</v>
      </c>
      <c r="U31">
        <v>740310000000</v>
      </c>
      <c r="V31">
        <v>4.3769999999999998</v>
      </c>
      <c r="W31">
        <v>8632.93</v>
      </c>
      <c r="X31">
        <v>94.471000000000004</v>
      </c>
      <c r="Y31">
        <v>433470664449.58099</v>
      </c>
      <c r="Z31">
        <v>642195000000</v>
      </c>
      <c r="AA31">
        <v>400603195798.12799</v>
      </c>
      <c r="AB31">
        <v>75450195798.128006</v>
      </c>
      <c r="AC31">
        <v>85242000000</v>
      </c>
      <c r="AD31">
        <v>233338000000</v>
      </c>
      <c r="AE31">
        <v>35465000000</v>
      </c>
      <c r="AF31">
        <v>1.8543945734168401</v>
      </c>
      <c r="AG31">
        <v>91.512166859791407</v>
      </c>
      <c r="AH31">
        <v>0</v>
      </c>
      <c r="AI31">
        <v>0</v>
      </c>
      <c r="AJ31">
        <v>0</v>
      </c>
      <c r="AK31">
        <v>0</v>
      </c>
      <c r="AL31">
        <v>0</v>
      </c>
      <c r="AM31">
        <v>1.0208334999999999</v>
      </c>
      <c r="AN31">
        <v>1.7466666641689483</v>
      </c>
      <c r="AO31">
        <v>92.635000000000005</v>
      </c>
      <c r="AP31" s="84">
        <v>9.6826759588289502</v>
      </c>
      <c r="AQ31">
        <v>29.2</v>
      </c>
      <c r="AR31">
        <v>9.7023381828780995</v>
      </c>
      <c r="AS31" t="s">
        <v>145</v>
      </c>
      <c r="AT31">
        <v>-4.5547429799999997E-2</v>
      </c>
      <c r="AU31">
        <v>-1.9660424491000015</v>
      </c>
      <c r="AV31">
        <v>-1.9204950193000014</v>
      </c>
      <c r="AW31">
        <v>33.536898923999999</v>
      </c>
      <c r="AX31">
        <v>35.502941373100001</v>
      </c>
      <c r="AY31">
        <v>8193129916.1681404</v>
      </c>
      <c r="AZ31">
        <v>23995000000</v>
      </c>
      <c r="BA31">
        <f t="shared" si="0"/>
        <v>0.72345581904868261</v>
      </c>
      <c r="BB31">
        <f t="shared" si="1"/>
        <v>2.1187656677842543</v>
      </c>
      <c r="BC31">
        <f t="shared" si="2"/>
        <v>-1.3953098487355717</v>
      </c>
      <c r="BD31">
        <v>355388367459.01801</v>
      </c>
      <c r="BE31">
        <f t="shared" si="3"/>
        <v>31.380899008212637</v>
      </c>
      <c r="BF31">
        <v>33670000000</v>
      </c>
      <c r="BG31">
        <v>194702000000</v>
      </c>
      <c r="BH31">
        <f t="shared" si="4"/>
        <v>-0.45651483561812212</v>
      </c>
    </row>
    <row r="32" spans="1:60" x14ac:dyDescent="0.35">
      <c r="A32" t="s">
        <v>144</v>
      </c>
      <c r="B32" t="s">
        <v>161</v>
      </c>
      <c r="C32" s="7">
        <v>2008</v>
      </c>
      <c r="D32">
        <v>1235.7650000000001</v>
      </c>
      <c r="E32">
        <v>98.769000000000005</v>
      </c>
      <c r="F32">
        <v>99.025000000000006</v>
      </c>
      <c r="G32">
        <v>261830000000</v>
      </c>
      <c r="H32">
        <v>1223934698249.6899</v>
      </c>
      <c r="I32">
        <v>1235765000000</v>
      </c>
      <c r="J32">
        <v>1361187000000</v>
      </c>
      <c r="K32">
        <v>6.9729999999999999</v>
      </c>
      <c r="L32">
        <v>5.8179999999999996</v>
      </c>
      <c r="M32">
        <v>701.916259765625</v>
      </c>
      <c r="N32">
        <v>371.92669677734375</v>
      </c>
      <c r="O32">
        <v>21249000</v>
      </c>
      <c r="P32">
        <v>-9477113353.4789314</v>
      </c>
      <c r="Q32">
        <v>13380082461.189941</v>
      </c>
      <c r="R32">
        <v>362119000000</v>
      </c>
      <c r="S32">
        <v>1347806917538.8101</v>
      </c>
      <c r="T32">
        <v>318822000000</v>
      </c>
      <c r="U32">
        <v>754560000000</v>
      </c>
      <c r="V32">
        <v>4.234</v>
      </c>
      <c r="W32">
        <v>5226.75</v>
      </c>
      <c r="X32">
        <v>92.602999999999994</v>
      </c>
      <c r="Y32">
        <v>453978370405.29901</v>
      </c>
      <c r="Z32">
        <v>676337000000</v>
      </c>
      <c r="AA32">
        <v>417537706031.47601</v>
      </c>
      <c r="AB32">
        <v>80098706031.475998</v>
      </c>
      <c r="AC32">
        <v>97907000000</v>
      </c>
      <c r="AD32">
        <v>243257000000</v>
      </c>
      <c r="AE32">
        <v>43297000000</v>
      </c>
      <c r="AF32">
        <v>-0.43123085699950903</v>
      </c>
      <c r="AG32">
        <v>95.495365005793701</v>
      </c>
      <c r="AH32">
        <v>1</v>
      </c>
      <c r="AI32">
        <v>0</v>
      </c>
      <c r="AJ32">
        <v>1</v>
      </c>
      <c r="AK32">
        <v>0</v>
      </c>
      <c r="AL32">
        <v>1</v>
      </c>
      <c r="AM32">
        <v>1.0208334999999999</v>
      </c>
      <c r="AN32">
        <v>1.6020793630963279</v>
      </c>
      <c r="AO32">
        <v>90.327500000000001</v>
      </c>
      <c r="AP32" s="84">
        <v>11.743648783110199</v>
      </c>
      <c r="AQ32">
        <v>29.8</v>
      </c>
      <c r="AR32">
        <v>11.767562002747001</v>
      </c>
      <c r="AS32" t="s">
        <v>145</v>
      </c>
      <c r="AT32">
        <v>-0.14952929409999999</v>
      </c>
      <c r="AU32">
        <v>0.29347853329999651</v>
      </c>
      <c r="AV32">
        <v>0.4430078273999965</v>
      </c>
      <c r="AW32">
        <v>34.192274405299997</v>
      </c>
      <c r="AX32">
        <v>33.898795872000001</v>
      </c>
      <c r="AY32">
        <v>7174884176.1743097</v>
      </c>
      <c r="AZ32">
        <v>25789000000</v>
      </c>
      <c r="BA32">
        <f t="shared" si="0"/>
        <v>0.58060263692322656</v>
      </c>
      <c r="BB32">
        <f t="shared" si="1"/>
        <v>2.0868854515219319</v>
      </c>
      <c r="BC32">
        <f t="shared" si="2"/>
        <v>-1.5062828145987055</v>
      </c>
      <c r="BD32">
        <v>391426659214.77301</v>
      </c>
      <c r="BE32">
        <f t="shared" si="3"/>
        <v>31.674845882087048</v>
      </c>
      <c r="BF32">
        <v>43283000000</v>
      </c>
      <c r="BG32">
        <v>213413000000</v>
      </c>
      <c r="BH32">
        <f t="shared" si="4"/>
        <v>-1.5411676163162109</v>
      </c>
    </row>
    <row r="33" spans="1:60" x14ac:dyDescent="0.35">
      <c r="A33" t="s">
        <v>144</v>
      </c>
      <c r="B33" t="s">
        <v>161</v>
      </c>
      <c r="C33" s="7">
        <v>2009</v>
      </c>
      <c r="D33">
        <v>1257.153</v>
      </c>
      <c r="E33">
        <v>100.17400000000001</v>
      </c>
      <c r="F33">
        <v>99.474000000000004</v>
      </c>
      <c r="G33">
        <v>335425000000</v>
      </c>
      <c r="H33">
        <v>1259973355095.7</v>
      </c>
      <c r="I33">
        <v>1257153000000</v>
      </c>
      <c r="J33">
        <v>1383246000000</v>
      </c>
      <c r="K33">
        <v>3.4340000000000002</v>
      </c>
      <c r="L33">
        <v>5.04</v>
      </c>
      <c r="M33">
        <v>712.52056884765625</v>
      </c>
      <c r="N33">
        <v>359.01235961914063</v>
      </c>
      <c r="O33">
        <v>21692000</v>
      </c>
      <c r="P33">
        <v>-5692210559.3597107</v>
      </c>
      <c r="Q33">
        <v>31167761047.25</v>
      </c>
      <c r="R33">
        <v>356911000000</v>
      </c>
      <c r="S33">
        <v>1352078238952.75</v>
      </c>
      <c r="T33">
        <v>310373000000</v>
      </c>
      <c r="U33">
        <v>760891000000</v>
      </c>
      <c r="V33">
        <v>5.5609999999999999</v>
      </c>
      <c r="W33">
        <v>7373.58</v>
      </c>
      <c r="X33">
        <v>88.786000000000001</v>
      </c>
      <c r="Y33">
        <v>455372195143.48602</v>
      </c>
      <c r="Z33">
        <v>700163000000</v>
      </c>
      <c r="AA33">
        <v>414962507795.67902</v>
      </c>
      <c r="AB33">
        <v>93311507795.679001</v>
      </c>
      <c r="AC33">
        <v>109540000000</v>
      </c>
      <c r="AD33">
        <v>247267000000</v>
      </c>
      <c r="AE33">
        <v>46538000000</v>
      </c>
      <c r="AF33">
        <v>-4.09281925111741</v>
      </c>
      <c r="AG33">
        <v>97.233487833140202</v>
      </c>
      <c r="AH33">
        <v>0</v>
      </c>
      <c r="AI33">
        <v>0</v>
      </c>
      <c r="AJ33">
        <v>0</v>
      </c>
      <c r="AK33">
        <v>0</v>
      </c>
      <c r="AL33">
        <v>1</v>
      </c>
      <c r="AM33">
        <v>1.0208334999999999</v>
      </c>
      <c r="AN33">
        <v>1.6003492048808508</v>
      </c>
      <c r="AO33">
        <v>87.543333333333351</v>
      </c>
      <c r="AP33" s="84">
        <v>16.746599322643199</v>
      </c>
      <c r="AQ33">
        <v>40</v>
      </c>
      <c r="AR33">
        <v>16.737643182922</v>
      </c>
      <c r="AS33" t="s">
        <v>145</v>
      </c>
      <c r="AT33">
        <v>0.1307006748</v>
      </c>
      <c r="AU33">
        <v>4.0305863415000047</v>
      </c>
      <c r="AV33">
        <v>3.8998856667000048</v>
      </c>
      <c r="AW33">
        <v>37.120275086200003</v>
      </c>
      <c r="AX33">
        <v>33.089688744699998</v>
      </c>
      <c r="AY33">
        <v>11569432121.077801</v>
      </c>
      <c r="AZ33">
        <v>27255000000</v>
      </c>
      <c r="BA33">
        <f t="shared" si="0"/>
        <v>0.92028831185049076</v>
      </c>
      <c r="BB33">
        <f t="shared" si="1"/>
        <v>2.1679938718676248</v>
      </c>
      <c r="BC33">
        <f t="shared" si="2"/>
        <v>-1.2477055600171341</v>
      </c>
      <c r="BD33">
        <v>427756721317.02502</v>
      </c>
      <c r="BE33">
        <f t="shared" si="3"/>
        <v>34.025828305466796</v>
      </c>
      <c r="BF33">
        <v>47261000000</v>
      </c>
      <c r="BG33">
        <v>224919000000</v>
      </c>
      <c r="BH33">
        <f t="shared" si="4"/>
        <v>1.1106860942775525</v>
      </c>
    </row>
    <row r="34" spans="1:60" x14ac:dyDescent="0.35">
      <c r="A34" t="s">
        <v>144</v>
      </c>
      <c r="B34" t="s">
        <v>161</v>
      </c>
      <c r="C34" s="7">
        <v>2010</v>
      </c>
      <c r="D34">
        <v>1357.8480000000002</v>
      </c>
      <c r="E34">
        <v>101.16800000000001</v>
      </c>
      <c r="F34">
        <v>100.202</v>
      </c>
      <c r="G34">
        <v>407130000000</v>
      </c>
      <c r="H34">
        <v>1369921746544.3301</v>
      </c>
      <c r="I34">
        <v>1357848000000</v>
      </c>
      <c r="J34">
        <v>1415460000000</v>
      </c>
      <c r="K34">
        <v>4.6829999999999998</v>
      </c>
      <c r="L34">
        <v>5.3659999999999997</v>
      </c>
      <c r="M34">
        <v>731.3800048828125</v>
      </c>
      <c r="N34">
        <v>364.64999389648438</v>
      </c>
      <c r="O34">
        <v>22032000</v>
      </c>
      <c r="P34">
        <v>13344588983.663395</v>
      </c>
      <c r="Q34">
        <v>15054992566.560059</v>
      </c>
      <c r="R34">
        <v>372163000000</v>
      </c>
      <c r="S34">
        <v>1400405007433.4399</v>
      </c>
      <c r="T34">
        <v>314859000000</v>
      </c>
      <c r="U34">
        <v>785846000000</v>
      </c>
      <c r="V34">
        <v>5.2110000000000003</v>
      </c>
      <c r="W34">
        <v>7655.02</v>
      </c>
      <c r="X34">
        <v>100</v>
      </c>
      <c r="Y34">
        <v>465736412200.065</v>
      </c>
      <c r="Z34">
        <v>739360000000</v>
      </c>
      <c r="AA34">
        <v>433052822937.39203</v>
      </c>
      <c r="AB34">
        <v>94282822937.391998</v>
      </c>
      <c r="AC34">
        <v>102577000000</v>
      </c>
      <c r="AD34">
        <v>255629000000</v>
      </c>
      <c r="AE34">
        <v>57304000000</v>
      </c>
      <c r="AF34">
        <v>-4.6944135131472802</v>
      </c>
      <c r="AG34">
        <v>100</v>
      </c>
      <c r="AH34">
        <v>0</v>
      </c>
      <c r="AI34">
        <v>0</v>
      </c>
      <c r="AJ34">
        <v>0</v>
      </c>
      <c r="AK34">
        <v>0</v>
      </c>
      <c r="AL34">
        <v>1</v>
      </c>
      <c r="AM34">
        <v>1.2708334999999999</v>
      </c>
      <c r="AN34">
        <v>1.5832857148987907</v>
      </c>
      <c r="AO34">
        <v>100.00166666666667</v>
      </c>
      <c r="AP34" s="84">
        <v>20.481291296265599</v>
      </c>
      <c r="AQ34">
        <v>43.5</v>
      </c>
      <c r="AR34">
        <v>20.472368805453002</v>
      </c>
      <c r="AS34" t="s">
        <v>145</v>
      </c>
      <c r="AT34">
        <v>0.39405512799999998</v>
      </c>
      <c r="AU34">
        <v>4.6188790569000027</v>
      </c>
      <c r="AV34">
        <v>4.2248239289000029</v>
      </c>
      <c r="AW34">
        <v>36.592933171600002</v>
      </c>
      <c r="AX34">
        <v>31.974054114699999</v>
      </c>
      <c r="AY34">
        <v>15115949408.806299</v>
      </c>
      <c r="AZ34">
        <v>28044000000</v>
      </c>
      <c r="BA34">
        <f t="shared" si="0"/>
        <v>1.1132283885093397</v>
      </c>
      <c r="BB34">
        <f t="shared" si="1"/>
        <v>2.0653268996235217</v>
      </c>
      <c r="BC34">
        <f t="shared" si="2"/>
        <v>-0.95209851111418198</v>
      </c>
      <c r="BD34">
        <v>440985036410.82098</v>
      </c>
      <c r="BE34">
        <f t="shared" si="3"/>
        <v>32.476760021064287</v>
      </c>
      <c r="BF34">
        <v>57164000000</v>
      </c>
      <c r="BG34">
        <v>244095000000</v>
      </c>
      <c r="BH34">
        <f t="shared" si="4"/>
        <v>2.3543047470510552</v>
      </c>
    </row>
    <row r="35" spans="1:60" x14ac:dyDescent="0.35">
      <c r="A35" t="s">
        <v>144</v>
      </c>
      <c r="B35" t="s">
        <v>161</v>
      </c>
      <c r="C35" s="7">
        <v>2011</v>
      </c>
      <c r="D35">
        <v>1454.7320000000002</v>
      </c>
      <c r="E35">
        <v>99.856999999999999</v>
      </c>
      <c r="F35">
        <v>100.03</v>
      </c>
      <c r="G35">
        <v>495424000000</v>
      </c>
      <c r="H35">
        <v>1471470398915.0601</v>
      </c>
      <c r="I35">
        <v>1454732000000</v>
      </c>
      <c r="J35">
        <v>1452743000000</v>
      </c>
      <c r="K35">
        <v>4.8479999999999999</v>
      </c>
      <c r="L35">
        <v>4.88</v>
      </c>
      <c r="M35">
        <v>749.59344482421875</v>
      </c>
      <c r="N35">
        <v>376.68923950195313</v>
      </c>
      <c r="O35">
        <v>22340000</v>
      </c>
      <c r="P35">
        <v>19518739407.636116</v>
      </c>
      <c r="Q35">
        <v>-7043781893.0600586</v>
      </c>
      <c r="R35">
        <v>398394000000</v>
      </c>
      <c r="S35">
        <v>1459786781893.0601</v>
      </c>
      <c r="T35">
        <v>346304000000</v>
      </c>
      <c r="U35">
        <v>810110000000</v>
      </c>
      <c r="V35">
        <v>5.0810000000000004</v>
      </c>
      <c r="W35">
        <v>6736.58</v>
      </c>
      <c r="X35">
        <v>107.232</v>
      </c>
      <c r="Y35">
        <v>483475892757.26703</v>
      </c>
      <c r="Z35">
        <v>782440000000</v>
      </c>
      <c r="AA35">
        <v>465861794761.75201</v>
      </c>
      <c r="AB35">
        <v>98068794761.751999</v>
      </c>
      <c r="AC35">
        <v>113131000000</v>
      </c>
      <c r="AD35">
        <v>264728000000</v>
      </c>
      <c r="AE35">
        <v>52090000000</v>
      </c>
      <c r="AF35">
        <v>-3.4379528325492301</v>
      </c>
      <c r="AG35">
        <v>103.30385015608699</v>
      </c>
      <c r="AH35" t="s">
        <v>145</v>
      </c>
      <c r="AI35" t="s">
        <v>145</v>
      </c>
      <c r="AJ35" t="s">
        <v>145</v>
      </c>
      <c r="AK35" t="s">
        <v>145</v>
      </c>
      <c r="AL35">
        <v>0</v>
      </c>
      <c r="AM35">
        <v>1.2708334999999999</v>
      </c>
      <c r="AN35">
        <v>1.5201746040866488</v>
      </c>
      <c r="AO35">
        <v>106.87666666666668</v>
      </c>
      <c r="AP35" s="84">
        <v>24.2005104541504</v>
      </c>
      <c r="AQ35">
        <v>45.9</v>
      </c>
      <c r="AR35">
        <v>24.076256948903001</v>
      </c>
      <c r="AS35" t="s">
        <v>145</v>
      </c>
      <c r="AT35">
        <v>0.51231335200000006</v>
      </c>
      <c r="AU35">
        <v>3.4416895505000014</v>
      </c>
      <c r="AV35">
        <v>2.9293761985000013</v>
      </c>
      <c r="AW35">
        <v>35.5335431305</v>
      </c>
      <c r="AX35">
        <v>32.091853579999999</v>
      </c>
      <c r="AY35">
        <v>11659272570.8046</v>
      </c>
      <c r="AZ35">
        <v>29403000000</v>
      </c>
      <c r="BA35">
        <f t="shared" si="0"/>
        <v>0.80147220043311074</v>
      </c>
      <c r="BB35">
        <f t="shared" si="1"/>
        <v>2.0211970314807126</v>
      </c>
      <c r="BC35">
        <f t="shared" si="2"/>
        <v>-1.2197248310476019</v>
      </c>
      <c r="BD35">
        <v>468708477130.84497</v>
      </c>
      <c r="BE35">
        <f t="shared" si="3"/>
        <v>32.219575642169488</v>
      </c>
      <c r="BF35">
        <v>51661000000</v>
      </c>
      <c r="BG35">
        <v>259154000000</v>
      </c>
      <c r="BH35">
        <f t="shared" si="4"/>
        <v>2.502462498934372</v>
      </c>
    </row>
    <row r="36" spans="1:60" x14ac:dyDescent="0.35">
      <c r="A36" t="s">
        <v>144</v>
      </c>
      <c r="B36" t="s">
        <v>161</v>
      </c>
      <c r="C36" s="7">
        <v>2012</v>
      </c>
      <c r="D36">
        <v>1502.201</v>
      </c>
      <c r="E36">
        <v>99.641000000000005</v>
      </c>
      <c r="F36">
        <v>100.214</v>
      </c>
      <c r="G36">
        <v>560679000000</v>
      </c>
      <c r="H36">
        <v>1508690954046.5701</v>
      </c>
      <c r="I36">
        <v>1502201000000</v>
      </c>
      <c r="J36">
        <v>1506121000000</v>
      </c>
      <c r="K36">
        <v>3.7280000000000002</v>
      </c>
      <c r="L36">
        <v>3.379</v>
      </c>
      <c r="M36">
        <v>777.27880859375</v>
      </c>
      <c r="N36">
        <v>403.92959594726563</v>
      </c>
      <c r="O36">
        <v>22724000</v>
      </c>
      <c r="P36">
        <v>-16833321325.976038</v>
      </c>
      <c r="Q36">
        <v>-15545000000</v>
      </c>
      <c r="R36">
        <v>434055000000</v>
      </c>
      <c r="S36">
        <v>1521666000000</v>
      </c>
      <c r="T36">
        <v>382114000000</v>
      </c>
      <c r="U36">
        <v>830345000000</v>
      </c>
      <c r="V36">
        <v>5.2210000000000001</v>
      </c>
      <c r="W36">
        <v>8091.67</v>
      </c>
      <c r="X36">
        <v>109.349</v>
      </c>
      <c r="Y36">
        <v>495901416500.133</v>
      </c>
      <c r="Z36">
        <v>820546000000</v>
      </c>
      <c r="AA36">
        <v>500330615597.22302</v>
      </c>
      <c r="AB36">
        <v>105819615597.22301</v>
      </c>
      <c r="AC36">
        <v>119924000000</v>
      </c>
      <c r="AD36">
        <v>270865000000</v>
      </c>
      <c r="AE36">
        <v>51941000000</v>
      </c>
      <c r="AF36">
        <v>-2.6417237107417701</v>
      </c>
      <c r="AG36">
        <v>105.124869927159</v>
      </c>
      <c r="AH36" t="s">
        <v>145</v>
      </c>
      <c r="AI36" t="s">
        <v>145</v>
      </c>
      <c r="AJ36" t="s">
        <v>145</v>
      </c>
      <c r="AK36" t="s">
        <v>145</v>
      </c>
      <c r="AL36">
        <v>1</v>
      </c>
      <c r="AM36">
        <v>1.2708334999999999</v>
      </c>
      <c r="AN36">
        <v>1.5106349218459356</v>
      </c>
      <c r="AO36">
        <v>108.46249999999999</v>
      </c>
      <c r="AP36" s="84">
        <v>27.798237660133498</v>
      </c>
      <c r="AQ36">
        <v>58.3</v>
      </c>
      <c r="AR36">
        <v>27.669483400446001</v>
      </c>
      <c r="AS36" t="s">
        <v>145</v>
      </c>
      <c r="AT36">
        <v>0.48506945340000002</v>
      </c>
      <c r="AU36">
        <v>3.0232590537000021</v>
      </c>
      <c r="AV36">
        <v>2.5381896003000022</v>
      </c>
      <c r="AW36">
        <v>35.911061525299999</v>
      </c>
      <c r="AX36">
        <v>32.887802471599997</v>
      </c>
      <c r="AY36">
        <v>11064165124.8521</v>
      </c>
      <c r="AZ36">
        <v>30854000000</v>
      </c>
      <c r="BA36">
        <f t="shared" si="0"/>
        <v>0.73653027290303363</v>
      </c>
      <c r="BB36">
        <f t="shared" si="1"/>
        <v>2.053919548715518</v>
      </c>
      <c r="BC36">
        <f t="shared" si="2"/>
        <v>-1.3173892758124843</v>
      </c>
      <c r="BD36">
        <v>494838844746.258</v>
      </c>
      <c r="BE36">
        <f t="shared" si="3"/>
        <v>32.940921004995872</v>
      </c>
      <c r="BF36">
        <v>51772000000</v>
      </c>
      <c r="BG36">
        <v>273205000000</v>
      </c>
      <c r="BH36">
        <f t="shared" si="4"/>
        <v>2.0147212020101883</v>
      </c>
    </row>
    <row r="37" spans="1:60" x14ac:dyDescent="0.35">
      <c r="A37" t="s">
        <v>144</v>
      </c>
      <c r="B37" t="s">
        <v>161</v>
      </c>
      <c r="C37" s="7">
        <v>2013</v>
      </c>
      <c r="D37">
        <v>1551.6410000000001</v>
      </c>
      <c r="E37">
        <v>100.38500000000001</v>
      </c>
      <c r="F37">
        <v>100.246</v>
      </c>
      <c r="G37">
        <v>594402000000</v>
      </c>
      <c r="H37">
        <v>1568354025487.78</v>
      </c>
      <c r="I37">
        <v>1551641000000</v>
      </c>
      <c r="J37">
        <v>1536933000000</v>
      </c>
      <c r="K37">
        <v>2.78</v>
      </c>
      <c r="L37">
        <v>3.6970000000000001</v>
      </c>
      <c r="M37" t="s">
        <v>145</v>
      </c>
      <c r="N37" t="s">
        <v>145</v>
      </c>
      <c r="O37">
        <v>23131000</v>
      </c>
      <c r="P37" t="s">
        <v>145</v>
      </c>
      <c r="Q37">
        <v>8750216119.6599121</v>
      </c>
      <c r="R37">
        <v>424369000000</v>
      </c>
      <c r="S37">
        <v>1528182783880.3401</v>
      </c>
      <c r="T37">
        <v>373667000000</v>
      </c>
      <c r="U37">
        <v>844348000000</v>
      </c>
      <c r="V37">
        <v>5.6550000000000002</v>
      </c>
      <c r="W37">
        <v>9708.380000000001</v>
      </c>
      <c r="X37">
        <v>104.419</v>
      </c>
      <c r="Y37">
        <v>503725788225.09497</v>
      </c>
      <c r="Z37">
        <v>855404000000</v>
      </c>
      <c r="AA37">
        <v>528295408303.11401</v>
      </c>
      <c r="AB37">
        <v>111878408303.114</v>
      </c>
      <c r="AC37">
        <v>124107000000</v>
      </c>
      <c r="AD37">
        <v>273118000000</v>
      </c>
      <c r="AE37">
        <v>50702000000</v>
      </c>
      <c r="AF37">
        <v>-1.42661865727961</v>
      </c>
      <c r="AG37">
        <v>107.700312174818</v>
      </c>
      <c r="AH37" t="s">
        <v>145</v>
      </c>
      <c r="AI37" t="s">
        <v>145</v>
      </c>
      <c r="AJ37" t="s">
        <v>145</v>
      </c>
      <c r="AK37" t="s">
        <v>145</v>
      </c>
      <c r="AL37">
        <v>0</v>
      </c>
      <c r="AM37">
        <v>1.2708334999999999</v>
      </c>
      <c r="AN37">
        <v>1.5010952392504329</v>
      </c>
      <c r="AO37">
        <v>102.91500000000001</v>
      </c>
      <c r="AP37" s="84">
        <v>30.829110516983299</v>
      </c>
      <c r="AQ37">
        <v>55.5</v>
      </c>
      <c r="AR37">
        <v>30.625485166290002</v>
      </c>
      <c r="AS37" t="s">
        <v>145</v>
      </c>
      <c r="AT37">
        <v>0.59516863860000002</v>
      </c>
      <c r="AU37">
        <v>2.0447822246000058</v>
      </c>
      <c r="AV37">
        <v>1.4496135860000057</v>
      </c>
      <c r="AW37">
        <v>35.469095198700003</v>
      </c>
      <c r="AX37">
        <v>33.424312974099998</v>
      </c>
      <c r="AY37">
        <v>5818986642.9254599</v>
      </c>
      <c r="AZ37">
        <v>32474000000</v>
      </c>
      <c r="BA37">
        <f t="shared" si="0"/>
        <v>0.37502145424911176</v>
      </c>
      <c r="BB37">
        <f t="shared" si="1"/>
        <v>2.0928810208031368</v>
      </c>
      <c r="BC37">
        <f t="shared" si="2"/>
        <v>-1.7178595665540251</v>
      </c>
      <c r="BD37">
        <v>514302713135.46198</v>
      </c>
      <c r="BE37">
        <f t="shared" si="3"/>
        <v>33.145728498761116</v>
      </c>
      <c r="BF37">
        <v>49744000000</v>
      </c>
      <c r="BG37">
        <v>280865000000</v>
      </c>
      <c r="BH37">
        <f t="shared" si="4"/>
        <v>2.1509929548970423</v>
      </c>
    </row>
    <row r="38" spans="1:60" x14ac:dyDescent="0.35">
      <c r="A38" t="s">
        <v>144</v>
      </c>
      <c r="B38" t="s">
        <v>161</v>
      </c>
      <c r="C38" s="7">
        <v>2014</v>
      </c>
      <c r="D38">
        <v>1599.3010000000002</v>
      </c>
      <c r="E38">
        <v>99.495000000000005</v>
      </c>
      <c r="F38">
        <v>100.29</v>
      </c>
      <c r="G38">
        <v>679020000000</v>
      </c>
      <c r="H38">
        <v>1615162060207.25</v>
      </c>
      <c r="I38">
        <v>1599301000000</v>
      </c>
      <c r="J38">
        <v>1578499000000</v>
      </c>
      <c r="K38">
        <v>2.6779999999999999</v>
      </c>
      <c r="L38">
        <v>3.657</v>
      </c>
      <c r="M38" t="s">
        <v>145</v>
      </c>
      <c r="N38" t="s">
        <v>145</v>
      </c>
      <c r="O38">
        <v>23524000</v>
      </c>
      <c r="P38" t="s">
        <v>145</v>
      </c>
      <c r="Q38">
        <v>32162705175.27002</v>
      </c>
      <c r="R38">
        <v>415716000000</v>
      </c>
      <c r="S38">
        <v>1546336294824.73</v>
      </c>
      <c r="T38">
        <v>362782000000</v>
      </c>
      <c r="U38">
        <v>865728000000</v>
      </c>
      <c r="V38">
        <v>6.0679999999999996</v>
      </c>
      <c r="W38">
        <v>10248.16</v>
      </c>
      <c r="X38">
        <v>99.5</v>
      </c>
      <c r="Y38">
        <v>516968300454.70203</v>
      </c>
      <c r="Z38">
        <v>897592000000</v>
      </c>
      <c r="AA38">
        <v>538936520450.875</v>
      </c>
      <c r="AB38">
        <v>113283520450.87399</v>
      </c>
      <c r="AC38">
        <v>130072000000</v>
      </c>
      <c r="AD38">
        <v>278635000000</v>
      </c>
      <c r="AE38">
        <v>52934000000</v>
      </c>
      <c r="AF38">
        <v>-2.21134107904432</v>
      </c>
      <c r="AG38">
        <v>110.379812695109</v>
      </c>
      <c r="AH38" t="s">
        <v>145</v>
      </c>
      <c r="AI38" t="s">
        <v>145</v>
      </c>
      <c r="AJ38" t="s">
        <v>145</v>
      </c>
      <c r="AK38" t="s">
        <v>145</v>
      </c>
      <c r="AL38">
        <v>0</v>
      </c>
      <c r="AM38" t="s">
        <v>145</v>
      </c>
      <c r="AN38" t="s">
        <v>145</v>
      </c>
      <c r="AO38">
        <v>98.189166666666665</v>
      </c>
      <c r="AP38" s="84">
        <v>34.322830472628702</v>
      </c>
      <c r="AQ38">
        <v>58.9</v>
      </c>
      <c r="AR38">
        <v>34.073317152584998</v>
      </c>
      <c r="AS38" t="s">
        <v>145</v>
      </c>
      <c r="AT38">
        <v>0.66894048299999997</v>
      </c>
      <c r="AU38">
        <v>2.0728435077</v>
      </c>
      <c r="AV38">
        <v>1.4039030246999999</v>
      </c>
      <c r="AW38">
        <v>35.7176143549</v>
      </c>
      <c r="AX38">
        <v>33.6447708472</v>
      </c>
      <c r="AY38">
        <v>6804962699.9391499</v>
      </c>
      <c r="AZ38">
        <v>34124000000</v>
      </c>
      <c r="BA38">
        <f t="shared" si="0"/>
        <v>0.42549605733624568</v>
      </c>
      <c r="BB38">
        <f t="shared" si="1"/>
        <v>2.1336821523903255</v>
      </c>
      <c r="BC38">
        <f t="shared" si="2"/>
        <v>-1.7081860950540799</v>
      </c>
      <c r="BD38">
        <v>531408907996.07898</v>
      </c>
      <c r="BE38">
        <f t="shared" si="3"/>
        <v>33.227573045729294</v>
      </c>
      <c r="BF38">
        <v>51981000000</v>
      </c>
      <c r="BG38">
        <v>285516000000</v>
      </c>
      <c r="BH38">
        <f t="shared" si="4"/>
        <v>2.1842608512740043</v>
      </c>
    </row>
    <row r="39" spans="1:60" x14ac:dyDescent="0.35">
      <c r="A39" t="s">
        <v>146</v>
      </c>
      <c r="B39" t="s">
        <v>163</v>
      </c>
      <c r="C39" s="7">
        <v>1978</v>
      </c>
      <c r="D39">
        <v>897.7150260232429</v>
      </c>
      <c r="E39">
        <v>99.738</v>
      </c>
      <c r="F39" t="s">
        <v>145</v>
      </c>
      <c r="G39" t="s">
        <v>145</v>
      </c>
      <c r="H39" t="s">
        <v>145</v>
      </c>
      <c r="I39">
        <v>65239495216.182999</v>
      </c>
      <c r="J39">
        <v>146047403179.35101</v>
      </c>
      <c r="K39">
        <v>6.758</v>
      </c>
      <c r="L39">
        <v>8.1999999999999993</v>
      </c>
      <c r="M39">
        <v>87.556640625</v>
      </c>
      <c r="N39">
        <v>36.370861053466797</v>
      </c>
      <c r="O39">
        <v>7562304</v>
      </c>
      <c r="P39">
        <v>-318108173.75410938</v>
      </c>
      <c r="Q39">
        <v>-5917450421.6999817</v>
      </c>
      <c r="R39">
        <v>37340189725.940002</v>
      </c>
      <c r="S39">
        <v>151964853601.05099</v>
      </c>
      <c r="T39">
        <v>29121800421.319927</v>
      </c>
      <c r="U39">
        <v>82820514900.843002</v>
      </c>
      <c r="V39">
        <v>2.06</v>
      </c>
      <c r="W39">
        <v>80.86</v>
      </c>
      <c r="X39">
        <v>64.685000000000002</v>
      </c>
      <c r="Y39">
        <v>94426117847.927002</v>
      </c>
      <c r="Z39">
        <v>36948890000</v>
      </c>
      <c r="AA39">
        <v>30375465040.280998</v>
      </c>
      <c r="AB39">
        <v>5746532444.625</v>
      </c>
      <c r="AC39">
        <v>10982482936.16</v>
      </c>
      <c r="AD39">
        <v>31821342487.253601</v>
      </c>
      <c r="AE39" t="s">
        <v>145</v>
      </c>
      <c r="AF39">
        <v>-3.15731110999974</v>
      </c>
      <c r="AG39">
        <v>42.1657908763138</v>
      </c>
      <c r="AH39">
        <v>0</v>
      </c>
      <c r="AI39">
        <v>0</v>
      </c>
      <c r="AJ39">
        <v>1</v>
      </c>
      <c r="AK39">
        <v>0</v>
      </c>
      <c r="AL39">
        <v>0</v>
      </c>
      <c r="AM39" t="s">
        <v>145</v>
      </c>
      <c r="AN39">
        <v>5.4951190380823034</v>
      </c>
      <c r="AO39">
        <v>93.089166666666657</v>
      </c>
      <c r="AP39" s="84">
        <v>30.370740606445501</v>
      </c>
      <c r="AQ39" t="s">
        <v>145</v>
      </c>
      <c r="AR39">
        <v>31.975011133633</v>
      </c>
      <c r="AS39" t="s">
        <v>145</v>
      </c>
      <c r="AT39">
        <v>1.2276489766000001</v>
      </c>
      <c r="AU39">
        <v>3.3157462473000052</v>
      </c>
      <c r="AV39">
        <v>2.0880972707000049</v>
      </c>
      <c r="AW39">
        <v>50.397640183500002</v>
      </c>
      <c r="AX39">
        <v>47.081893936199997</v>
      </c>
      <c r="AY39">
        <v>1217868915.44385</v>
      </c>
      <c r="AZ39">
        <v>1977069147.5167999</v>
      </c>
      <c r="BA39">
        <f t="shared" si="0"/>
        <v>1.8667663068333358</v>
      </c>
      <c r="BB39">
        <f t="shared" si="1"/>
        <v>3.0304789161311256</v>
      </c>
      <c r="BC39">
        <f t="shared" si="2"/>
        <v>-1.1637126092977899</v>
      </c>
      <c r="BD39">
        <v>28405758901.917999</v>
      </c>
      <c r="BE39">
        <f t="shared" si="3"/>
        <v>43.540739865920671</v>
      </c>
      <c r="BF39">
        <v>4114720009.9658599</v>
      </c>
      <c r="BG39">
        <v>11561950197.1984</v>
      </c>
      <c r="BH39">
        <f t="shared" si="4"/>
        <v>3.6029629023274112</v>
      </c>
    </row>
    <row r="40" spans="1:60" x14ac:dyDescent="0.35">
      <c r="A40" t="s">
        <v>146</v>
      </c>
      <c r="B40" t="s">
        <v>163</v>
      </c>
      <c r="C40" s="7">
        <v>1979</v>
      </c>
      <c r="D40">
        <v>984.71677134748484</v>
      </c>
      <c r="E40">
        <v>99.926000000000002</v>
      </c>
      <c r="F40" t="s">
        <v>145</v>
      </c>
      <c r="G40" t="s">
        <v>145</v>
      </c>
      <c r="H40" t="s">
        <v>145</v>
      </c>
      <c r="I40">
        <v>71562158626.445999</v>
      </c>
      <c r="J40">
        <v>153870724188.66199</v>
      </c>
      <c r="K40">
        <v>5.8680000000000003</v>
      </c>
      <c r="L40">
        <v>7.95</v>
      </c>
      <c r="M40">
        <v>91.39471435546875</v>
      </c>
      <c r="N40">
        <v>38.928913116455078</v>
      </c>
      <c r="O40">
        <v>7549424</v>
      </c>
      <c r="P40">
        <v>-736703685.66976738</v>
      </c>
      <c r="Q40">
        <v>-5448875371.6849976</v>
      </c>
      <c r="R40">
        <v>39515605811.705002</v>
      </c>
      <c r="S40">
        <v>159319599560.34698</v>
      </c>
      <c r="T40">
        <v>31434313730.318123</v>
      </c>
      <c r="U40">
        <v>86751784720.186005</v>
      </c>
      <c r="V40">
        <v>2.0760000000000001</v>
      </c>
      <c r="W40">
        <v>89.67</v>
      </c>
      <c r="X40">
        <v>65.820999999999998</v>
      </c>
      <c r="Y40">
        <v>98908274855.240005</v>
      </c>
      <c r="Z40">
        <v>40030910000</v>
      </c>
      <c r="AA40">
        <v>32795131006.599998</v>
      </c>
      <c r="AB40">
        <v>6120270691.4560003</v>
      </c>
      <c r="AC40">
        <v>11957878405.232</v>
      </c>
      <c r="AD40">
        <v>32986597918.264999</v>
      </c>
      <c r="AE40" t="s">
        <v>145</v>
      </c>
      <c r="AF40">
        <v>-2.90977422490278</v>
      </c>
      <c r="AG40">
        <v>43.728916304690202</v>
      </c>
      <c r="AH40">
        <v>0</v>
      </c>
      <c r="AI40">
        <v>0</v>
      </c>
      <c r="AJ40">
        <v>1</v>
      </c>
      <c r="AK40">
        <v>0</v>
      </c>
      <c r="AL40">
        <v>0</v>
      </c>
      <c r="AM40" t="s">
        <v>145</v>
      </c>
      <c r="AN40">
        <v>5.4951190380823034</v>
      </c>
      <c r="AO40">
        <v>92.032499999999985</v>
      </c>
      <c r="AP40" s="84">
        <v>32.241125446425301</v>
      </c>
      <c r="AQ40" t="s">
        <v>145</v>
      </c>
      <c r="AR40">
        <v>33.942720693761999</v>
      </c>
      <c r="AS40" t="s">
        <v>145</v>
      </c>
      <c r="AT40">
        <v>1.3199226566</v>
      </c>
      <c r="AU40">
        <v>3.0067117453000023</v>
      </c>
      <c r="AV40">
        <v>1.6867890887000023</v>
      </c>
      <c r="AW40">
        <v>49.342228005300001</v>
      </c>
      <c r="AX40">
        <v>46.335516259999999</v>
      </c>
      <c r="AY40">
        <v>1203892337.6089699</v>
      </c>
      <c r="AZ40">
        <v>2161816116.8470001</v>
      </c>
      <c r="BA40">
        <f t="shared" si="0"/>
        <v>1.6823029946501196</v>
      </c>
      <c r="BB40">
        <f t="shared" si="1"/>
        <v>3.0208928270759214</v>
      </c>
      <c r="BC40">
        <f t="shared" si="2"/>
        <v>-1.3385898324258019</v>
      </c>
      <c r="BD40">
        <v>30790628230.792801</v>
      </c>
      <c r="BE40">
        <f t="shared" si="3"/>
        <v>43.026410636268928</v>
      </c>
      <c r="BF40">
        <v>4186909223.96562</v>
      </c>
      <c r="BG40">
        <v>12586132630.1248</v>
      </c>
      <c r="BH40">
        <f t="shared" si="4"/>
        <v>4.1279818514641136</v>
      </c>
    </row>
    <row r="41" spans="1:60" x14ac:dyDescent="0.35">
      <c r="A41" t="s">
        <v>146</v>
      </c>
      <c r="B41" t="s">
        <v>163</v>
      </c>
      <c r="C41" s="7">
        <v>1980</v>
      </c>
      <c r="D41">
        <v>1057.671899281188</v>
      </c>
      <c r="E41">
        <v>98.846000000000004</v>
      </c>
      <c r="F41" t="s">
        <v>145</v>
      </c>
      <c r="G41" t="s">
        <v>145</v>
      </c>
      <c r="H41" t="s">
        <v>145</v>
      </c>
      <c r="I41">
        <v>76864014540.466995</v>
      </c>
      <c r="J41">
        <v>156534973343.69199</v>
      </c>
      <c r="K41">
        <v>10.786</v>
      </c>
      <c r="L41">
        <v>9.3070000000000004</v>
      </c>
      <c r="M41">
        <v>92.710060119628906</v>
      </c>
      <c r="N41">
        <v>40.432037353515625</v>
      </c>
      <c r="O41">
        <v>7549432</v>
      </c>
      <c r="P41">
        <v>-1967467310.6869631</v>
      </c>
      <c r="Q41">
        <v>-6998366210.0720215</v>
      </c>
      <c r="R41">
        <v>40828665960.593002</v>
      </c>
      <c r="S41">
        <v>163533339553.76401</v>
      </c>
      <c r="T41">
        <v>33096603608.035786</v>
      </c>
      <c r="U41">
        <v>88937854723.740997</v>
      </c>
      <c r="V41">
        <v>1.853</v>
      </c>
      <c r="W41">
        <v>86.06</v>
      </c>
      <c r="X41">
        <v>67.930000000000007</v>
      </c>
      <c r="Y41">
        <v>101400677867.01401</v>
      </c>
      <c r="Z41">
        <v>43110210000</v>
      </c>
      <c r="AA41">
        <v>35945052706.964996</v>
      </c>
      <c r="AB41">
        <v>6733699621.96</v>
      </c>
      <c r="AC41">
        <v>12757220435.305</v>
      </c>
      <c r="AD41">
        <v>33646636609.727901</v>
      </c>
      <c r="AE41" t="s">
        <v>145</v>
      </c>
      <c r="AF41">
        <v>-2.1907333980635499</v>
      </c>
      <c r="AG41">
        <v>46.494940725273899</v>
      </c>
      <c r="AH41">
        <v>0</v>
      </c>
      <c r="AI41">
        <v>0</v>
      </c>
      <c r="AJ41">
        <v>0</v>
      </c>
      <c r="AK41">
        <v>0</v>
      </c>
      <c r="AL41">
        <v>1</v>
      </c>
      <c r="AM41" t="s">
        <v>145</v>
      </c>
      <c r="AN41">
        <v>5.4951190380823034</v>
      </c>
      <c r="AO41">
        <v>92.461666666666659</v>
      </c>
      <c r="AP41" s="84">
        <v>33.974658823334899</v>
      </c>
      <c r="AQ41" t="s">
        <v>145</v>
      </c>
      <c r="AR41">
        <v>35.396981169248001</v>
      </c>
      <c r="AS41" t="s">
        <v>145</v>
      </c>
      <c r="AT41">
        <v>1.3863554269</v>
      </c>
      <c r="AU41">
        <v>2.2223481091999986</v>
      </c>
      <c r="AV41">
        <v>0.83599268229999857</v>
      </c>
      <c r="AW41">
        <v>49.498610691300001</v>
      </c>
      <c r="AX41">
        <v>47.276262582100003</v>
      </c>
      <c r="AY41">
        <v>1592295839.4268501</v>
      </c>
      <c r="AZ41">
        <v>2445348098.0555501</v>
      </c>
      <c r="BA41">
        <f t="shared" si="0"/>
        <v>2.071575169403292</v>
      </c>
      <c r="BB41">
        <f t="shared" si="1"/>
        <v>3.1813952376480867</v>
      </c>
      <c r="BC41">
        <f t="shared" si="2"/>
        <v>-1.1098200682447947</v>
      </c>
      <c r="BD41">
        <v>33158554202.0616</v>
      </c>
      <c r="BE41">
        <f t="shared" si="3"/>
        <v>43.139243247052164</v>
      </c>
      <c r="BF41">
        <v>4219594497.4887199</v>
      </c>
      <c r="BG41">
        <v>13527904757.9307</v>
      </c>
      <c r="BH41">
        <f t="shared" si="4"/>
        <v>4.084396885588446</v>
      </c>
    </row>
    <row r="42" spans="1:60" x14ac:dyDescent="0.35">
      <c r="A42" t="s">
        <v>146</v>
      </c>
      <c r="B42" t="s">
        <v>163</v>
      </c>
      <c r="C42" s="7">
        <v>1981</v>
      </c>
      <c r="D42">
        <v>1127.0835356851378</v>
      </c>
      <c r="E42">
        <v>97.77</v>
      </c>
      <c r="F42" t="s">
        <v>145</v>
      </c>
      <c r="G42" t="s">
        <v>145</v>
      </c>
      <c r="H42" t="s">
        <v>145</v>
      </c>
      <c r="I42">
        <v>81908354882.171005</v>
      </c>
      <c r="J42">
        <v>156309101975.379</v>
      </c>
      <c r="K42">
        <v>11.911</v>
      </c>
      <c r="L42">
        <v>10.587999999999999</v>
      </c>
      <c r="M42">
        <v>94.595024108886719</v>
      </c>
      <c r="N42">
        <v>40.188369750976563</v>
      </c>
      <c r="O42">
        <v>7568710</v>
      </c>
      <c r="P42">
        <v>-1307489872.8039427</v>
      </c>
      <c r="Q42">
        <v>-8897423385.9989929</v>
      </c>
      <c r="R42">
        <v>40805848104.195999</v>
      </c>
      <c r="S42">
        <v>165206525361.37799</v>
      </c>
      <c r="T42">
        <v>33230812846.458088</v>
      </c>
      <c r="U42">
        <v>90072163152.205002</v>
      </c>
      <c r="V42">
        <v>2.5259999999999998</v>
      </c>
      <c r="W42">
        <v>84.54</v>
      </c>
      <c r="X42">
        <v>67.516000000000005</v>
      </c>
      <c r="Y42">
        <v>102693936436.10899</v>
      </c>
      <c r="Z42">
        <v>47013760000</v>
      </c>
      <c r="AA42">
        <v>39472200190.066002</v>
      </c>
      <c r="AB42">
        <v>7404982424.8540001</v>
      </c>
      <c r="AC42">
        <v>13962042918.329</v>
      </c>
      <c r="AD42">
        <v>34282597817.981998</v>
      </c>
      <c r="AE42" t="s">
        <v>145</v>
      </c>
      <c r="AF42">
        <v>-2.20317434718927</v>
      </c>
      <c r="AG42">
        <v>49.659787271680599</v>
      </c>
      <c r="AH42">
        <v>0</v>
      </c>
      <c r="AI42">
        <v>0</v>
      </c>
      <c r="AJ42">
        <v>0</v>
      </c>
      <c r="AK42">
        <v>0</v>
      </c>
      <c r="AL42">
        <v>1</v>
      </c>
      <c r="AM42" t="s">
        <v>145</v>
      </c>
      <c r="AN42">
        <v>5.4951190380823034</v>
      </c>
      <c r="AO42">
        <v>89.33</v>
      </c>
      <c r="AP42" s="84">
        <v>36.080864172071799</v>
      </c>
      <c r="AQ42" t="s">
        <v>145</v>
      </c>
      <c r="AR42">
        <v>37.269237907068998</v>
      </c>
      <c r="AS42" t="s">
        <v>145</v>
      </c>
      <c r="AT42">
        <v>1.5111229984000001</v>
      </c>
      <c r="AU42">
        <v>2.1828667728000042</v>
      </c>
      <c r="AV42">
        <v>0.6717437744000041</v>
      </c>
      <c r="AW42">
        <v>50.904745743100001</v>
      </c>
      <c r="AX42">
        <v>48.721878970299997</v>
      </c>
      <c r="AY42">
        <v>1909662006.3411601</v>
      </c>
      <c r="AZ42">
        <v>2702675231.6560998</v>
      </c>
      <c r="BA42">
        <f t="shared" si="0"/>
        <v>2.3314618015320878</v>
      </c>
      <c r="BB42">
        <f t="shared" si="1"/>
        <v>3.2996331516412756</v>
      </c>
      <c r="BC42">
        <f t="shared" si="2"/>
        <v>-0.96817135010918776</v>
      </c>
      <c r="BD42">
        <v>36291239871.185699</v>
      </c>
      <c r="BE42">
        <f t="shared" si="3"/>
        <v>44.307128281836874</v>
      </c>
      <c r="BF42">
        <v>4376502063.0453596</v>
      </c>
      <c r="BG42">
        <v>14769688640.532</v>
      </c>
      <c r="BH42">
        <f t="shared" si="4"/>
        <v>4.2690730917833903</v>
      </c>
    </row>
    <row r="43" spans="1:60" x14ac:dyDescent="0.35">
      <c r="A43" t="s">
        <v>146</v>
      </c>
      <c r="B43" t="s">
        <v>163</v>
      </c>
      <c r="C43" s="7">
        <v>1982</v>
      </c>
      <c r="D43">
        <v>1211.3246087901484</v>
      </c>
      <c r="E43">
        <v>98.052999999999997</v>
      </c>
      <c r="F43" t="s">
        <v>145</v>
      </c>
      <c r="G43" t="s">
        <v>145</v>
      </c>
      <c r="H43" t="s">
        <v>145</v>
      </c>
      <c r="I43">
        <v>88030392418.054001</v>
      </c>
      <c r="J43">
        <v>159452875626.85101</v>
      </c>
      <c r="K43">
        <v>9.1920000000000002</v>
      </c>
      <c r="L43">
        <v>9.9060000000000006</v>
      </c>
      <c r="M43">
        <v>97.050544738769531</v>
      </c>
      <c r="N43">
        <v>36.977157592773438</v>
      </c>
      <c r="O43">
        <v>7574139</v>
      </c>
      <c r="P43">
        <v>594163805.70166779</v>
      </c>
      <c r="Q43">
        <v>-4807880642.4029846</v>
      </c>
      <c r="R43">
        <v>37408833151.264</v>
      </c>
      <c r="S43">
        <v>164260756269.254</v>
      </c>
      <c r="T43">
        <v>30360212187.004715</v>
      </c>
      <c r="U43">
        <v>91804338510.018997</v>
      </c>
      <c r="V43">
        <v>3.47</v>
      </c>
      <c r="W43">
        <v>77.100000000000009</v>
      </c>
      <c r="X43">
        <v>69.759</v>
      </c>
      <c r="Y43">
        <v>104668840858.52499</v>
      </c>
      <c r="Z43">
        <v>50854460000</v>
      </c>
      <c r="AA43">
        <v>41499894314.527</v>
      </c>
      <c r="AB43">
        <v>7991862698.7749996</v>
      </c>
      <c r="AC43">
        <v>15302161207.629</v>
      </c>
      <c r="AD43">
        <v>35394864599.404503</v>
      </c>
      <c r="AE43" t="s">
        <v>145</v>
      </c>
      <c r="AF43">
        <v>-3.8265532629863901</v>
      </c>
      <c r="AG43">
        <v>52.361485542915901</v>
      </c>
      <c r="AH43">
        <v>0</v>
      </c>
      <c r="AI43">
        <v>0</v>
      </c>
      <c r="AJ43">
        <v>0</v>
      </c>
      <c r="AK43">
        <v>0</v>
      </c>
      <c r="AL43">
        <v>0</v>
      </c>
      <c r="AM43" t="s">
        <v>145</v>
      </c>
      <c r="AN43">
        <v>5.4951190380823034</v>
      </c>
      <c r="AO43">
        <v>90.520833333333314</v>
      </c>
      <c r="AP43" s="84">
        <v>38.883709943030397</v>
      </c>
      <c r="AQ43" t="s">
        <v>145</v>
      </c>
      <c r="AR43">
        <v>39.493492135722001</v>
      </c>
      <c r="AS43" t="s">
        <v>145</v>
      </c>
      <c r="AT43">
        <v>1.8894753671</v>
      </c>
      <c r="AU43">
        <v>3.6728063583000008</v>
      </c>
      <c r="AV43">
        <v>1.7833309912000008</v>
      </c>
      <c r="AW43">
        <v>51.327938179299998</v>
      </c>
      <c r="AX43">
        <v>47.655131820999998</v>
      </c>
      <c r="AY43">
        <v>1874488173.35899</v>
      </c>
      <c r="AZ43">
        <v>2900119539.1929498</v>
      </c>
      <c r="BA43">
        <f t="shared" si="0"/>
        <v>2.1293647817189036</v>
      </c>
      <c r="BB43">
        <f t="shared" si="1"/>
        <v>3.2944525856710474</v>
      </c>
      <c r="BC43">
        <f t="shared" si="2"/>
        <v>-1.1650878039521437</v>
      </c>
      <c r="BD43">
        <v>39673808633.845299</v>
      </c>
      <c r="BE43">
        <f t="shared" si="3"/>
        <v>45.068308278617494</v>
      </c>
      <c r="BF43">
        <v>4318797627.2203798</v>
      </c>
      <c r="BG43">
        <v>16211122633.7033</v>
      </c>
      <c r="BH43">
        <f t="shared" si="4"/>
        <v>5.0697987756321039</v>
      </c>
    </row>
    <row r="44" spans="1:60" x14ac:dyDescent="0.35">
      <c r="A44" t="s">
        <v>146</v>
      </c>
      <c r="B44" t="s">
        <v>163</v>
      </c>
      <c r="C44" s="7">
        <v>1983</v>
      </c>
      <c r="D44">
        <v>1290.6557193936032</v>
      </c>
      <c r="E44">
        <v>98.659000000000006</v>
      </c>
      <c r="F44" t="s">
        <v>145</v>
      </c>
      <c r="G44" t="s">
        <v>145</v>
      </c>
      <c r="H44" t="s">
        <v>145</v>
      </c>
      <c r="I44">
        <v>93795609063.291</v>
      </c>
      <c r="J44">
        <v>164193549954.37701</v>
      </c>
      <c r="K44">
        <v>5.6219999999999999</v>
      </c>
      <c r="L44">
        <v>8.16</v>
      </c>
      <c r="M44">
        <v>102.8785400390625</v>
      </c>
      <c r="N44">
        <v>36.972606658935547</v>
      </c>
      <c r="O44">
        <v>7561910</v>
      </c>
      <c r="P44">
        <v>449360291.8743639</v>
      </c>
      <c r="Q44">
        <v>-5560443666.1499939</v>
      </c>
      <c r="R44">
        <v>37248006193.241997</v>
      </c>
      <c r="S44">
        <v>169753993620.52701</v>
      </c>
      <c r="T44">
        <v>30268850065.981049</v>
      </c>
      <c r="U44">
        <v>96793216297.089005</v>
      </c>
      <c r="V44">
        <v>4.1210000000000004</v>
      </c>
      <c r="W44">
        <v>91.76</v>
      </c>
      <c r="X44">
        <v>71.472999999999999</v>
      </c>
      <c r="Y44">
        <v>110356807886.161</v>
      </c>
      <c r="Z44">
        <v>55657310000</v>
      </c>
      <c r="AA44">
        <v>43758068411.261002</v>
      </c>
      <c r="AB44">
        <v>8563960693.757</v>
      </c>
      <c r="AC44">
        <v>16421276676.660999</v>
      </c>
      <c r="AD44">
        <v>36044347907.5849</v>
      </c>
      <c r="AE44" t="s">
        <v>145</v>
      </c>
      <c r="AF44">
        <v>-4.7275084068921496</v>
      </c>
      <c r="AG44">
        <v>54.107940496745996</v>
      </c>
      <c r="AH44">
        <v>0</v>
      </c>
      <c r="AI44">
        <v>0</v>
      </c>
      <c r="AJ44">
        <v>1</v>
      </c>
      <c r="AK44">
        <v>0</v>
      </c>
      <c r="AL44">
        <v>0</v>
      </c>
      <c r="AM44" t="s">
        <v>145</v>
      </c>
      <c r="AN44">
        <v>5.4951190380823034</v>
      </c>
      <c r="AO44">
        <v>90.71</v>
      </c>
      <c r="AP44" s="84">
        <v>43.966323617014503</v>
      </c>
      <c r="AQ44" t="s">
        <v>145</v>
      </c>
      <c r="AR44">
        <v>43.412474654188998</v>
      </c>
      <c r="AS44" t="s">
        <v>145</v>
      </c>
      <c r="AT44">
        <v>1.8850288934999999</v>
      </c>
      <c r="AU44">
        <v>4.6308519934000003</v>
      </c>
      <c r="AV44">
        <v>2.7458230999000004</v>
      </c>
      <c r="AW44">
        <v>51.784786153100001</v>
      </c>
      <c r="AX44">
        <v>47.1539341597</v>
      </c>
      <c r="AY44">
        <v>2443078531.3046799</v>
      </c>
      <c r="AZ44">
        <v>3019298515.6276398</v>
      </c>
      <c r="BA44">
        <f t="shared" si="0"/>
        <v>2.6046832636441968</v>
      </c>
      <c r="BB44">
        <f t="shared" si="1"/>
        <v>3.2190190412754718</v>
      </c>
      <c r="BC44">
        <f t="shared" si="2"/>
        <v>-0.614335777631275</v>
      </c>
      <c r="BD44">
        <v>42435686974.597801</v>
      </c>
      <c r="BE44">
        <f t="shared" si="3"/>
        <v>45.242722338913786</v>
      </c>
      <c r="BF44">
        <v>4410139081.6690502</v>
      </c>
      <c r="BG44">
        <v>17272466289.809799</v>
      </c>
      <c r="BH44">
        <f t="shared" si="4"/>
        <v>4.7730114293817651</v>
      </c>
    </row>
    <row r="45" spans="1:60" x14ac:dyDescent="0.35">
      <c r="A45" t="s">
        <v>146</v>
      </c>
      <c r="B45" t="s">
        <v>163</v>
      </c>
      <c r="C45" s="7">
        <v>1984</v>
      </c>
      <c r="D45">
        <v>1355.2347942852302</v>
      </c>
      <c r="E45">
        <v>99.346999999999994</v>
      </c>
      <c r="F45" t="s">
        <v>145</v>
      </c>
      <c r="G45" t="s">
        <v>145</v>
      </c>
      <c r="H45" t="s">
        <v>145</v>
      </c>
      <c r="I45">
        <v>98488753463.604004</v>
      </c>
      <c r="J45">
        <v>164277740584.94501</v>
      </c>
      <c r="K45">
        <v>6.8559999999999999</v>
      </c>
      <c r="L45">
        <v>8.0020000000000007</v>
      </c>
      <c r="M45">
        <v>100.46155548095703</v>
      </c>
      <c r="N45">
        <v>35.835964202880859</v>
      </c>
      <c r="O45">
        <v>7561434</v>
      </c>
      <c r="P45">
        <v>-355844079.13683224</v>
      </c>
      <c r="Q45">
        <v>-3448455711.9889832</v>
      </c>
      <c r="R45">
        <v>37156696843.348</v>
      </c>
      <c r="S45">
        <v>167726196296.93399</v>
      </c>
      <c r="T45">
        <v>30205857911.164707</v>
      </c>
      <c r="U45">
        <v>94733841798.904999</v>
      </c>
      <c r="V45">
        <v>3.7829999999999999</v>
      </c>
      <c r="W45">
        <v>102.26</v>
      </c>
      <c r="X45">
        <v>71.671000000000006</v>
      </c>
      <c r="Y45">
        <v>108008854147.895</v>
      </c>
      <c r="Z45">
        <v>57464010000</v>
      </c>
      <c r="AA45">
        <v>47583182262.888</v>
      </c>
      <c r="AB45">
        <v>8674966011.9500008</v>
      </c>
      <c r="AC45">
        <v>17408860773.791</v>
      </c>
      <c r="AD45">
        <v>36269443846.509499</v>
      </c>
      <c r="AE45" t="s">
        <v>145</v>
      </c>
      <c r="AF45">
        <v>-3.0833543205087901</v>
      </c>
      <c r="AG45">
        <v>57.173081511680699</v>
      </c>
      <c r="AH45">
        <v>0</v>
      </c>
      <c r="AI45">
        <v>0</v>
      </c>
      <c r="AJ45">
        <v>1</v>
      </c>
      <c r="AK45">
        <v>0</v>
      </c>
      <c r="AL45">
        <v>0</v>
      </c>
      <c r="AM45" t="s">
        <v>145</v>
      </c>
      <c r="AN45">
        <v>5.4951190380823034</v>
      </c>
      <c r="AO45">
        <v>91.407499999999985</v>
      </c>
      <c r="AP45" s="84">
        <v>42.349650283103898</v>
      </c>
      <c r="AQ45" t="s">
        <v>145</v>
      </c>
      <c r="AR45">
        <v>45.755185873729999</v>
      </c>
      <c r="AS45" t="s">
        <v>145</v>
      </c>
      <c r="AT45">
        <v>2.2362153818000001</v>
      </c>
      <c r="AU45">
        <v>3.0253978364000034</v>
      </c>
      <c r="AV45">
        <v>0.78918245460000325</v>
      </c>
      <c r="AW45">
        <v>51.852158391700002</v>
      </c>
      <c r="AX45">
        <v>48.826760555299998</v>
      </c>
      <c r="AY45">
        <v>2468496716.38447</v>
      </c>
      <c r="AZ45">
        <v>3133295190.1100001</v>
      </c>
      <c r="BA45">
        <f t="shared" si="0"/>
        <v>2.5063742098194899</v>
      </c>
      <c r="BB45">
        <f t="shared" si="1"/>
        <v>3.1813735882725869</v>
      </c>
      <c r="BC45">
        <f t="shared" si="2"/>
        <v>-0.67499937845309699</v>
      </c>
      <c r="BD45">
        <v>44447875156.332397</v>
      </c>
      <c r="BE45">
        <f t="shared" si="3"/>
        <v>45.129899194792706</v>
      </c>
      <c r="BF45">
        <v>4524883035.5090199</v>
      </c>
      <c r="BG45">
        <v>18178638180.444599</v>
      </c>
      <c r="BH45">
        <f t="shared" si="4"/>
        <v>5.1510894037094959</v>
      </c>
    </row>
    <row r="46" spans="1:60" x14ac:dyDescent="0.35">
      <c r="A46" t="s">
        <v>146</v>
      </c>
      <c r="B46" t="s">
        <v>163</v>
      </c>
      <c r="C46" s="7">
        <v>1985</v>
      </c>
      <c r="D46">
        <v>1430.2566588334305</v>
      </c>
      <c r="E46">
        <v>99.745000000000005</v>
      </c>
      <c r="F46">
        <v>99.575000000000003</v>
      </c>
      <c r="G46" t="s">
        <v>145</v>
      </c>
      <c r="H46" t="s">
        <v>145</v>
      </c>
      <c r="I46">
        <v>103940804984.879</v>
      </c>
      <c r="J46">
        <v>168382513176.57001</v>
      </c>
      <c r="K46">
        <v>6.4630000000000001</v>
      </c>
      <c r="L46">
        <v>7.7569999999999997</v>
      </c>
      <c r="M46">
        <v>101.77965545654297</v>
      </c>
      <c r="N46">
        <v>37.550670623779297</v>
      </c>
      <c r="O46">
        <v>7564984</v>
      </c>
      <c r="P46">
        <v>-351195805.1780405</v>
      </c>
      <c r="Q46">
        <v>-3962509711.3129883</v>
      </c>
      <c r="R46">
        <v>39453582171.864998</v>
      </c>
      <c r="S46">
        <v>172345022887.883</v>
      </c>
      <c r="T46">
        <v>32432145612.979816</v>
      </c>
      <c r="U46">
        <v>96449356826.891006</v>
      </c>
      <c r="V46">
        <v>3.5920000000000001</v>
      </c>
      <c r="W46">
        <v>317.33</v>
      </c>
      <c r="X46">
        <v>72.555999999999997</v>
      </c>
      <c r="Y46">
        <v>109964763489.93401</v>
      </c>
      <c r="Z46">
        <v>60049970000</v>
      </c>
      <c r="AA46">
        <v>51091080862.470001</v>
      </c>
      <c r="AB46">
        <v>9332997580.625</v>
      </c>
      <c r="AC46">
        <v>18734124808.528999</v>
      </c>
      <c r="AD46">
        <v>36780850783.229103</v>
      </c>
      <c r="AE46" t="s">
        <v>145</v>
      </c>
      <c r="AF46">
        <v>-3.2241717350274799</v>
      </c>
      <c r="AG46">
        <v>58.996727844850902</v>
      </c>
      <c r="AH46">
        <v>0</v>
      </c>
      <c r="AI46">
        <v>0</v>
      </c>
      <c r="AJ46">
        <v>0</v>
      </c>
      <c r="AK46">
        <v>0</v>
      </c>
      <c r="AL46">
        <v>0</v>
      </c>
      <c r="AM46">
        <v>2.03125</v>
      </c>
      <c r="AN46">
        <v>5.4951190380823034</v>
      </c>
      <c r="AO46">
        <v>91.384999999999991</v>
      </c>
      <c r="AP46" s="84">
        <v>45.356158177808801</v>
      </c>
      <c r="AQ46" t="s">
        <v>145</v>
      </c>
      <c r="AR46">
        <v>47.505627824027997</v>
      </c>
      <c r="AS46" t="s">
        <v>145</v>
      </c>
      <c r="AT46">
        <v>2.3037406225999999</v>
      </c>
      <c r="AU46">
        <v>3.0880343968999995</v>
      </c>
      <c r="AV46">
        <v>0.78429377429999958</v>
      </c>
      <c r="AW46">
        <v>52.760545138799998</v>
      </c>
      <c r="AX46">
        <v>49.672510741899998</v>
      </c>
      <c r="AY46">
        <v>2759704626.5591402</v>
      </c>
      <c r="AZ46">
        <v>3252977031.42416</v>
      </c>
      <c r="BA46">
        <f t="shared" si="0"/>
        <v>2.6550733631133738</v>
      </c>
      <c r="BB46">
        <f t="shared" si="1"/>
        <v>3.1296438697943443</v>
      </c>
      <c r="BC46">
        <f t="shared" si="2"/>
        <v>-0.47457050668097045</v>
      </c>
      <c r="BD46">
        <v>47643631917.777802</v>
      </c>
      <c r="BE46">
        <f t="shared" si="3"/>
        <v>45.837274326198319</v>
      </c>
      <c r="BF46">
        <v>4621139666.7100801</v>
      </c>
      <c r="BG46">
        <v>19382255955.122299</v>
      </c>
      <c r="BH46">
        <f t="shared" si="4"/>
        <v>5.0349279073143824</v>
      </c>
    </row>
    <row r="47" spans="1:60" x14ac:dyDescent="0.35">
      <c r="A47" t="s">
        <v>146</v>
      </c>
      <c r="B47" t="s">
        <v>163</v>
      </c>
      <c r="C47" s="7">
        <v>1986</v>
      </c>
      <c r="D47">
        <v>1506.3506683655601</v>
      </c>
      <c r="E47">
        <v>99.906000000000006</v>
      </c>
      <c r="F47">
        <v>99.382999999999996</v>
      </c>
      <c r="G47" t="s">
        <v>145</v>
      </c>
      <c r="H47" t="s">
        <v>145</v>
      </c>
      <c r="I47">
        <v>109470772320.77499</v>
      </c>
      <c r="J47">
        <v>172257656164.08401</v>
      </c>
      <c r="K47">
        <v>5.5460000000000003</v>
      </c>
      <c r="L47">
        <v>7.3170000000000002</v>
      </c>
      <c r="M47">
        <v>104.4405517578125</v>
      </c>
      <c r="N47">
        <v>38.496860504150391</v>
      </c>
      <c r="O47">
        <v>7569794</v>
      </c>
      <c r="P47">
        <v>205650168.73548508</v>
      </c>
      <c r="Q47">
        <v>-3582497190.822998</v>
      </c>
      <c r="R47">
        <v>40197686197.024002</v>
      </c>
      <c r="S47">
        <v>175840153354.90701</v>
      </c>
      <c r="T47">
        <v>32719638144.147854</v>
      </c>
      <c r="U47">
        <v>98564456456.307007</v>
      </c>
      <c r="V47">
        <v>3.0939999999999999</v>
      </c>
      <c r="W47">
        <v>291.34000000000003</v>
      </c>
      <c r="X47">
        <v>76.325000000000003</v>
      </c>
      <c r="Y47">
        <v>112376251122.995</v>
      </c>
      <c r="Z47">
        <v>62664329999.999992</v>
      </c>
      <c r="AA47">
        <v>53479752970.897003</v>
      </c>
      <c r="AB47">
        <v>10264549754.302999</v>
      </c>
      <c r="AC47">
        <v>19852253385.305</v>
      </c>
      <c r="AD47">
        <v>37401886423.364403</v>
      </c>
      <c r="AE47" t="s">
        <v>145</v>
      </c>
      <c r="AF47">
        <v>-4.3265902516629504</v>
      </c>
      <c r="AG47">
        <v>60.000215774243401</v>
      </c>
      <c r="AH47">
        <v>0</v>
      </c>
      <c r="AI47">
        <v>0</v>
      </c>
      <c r="AJ47">
        <v>0</v>
      </c>
      <c r="AK47">
        <v>0</v>
      </c>
      <c r="AL47">
        <v>1</v>
      </c>
      <c r="AM47">
        <v>2.03125</v>
      </c>
      <c r="AN47">
        <v>5.4951190380823034</v>
      </c>
      <c r="AO47">
        <v>95.445000000000007</v>
      </c>
      <c r="AP47" s="84">
        <v>48.279462888146298</v>
      </c>
      <c r="AQ47" t="s">
        <v>145</v>
      </c>
      <c r="AR47">
        <v>51.665789980679001</v>
      </c>
      <c r="AS47" t="s">
        <v>145</v>
      </c>
      <c r="AT47">
        <v>2.4437726138000002</v>
      </c>
      <c r="AU47">
        <v>4.1952335799000053</v>
      </c>
      <c r="AV47">
        <v>1.7514609661000051</v>
      </c>
      <c r="AW47">
        <v>53.569738188800002</v>
      </c>
      <c r="AX47">
        <v>49.374504608899997</v>
      </c>
      <c r="AY47">
        <v>2652497278.63904</v>
      </c>
      <c r="AZ47">
        <v>3394589368.87082</v>
      </c>
      <c r="BA47">
        <f t="shared" si="0"/>
        <v>2.4230186947677703</v>
      </c>
      <c r="BB47">
        <f t="shared" si="1"/>
        <v>3.1009093083986641</v>
      </c>
      <c r="BC47">
        <f t="shared" si="2"/>
        <v>-0.67789061363089376</v>
      </c>
      <c r="BD47">
        <v>50962103922.893898</v>
      </c>
      <c r="BE47">
        <f t="shared" si="3"/>
        <v>46.553160119819928</v>
      </c>
      <c r="BF47">
        <v>5086921111.4194002</v>
      </c>
      <c r="BG47">
        <v>20641552149.513802</v>
      </c>
      <c r="BH47">
        <f t="shared" si="4"/>
        <v>5.1441749656531384</v>
      </c>
    </row>
    <row r="48" spans="1:60" x14ac:dyDescent="0.35">
      <c r="A48" t="s">
        <v>146</v>
      </c>
      <c r="B48" t="s">
        <v>163</v>
      </c>
      <c r="C48" s="7">
        <v>1987</v>
      </c>
      <c r="D48">
        <v>1564.0015651979272</v>
      </c>
      <c r="E48">
        <v>99.558000000000007</v>
      </c>
      <c r="F48">
        <v>99.228999999999999</v>
      </c>
      <c r="G48" t="s">
        <v>145</v>
      </c>
      <c r="H48" t="s">
        <v>145</v>
      </c>
      <c r="I48">
        <v>113660426385.90199</v>
      </c>
      <c r="J48">
        <v>174595481971.92099</v>
      </c>
      <c r="K48">
        <v>4.5419999999999998</v>
      </c>
      <c r="L48">
        <v>6.9260000000000002</v>
      </c>
      <c r="M48">
        <v>106.11797332763672</v>
      </c>
      <c r="N48">
        <v>40.169460296630859</v>
      </c>
      <c r="O48">
        <v>7574585</v>
      </c>
      <c r="P48">
        <v>-333007118.24901581</v>
      </c>
      <c r="Q48">
        <v>-5535863861.2360229</v>
      </c>
      <c r="R48">
        <v>41954501985.672997</v>
      </c>
      <c r="S48">
        <v>180131345833.15701</v>
      </c>
      <c r="T48">
        <v>34851635451.886185</v>
      </c>
      <c r="U48">
        <v>100947557246.55499</v>
      </c>
      <c r="V48">
        <v>3.78</v>
      </c>
      <c r="W48">
        <v>235.09</v>
      </c>
      <c r="X48">
        <v>79.007999999999996</v>
      </c>
      <c r="Y48">
        <v>115093294814.655</v>
      </c>
      <c r="Z48">
        <v>64625849999.999992</v>
      </c>
      <c r="AA48">
        <v>55099080956.994003</v>
      </c>
      <c r="AB48">
        <v>10621619875.476999</v>
      </c>
      <c r="AC48">
        <v>21202230423.009998</v>
      </c>
      <c r="AD48">
        <v>37428447433.186897</v>
      </c>
      <c r="AE48" t="s">
        <v>145</v>
      </c>
      <c r="AF48">
        <v>-4.96009852512982</v>
      </c>
      <c r="AG48">
        <v>60.840218795082798</v>
      </c>
      <c r="AH48">
        <v>0</v>
      </c>
      <c r="AI48">
        <v>0</v>
      </c>
      <c r="AJ48">
        <v>1</v>
      </c>
      <c r="AK48">
        <v>0</v>
      </c>
      <c r="AL48">
        <v>1</v>
      </c>
      <c r="AM48">
        <v>2.03125</v>
      </c>
      <c r="AN48">
        <v>5.0504761877514062</v>
      </c>
      <c r="AO48">
        <v>97.975833333333313</v>
      </c>
      <c r="AP48" s="84">
        <v>54.572599756652401</v>
      </c>
      <c r="AQ48" t="s">
        <v>145</v>
      </c>
      <c r="AR48">
        <v>55.187050631585002</v>
      </c>
      <c r="AS48" t="s">
        <v>145</v>
      </c>
      <c r="AT48">
        <v>2.6670893075</v>
      </c>
      <c r="AU48">
        <v>4.7283947522000034</v>
      </c>
      <c r="AV48">
        <v>2.0613054447000034</v>
      </c>
      <c r="AW48">
        <v>53.724296189100002</v>
      </c>
      <c r="AX48">
        <v>48.995901436899999</v>
      </c>
      <c r="AY48">
        <v>2581199572.4833899</v>
      </c>
      <c r="AZ48">
        <v>3538227134.3042402</v>
      </c>
      <c r="BA48">
        <f t="shared" si="0"/>
        <v>2.2709747398972913</v>
      </c>
      <c r="BB48">
        <f t="shared" si="1"/>
        <v>3.1129806976890846</v>
      </c>
      <c r="BC48">
        <f t="shared" si="2"/>
        <v>-0.84200595779179332</v>
      </c>
      <c r="BD48">
        <v>53426287482.351799</v>
      </c>
      <c r="BE48">
        <f t="shared" si="3"/>
        <v>47.005179534482714</v>
      </c>
      <c r="BF48">
        <v>4829206790.8246202</v>
      </c>
      <c r="BG48">
        <v>21393488866.282398</v>
      </c>
      <c r="BH48">
        <f t="shared" si="4"/>
        <v>5.1621959298355602</v>
      </c>
    </row>
    <row r="49" spans="1:60" x14ac:dyDescent="0.35">
      <c r="A49" t="s">
        <v>146</v>
      </c>
      <c r="B49" t="s">
        <v>163</v>
      </c>
      <c r="C49" s="7">
        <v>1988</v>
      </c>
      <c r="D49">
        <v>1640.2162748410331</v>
      </c>
      <c r="E49">
        <v>100.70099999999999</v>
      </c>
      <c r="F49">
        <v>100.544</v>
      </c>
      <c r="G49" t="s">
        <v>145</v>
      </c>
      <c r="H49" t="s">
        <v>145</v>
      </c>
      <c r="I49">
        <v>119199165340.94701</v>
      </c>
      <c r="J49">
        <v>180349939934.42801</v>
      </c>
      <c r="K49">
        <v>4.782</v>
      </c>
      <c r="L49">
        <v>6.6589999999999998</v>
      </c>
      <c r="M49">
        <v>108.30303192138672</v>
      </c>
      <c r="N49">
        <v>42.585342407226563</v>
      </c>
      <c r="O49">
        <v>7585317</v>
      </c>
      <c r="P49">
        <v>-203949500.79353714</v>
      </c>
      <c r="Q49">
        <v>-5933540406.6959839</v>
      </c>
      <c r="R49">
        <v>44916920836.046997</v>
      </c>
      <c r="S49">
        <v>186283480341.12399</v>
      </c>
      <c r="T49">
        <v>37825357608.551422</v>
      </c>
      <c r="U49">
        <v>103378259028.687</v>
      </c>
      <c r="V49">
        <v>3.5459999999999998</v>
      </c>
      <c r="W49">
        <v>291.59000000000003</v>
      </c>
      <c r="X49">
        <v>79.28</v>
      </c>
      <c r="Y49">
        <v>117864609790.45599</v>
      </c>
      <c r="Z49">
        <v>67147909999.999992</v>
      </c>
      <c r="AA49">
        <v>58069071765.008003</v>
      </c>
      <c r="AB49">
        <v>10918628617.465</v>
      </c>
      <c r="AC49">
        <v>21790916740.272999</v>
      </c>
      <c r="AD49">
        <v>38080654163.6576</v>
      </c>
      <c r="AE49" t="s">
        <v>145</v>
      </c>
      <c r="AF49">
        <v>-3.6805143469087098</v>
      </c>
      <c r="AG49">
        <v>62.015223020661502</v>
      </c>
      <c r="AH49">
        <v>0</v>
      </c>
      <c r="AI49">
        <v>0</v>
      </c>
      <c r="AJ49">
        <v>1</v>
      </c>
      <c r="AK49">
        <v>0</v>
      </c>
      <c r="AL49">
        <v>0</v>
      </c>
      <c r="AM49">
        <v>2.03125</v>
      </c>
      <c r="AN49">
        <v>4.8869047704197106</v>
      </c>
      <c r="AO49">
        <v>97.222500000000011</v>
      </c>
      <c r="AP49" s="84">
        <v>58.884376567447902</v>
      </c>
      <c r="AQ49" t="s">
        <v>145</v>
      </c>
      <c r="AR49">
        <v>57.364895753159999</v>
      </c>
      <c r="AS49" t="s">
        <v>145</v>
      </c>
      <c r="AT49">
        <v>2.5924169195000002</v>
      </c>
      <c r="AU49">
        <v>3.5964918387999987</v>
      </c>
      <c r="AV49">
        <v>1.0040749192999985</v>
      </c>
      <c r="AW49">
        <v>52.826927523400002</v>
      </c>
      <c r="AX49">
        <v>49.230435684600003</v>
      </c>
      <c r="AY49">
        <v>2512214895.93222</v>
      </c>
      <c r="AZ49">
        <v>3373706507.9038901</v>
      </c>
      <c r="BA49">
        <f t="shared" si="0"/>
        <v>2.1075775897813522</v>
      </c>
      <c r="BB49">
        <f t="shared" si="1"/>
        <v>2.8303105128748438</v>
      </c>
      <c r="BC49">
        <f t="shared" si="2"/>
        <v>-0.72273292309349157</v>
      </c>
      <c r="BD49">
        <v>55070690661.608002</v>
      </c>
      <c r="BE49">
        <f t="shared" si="3"/>
        <v>46.200567348008306</v>
      </c>
      <c r="BF49">
        <v>4793640206.7915001</v>
      </c>
      <c r="BG49">
        <v>22150567080.718498</v>
      </c>
      <c r="BH49">
        <f t="shared" si="4"/>
        <v>4.6975094516398954</v>
      </c>
    </row>
    <row r="50" spans="1:60" x14ac:dyDescent="0.35">
      <c r="A50" t="s">
        <v>146</v>
      </c>
      <c r="B50" t="s">
        <v>163</v>
      </c>
      <c r="C50" s="7">
        <v>1989</v>
      </c>
      <c r="D50">
        <v>1754.4914249981578</v>
      </c>
      <c r="E50">
        <v>101.952</v>
      </c>
      <c r="F50">
        <v>101.59399999999999</v>
      </c>
      <c r="G50" t="s">
        <v>145</v>
      </c>
      <c r="H50" t="s">
        <v>145</v>
      </c>
      <c r="I50">
        <v>127503864377.823</v>
      </c>
      <c r="J50">
        <v>187360276962.66699</v>
      </c>
      <c r="K50">
        <v>7.7489999999999997</v>
      </c>
      <c r="L50">
        <v>7.1269999999999998</v>
      </c>
      <c r="M50">
        <v>112.73464965820313</v>
      </c>
      <c r="N50">
        <v>44.740299224853516</v>
      </c>
      <c r="O50">
        <v>7619566</v>
      </c>
      <c r="P50">
        <v>-239132479.60529709</v>
      </c>
      <c r="Q50">
        <v>-5351065238.9110107</v>
      </c>
      <c r="R50">
        <v>46920639122.341003</v>
      </c>
      <c r="S50">
        <v>192711342201.578</v>
      </c>
      <c r="T50">
        <v>39565590821.215843</v>
      </c>
      <c r="U50">
        <v>107087636525.588</v>
      </c>
      <c r="V50">
        <v>3.137</v>
      </c>
      <c r="W50">
        <v>629.23</v>
      </c>
      <c r="X50">
        <v>79.322000000000003</v>
      </c>
      <c r="Y50">
        <v>122093780762.33</v>
      </c>
      <c r="Z50">
        <v>71699220000</v>
      </c>
      <c r="AA50">
        <v>60714989686.402</v>
      </c>
      <c r="AB50">
        <v>11033691700.42</v>
      </c>
      <c r="AC50">
        <v>22685020775.132999</v>
      </c>
      <c r="AD50">
        <v>38709714695.853798</v>
      </c>
      <c r="AE50" t="s">
        <v>145</v>
      </c>
      <c r="AF50">
        <v>-3.2968727817224202</v>
      </c>
      <c r="AG50">
        <v>63.605228738678903</v>
      </c>
      <c r="AH50">
        <v>0</v>
      </c>
      <c r="AI50">
        <v>0</v>
      </c>
      <c r="AJ50">
        <v>1</v>
      </c>
      <c r="AK50">
        <v>0</v>
      </c>
      <c r="AL50">
        <v>0</v>
      </c>
      <c r="AM50">
        <v>2.03125</v>
      </c>
      <c r="AN50">
        <v>4.7373333346276052</v>
      </c>
      <c r="AO50">
        <v>95.504166666666663</v>
      </c>
      <c r="AP50" s="84">
        <v>58.927989699529498</v>
      </c>
      <c r="AQ50" t="s">
        <v>145</v>
      </c>
      <c r="AR50">
        <v>56.331820022591003</v>
      </c>
      <c r="AS50" t="s">
        <v>145</v>
      </c>
      <c r="AT50">
        <v>2.5997299994</v>
      </c>
      <c r="AU50">
        <v>3.2290315629000048</v>
      </c>
      <c r="AV50">
        <v>0.62930156350000477</v>
      </c>
      <c r="AW50">
        <v>51.336576753800003</v>
      </c>
      <c r="AX50">
        <v>48.107545190899998</v>
      </c>
      <c r="AY50">
        <v>2322174935.1890702</v>
      </c>
      <c r="AZ50">
        <v>3558621098.86058</v>
      </c>
      <c r="BA50">
        <f t="shared" si="0"/>
        <v>1.8212584744160671</v>
      </c>
      <c r="BB50">
        <f t="shared" si="1"/>
        <v>2.7909907799465392</v>
      </c>
      <c r="BC50">
        <f t="shared" si="2"/>
        <v>-0.96973230553047207</v>
      </c>
      <c r="BD50">
        <v>57206964803.715599</v>
      </c>
      <c r="BE50">
        <f t="shared" si="3"/>
        <v>44.866847826822195</v>
      </c>
      <c r="BF50">
        <v>5134612667.2819796</v>
      </c>
      <c r="BG50">
        <v>23274642862.067699</v>
      </c>
      <c r="BH50">
        <f t="shared" si="4"/>
        <v>4.5319179356423591</v>
      </c>
    </row>
    <row r="51" spans="1:60" x14ac:dyDescent="0.35">
      <c r="A51" t="s">
        <v>146</v>
      </c>
      <c r="B51" t="s">
        <v>163</v>
      </c>
      <c r="C51" s="7">
        <v>1990</v>
      </c>
      <c r="D51">
        <v>1885.6515427800034</v>
      </c>
      <c r="E51">
        <v>102.008</v>
      </c>
      <c r="F51">
        <v>101.414</v>
      </c>
      <c r="G51" t="s">
        <v>145</v>
      </c>
      <c r="H51">
        <v>135521130570.327</v>
      </c>
      <c r="I51">
        <v>137035641866.82001</v>
      </c>
      <c r="J51">
        <v>195502282985.11401</v>
      </c>
      <c r="K51">
        <v>8.9640000000000004</v>
      </c>
      <c r="L51">
        <v>8.7279999999999998</v>
      </c>
      <c r="M51">
        <v>118.01316070556641</v>
      </c>
      <c r="N51">
        <v>46.802631378173828</v>
      </c>
      <c r="O51">
        <v>7677850</v>
      </c>
      <c r="P51">
        <v>285869666.81822586</v>
      </c>
      <c r="Q51">
        <v>-5244188115.9449768</v>
      </c>
      <c r="R51">
        <v>49497678927.678001</v>
      </c>
      <c r="S51">
        <v>200746471101.05899</v>
      </c>
      <c r="T51">
        <v>41974126333.569908</v>
      </c>
      <c r="U51">
        <v>111622622603.90199</v>
      </c>
      <c r="V51">
        <v>3.262</v>
      </c>
      <c r="W51">
        <v>656.12</v>
      </c>
      <c r="X51">
        <v>82.566000000000003</v>
      </c>
      <c r="Y51">
        <v>127264252502.25999</v>
      </c>
      <c r="Z51">
        <v>77534450000</v>
      </c>
      <c r="AA51">
        <v>65792215568.657997</v>
      </c>
      <c r="AB51">
        <v>11673372226.797001</v>
      </c>
      <c r="AC51">
        <v>24307268159.639</v>
      </c>
      <c r="AD51">
        <v>39526755638.191704</v>
      </c>
      <c r="AE51" t="s">
        <v>145</v>
      </c>
      <c r="AF51">
        <v>-2.7274958012638701</v>
      </c>
      <c r="AG51">
        <v>65.680236200871903</v>
      </c>
      <c r="AH51">
        <v>0</v>
      </c>
      <c r="AI51">
        <v>0</v>
      </c>
      <c r="AJ51">
        <v>0</v>
      </c>
      <c r="AK51">
        <v>0</v>
      </c>
      <c r="AL51">
        <v>0</v>
      </c>
      <c r="AM51">
        <v>2.03125</v>
      </c>
      <c r="AN51">
        <v>4.574571430683136</v>
      </c>
      <c r="AO51">
        <v>97.172499999999999</v>
      </c>
      <c r="AP51" s="84">
        <v>56.201611875250002</v>
      </c>
      <c r="AQ51" t="s">
        <v>145</v>
      </c>
      <c r="AR51">
        <v>55.931666852292999</v>
      </c>
      <c r="AS51" t="s">
        <v>145</v>
      </c>
      <c r="AT51">
        <v>2.7377455300000002</v>
      </c>
      <c r="AU51">
        <v>2.6913960783000022</v>
      </c>
      <c r="AV51">
        <v>-4.6349451699998045E-2</v>
      </c>
      <c r="AW51">
        <v>51.172478285899999</v>
      </c>
      <c r="AX51">
        <v>48.481082207599997</v>
      </c>
      <c r="AY51">
        <v>2706845337.7437501</v>
      </c>
      <c r="AZ51">
        <v>3778037807.9365401</v>
      </c>
      <c r="BA51">
        <f t="shared" si="0"/>
        <v>1.9752856270592984</v>
      </c>
      <c r="BB51">
        <f t="shared" si="1"/>
        <v>2.7569745771748044</v>
      </c>
      <c r="BC51">
        <f t="shared" si="2"/>
        <v>-0.78168895011550599</v>
      </c>
      <c r="BD51">
        <v>60937937471.179398</v>
      </c>
      <c r="BE51">
        <f t="shared" si="3"/>
        <v>44.468677375483658</v>
      </c>
      <c r="BF51">
        <v>5353305438.75245</v>
      </c>
      <c r="BG51">
        <v>24725306185.018002</v>
      </c>
      <c r="BH51">
        <f t="shared" si="4"/>
        <v>4.8600338652329533</v>
      </c>
    </row>
    <row r="52" spans="1:60" x14ac:dyDescent="0.35">
      <c r="A52" t="s">
        <v>146</v>
      </c>
      <c r="B52" t="s">
        <v>163</v>
      </c>
      <c r="C52" s="7">
        <v>1991</v>
      </c>
      <c r="D52">
        <v>2021.5851186344721</v>
      </c>
      <c r="E52">
        <v>101.262</v>
      </c>
      <c r="F52">
        <v>99.956999999999994</v>
      </c>
      <c r="G52" t="s">
        <v>145</v>
      </c>
      <c r="H52">
        <v>144422762023.33701</v>
      </c>
      <c r="I52">
        <v>146914320082.73599</v>
      </c>
      <c r="J52">
        <v>202230743151.52499</v>
      </c>
      <c r="K52">
        <v>9.4629999999999992</v>
      </c>
      <c r="L52">
        <v>8.5470000000000006</v>
      </c>
      <c r="M52">
        <v>122.41037750244141</v>
      </c>
      <c r="N52">
        <v>50.535018920898438</v>
      </c>
      <c r="O52">
        <v>7754890</v>
      </c>
      <c r="P52">
        <v>-1140395390.6127415</v>
      </c>
      <c r="Q52">
        <v>-7265488789.2290039</v>
      </c>
      <c r="R52">
        <v>53615721551.458</v>
      </c>
      <c r="S52">
        <v>209496231940.754</v>
      </c>
      <c r="T52">
        <v>45647698531.469154</v>
      </c>
      <c r="U52">
        <v>114965706383.74001</v>
      </c>
      <c r="V52">
        <v>3.5</v>
      </c>
      <c r="W52">
        <v>592.66999999999996</v>
      </c>
      <c r="X52">
        <v>82.730999999999995</v>
      </c>
      <c r="Y52">
        <v>131075801188.85699</v>
      </c>
      <c r="Z52">
        <v>83116560000</v>
      </c>
      <c r="AA52">
        <v>71480681649.380005</v>
      </c>
      <c r="AB52">
        <v>13421869021.285</v>
      </c>
      <c r="AC52">
        <v>26046945548.359001</v>
      </c>
      <c r="AD52">
        <v>40714323821.314499</v>
      </c>
      <c r="AE52" t="s">
        <v>145</v>
      </c>
      <c r="AF52">
        <v>-3.1580751582965001</v>
      </c>
      <c r="AG52">
        <v>67.870244076631806</v>
      </c>
      <c r="AH52">
        <v>0</v>
      </c>
      <c r="AI52">
        <v>0</v>
      </c>
      <c r="AJ52">
        <v>1</v>
      </c>
      <c r="AK52">
        <v>0</v>
      </c>
      <c r="AL52">
        <v>0</v>
      </c>
      <c r="AM52">
        <v>2.03125</v>
      </c>
      <c r="AN52">
        <v>4.574571430683136</v>
      </c>
      <c r="AO52">
        <v>95.703333333333333</v>
      </c>
      <c r="AP52" s="84">
        <v>56.403871497914899</v>
      </c>
      <c r="AQ52" t="s">
        <v>145</v>
      </c>
      <c r="AR52">
        <v>56.134124215972001</v>
      </c>
      <c r="AS52" t="s">
        <v>145</v>
      </c>
      <c r="AT52">
        <v>2.9309314488</v>
      </c>
      <c r="AU52">
        <v>3.141428829699997</v>
      </c>
      <c r="AV52">
        <v>0.21049738089999703</v>
      </c>
      <c r="AW52">
        <v>52.292404875099997</v>
      </c>
      <c r="AX52">
        <v>49.1509760454</v>
      </c>
      <c r="AY52">
        <v>3076287123.4375701</v>
      </c>
      <c r="AZ52">
        <v>4013588098.5622101</v>
      </c>
      <c r="BA52">
        <f t="shared" si="0"/>
        <v>2.0939327913746828</v>
      </c>
      <c r="BB52">
        <f t="shared" si="1"/>
        <v>2.7319243599275587</v>
      </c>
      <c r="BC52">
        <f t="shared" si="2"/>
        <v>-0.63799156855287587</v>
      </c>
      <c r="BD52">
        <v>66500785662.520798</v>
      </c>
      <c r="BE52">
        <f t="shared" si="3"/>
        <v>45.265012712899832</v>
      </c>
      <c r="BF52">
        <v>5816727077.1164703</v>
      </c>
      <c r="BG52">
        <v>26776275946.273399</v>
      </c>
      <c r="BH52">
        <f t="shared" si="4"/>
        <v>5.2402004333969572</v>
      </c>
    </row>
    <row r="53" spans="1:60" x14ac:dyDescent="0.35">
      <c r="A53" t="s">
        <v>146</v>
      </c>
      <c r="B53" t="s">
        <v>163</v>
      </c>
      <c r="C53" s="7">
        <v>1992</v>
      </c>
      <c r="D53">
        <v>2135.7127664411555</v>
      </c>
      <c r="E53">
        <v>100.381</v>
      </c>
      <c r="F53">
        <v>99.01</v>
      </c>
      <c r="G53" t="s">
        <v>145</v>
      </c>
      <c r="H53">
        <v>153565988185.539</v>
      </c>
      <c r="I53">
        <v>155208299705.759</v>
      </c>
      <c r="J53">
        <v>206464493773.97699</v>
      </c>
      <c r="K53">
        <v>9.4600000000000009</v>
      </c>
      <c r="L53">
        <v>8.1389999999999993</v>
      </c>
      <c r="M53">
        <v>126.61131286621094</v>
      </c>
      <c r="N53">
        <v>50.442462921142578</v>
      </c>
      <c r="O53">
        <v>7840709</v>
      </c>
      <c r="P53">
        <v>-1618943525.4648876</v>
      </c>
      <c r="Q53">
        <v>-8294776814.7160034</v>
      </c>
      <c r="R53">
        <v>53689145765.489998</v>
      </c>
      <c r="S53">
        <v>214759270588.69299</v>
      </c>
      <c r="T53">
        <v>45595445827.837929</v>
      </c>
      <c r="U53">
        <v>118965701374.34</v>
      </c>
      <c r="V53">
        <v>3.633</v>
      </c>
      <c r="W53">
        <v>530.13</v>
      </c>
      <c r="X53">
        <v>84.76</v>
      </c>
      <c r="Y53">
        <v>135636313770.832</v>
      </c>
      <c r="Z53">
        <v>89387640000</v>
      </c>
      <c r="AA53">
        <v>77966284819.242996</v>
      </c>
      <c r="AB53">
        <v>14086227928.145</v>
      </c>
      <c r="AC53">
        <v>28170758029.707001</v>
      </c>
      <c r="AD53">
        <v>41953980818.998299</v>
      </c>
      <c r="AE53" t="s">
        <v>145</v>
      </c>
      <c r="AF53">
        <v>-2.1646059992047602</v>
      </c>
      <c r="AG53">
        <v>70.605253912340899</v>
      </c>
      <c r="AH53">
        <v>0</v>
      </c>
      <c r="AI53">
        <v>0</v>
      </c>
      <c r="AJ53">
        <v>1</v>
      </c>
      <c r="AK53">
        <v>0</v>
      </c>
      <c r="AL53">
        <v>1</v>
      </c>
      <c r="AM53">
        <v>2.03125</v>
      </c>
      <c r="AN53">
        <v>4.5210000021117072</v>
      </c>
      <c r="AO53">
        <v>97</v>
      </c>
      <c r="AP53" s="84">
        <v>56.370692692890501</v>
      </c>
      <c r="AQ53" t="s">
        <v>145</v>
      </c>
      <c r="AR53">
        <v>56.027664090450003</v>
      </c>
      <c r="AS53" t="s">
        <v>145</v>
      </c>
      <c r="AT53">
        <v>2.9205586187999999</v>
      </c>
      <c r="AU53">
        <v>2.2625683467000002</v>
      </c>
      <c r="AV53">
        <v>-0.65799027209999972</v>
      </c>
      <c r="AW53">
        <v>53.0076816491</v>
      </c>
      <c r="AX53">
        <v>50.7451133024</v>
      </c>
      <c r="AY53">
        <v>3171481121.24295</v>
      </c>
      <c r="AZ53">
        <v>4253552425.3521299</v>
      </c>
      <c r="BA53">
        <f t="shared" si="0"/>
        <v>2.0433708295596205</v>
      </c>
      <c r="BB53">
        <f t="shared" si="1"/>
        <v>2.7405444382909518</v>
      </c>
      <c r="BC53">
        <f t="shared" si="2"/>
        <v>-0.69717360873133138</v>
      </c>
      <c r="BD53">
        <v>71337353575.936401</v>
      </c>
      <c r="BE53">
        <f t="shared" si="3"/>
        <v>45.96233172528558</v>
      </c>
      <c r="BF53">
        <v>6158299267.3963604</v>
      </c>
      <c r="BG53">
        <v>28805323610.262798</v>
      </c>
      <c r="BH53">
        <f t="shared" si="4"/>
        <v>5.2028220972386796</v>
      </c>
    </row>
    <row r="54" spans="1:60" x14ac:dyDescent="0.35">
      <c r="A54" t="s">
        <v>146</v>
      </c>
      <c r="B54" t="s">
        <v>163</v>
      </c>
      <c r="C54" s="7">
        <v>1993</v>
      </c>
      <c r="D54">
        <v>2206.1575149035339</v>
      </c>
      <c r="E54">
        <v>99.596999999999994</v>
      </c>
      <c r="F54">
        <v>97.924000000000007</v>
      </c>
      <c r="G54" t="s">
        <v>145</v>
      </c>
      <c r="H54">
        <v>161757021475.21701</v>
      </c>
      <c r="I54">
        <v>160327719228.76199</v>
      </c>
      <c r="J54">
        <v>207552168258.34799</v>
      </c>
      <c r="K54">
        <v>7.0229999999999997</v>
      </c>
      <c r="L54">
        <v>6.7050000000000001</v>
      </c>
      <c r="M54">
        <v>125.87788391113281</v>
      </c>
      <c r="N54">
        <v>49.209835052490234</v>
      </c>
      <c r="O54">
        <v>7905632</v>
      </c>
      <c r="P54">
        <v>-436490284.68342209</v>
      </c>
      <c r="Q54">
        <v>-8149372018.178009</v>
      </c>
      <c r="R54">
        <v>53032028224.218002</v>
      </c>
      <c r="S54">
        <v>215701540276.526</v>
      </c>
      <c r="T54">
        <v>44519296902.842148</v>
      </c>
      <c r="U54">
        <v>119091713195.024</v>
      </c>
      <c r="V54">
        <v>4.2629999999999999</v>
      </c>
      <c r="W54">
        <v>727.42</v>
      </c>
      <c r="X54">
        <v>87.59</v>
      </c>
      <c r="Y54">
        <v>135779983513.192</v>
      </c>
      <c r="Z54">
        <v>92142430000</v>
      </c>
      <c r="AA54">
        <v>81420701202.796997</v>
      </c>
      <c r="AB54">
        <v>15524127950.518999</v>
      </c>
      <c r="AC54">
        <v>31250024652.085999</v>
      </c>
      <c r="AD54">
        <v>43564705576.789299</v>
      </c>
      <c r="AE54" t="s">
        <v>145</v>
      </c>
      <c r="AF54">
        <v>-4.69369630951181</v>
      </c>
      <c r="AG54">
        <v>73.165263118708793</v>
      </c>
      <c r="AH54">
        <v>0</v>
      </c>
      <c r="AI54">
        <v>0</v>
      </c>
      <c r="AJ54">
        <v>0</v>
      </c>
      <c r="AK54">
        <v>0</v>
      </c>
      <c r="AL54">
        <v>0</v>
      </c>
      <c r="AM54">
        <v>2.03125</v>
      </c>
      <c r="AN54">
        <v>4.3781428592545648</v>
      </c>
      <c r="AO54">
        <v>99.154999999999987</v>
      </c>
      <c r="AP54" s="84">
        <v>60.8955228633004</v>
      </c>
      <c r="AQ54" t="s">
        <v>145</v>
      </c>
      <c r="AR54">
        <v>60.628777952314003</v>
      </c>
      <c r="AS54" t="s">
        <v>145</v>
      </c>
      <c r="AT54">
        <v>3.0839824791999999</v>
      </c>
      <c r="AU54">
        <v>4.7534831843000021</v>
      </c>
      <c r="AV54">
        <v>1.6695007051000021</v>
      </c>
      <c r="AW54">
        <v>56.033535740700003</v>
      </c>
      <c r="AX54">
        <v>51.280052556400001</v>
      </c>
      <c r="AY54">
        <v>3360708415.7719302</v>
      </c>
      <c r="AZ54">
        <v>4501408937.0559702</v>
      </c>
      <c r="BA54">
        <f t="shared" si="0"/>
        <v>2.0961493320919367</v>
      </c>
      <c r="BB54">
        <f t="shared" si="1"/>
        <v>2.8076298713095147</v>
      </c>
      <c r="BC54">
        <f t="shared" si="2"/>
        <v>-0.71148053921757803</v>
      </c>
      <c r="BD54">
        <v>78137013845.535706</v>
      </c>
      <c r="BE54">
        <f t="shared" si="3"/>
        <v>48.735810763980673</v>
      </c>
      <c r="BF54">
        <v>6739672110.2133102</v>
      </c>
      <c r="BG54">
        <v>31059767897.810398</v>
      </c>
      <c r="BH54">
        <f t="shared" si="4"/>
        <v>5.5043923912681363</v>
      </c>
    </row>
    <row r="55" spans="1:60" x14ac:dyDescent="0.35">
      <c r="A55" t="s">
        <v>146</v>
      </c>
      <c r="B55" t="s">
        <v>163</v>
      </c>
      <c r="C55" s="7">
        <v>1994</v>
      </c>
      <c r="D55">
        <v>2316.1943375925216</v>
      </c>
      <c r="E55">
        <v>101.577</v>
      </c>
      <c r="F55">
        <v>100.086</v>
      </c>
      <c r="G55" t="s">
        <v>145</v>
      </c>
      <c r="H55">
        <v>170027412799.06601</v>
      </c>
      <c r="I55">
        <v>168324406996.397</v>
      </c>
      <c r="J55">
        <v>212537817842.444</v>
      </c>
      <c r="K55">
        <v>5.1180000000000003</v>
      </c>
      <c r="L55">
        <v>7.0250000000000004</v>
      </c>
      <c r="M55">
        <v>129.60630798339844</v>
      </c>
      <c r="N55">
        <v>51.318202972412109</v>
      </c>
      <c r="O55">
        <v>7936117</v>
      </c>
      <c r="P55">
        <v>-2469898835.7207127</v>
      </c>
      <c r="Q55">
        <v>-9644970867.0920105</v>
      </c>
      <c r="R55">
        <v>55760956778.014999</v>
      </c>
      <c r="S55">
        <v>222182788709.53601</v>
      </c>
      <c r="T55">
        <v>46961587392.221573</v>
      </c>
      <c r="U55">
        <v>121524778858.448</v>
      </c>
      <c r="V55">
        <v>3.6360000000000001</v>
      </c>
      <c r="W55">
        <v>662.2</v>
      </c>
      <c r="X55">
        <v>89.631</v>
      </c>
      <c r="Y55">
        <v>138553993660.728</v>
      </c>
      <c r="Z55">
        <v>97722830000</v>
      </c>
      <c r="AA55">
        <v>84025341130.294998</v>
      </c>
      <c r="AB55">
        <v>15739727804.158001</v>
      </c>
      <c r="AC55">
        <v>33128365489.726002</v>
      </c>
      <c r="AD55">
        <v>44852929015.699898</v>
      </c>
      <c r="AE55" t="s">
        <v>145</v>
      </c>
      <c r="AF55">
        <v>-5.2107323785402802</v>
      </c>
      <c r="AG55">
        <v>75.330270904562497</v>
      </c>
      <c r="AH55">
        <v>0</v>
      </c>
      <c r="AI55">
        <v>0</v>
      </c>
      <c r="AJ55">
        <v>0</v>
      </c>
      <c r="AK55">
        <v>0</v>
      </c>
      <c r="AL55">
        <v>0</v>
      </c>
      <c r="AM55">
        <v>2.03125</v>
      </c>
      <c r="AN55">
        <v>4.3571428571428568</v>
      </c>
      <c r="AO55">
        <v>107.78083333333332</v>
      </c>
      <c r="AP55" s="84">
        <v>64.188471383559801</v>
      </c>
      <c r="AQ55" t="s">
        <v>145</v>
      </c>
      <c r="AR55">
        <v>63.720745499567997</v>
      </c>
      <c r="AS55" t="s">
        <v>145</v>
      </c>
      <c r="AT55">
        <v>2.8381009130999999</v>
      </c>
      <c r="AU55">
        <v>5.2982687192999975</v>
      </c>
      <c r="AV55">
        <v>2.4601678061999976</v>
      </c>
      <c r="AW55">
        <v>55.688622549199998</v>
      </c>
      <c r="AX55">
        <v>50.3903538299</v>
      </c>
      <c r="AY55">
        <v>3364210491.8843498</v>
      </c>
      <c r="AZ55">
        <v>4708742920.5557499</v>
      </c>
      <c r="BA55">
        <f t="shared" si="0"/>
        <v>1.9986468700028519</v>
      </c>
      <c r="BB55">
        <f t="shared" si="1"/>
        <v>2.7974213630567202</v>
      </c>
      <c r="BC55">
        <f t="shared" si="2"/>
        <v>-0.79877449305386827</v>
      </c>
      <c r="BD55">
        <v>82049839663.735992</v>
      </c>
      <c r="BE55">
        <f t="shared" si="3"/>
        <v>48.745063848935629</v>
      </c>
      <c r="BF55">
        <v>7103551641.1386003</v>
      </c>
      <c r="BG55">
        <v>32852150570.488098</v>
      </c>
      <c r="BH55">
        <f t="shared" si="4"/>
        <v>4.6811118563732803</v>
      </c>
    </row>
    <row r="56" spans="1:60" x14ac:dyDescent="0.35">
      <c r="A56" t="s">
        <v>146</v>
      </c>
      <c r="B56" t="s">
        <v>163</v>
      </c>
      <c r="C56" s="7">
        <v>1995</v>
      </c>
      <c r="D56">
        <v>2421.1248142392892</v>
      </c>
      <c r="E56">
        <v>99.97</v>
      </c>
      <c r="F56">
        <v>99.584000000000003</v>
      </c>
      <c r="G56">
        <v>122167400000</v>
      </c>
      <c r="H56">
        <v>177228391715.07101</v>
      </c>
      <c r="I56">
        <v>175950002124.90201</v>
      </c>
      <c r="J56">
        <v>218208292103.12701</v>
      </c>
      <c r="K56">
        <v>4.5679999999999996</v>
      </c>
      <c r="L56">
        <v>7.1340000000000003</v>
      </c>
      <c r="M56">
        <v>125.6495361328125</v>
      </c>
      <c r="N56">
        <v>53.34600830078125</v>
      </c>
      <c r="O56">
        <v>7948278</v>
      </c>
      <c r="P56">
        <v>-2463401091.3834381</v>
      </c>
      <c r="Q56">
        <v>-6236262722.0089722</v>
      </c>
      <c r="R56">
        <v>55867976945.834</v>
      </c>
      <c r="S56">
        <v>224444554825.13599</v>
      </c>
      <c r="T56">
        <v>47323825752.108315</v>
      </c>
      <c r="U56">
        <v>122560686531.23599</v>
      </c>
      <c r="V56">
        <v>3.7519999999999998</v>
      </c>
      <c r="W56">
        <v>629.65</v>
      </c>
      <c r="X56">
        <v>93.933000000000007</v>
      </c>
      <c r="Y56">
        <v>139735062589.71301</v>
      </c>
      <c r="Z56">
        <v>96875800000</v>
      </c>
      <c r="AA56">
        <v>86407520000</v>
      </c>
      <c r="AB56">
        <v>16282120000</v>
      </c>
      <c r="AC56">
        <v>35102150000</v>
      </c>
      <c r="AD56">
        <v>46030718953.078903</v>
      </c>
      <c r="AE56">
        <v>8594617043.6144638</v>
      </c>
      <c r="AF56">
        <v>-6.1560499398635899</v>
      </c>
      <c r="AG56">
        <v>77.0252770001849</v>
      </c>
      <c r="AH56">
        <v>0</v>
      </c>
      <c r="AI56">
        <v>0</v>
      </c>
      <c r="AJ56">
        <v>0</v>
      </c>
      <c r="AK56">
        <v>0</v>
      </c>
      <c r="AL56">
        <v>1</v>
      </c>
      <c r="AM56">
        <v>2.03125</v>
      </c>
      <c r="AN56">
        <v>4.2142857142857144</v>
      </c>
      <c r="AO56">
        <v>110.61083333333333</v>
      </c>
      <c r="AP56" s="84">
        <v>68.3943643339841</v>
      </c>
      <c r="AQ56" s="84">
        <v>68.016800000000003</v>
      </c>
      <c r="AR56">
        <v>67.864681583080994</v>
      </c>
      <c r="AS56" t="s">
        <v>145</v>
      </c>
      <c r="AT56">
        <v>3.2314657625000001</v>
      </c>
      <c r="AU56">
        <v>6.1437531278999984</v>
      </c>
      <c r="AV56">
        <v>2.9122873653999983</v>
      </c>
      <c r="AW56">
        <v>55.895022232999999</v>
      </c>
      <c r="AX56">
        <v>49.7512691051</v>
      </c>
      <c r="AY56">
        <v>3213150000</v>
      </c>
      <c r="AZ56">
        <v>4962550000</v>
      </c>
      <c r="BA56">
        <f t="shared" si="0"/>
        <v>1.8261721859594378</v>
      </c>
      <c r="BB56">
        <f t="shared" si="1"/>
        <v>2.8204319068306822</v>
      </c>
      <c r="BC56">
        <f t="shared" si="2"/>
        <v>-0.99425972087124448</v>
      </c>
      <c r="BD56">
        <v>86341550000</v>
      </c>
      <c r="BE56">
        <f t="shared" si="3"/>
        <v>49.071639077735583</v>
      </c>
      <c r="BF56">
        <v>6907440000</v>
      </c>
      <c r="BG56">
        <v>34597050000</v>
      </c>
      <c r="BH56">
        <f t="shared" si="4"/>
        <v>5.0712930885623555</v>
      </c>
    </row>
    <row r="57" spans="1:60" x14ac:dyDescent="0.35">
      <c r="A57" t="s">
        <v>146</v>
      </c>
      <c r="B57" t="s">
        <v>163</v>
      </c>
      <c r="C57" s="7">
        <v>1996</v>
      </c>
      <c r="D57">
        <v>2502.8826257122</v>
      </c>
      <c r="E57">
        <v>98.968999999999994</v>
      </c>
      <c r="F57">
        <v>98.320999999999998</v>
      </c>
      <c r="G57">
        <v>127252100000</v>
      </c>
      <c r="H57">
        <v>183054331920.02499</v>
      </c>
      <c r="I57">
        <v>181891574000</v>
      </c>
      <c r="J57">
        <v>223441604000</v>
      </c>
      <c r="K57">
        <v>3.3730000000000002</v>
      </c>
      <c r="L57">
        <v>6.3230000000000004</v>
      </c>
      <c r="M57">
        <v>129.10028076171875</v>
      </c>
      <c r="N57">
        <v>55.300601959228516</v>
      </c>
      <c r="O57">
        <v>7959016</v>
      </c>
      <c r="P57">
        <v>-3799191273.5868607</v>
      </c>
      <c r="Q57">
        <v>-7598948239.2229919</v>
      </c>
      <c r="R57">
        <v>58314628000</v>
      </c>
      <c r="S57">
        <v>231040552239.22299</v>
      </c>
      <c r="T57">
        <v>50069499877.283669</v>
      </c>
      <c r="U57">
        <v>126092546000</v>
      </c>
      <c r="V57">
        <v>4.1689999999999996</v>
      </c>
      <c r="W57">
        <v>728.01</v>
      </c>
      <c r="X57">
        <v>93.063000000000002</v>
      </c>
      <c r="Y57">
        <v>143761847033.00699</v>
      </c>
      <c r="Z57">
        <v>101343440000</v>
      </c>
      <c r="AA57">
        <v>92379880000</v>
      </c>
      <c r="AB57">
        <v>17026030000</v>
      </c>
      <c r="AC57">
        <v>36135050000</v>
      </c>
      <c r="AD57">
        <v>46591814000</v>
      </c>
      <c r="AE57">
        <v>8290314043.4731312</v>
      </c>
      <c r="AF57">
        <v>-4.3632697356283296</v>
      </c>
      <c r="AG57">
        <v>78.4452821068422</v>
      </c>
      <c r="AH57">
        <v>0</v>
      </c>
      <c r="AI57">
        <v>0</v>
      </c>
      <c r="AJ57">
        <v>0</v>
      </c>
      <c r="AK57">
        <v>0</v>
      </c>
      <c r="AL57">
        <v>1</v>
      </c>
      <c r="AM57">
        <v>2.03125</v>
      </c>
      <c r="AN57">
        <v>4.1582142852601551</v>
      </c>
      <c r="AO57">
        <v>107.27333333333333</v>
      </c>
      <c r="AP57" s="84">
        <v>68.3292282494739</v>
      </c>
      <c r="AQ57" s="84">
        <v>67.959199999999996</v>
      </c>
      <c r="AR57">
        <v>67.807150174480995</v>
      </c>
      <c r="AS57">
        <v>-4.01</v>
      </c>
      <c r="AT57">
        <v>3.3121473014</v>
      </c>
      <c r="AU57">
        <v>4.5100162083999962</v>
      </c>
      <c r="AV57">
        <v>1.1978689069999962</v>
      </c>
      <c r="AW57">
        <v>55.703378363399999</v>
      </c>
      <c r="AX57">
        <v>51.193362155000003</v>
      </c>
      <c r="AY57">
        <v>3539340000</v>
      </c>
      <c r="AZ57">
        <v>5133810000</v>
      </c>
      <c r="BA57">
        <f t="shared" si="0"/>
        <v>1.9458515434035442</v>
      </c>
      <c r="BB57">
        <f t="shared" si="1"/>
        <v>2.8224561957993721</v>
      </c>
      <c r="BC57">
        <f t="shared" si="2"/>
        <v>-0.87660465239582797</v>
      </c>
      <c r="BD57">
        <v>89238960000</v>
      </c>
      <c r="BE57">
        <f t="shared" si="3"/>
        <v>49.061623932068457</v>
      </c>
      <c r="BF57">
        <v>6734630000</v>
      </c>
      <c r="BG57">
        <v>35715480000</v>
      </c>
      <c r="BH57">
        <f t="shared" si="4"/>
        <v>4.8805169701492197</v>
      </c>
    </row>
    <row r="58" spans="1:60" x14ac:dyDescent="0.35">
      <c r="A58" t="s">
        <v>146</v>
      </c>
      <c r="B58" t="s">
        <v>163</v>
      </c>
      <c r="C58" s="7">
        <v>1997</v>
      </c>
      <c r="D58">
        <v>2589.5447199062</v>
      </c>
      <c r="E58">
        <v>99.328999999999994</v>
      </c>
      <c r="F58">
        <v>99.879000000000005</v>
      </c>
      <c r="G58">
        <v>123372500000</v>
      </c>
      <c r="H58">
        <v>189504745797.50601</v>
      </c>
      <c r="I58">
        <v>188189554000</v>
      </c>
      <c r="J58">
        <v>228472992000</v>
      </c>
      <c r="K58">
        <v>3.4980000000000002</v>
      </c>
      <c r="L58">
        <v>5.6829999999999998</v>
      </c>
      <c r="M58">
        <v>129.3037109375</v>
      </c>
      <c r="N58">
        <v>55.25091552734375</v>
      </c>
      <c r="O58">
        <v>7968041</v>
      </c>
      <c r="P58">
        <v>-1168272891.8563232</v>
      </c>
      <c r="Q58">
        <v>-5109385173.7839966</v>
      </c>
      <c r="R58">
        <v>58769074000</v>
      </c>
      <c r="S58">
        <v>233582377173.784</v>
      </c>
      <c r="T58">
        <v>51976358214.604004</v>
      </c>
      <c r="U58">
        <v>127035446000</v>
      </c>
      <c r="V58">
        <v>4.3</v>
      </c>
      <c r="W58">
        <v>840.97</v>
      </c>
      <c r="X58">
        <v>91.147999999999996</v>
      </c>
      <c r="Y58">
        <v>144427391532.13599</v>
      </c>
      <c r="Z58">
        <v>102796780000</v>
      </c>
      <c r="AA58">
        <v>92977370000</v>
      </c>
      <c r="AB58">
        <v>14102100000</v>
      </c>
      <c r="AC58">
        <v>36176220000</v>
      </c>
      <c r="AD58">
        <v>47770391000</v>
      </c>
      <c r="AE58">
        <v>6729489756.743906</v>
      </c>
      <c r="AF58">
        <v>-2.39041429472754</v>
      </c>
      <c r="AG58">
        <v>79.471598466538794</v>
      </c>
      <c r="AH58">
        <v>0</v>
      </c>
      <c r="AI58">
        <v>0</v>
      </c>
      <c r="AJ58">
        <v>0</v>
      </c>
      <c r="AK58">
        <v>0</v>
      </c>
      <c r="AL58">
        <v>0</v>
      </c>
      <c r="AM58">
        <v>2.03125</v>
      </c>
      <c r="AN58">
        <v>4.1182142779940651</v>
      </c>
      <c r="AO58">
        <v>103.03583333333331</v>
      </c>
      <c r="AP58" s="84">
        <v>64.353783445233702</v>
      </c>
      <c r="AQ58" s="84">
        <v>63.194499999999998</v>
      </c>
      <c r="AR58">
        <v>63.055809601120998</v>
      </c>
      <c r="AS58">
        <v>-9.25</v>
      </c>
      <c r="AT58">
        <v>3.0151111541</v>
      </c>
      <c r="AU58">
        <v>2.5743530299999975</v>
      </c>
      <c r="AV58">
        <v>-0.44075812410000248</v>
      </c>
      <c r="AW58">
        <v>52.242928901799999</v>
      </c>
      <c r="AX58">
        <v>49.668575871800002</v>
      </c>
      <c r="AY58">
        <v>3128010000</v>
      </c>
      <c r="AZ58">
        <v>4503320000</v>
      </c>
      <c r="BA58">
        <f t="shared" si="0"/>
        <v>1.6621592078378589</v>
      </c>
      <c r="BB58">
        <f t="shared" si="1"/>
        <v>2.3929702283050207</v>
      </c>
      <c r="BC58">
        <f t="shared" si="2"/>
        <v>-0.73081102046716184</v>
      </c>
      <c r="BD58">
        <v>87661090000</v>
      </c>
      <c r="BE58">
        <f t="shared" si="3"/>
        <v>46.581273049831452</v>
      </c>
      <c r="BF58">
        <v>5569270000</v>
      </c>
      <c r="BG58">
        <v>36991350000</v>
      </c>
      <c r="BH58">
        <f t="shared" si="4"/>
        <v>4.4465976616647831</v>
      </c>
    </row>
    <row r="59" spans="1:60" x14ac:dyDescent="0.35">
      <c r="A59" t="s">
        <v>146</v>
      </c>
      <c r="B59" t="s">
        <v>163</v>
      </c>
      <c r="C59" s="7">
        <v>1998</v>
      </c>
      <c r="D59">
        <v>2693.0739283944999</v>
      </c>
      <c r="E59">
        <v>100.152</v>
      </c>
      <c r="F59">
        <v>99.995000000000005</v>
      </c>
      <c r="G59">
        <v>131782000000</v>
      </c>
      <c r="H59">
        <v>194766008478.112</v>
      </c>
      <c r="I59">
        <v>195713315000</v>
      </c>
      <c r="J59">
        <v>236604121000</v>
      </c>
      <c r="K59">
        <v>3.601</v>
      </c>
      <c r="L59">
        <v>4.7130000000000001</v>
      </c>
      <c r="M59">
        <v>131.41203308105469</v>
      </c>
      <c r="N59">
        <v>57.098674774169922</v>
      </c>
      <c r="O59">
        <v>7976788</v>
      </c>
      <c r="P59">
        <v>1412714545.796093</v>
      </c>
      <c r="Q59">
        <v>-3792725174.348999</v>
      </c>
      <c r="R59">
        <v>60681626000</v>
      </c>
      <c r="S59">
        <v>240396846174.349</v>
      </c>
      <c r="T59">
        <v>53890962563.280212</v>
      </c>
      <c r="U59">
        <v>130491245000</v>
      </c>
      <c r="V59">
        <v>4.2830000000000004</v>
      </c>
      <c r="W59">
        <v>792.87</v>
      </c>
      <c r="X59">
        <v>93.778999999999996</v>
      </c>
      <c r="Y59">
        <v>148630791525.311</v>
      </c>
      <c r="Z59">
        <v>105524120000</v>
      </c>
      <c r="AA59">
        <v>95982290000</v>
      </c>
      <c r="AB59">
        <v>14981950000</v>
      </c>
      <c r="AC59">
        <v>36932960000</v>
      </c>
      <c r="AD59">
        <v>49219193000</v>
      </c>
      <c r="AE59">
        <v>6816269479.1923113</v>
      </c>
      <c r="AF59">
        <v>-2.72596169555454</v>
      </c>
      <c r="AG59">
        <v>80.203750312525997</v>
      </c>
      <c r="AH59">
        <v>0</v>
      </c>
      <c r="AI59">
        <v>0</v>
      </c>
      <c r="AJ59">
        <v>0</v>
      </c>
      <c r="AK59">
        <v>0</v>
      </c>
      <c r="AL59">
        <v>0</v>
      </c>
      <c r="AM59">
        <v>2.03125</v>
      </c>
      <c r="AN59">
        <v>3.9135952478363403</v>
      </c>
      <c r="AO59">
        <v>103.37833333333333</v>
      </c>
      <c r="AP59" s="84">
        <v>64.775976713356698</v>
      </c>
      <c r="AQ59" s="84">
        <v>63.606400000000001</v>
      </c>
      <c r="AR59">
        <v>68.818792288123007</v>
      </c>
      <c r="AS59">
        <v>0.22</v>
      </c>
      <c r="AT59">
        <v>2.9438502554000001</v>
      </c>
      <c r="AU59">
        <v>2.6967019460000046</v>
      </c>
      <c r="AV59">
        <v>-0.24714830939999555</v>
      </c>
      <c r="AW59">
        <v>52.233637358700001</v>
      </c>
      <c r="AX59">
        <v>49.536935412699997</v>
      </c>
      <c r="AY59">
        <v>3745790000</v>
      </c>
      <c r="AZ59">
        <v>4626320000</v>
      </c>
      <c r="BA59">
        <f t="shared" si="0"/>
        <v>1.9139167920179574</v>
      </c>
      <c r="BB59">
        <f t="shared" si="1"/>
        <v>2.3638248629123675</v>
      </c>
      <c r="BC59">
        <f t="shared" si="2"/>
        <v>-0.44990807089441009</v>
      </c>
      <c r="BD59">
        <v>90716870000</v>
      </c>
      <c r="BE59">
        <f t="shared" si="3"/>
        <v>46.351915300193042</v>
      </c>
      <c r="BF59">
        <v>5681540000</v>
      </c>
      <c r="BG59">
        <v>38391760000</v>
      </c>
      <c r="BH59">
        <f t="shared" si="4"/>
        <v>4.6686423884210422</v>
      </c>
    </row>
    <row r="60" spans="1:60" x14ac:dyDescent="0.35">
      <c r="A60" t="s">
        <v>146</v>
      </c>
      <c r="B60" t="s">
        <v>163</v>
      </c>
      <c r="C60" s="7">
        <v>1999</v>
      </c>
      <c r="D60">
        <v>2794.6363772037998</v>
      </c>
      <c r="E60">
        <v>100.81100000000001</v>
      </c>
      <c r="F60">
        <v>99.403000000000006</v>
      </c>
      <c r="G60">
        <v>143484500000</v>
      </c>
      <c r="H60">
        <v>199916947781.51599</v>
      </c>
      <c r="I60">
        <v>203094146000</v>
      </c>
      <c r="J60">
        <v>244814953000</v>
      </c>
      <c r="K60">
        <v>2.964</v>
      </c>
      <c r="L60">
        <v>4.6790000000000003</v>
      </c>
      <c r="M60">
        <v>138.78562927246094</v>
      </c>
      <c r="N60">
        <v>58.488227844238281</v>
      </c>
      <c r="O60">
        <v>7992323</v>
      </c>
      <c r="P60">
        <v>2452904937.3795509</v>
      </c>
      <c r="Q60">
        <v>-1149178977.8080139</v>
      </c>
      <c r="R60">
        <v>61389120000</v>
      </c>
      <c r="S60">
        <v>245964131977.80801</v>
      </c>
      <c r="T60">
        <v>54502852004.897133</v>
      </c>
      <c r="U60">
        <v>133640252000</v>
      </c>
      <c r="V60">
        <v>3.7320000000000002</v>
      </c>
      <c r="W60">
        <v>857.65</v>
      </c>
      <c r="X60">
        <v>95.442999999999998</v>
      </c>
      <c r="Y60">
        <v>152148780189.30801</v>
      </c>
      <c r="Z60">
        <v>112038060000</v>
      </c>
      <c r="AA60">
        <v>99437270000</v>
      </c>
      <c r="AB60">
        <v>15461440000</v>
      </c>
      <c r="AC60">
        <v>38496570000</v>
      </c>
      <c r="AD60">
        <v>50985625000</v>
      </c>
      <c r="AE60">
        <v>6911258045.1054821</v>
      </c>
      <c r="AF60">
        <v>-2.6010252407767598</v>
      </c>
      <c r="AG60">
        <v>80.654823735311197</v>
      </c>
      <c r="AH60">
        <v>0</v>
      </c>
      <c r="AI60">
        <v>0</v>
      </c>
      <c r="AJ60">
        <v>0</v>
      </c>
      <c r="AK60">
        <v>0</v>
      </c>
      <c r="AL60">
        <v>0</v>
      </c>
      <c r="AM60">
        <v>2.03125</v>
      </c>
      <c r="AN60">
        <v>3.4484047662644159</v>
      </c>
      <c r="AO60">
        <v>101.93916666666667</v>
      </c>
      <c r="AP60" s="84">
        <v>67.206971765535798</v>
      </c>
      <c r="AQ60" s="84">
        <v>66.426299999999998</v>
      </c>
      <c r="AR60">
        <v>61.103165749818999</v>
      </c>
      <c r="AS60">
        <v>5.32</v>
      </c>
      <c r="AT60">
        <v>2.7555681119000002</v>
      </c>
      <c r="AU60">
        <v>2.6006514138999961</v>
      </c>
      <c r="AV60">
        <v>-0.15491669800000407</v>
      </c>
      <c r="AW60">
        <v>52.157078887399997</v>
      </c>
      <c r="AX60">
        <v>49.556427473500001</v>
      </c>
      <c r="AY60">
        <v>3247230000</v>
      </c>
      <c r="AZ60">
        <v>4751930000</v>
      </c>
      <c r="BA60">
        <f t="shared" si="0"/>
        <v>1.5988791720269475</v>
      </c>
      <c r="BB60">
        <f t="shared" si="1"/>
        <v>2.3397670950102127</v>
      </c>
      <c r="BC60">
        <f t="shared" si="2"/>
        <v>-0.74088792298326522</v>
      </c>
      <c r="BD60">
        <v>94842820000</v>
      </c>
      <c r="BE60">
        <f t="shared" si="3"/>
        <v>46.698943257576708</v>
      </c>
      <c r="BF60">
        <v>5789030000</v>
      </c>
      <c r="BG60">
        <v>40451430000</v>
      </c>
      <c r="BH60">
        <f t="shared" si="4"/>
        <v>4.0040925164209336</v>
      </c>
    </row>
    <row r="61" spans="1:60" x14ac:dyDescent="0.35">
      <c r="A61" t="s">
        <v>146</v>
      </c>
      <c r="B61" t="s">
        <v>163</v>
      </c>
      <c r="C61" s="7">
        <v>2000</v>
      </c>
      <c r="D61">
        <v>2938.5256326558001</v>
      </c>
      <c r="E61">
        <v>100.93899999999999</v>
      </c>
      <c r="F61">
        <v>100.61799999999999</v>
      </c>
      <c r="G61">
        <v>150381100000</v>
      </c>
      <c r="H61">
        <v>207600864252.315</v>
      </c>
      <c r="I61">
        <v>213550986000</v>
      </c>
      <c r="J61">
        <v>253938498000</v>
      </c>
      <c r="K61">
        <v>4.3920000000000003</v>
      </c>
      <c r="L61">
        <v>5.556</v>
      </c>
      <c r="M61">
        <v>142.13075256347656</v>
      </c>
      <c r="N61">
        <v>61.138015747070313</v>
      </c>
      <c r="O61">
        <v>8011566</v>
      </c>
      <c r="P61">
        <v>3395992598.1940575</v>
      </c>
      <c r="Q61">
        <v>134691437.38101196</v>
      </c>
      <c r="R61">
        <v>65061514000</v>
      </c>
      <c r="S61">
        <v>253803806562.61899</v>
      </c>
      <c r="T61">
        <v>58352290681.934502</v>
      </c>
      <c r="U61">
        <v>137926858000</v>
      </c>
      <c r="V61">
        <v>3.5150000000000001</v>
      </c>
      <c r="W61">
        <v>775.68000000000006</v>
      </c>
      <c r="X61">
        <v>93.04</v>
      </c>
      <c r="Y61">
        <v>156850137439.02499</v>
      </c>
      <c r="Z61">
        <v>117416110000</v>
      </c>
      <c r="AA61">
        <v>102546500000</v>
      </c>
      <c r="AB61">
        <v>15811590000</v>
      </c>
      <c r="AC61">
        <v>39999950000</v>
      </c>
      <c r="AD61">
        <v>50765952000</v>
      </c>
      <c r="AE61">
        <v>6635763375.8565598</v>
      </c>
      <c r="AF61">
        <v>-2.04517435475573</v>
      </c>
      <c r="AG61">
        <v>82.586656388032296</v>
      </c>
      <c r="AH61">
        <v>0</v>
      </c>
      <c r="AI61">
        <v>0</v>
      </c>
      <c r="AJ61">
        <v>0</v>
      </c>
      <c r="AK61">
        <v>0</v>
      </c>
      <c r="AL61">
        <v>0</v>
      </c>
      <c r="AM61">
        <v>2.03125</v>
      </c>
      <c r="AN61">
        <v>3.1266904728753224</v>
      </c>
      <c r="AO61">
        <v>98.80916666666667</v>
      </c>
      <c r="AP61" s="84">
        <v>66.554732084424003</v>
      </c>
      <c r="AQ61" s="84">
        <v>65.864099999999993</v>
      </c>
      <c r="AR61">
        <v>65.737556798339</v>
      </c>
      <c r="AS61">
        <v>0.89</v>
      </c>
      <c r="AT61">
        <v>2.7236324179000002</v>
      </c>
      <c r="AU61">
        <v>2.4011718567000031</v>
      </c>
      <c r="AV61">
        <v>-0.32246056119999711</v>
      </c>
      <c r="AW61">
        <v>50.9587631797</v>
      </c>
      <c r="AX61">
        <v>48.557591322999997</v>
      </c>
      <c r="AY61">
        <v>3391700000</v>
      </c>
      <c r="AZ61">
        <v>4908940000</v>
      </c>
      <c r="BA61">
        <f t="shared" si="0"/>
        <v>1.5882389791447744</v>
      </c>
      <c r="BB61">
        <f t="shared" si="1"/>
        <v>2.2987203627334223</v>
      </c>
      <c r="BC61">
        <f t="shared" si="2"/>
        <v>-0.71048138358864787</v>
      </c>
      <c r="BD61">
        <v>97250560000</v>
      </c>
      <c r="BE61">
        <f t="shared" si="3"/>
        <v>45.539738224388252</v>
      </c>
      <c r="BF61">
        <v>5672880000</v>
      </c>
      <c r="BG61">
        <v>41054560000</v>
      </c>
      <c r="BH61">
        <f t="shared" si="4"/>
        <v>4.4574325805828945</v>
      </c>
    </row>
    <row r="62" spans="1:60" x14ac:dyDescent="0.35">
      <c r="A62" t="s">
        <v>146</v>
      </c>
      <c r="B62" t="s">
        <v>163</v>
      </c>
      <c r="C62" s="7">
        <v>2001</v>
      </c>
      <c r="D62">
        <v>3029.4597908687001</v>
      </c>
      <c r="E62">
        <v>100.616</v>
      </c>
      <c r="F62">
        <v>99.463999999999999</v>
      </c>
      <c r="G62">
        <v>157614300000</v>
      </c>
      <c r="H62">
        <v>216452342651.41699</v>
      </c>
      <c r="I62">
        <v>220159429000</v>
      </c>
      <c r="J62">
        <v>257060407000</v>
      </c>
      <c r="K62">
        <v>4.2619999999999996</v>
      </c>
      <c r="L62">
        <v>5.0750000000000002</v>
      </c>
      <c r="M62">
        <v>143.39622497558594</v>
      </c>
      <c r="N62">
        <v>59.433963775634766</v>
      </c>
      <c r="O62">
        <v>8042293</v>
      </c>
      <c r="P62">
        <v>4495618315.8121719</v>
      </c>
      <c r="Q62">
        <v>2495608883.1809998</v>
      </c>
      <c r="R62">
        <v>64220385000</v>
      </c>
      <c r="S62">
        <v>254564798116.819</v>
      </c>
      <c r="T62">
        <v>58001531538.69355</v>
      </c>
      <c r="U62">
        <v>139663600000</v>
      </c>
      <c r="V62">
        <v>3.617</v>
      </c>
      <c r="W62">
        <v>817.28</v>
      </c>
      <c r="X62">
        <v>93.745999999999995</v>
      </c>
      <c r="Y62">
        <v>158880015144.86099</v>
      </c>
      <c r="Z62">
        <v>121601560000</v>
      </c>
      <c r="AA62">
        <v>110522000000</v>
      </c>
      <c r="AB62">
        <v>17637930000</v>
      </c>
      <c r="AC62">
        <v>41120680000</v>
      </c>
      <c r="AD62">
        <v>50617332000</v>
      </c>
      <c r="AE62">
        <v>6120645624.6823101</v>
      </c>
      <c r="AF62">
        <v>-0.61607627080101102</v>
      </c>
      <c r="AG62">
        <v>84.786303025252096</v>
      </c>
      <c r="AH62">
        <v>0</v>
      </c>
      <c r="AI62">
        <v>0</v>
      </c>
      <c r="AJ62">
        <v>0</v>
      </c>
      <c r="AK62">
        <v>0</v>
      </c>
      <c r="AL62">
        <v>1</v>
      </c>
      <c r="AM62">
        <v>2.03125</v>
      </c>
      <c r="AN62">
        <v>2.7869523706890287</v>
      </c>
      <c r="AO62">
        <v>99.101666666666674</v>
      </c>
      <c r="AP62" s="84">
        <v>67.325137123325405</v>
      </c>
      <c r="AQ62" s="84">
        <v>66.483999999999995</v>
      </c>
      <c r="AR62">
        <v>66.354523816110003</v>
      </c>
      <c r="AS62">
        <v>4.46</v>
      </c>
      <c r="AT62">
        <v>2.6788481352</v>
      </c>
      <c r="AU62">
        <v>0.66097375900000088</v>
      </c>
      <c r="AV62">
        <v>-2.0178743761999991</v>
      </c>
      <c r="AW62">
        <v>51.309337898400003</v>
      </c>
      <c r="AX62">
        <v>50.648364139400002</v>
      </c>
      <c r="AY62">
        <v>4079740000</v>
      </c>
      <c r="AZ62">
        <v>5041630000</v>
      </c>
      <c r="BA62">
        <f t="shared" si="0"/>
        <v>1.8530843845893148</v>
      </c>
      <c r="BB62">
        <f t="shared" si="1"/>
        <v>2.2899904959328357</v>
      </c>
      <c r="BC62">
        <f t="shared" si="2"/>
        <v>-0.43690611134352086</v>
      </c>
      <c r="BD62">
        <v>100937130000</v>
      </c>
      <c r="BE62">
        <f t="shared" si="3"/>
        <v>45.847289147901996</v>
      </c>
      <c r="BF62">
        <v>5326460000</v>
      </c>
      <c r="BG62">
        <v>41847210000</v>
      </c>
      <c r="BH62">
        <f t="shared" si="4"/>
        <v>4.075064948668258</v>
      </c>
    </row>
    <row r="63" spans="1:60" x14ac:dyDescent="0.35">
      <c r="A63" t="s">
        <v>146</v>
      </c>
      <c r="B63" t="s">
        <v>163</v>
      </c>
      <c r="C63" s="7">
        <v>2002</v>
      </c>
      <c r="D63">
        <v>226.307849</v>
      </c>
      <c r="E63">
        <v>100.83199999999999</v>
      </c>
      <c r="F63">
        <v>99.207999999999998</v>
      </c>
      <c r="G63">
        <v>169721500000</v>
      </c>
      <c r="H63">
        <v>223772205377.08401</v>
      </c>
      <c r="I63">
        <v>226307849000</v>
      </c>
      <c r="J63">
        <v>261224988000</v>
      </c>
      <c r="K63">
        <v>3.319</v>
      </c>
      <c r="L63">
        <v>4.9669999999999996</v>
      </c>
      <c r="M63">
        <v>143.56893920898438</v>
      </c>
      <c r="N63">
        <v>56.315177917480469</v>
      </c>
      <c r="O63">
        <v>8082121</v>
      </c>
      <c r="P63">
        <v>9464572192.6419773</v>
      </c>
      <c r="Q63">
        <v>6921120890.9679871</v>
      </c>
      <c r="R63">
        <v>62329575000</v>
      </c>
      <c r="S63">
        <v>254303867109.03201</v>
      </c>
      <c r="T63">
        <v>55419331186.613693</v>
      </c>
      <c r="U63">
        <v>140664699000</v>
      </c>
      <c r="V63">
        <v>3.9580000000000002</v>
      </c>
      <c r="W63">
        <v>870.52</v>
      </c>
      <c r="X63">
        <v>95.066000000000003</v>
      </c>
      <c r="Y63">
        <v>160075520143.66501</v>
      </c>
      <c r="Z63">
        <v>123934090000</v>
      </c>
      <c r="AA63">
        <v>111207830000</v>
      </c>
      <c r="AB63">
        <v>17868880000</v>
      </c>
      <c r="AC63">
        <v>42774900000</v>
      </c>
      <c r="AD63">
        <v>51273585000</v>
      </c>
      <c r="AE63">
        <v>6824800966.9997959</v>
      </c>
      <c r="AF63">
        <v>-1.34480532312426</v>
      </c>
      <c r="AG63">
        <v>86.314238686557104</v>
      </c>
      <c r="AH63">
        <v>0</v>
      </c>
      <c r="AI63">
        <v>0</v>
      </c>
      <c r="AJ63">
        <v>0</v>
      </c>
      <c r="AK63">
        <v>0</v>
      </c>
      <c r="AL63">
        <v>1</v>
      </c>
      <c r="AM63">
        <v>2.03125</v>
      </c>
      <c r="AN63">
        <v>2.6253333262034824</v>
      </c>
      <c r="AO63">
        <v>99.553333333333327</v>
      </c>
      <c r="AP63" s="84">
        <v>66.590948079730495</v>
      </c>
      <c r="AQ63" s="84">
        <v>66.291399999999996</v>
      </c>
      <c r="AR63">
        <v>66.977826998189997</v>
      </c>
      <c r="AS63">
        <v>0.49</v>
      </c>
      <c r="AT63">
        <v>2.5887051976</v>
      </c>
      <c r="AU63">
        <v>1.3816846028000001</v>
      </c>
      <c r="AV63">
        <v>-1.2070205947999999</v>
      </c>
      <c r="AW63">
        <v>51.072985999399997</v>
      </c>
      <c r="AX63">
        <v>49.691301396599997</v>
      </c>
      <c r="AY63">
        <v>3469950000</v>
      </c>
      <c r="AZ63">
        <v>5151880000</v>
      </c>
      <c r="BA63">
        <f t="shared" si="0"/>
        <v>1.5332875175708112</v>
      </c>
      <c r="BB63">
        <f t="shared" si="1"/>
        <v>2.2764919655968274</v>
      </c>
      <c r="BC63">
        <f t="shared" si="2"/>
        <v>-0.74320444802601626</v>
      </c>
      <c r="BD63">
        <v>103683440000</v>
      </c>
      <c r="BE63">
        <f t="shared" si="3"/>
        <v>45.815220487558079</v>
      </c>
      <c r="BF63">
        <v>5948070000</v>
      </c>
      <c r="BG63">
        <v>42713960000</v>
      </c>
      <c r="BH63">
        <f t="shared" si="4"/>
        <v>3.9013243539719236</v>
      </c>
    </row>
    <row r="64" spans="1:60" x14ac:dyDescent="0.35">
      <c r="A64" t="s">
        <v>146</v>
      </c>
      <c r="B64" t="s">
        <v>163</v>
      </c>
      <c r="C64" s="7">
        <v>2003</v>
      </c>
      <c r="D64">
        <v>230.930407</v>
      </c>
      <c r="E64">
        <v>99.945999999999998</v>
      </c>
      <c r="F64">
        <v>100.11</v>
      </c>
      <c r="G64">
        <v>170254110000</v>
      </c>
      <c r="H64">
        <v>231584283728.022</v>
      </c>
      <c r="I64">
        <v>230930407000</v>
      </c>
      <c r="J64">
        <v>263025254000</v>
      </c>
      <c r="K64">
        <v>2.3330000000000002</v>
      </c>
      <c r="L64">
        <v>4.1529999999999996</v>
      </c>
      <c r="M64">
        <v>145.94285583496094</v>
      </c>
      <c r="N64">
        <v>58.628570556640625</v>
      </c>
      <c r="O64">
        <v>8118245</v>
      </c>
      <c r="P64">
        <v>9333041410.5205879</v>
      </c>
      <c r="Q64">
        <v>3328821107.9649963</v>
      </c>
      <c r="R64">
        <v>64692674000</v>
      </c>
      <c r="S64">
        <v>259696432892.035</v>
      </c>
      <c r="T64">
        <v>58067915443.217361</v>
      </c>
      <c r="U64">
        <v>143043248000</v>
      </c>
      <c r="V64">
        <v>4.3109999999999999</v>
      </c>
      <c r="W64">
        <v>1139.78</v>
      </c>
      <c r="X64">
        <v>99.064999999999998</v>
      </c>
      <c r="Y64">
        <v>162843339582.02802</v>
      </c>
      <c r="Z64">
        <v>127724770000</v>
      </c>
      <c r="AA64">
        <v>113291530000</v>
      </c>
      <c r="AB64">
        <v>19177020000</v>
      </c>
      <c r="AC64">
        <v>44267430000</v>
      </c>
      <c r="AD64">
        <v>51927409000</v>
      </c>
      <c r="AE64">
        <v>6548352525.891572</v>
      </c>
      <c r="AF64">
        <v>-1.76621608777574</v>
      </c>
      <c r="AG64">
        <v>87.484263688640695</v>
      </c>
      <c r="AH64">
        <v>0</v>
      </c>
      <c r="AI64">
        <v>0</v>
      </c>
      <c r="AJ64">
        <v>0</v>
      </c>
      <c r="AK64">
        <v>0</v>
      </c>
      <c r="AL64">
        <v>1</v>
      </c>
      <c r="AM64">
        <v>1.8407739999999999</v>
      </c>
      <c r="AN64">
        <v>2.4714940388997397</v>
      </c>
      <c r="AO64">
        <v>102.41750000000002</v>
      </c>
      <c r="AP64" s="84">
        <v>65.740104157573697</v>
      </c>
      <c r="AQ64" s="84">
        <v>65.492099999999994</v>
      </c>
      <c r="AR64">
        <v>64.896304877375997</v>
      </c>
      <c r="AS64">
        <v>-2.96</v>
      </c>
      <c r="AT64">
        <v>2.3937890117</v>
      </c>
      <c r="AU64">
        <v>1.7860022716999993</v>
      </c>
      <c r="AV64">
        <v>-0.60778674000000077</v>
      </c>
      <c r="AW64">
        <v>51.258606266199997</v>
      </c>
      <c r="AX64">
        <v>49.472603994499998</v>
      </c>
      <c r="AY64">
        <v>3254350000</v>
      </c>
      <c r="AZ64">
        <v>5287830000</v>
      </c>
      <c r="BA64">
        <f t="shared" si="0"/>
        <v>1.4092340815040438</v>
      </c>
      <c r="BB64">
        <f t="shared" si="1"/>
        <v>2.289793738595888</v>
      </c>
      <c r="BC64">
        <f t="shared" si="2"/>
        <v>-0.88055965709184414</v>
      </c>
      <c r="BD64">
        <v>107779720000</v>
      </c>
      <c r="BE64">
        <f t="shared" si="3"/>
        <v>46.671948228974451</v>
      </c>
      <c r="BF64">
        <v>5758500000</v>
      </c>
      <c r="BG64">
        <v>44006660000</v>
      </c>
      <c r="BH64">
        <f t="shared" si="4"/>
        <v>3.5740022018998756</v>
      </c>
    </row>
    <row r="65" spans="1:60" x14ac:dyDescent="0.35">
      <c r="A65" t="s">
        <v>146</v>
      </c>
      <c r="B65" t="s">
        <v>163</v>
      </c>
      <c r="C65" s="7">
        <v>2004</v>
      </c>
      <c r="D65">
        <v>241.05109700000003</v>
      </c>
      <c r="E65">
        <v>100.05</v>
      </c>
      <c r="F65">
        <v>101.03400000000001</v>
      </c>
      <c r="G65">
        <v>175732220000</v>
      </c>
      <c r="H65">
        <v>240430868005.40201</v>
      </c>
      <c r="I65">
        <v>241051097000</v>
      </c>
      <c r="J65">
        <v>269954076000</v>
      </c>
      <c r="K65">
        <v>2.1059999999999999</v>
      </c>
      <c r="L65">
        <v>4.1520000000000001</v>
      </c>
      <c r="M65">
        <v>144.00895690917969</v>
      </c>
      <c r="N65">
        <v>58.566627502441406</v>
      </c>
      <c r="O65">
        <v>8169441</v>
      </c>
      <c r="P65">
        <v>11187846532.026134</v>
      </c>
      <c r="Q65">
        <v>6122704265.4639893</v>
      </c>
      <c r="R65">
        <v>65235602000</v>
      </c>
      <c r="S65">
        <v>263831371734.53601</v>
      </c>
      <c r="T65">
        <v>58682765301.87001</v>
      </c>
      <c r="U65">
        <v>146035033000</v>
      </c>
      <c r="V65">
        <v>5.5259999999999998</v>
      </c>
      <c r="W65">
        <v>1695.58</v>
      </c>
      <c r="X65">
        <v>100.38500000000001</v>
      </c>
      <c r="Y65">
        <v>166637869966.30099</v>
      </c>
      <c r="Z65">
        <v>130741300000</v>
      </c>
      <c r="AA65">
        <v>117047270000</v>
      </c>
      <c r="AB65">
        <v>18752700000</v>
      </c>
      <c r="AC65">
        <v>45468630000</v>
      </c>
      <c r="AD65">
        <v>52501922000</v>
      </c>
      <c r="AE65">
        <v>6510300742.3425579</v>
      </c>
      <c r="AF65">
        <v>-4.7851057902466199</v>
      </c>
      <c r="AG65">
        <v>89.287513959496593</v>
      </c>
      <c r="AH65">
        <v>0</v>
      </c>
      <c r="AI65">
        <v>0</v>
      </c>
      <c r="AJ65">
        <v>0</v>
      </c>
      <c r="AK65">
        <v>0</v>
      </c>
      <c r="AL65">
        <v>0</v>
      </c>
      <c r="AM65">
        <v>1.8407739999999999</v>
      </c>
      <c r="AN65">
        <v>2.0810409131504239</v>
      </c>
      <c r="AO65">
        <v>103.43333333333334</v>
      </c>
      <c r="AP65" s="84">
        <v>65.372438901589405</v>
      </c>
      <c r="AQ65" s="84">
        <v>64.802199999999999</v>
      </c>
      <c r="AR65">
        <v>64.848657902696004</v>
      </c>
      <c r="AS65">
        <v>-6.51</v>
      </c>
      <c r="AT65">
        <v>2.2574791871</v>
      </c>
      <c r="AU65">
        <v>4.8162202994000012</v>
      </c>
      <c r="AV65">
        <v>2.5587411123000012</v>
      </c>
      <c r="AW65">
        <v>53.830683518800001</v>
      </c>
      <c r="AX65">
        <v>49.0144632194</v>
      </c>
      <c r="AY65">
        <v>12186920000</v>
      </c>
      <c r="AZ65">
        <v>5460620000</v>
      </c>
      <c r="BA65">
        <f t="shared" si="0"/>
        <v>5.0557413559499382</v>
      </c>
      <c r="BB65">
        <f t="shared" si="1"/>
        <v>2.2653371289158666</v>
      </c>
      <c r="BC65">
        <f t="shared" si="2"/>
        <v>2.7904042270340716</v>
      </c>
      <c r="BD65">
        <v>110315740000</v>
      </c>
      <c r="BE65">
        <f t="shared" si="3"/>
        <v>45.764462959486139</v>
      </c>
      <c r="BF65">
        <v>5826040000</v>
      </c>
      <c r="BG65">
        <v>45782880000</v>
      </c>
      <c r="BH65">
        <f t="shared" si="4"/>
        <v>3.4785943380992057</v>
      </c>
    </row>
    <row r="66" spans="1:60" x14ac:dyDescent="0.35">
      <c r="A66" t="s">
        <v>146</v>
      </c>
      <c r="B66" t="s">
        <v>163</v>
      </c>
      <c r="C66" s="7">
        <v>2005</v>
      </c>
      <c r="D66">
        <v>252.84621800000002</v>
      </c>
      <c r="E66">
        <v>100.02</v>
      </c>
      <c r="F66">
        <v>100.434</v>
      </c>
      <c r="G66">
        <v>203273620000</v>
      </c>
      <c r="H66">
        <v>251732869099.16901</v>
      </c>
      <c r="I66">
        <v>252846218000</v>
      </c>
      <c r="J66">
        <v>275794484000</v>
      </c>
      <c r="K66">
        <v>2.1850000000000001</v>
      </c>
      <c r="L66">
        <v>3.387</v>
      </c>
      <c r="M66">
        <v>147.59300231933594</v>
      </c>
      <c r="N66">
        <v>58.752735137939453</v>
      </c>
      <c r="O66">
        <v>8225278</v>
      </c>
      <c r="P66">
        <v>11836461298.938572</v>
      </c>
      <c r="Q66">
        <v>6972090569.5809937</v>
      </c>
      <c r="R66">
        <v>65364426000</v>
      </c>
      <c r="S66">
        <v>268822393430.41901</v>
      </c>
      <c r="T66">
        <v>57169553274.354973</v>
      </c>
      <c r="U66">
        <v>149663360000</v>
      </c>
      <c r="V66">
        <v>5.68</v>
      </c>
      <c r="W66">
        <v>2501.56</v>
      </c>
      <c r="X66">
        <v>99.49</v>
      </c>
      <c r="Y66">
        <v>170227185673.42401</v>
      </c>
      <c r="Z66">
        <v>136879700000</v>
      </c>
      <c r="AA66">
        <v>122048280000</v>
      </c>
      <c r="AB66">
        <v>21296400000</v>
      </c>
      <c r="AC66">
        <v>46690690000</v>
      </c>
      <c r="AD66">
        <v>53719061000</v>
      </c>
      <c r="AE66">
        <v>8303557623.5224848</v>
      </c>
      <c r="AF66">
        <v>-2.5119418634135902</v>
      </c>
      <c r="AG66">
        <v>91.345382115176207</v>
      </c>
      <c r="AH66">
        <v>1</v>
      </c>
      <c r="AI66">
        <v>0</v>
      </c>
      <c r="AJ66">
        <v>0</v>
      </c>
      <c r="AK66">
        <v>0</v>
      </c>
      <c r="AL66">
        <v>0</v>
      </c>
      <c r="AM66">
        <v>1.8407739999999999</v>
      </c>
      <c r="AN66">
        <v>2.0418264865875244</v>
      </c>
      <c r="AO66">
        <v>102.62500000000001</v>
      </c>
      <c r="AP66" s="84">
        <v>68.3145118833623</v>
      </c>
      <c r="AQ66" s="84">
        <v>68.314400000000006</v>
      </c>
      <c r="AR66">
        <v>68.317489592643994</v>
      </c>
      <c r="AS66">
        <v>9.89</v>
      </c>
      <c r="AT66">
        <v>2.3612036828999998</v>
      </c>
      <c r="AU66">
        <v>2.5135271907999979</v>
      </c>
      <c r="AV66">
        <v>0.15232350789999805</v>
      </c>
      <c r="AW66">
        <v>51.260958190899998</v>
      </c>
      <c r="AX66">
        <v>48.747431000100001</v>
      </c>
      <c r="AY66">
        <v>3358020000</v>
      </c>
      <c r="AZ66">
        <v>6467540000</v>
      </c>
      <c r="BA66">
        <f t="shared" si="0"/>
        <v>1.3280878893747188</v>
      </c>
      <c r="BB66">
        <f t="shared" si="1"/>
        <v>2.5578946962932227</v>
      </c>
      <c r="BC66">
        <f t="shared" si="2"/>
        <v>-1.229806806918504</v>
      </c>
      <c r="BD66">
        <v>117455830000</v>
      </c>
      <c r="BE66">
        <f t="shared" si="3"/>
        <v>46.453465244237904</v>
      </c>
      <c r="BF66">
        <v>7440060000</v>
      </c>
      <c r="BG66">
        <v>49154050000</v>
      </c>
      <c r="BH66">
        <f t="shared" si="4"/>
        <v>3.641098766366043</v>
      </c>
    </row>
    <row r="67" spans="1:60" x14ac:dyDescent="0.35">
      <c r="A67" t="s">
        <v>146</v>
      </c>
      <c r="B67" t="s">
        <v>163</v>
      </c>
      <c r="C67" s="7">
        <v>2006</v>
      </c>
      <c r="D67">
        <v>266.83159000000001</v>
      </c>
      <c r="E67">
        <v>100.883</v>
      </c>
      <c r="F67">
        <v>101.66800000000001</v>
      </c>
      <c r="G67">
        <v>207584000000</v>
      </c>
      <c r="H67">
        <v>261268969116.35501</v>
      </c>
      <c r="I67">
        <v>266831590000</v>
      </c>
      <c r="J67">
        <v>285763632000</v>
      </c>
      <c r="K67">
        <v>3.0790000000000002</v>
      </c>
      <c r="L67">
        <v>3.7970000000000002</v>
      </c>
      <c r="M67">
        <v>151.34843444824219</v>
      </c>
      <c r="N67">
        <v>59.546924591064453</v>
      </c>
      <c r="O67">
        <v>8267948</v>
      </c>
      <c r="P67">
        <v>16623001358.666832</v>
      </c>
      <c r="Q67">
        <v>11271048008.105988</v>
      </c>
      <c r="R67">
        <v>66169716000</v>
      </c>
      <c r="S67">
        <v>274492583991.89401</v>
      </c>
      <c r="T67">
        <v>57807668230.539894</v>
      </c>
      <c r="U67">
        <v>152902092000</v>
      </c>
      <c r="V67">
        <v>5.2709999999999999</v>
      </c>
      <c r="W67">
        <v>3061.38</v>
      </c>
      <c r="X67">
        <v>99.531000000000006</v>
      </c>
      <c r="Y67">
        <v>173845567292.93301</v>
      </c>
      <c r="Z67">
        <v>142689700000</v>
      </c>
      <c r="AA67">
        <v>126504640000</v>
      </c>
      <c r="AB67">
        <v>21635850000</v>
      </c>
      <c r="AC67">
        <v>48279170000</v>
      </c>
      <c r="AD67">
        <v>55333459000</v>
      </c>
      <c r="AE67">
        <v>8318006425.5839386</v>
      </c>
      <c r="AF67">
        <v>-2.4953642108117702</v>
      </c>
      <c r="AG67">
        <v>92.669541628469005</v>
      </c>
      <c r="AH67">
        <v>0</v>
      </c>
      <c r="AI67">
        <v>0</v>
      </c>
      <c r="AJ67">
        <v>0</v>
      </c>
      <c r="AK67">
        <v>0</v>
      </c>
      <c r="AL67">
        <v>0</v>
      </c>
      <c r="AM67">
        <v>1.8407739999999999</v>
      </c>
      <c r="AN67">
        <v>1.8946888418424697</v>
      </c>
      <c r="AO67">
        <v>101.79416666666667</v>
      </c>
      <c r="AP67" s="84">
        <v>67.044183760010199</v>
      </c>
      <c r="AQ67" s="84">
        <v>67.044300000000007</v>
      </c>
      <c r="AR67">
        <v>67.000681416375002</v>
      </c>
      <c r="AS67">
        <v>-1.05</v>
      </c>
      <c r="AT67">
        <v>2.3185450002999999</v>
      </c>
      <c r="AU67">
        <v>2.5331967688999981</v>
      </c>
      <c r="AV67">
        <v>0.21465176859999824</v>
      </c>
      <c r="AW67">
        <v>50.335280168399997</v>
      </c>
      <c r="AX67">
        <v>47.802083399499999</v>
      </c>
      <c r="AY67">
        <v>3746650000</v>
      </c>
      <c r="AZ67">
        <v>6697070000</v>
      </c>
      <c r="BA67">
        <f t="shared" ref="BA67:BA130" si="5">100*(AY67/I67)</f>
        <v>1.40412535112503</v>
      </c>
      <c r="BB67">
        <f t="shared" ref="BB67:BB130" si="6">100*(AZ67/I67)</f>
        <v>2.5098490025112845</v>
      </c>
      <c r="BC67">
        <f t="shared" ref="BC67:BC130" si="7">BA67-BB67</f>
        <v>-1.1057236513862545</v>
      </c>
      <c r="BD67">
        <v>121789050000</v>
      </c>
      <c r="BE67">
        <f t="shared" ref="BE67:BE130" si="8">100*(BD67/I67)</f>
        <v>45.642665473004904</v>
      </c>
      <c r="BF67">
        <v>7692980000</v>
      </c>
      <c r="BG67">
        <v>51578410000</v>
      </c>
      <c r="BH67">
        <f t="shared" ref="BH67:BH130" si="9">(AT67/AR66)*100</f>
        <v>3.3937795638053521</v>
      </c>
    </row>
    <row r="68" spans="1:60" x14ac:dyDescent="0.35">
      <c r="A68" t="s">
        <v>146</v>
      </c>
      <c r="B68" t="s">
        <v>163</v>
      </c>
      <c r="C68" s="7">
        <v>2007</v>
      </c>
      <c r="D68">
        <v>282.50321000000002</v>
      </c>
      <c r="E68">
        <v>101.71599999999999</v>
      </c>
      <c r="F68">
        <v>102.03100000000001</v>
      </c>
      <c r="G68">
        <v>210855980000</v>
      </c>
      <c r="H68">
        <v>272144029276.29001</v>
      </c>
      <c r="I68">
        <v>282503210000</v>
      </c>
      <c r="J68">
        <v>295852738000</v>
      </c>
      <c r="K68">
        <v>4.2779999999999996</v>
      </c>
      <c r="L68">
        <v>4.298</v>
      </c>
      <c r="M68">
        <v>153.11509704589844</v>
      </c>
      <c r="N68">
        <v>62.090812683105469</v>
      </c>
      <c r="O68">
        <v>8295189</v>
      </c>
      <c r="P68">
        <v>21663914107.914101</v>
      </c>
      <c r="Q68">
        <v>15892140942.440979</v>
      </c>
      <c r="R68">
        <v>69232787000</v>
      </c>
      <c r="S68">
        <v>279960597057.55902</v>
      </c>
      <c r="T68">
        <v>60263098698.016998</v>
      </c>
      <c r="U68">
        <v>154453164000</v>
      </c>
      <c r="V68">
        <v>4.8959999999999999</v>
      </c>
      <c r="W68">
        <v>2908.3</v>
      </c>
      <c r="X68">
        <v>100.533</v>
      </c>
      <c r="Y68">
        <v>175677175173.384</v>
      </c>
      <c r="Z68">
        <v>147808800000</v>
      </c>
      <c r="AA68">
        <v>134067760000</v>
      </c>
      <c r="AB68">
        <v>22146030000</v>
      </c>
      <c r="AC68">
        <v>49571230000</v>
      </c>
      <c r="AD68">
        <v>56217795000</v>
      </c>
      <c r="AE68">
        <v>8884705057.4141083</v>
      </c>
      <c r="AF68">
        <v>-1.31577265971597</v>
      </c>
      <c r="AG68">
        <v>94.679172431035894</v>
      </c>
      <c r="AH68">
        <v>0</v>
      </c>
      <c r="AI68">
        <v>0</v>
      </c>
      <c r="AJ68">
        <v>1</v>
      </c>
      <c r="AK68">
        <v>0</v>
      </c>
      <c r="AL68">
        <v>0</v>
      </c>
      <c r="AM68">
        <v>1.8407739999999999</v>
      </c>
      <c r="AN68">
        <v>1.8935333291689553</v>
      </c>
      <c r="AO68">
        <v>102.20666666666666</v>
      </c>
      <c r="AP68" s="84">
        <v>64.808219959206198</v>
      </c>
      <c r="AQ68" s="84">
        <v>64.808099999999996</v>
      </c>
      <c r="AR68">
        <v>64.740520301052001</v>
      </c>
      <c r="AS68">
        <v>0.4</v>
      </c>
      <c r="AT68">
        <v>2.1821873445</v>
      </c>
      <c r="AU68">
        <v>1.3524060223000021</v>
      </c>
      <c r="AV68">
        <v>-0.82978132219999789</v>
      </c>
      <c r="AW68">
        <v>49.163914035700003</v>
      </c>
      <c r="AX68">
        <v>47.811508013400001</v>
      </c>
      <c r="AY68">
        <v>4232750000</v>
      </c>
      <c r="AZ68">
        <v>7002580000</v>
      </c>
      <c r="BA68">
        <f t="shared" si="5"/>
        <v>1.4983015591221069</v>
      </c>
      <c r="BB68">
        <f t="shared" si="6"/>
        <v>2.4787612147840727</v>
      </c>
      <c r="BC68">
        <f t="shared" si="7"/>
        <v>-0.9804596556619658</v>
      </c>
      <c r="BD68">
        <v>125253420000</v>
      </c>
      <c r="BE68">
        <f t="shared" si="8"/>
        <v>44.336990011547122</v>
      </c>
      <c r="BF68">
        <v>8456400000</v>
      </c>
      <c r="BG68">
        <v>53231080000</v>
      </c>
      <c r="BH68">
        <f t="shared" si="9"/>
        <v>3.2569629119722241</v>
      </c>
    </row>
    <row r="69" spans="1:60" x14ac:dyDescent="0.35">
      <c r="A69" t="s">
        <v>146</v>
      </c>
      <c r="B69" t="s">
        <v>163</v>
      </c>
      <c r="C69" s="7">
        <v>2008</v>
      </c>
      <c r="D69">
        <v>291.49876</v>
      </c>
      <c r="E69">
        <v>99.927999999999997</v>
      </c>
      <c r="F69">
        <v>100.17100000000001</v>
      </c>
      <c r="G69">
        <v>233183690000</v>
      </c>
      <c r="H69">
        <v>282208123820.94598</v>
      </c>
      <c r="I69">
        <v>291498760000</v>
      </c>
      <c r="J69">
        <v>299698475000</v>
      </c>
      <c r="K69">
        <v>4.6340000000000003</v>
      </c>
      <c r="L69">
        <v>4.3579999999999997</v>
      </c>
      <c r="M69">
        <v>152.71238708496094</v>
      </c>
      <c r="N69">
        <v>62.538383483886719</v>
      </c>
      <c r="O69">
        <v>8321540.9999999991</v>
      </c>
      <c r="P69">
        <v>23701668336.757156</v>
      </c>
      <c r="Q69">
        <v>15854258708.763977</v>
      </c>
      <c r="R69">
        <v>70162708000</v>
      </c>
      <c r="S69">
        <v>283844216291.23602</v>
      </c>
      <c r="T69">
        <v>60471228236.166763</v>
      </c>
      <c r="U69">
        <v>155330302000</v>
      </c>
      <c r="V69">
        <v>4.1609999999999996</v>
      </c>
      <c r="W69">
        <v>1192.97</v>
      </c>
      <c r="X69">
        <v>101.458</v>
      </c>
      <c r="Y69">
        <v>177161938940.69501</v>
      </c>
      <c r="Z69">
        <v>152259000000</v>
      </c>
      <c r="AA69">
        <v>140504520000</v>
      </c>
      <c r="AB69">
        <v>23326400000</v>
      </c>
      <c r="AC69">
        <v>51843000000</v>
      </c>
      <c r="AD69">
        <v>58321077000</v>
      </c>
      <c r="AE69">
        <v>9669617554.812048</v>
      </c>
      <c r="AF69">
        <v>-1.45063395809985</v>
      </c>
      <c r="AG69">
        <v>97.723979498291399</v>
      </c>
      <c r="AH69">
        <v>0</v>
      </c>
      <c r="AI69">
        <v>0</v>
      </c>
      <c r="AJ69">
        <v>1</v>
      </c>
      <c r="AK69">
        <v>1</v>
      </c>
      <c r="AL69">
        <v>1</v>
      </c>
      <c r="AM69">
        <v>1.8407739999999999</v>
      </c>
      <c r="AN69">
        <v>1.8426349248204912</v>
      </c>
      <c r="AO69">
        <v>102.22166666666669</v>
      </c>
      <c r="AP69" s="84">
        <v>68.517678008978194</v>
      </c>
      <c r="AQ69" s="84">
        <v>68.517700000000005</v>
      </c>
      <c r="AR69">
        <v>68.417357730869995</v>
      </c>
      <c r="AS69">
        <v>12.57</v>
      </c>
      <c r="AT69">
        <v>2.2153008362</v>
      </c>
      <c r="AU69">
        <v>1.5005328367000033</v>
      </c>
      <c r="AV69">
        <v>-0.7147679994999967</v>
      </c>
      <c r="AW69">
        <v>50.049569682600001</v>
      </c>
      <c r="AX69">
        <v>48.549036845899998</v>
      </c>
      <c r="AY69">
        <v>3712390000</v>
      </c>
      <c r="AZ69">
        <v>7395600000</v>
      </c>
      <c r="BA69">
        <f t="shared" si="5"/>
        <v>1.2735525873248998</v>
      </c>
      <c r="BB69">
        <f t="shared" si="6"/>
        <v>2.5370948404720486</v>
      </c>
      <c r="BC69">
        <f t="shared" si="7"/>
        <v>-1.2635422531471487</v>
      </c>
      <c r="BD69">
        <v>132019400000</v>
      </c>
      <c r="BE69">
        <f t="shared" si="8"/>
        <v>45.289866756208504</v>
      </c>
      <c r="BF69">
        <v>9517890000</v>
      </c>
      <c r="BG69">
        <v>56614180000</v>
      </c>
      <c r="BH69">
        <f t="shared" si="9"/>
        <v>3.4218150022560172</v>
      </c>
    </row>
    <row r="70" spans="1:60" x14ac:dyDescent="0.35">
      <c r="A70" t="s">
        <v>146</v>
      </c>
      <c r="B70" t="s">
        <v>163</v>
      </c>
      <c r="C70" s="7">
        <v>2009</v>
      </c>
      <c r="D70">
        <v>286.04842200000002</v>
      </c>
      <c r="E70">
        <v>98.930999999999997</v>
      </c>
      <c r="F70">
        <v>97.777000000000001</v>
      </c>
      <c r="G70">
        <v>244321390000</v>
      </c>
      <c r="H70">
        <v>291837057405.35602</v>
      </c>
      <c r="I70">
        <v>286048422000</v>
      </c>
      <c r="J70">
        <v>288719868000</v>
      </c>
      <c r="K70">
        <v>1.228</v>
      </c>
      <c r="L70">
        <v>3.9369999999999998</v>
      </c>
      <c r="M70">
        <v>154.17515563964844</v>
      </c>
      <c r="N70">
        <v>58.146640777587891</v>
      </c>
      <c r="O70">
        <v>8341483</v>
      </c>
      <c r="P70">
        <v>16961451393.706253</v>
      </c>
      <c r="Q70">
        <v>7360693480.4000244</v>
      </c>
      <c r="R70">
        <v>65034052000</v>
      </c>
      <c r="S70">
        <v>281359174519.59998</v>
      </c>
      <c r="T70">
        <v>55297180733.766571</v>
      </c>
      <c r="U70">
        <v>156512039000</v>
      </c>
      <c r="V70">
        <v>5.3620000000000001</v>
      </c>
      <c r="W70">
        <v>1808.58</v>
      </c>
      <c r="X70">
        <v>102.931</v>
      </c>
      <c r="Y70">
        <v>178180691769.582</v>
      </c>
      <c r="Z70">
        <v>153891500000</v>
      </c>
      <c r="AA70">
        <v>138044260000</v>
      </c>
      <c r="AB70">
        <v>23604170000</v>
      </c>
      <c r="AC70">
        <v>55045660000</v>
      </c>
      <c r="AD70">
        <v>59804570000</v>
      </c>
      <c r="AE70">
        <v>9702923468.0920963</v>
      </c>
      <c r="AF70">
        <v>-5.3199769093639704</v>
      </c>
      <c r="AG70">
        <v>98.218768230685797</v>
      </c>
      <c r="AH70">
        <v>0</v>
      </c>
      <c r="AI70">
        <v>0</v>
      </c>
      <c r="AJ70">
        <v>0</v>
      </c>
      <c r="AK70">
        <v>1</v>
      </c>
      <c r="AL70">
        <v>0</v>
      </c>
      <c r="AM70">
        <v>1.8407739999999999</v>
      </c>
      <c r="AN70">
        <v>1.6721746041661216</v>
      </c>
      <c r="AO70">
        <v>102.65333333333335</v>
      </c>
      <c r="AP70" s="84">
        <v>79.725830860311206</v>
      </c>
      <c r="AQ70" s="84">
        <v>79.725800000000007</v>
      </c>
      <c r="AR70">
        <v>79.579824464257001</v>
      </c>
      <c r="AS70">
        <v>12.71</v>
      </c>
      <c r="AT70">
        <v>2.1939470129999998</v>
      </c>
      <c r="AU70">
        <v>5.3300397945000029</v>
      </c>
      <c r="AV70">
        <v>3.136092781500003</v>
      </c>
      <c r="AW70">
        <v>54.1480871443</v>
      </c>
      <c r="AX70">
        <v>48.818047349799997</v>
      </c>
      <c r="AY70">
        <v>6479980000</v>
      </c>
      <c r="AZ70">
        <v>7692150000</v>
      </c>
      <c r="BA70">
        <f t="shared" si="5"/>
        <v>2.2653437326076213</v>
      </c>
      <c r="BB70">
        <f t="shared" si="6"/>
        <v>2.689107650452272</v>
      </c>
      <c r="BC70">
        <f t="shared" si="7"/>
        <v>-0.42376391784465062</v>
      </c>
      <c r="BD70">
        <v>138415050000</v>
      </c>
      <c r="BE70">
        <f t="shared" si="8"/>
        <v>48.388678053955495</v>
      </c>
      <c r="BF70">
        <v>9706230000</v>
      </c>
      <c r="BG70">
        <v>59579640000</v>
      </c>
      <c r="BH70">
        <f t="shared" si="9"/>
        <v>3.2067111121569782</v>
      </c>
    </row>
    <row r="71" spans="1:60" x14ac:dyDescent="0.35">
      <c r="A71" t="s">
        <v>146</v>
      </c>
      <c r="B71" t="s">
        <v>163</v>
      </c>
      <c r="C71" s="7">
        <v>2010</v>
      </c>
      <c r="D71">
        <v>293.86273700000004</v>
      </c>
      <c r="E71">
        <v>100.84399999999999</v>
      </c>
      <c r="F71">
        <v>100.309</v>
      </c>
      <c r="G71">
        <v>266891300000</v>
      </c>
      <c r="H71">
        <v>298383949670.51801</v>
      </c>
      <c r="I71">
        <v>293862737000</v>
      </c>
      <c r="J71">
        <v>293862737000</v>
      </c>
      <c r="K71">
        <v>0.81100000000000005</v>
      </c>
      <c r="L71">
        <v>3.2250000000000001</v>
      </c>
      <c r="M71">
        <v>156.89999389648438</v>
      </c>
      <c r="N71">
        <v>57.5</v>
      </c>
      <c r="O71">
        <v>8361068.9999999991</v>
      </c>
      <c r="P71">
        <v>15908893606.602497</v>
      </c>
      <c r="Q71">
        <v>11697025000</v>
      </c>
      <c r="R71">
        <v>63508566000</v>
      </c>
      <c r="S71">
        <v>282165712000</v>
      </c>
      <c r="T71">
        <v>54150270000</v>
      </c>
      <c r="U71">
        <v>158606302000</v>
      </c>
      <c r="V71">
        <v>4.8639999999999999</v>
      </c>
      <c r="W71">
        <v>2198.42</v>
      </c>
      <c r="X71">
        <v>100</v>
      </c>
      <c r="Y71">
        <v>179929826689.07501</v>
      </c>
      <c r="Z71">
        <v>158865600000</v>
      </c>
      <c r="AA71">
        <v>141787040000</v>
      </c>
      <c r="AB71">
        <v>24600290000</v>
      </c>
      <c r="AC71">
        <v>57073130000</v>
      </c>
      <c r="AD71">
        <v>60050844000</v>
      </c>
      <c r="AE71">
        <v>9475740000</v>
      </c>
      <c r="AF71">
        <v>-4.45937111107762</v>
      </c>
      <c r="AG71">
        <v>100</v>
      </c>
      <c r="AH71">
        <v>0</v>
      </c>
      <c r="AI71">
        <v>0</v>
      </c>
      <c r="AJ71">
        <v>0</v>
      </c>
      <c r="AK71">
        <v>1</v>
      </c>
      <c r="AL71">
        <v>0</v>
      </c>
      <c r="AM71">
        <v>1.8407739999999999</v>
      </c>
      <c r="AN71">
        <v>1.6560952294440496</v>
      </c>
      <c r="AO71">
        <v>99.998333333333335</v>
      </c>
      <c r="AP71" s="84">
        <v>82.389797286404004</v>
      </c>
      <c r="AQ71" s="84">
        <v>82.389799999999994</v>
      </c>
      <c r="AR71">
        <v>82.417665495311994</v>
      </c>
      <c r="AS71">
        <v>1.4</v>
      </c>
      <c r="AT71">
        <v>2.1682374565</v>
      </c>
      <c r="AU71">
        <v>4.440357932299996</v>
      </c>
      <c r="AV71">
        <v>2.272120475799996</v>
      </c>
      <c r="AW71">
        <v>52.828855406999999</v>
      </c>
      <c r="AX71">
        <v>48.388497474700003</v>
      </c>
      <c r="AY71">
        <v>3882590000</v>
      </c>
      <c r="AZ71">
        <v>7998680000</v>
      </c>
      <c r="BA71">
        <f t="shared" si="5"/>
        <v>1.3212256986499109</v>
      </c>
      <c r="BB71">
        <f t="shared" si="6"/>
        <v>2.7219102638385895</v>
      </c>
      <c r="BC71">
        <f t="shared" si="7"/>
        <v>-1.4006845651886786</v>
      </c>
      <c r="BD71">
        <v>142292420000</v>
      </c>
      <c r="BE71">
        <f t="shared" si="8"/>
        <v>48.421389337294571</v>
      </c>
      <c r="BF71">
        <v>9613430000</v>
      </c>
      <c r="BG71">
        <v>60636760000</v>
      </c>
      <c r="BH71">
        <f t="shared" si="9"/>
        <v>2.7246069856234181</v>
      </c>
    </row>
    <row r="72" spans="1:60" x14ac:dyDescent="0.35">
      <c r="A72" t="s">
        <v>146</v>
      </c>
      <c r="B72" t="s">
        <v>163</v>
      </c>
      <c r="C72" s="7">
        <v>2011</v>
      </c>
      <c r="D72">
        <v>308.68486100000001</v>
      </c>
      <c r="E72">
        <v>100.471</v>
      </c>
      <c r="F72">
        <v>100.73</v>
      </c>
      <c r="G72">
        <v>283846790000</v>
      </c>
      <c r="H72">
        <v>307621321683.104</v>
      </c>
      <c r="I72">
        <v>308684861000</v>
      </c>
      <c r="J72">
        <v>303202946000</v>
      </c>
      <c r="K72">
        <v>1.391</v>
      </c>
      <c r="L72">
        <v>3.319</v>
      </c>
      <c r="M72">
        <v>158.66407775878906</v>
      </c>
      <c r="N72">
        <v>61.471443176269531</v>
      </c>
      <c r="O72">
        <v>8388534</v>
      </c>
      <c r="P72">
        <v>12937193680.950705</v>
      </c>
      <c r="Q72">
        <v>14944698995.10199</v>
      </c>
      <c r="R72">
        <v>67795974000</v>
      </c>
      <c r="S72">
        <v>288258247004.89801</v>
      </c>
      <c r="T72">
        <v>58845828040.830765</v>
      </c>
      <c r="U72">
        <v>160245416000</v>
      </c>
      <c r="V72">
        <v>4.6029999999999998</v>
      </c>
      <c r="W72">
        <v>1559.69</v>
      </c>
      <c r="X72">
        <v>100.02800000000001</v>
      </c>
      <c r="Y72">
        <v>182267236093.06201</v>
      </c>
      <c r="Z72">
        <v>165322600000</v>
      </c>
      <c r="AA72">
        <v>148314980000</v>
      </c>
      <c r="AB72">
        <v>25117210000</v>
      </c>
      <c r="AC72">
        <v>57643390000</v>
      </c>
      <c r="AD72">
        <v>60214593000</v>
      </c>
      <c r="AE72">
        <v>9008868345.2384701</v>
      </c>
      <c r="AF72">
        <v>-2.5616416608134198</v>
      </c>
      <c r="AG72">
        <v>103.266938911577</v>
      </c>
      <c r="AH72" t="s">
        <v>145</v>
      </c>
      <c r="AI72" t="s">
        <v>145</v>
      </c>
      <c r="AJ72" t="s">
        <v>145</v>
      </c>
      <c r="AK72" t="s">
        <v>145</v>
      </c>
      <c r="AL72">
        <v>1</v>
      </c>
      <c r="AM72">
        <v>1.8407739999999999</v>
      </c>
      <c r="AN72">
        <v>1.6517569451105028</v>
      </c>
      <c r="AO72">
        <v>100.32583333333334</v>
      </c>
      <c r="AP72" s="84">
        <v>82.193134571319007</v>
      </c>
      <c r="AQ72" s="84">
        <v>82.193200000000004</v>
      </c>
      <c r="AR72">
        <v>82.178147330447004</v>
      </c>
      <c r="AS72">
        <v>2.94</v>
      </c>
      <c r="AT72">
        <v>2.1333258133999999</v>
      </c>
      <c r="AU72">
        <v>2.5540098152999988</v>
      </c>
      <c r="AV72">
        <v>0.42068400189999888</v>
      </c>
      <c r="AW72">
        <v>50.905950575399999</v>
      </c>
      <c r="AX72">
        <v>48.3519407601</v>
      </c>
      <c r="AY72">
        <v>3530900000</v>
      </c>
      <c r="AZ72">
        <v>8222630000</v>
      </c>
      <c r="BA72">
        <f t="shared" si="5"/>
        <v>1.1438526620843903</v>
      </c>
      <c r="BB72">
        <f t="shared" si="6"/>
        <v>2.6637619912302726</v>
      </c>
      <c r="BC72">
        <f t="shared" si="7"/>
        <v>-1.5199093291458823</v>
      </c>
      <c r="BD72">
        <v>144514380000</v>
      </c>
      <c r="BE72">
        <f t="shared" si="8"/>
        <v>46.816154032251035</v>
      </c>
      <c r="BF72">
        <v>9388010000</v>
      </c>
      <c r="BG72">
        <v>61704960000</v>
      </c>
      <c r="BH72">
        <f t="shared" si="9"/>
        <v>2.5884327110931649</v>
      </c>
    </row>
    <row r="73" spans="1:60" x14ac:dyDescent="0.35">
      <c r="A73" t="s">
        <v>146</v>
      </c>
      <c r="B73" t="s">
        <v>163</v>
      </c>
      <c r="C73" s="7">
        <v>2012</v>
      </c>
      <c r="D73">
        <v>317.45938900000004</v>
      </c>
      <c r="E73">
        <v>99.373999999999995</v>
      </c>
      <c r="F73">
        <v>100.026</v>
      </c>
      <c r="G73">
        <v>306829100000</v>
      </c>
      <c r="H73">
        <v>316969986046.50403</v>
      </c>
      <c r="I73">
        <v>317459389000</v>
      </c>
      <c r="J73">
        <v>306234321000</v>
      </c>
      <c r="K73">
        <v>0.57299999999999995</v>
      </c>
      <c r="L73">
        <v>2.3650000000000002</v>
      </c>
      <c r="M73">
        <v>159.58451843261719</v>
      </c>
      <c r="N73">
        <v>62.134090423583984</v>
      </c>
      <c r="O73">
        <v>8426311</v>
      </c>
      <c r="P73">
        <v>13456356360.169329</v>
      </c>
      <c r="Q73">
        <v>16514575214.953979</v>
      </c>
      <c r="R73">
        <v>68172700000</v>
      </c>
      <c r="S73">
        <v>289719745785.04602</v>
      </c>
      <c r="T73">
        <v>60007891497.094109</v>
      </c>
      <c r="U73">
        <v>161138882000</v>
      </c>
      <c r="V73">
        <v>4.92</v>
      </c>
      <c r="W73">
        <v>1953.88</v>
      </c>
      <c r="X73">
        <v>98.605000000000004</v>
      </c>
      <c r="Y73">
        <v>183297761014.94101</v>
      </c>
      <c r="Z73">
        <v>170292300000</v>
      </c>
      <c r="AA73">
        <v>154510190000</v>
      </c>
      <c r="AB73">
        <v>25938030000</v>
      </c>
      <c r="AC73">
        <v>59727480000</v>
      </c>
      <c r="AD73">
        <v>60403881000</v>
      </c>
      <c r="AE73">
        <v>8703858699.6916752</v>
      </c>
      <c r="AF73">
        <v>-2.1794441241112499</v>
      </c>
      <c r="AG73">
        <v>105.833819484957</v>
      </c>
      <c r="AH73" t="s">
        <v>145</v>
      </c>
      <c r="AI73" t="s">
        <v>145</v>
      </c>
      <c r="AJ73" t="s">
        <v>145</v>
      </c>
      <c r="AK73" t="s">
        <v>145</v>
      </c>
      <c r="AL73">
        <v>1</v>
      </c>
      <c r="AM73">
        <v>1.8407739999999999</v>
      </c>
      <c r="AN73">
        <v>1.5967728240149361</v>
      </c>
      <c r="AO73">
        <v>98.821666666666658</v>
      </c>
      <c r="AP73" s="84">
        <v>81.624407557153205</v>
      </c>
      <c r="AQ73" s="84">
        <v>82.017399999999995</v>
      </c>
      <c r="AR73">
        <v>81.622046552206001</v>
      </c>
      <c r="AS73">
        <v>-0.63</v>
      </c>
      <c r="AT73">
        <v>2.1742094715000002</v>
      </c>
      <c r="AU73">
        <v>2.1892364432000022</v>
      </c>
      <c r="AV73">
        <v>1.5026971700002001E-2</v>
      </c>
      <c r="AW73">
        <v>51.217198357800001</v>
      </c>
      <c r="AX73">
        <v>49.027961914599999</v>
      </c>
      <c r="AY73">
        <v>4556380000</v>
      </c>
      <c r="AZ73">
        <v>8466940000</v>
      </c>
      <c r="BA73">
        <f t="shared" si="5"/>
        <v>1.4352638976445584</v>
      </c>
      <c r="BB73">
        <f t="shared" si="6"/>
        <v>2.6670939003161758</v>
      </c>
      <c r="BC73">
        <f t="shared" si="7"/>
        <v>-1.2318300026716174</v>
      </c>
      <c r="BD73">
        <v>149099590000</v>
      </c>
      <c r="BE73">
        <f t="shared" si="8"/>
        <v>46.966508210598242</v>
      </c>
      <c r="BF73">
        <v>9357870000</v>
      </c>
      <c r="BG73">
        <v>63286700000</v>
      </c>
      <c r="BH73">
        <f t="shared" si="9"/>
        <v>2.6457270480402464</v>
      </c>
    </row>
    <row r="74" spans="1:60" x14ac:dyDescent="0.35">
      <c r="A74" t="s">
        <v>146</v>
      </c>
      <c r="B74" t="s">
        <v>163</v>
      </c>
      <c r="C74" s="7">
        <v>2013</v>
      </c>
      <c r="D74">
        <v>322.560137</v>
      </c>
      <c r="E74">
        <v>99.671000000000006</v>
      </c>
      <c r="F74">
        <v>99.981999999999999</v>
      </c>
      <c r="G74">
        <v>306735110000</v>
      </c>
      <c r="H74">
        <v>325152883256.953</v>
      </c>
      <c r="I74">
        <v>322560137000</v>
      </c>
      <c r="J74">
        <v>306570293000</v>
      </c>
      <c r="K74">
        <v>0.221</v>
      </c>
      <c r="L74">
        <v>2.0070000000000001</v>
      </c>
      <c r="M74" t="s">
        <v>145</v>
      </c>
      <c r="N74" t="s">
        <v>145</v>
      </c>
      <c r="O74">
        <v>8468570</v>
      </c>
      <c r="P74" t="s">
        <v>145</v>
      </c>
      <c r="Q74">
        <v>17905305956.112976</v>
      </c>
      <c r="R74">
        <v>67228342000</v>
      </c>
      <c r="S74">
        <v>288664987043.88702</v>
      </c>
      <c r="T74">
        <v>61173666259.122215</v>
      </c>
      <c r="U74">
        <v>160767328000</v>
      </c>
      <c r="V74">
        <v>5.3840000000000003</v>
      </c>
      <c r="W74">
        <v>2095.4299999999998</v>
      </c>
      <c r="X74">
        <v>100.4</v>
      </c>
      <c r="Y74">
        <v>183418692515.672</v>
      </c>
      <c r="Z74">
        <v>173816200000</v>
      </c>
      <c r="AA74">
        <v>159049830000</v>
      </c>
      <c r="AB74">
        <v>26832770000</v>
      </c>
      <c r="AC74">
        <v>61961750000</v>
      </c>
      <c r="AD74">
        <v>60666145000</v>
      </c>
      <c r="AE74">
        <v>9064288981.1432209</v>
      </c>
      <c r="AF74">
        <v>-1.2848115822817801</v>
      </c>
      <c r="AG74">
        <v>107.95066255521201</v>
      </c>
      <c r="AH74" t="s">
        <v>145</v>
      </c>
      <c r="AI74" t="s">
        <v>145</v>
      </c>
      <c r="AJ74" t="s">
        <v>145</v>
      </c>
      <c r="AK74" t="s">
        <v>145</v>
      </c>
      <c r="AL74">
        <v>0</v>
      </c>
      <c r="AM74">
        <v>1.8407739999999999</v>
      </c>
      <c r="AN74">
        <v>1.5482172625405448</v>
      </c>
      <c r="AO74">
        <v>100.64999999999999</v>
      </c>
      <c r="AP74" s="84">
        <v>80.798864463793294</v>
      </c>
      <c r="AQ74" s="84">
        <v>81.323400000000007</v>
      </c>
      <c r="AR74">
        <v>80.984627838208993</v>
      </c>
      <c r="AS74">
        <v>-2.2000000000000002</v>
      </c>
      <c r="AT74">
        <v>2.1222925748999999</v>
      </c>
      <c r="AU74">
        <v>1.9502003626000004</v>
      </c>
      <c r="AV74">
        <v>-0.17209221229999949</v>
      </c>
      <c r="AW74">
        <v>51.650844386199999</v>
      </c>
      <c r="AX74">
        <v>49.700644023599999</v>
      </c>
      <c r="AY74">
        <v>4502960000</v>
      </c>
      <c r="AZ74">
        <v>8604490000</v>
      </c>
      <c r="BA74">
        <f t="shared" si="5"/>
        <v>1.3960063515226</v>
      </c>
      <c r="BB74">
        <f t="shared" si="6"/>
        <v>2.66756149102206</v>
      </c>
      <c r="BC74">
        <f t="shared" si="7"/>
        <v>-1.27155513949946</v>
      </c>
      <c r="BD74">
        <v>153114300000</v>
      </c>
      <c r="BE74">
        <f t="shared" si="8"/>
        <v>47.468450821001476</v>
      </c>
      <c r="BF74">
        <v>9851450000</v>
      </c>
      <c r="BG74">
        <v>64509770000</v>
      </c>
      <c r="BH74">
        <f t="shared" si="9"/>
        <v>2.6001462405657367</v>
      </c>
    </row>
    <row r="75" spans="1:60" x14ac:dyDescent="0.35">
      <c r="A75" t="s">
        <v>146</v>
      </c>
      <c r="B75" t="s">
        <v>163</v>
      </c>
      <c r="C75" s="7">
        <v>2014</v>
      </c>
      <c r="D75">
        <v>329.164738</v>
      </c>
      <c r="E75">
        <v>99.328000000000003</v>
      </c>
      <c r="F75">
        <v>100.363</v>
      </c>
      <c r="G75">
        <v>317137424324.61798</v>
      </c>
      <c r="H75">
        <v>334334289839.41803</v>
      </c>
      <c r="I75">
        <v>329164738000</v>
      </c>
      <c r="J75">
        <v>307766912000</v>
      </c>
      <c r="K75">
        <v>0.21</v>
      </c>
      <c r="L75">
        <v>1.488</v>
      </c>
      <c r="M75" t="s">
        <v>145</v>
      </c>
      <c r="N75" t="s">
        <v>145</v>
      </c>
      <c r="O75">
        <v>8502960</v>
      </c>
      <c r="P75" t="s">
        <v>145</v>
      </c>
      <c r="Q75">
        <v>18005591138.249023</v>
      </c>
      <c r="R75">
        <v>67467727000</v>
      </c>
      <c r="S75">
        <v>289761320861.75098</v>
      </c>
      <c r="T75">
        <v>60706366997.433342</v>
      </c>
      <c r="U75">
        <v>161034644000</v>
      </c>
      <c r="V75">
        <v>5.6749999999999998</v>
      </c>
      <c r="W75">
        <v>1907.5900000000001</v>
      </c>
      <c r="X75">
        <v>101.956</v>
      </c>
      <c r="Y75">
        <v>183507119833.14301</v>
      </c>
      <c r="Z75">
        <v>177075000000</v>
      </c>
      <c r="AA75">
        <v>163981160000</v>
      </c>
      <c r="AB75">
        <v>27357670000</v>
      </c>
      <c r="AC75">
        <v>63890710000</v>
      </c>
      <c r="AD75">
        <v>61264489000</v>
      </c>
      <c r="AE75">
        <v>8764929744.421627</v>
      </c>
      <c r="AF75">
        <v>-2.4049629520158402</v>
      </c>
      <c r="AG75">
        <v>109.68414034502899</v>
      </c>
      <c r="AH75" t="s">
        <v>145</v>
      </c>
      <c r="AI75" t="s">
        <v>145</v>
      </c>
      <c r="AJ75" t="s">
        <v>145</v>
      </c>
      <c r="AK75" t="s">
        <v>145</v>
      </c>
      <c r="AL75">
        <v>0</v>
      </c>
      <c r="AM75" t="s">
        <v>145</v>
      </c>
      <c r="AN75" t="s">
        <v>145</v>
      </c>
      <c r="AO75">
        <v>102.10083333333331</v>
      </c>
      <c r="AP75" s="84">
        <v>84.253782923306602</v>
      </c>
      <c r="AQ75" s="84">
        <v>84.414000000000001</v>
      </c>
      <c r="AR75">
        <v>83.758527676179</v>
      </c>
      <c r="AS75">
        <v>7.56</v>
      </c>
      <c r="AT75">
        <v>2.0071115648000002</v>
      </c>
      <c r="AU75">
        <v>2.6833451099999976</v>
      </c>
      <c r="AV75">
        <v>0.67623354519999745</v>
      </c>
      <c r="AW75">
        <v>52.294184105299998</v>
      </c>
      <c r="AX75">
        <v>49.6108389953</v>
      </c>
      <c r="AY75">
        <v>8161310000</v>
      </c>
      <c r="AZ75">
        <v>8755860000</v>
      </c>
      <c r="BA75">
        <f t="shared" si="5"/>
        <v>2.4793998438556928</v>
      </c>
      <c r="BB75">
        <f t="shared" si="6"/>
        <v>2.6600236869843576</v>
      </c>
      <c r="BC75">
        <f t="shared" si="7"/>
        <v>-0.18062384312866486</v>
      </c>
      <c r="BD75">
        <v>156930250000</v>
      </c>
      <c r="BE75">
        <f t="shared" si="8"/>
        <v>47.675291999229877</v>
      </c>
      <c r="BF75">
        <v>9850160000</v>
      </c>
      <c r="BG75">
        <v>65972390000</v>
      </c>
      <c r="BH75">
        <f t="shared" si="9"/>
        <v>2.4783858596100554</v>
      </c>
    </row>
    <row r="76" spans="1:60" x14ac:dyDescent="0.35">
      <c r="A76" t="s">
        <v>147</v>
      </c>
      <c r="B76" t="s">
        <v>162</v>
      </c>
      <c r="C76" s="7">
        <v>1978</v>
      </c>
      <c r="D76">
        <v>3200.8771867964797</v>
      </c>
      <c r="E76">
        <v>100.02800000000001</v>
      </c>
      <c r="F76" t="s">
        <v>145</v>
      </c>
      <c r="G76">
        <v>57039990953.377998</v>
      </c>
      <c r="H76" t="s">
        <v>145</v>
      </c>
      <c r="I76">
        <v>79347672820.123001</v>
      </c>
      <c r="J76">
        <v>201720909279.457</v>
      </c>
      <c r="K76">
        <v>7.1289999999999996</v>
      </c>
      <c r="L76">
        <v>8.9280000000000008</v>
      </c>
      <c r="M76">
        <v>122.64888763427734</v>
      </c>
      <c r="N76">
        <v>41.895301818847656</v>
      </c>
      <c r="O76">
        <v>9839533</v>
      </c>
      <c r="P76">
        <v>-1112328102.925436</v>
      </c>
      <c r="Q76">
        <v>-13931014260.946014</v>
      </c>
      <c r="R76">
        <v>44553992675.375</v>
      </c>
      <c r="S76">
        <v>215651923540.40302</v>
      </c>
      <c r="T76">
        <v>35618375086.727997</v>
      </c>
      <c r="U76">
        <v>114548990113.558</v>
      </c>
      <c r="V76">
        <v>6.0819999999999999</v>
      </c>
      <c r="W76">
        <v>106</v>
      </c>
      <c r="X76">
        <v>79.012</v>
      </c>
      <c r="Y76">
        <v>121141630425.379</v>
      </c>
      <c r="Z76">
        <v>46851876182.142242</v>
      </c>
      <c r="AA76">
        <v>36963689999.613998</v>
      </c>
      <c r="AB76">
        <v>6504433904.4329996</v>
      </c>
      <c r="AC76">
        <v>12448572410.947001</v>
      </c>
      <c r="AD76">
        <v>57129961821.667198</v>
      </c>
      <c r="AE76">
        <v>8935617588.6469994</v>
      </c>
      <c r="AF76">
        <v>-7.6871824193169704</v>
      </c>
      <c r="AG76">
        <v>38.242931803020703</v>
      </c>
      <c r="AH76">
        <v>0</v>
      </c>
      <c r="AI76">
        <v>0</v>
      </c>
      <c r="AJ76">
        <v>0</v>
      </c>
      <c r="AK76">
        <v>0</v>
      </c>
      <c r="AL76">
        <v>0</v>
      </c>
      <c r="AM76" t="s">
        <v>145</v>
      </c>
      <c r="AN76">
        <v>5.3596785749707907</v>
      </c>
      <c r="AO76">
        <v>114.61416666666666</v>
      </c>
      <c r="AP76" s="84">
        <v>45.966450000000002</v>
      </c>
      <c r="AQ76" t="s">
        <v>145</v>
      </c>
      <c r="AR76">
        <v>64.807662535814003</v>
      </c>
      <c r="AS76" t="s">
        <v>145</v>
      </c>
      <c r="AT76">
        <v>4.2586273334999998</v>
      </c>
      <c r="AU76">
        <v>8.1783363601999994</v>
      </c>
      <c r="AV76">
        <v>3.9197090266999997</v>
      </c>
      <c r="AW76">
        <v>55.077536460700003</v>
      </c>
      <c r="AX76">
        <v>46.899200100500003</v>
      </c>
      <c r="AY76">
        <v>1018405134.46612</v>
      </c>
      <c r="AZ76">
        <v>2192980562.34375</v>
      </c>
      <c r="BA76">
        <f t="shared" si="5"/>
        <v>1.2834719636640017</v>
      </c>
      <c r="BB76">
        <f t="shared" si="6"/>
        <v>2.7637616635778612</v>
      </c>
      <c r="BC76">
        <f t="shared" si="7"/>
        <v>-1.4802896999138595</v>
      </c>
      <c r="BD76">
        <v>37187558116.475403</v>
      </c>
      <c r="BE76">
        <f t="shared" si="8"/>
        <v>46.866602125531323</v>
      </c>
      <c r="BF76">
        <v>3951997374.3341198</v>
      </c>
      <c r="BG76">
        <v>18234561063.561401</v>
      </c>
      <c r="BH76">
        <f t="shared" si="9"/>
        <v>5.0844104494820979</v>
      </c>
    </row>
    <row r="77" spans="1:60" x14ac:dyDescent="0.35">
      <c r="A77" t="s">
        <v>147</v>
      </c>
      <c r="B77" t="s">
        <v>162</v>
      </c>
      <c r="C77" s="7">
        <v>1979</v>
      </c>
      <c r="D77">
        <v>3423.3953198055538</v>
      </c>
      <c r="E77">
        <v>99.840999999999994</v>
      </c>
      <c r="F77" t="s">
        <v>145</v>
      </c>
      <c r="G77">
        <v>63762377107.132004</v>
      </c>
      <c r="H77" t="s">
        <v>145</v>
      </c>
      <c r="I77">
        <v>84863753251.880997</v>
      </c>
      <c r="J77">
        <v>206443312766.77701</v>
      </c>
      <c r="K77">
        <v>11.013</v>
      </c>
      <c r="L77">
        <v>9.6929999999999996</v>
      </c>
      <c r="M77">
        <v>127.49784088134766</v>
      </c>
      <c r="N77">
        <v>41.398220062255859</v>
      </c>
      <c r="O77">
        <v>9848382</v>
      </c>
      <c r="P77">
        <v>-2481904543.7162971</v>
      </c>
      <c r="Q77">
        <v>-14726807196.798981</v>
      </c>
      <c r="R77">
        <v>43341539446.294998</v>
      </c>
      <c r="S77">
        <v>221170119963.57599</v>
      </c>
      <c r="T77">
        <v>33675770291.460999</v>
      </c>
      <c r="U77">
        <v>120427022494.186</v>
      </c>
      <c r="V77">
        <v>6.3380000000000001</v>
      </c>
      <c r="W77">
        <v>125.36</v>
      </c>
      <c r="X77">
        <v>79.790000000000006</v>
      </c>
      <c r="Y77">
        <v>127357939932.83501</v>
      </c>
      <c r="Z77">
        <v>50999134851.598541</v>
      </c>
      <c r="AA77">
        <v>39906190905.883003</v>
      </c>
      <c r="AB77">
        <v>6845660753.5319996</v>
      </c>
      <c r="AC77">
        <v>13660586343.57</v>
      </c>
      <c r="AD77">
        <v>58547315562.939102</v>
      </c>
      <c r="AE77">
        <v>9665769154.8339996</v>
      </c>
      <c r="AF77">
        <v>-9.4360729528954792</v>
      </c>
      <c r="AG77">
        <v>39.952040652011704</v>
      </c>
      <c r="AH77">
        <v>0</v>
      </c>
      <c r="AI77">
        <v>0</v>
      </c>
      <c r="AJ77">
        <v>0</v>
      </c>
      <c r="AK77">
        <v>0</v>
      </c>
      <c r="AL77">
        <v>0</v>
      </c>
      <c r="AM77" t="s">
        <v>145</v>
      </c>
      <c r="AN77">
        <v>5.3596785749707907</v>
      </c>
      <c r="AO77">
        <v>111.97166666666665</v>
      </c>
      <c r="AP77" s="84">
        <v>49.432169999999999</v>
      </c>
      <c r="AQ77" t="s">
        <v>145</v>
      </c>
      <c r="AR77">
        <v>68.831240539589999</v>
      </c>
      <c r="AS77" t="s">
        <v>145</v>
      </c>
      <c r="AT77">
        <v>4.8819748084999999</v>
      </c>
      <c r="AU77">
        <v>9.9985024771999989</v>
      </c>
      <c r="AV77">
        <v>5.116527668699999</v>
      </c>
      <c r="AW77">
        <v>57.373756865799997</v>
      </c>
      <c r="AX77">
        <v>47.375254388599998</v>
      </c>
      <c r="AY77">
        <v>1973694351.9596901</v>
      </c>
      <c r="AZ77">
        <v>2392981025.81388</v>
      </c>
      <c r="BA77">
        <f t="shared" si="5"/>
        <v>2.3257212606442708</v>
      </c>
      <c r="BB77">
        <f t="shared" si="6"/>
        <v>2.8197916473377753</v>
      </c>
      <c r="BC77">
        <f t="shared" si="7"/>
        <v>-0.49407038669350456</v>
      </c>
      <c r="BD77">
        <v>40175073917.808197</v>
      </c>
      <c r="BE77">
        <f t="shared" si="8"/>
        <v>47.340675351190313</v>
      </c>
      <c r="BF77">
        <v>4373682728.67278</v>
      </c>
      <c r="BG77">
        <v>19668838103.753201</v>
      </c>
      <c r="BH77">
        <f t="shared" si="9"/>
        <v>7.533020969244375</v>
      </c>
    </row>
    <row r="78" spans="1:60" x14ac:dyDescent="0.35">
      <c r="A78" t="s">
        <v>147</v>
      </c>
      <c r="B78" t="s">
        <v>162</v>
      </c>
      <c r="C78" s="7">
        <v>1980</v>
      </c>
      <c r="D78">
        <v>3723.0806719950756</v>
      </c>
      <c r="E78">
        <v>98.674000000000007</v>
      </c>
      <c r="F78" t="s">
        <v>145</v>
      </c>
      <c r="G78">
        <v>77525216278.692001</v>
      </c>
      <c r="H78" t="s">
        <v>145</v>
      </c>
      <c r="I78">
        <v>92292759079.598007</v>
      </c>
      <c r="J78">
        <v>215690943482.91901</v>
      </c>
      <c r="K78">
        <v>14.029</v>
      </c>
      <c r="L78">
        <v>11.9</v>
      </c>
      <c r="M78">
        <v>115.85938262939453</v>
      </c>
      <c r="N78">
        <v>48.173683166503906</v>
      </c>
      <c r="O78">
        <v>9859242</v>
      </c>
      <c r="P78">
        <v>-4197047051.1351891</v>
      </c>
      <c r="Q78">
        <v>-15988790460.510986</v>
      </c>
      <c r="R78">
        <v>48798305754.564003</v>
      </c>
      <c r="S78">
        <v>231679733943.42999</v>
      </c>
      <c r="T78">
        <v>37721718604.921005</v>
      </c>
      <c r="U78">
        <v>123283440483.05099</v>
      </c>
      <c r="V78">
        <v>6.69</v>
      </c>
      <c r="W78">
        <v>113.31</v>
      </c>
      <c r="X78">
        <v>79.337999999999994</v>
      </c>
      <c r="Y78">
        <v>126322780503.532</v>
      </c>
      <c r="Z78">
        <v>49356000000</v>
      </c>
      <c r="AA78">
        <v>42306152298.778</v>
      </c>
      <c r="AB78">
        <v>7095698199.3870001</v>
      </c>
      <c r="AC78">
        <v>14930012492.014</v>
      </c>
      <c r="AD78">
        <v>59681141881.957603</v>
      </c>
      <c r="AE78">
        <v>11076587149.643</v>
      </c>
      <c r="AF78">
        <v>-10.6738173251881</v>
      </c>
      <c r="AG78">
        <v>42.6092409683434</v>
      </c>
      <c r="AH78">
        <v>0</v>
      </c>
      <c r="AI78">
        <v>0</v>
      </c>
      <c r="AJ78">
        <v>1</v>
      </c>
      <c r="AK78">
        <v>0</v>
      </c>
      <c r="AL78">
        <v>1</v>
      </c>
      <c r="AM78" t="s">
        <v>145</v>
      </c>
      <c r="AN78">
        <v>5.3596785749707907</v>
      </c>
      <c r="AO78">
        <v>107.64999999999998</v>
      </c>
      <c r="AP78" s="84" t="s">
        <v>145</v>
      </c>
      <c r="AQ78" t="s">
        <v>145</v>
      </c>
      <c r="AR78">
        <v>74.250529442220994</v>
      </c>
      <c r="AS78" t="s">
        <v>145</v>
      </c>
      <c r="AT78">
        <v>5.5888730576999999</v>
      </c>
      <c r="AU78">
        <v>11.131845672900006</v>
      </c>
      <c r="AV78">
        <v>5.5429726152000063</v>
      </c>
      <c r="AW78">
        <v>57.282032866100003</v>
      </c>
      <c r="AX78">
        <v>46.150187193199997</v>
      </c>
      <c r="AY78">
        <v>1115047866.5149901</v>
      </c>
      <c r="AZ78">
        <v>2601198870.8182302</v>
      </c>
      <c r="BA78">
        <f t="shared" si="5"/>
        <v>1.2081639747635193</v>
      </c>
      <c r="BB78">
        <f t="shared" si="6"/>
        <v>2.8184213981237929</v>
      </c>
      <c r="BC78">
        <f t="shared" si="7"/>
        <v>-1.6102574233602736</v>
      </c>
      <c r="BD78">
        <v>43635977917.607101</v>
      </c>
      <c r="BE78">
        <f t="shared" si="8"/>
        <v>47.279958203409215</v>
      </c>
      <c r="BF78">
        <v>5047594536.5952196</v>
      </c>
      <c r="BG78">
        <v>21610281226.619202</v>
      </c>
      <c r="BH78">
        <f t="shared" si="9"/>
        <v>8.1196750398322699</v>
      </c>
    </row>
    <row r="79" spans="1:60" x14ac:dyDescent="0.35">
      <c r="A79" t="s">
        <v>147</v>
      </c>
      <c r="B79" t="s">
        <v>162</v>
      </c>
      <c r="C79" s="7">
        <v>1981</v>
      </c>
      <c r="D79">
        <v>3903.4847984779612</v>
      </c>
      <c r="E79">
        <v>98.028999999999996</v>
      </c>
      <c r="F79" t="s">
        <v>145</v>
      </c>
      <c r="G79">
        <v>94827912604.888</v>
      </c>
      <c r="H79" t="s">
        <v>145</v>
      </c>
      <c r="I79">
        <v>96764860559.345993</v>
      </c>
      <c r="J79">
        <v>215088554009.62399</v>
      </c>
      <c r="K79">
        <v>15.271000000000001</v>
      </c>
      <c r="L79">
        <v>13.436999999999999</v>
      </c>
      <c r="M79">
        <v>115.97582244873047</v>
      </c>
      <c r="N79">
        <v>40.716754913330078</v>
      </c>
      <c r="O79">
        <v>9858981</v>
      </c>
      <c r="P79">
        <v>-2680322455.48806</v>
      </c>
      <c r="Q79">
        <v>-9075099678.1690063</v>
      </c>
      <c r="R79">
        <v>41218053501.271004</v>
      </c>
      <c r="S79">
        <v>224163653687.793</v>
      </c>
      <c r="T79">
        <v>30445629135.903004</v>
      </c>
      <c r="U79">
        <v>122920591070.48801</v>
      </c>
      <c r="V79">
        <v>8.5839999999999996</v>
      </c>
      <c r="W79">
        <v>124.08</v>
      </c>
      <c r="X79">
        <v>75.647000000000006</v>
      </c>
      <c r="Y79">
        <v>126850728467.786</v>
      </c>
      <c r="Z79">
        <v>53233000000</v>
      </c>
      <c r="AA79">
        <v>44944145181.464996</v>
      </c>
      <c r="AB79">
        <v>7670319053.6730003</v>
      </c>
      <c r="AC79">
        <v>16791068101.275</v>
      </c>
      <c r="AD79">
        <v>61552879752.152901</v>
      </c>
      <c r="AE79">
        <v>10772424365.368</v>
      </c>
      <c r="AF79">
        <v>-16.449689849441199</v>
      </c>
      <c r="AG79">
        <v>45.859590853056702</v>
      </c>
      <c r="AH79">
        <v>0</v>
      </c>
      <c r="AI79">
        <v>0</v>
      </c>
      <c r="AJ79">
        <v>1</v>
      </c>
      <c r="AK79">
        <v>0</v>
      </c>
      <c r="AL79">
        <v>1</v>
      </c>
      <c r="AM79" t="s">
        <v>145</v>
      </c>
      <c r="AN79">
        <v>5.3596785749707907</v>
      </c>
      <c r="AO79">
        <v>100.61000000000001</v>
      </c>
      <c r="AP79" s="84" t="s">
        <v>145</v>
      </c>
      <c r="AQ79" t="s">
        <v>145</v>
      </c>
      <c r="AR79">
        <v>86.712270019418</v>
      </c>
      <c r="AS79" t="s">
        <v>145</v>
      </c>
      <c r="AT79">
        <v>7.2619940831000003</v>
      </c>
      <c r="AU79">
        <v>16.949522630899999</v>
      </c>
      <c r="AV79">
        <v>9.6875285477999995</v>
      </c>
      <c r="AW79">
        <v>63.715907682599997</v>
      </c>
      <c r="AX79">
        <v>46.766385051699999</v>
      </c>
      <c r="AY79">
        <v>3716526205.47435</v>
      </c>
      <c r="AZ79">
        <v>2889469916.5753798</v>
      </c>
      <c r="BA79">
        <f t="shared" si="5"/>
        <v>3.84078082063168</v>
      </c>
      <c r="BB79">
        <f t="shared" si="6"/>
        <v>2.9860735600432813</v>
      </c>
      <c r="BC79">
        <f t="shared" si="7"/>
        <v>0.85470726058839874</v>
      </c>
      <c r="BD79">
        <v>47920227525.862701</v>
      </c>
      <c r="BE79">
        <f t="shared" si="8"/>
        <v>49.522344422201876</v>
      </c>
      <c r="BF79">
        <v>5348255335.9085102</v>
      </c>
      <c r="BG79">
        <v>23458859004.008999</v>
      </c>
      <c r="BH79">
        <f t="shared" si="9"/>
        <v>9.780393672143461</v>
      </c>
    </row>
    <row r="80" spans="1:60" x14ac:dyDescent="0.35">
      <c r="A80" t="s">
        <v>147</v>
      </c>
      <c r="B80" t="s">
        <v>162</v>
      </c>
      <c r="C80" s="7">
        <v>1982</v>
      </c>
      <c r="D80">
        <v>4223.9783378117754</v>
      </c>
      <c r="E80">
        <v>98.015000000000001</v>
      </c>
      <c r="F80" t="s">
        <v>145</v>
      </c>
      <c r="G80">
        <v>114023055651.381</v>
      </c>
      <c r="H80" t="s">
        <v>145</v>
      </c>
      <c r="I80">
        <v>104709687872.597</v>
      </c>
      <c r="J80">
        <v>216368302825.16199</v>
      </c>
      <c r="K80">
        <v>13.971</v>
      </c>
      <c r="L80">
        <v>13.428000000000001</v>
      </c>
      <c r="M80">
        <v>117.08423614501953</v>
      </c>
      <c r="N80">
        <v>38.154289245605469</v>
      </c>
      <c r="O80">
        <v>9856303</v>
      </c>
      <c r="P80">
        <v>-2015092153.4906826</v>
      </c>
      <c r="Q80">
        <v>-7781430103.9300232</v>
      </c>
      <c r="R80">
        <v>39569331361.220001</v>
      </c>
      <c r="S80">
        <v>224149732929.09201</v>
      </c>
      <c r="T80">
        <v>29737270848.942001</v>
      </c>
      <c r="U80">
        <v>125166488660.133</v>
      </c>
      <c r="V80">
        <v>10.074</v>
      </c>
      <c r="W80">
        <v>149.57</v>
      </c>
      <c r="X80">
        <v>68.811000000000007</v>
      </c>
      <c r="Y80">
        <v>129943997945.283</v>
      </c>
      <c r="Z80">
        <v>58425000000</v>
      </c>
      <c r="AA80">
        <v>49988508720.035004</v>
      </c>
      <c r="AB80">
        <v>7641776447.9949999</v>
      </c>
      <c r="AC80">
        <v>18377875238.369999</v>
      </c>
      <c r="AD80">
        <v>61135938143.2472</v>
      </c>
      <c r="AE80">
        <v>9832060512.2779999</v>
      </c>
      <c r="AF80">
        <v>-12.696803192520701</v>
      </c>
      <c r="AG80">
        <v>49.8612302668284</v>
      </c>
      <c r="AH80">
        <v>1</v>
      </c>
      <c r="AI80">
        <v>0</v>
      </c>
      <c r="AJ80">
        <v>0</v>
      </c>
      <c r="AK80">
        <v>0</v>
      </c>
      <c r="AL80">
        <v>1</v>
      </c>
      <c r="AM80" t="s">
        <v>145</v>
      </c>
      <c r="AN80">
        <v>5.3596785749707907</v>
      </c>
      <c r="AO80">
        <v>91.887499999999989</v>
      </c>
      <c r="AP80" s="84">
        <v>98.794285811268793</v>
      </c>
      <c r="AQ80" t="s">
        <v>145</v>
      </c>
      <c r="AR80">
        <v>96.330182700424999</v>
      </c>
      <c r="AS80" t="s">
        <v>145</v>
      </c>
      <c r="AT80">
        <v>8.2098820342999996</v>
      </c>
      <c r="AU80">
        <v>13.0619383027</v>
      </c>
      <c r="AV80">
        <v>4.8520562684000001</v>
      </c>
      <c r="AW80">
        <v>61.070075492800001</v>
      </c>
      <c r="AX80">
        <v>48.008137190100001</v>
      </c>
      <c r="AY80">
        <v>1681066009.6324301</v>
      </c>
      <c r="AZ80">
        <v>3223201637.59445</v>
      </c>
      <c r="BA80">
        <f t="shared" si="5"/>
        <v>1.6054541311190103</v>
      </c>
      <c r="BB80">
        <f t="shared" si="6"/>
        <v>3.0782267649543593</v>
      </c>
      <c r="BC80">
        <f t="shared" si="7"/>
        <v>-1.4727726338353491</v>
      </c>
      <c r="BD80">
        <v>50788453552.9002</v>
      </c>
      <c r="BE80">
        <f t="shared" si="8"/>
        <v>48.504063553981588</v>
      </c>
      <c r="BF80">
        <v>5382711161.6046801</v>
      </c>
      <c r="BG80">
        <v>24768824788.987999</v>
      </c>
      <c r="BH80">
        <f t="shared" si="9"/>
        <v>9.4679588395754273</v>
      </c>
    </row>
    <row r="81" spans="1:60" x14ac:dyDescent="0.35">
      <c r="A81" t="s">
        <v>147</v>
      </c>
      <c r="B81" t="s">
        <v>162</v>
      </c>
      <c r="C81" s="7">
        <v>1983</v>
      </c>
      <c r="D81">
        <v>4474.9753833531877</v>
      </c>
      <c r="E81">
        <v>98.052000000000007</v>
      </c>
      <c r="F81" t="s">
        <v>145</v>
      </c>
      <c r="G81">
        <v>133605367942.401</v>
      </c>
      <c r="H81" t="s">
        <v>145</v>
      </c>
      <c r="I81">
        <v>110931742105.28999</v>
      </c>
      <c r="J81">
        <v>217043031645.686</v>
      </c>
      <c r="K81">
        <v>10.4</v>
      </c>
      <c r="L81">
        <v>11.941000000000001</v>
      </c>
      <c r="M81">
        <v>116.31468963623047</v>
      </c>
      <c r="N81">
        <v>34.646190643310547</v>
      </c>
      <c r="O81">
        <v>9855520</v>
      </c>
      <c r="P81">
        <v>77715987.13312912</v>
      </c>
      <c r="Q81">
        <v>-3926541272.0039978</v>
      </c>
      <c r="R81">
        <v>37467314282.413002</v>
      </c>
      <c r="S81">
        <v>220969572917.69</v>
      </c>
      <c r="T81">
        <v>28514520421.575005</v>
      </c>
      <c r="U81">
        <v>124070100540.748</v>
      </c>
      <c r="V81">
        <v>10.75</v>
      </c>
      <c r="W81">
        <v>214.54</v>
      </c>
      <c r="X81">
        <v>67.224999999999994</v>
      </c>
      <c r="Y81">
        <v>129748825729.519</v>
      </c>
      <c r="Z81">
        <v>62461000000</v>
      </c>
      <c r="AA81">
        <v>53308970389.473999</v>
      </c>
      <c r="AB81">
        <v>8614249891.7749996</v>
      </c>
      <c r="AC81">
        <v>20099459263.712002</v>
      </c>
      <c r="AD81">
        <v>61518384583.070801</v>
      </c>
      <c r="AE81">
        <v>8952793860.8379993</v>
      </c>
      <c r="AF81">
        <v>-14.756498742023901</v>
      </c>
      <c r="AG81">
        <v>53.682280829638799</v>
      </c>
      <c r="AH81">
        <v>0</v>
      </c>
      <c r="AI81">
        <v>0</v>
      </c>
      <c r="AJ81">
        <v>0</v>
      </c>
      <c r="AK81">
        <v>0</v>
      </c>
      <c r="AL81">
        <v>0</v>
      </c>
      <c r="AM81" t="s">
        <v>145</v>
      </c>
      <c r="AN81">
        <v>5.3239642892565042</v>
      </c>
      <c r="AO81">
        <v>91.124166666666682</v>
      </c>
      <c r="AP81" s="84">
        <v>109.358111132576</v>
      </c>
      <c r="AQ81" t="s">
        <v>145</v>
      </c>
      <c r="AR81">
        <v>106.63055442396001</v>
      </c>
      <c r="AS81" t="s">
        <v>145</v>
      </c>
      <c r="AT81">
        <v>8.6361642939000003</v>
      </c>
      <c r="AU81">
        <v>15.261084726900002</v>
      </c>
      <c r="AV81">
        <v>6.6249204330000016</v>
      </c>
      <c r="AW81">
        <v>63.558171585899998</v>
      </c>
      <c r="AX81">
        <v>48.297086858999997</v>
      </c>
      <c r="AY81">
        <v>4341047515.8390703</v>
      </c>
      <c r="AZ81">
        <v>3429298868.0093298</v>
      </c>
      <c r="BA81">
        <f t="shared" si="5"/>
        <v>3.9132600222926266</v>
      </c>
      <c r="BB81">
        <f t="shared" si="6"/>
        <v>3.0913594278132202</v>
      </c>
      <c r="BC81">
        <f t="shared" si="7"/>
        <v>0.82190059447940644</v>
      </c>
      <c r="BD81">
        <v>54251127974.741096</v>
      </c>
      <c r="BE81">
        <f t="shared" si="8"/>
        <v>48.904963489394284</v>
      </c>
      <c r="BF81">
        <v>5045019546.0627604</v>
      </c>
      <c r="BG81">
        <v>25537444154.622501</v>
      </c>
      <c r="BH81">
        <f t="shared" si="9"/>
        <v>8.965169640295823</v>
      </c>
    </row>
    <row r="82" spans="1:60" x14ac:dyDescent="0.35">
      <c r="A82" t="s">
        <v>147</v>
      </c>
      <c r="B82" t="s">
        <v>162</v>
      </c>
      <c r="C82" s="7">
        <v>1984</v>
      </c>
      <c r="D82">
        <v>4834.7293812553435</v>
      </c>
      <c r="E82">
        <v>98.076999999999998</v>
      </c>
      <c r="F82" t="s">
        <v>145</v>
      </c>
      <c r="G82">
        <v>149626636857.508</v>
      </c>
      <c r="H82" t="s">
        <v>145</v>
      </c>
      <c r="I82">
        <v>119849810764.41299</v>
      </c>
      <c r="J82">
        <v>222396143340.69101</v>
      </c>
      <c r="K82">
        <v>11.420999999999999</v>
      </c>
      <c r="L82">
        <v>12.243</v>
      </c>
      <c r="M82">
        <v>115.92994689941406</v>
      </c>
      <c r="N82">
        <v>34.537647247314453</v>
      </c>
      <c r="O82">
        <v>9855372</v>
      </c>
      <c r="P82">
        <v>252660651.58211899</v>
      </c>
      <c r="Q82">
        <v>-490062262.67498779</v>
      </c>
      <c r="R82">
        <v>38344882227.872002</v>
      </c>
      <c r="S82">
        <v>222886205603.366</v>
      </c>
      <c r="T82">
        <v>30744526741.364002</v>
      </c>
      <c r="U82">
        <v>124876377880.89999</v>
      </c>
      <c r="V82">
        <v>10.8</v>
      </c>
      <c r="W82">
        <v>283.7</v>
      </c>
      <c r="X82">
        <v>66.483999999999995</v>
      </c>
      <c r="Y82">
        <v>130227629542.90601</v>
      </c>
      <c r="Z82">
        <v>66196000000</v>
      </c>
      <c r="AA82">
        <v>58210505077.742996</v>
      </c>
      <c r="AB82">
        <v>9398595904.1280003</v>
      </c>
      <c r="AC82">
        <v>20951253109.679001</v>
      </c>
      <c r="AD82">
        <v>61656365259.3993</v>
      </c>
      <c r="AE82">
        <v>7600355486.5080004</v>
      </c>
      <c r="AF82">
        <v>-10.1714247952922</v>
      </c>
      <c r="AG82">
        <v>57.0897729464956</v>
      </c>
      <c r="AH82">
        <v>0</v>
      </c>
      <c r="AI82">
        <v>0</v>
      </c>
      <c r="AJ82">
        <v>0</v>
      </c>
      <c r="AK82">
        <v>0</v>
      </c>
      <c r="AL82">
        <v>1</v>
      </c>
      <c r="AM82" t="s">
        <v>145</v>
      </c>
      <c r="AN82">
        <v>5.3239642892565042</v>
      </c>
      <c r="AO82">
        <v>90.765000000000001</v>
      </c>
      <c r="AP82" s="84">
        <v>113.646017683677</v>
      </c>
      <c r="AQ82" t="s">
        <v>145</v>
      </c>
      <c r="AR82">
        <v>110.81123876602</v>
      </c>
      <c r="AS82" t="s">
        <v>145</v>
      </c>
      <c r="AT82">
        <v>8.7641447017999994</v>
      </c>
      <c r="AU82">
        <v>10.655376111999999</v>
      </c>
      <c r="AV82">
        <v>1.8912314101999996</v>
      </c>
      <c r="AW82">
        <v>59.465075403500002</v>
      </c>
      <c r="AX82">
        <v>48.809699291500003</v>
      </c>
      <c r="AY82">
        <v>1946805396.2441199</v>
      </c>
      <c r="AZ82">
        <v>3620684334.7097001</v>
      </c>
      <c r="BA82">
        <f t="shared" si="5"/>
        <v>1.6243708553457181</v>
      </c>
      <c r="BB82">
        <f t="shared" si="6"/>
        <v>3.0210179821033059</v>
      </c>
      <c r="BC82">
        <f t="shared" si="7"/>
        <v>-1.3966471267575877</v>
      </c>
      <c r="BD82">
        <v>57168765023.760498</v>
      </c>
      <c r="BE82">
        <f t="shared" si="8"/>
        <v>47.70033816418475</v>
      </c>
      <c r="BF82">
        <v>4446395556.5654297</v>
      </c>
      <c r="BG82">
        <v>26818943854.087399</v>
      </c>
      <c r="BH82">
        <f t="shared" si="9"/>
        <v>8.2191682760590474</v>
      </c>
    </row>
    <row r="83" spans="1:60" x14ac:dyDescent="0.35">
      <c r="A83" t="s">
        <v>147</v>
      </c>
      <c r="B83" t="s">
        <v>162</v>
      </c>
      <c r="C83" s="7">
        <v>1985</v>
      </c>
      <c r="D83">
        <v>5142.0236471928756</v>
      </c>
      <c r="E83">
        <v>98.427999999999997</v>
      </c>
      <c r="F83">
        <v>99.527000000000001</v>
      </c>
      <c r="G83">
        <v>165685594814.11801</v>
      </c>
      <c r="H83">
        <v>130435501506.22099</v>
      </c>
      <c r="I83">
        <v>127467436636.99899</v>
      </c>
      <c r="J83">
        <v>226069666919.10599</v>
      </c>
      <c r="K83">
        <v>9.5169999999999995</v>
      </c>
      <c r="L83">
        <v>10.968</v>
      </c>
      <c r="M83">
        <v>119.12504577636719</v>
      </c>
      <c r="N83">
        <v>35.883148193359375</v>
      </c>
      <c r="O83">
        <v>9858308</v>
      </c>
      <c r="P83">
        <v>706958736.93306923</v>
      </c>
      <c r="Q83">
        <v>-2789951477.4390259</v>
      </c>
      <c r="R83">
        <v>40057176219.088997</v>
      </c>
      <c r="S83">
        <v>228859618396.54501</v>
      </c>
      <c r="T83">
        <v>32715089280.677998</v>
      </c>
      <c r="U83">
        <v>127364889926.13</v>
      </c>
      <c r="V83">
        <v>10.117000000000001</v>
      </c>
      <c r="W83">
        <v>369.37</v>
      </c>
      <c r="X83">
        <v>67.561000000000007</v>
      </c>
      <c r="Y83">
        <v>133754771173.265</v>
      </c>
      <c r="Z83">
        <v>71356000000</v>
      </c>
      <c r="AA83">
        <v>61773680357.803001</v>
      </c>
      <c r="AB83">
        <v>9239941438.5550003</v>
      </c>
      <c r="AC83">
        <v>21795515881.338001</v>
      </c>
      <c r="AD83">
        <v>63451613841.629898</v>
      </c>
      <c r="AE83">
        <v>7342086938.4110003</v>
      </c>
      <c r="AF83">
        <v>-10.091993310521399</v>
      </c>
      <c r="AG83">
        <v>59.868718378729497</v>
      </c>
      <c r="AH83">
        <v>0</v>
      </c>
      <c r="AI83">
        <v>0</v>
      </c>
      <c r="AJ83">
        <v>0</v>
      </c>
      <c r="AK83">
        <v>0</v>
      </c>
      <c r="AL83">
        <v>1</v>
      </c>
      <c r="AM83">
        <v>3.2351190000000001</v>
      </c>
      <c r="AN83">
        <v>5.3239642892565042</v>
      </c>
      <c r="AO83">
        <v>92.195000000000007</v>
      </c>
      <c r="AP83" s="84">
        <v>118.38067291810501</v>
      </c>
      <c r="AQ83" t="s">
        <v>145</v>
      </c>
      <c r="AR83">
        <v>115.42769074544999</v>
      </c>
      <c r="AS83" t="s">
        <v>145</v>
      </c>
      <c r="AT83">
        <v>9.7109858874999997</v>
      </c>
      <c r="AU83">
        <v>10.4528046625</v>
      </c>
      <c r="AV83">
        <v>0.74181877500000049</v>
      </c>
      <c r="AW83">
        <v>59.132857453500002</v>
      </c>
      <c r="AX83">
        <v>48.680052791000001</v>
      </c>
      <c r="AY83">
        <v>1766008108.2318499</v>
      </c>
      <c r="AZ83">
        <v>3903653843.9931502</v>
      </c>
      <c r="BA83">
        <f t="shared" si="5"/>
        <v>1.385458243159841</v>
      </c>
      <c r="BB83">
        <f t="shared" si="6"/>
        <v>3.0624714413218745</v>
      </c>
      <c r="BC83">
        <f t="shared" si="7"/>
        <v>-1.6770131981620335</v>
      </c>
      <c r="BD83">
        <v>59791780152.143097</v>
      </c>
      <c r="BE83">
        <f t="shared" si="8"/>
        <v>46.907493968375448</v>
      </c>
      <c r="BF83">
        <v>4439161059.3551998</v>
      </c>
      <c r="BG83">
        <v>28756355450.064201</v>
      </c>
      <c r="BH83">
        <f t="shared" si="9"/>
        <v>8.7635387850910398</v>
      </c>
    </row>
    <row r="84" spans="1:60" x14ac:dyDescent="0.35">
      <c r="A84" t="s">
        <v>147</v>
      </c>
      <c r="B84" t="s">
        <v>162</v>
      </c>
      <c r="C84" s="7">
        <v>1986</v>
      </c>
      <c r="D84">
        <v>5382.182950680527</v>
      </c>
      <c r="E84">
        <v>99.534000000000006</v>
      </c>
      <c r="F84">
        <v>99.555999999999997</v>
      </c>
      <c r="G84">
        <v>181070718392.34799</v>
      </c>
      <c r="H84">
        <v>136397491552.80099</v>
      </c>
      <c r="I84">
        <v>133420830261.86301</v>
      </c>
      <c r="J84">
        <v>230190379189.48599</v>
      </c>
      <c r="K84">
        <v>8.0830000000000002</v>
      </c>
      <c r="L84">
        <v>8.6259999999999994</v>
      </c>
      <c r="M84">
        <v>121.40605926513672</v>
      </c>
      <c r="N84">
        <v>36.816852569580078</v>
      </c>
      <c r="O84">
        <v>9861823</v>
      </c>
      <c r="P84">
        <v>2554951223.6865902</v>
      </c>
      <c r="Q84">
        <v>-3405137446.1369934</v>
      </c>
      <c r="R84">
        <v>41285771342.732002</v>
      </c>
      <c r="S84">
        <v>233595516635.62299</v>
      </c>
      <c r="T84">
        <v>34321024296.294003</v>
      </c>
      <c r="U84">
        <v>129971457230.287</v>
      </c>
      <c r="V84">
        <v>10.058</v>
      </c>
      <c r="W84">
        <v>508.83</v>
      </c>
      <c r="X84">
        <v>71.850999999999999</v>
      </c>
      <c r="Y84">
        <v>137391433964.425</v>
      </c>
      <c r="Z84">
        <v>73572000000</v>
      </c>
      <c r="AA84">
        <v>63624122770.805</v>
      </c>
      <c r="AB84">
        <v>9044676483.7999992</v>
      </c>
      <c r="AC84">
        <v>22510035080.731998</v>
      </c>
      <c r="AD84">
        <v>64276498319.680801</v>
      </c>
      <c r="AE84">
        <v>6964747046.4379997</v>
      </c>
      <c r="AF84">
        <v>-9.9067376369617897</v>
      </c>
      <c r="AG84">
        <v>60.644318437960997</v>
      </c>
      <c r="AH84">
        <v>0</v>
      </c>
      <c r="AI84">
        <v>0</v>
      </c>
      <c r="AJ84">
        <v>0</v>
      </c>
      <c r="AK84">
        <v>0</v>
      </c>
      <c r="AL84">
        <v>1</v>
      </c>
      <c r="AM84">
        <v>3.2351190000000001</v>
      </c>
      <c r="AN84">
        <v>5.3239642892565042</v>
      </c>
      <c r="AO84">
        <v>95.561666666666653</v>
      </c>
      <c r="AP84" s="84">
        <v>123.617980996676</v>
      </c>
      <c r="AQ84" t="s">
        <v>145</v>
      </c>
      <c r="AR84">
        <v>120.53435830862</v>
      </c>
      <c r="AS84" t="s">
        <v>145</v>
      </c>
      <c r="AT84">
        <v>10.0102156148</v>
      </c>
      <c r="AU84">
        <v>10.312450804199997</v>
      </c>
      <c r="AV84">
        <v>0.30223518939999749</v>
      </c>
      <c r="AW84">
        <v>58.2255162537</v>
      </c>
      <c r="AX84">
        <v>47.913065449500003</v>
      </c>
      <c r="AY84">
        <v>1713930894.60672</v>
      </c>
      <c r="AZ84">
        <v>3978538046.6840801</v>
      </c>
      <c r="BA84">
        <f t="shared" si="5"/>
        <v>1.2846051783989159</v>
      </c>
      <c r="BB84">
        <f t="shared" si="6"/>
        <v>2.9819467011826148</v>
      </c>
      <c r="BC84">
        <f t="shared" si="7"/>
        <v>-1.697341522783699</v>
      </c>
      <c r="BD84">
        <v>61589727746.152496</v>
      </c>
      <c r="BE84">
        <f t="shared" si="8"/>
        <v>46.162003058496403</v>
      </c>
      <c r="BF84">
        <v>4208760715.9988899</v>
      </c>
      <c r="BG84">
        <v>30035050924.437801</v>
      </c>
      <c r="BH84">
        <f t="shared" si="9"/>
        <v>8.6722826647162989</v>
      </c>
    </row>
    <row r="85" spans="1:60" x14ac:dyDescent="0.35">
      <c r="A85" t="s">
        <v>147</v>
      </c>
      <c r="B85" t="s">
        <v>162</v>
      </c>
      <c r="C85" s="7">
        <v>1987</v>
      </c>
      <c r="D85">
        <v>5599.0643023638759</v>
      </c>
      <c r="E85">
        <v>99.83</v>
      </c>
      <c r="F85">
        <v>99.415000000000006</v>
      </c>
      <c r="G85">
        <v>195369712320.00299</v>
      </c>
      <c r="H85">
        <v>141613770366.02899</v>
      </c>
      <c r="I85">
        <v>138797178534.5</v>
      </c>
      <c r="J85">
        <v>235500087276.15302</v>
      </c>
      <c r="K85">
        <v>7.0540000000000003</v>
      </c>
      <c r="L85">
        <v>8.1839999999999993</v>
      </c>
      <c r="M85">
        <v>123.52582550048828</v>
      </c>
      <c r="N85">
        <v>38.573036193847656</v>
      </c>
      <c r="O85">
        <v>9870233</v>
      </c>
      <c r="P85">
        <v>2495062475.086113</v>
      </c>
      <c r="Q85">
        <v>-4810703950.321991</v>
      </c>
      <c r="R85">
        <v>43328362560.666</v>
      </c>
      <c r="S85">
        <v>240310791226.47501</v>
      </c>
      <c r="T85">
        <v>36916853262.035004</v>
      </c>
      <c r="U85">
        <v>132908283945.509</v>
      </c>
      <c r="V85">
        <v>9.8160000000000007</v>
      </c>
      <c r="W85">
        <v>460.96000000000004</v>
      </c>
      <c r="X85">
        <v>75.013999999999996</v>
      </c>
      <c r="Y85">
        <v>139775624447.867</v>
      </c>
      <c r="Z85">
        <v>76092000000</v>
      </c>
      <c r="AA85">
        <v>66484904325.832001</v>
      </c>
      <c r="AB85">
        <v>8706843603.8829994</v>
      </c>
      <c r="AC85">
        <v>22925822681.962002</v>
      </c>
      <c r="AD85">
        <v>65996757403.906799</v>
      </c>
      <c r="AE85">
        <v>6411509298.6309996</v>
      </c>
      <c r="AF85">
        <v>-7.7825344155122798</v>
      </c>
      <c r="AG85">
        <v>61.587024007615597</v>
      </c>
      <c r="AH85">
        <v>0</v>
      </c>
      <c r="AI85">
        <v>0</v>
      </c>
      <c r="AJ85">
        <v>0</v>
      </c>
      <c r="AK85">
        <v>0</v>
      </c>
      <c r="AL85">
        <v>0</v>
      </c>
      <c r="AM85">
        <v>3.2351190000000001</v>
      </c>
      <c r="AN85">
        <v>5.2168214321136475</v>
      </c>
      <c r="AO85">
        <v>98.160833333333343</v>
      </c>
      <c r="AP85" s="84">
        <v>128.13796147267601</v>
      </c>
      <c r="AQ85" t="s">
        <v>145</v>
      </c>
      <c r="AR85">
        <v>124.94189919574001</v>
      </c>
      <c r="AS85" t="s">
        <v>145</v>
      </c>
      <c r="AT85">
        <v>9.6377162153999993</v>
      </c>
      <c r="AU85">
        <v>8.1164049068999944</v>
      </c>
      <c r="AV85">
        <v>-1.521311308500005</v>
      </c>
      <c r="AW85">
        <v>56.257726646899997</v>
      </c>
      <c r="AX85">
        <v>48.141321740000002</v>
      </c>
      <c r="AY85">
        <v>1839989964.28899</v>
      </c>
      <c r="AZ85">
        <v>3972176202.9156499</v>
      </c>
      <c r="BA85">
        <f t="shared" si="5"/>
        <v>1.3256681322463875</v>
      </c>
      <c r="BB85">
        <f t="shared" si="6"/>
        <v>2.8618565916513279</v>
      </c>
      <c r="BC85">
        <f t="shared" si="7"/>
        <v>-1.5361884594049404</v>
      </c>
      <c r="BD85">
        <v>62433853477.516998</v>
      </c>
      <c r="BE85">
        <f t="shared" si="8"/>
        <v>44.982076823700119</v>
      </c>
      <c r="BF85">
        <v>3844093009.1645799</v>
      </c>
      <c r="BG85">
        <v>30801221418.056599</v>
      </c>
      <c r="BH85">
        <f t="shared" si="9"/>
        <v>7.9958248839914052</v>
      </c>
    </row>
    <row r="86" spans="1:60" x14ac:dyDescent="0.35">
      <c r="A86" t="s">
        <v>147</v>
      </c>
      <c r="B86" t="s">
        <v>162</v>
      </c>
      <c r="C86" s="7">
        <v>1988</v>
      </c>
      <c r="D86">
        <v>5990.6989733892588</v>
      </c>
      <c r="E86">
        <v>100.429</v>
      </c>
      <c r="F86">
        <v>100.61</v>
      </c>
      <c r="G86">
        <v>209338641611.46899</v>
      </c>
      <c r="H86">
        <v>148006936043.86801</v>
      </c>
      <c r="I86">
        <v>148505548436.88901</v>
      </c>
      <c r="J86">
        <v>246623248358.37701</v>
      </c>
      <c r="K86">
        <v>6.7290000000000001</v>
      </c>
      <c r="L86">
        <v>8.0079999999999991</v>
      </c>
      <c r="M86">
        <v>127.66278076171875</v>
      </c>
      <c r="N86">
        <v>45.00799560546875</v>
      </c>
      <c r="O86">
        <v>9901664</v>
      </c>
      <c r="P86">
        <v>3684899571.1046104</v>
      </c>
      <c r="Q86">
        <v>-5326615638.9459839</v>
      </c>
      <c r="R86">
        <v>50268750311.995003</v>
      </c>
      <c r="S86">
        <v>251949863997.323</v>
      </c>
      <c r="T86">
        <v>43361695203.619003</v>
      </c>
      <c r="U86">
        <v>137209636796.745</v>
      </c>
      <c r="V86">
        <v>8.8260000000000005</v>
      </c>
      <c r="W86">
        <v>739.80000000000007</v>
      </c>
      <c r="X86">
        <v>74.760999999999996</v>
      </c>
      <c r="Y86">
        <v>144413422587.133</v>
      </c>
      <c r="Z86">
        <v>79534000000</v>
      </c>
      <c r="AA86">
        <v>69277036329.069</v>
      </c>
      <c r="AB86">
        <v>9783359201.7730007</v>
      </c>
      <c r="AC86">
        <v>23560712610.327999</v>
      </c>
      <c r="AD86">
        <v>65540821256.038696</v>
      </c>
      <c r="AE86">
        <v>6907055108.3760004</v>
      </c>
      <c r="AF86">
        <v>-7.2687338907457599</v>
      </c>
      <c r="AG86">
        <v>62.302696573273003</v>
      </c>
      <c r="AH86">
        <v>0</v>
      </c>
      <c r="AI86">
        <v>0</v>
      </c>
      <c r="AJ86">
        <v>0</v>
      </c>
      <c r="AK86">
        <v>0</v>
      </c>
      <c r="AL86">
        <v>0</v>
      </c>
      <c r="AM86">
        <v>3.2351190000000001</v>
      </c>
      <c r="AN86">
        <v>5.2168214321136475</v>
      </c>
      <c r="AO86">
        <v>95.603333333333339</v>
      </c>
      <c r="AP86" s="84">
        <v>128.59266705241899</v>
      </c>
      <c r="AQ86" t="s">
        <v>145</v>
      </c>
      <c r="AR86">
        <v>125.38480967597999</v>
      </c>
      <c r="AS86" t="s">
        <v>145</v>
      </c>
      <c r="AT86">
        <v>9.4971919720999995</v>
      </c>
      <c r="AU86">
        <v>7.6156972359000008</v>
      </c>
      <c r="AV86">
        <v>-1.8814947361999987</v>
      </c>
      <c r="AW86">
        <v>54.496553226499998</v>
      </c>
      <c r="AX86">
        <v>46.880855990599997</v>
      </c>
      <c r="AY86">
        <v>1908066156.9453299</v>
      </c>
      <c r="AZ86">
        <v>4060976938.8500299</v>
      </c>
      <c r="BA86">
        <f t="shared" si="5"/>
        <v>1.2848450290436175</v>
      </c>
      <c r="BB86">
        <f t="shared" si="6"/>
        <v>2.7345624332520071</v>
      </c>
      <c r="BC86">
        <f t="shared" si="7"/>
        <v>-1.4497174042083896</v>
      </c>
      <c r="BD86">
        <v>64194979891.186401</v>
      </c>
      <c r="BE86">
        <f t="shared" si="8"/>
        <v>43.227327575890264</v>
      </c>
      <c r="BF86">
        <v>4262099805.59974</v>
      </c>
      <c r="BG86">
        <v>30850943990.816399</v>
      </c>
      <c r="BH86">
        <f t="shared" si="9"/>
        <v>7.601286704647606</v>
      </c>
    </row>
    <row r="87" spans="1:60" x14ac:dyDescent="0.35">
      <c r="A87" t="s">
        <v>147</v>
      </c>
      <c r="B87" t="s">
        <v>162</v>
      </c>
      <c r="C87" s="7">
        <v>1989</v>
      </c>
      <c r="D87">
        <v>6495.8979998654404</v>
      </c>
      <c r="E87">
        <v>101.19499999999999</v>
      </c>
      <c r="F87">
        <v>101.164</v>
      </c>
      <c r="G87">
        <v>221455097408.47299</v>
      </c>
      <c r="H87">
        <v>158897330175.10599</v>
      </c>
      <c r="I87">
        <v>161029105175.40799</v>
      </c>
      <c r="J87">
        <v>255179020244.37299</v>
      </c>
      <c r="K87">
        <v>8.8000000000000007</v>
      </c>
      <c r="L87">
        <v>8.5869999999999997</v>
      </c>
      <c r="M87">
        <v>132.87208557128906</v>
      </c>
      <c r="N87">
        <v>51.316276550292969</v>
      </c>
      <c r="O87">
        <v>9937697</v>
      </c>
      <c r="P87">
        <v>3346961780.2347755</v>
      </c>
      <c r="Q87">
        <v>-9157552277.8170166</v>
      </c>
      <c r="R87">
        <v>56176786480.239998</v>
      </c>
      <c r="S87">
        <v>264336572522.19</v>
      </c>
      <c r="T87">
        <v>50744829786.364998</v>
      </c>
      <c r="U87">
        <v>142273848809.22299</v>
      </c>
      <c r="V87">
        <v>7.391</v>
      </c>
      <c r="W87">
        <v>862.6</v>
      </c>
      <c r="X87">
        <v>74.995000000000005</v>
      </c>
      <c r="Y87">
        <v>149190228198.31699</v>
      </c>
      <c r="Z87">
        <v>85304000000</v>
      </c>
      <c r="AA87">
        <v>72208302338.604996</v>
      </c>
      <c r="AB87">
        <v>9526785697.4869995</v>
      </c>
      <c r="AC87">
        <v>24586049123.439999</v>
      </c>
      <c r="AD87">
        <v>66320712035.286697</v>
      </c>
      <c r="AE87">
        <v>5431956693.875</v>
      </c>
      <c r="AF87">
        <v>-7.4376616795631199</v>
      </c>
      <c r="AG87">
        <v>64.237475774700101</v>
      </c>
      <c r="AH87">
        <v>0</v>
      </c>
      <c r="AI87">
        <v>0</v>
      </c>
      <c r="AJ87">
        <v>0</v>
      </c>
      <c r="AK87">
        <v>0</v>
      </c>
      <c r="AL87">
        <v>0</v>
      </c>
      <c r="AM87">
        <v>3.2351190000000001</v>
      </c>
      <c r="AN87">
        <v>5.2168214321136475</v>
      </c>
      <c r="AO87">
        <v>94.230833333333337</v>
      </c>
      <c r="AP87" s="84"/>
      <c r="AQ87" t="s">
        <v>145</v>
      </c>
      <c r="AR87">
        <v>122.21562988916</v>
      </c>
      <c r="AS87" t="s">
        <v>145</v>
      </c>
      <c r="AT87">
        <v>10.798728372699999</v>
      </c>
      <c r="AU87">
        <v>7.6643908456999981</v>
      </c>
      <c r="AV87">
        <v>-3.1343375270000013</v>
      </c>
      <c r="AW87">
        <v>52.731619668599997</v>
      </c>
      <c r="AX87">
        <v>45.067228822899999</v>
      </c>
      <c r="AY87">
        <v>1507232675.57916</v>
      </c>
      <c r="AZ87">
        <v>3905244304.9352498</v>
      </c>
      <c r="BA87">
        <f t="shared" si="5"/>
        <v>0.93600015595773256</v>
      </c>
      <c r="BB87">
        <f t="shared" si="6"/>
        <v>2.4251791629105135</v>
      </c>
      <c r="BC87">
        <f t="shared" si="7"/>
        <v>-1.489179006952781</v>
      </c>
      <c r="BD87">
        <v>65827135883.873299</v>
      </c>
      <c r="BE87">
        <f t="shared" si="8"/>
        <v>40.87902979537035</v>
      </c>
      <c r="BF87">
        <v>3459315852.4577699</v>
      </c>
      <c r="BG87">
        <v>31714345264.366299</v>
      </c>
      <c r="BH87">
        <f t="shared" si="9"/>
        <v>8.6124694056689357</v>
      </c>
    </row>
    <row r="88" spans="1:60" x14ac:dyDescent="0.35">
      <c r="A88" t="s">
        <v>147</v>
      </c>
      <c r="B88" t="s">
        <v>162</v>
      </c>
      <c r="C88" s="7">
        <v>1990</v>
      </c>
      <c r="D88">
        <v>6888.1230537264128</v>
      </c>
      <c r="E88">
        <v>101.157</v>
      </c>
      <c r="F88">
        <v>100.74299999999999</v>
      </c>
      <c r="G88">
        <v>242078997755.565</v>
      </c>
      <c r="H88">
        <v>167543577851.92001</v>
      </c>
      <c r="I88">
        <v>170752110286.005</v>
      </c>
      <c r="J88">
        <v>263185013091.423</v>
      </c>
      <c r="K88">
        <v>9.6329999999999991</v>
      </c>
      <c r="L88">
        <v>10.061999999999999</v>
      </c>
      <c r="M88">
        <v>136.180908203125</v>
      </c>
      <c r="N88">
        <v>55.247028350830078</v>
      </c>
      <c r="O88">
        <v>9967378</v>
      </c>
      <c r="P88">
        <v>3240233239.9265022</v>
      </c>
      <c r="Q88">
        <v>-10588513801.561005</v>
      </c>
      <c r="R88">
        <v>60997191194.822998</v>
      </c>
      <c r="S88">
        <v>273773526892.98401</v>
      </c>
      <c r="T88">
        <v>55897968889.093994</v>
      </c>
      <c r="U88">
        <v>146466216757.935</v>
      </c>
      <c r="V88">
        <v>6.55</v>
      </c>
      <c r="W88">
        <v>678.01</v>
      </c>
      <c r="X88">
        <v>80.143000000000001</v>
      </c>
      <c r="Y88">
        <v>153926314527.189</v>
      </c>
      <c r="Z88">
        <v>90424000000</v>
      </c>
      <c r="AA88">
        <v>77908186853.901993</v>
      </c>
      <c r="AB88">
        <v>9728474820.302</v>
      </c>
      <c r="AC88">
        <v>25839259854.009998</v>
      </c>
      <c r="AD88">
        <v>66064247952.110901</v>
      </c>
      <c r="AE88">
        <v>5099222305.7290001</v>
      </c>
      <c r="AF88">
        <v>-6.6190408923033601</v>
      </c>
      <c r="AG88">
        <v>66.455482122186496</v>
      </c>
      <c r="AH88">
        <v>0</v>
      </c>
      <c r="AI88">
        <v>0</v>
      </c>
      <c r="AJ88">
        <v>1</v>
      </c>
      <c r="AK88">
        <v>0</v>
      </c>
      <c r="AL88">
        <v>1</v>
      </c>
      <c r="AM88">
        <v>3.2351190000000001</v>
      </c>
      <c r="AN88">
        <v>4.9311071463993619</v>
      </c>
      <c r="AO88">
        <v>97.608333333333348</v>
      </c>
      <c r="AP88" s="84">
        <v>125.558286910796</v>
      </c>
      <c r="AQ88" t="s">
        <v>145</v>
      </c>
      <c r="AR88">
        <v>125.98527431271</v>
      </c>
      <c r="AS88" t="s">
        <v>145</v>
      </c>
      <c r="AT88">
        <v>11.167301442699999</v>
      </c>
      <c r="AU88">
        <v>6.8276944803999982</v>
      </c>
      <c r="AV88">
        <v>-4.3396069623000013</v>
      </c>
      <c r="AW88">
        <v>52.702318186100001</v>
      </c>
      <c r="AX88">
        <v>45.874623705700003</v>
      </c>
      <c r="AY88">
        <v>1657666028.75195</v>
      </c>
      <c r="AZ88">
        <v>3919823530.2379198</v>
      </c>
      <c r="BA88">
        <f t="shared" si="5"/>
        <v>0.97080266005228621</v>
      </c>
      <c r="BB88">
        <f t="shared" si="6"/>
        <v>2.2956223051488647</v>
      </c>
      <c r="BC88">
        <f t="shared" si="7"/>
        <v>-1.3248196450965786</v>
      </c>
      <c r="BD88">
        <v>68859263081.676193</v>
      </c>
      <c r="BE88">
        <f t="shared" si="8"/>
        <v>40.327034884862542</v>
      </c>
      <c r="BF88">
        <v>3374954257.8706899</v>
      </c>
      <c r="BG88">
        <v>33291577481.261398</v>
      </c>
      <c r="BH88">
        <f t="shared" si="9"/>
        <v>9.1373758436853514</v>
      </c>
    </row>
    <row r="89" spans="1:60" x14ac:dyDescent="0.35">
      <c r="A89" t="s">
        <v>147</v>
      </c>
      <c r="B89" t="s">
        <v>162</v>
      </c>
      <c r="C89" s="7">
        <v>1991</v>
      </c>
      <c r="D89">
        <v>7216.1650593155746</v>
      </c>
      <c r="E89">
        <v>100.435</v>
      </c>
      <c r="F89">
        <v>99.343000000000004</v>
      </c>
      <c r="G89">
        <v>256815412983.08401</v>
      </c>
      <c r="H89">
        <v>176468572245.918</v>
      </c>
      <c r="I89">
        <v>178884059189.923</v>
      </c>
      <c r="J89">
        <v>268009389921.22101</v>
      </c>
      <c r="K89">
        <v>9.3829999999999991</v>
      </c>
      <c r="L89">
        <v>9.3109999999999999</v>
      </c>
      <c r="M89">
        <v>139.61500549316406</v>
      </c>
      <c r="N89">
        <v>52.310592651367188</v>
      </c>
      <c r="O89">
        <v>10004490</v>
      </c>
      <c r="P89">
        <v>3585886505.5336647</v>
      </c>
      <c r="Q89">
        <v>-9374900414.0200195</v>
      </c>
      <c r="R89">
        <v>58469519112.549004</v>
      </c>
      <c r="S89">
        <v>277384290335.24103</v>
      </c>
      <c r="T89">
        <v>52992840897.579002</v>
      </c>
      <c r="U89">
        <v>150652467489.53799</v>
      </c>
      <c r="V89">
        <v>6.4420000000000002</v>
      </c>
      <c r="W89">
        <v>753.71</v>
      </c>
      <c r="X89">
        <v>80.924000000000007</v>
      </c>
      <c r="Y89">
        <v>158575345525.52399</v>
      </c>
      <c r="Z89">
        <v>95776000000</v>
      </c>
      <c r="AA89">
        <v>82681290498.798004</v>
      </c>
      <c r="AB89">
        <v>10363334079.096001</v>
      </c>
      <c r="AC89">
        <v>27901823664.891998</v>
      </c>
      <c r="AD89">
        <v>68471410838.059196</v>
      </c>
      <c r="AE89">
        <v>5476678214.9700003</v>
      </c>
      <c r="AF89">
        <v>-7.2960730182426996</v>
      </c>
      <c r="AG89">
        <v>68.587740801599395</v>
      </c>
      <c r="AH89">
        <v>0</v>
      </c>
      <c r="AI89">
        <v>0</v>
      </c>
      <c r="AJ89">
        <v>0</v>
      </c>
      <c r="AK89">
        <v>0</v>
      </c>
      <c r="AL89">
        <v>1</v>
      </c>
      <c r="AM89">
        <v>3.2351190000000001</v>
      </c>
      <c r="AN89">
        <v>4.8299166702088865</v>
      </c>
      <c r="AO89">
        <v>96.404166666666683</v>
      </c>
      <c r="AP89" s="84">
        <v>126.926151847272</v>
      </c>
      <c r="AQ89" t="s">
        <v>145</v>
      </c>
      <c r="AR89">
        <v>127.42606314739</v>
      </c>
      <c r="AS89" t="s">
        <v>145</v>
      </c>
      <c r="AT89">
        <v>10.7633591151</v>
      </c>
      <c r="AU89">
        <v>7.3544962383000012</v>
      </c>
      <c r="AV89">
        <v>-3.4088628767999989</v>
      </c>
      <c r="AW89">
        <v>53.855409877900001</v>
      </c>
      <c r="AX89">
        <v>46.5009136396</v>
      </c>
      <c r="AY89">
        <v>1833976925.1900001</v>
      </c>
      <c r="AZ89">
        <v>4154549057.6107402</v>
      </c>
      <c r="BA89">
        <f t="shared" si="5"/>
        <v>1.025232171885617</v>
      </c>
      <c r="BB89">
        <f t="shared" si="6"/>
        <v>2.3224814309473008</v>
      </c>
      <c r="BC89">
        <f t="shared" si="7"/>
        <v>-1.2972492590616838</v>
      </c>
      <c r="BD89">
        <v>74751713495.7686</v>
      </c>
      <c r="BE89">
        <f t="shared" si="8"/>
        <v>41.787800340780478</v>
      </c>
      <c r="BF89">
        <v>3800072932.9192901</v>
      </c>
      <c r="BG89">
        <v>36486605066.513603</v>
      </c>
      <c r="BH89">
        <f t="shared" si="9"/>
        <v>8.5433469695705053</v>
      </c>
    </row>
    <row r="90" spans="1:60" x14ac:dyDescent="0.35">
      <c r="A90" t="s">
        <v>147</v>
      </c>
      <c r="B90" t="s">
        <v>162</v>
      </c>
      <c r="C90" s="7">
        <v>1992</v>
      </c>
      <c r="D90">
        <v>7577.5215249144294</v>
      </c>
      <c r="E90">
        <v>99.600999999999999</v>
      </c>
      <c r="F90">
        <v>98.688000000000002</v>
      </c>
      <c r="G90">
        <v>289201720555.48901</v>
      </c>
      <c r="H90">
        <v>186655330232.22601</v>
      </c>
      <c r="I90">
        <v>187841851985.61301</v>
      </c>
      <c r="J90">
        <v>272111688539.57901</v>
      </c>
      <c r="K90">
        <v>9.3710000000000004</v>
      </c>
      <c r="L90">
        <v>8.6590000000000007</v>
      </c>
      <c r="M90">
        <v>141.58674621582031</v>
      </c>
      <c r="N90">
        <v>52.974349975585938</v>
      </c>
      <c r="O90">
        <v>10045160</v>
      </c>
      <c r="P90">
        <v>5758882151.7301941</v>
      </c>
      <c r="Q90">
        <v>-10312539683.024994</v>
      </c>
      <c r="R90">
        <v>59103855627.456001</v>
      </c>
      <c r="S90">
        <v>282424228222.604</v>
      </c>
      <c r="T90">
        <v>53307488695.751999</v>
      </c>
      <c r="U90">
        <v>154016057989.19</v>
      </c>
      <c r="V90">
        <v>7.0919999999999996</v>
      </c>
      <c r="W90">
        <v>752.74</v>
      </c>
      <c r="X90">
        <v>83.451999999999998</v>
      </c>
      <c r="Y90">
        <v>161601217400.10599</v>
      </c>
      <c r="Z90">
        <v>99394000000</v>
      </c>
      <c r="AA90">
        <v>86010835973.261993</v>
      </c>
      <c r="AB90">
        <v>10713792235.796</v>
      </c>
      <c r="AC90">
        <v>29497820376.129002</v>
      </c>
      <c r="AD90">
        <v>69500266750.682693</v>
      </c>
      <c r="AE90">
        <v>5796366931.7040005</v>
      </c>
      <c r="AF90">
        <v>-8.0236435020325008</v>
      </c>
      <c r="AG90">
        <v>70.254363659234897</v>
      </c>
      <c r="AH90">
        <v>0</v>
      </c>
      <c r="AI90">
        <v>0</v>
      </c>
      <c r="AJ90">
        <v>0</v>
      </c>
      <c r="AK90">
        <v>0</v>
      </c>
      <c r="AL90">
        <v>1</v>
      </c>
      <c r="AM90">
        <v>3.2351190000000001</v>
      </c>
      <c r="AN90">
        <v>4.8299166702088865</v>
      </c>
      <c r="AO90">
        <v>96.738333333333344</v>
      </c>
      <c r="AP90" s="84">
        <v>128.50690616081201</v>
      </c>
      <c r="AQ90" t="s">
        <v>145</v>
      </c>
      <c r="AR90">
        <v>130.21722477114</v>
      </c>
      <c r="AS90" t="s">
        <v>145</v>
      </c>
      <c r="AT90">
        <v>10.4862273659</v>
      </c>
      <c r="AU90">
        <v>8.0669107069999981</v>
      </c>
      <c r="AV90">
        <v>-2.4193166589000015</v>
      </c>
      <c r="AW90">
        <v>54.121882250399999</v>
      </c>
      <c r="AX90">
        <v>46.054971543400001</v>
      </c>
      <c r="AY90">
        <v>2170707114.7330799</v>
      </c>
      <c r="AZ90">
        <v>4304450001.40446</v>
      </c>
      <c r="BA90">
        <f t="shared" si="5"/>
        <v>1.1556035525561879</v>
      </c>
      <c r="BB90">
        <f t="shared" si="6"/>
        <v>2.2915287279717313</v>
      </c>
      <c r="BC90">
        <f t="shared" si="7"/>
        <v>-1.1359251754155435</v>
      </c>
      <c r="BD90">
        <v>79144437530.287292</v>
      </c>
      <c r="BE90">
        <f t="shared" si="8"/>
        <v>42.133548351274264</v>
      </c>
      <c r="BF90">
        <v>4187547698.7553301</v>
      </c>
      <c r="BG90">
        <v>38932875123.911102</v>
      </c>
      <c r="BH90">
        <f t="shared" si="9"/>
        <v>8.2292641763332881</v>
      </c>
    </row>
    <row r="91" spans="1:60" x14ac:dyDescent="0.35">
      <c r="A91" t="s">
        <v>147</v>
      </c>
      <c r="B91" t="s">
        <v>162</v>
      </c>
      <c r="C91" s="7">
        <v>1993</v>
      </c>
      <c r="D91">
        <v>7804.3128741956471</v>
      </c>
      <c r="E91">
        <v>98.328000000000003</v>
      </c>
      <c r="F91">
        <v>97.72</v>
      </c>
      <c r="G91">
        <v>306839049886.54102</v>
      </c>
      <c r="H91">
        <v>198169092377.53</v>
      </c>
      <c r="I91">
        <v>193463862681.75299</v>
      </c>
      <c r="J91">
        <v>269494319430.72</v>
      </c>
      <c r="K91">
        <v>8.2240000000000002</v>
      </c>
      <c r="L91">
        <v>7.2169999999999996</v>
      </c>
      <c r="M91">
        <v>140.53880310058594</v>
      </c>
      <c r="N91">
        <v>51.175937652587891</v>
      </c>
      <c r="O91">
        <v>10084470</v>
      </c>
      <c r="P91">
        <v>7111199160.4825058</v>
      </c>
      <c r="Q91">
        <v>-9110667047.7510071</v>
      </c>
      <c r="R91">
        <v>57615445112.086998</v>
      </c>
      <c r="S91">
        <v>278604986478.47101</v>
      </c>
      <c r="T91">
        <v>51164331594.546997</v>
      </c>
      <c r="U91">
        <v>151958563655.229</v>
      </c>
      <c r="V91">
        <v>8.6270000000000007</v>
      </c>
      <c r="W91">
        <v>1012.19</v>
      </c>
      <c r="X91">
        <v>85.311000000000007</v>
      </c>
      <c r="Y91">
        <v>160876693168.76801</v>
      </c>
      <c r="Z91">
        <v>101469000000</v>
      </c>
      <c r="AA91">
        <v>91879220337.203003</v>
      </c>
      <c r="AB91">
        <v>11174404405.832001</v>
      </c>
      <c r="AC91">
        <v>30970718226.523998</v>
      </c>
      <c r="AD91">
        <v>69380283553.875198</v>
      </c>
      <c r="AE91">
        <v>6451113517.54</v>
      </c>
      <c r="AF91">
        <v>-7.4136588017943401</v>
      </c>
      <c r="AG91">
        <v>72.189142860662002</v>
      </c>
      <c r="AH91">
        <v>0</v>
      </c>
      <c r="AI91">
        <v>0</v>
      </c>
      <c r="AJ91">
        <v>0</v>
      </c>
      <c r="AK91">
        <v>0</v>
      </c>
      <c r="AL91">
        <v>0</v>
      </c>
      <c r="AM91">
        <v>3.2351190000000001</v>
      </c>
      <c r="AN91">
        <v>4.639440479732694</v>
      </c>
      <c r="AO91">
        <v>97.17916666666666</v>
      </c>
      <c r="AP91" s="84">
        <v>134.06849725252101</v>
      </c>
      <c r="AQ91" t="s">
        <v>145</v>
      </c>
      <c r="AR91">
        <v>134.31818604745999</v>
      </c>
      <c r="AS91" t="s">
        <v>145</v>
      </c>
      <c r="AT91">
        <v>10.388049134599999</v>
      </c>
      <c r="AU91">
        <v>7.4517715984000006</v>
      </c>
      <c r="AV91">
        <v>-2.9362775361999987</v>
      </c>
      <c r="AW91">
        <v>55.266639548500002</v>
      </c>
      <c r="AX91">
        <v>47.814867950100002</v>
      </c>
      <c r="AY91">
        <v>2750535884.9922199</v>
      </c>
      <c r="AZ91">
        <v>4445868486.8402596</v>
      </c>
      <c r="BA91">
        <f t="shared" si="5"/>
        <v>1.4217310906878959</v>
      </c>
      <c r="BB91">
        <f t="shared" si="6"/>
        <v>2.2980356254716621</v>
      </c>
      <c r="BC91">
        <f t="shared" si="7"/>
        <v>-0.87630453478376613</v>
      </c>
      <c r="BD91">
        <v>82827697889.417297</v>
      </c>
      <c r="BE91">
        <f t="shared" si="8"/>
        <v>42.813007422305226</v>
      </c>
      <c r="BF91">
        <v>4884389184.2763004</v>
      </c>
      <c r="BG91">
        <v>40682626550.746201</v>
      </c>
      <c r="BH91">
        <f t="shared" si="9"/>
        <v>7.9774769834461248</v>
      </c>
    </row>
    <row r="92" spans="1:60" x14ac:dyDescent="0.35">
      <c r="A92" t="s">
        <v>147</v>
      </c>
      <c r="B92" t="s">
        <v>162</v>
      </c>
      <c r="C92" s="7">
        <v>1994</v>
      </c>
      <c r="D92">
        <v>8224.8763041661841</v>
      </c>
      <c r="E92">
        <v>99.936999999999998</v>
      </c>
      <c r="F92">
        <v>100.375</v>
      </c>
      <c r="G92">
        <v>316648479506.71899</v>
      </c>
      <c r="H92">
        <v>206481916259.953</v>
      </c>
      <c r="I92">
        <v>203889357786.36499</v>
      </c>
      <c r="J92">
        <v>278190824228.599</v>
      </c>
      <c r="K92">
        <v>5.6950000000000003</v>
      </c>
      <c r="L92">
        <v>7.7030000000000003</v>
      </c>
      <c r="M92">
        <v>143.77119445800781</v>
      </c>
      <c r="N92">
        <v>51.408554077148438</v>
      </c>
      <c r="O92">
        <v>10115600</v>
      </c>
      <c r="P92">
        <v>8847001129.8220367</v>
      </c>
      <c r="Q92">
        <v>-4035212855.1350098</v>
      </c>
      <c r="R92">
        <v>57836564594.406998</v>
      </c>
      <c r="S92">
        <v>282226037083.73401</v>
      </c>
      <c r="T92">
        <v>51237049313.475998</v>
      </c>
      <c r="U92">
        <v>154427423261.58499</v>
      </c>
      <c r="V92">
        <v>9.7579999999999991</v>
      </c>
      <c r="W92">
        <v>976.61</v>
      </c>
      <c r="X92">
        <v>89.037999999999997</v>
      </c>
      <c r="Y92">
        <v>164729589842.508</v>
      </c>
      <c r="Z92">
        <v>106247000000</v>
      </c>
      <c r="AA92">
        <v>96775606306.171997</v>
      </c>
      <c r="AB92">
        <v>11433042844.771999</v>
      </c>
      <c r="AC92">
        <v>31969836534.119999</v>
      </c>
      <c r="AD92">
        <v>70344648498.214706</v>
      </c>
      <c r="AE92">
        <v>6599515280.9309998</v>
      </c>
      <c r="AF92">
        <v>-5.0846781366804601</v>
      </c>
      <c r="AG92">
        <v>73.905655270630803</v>
      </c>
      <c r="AH92">
        <v>0</v>
      </c>
      <c r="AI92">
        <v>0</v>
      </c>
      <c r="AJ92">
        <v>0</v>
      </c>
      <c r="AK92">
        <v>0</v>
      </c>
      <c r="AL92">
        <v>0</v>
      </c>
      <c r="AM92">
        <v>3.2351190000000001</v>
      </c>
      <c r="AN92">
        <v>4.639440479732694</v>
      </c>
      <c r="AO92">
        <v>102.58666666666669</v>
      </c>
      <c r="AP92" s="84">
        <v>132.06732592895699</v>
      </c>
      <c r="AQ92" t="s">
        <v>145</v>
      </c>
      <c r="AR92">
        <v>132.53694235107</v>
      </c>
      <c r="AS92" t="s">
        <v>145</v>
      </c>
      <c r="AT92">
        <v>8.8973467237000001</v>
      </c>
      <c r="AU92">
        <v>5.0778475779000019</v>
      </c>
      <c r="AV92">
        <v>-3.8194991457999983</v>
      </c>
      <c r="AW92">
        <v>52.878404040500001</v>
      </c>
      <c r="AX92">
        <v>47.800556462599999</v>
      </c>
      <c r="AY92">
        <v>2504323409.0284801</v>
      </c>
      <c r="AZ92">
        <v>4649182410.6064396</v>
      </c>
      <c r="BA92">
        <f t="shared" si="5"/>
        <v>1.2282756864889961</v>
      </c>
      <c r="BB92">
        <f t="shared" si="6"/>
        <v>2.280247709386503</v>
      </c>
      <c r="BC92">
        <f t="shared" si="7"/>
        <v>-1.0519720228975069</v>
      </c>
      <c r="BD92">
        <v>86168271907.712296</v>
      </c>
      <c r="BE92">
        <f t="shared" si="8"/>
        <v>42.262270499669384</v>
      </c>
      <c r="BF92">
        <v>4994010209.8008003</v>
      </c>
      <c r="BG92">
        <v>42765438692.686897</v>
      </c>
      <c r="BH92">
        <f t="shared" si="9"/>
        <v>6.6240819545881982</v>
      </c>
    </row>
    <row r="93" spans="1:60" x14ac:dyDescent="0.35">
      <c r="A93" t="s">
        <v>147</v>
      </c>
      <c r="B93" t="s">
        <v>162</v>
      </c>
      <c r="C93" s="7">
        <v>1995</v>
      </c>
      <c r="D93">
        <v>8523.8208699999996</v>
      </c>
      <c r="E93">
        <v>100.077</v>
      </c>
      <c r="F93">
        <v>100.035</v>
      </c>
      <c r="G93">
        <v>321953497621.25299</v>
      </c>
      <c r="H93">
        <v>213508750067.42599</v>
      </c>
      <c r="I93">
        <v>211300000000</v>
      </c>
      <c r="J93">
        <v>284825000000</v>
      </c>
      <c r="K93">
        <v>4.7830000000000004</v>
      </c>
      <c r="L93">
        <v>7.3780000000000001</v>
      </c>
      <c r="M93">
        <v>149.65992736816406</v>
      </c>
      <c r="N93">
        <v>55.188037872314453</v>
      </c>
      <c r="O93">
        <v>10136810</v>
      </c>
      <c r="P93">
        <v>11026766527.376274</v>
      </c>
      <c r="Q93">
        <v>-1787409088.2459717</v>
      </c>
      <c r="R93">
        <v>59799000000</v>
      </c>
      <c r="S93">
        <v>286612409088.24597</v>
      </c>
      <c r="T93">
        <v>53394400000</v>
      </c>
      <c r="U93">
        <v>155755000000</v>
      </c>
      <c r="V93">
        <v>9.6920000000000002</v>
      </c>
      <c r="W93">
        <v>1113.45</v>
      </c>
      <c r="X93">
        <v>94.031000000000006</v>
      </c>
      <c r="Y93">
        <v>167325802054.57001</v>
      </c>
      <c r="Z93">
        <v>112245000000</v>
      </c>
      <c r="AA93">
        <v>100536300000</v>
      </c>
      <c r="AB93">
        <v>11774700000</v>
      </c>
      <c r="AC93">
        <v>32940300000</v>
      </c>
      <c r="AD93">
        <v>71405000000</v>
      </c>
      <c r="AE93">
        <v>6404600000</v>
      </c>
      <c r="AF93">
        <v>-4.4453383814481802</v>
      </c>
      <c r="AG93">
        <v>74.989713668207699</v>
      </c>
      <c r="AH93">
        <v>0</v>
      </c>
      <c r="AI93">
        <v>0</v>
      </c>
      <c r="AJ93">
        <v>0</v>
      </c>
      <c r="AK93">
        <v>0</v>
      </c>
      <c r="AL93">
        <v>1</v>
      </c>
      <c r="AM93">
        <v>3.2351190000000001</v>
      </c>
      <c r="AN93">
        <v>4.1186374936785013</v>
      </c>
      <c r="AO93">
        <v>105.75999999999999</v>
      </c>
      <c r="AP93" s="84">
        <v>130.18170100613699</v>
      </c>
      <c r="AQ93" s="84">
        <v>130.54470000000001</v>
      </c>
      <c r="AR93">
        <v>130.54636700438999</v>
      </c>
      <c r="AS93" t="s">
        <v>145</v>
      </c>
      <c r="AT93">
        <v>8.3073513497999993</v>
      </c>
      <c r="AU93">
        <v>4.4457780655000008</v>
      </c>
      <c r="AV93">
        <v>-3.8615732842999986</v>
      </c>
      <c r="AW93">
        <v>52.385254771500001</v>
      </c>
      <c r="AX93">
        <v>47.939476706000001</v>
      </c>
      <c r="AY93">
        <v>2345300000</v>
      </c>
      <c r="AZ93">
        <v>4718500000</v>
      </c>
      <c r="BA93">
        <f t="shared" si="5"/>
        <v>1.1099384761003313</v>
      </c>
      <c r="BB93">
        <f t="shared" si="6"/>
        <v>2.2330809275911028</v>
      </c>
      <c r="BC93">
        <f t="shared" si="7"/>
        <v>-1.1231424514907715</v>
      </c>
      <c r="BD93">
        <v>89433800000</v>
      </c>
      <c r="BE93">
        <f t="shared" si="8"/>
        <v>42.325508755324179</v>
      </c>
      <c r="BF93">
        <v>4856800000</v>
      </c>
      <c r="BG93">
        <v>44717100000</v>
      </c>
      <c r="BH93">
        <f t="shared" si="9"/>
        <v>6.2679515631159672</v>
      </c>
    </row>
    <row r="94" spans="1:60" x14ac:dyDescent="0.35">
      <c r="A94" t="s">
        <v>147</v>
      </c>
      <c r="B94" t="s">
        <v>162</v>
      </c>
      <c r="C94" s="7">
        <v>1996</v>
      </c>
      <c r="D94">
        <v>8693.2887898999998</v>
      </c>
      <c r="E94">
        <v>99.65</v>
      </c>
      <c r="F94">
        <v>98.986999999999995</v>
      </c>
      <c r="G94">
        <v>322283562257.44202</v>
      </c>
      <c r="H94">
        <v>219310231756.513</v>
      </c>
      <c r="I94">
        <v>215501000000</v>
      </c>
      <c r="J94">
        <v>289223000000</v>
      </c>
      <c r="K94">
        <v>3.2170000000000001</v>
      </c>
      <c r="L94">
        <v>6.298</v>
      </c>
      <c r="M94">
        <v>150.65478515625</v>
      </c>
      <c r="N94">
        <v>55.433853149414063</v>
      </c>
      <c r="O94">
        <v>10156640</v>
      </c>
      <c r="P94">
        <v>8747265025.9573898</v>
      </c>
      <c r="Q94">
        <v>-2752614092.3140259</v>
      </c>
      <c r="R94">
        <v>60915000000</v>
      </c>
      <c r="S94">
        <v>291975614092.31403</v>
      </c>
      <c r="T94">
        <v>54800400000</v>
      </c>
      <c r="U94">
        <v>159064000000</v>
      </c>
      <c r="V94">
        <v>9.5510000000000002</v>
      </c>
      <c r="W94">
        <v>1400.9</v>
      </c>
      <c r="X94">
        <v>92.507999999999996</v>
      </c>
      <c r="Y94">
        <v>171016897679.603</v>
      </c>
      <c r="Z94">
        <v>115251000000</v>
      </c>
      <c r="AA94">
        <v>104257400000</v>
      </c>
      <c r="AB94">
        <v>12657600000</v>
      </c>
      <c r="AC94">
        <v>33901700000</v>
      </c>
      <c r="AD94">
        <v>72292000000</v>
      </c>
      <c r="AE94">
        <v>6114600000</v>
      </c>
      <c r="AF94">
        <v>-3.95107215279744</v>
      </c>
      <c r="AG94">
        <v>76.533691376356799</v>
      </c>
      <c r="AH94">
        <v>0</v>
      </c>
      <c r="AI94">
        <v>0</v>
      </c>
      <c r="AJ94">
        <v>0</v>
      </c>
      <c r="AK94">
        <v>0</v>
      </c>
      <c r="AL94">
        <v>1</v>
      </c>
      <c r="AM94">
        <v>3.2351190000000001</v>
      </c>
      <c r="AN94">
        <v>3.9689232054210843</v>
      </c>
      <c r="AO94">
        <v>102.84166666666665</v>
      </c>
      <c r="AP94" s="84">
        <v>127.479538479027</v>
      </c>
      <c r="AQ94" s="84">
        <v>127.97369999999999</v>
      </c>
      <c r="AR94">
        <v>127.9755675135</v>
      </c>
      <c r="AS94">
        <v>-8.39</v>
      </c>
      <c r="AT94">
        <v>7.9231538682</v>
      </c>
      <c r="AU94">
        <v>3.9314062369999974</v>
      </c>
      <c r="AV94">
        <v>-3.9917476312000026</v>
      </c>
      <c r="AW94">
        <v>52.667200770599997</v>
      </c>
      <c r="AX94">
        <v>48.7357945336</v>
      </c>
      <c r="AY94">
        <v>2527000000</v>
      </c>
      <c r="AZ94">
        <v>4823900000</v>
      </c>
      <c r="BA94">
        <f t="shared" si="5"/>
        <v>1.1726163683695203</v>
      </c>
      <c r="BB94">
        <f t="shared" si="6"/>
        <v>2.2384582902167507</v>
      </c>
      <c r="BC94">
        <f t="shared" si="7"/>
        <v>-1.0658419218472304</v>
      </c>
      <c r="BD94">
        <v>92998700000</v>
      </c>
      <c r="BE94">
        <f t="shared" si="8"/>
        <v>43.15464893434369</v>
      </c>
      <c r="BF94">
        <v>4655600000</v>
      </c>
      <c r="BG94">
        <v>46438000000</v>
      </c>
      <c r="BH94">
        <f t="shared" si="9"/>
        <v>6.0692258620521873</v>
      </c>
    </row>
    <row r="95" spans="1:60" x14ac:dyDescent="0.35">
      <c r="A95" t="s">
        <v>147</v>
      </c>
      <c r="B95" t="s">
        <v>162</v>
      </c>
      <c r="C95" s="7">
        <v>1997</v>
      </c>
      <c r="D95">
        <v>9089.7896669999991</v>
      </c>
      <c r="E95">
        <v>99.724000000000004</v>
      </c>
      <c r="F95">
        <v>100.77</v>
      </c>
      <c r="G95">
        <v>323900764765.55402</v>
      </c>
      <c r="H95">
        <v>226236718289.11401</v>
      </c>
      <c r="I95">
        <v>225330000000</v>
      </c>
      <c r="J95">
        <v>300052000000</v>
      </c>
      <c r="K95">
        <v>3.4369999999999998</v>
      </c>
      <c r="L95">
        <v>5.5869999999999997</v>
      </c>
      <c r="M95">
        <v>153.41390991210938</v>
      </c>
      <c r="N95">
        <v>58.249244689941406</v>
      </c>
      <c r="O95">
        <v>10181250</v>
      </c>
      <c r="P95">
        <v>9486318785.1950302</v>
      </c>
      <c r="Q95">
        <v>851383966.93103027</v>
      </c>
      <c r="R95">
        <v>64730000000</v>
      </c>
      <c r="S95">
        <v>299200616033.06897</v>
      </c>
      <c r="T95">
        <v>58231700001</v>
      </c>
      <c r="U95">
        <v>161773000000</v>
      </c>
      <c r="V95">
        <v>9.2249999999999996</v>
      </c>
      <c r="W95">
        <v>1873.16</v>
      </c>
      <c r="X95">
        <v>88.635999999999996</v>
      </c>
      <c r="Y95">
        <v>174073635809.36899</v>
      </c>
      <c r="Z95">
        <v>119356000000</v>
      </c>
      <c r="AA95">
        <v>109633700000</v>
      </c>
      <c r="AB95">
        <v>12714600000</v>
      </c>
      <c r="AC95">
        <v>34949200000</v>
      </c>
      <c r="AD95">
        <v>72760000000</v>
      </c>
      <c r="AE95">
        <v>6498299999</v>
      </c>
      <c r="AF95">
        <v>-2.3031997514756202</v>
      </c>
      <c r="AG95">
        <v>77.779246064639807</v>
      </c>
      <c r="AH95">
        <v>0</v>
      </c>
      <c r="AI95">
        <v>0</v>
      </c>
      <c r="AJ95">
        <v>0</v>
      </c>
      <c r="AK95">
        <v>0</v>
      </c>
      <c r="AL95">
        <v>0</v>
      </c>
      <c r="AM95">
        <v>3.2351190000000001</v>
      </c>
      <c r="AN95">
        <v>3.9309232007889521</v>
      </c>
      <c r="AO95">
        <v>97.4375</v>
      </c>
      <c r="AP95" s="84">
        <v>122.667600922201</v>
      </c>
      <c r="AQ95" s="84">
        <v>123.20569999999999</v>
      </c>
      <c r="AR95">
        <v>123.20716558466</v>
      </c>
      <c r="AS95">
        <v>-2.74</v>
      </c>
      <c r="AT95">
        <v>7.2484234283999998</v>
      </c>
      <c r="AU95">
        <v>2.1249751068000009</v>
      </c>
      <c r="AV95">
        <v>-5.1234483215999989</v>
      </c>
      <c r="AW95">
        <v>51.2373155135</v>
      </c>
      <c r="AX95">
        <v>49.1123404067</v>
      </c>
      <c r="AY95">
        <v>3191500000</v>
      </c>
      <c r="AZ95">
        <v>4917500000</v>
      </c>
      <c r="BA95">
        <f t="shared" si="5"/>
        <v>1.4163671060222784</v>
      </c>
      <c r="BB95">
        <f t="shared" si="6"/>
        <v>2.1823547685616651</v>
      </c>
      <c r="BC95">
        <f t="shared" si="7"/>
        <v>-0.76598766253938666</v>
      </c>
      <c r="BD95">
        <v>95019100000</v>
      </c>
      <c r="BE95">
        <f t="shared" si="8"/>
        <v>42.16886344472551</v>
      </c>
      <c r="BF95">
        <v>4972200000</v>
      </c>
      <c r="BG95">
        <v>47353500000</v>
      </c>
      <c r="BH95">
        <f t="shared" si="9"/>
        <v>5.6639119241533127</v>
      </c>
    </row>
    <row r="96" spans="1:60" x14ac:dyDescent="0.35">
      <c r="A96" t="s">
        <v>147</v>
      </c>
      <c r="B96" t="s">
        <v>162</v>
      </c>
      <c r="C96" s="7">
        <v>1998</v>
      </c>
      <c r="D96">
        <v>9430.8635214999995</v>
      </c>
      <c r="E96">
        <v>101.265</v>
      </c>
      <c r="F96">
        <v>100.22</v>
      </c>
      <c r="G96">
        <v>323123000000</v>
      </c>
      <c r="H96">
        <v>235638960958.439</v>
      </c>
      <c r="I96">
        <v>233785000000</v>
      </c>
      <c r="J96">
        <v>306075000000</v>
      </c>
      <c r="K96">
        <v>3.5579999999999998</v>
      </c>
      <c r="L96">
        <v>4.6950000000000003</v>
      </c>
      <c r="M96">
        <v>155.85618591308594</v>
      </c>
      <c r="N96">
        <v>59.164447784423828</v>
      </c>
      <c r="O96">
        <v>10203010</v>
      </c>
      <c r="P96">
        <v>9721057257.5284729</v>
      </c>
      <c r="Q96">
        <v>-831623633.55999756</v>
      </c>
      <c r="R96">
        <v>66877000000</v>
      </c>
      <c r="S96">
        <v>306906623633.56</v>
      </c>
      <c r="T96">
        <v>60392400000</v>
      </c>
      <c r="U96">
        <v>166037000000</v>
      </c>
      <c r="V96">
        <v>9.3409999999999993</v>
      </c>
      <c r="W96">
        <v>2831.9700000000003</v>
      </c>
      <c r="X96">
        <v>91.373999999999995</v>
      </c>
      <c r="Y96">
        <v>178808624529.36301</v>
      </c>
      <c r="Z96">
        <v>122347000000</v>
      </c>
      <c r="AA96">
        <v>115273600000</v>
      </c>
      <c r="AB96">
        <v>13474600000</v>
      </c>
      <c r="AC96">
        <v>35643200000</v>
      </c>
      <c r="AD96">
        <v>73964000000</v>
      </c>
      <c r="AE96">
        <v>6484600000</v>
      </c>
      <c r="AF96">
        <v>-0.98684688923583697</v>
      </c>
      <c r="AG96">
        <v>78.521604312034299</v>
      </c>
      <c r="AH96">
        <v>0</v>
      </c>
      <c r="AI96">
        <v>0</v>
      </c>
      <c r="AJ96">
        <v>0</v>
      </c>
      <c r="AK96">
        <v>0</v>
      </c>
      <c r="AL96">
        <v>1</v>
      </c>
      <c r="AM96">
        <v>2.1101190000000001</v>
      </c>
      <c r="AN96">
        <v>3.6055422623952227</v>
      </c>
      <c r="AO96">
        <v>98.279999999999973</v>
      </c>
      <c r="AP96" s="84">
        <v>117.402644905922</v>
      </c>
      <c r="AQ96" s="84">
        <v>118.19629999999999</v>
      </c>
      <c r="AR96">
        <v>118.19829501597</v>
      </c>
      <c r="AS96">
        <v>-3.47</v>
      </c>
      <c r="AT96">
        <v>6.9383507898000003</v>
      </c>
      <c r="AU96">
        <v>0.94798028040000304</v>
      </c>
      <c r="AV96">
        <v>-5.9903705093999973</v>
      </c>
      <c r="AW96">
        <v>50.5604551192</v>
      </c>
      <c r="AX96">
        <v>49.612474838799997</v>
      </c>
      <c r="AY96">
        <v>3197600000</v>
      </c>
      <c r="AZ96">
        <v>5073900000</v>
      </c>
      <c r="BA96">
        <f t="shared" si="5"/>
        <v>1.3677524220972261</v>
      </c>
      <c r="BB96">
        <f t="shared" si="6"/>
        <v>2.1703274376029258</v>
      </c>
      <c r="BC96">
        <f t="shared" si="7"/>
        <v>-0.80257501550569965</v>
      </c>
      <c r="BD96">
        <v>98027000000</v>
      </c>
      <c r="BE96">
        <f t="shared" si="8"/>
        <v>41.930406142395796</v>
      </c>
      <c r="BF96">
        <v>5032400000</v>
      </c>
      <c r="BG96">
        <v>48906800000</v>
      </c>
      <c r="BH96">
        <f t="shared" si="9"/>
        <v>5.6314507008380241</v>
      </c>
    </row>
    <row r="97" spans="1:60" x14ac:dyDescent="0.35">
      <c r="A97" t="s">
        <v>147</v>
      </c>
      <c r="B97" t="s">
        <v>162</v>
      </c>
      <c r="C97" s="7">
        <v>1999</v>
      </c>
      <c r="D97">
        <v>9831.5597481999994</v>
      </c>
      <c r="E97">
        <v>101.36799999999999</v>
      </c>
      <c r="F97">
        <v>100.083</v>
      </c>
      <c r="G97">
        <v>308765000000</v>
      </c>
      <c r="H97">
        <v>242611768509.26599</v>
      </c>
      <c r="I97">
        <v>243718000000</v>
      </c>
      <c r="J97">
        <v>317446000000</v>
      </c>
      <c r="K97">
        <v>2.964</v>
      </c>
      <c r="L97">
        <v>4.7130000000000001</v>
      </c>
      <c r="M97">
        <v>159.94961547851563</v>
      </c>
      <c r="N97">
        <v>62.972293853759766</v>
      </c>
      <c r="O97">
        <v>10226420</v>
      </c>
      <c r="P97">
        <v>10621519699.865864</v>
      </c>
      <c r="Q97">
        <v>3536144697.1760254</v>
      </c>
      <c r="R97">
        <v>68707000000</v>
      </c>
      <c r="S97">
        <v>313909855302.82397</v>
      </c>
      <c r="T97">
        <v>61208500000</v>
      </c>
      <c r="U97">
        <v>169165000000</v>
      </c>
      <c r="V97">
        <v>8.4510000000000005</v>
      </c>
      <c r="W97">
        <v>2604.41</v>
      </c>
      <c r="X97">
        <v>92.019000000000005</v>
      </c>
      <c r="Y97">
        <v>181806254363.51199</v>
      </c>
      <c r="Z97">
        <v>126751000000</v>
      </c>
      <c r="AA97">
        <v>119420200000</v>
      </c>
      <c r="AB97">
        <v>14000400000</v>
      </c>
      <c r="AC97">
        <v>36288600000</v>
      </c>
      <c r="AD97">
        <v>76046000000</v>
      </c>
      <c r="AE97">
        <v>7498500000</v>
      </c>
      <c r="AF97">
        <v>-0.55469846297770597</v>
      </c>
      <c r="AG97">
        <v>79.399806465524094</v>
      </c>
      <c r="AH97">
        <v>0</v>
      </c>
      <c r="AI97">
        <v>0</v>
      </c>
      <c r="AJ97">
        <v>1</v>
      </c>
      <c r="AK97">
        <v>0</v>
      </c>
      <c r="AL97">
        <v>0</v>
      </c>
      <c r="AM97">
        <v>2.1101190000000001</v>
      </c>
      <c r="AN97">
        <v>3.3311432500680289</v>
      </c>
      <c r="AO97">
        <v>96.702500000000001</v>
      </c>
      <c r="AP97" s="84">
        <v>113.571419600882</v>
      </c>
      <c r="AQ97" s="84">
        <v>114.4166</v>
      </c>
      <c r="AR97">
        <v>114.41820281215</v>
      </c>
      <c r="AS97">
        <v>0.93</v>
      </c>
      <c r="AT97">
        <v>6.4289604172999999</v>
      </c>
      <c r="AU97">
        <v>0.55088996530000145</v>
      </c>
      <c r="AV97">
        <v>-5.8780704519999984</v>
      </c>
      <c r="AW97">
        <v>50.069117159299999</v>
      </c>
      <c r="AX97">
        <v>49.518227193999998</v>
      </c>
      <c r="AY97">
        <v>3132900000</v>
      </c>
      <c r="AZ97">
        <v>5234500000</v>
      </c>
      <c r="BA97">
        <f t="shared" si="5"/>
        <v>1.2854610656578505</v>
      </c>
      <c r="BB97">
        <f t="shared" si="6"/>
        <v>2.1477691430259562</v>
      </c>
      <c r="BC97">
        <f t="shared" si="7"/>
        <v>-0.86230807736810577</v>
      </c>
      <c r="BD97">
        <v>101618600000</v>
      </c>
      <c r="BE97">
        <f t="shared" si="8"/>
        <v>41.69515587687409</v>
      </c>
      <c r="BF97">
        <v>5956200000</v>
      </c>
      <c r="BG97">
        <v>51326200000</v>
      </c>
      <c r="BH97">
        <f t="shared" si="9"/>
        <v>5.4391312636374076</v>
      </c>
    </row>
    <row r="98" spans="1:60" x14ac:dyDescent="0.35">
      <c r="A98" t="s">
        <v>147</v>
      </c>
      <c r="B98" t="s">
        <v>162</v>
      </c>
      <c r="C98" s="7">
        <v>2000</v>
      </c>
      <c r="D98">
        <v>10392.768436999999</v>
      </c>
      <c r="E98">
        <v>102.614</v>
      </c>
      <c r="F98">
        <v>101.342</v>
      </c>
      <c r="G98">
        <v>310782000000</v>
      </c>
      <c r="H98">
        <v>253642061827.19699</v>
      </c>
      <c r="I98">
        <v>257630000000</v>
      </c>
      <c r="J98">
        <v>328756000000</v>
      </c>
      <c r="K98">
        <v>4.3920000000000003</v>
      </c>
      <c r="L98">
        <v>5.57</v>
      </c>
      <c r="M98">
        <v>164.61917114257813</v>
      </c>
      <c r="N98">
        <v>65.110565185546875</v>
      </c>
      <c r="O98">
        <v>10251250</v>
      </c>
      <c r="P98">
        <v>6575498048.1855631</v>
      </c>
      <c r="Q98">
        <v>4266479702.0319824</v>
      </c>
      <c r="R98">
        <v>72196000000</v>
      </c>
      <c r="S98">
        <v>324489520297.96802</v>
      </c>
      <c r="T98">
        <v>64560700000</v>
      </c>
      <c r="U98">
        <v>173887000000</v>
      </c>
      <c r="V98">
        <v>6.9409999999999998</v>
      </c>
      <c r="W98">
        <v>2515.0100000000002</v>
      </c>
      <c r="X98">
        <v>88.203999999999994</v>
      </c>
      <c r="Y98">
        <v>187083771899.82901</v>
      </c>
      <c r="Z98">
        <v>134159000000</v>
      </c>
      <c r="AA98">
        <v>125148200000</v>
      </c>
      <c r="AB98">
        <v>14237900000</v>
      </c>
      <c r="AC98">
        <v>37243600000</v>
      </c>
      <c r="AD98">
        <v>78334000000</v>
      </c>
      <c r="AE98">
        <v>7635300000</v>
      </c>
      <c r="AF98">
        <v>-8.9197686604815002E-2</v>
      </c>
      <c r="AG98">
        <v>81.420245406886394</v>
      </c>
      <c r="AH98">
        <v>0</v>
      </c>
      <c r="AI98">
        <v>0</v>
      </c>
      <c r="AJ98">
        <v>1</v>
      </c>
      <c r="AK98">
        <v>0</v>
      </c>
      <c r="AL98">
        <v>0</v>
      </c>
      <c r="AM98">
        <v>2.1101190000000001</v>
      </c>
      <c r="AN98">
        <v>3.0643376849946518</v>
      </c>
      <c r="AO98">
        <v>92.697499999999991</v>
      </c>
      <c r="AP98" s="84">
        <v>107.77850812934101</v>
      </c>
      <c r="AQ98" s="84">
        <v>108.7688</v>
      </c>
      <c r="AR98">
        <v>108.77113491492</v>
      </c>
      <c r="AS98">
        <v>1.24</v>
      </c>
      <c r="AT98">
        <v>6.2125196041999997</v>
      </c>
      <c r="AU98">
        <v>7.1911243599998897E-2</v>
      </c>
      <c r="AV98">
        <v>-6.1406083606000008</v>
      </c>
      <c r="AW98">
        <v>49.049818963299998</v>
      </c>
      <c r="AX98">
        <v>48.977907719699999</v>
      </c>
      <c r="AY98">
        <v>3280400000</v>
      </c>
      <c r="AZ98">
        <v>5487600000</v>
      </c>
      <c r="BA98">
        <f t="shared" si="5"/>
        <v>1.2732989170515856</v>
      </c>
      <c r="BB98">
        <f t="shared" si="6"/>
        <v>2.1300314404378371</v>
      </c>
      <c r="BC98">
        <f t="shared" si="7"/>
        <v>-0.8567325233862515</v>
      </c>
      <c r="BD98">
        <v>105387700000</v>
      </c>
      <c r="BE98">
        <f t="shared" si="8"/>
        <v>40.906610255016886</v>
      </c>
      <c r="BF98">
        <v>6269700000</v>
      </c>
      <c r="BG98">
        <v>53902300000</v>
      </c>
      <c r="BH98">
        <f t="shared" si="9"/>
        <v>5.4296601864998841</v>
      </c>
    </row>
    <row r="99" spans="1:60" x14ac:dyDescent="0.35">
      <c r="A99" t="s">
        <v>147</v>
      </c>
      <c r="B99" t="s">
        <v>162</v>
      </c>
      <c r="C99" s="7">
        <v>2001</v>
      </c>
      <c r="D99">
        <v>10701.610711399999</v>
      </c>
      <c r="E99">
        <v>101.15900000000001</v>
      </c>
      <c r="F99">
        <v>99.457999999999998</v>
      </c>
      <c r="G99">
        <v>316132000000</v>
      </c>
      <c r="H99">
        <v>264891835798.134</v>
      </c>
      <c r="I99">
        <v>265286000000</v>
      </c>
      <c r="J99">
        <v>331756000000</v>
      </c>
      <c r="K99">
        <v>4.2619999999999996</v>
      </c>
      <c r="L99">
        <v>5.0629999999999997</v>
      </c>
      <c r="M99">
        <v>166.66667175292969</v>
      </c>
      <c r="N99">
        <v>64.748199462890625</v>
      </c>
      <c r="O99">
        <v>10286570</v>
      </c>
      <c r="P99">
        <v>8527448616.2174644</v>
      </c>
      <c r="Q99">
        <v>2699624418.0449829</v>
      </c>
      <c r="R99">
        <v>73517000000</v>
      </c>
      <c r="S99">
        <v>329056375581.95502</v>
      </c>
      <c r="T99">
        <v>66520000000</v>
      </c>
      <c r="U99">
        <v>175960000000</v>
      </c>
      <c r="V99">
        <v>6.71</v>
      </c>
      <c r="W99">
        <v>2409.42</v>
      </c>
      <c r="X99">
        <v>89.424999999999997</v>
      </c>
      <c r="Y99">
        <v>188981567139.55499</v>
      </c>
      <c r="Z99">
        <v>138566000000</v>
      </c>
      <c r="AA99">
        <v>129724200000</v>
      </c>
      <c r="AB99">
        <v>15120800000</v>
      </c>
      <c r="AC99">
        <v>38792700000</v>
      </c>
      <c r="AD99">
        <v>79481000000</v>
      </c>
      <c r="AE99">
        <v>6997000000</v>
      </c>
      <c r="AF99">
        <v>0.16371010908981001</v>
      </c>
      <c r="AG99">
        <v>83.434944464892595</v>
      </c>
      <c r="AH99">
        <v>0</v>
      </c>
      <c r="AI99">
        <v>0</v>
      </c>
      <c r="AJ99">
        <v>1</v>
      </c>
      <c r="AK99">
        <v>0</v>
      </c>
      <c r="AL99">
        <v>1</v>
      </c>
      <c r="AM99">
        <v>2.1339285000000001</v>
      </c>
      <c r="AN99">
        <v>2.913758328982762</v>
      </c>
      <c r="AO99">
        <v>93.370833333333323</v>
      </c>
      <c r="AP99" s="84">
        <v>106.48337394102499</v>
      </c>
      <c r="AQ99" s="84">
        <v>107.59099999999999</v>
      </c>
      <c r="AR99">
        <v>107.59326982407001</v>
      </c>
      <c r="AS99">
        <v>5.56</v>
      </c>
      <c r="AT99">
        <v>5.9728806416999998</v>
      </c>
      <c r="AU99">
        <v>-0.17190392340000216</v>
      </c>
      <c r="AV99">
        <v>-6.1447845651000019</v>
      </c>
      <c r="AW99">
        <v>49.187999458199997</v>
      </c>
      <c r="AX99">
        <v>49.359903381599999</v>
      </c>
      <c r="AY99">
        <v>2731400000</v>
      </c>
      <c r="AZ99">
        <v>5632100000</v>
      </c>
      <c r="BA99">
        <f t="shared" si="5"/>
        <v>1.0296057839463824</v>
      </c>
      <c r="BB99">
        <f t="shared" si="6"/>
        <v>2.1230294851594129</v>
      </c>
      <c r="BC99">
        <f t="shared" si="7"/>
        <v>-1.0934237012130306</v>
      </c>
      <c r="BD99">
        <v>110473800000</v>
      </c>
      <c r="BE99">
        <f t="shared" si="8"/>
        <v>41.643283098241149</v>
      </c>
      <c r="BF99">
        <v>5792000000</v>
      </c>
      <c r="BG99">
        <v>56556300000</v>
      </c>
      <c r="BH99">
        <f t="shared" si="9"/>
        <v>5.491236849162183</v>
      </c>
    </row>
    <row r="100" spans="1:60" x14ac:dyDescent="0.35">
      <c r="A100" t="s">
        <v>147</v>
      </c>
      <c r="B100" t="s">
        <v>162</v>
      </c>
      <c r="C100" s="7">
        <v>2002</v>
      </c>
      <c r="D100">
        <v>274.55900000000003</v>
      </c>
      <c r="E100">
        <v>100.851</v>
      </c>
      <c r="F100">
        <v>99.72</v>
      </c>
      <c r="G100">
        <v>324825000000</v>
      </c>
      <c r="H100">
        <v>275543380517.69098</v>
      </c>
      <c r="I100">
        <v>274559000000</v>
      </c>
      <c r="J100">
        <v>336929000000</v>
      </c>
      <c r="K100">
        <v>3.319</v>
      </c>
      <c r="L100">
        <v>4.8929999999999998</v>
      </c>
      <c r="M100">
        <v>167.45283508300781</v>
      </c>
      <c r="N100">
        <v>60.141510009765625</v>
      </c>
      <c r="O100">
        <v>10332780</v>
      </c>
      <c r="P100">
        <v>14598888781.558626</v>
      </c>
      <c r="Q100">
        <v>7966584813.4459839</v>
      </c>
      <c r="R100">
        <v>70781000000</v>
      </c>
      <c r="S100">
        <v>328962415186.55402</v>
      </c>
      <c r="T100">
        <v>63688000000</v>
      </c>
      <c r="U100">
        <v>176750000000</v>
      </c>
      <c r="V100">
        <v>7.617</v>
      </c>
      <c r="W100">
        <v>1854.6100000000001</v>
      </c>
      <c r="X100">
        <v>91.79</v>
      </c>
      <c r="Y100">
        <v>189733085664.71301</v>
      </c>
      <c r="Z100">
        <v>141514000000</v>
      </c>
      <c r="AA100">
        <v>134850700000</v>
      </c>
      <c r="AB100">
        <v>16017300000</v>
      </c>
      <c r="AC100">
        <v>41472700000</v>
      </c>
      <c r="AD100">
        <v>81574000000</v>
      </c>
      <c r="AE100">
        <v>7093000000</v>
      </c>
      <c r="AF100">
        <v>5.6672700585297997E-2</v>
      </c>
      <c r="AG100">
        <v>84.804863292558693</v>
      </c>
      <c r="AH100">
        <v>0</v>
      </c>
      <c r="AI100">
        <v>0</v>
      </c>
      <c r="AJ100">
        <v>1</v>
      </c>
      <c r="AK100">
        <v>0</v>
      </c>
      <c r="AL100">
        <v>1</v>
      </c>
      <c r="AM100">
        <v>2.1339285000000001</v>
      </c>
      <c r="AN100">
        <v>2.9168928478445326</v>
      </c>
      <c r="AO100">
        <v>94.548333333333332</v>
      </c>
      <c r="AP100" s="84">
        <v>103.38658099389799</v>
      </c>
      <c r="AQ100" s="84">
        <v>104.7098</v>
      </c>
      <c r="AR100">
        <v>104.71232358779</v>
      </c>
      <c r="AS100">
        <v>2.1800000000000002</v>
      </c>
      <c r="AT100">
        <v>5.3287452600999998</v>
      </c>
      <c r="AU100">
        <v>-4.5299042800003519E-2</v>
      </c>
      <c r="AV100">
        <v>-5.3740443029000033</v>
      </c>
      <c r="AW100">
        <v>49.507345643299999</v>
      </c>
      <c r="AX100">
        <v>49.552644686100003</v>
      </c>
      <c r="AY100">
        <v>2378300000</v>
      </c>
      <c r="AZ100">
        <v>5775500000</v>
      </c>
      <c r="BA100">
        <f t="shared" si="5"/>
        <v>0.86622547430606911</v>
      </c>
      <c r="BB100">
        <f t="shared" si="6"/>
        <v>2.1035551557224497</v>
      </c>
      <c r="BC100">
        <f t="shared" si="7"/>
        <v>-1.2373296814163806</v>
      </c>
      <c r="BD100">
        <v>117783100000</v>
      </c>
      <c r="BE100">
        <f t="shared" si="8"/>
        <v>42.899012598385042</v>
      </c>
      <c r="BF100">
        <v>5833100000</v>
      </c>
      <c r="BG100">
        <v>60284300000</v>
      </c>
      <c r="BH100">
        <f t="shared" si="9"/>
        <v>4.9526752638090112</v>
      </c>
    </row>
    <row r="101" spans="1:60" x14ac:dyDescent="0.35">
      <c r="A101" t="s">
        <v>147</v>
      </c>
      <c r="B101" t="s">
        <v>162</v>
      </c>
      <c r="C101" s="7">
        <v>2003</v>
      </c>
      <c r="D101">
        <v>282.24799999999999</v>
      </c>
      <c r="E101">
        <v>99.903999999999996</v>
      </c>
      <c r="F101">
        <v>99.305999999999997</v>
      </c>
      <c r="G101">
        <v>323779000000</v>
      </c>
      <c r="H101">
        <v>285990701671.49402</v>
      </c>
      <c r="I101">
        <v>282248000000</v>
      </c>
      <c r="J101">
        <v>339924000000</v>
      </c>
      <c r="K101">
        <v>2.3330000000000002</v>
      </c>
      <c r="L101">
        <v>4.1459999999999999</v>
      </c>
      <c r="M101">
        <v>170.53364562988281</v>
      </c>
      <c r="N101">
        <v>60.324825286865234</v>
      </c>
      <c r="O101">
        <v>10376130</v>
      </c>
      <c r="P101">
        <v>16963762224.077084</v>
      </c>
      <c r="Q101">
        <v>8523781087.3699951</v>
      </c>
      <c r="R101">
        <v>70944000000</v>
      </c>
      <c r="S101">
        <v>331400218912.63</v>
      </c>
      <c r="T101">
        <v>63801300000</v>
      </c>
      <c r="U101">
        <v>177880000000</v>
      </c>
      <c r="V101">
        <v>8.1590000000000007</v>
      </c>
      <c r="W101">
        <v>2181.4499999999998</v>
      </c>
      <c r="X101">
        <v>97.248000000000005</v>
      </c>
      <c r="Y101">
        <v>190713648330.815</v>
      </c>
      <c r="Z101">
        <v>146529000000</v>
      </c>
      <c r="AA101">
        <v>136696100000</v>
      </c>
      <c r="AB101">
        <v>17374000000</v>
      </c>
      <c r="AC101">
        <v>43286100000</v>
      </c>
      <c r="AD101">
        <v>82763000000</v>
      </c>
      <c r="AE101">
        <v>7142700000</v>
      </c>
      <c r="AF101">
        <v>-1.7508715739349801</v>
      </c>
      <c r="AG101">
        <v>86.155649175704298</v>
      </c>
      <c r="AH101">
        <v>0</v>
      </c>
      <c r="AI101">
        <v>0</v>
      </c>
      <c r="AJ101">
        <v>0</v>
      </c>
      <c r="AK101">
        <v>0</v>
      </c>
      <c r="AL101">
        <v>1</v>
      </c>
      <c r="AM101">
        <v>2.1339285000000001</v>
      </c>
      <c r="AN101">
        <v>2.8364023779119765</v>
      </c>
      <c r="AO101">
        <v>98.514166666666654</v>
      </c>
      <c r="AP101" s="84">
        <v>98.363606077724199</v>
      </c>
      <c r="AQ101" s="84">
        <v>101.11239999999999</v>
      </c>
      <c r="AR101">
        <v>101.1148575735</v>
      </c>
      <c r="AS101">
        <v>-7.22</v>
      </c>
      <c r="AT101">
        <v>4.9252738543000003</v>
      </c>
      <c r="AU101">
        <v>1.7610532424000027</v>
      </c>
      <c r="AV101">
        <v>-3.1642206118999976</v>
      </c>
      <c r="AW101">
        <v>50.715382546900003</v>
      </c>
      <c r="AX101">
        <v>48.9543293045</v>
      </c>
      <c r="AY101">
        <v>4171000000</v>
      </c>
      <c r="AZ101">
        <v>5997100000</v>
      </c>
      <c r="BA101">
        <f t="shared" si="5"/>
        <v>1.4777784076415068</v>
      </c>
      <c r="BB101">
        <f t="shared" si="6"/>
        <v>2.1247626201071399</v>
      </c>
      <c r="BC101">
        <f t="shared" si="7"/>
        <v>-0.64698421246563309</v>
      </c>
      <c r="BD101">
        <v>123839500000</v>
      </c>
      <c r="BE101">
        <f t="shared" si="8"/>
        <v>43.876130211728693</v>
      </c>
      <c r="BF101">
        <v>6092300000</v>
      </c>
      <c r="BG101">
        <v>63173800000</v>
      </c>
      <c r="BH101">
        <f t="shared" si="9"/>
        <v>4.7036238768693632</v>
      </c>
    </row>
    <row r="102" spans="1:60" x14ac:dyDescent="0.35">
      <c r="A102" t="s">
        <v>147</v>
      </c>
      <c r="B102" t="s">
        <v>162</v>
      </c>
      <c r="C102" s="7">
        <v>2004</v>
      </c>
      <c r="D102">
        <v>298.34399999999999</v>
      </c>
      <c r="E102">
        <v>100.70699999999999</v>
      </c>
      <c r="F102">
        <v>100.75700000000001</v>
      </c>
      <c r="G102">
        <v>329191000000</v>
      </c>
      <c r="H102">
        <v>297560322833.22498</v>
      </c>
      <c r="I102">
        <v>298344000000</v>
      </c>
      <c r="J102">
        <v>351595000000</v>
      </c>
      <c r="K102">
        <v>2.1059999999999999</v>
      </c>
      <c r="L102">
        <v>4.0629999999999997</v>
      </c>
      <c r="M102">
        <v>170.64846801757813</v>
      </c>
      <c r="N102">
        <v>65.98406982421875</v>
      </c>
      <c r="O102">
        <v>10421140</v>
      </c>
      <c r="P102">
        <v>17986771849.868244</v>
      </c>
      <c r="Q102">
        <v>10135785922.919983</v>
      </c>
      <c r="R102">
        <v>76823000000</v>
      </c>
      <c r="S102">
        <v>341459214077.08002</v>
      </c>
      <c r="T102">
        <v>69546500000</v>
      </c>
      <c r="U102">
        <v>180597000000</v>
      </c>
      <c r="V102">
        <v>8.327</v>
      </c>
      <c r="W102">
        <v>3051.92</v>
      </c>
      <c r="X102">
        <v>99.215000000000003</v>
      </c>
      <c r="Y102">
        <v>193689112722.298</v>
      </c>
      <c r="Z102">
        <v>150531000000</v>
      </c>
      <c r="AA102">
        <v>143302800000</v>
      </c>
      <c r="AB102">
        <v>18113200000</v>
      </c>
      <c r="AC102">
        <v>45025300000</v>
      </c>
      <c r="AD102">
        <v>84109000000</v>
      </c>
      <c r="AE102">
        <v>7276500000</v>
      </c>
      <c r="AF102">
        <v>-0.19118869492934601</v>
      </c>
      <c r="AG102">
        <v>87.957972549533096</v>
      </c>
      <c r="AH102">
        <v>0</v>
      </c>
      <c r="AI102">
        <v>0</v>
      </c>
      <c r="AJ102">
        <v>0</v>
      </c>
      <c r="AK102">
        <v>0</v>
      </c>
      <c r="AL102">
        <v>0</v>
      </c>
      <c r="AM102">
        <v>2.1339285000000001</v>
      </c>
      <c r="AN102">
        <v>2.7983821460178921</v>
      </c>
      <c r="AO102">
        <v>100.10333333333334</v>
      </c>
      <c r="AP102" s="84">
        <v>94.025157232704402</v>
      </c>
      <c r="AQ102" s="84">
        <v>96.523099999999999</v>
      </c>
      <c r="AR102">
        <v>96.524734609706002</v>
      </c>
      <c r="AS102">
        <v>2.0699999999999998</v>
      </c>
      <c r="AT102">
        <v>4.4481344470000002</v>
      </c>
      <c r="AU102">
        <v>0.15814934469999997</v>
      </c>
      <c r="AV102">
        <v>-4.2899851023000002</v>
      </c>
      <c r="AW102">
        <v>48.933831037300003</v>
      </c>
      <c r="AX102">
        <v>48.775681692600003</v>
      </c>
      <c r="AY102">
        <v>2766200000</v>
      </c>
      <c r="AZ102">
        <v>6110600000</v>
      </c>
      <c r="BA102">
        <f t="shared" si="5"/>
        <v>0.92718472635615268</v>
      </c>
      <c r="BB102">
        <f t="shared" si="6"/>
        <v>2.0481725793044272</v>
      </c>
      <c r="BC102">
        <f t="shared" si="7"/>
        <v>-1.1209878529482746</v>
      </c>
      <c r="BD102">
        <v>128965900000</v>
      </c>
      <c r="BE102">
        <f t="shared" si="8"/>
        <v>43.227247740862893</v>
      </c>
      <c r="BF102">
        <v>6193500000</v>
      </c>
      <c r="BG102">
        <v>65821700000</v>
      </c>
      <c r="BH102">
        <f t="shared" si="9"/>
        <v>4.3990908494992125</v>
      </c>
    </row>
    <row r="103" spans="1:60" x14ac:dyDescent="0.35">
      <c r="A103" t="s">
        <v>147</v>
      </c>
      <c r="B103" t="s">
        <v>162</v>
      </c>
      <c r="C103" s="7">
        <v>2005</v>
      </c>
      <c r="D103">
        <v>311.16700000000003</v>
      </c>
      <c r="E103">
        <v>100.232</v>
      </c>
      <c r="F103">
        <v>100.084</v>
      </c>
      <c r="G103">
        <v>335767000000</v>
      </c>
      <c r="H103">
        <v>310025153190.02399</v>
      </c>
      <c r="I103">
        <v>311167000000</v>
      </c>
      <c r="J103">
        <v>358288000000</v>
      </c>
      <c r="K103">
        <v>2.1850000000000001</v>
      </c>
      <c r="L103">
        <v>3.3650000000000002</v>
      </c>
      <c r="M103">
        <v>172.56637573242188</v>
      </c>
      <c r="N103">
        <v>69.690261840820313</v>
      </c>
      <c r="O103">
        <v>10478620</v>
      </c>
      <c r="P103">
        <v>14745586873.545925</v>
      </c>
      <c r="Q103">
        <v>8868270017.7280273</v>
      </c>
      <c r="R103">
        <v>81802000000</v>
      </c>
      <c r="S103">
        <v>349419729982.27197</v>
      </c>
      <c r="T103">
        <v>74047100000</v>
      </c>
      <c r="U103">
        <v>182907000000</v>
      </c>
      <c r="V103">
        <v>8.4079999999999995</v>
      </c>
      <c r="W103">
        <v>3860.07</v>
      </c>
      <c r="X103">
        <v>98.513999999999996</v>
      </c>
      <c r="Y103">
        <v>196071384156.19901</v>
      </c>
      <c r="Z103">
        <v>156580000000</v>
      </c>
      <c r="AA103">
        <v>149889700000</v>
      </c>
      <c r="AB103">
        <v>20726800000</v>
      </c>
      <c r="AC103">
        <v>46678500000</v>
      </c>
      <c r="AD103">
        <v>84693000000</v>
      </c>
      <c r="AE103">
        <v>7754900000</v>
      </c>
      <c r="AF103">
        <v>-2.6072494833963802</v>
      </c>
      <c r="AG103">
        <v>90.406989448154107</v>
      </c>
      <c r="AH103">
        <v>1</v>
      </c>
      <c r="AI103">
        <v>0</v>
      </c>
      <c r="AJ103">
        <v>0</v>
      </c>
      <c r="AK103">
        <v>0</v>
      </c>
      <c r="AL103">
        <v>0</v>
      </c>
      <c r="AM103">
        <v>2.1339285000000001</v>
      </c>
      <c r="AN103">
        <v>2.5322071466417535</v>
      </c>
      <c r="AO103">
        <v>100.15499999999999</v>
      </c>
      <c r="AP103" s="84">
        <v>91.967637220491994</v>
      </c>
      <c r="AQ103" s="84">
        <v>94.626999999999995</v>
      </c>
      <c r="AR103">
        <v>94.678631051753001</v>
      </c>
      <c r="AS103">
        <v>-1.59</v>
      </c>
      <c r="AT103">
        <v>4.0221645066000002</v>
      </c>
      <c r="AU103">
        <v>2.7575933660999965</v>
      </c>
      <c r="AV103">
        <v>-1.2645711405000037</v>
      </c>
      <c r="AW103">
        <v>51.626477981599997</v>
      </c>
      <c r="AX103">
        <v>48.868884615500001</v>
      </c>
      <c r="AY103">
        <v>10956300000</v>
      </c>
      <c r="AZ103">
        <v>6616700000</v>
      </c>
      <c r="BA103">
        <f t="shared" si="5"/>
        <v>3.5210353282963811</v>
      </c>
      <c r="BB103">
        <f t="shared" si="6"/>
        <v>2.1264144334071413</v>
      </c>
      <c r="BC103">
        <f t="shared" si="7"/>
        <v>1.3946208948892398</v>
      </c>
      <c r="BD103">
        <v>136272500000</v>
      </c>
      <c r="BE103">
        <f t="shared" si="8"/>
        <v>43.794007719327567</v>
      </c>
      <c r="BF103">
        <v>6624200000</v>
      </c>
      <c r="BG103">
        <v>68861700000</v>
      </c>
      <c r="BH103">
        <f t="shared" si="9"/>
        <v>4.1669780526861491</v>
      </c>
    </row>
    <row r="104" spans="1:60" x14ac:dyDescent="0.35">
      <c r="A104" t="s">
        <v>147</v>
      </c>
      <c r="B104" t="s">
        <v>162</v>
      </c>
      <c r="C104" s="7">
        <v>2006</v>
      </c>
      <c r="D104">
        <v>327.38800000000003</v>
      </c>
      <c r="E104">
        <v>100.819</v>
      </c>
      <c r="F104">
        <v>101.393</v>
      </c>
      <c r="G104">
        <v>326122000000</v>
      </c>
      <c r="H104">
        <v>323058049453.26599</v>
      </c>
      <c r="I104">
        <v>327388000000</v>
      </c>
      <c r="J104">
        <v>367714000000</v>
      </c>
      <c r="K104">
        <v>3.0790000000000002</v>
      </c>
      <c r="L104">
        <v>3.8050000000000002</v>
      </c>
      <c r="M104">
        <v>178.2608642578125</v>
      </c>
      <c r="N104">
        <v>72.826087951660156</v>
      </c>
      <c r="O104">
        <v>10547960</v>
      </c>
      <c r="P104">
        <v>15112557933.975056</v>
      </c>
      <c r="Q104">
        <v>11680691202.875977</v>
      </c>
      <c r="R104">
        <v>84639000000</v>
      </c>
      <c r="S104">
        <v>356033308797.12402</v>
      </c>
      <c r="T104">
        <v>77470000001</v>
      </c>
      <c r="U104">
        <v>185662000000</v>
      </c>
      <c r="V104">
        <v>8.2089999999999996</v>
      </c>
      <c r="W104">
        <v>4764.63</v>
      </c>
      <c r="X104">
        <v>98.616</v>
      </c>
      <c r="Y104">
        <v>198955019644.48499</v>
      </c>
      <c r="Z104">
        <v>163842000000</v>
      </c>
      <c r="AA104">
        <v>156515200000</v>
      </c>
      <c r="AB104">
        <v>22316600000</v>
      </c>
      <c r="AC104">
        <v>48276700000</v>
      </c>
      <c r="AD104">
        <v>85681000000</v>
      </c>
      <c r="AE104">
        <v>7168999999</v>
      </c>
      <c r="AF104">
        <v>0.249214998717109</v>
      </c>
      <c r="AG104">
        <v>92.026125026914499</v>
      </c>
      <c r="AH104">
        <v>0</v>
      </c>
      <c r="AI104">
        <v>0</v>
      </c>
      <c r="AJ104">
        <v>0</v>
      </c>
      <c r="AK104">
        <v>0</v>
      </c>
      <c r="AL104">
        <v>0</v>
      </c>
      <c r="AM104">
        <v>2.1339285000000001</v>
      </c>
      <c r="AN104">
        <v>2.1962940458740507</v>
      </c>
      <c r="AO104">
        <v>99.668333333333337</v>
      </c>
      <c r="AP104" s="84">
        <v>91.038109410304997</v>
      </c>
      <c r="AQ104" s="84">
        <v>91.0381</v>
      </c>
      <c r="AR104">
        <v>91.050103623612003</v>
      </c>
      <c r="AS104">
        <v>3.34</v>
      </c>
      <c r="AT104">
        <v>3.7381111999000001</v>
      </c>
      <c r="AU104">
        <v>-0.22300588049999703</v>
      </c>
      <c r="AV104">
        <v>-3.9611170803999971</v>
      </c>
      <c r="AW104">
        <v>48.449336186300002</v>
      </c>
      <c r="AX104">
        <v>48.672342066799999</v>
      </c>
      <c r="AY104">
        <v>3484200000</v>
      </c>
      <c r="AZ104">
        <v>7120000000</v>
      </c>
      <c r="BA104">
        <f t="shared" si="5"/>
        <v>1.0642418170488839</v>
      </c>
      <c r="BB104">
        <f t="shared" si="6"/>
        <v>2.1747895463486748</v>
      </c>
      <c r="BC104">
        <f t="shared" si="7"/>
        <v>-1.110547729299791</v>
      </c>
      <c r="BD104">
        <v>142117300000</v>
      </c>
      <c r="BE104">
        <f t="shared" si="8"/>
        <v>43.409440785856532</v>
      </c>
      <c r="BF104">
        <v>6417500000</v>
      </c>
      <c r="BG104">
        <v>71513700000</v>
      </c>
      <c r="BH104">
        <f t="shared" si="9"/>
        <v>3.9482100220235363</v>
      </c>
    </row>
    <row r="105" spans="1:60" x14ac:dyDescent="0.35">
      <c r="A105" t="s">
        <v>147</v>
      </c>
      <c r="B105" t="s">
        <v>162</v>
      </c>
      <c r="C105" s="7">
        <v>2007</v>
      </c>
      <c r="D105">
        <v>345.05900000000003</v>
      </c>
      <c r="E105">
        <v>101.011</v>
      </c>
      <c r="F105">
        <v>101.27800000000001</v>
      </c>
      <c r="G105">
        <v>322766000000</v>
      </c>
      <c r="H105">
        <v>335817536646.39099</v>
      </c>
      <c r="I105">
        <v>345059000000</v>
      </c>
      <c r="J105">
        <v>378714000000</v>
      </c>
      <c r="K105">
        <v>4.2779999999999996</v>
      </c>
      <c r="L105">
        <v>4.3330000000000002</v>
      </c>
      <c r="M105">
        <v>182.49732971191406</v>
      </c>
      <c r="N105">
        <v>77.908218383789063</v>
      </c>
      <c r="O105">
        <v>10625700</v>
      </c>
      <c r="P105">
        <v>17568890434.264198</v>
      </c>
      <c r="Q105">
        <v>12380895672.960999</v>
      </c>
      <c r="R105">
        <v>89999000000</v>
      </c>
      <c r="S105">
        <v>366333104327.039</v>
      </c>
      <c r="T105">
        <v>82428399999</v>
      </c>
      <c r="U105">
        <v>189038000000</v>
      </c>
      <c r="V105">
        <v>7.4909999999999997</v>
      </c>
      <c r="W105">
        <v>4491.46</v>
      </c>
      <c r="X105">
        <v>100.13800000000001</v>
      </c>
      <c r="Y105">
        <v>202641893360.52899</v>
      </c>
      <c r="Z105">
        <v>171766000000</v>
      </c>
      <c r="AA105">
        <v>164121300000</v>
      </c>
      <c r="AB105">
        <v>23547800000</v>
      </c>
      <c r="AC105">
        <v>50787400000</v>
      </c>
      <c r="AD105">
        <v>87213000000</v>
      </c>
      <c r="AE105">
        <v>7570600001</v>
      </c>
      <c r="AF105">
        <v>4.5441504206526998E-2</v>
      </c>
      <c r="AG105">
        <v>93.702899590899307</v>
      </c>
      <c r="AH105">
        <v>0</v>
      </c>
      <c r="AI105">
        <v>0</v>
      </c>
      <c r="AJ105">
        <v>1</v>
      </c>
      <c r="AK105">
        <v>0</v>
      </c>
      <c r="AL105">
        <v>0</v>
      </c>
      <c r="AM105">
        <v>2.1339285000000001</v>
      </c>
      <c r="AN105">
        <v>2.0822142855752084</v>
      </c>
      <c r="AO105">
        <v>100.26166666666666</v>
      </c>
      <c r="AP105" s="84">
        <v>87.021213329948907</v>
      </c>
      <c r="AQ105" s="84">
        <v>87.021100000000004</v>
      </c>
      <c r="AR105">
        <v>87.028591984033</v>
      </c>
      <c r="AS105">
        <v>2.8</v>
      </c>
      <c r="AT105">
        <v>3.5822969519000001</v>
      </c>
      <c r="AU105">
        <v>-6.8898694200001387E-2</v>
      </c>
      <c r="AV105">
        <v>-3.6511956461000015</v>
      </c>
      <c r="AW105">
        <v>48.249479996200002</v>
      </c>
      <c r="AX105">
        <v>48.318378690400003</v>
      </c>
      <c r="AY105">
        <v>4284900000</v>
      </c>
      <c r="AZ105">
        <v>7470400000</v>
      </c>
      <c r="BA105">
        <f t="shared" si="5"/>
        <v>1.2417876363172675</v>
      </c>
      <c r="BB105">
        <f t="shared" si="6"/>
        <v>2.1649630932681077</v>
      </c>
      <c r="BC105">
        <f t="shared" si="7"/>
        <v>-0.92317545695084013</v>
      </c>
      <c r="BD105">
        <v>148753300000</v>
      </c>
      <c r="BE105">
        <f t="shared" si="8"/>
        <v>43.109526196969213</v>
      </c>
      <c r="BF105">
        <v>7030100000</v>
      </c>
      <c r="BG105">
        <v>74411700000</v>
      </c>
      <c r="BH105">
        <f t="shared" si="9"/>
        <v>3.9344238055002103</v>
      </c>
    </row>
    <row r="106" spans="1:60" x14ac:dyDescent="0.35">
      <c r="A106" t="s">
        <v>147</v>
      </c>
      <c r="B106" t="s">
        <v>162</v>
      </c>
      <c r="C106" s="7">
        <v>2008</v>
      </c>
      <c r="D106">
        <v>355.04900000000004</v>
      </c>
      <c r="E106">
        <v>99.781999999999996</v>
      </c>
      <c r="F106">
        <v>100.101</v>
      </c>
      <c r="G106">
        <v>357424000000</v>
      </c>
      <c r="H106">
        <v>347443741947.24298</v>
      </c>
      <c r="I106">
        <v>355049000000</v>
      </c>
      <c r="J106">
        <v>382317000000</v>
      </c>
      <c r="K106">
        <v>4.6340000000000003</v>
      </c>
      <c r="L106">
        <v>4.3979999999999997</v>
      </c>
      <c r="M106">
        <v>183.861083984375</v>
      </c>
      <c r="N106">
        <v>78.651687622070313</v>
      </c>
      <c r="O106">
        <v>10709970</v>
      </c>
      <c r="P106">
        <v>4751931139.2280855</v>
      </c>
      <c r="Q106">
        <v>7557334218.78302</v>
      </c>
      <c r="R106">
        <v>92565000000</v>
      </c>
      <c r="S106">
        <v>374759665781.21698</v>
      </c>
      <c r="T106">
        <v>84812100000</v>
      </c>
      <c r="U106">
        <v>192367000000</v>
      </c>
      <c r="V106">
        <v>7.0919999999999996</v>
      </c>
      <c r="W106">
        <v>1999.67</v>
      </c>
      <c r="X106">
        <v>102.3</v>
      </c>
      <c r="Y106">
        <v>206077557156.58401</v>
      </c>
      <c r="Z106">
        <v>180423000000</v>
      </c>
      <c r="AA106">
        <v>171533400000</v>
      </c>
      <c r="AB106">
        <v>25672400000</v>
      </c>
      <c r="AC106">
        <v>54070000000</v>
      </c>
      <c r="AD106">
        <v>89777000000</v>
      </c>
      <c r="AE106">
        <v>7752900000</v>
      </c>
      <c r="AF106">
        <v>-1.0869203969029699</v>
      </c>
      <c r="AG106">
        <v>97.909638986578599</v>
      </c>
      <c r="AH106">
        <v>0</v>
      </c>
      <c r="AI106">
        <v>0</v>
      </c>
      <c r="AJ106">
        <v>1</v>
      </c>
      <c r="AK106">
        <v>1</v>
      </c>
      <c r="AL106">
        <v>1</v>
      </c>
      <c r="AM106">
        <v>2.1339285000000001</v>
      </c>
      <c r="AN106">
        <v>2.0799206307246574</v>
      </c>
      <c r="AO106">
        <v>102.79</v>
      </c>
      <c r="AP106" s="84">
        <v>92.528537766556994</v>
      </c>
      <c r="AQ106" s="84">
        <v>92.528499999999994</v>
      </c>
      <c r="AR106">
        <v>92.531618398830005</v>
      </c>
      <c r="AS106">
        <v>23.71</v>
      </c>
      <c r="AT106">
        <v>3.4958594121000002</v>
      </c>
      <c r="AU106">
        <v>1.0999954808999988</v>
      </c>
      <c r="AV106">
        <v>-2.3958639312000014</v>
      </c>
      <c r="AW106">
        <v>50.282130510400002</v>
      </c>
      <c r="AX106">
        <v>49.182135029500003</v>
      </c>
      <c r="AY106">
        <v>4802000000</v>
      </c>
      <c r="AZ106">
        <v>7826700000</v>
      </c>
      <c r="BA106">
        <f t="shared" si="5"/>
        <v>1.3524893747060265</v>
      </c>
      <c r="BB106">
        <f t="shared" si="6"/>
        <v>2.204399956062403</v>
      </c>
      <c r="BC106">
        <f t="shared" si="7"/>
        <v>-0.85191058135637654</v>
      </c>
      <c r="BD106">
        <v>159602600000</v>
      </c>
      <c r="BE106">
        <f t="shared" si="8"/>
        <v>44.952274193139544</v>
      </c>
      <c r="BF106">
        <v>7416700000</v>
      </c>
      <c r="BG106">
        <v>79857400000</v>
      </c>
      <c r="BH106">
        <f t="shared" si="9"/>
        <v>4.0169090782732422</v>
      </c>
    </row>
    <row r="107" spans="1:60" x14ac:dyDescent="0.35">
      <c r="A107" t="s">
        <v>147</v>
      </c>
      <c r="B107" t="s">
        <v>162</v>
      </c>
      <c r="C107" s="7">
        <v>2009</v>
      </c>
      <c r="D107">
        <v>349.69600000000003</v>
      </c>
      <c r="E107">
        <v>99.123000000000005</v>
      </c>
      <c r="F107">
        <v>98.32</v>
      </c>
      <c r="G107">
        <v>381275000000</v>
      </c>
      <c r="H107">
        <v>355544550775.87701</v>
      </c>
      <c r="I107">
        <v>349696000000</v>
      </c>
      <c r="J107">
        <v>372315000000</v>
      </c>
      <c r="K107">
        <v>1.228</v>
      </c>
      <c r="L107">
        <v>3.8180000000000001</v>
      </c>
      <c r="M107">
        <v>183.861083984375</v>
      </c>
      <c r="N107">
        <v>72.522979736328125</v>
      </c>
      <c r="O107">
        <v>10796490</v>
      </c>
      <c r="P107">
        <v>13206270252.029995</v>
      </c>
      <c r="Q107">
        <v>2558865235.0770264</v>
      </c>
      <c r="R107">
        <v>85833000000</v>
      </c>
      <c r="S107">
        <v>369756134764.92297</v>
      </c>
      <c r="T107">
        <v>77584300001</v>
      </c>
      <c r="U107">
        <v>192836000000</v>
      </c>
      <c r="V107">
        <v>7.867</v>
      </c>
      <c r="W107">
        <v>3274.42</v>
      </c>
      <c r="X107">
        <v>103.66800000000001</v>
      </c>
      <c r="Y107">
        <v>207092951552.952</v>
      </c>
      <c r="Z107">
        <v>179906000000</v>
      </c>
      <c r="AA107">
        <v>167614200000</v>
      </c>
      <c r="AB107">
        <v>27782800000</v>
      </c>
      <c r="AC107">
        <v>58188500000</v>
      </c>
      <c r="AD107">
        <v>91109000000</v>
      </c>
      <c r="AE107">
        <v>8248699999</v>
      </c>
      <c r="AF107">
        <v>-5.4643175786969298</v>
      </c>
      <c r="AG107">
        <v>97.857604248905503</v>
      </c>
      <c r="AH107">
        <v>0</v>
      </c>
      <c r="AI107">
        <v>0</v>
      </c>
      <c r="AJ107">
        <v>0</v>
      </c>
      <c r="AK107">
        <v>1</v>
      </c>
      <c r="AL107">
        <v>0</v>
      </c>
      <c r="AM107">
        <v>2.1339285000000001</v>
      </c>
      <c r="AN107">
        <v>2.0086984077379815</v>
      </c>
      <c r="AO107">
        <v>102.7566666666667</v>
      </c>
      <c r="AP107" s="84">
        <v>99.563594472292195</v>
      </c>
      <c r="AQ107" s="84">
        <v>99.563599999999994</v>
      </c>
      <c r="AR107">
        <v>99.537532147679997</v>
      </c>
      <c r="AS107">
        <v>0.85</v>
      </c>
      <c r="AT107">
        <v>3.410869827</v>
      </c>
      <c r="AU107">
        <v>5.3797214306000001</v>
      </c>
      <c r="AV107">
        <v>1.9688516036000001</v>
      </c>
      <c r="AW107">
        <v>54.150013475500003</v>
      </c>
      <c r="AX107">
        <v>48.770292044900003</v>
      </c>
      <c r="AY107">
        <v>5335200000</v>
      </c>
      <c r="AZ107">
        <v>7695000000</v>
      </c>
      <c r="BA107">
        <f t="shared" si="5"/>
        <v>1.5256680087847732</v>
      </c>
      <c r="BB107">
        <f t="shared" si="6"/>
        <v>2.2004827049780382</v>
      </c>
      <c r="BC107">
        <f t="shared" si="7"/>
        <v>-0.67481469619326506</v>
      </c>
      <c r="BD107">
        <v>169756900000</v>
      </c>
      <c r="BE107">
        <f t="shared" si="8"/>
        <v>48.544135477672036</v>
      </c>
      <c r="BF107">
        <v>8130600000</v>
      </c>
      <c r="BG107">
        <v>83781800000</v>
      </c>
      <c r="BH107">
        <f t="shared" si="9"/>
        <v>3.6861668325074142</v>
      </c>
    </row>
    <row r="108" spans="1:60" x14ac:dyDescent="0.35">
      <c r="A108" t="s">
        <v>147</v>
      </c>
      <c r="B108" t="s">
        <v>162</v>
      </c>
      <c r="C108" s="7">
        <v>2010</v>
      </c>
      <c r="D108">
        <v>365.73700000000002</v>
      </c>
      <c r="E108">
        <v>100.318</v>
      </c>
      <c r="F108">
        <v>100.477</v>
      </c>
      <c r="G108">
        <v>392749000000</v>
      </c>
      <c r="H108">
        <v>366372031317.466</v>
      </c>
      <c r="I108">
        <v>365737000000</v>
      </c>
      <c r="J108">
        <v>381625000000</v>
      </c>
      <c r="K108">
        <v>0.81100000000000005</v>
      </c>
      <c r="L108">
        <v>3.3450000000000002</v>
      </c>
      <c r="M108">
        <v>188</v>
      </c>
      <c r="N108">
        <v>72</v>
      </c>
      <c r="O108">
        <v>10920270</v>
      </c>
      <c r="P108">
        <v>10849145860.523472</v>
      </c>
      <c r="Q108">
        <v>5582456641.3209839</v>
      </c>
      <c r="R108">
        <v>85717000000</v>
      </c>
      <c r="S108">
        <v>376042543358.67902</v>
      </c>
      <c r="T108">
        <v>77171500000</v>
      </c>
      <c r="U108">
        <v>198178000000</v>
      </c>
      <c r="V108">
        <v>8.25</v>
      </c>
      <c r="W108">
        <v>3620.12</v>
      </c>
      <c r="X108">
        <v>100</v>
      </c>
      <c r="Y108">
        <v>212696619603.742</v>
      </c>
      <c r="Z108">
        <v>188095000000</v>
      </c>
      <c r="AA108">
        <v>177245700000</v>
      </c>
      <c r="AB108">
        <v>29962900000</v>
      </c>
      <c r="AC108">
        <v>59711800000</v>
      </c>
      <c r="AD108">
        <v>92163000000</v>
      </c>
      <c r="AE108">
        <v>8545500000</v>
      </c>
      <c r="AF108">
        <v>-3.9763819356532202</v>
      </c>
      <c r="AG108">
        <v>100</v>
      </c>
      <c r="AH108">
        <v>0</v>
      </c>
      <c r="AI108">
        <v>0</v>
      </c>
      <c r="AJ108">
        <v>0</v>
      </c>
      <c r="AK108">
        <v>1</v>
      </c>
      <c r="AL108">
        <v>0</v>
      </c>
      <c r="AM108">
        <v>2.2291664999999998</v>
      </c>
      <c r="AN108">
        <v>1.9612339206394698</v>
      </c>
      <c r="AO108">
        <v>100</v>
      </c>
      <c r="AP108" s="84">
        <v>99.710353724522406</v>
      </c>
      <c r="AQ108" s="84">
        <v>99.7102</v>
      </c>
      <c r="AR108">
        <v>99.720898384004002</v>
      </c>
      <c r="AS108">
        <v>2.2799999999999998</v>
      </c>
      <c r="AT108">
        <v>3.2538482607999999</v>
      </c>
      <c r="AU108">
        <v>3.9973431936000026</v>
      </c>
      <c r="AV108">
        <v>0.74349493280000267</v>
      </c>
      <c r="AW108">
        <v>53.341550260200002</v>
      </c>
      <c r="AX108">
        <v>49.344207066599999</v>
      </c>
      <c r="AY108">
        <v>5580600000</v>
      </c>
      <c r="AZ108">
        <v>8073700000</v>
      </c>
      <c r="BA108">
        <f t="shared" si="5"/>
        <v>1.5258505428764386</v>
      </c>
      <c r="BB108">
        <f t="shared" si="6"/>
        <v>2.2075152363583666</v>
      </c>
      <c r="BC108">
        <f t="shared" si="7"/>
        <v>-0.68166469348192793</v>
      </c>
      <c r="BD108">
        <v>175678400000</v>
      </c>
      <c r="BE108">
        <f t="shared" si="8"/>
        <v>48.034079133366326</v>
      </c>
      <c r="BF108">
        <v>8394000000</v>
      </c>
      <c r="BG108">
        <v>85998900000</v>
      </c>
      <c r="BH108">
        <f t="shared" si="9"/>
        <v>3.268966178478677</v>
      </c>
    </row>
    <row r="109" spans="1:60" x14ac:dyDescent="0.35">
      <c r="A109" t="s">
        <v>147</v>
      </c>
      <c r="B109" t="s">
        <v>162</v>
      </c>
      <c r="C109" s="7">
        <v>2011</v>
      </c>
      <c r="D109">
        <v>379.93800000000005</v>
      </c>
      <c r="E109">
        <v>100.52200000000001</v>
      </c>
      <c r="F109">
        <v>100.54600000000001</v>
      </c>
      <c r="G109">
        <v>418673000000</v>
      </c>
      <c r="H109">
        <v>378401478214.23901</v>
      </c>
      <c r="I109">
        <v>379938000000</v>
      </c>
      <c r="J109">
        <v>387836000000</v>
      </c>
      <c r="K109">
        <v>1.391</v>
      </c>
      <c r="L109">
        <v>4.1779999999999999</v>
      </c>
      <c r="M109">
        <v>188.40579223632813</v>
      </c>
      <c r="N109">
        <v>74.396133422851563</v>
      </c>
      <c r="O109">
        <v>11047740</v>
      </c>
      <c r="P109">
        <v>5941001421.9370337</v>
      </c>
      <c r="Q109">
        <v>6375440868.6309814</v>
      </c>
      <c r="R109">
        <v>89247000000</v>
      </c>
      <c r="S109">
        <v>381460559131.36902</v>
      </c>
      <c r="T109">
        <v>80391324239</v>
      </c>
      <c r="U109">
        <v>199348000000</v>
      </c>
      <c r="V109">
        <v>7.2169999999999996</v>
      </c>
      <c r="W109">
        <v>3300.39</v>
      </c>
      <c r="X109">
        <v>100.571</v>
      </c>
      <c r="Y109">
        <v>213429139033.88</v>
      </c>
      <c r="Z109">
        <v>195103000000</v>
      </c>
      <c r="AA109">
        <v>187663500000</v>
      </c>
      <c r="AB109">
        <v>31875000000</v>
      </c>
      <c r="AC109">
        <v>62188300000</v>
      </c>
      <c r="AD109">
        <v>92866000000</v>
      </c>
      <c r="AE109">
        <v>8855675761</v>
      </c>
      <c r="AF109">
        <v>-4.0919307887076304</v>
      </c>
      <c r="AG109">
        <v>103.532082107227</v>
      </c>
      <c r="AH109" t="s">
        <v>145</v>
      </c>
      <c r="AI109" t="s">
        <v>145</v>
      </c>
      <c r="AJ109" t="s">
        <v>145</v>
      </c>
      <c r="AK109" t="s">
        <v>145</v>
      </c>
      <c r="AL109">
        <v>1</v>
      </c>
      <c r="AM109">
        <v>2.2291664999999998</v>
      </c>
      <c r="AN109">
        <v>1.8595236011204268</v>
      </c>
      <c r="AO109">
        <v>101.0025</v>
      </c>
      <c r="AP109" s="84">
        <v>102.33699624617201</v>
      </c>
      <c r="AQ109" s="84">
        <v>102.33710000000001</v>
      </c>
      <c r="AR109">
        <v>102.59293550370001</v>
      </c>
      <c r="AS109">
        <v>8.34</v>
      </c>
      <c r="AT109">
        <v>3.1998702209999998</v>
      </c>
      <c r="AU109">
        <v>4.1257326445999993</v>
      </c>
      <c r="AV109">
        <v>0.92586242359999948</v>
      </c>
      <c r="AW109">
        <v>54.452633300400002</v>
      </c>
      <c r="AX109">
        <v>50.326900655800003</v>
      </c>
      <c r="AY109">
        <v>7907600000</v>
      </c>
      <c r="AZ109">
        <v>8585100000</v>
      </c>
      <c r="BA109">
        <f t="shared" si="5"/>
        <v>2.0812869468176389</v>
      </c>
      <c r="BB109">
        <f t="shared" si="6"/>
        <v>2.2596055145839582</v>
      </c>
      <c r="BC109">
        <f t="shared" si="7"/>
        <v>-0.17831856776631927</v>
      </c>
      <c r="BD109">
        <v>184198100000</v>
      </c>
      <c r="BE109">
        <f t="shared" si="8"/>
        <v>48.481094283804197</v>
      </c>
      <c r="BF109">
        <v>9274700000</v>
      </c>
      <c r="BG109">
        <v>90127500000</v>
      </c>
      <c r="BH109">
        <f t="shared" si="9"/>
        <v>3.2088261065177925</v>
      </c>
    </row>
    <row r="110" spans="1:60" x14ac:dyDescent="0.35">
      <c r="A110" t="s">
        <v>147</v>
      </c>
      <c r="B110" t="s">
        <v>162</v>
      </c>
      <c r="C110" s="7">
        <v>2012</v>
      </c>
      <c r="D110">
        <v>388.18400000000003</v>
      </c>
      <c r="E110">
        <v>99.296000000000006</v>
      </c>
      <c r="F110">
        <v>99.406999999999996</v>
      </c>
      <c r="G110">
        <v>466901000000</v>
      </c>
      <c r="H110">
        <v>390131738153.48798</v>
      </c>
      <c r="I110">
        <v>388184000000</v>
      </c>
      <c r="J110">
        <v>388184000000</v>
      </c>
      <c r="K110">
        <v>0.57299999999999995</v>
      </c>
      <c r="L110">
        <v>2.9630000000000001</v>
      </c>
      <c r="M110">
        <v>186.85446166992188</v>
      </c>
      <c r="N110">
        <v>72.300468444824219</v>
      </c>
      <c r="O110">
        <v>11128250</v>
      </c>
      <c r="P110">
        <v>5587818728.3075962</v>
      </c>
      <c r="Q110">
        <v>3729000000</v>
      </c>
      <c r="R110">
        <v>89243000000</v>
      </c>
      <c r="S110">
        <v>384455000000</v>
      </c>
      <c r="T110">
        <v>80083000000</v>
      </c>
      <c r="U110">
        <v>200936000000</v>
      </c>
      <c r="V110">
        <v>7.6509999999999998</v>
      </c>
      <c r="W110">
        <v>4409.8500000000004</v>
      </c>
      <c r="X110">
        <v>98.317999999999998</v>
      </c>
      <c r="Y110">
        <v>214687299195.88</v>
      </c>
      <c r="Z110">
        <v>200936000000</v>
      </c>
      <c r="AA110">
        <v>196202700000</v>
      </c>
      <c r="AB110">
        <v>32569300000</v>
      </c>
      <c r="AC110">
        <v>65371000000</v>
      </c>
      <c r="AD110">
        <v>94276000000</v>
      </c>
      <c r="AE110">
        <v>9160000000</v>
      </c>
      <c r="AF110">
        <v>-4.1406394905508703</v>
      </c>
      <c r="AG110">
        <v>106.47204478576</v>
      </c>
      <c r="AH110" t="s">
        <v>145</v>
      </c>
      <c r="AI110" t="s">
        <v>145</v>
      </c>
      <c r="AJ110" t="s">
        <v>145</v>
      </c>
      <c r="AK110" t="s">
        <v>145</v>
      </c>
      <c r="AL110">
        <v>1</v>
      </c>
      <c r="AM110">
        <v>2.1339285000000001</v>
      </c>
      <c r="AN110">
        <v>1.8590037634684928</v>
      </c>
      <c r="AO110">
        <v>99.04</v>
      </c>
      <c r="AP110" s="84">
        <v>104.115401590411</v>
      </c>
      <c r="AQ110" s="84">
        <v>104.09139999999999</v>
      </c>
      <c r="AR110">
        <v>104.33341935484</v>
      </c>
      <c r="AS110">
        <v>-0.93</v>
      </c>
      <c r="AT110">
        <v>3.2201032258</v>
      </c>
      <c r="AU110">
        <v>4.2264774193999983</v>
      </c>
      <c r="AV110">
        <v>1.0063741935999984</v>
      </c>
      <c r="AW110">
        <v>55.865548387099999</v>
      </c>
      <c r="AX110">
        <v>51.6390709677</v>
      </c>
      <c r="AY110">
        <v>9979200000</v>
      </c>
      <c r="AZ110">
        <v>8884800000</v>
      </c>
      <c r="BA110">
        <f t="shared" si="5"/>
        <v>2.5707396492385053</v>
      </c>
      <c r="BB110">
        <f t="shared" si="6"/>
        <v>2.2888114914576594</v>
      </c>
      <c r="BC110">
        <f t="shared" si="7"/>
        <v>0.2819281577808459</v>
      </c>
      <c r="BD110">
        <v>191771900000</v>
      </c>
      <c r="BE110">
        <f t="shared" si="8"/>
        <v>49.402319518578821</v>
      </c>
      <c r="BF110">
        <v>9643500000</v>
      </c>
      <c r="BG110">
        <v>94010600000</v>
      </c>
      <c r="BH110">
        <f t="shared" si="9"/>
        <v>3.1387182850264264</v>
      </c>
    </row>
    <row r="111" spans="1:60" x14ac:dyDescent="0.35">
      <c r="A111" t="s">
        <v>147</v>
      </c>
      <c r="B111" t="s">
        <v>162</v>
      </c>
      <c r="C111" s="7">
        <v>2013</v>
      </c>
      <c r="D111">
        <v>395.23100000000005</v>
      </c>
      <c r="E111">
        <v>99.429000000000002</v>
      </c>
      <c r="F111">
        <v>99.71</v>
      </c>
      <c r="G111">
        <v>464770000000</v>
      </c>
      <c r="H111">
        <v>399806933196.97803</v>
      </c>
      <c r="I111">
        <v>395231000000</v>
      </c>
      <c r="J111">
        <v>389291000000</v>
      </c>
      <c r="K111">
        <v>0.221</v>
      </c>
      <c r="L111">
        <v>2.3740000000000001</v>
      </c>
      <c r="M111" t="s">
        <v>145</v>
      </c>
      <c r="N111" t="s">
        <v>145</v>
      </c>
      <c r="O111">
        <v>11196040</v>
      </c>
      <c r="P111" t="s">
        <v>145</v>
      </c>
      <c r="Q111">
        <v>4933229059.5109863</v>
      </c>
      <c r="R111">
        <v>87401000000</v>
      </c>
      <c r="S111">
        <v>384357770940.48901</v>
      </c>
      <c r="T111">
        <v>78637278612</v>
      </c>
      <c r="U111">
        <v>201623000000</v>
      </c>
      <c r="V111">
        <v>8.4079999999999995</v>
      </c>
      <c r="W111">
        <v>5293.6</v>
      </c>
      <c r="X111">
        <v>100.806</v>
      </c>
      <c r="Y111">
        <v>216554484838.582</v>
      </c>
      <c r="Z111">
        <v>203970000000</v>
      </c>
      <c r="AA111">
        <v>202379400000</v>
      </c>
      <c r="AB111">
        <v>33689900000</v>
      </c>
      <c r="AC111">
        <v>68291800000</v>
      </c>
      <c r="AD111">
        <v>95340000000</v>
      </c>
      <c r="AE111">
        <v>8763721388</v>
      </c>
      <c r="AF111">
        <v>-2.9183945591312401</v>
      </c>
      <c r="AG111">
        <v>107.658077944448</v>
      </c>
      <c r="AH111" t="s">
        <v>145</v>
      </c>
      <c r="AI111" t="s">
        <v>145</v>
      </c>
      <c r="AJ111" t="s">
        <v>145</v>
      </c>
      <c r="AK111" t="s">
        <v>145</v>
      </c>
      <c r="AL111">
        <v>0</v>
      </c>
      <c r="AM111">
        <v>2.1339285000000001</v>
      </c>
      <c r="AN111">
        <v>1.8406267772827829</v>
      </c>
      <c r="AO111">
        <v>100.46166666666666</v>
      </c>
      <c r="AP111" s="84">
        <v>105.18622270325299</v>
      </c>
      <c r="AQ111" s="84">
        <v>105.42789999999999</v>
      </c>
      <c r="AR111">
        <v>105.45087054374</v>
      </c>
      <c r="AS111">
        <v>-2.2000000000000002</v>
      </c>
      <c r="AT111">
        <v>2.9187439465999998</v>
      </c>
      <c r="AU111">
        <v>3.1375847480000019</v>
      </c>
      <c r="AV111">
        <v>0.21884080140000206</v>
      </c>
      <c r="AW111">
        <v>55.834837131100002</v>
      </c>
      <c r="AX111">
        <v>52.6972523831</v>
      </c>
      <c r="AY111">
        <v>8072800000</v>
      </c>
      <c r="AZ111">
        <v>8992600000</v>
      </c>
      <c r="BA111">
        <f t="shared" si="5"/>
        <v>2.0425523301562882</v>
      </c>
      <c r="BB111">
        <f t="shared" si="6"/>
        <v>2.2752769899122285</v>
      </c>
      <c r="BC111">
        <f t="shared" si="7"/>
        <v>-0.23272465975594026</v>
      </c>
      <c r="BD111">
        <v>197760100000</v>
      </c>
      <c r="BE111">
        <f t="shared" si="8"/>
        <v>50.036586198957067</v>
      </c>
      <c r="BF111">
        <v>9250300000</v>
      </c>
      <c r="BG111">
        <v>96087100000</v>
      </c>
      <c r="BH111">
        <f t="shared" si="9"/>
        <v>2.7975158531642621</v>
      </c>
    </row>
    <row r="112" spans="1:60" x14ac:dyDescent="0.35">
      <c r="A112" t="s">
        <v>147</v>
      </c>
      <c r="B112" t="s">
        <v>162</v>
      </c>
      <c r="C112" s="7">
        <v>2014</v>
      </c>
      <c r="D112">
        <v>401.97700000000003</v>
      </c>
      <c r="E112">
        <v>100.19499999999999</v>
      </c>
      <c r="F112">
        <v>100.432</v>
      </c>
      <c r="G112">
        <v>521760000000</v>
      </c>
      <c r="H112">
        <v>406778907507.789</v>
      </c>
      <c r="I112">
        <v>401977000000</v>
      </c>
      <c r="J112">
        <v>393413000000</v>
      </c>
      <c r="K112">
        <v>0.21</v>
      </c>
      <c r="L112">
        <v>1.74</v>
      </c>
      <c r="M112" t="s">
        <v>145</v>
      </c>
      <c r="N112" t="s">
        <v>145</v>
      </c>
      <c r="O112">
        <v>11283680</v>
      </c>
      <c r="P112" t="s">
        <v>145</v>
      </c>
      <c r="Q112">
        <v>1800196255.1950073</v>
      </c>
      <c r="R112">
        <v>91880000000</v>
      </c>
      <c r="S112">
        <v>391612803744.80499</v>
      </c>
      <c r="T112">
        <v>82742680456</v>
      </c>
      <c r="U112">
        <v>203502000000</v>
      </c>
      <c r="V112">
        <v>8.4920000000000009</v>
      </c>
      <c r="W112">
        <v>6238.31</v>
      </c>
      <c r="X112">
        <v>102.547</v>
      </c>
      <c r="Y112">
        <v>217334501950.207</v>
      </c>
      <c r="Z112">
        <v>207337000000</v>
      </c>
      <c r="AA112">
        <v>204169000000</v>
      </c>
      <c r="AB112">
        <v>33822200000</v>
      </c>
      <c r="AC112">
        <v>69329700000</v>
      </c>
      <c r="AD112">
        <v>96257000000</v>
      </c>
      <c r="AE112">
        <v>9137319544</v>
      </c>
      <c r="AF112">
        <v>-3.2484196857034102</v>
      </c>
      <c r="AG112">
        <v>108.02411540945999</v>
      </c>
      <c r="AH112" t="s">
        <v>145</v>
      </c>
      <c r="AI112" t="s">
        <v>145</v>
      </c>
      <c r="AJ112" t="s">
        <v>145</v>
      </c>
      <c r="AK112" t="s">
        <v>145</v>
      </c>
      <c r="AL112">
        <v>0</v>
      </c>
      <c r="AM112" t="s">
        <v>145</v>
      </c>
      <c r="AN112" t="s">
        <v>145</v>
      </c>
      <c r="AO112">
        <v>100.37</v>
      </c>
      <c r="AP112" s="84">
        <v>106.5680505884</v>
      </c>
      <c r="AQ112" s="84">
        <v>106.45140000000001</v>
      </c>
      <c r="AR112">
        <v>106.79910464466001</v>
      </c>
      <c r="AS112">
        <v>1.43</v>
      </c>
      <c r="AT112">
        <v>2.8843482692000002</v>
      </c>
      <c r="AU112">
        <v>3.0563244463999979</v>
      </c>
      <c r="AV112">
        <v>0.17197617719999769</v>
      </c>
      <c r="AW112">
        <v>55.205477056500001</v>
      </c>
      <c r="AX112">
        <v>52.149152610100003</v>
      </c>
      <c r="AY112">
        <v>7100800000</v>
      </c>
      <c r="AZ112">
        <v>9088700000</v>
      </c>
      <c r="BA112">
        <f t="shared" si="5"/>
        <v>1.7664692258512305</v>
      </c>
      <c r="BB112">
        <f t="shared" si="6"/>
        <v>2.2610000074631138</v>
      </c>
      <c r="BC112">
        <f t="shared" si="7"/>
        <v>-0.49453078161188335</v>
      </c>
      <c r="BD112">
        <v>200345800000</v>
      </c>
      <c r="BE112">
        <f t="shared" si="8"/>
        <v>49.840115230473387</v>
      </c>
      <c r="BF112">
        <v>9570000000</v>
      </c>
      <c r="BG112">
        <v>97404200000</v>
      </c>
      <c r="BH112">
        <f t="shared" si="9"/>
        <v>2.7352531603839161</v>
      </c>
    </row>
    <row r="113" spans="1:60" x14ac:dyDescent="0.35">
      <c r="A113" t="s">
        <v>148</v>
      </c>
      <c r="B113" t="s">
        <v>164</v>
      </c>
      <c r="C113" s="7">
        <v>1978</v>
      </c>
      <c r="D113">
        <v>249.01476921583202</v>
      </c>
      <c r="E113" t="s">
        <v>145</v>
      </c>
      <c r="F113" t="s">
        <v>145</v>
      </c>
      <c r="G113">
        <v>121046626172.987</v>
      </c>
      <c r="H113">
        <v>242629163145.68201</v>
      </c>
      <c r="I113">
        <v>249014769215.832</v>
      </c>
      <c r="J113">
        <v>722552391603.57397</v>
      </c>
      <c r="K113">
        <v>8.6739999999999995</v>
      </c>
      <c r="L113">
        <v>9.2360000000000007</v>
      </c>
      <c r="M113">
        <v>436.27618408203125</v>
      </c>
      <c r="N113">
        <v>175.07936096191406</v>
      </c>
      <c r="O113">
        <v>23963000</v>
      </c>
      <c r="P113">
        <v>942701007.63760948</v>
      </c>
      <c r="Q113">
        <v>24578305999.182007</v>
      </c>
      <c r="R113">
        <v>130620746094.517</v>
      </c>
      <c r="S113">
        <v>697974085604.39197</v>
      </c>
      <c r="T113">
        <v>109848487430.511</v>
      </c>
      <c r="U113">
        <v>387140984763.08197</v>
      </c>
      <c r="V113">
        <v>8.3740000000000006</v>
      </c>
      <c r="W113">
        <v>138.5</v>
      </c>
      <c r="X113">
        <v>73.366</v>
      </c>
      <c r="Y113">
        <v>310699743266.23798</v>
      </c>
      <c r="Z113">
        <v>137427000000</v>
      </c>
      <c r="AA113">
        <v>90489976387.520996</v>
      </c>
      <c r="AB113">
        <v>11153975035.233</v>
      </c>
      <c r="AC113">
        <v>20097538919.414001</v>
      </c>
      <c r="AD113">
        <v>185278216785.19601</v>
      </c>
      <c r="AE113">
        <v>20772258664.006001</v>
      </c>
      <c r="AF113">
        <v>-4.89957501824028</v>
      </c>
      <c r="AG113">
        <v>31.438699883320801</v>
      </c>
      <c r="AH113">
        <v>0</v>
      </c>
      <c r="AI113">
        <v>0</v>
      </c>
      <c r="AJ113">
        <v>0</v>
      </c>
      <c r="AK113">
        <v>0</v>
      </c>
      <c r="AL113">
        <v>0</v>
      </c>
      <c r="AM113" t="s">
        <v>145</v>
      </c>
      <c r="AN113">
        <v>4.5297619047619051</v>
      </c>
      <c r="AO113">
        <v>95.805833333333339</v>
      </c>
      <c r="AP113" s="84">
        <v>47.0634690414456</v>
      </c>
      <c r="AQ113" s="84">
        <v>47.156700000000001</v>
      </c>
      <c r="AR113">
        <v>47.305422999999998</v>
      </c>
      <c r="AS113">
        <v>6.2</v>
      </c>
      <c r="AT113">
        <v>0.60666624219999998</v>
      </c>
      <c r="AU113">
        <v>4.8653702199000008</v>
      </c>
      <c r="AV113">
        <v>4.2587039777000006</v>
      </c>
      <c r="AW113">
        <v>41.087637589300002</v>
      </c>
      <c r="AX113">
        <v>36.222267369400001</v>
      </c>
      <c r="AY113">
        <v>2232000000</v>
      </c>
      <c r="AZ113">
        <v>7356215719.7218199</v>
      </c>
      <c r="BA113">
        <f t="shared" si="5"/>
        <v>0.89633237700267809</v>
      </c>
      <c r="BB113">
        <f t="shared" si="6"/>
        <v>2.954128280377565</v>
      </c>
      <c r="BC113">
        <f t="shared" si="7"/>
        <v>-2.0577959033748869</v>
      </c>
      <c r="BD113">
        <v>84884497777.063797</v>
      </c>
      <c r="BE113">
        <f t="shared" si="8"/>
        <v>34.088137841932856</v>
      </c>
      <c r="BF113">
        <v>9750688815.6690407</v>
      </c>
      <c r="BG113">
        <v>55348000000</v>
      </c>
      <c r="BH113">
        <f t="shared" si="9"/>
        <v>0.56804431480815187</v>
      </c>
    </row>
    <row r="114" spans="1:60" x14ac:dyDescent="0.35">
      <c r="A114" t="s">
        <v>148</v>
      </c>
      <c r="B114" t="s">
        <v>164</v>
      </c>
      <c r="C114" s="7">
        <v>1979</v>
      </c>
      <c r="D114">
        <v>284.30110681303103</v>
      </c>
      <c r="E114" t="s">
        <v>145</v>
      </c>
      <c r="F114" t="s">
        <v>145</v>
      </c>
      <c r="G114">
        <v>130267511259.366</v>
      </c>
      <c r="H114">
        <v>275539410569.90302</v>
      </c>
      <c r="I114">
        <v>284301106813.03101</v>
      </c>
      <c r="J114">
        <v>750044340270.42896</v>
      </c>
      <c r="K114">
        <v>11.907</v>
      </c>
      <c r="L114">
        <v>10.179</v>
      </c>
      <c r="M114">
        <v>447.201171875</v>
      </c>
      <c r="N114">
        <v>187.12245178222656</v>
      </c>
      <c r="O114">
        <v>24202000</v>
      </c>
      <c r="P114">
        <v>1485432282.5709114</v>
      </c>
      <c r="Q114">
        <v>30504816880.445923</v>
      </c>
      <c r="R114">
        <v>139691997513.293</v>
      </c>
      <c r="S114">
        <v>719539523389.98303</v>
      </c>
      <c r="T114">
        <v>119442138471.545</v>
      </c>
      <c r="U114">
        <v>396001434822.26703</v>
      </c>
      <c r="V114">
        <v>7.4969999999999999</v>
      </c>
      <c r="W114">
        <v>191.28</v>
      </c>
      <c r="X114">
        <v>71.055000000000007</v>
      </c>
      <c r="Y114">
        <v>317810686707.573</v>
      </c>
      <c r="Z114">
        <v>153390000000</v>
      </c>
      <c r="AA114">
        <v>102714206415.67</v>
      </c>
      <c r="AB114">
        <v>13652909804.711</v>
      </c>
      <c r="AC114">
        <v>20848948717.949001</v>
      </c>
      <c r="AD114">
        <v>187224757377.84201</v>
      </c>
      <c r="AE114">
        <v>20249859041.748001</v>
      </c>
      <c r="AF114">
        <v>-3.50411618521392</v>
      </c>
      <c r="AG114">
        <v>34.313625241409802</v>
      </c>
      <c r="AH114">
        <v>0</v>
      </c>
      <c r="AI114">
        <v>0</v>
      </c>
      <c r="AJ114">
        <v>0</v>
      </c>
      <c r="AK114">
        <v>0</v>
      </c>
      <c r="AL114">
        <v>0</v>
      </c>
      <c r="AM114" t="s">
        <v>145</v>
      </c>
      <c r="AN114">
        <v>4.5297619047619051</v>
      </c>
      <c r="AO114">
        <v>91.497500000000002</v>
      </c>
      <c r="AP114" s="84">
        <v>45.0623960821138</v>
      </c>
      <c r="AQ114" s="84">
        <v>44.450099999999999</v>
      </c>
      <c r="AR114">
        <v>44.648884717142003</v>
      </c>
      <c r="AS114">
        <v>-0.6</v>
      </c>
      <c r="AT114">
        <v>0.65042738339999995</v>
      </c>
      <c r="AU114">
        <v>3.4808776507000019</v>
      </c>
      <c r="AV114">
        <v>2.830450267300002</v>
      </c>
      <c r="AW114">
        <v>39.4642383061</v>
      </c>
      <c r="AX114">
        <v>35.983360655399999</v>
      </c>
      <c r="AY114">
        <v>1253000000</v>
      </c>
      <c r="AZ114">
        <v>8207867733.8931904</v>
      </c>
      <c r="BA114">
        <f t="shared" si="5"/>
        <v>0.44072990571367293</v>
      </c>
      <c r="BB114">
        <f t="shared" si="6"/>
        <v>2.8870333379641213</v>
      </c>
      <c r="BC114">
        <f t="shared" si="7"/>
        <v>-2.4463034322504482</v>
      </c>
      <c r="BD114">
        <v>93039878525.920395</v>
      </c>
      <c r="BE114">
        <f t="shared" si="8"/>
        <v>32.725823535786489</v>
      </c>
      <c r="BF114">
        <v>10302302123.375401</v>
      </c>
      <c r="BG114">
        <v>61115000000</v>
      </c>
      <c r="BH114">
        <f t="shared" si="9"/>
        <v>1.3749531071733574</v>
      </c>
    </row>
    <row r="115" spans="1:60" x14ac:dyDescent="0.35">
      <c r="A115" t="s">
        <v>148</v>
      </c>
      <c r="B115" t="s">
        <v>164</v>
      </c>
      <c r="C115" s="7">
        <v>1980</v>
      </c>
      <c r="D115">
        <v>319.70235380932206</v>
      </c>
      <c r="E115">
        <v>99.921000000000006</v>
      </c>
      <c r="F115" t="s">
        <v>145</v>
      </c>
      <c r="G115">
        <v>147658670599.26999</v>
      </c>
      <c r="H115">
        <v>313729421511.16998</v>
      </c>
      <c r="I115">
        <v>319702353809.32202</v>
      </c>
      <c r="J115">
        <v>766265858079.64099</v>
      </c>
      <c r="K115">
        <v>13.069000000000001</v>
      </c>
      <c r="L115">
        <v>12.337999999999999</v>
      </c>
      <c r="M115">
        <v>456.12698364257813</v>
      </c>
      <c r="N115">
        <v>193.76190185546875</v>
      </c>
      <c r="O115">
        <v>24516000</v>
      </c>
      <c r="P115">
        <v>5148377935.8222046</v>
      </c>
      <c r="Q115">
        <v>27570773884.828979</v>
      </c>
      <c r="R115">
        <v>145510438701.00201</v>
      </c>
      <c r="S115">
        <v>738695084194.81201</v>
      </c>
      <c r="T115">
        <v>124782477080.98901</v>
      </c>
      <c r="U115">
        <v>402762616471.77899</v>
      </c>
      <c r="V115">
        <v>7.524</v>
      </c>
      <c r="W115">
        <v>229.16</v>
      </c>
      <c r="X115">
        <v>71.435000000000002</v>
      </c>
      <c r="Y115">
        <v>323236864781.44598</v>
      </c>
      <c r="Z115">
        <v>172416000000</v>
      </c>
      <c r="AA115">
        <v>118221500623.52299</v>
      </c>
      <c r="AB115">
        <v>17562917656.533001</v>
      </c>
      <c r="AC115">
        <v>24153985347.985001</v>
      </c>
      <c r="AD115">
        <v>193609512119.013</v>
      </c>
      <c r="AE115">
        <v>20727961620.013</v>
      </c>
      <c r="AF115">
        <v>-4.1758074730091401</v>
      </c>
      <c r="AG115">
        <v>37.807811316586601</v>
      </c>
      <c r="AH115">
        <v>0</v>
      </c>
      <c r="AI115">
        <v>0</v>
      </c>
      <c r="AJ115">
        <v>0</v>
      </c>
      <c r="AK115">
        <v>0</v>
      </c>
      <c r="AL115">
        <v>1</v>
      </c>
      <c r="AM115" t="s">
        <v>145</v>
      </c>
      <c r="AN115">
        <v>4.5297619047619051</v>
      </c>
      <c r="AO115">
        <v>89.333333333333329</v>
      </c>
      <c r="AP115" s="84">
        <v>45.409787539273999</v>
      </c>
      <c r="AQ115" s="84">
        <v>44.805199999999999</v>
      </c>
      <c r="AR115">
        <v>45.071871707303998</v>
      </c>
      <c r="AS115">
        <v>4.0999999999999996</v>
      </c>
      <c r="AT115">
        <v>0.68632914690000002</v>
      </c>
      <c r="AU115">
        <v>4.155377641500003</v>
      </c>
      <c r="AV115">
        <v>3.4690484946000031</v>
      </c>
      <c r="AW115">
        <v>40.878872827800002</v>
      </c>
      <c r="AX115">
        <v>36.723495186299999</v>
      </c>
      <c r="AY115">
        <v>1369000000</v>
      </c>
      <c r="AZ115">
        <v>9276719590.6049099</v>
      </c>
      <c r="BA115">
        <f t="shared" si="5"/>
        <v>0.42821079785246235</v>
      </c>
      <c r="BB115">
        <f t="shared" si="6"/>
        <v>2.9016738475869222</v>
      </c>
      <c r="BC115">
        <f t="shared" si="7"/>
        <v>-2.4734630497344599</v>
      </c>
      <c r="BD115">
        <v>107933385257.63901</v>
      </c>
      <c r="BE115">
        <f t="shared" si="8"/>
        <v>33.760585110365817</v>
      </c>
      <c r="BF115">
        <v>11690889895.661699</v>
      </c>
      <c r="BG115">
        <v>69036000000</v>
      </c>
      <c r="BH115">
        <f t="shared" si="9"/>
        <v>1.5371697439880248</v>
      </c>
    </row>
    <row r="116" spans="1:60" x14ac:dyDescent="0.35">
      <c r="A116" t="s">
        <v>148</v>
      </c>
      <c r="B116" t="s">
        <v>164</v>
      </c>
      <c r="C116" s="7">
        <v>1981</v>
      </c>
      <c r="D116">
        <v>366.56200000000001</v>
      </c>
      <c r="E116">
        <v>98.36</v>
      </c>
      <c r="F116" t="s">
        <v>145</v>
      </c>
      <c r="G116">
        <v>174128712777.82199</v>
      </c>
      <c r="H116">
        <v>359926092936.79498</v>
      </c>
      <c r="I116">
        <v>366562000000</v>
      </c>
      <c r="J116">
        <v>793108750000</v>
      </c>
      <c r="K116">
        <v>18.359000000000002</v>
      </c>
      <c r="L116">
        <v>14.989000000000001</v>
      </c>
      <c r="M116">
        <v>461.62588500976563</v>
      </c>
      <c r="N116">
        <v>206.11294555664063</v>
      </c>
      <c r="O116">
        <v>24820000</v>
      </c>
      <c r="P116">
        <v>2368323860.3102684</v>
      </c>
      <c r="Q116">
        <v>32288486477.487061</v>
      </c>
      <c r="R116">
        <v>157460750000</v>
      </c>
      <c r="S116">
        <v>760820263522.51294</v>
      </c>
      <c r="T116">
        <v>136029000000</v>
      </c>
      <c r="U116">
        <v>407585304007.04797</v>
      </c>
      <c r="V116">
        <v>7.617</v>
      </c>
      <c r="W116">
        <v>202.19</v>
      </c>
      <c r="X116">
        <v>71.98</v>
      </c>
      <c r="Y116">
        <v>327106872401.68597</v>
      </c>
      <c r="Z116">
        <v>196191000000</v>
      </c>
      <c r="AA116">
        <v>143288000000</v>
      </c>
      <c r="AB116">
        <v>20216000000</v>
      </c>
      <c r="AC116">
        <v>27599000000</v>
      </c>
      <c r="AD116">
        <v>196876500000</v>
      </c>
      <c r="AE116">
        <v>21431750000</v>
      </c>
      <c r="AF116">
        <v>-2.9037379761131801</v>
      </c>
      <c r="AG116">
        <v>42.519577642209498</v>
      </c>
      <c r="AH116">
        <v>0</v>
      </c>
      <c r="AI116">
        <v>0</v>
      </c>
      <c r="AJ116">
        <v>0</v>
      </c>
      <c r="AK116">
        <v>0</v>
      </c>
      <c r="AL116">
        <v>1</v>
      </c>
      <c r="AM116" t="s">
        <v>145</v>
      </c>
      <c r="AN116">
        <v>4.5297619047619051</v>
      </c>
      <c r="AO116">
        <v>90.995833333333323</v>
      </c>
      <c r="AP116" s="84">
        <v>46.557690628514301</v>
      </c>
      <c r="AQ116" s="84">
        <v>46.082799999999999</v>
      </c>
      <c r="AR116">
        <v>46.557690628514003</v>
      </c>
      <c r="AS116">
        <v>15.5</v>
      </c>
      <c r="AT116">
        <v>0.68614979799999998</v>
      </c>
      <c r="AU116">
        <v>2.9020404717000048</v>
      </c>
      <c r="AV116">
        <v>2.215890673700005</v>
      </c>
      <c r="AW116">
        <v>41.972810054500002</v>
      </c>
      <c r="AX116">
        <v>39.070769582799997</v>
      </c>
      <c r="AY116">
        <v>2125000000</v>
      </c>
      <c r="AZ116">
        <v>10890000000</v>
      </c>
      <c r="BA116">
        <f t="shared" si="5"/>
        <v>0.57971093566709042</v>
      </c>
      <c r="BB116">
        <f t="shared" si="6"/>
        <v>2.9708480420774657</v>
      </c>
      <c r="BC116">
        <f t="shared" si="7"/>
        <v>-2.3911371064103752</v>
      </c>
      <c r="BD116">
        <v>126407000000</v>
      </c>
      <c r="BE116">
        <f t="shared" si="8"/>
        <v>34.484480115232898</v>
      </c>
      <c r="BF116">
        <v>13919000000</v>
      </c>
      <c r="BG116">
        <v>78836000000</v>
      </c>
      <c r="BH116">
        <f t="shared" si="9"/>
        <v>1.5223459155542634</v>
      </c>
    </row>
    <row r="117" spans="1:60" x14ac:dyDescent="0.35">
      <c r="A117" t="s">
        <v>148</v>
      </c>
      <c r="B117" t="s">
        <v>164</v>
      </c>
      <c r="C117" s="7">
        <v>1982</v>
      </c>
      <c r="D117">
        <v>386.70700000000005</v>
      </c>
      <c r="E117">
        <v>97.403000000000006</v>
      </c>
      <c r="F117" t="s">
        <v>145</v>
      </c>
      <c r="G117">
        <v>205918694237.32199</v>
      </c>
      <c r="H117">
        <v>401483264850.07898</v>
      </c>
      <c r="I117">
        <v>386707000000</v>
      </c>
      <c r="J117">
        <v>769154500000</v>
      </c>
      <c r="K117">
        <v>14.339</v>
      </c>
      <c r="L117">
        <v>14.435</v>
      </c>
      <c r="M117">
        <v>446.9405517578125</v>
      </c>
      <c r="N117">
        <v>176.14012145996094</v>
      </c>
      <c r="O117">
        <v>25117000</v>
      </c>
      <c r="P117">
        <v>12150266489.604551</v>
      </c>
      <c r="Q117">
        <v>35900483415.944946</v>
      </c>
      <c r="R117">
        <v>140540750000</v>
      </c>
      <c r="S117">
        <v>733254016584.05505</v>
      </c>
      <c r="T117">
        <v>118433750000</v>
      </c>
      <c r="U117">
        <v>397303869013.51801</v>
      </c>
      <c r="V117">
        <v>11.124000000000001</v>
      </c>
      <c r="W117">
        <v>237.07</v>
      </c>
      <c r="X117">
        <v>72.463999999999999</v>
      </c>
      <c r="Y117">
        <v>318640358090.91901</v>
      </c>
      <c r="Z117">
        <v>210509000000</v>
      </c>
      <c r="AA117">
        <v>153348000000</v>
      </c>
      <c r="AB117">
        <v>21535000000</v>
      </c>
      <c r="AC117">
        <v>35284000000</v>
      </c>
      <c r="AD117">
        <v>200723500000</v>
      </c>
      <c r="AE117">
        <v>22107000000</v>
      </c>
      <c r="AF117">
        <v>-7.0187506303221801</v>
      </c>
      <c r="AG117">
        <v>47.1131184181666</v>
      </c>
      <c r="AH117">
        <v>0</v>
      </c>
      <c r="AI117">
        <v>0</v>
      </c>
      <c r="AJ117">
        <v>0</v>
      </c>
      <c r="AK117">
        <v>0</v>
      </c>
      <c r="AL117">
        <v>1</v>
      </c>
      <c r="AM117" t="s">
        <v>145</v>
      </c>
      <c r="AN117">
        <v>4.5297619047619051</v>
      </c>
      <c r="AO117">
        <v>95.44083333333333</v>
      </c>
      <c r="AP117" s="84">
        <v>52.260058892438899</v>
      </c>
      <c r="AQ117" s="84">
        <v>51.726900000000001</v>
      </c>
      <c r="AR117">
        <v>52.260058892438998</v>
      </c>
      <c r="AS117">
        <v>4.2</v>
      </c>
      <c r="AT117">
        <v>1.6601469079</v>
      </c>
      <c r="AU117">
        <v>6.9234408812999959</v>
      </c>
      <c r="AV117">
        <v>5.2632939733999962</v>
      </c>
      <c r="AW117">
        <v>46.568142036799998</v>
      </c>
      <c r="AX117">
        <v>39.644701155500002</v>
      </c>
      <c r="AY117">
        <v>3707000000</v>
      </c>
      <c r="AZ117">
        <v>12139000000</v>
      </c>
      <c r="BA117">
        <f t="shared" si="5"/>
        <v>0.95860690393502068</v>
      </c>
      <c r="BB117">
        <f t="shared" si="6"/>
        <v>3.1390691143423832</v>
      </c>
      <c r="BC117">
        <f t="shared" si="7"/>
        <v>-2.1804622104073625</v>
      </c>
      <c r="BD117">
        <v>145685000000</v>
      </c>
      <c r="BE117">
        <f t="shared" si="8"/>
        <v>37.673225465274747</v>
      </c>
      <c r="BF117">
        <v>15441000000</v>
      </c>
      <c r="BG117">
        <v>89085000000</v>
      </c>
      <c r="BH117">
        <f t="shared" si="9"/>
        <v>3.5657844826247715</v>
      </c>
    </row>
    <row r="118" spans="1:60" x14ac:dyDescent="0.35">
      <c r="A118" t="s">
        <v>148</v>
      </c>
      <c r="B118" t="s">
        <v>164</v>
      </c>
      <c r="C118" s="7">
        <v>1983</v>
      </c>
      <c r="D118">
        <v>419.40900000000005</v>
      </c>
      <c r="E118">
        <v>101.429</v>
      </c>
      <c r="F118" t="s">
        <v>145</v>
      </c>
      <c r="G118">
        <v>247288682409.70901</v>
      </c>
      <c r="H118">
        <v>432513548127.63898</v>
      </c>
      <c r="I118">
        <v>419409000000</v>
      </c>
      <c r="J118">
        <v>788891500000</v>
      </c>
      <c r="K118">
        <v>9.4090000000000007</v>
      </c>
      <c r="L118">
        <v>11.398999999999999</v>
      </c>
      <c r="M118">
        <v>463.8316650390625</v>
      </c>
      <c r="N118">
        <v>166.01002502441406</v>
      </c>
      <c r="O118">
        <v>25366000</v>
      </c>
      <c r="P118">
        <v>11087418009.709572</v>
      </c>
      <c r="Q118">
        <v>45074590225.906006</v>
      </c>
      <c r="R118">
        <v>139626750000</v>
      </c>
      <c r="S118">
        <v>743816909774.09399</v>
      </c>
      <c r="T118">
        <v>117363500000</v>
      </c>
      <c r="U118">
        <v>407347037583.97699</v>
      </c>
      <c r="V118">
        <v>11.994</v>
      </c>
      <c r="W118">
        <v>327.06</v>
      </c>
      <c r="X118">
        <v>74.370999999999995</v>
      </c>
      <c r="Y118">
        <v>326693324371.73602</v>
      </c>
      <c r="Z118">
        <v>231452000000</v>
      </c>
      <c r="AA118">
        <v>163931000000</v>
      </c>
      <c r="AB118">
        <v>23535000000</v>
      </c>
      <c r="AC118">
        <v>40749000000</v>
      </c>
      <c r="AD118">
        <v>202779000000</v>
      </c>
      <c r="AE118">
        <v>22263250000</v>
      </c>
      <c r="AF118">
        <v>-8.1147519485752593</v>
      </c>
      <c r="AG118">
        <v>49.853289830994903</v>
      </c>
      <c r="AH118">
        <v>0</v>
      </c>
      <c r="AI118">
        <v>0</v>
      </c>
      <c r="AJ118">
        <v>0</v>
      </c>
      <c r="AK118">
        <v>1</v>
      </c>
      <c r="AL118">
        <v>0</v>
      </c>
      <c r="AM118" t="s">
        <v>145</v>
      </c>
      <c r="AN118">
        <v>4.5297619047619051</v>
      </c>
      <c r="AO118">
        <v>98.944166666666661</v>
      </c>
      <c r="AP118" s="84">
        <v>57.836879425831199</v>
      </c>
      <c r="AQ118" s="84">
        <v>57.246899999999997</v>
      </c>
      <c r="AR118">
        <v>57.836879425831</v>
      </c>
      <c r="AS118">
        <v>6.6</v>
      </c>
      <c r="AT118">
        <v>1.7622488925999999</v>
      </c>
      <c r="AU118">
        <v>8.0290022897000028</v>
      </c>
      <c r="AV118">
        <v>6.2667533971000031</v>
      </c>
      <c r="AW118">
        <v>47.1515948638</v>
      </c>
      <c r="AX118">
        <v>39.122592574099997</v>
      </c>
      <c r="AY118">
        <v>5301000000</v>
      </c>
      <c r="AZ118">
        <v>12827000000</v>
      </c>
      <c r="BA118">
        <f t="shared" si="5"/>
        <v>1.263921375077788</v>
      </c>
      <c r="BB118">
        <f t="shared" si="6"/>
        <v>3.0583511560314633</v>
      </c>
      <c r="BC118">
        <f t="shared" si="7"/>
        <v>-1.7944297809536753</v>
      </c>
      <c r="BD118">
        <v>159627000000</v>
      </c>
      <c r="BE118">
        <f t="shared" si="8"/>
        <v>38.059984406629326</v>
      </c>
      <c r="BF118">
        <v>15932000000</v>
      </c>
      <c r="BG118">
        <v>95501000000</v>
      </c>
      <c r="BH118">
        <f t="shared" si="9"/>
        <v>3.3720759791469783</v>
      </c>
    </row>
    <row r="119" spans="1:60" x14ac:dyDescent="0.35">
      <c r="A119" t="s">
        <v>148</v>
      </c>
      <c r="B119" t="s">
        <v>164</v>
      </c>
      <c r="C119" s="7">
        <v>1984</v>
      </c>
      <c r="D119">
        <v>458.32000000000005</v>
      </c>
      <c r="E119">
        <v>101.51300000000001</v>
      </c>
      <c r="F119" t="s">
        <v>145</v>
      </c>
      <c r="G119">
        <v>285386444873.50598</v>
      </c>
      <c r="H119">
        <v>456482494693.45001</v>
      </c>
      <c r="I119">
        <v>458320000000</v>
      </c>
      <c r="J119">
        <v>832847500000</v>
      </c>
      <c r="K119">
        <v>11.170999999999999</v>
      </c>
      <c r="L119">
        <v>12.71</v>
      </c>
      <c r="M119">
        <v>483.93267822265625</v>
      </c>
      <c r="N119">
        <v>166.03654479980469</v>
      </c>
      <c r="O119">
        <v>25607000</v>
      </c>
      <c r="P119">
        <v>12412072951.700668</v>
      </c>
      <c r="Q119">
        <v>68369937368.030029</v>
      </c>
      <c r="R119">
        <v>142728000000</v>
      </c>
      <c r="S119">
        <v>764477562631.96997</v>
      </c>
      <c r="T119">
        <v>118866750000</v>
      </c>
      <c r="U119">
        <v>423069519582.49298</v>
      </c>
      <c r="V119">
        <v>11.359</v>
      </c>
      <c r="W119">
        <v>326.11</v>
      </c>
      <c r="X119">
        <v>72.524000000000001</v>
      </c>
      <c r="Y119">
        <v>339290510230.70001</v>
      </c>
      <c r="Z119">
        <v>251645000000</v>
      </c>
      <c r="AA119">
        <v>179349000000</v>
      </c>
      <c r="AB119">
        <v>27230000000</v>
      </c>
      <c r="AC119">
        <v>43810000000</v>
      </c>
      <c r="AD119">
        <v>204205000000</v>
      </c>
      <c r="AE119">
        <v>23861250000</v>
      </c>
      <c r="AF119">
        <v>-7.6878600104730301</v>
      </c>
      <c r="AG119">
        <v>52.016336100367901</v>
      </c>
      <c r="AH119">
        <v>0</v>
      </c>
      <c r="AI119">
        <v>0</v>
      </c>
      <c r="AJ119">
        <v>0</v>
      </c>
      <c r="AK119">
        <v>1</v>
      </c>
      <c r="AL119">
        <v>0</v>
      </c>
      <c r="AM119" t="s">
        <v>145</v>
      </c>
      <c r="AN119">
        <v>4.5297619047619051</v>
      </c>
      <c r="AO119">
        <v>95.585833333333326</v>
      </c>
      <c r="AP119" s="84">
        <v>60.866232097388199</v>
      </c>
      <c r="AQ119" s="84">
        <v>60.2453</v>
      </c>
      <c r="AR119">
        <v>60.866232097388</v>
      </c>
      <c r="AS119">
        <v>2.1</v>
      </c>
      <c r="AT119">
        <v>2.3348535448000001</v>
      </c>
      <c r="AU119">
        <v>7.9699202377999967</v>
      </c>
      <c r="AV119">
        <v>5.6350666929999971</v>
      </c>
      <c r="AW119">
        <v>46.936075073399998</v>
      </c>
      <c r="AX119">
        <v>38.966154835600001</v>
      </c>
      <c r="AY119">
        <v>4827000000</v>
      </c>
      <c r="AZ119">
        <v>13758000000</v>
      </c>
      <c r="BA119">
        <f t="shared" si="5"/>
        <v>1.053194274742538</v>
      </c>
      <c r="BB119">
        <f t="shared" si="6"/>
        <v>3.0018327805899809</v>
      </c>
      <c r="BC119">
        <f t="shared" si="7"/>
        <v>-1.9486385058474429</v>
      </c>
      <c r="BD119">
        <v>172610000000</v>
      </c>
      <c r="BE119">
        <f t="shared" si="8"/>
        <v>37.66145924245069</v>
      </c>
      <c r="BF119">
        <v>17194000000</v>
      </c>
      <c r="BG119">
        <v>101800000000</v>
      </c>
      <c r="BH119">
        <f t="shared" si="9"/>
        <v>4.0369632109805913</v>
      </c>
    </row>
    <row r="120" spans="1:60" x14ac:dyDescent="0.35">
      <c r="A120" t="s">
        <v>148</v>
      </c>
      <c r="B120" t="s">
        <v>164</v>
      </c>
      <c r="C120" s="7">
        <v>1985</v>
      </c>
      <c r="D120">
        <v>495.62200000000001</v>
      </c>
      <c r="E120">
        <v>101.96</v>
      </c>
      <c r="F120" t="s">
        <v>145</v>
      </c>
      <c r="G120">
        <v>334295929198.98901</v>
      </c>
      <c r="H120">
        <v>480317111718.56702</v>
      </c>
      <c r="I120">
        <v>495622000000</v>
      </c>
      <c r="J120">
        <v>871818500000</v>
      </c>
      <c r="K120">
        <v>9.5329999999999995</v>
      </c>
      <c r="L120">
        <v>10.912000000000001</v>
      </c>
      <c r="M120">
        <v>507.39926147460938</v>
      </c>
      <c r="N120">
        <v>177.50093078613281</v>
      </c>
      <c r="O120">
        <v>25842000</v>
      </c>
      <c r="P120">
        <v>8489357659.7772446</v>
      </c>
      <c r="Q120">
        <v>65942874859.333984</v>
      </c>
      <c r="R120">
        <v>154872250000</v>
      </c>
      <c r="S120">
        <v>805875625140.66602</v>
      </c>
      <c r="T120">
        <v>128464750000</v>
      </c>
      <c r="U120">
        <v>443933887244.80298</v>
      </c>
      <c r="V120">
        <v>10.635999999999999</v>
      </c>
      <c r="W120">
        <v>400.28000000000003</v>
      </c>
      <c r="X120">
        <v>70.078999999999994</v>
      </c>
      <c r="Y120">
        <v>356023977770.04901</v>
      </c>
      <c r="Z120">
        <v>274503000000</v>
      </c>
      <c r="AA120">
        <v>192299000000</v>
      </c>
      <c r="AB120">
        <v>27832000000</v>
      </c>
      <c r="AC120">
        <v>47326000000</v>
      </c>
      <c r="AD120">
        <v>211855000000</v>
      </c>
      <c r="AE120">
        <v>26407500000</v>
      </c>
      <c r="AF120">
        <v>-8.4695594626550097</v>
      </c>
      <c r="AG120">
        <v>54.071464659989203</v>
      </c>
      <c r="AH120">
        <v>0</v>
      </c>
      <c r="AI120">
        <v>0</v>
      </c>
      <c r="AJ120">
        <v>0</v>
      </c>
      <c r="AK120">
        <v>1</v>
      </c>
      <c r="AL120">
        <v>0</v>
      </c>
      <c r="AM120">
        <v>0.58531745000000002</v>
      </c>
      <c r="AN120">
        <v>4.3869047619047619</v>
      </c>
      <c r="AO120">
        <v>91.601666666666645</v>
      </c>
      <c r="AP120" s="84">
        <v>65.881975426767696</v>
      </c>
      <c r="AQ120" s="84">
        <v>65.209900000000005</v>
      </c>
      <c r="AR120">
        <v>65.881975426767994</v>
      </c>
      <c r="AS120">
        <v>5.8</v>
      </c>
      <c r="AT120">
        <v>3.0475330021000002</v>
      </c>
      <c r="AU120">
        <v>8.7916478441999999</v>
      </c>
      <c r="AV120">
        <v>5.7441148421000001</v>
      </c>
      <c r="AW120">
        <v>47.655072027300001</v>
      </c>
      <c r="AX120">
        <v>38.863424183100001</v>
      </c>
      <c r="AY120">
        <v>6446000000</v>
      </c>
      <c r="AZ120">
        <v>14823000000</v>
      </c>
      <c r="BA120">
        <f t="shared" si="5"/>
        <v>1.30058794807333</v>
      </c>
      <c r="BB120">
        <f t="shared" si="6"/>
        <v>2.9907873338955899</v>
      </c>
      <c r="BC120">
        <f t="shared" si="7"/>
        <v>-1.6901993858222599</v>
      </c>
      <c r="BD120">
        <v>185124000000</v>
      </c>
      <c r="BE120">
        <f t="shared" si="8"/>
        <v>37.351852823320996</v>
      </c>
      <c r="BF120">
        <v>20026000000</v>
      </c>
      <c r="BG120">
        <v>110278000000</v>
      </c>
      <c r="BH120">
        <f t="shared" si="9"/>
        <v>5.0069355323717852</v>
      </c>
    </row>
    <row r="121" spans="1:60" x14ac:dyDescent="0.35">
      <c r="A121" t="s">
        <v>148</v>
      </c>
      <c r="B121" t="s">
        <v>164</v>
      </c>
      <c r="C121" s="7">
        <v>1986</v>
      </c>
      <c r="D121">
        <v>521.971</v>
      </c>
      <c r="E121">
        <v>101.99299999999999</v>
      </c>
      <c r="F121" t="s">
        <v>145</v>
      </c>
      <c r="G121">
        <v>374542247411.06799</v>
      </c>
      <c r="H121">
        <v>508482429250.39001</v>
      </c>
      <c r="I121">
        <v>521971000000</v>
      </c>
      <c r="J121">
        <v>890983000000</v>
      </c>
      <c r="K121">
        <v>9.1300000000000008</v>
      </c>
      <c r="L121">
        <v>9.1460000000000008</v>
      </c>
      <c r="M121">
        <v>528.380126953125</v>
      </c>
      <c r="N121">
        <v>184.0870361328125</v>
      </c>
      <c r="O121">
        <v>26100000</v>
      </c>
      <c r="P121">
        <v>3690190857.2353249</v>
      </c>
      <c r="Q121">
        <v>59193228273.878052</v>
      </c>
      <c r="R121">
        <v>161064250000</v>
      </c>
      <c r="S121">
        <v>831789771726.12195</v>
      </c>
      <c r="T121">
        <v>135063000000</v>
      </c>
      <c r="U121">
        <v>459229253436.61102</v>
      </c>
      <c r="V121">
        <v>9.6920000000000002</v>
      </c>
      <c r="W121">
        <v>436.54</v>
      </c>
      <c r="X121">
        <v>66.33</v>
      </c>
      <c r="Y121">
        <v>368290164897.80798</v>
      </c>
      <c r="Z121">
        <v>297478000000</v>
      </c>
      <c r="AA121">
        <v>207580000000</v>
      </c>
      <c r="AB121">
        <v>28302000000</v>
      </c>
      <c r="AC121">
        <v>50445000000</v>
      </c>
      <c r="AD121">
        <v>215809000000</v>
      </c>
      <c r="AE121">
        <v>26001250000</v>
      </c>
      <c r="AF121">
        <v>-7.0195470629594396</v>
      </c>
      <c r="AG121">
        <v>56.328352416103101</v>
      </c>
      <c r="AH121">
        <v>0</v>
      </c>
      <c r="AI121">
        <v>0</v>
      </c>
      <c r="AJ121">
        <v>0</v>
      </c>
      <c r="AK121">
        <v>0</v>
      </c>
      <c r="AL121">
        <v>1</v>
      </c>
      <c r="AM121">
        <v>0.58531745000000002</v>
      </c>
      <c r="AN121">
        <v>4.3154761904761907</v>
      </c>
      <c r="AO121">
        <v>87.120833333333337</v>
      </c>
      <c r="AP121" s="84">
        <v>70.101448297958996</v>
      </c>
      <c r="AQ121" s="84">
        <v>69.386300000000006</v>
      </c>
      <c r="AR121">
        <v>70.101448297958996</v>
      </c>
      <c r="AS121">
        <v>2.5</v>
      </c>
      <c r="AT121">
        <v>3.8690056249000002</v>
      </c>
      <c r="AU121">
        <v>7.3520831346999955</v>
      </c>
      <c r="AV121">
        <v>3.4830775097999953</v>
      </c>
      <c r="AW121">
        <v>47.001620745499999</v>
      </c>
      <c r="AX121">
        <v>39.649537610800003</v>
      </c>
      <c r="AY121">
        <v>4478000000</v>
      </c>
      <c r="AZ121">
        <v>15581000000</v>
      </c>
      <c r="BA121">
        <f t="shared" si="5"/>
        <v>0.85790206735623231</v>
      </c>
      <c r="BB121">
        <f t="shared" si="6"/>
        <v>2.9850317354795575</v>
      </c>
      <c r="BC121">
        <f t="shared" si="7"/>
        <v>-2.1271296681233252</v>
      </c>
      <c r="BD121">
        <v>194856000000</v>
      </c>
      <c r="BE121">
        <f t="shared" si="8"/>
        <v>37.330809566048693</v>
      </c>
      <c r="BF121">
        <v>19525000000</v>
      </c>
      <c r="BG121">
        <v>116348000000</v>
      </c>
      <c r="BH121">
        <f t="shared" si="9"/>
        <v>5.8726314744472807</v>
      </c>
    </row>
    <row r="122" spans="1:60" x14ac:dyDescent="0.35">
      <c r="A122" t="s">
        <v>148</v>
      </c>
      <c r="B122" t="s">
        <v>164</v>
      </c>
      <c r="C122" s="7">
        <v>1987</v>
      </c>
      <c r="D122">
        <v>568.88200000000006</v>
      </c>
      <c r="E122">
        <v>102.584</v>
      </c>
      <c r="F122" t="s">
        <v>145</v>
      </c>
      <c r="G122">
        <v>411047115095.966</v>
      </c>
      <c r="H122">
        <v>547972387392.70898</v>
      </c>
      <c r="I122">
        <v>568882000000</v>
      </c>
      <c r="J122">
        <v>926999000000</v>
      </c>
      <c r="K122">
        <v>8.3469999999999995</v>
      </c>
      <c r="L122">
        <v>9.4710000000000001</v>
      </c>
      <c r="M122">
        <v>548.9268798828125</v>
      </c>
      <c r="N122">
        <v>202.59524536132813</v>
      </c>
      <c r="O122">
        <v>26447000</v>
      </c>
      <c r="P122">
        <v>5171010846.8826714</v>
      </c>
      <c r="Q122">
        <v>58395477075.207031</v>
      </c>
      <c r="R122">
        <v>175676750000</v>
      </c>
      <c r="S122">
        <v>868603522924.79297</v>
      </c>
      <c r="T122">
        <v>149298750000</v>
      </c>
      <c r="U122">
        <v>477228049883.46301</v>
      </c>
      <c r="V122">
        <v>8.8070000000000004</v>
      </c>
      <c r="W122">
        <v>460.40000000000003</v>
      </c>
      <c r="X122">
        <v>68.003</v>
      </c>
      <c r="Y122">
        <v>382706641474.065</v>
      </c>
      <c r="Z122">
        <v>322769000000</v>
      </c>
      <c r="AA122">
        <v>227973000000</v>
      </c>
      <c r="AB122">
        <v>29925000000</v>
      </c>
      <c r="AC122">
        <v>54275000000</v>
      </c>
      <c r="AD122">
        <v>218423750000</v>
      </c>
      <c r="AE122">
        <v>26378000000</v>
      </c>
      <c r="AF122">
        <v>-5.3483850781005602</v>
      </c>
      <c r="AG122">
        <v>58.786999368708997</v>
      </c>
      <c r="AH122">
        <v>0</v>
      </c>
      <c r="AI122">
        <v>0</v>
      </c>
      <c r="AJ122">
        <v>0</v>
      </c>
      <c r="AK122">
        <v>0</v>
      </c>
      <c r="AL122">
        <v>0</v>
      </c>
      <c r="AM122">
        <v>0.58531745000000002</v>
      </c>
      <c r="AN122">
        <v>4.1011904761904763</v>
      </c>
      <c r="AO122">
        <v>89.113333333333344</v>
      </c>
      <c r="AP122" s="84">
        <v>70.547565674422898</v>
      </c>
      <c r="AQ122" s="84">
        <v>69.8279</v>
      </c>
      <c r="AR122">
        <v>70.547565674422998</v>
      </c>
      <c r="AS122">
        <v>5.2</v>
      </c>
      <c r="AT122">
        <v>4.1024538140000004</v>
      </c>
      <c r="AU122">
        <v>5.7699772348000025</v>
      </c>
      <c r="AV122">
        <v>1.667523420800002</v>
      </c>
      <c r="AW122">
        <v>45.619013648600003</v>
      </c>
      <c r="AX122">
        <v>39.8490364138</v>
      </c>
      <c r="AY122">
        <v>3332000000</v>
      </c>
      <c r="AZ122">
        <v>16285000000</v>
      </c>
      <c r="BA122">
        <f t="shared" si="5"/>
        <v>0.58571021758466602</v>
      </c>
      <c r="BB122">
        <f t="shared" si="6"/>
        <v>2.8626323209382614</v>
      </c>
      <c r="BC122">
        <f t="shared" si="7"/>
        <v>-2.2769221033535954</v>
      </c>
      <c r="BD122">
        <v>207670000000</v>
      </c>
      <c r="BE122">
        <f t="shared" si="8"/>
        <v>36.504934239438057</v>
      </c>
      <c r="BF122">
        <v>19911000000</v>
      </c>
      <c r="BG122">
        <v>123514000000</v>
      </c>
      <c r="BH122">
        <f t="shared" si="9"/>
        <v>5.8521669859985526</v>
      </c>
    </row>
    <row r="123" spans="1:60" x14ac:dyDescent="0.35">
      <c r="A123" t="s">
        <v>148</v>
      </c>
      <c r="B123" t="s">
        <v>164</v>
      </c>
      <c r="C123" s="7">
        <v>1988</v>
      </c>
      <c r="D123">
        <v>622.75600000000009</v>
      </c>
      <c r="E123">
        <v>102.13</v>
      </c>
      <c r="F123" t="s">
        <v>145</v>
      </c>
      <c r="G123">
        <v>448558346536.52399</v>
      </c>
      <c r="H123">
        <v>590076737301.448</v>
      </c>
      <c r="I123">
        <v>622756000000</v>
      </c>
      <c r="J123">
        <v>970916750000</v>
      </c>
      <c r="K123">
        <v>9.5340000000000007</v>
      </c>
      <c r="L123">
        <v>9.8309999999999995</v>
      </c>
      <c r="M123">
        <v>571.79248046875</v>
      </c>
      <c r="N123">
        <v>221.46405029296875</v>
      </c>
      <c r="O123">
        <v>26792000</v>
      </c>
      <c r="P123">
        <v>4003138872.6041107</v>
      </c>
      <c r="Q123">
        <v>56013701575.244995</v>
      </c>
      <c r="R123">
        <v>191721000000</v>
      </c>
      <c r="S123">
        <v>914903048424.755</v>
      </c>
      <c r="T123">
        <v>163844500000</v>
      </c>
      <c r="U123">
        <v>497249901900.86798</v>
      </c>
      <c r="V123">
        <v>7.7649999999999997</v>
      </c>
      <c r="W123">
        <v>491.49</v>
      </c>
      <c r="X123">
        <v>73.022999999999996</v>
      </c>
      <c r="Y123">
        <v>398764486988.64203</v>
      </c>
      <c r="Z123">
        <v>349937000000</v>
      </c>
      <c r="AA123">
        <v>252474000000</v>
      </c>
      <c r="AB123">
        <v>30795000000</v>
      </c>
      <c r="AC123">
        <v>57821000000</v>
      </c>
      <c r="AD123">
        <v>227849750000</v>
      </c>
      <c r="AE123">
        <v>27876500000</v>
      </c>
      <c r="AF123">
        <v>-4.31613665705349</v>
      </c>
      <c r="AG123">
        <v>61.151804834574499</v>
      </c>
      <c r="AH123">
        <v>0</v>
      </c>
      <c r="AI123">
        <v>0</v>
      </c>
      <c r="AJ123">
        <v>0</v>
      </c>
      <c r="AK123">
        <v>0</v>
      </c>
      <c r="AL123">
        <v>0</v>
      </c>
      <c r="AM123">
        <v>0.58531745000000002</v>
      </c>
      <c r="AN123">
        <v>3.4526190530686156</v>
      </c>
      <c r="AO123">
        <v>94.25333333333333</v>
      </c>
      <c r="AP123" s="84">
        <v>70.515667374570199</v>
      </c>
      <c r="AQ123" s="84">
        <v>69.796300000000002</v>
      </c>
      <c r="AR123">
        <v>70.51566737457</v>
      </c>
      <c r="AS123">
        <v>9.9</v>
      </c>
      <c r="AT123">
        <v>4.1088979677999999</v>
      </c>
      <c r="AU123">
        <v>4.5289805749999985</v>
      </c>
      <c r="AV123">
        <v>0.42008260719999857</v>
      </c>
      <c r="AW123">
        <v>44.940510985700001</v>
      </c>
      <c r="AX123">
        <v>40.411530410700003</v>
      </c>
      <c r="AY123">
        <v>4329000000</v>
      </c>
      <c r="AZ123">
        <v>17307000000</v>
      </c>
      <c r="BA123">
        <f t="shared" si="5"/>
        <v>0.69513581563244675</v>
      </c>
      <c r="BB123">
        <f t="shared" si="6"/>
        <v>2.7790980737238979</v>
      </c>
      <c r="BC123">
        <f t="shared" si="7"/>
        <v>-2.083962258091451</v>
      </c>
      <c r="BD123">
        <v>221196000000</v>
      </c>
      <c r="BE123">
        <f t="shared" si="8"/>
        <v>35.518887011927625</v>
      </c>
      <c r="BF123">
        <v>21585000000</v>
      </c>
      <c r="BG123">
        <v>132409000000</v>
      </c>
      <c r="BH123">
        <f t="shared" si="9"/>
        <v>5.8242944721332606</v>
      </c>
    </row>
    <row r="124" spans="1:60" x14ac:dyDescent="0.35">
      <c r="A124" t="s">
        <v>148</v>
      </c>
      <c r="B124" t="s">
        <v>164</v>
      </c>
      <c r="C124" s="7">
        <v>1989</v>
      </c>
      <c r="D124">
        <v>667.34900000000005</v>
      </c>
      <c r="E124">
        <v>100.2</v>
      </c>
      <c r="F124" t="s">
        <v>145</v>
      </c>
      <c r="G124">
        <v>489090727247.65601</v>
      </c>
      <c r="H124">
        <v>634699833835.82898</v>
      </c>
      <c r="I124">
        <v>667349000000</v>
      </c>
      <c r="J124">
        <v>993980500000</v>
      </c>
      <c r="K124">
        <v>12.131</v>
      </c>
      <c r="L124">
        <v>9.7810000000000006</v>
      </c>
      <c r="M124">
        <v>590.24609375</v>
      </c>
      <c r="N124">
        <v>232.67445373535156</v>
      </c>
      <c r="O124">
        <v>27277000</v>
      </c>
      <c r="P124">
        <v>326095558.98867035</v>
      </c>
      <c r="Q124">
        <v>45324928393.603027</v>
      </c>
      <c r="R124">
        <v>201597000000</v>
      </c>
      <c r="S124">
        <v>948655571606.39697</v>
      </c>
      <c r="T124">
        <v>171719750000</v>
      </c>
      <c r="U124">
        <v>514364023782.026</v>
      </c>
      <c r="V124">
        <v>7.5339999999999998</v>
      </c>
      <c r="W124">
        <v>600.37</v>
      </c>
      <c r="X124">
        <v>78.171000000000006</v>
      </c>
      <c r="Y124">
        <v>412489312524.44</v>
      </c>
      <c r="Z124">
        <v>378938000000</v>
      </c>
      <c r="AA124">
        <v>272316000000</v>
      </c>
      <c r="AB124">
        <v>31247000000</v>
      </c>
      <c r="AC124">
        <v>62338000000</v>
      </c>
      <c r="AD124">
        <v>234072250000</v>
      </c>
      <c r="AE124">
        <v>29877250000</v>
      </c>
      <c r="AF124">
        <v>-4.5632794834486896</v>
      </c>
      <c r="AG124">
        <v>64.206345227984201</v>
      </c>
      <c r="AH124">
        <v>0</v>
      </c>
      <c r="AI124">
        <v>0</v>
      </c>
      <c r="AJ124">
        <v>0</v>
      </c>
      <c r="AK124">
        <v>0</v>
      </c>
      <c r="AL124">
        <v>1</v>
      </c>
      <c r="AM124">
        <v>0.58531745000000002</v>
      </c>
      <c r="AN124">
        <v>3.2083333333333335</v>
      </c>
      <c r="AO124">
        <v>99.412500000000023</v>
      </c>
      <c r="AP124" s="84">
        <v>71.759053498023306</v>
      </c>
      <c r="AQ124" s="84">
        <v>71.027000000000001</v>
      </c>
      <c r="AR124">
        <v>71.759053498022993</v>
      </c>
      <c r="AS124">
        <v>9.1</v>
      </c>
      <c r="AT124">
        <v>4.5176121704999996</v>
      </c>
      <c r="AU124">
        <v>4.7362882757999998</v>
      </c>
      <c r="AV124">
        <v>0.21867610530000015</v>
      </c>
      <c r="AW124">
        <v>45.426186725199997</v>
      </c>
      <c r="AX124">
        <v>40.689898449399998</v>
      </c>
      <c r="AY124">
        <v>2992000000</v>
      </c>
      <c r="AZ124">
        <v>18537000000</v>
      </c>
      <c r="BA124">
        <f t="shared" si="5"/>
        <v>0.44834112286075206</v>
      </c>
      <c r="BB124">
        <f t="shared" si="6"/>
        <v>2.7777070168682352</v>
      </c>
      <c r="BC124">
        <f t="shared" si="7"/>
        <v>-2.3293658940074833</v>
      </c>
      <c r="BD124">
        <v>237218000000</v>
      </c>
      <c r="BE124">
        <f t="shared" si="8"/>
        <v>35.546318343175756</v>
      </c>
      <c r="BF124">
        <v>23955000000</v>
      </c>
      <c r="BG124">
        <v>143508000000</v>
      </c>
      <c r="BH124">
        <f t="shared" si="9"/>
        <v>6.4065367863612988</v>
      </c>
    </row>
    <row r="125" spans="1:60" x14ac:dyDescent="0.35">
      <c r="A125" t="s">
        <v>148</v>
      </c>
      <c r="B125" t="s">
        <v>164</v>
      </c>
      <c r="C125" s="7">
        <v>1990</v>
      </c>
      <c r="D125">
        <v>690.76300000000003</v>
      </c>
      <c r="E125">
        <v>98.174999999999997</v>
      </c>
      <c r="F125" t="s">
        <v>145</v>
      </c>
      <c r="G125">
        <v>529335000000</v>
      </c>
      <c r="H125">
        <v>671577796160.82495</v>
      </c>
      <c r="I125">
        <v>690763000000</v>
      </c>
      <c r="J125">
        <v>995263000000</v>
      </c>
      <c r="K125">
        <v>12.942</v>
      </c>
      <c r="L125">
        <v>10.708</v>
      </c>
      <c r="M125">
        <v>585.91973876953125</v>
      </c>
      <c r="N125">
        <v>215.43388366699219</v>
      </c>
      <c r="O125">
        <v>27691140</v>
      </c>
      <c r="P125">
        <v>1075959326.6673584</v>
      </c>
      <c r="Q125">
        <v>40243633214.185059</v>
      </c>
      <c r="R125">
        <v>194582750000</v>
      </c>
      <c r="S125">
        <v>955019366785.81494</v>
      </c>
      <c r="T125">
        <v>162940500000</v>
      </c>
      <c r="U125">
        <v>521503031515.86102</v>
      </c>
      <c r="V125">
        <v>8.1539999999999999</v>
      </c>
      <c r="W125">
        <v>529.02</v>
      </c>
      <c r="X125">
        <v>80.617000000000004</v>
      </c>
      <c r="Y125">
        <v>418171590662.91803</v>
      </c>
      <c r="Z125">
        <v>394324000000</v>
      </c>
      <c r="AA125">
        <v>292914000000</v>
      </c>
      <c r="AB125">
        <v>32802000000</v>
      </c>
      <c r="AC125">
        <v>70176000000</v>
      </c>
      <c r="AD125">
        <v>241596500000</v>
      </c>
      <c r="AE125">
        <v>31642250000</v>
      </c>
      <c r="AF125">
        <v>-5.7213545021953998</v>
      </c>
      <c r="AG125">
        <v>67.265577695731295</v>
      </c>
      <c r="AH125">
        <v>0</v>
      </c>
      <c r="AI125">
        <v>0</v>
      </c>
      <c r="AJ125">
        <v>0</v>
      </c>
      <c r="AK125">
        <v>0</v>
      </c>
      <c r="AL125">
        <v>1</v>
      </c>
      <c r="AM125">
        <v>0.58531745000000002</v>
      </c>
      <c r="AN125">
        <v>3.2083333333333335</v>
      </c>
      <c r="AO125">
        <v>99.240000000000009</v>
      </c>
      <c r="AP125" s="84">
        <v>74.5314724200136</v>
      </c>
      <c r="AQ125" s="84">
        <v>73.771199999999993</v>
      </c>
      <c r="AR125">
        <v>74.531472420013998</v>
      </c>
      <c r="AS125">
        <v>-3.6</v>
      </c>
      <c r="AT125">
        <v>5.0721720295999999</v>
      </c>
      <c r="AU125">
        <v>5.9327818157999985</v>
      </c>
      <c r="AV125">
        <v>0.86060978619999862</v>
      </c>
      <c r="AW125">
        <v>48.264133899599997</v>
      </c>
      <c r="AX125">
        <v>42.331352083799999</v>
      </c>
      <c r="AY125">
        <v>3530000000</v>
      </c>
      <c r="AZ125">
        <v>19852000000</v>
      </c>
      <c r="BA125">
        <f t="shared" si="5"/>
        <v>0.51102910839173488</v>
      </c>
      <c r="BB125">
        <f t="shared" si="6"/>
        <v>2.8739234730290999</v>
      </c>
      <c r="BC125">
        <f t="shared" si="7"/>
        <v>-2.362894364637365</v>
      </c>
      <c r="BD125">
        <v>260218000000</v>
      </c>
      <c r="BE125">
        <f t="shared" si="8"/>
        <v>37.671097033280589</v>
      </c>
      <c r="BF125">
        <v>26125000000</v>
      </c>
      <c r="BG125">
        <v>157310000000</v>
      </c>
      <c r="BH125">
        <f t="shared" si="9"/>
        <v>7.0683374185526864</v>
      </c>
    </row>
    <row r="126" spans="1:60" x14ac:dyDescent="0.35">
      <c r="A126" t="s">
        <v>148</v>
      </c>
      <c r="B126" t="s">
        <v>164</v>
      </c>
      <c r="C126" s="7">
        <v>1991</v>
      </c>
      <c r="D126">
        <v>696.88200000000006</v>
      </c>
      <c r="E126">
        <v>98.852999999999994</v>
      </c>
      <c r="F126" t="s">
        <v>145</v>
      </c>
      <c r="G126">
        <v>602904000000</v>
      </c>
      <c r="H126">
        <v>705913476670.625</v>
      </c>
      <c r="I126">
        <v>696882000000</v>
      </c>
      <c r="J126">
        <v>974161250000</v>
      </c>
      <c r="K126">
        <v>8.9819999999999993</v>
      </c>
      <c r="L126">
        <v>9.5020000000000007</v>
      </c>
      <c r="M126">
        <v>562.49224853515625</v>
      </c>
      <c r="N126">
        <v>189.04219055175781</v>
      </c>
      <c r="O126">
        <v>28037420</v>
      </c>
      <c r="P126">
        <v>-3227581308.4463348</v>
      </c>
      <c r="Q126">
        <v>28495627725.44104</v>
      </c>
      <c r="R126">
        <v>186375500000</v>
      </c>
      <c r="S126">
        <v>945665622274.55896</v>
      </c>
      <c r="T126">
        <v>153434750000</v>
      </c>
      <c r="U126">
        <v>515593685659.43903</v>
      </c>
      <c r="V126">
        <v>10.313000000000001</v>
      </c>
      <c r="W126">
        <v>607.64</v>
      </c>
      <c r="X126">
        <v>83.025999999999996</v>
      </c>
      <c r="Y126">
        <v>413402163717.29102</v>
      </c>
      <c r="Z126">
        <v>399932000000</v>
      </c>
      <c r="AA126">
        <v>300992000000</v>
      </c>
      <c r="AB126">
        <v>37008000000</v>
      </c>
      <c r="AC126">
        <v>80766000000</v>
      </c>
      <c r="AD126">
        <v>247631500000</v>
      </c>
      <c r="AE126">
        <v>32940750000</v>
      </c>
      <c r="AF126">
        <v>-8.1775680818273404</v>
      </c>
      <c r="AG126">
        <v>71.042697537044106</v>
      </c>
      <c r="AH126">
        <v>0</v>
      </c>
      <c r="AI126">
        <v>0</v>
      </c>
      <c r="AJ126">
        <v>0</v>
      </c>
      <c r="AK126">
        <v>0</v>
      </c>
      <c r="AL126">
        <v>1</v>
      </c>
      <c r="AM126">
        <v>0.58531745000000002</v>
      </c>
      <c r="AN126">
        <v>3.0944557757604692</v>
      </c>
      <c r="AO126">
        <v>101.88916666666665</v>
      </c>
      <c r="AP126" s="84">
        <v>81.536165997723401</v>
      </c>
      <c r="AQ126" s="84">
        <v>80.704400000000007</v>
      </c>
      <c r="AR126">
        <v>81.536165997723003</v>
      </c>
      <c r="AS126">
        <v>-4.2</v>
      </c>
      <c r="AT126">
        <v>5.2117044903999998</v>
      </c>
      <c r="AU126">
        <v>8.3895242494999991</v>
      </c>
      <c r="AV126">
        <v>3.1778197590999993</v>
      </c>
      <c r="AW126">
        <v>51.622946201200001</v>
      </c>
      <c r="AX126">
        <v>43.233421951700002</v>
      </c>
      <c r="AY126">
        <v>3319000000</v>
      </c>
      <c r="AZ126">
        <v>20014000000</v>
      </c>
      <c r="BA126">
        <f t="shared" si="5"/>
        <v>0.47626427429607887</v>
      </c>
      <c r="BB126">
        <f t="shared" si="6"/>
        <v>2.8719352774214286</v>
      </c>
      <c r="BC126">
        <f t="shared" si="7"/>
        <v>-2.3956710031253499</v>
      </c>
      <c r="BD126">
        <v>286251000000</v>
      </c>
      <c r="BE126">
        <f t="shared" si="8"/>
        <v>41.075964080002066</v>
      </c>
      <c r="BF126">
        <v>26727000000</v>
      </c>
      <c r="BG126">
        <v>168543000000</v>
      </c>
      <c r="BH126">
        <f t="shared" si="9"/>
        <v>6.9926224736712657</v>
      </c>
    </row>
    <row r="127" spans="1:60" x14ac:dyDescent="0.35">
      <c r="A127" t="s">
        <v>148</v>
      </c>
      <c r="B127" t="s">
        <v>164</v>
      </c>
      <c r="C127" s="7">
        <v>1992</v>
      </c>
      <c r="D127">
        <v>713.31200000000001</v>
      </c>
      <c r="E127">
        <v>98.441999999999993</v>
      </c>
      <c r="F127">
        <v>98.682000000000002</v>
      </c>
      <c r="G127">
        <v>651164000000</v>
      </c>
      <c r="H127">
        <v>729658716413.30701</v>
      </c>
      <c r="I127">
        <v>713312000000</v>
      </c>
      <c r="J127">
        <v>982484000000</v>
      </c>
      <c r="K127">
        <v>6.5750000000000002</v>
      </c>
      <c r="L127">
        <v>8.07</v>
      </c>
      <c r="M127">
        <v>572.7322998046875</v>
      </c>
      <c r="N127">
        <v>182.01248168945313</v>
      </c>
      <c r="O127">
        <v>28371260</v>
      </c>
      <c r="P127">
        <v>-2183694904.3638229</v>
      </c>
      <c r="Q127">
        <v>32728706786.029053</v>
      </c>
      <c r="R127">
        <v>180883250000</v>
      </c>
      <c r="S127">
        <v>949755293213.97095</v>
      </c>
      <c r="T127">
        <v>148386500000</v>
      </c>
      <c r="U127">
        <v>523498251557.44897</v>
      </c>
      <c r="V127">
        <v>11.218</v>
      </c>
      <c r="W127">
        <v>604.09</v>
      </c>
      <c r="X127">
        <v>78.852000000000004</v>
      </c>
      <c r="Y127">
        <v>419733616059.02802</v>
      </c>
      <c r="Z127">
        <v>412940000000</v>
      </c>
      <c r="AA127">
        <v>309840000000</v>
      </c>
      <c r="AB127">
        <v>38326000000</v>
      </c>
      <c r="AC127">
        <v>89697000000</v>
      </c>
      <c r="AD127">
        <v>249253500000</v>
      </c>
      <c r="AE127">
        <v>32496750000</v>
      </c>
      <c r="AF127">
        <v>-8.9803620295186395</v>
      </c>
      <c r="AG127">
        <v>72.112490485888102</v>
      </c>
      <c r="AH127">
        <v>0</v>
      </c>
      <c r="AI127">
        <v>0</v>
      </c>
      <c r="AJ127">
        <v>0</v>
      </c>
      <c r="AK127">
        <v>0</v>
      </c>
      <c r="AL127">
        <v>0</v>
      </c>
      <c r="AM127">
        <v>0.58531745000000002</v>
      </c>
      <c r="AN127">
        <v>3.0891496567499073</v>
      </c>
      <c r="AO127">
        <v>94.138333333333335</v>
      </c>
      <c r="AP127" s="84">
        <v>89.183120235109499</v>
      </c>
      <c r="AQ127" s="84">
        <v>88.273399999999995</v>
      </c>
      <c r="AR127">
        <v>89.183120235109996</v>
      </c>
      <c r="AS127">
        <v>3.8</v>
      </c>
      <c r="AT127">
        <v>5.2432966164000003</v>
      </c>
      <c r="AU127">
        <v>9.2302019919000031</v>
      </c>
      <c r="AV127">
        <v>3.9869053755000028</v>
      </c>
      <c r="AW127">
        <v>52.684216480300002</v>
      </c>
      <c r="AX127">
        <v>43.454014488399999</v>
      </c>
      <c r="AY127">
        <v>2450000000</v>
      </c>
      <c r="AZ127">
        <v>21022000000</v>
      </c>
      <c r="BA127">
        <f t="shared" si="5"/>
        <v>0.34346821587187654</v>
      </c>
      <c r="BB127">
        <f t="shared" si="6"/>
        <v>2.9470974832892201</v>
      </c>
      <c r="BC127">
        <f t="shared" si="7"/>
        <v>-2.6036292674173436</v>
      </c>
      <c r="BD127">
        <v>303751000000</v>
      </c>
      <c r="BE127">
        <f t="shared" si="8"/>
        <v>42.583189403795252</v>
      </c>
      <c r="BF127">
        <v>26633000000</v>
      </c>
      <c r="BG127">
        <v>175619000000</v>
      </c>
      <c r="BH127">
        <f t="shared" si="9"/>
        <v>6.4306391553245534</v>
      </c>
    </row>
    <row r="128" spans="1:60" x14ac:dyDescent="0.35">
      <c r="A128" t="s">
        <v>148</v>
      </c>
      <c r="B128" t="s">
        <v>164</v>
      </c>
      <c r="C128" s="7">
        <v>1993</v>
      </c>
      <c r="D128">
        <v>741.59300000000007</v>
      </c>
      <c r="E128">
        <v>97.938999999999993</v>
      </c>
      <c r="F128">
        <v>99.411000000000001</v>
      </c>
      <c r="G128">
        <v>761659000000</v>
      </c>
      <c r="H128">
        <v>755147248186.80103</v>
      </c>
      <c r="I128">
        <v>741593000000</v>
      </c>
      <c r="J128">
        <v>1008101000000</v>
      </c>
      <c r="K128">
        <v>5.0049999999999999</v>
      </c>
      <c r="L128">
        <v>7.27</v>
      </c>
      <c r="M128">
        <v>585.25439453125</v>
      </c>
      <c r="N128">
        <v>178.33197021484375</v>
      </c>
      <c r="O128">
        <v>28684760</v>
      </c>
      <c r="P128">
        <v>141877321.29343414</v>
      </c>
      <c r="Q128">
        <v>51040260384.442993</v>
      </c>
      <c r="R128">
        <v>178763750000</v>
      </c>
      <c r="S128">
        <v>957060739615.55701</v>
      </c>
      <c r="T128">
        <v>145745500000</v>
      </c>
      <c r="U128">
        <v>532823077345.48999</v>
      </c>
      <c r="V128">
        <v>11.366</v>
      </c>
      <c r="W128">
        <v>801.6</v>
      </c>
      <c r="X128">
        <v>75.227000000000004</v>
      </c>
      <c r="Y128">
        <v>427210340010.38702</v>
      </c>
      <c r="Z128">
        <v>430162000000</v>
      </c>
      <c r="AA128">
        <v>316400000000</v>
      </c>
      <c r="AB128">
        <v>37104000000</v>
      </c>
      <c r="AC128">
        <v>94699000000</v>
      </c>
      <c r="AD128">
        <v>249024000000</v>
      </c>
      <c r="AE128">
        <v>33018250000</v>
      </c>
      <c r="AF128">
        <v>-8.5923141129972898</v>
      </c>
      <c r="AG128">
        <v>73.440347523268699</v>
      </c>
      <c r="AH128">
        <v>0</v>
      </c>
      <c r="AI128">
        <v>0</v>
      </c>
      <c r="AJ128">
        <v>0</v>
      </c>
      <c r="AK128">
        <v>0</v>
      </c>
      <c r="AL128">
        <v>0</v>
      </c>
      <c r="AM128">
        <v>0.58531745000000002</v>
      </c>
      <c r="AN128">
        <v>3.0781292461213612</v>
      </c>
      <c r="AO128">
        <v>87.68416666666667</v>
      </c>
      <c r="AP128" s="84">
        <v>95.039268984485801</v>
      </c>
      <c r="AQ128" s="84">
        <v>94.069800000000001</v>
      </c>
      <c r="AR128">
        <v>95.039268984486</v>
      </c>
      <c r="AS128">
        <v>5</v>
      </c>
      <c r="AT128">
        <v>5.2257026515999998</v>
      </c>
      <c r="AU128">
        <v>8.9639112122999975</v>
      </c>
      <c r="AV128">
        <v>3.7382085606999977</v>
      </c>
      <c r="AW128">
        <v>51.6452952426</v>
      </c>
      <c r="AX128">
        <v>42.681384030300002</v>
      </c>
      <c r="AY128">
        <v>2099000000</v>
      </c>
      <c r="AZ128">
        <v>21281000000</v>
      </c>
      <c r="BA128">
        <f t="shared" si="5"/>
        <v>0.28303934907691952</v>
      </c>
      <c r="BB128">
        <f t="shared" si="6"/>
        <v>2.8696333433568011</v>
      </c>
      <c r="BC128">
        <f t="shared" si="7"/>
        <v>-2.5865939942798817</v>
      </c>
      <c r="BD128">
        <v>310802000000</v>
      </c>
      <c r="BE128">
        <f t="shared" si="8"/>
        <v>41.910050391522034</v>
      </c>
      <c r="BF128">
        <v>25898000000</v>
      </c>
      <c r="BG128">
        <v>178438000000</v>
      </c>
      <c r="BH128">
        <f t="shared" si="9"/>
        <v>5.859519870827218</v>
      </c>
    </row>
    <row r="129" spans="1:60" x14ac:dyDescent="0.35">
      <c r="A129" t="s">
        <v>148</v>
      </c>
      <c r="B129" t="s">
        <v>164</v>
      </c>
      <c r="C129" s="7">
        <v>1994</v>
      </c>
      <c r="D129">
        <v>786.58400000000006</v>
      </c>
      <c r="E129">
        <v>99.543000000000006</v>
      </c>
      <c r="F129">
        <v>102.181</v>
      </c>
      <c r="G129">
        <v>797667000000</v>
      </c>
      <c r="H129">
        <v>782012854981.32495</v>
      </c>
      <c r="I129">
        <v>786584000000</v>
      </c>
      <c r="J129">
        <v>1054009500000</v>
      </c>
      <c r="K129">
        <v>5.4740000000000002</v>
      </c>
      <c r="L129">
        <v>8.3079999999999998</v>
      </c>
      <c r="M129">
        <v>608.353271484375</v>
      </c>
      <c r="N129">
        <v>196.94972229003906</v>
      </c>
      <c r="O129">
        <v>29000660</v>
      </c>
      <c r="P129">
        <v>6687703150.6772308</v>
      </c>
      <c r="Q129">
        <v>71723506990.462036</v>
      </c>
      <c r="R129">
        <v>190738250000</v>
      </c>
      <c r="S129">
        <v>982285993009.53796</v>
      </c>
      <c r="T129">
        <v>156557500000</v>
      </c>
      <c r="U129">
        <v>548204862436.89301</v>
      </c>
      <c r="V129">
        <v>10.38</v>
      </c>
      <c r="W129">
        <v>816.01</v>
      </c>
      <c r="X129">
        <v>71.801000000000002</v>
      </c>
      <c r="Y129">
        <v>439536635830.466</v>
      </c>
      <c r="Z129">
        <v>447748000000</v>
      </c>
      <c r="AA129">
        <v>331903000000</v>
      </c>
      <c r="AB129">
        <v>37340000000</v>
      </c>
      <c r="AC129">
        <v>94703000000</v>
      </c>
      <c r="AD129">
        <v>246038250000</v>
      </c>
      <c r="AE129">
        <v>34180750000</v>
      </c>
      <c r="AF129">
        <v>-6.60018510419739</v>
      </c>
      <c r="AG129">
        <v>73.576417679042905</v>
      </c>
      <c r="AH129">
        <v>0</v>
      </c>
      <c r="AI129">
        <v>0</v>
      </c>
      <c r="AJ129">
        <v>0</v>
      </c>
      <c r="AK129">
        <v>0</v>
      </c>
      <c r="AL129">
        <v>0</v>
      </c>
      <c r="AM129">
        <v>0.58531745000000002</v>
      </c>
      <c r="AN129">
        <v>3.0656802767799016</v>
      </c>
      <c r="AO129">
        <v>82.694166666666675</v>
      </c>
      <c r="AP129" s="84">
        <v>97.784820147256497</v>
      </c>
      <c r="AQ129" s="84">
        <v>95.649699999999996</v>
      </c>
      <c r="AR129">
        <v>97.784820147255999</v>
      </c>
      <c r="AS129">
        <v>3</v>
      </c>
      <c r="AT129">
        <v>5.0849454153</v>
      </c>
      <c r="AU129">
        <v>6.9576330545999951</v>
      </c>
      <c r="AV129">
        <v>1.8726876392999952</v>
      </c>
      <c r="AW129">
        <v>49.165365221599998</v>
      </c>
      <c r="AX129">
        <v>42.207732167000003</v>
      </c>
      <c r="AY129">
        <v>1577000000</v>
      </c>
      <c r="AZ129">
        <v>22465000000</v>
      </c>
      <c r="BA129">
        <f t="shared" si="5"/>
        <v>0.20048716983818637</v>
      </c>
      <c r="BB129">
        <f t="shared" si="6"/>
        <v>2.8560204631673161</v>
      </c>
      <c r="BC129">
        <f t="shared" si="7"/>
        <v>-2.6555332933291296</v>
      </c>
      <c r="BD129">
        <v>312198000000</v>
      </c>
      <c r="BE129">
        <f t="shared" si="8"/>
        <v>39.690357291783208</v>
      </c>
      <c r="BF129">
        <v>27063000000</v>
      </c>
      <c r="BG129">
        <v>179603000000</v>
      </c>
      <c r="BH129">
        <f t="shared" si="9"/>
        <v>5.3503625076599182</v>
      </c>
    </row>
    <row r="130" spans="1:60" x14ac:dyDescent="0.35">
      <c r="A130" t="s">
        <v>148</v>
      </c>
      <c r="B130" t="s">
        <v>164</v>
      </c>
      <c r="C130" s="7">
        <v>1995</v>
      </c>
      <c r="D130">
        <v>826.21400000000006</v>
      </c>
      <c r="E130">
        <v>98.147000000000006</v>
      </c>
      <c r="F130">
        <v>99.929000000000002</v>
      </c>
      <c r="G130">
        <v>858157000000</v>
      </c>
      <c r="H130">
        <v>821258585775.66895</v>
      </c>
      <c r="I130">
        <v>826214000000</v>
      </c>
      <c r="J130">
        <v>1082873500000</v>
      </c>
      <c r="K130">
        <v>7.0979999999999999</v>
      </c>
      <c r="L130">
        <v>8.1620000000000008</v>
      </c>
      <c r="M130">
        <v>612.75396728515625</v>
      </c>
      <c r="N130">
        <v>364.59042358398438</v>
      </c>
      <c r="O130">
        <v>29302310</v>
      </c>
      <c r="P130">
        <v>18821547203.994667</v>
      </c>
      <c r="Q130">
        <v>91726540340.619995</v>
      </c>
      <c r="R130">
        <v>188126250000</v>
      </c>
      <c r="S130">
        <v>991146959659.38</v>
      </c>
      <c r="T130">
        <v>154104000000</v>
      </c>
      <c r="U130">
        <v>560617566951.58704</v>
      </c>
      <c r="V130">
        <v>9.4719999999999995</v>
      </c>
      <c r="W130">
        <v>964.41</v>
      </c>
      <c r="X130">
        <v>71.242999999999995</v>
      </c>
      <c r="Y130">
        <v>449483427619.47998</v>
      </c>
      <c r="Z130">
        <v>461852000000</v>
      </c>
      <c r="AA130">
        <v>349646000000</v>
      </c>
      <c r="AB130">
        <v>37779000000</v>
      </c>
      <c r="AC130">
        <v>94154000000</v>
      </c>
      <c r="AD130">
        <v>244710500000</v>
      </c>
      <c r="AE130">
        <v>34022250000</v>
      </c>
      <c r="AF130">
        <v>-5.20470483434074</v>
      </c>
      <c r="AG130">
        <v>75.1717229536346</v>
      </c>
      <c r="AH130">
        <v>0</v>
      </c>
      <c r="AI130">
        <v>0</v>
      </c>
      <c r="AJ130">
        <v>0</v>
      </c>
      <c r="AK130">
        <v>0</v>
      </c>
      <c r="AL130">
        <v>1</v>
      </c>
      <c r="AM130">
        <v>0.58531745000000002</v>
      </c>
      <c r="AN130">
        <v>2.7360884348551435</v>
      </c>
      <c r="AO130">
        <v>80.684999999999988</v>
      </c>
      <c r="AP130" s="84">
        <v>100.403873226269</v>
      </c>
      <c r="AQ130" s="84">
        <v>99.327799999999996</v>
      </c>
      <c r="AR130">
        <v>100.40387322626999</v>
      </c>
      <c r="AS130">
        <v>25.1</v>
      </c>
      <c r="AT130">
        <v>5.5921001046000001</v>
      </c>
      <c r="AU130">
        <v>5.5071757464000015</v>
      </c>
      <c r="AV130">
        <v>-8.4924358199998551E-2</v>
      </c>
      <c r="AW130">
        <v>47.887084380300003</v>
      </c>
      <c r="AX130">
        <v>42.379908633900001</v>
      </c>
      <c r="AY130">
        <v>2033000000</v>
      </c>
      <c r="AZ130">
        <v>23186000000</v>
      </c>
      <c r="BA130">
        <f t="shared" si="5"/>
        <v>0.24606215823019217</v>
      </c>
      <c r="BB130">
        <f t="shared" si="6"/>
        <v>2.8062947371988374</v>
      </c>
      <c r="BC130">
        <f t="shared" si="7"/>
        <v>-2.5602325789686451</v>
      </c>
      <c r="BD130">
        <v>312412000000</v>
      </c>
      <c r="BE130">
        <f t="shared" si="8"/>
        <v>37.812479575509492</v>
      </c>
      <c r="BF130">
        <v>27975000000</v>
      </c>
      <c r="BG130">
        <v>180117000000</v>
      </c>
      <c r="BH130">
        <f t="shared" si="9"/>
        <v>5.718781397949857</v>
      </c>
    </row>
    <row r="131" spans="1:60" x14ac:dyDescent="0.35">
      <c r="A131" t="s">
        <v>148</v>
      </c>
      <c r="B131" t="s">
        <v>164</v>
      </c>
      <c r="C131" s="7">
        <v>1996</v>
      </c>
      <c r="D131">
        <v>854.84700000000009</v>
      </c>
      <c r="E131">
        <v>98.653000000000006</v>
      </c>
      <c r="F131">
        <v>99.65</v>
      </c>
      <c r="G131">
        <v>935216000000</v>
      </c>
      <c r="H131">
        <v>858142787970.48401</v>
      </c>
      <c r="I131">
        <v>854847000000</v>
      </c>
      <c r="J131">
        <v>1101061750000</v>
      </c>
      <c r="K131">
        <v>4.4550000000000001</v>
      </c>
      <c r="L131">
        <v>7.23</v>
      </c>
      <c r="M131">
        <v>630.0130615234375</v>
      </c>
      <c r="N131">
        <v>380.96859741210938</v>
      </c>
      <c r="O131">
        <v>29610220</v>
      </c>
      <c r="P131">
        <v>24614297753.987518</v>
      </c>
      <c r="Q131">
        <v>85251438241.27002</v>
      </c>
      <c r="R131">
        <v>198996250000</v>
      </c>
      <c r="S131">
        <v>1015810311758.73</v>
      </c>
      <c r="T131">
        <v>165923250000</v>
      </c>
      <c r="U131">
        <v>577077161737.10596</v>
      </c>
      <c r="V131">
        <v>9.625</v>
      </c>
      <c r="W131">
        <v>1293.42</v>
      </c>
      <c r="X131">
        <v>72.564999999999998</v>
      </c>
      <c r="Y131">
        <v>462628805069.28497</v>
      </c>
      <c r="Z131">
        <v>482581000000</v>
      </c>
      <c r="AA131">
        <v>365792000000</v>
      </c>
      <c r="AB131">
        <v>38504000000</v>
      </c>
      <c r="AC131">
        <v>94470000000</v>
      </c>
      <c r="AD131">
        <v>241188000000</v>
      </c>
      <c r="AE131">
        <v>33073000000</v>
      </c>
      <c r="AF131">
        <v>-2.7276226038109699</v>
      </c>
      <c r="AG131">
        <v>76.352318259873897</v>
      </c>
      <c r="AH131">
        <v>0</v>
      </c>
      <c r="AI131">
        <v>0</v>
      </c>
      <c r="AJ131">
        <v>0</v>
      </c>
      <c r="AK131">
        <v>0</v>
      </c>
      <c r="AL131">
        <v>0</v>
      </c>
      <c r="AM131">
        <v>0.58531745000000002</v>
      </c>
      <c r="AN131">
        <v>2.3524489800135298</v>
      </c>
      <c r="AO131">
        <v>80.921666666666667</v>
      </c>
      <c r="AP131" s="84">
        <v>100.57268007976499</v>
      </c>
      <c r="AQ131" s="84">
        <v>99.326599999999999</v>
      </c>
      <c r="AR131">
        <v>100.57268007976</v>
      </c>
      <c r="AS131">
        <v>4.4000000000000004</v>
      </c>
      <c r="AT131">
        <v>5.2102452326000002</v>
      </c>
      <c r="AU131">
        <v>3.0625782504999961</v>
      </c>
      <c r="AV131">
        <v>-2.1476669821000041</v>
      </c>
      <c r="AW131">
        <v>46.013934281799997</v>
      </c>
      <c r="AX131">
        <v>42.951356031300001</v>
      </c>
      <c r="AY131">
        <v>3115000000</v>
      </c>
      <c r="AZ131">
        <v>23847000000</v>
      </c>
      <c r="BA131">
        <f t="shared" ref="BA131:BA194" si="10">100*(AY131/I131)</f>
        <v>0.36439269249351053</v>
      </c>
      <c r="BB131">
        <f t="shared" ref="BB131:BB194" si="11">100*(AZ131/I131)</f>
        <v>2.7896220025337866</v>
      </c>
      <c r="BC131">
        <f t="shared" ref="BC131:BC194" si="12">BA131-BB131</f>
        <v>-2.425229310040276</v>
      </c>
      <c r="BD131">
        <v>312757000000</v>
      </c>
      <c r="BE131">
        <f t="shared" ref="BE131:BE194" si="13">100*(BD131/I131)</f>
        <v>36.586313106321953</v>
      </c>
      <c r="BF131">
        <v>25817000000</v>
      </c>
      <c r="BG131">
        <v>178506000000</v>
      </c>
      <c r="BH131">
        <f t="shared" ref="BH131:BH194" si="14">(AT131/AR130)*100</f>
        <v>5.1892870914035365</v>
      </c>
    </row>
    <row r="132" spans="1:60" x14ac:dyDescent="0.35">
      <c r="A132" t="s">
        <v>148</v>
      </c>
      <c r="B132" t="s">
        <v>164</v>
      </c>
      <c r="C132" s="7">
        <v>1997</v>
      </c>
      <c r="D132">
        <v>901.37600000000009</v>
      </c>
      <c r="E132">
        <v>100.371</v>
      </c>
      <c r="F132">
        <v>101.14100000000001</v>
      </c>
      <c r="G132">
        <v>929031000000</v>
      </c>
      <c r="H132">
        <v>896124867628.68994</v>
      </c>
      <c r="I132">
        <v>901376000000</v>
      </c>
      <c r="J132">
        <v>1147894000000</v>
      </c>
      <c r="K132">
        <v>3.53</v>
      </c>
      <c r="L132">
        <v>6.1429999999999998</v>
      </c>
      <c r="M132">
        <v>659.38531494140625</v>
      </c>
      <c r="N132">
        <v>436.648193359375</v>
      </c>
      <c r="O132">
        <v>29905950</v>
      </c>
      <c r="P132">
        <v>12453969254.3806</v>
      </c>
      <c r="Q132">
        <v>80726408353.880005</v>
      </c>
      <c r="R132">
        <v>222230750000</v>
      </c>
      <c r="S132">
        <v>1067167591646.12</v>
      </c>
      <c r="T132">
        <v>191267250000</v>
      </c>
      <c r="U132">
        <v>605653980962.22498</v>
      </c>
      <c r="V132">
        <v>9.09</v>
      </c>
      <c r="W132">
        <v>1588.73</v>
      </c>
      <c r="X132">
        <v>73.572000000000003</v>
      </c>
      <c r="Y132">
        <v>485441268380.49402</v>
      </c>
      <c r="Z132">
        <v>513069000000</v>
      </c>
      <c r="AA132">
        <v>390072000000</v>
      </c>
      <c r="AB132">
        <v>40369000000</v>
      </c>
      <c r="AC132">
        <v>95672000000</v>
      </c>
      <c r="AD132">
        <v>239540250000</v>
      </c>
      <c r="AE132">
        <v>30963500000</v>
      </c>
      <c r="AF132">
        <v>0.24939647827321801</v>
      </c>
      <c r="AG132">
        <v>77.590154550657999</v>
      </c>
      <c r="AH132">
        <v>0</v>
      </c>
      <c r="AI132">
        <v>0</v>
      </c>
      <c r="AJ132">
        <v>0</v>
      </c>
      <c r="AK132">
        <v>0</v>
      </c>
      <c r="AL132">
        <v>0</v>
      </c>
      <c r="AM132">
        <v>0.58531745000000002</v>
      </c>
      <c r="AN132">
        <v>2.2042857124691921</v>
      </c>
      <c r="AO132">
        <v>80.567499999999995</v>
      </c>
      <c r="AP132" s="84">
        <v>95.591225597465197</v>
      </c>
      <c r="AQ132" s="84">
        <v>94.062200000000004</v>
      </c>
      <c r="AR132">
        <v>95.591225597464998</v>
      </c>
      <c r="AS132">
        <v>0.6</v>
      </c>
      <c r="AT132">
        <v>4.6968587302999998</v>
      </c>
      <c r="AU132">
        <v>-3.8831643199998211E-2</v>
      </c>
      <c r="AV132">
        <v>-4.735690373499998</v>
      </c>
      <c r="AW132">
        <v>43.608709793800003</v>
      </c>
      <c r="AX132">
        <v>43.647541437000001</v>
      </c>
      <c r="AY132">
        <v>1831000000</v>
      </c>
      <c r="AZ132">
        <v>25076000000</v>
      </c>
      <c r="BA132">
        <f t="shared" si="10"/>
        <v>0.20313387531951149</v>
      </c>
      <c r="BB132">
        <f t="shared" si="11"/>
        <v>2.7819689008804316</v>
      </c>
      <c r="BC132">
        <f t="shared" si="12"/>
        <v>-2.5788350255609203</v>
      </c>
      <c r="BD132">
        <v>316661000000</v>
      </c>
      <c r="BE132">
        <f t="shared" si="13"/>
        <v>35.130844397898322</v>
      </c>
      <c r="BF132">
        <v>26478000000</v>
      </c>
      <c r="BG132">
        <v>180049000000</v>
      </c>
      <c r="BH132">
        <f t="shared" si="14"/>
        <v>4.6701139181884352</v>
      </c>
    </row>
    <row r="133" spans="1:60" x14ac:dyDescent="0.35">
      <c r="A133" t="s">
        <v>148</v>
      </c>
      <c r="B133" t="s">
        <v>164</v>
      </c>
      <c r="C133" s="7">
        <v>1998</v>
      </c>
      <c r="D133">
        <v>936.73</v>
      </c>
      <c r="E133">
        <v>99.974999999999994</v>
      </c>
      <c r="F133">
        <v>100.462</v>
      </c>
      <c r="G133">
        <v>951920000000</v>
      </c>
      <c r="H133">
        <v>923162365111.14099</v>
      </c>
      <c r="I133">
        <v>936730000000</v>
      </c>
      <c r="J133">
        <v>1195395750000</v>
      </c>
      <c r="K133">
        <v>5.0490000000000004</v>
      </c>
      <c r="L133">
        <v>5.2789999999999999</v>
      </c>
      <c r="M133">
        <v>680.02294921875</v>
      </c>
      <c r="N133">
        <v>452.71682739257813</v>
      </c>
      <c r="O133">
        <v>30155170</v>
      </c>
      <c r="P133">
        <v>12129457702.220566</v>
      </c>
      <c r="Q133">
        <v>97333170072.800049</v>
      </c>
      <c r="R133">
        <v>229437000000</v>
      </c>
      <c r="S133">
        <v>1098062579927.2</v>
      </c>
      <c r="T133">
        <v>198122750000</v>
      </c>
      <c r="U133">
        <v>622653405941.29297</v>
      </c>
      <c r="V133">
        <v>8.2829999999999995</v>
      </c>
      <c r="W133">
        <v>1631.54</v>
      </c>
      <c r="X133">
        <v>71.739999999999995</v>
      </c>
      <c r="Y133">
        <v>499065111226.20697</v>
      </c>
      <c r="Z133">
        <v>534126000000</v>
      </c>
      <c r="AA133">
        <v>405201000000</v>
      </c>
      <c r="AB133">
        <v>42819000000</v>
      </c>
      <c r="AC133">
        <v>98928000000</v>
      </c>
      <c r="AD133">
        <v>246223500000</v>
      </c>
      <c r="AE133">
        <v>31314250000</v>
      </c>
      <c r="AF133">
        <v>0.21831264078229601</v>
      </c>
      <c r="AG133">
        <v>78.362907842014707</v>
      </c>
      <c r="AH133">
        <v>0</v>
      </c>
      <c r="AI133">
        <v>0</v>
      </c>
      <c r="AJ133">
        <v>0</v>
      </c>
      <c r="AK133">
        <v>0</v>
      </c>
      <c r="AL133">
        <v>0</v>
      </c>
      <c r="AM133">
        <v>0.58531745000000002</v>
      </c>
      <c r="AN133">
        <v>2.0847333329064504</v>
      </c>
      <c r="AO133">
        <v>76.527499999999989</v>
      </c>
      <c r="AP133" s="84">
        <v>93.613963586704301</v>
      </c>
      <c r="AQ133" s="84">
        <v>92.898200000000003</v>
      </c>
      <c r="AR133">
        <v>93.613963586704003</v>
      </c>
      <c r="AS133">
        <v>21.3</v>
      </c>
      <c r="AT133">
        <v>4.6713147941999997</v>
      </c>
      <c r="AU133">
        <v>-0.1431779750000004</v>
      </c>
      <c r="AV133">
        <v>-4.8144927692000001</v>
      </c>
      <c r="AW133">
        <v>43.556724403700002</v>
      </c>
      <c r="AX133">
        <v>43.699902378700003</v>
      </c>
      <c r="AY133">
        <v>2247000000</v>
      </c>
      <c r="AZ133">
        <v>25481000000</v>
      </c>
      <c r="BA133">
        <f t="shared" si="10"/>
        <v>0.23987701899159841</v>
      </c>
      <c r="BB133">
        <f t="shared" si="11"/>
        <v>2.7202075304516775</v>
      </c>
      <c r="BC133">
        <f t="shared" si="12"/>
        <v>-2.4803305114600791</v>
      </c>
      <c r="BD133">
        <v>328821000000</v>
      </c>
      <c r="BE133">
        <f t="shared" si="13"/>
        <v>35.103071322579609</v>
      </c>
      <c r="BF133">
        <v>26935000000</v>
      </c>
      <c r="BG133">
        <v>186571000000</v>
      </c>
      <c r="BH133">
        <f t="shared" si="14"/>
        <v>4.8867610651535358</v>
      </c>
    </row>
    <row r="134" spans="1:60" x14ac:dyDescent="0.35">
      <c r="A134" t="s">
        <v>148</v>
      </c>
      <c r="B134" t="s">
        <v>164</v>
      </c>
      <c r="C134" s="7">
        <v>1999</v>
      </c>
      <c r="D134">
        <v>1001.845</v>
      </c>
      <c r="E134">
        <v>100.67100000000001</v>
      </c>
      <c r="F134">
        <v>101.12</v>
      </c>
      <c r="G134">
        <v>924081000000</v>
      </c>
      <c r="H134">
        <v>993315643196.04797</v>
      </c>
      <c r="I134">
        <v>1001845000000</v>
      </c>
      <c r="J134">
        <v>1255133250000</v>
      </c>
      <c r="K134">
        <v>4.9020000000000001</v>
      </c>
      <c r="L134">
        <v>5.5410000000000004</v>
      </c>
      <c r="M134">
        <v>705.8782958984375</v>
      </c>
      <c r="N134">
        <v>470.35382080078125</v>
      </c>
      <c r="O134">
        <v>30401290</v>
      </c>
      <c r="P134">
        <v>24090126982.78138</v>
      </c>
      <c r="Q134">
        <v>117461727859.77002</v>
      </c>
      <c r="R134">
        <v>241212250000</v>
      </c>
      <c r="S134">
        <v>1137671522140.23</v>
      </c>
      <c r="T134">
        <v>206013500000</v>
      </c>
      <c r="U134">
        <v>646533348914.651</v>
      </c>
      <c r="V134">
        <v>7.5609999999999999</v>
      </c>
      <c r="W134">
        <v>2235.4500000000003</v>
      </c>
      <c r="X134">
        <v>71.668000000000006</v>
      </c>
      <c r="Y134">
        <v>518189303138.66803</v>
      </c>
      <c r="Z134">
        <v>564045000000</v>
      </c>
      <c r="AA134">
        <v>431771000000</v>
      </c>
      <c r="AB134">
        <v>44907000000</v>
      </c>
      <c r="AC134">
        <v>100709000000</v>
      </c>
      <c r="AD134">
        <v>249679000000</v>
      </c>
      <c r="AE134">
        <v>35198750000</v>
      </c>
      <c r="AF134">
        <v>1.7926924823700301</v>
      </c>
      <c r="AG134">
        <v>79.722381224956806</v>
      </c>
      <c r="AH134">
        <v>0</v>
      </c>
      <c r="AI134">
        <v>0</v>
      </c>
      <c r="AJ134">
        <v>0</v>
      </c>
      <c r="AK134">
        <v>0</v>
      </c>
      <c r="AL134">
        <v>0</v>
      </c>
      <c r="AM134">
        <v>0.58531745000000002</v>
      </c>
      <c r="AN134">
        <v>1.8755333366848173</v>
      </c>
      <c r="AO134">
        <v>75.745833333333351</v>
      </c>
      <c r="AP134" s="84">
        <v>89.273099070541704</v>
      </c>
      <c r="AQ134" s="84">
        <v>89.366600000000005</v>
      </c>
      <c r="AR134">
        <v>89.273099070542003</v>
      </c>
      <c r="AS134">
        <v>42.8</v>
      </c>
      <c r="AT134">
        <v>4.1191450894999999</v>
      </c>
      <c r="AU134">
        <v>-1.6612972594000013</v>
      </c>
      <c r="AV134">
        <v>-5.7804423489000012</v>
      </c>
      <c r="AW134">
        <v>41.9177146635</v>
      </c>
      <c r="AX134">
        <v>43.579011922900001</v>
      </c>
      <c r="AY134">
        <v>4295000000</v>
      </c>
      <c r="AZ134">
        <v>26449000000</v>
      </c>
      <c r="BA134">
        <f t="shared" si="10"/>
        <v>0.42870903183626213</v>
      </c>
      <c r="BB134">
        <f t="shared" si="11"/>
        <v>2.6400291462252143</v>
      </c>
      <c r="BC134">
        <f t="shared" si="12"/>
        <v>-2.2113201143889523</v>
      </c>
      <c r="BD134">
        <v>340759000000</v>
      </c>
      <c r="BE134">
        <f t="shared" si="13"/>
        <v>34.013145746098452</v>
      </c>
      <c r="BF134">
        <v>27147000000</v>
      </c>
      <c r="BG134">
        <v>194737000000</v>
      </c>
      <c r="BH134">
        <f t="shared" si="14"/>
        <v>4.400139607041532</v>
      </c>
    </row>
    <row r="135" spans="1:60" x14ac:dyDescent="0.35">
      <c r="A135" t="s">
        <v>148</v>
      </c>
      <c r="B135" t="s">
        <v>164</v>
      </c>
      <c r="C135" s="7">
        <v>2000</v>
      </c>
      <c r="D135">
        <v>1098.1660000000002</v>
      </c>
      <c r="E135">
        <v>100.66800000000001</v>
      </c>
      <c r="F135">
        <v>100.496</v>
      </c>
      <c r="G135">
        <v>924682000000</v>
      </c>
      <c r="H135">
        <v>1070810007858.0601</v>
      </c>
      <c r="I135">
        <v>1098166000000</v>
      </c>
      <c r="J135">
        <v>1319434750000</v>
      </c>
      <c r="K135">
        <v>5.6740000000000004</v>
      </c>
      <c r="L135">
        <v>5.9249999999999998</v>
      </c>
      <c r="M135">
        <v>730.3931884765625</v>
      </c>
      <c r="N135">
        <v>491.976806640625</v>
      </c>
      <c r="O135">
        <v>30685730</v>
      </c>
      <c r="P135">
        <v>41619331934.456482</v>
      </c>
      <c r="Q135">
        <v>135796943369.38989</v>
      </c>
      <c r="R135">
        <v>253430750000</v>
      </c>
      <c r="S135">
        <v>1183637806630.6101</v>
      </c>
      <c r="T135">
        <v>216779000000</v>
      </c>
      <c r="U135">
        <v>672716521714.15796</v>
      </c>
      <c r="V135">
        <v>6.8369999999999997</v>
      </c>
      <c r="W135">
        <v>2437.59</v>
      </c>
      <c r="X135">
        <v>72.724000000000004</v>
      </c>
      <c r="Y135">
        <v>539181674274.03198</v>
      </c>
      <c r="Z135">
        <v>600089000000</v>
      </c>
      <c r="AA135">
        <v>471164000000</v>
      </c>
      <c r="AB135">
        <v>46730000000</v>
      </c>
      <c r="AC135">
        <v>104899000000</v>
      </c>
      <c r="AD135">
        <v>257014250000</v>
      </c>
      <c r="AE135">
        <v>36651750000</v>
      </c>
      <c r="AF135">
        <v>2.93471114567379</v>
      </c>
      <c r="AG135">
        <v>81.890383514596195</v>
      </c>
      <c r="AH135">
        <v>0</v>
      </c>
      <c r="AI135">
        <v>0</v>
      </c>
      <c r="AJ135">
        <v>0</v>
      </c>
      <c r="AK135">
        <v>0</v>
      </c>
      <c r="AL135">
        <v>0</v>
      </c>
      <c r="AM135">
        <v>0.58531745000000002</v>
      </c>
      <c r="AN135">
        <v>1.8032380966913131</v>
      </c>
      <c r="AO135">
        <v>76.373333333333321</v>
      </c>
      <c r="AP135" s="84">
        <v>80.705927175746993</v>
      </c>
      <c r="AQ135" s="84">
        <v>80.204599999999999</v>
      </c>
      <c r="AR135">
        <v>80.705927175746993</v>
      </c>
      <c r="AS135">
        <v>18.2</v>
      </c>
      <c r="AT135">
        <v>3.0289918177000001</v>
      </c>
      <c r="AU135">
        <v>-2.6485422450000016</v>
      </c>
      <c r="AV135">
        <v>-5.6775340627000013</v>
      </c>
      <c r="AW135">
        <v>40.693408806400001</v>
      </c>
      <c r="AX135">
        <v>43.341951051400002</v>
      </c>
      <c r="AY135">
        <v>4111000000</v>
      </c>
      <c r="AZ135">
        <v>28230000000</v>
      </c>
      <c r="BA135">
        <f t="shared" si="10"/>
        <v>0.37435141863798366</v>
      </c>
      <c r="BB135">
        <f t="shared" si="11"/>
        <v>2.570649610350348</v>
      </c>
      <c r="BC135">
        <f t="shared" si="12"/>
        <v>-2.1962981917123643</v>
      </c>
      <c r="BD135">
        <v>363562000000</v>
      </c>
      <c r="BE135">
        <f t="shared" si="13"/>
        <v>33.106288120375247</v>
      </c>
      <c r="BF135">
        <v>32376000000</v>
      </c>
      <c r="BG135">
        <v>211329000000</v>
      </c>
      <c r="BH135">
        <f t="shared" si="14"/>
        <v>3.3929502271524652</v>
      </c>
    </row>
    <row r="136" spans="1:60" x14ac:dyDescent="0.35">
      <c r="A136" t="s">
        <v>148</v>
      </c>
      <c r="B136" t="s">
        <v>164</v>
      </c>
      <c r="C136" s="7">
        <v>2001</v>
      </c>
      <c r="D136">
        <v>1134.8320000000001</v>
      </c>
      <c r="E136">
        <v>99.926000000000002</v>
      </c>
      <c r="F136">
        <v>97.614000000000004</v>
      </c>
      <c r="G136">
        <v>972083000000</v>
      </c>
      <c r="H136">
        <v>1123364630050.1699</v>
      </c>
      <c r="I136">
        <v>1134832000000</v>
      </c>
      <c r="J136">
        <v>1341712250000</v>
      </c>
      <c r="K136">
        <v>4.0199999999999996</v>
      </c>
      <c r="L136">
        <v>5.48</v>
      </c>
      <c r="M136">
        <v>743.67144775390625</v>
      </c>
      <c r="N136">
        <v>504.1583251953125</v>
      </c>
      <c r="O136">
        <v>31019020</v>
      </c>
      <c r="P136">
        <v>41819631489.856819</v>
      </c>
      <c r="Q136">
        <v>121715949325.12988</v>
      </c>
      <c r="R136">
        <v>265486500000</v>
      </c>
      <c r="S136">
        <v>1219996300674.8701</v>
      </c>
      <c r="T136">
        <v>225103500000</v>
      </c>
      <c r="U136">
        <v>688740906438.354</v>
      </c>
      <c r="V136">
        <v>7.2279999999999998</v>
      </c>
      <c r="W136">
        <v>2180.98</v>
      </c>
      <c r="X136">
        <v>71.316999999999993</v>
      </c>
      <c r="Y136">
        <v>552025706570.68298</v>
      </c>
      <c r="Z136">
        <v>627551000000</v>
      </c>
      <c r="AA136">
        <v>470440000000</v>
      </c>
      <c r="AB136">
        <v>52737000000</v>
      </c>
      <c r="AC136">
        <v>112062000000</v>
      </c>
      <c r="AD136">
        <v>265463750000</v>
      </c>
      <c r="AE136">
        <v>40383000000</v>
      </c>
      <c r="AF136">
        <v>0.75341548352531496</v>
      </c>
      <c r="AG136">
        <v>83.958214081281994</v>
      </c>
      <c r="AH136">
        <v>0</v>
      </c>
      <c r="AI136">
        <v>0</v>
      </c>
      <c r="AJ136">
        <v>1</v>
      </c>
      <c r="AK136">
        <v>0</v>
      </c>
      <c r="AL136">
        <v>1</v>
      </c>
      <c r="AM136">
        <v>0.58531745000000002</v>
      </c>
      <c r="AN136">
        <v>1.8082380975995744</v>
      </c>
      <c r="AO136">
        <v>74.409166666666664</v>
      </c>
      <c r="AP136" s="84">
        <v>81.750452650360998</v>
      </c>
      <c r="AQ136" s="84">
        <v>80.306799999999996</v>
      </c>
      <c r="AR136">
        <v>81.750452650360998</v>
      </c>
      <c r="AS136">
        <v>39</v>
      </c>
      <c r="AT136">
        <v>2.8607502817000001</v>
      </c>
      <c r="AU136">
        <v>-0.53134357150000255</v>
      </c>
      <c r="AV136">
        <v>-3.3920938532000027</v>
      </c>
      <c r="AW136">
        <v>41.247692907999998</v>
      </c>
      <c r="AX136">
        <v>41.7790364795</v>
      </c>
      <c r="AY136">
        <v>3167000000</v>
      </c>
      <c r="AZ136">
        <v>29610000000</v>
      </c>
      <c r="BA136">
        <f t="shared" si="10"/>
        <v>0.27907214459937685</v>
      </c>
      <c r="BB136">
        <f t="shared" si="11"/>
        <v>2.609196779787669</v>
      </c>
      <c r="BC136">
        <f t="shared" si="12"/>
        <v>-2.3301246351882923</v>
      </c>
      <c r="BD136">
        <v>388673000000</v>
      </c>
      <c r="BE136">
        <f t="shared" si="13"/>
        <v>34.249386693360776</v>
      </c>
      <c r="BF136">
        <v>34672000000</v>
      </c>
      <c r="BG136">
        <v>223291000000</v>
      </c>
      <c r="BH136">
        <f t="shared" si="14"/>
        <v>3.5446594591130434</v>
      </c>
    </row>
    <row r="137" spans="1:60" x14ac:dyDescent="0.35">
      <c r="A137" t="s">
        <v>148</v>
      </c>
      <c r="B137" t="s">
        <v>164</v>
      </c>
      <c r="C137" s="7">
        <v>2002</v>
      </c>
      <c r="D137">
        <v>1180.9480000000001</v>
      </c>
      <c r="E137">
        <v>101.13500000000001</v>
      </c>
      <c r="F137">
        <v>99.988</v>
      </c>
      <c r="G137">
        <v>1001183000000</v>
      </c>
      <c r="H137">
        <v>1170911585455.8101</v>
      </c>
      <c r="I137">
        <v>1180948000000</v>
      </c>
      <c r="J137">
        <v>1379304750000</v>
      </c>
      <c r="K137">
        <v>2.6160000000000001</v>
      </c>
      <c r="L137">
        <v>5.2910000000000004</v>
      </c>
      <c r="M137">
        <v>768.9091796875</v>
      </c>
      <c r="N137">
        <v>506.63214111328125</v>
      </c>
      <c r="O137">
        <v>31353660</v>
      </c>
      <c r="P137">
        <v>32830122759.633644</v>
      </c>
      <c r="Q137">
        <v>124876505333.57007</v>
      </c>
      <c r="R137">
        <v>268014250000</v>
      </c>
      <c r="S137">
        <v>1254428244666.4299</v>
      </c>
      <c r="T137">
        <v>226024750000</v>
      </c>
      <c r="U137">
        <v>714395332093.26099</v>
      </c>
      <c r="V137">
        <v>7.6710000000000003</v>
      </c>
      <c r="W137">
        <v>1937.54</v>
      </c>
      <c r="X137">
        <v>70.456000000000003</v>
      </c>
      <c r="Y137">
        <v>572586897743.30896</v>
      </c>
      <c r="Z137">
        <v>665424000000</v>
      </c>
      <c r="AA137">
        <v>473848000000</v>
      </c>
      <c r="AB137">
        <v>53144000000</v>
      </c>
      <c r="AC137">
        <v>115020000000</v>
      </c>
      <c r="AD137">
        <v>271305250000</v>
      </c>
      <c r="AE137">
        <v>41989500000</v>
      </c>
      <c r="AF137">
        <v>3.2939638324464997E-2</v>
      </c>
      <c r="AG137">
        <v>85.854321694332896</v>
      </c>
      <c r="AH137">
        <v>0</v>
      </c>
      <c r="AI137">
        <v>0</v>
      </c>
      <c r="AJ137">
        <v>1</v>
      </c>
      <c r="AK137">
        <v>0</v>
      </c>
      <c r="AL137">
        <v>0</v>
      </c>
      <c r="AM137">
        <v>0.58531745000000002</v>
      </c>
      <c r="AN137">
        <v>1.6616904735565186</v>
      </c>
      <c r="AO137">
        <v>73.742499999999993</v>
      </c>
      <c r="AP137" s="84">
        <v>79.887965214233105</v>
      </c>
      <c r="AQ137" s="84">
        <v>78.078900000000004</v>
      </c>
      <c r="AR137">
        <v>79.887965214233006</v>
      </c>
      <c r="AS137">
        <v>11.7</v>
      </c>
      <c r="AT137">
        <v>2.4986296210000001</v>
      </c>
      <c r="AU137">
        <v>0.23472994290000315</v>
      </c>
      <c r="AV137">
        <v>-2.2638996780999969</v>
      </c>
      <c r="AW137">
        <v>40.537911576100001</v>
      </c>
      <c r="AX137">
        <v>40.303181633199998</v>
      </c>
      <c r="AY137">
        <v>2729000000</v>
      </c>
      <c r="AZ137">
        <v>31048000000</v>
      </c>
      <c r="BA137">
        <f t="shared" si="10"/>
        <v>0.23108553467214477</v>
      </c>
      <c r="BB137">
        <f t="shared" si="11"/>
        <v>2.6290742691464821</v>
      </c>
      <c r="BC137">
        <f t="shared" si="12"/>
        <v>-2.3979887344743371</v>
      </c>
      <c r="BD137">
        <v>405065000000</v>
      </c>
      <c r="BE137">
        <f t="shared" si="13"/>
        <v>34.299986112851713</v>
      </c>
      <c r="BF137">
        <v>38087000000</v>
      </c>
      <c r="BG137">
        <v>236096000000</v>
      </c>
      <c r="BH137">
        <f t="shared" si="14"/>
        <v>3.0564107475788593</v>
      </c>
    </row>
    <row r="138" spans="1:60" x14ac:dyDescent="0.35">
      <c r="A138" t="s">
        <v>148</v>
      </c>
      <c r="B138" t="s">
        <v>164</v>
      </c>
      <c r="C138" s="7">
        <v>2003</v>
      </c>
      <c r="D138">
        <v>1243.8290000000002</v>
      </c>
      <c r="E138">
        <v>100.85299999999999</v>
      </c>
      <c r="F138">
        <v>99.67</v>
      </c>
      <c r="G138">
        <v>999084000000</v>
      </c>
      <c r="H138">
        <v>1242025665647.1299</v>
      </c>
      <c r="I138">
        <v>1243829000000</v>
      </c>
      <c r="J138">
        <v>1405860500000</v>
      </c>
      <c r="K138">
        <v>2.9689999999999999</v>
      </c>
      <c r="L138">
        <v>4.8109999999999999</v>
      </c>
      <c r="M138">
        <v>784.2471923828125</v>
      </c>
      <c r="N138">
        <v>517.1734619140625</v>
      </c>
      <c r="O138">
        <v>31639670</v>
      </c>
      <c r="P138">
        <v>34054105586.72971</v>
      </c>
      <c r="Q138">
        <v>108320511556.1499</v>
      </c>
      <c r="R138">
        <v>282004250000</v>
      </c>
      <c r="S138">
        <v>1297539988443.8501</v>
      </c>
      <c r="T138">
        <v>238062000000</v>
      </c>
      <c r="U138">
        <v>735854017126.91296</v>
      </c>
      <c r="V138">
        <v>7.58</v>
      </c>
      <c r="W138">
        <v>2466.62</v>
      </c>
      <c r="X138">
        <v>77.528999999999996</v>
      </c>
      <c r="Y138">
        <v>589778794525.46106</v>
      </c>
      <c r="Z138">
        <v>695313000000</v>
      </c>
      <c r="AA138">
        <v>497730000000</v>
      </c>
      <c r="AB138">
        <v>58972000000</v>
      </c>
      <c r="AC138">
        <v>118542000000</v>
      </c>
      <c r="AD138">
        <v>279087250000</v>
      </c>
      <c r="AE138">
        <v>43942250000</v>
      </c>
      <c r="AF138">
        <v>5.8126961181962998E-2</v>
      </c>
      <c r="AG138">
        <v>88.222667429879493</v>
      </c>
      <c r="AH138">
        <v>0</v>
      </c>
      <c r="AI138">
        <v>0</v>
      </c>
      <c r="AJ138">
        <v>0</v>
      </c>
      <c r="AK138">
        <v>0</v>
      </c>
      <c r="AL138">
        <v>1</v>
      </c>
      <c r="AM138">
        <v>0.58531745000000002</v>
      </c>
      <c r="AN138">
        <v>1.6616666657584054</v>
      </c>
      <c r="AO138">
        <v>81.461666666666673</v>
      </c>
      <c r="AP138" s="84">
        <v>76.180882417630698</v>
      </c>
      <c r="AQ138" s="84">
        <v>74.287599999999998</v>
      </c>
      <c r="AR138">
        <v>76.180882417630997</v>
      </c>
      <c r="AS138">
        <v>-0.9</v>
      </c>
      <c r="AT138">
        <v>1.7778719762999999</v>
      </c>
      <c r="AU138">
        <v>0.12740789329999558</v>
      </c>
      <c r="AV138">
        <v>-1.6504640830000044</v>
      </c>
      <c r="AW138">
        <v>40.418454549499998</v>
      </c>
      <c r="AX138">
        <v>40.291046656200002</v>
      </c>
      <c r="AY138">
        <v>2899000000</v>
      </c>
      <c r="AZ138">
        <v>32029000000</v>
      </c>
      <c r="BA138">
        <f t="shared" si="10"/>
        <v>0.23307062305188256</v>
      </c>
      <c r="BB138">
        <f t="shared" si="11"/>
        <v>2.5750324200513095</v>
      </c>
      <c r="BC138">
        <f t="shared" si="12"/>
        <v>-2.3419617969994269</v>
      </c>
      <c r="BD138">
        <v>428968000000</v>
      </c>
      <c r="BE138">
        <f t="shared" si="13"/>
        <v>34.487698871790258</v>
      </c>
      <c r="BF138">
        <v>39869000000</v>
      </c>
      <c r="BG138">
        <v>249646000000</v>
      </c>
      <c r="BH138">
        <f t="shared" si="14"/>
        <v>2.2254565772608395</v>
      </c>
    </row>
    <row r="139" spans="1:60" x14ac:dyDescent="0.35">
      <c r="A139" t="s">
        <v>148</v>
      </c>
      <c r="B139" t="s">
        <v>164</v>
      </c>
      <c r="C139" s="7">
        <v>2004</v>
      </c>
      <c r="D139">
        <v>1324.94</v>
      </c>
      <c r="E139">
        <v>101.014</v>
      </c>
      <c r="F139">
        <v>100.65900000000001</v>
      </c>
      <c r="G139">
        <v>1013209000000</v>
      </c>
      <c r="H139">
        <v>1315600235332.2</v>
      </c>
      <c r="I139">
        <v>1324940000000</v>
      </c>
      <c r="J139">
        <v>1449987750000</v>
      </c>
      <c r="K139">
        <v>2.3079999999999998</v>
      </c>
      <c r="L139">
        <v>4.58</v>
      </c>
      <c r="M139">
        <v>805.10565185546875</v>
      </c>
      <c r="N139">
        <v>561.39044189453125</v>
      </c>
      <c r="O139">
        <v>31940680</v>
      </c>
      <c r="P139">
        <v>44866110762.398888</v>
      </c>
      <c r="Q139">
        <v>101180355510.69995</v>
      </c>
      <c r="R139">
        <v>305782000000</v>
      </c>
      <c r="S139">
        <v>1348807394489.3</v>
      </c>
      <c r="T139">
        <v>259075750000</v>
      </c>
      <c r="U139">
        <v>758043112485.22998</v>
      </c>
      <c r="V139">
        <v>7.1559999999999997</v>
      </c>
      <c r="W139">
        <v>2876.68</v>
      </c>
      <c r="X139">
        <v>81.936000000000007</v>
      </c>
      <c r="Y139">
        <v>607550139393.60706</v>
      </c>
      <c r="Z139">
        <v>727430000000</v>
      </c>
      <c r="AA139">
        <v>528266000000</v>
      </c>
      <c r="AB139">
        <v>60959000000</v>
      </c>
      <c r="AC139">
        <v>123143000000</v>
      </c>
      <c r="AD139">
        <v>284701000000</v>
      </c>
      <c r="AE139">
        <v>46706250000</v>
      </c>
      <c r="AF139">
        <v>1.0067625703805501</v>
      </c>
      <c r="AG139">
        <v>89.861190612478296</v>
      </c>
      <c r="AH139">
        <v>0</v>
      </c>
      <c r="AI139">
        <v>0</v>
      </c>
      <c r="AJ139">
        <v>0</v>
      </c>
      <c r="AK139">
        <v>0</v>
      </c>
      <c r="AL139">
        <v>1</v>
      </c>
      <c r="AM139">
        <v>0.58531745000000002</v>
      </c>
      <c r="AN139">
        <v>1.665369045166742</v>
      </c>
      <c r="AO139">
        <v>85.586666666666659</v>
      </c>
      <c r="AP139" s="84">
        <v>72.135281682840301</v>
      </c>
      <c r="AQ139" s="84">
        <v>70.404300000000006</v>
      </c>
      <c r="AR139">
        <v>72.135281682840002</v>
      </c>
      <c r="AS139">
        <v>19.5</v>
      </c>
      <c r="AT139">
        <v>1.4958931112</v>
      </c>
      <c r="AU139">
        <v>-0.7702951822000017</v>
      </c>
      <c r="AV139">
        <v>-2.2661882934000017</v>
      </c>
      <c r="AW139">
        <v>39.268527574799997</v>
      </c>
      <c r="AX139">
        <v>40.038822756999998</v>
      </c>
      <c r="AY139">
        <v>2901000000</v>
      </c>
      <c r="AZ139">
        <v>33725000000</v>
      </c>
      <c r="BA139">
        <f t="shared" si="10"/>
        <v>0.21895331109333255</v>
      </c>
      <c r="BB139">
        <f t="shared" si="11"/>
        <v>2.5453982821863632</v>
      </c>
      <c r="BC139">
        <f t="shared" si="12"/>
        <v>-2.3264449710930308</v>
      </c>
      <c r="BD139">
        <v>446155000000</v>
      </c>
      <c r="BE139">
        <f t="shared" si="13"/>
        <v>33.673600313976479</v>
      </c>
      <c r="BF139">
        <v>43366000000</v>
      </c>
      <c r="BG139">
        <v>259364000000</v>
      </c>
      <c r="BH139">
        <f t="shared" si="14"/>
        <v>1.9636069624389079</v>
      </c>
    </row>
    <row r="140" spans="1:60" x14ac:dyDescent="0.35">
      <c r="A140" t="s">
        <v>148</v>
      </c>
      <c r="B140" t="s">
        <v>164</v>
      </c>
      <c r="C140" s="7">
        <v>2005</v>
      </c>
      <c r="D140">
        <v>1410.71</v>
      </c>
      <c r="E140">
        <v>100.889</v>
      </c>
      <c r="F140">
        <v>99.385999999999996</v>
      </c>
      <c r="G140">
        <v>1069271000000</v>
      </c>
      <c r="H140">
        <v>1391115363308.54</v>
      </c>
      <c r="I140">
        <v>1410710000000</v>
      </c>
      <c r="J140">
        <v>1495853000000</v>
      </c>
      <c r="K140">
        <v>2.8010000000000002</v>
      </c>
      <c r="L140">
        <v>4.0670000000000002</v>
      </c>
      <c r="M140">
        <v>830.29815673828125</v>
      </c>
      <c r="N140">
        <v>604.44287109375</v>
      </c>
      <c r="O140">
        <v>32245210</v>
      </c>
      <c r="P140">
        <v>45632310714.043976</v>
      </c>
      <c r="Q140">
        <v>87121454109.110107</v>
      </c>
      <c r="R140">
        <v>333861500000</v>
      </c>
      <c r="S140">
        <v>1408731545890.8899</v>
      </c>
      <c r="T140">
        <v>282518000000</v>
      </c>
      <c r="U140">
        <v>785659794598.42395</v>
      </c>
      <c r="V140">
        <v>6.7519999999999998</v>
      </c>
      <c r="W140">
        <v>3572.2400000000002</v>
      </c>
      <c r="X140">
        <v>87.412999999999997</v>
      </c>
      <c r="Y140">
        <v>629678164713.64905</v>
      </c>
      <c r="Z140">
        <v>768649000000</v>
      </c>
      <c r="AA140">
        <v>564282000000</v>
      </c>
      <c r="AB140">
        <v>65614000000</v>
      </c>
      <c r="AC140">
        <v>128480000000</v>
      </c>
      <c r="AD140">
        <v>289136000000</v>
      </c>
      <c r="AE140">
        <v>51343500000</v>
      </c>
      <c r="AF140">
        <v>1.67086077223526</v>
      </c>
      <c r="AG140">
        <v>91.850314825414699</v>
      </c>
      <c r="AH140">
        <v>0</v>
      </c>
      <c r="AI140">
        <v>0</v>
      </c>
      <c r="AJ140">
        <v>0</v>
      </c>
      <c r="AK140">
        <v>0</v>
      </c>
      <c r="AL140">
        <v>0</v>
      </c>
      <c r="AM140">
        <v>0.58531745000000002</v>
      </c>
      <c r="AN140">
        <v>1.7762142873945688</v>
      </c>
      <c r="AO140">
        <v>90.727500000000006</v>
      </c>
      <c r="AP140" s="84">
        <v>70.867830416900702</v>
      </c>
      <c r="AQ140" s="84">
        <v>69.425899999999999</v>
      </c>
      <c r="AR140">
        <v>70.867830416901</v>
      </c>
      <c r="AS140">
        <v>67.8</v>
      </c>
      <c r="AT140">
        <v>0.98247882190000002</v>
      </c>
      <c r="AU140">
        <v>-1.5581202346999987</v>
      </c>
      <c r="AV140">
        <v>-2.5405990565999987</v>
      </c>
      <c r="AW140">
        <v>38.644613938500001</v>
      </c>
      <c r="AX140">
        <v>40.2027341732</v>
      </c>
      <c r="AY140">
        <v>3225000000</v>
      </c>
      <c r="AZ140">
        <v>35691000000</v>
      </c>
      <c r="BA140">
        <f t="shared" si="10"/>
        <v>0.22860828944290465</v>
      </c>
      <c r="BB140">
        <f t="shared" si="11"/>
        <v>2.5300026227927779</v>
      </c>
      <c r="BC140">
        <f t="shared" si="12"/>
        <v>-2.3013943333498732</v>
      </c>
      <c r="BD140">
        <v>468714000000</v>
      </c>
      <c r="BE140">
        <f t="shared" si="13"/>
        <v>33.225397140447008</v>
      </c>
      <c r="BF140">
        <v>48600000000</v>
      </c>
      <c r="BG140">
        <v>271178000000</v>
      </c>
      <c r="BH140">
        <f t="shared" si="14"/>
        <v>1.3619948504806607</v>
      </c>
    </row>
    <row r="141" spans="1:60" x14ac:dyDescent="0.35">
      <c r="A141" t="s">
        <v>148</v>
      </c>
      <c r="B141" t="s">
        <v>164</v>
      </c>
      <c r="C141" s="7">
        <v>2006</v>
      </c>
      <c r="D141">
        <v>1486.9180000000001</v>
      </c>
      <c r="E141">
        <v>101.351</v>
      </c>
      <c r="F141">
        <v>99.587000000000003</v>
      </c>
      <c r="G141">
        <v>1113232000000</v>
      </c>
      <c r="H141">
        <v>1463105370811.8701</v>
      </c>
      <c r="I141">
        <v>1486918000000</v>
      </c>
      <c r="J141">
        <v>1535071000000</v>
      </c>
      <c r="K141">
        <v>4.1609999999999996</v>
      </c>
      <c r="L141">
        <v>4.2080000000000002</v>
      </c>
      <c r="M141">
        <v>858.77374267578125</v>
      </c>
      <c r="N141">
        <v>655.75238037109375</v>
      </c>
      <c r="O141">
        <v>32576070</v>
      </c>
      <c r="P141">
        <v>35170257470.974907</v>
      </c>
      <c r="Q141">
        <v>64698426071.97998</v>
      </c>
      <c r="R141">
        <v>354845500000</v>
      </c>
      <c r="S141">
        <v>1470372573928.02</v>
      </c>
      <c r="T141">
        <v>301242500000</v>
      </c>
      <c r="U141">
        <v>817547077382.19995</v>
      </c>
      <c r="V141">
        <v>6.3079999999999998</v>
      </c>
      <c r="W141">
        <v>4170.55</v>
      </c>
      <c r="X141">
        <v>93.05</v>
      </c>
      <c r="Y141">
        <v>655233990199.38098</v>
      </c>
      <c r="Z141">
        <v>811235000000</v>
      </c>
      <c r="AA141">
        <v>599392000000</v>
      </c>
      <c r="AB141">
        <v>67513000000</v>
      </c>
      <c r="AC141">
        <v>137686000000</v>
      </c>
      <c r="AD141">
        <v>298058250000</v>
      </c>
      <c r="AE141">
        <v>53603000000</v>
      </c>
      <c r="AF141">
        <v>1.79626583308562</v>
      </c>
      <c r="AG141">
        <v>93.689181453920696</v>
      </c>
      <c r="AH141">
        <v>0</v>
      </c>
      <c r="AI141">
        <v>0</v>
      </c>
      <c r="AJ141">
        <v>0</v>
      </c>
      <c r="AK141">
        <v>0</v>
      </c>
      <c r="AL141">
        <v>0</v>
      </c>
      <c r="AM141">
        <v>0.58531745000000002</v>
      </c>
      <c r="AN141">
        <v>1.7785119045348396</v>
      </c>
      <c r="AO141">
        <v>95.734166666666667</v>
      </c>
      <c r="AP141" s="84">
        <v>70.125860554199207</v>
      </c>
      <c r="AQ141" s="84">
        <v>68.287199999999999</v>
      </c>
      <c r="AR141">
        <v>70.125860554198994</v>
      </c>
      <c r="AS141">
        <v>59</v>
      </c>
      <c r="AT141">
        <v>0.58470440089999998</v>
      </c>
      <c r="AU141">
        <v>-1.8329896588999972</v>
      </c>
      <c r="AV141">
        <v>-2.417694059799997</v>
      </c>
      <c r="AW141">
        <v>38.774714232000001</v>
      </c>
      <c r="AX141">
        <v>40.607703890899998</v>
      </c>
      <c r="AY141">
        <v>3918000000</v>
      </c>
      <c r="AZ141">
        <v>38629000000</v>
      </c>
      <c r="BA141">
        <f t="shared" si="10"/>
        <v>0.26349805436480017</v>
      </c>
      <c r="BB141">
        <f t="shared" si="11"/>
        <v>2.5979240280903184</v>
      </c>
      <c r="BC141">
        <f t="shared" si="12"/>
        <v>-2.3344259737255184</v>
      </c>
      <c r="BD141">
        <v>497569000000</v>
      </c>
      <c r="BE141">
        <f t="shared" si="13"/>
        <v>33.463109599856885</v>
      </c>
      <c r="BF141">
        <v>52934000000</v>
      </c>
      <c r="BG141">
        <v>288072000000</v>
      </c>
      <c r="BH141">
        <f t="shared" si="14"/>
        <v>0.82506321621574008</v>
      </c>
    </row>
    <row r="142" spans="1:60" x14ac:dyDescent="0.35">
      <c r="A142" t="s">
        <v>148</v>
      </c>
      <c r="B142" t="s">
        <v>164</v>
      </c>
      <c r="C142" s="7">
        <v>2007</v>
      </c>
      <c r="D142">
        <v>1565.9</v>
      </c>
      <c r="E142">
        <v>101.453</v>
      </c>
      <c r="F142">
        <v>100.05</v>
      </c>
      <c r="G142">
        <v>1101684000000</v>
      </c>
      <c r="H142">
        <v>1544351652678.27</v>
      </c>
      <c r="I142">
        <v>1565900000000</v>
      </c>
      <c r="J142">
        <v>1565900250000</v>
      </c>
      <c r="K142">
        <v>4.5670000000000002</v>
      </c>
      <c r="L142">
        <v>4.2699999999999996</v>
      </c>
      <c r="M142">
        <v>890.64996337890625</v>
      </c>
      <c r="N142">
        <v>693.570556640625</v>
      </c>
      <c r="O142">
        <v>32927519.999999996</v>
      </c>
      <c r="P142">
        <v>30503732109.75972</v>
      </c>
      <c r="Q142">
        <v>41154250000</v>
      </c>
      <c r="R142">
        <v>366111000000</v>
      </c>
      <c r="S142">
        <v>1524746000000</v>
      </c>
      <c r="T142">
        <v>309093000000</v>
      </c>
      <c r="U142">
        <v>852352000000</v>
      </c>
      <c r="V142">
        <v>6.0330000000000004</v>
      </c>
      <c r="W142">
        <v>4576.9800000000005</v>
      </c>
      <c r="X142">
        <v>96.491</v>
      </c>
      <c r="Y142">
        <v>683117225531.70203</v>
      </c>
      <c r="Z142">
        <v>860349000000</v>
      </c>
      <c r="AA142">
        <v>626286000000</v>
      </c>
      <c r="AB142">
        <v>70899000000</v>
      </c>
      <c r="AC142">
        <v>146070000000</v>
      </c>
      <c r="AD142">
        <v>306283000000</v>
      </c>
      <c r="AE142">
        <v>57018000000</v>
      </c>
      <c r="AF142">
        <v>1.4580752283032099</v>
      </c>
      <c r="AG142">
        <v>95.692615912993404</v>
      </c>
      <c r="AH142">
        <v>0</v>
      </c>
      <c r="AI142">
        <v>0</v>
      </c>
      <c r="AJ142">
        <v>0</v>
      </c>
      <c r="AK142">
        <v>0</v>
      </c>
      <c r="AL142">
        <v>0</v>
      </c>
      <c r="AM142">
        <v>0.58531745000000002</v>
      </c>
      <c r="AN142">
        <v>1.7808095216751099</v>
      </c>
      <c r="AO142">
        <v>98.801666666666677</v>
      </c>
      <c r="AP142" s="84">
        <v>66.844080705063504</v>
      </c>
      <c r="AQ142" s="84">
        <v>64.660600000000002</v>
      </c>
      <c r="AR142">
        <v>66.844080705064002</v>
      </c>
      <c r="AS142">
        <v>20</v>
      </c>
      <c r="AT142">
        <v>0.54978227329999996</v>
      </c>
      <c r="AU142">
        <v>-1.8244306438999942</v>
      </c>
      <c r="AV142">
        <v>-2.3742129171999942</v>
      </c>
      <c r="AW142">
        <v>38.620123391200003</v>
      </c>
      <c r="AX142">
        <v>40.444554035099998</v>
      </c>
      <c r="AY142">
        <v>3165000000</v>
      </c>
      <c r="AZ142">
        <v>41904000000</v>
      </c>
      <c r="BA142">
        <f t="shared" si="10"/>
        <v>0.20212018647423205</v>
      </c>
      <c r="BB142">
        <f t="shared" si="11"/>
        <v>2.6760329522958046</v>
      </c>
      <c r="BC142">
        <f t="shared" si="12"/>
        <v>-2.4739127658215727</v>
      </c>
      <c r="BD142">
        <v>525420000000</v>
      </c>
      <c r="BE142">
        <f t="shared" si="13"/>
        <v>33.553866785873936</v>
      </c>
      <c r="BF142">
        <v>59078000000</v>
      </c>
      <c r="BG142">
        <v>303708000000</v>
      </c>
      <c r="BH142">
        <f t="shared" si="14"/>
        <v>0.78399362083419044</v>
      </c>
    </row>
    <row r="143" spans="1:60" x14ac:dyDescent="0.35">
      <c r="A143" t="s">
        <v>148</v>
      </c>
      <c r="B143" t="s">
        <v>164</v>
      </c>
      <c r="C143" s="7">
        <v>2008</v>
      </c>
      <c r="D143">
        <v>1645.9740000000002</v>
      </c>
      <c r="E143">
        <v>99.067999999999998</v>
      </c>
      <c r="F143" t="s">
        <v>145</v>
      </c>
      <c r="G143">
        <v>1230075000000</v>
      </c>
      <c r="H143">
        <v>1637074938325.5901</v>
      </c>
      <c r="I143">
        <v>1645974000000</v>
      </c>
      <c r="J143">
        <v>1584305500000</v>
      </c>
      <c r="K143">
        <v>3.2040000000000002</v>
      </c>
      <c r="L143">
        <v>3.605</v>
      </c>
      <c r="M143">
        <v>908.9693603515625</v>
      </c>
      <c r="N143">
        <v>711.37139892578125</v>
      </c>
      <c r="O143">
        <v>33317660.000000004</v>
      </c>
      <c r="P143">
        <v>28261925294.668495</v>
      </c>
      <c r="Q143">
        <v>14795852739.26001</v>
      </c>
      <c r="R143">
        <v>372053500000</v>
      </c>
      <c r="S143">
        <v>1569509647260.74</v>
      </c>
      <c r="T143">
        <v>312153750000</v>
      </c>
      <c r="U143">
        <v>877079250000</v>
      </c>
      <c r="V143">
        <v>6.1470000000000002</v>
      </c>
      <c r="W143">
        <v>3045.67</v>
      </c>
      <c r="X143">
        <v>95.471999999999994</v>
      </c>
      <c r="Y143">
        <v>702939480075.36304</v>
      </c>
      <c r="Z143">
        <v>899135000000</v>
      </c>
      <c r="AA143">
        <v>637703000000</v>
      </c>
      <c r="AB143">
        <v>75678000000</v>
      </c>
      <c r="AC143">
        <v>156387000000</v>
      </c>
      <c r="AD143">
        <v>320400500000</v>
      </c>
      <c r="AE143">
        <v>59899750000</v>
      </c>
      <c r="AF143">
        <v>-0.30188812216960897</v>
      </c>
      <c r="AG143">
        <v>97.960789925586397</v>
      </c>
      <c r="AH143">
        <v>1</v>
      </c>
      <c r="AI143">
        <v>0</v>
      </c>
      <c r="AJ143">
        <v>1</v>
      </c>
      <c r="AK143">
        <v>0</v>
      </c>
      <c r="AL143">
        <v>0</v>
      </c>
      <c r="AM143">
        <v>0.58531745000000002</v>
      </c>
      <c r="AN143">
        <v>1.7800793647766113</v>
      </c>
      <c r="AO143">
        <v>96.145000000000024</v>
      </c>
      <c r="AP143" s="84">
        <v>67.834315331083204</v>
      </c>
      <c r="AQ143" s="84">
        <v>68.984200000000001</v>
      </c>
      <c r="AR143">
        <v>67.834315331083005</v>
      </c>
      <c r="AS143">
        <v>116.5</v>
      </c>
      <c r="AT143">
        <v>0.28180381059999998</v>
      </c>
      <c r="AU143">
        <v>-0.18488459529999801</v>
      </c>
      <c r="AV143">
        <v>-0.46668840589999799</v>
      </c>
      <c r="AW143">
        <v>38.8719861724</v>
      </c>
      <c r="AX143">
        <v>39.056870767699998</v>
      </c>
      <c r="AY143">
        <v>4147000000</v>
      </c>
      <c r="AZ143">
        <v>46558000000</v>
      </c>
      <c r="BA143">
        <f t="shared" si="10"/>
        <v>0.25194808666479546</v>
      </c>
      <c r="BB143">
        <f t="shared" si="11"/>
        <v>2.8285987506485522</v>
      </c>
      <c r="BC143">
        <f t="shared" si="12"/>
        <v>-2.5766506639837568</v>
      </c>
      <c r="BD143">
        <v>562568000000</v>
      </c>
      <c r="BE143">
        <f t="shared" si="13"/>
        <v>34.178425661644717</v>
      </c>
      <c r="BF143">
        <v>61296000000</v>
      </c>
      <c r="BG143">
        <v>326759000000</v>
      </c>
      <c r="BH143">
        <f t="shared" si="14"/>
        <v>0.42158379265234025</v>
      </c>
    </row>
    <row r="144" spans="1:60" x14ac:dyDescent="0.35">
      <c r="A144" t="s">
        <v>148</v>
      </c>
      <c r="B144" t="s">
        <v>164</v>
      </c>
      <c r="C144" s="7">
        <v>2009</v>
      </c>
      <c r="D144">
        <v>1567.0070000000001</v>
      </c>
      <c r="E144">
        <v>98.495999999999995</v>
      </c>
      <c r="F144" t="s">
        <v>145</v>
      </c>
      <c r="G144">
        <v>1369251000000</v>
      </c>
      <c r="H144">
        <v>1627098325191.1399</v>
      </c>
      <c r="I144">
        <v>1567007000000</v>
      </c>
      <c r="J144">
        <v>1541347500000</v>
      </c>
      <c r="K144">
        <v>0.45700000000000002</v>
      </c>
      <c r="L144">
        <v>3.2309999999999999</v>
      </c>
      <c r="M144">
        <v>911.69378662109375</v>
      </c>
      <c r="N144">
        <v>631.03662109375</v>
      </c>
      <c r="O144">
        <v>33726910</v>
      </c>
      <c r="P144">
        <v>-20214928956.422241</v>
      </c>
      <c r="Q144">
        <v>2168906440.1599121</v>
      </c>
      <c r="R144">
        <v>329317000000</v>
      </c>
      <c r="S144">
        <v>1539178593559.8401</v>
      </c>
      <c r="T144">
        <v>263948250000</v>
      </c>
      <c r="U144">
        <v>880212513991.01001</v>
      </c>
      <c r="V144">
        <v>8.3469999999999995</v>
      </c>
      <c r="W144">
        <v>4143.54</v>
      </c>
      <c r="X144">
        <v>91.748999999999995</v>
      </c>
      <c r="Y144">
        <v>705447216076.578</v>
      </c>
      <c r="Z144">
        <v>901170000000</v>
      </c>
      <c r="AA144">
        <v>612564000000</v>
      </c>
      <c r="AB144">
        <v>80525000000</v>
      </c>
      <c r="AC144">
        <v>169919000000</v>
      </c>
      <c r="AD144">
        <v>331006750000</v>
      </c>
      <c r="AE144">
        <v>65368750000</v>
      </c>
      <c r="AF144">
        <v>-4.5211029689082398</v>
      </c>
      <c r="AG144">
        <v>98.254149971378894</v>
      </c>
      <c r="AH144">
        <v>0</v>
      </c>
      <c r="AI144">
        <v>0</v>
      </c>
      <c r="AJ144">
        <v>0</v>
      </c>
      <c r="AK144">
        <v>0</v>
      </c>
      <c r="AL144">
        <v>0</v>
      </c>
      <c r="AM144">
        <v>0.58531745000000002</v>
      </c>
      <c r="AN144">
        <v>1.7793492078781128</v>
      </c>
      <c r="AO144">
        <v>91.592500000000015</v>
      </c>
      <c r="AP144" s="84">
        <v>79.283319456540099</v>
      </c>
      <c r="AQ144" s="84">
        <v>81.261600000000001</v>
      </c>
      <c r="AR144">
        <v>79.283319456539999</v>
      </c>
      <c r="AS144">
        <v>58.7</v>
      </c>
      <c r="AT144">
        <v>1.1081018142000001</v>
      </c>
      <c r="AU144">
        <v>3.891180420699996</v>
      </c>
      <c r="AV144">
        <v>2.7830786064999957</v>
      </c>
      <c r="AW144">
        <v>43.530702803799997</v>
      </c>
      <c r="AX144">
        <v>39.639522383100001</v>
      </c>
      <c r="AY144">
        <v>4789000000</v>
      </c>
      <c r="AZ144">
        <v>49195000000</v>
      </c>
      <c r="BA144">
        <f t="shared" si="10"/>
        <v>0.3056144611989608</v>
      </c>
      <c r="BB144">
        <f t="shared" si="11"/>
        <v>3.1394243931265144</v>
      </c>
      <c r="BC144">
        <f t="shared" si="12"/>
        <v>-2.8338099319275538</v>
      </c>
      <c r="BD144">
        <v>596696000000</v>
      </c>
      <c r="BE144">
        <f t="shared" si="13"/>
        <v>38.078706732005664</v>
      </c>
      <c r="BF144">
        <v>72074000000</v>
      </c>
      <c r="BG144">
        <v>345137000000</v>
      </c>
      <c r="BH144">
        <f t="shared" si="14"/>
        <v>1.6335416798881528</v>
      </c>
    </row>
    <row r="145" spans="1:60" x14ac:dyDescent="0.35">
      <c r="A145" t="s">
        <v>148</v>
      </c>
      <c r="B145" t="s">
        <v>164</v>
      </c>
      <c r="C145" s="7">
        <v>2010</v>
      </c>
      <c r="D145">
        <v>1662.7570000000001</v>
      </c>
      <c r="E145">
        <v>99.700999999999993</v>
      </c>
      <c r="F145" t="s">
        <v>145</v>
      </c>
      <c r="G145">
        <v>1488497000000</v>
      </c>
      <c r="H145">
        <v>1698988272697.46</v>
      </c>
      <c r="I145">
        <v>1662757000000</v>
      </c>
      <c r="J145">
        <v>1593356500000</v>
      </c>
      <c r="K145">
        <v>0.79800000000000004</v>
      </c>
      <c r="L145">
        <v>3.2349999999999999</v>
      </c>
      <c r="M145">
        <v>938.77301025390625</v>
      </c>
      <c r="N145">
        <v>677.3380126953125</v>
      </c>
      <c r="O145">
        <v>34126550</v>
      </c>
      <c r="P145">
        <v>-30642098839.291538</v>
      </c>
      <c r="Q145">
        <v>-22233652130.72998</v>
      </c>
      <c r="R145">
        <v>367027250000</v>
      </c>
      <c r="S145">
        <v>1615590152130.73</v>
      </c>
      <c r="T145">
        <v>294617250000</v>
      </c>
      <c r="U145">
        <v>909762055456.04102</v>
      </c>
      <c r="V145">
        <v>8.0220000000000002</v>
      </c>
      <c r="W145">
        <v>4881.0200000000004</v>
      </c>
      <c r="X145">
        <v>100</v>
      </c>
      <c r="Y145">
        <v>729128450826.33606</v>
      </c>
      <c r="Z145">
        <v>946350000000</v>
      </c>
      <c r="AA145">
        <v>636012000000</v>
      </c>
      <c r="AB145">
        <v>85926000000</v>
      </c>
      <c r="AC145">
        <v>177588000000</v>
      </c>
      <c r="AD145">
        <v>339993250000</v>
      </c>
      <c r="AE145">
        <v>72410000000</v>
      </c>
      <c r="AF145">
        <v>-4.9283809961407501</v>
      </c>
      <c r="AG145">
        <v>100</v>
      </c>
      <c r="AH145">
        <v>0</v>
      </c>
      <c r="AI145">
        <v>0</v>
      </c>
      <c r="AJ145">
        <v>0</v>
      </c>
      <c r="AK145">
        <v>0</v>
      </c>
      <c r="AL145">
        <v>0</v>
      </c>
      <c r="AM145">
        <v>0.58531745000000002</v>
      </c>
      <c r="AN145">
        <v>1.7296428566887265</v>
      </c>
      <c r="AO145">
        <v>100</v>
      </c>
      <c r="AP145" s="84">
        <v>81.097266760121002</v>
      </c>
      <c r="AQ145" s="85">
        <v>81.097266760121002</v>
      </c>
      <c r="AR145">
        <v>81.097266760121002</v>
      </c>
      <c r="AS145" t="s">
        <v>145</v>
      </c>
      <c r="AT145">
        <v>0.83934469629999997</v>
      </c>
      <c r="AU145">
        <v>4.7487260321999969</v>
      </c>
      <c r="AV145">
        <v>3.9093813358999969</v>
      </c>
      <c r="AW145">
        <v>43.165456372199998</v>
      </c>
      <c r="AX145">
        <v>38.416730340000001</v>
      </c>
      <c r="AY145">
        <v>6120000000</v>
      </c>
      <c r="AZ145">
        <v>51738000000</v>
      </c>
      <c r="BA145">
        <f t="shared" si="10"/>
        <v>0.36806340313106484</v>
      </c>
      <c r="BB145">
        <f t="shared" si="11"/>
        <v>3.1115791423521295</v>
      </c>
      <c r="BC145">
        <f t="shared" si="12"/>
        <v>-2.7435157392210647</v>
      </c>
      <c r="BD145">
        <v>622613000000</v>
      </c>
      <c r="BE145">
        <f t="shared" si="13"/>
        <v>37.444617583928377</v>
      </c>
      <c r="BF145">
        <v>80481000000</v>
      </c>
      <c r="BG145">
        <v>357791000000</v>
      </c>
      <c r="BH145">
        <f t="shared" si="14"/>
        <v>1.0586649273181552</v>
      </c>
    </row>
    <row r="146" spans="1:60" x14ac:dyDescent="0.35">
      <c r="A146" t="s">
        <v>148</v>
      </c>
      <c r="B146" t="s">
        <v>164</v>
      </c>
      <c r="C146" s="7">
        <v>2011</v>
      </c>
      <c r="D146">
        <v>1770.0140000000001</v>
      </c>
      <c r="E146">
        <v>99.319000000000003</v>
      </c>
      <c r="F146" t="s">
        <v>145</v>
      </c>
      <c r="G146">
        <v>1647142000000</v>
      </c>
      <c r="H146">
        <v>1790078147963.6699</v>
      </c>
      <c r="I146">
        <v>1770014000000</v>
      </c>
      <c r="J146">
        <v>1640521750000</v>
      </c>
      <c r="K146">
        <v>1.19</v>
      </c>
      <c r="L146">
        <v>2.7829999999999999</v>
      </c>
      <c r="M146">
        <v>952.50048828125</v>
      </c>
      <c r="N146">
        <v>712.43341064453125</v>
      </c>
      <c r="O146">
        <v>34483980</v>
      </c>
      <c r="P146">
        <v>-22274624255.702969</v>
      </c>
      <c r="Q146">
        <v>-16275783544.169922</v>
      </c>
      <c r="R146">
        <v>384616000000</v>
      </c>
      <c r="S146">
        <v>1656797533544.1699</v>
      </c>
      <c r="T146">
        <v>317321500000</v>
      </c>
      <c r="U146">
        <v>930800567509.073</v>
      </c>
      <c r="V146">
        <v>7.5069999999999997</v>
      </c>
      <c r="W146">
        <v>4458.51</v>
      </c>
      <c r="X146">
        <v>101.9</v>
      </c>
      <c r="Y146">
        <v>745982135827.99194</v>
      </c>
      <c r="Z146">
        <v>988577000000</v>
      </c>
      <c r="AA146">
        <v>672168000000</v>
      </c>
      <c r="AB146">
        <v>89404000000</v>
      </c>
      <c r="AC146">
        <v>180717000000</v>
      </c>
      <c r="AD146">
        <v>342704750000</v>
      </c>
      <c r="AE146">
        <v>67294500000</v>
      </c>
      <c r="AF146">
        <v>-3.7464675420646398</v>
      </c>
      <c r="AG146">
        <v>102.91213508872301</v>
      </c>
      <c r="AH146" t="s">
        <v>145</v>
      </c>
      <c r="AI146" t="s">
        <v>145</v>
      </c>
      <c r="AJ146" t="s">
        <v>145</v>
      </c>
      <c r="AK146" t="s">
        <v>145</v>
      </c>
      <c r="AL146">
        <v>0</v>
      </c>
      <c r="AM146">
        <v>0.58531745000000002</v>
      </c>
      <c r="AN146">
        <v>1.7275555531183877</v>
      </c>
      <c r="AO146">
        <v>101.57416666666666</v>
      </c>
      <c r="AP146" s="84">
        <v>81.513468680240507</v>
      </c>
      <c r="AQ146" s="85">
        <v>81.513468680240507</v>
      </c>
      <c r="AR146">
        <v>81.513468680241004</v>
      </c>
      <c r="AS146" t="s">
        <v>145</v>
      </c>
      <c r="AT146">
        <v>0.60929273110000004</v>
      </c>
      <c r="AU146">
        <v>3.3164757070999968</v>
      </c>
      <c r="AV146">
        <v>2.7071829759999968</v>
      </c>
      <c r="AW146">
        <v>41.672537926799997</v>
      </c>
      <c r="AX146">
        <v>38.3560622197</v>
      </c>
      <c r="AY146">
        <v>6450000000</v>
      </c>
      <c r="AZ146">
        <v>55825000000</v>
      </c>
      <c r="BA146">
        <f t="shared" si="10"/>
        <v>0.36440389737030326</v>
      </c>
      <c r="BB146">
        <f t="shared" si="11"/>
        <v>3.1539298559220432</v>
      </c>
      <c r="BC146">
        <f t="shared" si="12"/>
        <v>-2.78952595855174</v>
      </c>
      <c r="BD146">
        <v>647146000000</v>
      </c>
      <c r="BE146">
        <f t="shared" si="13"/>
        <v>36.561631715907332</v>
      </c>
      <c r="BF146">
        <v>76529000000</v>
      </c>
      <c r="BG146">
        <v>375141000000</v>
      </c>
      <c r="BH146">
        <f t="shared" si="14"/>
        <v>0.75131105577483581</v>
      </c>
    </row>
    <row r="147" spans="1:60" x14ac:dyDescent="0.35">
      <c r="A147" t="s">
        <v>148</v>
      </c>
      <c r="B147" t="s">
        <v>164</v>
      </c>
      <c r="C147" s="7">
        <v>2012</v>
      </c>
      <c r="D147">
        <v>1831.2280000000001</v>
      </c>
      <c r="E147">
        <v>99.078999999999994</v>
      </c>
      <c r="F147" t="s">
        <v>145</v>
      </c>
      <c r="G147">
        <v>1756496000000</v>
      </c>
      <c r="H147">
        <v>1852735362773.75</v>
      </c>
      <c r="I147">
        <v>1831228000000</v>
      </c>
      <c r="J147">
        <v>1672066500000</v>
      </c>
      <c r="K147">
        <v>1.1930000000000001</v>
      </c>
      <c r="L147">
        <v>1.873</v>
      </c>
      <c r="M147">
        <v>968.79425048828125</v>
      </c>
      <c r="N147">
        <v>764.5885009765625</v>
      </c>
      <c r="O147">
        <v>34880490</v>
      </c>
      <c r="P147">
        <v>-36234010497.975067</v>
      </c>
      <c r="Q147">
        <v>-25559708228.159912</v>
      </c>
      <c r="R147">
        <v>403145750000</v>
      </c>
      <c r="S147">
        <v>1697626208228.1599</v>
      </c>
      <c r="T147">
        <v>339082500000</v>
      </c>
      <c r="U147">
        <v>948929619336.92395</v>
      </c>
      <c r="V147">
        <v>7.3120000000000003</v>
      </c>
      <c r="W147">
        <v>4740.16</v>
      </c>
      <c r="X147">
        <v>102.455</v>
      </c>
      <c r="Y147">
        <v>760510815358.71399</v>
      </c>
      <c r="Z147">
        <v>1020599000000</v>
      </c>
      <c r="AA147">
        <v>696094000000</v>
      </c>
      <c r="AB147">
        <v>90175000000</v>
      </c>
      <c r="AC147">
        <v>187149000000</v>
      </c>
      <c r="AD147">
        <v>346930500000</v>
      </c>
      <c r="AE147">
        <v>64063250000</v>
      </c>
      <c r="AF147">
        <v>-3.07569565340853</v>
      </c>
      <c r="AG147">
        <v>104.47195191757299</v>
      </c>
      <c r="AH147" t="s">
        <v>145</v>
      </c>
      <c r="AI147" t="s">
        <v>145</v>
      </c>
      <c r="AJ147" t="s">
        <v>145</v>
      </c>
      <c r="AK147" t="s">
        <v>145</v>
      </c>
      <c r="AL147">
        <v>1</v>
      </c>
      <c r="AM147">
        <v>0.58531745000000002</v>
      </c>
      <c r="AN147">
        <v>1.7254682552246821</v>
      </c>
      <c r="AO147">
        <v>100.86499999999999</v>
      </c>
      <c r="AP147" s="84">
        <v>84.839928286467895</v>
      </c>
      <c r="AQ147" s="85">
        <v>84.839928286467895</v>
      </c>
      <c r="AR147">
        <v>84.839928286467995</v>
      </c>
      <c r="AS147" t="s">
        <v>145</v>
      </c>
      <c r="AT147">
        <v>0.70468200709999995</v>
      </c>
      <c r="AU147">
        <v>2.5306011384000016</v>
      </c>
      <c r="AV147">
        <v>1.8259191313000016</v>
      </c>
      <c r="AW147">
        <v>41.024836406200002</v>
      </c>
      <c r="AX147">
        <v>38.494235267800001</v>
      </c>
      <c r="AY147">
        <v>7425000000</v>
      </c>
      <c r="AZ147">
        <v>58967000000</v>
      </c>
      <c r="BA147">
        <f t="shared" si="10"/>
        <v>0.40546562197607289</v>
      </c>
      <c r="BB147">
        <f t="shared" si="11"/>
        <v>3.2200796405472172</v>
      </c>
      <c r="BC147">
        <f t="shared" si="12"/>
        <v>-2.8146140185711443</v>
      </c>
      <c r="BD147">
        <v>660739000000</v>
      </c>
      <c r="BE147">
        <f t="shared" si="13"/>
        <v>36.08174405371696</v>
      </c>
      <c r="BF147">
        <v>76141000000</v>
      </c>
      <c r="BG147">
        <v>384770000000</v>
      </c>
      <c r="BH147">
        <f t="shared" si="14"/>
        <v>0.86449763273393365</v>
      </c>
    </row>
    <row r="148" spans="1:60" x14ac:dyDescent="0.35">
      <c r="A148" t="s">
        <v>148</v>
      </c>
      <c r="B148" t="s">
        <v>164</v>
      </c>
      <c r="C148" s="7">
        <v>2013</v>
      </c>
      <c r="D148">
        <v>1893.759</v>
      </c>
      <c r="E148">
        <v>99.563999999999993</v>
      </c>
      <c r="F148" t="s">
        <v>145</v>
      </c>
      <c r="G148">
        <v>1748559000000</v>
      </c>
      <c r="H148">
        <v>1914652105357.8401</v>
      </c>
      <c r="I148">
        <v>1893759000000</v>
      </c>
      <c r="J148">
        <v>1705567000000</v>
      </c>
      <c r="K148">
        <v>1.196</v>
      </c>
      <c r="L148">
        <v>2.262</v>
      </c>
      <c r="M148" t="s">
        <v>145</v>
      </c>
      <c r="N148" t="s">
        <v>145</v>
      </c>
      <c r="O148">
        <v>35317500</v>
      </c>
      <c r="P148" t="s">
        <v>145</v>
      </c>
      <c r="Q148">
        <v>-17993015931.959961</v>
      </c>
      <c r="R148">
        <v>404755000000</v>
      </c>
      <c r="S148">
        <v>1723560015931.96</v>
      </c>
      <c r="T148">
        <v>341695250000</v>
      </c>
      <c r="U148">
        <v>972404387119.21594</v>
      </c>
      <c r="V148">
        <v>7.09</v>
      </c>
      <c r="W148">
        <v>5434.21</v>
      </c>
      <c r="X148">
        <v>100.012</v>
      </c>
      <c r="Y148">
        <v>779326449224.06604</v>
      </c>
      <c r="Z148">
        <v>1059398000000</v>
      </c>
      <c r="AA148">
        <v>718910000000</v>
      </c>
      <c r="AB148">
        <v>92047000000</v>
      </c>
      <c r="AC148">
        <v>192663000000</v>
      </c>
      <c r="AD148">
        <v>348250500000</v>
      </c>
      <c r="AE148">
        <v>63059750000</v>
      </c>
      <c r="AF148">
        <v>-2.70604654552137</v>
      </c>
      <c r="AG148">
        <v>105.452203777905</v>
      </c>
      <c r="AH148" t="s">
        <v>145</v>
      </c>
      <c r="AI148" t="s">
        <v>145</v>
      </c>
      <c r="AJ148" t="s">
        <v>145</v>
      </c>
      <c r="AK148" t="s">
        <v>145</v>
      </c>
      <c r="AL148">
        <v>0</v>
      </c>
      <c r="AM148">
        <v>0.58531745000000002</v>
      </c>
      <c r="AN148">
        <v>1.7233809516543435</v>
      </c>
      <c r="AO148">
        <v>97.184166666666655</v>
      </c>
      <c r="AP148" s="84">
        <v>86.079855490428301</v>
      </c>
      <c r="AQ148" s="85">
        <v>86.079855490428301</v>
      </c>
      <c r="AR148">
        <v>85.789217672860005</v>
      </c>
      <c r="AS148" t="s">
        <v>145</v>
      </c>
      <c r="AT148">
        <v>0.50238968429999997</v>
      </c>
      <c r="AU148">
        <v>1.4984208426000052</v>
      </c>
      <c r="AV148">
        <v>0.99603115830000521</v>
      </c>
      <c r="AW148">
        <v>40.060056989800003</v>
      </c>
      <c r="AX148">
        <v>38.561636147199998</v>
      </c>
      <c r="AY148">
        <v>6545000000</v>
      </c>
      <c r="AZ148">
        <v>61494000000</v>
      </c>
      <c r="BA148">
        <f t="shared" si="10"/>
        <v>0.3456089185582748</v>
      </c>
      <c r="BB148">
        <f t="shared" si="11"/>
        <v>3.2471924885901533</v>
      </c>
      <c r="BC148">
        <f t="shared" si="12"/>
        <v>-2.9015835700318786</v>
      </c>
      <c r="BD148">
        <v>678822000000</v>
      </c>
      <c r="BE148">
        <f t="shared" si="13"/>
        <v>35.845215785113098</v>
      </c>
      <c r="BF148">
        <v>73349000000</v>
      </c>
      <c r="BG148">
        <v>393848000000</v>
      </c>
      <c r="BH148">
        <f t="shared" si="14"/>
        <v>0.59216184460180799</v>
      </c>
    </row>
    <row r="149" spans="1:60" x14ac:dyDescent="0.35">
      <c r="A149" t="s">
        <v>148</v>
      </c>
      <c r="B149" t="s">
        <v>164</v>
      </c>
      <c r="C149" s="7">
        <v>2014</v>
      </c>
      <c r="D149">
        <v>1975.1908445864101</v>
      </c>
      <c r="E149">
        <v>99.876000000000005</v>
      </c>
      <c r="F149" t="s">
        <v>145</v>
      </c>
      <c r="G149">
        <v>1872888589161.48</v>
      </c>
      <c r="H149">
        <v>1985348545447.4099</v>
      </c>
      <c r="I149">
        <v>1975190844586.4099</v>
      </c>
      <c r="J149">
        <v>1747110115969.3701</v>
      </c>
      <c r="K149">
        <v>1.21</v>
      </c>
      <c r="L149">
        <v>2.2309999999999999</v>
      </c>
      <c r="M149" t="s">
        <v>145</v>
      </c>
      <c r="N149" t="s">
        <v>145</v>
      </c>
      <c r="O149">
        <v>35711700</v>
      </c>
      <c r="P149" t="s">
        <v>145</v>
      </c>
      <c r="Q149">
        <v>-3627915657.8198242</v>
      </c>
      <c r="R149">
        <v>405842124309.66302</v>
      </c>
      <c r="S149">
        <v>1750738031627.1899</v>
      </c>
      <c r="T149">
        <v>344489252423.81604</v>
      </c>
      <c r="U149">
        <v>998461294025.45398</v>
      </c>
      <c r="V149">
        <v>6.9130000000000003</v>
      </c>
      <c r="W149">
        <v>6003.31</v>
      </c>
      <c r="X149">
        <v>94.486000000000004</v>
      </c>
      <c r="Y149">
        <v>800149714391.51404</v>
      </c>
      <c r="Z149">
        <v>1106703000000</v>
      </c>
      <c r="AA149">
        <v>745223000000</v>
      </c>
      <c r="AB149">
        <v>93111000000</v>
      </c>
      <c r="AC149">
        <v>197831000000</v>
      </c>
      <c r="AD149">
        <v>348913932749.28302</v>
      </c>
      <c r="AE149">
        <v>61352871885.847</v>
      </c>
      <c r="AF149">
        <v>-1.6351713326735899</v>
      </c>
      <c r="AG149">
        <v>107.462793360045</v>
      </c>
      <c r="AH149" t="s">
        <v>145</v>
      </c>
      <c r="AI149" t="s">
        <v>145</v>
      </c>
      <c r="AJ149" t="s">
        <v>145</v>
      </c>
      <c r="AK149" t="s">
        <v>145</v>
      </c>
      <c r="AL149">
        <v>0</v>
      </c>
      <c r="AM149" t="s">
        <v>145</v>
      </c>
      <c r="AN149" t="s">
        <v>145</v>
      </c>
      <c r="AO149">
        <v>91.424999999999997</v>
      </c>
      <c r="AP149" s="84">
        <v>86.201314416360901</v>
      </c>
      <c r="AQ149" s="85">
        <v>86.201314416360901</v>
      </c>
      <c r="AR149">
        <v>84.960177028947001</v>
      </c>
      <c r="AS149" t="s">
        <v>145</v>
      </c>
      <c r="AT149">
        <v>0.27512244609999997</v>
      </c>
      <c r="AU149">
        <v>3.0104124000004617E-2</v>
      </c>
      <c r="AV149">
        <v>-0.24501832209999536</v>
      </c>
      <c r="AW149">
        <v>38.594797987200003</v>
      </c>
      <c r="AX149">
        <v>38.564693863199999</v>
      </c>
      <c r="AY149">
        <v>5340000000</v>
      </c>
      <c r="AZ149">
        <v>63955000000</v>
      </c>
      <c r="BA149">
        <f t="shared" si="10"/>
        <v>0.27035362251884859</v>
      </c>
      <c r="BB149">
        <f t="shared" si="11"/>
        <v>3.2379149678263976</v>
      </c>
      <c r="BC149">
        <f t="shared" si="12"/>
        <v>-2.9675613453075491</v>
      </c>
      <c r="BD149">
        <v>695692000000</v>
      </c>
      <c r="BE149">
        <f t="shared" si="13"/>
        <v>35.221507932094163</v>
      </c>
      <c r="BF149">
        <v>66380000000</v>
      </c>
      <c r="BG149">
        <v>405373000000</v>
      </c>
      <c r="BH149">
        <f t="shared" si="14"/>
        <v>0.3206958328366209</v>
      </c>
    </row>
    <row r="150" spans="1:60" x14ac:dyDescent="0.35">
      <c r="A150" t="s">
        <v>149</v>
      </c>
      <c r="B150" t="s">
        <v>165</v>
      </c>
      <c r="C150" s="7">
        <v>1978</v>
      </c>
      <c r="D150" t="s">
        <v>145</v>
      </c>
      <c r="E150" t="s">
        <v>145</v>
      </c>
      <c r="F150" t="s">
        <v>145</v>
      </c>
      <c r="G150" t="s">
        <v>145</v>
      </c>
      <c r="H150" t="s">
        <v>145</v>
      </c>
      <c r="I150" t="s">
        <v>145</v>
      </c>
      <c r="J150" t="s">
        <v>145</v>
      </c>
      <c r="K150" t="s">
        <v>145</v>
      </c>
      <c r="L150" t="s">
        <v>145</v>
      </c>
      <c r="M150" t="s">
        <v>145</v>
      </c>
      <c r="N150" t="s">
        <v>145</v>
      </c>
      <c r="O150" t="s">
        <v>145</v>
      </c>
      <c r="P150" t="s">
        <v>145</v>
      </c>
      <c r="Q150" t="s">
        <v>145</v>
      </c>
      <c r="R150" t="s">
        <v>145</v>
      </c>
      <c r="S150" t="s">
        <v>145</v>
      </c>
      <c r="T150" t="s">
        <v>145</v>
      </c>
      <c r="U150" t="s">
        <v>145</v>
      </c>
      <c r="V150" t="s">
        <v>145</v>
      </c>
      <c r="W150" t="s">
        <v>145</v>
      </c>
      <c r="X150" t="s">
        <v>145</v>
      </c>
      <c r="Y150" t="s">
        <v>145</v>
      </c>
      <c r="Z150">
        <v>371167228235.58289</v>
      </c>
      <c r="AA150" t="s">
        <v>145</v>
      </c>
      <c r="AB150" t="s">
        <v>145</v>
      </c>
      <c r="AC150" t="s">
        <v>145</v>
      </c>
      <c r="AD150" t="s">
        <v>145</v>
      </c>
      <c r="AE150" t="s">
        <v>145</v>
      </c>
      <c r="AF150" t="s">
        <v>145</v>
      </c>
      <c r="AG150">
        <v>70.382207076525205</v>
      </c>
      <c r="AH150">
        <v>0</v>
      </c>
      <c r="AI150">
        <v>0</v>
      </c>
      <c r="AJ150">
        <v>0</v>
      </c>
      <c r="AK150">
        <v>1</v>
      </c>
      <c r="AL150">
        <v>0</v>
      </c>
      <c r="AM150" t="s">
        <v>145</v>
      </c>
      <c r="AN150">
        <v>5.378571442195347</v>
      </c>
      <c r="AO150">
        <v>113.3625</v>
      </c>
      <c r="AP150" s="84">
        <v>28.385519835749601</v>
      </c>
      <c r="AQ150" t="s">
        <v>145</v>
      </c>
      <c r="AR150">
        <v>27.573465188543999</v>
      </c>
      <c r="AS150" t="s">
        <v>145</v>
      </c>
      <c r="AT150" t="s">
        <v>145</v>
      </c>
      <c r="AU150" t="s">
        <v>145</v>
      </c>
      <c r="AV150" t="s">
        <v>145</v>
      </c>
      <c r="AW150" t="s">
        <v>145</v>
      </c>
      <c r="AX150" t="s">
        <v>145</v>
      </c>
      <c r="AY150" t="s">
        <v>145</v>
      </c>
      <c r="AZ150" t="s">
        <v>145</v>
      </c>
      <c r="BA150" t="e">
        <f t="shared" si="10"/>
        <v>#VALUE!</v>
      </c>
      <c r="BB150" t="e">
        <f t="shared" si="11"/>
        <v>#VALUE!</v>
      </c>
      <c r="BC150" t="e">
        <f t="shared" si="12"/>
        <v>#VALUE!</v>
      </c>
      <c r="BD150" t="s">
        <v>145</v>
      </c>
      <c r="BE150" t="e">
        <f t="shared" si="13"/>
        <v>#VALUE!</v>
      </c>
      <c r="BF150" t="s">
        <v>145</v>
      </c>
      <c r="BG150" t="s">
        <v>145</v>
      </c>
      <c r="BH150" t="e">
        <f t="shared" si="14"/>
        <v>#VALUE!</v>
      </c>
    </row>
    <row r="151" spans="1:60" x14ac:dyDescent="0.35">
      <c r="A151" t="s">
        <v>149</v>
      </c>
      <c r="B151" t="s">
        <v>165</v>
      </c>
      <c r="C151" s="7">
        <v>1979</v>
      </c>
      <c r="D151" t="s">
        <v>145</v>
      </c>
      <c r="E151" t="s">
        <v>145</v>
      </c>
      <c r="F151" t="s">
        <v>145</v>
      </c>
      <c r="G151" t="s">
        <v>145</v>
      </c>
      <c r="H151" t="s">
        <v>145</v>
      </c>
      <c r="I151" t="s">
        <v>145</v>
      </c>
      <c r="J151" t="s">
        <v>145</v>
      </c>
      <c r="K151" t="s">
        <v>145</v>
      </c>
      <c r="L151" t="s">
        <v>145</v>
      </c>
      <c r="M151" t="s">
        <v>145</v>
      </c>
      <c r="N151" t="s">
        <v>145</v>
      </c>
      <c r="O151" t="s">
        <v>145</v>
      </c>
      <c r="P151" t="s">
        <v>145</v>
      </c>
      <c r="Q151" t="s">
        <v>145</v>
      </c>
      <c r="R151" t="s">
        <v>145</v>
      </c>
      <c r="S151" t="s">
        <v>145</v>
      </c>
      <c r="T151" t="s">
        <v>145</v>
      </c>
      <c r="U151" t="s">
        <v>145</v>
      </c>
      <c r="V151" t="s">
        <v>145</v>
      </c>
      <c r="W151" t="s">
        <v>145</v>
      </c>
      <c r="X151" t="s">
        <v>145</v>
      </c>
      <c r="Y151" t="s">
        <v>145</v>
      </c>
      <c r="Z151">
        <v>399477459697.41748</v>
      </c>
      <c r="AA151" t="s">
        <v>145</v>
      </c>
      <c r="AB151" t="s">
        <v>145</v>
      </c>
      <c r="AC151" t="s">
        <v>145</v>
      </c>
      <c r="AD151" t="s">
        <v>145</v>
      </c>
      <c r="AE151" t="s">
        <v>145</v>
      </c>
      <c r="AF151" t="s">
        <v>145</v>
      </c>
      <c r="AG151">
        <v>73.279124042082302</v>
      </c>
      <c r="AH151">
        <v>0</v>
      </c>
      <c r="AI151">
        <v>0</v>
      </c>
      <c r="AJ151">
        <v>1</v>
      </c>
      <c r="AK151">
        <v>1</v>
      </c>
      <c r="AL151">
        <v>0</v>
      </c>
      <c r="AM151" t="s">
        <v>145</v>
      </c>
      <c r="AN151">
        <v>5.378571442195347</v>
      </c>
      <c r="AO151">
        <v>113.14</v>
      </c>
      <c r="AP151" s="84">
        <v>29.2933096955895</v>
      </c>
      <c r="AQ151" t="s">
        <v>145</v>
      </c>
      <c r="AR151">
        <v>28.454828116216</v>
      </c>
      <c r="AS151" t="s">
        <v>145</v>
      </c>
      <c r="AT151" t="s">
        <v>145</v>
      </c>
      <c r="AU151" t="s">
        <v>145</v>
      </c>
      <c r="AV151" t="s">
        <v>145</v>
      </c>
      <c r="AW151" t="s">
        <v>145</v>
      </c>
      <c r="AX151" t="s">
        <v>145</v>
      </c>
      <c r="AY151" t="s">
        <v>145</v>
      </c>
      <c r="AZ151" t="s">
        <v>145</v>
      </c>
      <c r="BA151" t="e">
        <f t="shared" si="10"/>
        <v>#VALUE!</v>
      </c>
      <c r="BB151" t="e">
        <f t="shared" si="11"/>
        <v>#VALUE!</v>
      </c>
      <c r="BC151" t="e">
        <f t="shared" si="12"/>
        <v>#VALUE!</v>
      </c>
      <c r="BD151" t="s">
        <v>145</v>
      </c>
      <c r="BE151" t="e">
        <f t="shared" si="13"/>
        <v>#VALUE!</v>
      </c>
      <c r="BF151" t="s">
        <v>145</v>
      </c>
      <c r="BG151" t="s">
        <v>145</v>
      </c>
      <c r="BH151" t="e">
        <f t="shared" si="14"/>
        <v>#VALUE!</v>
      </c>
    </row>
    <row r="152" spans="1:60" x14ac:dyDescent="0.35">
      <c r="A152" t="s">
        <v>149</v>
      </c>
      <c r="B152" t="s">
        <v>165</v>
      </c>
      <c r="C152" s="7">
        <v>1980</v>
      </c>
      <c r="D152">
        <v>1542.0154885999998</v>
      </c>
      <c r="E152" t="s">
        <v>145</v>
      </c>
      <c r="F152" t="s">
        <v>145</v>
      </c>
      <c r="G152" t="s">
        <v>145</v>
      </c>
      <c r="H152" t="s">
        <v>145</v>
      </c>
      <c r="I152" t="s">
        <v>145</v>
      </c>
      <c r="J152" t="s">
        <v>145</v>
      </c>
      <c r="K152" t="s">
        <v>145</v>
      </c>
      <c r="L152" t="s">
        <v>145</v>
      </c>
      <c r="M152" t="s">
        <v>145</v>
      </c>
      <c r="N152" t="s">
        <v>145</v>
      </c>
      <c r="O152" t="s">
        <v>145</v>
      </c>
      <c r="P152" t="s">
        <v>145</v>
      </c>
      <c r="Q152" t="s">
        <v>145</v>
      </c>
      <c r="R152" t="s">
        <v>145</v>
      </c>
      <c r="S152" t="s">
        <v>145</v>
      </c>
      <c r="T152" t="s">
        <v>145</v>
      </c>
      <c r="U152" t="s">
        <v>145</v>
      </c>
      <c r="V152" t="s">
        <v>145</v>
      </c>
      <c r="W152" t="s">
        <v>145</v>
      </c>
      <c r="X152" t="s">
        <v>145</v>
      </c>
      <c r="Y152" t="s">
        <v>145</v>
      </c>
      <c r="Z152">
        <v>427961530398.85883</v>
      </c>
      <c r="AA152" t="s">
        <v>145</v>
      </c>
      <c r="AB152" t="s">
        <v>145</v>
      </c>
      <c r="AC152" t="s">
        <v>145</v>
      </c>
      <c r="AD152" t="s">
        <v>145</v>
      </c>
      <c r="AE152" t="s">
        <v>145</v>
      </c>
      <c r="AF152" t="s">
        <v>145</v>
      </c>
      <c r="AG152">
        <v>77.251119081524095</v>
      </c>
      <c r="AH152">
        <v>0</v>
      </c>
      <c r="AI152">
        <v>0</v>
      </c>
      <c r="AJ152">
        <v>1</v>
      </c>
      <c r="AK152">
        <v>0</v>
      </c>
      <c r="AL152">
        <v>1</v>
      </c>
      <c r="AM152" t="s">
        <v>145</v>
      </c>
      <c r="AN152">
        <v>5.378571442195347</v>
      </c>
      <c r="AO152">
        <v>107.25583333333333</v>
      </c>
      <c r="AP152" s="84">
        <v>31.2544326842856</v>
      </c>
      <c r="AQ152" t="s">
        <v>145</v>
      </c>
      <c r="AR152">
        <v>30.360316515619001</v>
      </c>
      <c r="AS152" t="s">
        <v>145</v>
      </c>
      <c r="AT152" t="s">
        <v>145</v>
      </c>
      <c r="AU152" t="s">
        <v>145</v>
      </c>
      <c r="AV152" t="s">
        <v>145</v>
      </c>
      <c r="AW152" t="s">
        <v>145</v>
      </c>
      <c r="AX152" t="s">
        <v>145</v>
      </c>
      <c r="AY152" t="s">
        <v>145</v>
      </c>
      <c r="AZ152" t="s">
        <v>145</v>
      </c>
      <c r="BA152" t="e">
        <f t="shared" si="10"/>
        <v>#VALUE!</v>
      </c>
      <c r="BB152" t="e">
        <f t="shared" si="11"/>
        <v>#VALUE!</v>
      </c>
      <c r="BC152" t="e">
        <f t="shared" si="12"/>
        <v>#VALUE!</v>
      </c>
      <c r="BD152" t="s">
        <v>145</v>
      </c>
      <c r="BE152" t="e">
        <f t="shared" si="13"/>
        <v>#VALUE!</v>
      </c>
      <c r="BF152" t="s">
        <v>145</v>
      </c>
      <c r="BG152" t="s">
        <v>145</v>
      </c>
      <c r="BH152" t="e">
        <f t="shared" si="14"/>
        <v>#VALUE!</v>
      </c>
    </row>
    <row r="153" spans="1:60" x14ac:dyDescent="0.35">
      <c r="A153" t="s">
        <v>149</v>
      </c>
      <c r="B153" t="s">
        <v>165</v>
      </c>
      <c r="C153" s="7">
        <v>1981</v>
      </c>
      <c r="D153">
        <v>1609.6031059099998</v>
      </c>
      <c r="E153" t="s">
        <v>145</v>
      </c>
      <c r="F153" t="s">
        <v>145</v>
      </c>
      <c r="G153" t="s">
        <v>145</v>
      </c>
      <c r="H153" t="s">
        <v>145</v>
      </c>
      <c r="I153" t="s">
        <v>145</v>
      </c>
      <c r="J153" t="s">
        <v>145</v>
      </c>
      <c r="K153" t="s">
        <v>145</v>
      </c>
      <c r="L153" t="s">
        <v>145</v>
      </c>
      <c r="M153" t="s">
        <v>145</v>
      </c>
      <c r="N153" t="s">
        <v>145</v>
      </c>
      <c r="O153" t="s">
        <v>145</v>
      </c>
      <c r="P153" t="s">
        <v>145</v>
      </c>
      <c r="Q153" t="s">
        <v>145</v>
      </c>
      <c r="R153" t="s">
        <v>145</v>
      </c>
      <c r="S153" t="s">
        <v>145</v>
      </c>
      <c r="T153" t="s">
        <v>145</v>
      </c>
      <c r="U153" t="s">
        <v>145</v>
      </c>
      <c r="V153" t="s">
        <v>145</v>
      </c>
      <c r="W153" t="s">
        <v>145</v>
      </c>
      <c r="X153" t="s">
        <v>145</v>
      </c>
      <c r="Y153" t="s">
        <v>145</v>
      </c>
      <c r="Z153">
        <v>451736602874.48297</v>
      </c>
      <c r="AA153" t="s">
        <v>145</v>
      </c>
      <c r="AB153" t="s">
        <v>145</v>
      </c>
      <c r="AC153" t="s">
        <v>145</v>
      </c>
      <c r="AD153" t="s">
        <v>145</v>
      </c>
      <c r="AE153" t="s">
        <v>145</v>
      </c>
      <c r="AF153" t="s">
        <v>145</v>
      </c>
      <c r="AG153">
        <v>82.137252363430505</v>
      </c>
      <c r="AH153">
        <v>0</v>
      </c>
      <c r="AI153">
        <v>0</v>
      </c>
      <c r="AJ153">
        <v>1</v>
      </c>
      <c r="AK153">
        <v>0</v>
      </c>
      <c r="AL153">
        <v>1</v>
      </c>
      <c r="AM153" t="s">
        <v>145</v>
      </c>
      <c r="AN153">
        <v>5.378571442195347</v>
      </c>
      <c r="AO153">
        <v>97.938333333333333</v>
      </c>
      <c r="AP153" s="84">
        <v>34.862477173536199</v>
      </c>
      <c r="AQ153" t="s">
        <v>145</v>
      </c>
      <c r="AR153">
        <v>33.864994636421002</v>
      </c>
      <c r="AS153" t="s">
        <v>145</v>
      </c>
      <c r="AT153" t="s">
        <v>145</v>
      </c>
      <c r="AU153" t="s">
        <v>145</v>
      </c>
      <c r="AV153" t="s">
        <v>145</v>
      </c>
      <c r="AW153" t="s">
        <v>145</v>
      </c>
      <c r="AX153" t="s">
        <v>145</v>
      </c>
      <c r="AY153" t="s">
        <v>145</v>
      </c>
      <c r="AZ153" t="s">
        <v>145</v>
      </c>
      <c r="BA153" t="e">
        <f t="shared" si="10"/>
        <v>#VALUE!</v>
      </c>
      <c r="BB153" t="e">
        <f t="shared" si="11"/>
        <v>#VALUE!</v>
      </c>
      <c r="BC153" t="e">
        <f t="shared" si="12"/>
        <v>#VALUE!</v>
      </c>
      <c r="BD153" t="s">
        <v>145</v>
      </c>
      <c r="BE153" t="e">
        <f t="shared" si="13"/>
        <v>#VALUE!</v>
      </c>
      <c r="BF153" t="s">
        <v>145</v>
      </c>
      <c r="BG153" t="s">
        <v>145</v>
      </c>
      <c r="BH153" t="e">
        <f t="shared" si="14"/>
        <v>#VALUE!</v>
      </c>
    </row>
    <row r="154" spans="1:60" x14ac:dyDescent="0.35">
      <c r="A154" t="s">
        <v>149</v>
      </c>
      <c r="B154" t="s">
        <v>165</v>
      </c>
      <c r="C154" s="7">
        <v>1982</v>
      </c>
      <c r="D154">
        <v>1673.1656250799999</v>
      </c>
      <c r="E154" t="s">
        <v>145</v>
      </c>
      <c r="F154" t="s">
        <v>145</v>
      </c>
      <c r="G154" t="s">
        <v>145</v>
      </c>
      <c r="H154" t="s">
        <v>145</v>
      </c>
      <c r="I154" t="s">
        <v>145</v>
      </c>
      <c r="J154" t="s">
        <v>145</v>
      </c>
      <c r="K154" t="s">
        <v>145</v>
      </c>
      <c r="L154" t="s">
        <v>145</v>
      </c>
      <c r="M154" t="s">
        <v>145</v>
      </c>
      <c r="N154" t="s">
        <v>145</v>
      </c>
      <c r="O154" t="s">
        <v>145</v>
      </c>
      <c r="P154" t="s">
        <v>145</v>
      </c>
      <c r="Q154" t="s">
        <v>145</v>
      </c>
      <c r="R154" t="s">
        <v>145</v>
      </c>
      <c r="S154" t="s">
        <v>145</v>
      </c>
      <c r="T154" t="s">
        <v>145</v>
      </c>
      <c r="U154" t="s">
        <v>145</v>
      </c>
      <c r="V154" t="s">
        <v>145</v>
      </c>
      <c r="W154" t="s">
        <v>145</v>
      </c>
      <c r="X154" t="s">
        <v>145</v>
      </c>
      <c r="Y154" t="s">
        <v>145</v>
      </c>
      <c r="Z154">
        <v>468394492363.85577</v>
      </c>
      <c r="AA154" t="s">
        <v>145</v>
      </c>
      <c r="AB154" t="s">
        <v>145</v>
      </c>
      <c r="AC154" t="s">
        <v>145</v>
      </c>
      <c r="AD154" t="s">
        <v>145</v>
      </c>
      <c r="AE154" t="s">
        <v>145</v>
      </c>
      <c r="AF154" t="s">
        <v>145</v>
      </c>
      <c r="AG154">
        <v>86.463315031995805</v>
      </c>
      <c r="AH154">
        <v>0</v>
      </c>
      <c r="AI154">
        <v>0</v>
      </c>
      <c r="AJ154">
        <v>0</v>
      </c>
      <c r="AK154">
        <v>0</v>
      </c>
      <c r="AL154">
        <v>1</v>
      </c>
      <c r="AM154" t="s">
        <v>145</v>
      </c>
      <c r="AN154">
        <v>5.378571442195347</v>
      </c>
      <c r="AO154">
        <v>99.741666666666674</v>
      </c>
      <c r="AP154" s="84">
        <v>37.791833902026802</v>
      </c>
      <c r="AQ154" t="s">
        <v>145</v>
      </c>
      <c r="AR154">
        <v>36.710575431305003</v>
      </c>
      <c r="AS154" t="s">
        <v>145</v>
      </c>
      <c r="AT154" t="s">
        <v>145</v>
      </c>
      <c r="AU154" t="s">
        <v>145</v>
      </c>
      <c r="AV154" t="s">
        <v>145</v>
      </c>
      <c r="AW154" t="s">
        <v>145</v>
      </c>
      <c r="AX154" t="s">
        <v>145</v>
      </c>
      <c r="AY154" t="s">
        <v>145</v>
      </c>
      <c r="AZ154" t="s">
        <v>145</v>
      </c>
      <c r="BA154" t="e">
        <f t="shared" si="10"/>
        <v>#VALUE!</v>
      </c>
      <c r="BB154" t="e">
        <f t="shared" si="11"/>
        <v>#VALUE!</v>
      </c>
      <c r="BC154" t="e">
        <f t="shared" si="12"/>
        <v>#VALUE!</v>
      </c>
      <c r="BD154" t="s">
        <v>145</v>
      </c>
      <c r="BE154" t="e">
        <f t="shared" si="13"/>
        <v>#VALUE!</v>
      </c>
      <c r="BF154" t="s">
        <v>145</v>
      </c>
      <c r="BG154" t="s">
        <v>145</v>
      </c>
      <c r="BH154" t="e">
        <f t="shared" si="14"/>
        <v>#VALUE!</v>
      </c>
    </row>
    <row r="155" spans="1:60" x14ac:dyDescent="0.35">
      <c r="A155" t="s">
        <v>149</v>
      </c>
      <c r="B155" t="s">
        <v>165</v>
      </c>
      <c r="C155" s="7">
        <v>1983</v>
      </c>
      <c r="D155">
        <v>1754.43036158</v>
      </c>
      <c r="E155" t="s">
        <v>145</v>
      </c>
      <c r="F155" t="s">
        <v>145</v>
      </c>
      <c r="G155" t="s">
        <v>145</v>
      </c>
      <c r="H155" t="s">
        <v>145</v>
      </c>
      <c r="I155" t="s">
        <v>145</v>
      </c>
      <c r="J155" t="s">
        <v>145</v>
      </c>
      <c r="K155" t="s">
        <v>145</v>
      </c>
      <c r="L155" t="s">
        <v>145</v>
      </c>
      <c r="M155" t="s">
        <v>145</v>
      </c>
      <c r="N155" t="s">
        <v>145</v>
      </c>
      <c r="O155" t="s">
        <v>145</v>
      </c>
      <c r="P155" t="s">
        <v>145</v>
      </c>
      <c r="Q155" t="s">
        <v>145</v>
      </c>
      <c r="R155" t="s">
        <v>145</v>
      </c>
      <c r="S155" t="s">
        <v>145</v>
      </c>
      <c r="T155" t="s">
        <v>145</v>
      </c>
      <c r="U155" t="s">
        <v>145</v>
      </c>
      <c r="V155" t="s">
        <v>145</v>
      </c>
      <c r="W155" t="s">
        <v>145</v>
      </c>
      <c r="X155" t="s">
        <v>145</v>
      </c>
      <c r="Y155" t="s">
        <v>145</v>
      </c>
      <c r="Z155">
        <v>490472075793.90851</v>
      </c>
      <c r="AA155" t="s">
        <v>145</v>
      </c>
      <c r="AB155" t="s">
        <v>145</v>
      </c>
      <c r="AC155" t="s">
        <v>145</v>
      </c>
      <c r="AD155" t="s">
        <v>145</v>
      </c>
      <c r="AE155" t="s">
        <v>145</v>
      </c>
      <c r="AF155" t="s">
        <v>145</v>
      </c>
      <c r="AG155">
        <v>89.295856064985301</v>
      </c>
      <c r="AH155">
        <v>0</v>
      </c>
      <c r="AI155">
        <v>0</v>
      </c>
      <c r="AJ155">
        <v>0</v>
      </c>
      <c r="AK155">
        <v>0</v>
      </c>
      <c r="AL155">
        <v>0</v>
      </c>
      <c r="AM155" t="s">
        <v>145</v>
      </c>
      <c r="AN155">
        <v>5.378571442195347</v>
      </c>
      <c r="AO155">
        <v>100.78916666666665</v>
      </c>
      <c r="AP155" s="84">
        <v>39.376157639824598</v>
      </c>
      <c r="AQ155" t="s">
        <v>145</v>
      </c>
      <c r="AR155">
        <v>38.249569133389997</v>
      </c>
      <c r="AS155" t="s">
        <v>145</v>
      </c>
      <c r="AT155" t="s">
        <v>145</v>
      </c>
      <c r="AU155" t="s">
        <v>145</v>
      </c>
      <c r="AV155" t="s">
        <v>145</v>
      </c>
      <c r="AW155" t="s">
        <v>145</v>
      </c>
      <c r="AX155" t="s">
        <v>145</v>
      </c>
      <c r="AY155" t="s">
        <v>145</v>
      </c>
      <c r="AZ155" t="s">
        <v>145</v>
      </c>
      <c r="BA155" t="e">
        <f t="shared" si="10"/>
        <v>#VALUE!</v>
      </c>
      <c r="BB155" t="e">
        <f t="shared" si="11"/>
        <v>#VALUE!</v>
      </c>
      <c r="BC155" t="e">
        <f t="shared" si="12"/>
        <v>#VALUE!</v>
      </c>
      <c r="BD155" t="s">
        <v>145</v>
      </c>
      <c r="BE155" t="e">
        <f t="shared" si="13"/>
        <v>#VALUE!</v>
      </c>
      <c r="BF155" t="s">
        <v>145</v>
      </c>
      <c r="BG155" t="s">
        <v>145</v>
      </c>
      <c r="BH155" t="e">
        <f t="shared" si="14"/>
        <v>#VALUE!</v>
      </c>
    </row>
    <row r="156" spans="1:60" x14ac:dyDescent="0.35">
      <c r="A156" t="s">
        <v>149</v>
      </c>
      <c r="B156" t="s">
        <v>165</v>
      </c>
      <c r="C156" s="7">
        <v>1984</v>
      </c>
      <c r="D156">
        <v>1840.5240423499999</v>
      </c>
      <c r="E156" t="s">
        <v>145</v>
      </c>
      <c r="F156" t="s">
        <v>145</v>
      </c>
      <c r="G156" t="s">
        <v>145</v>
      </c>
      <c r="H156" t="s">
        <v>145</v>
      </c>
      <c r="I156" t="s">
        <v>145</v>
      </c>
      <c r="J156" t="s">
        <v>145</v>
      </c>
      <c r="K156" t="s">
        <v>145</v>
      </c>
      <c r="L156" t="s">
        <v>145</v>
      </c>
      <c r="M156" t="s">
        <v>145</v>
      </c>
      <c r="N156" t="s">
        <v>145</v>
      </c>
      <c r="O156" t="s">
        <v>145</v>
      </c>
      <c r="P156" t="s">
        <v>145</v>
      </c>
      <c r="Q156" t="s">
        <v>145</v>
      </c>
      <c r="R156" t="s">
        <v>145</v>
      </c>
      <c r="S156" t="s">
        <v>145</v>
      </c>
      <c r="T156" t="s">
        <v>145</v>
      </c>
      <c r="U156" t="s">
        <v>145</v>
      </c>
      <c r="V156" t="s">
        <v>145</v>
      </c>
      <c r="W156" t="s">
        <v>145</v>
      </c>
      <c r="X156" t="s">
        <v>145</v>
      </c>
      <c r="Y156" t="s">
        <v>145</v>
      </c>
      <c r="Z156">
        <v>511905431453.65393</v>
      </c>
      <c r="AA156" t="s">
        <v>145</v>
      </c>
      <c r="AB156" t="s">
        <v>145</v>
      </c>
      <c r="AC156" t="s">
        <v>145</v>
      </c>
      <c r="AD156" t="s">
        <v>145</v>
      </c>
      <c r="AE156" t="s">
        <v>145</v>
      </c>
      <c r="AF156" t="s">
        <v>145</v>
      </c>
      <c r="AG156">
        <v>91.446012212754098</v>
      </c>
      <c r="AH156">
        <v>1</v>
      </c>
      <c r="AI156">
        <v>0</v>
      </c>
      <c r="AJ156">
        <v>0</v>
      </c>
      <c r="AK156">
        <v>0</v>
      </c>
      <c r="AL156">
        <v>0</v>
      </c>
      <c r="AM156" t="s">
        <v>145</v>
      </c>
      <c r="AN156">
        <v>5.378571442195347</v>
      </c>
      <c r="AO156">
        <v>96.340833333333322</v>
      </c>
      <c r="AP156" s="84">
        <v>40.0943358666309</v>
      </c>
      <c r="AQ156" t="s">
        <v>145</v>
      </c>
      <c r="AR156">
        <v>38.947171662709998</v>
      </c>
      <c r="AS156" t="s">
        <v>145</v>
      </c>
      <c r="AT156" t="s">
        <v>145</v>
      </c>
      <c r="AU156" t="s">
        <v>145</v>
      </c>
      <c r="AV156" t="s">
        <v>145</v>
      </c>
      <c r="AW156" t="s">
        <v>145</v>
      </c>
      <c r="AX156" t="s">
        <v>145</v>
      </c>
      <c r="AY156" t="s">
        <v>145</v>
      </c>
      <c r="AZ156" t="s">
        <v>145</v>
      </c>
      <c r="BA156" t="e">
        <f t="shared" si="10"/>
        <v>#VALUE!</v>
      </c>
      <c r="BB156" t="e">
        <f t="shared" si="11"/>
        <v>#VALUE!</v>
      </c>
      <c r="BC156" t="e">
        <f t="shared" si="12"/>
        <v>#VALUE!</v>
      </c>
      <c r="BD156" t="s">
        <v>145</v>
      </c>
      <c r="BE156" t="e">
        <f t="shared" si="13"/>
        <v>#VALUE!</v>
      </c>
      <c r="BF156" t="s">
        <v>145</v>
      </c>
      <c r="BG156" t="s">
        <v>145</v>
      </c>
      <c r="BH156" t="e">
        <f t="shared" si="14"/>
        <v>#VALUE!</v>
      </c>
    </row>
    <row r="157" spans="1:60" x14ac:dyDescent="0.35">
      <c r="A157" t="s">
        <v>149</v>
      </c>
      <c r="B157" t="s">
        <v>165</v>
      </c>
      <c r="C157" s="7">
        <v>1985</v>
      </c>
      <c r="D157">
        <v>1921.5873283599999</v>
      </c>
      <c r="E157" t="s">
        <v>145</v>
      </c>
      <c r="F157" t="s">
        <v>145</v>
      </c>
      <c r="G157" t="s">
        <v>145</v>
      </c>
      <c r="H157" t="s">
        <v>145</v>
      </c>
      <c r="I157" t="s">
        <v>145</v>
      </c>
      <c r="J157" t="s">
        <v>145</v>
      </c>
      <c r="K157" t="s">
        <v>145</v>
      </c>
      <c r="L157" t="s">
        <v>145</v>
      </c>
      <c r="M157" t="s">
        <v>145</v>
      </c>
      <c r="N157" t="s">
        <v>145</v>
      </c>
      <c r="O157" t="s">
        <v>145</v>
      </c>
      <c r="P157" t="s">
        <v>145</v>
      </c>
      <c r="Q157" t="s">
        <v>145</v>
      </c>
      <c r="R157" t="s">
        <v>145</v>
      </c>
      <c r="S157" t="s">
        <v>145</v>
      </c>
      <c r="T157" t="s">
        <v>145</v>
      </c>
      <c r="U157" t="s">
        <v>145</v>
      </c>
      <c r="V157" t="s">
        <v>145</v>
      </c>
      <c r="W157" t="s">
        <v>145</v>
      </c>
      <c r="X157" t="s">
        <v>145</v>
      </c>
      <c r="Y157" t="s">
        <v>145</v>
      </c>
      <c r="Z157">
        <v>529969373616.31635</v>
      </c>
      <c r="AA157" t="s">
        <v>145</v>
      </c>
      <c r="AB157" t="s">
        <v>145</v>
      </c>
      <c r="AC157" t="s">
        <v>145</v>
      </c>
      <c r="AD157" t="s">
        <v>145</v>
      </c>
      <c r="AE157" t="s">
        <v>145</v>
      </c>
      <c r="AF157" t="s">
        <v>145</v>
      </c>
      <c r="AG157">
        <v>93.441666122359905</v>
      </c>
      <c r="AH157">
        <v>0</v>
      </c>
      <c r="AI157">
        <v>0</v>
      </c>
      <c r="AJ157">
        <v>0</v>
      </c>
      <c r="AK157">
        <v>0</v>
      </c>
      <c r="AL157">
        <v>0</v>
      </c>
      <c r="AM157">
        <v>3.7916664999999998</v>
      </c>
      <c r="AN157">
        <v>5.387828554425921</v>
      </c>
      <c r="AO157">
        <v>93.983333333333348</v>
      </c>
      <c r="AP157" s="84">
        <v>40.686695043474899</v>
      </c>
      <c r="AQ157" t="s">
        <v>145</v>
      </c>
      <c r="AR157">
        <v>39.522583549959997</v>
      </c>
      <c r="AS157" t="s">
        <v>145</v>
      </c>
      <c r="AT157" t="s">
        <v>145</v>
      </c>
      <c r="AU157" t="s">
        <v>145</v>
      </c>
      <c r="AV157" t="s">
        <v>145</v>
      </c>
      <c r="AW157" t="s">
        <v>145</v>
      </c>
      <c r="AX157" t="s">
        <v>145</v>
      </c>
      <c r="AY157" t="s">
        <v>145</v>
      </c>
      <c r="AZ157" t="s">
        <v>145</v>
      </c>
      <c r="BA157" t="e">
        <f t="shared" si="10"/>
        <v>#VALUE!</v>
      </c>
      <c r="BB157" t="e">
        <f t="shared" si="11"/>
        <v>#VALUE!</v>
      </c>
      <c r="BC157" t="e">
        <f t="shared" si="12"/>
        <v>#VALUE!</v>
      </c>
      <c r="BD157" t="s">
        <v>145</v>
      </c>
      <c r="BE157" t="e">
        <f t="shared" si="13"/>
        <v>#VALUE!</v>
      </c>
      <c r="BF157" t="s">
        <v>145</v>
      </c>
      <c r="BG157" t="s">
        <v>145</v>
      </c>
      <c r="BH157" t="e">
        <f t="shared" si="14"/>
        <v>#VALUE!</v>
      </c>
    </row>
    <row r="158" spans="1:60" x14ac:dyDescent="0.35">
      <c r="A158" t="s">
        <v>149</v>
      </c>
      <c r="B158" t="s">
        <v>165</v>
      </c>
      <c r="C158" s="7">
        <v>1986</v>
      </c>
      <c r="D158">
        <v>2032.0174018199998</v>
      </c>
      <c r="E158" t="s">
        <v>145</v>
      </c>
      <c r="F158" t="s">
        <v>145</v>
      </c>
      <c r="G158" t="s">
        <v>145</v>
      </c>
      <c r="H158" t="s">
        <v>145</v>
      </c>
      <c r="I158" t="s">
        <v>145</v>
      </c>
      <c r="J158" t="s">
        <v>145</v>
      </c>
      <c r="K158" t="s">
        <v>145</v>
      </c>
      <c r="L158" t="s">
        <v>145</v>
      </c>
      <c r="M158" t="s">
        <v>145</v>
      </c>
      <c r="N158" t="s">
        <v>145</v>
      </c>
      <c r="O158" t="s">
        <v>145</v>
      </c>
      <c r="P158" t="s">
        <v>145</v>
      </c>
      <c r="Q158" t="s">
        <v>145</v>
      </c>
      <c r="R158" t="s">
        <v>145</v>
      </c>
      <c r="S158" t="s">
        <v>145</v>
      </c>
      <c r="T158" t="s">
        <v>145</v>
      </c>
      <c r="U158" t="s">
        <v>145</v>
      </c>
      <c r="V158" t="s">
        <v>145</v>
      </c>
      <c r="W158" t="s">
        <v>145</v>
      </c>
      <c r="X158" t="s">
        <v>145</v>
      </c>
      <c r="Y158" t="s">
        <v>145</v>
      </c>
      <c r="Z158">
        <v>545257000864.08331</v>
      </c>
      <c r="AA158" t="s">
        <v>145</v>
      </c>
      <c r="AB158" t="s">
        <v>145</v>
      </c>
      <c r="AC158" t="s">
        <v>145</v>
      </c>
      <c r="AD158" t="s">
        <v>145</v>
      </c>
      <c r="AE158" t="s">
        <v>145</v>
      </c>
      <c r="AF158" t="s">
        <v>145</v>
      </c>
      <c r="AG158">
        <v>93.324854305388897</v>
      </c>
      <c r="AH158">
        <v>0</v>
      </c>
      <c r="AI158">
        <v>0</v>
      </c>
      <c r="AJ158">
        <v>0</v>
      </c>
      <c r="AK158">
        <v>0</v>
      </c>
      <c r="AL158">
        <v>1</v>
      </c>
      <c r="AM158">
        <v>2.9166664999999998</v>
      </c>
      <c r="AN158">
        <v>5.3712357112339566</v>
      </c>
      <c r="AO158">
        <v>99.564999999999998</v>
      </c>
      <c r="AP158" s="84">
        <v>40.539291645821798</v>
      </c>
      <c r="AQ158" t="s">
        <v>145</v>
      </c>
      <c r="AR158">
        <v>39.379401822618</v>
      </c>
      <c r="AS158" t="s">
        <v>145</v>
      </c>
      <c r="AT158" t="s">
        <v>145</v>
      </c>
      <c r="AU158" t="s">
        <v>145</v>
      </c>
      <c r="AV158" t="s">
        <v>145</v>
      </c>
      <c r="AW158" t="s">
        <v>145</v>
      </c>
      <c r="AX158" t="s">
        <v>145</v>
      </c>
      <c r="AY158" t="s">
        <v>145</v>
      </c>
      <c r="AZ158" t="s">
        <v>145</v>
      </c>
      <c r="BA158" t="e">
        <f t="shared" si="10"/>
        <v>#VALUE!</v>
      </c>
      <c r="BB158" t="e">
        <f t="shared" si="11"/>
        <v>#VALUE!</v>
      </c>
      <c r="BC158" t="e">
        <f t="shared" si="12"/>
        <v>#VALUE!</v>
      </c>
      <c r="BD158" t="s">
        <v>145</v>
      </c>
      <c r="BE158" t="e">
        <f t="shared" si="13"/>
        <v>#VALUE!</v>
      </c>
      <c r="BF158" t="s">
        <v>145</v>
      </c>
      <c r="BG158" t="s">
        <v>145</v>
      </c>
      <c r="BH158" t="e">
        <f t="shared" si="14"/>
        <v>#VALUE!</v>
      </c>
    </row>
    <row r="159" spans="1:60" x14ac:dyDescent="0.35">
      <c r="A159" t="s">
        <v>149</v>
      </c>
      <c r="B159" t="s">
        <v>165</v>
      </c>
      <c r="C159" s="7">
        <v>1987</v>
      </c>
      <c r="D159">
        <v>2098.5977666799999</v>
      </c>
      <c r="E159" t="s">
        <v>145</v>
      </c>
      <c r="F159" t="s">
        <v>145</v>
      </c>
      <c r="G159" t="s">
        <v>145</v>
      </c>
      <c r="H159" t="s">
        <v>145</v>
      </c>
      <c r="I159" t="s">
        <v>145</v>
      </c>
      <c r="J159" t="s">
        <v>145</v>
      </c>
      <c r="K159" t="s">
        <v>145</v>
      </c>
      <c r="L159" t="s">
        <v>145</v>
      </c>
      <c r="M159" t="s">
        <v>145</v>
      </c>
      <c r="N159" t="s">
        <v>145</v>
      </c>
      <c r="O159" t="s">
        <v>145</v>
      </c>
      <c r="P159" t="s">
        <v>145</v>
      </c>
      <c r="Q159" t="s">
        <v>145</v>
      </c>
      <c r="R159" t="s">
        <v>145</v>
      </c>
      <c r="S159" t="s">
        <v>145</v>
      </c>
      <c r="T159" t="s">
        <v>145</v>
      </c>
      <c r="U159" t="s">
        <v>145</v>
      </c>
      <c r="V159" t="s">
        <v>145</v>
      </c>
      <c r="W159" t="s">
        <v>145</v>
      </c>
      <c r="X159" t="s">
        <v>145</v>
      </c>
      <c r="Y159" t="s">
        <v>145</v>
      </c>
      <c r="Z159">
        <v>566521630203.03406</v>
      </c>
      <c r="AA159" t="s">
        <v>145</v>
      </c>
      <c r="AB159" t="s">
        <v>145</v>
      </c>
      <c r="AC159" t="s">
        <v>145</v>
      </c>
      <c r="AD159" t="s">
        <v>145</v>
      </c>
      <c r="AE159" t="s">
        <v>145</v>
      </c>
      <c r="AF159" t="s">
        <v>145</v>
      </c>
      <c r="AG159">
        <v>93.550690484865896</v>
      </c>
      <c r="AH159">
        <v>0</v>
      </c>
      <c r="AI159">
        <v>0</v>
      </c>
      <c r="AJ159">
        <v>1</v>
      </c>
      <c r="AK159">
        <v>0</v>
      </c>
      <c r="AL159">
        <v>0</v>
      </c>
      <c r="AM159">
        <v>2.9166664999999998</v>
      </c>
      <c r="AN159">
        <v>5.3546428680419922</v>
      </c>
      <c r="AO159">
        <v>102.67416666666666</v>
      </c>
      <c r="AP159" s="84">
        <v>41.598076241680197</v>
      </c>
      <c r="AQ159" t="s">
        <v>145</v>
      </c>
      <c r="AR159">
        <v>40.407889807289003</v>
      </c>
      <c r="AS159" t="s">
        <v>145</v>
      </c>
      <c r="AT159" t="s">
        <v>145</v>
      </c>
      <c r="AU159" t="s">
        <v>145</v>
      </c>
      <c r="AV159" t="s">
        <v>145</v>
      </c>
      <c r="AW159" t="s">
        <v>145</v>
      </c>
      <c r="AX159" t="s">
        <v>145</v>
      </c>
      <c r="AY159" t="s">
        <v>145</v>
      </c>
      <c r="AZ159" t="s">
        <v>145</v>
      </c>
      <c r="BA159" t="e">
        <f t="shared" si="10"/>
        <v>#VALUE!</v>
      </c>
      <c r="BB159" t="e">
        <f t="shared" si="11"/>
        <v>#VALUE!</v>
      </c>
      <c r="BC159" t="e">
        <f t="shared" si="12"/>
        <v>#VALUE!</v>
      </c>
      <c r="BD159" t="s">
        <v>145</v>
      </c>
      <c r="BE159" t="e">
        <f t="shared" si="13"/>
        <v>#VALUE!</v>
      </c>
      <c r="BF159" t="s">
        <v>145</v>
      </c>
      <c r="BG159" t="s">
        <v>145</v>
      </c>
      <c r="BH159" t="e">
        <f t="shared" si="14"/>
        <v>#VALUE!</v>
      </c>
    </row>
    <row r="160" spans="1:60" x14ac:dyDescent="0.35">
      <c r="A160" t="s">
        <v>149</v>
      </c>
      <c r="B160" t="s">
        <v>165</v>
      </c>
      <c r="C160" s="7">
        <v>1988</v>
      </c>
      <c r="D160">
        <v>2209.6341474399997</v>
      </c>
      <c r="E160" t="s">
        <v>145</v>
      </c>
      <c r="F160" t="s">
        <v>145</v>
      </c>
      <c r="G160" t="s">
        <v>145</v>
      </c>
      <c r="H160" t="s">
        <v>145</v>
      </c>
      <c r="I160" t="s">
        <v>145</v>
      </c>
      <c r="J160" t="s">
        <v>145</v>
      </c>
      <c r="K160" t="s">
        <v>145</v>
      </c>
      <c r="L160" t="s">
        <v>145</v>
      </c>
      <c r="M160" t="s">
        <v>145</v>
      </c>
      <c r="N160" t="s">
        <v>145</v>
      </c>
      <c r="O160" t="s">
        <v>145</v>
      </c>
      <c r="P160" t="s">
        <v>145</v>
      </c>
      <c r="Q160" t="s">
        <v>145</v>
      </c>
      <c r="R160" t="s">
        <v>145</v>
      </c>
      <c r="S160" t="s">
        <v>145</v>
      </c>
      <c r="T160" t="s">
        <v>145</v>
      </c>
      <c r="U160" t="s">
        <v>145</v>
      </c>
      <c r="V160" t="s">
        <v>145</v>
      </c>
      <c r="W160" t="s">
        <v>145</v>
      </c>
      <c r="X160" t="s">
        <v>145</v>
      </c>
      <c r="Y160" t="s">
        <v>145</v>
      </c>
      <c r="Z160">
        <v>589872330417.26526</v>
      </c>
      <c r="AA160" t="s">
        <v>145</v>
      </c>
      <c r="AB160" t="s">
        <v>145</v>
      </c>
      <c r="AC160" t="s">
        <v>145</v>
      </c>
      <c r="AD160" t="s">
        <v>145</v>
      </c>
      <c r="AE160" t="s">
        <v>145</v>
      </c>
      <c r="AF160" t="s">
        <v>145</v>
      </c>
      <c r="AG160">
        <v>94.742171017970406</v>
      </c>
      <c r="AH160">
        <v>0</v>
      </c>
      <c r="AI160">
        <v>0</v>
      </c>
      <c r="AJ160">
        <v>0</v>
      </c>
      <c r="AK160">
        <v>0</v>
      </c>
      <c r="AL160">
        <v>0</v>
      </c>
      <c r="AM160">
        <v>2.9166664999999998</v>
      </c>
      <c r="AN160">
        <v>5.338049990790231</v>
      </c>
      <c r="AO160">
        <v>99.897499999999994</v>
      </c>
      <c r="AP160" s="84">
        <v>42.030426772726699</v>
      </c>
      <c r="AQ160" t="s">
        <v>145</v>
      </c>
      <c r="AR160">
        <v>40.827882101695003</v>
      </c>
      <c r="AS160" t="s">
        <v>145</v>
      </c>
      <c r="AT160" t="s">
        <v>145</v>
      </c>
      <c r="AU160" t="s">
        <v>145</v>
      </c>
      <c r="AV160" t="s">
        <v>145</v>
      </c>
      <c r="AW160" t="s">
        <v>145</v>
      </c>
      <c r="AX160" t="s">
        <v>145</v>
      </c>
      <c r="AY160" t="s">
        <v>145</v>
      </c>
      <c r="AZ160" t="s">
        <v>145</v>
      </c>
      <c r="BA160" t="e">
        <f t="shared" si="10"/>
        <v>#VALUE!</v>
      </c>
      <c r="BB160" t="e">
        <f t="shared" si="11"/>
        <v>#VALUE!</v>
      </c>
      <c r="BC160" t="e">
        <f t="shared" si="12"/>
        <v>#VALUE!</v>
      </c>
      <c r="BD160" t="s">
        <v>145</v>
      </c>
      <c r="BE160" t="e">
        <f t="shared" si="13"/>
        <v>#VALUE!</v>
      </c>
      <c r="BF160" t="s">
        <v>145</v>
      </c>
      <c r="BG160" t="s">
        <v>145</v>
      </c>
      <c r="BH160" t="e">
        <f t="shared" si="14"/>
        <v>#VALUE!</v>
      </c>
    </row>
    <row r="161" spans="1:60" x14ac:dyDescent="0.35">
      <c r="A161" t="s">
        <v>149</v>
      </c>
      <c r="B161" t="s">
        <v>165</v>
      </c>
      <c r="C161" s="7">
        <v>1989</v>
      </c>
      <c r="D161">
        <v>2350.0353598199999</v>
      </c>
      <c r="E161" t="s">
        <v>145</v>
      </c>
      <c r="F161" t="s">
        <v>145</v>
      </c>
      <c r="G161" t="s">
        <v>145</v>
      </c>
      <c r="H161" t="s">
        <v>145</v>
      </c>
      <c r="I161" t="s">
        <v>145</v>
      </c>
      <c r="J161" t="s">
        <v>145</v>
      </c>
      <c r="K161" t="s">
        <v>145</v>
      </c>
      <c r="L161" t="s">
        <v>145</v>
      </c>
      <c r="M161" t="s">
        <v>145</v>
      </c>
      <c r="N161" t="s">
        <v>145</v>
      </c>
      <c r="O161" t="s">
        <v>145</v>
      </c>
      <c r="P161" t="s">
        <v>145</v>
      </c>
      <c r="Q161" t="s">
        <v>145</v>
      </c>
      <c r="R161" t="s">
        <v>145</v>
      </c>
      <c r="S161" t="s">
        <v>145</v>
      </c>
      <c r="T161" t="s">
        <v>145</v>
      </c>
      <c r="U161" t="s">
        <v>145</v>
      </c>
      <c r="V161" t="s">
        <v>145</v>
      </c>
      <c r="W161" t="s">
        <v>145</v>
      </c>
      <c r="X161" t="s">
        <v>145</v>
      </c>
      <c r="Y161" t="s">
        <v>145</v>
      </c>
      <c r="Z161">
        <v>624261822346.52295</v>
      </c>
      <c r="AA161" t="s">
        <v>145</v>
      </c>
      <c r="AB161" t="s">
        <v>145</v>
      </c>
      <c r="AC161" t="s">
        <v>145</v>
      </c>
      <c r="AD161" t="s">
        <v>145</v>
      </c>
      <c r="AE161" t="s">
        <v>145</v>
      </c>
      <c r="AF161" t="s">
        <v>145</v>
      </c>
      <c r="AG161">
        <v>97.374330627051293</v>
      </c>
      <c r="AH161">
        <v>0</v>
      </c>
      <c r="AI161">
        <v>0</v>
      </c>
      <c r="AJ161">
        <v>0</v>
      </c>
      <c r="AK161">
        <v>0</v>
      </c>
      <c r="AL161">
        <v>0</v>
      </c>
      <c r="AM161">
        <v>2.9166664999999998</v>
      </c>
      <c r="AN161">
        <v>5.2500285761696954</v>
      </c>
      <c r="AO161">
        <v>97.131666666666675</v>
      </c>
      <c r="AP161" s="84">
        <v>40.649389459441203</v>
      </c>
      <c r="AQ161" t="s">
        <v>145</v>
      </c>
      <c r="AR161">
        <v>39.486361815514996</v>
      </c>
      <c r="AS161" t="s">
        <v>145</v>
      </c>
      <c r="AT161" t="s">
        <v>145</v>
      </c>
      <c r="AU161" t="s">
        <v>145</v>
      </c>
      <c r="AV161" t="s">
        <v>145</v>
      </c>
      <c r="AW161" t="s">
        <v>145</v>
      </c>
      <c r="AX161" t="s">
        <v>145</v>
      </c>
      <c r="AY161" t="s">
        <v>145</v>
      </c>
      <c r="AZ161" t="s">
        <v>145</v>
      </c>
      <c r="BA161" t="e">
        <f t="shared" si="10"/>
        <v>#VALUE!</v>
      </c>
      <c r="BB161" t="e">
        <f t="shared" si="11"/>
        <v>#VALUE!</v>
      </c>
      <c r="BC161" t="e">
        <f t="shared" si="12"/>
        <v>#VALUE!</v>
      </c>
      <c r="BD161" t="s">
        <v>145</v>
      </c>
      <c r="BE161" t="e">
        <f t="shared" si="13"/>
        <v>#VALUE!</v>
      </c>
      <c r="BF161" t="s">
        <v>145</v>
      </c>
      <c r="BG161" t="s">
        <v>145</v>
      </c>
      <c r="BH161" t="e">
        <f t="shared" si="14"/>
        <v>#VALUE!</v>
      </c>
    </row>
    <row r="162" spans="1:60" x14ac:dyDescent="0.35">
      <c r="A162" t="s">
        <v>149</v>
      </c>
      <c r="B162" t="s">
        <v>165</v>
      </c>
      <c r="C162" s="7">
        <v>1990</v>
      </c>
      <c r="D162">
        <v>2564.4627818699996</v>
      </c>
      <c r="E162" t="s">
        <v>145</v>
      </c>
      <c r="F162" t="s">
        <v>145</v>
      </c>
      <c r="G162" t="s">
        <v>145</v>
      </c>
      <c r="H162" t="s">
        <v>145</v>
      </c>
      <c r="I162" t="s">
        <v>145</v>
      </c>
      <c r="J162" t="s">
        <v>145</v>
      </c>
      <c r="K162" t="s">
        <v>145</v>
      </c>
      <c r="L162" t="s">
        <v>145</v>
      </c>
      <c r="M162" t="s">
        <v>145</v>
      </c>
      <c r="N162" t="s">
        <v>145</v>
      </c>
      <c r="O162" t="s">
        <v>145</v>
      </c>
      <c r="P162" t="s">
        <v>145</v>
      </c>
      <c r="Q162" t="s">
        <v>145</v>
      </c>
      <c r="R162" t="s">
        <v>145</v>
      </c>
      <c r="S162" t="s">
        <v>145</v>
      </c>
      <c r="T162" t="s">
        <v>145</v>
      </c>
      <c r="U162" t="s">
        <v>145</v>
      </c>
      <c r="V162" t="s">
        <v>145</v>
      </c>
      <c r="W162" t="s">
        <v>145</v>
      </c>
      <c r="X162" t="s">
        <v>145</v>
      </c>
      <c r="Y162" t="s">
        <v>145</v>
      </c>
      <c r="Z162">
        <v>674220152058.20544</v>
      </c>
      <c r="AA162" t="s">
        <v>145</v>
      </c>
      <c r="AB162" t="s">
        <v>145</v>
      </c>
      <c r="AC162" t="s">
        <v>145</v>
      </c>
      <c r="AD162" t="s">
        <v>145</v>
      </c>
      <c r="AE162" t="s">
        <v>145</v>
      </c>
      <c r="AF162" t="s">
        <v>145</v>
      </c>
      <c r="AG162">
        <v>100</v>
      </c>
      <c r="AH162">
        <v>0</v>
      </c>
      <c r="AI162">
        <v>0</v>
      </c>
      <c r="AJ162">
        <v>1</v>
      </c>
      <c r="AK162">
        <v>0</v>
      </c>
      <c r="AL162">
        <v>0</v>
      </c>
      <c r="AM162">
        <v>2.9166664999999998</v>
      </c>
      <c r="AN162">
        <v>4.9953404778525936</v>
      </c>
      <c r="AO162">
        <v>99.474166666666676</v>
      </c>
      <c r="AP162" s="84">
        <v>42.249657535603099</v>
      </c>
      <c r="AQ162" t="s">
        <v>145</v>
      </c>
      <c r="AR162">
        <v>41.040832199881002</v>
      </c>
      <c r="AS162" t="s">
        <v>145</v>
      </c>
      <c r="AT162" t="s">
        <v>145</v>
      </c>
      <c r="AU162" t="s">
        <v>145</v>
      </c>
      <c r="AV162" t="s">
        <v>145</v>
      </c>
      <c r="AW162" t="s">
        <v>145</v>
      </c>
      <c r="AX162" t="s">
        <v>145</v>
      </c>
      <c r="AY162" t="s">
        <v>145</v>
      </c>
      <c r="AZ162" t="s">
        <v>145</v>
      </c>
      <c r="BA162" t="e">
        <f t="shared" si="10"/>
        <v>#VALUE!</v>
      </c>
      <c r="BB162" t="e">
        <f t="shared" si="11"/>
        <v>#VALUE!</v>
      </c>
      <c r="BC162" t="e">
        <f t="shared" si="12"/>
        <v>#VALUE!</v>
      </c>
      <c r="BD162" t="s">
        <v>145</v>
      </c>
      <c r="BE162" t="e">
        <f t="shared" si="13"/>
        <v>#VALUE!</v>
      </c>
      <c r="BF162" t="s">
        <v>145</v>
      </c>
      <c r="BG162" t="s">
        <v>145</v>
      </c>
      <c r="BH162" t="e">
        <f t="shared" si="14"/>
        <v>#VALUE!</v>
      </c>
    </row>
    <row r="163" spans="1:60" x14ac:dyDescent="0.35">
      <c r="A163" t="s">
        <v>149</v>
      </c>
      <c r="B163" t="s">
        <v>165</v>
      </c>
      <c r="C163" s="7">
        <v>1991</v>
      </c>
      <c r="D163">
        <v>3086.8493282299996</v>
      </c>
      <c r="E163">
        <v>99.507999999999996</v>
      </c>
      <c r="F163">
        <v>100.777</v>
      </c>
      <c r="G163">
        <v>583510000000</v>
      </c>
      <c r="H163">
        <v>1543128145227.1201</v>
      </c>
      <c r="I163">
        <v>1584651000000</v>
      </c>
      <c r="J163">
        <v>2043715250000</v>
      </c>
      <c r="K163">
        <v>9.2469999999999999</v>
      </c>
      <c r="L163">
        <v>8.4580000000000002</v>
      </c>
      <c r="M163">
        <v>1253.3642578125</v>
      </c>
      <c r="N163">
        <v>477.79571533203125</v>
      </c>
      <c r="O163">
        <v>80013900</v>
      </c>
      <c r="P163">
        <v>-5847278980.7432251</v>
      </c>
      <c r="Q163">
        <v>50020412026.580078</v>
      </c>
      <c r="R163">
        <v>447672870000</v>
      </c>
      <c r="S163">
        <v>1993694837973.4199</v>
      </c>
      <c r="T163">
        <v>388185390000</v>
      </c>
      <c r="U163">
        <v>1180529030000</v>
      </c>
      <c r="V163" t="s">
        <v>145</v>
      </c>
      <c r="W163">
        <v>468.81</v>
      </c>
      <c r="X163">
        <v>73.537000000000006</v>
      </c>
      <c r="Y163">
        <v>1384284204293.28</v>
      </c>
      <c r="Z163">
        <v>879860000000</v>
      </c>
      <c r="AA163">
        <v>677428000000</v>
      </c>
      <c r="AB163">
        <v>115104000000</v>
      </c>
      <c r="AC163">
        <v>235476000000</v>
      </c>
      <c r="AD163">
        <v>362054120000</v>
      </c>
      <c r="AE163">
        <v>59487480000</v>
      </c>
      <c r="AF163">
        <v>-2.8334945675735601</v>
      </c>
      <c r="AG163">
        <v>70.187323943661994</v>
      </c>
      <c r="AH163">
        <v>0</v>
      </c>
      <c r="AI163">
        <v>0</v>
      </c>
      <c r="AJ163">
        <v>1</v>
      </c>
      <c r="AK163">
        <v>0</v>
      </c>
      <c r="AL163">
        <v>1</v>
      </c>
      <c r="AM163">
        <v>2.9166664999999998</v>
      </c>
      <c r="AN163">
        <v>4.7964346976507271</v>
      </c>
      <c r="AO163">
        <v>97.358333333333334</v>
      </c>
      <c r="AP163" s="84">
        <v>38.8925699246766</v>
      </c>
      <c r="AQ163" t="s">
        <v>145</v>
      </c>
      <c r="AR163">
        <v>39.132611723003002</v>
      </c>
      <c r="AS163" t="s">
        <v>145</v>
      </c>
      <c r="AT163">
        <v>1.9171927699</v>
      </c>
      <c r="AU163">
        <v>3.1568718389999972</v>
      </c>
      <c r="AV163">
        <v>1.2396790690999973</v>
      </c>
      <c r="AW163">
        <v>46.209374891499998</v>
      </c>
      <c r="AX163">
        <v>43.052503052500001</v>
      </c>
      <c r="AY163">
        <v>34933000000</v>
      </c>
      <c r="AZ163">
        <v>36998000000</v>
      </c>
      <c r="BA163">
        <f t="shared" si="10"/>
        <v>2.2044601618905362</v>
      </c>
      <c r="BB163">
        <f t="shared" si="11"/>
        <v>2.3347727670004312</v>
      </c>
      <c r="BC163">
        <f t="shared" si="12"/>
        <v>-0.13031260510989506</v>
      </c>
      <c r="BD163">
        <v>643586000000</v>
      </c>
      <c r="BE163">
        <f t="shared" si="13"/>
        <v>40.613737662109827</v>
      </c>
      <c r="BF163">
        <v>49418000000</v>
      </c>
      <c r="BG163">
        <v>293006000000</v>
      </c>
      <c r="BH163">
        <f t="shared" si="14"/>
        <v>4.6714276176533254</v>
      </c>
    </row>
    <row r="164" spans="1:60" x14ac:dyDescent="0.35">
      <c r="A164" t="s">
        <v>149</v>
      </c>
      <c r="B164" t="s">
        <v>165</v>
      </c>
      <c r="C164" s="7">
        <v>1992</v>
      </c>
      <c r="D164">
        <v>3315.7577155999998</v>
      </c>
      <c r="E164">
        <v>98.790999999999997</v>
      </c>
      <c r="F164">
        <v>98.921000000000006</v>
      </c>
      <c r="G164">
        <v>674990000000</v>
      </c>
      <c r="H164">
        <v>1666758879049.1399</v>
      </c>
      <c r="I164">
        <v>1693676000000</v>
      </c>
      <c r="J164">
        <v>2074694360000</v>
      </c>
      <c r="K164">
        <v>9.5180000000000007</v>
      </c>
      <c r="L164">
        <v>7.85</v>
      </c>
      <c r="M164">
        <v>1282.65673828125</v>
      </c>
      <c r="N164">
        <v>491.44989013671875</v>
      </c>
      <c r="O164">
        <v>80624600</v>
      </c>
      <c r="P164">
        <v>-8338699306.4264069</v>
      </c>
      <c r="Q164">
        <v>11154491200.070068</v>
      </c>
      <c r="R164">
        <v>460870480000</v>
      </c>
      <c r="S164">
        <v>2063539868799.9299</v>
      </c>
      <c r="T164">
        <v>398178180000</v>
      </c>
      <c r="U164">
        <v>1216852440000</v>
      </c>
      <c r="V164">
        <v>6.577</v>
      </c>
      <c r="W164">
        <v>458.57</v>
      </c>
      <c r="X164">
        <v>77.105999999999995</v>
      </c>
      <c r="Y164">
        <v>1429222989468.53</v>
      </c>
      <c r="Z164">
        <v>946600000000</v>
      </c>
      <c r="AA164">
        <v>750307000000</v>
      </c>
      <c r="AB164">
        <v>115745000000</v>
      </c>
      <c r="AC164">
        <v>265132000000</v>
      </c>
      <c r="AD164">
        <v>381921300000</v>
      </c>
      <c r="AE164">
        <v>62692300000</v>
      </c>
      <c r="AF164">
        <v>-2.4715470963749899</v>
      </c>
      <c r="AG164">
        <v>73.750966052726596</v>
      </c>
      <c r="AH164">
        <v>0</v>
      </c>
      <c r="AI164">
        <v>0</v>
      </c>
      <c r="AJ164">
        <v>1</v>
      </c>
      <c r="AK164">
        <v>0</v>
      </c>
      <c r="AL164">
        <v>1</v>
      </c>
      <c r="AM164">
        <v>2.9166664999999998</v>
      </c>
      <c r="AN164">
        <v>4.7761003460202902</v>
      </c>
      <c r="AO164">
        <v>101.52416666666666</v>
      </c>
      <c r="AP164" s="84">
        <v>41.520527950857797</v>
      </c>
      <c r="AQ164" t="s">
        <v>145</v>
      </c>
      <c r="AR164">
        <v>41.618514498738001</v>
      </c>
      <c r="AS164" t="s">
        <v>145</v>
      </c>
      <c r="AT164">
        <v>2.3882777135</v>
      </c>
      <c r="AU164">
        <v>2.5966342943999976</v>
      </c>
      <c r="AV164">
        <v>0.20835658089999765</v>
      </c>
      <c r="AW164">
        <v>47.214463217599999</v>
      </c>
      <c r="AX164">
        <v>44.617828923200001</v>
      </c>
      <c r="AY164">
        <v>28854000000</v>
      </c>
      <c r="AZ164">
        <v>39612000000</v>
      </c>
      <c r="BA164">
        <f t="shared" si="10"/>
        <v>1.7036316273006173</v>
      </c>
      <c r="BB164">
        <f t="shared" si="11"/>
        <v>2.3388180502055884</v>
      </c>
      <c r="BC164">
        <f t="shared" si="12"/>
        <v>-0.63518642290497107</v>
      </c>
      <c r="BD164">
        <v>703475000000</v>
      </c>
      <c r="BE164">
        <f t="shared" si="13"/>
        <v>41.53539401869071</v>
      </c>
      <c r="BF164">
        <v>54846000000</v>
      </c>
      <c r="BG164">
        <v>322598000000</v>
      </c>
      <c r="BH164">
        <f t="shared" si="14"/>
        <v>6.1030368491764078</v>
      </c>
    </row>
    <row r="165" spans="1:60" x14ac:dyDescent="0.35">
      <c r="A165" t="s">
        <v>149</v>
      </c>
      <c r="B165" t="s">
        <v>165</v>
      </c>
      <c r="C165" s="7">
        <v>1993</v>
      </c>
      <c r="D165">
        <v>3419.8665464999999</v>
      </c>
      <c r="E165">
        <v>97.278000000000006</v>
      </c>
      <c r="F165">
        <v>97.454999999999998</v>
      </c>
      <c r="G165">
        <v>783510000000</v>
      </c>
      <c r="H165">
        <v>1771416313533.3201</v>
      </c>
      <c r="I165">
        <v>1746492000000</v>
      </c>
      <c r="J165">
        <v>2054406640000</v>
      </c>
      <c r="K165">
        <v>7.2949999999999999</v>
      </c>
      <c r="L165">
        <v>6.5170000000000003</v>
      </c>
      <c r="M165">
        <v>1279.5560302734375</v>
      </c>
      <c r="N165">
        <v>457.05914306640625</v>
      </c>
      <c r="O165">
        <v>81156360</v>
      </c>
      <c r="P165">
        <v>3145130825.3838348</v>
      </c>
      <c r="Q165">
        <v>2157246742.3701172</v>
      </c>
      <c r="R165">
        <v>441211010000</v>
      </c>
      <c r="S165">
        <v>2052249393257.6299</v>
      </c>
      <c r="T165">
        <v>381835060000</v>
      </c>
      <c r="U165">
        <v>1225635120000</v>
      </c>
      <c r="V165">
        <v>7.78</v>
      </c>
      <c r="W165">
        <v>661.19</v>
      </c>
      <c r="X165">
        <v>81.370999999999995</v>
      </c>
      <c r="Y165">
        <v>1438380327532.9399</v>
      </c>
      <c r="Z165">
        <v>986540000000</v>
      </c>
      <c r="AA165">
        <v>778481000000</v>
      </c>
      <c r="AB165">
        <v>119985000000</v>
      </c>
      <c r="AC165">
        <v>289487000000</v>
      </c>
      <c r="AD165">
        <v>383958640000</v>
      </c>
      <c r="AE165">
        <v>59375950000</v>
      </c>
      <c r="AF165">
        <v>-2.95386408869894</v>
      </c>
      <c r="AG165">
        <v>77.021803900324997</v>
      </c>
      <c r="AH165">
        <v>0</v>
      </c>
      <c r="AI165">
        <v>0</v>
      </c>
      <c r="AJ165">
        <v>0</v>
      </c>
      <c r="AK165">
        <v>0</v>
      </c>
      <c r="AL165">
        <v>1</v>
      </c>
      <c r="AM165">
        <v>2.9166664999999998</v>
      </c>
      <c r="AN165">
        <v>4.6129088515327084</v>
      </c>
      <c r="AO165">
        <v>106.12333333333333</v>
      </c>
      <c r="AP165" s="84">
        <v>45.118636944277199</v>
      </c>
      <c r="AQ165" t="s">
        <v>145</v>
      </c>
      <c r="AR165">
        <v>45.155700437504997</v>
      </c>
      <c r="AS165" t="s">
        <v>145</v>
      </c>
      <c r="AT165">
        <v>2.4610043260999999</v>
      </c>
      <c r="AU165">
        <v>3.0867901366999959</v>
      </c>
      <c r="AV165">
        <v>0.62578581059999605</v>
      </c>
      <c r="AW165">
        <v>48.005500960699997</v>
      </c>
      <c r="AX165">
        <v>44.918710824000001</v>
      </c>
      <c r="AY165">
        <v>28027000000</v>
      </c>
      <c r="AZ165">
        <v>41781000000</v>
      </c>
      <c r="BA165">
        <f t="shared" si="10"/>
        <v>1.6047597126124826</v>
      </c>
      <c r="BB165">
        <f t="shared" si="11"/>
        <v>2.39228121285411</v>
      </c>
      <c r="BC165">
        <f t="shared" si="12"/>
        <v>-0.78752150024162737</v>
      </c>
      <c r="BD165">
        <v>743619000000</v>
      </c>
      <c r="BE165">
        <f t="shared" si="13"/>
        <v>42.577864656694672</v>
      </c>
      <c r="BF165">
        <v>53910000000</v>
      </c>
      <c r="BG165">
        <v>334147000000</v>
      </c>
      <c r="BH165">
        <f t="shared" si="14"/>
        <v>5.9132440351147686</v>
      </c>
    </row>
    <row r="166" spans="1:60" x14ac:dyDescent="0.35">
      <c r="A166" t="s">
        <v>149</v>
      </c>
      <c r="B166" t="s">
        <v>165</v>
      </c>
      <c r="C166" s="7">
        <v>1994</v>
      </c>
      <c r="D166">
        <v>3579.7360906999997</v>
      </c>
      <c r="E166">
        <v>99.486999999999995</v>
      </c>
      <c r="F166">
        <v>99.858999999999995</v>
      </c>
      <c r="G166">
        <v>831580000000</v>
      </c>
      <c r="H166">
        <v>1838676038773.29</v>
      </c>
      <c r="I166">
        <v>1829282000000</v>
      </c>
      <c r="J166">
        <v>2106253040000</v>
      </c>
      <c r="K166">
        <v>5.3639999999999999</v>
      </c>
      <c r="L166">
        <v>6.875</v>
      </c>
      <c r="M166">
        <v>1303.542236328125</v>
      </c>
      <c r="N166">
        <v>471.64251708984375</v>
      </c>
      <c r="O166">
        <v>81438350</v>
      </c>
      <c r="P166">
        <v>6645135297.912384</v>
      </c>
      <c r="Q166">
        <v>1010047570.8999023</v>
      </c>
      <c r="R166">
        <v>457683140000</v>
      </c>
      <c r="S166">
        <v>2105242992429.1001</v>
      </c>
      <c r="T166">
        <v>399498410000</v>
      </c>
      <c r="U166">
        <v>1249164010000</v>
      </c>
      <c r="V166">
        <v>8.4309999999999992</v>
      </c>
      <c r="W166">
        <v>623.14</v>
      </c>
      <c r="X166">
        <v>85.373999999999995</v>
      </c>
      <c r="Y166">
        <v>1467039401896.5</v>
      </c>
      <c r="Z166">
        <v>1031100000000</v>
      </c>
      <c r="AA166">
        <v>824427000000</v>
      </c>
      <c r="AB166">
        <v>127104000000</v>
      </c>
      <c r="AC166">
        <v>307513000000</v>
      </c>
      <c r="AD166">
        <v>395960440000</v>
      </c>
      <c r="AE166">
        <v>58184730000</v>
      </c>
      <c r="AF166">
        <v>-2.4398097176925302</v>
      </c>
      <c r="AG166">
        <v>79.135707836764198</v>
      </c>
      <c r="AH166">
        <v>0</v>
      </c>
      <c r="AI166">
        <v>0</v>
      </c>
      <c r="AJ166">
        <v>0</v>
      </c>
      <c r="AK166">
        <v>0</v>
      </c>
      <c r="AL166">
        <v>0</v>
      </c>
      <c r="AM166">
        <v>2.9642854999999999</v>
      </c>
      <c r="AN166">
        <v>3.9675744942256381</v>
      </c>
      <c r="AO166">
        <v>116.12166666666667</v>
      </c>
      <c r="AP166" s="84">
        <v>47.421267018597199</v>
      </c>
      <c r="AQ166" t="s">
        <v>145</v>
      </c>
      <c r="AR166">
        <v>47.517825044119</v>
      </c>
      <c r="AS166" t="s">
        <v>145</v>
      </c>
      <c r="AT166">
        <v>2.6188418653999999</v>
      </c>
      <c r="AU166">
        <v>2.5067900657000024</v>
      </c>
      <c r="AV166">
        <v>-0.11205179969999746</v>
      </c>
      <c r="AW166">
        <v>47.937836941100002</v>
      </c>
      <c r="AX166">
        <v>45.4310468754</v>
      </c>
      <c r="AY166">
        <v>23894000000</v>
      </c>
      <c r="AZ166">
        <v>42945000000</v>
      </c>
      <c r="BA166">
        <f t="shared" si="10"/>
        <v>1.3061955455747118</v>
      </c>
      <c r="BB166">
        <f t="shared" si="11"/>
        <v>2.3476424083328866</v>
      </c>
      <c r="BC166">
        <f t="shared" si="12"/>
        <v>-1.0414468627581748</v>
      </c>
      <c r="BD166">
        <v>783546000000</v>
      </c>
      <c r="BE166">
        <f t="shared" si="13"/>
        <v>42.833527034104094</v>
      </c>
      <c r="BF166">
        <v>53159000000</v>
      </c>
      <c r="BG166">
        <v>348929000000</v>
      </c>
      <c r="BH166">
        <f t="shared" si="14"/>
        <v>5.7995819797424</v>
      </c>
    </row>
    <row r="167" spans="1:60" x14ac:dyDescent="0.35">
      <c r="A167" t="s">
        <v>149</v>
      </c>
      <c r="B167" t="s">
        <v>165</v>
      </c>
      <c r="C167" s="7">
        <v>1995</v>
      </c>
      <c r="D167">
        <v>3712.2826897999998</v>
      </c>
      <c r="E167">
        <v>100.19199999999999</v>
      </c>
      <c r="F167">
        <v>100.28400000000001</v>
      </c>
      <c r="G167">
        <v>1029605000000</v>
      </c>
      <c r="H167">
        <v>1905949944428.26</v>
      </c>
      <c r="I167">
        <v>1898755000000</v>
      </c>
      <c r="J167">
        <v>2143737070000</v>
      </c>
      <c r="K167">
        <v>4.532</v>
      </c>
      <c r="L167">
        <v>6.8579999999999997</v>
      </c>
      <c r="M167">
        <v>1325.700439453125</v>
      </c>
      <c r="N167">
        <v>477.05120849609375</v>
      </c>
      <c r="O167">
        <v>81678050</v>
      </c>
      <c r="P167">
        <v>15029963014.243378</v>
      </c>
      <c r="Q167">
        <v>3789371726.4599609</v>
      </c>
      <c r="R167">
        <v>458243410000</v>
      </c>
      <c r="S167">
        <v>2139947698273.54</v>
      </c>
      <c r="T167">
        <v>404539440000</v>
      </c>
      <c r="U167">
        <v>1275150600000</v>
      </c>
      <c r="V167">
        <v>8.2330000000000005</v>
      </c>
      <c r="W167">
        <v>670.84</v>
      </c>
      <c r="X167">
        <v>91.817999999999998</v>
      </c>
      <c r="Y167">
        <v>1496037631283.5801</v>
      </c>
      <c r="Z167">
        <v>1067190000000</v>
      </c>
      <c r="AA167">
        <v>849427000000</v>
      </c>
      <c r="AB167">
        <v>129093000000</v>
      </c>
      <c r="AC167">
        <v>326243000000</v>
      </c>
      <c r="AD167">
        <v>404937080000</v>
      </c>
      <c r="AE167">
        <v>53703970000</v>
      </c>
      <c r="AF167">
        <v>-9.3338529720790699</v>
      </c>
      <c r="AG167">
        <v>80.499747201155699</v>
      </c>
      <c r="AH167">
        <v>0</v>
      </c>
      <c r="AI167">
        <v>0</v>
      </c>
      <c r="AJ167">
        <v>0</v>
      </c>
      <c r="AK167">
        <v>0</v>
      </c>
      <c r="AL167">
        <v>0</v>
      </c>
      <c r="AM167">
        <v>2.9017854999999999</v>
      </c>
      <c r="AN167">
        <v>3.9472401425952</v>
      </c>
      <c r="AO167">
        <v>120.23833333333333</v>
      </c>
      <c r="AP167" s="84">
        <v>54.820051820020197</v>
      </c>
      <c r="AQ167" s="84">
        <v>54.818600000000004</v>
      </c>
      <c r="AR167">
        <v>54.779027637344001</v>
      </c>
      <c r="AS167" t="s">
        <v>145</v>
      </c>
      <c r="AT167">
        <v>2.8754060888000001</v>
      </c>
      <c r="AU167">
        <v>9.4234710503999963</v>
      </c>
      <c r="AV167">
        <v>6.5480649615999962</v>
      </c>
      <c r="AW167">
        <v>54.641402078299997</v>
      </c>
      <c r="AX167">
        <v>45.217931027900001</v>
      </c>
      <c r="AY167">
        <v>148336000000</v>
      </c>
      <c r="AZ167">
        <v>44018000000</v>
      </c>
      <c r="BA167">
        <f t="shared" si="10"/>
        <v>7.8122769920289876</v>
      </c>
      <c r="BB167">
        <f t="shared" si="11"/>
        <v>2.3182559097935225</v>
      </c>
      <c r="BC167">
        <f t="shared" si="12"/>
        <v>5.4940210822354647</v>
      </c>
      <c r="BD167">
        <v>818899000000</v>
      </c>
      <c r="BE167">
        <f t="shared" si="13"/>
        <v>43.128207693988955</v>
      </c>
      <c r="BF167">
        <v>49409000000</v>
      </c>
      <c r="BG167">
        <v>363563000000</v>
      </c>
      <c r="BH167">
        <f t="shared" si="14"/>
        <v>6.0512156988041106</v>
      </c>
    </row>
    <row r="168" spans="1:60" x14ac:dyDescent="0.35">
      <c r="A168" t="s">
        <v>149</v>
      </c>
      <c r="B168" t="s">
        <v>165</v>
      </c>
      <c r="C168" s="7">
        <v>1996</v>
      </c>
      <c r="D168">
        <v>3764.4055592999998</v>
      </c>
      <c r="E168">
        <v>98.144999999999996</v>
      </c>
      <c r="F168">
        <v>98.793000000000006</v>
      </c>
      <c r="G168">
        <v>1103710000000</v>
      </c>
      <c r="H168">
        <v>1946990582491.3201</v>
      </c>
      <c r="I168">
        <v>1925897000000</v>
      </c>
      <c r="J168">
        <v>2161126520000</v>
      </c>
      <c r="K168">
        <v>3.3050000000000002</v>
      </c>
      <c r="L168">
        <v>6.2249999999999996</v>
      </c>
      <c r="M168">
        <v>1337.62353515625</v>
      </c>
      <c r="N168">
        <v>464.4234619140625</v>
      </c>
      <c r="O168">
        <v>81914830</v>
      </c>
      <c r="P168">
        <v>23546152246.99292</v>
      </c>
      <c r="Q168">
        <v>-1438334926.75</v>
      </c>
      <c r="R168">
        <v>456213970000</v>
      </c>
      <c r="S168">
        <v>2162564854926.75</v>
      </c>
      <c r="T168">
        <v>403269960000</v>
      </c>
      <c r="U168">
        <v>1290077520000</v>
      </c>
      <c r="V168">
        <v>8.9030000000000005</v>
      </c>
      <c r="W168">
        <v>815.53</v>
      </c>
      <c r="X168">
        <v>90.531000000000006</v>
      </c>
      <c r="Y168">
        <v>1513673985640.03</v>
      </c>
      <c r="Z168">
        <v>1091500000000</v>
      </c>
      <c r="AA168">
        <v>866873000000</v>
      </c>
      <c r="AB168">
        <v>127912000000</v>
      </c>
      <c r="AC168">
        <v>345525000000</v>
      </c>
      <c r="AD168">
        <v>415234930000</v>
      </c>
      <c r="AE168">
        <v>52944010000</v>
      </c>
      <c r="AF168">
        <v>-3.3861104721592099</v>
      </c>
      <c r="AG168">
        <v>81.663822679667803</v>
      </c>
      <c r="AH168">
        <v>0</v>
      </c>
      <c r="AI168">
        <v>0</v>
      </c>
      <c r="AJ168">
        <v>0</v>
      </c>
      <c r="AK168">
        <v>0</v>
      </c>
      <c r="AL168">
        <v>1</v>
      </c>
      <c r="AM168">
        <v>2.9017854999999999</v>
      </c>
      <c r="AN168">
        <v>3.5840486458369663</v>
      </c>
      <c r="AO168">
        <v>115.15000000000002</v>
      </c>
      <c r="AP168" s="84">
        <v>57.597543502637201</v>
      </c>
      <c r="AQ168" s="84">
        <v>57.596200000000003</v>
      </c>
      <c r="AR168">
        <v>57.645718260724998</v>
      </c>
      <c r="AS168">
        <v>0.3</v>
      </c>
      <c r="AT168">
        <v>2.8764556986000001</v>
      </c>
      <c r="AU168">
        <v>3.5401613790999988</v>
      </c>
      <c r="AV168">
        <v>0.66370568049999878</v>
      </c>
      <c r="AW168">
        <v>48.912042525300002</v>
      </c>
      <c r="AX168">
        <v>45.371881146200003</v>
      </c>
      <c r="AY168">
        <v>25659000000</v>
      </c>
      <c r="AZ168">
        <v>44211000000</v>
      </c>
      <c r="BA168">
        <f t="shared" si="10"/>
        <v>1.332314241104275</v>
      </c>
      <c r="BB168">
        <f t="shared" si="11"/>
        <v>2.2956056320768972</v>
      </c>
      <c r="BC168">
        <f t="shared" si="12"/>
        <v>-0.96329139097262217</v>
      </c>
      <c r="BD168">
        <v>847239000000</v>
      </c>
      <c r="BE168">
        <f t="shared" si="13"/>
        <v>43.991916493976575</v>
      </c>
      <c r="BF168">
        <v>48356000000</v>
      </c>
      <c r="BG168">
        <v>373802000000</v>
      </c>
      <c r="BH168">
        <f t="shared" si="14"/>
        <v>5.2510163518109989</v>
      </c>
    </row>
    <row r="169" spans="1:60" x14ac:dyDescent="0.35">
      <c r="A169" t="s">
        <v>149</v>
      </c>
      <c r="B169" t="s">
        <v>165</v>
      </c>
      <c r="C169" s="7">
        <v>1997</v>
      </c>
      <c r="D169">
        <v>3842.5214094999997</v>
      </c>
      <c r="E169">
        <v>98.373999999999995</v>
      </c>
      <c r="F169">
        <v>100.208</v>
      </c>
      <c r="G169">
        <v>1155838000000</v>
      </c>
      <c r="H169">
        <v>1982918880074.8899</v>
      </c>
      <c r="I169">
        <v>1966994000000</v>
      </c>
      <c r="J169">
        <v>2202088480000</v>
      </c>
      <c r="K169">
        <v>3.3250000000000002</v>
      </c>
      <c r="L169">
        <v>5.6580000000000004</v>
      </c>
      <c r="M169">
        <v>1341.084228515625</v>
      </c>
      <c r="N169">
        <v>450.26870727539063</v>
      </c>
      <c r="O169">
        <v>82034770</v>
      </c>
      <c r="P169">
        <v>27959084404.725922</v>
      </c>
      <c r="Q169">
        <v>20573061394.949951</v>
      </c>
      <c r="R169">
        <v>459488480000</v>
      </c>
      <c r="S169">
        <v>2181515418605.05</v>
      </c>
      <c r="T169">
        <v>409387880000</v>
      </c>
      <c r="U169">
        <v>1302221530000</v>
      </c>
      <c r="V169">
        <v>9.6370000000000005</v>
      </c>
      <c r="W169">
        <v>1140.74</v>
      </c>
      <c r="X169">
        <v>87.204999999999998</v>
      </c>
      <c r="Y169">
        <v>1525544610793.9399</v>
      </c>
      <c r="Z169">
        <v>1115780000000</v>
      </c>
      <c r="AA169">
        <v>879337000000</v>
      </c>
      <c r="AB169">
        <v>125917000000</v>
      </c>
      <c r="AC169">
        <v>353403000000</v>
      </c>
      <c r="AD169">
        <v>418729280000</v>
      </c>
      <c r="AE169">
        <v>50100600000</v>
      </c>
      <c r="AF169">
        <v>-2.8265973358332599</v>
      </c>
      <c r="AG169">
        <v>83.199259660527304</v>
      </c>
      <c r="AH169">
        <v>1</v>
      </c>
      <c r="AI169">
        <v>0</v>
      </c>
      <c r="AJ169">
        <v>0</v>
      </c>
      <c r="AK169">
        <v>0</v>
      </c>
      <c r="AL169">
        <v>0</v>
      </c>
      <c r="AM169">
        <v>2.5892854999999999</v>
      </c>
      <c r="AN169">
        <v>3.4565714370636713</v>
      </c>
      <c r="AO169">
        <v>108.81166666666667</v>
      </c>
      <c r="AP169" s="84">
        <v>58.772552348901201</v>
      </c>
      <c r="AQ169" s="84">
        <v>58.7712</v>
      </c>
      <c r="AR169">
        <v>58.688875445454997</v>
      </c>
      <c r="AS169">
        <v>-11.3</v>
      </c>
      <c r="AT169">
        <v>2.8633222824</v>
      </c>
      <c r="AU169">
        <v>2.9412541187000016</v>
      </c>
      <c r="AV169">
        <v>7.7931836300001667E-2</v>
      </c>
      <c r="AW169">
        <v>47.994334076299999</v>
      </c>
      <c r="AX169">
        <v>45.053079957599998</v>
      </c>
      <c r="AY169">
        <v>24876000000</v>
      </c>
      <c r="AZ169">
        <v>44405000000</v>
      </c>
      <c r="BA169">
        <f t="shared" si="10"/>
        <v>1.2646708632563191</v>
      </c>
      <c r="BB169">
        <f t="shared" si="11"/>
        <v>2.2575056151671027</v>
      </c>
      <c r="BC169">
        <f t="shared" si="12"/>
        <v>-0.99283475191078363</v>
      </c>
      <c r="BD169">
        <v>853746000000</v>
      </c>
      <c r="BE169">
        <f t="shared" si="13"/>
        <v>43.403589436470064</v>
      </c>
      <c r="BF169">
        <v>45514000000</v>
      </c>
      <c r="BG169">
        <v>374426000000</v>
      </c>
      <c r="BH169">
        <f t="shared" si="14"/>
        <v>4.9671031410338591</v>
      </c>
    </row>
    <row r="170" spans="1:60" x14ac:dyDescent="0.35">
      <c r="A170" t="s">
        <v>149</v>
      </c>
      <c r="B170" t="s">
        <v>165</v>
      </c>
      <c r="C170" s="7">
        <v>1998</v>
      </c>
      <c r="D170">
        <v>3941.4864074999996</v>
      </c>
      <c r="E170">
        <v>100.34399999999999</v>
      </c>
      <c r="F170">
        <v>100.523</v>
      </c>
      <c r="G170">
        <v>1220376000000</v>
      </c>
      <c r="H170">
        <v>2028835722496.27</v>
      </c>
      <c r="I170">
        <v>2013443000000</v>
      </c>
      <c r="J170">
        <v>2240602950000</v>
      </c>
      <c r="K170">
        <v>3.544</v>
      </c>
      <c r="L170">
        <v>4.5830000000000002</v>
      </c>
      <c r="M170">
        <v>1354.180908203125</v>
      </c>
      <c r="N170">
        <v>442.32833862304688</v>
      </c>
      <c r="O170">
        <v>82047200</v>
      </c>
      <c r="P170">
        <v>29780891895.011139</v>
      </c>
      <c r="Q170">
        <v>17731086227.870117</v>
      </c>
      <c r="R170">
        <v>475736490000</v>
      </c>
      <c r="S170">
        <v>2222871863772.1299</v>
      </c>
      <c r="T170">
        <v>424440230000</v>
      </c>
      <c r="U170">
        <v>1317437550000</v>
      </c>
      <c r="V170">
        <v>9.3800000000000008</v>
      </c>
      <c r="W170">
        <v>1355.7</v>
      </c>
      <c r="X170">
        <v>91.084999999999994</v>
      </c>
      <c r="Y170">
        <v>1544707192069.5701</v>
      </c>
      <c r="Z170">
        <v>1137510000000</v>
      </c>
      <c r="AA170">
        <v>902635000000</v>
      </c>
      <c r="AB170">
        <v>127936000000</v>
      </c>
      <c r="AC170">
        <v>357348000000</v>
      </c>
      <c r="AD170">
        <v>427644190000</v>
      </c>
      <c r="AE170">
        <v>51296260000</v>
      </c>
      <c r="AF170">
        <v>-2.4266890098204899</v>
      </c>
      <c r="AG170">
        <v>83.977690501986302</v>
      </c>
      <c r="AH170">
        <v>0</v>
      </c>
      <c r="AI170">
        <v>0</v>
      </c>
      <c r="AJ170">
        <v>0</v>
      </c>
      <c r="AK170">
        <v>0</v>
      </c>
      <c r="AL170">
        <v>0</v>
      </c>
      <c r="AM170">
        <v>2.3392854999999999</v>
      </c>
      <c r="AN170">
        <v>2.4950952416374572</v>
      </c>
      <c r="AO170">
        <v>110.04083333333331</v>
      </c>
      <c r="AP170" s="84">
        <v>59.384609286354902</v>
      </c>
      <c r="AQ170" s="84">
        <v>59.384599999999999</v>
      </c>
      <c r="AR170">
        <v>59.422563335200003</v>
      </c>
      <c r="AS170">
        <v>-8.6999999999999993</v>
      </c>
      <c r="AT170">
        <v>2.9190923008</v>
      </c>
      <c r="AU170">
        <v>2.5340159078999989</v>
      </c>
      <c r="AV170">
        <v>-0.38507639290000117</v>
      </c>
      <c r="AW170">
        <v>47.727801325400002</v>
      </c>
      <c r="AX170">
        <v>45.193785417500003</v>
      </c>
      <c r="AY170">
        <v>29665000000</v>
      </c>
      <c r="AZ170">
        <v>44508000000</v>
      </c>
      <c r="BA170">
        <f t="shared" si="10"/>
        <v>1.4733468988195841</v>
      </c>
      <c r="BB170">
        <f t="shared" si="11"/>
        <v>2.2105418430022601</v>
      </c>
      <c r="BC170">
        <f t="shared" si="12"/>
        <v>-0.73719494418267595</v>
      </c>
      <c r="BD170">
        <v>864554000000</v>
      </c>
      <c r="BE170">
        <f t="shared" si="13"/>
        <v>42.939084940571945</v>
      </c>
      <c r="BF170">
        <v>46064000000</v>
      </c>
      <c r="BG170">
        <v>379270000000</v>
      </c>
      <c r="BH170">
        <f t="shared" si="14"/>
        <v>4.9738426211846276</v>
      </c>
    </row>
    <row r="171" spans="1:60" x14ac:dyDescent="0.35">
      <c r="A171" t="s">
        <v>149</v>
      </c>
      <c r="B171" t="s">
        <v>165</v>
      </c>
      <c r="C171" s="7">
        <v>1999</v>
      </c>
      <c r="D171">
        <v>4032.5498522999997</v>
      </c>
      <c r="E171">
        <v>100.858</v>
      </c>
      <c r="F171">
        <v>99.516000000000005</v>
      </c>
      <c r="G171">
        <v>1234158000000</v>
      </c>
      <c r="H171">
        <v>2063971250349.8301</v>
      </c>
      <c r="I171">
        <v>2057245000000</v>
      </c>
      <c r="J171">
        <v>2282144480000</v>
      </c>
      <c r="K171">
        <v>2.964</v>
      </c>
      <c r="L171">
        <v>4.4909999999999997</v>
      </c>
      <c r="M171">
        <v>1373.9644775390625</v>
      </c>
      <c r="N171">
        <v>502.72189331054688</v>
      </c>
      <c r="O171">
        <v>82100240</v>
      </c>
      <c r="P171">
        <v>18128079871.508301</v>
      </c>
      <c r="Q171">
        <v>-83011157.859863281</v>
      </c>
      <c r="R171">
        <v>496852640000</v>
      </c>
      <c r="S171">
        <v>2282227491157.8599</v>
      </c>
      <c r="T171">
        <v>442327770000</v>
      </c>
      <c r="U171">
        <v>1350146700000</v>
      </c>
      <c r="V171">
        <v>8.5630000000000006</v>
      </c>
      <c r="W171">
        <v>1837.4</v>
      </c>
      <c r="X171">
        <v>92.323999999999998</v>
      </c>
      <c r="Y171">
        <v>1584219403065.8101</v>
      </c>
      <c r="Z171">
        <v>1173821000000</v>
      </c>
      <c r="AA171">
        <v>940969000000</v>
      </c>
      <c r="AB171">
        <v>128847000000</v>
      </c>
      <c r="AC171">
        <v>370271000000</v>
      </c>
      <c r="AD171">
        <v>432558500000</v>
      </c>
      <c r="AE171">
        <v>54524870000</v>
      </c>
      <c r="AF171">
        <v>-1.54322892995244</v>
      </c>
      <c r="AG171">
        <v>84.456175514626196</v>
      </c>
      <c r="AH171">
        <v>1</v>
      </c>
      <c r="AI171">
        <v>0</v>
      </c>
      <c r="AJ171">
        <v>0</v>
      </c>
      <c r="AK171">
        <v>0</v>
      </c>
      <c r="AL171">
        <v>0</v>
      </c>
      <c r="AM171">
        <v>2.3392854999999999</v>
      </c>
      <c r="AN171">
        <v>2.2395714237576438</v>
      </c>
      <c r="AO171">
        <v>107.1275</v>
      </c>
      <c r="AP171" s="84">
        <v>59.962419123629502</v>
      </c>
      <c r="AQ171" s="84">
        <v>59.962400000000002</v>
      </c>
      <c r="AR171">
        <v>59.982565572817997</v>
      </c>
      <c r="AS171">
        <v>4.5999999999999996</v>
      </c>
      <c r="AT171">
        <v>2.6572398854000001</v>
      </c>
      <c r="AU171">
        <v>1.7019264977000006</v>
      </c>
      <c r="AV171">
        <v>-0.95531338769999952</v>
      </c>
      <c r="AW171">
        <v>47.798721686500002</v>
      </c>
      <c r="AX171">
        <v>46.096795188800002</v>
      </c>
      <c r="AY171">
        <v>28320000000</v>
      </c>
      <c r="AZ171">
        <v>44774000000</v>
      </c>
      <c r="BA171">
        <f t="shared" si="10"/>
        <v>1.3765983147364558</v>
      </c>
      <c r="BB171">
        <f t="shared" si="11"/>
        <v>2.1764058242941409</v>
      </c>
      <c r="BC171">
        <f t="shared" si="12"/>
        <v>-0.79980750955768509</v>
      </c>
      <c r="BD171">
        <v>889744000000</v>
      </c>
      <c r="BE171">
        <f t="shared" si="13"/>
        <v>43.249296996711621</v>
      </c>
      <c r="BF171">
        <v>48750000000</v>
      </c>
      <c r="BG171">
        <v>390626000000</v>
      </c>
      <c r="BH171">
        <f t="shared" si="14"/>
        <v>4.4717692005486693</v>
      </c>
    </row>
    <row r="172" spans="1:60" x14ac:dyDescent="0.35">
      <c r="A172" t="s">
        <v>149</v>
      </c>
      <c r="B172" t="s">
        <v>165</v>
      </c>
      <c r="C172" s="7">
        <v>2000</v>
      </c>
      <c r="D172">
        <v>4133.6467050000001</v>
      </c>
      <c r="E172">
        <v>101.511</v>
      </c>
      <c r="F172">
        <v>100.738</v>
      </c>
      <c r="G172">
        <v>1260900000000</v>
      </c>
      <c r="H172">
        <v>2089323338411.77</v>
      </c>
      <c r="I172">
        <v>2113807000000</v>
      </c>
      <c r="J172">
        <v>2355631130000</v>
      </c>
      <c r="K172">
        <v>4.3920000000000003</v>
      </c>
      <c r="L172">
        <v>5.2629999999999999</v>
      </c>
      <c r="M172">
        <v>1394.6324462890625</v>
      </c>
      <c r="N172">
        <v>513.41888427734375</v>
      </c>
      <c r="O172">
        <v>82211510</v>
      </c>
      <c r="P172">
        <v>6115029431.8584175</v>
      </c>
      <c r="Q172">
        <v>22719237821.890137</v>
      </c>
      <c r="R172">
        <v>512005000000</v>
      </c>
      <c r="S172">
        <v>2332911892178.1099</v>
      </c>
      <c r="T172">
        <v>457480140000</v>
      </c>
      <c r="U172">
        <v>1379530720000</v>
      </c>
      <c r="V172">
        <v>7.9470000000000001</v>
      </c>
      <c r="W172">
        <v>1672.38</v>
      </c>
      <c r="X172">
        <v>88.198999999999998</v>
      </c>
      <c r="Y172">
        <v>1617796313210.4299</v>
      </c>
      <c r="Z172">
        <v>1209497000000</v>
      </c>
      <c r="AA172">
        <v>957291000000</v>
      </c>
      <c r="AB172">
        <v>132328000000</v>
      </c>
      <c r="AC172">
        <v>368888000000</v>
      </c>
      <c r="AD172">
        <v>438411210000</v>
      </c>
      <c r="AE172">
        <v>54524860000</v>
      </c>
      <c r="AF172">
        <v>0.98126271698409595</v>
      </c>
      <c r="AG172">
        <v>85.698808234019495</v>
      </c>
      <c r="AH172">
        <v>0</v>
      </c>
      <c r="AI172">
        <v>0</v>
      </c>
      <c r="AJ172">
        <v>1</v>
      </c>
      <c r="AK172">
        <v>0</v>
      </c>
      <c r="AL172">
        <v>0</v>
      </c>
      <c r="AM172">
        <v>2.3392854999999999</v>
      </c>
      <c r="AN172">
        <v>2.1569999967302596</v>
      </c>
      <c r="AO172">
        <v>99.826666666666668</v>
      </c>
      <c r="AP172" s="84">
        <v>58.757654218324802</v>
      </c>
      <c r="AQ172" s="84">
        <v>58.7577</v>
      </c>
      <c r="AR172">
        <v>58.861175158754001</v>
      </c>
      <c r="AS172">
        <v>23.6</v>
      </c>
      <c r="AT172">
        <v>2.6879906873000001</v>
      </c>
      <c r="AU172">
        <v>-0.85884741819999988</v>
      </c>
      <c r="AV172">
        <v>-3.5468381055</v>
      </c>
      <c r="AW172">
        <v>44.744632380799999</v>
      </c>
      <c r="AX172">
        <v>45.603479798999999</v>
      </c>
      <c r="AY172">
        <v>-18743000000</v>
      </c>
      <c r="AZ172">
        <v>45520000000</v>
      </c>
      <c r="BA172">
        <f t="shared" si="10"/>
        <v>-0.88669400754184269</v>
      </c>
      <c r="BB172">
        <f t="shared" si="11"/>
        <v>2.1534605571842653</v>
      </c>
      <c r="BC172">
        <f t="shared" si="12"/>
        <v>-3.0401545647261079</v>
      </c>
      <c r="BD172">
        <v>896243000000</v>
      </c>
      <c r="BE172">
        <f t="shared" si="13"/>
        <v>42.399471664158554</v>
      </c>
      <c r="BF172">
        <v>48728000000</v>
      </c>
      <c r="BG172">
        <v>395027000000</v>
      </c>
      <c r="BH172">
        <f t="shared" si="14"/>
        <v>4.4812866232552473</v>
      </c>
    </row>
    <row r="173" spans="1:60" x14ac:dyDescent="0.35">
      <c r="A173" t="s">
        <v>149</v>
      </c>
      <c r="B173" t="s">
        <v>165</v>
      </c>
      <c r="C173" s="7">
        <v>2001</v>
      </c>
      <c r="D173">
        <v>4257.4703022999993</v>
      </c>
      <c r="E173">
        <v>100.562</v>
      </c>
      <c r="F173">
        <v>99.212999999999994</v>
      </c>
      <c r="G173">
        <v>1279932000000</v>
      </c>
      <c r="H173">
        <v>2148888342009.45</v>
      </c>
      <c r="I173">
        <v>2179830000000</v>
      </c>
      <c r="J173">
        <v>2398718370000</v>
      </c>
      <c r="K173">
        <v>4.2619999999999996</v>
      </c>
      <c r="L173">
        <v>4.798</v>
      </c>
      <c r="M173">
        <v>1412.2425537109375</v>
      </c>
      <c r="N173">
        <v>484.55377197265625</v>
      </c>
      <c r="O173">
        <v>82349920</v>
      </c>
      <c r="P173">
        <v>37678847465.638306</v>
      </c>
      <c r="Q173">
        <v>52370472083.609863</v>
      </c>
      <c r="R173">
        <v>501011140000</v>
      </c>
      <c r="S173">
        <v>2346347897916.3901</v>
      </c>
      <c r="T173">
        <v>445723370000</v>
      </c>
      <c r="U173">
        <v>1402734330000</v>
      </c>
      <c r="V173">
        <v>7.7990000000000004</v>
      </c>
      <c r="W173">
        <v>1381.84</v>
      </c>
      <c r="X173">
        <v>89.466999999999999</v>
      </c>
      <c r="Y173">
        <v>1643911683858.9099</v>
      </c>
      <c r="Z173">
        <v>1251157000000</v>
      </c>
      <c r="AA173">
        <v>946546000000</v>
      </c>
      <c r="AB173">
        <v>130211000000</v>
      </c>
      <c r="AC173">
        <v>382672000000</v>
      </c>
      <c r="AD173">
        <v>440646130000</v>
      </c>
      <c r="AE173">
        <v>55287770000</v>
      </c>
      <c r="AF173">
        <v>-3.0520269929306401</v>
      </c>
      <c r="AG173">
        <v>87.398949912492697</v>
      </c>
      <c r="AH173">
        <v>0</v>
      </c>
      <c r="AI173">
        <v>0</v>
      </c>
      <c r="AJ173">
        <v>1</v>
      </c>
      <c r="AK173">
        <v>0</v>
      </c>
      <c r="AL173">
        <v>1</v>
      </c>
      <c r="AM173">
        <v>2.3392854999999999</v>
      </c>
      <c r="AN173">
        <v>1.9919047639483498</v>
      </c>
      <c r="AO173">
        <v>99.747500000000002</v>
      </c>
      <c r="AP173" s="84">
        <v>57.5823565841686</v>
      </c>
      <c r="AQ173" s="84">
        <v>57.5824</v>
      </c>
      <c r="AR173">
        <v>57.744753079340001</v>
      </c>
      <c r="AS173">
        <v>-56.2</v>
      </c>
      <c r="AT173">
        <v>2.5552565290000002</v>
      </c>
      <c r="AU173">
        <v>3.1076156466999976</v>
      </c>
      <c r="AV173">
        <v>0.55235911769999735</v>
      </c>
      <c r="AW173">
        <v>46.848125983300001</v>
      </c>
      <c r="AX173">
        <v>43.740510336600003</v>
      </c>
      <c r="AY173">
        <v>36462000000</v>
      </c>
      <c r="AZ173">
        <v>46143000000</v>
      </c>
      <c r="BA173">
        <f t="shared" si="10"/>
        <v>1.672699247189001</v>
      </c>
      <c r="BB173">
        <f t="shared" si="11"/>
        <v>2.116816448989141</v>
      </c>
      <c r="BC173">
        <f t="shared" si="12"/>
        <v>-0.44411720180014003</v>
      </c>
      <c r="BD173">
        <v>917532000000</v>
      </c>
      <c r="BE173">
        <f t="shared" si="13"/>
        <v>42.091906249569924</v>
      </c>
      <c r="BF173">
        <v>49164000000</v>
      </c>
      <c r="BG173">
        <v>404649000000</v>
      </c>
      <c r="BH173">
        <f t="shared" si="14"/>
        <v>4.3411578550856973</v>
      </c>
    </row>
    <row r="174" spans="1:60" x14ac:dyDescent="0.35">
      <c r="A174" t="s">
        <v>149</v>
      </c>
      <c r="B174" t="s">
        <v>165</v>
      </c>
      <c r="C174" s="7">
        <v>2002</v>
      </c>
      <c r="D174">
        <v>2206.2800000000002</v>
      </c>
      <c r="E174">
        <v>99.388000000000005</v>
      </c>
      <c r="F174">
        <v>98.968999999999994</v>
      </c>
      <c r="G174">
        <v>1350909000000</v>
      </c>
      <c r="H174">
        <v>2204554489012.1001</v>
      </c>
      <c r="I174">
        <v>2209732000000</v>
      </c>
      <c r="J174">
        <v>2399362490000</v>
      </c>
      <c r="K174">
        <v>3.319</v>
      </c>
      <c r="L174">
        <v>4.7830000000000004</v>
      </c>
      <c r="M174">
        <v>1401.2415771484375</v>
      </c>
      <c r="N174">
        <v>443.90518188476563</v>
      </c>
      <c r="O174">
        <v>82488490</v>
      </c>
      <c r="P174">
        <v>91768028046.441498</v>
      </c>
      <c r="Q174">
        <v>88425209904.160156</v>
      </c>
      <c r="R174">
        <v>472175610000</v>
      </c>
      <c r="S174">
        <v>2310937280095.8398</v>
      </c>
      <c r="T174">
        <v>417701290000</v>
      </c>
      <c r="U174">
        <v>1391674680000</v>
      </c>
      <c r="V174">
        <v>8.609</v>
      </c>
      <c r="W174">
        <v>872.51</v>
      </c>
      <c r="X174">
        <v>91.802000000000007</v>
      </c>
      <c r="Y174">
        <v>1631193153558.2</v>
      </c>
      <c r="Z174">
        <v>1257501000000</v>
      </c>
      <c r="AA174">
        <v>948779000000</v>
      </c>
      <c r="AB174">
        <v>127393000000</v>
      </c>
      <c r="AC174">
        <v>397705000000</v>
      </c>
      <c r="AD174">
        <v>445980250000</v>
      </c>
      <c r="AE174">
        <v>54474320000</v>
      </c>
      <c r="AF174">
        <v>-3.88142091439143</v>
      </c>
      <c r="AG174">
        <v>88.640720060004895</v>
      </c>
      <c r="AH174">
        <v>0</v>
      </c>
      <c r="AI174">
        <v>0</v>
      </c>
      <c r="AJ174">
        <v>1</v>
      </c>
      <c r="AK174">
        <v>0</v>
      </c>
      <c r="AL174">
        <v>1</v>
      </c>
      <c r="AM174">
        <v>2.3392854999999999</v>
      </c>
      <c r="AN174">
        <v>1.8872952404476349</v>
      </c>
      <c r="AO174">
        <v>100.84666666666668</v>
      </c>
      <c r="AP174" s="84">
        <v>59.219568277591399</v>
      </c>
      <c r="AQ174" s="84">
        <v>59.2196</v>
      </c>
      <c r="AR174">
        <v>59.405827211457002</v>
      </c>
      <c r="AS174">
        <v>-34</v>
      </c>
      <c r="AT174">
        <v>2.5481863356000001</v>
      </c>
      <c r="AU174">
        <v>3.9378309053999985</v>
      </c>
      <c r="AV174">
        <v>1.3896445697999984</v>
      </c>
      <c r="AW174">
        <v>47.187631616499999</v>
      </c>
      <c r="AX174">
        <v>43.249800711100001</v>
      </c>
      <c r="AY174">
        <v>36289000000</v>
      </c>
      <c r="AZ174">
        <v>46688000000</v>
      </c>
      <c r="BA174">
        <f t="shared" si="10"/>
        <v>1.6422353479969516</v>
      </c>
      <c r="BB174">
        <f t="shared" si="11"/>
        <v>2.1128354026642144</v>
      </c>
      <c r="BC174">
        <f t="shared" si="12"/>
        <v>-0.47060005466726285</v>
      </c>
      <c r="BD174">
        <v>941104000000</v>
      </c>
      <c r="BE174">
        <f t="shared" si="13"/>
        <v>42.589056048425782</v>
      </c>
      <c r="BF174">
        <v>48396000000</v>
      </c>
      <c r="BG174">
        <v>416006000000</v>
      </c>
      <c r="BH174">
        <f t="shared" si="14"/>
        <v>4.4128448035769567</v>
      </c>
    </row>
    <row r="175" spans="1:60" x14ac:dyDescent="0.35">
      <c r="A175" t="s">
        <v>149</v>
      </c>
      <c r="B175" t="s">
        <v>165</v>
      </c>
      <c r="C175" s="7">
        <v>2003</v>
      </c>
      <c r="D175">
        <v>2217.0500000000002</v>
      </c>
      <c r="E175">
        <v>98.262</v>
      </c>
      <c r="F175">
        <v>99.254999999999995</v>
      </c>
      <c r="G175">
        <v>1434671000000</v>
      </c>
      <c r="H175">
        <v>2251659348450.6499</v>
      </c>
      <c r="I175">
        <v>2220278000000</v>
      </c>
      <c r="J175">
        <v>2381973020000</v>
      </c>
      <c r="K175">
        <v>2.3330000000000002</v>
      </c>
      <c r="L175">
        <v>4.0709999999999997</v>
      </c>
      <c r="M175">
        <v>1412.5</v>
      </c>
      <c r="N175">
        <v>427.79019165039063</v>
      </c>
      <c r="O175">
        <v>82534170</v>
      </c>
      <c r="P175">
        <v>96444475510.324036</v>
      </c>
      <c r="Q175">
        <v>74033737191.319824</v>
      </c>
      <c r="R175">
        <v>465439850000</v>
      </c>
      <c r="S175">
        <v>2307939282808.6802</v>
      </c>
      <c r="T175">
        <v>413226030000</v>
      </c>
      <c r="U175">
        <v>1393337250000</v>
      </c>
      <c r="V175">
        <v>9.6950000000000003</v>
      </c>
      <c r="W175">
        <v>1168.54</v>
      </c>
      <c r="X175">
        <v>97.837999999999994</v>
      </c>
      <c r="Y175">
        <v>1633058535500.8999</v>
      </c>
      <c r="Z175">
        <v>1281938000000</v>
      </c>
      <c r="AA175">
        <v>959949000000</v>
      </c>
      <c r="AB175">
        <v>129631000000</v>
      </c>
      <c r="AC175">
        <v>408707000000</v>
      </c>
      <c r="AD175">
        <v>448276890000</v>
      </c>
      <c r="AE175">
        <v>52213820000</v>
      </c>
      <c r="AF175">
        <v>-4.0663376388001904</v>
      </c>
      <c r="AG175">
        <v>89.557463121926801</v>
      </c>
      <c r="AH175">
        <v>0</v>
      </c>
      <c r="AI175">
        <v>0</v>
      </c>
      <c r="AJ175">
        <v>0</v>
      </c>
      <c r="AK175">
        <v>0</v>
      </c>
      <c r="AL175">
        <v>1</v>
      </c>
      <c r="AM175">
        <v>2.0892854999999999</v>
      </c>
      <c r="AN175">
        <v>1.8727619080316451</v>
      </c>
      <c r="AO175">
        <v>105.90083333333335</v>
      </c>
      <c r="AP175" s="84">
        <v>62.920750603581901</v>
      </c>
      <c r="AQ175" s="84">
        <v>62.9208</v>
      </c>
      <c r="AR175">
        <v>63.072546935246002</v>
      </c>
      <c r="AS175">
        <v>-4.0999999999999996</v>
      </c>
      <c r="AT175">
        <v>2.5441679904000001</v>
      </c>
      <c r="AU175">
        <v>4.1690877135999997</v>
      </c>
      <c r="AV175">
        <v>1.6249197231999997</v>
      </c>
      <c r="AW175">
        <v>47.740870929300002</v>
      </c>
      <c r="AX175">
        <v>43.571783215700002</v>
      </c>
      <c r="AY175">
        <v>37836000000</v>
      </c>
      <c r="AZ175">
        <v>47061000000</v>
      </c>
      <c r="BA175">
        <f t="shared" si="10"/>
        <v>1.7041109266497256</v>
      </c>
      <c r="BB175">
        <f t="shared" si="11"/>
        <v>2.1195994375479104</v>
      </c>
      <c r="BC175">
        <f t="shared" si="12"/>
        <v>-0.41548851089818473</v>
      </c>
      <c r="BD175">
        <v>959130000000</v>
      </c>
      <c r="BE175">
        <f t="shared" si="13"/>
        <v>43.198644494067864</v>
      </c>
      <c r="BF175">
        <v>47017000000</v>
      </c>
      <c r="BG175">
        <v>420792000000</v>
      </c>
      <c r="BH175">
        <f t="shared" si="14"/>
        <v>4.282690957814542</v>
      </c>
    </row>
    <row r="176" spans="1:60" x14ac:dyDescent="0.35">
      <c r="A176" t="s">
        <v>149</v>
      </c>
      <c r="B176" t="s">
        <v>165</v>
      </c>
      <c r="C176" s="7">
        <v>2004</v>
      </c>
      <c r="D176">
        <v>2267.58</v>
      </c>
      <c r="E176">
        <v>98.659000000000006</v>
      </c>
      <c r="F176">
        <v>100.327</v>
      </c>
      <c r="G176">
        <v>1533647000000</v>
      </c>
      <c r="H176">
        <v>2297945819138.6001</v>
      </c>
      <c r="I176">
        <v>2260457000000</v>
      </c>
      <c r="J176">
        <v>2398976100000</v>
      </c>
      <c r="K176">
        <v>2.1059999999999999</v>
      </c>
      <c r="L176">
        <v>4.0369999999999999</v>
      </c>
      <c r="M176">
        <v>1407.912109375</v>
      </c>
      <c r="N176">
        <v>416.81320190429688</v>
      </c>
      <c r="O176">
        <v>82516260</v>
      </c>
      <c r="P176">
        <v>135041961048.1555</v>
      </c>
      <c r="Q176">
        <v>92058559503.790039</v>
      </c>
      <c r="R176">
        <v>460945190000</v>
      </c>
      <c r="S176">
        <v>2306917540496.21</v>
      </c>
      <c r="T176">
        <v>411501910000</v>
      </c>
      <c r="U176">
        <v>1400457320000</v>
      </c>
      <c r="V176">
        <v>10.331</v>
      </c>
      <c r="W176">
        <v>1264.6100000000001</v>
      </c>
      <c r="X176">
        <v>99.974999999999994</v>
      </c>
      <c r="Y176">
        <v>1645437899052.76</v>
      </c>
      <c r="Z176">
        <v>1300430000000</v>
      </c>
      <c r="AA176">
        <v>957067000000</v>
      </c>
      <c r="AB176">
        <v>126940000000</v>
      </c>
      <c r="AC176">
        <v>410805000000</v>
      </c>
      <c r="AD176">
        <v>444745520000</v>
      </c>
      <c r="AE176">
        <v>49443280000</v>
      </c>
      <c r="AF176">
        <v>-3.6770440667528699</v>
      </c>
      <c r="AG176">
        <v>91.049254104508705</v>
      </c>
      <c r="AH176">
        <v>0</v>
      </c>
      <c r="AI176">
        <v>0</v>
      </c>
      <c r="AJ176">
        <v>0</v>
      </c>
      <c r="AK176">
        <v>0</v>
      </c>
      <c r="AL176">
        <v>1</v>
      </c>
      <c r="AM176">
        <v>1.8392854999999999</v>
      </c>
      <c r="AN176">
        <v>1.8519142809368314</v>
      </c>
      <c r="AO176">
        <v>107.45833333333333</v>
      </c>
      <c r="AP176" s="84">
        <v>64.689379993129606</v>
      </c>
      <c r="AQ176" s="84">
        <v>64.689400000000006</v>
      </c>
      <c r="AR176">
        <v>64.765834882102993</v>
      </c>
      <c r="AS176">
        <v>-13</v>
      </c>
      <c r="AT176">
        <v>2.4551036033</v>
      </c>
      <c r="AU176">
        <v>3.7525695949999971</v>
      </c>
      <c r="AV176">
        <v>1.2974659916999971</v>
      </c>
      <c r="AW176">
        <v>46.457924027899999</v>
      </c>
      <c r="AX176">
        <v>42.705354432900002</v>
      </c>
      <c r="AY176">
        <v>35194000000</v>
      </c>
      <c r="AZ176">
        <v>47696000000</v>
      </c>
      <c r="BA176">
        <f t="shared" si="10"/>
        <v>1.5569418042457785</v>
      </c>
      <c r="BB176">
        <f t="shared" si="11"/>
        <v>2.1100158065382355</v>
      </c>
      <c r="BC176">
        <f t="shared" si="12"/>
        <v>-0.55307400229245696</v>
      </c>
      <c r="BD176">
        <v>956698000000</v>
      </c>
      <c r="BE176">
        <f t="shared" si="13"/>
        <v>42.323211633753708</v>
      </c>
      <c r="BF176">
        <v>44153000000</v>
      </c>
      <c r="BG176">
        <v>418953000000</v>
      </c>
      <c r="BH176">
        <f t="shared" si="14"/>
        <v>3.8925074736882816</v>
      </c>
    </row>
    <row r="177" spans="1:60" x14ac:dyDescent="0.35">
      <c r="A177" t="s">
        <v>149</v>
      </c>
      <c r="B177" t="s">
        <v>165</v>
      </c>
      <c r="C177" s="7">
        <v>2005</v>
      </c>
      <c r="D177">
        <v>2297.8200000000002</v>
      </c>
      <c r="E177">
        <v>99.016999999999996</v>
      </c>
      <c r="F177">
        <v>100.116</v>
      </c>
      <c r="G177">
        <v>1612397000000</v>
      </c>
      <c r="H177">
        <v>2334706795278.6699</v>
      </c>
      <c r="I177">
        <v>2294340000000</v>
      </c>
      <c r="J177">
        <v>2419907920000</v>
      </c>
      <c r="K177">
        <v>2.1850000000000001</v>
      </c>
      <c r="L177">
        <v>3.3530000000000002</v>
      </c>
      <c r="M177">
        <v>1412</v>
      </c>
      <c r="N177">
        <v>413.83782958984375</v>
      </c>
      <c r="O177">
        <v>82469420</v>
      </c>
      <c r="P177">
        <v>143499062588.85126</v>
      </c>
      <c r="Q177">
        <v>101653177327.91016</v>
      </c>
      <c r="R177">
        <v>463273450000</v>
      </c>
      <c r="S177">
        <v>2318254742672.0898</v>
      </c>
      <c r="T177">
        <v>415544860000</v>
      </c>
      <c r="U177">
        <v>1407432910000</v>
      </c>
      <c r="V177">
        <v>11.007</v>
      </c>
      <c r="W177">
        <v>1596.82</v>
      </c>
      <c r="X177">
        <v>98.846000000000004</v>
      </c>
      <c r="Y177">
        <v>1652221116776.52</v>
      </c>
      <c r="Z177">
        <v>1327455000000</v>
      </c>
      <c r="AA177">
        <v>974862000000</v>
      </c>
      <c r="AB177">
        <v>132534000000</v>
      </c>
      <c r="AC177">
        <v>412288000000</v>
      </c>
      <c r="AD177">
        <v>446856930000</v>
      </c>
      <c r="AE177">
        <v>47728590000</v>
      </c>
      <c r="AF177">
        <v>-3.26703975871057</v>
      </c>
      <c r="AG177">
        <v>92.457704808733993</v>
      </c>
      <c r="AH177">
        <v>1</v>
      </c>
      <c r="AI177">
        <v>0</v>
      </c>
      <c r="AJ177">
        <v>0</v>
      </c>
      <c r="AK177">
        <v>0</v>
      </c>
      <c r="AL177">
        <v>0</v>
      </c>
      <c r="AM177">
        <v>1.8392854999999999</v>
      </c>
      <c r="AN177">
        <v>1.4283547571727209</v>
      </c>
      <c r="AO177">
        <v>105.12916666666668</v>
      </c>
      <c r="AP177" s="84">
        <v>66.909373017045795</v>
      </c>
      <c r="AQ177" s="84">
        <v>66.909400000000005</v>
      </c>
      <c r="AR177">
        <v>66.992341993862993</v>
      </c>
      <c r="AS177">
        <v>-8</v>
      </c>
      <c r="AT177">
        <v>2.3898811001000002</v>
      </c>
      <c r="AU177">
        <v>3.4218445464999974</v>
      </c>
      <c r="AV177">
        <v>1.0319634463999972</v>
      </c>
      <c r="AW177">
        <v>46.266390199699998</v>
      </c>
      <c r="AX177">
        <v>42.844545653200001</v>
      </c>
      <c r="AY177">
        <v>36915000000</v>
      </c>
      <c r="AZ177">
        <v>48271000000</v>
      </c>
      <c r="BA177">
        <f t="shared" si="10"/>
        <v>1.6089594393158817</v>
      </c>
      <c r="BB177">
        <f t="shared" si="11"/>
        <v>2.1039165947505598</v>
      </c>
      <c r="BC177">
        <f t="shared" si="12"/>
        <v>-0.49495715543467811</v>
      </c>
      <c r="BD177">
        <v>967818000000</v>
      </c>
      <c r="BE177">
        <f t="shared" si="13"/>
        <v>42.182849969925989</v>
      </c>
      <c r="BF177">
        <v>43419000000</v>
      </c>
      <c r="BG177">
        <v>422996000000</v>
      </c>
      <c r="BH177">
        <f t="shared" si="14"/>
        <v>3.6900336488372911</v>
      </c>
    </row>
    <row r="178" spans="1:60" x14ac:dyDescent="0.35">
      <c r="A178" t="s">
        <v>149</v>
      </c>
      <c r="B178" t="s">
        <v>165</v>
      </c>
      <c r="C178" s="7">
        <v>2006</v>
      </c>
      <c r="D178">
        <v>2390.2000000000003</v>
      </c>
      <c r="E178">
        <v>100.214</v>
      </c>
      <c r="F178">
        <v>101.536</v>
      </c>
      <c r="G178">
        <v>1631889000000</v>
      </c>
      <c r="H178">
        <v>2371438422371.8701</v>
      </c>
      <c r="I178">
        <v>2390841000000</v>
      </c>
      <c r="J178">
        <v>2513939880000</v>
      </c>
      <c r="K178">
        <v>3.0790000000000002</v>
      </c>
      <c r="L178">
        <v>3.7629999999999999</v>
      </c>
      <c r="M178">
        <v>1426.517578125</v>
      </c>
      <c r="N178">
        <v>445.79339599609375</v>
      </c>
      <c r="O178">
        <v>82376450</v>
      </c>
      <c r="P178">
        <v>164563820804.83005</v>
      </c>
      <c r="Q178">
        <v>133443203613.91016</v>
      </c>
      <c r="R178">
        <v>498633070000</v>
      </c>
      <c r="S178">
        <v>2380496676386.0898</v>
      </c>
      <c r="T178">
        <v>448066990000</v>
      </c>
      <c r="U178">
        <v>1429985920000</v>
      </c>
      <c r="V178">
        <v>10.042</v>
      </c>
      <c r="W178">
        <v>1986.66</v>
      </c>
      <c r="X178">
        <v>98.866</v>
      </c>
      <c r="Y178">
        <v>1676979843880.25</v>
      </c>
      <c r="Z178">
        <v>1362737000000</v>
      </c>
      <c r="AA178">
        <v>1019374000000</v>
      </c>
      <c r="AB178">
        <v>135213000000</v>
      </c>
      <c r="AC178">
        <v>408928000000</v>
      </c>
      <c r="AD178">
        <v>451326750000</v>
      </c>
      <c r="AE178">
        <v>50566080000</v>
      </c>
      <c r="AF178">
        <v>-1.5483254637175801</v>
      </c>
      <c r="AG178">
        <v>93.916159679973305</v>
      </c>
      <c r="AH178">
        <v>0</v>
      </c>
      <c r="AI178">
        <v>0</v>
      </c>
      <c r="AJ178">
        <v>0</v>
      </c>
      <c r="AK178">
        <v>0</v>
      </c>
      <c r="AL178">
        <v>0</v>
      </c>
      <c r="AM178">
        <v>1.8392854999999999</v>
      </c>
      <c r="AN178">
        <v>1.4207833267393564</v>
      </c>
      <c r="AO178">
        <v>104.10999999999997</v>
      </c>
      <c r="AP178" s="84">
        <v>66.333479577979702</v>
      </c>
      <c r="AQ178" s="84">
        <v>66.333500000000001</v>
      </c>
      <c r="AR178">
        <v>66.492593753264003</v>
      </c>
      <c r="AS178">
        <v>6.8</v>
      </c>
      <c r="AT178">
        <v>2.3374948203999999</v>
      </c>
      <c r="AU178">
        <v>1.7209575875999974</v>
      </c>
      <c r="AV178">
        <v>-0.6165372328000025</v>
      </c>
      <c r="AW178">
        <v>44.6820322003</v>
      </c>
      <c r="AX178">
        <v>42.961074612700003</v>
      </c>
      <c r="AY178">
        <v>32127000000</v>
      </c>
      <c r="AZ178">
        <v>49434000000</v>
      </c>
      <c r="BA178">
        <f t="shared" si="10"/>
        <v>1.3437530977593239</v>
      </c>
      <c r="BB178">
        <f t="shared" si="11"/>
        <v>2.0676406335678537</v>
      </c>
      <c r="BC178">
        <f t="shared" si="12"/>
        <v>-0.72388753580852971</v>
      </c>
      <c r="BD178">
        <v>974539000000</v>
      </c>
      <c r="BE178">
        <f t="shared" si="13"/>
        <v>40.761347157757463</v>
      </c>
      <c r="BF178">
        <v>47779000000</v>
      </c>
      <c r="BG178">
        <v>430398000000</v>
      </c>
      <c r="BH178">
        <f t="shared" si="14"/>
        <v>3.4891970497376135</v>
      </c>
    </row>
    <row r="179" spans="1:60" x14ac:dyDescent="0.35">
      <c r="A179" t="s">
        <v>149</v>
      </c>
      <c r="B179" t="s">
        <v>165</v>
      </c>
      <c r="C179" s="7">
        <v>2007</v>
      </c>
      <c r="D179">
        <v>2510.11</v>
      </c>
      <c r="E179">
        <v>101.741</v>
      </c>
      <c r="F179">
        <v>101.941</v>
      </c>
      <c r="G179">
        <v>1612497000000</v>
      </c>
      <c r="H179">
        <v>2447389502699.1899</v>
      </c>
      <c r="I179">
        <v>2513628000000</v>
      </c>
      <c r="J179">
        <v>2599148340000</v>
      </c>
      <c r="K179">
        <v>4.2779999999999996</v>
      </c>
      <c r="L179">
        <v>4.2169999999999996</v>
      </c>
      <c r="M179">
        <v>1412.1748046875</v>
      </c>
      <c r="N179">
        <v>468.05410766601563</v>
      </c>
      <c r="O179">
        <v>82266370</v>
      </c>
      <c r="P179">
        <v>235916211243.76282</v>
      </c>
      <c r="Q179">
        <v>189378860073.50977</v>
      </c>
      <c r="R179">
        <v>521816080000</v>
      </c>
      <c r="S179">
        <v>2409769479926.4902</v>
      </c>
      <c r="T179">
        <v>470391920000</v>
      </c>
      <c r="U179">
        <v>1429443770000</v>
      </c>
      <c r="V179">
        <v>8.5779999999999994</v>
      </c>
      <c r="W179">
        <v>2323.16</v>
      </c>
      <c r="X179">
        <v>100.544</v>
      </c>
      <c r="Y179">
        <v>1676979843880.25</v>
      </c>
      <c r="Z179">
        <v>1385254000000</v>
      </c>
      <c r="AA179">
        <v>1070934000000</v>
      </c>
      <c r="AB179">
        <v>140012000000</v>
      </c>
      <c r="AC179">
        <v>401921000000</v>
      </c>
      <c r="AD179">
        <v>458031460000</v>
      </c>
      <c r="AE179">
        <v>51424160000</v>
      </c>
      <c r="AF179">
        <v>0.30943321764397902</v>
      </c>
      <c r="AG179">
        <v>96.074672889407495</v>
      </c>
      <c r="AH179">
        <v>0</v>
      </c>
      <c r="AI179">
        <v>0</v>
      </c>
      <c r="AJ179">
        <v>0</v>
      </c>
      <c r="AK179">
        <v>0</v>
      </c>
      <c r="AL179">
        <v>0</v>
      </c>
      <c r="AM179">
        <v>1.8392854999999999</v>
      </c>
      <c r="AN179">
        <v>1.3298214276631672</v>
      </c>
      <c r="AO179">
        <v>105.45</v>
      </c>
      <c r="AP179" s="84">
        <v>63.542294179203701</v>
      </c>
      <c r="AQ179" s="84">
        <v>63.542299999999997</v>
      </c>
      <c r="AR179">
        <v>63.660986061761001</v>
      </c>
      <c r="AS179">
        <v>14.1</v>
      </c>
      <c r="AT179">
        <v>2.3644115177999998</v>
      </c>
      <c r="AU179">
        <v>-0.18700078320000557</v>
      </c>
      <c r="AV179">
        <v>-2.5514123010000054</v>
      </c>
      <c r="AW179">
        <v>42.760594095099997</v>
      </c>
      <c r="AX179">
        <v>42.947594878300002</v>
      </c>
      <c r="AY179">
        <v>30685000000</v>
      </c>
      <c r="AZ179">
        <v>51885000000</v>
      </c>
      <c r="BA179">
        <f t="shared" si="10"/>
        <v>1.2207454722814992</v>
      </c>
      <c r="BB179">
        <f t="shared" si="11"/>
        <v>2.0641479168755281</v>
      </c>
      <c r="BC179">
        <f t="shared" si="12"/>
        <v>-0.84340244459402891</v>
      </c>
      <c r="BD179">
        <v>981673000000</v>
      </c>
      <c r="BE179">
        <f t="shared" si="13"/>
        <v>39.054028678865762</v>
      </c>
      <c r="BF179">
        <v>48632000000</v>
      </c>
      <c r="BG179">
        <v>439740000000</v>
      </c>
      <c r="BH179">
        <f t="shared" si="14"/>
        <v>3.5559020701970061</v>
      </c>
    </row>
    <row r="180" spans="1:60" x14ac:dyDescent="0.35">
      <c r="A180" t="s">
        <v>149</v>
      </c>
      <c r="B180" t="s">
        <v>165</v>
      </c>
      <c r="C180" s="7">
        <v>2008</v>
      </c>
      <c r="D180">
        <v>2558.02</v>
      </c>
      <c r="E180">
        <v>99.963999999999999</v>
      </c>
      <c r="F180">
        <v>100.227</v>
      </c>
      <c r="G180">
        <v>1741448000000</v>
      </c>
      <c r="H180">
        <v>2505861180736.6099</v>
      </c>
      <c r="I180">
        <v>2554586000000</v>
      </c>
      <c r="J180">
        <v>2619307280000</v>
      </c>
      <c r="K180">
        <v>4.6340000000000003</v>
      </c>
      <c r="L180">
        <v>3.984</v>
      </c>
      <c r="M180">
        <v>1408.2149658203125</v>
      </c>
      <c r="N180">
        <v>464.80731201171875</v>
      </c>
      <c r="O180">
        <v>82110090</v>
      </c>
      <c r="P180">
        <v>228896386851.36188</v>
      </c>
      <c r="Q180">
        <v>185292404236.6499</v>
      </c>
      <c r="R180">
        <v>524853990000</v>
      </c>
      <c r="S180">
        <v>2434014875763.3501</v>
      </c>
      <c r="T180">
        <v>470498650000</v>
      </c>
      <c r="U180">
        <v>1435371200000</v>
      </c>
      <c r="V180">
        <v>7.4249999999999998</v>
      </c>
      <c r="W180">
        <v>1412.29</v>
      </c>
      <c r="X180">
        <v>102.46</v>
      </c>
      <c r="Y180">
        <v>1686985087091.46</v>
      </c>
      <c r="Z180">
        <v>1415445000000</v>
      </c>
      <c r="AA180">
        <v>1102251000000</v>
      </c>
      <c r="AB180">
        <v>147233000000</v>
      </c>
      <c r="AC180">
        <v>404984000000</v>
      </c>
      <c r="AD180">
        <v>473441160000</v>
      </c>
      <c r="AE180">
        <v>54355340000</v>
      </c>
      <c r="AF180">
        <v>-2.1177599814608001E-2</v>
      </c>
      <c r="AG180">
        <v>98.5998833236103</v>
      </c>
      <c r="AH180">
        <v>0</v>
      </c>
      <c r="AI180">
        <v>0</v>
      </c>
      <c r="AJ180">
        <v>1</v>
      </c>
      <c r="AK180">
        <v>1</v>
      </c>
      <c r="AL180">
        <v>1</v>
      </c>
      <c r="AM180">
        <v>1.8392854999999999</v>
      </c>
      <c r="AN180">
        <v>1.3262976180939445</v>
      </c>
      <c r="AO180">
        <v>105.19083333333333</v>
      </c>
      <c r="AP180" s="84">
        <v>64.926065877099205</v>
      </c>
      <c r="AQ180" s="84">
        <v>64.926100000000005</v>
      </c>
      <c r="AR180">
        <v>65.149585828382001</v>
      </c>
      <c r="AS180">
        <v>61.7</v>
      </c>
      <c r="AT180">
        <v>2.3338526881999999</v>
      </c>
      <c r="AU180">
        <v>0.17710966099999581</v>
      </c>
      <c r="AV180">
        <v>-2.1567430272000041</v>
      </c>
      <c r="AW180">
        <v>43.631400827599997</v>
      </c>
      <c r="AX180">
        <v>43.454291166600001</v>
      </c>
      <c r="AY180">
        <v>39016000000</v>
      </c>
      <c r="AZ180">
        <v>53804000000</v>
      </c>
      <c r="BA180">
        <f t="shared" si="10"/>
        <v>1.5272924849662528</v>
      </c>
      <c r="BB180">
        <f t="shared" si="11"/>
        <v>2.1061729767563118</v>
      </c>
      <c r="BC180">
        <f t="shared" si="12"/>
        <v>-0.57888049179005896</v>
      </c>
      <c r="BD180">
        <v>1009783000000</v>
      </c>
      <c r="BE180">
        <f t="shared" si="13"/>
        <v>39.528244498325755</v>
      </c>
      <c r="BF180">
        <v>52759000000</v>
      </c>
      <c r="BG180">
        <v>457566000000</v>
      </c>
      <c r="BH180">
        <f t="shared" si="14"/>
        <v>3.6660643081082691</v>
      </c>
    </row>
    <row r="181" spans="1:60" x14ac:dyDescent="0.35">
      <c r="A181" t="s">
        <v>149</v>
      </c>
      <c r="B181" t="s">
        <v>165</v>
      </c>
      <c r="C181" s="7">
        <v>2009</v>
      </c>
      <c r="D181">
        <v>2456.6600000000003</v>
      </c>
      <c r="E181">
        <v>97.289000000000001</v>
      </c>
      <c r="F181">
        <v>97.290999999999997</v>
      </c>
      <c r="G181">
        <v>1855247000000</v>
      </c>
      <c r="H181">
        <v>2579144338227.3701</v>
      </c>
      <c r="I181">
        <v>2454789000000</v>
      </c>
      <c r="J181">
        <v>2473171180000</v>
      </c>
      <c r="K181">
        <v>1.228</v>
      </c>
      <c r="L181">
        <v>3.2229999999999999</v>
      </c>
      <c r="M181">
        <v>1408.7967529296875</v>
      </c>
      <c r="N181">
        <v>412.43679809570313</v>
      </c>
      <c r="O181">
        <v>81902300</v>
      </c>
      <c r="P181">
        <v>163195503850.5412</v>
      </c>
      <c r="Q181">
        <v>74731238799.529785</v>
      </c>
      <c r="R181">
        <v>473034670000</v>
      </c>
      <c r="S181">
        <v>2398439941200.4702</v>
      </c>
      <c r="T181">
        <v>415026910000</v>
      </c>
      <c r="U181">
        <v>1437828890000</v>
      </c>
      <c r="V181">
        <v>7.657</v>
      </c>
      <c r="W181">
        <v>1671.6000000000001</v>
      </c>
      <c r="X181">
        <v>104.441</v>
      </c>
      <c r="Y181">
        <v>1689528790806.54</v>
      </c>
      <c r="Z181">
        <v>1413677000000</v>
      </c>
      <c r="AA181">
        <v>1081282000000</v>
      </c>
      <c r="AB181">
        <v>160271000000</v>
      </c>
      <c r="AC181">
        <v>426400000000</v>
      </c>
      <c r="AD181">
        <v>487579060000</v>
      </c>
      <c r="AE181">
        <v>58007760000</v>
      </c>
      <c r="AF181">
        <v>-3.0356173178224299</v>
      </c>
      <c r="AG181">
        <v>98.908242353529403</v>
      </c>
      <c r="AH181">
        <v>0</v>
      </c>
      <c r="AI181">
        <v>0</v>
      </c>
      <c r="AJ181">
        <v>0</v>
      </c>
      <c r="AK181">
        <v>1</v>
      </c>
      <c r="AL181">
        <v>0</v>
      </c>
      <c r="AM181">
        <v>1.8392854999999999</v>
      </c>
      <c r="AN181">
        <v>1.322773808524722</v>
      </c>
      <c r="AO181">
        <v>105.55916666666666</v>
      </c>
      <c r="AP181" s="84">
        <v>72.430251841253806</v>
      </c>
      <c r="AQ181" s="84">
        <v>72.430199999999999</v>
      </c>
      <c r="AR181">
        <v>72.577674085875998</v>
      </c>
      <c r="AS181">
        <v>39.200000000000003</v>
      </c>
      <c r="AT181">
        <v>2.3329325319000001</v>
      </c>
      <c r="AU181">
        <v>3.237460990999999</v>
      </c>
      <c r="AV181">
        <v>0.9045284590999989</v>
      </c>
      <c r="AW181">
        <v>47.612438618799999</v>
      </c>
      <c r="AX181">
        <v>44.3749776278</v>
      </c>
      <c r="AY181">
        <v>34966000000</v>
      </c>
      <c r="AZ181">
        <v>55246000000</v>
      </c>
      <c r="BA181">
        <f t="shared" si="10"/>
        <v>1.4243994086660807</v>
      </c>
      <c r="BB181">
        <f t="shared" si="11"/>
        <v>2.2505396594167562</v>
      </c>
      <c r="BC181">
        <f t="shared" si="12"/>
        <v>-0.82614025075067543</v>
      </c>
      <c r="BD181">
        <v>1067878000000</v>
      </c>
      <c r="BE181">
        <f t="shared" si="13"/>
        <v>43.501824393053738</v>
      </c>
      <c r="BF181">
        <v>57948000000</v>
      </c>
      <c r="BG181">
        <v>481207000000</v>
      </c>
      <c r="BH181">
        <f t="shared" si="14"/>
        <v>3.5808862055477149</v>
      </c>
    </row>
    <row r="182" spans="1:60" x14ac:dyDescent="0.35">
      <c r="A182" t="s">
        <v>149</v>
      </c>
      <c r="B182" t="s">
        <v>165</v>
      </c>
      <c r="C182" s="7">
        <v>2010</v>
      </c>
      <c r="D182">
        <v>2576.2200000000003</v>
      </c>
      <c r="E182">
        <v>100.60599999999999</v>
      </c>
      <c r="F182">
        <v>101.093</v>
      </c>
      <c r="G182">
        <v>2165356000000</v>
      </c>
      <c r="H182">
        <v>2629275791162.9102</v>
      </c>
      <c r="I182">
        <v>2570488000000</v>
      </c>
      <c r="J182">
        <v>2570487940000</v>
      </c>
      <c r="K182">
        <v>0.81100000000000005</v>
      </c>
      <c r="L182">
        <v>2.7429999999999999</v>
      </c>
      <c r="M182">
        <v>1434.5999755859375</v>
      </c>
      <c r="N182">
        <v>433</v>
      </c>
      <c r="O182">
        <v>81776930</v>
      </c>
      <c r="P182">
        <v>182839763200.56094</v>
      </c>
      <c r="Q182">
        <v>136635940000</v>
      </c>
      <c r="R182">
        <v>494736060000</v>
      </c>
      <c r="S182">
        <v>2433852000000</v>
      </c>
      <c r="T182">
        <v>435523690000</v>
      </c>
      <c r="U182">
        <v>1445201990000</v>
      </c>
      <c r="V182">
        <v>6.9580000000000002</v>
      </c>
      <c r="W182">
        <v>1989.39</v>
      </c>
      <c r="X182">
        <v>100</v>
      </c>
      <c r="Y182">
        <v>1695803258407.02</v>
      </c>
      <c r="Z182">
        <v>1445623000000</v>
      </c>
      <c r="AA182">
        <v>1100714000000</v>
      </c>
      <c r="AB182">
        <v>170593000000</v>
      </c>
      <c r="AC182">
        <v>430119000000</v>
      </c>
      <c r="AD182">
        <v>493901000000</v>
      </c>
      <c r="AE182">
        <v>59212370000</v>
      </c>
      <c r="AF182">
        <v>-4.0779027173050402</v>
      </c>
      <c r="AG182">
        <v>100</v>
      </c>
      <c r="AH182">
        <v>0</v>
      </c>
      <c r="AI182">
        <v>0</v>
      </c>
      <c r="AJ182">
        <v>0</v>
      </c>
      <c r="AK182">
        <v>1</v>
      </c>
      <c r="AL182">
        <v>0</v>
      </c>
      <c r="AM182">
        <v>1.8392854999999999</v>
      </c>
      <c r="AN182">
        <v>1.3258452358699979</v>
      </c>
      <c r="AO182">
        <v>99.999999999999986</v>
      </c>
      <c r="AP182" s="84">
        <v>81.003775106005307</v>
      </c>
      <c r="AQ182" s="84">
        <v>81.003799999999998</v>
      </c>
      <c r="AR182">
        <v>80.943350154648002</v>
      </c>
      <c r="AS182">
        <v>199.1</v>
      </c>
      <c r="AT182">
        <v>2.1023702447999999</v>
      </c>
      <c r="AU182">
        <v>4.2297529861000029</v>
      </c>
      <c r="AV182">
        <v>2.127382741300003</v>
      </c>
      <c r="AW182">
        <v>47.353588535900002</v>
      </c>
      <c r="AX182">
        <v>43.123835549799999</v>
      </c>
      <c r="AY182">
        <v>58464000000</v>
      </c>
      <c r="AZ182">
        <v>56610000000</v>
      </c>
      <c r="BA182">
        <f t="shared" si="10"/>
        <v>2.2744319366594983</v>
      </c>
      <c r="BB182">
        <f t="shared" si="11"/>
        <v>2.2023055544316876</v>
      </c>
      <c r="BC182">
        <f t="shared" si="12"/>
        <v>7.2126382227810648E-2</v>
      </c>
      <c r="BD182">
        <v>1094048000000</v>
      </c>
      <c r="BE182">
        <f t="shared" si="13"/>
        <v>42.561879300739783</v>
      </c>
      <c r="BF182">
        <v>59467000000</v>
      </c>
      <c r="BG182">
        <v>493336000000</v>
      </c>
      <c r="BH182">
        <f t="shared" si="14"/>
        <v>2.8967175805502046</v>
      </c>
    </row>
    <row r="183" spans="1:60" x14ac:dyDescent="0.35">
      <c r="A183" t="s">
        <v>149</v>
      </c>
      <c r="B183" t="s">
        <v>165</v>
      </c>
      <c r="C183" s="7">
        <v>2011</v>
      </c>
      <c r="D183">
        <v>2699.1000000000004</v>
      </c>
      <c r="E183">
        <v>101.745</v>
      </c>
      <c r="F183">
        <v>101.95399999999999</v>
      </c>
      <c r="G183">
        <v>2253448000000</v>
      </c>
      <c r="H183">
        <v>2694052630770.6099</v>
      </c>
      <c r="I183">
        <v>2695009000000</v>
      </c>
      <c r="J183">
        <v>2664648810000</v>
      </c>
      <c r="K183">
        <v>1.391</v>
      </c>
      <c r="L183">
        <v>2.6080000000000001</v>
      </c>
      <c r="M183">
        <v>1466.8951416015625</v>
      </c>
      <c r="N183">
        <v>458.66796875</v>
      </c>
      <c r="O183">
        <v>81797670</v>
      </c>
      <c r="P183">
        <v>185777418394.96893</v>
      </c>
      <c r="Q183">
        <v>157350434101.22998</v>
      </c>
      <c r="R183">
        <v>532000610000</v>
      </c>
      <c r="S183">
        <v>2507298375898.77</v>
      </c>
      <c r="T183">
        <v>471866210000</v>
      </c>
      <c r="U183">
        <v>1478055720000</v>
      </c>
      <c r="V183">
        <v>5.8540000000000001</v>
      </c>
      <c r="W183">
        <v>1709.94</v>
      </c>
      <c r="X183">
        <v>100.288</v>
      </c>
      <c r="Y183">
        <v>1718696603568.05</v>
      </c>
      <c r="Z183">
        <v>1494680000000</v>
      </c>
      <c r="AA183">
        <v>1172273000000</v>
      </c>
      <c r="AB183">
        <v>174618000000</v>
      </c>
      <c r="AC183">
        <v>424068000000</v>
      </c>
      <c r="AD183">
        <v>497210140000</v>
      </c>
      <c r="AE183">
        <v>60134400000</v>
      </c>
      <c r="AF183">
        <v>-0.86352216263470705</v>
      </c>
      <c r="AG183">
        <v>102.075172931078</v>
      </c>
      <c r="AH183" t="s">
        <v>145</v>
      </c>
      <c r="AI183" t="s">
        <v>145</v>
      </c>
      <c r="AJ183" t="s">
        <v>145</v>
      </c>
      <c r="AK183" t="s">
        <v>145</v>
      </c>
      <c r="AL183">
        <v>1</v>
      </c>
      <c r="AM183">
        <v>1.8392854999999999</v>
      </c>
      <c r="AN183">
        <v>1.2753452403204781</v>
      </c>
      <c r="AO183">
        <v>98.96</v>
      </c>
      <c r="AP183" s="84">
        <v>78.310692829027204</v>
      </c>
      <c r="AQ183" s="84">
        <v>78.310699999999997</v>
      </c>
      <c r="AR183">
        <v>78.614045991298994</v>
      </c>
      <c r="AS183">
        <v>1</v>
      </c>
      <c r="AT183">
        <v>1.9715532919000001</v>
      </c>
      <c r="AU183">
        <v>0.95813977950000151</v>
      </c>
      <c r="AV183">
        <v>-1.0134135123999986</v>
      </c>
      <c r="AW183">
        <v>44.773390661900002</v>
      </c>
      <c r="AX183">
        <v>43.815250882400001</v>
      </c>
      <c r="AY183">
        <v>33965000000</v>
      </c>
      <c r="AZ183">
        <v>58791000000</v>
      </c>
      <c r="BA183">
        <f t="shared" si="10"/>
        <v>1.2602926372416567</v>
      </c>
      <c r="BB183">
        <f t="shared" si="11"/>
        <v>2.181476944974952</v>
      </c>
      <c r="BC183">
        <f t="shared" si="12"/>
        <v>-0.92118430773329529</v>
      </c>
      <c r="BD183">
        <v>1104377000000</v>
      </c>
      <c r="BE183">
        <f t="shared" si="13"/>
        <v>40.978601555690538</v>
      </c>
      <c r="BF183">
        <v>61514000000</v>
      </c>
      <c r="BG183">
        <v>505691000000</v>
      </c>
      <c r="BH183">
        <f t="shared" si="14"/>
        <v>2.4357199055057741</v>
      </c>
    </row>
    <row r="184" spans="1:60" x14ac:dyDescent="0.35">
      <c r="A184" t="s">
        <v>149</v>
      </c>
      <c r="B184" t="s">
        <v>165</v>
      </c>
      <c r="C184" s="7">
        <v>2012</v>
      </c>
      <c r="D184">
        <v>2749.9</v>
      </c>
      <c r="E184">
        <v>100.35899999999999</v>
      </c>
      <c r="F184">
        <v>100.07599999999999</v>
      </c>
      <c r="G184">
        <v>2375594000000</v>
      </c>
      <c r="H184">
        <v>2767572502251.8799</v>
      </c>
      <c r="I184">
        <v>2751495000000</v>
      </c>
      <c r="J184">
        <v>2680234900000</v>
      </c>
      <c r="K184">
        <v>0.57299999999999995</v>
      </c>
      <c r="L184">
        <v>1.4950000000000001</v>
      </c>
      <c r="M184">
        <v>1472.23828125</v>
      </c>
      <c r="N184">
        <v>447.55044555664063</v>
      </c>
      <c r="O184">
        <v>81932160</v>
      </c>
      <c r="P184">
        <v>204678758220.61163</v>
      </c>
      <c r="Q184">
        <v>157769958606.91016</v>
      </c>
      <c r="R184">
        <v>531963280000</v>
      </c>
      <c r="S184">
        <v>2522464941393.0898</v>
      </c>
      <c r="T184">
        <v>472205140000</v>
      </c>
      <c r="U184">
        <v>1487091380000</v>
      </c>
      <c r="V184">
        <v>5.3819999999999997</v>
      </c>
      <c r="W184">
        <v>2192.9299999999998</v>
      </c>
      <c r="X184">
        <v>97.822999999999993</v>
      </c>
      <c r="Y184">
        <v>1735145897754.1699</v>
      </c>
      <c r="Z184">
        <v>1532380000000</v>
      </c>
      <c r="AA184">
        <v>1211005000000</v>
      </c>
      <c r="AB184">
        <v>177154000000</v>
      </c>
      <c r="AC184">
        <v>429148000000</v>
      </c>
      <c r="AD184">
        <v>503396260000</v>
      </c>
      <c r="AE184">
        <v>59758140000</v>
      </c>
      <c r="AF184">
        <v>9.4712147396234E-2</v>
      </c>
      <c r="AG184">
        <v>104.125343778649</v>
      </c>
      <c r="AH184" t="s">
        <v>145</v>
      </c>
      <c r="AI184" t="s">
        <v>145</v>
      </c>
      <c r="AJ184" t="s">
        <v>145</v>
      </c>
      <c r="AK184" t="s">
        <v>145</v>
      </c>
      <c r="AL184">
        <v>1</v>
      </c>
      <c r="AM184">
        <v>1.8392854999999999</v>
      </c>
      <c r="AN184">
        <v>1.267940475827172</v>
      </c>
      <c r="AO184">
        <v>95.557500000000005</v>
      </c>
      <c r="AP184" s="84">
        <v>79.515999216897598</v>
      </c>
      <c r="AQ184" s="84">
        <v>79.9238</v>
      </c>
      <c r="AR184">
        <v>79.841711803818001</v>
      </c>
      <c r="AS184">
        <v>86.7</v>
      </c>
      <c r="AT184">
        <v>1.7495058927</v>
      </c>
      <c r="AU184">
        <v>3.3665250700003924E-2</v>
      </c>
      <c r="AV184">
        <v>-1.7158406419999961</v>
      </c>
      <c r="AW184">
        <v>44.275131707600003</v>
      </c>
      <c r="AX184">
        <v>44.2414664569</v>
      </c>
      <c r="AY184">
        <v>30238000000</v>
      </c>
      <c r="AZ184">
        <v>61161000000</v>
      </c>
      <c r="BA184">
        <f t="shared" si="10"/>
        <v>1.0989661983757921</v>
      </c>
      <c r="BB184">
        <f t="shared" si="11"/>
        <v>2.2228279535307172</v>
      </c>
      <c r="BC184">
        <f t="shared" si="12"/>
        <v>-1.123861755154925</v>
      </c>
      <c r="BD184">
        <v>1127871000000</v>
      </c>
      <c r="BE184">
        <f t="shared" si="13"/>
        <v>40.99120659859458</v>
      </c>
      <c r="BF184">
        <v>61746000000</v>
      </c>
      <c r="BG184">
        <v>519713000000</v>
      </c>
      <c r="BH184">
        <f t="shared" si="14"/>
        <v>2.2254367786815545</v>
      </c>
    </row>
    <row r="185" spans="1:60" x14ac:dyDescent="0.35">
      <c r="A185" t="s">
        <v>149</v>
      </c>
      <c r="B185" t="s">
        <v>165</v>
      </c>
      <c r="C185" s="7">
        <v>2013</v>
      </c>
      <c r="D185">
        <v>2809.48</v>
      </c>
      <c r="E185">
        <v>100.44499999999999</v>
      </c>
      <c r="F185">
        <v>100.34399999999999</v>
      </c>
      <c r="G185">
        <v>2296709000000</v>
      </c>
      <c r="H185">
        <v>2854883092661.0098</v>
      </c>
      <c r="I185">
        <v>2814137000000</v>
      </c>
      <c r="J185">
        <v>2685966940000</v>
      </c>
      <c r="K185">
        <v>0.221</v>
      </c>
      <c r="L185">
        <v>1.57</v>
      </c>
      <c r="M185" t="s">
        <v>145</v>
      </c>
      <c r="N185" t="s">
        <v>145</v>
      </c>
      <c r="O185">
        <v>81060000</v>
      </c>
      <c r="P185" t="s">
        <v>145</v>
      </c>
      <c r="Q185">
        <v>148148506125.93018</v>
      </c>
      <c r="R185">
        <v>529647480000</v>
      </c>
      <c r="S185">
        <v>2537818433874.0698</v>
      </c>
      <c r="T185">
        <v>470072260000</v>
      </c>
      <c r="U185">
        <v>1501187040000</v>
      </c>
      <c r="V185">
        <v>5.24</v>
      </c>
      <c r="W185">
        <v>2769.4500000000003</v>
      </c>
      <c r="X185">
        <v>100.46899999999999</v>
      </c>
      <c r="Y185">
        <v>1746338201135.71</v>
      </c>
      <c r="Z185">
        <v>1563192000000</v>
      </c>
      <c r="AA185">
        <v>1242064000000</v>
      </c>
      <c r="AB185">
        <v>189667000000</v>
      </c>
      <c r="AC185">
        <v>438567000000</v>
      </c>
      <c r="AD185">
        <v>507026410000</v>
      </c>
      <c r="AE185">
        <v>59575220000</v>
      </c>
      <c r="AF185">
        <v>0.148251488822328</v>
      </c>
      <c r="AG185">
        <v>105.692141011751</v>
      </c>
      <c r="AH185" t="s">
        <v>145</v>
      </c>
      <c r="AI185" t="s">
        <v>145</v>
      </c>
      <c r="AJ185" t="s">
        <v>145</v>
      </c>
      <c r="AK185" t="s">
        <v>145</v>
      </c>
      <c r="AL185">
        <v>0</v>
      </c>
      <c r="AM185">
        <v>1.9017854999999999</v>
      </c>
      <c r="AN185">
        <v>1.2710119031724478</v>
      </c>
      <c r="AO185">
        <v>97.696666666666644</v>
      </c>
      <c r="AP185" s="84">
        <v>77.057503962862299</v>
      </c>
      <c r="AQ185" s="84">
        <v>77.458100000000002</v>
      </c>
      <c r="AR185">
        <v>77.369331691575994</v>
      </c>
      <c r="AS185">
        <v>-20.7</v>
      </c>
      <c r="AT185">
        <v>1.5219528530999999</v>
      </c>
      <c r="AU185">
        <v>0.14013849940000256</v>
      </c>
      <c r="AV185">
        <v>-1.3818143536999974</v>
      </c>
      <c r="AW185">
        <v>44.616819940600003</v>
      </c>
      <c r="AX185">
        <v>44.4766814412</v>
      </c>
      <c r="AY185">
        <v>29722000000</v>
      </c>
      <c r="AZ185">
        <v>63241000000</v>
      </c>
      <c r="BA185">
        <f t="shared" si="10"/>
        <v>1.0561674858047068</v>
      </c>
      <c r="BB185">
        <f t="shared" si="11"/>
        <v>2.2472608831766183</v>
      </c>
      <c r="BC185">
        <f t="shared" si="12"/>
        <v>-1.1910933973719116</v>
      </c>
      <c r="BD185">
        <v>1180628000000</v>
      </c>
      <c r="BE185">
        <f t="shared" si="13"/>
        <v>41.953465662830205</v>
      </c>
      <c r="BF185">
        <v>60374000000</v>
      </c>
      <c r="BG185">
        <v>542853000000</v>
      </c>
      <c r="BH185">
        <f t="shared" si="14"/>
        <v>1.9062127035047121</v>
      </c>
    </row>
    <row r="186" spans="1:60" x14ac:dyDescent="0.35">
      <c r="A186" t="s">
        <v>149</v>
      </c>
      <c r="B186" t="s">
        <v>165</v>
      </c>
      <c r="C186" s="7">
        <v>2014</v>
      </c>
      <c r="D186">
        <v>2903.79</v>
      </c>
      <c r="E186">
        <v>101.252</v>
      </c>
      <c r="F186">
        <v>100.889</v>
      </c>
      <c r="G186">
        <v>2393193000000</v>
      </c>
      <c r="H186">
        <v>2935580880056.2202</v>
      </c>
      <c r="I186">
        <v>2908384000000</v>
      </c>
      <c r="J186">
        <v>2728989880000</v>
      </c>
      <c r="K186">
        <v>0.21</v>
      </c>
      <c r="L186">
        <v>1.163</v>
      </c>
      <c r="M186" t="s">
        <v>145</v>
      </c>
      <c r="N186" t="s">
        <v>145</v>
      </c>
      <c r="O186">
        <v>80920000</v>
      </c>
      <c r="P186" t="s">
        <v>145</v>
      </c>
      <c r="Q186">
        <v>149782212860.16016</v>
      </c>
      <c r="R186">
        <v>546903960000</v>
      </c>
      <c r="S186">
        <v>2579207667139.8398</v>
      </c>
      <c r="T186">
        <v>488534800000</v>
      </c>
      <c r="U186">
        <v>1519439150000</v>
      </c>
      <c r="V186">
        <v>5.0049999999999999</v>
      </c>
      <c r="W186">
        <v>2866</v>
      </c>
      <c r="X186">
        <v>102.569</v>
      </c>
      <c r="Y186">
        <v>1762617911947.3999</v>
      </c>
      <c r="Z186">
        <v>1593920000000</v>
      </c>
      <c r="AA186">
        <v>1287468000000</v>
      </c>
      <c r="AB186">
        <v>191763000000</v>
      </c>
      <c r="AC186">
        <v>451010000000</v>
      </c>
      <c r="AD186">
        <v>512866790000</v>
      </c>
      <c r="AE186">
        <v>58369160000</v>
      </c>
      <c r="AF186">
        <v>0.63877397207521402</v>
      </c>
      <c r="AG186">
        <v>106.65055421285</v>
      </c>
      <c r="AH186" t="s">
        <v>145</v>
      </c>
      <c r="AI186" t="s">
        <v>145</v>
      </c>
      <c r="AJ186" t="s">
        <v>145</v>
      </c>
      <c r="AK186" t="s">
        <v>145</v>
      </c>
      <c r="AL186">
        <v>0</v>
      </c>
      <c r="AM186" t="s">
        <v>145</v>
      </c>
      <c r="AN186" t="s">
        <v>145</v>
      </c>
      <c r="AO186">
        <v>98.573333333333323</v>
      </c>
      <c r="AP186" s="84">
        <v>74.479724206803894</v>
      </c>
      <c r="AQ186" s="84">
        <v>74.853700000000003</v>
      </c>
      <c r="AR186">
        <v>74.749272797334996</v>
      </c>
      <c r="AS186">
        <v>8.1</v>
      </c>
      <c r="AT186">
        <v>1.3178404372999999</v>
      </c>
      <c r="AU186">
        <v>-0.32465078330000097</v>
      </c>
      <c r="AV186">
        <v>-1.6424912206000009</v>
      </c>
      <c r="AW186">
        <v>44.221999167900002</v>
      </c>
      <c r="AX186">
        <v>44.546649951200003</v>
      </c>
      <c r="AY186">
        <v>34882000000</v>
      </c>
      <c r="AZ186">
        <v>64984000000</v>
      </c>
      <c r="BA186">
        <f t="shared" si="10"/>
        <v>1.1993601945272703</v>
      </c>
      <c r="BB186">
        <f t="shared" si="11"/>
        <v>2.2343679514121932</v>
      </c>
      <c r="BC186">
        <f t="shared" si="12"/>
        <v>-1.035007756884923</v>
      </c>
      <c r="BD186">
        <v>1217171000000</v>
      </c>
      <c r="BE186">
        <f t="shared" si="13"/>
        <v>41.850422777734991</v>
      </c>
      <c r="BF186">
        <v>60501000000</v>
      </c>
      <c r="BG186">
        <v>563935000000</v>
      </c>
      <c r="BH186">
        <f t="shared" si="14"/>
        <v>1.7033111292125676</v>
      </c>
    </row>
    <row r="187" spans="1:60" x14ac:dyDescent="0.35">
      <c r="A187" t="s">
        <v>150</v>
      </c>
      <c r="B187" t="s">
        <v>166</v>
      </c>
      <c r="C187" s="7">
        <v>1978</v>
      </c>
      <c r="D187">
        <v>332.42778453133502</v>
      </c>
      <c r="E187">
        <v>99.671999999999997</v>
      </c>
      <c r="F187" t="s">
        <v>145</v>
      </c>
      <c r="G187" t="s">
        <v>145</v>
      </c>
      <c r="H187" t="s">
        <v>145</v>
      </c>
      <c r="I187">
        <v>332427784531.33502</v>
      </c>
      <c r="J187">
        <v>1014807100917.89</v>
      </c>
      <c r="K187" t="s">
        <v>145</v>
      </c>
      <c r="L187">
        <v>18.135999999999999</v>
      </c>
      <c r="M187">
        <v>571.8184814453125</v>
      </c>
      <c r="N187">
        <v>242.16171264648438</v>
      </c>
      <c r="O187">
        <v>5104248</v>
      </c>
      <c r="P187">
        <v>-1709999912.8720808</v>
      </c>
      <c r="Q187">
        <v>33242871705.185059</v>
      </c>
      <c r="R187">
        <v>164090578145.771</v>
      </c>
      <c r="S187">
        <v>981564229212.70496</v>
      </c>
      <c r="T187">
        <v>88717504098.498993</v>
      </c>
      <c r="U187">
        <v>547938111411.29102</v>
      </c>
      <c r="V187">
        <v>5.7910000000000004</v>
      </c>
      <c r="W187">
        <v>115.35000000000001</v>
      </c>
      <c r="X187">
        <v>81.965000000000003</v>
      </c>
      <c r="Y187">
        <v>82280123746.589005</v>
      </c>
      <c r="Z187">
        <v>173261000000</v>
      </c>
      <c r="AA187">
        <v>151844424188.923</v>
      </c>
      <c r="AB187">
        <v>13454496746.415001</v>
      </c>
      <c r="AC187">
        <v>48237009214.886002</v>
      </c>
      <c r="AD187">
        <v>275653317876.21503</v>
      </c>
      <c r="AE187">
        <v>75373074047.272003</v>
      </c>
      <c r="AF187">
        <v>-2.0087072210554502</v>
      </c>
      <c r="AG187">
        <v>30.244868945517499</v>
      </c>
      <c r="AH187">
        <v>0</v>
      </c>
      <c r="AI187">
        <v>0</v>
      </c>
      <c r="AJ187">
        <v>1</v>
      </c>
      <c r="AK187">
        <v>0</v>
      </c>
      <c r="AL187">
        <v>0</v>
      </c>
      <c r="AM187" t="s">
        <v>145</v>
      </c>
      <c r="AN187">
        <v>5.4940476190476186</v>
      </c>
      <c r="AO187">
        <v>101.92833333333334</v>
      </c>
      <c r="AP187" s="84">
        <v>14.0950943396226</v>
      </c>
      <c r="AQ187" t="s">
        <v>145</v>
      </c>
      <c r="AR187">
        <v>20.553993287447</v>
      </c>
      <c r="AS187" t="s">
        <v>145</v>
      </c>
      <c r="AT187">
        <v>0.18840511560000001</v>
      </c>
      <c r="AU187">
        <v>2.0047355458000027</v>
      </c>
      <c r="AV187">
        <v>1.8163304302000027</v>
      </c>
      <c r="AW187">
        <v>47.609321088100003</v>
      </c>
      <c r="AX187">
        <v>45.604585542300001</v>
      </c>
      <c r="AY187">
        <v>2503184562.6582098</v>
      </c>
      <c r="AZ187">
        <v>9084765199.3852806</v>
      </c>
      <c r="BA187">
        <f t="shared" si="10"/>
        <v>0.7530010062748701</v>
      </c>
      <c r="BB187">
        <f t="shared" si="11"/>
        <v>2.7328537571530638</v>
      </c>
      <c r="BC187">
        <f t="shared" si="12"/>
        <v>-1.9798527508781936</v>
      </c>
      <c r="BD187">
        <v>140116861002.45099</v>
      </c>
      <c r="BE187">
        <f t="shared" si="13"/>
        <v>42.149563761642618</v>
      </c>
      <c r="BF187">
        <v>18614836932.1619</v>
      </c>
      <c r="BG187">
        <v>78425472777.502502</v>
      </c>
      <c r="BH187">
        <f t="shared" si="14"/>
        <v>0.25204942944504088</v>
      </c>
    </row>
    <row r="188" spans="1:60" x14ac:dyDescent="0.35">
      <c r="A188" t="s">
        <v>150</v>
      </c>
      <c r="B188" t="s">
        <v>166</v>
      </c>
      <c r="C188" s="7">
        <v>1979</v>
      </c>
      <c r="D188">
        <v>369.90018667150599</v>
      </c>
      <c r="E188">
        <v>99.224999999999994</v>
      </c>
      <c r="F188" t="s">
        <v>145</v>
      </c>
      <c r="G188" t="s">
        <v>145</v>
      </c>
      <c r="H188" t="s">
        <v>145</v>
      </c>
      <c r="I188">
        <v>369900186671.50598</v>
      </c>
      <c r="J188">
        <v>1054893293236.3101</v>
      </c>
      <c r="K188" t="s">
        <v>145</v>
      </c>
      <c r="L188">
        <v>18.076000000000001</v>
      </c>
      <c r="M188">
        <v>582.88250732421875</v>
      </c>
      <c r="N188">
        <v>238.740966796875</v>
      </c>
      <c r="O188">
        <v>5116800</v>
      </c>
      <c r="P188">
        <v>-2466317751.4739809</v>
      </c>
      <c r="Q188">
        <v>49909066648.52002</v>
      </c>
      <c r="R188">
        <v>165528528739.96701</v>
      </c>
      <c r="S188">
        <v>1004984226587.79</v>
      </c>
      <c r="T188">
        <v>87764049562.588013</v>
      </c>
      <c r="U188">
        <v>555825846093.52905</v>
      </c>
      <c r="V188">
        <v>4.7519999999999998</v>
      </c>
      <c r="W188">
        <v>137.9</v>
      </c>
      <c r="X188">
        <v>81.301000000000002</v>
      </c>
      <c r="Y188">
        <v>83464570992.899002</v>
      </c>
      <c r="Z188">
        <v>193517000000</v>
      </c>
      <c r="AA188">
        <v>173584656800.57401</v>
      </c>
      <c r="AB188">
        <v>16211175726.177</v>
      </c>
      <c r="AC188">
        <v>55210409703.991997</v>
      </c>
      <c r="AD188">
        <v>292565014930.16901</v>
      </c>
      <c r="AE188">
        <v>77764479177.378998</v>
      </c>
      <c r="AF188">
        <v>-2.9352397820046501</v>
      </c>
      <c r="AG188">
        <v>33.151720094185002</v>
      </c>
      <c r="AH188">
        <v>0</v>
      </c>
      <c r="AI188">
        <v>0</v>
      </c>
      <c r="AJ188">
        <v>1</v>
      </c>
      <c r="AK188">
        <v>0</v>
      </c>
      <c r="AL188">
        <v>0</v>
      </c>
      <c r="AM188" t="s">
        <v>145</v>
      </c>
      <c r="AN188">
        <v>5.4940476190476186</v>
      </c>
      <c r="AO188">
        <v>101.53833333333331</v>
      </c>
      <c r="AP188" s="84">
        <v>19.374657534246602</v>
      </c>
      <c r="AQ188" t="s">
        <v>145</v>
      </c>
      <c r="AR188">
        <v>25.337861476932002</v>
      </c>
      <c r="AS188" t="s">
        <v>145</v>
      </c>
      <c r="AT188">
        <v>1.2608639003</v>
      </c>
      <c r="AU188">
        <v>2.9315107522000048</v>
      </c>
      <c r="AV188">
        <v>1.6706468519000048</v>
      </c>
      <c r="AW188">
        <v>49.794533108400003</v>
      </c>
      <c r="AX188">
        <v>46.863022356199998</v>
      </c>
      <c r="AY188">
        <v>1927470160.7202401</v>
      </c>
      <c r="AZ188">
        <v>10742477784.712099</v>
      </c>
      <c r="BA188">
        <f t="shared" si="10"/>
        <v>0.52107845039612044</v>
      </c>
      <c r="BB188">
        <f t="shared" si="11"/>
        <v>2.9041558160261425</v>
      </c>
      <c r="BC188">
        <f t="shared" si="12"/>
        <v>-2.3830773656300219</v>
      </c>
      <c r="BD188">
        <v>160525049715.52802</v>
      </c>
      <c r="BE188">
        <f t="shared" si="13"/>
        <v>43.396855557167932</v>
      </c>
      <c r="BF188">
        <v>21349873767.470299</v>
      </c>
      <c r="BG188">
        <v>89103620536.253098</v>
      </c>
      <c r="BH188">
        <f t="shared" si="14"/>
        <v>6.1343987159422255</v>
      </c>
    </row>
    <row r="189" spans="1:60" x14ac:dyDescent="0.35">
      <c r="A189" t="s">
        <v>150</v>
      </c>
      <c r="B189" t="s">
        <v>166</v>
      </c>
      <c r="C189" s="7">
        <v>1980</v>
      </c>
      <c r="D189">
        <v>399.40233290340302</v>
      </c>
      <c r="E189">
        <v>97.001999999999995</v>
      </c>
      <c r="F189" t="s">
        <v>145</v>
      </c>
      <c r="G189">
        <v>177576221333.33301</v>
      </c>
      <c r="H189" t="s">
        <v>145</v>
      </c>
      <c r="I189">
        <v>399402332903.40302</v>
      </c>
      <c r="J189">
        <v>1049750241713.67</v>
      </c>
      <c r="K189">
        <v>17.754000000000001</v>
      </c>
      <c r="L189">
        <v>19.878</v>
      </c>
      <c r="M189">
        <v>556.93817138671875</v>
      </c>
      <c r="N189">
        <v>208.23924255371094</v>
      </c>
      <c r="O189">
        <v>5123027</v>
      </c>
      <c r="P189">
        <v>-1136547050.9613323</v>
      </c>
      <c r="Q189">
        <v>62939923067.730103</v>
      </c>
      <c r="R189">
        <v>157149106391.896</v>
      </c>
      <c r="S189">
        <v>986810318645.93994</v>
      </c>
      <c r="T189">
        <v>91878881815.487</v>
      </c>
      <c r="U189">
        <v>538201499478.758</v>
      </c>
      <c r="V189">
        <v>5.3079999999999998</v>
      </c>
      <c r="W189">
        <v>205.29</v>
      </c>
      <c r="X189">
        <v>75.34</v>
      </c>
      <c r="Y189">
        <v>80818043239.070007</v>
      </c>
      <c r="Z189">
        <v>207181000000</v>
      </c>
      <c r="AA189">
        <v>192347214702.47601</v>
      </c>
      <c r="AB189">
        <v>18529521490.201</v>
      </c>
      <c r="AC189">
        <v>64083288963.636002</v>
      </c>
      <c r="AD189">
        <v>304686583955.13898</v>
      </c>
      <c r="AE189">
        <v>65270224576.408997</v>
      </c>
      <c r="AF189">
        <v>-4.5205811336188999</v>
      </c>
      <c r="AG189">
        <v>37.231146202014799</v>
      </c>
      <c r="AH189">
        <v>0</v>
      </c>
      <c r="AI189">
        <v>0</v>
      </c>
      <c r="AJ189">
        <v>1</v>
      </c>
      <c r="AK189">
        <v>0</v>
      </c>
      <c r="AL189">
        <v>1</v>
      </c>
      <c r="AM189" t="s">
        <v>145</v>
      </c>
      <c r="AN189">
        <v>5.4940476190476186</v>
      </c>
      <c r="AO189">
        <v>93.438333333333333</v>
      </c>
      <c r="AP189" s="84">
        <v>27.121202531645601</v>
      </c>
      <c r="AQ189" t="s">
        <v>145</v>
      </c>
      <c r="AR189">
        <v>45.547066612367999</v>
      </c>
      <c r="AS189" t="s">
        <v>145</v>
      </c>
      <c r="AT189">
        <v>1.3648800952</v>
      </c>
      <c r="AU189">
        <v>4.5024710775999992</v>
      </c>
      <c r="AV189">
        <v>3.137590982399999</v>
      </c>
      <c r="AW189">
        <v>52.4552435202</v>
      </c>
      <c r="AX189">
        <v>47.952772442600001</v>
      </c>
      <c r="AY189">
        <v>3578813978.1912298</v>
      </c>
      <c r="AZ189">
        <v>12678096922.482599</v>
      </c>
      <c r="BA189">
        <f t="shared" si="10"/>
        <v>0.89604233209543604</v>
      </c>
      <c r="BB189">
        <f t="shared" si="11"/>
        <v>3.1742671181514721</v>
      </c>
      <c r="BC189">
        <f t="shared" si="12"/>
        <v>-2.2782247860560361</v>
      </c>
      <c r="BD189">
        <v>184795586481.62399</v>
      </c>
      <c r="BE189">
        <f t="shared" si="13"/>
        <v>46.268028816526098</v>
      </c>
      <c r="BF189">
        <v>20942123487.537998</v>
      </c>
      <c r="BG189">
        <v>102182944222.576</v>
      </c>
      <c r="BH189">
        <f t="shared" si="14"/>
        <v>5.3867217501469442</v>
      </c>
    </row>
    <row r="190" spans="1:60" x14ac:dyDescent="0.35">
      <c r="A190" t="s">
        <v>150</v>
      </c>
      <c r="B190" t="s">
        <v>166</v>
      </c>
      <c r="C190" s="7">
        <v>1981</v>
      </c>
      <c r="D190">
        <v>437.21326759682103</v>
      </c>
      <c r="E190">
        <v>97.382000000000005</v>
      </c>
      <c r="F190" t="s">
        <v>145</v>
      </c>
      <c r="G190">
        <v>238186069333.33301</v>
      </c>
      <c r="H190" t="s">
        <v>145</v>
      </c>
      <c r="I190">
        <v>437213267596.82098</v>
      </c>
      <c r="J190">
        <v>1040439966716.99</v>
      </c>
      <c r="K190">
        <v>15.35</v>
      </c>
      <c r="L190">
        <v>20.029</v>
      </c>
      <c r="M190">
        <v>548.7427978515625</v>
      </c>
      <c r="N190">
        <v>170.24758911132813</v>
      </c>
      <c r="O190">
        <v>5121572</v>
      </c>
      <c r="P190">
        <v>260202223.54143524</v>
      </c>
      <c r="Q190">
        <v>95103050418.333984</v>
      </c>
      <c r="R190">
        <v>129509409277.528</v>
      </c>
      <c r="S190">
        <v>945336916298.65601</v>
      </c>
      <c r="T190">
        <v>76753412280.299011</v>
      </c>
      <c r="U190">
        <v>529292942078.651</v>
      </c>
      <c r="V190">
        <v>7.3360000000000003</v>
      </c>
      <c r="W190">
        <v>282.51</v>
      </c>
      <c r="X190">
        <v>71.209999999999994</v>
      </c>
      <c r="Y190">
        <v>79480306020.166</v>
      </c>
      <c r="Z190">
        <v>228277000000</v>
      </c>
      <c r="AA190">
        <v>211139914320.68201</v>
      </c>
      <c r="AB190">
        <v>21529568106.153999</v>
      </c>
      <c r="AC190">
        <v>75213549875.212997</v>
      </c>
      <c r="AD190">
        <v>308746100333.91901</v>
      </c>
      <c r="AE190">
        <v>52755996997.228996</v>
      </c>
      <c r="AF190">
        <v>-7.9712630045207797</v>
      </c>
      <c r="AG190">
        <v>41.621290498230401</v>
      </c>
      <c r="AH190">
        <v>0</v>
      </c>
      <c r="AI190">
        <v>0</v>
      </c>
      <c r="AJ190">
        <v>0</v>
      </c>
      <c r="AK190">
        <v>0</v>
      </c>
      <c r="AL190">
        <v>1</v>
      </c>
      <c r="AM190" t="s">
        <v>145</v>
      </c>
      <c r="AN190">
        <v>5.4940476190476186</v>
      </c>
      <c r="AO190">
        <v>87.664166666666674</v>
      </c>
      <c r="AP190" s="84">
        <v>36.517681159420299</v>
      </c>
      <c r="AQ190" t="s">
        <v>145</v>
      </c>
      <c r="AR190">
        <v>55.560916297662999</v>
      </c>
      <c r="AS190" t="s">
        <v>145</v>
      </c>
      <c r="AT190">
        <v>2.4491937957999999</v>
      </c>
      <c r="AU190">
        <v>7.9049089064999976</v>
      </c>
      <c r="AV190">
        <v>5.4557151106999981</v>
      </c>
      <c r="AW190">
        <v>55.796552978699999</v>
      </c>
      <c r="AX190">
        <v>47.891644072200002</v>
      </c>
      <c r="AY190">
        <v>7657542969.9775</v>
      </c>
      <c r="AZ190">
        <v>14838820367.732599</v>
      </c>
      <c r="BA190">
        <f t="shared" si="10"/>
        <v>1.7514434116027222</v>
      </c>
      <c r="BB190">
        <f t="shared" si="11"/>
        <v>3.3939547281571323</v>
      </c>
      <c r="BC190">
        <f t="shared" si="12"/>
        <v>-1.6425113165544101</v>
      </c>
      <c r="BD190">
        <v>213034972061.78101</v>
      </c>
      <c r="BE190">
        <f t="shared" si="13"/>
        <v>48.725642118032106</v>
      </c>
      <c r="BF190">
        <v>20149083748.1782</v>
      </c>
      <c r="BG190">
        <v>116292036566.60001</v>
      </c>
      <c r="BH190">
        <f t="shared" si="14"/>
        <v>5.3772810807863047</v>
      </c>
    </row>
    <row r="191" spans="1:60" x14ac:dyDescent="0.35">
      <c r="A191" t="s">
        <v>150</v>
      </c>
      <c r="B191" t="s">
        <v>166</v>
      </c>
      <c r="C191" s="7">
        <v>1982</v>
      </c>
      <c r="D191">
        <v>499.24707059717804</v>
      </c>
      <c r="E191">
        <v>98.138999999999996</v>
      </c>
      <c r="F191" t="s">
        <v>145</v>
      </c>
      <c r="G191">
        <v>330695837333.33301</v>
      </c>
      <c r="H191" t="s">
        <v>145</v>
      </c>
      <c r="I191">
        <v>499247070597.17798</v>
      </c>
      <c r="J191">
        <v>1079081727543.9399</v>
      </c>
      <c r="K191">
        <v>16.920999999999999</v>
      </c>
      <c r="L191">
        <v>21.248000000000001</v>
      </c>
      <c r="M191">
        <v>557.64630126953125</v>
      </c>
      <c r="N191">
        <v>183.87554931640625</v>
      </c>
      <c r="O191">
        <v>5117809</v>
      </c>
      <c r="P191">
        <v>-29562488.151250839</v>
      </c>
      <c r="Q191">
        <v>101053221982.83093</v>
      </c>
      <c r="R191">
        <v>142739742966.26801</v>
      </c>
      <c r="S191">
        <v>978028505561.10901</v>
      </c>
      <c r="T191">
        <v>97954982338.275009</v>
      </c>
      <c r="U191">
        <v>536938201055.93402</v>
      </c>
      <c r="V191">
        <v>7.8520000000000003</v>
      </c>
      <c r="W191">
        <v>296.87</v>
      </c>
      <c r="X191">
        <v>68.763000000000005</v>
      </c>
      <c r="Y191">
        <v>80628342346.727997</v>
      </c>
      <c r="Z191">
        <v>255402000000</v>
      </c>
      <c r="AA191">
        <v>237063110775.241</v>
      </c>
      <c r="AB191">
        <v>25908621028.125999</v>
      </c>
      <c r="AC191">
        <v>87246348487.699997</v>
      </c>
      <c r="AD191">
        <v>318492231827.20203</v>
      </c>
      <c r="AE191">
        <v>44784760627.992996</v>
      </c>
      <c r="AF191">
        <v>-9.8026432596573603</v>
      </c>
      <c r="AG191">
        <v>45.820854887013503</v>
      </c>
      <c r="AH191">
        <v>0</v>
      </c>
      <c r="AI191">
        <v>0</v>
      </c>
      <c r="AJ191">
        <v>0</v>
      </c>
      <c r="AK191">
        <v>0</v>
      </c>
      <c r="AL191">
        <v>0</v>
      </c>
      <c r="AM191" t="s">
        <v>145</v>
      </c>
      <c r="AN191">
        <v>5.4940476190476186</v>
      </c>
      <c r="AO191">
        <v>85.62</v>
      </c>
      <c r="AP191" s="84">
        <v>47.927204030226697</v>
      </c>
      <c r="AQ191" t="s">
        <v>145</v>
      </c>
      <c r="AR191">
        <v>67.546869862570006</v>
      </c>
      <c r="AS191" t="s">
        <v>145</v>
      </c>
      <c r="AT191">
        <v>2.9783281077999999</v>
      </c>
      <c r="AU191">
        <v>9.7199746140000016</v>
      </c>
      <c r="AV191">
        <v>6.7416465062000022</v>
      </c>
      <c r="AW191">
        <v>56.938587984000002</v>
      </c>
      <c r="AX191">
        <v>47.21861337</v>
      </c>
      <c r="AY191">
        <v>10523481748.276899</v>
      </c>
      <c r="AZ191">
        <v>16857811471.2362</v>
      </c>
      <c r="BA191">
        <f t="shared" si="10"/>
        <v>2.1078705050165163</v>
      </c>
      <c r="BB191">
        <f t="shared" si="11"/>
        <v>3.3766470479379294</v>
      </c>
      <c r="BC191">
        <f t="shared" si="12"/>
        <v>-1.2687765429214131</v>
      </c>
      <c r="BD191">
        <v>247406102615.091</v>
      </c>
      <c r="BE191">
        <f t="shared" si="13"/>
        <v>49.555844628022442</v>
      </c>
      <c r="BF191">
        <v>19717144892.317799</v>
      </c>
      <c r="BG191">
        <v>134251357247.19701</v>
      </c>
      <c r="BH191">
        <f t="shared" si="14"/>
        <v>5.360473343966925</v>
      </c>
    </row>
    <row r="192" spans="1:60" x14ac:dyDescent="0.35">
      <c r="A192" t="s">
        <v>150</v>
      </c>
      <c r="B192" t="s">
        <v>166</v>
      </c>
      <c r="C192" s="7">
        <v>1983</v>
      </c>
      <c r="D192">
        <v>550.423433151062</v>
      </c>
      <c r="E192">
        <v>99.893000000000001</v>
      </c>
      <c r="F192" t="s">
        <v>145</v>
      </c>
      <c r="G192">
        <v>424268936000</v>
      </c>
      <c r="H192" t="s">
        <v>145</v>
      </c>
      <c r="I192">
        <v>550423433151.06201</v>
      </c>
      <c r="J192">
        <v>1107697434488.95</v>
      </c>
      <c r="K192">
        <v>12.817</v>
      </c>
      <c r="L192">
        <v>14.997999999999999</v>
      </c>
      <c r="M192">
        <v>565.4693603515625</v>
      </c>
      <c r="N192">
        <v>193.73265075683594</v>
      </c>
      <c r="O192">
        <v>5114297</v>
      </c>
      <c r="P192">
        <v>814592253.74500179</v>
      </c>
      <c r="Q192">
        <v>110762096522.46094</v>
      </c>
      <c r="R192">
        <v>149011615437.957</v>
      </c>
      <c r="S192">
        <v>996935337966.48901</v>
      </c>
      <c r="T192">
        <v>109645276073.77301</v>
      </c>
      <c r="U192">
        <v>547780502203.06897</v>
      </c>
      <c r="V192">
        <v>8.3580000000000005</v>
      </c>
      <c r="W192">
        <v>633.22</v>
      </c>
      <c r="X192">
        <v>69.414000000000001</v>
      </c>
      <c r="Y192">
        <v>82256456649.503006</v>
      </c>
      <c r="Z192">
        <v>277080000000</v>
      </c>
      <c r="AA192">
        <v>271572047459.96899</v>
      </c>
      <c r="AB192">
        <v>28687396319.935001</v>
      </c>
      <c r="AC192">
        <v>93429250438.768005</v>
      </c>
      <c r="AD192">
        <v>318823982697.83197</v>
      </c>
      <c r="AE192">
        <v>39366339364.183998</v>
      </c>
      <c r="AF192">
        <v>-7.5779063097251198</v>
      </c>
      <c r="AG192">
        <v>48.985842635448002</v>
      </c>
      <c r="AH192">
        <v>0</v>
      </c>
      <c r="AI192">
        <v>0</v>
      </c>
      <c r="AJ192">
        <v>0</v>
      </c>
      <c r="AK192">
        <v>0</v>
      </c>
      <c r="AL192">
        <v>0</v>
      </c>
      <c r="AM192" t="s">
        <v>145</v>
      </c>
      <c r="AN192">
        <v>5.4940476190476186</v>
      </c>
      <c r="AO192">
        <v>85.610833333333346</v>
      </c>
      <c r="AP192" s="84">
        <v>54.1666666666667</v>
      </c>
      <c r="AQ192" t="s">
        <v>145</v>
      </c>
      <c r="AR192">
        <v>78.657407206133001</v>
      </c>
      <c r="AS192" t="s">
        <v>145</v>
      </c>
      <c r="AT192">
        <v>4.6222220338</v>
      </c>
      <c r="AU192">
        <v>7.5185875341999946</v>
      </c>
      <c r="AV192">
        <v>2.8963655003999946</v>
      </c>
      <c r="AW192">
        <v>56.604333962299997</v>
      </c>
      <c r="AX192">
        <v>49.085746428100002</v>
      </c>
      <c r="AY192">
        <v>9711345444.6026192</v>
      </c>
      <c r="AZ192">
        <v>18536367047.9963</v>
      </c>
      <c r="BA192">
        <f t="shared" si="10"/>
        <v>1.7643408437404535</v>
      </c>
      <c r="BB192">
        <f t="shared" si="11"/>
        <v>3.3676558684791766</v>
      </c>
      <c r="BC192">
        <f t="shared" si="12"/>
        <v>-1.6033150247387231</v>
      </c>
      <c r="BD192">
        <v>266316038750.39999</v>
      </c>
      <c r="BE192">
        <f t="shared" si="13"/>
        <v>48.383848272191997</v>
      </c>
      <c r="BF192">
        <v>18167348277.490501</v>
      </c>
      <c r="BG192">
        <v>144199640698.13199</v>
      </c>
      <c r="BH192">
        <f t="shared" si="14"/>
        <v>6.8429847944165481</v>
      </c>
    </row>
    <row r="193" spans="1:60" x14ac:dyDescent="0.35">
      <c r="A193" t="s">
        <v>150</v>
      </c>
      <c r="B193" t="s">
        <v>166</v>
      </c>
      <c r="C193" s="7">
        <v>1984</v>
      </c>
      <c r="D193">
        <v>607.65780016379904</v>
      </c>
      <c r="E193">
        <v>100.447</v>
      </c>
      <c r="F193" t="s">
        <v>145</v>
      </c>
      <c r="G193">
        <v>476372138666.66602</v>
      </c>
      <c r="H193" t="s">
        <v>145</v>
      </c>
      <c r="I193">
        <v>607657800163.79895</v>
      </c>
      <c r="J193">
        <v>1153839425145.9299</v>
      </c>
      <c r="K193">
        <v>11.775</v>
      </c>
      <c r="L193">
        <v>14.427</v>
      </c>
      <c r="M193">
        <v>581.05377197265625</v>
      </c>
      <c r="N193">
        <v>212.01152038574219</v>
      </c>
      <c r="O193">
        <v>5111619</v>
      </c>
      <c r="P193">
        <v>410431675.23610497</v>
      </c>
      <c r="Q193">
        <v>119177334718.95996</v>
      </c>
      <c r="R193">
        <v>165633748958.66</v>
      </c>
      <c r="S193">
        <v>1034662090426.97</v>
      </c>
      <c r="T193">
        <v>125724018238.84399</v>
      </c>
      <c r="U193">
        <v>568843154314.125</v>
      </c>
      <c r="V193">
        <v>7.8929999999999998</v>
      </c>
      <c r="W193">
        <v>478.02</v>
      </c>
      <c r="X193">
        <v>67.843000000000004</v>
      </c>
      <c r="Y193">
        <v>85419291256.483002</v>
      </c>
      <c r="Z193">
        <v>302729000000</v>
      </c>
      <c r="AA193">
        <v>308018736540.41998</v>
      </c>
      <c r="AB193">
        <v>31339059367.087002</v>
      </c>
      <c r="AC193">
        <v>100396426529.936</v>
      </c>
      <c r="AD193">
        <v>313874310357.01801</v>
      </c>
      <c r="AE193">
        <v>39909730719.816002</v>
      </c>
      <c r="AF193">
        <v>-4.3761966620153201</v>
      </c>
      <c r="AG193">
        <v>52.082766131228098</v>
      </c>
      <c r="AH193">
        <v>0</v>
      </c>
      <c r="AI193">
        <v>0</v>
      </c>
      <c r="AJ193">
        <v>1</v>
      </c>
      <c r="AK193">
        <v>0</v>
      </c>
      <c r="AL193">
        <v>0</v>
      </c>
      <c r="AM193" t="s">
        <v>145</v>
      </c>
      <c r="AN193">
        <v>5.4940476190476186</v>
      </c>
      <c r="AO193">
        <v>83.492499999999993</v>
      </c>
      <c r="AP193" s="84">
        <v>63.5573451327434</v>
      </c>
      <c r="AQ193" t="s">
        <v>145</v>
      </c>
      <c r="AR193">
        <v>80.016454853960994</v>
      </c>
      <c r="AS193" t="s">
        <v>145</v>
      </c>
      <c r="AT193">
        <v>5.7060489827999996</v>
      </c>
      <c r="AU193">
        <v>4.3420870701999945</v>
      </c>
      <c r="AV193">
        <v>-1.3639619126000051</v>
      </c>
      <c r="AW193">
        <v>54.796837463499998</v>
      </c>
      <c r="AX193">
        <v>50.454750393300003</v>
      </c>
      <c r="AY193">
        <v>3827869111.3179998</v>
      </c>
      <c r="AZ193">
        <v>20006492710.423599</v>
      </c>
      <c r="BA193">
        <f t="shared" si="10"/>
        <v>0.62993828274501984</v>
      </c>
      <c r="BB193">
        <f t="shared" si="11"/>
        <v>3.2923946183247699</v>
      </c>
      <c r="BC193">
        <f t="shared" si="12"/>
        <v>-2.6624563355797499</v>
      </c>
      <c r="BD193">
        <v>282124135678.79102</v>
      </c>
      <c r="BE193">
        <f t="shared" si="13"/>
        <v>46.428127081186524</v>
      </c>
      <c r="BF193">
        <v>19326672166.6199</v>
      </c>
      <c r="BG193">
        <v>150388928850.97299</v>
      </c>
      <c r="BH193">
        <f t="shared" si="14"/>
        <v>7.254305964912473</v>
      </c>
    </row>
    <row r="194" spans="1:60" x14ac:dyDescent="0.35">
      <c r="A194" t="s">
        <v>150</v>
      </c>
      <c r="B194" t="s">
        <v>166</v>
      </c>
      <c r="C194" s="7">
        <v>1985</v>
      </c>
      <c r="D194">
        <v>659.31502126929206</v>
      </c>
      <c r="E194">
        <v>99.77</v>
      </c>
      <c r="F194">
        <v>102.077</v>
      </c>
      <c r="G194">
        <v>500828744000</v>
      </c>
      <c r="H194">
        <v>648195658398.73096</v>
      </c>
      <c r="I194">
        <v>659315021269.29199</v>
      </c>
      <c r="J194">
        <v>1200274936640.74</v>
      </c>
      <c r="K194">
        <v>10.335000000000001</v>
      </c>
      <c r="L194">
        <v>11.581</v>
      </c>
      <c r="M194">
        <v>604.0587158203125</v>
      </c>
      <c r="N194">
        <v>241.13577270507813</v>
      </c>
      <c r="O194">
        <v>5113690</v>
      </c>
      <c r="P194">
        <v>-168180483.07769394</v>
      </c>
      <c r="Q194">
        <v>101422871451.20996</v>
      </c>
      <c r="R194">
        <v>191160964221.65799</v>
      </c>
      <c r="S194">
        <v>1098852065189.53</v>
      </c>
      <c r="T194">
        <v>144903587633.24899</v>
      </c>
      <c r="U194">
        <v>593335625271.79297</v>
      </c>
      <c r="V194">
        <v>6.6079999999999997</v>
      </c>
      <c r="W194">
        <v>637.46</v>
      </c>
      <c r="X194">
        <v>69.361999999999995</v>
      </c>
      <c r="Y194">
        <v>89097158341.856003</v>
      </c>
      <c r="Z194">
        <v>329212000000</v>
      </c>
      <c r="AA194">
        <v>339706873313.68799</v>
      </c>
      <c r="AB194">
        <v>32217910452.775002</v>
      </c>
      <c r="AC194">
        <v>104077120510.203</v>
      </c>
      <c r="AD194">
        <v>322962005007.82898</v>
      </c>
      <c r="AE194">
        <v>46257376588.408997</v>
      </c>
      <c r="AF194">
        <v>-2.5837459002676502</v>
      </c>
      <c r="AG194">
        <v>54.505853525728398</v>
      </c>
      <c r="AH194">
        <v>0</v>
      </c>
      <c r="AI194">
        <v>0</v>
      </c>
      <c r="AJ194">
        <v>0</v>
      </c>
      <c r="AK194">
        <v>0</v>
      </c>
      <c r="AL194">
        <v>0</v>
      </c>
      <c r="AM194">
        <v>2.6537699999999997</v>
      </c>
      <c r="AN194">
        <v>5.4940476190476186</v>
      </c>
      <c r="AO194">
        <v>84.047499999999999</v>
      </c>
      <c r="AP194" s="84">
        <v>68.393495934959304</v>
      </c>
      <c r="AQ194" t="s">
        <v>145</v>
      </c>
      <c r="AR194">
        <v>77.558100196550001</v>
      </c>
      <c r="AS194" t="s">
        <v>145</v>
      </c>
      <c r="AT194">
        <v>6.0823500348000001</v>
      </c>
      <c r="AU194">
        <v>2.5636377069000034</v>
      </c>
      <c r="AV194">
        <v>-3.5187123278999968</v>
      </c>
      <c r="AW194">
        <v>53.772436414700003</v>
      </c>
      <c r="AX194">
        <v>51.2087987078</v>
      </c>
      <c r="AY194">
        <v>4026391318.8828201</v>
      </c>
      <c r="AZ194">
        <v>21462723045.228699</v>
      </c>
      <c r="BA194">
        <f t="shared" si="10"/>
        <v>0.61069309647023384</v>
      </c>
      <c r="BB194">
        <f t="shared" si="11"/>
        <v>3.2553062425165682</v>
      </c>
      <c r="BC194">
        <f t="shared" si="12"/>
        <v>-2.6446131460463342</v>
      </c>
      <c r="BD194">
        <v>295703098877.30499</v>
      </c>
      <c r="BE194">
        <f t="shared" si="13"/>
        <v>44.850047297273306</v>
      </c>
      <c r="BF194">
        <v>22564485830.149799</v>
      </c>
      <c r="BG194">
        <v>159408382325.07501</v>
      </c>
      <c r="BH194">
        <f t="shared" si="14"/>
        <v>7.6013740497513558</v>
      </c>
    </row>
    <row r="195" spans="1:60" x14ac:dyDescent="0.35">
      <c r="A195" t="s">
        <v>150</v>
      </c>
      <c r="B195" t="s">
        <v>166</v>
      </c>
      <c r="C195" s="7">
        <v>1986</v>
      </c>
      <c r="D195">
        <v>710.3927722385971</v>
      </c>
      <c r="E195">
        <v>99.295000000000002</v>
      </c>
      <c r="F195">
        <v>100.27500000000001</v>
      </c>
      <c r="G195">
        <v>519968696000</v>
      </c>
      <c r="H195">
        <v>680776284071.79297</v>
      </c>
      <c r="I195">
        <v>710392772238.59705</v>
      </c>
      <c r="J195">
        <v>1259679434628.45</v>
      </c>
      <c r="K195">
        <v>9.2200000000000006</v>
      </c>
      <c r="L195">
        <v>10.051</v>
      </c>
      <c r="M195">
        <v>634.29913330078125</v>
      </c>
      <c r="N195">
        <v>273.29202270507813</v>
      </c>
      <c r="O195">
        <v>5120533</v>
      </c>
      <c r="P195">
        <v>-1090960861.9277802</v>
      </c>
      <c r="Q195">
        <v>68102043259.419922</v>
      </c>
      <c r="R195">
        <v>227962892421.155</v>
      </c>
      <c r="S195">
        <v>1191577391369.03</v>
      </c>
      <c r="T195">
        <v>181760322340.09399</v>
      </c>
      <c r="U195">
        <v>637909934113.96802</v>
      </c>
      <c r="V195">
        <v>4.9480000000000004</v>
      </c>
      <c r="W195">
        <v>540.07000000000005</v>
      </c>
      <c r="X195">
        <v>73.34</v>
      </c>
      <c r="Y195">
        <v>95790577849.785004</v>
      </c>
      <c r="Z195">
        <v>358379000000</v>
      </c>
      <c r="AA195">
        <v>379260415100.18103</v>
      </c>
      <c r="AB195">
        <v>34991702878.575996</v>
      </c>
      <c r="AC195">
        <v>107205917873.36</v>
      </c>
      <c r="AD195">
        <v>325698316578.17902</v>
      </c>
      <c r="AE195">
        <v>46202570081.060997</v>
      </c>
      <c r="AF195">
        <v>2.8867891310034901</v>
      </c>
      <c r="AG195">
        <v>56.5341682548327</v>
      </c>
      <c r="AH195">
        <v>0</v>
      </c>
      <c r="AI195">
        <v>0</v>
      </c>
      <c r="AJ195">
        <v>1</v>
      </c>
      <c r="AK195">
        <v>0</v>
      </c>
      <c r="AL195">
        <v>1</v>
      </c>
      <c r="AM195">
        <v>2.6537699999999997</v>
      </c>
      <c r="AN195">
        <v>5.4940476190476186</v>
      </c>
      <c r="AO195">
        <v>89.711666666666659</v>
      </c>
      <c r="AP195" s="84">
        <v>66.2138138138138</v>
      </c>
      <c r="AQ195" t="s">
        <v>145</v>
      </c>
      <c r="AR195">
        <v>75.020484331329001</v>
      </c>
      <c r="AS195" t="s">
        <v>145</v>
      </c>
      <c r="AT195">
        <v>5.1751681243999998</v>
      </c>
      <c r="AU195">
        <v>-2.8789226574999986</v>
      </c>
      <c r="AV195">
        <v>-8.0540907818999976</v>
      </c>
      <c r="AW195">
        <v>50.522376852900003</v>
      </c>
      <c r="AX195">
        <v>53.401299510400001</v>
      </c>
      <c r="AY195">
        <v>-703851463.18435705</v>
      </c>
      <c r="AZ195">
        <v>21657257631.939301</v>
      </c>
      <c r="BA195">
        <f t="shared" ref="BA195:BA258" si="15">100*(AY195/I195)</f>
        <v>-9.9079198253435641E-2</v>
      </c>
      <c r="BB195">
        <f t="shared" ref="BB195:BB258" si="16">100*(AZ195/I195)</f>
        <v>3.0486314723744621</v>
      </c>
      <c r="BC195">
        <f t="shared" ref="BC195:BC258" si="17">BA195-BB195</f>
        <v>-3.1477106706278977</v>
      </c>
      <c r="BD195">
        <v>306127485905.26501</v>
      </c>
      <c r="BE195">
        <f t="shared" ref="BE195:BE258" si="18">100*(BD195/I195)</f>
        <v>43.09270840982699</v>
      </c>
      <c r="BF195">
        <v>21902755502.9716</v>
      </c>
      <c r="BG195">
        <v>163930241115.11499</v>
      </c>
      <c r="BH195">
        <f t="shared" ref="BH195:BH258" si="19">(AT195/AR194)*100</f>
        <v>6.6726339496260705</v>
      </c>
    </row>
    <row r="196" spans="1:60" x14ac:dyDescent="0.35">
      <c r="A196" t="s">
        <v>150</v>
      </c>
      <c r="B196" t="s">
        <v>166</v>
      </c>
      <c r="C196" s="7">
        <v>1987</v>
      </c>
      <c r="D196">
        <v>746.61982189310004</v>
      </c>
      <c r="E196">
        <v>98.186000000000007</v>
      </c>
      <c r="F196">
        <v>99.061000000000007</v>
      </c>
      <c r="G196">
        <v>522095357333.33301</v>
      </c>
      <c r="H196">
        <v>732301020537.15503</v>
      </c>
      <c r="I196">
        <v>746619821893.09998</v>
      </c>
      <c r="J196">
        <v>1263331709264.1799</v>
      </c>
      <c r="K196">
        <v>10.199999999999999</v>
      </c>
      <c r="L196">
        <v>11.284000000000001</v>
      </c>
      <c r="M196">
        <v>624.33160400390625</v>
      </c>
      <c r="N196">
        <v>269.41326904296875</v>
      </c>
      <c r="O196">
        <v>5127024</v>
      </c>
      <c r="P196">
        <v>1036740080.6700239</v>
      </c>
      <c r="Q196">
        <v>70632206302.819824</v>
      </c>
      <c r="R196">
        <v>233379743327.92499</v>
      </c>
      <c r="S196">
        <v>1192699502961.3601</v>
      </c>
      <c r="T196">
        <v>185942317327.10199</v>
      </c>
      <c r="U196">
        <v>625709769019.07605</v>
      </c>
      <c r="V196">
        <v>4.9939999999999998</v>
      </c>
      <c r="W196">
        <v>529.68000000000006</v>
      </c>
      <c r="X196">
        <v>76.012</v>
      </c>
      <c r="Y196">
        <v>93958562384.404007</v>
      </c>
      <c r="Z196">
        <v>367107000000</v>
      </c>
      <c r="AA196">
        <v>403708384409.61298</v>
      </c>
      <c r="AB196">
        <v>38994838421.819</v>
      </c>
      <c r="AC196">
        <v>117980350702.854</v>
      </c>
      <c r="AD196">
        <v>333267807817.21301</v>
      </c>
      <c r="AE196">
        <v>47437426000.822998</v>
      </c>
      <c r="AF196">
        <v>1.8473995203352001</v>
      </c>
      <c r="AG196">
        <v>58.787095017696899</v>
      </c>
      <c r="AH196">
        <v>0</v>
      </c>
      <c r="AI196">
        <v>0</v>
      </c>
      <c r="AJ196">
        <v>1</v>
      </c>
      <c r="AK196">
        <v>1</v>
      </c>
      <c r="AL196">
        <v>0</v>
      </c>
      <c r="AM196">
        <v>2.6537699999999997</v>
      </c>
      <c r="AN196">
        <v>5.4940476190476186</v>
      </c>
      <c r="AO196">
        <v>93.687499999999986</v>
      </c>
      <c r="AP196" s="84">
        <v>60.581714285714298</v>
      </c>
      <c r="AQ196" t="s">
        <v>145</v>
      </c>
      <c r="AR196">
        <v>71.725947250432995</v>
      </c>
      <c r="AS196" t="s">
        <v>145</v>
      </c>
      <c r="AT196">
        <v>5.0039320398999996</v>
      </c>
      <c r="AU196">
        <v>-1.8448241012999986</v>
      </c>
      <c r="AV196">
        <v>-6.8487561411999982</v>
      </c>
      <c r="AW196">
        <v>52.346300419999999</v>
      </c>
      <c r="AX196">
        <v>54.191124521299997</v>
      </c>
      <c r="AY196">
        <v>-2997685334.2287598</v>
      </c>
      <c r="AZ196">
        <v>23333034143.1749</v>
      </c>
      <c r="BA196">
        <f t="shared" si="15"/>
        <v>-0.40150090398456695</v>
      </c>
      <c r="BB196">
        <f t="shared" si="16"/>
        <v>3.1251559976016403</v>
      </c>
      <c r="BC196">
        <f t="shared" si="17"/>
        <v>-3.5266569015862075</v>
      </c>
      <c r="BD196">
        <v>337491978731.409</v>
      </c>
      <c r="BE196">
        <f t="shared" si="18"/>
        <v>45.202654528469061</v>
      </c>
      <c r="BF196">
        <v>27155131990.234699</v>
      </c>
      <c r="BG196">
        <v>180517183961.60101</v>
      </c>
      <c r="BH196">
        <f t="shared" si="19"/>
        <v>6.6700876227352328</v>
      </c>
    </row>
    <row r="197" spans="1:60" x14ac:dyDescent="0.35">
      <c r="A197" t="s">
        <v>150</v>
      </c>
      <c r="B197" t="s">
        <v>166</v>
      </c>
      <c r="C197" s="7">
        <v>1988</v>
      </c>
      <c r="D197">
        <v>774.87661563932897</v>
      </c>
      <c r="E197">
        <v>97.661000000000001</v>
      </c>
      <c r="F197">
        <v>100.015</v>
      </c>
      <c r="G197">
        <v>530602002666.66602</v>
      </c>
      <c r="H197">
        <v>778596519150.03003</v>
      </c>
      <c r="I197">
        <v>774876615639.32898</v>
      </c>
      <c r="J197">
        <v>1261529388330.0801</v>
      </c>
      <c r="K197">
        <v>8.6069999999999993</v>
      </c>
      <c r="L197">
        <v>9.8840000000000003</v>
      </c>
      <c r="M197">
        <v>611.1121826171875</v>
      </c>
      <c r="N197">
        <v>249.076416015625</v>
      </c>
      <c r="O197">
        <v>5129515</v>
      </c>
      <c r="P197">
        <v>2581776689.4046974</v>
      </c>
      <c r="Q197">
        <v>97682435089.25</v>
      </c>
      <c r="R197">
        <v>217649918026.85101</v>
      </c>
      <c r="S197">
        <v>1163846953240.8301</v>
      </c>
      <c r="T197">
        <v>167326802883.95901</v>
      </c>
      <c r="U197">
        <v>615151164446.73999</v>
      </c>
      <c r="V197">
        <v>5.6029999999999998</v>
      </c>
      <c r="W197">
        <v>922.99</v>
      </c>
      <c r="X197">
        <v>75.149000000000001</v>
      </c>
      <c r="Y197">
        <v>92373048847.373993</v>
      </c>
      <c r="Z197">
        <v>375834000000</v>
      </c>
      <c r="AA197">
        <v>430301938860.32001</v>
      </c>
      <c r="AB197">
        <v>46452885112.963997</v>
      </c>
      <c r="AC197">
        <v>131767392134.008</v>
      </c>
      <c r="AD197">
        <v>333724914932.85303</v>
      </c>
      <c r="AE197">
        <v>50323115142.891998</v>
      </c>
      <c r="AF197">
        <v>1.10645480257347</v>
      </c>
      <c r="AG197">
        <v>61.462020147018997</v>
      </c>
      <c r="AH197">
        <v>0</v>
      </c>
      <c r="AI197">
        <v>0</v>
      </c>
      <c r="AJ197">
        <v>0</v>
      </c>
      <c r="AK197">
        <v>1</v>
      </c>
      <c r="AL197">
        <v>0</v>
      </c>
      <c r="AM197">
        <v>2.6537699999999997</v>
      </c>
      <c r="AN197">
        <v>5.4940476190476186</v>
      </c>
      <c r="AO197">
        <v>92.664166666666674</v>
      </c>
      <c r="AP197" s="84">
        <v>57.145355191256797</v>
      </c>
      <c r="AQ197" t="s">
        <v>145</v>
      </c>
      <c r="AR197">
        <v>70.137823765047997</v>
      </c>
      <c r="AS197" t="s">
        <v>145</v>
      </c>
      <c r="AT197">
        <v>4.4655396088000003</v>
      </c>
      <c r="AU197">
        <v>-1.103699729299997</v>
      </c>
      <c r="AV197">
        <v>-5.5692393380999974</v>
      </c>
      <c r="AW197">
        <v>54.441285241300001</v>
      </c>
      <c r="AX197">
        <v>55.544984970599998</v>
      </c>
      <c r="AY197">
        <v>-438553603.98409897</v>
      </c>
      <c r="AZ197">
        <v>24742020364.064602</v>
      </c>
      <c r="BA197">
        <f t="shared" si="15"/>
        <v>-5.6596572297159947E-2</v>
      </c>
      <c r="BB197">
        <f t="shared" si="16"/>
        <v>3.1930271045346563</v>
      </c>
      <c r="BC197">
        <f t="shared" si="17"/>
        <v>-3.2496236768318161</v>
      </c>
      <c r="BD197">
        <v>369062909132.08197</v>
      </c>
      <c r="BE197">
        <f t="shared" si="18"/>
        <v>47.628603274803758</v>
      </c>
      <c r="BF197">
        <v>26935707051.4576</v>
      </c>
      <c r="BG197">
        <v>190843016901.55301</v>
      </c>
      <c r="BH197">
        <f t="shared" si="19"/>
        <v>6.2258356703306452</v>
      </c>
    </row>
    <row r="198" spans="1:60" x14ac:dyDescent="0.35">
      <c r="A198" t="s">
        <v>150</v>
      </c>
      <c r="B198" t="s">
        <v>166</v>
      </c>
      <c r="C198" s="7">
        <v>1989</v>
      </c>
      <c r="D198">
        <v>817.91599754400306</v>
      </c>
      <c r="E198">
        <v>97.930999999999997</v>
      </c>
      <c r="F198">
        <v>100.759</v>
      </c>
      <c r="G198">
        <v>545488632000</v>
      </c>
      <c r="H198">
        <v>834665355065.91199</v>
      </c>
      <c r="I198">
        <v>817915997544.00305</v>
      </c>
      <c r="J198">
        <v>1268756695275.8</v>
      </c>
      <c r="K198">
        <v>9.4030000000000005</v>
      </c>
      <c r="L198">
        <v>9.7059999999999995</v>
      </c>
      <c r="M198">
        <v>610.64593505859375</v>
      </c>
      <c r="N198">
        <v>251.04814147949219</v>
      </c>
      <c r="O198">
        <v>5132593</v>
      </c>
      <c r="P198">
        <v>2919490283.2487221</v>
      </c>
      <c r="Q198">
        <v>103057000925.29004</v>
      </c>
      <c r="R198">
        <v>221571445505.04901</v>
      </c>
      <c r="S198">
        <v>1165699694350.51</v>
      </c>
      <c r="T198">
        <v>176809972277.88202</v>
      </c>
      <c r="U198">
        <v>615122067362.14502</v>
      </c>
      <c r="V198">
        <v>6.7889999999999997</v>
      </c>
      <c r="W198">
        <v>1320.98</v>
      </c>
      <c r="X198">
        <v>73.930000000000007</v>
      </c>
      <c r="Y198">
        <v>92368679549.617996</v>
      </c>
      <c r="Z198">
        <v>393256000000</v>
      </c>
      <c r="AA198">
        <v>445016862067.35602</v>
      </c>
      <c r="AB198">
        <v>50110413683.443001</v>
      </c>
      <c r="AC198">
        <v>145676846724.59698</v>
      </c>
      <c r="AD198">
        <v>330665716064.75201</v>
      </c>
      <c r="AE198">
        <v>44761473227.167</v>
      </c>
      <c r="AF198">
        <v>-7.6874580520392005E-2</v>
      </c>
      <c r="AG198">
        <v>64.402395861693606</v>
      </c>
      <c r="AH198">
        <v>0</v>
      </c>
      <c r="AI198">
        <v>0</v>
      </c>
      <c r="AJ198">
        <v>0</v>
      </c>
      <c r="AK198">
        <v>1</v>
      </c>
      <c r="AL198">
        <v>1</v>
      </c>
      <c r="AM198">
        <v>2.6537699999999997</v>
      </c>
      <c r="AN198">
        <v>4.8511904761904754</v>
      </c>
      <c r="AO198">
        <v>90.817499999999995</v>
      </c>
      <c r="AP198" s="84">
        <v>56.583963494133002</v>
      </c>
      <c r="AQ198" t="s">
        <v>145</v>
      </c>
      <c r="AR198">
        <v>68.254353177791998</v>
      </c>
      <c r="AS198" t="s">
        <v>145</v>
      </c>
      <c r="AT198">
        <v>3.9569340743999999</v>
      </c>
      <c r="AU198">
        <v>7.5001547900001242E-2</v>
      </c>
      <c r="AV198">
        <v>-3.8819325264999986</v>
      </c>
      <c r="AW198">
        <v>54.4441742789</v>
      </c>
      <c r="AX198">
        <v>54.369172730999999</v>
      </c>
      <c r="AY198">
        <v>1294003843.85432</v>
      </c>
      <c r="AZ198">
        <v>26285791262.8895</v>
      </c>
      <c r="BA198">
        <f t="shared" si="15"/>
        <v>0.15820742566961518</v>
      </c>
      <c r="BB198">
        <f t="shared" si="16"/>
        <v>3.2137519429646995</v>
      </c>
      <c r="BC198">
        <f t="shared" si="17"/>
        <v>-3.0555445172950844</v>
      </c>
      <c r="BD198">
        <v>394332272243.42297</v>
      </c>
      <c r="BE198">
        <f t="shared" si="18"/>
        <v>48.211830240208535</v>
      </c>
      <c r="BF198">
        <v>25214862649.709599</v>
      </c>
      <c r="BG198">
        <v>198545414703.17499</v>
      </c>
      <c r="BH198">
        <f t="shared" si="19"/>
        <v>5.6416550471471449</v>
      </c>
    </row>
    <row r="199" spans="1:60" x14ac:dyDescent="0.35">
      <c r="A199" t="s">
        <v>150</v>
      </c>
      <c r="B199" t="s">
        <v>166</v>
      </c>
      <c r="C199" s="7">
        <v>1990</v>
      </c>
      <c r="D199">
        <v>854.61475622164801</v>
      </c>
      <c r="E199">
        <v>98.686000000000007</v>
      </c>
      <c r="F199">
        <v>99.566999999999993</v>
      </c>
      <c r="G199">
        <v>577388552000</v>
      </c>
      <c r="H199">
        <v>876296350657.95898</v>
      </c>
      <c r="I199">
        <v>854614756221.64795</v>
      </c>
      <c r="J199">
        <v>1289151244017.1599</v>
      </c>
      <c r="K199">
        <v>11.178000000000001</v>
      </c>
      <c r="L199">
        <v>10.629</v>
      </c>
      <c r="M199">
        <v>640.2117919921875</v>
      </c>
      <c r="N199">
        <v>248.01966857910156</v>
      </c>
      <c r="O199">
        <v>5140939</v>
      </c>
      <c r="P199">
        <v>6280543100.4203396</v>
      </c>
      <c r="Q199">
        <v>123987920046.32983</v>
      </c>
      <c r="R199">
        <v>218902235326.44601</v>
      </c>
      <c r="S199">
        <v>1165163323970.8301</v>
      </c>
      <c r="T199">
        <v>179714914308.82401</v>
      </c>
      <c r="U199">
        <v>619796998953.70898</v>
      </c>
      <c r="V199">
        <v>7.1120000000000001</v>
      </c>
      <c r="W199">
        <v>1130.1000000000001</v>
      </c>
      <c r="X199">
        <v>79.936999999999998</v>
      </c>
      <c r="Y199">
        <v>93070682097.992996</v>
      </c>
      <c r="Z199">
        <v>423180000000</v>
      </c>
      <c r="AA199">
        <v>449363167214.14001</v>
      </c>
      <c r="AB199">
        <v>60114132121.295998</v>
      </c>
      <c r="AC199">
        <v>144753561030.56201</v>
      </c>
      <c r="AD199">
        <v>328337128846.85602</v>
      </c>
      <c r="AE199">
        <v>39187321017.622002</v>
      </c>
      <c r="AF199">
        <v>-1.7411281683000099</v>
      </c>
      <c r="AG199">
        <v>66.110808603321701</v>
      </c>
      <c r="AH199">
        <v>0</v>
      </c>
      <c r="AI199">
        <v>0</v>
      </c>
      <c r="AJ199">
        <v>0</v>
      </c>
      <c r="AK199">
        <v>1</v>
      </c>
      <c r="AL199">
        <v>1</v>
      </c>
      <c r="AM199">
        <v>2.6537699999999997</v>
      </c>
      <c r="AN199">
        <v>4.8511904761904754</v>
      </c>
      <c r="AO199">
        <v>94.460000000000022</v>
      </c>
      <c r="AP199" s="84">
        <v>57.689987484355399</v>
      </c>
      <c r="AQ199" t="s">
        <v>145</v>
      </c>
      <c r="AR199">
        <v>69.389718804824994</v>
      </c>
      <c r="AS199" t="s">
        <v>145</v>
      </c>
      <c r="AT199">
        <v>4.0390618610000004</v>
      </c>
      <c r="AU199">
        <v>1.7375152019999973</v>
      </c>
      <c r="AV199">
        <v>-2.3015466590000031</v>
      </c>
      <c r="AW199">
        <v>54.315932600899998</v>
      </c>
      <c r="AX199">
        <v>52.578417398900001</v>
      </c>
      <c r="AY199">
        <v>3838697595.3669901</v>
      </c>
      <c r="AZ199">
        <v>27601678788.710499</v>
      </c>
      <c r="BA199">
        <f t="shared" si="15"/>
        <v>0.44917286618573288</v>
      </c>
      <c r="BB199">
        <f t="shared" si="16"/>
        <v>3.2297217650138355</v>
      </c>
      <c r="BC199">
        <f t="shared" si="17"/>
        <v>-2.7805488988281026</v>
      </c>
      <c r="BD199">
        <v>409587253712.31598</v>
      </c>
      <c r="BE199">
        <f t="shared" si="18"/>
        <v>47.926536574578847</v>
      </c>
      <c r="BF199">
        <v>23129461853.615299</v>
      </c>
      <c r="BG199">
        <v>204720144392.42899</v>
      </c>
      <c r="BH199">
        <f t="shared" si="19"/>
        <v>5.9176619115836777</v>
      </c>
    </row>
    <row r="200" spans="1:60" x14ac:dyDescent="0.35">
      <c r="A200" t="s">
        <v>150</v>
      </c>
      <c r="B200" t="s">
        <v>166</v>
      </c>
      <c r="C200" s="7">
        <v>1991</v>
      </c>
      <c r="D200">
        <v>888.889906470043</v>
      </c>
      <c r="E200">
        <v>99.128</v>
      </c>
      <c r="F200">
        <v>98.978999999999999</v>
      </c>
      <c r="G200">
        <v>608225141333.33301</v>
      </c>
      <c r="H200">
        <v>917226379773.93604</v>
      </c>
      <c r="I200">
        <v>888889906470.04297</v>
      </c>
      <c r="J200">
        <v>1305915715352.1699</v>
      </c>
      <c r="K200">
        <v>9.9179999999999993</v>
      </c>
      <c r="L200">
        <v>9.2620000000000005</v>
      </c>
      <c r="M200">
        <v>653.2525634765625</v>
      </c>
      <c r="N200">
        <v>240.64401245117188</v>
      </c>
      <c r="O200">
        <v>5154297</v>
      </c>
      <c r="P200">
        <v>7453109079.9692783</v>
      </c>
      <c r="Q200">
        <v>135889110709.97998</v>
      </c>
      <c r="R200">
        <v>211917465431.879</v>
      </c>
      <c r="S200">
        <v>1170026604642.1899</v>
      </c>
      <c r="T200">
        <v>175309465431.879</v>
      </c>
      <c r="U200">
        <v>630311064493.38599</v>
      </c>
      <c r="V200">
        <v>7.8369999999999997</v>
      </c>
      <c r="W200">
        <v>1390.51</v>
      </c>
      <c r="X200">
        <v>79.527000000000001</v>
      </c>
      <c r="Y200">
        <v>94649507502.580002</v>
      </c>
      <c r="Z200">
        <v>442252000000</v>
      </c>
      <c r="AA200">
        <v>460856333124.59302</v>
      </c>
      <c r="AB200">
        <v>65153562415.773003</v>
      </c>
      <c r="AC200">
        <v>154722699858.68201</v>
      </c>
      <c r="AD200">
        <v>331228376109.96198</v>
      </c>
      <c r="AE200">
        <v>36608000000</v>
      </c>
      <c r="AF200">
        <v>-3.0498311563524498</v>
      </c>
      <c r="AG200">
        <v>67.676286414375298</v>
      </c>
      <c r="AH200">
        <v>0</v>
      </c>
      <c r="AI200">
        <v>0</v>
      </c>
      <c r="AJ200">
        <v>0</v>
      </c>
      <c r="AK200">
        <v>1</v>
      </c>
      <c r="AL200">
        <v>0</v>
      </c>
      <c r="AM200">
        <v>1.77877</v>
      </c>
      <c r="AN200">
        <v>4.8154761904761898</v>
      </c>
      <c r="AO200">
        <v>90.507499999999993</v>
      </c>
      <c r="AP200" s="84">
        <v>58.839492753623198</v>
      </c>
      <c r="AQ200" t="s">
        <v>145</v>
      </c>
      <c r="AR200">
        <v>70.223339725068996</v>
      </c>
      <c r="AS200" t="s">
        <v>145</v>
      </c>
      <c r="AT200">
        <v>4.1727734322999996</v>
      </c>
      <c r="AU200">
        <v>3.0423226511999957</v>
      </c>
      <c r="AV200">
        <v>-1.130450781100004</v>
      </c>
      <c r="AW200">
        <v>54.966488580899998</v>
      </c>
      <c r="AX200">
        <v>51.924165929700003</v>
      </c>
      <c r="AY200">
        <v>3780005539.46872</v>
      </c>
      <c r="AZ200">
        <v>28957428754.402802</v>
      </c>
      <c r="BA200">
        <f t="shared" si="15"/>
        <v>0.42525013637289089</v>
      </c>
      <c r="BB200">
        <f t="shared" si="16"/>
        <v>3.2577070055164041</v>
      </c>
      <c r="BC200">
        <f t="shared" si="17"/>
        <v>-2.8324568691435132</v>
      </c>
      <c r="BD200">
        <v>434448779724.21899</v>
      </c>
      <c r="BE200">
        <f t="shared" si="18"/>
        <v>48.875431767416586</v>
      </c>
      <c r="BF200">
        <v>22350207452.109402</v>
      </c>
      <c r="BG200">
        <v>214573224007.341</v>
      </c>
      <c r="BH200">
        <f t="shared" si="19"/>
        <v>6.013532702210413</v>
      </c>
    </row>
    <row r="201" spans="1:60" x14ac:dyDescent="0.35">
      <c r="A201" t="s">
        <v>150</v>
      </c>
      <c r="B201" t="s">
        <v>166</v>
      </c>
      <c r="C201" s="7">
        <v>1992</v>
      </c>
      <c r="D201">
        <v>921.65741775007496</v>
      </c>
      <c r="E201">
        <v>99.326999999999998</v>
      </c>
      <c r="F201">
        <v>99.016000000000005</v>
      </c>
      <c r="G201">
        <v>666708328000</v>
      </c>
      <c r="H201">
        <v>950018374937.97302</v>
      </c>
      <c r="I201">
        <v>921657417750.07495</v>
      </c>
      <c r="J201">
        <v>1331713564472.45</v>
      </c>
      <c r="K201">
        <v>11.698</v>
      </c>
      <c r="L201">
        <v>8.9870000000000001</v>
      </c>
      <c r="M201">
        <v>664.1722412109375</v>
      </c>
      <c r="N201">
        <v>231.33718872070313</v>
      </c>
      <c r="O201">
        <v>5171370</v>
      </c>
      <c r="P201">
        <v>9377753348.2338104</v>
      </c>
      <c r="Q201">
        <v>143012214424.71997</v>
      </c>
      <c r="R201">
        <v>211515575820.39301</v>
      </c>
      <c r="S201">
        <v>1188701350047.73</v>
      </c>
      <c r="T201">
        <v>169862575820.39301</v>
      </c>
      <c r="U201">
        <v>646947513384.47803</v>
      </c>
      <c r="V201">
        <v>8.5380000000000003</v>
      </c>
      <c r="W201">
        <v>1094.8700000000001</v>
      </c>
      <c r="X201">
        <v>82.02</v>
      </c>
      <c r="Y201">
        <v>97147689406.186996</v>
      </c>
      <c r="Z201">
        <v>458943000000</v>
      </c>
      <c r="AA201">
        <v>490435353857.50201</v>
      </c>
      <c r="AB201">
        <v>74338575923.046997</v>
      </c>
      <c r="AC201">
        <v>164558822065.64999</v>
      </c>
      <c r="AD201">
        <v>334060912221.74902</v>
      </c>
      <c r="AE201">
        <v>41653000000</v>
      </c>
      <c r="AF201">
        <v>-2.8194095154553001</v>
      </c>
      <c r="AG201">
        <v>69.098829294854497</v>
      </c>
      <c r="AH201">
        <v>0</v>
      </c>
      <c r="AI201">
        <v>0</v>
      </c>
      <c r="AJ201">
        <v>1</v>
      </c>
      <c r="AK201">
        <v>1</v>
      </c>
      <c r="AL201">
        <v>0</v>
      </c>
      <c r="AM201">
        <v>1.77877</v>
      </c>
      <c r="AN201">
        <v>4.3866666612170988</v>
      </c>
      <c r="AO201">
        <v>91.484166666666667</v>
      </c>
      <c r="AP201" s="84">
        <v>63.842185663924802</v>
      </c>
      <c r="AQ201" t="s">
        <v>145</v>
      </c>
      <c r="AR201">
        <v>66.770312508464002</v>
      </c>
      <c r="AS201" t="s">
        <v>145</v>
      </c>
      <c r="AT201">
        <v>3.2135562440999998</v>
      </c>
      <c r="AU201">
        <v>2.813512740900002</v>
      </c>
      <c r="AV201">
        <v>-0.40004350319999782</v>
      </c>
      <c r="AW201">
        <v>56.1218722586</v>
      </c>
      <c r="AX201">
        <v>53.308359517699998</v>
      </c>
      <c r="AY201">
        <v>4401311343.3211603</v>
      </c>
      <c r="AZ201">
        <v>30416076666.209202</v>
      </c>
      <c r="BA201">
        <f t="shared" si="15"/>
        <v>0.47754309340508772</v>
      </c>
      <c r="BB201">
        <f t="shared" si="16"/>
        <v>3.3001499342847045</v>
      </c>
      <c r="BC201">
        <f t="shared" si="17"/>
        <v>-2.822606840879617</v>
      </c>
      <c r="BD201">
        <v>460918110541.22601</v>
      </c>
      <c r="BE201">
        <f t="shared" si="18"/>
        <v>50.009700097288516</v>
      </c>
      <c r="BF201">
        <v>28375779703.2444</v>
      </c>
      <c r="BG201">
        <v>222021434903.64999</v>
      </c>
      <c r="BH201">
        <f t="shared" si="19"/>
        <v>4.5761939786421095</v>
      </c>
    </row>
    <row r="202" spans="1:60" x14ac:dyDescent="0.35">
      <c r="A202" t="s">
        <v>150</v>
      </c>
      <c r="B202" t="s">
        <v>166</v>
      </c>
      <c r="C202" s="7">
        <v>1993</v>
      </c>
      <c r="D202">
        <v>926.95804457478607</v>
      </c>
      <c r="E202">
        <v>99.325999999999993</v>
      </c>
      <c r="F202">
        <v>98.739000000000004</v>
      </c>
      <c r="G202">
        <v>801751322666.66699</v>
      </c>
      <c r="H202">
        <v>973029415837.18604</v>
      </c>
      <c r="I202">
        <v>926958044574.78601</v>
      </c>
      <c r="J202">
        <v>1330520282001.1299</v>
      </c>
      <c r="K202">
        <v>10.868</v>
      </c>
      <c r="L202">
        <v>7.3029999999999999</v>
      </c>
      <c r="M202">
        <v>659.3985595703125</v>
      </c>
      <c r="N202">
        <v>220.26713562011719</v>
      </c>
      <c r="O202">
        <v>5188628</v>
      </c>
      <c r="P202">
        <v>9401281866.7934761</v>
      </c>
      <c r="Q202">
        <v>141164006664.34985</v>
      </c>
      <c r="R202">
        <v>203603001422.16</v>
      </c>
      <c r="S202">
        <v>1189356275336.78</v>
      </c>
      <c r="T202">
        <v>162832001422.16</v>
      </c>
      <c r="U202">
        <v>643471557943.60303</v>
      </c>
      <c r="V202">
        <v>9.4559999999999995</v>
      </c>
      <c r="W202">
        <v>1641.45</v>
      </c>
      <c r="X202">
        <v>85.88</v>
      </c>
      <c r="Y202">
        <v>96625728909.686996</v>
      </c>
      <c r="Z202">
        <v>461579000000</v>
      </c>
      <c r="AA202">
        <v>510154579497.203</v>
      </c>
      <c r="AB202">
        <v>77960389941.429001</v>
      </c>
      <c r="AC202">
        <v>175077289077.31201</v>
      </c>
      <c r="AD202">
        <v>348179282477.80103</v>
      </c>
      <c r="AE202">
        <v>40771000000</v>
      </c>
      <c r="AF202">
        <v>-4.13393323554007</v>
      </c>
      <c r="AG202">
        <v>69.963245303566694</v>
      </c>
      <c r="AH202">
        <v>0</v>
      </c>
      <c r="AI202">
        <v>0</v>
      </c>
      <c r="AJ202">
        <v>0</v>
      </c>
      <c r="AK202">
        <v>0</v>
      </c>
      <c r="AL202">
        <v>1</v>
      </c>
      <c r="AM202">
        <v>1.77877</v>
      </c>
      <c r="AN202">
        <v>4.2407142775399347</v>
      </c>
      <c r="AO202">
        <v>92.702500000000001</v>
      </c>
      <c r="AP202" s="84">
        <v>66.994616265750295</v>
      </c>
      <c r="AQ202" t="s">
        <v>145</v>
      </c>
      <c r="AR202">
        <v>78.627004112159</v>
      </c>
      <c r="AS202" t="s">
        <v>145</v>
      </c>
      <c r="AT202">
        <v>3.7960694755</v>
      </c>
      <c r="AU202">
        <v>4.1251704193999998</v>
      </c>
      <c r="AV202">
        <v>0.32910094389999989</v>
      </c>
      <c r="AW202">
        <v>59.233467062199999</v>
      </c>
      <c r="AX202">
        <v>55.108296642799999</v>
      </c>
      <c r="AY202">
        <v>4183142893.11343</v>
      </c>
      <c r="AZ202">
        <v>29744458990.896999</v>
      </c>
      <c r="BA202">
        <f t="shared" si="15"/>
        <v>0.451276400004956</v>
      </c>
      <c r="BB202">
        <f t="shared" si="16"/>
        <v>3.2088247321421512</v>
      </c>
      <c r="BC202">
        <f t="shared" si="17"/>
        <v>-2.7575483321371954</v>
      </c>
      <c r="BD202">
        <v>486737544168.27899</v>
      </c>
      <c r="BE202">
        <f t="shared" si="18"/>
        <v>52.509123472956652</v>
      </c>
      <c r="BF202">
        <v>27565090410.807201</v>
      </c>
      <c r="BG202">
        <v>233700702614.42999</v>
      </c>
      <c r="BH202">
        <f t="shared" si="19"/>
        <v>5.6852654014743438</v>
      </c>
    </row>
    <row r="203" spans="1:60" x14ac:dyDescent="0.35">
      <c r="A203" t="s">
        <v>150</v>
      </c>
      <c r="B203" t="s">
        <v>166</v>
      </c>
      <c r="C203" s="7">
        <v>1994</v>
      </c>
      <c r="D203">
        <v>993.17623192698807</v>
      </c>
      <c r="E203">
        <v>101.098</v>
      </c>
      <c r="F203">
        <v>102.008</v>
      </c>
      <c r="G203">
        <v>797498000000</v>
      </c>
      <c r="H203">
        <v>1007318234343.65</v>
      </c>
      <c r="I203">
        <v>993176231926.98804</v>
      </c>
      <c r="J203">
        <v>1404036808717.1599</v>
      </c>
      <c r="K203">
        <v>6.3019999999999996</v>
      </c>
      <c r="L203">
        <v>7.8250000000000002</v>
      </c>
      <c r="M203">
        <v>706.08404541015625</v>
      </c>
      <c r="N203">
        <v>235.35293579101563</v>
      </c>
      <c r="O203">
        <v>5206180</v>
      </c>
      <c r="P203">
        <v>8084569288.3619957</v>
      </c>
      <c r="Q203">
        <v>147720008084.26001</v>
      </c>
      <c r="R203">
        <v>220986814082.755</v>
      </c>
      <c r="S203">
        <v>1256316800632.8999</v>
      </c>
      <c r="T203">
        <v>177656814082.755</v>
      </c>
      <c r="U203">
        <v>684299761126.90405</v>
      </c>
      <c r="V203">
        <v>7.7060000000000004</v>
      </c>
      <c r="W203">
        <v>1549.6000000000001</v>
      </c>
      <c r="X203">
        <v>87.924999999999997</v>
      </c>
      <c r="Y203">
        <v>102756621325.73599</v>
      </c>
      <c r="Z203">
        <v>504144000000</v>
      </c>
      <c r="AA203">
        <v>550468622331.276</v>
      </c>
      <c r="AB203">
        <v>86007249898.477005</v>
      </c>
      <c r="AC203">
        <v>198594830776.039</v>
      </c>
      <c r="AD203">
        <v>355713141725.45898</v>
      </c>
      <c r="AE203">
        <v>43330000000</v>
      </c>
      <c r="AF203">
        <v>-3.79949804518608</v>
      </c>
      <c r="AG203">
        <v>71.358562482984198</v>
      </c>
      <c r="AH203">
        <v>0</v>
      </c>
      <c r="AI203">
        <v>0</v>
      </c>
      <c r="AJ203">
        <v>0</v>
      </c>
      <c r="AK203">
        <v>0</v>
      </c>
      <c r="AL203">
        <v>0</v>
      </c>
      <c r="AM203">
        <v>1.77877</v>
      </c>
      <c r="AN203">
        <v>4.1661904879978726</v>
      </c>
      <c r="AO203">
        <v>97.114166666666662</v>
      </c>
      <c r="AP203" s="84">
        <v>66.134093264248705</v>
      </c>
      <c r="AQ203" t="s">
        <v>145</v>
      </c>
      <c r="AR203">
        <v>75.236865075249995</v>
      </c>
      <c r="AS203" t="s">
        <v>145</v>
      </c>
      <c r="AT203">
        <v>3.7263416483</v>
      </c>
      <c r="AU203">
        <v>3.7969624213999964</v>
      </c>
      <c r="AV203">
        <v>7.062077309999637E-2</v>
      </c>
      <c r="AW203">
        <v>59.343417091699997</v>
      </c>
      <c r="AX203">
        <v>55.546454670300001</v>
      </c>
      <c r="AY203">
        <v>4545373662.3442001</v>
      </c>
      <c r="AZ203">
        <v>30859650244.7281</v>
      </c>
      <c r="BA203">
        <f t="shared" si="15"/>
        <v>0.45766033421129504</v>
      </c>
      <c r="BB203">
        <f t="shared" si="16"/>
        <v>3.1071676156459516</v>
      </c>
      <c r="BC203">
        <f t="shared" si="17"/>
        <v>-2.6495072814346567</v>
      </c>
      <c r="BD203">
        <v>526289988897.92102</v>
      </c>
      <c r="BE203">
        <f t="shared" si="18"/>
        <v>52.990594416138883</v>
      </c>
      <c r="BF203">
        <v>29313863027.350201</v>
      </c>
      <c r="BG203">
        <v>241688821562.43701</v>
      </c>
      <c r="BH203">
        <f t="shared" si="19"/>
        <v>4.7392644427663662</v>
      </c>
    </row>
    <row r="204" spans="1:60" x14ac:dyDescent="0.35">
      <c r="A204" t="s">
        <v>150</v>
      </c>
      <c r="B204" t="s">
        <v>166</v>
      </c>
      <c r="C204" s="7">
        <v>1995</v>
      </c>
      <c r="D204">
        <v>1036.4840000000002</v>
      </c>
      <c r="E204">
        <v>101.51600000000001</v>
      </c>
      <c r="F204">
        <v>100.943</v>
      </c>
      <c r="G204">
        <v>845316000000</v>
      </c>
      <c r="H204">
        <v>1041306343622.01</v>
      </c>
      <c r="I204">
        <v>1036484000000</v>
      </c>
      <c r="J204">
        <v>1447073000000</v>
      </c>
      <c r="K204">
        <v>6.2030000000000003</v>
      </c>
      <c r="L204">
        <v>8.27</v>
      </c>
      <c r="M204">
        <v>715.76544189453125</v>
      </c>
      <c r="N204">
        <v>257.03842163085938</v>
      </c>
      <c r="O204">
        <v>5233372</v>
      </c>
      <c r="P204">
        <v>7430964108.1620083</v>
      </c>
      <c r="Q204">
        <v>142673533789.37012</v>
      </c>
      <c r="R204">
        <v>247372000000</v>
      </c>
      <c r="S204">
        <v>1304399466210.6299</v>
      </c>
      <c r="T204">
        <v>200548000000</v>
      </c>
      <c r="U204">
        <v>695462000000</v>
      </c>
      <c r="V204">
        <v>6.7590000000000003</v>
      </c>
      <c r="W204">
        <v>1661.49</v>
      </c>
      <c r="X204">
        <v>92.456000000000003</v>
      </c>
      <c r="Y204">
        <v>104432778502.74699</v>
      </c>
      <c r="Z204">
        <v>521793000000</v>
      </c>
      <c r="AA204">
        <v>568503000000</v>
      </c>
      <c r="AB204">
        <v>90637000000</v>
      </c>
      <c r="AC204">
        <v>201904000000</v>
      </c>
      <c r="AD204">
        <v>364275000000</v>
      </c>
      <c r="AE204">
        <v>46824000000</v>
      </c>
      <c r="AF204">
        <v>-3.6202198972680701</v>
      </c>
      <c r="AG204">
        <v>72.8559760413833</v>
      </c>
      <c r="AH204">
        <v>0</v>
      </c>
      <c r="AI204">
        <v>0</v>
      </c>
      <c r="AJ204">
        <v>0</v>
      </c>
      <c r="AK204">
        <v>0</v>
      </c>
      <c r="AL204">
        <v>1</v>
      </c>
      <c r="AM204">
        <v>1.7549604999999999</v>
      </c>
      <c r="AN204">
        <v>3.9488095215388705</v>
      </c>
      <c r="AO204">
        <v>101.01583333333332</v>
      </c>
      <c r="AP204" s="84">
        <v>68.722101090188303</v>
      </c>
      <c r="AQ204" t="s">
        <v>145</v>
      </c>
      <c r="AR204">
        <v>71.392680825444998</v>
      </c>
      <c r="AS204" t="s">
        <v>145</v>
      </c>
      <c r="AT204">
        <v>3.8184273999</v>
      </c>
      <c r="AU204">
        <v>3.6182344428999968</v>
      </c>
      <c r="AV204">
        <v>-0.20019295700000317</v>
      </c>
      <c r="AW204">
        <v>58.525132657999997</v>
      </c>
      <c r="AX204">
        <v>54.9068982151</v>
      </c>
      <c r="AY204">
        <v>4709000000</v>
      </c>
      <c r="AZ204">
        <v>30398000000</v>
      </c>
      <c r="BA204">
        <f t="shared" si="15"/>
        <v>0.45432442758402447</v>
      </c>
      <c r="BB204">
        <f t="shared" si="16"/>
        <v>2.9327997344869772</v>
      </c>
      <c r="BC204">
        <f t="shared" si="17"/>
        <v>-2.4784753069029528</v>
      </c>
      <c r="BD204">
        <v>541836000000</v>
      </c>
      <c r="BE204">
        <f t="shared" si="18"/>
        <v>52.276349659039603</v>
      </c>
      <c r="BF204">
        <v>29883000000</v>
      </c>
      <c r="BG204">
        <v>249296000000</v>
      </c>
      <c r="BH204">
        <f t="shared" si="19"/>
        <v>5.0752080061827485</v>
      </c>
    </row>
    <row r="205" spans="1:60" x14ac:dyDescent="0.35">
      <c r="A205" t="s">
        <v>150</v>
      </c>
      <c r="B205" t="s">
        <v>166</v>
      </c>
      <c r="C205" s="7">
        <v>1996</v>
      </c>
      <c r="D205">
        <v>1088.0240000000001</v>
      </c>
      <c r="E205">
        <v>100.733</v>
      </c>
      <c r="F205">
        <v>98.894999999999996</v>
      </c>
      <c r="G205">
        <v>860933000000</v>
      </c>
      <c r="H205">
        <v>1085153002299.25</v>
      </c>
      <c r="I205">
        <v>1088024000000</v>
      </c>
      <c r="J205">
        <v>1489039000000</v>
      </c>
      <c r="K205">
        <v>3.9830000000000001</v>
      </c>
      <c r="L205">
        <v>7.1929999999999996</v>
      </c>
      <c r="M205">
        <v>728.11962890625</v>
      </c>
      <c r="N205">
        <v>267.07391357421875</v>
      </c>
      <c r="O205">
        <v>5263073</v>
      </c>
      <c r="P205">
        <v>9056797374.4450684</v>
      </c>
      <c r="Q205">
        <v>142831280497.96997</v>
      </c>
      <c r="R205">
        <v>260527000000</v>
      </c>
      <c r="S205">
        <v>1346207719502.03</v>
      </c>
      <c r="T205">
        <v>210437000000</v>
      </c>
      <c r="U205">
        <v>712536000000</v>
      </c>
      <c r="V205">
        <v>6.3319999999999999</v>
      </c>
      <c r="W205">
        <v>2204.3000000000002</v>
      </c>
      <c r="X205">
        <v>91.614000000000004</v>
      </c>
      <c r="Y205">
        <v>106996664466.547</v>
      </c>
      <c r="Z205">
        <v>541721000000</v>
      </c>
      <c r="AA205">
        <v>603398000000</v>
      </c>
      <c r="AB205">
        <v>97000000000</v>
      </c>
      <c r="AC205">
        <v>205528000000</v>
      </c>
      <c r="AD205">
        <v>375383000000</v>
      </c>
      <c r="AE205">
        <v>50090000000</v>
      </c>
      <c r="AF205">
        <v>-2.4827577332852901</v>
      </c>
      <c r="AG205">
        <v>74.394228151375103</v>
      </c>
      <c r="AH205">
        <v>0</v>
      </c>
      <c r="AI205">
        <v>0</v>
      </c>
      <c r="AJ205">
        <v>0</v>
      </c>
      <c r="AK205">
        <v>0</v>
      </c>
      <c r="AL205">
        <v>0</v>
      </c>
      <c r="AM205">
        <v>1.7549604999999999</v>
      </c>
      <c r="AN205">
        <v>3.7278571469443187</v>
      </c>
      <c r="AO205">
        <v>99.21583333333335</v>
      </c>
      <c r="AP205" s="84">
        <v>69.234213006597599</v>
      </c>
      <c r="AQ205" t="s">
        <v>145</v>
      </c>
      <c r="AR205">
        <v>68.260994242774004</v>
      </c>
      <c r="AS205" t="s">
        <v>145</v>
      </c>
      <c r="AT205">
        <v>3.6166360294</v>
      </c>
      <c r="AU205">
        <v>2.4827205882999976</v>
      </c>
      <c r="AV205">
        <v>-1.1339154411000023</v>
      </c>
      <c r="AW205">
        <v>57.999816176499998</v>
      </c>
      <c r="AX205">
        <v>55.5170955882</v>
      </c>
      <c r="AY205">
        <v>3441000000</v>
      </c>
      <c r="AZ205">
        <v>31648000000</v>
      </c>
      <c r="BA205">
        <f t="shared" si="15"/>
        <v>0.31626140599839714</v>
      </c>
      <c r="BB205">
        <f t="shared" si="16"/>
        <v>2.9087593656022293</v>
      </c>
      <c r="BC205">
        <f t="shared" si="17"/>
        <v>-2.5924979596038322</v>
      </c>
      <c r="BD205">
        <v>564802000000</v>
      </c>
      <c r="BE205">
        <f t="shared" si="18"/>
        <v>51.910803438159448</v>
      </c>
      <c r="BF205">
        <v>33205000000</v>
      </c>
      <c r="BG205">
        <v>262273000000</v>
      </c>
      <c r="BH205">
        <f t="shared" si="19"/>
        <v>5.0658358638228895</v>
      </c>
    </row>
    <row r="206" spans="1:60" x14ac:dyDescent="0.35">
      <c r="A206" t="s">
        <v>150</v>
      </c>
      <c r="B206" t="s">
        <v>166</v>
      </c>
      <c r="C206" s="7">
        <v>1997</v>
      </c>
      <c r="D206">
        <v>1146.1300000000001</v>
      </c>
      <c r="E206">
        <v>101.541</v>
      </c>
      <c r="F206">
        <v>100.96</v>
      </c>
      <c r="G206">
        <v>859621000000</v>
      </c>
      <c r="H206">
        <v>1132531460337.0701</v>
      </c>
      <c r="I206">
        <v>1146130000000</v>
      </c>
      <c r="J206">
        <v>1537594000000</v>
      </c>
      <c r="K206">
        <v>3.7309999999999999</v>
      </c>
      <c r="L206">
        <v>6.2610000000000001</v>
      </c>
      <c r="M206">
        <v>748.71844482421875</v>
      </c>
      <c r="N206">
        <v>290.24737548828125</v>
      </c>
      <c r="O206">
        <v>5284990</v>
      </c>
      <c r="P206">
        <v>6266044244.8159332</v>
      </c>
      <c r="Q206">
        <v>139578618729.38989</v>
      </c>
      <c r="R206">
        <v>287121000000</v>
      </c>
      <c r="S206">
        <v>1398015381270.6101</v>
      </c>
      <c r="T206">
        <v>238841000000</v>
      </c>
      <c r="U206">
        <v>733526000000</v>
      </c>
      <c r="V206">
        <v>5.23</v>
      </c>
      <c r="W206">
        <v>3446.88</v>
      </c>
      <c r="X206">
        <v>89.171999999999997</v>
      </c>
      <c r="Y206">
        <v>110148439240.717</v>
      </c>
      <c r="Z206">
        <v>569026000000</v>
      </c>
      <c r="AA206">
        <v>625867000000</v>
      </c>
      <c r="AB206">
        <v>103054000000</v>
      </c>
      <c r="AC206">
        <v>206034000000</v>
      </c>
      <c r="AD206">
        <v>377297000000</v>
      </c>
      <c r="AE206">
        <v>48280000000</v>
      </c>
      <c r="AF206">
        <v>-1.19986388978563</v>
      </c>
      <c r="AG206">
        <v>76.027770215083194</v>
      </c>
      <c r="AH206">
        <v>0</v>
      </c>
      <c r="AI206">
        <v>0</v>
      </c>
      <c r="AJ206">
        <v>0</v>
      </c>
      <c r="AK206">
        <v>0</v>
      </c>
      <c r="AL206">
        <v>0</v>
      </c>
      <c r="AM206">
        <v>1.7549604999999999</v>
      </c>
      <c r="AN206">
        <v>3.5745238122485934</v>
      </c>
      <c r="AO206">
        <v>95.164999999999978</v>
      </c>
      <c r="AP206" s="84" t="s">
        <v>145</v>
      </c>
      <c r="AQ206" t="s">
        <v>145</v>
      </c>
      <c r="AR206">
        <v>64.278279321089002</v>
      </c>
      <c r="AS206" t="s">
        <v>145</v>
      </c>
      <c r="AT206">
        <v>3.6215862489999999</v>
      </c>
      <c r="AU206">
        <v>1.2001570543</v>
      </c>
      <c r="AV206">
        <v>-2.4214291947</v>
      </c>
      <c r="AW206">
        <v>55.908995724599997</v>
      </c>
      <c r="AX206">
        <v>54.708838670299997</v>
      </c>
      <c r="AY206">
        <v>3596000000</v>
      </c>
      <c r="AZ206">
        <v>34066000000</v>
      </c>
      <c r="BA206">
        <f t="shared" si="15"/>
        <v>0.31375149415860332</v>
      </c>
      <c r="BB206">
        <f t="shared" si="16"/>
        <v>2.9722631813145108</v>
      </c>
      <c r="BC206">
        <f t="shared" si="17"/>
        <v>-2.6585116871559076</v>
      </c>
      <c r="BD206">
        <v>580027000000</v>
      </c>
      <c r="BE206">
        <f t="shared" si="18"/>
        <v>50.607435456710846</v>
      </c>
      <c r="BF206">
        <v>33580000000</v>
      </c>
      <c r="BG206">
        <v>270936000000</v>
      </c>
      <c r="BH206">
        <f t="shared" si="19"/>
        <v>5.3054988272213377</v>
      </c>
    </row>
    <row r="207" spans="1:60" x14ac:dyDescent="0.35">
      <c r="A207" t="s">
        <v>150</v>
      </c>
      <c r="B207" t="s">
        <v>166</v>
      </c>
      <c r="C207" s="7">
        <v>1998</v>
      </c>
      <c r="D207">
        <v>1185.9880000000001</v>
      </c>
      <c r="E207">
        <v>100.964</v>
      </c>
      <c r="F207">
        <v>100.069</v>
      </c>
      <c r="G207">
        <v>860715000000</v>
      </c>
      <c r="H207">
        <v>1173325487664.3</v>
      </c>
      <c r="I207">
        <v>1185988000000</v>
      </c>
      <c r="J207">
        <v>1571701000000</v>
      </c>
      <c r="K207">
        <v>4.2720000000000002</v>
      </c>
      <c r="L207">
        <v>5.04</v>
      </c>
      <c r="M207">
        <v>762.64727783203125</v>
      </c>
      <c r="N207">
        <v>307.32171630859375</v>
      </c>
      <c r="O207">
        <v>5304218</v>
      </c>
      <c r="P207">
        <v>3684821482.8089714</v>
      </c>
      <c r="Q207">
        <v>124847033833.01001</v>
      </c>
      <c r="R207">
        <v>306202000000</v>
      </c>
      <c r="S207">
        <v>1446853966166.99</v>
      </c>
      <c r="T207">
        <v>260757000000</v>
      </c>
      <c r="U207">
        <v>750781000000</v>
      </c>
      <c r="V207">
        <v>4.867</v>
      </c>
      <c r="W207">
        <v>3421.35</v>
      </c>
      <c r="X207">
        <v>92.37</v>
      </c>
      <c r="Y207">
        <v>112739654901.44901</v>
      </c>
      <c r="Z207">
        <v>590289000000</v>
      </c>
      <c r="AA207">
        <v>650924000000</v>
      </c>
      <c r="AB207">
        <v>109248000000</v>
      </c>
      <c r="AC207">
        <v>206758000000</v>
      </c>
      <c r="AD207">
        <v>388944000000</v>
      </c>
      <c r="AE207">
        <v>45445000000</v>
      </c>
      <c r="AF207">
        <v>-0.38845249698984902</v>
      </c>
      <c r="AG207">
        <v>77.436700245031602</v>
      </c>
      <c r="AH207">
        <v>0</v>
      </c>
      <c r="AI207">
        <v>0</v>
      </c>
      <c r="AJ207">
        <v>0</v>
      </c>
      <c r="AK207">
        <v>0</v>
      </c>
      <c r="AL207">
        <v>0</v>
      </c>
      <c r="AM207">
        <v>1.7549604999999999</v>
      </c>
      <c r="AN207">
        <v>3.30695238567534</v>
      </c>
      <c r="AO207">
        <v>97.25833333333334</v>
      </c>
      <c r="AP207" s="84">
        <v>60.279497161435998</v>
      </c>
      <c r="AQ207" t="s">
        <v>145</v>
      </c>
      <c r="AR207">
        <v>60.279497161435998</v>
      </c>
      <c r="AS207" t="s">
        <v>145</v>
      </c>
      <c r="AT207">
        <v>3.3933389544999999</v>
      </c>
      <c r="AU207">
        <v>0.38853288370000172</v>
      </c>
      <c r="AV207">
        <v>-3.0048060707999982</v>
      </c>
      <c r="AW207">
        <v>55.394688027000001</v>
      </c>
      <c r="AX207">
        <v>55.006155143299999</v>
      </c>
      <c r="AY207">
        <v>4367000000</v>
      </c>
      <c r="AZ207">
        <v>35343000000</v>
      </c>
      <c r="BA207">
        <f t="shared" si="15"/>
        <v>0.368216204548444</v>
      </c>
      <c r="BB207">
        <f t="shared" si="16"/>
        <v>2.9800470156527719</v>
      </c>
      <c r="BC207">
        <f t="shared" si="17"/>
        <v>-2.611830811104328</v>
      </c>
      <c r="BD207">
        <v>602175000000</v>
      </c>
      <c r="BE207">
        <f t="shared" si="18"/>
        <v>50.774122503769014</v>
      </c>
      <c r="BF207">
        <v>32008000000</v>
      </c>
      <c r="BG207">
        <v>286168000000</v>
      </c>
      <c r="BH207">
        <f t="shared" si="19"/>
        <v>5.2791378212681597</v>
      </c>
    </row>
    <row r="208" spans="1:60" x14ac:dyDescent="0.35">
      <c r="A208" t="s">
        <v>150</v>
      </c>
      <c r="B208" t="s">
        <v>166</v>
      </c>
      <c r="C208" s="7">
        <v>1999</v>
      </c>
      <c r="D208">
        <v>1241.5210000000002</v>
      </c>
      <c r="E208">
        <v>100.25700000000001</v>
      </c>
      <c r="F208">
        <v>98.165000000000006</v>
      </c>
      <c r="G208">
        <v>833004000000</v>
      </c>
      <c r="H208">
        <v>1218772605749.8601</v>
      </c>
      <c r="I208">
        <v>1241521000000</v>
      </c>
      <c r="J208">
        <v>1618034000000</v>
      </c>
      <c r="K208">
        <v>3.4380000000000002</v>
      </c>
      <c r="L208">
        <v>4.9169999999999998</v>
      </c>
      <c r="M208">
        <v>754.57427978515625</v>
      </c>
      <c r="N208">
        <v>302.4521484375</v>
      </c>
      <c r="O208">
        <v>5321798</v>
      </c>
      <c r="P208">
        <v>8754594563.2325573</v>
      </c>
      <c r="Q208">
        <v>160875699570.44995</v>
      </c>
      <c r="R208">
        <v>305403000000</v>
      </c>
      <c r="S208">
        <v>1457158300429.55</v>
      </c>
      <c r="T208">
        <v>258914000000</v>
      </c>
      <c r="U208">
        <v>749882000000</v>
      </c>
      <c r="V208">
        <v>5.0890000000000004</v>
      </c>
      <c r="W208">
        <v>4246.78</v>
      </c>
      <c r="X208">
        <v>93.031000000000006</v>
      </c>
      <c r="Y208">
        <v>112604658211.66</v>
      </c>
      <c r="Z208">
        <v>599132000000</v>
      </c>
      <c r="AA208">
        <v>686009000000</v>
      </c>
      <c r="AB208">
        <v>112621000000</v>
      </c>
      <c r="AC208">
        <v>209639000000</v>
      </c>
      <c r="AD208">
        <v>401666000000</v>
      </c>
      <c r="AE208">
        <v>46489000000</v>
      </c>
      <c r="AF208">
        <v>0.86869251506821399</v>
      </c>
      <c r="AG208">
        <v>79.356112169888604</v>
      </c>
      <c r="AH208">
        <v>0</v>
      </c>
      <c r="AI208">
        <v>0</v>
      </c>
      <c r="AJ208">
        <v>0</v>
      </c>
      <c r="AK208">
        <v>0</v>
      </c>
      <c r="AL208">
        <v>0</v>
      </c>
      <c r="AM208">
        <v>1.7549604999999999</v>
      </c>
      <c r="AN208">
        <v>2.9082380934130581</v>
      </c>
      <c r="AO208">
        <v>97.272499999999994</v>
      </c>
      <c r="AP208" s="84">
        <v>56.764082121848901</v>
      </c>
      <c r="AQ208" t="s">
        <v>145</v>
      </c>
      <c r="AR208">
        <v>56.764082121849</v>
      </c>
      <c r="AS208" t="s">
        <v>145</v>
      </c>
      <c r="AT208">
        <v>3.1983890454999999</v>
      </c>
      <c r="AU208">
        <v>-0.86902940000000228</v>
      </c>
      <c r="AV208">
        <v>-4.0674184455000022</v>
      </c>
      <c r="AW208">
        <v>54.534111961299999</v>
      </c>
      <c r="AX208">
        <v>55.403141361300001</v>
      </c>
      <c r="AY208">
        <v>3997000000</v>
      </c>
      <c r="AZ208">
        <v>37079000000</v>
      </c>
      <c r="BA208">
        <f t="shared" si="15"/>
        <v>0.32194380924688343</v>
      </c>
      <c r="BB208">
        <f t="shared" si="16"/>
        <v>2.9865785596860626</v>
      </c>
      <c r="BC208">
        <f t="shared" si="17"/>
        <v>-2.6646347504391792</v>
      </c>
      <c r="BD208">
        <v>624768000000</v>
      </c>
      <c r="BE208">
        <f t="shared" si="18"/>
        <v>50.32278954604876</v>
      </c>
      <c r="BF208">
        <v>34004000000</v>
      </c>
      <c r="BG208">
        <v>302509000000</v>
      </c>
      <c r="BH208">
        <f t="shared" si="19"/>
        <v>5.3059318609349306</v>
      </c>
    </row>
    <row r="209" spans="1:60" x14ac:dyDescent="0.35">
      <c r="A209" t="s">
        <v>150</v>
      </c>
      <c r="B209" t="s">
        <v>166</v>
      </c>
      <c r="C209" s="7">
        <v>2000</v>
      </c>
      <c r="D209">
        <v>1326.9110000000001</v>
      </c>
      <c r="E209">
        <v>101.125</v>
      </c>
      <c r="F209">
        <v>101.024</v>
      </c>
      <c r="G209">
        <v>802195000000</v>
      </c>
      <c r="H209">
        <v>1281168895850.0901</v>
      </c>
      <c r="I209">
        <v>1326911000000</v>
      </c>
      <c r="J209">
        <v>1678660000000</v>
      </c>
      <c r="K209">
        <v>4.9969999999999999</v>
      </c>
      <c r="L209">
        <v>5.66</v>
      </c>
      <c r="M209">
        <v>754.812744140625</v>
      </c>
      <c r="N209">
        <v>319.57894897460938</v>
      </c>
      <c r="O209">
        <v>5339615</v>
      </c>
      <c r="P209">
        <v>9580390603.4647961</v>
      </c>
      <c r="Q209">
        <v>181024099323.38989</v>
      </c>
      <c r="R209">
        <v>330343000000</v>
      </c>
      <c r="S209">
        <v>1497635900676.6101</v>
      </c>
      <c r="T209">
        <v>280887000000</v>
      </c>
      <c r="U209">
        <v>752781000000</v>
      </c>
      <c r="V209">
        <v>4.3170000000000002</v>
      </c>
      <c r="W209">
        <v>4910.0600000000004</v>
      </c>
      <c r="X209">
        <v>88.89</v>
      </c>
      <c r="Y209">
        <v>113039981241.35699</v>
      </c>
      <c r="Z209">
        <v>616682000000</v>
      </c>
      <c r="AA209">
        <v>721587000000</v>
      </c>
      <c r="AB209">
        <v>114586000000</v>
      </c>
      <c r="AC209">
        <v>215886000000</v>
      </c>
      <c r="AD209">
        <v>413443000000</v>
      </c>
      <c r="AE209">
        <v>49456000000</v>
      </c>
      <c r="AF209">
        <v>1.8873910910377401</v>
      </c>
      <c r="AG209">
        <v>81.677103185407205</v>
      </c>
      <c r="AH209">
        <v>0</v>
      </c>
      <c r="AI209">
        <v>0</v>
      </c>
      <c r="AJ209">
        <v>0</v>
      </c>
      <c r="AK209">
        <v>0</v>
      </c>
      <c r="AL209">
        <v>0</v>
      </c>
      <c r="AM209">
        <v>1.7549604999999999</v>
      </c>
      <c r="AN209">
        <v>2.6575952346126241</v>
      </c>
      <c r="AO209">
        <v>93.034166666666678</v>
      </c>
      <c r="AP209" s="84">
        <v>52.354302586985902</v>
      </c>
      <c r="AQ209" s="84">
        <v>52.354300000000002</v>
      </c>
      <c r="AR209">
        <v>52.354302586986002</v>
      </c>
      <c r="AS209" t="s">
        <v>145</v>
      </c>
      <c r="AT209">
        <v>2.793126837</v>
      </c>
      <c r="AU209">
        <v>-1.8874067374999939</v>
      </c>
      <c r="AV209">
        <v>-4.6805335744999939</v>
      </c>
      <c r="AW209">
        <v>52.687165573900003</v>
      </c>
      <c r="AX209">
        <v>54.574572311399997</v>
      </c>
      <c r="AY209">
        <v>4542000000</v>
      </c>
      <c r="AZ209">
        <v>38993000000</v>
      </c>
      <c r="BA209">
        <f t="shared" si="15"/>
        <v>0.3422987675887833</v>
      </c>
      <c r="BB209">
        <f t="shared" si="16"/>
        <v>2.9386296443393718</v>
      </c>
      <c r="BC209">
        <f t="shared" si="17"/>
        <v>-2.5963308767505886</v>
      </c>
      <c r="BD209">
        <v>647255000000</v>
      </c>
      <c r="BE209">
        <f t="shared" si="18"/>
        <v>48.779081641496681</v>
      </c>
      <c r="BF209">
        <v>36787000000</v>
      </c>
      <c r="BG209">
        <v>316784000000</v>
      </c>
      <c r="BH209">
        <f t="shared" si="19"/>
        <v>4.9205883942671917</v>
      </c>
    </row>
    <row r="210" spans="1:60" x14ac:dyDescent="0.35">
      <c r="A210" t="s">
        <v>150</v>
      </c>
      <c r="B210" t="s">
        <v>166</v>
      </c>
      <c r="C210" s="7">
        <v>2001</v>
      </c>
      <c r="D210">
        <v>1371.527</v>
      </c>
      <c r="E210">
        <v>100.83499999999999</v>
      </c>
      <c r="F210">
        <v>99.924000000000007</v>
      </c>
      <c r="G210">
        <v>799285000000</v>
      </c>
      <c r="H210">
        <v>1338445877223.1299</v>
      </c>
      <c r="I210">
        <v>1371527000000</v>
      </c>
      <c r="J210">
        <v>1692479000000</v>
      </c>
      <c r="K210">
        <v>4.7030000000000003</v>
      </c>
      <c r="L210">
        <v>5.0940000000000003</v>
      </c>
      <c r="M210">
        <v>755.607666015625</v>
      </c>
      <c r="N210">
        <v>315.82656860351563</v>
      </c>
      <c r="O210">
        <v>5358782</v>
      </c>
      <c r="P210">
        <v>10676172267.201866</v>
      </c>
      <c r="Q210">
        <v>187211241436.31006</v>
      </c>
      <c r="R210">
        <v>328800000000</v>
      </c>
      <c r="S210">
        <v>1505267758563.6899</v>
      </c>
      <c r="T210">
        <v>276413000000</v>
      </c>
      <c r="U210">
        <v>754501000000</v>
      </c>
      <c r="V210">
        <v>4.5149999999999997</v>
      </c>
      <c r="W210">
        <v>4300.37</v>
      </c>
      <c r="X210">
        <v>90.506</v>
      </c>
      <c r="Y210">
        <v>113298261893.679</v>
      </c>
      <c r="Z210">
        <v>631688000000</v>
      </c>
      <c r="AA210">
        <v>738250000000</v>
      </c>
      <c r="AB210">
        <v>122419000000</v>
      </c>
      <c r="AC210">
        <v>224359000000</v>
      </c>
      <c r="AD210">
        <v>421312000000</v>
      </c>
      <c r="AE210">
        <v>52387000000</v>
      </c>
      <c r="AF210">
        <v>1.14069938105484</v>
      </c>
      <c r="AG210">
        <v>83.596515110264306</v>
      </c>
      <c r="AH210">
        <v>0</v>
      </c>
      <c r="AI210">
        <v>0</v>
      </c>
      <c r="AJ210">
        <v>1</v>
      </c>
      <c r="AK210">
        <v>0</v>
      </c>
      <c r="AL210">
        <v>1</v>
      </c>
      <c r="AM210">
        <v>1.7549604999999999</v>
      </c>
      <c r="AN210">
        <v>2.3089285624169165</v>
      </c>
      <c r="AO210">
        <v>94.345833333333317</v>
      </c>
      <c r="AP210" s="84">
        <v>48.508303889244502</v>
      </c>
      <c r="AQ210" s="84">
        <v>48.508299999999998</v>
      </c>
      <c r="AR210">
        <v>48.508303889244999</v>
      </c>
      <c r="AS210">
        <v>-13.7</v>
      </c>
      <c r="AT210">
        <v>2.4352898287000002</v>
      </c>
      <c r="AU210">
        <v>-1.1405760116999986</v>
      </c>
      <c r="AV210">
        <v>-3.5758658403999988</v>
      </c>
      <c r="AW210">
        <v>52.838425082000001</v>
      </c>
      <c r="AX210">
        <v>53.979001093699999</v>
      </c>
      <c r="AY210">
        <v>-2772000000</v>
      </c>
      <c r="AZ210">
        <v>40541000000</v>
      </c>
      <c r="BA210">
        <f t="shared" si="15"/>
        <v>-0.20211049436139428</v>
      </c>
      <c r="BB210">
        <f t="shared" si="16"/>
        <v>2.9559024357522676</v>
      </c>
      <c r="BC210">
        <f t="shared" si="17"/>
        <v>-3.1580129301136619</v>
      </c>
      <c r="BD210">
        <v>680402000000</v>
      </c>
      <c r="BE210">
        <f t="shared" si="18"/>
        <v>49.609085347937011</v>
      </c>
      <c r="BF210">
        <v>41206000000</v>
      </c>
      <c r="BG210">
        <v>333623000000</v>
      </c>
      <c r="BH210">
        <f t="shared" si="19"/>
        <v>4.6515562396305397</v>
      </c>
    </row>
    <row r="211" spans="1:60" x14ac:dyDescent="0.35">
      <c r="A211" t="s">
        <v>150</v>
      </c>
      <c r="B211" t="s">
        <v>166</v>
      </c>
      <c r="C211" s="7">
        <v>2002</v>
      </c>
      <c r="D211">
        <v>1410.2710000000002</v>
      </c>
      <c r="E211">
        <v>100.843</v>
      </c>
      <c r="F211">
        <v>99.494</v>
      </c>
      <c r="G211">
        <v>820037000000</v>
      </c>
      <c r="H211">
        <v>1393753448926.3</v>
      </c>
      <c r="I211">
        <v>1410271000000</v>
      </c>
      <c r="J211">
        <v>1700372000000</v>
      </c>
      <c r="K211">
        <v>3.544</v>
      </c>
      <c r="L211">
        <v>5.056</v>
      </c>
      <c r="M211">
        <v>761.98248291015625</v>
      </c>
      <c r="N211">
        <v>314.07943725585938</v>
      </c>
      <c r="O211">
        <v>5375930</v>
      </c>
      <c r="P211">
        <v>10227127912.422251</v>
      </c>
      <c r="Q211">
        <v>178171366701.29004</v>
      </c>
      <c r="R211">
        <v>326377000000</v>
      </c>
      <c r="S211">
        <v>1522200633298.71</v>
      </c>
      <c r="T211">
        <v>278450000000</v>
      </c>
      <c r="U211">
        <v>765410000000</v>
      </c>
      <c r="V211">
        <v>4.62</v>
      </c>
      <c r="W211">
        <v>3424.38</v>
      </c>
      <c r="X211">
        <v>92.57</v>
      </c>
      <c r="Y211">
        <v>114936391914.71001</v>
      </c>
      <c r="Z211">
        <v>652257000000</v>
      </c>
      <c r="AA211">
        <v>748124000000</v>
      </c>
      <c r="AB211">
        <v>124759000000</v>
      </c>
      <c r="AC211">
        <v>232524000000</v>
      </c>
      <c r="AD211">
        <v>430290000000</v>
      </c>
      <c r="AE211">
        <v>47927000000</v>
      </c>
      <c r="AF211">
        <v>-1.5316205183263E-2</v>
      </c>
      <c r="AG211">
        <v>85.624829839368303</v>
      </c>
      <c r="AH211">
        <v>0</v>
      </c>
      <c r="AI211">
        <v>0</v>
      </c>
      <c r="AJ211">
        <v>1</v>
      </c>
      <c r="AK211">
        <v>0</v>
      </c>
      <c r="AL211">
        <v>1</v>
      </c>
      <c r="AM211">
        <v>1.7549604999999999</v>
      </c>
      <c r="AN211">
        <v>2.2323214255628132</v>
      </c>
      <c r="AO211">
        <v>96.197500000000005</v>
      </c>
      <c r="AP211" s="84">
        <v>49.0809574323251</v>
      </c>
      <c r="AQ211" s="84">
        <v>49.081000000000003</v>
      </c>
      <c r="AR211">
        <v>49.080957432325</v>
      </c>
      <c r="AS211">
        <v>26.7</v>
      </c>
      <c r="AT211">
        <v>2.2689498688</v>
      </c>
      <c r="AU211">
        <v>1.5315890200000126E-2</v>
      </c>
      <c r="AV211">
        <v>-2.2536339785999999</v>
      </c>
      <c r="AW211">
        <v>53.213146139099997</v>
      </c>
      <c r="AX211">
        <v>53.197830248899997</v>
      </c>
      <c r="AY211">
        <v>1978000000</v>
      </c>
      <c r="AZ211">
        <v>41820000000</v>
      </c>
      <c r="BA211">
        <f t="shared" si="15"/>
        <v>0.14025673079854864</v>
      </c>
      <c r="BB211">
        <f t="shared" si="16"/>
        <v>2.9653875035365544</v>
      </c>
      <c r="BC211">
        <f t="shared" si="17"/>
        <v>-2.8251307727380057</v>
      </c>
      <c r="BD211">
        <v>708003000000</v>
      </c>
      <c r="BE211">
        <f t="shared" si="18"/>
        <v>50.203329714643495</v>
      </c>
      <c r="BF211">
        <v>38611000000</v>
      </c>
      <c r="BG211">
        <v>350721000000</v>
      </c>
      <c r="BH211">
        <f t="shared" si="19"/>
        <v>4.6774463068849119</v>
      </c>
    </row>
    <row r="212" spans="1:60" x14ac:dyDescent="0.35">
      <c r="A212" t="s">
        <v>150</v>
      </c>
      <c r="B212" t="s">
        <v>166</v>
      </c>
      <c r="C212" s="7">
        <v>2003</v>
      </c>
      <c r="D212">
        <v>1436.751</v>
      </c>
      <c r="E212">
        <v>100.098</v>
      </c>
      <c r="F212">
        <v>99.257999999999996</v>
      </c>
      <c r="G212">
        <v>805574000000</v>
      </c>
      <c r="H212">
        <v>1434858031505.1499</v>
      </c>
      <c r="I212">
        <v>1436751000000</v>
      </c>
      <c r="J212">
        <v>1707004000000</v>
      </c>
      <c r="K212">
        <v>2.423</v>
      </c>
      <c r="L212">
        <v>4.3079999999999998</v>
      </c>
      <c r="M212">
        <v>763.0926513671875</v>
      </c>
      <c r="N212">
        <v>308.73568725585938</v>
      </c>
      <c r="O212">
        <v>5390573</v>
      </c>
      <c r="P212">
        <v>13332263674.593275</v>
      </c>
      <c r="Q212">
        <v>173580741082.41992</v>
      </c>
      <c r="R212">
        <v>326260000000</v>
      </c>
      <c r="S212">
        <v>1533423258917.5801</v>
      </c>
      <c r="T212">
        <v>279978000000</v>
      </c>
      <c r="U212">
        <v>775623000000</v>
      </c>
      <c r="V212">
        <v>5.4320000000000004</v>
      </c>
      <c r="W212">
        <v>4496.09</v>
      </c>
      <c r="X212">
        <v>97.638999999999996</v>
      </c>
      <c r="Y212">
        <v>116470008369.453</v>
      </c>
      <c r="Z212">
        <v>666943000000</v>
      </c>
      <c r="AA212">
        <v>766432000000</v>
      </c>
      <c r="AB212">
        <v>127102000000</v>
      </c>
      <c r="AC212">
        <v>246711000000</v>
      </c>
      <c r="AD212">
        <v>431335000000</v>
      </c>
      <c r="AE212">
        <v>46282000000</v>
      </c>
      <c r="AF212">
        <v>-0.13307803509446001</v>
      </c>
      <c r="AG212">
        <v>87.414919684182095</v>
      </c>
      <c r="AH212">
        <v>0</v>
      </c>
      <c r="AI212">
        <v>0</v>
      </c>
      <c r="AJ212">
        <v>0</v>
      </c>
      <c r="AK212">
        <v>0</v>
      </c>
      <c r="AL212">
        <v>0</v>
      </c>
      <c r="AM212">
        <v>1.7549604999999999</v>
      </c>
      <c r="AN212">
        <v>2.046273803427106</v>
      </c>
      <c r="AO212">
        <v>101.10583333333334</v>
      </c>
      <c r="AP212" s="84">
        <v>46.150098381695898</v>
      </c>
      <c r="AQ212" s="84">
        <v>46.150100000000002</v>
      </c>
      <c r="AR212">
        <v>46.150098381695997</v>
      </c>
      <c r="AS212">
        <v>-31</v>
      </c>
      <c r="AT212">
        <v>2.0190005568</v>
      </c>
      <c r="AU212">
        <v>0.13307349669999979</v>
      </c>
      <c r="AV212">
        <v>-1.8859270601000002</v>
      </c>
      <c r="AW212">
        <v>53.6375974388</v>
      </c>
      <c r="AX212">
        <v>53.504523942100001</v>
      </c>
      <c r="AY212">
        <v>1904000000</v>
      </c>
      <c r="AZ212">
        <v>42266000000</v>
      </c>
      <c r="BA212">
        <f t="shared" si="15"/>
        <v>0.13252122323213975</v>
      </c>
      <c r="BB212">
        <f t="shared" si="16"/>
        <v>2.9417762716016904</v>
      </c>
      <c r="BC212">
        <f t="shared" si="17"/>
        <v>-2.8092550483695509</v>
      </c>
      <c r="BD212">
        <v>733549000000</v>
      </c>
      <c r="BE212">
        <f t="shared" si="18"/>
        <v>51.056098099113903</v>
      </c>
      <c r="BF212">
        <v>37746000000</v>
      </c>
      <c r="BG212">
        <v>359734000000</v>
      </c>
      <c r="BH212">
        <f t="shared" si="19"/>
        <v>4.1136128193584804</v>
      </c>
    </row>
    <row r="213" spans="1:60" x14ac:dyDescent="0.35">
      <c r="A213" t="s">
        <v>150</v>
      </c>
      <c r="B213" t="s">
        <v>166</v>
      </c>
      <c r="C213" s="7">
        <v>2004</v>
      </c>
      <c r="D213">
        <v>1505.221</v>
      </c>
      <c r="E213">
        <v>101.05200000000001</v>
      </c>
      <c r="F213">
        <v>100.809</v>
      </c>
      <c r="G213">
        <v>788178000000</v>
      </c>
      <c r="H213">
        <v>1483778831247.8601</v>
      </c>
      <c r="I213">
        <v>1505221000000</v>
      </c>
      <c r="J213">
        <v>1752051000000</v>
      </c>
      <c r="K213">
        <v>2.1949999999999998</v>
      </c>
      <c r="L213">
        <v>4.3049999999999997</v>
      </c>
      <c r="M213">
        <v>800.0169677734375</v>
      </c>
      <c r="N213">
        <v>320.06900024414063</v>
      </c>
      <c r="O213">
        <v>5404522</v>
      </c>
      <c r="P213">
        <v>11923655640.597645</v>
      </c>
      <c r="Q213">
        <v>161662884956.90991</v>
      </c>
      <c r="R213">
        <v>339885000000</v>
      </c>
      <c r="S213">
        <v>1590388115043.0901</v>
      </c>
      <c r="T213">
        <v>290171000000</v>
      </c>
      <c r="U213">
        <v>811669000000</v>
      </c>
      <c r="V213">
        <v>5.5069999999999997</v>
      </c>
      <c r="W213">
        <v>5524.96</v>
      </c>
      <c r="X213">
        <v>99.307000000000002</v>
      </c>
      <c r="Y213">
        <v>121882639830.455</v>
      </c>
      <c r="Z213">
        <v>707215000000</v>
      </c>
      <c r="AA213">
        <v>824129000000</v>
      </c>
      <c r="AB213">
        <v>131874000000</v>
      </c>
      <c r="AC213">
        <v>253932000000</v>
      </c>
      <c r="AD213">
        <v>437912000000</v>
      </c>
      <c r="AE213">
        <v>49714000000</v>
      </c>
      <c r="AF213">
        <v>2.0743797754615398</v>
      </c>
      <c r="AG213">
        <v>88.4290770487343</v>
      </c>
      <c r="AH213">
        <v>0</v>
      </c>
      <c r="AI213">
        <v>0</v>
      </c>
      <c r="AJ213">
        <v>0</v>
      </c>
      <c r="AK213">
        <v>0</v>
      </c>
      <c r="AL213">
        <v>0</v>
      </c>
      <c r="AM213">
        <v>1.7549604999999999</v>
      </c>
      <c r="AN213">
        <v>2.0011785725752511</v>
      </c>
      <c r="AO213">
        <v>101.795</v>
      </c>
      <c r="AP213" s="84">
        <v>44.178798874850401</v>
      </c>
      <c r="AQ213" s="84">
        <v>44.155999999999999</v>
      </c>
      <c r="AR213">
        <v>44.155917455621001</v>
      </c>
      <c r="AS213">
        <v>33.1</v>
      </c>
      <c r="AT213">
        <v>1.7982735724000001</v>
      </c>
      <c r="AU213">
        <v>-2.0731075696999994</v>
      </c>
      <c r="AV213">
        <v>-3.8713811420999997</v>
      </c>
      <c r="AW213">
        <v>52.9974103586</v>
      </c>
      <c r="AX213">
        <v>55.070517928299999</v>
      </c>
      <c r="AY213">
        <v>1094000000</v>
      </c>
      <c r="AZ213">
        <v>44596000000</v>
      </c>
      <c r="BA213">
        <f t="shared" si="15"/>
        <v>7.2680357236578549E-2</v>
      </c>
      <c r="BB213">
        <f t="shared" si="16"/>
        <v>2.9627543065104724</v>
      </c>
      <c r="BC213">
        <f t="shared" si="17"/>
        <v>-2.8900739492738938</v>
      </c>
      <c r="BD213">
        <v>761311000000</v>
      </c>
      <c r="BE213">
        <f t="shared" si="18"/>
        <v>50.578021433397488</v>
      </c>
      <c r="BF213">
        <v>42571000000</v>
      </c>
      <c r="BG213">
        <v>375505000000</v>
      </c>
      <c r="BH213">
        <f t="shared" si="19"/>
        <v>3.8965758155636556</v>
      </c>
    </row>
    <row r="214" spans="1:60" x14ac:dyDescent="0.35">
      <c r="A214" t="s">
        <v>150</v>
      </c>
      <c r="B214" t="s">
        <v>166</v>
      </c>
      <c r="C214" s="7">
        <v>2005</v>
      </c>
      <c r="D214">
        <v>1586.537</v>
      </c>
      <c r="E214">
        <v>101.63500000000001</v>
      </c>
      <c r="F214">
        <v>100.249</v>
      </c>
      <c r="G214">
        <v>715587000000</v>
      </c>
      <c r="H214">
        <v>1545400601137.46</v>
      </c>
      <c r="I214">
        <v>1586537000000</v>
      </c>
      <c r="J214">
        <v>1794748000000</v>
      </c>
      <c r="K214">
        <v>2.2240000000000002</v>
      </c>
      <c r="L214">
        <v>3.4039999999999999</v>
      </c>
      <c r="M214">
        <v>827.9344482421875</v>
      </c>
      <c r="N214">
        <v>335.13442993164063</v>
      </c>
      <c r="O214">
        <v>5419432</v>
      </c>
      <c r="P214">
        <v>12671085064.729429</v>
      </c>
      <c r="Q214">
        <v>152221750518.16992</v>
      </c>
      <c r="R214">
        <v>356106000000</v>
      </c>
      <c r="S214">
        <v>1642526249481.8301</v>
      </c>
      <c r="T214">
        <v>309007000000</v>
      </c>
      <c r="U214">
        <v>841652000000</v>
      </c>
      <c r="V214">
        <v>4.8049999999999997</v>
      </c>
      <c r="W214">
        <v>7783.51</v>
      </c>
      <c r="X214">
        <v>98.387</v>
      </c>
      <c r="Y214">
        <v>126385132318.364</v>
      </c>
      <c r="Z214">
        <v>745141000000</v>
      </c>
      <c r="AA214">
        <v>889168000000</v>
      </c>
      <c r="AB214">
        <v>139100000000</v>
      </c>
      <c r="AC214">
        <v>257100000000</v>
      </c>
      <c r="AD214">
        <v>443193000000</v>
      </c>
      <c r="AE214">
        <v>47099000000</v>
      </c>
      <c r="AF214">
        <v>4.9536821391496098</v>
      </c>
      <c r="AG214">
        <v>90.028586986115201</v>
      </c>
      <c r="AH214">
        <v>0</v>
      </c>
      <c r="AI214">
        <v>0</v>
      </c>
      <c r="AJ214">
        <v>0</v>
      </c>
      <c r="AK214">
        <v>0</v>
      </c>
      <c r="AL214">
        <v>0</v>
      </c>
      <c r="AM214">
        <v>1.7549604999999999</v>
      </c>
      <c r="AN214">
        <v>1.9548928524766649</v>
      </c>
      <c r="AO214">
        <v>100.35249999999998</v>
      </c>
      <c r="AP214" s="84">
        <v>37.399190816224298</v>
      </c>
      <c r="AQ214" s="84">
        <v>37.412199999999999</v>
      </c>
      <c r="AR214">
        <v>37.412254734130002</v>
      </c>
      <c r="AS214">
        <v>6.9</v>
      </c>
      <c r="AT214">
        <v>1.443001261</v>
      </c>
      <c r="AU214">
        <v>-4.9548549809999969</v>
      </c>
      <c r="AV214">
        <v>-6.3978562419999969</v>
      </c>
      <c r="AW214">
        <v>51.2410466583</v>
      </c>
      <c r="AX214">
        <v>56.195901639299997</v>
      </c>
      <c r="AY214">
        <v>-1567000000</v>
      </c>
      <c r="AZ214">
        <v>46335000000</v>
      </c>
      <c r="BA214">
        <f t="shared" si="15"/>
        <v>-9.8768575835294109E-2</v>
      </c>
      <c r="BB214">
        <f t="shared" si="16"/>
        <v>2.9205117813199442</v>
      </c>
      <c r="BC214">
        <f t="shared" si="17"/>
        <v>-3.0192803571552385</v>
      </c>
      <c r="BD214">
        <v>784747000000</v>
      </c>
      <c r="BE214">
        <f t="shared" si="18"/>
        <v>49.462886777932063</v>
      </c>
      <c r="BF214">
        <v>43238000000</v>
      </c>
      <c r="BG214">
        <v>388547000000</v>
      </c>
      <c r="BH214">
        <f t="shared" si="19"/>
        <v>3.2679680191228995</v>
      </c>
    </row>
    <row r="215" spans="1:60" x14ac:dyDescent="0.35">
      <c r="A215" t="s">
        <v>150</v>
      </c>
      <c r="B215" t="s">
        <v>166</v>
      </c>
      <c r="C215" s="7">
        <v>2006</v>
      </c>
      <c r="D215">
        <v>1682.7140000000002</v>
      </c>
      <c r="E215">
        <v>101.90300000000001</v>
      </c>
      <c r="F215">
        <v>101.538</v>
      </c>
      <c r="G215">
        <v>681192000000</v>
      </c>
      <c r="H215">
        <v>1599590705827.8501</v>
      </c>
      <c r="I215">
        <v>1682714000000</v>
      </c>
      <c r="J215">
        <v>1862891000000</v>
      </c>
      <c r="K215">
        <v>3.18</v>
      </c>
      <c r="L215">
        <v>3.8119999999999998</v>
      </c>
      <c r="M215">
        <v>857.77972412109375</v>
      </c>
      <c r="N215">
        <v>385.3446044921875</v>
      </c>
      <c r="O215">
        <v>5437271</v>
      </c>
      <c r="P215">
        <v>8693613445.6507149</v>
      </c>
      <c r="Q215">
        <v>128453619737.54004</v>
      </c>
      <c r="R215">
        <v>409881000000</v>
      </c>
      <c r="S215">
        <v>1734437380262.46</v>
      </c>
      <c r="T215">
        <v>358095000000</v>
      </c>
      <c r="U215">
        <v>866428000000</v>
      </c>
      <c r="V215">
        <v>3.9020000000000001</v>
      </c>
      <c r="W215">
        <v>8966.4500000000007</v>
      </c>
      <c r="X215">
        <v>98.363</v>
      </c>
      <c r="Y215">
        <v>130105575017.15199</v>
      </c>
      <c r="Z215">
        <v>786584000000</v>
      </c>
      <c r="AA215">
        <v>920046000000</v>
      </c>
      <c r="AB215">
        <v>145043000000</v>
      </c>
      <c r="AC215">
        <v>256390000000</v>
      </c>
      <c r="AD215">
        <v>454445000000</v>
      </c>
      <c r="AE215">
        <v>51786000000</v>
      </c>
      <c r="AF215">
        <v>4.9857551550649699</v>
      </c>
      <c r="AG215">
        <v>91.730193302477801</v>
      </c>
      <c r="AH215">
        <v>0</v>
      </c>
      <c r="AI215">
        <v>0</v>
      </c>
      <c r="AJ215">
        <v>0</v>
      </c>
      <c r="AK215">
        <v>0</v>
      </c>
      <c r="AL215">
        <v>0</v>
      </c>
      <c r="AM215">
        <v>1.7549604999999999</v>
      </c>
      <c r="AN215">
        <v>1.8611309542542411</v>
      </c>
      <c r="AO215">
        <v>99.741666666666674</v>
      </c>
      <c r="AP215" s="84">
        <v>31.540891678562101</v>
      </c>
      <c r="AQ215" s="84">
        <v>31.549399999999999</v>
      </c>
      <c r="AR215">
        <v>31.549403778251001</v>
      </c>
      <c r="AS215">
        <v>21.3</v>
      </c>
      <c r="AT215">
        <v>1.1511026571</v>
      </c>
      <c r="AU215">
        <v>-4.9869226654000016</v>
      </c>
      <c r="AV215">
        <v>-6.1380253225000017</v>
      </c>
      <c r="AW215">
        <v>49.828568031899998</v>
      </c>
      <c r="AX215">
        <v>54.8154906973</v>
      </c>
      <c r="AY215">
        <v>-2165000000</v>
      </c>
      <c r="AZ215">
        <v>47674000000</v>
      </c>
      <c r="BA215">
        <f t="shared" si="15"/>
        <v>-0.12866119851620655</v>
      </c>
      <c r="BB215">
        <f t="shared" si="16"/>
        <v>2.8331611907905918</v>
      </c>
      <c r="BC215">
        <f t="shared" si="17"/>
        <v>-2.9618223893067985</v>
      </c>
      <c r="BD215">
        <v>808598000000</v>
      </c>
      <c r="BE215">
        <f t="shared" si="18"/>
        <v>48.053204525546228</v>
      </c>
      <c r="BF215">
        <v>49385000000</v>
      </c>
      <c r="BG215">
        <v>407166000000</v>
      </c>
      <c r="BH215">
        <f t="shared" si="19"/>
        <v>3.0768064242059325</v>
      </c>
    </row>
    <row r="216" spans="1:60" x14ac:dyDescent="0.35">
      <c r="A216" t="s">
        <v>150</v>
      </c>
      <c r="B216" t="s">
        <v>166</v>
      </c>
      <c r="C216" s="7">
        <v>2007</v>
      </c>
      <c r="D216">
        <v>1739.2630000000001</v>
      </c>
      <c r="E216">
        <v>101.657</v>
      </c>
      <c r="F216">
        <v>100.983</v>
      </c>
      <c r="G216">
        <v>601533000000</v>
      </c>
      <c r="H216">
        <v>1660397585335.4299</v>
      </c>
      <c r="I216">
        <v>1739263000000</v>
      </c>
      <c r="J216">
        <v>1878250000000</v>
      </c>
      <c r="K216">
        <v>4.4420000000000002</v>
      </c>
      <c r="L216">
        <v>4.2869999999999999</v>
      </c>
      <c r="M216">
        <v>879.32366943359375</v>
      </c>
      <c r="N216">
        <v>395.17578125</v>
      </c>
      <c r="O216">
        <v>5461437</v>
      </c>
      <c r="P216">
        <v>7175149722.4582977</v>
      </c>
      <c r="Q216">
        <v>120516094335.62012</v>
      </c>
      <c r="R216">
        <v>412578000000</v>
      </c>
      <c r="S216">
        <v>1757733905664.3799</v>
      </c>
      <c r="T216">
        <v>356262000000</v>
      </c>
      <c r="U216">
        <v>881689000000</v>
      </c>
      <c r="V216">
        <v>3.7639999999999998</v>
      </c>
      <c r="W216">
        <v>9597.1</v>
      </c>
      <c r="X216">
        <v>99.8</v>
      </c>
      <c r="Y216">
        <v>132397215153.82401</v>
      </c>
      <c r="Z216">
        <v>820409000000</v>
      </c>
      <c r="AA216">
        <v>947272000000</v>
      </c>
      <c r="AB216">
        <v>151205000000</v>
      </c>
      <c r="AC216">
        <v>257690000000</v>
      </c>
      <c r="AD216">
        <v>459900000000</v>
      </c>
      <c r="AE216">
        <v>56316000000</v>
      </c>
      <c r="AF216">
        <v>5.0193673987200302</v>
      </c>
      <c r="AG216">
        <v>93.302477538796893</v>
      </c>
      <c r="AH216">
        <v>0</v>
      </c>
      <c r="AI216">
        <v>0</v>
      </c>
      <c r="AJ216">
        <v>0</v>
      </c>
      <c r="AK216">
        <v>0</v>
      </c>
      <c r="AL216">
        <v>0</v>
      </c>
      <c r="AM216">
        <v>1.7549604999999999</v>
      </c>
      <c r="AN216">
        <v>1.8341547662303561</v>
      </c>
      <c r="AO216">
        <v>100.32416666666666</v>
      </c>
      <c r="AP216" s="84">
        <v>27.339380335590199</v>
      </c>
      <c r="AQ216" s="84">
        <v>27.346</v>
      </c>
      <c r="AR216">
        <v>27.345952430520001</v>
      </c>
      <c r="AS216">
        <v>32.1</v>
      </c>
      <c r="AT216">
        <v>0.887221072</v>
      </c>
      <c r="AU216">
        <v>-5.0206464229000005</v>
      </c>
      <c r="AV216">
        <v>-5.9078674949000005</v>
      </c>
      <c r="AW216">
        <v>49.592707614399998</v>
      </c>
      <c r="AX216">
        <v>54.613354037299999</v>
      </c>
      <c r="AY216">
        <v>291000000</v>
      </c>
      <c r="AZ216">
        <v>51073000000</v>
      </c>
      <c r="BA216">
        <f t="shared" si="15"/>
        <v>1.673122466240011E-2</v>
      </c>
      <c r="BB216">
        <f t="shared" si="16"/>
        <v>2.9364736672947105</v>
      </c>
      <c r="BC216">
        <f t="shared" si="17"/>
        <v>-2.9197424426323102</v>
      </c>
      <c r="BD216">
        <v>832096000000</v>
      </c>
      <c r="BE216">
        <f t="shared" si="18"/>
        <v>47.841873253211276</v>
      </c>
      <c r="BF216">
        <v>52850000000</v>
      </c>
      <c r="BG216">
        <v>423200000000</v>
      </c>
      <c r="BH216">
        <f t="shared" si="19"/>
        <v>2.812164306609235</v>
      </c>
    </row>
    <row r="217" spans="1:60" x14ac:dyDescent="0.35">
      <c r="A217" t="s">
        <v>150</v>
      </c>
      <c r="B217" t="s">
        <v>166</v>
      </c>
      <c r="C217" s="7">
        <v>2008</v>
      </c>
      <c r="D217">
        <v>1797.547</v>
      </c>
      <c r="E217">
        <v>99.688000000000002</v>
      </c>
      <c r="F217">
        <v>99.088999999999999</v>
      </c>
      <c r="G217">
        <v>755535000000</v>
      </c>
      <c r="H217">
        <v>1747646111847.6101</v>
      </c>
      <c r="I217">
        <v>1797547000000</v>
      </c>
      <c r="J217">
        <v>1864764000000</v>
      </c>
      <c r="K217">
        <v>5.2629999999999999</v>
      </c>
      <c r="L217">
        <v>4.2809999999999997</v>
      </c>
      <c r="M217">
        <v>870.48394775390625</v>
      </c>
      <c r="N217">
        <v>382.13262939453125</v>
      </c>
      <c r="O217">
        <v>5493621</v>
      </c>
      <c r="P217">
        <v>10996360819.581884</v>
      </c>
      <c r="Q217">
        <v>102711476740</v>
      </c>
      <c r="R217">
        <v>398945000000</v>
      </c>
      <c r="S217">
        <v>1762052523260</v>
      </c>
      <c r="T217">
        <v>343720000000</v>
      </c>
      <c r="U217">
        <v>885822000000</v>
      </c>
      <c r="V217">
        <v>3.4769999999999999</v>
      </c>
      <c r="W217">
        <v>4979.8</v>
      </c>
      <c r="X217">
        <v>101.994</v>
      </c>
      <c r="Y217">
        <v>133017839535.245</v>
      </c>
      <c r="Z217">
        <v>840017000000</v>
      </c>
      <c r="AA217">
        <v>961750000000</v>
      </c>
      <c r="AB217">
        <v>154906000000</v>
      </c>
      <c r="AC217">
        <v>263756000000</v>
      </c>
      <c r="AD217">
        <v>474845000000</v>
      </c>
      <c r="AE217">
        <v>55225000000</v>
      </c>
      <c r="AF217">
        <v>3.1807791395718699</v>
      </c>
      <c r="AG217">
        <v>96.4742717124969</v>
      </c>
      <c r="AH217">
        <v>0</v>
      </c>
      <c r="AI217">
        <v>0</v>
      </c>
      <c r="AJ217">
        <v>1</v>
      </c>
      <c r="AK217">
        <v>1</v>
      </c>
      <c r="AL217">
        <v>1</v>
      </c>
      <c r="AM217">
        <v>1.7549604999999999</v>
      </c>
      <c r="AN217">
        <v>1.6982261864911941</v>
      </c>
      <c r="AO217">
        <v>101.64166666666667</v>
      </c>
      <c r="AP217" s="84">
        <v>33.385905006047103</v>
      </c>
      <c r="AQ217" s="84">
        <v>33.313200000000002</v>
      </c>
      <c r="AR217">
        <v>33.313183122672001</v>
      </c>
      <c r="AS217">
        <v>181.8</v>
      </c>
      <c r="AT217">
        <v>0.5293366639</v>
      </c>
      <c r="AU217">
        <v>-3.1737996113999998</v>
      </c>
      <c r="AV217">
        <v>-3.7031362752999999</v>
      </c>
      <c r="AW217">
        <v>50.409991673599997</v>
      </c>
      <c r="AX217">
        <v>53.583791284999997</v>
      </c>
      <c r="AY217">
        <v>10959000000</v>
      </c>
      <c r="AZ217">
        <v>53548000000</v>
      </c>
      <c r="BA217">
        <f t="shared" si="15"/>
        <v>0.60966417011627505</v>
      </c>
      <c r="BB217">
        <f t="shared" si="16"/>
        <v>2.9789485337518293</v>
      </c>
      <c r="BC217">
        <f t="shared" si="17"/>
        <v>-2.3692843636355541</v>
      </c>
      <c r="BD217">
        <v>870849000000</v>
      </c>
      <c r="BE217">
        <f t="shared" si="18"/>
        <v>48.446521843378783</v>
      </c>
      <c r="BF217">
        <v>54029000000</v>
      </c>
      <c r="BG217">
        <v>452185000000</v>
      </c>
      <c r="BH217">
        <f t="shared" si="19"/>
        <v>1.9357038861415672</v>
      </c>
    </row>
    <row r="218" spans="1:60" x14ac:dyDescent="0.35">
      <c r="A218" t="s">
        <v>150</v>
      </c>
      <c r="B218" t="s">
        <v>166</v>
      </c>
      <c r="C218" s="7">
        <v>2009</v>
      </c>
      <c r="D218">
        <v>1714.2140000000002</v>
      </c>
      <c r="E218">
        <v>100.30200000000001</v>
      </c>
      <c r="F218">
        <v>97.278000000000006</v>
      </c>
      <c r="G218">
        <v>848456000000</v>
      </c>
      <c r="H218">
        <v>1767904827679.29</v>
      </c>
      <c r="I218">
        <v>1714214000000</v>
      </c>
      <c r="J218">
        <v>1769886000000</v>
      </c>
      <c r="K218">
        <v>2.4990000000000001</v>
      </c>
      <c r="L218">
        <v>3.5859999999999999</v>
      </c>
      <c r="M218">
        <v>840.5408935546875</v>
      </c>
      <c r="N218">
        <v>307.61349487304688</v>
      </c>
      <c r="O218">
        <v>5523094</v>
      </c>
      <c r="P218">
        <v>12174281867.159147</v>
      </c>
      <c r="Q218">
        <v>82922165964.060059</v>
      </c>
      <c r="R218">
        <v>342045000000</v>
      </c>
      <c r="S218">
        <v>1686963834035.9399</v>
      </c>
      <c r="T218">
        <v>286181000000</v>
      </c>
      <c r="U218">
        <v>855287000000</v>
      </c>
      <c r="V218">
        <v>5.9969999999999999</v>
      </c>
      <c r="W218">
        <v>6849.41</v>
      </c>
      <c r="X218">
        <v>104.679</v>
      </c>
      <c r="Y218">
        <v>128432607140.69099</v>
      </c>
      <c r="Z218">
        <v>822049000000</v>
      </c>
      <c r="AA218">
        <v>923888000000</v>
      </c>
      <c r="AB218">
        <v>168028000000</v>
      </c>
      <c r="AC218">
        <v>285534000000</v>
      </c>
      <c r="AD218">
        <v>489312000000</v>
      </c>
      <c r="AE218">
        <v>55864000000</v>
      </c>
      <c r="AF218">
        <v>-2.8113176067865502</v>
      </c>
      <c r="AG218">
        <v>97.753879662401303</v>
      </c>
      <c r="AH218">
        <v>0</v>
      </c>
      <c r="AI218">
        <v>0</v>
      </c>
      <c r="AK218">
        <v>1</v>
      </c>
      <c r="AL218">
        <v>1</v>
      </c>
      <c r="AM218">
        <v>1.7549604999999999</v>
      </c>
      <c r="AN218">
        <v>1.7003928550652094</v>
      </c>
      <c r="AO218">
        <v>104.43666666666667</v>
      </c>
      <c r="AP218" s="84">
        <v>40.367631831479699</v>
      </c>
      <c r="AQ218" s="84">
        <v>40.181800000000003</v>
      </c>
      <c r="AR218">
        <v>40.181796749747001</v>
      </c>
      <c r="AS218">
        <v>43.7</v>
      </c>
      <c r="AT218">
        <v>0.77277742289999996</v>
      </c>
      <c r="AU218">
        <v>2.7982114859999996</v>
      </c>
      <c r="AV218">
        <v>2.0254340630999996</v>
      </c>
      <c r="AW218">
        <v>56.5377736485</v>
      </c>
      <c r="AX218">
        <v>53.7395621625</v>
      </c>
      <c r="AY218">
        <v>4740000000</v>
      </c>
      <c r="AZ218">
        <v>52695000000</v>
      </c>
      <c r="BA218">
        <f t="shared" si="15"/>
        <v>0.27651156740056959</v>
      </c>
      <c r="BB218">
        <f t="shared" si="16"/>
        <v>3.0740035958170915</v>
      </c>
      <c r="BC218">
        <f t="shared" si="17"/>
        <v>-2.7974920284165217</v>
      </c>
      <c r="BD218">
        <v>934643000000</v>
      </c>
      <c r="BE218">
        <f t="shared" si="18"/>
        <v>54.523122550626702</v>
      </c>
      <c r="BF218">
        <v>53920000000</v>
      </c>
      <c r="BG218">
        <v>481081000000</v>
      </c>
      <c r="BH218">
        <f t="shared" si="19"/>
        <v>2.3197345629036263</v>
      </c>
    </row>
    <row r="219" spans="1:60" x14ac:dyDescent="0.35">
      <c r="A219" t="s">
        <v>150</v>
      </c>
      <c r="B219" t="s">
        <v>166</v>
      </c>
      <c r="C219" s="7">
        <v>2010</v>
      </c>
      <c r="D219">
        <v>1798.6490000000001</v>
      </c>
      <c r="E219">
        <v>101.42700000000001</v>
      </c>
      <c r="F219">
        <v>100.97199999999999</v>
      </c>
      <c r="G219">
        <v>967782000000</v>
      </c>
      <c r="H219">
        <v>1832932076124.9299</v>
      </c>
      <c r="I219">
        <v>1798649000000</v>
      </c>
      <c r="J219">
        <v>1798648000000</v>
      </c>
      <c r="K219">
        <v>1.248</v>
      </c>
      <c r="L219">
        <v>2.9260000000000002</v>
      </c>
      <c r="M219">
        <v>857.5770263671875</v>
      </c>
      <c r="N219">
        <v>297.28399658203125</v>
      </c>
      <c r="O219">
        <v>5547683</v>
      </c>
      <c r="P219">
        <v>17381462595.508957</v>
      </c>
      <c r="Q219">
        <v>112812000000</v>
      </c>
      <c r="R219">
        <v>328426000000</v>
      </c>
      <c r="S219">
        <v>1685836000000</v>
      </c>
      <c r="T219">
        <v>268610000000</v>
      </c>
      <c r="U219">
        <v>861835000000</v>
      </c>
      <c r="V219">
        <v>7.4790000000000001</v>
      </c>
      <c r="W219">
        <v>9314.0400000000009</v>
      </c>
      <c r="X219">
        <v>100</v>
      </c>
      <c r="Y219">
        <v>129415875577.552</v>
      </c>
      <c r="Z219">
        <v>857577000000</v>
      </c>
      <c r="AA219">
        <v>974224000000</v>
      </c>
      <c r="AB219">
        <v>171796000000</v>
      </c>
      <c r="AC219">
        <v>312522000000</v>
      </c>
      <c r="AD219">
        <v>495575000000</v>
      </c>
      <c r="AE219">
        <v>59816000000</v>
      </c>
      <c r="AF219">
        <v>-2.7288815105115001</v>
      </c>
      <c r="AG219">
        <v>100</v>
      </c>
      <c r="AH219">
        <v>1</v>
      </c>
      <c r="AI219">
        <v>0</v>
      </c>
      <c r="AK219">
        <v>1</v>
      </c>
      <c r="AL219">
        <v>0</v>
      </c>
      <c r="AM219">
        <v>1.7549604999999999</v>
      </c>
      <c r="AN219">
        <v>1.6477738122145336</v>
      </c>
      <c r="AO219">
        <v>99.999166666666667</v>
      </c>
      <c r="AP219" s="84">
        <v>42.878595478381499</v>
      </c>
      <c r="AQ219" s="84">
        <v>42.587899999999998</v>
      </c>
      <c r="AR219">
        <v>42.587880454530001</v>
      </c>
      <c r="AS219">
        <v>30.2</v>
      </c>
      <c r="AT219">
        <v>0.80418576399999997</v>
      </c>
      <c r="AU219">
        <v>2.7103097906999949</v>
      </c>
      <c r="AV219">
        <v>1.9061240266999948</v>
      </c>
      <c r="AW219">
        <v>56.674029488099997</v>
      </c>
      <c r="AX219">
        <v>53.963719697400002</v>
      </c>
      <c r="AY219">
        <v>7048000000</v>
      </c>
      <c r="AZ219">
        <v>54634000000</v>
      </c>
      <c r="BA219">
        <f t="shared" si="15"/>
        <v>0.39184966049518277</v>
      </c>
      <c r="BB219">
        <f t="shared" si="16"/>
        <v>3.0375020362505412</v>
      </c>
      <c r="BC219">
        <f t="shared" si="17"/>
        <v>-2.6456523757553585</v>
      </c>
      <c r="BD219">
        <v>979893000000</v>
      </c>
      <c r="BE219">
        <f t="shared" si="18"/>
        <v>54.479389808684189</v>
      </c>
      <c r="BF219">
        <v>59592000000</v>
      </c>
      <c r="BG219">
        <v>495575000000</v>
      </c>
      <c r="BH219">
        <f t="shared" si="19"/>
        <v>2.0013683534573734</v>
      </c>
    </row>
    <row r="220" spans="1:60" x14ac:dyDescent="0.35">
      <c r="A220" t="s">
        <v>150</v>
      </c>
      <c r="B220" t="s">
        <v>166</v>
      </c>
      <c r="C220" s="7">
        <v>2011</v>
      </c>
      <c r="D220">
        <v>1833.4040000000002</v>
      </c>
      <c r="E220">
        <v>100.71299999999999</v>
      </c>
      <c r="F220">
        <v>100.878</v>
      </c>
      <c r="G220">
        <v>1110166000000</v>
      </c>
      <c r="H220">
        <v>1853804431127.95</v>
      </c>
      <c r="I220">
        <v>1833404000000</v>
      </c>
      <c r="J220">
        <v>1819373000000</v>
      </c>
      <c r="K220">
        <v>1.3839999999999999</v>
      </c>
      <c r="L220">
        <v>2.7290000000000001</v>
      </c>
      <c r="M220">
        <v>850.71014404296875</v>
      </c>
      <c r="N220">
        <v>300.51556396484375</v>
      </c>
      <c r="O220">
        <v>5570572</v>
      </c>
      <c r="P220">
        <v>17515932774.867809</v>
      </c>
      <c r="Q220">
        <v>137298359091.18994</v>
      </c>
      <c r="R220">
        <v>329548000000</v>
      </c>
      <c r="S220">
        <v>1682074640908.8101</v>
      </c>
      <c r="T220">
        <v>267988000000</v>
      </c>
      <c r="U220">
        <v>863872000000</v>
      </c>
      <c r="V220">
        <v>7.5720000000000001</v>
      </c>
      <c r="W220">
        <v>7813.93</v>
      </c>
      <c r="X220">
        <v>99.823999999999998</v>
      </c>
      <c r="Y220">
        <v>129721607791.57899</v>
      </c>
      <c r="Z220">
        <v>874530000000</v>
      </c>
      <c r="AA220">
        <v>997293000000</v>
      </c>
      <c r="AB220">
        <v>175439000000</v>
      </c>
      <c r="AC220">
        <v>318570000000</v>
      </c>
      <c r="AD220">
        <v>488573000000</v>
      </c>
      <c r="AE220">
        <v>61560000000</v>
      </c>
      <c r="AF220">
        <v>-2.0709565376752699</v>
      </c>
      <c r="AG220">
        <v>102.758682260512</v>
      </c>
      <c r="AH220" t="s">
        <v>145</v>
      </c>
      <c r="AI220" t="s">
        <v>145</v>
      </c>
      <c r="AJ220" t="s">
        <v>145</v>
      </c>
      <c r="AK220" t="s">
        <v>145</v>
      </c>
      <c r="AL220">
        <v>1</v>
      </c>
      <c r="AM220">
        <v>1.7867065</v>
      </c>
      <c r="AN220">
        <v>1.601107138962973</v>
      </c>
      <c r="AO220">
        <v>99.233333333333334</v>
      </c>
      <c r="AP220" s="84">
        <v>46.408865694631402</v>
      </c>
      <c r="AQ220" s="84">
        <v>46.070900000000002</v>
      </c>
      <c r="AR220">
        <v>46.070885949836999</v>
      </c>
      <c r="AS220">
        <v>41.7</v>
      </c>
      <c r="AT220">
        <v>0.90389300989999999</v>
      </c>
      <c r="AU220">
        <v>2.0557149817999942</v>
      </c>
      <c r="AV220">
        <v>1.1518219718999942</v>
      </c>
      <c r="AW220">
        <v>56.427906221199997</v>
      </c>
      <c r="AX220">
        <v>54.372191239400003</v>
      </c>
      <c r="AY220">
        <v>15001000000</v>
      </c>
      <c r="AZ220">
        <v>55211000000</v>
      </c>
      <c r="BA220">
        <f t="shared" si="15"/>
        <v>0.81820482555945118</v>
      </c>
      <c r="BB220">
        <f t="shared" si="16"/>
        <v>3.0113930153964974</v>
      </c>
      <c r="BC220">
        <f t="shared" si="17"/>
        <v>-2.1931881898370462</v>
      </c>
      <c r="BD220">
        <v>984619000000</v>
      </c>
      <c r="BE220">
        <f t="shared" si="18"/>
        <v>53.704420847778231</v>
      </c>
      <c r="BF220">
        <v>61357000000</v>
      </c>
      <c r="BG220">
        <v>490610000000</v>
      </c>
      <c r="BH220">
        <f t="shared" si="19"/>
        <v>2.122418397565156</v>
      </c>
    </row>
    <row r="221" spans="1:60" x14ac:dyDescent="0.35">
      <c r="A221" t="s">
        <v>150</v>
      </c>
      <c r="B221" t="s">
        <v>166</v>
      </c>
      <c r="C221" s="7">
        <v>2012</v>
      </c>
      <c r="D221">
        <v>1866.7790000000002</v>
      </c>
      <c r="E221">
        <v>100.474</v>
      </c>
      <c r="F221">
        <v>100.375</v>
      </c>
      <c r="G221">
        <v>1123396000000</v>
      </c>
      <c r="H221">
        <v>1907312466889.6399</v>
      </c>
      <c r="I221">
        <v>1866779000000</v>
      </c>
      <c r="J221">
        <v>1807451000000</v>
      </c>
      <c r="K221">
        <v>0.62</v>
      </c>
      <c r="L221">
        <v>1.403</v>
      </c>
      <c r="M221">
        <v>855.30322265625</v>
      </c>
      <c r="N221">
        <v>297.10076904296875</v>
      </c>
      <c r="O221">
        <v>5591572</v>
      </c>
      <c r="P221">
        <v>16008911612.371277</v>
      </c>
      <c r="Q221">
        <v>120376718722.23999</v>
      </c>
      <c r="R221">
        <v>331566000000</v>
      </c>
      <c r="S221">
        <v>1687074281277.76</v>
      </c>
      <c r="T221">
        <v>263946000000</v>
      </c>
      <c r="U221">
        <v>867632000000</v>
      </c>
      <c r="V221">
        <v>7.532</v>
      </c>
      <c r="W221">
        <v>9968.27</v>
      </c>
      <c r="X221">
        <v>97.22</v>
      </c>
      <c r="Y221">
        <v>130286371473.77699</v>
      </c>
      <c r="Z221">
        <v>899779000000</v>
      </c>
      <c r="AA221">
        <v>1028309000000</v>
      </c>
      <c r="AB221">
        <v>185301000000</v>
      </c>
      <c r="AC221">
        <v>328129000000</v>
      </c>
      <c r="AD221">
        <v>487746000000</v>
      </c>
      <c r="AE221">
        <v>67620000000</v>
      </c>
      <c r="AF221">
        <v>-3.6662615124768401</v>
      </c>
      <c r="AG221">
        <v>105.222747968931</v>
      </c>
      <c r="AH221" t="s">
        <v>145</v>
      </c>
      <c r="AI221" t="s">
        <v>145</v>
      </c>
      <c r="AJ221" t="s">
        <v>145</v>
      </c>
      <c r="AK221" t="s">
        <v>145</v>
      </c>
      <c r="AL221">
        <v>1</v>
      </c>
      <c r="AM221">
        <v>1.7867065</v>
      </c>
      <c r="AN221">
        <v>1.6127738172099704</v>
      </c>
      <c r="AO221">
        <v>96.51166666666667</v>
      </c>
      <c r="AP221" s="84">
        <v>45.189325973400997</v>
      </c>
      <c r="AQ221" s="84">
        <v>44.894199999999998</v>
      </c>
      <c r="AR221">
        <v>44.894200639365998</v>
      </c>
      <c r="AS221">
        <v>-66.3</v>
      </c>
      <c r="AT221">
        <v>0.82295514510000001</v>
      </c>
      <c r="AU221">
        <v>3.490554089699998</v>
      </c>
      <c r="AV221">
        <v>2.6675989445999981</v>
      </c>
      <c r="AW221">
        <v>57.955039577800001</v>
      </c>
      <c r="AX221">
        <v>54.464485488100003</v>
      </c>
      <c r="AY221">
        <v>32348000000</v>
      </c>
      <c r="AZ221">
        <v>55926000000</v>
      </c>
      <c r="BA221">
        <f t="shared" si="15"/>
        <v>1.7328242925381099</v>
      </c>
      <c r="BB221">
        <f t="shared" si="16"/>
        <v>2.9958554279858518</v>
      </c>
      <c r="BC221">
        <f t="shared" si="17"/>
        <v>-1.2630311354477419</v>
      </c>
      <c r="BD221">
        <v>1015731000000</v>
      </c>
      <c r="BE221">
        <f t="shared" si="18"/>
        <v>54.410886344875323</v>
      </c>
      <c r="BF221">
        <v>71808000000</v>
      </c>
      <c r="BG221">
        <v>501635000000</v>
      </c>
      <c r="BH221">
        <f t="shared" si="19"/>
        <v>1.7862802681851004</v>
      </c>
    </row>
    <row r="222" spans="1:60" x14ac:dyDescent="0.35">
      <c r="A222" t="s">
        <v>150</v>
      </c>
      <c r="B222" t="s">
        <v>166</v>
      </c>
      <c r="C222" s="7">
        <v>2013</v>
      </c>
      <c r="D222">
        <v>1886.393</v>
      </c>
      <c r="E222">
        <v>101.146</v>
      </c>
      <c r="F222">
        <v>100.41800000000001</v>
      </c>
      <c r="G222">
        <v>1080296000000</v>
      </c>
      <c r="H222">
        <v>1946056199967.4299</v>
      </c>
      <c r="I222">
        <v>1886393000000</v>
      </c>
      <c r="J222">
        <v>1798662000000</v>
      </c>
      <c r="K222">
        <v>0.27100000000000002</v>
      </c>
      <c r="L222">
        <v>1.746</v>
      </c>
      <c r="M222" t="s">
        <v>145</v>
      </c>
      <c r="N222" t="s">
        <v>145</v>
      </c>
      <c r="O222">
        <v>5515111</v>
      </c>
      <c r="P222" t="s">
        <v>145</v>
      </c>
      <c r="Q222">
        <v>111038198758.16992</v>
      </c>
      <c r="R222">
        <v>334716000000</v>
      </c>
      <c r="S222">
        <v>1687623801241.8301</v>
      </c>
      <c r="T222">
        <v>266863000000</v>
      </c>
      <c r="U222">
        <v>867376000000</v>
      </c>
      <c r="V222">
        <v>7.0019999999999998</v>
      </c>
      <c r="W222">
        <v>12969.09</v>
      </c>
      <c r="X222">
        <v>99.3</v>
      </c>
      <c r="Y222">
        <v>130247929702.269</v>
      </c>
      <c r="Z222">
        <v>920347000000</v>
      </c>
      <c r="AA222">
        <v>1054853000000</v>
      </c>
      <c r="AB222">
        <v>186898000000</v>
      </c>
      <c r="AC222">
        <v>335764000000</v>
      </c>
      <c r="AD222">
        <v>485385000000</v>
      </c>
      <c r="AE222">
        <v>67853000000</v>
      </c>
      <c r="AF222">
        <v>-1.0614437182495899</v>
      </c>
      <c r="AG222">
        <v>106.053030979377</v>
      </c>
      <c r="AH222" t="s">
        <v>145</v>
      </c>
      <c r="AI222" t="s">
        <v>145</v>
      </c>
      <c r="AJ222" t="s">
        <v>145</v>
      </c>
      <c r="AK222" t="s">
        <v>145</v>
      </c>
      <c r="AL222">
        <v>0</v>
      </c>
      <c r="AM222">
        <v>1.7867065</v>
      </c>
      <c r="AN222">
        <v>1.6137262029307229</v>
      </c>
      <c r="AO222">
        <v>97.329166666666666</v>
      </c>
      <c r="AP222" s="84">
        <v>44.650880816004502</v>
      </c>
      <c r="AQ222" s="84">
        <v>44.0456</v>
      </c>
      <c r="AR222">
        <v>44.045609705666003</v>
      </c>
      <c r="AS222">
        <v>-20.100000000000001</v>
      </c>
      <c r="AT222">
        <v>0.73301549460000004</v>
      </c>
      <c r="AU222">
        <v>1.2356843032999976</v>
      </c>
      <c r="AV222">
        <v>0.50266880869999753</v>
      </c>
      <c r="AW222">
        <v>55.819764730300001</v>
      </c>
      <c r="AX222">
        <v>54.584080427000004</v>
      </c>
      <c r="AY222">
        <v>3657000000</v>
      </c>
      <c r="AZ222">
        <v>56270000000</v>
      </c>
      <c r="BA222">
        <f t="shared" si="15"/>
        <v>0.19386204253302466</v>
      </c>
      <c r="BB222">
        <f t="shared" si="16"/>
        <v>2.9829415185488921</v>
      </c>
      <c r="BC222">
        <f t="shared" si="17"/>
        <v>-2.7890794760158673</v>
      </c>
      <c r="BD222">
        <v>1026979000000</v>
      </c>
      <c r="BE222">
        <f t="shared" si="18"/>
        <v>54.441412791502088</v>
      </c>
      <c r="BF222">
        <v>70689000000</v>
      </c>
      <c r="BG222">
        <v>501861000000</v>
      </c>
      <c r="BH222">
        <f t="shared" si="19"/>
        <v>1.6327621032576018</v>
      </c>
    </row>
    <row r="223" spans="1:60" x14ac:dyDescent="0.35">
      <c r="A223" t="s">
        <v>150</v>
      </c>
      <c r="B223" t="s">
        <v>166</v>
      </c>
      <c r="C223" s="7">
        <v>2014</v>
      </c>
      <c r="D223">
        <v>1919.192</v>
      </c>
      <c r="E223">
        <v>101.91</v>
      </c>
      <c r="F223">
        <v>99.887</v>
      </c>
      <c r="G223">
        <v>1158931000000</v>
      </c>
      <c r="H223">
        <v>1968906319316.04</v>
      </c>
      <c r="I223">
        <v>1919192000000</v>
      </c>
      <c r="J223">
        <v>1819064000000</v>
      </c>
      <c r="K223">
        <v>0.315</v>
      </c>
      <c r="L223">
        <v>1.327</v>
      </c>
      <c r="M223" t="s">
        <v>145</v>
      </c>
      <c r="N223" t="s">
        <v>145</v>
      </c>
      <c r="O223">
        <v>5524529</v>
      </c>
      <c r="P223" t="s">
        <v>145</v>
      </c>
      <c r="Q223">
        <v>107568554200.77002</v>
      </c>
      <c r="R223">
        <v>347115000000</v>
      </c>
      <c r="S223">
        <v>1711495445799.23</v>
      </c>
      <c r="T223">
        <v>273454000000</v>
      </c>
      <c r="U223">
        <v>871985000000</v>
      </c>
      <c r="V223">
        <v>6.5350000000000001</v>
      </c>
      <c r="W223">
        <v>15585.720000000001</v>
      </c>
      <c r="X223">
        <v>101.51300000000001</v>
      </c>
      <c r="Y223">
        <v>131177439724.286</v>
      </c>
      <c r="Z223">
        <v>931709000000</v>
      </c>
      <c r="AA223">
        <v>1125140000000</v>
      </c>
      <c r="AB223">
        <v>187400000000</v>
      </c>
      <c r="AC223">
        <v>341976000000</v>
      </c>
      <c r="AD223">
        <v>492410000000</v>
      </c>
      <c r="AE223">
        <v>73661000000</v>
      </c>
      <c r="AF223">
        <v>1.2475041579998301</v>
      </c>
      <c r="AG223">
        <v>106.65119185787</v>
      </c>
      <c r="AH223" t="s">
        <v>145</v>
      </c>
      <c r="AI223" t="s">
        <v>145</v>
      </c>
      <c r="AJ223" t="s">
        <v>145</v>
      </c>
      <c r="AK223" t="s">
        <v>145</v>
      </c>
      <c r="AL223">
        <v>0</v>
      </c>
      <c r="AM223" t="s">
        <v>145</v>
      </c>
      <c r="AN223" t="s">
        <v>145</v>
      </c>
      <c r="AO223">
        <v>98.242500000000007</v>
      </c>
      <c r="AP223" s="84">
        <v>44.7651169782105</v>
      </c>
      <c r="AQ223" s="84">
        <v>43.980200000000004</v>
      </c>
      <c r="AR223">
        <v>43.893618148917</v>
      </c>
      <c r="AS223">
        <v>47.9</v>
      </c>
      <c r="AT223">
        <v>0.61831213409999997</v>
      </c>
      <c r="AU223">
        <v>-1.1444074298999993</v>
      </c>
      <c r="AV223">
        <v>-1.7627195639999993</v>
      </c>
      <c r="AW223">
        <v>55.216737330900003</v>
      </c>
      <c r="AX223">
        <v>56.361144760800002</v>
      </c>
      <c r="AY223">
        <v>10358000000</v>
      </c>
      <c r="AZ223">
        <v>56755000000</v>
      </c>
      <c r="BA223">
        <f t="shared" si="15"/>
        <v>0.53970629306499818</v>
      </c>
      <c r="BB223">
        <f t="shared" si="16"/>
        <v>2.9572340860111965</v>
      </c>
      <c r="BC223">
        <f t="shared" si="17"/>
        <v>-2.4175277929461982</v>
      </c>
      <c r="BD223">
        <v>1034742000000</v>
      </c>
      <c r="BE223">
        <f t="shared" si="18"/>
        <v>53.91550194039992</v>
      </c>
      <c r="BF223">
        <v>76450000000</v>
      </c>
      <c r="BG223">
        <v>510856000000</v>
      </c>
      <c r="BH223">
        <f t="shared" si="19"/>
        <v>1.4037996936172747</v>
      </c>
    </row>
    <row r="224" spans="1:60" x14ac:dyDescent="0.35">
      <c r="A224" t="s">
        <v>151</v>
      </c>
      <c r="B224" t="s">
        <v>167</v>
      </c>
      <c r="C224" s="7">
        <v>1978</v>
      </c>
      <c r="D224">
        <v>12382.01386964879</v>
      </c>
      <c r="E224" t="s">
        <v>145</v>
      </c>
      <c r="F224">
        <v>98.358000000000004</v>
      </c>
      <c r="G224" t="s">
        <v>145</v>
      </c>
      <c r="H224" t="s">
        <v>145</v>
      </c>
      <c r="I224">
        <v>74417402123.067993</v>
      </c>
      <c r="J224">
        <v>487167088926.06702</v>
      </c>
      <c r="K224">
        <v>17.59</v>
      </c>
      <c r="L224">
        <v>11.94</v>
      </c>
      <c r="M224">
        <v>274.88934326171875</v>
      </c>
      <c r="N224">
        <v>96.441650390625</v>
      </c>
      <c r="O224">
        <v>36872510</v>
      </c>
      <c r="P224">
        <v>1188321451.8068686</v>
      </c>
      <c r="Q224">
        <v>23182887328.953003</v>
      </c>
      <c r="R224">
        <v>99568283884.175003</v>
      </c>
      <c r="S224">
        <v>463984201597.11401</v>
      </c>
      <c r="T224">
        <v>87499284196.938187</v>
      </c>
      <c r="U224">
        <v>306080165956.62299</v>
      </c>
      <c r="V224">
        <v>5.7960000000000003</v>
      </c>
      <c r="W224" t="s">
        <v>145</v>
      </c>
      <c r="X224">
        <v>127.069</v>
      </c>
      <c r="Y224">
        <v>334841286676.39001</v>
      </c>
      <c r="Z224">
        <v>43707403267.101799</v>
      </c>
      <c r="AA224">
        <v>19552215677.577999</v>
      </c>
      <c r="AB224">
        <v>2882206697.5840001</v>
      </c>
      <c r="AC224">
        <v>6700441167.8129997</v>
      </c>
      <c r="AD224">
        <v>58394238013.356796</v>
      </c>
      <c r="AE224">
        <v>10351467825.84466</v>
      </c>
      <c r="AF224">
        <v>-3.8424756858103399</v>
      </c>
      <c r="AG224">
        <v>15.934913750498</v>
      </c>
      <c r="AH224">
        <v>0</v>
      </c>
      <c r="AI224">
        <v>0</v>
      </c>
      <c r="AJ224">
        <v>1</v>
      </c>
      <c r="AK224">
        <v>1</v>
      </c>
      <c r="AL224">
        <v>1</v>
      </c>
      <c r="AM224" t="s">
        <v>145</v>
      </c>
      <c r="AN224">
        <v>5.3554761750357489</v>
      </c>
      <c r="AO224">
        <v>82.32083333333334</v>
      </c>
      <c r="AP224" s="84">
        <v>14.328198735642401</v>
      </c>
      <c r="AQ224" t="s">
        <v>145</v>
      </c>
      <c r="AR224" t="s">
        <v>145</v>
      </c>
      <c r="AS224" t="s">
        <v>145</v>
      </c>
      <c r="AT224">
        <v>-0.44344779989999999</v>
      </c>
      <c r="AU224">
        <v>3.8424756858000002</v>
      </c>
      <c r="AV224">
        <v>4.2859234857000006</v>
      </c>
      <c r="AW224">
        <v>31.1749640126</v>
      </c>
      <c r="AX224">
        <v>27.3324883268</v>
      </c>
      <c r="AY224">
        <v>2864551495.3604798</v>
      </c>
      <c r="AZ224">
        <v>1014519267.17531</v>
      </c>
      <c r="BA224">
        <f t="shared" si="15"/>
        <v>3.8493032726716523</v>
      </c>
      <c r="BB224">
        <f t="shared" si="16"/>
        <v>1.3632822945062579</v>
      </c>
      <c r="BC224">
        <f t="shared" si="17"/>
        <v>2.4860209781653944</v>
      </c>
      <c r="BD224">
        <v>19120571403.821499</v>
      </c>
      <c r="BE224">
        <f t="shared" si="18"/>
        <v>25.693683007370776</v>
      </c>
      <c r="BF224">
        <v>1842020342.8608</v>
      </c>
      <c r="BG224">
        <v>9537872349.0835209</v>
      </c>
      <c r="BH224">
        <f t="shared" si="19"/>
        <v>-1.0102785293195096</v>
      </c>
    </row>
    <row r="225" spans="1:60" x14ac:dyDescent="0.35">
      <c r="A225" t="s">
        <v>151</v>
      </c>
      <c r="B225" t="s">
        <v>167</v>
      </c>
      <c r="C225" s="7">
        <v>1979</v>
      </c>
      <c r="D225">
        <v>14484.506136041984</v>
      </c>
      <c r="E225" t="s">
        <v>145</v>
      </c>
      <c r="F225">
        <v>98.888999999999996</v>
      </c>
      <c r="G225" t="s">
        <v>145</v>
      </c>
      <c r="H225" t="s">
        <v>145</v>
      </c>
      <c r="I225">
        <v>87053635137.824005</v>
      </c>
      <c r="J225">
        <v>487377991868.95001</v>
      </c>
      <c r="K225">
        <v>15.52</v>
      </c>
      <c r="L225">
        <v>13.308999999999999</v>
      </c>
      <c r="M225">
        <v>280.30682373046875</v>
      </c>
      <c r="N225">
        <v>92.846572875976563</v>
      </c>
      <c r="O225">
        <v>37201120</v>
      </c>
      <c r="P225">
        <v>568397617.83208561</v>
      </c>
      <c r="Q225">
        <v>21892081959.673035</v>
      </c>
      <c r="R225">
        <v>95188004892.026993</v>
      </c>
      <c r="S225">
        <v>465485909909.27698</v>
      </c>
      <c r="T225">
        <v>84780209424.847534</v>
      </c>
      <c r="U225">
        <v>310056949017.685</v>
      </c>
      <c r="V225">
        <v>7.2350000000000003</v>
      </c>
      <c r="W225" t="s">
        <v>145</v>
      </c>
      <c r="X225">
        <v>138.37</v>
      </c>
      <c r="Y225">
        <v>339193491940.99103</v>
      </c>
      <c r="Z225">
        <v>51576454749.79866</v>
      </c>
      <c r="AA225">
        <v>23766200157.883999</v>
      </c>
      <c r="AB225">
        <v>3385764475.4720001</v>
      </c>
      <c r="AC225">
        <v>8542228481.46</v>
      </c>
      <c r="AD225">
        <v>60847951307.111603</v>
      </c>
      <c r="AE225">
        <v>8574207621.354702</v>
      </c>
      <c r="AF225">
        <v>-3.7144036858337901</v>
      </c>
      <c r="AG225">
        <v>18.4317576304176</v>
      </c>
      <c r="AH225">
        <v>0</v>
      </c>
      <c r="AI225">
        <v>0</v>
      </c>
      <c r="AJ225">
        <v>1</v>
      </c>
      <c r="AK225">
        <v>1</v>
      </c>
      <c r="AL225">
        <v>0</v>
      </c>
      <c r="AM225" t="s">
        <v>145</v>
      </c>
      <c r="AN225">
        <v>5.3561904770987372</v>
      </c>
      <c r="AO225">
        <v>94.872500000000002</v>
      </c>
      <c r="AP225" s="84">
        <v>15.388774655395601</v>
      </c>
      <c r="AQ225" t="s">
        <v>145</v>
      </c>
      <c r="AR225" t="s">
        <v>145</v>
      </c>
      <c r="AS225" t="s">
        <v>145</v>
      </c>
      <c r="AT225">
        <v>-0.43229864670000001</v>
      </c>
      <c r="AU225">
        <v>3.7144036858000007</v>
      </c>
      <c r="AV225">
        <v>4.1467023325000003</v>
      </c>
      <c r="AW225">
        <v>32.0738183542</v>
      </c>
      <c r="AX225">
        <v>28.359414668399999</v>
      </c>
      <c r="AY225">
        <v>3339252371.9855599</v>
      </c>
      <c r="AZ225">
        <v>1256286664.9208701</v>
      </c>
      <c r="BA225">
        <f t="shared" si="15"/>
        <v>3.835856327767162</v>
      </c>
      <c r="BB225">
        <f t="shared" si="16"/>
        <v>1.4431179845986983</v>
      </c>
      <c r="BC225">
        <f t="shared" si="17"/>
        <v>2.3927383431684639</v>
      </c>
      <c r="BD225">
        <v>23558178559.585701</v>
      </c>
      <c r="BE225">
        <f t="shared" si="18"/>
        <v>27.061682745686849</v>
      </c>
      <c r="BF225">
        <v>1778394053.83235</v>
      </c>
      <c r="BG225">
        <v>11630119212.6257</v>
      </c>
      <c r="BH225" t="e">
        <f t="shared" si="19"/>
        <v>#VALUE!</v>
      </c>
    </row>
    <row r="226" spans="1:60" x14ac:dyDescent="0.35">
      <c r="A226" t="s">
        <v>151</v>
      </c>
      <c r="B226" t="s">
        <v>167</v>
      </c>
      <c r="C226" s="7">
        <v>1980</v>
      </c>
      <c r="D226">
        <v>16642.846881904676</v>
      </c>
      <c r="E226" t="s">
        <v>145</v>
      </c>
      <c r="F226">
        <v>98.063000000000002</v>
      </c>
      <c r="G226">
        <v>26568770264.772999</v>
      </c>
      <c r="H226" t="s">
        <v>145</v>
      </c>
      <c r="I226">
        <v>100025524274.306</v>
      </c>
      <c r="J226">
        <v>493705080155.41803</v>
      </c>
      <c r="K226">
        <v>16.523</v>
      </c>
      <c r="L226">
        <v>15.961</v>
      </c>
      <c r="M226">
        <v>287.4869384765625</v>
      </c>
      <c r="N226">
        <v>102.31455230712891</v>
      </c>
      <c r="O226">
        <v>37439040</v>
      </c>
      <c r="P226">
        <v>-5016371288.449542</v>
      </c>
      <c r="Q226">
        <v>23186761463.925049</v>
      </c>
      <c r="R226">
        <v>95855720561.039001</v>
      </c>
      <c r="S226">
        <v>470518318691.49298</v>
      </c>
      <c r="T226">
        <v>85140596430.408844</v>
      </c>
      <c r="U226">
        <v>311918044818.14099</v>
      </c>
      <c r="V226">
        <v>9.6110000000000007</v>
      </c>
      <c r="W226" t="s">
        <v>145</v>
      </c>
      <c r="X226">
        <v>129.64500000000001</v>
      </c>
      <c r="Y226">
        <v>346200383650.23297</v>
      </c>
      <c r="Z226">
        <v>61234720000</v>
      </c>
      <c r="AA226">
        <v>28890559031.751999</v>
      </c>
      <c r="AB226">
        <v>3901243974.368</v>
      </c>
      <c r="AC226">
        <v>10371567921.940001</v>
      </c>
      <c r="AD226">
        <v>63403399726.889999</v>
      </c>
      <c r="AE226">
        <v>8906596426.8430004</v>
      </c>
      <c r="AF226">
        <v>-4.28575433864623</v>
      </c>
      <c r="AG226">
        <v>21.297876042878201</v>
      </c>
      <c r="AH226">
        <v>0</v>
      </c>
      <c r="AI226">
        <v>0</v>
      </c>
      <c r="AJ226">
        <v>1</v>
      </c>
      <c r="AK226">
        <v>1</v>
      </c>
      <c r="AL226">
        <v>1</v>
      </c>
      <c r="AM226" t="s">
        <v>145</v>
      </c>
      <c r="AN226">
        <v>5.3569047564551937</v>
      </c>
      <c r="AO226">
        <v>91.491666666666674</v>
      </c>
      <c r="AP226" s="84">
        <v>17.214356272637499</v>
      </c>
      <c r="AQ226" t="s">
        <v>145</v>
      </c>
      <c r="AR226">
        <v>16.166632109041998</v>
      </c>
      <c r="AS226" t="s">
        <v>145</v>
      </c>
      <c r="AT226">
        <v>-0.3840096824</v>
      </c>
      <c r="AU226">
        <v>4.2857543385999968</v>
      </c>
      <c r="AV226">
        <v>4.6697640209999971</v>
      </c>
      <c r="AW226">
        <v>34.227715100399998</v>
      </c>
      <c r="AX226">
        <v>29.941960761800001</v>
      </c>
      <c r="AY226">
        <v>4352481955.0068197</v>
      </c>
      <c r="AZ226">
        <v>1563579805.98066</v>
      </c>
      <c r="BA226">
        <f t="shared" si="15"/>
        <v>4.351371299060375</v>
      </c>
      <c r="BB226">
        <f t="shared" si="16"/>
        <v>1.5631808154214328</v>
      </c>
      <c r="BC226">
        <f t="shared" si="17"/>
        <v>2.7881904836389424</v>
      </c>
      <c r="BD226">
        <v>28546681159.3825</v>
      </c>
      <c r="BE226">
        <f t="shared" si="18"/>
        <v>28.539396685487219</v>
      </c>
      <c r="BF226">
        <v>2173505453.6016402</v>
      </c>
      <c r="BG226">
        <v>14273773046.8325</v>
      </c>
      <c r="BH226" t="e">
        <f t="shared" si="19"/>
        <v>#VALUE!</v>
      </c>
    </row>
    <row r="227" spans="1:60" x14ac:dyDescent="0.35">
      <c r="A227" t="s">
        <v>151</v>
      </c>
      <c r="B227" t="s">
        <v>167</v>
      </c>
      <c r="C227" s="7">
        <v>1981</v>
      </c>
      <c r="D227">
        <v>18673.339492893978</v>
      </c>
      <c r="E227" t="s">
        <v>145</v>
      </c>
      <c r="F227">
        <v>98.147000000000006</v>
      </c>
      <c r="G227">
        <v>32481049634.667999</v>
      </c>
      <c r="H227" t="s">
        <v>145</v>
      </c>
      <c r="I227">
        <v>112229030644.97</v>
      </c>
      <c r="J227">
        <v>493042968196.86298</v>
      </c>
      <c r="K227">
        <v>16.178000000000001</v>
      </c>
      <c r="L227">
        <v>15.811999999999999</v>
      </c>
      <c r="M227">
        <v>283.5274658203125</v>
      </c>
      <c r="N227">
        <v>99.663818359375</v>
      </c>
      <c r="O227">
        <v>37764460</v>
      </c>
      <c r="P227">
        <v>-3879581945.0671902</v>
      </c>
      <c r="Q227">
        <v>24754825216.95697</v>
      </c>
      <c r="R227">
        <v>94270107927.272995</v>
      </c>
      <c r="S227">
        <v>468288142979.90601</v>
      </c>
      <c r="T227">
        <v>82086174474.948761</v>
      </c>
      <c r="U227">
        <v>308808014356.16901</v>
      </c>
      <c r="V227">
        <v>11.869</v>
      </c>
      <c r="W227" t="s">
        <v>145</v>
      </c>
      <c r="X227">
        <v>120.416</v>
      </c>
      <c r="Y227">
        <v>342741467495.40997</v>
      </c>
      <c r="Z227">
        <v>69180710000</v>
      </c>
      <c r="AA227">
        <v>34070736509.641998</v>
      </c>
      <c r="AB227">
        <v>4324117901.7720003</v>
      </c>
      <c r="AC227">
        <v>12930674101.299</v>
      </c>
      <c r="AD227">
        <v>65982191973.599403</v>
      </c>
      <c r="AE227">
        <v>10782478461.434557</v>
      </c>
      <c r="AF227">
        <v>-5.3238716431165196</v>
      </c>
      <c r="AG227">
        <v>24.398216287816201</v>
      </c>
      <c r="AH227">
        <v>0</v>
      </c>
      <c r="AI227">
        <v>0</v>
      </c>
      <c r="AJ227">
        <v>0</v>
      </c>
      <c r="AK227">
        <v>1</v>
      </c>
      <c r="AL227">
        <v>1</v>
      </c>
      <c r="AM227" t="s">
        <v>145</v>
      </c>
      <c r="AN227">
        <v>5.357619035811652</v>
      </c>
      <c r="AO227">
        <v>88.632499999999993</v>
      </c>
      <c r="AP227" s="84">
        <v>22.192114978903</v>
      </c>
      <c r="AQ227" t="s">
        <v>145</v>
      </c>
      <c r="AR227">
        <v>19.522134525481</v>
      </c>
      <c r="AS227" t="s">
        <v>145</v>
      </c>
      <c r="AT227">
        <v>-0.42526940000000002</v>
      </c>
      <c r="AU227">
        <v>5.3238716432000039</v>
      </c>
      <c r="AV227">
        <v>5.7491410432000043</v>
      </c>
      <c r="AW227">
        <v>36.740866027000003</v>
      </c>
      <c r="AX227">
        <v>31.416994383799999</v>
      </c>
      <c r="AY227">
        <v>5444055265.4660196</v>
      </c>
      <c r="AZ227">
        <v>1819106466.8802199</v>
      </c>
      <c r="BA227">
        <f t="shared" si="15"/>
        <v>4.85084405895652</v>
      </c>
      <c r="BB227">
        <f t="shared" si="16"/>
        <v>1.6208876227710254</v>
      </c>
      <c r="BC227">
        <f t="shared" si="17"/>
        <v>3.2299564361854944</v>
      </c>
      <c r="BD227">
        <v>33843648531.191898</v>
      </c>
      <c r="BE227">
        <f t="shared" si="18"/>
        <v>30.155877081620986</v>
      </c>
      <c r="BF227">
        <v>2875957216.1424599</v>
      </c>
      <c r="BG227">
        <v>16588738882.292999</v>
      </c>
      <c r="BH227">
        <f t="shared" si="19"/>
        <v>-2.6305379941326605</v>
      </c>
    </row>
    <row r="228" spans="1:60" x14ac:dyDescent="0.35">
      <c r="A228" t="s">
        <v>151</v>
      </c>
      <c r="B228" t="s">
        <v>167</v>
      </c>
      <c r="C228" s="7">
        <v>1982</v>
      </c>
      <c r="D228">
        <v>21475.108550908375</v>
      </c>
      <c r="E228" t="s">
        <v>145</v>
      </c>
      <c r="F228">
        <v>98.778999999999996</v>
      </c>
      <c r="G228">
        <v>42706572120.125999</v>
      </c>
      <c r="H228" t="s">
        <v>145</v>
      </c>
      <c r="I228">
        <v>129068001820.51601</v>
      </c>
      <c r="J228">
        <v>499190223341.48798</v>
      </c>
      <c r="K228">
        <v>16.280999999999999</v>
      </c>
      <c r="L228">
        <v>15.988</v>
      </c>
      <c r="M228">
        <v>283.7186279296875</v>
      </c>
      <c r="N228">
        <v>99.232917785644531</v>
      </c>
      <c r="O228">
        <v>37987110</v>
      </c>
      <c r="P228">
        <v>-3195278143.1325445</v>
      </c>
      <c r="Q228">
        <v>26552669893.380005</v>
      </c>
      <c r="R228">
        <v>95221150919.481003</v>
      </c>
      <c r="S228">
        <v>472637553448.10797</v>
      </c>
      <c r="T228">
        <v>79773700551.298843</v>
      </c>
      <c r="U228">
        <v>308931836665.151</v>
      </c>
      <c r="V228">
        <v>13.446999999999999</v>
      </c>
      <c r="W228" t="s">
        <v>145</v>
      </c>
      <c r="X228">
        <v>114.729</v>
      </c>
      <c r="Y228">
        <v>342878895991.59601</v>
      </c>
      <c r="Z228">
        <v>79157510000</v>
      </c>
      <c r="AA228">
        <v>39712977562.607002</v>
      </c>
      <c r="AB228">
        <v>5302287599.54</v>
      </c>
      <c r="AC228">
        <v>14793065911.608</v>
      </c>
      <c r="AD228">
        <v>69134386261.047699</v>
      </c>
      <c r="AE228">
        <v>14758604207.478642</v>
      </c>
      <c r="AF228">
        <v>-7.0273658664072602</v>
      </c>
      <c r="AG228">
        <v>27.9135010604858</v>
      </c>
      <c r="AH228">
        <v>1</v>
      </c>
      <c r="AI228">
        <v>0</v>
      </c>
      <c r="AJ228">
        <v>1</v>
      </c>
      <c r="AK228">
        <v>1</v>
      </c>
      <c r="AL228">
        <v>0</v>
      </c>
      <c r="AM228" t="s">
        <v>145</v>
      </c>
      <c r="AN228">
        <v>5.3583333378746403</v>
      </c>
      <c r="AO228">
        <v>88.754166666666663</v>
      </c>
      <c r="AP228" s="84">
        <v>24.5192435542764</v>
      </c>
      <c r="AQ228" t="s">
        <v>145</v>
      </c>
      <c r="AR228">
        <v>24.519243554275999</v>
      </c>
      <c r="AS228" t="s">
        <v>145</v>
      </c>
      <c r="AT228">
        <v>-0.57111008600000002</v>
      </c>
      <c r="AU228">
        <v>7.0273658664000003</v>
      </c>
      <c r="AV228">
        <v>7.5984759524000003</v>
      </c>
      <c r="AW228">
        <v>38.855173974700001</v>
      </c>
      <c r="AX228">
        <v>31.827808108300001</v>
      </c>
      <c r="AY228">
        <v>7041835475.3203897</v>
      </c>
      <c r="AZ228">
        <v>2141556777.063</v>
      </c>
      <c r="BA228">
        <f t="shared" si="15"/>
        <v>5.4559111290131206</v>
      </c>
      <c r="BB228">
        <f t="shared" si="16"/>
        <v>1.6592468674312342</v>
      </c>
      <c r="BC228">
        <f t="shared" si="17"/>
        <v>3.7966642615818866</v>
      </c>
      <c r="BD228">
        <v>39475681798.430298</v>
      </c>
      <c r="BE228">
        <f t="shared" si="18"/>
        <v>30.585180867156993</v>
      </c>
      <c r="BF228">
        <v>4524198851.79037</v>
      </c>
      <c r="BG228">
        <v>19380163010.510399</v>
      </c>
      <c r="BH228">
        <f t="shared" si="19"/>
        <v>-2.9254489833300057</v>
      </c>
    </row>
    <row r="229" spans="1:60" x14ac:dyDescent="0.35">
      <c r="A229" t="s">
        <v>151</v>
      </c>
      <c r="B229" t="s">
        <v>167</v>
      </c>
      <c r="C229" s="7">
        <v>1983</v>
      </c>
      <c r="D229">
        <v>24452.675567762602</v>
      </c>
      <c r="E229" t="s">
        <v>145</v>
      </c>
      <c r="F229">
        <v>98.828000000000003</v>
      </c>
      <c r="G229">
        <v>56555986103.764999</v>
      </c>
      <c r="H229" t="s">
        <v>145</v>
      </c>
      <c r="I229">
        <v>146963540007.94901</v>
      </c>
      <c r="J229">
        <v>508028119729.45801</v>
      </c>
      <c r="K229">
        <v>20.05</v>
      </c>
      <c r="L229">
        <v>16.908999999999999</v>
      </c>
      <c r="M229">
        <v>285.0909423828125</v>
      </c>
      <c r="N229">
        <v>97.968048095703125</v>
      </c>
      <c r="O229">
        <v>38160260</v>
      </c>
      <c r="P229">
        <v>-1116444005.3729925</v>
      </c>
      <c r="Q229">
        <v>33275951077.549011</v>
      </c>
      <c r="R229">
        <v>94044519231.169006</v>
      </c>
      <c r="S229">
        <v>474752168651.909</v>
      </c>
      <c r="T229">
        <v>79405176820.278076</v>
      </c>
      <c r="U229">
        <v>310137898116.27802</v>
      </c>
      <c r="V229">
        <v>14.746</v>
      </c>
      <c r="W229" t="s">
        <v>145</v>
      </c>
      <c r="X229">
        <v>96.558999999999997</v>
      </c>
      <c r="Y229">
        <v>344212131494.32001</v>
      </c>
      <c r="Z229">
        <v>89233460000</v>
      </c>
      <c r="AA229">
        <v>47861191479.397003</v>
      </c>
      <c r="AB229">
        <v>6222494069.5019999</v>
      </c>
      <c r="AC229">
        <v>17402245071.122002</v>
      </c>
      <c r="AD229">
        <v>71379452452.300598</v>
      </c>
      <c r="AE229">
        <v>13823894787.589138</v>
      </c>
      <c r="AF229">
        <v>-6.1772275709719002</v>
      </c>
      <c r="AG229">
        <v>31.312653559670899</v>
      </c>
      <c r="AH229">
        <v>0</v>
      </c>
      <c r="AI229">
        <v>0</v>
      </c>
      <c r="AJ229">
        <v>0</v>
      </c>
      <c r="AK229">
        <v>1</v>
      </c>
      <c r="AL229">
        <v>0</v>
      </c>
      <c r="AM229" t="s">
        <v>145</v>
      </c>
      <c r="AN229">
        <v>5.3590476172310968</v>
      </c>
      <c r="AO229">
        <v>78.334166666666661</v>
      </c>
      <c r="AP229" s="84">
        <v>29.626344460459499</v>
      </c>
      <c r="AQ229" t="s">
        <v>145</v>
      </c>
      <c r="AR229">
        <v>29.62634446046</v>
      </c>
      <c r="AS229" t="s">
        <v>145</v>
      </c>
      <c r="AT229">
        <v>-0.29539992520000002</v>
      </c>
      <c r="AU229">
        <v>6.1772275708999942</v>
      </c>
      <c r="AV229">
        <v>6.4726274960999941</v>
      </c>
      <c r="AW229">
        <v>39.802712612999997</v>
      </c>
      <c r="AX229">
        <v>33.625485042100003</v>
      </c>
      <c r="AY229">
        <v>7879836863.7435598</v>
      </c>
      <c r="AZ229">
        <v>2567434545.22894</v>
      </c>
      <c r="BA229">
        <f t="shared" si="15"/>
        <v>5.3617631034999249</v>
      </c>
      <c r="BB229">
        <f t="shared" si="16"/>
        <v>1.7469874127215987</v>
      </c>
      <c r="BC229">
        <f t="shared" si="17"/>
        <v>3.6147756907783259</v>
      </c>
      <c r="BD229">
        <v>46492769616.222801</v>
      </c>
      <c r="BE229">
        <f t="shared" si="18"/>
        <v>31.635580915993238</v>
      </c>
      <c r="BF229">
        <v>4785649507.8033199</v>
      </c>
      <c r="BG229">
        <v>22867778526.125801</v>
      </c>
      <c r="BH229">
        <f t="shared" si="19"/>
        <v>-1.2047676941831436</v>
      </c>
    </row>
    <row r="230" spans="1:60" x14ac:dyDescent="0.35">
      <c r="A230" t="s">
        <v>151</v>
      </c>
      <c r="B230" t="s">
        <v>167</v>
      </c>
      <c r="C230" s="7">
        <v>1984</v>
      </c>
      <c r="D230">
        <v>27592.423621123471</v>
      </c>
      <c r="E230" t="s">
        <v>145</v>
      </c>
      <c r="F230">
        <v>99.004999999999995</v>
      </c>
      <c r="G230">
        <v>73793660999.044998</v>
      </c>
      <c r="H230" t="s">
        <v>145</v>
      </c>
      <c r="I230">
        <v>165833805855.802</v>
      </c>
      <c r="J230">
        <v>517088342927.03998</v>
      </c>
      <c r="K230">
        <v>14.898</v>
      </c>
      <c r="L230">
        <v>16.523</v>
      </c>
      <c r="M230">
        <v>283.0386962890625</v>
      </c>
      <c r="N230">
        <v>91.126388549804688</v>
      </c>
      <c r="O230">
        <v>38325240</v>
      </c>
      <c r="P230">
        <v>3574193737.7761049</v>
      </c>
      <c r="Q230">
        <v>46466447362.106995</v>
      </c>
      <c r="R230">
        <v>89547351771.429001</v>
      </c>
      <c r="S230">
        <v>470621895564.93298</v>
      </c>
      <c r="T230">
        <v>73878082041.576385</v>
      </c>
      <c r="U230">
        <v>309518786571.36603</v>
      </c>
      <c r="V230">
        <v>17.170000000000002</v>
      </c>
      <c r="W230" t="s">
        <v>145</v>
      </c>
      <c r="X230">
        <v>95.820999999999998</v>
      </c>
      <c r="Y230">
        <v>343526773473.29901</v>
      </c>
      <c r="Z230">
        <v>98497460000</v>
      </c>
      <c r="AA230">
        <v>53416781875.111</v>
      </c>
      <c r="AB230">
        <v>7000828036.658</v>
      </c>
      <c r="AC230">
        <v>19614070904.238998</v>
      </c>
      <c r="AD230">
        <v>72708288927.663803</v>
      </c>
      <c r="AE230">
        <v>15291323581.09296</v>
      </c>
      <c r="AF230">
        <v>-6.8353047944880698</v>
      </c>
      <c r="AG230">
        <v>34.8429441879032</v>
      </c>
      <c r="AH230">
        <v>0</v>
      </c>
      <c r="AI230">
        <v>0</v>
      </c>
      <c r="AJ230">
        <v>0</v>
      </c>
      <c r="AK230">
        <v>1</v>
      </c>
      <c r="AL230">
        <v>1</v>
      </c>
      <c r="AM230" t="s">
        <v>145</v>
      </c>
      <c r="AN230">
        <v>5.3597618965875524</v>
      </c>
      <c r="AO230">
        <v>81.727500000000006</v>
      </c>
      <c r="AP230" s="84">
        <v>36.157702469807397</v>
      </c>
      <c r="AQ230" t="s">
        <v>145</v>
      </c>
      <c r="AR230">
        <v>36.157702469806999</v>
      </c>
      <c r="AS230" t="s">
        <v>145</v>
      </c>
      <c r="AT230">
        <v>0.3925097448</v>
      </c>
      <c r="AU230">
        <v>6.8353047945000043</v>
      </c>
      <c r="AV230">
        <v>6.4427950497000044</v>
      </c>
      <c r="AW230">
        <v>40.105111715600003</v>
      </c>
      <c r="AX230">
        <v>33.269806921099999</v>
      </c>
      <c r="AY230">
        <v>8357847049.3914404</v>
      </c>
      <c r="AZ230">
        <v>3003452260.25597</v>
      </c>
      <c r="BA230">
        <f t="shared" si="15"/>
        <v>5.0398934078971003</v>
      </c>
      <c r="BB230">
        <f t="shared" si="16"/>
        <v>1.8111218305316898</v>
      </c>
      <c r="BC230">
        <f t="shared" si="17"/>
        <v>3.2287715773654106</v>
      </c>
      <c r="BD230">
        <v>52127314889.3424</v>
      </c>
      <c r="BE230">
        <f t="shared" si="18"/>
        <v>31.433467151244681</v>
      </c>
      <c r="BF230">
        <v>5685764266.3057299</v>
      </c>
      <c r="BG230">
        <v>25511974082.5131</v>
      </c>
      <c r="BH230">
        <f t="shared" si="19"/>
        <v>1.3248672826438392</v>
      </c>
    </row>
    <row r="231" spans="1:60" x14ac:dyDescent="0.35">
      <c r="A231" t="s">
        <v>151</v>
      </c>
      <c r="B231" t="s">
        <v>167</v>
      </c>
      <c r="C231" s="7">
        <v>1985</v>
      </c>
      <c r="D231">
        <v>30659.548088707557</v>
      </c>
      <c r="E231" t="s">
        <v>145</v>
      </c>
      <c r="F231">
        <v>99.040999999999997</v>
      </c>
      <c r="G231">
        <v>88868081719.975006</v>
      </c>
      <c r="H231">
        <v>197346010852.82001</v>
      </c>
      <c r="I231">
        <v>184267595162.49899</v>
      </c>
      <c r="J231">
        <v>529095613469.56403</v>
      </c>
      <c r="K231">
        <v>12.224</v>
      </c>
      <c r="L231">
        <v>13.368</v>
      </c>
      <c r="M231">
        <v>287.47567749023438</v>
      </c>
      <c r="N231">
        <v>95.472282409667969</v>
      </c>
      <c r="O231">
        <v>38467020</v>
      </c>
      <c r="P231">
        <v>3389966135.8072367</v>
      </c>
      <c r="Q231">
        <v>42013071730.913025</v>
      </c>
      <c r="R231">
        <v>95552230732.468002</v>
      </c>
      <c r="S231">
        <v>487082541738.651</v>
      </c>
      <c r="T231">
        <v>76095412660.654602</v>
      </c>
      <c r="U231">
        <v>316583090511.09998</v>
      </c>
      <c r="V231">
        <v>18.388999999999999</v>
      </c>
      <c r="W231" t="s">
        <v>145</v>
      </c>
      <c r="X231">
        <v>94.820999999999998</v>
      </c>
      <c r="Y231">
        <v>351370909953.75</v>
      </c>
      <c r="Z231">
        <v>108953270000</v>
      </c>
      <c r="AA231">
        <v>61473227341.398003</v>
      </c>
      <c r="AB231">
        <v>7946973644.7209997</v>
      </c>
      <c r="AC231">
        <v>22349778561.995998</v>
      </c>
      <c r="AD231">
        <v>75860483215.112106</v>
      </c>
      <c r="AE231">
        <v>19680597565.316154</v>
      </c>
      <c r="AF231">
        <v>-8.26600421333527</v>
      </c>
      <c r="AG231">
        <v>37.915230007224103</v>
      </c>
      <c r="AH231">
        <v>0</v>
      </c>
      <c r="AI231">
        <v>0</v>
      </c>
      <c r="AJ231">
        <v>0</v>
      </c>
      <c r="AK231">
        <v>1</v>
      </c>
      <c r="AL231">
        <v>1</v>
      </c>
      <c r="AM231">
        <v>3.6488095</v>
      </c>
      <c r="AN231">
        <v>5.3604761986505407</v>
      </c>
      <c r="AO231">
        <v>83.219999999999985</v>
      </c>
      <c r="AP231" s="84">
        <v>41.018504660905002</v>
      </c>
      <c r="AQ231" t="s">
        <v>145</v>
      </c>
      <c r="AR231">
        <v>41.018504660905002</v>
      </c>
      <c r="AS231" t="s">
        <v>145</v>
      </c>
      <c r="AT231">
        <v>1.489864869</v>
      </c>
      <c r="AU231">
        <v>8.2660042133000005</v>
      </c>
      <c r="AV231">
        <v>6.7761393443000006</v>
      </c>
      <c r="AW231">
        <v>42.685623456999998</v>
      </c>
      <c r="AX231">
        <v>34.419619243699998</v>
      </c>
      <c r="AY231">
        <v>9143466495.6603107</v>
      </c>
      <c r="AZ231">
        <v>3423246060.3052502</v>
      </c>
      <c r="BA231">
        <f t="shared" si="15"/>
        <v>4.9620588403495551</v>
      </c>
      <c r="BB231">
        <f t="shared" si="16"/>
        <v>1.8577580378614111</v>
      </c>
      <c r="BC231">
        <f t="shared" si="17"/>
        <v>3.1043008024881438</v>
      </c>
      <c r="BD231">
        <v>59200203328.8853</v>
      </c>
      <c r="BE231">
        <f t="shared" si="18"/>
        <v>32.127300123865382</v>
      </c>
      <c r="BF231">
        <v>7832494652.7253199</v>
      </c>
      <c r="BG231">
        <v>28902670287.0242</v>
      </c>
      <c r="BH231">
        <f t="shared" si="19"/>
        <v>4.1204633238079538</v>
      </c>
    </row>
    <row r="232" spans="1:60" x14ac:dyDescent="0.35">
      <c r="A232" t="s">
        <v>151</v>
      </c>
      <c r="B232" t="s">
        <v>167</v>
      </c>
      <c r="C232" s="7">
        <v>1986</v>
      </c>
      <c r="D232">
        <v>35101.283408232739</v>
      </c>
      <c r="E232" t="s">
        <v>145</v>
      </c>
      <c r="F232">
        <v>99.563000000000002</v>
      </c>
      <c r="G232">
        <v>103403913952.46001</v>
      </c>
      <c r="H232">
        <v>222310665995.04199</v>
      </c>
      <c r="I232">
        <v>210962962077.535</v>
      </c>
      <c r="J232">
        <v>546308901568.57098</v>
      </c>
      <c r="K232">
        <v>11.657999999999999</v>
      </c>
      <c r="L232">
        <v>11.353999999999999</v>
      </c>
      <c r="M232">
        <v>298.279541015625</v>
      </c>
      <c r="N232">
        <v>102.968505859375</v>
      </c>
      <c r="O232">
        <v>38571940</v>
      </c>
      <c r="P232">
        <v>4733686373.1042767</v>
      </c>
      <c r="Q232">
        <v>34547692237.083984</v>
      </c>
      <c r="R232">
        <v>105544673911.688</v>
      </c>
      <c r="S232">
        <v>511761209331.487</v>
      </c>
      <c r="T232">
        <v>84609280004.247086</v>
      </c>
      <c r="U232">
        <v>327355631392.56403</v>
      </c>
      <c r="V232">
        <v>17.966000000000001</v>
      </c>
      <c r="W232" t="s">
        <v>145</v>
      </c>
      <c r="X232">
        <v>93.274000000000001</v>
      </c>
      <c r="Y232">
        <v>363327194449.34302</v>
      </c>
      <c r="Z232">
        <v>123189450000</v>
      </c>
      <c r="AA232">
        <v>71396301917.850006</v>
      </c>
      <c r="AB232">
        <v>8550589988.566</v>
      </c>
      <c r="AC232">
        <v>24964030417.557999</v>
      </c>
      <c r="AD232">
        <v>79385843910.025406</v>
      </c>
      <c r="AE232">
        <v>21015808474.079678</v>
      </c>
      <c r="AF232">
        <v>-7.2819970903478604</v>
      </c>
      <c r="AG232">
        <v>41.250444513142298</v>
      </c>
      <c r="AH232">
        <v>0</v>
      </c>
      <c r="AI232">
        <v>0</v>
      </c>
      <c r="AJ232">
        <v>0</v>
      </c>
      <c r="AK232">
        <v>0</v>
      </c>
      <c r="AL232">
        <v>0</v>
      </c>
      <c r="AM232">
        <v>3.6488095</v>
      </c>
      <c r="AN232">
        <v>5.361190478006999</v>
      </c>
      <c r="AO232">
        <v>85.29</v>
      </c>
      <c r="AP232" s="84">
        <v>42.230254632199497</v>
      </c>
      <c r="AQ232" t="s">
        <v>145</v>
      </c>
      <c r="AR232">
        <v>42.230254632200001</v>
      </c>
      <c r="AS232" t="s">
        <v>145</v>
      </c>
      <c r="AT232">
        <v>2.0676362159999999</v>
      </c>
      <c r="AU232">
        <v>7.2819970903999973</v>
      </c>
      <c r="AV232">
        <v>5.214360874399997</v>
      </c>
      <c r="AW232">
        <v>42.183821603799998</v>
      </c>
      <c r="AX232">
        <v>34.901824513400001</v>
      </c>
      <c r="AY232">
        <v>9614437659.8292198</v>
      </c>
      <c r="AZ232">
        <v>3812951234.6444998</v>
      </c>
      <c r="BA232">
        <f t="shared" si="15"/>
        <v>4.5574055109709892</v>
      </c>
      <c r="BB232">
        <f t="shared" si="16"/>
        <v>1.8074031560303603</v>
      </c>
      <c r="BC232">
        <f t="shared" si="17"/>
        <v>2.7500023549406292</v>
      </c>
      <c r="BD232">
        <v>66515248657.300598</v>
      </c>
      <c r="BE232">
        <f t="shared" si="18"/>
        <v>31.529349039408309</v>
      </c>
      <c r="BF232">
        <v>8899308631.1772003</v>
      </c>
      <c r="BG232">
        <v>32999599608.486198</v>
      </c>
      <c r="BH232">
        <f t="shared" si="19"/>
        <v>5.0407401076487242</v>
      </c>
    </row>
    <row r="233" spans="1:60" x14ac:dyDescent="0.35">
      <c r="A233" t="s">
        <v>151</v>
      </c>
      <c r="B233" t="s">
        <v>167</v>
      </c>
      <c r="C233" s="7">
        <v>1987</v>
      </c>
      <c r="D233">
        <v>39250.778625376814</v>
      </c>
      <c r="E233">
        <v>99.795000000000002</v>
      </c>
      <c r="F233">
        <v>100.483</v>
      </c>
      <c r="G233">
        <v>112045817888.517</v>
      </c>
      <c r="H233">
        <v>240618904038.591</v>
      </c>
      <c r="I233">
        <v>235901930603.397</v>
      </c>
      <c r="J233">
        <v>576616751906.74902</v>
      </c>
      <c r="K233">
        <v>15.821999999999999</v>
      </c>
      <c r="L233">
        <v>12.813000000000001</v>
      </c>
      <c r="M233">
        <v>317.37039184570313</v>
      </c>
      <c r="N233">
        <v>115.98162841796875</v>
      </c>
      <c r="O233">
        <v>38682320</v>
      </c>
      <c r="P233">
        <v>71379108.450437546</v>
      </c>
      <c r="Q233">
        <v>25029850144.707031</v>
      </c>
      <c r="R233">
        <v>118419458992.20799</v>
      </c>
      <c r="S233">
        <v>551586901762.04199</v>
      </c>
      <c r="T233">
        <v>96922509907.467331</v>
      </c>
      <c r="U233">
        <v>346842368278.90198</v>
      </c>
      <c r="V233">
        <v>17.027999999999999</v>
      </c>
      <c r="W233">
        <v>89.24</v>
      </c>
      <c r="X233">
        <v>93.32</v>
      </c>
      <c r="Y233">
        <v>384953451984.90997</v>
      </c>
      <c r="Z233">
        <v>137738750000</v>
      </c>
      <c r="AA233">
        <v>82888417250.419998</v>
      </c>
      <c r="AB233">
        <v>9215535311.2689991</v>
      </c>
      <c r="AC233">
        <v>27610925841.264</v>
      </c>
      <c r="AD233">
        <v>86664105792.208801</v>
      </c>
      <c r="AE233">
        <v>20972056147.797352</v>
      </c>
      <c r="AF233">
        <v>-4.33687647553164</v>
      </c>
      <c r="AG233">
        <v>43.414549856673297</v>
      </c>
      <c r="AH233">
        <v>0</v>
      </c>
      <c r="AI233">
        <v>0</v>
      </c>
      <c r="AJ233">
        <v>0</v>
      </c>
      <c r="AK233">
        <v>0</v>
      </c>
      <c r="AL233">
        <v>0</v>
      </c>
      <c r="AM233">
        <v>3.6488095</v>
      </c>
      <c r="AN233">
        <v>5.3619047573634555</v>
      </c>
      <c r="AO233">
        <v>86.497500000000002</v>
      </c>
      <c r="AP233" s="84">
        <v>42.071479749515802</v>
      </c>
      <c r="AQ233" t="s">
        <v>145</v>
      </c>
      <c r="AR233">
        <v>42.071479749516001</v>
      </c>
      <c r="AS233" t="s">
        <v>145</v>
      </c>
      <c r="AT233">
        <v>1.7542829054</v>
      </c>
      <c r="AU233">
        <v>4.3368764756000004</v>
      </c>
      <c r="AV233">
        <v>2.5825935702000002</v>
      </c>
      <c r="AW233">
        <v>40.532462170800002</v>
      </c>
      <c r="AX233">
        <v>36.195585695200002</v>
      </c>
      <c r="AY233">
        <v>8035643754.3828297</v>
      </c>
      <c r="AZ233">
        <v>4207394465.81462</v>
      </c>
      <c r="BA233">
        <f t="shared" si="15"/>
        <v>3.4063492968578171</v>
      </c>
      <c r="BB233">
        <f t="shared" si="16"/>
        <v>1.7835354102668091</v>
      </c>
      <c r="BC233">
        <f t="shared" si="17"/>
        <v>1.622813886591008</v>
      </c>
      <c r="BD233">
        <v>74780979300.551193</v>
      </c>
      <c r="BE233">
        <f t="shared" si="18"/>
        <v>31.700028528496638</v>
      </c>
      <c r="BF233">
        <v>9368895877.2313499</v>
      </c>
      <c r="BG233">
        <v>37953507688.6092</v>
      </c>
      <c r="BH233">
        <f t="shared" si="19"/>
        <v>4.1540902859306534</v>
      </c>
    </row>
    <row r="234" spans="1:60" x14ac:dyDescent="0.35">
      <c r="A234" t="s">
        <v>151</v>
      </c>
      <c r="B234" t="s">
        <v>167</v>
      </c>
      <c r="C234" s="7">
        <v>1988</v>
      </c>
      <c r="D234">
        <v>43698.100374577218</v>
      </c>
      <c r="E234">
        <v>100.334</v>
      </c>
      <c r="F234">
        <v>100.64400000000001</v>
      </c>
      <c r="G234">
        <v>115990377626.28101</v>
      </c>
      <c r="H234">
        <v>261402434931.54501</v>
      </c>
      <c r="I234">
        <v>262630872636.98401</v>
      </c>
      <c r="J234">
        <v>605984987480.21301</v>
      </c>
      <c r="K234">
        <v>11.65</v>
      </c>
      <c r="L234">
        <v>11.744</v>
      </c>
      <c r="M234">
        <v>332.81277465820313</v>
      </c>
      <c r="N234">
        <v>133.22390747070313</v>
      </c>
      <c r="O234">
        <v>38764310</v>
      </c>
      <c r="P234">
        <v>-4295854373.0037766</v>
      </c>
      <c r="Q234">
        <v>17792189919.859009</v>
      </c>
      <c r="R234">
        <v>134471961101.299</v>
      </c>
      <c r="S234">
        <v>588192797560.354</v>
      </c>
      <c r="T234">
        <v>109495957500.58769</v>
      </c>
      <c r="U234">
        <v>363806024609.48401</v>
      </c>
      <c r="V234">
        <v>15.061</v>
      </c>
      <c r="W234">
        <v>110.32000000000001</v>
      </c>
      <c r="X234">
        <v>97.316999999999993</v>
      </c>
      <c r="Y234">
        <v>403782949079.34302</v>
      </c>
      <c r="Z234">
        <v>151429810000</v>
      </c>
      <c r="AA234">
        <v>91762210221.966995</v>
      </c>
      <c r="AB234">
        <v>10382920573.875</v>
      </c>
      <c r="AC234">
        <v>30802249587.905998</v>
      </c>
      <c r="AD234">
        <v>89822367826.119904</v>
      </c>
      <c r="AE234">
        <v>24551794241.598137</v>
      </c>
      <c r="AF234">
        <v>-4.4447067062128696</v>
      </c>
      <c r="AG234">
        <v>45.516022063942998</v>
      </c>
      <c r="AH234">
        <v>0</v>
      </c>
      <c r="AI234">
        <v>0</v>
      </c>
      <c r="AJ234">
        <v>0</v>
      </c>
      <c r="AK234">
        <v>0</v>
      </c>
      <c r="AL234">
        <v>0</v>
      </c>
      <c r="AM234">
        <v>3.6488095</v>
      </c>
      <c r="AN234">
        <v>5.3096190407162629</v>
      </c>
      <c r="AO234">
        <v>90.81583333333333</v>
      </c>
      <c r="AP234" s="84">
        <v>38.645517726274399</v>
      </c>
      <c r="AQ234" t="s">
        <v>145</v>
      </c>
      <c r="AR234">
        <v>38.645517726274001</v>
      </c>
      <c r="AS234" t="s">
        <v>145</v>
      </c>
      <c r="AT234">
        <v>2.2711595724000002</v>
      </c>
      <c r="AU234">
        <v>4.4447067061999945</v>
      </c>
      <c r="AV234">
        <v>2.1735471337999943</v>
      </c>
      <c r="AW234">
        <v>40.443093547399997</v>
      </c>
      <c r="AX234">
        <v>35.998386841200002</v>
      </c>
      <c r="AY234">
        <v>8651902845.0771103</v>
      </c>
      <c r="AZ234">
        <v>4683569177.3172798</v>
      </c>
      <c r="BA234">
        <f t="shared" si="15"/>
        <v>3.294320564146326</v>
      </c>
      <c r="BB234">
        <f t="shared" si="16"/>
        <v>1.7833277292540715</v>
      </c>
      <c r="BC234">
        <f t="shared" si="17"/>
        <v>1.5109928348922546</v>
      </c>
      <c r="BD234">
        <v>82429835143.054993</v>
      </c>
      <c r="BE234">
        <f t="shared" si="18"/>
        <v>31.386193982225347</v>
      </c>
      <c r="BF234">
        <v>11631739116.6064</v>
      </c>
      <c r="BG234">
        <v>41243582110.568298</v>
      </c>
      <c r="BH234">
        <f t="shared" si="19"/>
        <v>5.3983353709495514</v>
      </c>
    </row>
    <row r="235" spans="1:60" x14ac:dyDescent="0.35">
      <c r="A235" t="s">
        <v>151</v>
      </c>
      <c r="B235" t="s">
        <v>167</v>
      </c>
      <c r="C235" s="7">
        <v>1989</v>
      </c>
      <c r="D235">
        <v>48967.849317515916</v>
      </c>
      <c r="E235">
        <v>100.73</v>
      </c>
      <c r="F235">
        <v>100.724</v>
      </c>
      <c r="G235">
        <v>131390782691.547</v>
      </c>
      <c r="H235">
        <v>288122992361.52802</v>
      </c>
      <c r="I235">
        <v>294302701654.68201</v>
      </c>
      <c r="J235">
        <v>635241248237.15698</v>
      </c>
      <c r="K235">
        <v>15.036</v>
      </c>
      <c r="L235">
        <v>13.601000000000001</v>
      </c>
      <c r="M235">
        <v>350.642333984375</v>
      </c>
      <c r="N235">
        <v>147.78343200683594</v>
      </c>
      <c r="O235">
        <v>38821380</v>
      </c>
      <c r="P235">
        <v>-13050695496.708359</v>
      </c>
      <c r="Q235">
        <v>3250570539.4239502</v>
      </c>
      <c r="R235">
        <v>150620216685.71399</v>
      </c>
      <c r="S235">
        <v>631990677697.73303</v>
      </c>
      <c r="T235">
        <v>119931554366.30336</v>
      </c>
      <c r="U235">
        <v>383548446523.46198</v>
      </c>
      <c r="V235">
        <v>13.052</v>
      </c>
      <c r="W235">
        <v>126.18</v>
      </c>
      <c r="X235">
        <v>102.962</v>
      </c>
      <c r="Y235">
        <v>425694772475.50098</v>
      </c>
      <c r="Z235">
        <v>170412180000</v>
      </c>
      <c r="AA235">
        <v>108033798309.35699</v>
      </c>
      <c r="AB235">
        <v>11880345651.915001</v>
      </c>
      <c r="AC235">
        <v>34727223696.553001</v>
      </c>
      <c r="AD235">
        <v>97305416151.424393</v>
      </c>
      <c r="AE235">
        <v>31054494250.718502</v>
      </c>
      <c r="AF235">
        <v>-4.0927139075170702</v>
      </c>
      <c r="AG235">
        <v>48.607228309842903</v>
      </c>
      <c r="AH235">
        <v>0</v>
      </c>
      <c r="AI235">
        <v>0</v>
      </c>
      <c r="AJ235">
        <v>0</v>
      </c>
      <c r="AK235">
        <v>0</v>
      </c>
      <c r="AL235">
        <v>0</v>
      </c>
      <c r="AM235">
        <v>3.6488095</v>
      </c>
      <c r="AN235">
        <v>5.3096190407162629</v>
      </c>
      <c r="AO235">
        <v>97.07</v>
      </c>
      <c r="AP235" s="84">
        <v>40.018382038705802</v>
      </c>
      <c r="AQ235" t="s">
        <v>145</v>
      </c>
      <c r="AR235">
        <v>40.018382038706001</v>
      </c>
      <c r="AS235" t="s">
        <v>145</v>
      </c>
      <c r="AT235">
        <v>2.3484443928999998</v>
      </c>
      <c r="AU235">
        <v>4.0927139076000003</v>
      </c>
      <c r="AV235">
        <v>1.7442695147000005</v>
      </c>
      <c r="AW235">
        <v>41.859882892100003</v>
      </c>
      <c r="AX235">
        <v>37.767168984500003</v>
      </c>
      <c r="AY235">
        <v>9248337193.1023903</v>
      </c>
      <c r="AZ235">
        <v>5273457252.76089</v>
      </c>
      <c r="BA235">
        <f t="shared" si="15"/>
        <v>3.1424574565930632</v>
      </c>
      <c r="BB235">
        <f t="shared" si="16"/>
        <v>1.7918480608949567</v>
      </c>
      <c r="BC235">
        <f t="shared" si="17"/>
        <v>1.3506093956981065</v>
      </c>
      <c r="BD235">
        <v>94165924750.240097</v>
      </c>
      <c r="BE235">
        <f t="shared" si="18"/>
        <v>31.996282813852321</v>
      </c>
      <c r="BF235">
        <v>15562562557.1502</v>
      </c>
      <c r="BG235">
        <v>47557099870.353996</v>
      </c>
      <c r="BH235">
        <f t="shared" si="19"/>
        <v>6.0768868709018706</v>
      </c>
    </row>
    <row r="236" spans="1:60" x14ac:dyDescent="0.35">
      <c r="A236" t="s">
        <v>151</v>
      </c>
      <c r="B236" t="s">
        <v>167</v>
      </c>
      <c r="C236" s="7">
        <v>1990</v>
      </c>
      <c r="D236">
        <v>54541.185798113576</v>
      </c>
      <c r="E236">
        <v>100.367</v>
      </c>
      <c r="F236">
        <v>99.570999999999998</v>
      </c>
      <c r="G236">
        <v>152336735990.76599</v>
      </c>
      <c r="H236">
        <v>318864124396.48602</v>
      </c>
      <c r="I236">
        <v>327799128521.11102</v>
      </c>
      <c r="J236">
        <v>659275263203.33899</v>
      </c>
      <c r="K236">
        <v>15.151999999999999</v>
      </c>
      <c r="L236">
        <v>14.678000000000001</v>
      </c>
      <c r="M236">
        <v>362.33270263671875</v>
      </c>
      <c r="N236">
        <v>155.65287780761719</v>
      </c>
      <c r="O236">
        <v>38860830</v>
      </c>
      <c r="P236">
        <v>-16922464012.045662</v>
      </c>
      <c r="Q236">
        <v>-2180752817.06604</v>
      </c>
      <c r="R236">
        <v>160341628841.55801</v>
      </c>
      <c r="S236">
        <v>661456016020.40503</v>
      </c>
      <c r="T236">
        <v>125257525239.57498</v>
      </c>
      <c r="U236">
        <v>397012916563.841</v>
      </c>
      <c r="V236">
        <v>12.555999999999999</v>
      </c>
      <c r="W236">
        <v>103.19</v>
      </c>
      <c r="X236">
        <v>109.792</v>
      </c>
      <c r="Y236">
        <v>440638789472.591</v>
      </c>
      <c r="Z236">
        <v>188050680000</v>
      </c>
      <c r="AA236">
        <v>120114216854.617</v>
      </c>
      <c r="AB236">
        <v>12825499543.591</v>
      </c>
      <c r="AC236">
        <v>39953514284.413002</v>
      </c>
      <c r="AD236">
        <v>103406535219.81599</v>
      </c>
      <c r="AE236">
        <v>36212283220.897316</v>
      </c>
      <c r="AF236">
        <v>-5.3432037036934297</v>
      </c>
      <c r="AG236">
        <v>51.8726329659697</v>
      </c>
      <c r="AH236">
        <v>0</v>
      </c>
      <c r="AI236">
        <v>0</v>
      </c>
      <c r="AJ236">
        <v>1</v>
      </c>
      <c r="AK236">
        <v>0</v>
      </c>
      <c r="AL236">
        <v>0</v>
      </c>
      <c r="AM236">
        <v>3.6488095</v>
      </c>
      <c r="AN236">
        <v>5.142952374049595</v>
      </c>
      <c r="AO236">
        <v>102.32249999999999</v>
      </c>
      <c r="AP236" s="84">
        <v>41.458331913476897</v>
      </c>
      <c r="AQ236" t="s">
        <v>145</v>
      </c>
      <c r="AR236">
        <v>41.458331913476997</v>
      </c>
      <c r="AS236" t="s">
        <v>145</v>
      </c>
      <c r="AT236">
        <v>2.4854855989</v>
      </c>
      <c r="AU236">
        <v>5.3432037036999986</v>
      </c>
      <c r="AV236">
        <v>2.8577181047999987</v>
      </c>
      <c r="AW236">
        <v>43.044606146699998</v>
      </c>
      <c r="AX236">
        <v>37.701402442999999</v>
      </c>
      <c r="AY236">
        <v>9410798124.1984005</v>
      </c>
      <c r="AZ236">
        <v>6023254746.2464304</v>
      </c>
      <c r="BA236">
        <f t="shared" si="15"/>
        <v>2.8709039486028787</v>
      </c>
      <c r="BB236">
        <f t="shared" si="16"/>
        <v>1.8374834531808462</v>
      </c>
      <c r="BC236">
        <f t="shared" si="17"/>
        <v>1.0334204954220325</v>
      </c>
      <c r="BD236">
        <v>107183003348.64101</v>
      </c>
      <c r="BE236">
        <f t="shared" si="18"/>
        <v>32.697769463941142</v>
      </c>
      <c r="BF236">
        <v>19174287281.835201</v>
      </c>
      <c r="BG236">
        <v>54402487468.983704</v>
      </c>
      <c r="BH236">
        <f t="shared" si="19"/>
        <v>6.2108597906232808</v>
      </c>
    </row>
    <row r="237" spans="1:60" x14ac:dyDescent="0.35">
      <c r="A237" t="s">
        <v>151</v>
      </c>
      <c r="B237" t="s">
        <v>167</v>
      </c>
      <c r="C237" s="7">
        <v>1991</v>
      </c>
      <c r="D237">
        <v>59809.188981778796</v>
      </c>
      <c r="E237">
        <v>100.04900000000001</v>
      </c>
      <c r="F237">
        <v>98.718000000000004</v>
      </c>
      <c r="G237">
        <v>173619576154.23801</v>
      </c>
      <c r="H237">
        <v>350946731335.95398</v>
      </c>
      <c r="I237">
        <v>359460465314.26202</v>
      </c>
      <c r="J237">
        <v>676040652036.26404</v>
      </c>
      <c r="K237">
        <v>13.227</v>
      </c>
      <c r="L237">
        <v>12.361000000000001</v>
      </c>
      <c r="M237">
        <v>374.42288208007813</v>
      </c>
      <c r="N237">
        <v>156.47076416015625</v>
      </c>
      <c r="O237">
        <v>38941620</v>
      </c>
      <c r="P237">
        <v>-17158992866.213787</v>
      </c>
      <c r="Q237">
        <v>-5768867388.7769775</v>
      </c>
      <c r="R237">
        <v>163001627927.27301</v>
      </c>
      <c r="S237">
        <v>681809519425.04102</v>
      </c>
      <c r="T237">
        <v>126770738512.37561</v>
      </c>
      <c r="U237">
        <v>408470500349.54498</v>
      </c>
      <c r="V237">
        <v>12.680999999999999</v>
      </c>
      <c r="W237">
        <v>119.23</v>
      </c>
      <c r="X237">
        <v>111.08799999999999</v>
      </c>
      <c r="Y237">
        <v>453358962542.59802</v>
      </c>
      <c r="Z237">
        <v>205932580000</v>
      </c>
      <c r="AA237">
        <v>134581614094.78101</v>
      </c>
      <c r="AB237">
        <v>14313489122.315001</v>
      </c>
      <c r="AC237">
        <v>46311817421.792999</v>
      </c>
      <c r="AD237">
        <v>109647212456.85201</v>
      </c>
      <c r="AE237">
        <v>37551394860.827957</v>
      </c>
      <c r="AF237">
        <v>-6.0139335570573298</v>
      </c>
      <c r="AG237">
        <v>54.9514430703179</v>
      </c>
      <c r="AH237">
        <v>0</v>
      </c>
      <c r="AI237">
        <v>0</v>
      </c>
      <c r="AJ237">
        <v>0</v>
      </c>
      <c r="AK237">
        <v>0</v>
      </c>
      <c r="AL237">
        <v>1</v>
      </c>
      <c r="AM237">
        <v>3.6488095</v>
      </c>
      <c r="AN237">
        <v>5.0893809454781671</v>
      </c>
      <c r="AO237">
        <v>103.49666666666668</v>
      </c>
      <c r="AP237" s="84">
        <v>42.019898282537099</v>
      </c>
      <c r="AQ237" t="s">
        <v>145</v>
      </c>
      <c r="AR237">
        <v>42.019898282537</v>
      </c>
      <c r="AS237" t="s">
        <v>145</v>
      </c>
      <c r="AT237">
        <v>2.7905970767000001</v>
      </c>
      <c r="AU237">
        <v>6.0139335571000032</v>
      </c>
      <c r="AV237">
        <v>3.2233364804000031</v>
      </c>
      <c r="AW237">
        <v>44.512600651100001</v>
      </c>
      <c r="AX237">
        <v>38.498667093999998</v>
      </c>
      <c r="AY237">
        <v>10340863903.1633</v>
      </c>
      <c r="AZ237">
        <v>6763576126.0702295</v>
      </c>
      <c r="BA237">
        <f t="shared" si="15"/>
        <v>2.8767736374353969</v>
      </c>
      <c r="BB237">
        <f t="shared" si="16"/>
        <v>1.8815911007507051</v>
      </c>
      <c r="BC237">
        <f t="shared" si="17"/>
        <v>0.99518253668469181</v>
      </c>
      <c r="BD237">
        <v>122459697115.561</v>
      </c>
      <c r="BE237">
        <f t="shared" si="18"/>
        <v>34.067639958263378</v>
      </c>
      <c r="BF237">
        <v>20835964298.493198</v>
      </c>
      <c r="BG237">
        <v>61832653424.457603</v>
      </c>
      <c r="BH237">
        <f t="shared" si="19"/>
        <v>6.7310886567359729</v>
      </c>
    </row>
    <row r="238" spans="1:60" x14ac:dyDescent="0.35">
      <c r="A238" t="s">
        <v>151</v>
      </c>
      <c r="B238" t="s">
        <v>167</v>
      </c>
      <c r="C238" s="7">
        <v>1992</v>
      </c>
      <c r="D238">
        <v>64416.247704502945</v>
      </c>
      <c r="E238">
        <v>98.421000000000006</v>
      </c>
      <c r="F238">
        <v>98.388999999999996</v>
      </c>
      <c r="G238">
        <v>196521976140.29501</v>
      </c>
      <c r="H238">
        <v>384412168571.565</v>
      </c>
      <c r="I238">
        <v>387149445893.90302</v>
      </c>
      <c r="J238">
        <v>682332338465.96594</v>
      </c>
      <c r="K238">
        <v>13.342000000000001</v>
      </c>
      <c r="L238">
        <v>11.695</v>
      </c>
      <c r="M238">
        <v>385.2559814453125</v>
      </c>
      <c r="N238">
        <v>146.6046142578125</v>
      </c>
      <c r="O238">
        <v>39147940</v>
      </c>
      <c r="P238">
        <v>-16416516019.491459</v>
      </c>
      <c r="Q238">
        <v>-5433146374.4500732</v>
      </c>
      <c r="R238">
        <v>156264802909.091</v>
      </c>
      <c r="S238">
        <v>687765484840.41602</v>
      </c>
      <c r="T238">
        <v>123973967688.66287</v>
      </c>
      <c r="U238">
        <v>417355153039.51202</v>
      </c>
      <c r="V238">
        <v>14.036</v>
      </c>
      <c r="W238">
        <v>112.68</v>
      </c>
      <c r="X238">
        <v>109.91</v>
      </c>
      <c r="Y238">
        <v>463212768582.43701</v>
      </c>
      <c r="Z238">
        <v>224218980000</v>
      </c>
      <c r="AA238">
        <v>152426101767.694</v>
      </c>
      <c r="AB238">
        <v>15012371938.464001</v>
      </c>
      <c r="AC238">
        <v>52611472792.678001</v>
      </c>
      <c r="AD238">
        <v>113478994348.13901</v>
      </c>
      <c r="AE238">
        <v>32807423992.895123</v>
      </c>
      <c r="AF238">
        <v>-4.94313586552106</v>
      </c>
      <c r="AG238">
        <v>58.207713727406698</v>
      </c>
      <c r="AH238">
        <v>0</v>
      </c>
      <c r="AI238">
        <v>0</v>
      </c>
      <c r="AJ238">
        <v>0</v>
      </c>
      <c r="AK238">
        <v>0</v>
      </c>
      <c r="AL238">
        <v>1</v>
      </c>
      <c r="AM238">
        <v>3.6488095</v>
      </c>
      <c r="AN238">
        <v>5.0893809454781671</v>
      </c>
      <c r="AO238">
        <v>102.82666666666667</v>
      </c>
      <c r="AP238" s="84">
        <v>44.2975976392867</v>
      </c>
      <c r="AQ238" t="s">
        <v>145</v>
      </c>
      <c r="AR238">
        <v>44.297597639286998</v>
      </c>
      <c r="AS238" t="s">
        <v>145</v>
      </c>
      <c r="AT238">
        <v>3.1566816451999999</v>
      </c>
      <c r="AU238">
        <v>4.9431358655000039</v>
      </c>
      <c r="AV238">
        <v>1.786454220300004</v>
      </c>
      <c r="AW238">
        <v>45.373295568300001</v>
      </c>
      <c r="AX238">
        <v>40.430159702799997</v>
      </c>
      <c r="AY238">
        <v>11226474927.853201</v>
      </c>
      <c r="AZ238">
        <v>7303714604.78967</v>
      </c>
      <c r="BA238">
        <f t="shared" si="15"/>
        <v>2.8997781210643341</v>
      </c>
      <c r="BB238">
        <f t="shared" si="16"/>
        <v>1.886536241302339</v>
      </c>
      <c r="BC238">
        <f t="shared" si="17"/>
        <v>1.0132418797619951</v>
      </c>
      <c r="BD238">
        <v>137890432417.319</v>
      </c>
      <c r="BE238">
        <f t="shared" si="18"/>
        <v>35.616848707852057</v>
      </c>
      <c r="BF238">
        <v>18826036337.6138</v>
      </c>
      <c r="BG238">
        <v>70264600398.382401</v>
      </c>
      <c r="BH238">
        <f t="shared" si="19"/>
        <v>7.5123495634730784</v>
      </c>
    </row>
    <row r="239" spans="1:60" x14ac:dyDescent="0.35">
      <c r="A239" t="s">
        <v>151</v>
      </c>
      <c r="B239" t="s">
        <v>167</v>
      </c>
      <c r="C239" s="7">
        <v>1993</v>
      </c>
      <c r="D239">
        <v>66643.661961541206</v>
      </c>
      <c r="E239">
        <v>97.808000000000007</v>
      </c>
      <c r="F239">
        <v>97.343999999999994</v>
      </c>
      <c r="G239">
        <v>255875034263.54901</v>
      </c>
      <c r="H239">
        <v>410002563379.59198</v>
      </c>
      <c r="I239">
        <v>400536475193.47302</v>
      </c>
      <c r="J239">
        <v>675294153259.46204</v>
      </c>
      <c r="K239">
        <v>11.688000000000001</v>
      </c>
      <c r="L239">
        <v>10.211</v>
      </c>
      <c r="M239">
        <v>380.32223510742188</v>
      </c>
      <c r="N239">
        <v>133.25593566894531</v>
      </c>
      <c r="O239">
        <v>39356080</v>
      </c>
      <c r="P239">
        <v>-3224784266.7036896</v>
      </c>
      <c r="Q239">
        <v>6122124019.2930908</v>
      </c>
      <c r="R239">
        <v>142346467241.55801</v>
      </c>
      <c r="S239">
        <v>669172029240.16895</v>
      </c>
      <c r="T239">
        <v>110871721445.32533</v>
      </c>
      <c r="U239">
        <v>409416052527.22803</v>
      </c>
      <c r="V239">
        <v>17.786000000000001</v>
      </c>
      <c r="W239">
        <v>176.63</v>
      </c>
      <c r="X239">
        <v>98.22</v>
      </c>
      <c r="Y239">
        <v>454399493013.245</v>
      </c>
      <c r="Z239">
        <v>231616240000</v>
      </c>
      <c r="AA239">
        <v>158766798667.504</v>
      </c>
      <c r="AB239">
        <v>16921572138.049999</v>
      </c>
      <c r="AC239">
        <v>56951960794.135002</v>
      </c>
      <c r="AD239">
        <v>116494664340.174</v>
      </c>
      <c r="AE239">
        <v>32575229513.739616</v>
      </c>
      <c r="AF239">
        <v>-8.1856389838828498</v>
      </c>
      <c r="AG239">
        <v>60.8670123045042</v>
      </c>
      <c r="AH239">
        <v>1</v>
      </c>
      <c r="AI239">
        <v>0</v>
      </c>
      <c r="AJ239">
        <v>0</v>
      </c>
      <c r="AK239">
        <v>0</v>
      </c>
      <c r="AL239">
        <v>0</v>
      </c>
      <c r="AM239">
        <v>3.6488095</v>
      </c>
      <c r="AN239">
        <v>5.0793809493382778</v>
      </c>
      <c r="AO239">
        <v>91.785833333333315</v>
      </c>
      <c r="AP239" s="84">
        <v>54.770805992485002</v>
      </c>
      <c r="AQ239" t="s">
        <v>145</v>
      </c>
      <c r="AR239">
        <v>54.770805992485002</v>
      </c>
      <c r="AS239" t="s">
        <v>145</v>
      </c>
      <c r="AT239">
        <v>4.1671722472999999</v>
      </c>
      <c r="AU239">
        <v>8.1856389838999988</v>
      </c>
      <c r="AV239">
        <v>4.0184667365999989</v>
      </c>
      <c r="AW239">
        <v>48.882949875199998</v>
      </c>
      <c r="AX239">
        <v>40.697310891299999</v>
      </c>
      <c r="AY239">
        <v>16719808478.354799</v>
      </c>
      <c r="AZ239">
        <v>8100892666.5839396</v>
      </c>
      <c r="BA239">
        <f t="shared" si="15"/>
        <v>4.1743535267989147</v>
      </c>
      <c r="BB239">
        <f t="shared" si="16"/>
        <v>2.0225105997327528</v>
      </c>
      <c r="BC239">
        <f t="shared" si="17"/>
        <v>2.1518429270661619</v>
      </c>
      <c r="BD239">
        <v>148369189234.56799</v>
      </c>
      <c r="BE239">
        <f t="shared" si="18"/>
        <v>37.04261619691453</v>
      </c>
      <c r="BF239">
        <v>19517810837.673401</v>
      </c>
      <c r="BG239">
        <v>74493104850.134399</v>
      </c>
      <c r="BH239">
        <f t="shared" si="19"/>
        <v>9.4072195093581907</v>
      </c>
    </row>
    <row r="240" spans="1:60" x14ac:dyDescent="0.35">
      <c r="A240" t="s">
        <v>151</v>
      </c>
      <c r="B240" t="s">
        <v>167</v>
      </c>
      <c r="C240" s="7">
        <v>1994</v>
      </c>
      <c r="D240">
        <v>70879.746838650026</v>
      </c>
      <c r="E240">
        <v>99.647000000000006</v>
      </c>
      <c r="F240">
        <v>100.104</v>
      </c>
      <c r="G240">
        <v>267023336423.65201</v>
      </c>
      <c r="H240">
        <v>434384899449.02698</v>
      </c>
      <c r="I240">
        <v>425995858056.86798</v>
      </c>
      <c r="J240">
        <v>691381201899.55396</v>
      </c>
      <c r="K240">
        <v>8.0090000000000003</v>
      </c>
      <c r="L240">
        <v>9.9979999999999993</v>
      </c>
      <c r="M240">
        <v>385.40631103515625</v>
      </c>
      <c r="N240">
        <v>134.53236389160156</v>
      </c>
      <c r="O240">
        <v>39547350</v>
      </c>
      <c r="P240">
        <v>67114275.623275757</v>
      </c>
      <c r="Q240">
        <v>14546817840.494995</v>
      </c>
      <c r="R240">
        <v>144980499283.117</v>
      </c>
      <c r="S240">
        <v>676834384059.05896</v>
      </c>
      <c r="T240">
        <v>113684798367.29462</v>
      </c>
      <c r="U240">
        <v>413847926339.63501</v>
      </c>
      <c r="V240">
        <v>19.759</v>
      </c>
      <c r="W240">
        <v>165.85</v>
      </c>
      <c r="X240">
        <v>93.552000000000007</v>
      </c>
      <c r="Y240">
        <v>459327288485.09399</v>
      </c>
      <c r="Z240">
        <v>245503830000</v>
      </c>
      <c r="AA240">
        <v>161488076226.103</v>
      </c>
      <c r="AB240">
        <v>18227398379.945999</v>
      </c>
      <c r="AC240">
        <v>58994673566.778</v>
      </c>
      <c r="AD240">
        <v>117119642225.847</v>
      </c>
      <c r="AE240">
        <v>32188260451.07798</v>
      </c>
      <c r="AF240">
        <v>-7.7068395022548</v>
      </c>
      <c r="AG240">
        <v>63.739002573489302</v>
      </c>
      <c r="AH240">
        <v>0</v>
      </c>
      <c r="AI240">
        <v>0</v>
      </c>
      <c r="AJ240">
        <v>0</v>
      </c>
      <c r="AK240">
        <v>0</v>
      </c>
      <c r="AL240">
        <v>0</v>
      </c>
      <c r="AM240">
        <v>3.6488095</v>
      </c>
      <c r="AN240">
        <v>4.7318476090828581</v>
      </c>
      <c r="AO240">
        <v>91.276666666666657</v>
      </c>
      <c r="AP240" s="84">
        <v>57.2316328565121</v>
      </c>
      <c r="AQ240" t="s">
        <v>145</v>
      </c>
      <c r="AR240">
        <v>57.231632856512</v>
      </c>
      <c r="AS240" t="s">
        <v>145</v>
      </c>
      <c r="AT240">
        <v>4.0833269039999998</v>
      </c>
      <c r="AU240">
        <v>7.7068395022999994</v>
      </c>
      <c r="AV240">
        <v>3.6235125982999996</v>
      </c>
      <c r="AW240">
        <v>46.673981148400003</v>
      </c>
      <c r="AX240">
        <v>38.967141646100004</v>
      </c>
      <c r="AY240">
        <v>14036838944.9184</v>
      </c>
      <c r="AZ240">
        <v>8888594614.7164707</v>
      </c>
      <c r="BA240">
        <f t="shared" si="15"/>
        <v>3.2950646536672576</v>
      </c>
      <c r="BB240">
        <f t="shared" si="16"/>
        <v>2.0865448446519625</v>
      </c>
      <c r="BC240">
        <f t="shared" si="17"/>
        <v>1.2085198090152951</v>
      </c>
      <c r="BD240">
        <v>153546665503.00299</v>
      </c>
      <c r="BE240">
        <f t="shared" si="18"/>
        <v>36.044168646002518</v>
      </c>
      <c r="BF240">
        <v>19995277064.3661</v>
      </c>
      <c r="BG240">
        <v>76321929544.693497</v>
      </c>
      <c r="BH240">
        <f t="shared" si="19"/>
        <v>7.4552981830507763</v>
      </c>
    </row>
    <row r="241" spans="1:60" x14ac:dyDescent="0.35">
      <c r="A241" t="s">
        <v>151</v>
      </c>
      <c r="B241" t="s">
        <v>167</v>
      </c>
      <c r="C241" s="7">
        <v>1995</v>
      </c>
      <c r="D241">
        <v>76427.246081999998</v>
      </c>
      <c r="E241">
        <v>100.105</v>
      </c>
      <c r="F241">
        <v>100.64100000000001</v>
      </c>
      <c r="G241">
        <v>310184000000</v>
      </c>
      <c r="H241">
        <v>467135326436.71503</v>
      </c>
      <c r="I241">
        <v>459337000000</v>
      </c>
      <c r="J241">
        <v>710451000000</v>
      </c>
      <c r="K241">
        <v>9.3550000000000004</v>
      </c>
      <c r="L241">
        <v>11.271000000000001</v>
      </c>
      <c r="M241">
        <v>402.39877319335938</v>
      </c>
      <c r="N241">
        <v>144.30328369140625</v>
      </c>
      <c r="O241">
        <v>39718890</v>
      </c>
      <c r="P241">
        <v>48599300.499671936</v>
      </c>
      <c r="Q241">
        <v>12582203169.848999</v>
      </c>
      <c r="R241">
        <v>156208000000</v>
      </c>
      <c r="S241">
        <v>697868796830.151</v>
      </c>
      <c r="T241">
        <v>125603227040.55751</v>
      </c>
      <c r="U241">
        <v>420946000000</v>
      </c>
      <c r="V241">
        <v>19.355</v>
      </c>
      <c r="W241">
        <v>198.25</v>
      </c>
      <c r="X241">
        <v>93.846999999999994</v>
      </c>
      <c r="Y241">
        <v>467198196747.63397</v>
      </c>
      <c r="Z241">
        <v>268400000000</v>
      </c>
      <c r="AA241">
        <v>168072000000</v>
      </c>
      <c r="AB241">
        <v>18851000000</v>
      </c>
      <c r="AC241">
        <v>60753000000</v>
      </c>
      <c r="AD241">
        <v>119973000000</v>
      </c>
      <c r="AE241">
        <v>30603973068.380165</v>
      </c>
      <c r="AF241">
        <v>-7.0377522385525202</v>
      </c>
      <c r="AG241">
        <v>66.718643545423703</v>
      </c>
      <c r="AH241">
        <v>0</v>
      </c>
      <c r="AI241">
        <v>0</v>
      </c>
      <c r="AJ241">
        <v>0</v>
      </c>
      <c r="AK241">
        <v>0</v>
      </c>
      <c r="AL241">
        <v>1</v>
      </c>
      <c r="AM241">
        <v>2.8035715000000003</v>
      </c>
      <c r="AN241">
        <v>4.3604190342483067</v>
      </c>
      <c r="AO241">
        <v>92.47166666666665</v>
      </c>
      <c r="AP241" s="84">
        <v>61.816191853860197</v>
      </c>
      <c r="AQ241" s="84">
        <v>61.71</v>
      </c>
      <c r="AR241">
        <v>61.816191853859998</v>
      </c>
      <c r="AS241" t="s">
        <v>145</v>
      </c>
      <c r="AT241">
        <v>4.3671639775999997</v>
      </c>
      <c r="AU241">
        <v>7.0377522385999995</v>
      </c>
      <c r="AV241">
        <v>2.6705882609999998</v>
      </c>
      <c r="AW241">
        <v>44.3308507697</v>
      </c>
      <c r="AX241">
        <v>37.2930985311</v>
      </c>
      <c r="AY241">
        <v>9987000000</v>
      </c>
      <c r="AZ241">
        <v>9546000000</v>
      </c>
      <c r="BA241">
        <f t="shared" si="15"/>
        <v>2.1742206702268705</v>
      </c>
      <c r="BB241">
        <f t="shared" si="16"/>
        <v>2.0782127283454197</v>
      </c>
      <c r="BC241">
        <f t="shared" si="17"/>
        <v>9.6007941881450787E-2</v>
      </c>
      <c r="BD241">
        <v>160690000000</v>
      </c>
      <c r="BE241">
        <f t="shared" si="18"/>
        <v>34.983029888730933</v>
      </c>
      <c r="BF241">
        <v>19818000000</v>
      </c>
      <c r="BG241">
        <v>81083000000</v>
      </c>
      <c r="BH241">
        <f t="shared" si="19"/>
        <v>7.6306821239035987</v>
      </c>
    </row>
    <row r="242" spans="1:60" x14ac:dyDescent="0.35">
      <c r="A242" t="s">
        <v>151</v>
      </c>
      <c r="B242" t="s">
        <v>167</v>
      </c>
      <c r="C242" s="7">
        <v>1996</v>
      </c>
      <c r="D242">
        <v>81195.036911999996</v>
      </c>
      <c r="E242">
        <v>100.526</v>
      </c>
      <c r="F242">
        <v>99.462999999999994</v>
      </c>
      <c r="G242">
        <v>360413000000</v>
      </c>
      <c r="H242">
        <v>496898605950.26501</v>
      </c>
      <c r="I242">
        <v>487992000000</v>
      </c>
      <c r="J242">
        <v>729454000000</v>
      </c>
      <c r="K242">
        <v>7.4950000000000001</v>
      </c>
      <c r="L242">
        <v>8.7370000000000001</v>
      </c>
      <c r="M242">
        <v>409.88851928710938</v>
      </c>
      <c r="N242">
        <v>146.83482360839844</v>
      </c>
      <c r="O242">
        <v>39884250</v>
      </c>
      <c r="P242">
        <v>3296778736.073864</v>
      </c>
      <c r="Q242">
        <v>15937779815.977051</v>
      </c>
      <c r="R242">
        <v>160059000000</v>
      </c>
      <c r="S242">
        <v>713516220184.02295</v>
      </c>
      <c r="T242">
        <v>133306720318.23238</v>
      </c>
      <c r="U242">
        <v>431291000000</v>
      </c>
      <c r="V242">
        <v>18.152999999999999</v>
      </c>
      <c r="W242">
        <v>286.05</v>
      </c>
      <c r="X242">
        <v>94.77</v>
      </c>
      <c r="Y242">
        <v>478679872177.15302</v>
      </c>
      <c r="Z242">
        <v>283233000000</v>
      </c>
      <c r="AA242">
        <v>180653000000</v>
      </c>
      <c r="AB242">
        <v>19773000000</v>
      </c>
      <c r="AC242">
        <v>63854000000</v>
      </c>
      <c r="AD242">
        <v>121436000000</v>
      </c>
      <c r="AE242">
        <v>26753389681.394474</v>
      </c>
      <c r="AF242">
        <v>-5.3722192167084701</v>
      </c>
      <c r="AG242">
        <v>69.092830866831406</v>
      </c>
      <c r="AH242">
        <v>0</v>
      </c>
      <c r="AI242">
        <v>0</v>
      </c>
      <c r="AJ242">
        <v>0</v>
      </c>
      <c r="AK242">
        <v>0</v>
      </c>
      <c r="AL242">
        <v>1</v>
      </c>
      <c r="AM242">
        <v>2.8035715000000003</v>
      </c>
      <c r="AN242">
        <v>4.310419025165694</v>
      </c>
      <c r="AO242">
        <v>93.927500000000009</v>
      </c>
      <c r="AP242" s="84">
        <v>65.855634105612296</v>
      </c>
      <c r="AQ242" s="84">
        <v>65.569900000000004</v>
      </c>
      <c r="AR242">
        <v>65.855634105611998</v>
      </c>
      <c r="AS242">
        <v>10.3</v>
      </c>
      <c r="AT242">
        <v>4.4326546337000003</v>
      </c>
      <c r="AU242">
        <v>5.3722192167000031</v>
      </c>
      <c r="AV242">
        <v>0.93956458300000278</v>
      </c>
      <c r="AW242">
        <v>42.985745668</v>
      </c>
      <c r="AX242">
        <v>37.613526451299997</v>
      </c>
      <c r="AY242">
        <v>8394000000</v>
      </c>
      <c r="AZ242">
        <v>10196000000</v>
      </c>
      <c r="BA242">
        <f t="shared" si="15"/>
        <v>1.7201101657404221</v>
      </c>
      <c r="BB242">
        <f t="shared" si="16"/>
        <v>2.0893785144018753</v>
      </c>
      <c r="BC242">
        <f t="shared" si="17"/>
        <v>-0.36926834866145319</v>
      </c>
      <c r="BD242">
        <v>169240000000</v>
      </c>
      <c r="BE242">
        <f t="shared" si="18"/>
        <v>34.680896408137841</v>
      </c>
      <c r="BF242">
        <v>17788000000</v>
      </c>
      <c r="BG242">
        <v>85609000000</v>
      </c>
      <c r="BH242">
        <f t="shared" si="19"/>
        <v>7.1707015601660871</v>
      </c>
    </row>
    <row r="243" spans="1:60" x14ac:dyDescent="0.35">
      <c r="A243" t="s">
        <v>151</v>
      </c>
      <c r="B243" t="s">
        <v>167</v>
      </c>
      <c r="C243" s="7">
        <v>1997</v>
      </c>
      <c r="D243">
        <v>86196.100913999995</v>
      </c>
      <c r="E243">
        <v>101.337</v>
      </c>
      <c r="F243">
        <v>100.852</v>
      </c>
      <c r="G243">
        <v>378410000000</v>
      </c>
      <c r="H243">
        <v>524288353710.12201</v>
      </c>
      <c r="I243">
        <v>518049000000</v>
      </c>
      <c r="J243">
        <v>756367000000</v>
      </c>
      <c r="K243">
        <v>5.3730000000000002</v>
      </c>
      <c r="L243">
        <v>6.4009999999999998</v>
      </c>
      <c r="M243">
        <v>425.99310302734375</v>
      </c>
      <c r="N243">
        <v>156.01676940917969</v>
      </c>
      <c r="O243">
        <v>40049970</v>
      </c>
      <c r="P243">
        <v>4992097272.3358231</v>
      </c>
      <c r="Q243">
        <v>18866353121.621948</v>
      </c>
      <c r="R243">
        <v>168531000000</v>
      </c>
      <c r="S243">
        <v>737500646878.37805</v>
      </c>
      <c r="T243">
        <v>140912834928.84604</v>
      </c>
      <c r="U243">
        <v>443627000000</v>
      </c>
      <c r="V243">
        <v>16.89</v>
      </c>
      <c r="W243">
        <v>420.1</v>
      </c>
      <c r="X243">
        <v>90.608000000000004</v>
      </c>
      <c r="Y243">
        <v>492371312302.677</v>
      </c>
      <c r="Z243">
        <v>300325000000</v>
      </c>
      <c r="AA243">
        <v>192794000000</v>
      </c>
      <c r="AB243">
        <v>21807000000</v>
      </c>
      <c r="AC243">
        <v>65907000000</v>
      </c>
      <c r="AD243">
        <v>124688000000</v>
      </c>
      <c r="AE243">
        <v>27617875116.522503</v>
      </c>
      <c r="AF243">
        <v>-3.9131433513046101</v>
      </c>
      <c r="AG243">
        <v>70.454449152013595</v>
      </c>
      <c r="AH243">
        <v>0</v>
      </c>
      <c r="AI243">
        <v>0</v>
      </c>
      <c r="AJ243">
        <v>0</v>
      </c>
      <c r="AK243">
        <v>0</v>
      </c>
      <c r="AL243">
        <v>0</v>
      </c>
      <c r="AM243">
        <v>2.8035715000000003</v>
      </c>
      <c r="AN243">
        <v>4.0908928733496444</v>
      </c>
      <c r="AO243">
        <v>89.478333333333339</v>
      </c>
      <c r="AP243" s="84">
        <v>64.568444085255905</v>
      </c>
      <c r="AQ243" s="84">
        <v>64.400700000000001</v>
      </c>
      <c r="AR243">
        <v>64.568444085256004</v>
      </c>
      <c r="AS243">
        <v>-6.62</v>
      </c>
      <c r="AT243">
        <v>4.0125547968999999</v>
      </c>
      <c r="AU243">
        <v>3.9131433513000005</v>
      </c>
      <c r="AV243">
        <v>-9.9411445599999482E-2</v>
      </c>
      <c r="AW243">
        <v>41.605909865699999</v>
      </c>
      <c r="AX243">
        <v>37.692766514399999</v>
      </c>
      <c r="AY243">
        <v>7783000000</v>
      </c>
      <c r="AZ243">
        <v>10808000000</v>
      </c>
      <c r="BA243">
        <f t="shared" si="15"/>
        <v>1.5023675366615898</v>
      </c>
      <c r="BB243">
        <f t="shared" si="16"/>
        <v>2.086289134811572</v>
      </c>
      <c r="BC243">
        <f t="shared" si="17"/>
        <v>-0.58392159814998212</v>
      </c>
      <c r="BD243">
        <v>176175000000</v>
      </c>
      <c r="BE243">
        <f t="shared" si="18"/>
        <v>34.00740084432168</v>
      </c>
      <c r="BF243">
        <v>18898000000</v>
      </c>
      <c r="BG243">
        <v>88456000000</v>
      </c>
      <c r="BH243">
        <f t="shared" si="19"/>
        <v>6.0929559807519391</v>
      </c>
    </row>
    <row r="244" spans="1:60" x14ac:dyDescent="0.35">
      <c r="A244" t="s">
        <v>151</v>
      </c>
      <c r="B244" t="s">
        <v>167</v>
      </c>
      <c r="C244" s="7">
        <v>1998</v>
      </c>
      <c r="D244">
        <v>92184.832211999994</v>
      </c>
      <c r="E244">
        <v>101.718</v>
      </c>
      <c r="F244">
        <v>101.139</v>
      </c>
      <c r="G244">
        <v>407046000000</v>
      </c>
      <c r="H244">
        <v>556248241111.01099</v>
      </c>
      <c r="I244">
        <v>554042000000</v>
      </c>
      <c r="J244">
        <v>788936000000</v>
      </c>
      <c r="K244">
        <v>4.242</v>
      </c>
      <c r="L244">
        <v>4.8339999999999996</v>
      </c>
      <c r="M244">
        <v>435.980224609375</v>
      </c>
      <c r="N244">
        <v>168.36721801757813</v>
      </c>
      <c r="O244">
        <v>40214070</v>
      </c>
      <c r="P244">
        <v>-1445773064.3937836</v>
      </c>
      <c r="Q244">
        <v>9599524742.8979492</v>
      </c>
      <c r="R244">
        <v>186630000000</v>
      </c>
      <c r="S244">
        <v>779336475257.10205</v>
      </c>
      <c r="T244">
        <v>156345952171.83508</v>
      </c>
      <c r="U244">
        <v>463346000000</v>
      </c>
      <c r="V244">
        <v>15.173999999999999</v>
      </c>
      <c r="W244">
        <v>575.12</v>
      </c>
      <c r="X244">
        <v>92.739000000000004</v>
      </c>
      <c r="Y244">
        <v>514256972795.15503</v>
      </c>
      <c r="Z244">
        <v>312598000000</v>
      </c>
      <c r="AA244">
        <v>207067000000</v>
      </c>
      <c r="AB244">
        <v>24944000000</v>
      </c>
      <c r="AC244">
        <v>67707000000</v>
      </c>
      <c r="AD244">
        <v>128913000000</v>
      </c>
      <c r="AE244">
        <v>30284417907.753036</v>
      </c>
      <c r="AF244">
        <v>-2.9488739120860901</v>
      </c>
      <c r="AG244">
        <v>71.746257587404401</v>
      </c>
      <c r="AH244">
        <v>0</v>
      </c>
      <c r="AI244">
        <v>0</v>
      </c>
      <c r="AJ244">
        <v>0</v>
      </c>
      <c r="AK244">
        <v>0</v>
      </c>
      <c r="AL244">
        <v>0</v>
      </c>
      <c r="AM244">
        <v>2.8035715000000003</v>
      </c>
      <c r="AN244">
        <v>3.6904762018294557</v>
      </c>
      <c r="AO244">
        <v>90.465000000000018</v>
      </c>
      <c r="AP244" s="84">
        <v>62.623104824766102</v>
      </c>
      <c r="AQ244" s="84">
        <v>62.525399999999998</v>
      </c>
      <c r="AR244">
        <v>62.623104824766003</v>
      </c>
      <c r="AS244">
        <v>-3.55</v>
      </c>
      <c r="AT244">
        <v>3.6506257648</v>
      </c>
      <c r="AU244">
        <v>2.9488739121000052</v>
      </c>
      <c r="AV244">
        <v>-0.70175185269999485</v>
      </c>
      <c r="AW244">
        <v>41.030463394500003</v>
      </c>
      <c r="AX244">
        <v>38.081589482399998</v>
      </c>
      <c r="AY244">
        <v>8608000000</v>
      </c>
      <c r="AZ244">
        <v>11285000000</v>
      </c>
      <c r="BA244">
        <f t="shared" si="15"/>
        <v>1.5536728262478297</v>
      </c>
      <c r="BB244">
        <f t="shared" si="16"/>
        <v>2.0368491919385177</v>
      </c>
      <c r="BC244">
        <f t="shared" si="17"/>
        <v>-0.483176365690688</v>
      </c>
      <c r="BD244">
        <v>186459000000</v>
      </c>
      <c r="BE244">
        <f t="shared" si="18"/>
        <v>33.654307796159863</v>
      </c>
      <c r="BF244">
        <v>21041000000</v>
      </c>
      <c r="BG244">
        <v>93793000000</v>
      </c>
      <c r="BH244">
        <f t="shared" si="19"/>
        <v>5.6538852941534774</v>
      </c>
    </row>
    <row r="245" spans="1:60" x14ac:dyDescent="0.35">
      <c r="A245" t="s">
        <v>151</v>
      </c>
      <c r="B245" t="s">
        <v>167</v>
      </c>
      <c r="C245" s="7">
        <v>1999</v>
      </c>
      <c r="D245">
        <v>98885.861976</v>
      </c>
      <c r="E245">
        <v>101.911</v>
      </c>
      <c r="F245">
        <v>100.655</v>
      </c>
      <c r="G245">
        <v>403827000000</v>
      </c>
      <c r="H245">
        <v>591909883709.40906</v>
      </c>
      <c r="I245">
        <v>594316000000</v>
      </c>
      <c r="J245">
        <v>824318000000</v>
      </c>
      <c r="K245">
        <v>2.964</v>
      </c>
      <c r="L245">
        <v>4.7279999999999998</v>
      </c>
      <c r="M245">
        <v>470.02725219726563</v>
      </c>
      <c r="N245">
        <v>193.46049499511719</v>
      </c>
      <c r="O245">
        <v>40369670</v>
      </c>
      <c r="P245">
        <v>-11346627009.374704</v>
      </c>
      <c r="Q245">
        <v>-1091833874.7679443</v>
      </c>
      <c r="R245">
        <v>205283000000</v>
      </c>
      <c r="S245">
        <v>825409833874.76794</v>
      </c>
      <c r="T245">
        <v>173759324285.39624</v>
      </c>
      <c r="U245">
        <v>485985000000</v>
      </c>
      <c r="V245">
        <v>12.67</v>
      </c>
      <c r="W245">
        <v>672.4</v>
      </c>
      <c r="X245">
        <v>92.884</v>
      </c>
      <c r="Y245">
        <v>539383473524.86798</v>
      </c>
      <c r="Z245">
        <v>354683000000</v>
      </c>
      <c r="AA245">
        <v>224428000000</v>
      </c>
      <c r="AB245">
        <v>26958000000</v>
      </c>
      <c r="AC245">
        <v>70761000000</v>
      </c>
      <c r="AD245">
        <v>133903000000</v>
      </c>
      <c r="AE245">
        <v>31524435830.665985</v>
      </c>
      <c r="AF245">
        <v>-1.3226970164020599</v>
      </c>
      <c r="AG245">
        <v>73.404078412822699</v>
      </c>
      <c r="AH245">
        <v>0</v>
      </c>
      <c r="AI245">
        <v>0</v>
      </c>
      <c r="AJ245">
        <v>0</v>
      </c>
      <c r="AK245">
        <v>0</v>
      </c>
      <c r="AL245">
        <v>0</v>
      </c>
      <c r="AM245">
        <v>2.8035715000000003</v>
      </c>
      <c r="AN245">
        <v>3.4351428552042873</v>
      </c>
      <c r="AO245">
        <v>90.286666666666648</v>
      </c>
      <c r="AP245" s="84">
        <v>60.913463030346001</v>
      </c>
      <c r="AQ245" s="84">
        <v>60.947899999999997</v>
      </c>
      <c r="AR245">
        <v>60.913463030346001</v>
      </c>
      <c r="AS245">
        <v>7.95</v>
      </c>
      <c r="AT245">
        <v>3.1047456234999999</v>
      </c>
      <c r="AU245">
        <v>1.3226970163999994</v>
      </c>
      <c r="AV245">
        <v>-1.7820486071000006</v>
      </c>
      <c r="AW245">
        <v>39.934142779299997</v>
      </c>
      <c r="AX245">
        <v>38.611445762899997</v>
      </c>
      <c r="AY245">
        <v>8540000000</v>
      </c>
      <c r="AZ245">
        <v>12030000000</v>
      </c>
      <c r="BA245">
        <f t="shared" si="15"/>
        <v>1.4369460017902933</v>
      </c>
      <c r="BB245">
        <f t="shared" si="16"/>
        <v>2.0241756910465138</v>
      </c>
      <c r="BC245">
        <f t="shared" si="17"/>
        <v>-0.58722968925622054</v>
      </c>
      <c r="BD245">
        <v>197807000000</v>
      </c>
      <c r="BE245">
        <f t="shared" si="18"/>
        <v>33.283135570975709</v>
      </c>
      <c r="BF245">
        <v>22702000000</v>
      </c>
      <c r="BG245">
        <v>100080000000</v>
      </c>
      <c r="BH245">
        <f t="shared" si="19"/>
        <v>4.9578276774806991</v>
      </c>
    </row>
    <row r="246" spans="1:60" x14ac:dyDescent="0.35">
      <c r="A246" t="s">
        <v>151</v>
      </c>
      <c r="B246" t="s">
        <v>167</v>
      </c>
      <c r="C246" s="7">
        <v>2000</v>
      </c>
      <c r="D246">
        <v>107526.9525</v>
      </c>
      <c r="E246">
        <v>101.983</v>
      </c>
      <c r="F246">
        <v>101.31699999999999</v>
      </c>
      <c r="G246">
        <v>421131000000</v>
      </c>
      <c r="H246">
        <v>632930786679.69397</v>
      </c>
      <c r="I246">
        <v>646250000000</v>
      </c>
      <c r="J246">
        <v>867918000000</v>
      </c>
      <c r="K246">
        <v>4.3920000000000003</v>
      </c>
      <c r="L246">
        <v>5.5259999999999998</v>
      </c>
      <c r="M246">
        <v>495.388671875</v>
      </c>
      <c r="N246">
        <v>214.75625610351563</v>
      </c>
      <c r="O246">
        <v>40554390</v>
      </c>
      <c r="P246">
        <v>-18239163735.237556</v>
      </c>
      <c r="Q246">
        <v>-688987435.36804199</v>
      </c>
      <c r="R246">
        <v>220514000000</v>
      </c>
      <c r="S246">
        <v>868606987435.36804</v>
      </c>
      <c r="T246">
        <v>189561398226.49689</v>
      </c>
      <c r="U246">
        <v>508145000000</v>
      </c>
      <c r="V246">
        <v>11.194000000000001</v>
      </c>
      <c r="W246">
        <v>570.73</v>
      </c>
      <c r="X246">
        <v>89.691000000000003</v>
      </c>
      <c r="Y246">
        <v>563978343270.45898</v>
      </c>
      <c r="Z246">
        <v>385790000000</v>
      </c>
      <c r="AA246">
        <v>242147000000</v>
      </c>
      <c r="AB246">
        <v>28811000000</v>
      </c>
      <c r="AC246">
        <v>75762000000</v>
      </c>
      <c r="AD246">
        <v>139764000000</v>
      </c>
      <c r="AE246">
        <v>30952741771.24799</v>
      </c>
      <c r="AF246">
        <v>-1.02251450676982</v>
      </c>
      <c r="AG246">
        <v>75.923757290337505</v>
      </c>
      <c r="AH246">
        <v>0</v>
      </c>
      <c r="AI246">
        <v>0</v>
      </c>
      <c r="AJ246">
        <v>1</v>
      </c>
      <c r="AK246">
        <v>0</v>
      </c>
      <c r="AL246">
        <v>1</v>
      </c>
      <c r="AM246">
        <v>2.8035715000000003</v>
      </c>
      <c r="AN246">
        <v>3.2218809528719814</v>
      </c>
      <c r="AO246">
        <v>88.129166666666663</v>
      </c>
      <c r="AP246" s="84">
        <v>57.958567736943898</v>
      </c>
      <c r="AQ246" s="84">
        <v>57.958500000000001</v>
      </c>
      <c r="AR246">
        <v>57.958567736943998</v>
      </c>
      <c r="AS246">
        <v>5.73</v>
      </c>
      <c r="AT246">
        <v>2.8569439071999998</v>
      </c>
      <c r="AU246">
        <v>1.0995744681000019</v>
      </c>
      <c r="AV246">
        <v>-1.7573694390999979</v>
      </c>
      <c r="AW246">
        <v>39.168278530000002</v>
      </c>
      <c r="AX246">
        <v>38.0687040619</v>
      </c>
      <c r="AY246">
        <v>9478000000</v>
      </c>
      <c r="AZ246">
        <v>13186000000</v>
      </c>
      <c r="BA246">
        <f t="shared" si="15"/>
        <v>1.4666150870406189</v>
      </c>
      <c r="BB246">
        <f t="shared" si="16"/>
        <v>2.0403868471953581</v>
      </c>
      <c r="BC246">
        <f t="shared" si="17"/>
        <v>-0.57377176015473919</v>
      </c>
      <c r="BD246">
        <v>212693000000</v>
      </c>
      <c r="BE246">
        <f t="shared" si="18"/>
        <v>32.911876208897482</v>
      </c>
      <c r="BF246">
        <v>23716000000</v>
      </c>
      <c r="BG246">
        <v>108113000000</v>
      </c>
      <c r="BH246">
        <f t="shared" si="19"/>
        <v>4.6901682568543528</v>
      </c>
    </row>
    <row r="247" spans="1:60" x14ac:dyDescent="0.35">
      <c r="A247" t="s">
        <v>151</v>
      </c>
      <c r="B247" t="s">
        <v>167</v>
      </c>
      <c r="C247" s="7">
        <v>2001</v>
      </c>
      <c r="D247">
        <v>116391.66580799999</v>
      </c>
      <c r="E247">
        <v>101.19499999999999</v>
      </c>
      <c r="F247">
        <v>100.572</v>
      </c>
      <c r="G247">
        <v>423693000000</v>
      </c>
      <c r="H247">
        <v>681921504626.81702</v>
      </c>
      <c r="I247">
        <v>699528000000</v>
      </c>
      <c r="J247">
        <v>902644000000</v>
      </c>
      <c r="K247">
        <v>4.2619999999999996</v>
      </c>
      <c r="L247">
        <v>5.117</v>
      </c>
      <c r="M247">
        <v>510.80050659179688</v>
      </c>
      <c r="N247">
        <v>224.90470886230469</v>
      </c>
      <c r="O247">
        <v>40766050</v>
      </c>
      <c r="P247">
        <v>-15397970070.614395</v>
      </c>
      <c r="Q247">
        <v>-992658668.55200195</v>
      </c>
      <c r="R247">
        <v>231280000000</v>
      </c>
      <c r="S247">
        <v>903636658668.552</v>
      </c>
      <c r="T247">
        <v>198111472994.22534</v>
      </c>
      <c r="U247">
        <v>527078000000</v>
      </c>
      <c r="V247">
        <v>10.529</v>
      </c>
      <c r="W247">
        <v>544.41</v>
      </c>
      <c r="X247">
        <v>90.900999999999996</v>
      </c>
      <c r="Y247">
        <v>584991640603.18799</v>
      </c>
      <c r="Z247">
        <v>414178000000</v>
      </c>
      <c r="AA247">
        <v>260661000000</v>
      </c>
      <c r="AB247">
        <v>29555000000</v>
      </c>
      <c r="AC247">
        <v>80302000000</v>
      </c>
      <c r="AD247">
        <v>145082000000</v>
      </c>
      <c r="AE247">
        <v>33168776908.888695</v>
      </c>
      <c r="AF247">
        <v>-0.54879861849704203</v>
      </c>
      <c r="AG247">
        <v>78.650256003215503</v>
      </c>
      <c r="AH247">
        <v>0</v>
      </c>
      <c r="AI247">
        <v>0</v>
      </c>
      <c r="AJ247">
        <v>1</v>
      </c>
      <c r="AK247">
        <v>0</v>
      </c>
      <c r="AL247">
        <v>1</v>
      </c>
      <c r="AM247">
        <v>2.8035715000000003</v>
      </c>
      <c r="AN247">
        <v>2.8129821423263772</v>
      </c>
      <c r="AO247">
        <v>89.869166666666658</v>
      </c>
      <c r="AP247" s="84">
        <v>54.162724151141902</v>
      </c>
      <c r="AQ247" s="84">
        <v>54.162700000000001</v>
      </c>
      <c r="AR247">
        <v>54.162724151142001</v>
      </c>
      <c r="AS247">
        <v>0.49</v>
      </c>
      <c r="AT247">
        <v>2.5464313079999998</v>
      </c>
      <c r="AU247">
        <v>0.54508182660000415</v>
      </c>
      <c r="AV247">
        <v>-2.0013494813999957</v>
      </c>
      <c r="AW247">
        <v>38.458217541000003</v>
      </c>
      <c r="AX247">
        <v>37.913135714399999</v>
      </c>
      <c r="AY247">
        <v>10214000000</v>
      </c>
      <c r="AZ247">
        <v>13959000000</v>
      </c>
      <c r="BA247">
        <f t="shared" si="15"/>
        <v>1.4601274001898423</v>
      </c>
      <c r="BB247">
        <f t="shared" si="16"/>
        <v>1.9954883864548669</v>
      </c>
      <c r="BC247">
        <f t="shared" si="17"/>
        <v>-0.5353609862650246</v>
      </c>
      <c r="BD247">
        <v>225765000000</v>
      </c>
      <c r="BE247">
        <f t="shared" si="18"/>
        <v>32.273904690019556</v>
      </c>
      <c r="BF247">
        <v>26316000000</v>
      </c>
      <c r="BG247">
        <v>115901000000</v>
      </c>
      <c r="BH247">
        <f t="shared" si="19"/>
        <v>4.3935373274879108</v>
      </c>
    </row>
    <row r="248" spans="1:60" x14ac:dyDescent="0.35">
      <c r="A248" t="s">
        <v>151</v>
      </c>
      <c r="B248" t="s">
        <v>167</v>
      </c>
      <c r="C248" s="7">
        <v>2002</v>
      </c>
      <c r="D248">
        <v>749.28800000000001</v>
      </c>
      <c r="E248">
        <v>100.23699999999999</v>
      </c>
      <c r="F248">
        <v>100.393</v>
      </c>
      <c r="G248">
        <v>443975000000</v>
      </c>
      <c r="H248">
        <v>734403126699.81897</v>
      </c>
      <c r="I248">
        <v>749288000000</v>
      </c>
      <c r="J248">
        <v>928638000000</v>
      </c>
      <c r="K248">
        <v>3.319</v>
      </c>
      <c r="L248">
        <v>4.9589999999999996</v>
      </c>
      <c r="M248">
        <v>524.04437255859375</v>
      </c>
      <c r="N248">
        <v>236.74476623535156</v>
      </c>
      <c r="O248">
        <v>41423520</v>
      </c>
      <c r="P248">
        <v>-14718256508.550453</v>
      </c>
      <c r="Q248">
        <v>-7197589817.9239502</v>
      </c>
      <c r="R248">
        <v>241963000000</v>
      </c>
      <c r="S248">
        <v>935835589817.92395</v>
      </c>
      <c r="T248">
        <v>205232690328.35547</v>
      </c>
      <c r="U248">
        <v>542885000000</v>
      </c>
      <c r="V248">
        <v>11.45</v>
      </c>
      <c r="W248">
        <v>425.97</v>
      </c>
      <c r="X248">
        <v>93.335999999999999</v>
      </c>
      <c r="Y248">
        <v>602535463079.20605</v>
      </c>
      <c r="Z248">
        <v>438364000000</v>
      </c>
      <c r="AA248">
        <v>280593000000</v>
      </c>
      <c r="AB248">
        <v>32171000000</v>
      </c>
      <c r="AC248">
        <v>86679000000</v>
      </c>
      <c r="AD248">
        <v>150733000000</v>
      </c>
      <c r="AE248">
        <v>36730739815.453285</v>
      </c>
      <c r="AF248">
        <v>-0.41452685749671397</v>
      </c>
      <c r="AG248">
        <v>81.062284177781095</v>
      </c>
      <c r="AH248">
        <v>0</v>
      </c>
      <c r="AI248">
        <v>0</v>
      </c>
      <c r="AJ248">
        <v>1</v>
      </c>
      <c r="AK248">
        <v>0</v>
      </c>
      <c r="AL248">
        <v>1</v>
      </c>
      <c r="AM248">
        <v>2.8035715000000003</v>
      </c>
      <c r="AN248">
        <v>2.3785535810249194</v>
      </c>
      <c r="AO248">
        <v>92.134999999999991</v>
      </c>
      <c r="AP248" s="84">
        <v>51.268050068865399</v>
      </c>
      <c r="AQ248" s="84">
        <v>51.268000000000001</v>
      </c>
      <c r="AR248">
        <v>51.268050068865001</v>
      </c>
      <c r="AS248">
        <v>2.16</v>
      </c>
      <c r="AT248">
        <v>2.2939110194999999</v>
      </c>
      <c r="AU248">
        <v>0.41105689670000345</v>
      </c>
      <c r="AV248">
        <v>-1.8828541227999964</v>
      </c>
      <c r="AW248">
        <v>38.621998483900001</v>
      </c>
      <c r="AX248">
        <v>38.210941587199997</v>
      </c>
      <c r="AY248">
        <v>10985000000</v>
      </c>
      <c r="AZ248">
        <v>14991000000</v>
      </c>
      <c r="BA248">
        <f t="shared" si="15"/>
        <v>1.4660584448169462</v>
      </c>
      <c r="BB248">
        <f t="shared" si="16"/>
        <v>2.0006993305644825</v>
      </c>
      <c r="BC248">
        <f t="shared" si="17"/>
        <v>-0.53464088574753621</v>
      </c>
      <c r="BD248">
        <v>243420000000</v>
      </c>
      <c r="BE248">
        <f t="shared" si="18"/>
        <v>32.486840840904968</v>
      </c>
      <c r="BF248">
        <v>30283000000</v>
      </c>
      <c r="BG248">
        <v>124561000000</v>
      </c>
      <c r="BH248">
        <f t="shared" si="19"/>
        <v>4.2352209115235819</v>
      </c>
    </row>
    <row r="249" spans="1:60" x14ac:dyDescent="0.35">
      <c r="A249" t="s">
        <v>151</v>
      </c>
      <c r="B249" t="s">
        <v>167</v>
      </c>
      <c r="C249" s="7">
        <v>2003</v>
      </c>
      <c r="D249">
        <v>803.47200000000009</v>
      </c>
      <c r="E249">
        <v>100.009</v>
      </c>
      <c r="F249">
        <v>100.57299999999999</v>
      </c>
      <c r="G249">
        <v>437240000000</v>
      </c>
      <c r="H249">
        <v>789143522962.80603</v>
      </c>
      <c r="I249">
        <v>803472000000</v>
      </c>
      <c r="J249">
        <v>958239000000</v>
      </c>
      <c r="K249">
        <v>2.3330000000000002</v>
      </c>
      <c r="L249">
        <v>4.125</v>
      </c>
      <c r="M249">
        <v>540.1197509765625</v>
      </c>
      <c r="N249">
        <v>255.08981323242188</v>
      </c>
      <c r="O249">
        <v>42196230</v>
      </c>
      <c r="P249">
        <v>-21154433101.435184</v>
      </c>
      <c r="Q249">
        <v>-15067680563.239014</v>
      </c>
      <c r="R249">
        <v>258835000000</v>
      </c>
      <c r="S249">
        <v>973306680563.23901</v>
      </c>
      <c r="T249">
        <v>220328490825.89352</v>
      </c>
      <c r="U249">
        <v>555821000000</v>
      </c>
      <c r="V249">
        <v>11.484</v>
      </c>
      <c r="W249">
        <v>561.83000000000004</v>
      </c>
      <c r="X249">
        <v>97.656999999999996</v>
      </c>
      <c r="Y249">
        <v>616892829280.87402</v>
      </c>
      <c r="Z249">
        <v>463042000000</v>
      </c>
      <c r="AA249">
        <v>298488000000</v>
      </c>
      <c r="AB249">
        <v>35136000000</v>
      </c>
      <c r="AC249">
        <v>92588000000</v>
      </c>
      <c r="AD249">
        <v>158155000000</v>
      </c>
      <c r="AE249">
        <v>38506609316.545525</v>
      </c>
      <c r="AF249">
        <v>-0.36840113905649502</v>
      </c>
      <c r="AG249">
        <v>83.526484297964501</v>
      </c>
      <c r="AH249">
        <v>0</v>
      </c>
      <c r="AI249">
        <v>0</v>
      </c>
      <c r="AJ249">
        <v>0</v>
      </c>
      <c r="AK249">
        <v>0</v>
      </c>
      <c r="AL249">
        <v>1</v>
      </c>
      <c r="AM249">
        <v>2.8035715000000003</v>
      </c>
      <c r="AN249">
        <v>2.2674583338555836</v>
      </c>
      <c r="AO249">
        <v>96.644166666666663</v>
      </c>
      <c r="AP249" s="84">
        <v>47.640121871079501</v>
      </c>
      <c r="AQ249" s="84">
        <v>47.640099999999997</v>
      </c>
      <c r="AR249">
        <v>47.640121871079998</v>
      </c>
      <c r="AS249">
        <v>-4.33</v>
      </c>
      <c r="AT249">
        <v>2.0422615846999999</v>
      </c>
      <c r="AU249">
        <v>0.35931557050000151</v>
      </c>
      <c r="AV249">
        <v>-1.6829460141999983</v>
      </c>
      <c r="AW249">
        <v>38.274638070800002</v>
      </c>
      <c r="AX249">
        <v>37.9153225003</v>
      </c>
      <c r="AY249">
        <v>9786000000</v>
      </c>
      <c r="AZ249">
        <v>16211000000</v>
      </c>
      <c r="BA249">
        <f t="shared" si="15"/>
        <v>1.2179640360833981</v>
      </c>
      <c r="BB249">
        <f t="shared" si="16"/>
        <v>2.0176185355556884</v>
      </c>
      <c r="BC249">
        <f t="shared" si="17"/>
        <v>-0.79965449947229028</v>
      </c>
      <c r="BD249">
        <v>262427000000</v>
      </c>
      <c r="BE249">
        <f t="shared" si="18"/>
        <v>32.661623553776607</v>
      </c>
      <c r="BF249">
        <v>33056000000</v>
      </c>
      <c r="BG249">
        <v>134688000000</v>
      </c>
      <c r="BH249">
        <f t="shared" si="19"/>
        <v>3.9834976792695729</v>
      </c>
    </row>
    <row r="250" spans="1:60" x14ac:dyDescent="0.35">
      <c r="A250" t="s">
        <v>151</v>
      </c>
      <c r="B250" t="s">
        <v>167</v>
      </c>
      <c r="C250" s="7">
        <v>2004</v>
      </c>
      <c r="D250">
        <v>861.42000000000007</v>
      </c>
      <c r="E250">
        <v>100.34</v>
      </c>
      <c r="F250">
        <v>100.83199999999999</v>
      </c>
      <c r="G250">
        <v>452361000000</v>
      </c>
      <c r="H250">
        <v>846939564976.73596</v>
      </c>
      <c r="I250">
        <v>861420000000</v>
      </c>
      <c r="J250">
        <v>988584000000</v>
      </c>
      <c r="K250">
        <v>2.1059999999999999</v>
      </c>
      <c r="L250">
        <v>4.1029999999999998</v>
      </c>
      <c r="M250">
        <v>565.62139892578125</v>
      </c>
      <c r="N250">
        <v>274.09988403320313</v>
      </c>
      <c r="O250">
        <v>42859170</v>
      </c>
      <c r="P250">
        <v>-41818774012.387436</v>
      </c>
      <c r="Q250">
        <v>-30549562071.619995</v>
      </c>
      <c r="R250">
        <v>272113000000</v>
      </c>
      <c r="S250">
        <v>1019133562071.62</v>
      </c>
      <c r="T250">
        <v>234314952910.29056</v>
      </c>
      <c r="U250">
        <v>578228000000</v>
      </c>
      <c r="V250">
        <v>10.962</v>
      </c>
      <c r="W250">
        <v>679.26</v>
      </c>
      <c r="X250">
        <v>99.054000000000002</v>
      </c>
      <c r="Y250">
        <v>641762948471.271</v>
      </c>
      <c r="Z250">
        <v>499125000000</v>
      </c>
      <c r="AA250">
        <v>325628000000</v>
      </c>
      <c r="AB250">
        <v>36622000000</v>
      </c>
      <c r="AC250">
        <v>99608000000</v>
      </c>
      <c r="AD250">
        <v>168185000000</v>
      </c>
      <c r="AE250">
        <v>37797557143.32811</v>
      </c>
      <c r="AF250">
        <v>-4.2255810173896999E-2</v>
      </c>
      <c r="AG250">
        <v>86.063589747147404</v>
      </c>
      <c r="AH250">
        <v>0</v>
      </c>
      <c r="AI250">
        <v>0</v>
      </c>
      <c r="AJ250">
        <v>0</v>
      </c>
      <c r="AK250">
        <v>0</v>
      </c>
      <c r="AL250">
        <v>0</v>
      </c>
      <c r="AM250">
        <v>2.8035715000000003</v>
      </c>
      <c r="AN250">
        <v>2.0298318479742323</v>
      </c>
      <c r="AO250">
        <v>98.694166666666675</v>
      </c>
      <c r="AP250" s="84">
        <v>45.261073460100803</v>
      </c>
      <c r="AQ250" s="84">
        <v>45.261099999999999</v>
      </c>
      <c r="AR250">
        <v>45.261073460101002</v>
      </c>
      <c r="AS250">
        <v>6.75</v>
      </c>
      <c r="AT250">
        <v>1.7691718326000001</v>
      </c>
      <c r="AU250">
        <v>3.9237538100003633E-2</v>
      </c>
      <c r="AV250">
        <v>-1.7299342944999965</v>
      </c>
      <c r="AW250">
        <v>38.695642079400002</v>
      </c>
      <c r="AX250">
        <v>38.656404541299999</v>
      </c>
      <c r="AY250">
        <v>15714000000</v>
      </c>
      <c r="AZ250">
        <v>17735000000</v>
      </c>
      <c r="BA250">
        <f t="shared" si="15"/>
        <v>1.8241972556940864</v>
      </c>
      <c r="BB250">
        <f t="shared" si="16"/>
        <v>2.0588098720716959</v>
      </c>
      <c r="BC250">
        <f t="shared" si="17"/>
        <v>-0.23461261637760944</v>
      </c>
      <c r="BD250">
        <v>284122000000</v>
      </c>
      <c r="BE250">
        <f t="shared" si="18"/>
        <v>32.98298158853985</v>
      </c>
      <c r="BF250">
        <v>34130000000</v>
      </c>
      <c r="BG250">
        <v>147817000000</v>
      </c>
      <c r="BH250">
        <f t="shared" si="19"/>
        <v>3.7136173525911529</v>
      </c>
    </row>
    <row r="251" spans="1:60" x14ac:dyDescent="0.35">
      <c r="A251" t="s">
        <v>151</v>
      </c>
      <c r="B251" t="s">
        <v>167</v>
      </c>
      <c r="C251" s="7">
        <v>2005</v>
      </c>
      <c r="D251">
        <v>930.56600000000003</v>
      </c>
      <c r="E251">
        <v>100.34099999999999</v>
      </c>
      <c r="F251">
        <v>100.56</v>
      </c>
      <c r="G251">
        <v>465103000000</v>
      </c>
      <c r="H251">
        <v>909642777666.52698</v>
      </c>
      <c r="I251">
        <v>930566000000</v>
      </c>
      <c r="J251">
        <v>1025390000000</v>
      </c>
      <c r="K251">
        <v>2.1850000000000001</v>
      </c>
      <c r="L251">
        <v>3.387</v>
      </c>
      <c r="M251">
        <v>589.88763427734375</v>
      </c>
      <c r="N251">
        <v>300</v>
      </c>
      <c r="O251">
        <v>43662610</v>
      </c>
      <c r="P251">
        <v>-59410663650.248558</v>
      </c>
      <c r="Q251">
        <v>-47112041598.390015</v>
      </c>
      <c r="R251">
        <v>292475000000</v>
      </c>
      <c r="S251">
        <v>1072502041598.39</v>
      </c>
      <c r="T251">
        <v>251613632502.7345</v>
      </c>
      <c r="U251">
        <v>601360000000</v>
      </c>
      <c r="V251">
        <v>9.1460000000000008</v>
      </c>
      <c r="W251">
        <v>828.12</v>
      </c>
      <c r="X251">
        <v>98.405000000000001</v>
      </c>
      <c r="Y251">
        <v>667434398706.62903</v>
      </c>
      <c r="Z251">
        <v>536684000000</v>
      </c>
      <c r="AA251">
        <v>360528000000</v>
      </c>
      <c r="AB251">
        <v>40796000000</v>
      </c>
      <c r="AC251">
        <v>106559000000</v>
      </c>
      <c r="AD251">
        <v>177659000000</v>
      </c>
      <c r="AE251">
        <v>40861717452.240982</v>
      </c>
      <c r="AF251">
        <v>1.2066849637747401</v>
      </c>
      <c r="AG251">
        <v>88.963686992296402</v>
      </c>
      <c r="AH251">
        <v>1</v>
      </c>
      <c r="AI251">
        <v>0</v>
      </c>
      <c r="AJ251">
        <v>0</v>
      </c>
      <c r="AK251">
        <v>0</v>
      </c>
      <c r="AL251">
        <v>0</v>
      </c>
      <c r="AM251">
        <v>2.8035715000000003</v>
      </c>
      <c r="AN251">
        <v>1.9707767849876767</v>
      </c>
      <c r="AO251">
        <v>99.07416666666667</v>
      </c>
      <c r="AP251" s="84">
        <v>42.283845208185099</v>
      </c>
      <c r="AQ251" s="84">
        <v>42.283799999999999</v>
      </c>
      <c r="AR251">
        <v>42.283845208184999</v>
      </c>
      <c r="AS251">
        <v>14.82</v>
      </c>
      <c r="AT251">
        <v>1.518323257</v>
      </c>
      <c r="AU251">
        <v>-1.2095864237999976</v>
      </c>
      <c r="AV251">
        <v>-2.7279096807999976</v>
      </c>
      <c r="AW251">
        <v>38.315068463700001</v>
      </c>
      <c r="AX251">
        <v>39.524654887499999</v>
      </c>
      <c r="AY251">
        <v>12377000000</v>
      </c>
      <c r="AZ251">
        <v>19450000000</v>
      </c>
      <c r="BA251">
        <f t="shared" si="15"/>
        <v>1.33005074331106</v>
      </c>
      <c r="BB251">
        <f t="shared" si="16"/>
        <v>2.0901257944089942</v>
      </c>
      <c r="BC251">
        <f t="shared" si="17"/>
        <v>-0.76007505109793416</v>
      </c>
      <c r="BD251">
        <v>308538000000</v>
      </c>
      <c r="BE251">
        <f t="shared" si="18"/>
        <v>33.155950249633023</v>
      </c>
      <c r="BF251">
        <v>38862000000</v>
      </c>
      <c r="BG251">
        <v>161090000000</v>
      </c>
      <c r="BH251">
        <f t="shared" si="19"/>
        <v>3.3545895864322524</v>
      </c>
    </row>
    <row r="252" spans="1:60" x14ac:dyDescent="0.35">
      <c r="A252" t="s">
        <v>151</v>
      </c>
      <c r="B252" t="s">
        <v>167</v>
      </c>
      <c r="C252" s="7">
        <v>2006</v>
      </c>
      <c r="D252">
        <v>1007.974</v>
      </c>
      <c r="E252">
        <v>100.176</v>
      </c>
      <c r="F252">
        <v>100.83499999999999</v>
      </c>
      <c r="G252">
        <v>460500000000</v>
      </c>
      <c r="H252">
        <v>973384578149.98401</v>
      </c>
      <c r="I252">
        <v>1007974000000</v>
      </c>
      <c r="J252">
        <v>1068191000000</v>
      </c>
      <c r="K252">
        <v>3.0790000000000002</v>
      </c>
      <c r="L252">
        <v>3.7839999999999998</v>
      </c>
      <c r="M252">
        <v>614.54937744140625</v>
      </c>
      <c r="N252">
        <v>326.81866455078125</v>
      </c>
      <c r="O252">
        <v>44360520</v>
      </c>
      <c r="P252">
        <v>-78718833065.73703</v>
      </c>
      <c r="Q252">
        <v>-58036068672.97998</v>
      </c>
      <c r="R252">
        <v>313987000000</v>
      </c>
      <c r="S252">
        <v>1126227068672.98</v>
      </c>
      <c r="T252">
        <v>270252353686.36862</v>
      </c>
      <c r="U252">
        <v>624197000000</v>
      </c>
      <c r="V252">
        <v>8.452</v>
      </c>
      <c r="W252">
        <v>1142.8399999999999</v>
      </c>
      <c r="X252">
        <v>98.525999999999996</v>
      </c>
      <c r="Y252">
        <v>692781764918.26196</v>
      </c>
      <c r="Z252">
        <v>577213000000</v>
      </c>
      <c r="AA252">
        <v>400688000000</v>
      </c>
      <c r="AB252">
        <v>45365000000</v>
      </c>
      <c r="AC252">
        <v>113976000000</v>
      </c>
      <c r="AD252">
        <v>186486000000</v>
      </c>
      <c r="AE252">
        <v>43735806301.885193</v>
      </c>
      <c r="AF252">
        <v>2.1968820624341499</v>
      </c>
      <c r="AG252">
        <v>92.091476513414705</v>
      </c>
      <c r="AH252">
        <v>0</v>
      </c>
      <c r="AI252">
        <v>0</v>
      </c>
      <c r="AJ252">
        <v>0</v>
      </c>
      <c r="AK252">
        <v>0</v>
      </c>
      <c r="AL252">
        <v>0</v>
      </c>
      <c r="AM252">
        <v>2.8035715000000003</v>
      </c>
      <c r="AN252">
        <v>1.9670074369226183</v>
      </c>
      <c r="AO252">
        <v>100.31583333333333</v>
      </c>
      <c r="AP252" s="84">
        <v>38.906585586532998</v>
      </c>
      <c r="AQ252" s="84">
        <v>38.906599999999997</v>
      </c>
      <c r="AR252">
        <v>38.906585586532998</v>
      </c>
      <c r="AS252">
        <v>20.83</v>
      </c>
      <c r="AT252">
        <v>1.2793980797</v>
      </c>
      <c r="AU252">
        <v>-2.1999575386000032</v>
      </c>
      <c r="AV252">
        <v>-3.4793556183000032</v>
      </c>
      <c r="AW252">
        <v>38.284221616799996</v>
      </c>
      <c r="AX252">
        <v>40.4841791554</v>
      </c>
      <c r="AY252">
        <v>13083000000</v>
      </c>
      <c r="AZ252">
        <v>21277000000</v>
      </c>
      <c r="BA252">
        <f t="shared" si="15"/>
        <v>1.2979501455394682</v>
      </c>
      <c r="BB252">
        <f t="shared" si="16"/>
        <v>2.1108679390539833</v>
      </c>
      <c r="BC252">
        <f t="shared" si="17"/>
        <v>-0.8129177935145151</v>
      </c>
      <c r="BD252">
        <v>334390000000</v>
      </c>
      <c r="BE252">
        <f t="shared" si="18"/>
        <v>33.174466801723064</v>
      </c>
      <c r="BF252">
        <v>43599000000</v>
      </c>
      <c r="BG252">
        <v>174929000000</v>
      </c>
      <c r="BH252">
        <f t="shared" si="19"/>
        <v>3.0257373079502794</v>
      </c>
    </row>
    <row r="253" spans="1:60" x14ac:dyDescent="0.35">
      <c r="A253" t="s">
        <v>151</v>
      </c>
      <c r="B253" t="s">
        <v>167</v>
      </c>
      <c r="C253" s="7">
        <v>2007</v>
      </c>
      <c r="D253">
        <v>1080.807</v>
      </c>
      <c r="E253">
        <v>100.02500000000001</v>
      </c>
      <c r="F253">
        <v>101.038</v>
      </c>
      <c r="G253">
        <v>451017000000</v>
      </c>
      <c r="H253">
        <v>1032131799917.9</v>
      </c>
      <c r="I253">
        <v>1080807000000</v>
      </c>
      <c r="J253">
        <v>1108450000000</v>
      </c>
      <c r="K253">
        <v>4.2779999999999996</v>
      </c>
      <c r="L253">
        <v>4.306</v>
      </c>
      <c r="M253">
        <v>638.85955810546875</v>
      </c>
      <c r="N253">
        <v>341.07708740234375</v>
      </c>
      <c r="O253">
        <v>45236000</v>
      </c>
      <c r="P253">
        <v>-97315313809.324829</v>
      </c>
      <c r="Q253">
        <v>-63591439360.419922</v>
      </c>
      <c r="R253">
        <v>327711000000</v>
      </c>
      <c r="S253">
        <v>1172041439360.4199</v>
      </c>
      <c r="T253">
        <v>279399995246.53284</v>
      </c>
      <c r="U253">
        <v>644569000000</v>
      </c>
      <c r="V253">
        <v>8.2319999999999993</v>
      </c>
      <c r="W253">
        <v>1191.76</v>
      </c>
      <c r="X253">
        <v>99.753</v>
      </c>
      <c r="Y253">
        <v>715391065080.15002</v>
      </c>
      <c r="Z253">
        <v>615840000000</v>
      </c>
      <c r="AA253">
        <v>436647000000</v>
      </c>
      <c r="AB253">
        <v>48382000000</v>
      </c>
      <c r="AC253">
        <v>123760000000</v>
      </c>
      <c r="AD253">
        <v>198011000000</v>
      </c>
      <c r="AE253">
        <v>48311094831.46701</v>
      </c>
      <c r="AF253">
        <v>2.0003571405440601</v>
      </c>
      <c r="AG253">
        <v>94.657792943790795</v>
      </c>
      <c r="AH253">
        <v>0</v>
      </c>
      <c r="AI253">
        <v>0</v>
      </c>
      <c r="AJ253">
        <v>0</v>
      </c>
      <c r="AK253">
        <v>0</v>
      </c>
      <c r="AL253">
        <v>0</v>
      </c>
      <c r="AM253">
        <v>2.6785715000000003</v>
      </c>
      <c r="AN253">
        <v>1.9190416681979383</v>
      </c>
      <c r="AO253">
        <v>101.71749999999999</v>
      </c>
      <c r="AP253" s="84">
        <v>35.510359481387503</v>
      </c>
      <c r="AQ253" s="84">
        <v>35.510300000000001</v>
      </c>
      <c r="AR253">
        <v>35.510359481388001</v>
      </c>
      <c r="AS253">
        <v>13.25</v>
      </c>
      <c r="AT253">
        <v>1.0928870742000001</v>
      </c>
      <c r="AU253">
        <v>-1.9237477181999978</v>
      </c>
      <c r="AV253">
        <v>-3.0166347923999979</v>
      </c>
      <c r="AW253">
        <v>39.027596971500003</v>
      </c>
      <c r="AX253">
        <v>40.951344689700001</v>
      </c>
      <c r="AY253">
        <v>14118000000</v>
      </c>
      <c r="AZ253">
        <v>22874000000</v>
      </c>
      <c r="BA253">
        <f t="shared" si="15"/>
        <v>1.3062461660592501</v>
      </c>
      <c r="BB253">
        <f t="shared" si="16"/>
        <v>2.1163815556338923</v>
      </c>
      <c r="BC253">
        <f t="shared" si="17"/>
        <v>-0.81013538957464215</v>
      </c>
      <c r="BD253">
        <v>363476000000</v>
      </c>
      <c r="BE253">
        <f t="shared" si="18"/>
        <v>33.630056059962605</v>
      </c>
      <c r="BF253">
        <v>50201000000</v>
      </c>
      <c r="BG253">
        <v>191042000000</v>
      </c>
      <c r="BH253">
        <f t="shared" si="19"/>
        <v>2.8090027889219056</v>
      </c>
    </row>
    <row r="254" spans="1:60" x14ac:dyDescent="0.35">
      <c r="A254" t="s">
        <v>151</v>
      </c>
      <c r="B254" t="s">
        <v>167</v>
      </c>
      <c r="C254" s="7">
        <v>2008</v>
      </c>
      <c r="D254">
        <v>1116.2070000000001</v>
      </c>
      <c r="E254">
        <v>97.421000000000006</v>
      </c>
      <c r="F254">
        <v>99.134</v>
      </c>
      <c r="G254">
        <v>526148000000</v>
      </c>
      <c r="H254">
        <v>1077083333742.52</v>
      </c>
      <c r="I254">
        <v>1116207000000</v>
      </c>
      <c r="J254">
        <v>1120819000000</v>
      </c>
      <c r="K254">
        <v>4.6340000000000003</v>
      </c>
      <c r="L254">
        <v>4.3630000000000004</v>
      </c>
      <c r="M254">
        <v>631.47210693359375</v>
      </c>
      <c r="N254">
        <v>316.75128173828125</v>
      </c>
      <c r="O254">
        <v>45983170</v>
      </c>
      <c r="P254">
        <v>-93711720842.443069</v>
      </c>
      <c r="Q254">
        <v>-45351800577.02002</v>
      </c>
      <c r="R254">
        <v>314842000000</v>
      </c>
      <c r="S254">
        <v>1166170800577.02</v>
      </c>
      <c r="T254">
        <v>265119131870.14102</v>
      </c>
      <c r="U254">
        <v>640355000000</v>
      </c>
      <c r="V254">
        <v>11.255000000000001</v>
      </c>
      <c r="W254">
        <v>753.28</v>
      </c>
      <c r="X254">
        <v>101.67100000000001</v>
      </c>
      <c r="Y254">
        <v>710716264025.61804</v>
      </c>
      <c r="Z254">
        <v>633540000000</v>
      </c>
      <c r="AA254">
        <v>406864000000</v>
      </c>
      <c r="AB254">
        <v>53116000000</v>
      </c>
      <c r="AC254">
        <v>137120000000</v>
      </c>
      <c r="AD254">
        <v>209745000000</v>
      </c>
      <c r="AE254">
        <v>49723838228.725807</v>
      </c>
      <c r="AF254">
        <v>-4.4243585643164698</v>
      </c>
      <c r="AG254">
        <v>98.515781272305404</v>
      </c>
      <c r="AH254">
        <v>0</v>
      </c>
      <c r="AI254">
        <v>0</v>
      </c>
      <c r="AJ254">
        <v>0</v>
      </c>
      <c r="AK254">
        <v>1</v>
      </c>
      <c r="AL254">
        <v>1</v>
      </c>
      <c r="AM254">
        <v>2.6785715000000003</v>
      </c>
      <c r="AN254">
        <v>1.652351192597832</v>
      </c>
      <c r="AO254">
        <v>103.3625</v>
      </c>
      <c r="AP254" s="84">
        <v>39.398724250967803</v>
      </c>
      <c r="AQ254" s="84">
        <v>39.398699999999998</v>
      </c>
      <c r="AR254">
        <v>39.398088915765001</v>
      </c>
      <c r="AS254">
        <v>6.59</v>
      </c>
      <c r="AT254">
        <v>1.043517212</v>
      </c>
      <c r="AU254">
        <v>4.4205245357999985</v>
      </c>
      <c r="AV254">
        <v>3.3770073237999982</v>
      </c>
      <c r="AW254">
        <v>41.155591390600001</v>
      </c>
      <c r="AX254">
        <v>36.735066854800003</v>
      </c>
      <c r="AY254">
        <v>15187000000</v>
      </c>
      <c r="AZ254">
        <v>24431000000</v>
      </c>
      <c r="BA254">
        <f t="shared" si="15"/>
        <v>1.3605899264204577</v>
      </c>
      <c r="BB254">
        <f t="shared" si="16"/>
        <v>2.1887517279501023</v>
      </c>
      <c r="BC254">
        <f t="shared" si="17"/>
        <v>-0.82816180152964458</v>
      </c>
      <c r="BD254">
        <v>399851000000</v>
      </c>
      <c r="BE254">
        <f t="shared" si="18"/>
        <v>35.822298193793806</v>
      </c>
      <c r="BF254">
        <v>51496000000</v>
      </c>
      <c r="BG254">
        <v>209539000000</v>
      </c>
      <c r="BH254">
        <f t="shared" si="19"/>
        <v>2.9386275645757332</v>
      </c>
    </row>
    <row r="255" spans="1:60" x14ac:dyDescent="0.35">
      <c r="A255" t="s">
        <v>151</v>
      </c>
      <c r="B255" t="s">
        <v>167</v>
      </c>
      <c r="C255" s="7">
        <v>2009</v>
      </c>
      <c r="D255">
        <v>1079.0340000000001</v>
      </c>
      <c r="E255">
        <v>98.135000000000005</v>
      </c>
      <c r="F255">
        <v>97.747</v>
      </c>
      <c r="G255">
        <v>668430000000</v>
      </c>
      <c r="H255">
        <v>1094738415946.99</v>
      </c>
      <c r="I255">
        <v>1079034000000</v>
      </c>
      <c r="J255">
        <v>1080763000000</v>
      </c>
      <c r="K255">
        <v>1.228</v>
      </c>
      <c r="L255">
        <v>3.9740000000000002</v>
      </c>
      <c r="M255">
        <v>602.851318359375</v>
      </c>
      <c r="N255">
        <v>251.52749633789063</v>
      </c>
      <c r="O255">
        <v>46367550</v>
      </c>
      <c r="P255">
        <v>-27649646054.584522</v>
      </c>
      <c r="Q255">
        <v>-16672584830.27002</v>
      </c>
      <c r="R255">
        <v>261722000000</v>
      </c>
      <c r="S255">
        <v>1097435584830.27</v>
      </c>
      <c r="T255">
        <v>206743378829.10373</v>
      </c>
      <c r="U255">
        <v>617206000000</v>
      </c>
      <c r="V255">
        <v>17.856999999999999</v>
      </c>
      <c r="W255">
        <v>930.80000000000007</v>
      </c>
      <c r="X255">
        <v>103.072</v>
      </c>
      <c r="Y255">
        <v>685021506377.59595</v>
      </c>
      <c r="Z255">
        <v>605346000000</v>
      </c>
      <c r="AA255">
        <v>375489000000</v>
      </c>
      <c r="AB255">
        <v>55472000000</v>
      </c>
      <c r="AC255">
        <v>155074000000</v>
      </c>
      <c r="AD255">
        <v>218415000000</v>
      </c>
      <c r="AE255">
        <v>54978821044.837837</v>
      </c>
      <c r="AF255">
        <v>-10.957671398677</v>
      </c>
      <c r="AG255">
        <v>98.2320778374214</v>
      </c>
      <c r="AH255">
        <v>0</v>
      </c>
      <c r="AI255">
        <v>0</v>
      </c>
      <c r="AJ255">
        <v>0</v>
      </c>
      <c r="AK255">
        <v>1</v>
      </c>
      <c r="AL255">
        <v>1</v>
      </c>
      <c r="AM255">
        <v>2.6785715000000003</v>
      </c>
      <c r="AN255">
        <v>1.6535178598548685</v>
      </c>
      <c r="AO255">
        <v>103.015</v>
      </c>
      <c r="AP255" s="84">
        <v>52.704572701138197</v>
      </c>
      <c r="AQ255" s="84">
        <v>52.704500000000003</v>
      </c>
      <c r="AR255">
        <v>52.703693519867002</v>
      </c>
      <c r="AS255">
        <v>10.69</v>
      </c>
      <c r="AT255">
        <v>1.3368215804000001</v>
      </c>
      <c r="AU255">
        <v>10.953503630999997</v>
      </c>
      <c r="AV255">
        <v>9.6166820505999961</v>
      </c>
      <c r="AW255">
        <v>45.781111568299998</v>
      </c>
      <c r="AX255">
        <v>34.827607937300002</v>
      </c>
      <c r="AY255">
        <v>13917000000</v>
      </c>
      <c r="AZ255">
        <v>25147000000</v>
      </c>
      <c r="BA255">
        <f t="shared" si="15"/>
        <v>1.2897647340120886</v>
      </c>
      <c r="BB255">
        <f t="shared" si="16"/>
        <v>2.3305104380399508</v>
      </c>
      <c r="BC255">
        <f t="shared" si="17"/>
        <v>-1.0407457040278623</v>
      </c>
      <c r="BD255">
        <v>431711000000</v>
      </c>
      <c r="BE255">
        <f t="shared" si="18"/>
        <v>40.009026592303861</v>
      </c>
      <c r="BF255">
        <v>55142000000</v>
      </c>
      <c r="BG255">
        <v>221046000000</v>
      </c>
      <c r="BH255">
        <f t="shared" si="19"/>
        <v>3.3931127554389469</v>
      </c>
    </row>
    <row r="256" spans="1:60" x14ac:dyDescent="0.35">
      <c r="A256" t="s">
        <v>151</v>
      </c>
      <c r="B256" t="s">
        <v>167</v>
      </c>
      <c r="C256" s="7">
        <v>2010</v>
      </c>
      <c r="D256">
        <v>1080.913</v>
      </c>
      <c r="E256">
        <v>99.043000000000006</v>
      </c>
      <c r="F256">
        <v>99.546000000000006</v>
      </c>
      <c r="G256">
        <v>721045000000</v>
      </c>
      <c r="H256">
        <v>1106208638609.6201</v>
      </c>
      <c r="I256">
        <v>1080913000000</v>
      </c>
      <c r="J256">
        <v>1080913000000</v>
      </c>
      <c r="K256">
        <v>0.81100000000000005</v>
      </c>
      <c r="L256">
        <v>4.25</v>
      </c>
      <c r="M256">
        <v>608</v>
      </c>
      <c r="N256">
        <v>234</v>
      </c>
      <c r="O256">
        <v>46562480</v>
      </c>
      <c r="P256">
        <v>-30011484576.60183</v>
      </c>
      <c r="Q256">
        <v>-8544000000</v>
      </c>
      <c r="R256">
        <v>248987000000</v>
      </c>
      <c r="S256">
        <v>1089457000000</v>
      </c>
      <c r="T256">
        <v>198294000000</v>
      </c>
      <c r="U256">
        <v>618755000000</v>
      </c>
      <c r="V256">
        <v>19.86</v>
      </c>
      <c r="W256">
        <v>826.05000000000007</v>
      </c>
      <c r="X256">
        <v>100</v>
      </c>
      <c r="Y256">
        <v>686741815407.63501</v>
      </c>
      <c r="Z256">
        <v>618755000000</v>
      </c>
      <c r="AA256">
        <v>390904000000</v>
      </c>
      <c r="AB256">
        <v>53176000000</v>
      </c>
      <c r="AC256">
        <v>162693000000</v>
      </c>
      <c r="AD256">
        <v>221715000000</v>
      </c>
      <c r="AE256">
        <v>50693000000</v>
      </c>
      <c r="AF256">
        <v>-9.3851216517888094</v>
      </c>
      <c r="AG256">
        <v>100</v>
      </c>
      <c r="AH256">
        <v>0</v>
      </c>
      <c r="AI256">
        <v>0</v>
      </c>
      <c r="AJ256">
        <v>0</v>
      </c>
      <c r="AK256">
        <v>1</v>
      </c>
      <c r="AL256">
        <v>0</v>
      </c>
      <c r="AM256">
        <v>2.6785715000000003</v>
      </c>
      <c r="AN256">
        <v>1.6773154740887029</v>
      </c>
      <c r="AO256">
        <v>99.998333333333335</v>
      </c>
      <c r="AP256" s="84">
        <v>60.065786515658502</v>
      </c>
      <c r="AQ256" s="84">
        <v>60.065800000000003</v>
      </c>
      <c r="AR256">
        <v>60.064564011712001</v>
      </c>
      <c r="AS256">
        <v>-20.89</v>
      </c>
      <c r="AT256">
        <v>1.5499544376000001</v>
      </c>
      <c r="AU256">
        <v>9.381137626200001</v>
      </c>
      <c r="AV256">
        <v>7.8311831886000007</v>
      </c>
      <c r="AW256">
        <v>45.627350395699999</v>
      </c>
      <c r="AX256">
        <v>36.246212769499998</v>
      </c>
      <c r="AY256">
        <v>11341000000</v>
      </c>
      <c r="AZ256">
        <v>26787000000</v>
      </c>
      <c r="BA256">
        <f t="shared" si="15"/>
        <v>1.0492056252445849</v>
      </c>
      <c r="BB256">
        <f t="shared" si="16"/>
        <v>2.4781827954701257</v>
      </c>
      <c r="BC256">
        <f t="shared" si="17"/>
        <v>-1.4289771702255407</v>
      </c>
      <c r="BD256">
        <v>437676000000</v>
      </c>
      <c r="BE256">
        <f t="shared" si="18"/>
        <v>40.491325388814822</v>
      </c>
      <c r="BF256">
        <v>50693000000</v>
      </c>
      <c r="BG256">
        <v>221737000000</v>
      </c>
      <c r="BH256">
        <f t="shared" si="19"/>
        <v>2.9408839003204483</v>
      </c>
    </row>
    <row r="257" spans="1:60" x14ac:dyDescent="0.35">
      <c r="A257" t="s">
        <v>151</v>
      </c>
      <c r="B257" t="s">
        <v>167</v>
      </c>
      <c r="C257" s="7">
        <v>2011</v>
      </c>
      <c r="D257">
        <v>1075.1470000000002</v>
      </c>
      <c r="E257">
        <v>99.515000000000001</v>
      </c>
      <c r="F257">
        <v>99.691999999999993</v>
      </c>
      <c r="G257">
        <v>832002000000</v>
      </c>
      <c r="H257">
        <v>1113925630795.4399</v>
      </c>
      <c r="I257">
        <v>1075147000000</v>
      </c>
      <c r="J257">
        <v>1074237000000</v>
      </c>
      <c r="K257">
        <v>1.391</v>
      </c>
      <c r="L257">
        <v>5.4379999999999997</v>
      </c>
      <c r="M257">
        <v>600.77520751953125</v>
      </c>
      <c r="N257">
        <v>217.05426025390625</v>
      </c>
      <c r="O257">
        <v>46736260</v>
      </c>
      <c r="P257">
        <v>-15348894808.099182</v>
      </c>
      <c r="Q257">
        <v>13624278723.829956</v>
      </c>
      <c r="R257">
        <v>233232000000</v>
      </c>
      <c r="S257">
        <v>1060612721276.17</v>
      </c>
      <c r="T257">
        <v>193084304295.27667</v>
      </c>
      <c r="U257">
        <v>606201000000</v>
      </c>
      <c r="V257">
        <v>21.390999999999998</v>
      </c>
      <c r="W257">
        <v>775.42000000000007</v>
      </c>
      <c r="X257">
        <v>100.533</v>
      </c>
      <c r="Y257">
        <v>670576459909.23499</v>
      </c>
      <c r="Z257">
        <v>622551000000</v>
      </c>
      <c r="AA257">
        <v>387775000000</v>
      </c>
      <c r="AB257">
        <v>53943000000</v>
      </c>
      <c r="AC257">
        <v>164182000000</v>
      </c>
      <c r="AD257">
        <v>221152000000</v>
      </c>
      <c r="AE257">
        <v>40147695591.299385</v>
      </c>
      <c r="AF257">
        <v>-9.4187120458876805</v>
      </c>
      <c r="AG257">
        <v>103.196242971911</v>
      </c>
      <c r="AH257" t="s">
        <v>145</v>
      </c>
      <c r="AI257" t="s">
        <v>145</v>
      </c>
      <c r="AJ257" t="s">
        <v>145</v>
      </c>
      <c r="AK257" t="s">
        <v>145</v>
      </c>
      <c r="AL257">
        <v>0</v>
      </c>
      <c r="AM257">
        <v>2.3883929999999998</v>
      </c>
      <c r="AN257">
        <v>1.626708337771041</v>
      </c>
      <c r="AO257">
        <v>100.50250000000001</v>
      </c>
      <c r="AP257" s="84">
        <v>69.461994949612901</v>
      </c>
      <c r="AQ257" s="84">
        <v>69.462000000000003</v>
      </c>
      <c r="AR257">
        <v>69.459658890802004</v>
      </c>
      <c r="AS257">
        <v>-8.64</v>
      </c>
      <c r="AT257">
        <v>1.9726301767000001</v>
      </c>
      <c r="AU257">
        <v>9.642122137500003</v>
      </c>
      <c r="AV257">
        <v>7.6694919608000029</v>
      </c>
      <c r="AW257">
        <v>45.830487954100001</v>
      </c>
      <c r="AX257">
        <v>36.188365816599998</v>
      </c>
      <c r="AY257">
        <v>14223000000</v>
      </c>
      <c r="AZ257">
        <v>27381000000</v>
      </c>
      <c r="BA257">
        <f t="shared" si="15"/>
        <v>1.3228888700800914</v>
      </c>
      <c r="BB257">
        <f t="shared" si="16"/>
        <v>2.5467215180807834</v>
      </c>
      <c r="BC257">
        <f t="shared" si="17"/>
        <v>-1.223832648000692</v>
      </c>
      <c r="BD257">
        <v>437756000000</v>
      </c>
      <c r="BE257">
        <f t="shared" si="18"/>
        <v>40.715920706656853</v>
      </c>
      <c r="BF257">
        <v>39638000000</v>
      </c>
      <c r="BG257">
        <v>219709000000</v>
      </c>
      <c r="BH257">
        <f t="shared" si="19"/>
        <v>3.2841829607143347</v>
      </c>
    </row>
    <row r="258" spans="1:60" x14ac:dyDescent="0.35">
      <c r="A258" t="s">
        <v>151</v>
      </c>
      <c r="B258" t="s">
        <v>167</v>
      </c>
      <c r="C258" s="7">
        <v>2012</v>
      </c>
      <c r="D258">
        <v>1055.1580000000001</v>
      </c>
      <c r="E258">
        <v>97.72</v>
      </c>
      <c r="F258">
        <v>99.132000000000005</v>
      </c>
      <c r="G258">
        <v>959745000000</v>
      </c>
      <c r="H258">
        <v>1120995048074.45</v>
      </c>
      <c r="I258">
        <v>1055158000000</v>
      </c>
      <c r="J258">
        <v>1051799000000</v>
      </c>
      <c r="K258">
        <v>0.57299999999999995</v>
      </c>
      <c r="L258">
        <v>5.8460000000000001</v>
      </c>
      <c r="M258">
        <v>577.10504150390625</v>
      </c>
      <c r="N258">
        <v>186.37654113769531</v>
      </c>
      <c r="O258">
        <v>46766400</v>
      </c>
      <c r="P258">
        <v>9802357522.086504</v>
      </c>
      <c r="Q258">
        <v>35478462050.089966</v>
      </c>
      <c r="R258">
        <v>214356000000</v>
      </c>
      <c r="S258">
        <v>1016320537949.91</v>
      </c>
      <c r="T258">
        <v>188540964626.60294</v>
      </c>
      <c r="U258">
        <v>588492000000</v>
      </c>
      <c r="V258">
        <v>24.786999999999999</v>
      </c>
      <c r="W258">
        <v>838.02</v>
      </c>
      <c r="X258">
        <v>98.537000000000006</v>
      </c>
      <c r="Y258">
        <v>647033753363.95203</v>
      </c>
      <c r="Z258">
        <v>618812000000</v>
      </c>
      <c r="AA258">
        <v>389572000000</v>
      </c>
      <c r="AB258">
        <v>50976000000</v>
      </c>
      <c r="AC258">
        <v>168472000000</v>
      </c>
      <c r="AD258">
        <v>213011000000</v>
      </c>
      <c r="AE258">
        <v>25815395331.216263</v>
      </c>
      <c r="AF258">
        <v>-10.3210135354137</v>
      </c>
      <c r="AG258">
        <v>105.720334974726</v>
      </c>
      <c r="AH258" t="s">
        <v>145</v>
      </c>
      <c r="AI258" t="s">
        <v>145</v>
      </c>
      <c r="AJ258" t="s">
        <v>145</v>
      </c>
      <c r="AK258" t="s">
        <v>145</v>
      </c>
      <c r="AL258">
        <v>1</v>
      </c>
      <c r="AM258">
        <v>2.4508929999999998</v>
      </c>
      <c r="AN258">
        <v>1.5969345234334469</v>
      </c>
      <c r="AO258">
        <v>98.230833333333308</v>
      </c>
      <c r="AP258" s="84">
        <v>85.410842941415595</v>
      </c>
      <c r="AQ258" s="84">
        <v>85.666700000000006</v>
      </c>
      <c r="AR258">
        <v>85.736601222332993</v>
      </c>
      <c r="AS258">
        <v>38.29</v>
      </c>
      <c r="AT258">
        <v>2.5044839707</v>
      </c>
      <c r="AU258">
        <v>10.467919774199999</v>
      </c>
      <c r="AV258">
        <v>7.9634358034999986</v>
      </c>
      <c r="AW258">
        <v>48.102499002199998</v>
      </c>
      <c r="AX258">
        <v>37.634579228</v>
      </c>
      <c r="AY258">
        <v>46476000000</v>
      </c>
      <c r="AZ258">
        <v>27915000000</v>
      </c>
      <c r="BA258">
        <f t="shared" si="15"/>
        <v>4.4046484033670783</v>
      </c>
      <c r="BB258">
        <f t="shared" si="16"/>
        <v>2.6455753545914451</v>
      </c>
      <c r="BC258">
        <f t="shared" si="17"/>
        <v>1.7590730487756332</v>
      </c>
      <c r="BD258">
        <v>424778000000</v>
      </c>
      <c r="BE258">
        <f t="shared" si="18"/>
        <v>40.257288481914557</v>
      </c>
      <c r="BF258">
        <v>25876000000</v>
      </c>
      <c r="BG258">
        <v>205293000000</v>
      </c>
      <c r="BH258">
        <f t="shared" si="19"/>
        <v>3.605666959345879</v>
      </c>
    </row>
    <row r="259" spans="1:60" x14ac:dyDescent="0.35">
      <c r="A259" t="s">
        <v>151</v>
      </c>
      <c r="B259" t="s">
        <v>167</v>
      </c>
      <c r="C259" s="7">
        <v>2013</v>
      </c>
      <c r="D259">
        <v>1049.181</v>
      </c>
      <c r="E259">
        <v>98.480999999999995</v>
      </c>
      <c r="F259">
        <v>99.537000000000006</v>
      </c>
      <c r="G259">
        <v>1070664000000</v>
      </c>
      <c r="H259">
        <v>1131994294785.6299</v>
      </c>
      <c r="I259">
        <v>1049181000000</v>
      </c>
      <c r="J259">
        <v>1038862000000</v>
      </c>
      <c r="K259">
        <v>0.221</v>
      </c>
      <c r="L259">
        <v>4.5620000000000003</v>
      </c>
      <c r="M259" t="s">
        <v>145</v>
      </c>
      <c r="N259" t="s">
        <v>145</v>
      </c>
      <c r="O259">
        <v>46593230</v>
      </c>
      <c r="P259" t="s">
        <v>145</v>
      </c>
      <c r="Q259">
        <v>50172511761.112061</v>
      </c>
      <c r="R259">
        <v>206299000000</v>
      </c>
      <c r="S259">
        <v>988689488238.88794</v>
      </c>
      <c r="T259">
        <v>182862928405.21609</v>
      </c>
      <c r="U259">
        <v>575027000000</v>
      </c>
      <c r="V259">
        <v>26.094000000000001</v>
      </c>
      <c r="W259">
        <v>1101.07</v>
      </c>
      <c r="X259">
        <v>100.822</v>
      </c>
      <c r="Y259">
        <v>627216903214.69495</v>
      </c>
      <c r="Z259">
        <v>610314000000</v>
      </c>
      <c r="AA259">
        <v>390358000000</v>
      </c>
      <c r="AB259">
        <v>52059000000</v>
      </c>
      <c r="AC259">
        <v>170608000000</v>
      </c>
      <c r="AD259">
        <v>206763000000</v>
      </c>
      <c r="AE259">
        <v>23435961596.975899</v>
      </c>
      <c r="AF259">
        <v>-6.7949190845049703</v>
      </c>
      <c r="AG259">
        <v>107.20954151667399</v>
      </c>
      <c r="AH259" t="s">
        <v>145</v>
      </c>
      <c r="AI259" t="s">
        <v>145</v>
      </c>
      <c r="AJ259" t="s">
        <v>145</v>
      </c>
      <c r="AK259" t="s">
        <v>145</v>
      </c>
      <c r="AL259">
        <v>0</v>
      </c>
      <c r="AM259">
        <v>2.3050595</v>
      </c>
      <c r="AN259">
        <v>1.5939464290581999</v>
      </c>
      <c r="AO259">
        <v>99.757499999999993</v>
      </c>
      <c r="AP259" s="84">
        <v>93.674678746247395</v>
      </c>
      <c r="AQ259" s="84">
        <v>95.382199999999997</v>
      </c>
      <c r="AR259">
        <v>95.450673837102997</v>
      </c>
      <c r="AS259">
        <v>15.69</v>
      </c>
      <c r="AT259">
        <v>2.9451307555000001</v>
      </c>
      <c r="AU259">
        <v>6.9891283259999994</v>
      </c>
      <c r="AV259">
        <v>4.0439975704999993</v>
      </c>
      <c r="AW259">
        <v>45.561976146900001</v>
      </c>
      <c r="AX259">
        <v>38.572847820900002</v>
      </c>
      <c r="AY259">
        <v>11375000000</v>
      </c>
      <c r="AZ259">
        <v>27849000000</v>
      </c>
      <c r="BA259">
        <f t="shared" ref="BA259:BA322" si="20">100*(AY259/I259)</f>
        <v>1.0841789929478327</v>
      </c>
      <c r="BB259">
        <f t="shared" ref="BB259:BB322" si="21">100*(AZ259/I259)</f>
        <v>2.6543561120531156</v>
      </c>
      <c r="BC259">
        <f t="shared" ref="BC259:BC322" si="22">BA259-BB259</f>
        <v>-1.5701771191052829</v>
      </c>
      <c r="BD259">
        <v>425092000000</v>
      </c>
      <c r="BE259">
        <f t="shared" ref="BE259:BE322" si="23">100*(BD259/I259)</f>
        <v>40.516555294081762</v>
      </c>
      <c r="BF259">
        <v>23052000000</v>
      </c>
      <c r="BG259">
        <v>201899000000</v>
      </c>
      <c r="BH259">
        <f t="shared" ref="BH259:BH322" si="24">(AT259/AR258)*100</f>
        <v>3.4350915635933106</v>
      </c>
    </row>
    <row r="260" spans="1:60" x14ac:dyDescent="0.35">
      <c r="A260" t="s">
        <v>151</v>
      </c>
      <c r="B260" t="s">
        <v>167</v>
      </c>
      <c r="C260" s="7">
        <v>2014</v>
      </c>
      <c r="D260">
        <v>1058.4690000000001</v>
      </c>
      <c r="E260">
        <v>100.58799999999999</v>
      </c>
      <c r="F260">
        <v>100.253</v>
      </c>
      <c r="G260">
        <v>1225788000000</v>
      </c>
      <c r="H260">
        <v>1130356049650.8999</v>
      </c>
      <c r="I260">
        <v>1058469000000</v>
      </c>
      <c r="J260">
        <v>1053297000000</v>
      </c>
      <c r="K260">
        <v>0.21</v>
      </c>
      <c r="L260">
        <v>2.7080000000000002</v>
      </c>
      <c r="M260" t="s">
        <v>145</v>
      </c>
      <c r="N260" t="s">
        <v>145</v>
      </c>
      <c r="O260">
        <v>46464050</v>
      </c>
      <c r="P260" t="s">
        <v>145</v>
      </c>
      <c r="Q260">
        <v>43358428893.959961</v>
      </c>
      <c r="R260">
        <v>213401000000</v>
      </c>
      <c r="S260">
        <v>1009938571106.04</v>
      </c>
      <c r="T260">
        <v>190854523145.0321</v>
      </c>
      <c r="U260">
        <v>588967000000</v>
      </c>
      <c r="V260">
        <v>24.440999999999999</v>
      </c>
      <c r="W260">
        <v>1228.4000000000001</v>
      </c>
      <c r="X260">
        <v>102.621</v>
      </c>
      <c r="Y260">
        <v>634453299908.79504</v>
      </c>
      <c r="Z260">
        <v>624553000000</v>
      </c>
      <c r="AA260">
        <v>395783000000</v>
      </c>
      <c r="AB260">
        <v>51969000000</v>
      </c>
      <c r="AC260">
        <v>170655000000</v>
      </c>
      <c r="AD260">
        <v>206993000000</v>
      </c>
      <c r="AE260">
        <v>22547136766.141972</v>
      </c>
      <c r="AF260">
        <v>-5.7999809158322098</v>
      </c>
      <c r="AG260">
        <v>107.051909386894</v>
      </c>
      <c r="AH260" t="s">
        <v>145</v>
      </c>
      <c r="AI260" t="s">
        <v>145</v>
      </c>
      <c r="AJ260" t="s">
        <v>145</v>
      </c>
      <c r="AK260" t="s">
        <v>145</v>
      </c>
      <c r="AL260">
        <v>0</v>
      </c>
      <c r="AM260" t="s">
        <v>145</v>
      </c>
      <c r="AN260" t="s">
        <v>145</v>
      </c>
      <c r="AO260">
        <v>99.225833333333341</v>
      </c>
      <c r="AP260" s="84">
        <v>99.287091705405501</v>
      </c>
      <c r="AQ260" s="84">
        <v>100.372</v>
      </c>
      <c r="AR260">
        <v>100.36650334354999</v>
      </c>
      <c r="AS260">
        <v>0.43</v>
      </c>
      <c r="AT260">
        <v>2.9972442235000001</v>
      </c>
      <c r="AU260">
        <v>5.968472374800001</v>
      </c>
      <c r="AV260">
        <v>2.971228151300001</v>
      </c>
      <c r="AW260">
        <v>44.846312462699998</v>
      </c>
      <c r="AX260">
        <v>38.877840087899997</v>
      </c>
      <c r="AY260">
        <v>9269000000</v>
      </c>
      <c r="AZ260">
        <v>27800000000</v>
      </c>
      <c r="BA260">
        <f t="shared" si="20"/>
        <v>0.87569876869327301</v>
      </c>
      <c r="BB260">
        <f t="shared" si="21"/>
        <v>2.6264349735325263</v>
      </c>
      <c r="BC260">
        <f t="shared" si="22"/>
        <v>-1.7507362048392534</v>
      </c>
      <c r="BD260">
        <v>425601000000</v>
      </c>
      <c r="BE260">
        <f t="shared" si="23"/>
        <v>40.209113351453844</v>
      </c>
      <c r="BF260">
        <v>22299000000</v>
      </c>
      <c r="BG260">
        <v>202048000000</v>
      </c>
      <c r="BH260">
        <f t="shared" si="24"/>
        <v>3.1400975006369523</v>
      </c>
    </row>
    <row r="261" spans="1:60" x14ac:dyDescent="0.35">
      <c r="A261" t="s">
        <v>188</v>
      </c>
      <c r="B261" t="s">
        <v>187</v>
      </c>
      <c r="C261" s="7">
        <v>1978</v>
      </c>
      <c r="D261">
        <v>150.28722087396625</v>
      </c>
      <c r="E261" t="s">
        <v>145</v>
      </c>
      <c r="F261" t="s">
        <v>145</v>
      </c>
      <c r="G261">
        <v>3288256105.223</v>
      </c>
      <c r="H261" t="s">
        <v>145</v>
      </c>
      <c r="I261">
        <v>25276496052.456001</v>
      </c>
      <c r="J261">
        <v>83202258088.498993</v>
      </c>
      <c r="K261">
        <v>8.5760000000000005</v>
      </c>
      <c r="L261">
        <v>9.7989999999999995</v>
      </c>
      <c r="M261">
        <v>42.329963684082031</v>
      </c>
      <c r="N261">
        <v>19.834962844848633</v>
      </c>
      <c r="O261">
        <v>4753000</v>
      </c>
      <c r="P261">
        <v>1074010236.5515347</v>
      </c>
      <c r="Q261">
        <v>-5292310744.030014</v>
      </c>
      <c r="R261">
        <v>21011012181.974998</v>
      </c>
      <c r="S261">
        <v>88494568832.529007</v>
      </c>
      <c r="T261">
        <v>16948742286.760998</v>
      </c>
      <c r="U261">
        <v>43427845380.003998</v>
      </c>
      <c r="V261">
        <v>7.1239999999999997</v>
      </c>
      <c r="W261" t="s">
        <v>145</v>
      </c>
      <c r="X261">
        <v>70.28</v>
      </c>
      <c r="Y261">
        <v>48831015434.788002</v>
      </c>
      <c r="Z261">
        <v>13334000000</v>
      </c>
      <c r="AA261">
        <v>11278000000</v>
      </c>
      <c r="AB261">
        <v>1957000000</v>
      </c>
      <c r="AC261">
        <v>2955000000</v>
      </c>
      <c r="AD261">
        <v>24249071297.988998</v>
      </c>
      <c r="AE261">
        <v>4062269895.2140002</v>
      </c>
      <c r="AF261">
        <v>3.4562881019110101</v>
      </c>
      <c r="AG261">
        <v>31.032443612560201</v>
      </c>
      <c r="AH261">
        <v>0</v>
      </c>
      <c r="AI261">
        <v>0</v>
      </c>
      <c r="AJ261">
        <v>0</v>
      </c>
      <c r="AK261">
        <v>0</v>
      </c>
      <c r="AL261">
        <v>0</v>
      </c>
      <c r="AM261" t="s">
        <v>145</v>
      </c>
      <c r="AN261">
        <v>5.7345921312059671</v>
      </c>
      <c r="AO261">
        <v>102.96666666666664</v>
      </c>
      <c r="AP261" s="84">
        <v>4.9463803790541503</v>
      </c>
      <c r="AQ261" s="84">
        <v>10.9595</v>
      </c>
      <c r="AR261">
        <v>10.650996703578</v>
      </c>
      <c r="AS261">
        <v>1.96</v>
      </c>
      <c r="AT261">
        <v>-1.1156609659000001</v>
      </c>
      <c r="AU261">
        <v>-3.4562881019000002</v>
      </c>
      <c r="AV261">
        <v>-2.3406271360000002</v>
      </c>
      <c r="AW261">
        <v>41.257187913700001</v>
      </c>
      <c r="AX261">
        <v>44.713476015600001</v>
      </c>
      <c r="AY261">
        <v>157000000</v>
      </c>
      <c r="AZ261">
        <v>533000000</v>
      </c>
      <c r="BA261">
        <f t="shared" si="20"/>
        <v>0.62113039589894037</v>
      </c>
      <c r="BB261">
        <f t="shared" si="21"/>
        <v>2.1086783504085047</v>
      </c>
      <c r="BC261">
        <f t="shared" si="22"/>
        <v>-1.4875479545095645</v>
      </c>
      <c r="BD261">
        <v>9453000000</v>
      </c>
      <c r="BE261">
        <f t="shared" si="23"/>
        <v>37.398379824411997</v>
      </c>
      <c r="BF261">
        <v>1158371474.3589699</v>
      </c>
      <c r="BG261">
        <v>4541000000</v>
      </c>
      <c r="BH261">
        <f t="shared" si="24"/>
        <v>-1.1115869625159136</v>
      </c>
    </row>
    <row r="262" spans="1:60" x14ac:dyDescent="0.35">
      <c r="A262" t="s">
        <v>188</v>
      </c>
      <c r="B262" t="s">
        <v>187</v>
      </c>
      <c r="C262" s="7">
        <v>1979</v>
      </c>
      <c r="D262">
        <v>174.00757200443917</v>
      </c>
      <c r="E262" t="s">
        <v>145</v>
      </c>
      <c r="F262" t="s">
        <v>145</v>
      </c>
      <c r="G262">
        <v>4077009072.6370001</v>
      </c>
      <c r="H262" t="s">
        <v>145</v>
      </c>
      <c r="I262">
        <v>29265972724.028999</v>
      </c>
      <c r="J262">
        <v>88796095960.569</v>
      </c>
      <c r="K262">
        <v>8.5210000000000008</v>
      </c>
      <c r="L262">
        <v>9.4990000000000006</v>
      </c>
      <c r="M262">
        <v>44.878807067871094</v>
      </c>
      <c r="N262">
        <v>20.958803176879883</v>
      </c>
      <c r="O262">
        <v>4763000</v>
      </c>
      <c r="P262">
        <v>382003945.26507139</v>
      </c>
      <c r="Q262">
        <v>-3901548617.7830048</v>
      </c>
      <c r="R262">
        <v>21773452134.541</v>
      </c>
      <c r="S262">
        <v>92697644578.352005</v>
      </c>
      <c r="T262">
        <v>17603971817.349998</v>
      </c>
      <c r="U262">
        <v>45922197891.545998</v>
      </c>
      <c r="V262">
        <v>5.81</v>
      </c>
      <c r="W262" t="s">
        <v>145</v>
      </c>
      <c r="X262">
        <v>70.165999999999997</v>
      </c>
      <c r="Y262">
        <v>51673814865.858002</v>
      </c>
      <c r="Z262">
        <v>15169000000</v>
      </c>
      <c r="AA262">
        <v>12681000000</v>
      </c>
      <c r="AB262">
        <v>2328000000</v>
      </c>
      <c r="AC262">
        <v>3228000000</v>
      </c>
      <c r="AD262">
        <v>25052800731.261398</v>
      </c>
      <c r="AE262">
        <v>4169480317.191</v>
      </c>
      <c r="AF262">
        <v>3.0852810139423399</v>
      </c>
      <c r="AG262">
        <v>33.349622288446497</v>
      </c>
      <c r="AH262">
        <v>0</v>
      </c>
      <c r="AI262">
        <v>0</v>
      </c>
      <c r="AJ262">
        <v>0</v>
      </c>
      <c r="AK262">
        <v>0</v>
      </c>
      <c r="AL262">
        <v>0</v>
      </c>
      <c r="AM262" t="s">
        <v>145</v>
      </c>
      <c r="AN262">
        <v>5.7271387236458917</v>
      </c>
      <c r="AO262">
        <v>102.98166666666667</v>
      </c>
      <c r="AP262" s="84" t="s">
        <v>145</v>
      </c>
      <c r="AQ262" s="84">
        <v>11.118</v>
      </c>
      <c r="AR262">
        <v>11.046546230738</v>
      </c>
      <c r="AS262">
        <v>1.49</v>
      </c>
      <c r="AT262">
        <v>-1.0455828784000001</v>
      </c>
      <c r="AU262">
        <v>-3.0852810139000013</v>
      </c>
      <c r="AV262">
        <v>-2.039698135500001</v>
      </c>
      <c r="AW262">
        <v>40.323493127299997</v>
      </c>
      <c r="AX262">
        <v>43.408774141199999</v>
      </c>
      <c r="AY262">
        <v>177000000</v>
      </c>
      <c r="AZ262">
        <v>607000000</v>
      </c>
      <c r="BA262">
        <f t="shared" si="20"/>
        <v>0.60479793946733607</v>
      </c>
      <c r="BB262">
        <f t="shared" si="21"/>
        <v>2.07408106924674</v>
      </c>
      <c r="BC262">
        <f t="shared" si="22"/>
        <v>-1.469283129779404</v>
      </c>
      <c r="BD262">
        <v>10694000000</v>
      </c>
      <c r="BE262">
        <f t="shared" si="23"/>
        <v>36.540729743862663</v>
      </c>
      <c r="BF262">
        <v>1279062500</v>
      </c>
      <c r="BG262">
        <v>5138000000</v>
      </c>
      <c r="BH262">
        <f t="shared" si="24"/>
        <v>-9.8167608863192708</v>
      </c>
    </row>
    <row r="263" spans="1:60" x14ac:dyDescent="0.35">
      <c r="A263" t="s">
        <v>188</v>
      </c>
      <c r="B263" t="s">
        <v>187</v>
      </c>
      <c r="C263" s="7">
        <v>1980</v>
      </c>
      <c r="D263">
        <v>200.82345611123691</v>
      </c>
      <c r="E263" t="s">
        <v>145</v>
      </c>
      <c r="F263" t="s">
        <v>145</v>
      </c>
      <c r="G263">
        <v>4535038047.1639996</v>
      </c>
      <c r="H263" t="s">
        <v>145</v>
      </c>
      <c r="I263">
        <v>33776080668.182999</v>
      </c>
      <c r="J263">
        <v>93315175748.731003</v>
      </c>
      <c r="K263">
        <v>12.317</v>
      </c>
      <c r="L263">
        <v>10.422000000000001</v>
      </c>
      <c r="M263">
        <v>45.713657379150391</v>
      </c>
      <c r="N263">
        <v>23.440132141113281</v>
      </c>
      <c r="O263">
        <v>4780000</v>
      </c>
      <c r="P263">
        <v>-831055242.72957945</v>
      </c>
      <c r="Q263">
        <v>-4083054846.1259918</v>
      </c>
      <c r="R263">
        <v>24142234691.676998</v>
      </c>
      <c r="S263">
        <v>97398230594.856995</v>
      </c>
      <c r="T263">
        <v>19716454459.447998</v>
      </c>
      <c r="U263">
        <v>47110966443.877998</v>
      </c>
      <c r="V263">
        <v>4.5890000000000004</v>
      </c>
      <c r="W263" t="s">
        <v>145</v>
      </c>
      <c r="X263">
        <v>72.760999999999996</v>
      </c>
      <c r="Y263">
        <v>52973899275.222</v>
      </c>
      <c r="Z263">
        <v>17234000000</v>
      </c>
      <c r="AA263">
        <v>14708000000</v>
      </c>
      <c r="AB263">
        <v>2628000000</v>
      </c>
      <c r="AC263">
        <v>3612000000</v>
      </c>
      <c r="AD263">
        <v>26089334552.102402</v>
      </c>
      <c r="AE263">
        <v>4425780232.2290001</v>
      </c>
      <c r="AF263">
        <v>3.4280992382673801</v>
      </c>
      <c r="AG263">
        <v>37.216384219611797</v>
      </c>
      <c r="AH263">
        <v>0</v>
      </c>
      <c r="AI263">
        <v>0</v>
      </c>
      <c r="AJ263">
        <v>0</v>
      </c>
      <c r="AK263">
        <v>0</v>
      </c>
      <c r="AL263">
        <v>0</v>
      </c>
      <c r="AM263" t="s">
        <v>145</v>
      </c>
      <c r="AN263">
        <v>5.7196853160858154</v>
      </c>
      <c r="AO263">
        <v>107.49250000000001</v>
      </c>
      <c r="AP263" s="84" t="s">
        <v>145</v>
      </c>
      <c r="AQ263" s="84">
        <v>11.2018</v>
      </c>
      <c r="AR263">
        <v>10.893434547361</v>
      </c>
      <c r="AS263">
        <v>1.8</v>
      </c>
      <c r="AT263">
        <v>-1.0480789747999999</v>
      </c>
      <c r="AU263">
        <v>-3.4280992382000051</v>
      </c>
      <c r="AV263">
        <v>-2.3800202634000049</v>
      </c>
      <c r="AW263">
        <v>40.197447919699997</v>
      </c>
      <c r="AX263">
        <v>43.625547157900002</v>
      </c>
      <c r="AY263">
        <v>238000000</v>
      </c>
      <c r="AZ263">
        <v>734000000</v>
      </c>
      <c r="BA263">
        <f t="shared" si="20"/>
        <v>0.70464066668396941</v>
      </c>
      <c r="BB263">
        <f t="shared" si="21"/>
        <v>2.1731355014539226</v>
      </c>
      <c r="BC263">
        <f t="shared" si="22"/>
        <v>-1.4684948347699533</v>
      </c>
      <c r="BD263">
        <v>12211000000</v>
      </c>
      <c r="BE263">
        <f t="shared" si="23"/>
        <v>36.152803280999798</v>
      </c>
      <c r="BF263">
        <v>1540122435.89744</v>
      </c>
      <c r="BG263">
        <v>5971000000</v>
      </c>
      <c r="BH263">
        <f t="shared" si="24"/>
        <v>-9.4878431041516542</v>
      </c>
    </row>
    <row r="264" spans="1:60" x14ac:dyDescent="0.35">
      <c r="A264" t="s">
        <v>188</v>
      </c>
      <c r="B264" t="s">
        <v>187</v>
      </c>
      <c r="C264" s="7">
        <v>1981</v>
      </c>
      <c r="D264">
        <v>227.02385412917502</v>
      </c>
      <c r="E264" t="s">
        <v>145</v>
      </c>
      <c r="F264" t="s">
        <v>145</v>
      </c>
      <c r="G264">
        <v>5267366626.7629995</v>
      </c>
      <c r="H264" t="s">
        <v>145</v>
      </c>
      <c r="I264">
        <v>38182671283.287003</v>
      </c>
      <c r="J264">
        <v>94503431992.363998</v>
      </c>
      <c r="K264">
        <v>11.539</v>
      </c>
      <c r="L264">
        <v>10.984</v>
      </c>
      <c r="M264">
        <v>46.366607666015625</v>
      </c>
      <c r="N264">
        <v>23.633207321166992</v>
      </c>
      <c r="O264">
        <v>4801000</v>
      </c>
      <c r="P264">
        <v>397687938.46680689</v>
      </c>
      <c r="Q264">
        <v>-5138951308.2409973</v>
      </c>
      <c r="R264">
        <v>24662832255.282001</v>
      </c>
      <c r="S264">
        <v>99642383300.604996</v>
      </c>
      <c r="T264">
        <v>20208574254.716003</v>
      </c>
      <c r="U264">
        <v>47992808240.888</v>
      </c>
      <c r="V264">
        <v>5.0449999999999999</v>
      </c>
      <c r="W264" t="s">
        <v>145</v>
      </c>
      <c r="X264">
        <v>74.909000000000006</v>
      </c>
      <c r="Y264">
        <v>53672245429.015999</v>
      </c>
      <c r="Z264">
        <v>19474000000</v>
      </c>
      <c r="AA264">
        <v>17539000000</v>
      </c>
      <c r="AB264">
        <v>3091000000</v>
      </c>
      <c r="AC264">
        <v>4175000000</v>
      </c>
      <c r="AD264">
        <v>27105082266.9104</v>
      </c>
      <c r="AE264">
        <v>4454258000.566</v>
      </c>
      <c r="AF264">
        <v>4.77825328158315</v>
      </c>
      <c r="AG264">
        <v>41.685228808821201</v>
      </c>
      <c r="AH264">
        <v>0</v>
      </c>
      <c r="AI264">
        <v>0</v>
      </c>
      <c r="AJ264">
        <v>0</v>
      </c>
      <c r="AK264">
        <v>0</v>
      </c>
      <c r="AL264">
        <v>1</v>
      </c>
      <c r="AM264" t="s">
        <v>145</v>
      </c>
      <c r="AN264">
        <v>5.7122318744659424</v>
      </c>
      <c r="AO264">
        <v>111.77833333333332</v>
      </c>
      <c r="AP264" s="84">
        <v>11.6987387379459</v>
      </c>
      <c r="AQ264" s="84">
        <v>11.49</v>
      </c>
      <c r="AR264">
        <v>11.543959394113999</v>
      </c>
      <c r="AS264">
        <v>2.56</v>
      </c>
      <c r="AT264">
        <v>-1.1471172269000001</v>
      </c>
      <c r="AU264">
        <v>-4.7782532816000014</v>
      </c>
      <c r="AV264">
        <v>-3.6311360547000016</v>
      </c>
      <c r="AW264">
        <v>41.232147273300001</v>
      </c>
      <c r="AX264">
        <v>46.010400554900002</v>
      </c>
      <c r="AY264">
        <v>218000000</v>
      </c>
      <c r="AZ264">
        <v>849000000</v>
      </c>
      <c r="BA264">
        <f t="shared" si="20"/>
        <v>0.57093962437201484</v>
      </c>
      <c r="BB264">
        <f t="shared" si="21"/>
        <v>2.2235217481277094</v>
      </c>
      <c r="BC264">
        <f t="shared" si="22"/>
        <v>-1.6525821237556946</v>
      </c>
      <c r="BD264">
        <v>14263000000</v>
      </c>
      <c r="BE264">
        <f t="shared" si="23"/>
        <v>37.354641570724986</v>
      </c>
      <c r="BF264">
        <v>1718535256.41026</v>
      </c>
      <c r="BG264">
        <v>6996000000</v>
      </c>
      <c r="BH264">
        <f t="shared" si="24"/>
        <v>-10.530354057875128</v>
      </c>
    </row>
    <row r="265" spans="1:60" x14ac:dyDescent="0.35">
      <c r="A265" t="s">
        <v>188</v>
      </c>
      <c r="B265" t="s">
        <v>187</v>
      </c>
      <c r="C265" s="7">
        <v>1982</v>
      </c>
      <c r="D265">
        <v>255.16725725116081</v>
      </c>
      <c r="E265" t="s">
        <v>145</v>
      </c>
      <c r="F265" t="s">
        <v>145</v>
      </c>
      <c r="G265">
        <v>6909727888.9849997</v>
      </c>
      <c r="H265" t="s">
        <v>145</v>
      </c>
      <c r="I265">
        <v>42916051897.944</v>
      </c>
      <c r="J265">
        <v>97430063110.940002</v>
      </c>
      <c r="K265">
        <v>11.808</v>
      </c>
      <c r="L265">
        <v>10.988</v>
      </c>
      <c r="M265">
        <v>48.426055908203125</v>
      </c>
      <c r="N265">
        <v>24.356536865234375</v>
      </c>
      <c r="O265">
        <v>4828000</v>
      </c>
      <c r="P265">
        <v>-9441888.6586275101</v>
      </c>
      <c r="Q265">
        <v>-6513919880.2200012</v>
      </c>
      <c r="R265">
        <v>25796945774.041</v>
      </c>
      <c r="S265">
        <v>103943982991.16</v>
      </c>
      <c r="T265">
        <v>21031107484.605</v>
      </c>
      <c r="U265">
        <v>50235205953.282997</v>
      </c>
      <c r="V265">
        <v>5.383</v>
      </c>
      <c r="W265" t="s">
        <v>145</v>
      </c>
      <c r="X265">
        <v>76.736999999999995</v>
      </c>
      <c r="Y265">
        <v>56484809179.268997</v>
      </c>
      <c r="Z265">
        <v>22276000000</v>
      </c>
      <c r="AA265">
        <v>19568000000</v>
      </c>
      <c r="AB265">
        <v>3491000000</v>
      </c>
      <c r="AC265">
        <v>5107000000</v>
      </c>
      <c r="AD265">
        <v>27890797074.9543</v>
      </c>
      <c r="AE265">
        <v>4765838289.4359999</v>
      </c>
      <c r="AF265">
        <v>2.8212779046471499</v>
      </c>
      <c r="AG265">
        <v>45.673115697850903</v>
      </c>
      <c r="AH265">
        <v>0</v>
      </c>
      <c r="AI265">
        <v>0</v>
      </c>
      <c r="AJ265">
        <v>0</v>
      </c>
      <c r="AK265">
        <v>0</v>
      </c>
      <c r="AL265">
        <v>0</v>
      </c>
      <c r="AM265" t="s">
        <v>145</v>
      </c>
      <c r="AN265">
        <v>5.7047784669058661</v>
      </c>
      <c r="AO265">
        <v>114.85750000000002</v>
      </c>
      <c r="AP265" s="84">
        <v>14.025031115904699</v>
      </c>
      <c r="AQ265" s="84">
        <v>13.7844</v>
      </c>
      <c r="AR265">
        <v>13.851154915897</v>
      </c>
      <c r="AS265">
        <v>2.85</v>
      </c>
      <c r="AT265">
        <v>-1.0858407970999999</v>
      </c>
      <c r="AU265">
        <v>-2.821277904699997</v>
      </c>
      <c r="AV265">
        <v>-1.735437107599997</v>
      </c>
      <c r="AW265">
        <v>42.858599747200003</v>
      </c>
      <c r="AX265">
        <v>45.6798776519</v>
      </c>
      <c r="AY265">
        <v>358000000</v>
      </c>
      <c r="AZ265">
        <v>962000000</v>
      </c>
      <c r="BA265">
        <f t="shared" si="20"/>
        <v>0.8341867067626294</v>
      </c>
      <c r="BB265">
        <f t="shared" si="21"/>
        <v>2.2415855081163394</v>
      </c>
      <c r="BC265">
        <f t="shared" si="22"/>
        <v>-1.40739880135371</v>
      </c>
      <c r="BD265">
        <v>16512000000</v>
      </c>
      <c r="BE265">
        <f t="shared" si="23"/>
        <v>38.475114251576919</v>
      </c>
      <c r="BF265">
        <v>1982218910.2564099</v>
      </c>
      <c r="BG265">
        <v>7914000000</v>
      </c>
      <c r="BH265">
        <f t="shared" si="24"/>
        <v>-9.4061383969666892</v>
      </c>
    </row>
    <row r="266" spans="1:60" x14ac:dyDescent="0.35">
      <c r="A266" t="s">
        <v>188</v>
      </c>
      <c r="B266" t="s">
        <v>187</v>
      </c>
      <c r="C266" s="7">
        <v>1983</v>
      </c>
      <c r="D266">
        <v>284.83127306327106</v>
      </c>
      <c r="E266" t="s">
        <v>145</v>
      </c>
      <c r="F266" t="s">
        <v>145</v>
      </c>
      <c r="G266">
        <v>8434957344.3900003</v>
      </c>
      <c r="H266" t="s">
        <v>145</v>
      </c>
      <c r="I266">
        <v>47905181207.903999</v>
      </c>
      <c r="J266">
        <v>100420392176.299</v>
      </c>
      <c r="K266">
        <v>14.59</v>
      </c>
      <c r="L266">
        <v>10.76</v>
      </c>
      <c r="M266">
        <v>49.679477691650391</v>
      </c>
      <c r="N266">
        <v>25.246389389038086</v>
      </c>
      <c r="O266">
        <v>4856000</v>
      </c>
      <c r="P266">
        <v>-135554512.92185879</v>
      </c>
      <c r="Q266">
        <v>-7222402544.0540009</v>
      </c>
      <c r="R266">
        <v>26812683807.675999</v>
      </c>
      <c r="S266">
        <v>107642794720.353</v>
      </c>
      <c r="T266">
        <v>21844150814.189999</v>
      </c>
      <c r="U266">
        <v>51987437056.431999</v>
      </c>
      <c r="V266">
        <v>5.45</v>
      </c>
      <c r="W266" t="s">
        <v>145</v>
      </c>
      <c r="X266">
        <v>73.730999999999995</v>
      </c>
      <c r="Y266">
        <v>58245905053.374001</v>
      </c>
      <c r="Z266">
        <v>24790000000</v>
      </c>
      <c r="AA266">
        <v>21876000000</v>
      </c>
      <c r="AB266">
        <v>4046000000</v>
      </c>
      <c r="AC266">
        <v>6078000000</v>
      </c>
      <c r="AD266">
        <v>28773513711.151699</v>
      </c>
      <c r="AE266">
        <v>4968532993.4860001</v>
      </c>
      <c r="AF266">
        <v>1.3768919091234699</v>
      </c>
      <c r="AG266">
        <v>49.494261672062599</v>
      </c>
      <c r="AH266">
        <v>0</v>
      </c>
      <c r="AI266">
        <v>0</v>
      </c>
      <c r="AJ266">
        <v>0</v>
      </c>
      <c r="AK266">
        <v>0</v>
      </c>
      <c r="AL266">
        <v>1</v>
      </c>
      <c r="AM266" t="s">
        <v>145</v>
      </c>
      <c r="AN266">
        <v>5.6973250593457907</v>
      </c>
      <c r="AO266">
        <v>111.43833333333332</v>
      </c>
      <c r="AP266" s="84">
        <v>15.602188086116399</v>
      </c>
      <c r="AQ266" s="84">
        <v>15.279299999999999</v>
      </c>
      <c r="AR266">
        <v>15.379206406627</v>
      </c>
      <c r="AS266">
        <v>2.13</v>
      </c>
      <c r="AT266">
        <v>-1.0103291289</v>
      </c>
      <c r="AU266">
        <v>-1.3768919091999976</v>
      </c>
      <c r="AV266">
        <v>-0.36656278029999756</v>
      </c>
      <c r="AW266">
        <v>44.384337768400002</v>
      </c>
      <c r="AX266">
        <v>45.761229677599999</v>
      </c>
      <c r="AY266">
        <v>321000000</v>
      </c>
      <c r="AZ266">
        <v>1112000000</v>
      </c>
      <c r="BA266">
        <f t="shared" si="20"/>
        <v>0.67007365780935069</v>
      </c>
      <c r="BB266">
        <f t="shared" si="21"/>
        <v>2.3212520482367536</v>
      </c>
      <c r="BC266">
        <f t="shared" si="22"/>
        <v>-1.6511783904274029</v>
      </c>
      <c r="BD266">
        <v>19118000000</v>
      </c>
      <c r="BE266">
        <f t="shared" si="23"/>
        <v>39.908000591897711</v>
      </c>
      <c r="BF266">
        <v>2256397435.89744</v>
      </c>
      <c r="BG266">
        <v>8993000000</v>
      </c>
      <c r="BH266">
        <f t="shared" si="24"/>
        <v>-7.2941869110166628</v>
      </c>
    </row>
    <row r="267" spans="1:60" x14ac:dyDescent="0.35">
      <c r="A267" t="s">
        <v>188</v>
      </c>
      <c r="B267" t="s">
        <v>187</v>
      </c>
      <c r="C267" s="7">
        <v>1984</v>
      </c>
      <c r="D267">
        <v>318.22441047259139</v>
      </c>
      <c r="E267" t="s">
        <v>145</v>
      </c>
      <c r="F267" t="s">
        <v>145</v>
      </c>
      <c r="G267">
        <v>9108427438.8610001</v>
      </c>
      <c r="H267" t="s">
        <v>145</v>
      </c>
      <c r="I267">
        <v>53521503746.821999</v>
      </c>
      <c r="J267">
        <v>103419986397.55499</v>
      </c>
      <c r="K267">
        <v>16.5</v>
      </c>
      <c r="L267">
        <v>11.116</v>
      </c>
      <c r="M267">
        <v>51.172279357910156</v>
      </c>
      <c r="N267">
        <v>24.89527702331543</v>
      </c>
      <c r="O267">
        <v>4881000</v>
      </c>
      <c r="P267">
        <v>1153045592.9505601</v>
      </c>
      <c r="Q267">
        <v>-6544297148.4500122</v>
      </c>
      <c r="R267">
        <v>26903056489.866001</v>
      </c>
      <c r="S267">
        <v>109964283546.005</v>
      </c>
      <c r="T267">
        <v>22030007778.453003</v>
      </c>
      <c r="U267">
        <v>53621707503.617996</v>
      </c>
      <c r="V267">
        <v>5.2249999999999996</v>
      </c>
      <c r="W267" t="s">
        <v>145</v>
      </c>
      <c r="X267">
        <v>75.62</v>
      </c>
      <c r="Y267">
        <v>60132229397.707001</v>
      </c>
      <c r="Z267">
        <v>27326000000</v>
      </c>
      <c r="AA267">
        <v>25400000000</v>
      </c>
      <c r="AB267">
        <v>4594000000</v>
      </c>
      <c r="AC267">
        <v>6875000000</v>
      </c>
      <c r="AD267">
        <v>29363839122.486301</v>
      </c>
      <c r="AE267">
        <v>4873048711.4130001</v>
      </c>
      <c r="AF267">
        <v>3.0612935097327298</v>
      </c>
      <c r="AG267">
        <v>52.992347123005501</v>
      </c>
      <c r="AH267">
        <v>0</v>
      </c>
      <c r="AI267">
        <v>0</v>
      </c>
      <c r="AJ267">
        <v>0</v>
      </c>
      <c r="AK267">
        <v>0</v>
      </c>
      <c r="AL267">
        <v>1</v>
      </c>
      <c r="AM267" t="s">
        <v>145</v>
      </c>
      <c r="AN267">
        <v>5.5827287946428568</v>
      </c>
      <c r="AO267">
        <v>115.42083333333333</v>
      </c>
      <c r="AP267" s="84">
        <v>15.4151493168385</v>
      </c>
      <c r="AQ267" s="84">
        <v>15.107100000000001</v>
      </c>
      <c r="AR267">
        <v>15.179735338898</v>
      </c>
      <c r="AS267">
        <v>2.52</v>
      </c>
      <c r="AT267">
        <v>-0.99025618280000005</v>
      </c>
      <c r="AU267">
        <v>-3.0612935097999951</v>
      </c>
      <c r="AV267">
        <v>-2.0710373269999951</v>
      </c>
      <c r="AW267">
        <v>44.493424161100002</v>
      </c>
      <c r="AX267">
        <v>47.554717670899997</v>
      </c>
      <c r="AY267">
        <v>281000000</v>
      </c>
      <c r="AZ267">
        <v>1257000000</v>
      </c>
      <c r="BA267">
        <f t="shared" si="20"/>
        <v>0.5250226176925854</v>
      </c>
      <c r="BB267">
        <f t="shared" si="21"/>
        <v>2.3485887204255507</v>
      </c>
      <c r="BC267">
        <f t="shared" si="22"/>
        <v>-1.8235661027329653</v>
      </c>
      <c r="BD267">
        <v>21619000000</v>
      </c>
      <c r="BE267">
        <f t="shared" si="23"/>
        <v>40.393110220270472</v>
      </c>
      <c r="BF267">
        <v>2328549679.4871802</v>
      </c>
      <c r="BG267">
        <v>10149000000</v>
      </c>
      <c r="BH267">
        <f t="shared" si="24"/>
        <v>-6.4389290098433953</v>
      </c>
    </row>
    <row r="268" spans="1:60" x14ac:dyDescent="0.35">
      <c r="A268" t="s">
        <v>188</v>
      </c>
      <c r="B268" t="s">
        <v>187</v>
      </c>
      <c r="C268" s="7">
        <v>1985</v>
      </c>
      <c r="D268">
        <v>346.27126675710889</v>
      </c>
      <c r="E268" t="s">
        <v>145</v>
      </c>
      <c r="F268" t="s">
        <v>145</v>
      </c>
      <c r="G268">
        <v>10524891783.652</v>
      </c>
      <c r="H268">
        <v>58431013564.489998</v>
      </c>
      <c r="I268">
        <v>58238646349.079002</v>
      </c>
      <c r="J268">
        <v>106757758809.006</v>
      </c>
      <c r="K268">
        <v>13.464</v>
      </c>
      <c r="L268">
        <v>10.651</v>
      </c>
      <c r="M268">
        <v>53.202747344970703</v>
      </c>
      <c r="N268">
        <v>25.912910461425781</v>
      </c>
      <c r="O268">
        <v>4902000</v>
      </c>
      <c r="P268">
        <v>322986439.72670221</v>
      </c>
      <c r="Q268">
        <v>-7194855541.2350006</v>
      </c>
      <c r="R268">
        <v>27690953536.007</v>
      </c>
      <c r="S268">
        <v>113952614350.241</v>
      </c>
      <c r="T268">
        <v>22598458492.110001</v>
      </c>
      <c r="U268">
        <v>55631619651.347</v>
      </c>
      <c r="V268">
        <v>5.056</v>
      </c>
      <c r="W268" t="s">
        <v>145</v>
      </c>
      <c r="X268">
        <v>76.638999999999996</v>
      </c>
      <c r="Y268">
        <v>62587158687.940002</v>
      </c>
      <c r="Z268">
        <v>29900000000</v>
      </c>
      <c r="AA268">
        <v>28756000000</v>
      </c>
      <c r="AB268">
        <v>5065000000</v>
      </c>
      <c r="AC268">
        <v>7919000000</v>
      </c>
      <c r="AD268">
        <v>30597148080.438801</v>
      </c>
      <c r="AE268">
        <v>5092495043.8970003</v>
      </c>
      <c r="AF268">
        <v>3.3170771548399598</v>
      </c>
      <c r="AG268">
        <v>56.101370438365002</v>
      </c>
      <c r="AH268">
        <v>0</v>
      </c>
      <c r="AI268">
        <v>0</v>
      </c>
      <c r="AJ268">
        <v>0</v>
      </c>
      <c r="AK268">
        <v>0</v>
      </c>
      <c r="AL268">
        <v>1</v>
      </c>
      <c r="AM268">
        <v>2.0178570000000002</v>
      </c>
      <c r="AN268">
        <v>5.5752753530229837</v>
      </c>
      <c r="AO268">
        <v>116.55500000000001</v>
      </c>
      <c r="AP268" s="84">
        <v>16.106355180936301</v>
      </c>
      <c r="AQ268" s="84">
        <v>15.7639</v>
      </c>
      <c r="AR268">
        <v>15.837202054982001</v>
      </c>
      <c r="AS268">
        <v>3.07</v>
      </c>
      <c r="AT268">
        <v>-0.97186324800000001</v>
      </c>
      <c r="AU268">
        <v>-3.3170771548000033</v>
      </c>
      <c r="AV268">
        <v>-2.3452139068000033</v>
      </c>
      <c r="AW268">
        <v>46.308046043899999</v>
      </c>
      <c r="AX268">
        <v>49.625123198700003</v>
      </c>
      <c r="AY268">
        <v>312000000</v>
      </c>
      <c r="AZ268">
        <v>1407000000</v>
      </c>
      <c r="BA268">
        <f t="shared" si="20"/>
        <v>0.53572673741400245</v>
      </c>
      <c r="BB268">
        <f t="shared" si="21"/>
        <v>2.4159215369919917</v>
      </c>
      <c r="BC268">
        <f t="shared" si="22"/>
        <v>-1.8801947995779893</v>
      </c>
      <c r="BD268">
        <v>24483000000</v>
      </c>
      <c r="BE268">
        <f t="shared" si="23"/>
        <v>42.039095231112249</v>
      </c>
      <c r="BF268">
        <v>2575179166.6666698</v>
      </c>
      <c r="BG268">
        <v>11498000000</v>
      </c>
      <c r="BH268">
        <f t="shared" si="24"/>
        <v>-6.4023728102136603</v>
      </c>
    </row>
    <row r="269" spans="1:60" x14ac:dyDescent="0.35">
      <c r="A269" t="s">
        <v>188</v>
      </c>
      <c r="B269" t="s">
        <v>187</v>
      </c>
      <c r="C269" s="7">
        <v>1986</v>
      </c>
      <c r="D269">
        <v>372.85181794757767</v>
      </c>
      <c r="E269" t="s">
        <v>145</v>
      </c>
      <c r="F269" t="s">
        <v>145</v>
      </c>
      <c r="G269">
        <v>11943591986.591999</v>
      </c>
      <c r="H269">
        <v>62426152083.963997</v>
      </c>
      <c r="I269">
        <v>62709174138.008003</v>
      </c>
      <c r="J269">
        <v>109698287661.42599</v>
      </c>
      <c r="K269">
        <v>12.736000000000001</v>
      </c>
      <c r="L269">
        <v>8.9139999999999997</v>
      </c>
      <c r="M269">
        <v>55.330337524414063</v>
      </c>
      <c r="N269">
        <v>26.39619255065918</v>
      </c>
      <c r="O269">
        <v>4917000</v>
      </c>
      <c r="P269">
        <v>710732500.50426149</v>
      </c>
      <c r="Q269">
        <v>-7475382832.8650055</v>
      </c>
      <c r="R269">
        <v>28096994178.525002</v>
      </c>
      <c r="S269">
        <v>117173670494.291</v>
      </c>
      <c r="T269">
        <v>22996123320.411003</v>
      </c>
      <c r="U269">
        <v>57547621373.941002</v>
      </c>
      <c r="V269">
        <v>5.3849999999999998</v>
      </c>
      <c r="W269" t="s">
        <v>145</v>
      </c>
      <c r="X269">
        <v>75.572000000000003</v>
      </c>
      <c r="Y269">
        <v>65080446248.333</v>
      </c>
      <c r="Z269">
        <v>31981000000</v>
      </c>
      <c r="AA269">
        <v>31755000000</v>
      </c>
      <c r="AB269">
        <v>5593000000</v>
      </c>
      <c r="AC269">
        <v>8747000000</v>
      </c>
      <c r="AD269">
        <v>31576866544.789799</v>
      </c>
      <c r="AE269">
        <v>5100870858.1140003</v>
      </c>
      <c r="AF269">
        <v>3.9159802053037498</v>
      </c>
      <c r="AG269">
        <v>57.728310181077497</v>
      </c>
      <c r="AH269">
        <v>0</v>
      </c>
      <c r="AI269">
        <v>0</v>
      </c>
      <c r="AJ269">
        <v>0</v>
      </c>
      <c r="AK269">
        <v>0</v>
      </c>
      <c r="AL269">
        <v>0</v>
      </c>
      <c r="AM269">
        <v>2.0178570000000002</v>
      </c>
      <c r="AN269">
        <v>5.1392505168914795</v>
      </c>
      <c r="AO269">
        <v>114.98166666666667</v>
      </c>
      <c r="AP269" s="84">
        <v>16.730757763565801</v>
      </c>
      <c r="AQ269" s="84">
        <v>16.373899999999999</v>
      </c>
      <c r="AR269">
        <v>16.442756195432999</v>
      </c>
      <c r="AS269">
        <v>3.49</v>
      </c>
      <c r="AT269">
        <v>-1.1625093298</v>
      </c>
      <c r="AU269">
        <v>-3.915980205299995</v>
      </c>
      <c r="AV269">
        <v>-2.7534708754999953</v>
      </c>
      <c r="AW269">
        <v>46.835764555300003</v>
      </c>
      <c r="AX269">
        <v>50.751744760599998</v>
      </c>
      <c r="AY269">
        <v>375000000</v>
      </c>
      <c r="AZ269">
        <v>1552000000</v>
      </c>
      <c r="BA269">
        <f t="shared" si="20"/>
        <v>0.59799862644453594</v>
      </c>
      <c r="BB269">
        <f t="shared" si="21"/>
        <v>2.4749169819784527</v>
      </c>
      <c r="BC269">
        <f t="shared" si="22"/>
        <v>-1.8769183555339168</v>
      </c>
      <c r="BD269">
        <v>26859000000</v>
      </c>
      <c r="BE269">
        <f t="shared" si="23"/>
        <v>42.831053620463436</v>
      </c>
      <c r="BF269">
        <v>2668321153.8461499</v>
      </c>
      <c r="BG269">
        <v>12518000000</v>
      </c>
      <c r="BH269">
        <f t="shared" si="24"/>
        <v>-7.3403706397387456</v>
      </c>
    </row>
    <row r="270" spans="1:60" x14ac:dyDescent="0.35">
      <c r="A270" t="s">
        <v>188</v>
      </c>
      <c r="B270" t="s">
        <v>187</v>
      </c>
      <c r="C270" s="7">
        <v>1987</v>
      </c>
      <c r="D270">
        <v>405.15276925803892</v>
      </c>
      <c r="E270" t="s">
        <v>145</v>
      </c>
      <c r="F270" t="s">
        <v>145</v>
      </c>
      <c r="G270">
        <v>13325124470.959999</v>
      </c>
      <c r="H270">
        <v>67068825995.955002</v>
      </c>
      <c r="I270">
        <v>68141804161.649002</v>
      </c>
      <c r="J270">
        <v>113668406962.763</v>
      </c>
      <c r="K270">
        <v>10.032999999999999</v>
      </c>
      <c r="L270">
        <v>7.9089999999999998</v>
      </c>
      <c r="M270">
        <v>57.549884796142578</v>
      </c>
      <c r="N270">
        <v>28.214223861694336</v>
      </c>
      <c r="O270">
        <v>4931000</v>
      </c>
      <c r="P270">
        <v>-10997850.301675797</v>
      </c>
      <c r="Q270">
        <v>-8908208214.7480011</v>
      </c>
      <c r="R270">
        <v>29559504204.398998</v>
      </c>
      <c r="S270">
        <v>122576615177.511</v>
      </c>
      <c r="T270">
        <v>23971160958.858997</v>
      </c>
      <c r="U270">
        <v>60232085233.928001</v>
      </c>
      <c r="V270">
        <v>5.1029999999999998</v>
      </c>
      <c r="W270" t="s">
        <v>145</v>
      </c>
      <c r="X270">
        <v>76.685000000000002</v>
      </c>
      <c r="Y270">
        <v>68132185094.876999</v>
      </c>
      <c r="Z270">
        <v>34645000000</v>
      </c>
      <c r="AA270">
        <v>33346000000</v>
      </c>
      <c r="AB270">
        <v>6111000000</v>
      </c>
      <c r="AC270">
        <v>9595000000</v>
      </c>
      <c r="AD270">
        <v>32793546617.915901</v>
      </c>
      <c r="AE270">
        <v>5588343245.54</v>
      </c>
      <c r="AF270">
        <v>1.63323345673331</v>
      </c>
      <c r="AG270">
        <v>60.084567739488897</v>
      </c>
      <c r="AH270">
        <v>0</v>
      </c>
      <c r="AI270">
        <v>0</v>
      </c>
      <c r="AJ270">
        <v>0</v>
      </c>
      <c r="AK270">
        <v>0</v>
      </c>
      <c r="AL270">
        <v>0</v>
      </c>
      <c r="AM270">
        <v>2.0178570000000002</v>
      </c>
      <c r="AN270">
        <v>5.1317971093314032</v>
      </c>
      <c r="AO270">
        <v>117.62416666666667</v>
      </c>
      <c r="AP270" s="84">
        <v>17.962041990538399</v>
      </c>
      <c r="AQ270" s="84">
        <v>17.592400000000001</v>
      </c>
      <c r="AR270">
        <v>17.649202186715002</v>
      </c>
      <c r="AS270">
        <v>2.76</v>
      </c>
      <c r="AT270">
        <v>-0.99938651229999997</v>
      </c>
      <c r="AU270">
        <v>-1.6332334567999993</v>
      </c>
      <c r="AV270">
        <v>-0.63384694449999934</v>
      </c>
      <c r="AW270">
        <v>47.432094958500002</v>
      </c>
      <c r="AX270">
        <v>49.065328415300002</v>
      </c>
      <c r="AY270">
        <v>349000000</v>
      </c>
      <c r="AZ270">
        <v>1751000000</v>
      </c>
      <c r="BA270">
        <f t="shared" si="20"/>
        <v>0.51216724343266096</v>
      </c>
      <c r="BB270">
        <f t="shared" si="21"/>
        <v>2.5696413846721762</v>
      </c>
      <c r="BC270">
        <f t="shared" si="22"/>
        <v>-2.0574741412395152</v>
      </c>
      <c r="BD270">
        <v>29491000000</v>
      </c>
      <c r="BE270">
        <f t="shared" si="23"/>
        <v>43.27886583401893</v>
      </c>
      <c r="BF270">
        <v>3151085256.4102602</v>
      </c>
      <c r="BG270">
        <v>13783000000</v>
      </c>
      <c r="BH270">
        <f t="shared" si="24"/>
        <v>-6.0779744005301319</v>
      </c>
    </row>
    <row r="271" spans="1:60" x14ac:dyDescent="0.35">
      <c r="A271" t="s">
        <v>188</v>
      </c>
      <c r="B271" t="s">
        <v>187</v>
      </c>
      <c r="C271" s="7">
        <v>1988</v>
      </c>
      <c r="D271">
        <v>459.65949318619022</v>
      </c>
      <c r="E271">
        <v>98.93</v>
      </c>
      <c r="F271" t="s">
        <v>145</v>
      </c>
      <c r="G271">
        <v>14273493768.028</v>
      </c>
      <c r="H271">
        <v>74176999725.328995</v>
      </c>
      <c r="I271">
        <v>77309177037.334</v>
      </c>
      <c r="J271">
        <v>119526301777.86301</v>
      </c>
      <c r="K271">
        <v>9.9659999999999993</v>
      </c>
      <c r="L271">
        <v>10.558</v>
      </c>
      <c r="M271">
        <v>60.536476135253906</v>
      </c>
      <c r="N271">
        <v>32.034744262695313</v>
      </c>
      <c r="O271">
        <v>4948000</v>
      </c>
      <c r="P271">
        <v>-764780365.30738831</v>
      </c>
      <c r="Q271">
        <v>-10652838946.713989</v>
      </c>
      <c r="R271">
        <v>32618173997.412998</v>
      </c>
      <c r="S271">
        <v>130179140724.577</v>
      </c>
      <c r="T271">
        <v>26693123020.352997</v>
      </c>
      <c r="U271">
        <v>63673558740.440002</v>
      </c>
      <c r="V271">
        <v>4.54</v>
      </c>
      <c r="W271">
        <v>111.16</v>
      </c>
      <c r="X271">
        <v>78.397000000000006</v>
      </c>
      <c r="Y271">
        <v>71918371996.541</v>
      </c>
      <c r="Z271">
        <v>38259000000</v>
      </c>
      <c r="AA271">
        <v>39417000000</v>
      </c>
      <c r="AB271">
        <v>6806000000</v>
      </c>
      <c r="AC271">
        <v>10336000000</v>
      </c>
      <c r="AD271">
        <v>33440687385.740398</v>
      </c>
      <c r="AE271">
        <v>5925050977.0600004</v>
      </c>
      <c r="AF271">
        <v>5.0842663676025301</v>
      </c>
      <c r="AG271">
        <v>63.146767542582801</v>
      </c>
      <c r="AH271">
        <v>0</v>
      </c>
      <c r="AI271">
        <v>0</v>
      </c>
      <c r="AJ271">
        <v>0</v>
      </c>
      <c r="AK271">
        <v>0</v>
      </c>
      <c r="AL271">
        <v>0</v>
      </c>
      <c r="AM271">
        <v>2.0178570000000002</v>
      </c>
      <c r="AN271">
        <v>5.1243437017713278</v>
      </c>
      <c r="AO271">
        <v>121.44833333333334</v>
      </c>
      <c r="AP271" s="84">
        <v>16.831300822577301</v>
      </c>
      <c r="AQ271" s="84">
        <v>16.490300000000001</v>
      </c>
      <c r="AR271">
        <v>16.535041508258001</v>
      </c>
      <c r="AS271">
        <v>4.71</v>
      </c>
      <c r="AT271">
        <v>-0.9934137569</v>
      </c>
      <c r="AU271">
        <v>-5.0842663676000015</v>
      </c>
      <c r="AV271">
        <v>-4.0908526107000016</v>
      </c>
      <c r="AW271">
        <v>46.042910915500002</v>
      </c>
      <c r="AX271">
        <v>51.127177283100004</v>
      </c>
      <c r="AY271">
        <v>618000000</v>
      </c>
      <c r="AZ271">
        <v>1975000000</v>
      </c>
      <c r="BA271">
        <f t="shared" si="20"/>
        <v>0.79938763246898448</v>
      </c>
      <c r="BB271">
        <f t="shared" si="21"/>
        <v>2.5546773044113986</v>
      </c>
      <c r="BC271">
        <f t="shared" si="22"/>
        <v>-1.755289671942414</v>
      </c>
      <c r="BD271">
        <v>32220000000</v>
      </c>
      <c r="BE271">
        <f t="shared" si="23"/>
        <v>41.676811518043166</v>
      </c>
      <c r="BF271">
        <v>3539395512.8205099</v>
      </c>
      <c r="BG271">
        <v>15076000000</v>
      </c>
      <c r="BH271">
        <f t="shared" si="24"/>
        <v>-5.6286609807652805</v>
      </c>
    </row>
    <row r="272" spans="1:60" x14ac:dyDescent="0.35">
      <c r="A272" t="s">
        <v>188</v>
      </c>
      <c r="B272" t="s">
        <v>187</v>
      </c>
      <c r="C272" s="7">
        <v>1989</v>
      </c>
      <c r="D272">
        <v>513.67141457231696</v>
      </c>
      <c r="E272">
        <v>98.043999999999997</v>
      </c>
      <c r="F272" t="s">
        <v>145</v>
      </c>
      <c r="G272">
        <v>14027994594.323</v>
      </c>
      <c r="H272">
        <v>80634912628.916</v>
      </c>
      <c r="I272">
        <v>86393330099.468994</v>
      </c>
      <c r="J272">
        <v>126001487604.519</v>
      </c>
      <c r="K272">
        <v>12.557</v>
      </c>
      <c r="L272">
        <v>12.086</v>
      </c>
      <c r="M272">
        <v>62.542949676513672</v>
      </c>
      <c r="N272">
        <v>36.700401306152344</v>
      </c>
      <c r="O272">
        <v>4965000</v>
      </c>
      <c r="P272">
        <v>-2162419379.0604916</v>
      </c>
      <c r="Q272">
        <v>-13340174205.651993</v>
      </c>
      <c r="R272">
        <v>36897511427.338997</v>
      </c>
      <c r="S272">
        <v>139341661810.17099</v>
      </c>
      <c r="T272">
        <v>31592270702.331997</v>
      </c>
      <c r="U272">
        <v>67214668917.522003</v>
      </c>
      <c r="V272">
        <v>4.4169999999999998</v>
      </c>
      <c r="W272">
        <v>97.88</v>
      </c>
      <c r="X272">
        <v>82.010999999999996</v>
      </c>
      <c r="Y272">
        <v>75229593258.873001</v>
      </c>
      <c r="Z272">
        <v>42154000000</v>
      </c>
      <c r="AA272">
        <v>43792000000</v>
      </c>
      <c r="AB272">
        <v>7378000000</v>
      </c>
      <c r="AC272">
        <v>11273000000</v>
      </c>
      <c r="AD272">
        <v>34155729433.2724</v>
      </c>
      <c r="AE272">
        <v>5305240725.007</v>
      </c>
      <c r="AF272">
        <v>6.7279759087943098</v>
      </c>
      <c r="AG272">
        <v>67.3356698686475</v>
      </c>
      <c r="AH272">
        <v>0</v>
      </c>
      <c r="AI272">
        <v>0</v>
      </c>
      <c r="AJ272">
        <v>1</v>
      </c>
      <c r="AK272">
        <v>0</v>
      </c>
      <c r="AL272">
        <v>0</v>
      </c>
      <c r="AM272">
        <v>2.0178570000000002</v>
      </c>
      <c r="AN272">
        <v>5.1168902601514548</v>
      </c>
      <c r="AO272">
        <v>128.05583333333331</v>
      </c>
      <c r="AP272" s="84">
        <v>14.546737854043499</v>
      </c>
      <c r="AQ272" s="84">
        <v>14.2257</v>
      </c>
      <c r="AR272">
        <v>14.269444313971</v>
      </c>
      <c r="AS272">
        <v>5.34</v>
      </c>
      <c r="AT272">
        <v>-1.3658461812</v>
      </c>
      <c r="AU272">
        <v>-6.7279759087999977</v>
      </c>
      <c r="AV272">
        <v>-5.3621297275999975</v>
      </c>
      <c r="AW272">
        <v>44.096549490800001</v>
      </c>
      <c r="AX272">
        <v>50.824525399599999</v>
      </c>
      <c r="AY272">
        <v>376000000</v>
      </c>
      <c r="AZ272">
        <v>2223000000</v>
      </c>
      <c r="BA272">
        <f t="shared" si="20"/>
        <v>0.43521878317121498</v>
      </c>
      <c r="BB272">
        <f t="shared" si="21"/>
        <v>2.5731153058234333</v>
      </c>
      <c r="BC272">
        <f t="shared" si="22"/>
        <v>-2.1378965226522184</v>
      </c>
      <c r="BD272">
        <v>35368000000</v>
      </c>
      <c r="BE272">
        <f t="shared" si="23"/>
        <v>40.938345540424287</v>
      </c>
      <c r="BF272">
        <v>3371477564.10256</v>
      </c>
      <c r="BG272">
        <v>16714000000</v>
      </c>
      <c r="BH272">
        <f t="shared" si="24"/>
        <v>-8.2603129875293231</v>
      </c>
    </row>
    <row r="273" spans="1:60" x14ac:dyDescent="0.35">
      <c r="A273" t="s">
        <v>188</v>
      </c>
      <c r="B273" t="s">
        <v>187</v>
      </c>
      <c r="C273" s="7">
        <v>1990</v>
      </c>
      <c r="D273">
        <v>541.12088729999994</v>
      </c>
      <c r="E273">
        <v>95.513000000000005</v>
      </c>
      <c r="F273" t="s">
        <v>145</v>
      </c>
      <c r="G273">
        <v>14633369104.344</v>
      </c>
      <c r="H273">
        <v>86781580082.787003</v>
      </c>
      <c r="I273">
        <v>91010000000</v>
      </c>
      <c r="J273">
        <v>126181000000</v>
      </c>
      <c r="K273">
        <v>13.997</v>
      </c>
      <c r="L273">
        <v>13.21</v>
      </c>
      <c r="M273">
        <v>61.692787170410156</v>
      </c>
      <c r="N273">
        <v>35.287754058837891</v>
      </c>
      <c r="O273">
        <v>4987000</v>
      </c>
      <c r="P273">
        <v>-2182995282.5444698</v>
      </c>
      <c r="Q273">
        <v>-11870284971.472992</v>
      </c>
      <c r="R273">
        <v>35421000000</v>
      </c>
      <c r="S273">
        <v>138051284971.47299</v>
      </c>
      <c r="T273">
        <v>29506000000</v>
      </c>
      <c r="U273">
        <v>66484000000</v>
      </c>
      <c r="V273">
        <v>4.5419999999999998</v>
      </c>
      <c r="W273">
        <v>62.17</v>
      </c>
      <c r="X273">
        <v>85.236000000000004</v>
      </c>
      <c r="Y273">
        <v>75006212744.412003</v>
      </c>
      <c r="Z273">
        <v>44172000000</v>
      </c>
      <c r="AA273">
        <v>48237000000</v>
      </c>
      <c r="AB273">
        <v>8220000000</v>
      </c>
      <c r="AC273">
        <v>13071000000</v>
      </c>
      <c r="AD273">
        <v>35626000000</v>
      </c>
      <c r="AE273">
        <v>5915000000</v>
      </c>
      <c r="AF273">
        <v>5.3115042303043598</v>
      </c>
      <c r="AG273">
        <v>71.445095253257804</v>
      </c>
      <c r="AH273">
        <v>0</v>
      </c>
      <c r="AI273">
        <v>0</v>
      </c>
      <c r="AJ273">
        <v>1</v>
      </c>
      <c r="AK273">
        <v>0</v>
      </c>
      <c r="AL273">
        <v>1</v>
      </c>
      <c r="AM273">
        <v>2.0178570000000002</v>
      </c>
      <c r="AN273">
        <v>5.0141987573532827</v>
      </c>
      <c r="AO273">
        <v>130.64916666666667</v>
      </c>
      <c r="AP273" s="84">
        <v>13.847753152917599</v>
      </c>
      <c r="AQ273" s="84">
        <v>13.7864</v>
      </c>
      <c r="AR273">
        <v>13.847753152917999</v>
      </c>
      <c r="AS273">
        <v>5.16</v>
      </c>
      <c r="AT273">
        <v>-1.8844083067999999</v>
      </c>
      <c r="AU273">
        <v>-5.3115042302999953</v>
      </c>
      <c r="AV273">
        <v>-3.4270959234999951</v>
      </c>
      <c r="AW273">
        <v>47.851884408300002</v>
      </c>
      <c r="AX273">
        <v>53.163388638599997</v>
      </c>
      <c r="AY273">
        <v>481000000</v>
      </c>
      <c r="AZ273">
        <v>2590000000</v>
      </c>
      <c r="BA273">
        <f t="shared" si="20"/>
        <v>0.52851335018129875</v>
      </c>
      <c r="BB273">
        <f t="shared" si="21"/>
        <v>2.8458411163608393</v>
      </c>
      <c r="BC273">
        <f t="shared" si="22"/>
        <v>-2.3173277661795404</v>
      </c>
      <c r="BD273">
        <v>40319000000</v>
      </c>
      <c r="BE273">
        <f t="shared" si="23"/>
        <v>44.301725085155482</v>
      </c>
      <c r="BF273">
        <v>4093000000</v>
      </c>
      <c r="BG273">
        <v>19025000000</v>
      </c>
      <c r="BH273">
        <f t="shared" si="24"/>
        <v>-13.205898319074722</v>
      </c>
    </row>
    <row r="274" spans="1:60" x14ac:dyDescent="0.35">
      <c r="A274" t="s">
        <v>188</v>
      </c>
      <c r="B274" t="s">
        <v>187</v>
      </c>
      <c r="C274" s="7">
        <v>1991</v>
      </c>
      <c r="D274">
        <v>517.05257226000003</v>
      </c>
      <c r="E274">
        <v>94.423000000000002</v>
      </c>
      <c r="F274" t="s">
        <v>145</v>
      </c>
      <c r="G274">
        <v>21125494872.540001</v>
      </c>
      <c r="H274">
        <v>89324101051.020996</v>
      </c>
      <c r="I274">
        <v>86962000000</v>
      </c>
      <c r="J274">
        <v>118717000000</v>
      </c>
      <c r="K274">
        <v>13.079000000000001</v>
      </c>
      <c r="L274">
        <v>11.712</v>
      </c>
      <c r="M274">
        <v>60.235851287841797</v>
      </c>
      <c r="N274">
        <v>27.538856506347656</v>
      </c>
      <c r="O274">
        <v>5014000</v>
      </c>
      <c r="P274">
        <v>-1256636754.7809057</v>
      </c>
      <c r="Q274">
        <v>-10849982393.244995</v>
      </c>
      <c r="R274">
        <v>29430000000</v>
      </c>
      <c r="S274">
        <v>129566982393.245</v>
      </c>
      <c r="T274">
        <v>23541000000</v>
      </c>
      <c r="U274">
        <v>64393000000</v>
      </c>
      <c r="V274">
        <v>8.0289999999999999</v>
      </c>
      <c r="W274">
        <v>51.37</v>
      </c>
      <c r="X274">
        <v>82.793999999999997</v>
      </c>
      <c r="Y274">
        <v>72646050945.162994</v>
      </c>
      <c r="Z274">
        <v>44936000000</v>
      </c>
      <c r="AA274">
        <v>48298000000</v>
      </c>
      <c r="AB274">
        <v>9232000000</v>
      </c>
      <c r="AC274">
        <v>15596000000</v>
      </c>
      <c r="AD274">
        <v>36244000000</v>
      </c>
      <c r="AE274">
        <v>5889000000</v>
      </c>
      <c r="AF274">
        <v>-0.91189255076930098</v>
      </c>
      <c r="AG274">
        <v>74.385742087068905</v>
      </c>
      <c r="AH274">
        <v>0</v>
      </c>
      <c r="AI274">
        <v>0</v>
      </c>
      <c r="AJ274">
        <v>1</v>
      </c>
      <c r="AK274">
        <v>1</v>
      </c>
      <c r="AL274">
        <v>1</v>
      </c>
      <c r="AM274">
        <v>2.0178570000000002</v>
      </c>
      <c r="AN274">
        <v>4.9155208610353016</v>
      </c>
      <c r="AO274">
        <v>124.62833333333333</v>
      </c>
      <c r="AP274" s="84">
        <v>21.877800048689799</v>
      </c>
      <c r="AQ274" s="84">
        <v>21.844000000000001</v>
      </c>
      <c r="AR274">
        <v>21.877800048689998</v>
      </c>
      <c r="AS274">
        <v>5.66</v>
      </c>
      <c r="AT274">
        <v>-2.0169729307000002</v>
      </c>
      <c r="AU274">
        <v>0.91189255079999754</v>
      </c>
      <c r="AV274">
        <v>2.9288654814999977</v>
      </c>
      <c r="AW274">
        <v>56.643131482699999</v>
      </c>
      <c r="AX274">
        <v>55.731238931900002</v>
      </c>
      <c r="AY274">
        <v>627000000</v>
      </c>
      <c r="AZ274">
        <v>2743000000</v>
      </c>
      <c r="BA274">
        <f t="shared" si="20"/>
        <v>0.72100457671166718</v>
      </c>
      <c r="BB274">
        <f t="shared" si="21"/>
        <v>3.1542512821692235</v>
      </c>
      <c r="BC274">
        <f t="shared" si="22"/>
        <v>-2.4332467054575564</v>
      </c>
      <c r="BD274">
        <v>45655000000</v>
      </c>
      <c r="BE274">
        <f t="shared" si="23"/>
        <v>52.499942503622279</v>
      </c>
      <c r="BF274">
        <v>4122000000</v>
      </c>
      <c r="BG274">
        <v>20823000000</v>
      </c>
      <c r="BH274">
        <f t="shared" si="24"/>
        <v>-14.565344344508219</v>
      </c>
    </row>
    <row r="275" spans="1:60" x14ac:dyDescent="0.35">
      <c r="A275" t="s">
        <v>188</v>
      </c>
      <c r="B275" t="s">
        <v>187</v>
      </c>
      <c r="C275" s="7">
        <v>1992</v>
      </c>
      <c r="D275">
        <v>504.50708195999999</v>
      </c>
      <c r="E275">
        <v>95.864999999999995</v>
      </c>
      <c r="F275" t="s">
        <v>145</v>
      </c>
      <c r="G275">
        <v>37035217792.727997</v>
      </c>
      <c r="H275">
        <v>90971294535.528</v>
      </c>
      <c r="I275">
        <v>84852000000</v>
      </c>
      <c r="J275">
        <v>114771000000</v>
      </c>
      <c r="K275">
        <v>13.252000000000001</v>
      </c>
      <c r="L275">
        <v>11.973000000000001</v>
      </c>
      <c r="M275">
        <v>58.182292938232422</v>
      </c>
      <c r="N275">
        <v>21.458414077758789</v>
      </c>
      <c r="O275">
        <v>5039000</v>
      </c>
      <c r="P275">
        <v>876424500.4345665</v>
      </c>
      <c r="Q275">
        <v>-6555181392.9380035</v>
      </c>
      <c r="R275">
        <v>25383000000</v>
      </c>
      <c r="S275">
        <v>121326181392.938</v>
      </c>
      <c r="T275">
        <v>19474000000</v>
      </c>
      <c r="U275">
        <v>61671000000</v>
      </c>
      <c r="V275">
        <v>13.018000000000001</v>
      </c>
      <c r="W275">
        <v>58.64</v>
      </c>
      <c r="X275">
        <v>72.706999999999994</v>
      </c>
      <c r="Y275">
        <v>69575132963.539001</v>
      </c>
      <c r="Z275">
        <v>44684000000</v>
      </c>
      <c r="AA275">
        <v>47706000000</v>
      </c>
      <c r="AB275">
        <v>9570000000</v>
      </c>
      <c r="AC275">
        <v>18358000000</v>
      </c>
      <c r="AD275">
        <v>35071000000</v>
      </c>
      <c r="AE275">
        <v>5909000000</v>
      </c>
      <c r="AF275">
        <v>-5.3092443313062798</v>
      </c>
      <c r="AG275">
        <v>76.321239367192504</v>
      </c>
      <c r="AH275">
        <v>1</v>
      </c>
      <c r="AI275">
        <v>0</v>
      </c>
      <c r="AJ275">
        <v>0</v>
      </c>
      <c r="AK275">
        <v>1</v>
      </c>
      <c r="AL275">
        <v>1</v>
      </c>
      <c r="AM275">
        <v>1.8511905</v>
      </c>
      <c r="AN275">
        <v>4.709700084867932</v>
      </c>
      <c r="AO275">
        <v>107.58416666666666</v>
      </c>
      <c r="AP275" s="84">
        <v>39.255199647563401</v>
      </c>
      <c r="AQ275" s="84">
        <v>39.185899999999997</v>
      </c>
      <c r="AR275">
        <v>39.255199647563003</v>
      </c>
      <c r="AS275">
        <v>9.75</v>
      </c>
      <c r="AT275">
        <v>-1.9834535426</v>
      </c>
      <c r="AU275">
        <v>5.3092443312999933</v>
      </c>
      <c r="AV275">
        <v>7.2926978738999928</v>
      </c>
      <c r="AW275">
        <v>61.735728091299997</v>
      </c>
      <c r="AX275">
        <v>56.426483760000004</v>
      </c>
      <c r="AY275">
        <v>481000000</v>
      </c>
      <c r="AZ275">
        <v>2785000000</v>
      </c>
      <c r="BA275">
        <f t="shared" si="20"/>
        <v>0.5668693725545656</v>
      </c>
      <c r="BB275">
        <f t="shared" si="21"/>
        <v>3.2821854523169756</v>
      </c>
      <c r="BC275">
        <f t="shared" si="22"/>
        <v>-2.7153160797624101</v>
      </c>
      <c r="BD275">
        <v>48545000000</v>
      </c>
      <c r="BE275">
        <f t="shared" si="23"/>
        <v>57.211379814264838</v>
      </c>
      <c r="BF275">
        <v>4044000000</v>
      </c>
      <c r="BG275">
        <v>20614000000</v>
      </c>
      <c r="BH275">
        <f t="shared" si="24"/>
        <v>-9.0660557194312847</v>
      </c>
    </row>
    <row r="276" spans="1:60" x14ac:dyDescent="0.35">
      <c r="A276" t="s">
        <v>188</v>
      </c>
      <c r="B276" t="s">
        <v>187</v>
      </c>
      <c r="C276" s="7">
        <v>1993</v>
      </c>
      <c r="D276">
        <v>509.83445603999996</v>
      </c>
      <c r="E276">
        <v>95.843999999999994</v>
      </c>
      <c r="F276">
        <v>99.292000000000002</v>
      </c>
      <c r="G276">
        <v>48451284927.108002</v>
      </c>
      <c r="H276">
        <v>93548623242.462006</v>
      </c>
      <c r="I276">
        <v>85748000000</v>
      </c>
      <c r="J276">
        <v>113928000000</v>
      </c>
      <c r="K276">
        <v>7.7729999999999997</v>
      </c>
      <c r="L276">
        <v>8.8249999999999993</v>
      </c>
      <c r="M276">
        <v>57.277736663818359</v>
      </c>
      <c r="N276">
        <v>17.676443099975586</v>
      </c>
      <c r="O276">
        <v>5066000</v>
      </c>
      <c r="P276">
        <v>3968395132.5301027</v>
      </c>
      <c r="Q276">
        <v>-1234335377.6069946</v>
      </c>
      <c r="R276">
        <v>22208000000</v>
      </c>
      <c r="S276">
        <v>115162335377.60699</v>
      </c>
      <c r="T276">
        <v>17187000000</v>
      </c>
      <c r="U276">
        <v>60039000000</v>
      </c>
      <c r="V276">
        <v>17.606999999999999</v>
      </c>
      <c r="W276">
        <v>121.98</v>
      </c>
      <c r="X276">
        <v>65.388999999999996</v>
      </c>
      <c r="Y276">
        <v>67735064180.280998</v>
      </c>
      <c r="Z276">
        <v>44963000000</v>
      </c>
      <c r="AA276">
        <v>47846000000</v>
      </c>
      <c r="AB276">
        <v>9431000000</v>
      </c>
      <c r="AC276">
        <v>19812000000</v>
      </c>
      <c r="AD276">
        <v>33737000000</v>
      </c>
      <c r="AE276">
        <v>5021000000</v>
      </c>
      <c r="AF276">
        <v>-8.0689928628073009</v>
      </c>
      <c r="AG276">
        <v>77.924803538888895</v>
      </c>
      <c r="AH276">
        <v>0</v>
      </c>
      <c r="AI276">
        <v>0</v>
      </c>
      <c r="AJ276">
        <v>0</v>
      </c>
      <c r="AK276">
        <v>1</v>
      </c>
      <c r="AL276">
        <v>0</v>
      </c>
      <c r="AM276">
        <v>1.8511905</v>
      </c>
      <c r="AN276">
        <v>4.6917364483787907</v>
      </c>
      <c r="AO276">
        <v>91.68</v>
      </c>
      <c r="AP276" s="84">
        <v>54.108299858738697</v>
      </c>
      <c r="AQ276" s="84">
        <v>54.116700000000002</v>
      </c>
      <c r="AR276">
        <v>54.108299858739002</v>
      </c>
      <c r="AS276">
        <v>6.24</v>
      </c>
      <c r="AT276">
        <v>-0.44082660820000003</v>
      </c>
      <c r="AU276">
        <v>8.0689928628000018</v>
      </c>
      <c r="AV276">
        <v>8.5098194710000019</v>
      </c>
      <c r="AW276">
        <v>64.118113542000003</v>
      </c>
      <c r="AX276">
        <v>56.049120679200001</v>
      </c>
      <c r="AY276">
        <v>1465000000</v>
      </c>
      <c r="AZ276">
        <v>2862000000</v>
      </c>
      <c r="BA276">
        <f t="shared" si="20"/>
        <v>1.7084946587675514</v>
      </c>
      <c r="BB276">
        <f t="shared" si="21"/>
        <v>3.3376871763772917</v>
      </c>
      <c r="BC276">
        <f t="shared" si="22"/>
        <v>-1.6291925176097404</v>
      </c>
      <c r="BD276">
        <v>49255000000</v>
      </c>
      <c r="BE276">
        <f t="shared" si="23"/>
        <v>57.441572981294023</v>
      </c>
      <c r="BF276">
        <v>3429000000</v>
      </c>
      <c r="BG276">
        <v>20009000000</v>
      </c>
      <c r="BH276">
        <f t="shared" si="24"/>
        <v>-1.1229763500320573</v>
      </c>
    </row>
    <row r="277" spans="1:60" x14ac:dyDescent="0.35">
      <c r="A277" t="s">
        <v>188</v>
      </c>
      <c r="B277" t="s">
        <v>187</v>
      </c>
      <c r="C277" s="7">
        <v>1994</v>
      </c>
      <c r="D277">
        <v>539.68202064000002</v>
      </c>
      <c r="E277">
        <v>100.02200000000001</v>
      </c>
      <c r="F277">
        <v>102.675</v>
      </c>
      <c r="G277">
        <v>53610315265.779999</v>
      </c>
      <c r="H277">
        <v>96807960749.606995</v>
      </c>
      <c r="I277">
        <v>90768000000</v>
      </c>
      <c r="J277">
        <v>118416000000</v>
      </c>
      <c r="K277">
        <v>5.35</v>
      </c>
      <c r="L277">
        <v>9.0370000000000008</v>
      </c>
      <c r="M277">
        <v>58.561805725097656</v>
      </c>
      <c r="N277">
        <v>17.525224685668945</v>
      </c>
      <c r="O277">
        <v>5088000</v>
      </c>
      <c r="P277">
        <v>5704603665.9220638</v>
      </c>
      <c r="Q277">
        <v>1325969902.4880066</v>
      </c>
      <c r="R277">
        <v>22394000000</v>
      </c>
      <c r="S277">
        <v>117090030097.51199</v>
      </c>
      <c r="T277">
        <v>17050000000</v>
      </c>
      <c r="U277">
        <v>61619000000</v>
      </c>
      <c r="V277">
        <v>17.861999999999998</v>
      </c>
      <c r="W277">
        <v>154.52000000000001</v>
      </c>
      <c r="X277">
        <v>74.201999999999998</v>
      </c>
      <c r="Y277">
        <v>69517595558.298996</v>
      </c>
      <c r="Z277">
        <v>46498000000</v>
      </c>
      <c r="AA277">
        <v>50725000000</v>
      </c>
      <c r="AB277">
        <v>9434000000</v>
      </c>
      <c r="AC277">
        <v>20852000000</v>
      </c>
      <c r="AD277">
        <v>33791000000</v>
      </c>
      <c r="AE277">
        <v>5344000000</v>
      </c>
      <c r="AF277">
        <v>-6.4703419707385796</v>
      </c>
      <c r="AG277">
        <v>78.770999209667394</v>
      </c>
      <c r="AH277">
        <v>0</v>
      </c>
      <c r="AI277">
        <v>0</v>
      </c>
      <c r="AJ277">
        <v>0</v>
      </c>
      <c r="AK277">
        <v>1</v>
      </c>
      <c r="AL277">
        <v>0</v>
      </c>
      <c r="AM277">
        <v>1.8511905</v>
      </c>
      <c r="AN277">
        <v>4.2642490352903097</v>
      </c>
      <c r="AO277">
        <v>107.83250000000002</v>
      </c>
      <c r="AP277" s="84">
        <v>56.118065813637799</v>
      </c>
      <c r="AQ277" s="84">
        <v>56.132100000000001</v>
      </c>
      <c r="AR277">
        <v>56.118065813637998</v>
      </c>
      <c r="AS277">
        <v>-1.33</v>
      </c>
      <c r="AT277">
        <v>0.98272518949999998</v>
      </c>
      <c r="AU277">
        <v>6.4703419706999981</v>
      </c>
      <c r="AV277">
        <v>5.4876167811999981</v>
      </c>
      <c r="AW277">
        <v>62.545170104</v>
      </c>
      <c r="AX277">
        <v>56.074828133300002</v>
      </c>
      <c r="AY277">
        <v>1731000000</v>
      </c>
      <c r="AZ277">
        <v>3022000000</v>
      </c>
      <c r="BA277">
        <f t="shared" si="20"/>
        <v>1.9070597567424643</v>
      </c>
      <c r="BB277">
        <f t="shared" si="21"/>
        <v>3.3293671778600391</v>
      </c>
      <c r="BC277">
        <f t="shared" si="22"/>
        <v>-1.4223074211175748</v>
      </c>
      <c r="BD277">
        <v>50653000000</v>
      </c>
      <c r="BE277">
        <f t="shared" si="23"/>
        <v>55.804909219108055</v>
      </c>
      <c r="BF277">
        <v>3761000000</v>
      </c>
      <c r="BG277">
        <v>20363000000</v>
      </c>
      <c r="BH277">
        <f t="shared" si="24"/>
        <v>1.8162189388053387</v>
      </c>
    </row>
    <row r="278" spans="1:60" x14ac:dyDescent="0.35">
      <c r="A278" t="s">
        <v>188</v>
      </c>
      <c r="B278" t="s">
        <v>187</v>
      </c>
      <c r="C278" s="7">
        <v>1995</v>
      </c>
      <c r="D278">
        <v>585.98736587999997</v>
      </c>
      <c r="E278">
        <v>100.703</v>
      </c>
      <c r="F278">
        <v>101.13</v>
      </c>
      <c r="G278">
        <v>62661000000</v>
      </c>
      <c r="H278">
        <v>103485641034.144</v>
      </c>
      <c r="I278">
        <v>98556000000</v>
      </c>
      <c r="J278">
        <v>123399000000</v>
      </c>
      <c r="K278">
        <v>5.75</v>
      </c>
      <c r="L278">
        <v>8.7919999999999998</v>
      </c>
      <c r="M278">
        <v>62.516292572021484</v>
      </c>
      <c r="N278">
        <v>20.498744964599609</v>
      </c>
      <c r="O278">
        <v>5107000</v>
      </c>
      <c r="P278">
        <v>9793520405.8361626</v>
      </c>
      <c r="Q278">
        <v>-774182229.04699707</v>
      </c>
      <c r="R278">
        <v>25202000000</v>
      </c>
      <c r="S278">
        <v>124173182229.047</v>
      </c>
      <c r="T278">
        <v>20108000000</v>
      </c>
      <c r="U278">
        <v>64691000000</v>
      </c>
      <c r="V278">
        <v>16.689</v>
      </c>
      <c r="W278">
        <v>146.94999999999999</v>
      </c>
      <c r="X278">
        <v>85.251999999999995</v>
      </c>
      <c r="Y278">
        <v>72983378085.686996</v>
      </c>
      <c r="Z278">
        <v>50013000000</v>
      </c>
      <c r="AA278">
        <v>54148000000</v>
      </c>
      <c r="AB278">
        <v>10487000000</v>
      </c>
      <c r="AC278">
        <v>20992000000</v>
      </c>
      <c r="AD278">
        <v>34810000000</v>
      </c>
      <c r="AE278">
        <v>5094000000</v>
      </c>
      <c r="AF278">
        <v>-5.9286091156296896</v>
      </c>
      <c r="AG278">
        <v>79.547068167398507</v>
      </c>
      <c r="AH278">
        <v>0</v>
      </c>
      <c r="AI278">
        <v>0</v>
      </c>
      <c r="AJ278">
        <v>0</v>
      </c>
      <c r="AK278">
        <v>0</v>
      </c>
      <c r="AL278">
        <v>1</v>
      </c>
      <c r="AM278">
        <v>1.8511905</v>
      </c>
      <c r="AN278">
        <v>3.6460631972267512</v>
      </c>
      <c r="AO278">
        <v>115.53250000000001</v>
      </c>
      <c r="AP278" s="84">
        <v>55.147327407768202</v>
      </c>
      <c r="AQ278" s="84">
        <v>55.147300000000001</v>
      </c>
      <c r="AR278">
        <v>55.147327407768003</v>
      </c>
      <c r="AS278">
        <v>-2.44</v>
      </c>
      <c r="AT278">
        <v>0.75693007020000003</v>
      </c>
      <c r="AU278">
        <v>5.9286091155999969</v>
      </c>
      <c r="AV278">
        <v>5.1716790453999968</v>
      </c>
      <c r="AW278">
        <v>61.052599537299997</v>
      </c>
      <c r="AX278">
        <v>55.1239904217</v>
      </c>
      <c r="AY278">
        <v>2839000000</v>
      </c>
      <c r="AZ278">
        <v>3201000000</v>
      </c>
      <c r="BA278">
        <f t="shared" si="20"/>
        <v>2.8805958034011119</v>
      </c>
      <c r="BB278">
        <f t="shared" si="21"/>
        <v>3.2478996712528923</v>
      </c>
      <c r="BC278">
        <f t="shared" si="22"/>
        <v>-0.36730386785178037</v>
      </c>
      <c r="BD278">
        <v>53103000000</v>
      </c>
      <c r="BE278">
        <f t="shared" si="23"/>
        <v>53.881042250091312</v>
      </c>
      <c r="BF278">
        <v>3652000000</v>
      </c>
      <c r="BG278">
        <v>21620000000</v>
      </c>
      <c r="BH278">
        <f t="shared" si="24"/>
        <v>1.3488171041277199</v>
      </c>
    </row>
    <row r="279" spans="1:60" x14ac:dyDescent="0.35">
      <c r="A279" t="s">
        <v>188</v>
      </c>
      <c r="B279" t="s">
        <v>187</v>
      </c>
      <c r="C279" s="7">
        <v>1996</v>
      </c>
      <c r="D279">
        <v>606.82120380000003</v>
      </c>
      <c r="E279">
        <v>100.911</v>
      </c>
      <c r="F279">
        <v>98.275999999999996</v>
      </c>
      <c r="G279">
        <v>65613000000</v>
      </c>
      <c r="H279">
        <v>106561625826.33099</v>
      </c>
      <c r="I279">
        <v>102060000000</v>
      </c>
      <c r="J279">
        <v>127913000000</v>
      </c>
      <c r="K279">
        <v>3.625</v>
      </c>
      <c r="L279">
        <v>7.077</v>
      </c>
      <c r="M279">
        <v>64.965248107910156</v>
      </c>
      <c r="N279">
        <v>22.196208953857422</v>
      </c>
      <c r="O279">
        <v>5126000</v>
      </c>
      <c r="P279">
        <v>8973077912.0154667</v>
      </c>
      <c r="Q279">
        <v>-2037187442.6589966</v>
      </c>
      <c r="R279">
        <v>27726000000</v>
      </c>
      <c r="S279">
        <v>129950187442.659</v>
      </c>
      <c r="T279">
        <v>22075000000</v>
      </c>
      <c r="U279">
        <v>67120000000</v>
      </c>
      <c r="V279">
        <v>15.856999999999999</v>
      </c>
      <c r="W279">
        <v>220.33</v>
      </c>
      <c r="X279">
        <v>83.204999999999998</v>
      </c>
      <c r="Y279">
        <v>75723738033.285995</v>
      </c>
      <c r="Z279">
        <v>52297000000</v>
      </c>
      <c r="AA279">
        <v>57156000000</v>
      </c>
      <c r="AB279">
        <v>10486000000</v>
      </c>
      <c r="AC279">
        <v>21109000000</v>
      </c>
      <c r="AD279">
        <v>35525000000</v>
      </c>
      <c r="AE279">
        <v>5651000000</v>
      </c>
      <c r="AF279">
        <v>-3.2471095434058399</v>
      </c>
      <c r="AG279">
        <v>80.037567546149504</v>
      </c>
      <c r="AH279">
        <v>0</v>
      </c>
      <c r="AI279">
        <v>0</v>
      </c>
      <c r="AJ279">
        <v>0</v>
      </c>
      <c r="AK279">
        <v>0</v>
      </c>
      <c r="AL279">
        <v>1</v>
      </c>
      <c r="AM279">
        <v>1.8511905</v>
      </c>
      <c r="AN279">
        <v>3.3892424262705303</v>
      </c>
      <c r="AO279">
        <v>108.58666666666666</v>
      </c>
      <c r="AP279" s="84">
        <v>55.318440133254903</v>
      </c>
      <c r="AQ279" s="84">
        <v>55.318100000000001</v>
      </c>
      <c r="AR279">
        <v>55.318440133255002</v>
      </c>
      <c r="AS279">
        <v>-1.21</v>
      </c>
      <c r="AT279">
        <v>1.3374485597000001</v>
      </c>
      <c r="AU279">
        <v>3.2471095434000006</v>
      </c>
      <c r="AV279">
        <v>1.9096609837000005</v>
      </c>
      <c r="AW279">
        <v>59.512051734300002</v>
      </c>
      <c r="AX279">
        <v>56.264942190900001</v>
      </c>
      <c r="AY279">
        <v>1567000000</v>
      </c>
      <c r="AZ279">
        <v>3324000000</v>
      </c>
      <c r="BA279">
        <f t="shared" si="20"/>
        <v>1.535371350186165</v>
      </c>
      <c r="BB279">
        <f t="shared" si="21"/>
        <v>3.2569077013521457</v>
      </c>
      <c r="BC279">
        <f t="shared" si="22"/>
        <v>-1.7215363511659807</v>
      </c>
      <c r="BD279">
        <v>54268000000</v>
      </c>
      <c r="BE279">
        <f t="shared" si="23"/>
        <v>53.172643543013912</v>
      </c>
      <c r="BF279">
        <v>4084000000</v>
      </c>
      <c r="BG279">
        <v>22666000000</v>
      </c>
      <c r="BH279">
        <f t="shared" si="24"/>
        <v>2.4252282432667958</v>
      </c>
    </row>
    <row r="280" spans="1:60" x14ac:dyDescent="0.35">
      <c r="A280" t="s">
        <v>188</v>
      </c>
      <c r="B280" t="s">
        <v>187</v>
      </c>
      <c r="C280" s="7">
        <v>1997</v>
      </c>
      <c r="D280">
        <v>658.41824873999997</v>
      </c>
      <c r="E280">
        <v>102.392</v>
      </c>
      <c r="F280">
        <v>101.70099999999999</v>
      </c>
      <c r="G280">
        <v>69481000000</v>
      </c>
      <c r="H280">
        <v>112738305727.742</v>
      </c>
      <c r="I280">
        <v>110738000000</v>
      </c>
      <c r="J280">
        <v>135911000000</v>
      </c>
      <c r="K280">
        <v>3.2320000000000002</v>
      </c>
      <c r="L280">
        <v>5.9580000000000002</v>
      </c>
      <c r="M280">
        <v>67.606796264648438</v>
      </c>
      <c r="N280">
        <v>24.729824066162109</v>
      </c>
      <c r="O280">
        <v>5137000</v>
      </c>
      <c r="P280">
        <v>9093449696.4301987</v>
      </c>
      <c r="Q280">
        <v>-577750239.03500366</v>
      </c>
      <c r="R280">
        <v>30743000000</v>
      </c>
      <c r="S280">
        <v>136488750239.035</v>
      </c>
      <c r="T280">
        <v>24128000000</v>
      </c>
      <c r="U280">
        <v>69416000000</v>
      </c>
      <c r="V280">
        <v>12.756</v>
      </c>
      <c r="W280">
        <v>302.7</v>
      </c>
      <c r="X280">
        <v>81.106999999999999</v>
      </c>
      <c r="Y280">
        <v>78314049453.494995</v>
      </c>
      <c r="Z280">
        <v>55032000000</v>
      </c>
      <c r="AA280">
        <v>60436000000</v>
      </c>
      <c r="AB280">
        <v>11152000000</v>
      </c>
      <c r="AC280">
        <v>21143000000</v>
      </c>
      <c r="AD280">
        <v>36713000000</v>
      </c>
      <c r="AE280">
        <v>6615000000</v>
      </c>
      <c r="AF280">
        <v>-1.2091603604905301</v>
      </c>
      <c r="AG280">
        <v>80.994041334713401</v>
      </c>
      <c r="AH280">
        <v>0</v>
      </c>
      <c r="AI280">
        <v>0</v>
      </c>
      <c r="AJ280">
        <v>0</v>
      </c>
      <c r="AK280">
        <v>0</v>
      </c>
      <c r="AL280">
        <v>0</v>
      </c>
      <c r="AM280">
        <v>1.7797620000000001</v>
      </c>
      <c r="AN280">
        <v>3.3427391279311403</v>
      </c>
      <c r="AO280">
        <v>103.91500000000001</v>
      </c>
      <c r="AP280" s="84">
        <v>52.247647600642999</v>
      </c>
      <c r="AQ280" s="84">
        <v>52.247599999999998</v>
      </c>
      <c r="AR280">
        <v>52.247647600642999</v>
      </c>
      <c r="AS280">
        <v>0.06</v>
      </c>
      <c r="AT280">
        <v>1.7103433329</v>
      </c>
      <c r="AU280">
        <v>1.2091603605000003</v>
      </c>
      <c r="AV280">
        <v>-0.50118297239999965</v>
      </c>
      <c r="AW280">
        <v>56.092759486399999</v>
      </c>
      <c r="AX280">
        <v>54.883599125899998</v>
      </c>
      <c r="AY280">
        <v>333000000</v>
      </c>
      <c r="AZ280">
        <v>3523000000</v>
      </c>
      <c r="BA280">
        <f t="shared" si="20"/>
        <v>0.30070978345283461</v>
      </c>
      <c r="BB280">
        <f t="shared" si="21"/>
        <v>3.1813830843974067</v>
      </c>
      <c r="BC280">
        <f t="shared" si="22"/>
        <v>-2.8806733009445722</v>
      </c>
      <c r="BD280">
        <v>55961000000</v>
      </c>
      <c r="BE280">
        <f t="shared" si="23"/>
        <v>50.534595170582818</v>
      </c>
      <c r="BF280">
        <v>4849000000</v>
      </c>
      <c r="BG280">
        <v>23660000000</v>
      </c>
      <c r="BH280">
        <f t="shared" si="24"/>
        <v>3.09181410173534</v>
      </c>
    </row>
    <row r="281" spans="1:60" x14ac:dyDescent="0.35">
      <c r="A281" t="s">
        <v>188</v>
      </c>
      <c r="B281" t="s">
        <v>187</v>
      </c>
      <c r="C281" s="7">
        <v>1998</v>
      </c>
      <c r="D281">
        <v>715.75886886000001</v>
      </c>
      <c r="E281">
        <v>102.27</v>
      </c>
      <c r="F281">
        <v>100.276</v>
      </c>
      <c r="G281">
        <v>71412000000</v>
      </c>
      <c r="H281">
        <v>120578163145.541</v>
      </c>
      <c r="I281">
        <v>120382000000</v>
      </c>
      <c r="J281">
        <v>143288000000</v>
      </c>
      <c r="K281">
        <v>3.5680000000000001</v>
      </c>
      <c r="L281">
        <v>4.7880000000000003</v>
      </c>
      <c r="M281">
        <v>71.14898681640625</v>
      </c>
      <c r="N281">
        <v>27.5628662109375</v>
      </c>
      <c r="O281">
        <v>5156000</v>
      </c>
      <c r="P281">
        <v>10481287899.841459</v>
      </c>
      <c r="Q281">
        <v>-697912404.31600952</v>
      </c>
      <c r="R281">
        <v>34025000000</v>
      </c>
      <c r="S281">
        <v>143985912404.31601</v>
      </c>
      <c r="T281">
        <v>27366000000</v>
      </c>
      <c r="U281">
        <v>72722000000</v>
      </c>
      <c r="V281">
        <v>11.412000000000001</v>
      </c>
      <c r="W281">
        <v>554.59</v>
      </c>
      <c r="X281">
        <v>85.123000000000005</v>
      </c>
      <c r="Y281">
        <v>82043827134.335007</v>
      </c>
      <c r="Z281">
        <v>58769000000</v>
      </c>
      <c r="AA281">
        <v>64626000000</v>
      </c>
      <c r="AB281">
        <v>11229000000</v>
      </c>
      <c r="AC281">
        <v>21235000000</v>
      </c>
      <c r="AD281">
        <v>37456000000</v>
      </c>
      <c r="AE281">
        <v>6659000000</v>
      </c>
      <c r="AF281">
        <v>1.63562658869267</v>
      </c>
      <c r="AG281">
        <v>82.127253980507206</v>
      </c>
      <c r="AH281">
        <v>0</v>
      </c>
      <c r="AI281">
        <v>0</v>
      </c>
      <c r="AJ281">
        <v>0</v>
      </c>
      <c r="AK281">
        <v>0</v>
      </c>
      <c r="AL281">
        <v>0</v>
      </c>
      <c r="AM281">
        <v>1.9360120000000001</v>
      </c>
      <c r="AN281">
        <v>3.3084761699040728</v>
      </c>
      <c r="AO281">
        <v>105.20666666666666</v>
      </c>
      <c r="AP281" s="84">
        <v>46.862487747337603</v>
      </c>
      <c r="AQ281" s="84">
        <v>46.8626</v>
      </c>
      <c r="AR281">
        <v>46.862487747338001</v>
      </c>
      <c r="AS281">
        <v>0.53</v>
      </c>
      <c r="AT281">
        <v>1.5351132229</v>
      </c>
      <c r="AU281">
        <v>-1.6356265886999992</v>
      </c>
      <c r="AV281">
        <v>-3.170739811599999</v>
      </c>
      <c r="AW281">
        <v>52.3649715074</v>
      </c>
      <c r="AX281">
        <v>54.000598096099999</v>
      </c>
      <c r="AY281">
        <v>405000000</v>
      </c>
      <c r="AZ281">
        <v>3740000000</v>
      </c>
      <c r="BA281">
        <f t="shared" si="20"/>
        <v>0.33642903424099946</v>
      </c>
      <c r="BB281">
        <f t="shared" si="21"/>
        <v>3.1067767606452792</v>
      </c>
      <c r="BC281">
        <f t="shared" si="22"/>
        <v>-2.77034772640428</v>
      </c>
      <c r="BD281">
        <v>57306000000</v>
      </c>
      <c r="BE281">
        <f t="shared" si="23"/>
        <v>47.603462311641273</v>
      </c>
      <c r="BF281">
        <v>4956000000</v>
      </c>
      <c r="BG281">
        <v>24836000000</v>
      </c>
      <c r="BH281">
        <f t="shared" si="24"/>
        <v>2.9381480188997213</v>
      </c>
    </row>
    <row r="282" spans="1:60" x14ac:dyDescent="0.35">
      <c r="A282" t="s">
        <v>188</v>
      </c>
      <c r="B282" t="s">
        <v>187</v>
      </c>
      <c r="C282" s="7">
        <v>1999</v>
      </c>
      <c r="D282">
        <v>754.64988878999998</v>
      </c>
      <c r="E282">
        <v>102.173</v>
      </c>
      <c r="F282">
        <v>99.399000000000001</v>
      </c>
      <c r="G282">
        <v>67217000000</v>
      </c>
      <c r="H282">
        <v>126377554462.04201</v>
      </c>
      <c r="I282">
        <v>126923000000</v>
      </c>
      <c r="J282">
        <v>149656000000</v>
      </c>
      <c r="K282">
        <v>2.964</v>
      </c>
      <c r="L282">
        <v>4.7229999999999999</v>
      </c>
      <c r="M282">
        <v>73.341316223144531</v>
      </c>
      <c r="N282">
        <v>28.694610595703125</v>
      </c>
      <c r="O282">
        <v>5165000</v>
      </c>
      <c r="P282">
        <v>11888701771.729643</v>
      </c>
      <c r="Q282">
        <v>936896380.31600952</v>
      </c>
      <c r="R282">
        <v>35565000000</v>
      </c>
      <c r="S282">
        <v>148719103619.68399</v>
      </c>
      <c r="T282">
        <v>29021000000</v>
      </c>
      <c r="U282">
        <v>75193000000</v>
      </c>
      <c r="V282">
        <v>10.209</v>
      </c>
      <c r="W282">
        <v>1521.56</v>
      </c>
      <c r="X282">
        <v>90.367000000000004</v>
      </c>
      <c r="Y282">
        <v>84831570827.425995</v>
      </c>
      <c r="Z282">
        <v>61240000000</v>
      </c>
      <c r="AA282">
        <v>66387000000</v>
      </c>
      <c r="AB282">
        <v>11541000000</v>
      </c>
      <c r="AC282">
        <v>21633000000</v>
      </c>
      <c r="AD282">
        <v>38094000000</v>
      </c>
      <c r="AE282">
        <v>6544000000</v>
      </c>
      <c r="AF282">
        <v>1.68369799011999</v>
      </c>
      <c r="AG282">
        <v>83.0793265314026</v>
      </c>
      <c r="AH282">
        <v>0</v>
      </c>
      <c r="AI282">
        <v>0</v>
      </c>
      <c r="AJ282">
        <v>0</v>
      </c>
      <c r="AK282">
        <v>0</v>
      </c>
      <c r="AL282">
        <v>1</v>
      </c>
      <c r="AM282">
        <v>1.9360120000000001</v>
      </c>
      <c r="AN282">
        <v>3.2598095053718201</v>
      </c>
      <c r="AO282">
        <v>104.26833333333333</v>
      </c>
      <c r="AP282" s="84">
        <v>44.008572126407302</v>
      </c>
      <c r="AQ282" s="84">
        <v>44.052199999999999</v>
      </c>
      <c r="AR282">
        <v>44.008572126407003</v>
      </c>
      <c r="AS282">
        <v>1.64</v>
      </c>
      <c r="AT282">
        <v>1.3756371973999999</v>
      </c>
      <c r="AU282">
        <v>-1.6836979901000007</v>
      </c>
      <c r="AV282">
        <v>-3.0593351875000003</v>
      </c>
      <c r="AW282">
        <v>50.959243005600001</v>
      </c>
      <c r="AX282">
        <v>52.642940995700002</v>
      </c>
      <c r="AY282">
        <v>935000000</v>
      </c>
      <c r="AZ282">
        <v>3846000000</v>
      </c>
      <c r="BA282">
        <f t="shared" si="20"/>
        <v>0.73666711313158373</v>
      </c>
      <c r="BB282">
        <f t="shared" si="21"/>
        <v>3.0301836546567604</v>
      </c>
      <c r="BC282">
        <f t="shared" si="22"/>
        <v>-2.2935165415251766</v>
      </c>
      <c r="BD282">
        <v>58945000000</v>
      </c>
      <c r="BE282">
        <f t="shared" si="23"/>
        <v>46.441543297905028</v>
      </c>
      <c r="BF282">
        <v>4965000000</v>
      </c>
      <c r="BG282">
        <v>25766000000</v>
      </c>
      <c r="BH282">
        <f t="shared" si="24"/>
        <v>2.9354762487574981</v>
      </c>
    </row>
    <row r="283" spans="1:60" x14ac:dyDescent="0.35">
      <c r="A283" t="s">
        <v>188</v>
      </c>
      <c r="B283" t="s">
        <v>187</v>
      </c>
      <c r="C283" s="7">
        <v>2000</v>
      </c>
      <c r="D283">
        <v>810.17111552999995</v>
      </c>
      <c r="E283">
        <v>102.637</v>
      </c>
      <c r="F283">
        <v>102.581</v>
      </c>
      <c r="G283">
        <v>69379000000</v>
      </c>
      <c r="H283">
        <v>133562033224.45399</v>
      </c>
      <c r="I283">
        <v>136261000000</v>
      </c>
      <c r="J283">
        <v>158089000000</v>
      </c>
      <c r="K283">
        <v>4.3920000000000003</v>
      </c>
      <c r="L283">
        <v>5.4829999999999997</v>
      </c>
      <c r="M283">
        <v>75.876884460449219</v>
      </c>
      <c r="N283">
        <v>30.754936218261719</v>
      </c>
      <c r="O283">
        <v>5175000</v>
      </c>
      <c r="P283">
        <v>11133744025.581108</v>
      </c>
      <c r="Q283">
        <v>5132868508.0190125</v>
      </c>
      <c r="R283">
        <v>37776000000</v>
      </c>
      <c r="S283">
        <v>152956131491.98099</v>
      </c>
      <c r="T283">
        <v>31660000000</v>
      </c>
      <c r="U283">
        <v>76666000000</v>
      </c>
      <c r="V283">
        <v>9.7810000000000006</v>
      </c>
      <c r="W283">
        <v>1354.34</v>
      </c>
      <c r="X283">
        <v>86.265000000000001</v>
      </c>
      <c r="Y283">
        <v>86493386472.882996</v>
      </c>
      <c r="Z283">
        <v>65326000000</v>
      </c>
      <c r="AA283">
        <v>74272000000</v>
      </c>
      <c r="AB283">
        <v>12229000000</v>
      </c>
      <c r="AC283">
        <v>21340000000</v>
      </c>
      <c r="AD283">
        <v>38577000000</v>
      </c>
      <c r="AE283">
        <v>6116000000</v>
      </c>
      <c r="AF283">
        <v>6.8552263670456002</v>
      </c>
      <c r="AG283">
        <v>85.877161501276703</v>
      </c>
      <c r="AH283">
        <v>0</v>
      </c>
      <c r="AI283">
        <v>0</v>
      </c>
      <c r="AJ283">
        <v>1</v>
      </c>
      <c r="AK283">
        <v>0</v>
      </c>
      <c r="AL283">
        <v>0</v>
      </c>
      <c r="AM283">
        <v>1.9360120000000001</v>
      </c>
      <c r="AN283">
        <v>3.108428574743725</v>
      </c>
      <c r="AO283">
        <v>99.444166666666661</v>
      </c>
      <c r="AP283" s="84">
        <v>42.486111213039699</v>
      </c>
      <c r="AQ283" s="84">
        <v>42.511099999999999</v>
      </c>
      <c r="AR283">
        <v>42.486111213039997</v>
      </c>
      <c r="AS283">
        <v>11.35</v>
      </c>
      <c r="AT283">
        <v>0.89680833110000002</v>
      </c>
      <c r="AU283">
        <v>-6.8552263670000002</v>
      </c>
      <c r="AV283">
        <v>-7.7520346981000001</v>
      </c>
      <c r="AW283">
        <v>48.014472226099997</v>
      </c>
      <c r="AX283">
        <v>54.869698593099997</v>
      </c>
      <c r="AY283">
        <v>489000000</v>
      </c>
      <c r="AZ283">
        <v>4130000000</v>
      </c>
      <c r="BA283">
        <f t="shared" si="20"/>
        <v>0.35887010956913568</v>
      </c>
      <c r="BB283">
        <f t="shared" si="21"/>
        <v>3.030947960164684</v>
      </c>
      <c r="BC283">
        <f t="shared" si="22"/>
        <v>-2.6720778505955485</v>
      </c>
      <c r="BD283">
        <v>60560000000</v>
      </c>
      <c r="BE283">
        <f t="shared" si="23"/>
        <v>44.444118273020159</v>
      </c>
      <c r="BF283">
        <v>4807000000</v>
      </c>
      <c r="BG283">
        <v>26987000000</v>
      </c>
      <c r="BH283">
        <f t="shared" si="24"/>
        <v>2.0378037454250353</v>
      </c>
    </row>
    <row r="284" spans="1:60" x14ac:dyDescent="0.35">
      <c r="A284" t="s">
        <v>188</v>
      </c>
      <c r="B284" t="s">
        <v>187</v>
      </c>
      <c r="C284" s="7">
        <v>2001</v>
      </c>
      <c r="D284">
        <v>858.78340401000003</v>
      </c>
      <c r="E284">
        <v>100.724</v>
      </c>
      <c r="F284">
        <v>98.933000000000007</v>
      </c>
      <c r="G284">
        <v>69659000000</v>
      </c>
      <c r="H284">
        <v>143114999768.98599</v>
      </c>
      <c r="I284">
        <v>144437000000</v>
      </c>
      <c r="J284">
        <v>162170000000</v>
      </c>
      <c r="K284">
        <v>4.2619999999999996</v>
      </c>
      <c r="L284">
        <v>5.0430000000000001</v>
      </c>
      <c r="M284">
        <v>78.006797790527344</v>
      </c>
      <c r="N284">
        <v>31.823329925537109</v>
      </c>
      <c r="O284">
        <v>5187000</v>
      </c>
      <c r="P284">
        <v>11694365506.770977</v>
      </c>
      <c r="Q284">
        <v>5456205896.8169861</v>
      </c>
      <c r="R284">
        <v>38440000000</v>
      </c>
      <c r="S284">
        <v>156713794103.18301</v>
      </c>
      <c r="T284">
        <v>32393000000</v>
      </c>
      <c r="U284">
        <v>78867000000</v>
      </c>
      <c r="V284">
        <v>9.1289999999999996</v>
      </c>
      <c r="W284">
        <v>925.2</v>
      </c>
      <c r="X284">
        <v>88.015000000000001</v>
      </c>
      <c r="Y284">
        <v>88976520373.526993</v>
      </c>
      <c r="Z284">
        <v>68877000000</v>
      </c>
      <c r="AA284">
        <v>75052000000</v>
      </c>
      <c r="AB284">
        <v>12493000000</v>
      </c>
      <c r="AC284">
        <v>22073000000</v>
      </c>
      <c r="AD284">
        <v>39451000000</v>
      </c>
      <c r="AE284">
        <v>6047000000</v>
      </c>
      <c r="AF284">
        <v>4.9827952671406903</v>
      </c>
      <c r="AG284">
        <v>88.080974677613398</v>
      </c>
      <c r="AH284">
        <v>0</v>
      </c>
      <c r="AI284">
        <v>0</v>
      </c>
      <c r="AJ284">
        <v>1</v>
      </c>
      <c r="AK284">
        <v>0</v>
      </c>
      <c r="AL284">
        <v>1</v>
      </c>
      <c r="AM284">
        <v>1.9360120000000001</v>
      </c>
      <c r="AN284">
        <v>3.0319285846891857</v>
      </c>
      <c r="AO284">
        <v>100.51833333333333</v>
      </c>
      <c r="AP284" s="84">
        <v>40.946571861780598</v>
      </c>
      <c r="AQ284" s="84">
        <v>40.977699999999999</v>
      </c>
      <c r="AR284">
        <v>40.946571861781003</v>
      </c>
      <c r="AS284">
        <v>8.4600000000000009</v>
      </c>
      <c r="AT284">
        <v>0.51094941049999998</v>
      </c>
      <c r="AU284">
        <v>-4.982795267100002</v>
      </c>
      <c r="AV284">
        <v>-5.4937446776000023</v>
      </c>
      <c r="AW284">
        <v>47.3382858963</v>
      </c>
      <c r="AX284">
        <v>52.321081163400002</v>
      </c>
      <c r="AY284">
        <v>636000000</v>
      </c>
      <c r="AZ284">
        <v>4316000000</v>
      </c>
      <c r="BA284">
        <f t="shared" si="20"/>
        <v>0.44033038625836868</v>
      </c>
      <c r="BB284">
        <f t="shared" si="21"/>
        <v>2.9881540048602506</v>
      </c>
      <c r="BC284">
        <f t="shared" si="22"/>
        <v>-2.5478236186018819</v>
      </c>
      <c r="BD284">
        <v>63452000000</v>
      </c>
      <c r="BE284">
        <f t="shared" si="23"/>
        <v>43.930571806393097</v>
      </c>
      <c r="BF284">
        <v>4909000000</v>
      </c>
      <c r="BG284">
        <v>28880000000</v>
      </c>
      <c r="BH284">
        <f t="shared" si="24"/>
        <v>1.2026269195077037</v>
      </c>
    </row>
    <row r="285" spans="1:60" x14ac:dyDescent="0.35">
      <c r="A285" t="s">
        <v>188</v>
      </c>
      <c r="B285" t="s">
        <v>187</v>
      </c>
      <c r="C285" s="7">
        <v>2002</v>
      </c>
      <c r="D285">
        <v>148.28900000000002</v>
      </c>
      <c r="E285">
        <v>101.096</v>
      </c>
      <c r="F285">
        <v>99.090999999999994</v>
      </c>
      <c r="G285">
        <v>71220000000</v>
      </c>
      <c r="H285">
        <v>149164094199.05301</v>
      </c>
      <c r="I285">
        <v>148289000000</v>
      </c>
      <c r="J285">
        <v>164895000000</v>
      </c>
      <c r="K285">
        <v>3.319</v>
      </c>
      <c r="L285">
        <v>4.9809999999999999</v>
      </c>
      <c r="M285">
        <v>80.401336669921875</v>
      </c>
      <c r="N285">
        <v>29.888517379760742</v>
      </c>
      <c r="O285">
        <v>5200000</v>
      </c>
      <c r="P285">
        <v>12541149010.713703</v>
      </c>
      <c r="Q285">
        <v>6342641585.7990112</v>
      </c>
      <c r="R285">
        <v>37304000000</v>
      </c>
      <c r="S285">
        <v>158552358414.20099</v>
      </c>
      <c r="T285">
        <v>30593000000</v>
      </c>
      <c r="U285">
        <v>80943000000</v>
      </c>
      <c r="V285">
        <v>9.0860000000000003</v>
      </c>
      <c r="W285">
        <v>616.11</v>
      </c>
      <c r="X285">
        <v>90.590999999999994</v>
      </c>
      <c r="Y285">
        <v>91318631222.113007</v>
      </c>
      <c r="Z285">
        <v>72117000000</v>
      </c>
      <c r="AA285">
        <v>77390000000</v>
      </c>
      <c r="AB285">
        <v>13212000000</v>
      </c>
      <c r="AC285">
        <v>23409000000</v>
      </c>
      <c r="AD285">
        <v>40415000000</v>
      </c>
      <c r="AE285">
        <v>6711000000</v>
      </c>
      <c r="AF285">
        <v>4.0711043974940901</v>
      </c>
      <c r="AG285">
        <v>89.456926865306698</v>
      </c>
      <c r="AH285">
        <v>0</v>
      </c>
      <c r="AI285">
        <v>0</v>
      </c>
      <c r="AJ285">
        <v>1</v>
      </c>
      <c r="AK285">
        <v>0</v>
      </c>
      <c r="AL285">
        <v>1</v>
      </c>
      <c r="AM285">
        <v>1.8645834999999999</v>
      </c>
      <c r="AN285">
        <v>2.9799285729726153</v>
      </c>
      <c r="AO285">
        <v>101.83666666666664</v>
      </c>
      <c r="AP285" s="84">
        <v>40.169533815724698</v>
      </c>
      <c r="AQ285" s="84">
        <v>40.232900000000001</v>
      </c>
      <c r="AR285">
        <v>40.169533815725003</v>
      </c>
      <c r="AS285">
        <v>6.51</v>
      </c>
      <c r="AT285">
        <v>4.1135890100000003E-2</v>
      </c>
      <c r="AU285">
        <v>-4.071104397500001</v>
      </c>
      <c r="AV285">
        <v>-4.1122402876000006</v>
      </c>
      <c r="AW285">
        <v>48.524840008399998</v>
      </c>
      <c r="AX285">
        <v>52.595944405899999</v>
      </c>
      <c r="AY285">
        <v>581000000</v>
      </c>
      <c r="AZ285">
        <v>4418000000</v>
      </c>
      <c r="BA285">
        <f t="shared" si="20"/>
        <v>0.39180249377903958</v>
      </c>
      <c r="BB285">
        <f t="shared" si="21"/>
        <v>2.9793174139686691</v>
      </c>
      <c r="BC285">
        <f t="shared" si="22"/>
        <v>-2.5875149201896295</v>
      </c>
      <c r="BD285">
        <v>67320000000</v>
      </c>
      <c r="BE285">
        <f t="shared" si="23"/>
        <v>45.397838005516256</v>
      </c>
      <c r="BF285">
        <v>5461000000</v>
      </c>
      <c r="BG285">
        <v>30692000000</v>
      </c>
      <c r="BH285">
        <f t="shared" si="24"/>
        <v>0.10046235430613841</v>
      </c>
    </row>
    <row r="286" spans="1:60" x14ac:dyDescent="0.35">
      <c r="A286" t="s">
        <v>188</v>
      </c>
      <c r="B286" t="s">
        <v>187</v>
      </c>
      <c r="C286" s="7">
        <v>2003</v>
      </c>
      <c r="D286">
        <v>151.56900000000002</v>
      </c>
      <c r="E286">
        <v>100.566</v>
      </c>
      <c r="F286">
        <v>99.353999999999999</v>
      </c>
      <c r="G286">
        <v>74998000000</v>
      </c>
      <c r="H286">
        <v>153827785116.509</v>
      </c>
      <c r="I286">
        <v>151569000000</v>
      </c>
      <c r="J286">
        <v>168183000000</v>
      </c>
      <c r="K286">
        <v>2.3330000000000002</v>
      </c>
      <c r="L286">
        <v>4.1349999999999998</v>
      </c>
      <c r="M286">
        <v>83.049720764160156</v>
      </c>
      <c r="N286">
        <v>30.453039169311523</v>
      </c>
      <c r="O286">
        <v>5211000</v>
      </c>
      <c r="P286">
        <v>11210776667.428234</v>
      </c>
      <c r="Q286">
        <v>4515046293.7179871</v>
      </c>
      <c r="R286">
        <v>38348000000</v>
      </c>
      <c r="S286">
        <v>163667953706.28201</v>
      </c>
      <c r="T286">
        <v>31214000000</v>
      </c>
      <c r="U286">
        <v>84379000000</v>
      </c>
      <c r="V286">
        <v>9.0169999999999995</v>
      </c>
      <c r="W286">
        <v>654.95000000000005</v>
      </c>
      <c r="X286">
        <v>96.611999999999995</v>
      </c>
      <c r="Y286">
        <v>95195072877.095001</v>
      </c>
      <c r="Z286">
        <v>75156000000</v>
      </c>
      <c r="AA286">
        <v>77979000000</v>
      </c>
      <c r="AB286">
        <v>14070000000</v>
      </c>
      <c r="AC286">
        <v>24330000000</v>
      </c>
      <c r="AD286">
        <v>40940000000</v>
      </c>
      <c r="AE286">
        <v>7134000000</v>
      </c>
      <c r="AF286">
        <v>2.4417921870567101</v>
      </c>
      <c r="AG286">
        <v>90.241856428437004</v>
      </c>
      <c r="AH286">
        <v>0</v>
      </c>
      <c r="AI286">
        <v>0</v>
      </c>
      <c r="AJ286">
        <v>0</v>
      </c>
      <c r="AK286">
        <v>0</v>
      </c>
      <c r="AL286">
        <v>0</v>
      </c>
      <c r="AM286">
        <v>1.8645834999999999</v>
      </c>
      <c r="AN286">
        <v>2.7169166689827327</v>
      </c>
      <c r="AO286">
        <v>106.3175</v>
      </c>
      <c r="AP286" s="84">
        <v>42.738290811445601</v>
      </c>
      <c r="AQ286" s="84">
        <v>42.798999999999999</v>
      </c>
      <c r="AR286">
        <v>42.738290811445999</v>
      </c>
      <c r="AS286">
        <v>8.91</v>
      </c>
      <c r="AT286">
        <v>-2.3091793199999999E-2</v>
      </c>
      <c r="AU286">
        <v>-2.4417921870000043</v>
      </c>
      <c r="AV286">
        <v>-2.4187003938000045</v>
      </c>
      <c r="AW286">
        <v>49.383449122199998</v>
      </c>
      <c r="AX286">
        <v>51.825241309200003</v>
      </c>
      <c r="AY286">
        <v>299000000</v>
      </c>
      <c r="AZ286">
        <v>4526000000</v>
      </c>
      <c r="BA286">
        <f t="shared" si="20"/>
        <v>0.19726989028099415</v>
      </c>
      <c r="BB286">
        <f t="shared" si="21"/>
        <v>2.9860987405076234</v>
      </c>
      <c r="BC286">
        <f t="shared" si="22"/>
        <v>-2.7888288502266292</v>
      </c>
      <c r="BD286">
        <v>70492000000</v>
      </c>
      <c r="BE286">
        <f t="shared" si="23"/>
        <v>46.508190988922536</v>
      </c>
      <c r="BF286">
        <v>5830000000</v>
      </c>
      <c r="BG286">
        <v>32081000000</v>
      </c>
      <c r="BH286">
        <f t="shared" si="24"/>
        <v>-5.7485838162653381E-2</v>
      </c>
    </row>
    <row r="287" spans="1:60" x14ac:dyDescent="0.35">
      <c r="A287" t="s">
        <v>188</v>
      </c>
      <c r="B287" t="s">
        <v>187</v>
      </c>
      <c r="C287" s="7">
        <v>2004</v>
      </c>
      <c r="D287">
        <v>158.477</v>
      </c>
      <c r="E287">
        <v>101.21299999999999</v>
      </c>
      <c r="F287">
        <v>100.795</v>
      </c>
      <c r="G287">
        <v>78539000000</v>
      </c>
      <c r="H287">
        <v>158871071168.66501</v>
      </c>
      <c r="I287">
        <v>158477000000</v>
      </c>
      <c r="J287">
        <v>174786000000</v>
      </c>
      <c r="K287">
        <v>2.1059999999999999</v>
      </c>
      <c r="L287">
        <v>4.109</v>
      </c>
      <c r="M287">
        <v>86.136863708496094</v>
      </c>
      <c r="N287">
        <v>32.494480133056641</v>
      </c>
      <c r="O287">
        <v>5227000</v>
      </c>
      <c r="P287">
        <v>12371450712.299648</v>
      </c>
      <c r="Q287">
        <v>5608350047.9349976</v>
      </c>
      <c r="R287">
        <v>40136000000</v>
      </c>
      <c r="S287">
        <v>169177649952.065</v>
      </c>
      <c r="T287">
        <v>32756000000</v>
      </c>
      <c r="U287">
        <v>87430000000</v>
      </c>
      <c r="V287">
        <v>8.8000000000000007</v>
      </c>
      <c r="W287">
        <v>694.38</v>
      </c>
      <c r="X287">
        <v>98.703000000000003</v>
      </c>
      <c r="Y287">
        <v>98637163531.737</v>
      </c>
      <c r="Z287">
        <v>78042000000</v>
      </c>
      <c r="AA287">
        <v>81007000000</v>
      </c>
      <c r="AB287">
        <v>14636000000</v>
      </c>
      <c r="AC287">
        <v>25195000000</v>
      </c>
      <c r="AD287">
        <v>41535000000</v>
      </c>
      <c r="AE287">
        <v>7380000000</v>
      </c>
      <c r="AF287">
        <v>2.2078913659395401</v>
      </c>
      <c r="AG287">
        <v>90.4107200354551</v>
      </c>
      <c r="AH287">
        <v>0</v>
      </c>
      <c r="AI287">
        <v>0</v>
      </c>
      <c r="AJ287">
        <v>0</v>
      </c>
      <c r="AK287">
        <v>0</v>
      </c>
      <c r="AL287">
        <v>0</v>
      </c>
      <c r="AM287">
        <v>1.8645834999999999</v>
      </c>
      <c r="AN287">
        <v>2.7014464338620505</v>
      </c>
      <c r="AO287">
        <v>106.20833333333336</v>
      </c>
      <c r="AP287" s="84">
        <v>42.647829022507999</v>
      </c>
      <c r="AQ287" s="84">
        <v>42.717199999999998</v>
      </c>
      <c r="AR287">
        <v>42.647829022507999</v>
      </c>
      <c r="AS287">
        <v>6.33</v>
      </c>
      <c r="AT287">
        <v>5.6790575000000001E-3</v>
      </c>
      <c r="AU287">
        <v>-2.2097843851000007</v>
      </c>
      <c r="AV287">
        <v>-2.2154634426000008</v>
      </c>
      <c r="AW287">
        <v>49.305577465500001</v>
      </c>
      <c r="AX287">
        <v>51.515361850600002</v>
      </c>
      <c r="AY287">
        <v>407000000</v>
      </c>
      <c r="AZ287">
        <v>4691000000</v>
      </c>
      <c r="BA287">
        <f t="shared" si="20"/>
        <v>0.25681960158256401</v>
      </c>
      <c r="BB287">
        <f t="shared" si="21"/>
        <v>2.9600509853164816</v>
      </c>
      <c r="BC287">
        <f t="shared" si="22"/>
        <v>-2.7032313837339177</v>
      </c>
      <c r="BD287">
        <v>73540000000</v>
      </c>
      <c r="BE287">
        <f t="shared" si="23"/>
        <v>46.404210074648056</v>
      </c>
      <c r="BF287">
        <v>6196000000</v>
      </c>
      <c r="BG287">
        <v>33704000000</v>
      </c>
      <c r="BH287">
        <f t="shared" si="24"/>
        <v>1.3287984596892344E-2</v>
      </c>
    </row>
    <row r="288" spans="1:60" x14ac:dyDescent="0.35">
      <c r="A288" t="s">
        <v>188</v>
      </c>
      <c r="B288" t="s">
        <v>187</v>
      </c>
      <c r="C288" s="7">
        <v>2005</v>
      </c>
      <c r="D288">
        <v>164.387</v>
      </c>
      <c r="E288">
        <v>101.40600000000001</v>
      </c>
      <c r="F288">
        <v>101.20399999999999</v>
      </c>
      <c r="G288">
        <v>76345000000</v>
      </c>
      <c r="H288">
        <v>164155031574.96701</v>
      </c>
      <c r="I288">
        <v>164387000000</v>
      </c>
      <c r="J288">
        <v>179646000000</v>
      </c>
      <c r="K288">
        <v>2.1850000000000001</v>
      </c>
      <c r="L288">
        <v>3.351</v>
      </c>
      <c r="M288">
        <v>88.925437927246094</v>
      </c>
      <c r="N288">
        <v>34.616226196289063</v>
      </c>
      <c r="O288">
        <v>5248000</v>
      </c>
      <c r="P288">
        <v>8074440926.6767654</v>
      </c>
      <c r="Q288">
        <v>5493283496.8099976</v>
      </c>
      <c r="R288">
        <v>41440000000</v>
      </c>
      <c r="S288">
        <v>174152716503.19</v>
      </c>
      <c r="T288">
        <v>34534000000</v>
      </c>
      <c r="U288">
        <v>90254000000</v>
      </c>
      <c r="V288">
        <v>8.3670000000000009</v>
      </c>
      <c r="W288">
        <v>946.56</v>
      </c>
      <c r="X288">
        <v>97.816000000000003</v>
      </c>
      <c r="Y288">
        <v>101823156323.84</v>
      </c>
      <c r="Z288">
        <v>81095000000</v>
      </c>
      <c r="AA288">
        <v>84626000000</v>
      </c>
      <c r="AB288">
        <v>15582000000</v>
      </c>
      <c r="AC288">
        <v>25892000000</v>
      </c>
      <c r="AD288">
        <v>42341000000</v>
      </c>
      <c r="AE288">
        <v>6906000000</v>
      </c>
      <c r="AF288">
        <v>2.5914457955921102</v>
      </c>
      <c r="AG288">
        <v>91.189209884758398</v>
      </c>
      <c r="AH288">
        <v>0</v>
      </c>
      <c r="AI288">
        <v>0</v>
      </c>
      <c r="AJ288">
        <v>0</v>
      </c>
      <c r="AK288">
        <v>0</v>
      </c>
      <c r="AL288">
        <v>0</v>
      </c>
      <c r="AM288">
        <v>1.8645834999999999</v>
      </c>
      <c r="AN288">
        <v>2.6926726244744796</v>
      </c>
      <c r="AO288">
        <v>103.44666666666667</v>
      </c>
      <c r="AP288" s="84">
        <v>39.937464641364599</v>
      </c>
      <c r="AQ288" s="84">
        <v>40.002600000000001</v>
      </c>
      <c r="AR288">
        <v>39.937464641364997</v>
      </c>
      <c r="AS288">
        <v>2.3199999999999998</v>
      </c>
      <c r="AT288">
        <v>-4.4407404499999997E-2</v>
      </c>
      <c r="AU288">
        <v>-2.5932707573999991</v>
      </c>
      <c r="AV288">
        <v>-2.5488633528999993</v>
      </c>
      <c r="AW288">
        <v>49.275185993999997</v>
      </c>
      <c r="AX288">
        <v>51.868456751399997</v>
      </c>
      <c r="AY288">
        <v>512000000</v>
      </c>
      <c r="AZ288">
        <v>4988000000</v>
      </c>
      <c r="BA288">
        <f t="shared" si="20"/>
        <v>0.3114601519584882</v>
      </c>
      <c r="BB288">
        <f t="shared" si="21"/>
        <v>3.0343031991580842</v>
      </c>
      <c r="BC288">
        <f t="shared" si="22"/>
        <v>-2.7228430471995959</v>
      </c>
      <c r="BD288">
        <v>76819000000</v>
      </c>
      <c r="BE288">
        <f t="shared" si="23"/>
        <v>46.730580885349816</v>
      </c>
      <c r="BF288">
        <v>6006000000</v>
      </c>
      <c r="BG288">
        <v>35340000000</v>
      </c>
      <c r="BH288">
        <f t="shared" si="24"/>
        <v>-0.10412582660787578</v>
      </c>
    </row>
    <row r="289" spans="1:60" x14ac:dyDescent="0.35">
      <c r="A289" t="s">
        <v>188</v>
      </c>
      <c r="B289" t="s">
        <v>187</v>
      </c>
      <c r="C289" s="7">
        <v>2006</v>
      </c>
      <c r="D289">
        <v>172.614</v>
      </c>
      <c r="E289">
        <v>101.79300000000001</v>
      </c>
      <c r="F289">
        <v>102.45699999999999</v>
      </c>
      <c r="G289">
        <v>75843000000</v>
      </c>
      <c r="H289">
        <v>168981463706.44</v>
      </c>
      <c r="I289">
        <v>172614000000</v>
      </c>
      <c r="J289">
        <v>186930000000</v>
      </c>
      <c r="K289">
        <v>3.0790000000000002</v>
      </c>
      <c r="L289">
        <v>3.7829999999999999</v>
      </c>
      <c r="M289">
        <v>92.624191284179688</v>
      </c>
      <c r="N289">
        <v>35.788337707519531</v>
      </c>
      <c r="O289">
        <v>5267000</v>
      </c>
      <c r="P289">
        <v>9840825615.7187901</v>
      </c>
      <c r="Q289">
        <v>8036393086.1860046</v>
      </c>
      <c r="R289">
        <v>41983000000</v>
      </c>
      <c r="S289">
        <v>178893606913.814</v>
      </c>
      <c r="T289">
        <v>35501000000</v>
      </c>
      <c r="U289">
        <v>93930000000</v>
      </c>
      <c r="V289">
        <v>7.702</v>
      </c>
      <c r="W289">
        <v>1144.8</v>
      </c>
      <c r="X289">
        <v>97.584999999999994</v>
      </c>
      <c r="Y289">
        <v>105970362238.774</v>
      </c>
      <c r="Z289">
        <v>85768000000</v>
      </c>
      <c r="AA289">
        <v>89546000000</v>
      </c>
      <c r="AB289">
        <v>16515000000</v>
      </c>
      <c r="AC289">
        <v>26465000000</v>
      </c>
      <c r="AD289">
        <v>42816000000</v>
      </c>
      <c r="AE289">
        <v>6482000000</v>
      </c>
      <c r="AF289">
        <v>3.9284183206460699</v>
      </c>
      <c r="AG289">
        <v>92.617840839619603</v>
      </c>
      <c r="AH289">
        <v>0</v>
      </c>
      <c r="AI289">
        <v>0</v>
      </c>
      <c r="AJ289">
        <v>0</v>
      </c>
      <c r="AK289">
        <v>0</v>
      </c>
      <c r="AL289">
        <v>0</v>
      </c>
      <c r="AM289">
        <v>1.8645834999999999</v>
      </c>
      <c r="AN289">
        <v>2.6386607232547945</v>
      </c>
      <c r="AO289">
        <v>102.11666666666667</v>
      </c>
      <c r="AP289" s="84">
        <v>38.059485325639898</v>
      </c>
      <c r="AQ289" s="84">
        <v>38.174199999999999</v>
      </c>
      <c r="AR289">
        <v>38.059485325639997</v>
      </c>
      <c r="AS289">
        <v>6.92</v>
      </c>
      <c r="AT289">
        <v>-0.196971277</v>
      </c>
      <c r="AU289">
        <v>-3.9313149570999997</v>
      </c>
      <c r="AV289">
        <v>-3.7343436800999998</v>
      </c>
      <c r="AW289">
        <v>48.340227327999997</v>
      </c>
      <c r="AX289">
        <v>52.271542285099997</v>
      </c>
      <c r="AY289">
        <v>343000000</v>
      </c>
      <c r="AZ289">
        <v>5246000000</v>
      </c>
      <c r="BA289">
        <f t="shared" si="20"/>
        <v>0.19870925880867135</v>
      </c>
      <c r="BB289">
        <f t="shared" si="21"/>
        <v>3.039150937930875</v>
      </c>
      <c r="BC289">
        <f t="shared" si="22"/>
        <v>-2.8404416791222036</v>
      </c>
      <c r="BD289">
        <v>79927000000</v>
      </c>
      <c r="BE289">
        <f t="shared" si="23"/>
        <v>46.30389192070168</v>
      </c>
      <c r="BF289">
        <v>5837000000</v>
      </c>
      <c r="BG289">
        <v>36944000000</v>
      </c>
      <c r="BH289">
        <f t="shared" si="24"/>
        <v>-0.49319925230303208</v>
      </c>
    </row>
    <row r="290" spans="1:60" x14ac:dyDescent="0.35">
      <c r="A290" t="s">
        <v>188</v>
      </c>
      <c r="B290" t="s">
        <v>187</v>
      </c>
      <c r="C290" s="7">
        <v>2007</v>
      </c>
      <c r="D290">
        <v>186.584</v>
      </c>
      <c r="E290">
        <v>102.449</v>
      </c>
      <c r="F290">
        <v>102.874</v>
      </c>
      <c r="G290">
        <v>74756000000</v>
      </c>
      <c r="H290">
        <v>176577366113.81</v>
      </c>
      <c r="I290">
        <v>186584000000</v>
      </c>
      <c r="J290">
        <v>196623000000</v>
      </c>
      <c r="K290">
        <v>4.2779999999999996</v>
      </c>
      <c r="L290">
        <v>4.2930000000000001</v>
      </c>
      <c r="M290">
        <v>95.484207153320313</v>
      </c>
      <c r="N290">
        <v>40.357894897460938</v>
      </c>
      <c r="O290">
        <v>5290000</v>
      </c>
      <c r="P290">
        <v>12675875943.086424</v>
      </c>
      <c r="Q290">
        <v>9563275257.4419861</v>
      </c>
      <c r="R290">
        <v>46171000000</v>
      </c>
      <c r="S290">
        <v>187059724742.55801</v>
      </c>
      <c r="T290">
        <v>39313000000</v>
      </c>
      <c r="U290">
        <v>97218000000</v>
      </c>
      <c r="V290">
        <v>6.8479999999999999</v>
      </c>
      <c r="W290">
        <v>1445.04</v>
      </c>
      <c r="X290">
        <v>99.296999999999997</v>
      </c>
      <c r="Y290">
        <v>109679832600.119</v>
      </c>
      <c r="Z290">
        <v>90708000000</v>
      </c>
      <c r="AA290">
        <v>96260000000</v>
      </c>
      <c r="AB290">
        <v>17272000000</v>
      </c>
      <c r="AC290">
        <v>27087000000</v>
      </c>
      <c r="AD290">
        <v>43373000000</v>
      </c>
      <c r="AE290">
        <v>6858000000</v>
      </c>
      <c r="AF290">
        <v>5.1290571538824299</v>
      </c>
      <c r="AG290">
        <v>94.943165691681003</v>
      </c>
      <c r="AH290">
        <v>0</v>
      </c>
      <c r="AI290">
        <v>0</v>
      </c>
      <c r="AJ290">
        <v>0</v>
      </c>
      <c r="AK290">
        <v>0</v>
      </c>
      <c r="AL290">
        <v>0</v>
      </c>
      <c r="AM290">
        <v>1.8645834999999999</v>
      </c>
      <c r="AN290">
        <v>2.6067023759796504</v>
      </c>
      <c r="AO290">
        <v>103.37499999999999</v>
      </c>
      <c r="AP290" s="84">
        <v>33.992674080748301</v>
      </c>
      <c r="AQ290" s="84">
        <v>33.992699999999999</v>
      </c>
      <c r="AR290">
        <v>33.992674080748003</v>
      </c>
      <c r="AS290">
        <v>7.11</v>
      </c>
      <c r="AT290">
        <v>-0.33979333699999997</v>
      </c>
      <c r="AU290">
        <v>-5.1328088153000024</v>
      </c>
      <c r="AV290">
        <v>-4.7930154783000027</v>
      </c>
      <c r="AW290">
        <v>46.795545169999997</v>
      </c>
      <c r="AX290">
        <v>51.928353985299999</v>
      </c>
      <c r="AY290">
        <v>444000000</v>
      </c>
      <c r="AZ290">
        <v>5553000000</v>
      </c>
      <c r="BA290">
        <f t="shared" si="20"/>
        <v>0.23796252626163014</v>
      </c>
      <c r="BB290">
        <f t="shared" si="21"/>
        <v>2.9761394331775501</v>
      </c>
      <c r="BC290">
        <f t="shared" si="22"/>
        <v>-2.7381769069159199</v>
      </c>
      <c r="BD290">
        <v>83296000000</v>
      </c>
      <c r="BE290">
        <f t="shared" si="23"/>
        <v>44.642627449298978</v>
      </c>
      <c r="BF290">
        <v>6476000000</v>
      </c>
      <c r="BG290">
        <v>38935000000</v>
      </c>
      <c r="BH290">
        <f t="shared" si="24"/>
        <v>-0.89279540722293282</v>
      </c>
    </row>
    <row r="291" spans="1:60" x14ac:dyDescent="0.35">
      <c r="A291" t="s">
        <v>188</v>
      </c>
      <c r="B291" t="s">
        <v>187</v>
      </c>
      <c r="C291" s="7">
        <v>2008</v>
      </c>
      <c r="D291">
        <v>193.71100000000001</v>
      </c>
      <c r="E291">
        <v>99.816000000000003</v>
      </c>
      <c r="F291">
        <v>99.209000000000003</v>
      </c>
      <c r="G291">
        <v>75184000000</v>
      </c>
      <c r="H291">
        <v>184353897240.836</v>
      </c>
      <c r="I291">
        <v>193711000000</v>
      </c>
      <c r="J291">
        <v>198040000000</v>
      </c>
      <c r="K291">
        <v>4.6340000000000003</v>
      </c>
      <c r="L291">
        <v>4.29</v>
      </c>
      <c r="M291">
        <v>96.801620483398438</v>
      </c>
      <c r="N291">
        <v>40.141700744628906</v>
      </c>
      <c r="O291">
        <v>5313000</v>
      </c>
      <c r="P291">
        <v>10342186937.935738</v>
      </c>
      <c r="Q291">
        <v>8124089728.1900024</v>
      </c>
      <c r="R291">
        <v>46298000000</v>
      </c>
      <c r="S291">
        <v>189915910271.81</v>
      </c>
      <c r="T291">
        <v>39333000000</v>
      </c>
      <c r="U291">
        <v>99279000000</v>
      </c>
      <c r="V291">
        <v>6.3659999999999997</v>
      </c>
      <c r="W291">
        <v>699.88</v>
      </c>
      <c r="X291">
        <v>101.696</v>
      </c>
      <c r="Y291">
        <v>112005020682.45799</v>
      </c>
      <c r="Z291">
        <v>95639000000</v>
      </c>
      <c r="AA291">
        <v>100672000000</v>
      </c>
      <c r="AB291">
        <v>18719000000</v>
      </c>
      <c r="AC291">
        <v>28429000000</v>
      </c>
      <c r="AD291">
        <v>44064000000</v>
      </c>
      <c r="AE291">
        <v>6965000000</v>
      </c>
      <c r="AF291">
        <v>4.1763245246785097</v>
      </c>
      <c r="AG291">
        <v>98.803508910135704</v>
      </c>
      <c r="AH291">
        <v>0</v>
      </c>
      <c r="AI291">
        <v>0</v>
      </c>
      <c r="AJ291">
        <v>1</v>
      </c>
      <c r="AK291">
        <v>0</v>
      </c>
      <c r="AL291">
        <v>1</v>
      </c>
      <c r="AM291">
        <v>1.8645834999999999</v>
      </c>
      <c r="AN291">
        <v>2.6054325359208241</v>
      </c>
      <c r="AO291">
        <v>104.96</v>
      </c>
      <c r="AP291" s="84">
        <v>32.653742434256898</v>
      </c>
      <c r="AQ291" s="84">
        <v>32.653799999999997</v>
      </c>
      <c r="AR291">
        <v>32.653742434256998</v>
      </c>
      <c r="AS291">
        <v>7.93</v>
      </c>
      <c r="AT291">
        <v>-0.5296550015</v>
      </c>
      <c r="AU291">
        <v>-4.1804543882999994</v>
      </c>
      <c r="AV291">
        <v>-3.6507993867999993</v>
      </c>
      <c r="AW291">
        <v>48.2590043931</v>
      </c>
      <c r="AX291">
        <v>52.439458781399999</v>
      </c>
      <c r="AY291">
        <v>620000000</v>
      </c>
      <c r="AZ291">
        <v>5942000000</v>
      </c>
      <c r="BA291">
        <f t="shared" si="20"/>
        <v>0.32006442587153028</v>
      </c>
      <c r="BB291">
        <f t="shared" si="21"/>
        <v>3.0674561589171501</v>
      </c>
      <c r="BC291">
        <f t="shared" si="22"/>
        <v>-2.7473917330456197</v>
      </c>
      <c r="BD291">
        <v>89134000000</v>
      </c>
      <c r="BE291">
        <f t="shared" si="23"/>
        <v>46.013907315537061</v>
      </c>
      <c r="BF291">
        <v>6958000000</v>
      </c>
      <c r="BG291">
        <v>41987000000</v>
      </c>
      <c r="BH291">
        <f t="shared" si="24"/>
        <v>-1.5581445585652645</v>
      </c>
    </row>
    <row r="292" spans="1:60" x14ac:dyDescent="0.35">
      <c r="A292" t="s">
        <v>188</v>
      </c>
      <c r="B292" t="s">
        <v>187</v>
      </c>
      <c r="C292" s="7">
        <v>2009</v>
      </c>
      <c r="D292">
        <v>181.02900000000002</v>
      </c>
      <c r="E292">
        <v>99.471000000000004</v>
      </c>
      <c r="F292">
        <v>95.88</v>
      </c>
      <c r="G292">
        <v>89666000000</v>
      </c>
      <c r="H292">
        <v>188308791630.311</v>
      </c>
      <c r="I292">
        <v>181029000000</v>
      </c>
      <c r="J292">
        <v>181664000000</v>
      </c>
      <c r="K292">
        <v>1.228</v>
      </c>
      <c r="L292">
        <v>3.738</v>
      </c>
      <c r="M292">
        <v>95.313766479492188</v>
      </c>
      <c r="N292">
        <v>34.423076629638672</v>
      </c>
      <c r="O292">
        <v>5338000</v>
      </c>
      <c r="P292">
        <v>4048994619.7997742</v>
      </c>
      <c r="Q292">
        <v>-200103527.23300171</v>
      </c>
      <c r="R292">
        <v>40489000000</v>
      </c>
      <c r="S292">
        <v>181864103527.233</v>
      </c>
      <c r="T292">
        <v>33348000000</v>
      </c>
      <c r="U292">
        <v>96591000000</v>
      </c>
      <c r="V292">
        <v>8.2729999999999997</v>
      </c>
      <c r="W292">
        <v>854.01</v>
      </c>
      <c r="X292">
        <v>105.29</v>
      </c>
      <c r="Y292">
        <v>108972460970.994</v>
      </c>
      <c r="Z292">
        <v>94170000000</v>
      </c>
      <c r="AA292">
        <v>93924000000</v>
      </c>
      <c r="AB292">
        <v>19722000000</v>
      </c>
      <c r="AC292">
        <v>31234000000</v>
      </c>
      <c r="AD292">
        <v>44752000000</v>
      </c>
      <c r="AE292">
        <v>7141000000</v>
      </c>
      <c r="AF292">
        <v>-2.53163857724453</v>
      </c>
      <c r="AG292">
        <v>98.804116838201594</v>
      </c>
      <c r="AH292">
        <v>0</v>
      </c>
      <c r="AI292">
        <v>0</v>
      </c>
      <c r="AJ292">
        <v>0</v>
      </c>
      <c r="AK292">
        <v>0</v>
      </c>
      <c r="AL292">
        <v>0</v>
      </c>
      <c r="AM292">
        <v>1.8645834999999999</v>
      </c>
      <c r="AN292">
        <v>2.6041626958619983</v>
      </c>
      <c r="AO292">
        <v>105.92833333333334</v>
      </c>
      <c r="AP292" s="84">
        <v>41.696021635662497</v>
      </c>
      <c r="AQ292" s="84">
        <v>41.696100000000001</v>
      </c>
      <c r="AR292">
        <v>41.696021635661999</v>
      </c>
      <c r="AS292">
        <v>7.65</v>
      </c>
      <c r="AT292">
        <v>-0.36900165169999999</v>
      </c>
      <c r="AU292">
        <v>2.5283241910999976</v>
      </c>
      <c r="AV292">
        <v>2.8973258427999977</v>
      </c>
      <c r="AW292">
        <v>54.758077435099999</v>
      </c>
      <c r="AX292">
        <v>52.229753244000001</v>
      </c>
      <c r="AY292">
        <v>797000000</v>
      </c>
      <c r="AZ292">
        <v>6039000000</v>
      </c>
      <c r="BA292">
        <f t="shared" si="20"/>
        <v>0.44026095266504262</v>
      </c>
      <c r="BB292">
        <f t="shared" si="21"/>
        <v>3.3359296024393879</v>
      </c>
      <c r="BC292">
        <f t="shared" si="22"/>
        <v>-2.8956686497743451</v>
      </c>
      <c r="BD292">
        <v>94798000000</v>
      </c>
      <c r="BE292">
        <f t="shared" si="23"/>
        <v>52.366195471443802</v>
      </c>
      <c r="BF292">
        <v>7158000000</v>
      </c>
      <c r="BG292">
        <v>43840000000</v>
      </c>
      <c r="BH292">
        <f t="shared" si="24"/>
        <v>-1.1300439832981619</v>
      </c>
    </row>
    <row r="293" spans="1:60" x14ac:dyDescent="0.35">
      <c r="A293" t="s">
        <v>188</v>
      </c>
      <c r="B293" t="s">
        <v>187</v>
      </c>
      <c r="C293" s="7">
        <v>2010</v>
      </c>
      <c r="D293">
        <v>187.10000000000002</v>
      </c>
      <c r="E293">
        <v>102.67700000000001</v>
      </c>
      <c r="F293">
        <v>100.39700000000001</v>
      </c>
      <c r="G293">
        <v>104623000000</v>
      </c>
      <c r="H293">
        <v>189166927277.341</v>
      </c>
      <c r="I293">
        <v>187100000000</v>
      </c>
      <c r="J293">
        <v>187100000000</v>
      </c>
      <c r="K293">
        <v>0.81100000000000005</v>
      </c>
      <c r="L293">
        <v>3.0110000000000001</v>
      </c>
      <c r="M293">
        <v>99.220001220703125</v>
      </c>
      <c r="N293">
        <v>33.700000762939453</v>
      </c>
      <c r="O293">
        <v>5362000</v>
      </c>
      <c r="P293">
        <v>3177732987.4589777</v>
      </c>
      <c r="Q293">
        <v>1914000000</v>
      </c>
      <c r="R293">
        <v>40933000000</v>
      </c>
      <c r="S293">
        <v>185186000000</v>
      </c>
      <c r="T293">
        <v>34069000000</v>
      </c>
      <c r="U293">
        <v>99553000000</v>
      </c>
      <c r="V293">
        <v>8.3819999999999997</v>
      </c>
      <c r="W293">
        <v>1055.53</v>
      </c>
      <c r="X293">
        <v>100</v>
      </c>
      <c r="Y293">
        <v>112314143212.57001</v>
      </c>
      <c r="Z293">
        <v>99221000000</v>
      </c>
      <c r="AA293">
        <v>96862000000</v>
      </c>
      <c r="AB293">
        <v>21193000000</v>
      </c>
      <c r="AC293">
        <v>32698000000</v>
      </c>
      <c r="AD293">
        <v>44700000000</v>
      </c>
      <c r="AE293">
        <v>6864000000</v>
      </c>
      <c r="AF293">
        <v>-2.6210582576162502</v>
      </c>
      <c r="AG293">
        <v>100</v>
      </c>
      <c r="AH293">
        <v>0</v>
      </c>
      <c r="AI293">
        <v>0</v>
      </c>
      <c r="AJ293">
        <v>0</v>
      </c>
      <c r="AK293">
        <v>0</v>
      </c>
      <c r="AL293">
        <v>0</v>
      </c>
      <c r="AM293">
        <v>1.8645834999999999</v>
      </c>
      <c r="AN293">
        <v>2.6027738054593406</v>
      </c>
      <c r="AO293">
        <v>99.999999999999986</v>
      </c>
      <c r="AP293" s="84">
        <v>47.119129346244499</v>
      </c>
      <c r="AQ293" s="84">
        <v>47.119199999999999</v>
      </c>
      <c r="AR293">
        <v>47.119129346244002</v>
      </c>
      <c r="AS293">
        <v>7.79</v>
      </c>
      <c r="AT293">
        <v>6.4136825199999997E-2</v>
      </c>
      <c r="AU293">
        <v>2.6098343131999968</v>
      </c>
      <c r="AV293">
        <v>2.545697487999997</v>
      </c>
      <c r="AW293">
        <v>54.754676643499998</v>
      </c>
      <c r="AX293">
        <v>52.144842330300001</v>
      </c>
      <c r="AY293">
        <v>678000000</v>
      </c>
      <c r="AZ293">
        <v>6172000000</v>
      </c>
      <c r="BA293">
        <f t="shared" si="20"/>
        <v>0.36237306253340457</v>
      </c>
      <c r="BB293">
        <f t="shared" si="21"/>
        <v>3.298770710849813</v>
      </c>
      <c r="BC293">
        <f t="shared" si="22"/>
        <v>-2.9363976483164085</v>
      </c>
      <c r="BD293">
        <v>98579000000</v>
      </c>
      <c r="BE293">
        <f t="shared" si="23"/>
        <v>52.6878674505612</v>
      </c>
      <c r="BF293">
        <v>6864000000</v>
      </c>
      <c r="BG293">
        <v>44700000000</v>
      </c>
      <c r="BH293">
        <f t="shared" si="24"/>
        <v>0.15382001132008408</v>
      </c>
    </row>
    <row r="294" spans="1:60" x14ac:dyDescent="0.35">
      <c r="A294" t="s">
        <v>188</v>
      </c>
      <c r="B294" t="s">
        <v>187</v>
      </c>
      <c r="C294" s="7">
        <v>2011</v>
      </c>
      <c r="D294">
        <v>196.869</v>
      </c>
      <c r="E294">
        <v>100.553</v>
      </c>
      <c r="F294">
        <v>100.233</v>
      </c>
      <c r="G294">
        <v>112378000000</v>
      </c>
      <c r="H294">
        <v>194510178169.745</v>
      </c>
      <c r="I294">
        <v>196869000000</v>
      </c>
      <c r="J294">
        <v>191910000000</v>
      </c>
      <c r="K294">
        <v>1.391</v>
      </c>
      <c r="L294">
        <v>3.0059999999999998</v>
      </c>
      <c r="M294">
        <v>101.5377197265625</v>
      </c>
      <c r="N294">
        <v>35.425533294677734</v>
      </c>
      <c r="O294">
        <v>5386000</v>
      </c>
      <c r="P294">
        <v>-1889522050.7977812</v>
      </c>
      <c r="Q294">
        <v>2174867250.9729919</v>
      </c>
      <c r="R294">
        <v>42610000000</v>
      </c>
      <c r="S294">
        <v>189735132749.02701</v>
      </c>
      <c r="T294">
        <v>35378000000</v>
      </c>
      <c r="U294">
        <v>102470000000</v>
      </c>
      <c r="V294">
        <v>7.7729999999999997</v>
      </c>
      <c r="W294">
        <v>757.7</v>
      </c>
      <c r="X294">
        <v>99.978999999999999</v>
      </c>
      <c r="Y294">
        <v>115605057155.405</v>
      </c>
      <c r="Z294">
        <v>104994000000</v>
      </c>
      <c r="AA294">
        <v>104351000000</v>
      </c>
      <c r="AB294">
        <v>22282000000</v>
      </c>
      <c r="AC294">
        <v>33856000000</v>
      </c>
      <c r="AD294">
        <v>44644000000</v>
      </c>
      <c r="AE294">
        <v>7232000000</v>
      </c>
      <c r="AF294">
        <v>-1.01539602476774</v>
      </c>
      <c r="AG294">
        <v>103.41680903371</v>
      </c>
      <c r="AH294" t="s">
        <v>145</v>
      </c>
      <c r="AI294" t="s">
        <v>145</v>
      </c>
      <c r="AJ294" t="s">
        <v>145</v>
      </c>
      <c r="AK294" t="s">
        <v>145</v>
      </c>
      <c r="AL294">
        <v>0</v>
      </c>
      <c r="AM294">
        <v>1.8645834999999999</v>
      </c>
      <c r="AN294">
        <v>2.5291765899885266</v>
      </c>
      <c r="AO294">
        <v>99.821666666666658</v>
      </c>
      <c r="AP294" s="84">
        <v>48.504280006919998</v>
      </c>
      <c r="AQ294" s="84">
        <v>48.504300000000001</v>
      </c>
      <c r="AR294">
        <v>48.504280006919998</v>
      </c>
      <c r="AS294">
        <v>5.27</v>
      </c>
      <c r="AT294">
        <v>2.43816954E-2</v>
      </c>
      <c r="AU294">
        <v>1.0443492880999941</v>
      </c>
      <c r="AV294">
        <v>1.019967592699994</v>
      </c>
      <c r="AW294">
        <v>54.384387587699997</v>
      </c>
      <c r="AX294">
        <v>53.340038299600003</v>
      </c>
      <c r="AY294">
        <v>680000000</v>
      </c>
      <c r="AZ294">
        <v>6532000000</v>
      </c>
      <c r="BA294">
        <f t="shared" si="20"/>
        <v>0.34540735209707979</v>
      </c>
      <c r="BB294">
        <f t="shared" si="21"/>
        <v>3.3179423880854784</v>
      </c>
      <c r="BC294">
        <f t="shared" si="22"/>
        <v>-2.9725350359883986</v>
      </c>
      <c r="BD294">
        <v>102695000000</v>
      </c>
      <c r="BE294">
        <f t="shared" si="23"/>
        <v>52.164129446484722</v>
      </c>
      <c r="BF294">
        <v>7478000000</v>
      </c>
      <c r="BG294">
        <v>46491000000</v>
      </c>
      <c r="BH294">
        <f t="shared" si="24"/>
        <v>5.1744791846294026E-2</v>
      </c>
    </row>
    <row r="295" spans="1:60" x14ac:dyDescent="0.35">
      <c r="A295" t="s">
        <v>188</v>
      </c>
      <c r="B295" t="s">
        <v>187</v>
      </c>
      <c r="C295" s="7">
        <v>2012</v>
      </c>
      <c r="D295">
        <v>199.79300000000001</v>
      </c>
      <c r="E295">
        <v>99.012</v>
      </c>
      <c r="F295">
        <v>98.617999999999995</v>
      </c>
      <c r="G295">
        <v>125898000000</v>
      </c>
      <c r="H295">
        <v>200892461851.09799</v>
      </c>
      <c r="I295">
        <v>199793000000</v>
      </c>
      <c r="J295">
        <v>189173000000</v>
      </c>
      <c r="K295">
        <v>0.57299999999999995</v>
      </c>
      <c r="L295">
        <v>1.883</v>
      </c>
      <c r="M295">
        <v>103.03856658935547</v>
      </c>
      <c r="N295">
        <v>35.484477996826172</v>
      </c>
      <c r="O295">
        <v>5413000</v>
      </c>
      <c r="P295">
        <v>-2575311131.462523</v>
      </c>
      <c r="Q295">
        <v>-194017032.48999023</v>
      </c>
      <c r="R295">
        <v>41669000000</v>
      </c>
      <c r="S295">
        <v>189367017032.48999</v>
      </c>
      <c r="T295">
        <v>34248000000</v>
      </c>
      <c r="U295">
        <v>102815000000</v>
      </c>
      <c r="V295">
        <v>7.7060000000000004</v>
      </c>
      <c r="W295">
        <v>870.13</v>
      </c>
      <c r="X295">
        <v>97.141999999999996</v>
      </c>
      <c r="Y295">
        <v>115994280779.086</v>
      </c>
      <c r="Z295">
        <v>109531000000</v>
      </c>
      <c r="AA295">
        <v>107248000000</v>
      </c>
      <c r="AB295">
        <v>22888000000</v>
      </c>
      <c r="AC295">
        <v>36077000000</v>
      </c>
      <c r="AD295">
        <v>44867000000</v>
      </c>
      <c r="AE295">
        <v>7421000000</v>
      </c>
      <c r="AF295">
        <v>-2.1221964733499199</v>
      </c>
      <c r="AG295">
        <v>106.321096712363</v>
      </c>
      <c r="AH295" t="s">
        <v>145</v>
      </c>
      <c r="AI295" t="s">
        <v>145</v>
      </c>
      <c r="AJ295" t="s">
        <v>145</v>
      </c>
      <c r="AK295" t="s">
        <v>145</v>
      </c>
      <c r="AL295">
        <v>1</v>
      </c>
      <c r="AM295">
        <v>1.8645834999999999</v>
      </c>
      <c r="AN295">
        <v>2.472311508087885</v>
      </c>
      <c r="AO295">
        <v>97.39</v>
      </c>
      <c r="AP295" s="84">
        <v>52.888184774653297</v>
      </c>
      <c r="AQ295" s="84">
        <v>53.909799999999997</v>
      </c>
      <c r="AR295">
        <v>53.909742086470999</v>
      </c>
      <c r="AS295">
        <v>7.86</v>
      </c>
      <c r="AT295">
        <v>0.2202279359</v>
      </c>
      <c r="AU295">
        <v>2.1832596738000021</v>
      </c>
      <c r="AV295">
        <v>1.963031737900002</v>
      </c>
      <c r="AW295">
        <v>56.203670799299999</v>
      </c>
      <c r="AX295">
        <v>54.020411125499997</v>
      </c>
      <c r="AY295">
        <v>601000000</v>
      </c>
      <c r="AZ295">
        <v>6883000000</v>
      </c>
      <c r="BA295">
        <f t="shared" si="20"/>
        <v>0.30081133973662744</v>
      </c>
      <c r="BB295">
        <f t="shared" si="21"/>
        <v>3.4450656429404432</v>
      </c>
      <c r="BC295">
        <f t="shared" si="22"/>
        <v>-3.1442543032038159</v>
      </c>
      <c r="BD295">
        <v>107660000000</v>
      </c>
      <c r="BE295">
        <f t="shared" si="23"/>
        <v>53.885771773785876</v>
      </c>
      <c r="BF295">
        <v>8073000000</v>
      </c>
      <c r="BG295">
        <v>48682000000</v>
      </c>
      <c r="BH295">
        <f t="shared" si="24"/>
        <v>0.4540381505891451</v>
      </c>
    </row>
    <row r="296" spans="1:60" x14ac:dyDescent="0.35">
      <c r="A296" t="s">
        <v>188</v>
      </c>
      <c r="B296" t="s">
        <v>187</v>
      </c>
      <c r="C296" s="7">
        <v>2013</v>
      </c>
      <c r="D296">
        <v>201.995</v>
      </c>
      <c r="E296">
        <v>99.706000000000003</v>
      </c>
      <c r="F296">
        <v>98.564999999999998</v>
      </c>
      <c r="G296">
        <v>131589000000</v>
      </c>
      <c r="H296">
        <v>206600093047.32599</v>
      </c>
      <c r="I296">
        <v>201995000000</v>
      </c>
      <c r="J296">
        <v>186673000000</v>
      </c>
      <c r="K296">
        <v>0.221</v>
      </c>
      <c r="L296">
        <v>1.861</v>
      </c>
      <c r="M296" t="s">
        <v>145</v>
      </c>
      <c r="N296" t="s">
        <v>145</v>
      </c>
      <c r="O296">
        <v>5440000</v>
      </c>
      <c r="P296">
        <v>-303891360.3186509</v>
      </c>
      <c r="Q296">
        <v>-189435012.61999512</v>
      </c>
      <c r="R296">
        <v>39477000000</v>
      </c>
      <c r="S296">
        <v>186862435012.62</v>
      </c>
      <c r="T296">
        <v>31762000000</v>
      </c>
      <c r="U296">
        <v>102194000000</v>
      </c>
      <c r="V296">
        <v>8.1980000000000004</v>
      </c>
      <c r="W296">
        <v>1147.69</v>
      </c>
      <c r="X296">
        <v>99.710999999999999</v>
      </c>
      <c r="Y296">
        <v>115626492659.31799</v>
      </c>
      <c r="Z296">
        <v>111277000000</v>
      </c>
      <c r="AA296">
        <v>110751000000</v>
      </c>
      <c r="AB296">
        <v>23703000000</v>
      </c>
      <c r="AC296">
        <v>38437000000</v>
      </c>
      <c r="AD296">
        <v>45153000000</v>
      </c>
      <c r="AE296">
        <v>7715000000</v>
      </c>
      <c r="AF296">
        <v>-2.5357063293645901</v>
      </c>
      <c r="AG296">
        <v>107.892828867869</v>
      </c>
      <c r="AH296" t="s">
        <v>145</v>
      </c>
      <c r="AI296" t="s">
        <v>145</v>
      </c>
      <c r="AJ296" t="s">
        <v>145</v>
      </c>
      <c r="AK296" t="s">
        <v>145</v>
      </c>
      <c r="AL296">
        <v>0</v>
      </c>
      <c r="AM296">
        <v>1.8645834999999999</v>
      </c>
      <c r="AN296">
        <v>2.4687500028383167</v>
      </c>
      <c r="AO296">
        <v>99.079166666666666</v>
      </c>
      <c r="AP296" s="84">
        <v>55.428225421132801</v>
      </c>
      <c r="AQ296" s="84">
        <v>56.458199999999998</v>
      </c>
      <c r="AR296">
        <v>56.458037851667001</v>
      </c>
      <c r="AS296">
        <v>1.78</v>
      </c>
      <c r="AT296">
        <v>8.3604638600000003E-2</v>
      </c>
      <c r="AU296">
        <v>2.6138744356999979</v>
      </c>
      <c r="AV296">
        <v>2.5302697970999981</v>
      </c>
      <c r="AW296">
        <v>57.501303248799999</v>
      </c>
      <c r="AX296">
        <v>54.887428813100001</v>
      </c>
      <c r="AY296">
        <v>604000000</v>
      </c>
      <c r="AZ296">
        <v>7167000000</v>
      </c>
      <c r="BA296">
        <f t="shared" si="20"/>
        <v>0.29901730240847546</v>
      </c>
      <c r="BB296">
        <f t="shared" si="21"/>
        <v>3.5481076264263964</v>
      </c>
      <c r="BC296">
        <f t="shared" si="22"/>
        <v>-3.2490903240179208</v>
      </c>
      <c r="BD296">
        <v>112485000000</v>
      </c>
      <c r="BE296">
        <f t="shared" si="23"/>
        <v>55.68702195598901</v>
      </c>
      <c r="BF296">
        <v>8440000000</v>
      </c>
      <c r="BG296">
        <v>50311000000</v>
      </c>
      <c r="BH296">
        <f t="shared" si="24"/>
        <v>0.15508261654433164</v>
      </c>
    </row>
    <row r="297" spans="1:60" x14ac:dyDescent="0.35">
      <c r="A297" t="s">
        <v>188</v>
      </c>
      <c r="B297" t="s">
        <v>187</v>
      </c>
      <c r="C297" s="7">
        <v>2014</v>
      </c>
      <c r="D297">
        <v>204.01500000000001</v>
      </c>
      <c r="E297">
        <v>99.649000000000001</v>
      </c>
      <c r="F297">
        <v>98.828999999999994</v>
      </c>
      <c r="G297">
        <v>145649000000</v>
      </c>
      <c r="H297">
        <v>209955349926.10599</v>
      </c>
      <c r="I297">
        <v>204015000000</v>
      </c>
      <c r="J297">
        <v>186460000000</v>
      </c>
      <c r="K297">
        <v>0.21</v>
      </c>
      <c r="L297">
        <v>1.448</v>
      </c>
      <c r="M297" t="s">
        <v>145</v>
      </c>
      <c r="N297" t="s">
        <v>145</v>
      </c>
      <c r="O297">
        <v>5465000</v>
      </c>
      <c r="P297">
        <v>894588989.72540617</v>
      </c>
      <c r="Q297">
        <v>1675242362.1459961</v>
      </c>
      <c r="R297">
        <v>37458000000</v>
      </c>
      <c r="S297">
        <v>184784757637.854</v>
      </c>
      <c r="T297">
        <v>29696000000</v>
      </c>
      <c r="U297">
        <v>102030000000</v>
      </c>
      <c r="V297">
        <v>8.6820000000000004</v>
      </c>
      <c r="W297">
        <v>1274.01</v>
      </c>
      <c r="X297">
        <v>103.48</v>
      </c>
      <c r="Y297">
        <v>116219917662.38</v>
      </c>
      <c r="Z297">
        <v>113690000000</v>
      </c>
      <c r="AA297">
        <v>112046000000</v>
      </c>
      <c r="AB297">
        <v>23883000000</v>
      </c>
      <c r="AC297">
        <v>40290000000</v>
      </c>
      <c r="AD297">
        <v>45234000000</v>
      </c>
      <c r="AE297">
        <v>7762000000</v>
      </c>
      <c r="AF297">
        <v>-3.1541798397176701</v>
      </c>
      <c r="AG297">
        <v>109.016209008709</v>
      </c>
      <c r="AH297" t="s">
        <v>145</v>
      </c>
      <c r="AI297" t="s">
        <v>145</v>
      </c>
      <c r="AJ297" t="s">
        <v>145</v>
      </c>
      <c r="AK297" t="s">
        <v>145</v>
      </c>
      <c r="AL297">
        <v>0</v>
      </c>
      <c r="AM297" t="s">
        <v>145</v>
      </c>
      <c r="AN297" t="s">
        <v>145</v>
      </c>
      <c r="AO297">
        <v>100.87083333333334</v>
      </c>
      <c r="AP297" s="84">
        <v>59.300895486464498</v>
      </c>
      <c r="AQ297" s="84">
        <v>60.200299999999999</v>
      </c>
      <c r="AR297">
        <v>60.200166934416998</v>
      </c>
      <c r="AS297">
        <v>2.4</v>
      </c>
      <c r="AT297">
        <v>0.21170561730000001</v>
      </c>
      <c r="AU297">
        <v>3.2106251886000052</v>
      </c>
      <c r="AV297">
        <v>2.9989195713000054</v>
      </c>
      <c r="AW297">
        <v>58.109055160300002</v>
      </c>
      <c r="AX297">
        <v>54.898429971699997</v>
      </c>
      <c r="AY297">
        <v>714000000</v>
      </c>
      <c r="AZ297">
        <v>7266000000</v>
      </c>
      <c r="BA297">
        <f t="shared" si="20"/>
        <v>0.34997426659804426</v>
      </c>
      <c r="BB297">
        <f t="shared" si="21"/>
        <v>3.5615028306742151</v>
      </c>
      <c r="BC297">
        <f t="shared" si="22"/>
        <v>-3.211528564076171</v>
      </c>
      <c r="BD297">
        <v>114867000000</v>
      </c>
      <c r="BE297">
        <f t="shared" si="23"/>
        <v>56.303212999044185</v>
      </c>
      <c r="BF297">
        <v>8592000000</v>
      </c>
      <c r="BG297">
        <v>50711000000</v>
      </c>
      <c r="BH297">
        <f t="shared" si="24"/>
        <v>0.37497870162653751</v>
      </c>
    </row>
    <row r="298" spans="1:60" x14ac:dyDescent="0.35">
      <c r="A298" t="s">
        <v>152</v>
      </c>
      <c r="B298" t="s">
        <v>168</v>
      </c>
      <c r="C298" s="7">
        <v>1978</v>
      </c>
      <c r="D298">
        <v>2293.4224591000002</v>
      </c>
      <c r="E298">
        <v>101.548</v>
      </c>
      <c r="F298">
        <v>99.835999999999999</v>
      </c>
      <c r="G298">
        <v>113249878536.69701</v>
      </c>
      <c r="H298" t="s">
        <v>145</v>
      </c>
      <c r="I298">
        <v>349630000000</v>
      </c>
      <c r="J298">
        <v>1070905000000</v>
      </c>
      <c r="K298">
        <v>8.157</v>
      </c>
      <c r="L298">
        <v>10.612</v>
      </c>
      <c r="M298">
        <v>622.90765380859375</v>
      </c>
      <c r="N298">
        <v>246.75259399414063</v>
      </c>
      <c r="O298">
        <v>53376320</v>
      </c>
      <c r="P298">
        <v>5471379448.5613823</v>
      </c>
      <c r="Q298">
        <v>-1060017837.0699463</v>
      </c>
      <c r="R298">
        <v>241132000000</v>
      </c>
      <c r="S298">
        <v>1071965017837.0699</v>
      </c>
      <c r="T298">
        <v>195104706216.742</v>
      </c>
      <c r="U298">
        <v>583213534948.43005</v>
      </c>
      <c r="V298">
        <v>4.2789999999999999</v>
      </c>
      <c r="W298">
        <v>157.49</v>
      </c>
      <c r="X298">
        <v>86.043999999999997</v>
      </c>
      <c r="Y298">
        <v>678234473020.34302</v>
      </c>
      <c r="Z298">
        <v>191855260000</v>
      </c>
      <c r="AA298">
        <v>150877000000</v>
      </c>
      <c r="AB298">
        <v>24044000000</v>
      </c>
      <c r="AC298">
        <v>51390000000</v>
      </c>
      <c r="AD298">
        <v>244458106515.534</v>
      </c>
      <c r="AE298">
        <v>46027293783.258003</v>
      </c>
      <c r="AF298">
        <v>-1.7907502216628901</v>
      </c>
      <c r="AG298">
        <v>30.7624653562943</v>
      </c>
      <c r="AH298">
        <v>0</v>
      </c>
      <c r="AI298">
        <v>0</v>
      </c>
      <c r="AJ298">
        <v>0</v>
      </c>
      <c r="AK298">
        <v>0</v>
      </c>
      <c r="AL298">
        <v>0</v>
      </c>
      <c r="AM298" t="s">
        <v>145</v>
      </c>
      <c r="AN298">
        <v>5.9761904761904754</v>
      </c>
      <c r="AO298">
        <v>108.24666666666666</v>
      </c>
      <c r="AP298" t="s">
        <v>145</v>
      </c>
      <c r="AQ298" t="s">
        <v>145</v>
      </c>
      <c r="AR298">
        <v>21.009437013239001</v>
      </c>
      <c r="AS298" t="s">
        <v>145</v>
      </c>
      <c r="AT298">
        <v>0.34207590879999999</v>
      </c>
      <c r="AU298">
        <v>1.7908739340999986</v>
      </c>
      <c r="AV298">
        <v>1.4487980252999986</v>
      </c>
      <c r="AW298">
        <v>44.948716748300001</v>
      </c>
      <c r="AX298">
        <v>43.157842814200002</v>
      </c>
      <c r="AY298">
        <v>2831000000</v>
      </c>
      <c r="AZ298">
        <v>9820000000</v>
      </c>
      <c r="BA298">
        <f t="shared" si="20"/>
        <v>0.80971312530389272</v>
      </c>
      <c r="BB298">
        <f t="shared" si="21"/>
        <v>2.8086834653776851</v>
      </c>
      <c r="BC298">
        <f t="shared" si="22"/>
        <v>-1.9989703400737924</v>
      </c>
      <c r="BD298">
        <v>146806949431.009</v>
      </c>
      <c r="BE298">
        <f t="shared" si="23"/>
        <v>41.989231310530847</v>
      </c>
      <c r="BF298">
        <v>13894248936.101801</v>
      </c>
      <c r="BG298">
        <v>71373000000</v>
      </c>
      <c r="BH298">
        <f t="shared" si="24"/>
        <v>0.56823083094215143</v>
      </c>
    </row>
    <row r="299" spans="1:60" x14ac:dyDescent="0.35">
      <c r="A299" t="s">
        <v>152</v>
      </c>
      <c r="B299" t="s">
        <v>168</v>
      </c>
      <c r="C299" s="7">
        <v>1979</v>
      </c>
      <c r="D299">
        <v>2620.0628068199999</v>
      </c>
      <c r="E299">
        <v>100.93300000000001</v>
      </c>
      <c r="F299">
        <v>100.518</v>
      </c>
      <c r="G299">
        <v>130013400975.908</v>
      </c>
      <c r="H299" t="s">
        <v>145</v>
      </c>
      <c r="I299">
        <v>399426000000</v>
      </c>
      <c r="J299">
        <v>1108617000000</v>
      </c>
      <c r="K299">
        <v>9.4830000000000005</v>
      </c>
      <c r="L299">
        <v>10.848000000000001</v>
      </c>
      <c r="M299">
        <v>644.00994873046875</v>
      </c>
      <c r="N299">
        <v>254.71638488769531</v>
      </c>
      <c r="O299">
        <v>53606230</v>
      </c>
      <c r="P299">
        <v>2414897838.4533424</v>
      </c>
      <c r="Q299">
        <v>1320007960.3798828</v>
      </c>
      <c r="R299">
        <v>248326000000</v>
      </c>
      <c r="S299">
        <v>1107296992039.6201</v>
      </c>
      <c r="T299">
        <v>201535037676.57599</v>
      </c>
      <c r="U299">
        <v>603083889497.88098</v>
      </c>
      <c r="V299">
        <v>4.7990000000000004</v>
      </c>
      <c r="W299">
        <v>212.27</v>
      </c>
      <c r="X299">
        <v>86.049000000000007</v>
      </c>
      <c r="Y299">
        <v>701316859615.35303</v>
      </c>
      <c r="Z299">
        <v>219607140000</v>
      </c>
      <c r="AA299">
        <v>179207000000</v>
      </c>
      <c r="AB299">
        <v>27525000000</v>
      </c>
      <c r="AC299">
        <v>58892000000</v>
      </c>
      <c r="AD299">
        <v>252687638374.327</v>
      </c>
      <c r="AE299">
        <v>46790962323.424004</v>
      </c>
      <c r="AF299">
        <v>-0.46116176713582602</v>
      </c>
      <c r="AG299">
        <v>34.037664164657997</v>
      </c>
      <c r="AH299">
        <v>0</v>
      </c>
      <c r="AI299">
        <v>0</v>
      </c>
      <c r="AJ299">
        <v>0</v>
      </c>
      <c r="AK299">
        <v>0</v>
      </c>
      <c r="AL299">
        <v>0</v>
      </c>
      <c r="AM299" t="s">
        <v>145</v>
      </c>
      <c r="AN299">
        <v>5.9761904761904754</v>
      </c>
      <c r="AO299">
        <v>110.605</v>
      </c>
      <c r="AP299" t="s">
        <v>145</v>
      </c>
      <c r="AQ299" t="s">
        <v>145</v>
      </c>
      <c r="AR299">
        <v>21.079135871315</v>
      </c>
      <c r="AS299" t="s">
        <v>145</v>
      </c>
      <c r="AT299">
        <v>0.53777170240000005</v>
      </c>
      <c r="AU299">
        <v>0.46131911339999476</v>
      </c>
      <c r="AV299">
        <v>-7.6452589000005289E-2</v>
      </c>
      <c r="AW299">
        <v>45.185616105999998</v>
      </c>
      <c r="AX299">
        <v>44.724296992600003</v>
      </c>
      <c r="AY299">
        <v>3977000000</v>
      </c>
      <c r="AZ299">
        <v>11392000000</v>
      </c>
      <c r="BA299">
        <f t="shared" si="20"/>
        <v>0.995678799076675</v>
      </c>
      <c r="BB299">
        <f t="shared" si="21"/>
        <v>2.8520927531006994</v>
      </c>
      <c r="BC299">
        <f t="shared" si="22"/>
        <v>-1.8564139540240245</v>
      </c>
      <c r="BD299">
        <v>167577327449.561</v>
      </c>
      <c r="BE299">
        <f t="shared" si="23"/>
        <v>41.954536622443456</v>
      </c>
      <c r="BF299">
        <v>16002771537.9091</v>
      </c>
      <c r="BG299">
        <v>81160000000</v>
      </c>
      <c r="BH299">
        <f t="shared" si="24"/>
        <v>2.5596673631050924</v>
      </c>
    </row>
    <row r="300" spans="1:60" x14ac:dyDescent="0.35">
      <c r="A300" t="s">
        <v>152</v>
      </c>
      <c r="B300" t="s">
        <v>168</v>
      </c>
      <c r="C300" s="7">
        <v>1980</v>
      </c>
      <c r="D300">
        <v>2972.1680612370001</v>
      </c>
      <c r="E300">
        <v>100.51</v>
      </c>
      <c r="F300">
        <v>99.445999999999998</v>
      </c>
      <c r="G300">
        <v>145072158436.16699</v>
      </c>
      <c r="H300" t="s">
        <v>145</v>
      </c>
      <c r="I300">
        <v>453104100000</v>
      </c>
      <c r="J300">
        <v>1126076000000</v>
      </c>
      <c r="K300">
        <v>12.209</v>
      </c>
      <c r="L300">
        <v>13.784000000000001</v>
      </c>
      <c r="M300">
        <v>649.34222412109375</v>
      </c>
      <c r="N300">
        <v>262.048828125</v>
      </c>
      <c r="O300">
        <v>53880010</v>
      </c>
      <c r="P300">
        <v>-10906227144.61689</v>
      </c>
      <c r="Q300">
        <v>-3095325889.5</v>
      </c>
      <c r="R300">
        <v>255870700000</v>
      </c>
      <c r="S300">
        <v>1129171325889.5</v>
      </c>
      <c r="T300">
        <v>209036700000</v>
      </c>
      <c r="U300">
        <v>609712600000</v>
      </c>
      <c r="V300">
        <v>5.1100000000000003</v>
      </c>
      <c r="W300">
        <v>252.46</v>
      </c>
      <c r="X300">
        <v>86.775999999999996</v>
      </c>
      <c r="Y300">
        <v>709816548801.58899</v>
      </c>
      <c r="Z300">
        <v>251295360000</v>
      </c>
      <c r="AA300">
        <v>207041000000</v>
      </c>
      <c r="AB300">
        <v>31355000000</v>
      </c>
      <c r="AC300">
        <v>68261000000</v>
      </c>
      <c r="AD300">
        <v>260544100000</v>
      </c>
      <c r="AE300">
        <v>46834000000</v>
      </c>
      <c r="AF300">
        <v>-0.40851539414451798</v>
      </c>
      <c r="AG300">
        <v>38.646061546735503</v>
      </c>
      <c r="AH300">
        <v>0</v>
      </c>
      <c r="AI300">
        <v>0</v>
      </c>
      <c r="AJ300">
        <v>1</v>
      </c>
      <c r="AK300">
        <v>0</v>
      </c>
      <c r="AL300">
        <v>1</v>
      </c>
      <c r="AM300" t="s">
        <v>145</v>
      </c>
      <c r="AN300">
        <v>5.9761904761904754</v>
      </c>
      <c r="AO300">
        <v>113.98083333333331</v>
      </c>
      <c r="AP300" s="84">
        <v>20.762955885889799</v>
      </c>
      <c r="AQ300" t="s">
        <v>145</v>
      </c>
      <c r="AR300">
        <v>20.762955885890001</v>
      </c>
      <c r="AS300" t="s">
        <v>145</v>
      </c>
      <c r="AT300">
        <v>0.54794822850000002</v>
      </c>
      <c r="AU300">
        <v>0.40847852230000115</v>
      </c>
      <c r="AV300">
        <v>-0.13946970619999888</v>
      </c>
      <c r="AW300">
        <v>46.109523441699999</v>
      </c>
      <c r="AX300">
        <v>45.701044919399997</v>
      </c>
      <c r="AY300">
        <v>4250000000</v>
      </c>
      <c r="AZ300">
        <v>13572000000</v>
      </c>
      <c r="BA300">
        <f t="shared" si="20"/>
        <v>0.93797429773864316</v>
      </c>
      <c r="BB300">
        <f t="shared" si="21"/>
        <v>2.9953381573903215</v>
      </c>
      <c r="BC300">
        <f t="shared" si="22"/>
        <v>-2.0573638596516783</v>
      </c>
      <c r="BD300">
        <v>194337000000</v>
      </c>
      <c r="BE300">
        <f t="shared" si="23"/>
        <v>42.890143788149345</v>
      </c>
      <c r="BF300">
        <v>18658000000</v>
      </c>
      <c r="BG300">
        <v>94721000000</v>
      </c>
      <c r="BH300">
        <f t="shared" si="24"/>
        <v>2.5994814580879537</v>
      </c>
    </row>
    <row r="301" spans="1:60" x14ac:dyDescent="0.35">
      <c r="A301" t="s">
        <v>152</v>
      </c>
      <c r="B301" t="s">
        <v>168</v>
      </c>
      <c r="C301" s="7">
        <v>1981</v>
      </c>
      <c r="D301">
        <v>3354.3548477169998</v>
      </c>
      <c r="E301">
        <v>100.675</v>
      </c>
      <c r="F301">
        <v>98.820999999999998</v>
      </c>
      <c r="G301">
        <v>158977692457.371</v>
      </c>
      <c r="H301" t="s">
        <v>145</v>
      </c>
      <c r="I301">
        <v>511368100000</v>
      </c>
      <c r="J301">
        <v>1138199700000</v>
      </c>
      <c r="K301">
        <v>15.259</v>
      </c>
      <c r="L301">
        <v>16.292000000000002</v>
      </c>
      <c r="M301">
        <v>665.51654052734375</v>
      </c>
      <c r="N301">
        <v>254.2508544921875</v>
      </c>
      <c r="O301">
        <v>54181820</v>
      </c>
      <c r="P301">
        <v>-9025823784.0438957</v>
      </c>
      <c r="Q301">
        <v>-7712394576.1298828</v>
      </c>
      <c r="R301">
        <v>253557800000</v>
      </c>
      <c r="S301">
        <v>1145912094576.1299</v>
      </c>
      <c r="T301">
        <v>205475800000</v>
      </c>
      <c r="U301">
        <v>621959300000</v>
      </c>
      <c r="V301">
        <v>6.04</v>
      </c>
      <c r="W301">
        <v>209.86</v>
      </c>
      <c r="X301">
        <v>81.631</v>
      </c>
      <c r="Y301">
        <v>724010622502.18994</v>
      </c>
      <c r="Z301">
        <v>291496980000</v>
      </c>
      <c r="AA301">
        <v>236331000000</v>
      </c>
      <c r="AB301">
        <v>37481000000</v>
      </c>
      <c r="AC301">
        <v>81407000000</v>
      </c>
      <c r="AD301">
        <v>267997100000</v>
      </c>
      <c r="AE301">
        <v>48082000000</v>
      </c>
      <c r="AF301">
        <v>-2.3824325373444202</v>
      </c>
      <c r="AG301">
        <v>43.798869752923999</v>
      </c>
      <c r="AH301">
        <v>0</v>
      </c>
      <c r="AI301">
        <v>0</v>
      </c>
      <c r="AJ301">
        <v>1</v>
      </c>
      <c r="AK301">
        <v>0</v>
      </c>
      <c r="AL301">
        <v>0</v>
      </c>
      <c r="AM301" t="s">
        <v>145</v>
      </c>
      <c r="AN301">
        <v>5.9761904761904754</v>
      </c>
      <c r="AO301">
        <v>109.065</v>
      </c>
      <c r="AP301" s="84">
        <v>21.9671548039471</v>
      </c>
      <c r="AQ301" t="s">
        <v>145</v>
      </c>
      <c r="AR301">
        <v>21.967154803947</v>
      </c>
      <c r="AS301" t="s">
        <v>145</v>
      </c>
      <c r="AT301">
        <v>0.86901768150000003</v>
      </c>
      <c r="AU301">
        <v>2.3823677799000009</v>
      </c>
      <c r="AV301">
        <v>1.513350098400001</v>
      </c>
      <c r="AW301">
        <v>48.650715120999998</v>
      </c>
      <c r="AX301">
        <v>46.268347341099997</v>
      </c>
      <c r="AY301">
        <v>5100000000</v>
      </c>
      <c r="AZ301">
        <v>15901000000</v>
      </c>
      <c r="BA301">
        <f t="shared" si="20"/>
        <v>0.99732462779747111</v>
      </c>
      <c r="BB301">
        <f t="shared" si="21"/>
        <v>3.1095017463936445</v>
      </c>
      <c r="BC301">
        <f t="shared" si="22"/>
        <v>-2.1121771185961733</v>
      </c>
      <c r="BD301">
        <v>229426000000</v>
      </c>
      <c r="BE301">
        <f t="shared" si="23"/>
        <v>44.865137266090713</v>
      </c>
      <c r="BF301">
        <v>21870000000</v>
      </c>
      <c r="BG301">
        <v>110538000000</v>
      </c>
      <c r="BH301">
        <f t="shared" si="24"/>
        <v>4.1854237242326526</v>
      </c>
    </row>
    <row r="302" spans="1:60" x14ac:dyDescent="0.35">
      <c r="A302" t="s">
        <v>152</v>
      </c>
      <c r="B302" t="s">
        <v>168</v>
      </c>
      <c r="C302" s="7">
        <v>1982</v>
      </c>
      <c r="D302">
        <v>3854.7588606939998</v>
      </c>
      <c r="E302">
        <v>100.96299999999999</v>
      </c>
      <c r="F302">
        <v>99.411000000000001</v>
      </c>
      <c r="G302">
        <v>207112233536.13501</v>
      </c>
      <c r="H302" t="s">
        <v>145</v>
      </c>
      <c r="I302">
        <v>587654200000</v>
      </c>
      <c r="J302">
        <v>1166431300000</v>
      </c>
      <c r="K302">
        <v>14.616</v>
      </c>
      <c r="L302">
        <v>15.997999999999999</v>
      </c>
      <c r="M302">
        <v>684.375</v>
      </c>
      <c r="N302">
        <v>250.49298095703125</v>
      </c>
      <c r="O302">
        <v>54492490</v>
      </c>
      <c r="P302">
        <v>-14266815322.977257</v>
      </c>
      <c r="Q302">
        <v>-8117134591.2700195</v>
      </c>
      <c r="R302">
        <v>250924200000</v>
      </c>
      <c r="S302">
        <v>1174548434591.27</v>
      </c>
      <c r="T302">
        <v>201612200000</v>
      </c>
      <c r="U302">
        <v>642416500000</v>
      </c>
      <c r="V302">
        <v>6.5810000000000004</v>
      </c>
      <c r="W302">
        <v>213.24</v>
      </c>
      <c r="X302">
        <v>75.852999999999994</v>
      </c>
      <c r="Y302">
        <v>747500249509.95496</v>
      </c>
      <c r="Z302">
        <v>336027870000</v>
      </c>
      <c r="AA302">
        <v>278469000000</v>
      </c>
      <c r="AB302">
        <v>44582000000</v>
      </c>
      <c r="AC302">
        <v>97066000000</v>
      </c>
      <c r="AD302">
        <v>279645800000</v>
      </c>
      <c r="AE302">
        <v>49312000000</v>
      </c>
      <c r="AF302">
        <v>-2.8106665450531998</v>
      </c>
      <c r="AG302">
        <v>49.045306679748997</v>
      </c>
      <c r="AH302">
        <v>0</v>
      </c>
      <c r="AI302">
        <v>0</v>
      </c>
      <c r="AJ302">
        <v>1</v>
      </c>
      <c r="AK302">
        <v>0</v>
      </c>
      <c r="AL302">
        <v>1</v>
      </c>
      <c r="AM302" t="s">
        <v>145</v>
      </c>
      <c r="AN302">
        <v>5.9761904761904754</v>
      </c>
      <c r="AO302">
        <v>104.24333333333334</v>
      </c>
      <c r="AP302" s="84">
        <v>25.274172041255099</v>
      </c>
      <c r="AQ302" t="s">
        <v>145</v>
      </c>
      <c r="AR302">
        <v>25.274172041254999</v>
      </c>
      <c r="AS302" t="s">
        <v>145</v>
      </c>
      <c r="AT302">
        <v>0.87582422260000004</v>
      </c>
      <c r="AU302">
        <v>2.8105670651000025</v>
      </c>
      <c r="AV302">
        <v>1.9347428425000026</v>
      </c>
      <c r="AW302">
        <v>49.917045986300003</v>
      </c>
      <c r="AX302">
        <v>47.106478921200001</v>
      </c>
      <c r="AY302">
        <v>5207000000</v>
      </c>
      <c r="AZ302">
        <v>18896000000</v>
      </c>
      <c r="BA302">
        <f t="shared" si="20"/>
        <v>0.8860653084756307</v>
      </c>
      <c r="BB302">
        <f t="shared" si="21"/>
        <v>3.2154964603333052</v>
      </c>
      <c r="BC302">
        <f t="shared" si="22"/>
        <v>-2.3294311518576745</v>
      </c>
      <c r="BD302">
        <v>271270000000</v>
      </c>
      <c r="BE302">
        <f t="shared" si="23"/>
        <v>46.161501100477118</v>
      </c>
      <c r="BF302">
        <v>25958000000</v>
      </c>
      <c r="BG302">
        <v>129622000000</v>
      </c>
      <c r="BH302">
        <f t="shared" si="24"/>
        <v>3.9869715965339045</v>
      </c>
    </row>
    <row r="303" spans="1:60" x14ac:dyDescent="0.35">
      <c r="A303" t="s">
        <v>152</v>
      </c>
      <c r="B303" t="s">
        <v>168</v>
      </c>
      <c r="C303" s="7">
        <v>1983</v>
      </c>
      <c r="D303">
        <v>4277.9291845770003</v>
      </c>
      <c r="E303">
        <v>99.918000000000006</v>
      </c>
      <c r="F303">
        <v>98.878</v>
      </c>
      <c r="G303">
        <v>236678206807.12</v>
      </c>
      <c r="H303" t="s">
        <v>145</v>
      </c>
      <c r="I303">
        <v>652166100000</v>
      </c>
      <c r="J303">
        <v>1181118800000</v>
      </c>
      <c r="K303">
        <v>12.468</v>
      </c>
      <c r="L303">
        <v>14.368</v>
      </c>
      <c r="M303">
        <v>690.48614501953125</v>
      </c>
      <c r="N303">
        <v>239.33871459960938</v>
      </c>
      <c r="O303">
        <v>54772420</v>
      </c>
      <c r="P303">
        <v>-2000099449.3114586</v>
      </c>
      <c r="Q303">
        <v>2705298704.3999023</v>
      </c>
      <c r="R303">
        <v>243455300000</v>
      </c>
      <c r="S303">
        <v>1178413501295.6001</v>
      </c>
      <c r="T303">
        <v>195695300000</v>
      </c>
      <c r="U303">
        <v>647543100000</v>
      </c>
      <c r="V303">
        <v>6.8869999999999996</v>
      </c>
      <c r="W303">
        <v>364.6</v>
      </c>
      <c r="X303">
        <v>71.460999999999999</v>
      </c>
      <c r="Y303">
        <v>754026568010.37903</v>
      </c>
      <c r="Z303">
        <v>370791240000</v>
      </c>
      <c r="AA303">
        <v>312637000000</v>
      </c>
      <c r="AB303">
        <v>49906000000</v>
      </c>
      <c r="AC303">
        <v>108659000000</v>
      </c>
      <c r="AD303">
        <v>286899000000</v>
      </c>
      <c r="AE303">
        <v>47760000000</v>
      </c>
      <c r="AF303">
        <v>-2.5150034630748301</v>
      </c>
      <c r="AG303">
        <v>53.684771211318797</v>
      </c>
      <c r="AH303">
        <v>0</v>
      </c>
      <c r="AI303">
        <v>0</v>
      </c>
      <c r="AJ303">
        <v>0</v>
      </c>
      <c r="AK303">
        <v>0</v>
      </c>
      <c r="AL303">
        <v>1</v>
      </c>
      <c r="AM303" t="s">
        <v>145</v>
      </c>
      <c r="AN303">
        <v>5.9761904761904754</v>
      </c>
      <c r="AO303">
        <v>100.84416666666668</v>
      </c>
      <c r="AP303" s="84">
        <v>26.5924854782971</v>
      </c>
      <c r="AQ303" t="s">
        <v>145</v>
      </c>
      <c r="AR303">
        <v>26.592485478297</v>
      </c>
      <c r="AS303" t="s">
        <v>145</v>
      </c>
      <c r="AT303">
        <v>1.3381926120000001</v>
      </c>
      <c r="AU303">
        <v>2.5147840539000015</v>
      </c>
      <c r="AV303">
        <v>1.1765914419000014</v>
      </c>
      <c r="AW303">
        <v>50.412205641299998</v>
      </c>
      <c r="AX303">
        <v>47.897421587399997</v>
      </c>
      <c r="AY303">
        <v>5357000000</v>
      </c>
      <c r="AZ303">
        <v>21119000000</v>
      </c>
      <c r="BA303">
        <f t="shared" si="20"/>
        <v>0.82141650723642334</v>
      </c>
      <c r="BB303">
        <f t="shared" si="21"/>
        <v>3.2382854613264933</v>
      </c>
      <c r="BC303">
        <f t="shared" si="22"/>
        <v>-2.4168689540900701</v>
      </c>
      <c r="BD303">
        <v>303463000000</v>
      </c>
      <c r="BE303">
        <f t="shared" si="23"/>
        <v>46.531550781311694</v>
      </c>
      <c r="BF303">
        <v>27363000000</v>
      </c>
      <c r="BG303">
        <v>144898000000</v>
      </c>
      <c r="BH303">
        <f t="shared" si="24"/>
        <v>5.2947040552532041</v>
      </c>
    </row>
    <row r="304" spans="1:60" x14ac:dyDescent="0.35">
      <c r="A304" t="s">
        <v>152</v>
      </c>
      <c r="B304" t="s">
        <v>168</v>
      </c>
      <c r="C304" s="7">
        <v>1984</v>
      </c>
      <c r="D304">
        <v>4656.504927772</v>
      </c>
      <c r="E304">
        <v>99.161000000000001</v>
      </c>
      <c r="F304">
        <v>99.14</v>
      </c>
      <c r="G304">
        <v>270539519395.11301</v>
      </c>
      <c r="H304" t="s">
        <v>145</v>
      </c>
      <c r="I304">
        <v>709879600000</v>
      </c>
      <c r="J304">
        <v>1200417800000</v>
      </c>
      <c r="K304">
        <v>11.702999999999999</v>
      </c>
      <c r="L304">
        <v>13.404</v>
      </c>
      <c r="M304">
        <v>696.660400390625</v>
      </c>
      <c r="N304">
        <v>233.67669677734375</v>
      </c>
      <c r="O304">
        <v>55026080</v>
      </c>
      <c r="P304">
        <v>341783504.98963165</v>
      </c>
      <c r="Q304">
        <v>12792547718.280029</v>
      </c>
      <c r="R304">
        <v>241722100000</v>
      </c>
      <c r="S304">
        <v>1187625252281.72</v>
      </c>
      <c r="T304">
        <v>193971100000</v>
      </c>
      <c r="U304">
        <v>652821400000</v>
      </c>
      <c r="V304">
        <v>8.0570000000000004</v>
      </c>
      <c r="W304">
        <v>449.40000000000003</v>
      </c>
      <c r="X304">
        <v>69.399000000000001</v>
      </c>
      <c r="Y304">
        <v>759120563801.93799</v>
      </c>
      <c r="Z304">
        <v>403367110000.00006</v>
      </c>
      <c r="AA304">
        <v>346265000000</v>
      </c>
      <c r="AB304">
        <v>57856000000</v>
      </c>
      <c r="AC304">
        <v>119430000000</v>
      </c>
      <c r="AD304">
        <v>293111500000</v>
      </c>
      <c r="AE304">
        <v>47751000000</v>
      </c>
      <c r="AF304">
        <v>-2.7049657434866301</v>
      </c>
      <c r="AG304">
        <v>57.804434914903197</v>
      </c>
      <c r="AH304">
        <v>0</v>
      </c>
      <c r="AI304">
        <v>0</v>
      </c>
      <c r="AJ304">
        <v>0</v>
      </c>
      <c r="AK304">
        <v>0</v>
      </c>
      <c r="AL304">
        <v>1</v>
      </c>
      <c r="AM304" t="s">
        <v>145</v>
      </c>
      <c r="AN304">
        <v>5.9761904761904754</v>
      </c>
      <c r="AO304">
        <v>99.090833333333322</v>
      </c>
      <c r="AP304" s="84">
        <v>28.986201609812198</v>
      </c>
      <c r="AQ304" t="s">
        <v>145</v>
      </c>
      <c r="AR304">
        <v>28.986201609811999</v>
      </c>
      <c r="AS304" t="s">
        <v>145</v>
      </c>
      <c r="AT304">
        <v>1.4701282893000001</v>
      </c>
      <c r="AU304">
        <v>2.7052614672999979</v>
      </c>
      <c r="AV304">
        <v>1.2351331779999979</v>
      </c>
      <c r="AW304">
        <v>51.265705083999997</v>
      </c>
      <c r="AX304">
        <v>48.560443616699999</v>
      </c>
      <c r="AY304">
        <v>5936000000</v>
      </c>
      <c r="AZ304">
        <v>23336000000</v>
      </c>
      <c r="BA304">
        <f t="shared" si="20"/>
        <v>0.83619813838853796</v>
      </c>
      <c r="BB304">
        <f t="shared" si="21"/>
        <v>3.2873180184358022</v>
      </c>
      <c r="BC304">
        <f t="shared" si="22"/>
        <v>-2.4511198800472642</v>
      </c>
      <c r="BD304">
        <v>336011000000</v>
      </c>
      <c r="BE304">
        <f t="shared" si="23"/>
        <v>47.333519656009273</v>
      </c>
      <c r="BF304">
        <v>29499000000</v>
      </c>
      <c r="BG304">
        <v>158725000000</v>
      </c>
      <c r="BH304">
        <f t="shared" si="24"/>
        <v>5.5283598462423527</v>
      </c>
    </row>
    <row r="305" spans="1:60" x14ac:dyDescent="0.35">
      <c r="A305" t="s">
        <v>152</v>
      </c>
      <c r="B305" t="s">
        <v>168</v>
      </c>
      <c r="C305" s="7">
        <v>1985</v>
      </c>
      <c r="D305">
        <v>4992.0958087569998</v>
      </c>
      <c r="E305">
        <v>98.581999999999994</v>
      </c>
      <c r="F305">
        <v>99.326999999999998</v>
      </c>
      <c r="G305">
        <v>303063761364.086</v>
      </c>
      <c r="H305">
        <v>774572448850.33606</v>
      </c>
      <c r="I305">
        <v>761040100000</v>
      </c>
      <c r="J305">
        <v>1220381800000</v>
      </c>
      <c r="K305">
        <v>9.9429999999999996</v>
      </c>
      <c r="L305">
        <v>11.867000000000001</v>
      </c>
      <c r="M305">
        <v>713.0753173828125</v>
      </c>
      <c r="N305">
        <v>234.62800598144531</v>
      </c>
      <c r="O305">
        <v>55284270</v>
      </c>
      <c r="P305">
        <v>-2729902791.8814049</v>
      </c>
      <c r="Q305">
        <v>6359984133.0200195</v>
      </c>
      <c r="R305">
        <v>247593300000</v>
      </c>
      <c r="S305">
        <v>1214021815866.98</v>
      </c>
      <c r="T305">
        <v>196864300000</v>
      </c>
      <c r="U305">
        <v>664885100000</v>
      </c>
      <c r="V305">
        <v>8.5370000000000008</v>
      </c>
      <c r="W305">
        <v>637.5</v>
      </c>
      <c r="X305">
        <v>71.069999999999993</v>
      </c>
      <c r="Y305">
        <v>773483351387.82397</v>
      </c>
      <c r="Z305">
        <v>436401890000</v>
      </c>
      <c r="AA305">
        <v>372044000000</v>
      </c>
      <c r="AB305">
        <v>61927000000</v>
      </c>
      <c r="AC305">
        <v>129577000000</v>
      </c>
      <c r="AD305">
        <v>301830700000</v>
      </c>
      <c r="AE305">
        <v>50729000000</v>
      </c>
      <c r="AF305">
        <v>-2.9401867260345602</v>
      </c>
      <c r="AG305">
        <v>61.175068854364298</v>
      </c>
      <c r="AH305">
        <v>0</v>
      </c>
      <c r="AI305">
        <v>0</v>
      </c>
      <c r="AJ305">
        <v>0</v>
      </c>
      <c r="AK305">
        <v>0</v>
      </c>
      <c r="AL305">
        <v>1</v>
      </c>
      <c r="AM305">
        <v>2.8268849999999999</v>
      </c>
      <c r="AN305">
        <v>5.9761904761904754</v>
      </c>
      <c r="AO305">
        <v>101.57916666666667</v>
      </c>
      <c r="AP305" s="84">
        <v>30.584779404319999</v>
      </c>
      <c r="AQ305" t="s">
        <v>145</v>
      </c>
      <c r="AR305">
        <v>30.584779404319999</v>
      </c>
      <c r="AS305" t="s">
        <v>145</v>
      </c>
      <c r="AT305">
        <v>1.6478874164999999</v>
      </c>
      <c r="AU305">
        <v>2.9402064293999999</v>
      </c>
      <c r="AV305">
        <v>1.2923190129</v>
      </c>
      <c r="AW305">
        <v>51.857404718600002</v>
      </c>
      <c r="AX305">
        <v>48.917198289200002</v>
      </c>
      <c r="AY305">
        <v>6725000000</v>
      </c>
      <c r="AZ305">
        <v>25053000000</v>
      </c>
      <c r="BA305">
        <f t="shared" si="20"/>
        <v>0.88365908708358465</v>
      </c>
      <c r="BB305">
        <f t="shared" si="21"/>
        <v>3.2919421722981483</v>
      </c>
      <c r="BC305">
        <f t="shared" si="22"/>
        <v>-2.4082830852145638</v>
      </c>
      <c r="BD305">
        <v>361927000000</v>
      </c>
      <c r="BE305">
        <f t="shared" si="23"/>
        <v>47.556889577829082</v>
      </c>
      <c r="BF305">
        <v>32735000000</v>
      </c>
      <c r="BG305">
        <v>170423000000</v>
      </c>
      <c r="BH305">
        <f t="shared" si="24"/>
        <v>5.6850753978823514</v>
      </c>
    </row>
    <row r="306" spans="1:60" x14ac:dyDescent="0.35">
      <c r="A306" t="s">
        <v>152</v>
      </c>
      <c r="B306" t="s">
        <v>168</v>
      </c>
      <c r="C306" s="7">
        <v>1986</v>
      </c>
      <c r="D306">
        <v>5365.4580057160001</v>
      </c>
      <c r="E306">
        <v>99.53</v>
      </c>
      <c r="F306">
        <v>99.778000000000006</v>
      </c>
      <c r="G306">
        <v>333147849524.60901</v>
      </c>
      <c r="H306">
        <v>831768273603.276</v>
      </c>
      <c r="I306">
        <v>817958800000</v>
      </c>
      <c r="J306">
        <v>1248031500000</v>
      </c>
      <c r="K306">
        <v>7.71</v>
      </c>
      <c r="L306">
        <v>9.1189999999999998</v>
      </c>
      <c r="M306">
        <v>739.07183837890625</v>
      </c>
      <c r="N306">
        <v>247.65925598144531</v>
      </c>
      <c r="O306">
        <v>55546510</v>
      </c>
      <c r="P306">
        <v>-1444117389.4046021</v>
      </c>
      <c r="Q306">
        <v>-8091070682.6999512</v>
      </c>
      <c r="R306">
        <v>257500500000</v>
      </c>
      <c r="S306">
        <v>1256122570682.7</v>
      </c>
      <c r="T306">
        <v>205221500000</v>
      </c>
      <c r="U306">
        <v>689070200000</v>
      </c>
      <c r="V306">
        <v>8.5879999999999992</v>
      </c>
      <c r="W306">
        <v>984.9</v>
      </c>
      <c r="X306">
        <v>74.078999999999994</v>
      </c>
      <c r="Y306">
        <v>801994834456.89001</v>
      </c>
      <c r="Z306">
        <v>464137750000</v>
      </c>
      <c r="AA306">
        <v>394248000000</v>
      </c>
      <c r="AB306">
        <v>66590000000</v>
      </c>
      <c r="AC306">
        <v>137816000000</v>
      </c>
      <c r="AD306">
        <v>309479400000</v>
      </c>
      <c r="AE306">
        <v>52279000000</v>
      </c>
      <c r="AF306">
        <v>-3.1653183509976199</v>
      </c>
      <c r="AG306">
        <v>62.728014184888501</v>
      </c>
      <c r="AH306">
        <v>0</v>
      </c>
      <c r="AI306">
        <v>0</v>
      </c>
      <c r="AJ306">
        <v>0</v>
      </c>
      <c r="AK306">
        <v>0</v>
      </c>
      <c r="AL306">
        <v>1</v>
      </c>
      <c r="AM306">
        <v>2.8268849999999999</v>
      </c>
      <c r="AN306">
        <v>5.75</v>
      </c>
      <c r="AO306">
        <v>105.08833333333332</v>
      </c>
      <c r="AP306" s="84">
        <v>31.179159116419299</v>
      </c>
      <c r="AQ306" t="s">
        <v>145</v>
      </c>
      <c r="AR306">
        <v>31.179159116419001</v>
      </c>
      <c r="AS306" t="s">
        <v>145</v>
      </c>
      <c r="AT306">
        <v>1.7425201817</v>
      </c>
      <c r="AU306">
        <v>3.1648958277999952</v>
      </c>
      <c r="AV306">
        <v>1.4223756460999952</v>
      </c>
      <c r="AW306">
        <v>51.445601099199997</v>
      </c>
      <c r="AX306">
        <v>48.280705271400002</v>
      </c>
      <c r="AY306">
        <v>7381000000</v>
      </c>
      <c r="AZ306">
        <v>26583000000</v>
      </c>
      <c r="BA306">
        <f t="shared" si="20"/>
        <v>0.9023681877375731</v>
      </c>
      <c r="BB306">
        <f t="shared" si="21"/>
        <v>3.249919189083851</v>
      </c>
      <c r="BC306">
        <f t="shared" si="22"/>
        <v>-2.3475510013462779</v>
      </c>
      <c r="BD306">
        <v>385286000000</v>
      </c>
      <c r="BE306">
        <f t="shared" si="23"/>
        <v>47.103350437699312</v>
      </c>
      <c r="BF306">
        <v>34862000000</v>
      </c>
      <c r="BG306">
        <v>180880000000</v>
      </c>
      <c r="BH306">
        <f t="shared" si="24"/>
        <v>5.6973442857458529</v>
      </c>
    </row>
    <row r="307" spans="1:60" x14ac:dyDescent="0.35">
      <c r="A307" t="s">
        <v>152</v>
      </c>
      <c r="B307" t="s">
        <v>168</v>
      </c>
      <c r="C307" s="7">
        <v>1987</v>
      </c>
      <c r="D307">
        <v>5640.7565990459998</v>
      </c>
      <c r="E307">
        <v>99.132000000000005</v>
      </c>
      <c r="F307">
        <v>100.13500000000001</v>
      </c>
      <c r="G307">
        <v>363098230535.52399</v>
      </c>
      <c r="H307">
        <v>873478507389.24194</v>
      </c>
      <c r="I307">
        <v>859927800000</v>
      </c>
      <c r="J307">
        <v>1280462600000</v>
      </c>
      <c r="K307">
        <v>8.2690000000000001</v>
      </c>
      <c r="L307">
        <v>9.4760000000000009</v>
      </c>
      <c r="M307">
        <v>759.9337158203125</v>
      </c>
      <c r="N307">
        <v>259.53915405273438</v>
      </c>
      <c r="O307">
        <v>55823960</v>
      </c>
      <c r="P307">
        <v>-10871795413.181374</v>
      </c>
      <c r="Q307">
        <v>-21002772875.439941</v>
      </c>
      <c r="R307">
        <v>270913900000</v>
      </c>
      <c r="S307">
        <v>1301465372875.4399</v>
      </c>
      <c r="T307">
        <v>216180900000</v>
      </c>
      <c r="U307">
        <v>712153100000</v>
      </c>
      <c r="V307">
        <v>8.7279999999999998</v>
      </c>
      <c r="W307">
        <v>760.57</v>
      </c>
      <c r="X307">
        <v>74.86</v>
      </c>
      <c r="Y307">
        <v>828586469865.81897</v>
      </c>
      <c r="Z307">
        <v>493197320000</v>
      </c>
      <c r="AA307">
        <v>417174000000</v>
      </c>
      <c r="AB307">
        <v>69011000000</v>
      </c>
      <c r="AC307">
        <v>142586000000</v>
      </c>
      <c r="AD307">
        <v>317934600000</v>
      </c>
      <c r="AE307">
        <v>54733000000</v>
      </c>
      <c r="AF307">
        <v>-1.98353861800957</v>
      </c>
      <c r="AG307">
        <v>64.791074613460907</v>
      </c>
      <c r="AH307">
        <v>0</v>
      </c>
      <c r="AI307">
        <v>0</v>
      </c>
      <c r="AJ307">
        <v>1</v>
      </c>
      <c r="AK307">
        <v>0</v>
      </c>
      <c r="AL307">
        <v>0</v>
      </c>
      <c r="AM307">
        <v>2.7018849999999999</v>
      </c>
      <c r="AN307">
        <v>5.6645454679216654</v>
      </c>
      <c r="AO307">
        <v>106.24000000000001</v>
      </c>
      <c r="AP307" s="84">
        <v>33.530000802487002</v>
      </c>
      <c r="AQ307" t="s">
        <v>145</v>
      </c>
      <c r="AR307">
        <v>33.530000802487002</v>
      </c>
      <c r="AS307" t="s">
        <v>145</v>
      </c>
      <c r="AT307">
        <v>1.8070159525</v>
      </c>
      <c r="AU307">
        <v>1.9835427698999979</v>
      </c>
      <c r="AV307">
        <v>0.17652681739999787</v>
      </c>
      <c r="AW307">
        <v>50.841351465099997</v>
      </c>
      <c r="AX307">
        <v>48.857808695199999</v>
      </c>
      <c r="AY307">
        <v>7356000000</v>
      </c>
      <c r="AZ307">
        <v>28005000000</v>
      </c>
      <c r="BA307">
        <f t="shared" si="20"/>
        <v>0.85542065275712675</v>
      </c>
      <c r="BB307">
        <f t="shared" si="21"/>
        <v>3.2566687575398774</v>
      </c>
      <c r="BC307">
        <f t="shared" si="22"/>
        <v>-2.4012481047827507</v>
      </c>
      <c r="BD307">
        <v>400238000000</v>
      </c>
      <c r="BE307">
        <f t="shared" si="23"/>
        <v>46.543209790403331</v>
      </c>
      <c r="BF307">
        <v>37436000000</v>
      </c>
      <c r="BG307">
        <v>188641000000</v>
      </c>
      <c r="BH307">
        <f t="shared" si="24"/>
        <v>5.7955891169252931</v>
      </c>
    </row>
    <row r="308" spans="1:60" x14ac:dyDescent="0.35">
      <c r="A308" t="s">
        <v>152</v>
      </c>
      <c r="B308" t="s">
        <v>168</v>
      </c>
      <c r="C308" s="7">
        <v>1988</v>
      </c>
      <c r="D308">
        <v>6090.1212538099999</v>
      </c>
      <c r="E308">
        <v>99.902000000000001</v>
      </c>
      <c r="F308">
        <v>101.087</v>
      </c>
      <c r="G308">
        <v>389388380998.21198</v>
      </c>
      <c r="H308">
        <v>925243950581.01697</v>
      </c>
      <c r="I308">
        <v>928433000000</v>
      </c>
      <c r="J308">
        <v>1339607500000</v>
      </c>
      <c r="K308">
        <v>7.9420000000000002</v>
      </c>
      <c r="L308">
        <v>9.08</v>
      </c>
      <c r="M308">
        <v>784.19683837890625</v>
      </c>
      <c r="N308">
        <v>284.08163452148438</v>
      </c>
      <c r="O308">
        <v>56117980</v>
      </c>
      <c r="P308">
        <v>-7473616072.8574371</v>
      </c>
      <c r="Q308">
        <v>-18470671826.189941</v>
      </c>
      <c r="R308">
        <v>294125300000</v>
      </c>
      <c r="S308">
        <v>1358078171826.1899</v>
      </c>
      <c r="T308">
        <v>233673300000</v>
      </c>
      <c r="U308">
        <v>734377000000</v>
      </c>
      <c r="V308">
        <v>8.4250000000000007</v>
      </c>
      <c r="W308">
        <v>1196.53</v>
      </c>
      <c r="X308">
        <v>74.135999999999996</v>
      </c>
      <c r="Y308">
        <v>856364920191.92395</v>
      </c>
      <c r="Z308">
        <v>522275750000</v>
      </c>
      <c r="AA308">
        <v>440601000000</v>
      </c>
      <c r="AB308">
        <v>72093000000</v>
      </c>
      <c r="AC308">
        <v>151491000000</v>
      </c>
      <c r="AD308">
        <v>328599900000</v>
      </c>
      <c r="AE308">
        <v>60452000000</v>
      </c>
      <c r="AF308">
        <v>-2.53416240051788</v>
      </c>
      <c r="AG308">
        <v>66.540963114581999</v>
      </c>
      <c r="AH308">
        <v>0</v>
      </c>
      <c r="AI308">
        <v>0</v>
      </c>
      <c r="AJ308">
        <v>0</v>
      </c>
      <c r="AK308">
        <v>0</v>
      </c>
      <c r="AL308">
        <v>0</v>
      </c>
      <c r="AM308">
        <v>2.7018849999999999</v>
      </c>
      <c r="AN308">
        <v>5.6624242464701338</v>
      </c>
      <c r="AO308">
        <v>103.70333333333332</v>
      </c>
      <c r="AP308" s="84">
        <v>33.4823830160827</v>
      </c>
      <c r="AQ308" t="s">
        <v>145</v>
      </c>
      <c r="AR308">
        <v>33.482383016082998</v>
      </c>
      <c r="AS308" t="s">
        <v>145</v>
      </c>
      <c r="AT308">
        <v>1.7931071621000001</v>
      </c>
      <c r="AU308">
        <v>2.5339795368999987</v>
      </c>
      <c r="AV308">
        <v>0.74087237479999857</v>
      </c>
      <c r="AW308">
        <v>50.220032310199997</v>
      </c>
      <c r="AX308">
        <v>47.686052773299998</v>
      </c>
      <c r="AY308">
        <v>9232000000</v>
      </c>
      <c r="AZ308">
        <v>29690000000</v>
      </c>
      <c r="BA308">
        <f t="shared" si="20"/>
        <v>0.99436362128446543</v>
      </c>
      <c r="BB308">
        <f t="shared" si="21"/>
        <v>3.1978613427140137</v>
      </c>
      <c r="BC308">
        <f t="shared" si="22"/>
        <v>-2.2034977214295481</v>
      </c>
      <c r="BD308">
        <v>423324000000</v>
      </c>
      <c r="BE308">
        <f t="shared" si="23"/>
        <v>45.595535703707213</v>
      </c>
      <c r="BF308">
        <v>42504000000</v>
      </c>
      <c r="BG308">
        <v>199740000000</v>
      </c>
      <c r="BH308">
        <f t="shared" si="24"/>
        <v>5.3477695174018631</v>
      </c>
    </row>
    <row r="309" spans="1:60" x14ac:dyDescent="0.35">
      <c r="A309" t="s">
        <v>152</v>
      </c>
      <c r="B309" t="s">
        <v>168</v>
      </c>
      <c r="C309" s="7">
        <v>1989</v>
      </c>
      <c r="D309">
        <v>6573.5622187669996</v>
      </c>
      <c r="E309">
        <v>100.196</v>
      </c>
      <c r="F309">
        <v>101.44499999999999</v>
      </c>
      <c r="G309">
        <v>418386099239.66901</v>
      </c>
      <c r="H309">
        <v>981638702623.53894</v>
      </c>
      <c r="I309">
        <v>1002133100000</v>
      </c>
      <c r="J309">
        <v>1399772600000</v>
      </c>
      <c r="K309">
        <v>9.3989999999999991</v>
      </c>
      <c r="L309">
        <v>8.798</v>
      </c>
      <c r="M309">
        <v>812.931640625</v>
      </c>
      <c r="N309">
        <v>302.75180053710938</v>
      </c>
      <c r="O309">
        <v>56423410</v>
      </c>
      <c r="P309">
        <v>-8227805589.575386</v>
      </c>
      <c r="Q309">
        <v>-11539680983.26001</v>
      </c>
      <c r="R309">
        <v>316070000000</v>
      </c>
      <c r="S309">
        <v>1411312280983.26</v>
      </c>
      <c r="T309">
        <v>252844000000</v>
      </c>
      <c r="U309">
        <v>759564300000</v>
      </c>
      <c r="V309">
        <v>7.8390000000000004</v>
      </c>
      <c r="W309">
        <v>1534.6100000000001</v>
      </c>
      <c r="X309">
        <v>74.025999999999996</v>
      </c>
      <c r="Y309">
        <v>883899026270.375</v>
      </c>
      <c r="Z309">
        <v>560109680000</v>
      </c>
      <c r="AA309">
        <v>470964000000</v>
      </c>
      <c r="AB309">
        <v>73474000000</v>
      </c>
      <c r="AC309">
        <v>160340000000</v>
      </c>
      <c r="AD309">
        <v>333489200000</v>
      </c>
      <c r="AE309">
        <v>63226000000</v>
      </c>
      <c r="AF309">
        <v>-1.7527611851160301</v>
      </c>
      <c r="AG309">
        <v>68.868766821792704</v>
      </c>
      <c r="AH309">
        <v>0</v>
      </c>
      <c r="AI309">
        <v>0</v>
      </c>
      <c r="AJ309">
        <v>0</v>
      </c>
      <c r="AK309">
        <v>0</v>
      </c>
      <c r="AL309">
        <v>0</v>
      </c>
      <c r="AM309">
        <v>2.7018849999999999</v>
      </c>
      <c r="AN309">
        <v>5.3745887393043148</v>
      </c>
      <c r="AO309">
        <v>101.45</v>
      </c>
      <c r="AP309" s="84">
        <v>34.274980362252798</v>
      </c>
      <c r="AQ309" t="s">
        <v>145</v>
      </c>
      <c r="AR309">
        <v>34.274980362252997</v>
      </c>
      <c r="AS309" t="s">
        <v>145</v>
      </c>
      <c r="AT309">
        <v>1.9040310856</v>
      </c>
      <c r="AU309">
        <v>1.7527543638999958</v>
      </c>
      <c r="AV309">
        <v>-0.15127672170000417</v>
      </c>
      <c r="AW309">
        <v>48.976137993099996</v>
      </c>
      <c r="AX309">
        <v>47.223383629200001</v>
      </c>
      <c r="AY309">
        <v>9884000000</v>
      </c>
      <c r="AZ309">
        <v>31524000000</v>
      </c>
      <c r="BA309">
        <f t="shared" si="20"/>
        <v>0.98629613172142494</v>
      </c>
      <c r="BB309">
        <f t="shared" si="21"/>
        <v>3.1456899288128488</v>
      </c>
      <c r="BC309">
        <f t="shared" si="22"/>
        <v>-2.1593937970914237</v>
      </c>
      <c r="BD309">
        <v>443486000000</v>
      </c>
      <c r="BE309">
        <f t="shared" si="23"/>
        <v>44.254201363072433</v>
      </c>
      <c r="BF309">
        <v>45643000000</v>
      </c>
      <c r="BG309">
        <v>209672000000</v>
      </c>
      <c r="BH309">
        <f t="shared" si="24"/>
        <v>5.6866653866465047</v>
      </c>
    </row>
    <row r="310" spans="1:60" x14ac:dyDescent="0.35">
      <c r="A310" t="s">
        <v>152</v>
      </c>
      <c r="B310" t="s">
        <v>168</v>
      </c>
      <c r="C310" s="7">
        <v>1990</v>
      </c>
      <c r="D310">
        <v>6945.9267051289999</v>
      </c>
      <c r="E310">
        <v>99.956000000000003</v>
      </c>
      <c r="F310">
        <v>100.36799999999999</v>
      </c>
      <c r="G310">
        <v>436914554891.60101</v>
      </c>
      <c r="H310">
        <v>1034338543021.11</v>
      </c>
      <c r="I310">
        <v>1058899700000</v>
      </c>
      <c r="J310">
        <v>1440628200000</v>
      </c>
      <c r="K310">
        <v>10.321</v>
      </c>
      <c r="L310">
        <v>9.9329999999999998</v>
      </c>
      <c r="M310">
        <v>828.45550537109375</v>
      </c>
      <c r="N310">
        <v>311.61264038085938</v>
      </c>
      <c r="O310">
        <v>56708830</v>
      </c>
      <c r="P310">
        <v>-10984141895.534271</v>
      </c>
      <c r="Q310">
        <v>-15524100143.040039</v>
      </c>
      <c r="R310">
        <v>330711400000</v>
      </c>
      <c r="S310">
        <v>1456152300143.04</v>
      </c>
      <c r="T310">
        <v>263502400000</v>
      </c>
      <c r="U310">
        <v>779176400000</v>
      </c>
      <c r="V310">
        <v>7.6130000000000004</v>
      </c>
      <c r="W310">
        <v>1228.28</v>
      </c>
      <c r="X310">
        <v>79.445999999999998</v>
      </c>
      <c r="Y310">
        <v>906751031146.16797</v>
      </c>
      <c r="Z310">
        <v>589861020000</v>
      </c>
      <c r="AA310">
        <v>499644000000</v>
      </c>
      <c r="AB310">
        <v>77303000000</v>
      </c>
      <c r="AC310">
        <v>170449000000</v>
      </c>
      <c r="AD310">
        <v>344021200000</v>
      </c>
      <c r="AE310">
        <v>67209000000</v>
      </c>
      <c r="AF310">
        <v>-2.4011717068198299</v>
      </c>
      <c r="AG310">
        <v>71.196570529003694</v>
      </c>
      <c r="AH310">
        <v>0</v>
      </c>
      <c r="AI310">
        <v>0</v>
      </c>
      <c r="AJ310">
        <v>1</v>
      </c>
      <c r="AK310">
        <v>0</v>
      </c>
      <c r="AL310">
        <v>1</v>
      </c>
      <c r="AM310">
        <v>2.7018849999999999</v>
      </c>
      <c r="AN310">
        <v>5.372467540559315</v>
      </c>
      <c r="AO310">
        <v>104.89333333333333</v>
      </c>
      <c r="AP310" s="84">
        <v>35.4137954161381</v>
      </c>
      <c r="AQ310" t="s">
        <v>145</v>
      </c>
      <c r="AR310">
        <v>35.413795416138001</v>
      </c>
      <c r="AS310" t="s">
        <v>145</v>
      </c>
      <c r="AT310">
        <v>2.1255764991000001</v>
      </c>
      <c r="AU310">
        <v>2.4005022683000021</v>
      </c>
      <c r="AV310">
        <v>0.274925769200002</v>
      </c>
      <c r="AW310">
        <v>49.588697076599999</v>
      </c>
      <c r="AX310">
        <v>47.188194808299997</v>
      </c>
      <c r="AY310">
        <v>13121000000</v>
      </c>
      <c r="AZ310">
        <v>32736000000</v>
      </c>
      <c r="BA310">
        <f t="shared" si="20"/>
        <v>1.2391164148974638</v>
      </c>
      <c r="BB310">
        <f t="shared" si="21"/>
        <v>3.0915109334717918</v>
      </c>
      <c r="BC310">
        <f t="shared" si="22"/>
        <v>-1.852394518574328</v>
      </c>
      <c r="BD310">
        <v>469577000000</v>
      </c>
      <c r="BE310">
        <f t="shared" si="23"/>
        <v>44.345748705000105</v>
      </c>
      <c r="BF310">
        <v>48616000000</v>
      </c>
      <c r="BG310">
        <v>221825000000</v>
      </c>
      <c r="BH310">
        <f t="shared" si="24"/>
        <v>6.2015396555584772</v>
      </c>
    </row>
    <row r="311" spans="1:60" x14ac:dyDescent="0.35">
      <c r="A311" t="s">
        <v>152</v>
      </c>
      <c r="B311" t="s">
        <v>168</v>
      </c>
      <c r="C311" s="7">
        <v>1991</v>
      </c>
      <c r="D311">
        <v>7202.0687302309998</v>
      </c>
      <c r="E311">
        <v>98.817999999999998</v>
      </c>
      <c r="F311">
        <v>98.994</v>
      </c>
      <c r="G311">
        <v>463929397550.42401</v>
      </c>
      <c r="H311">
        <v>1086853752648.49</v>
      </c>
      <c r="I311">
        <v>1097948300000</v>
      </c>
      <c r="J311">
        <v>1456050400000</v>
      </c>
      <c r="K311">
        <v>9.6150000000000002</v>
      </c>
      <c r="L311">
        <v>9.0370000000000008</v>
      </c>
      <c r="M311">
        <v>831.65399169921875</v>
      </c>
      <c r="N311">
        <v>305.65093994140625</v>
      </c>
      <c r="O311">
        <v>56975600</v>
      </c>
      <c r="P311">
        <v>-5317967276.6998672</v>
      </c>
      <c r="Q311">
        <v>-14927659973.699951</v>
      </c>
      <c r="R311">
        <v>328873500000</v>
      </c>
      <c r="S311">
        <v>1470978059973.7</v>
      </c>
      <c r="T311">
        <v>259527500000</v>
      </c>
      <c r="U311">
        <v>784934900000</v>
      </c>
      <c r="V311">
        <v>7.8010000000000002</v>
      </c>
      <c r="W311">
        <v>1461.29</v>
      </c>
      <c r="X311">
        <v>78.965999999999994</v>
      </c>
      <c r="Y311">
        <v>912830548736.59705</v>
      </c>
      <c r="Z311">
        <v>611265840000</v>
      </c>
      <c r="AA311">
        <v>522438000000</v>
      </c>
      <c r="AB311">
        <v>83671000000</v>
      </c>
      <c r="AC311">
        <v>181427000000</v>
      </c>
      <c r="AD311">
        <v>356114400000</v>
      </c>
      <c r="AE311">
        <v>69346000000</v>
      </c>
      <c r="AF311">
        <v>-2.8248142467181601</v>
      </c>
      <c r="AG311">
        <v>73.486917743287606</v>
      </c>
      <c r="AH311">
        <v>0</v>
      </c>
      <c r="AI311">
        <v>0</v>
      </c>
      <c r="AJ311">
        <v>0</v>
      </c>
      <c r="AK311">
        <v>0</v>
      </c>
      <c r="AL311">
        <v>0</v>
      </c>
      <c r="AM311">
        <v>2.9831349999999999</v>
      </c>
      <c r="AN311">
        <v>5.3703463191077816</v>
      </c>
      <c r="AO311">
        <v>101.36666666666666</v>
      </c>
      <c r="AP311" s="84">
        <v>36.295291638410703</v>
      </c>
      <c r="AQ311" t="s">
        <v>145</v>
      </c>
      <c r="AR311">
        <v>36.295291638411001</v>
      </c>
      <c r="AS311" t="s">
        <v>145</v>
      </c>
      <c r="AT311">
        <v>2.2397775528000001</v>
      </c>
      <c r="AU311">
        <v>2.8256874715999984</v>
      </c>
      <c r="AV311">
        <v>0.58590991879999832</v>
      </c>
      <c r="AW311">
        <v>50.713414339700002</v>
      </c>
      <c r="AX311">
        <v>47.887726868100003</v>
      </c>
      <c r="AY311">
        <v>10606000000</v>
      </c>
      <c r="AZ311">
        <v>35214000000</v>
      </c>
      <c r="BA311">
        <f t="shared" si="20"/>
        <v>0.96598355314180084</v>
      </c>
      <c r="BB311">
        <f t="shared" si="21"/>
        <v>3.2072548406878538</v>
      </c>
      <c r="BC311">
        <f t="shared" si="22"/>
        <v>-2.241271287546053</v>
      </c>
      <c r="BD311">
        <v>500197000000</v>
      </c>
      <c r="BE311">
        <f t="shared" si="23"/>
        <v>45.55742743078158</v>
      </c>
      <c r="BF311">
        <v>51990000000</v>
      </c>
      <c r="BG311">
        <v>235099000000</v>
      </c>
      <c r="BH311">
        <f t="shared" si="24"/>
        <v>6.3245905345105644</v>
      </c>
    </row>
    <row r="312" spans="1:60" x14ac:dyDescent="0.35">
      <c r="A312" t="s">
        <v>152</v>
      </c>
      <c r="B312" t="s">
        <v>168</v>
      </c>
      <c r="C312" s="7">
        <v>1992</v>
      </c>
      <c r="D312">
        <v>7454.2717335480002</v>
      </c>
      <c r="E312">
        <v>98.844999999999999</v>
      </c>
      <c r="F312">
        <v>98.995999999999995</v>
      </c>
      <c r="G312">
        <v>532281949929.69299</v>
      </c>
      <c r="H312">
        <v>1132286570692.8</v>
      </c>
      <c r="I312">
        <v>1136396400000</v>
      </c>
      <c r="J312">
        <v>1477501100000</v>
      </c>
      <c r="K312">
        <v>10.345000000000001</v>
      </c>
      <c r="L312">
        <v>8.5879999999999992</v>
      </c>
      <c r="M312">
        <v>840.59619140625</v>
      </c>
      <c r="N312">
        <v>295.42672729492188</v>
      </c>
      <c r="O312">
        <v>57239850</v>
      </c>
      <c r="P312">
        <v>8051196404.0206451</v>
      </c>
      <c r="Q312">
        <v>-6371254286.4899902</v>
      </c>
      <c r="R312">
        <v>323726800000</v>
      </c>
      <c r="S312">
        <v>1483872354286.49</v>
      </c>
      <c r="T312">
        <v>252877800000</v>
      </c>
      <c r="U312">
        <v>792735900000</v>
      </c>
      <c r="V312">
        <v>8.6549999999999994</v>
      </c>
      <c r="W312">
        <v>1595.9</v>
      </c>
      <c r="X312">
        <v>82.337999999999994</v>
      </c>
      <c r="Y312">
        <v>923456032877.41895</v>
      </c>
      <c r="Z312">
        <v>632128090000</v>
      </c>
      <c r="AA312">
        <v>538413000000</v>
      </c>
      <c r="AB312">
        <v>87940000000</v>
      </c>
      <c r="AC312">
        <v>192382000000</v>
      </c>
      <c r="AD312">
        <v>367369800000</v>
      </c>
      <c r="AE312">
        <v>70849000000</v>
      </c>
      <c r="AF312">
        <v>-4.55650862674326</v>
      </c>
      <c r="AG312">
        <v>75.225445551021707</v>
      </c>
      <c r="AH312">
        <v>0</v>
      </c>
      <c r="AI312">
        <v>0</v>
      </c>
      <c r="AJ312">
        <v>1</v>
      </c>
      <c r="AK312">
        <v>0</v>
      </c>
      <c r="AL312">
        <v>1</v>
      </c>
      <c r="AM312">
        <v>2.9831349999999999</v>
      </c>
      <c r="AN312">
        <v>5.36822509765625</v>
      </c>
      <c r="AO312">
        <v>102.58083333333336</v>
      </c>
      <c r="AP312" s="84">
        <v>40.014390754731799</v>
      </c>
      <c r="AQ312" t="s">
        <v>145</v>
      </c>
      <c r="AR312">
        <v>40.014390754731998</v>
      </c>
      <c r="AS312" t="s">
        <v>145</v>
      </c>
      <c r="AT312">
        <v>2.4116966805</v>
      </c>
      <c r="AU312">
        <v>4.5570796670999982</v>
      </c>
      <c r="AV312">
        <v>2.1453829865999983</v>
      </c>
      <c r="AW312">
        <v>52.049541739799999</v>
      </c>
      <c r="AX312">
        <v>47.4924620727</v>
      </c>
      <c r="AY312">
        <v>11911000000</v>
      </c>
      <c r="AZ312">
        <v>36580000000</v>
      </c>
      <c r="BA312">
        <f t="shared" si="20"/>
        <v>1.0481377800915244</v>
      </c>
      <c r="BB312">
        <f t="shared" si="21"/>
        <v>3.2189471913145797</v>
      </c>
      <c r="BC312">
        <f t="shared" si="22"/>
        <v>-2.1708094112230554</v>
      </c>
      <c r="BD312">
        <v>530598000000</v>
      </c>
      <c r="BE312">
        <f t="shared" si="23"/>
        <v>46.691277797078556</v>
      </c>
      <c r="BF312">
        <v>53413000000</v>
      </c>
      <c r="BG312">
        <v>250276000000</v>
      </c>
      <c r="BH312">
        <f t="shared" si="24"/>
        <v>6.6446543659886785</v>
      </c>
    </row>
    <row r="313" spans="1:60" x14ac:dyDescent="0.35">
      <c r="A313" t="s">
        <v>152</v>
      </c>
      <c r="B313" t="s">
        <v>168</v>
      </c>
      <c r="C313" s="7">
        <v>1993</v>
      </c>
      <c r="D313">
        <v>7531.7710852270002</v>
      </c>
      <c r="E313">
        <v>98.582999999999998</v>
      </c>
      <c r="F313">
        <v>97.861999999999995</v>
      </c>
      <c r="G313">
        <v>623424536357.74805</v>
      </c>
      <c r="H313">
        <v>1172285254840.29</v>
      </c>
      <c r="I313">
        <v>1148211100000</v>
      </c>
      <c r="J313">
        <v>1468790100000</v>
      </c>
      <c r="K313">
        <v>8.5869999999999997</v>
      </c>
      <c r="L313">
        <v>6.7750000000000004</v>
      </c>
      <c r="M313">
        <v>834.59283447265625</v>
      </c>
      <c r="N313">
        <v>271.27786254882813</v>
      </c>
      <c r="O313">
        <v>57467090</v>
      </c>
      <c r="P313">
        <v>21108315167.84465</v>
      </c>
      <c r="Q313">
        <v>-10074283605.610107</v>
      </c>
      <c r="R313">
        <v>305947500000</v>
      </c>
      <c r="S313">
        <v>1478864383605.6101</v>
      </c>
      <c r="T313">
        <v>237460500000</v>
      </c>
      <c r="U313">
        <v>793872500000</v>
      </c>
      <c r="V313">
        <v>9.6560000000000006</v>
      </c>
      <c r="W313">
        <v>2157.71</v>
      </c>
      <c r="X313">
        <v>85.748000000000005</v>
      </c>
      <c r="Y313">
        <v>923279174183.88</v>
      </c>
      <c r="Z313">
        <v>640966720000</v>
      </c>
      <c r="AA313">
        <v>553439800000</v>
      </c>
      <c r="AB313">
        <v>92363950000</v>
      </c>
      <c r="AC313">
        <v>203120600000</v>
      </c>
      <c r="AD313">
        <v>380410900000</v>
      </c>
      <c r="AE313">
        <v>68487000000</v>
      </c>
      <c r="AF313">
        <v>-6.2998868413656801</v>
      </c>
      <c r="AG313">
        <v>76.809701266601607</v>
      </c>
      <c r="AH313">
        <v>0</v>
      </c>
      <c r="AI313">
        <v>0</v>
      </c>
      <c r="AJ313">
        <v>1</v>
      </c>
      <c r="AK313">
        <v>0</v>
      </c>
      <c r="AL313">
        <v>1</v>
      </c>
      <c r="AM313">
        <v>2.9831349999999999</v>
      </c>
      <c r="AN313">
        <v>5.0803896131969628</v>
      </c>
      <c r="AO313">
        <v>103.93000000000002</v>
      </c>
      <c r="AP313" s="84">
        <v>46.299037620906901</v>
      </c>
      <c r="AQ313" t="s">
        <v>145</v>
      </c>
      <c r="AR313">
        <v>46.299037620907001</v>
      </c>
      <c r="AS313" t="s">
        <v>145</v>
      </c>
      <c r="AT313">
        <v>2.651082717</v>
      </c>
      <c r="AU313">
        <v>6.2991515734000032</v>
      </c>
      <c r="AV313">
        <v>3.6480688564000032</v>
      </c>
      <c r="AW313">
        <v>54.616013605500001</v>
      </c>
      <c r="AX313">
        <v>48.316862032099998</v>
      </c>
      <c r="AY313">
        <v>16414000000</v>
      </c>
      <c r="AZ313">
        <v>38114000000</v>
      </c>
      <c r="BA313">
        <f t="shared" si="20"/>
        <v>1.4295280719721313</v>
      </c>
      <c r="BB313">
        <f t="shared" si="21"/>
        <v>3.3194244507826132</v>
      </c>
      <c r="BC313">
        <f t="shared" si="22"/>
        <v>-1.8898963788104819</v>
      </c>
      <c r="BD313">
        <v>561277000000</v>
      </c>
      <c r="BE313">
        <f t="shared" si="23"/>
        <v>48.88273593592676</v>
      </c>
      <c r="BF313">
        <v>52240000000</v>
      </c>
      <c r="BG313">
        <v>265791000000</v>
      </c>
      <c r="BH313">
        <f t="shared" si="24"/>
        <v>6.6253232074675275</v>
      </c>
    </row>
    <row r="314" spans="1:60" x14ac:dyDescent="0.35">
      <c r="A314" t="s">
        <v>152</v>
      </c>
      <c r="B314" t="s">
        <v>168</v>
      </c>
      <c r="C314" s="7">
        <v>1994</v>
      </c>
      <c r="D314">
        <v>7776.075710307</v>
      </c>
      <c r="E314">
        <v>99.664000000000001</v>
      </c>
      <c r="F314">
        <v>100.48099999999999</v>
      </c>
      <c r="G314">
        <v>692573481419.948</v>
      </c>
      <c r="H314">
        <v>1204493056933.04</v>
      </c>
      <c r="I314">
        <v>1185455100000</v>
      </c>
      <c r="J314">
        <v>1502695200000</v>
      </c>
      <c r="K314">
        <v>5.8470000000000004</v>
      </c>
      <c r="L314">
        <v>7.2160000000000002</v>
      </c>
      <c r="M314">
        <v>843.54278564453125</v>
      </c>
      <c r="N314">
        <v>272.62997436523438</v>
      </c>
      <c r="O314">
        <v>57658770</v>
      </c>
      <c r="P314">
        <v>19353831521.486443</v>
      </c>
      <c r="Q314">
        <v>5111117731.8701172</v>
      </c>
      <c r="R314">
        <v>311022800000</v>
      </c>
      <c r="S314">
        <v>1497584082268.1299</v>
      </c>
      <c r="T314">
        <v>242340800000</v>
      </c>
      <c r="U314">
        <v>805931200000</v>
      </c>
      <c r="V314">
        <v>10.257</v>
      </c>
      <c r="W314">
        <v>1872.3400000000001</v>
      </c>
      <c r="X314">
        <v>88.356999999999999</v>
      </c>
      <c r="Y314">
        <v>939018434364.88</v>
      </c>
      <c r="Z314">
        <v>658807470000</v>
      </c>
      <c r="AA314">
        <v>574411500000</v>
      </c>
      <c r="AB314">
        <v>93771990000</v>
      </c>
      <c r="AC314">
        <v>209251100000</v>
      </c>
      <c r="AD314">
        <v>381632200000</v>
      </c>
      <c r="AE314">
        <v>68682000000</v>
      </c>
      <c r="AF314">
        <v>-5.3733540814831402</v>
      </c>
      <c r="AG314">
        <v>78.085412797874099</v>
      </c>
      <c r="AH314">
        <v>0</v>
      </c>
      <c r="AI314">
        <v>0</v>
      </c>
      <c r="AJ314">
        <v>1</v>
      </c>
      <c r="AK314">
        <v>1</v>
      </c>
      <c r="AL314">
        <v>0</v>
      </c>
      <c r="AM314">
        <v>2.9831349999999999</v>
      </c>
      <c r="AN314">
        <v>5.0782683917454312</v>
      </c>
      <c r="AO314">
        <v>108.3</v>
      </c>
      <c r="AP314" s="84">
        <v>49.614572489452897</v>
      </c>
      <c r="AQ314" t="s">
        <v>145</v>
      </c>
      <c r="AR314">
        <v>49.614572489453003</v>
      </c>
      <c r="AS314" t="s">
        <v>145</v>
      </c>
      <c r="AT314">
        <v>2.7763603254999998</v>
      </c>
      <c r="AU314">
        <v>5.372561290900002</v>
      </c>
      <c r="AV314">
        <v>2.5962009654000022</v>
      </c>
      <c r="AW314">
        <v>54.0432534284</v>
      </c>
      <c r="AX314">
        <v>48.670692137499998</v>
      </c>
      <c r="AY314">
        <v>15101000000</v>
      </c>
      <c r="AZ314">
        <v>39470000000</v>
      </c>
      <c r="BA314">
        <f t="shared" si="20"/>
        <v>1.2738567660639362</v>
      </c>
      <c r="BB314">
        <f t="shared" si="21"/>
        <v>3.3295229823550465</v>
      </c>
      <c r="BC314">
        <f t="shared" si="22"/>
        <v>-2.0556662162911103</v>
      </c>
      <c r="BD314">
        <v>574915000000</v>
      </c>
      <c r="BE314">
        <f t="shared" si="23"/>
        <v>48.497408294924035</v>
      </c>
      <c r="BF314">
        <v>52766000000</v>
      </c>
      <c r="BG314">
        <v>271892000000</v>
      </c>
      <c r="BH314">
        <f t="shared" si="24"/>
        <v>5.9965832297263431</v>
      </c>
    </row>
    <row r="315" spans="1:60" x14ac:dyDescent="0.35">
      <c r="A315" t="s">
        <v>152</v>
      </c>
      <c r="B315" t="s">
        <v>168</v>
      </c>
      <c r="C315" s="7">
        <v>1995</v>
      </c>
      <c r="D315">
        <v>8038.0249227300001</v>
      </c>
      <c r="E315">
        <v>100.13200000000001</v>
      </c>
      <c r="F315">
        <v>100.58199999999999</v>
      </c>
      <c r="G315">
        <v>815706000000</v>
      </c>
      <c r="H315">
        <v>1242582974338.55</v>
      </c>
      <c r="I315">
        <v>1225389000000</v>
      </c>
      <c r="J315">
        <v>1535955000000</v>
      </c>
      <c r="K315">
        <v>6.5780000000000003</v>
      </c>
      <c r="L315">
        <v>7.5350000000000001</v>
      </c>
      <c r="M315">
        <v>850.66552734375</v>
      </c>
      <c r="N315">
        <v>272.22793579101563</v>
      </c>
      <c r="O315">
        <v>57844250</v>
      </c>
      <c r="P315">
        <v>23104876123.073639</v>
      </c>
      <c r="Q315">
        <v>17421290322.929932</v>
      </c>
      <c r="R315">
        <v>315398800000</v>
      </c>
      <c r="S315">
        <v>1518533709677.0701</v>
      </c>
      <c r="T315">
        <v>249114800000</v>
      </c>
      <c r="U315">
        <v>821713600000</v>
      </c>
      <c r="V315">
        <v>9.6539999999999999</v>
      </c>
      <c r="W315">
        <v>1961.23</v>
      </c>
      <c r="X315">
        <v>91.938999999999993</v>
      </c>
      <c r="Y315">
        <v>955525633609.93604</v>
      </c>
      <c r="Z315">
        <v>676279160000</v>
      </c>
      <c r="AA315">
        <v>598199100000</v>
      </c>
      <c r="AB315">
        <v>97056540000</v>
      </c>
      <c r="AC315">
        <v>215749700000</v>
      </c>
      <c r="AD315">
        <v>381777000000</v>
      </c>
      <c r="AE315">
        <v>66284000000</v>
      </c>
      <c r="AF315">
        <v>-5.1226916513858098</v>
      </c>
      <c r="AG315">
        <v>79.473861627258799</v>
      </c>
      <c r="AH315">
        <v>0</v>
      </c>
      <c r="AI315">
        <v>0</v>
      </c>
      <c r="AJ315">
        <v>1</v>
      </c>
      <c r="AK315">
        <v>1</v>
      </c>
      <c r="AL315">
        <v>1</v>
      </c>
      <c r="AM315">
        <v>2.9831349999999999</v>
      </c>
      <c r="AN315">
        <v>5.0761471702938996</v>
      </c>
      <c r="AO315">
        <v>110.57416666666666</v>
      </c>
      <c r="AP315" s="84">
        <v>55.805584966778703</v>
      </c>
      <c r="AQ315" s="84">
        <v>55.803600000000003</v>
      </c>
      <c r="AR315">
        <v>55.797421481557997</v>
      </c>
      <c r="AS315" t="s">
        <v>145</v>
      </c>
      <c r="AT315">
        <v>2.8640893969999999</v>
      </c>
      <c r="AU315">
        <v>5.1232538627999986</v>
      </c>
      <c r="AV315">
        <v>2.2591644657999987</v>
      </c>
      <c r="AW315">
        <v>54.170570548999997</v>
      </c>
      <c r="AX315">
        <v>49.047316686199999</v>
      </c>
      <c r="AY315">
        <v>19699000000</v>
      </c>
      <c r="AZ315">
        <v>40554000000</v>
      </c>
      <c r="BA315">
        <f t="shared" si="20"/>
        <v>1.6075711467950178</v>
      </c>
      <c r="BB315">
        <f t="shared" si="21"/>
        <v>3.3094796835943527</v>
      </c>
      <c r="BC315">
        <f t="shared" si="22"/>
        <v>-1.701908536799335</v>
      </c>
      <c r="BD315">
        <v>593322000000</v>
      </c>
      <c r="BE315">
        <f t="shared" si="23"/>
        <v>48.419073453409489</v>
      </c>
      <c r="BF315">
        <v>51175000000</v>
      </c>
      <c r="BG315">
        <v>280515000000</v>
      </c>
      <c r="BH315">
        <f t="shared" si="24"/>
        <v>5.7726777704450516</v>
      </c>
    </row>
    <row r="316" spans="1:60" x14ac:dyDescent="0.35">
      <c r="A316" t="s">
        <v>152</v>
      </c>
      <c r="B316" t="s">
        <v>168</v>
      </c>
      <c r="C316" s="7">
        <v>1996</v>
      </c>
      <c r="D316">
        <v>8260.9322304699999</v>
      </c>
      <c r="E316">
        <v>98.602999999999994</v>
      </c>
      <c r="F316">
        <v>99.293000000000006</v>
      </c>
      <c r="G316">
        <v>913817000000</v>
      </c>
      <c r="H316">
        <v>1284037880460.3201</v>
      </c>
      <c r="I316">
        <v>1259371000000</v>
      </c>
      <c r="J316">
        <v>1557015600000</v>
      </c>
      <c r="K316">
        <v>3.9359999999999999</v>
      </c>
      <c r="L316">
        <v>6.3109999999999999</v>
      </c>
      <c r="M316">
        <v>861.41778564453125</v>
      </c>
      <c r="N316">
        <v>270.77841186523438</v>
      </c>
      <c r="O316">
        <v>58025990</v>
      </c>
      <c r="P316">
        <v>24844309145.513123</v>
      </c>
      <c r="Q316">
        <v>11617228426.459961</v>
      </c>
      <c r="R316">
        <v>317583800000</v>
      </c>
      <c r="S316">
        <v>1545398371573.54</v>
      </c>
      <c r="T316">
        <v>250966800000</v>
      </c>
      <c r="U316">
        <v>837639300000</v>
      </c>
      <c r="V316">
        <v>10.148999999999999</v>
      </c>
      <c r="W316">
        <v>2606.58</v>
      </c>
      <c r="X316">
        <v>92.284999999999997</v>
      </c>
      <c r="Y316">
        <v>974177244514.16003</v>
      </c>
      <c r="Z316">
        <v>698609160000</v>
      </c>
      <c r="AA316">
        <v>630658600000</v>
      </c>
      <c r="AB316">
        <v>102409340000</v>
      </c>
      <c r="AC316">
        <v>222750500000</v>
      </c>
      <c r="AD316">
        <v>390533100000</v>
      </c>
      <c r="AE316">
        <v>66617000000</v>
      </c>
      <c r="AF316">
        <v>-3.8983508433972101</v>
      </c>
      <c r="AG316">
        <v>81.067136302034001</v>
      </c>
      <c r="AH316">
        <v>0</v>
      </c>
      <c r="AI316">
        <v>0</v>
      </c>
      <c r="AJ316">
        <v>0</v>
      </c>
      <c r="AK316">
        <v>0</v>
      </c>
      <c r="AL316">
        <v>1</v>
      </c>
      <c r="AM316">
        <v>2.9831349999999999</v>
      </c>
      <c r="AN316">
        <v>4.95259740239098</v>
      </c>
      <c r="AO316">
        <v>109.55583333333334</v>
      </c>
      <c r="AP316" s="84">
        <v>59.684657849795499</v>
      </c>
      <c r="AQ316" s="84">
        <v>59.6877</v>
      </c>
      <c r="AR316">
        <v>59.676714722585999</v>
      </c>
      <c r="AS316">
        <v>18.77</v>
      </c>
      <c r="AT316">
        <v>3.0528214688999999</v>
      </c>
      <c r="AU316">
        <v>3.8999095242999999</v>
      </c>
      <c r="AV316">
        <v>0.84708805539999998</v>
      </c>
      <c r="AW316">
        <v>54.265426749200003</v>
      </c>
      <c r="AX316">
        <v>50.365517224900003</v>
      </c>
      <c r="AY316">
        <v>12991000000</v>
      </c>
      <c r="AZ316">
        <v>41751000000</v>
      </c>
      <c r="BA316">
        <f t="shared" si="20"/>
        <v>1.0315467006942354</v>
      </c>
      <c r="BB316">
        <f t="shared" si="21"/>
        <v>3.3152264106446792</v>
      </c>
      <c r="BC316">
        <f t="shared" si="22"/>
        <v>-2.2836797099504436</v>
      </c>
      <c r="BD316">
        <v>617174000000</v>
      </c>
      <c r="BE316">
        <f t="shared" si="23"/>
        <v>49.006527861924724</v>
      </c>
      <c r="BF316">
        <v>51938000000</v>
      </c>
      <c r="BG316">
        <v>292013000000</v>
      </c>
      <c r="BH316">
        <f t="shared" si="24"/>
        <v>5.4712590435904094</v>
      </c>
    </row>
    <row r="317" spans="1:60" x14ac:dyDescent="0.35">
      <c r="A317" t="s">
        <v>152</v>
      </c>
      <c r="B317" t="s">
        <v>168</v>
      </c>
      <c r="C317" s="7">
        <v>1997</v>
      </c>
      <c r="D317">
        <v>8525.2802776419994</v>
      </c>
      <c r="E317">
        <v>99.451999999999998</v>
      </c>
      <c r="F317">
        <v>100.336</v>
      </c>
      <c r="G317">
        <v>978017000000</v>
      </c>
      <c r="H317">
        <v>1321193563634.9399</v>
      </c>
      <c r="I317">
        <v>1299670600000</v>
      </c>
      <c r="J317">
        <v>1592549000000</v>
      </c>
      <c r="K317">
        <v>3.4630000000000001</v>
      </c>
      <c r="L317">
        <v>5.5819999999999999</v>
      </c>
      <c r="M317">
        <v>863.04547119140625</v>
      </c>
      <c r="N317">
        <v>269.83291625976563</v>
      </c>
      <c r="O317">
        <v>58207490</v>
      </c>
      <c r="P317">
        <v>40603550816.746399</v>
      </c>
      <c r="Q317">
        <v>36276080917.090088</v>
      </c>
      <c r="R317">
        <v>319956900000</v>
      </c>
      <c r="S317">
        <v>1556272919082.9099</v>
      </c>
      <c r="T317">
        <v>257010900000</v>
      </c>
      <c r="U317">
        <v>842374300000</v>
      </c>
      <c r="V317">
        <v>10.292999999999999</v>
      </c>
      <c r="W317">
        <v>3381.71</v>
      </c>
      <c r="X317">
        <v>89.44</v>
      </c>
      <c r="Y317">
        <v>980318429938.521</v>
      </c>
      <c r="Z317">
        <v>707697370000.00012</v>
      </c>
      <c r="AA317">
        <v>649801000000</v>
      </c>
      <c r="AB317">
        <v>103471790000</v>
      </c>
      <c r="AC317">
        <v>230971300000</v>
      </c>
      <c r="AD317">
        <v>394455800000</v>
      </c>
      <c r="AE317">
        <v>62946000000</v>
      </c>
      <c r="AF317">
        <v>-3.6262419108349402</v>
      </c>
      <c r="AG317">
        <v>82.057773405521203</v>
      </c>
      <c r="AH317">
        <v>0</v>
      </c>
      <c r="AI317">
        <v>0</v>
      </c>
      <c r="AJ317">
        <v>0</v>
      </c>
      <c r="AK317">
        <v>0</v>
      </c>
      <c r="AL317">
        <v>0</v>
      </c>
      <c r="AM317">
        <v>2.9831349999999999</v>
      </c>
      <c r="AN317">
        <v>4.7004762036459784</v>
      </c>
      <c r="AO317">
        <v>104.355</v>
      </c>
      <c r="AP317" s="84">
        <v>61.0968817585685</v>
      </c>
      <c r="AQ317" s="84">
        <v>61.098300000000002</v>
      </c>
      <c r="AR317">
        <v>61.096881758568003</v>
      </c>
      <c r="AS317">
        <v>-4.45</v>
      </c>
      <c r="AT317">
        <v>2.9844970782</v>
      </c>
      <c r="AU317">
        <v>3.6257850699999992</v>
      </c>
      <c r="AV317">
        <v>0.64128799179999918</v>
      </c>
      <c r="AW317">
        <v>53.910656643199999</v>
      </c>
      <c r="AX317">
        <v>50.2848715732</v>
      </c>
      <c r="AY317">
        <v>15203000000</v>
      </c>
      <c r="AZ317">
        <v>42920000000</v>
      </c>
      <c r="BA317">
        <f t="shared" si="20"/>
        <v>1.1697579371265303</v>
      </c>
      <c r="BB317">
        <f t="shared" si="21"/>
        <v>3.302375232616634</v>
      </c>
      <c r="BC317">
        <f t="shared" si="22"/>
        <v>-2.1326172954901037</v>
      </c>
      <c r="BD317">
        <v>635079000000</v>
      </c>
      <c r="BE317">
        <f t="shared" si="23"/>
        <v>48.86461231022691</v>
      </c>
      <c r="BF317">
        <v>49659000000</v>
      </c>
      <c r="BG317">
        <v>300581000000</v>
      </c>
      <c r="BH317">
        <f t="shared" si="24"/>
        <v>5.0011082079061726</v>
      </c>
    </row>
    <row r="318" spans="1:60" x14ac:dyDescent="0.35">
      <c r="A318" t="s">
        <v>152</v>
      </c>
      <c r="B318" t="s">
        <v>168</v>
      </c>
      <c r="C318" s="7">
        <v>1998</v>
      </c>
      <c r="D318">
        <v>8915.5110648129994</v>
      </c>
      <c r="E318">
        <v>100.29600000000001</v>
      </c>
      <c r="F318">
        <v>101.21599999999999</v>
      </c>
      <c r="G318">
        <v>1046705000000</v>
      </c>
      <c r="H318">
        <v>1362742009900.77</v>
      </c>
      <c r="I318">
        <v>1359160900000</v>
      </c>
      <c r="J318">
        <v>1649691900000</v>
      </c>
      <c r="K318">
        <v>3.5569999999999999</v>
      </c>
      <c r="L318">
        <v>4.6399999999999997</v>
      </c>
      <c r="M318">
        <v>892.78948974609375</v>
      </c>
      <c r="N318">
        <v>287.41168212890625</v>
      </c>
      <c r="O318">
        <v>58397790</v>
      </c>
      <c r="P318">
        <v>37264224262.712006</v>
      </c>
      <c r="Q318">
        <v>40502624388.280029</v>
      </c>
      <c r="R318">
        <v>340583400000</v>
      </c>
      <c r="S318">
        <v>1609189275611.72</v>
      </c>
      <c r="T318">
        <v>277088400000</v>
      </c>
      <c r="U318">
        <v>876506800000</v>
      </c>
      <c r="V318">
        <v>9.8650000000000002</v>
      </c>
      <c r="W318">
        <v>4504.96</v>
      </c>
      <c r="X318">
        <v>92.561000000000007</v>
      </c>
      <c r="Y318">
        <v>1019784680110.72</v>
      </c>
      <c r="Z318">
        <v>736551380000</v>
      </c>
      <c r="AA318">
        <v>675977100000</v>
      </c>
      <c r="AB318">
        <v>106980040000</v>
      </c>
      <c r="AC318">
        <v>236244400000</v>
      </c>
      <c r="AD318">
        <v>391769200000</v>
      </c>
      <c r="AE318">
        <v>63495000000</v>
      </c>
      <c r="AF318">
        <v>-2.4059991719891398</v>
      </c>
      <c r="AG318">
        <v>82.546212532935002</v>
      </c>
      <c r="AH318">
        <v>0</v>
      </c>
      <c r="AI318">
        <v>0</v>
      </c>
      <c r="AJ318">
        <v>0</v>
      </c>
      <c r="AK318">
        <v>0</v>
      </c>
      <c r="AL318">
        <v>0</v>
      </c>
      <c r="AM318">
        <v>2.9831349999999999</v>
      </c>
      <c r="AN318">
        <v>4.4785714263007756</v>
      </c>
      <c r="AO318">
        <v>105.45833333333333</v>
      </c>
      <c r="AP318" s="84">
        <v>61.0402303249395</v>
      </c>
      <c r="AQ318" s="84">
        <v>61.039099999999998</v>
      </c>
      <c r="AR318">
        <v>61.040230324939998</v>
      </c>
      <c r="AS318">
        <v>2.56</v>
      </c>
      <c r="AT318">
        <v>2.8574728727999998</v>
      </c>
      <c r="AU318">
        <v>2.4057508480999985</v>
      </c>
      <c r="AV318">
        <v>-0.45172202470000133</v>
      </c>
      <c r="AW318">
        <v>52.325890219800002</v>
      </c>
      <c r="AX318">
        <v>49.920139371700003</v>
      </c>
      <c r="AY318">
        <v>13876000000</v>
      </c>
      <c r="AZ318">
        <v>43722000000</v>
      </c>
      <c r="BA318">
        <f t="shared" si="20"/>
        <v>1.0209240127493369</v>
      </c>
      <c r="BB318">
        <f t="shared" si="21"/>
        <v>3.2168376827202723</v>
      </c>
      <c r="BC318">
        <f t="shared" si="22"/>
        <v>-2.1959136699709356</v>
      </c>
      <c r="BD318">
        <v>646980000000</v>
      </c>
      <c r="BE318">
        <f t="shared" si="23"/>
        <v>47.601428204710714</v>
      </c>
      <c r="BF318">
        <v>50215000000</v>
      </c>
      <c r="BG318">
        <v>303700000000</v>
      </c>
      <c r="BH318">
        <f t="shared" si="24"/>
        <v>4.6769537013225362</v>
      </c>
    </row>
    <row r="319" spans="1:60" x14ac:dyDescent="0.35">
      <c r="A319" t="s">
        <v>152</v>
      </c>
      <c r="B319" t="s">
        <v>168</v>
      </c>
      <c r="C319" s="7">
        <v>1999</v>
      </c>
      <c r="D319">
        <v>9228.8420450030007</v>
      </c>
      <c r="E319">
        <v>100.625</v>
      </c>
      <c r="F319">
        <v>100.59399999999999</v>
      </c>
      <c r="G319">
        <v>1036826000000</v>
      </c>
      <c r="H319">
        <v>1397609669496.97</v>
      </c>
      <c r="I319">
        <v>1406927900000</v>
      </c>
      <c r="J319">
        <v>1704273000000</v>
      </c>
      <c r="K319">
        <v>2.964</v>
      </c>
      <c r="L319">
        <v>4.609</v>
      </c>
      <c r="M319">
        <v>920.722900390625</v>
      </c>
      <c r="N319">
        <v>300.1204833984375</v>
      </c>
      <c r="O319">
        <v>58677410</v>
      </c>
      <c r="P319">
        <v>31382694959.193241</v>
      </c>
      <c r="Q319">
        <v>32615515843.709961</v>
      </c>
      <c r="R319">
        <v>366841700000</v>
      </c>
      <c r="S319">
        <v>1671657484156.29</v>
      </c>
      <c r="T319">
        <v>300160700000</v>
      </c>
      <c r="U319">
        <v>906887400000</v>
      </c>
      <c r="V319">
        <v>9.5670000000000002</v>
      </c>
      <c r="W319">
        <v>6990.49</v>
      </c>
      <c r="X319">
        <v>92.789000000000001</v>
      </c>
      <c r="Y319">
        <v>1055491519501.17</v>
      </c>
      <c r="Z319">
        <v>762604200000</v>
      </c>
      <c r="AA319">
        <v>706526100000</v>
      </c>
      <c r="AB319">
        <v>109340710000</v>
      </c>
      <c r="AC319">
        <v>242710000000</v>
      </c>
      <c r="AD319">
        <v>397715500000</v>
      </c>
      <c r="AE319">
        <v>66681000000</v>
      </c>
      <c r="AF319">
        <v>-1.5797184774002999</v>
      </c>
      <c r="AG319">
        <v>82.9864956900404</v>
      </c>
      <c r="AH319">
        <v>0</v>
      </c>
      <c r="AI319">
        <v>0</v>
      </c>
      <c r="AJ319">
        <v>0</v>
      </c>
      <c r="AK319">
        <v>0</v>
      </c>
      <c r="AL319">
        <v>0</v>
      </c>
      <c r="AM319">
        <v>2.9831349999999999</v>
      </c>
      <c r="AN319">
        <v>4.2123809541974753</v>
      </c>
      <c r="AO319">
        <v>102.85916666666668</v>
      </c>
      <c r="AP319" s="84">
        <v>60.220472262010198</v>
      </c>
      <c r="AQ319" s="84">
        <v>60.217700000000001</v>
      </c>
      <c r="AR319">
        <v>60.192066378867999</v>
      </c>
      <c r="AS319">
        <v>-3.65</v>
      </c>
      <c r="AT319">
        <v>2.6317453933000001</v>
      </c>
      <c r="AU319">
        <v>1.5797436905000026</v>
      </c>
      <c r="AV319">
        <v>-1.0520017027999975</v>
      </c>
      <c r="AW319">
        <v>52.095084523300002</v>
      </c>
      <c r="AX319">
        <v>50.5153408328</v>
      </c>
      <c r="AY319">
        <v>16560000000</v>
      </c>
      <c r="AZ319">
        <v>44886000000</v>
      </c>
      <c r="BA319">
        <f t="shared" si="20"/>
        <v>1.1770325970506379</v>
      </c>
      <c r="BB319">
        <f t="shared" si="21"/>
        <v>3.1903553835274714</v>
      </c>
      <c r="BC319">
        <f t="shared" si="22"/>
        <v>-2.0133227864768335</v>
      </c>
      <c r="BD319">
        <v>667026000000</v>
      </c>
      <c r="BE319">
        <f t="shared" si="23"/>
        <v>47.410105379245095</v>
      </c>
      <c r="BF319">
        <v>53245000000</v>
      </c>
      <c r="BG319">
        <v>314933000000</v>
      </c>
      <c r="BH319">
        <f t="shared" si="24"/>
        <v>4.3114932222408635</v>
      </c>
    </row>
    <row r="320" spans="1:60" x14ac:dyDescent="0.35">
      <c r="A320" t="s">
        <v>152</v>
      </c>
      <c r="B320" t="s">
        <v>168</v>
      </c>
      <c r="C320" s="7">
        <v>2000</v>
      </c>
      <c r="D320">
        <v>9750.4774181989997</v>
      </c>
      <c r="E320">
        <v>101.22499999999999</v>
      </c>
      <c r="F320">
        <v>101.77</v>
      </c>
      <c r="G320">
        <v>1070778000000</v>
      </c>
      <c r="H320">
        <v>1453637262896.23</v>
      </c>
      <c r="I320">
        <v>1486450700000</v>
      </c>
      <c r="J320">
        <v>1773122000000</v>
      </c>
      <c r="K320">
        <v>4.3920000000000003</v>
      </c>
      <c r="L320">
        <v>5.3940000000000001</v>
      </c>
      <c r="M320">
        <v>959.95263671875</v>
      </c>
      <c r="N320">
        <v>322.74880981445313</v>
      </c>
      <c r="O320">
        <v>59062390</v>
      </c>
      <c r="P320">
        <v>13156770964.295813</v>
      </c>
      <c r="Q320">
        <v>34134517119.699951</v>
      </c>
      <c r="R320">
        <v>392031300000</v>
      </c>
      <c r="S320">
        <v>1738987482880.3</v>
      </c>
      <c r="T320">
        <v>318910300000</v>
      </c>
      <c r="U320">
        <v>941480600000</v>
      </c>
      <c r="V320">
        <v>8.1560000000000006</v>
      </c>
      <c r="W320">
        <v>7104.9800000000005</v>
      </c>
      <c r="X320">
        <v>88.915000000000006</v>
      </c>
      <c r="Y320">
        <v>1094265460971.6801</v>
      </c>
      <c r="Z320">
        <v>809517900000</v>
      </c>
      <c r="AA320">
        <v>735032300000</v>
      </c>
      <c r="AB320">
        <v>116352250000</v>
      </c>
      <c r="AC320">
        <v>248287000000</v>
      </c>
      <c r="AD320">
        <v>405354600000</v>
      </c>
      <c r="AE320">
        <v>73121000000</v>
      </c>
      <c r="AF320">
        <v>-1.31748062683815</v>
      </c>
      <c r="AG320">
        <v>84.396777677643399</v>
      </c>
      <c r="AH320">
        <v>0</v>
      </c>
      <c r="AI320">
        <v>0</v>
      </c>
      <c r="AJ320">
        <v>1</v>
      </c>
      <c r="AK320">
        <v>0</v>
      </c>
      <c r="AL320">
        <v>0</v>
      </c>
      <c r="AM320">
        <v>2.9831349999999999</v>
      </c>
      <c r="AN320">
        <v>4.046547620069413</v>
      </c>
      <c r="AO320">
        <v>97.328333333333333</v>
      </c>
      <c r="AP320" s="84">
        <v>58.654698738237201</v>
      </c>
      <c r="AQ320" s="84">
        <v>58.656399999999998</v>
      </c>
      <c r="AR320">
        <v>58.614302940207999</v>
      </c>
      <c r="AS320">
        <v>3.68</v>
      </c>
      <c r="AT320">
        <v>2.5545741053</v>
      </c>
      <c r="AU320">
        <v>1.317556565699995</v>
      </c>
      <c r="AV320">
        <v>-1.2370175396000049</v>
      </c>
      <c r="AW320">
        <v>51.096191990999998</v>
      </c>
      <c r="AX320">
        <v>49.778635425300003</v>
      </c>
      <c r="AY320">
        <v>12358000000</v>
      </c>
      <c r="AZ320">
        <v>45597000000</v>
      </c>
      <c r="BA320">
        <f t="shared" si="20"/>
        <v>0.8313763786447812</v>
      </c>
      <c r="BB320">
        <f t="shared" si="21"/>
        <v>3.0675083943248169</v>
      </c>
      <c r="BC320">
        <f t="shared" si="22"/>
        <v>-2.2361320156800355</v>
      </c>
      <c r="BD320">
        <v>692705000000</v>
      </c>
      <c r="BE320">
        <f t="shared" si="23"/>
        <v>46.601276450002679</v>
      </c>
      <c r="BF320">
        <v>58229000000</v>
      </c>
      <c r="BG320">
        <v>328008000000</v>
      </c>
      <c r="BH320">
        <f t="shared" si="24"/>
        <v>4.2440378923373361</v>
      </c>
    </row>
    <row r="321" spans="1:60" x14ac:dyDescent="0.35">
      <c r="A321" t="s">
        <v>152</v>
      </c>
      <c r="B321" t="s">
        <v>168</v>
      </c>
      <c r="C321" s="7">
        <v>2001</v>
      </c>
      <c r="D321">
        <v>10139.335943325999</v>
      </c>
      <c r="E321">
        <v>100.358</v>
      </c>
      <c r="F321">
        <v>100.44499999999999</v>
      </c>
      <c r="G321">
        <v>1099230000000</v>
      </c>
      <c r="H321">
        <v>1517260043988.0801</v>
      </c>
      <c r="I321">
        <v>1545731800000</v>
      </c>
      <c r="J321">
        <v>1807300100000</v>
      </c>
      <c r="K321">
        <v>4.2619999999999996</v>
      </c>
      <c r="L321">
        <v>4.9390000000000001</v>
      </c>
      <c r="M321">
        <v>985.314697265625</v>
      </c>
      <c r="N321">
        <v>329.4871826171875</v>
      </c>
      <c r="O321">
        <v>59476230</v>
      </c>
      <c r="P321">
        <v>15478073165.226089</v>
      </c>
      <c r="Q321">
        <v>31518639661.810059</v>
      </c>
      <c r="R321">
        <v>400955400000</v>
      </c>
      <c r="S321">
        <v>1775781460338.1899</v>
      </c>
      <c r="T321">
        <v>327768400000</v>
      </c>
      <c r="U321">
        <v>964953400000</v>
      </c>
      <c r="V321">
        <v>7.4050000000000002</v>
      </c>
      <c r="W321">
        <v>5849.68</v>
      </c>
      <c r="X321">
        <v>90.063999999999993</v>
      </c>
      <c r="Y321">
        <v>1122114887484.01</v>
      </c>
      <c r="Z321">
        <v>845974300000</v>
      </c>
      <c r="AA321">
        <v>765291500000</v>
      </c>
      <c r="AB321">
        <v>122135160000</v>
      </c>
      <c r="AC321">
        <v>259563700000</v>
      </c>
      <c r="AD321">
        <v>409506600000</v>
      </c>
      <c r="AE321">
        <v>73187000000</v>
      </c>
      <c r="AF321">
        <v>-1.4355207028800301</v>
      </c>
      <c r="AG321">
        <v>85.772662543598102</v>
      </c>
      <c r="AH321">
        <v>0</v>
      </c>
      <c r="AI321">
        <v>0</v>
      </c>
      <c r="AJ321">
        <v>1</v>
      </c>
      <c r="AK321">
        <v>0</v>
      </c>
      <c r="AL321">
        <v>1</v>
      </c>
      <c r="AM321">
        <v>2.9831349999999999</v>
      </c>
      <c r="AN321">
        <v>4.0384523783411295</v>
      </c>
      <c r="AO321">
        <v>97.090833333333322</v>
      </c>
      <c r="AP321" s="84">
        <v>58.156359876708301</v>
      </c>
      <c r="AQ321" s="84">
        <v>58.157699999999998</v>
      </c>
      <c r="AR321">
        <v>58.098093458040999</v>
      </c>
      <c r="AS321">
        <v>4.91</v>
      </c>
      <c r="AT321">
        <v>2.5807895832000001</v>
      </c>
      <c r="AU321">
        <v>1.4357057317000042</v>
      </c>
      <c r="AV321">
        <v>-1.1450838514999959</v>
      </c>
      <c r="AW321">
        <v>51.181152795800003</v>
      </c>
      <c r="AX321">
        <v>49.745447064099999</v>
      </c>
      <c r="AY321">
        <v>14029000000</v>
      </c>
      <c r="AZ321">
        <v>47157000000</v>
      </c>
      <c r="BA321">
        <f t="shared" si="20"/>
        <v>0.90759600080686698</v>
      </c>
      <c r="BB321">
        <f t="shared" si="21"/>
        <v>3.0507879827535409</v>
      </c>
      <c r="BC321">
        <f t="shared" si="22"/>
        <v>-2.143191981946674</v>
      </c>
      <c r="BD321">
        <v>720351000000</v>
      </c>
      <c r="BE321">
        <f t="shared" si="23"/>
        <v>46.6025865547956</v>
      </c>
      <c r="BF321">
        <v>59251000000</v>
      </c>
      <c r="BG321">
        <v>338575000000</v>
      </c>
      <c r="BH321">
        <f t="shared" si="24"/>
        <v>4.4030031131354477</v>
      </c>
    </row>
    <row r="322" spans="1:60" x14ac:dyDescent="0.35">
      <c r="A322" t="s">
        <v>152</v>
      </c>
      <c r="B322" t="s">
        <v>168</v>
      </c>
      <c r="C322" s="7">
        <v>2002</v>
      </c>
      <c r="D322">
        <v>1595.4471000000001</v>
      </c>
      <c r="E322">
        <v>100.003</v>
      </c>
      <c r="F322">
        <v>100.006</v>
      </c>
      <c r="G322">
        <v>1193289000000</v>
      </c>
      <c r="H322">
        <v>1579652251696</v>
      </c>
      <c r="I322">
        <v>1595447100000</v>
      </c>
      <c r="J322">
        <v>1827722700000</v>
      </c>
      <c r="K322">
        <v>3.319</v>
      </c>
      <c r="L322">
        <v>4.8609999999999998</v>
      </c>
      <c r="M322">
        <v>996.33868408203125</v>
      </c>
      <c r="N322">
        <v>322.19680786132813</v>
      </c>
      <c r="O322">
        <v>59893870</v>
      </c>
      <c r="P322">
        <v>22030888488.126091</v>
      </c>
      <c r="Q322">
        <v>27991209294.22998</v>
      </c>
      <c r="R322">
        <v>397409200000</v>
      </c>
      <c r="S322">
        <v>1799731490705.77</v>
      </c>
      <c r="T322">
        <v>323948200000</v>
      </c>
      <c r="U322">
        <v>984515500000</v>
      </c>
      <c r="V322">
        <v>7.54</v>
      </c>
      <c r="W322">
        <v>4117.33</v>
      </c>
      <c r="X322">
        <v>92.287999999999997</v>
      </c>
      <c r="Y322">
        <v>1145407875549.6201</v>
      </c>
      <c r="Z322">
        <v>870620300000</v>
      </c>
      <c r="AA322">
        <v>778352400000</v>
      </c>
      <c r="AB322">
        <v>129638180000</v>
      </c>
      <c r="AC322">
        <v>272454700000</v>
      </c>
      <c r="AD322">
        <v>417021800000</v>
      </c>
      <c r="AE322">
        <v>73461000000</v>
      </c>
      <c r="AF322">
        <v>-3.0853984441101101</v>
      </c>
      <c r="AG322">
        <v>87.416844958413904</v>
      </c>
      <c r="AH322">
        <v>0</v>
      </c>
      <c r="AI322">
        <v>0</v>
      </c>
      <c r="AJ322">
        <v>1</v>
      </c>
      <c r="AK322">
        <v>0</v>
      </c>
      <c r="AL322">
        <v>1</v>
      </c>
      <c r="AM322">
        <v>2.9831349999999999</v>
      </c>
      <c r="AN322">
        <v>3.5168809440164344</v>
      </c>
      <c r="AO322">
        <v>98.654166666666654</v>
      </c>
      <c r="AP322" s="84">
        <v>60.078067616365999</v>
      </c>
      <c r="AQ322" s="84">
        <v>60.078899999999997</v>
      </c>
      <c r="AR322">
        <v>60.015342550991001</v>
      </c>
      <c r="AS322">
        <v>10.27</v>
      </c>
      <c r="AT322">
        <v>2.6023500728000002</v>
      </c>
      <c r="AU322">
        <v>3.0870886464000051</v>
      </c>
      <c r="AV322">
        <v>0.48473857360000494</v>
      </c>
      <c r="AW322">
        <v>52.285043839700002</v>
      </c>
      <c r="AX322">
        <v>49.197955193299997</v>
      </c>
      <c r="AY322">
        <v>15683000000</v>
      </c>
      <c r="AZ322">
        <v>48311000000</v>
      </c>
      <c r="BA322">
        <f t="shared" si="20"/>
        <v>0.98298464424173004</v>
      </c>
      <c r="BB322">
        <f t="shared" si="21"/>
        <v>3.0280540169586319</v>
      </c>
      <c r="BC322">
        <f t="shared" si="22"/>
        <v>-2.0450693727169016</v>
      </c>
      <c r="BD322">
        <v>760924000000</v>
      </c>
      <c r="BE322">
        <f t="shared" si="23"/>
        <v>47.693464734744261</v>
      </c>
      <c r="BF322">
        <v>59871000000</v>
      </c>
      <c r="BG322">
        <v>358755000000</v>
      </c>
      <c r="BH322">
        <f t="shared" si="24"/>
        <v>4.4792348903487555</v>
      </c>
    </row>
    <row r="323" spans="1:60" x14ac:dyDescent="0.35">
      <c r="A323" t="s">
        <v>152</v>
      </c>
      <c r="B323" t="s">
        <v>168</v>
      </c>
      <c r="C323" s="7">
        <v>2003</v>
      </c>
      <c r="D323">
        <v>1638.3377</v>
      </c>
      <c r="E323">
        <v>99.14</v>
      </c>
      <c r="F323">
        <v>99.991</v>
      </c>
      <c r="G323">
        <v>1289520000000</v>
      </c>
      <c r="H323">
        <v>1636956931705.1399</v>
      </c>
      <c r="I323">
        <v>1638337700000</v>
      </c>
      <c r="J323">
        <v>1842462400000</v>
      </c>
      <c r="K323">
        <v>2.3330000000000002</v>
      </c>
      <c r="L323">
        <v>4.13</v>
      </c>
      <c r="M323">
        <v>1010.7503051757813</v>
      </c>
      <c r="N323">
        <v>325.9798583984375</v>
      </c>
      <c r="O323">
        <v>60303630</v>
      </c>
      <c r="P323">
        <v>15733970312.451763</v>
      </c>
      <c r="Q323">
        <v>12130374834.330078</v>
      </c>
      <c r="R323">
        <v>405146300000</v>
      </c>
      <c r="S323">
        <v>1830332025165.6699</v>
      </c>
      <c r="T323">
        <v>328472300000</v>
      </c>
      <c r="U323">
        <v>999463700000</v>
      </c>
      <c r="V323">
        <v>8.1379999999999999</v>
      </c>
      <c r="W323">
        <v>5072.16</v>
      </c>
      <c r="X323">
        <v>97.566000000000003</v>
      </c>
      <c r="Y323">
        <v>1162700467019.27</v>
      </c>
      <c r="Z323">
        <v>899014900000</v>
      </c>
      <c r="AA323">
        <v>792633800000</v>
      </c>
      <c r="AB323">
        <v>132808010000</v>
      </c>
      <c r="AC323">
        <v>283525900000</v>
      </c>
      <c r="AD323">
        <v>425014200000</v>
      </c>
      <c r="AE323">
        <v>76674000000</v>
      </c>
      <c r="AF323">
        <v>-3.8572999937680699</v>
      </c>
      <c r="AG323">
        <v>89.260530678792605</v>
      </c>
      <c r="AH323">
        <v>0</v>
      </c>
      <c r="AI323">
        <v>0</v>
      </c>
      <c r="AJ323">
        <v>0</v>
      </c>
      <c r="AK323">
        <v>0</v>
      </c>
      <c r="AL323">
        <v>0</v>
      </c>
      <c r="AM323">
        <v>3.046627</v>
      </c>
      <c r="AN323">
        <v>3.3668095132424716</v>
      </c>
      <c r="AO323">
        <v>103.6875</v>
      </c>
      <c r="AP323" s="84">
        <v>64.210064747489696</v>
      </c>
      <c r="AQ323" s="84">
        <v>64.210899999999995</v>
      </c>
      <c r="AR323">
        <v>64.148993732891995</v>
      </c>
      <c r="AS323">
        <v>30.4</v>
      </c>
      <c r="AT323">
        <v>2.4908910032999998</v>
      </c>
      <c r="AU323">
        <v>3.857026896699999</v>
      </c>
      <c r="AV323">
        <v>1.3661358933999992</v>
      </c>
      <c r="AW323">
        <v>52.750520296099999</v>
      </c>
      <c r="AX323">
        <v>48.8934933994</v>
      </c>
      <c r="AY323">
        <v>14289000000</v>
      </c>
      <c r="AZ323">
        <v>50206000000</v>
      </c>
      <c r="BA323">
        <f t="shared" ref="BA323:BA386" si="25">100*(AY323/I323)</f>
        <v>0.87216451162663233</v>
      </c>
      <c r="BB323">
        <f t="shared" ref="BB323:BB386" si="26">100*(AZ323/I323)</f>
        <v>3.0644475800074673</v>
      </c>
      <c r="BC323">
        <f t="shared" ref="BC323:BC386" si="27">BA323-BB323</f>
        <v>-2.192283068380835</v>
      </c>
      <c r="BD323">
        <v>791758000000</v>
      </c>
      <c r="BE323">
        <f t="shared" ref="BE323:BE386" si="28">100*(BD323/I323)</f>
        <v>48.32691086825384</v>
      </c>
      <c r="BF323">
        <v>63648000000</v>
      </c>
      <c r="BG323">
        <v>375334000000</v>
      </c>
      <c r="BH323">
        <f t="shared" ref="BH323:BH386" si="29">(AT323/AR322)*100</f>
        <v>4.1504237040447736</v>
      </c>
    </row>
    <row r="324" spans="1:60" x14ac:dyDescent="0.35">
      <c r="A324" t="s">
        <v>152</v>
      </c>
      <c r="B324" t="s">
        <v>168</v>
      </c>
      <c r="C324" s="7">
        <v>2004</v>
      </c>
      <c r="D324">
        <v>1708.1816000000001</v>
      </c>
      <c r="E324">
        <v>100.035</v>
      </c>
      <c r="F324">
        <v>100.455</v>
      </c>
      <c r="G324">
        <v>1373267000000</v>
      </c>
      <c r="H324">
        <v>1690561876191.1001</v>
      </c>
      <c r="I324">
        <v>1708181600000</v>
      </c>
      <c r="J324">
        <v>1890309900000</v>
      </c>
      <c r="K324">
        <v>2.1059999999999999</v>
      </c>
      <c r="L324">
        <v>4.0990000000000002</v>
      </c>
      <c r="M324">
        <v>1027.0833740234375</v>
      </c>
      <c r="N324">
        <v>338.377197265625</v>
      </c>
      <c r="O324">
        <v>60734340</v>
      </c>
      <c r="P324">
        <v>8271404424.8278217</v>
      </c>
      <c r="Q324">
        <v>19427118676.97998</v>
      </c>
      <c r="R324">
        <v>417775600000</v>
      </c>
      <c r="S324">
        <v>1870882781323.02</v>
      </c>
      <c r="T324">
        <v>338579600000</v>
      </c>
      <c r="U324">
        <v>1018456100000</v>
      </c>
      <c r="V324">
        <v>8.4930000000000003</v>
      </c>
      <c r="W324">
        <v>5819.4400000000005</v>
      </c>
      <c r="X324">
        <v>99.337999999999994</v>
      </c>
      <c r="Y324">
        <v>1185917824722.51</v>
      </c>
      <c r="Z324">
        <v>935774600000</v>
      </c>
      <c r="AA324">
        <v>830134500000</v>
      </c>
      <c r="AB324">
        <v>134785660000</v>
      </c>
      <c r="AC324">
        <v>296592300000</v>
      </c>
      <c r="AD324">
        <v>434121700000</v>
      </c>
      <c r="AE324">
        <v>79196000000</v>
      </c>
      <c r="AF324">
        <v>-3.4942362100142201</v>
      </c>
      <c r="AG324">
        <v>91.1661312181391</v>
      </c>
      <c r="AH324">
        <v>0</v>
      </c>
      <c r="AI324">
        <v>0</v>
      </c>
      <c r="AJ324">
        <v>0</v>
      </c>
      <c r="AK324">
        <v>0</v>
      </c>
      <c r="AL324">
        <v>0</v>
      </c>
      <c r="AM324">
        <v>3.046627</v>
      </c>
      <c r="AN324">
        <v>3.0310000113788109</v>
      </c>
      <c r="AO324">
        <v>105.42666666666668</v>
      </c>
      <c r="AP324" s="84">
        <v>65.736865486684295</v>
      </c>
      <c r="AQ324" s="84">
        <v>65.735699999999994</v>
      </c>
      <c r="AR324">
        <v>65.678411933877001</v>
      </c>
      <c r="AS324">
        <v>13.48</v>
      </c>
      <c r="AT324">
        <v>2.5000219505999999</v>
      </c>
      <c r="AU324">
        <v>3.4937675055999975</v>
      </c>
      <c r="AV324">
        <v>0.99374555499999762</v>
      </c>
      <c r="AW324">
        <v>52.596926336899998</v>
      </c>
      <c r="AX324">
        <v>49.1031588313</v>
      </c>
      <c r="AY324">
        <v>15548000000</v>
      </c>
      <c r="AZ324">
        <v>52521000000</v>
      </c>
      <c r="BA324">
        <f t="shared" si="25"/>
        <v>0.91020767346984655</v>
      </c>
      <c r="BB324">
        <f t="shared" si="26"/>
        <v>3.0746730909640987</v>
      </c>
      <c r="BC324">
        <f t="shared" si="27"/>
        <v>-2.1644654174942524</v>
      </c>
      <c r="BD324">
        <v>822113000000</v>
      </c>
      <c r="BE324">
        <f t="shared" si="28"/>
        <v>48.127962507030873</v>
      </c>
      <c r="BF324">
        <v>67610000000</v>
      </c>
      <c r="BG324">
        <v>390649000000</v>
      </c>
      <c r="BH324">
        <f t="shared" si="29"/>
        <v>3.8972114839552492</v>
      </c>
    </row>
    <row r="325" spans="1:60" x14ac:dyDescent="0.35">
      <c r="A325" t="s">
        <v>152</v>
      </c>
      <c r="B325" t="s">
        <v>168</v>
      </c>
      <c r="C325" s="7">
        <v>2005</v>
      </c>
      <c r="D325">
        <v>1769.8978000000002</v>
      </c>
      <c r="E325">
        <v>99.933999999999997</v>
      </c>
      <c r="F325">
        <v>100.07899999999999</v>
      </c>
      <c r="G325">
        <v>1450303000000</v>
      </c>
      <c r="H325">
        <v>1750219919563.73</v>
      </c>
      <c r="I325">
        <v>1769897800000</v>
      </c>
      <c r="J325">
        <v>1921225700000</v>
      </c>
      <c r="K325">
        <v>2.1850000000000001</v>
      </c>
      <c r="L325">
        <v>3.41</v>
      </c>
      <c r="M325">
        <v>1053.2901611328125</v>
      </c>
      <c r="N325">
        <v>357.8209228515625</v>
      </c>
      <c r="O325">
        <v>61181500</v>
      </c>
      <c r="P325">
        <v>-12616343934.779541</v>
      </c>
      <c r="Q325">
        <v>7413540965.5500488</v>
      </c>
      <c r="R325">
        <v>429834400000</v>
      </c>
      <c r="S325">
        <v>1913812159034.45</v>
      </c>
      <c r="T325">
        <v>348895400000</v>
      </c>
      <c r="U325">
        <v>1043671100000</v>
      </c>
      <c r="V325">
        <v>8.51</v>
      </c>
      <c r="W325">
        <v>7459.27</v>
      </c>
      <c r="X325">
        <v>98.643000000000001</v>
      </c>
      <c r="Y325">
        <v>1215723168760.1001</v>
      </c>
      <c r="Z325">
        <v>976388700000</v>
      </c>
      <c r="AA325">
        <v>871199000000</v>
      </c>
      <c r="AB325">
        <v>141923810000</v>
      </c>
      <c r="AC325">
        <v>309860800000</v>
      </c>
      <c r="AD325">
        <v>439803100000</v>
      </c>
      <c r="AE325">
        <v>80939000000</v>
      </c>
      <c r="AF325">
        <v>-3.1690643380651502</v>
      </c>
      <c r="AG325">
        <v>92.748398813986995</v>
      </c>
      <c r="AH325">
        <v>1</v>
      </c>
      <c r="AI325">
        <v>0</v>
      </c>
      <c r="AJ325">
        <v>0</v>
      </c>
      <c r="AK325">
        <v>0</v>
      </c>
      <c r="AL325">
        <v>0</v>
      </c>
      <c r="AM325">
        <v>3.046627</v>
      </c>
      <c r="AN325">
        <v>3.0201309624881971</v>
      </c>
      <c r="AO325">
        <v>104.01416666666665</v>
      </c>
      <c r="AP325" s="84">
        <v>67.207380678541199</v>
      </c>
      <c r="AQ325" s="84">
        <v>67.206599999999995</v>
      </c>
      <c r="AR325">
        <v>67.150946569314002</v>
      </c>
      <c r="AS325">
        <v>10.220000000000001</v>
      </c>
      <c r="AT325">
        <v>2.4243708041000001</v>
      </c>
      <c r="AU325">
        <v>3.1683626925000041</v>
      </c>
      <c r="AV325">
        <v>0.74399188840000408</v>
      </c>
      <c r="AW325">
        <v>52.927868769100002</v>
      </c>
      <c r="AX325">
        <v>49.759506076599997</v>
      </c>
      <c r="AY325">
        <v>17440000000</v>
      </c>
      <c r="AZ325">
        <v>54949000000</v>
      </c>
      <c r="BA325">
        <f t="shared" si="25"/>
        <v>0.98536762970155667</v>
      </c>
      <c r="BB325">
        <f t="shared" si="26"/>
        <v>3.1046425392471813</v>
      </c>
      <c r="BC325">
        <f t="shared" si="27"/>
        <v>-2.1192749095456245</v>
      </c>
      <c r="BD325">
        <v>857145000000</v>
      </c>
      <c r="BE325">
        <f t="shared" si="28"/>
        <v>48.429067486269545</v>
      </c>
      <c r="BF325">
        <v>70884000000</v>
      </c>
      <c r="BG325">
        <v>405265000000</v>
      </c>
      <c r="BH325">
        <f t="shared" si="29"/>
        <v>3.6912750060716779</v>
      </c>
    </row>
    <row r="326" spans="1:60" x14ac:dyDescent="0.35">
      <c r="A326" t="s">
        <v>152</v>
      </c>
      <c r="B326" t="s">
        <v>168</v>
      </c>
      <c r="C326" s="7">
        <v>2006</v>
      </c>
      <c r="D326">
        <v>1854.7405000000001</v>
      </c>
      <c r="E326">
        <v>100.313</v>
      </c>
      <c r="F326">
        <v>100.69499999999999</v>
      </c>
      <c r="G326">
        <v>1428571000000</v>
      </c>
      <c r="H326">
        <v>1814775969194.96</v>
      </c>
      <c r="I326">
        <v>1854740500000</v>
      </c>
      <c r="J326">
        <v>1970444900000</v>
      </c>
      <c r="K326">
        <v>3.0790000000000002</v>
      </c>
      <c r="L326">
        <v>3.798</v>
      </c>
      <c r="M326">
        <v>1082.608642578125</v>
      </c>
      <c r="N326">
        <v>382.60870361328125</v>
      </c>
      <c r="O326">
        <v>61597480</v>
      </c>
      <c r="P326">
        <v>-23767059819.488647</v>
      </c>
      <c r="Q326">
        <v>8576052435.9499512</v>
      </c>
      <c r="R326">
        <v>446998600000</v>
      </c>
      <c r="S326">
        <v>1961868847564.05</v>
      </c>
      <c r="T326">
        <v>366978600000</v>
      </c>
      <c r="U326">
        <v>1068448600000</v>
      </c>
      <c r="V326">
        <v>8.4659999999999993</v>
      </c>
      <c r="W326">
        <v>9256.69</v>
      </c>
      <c r="X326">
        <v>98.731999999999999</v>
      </c>
      <c r="Y326">
        <v>1242551003608.4299</v>
      </c>
      <c r="Z326">
        <v>1021265000000</v>
      </c>
      <c r="AA326">
        <v>922952000000</v>
      </c>
      <c r="AB326">
        <v>148689430000</v>
      </c>
      <c r="AC326">
        <v>325079300000</v>
      </c>
      <c r="AD326">
        <v>446050700000</v>
      </c>
      <c r="AE326">
        <v>80020000000</v>
      </c>
      <c r="AF326">
        <v>-2.3399499822212402</v>
      </c>
      <c r="AG326">
        <v>94.310028136845503</v>
      </c>
      <c r="AH326">
        <v>0</v>
      </c>
      <c r="AI326">
        <v>0</v>
      </c>
      <c r="AJ326">
        <v>0</v>
      </c>
      <c r="AK326">
        <v>0</v>
      </c>
      <c r="AL326">
        <v>0</v>
      </c>
      <c r="AM326">
        <v>3.046627</v>
      </c>
      <c r="AN326">
        <v>2.8856357077047941</v>
      </c>
      <c r="AO326">
        <v>103.25749999999999</v>
      </c>
      <c r="AP326" s="84">
        <v>64.448349860004001</v>
      </c>
      <c r="AQ326" s="84">
        <v>64.447199999999995</v>
      </c>
      <c r="AR326">
        <v>64.432162230266997</v>
      </c>
      <c r="AS326">
        <v>-39.909999999999997</v>
      </c>
      <c r="AT326">
        <v>2.3637272447000002</v>
      </c>
      <c r="AU326">
        <v>2.3402177645999984</v>
      </c>
      <c r="AV326">
        <v>-2.3509480100001756E-2</v>
      </c>
      <c r="AW326">
        <v>52.456336263200001</v>
      </c>
      <c r="AX326">
        <v>50.116118498600002</v>
      </c>
      <c r="AY326">
        <v>18960000000</v>
      </c>
      <c r="AZ326">
        <v>57888000000</v>
      </c>
      <c r="BA326">
        <f t="shared" si="25"/>
        <v>1.022245430021073</v>
      </c>
      <c r="BB326">
        <f t="shared" si="26"/>
        <v>3.1210835154567445</v>
      </c>
      <c r="BC326">
        <f t="shared" si="27"/>
        <v>-2.0988380854356716</v>
      </c>
      <c r="BD326">
        <v>892362000000</v>
      </c>
      <c r="BE326">
        <f t="shared" si="28"/>
        <v>48.112498756564598</v>
      </c>
      <c r="BF326">
        <v>72654000000</v>
      </c>
      <c r="BG326">
        <v>418493000000</v>
      </c>
      <c r="BH326">
        <f t="shared" si="29"/>
        <v>3.5200207375485508</v>
      </c>
    </row>
    <row r="327" spans="1:60" x14ac:dyDescent="0.35">
      <c r="A327" t="s">
        <v>152</v>
      </c>
      <c r="B327" t="s">
        <v>168</v>
      </c>
      <c r="C327" s="7">
        <v>2007</v>
      </c>
      <c r="D327">
        <v>1946.1667000000002</v>
      </c>
      <c r="E327">
        <v>100.90600000000001</v>
      </c>
      <c r="F327">
        <v>101.042</v>
      </c>
      <c r="G327">
        <v>1475879000000</v>
      </c>
      <c r="H327">
        <v>1888772331585.46</v>
      </c>
      <c r="I327">
        <v>1946166700000</v>
      </c>
      <c r="J327">
        <v>2015952500000</v>
      </c>
      <c r="K327">
        <v>4.2779999999999996</v>
      </c>
      <c r="L327">
        <v>4.3040000000000003</v>
      </c>
      <c r="M327">
        <v>1113.3751220703125</v>
      </c>
      <c r="N327">
        <v>412.6436767578125</v>
      </c>
      <c r="O327">
        <v>61965050</v>
      </c>
      <c r="P327">
        <v>-40908208037.726814</v>
      </c>
      <c r="Q327">
        <v>-3938849857.1799316</v>
      </c>
      <c r="R327">
        <v>471507300000</v>
      </c>
      <c r="S327">
        <v>2019891349857.1799</v>
      </c>
      <c r="T327">
        <v>389867300000</v>
      </c>
      <c r="U327">
        <v>1094242200000</v>
      </c>
      <c r="V327">
        <v>7.673</v>
      </c>
      <c r="W327">
        <v>9660.73</v>
      </c>
      <c r="X327">
        <v>100.23</v>
      </c>
      <c r="Y327">
        <v>1273558288635.6699</v>
      </c>
      <c r="Z327">
        <v>1068116000000</v>
      </c>
      <c r="AA327">
        <v>960570000000.00098</v>
      </c>
      <c r="AB327">
        <v>156357650000</v>
      </c>
      <c r="AC327">
        <v>339334700000</v>
      </c>
      <c r="AD327">
        <v>453947000000</v>
      </c>
      <c r="AE327">
        <v>81640000000</v>
      </c>
      <c r="AF327">
        <v>-2.5430349825634102</v>
      </c>
      <c r="AG327">
        <v>95.713430700119005</v>
      </c>
      <c r="AH327">
        <v>0</v>
      </c>
      <c r="AI327">
        <v>0</v>
      </c>
      <c r="AJ327">
        <v>0</v>
      </c>
      <c r="AK327">
        <v>0</v>
      </c>
      <c r="AL327">
        <v>0</v>
      </c>
      <c r="AM327">
        <v>3.046627</v>
      </c>
      <c r="AN327">
        <v>2.7750571483657476</v>
      </c>
      <c r="AO327">
        <v>103.64833333333335</v>
      </c>
      <c r="AP327" s="84">
        <v>64.404549589601501</v>
      </c>
      <c r="AQ327" s="84">
        <v>64.405299999999997</v>
      </c>
      <c r="AR327">
        <v>64.394270354170999</v>
      </c>
      <c r="AS327">
        <v>9.24</v>
      </c>
      <c r="AT327">
        <v>2.4610307685000001</v>
      </c>
      <c r="AU327">
        <v>2.5424007429999946</v>
      </c>
      <c r="AV327">
        <v>8.1369974499994502E-2</v>
      </c>
      <c r="AW327">
        <v>52.200482466399997</v>
      </c>
      <c r="AX327">
        <v>49.658081723400002</v>
      </c>
      <c r="AY327">
        <v>20298000000</v>
      </c>
      <c r="AZ327">
        <v>60764000000</v>
      </c>
      <c r="BA327">
        <f t="shared" si="25"/>
        <v>1.0429733485831405</v>
      </c>
      <c r="BB327">
        <f t="shared" si="26"/>
        <v>3.1222402479705362</v>
      </c>
      <c r="BC327">
        <f t="shared" si="27"/>
        <v>-2.0792668993873957</v>
      </c>
      <c r="BD327">
        <v>929049000000</v>
      </c>
      <c r="BE327">
        <f t="shared" si="28"/>
        <v>47.73738035904119</v>
      </c>
      <c r="BF327">
        <v>76617000000</v>
      </c>
      <c r="BG327">
        <v>433253000000</v>
      </c>
      <c r="BH327">
        <f t="shared" si="29"/>
        <v>3.8195688043260039</v>
      </c>
    </row>
    <row r="328" spans="1:60" x14ac:dyDescent="0.35">
      <c r="A328" t="s">
        <v>152</v>
      </c>
      <c r="B328" t="s">
        <v>168</v>
      </c>
      <c r="C328" s="7">
        <v>2008</v>
      </c>
      <c r="D328">
        <v>1994.2918000000002</v>
      </c>
      <c r="E328">
        <v>99.31</v>
      </c>
      <c r="F328">
        <v>99.977999999999994</v>
      </c>
      <c r="G328">
        <v>1631828000000</v>
      </c>
      <c r="H328">
        <v>1961130569245.6499</v>
      </c>
      <c r="I328">
        <v>1994291800000</v>
      </c>
      <c r="J328">
        <v>2017793800000</v>
      </c>
      <c r="K328">
        <v>4.6340000000000003</v>
      </c>
      <c r="L328">
        <v>4.234</v>
      </c>
      <c r="M328">
        <v>1116.768310546875</v>
      </c>
      <c r="N328">
        <v>417.98779296875</v>
      </c>
      <c r="O328">
        <v>62300290</v>
      </c>
      <c r="P328">
        <v>-59664686945.838501</v>
      </c>
      <c r="Q328">
        <v>-14995970628.790039</v>
      </c>
      <c r="R328">
        <v>474950900000</v>
      </c>
      <c r="S328">
        <v>2032789770628.79</v>
      </c>
      <c r="T328">
        <v>394885900000</v>
      </c>
      <c r="U328">
        <v>1098851000000</v>
      </c>
      <c r="V328">
        <v>7.07</v>
      </c>
      <c r="W328">
        <v>5741.21</v>
      </c>
      <c r="X328">
        <v>102.248</v>
      </c>
      <c r="Y328">
        <v>1279189841772.0701</v>
      </c>
      <c r="Z328">
        <v>1102201000000</v>
      </c>
      <c r="AA328">
        <v>989343900000</v>
      </c>
      <c r="AB328">
        <v>164093270000</v>
      </c>
      <c r="AC328">
        <v>350946400000</v>
      </c>
      <c r="AD328">
        <v>458944500000</v>
      </c>
      <c r="AE328">
        <v>80065000000</v>
      </c>
      <c r="AF328">
        <v>-3.1857323988395101</v>
      </c>
      <c r="AG328">
        <v>98.406725325224798</v>
      </c>
      <c r="AH328">
        <v>0</v>
      </c>
      <c r="AI328">
        <v>0</v>
      </c>
      <c r="AJ328">
        <v>1</v>
      </c>
      <c r="AK328">
        <v>1</v>
      </c>
      <c r="AL328">
        <v>1</v>
      </c>
      <c r="AM328">
        <v>3.046627</v>
      </c>
      <c r="AN328">
        <v>2.769367859477089</v>
      </c>
      <c r="AO328">
        <v>104.02083333333333</v>
      </c>
      <c r="AP328" s="84">
        <v>68.061227046120706</v>
      </c>
      <c r="AQ328" s="84">
        <v>68.061099999999996</v>
      </c>
      <c r="AR328">
        <v>68.657464238293997</v>
      </c>
      <c r="AS328">
        <v>41.75</v>
      </c>
      <c r="AT328">
        <v>2.6358946744999998</v>
      </c>
      <c r="AU328">
        <v>3.185344397599998</v>
      </c>
      <c r="AV328">
        <v>0.54944972309999818</v>
      </c>
      <c r="AW328">
        <v>53.025232371800001</v>
      </c>
      <c r="AX328">
        <v>49.839887974200003</v>
      </c>
      <c r="AY328">
        <v>24814000000</v>
      </c>
      <c r="AZ328">
        <v>64410000000</v>
      </c>
      <c r="BA328">
        <f t="shared" si="25"/>
        <v>1.2442512173995801</v>
      </c>
      <c r="BB328">
        <f t="shared" si="26"/>
        <v>3.2297179379667509</v>
      </c>
      <c r="BC328">
        <f t="shared" si="27"/>
        <v>-1.9854667205671708</v>
      </c>
      <c r="BD328">
        <v>962410000000</v>
      </c>
      <c r="BE328">
        <f t="shared" si="28"/>
        <v>48.258233825160389</v>
      </c>
      <c r="BF328">
        <v>78641000000</v>
      </c>
      <c r="BG328">
        <v>447256000000</v>
      </c>
      <c r="BH328">
        <f t="shared" si="29"/>
        <v>4.093368338522164</v>
      </c>
    </row>
    <row r="329" spans="1:60" x14ac:dyDescent="0.35">
      <c r="A329" t="s">
        <v>152</v>
      </c>
      <c r="B329" t="s">
        <v>168</v>
      </c>
      <c r="C329" s="7">
        <v>2009</v>
      </c>
      <c r="D329">
        <v>1939.3024</v>
      </c>
      <c r="E329">
        <v>98.718000000000004</v>
      </c>
      <c r="F329">
        <v>98.331000000000003</v>
      </c>
      <c r="G329">
        <v>1811206000000</v>
      </c>
      <c r="H329">
        <v>1982683184884.0701</v>
      </c>
      <c r="I329">
        <v>1939302400000</v>
      </c>
      <c r="J329">
        <v>1960171700000</v>
      </c>
      <c r="K329">
        <v>1.228</v>
      </c>
      <c r="L329">
        <v>3.6480000000000001</v>
      </c>
      <c r="M329">
        <v>1112.5888671875</v>
      </c>
      <c r="N329">
        <v>373.19796752929688</v>
      </c>
      <c r="O329">
        <v>62615470</v>
      </c>
      <c r="P329">
        <v>-47533558651.179276</v>
      </c>
      <c r="Q329">
        <v>-44178170169.97998</v>
      </c>
      <c r="R329">
        <v>431975800000</v>
      </c>
      <c r="S329">
        <v>2004349870169.98</v>
      </c>
      <c r="T329">
        <v>348244800000</v>
      </c>
      <c r="U329">
        <v>1102238800000</v>
      </c>
      <c r="V329">
        <v>8.7560000000000002</v>
      </c>
      <c r="W329">
        <v>7375.38</v>
      </c>
      <c r="X329">
        <v>103.456</v>
      </c>
      <c r="Y329">
        <v>1281914861905.4299</v>
      </c>
      <c r="Z329">
        <v>1090125000000</v>
      </c>
      <c r="AA329">
        <v>957674000000</v>
      </c>
      <c r="AB329">
        <v>176706270000</v>
      </c>
      <c r="AC329">
        <v>371350000000</v>
      </c>
      <c r="AD329">
        <v>470196000000</v>
      </c>
      <c r="AE329">
        <v>83731000000</v>
      </c>
      <c r="AF329">
        <v>-7.1612348852865999</v>
      </c>
      <c r="AG329">
        <v>98.493406071779901</v>
      </c>
      <c r="AH329">
        <v>0</v>
      </c>
      <c r="AI329">
        <v>0</v>
      </c>
      <c r="AJ329">
        <v>0</v>
      </c>
      <c r="AK329">
        <v>1</v>
      </c>
      <c r="AL329">
        <v>0</v>
      </c>
      <c r="AM329">
        <v>3.0049605000000001</v>
      </c>
      <c r="AN329">
        <v>2.6784214292253767</v>
      </c>
      <c r="AO329">
        <v>103.83333333333333</v>
      </c>
      <c r="AP329" s="84">
        <v>78.998791655771996</v>
      </c>
      <c r="AQ329" s="84">
        <v>78.997200000000007</v>
      </c>
      <c r="AR329">
        <v>82.923460701994998</v>
      </c>
      <c r="AS329">
        <v>34.49</v>
      </c>
      <c r="AT329">
        <v>2.2208687921000001</v>
      </c>
      <c r="AU329">
        <v>7.1817631424000012</v>
      </c>
      <c r="AV329">
        <v>4.9608943503000011</v>
      </c>
      <c r="AW329">
        <v>56.758578437700002</v>
      </c>
      <c r="AX329">
        <v>49.576815295300001</v>
      </c>
      <c r="AY329">
        <v>25399000000</v>
      </c>
      <c r="AZ329">
        <v>65861000000</v>
      </c>
      <c r="BA329">
        <f t="shared" si="25"/>
        <v>1.3096977552340472</v>
      </c>
      <c r="BB329">
        <f t="shared" si="26"/>
        <v>3.3961181092747581</v>
      </c>
      <c r="BC329">
        <f t="shared" si="27"/>
        <v>-2.0864203540407109</v>
      </c>
      <c r="BD329">
        <v>1012110000000</v>
      </c>
      <c r="BE329">
        <f t="shared" si="28"/>
        <v>52.189385213982099</v>
      </c>
      <c r="BF329">
        <v>82439000000</v>
      </c>
      <c r="BG329">
        <v>463934000000</v>
      </c>
      <c r="BH329">
        <f t="shared" si="29"/>
        <v>3.2347084424672081</v>
      </c>
    </row>
    <row r="330" spans="1:60" x14ac:dyDescent="0.35">
      <c r="A330" t="s">
        <v>152</v>
      </c>
      <c r="B330" t="s">
        <v>168</v>
      </c>
      <c r="C330" s="7">
        <v>2010</v>
      </c>
      <c r="D330">
        <v>1997.1135000000002</v>
      </c>
      <c r="E330">
        <v>99.655000000000001</v>
      </c>
      <c r="F330">
        <v>100.086</v>
      </c>
      <c r="G330">
        <v>1939431000000</v>
      </c>
      <c r="H330">
        <v>2023111712121.74</v>
      </c>
      <c r="I330">
        <v>1997113500000</v>
      </c>
      <c r="J330">
        <v>1997049300000</v>
      </c>
      <c r="K330">
        <v>0.81100000000000005</v>
      </c>
      <c r="L330">
        <v>3.1179999999999999</v>
      </c>
      <c r="M330">
        <v>1125.199951171875</v>
      </c>
      <c r="N330">
        <v>376.60000610351563</v>
      </c>
      <c r="O330">
        <v>62917790</v>
      </c>
      <c r="P330">
        <v>-58062246078.471382</v>
      </c>
      <c r="Q330">
        <v>-41278200000</v>
      </c>
      <c r="R330">
        <v>440349300000</v>
      </c>
      <c r="S330">
        <v>2038327500000</v>
      </c>
      <c r="T330">
        <v>357483300000</v>
      </c>
      <c r="U330">
        <v>1122103500000</v>
      </c>
      <c r="V330">
        <v>8.8849999999999998</v>
      </c>
      <c r="W330">
        <v>7854.95</v>
      </c>
      <c r="X330">
        <v>100</v>
      </c>
      <c r="Y330">
        <v>1305516189140.6899</v>
      </c>
      <c r="Z330">
        <v>1122020000000</v>
      </c>
      <c r="AA330">
        <v>988161000000</v>
      </c>
      <c r="AB330">
        <v>183087270000</v>
      </c>
      <c r="AC330">
        <v>382872000000</v>
      </c>
      <c r="AD330">
        <v>475966400000</v>
      </c>
      <c r="AE330">
        <v>82866000000</v>
      </c>
      <c r="AF330">
        <v>-6.7995634699780503</v>
      </c>
      <c r="AG330">
        <v>100</v>
      </c>
      <c r="AH330">
        <v>0</v>
      </c>
      <c r="AI330">
        <v>0</v>
      </c>
      <c r="AJ330">
        <v>0</v>
      </c>
      <c r="AK330">
        <v>1</v>
      </c>
      <c r="AL330">
        <v>0</v>
      </c>
      <c r="AM330">
        <v>3.0049605000000001</v>
      </c>
      <c r="AN330">
        <v>2.6729273710932051</v>
      </c>
      <c r="AO330">
        <v>99.999999999999986</v>
      </c>
      <c r="AP330" s="84">
        <v>81.697048908646096</v>
      </c>
      <c r="AQ330" s="84">
        <v>81.699299999999994</v>
      </c>
      <c r="AR330">
        <v>85.119648372938997</v>
      </c>
      <c r="AS330">
        <v>-34.82</v>
      </c>
      <c r="AT330">
        <v>2.2724552922000001</v>
      </c>
      <c r="AU330">
        <v>6.8185175262999991</v>
      </c>
      <c r="AV330">
        <v>4.546062234099999</v>
      </c>
      <c r="AW330">
        <v>56.48201048</v>
      </c>
      <c r="AX330">
        <v>49.6634929537</v>
      </c>
      <c r="AY330">
        <v>23162000000</v>
      </c>
      <c r="AZ330">
        <v>68006000000</v>
      </c>
      <c r="BA330">
        <f t="shared" si="25"/>
        <v>1.1597738435997753</v>
      </c>
      <c r="BB330">
        <f t="shared" si="26"/>
        <v>3.4052145759367205</v>
      </c>
      <c r="BC330">
        <f t="shared" si="27"/>
        <v>-2.2454407323369452</v>
      </c>
      <c r="BD330">
        <v>1042263000000</v>
      </c>
      <c r="BE330">
        <f t="shared" si="28"/>
        <v>52.188471010786316</v>
      </c>
      <c r="BF330">
        <v>82936000000</v>
      </c>
      <c r="BG330">
        <v>476183000000</v>
      </c>
      <c r="BH330">
        <f t="shared" si="29"/>
        <v>2.7404250533713297</v>
      </c>
    </row>
    <row r="331" spans="1:60" x14ac:dyDescent="0.35">
      <c r="A331" t="s">
        <v>152</v>
      </c>
      <c r="B331" t="s">
        <v>168</v>
      </c>
      <c r="C331" s="7">
        <v>2011</v>
      </c>
      <c r="D331">
        <v>2058.1233000000002</v>
      </c>
      <c r="E331">
        <v>99.304000000000002</v>
      </c>
      <c r="F331">
        <v>100.661</v>
      </c>
      <c r="G331">
        <v>2078115000000</v>
      </c>
      <c r="H331">
        <v>2062644706626.03</v>
      </c>
      <c r="I331">
        <v>2058123300000</v>
      </c>
      <c r="J331">
        <v>2038879200000</v>
      </c>
      <c r="K331">
        <v>1.391</v>
      </c>
      <c r="L331">
        <v>3.32</v>
      </c>
      <c r="M331">
        <v>1130.85205078125</v>
      </c>
      <c r="N331">
        <v>391.28305053710938</v>
      </c>
      <c r="O331">
        <v>63223160</v>
      </c>
      <c r="P331">
        <v>-82062868368.403625</v>
      </c>
      <c r="Q331">
        <v>-18208646005.169922</v>
      </c>
      <c r="R331">
        <v>449760500000</v>
      </c>
      <c r="S331">
        <v>2057087846005.1699</v>
      </c>
      <c r="T331">
        <v>370526500000</v>
      </c>
      <c r="U331">
        <v>1126377400000</v>
      </c>
      <c r="V331">
        <v>8.7739999999999991</v>
      </c>
      <c r="W331">
        <v>6748.87</v>
      </c>
      <c r="X331">
        <v>100.408</v>
      </c>
      <c r="Y331">
        <v>1311717878854.95</v>
      </c>
      <c r="Z331">
        <v>1146784000000</v>
      </c>
      <c r="AA331">
        <v>1041337000000</v>
      </c>
      <c r="AB331">
        <v>183505480000</v>
      </c>
      <c r="AC331">
        <v>394304000000</v>
      </c>
      <c r="AD331">
        <v>481052000000</v>
      </c>
      <c r="AE331">
        <v>79234000000</v>
      </c>
      <c r="AF331">
        <v>-5.0998402282312201</v>
      </c>
      <c r="AG331">
        <v>102.117486808704</v>
      </c>
      <c r="AH331" t="s">
        <v>145</v>
      </c>
      <c r="AI331" t="s">
        <v>145</v>
      </c>
      <c r="AJ331" t="s">
        <v>145</v>
      </c>
      <c r="AK331" t="s">
        <v>145</v>
      </c>
      <c r="AL331">
        <v>0</v>
      </c>
      <c r="AM331">
        <v>3.0049605000000001</v>
      </c>
      <c r="AN331">
        <v>2.5197333352906361</v>
      </c>
      <c r="AO331">
        <v>99.213333333333352</v>
      </c>
      <c r="AP331" s="84">
        <v>85.209228061792402</v>
      </c>
      <c r="AQ331" s="84">
        <v>85.208500000000001</v>
      </c>
      <c r="AR331">
        <v>87.792650260963995</v>
      </c>
      <c r="AS331">
        <v>16.98</v>
      </c>
      <c r="AT331">
        <v>2.4744702144000001</v>
      </c>
      <c r="AU331">
        <v>5.1355920674999993</v>
      </c>
      <c r="AV331">
        <v>2.6611218530999992</v>
      </c>
      <c r="AW331">
        <v>55.986503949700001</v>
      </c>
      <c r="AX331">
        <v>50.850911882200002</v>
      </c>
      <c r="AY331">
        <v>24041000000</v>
      </c>
      <c r="AZ331">
        <v>70925000000</v>
      </c>
      <c r="BA331">
        <f t="shared" si="25"/>
        <v>1.1681029994655812</v>
      </c>
      <c r="BB331">
        <f t="shared" si="26"/>
        <v>3.4461006296367183</v>
      </c>
      <c r="BC331">
        <f t="shared" si="27"/>
        <v>-2.2779976301711371</v>
      </c>
      <c r="BD331">
        <v>1064080000000</v>
      </c>
      <c r="BE331">
        <f t="shared" si="28"/>
        <v>51.701469975098192</v>
      </c>
      <c r="BF331">
        <v>81591000000</v>
      </c>
      <c r="BG331">
        <v>486142000000</v>
      </c>
      <c r="BH331">
        <f t="shared" si="29"/>
        <v>2.9070493848358954</v>
      </c>
    </row>
    <row r="332" spans="1:60" x14ac:dyDescent="0.35">
      <c r="A332" t="s">
        <v>152</v>
      </c>
      <c r="B332" t="s">
        <v>168</v>
      </c>
      <c r="C332" s="7">
        <v>2012</v>
      </c>
      <c r="D332">
        <v>2086.3856000000001</v>
      </c>
      <c r="E332">
        <v>99.102000000000004</v>
      </c>
      <c r="F332">
        <v>99.617000000000004</v>
      </c>
      <c r="G332">
        <v>2332890000000</v>
      </c>
      <c r="H332">
        <v>2107772512293.5801</v>
      </c>
      <c r="I332">
        <v>2086385600000</v>
      </c>
      <c r="J332">
        <v>2043249200000</v>
      </c>
      <c r="K332">
        <v>0.57299999999999995</v>
      </c>
      <c r="L332">
        <v>2.5369999999999999</v>
      </c>
      <c r="M332">
        <v>1125.456298828125</v>
      </c>
      <c r="N332">
        <v>385.59078979492188</v>
      </c>
      <c r="O332">
        <v>63514000</v>
      </c>
      <c r="P332">
        <v>-57397386740.391525</v>
      </c>
      <c r="Q332">
        <v>-20730251192.870117</v>
      </c>
      <c r="R332">
        <v>451107700000</v>
      </c>
      <c r="S332">
        <v>2063979451192.8701</v>
      </c>
      <c r="T332">
        <v>370423700000</v>
      </c>
      <c r="U332">
        <v>1124194000000</v>
      </c>
      <c r="V332">
        <v>9.3979999999999997</v>
      </c>
      <c r="W332">
        <v>8075.79</v>
      </c>
      <c r="X332">
        <v>98.141999999999996</v>
      </c>
      <c r="Y332">
        <v>1308857887613.3601</v>
      </c>
      <c r="Z332">
        <v>1160968000000</v>
      </c>
      <c r="AA332">
        <v>1079490000000</v>
      </c>
      <c r="AB332">
        <v>189512000000</v>
      </c>
      <c r="AC332">
        <v>408335000000</v>
      </c>
      <c r="AD332">
        <v>488841700000</v>
      </c>
      <c r="AE332">
        <v>80684000000</v>
      </c>
      <c r="AF332">
        <v>-4.8144504064828704</v>
      </c>
      <c r="AG332">
        <v>104.114583691636</v>
      </c>
      <c r="AH332" t="s">
        <v>145</v>
      </c>
      <c r="AI332" t="s">
        <v>145</v>
      </c>
      <c r="AJ332" t="s">
        <v>145</v>
      </c>
      <c r="AK332" t="s">
        <v>145</v>
      </c>
      <c r="AL332">
        <v>1</v>
      </c>
      <c r="AM332">
        <v>3.0049605000000001</v>
      </c>
      <c r="AN332">
        <v>2.515263101884297</v>
      </c>
      <c r="AO332">
        <v>96.172499999999999</v>
      </c>
      <c r="AP332" s="84">
        <v>89.581389687909805</v>
      </c>
      <c r="AQ332" s="84">
        <v>89.530199999999994</v>
      </c>
      <c r="AR332">
        <v>90.683487555159005</v>
      </c>
      <c r="AS332">
        <v>13.3</v>
      </c>
      <c r="AT332">
        <v>2.4386749554999998</v>
      </c>
      <c r="AU332">
        <v>4.8158739316000023</v>
      </c>
      <c r="AV332">
        <v>2.3771989761000025</v>
      </c>
      <c r="AW332">
        <v>56.816215092100002</v>
      </c>
      <c r="AX332">
        <v>52.0003411605</v>
      </c>
      <c r="AY332">
        <v>24782000000</v>
      </c>
      <c r="AZ332">
        <v>72987000000</v>
      </c>
      <c r="BA332">
        <f t="shared" si="25"/>
        <v>1.187795774664089</v>
      </c>
      <c r="BB332">
        <f t="shared" si="26"/>
        <v>3.4982507547981543</v>
      </c>
      <c r="BC332">
        <f t="shared" si="27"/>
        <v>-2.3104549801340655</v>
      </c>
      <c r="BD332">
        <v>1095568000000</v>
      </c>
      <c r="BE332">
        <f t="shared" si="28"/>
        <v>52.510331743087178</v>
      </c>
      <c r="BF332">
        <v>84537000000</v>
      </c>
      <c r="BG332">
        <v>497584000000</v>
      </c>
      <c r="BH332">
        <f t="shared" si="29"/>
        <v>2.7777666447601579</v>
      </c>
    </row>
    <row r="333" spans="1:60" x14ac:dyDescent="0.35">
      <c r="A333" t="s">
        <v>152</v>
      </c>
      <c r="B333" t="s">
        <v>168</v>
      </c>
      <c r="C333" s="7">
        <v>2013</v>
      </c>
      <c r="D333">
        <v>2117.8914</v>
      </c>
      <c r="E333">
        <v>98.96</v>
      </c>
      <c r="F333">
        <v>99.716999999999999</v>
      </c>
      <c r="G333">
        <v>2358885000000</v>
      </c>
      <c r="H333">
        <v>2146711008545.8401</v>
      </c>
      <c r="I333">
        <v>2117891400000</v>
      </c>
      <c r="J333">
        <v>2058517100000</v>
      </c>
      <c r="K333">
        <v>0.221</v>
      </c>
      <c r="L333">
        <v>2.2040000000000002</v>
      </c>
      <c r="M333" t="s">
        <v>145</v>
      </c>
      <c r="N333" t="s">
        <v>145</v>
      </c>
      <c r="O333">
        <v>63786140</v>
      </c>
      <c r="P333" t="s">
        <v>145</v>
      </c>
      <c r="Q333">
        <v>-16863289590.73999</v>
      </c>
      <c r="R333">
        <v>449089100000</v>
      </c>
      <c r="S333">
        <v>2075380389590.74</v>
      </c>
      <c r="T333">
        <v>368275100000</v>
      </c>
      <c r="U333">
        <v>1129430300000</v>
      </c>
      <c r="V333">
        <v>9.8559999999999999</v>
      </c>
      <c r="W333">
        <v>10247.960000000001</v>
      </c>
      <c r="X333">
        <v>100.378</v>
      </c>
      <c r="Y333">
        <v>1313719174597.6299</v>
      </c>
      <c r="Z333">
        <v>1176250000000</v>
      </c>
      <c r="AA333">
        <v>1114994000000</v>
      </c>
      <c r="AB333">
        <v>195112000000</v>
      </c>
      <c r="AC333">
        <v>420335000000</v>
      </c>
      <c r="AD333">
        <v>497136900000</v>
      </c>
      <c r="AE333">
        <v>80814000000</v>
      </c>
      <c r="AF333">
        <v>-4.0793876399894797</v>
      </c>
      <c r="AG333">
        <v>105.013724451538</v>
      </c>
      <c r="AH333" t="s">
        <v>145</v>
      </c>
      <c r="AI333" t="s">
        <v>145</v>
      </c>
      <c r="AJ333" t="s">
        <v>145</v>
      </c>
      <c r="AK333" t="s">
        <v>145</v>
      </c>
      <c r="AL333">
        <v>0</v>
      </c>
      <c r="AM333">
        <v>3.0049605000000001</v>
      </c>
      <c r="AN333">
        <v>2.5085833413260326</v>
      </c>
      <c r="AO333">
        <v>97.191666666666663</v>
      </c>
      <c r="AP333" s="84">
        <v>92.395435824316294</v>
      </c>
      <c r="AQ333" s="84">
        <v>92.323300000000003</v>
      </c>
      <c r="AR333">
        <v>93.496957342279003</v>
      </c>
      <c r="AS333">
        <v>-0.93</v>
      </c>
      <c r="AT333">
        <v>2.1733438567999999</v>
      </c>
      <c r="AU333">
        <v>4.1342023053999952</v>
      </c>
      <c r="AV333">
        <v>1.9608584485999954</v>
      </c>
      <c r="AW333">
        <v>57.030970126299998</v>
      </c>
      <c r="AX333">
        <v>52.896767820900003</v>
      </c>
      <c r="AY333">
        <v>25208000000</v>
      </c>
      <c r="AZ333">
        <v>74244000000</v>
      </c>
      <c r="BA333">
        <f t="shared" si="25"/>
        <v>1.1902404438678962</v>
      </c>
      <c r="BB333">
        <f t="shared" si="26"/>
        <v>3.5055621832167603</v>
      </c>
      <c r="BC333">
        <f t="shared" si="27"/>
        <v>-2.3153217393488639</v>
      </c>
      <c r="BD333">
        <v>1123277000000</v>
      </c>
      <c r="BE333">
        <f t="shared" si="28"/>
        <v>53.037516465669576</v>
      </c>
      <c r="BF333">
        <v>84295000000</v>
      </c>
      <c r="BG333">
        <v>507624000000</v>
      </c>
      <c r="BH333">
        <f t="shared" si="29"/>
        <v>2.3966257974783391</v>
      </c>
    </row>
    <row r="334" spans="1:60" x14ac:dyDescent="0.35">
      <c r="A334" t="s">
        <v>152</v>
      </c>
      <c r="B334" t="s">
        <v>168</v>
      </c>
      <c r="C334" s="7">
        <v>2014</v>
      </c>
      <c r="D334">
        <v>2133.6260000000002</v>
      </c>
      <c r="E334">
        <v>99.311999999999998</v>
      </c>
      <c r="F334">
        <v>100.057</v>
      </c>
      <c r="G334">
        <v>2569731000000</v>
      </c>
      <c r="H334">
        <v>2184333968298.29</v>
      </c>
      <c r="I334">
        <v>2133626000000</v>
      </c>
      <c r="J334">
        <v>2062068700000</v>
      </c>
      <c r="K334">
        <v>0.21</v>
      </c>
      <c r="L334">
        <v>1.667</v>
      </c>
      <c r="M334" t="s">
        <v>145</v>
      </c>
      <c r="N334" t="s">
        <v>145</v>
      </c>
      <c r="O334">
        <v>64062250</v>
      </c>
      <c r="P334" t="s">
        <v>145</v>
      </c>
      <c r="Q334">
        <v>-22859248383.330078</v>
      </c>
      <c r="R334">
        <v>443740200000</v>
      </c>
      <c r="S334">
        <v>2084927948383.3301</v>
      </c>
      <c r="T334">
        <v>368520200000</v>
      </c>
      <c r="U334">
        <v>1136858900000</v>
      </c>
      <c r="V334">
        <v>9.84</v>
      </c>
      <c r="W334">
        <v>10795.5</v>
      </c>
      <c r="X334">
        <v>101.849</v>
      </c>
      <c r="Y334">
        <v>1322067603059.1299</v>
      </c>
      <c r="Z334">
        <v>1183997000000</v>
      </c>
      <c r="AA334">
        <v>1135748000000</v>
      </c>
      <c r="AB334">
        <v>205222000000</v>
      </c>
      <c r="AC334">
        <v>429775000000</v>
      </c>
      <c r="AD334">
        <v>504713900000</v>
      </c>
      <c r="AE334">
        <v>75220000000</v>
      </c>
      <c r="AF334">
        <v>-3.9762826287268802</v>
      </c>
      <c r="AG334">
        <v>105.546879837096</v>
      </c>
      <c r="AH334" t="s">
        <v>145</v>
      </c>
      <c r="AI334" t="s">
        <v>145</v>
      </c>
      <c r="AJ334" t="s">
        <v>145</v>
      </c>
      <c r="AK334" t="s">
        <v>145</v>
      </c>
      <c r="AL334">
        <v>0</v>
      </c>
      <c r="AM334" t="s">
        <v>145</v>
      </c>
      <c r="AN334" t="s">
        <v>145</v>
      </c>
      <c r="AO334">
        <v>97.339999999999989</v>
      </c>
      <c r="AP334" s="84">
        <v>95.342725391642105</v>
      </c>
      <c r="AQ334" s="84">
        <v>95.253</v>
      </c>
      <c r="AR334">
        <v>94.984701591397993</v>
      </c>
      <c r="AS334">
        <v>0.66</v>
      </c>
      <c r="AT334">
        <v>2.0588288665999999</v>
      </c>
      <c r="AU334">
        <v>3.9239562196000008</v>
      </c>
      <c r="AV334">
        <v>1.865127353000001</v>
      </c>
      <c r="AW334">
        <v>57.028321925100002</v>
      </c>
      <c r="AX334">
        <v>53.104365705500001</v>
      </c>
      <c r="AY334">
        <v>24364000000</v>
      </c>
      <c r="AZ334">
        <v>74843000000</v>
      </c>
      <c r="BA334">
        <f t="shared" si="25"/>
        <v>1.1419058447919177</v>
      </c>
      <c r="BB334">
        <f t="shared" si="26"/>
        <v>3.5077844008275112</v>
      </c>
      <c r="BC334">
        <f t="shared" si="27"/>
        <v>-2.3658785560355935</v>
      </c>
      <c r="BD334">
        <v>1149965000000</v>
      </c>
      <c r="BE334">
        <f t="shared" si="28"/>
        <v>53.897215350769066</v>
      </c>
      <c r="BF334">
        <v>79638000000</v>
      </c>
      <c r="BG334">
        <v>515677000000</v>
      </c>
      <c r="BH334">
        <f t="shared" si="29"/>
        <v>2.2020276649890556</v>
      </c>
    </row>
    <row r="335" spans="1:60" x14ac:dyDescent="0.35">
      <c r="A335" t="s">
        <v>153</v>
      </c>
      <c r="B335" t="s">
        <v>169</v>
      </c>
      <c r="C335" s="7">
        <v>1978</v>
      </c>
      <c r="D335">
        <v>175.16300000000001</v>
      </c>
      <c r="E335">
        <v>102.664</v>
      </c>
      <c r="F335">
        <v>100.50700000000001</v>
      </c>
      <c r="G335">
        <v>87954000000</v>
      </c>
      <c r="H335" t="s">
        <v>145</v>
      </c>
      <c r="I335">
        <v>175163000000</v>
      </c>
      <c r="J335">
        <v>786031000000</v>
      </c>
      <c r="K335">
        <v>9.24</v>
      </c>
      <c r="L335">
        <v>12.065</v>
      </c>
      <c r="M335">
        <v>379.08047485351563</v>
      </c>
      <c r="N335">
        <v>124.09961700439453</v>
      </c>
      <c r="O335">
        <v>56178000</v>
      </c>
      <c r="P335">
        <v>5141321992.216095</v>
      </c>
      <c r="Q335">
        <v>43886564592.70105</v>
      </c>
      <c r="R335">
        <v>151733000000</v>
      </c>
      <c r="S335">
        <v>742144435407.29895</v>
      </c>
      <c r="T335">
        <v>128593219523.377</v>
      </c>
      <c r="U335">
        <v>396606508307.25098</v>
      </c>
      <c r="V335">
        <v>5.5060000000000002</v>
      </c>
      <c r="W335">
        <v>517.29999999999995</v>
      </c>
      <c r="X335">
        <v>99.846999999999994</v>
      </c>
      <c r="Y335">
        <v>632806363640.36499</v>
      </c>
      <c r="Z335">
        <v>101047000000</v>
      </c>
      <c r="AA335">
        <v>67416451481.055</v>
      </c>
      <c r="AB335">
        <v>9015060380.3209991</v>
      </c>
      <c r="AC335">
        <v>18921331200.874001</v>
      </c>
      <c r="AD335">
        <v>206415000000</v>
      </c>
      <c r="AE335">
        <v>23139780476.623001</v>
      </c>
      <c r="AF335">
        <v>-5.1086760294203</v>
      </c>
      <c r="AG335" t="s">
        <v>145</v>
      </c>
      <c r="AH335">
        <v>0</v>
      </c>
      <c r="AI335">
        <v>0</v>
      </c>
      <c r="AJ335">
        <v>0</v>
      </c>
      <c r="AK335">
        <v>0</v>
      </c>
      <c r="AL335">
        <v>0</v>
      </c>
      <c r="AM335" t="s">
        <v>145</v>
      </c>
      <c r="AN335">
        <v>4.8604761986505425</v>
      </c>
      <c r="AO335">
        <v>121.73166666666667</v>
      </c>
      <c r="AP335" s="84">
        <v>51.626111676185999</v>
      </c>
      <c r="AQ335" t="s">
        <v>145</v>
      </c>
      <c r="AR335">
        <v>42.794996988728997</v>
      </c>
      <c r="AS335" t="s">
        <v>145</v>
      </c>
      <c r="AT335">
        <v>2.6897372978999998</v>
      </c>
      <c r="AU335">
        <v>4.8703357965999956</v>
      </c>
      <c r="AV335">
        <v>2.1805984986999958</v>
      </c>
      <c r="AW335">
        <v>41.266846727199997</v>
      </c>
      <c r="AX335">
        <v>36.396510930600002</v>
      </c>
      <c r="AY335">
        <v>2725412597.2536502</v>
      </c>
      <c r="AZ335">
        <v>2888397022.4236002</v>
      </c>
      <c r="BA335">
        <f t="shared" si="25"/>
        <v>1.5559293899131954</v>
      </c>
      <c r="BB335">
        <f t="shared" si="26"/>
        <v>1.6489766802484545</v>
      </c>
      <c r="BC335">
        <f t="shared" si="27"/>
        <v>-9.3047290335259047E-2</v>
      </c>
      <c r="BD335">
        <v>62466947316.493301</v>
      </c>
      <c r="BE335">
        <f t="shared" si="28"/>
        <v>35.662181691620546</v>
      </c>
      <c r="BF335">
        <v>6989166630.2686195</v>
      </c>
      <c r="BG335">
        <v>33961000000</v>
      </c>
      <c r="BH335">
        <f t="shared" si="29"/>
        <v>2.8317584335534596</v>
      </c>
    </row>
    <row r="336" spans="1:60" x14ac:dyDescent="0.35">
      <c r="A336" t="s">
        <v>153</v>
      </c>
      <c r="B336" t="s">
        <v>169</v>
      </c>
      <c r="C336" s="7">
        <v>1979</v>
      </c>
      <c r="D336">
        <v>207.29300000000001</v>
      </c>
      <c r="E336">
        <v>100.85599999999999</v>
      </c>
      <c r="F336">
        <v>100.581</v>
      </c>
      <c r="G336">
        <v>98383000000</v>
      </c>
      <c r="H336" t="s">
        <v>145</v>
      </c>
      <c r="I336">
        <v>207293000000</v>
      </c>
      <c r="J336">
        <v>814930000000</v>
      </c>
      <c r="K336">
        <v>13.685</v>
      </c>
      <c r="L336">
        <v>12.946</v>
      </c>
      <c r="M336">
        <v>394.94949340820313</v>
      </c>
      <c r="N336">
        <v>129.7979736328125</v>
      </c>
      <c r="O336">
        <v>56240000</v>
      </c>
      <c r="P336">
        <v>2753155663.5146446</v>
      </c>
      <c r="Q336">
        <v>35365152355.644043</v>
      </c>
      <c r="R336">
        <v>164770000000</v>
      </c>
      <c r="S336">
        <v>779564847644.35596</v>
      </c>
      <c r="T336">
        <v>142508791331.54498</v>
      </c>
      <c r="U336">
        <v>415921570145.97601</v>
      </c>
      <c r="V336">
        <v>5.3760000000000003</v>
      </c>
      <c r="W336">
        <v>597.51</v>
      </c>
      <c r="X336">
        <v>106.29600000000001</v>
      </c>
      <c r="Y336">
        <v>660436197238.34094</v>
      </c>
      <c r="Z336">
        <v>119657000000</v>
      </c>
      <c r="AA336">
        <v>79287067065.511993</v>
      </c>
      <c r="AB336">
        <v>9306476987.2099991</v>
      </c>
      <c r="AC336">
        <v>22436649589.368999</v>
      </c>
      <c r="AD336">
        <v>209600000000</v>
      </c>
      <c r="AE336">
        <v>22261208668.455002</v>
      </c>
      <c r="AF336">
        <v>-4.15717747275046</v>
      </c>
      <c r="AG336" t="s">
        <v>145</v>
      </c>
      <c r="AH336">
        <v>0</v>
      </c>
      <c r="AI336">
        <v>0</v>
      </c>
      <c r="AJ336">
        <v>0</v>
      </c>
      <c r="AK336">
        <v>0</v>
      </c>
      <c r="AL336">
        <v>0</v>
      </c>
      <c r="AM336" t="s">
        <v>145</v>
      </c>
      <c r="AN336">
        <v>4.861190478006999</v>
      </c>
      <c r="AO336">
        <v>131.41333333333333</v>
      </c>
      <c r="AP336" s="84">
        <v>45.300192295994499</v>
      </c>
      <c r="AQ336" t="s">
        <v>145</v>
      </c>
      <c r="AR336">
        <v>40.104145441372999</v>
      </c>
      <c r="AS336" t="s">
        <v>145</v>
      </c>
      <c r="AT336">
        <v>2.8556630621000001</v>
      </c>
      <c r="AU336">
        <v>3.9494991065000065</v>
      </c>
      <c r="AV336">
        <v>1.0938360444000064</v>
      </c>
      <c r="AW336">
        <v>39.998638813200003</v>
      </c>
      <c r="AX336">
        <v>36.049139706699997</v>
      </c>
      <c r="AY336">
        <v>2890128627.3832598</v>
      </c>
      <c r="AZ336">
        <v>3418175115.3151798</v>
      </c>
      <c r="BA336">
        <f t="shared" si="25"/>
        <v>1.3942239377997616</v>
      </c>
      <c r="BB336">
        <f t="shared" si="26"/>
        <v>1.6489582934856362</v>
      </c>
      <c r="BC336">
        <f t="shared" si="27"/>
        <v>-0.25473435568587455</v>
      </c>
      <c r="BD336">
        <v>71898709298.256699</v>
      </c>
      <c r="BE336">
        <f t="shared" si="28"/>
        <v>34.684581388786256</v>
      </c>
      <c r="BF336">
        <v>7838331076.6542902</v>
      </c>
      <c r="BG336">
        <v>39456000000</v>
      </c>
      <c r="BH336">
        <f t="shared" si="29"/>
        <v>6.6728899708816476</v>
      </c>
    </row>
    <row r="337" spans="1:60" x14ac:dyDescent="0.35">
      <c r="A337" t="s">
        <v>153</v>
      </c>
      <c r="B337" t="s">
        <v>169</v>
      </c>
      <c r="C337" s="7">
        <v>1980</v>
      </c>
      <c r="D337">
        <v>243.09700000000001</v>
      </c>
      <c r="E337">
        <v>98.141999999999996</v>
      </c>
      <c r="F337">
        <v>96.695999999999998</v>
      </c>
      <c r="G337">
        <v>113631000000</v>
      </c>
      <c r="H337" t="s">
        <v>145</v>
      </c>
      <c r="I337">
        <v>243097000000</v>
      </c>
      <c r="J337">
        <v>797251000000</v>
      </c>
      <c r="K337">
        <v>16.62</v>
      </c>
      <c r="L337">
        <v>13.913</v>
      </c>
      <c r="M337">
        <v>389.77142333984375</v>
      </c>
      <c r="N337">
        <v>124.59999847412109</v>
      </c>
      <c r="O337">
        <v>56330000</v>
      </c>
      <c r="P337">
        <v>13525339346.36121</v>
      </c>
      <c r="Q337">
        <v>26623450132.904053</v>
      </c>
      <c r="R337">
        <v>154128000000</v>
      </c>
      <c r="S337">
        <v>770627549867.09595</v>
      </c>
      <c r="T337">
        <v>134801853937.226</v>
      </c>
      <c r="U337">
        <v>416394702420.10797</v>
      </c>
      <c r="V337">
        <v>6.8090000000000002</v>
      </c>
      <c r="W337">
        <v>816.25</v>
      </c>
      <c r="X337">
        <v>117.53</v>
      </c>
      <c r="Y337">
        <v>659878084645.87305</v>
      </c>
      <c r="Z337">
        <v>139106000000</v>
      </c>
      <c r="AA337">
        <v>99024808808.981003</v>
      </c>
      <c r="AB337">
        <v>11184045945.163</v>
      </c>
      <c r="AC337">
        <v>27499667882.696999</v>
      </c>
      <c r="AD337">
        <v>212024000000</v>
      </c>
      <c r="AE337">
        <v>19326146062.773998</v>
      </c>
      <c r="AF337">
        <v>-3.7753403592650598</v>
      </c>
      <c r="AG337" t="s">
        <v>145</v>
      </c>
      <c r="AH337">
        <v>0</v>
      </c>
      <c r="AI337">
        <v>0</v>
      </c>
      <c r="AJ337">
        <v>0</v>
      </c>
      <c r="AK337">
        <v>0</v>
      </c>
      <c r="AL337">
        <v>1</v>
      </c>
      <c r="AM337" t="s">
        <v>145</v>
      </c>
      <c r="AN337">
        <v>4.8619047573634555</v>
      </c>
      <c r="AO337">
        <v>147.84666666666666</v>
      </c>
      <c r="AP337" s="84">
        <v>42.773918708535597</v>
      </c>
      <c r="AQ337" t="s">
        <v>145</v>
      </c>
      <c r="AR337">
        <v>40.692485824850998</v>
      </c>
      <c r="AS337" t="s">
        <v>145</v>
      </c>
      <c r="AT337">
        <v>3.1038259626000002</v>
      </c>
      <c r="AU337">
        <v>3.5733226287999997</v>
      </c>
      <c r="AV337">
        <v>0.46949666619999952</v>
      </c>
      <c r="AW337">
        <v>41.821628939500002</v>
      </c>
      <c r="AX337">
        <v>38.248306310700002</v>
      </c>
      <c r="AY337">
        <v>3715371635.6739702</v>
      </c>
      <c r="AZ337">
        <v>4195269762.6278801</v>
      </c>
      <c r="BA337">
        <f t="shared" si="25"/>
        <v>1.5283494389786669</v>
      </c>
      <c r="BB337">
        <f t="shared" si="26"/>
        <v>1.7257595785336224</v>
      </c>
      <c r="BC337">
        <f t="shared" si="27"/>
        <v>-0.19741013955495545</v>
      </c>
      <c r="BD337">
        <v>89167357988.464798</v>
      </c>
      <c r="BE337">
        <f t="shared" si="28"/>
        <v>36.679744294855468</v>
      </c>
      <c r="BF337">
        <v>8628883162.2625008</v>
      </c>
      <c r="BG337">
        <v>49636000000</v>
      </c>
      <c r="BH337">
        <f t="shared" si="29"/>
        <v>7.739414288573701</v>
      </c>
    </row>
    <row r="338" spans="1:60" x14ac:dyDescent="0.35">
      <c r="A338" t="s">
        <v>153</v>
      </c>
      <c r="B338" t="s">
        <v>169</v>
      </c>
      <c r="C338" s="7">
        <v>1981</v>
      </c>
      <c r="D338">
        <v>269.08500000000004</v>
      </c>
      <c r="E338">
        <v>98.025999999999996</v>
      </c>
      <c r="F338">
        <v>97.680999999999997</v>
      </c>
      <c r="G338">
        <v>119355000000</v>
      </c>
      <c r="H338" t="s">
        <v>145</v>
      </c>
      <c r="I338">
        <v>269085000000</v>
      </c>
      <c r="J338">
        <v>790496000000</v>
      </c>
      <c r="K338">
        <v>13.912000000000001</v>
      </c>
      <c r="L338">
        <v>14.882999999999999</v>
      </c>
      <c r="M338">
        <v>388.33758544921875</v>
      </c>
      <c r="N338">
        <v>111.89258575439453</v>
      </c>
      <c r="O338">
        <v>56357000</v>
      </c>
      <c r="P338">
        <v>16733553719.813431</v>
      </c>
      <c r="Q338">
        <v>30047114749.557983</v>
      </c>
      <c r="R338">
        <v>143896000000</v>
      </c>
      <c r="S338">
        <v>760448885250.44202</v>
      </c>
      <c r="T338">
        <v>129758538410.94901</v>
      </c>
      <c r="U338">
        <v>417473894607.29401</v>
      </c>
      <c r="V338">
        <v>9.6470000000000002</v>
      </c>
      <c r="W338">
        <v>920.34</v>
      </c>
      <c r="X338">
        <v>119.791</v>
      </c>
      <c r="Y338">
        <v>660951861676.13696</v>
      </c>
      <c r="Z338">
        <v>155078000000</v>
      </c>
      <c r="AA338">
        <v>113985357596.17101</v>
      </c>
      <c r="AB338">
        <v>12856028413.177999</v>
      </c>
      <c r="AC338">
        <v>33881430474.780998</v>
      </c>
      <c r="AD338">
        <v>211830000000</v>
      </c>
      <c r="AE338">
        <v>14137461589.051001</v>
      </c>
      <c r="AF338">
        <v>-5.0415989809456798</v>
      </c>
      <c r="AG338" t="s">
        <v>145</v>
      </c>
      <c r="AH338">
        <v>1</v>
      </c>
      <c r="AI338">
        <v>0</v>
      </c>
      <c r="AJ338">
        <v>0</v>
      </c>
      <c r="AK338">
        <v>0</v>
      </c>
      <c r="AL338">
        <v>0</v>
      </c>
      <c r="AM338" t="s">
        <v>145</v>
      </c>
      <c r="AN338">
        <v>4.8149999891008646</v>
      </c>
      <c r="AO338">
        <v>150.33750000000001</v>
      </c>
      <c r="AP338" s="84">
        <v>45.0873214703279</v>
      </c>
      <c r="AQ338" t="s">
        <v>145</v>
      </c>
      <c r="AR338">
        <v>38.608273916088002</v>
      </c>
      <c r="AS338" t="s">
        <v>145</v>
      </c>
      <c r="AT338">
        <v>3.3236026462999999</v>
      </c>
      <c r="AU338">
        <v>4.7364990954999939</v>
      </c>
      <c r="AV338">
        <v>1.412896449199994</v>
      </c>
      <c r="AW338">
        <v>44.294659680899997</v>
      </c>
      <c r="AX338">
        <v>39.558160585400003</v>
      </c>
      <c r="AY338">
        <v>8317371632.08634</v>
      </c>
      <c r="AZ338">
        <v>4672981212.4834299</v>
      </c>
      <c r="BA338">
        <f t="shared" si="25"/>
        <v>3.0909830098616942</v>
      </c>
      <c r="BB338">
        <f t="shared" si="26"/>
        <v>1.7366189912047976</v>
      </c>
      <c r="BC338">
        <f t="shared" si="27"/>
        <v>1.3543640186568966</v>
      </c>
      <c r="BD338">
        <v>103755355566.368</v>
      </c>
      <c r="BE338">
        <f t="shared" si="28"/>
        <v>38.558580213080624</v>
      </c>
      <c r="BF338">
        <v>7611029482.4197502</v>
      </c>
      <c r="BG338">
        <v>56051000000</v>
      </c>
      <c r="BH338">
        <f t="shared" si="29"/>
        <v>8.1676078001365742</v>
      </c>
    </row>
    <row r="339" spans="1:60" x14ac:dyDescent="0.35">
      <c r="A339" t="s">
        <v>153</v>
      </c>
      <c r="B339" t="s">
        <v>169</v>
      </c>
      <c r="C339" s="7">
        <v>1982</v>
      </c>
      <c r="D339">
        <v>294.81400000000002</v>
      </c>
      <c r="E339">
        <v>99.813000000000002</v>
      </c>
      <c r="F339">
        <v>98.185000000000002</v>
      </c>
      <c r="G339">
        <v>142845000000</v>
      </c>
      <c r="H339" t="s">
        <v>145</v>
      </c>
      <c r="I339">
        <v>294814000000</v>
      </c>
      <c r="J339">
        <v>806903000000</v>
      </c>
      <c r="K339">
        <v>12.288</v>
      </c>
      <c r="L339">
        <v>13.085000000000001</v>
      </c>
      <c r="M339">
        <v>391.67059326171875</v>
      </c>
      <c r="N339">
        <v>112.80000305175781</v>
      </c>
      <c r="O339">
        <v>56291000</v>
      </c>
      <c r="P339">
        <v>10675595084.104046</v>
      </c>
      <c r="Q339">
        <v>31337692489.744019</v>
      </c>
      <c r="R339">
        <v>151297000000</v>
      </c>
      <c r="S339">
        <v>775565307510.25598</v>
      </c>
      <c r="T339">
        <v>138025941634.51599</v>
      </c>
      <c r="U339">
        <v>423384668517.698</v>
      </c>
      <c r="V339">
        <v>10.715999999999999</v>
      </c>
      <c r="W339">
        <v>1169.6200000000001</v>
      </c>
      <c r="X339">
        <v>115.254</v>
      </c>
      <c r="Y339">
        <v>668169621754.83606</v>
      </c>
      <c r="Z339">
        <v>169963000000</v>
      </c>
      <c r="AA339">
        <v>127678117641.30901</v>
      </c>
      <c r="AB339">
        <v>13215324408.875</v>
      </c>
      <c r="AC339">
        <v>39387362888.161003</v>
      </c>
      <c r="AD339">
        <v>213149000000</v>
      </c>
      <c r="AE339">
        <v>13271058365.483999</v>
      </c>
      <c r="AF339">
        <v>-3.0793813946132498</v>
      </c>
      <c r="AG339" t="s">
        <v>145</v>
      </c>
      <c r="AH339">
        <v>1</v>
      </c>
      <c r="AI339">
        <v>0</v>
      </c>
      <c r="AJ339">
        <v>0</v>
      </c>
      <c r="AK339">
        <v>0</v>
      </c>
      <c r="AL339">
        <v>0</v>
      </c>
      <c r="AM339" t="s">
        <v>145</v>
      </c>
      <c r="AN339">
        <v>4.7442857197352817</v>
      </c>
      <c r="AO339">
        <v>143.58666666666667</v>
      </c>
      <c r="AP339" s="84">
        <v>43.391309362482303</v>
      </c>
      <c r="AQ339" t="s">
        <v>145</v>
      </c>
      <c r="AR339">
        <v>38.852984389635999</v>
      </c>
      <c r="AS339" t="s">
        <v>145</v>
      </c>
      <c r="AT339">
        <v>3.2484830211000002</v>
      </c>
      <c r="AU339">
        <v>2.8785920724999983</v>
      </c>
      <c r="AV339">
        <v>-0.36989094860000193</v>
      </c>
      <c r="AW339">
        <v>43.057480204699999</v>
      </c>
      <c r="AX339">
        <v>40.178888132200001</v>
      </c>
      <c r="AY339">
        <v>5678716243.6751699</v>
      </c>
      <c r="AZ339">
        <v>4933314427.6635599</v>
      </c>
      <c r="BA339">
        <f t="shared" si="25"/>
        <v>1.9262030445213489</v>
      </c>
      <c r="BB339">
        <f t="shared" si="26"/>
        <v>1.6733650463219385</v>
      </c>
      <c r="BC339">
        <f t="shared" si="27"/>
        <v>0.25283799819941044</v>
      </c>
      <c r="BD339">
        <v>114439013547.8</v>
      </c>
      <c r="BE339">
        <f t="shared" si="28"/>
        <v>38.817360623240418</v>
      </c>
      <c r="BF339">
        <v>7483797772.4393997</v>
      </c>
      <c r="BG339">
        <v>61006000000</v>
      </c>
      <c r="BH339">
        <f t="shared" si="29"/>
        <v>8.4139555893131046</v>
      </c>
    </row>
    <row r="340" spans="1:60" x14ac:dyDescent="0.35">
      <c r="A340" t="s">
        <v>153</v>
      </c>
      <c r="B340" t="s">
        <v>169</v>
      </c>
      <c r="C340" s="7">
        <v>1983</v>
      </c>
      <c r="D340">
        <v>323.00100000000003</v>
      </c>
      <c r="E340">
        <v>101.34699999999999</v>
      </c>
      <c r="F340">
        <v>100.026</v>
      </c>
      <c r="G340">
        <v>155293000000</v>
      </c>
      <c r="H340" t="s">
        <v>145</v>
      </c>
      <c r="I340">
        <v>323001000000</v>
      </c>
      <c r="J340">
        <v>840811000000</v>
      </c>
      <c r="K340">
        <v>10.128</v>
      </c>
      <c r="L340">
        <v>11.268000000000001</v>
      </c>
      <c r="M340">
        <v>410.67416381835938</v>
      </c>
      <c r="N340">
        <v>117.07865142822266</v>
      </c>
      <c r="O340">
        <v>56316000</v>
      </c>
      <c r="P340">
        <v>5740679479.1854134</v>
      </c>
      <c r="Q340">
        <v>30407688572.609985</v>
      </c>
      <c r="R340">
        <v>162236000000</v>
      </c>
      <c r="S340">
        <v>810403311427.39001</v>
      </c>
      <c r="T340">
        <v>144095074077.33002</v>
      </c>
      <c r="U340">
        <v>442733525518.86102</v>
      </c>
      <c r="V340">
        <v>11.471</v>
      </c>
      <c r="W340">
        <v>1498.48</v>
      </c>
      <c r="X340">
        <v>108.613</v>
      </c>
      <c r="Y340">
        <v>696208759999.54504</v>
      </c>
      <c r="Z340">
        <v>186582000000</v>
      </c>
      <c r="AA340">
        <v>136594466906.17999</v>
      </c>
      <c r="AB340">
        <v>14701980999.575001</v>
      </c>
      <c r="AC340">
        <v>42761708610.905998</v>
      </c>
      <c r="AD340">
        <v>216487000000</v>
      </c>
      <c r="AE340">
        <v>18140925922.669998</v>
      </c>
      <c r="AF340">
        <v>-3.88960503121963</v>
      </c>
      <c r="AG340" t="s">
        <v>145</v>
      </c>
      <c r="AH340">
        <v>1</v>
      </c>
      <c r="AI340">
        <v>0</v>
      </c>
      <c r="AJ340">
        <v>0</v>
      </c>
      <c r="AK340">
        <v>0</v>
      </c>
      <c r="AL340">
        <v>0</v>
      </c>
      <c r="AM340" t="s">
        <v>145</v>
      </c>
      <c r="AN340">
        <v>4.7449999990917382</v>
      </c>
      <c r="AO340">
        <v>131.2225</v>
      </c>
      <c r="AP340" s="84">
        <v>42.184424857975202</v>
      </c>
      <c r="AQ340" t="s">
        <v>145</v>
      </c>
      <c r="AR340">
        <v>39.209079775569002</v>
      </c>
      <c r="AS340" t="s">
        <v>145</v>
      </c>
      <c r="AT340">
        <v>3.1293024588999998</v>
      </c>
      <c r="AU340">
        <v>3.6217007274000039</v>
      </c>
      <c r="AV340">
        <v>0.49239826850000412</v>
      </c>
      <c r="AW340">
        <v>42.685119552300002</v>
      </c>
      <c r="AX340">
        <v>39.063418824899998</v>
      </c>
      <c r="AY340">
        <v>5632903120.4492397</v>
      </c>
      <c r="AZ340">
        <v>5028336051.2043104</v>
      </c>
      <c r="BA340">
        <f t="shared" si="25"/>
        <v>1.7439274554720385</v>
      </c>
      <c r="BB340">
        <f t="shared" si="26"/>
        <v>1.5567555676930753</v>
      </c>
      <c r="BC340">
        <f t="shared" si="27"/>
        <v>0.18717188777896321</v>
      </c>
      <c r="BD340">
        <v>124467151604.812</v>
      </c>
      <c r="BE340">
        <f t="shared" si="28"/>
        <v>38.53460255689982</v>
      </c>
      <c r="BF340">
        <v>9621004586.1541901</v>
      </c>
      <c r="BG340">
        <v>66093000000</v>
      </c>
      <c r="BH340">
        <f t="shared" si="29"/>
        <v>8.0542138732970496</v>
      </c>
    </row>
    <row r="341" spans="1:60" x14ac:dyDescent="0.35">
      <c r="A341" t="s">
        <v>153</v>
      </c>
      <c r="B341" t="s">
        <v>169</v>
      </c>
      <c r="C341" s="7">
        <v>1984</v>
      </c>
      <c r="D341">
        <v>346.94600000000003</v>
      </c>
      <c r="E341">
        <v>100.69</v>
      </c>
      <c r="F341">
        <v>100.925</v>
      </c>
      <c r="G341">
        <v>166811000000</v>
      </c>
      <c r="H341" t="s">
        <v>145</v>
      </c>
      <c r="I341">
        <v>346946000000</v>
      </c>
      <c r="J341">
        <v>859797000000</v>
      </c>
      <c r="K341">
        <v>9.9440000000000008</v>
      </c>
      <c r="L341">
        <v>11.128</v>
      </c>
      <c r="M341">
        <v>421.09207153320313</v>
      </c>
      <c r="N341">
        <v>126.93790435791016</v>
      </c>
      <c r="O341">
        <v>56409000</v>
      </c>
      <c r="P341">
        <v>1060111695.4822121</v>
      </c>
      <c r="Q341">
        <v>22859604924.055054</v>
      </c>
      <c r="R341">
        <v>172683000000</v>
      </c>
      <c r="S341">
        <v>836937395075.94495</v>
      </c>
      <c r="T341">
        <v>152227609286.284</v>
      </c>
      <c r="U341">
        <v>455510349931.25</v>
      </c>
      <c r="V341">
        <v>11.773999999999999</v>
      </c>
      <c r="W341">
        <v>2021.99</v>
      </c>
      <c r="X341">
        <v>104.81</v>
      </c>
      <c r="Y341">
        <v>712326408610.26794</v>
      </c>
      <c r="Z341">
        <v>201124000000</v>
      </c>
      <c r="AA341">
        <v>146346701516.29199</v>
      </c>
      <c r="AB341">
        <v>15833684670.552999</v>
      </c>
      <c r="AC341">
        <v>46092062863.487</v>
      </c>
      <c r="AD341">
        <v>219055000000</v>
      </c>
      <c r="AE341">
        <v>20455390713.716</v>
      </c>
      <c r="AF341">
        <v>-4.1783408695675597</v>
      </c>
      <c r="AG341" t="s">
        <v>145</v>
      </c>
      <c r="AH341">
        <v>0</v>
      </c>
      <c r="AI341">
        <v>0</v>
      </c>
      <c r="AJ341">
        <v>0</v>
      </c>
      <c r="AK341">
        <v>1</v>
      </c>
      <c r="AL341">
        <v>1</v>
      </c>
      <c r="AM341" t="s">
        <v>145</v>
      </c>
      <c r="AN341">
        <v>4.6028571355910524</v>
      </c>
      <c r="AO341">
        <v>123.75666666666666</v>
      </c>
      <c r="AP341" s="84">
        <v>42.593226992308097</v>
      </c>
      <c r="AQ341" t="s">
        <v>145</v>
      </c>
      <c r="AR341">
        <v>39.553151931521001</v>
      </c>
      <c r="AS341" t="s">
        <v>145</v>
      </c>
      <c r="AT341">
        <v>3.3613534090999999</v>
      </c>
      <c r="AU341">
        <v>3.8860238255999988</v>
      </c>
      <c r="AV341">
        <v>0.5246704164999989</v>
      </c>
      <c r="AW341">
        <v>42.823899301899999</v>
      </c>
      <c r="AX341">
        <v>38.9378754763</v>
      </c>
      <c r="AY341">
        <v>6054513853.5419502</v>
      </c>
      <c r="AZ341">
        <v>5217077632.2099104</v>
      </c>
      <c r="BA341">
        <f t="shared" si="25"/>
        <v>1.7450882424186904</v>
      </c>
      <c r="BB341">
        <f t="shared" si="26"/>
        <v>1.5037145931095646</v>
      </c>
      <c r="BC341">
        <f t="shared" si="27"/>
        <v>0.24137364930912586</v>
      </c>
      <c r="BD341">
        <v>132995956540.285</v>
      </c>
      <c r="BE341">
        <f t="shared" si="28"/>
        <v>38.333330414613513</v>
      </c>
      <c r="BF341">
        <v>10966229744.485701</v>
      </c>
      <c r="BG341">
        <v>69993000000</v>
      </c>
      <c r="BH341">
        <f t="shared" si="29"/>
        <v>8.5728954322321123</v>
      </c>
    </row>
    <row r="342" spans="1:60" x14ac:dyDescent="0.35">
      <c r="A342" t="s">
        <v>153</v>
      </c>
      <c r="B342" t="s">
        <v>169</v>
      </c>
      <c r="C342" s="7">
        <v>1985</v>
      </c>
      <c r="D342">
        <v>381.25100000000003</v>
      </c>
      <c r="E342">
        <v>98.834999999999994</v>
      </c>
      <c r="F342">
        <v>100.851</v>
      </c>
      <c r="G342">
        <v>177852000000</v>
      </c>
      <c r="H342">
        <v>392840909751.08899</v>
      </c>
      <c r="I342">
        <v>381251000000</v>
      </c>
      <c r="J342">
        <v>890278000000</v>
      </c>
      <c r="K342">
        <v>12.243</v>
      </c>
      <c r="L342">
        <v>10.97</v>
      </c>
      <c r="M342">
        <v>435.11111450195313</v>
      </c>
      <c r="N342">
        <v>131.67677307128906</v>
      </c>
      <c r="O342">
        <v>56554000</v>
      </c>
      <c r="P342">
        <v>6884408591.9812164</v>
      </c>
      <c r="Q342">
        <v>28585096678.073975</v>
      </c>
      <c r="R342">
        <v>176137000000</v>
      </c>
      <c r="S342">
        <v>861692903321.92603</v>
      </c>
      <c r="T342">
        <v>155593995477.159</v>
      </c>
      <c r="U342">
        <v>475843772664.77301</v>
      </c>
      <c r="V342">
        <v>11.358000000000001</v>
      </c>
      <c r="W342">
        <v>2434.75</v>
      </c>
      <c r="X342">
        <v>105.611</v>
      </c>
      <c r="Y342">
        <v>740002734881.38403</v>
      </c>
      <c r="Z342">
        <v>219668000000</v>
      </c>
      <c r="AA342">
        <v>158316158543.267</v>
      </c>
      <c r="AB342">
        <v>17457328165.368</v>
      </c>
      <c r="AC342">
        <v>50229260671.108002</v>
      </c>
      <c r="AD342">
        <v>218387000000</v>
      </c>
      <c r="AE342">
        <v>20543004522.841</v>
      </c>
      <c r="AF342">
        <v>-3.26092260801255</v>
      </c>
      <c r="AG342" t="s">
        <v>145</v>
      </c>
      <c r="AH342">
        <v>0</v>
      </c>
      <c r="AI342">
        <v>0</v>
      </c>
      <c r="AJ342">
        <v>0</v>
      </c>
      <c r="AK342">
        <v>0</v>
      </c>
      <c r="AL342">
        <v>1</v>
      </c>
      <c r="AM342">
        <v>0.67261899999999997</v>
      </c>
      <c r="AN342">
        <v>4.5300183296203613</v>
      </c>
      <c r="AO342">
        <v>123.49333333333334</v>
      </c>
      <c r="AP342" s="84">
        <v>41.536433706502201</v>
      </c>
      <c r="AQ342" t="s">
        <v>145</v>
      </c>
      <c r="AR342">
        <v>39.814217489264003</v>
      </c>
      <c r="AS342" t="s">
        <v>145</v>
      </c>
      <c r="AT342">
        <v>3.2406478265000001</v>
      </c>
      <c r="AU342">
        <v>3.028990601699995</v>
      </c>
      <c r="AV342">
        <v>-0.21165722480000504</v>
      </c>
      <c r="AW342">
        <v>41.351554103799998</v>
      </c>
      <c r="AX342">
        <v>38.322563502100003</v>
      </c>
      <c r="AY342">
        <v>4501536115.0640202</v>
      </c>
      <c r="AZ342">
        <v>5558114144.09589</v>
      </c>
      <c r="BA342">
        <f t="shared" si="25"/>
        <v>1.180727687288432</v>
      </c>
      <c r="BB342">
        <f t="shared" si="26"/>
        <v>1.4578621811079551</v>
      </c>
      <c r="BC342">
        <f t="shared" si="27"/>
        <v>-0.27713449381952304</v>
      </c>
      <c r="BD342">
        <v>142827630130.116</v>
      </c>
      <c r="BE342">
        <f t="shared" si="28"/>
        <v>37.462886688852223</v>
      </c>
      <c r="BF342">
        <v>11609536143.262699</v>
      </c>
      <c r="BG342">
        <v>74088000000</v>
      </c>
      <c r="BH342">
        <f t="shared" si="29"/>
        <v>8.1931468625069002</v>
      </c>
    </row>
    <row r="343" spans="1:60" x14ac:dyDescent="0.35">
      <c r="A343" t="s">
        <v>153</v>
      </c>
      <c r="B343" t="s">
        <v>169</v>
      </c>
      <c r="C343" s="7">
        <v>1986</v>
      </c>
      <c r="D343">
        <v>410.31100000000004</v>
      </c>
      <c r="E343">
        <v>99.203999999999994</v>
      </c>
      <c r="F343">
        <v>100.14</v>
      </c>
      <c r="G343">
        <v>189187000000</v>
      </c>
      <c r="H343">
        <v>418827401899.94598</v>
      </c>
      <c r="I343">
        <v>410311000000</v>
      </c>
      <c r="J343">
        <v>918415000000</v>
      </c>
      <c r="K343">
        <v>10.943</v>
      </c>
      <c r="L343">
        <v>10.135</v>
      </c>
      <c r="M343">
        <v>466.81640625</v>
      </c>
      <c r="N343">
        <v>135.859375</v>
      </c>
      <c r="O343">
        <v>56684000</v>
      </c>
      <c r="P343">
        <v>-2126420523.6179733</v>
      </c>
      <c r="Q343">
        <v>22234193580.656982</v>
      </c>
      <c r="R343">
        <v>173888000000</v>
      </c>
      <c r="S343">
        <v>896180806419.34302</v>
      </c>
      <c r="T343">
        <v>151587851860.823</v>
      </c>
      <c r="U343">
        <v>508334441832.65399</v>
      </c>
      <c r="V343">
        <v>11.324</v>
      </c>
      <c r="W343">
        <v>3102.38</v>
      </c>
      <c r="X343">
        <v>98.805999999999997</v>
      </c>
      <c r="Y343">
        <v>787833451400.05103</v>
      </c>
      <c r="Z343">
        <v>243090000000</v>
      </c>
      <c r="AA343">
        <v>166786100681.39999</v>
      </c>
      <c r="AB343">
        <v>16673797034.757</v>
      </c>
      <c r="AC343">
        <v>54437444714.672997</v>
      </c>
      <c r="AD343">
        <v>221692000000</v>
      </c>
      <c r="AE343">
        <v>22300148139.176998</v>
      </c>
      <c r="AF343">
        <v>-2.9797791761600299</v>
      </c>
      <c r="AG343" t="s">
        <v>145</v>
      </c>
      <c r="AH343">
        <v>0</v>
      </c>
      <c r="AI343">
        <v>0</v>
      </c>
      <c r="AJ343">
        <v>0</v>
      </c>
      <c r="AK343">
        <v>0</v>
      </c>
      <c r="AL343">
        <v>0</v>
      </c>
      <c r="AM343">
        <v>0.67261899999999997</v>
      </c>
      <c r="AN343">
        <v>4.3133699553353448</v>
      </c>
      <c r="AO343">
        <v>115.06750000000001</v>
      </c>
      <c r="AP343" s="84">
        <v>41.515423769930699</v>
      </c>
      <c r="AQ343" t="s">
        <v>145</v>
      </c>
      <c r="AR343">
        <v>40.098307546221001</v>
      </c>
      <c r="AS343" t="s">
        <v>145</v>
      </c>
      <c r="AT343">
        <v>3.1107006764</v>
      </c>
      <c r="AU343">
        <v>2.7648896931999971</v>
      </c>
      <c r="AV343">
        <v>-0.34581098320000292</v>
      </c>
      <c r="AW343">
        <v>40.278680539299998</v>
      </c>
      <c r="AX343">
        <v>37.513790846100001</v>
      </c>
      <c r="AY343">
        <v>2954790609.4254498</v>
      </c>
      <c r="AZ343">
        <v>5910865650.6649704</v>
      </c>
      <c r="BA343">
        <f t="shared" si="25"/>
        <v>0.72013438816542819</v>
      </c>
      <c r="BB343">
        <f t="shared" si="26"/>
        <v>1.440581814931837</v>
      </c>
      <c r="BC343">
        <f t="shared" si="27"/>
        <v>-0.72044742676640883</v>
      </c>
      <c r="BD343">
        <v>151894244501.134</v>
      </c>
      <c r="BE343">
        <f t="shared" si="28"/>
        <v>37.019296217048527</v>
      </c>
      <c r="BF343">
        <v>12876134963.9659</v>
      </c>
      <c r="BG343">
        <v>80000000000</v>
      </c>
      <c r="BH343">
        <f t="shared" si="29"/>
        <v>7.813039844971982</v>
      </c>
    </row>
    <row r="344" spans="1:60" x14ac:dyDescent="0.35">
      <c r="A344" t="s">
        <v>153</v>
      </c>
      <c r="B344" t="s">
        <v>169</v>
      </c>
      <c r="C344" s="7">
        <v>1987</v>
      </c>
      <c r="D344">
        <v>455.96500000000003</v>
      </c>
      <c r="E344">
        <v>101.282</v>
      </c>
      <c r="F344">
        <v>102.137</v>
      </c>
      <c r="G344">
        <v>204763000000</v>
      </c>
      <c r="H344">
        <v>452158258086.84003</v>
      </c>
      <c r="I344">
        <v>455965000000</v>
      </c>
      <c r="J344">
        <v>969352000000</v>
      </c>
      <c r="K344">
        <v>9.6980000000000004</v>
      </c>
      <c r="L344">
        <v>9.5709999999999997</v>
      </c>
      <c r="M344">
        <v>494.315185546875</v>
      </c>
      <c r="N344">
        <v>150.48780822753906</v>
      </c>
      <c r="O344">
        <v>56804000</v>
      </c>
      <c r="P344">
        <v>-4391657487.6182632</v>
      </c>
      <c r="Q344">
        <v>15886080830.053955</v>
      </c>
      <c r="R344">
        <v>195447000000</v>
      </c>
      <c r="S344">
        <v>953465919169.94604</v>
      </c>
      <c r="T344">
        <v>173477837361.961</v>
      </c>
      <c r="U344">
        <v>540073731888.99799</v>
      </c>
      <c r="V344">
        <v>10.433</v>
      </c>
      <c r="W344">
        <v>3391.66</v>
      </c>
      <c r="X344">
        <v>97.968999999999994</v>
      </c>
      <c r="Y344">
        <v>831193151244.81104</v>
      </c>
      <c r="Z344">
        <v>267178000000</v>
      </c>
      <c r="AA344">
        <v>178718540098.34299</v>
      </c>
      <c r="AB344">
        <v>17620540098.342999</v>
      </c>
      <c r="AC344">
        <v>56731000000</v>
      </c>
      <c r="AD344">
        <v>222152000000</v>
      </c>
      <c r="AE344">
        <v>21969162638.039001</v>
      </c>
      <c r="AF344">
        <v>-2.0571754410974501</v>
      </c>
      <c r="AG344" t="s">
        <v>145</v>
      </c>
      <c r="AH344">
        <v>0</v>
      </c>
      <c r="AI344">
        <v>0</v>
      </c>
      <c r="AJ344">
        <v>0</v>
      </c>
      <c r="AK344">
        <v>0</v>
      </c>
      <c r="AL344">
        <v>0</v>
      </c>
      <c r="AM344">
        <v>0.67261899999999997</v>
      </c>
      <c r="AN344">
        <v>3.8823406582786926</v>
      </c>
      <c r="AO344">
        <v>113.4875</v>
      </c>
      <c r="AP344" s="84">
        <v>39.615134323691201</v>
      </c>
      <c r="AQ344" t="s">
        <v>145</v>
      </c>
      <c r="AR344">
        <v>38.538973850997998</v>
      </c>
      <c r="AS344" t="s">
        <v>145</v>
      </c>
      <c r="AT344">
        <v>2.9734724933000001</v>
      </c>
      <c r="AU344">
        <v>1.9114461276000014</v>
      </c>
      <c r="AV344">
        <v>-1.0620263656999986</v>
      </c>
      <c r="AW344">
        <v>38.141364744699999</v>
      </c>
      <c r="AX344">
        <v>36.229918617099997</v>
      </c>
      <c r="AY344">
        <v>2225039021.0997801</v>
      </c>
      <c r="AZ344">
        <v>6302667139.5110798</v>
      </c>
      <c r="BA344">
        <f t="shared" si="25"/>
        <v>0.48798460870895355</v>
      </c>
      <c r="BB344">
        <f t="shared" si="26"/>
        <v>1.3822699416646189</v>
      </c>
      <c r="BC344">
        <f t="shared" si="27"/>
        <v>-0.89428533295566537</v>
      </c>
      <c r="BD344">
        <v>161126735496.21399</v>
      </c>
      <c r="BE344">
        <f t="shared" si="28"/>
        <v>35.337522725694733</v>
      </c>
      <c r="BF344">
        <v>13092000000</v>
      </c>
      <c r="BG344">
        <v>85987000000</v>
      </c>
      <c r="BH344">
        <f t="shared" si="29"/>
        <v>7.4154563503023212</v>
      </c>
    </row>
    <row r="345" spans="1:60" x14ac:dyDescent="0.35">
      <c r="A345" t="s">
        <v>153</v>
      </c>
      <c r="B345" t="s">
        <v>169</v>
      </c>
      <c r="C345" s="7">
        <v>1988</v>
      </c>
      <c r="D345">
        <v>511.67100000000005</v>
      </c>
      <c r="E345">
        <v>101.236</v>
      </c>
      <c r="F345">
        <v>102.742</v>
      </c>
      <c r="G345">
        <v>200065000000</v>
      </c>
      <c r="H345">
        <v>492255526753.75897</v>
      </c>
      <c r="I345">
        <v>511671000000</v>
      </c>
      <c r="J345">
        <v>1026874000000</v>
      </c>
      <c r="K345">
        <v>10.329000000000001</v>
      </c>
      <c r="L345">
        <v>9.6760000000000002</v>
      </c>
      <c r="M345">
        <v>537.171142578125</v>
      </c>
      <c r="N345">
        <v>176.57658386230469</v>
      </c>
      <c r="O345">
        <v>56916000</v>
      </c>
      <c r="P345">
        <v>-24955468783.895546</v>
      </c>
      <c r="Q345">
        <v>-7701822911.5400391</v>
      </c>
      <c r="R345">
        <v>225692000000</v>
      </c>
      <c r="S345">
        <v>1034575822911.54</v>
      </c>
      <c r="T345">
        <v>207246859462.314</v>
      </c>
      <c r="U345">
        <v>585879695057.44702</v>
      </c>
      <c r="V345">
        <v>8.5739999999999998</v>
      </c>
      <c r="W345">
        <v>3670.73</v>
      </c>
      <c r="X345">
        <v>104.721</v>
      </c>
      <c r="Y345">
        <v>895669242966.09399</v>
      </c>
      <c r="Z345">
        <v>302493000000</v>
      </c>
      <c r="AA345">
        <v>197812138521.548</v>
      </c>
      <c r="AB345">
        <v>18469138521.548</v>
      </c>
      <c r="AC345">
        <v>58491000000</v>
      </c>
      <c r="AD345">
        <v>222569000000</v>
      </c>
      <c r="AE345">
        <v>18445140537.686001</v>
      </c>
      <c r="AF345">
        <v>-0.14345155383048899</v>
      </c>
      <c r="AG345">
        <v>55.456067554778997</v>
      </c>
      <c r="AH345">
        <v>0</v>
      </c>
      <c r="AI345">
        <v>0</v>
      </c>
      <c r="AJ345">
        <v>0</v>
      </c>
      <c r="AK345">
        <v>0</v>
      </c>
      <c r="AL345">
        <v>0</v>
      </c>
      <c r="AM345">
        <v>0.67261899999999997</v>
      </c>
      <c r="AN345">
        <v>3.7186446871076311</v>
      </c>
      <c r="AO345">
        <v>120.05250000000001</v>
      </c>
      <c r="AP345" s="84">
        <v>37.341612610895098</v>
      </c>
      <c r="AQ345" t="s">
        <v>145</v>
      </c>
      <c r="AR345">
        <v>33.658597104450998</v>
      </c>
      <c r="AS345" t="s">
        <v>145</v>
      </c>
      <c r="AT345">
        <v>2.6493983789</v>
      </c>
      <c r="AU345">
        <v>0.16541883329999507</v>
      </c>
      <c r="AV345">
        <v>-2.4839795456000049</v>
      </c>
      <c r="AW345">
        <v>35.943608530299997</v>
      </c>
      <c r="AX345">
        <v>35.778189697000002</v>
      </c>
      <c r="AY345">
        <v>4372178816.0832195</v>
      </c>
      <c r="AZ345">
        <v>7001661822.2697401</v>
      </c>
      <c r="BA345">
        <f t="shared" si="25"/>
        <v>0.85449025176006066</v>
      </c>
      <c r="BB345">
        <f t="shared" si="26"/>
        <v>1.3683913730248032</v>
      </c>
      <c r="BC345">
        <f t="shared" si="27"/>
        <v>-0.51390112126474252</v>
      </c>
      <c r="BD345">
        <v>170552893952.466</v>
      </c>
      <c r="BE345">
        <f t="shared" si="28"/>
        <v>33.332530855269496</v>
      </c>
      <c r="BF345">
        <v>12298000000</v>
      </c>
      <c r="BG345">
        <v>92733000000</v>
      </c>
      <c r="BH345">
        <f t="shared" si="29"/>
        <v>6.8745950246191931</v>
      </c>
    </row>
    <row r="346" spans="1:60" x14ac:dyDescent="0.35">
      <c r="A346" t="s">
        <v>153</v>
      </c>
      <c r="B346" t="s">
        <v>169</v>
      </c>
      <c r="C346" s="7">
        <v>1989</v>
      </c>
      <c r="D346">
        <v>566.51200000000006</v>
      </c>
      <c r="E346">
        <v>99.733000000000004</v>
      </c>
      <c r="F346">
        <v>100.76300000000001</v>
      </c>
      <c r="G346">
        <v>189121000000</v>
      </c>
      <c r="H346">
        <v>545437370426.00098</v>
      </c>
      <c r="I346">
        <v>566512000000</v>
      </c>
      <c r="J346">
        <v>1052730000000</v>
      </c>
      <c r="K346">
        <v>13.885999999999999</v>
      </c>
      <c r="L346">
        <v>10.191000000000001</v>
      </c>
      <c r="M346">
        <v>560.66778564453125</v>
      </c>
      <c r="N346">
        <v>194.3150634765625</v>
      </c>
      <c r="O346">
        <v>57076000</v>
      </c>
      <c r="P346">
        <v>-28231772110.980743</v>
      </c>
      <c r="Q346">
        <v>-18628514906.369995</v>
      </c>
      <c r="R346">
        <v>236641000000</v>
      </c>
      <c r="S346">
        <v>1071358514906.37</v>
      </c>
      <c r="T346">
        <v>212172410084.98499</v>
      </c>
      <c r="U346">
        <v>608372628670.75696</v>
      </c>
      <c r="V346">
        <v>7.2210000000000001</v>
      </c>
      <c r="W346">
        <v>5082.68</v>
      </c>
      <c r="X346">
        <v>102.63200000000001</v>
      </c>
      <c r="Y346">
        <v>926929711990.479</v>
      </c>
      <c r="Z346">
        <v>332256000000</v>
      </c>
      <c r="AA346">
        <v>215610495498.694</v>
      </c>
      <c r="AB346">
        <v>19856495498.694</v>
      </c>
      <c r="AC346">
        <v>61073000000</v>
      </c>
      <c r="AD346">
        <v>224554000000</v>
      </c>
      <c r="AE346">
        <v>24468589915.014999</v>
      </c>
      <c r="AF346">
        <v>-2.6477815121304E-2</v>
      </c>
      <c r="AG346">
        <v>58.360631870131698</v>
      </c>
      <c r="AH346">
        <v>0</v>
      </c>
      <c r="AI346">
        <v>0</v>
      </c>
      <c r="AJ346">
        <v>0</v>
      </c>
      <c r="AK346">
        <v>0</v>
      </c>
      <c r="AL346">
        <v>1</v>
      </c>
      <c r="AM346">
        <v>0.67261899999999997</v>
      </c>
      <c r="AN346">
        <v>3.7153296924772716</v>
      </c>
      <c r="AO346">
        <v>117.41333333333336</v>
      </c>
      <c r="AP346" s="84">
        <v>32.808416986979402</v>
      </c>
      <c r="AQ346" t="s">
        <v>145</v>
      </c>
      <c r="AR346">
        <v>29.364474785060001</v>
      </c>
      <c r="AS346" t="s">
        <v>145</v>
      </c>
      <c r="AT346">
        <v>2.3946949498999999</v>
      </c>
      <c r="AU346">
        <v>5.5667867899998669E-2</v>
      </c>
      <c r="AV346">
        <v>-2.3390270820000012</v>
      </c>
      <c r="AW346">
        <v>35.354502480699999</v>
      </c>
      <c r="AX346">
        <v>35.2988346128</v>
      </c>
      <c r="AY346">
        <v>5471315759.3860102</v>
      </c>
      <c r="AZ346">
        <v>8057313009.8251896</v>
      </c>
      <c r="BA346">
        <f t="shared" si="25"/>
        <v>0.96578991431532069</v>
      </c>
      <c r="BB346">
        <f t="shared" si="26"/>
        <v>1.4222669616575094</v>
      </c>
      <c r="BC346">
        <f t="shared" si="27"/>
        <v>-0.45647704734218875</v>
      </c>
      <c r="BD346">
        <v>182189211601.125</v>
      </c>
      <c r="BE346">
        <f t="shared" si="28"/>
        <v>32.159815079137779</v>
      </c>
      <c r="BF346">
        <v>16644000000</v>
      </c>
      <c r="BG346">
        <v>100367000000</v>
      </c>
      <c r="BH346">
        <f t="shared" si="29"/>
        <v>7.1146606094979719</v>
      </c>
    </row>
    <row r="347" spans="1:60" x14ac:dyDescent="0.35">
      <c r="A347" t="s">
        <v>153</v>
      </c>
      <c r="B347" t="s">
        <v>169</v>
      </c>
      <c r="C347" s="7">
        <v>1990</v>
      </c>
      <c r="D347">
        <v>615.673</v>
      </c>
      <c r="E347">
        <v>98.168000000000006</v>
      </c>
      <c r="F347">
        <v>98.983000000000004</v>
      </c>
      <c r="G347">
        <v>184233000000</v>
      </c>
      <c r="H347">
        <v>603770134370.56702</v>
      </c>
      <c r="I347">
        <v>615673000000</v>
      </c>
      <c r="J347">
        <v>1058384000000</v>
      </c>
      <c r="K347">
        <v>14.769</v>
      </c>
      <c r="L347">
        <v>11.803000000000001</v>
      </c>
      <c r="M347">
        <v>571.025634765625</v>
      </c>
      <c r="N347">
        <v>187.33973693847656</v>
      </c>
      <c r="O347">
        <v>57237000</v>
      </c>
      <c r="P347">
        <v>-17052058023.624893</v>
      </c>
      <c r="Q347">
        <v>-25702445690.76001</v>
      </c>
      <c r="R347">
        <v>230584000000</v>
      </c>
      <c r="S347">
        <v>1084086445690.76</v>
      </c>
      <c r="T347">
        <v>199775577508.039</v>
      </c>
      <c r="U347">
        <v>623708873385.11597</v>
      </c>
      <c r="V347">
        <v>7.0990000000000002</v>
      </c>
      <c r="W347">
        <v>4733.13</v>
      </c>
      <c r="X347">
        <v>103.541</v>
      </c>
      <c r="Y347">
        <v>935967029371.08801</v>
      </c>
      <c r="Z347">
        <v>360294000000</v>
      </c>
      <c r="AA347">
        <v>228208000000</v>
      </c>
      <c r="AB347">
        <v>22653000000</v>
      </c>
      <c r="AC347">
        <v>66939000000</v>
      </c>
      <c r="AD347">
        <v>229957000000</v>
      </c>
      <c r="AE347">
        <v>30808422491.960999</v>
      </c>
      <c r="AF347">
        <v>-2.14886798673971</v>
      </c>
      <c r="AG347">
        <v>62.429933755550699</v>
      </c>
      <c r="AH347">
        <v>0</v>
      </c>
      <c r="AI347">
        <v>0</v>
      </c>
      <c r="AJ347">
        <v>0</v>
      </c>
      <c r="AK347">
        <v>0</v>
      </c>
      <c r="AL347">
        <v>1</v>
      </c>
      <c r="AM347">
        <v>0.67261899999999997</v>
      </c>
      <c r="AN347">
        <v>3.5009828919456116</v>
      </c>
      <c r="AO347">
        <v>118.86083333333333</v>
      </c>
      <c r="AP347" s="84">
        <v>28.821000226295499</v>
      </c>
      <c r="AQ347" t="s">
        <v>145</v>
      </c>
      <c r="AR347">
        <v>27.160591716685001</v>
      </c>
      <c r="AS347" t="s">
        <v>145</v>
      </c>
      <c r="AT347">
        <v>2.3333851963000001</v>
      </c>
      <c r="AU347">
        <v>1.994530450500001</v>
      </c>
      <c r="AV347">
        <v>-0.33885474579999908</v>
      </c>
      <c r="AW347">
        <v>36.3440789434</v>
      </c>
      <c r="AX347">
        <v>34.349548492899999</v>
      </c>
      <c r="AY347">
        <v>9889896615.2620296</v>
      </c>
      <c r="AZ347">
        <v>9621915633.0578003</v>
      </c>
      <c r="BA347">
        <f t="shared" si="25"/>
        <v>1.6063554216705995</v>
      </c>
      <c r="BB347">
        <f t="shared" si="26"/>
        <v>1.5628289096740966</v>
      </c>
      <c r="BC347">
        <f t="shared" si="27"/>
        <v>4.3526511996502926E-2</v>
      </c>
      <c r="BD347">
        <v>201612019017.79599</v>
      </c>
      <c r="BE347">
        <f t="shared" si="28"/>
        <v>32.746607211587317</v>
      </c>
      <c r="BF347">
        <v>20155000000</v>
      </c>
      <c r="BG347">
        <v>111075000000</v>
      </c>
      <c r="BH347">
        <f t="shared" si="29"/>
        <v>7.946286161696225</v>
      </c>
    </row>
    <row r="348" spans="1:60" x14ac:dyDescent="0.35">
      <c r="A348" t="s">
        <v>153</v>
      </c>
      <c r="B348" t="s">
        <v>169</v>
      </c>
      <c r="C348" s="7">
        <v>1991</v>
      </c>
      <c r="D348">
        <v>647.96600000000001</v>
      </c>
      <c r="E348">
        <v>98.837000000000003</v>
      </c>
      <c r="F348">
        <v>97.447999999999993</v>
      </c>
      <c r="G348">
        <v>196365000000</v>
      </c>
      <c r="H348">
        <v>656156540159.01697</v>
      </c>
      <c r="I348">
        <v>647966000000</v>
      </c>
      <c r="J348">
        <v>1045299000000</v>
      </c>
      <c r="K348">
        <v>11.522</v>
      </c>
      <c r="L348">
        <v>10.105</v>
      </c>
      <c r="M348">
        <v>564.26226806640625</v>
      </c>
      <c r="N348">
        <v>161.35618591308594</v>
      </c>
      <c r="O348">
        <v>57439000</v>
      </c>
      <c r="P348">
        <v>-2106372024.5237808</v>
      </c>
      <c r="Q348">
        <v>-9104894979.0300293</v>
      </c>
      <c r="R348">
        <v>212258000000</v>
      </c>
      <c r="S348">
        <v>1054403894979.03</v>
      </c>
      <c r="T348">
        <v>181488516978.76099</v>
      </c>
      <c r="U348">
        <v>609625302691.79199</v>
      </c>
      <c r="V348">
        <v>8.8170000000000002</v>
      </c>
      <c r="W348">
        <v>5604.66</v>
      </c>
      <c r="X348">
        <v>105.55200000000001</v>
      </c>
      <c r="Y348">
        <v>916656216162.85803</v>
      </c>
      <c r="Z348">
        <v>384367000000</v>
      </c>
      <c r="AA348">
        <v>240407000000</v>
      </c>
      <c r="AB348">
        <v>20970000000</v>
      </c>
      <c r="AC348">
        <v>83166000000</v>
      </c>
      <c r="AD348">
        <v>236815000000</v>
      </c>
      <c r="AE348">
        <v>30769483021.238998</v>
      </c>
      <c r="AF348">
        <v>-3.2759434908621801</v>
      </c>
      <c r="AG348">
        <v>67.132561694693194</v>
      </c>
      <c r="AH348">
        <v>0</v>
      </c>
      <c r="AI348">
        <v>0</v>
      </c>
      <c r="AJ348">
        <v>0</v>
      </c>
      <c r="AK348">
        <v>1</v>
      </c>
      <c r="AL348">
        <v>1</v>
      </c>
      <c r="AM348">
        <v>0.67261899999999997</v>
      </c>
      <c r="AN348">
        <v>3.1112393197559176</v>
      </c>
      <c r="AO348">
        <v>122.81583333333332</v>
      </c>
      <c r="AP348" s="84">
        <v>28.8008675745447</v>
      </c>
      <c r="AQ348" t="s">
        <v>145</v>
      </c>
      <c r="AR348">
        <v>28.099587582632001</v>
      </c>
      <c r="AS348" t="s">
        <v>145</v>
      </c>
      <c r="AT348">
        <v>2.0302969234999999</v>
      </c>
      <c r="AU348">
        <v>3.0424650807999996</v>
      </c>
      <c r="AV348">
        <v>1.0121681572999996</v>
      </c>
      <c r="AW348">
        <v>37.3427889405</v>
      </c>
      <c r="AX348">
        <v>34.300323859700001</v>
      </c>
      <c r="AY348">
        <v>7621805166.3522396</v>
      </c>
      <c r="AZ348">
        <v>9823673874.8224106</v>
      </c>
      <c r="BA348">
        <f t="shared" si="25"/>
        <v>1.1762662186522503</v>
      </c>
      <c r="BB348">
        <f t="shared" si="26"/>
        <v>1.5160786020906052</v>
      </c>
      <c r="BC348">
        <f t="shared" si="27"/>
        <v>-0.33981238343835485</v>
      </c>
      <c r="BD348">
        <v>227267868708.47</v>
      </c>
      <c r="BE348">
        <f t="shared" si="28"/>
        <v>35.074042265870432</v>
      </c>
      <c r="BF348">
        <v>19387000000</v>
      </c>
      <c r="BG348">
        <v>122257000000</v>
      </c>
      <c r="BH348">
        <f t="shared" si="29"/>
        <v>7.475157186110823</v>
      </c>
    </row>
    <row r="349" spans="1:60" x14ac:dyDescent="0.35">
      <c r="A349" t="s">
        <v>153</v>
      </c>
      <c r="B349" t="s">
        <v>169</v>
      </c>
      <c r="C349" s="7">
        <v>1992</v>
      </c>
      <c r="D349">
        <v>672.17000000000007</v>
      </c>
      <c r="E349">
        <v>98.763999999999996</v>
      </c>
      <c r="F349">
        <v>98.388000000000005</v>
      </c>
      <c r="G349">
        <v>242446000000</v>
      </c>
      <c r="H349">
        <v>691256496501.94702</v>
      </c>
      <c r="I349">
        <v>672170000000</v>
      </c>
      <c r="J349">
        <v>1049971000000</v>
      </c>
      <c r="K349">
        <v>9.6219999999999999</v>
      </c>
      <c r="L349">
        <v>9.0630000000000006</v>
      </c>
      <c r="M349">
        <v>570</v>
      </c>
      <c r="N349">
        <v>149.971435546875</v>
      </c>
      <c r="O349">
        <v>57585000</v>
      </c>
      <c r="P349">
        <v>-5930601484.2255249</v>
      </c>
      <c r="Q349">
        <v>-11342483065.319946</v>
      </c>
      <c r="R349">
        <v>208822000000</v>
      </c>
      <c r="S349">
        <v>1061313483065.3199</v>
      </c>
      <c r="T349">
        <v>175268344822.129</v>
      </c>
      <c r="U349">
        <v>618129292066.604</v>
      </c>
      <c r="V349">
        <v>9.9480000000000004</v>
      </c>
      <c r="W349">
        <v>7023.4800000000005</v>
      </c>
      <c r="X349">
        <v>102.95</v>
      </c>
      <c r="Y349">
        <v>931106120961.30396</v>
      </c>
      <c r="Z349">
        <v>406047000000</v>
      </c>
      <c r="AA349">
        <v>243710000000</v>
      </c>
      <c r="AB349">
        <v>25300000000</v>
      </c>
      <c r="AC349">
        <v>95347000000</v>
      </c>
      <c r="AD349">
        <v>239078000000</v>
      </c>
      <c r="AE349">
        <v>33553655177.870998</v>
      </c>
      <c r="AF349">
        <v>-6.1371379264174202</v>
      </c>
      <c r="AG349">
        <v>69.993448351168396</v>
      </c>
      <c r="AH349">
        <v>0</v>
      </c>
      <c r="AI349">
        <v>0</v>
      </c>
      <c r="AJ349">
        <v>0</v>
      </c>
      <c r="AK349">
        <v>0</v>
      </c>
      <c r="AL349">
        <v>0</v>
      </c>
      <c r="AM349">
        <v>0.67261899999999997</v>
      </c>
      <c r="AN349">
        <v>3.1043528715769453</v>
      </c>
      <c r="AO349">
        <v>119.43416666666667</v>
      </c>
      <c r="AP349" s="84">
        <v>33.661609686116101</v>
      </c>
      <c r="AQ349" s="84">
        <v>33.605600000000003</v>
      </c>
      <c r="AR349">
        <v>32.921093647100001</v>
      </c>
      <c r="AS349" t="s">
        <v>145</v>
      </c>
      <c r="AT349">
        <v>2.0516859111999999</v>
      </c>
      <c r="AU349">
        <v>5.6917339860000027</v>
      </c>
      <c r="AV349">
        <v>3.6400480748000028</v>
      </c>
      <c r="AW349">
        <v>39.3084306537</v>
      </c>
      <c r="AX349">
        <v>33.616696667699998</v>
      </c>
      <c r="AY349">
        <v>7143240127.0156698</v>
      </c>
      <c r="AZ349">
        <v>9519084013.0616493</v>
      </c>
      <c r="BA349">
        <f t="shared" si="25"/>
        <v>1.0627133205908728</v>
      </c>
      <c r="BB349">
        <f t="shared" si="26"/>
        <v>1.4161721012633186</v>
      </c>
      <c r="BC349">
        <f t="shared" si="27"/>
        <v>-0.35345878067244585</v>
      </c>
      <c r="BD349">
        <v>251654843886.04599</v>
      </c>
      <c r="BE349">
        <f t="shared" si="28"/>
        <v>37.439166265386135</v>
      </c>
      <c r="BF349">
        <v>18487000000</v>
      </c>
      <c r="BG349">
        <v>130277000000</v>
      </c>
      <c r="BH349">
        <f t="shared" si="29"/>
        <v>7.3014805116503601</v>
      </c>
    </row>
    <row r="350" spans="1:60" x14ac:dyDescent="0.35">
      <c r="A350" t="s">
        <v>153</v>
      </c>
      <c r="B350" t="s">
        <v>169</v>
      </c>
      <c r="C350" s="7">
        <v>1993</v>
      </c>
      <c r="D350">
        <v>707.73400000000004</v>
      </c>
      <c r="E350">
        <v>98.668000000000006</v>
      </c>
      <c r="F350">
        <v>99.757000000000005</v>
      </c>
      <c r="G350">
        <v>318791000000</v>
      </c>
      <c r="H350">
        <v>723147716651.24805</v>
      </c>
      <c r="I350">
        <v>707734000000</v>
      </c>
      <c r="J350">
        <v>1077749000000</v>
      </c>
      <c r="K350">
        <v>5.94</v>
      </c>
      <c r="L350">
        <v>7.48</v>
      </c>
      <c r="M350">
        <v>594.14227294921875</v>
      </c>
      <c r="N350">
        <v>147.1966552734375</v>
      </c>
      <c r="O350">
        <v>57714000</v>
      </c>
      <c r="P350">
        <v>-1496229821.3348999</v>
      </c>
      <c r="Q350">
        <v>-10619699718.51001</v>
      </c>
      <c r="R350">
        <v>210412000000</v>
      </c>
      <c r="S350">
        <v>1088368699718.51</v>
      </c>
      <c r="T350">
        <v>176215843555.21399</v>
      </c>
      <c r="U350">
        <v>643924013050.10596</v>
      </c>
      <c r="V350">
        <v>10.375999999999999</v>
      </c>
      <c r="W350">
        <v>9195.85</v>
      </c>
      <c r="X350">
        <v>95.233000000000004</v>
      </c>
      <c r="Y350">
        <v>971477091216.83496</v>
      </c>
      <c r="Z350">
        <v>433369000000</v>
      </c>
      <c r="AA350">
        <v>247160000000</v>
      </c>
      <c r="AB350">
        <v>29179000000</v>
      </c>
      <c r="AC350">
        <v>103078000000</v>
      </c>
      <c r="AD350">
        <v>237651000000</v>
      </c>
      <c r="AE350">
        <v>34196156444.785999</v>
      </c>
      <c r="AF350">
        <v>-7.4207258659326802</v>
      </c>
      <c r="AG350">
        <v>71.747834316080599</v>
      </c>
      <c r="AH350">
        <v>1</v>
      </c>
      <c r="AI350">
        <v>0</v>
      </c>
      <c r="AJ350">
        <v>0</v>
      </c>
      <c r="AK350">
        <v>0</v>
      </c>
      <c r="AL350">
        <v>0</v>
      </c>
      <c r="AM350">
        <v>0.67261899999999997</v>
      </c>
      <c r="AN350">
        <v>2.6816092756177698</v>
      </c>
      <c r="AO350">
        <v>107.97333333333334</v>
      </c>
      <c r="AP350" s="84">
        <v>38.530941597610898</v>
      </c>
      <c r="AQ350" s="84">
        <v>42.032200000000003</v>
      </c>
      <c r="AR350">
        <v>37.694718268990997</v>
      </c>
      <c r="AS350">
        <v>23.69</v>
      </c>
      <c r="AT350">
        <v>2.1382005782000002</v>
      </c>
      <c r="AU350">
        <v>6.8598211036999999</v>
      </c>
      <c r="AV350">
        <v>4.7216205254999997</v>
      </c>
      <c r="AW350">
        <v>39.2652445903</v>
      </c>
      <c r="AX350">
        <v>32.4054234866</v>
      </c>
      <c r="AY350">
        <v>7592653223.8435297</v>
      </c>
      <c r="AZ350">
        <v>9657060617.1071205</v>
      </c>
      <c r="BA350">
        <f t="shared" si="25"/>
        <v>1.0728117094619631</v>
      </c>
      <c r="BB350">
        <f t="shared" si="26"/>
        <v>1.3645042653182016</v>
      </c>
      <c r="BC350">
        <f t="shared" si="27"/>
        <v>-0.29169255585623843</v>
      </c>
      <c r="BD350">
        <v>265360407393.26401</v>
      </c>
      <c r="BE350">
        <f t="shared" si="28"/>
        <v>37.494370398096457</v>
      </c>
      <c r="BF350">
        <v>17913000000</v>
      </c>
      <c r="BG350">
        <v>132460000000</v>
      </c>
      <c r="BH350">
        <f t="shared" si="29"/>
        <v>6.4949257188129685</v>
      </c>
    </row>
    <row r="351" spans="1:60" x14ac:dyDescent="0.35">
      <c r="A351" t="s">
        <v>153</v>
      </c>
      <c r="B351" t="s">
        <v>169</v>
      </c>
      <c r="C351" s="7">
        <v>1994</v>
      </c>
      <c r="D351">
        <v>745.19600000000003</v>
      </c>
      <c r="E351">
        <v>98.921000000000006</v>
      </c>
      <c r="F351">
        <v>101.10599999999999</v>
      </c>
      <c r="G351">
        <v>324575000000</v>
      </c>
      <c r="H351">
        <v>748884310427.74097</v>
      </c>
      <c r="I351">
        <v>745196000000</v>
      </c>
      <c r="J351">
        <v>1121128000000</v>
      </c>
      <c r="K351">
        <v>5.5030000000000001</v>
      </c>
      <c r="L351">
        <v>8.1219999999999999</v>
      </c>
      <c r="M351">
        <v>612.52734375</v>
      </c>
      <c r="N351">
        <v>155.50546264648438</v>
      </c>
      <c r="O351">
        <v>57862000</v>
      </c>
      <c r="P351">
        <v>2345944796.4690704</v>
      </c>
      <c r="Q351">
        <v>4444554381.6599121</v>
      </c>
      <c r="R351">
        <v>213768000000</v>
      </c>
      <c r="S351">
        <v>1116683445618.3401</v>
      </c>
      <c r="T351">
        <v>178639729974.80301</v>
      </c>
      <c r="U351">
        <v>665631772389.43994</v>
      </c>
      <c r="V351">
        <v>9.4939999999999998</v>
      </c>
      <c r="W351">
        <v>8599.66</v>
      </c>
      <c r="X351">
        <v>98.216999999999999</v>
      </c>
      <c r="Y351">
        <v>1005665426672.08</v>
      </c>
      <c r="Z351">
        <v>455834000000</v>
      </c>
      <c r="AA351">
        <v>263247000000</v>
      </c>
      <c r="AB351">
        <v>30439000000</v>
      </c>
      <c r="AC351">
        <v>106445000000</v>
      </c>
      <c r="AD351">
        <v>240345000000</v>
      </c>
      <c r="AE351">
        <v>35128270025.196999</v>
      </c>
      <c r="AF351">
        <v>-6.3843606245873596</v>
      </c>
      <c r="AG351">
        <v>73.167358229598904</v>
      </c>
      <c r="AH351">
        <v>0</v>
      </c>
      <c r="AI351">
        <v>0</v>
      </c>
      <c r="AJ351">
        <v>0</v>
      </c>
      <c r="AK351">
        <v>0</v>
      </c>
      <c r="AL351">
        <v>0</v>
      </c>
      <c r="AM351">
        <v>0.67261899999999997</v>
      </c>
      <c r="AN351">
        <v>2.3548656842183497</v>
      </c>
      <c r="AO351">
        <v>112.11333333333334</v>
      </c>
      <c r="AP351" s="84">
        <v>41.424158938536301</v>
      </c>
      <c r="AQ351" s="84">
        <v>40.720100000000002</v>
      </c>
      <c r="AR351">
        <v>40.954474354378</v>
      </c>
      <c r="AS351">
        <v>-42.14</v>
      </c>
      <c r="AT351">
        <v>2.3718587229999999</v>
      </c>
      <c r="AU351">
        <v>5.9117223482999961</v>
      </c>
      <c r="AV351">
        <v>3.5398636252999962</v>
      </c>
      <c r="AW351">
        <v>38.763224715699998</v>
      </c>
      <c r="AX351">
        <v>32.851502367400002</v>
      </c>
      <c r="AY351">
        <v>6760891190.8575201</v>
      </c>
      <c r="AZ351">
        <v>10227190358.351601</v>
      </c>
      <c r="BA351">
        <f t="shared" si="25"/>
        <v>0.90726348381600552</v>
      </c>
      <c r="BB351">
        <f t="shared" si="26"/>
        <v>1.3724161641167694</v>
      </c>
      <c r="BC351">
        <f t="shared" si="27"/>
        <v>-0.46515268030076384</v>
      </c>
      <c r="BD351">
        <v>274381299167.49399</v>
      </c>
      <c r="BE351">
        <f t="shared" si="28"/>
        <v>36.820017709098543</v>
      </c>
      <c r="BF351">
        <v>18795000000</v>
      </c>
      <c r="BG351">
        <v>137048000000</v>
      </c>
      <c r="BH351">
        <f t="shared" si="29"/>
        <v>6.2922839907552097</v>
      </c>
    </row>
    <row r="352" spans="1:60" x14ac:dyDescent="0.35">
      <c r="A352" t="s">
        <v>153</v>
      </c>
      <c r="B352" t="s">
        <v>169</v>
      </c>
      <c r="C352" s="7">
        <v>1995</v>
      </c>
      <c r="D352">
        <v>782.97900000000004</v>
      </c>
      <c r="E352">
        <v>99.867000000000004</v>
      </c>
      <c r="F352">
        <v>101.253</v>
      </c>
      <c r="G352">
        <v>378245000000</v>
      </c>
      <c r="H352">
        <v>786913709178.93201</v>
      </c>
      <c r="I352">
        <v>782979000000</v>
      </c>
      <c r="J352">
        <v>1149497000000</v>
      </c>
      <c r="K352">
        <v>6.681</v>
      </c>
      <c r="L352">
        <v>8.1999999999999993</v>
      </c>
      <c r="M352">
        <v>629.3209228515625</v>
      </c>
      <c r="N352">
        <v>164.94007873535156</v>
      </c>
      <c r="O352">
        <v>58025000</v>
      </c>
      <c r="P352">
        <v>6579652772.8006897</v>
      </c>
      <c r="Q352">
        <v>16990759713.929932</v>
      </c>
      <c r="R352">
        <v>212758000000</v>
      </c>
      <c r="S352">
        <v>1132506240286.0701</v>
      </c>
      <c r="T352">
        <v>180209469910.14401</v>
      </c>
      <c r="U352">
        <v>679178000000</v>
      </c>
      <c r="V352">
        <v>8.6210000000000004</v>
      </c>
      <c r="W352">
        <v>10563.79</v>
      </c>
      <c r="X352">
        <v>94.99</v>
      </c>
      <c r="Y352">
        <v>1030277845089.15</v>
      </c>
      <c r="Z352">
        <v>480179000000</v>
      </c>
      <c r="AA352">
        <v>283798000000</v>
      </c>
      <c r="AB352">
        <v>33281000000</v>
      </c>
      <c r="AC352">
        <v>110578000000</v>
      </c>
      <c r="AD352">
        <v>243649000000</v>
      </c>
      <c r="AE352">
        <v>32548530089.855999</v>
      </c>
      <c r="AF352">
        <v>-5.3928649427379298</v>
      </c>
      <c r="AG352">
        <v>75.111014049646897</v>
      </c>
      <c r="AH352">
        <v>0</v>
      </c>
      <c r="AI352">
        <v>0</v>
      </c>
      <c r="AJ352">
        <v>0</v>
      </c>
      <c r="AK352">
        <v>1</v>
      </c>
      <c r="AL352">
        <v>1</v>
      </c>
      <c r="AM352">
        <v>0.67261899999999997</v>
      </c>
      <c r="AN352">
        <v>2.3113601972304636</v>
      </c>
      <c r="AO352">
        <v>107.25749999999999</v>
      </c>
      <c r="AP352" s="84">
        <v>44.445560009848798</v>
      </c>
      <c r="AQ352" s="84">
        <v>45.209699999999998</v>
      </c>
      <c r="AR352">
        <v>43.472500614563998</v>
      </c>
      <c r="AS352">
        <v>9.74</v>
      </c>
      <c r="AT352">
        <v>2.6570447970000002</v>
      </c>
      <c r="AU352">
        <v>5.005152884599994</v>
      </c>
      <c r="AV352">
        <v>2.3481080875999938</v>
      </c>
      <c r="AW352">
        <v>38.725228334199997</v>
      </c>
      <c r="AX352">
        <v>33.720075449600003</v>
      </c>
      <c r="AY352">
        <v>8585000000.3474398</v>
      </c>
      <c r="AZ352">
        <v>11016000000.347401</v>
      </c>
      <c r="BA352">
        <f t="shared" si="25"/>
        <v>1.0964534170581126</v>
      </c>
      <c r="BB352">
        <f t="shared" si="26"/>
        <v>1.4069342856382356</v>
      </c>
      <c r="BC352">
        <f t="shared" si="27"/>
        <v>-0.31048086858012303</v>
      </c>
      <c r="BD352">
        <v>286212000000</v>
      </c>
      <c r="BE352">
        <f t="shared" si="28"/>
        <v>36.554237086818418</v>
      </c>
      <c r="BF352">
        <v>17698000000</v>
      </c>
      <c r="BG352">
        <v>141894000000</v>
      </c>
      <c r="BH352">
        <f t="shared" si="29"/>
        <v>6.4878010007127935</v>
      </c>
    </row>
    <row r="353" spans="1:60" x14ac:dyDescent="0.35">
      <c r="A353" t="s">
        <v>153</v>
      </c>
      <c r="B353" t="s">
        <v>169</v>
      </c>
      <c r="C353" s="7">
        <v>1996</v>
      </c>
      <c r="D353">
        <v>836.18900000000008</v>
      </c>
      <c r="E353">
        <v>100.642</v>
      </c>
      <c r="F353">
        <v>100.36</v>
      </c>
      <c r="G353">
        <v>400253000000</v>
      </c>
      <c r="H353">
        <v>840219009859.63904</v>
      </c>
      <c r="I353">
        <v>836189000000</v>
      </c>
      <c r="J353">
        <v>1180151000000</v>
      </c>
      <c r="K353">
        <v>6.0250000000000004</v>
      </c>
      <c r="L353">
        <v>7.81</v>
      </c>
      <c r="M353">
        <v>660.54547119140625</v>
      </c>
      <c r="N353">
        <v>173.15583801269531</v>
      </c>
      <c r="O353">
        <v>58164000</v>
      </c>
      <c r="P353">
        <v>5605904611.5426941</v>
      </c>
      <c r="Q353">
        <v>6809191065.1799316</v>
      </c>
      <c r="R353">
        <v>222690000000</v>
      </c>
      <c r="S353">
        <v>1173341808934.8201</v>
      </c>
      <c r="T353">
        <v>199226535173</v>
      </c>
      <c r="U353">
        <v>707209000000</v>
      </c>
      <c r="V353">
        <v>8.0990000000000002</v>
      </c>
      <c r="W353">
        <v>12424.69</v>
      </c>
      <c r="X353">
        <v>97.147999999999996</v>
      </c>
      <c r="Y353">
        <v>1072749894776.84</v>
      </c>
      <c r="Z353">
        <v>515985000000</v>
      </c>
      <c r="AA353">
        <v>299871000000</v>
      </c>
      <c r="AB353">
        <v>33449000000</v>
      </c>
      <c r="AC353">
        <v>113288000000</v>
      </c>
      <c r="AD353">
        <v>245302000000</v>
      </c>
      <c r="AE353">
        <v>23463464827</v>
      </c>
      <c r="AF353">
        <v>-3.7856274119846098</v>
      </c>
      <c r="AG353">
        <v>76.974594161753004</v>
      </c>
      <c r="AH353">
        <v>0</v>
      </c>
      <c r="AI353">
        <v>0</v>
      </c>
      <c r="AJ353">
        <v>0</v>
      </c>
      <c r="AK353">
        <v>0</v>
      </c>
      <c r="AL353">
        <v>1</v>
      </c>
      <c r="AM353">
        <v>0.67261899999999997</v>
      </c>
      <c r="AN353">
        <v>2.0284737488698394</v>
      </c>
      <c r="AO353">
        <v>109.0741666666667</v>
      </c>
      <c r="AP353" s="84">
        <v>44.551237540598102</v>
      </c>
      <c r="AQ353" s="84">
        <v>44.8262</v>
      </c>
      <c r="AR353">
        <v>43.438693552476998</v>
      </c>
      <c r="AS353">
        <v>-11.9</v>
      </c>
      <c r="AT353">
        <v>2.6387856867999999</v>
      </c>
      <c r="AU353">
        <v>3.5191560847000005</v>
      </c>
      <c r="AV353">
        <v>0.8803703979000006</v>
      </c>
      <c r="AW353">
        <v>36.926721068799999</v>
      </c>
      <c r="AX353">
        <v>33.407564984099999</v>
      </c>
      <c r="AY353">
        <v>7410999999.9999599</v>
      </c>
      <c r="AZ353">
        <v>11523000000</v>
      </c>
      <c r="BA353">
        <f t="shared" si="25"/>
        <v>0.88628288580691206</v>
      </c>
      <c r="BB353">
        <f t="shared" si="26"/>
        <v>1.3780377402716373</v>
      </c>
      <c r="BC353">
        <f t="shared" si="27"/>
        <v>-0.49175485446472522</v>
      </c>
      <c r="BD353">
        <v>294721000000</v>
      </c>
      <c r="BE353">
        <f t="shared" si="28"/>
        <v>35.245739898515765</v>
      </c>
      <c r="BF353">
        <v>14981000000</v>
      </c>
      <c r="BG353">
        <v>147550000000</v>
      </c>
      <c r="BH353">
        <f t="shared" si="29"/>
        <v>6.0700112703338798</v>
      </c>
    </row>
    <row r="354" spans="1:60" x14ac:dyDescent="0.35">
      <c r="A354" t="s">
        <v>153</v>
      </c>
      <c r="B354" t="s">
        <v>169</v>
      </c>
      <c r="C354" s="7">
        <v>1997</v>
      </c>
      <c r="D354">
        <v>878.78000000000009</v>
      </c>
      <c r="E354">
        <v>101.98</v>
      </c>
      <c r="F354">
        <v>100.77500000000001</v>
      </c>
      <c r="G354">
        <v>481357000000</v>
      </c>
      <c r="H354">
        <v>884799797730.80005</v>
      </c>
      <c r="I354">
        <v>878780000000</v>
      </c>
      <c r="J354">
        <v>1210277000000</v>
      </c>
      <c r="K354">
        <v>6.8280000000000003</v>
      </c>
      <c r="L354">
        <v>7.0529999999999999</v>
      </c>
      <c r="M354">
        <v>691.0472412109375</v>
      </c>
      <c r="N354">
        <v>181.99234008789063</v>
      </c>
      <c r="O354">
        <v>58314000</v>
      </c>
      <c r="P354">
        <v>9331523149.2325897</v>
      </c>
      <c r="Q354">
        <v>7005054818.1000977</v>
      </c>
      <c r="R354">
        <v>219148000000</v>
      </c>
      <c r="S354">
        <v>1203271945181.8999</v>
      </c>
      <c r="T354">
        <v>197999000000</v>
      </c>
      <c r="U354">
        <v>743077000000</v>
      </c>
      <c r="V354">
        <v>6.97</v>
      </c>
      <c r="W354">
        <v>15707.970000000001</v>
      </c>
      <c r="X354">
        <v>112.85</v>
      </c>
      <c r="Y354">
        <v>1129591865799.1101</v>
      </c>
      <c r="Z354">
        <v>552811000000</v>
      </c>
      <c r="AA354">
        <v>320502000000</v>
      </c>
      <c r="AB354">
        <v>33407000000</v>
      </c>
      <c r="AC354">
        <v>117108000000</v>
      </c>
      <c r="AD354">
        <v>241530000000</v>
      </c>
      <c r="AE354">
        <v>21149000000</v>
      </c>
      <c r="AF354">
        <v>-2.1377364072919298</v>
      </c>
      <c r="AG354">
        <v>78.343160806580698</v>
      </c>
      <c r="AH354">
        <v>0</v>
      </c>
      <c r="AI354">
        <v>0</v>
      </c>
      <c r="AJ354">
        <v>0</v>
      </c>
      <c r="AK354">
        <v>0</v>
      </c>
      <c r="AL354">
        <v>0</v>
      </c>
      <c r="AM354">
        <v>0.67261899999999997</v>
      </c>
      <c r="AN354">
        <v>2.0989444482894171</v>
      </c>
      <c r="AO354">
        <v>124.44583333333334</v>
      </c>
      <c r="AP354" s="84">
        <v>43.866731284383597</v>
      </c>
      <c r="AQ354" s="84">
        <v>43.866700000000002</v>
      </c>
      <c r="AR354">
        <v>41.784136579007999</v>
      </c>
      <c r="AS354">
        <v>-7.36</v>
      </c>
      <c r="AT354">
        <v>2.7551602572</v>
      </c>
      <c r="AU354">
        <v>2.0605173492000048</v>
      </c>
      <c r="AV354">
        <v>-0.69464290799999517</v>
      </c>
      <c r="AW354">
        <v>35.789559159600003</v>
      </c>
      <c r="AX354">
        <v>33.729041810399998</v>
      </c>
      <c r="AY354">
        <v>7584999999.99998</v>
      </c>
      <c r="AZ354">
        <v>12341000000</v>
      </c>
      <c r="BA354">
        <f t="shared" si="25"/>
        <v>0.8631284280479733</v>
      </c>
      <c r="BB354">
        <f t="shared" si="26"/>
        <v>1.4043332802294088</v>
      </c>
      <c r="BC354">
        <f t="shared" si="27"/>
        <v>-0.54120485218143555</v>
      </c>
      <c r="BD354">
        <v>299083000000</v>
      </c>
      <c r="BE354">
        <f t="shared" si="28"/>
        <v>34.033887890029355</v>
      </c>
      <c r="BF354">
        <v>15433000000</v>
      </c>
      <c r="BG354">
        <v>150296000000</v>
      </c>
      <c r="BH354">
        <f t="shared" si="29"/>
        <v>6.3426407009031527</v>
      </c>
    </row>
    <row r="355" spans="1:60" x14ac:dyDescent="0.35">
      <c r="A355" t="s">
        <v>153</v>
      </c>
      <c r="B355" t="s">
        <v>169</v>
      </c>
      <c r="C355" s="7">
        <v>1998</v>
      </c>
      <c r="D355">
        <v>923.2940000000001</v>
      </c>
      <c r="E355">
        <v>101.142</v>
      </c>
      <c r="F355">
        <v>99.254999999999995</v>
      </c>
      <c r="G355">
        <v>513257000000</v>
      </c>
      <c r="H355">
        <v>925247649446.66699</v>
      </c>
      <c r="I355">
        <v>923294000000</v>
      </c>
      <c r="J355">
        <v>1252767000000</v>
      </c>
      <c r="K355">
        <v>7.3360000000000003</v>
      </c>
      <c r="L355">
        <v>5.5510000000000002</v>
      </c>
      <c r="M355">
        <v>722.88946533203125</v>
      </c>
      <c r="N355">
        <v>201.06784057617188</v>
      </c>
      <c r="O355">
        <v>58475000</v>
      </c>
      <c r="P355">
        <v>-9397698662.4458313</v>
      </c>
      <c r="Q355">
        <v>-5794294584.8798828</v>
      </c>
      <c r="R355">
        <v>234054000000</v>
      </c>
      <c r="S355">
        <v>1258561294584.8799</v>
      </c>
      <c r="T355">
        <v>210835000000</v>
      </c>
      <c r="U355">
        <v>775383000000</v>
      </c>
      <c r="V355">
        <v>6.2560000000000002</v>
      </c>
      <c r="W355">
        <v>18196.560000000001</v>
      </c>
      <c r="X355">
        <v>120.849</v>
      </c>
      <c r="Y355">
        <v>1179028695446.52</v>
      </c>
      <c r="Z355">
        <v>589484000000</v>
      </c>
      <c r="AA355">
        <v>349154000000</v>
      </c>
      <c r="AB355">
        <v>36519000000</v>
      </c>
      <c r="AC355">
        <v>118011000000</v>
      </c>
      <c r="AD355">
        <v>248899000000</v>
      </c>
      <c r="AE355">
        <v>23219000000</v>
      </c>
      <c r="AF355">
        <v>-0.184773214165802</v>
      </c>
      <c r="AG355">
        <v>79.587974084589007</v>
      </c>
      <c r="AH355">
        <v>0</v>
      </c>
      <c r="AI355">
        <v>0</v>
      </c>
      <c r="AJ355">
        <v>0</v>
      </c>
      <c r="AK355">
        <v>0</v>
      </c>
      <c r="AL355">
        <v>1</v>
      </c>
      <c r="AM355">
        <v>0.67261899999999997</v>
      </c>
      <c r="AN355">
        <v>1.8895714282989502</v>
      </c>
      <c r="AO355">
        <v>131.22416666666666</v>
      </c>
      <c r="AP355" s="84">
        <v>41.641708524259698</v>
      </c>
      <c r="AQ355" s="84">
        <v>41.6417</v>
      </c>
      <c r="AR355">
        <v>41.261840047790002</v>
      </c>
      <c r="AS355">
        <v>-5.68</v>
      </c>
      <c r="AT355">
        <v>2.7150615616999998</v>
      </c>
      <c r="AU355">
        <v>0.27240575220000096</v>
      </c>
      <c r="AV355">
        <v>-2.4426558094999988</v>
      </c>
      <c r="AW355">
        <v>35.522720863499998</v>
      </c>
      <c r="AX355">
        <v>35.250315111299997</v>
      </c>
      <c r="AY355">
        <v>6889999999.99998</v>
      </c>
      <c r="AZ355">
        <v>12624000000</v>
      </c>
      <c r="BA355">
        <f t="shared" si="25"/>
        <v>0.7462411756168652</v>
      </c>
      <c r="BB355">
        <f t="shared" si="26"/>
        <v>1.367278461681761</v>
      </c>
      <c r="BC355">
        <f t="shared" si="27"/>
        <v>-0.62103728606489583</v>
      </c>
      <c r="BD355">
        <v>309592000000</v>
      </c>
      <c r="BE355">
        <f t="shared" si="28"/>
        <v>33.531247901535153</v>
      </c>
      <c r="BF355">
        <v>17079000000</v>
      </c>
      <c r="BG355">
        <v>156392000000</v>
      </c>
      <c r="BH355">
        <f t="shared" si="29"/>
        <v>6.4978285636372926</v>
      </c>
    </row>
    <row r="356" spans="1:60" x14ac:dyDescent="0.35">
      <c r="A356" t="s">
        <v>153</v>
      </c>
      <c r="B356" t="s">
        <v>169</v>
      </c>
      <c r="C356" s="7">
        <v>1999</v>
      </c>
      <c r="D356">
        <v>963.19600000000003</v>
      </c>
      <c r="E356">
        <v>101.01600000000001</v>
      </c>
      <c r="F356">
        <v>99.385000000000005</v>
      </c>
      <c r="G356">
        <v>489517000000</v>
      </c>
      <c r="H356">
        <v>965517993496.09802</v>
      </c>
      <c r="I356">
        <v>963196000000</v>
      </c>
      <c r="J356">
        <v>1292244000000</v>
      </c>
      <c r="K356">
        <v>5.4489999999999998</v>
      </c>
      <c r="L356">
        <v>5.0940000000000003</v>
      </c>
      <c r="M356">
        <v>757.19952392578125</v>
      </c>
      <c r="N356">
        <v>205.79925537109375</v>
      </c>
      <c r="O356">
        <v>58684000</v>
      </c>
      <c r="P356">
        <v>-22148483692.328903</v>
      </c>
      <c r="Q356">
        <v>-18818048945.659912</v>
      </c>
      <c r="R356">
        <v>239889000000</v>
      </c>
      <c r="S356">
        <v>1311062048945.6599</v>
      </c>
      <c r="T356">
        <v>216133000000</v>
      </c>
      <c r="U356">
        <v>813304000000</v>
      </c>
      <c r="V356">
        <v>5.9779999999999998</v>
      </c>
      <c r="W356">
        <v>22574.93</v>
      </c>
      <c r="X356">
        <v>122.651</v>
      </c>
      <c r="Y356">
        <v>1236383194071.3899</v>
      </c>
      <c r="Z356">
        <v>623704000000</v>
      </c>
      <c r="AA356">
        <v>372789000000</v>
      </c>
      <c r="AB356">
        <v>41273000000</v>
      </c>
      <c r="AC356">
        <v>119501000000</v>
      </c>
      <c r="AD356">
        <v>257054000000</v>
      </c>
      <c r="AE356">
        <v>23756000000</v>
      </c>
      <c r="AF356">
        <v>0.77004057325819497</v>
      </c>
      <c r="AG356">
        <v>80.650797117274493</v>
      </c>
      <c r="AH356">
        <v>0</v>
      </c>
      <c r="AI356">
        <v>0</v>
      </c>
      <c r="AJ356">
        <v>0</v>
      </c>
      <c r="AK356">
        <v>0</v>
      </c>
      <c r="AL356">
        <v>0</v>
      </c>
      <c r="AM356">
        <v>0.67261899999999997</v>
      </c>
      <c r="AN356">
        <v>1.7103809515635173</v>
      </c>
      <c r="AO356">
        <v>130.84166666666667</v>
      </c>
      <c r="AP356" s="84">
        <v>39.552783231574502</v>
      </c>
      <c r="AQ356" s="84">
        <v>39.552799999999998</v>
      </c>
      <c r="AR356">
        <v>39.895407771762002</v>
      </c>
      <c r="AS356">
        <v>3.1</v>
      </c>
      <c r="AT356">
        <v>2.2826127075999998</v>
      </c>
      <c r="AU356">
        <v>-0.64806774410000401</v>
      </c>
      <c r="AV356">
        <v>-2.9306804517000038</v>
      </c>
      <c r="AW356">
        <v>35.356990914199997</v>
      </c>
      <c r="AX356">
        <v>36.005058658300001</v>
      </c>
      <c r="AY356">
        <v>7155000000</v>
      </c>
      <c r="AZ356">
        <v>12951000000</v>
      </c>
      <c r="BA356">
        <f t="shared" si="25"/>
        <v>0.74283946361903497</v>
      </c>
      <c r="BB356">
        <f t="shared" si="26"/>
        <v>1.344586148613574</v>
      </c>
      <c r="BC356">
        <f t="shared" si="27"/>
        <v>-0.60174668499453898</v>
      </c>
      <c r="BD356">
        <v>325331000000</v>
      </c>
      <c r="BE356">
        <f t="shared" si="28"/>
        <v>33.776199236707797</v>
      </c>
      <c r="BF356">
        <v>17875000000</v>
      </c>
      <c r="BG356">
        <v>167863000000</v>
      </c>
      <c r="BH356">
        <f t="shared" si="29"/>
        <v>5.532018700465728</v>
      </c>
    </row>
    <row r="357" spans="1:60" x14ac:dyDescent="0.35">
      <c r="A357" t="s">
        <v>153</v>
      </c>
      <c r="B357" t="s">
        <v>169</v>
      </c>
      <c r="C357" s="7">
        <v>2000</v>
      </c>
      <c r="D357">
        <v>1023.5120000000001</v>
      </c>
      <c r="E357">
        <v>100.86499999999999</v>
      </c>
      <c r="F357">
        <v>100.235</v>
      </c>
      <c r="G357">
        <v>506487000000</v>
      </c>
      <c r="H357">
        <v>1019481090897.46</v>
      </c>
      <c r="I357">
        <v>1023512000000</v>
      </c>
      <c r="J357">
        <v>1340947000000</v>
      </c>
      <c r="K357">
        <v>6.1059999999999999</v>
      </c>
      <c r="L357">
        <v>5.3289999999999997</v>
      </c>
      <c r="M357">
        <v>796.70355224609375</v>
      </c>
      <c r="N357">
        <v>211.02090454101563</v>
      </c>
      <c r="O357">
        <v>58886000</v>
      </c>
      <c r="P357">
        <v>-27605799346.61657</v>
      </c>
      <c r="Q357">
        <v>-28906121492.110107</v>
      </c>
      <c r="R357">
        <v>248115000000</v>
      </c>
      <c r="S357">
        <v>1369853121492.1101</v>
      </c>
      <c r="T357">
        <v>224757000000</v>
      </c>
      <c r="U357">
        <v>855393000000</v>
      </c>
      <c r="V357">
        <v>5.4589999999999996</v>
      </c>
      <c r="W357">
        <v>21316.959999999999</v>
      </c>
      <c r="X357">
        <v>126.014</v>
      </c>
      <c r="Y357">
        <v>1299652380014.75</v>
      </c>
      <c r="Z357">
        <v>661439000000</v>
      </c>
      <c r="AA357">
        <v>397761000000</v>
      </c>
      <c r="AB357">
        <v>46698000000</v>
      </c>
      <c r="AC357">
        <v>123361000000</v>
      </c>
      <c r="AD357">
        <v>265208000000</v>
      </c>
      <c r="AE357">
        <v>23358000000</v>
      </c>
      <c r="AF357">
        <v>5.5029154518950403</v>
      </c>
      <c r="AG357">
        <v>81.284123170998001</v>
      </c>
      <c r="AH357">
        <v>0</v>
      </c>
      <c r="AI357">
        <v>0</v>
      </c>
      <c r="AJ357">
        <v>1</v>
      </c>
      <c r="AK357">
        <v>0</v>
      </c>
      <c r="AL357">
        <v>1</v>
      </c>
      <c r="AM357">
        <v>0.75595250000000003</v>
      </c>
      <c r="AN357">
        <v>1.5470952363241288</v>
      </c>
      <c r="AO357">
        <v>130.91166666666666</v>
      </c>
      <c r="AP357" s="84">
        <v>36.980357362588997</v>
      </c>
      <c r="AQ357" s="84">
        <v>36.980400000000003</v>
      </c>
      <c r="AR357">
        <v>37.014188375869999</v>
      </c>
      <c r="AS357">
        <v>7.79</v>
      </c>
      <c r="AT357">
        <v>2.1384020839</v>
      </c>
      <c r="AU357">
        <v>-1.0300872897999938</v>
      </c>
      <c r="AV357">
        <v>-3.1684893736999937</v>
      </c>
      <c r="AW357">
        <v>35.443211147200003</v>
      </c>
      <c r="AX357">
        <v>36.473298436999997</v>
      </c>
      <c r="AY357">
        <v>7412999999.99998</v>
      </c>
      <c r="AZ357">
        <v>13529000000</v>
      </c>
      <c r="BA357">
        <f t="shared" si="25"/>
        <v>0.72427094162061412</v>
      </c>
      <c r="BB357">
        <f t="shared" si="26"/>
        <v>1.3218213367307858</v>
      </c>
      <c r="BC357">
        <f t="shared" si="27"/>
        <v>-0.59755039511017172</v>
      </c>
      <c r="BD357">
        <v>347250000000</v>
      </c>
      <c r="BE357">
        <f t="shared" si="28"/>
        <v>33.92730129202198</v>
      </c>
      <c r="BF357">
        <v>18285000000</v>
      </c>
      <c r="BG357">
        <v>179453000000</v>
      </c>
      <c r="BH357">
        <f t="shared" si="29"/>
        <v>5.3600206222570872</v>
      </c>
    </row>
    <row r="358" spans="1:60" x14ac:dyDescent="0.35">
      <c r="A358" t="s">
        <v>153</v>
      </c>
      <c r="B358" t="s">
        <v>169</v>
      </c>
      <c r="C358" s="7">
        <v>2001</v>
      </c>
      <c r="D358">
        <v>1062.2620000000002</v>
      </c>
      <c r="E358">
        <v>100.73399999999999</v>
      </c>
      <c r="F358">
        <v>99.277000000000001</v>
      </c>
      <c r="G358">
        <v>482168000000</v>
      </c>
      <c r="H358">
        <v>1061909859636.05</v>
      </c>
      <c r="I358">
        <v>1062262000000</v>
      </c>
      <c r="J358">
        <v>1376677000000</v>
      </c>
      <c r="K358">
        <v>4.9720000000000004</v>
      </c>
      <c r="L358">
        <v>4.93</v>
      </c>
      <c r="M358">
        <v>823.633056640625</v>
      </c>
      <c r="N358">
        <v>214.90887451171875</v>
      </c>
      <c r="O358">
        <v>59113000</v>
      </c>
      <c r="P358">
        <v>-33594053037.217125</v>
      </c>
      <c r="Q358">
        <v>-31922973793.97998</v>
      </c>
      <c r="R358">
        <v>244769000000</v>
      </c>
      <c r="S358">
        <v>1408599973793.98</v>
      </c>
      <c r="T358">
        <v>218059000000</v>
      </c>
      <c r="U358">
        <v>887580000000</v>
      </c>
      <c r="V358">
        <v>5.0999999999999996</v>
      </c>
      <c r="W358">
        <v>18664.7</v>
      </c>
      <c r="X358">
        <v>124.946</v>
      </c>
      <c r="Y358">
        <v>1348207014004.9199</v>
      </c>
      <c r="Z358">
        <v>689539000000</v>
      </c>
      <c r="AA358">
        <v>418191000000</v>
      </c>
      <c r="AB358">
        <v>50351000000</v>
      </c>
      <c r="AC358">
        <v>132127000000</v>
      </c>
      <c r="AD358">
        <v>275707000000</v>
      </c>
      <c r="AE358">
        <v>26710000000</v>
      </c>
      <c r="AF358">
        <v>0.25596321811379902</v>
      </c>
      <c r="AG358">
        <v>82.288709325180207</v>
      </c>
      <c r="AH358">
        <v>0</v>
      </c>
      <c r="AI358">
        <v>0</v>
      </c>
      <c r="AJ358">
        <v>1</v>
      </c>
      <c r="AK358">
        <v>0</v>
      </c>
      <c r="AL358">
        <v>1</v>
      </c>
      <c r="AM358">
        <v>0.75595250000000003</v>
      </c>
      <c r="AN358">
        <v>1.5228630928766158</v>
      </c>
      <c r="AO358">
        <v>127.88666666666667</v>
      </c>
      <c r="AP358" s="84">
        <v>34.3043526760815</v>
      </c>
      <c r="AQ358" s="84">
        <v>34.304400000000001</v>
      </c>
      <c r="AR358">
        <v>34.410096026234001</v>
      </c>
      <c r="AS358">
        <v>-10.95</v>
      </c>
      <c r="AT358">
        <v>1.8451560326000001</v>
      </c>
      <c r="AU358">
        <v>-0.31345903060000069</v>
      </c>
      <c r="AV358">
        <v>-2.158615063200001</v>
      </c>
      <c r="AW358">
        <v>36.6032439592</v>
      </c>
      <c r="AX358">
        <v>36.916702989800001</v>
      </c>
      <c r="AY358">
        <v>9360000000</v>
      </c>
      <c r="AZ358">
        <v>14048000000</v>
      </c>
      <c r="BA358">
        <f t="shared" si="25"/>
        <v>0.88113855150612552</v>
      </c>
      <c r="BB358">
        <f t="shared" si="26"/>
        <v>1.3224609371322704</v>
      </c>
      <c r="BC358">
        <f t="shared" si="27"/>
        <v>-0.4413223856261449</v>
      </c>
      <c r="BD358">
        <v>371218000000</v>
      </c>
      <c r="BE358">
        <f t="shared" si="28"/>
        <v>34.945992608226597</v>
      </c>
      <c r="BF358">
        <v>21766000000</v>
      </c>
      <c r="BG358">
        <v>193331000000</v>
      </c>
      <c r="BH358">
        <f t="shared" si="29"/>
        <v>4.9849966014731795</v>
      </c>
    </row>
    <row r="359" spans="1:60" x14ac:dyDescent="0.35">
      <c r="A359" t="s">
        <v>153</v>
      </c>
      <c r="B359" t="s">
        <v>169</v>
      </c>
      <c r="C359" s="7">
        <v>2002</v>
      </c>
      <c r="D359">
        <v>1117.171</v>
      </c>
      <c r="E359">
        <v>100.92700000000001</v>
      </c>
      <c r="F359">
        <v>99.322999999999993</v>
      </c>
      <c r="G359">
        <v>535200000000</v>
      </c>
      <c r="H359">
        <v>1121385548407.8</v>
      </c>
      <c r="I359">
        <v>1117171000000</v>
      </c>
      <c r="J359">
        <v>1410437000000</v>
      </c>
      <c r="K359">
        <v>3.9929999999999999</v>
      </c>
      <c r="L359">
        <v>4.8940000000000001</v>
      </c>
      <c r="M359">
        <v>852.07684326171875</v>
      </c>
      <c r="N359">
        <v>222.52101135253906</v>
      </c>
      <c r="O359">
        <v>59323000</v>
      </c>
      <c r="P359">
        <v>-43981617451.414589</v>
      </c>
      <c r="Q359">
        <v>-51321175556.290039</v>
      </c>
      <c r="R359">
        <v>250837000000</v>
      </c>
      <c r="S359">
        <v>1461758175556.29</v>
      </c>
      <c r="T359">
        <v>222597000000</v>
      </c>
      <c r="U359">
        <v>923068000000</v>
      </c>
      <c r="V359">
        <v>5.1879999999999997</v>
      </c>
      <c r="W359">
        <v>14318.5</v>
      </c>
      <c r="X359">
        <v>126.852</v>
      </c>
      <c r="Y359">
        <v>1403060731015.54</v>
      </c>
      <c r="Z359">
        <v>723823000000</v>
      </c>
      <c r="AA359">
        <v>421670000000</v>
      </c>
      <c r="AB359">
        <v>57130000000</v>
      </c>
      <c r="AC359">
        <v>138598000000</v>
      </c>
      <c r="AD359">
        <v>287393000000</v>
      </c>
      <c r="AE359">
        <v>28240000000</v>
      </c>
      <c r="AF359">
        <v>-2.2445981859536301</v>
      </c>
      <c r="AG359">
        <v>83.322413918613904</v>
      </c>
      <c r="AH359">
        <v>0</v>
      </c>
      <c r="AI359">
        <v>0</v>
      </c>
      <c r="AJ359">
        <v>1</v>
      </c>
      <c r="AK359">
        <v>0</v>
      </c>
      <c r="AL359">
        <v>0</v>
      </c>
      <c r="AM359">
        <v>0.75595250000000003</v>
      </c>
      <c r="AN359">
        <v>1.4996011938367571</v>
      </c>
      <c r="AO359">
        <v>128.45083333333332</v>
      </c>
      <c r="AP359" s="84">
        <v>34.234879572115197</v>
      </c>
      <c r="AQ359" s="84">
        <v>34.234900000000003</v>
      </c>
      <c r="AR359">
        <v>34.493534099172997</v>
      </c>
      <c r="AS359">
        <v>-5.82</v>
      </c>
      <c r="AT359">
        <v>1.6016855923</v>
      </c>
      <c r="AU359">
        <v>2.0263043254000053</v>
      </c>
      <c r="AV359">
        <v>0.42461873310000531</v>
      </c>
      <c r="AW359">
        <v>37.719195648400003</v>
      </c>
      <c r="AX359">
        <v>35.692891322999998</v>
      </c>
      <c r="AY359">
        <v>9991999999.9999809</v>
      </c>
      <c r="AZ359">
        <v>14861000000</v>
      </c>
      <c r="BA359">
        <f t="shared" si="25"/>
        <v>0.89440202081865539</v>
      </c>
      <c r="BB359">
        <f t="shared" si="26"/>
        <v>1.3302350311635371</v>
      </c>
      <c r="BC359">
        <f t="shared" si="27"/>
        <v>-0.43583301034488175</v>
      </c>
      <c r="BD359">
        <v>404565000000</v>
      </c>
      <c r="BE359">
        <f t="shared" si="28"/>
        <v>36.213346032075663</v>
      </c>
      <c r="BF359">
        <v>23758000000</v>
      </c>
      <c r="BG359">
        <v>211687000000</v>
      </c>
      <c r="BH359">
        <f t="shared" si="29"/>
        <v>4.6546966654172861</v>
      </c>
    </row>
    <row r="360" spans="1:60" x14ac:dyDescent="0.35">
      <c r="A360" t="s">
        <v>153</v>
      </c>
      <c r="B360" t="s">
        <v>169</v>
      </c>
      <c r="C360" s="7">
        <v>2003</v>
      </c>
      <c r="D360">
        <v>1190.5250000000001</v>
      </c>
      <c r="E360">
        <v>100.527</v>
      </c>
      <c r="F360">
        <v>99.195999999999998</v>
      </c>
      <c r="G360">
        <v>560455000000</v>
      </c>
      <c r="H360">
        <v>1177294215694.22</v>
      </c>
      <c r="I360">
        <v>1190525000000</v>
      </c>
      <c r="J360">
        <v>1471091000000</v>
      </c>
      <c r="K360">
        <v>3.665</v>
      </c>
      <c r="L360">
        <v>4.5270000000000001</v>
      </c>
      <c r="M360">
        <v>882.8638916015625</v>
      </c>
      <c r="N360">
        <v>226.94674682617188</v>
      </c>
      <c r="O360">
        <v>59557000</v>
      </c>
      <c r="P360">
        <v>-42498585325.663055</v>
      </c>
      <c r="Q360">
        <v>-47846383481.189941</v>
      </c>
      <c r="R360">
        <v>258536000000</v>
      </c>
      <c r="S360">
        <v>1518937383481.1899</v>
      </c>
      <c r="T360">
        <v>227404000000</v>
      </c>
      <c r="U360">
        <v>959498000000</v>
      </c>
      <c r="V360">
        <v>5.0129999999999999</v>
      </c>
      <c r="W360">
        <v>17484.310000000001</v>
      </c>
      <c r="X360">
        <v>122.22</v>
      </c>
      <c r="Y360">
        <v>1453423939728.8401</v>
      </c>
      <c r="Z360">
        <v>763075000000</v>
      </c>
      <c r="AA360">
        <v>445636000000</v>
      </c>
      <c r="AB360">
        <v>61788000000</v>
      </c>
      <c r="AC360">
        <v>149303000000</v>
      </c>
      <c r="AD360">
        <v>300486000000</v>
      </c>
      <c r="AE360">
        <v>31132000000</v>
      </c>
      <c r="AF360">
        <v>-3.64981835744734</v>
      </c>
      <c r="AG360">
        <v>84.458033049428494</v>
      </c>
      <c r="AH360">
        <v>0</v>
      </c>
      <c r="AI360">
        <v>0</v>
      </c>
      <c r="AJ360">
        <v>0</v>
      </c>
      <c r="AK360">
        <v>0</v>
      </c>
      <c r="AL360">
        <v>0</v>
      </c>
      <c r="AM360">
        <v>0.81845250000000003</v>
      </c>
      <c r="AN360">
        <v>1.3021011920202346</v>
      </c>
      <c r="AO360">
        <v>123.00833333333333</v>
      </c>
      <c r="AP360" s="84">
        <v>35.755994813469201</v>
      </c>
      <c r="AQ360" s="84">
        <v>35.756</v>
      </c>
      <c r="AR360">
        <v>35.683615040885002</v>
      </c>
      <c r="AS360">
        <v>2.77</v>
      </c>
      <c r="AT360">
        <v>1.5927696619</v>
      </c>
      <c r="AU360">
        <v>3.293827797299997</v>
      </c>
      <c r="AV360">
        <v>1.701058135399997</v>
      </c>
      <c r="AW360">
        <v>38.936434185499998</v>
      </c>
      <c r="AX360">
        <v>35.642606388200001</v>
      </c>
      <c r="AY360">
        <v>12806000000</v>
      </c>
      <c r="AZ360">
        <v>16228000000</v>
      </c>
      <c r="BA360">
        <f t="shared" si="25"/>
        <v>1.0756598979441843</v>
      </c>
      <c r="BB360">
        <f t="shared" si="26"/>
        <v>1.3630961130593646</v>
      </c>
      <c r="BC360">
        <f t="shared" si="27"/>
        <v>-0.28743621511518036</v>
      </c>
      <c r="BD360">
        <v>440769000000</v>
      </c>
      <c r="BE360">
        <f t="shared" si="28"/>
        <v>37.023078053799793</v>
      </c>
      <c r="BF360">
        <v>26288000000</v>
      </c>
      <c r="BG360">
        <v>232408000000</v>
      </c>
      <c r="BH360">
        <f t="shared" si="29"/>
        <v>4.617589074290267</v>
      </c>
    </row>
    <row r="361" spans="1:60" x14ac:dyDescent="0.35">
      <c r="A361" t="s">
        <v>153</v>
      </c>
      <c r="B361" t="s">
        <v>169</v>
      </c>
      <c r="C361" s="7">
        <v>2004</v>
      </c>
      <c r="D361">
        <v>1255.191</v>
      </c>
      <c r="E361">
        <v>101.063</v>
      </c>
      <c r="F361">
        <v>100.771</v>
      </c>
      <c r="G361">
        <v>608285000000</v>
      </c>
      <c r="H361">
        <v>1241427811538.01</v>
      </c>
      <c r="I361">
        <v>1255191000000</v>
      </c>
      <c r="J361">
        <v>1507191000000</v>
      </c>
      <c r="K361">
        <v>4.57</v>
      </c>
      <c r="L361">
        <v>4.8819999999999997</v>
      </c>
      <c r="M361">
        <v>916.07476806640625</v>
      </c>
      <c r="N361">
        <v>239.67289733886719</v>
      </c>
      <c r="O361">
        <v>59031000</v>
      </c>
      <c r="P361">
        <v>-60388186462.552864</v>
      </c>
      <c r="Q361">
        <v>-62953379305.939941</v>
      </c>
      <c r="R361">
        <v>266891000000</v>
      </c>
      <c r="S361">
        <v>1570144379305.9399</v>
      </c>
      <c r="T361">
        <v>232553000000</v>
      </c>
      <c r="U361">
        <v>994056000000</v>
      </c>
      <c r="V361">
        <v>4.7549999999999999</v>
      </c>
      <c r="W361">
        <v>19749.38</v>
      </c>
      <c r="X361">
        <v>127.95399999999999</v>
      </c>
      <c r="Y361">
        <v>1504161234822.0801</v>
      </c>
      <c r="Z361">
        <v>807619000000</v>
      </c>
      <c r="AA361">
        <v>481734000000</v>
      </c>
      <c r="AB361">
        <v>68958000000</v>
      </c>
      <c r="AC361">
        <v>159266000000</v>
      </c>
      <c r="AD361">
        <v>308808000000</v>
      </c>
      <c r="AE361">
        <v>34338000000</v>
      </c>
      <c r="AF361">
        <v>-3.5236071641686402</v>
      </c>
      <c r="AG361">
        <v>85.593652180243097</v>
      </c>
      <c r="AH361">
        <v>0</v>
      </c>
      <c r="AI361">
        <v>0</v>
      </c>
      <c r="AJ361">
        <v>0</v>
      </c>
      <c r="AK361">
        <v>0</v>
      </c>
      <c r="AL361">
        <v>1</v>
      </c>
      <c r="AM361">
        <v>0.81845250000000003</v>
      </c>
      <c r="AN361">
        <v>1.1173869030816215</v>
      </c>
      <c r="AO361">
        <v>127.63000000000001</v>
      </c>
      <c r="AP361" s="84">
        <v>38.6611274345262</v>
      </c>
      <c r="AQ361" s="84">
        <v>38.661099999999998</v>
      </c>
      <c r="AR361">
        <v>38.675862974403998</v>
      </c>
      <c r="AS361">
        <v>15.43</v>
      </c>
      <c r="AT361">
        <v>1.6179028785</v>
      </c>
      <c r="AU361">
        <v>3.4722778798999983</v>
      </c>
      <c r="AV361">
        <v>1.8543750013999982</v>
      </c>
      <c r="AW361">
        <v>40.1675914116</v>
      </c>
      <c r="AX361">
        <v>36.695313531700002</v>
      </c>
      <c r="AY361">
        <v>10299000000</v>
      </c>
      <c r="AZ361">
        <v>17008000000</v>
      </c>
      <c r="BA361">
        <f t="shared" si="25"/>
        <v>0.82051257537697453</v>
      </c>
      <c r="BB361">
        <f t="shared" si="26"/>
        <v>1.3550129024188351</v>
      </c>
      <c r="BC361">
        <f t="shared" si="27"/>
        <v>-0.53450032704186057</v>
      </c>
      <c r="BD361">
        <v>476897000000</v>
      </c>
      <c r="BE361">
        <f t="shared" si="28"/>
        <v>37.993978605646475</v>
      </c>
      <c r="BF361">
        <v>31853000000</v>
      </c>
      <c r="BG361">
        <v>252229000000</v>
      </c>
      <c r="BH361">
        <f t="shared" si="29"/>
        <v>4.5340217818353468</v>
      </c>
    </row>
    <row r="362" spans="1:60" x14ac:dyDescent="0.35">
      <c r="A362" t="s">
        <v>153</v>
      </c>
      <c r="B362" t="s">
        <v>169</v>
      </c>
      <c r="C362" s="7">
        <v>2005</v>
      </c>
      <c r="D362">
        <v>1326.66</v>
      </c>
      <c r="E362">
        <v>101.19</v>
      </c>
      <c r="F362">
        <v>99.712999999999994</v>
      </c>
      <c r="G362">
        <v>663679000000</v>
      </c>
      <c r="H362">
        <v>1304788775479.3501</v>
      </c>
      <c r="I362">
        <v>1326660000000</v>
      </c>
      <c r="J362">
        <v>1549491000000</v>
      </c>
      <c r="K362">
        <v>4.6970000000000001</v>
      </c>
      <c r="L362">
        <v>4.4139999999999997</v>
      </c>
      <c r="M362">
        <v>945.58990478515625</v>
      </c>
      <c r="N362">
        <v>245.41810607910156</v>
      </c>
      <c r="O362">
        <v>59408000</v>
      </c>
      <c r="P362">
        <v>-64748206466.380379</v>
      </c>
      <c r="Q362">
        <v>-61526169699.179932</v>
      </c>
      <c r="R362">
        <v>271284000000</v>
      </c>
      <c r="S362">
        <v>1611017169699.1799</v>
      </c>
      <c r="T362">
        <v>252747000000</v>
      </c>
      <c r="U362">
        <v>1023575000000</v>
      </c>
      <c r="V362">
        <v>4.8310000000000004</v>
      </c>
      <c r="W362">
        <v>24093.21</v>
      </c>
      <c r="X362">
        <v>125.874</v>
      </c>
      <c r="Y362">
        <v>1550318181818.1799</v>
      </c>
      <c r="Z362">
        <v>851596000000</v>
      </c>
      <c r="AA362">
        <v>516754000000</v>
      </c>
      <c r="AB362">
        <v>76506000000</v>
      </c>
      <c r="AC362">
        <v>166351000000</v>
      </c>
      <c r="AD362">
        <v>315918000000</v>
      </c>
      <c r="AE362">
        <v>18537000000</v>
      </c>
      <c r="AF362">
        <v>-3.4774546605761798</v>
      </c>
      <c r="AG362">
        <v>87.348038145155499</v>
      </c>
      <c r="AH362">
        <v>0</v>
      </c>
      <c r="AI362">
        <v>0</v>
      </c>
      <c r="AJ362">
        <v>0</v>
      </c>
      <c r="AK362">
        <v>0</v>
      </c>
      <c r="AL362">
        <v>0</v>
      </c>
      <c r="AM362">
        <v>0.81845250000000003</v>
      </c>
      <c r="AN362">
        <v>1.1201726198196411</v>
      </c>
      <c r="AO362">
        <v>124.84333333333332</v>
      </c>
      <c r="AP362" s="84">
        <v>40.013715541694999</v>
      </c>
      <c r="AQ362" s="84">
        <v>40.0137</v>
      </c>
      <c r="AR362">
        <v>39.858379989410999</v>
      </c>
      <c r="AS362">
        <v>1.73</v>
      </c>
      <c r="AT362">
        <v>1.7433095833000001</v>
      </c>
      <c r="AU362">
        <v>3.4153547423999981</v>
      </c>
      <c r="AV362">
        <v>1.6720451590999981</v>
      </c>
      <c r="AW362">
        <v>41.198194442199998</v>
      </c>
      <c r="AX362">
        <v>37.7828396998</v>
      </c>
      <c r="AY362">
        <v>32504000000</v>
      </c>
      <c r="AZ362">
        <v>18222000000</v>
      </c>
      <c r="BA362">
        <f t="shared" si="25"/>
        <v>2.4500625631284576</v>
      </c>
      <c r="BB362">
        <f t="shared" si="26"/>
        <v>1.3735244900728143</v>
      </c>
      <c r="BC362">
        <f t="shared" si="27"/>
        <v>1.0765380730556433</v>
      </c>
      <c r="BD362">
        <v>509458000000</v>
      </c>
      <c r="BE362">
        <f t="shared" si="28"/>
        <v>38.401549756531438</v>
      </c>
      <c r="BF362">
        <v>20298000000</v>
      </c>
      <c r="BG362">
        <v>269240000000</v>
      </c>
      <c r="BH362">
        <f t="shared" si="29"/>
        <v>4.5074872264743941</v>
      </c>
    </row>
    <row r="363" spans="1:60" x14ac:dyDescent="0.35">
      <c r="A363" t="s">
        <v>153</v>
      </c>
      <c r="B363" t="s">
        <v>169</v>
      </c>
      <c r="C363" s="7">
        <v>2006</v>
      </c>
      <c r="D363">
        <v>1403.7260000000001</v>
      </c>
      <c r="E363">
        <v>100.714</v>
      </c>
      <c r="F363">
        <v>100.27500000000001</v>
      </c>
      <c r="G363">
        <v>696438000000</v>
      </c>
      <c r="H363">
        <v>1366095145501.3101</v>
      </c>
      <c r="I363">
        <v>1403726000000</v>
      </c>
      <c r="J363">
        <v>1596628000000</v>
      </c>
      <c r="K363">
        <v>4.798</v>
      </c>
      <c r="L363">
        <v>4.5019999999999998</v>
      </c>
      <c r="M363">
        <v>963.970947265625</v>
      </c>
      <c r="N363">
        <v>259.67562866210938</v>
      </c>
      <c r="O363">
        <v>59751000</v>
      </c>
      <c r="P363">
        <v>-64974721084.089294</v>
      </c>
      <c r="Q363">
        <v>-51819600110.790039</v>
      </c>
      <c r="R363">
        <v>280162000000</v>
      </c>
      <c r="S363">
        <v>1648447600110.79</v>
      </c>
      <c r="T363">
        <v>245153000000</v>
      </c>
      <c r="U363">
        <v>1044861000000</v>
      </c>
      <c r="V363">
        <v>5.4249999999999998</v>
      </c>
      <c r="W363">
        <v>28061.670000000002</v>
      </c>
      <c r="X363">
        <v>126.529</v>
      </c>
      <c r="Y363">
        <v>1579711938966.51</v>
      </c>
      <c r="Z363">
        <v>892094000000</v>
      </c>
      <c r="AA363">
        <v>557740000000</v>
      </c>
      <c r="AB363">
        <v>83501000000</v>
      </c>
      <c r="AC363">
        <v>171793000000</v>
      </c>
      <c r="AD363">
        <v>322891000000</v>
      </c>
      <c r="AE363">
        <v>35009000000</v>
      </c>
      <c r="AF363">
        <v>-2.9391775887886999</v>
      </c>
      <c r="AG363">
        <v>89.386328892771402</v>
      </c>
      <c r="AH363">
        <v>0</v>
      </c>
      <c r="AI363">
        <v>0</v>
      </c>
      <c r="AJ363">
        <v>0</v>
      </c>
      <c r="AK363">
        <v>0</v>
      </c>
      <c r="AL363">
        <v>0</v>
      </c>
      <c r="AM363">
        <v>0.81845250000000003</v>
      </c>
      <c r="AN363">
        <v>1.1226011912027996</v>
      </c>
      <c r="AO363">
        <v>125.14499999999998</v>
      </c>
      <c r="AP363" s="84">
        <v>41.016759592317896</v>
      </c>
      <c r="AQ363" s="84">
        <v>41.016800000000003</v>
      </c>
      <c r="AR363">
        <v>40.778784161920001</v>
      </c>
      <c r="AS363">
        <v>5.19</v>
      </c>
      <c r="AT363">
        <v>1.7214293768</v>
      </c>
      <c r="AU363">
        <v>2.8012176830000044</v>
      </c>
      <c r="AV363">
        <v>1.0797883062000044</v>
      </c>
      <c r="AW363">
        <v>40.954466717000003</v>
      </c>
      <c r="AX363">
        <v>38.153249033999998</v>
      </c>
      <c r="AY363">
        <v>14417000000</v>
      </c>
      <c r="AZ363">
        <v>19416000000</v>
      </c>
      <c r="BA363">
        <f t="shared" si="25"/>
        <v>1.0270522879821276</v>
      </c>
      <c r="BB363">
        <f t="shared" si="26"/>
        <v>1.3831759189471449</v>
      </c>
      <c r="BC363">
        <f t="shared" si="27"/>
        <v>-0.35612363096501731</v>
      </c>
      <c r="BD363">
        <v>539136000000</v>
      </c>
      <c r="BE363">
        <f t="shared" si="28"/>
        <v>38.407495479887096</v>
      </c>
      <c r="BF363">
        <v>36455000000</v>
      </c>
      <c r="BG363">
        <v>285952000000</v>
      </c>
      <c r="BH363">
        <f t="shared" si="29"/>
        <v>4.3188643824895161</v>
      </c>
    </row>
    <row r="364" spans="1:60" x14ac:dyDescent="0.35">
      <c r="A364" t="s">
        <v>153</v>
      </c>
      <c r="B364" t="s">
        <v>169</v>
      </c>
      <c r="C364" s="7">
        <v>2007</v>
      </c>
      <c r="D364">
        <v>1480.9560000000001</v>
      </c>
      <c r="E364">
        <v>100.833</v>
      </c>
      <c r="F364">
        <v>101.258</v>
      </c>
      <c r="G364">
        <v>742203000000</v>
      </c>
      <c r="H364">
        <v>1430799136824.72</v>
      </c>
      <c r="I364">
        <v>1480956000000</v>
      </c>
      <c r="J364">
        <v>1637432000000</v>
      </c>
      <c r="K364">
        <v>5.9560000000000004</v>
      </c>
      <c r="L364">
        <v>5.0110000000000001</v>
      </c>
      <c r="M364">
        <v>992.9508056640625</v>
      </c>
      <c r="N364">
        <v>278.15301513671875</v>
      </c>
      <c r="O364">
        <v>60137000</v>
      </c>
      <c r="P364">
        <v>-73569538896.74501</v>
      </c>
      <c r="Q364">
        <v>-57504602006.419922</v>
      </c>
      <c r="R364">
        <v>294888000000</v>
      </c>
      <c r="S364">
        <v>1694936602006.4199</v>
      </c>
      <c r="T364">
        <v>258852000000</v>
      </c>
      <c r="U364">
        <v>1072388000000</v>
      </c>
      <c r="V364">
        <v>5.3319999999999999</v>
      </c>
      <c r="W364">
        <v>29711.74</v>
      </c>
      <c r="X364">
        <v>128.55799999999999</v>
      </c>
      <c r="Y364">
        <v>1626650932498.02</v>
      </c>
      <c r="Z364">
        <v>941554000000</v>
      </c>
      <c r="AA364">
        <v>585507000000</v>
      </c>
      <c r="AB364">
        <v>87164000000</v>
      </c>
      <c r="AC364">
        <v>183300000000</v>
      </c>
      <c r="AD364">
        <v>326699000000</v>
      </c>
      <c r="AE364">
        <v>36036000000</v>
      </c>
      <c r="AF364">
        <v>-3.01676754744908</v>
      </c>
      <c r="AG364">
        <v>91.461017689451893</v>
      </c>
      <c r="AH364">
        <v>0</v>
      </c>
      <c r="AI364">
        <v>0</v>
      </c>
      <c r="AJ364">
        <v>0</v>
      </c>
      <c r="AK364">
        <v>1</v>
      </c>
      <c r="AL364">
        <v>0</v>
      </c>
      <c r="AM364">
        <v>0.81845250000000003</v>
      </c>
      <c r="AN364">
        <v>1.1250297625859578</v>
      </c>
      <c r="AO364">
        <v>127.03249999999998</v>
      </c>
      <c r="AP364" s="84">
        <v>42.2101522643691</v>
      </c>
      <c r="AQ364" s="84">
        <v>42.2102</v>
      </c>
      <c r="AR364">
        <v>41.876328043394999</v>
      </c>
      <c r="AS364">
        <v>4.6399999999999997</v>
      </c>
      <c r="AT364">
        <v>1.8241337008</v>
      </c>
      <c r="AU364">
        <v>2.8917097551999973</v>
      </c>
      <c r="AV364">
        <v>1.0675760543999973</v>
      </c>
      <c r="AW364">
        <v>41.076036483999999</v>
      </c>
      <c r="AX364">
        <v>38.184326728800002</v>
      </c>
      <c r="AY364">
        <v>13627000000</v>
      </c>
      <c r="AZ364">
        <v>20204000000</v>
      </c>
      <c r="BA364">
        <f t="shared" si="25"/>
        <v>0.92014887680660329</v>
      </c>
      <c r="BB364">
        <f t="shared" si="26"/>
        <v>1.3642539008586345</v>
      </c>
      <c r="BC364">
        <f t="shared" si="27"/>
        <v>-0.44410502405203123</v>
      </c>
      <c r="BD364">
        <v>566077000000</v>
      </c>
      <c r="BE364">
        <f t="shared" si="28"/>
        <v>38.223755466063814</v>
      </c>
      <c r="BF364">
        <v>38515000000</v>
      </c>
      <c r="BG364">
        <v>297142000000</v>
      </c>
      <c r="BH364">
        <f t="shared" si="29"/>
        <v>4.4732420014214416</v>
      </c>
    </row>
    <row r="365" spans="1:60" x14ac:dyDescent="0.35">
      <c r="A365" t="s">
        <v>153</v>
      </c>
      <c r="B365" t="s">
        <v>169</v>
      </c>
      <c r="C365" s="7">
        <v>2008</v>
      </c>
      <c r="D365">
        <v>1518.6750000000002</v>
      </c>
      <c r="E365">
        <v>98.361000000000004</v>
      </c>
      <c r="F365">
        <v>99.441999999999993</v>
      </c>
      <c r="G365">
        <v>941774000000</v>
      </c>
      <c r="H365">
        <v>1493077387686.3501</v>
      </c>
      <c r="I365">
        <v>1518675000000</v>
      </c>
      <c r="J365">
        <v>1631995000000</v>
      </c>
      <c r="K365">
        <v>5.49</v>
      </c>
      <c r="L365">
        <v>4.5910000000000002</v>
      </c>
      <c r="M365">
        <v>979.52532958984375</v>
      </c>
      <c r="N365">
        <v>259.67300415039063</v>
      </c>
      <c r="O365">
        <v>60540000</v>
      </c>
      <c r="P365">
        <v>-61381800498.863571</v>
      </c>
      <c r="Q365">
        <v>-50189068845.310059</v>
      </c>
      <c r="R365">
        <v>281041000000</v>
      </c>
      <c r="S365">
        <v>1682184068845.3101</v>
      </c>
      <c r="T365">
        <v>239541000000</v>
      </c>
      <c r="U365">
        <v>1067347000000</v>
      </c>
      <c r="V365">
        <v>5.6870000000000003</v>
      </c>
      <c r="W365">
        <v>20421.71</v>
      </c>
      <c r="X365">
        <v>112.536</v>
      </c>
      <c r="Y365">
        <v>1615661042936.5901</v>
      </c>
      <c r="Z365">
        <v>973455000000</v>
      </c>
      <c r="AA365">
        <v>604267000000</v>
      </c>
      <c r="AB365">
        <v>88801000000</v>
      </c>
      <c r="AC365">
        <v>196481000000</v>
      </c>
      <c r="AD365">
        <v>333243000000</v>
      </c>
      <c r="AE365">
        <v>41500000000</v>
      </c>
      <c r="AF365">
        <v>-5.01740003621578</v>
      </c>
      <c r="AG365">
        <v>94.765960544514499</v>
      </c>
      <c r="AH365">
        <v>1</v>
      </c>
      <c r="AI365">
        <v>0</v>
      </c>
      <c r="AJ365">
        <v>1</v>
      </c>
      <c r="AK365">
        <v>1</v>
      </c>
      <c r="AL365">
        <v>1</v>
      </c>
      <c r="AM365">
        <v>0.81845250000000003</v>
      </c>
      <c r="AN365">
        <v>0.97747420696985154</v>
      </c>
      <c r="AO365">
        <v>110.23083333333335</v>
      </c>
      <c r="AP365" s="84">
        <v>50.267028586186903</v>
      </c>
      <c r="AQ365" s="84">
        <v>50.267000000000003</v>
      </c>
      <c r="AR365">
        <v>49.919203391868002</v>
      </c>
      <c r="AS365">
        <v>63.75</v>
      </c>
      <c r="AT365">
        <v>1.7158388698</v>
      </c>
      <c r="AU365">
        <v>4.8591162803000003</v>
      </c>
      <c r="AV365">
        <v>3.1432774105000005</v>
      </c>
      <c r="AW365">
        <v>44.662050141599998</v>
      </c>
      <c r="AX365">
        <v>39.802933861299998</v>
      </c>
      <c r="AY365">
        <v>43313000000</v>
      </c>
      <c r="AZ365">
        <v>21624000000</v>
      </c>
      <c r="BA365">
        <f t="shared" si="25"/>
        <v>2.8520256144336344</v>
      </c>
      <c r="BB365">
        <f t="shared" si="26"/>
        <v>1.4238727838411773</v>
      </c>
      <c r="BC365">
        <f t="shared" si="27"/>
        <v>1.4281528305924571</v>
      </c>
      <c r="BD365">
        <v>599493000000</v>
      </c>
      <c r="BE365">
        <f t="shared" si="28"/>
        <v>39.474739493308313</v>
      </c>
      <c r="BF365">
        <v>46850000000</v>
      </c>
      <c r="BG365">
        <v>316507000000</v>
      </c>
      <c r="BH365">
        <f t="shared" si="29"/>
        <v>4.0973957124940261</v>
      </c>
    </row>
    <row r="366" spans="1:60" x14ac:dyDescent="0.35">
      <c r="A366" t="s">
        <v>153</v>
      </c>
      <c r="B366" t="s">
        <v>169</v>
      </c>
      <c r="C366" s="7">
        <v>2009</v>
      </c>
      <c r="D366">
        <v>1482.144</v>
      </c>
      <c r="E366">
        <v>98.599000000000004</v>
      </c>
      <c r="F366">
        <v>97.317999999999998</v>
      </c>
      <c r="G366">
        <v>1122673000000</v>
      </c>
      <c r="H366">
        <v>1536456818462.3301</v>
      </c>
      <c r="I366">
        <v>1482144000000</v>
      </c>
      <c r="J366">
        <v>1561646000000</v>
      </c>
      <c r="K366">
        <v>1.1990000000000001</v>
      </c>
      <c r="L366">
        <v>3.6480000000000001</v>
      </c>
      <c r="M366">
        <v>942.47930908203125</v>
      </c>
      <c r="N366">
        <v>218.34710693359375</v>
      </c>
      <c r="O366">
        <v>60927000</v>
      </c>
      <c r="P366">
        <v>-36317564861.072426</v>
      </c>
      <c r="Q366">
        <v>-50165039104.429932</v>
      </c>
      <c r="R366">
        <v>240605000000</v>
      </c>
      <c r="S366">
        <v>1611811039104.4299</v>
      </c>
      <c r="T366">
        <v>195052000000</v>
      </c>
      <c r="U366">
        <v>1034556000000</v>
      </c>
      <c r="V366">
        <v>7.6139999999999999</v>
      </c>
      <c r="W366">
        <v>27102.34</v>
      </c>
      <c r="X366">
        <v>100.693</v>
      </c>
      <c r="Y366">
        <v>1564879564590.25</v>
      </c>
      <c r="Z366">
        <v>958342000000</v>
      </c>
      <c r="AA366">
        <v>571425000000</v>
      </c>
      <c r="AB366">
        <v>96353000000</v>
      </c>
      <c r="AC366">
        <v>217842000000</v>
      </c>
      <c r="AD366">
        <v>337143000000</v>
      </c>
      <c r="AE366">
        <v>45553000000</v>
      </c>
      <c r="AF366">
        <v>-10.950015652999999</v>
      </c>
      <c r="AG366">
        <v>96.818810511756297</v>
      </c>
      <c r="AH366">
        <v>0</v>
      </c>
      <c r="AI366">
        <v>0</v>
      </c>
      <c r="AJ366">
        <v>0</v>
      </c>
      <c r="AK366">
        <v>1</v>
      </c>
      <c r="AL366">
        <v>0</v>
      </c>
      <c r="AM366">
        <v>0.81845250000000003</v>
      </c>
      <c r="AN366">
        <v>0.972775794210888</v>
      </c>
      <c r="AO366">
        <v>99.500833333333333</v>
      </c>
      <c r="AP366" s="84">
        <v>64.203443462442905</v>
      </c>
      <c r="AQ366" s="84">
        <v>64.203400000000002</v>
      </c>
      <c r="AR366">
        <v>64.058446483116001</v>
      </c>
      <c r="AS366">
        <v>33.89</v>
      </c>
      <c r="AT366">
        <v>1.4934594543999999</v>
      </c>
      <c r="AU366">
        <v>10.432641010000005</v>
      </c>
      <c r="AV366">
        <v>8.9391815556000047</v>
      </c>
      <c r="AW366">
        <v>47.809008745100002</v>
      </c>
      <c r="AX366">
        <v>37.376367735099997</v>
      </c>
      <c r="AY366">
        <v>32915000000</v>
      </c>
      <c r="AZ366">
        <v>22694000000</v>
      </c>
      <c r="BA366">
        <f t="shared" si="25"/>
        <v>2.2207693719368695</v>
      </c>
      <c r="BB366">
        <f t="shared" si="26"/>
        <v>1.5311602651294343</v>
      </c>
      <c r="BC366">
        <f t="shared" si="27"/>
        <v>0.68960910680743526</v>
      </c>
      <c r="BD366">
        <v>642160000000</v>
      </c>
      <c r="BE366">
        <f t="shared" si="28"/>
        <v>43.326424422998031</v>
      </c>
      <c r="BF366">
        <v>50553000000</v>
      </c>
      <c r="BG366">
        <v>330764000000</v>
      </c>
      <c r="BH366">
        <f t="shared" si="29"/>
        <v>2.9917533793083111</v>
      </c>
    </row>
    <row r="367" spans="1:60" x14ac:dyDescent="0.35">
      <c r="A367" t="s">
        <v>153</v>
      </c>
      <c r="B367" t="s">
        <v>169</v>
      </c>
      <c r="C367" s="7">
        <v>2010</v>
      </c>
      <c r="D367">
        <v>1558.365</v>
      </c>
      <c r="E367">
        <v>99.61</v>
      </c>
      <c r="F367">
        <v>100.44199999999999</v>
      </c>
      <c r="G367">
        <v>1359775000000</v>
      </c>
      <c r="H367">
        <v>1597469334355.8999</v>
      </c>
      <c r="I367">
        <v>1558365000000</v>
      </c>
      <c r="J367">
        <v>1591494000000</v>
      </c>
      <c r="K367">
        <v>0.69</v>
      </c>
      <c r="L367">
        <v>3.6240000000000001</v>
      </c>
      <c r="M367">
        <v>958.5999755859375</v>
      </c>
      <c r="N367">
        <v>221.39999389648438</v>
      </c>
      <c r="O367">
        <v>61344000</v>
      </c>
      <c r="P367">
        <v>-50884495180.796432</v>
      </c>
      <c r="Q367">
        <v>-38708169574.280029</v>
      </c>
      <c r="R367">
        <v>254861000000</v>
      </c>
      <c r="S367">
        <v>1630202169574.28</v>
      </c>
      <c r="T367">
        <v>207926000000</v>
      </c>
      <c r="U367">
        <v>1038244000000</v>
      </c>
      <c r="V367">
        <v>7.8710000000000004</v>
      </c>
      <c r="W367">
        <v>31764.81</v>
      </c>
      <c r="X367">
        <v>100</v>
      </c>
      <c r="Y367">
        <v>1564397965264.8101</v>
      </c>
      <c r="Z367">
        <v>1004149000000</v>
      </c>
      <c r="AA367">
        <v>604407000000</v>
      </c>
      <c r="AB367">
        <v>100578000000</v>
      </c>
      <c r="AC367">
        <v>227386000000</v>
      </c>
      <c r="AD367">
        <v>337238000000</v>
      </c>
      <c r="AE367">
        <v>46935000000</v>
      </c>
      <c r="AF367">
        <v>-9.6309272859695998</v>
      </c>
      <c r="AG367">
        <v>100</v>
      </c>
      <c r="AH367">
        <v>0</v>
      </c>
      <c r="AI367">
        <v>0</v>
      </c>
      <c r="AJ367">
        <v>0</v>
      </c>
      <c r="AK367">
        <v>0</v>
      </c>
      <c r="AL367">
        <v>0</v>
      </c>
      <c r="AM367">
        <v>0.81845250000000003</v>
      </c>
      <c r="AN367">
        <v>0.96841071333203999</v>
      </c>
      <c r="AO367">
        <v>100</v>
      </c>
      <c r="AP367" s="84">
        <v>75.737055618691699</v>
      </c>
      <c r="AQ367" s="84">
        <v>75.737099999999998</v>
      </c>
      <c r="AR367">
        <v>75.596897733177997</v>
      </c>
      <c r="AS367">
        <v>65.069999999999993</v>
      </c>
      <c r="AT367">
        <v>2.5596929381</v>
      </c>
      <c r="AU367">
        <v>9.5125126829000024</v>
      </c>
      <c r="AV367">
        <v>6.9528197448000029</v>
      </c>
      <c r="AW367">
        <v>47.806000087299999</v>
      </c>
      <c r="AX367">
        <v>38.293487404399997</v>
      </c>
      <c r="AY367">
        <v>19463000000</v>
      </c>
      <c r="AZ367">
        <v>23892000000</v>
      </c>
      <c r="BA367">
        <f t="shared" si="25"/>
        <v>1.2489371873726629</v>
      </c>
      <c r="BB367">
        <f t="shared" si="26"/>
        <v>1.533145315763637</v>
      </c>
      <c r="BC367">
        <f t="shared" si="27"/>
        <v>-0.28420812839097409</v>
      </c>
      <c r="BD367">
        <v>664064000000</v>
      </c>
      <c r="BE367">
        <f t="shared" si="28"/>
        <v>42.612866690409504</v>
      </c>
      <c r="BF367">
        <v>50220000000</v>
      </c>
      <c r="BG367">
        <v>337438000000</v>
      </c>
      <c r="BH367">
        <f t="shared" si="29"/>
        <v>3.9958710812237119</v>
      </c>
    </row>
    <row r="368" spans="1:60" x14ac:dyDescent="0.35">
      <c r="A368" t="s">
        <v>153</v>
      </c>
      <c r="B368" t="s">
        <v>169</v>
      </c>
      <c r="C368" s="7">
        <v>2011</v>
      </c>
      <c r="D368">
        <v>1617.6770000000001</v>
      </c>
      <c r="E368">
        <v>98.114000000000004</v>
      </c>
      <c r="F368">
        <v>100.77800000000001</v>
      </c>
      <c r="G368">
        <v>1634882000000</v>
      </c>
      <c r="H368">
        <v>1646400889058.5</v>
      </c>
      <c r="I368">
        <v>1617677000000</v>
      </c>
      <c r="J368">
        <v>1617677000000</v>
      </c>
      <c r="K368">
        <v>0.88800000000000001</v>
      </c>
      <c r="L368">
        <v>3.1360000000000001</v>
      </c>
      <c r="M368">
        <v>949.607666015625</v>
      </c>
      <c r="N368">
        <v>212.33493041992188</v>
      </c>
      <c r="O368">
        <v>63285100</v>
      </c>
      <c r="P368">
        <v>-37393485269.294807</v>
      </c>
      <c r="Q368">
        <v>-19498000000</v>
      </c>
      <c r="R368">
        <v>260779000000</v>
      </c>
      <c r="S368">
        <v>1637175000000</v>
      </c>
      <c r="T368">
        <v>217519000000</v>
      </c>
      <c r="U368">
        <v>1039102000000</v>
      </c>
      <c r="V368">
        <v>8.11</v>
      </c>
      <c r="W368">
        <v>29525.63</v>
      </c>
      <c r="X368">
        <v>99.302999999999997</v>
      </c>
      <c r="Y368">
        <v>1566012132896.53</v>
      </c>
      <c r="Z368">
        <v>1039102000000</v>
      </c>
      <c r="AA368">
        <v>631097000000</v>
      </c>
      <c r="AB368">
        <v>94609000000</v>
      </c>
      <c r="AC368">
        <v>234461000000</v>
      </c>
      <c r="AD368">
        <v>337294000000</v>
      </c>
      <c r="AE368">
        <v>43260000000</v>
      </c>
      <c r="AF368">
        <v>-7.6021974720540602</v>
      </c>
      <c r="AG368">
        <v>104.48423964475499</v>
      </c>
      <c r="AH368" t="s">
        <v>145</v>
      </c>
      <c r="AI368" t="s">
        <v>145</v>
      </c>
      <c r="AJ368" t="s">
        <v>145</v>
      </c>
      <c r="AK368" t="s">
        <v>145</v>
      </c>
      <c r="AL368">
        <v>0</v>
      </c>
      <c r="AM368">
        <v>0.81845250000000003</v>
      </c>
      <c r="AN368">
        <v>0.7973789686248417</v>
      </c>
      <c r="AO368">
        <v>100.46583333333335</v>
      </c>
      <c r="AP368" s="84">
        <v>81.324273433095399</v>
      </c>
      <c r="AQ368" s="84">
        <v>81.324299999999994</v>
      </c>
      <c r="AR368">
        <v>81.267805135217998</v>
      </c>
      <c r="AS368">
        <v>9.2200000000000006</v>
      </c>
      <c r="AT368">
        <v>2.8429502978999999</v>
      </c>
      <c r="AU368">
        <v>7.5565941842000015</v>
      </c>
      <c r="AV368">
        <v>4.7136438863000016</v>
      </c>
      <c r="AW368">
        <v>46.1832028388</v>
      </c>
      <c r="AX368">
        <v>38.626608654599998</v>
      </c>
      <c r="AY368">
        <v>14437000000</v>
      </c>
      <c r="AZ368">
        <v>25321000000</v>
      </c>
      <c r="BA368">
        <f t="shared" si="25"/>
        <v>0.8924525724232959</v>
      </c>
      <c r="BB368">
        <f t="shared" si="26"/>
        <v>1.5652692101080747</v>
      </c>
      <c r="BC368">
        <f t="shared" si="27"/>
        <v>-0.67281663768477884</v>
      </c>
      <c r="BD368">
        <v>665950000000</v>
      </c>
      <c r="BE368">
        <f t="shared" si="28"/>
        <v>41.167056217032197</v>
      </c>
      <c r="BF368">
        <v>48275000000</v>
      </c>
      <c r="BG368">
        <v>338778000000</v>
      </c>
      <c r="BH368">
        <f t="shared" si="29"/>
        <v>3.7606705872168149</v>
      </c>
    </row>
    <row r="369" spans="1:60" x14ac:dyDescent="0.35">
      <c r="A369" t="s">
        <v>153</v>
      </c>
      <c r="B369" t="s">
        <v>169</v>
      </c>
      <c r="C369" s="7">
        <v>2012</v>
      </c>
      <c r="D369">
        <v>1655.384</v>
      </c>
      <c r="E369">
        <v>98.259</v>
      </c>
      <c r="F369">
        <v>100.17100000000001</v>
      </c>
      <c r="G369">
        <v>1739874000000</v>
      </c>
      <c r="H369">
        <v>1691864891242.95</v>
      </c>
      <c r="I369">
        <v>1655384000000</v>
      </c>
      <c r="J369">
        <v>1628338000000</v>
      </c>
      <c r="K369">
        <v>0.83899999999999997</v>
      </c>
      <c r="L369">
        <v>1.9179999999999999</v>
      </c>
      <c r="M369">
        <v>958.87335205078125</v>
      </c>
      <c r="N369">
        <v>210.93109130859375</v>
      </c>
      <c r="O369">
        <v>63705000</v>
      </c>
      <c r="P369">
        <v>-54893704439.782547</v>
      </c>
      <c r="Q369">
        <v>-30237081376.97998</v>
      </c>
      <c r="R369">
        <v>262697000000</v>
      </c>
      <c r="S369">
        <v>1658575081376.98</v>
      </c>
      <c r="T369">
        <v>221596000000</v>
      </c>
      <c r="U369">
        <v>1050795000000</v>
      </c>
      <c r="V369">
        <v>7.9690000000000003</v>
      </c>
      <c r="W369">
        <v>33458.090000000004</v>
      </c>
      <c r="X369">
        <v>103.41800000000001</v>
      </c>
      <c r="Y369">
        <v>1594379361857.1299</v>
      </c>
      <c r="Z369">
        <v>1072545000000</v>
      </c>
      <c r="AA369">
        <v>635892000000</v>
      </c>
      <c r="AB369">
        <v>93531000000</v>
      </c>
      <c r="AC369">
        <v>245921000000</v>
      </c>
      <c r="AD369">
        <v>345160000000</v>
      </c>
      <c r="AE369">
        <v>41101000000</v>
      </c>
      <c r="AF369">
        <v>-8.2765086529771992</v>
      </c>
      <c r="AG369">
        <v>107.43248161898499</v>
      </c>
      <c r="AH369" t="s">
        <v>145</v>
      </c>
      <c r="AI369" t="s">
        <v>145</v>
      </c>
      <c r="AJ369" t="s">
        <v>145</v>
      </c>
      <c r="AK369" t="s">
        <v>145</v>
      </c>
      <c r="AL369">
        <v>0</v>
      </c>
      <c r="AM369">
        <v>0.81845250000000003</v>
      </c>
      <c r="AN369">
        <v>0.79301388774599346</v>
      </c>
      <c r="AO369">
        <v>104.49833333333332</v>
      </c>
      <c r="AP369" s="84">
        <v>84.817533151367996</v>
      </c>
      <c r="AQ369" s="84">
        <v>85.060299999999998</v>
      </c>
      <c r="AR369">
        <v>84.546455221113007</v>
      </c>
      <c r="AS369">
        <v>-37.96</v>
      </c>
      <c r="AT369">
        <v>2.5657108101000001</v>
      </c>
      <c r="AU369">
        <v>8.2168849856999984</v>
      </c>
      <c r="AV369">
        <v>5.6511741755999978</v>
      </c>
      <c r="AW369">
        <v>45.984957498299998</v>
      </c>
      <c r="AX369">
        <v>37.7680725126</v>
      </c>
      <c r="AY369">
        <v>23616000000</v>
      </c>
      <c r="AZ369">
        <v>26549000000</v>
      </c>
      <c r="BA369">
        <f t="shared" si="25"/>
        <v>1.426617630712874</v>
      </c>
      <c r="BB369">
        <f t="shared" si="26"/>
        <v>1.6037970646085742</v>
      </c>
      <c r="BC369">
        <f t="shared" si="27"/>
        <v>-0.17717943389570023</v>
      </c>
      <c r="BD369">
        <v>683212000000</v>
      </c>
      <c r="BE369">
        <f t="shared" si="28"/>
        <v>41.272115714541158</v>
      </c>
      <c r="BF369">
        <v>46223000000</v>
      </c>
      <c r="BG369">
        <v>345713000000</v>
      </c>
      <c r="BH369">
        <f t="shared" si="29"/>
        <v>3.1571060715015307</v>
      </c>
    </row>
    <row r="370" spans="1:60" x14ac:dyDescent="0.35">
      <c r="A370" t="s">
        <v>153</v>
      </c>
      <c r="B370" t="s">
        <v>169</v>
      </c>
      <c r="C370" s="7">
        <v>2013</v>
      </c>
      <c r="D370">
        <v>1713.1220000000001</v>
      </c>
      <c r="E370">
        <v>99.894999999999996</v>
      </c>
      <c r="F370">
        <v>100.721</v>
      </c>
      <c r="G370">
        <v>1727468000000</v>
      </c>
      <c r="H370">
        <v>1744399972098.49</v>
      </c>
      <c r="I370">
        <v>1713122000000</v>
      </c>
      <c r="J370">
        <v>1655447000000</v>
      </c>
      <c r="K370">
        <v>0.49299999999999999</v>
      </c>
      <c r="L370">
        <v>2.39</v>
      </c>
      <c r="M370" t="s">
        <v>145</v>
      </c>
      <c r="N370" t="s">
        <v>145</v>
      </c>
      <c r="O370">
        <v>62571410</v>
      </c>
      <c r="P370" t="s">
        <v>145</v>
      </c>
      <c r="Q370">
        <v>-28951390709.040039</v>
      </c>
      <c r="R370">
        <v>271556000000</v>
      </c>
      <c r="S370">
        <v>1684398390709.04</v>
      </c>
      <c r="T370">
        <v>233803000000</v>
      </c>
      <c r="U370">
        <v>1068531000000</v>
      </c>
      <c r="V370">
        <v>7.6130000000000004</v>
      </c>
      <c r="W370">
        <v>39737.53</v>
      </c>
      <c r="X370">
        <v>101.402</v>
      </c>
      <c r="Y370">
        <v>1624444707097.01</v>
      </c>
      <c r="Z370">
        <v>1111455000000</v>
      </c>
      <c r="AA370">
        <v>674348000000</v>
      </c>
      <c r="AB370">
        <v>97359000000</v>
      </c>
      <c r="AC370">
        <v>250774000000</v>
      </c>
      <c r="AD370">
        <v>344186000000</v>
      </c>
      <c r="AE370">
        <v>37753000000</v>
      </c>
      <c r="AF370">
        <v>-5.5074886668900396</v>
      </c>
      <c r="AG370">
        <v>110.17689451845401</v>
      </c>
      <c r="AH370" t="s">
        <v>145</v>
      </c>
      <c r="AI370" t="s">
        <v>145</v>
      </c>
      <c r="AJ370" t="s">
        <v>145</v>
      </c>
      <c r="AK370" t="s">
        <v>145</v>
      </c>
      <c r="AL370">
        <v>0</v>
      </c>
      <c r="AM370">
        <v>0.73511899999999997</v>
      </c>
      <c r="AN370">
        <v>0.78864880970546181</v>
      </c>
      <c r="AO370">
        <v>103.07333333333334</v>
      </c>
      <c r="AP370" s="84">
        <v>85.995103367914794</v>
      </c>
      <c r="AQ370" s="84">
        <v>86.218599999999995</v>
      </c>
      <c r="AR370">
        <v>85.577334564298994</v>
      </c>
      <c r="AS370">
        <v>-23.5</v>
      </c>
      <c r="AT370">
        <v>2.5212917833000001</v>
      </c>
      <c r="AU370">
        <v>5.5716400180000036</v>
      </c>
      <c r="AV370">
        <v>3.0503482347000035</v>
      </c>
      <c r="AW370">
        <v>44.246054615200002</v>
      </c>
      <c r="AX370">
        <v>38.674414597199998</v>
      </c>
      <c r="AY370">
        <v>13580000000</v>
      </c>
      <c r="AZ370">
        <v>27441000000</v>
      </c>
      <c r="BA370">
        <f t="shared" si="25"/>
        <v>0.79270478109556697</v>
      </c>
      <c r="BB370">
        <f t="shared" si="26"/>
        <v>1.601812363626175</v>
      </c>
      <c r="BC370">
        <f t="shared" si="27"/>
        <v>-0.80910758253060799</v>
      </c>
      <c r="BD370">
        <v>693945000000</v>
      </c>
      <c r="BE370">
        <f t="shared" si="28"/>
        <v>40.507622924695383</v>
      </c>
      <c r="BF370">
        <v>45718000000</v>
      </c>
      <c r="BG370">
        <v>348076000000</v>
      </c>
      <c r="BH370">
        <f t="shared" si="29"/>
        <v>2.9821377805918718</v>
      </c>
    </row>
    <row r="371" spans="1:60" x14ac:dyDescent="0.35">
      <c r="A371" t="s">
        <v>153</v>
      </c>
      <c r="B371" t="s">
        <v>169</v>
      </c>
      <c r="C371" s="7">
        <v>2014</v>
      </c>
      <c r="D371">
        <v>1791.9287799096401</v>
      </c>
      <c r="E371">
        <v>102.166</v>
      </c>
      <c r="F371">
        <v>101.741</v>
      </c>
      <c r="G371">
        <v>1994874859407.6499</v>
      </c>
      <c r="H371">
        <v>1805795471438.3201</v>
      </c>
      <c r="I371">
        <v>1791928779909.6399</v>
      </c>
      <c r="J371">
        <v>1702026073789.8601</v>
      </c>
      <c r="K371">
        <v>0.53900000000000003</v>
      </c>
      <c r="L371">
        <v>2.569</v>
      </c>
      <c r="M371" t="s">
        <v>145</v>
      </c>
      <c r="N371" t="s">
        <v>145</v>
      </c>
      <c r="O371">
        <v>64090610</v>
      </c>
      <c r="P371" t="s">
        <v>145</v>
      </c>
      <c r="Q371">
        <v>-36386094815.619873</v>
      </c>
      <c r="R371">
        <v>292766000000</v>
      </c>
      <c r="S371">
        <v>1738412168605.48</v>
      </c>
      <c r="T371">
        <v>252271000000</v>
      </c>
      <c r="U371">
        <v>1095332787349.5</v>
      </c>
      <c r="V371">
        <v>6.1879999999999997</v>
      </c>
      <c r="W371">
        <v>40200.78</v>
      </c>
      <c r="X371">
        <v>109.093</v>
      </c>
      <c r="Y371">
        <v>1667430757214.26</v>
      </c>
      <c r="Z371">
        <v>1156775000000</v>
      </c>
      <c r="AA371">
        <v>688253000000</v>
      </c>
      <c r="AB371">
        <v>96598000000</v>
      </c>
      <c r="AC371">
        <v>256976000000</v>
      </c>
      <c r="AD371">
        <v>349981000000</v>
      </c>
      <c r="AE371">
        <v>40495000000</v>
      </c>
      <c r="AF371">
        <v>-5.3157246575839601</v>
      </c>
      <c r="AG371">
        <v>111.785688287108</v>
      </c>
      <c r="AH371" t="s">
        <v>145</v>
      </c>
      <c r="AI371" t="s">
        <v>145</v>
      </c>
      <c r="AJ371" t="s">
        <v>145</v>
      </c>
      <c r="AK371" t="s">
        <v>145</v>
      </c>
      <c r="AL371">
        <v>0</v>
      </c>
      <c r="AM371">
        <v>0.73511899999999997</v>
      </c>
      <c r="AN371" t="s">
        <v>145</v>
      </c>
      <c r="AO371">
        <v>110.26249999999999</v>
      </c>
      <c r="AP371" s="84">
        <v>87.935340854220598</v>
      </c>
      <c r="AQ371" s="84">
        <v>88.056399999999996</v>
      </c>
      <c r="AR371">
        <v>87.356006492975993</v>
      </c>
      <c r="AS371">
        <v>-0.09</v>
      </c>
      <c r="AT371">
        <v>2.3673670241</v>
      </c>
      <c r="AU371">
        <v>5.6583283526000017</v>
      </c>
      <c r="AV371">
        <v>3.2909613285000017</v>
      </c>
      <c r="AW371">
        <v>43.2701237084</v>
      </c>
      <c r="AX371">
        <v>37.611795355799998</v>
      </c>
      <c r="AY371">
        <v>14187000000</v>
      </c>
      <c r="AZ371">
        <v>28304000000</v>
      </c>
      <c r="BA371">
        <f t="shared" si="25"/>
        <v>0.79171673333553994</v>
      </c>
      <c r="BB371">
        <f t="shared" si="26"/>
        <v>1.5795270614174333</v>
      </c>
      <c r="BC371">
        <f t="shared" si="27"/>
        <v>-0.78781032808189333</v>
      </c>
      <c r="BD371">
        <v>709051000000</v>
      </c>
      <c r="BE371">
        <f t="shared" si="28"/>
        <v>39.569150735765</v>
      </c>
      <c r="BF371">
        <v>50954000000</v>
      </c>
      <c r="BG371">
        <v>359014000000</v>
      </c>
      <c r="BH371">
        <f t="shared" si="29"/>
        <v>2.7663481646781904</v>
      </c>
    </row>
    <row r="372" spans="1:60" x14ac:dyDescent="0.35">
      <c r="A372" t="s">
        <v>154</v>
      </c>
      <c r="B372" t="s">
        <v>170</v>
      </c>
      <c r="C372" s="7">
        <v>1978</v>
      </c>
      <c r="D372" t="s">
        <v>145</v>
      </c>
      <c r="E372">
        <v>102.664</v>
      </c>
      <c r="F372" t="s">
        <v>145</v>
      </c>
      <c r="G372" t="s">
        <v>145</v>
      </c>
      <c r="H372" t="s">
        <v>145</v>
      </c>
      <c r="I372" t="s">
        <v>145</v>
      </c>
      <c r="J372" t="s">
        <v>145</v>
      </c>
      <c r="K372" t="s">
        <v>145</v>
      </c>
      <c r="L372" t="s">
        <v>145</v>
      </c>
      <c r="M372">
        <v>25213.37109375</v>
      </c>
      <c r="N372">
        <v>10895.171875</v>
      </c>
      <c r="O372">
        <v>3314000</v>
      </c>
      <c r="P372">
        <v>-1491446028.3134098</v>
      </c>
      <c r="Q372" t="s">
        <v>145</v>
      </c>
      <c r="R372" t="s">
        <v>145</v>
      </c>
      <c r="S372" t="s">
        <v>145</v>
      </c>
      <c r="T372">
        <v>9045290583.707983</v>
      </c>
      <c r="U372">
        <v>26847000000</v>
      </c>
      <c r="V372" t="s">
        <v>145</v>
      </c>
      <c r="W372">
        <v>226.15</v>
      </c>
      <c r="X372" t="s">
        <v>145</v>
      </c>
      <c r="Y372">
        <v>33968793380.324001</v>
      </c>
      <c r="Z372">
        <v>5471301379.9513435</v>
      </c>
      <c r="AA372">
        <v>3249063821.4504199</v>
      </c>
      <c r="AB372">
        <v>636280385.72283804</v>
      </c>
      <c r="AC372">
        <v>941878324.09501505</v>
      </c>
      <c r="AD372">
        <v>13544116796.559864</v>
      </c>
      <c r="AE372">
        <v>1826073680.8493159</v>
      </c>
      <c r="AF372" t="s">
        <v>145</v>
      </c>
      <c r="AG372">
        <v>21.751302780845101</v>
      </c>
      <c r="AH372">
        <v>0</v>
      </c>
      <c r="AI372">
        <v>0</v>
      </c>
      <c r="AJ372">
        <v>0</v>
      </c>
      <c r="AK372">
        <v>0</v>
      </c>
      <c r="AL372">
        <v>0</v>
      </c>
      <c r="AM372" t="s">
        <v>145</v>
      </c>
      <c r="AN372">
        <v>5.666666666666667</v>
      </c>
      <c r="AO372">
        <v>77.008333333333326</v>
      </c>
      <c r="AP372" s="84">
        <v>50.648660475376801</v>
      </c>
      <c r="AQ372" t="s">
        <v>145</v>
      </c>
      <c r="AR372" t="s">
        <v>145</v>
      </c>
      <c r="AS372" t="s">
        <v>145</v>
      </c>
      <c r="AT372" t="s">
        <v>145</v>
      </c>
      <c r="AU372" t="s">
        <v>145</v>
      </c>
      <c r="AV372" t="s">
        <v>145</v>
      </c>
      <c r="AW372" t="s">
        <v>145</v>
      </c>
      <c r="AX372" t="s">
        <v>145</v>
      </c>
      <c r="AY372" t="s">
        <v>145</v>
      </c>
      <c r="AZ372" t="s">
        <v>145</v>
      </c>
      <c r="BA372" t="e">
        <f t="shared" si="25"/>
        <v>#VALUE!</v>
      </c>
      <c r="BB372" t="e">
        <f t="shared" si="26"/>
        <v>#VALUE!</v>
      </c>
      <c r="BC372" t="e">
        <f t="shared" si="27"/>
        <v>#VALUE!</v>
      </c>
      <c r="BD372" t="s">
        <v>145</v>
      </c>
      <c r="BE372" t="e">
        <f t="shared" si="28"/>
        <v>#VALUE!</v>
      </c>
      <c r="BF372" t="s">
        <v>145</v>
      </c>
      <c r="BG372" t="s">
        <v>145</v>
      </c>
      <c r="BH372" t="e">
        <f t="shared" si="29"/>
        <v>#VALUE!</v>
      </c>
    </row>
    <row r="373" spans="1:60" x14ac:dyDescent="0.35">
      <c r="A373" t="s">
        <v>154</v>
      </c>
      <c r="B373" t="s">
        <v>170</v>
      </c>
      <c r="C373" s="7">
        <v>1979</v>
      </c>
      <c r="D373" t="s">
        <v>145</v>
      </c>
      <c r="E373">
        <v>100.56699999999999</v>
      </c>
      <c r="F373" t="s">
        <v>145</v>
      </c>
      <c r="G373" t="s">
        <v>145</v>
      </c>
      <c r="H373" t="s">
        <v>145</v>
      </c>
      <c r="I373" t="s">
        <v>145</v>
      </c>
      <c r="J373" t="s">
        <v>145</v>
      </c>
      <c r="K373" t="s">
        <v>145</v>
      </c>
      <c r="L373" t="s">
        <v>145</v>
      </c>
      <c r="M373">
        <v>26685.146484375</v>
      </c>
      <c r="N373">
        <v>12542.53515625</v>
      </c>
      <c r="O373">
        <v>3368200</v>
      </c>
      <c r="P373">
        <v>-2955617952.8379774</v>
      </c>
      <c r="Q373" t="s">
        <v>145</v>
      </c>
      <c r="R373" t="s">
        <v>145</v>
      </c>
      <c r="S373" t="s">
        <v>145</v>
      </c>
      <c r="T373">
        <v>10349650341.737955</v>
      </c>
      <c r="U373">
        <v>28023000000</v>
      </c>
      <c r="V373" t="s">
        <v>145</v>
      </c>
      <c r="W373">
        <v>208.28</v>
      </c>
      <c r="X373" t="s">
        <v>145</v>
      </c>
      <c r="Y373">
        <v>35474938689.903999</v>
      </c>
      <c r="Z373">
        <v>6564545865.4788685</v>
      </c>
      <c r="AA373">
        <v>3880746323.3152199</v>
      </c>
      <c r="AB373">
        <v>815964136.94695604</v>
      </c>
      <c r="AC373">
        <v>1095801586.0414901</v>
      </c>
      <c r="AD373">
        <v>14163720315.957895</v>
      </c>
      <c r="AE373">
        <v>2095243920.1210346</v>
      </c>
      <c r="AF373" t="s">
        <v>145</v>
      </c>
      <c r="AG373">
        <v>24.631008937872299</v>
      </c>
      <c r="AH373">
        <v>0</v>
      </c>
      <c r="AI373">
        <v>0</v>
      </c>
      <c r="AJ373">
        <v>0</v>
      </c>
      <c r="AK373">
        <v>0</v>
      </c>
      <c r="AL373">
        <v>1</v>
      </c>
      <c r="AM373" t="s">
        <v>145</v>
      </c>
      <c r="AN373">
        <v>5.666666666666667</v>
      </c>
      <c r="AO373">
        <v>80.348333333333329</v>
      </c>
      <c r="AP373" s="84">
        <v>54.9545585491989</v>
      </c>
      <c r="AQ373" t="s">
        <v>145</v>
      </c>
      <c r="AR373">
        <v>63.537773937342003</v>
      </c>
      <c r="AS373" t="s">
        <v>145</v>
      </c>
      <c r="AT373" t="s">
        <v>145</v>
      </c>
      <c r="AU373" t="s">
        <v>145</v>
      </c>
      <c r="AV373" t="s">
        <v>145</v>
      </c>
      <c r="AW373" t="s">
        <v>145</v>
      </c>
      <c r="AX373" t="s">
        <v>145</v>
      </c>
      <c r="AY373" t="s">
        <v>145</v>
      </c>
      <c r="AZ373" t="s">
        <v>145</v>
      </c>
      <c r="BA373" t="e">
        <f t="shared" si="25"/>
        <v>#VALUE!</v>
      </c>
      <c r="BB373" t="e">
        <f t="shared" si="26"/>
        <v>#VALUE!</v>
      </c>
      <c r="BC373" t="e">
        <f t="shared" si="27"/>
        <v>#VALUE!</v>
      </c>
      <c r="BD373" t="s">
        <v>145</v>
      </c>
      <c r="BE373" t="e">
        <f t="shared" si="28"/>
        <v>#VALUE!</v>
      </c>
      <c r="BF373" t="s">
        <v>145</v>
      </c>
      <c r="BG373" t="s">
        <v>145</v>
      </c>
      <c r="BH373" t="e">
        <f t="shared" si="29"/>
        <v>#VALUE!</v>
      </c>
    </row>
    <row r="374" spans="1:60" x14ac:dyDescent="0.35">
      <c r="A374" t="s">
        <v>154</v>
      </c>
      <c r="B374" t="s">
        <v>170</v>
      </c>
      <c r="C374" s="7">
        <v>1980</v>
      </c>
      <c r="D374">
        <v>10.381668648000002</v>
      </c>
      <c r="E374">
        <v>99.048000000000002</v>
      </c>
      <c r="F374" t="s">
        <v>145</v>
      </c>
      <c r="G374" t="s">
        <v>145</v>
      </c>
      <c r="H374" t="s">
        <v>145</v>
      </c>
      <c r="I374">
        <v>13182000000</v>
      </c>
      <c r="J374">
        <v>50393000000</v>
      </c>
      <c r="K374" t="s">
        <v>145</v>
      </c>
      <c r="L374" t="s">
        <v>145</v>
      </c>
      <c r="M374">
        <v>26869.578125</v>
      </c>
      <c r="N374">
        <v>11859.615234375</v>
      </c>
      <c r="O374">
        <v>3401000</v>
      </c>
      <c r="P374">
        <v>-2915407233.2307668</v>
      </c>
      <c r="Q374">
        <v>50393000000</v>
      </c>
      <c r="R374" t="s">
        <v>145</v>
      </c>
      <c r="S374" t="s">
        <v>145</v>
      </c>
      <c r="T374">
        <v>9595325662.217104</v>
      </c>
      <c r="U374">
        <v>28145000000</v>
      </c>
      <c r="V374" t="s">
        <v>145</v>
      </c>
      <c r="W374">
        <v>242.61</v>
      </c>
      <c r="X374" t="s">
        <v>145</v>
      </c>
      <c r="Y374">
        <v>35627091971.763</v>
      </c>
      <c r="Z374">
        <v>7819047086.9668999</v>
      </c>
      <c r="AA374">
        <v>4935478094.6584702</v>
      </c>
      <c r="AB374">
        <v>933315184.38453305</v>
      </c>
      <c r="AC374">
        <v>1442281748.3578501</v>
      </c>
      <c r="AD374">
        <v>15167918700.258186</v>
      </c>
      <c r="AE374">
        <v>2373864136.01369</v>
      </c>
      <c r="AF374" t="s">
        <v>145</v>
      </c>
      <c r="AG374">
        <v>29.119619749333499</v>
      </c>
      <c r="AH374">
        <v>0</v>
      </c>
      <c r="AI374">
        <v>0</v>
      </c>
      <c r="AJ374">
        <v>0</v>
      </c>
      <c r="AK374">
        <v>0</v>
      </c>
      <c r="AL374">
        <v>0</v>
      </c>
      <c r="AM374" t="s">
        <v>145</v>
      </c>
      <c r="AN374">
        <v>5.666666666666667</v>
      </c>
      <c r="AO374">
        <v>82.816666666666663</v>
      </c>
      <c r="AP374" s="84">
        <v>56.059391314739003</v>
      </c>
      <c r="AQ374" t="s">
        <v>145</v>
      </c>
      <c r="AR374">
        <v>64.683503864170007</v>
      </c>
      <c r="AS374" t="s">
        <v>145</v>
      </c>
      <c r="AT374" t="s">
        <v>145</v>
      </c>
      <c r="AU374" t="s">
        <v>145</v>
      </c>
      <c r="AV374" t="s">
        <v>145</v>
      </c>
      <c r="AW374" t="s">
        <v>145</v>
      </c>
      <c r="AX374" t="s">
        <v>145</v>
      </c>
      <c r="AY374" t="s">
        <v>145</v>
      </c>
      <c r="AZ374" t="s">
        <v>145</v>
      </c>
      <c r="BA374" t="e">
        <f t="shared" si="25"/>
        <v>#VALUE!</v>
      </c>
      <c r="BB374" t="e">
        <f t="shared" si="26"/>
        <v>#VALUE!</v>
      </c>
      <c r="BC374" t="e">
        <f t="shared" si="27"/>
        <v>#VALUE!</v>
      </c>
      <c r="BD374" t="s">
        <v>145</v>
      </c>
      <c r="BE374" t="e">
        <f t="shared" si="28"/>
        <v>#VALUE!</v>
      </c>
      <c r="BF374" t="s">
        <v>145</v>
      </c>
      <c r="BG374" t="s">
        <v>145</v>
      </c>
      <c r="BH374" t="e">
        <f t="shared" si="29"/>
        <v>#VALUE!</v>
      </c>
    </row>
    <row r="375" spans="1:60" x14ac:dyDescent="0.35">
      <c r="A375" t="s">
        <v>154</v>
      </c>
      <c r="B375" t="s">
        <v>170</v>
      </c>
      <c r="C375" s="7">
        <v>1981</v>
      </c>
      <c r="D375">
        <v>12.597086180000002</v>
      </c>
      <c r="E375">
        <v>98.450999999999993</v>
      </c>
      <c r="F375" t="s">
        <v>145</v>
      </c>
      <c r="G375" t="s">
        <v>145</v>
      </c>
      <c r="H375" t="s">
        <v>145</v>
      </c>
      <c r="I375">
        <v>15995000000</v>
      </c>
      <c r="J375">
        <v>51659000000</v>
      </c>
      <c r="K375" t="s">
        <v>145</v>
      </c>
      <c r="L375" t="s">
        <v>145</v>
      </c>
      <c r="M375">
        <v>27172.39453125</v>
      </c>
      <c r="N375">
        <v>12153.20703125</v>
      </c>
      <c r="O375">
        <v>3443400</v>
      </c>
      <c r="P375">
        <v>-2913412067.074008</v>
      </c>
      <c r="Q375">
        <v>51659000000</v>
      </c>
      <c r="R375" t="s">
        <v>145</v>
      </c>
      <c r="S375" t="s">
        <v>145</v>
      </c>
      <c r="T375">
        <v>10431582706.720442</v>
      </c>
      <c r="U375">
        <v>28622000000</v>
      </c>
      <c r="V375" t="s">
        <v>145</v>
      </c>
      <c r="W375">
        <v>240.81</v>
      </c>
      <c r="X375" t="s">
        <v>145</v>
      </c>
      <c r="Y375">
        <v>36232285370.391998</v>
      </c>
      <c r="Z375">
        <v>9510338207.4345703</v>
      </c>
      <c r="AA375">
        <v>6102571831.6839104</v>
      </c>
      <c r="AB375">
        <v>1127253074.052366</v>
      </c>
      <c r="AC375">
        <v>1889747307.31265</v>
      </c>
      <c r="AD375">
        <v>15219021298.755339</v>
      </c>
      <c r="AE375">
        <v>2417869833.3735857</v>
      </c>
      <c r="AF375" t="s">
        <v>145</v>
      </c>
      <c r="AG375">
        <v>35.043516097448503</v>
      </c>
      <c r="AH375">
        <v>0</v>
      </c>
      <c r="AI375">
        <v>1</v>
      </c>
      <c r="AJ375">
        <v>0</v>
      </c>
      <c r="AK375">
        <v>0</v>
      </c>
      <c r="AL375">
        <v>0</v>
      </c>
      <c r="AM375" t="s">
        <v>145</v>
      </c>
      <c r="AN375">
        <v>5.666666666666667</v>
      </c>
      <c r="AO375">
        <v>81.816666666666663</v>
      </c>
      <c r="AP375" s="84">
        <v>59.800370324821799</v>
      </c>
      <c r="AQ375" t="s">
        <v>145</v>
      </c>
      <c r="AR375">
        <v>68.869263366474996</v>
      </c>
      <c r="AS375" t="s">
        <v>145</v>
      </c>
      <c r="AT375" t="s">
        <v>145</v>
      </c>
      <c r="AU375" t="s">
        <v>145</v>
      </c>
      <c r="AV375" t="s">
        <v>145</v>
      </c>
      <c r="AW375" t="s">
        <v>145</v>
      </c>
      <c r="AX375" t="s">
        <v>145</v>
      </c>
      <c r="AY375" t="s">
        <v>145</v>
      </c>
      <c r="AZ375" t="s">
        <v>145</v>
      </c>
      <c r="BA375" t="e">
        <f t="shared" si="25"/>
        <v>#VALUE!</v>
      </c>
      <c r="BB375" t="e">
        <f t="shared" si="26"/>
        <v>#VALUE!</v>
      </c>
      <c r="BC375" t="e">
        <f t="shared" si="27"/>
        <v>#VALUE!</v>
      </c>
      <c r="BD375" t="s">
        <v>145</v>
      </c>
      <c r="BE375" t="e">
        <f t="shared" si="28"/>
        <v>#VALUE!</v>
      </c>
      <c r="BF375" t="s">
        <v>145</v>
      </c>
      <c r="BG375" t="s">
        <v>145</v>
      </c>
      <c r="BH375" t="e">
        <f t="shared" si="29"/>
        <v>#VALUE!</v>
      </c>
    </row>
    <row r="376" spans="1:60" x14ac:dyDescent="0.35">
      <c r="A376" t="s">
        <v>154</v>
      </c>
      <c r="B376" t="s">
        <v>170</v>
      </c>
      <c r="C376" s="7">
        <v>1982</v>
      </c>
      <c r="D376">
        <v>14.944026900000001</v>
      </c>
      <c r="E376">
        <v>97.819000000000003</v>
      </c>
      <c r="F376" t="s">
        <v>145</v>
      </c>
      <c r="G376" t="s">
        <v>145</v>
      </c>
      <c r="H376" t="s">
        <v>145</v>
      </c>
      <c r="I376">
        <v>18975000000</v>
      </c>
      <c r="J376">
        <v>52431000000</v>
      </c>
      <c r="K376" t="s">
        <v>145</v>
      </c>
      <c r="L376" t="s">
        <v>145</v>
      </c>
      <c r="M376">
        <v>24778.474609375</v>
      </c>
      <c r="N376">
        <v>10935.232421875</v>
      </c>
      <c r="O376">
        <v>3480000</v>
      </c>
      <c r="P376">
        <v>-1673927626.9816408</v>
      </c>
      <c r="Q376">
        <v>52431000000</v>
      </c>
      <c r="R376" t="s">
        <v>145</v>
      </c>
      <c r="S376" t="s">
        <v>145</v>
      </c>
      <c r="T376">
        <v>10004839233.861315</v>
      </c>
      <c r="U376">
        <v>26644000000</v>
      </c>
      <c r="V376" t="s">
        <v>145</v>
      </c>
      <c r="W376">
        <v>221.74</v>
      </c>
      <c r="X376" t="s">
        <v>145</v>
      </c>
      <c r="Y376">
        <v>33675086400.337002</v>
      </c>
      <c r="Z376">
        <v>10159174365.511881</v>
      </c>
      <c r="AA376">
        <v>7585458328.0366602</v>
      </c>
      <c r="AB376">
        <v>1308912645.7484331</v>
      </c>
      <c r="AC376">
        <v>2552509819.6334</v>
      </c>
      <c r="AD376">
        <v>15716418006.620621</v>
      </c>
      <c r="AE376">
        <v>2410110307.5217905</v>
      </c>
      <c r="AF376" t="s">
        <v>145</v>
      </c>
      <c r="AG376">
        <v>41.041859975755202</v>
      </c>
      <c r="AH376">
        <v>0</v>
      </c>
      <c r="AI376">
        <v>0</v>
      </c>
      <c r="AJ376">
        <v>0</v>
      </c>
      <c r="AK376">
        <v>0</v>
      </c>
      <c r="AL376">
        <v>1</v>
      </c>
      <c r="AM376" t="s">
        <v>145</v>
      </c>
      <c r="AN376">
        <v>5.666666666666667</v>
      </c>
      <c r="AO376">
        <v>87.885833333333323</v>
      </c>
      <c r="AP376" s="84">
        <v>63.769580152402497</v>
      </c>
      <c r="AQ376" t="s">
        <v>145</v>
      </c>
      <c r="AR376">
        <v>73.543720112545003</v>
      </c>
      <c r="AS376" t="s">
        <v>145</v>
      </c>
      <c r="AT376" t="s">
        <v>145</v>
      </c>
      <c r="AU376" t="s">
        <v>145</v>
      </c>
      <c r="AV376" t="s">
        <v>145</v>
      </c>
      <c r="AW376" t="s">
        <v>145</v>
      </c>
      <c r="AX376" t="s">
        <v>145</v>
      </c>
      <c r="AY376" t="s">
        <v>145</v>
      </c>
      <c r="AZ376" t="s">
        <v>145</v>
      </c>
      <c r="BA376" t="e">
        <f t="shared" si="25"/>
        <v>#VALUE!</v>
      </c>
      <c r="BB376" t="e">
        <f t="shared" si="26"/>
        <v>#VALUE!</v>
      </c>
      <c r="BC376" t="e">
        <f t="shared" si="27"/>
        <v>#VALUE!</v>
      </c>
      <c r="BD376" t="s">
        <v>145</v>
      </c>
      <c r="BE376" t="e">
        <f t="shared" si="28"/>
        <v>#VALUE!</v>
      </c>
      <c r="BF376" t="s">
        <v>145</v>
      </c>
      <c r="BG376" t="s">
        <v>145</v>
      </c>
      <c r="BH376" t="e">
        <f t="shared" si="29"/>
        <v>#VALUE!</v>
      </c>
    </row>
    <row r="377" spans="1:60" x14ac:dyDescent="0.35">
      <c r="A377" t="s">
        <v>154</v>
      </c>
      <c r="B377" t="s">
        <v>170</v>
      </c>
      <c r="C377" s="7">
        <v>1983</v>
      </c>
      <c r="D377">
        <v>16.47190106</v>
      </c>
      <c r="E377">
        <v>97.046999999999997</v>
      </c>
      <c r="F377" t="s">
        <v>145</v>
      </c>
      <c r="G377" t="s">
        <v>145</v>
      </c>
      <c r="H377" t="s">
        <v>145</v>
      </c>
      <c r="I377">
        <v>20915000000</v>
      </c>
      <c r="J377">
        <v>52048000000</v>
      </c>
      <c r="K377" t="s">
        <v>145</v>
      </c>
      <c r="L377" t="s">
        <v>145</v>
      </c>
      <c r="M377">
        <v>25086.4375</v>
      </c>
      <c r="N377">
        <v>9569.2841796875</v>
      </c>
      <c r="O377">
        <v>3504000</v>
      </c>
      <c r="P377">
        <v>-766551523.88959074</v>
      </c>
      <c r="Q377">
        <v>52048000000</v>
      </c>
      <c r="R377" t="s">
        <v>145</v>
      </c>
      <c r="S377" t="s">
        <v>145</v>
      </c>
      <c r="T377">
        <v>9071777047.2696915</v>
      </c>
      <c r="U377">
        <v>26868000000.000004</v>
      </c>
      <c r="V377" t="s">
        <v>145</v>
      </c>
      <c r="W377">
        <v>416.36</v>
      </c>
      <c r="X377" t="s">
        <v>145</v>
      </c>
      <c r="Y377">
        <v>33961954939.207001</v>
      </c>
      <c r="Z377">
        <v>11364155801.941175</v>
      </c>
      <c r="AA377">
        <v>8702042827.1459904</v>
      </c>
      <c r="AB377">
        <v>1447373184.5228472</v>
      </c>
      <c r="AC377">
        <v>2942513954.3508301</v>
      </c>
      <c r="AD377">
        <v>15658891691.769323</v>
      </c>
      <c r="AE377">
        <v>2224051116.8350959</v>
      </c>
      <c r="AF377" t="s">
        <v>145</v>
      </c>
      <c r="AG377">
        <v>45.3491813775182</v>
      </c>
      <c r="AH377">
        <v>0</v>
      </c>
      <c r="AI377">
        <v>0</v>
      </c>
      <c r="AJ377">
        <v>0</v>
      </c>
      <c r="AK377">
        <v>0</v>
      </c>
      <c r="AL377">
        <v>1</v>
      </c>
      <c r="AM377" t="s">
        <v>145</v>
      </c>
      <c r="AN377">
        <v>5.666666666666667</v>
      </c>
      <c r="AO377">
        <v>88.231666666666669</v>
      </c>
      <c r="AP377" s="84">
        <v>71.065165138463897</v>
      </c>
      <c r="AQ377" t="s">
        <v>145</v>
      </c>
      <c r="AR377">
        <v>86.256355712057996</v>
      </c>
      <c r="AS377" t="s">
        <v>145</v>
      </c>
      <c r="AT377" t="s">
        <v>145</v>
      </c>
      <c r="AU377" t="s">
        <v>145</v>
      </c>
      <c r="AV377" t="s">
        <v>145</v>
      </c>
      <c r="AW377" t="s">
        <v>145</v>
      </c>
      <c r="AX377" t="s">
        <v>145</v>
      </c>
      <c r="AY377" t="s">
        <v>145</v>
      </c>
      <c r="AZ377" t="s">
        <v>145</v>
      </c>
      <c r="BA377" t="e">
        <f t="shared" si="25"/>
        <v>#VALUE!</v>
      </c>
      <c r="BB377" t="e">
        <f t="shared" si="26"/>
        <v>#VALUE!</v>
      </c>
      <c r="BC377" t="e">
        <f t="shared" si="27"/>
        <v>#VALUE!</v>
      </c>
      <c r="BD377" t="s">
        <v>145</v>
      </c>
      <c r="BE377" t="e">
        <f t="shared" si="28"/>
        <v>#VALUE!</v>
      </c>
      <c r="BF377" t="s">
        <v>145</v>
      </c>
      <c r="BG377" t="s">
        <v>145</v>
      </c>
      <c r="BH377" t="e">
        <f t="shared" si="29"/>
        <v>#VALUE!</v>
      </c>
    </row>
    <row r="378" spans="1:60" x14ac:dyDescent="0.35">
      <c r="A378" t="s">
        <v>154</v>
      </c>
      <c r="B378" t="s">
        <v>170</v>
      </c>
      <c r="C378" s="7">
        <v>1984</v>
      </c>
      <c r="D378">
        <v>18.241557368000002</v>
      </c>
      <c r="E378">
        <v>97.903999999999996</v>
      </c>
      <c r="F378" t="s">
        <v>145</v>
      </c>
      <c r="G378" t="s">
        <v>145</v>
      </c>
      <c r="H378" t="s">
        <v>145</v>
      </c>
      <c r="I378">
        <v>23162000000</v>
      </c>
      <c r="J378">
        <v>53716000000</v>
      </c>
      <c r="K378" t="s">
        <v>145</v>
      </c>
      <c r="L378" t="s">
        <v>145</v>
      </c>
      <c r="M378">
        <v>25294.111328125</v>
      </c>
      <c r="N378">
        <v>9048.173828125</v>
      </c>
      <c r="O378">
        <v>3529000</v>
      </c>
      <c r="P378">
        <v>-298791571.12222481</v>
      </c>
      <c r="Q378">
        <v>53716000000</v>
      </c>
      <c r="R378" t="s">
        <v>145</v>
      </c>
      <c r="S378" t="s">
        <v>145</v>
      </c>
      <c r="T378">
        <v>8975871157.5272236</v>
      </c>
      <c r="U378">
        <v>27411000000</v>
      </c>
      <c r="V378" t="s">
        <v>145</v>
      </c>
      <c r="W378">
        <v>399.04</v>
      </c>
      <c r="X378" t="s">
        <v>145</v>
      </c>
      <c r="Y378">
        <v>34644421833.023003</v>
      </c>
      <c r="Z378">
        <v>12444702906.684408</v>
      </c>
      <c r="AA378">
        <v>9699335169.7849808</v>
      </c>
      <c r="AB378">
        <v>1538380621.4835229</v>
      </c>
      <c r="AC378">
        <v>3231654950.7792702</v>
      </c>
      <c r="AD378">
        <v>15549870207.033485</v>
      </c>
      <c r="AE378">
        <v>2024102541.6315968</v>
      </c>
      <c r="AF378" t="s">
        <v>145</v>
      </c>
      <c r="AG378">
        <v>49.241723681632102</v>
      </c>
      <c r="AH378">
        <v>0</v>
      </c>
      <c r="AI378">
        <v>0</v>
      </c>
      <c r="AJ378">
        <v>0</v>
      </c>
      <c r="AK378">
        <v>0</v>
      </c>
      <c r="AL378">
        <v>0</v>
      </c>
      <c r="AM378" t="s">
        <v>145</v>
      </c>
      <c r="AN378">
        <v>5.666666666666667</v>
      </c>
      <c r="AO378">
        <v>87.560833333333335</v>
      </c>
      <c r="AP378" s="84">
        <v>75.048341397276502</v>
      </c>
      <c r="AQ378" t="s">
        <v>145</v>
      </c>
      <c r="AR378">
        <v>90.345975210985003</v>
      </c>
      <c r="AS378" t="s">
        <v>145</v>
      </c>
      <c r="AT378" t="s">
        <v>145</v>
      </c>
      <c r="AU378" t="s">
        <v>145</v>
      </c>
      <c r="AV378" t="s">
        <v>145</v>
      </c>
      <c r="AW378" t="s">
        <v>145</v>
      </c>
      <c r="AX378" t="s">
        <v>145</v>
      </c>
      <c r="AY378" t="s">
        <v>145</v>
      </c>
      <c r="AZ378" t="s">
        <v>145</v>
      </c>
      <c r="BA378" t="e">
        <f t="shared" si="25"/>
        <v>#VALUE!</v>
      </c>
      <c r="BB378" t="e">
        <f t="shared" si="26"/>
        <v>#VALUE!</v>
      </c>
      <c r="BC378" t="e">
        <f t="shared" si="27"/>
        <v>#VALUE!</v>
      </c>
      <c r="BD378" t="s">
        <v>145</v>
      </c>
      <c r="BE378" t="e">
        <f t="shared" si="28"/>
        <v>#VALUE!</v>
      </c>
      <c r="BF378" t="s">
        <v>145</v>
      </c>
      <c r="BG378" t="s">
        <v>145</v>
      </c>
      <c r="BH378" t="e">
        <f t="shared" si="29"/>
        <v>#VALUE!</v>
      </c>
    </row>
    <row r="379" spans="1:60" x14ac:dyDescent="0.35">
      <c r="A379" t="s">
        <v>154</v>
      </c>
      <c r="B379" t="s">
        <v>170</v>
      </c>
      <c r="C379" s="7">
        <v>1985</v>
      </c>
      <c r="D379">
        <v>19.815897804000002</v>
      </c>
      <c r="E379">
        <v>98.353999999999999</v>
      </c>
      <c r="F379">
        <v>99.007999999999996</v>
      </c>
      <c r="G379" t="s">
        <v>145</v>
      </c>
      <c r="H379" t="s">
        <v>145</v>
      </c>
      <c r="I379">
        <v>25161000000</v>
      </c>
      <c r="J379">
        <v>54762000000</v>
      </c>
      <c r="K379" t="s">
        <v>145</v>
      </c>
      <c r="L379" t="s">
        <v>145</v>
      </c>
      <c r="M379">
        <v>26366.025390625</v>
      </c>
      <c r="N379">
        <v>8261.8603515625</v>
      </c>
      <c r="O379">
        <v>3540000</v>
      </c>
      <c r="P379">
        <v>122943603.83577728</v>
      </c>
      <c r="Q379">
        <v>54762000000</v>
      </c>
      <c r="R379" t="s">
        <v>145</v>
      </c>
      <c r="S379" t="s">
        <v>145</v>
      </c>
      <c r="T379">
        <v>8037592815.225441</v>
      </c>
      <c r="U379">
        <v>28670000000</v>
      </c>
      <c r="V379" t="s">
        <v>145</v>
      </c>
      <c r="W379">
        <v>644.11</v>
      </c>
      <c r="X379" t="s">
        <v>145</v>
      </c>
      <c r="Y379">
        <v>36235020746.838997</v>
      </c>
      <c r="Z379">
        <v>13683967271.231289</v>
      </c>
      <c r="AA379">
        <v>10411294242.8071</v>
      </c>
      <c r="AB379">
        <v>1645514470.0056</v>
      </c>
      <c r="AC379">
        <v>3586937714.2554002</v>
      </c>
      <c r="AD379">
        <v>15832963470.552498</v>
      </c>
      <c r="AE379">
        <v>2102100853.6327348</v>
      </c>
      <c r="AF379" t="s">
        <v>145</v>
      </c>
      <c r="AG379">
        <v>51.9218347761947</v>
      </c>
      <c r="AH379">
        <v>0</v>
      </c>
      <c r="AI379">
        <v>0</v>
      </c>
      <c r="AJ379">
        <v>0</v>
      </c>
      <c r="AK379">
        <v>0</v>
      </c>
      <c r="AL379">
        <v>1</v>
      </c>
      <c r="AM379">
        <v>0.84325399999999995</v>
      </c>
      <c r="AN379">
        <v>5.666666666666667</v>
      </c>
      <c r="AO379">
        <v>89.223333333333315</v>
      </c>
      <c r="AP379" s="84">
        <v>76.137851272887104</v>
      </c>
      <c r="AQ379" t="s">
        <v>145</v>
      </c>
      <c r="AR379">
        <v>93.076853296146993</v>
      </c>
      <c r="AS379" t="s">
        <v>145</v>
      </c>
      <c r="AT379" t="s">
        <v>145</v>
      </c>
      <c r="AU379" t="s">
        <v>145</v>
      </c>
      <c r="AV379" t="s">
        <v>145</v>
      </c>
      <c r="AW379" t="s">
        <v>145</v>
      </c>
      <c r="AX379" t="s">
        <v>145</v>
      </c>
      <c r="AY379" t="s">
        <v>145</v>
      </c>
      <c r="AZ379" t="s">
        <v>145</v>
      </c>
      <c r="BA379" t="e">
        <f t="shared" si="25"/>
        <v>#VALUE!</v>
      </c>
      <c r="BB379" t="e">
        <f t="shared" si="26"/>
        <v>#VALUE!</v>
      </c>
      <c r="BC379" t="e">
        <f t="shared" si="27"/>
        <v>#VALUE!</v>
      </c>
      <c r="BD379" t="s">
        <v>145</v>
      </c>
      <c r="BE379" t="e">
        <f t="shared" si="28"/>
        <v>#VALUE!</v>
      </c>
      <c r="BF379" t="s">
        <v>145</v>
      </c>
      <c r="BG379" t="s">
        <v>145</v>
      </c>
      <c r="BH379" t="e">
        <f t="shared" si="29"/>
        <v>#VALUE!</v>
      </c>
    </row>
    <row r="380" spans="1:60" x14ac:dyDescent="0.35">
      <c r="A380" t="s">
        <v>154</v>
      </c>
      <c r="B380" t="s">
        <v>170</v>
      </c>
      <c r="C380" s="7">
        <v>1986</v>
      </c>
      <c r="D380">
        <v>21.107502764000003</v>
      </c>
      <c r="E380">
        <v>98.605999999999995</v>
      </c>
      <c r="F380">
        <v>98.465999999999994</v>
      </c>
      <c r="G380" t="s">
        <v>145</v>
      </c>
      <c r="H380" t="s">
        <v>145</v>
      </c>
      <c r="I380">
        <v>26801000000</v>
      </c>
      <c r="J380">
        <v>54994000000</v>
      </c>
      <c r="K380" t="s">
        <v>145</v>
      </c>
      <c r="L380" t="s">
        <v>145</v>
      </c>
      <c r="M380">
        <v>28593.841796875</v>
      </c>
      <c r="N380">
        <v>8141.400390625</v>
      </c>
      <c r="O380">
        <v>3540600</v>
      </c>
      <c r="P380">
        <v>370382352.79273224</v>
      </c>
      <c r="Q380">
        <v>54994000000</v>
      </c>
      <c r="R380" t="s">
        <v>145</v>
      </c>
      <c r="S380" t="s">
        <v>145</v>
      </c>
      <c r="T380">
        <v>8164168994.2797375</v>
      </c>
      <c r="U380">
        <v>29490000000.000004</v>
      </c>
      <c r="V380" t="s">
        <v>145</v>
      </c>
      <c r="W380">
        <v>1019.71</v>
      </c>
      <c r="X380" t="s">
        <v>145</v>
      </c>
      <c r="Y380">
        <v>36964330199.933998</v>
      </c>
      <c r="Z380">
        <v>15412080795.973406</v>
      </c>
      <c r="AA380">
        <v>11056717272.8682</v>
      </c>
      <c r="AB380">
        <v>1757697805.0995488</v>
      </c>
      <c r="AC380">
        <v>3903110286.3424802</v>
      </c>
      <c r="AD380">
        <v>16248402115.667057</v>
      </c>
      <c r="AE380">
        <v>1982114494.8205636</v>
      </c>
      <c r="AF380" t="s">
        <v>145</v>
      </c>
      <c r="AG380">
        <v>53.902667779217197</v>
      </c>
      <c r="AH380">
        <v>0</v>
      </c>
      <c r="AI380">
        <v>0</v>
      </c>
      <c r="AJ380">
        <v>0</v>
      </c>
      <c r="AK380">
        <v>0</v>
      </c>
      <c r="AL380">
        <v>1</v>
      </c>
      <c r="AM380">
        <v>0.84325399999999995</v>
      </c>
      <c r="AN380">
        <v>5.3452380952380958</v>
      </c>
      <c r="AO380">
        <v>95.284166666666678</v>
      </c>
      <c r="AP380" s="84">
        <v>86.219096741896095</v>
      </c>
      <c r="AQ380" t="s">
        <v>145</v>
      </c>
      <c r="AR380">
        <v>107.36728127384001</v>
      </c>
      <c r="AS380" t="s">
        <v>145</v>
      </c>
      <c r="AT380" t="s">
        <v>145</v>
      </c>
      <c r="AU380" t="s">
        <v>145</v>
      </c>
      <c r="AV380" t="s">
        <v>145</v>
      </c>
      <c r="AW380" t="s">
        <v>145</v>
      </c>
      <c r="AX380" t="s">
        <v>145</v>
      </c>
      <c r="AY380" t="s">
        <v>145</v>
      </c>
      <c r="AZ380" t="s">
        <v>145</v>
      </c>
      <c r="BA380" t="e">
        <f t="shared" si="25"/>
        <v>#VALUE!</v>
      </c>
      <c r="BB380" t="e">
        <f t="shared" si="26"/>
        <v>#VALUE!</v>
      </c>
      <c r="BC380" t="e">
        <f t="shared" si="27"/>
        <v>#VALUE!</v>
      </c>
      <c r="BD380" t="s">
        <v>145</v>
      </c>
      <c r="BE380" t="e">
        <f t="shared" si="28"/>
        <v>#VALUE!</v>
      </c>
      <c r="BF380" t="s">
        <v>145</v>
      </c>
      <c r="BG380" t="s">
        <v>145</v>
      </c>
      <c r="BH380" t="e">
        <f t="shared" si="29"/>
        <v>#VALUE!</v>
      </c>
    </row>
    <row r="381" spans="1:60" x14ac:dyDescent="0.35">
      <c r="A381" t="s">
        <v>154</v>
      </c>
      <c r="B381" t="s">
        <v>170</v>
      </c>
      <c r="C381" s="7">
        <v>1987</v>
      </c>
      <c r="D381">
        <v>22.558195652000002</v>
      </c>
      <c r="E381">
        <v>98.412000000000006</v>
      </c>
      <c r="F381">
        <v>99.656000000000006</v>
      </c>
      <c r="G381" t="s">
        <v>145</v>
      </c>
      <c r="H381" t="s">
        <v>145</v>
      </c>
      <c r="I381">
        <v>28643000000</v>
      </c>
      <c r="J381">
        <v>56997000000</v>
      </c>
      <c r="K381" t="s">
        <v>145</v>
      </c>
      <c r="L381" t="s">
        <v>145</v>
      </c>
      <c r="M381">
        <v>29334.146484375</v>
      </c>
      <c r="N381">
        <v>7885.62158203125</v>
      </c>
      <c r="O381">
        <v>3546500</v>
      </c>
      <c r="P381">
        <v>1490785068.0170465</v>
      </c>
      <c r="Q381">
        <v>56997000000</v>
      </c>
      <c r="R381" t="s">
        <v>145</v>
      </c>
      <c r="S381" t="s">
        <v>145</v>
      </c>
      <c r="T381">
        <v>8381734231.4318953</v>
      </c>
      <c r="U381">
        <v>30470000000</v>
      </c>
      <c r="V381" t="s">
        <v>145</v>
      </c>
      <c r="W381">
        <v>967.59</v>
      </c>
      <c r="X381" t="s">
        <v>145</v>
      </c>
      <c r="Y381">
        <v>38193284724.380997</v>
      </c>
      <c r="Z381">
        <v>16309785617.422836</v>
      </c>
      <c r="AA381">
        <v>11906240574.755899</v>
      </c>
      <c r="AB381">
        <v>2058135919.894202</v>
      </c>
      <c r="AC381">
        <v>4064566899.3352199</v>
      </c>
      <c r="AD381">
        <v>15460767003.988287</v>
      </c>
      <c r="AE381">
        <v>1561620831.7614775</v>
      </c>
      <c r="AF381" t="s">
        <v>145</v>
      </c>
      <c r="AG381">
        <v>55.583374569660499</v>
      </c>
      <c r="AH381">
        <v>0</v>
      </c>
      <c r="AI381">
        <v>0</v>
      </c>
      <c r="AJ381">
        <v>0</v>
      </c>
      <c r="AK381">
        <v>0</v>
      </c>
      <c r="AL381">
        <v>0</v>
      </c>
      <c r="AM381">
        <v>0.84325399999999995</v>
      </c>
      <c r="AN381">
        <v>5.3452380952380958</v>
      </c>
      <c r="AO381">
        <v>94.337499999999991</v>
      </c>
      <c r="AP381" s="84">
        <v>87.086188409053506</v>
      </c>
      <c r="AQ381" t="s">
        <v>145</v>
      </c>
      <c r="AR381">
        <v>108.40134160167</v>
      </c>
      <c r="AS381" t="s">
        <v>145</v>
      </c>
      <c r="AT381" t="s">
        <v>145</v>
      </c>
      <c r="AU381" t="s">
        <v>145</v>
      </c>
      <c r="AV381" t="s">
        <v>145</v>
      </c>
      <c r="AW381" t="s">
        <v>145</v>
      </c>
      <c r="AX381" t="s">
        <v>145</v>
      </c>
      <c r="AY381" t="s">
        <v>145</v>
      </c>
      <c r="AZ381" t="s">
        <v>145</v>
      </c>
      <c r="BA381" t="e">
        <f t="shared" si="25"/>
        <v>#VALUE!</v>
      </c>
      <c r="BB381" t="e">
        <f t="shared" si="26"/>
        <v>#VALUE!</v>
      </c>
      <c r="BC381" t="e">
        <f t="shared" si="27"/>
        <v>#VALUE!</v>
      </c>
      <c r="BD381" t="s">
        <v>145</v>
      </c>
      <c r="BE381" t="e">
        <f t="shared" si="28"/>
        <v>#VALUE!</v>
      </c>
      <c r="BF381" t="s">
        <v>145</v>
      </c>
      <c r="BG381" t="s">
        <v>145</v>
      </c>
      <c r="BH381" t="e">
        <f t="shared" si="29"/>
        <v>#VALUE!</v>
      </c>
    </row>
    <row r="382" spans="1:60" x14ac:dyDescent="0.35">
      <c r="A382" t="s">
        <v>154</v>
      </c>
      <c r="B382" t="s">
        <v>170</v>
      </c>
      <c r="C382" s="7">
        <v>1988</v>
      </c>
      <c r="D382">
        <v>24.097883272000001</v>
      </c>
      <c r="E382">
        <v>99.78</v>
      </c>
      <c r="F382">
        <v>100.85899999999999</v>
      </c>
      <c r="G382" t="s">
        <v>145</v>
      </c>
      <c r="H382" t="s">
        <v>145</v>
      </c>
      <c r="I382">
        <v>30598000000</v>
      </c>
      <c r="J382">
        <v>58705000000</v>
      </c>
      <c r="K382" t="s">
        <v>145</v>
      </c>
      <c r="L382" t="s">
        <v>145</v>
      </c>
      <c r="M382">
        <v>31175.646484375</v>
      </c>
      <c r="N382">
        <v>7976.10107421875</v>
      </c>
      <c r="O382">
        <v>3530700</v>
      </c>
      <c r="P382">
        <v>2346688204.8100185</v>
      </c>
      <c r="Q382">
        <v>58705000000</v>
      </c>
      <c r="R382" t="s">
        <v>145</v>
      </c>
      <c r="S382" t="s">
        <v>145</v>
      </c>
      <c r="T382">
        <v>8719827985.6339931</v>
      </c>
      <c r="U382">
        <v>31823000000</v>
      </c>
      <c r="V382" t="s">
        <v>145</v>
      </c>
      <c r="W382">
        <v>1375.32</v>
      </c>
      <c r="X382" t="s">
        <v>145</v>
      </c>
      <c r="Y382">
        <v>39906380931.237999</v>
      </c>
      <c r="Z382">
        <v>17707767241.773365</v>
      </c>
      <c r="AA382">
        <v>13063329255.851101</v>
      </c>
      <c r="AB382">
        <v>2349947720.795362</v>
      </c>
      <c r="AC382">
        <v>4217951279.9493899</v>
      </c>
      <c r="AD382">
        <v>14690787357.243216</v>
      </c>
      <c r="AE382">
        <v>1102659485.3575459</v>
      </c>
      <c r="AF382" t="s">
        <v>145</v>
      </c>
      <c r="AG382">
        <v>56.783879419977097</v>
      </c>
      <c r="AH382">
        <v>0</v>
      </c>
      <c r="AI382">
        <v>0</v>
      </c>
      <c r="AJ382">
        <v>0</v>
      </c>
      <c r="AK382">
        <v>0</v>
      </c>
      <c r="AL382">
        <v>0</v>
      </c>
      <c r="AM382">
        <v>0.84325399999999995</v>
      </c>
      <c r="AN382">
        <v>4.916666666666667</v>
      </c>
      <c r="AO382">
        <v>91.461666666666659</v>
      </c>
      <c r="AP382" s="84">
        <v>84.766274580697001</v>
      </c>
      <c r="AQ382" t="s">
        <v>145</v>
      </c>
      <c r="AR382">
        <v>106.64300172317</v>
      </c>
      <c r="AS382" t="s">
        <v>145</v>
      </c>
      <c r="AT382" t="s">
        <v>145</v>
      </c>
      <c r="AU382" t="s">
        <v>145</v>
      </c>
      <c r="AV382" t="s">
        <v>145</v>
      </c>
      <c r="AW382" t="s">
        <v>145</v>
      </c>
      <c r="AX382" t="s">
        <v>145</v>
      </c>
      <c r="AY382" t="s">
        <v>145</v>
      </c>
      <c r="AZ382" t="s">
        <v>145</v>
      </c>
      <c r="BA382" t="e">
        <f t="shared" si="25"/>
        <v>#VALUE!</v>
      </c>
      <c r="BB382" t="e">
        <f t="shared" si="26"/>
        <v>#VALUE!</v>
      </c>
      <c r="BC382" t="e">
        <f t="shared" si="27"/>
        <v>#VALUE!</v>
      </c>
      <c r="BD382" t="s">
        <v>145</v>
      </c>
      <c r="BE382" t="e">
        <f t="shared" si="28"/>
        <v>#VALUE!</v>
      </c>
      <c r="BF382" t="s">
        <v>145</v>
      </c>
      <c r="BG382" t="s">
        <v>145</v>
      </c>
      <c r="BH382" t="e">
        <f t="shared" si="29"/>
        <v>#VALUE!</v>
      </c>
    </row>
    <row r="383" spans="1:60" x14ac:dyDescent="0.35">
      <c r="A383" t="s">
        <v>154</v>
      </c>
      <c r="B383" t="s">
        <v>170</v>
      </c>
      <c r="C383" s="7">
        <v>1989</v>
      </c>
      <c r="D383">
        <v>26.731497288000003</v>
      </c>
      <c r="E383">
        <v>101.008</v>
      </c>
      <c r="F383">
        <v>103.095</v>
      </c>
      <c r="G383" t="s">
        <v>145</v>
      </c>
      <c r="H383" t="s">
        <v>145</v>
      </c>
      <c r="I383">
        <v>33942000000</v>
      </c>
      <c r="J383">
        <v>62001000000</v>
      </c>
      <c r="K383" t="s">
        <v>145</v>
      </c>
      <c r="L383" t="s">
        <v>145</v>
      </c>
      <c r="M383">
        <v>33092.68359375</v>
      </c>
      <c r="N383">
        <v>9225.474609375</v>
      </c>
      <c r="O383">
        <v>3509500</v>
      </c>
      <c r="P383">
        <v>2219828508.7161245</v>
      </c>
      <c r="Q383">
        <v>62001000000</v>
      </c>
      <c r="R383" t="s">
        <v>145</v>
      </c>
      <c r="S383" t="s">
        <v>145</v>
      </c>
      <c r="T383">
        <v>10184328682.80409</v>
      </c>
      <c r="U383">
        <v>33706000000.000004</v>
      </c>
      <c r="V383" t="s">
        <v>145</v>
      </c>
      <c r="W383">
        <v>1916.17</v>
      </c>
      <c r="X383" t="s">
        <v>145</v>
      </c>
      <c r="Y383">
        <v>42507699282.014</v>
      </c>
      <c r="Z383">
        <v>19557775622.044685</v>
      </c>
      <c r="AA383">
        <v>13306105275.9039</v>
      </c>
      <c r="AB383">
        <v>1949792409.2975059</v>
      </c>
      <c r="AC383">
        <v>4135048510.7052898</v>
      </c>
      <c r="AD383">
        <v>14503947939.076651</v>
      </c>
      <c r="AE383">
        <v>1175654000.4317296</v>
      </c>
      <c r="AF383" t="s">
        <v>145</v>
      </c>
      <c r="AG383">
        <v>59.124863878094601</v>
      </c>
      <c r="AH383">
        <v>0</v>
      </c>
      <c r="AI383">
        <v>0</v>
      </c>
      <c r="AJ383">
        <v>0</v>
      </c>
      <c r="AK383">
        <v>0</v>
      </c>
      <c r="AL383">
        <v>0</v>
      </c>
      <c r="AM383">
        <v>0.84325399999999995</v>
      </c>
      <c r="AN383">
        <v>4.916666666666667</v>
      </c>
      <c r="AO383">
        <v>89.96</v>
      </c>
      <c r="AP383" s="84">
        <v>77.374877770533104</v>
      </c>
      <c r="AQ383" t="s">
        <v>145</v>
      </c>
      <c r="AR383">
        <v>98.044831020298005</v>
      </c>
      <c r="AS383" t="s">
        <v>145</v>
      </c>
      <c r="AT383" t="s">
        <v>145</v>
      </c>
      <c r="AU383" t="s">
        <v>145</v>
      </c>
      <c r="AV383" t="s">
        <v>145</v>
      </c>
      <c r="AW383" t="s">
        <v>145</v>
      </c>
      <c r="AX383" t="s">
        <v>145</v>
      </c>
      <c r="AY383" t="s">
        <v>145</v>
      </c>
      <c r="AZ383" t="s">
        <v>145</v>
      </c>
      <c r="BA383" t="e">
        <f t="shared" si="25"/>
        <v>#VALUE!</v>
      </c>
      <c r="BB383" t="e">
        <f t="shared" si="26"/>
        <v>#VALUE!</v>
      </c>
      <c r="BC383" t="e">
        <f t="shared" si="27"/>
        <v>#VALUE!</v>
      </c>
      <c r="BD383" t="s">
        <v>145</v>
      </c>
      <c r="BE383" t="e">
        <f t="shared" si="28"/>
        <v>#VALUE!</v>
      </c>
      <c r="BF383" t="s">
        <v>145</v>
      </c>
      <c r="BG383" t="s">
        <v>145</v>
      </c>
      <c r="BH383" t="e">
        <f t="shared" si="29"/>
        <v>#VALUE!</v>
      </c>
    </row>
    <row r="384" spans="1:60" x14ac:dyDescent="0.35">
      <c r="A384" t="s">
        <v>154</v>
      </c>
      <c r="B384" t="s">
        <v>170</v>
      </c>
      <c r="C384" s="7">
        <v>1990</v>
      </c>
      <c r="D384">
        <v>28.983142764000004</v>
      </c>
      <c r="E384">
        <v>100.953</v>
      </c>
      <c r="F384">
        <v>100.22</v>
      </c>
      <c r="G384" t="s">
        <v>145</v>
      </c>
      <c r="H384">
        <v>38028400847.774002</v>
      </c>
      <c r="I384">
        <v>36801000000</v>
      </c>
      <c r="J384">
        <v>66782000000</v>
      </c>
      <c r="K384">
        <v>11.307</v>
      </c>
      <c r="L384">
        <v>10.273999999999999</v>
      </c>
      <c r="M384">
        <v>35937.53515625</v>
      </c>
      <c r="N384">
        <v>10987.91015625</v>
      </c>
      <c r="O384">
        <v>3505800</v>
      </c>
      <c r="P384">
        <v>2285273916.634985</v>
      </c>
      <c r="Q384">
        <v>3940147979.7180023</v>
      </c>
      <c r="R384">
        <v>13422801847.532</v>
      </c>
      <c r="S384">
        <v>62841852020.281998</v>
      </c>
      <c r="T384">
        <v>11318420126.353886</v>
      </c>
      <c r="U384">
        <v>33914000000</v>
      </c>
      <c r="V384">
        <v>13.291</v>
      </c>
      <c r="W384">
        <v>1387</v>
      </c>
      <c r="X384">
        <v>86.600999999999999</v>
      </c>
      <c r="Y384">
        <v>43108563446.795998</v>
      </c>
      <c r="Z384">
        <v>21957777399.677994</v>
      </c>
      <c r="AA384">
        <v>14395478907.305</v>
      </c>
      <c r="AB384">
        <v>1577930140.9760001</v>
      </c>
      <c r="AC384">
        <v>4608137834</v>
      </c>
      <c r="AD384">
        <v>15290091603.879866</v>
      </c>
      <c r="AE384">
        <v>1412953598.0303454</v>
      </c>
      <c r="AF384">
        <v>-2.6082803993347299</v>
      </c>
      <c r="AG384">
        <v>61.060677949230197</v>
      </c>
      <c r="AH384">
        <v>0</v>
      </c>
      <c r="AI384">
        <v>0</v>
      </c>
      <c r="AJ384">
        <v>0</v>
      </c>
      <c r="AK384">
        <v>0</v>
      </c>
      <c r="AL384">
        <v>0</v>
      </c>
      <c r="AM384">
        <v>0.84325399999999995</v>
      </c>
      <c r="AN384">
        <v>4.916666666666667</v>
      </c>
      <c r="AO384">
        <v>94.303333333333327</v>
      </c>
      <c r="AP384" s="84">
        <v>93.1806465677369</v>
      </c>
      <c r="AQ384" t="s">
        <v>145</v>
      </c>
      <c r="AR384">
        <v>92.773823720280006</v>
      </c>
      <c r="AS384" t="s">
        <v>145</v>
      </c>
      <c r="AT384">
        <v>6.8787588406999998</v>
      </c>
      <c r="AU384">
        <v>2.6033595988000044</v>
      </c>
      <c r="AV384">
        <v>-4.2753992418999953</v>
      </c>
      <c r="AW384">
        <v>42.129185483900002</v>
      </c>
      <c r="AX384">
        <v>39.525825885099998</v>
      </c>
      <c r="AY384">
        <v>447237334.22366101</v>
      </c>
      <c r="AZ384">
        <v>382619172.50229698</v>
      </c>
      <c r="BA384">
        <f t="shared" si="25"/>
        <v>1.2152858189279123</v>
      </c>
      <c r="BB384">
        <f t="shared" si="26"/>
        <v>1.0396977595779924</v>
      </c>
      <c r="BC384">
        <f t="shared" si="27"/>
        <v>0.17558805934991994</v>
      </c>
      <c r="BD384">
        <v>12228064561.6544</v>
      </c>
      <c r="BE384">
        <f t="shared" si="28"/>
        <v>33.227533386740575</v>
      </c>
      <c r="BF384">
        <v>798581568.92454898</v>
      </c>
      <c r="BG384">
        <v>6042048366.1917801</v>
      </c>
      <c r="BH384">
        <f t="shared" si="29"/>
        <v>7.015932170127261</v>
      </c>
    </row>
    <row r="385" spans="1:60" x14ac:dyDescent="0.35">
      <c r="A385" t="s">
        <v>154</v>
      </c>
      <c r="B385" t="s">
        <v>170</v>
      </c>
      <c r="C385" s="7">
        <v>1991</v>
      </c>
      <c r="D385">
        <v>30.156613124000003</v>
      </c>
      <c r="E385">
        <v>99.137</v>
      </c>
      <c r="F385">
        <v>97.626000000000005</v>
      </c>
      <c r="G385" t="s">
        <v>145</v>
      </c>
      <c r="H385">
        <v>40866611312.578003</v>
      </c>
      <c r="I385">
        <v>38291000000</v>
      </c>
      <c r="J385">
        <v>67878000000</v>
      </c>
      <c r="K385">
        <v>10.428000000000001</v>
      </c>
      <c r="L385">
        <v>9.3740000000000006</v>
      </c>
      <c r="M385">
        <v>36448.73828125</v>
      </c>
      <c r="N385">
        <v>10221.99609375</v>
      </c>
      <c r="O385">
        <v>3525700</v>
      </c>
      <c r="P385">
        <v>2478487571.1866264</v>
      </c>
      <c r="Q385">
        <v>4917404664.4189987</v>
      </c>
      <c r="R385">
        <v>12485361750.954</v>
      </c>
      <c r="S385">
        <v>62960595335.581001</v>
      </c>
      <c r="T385">
        <v>10341182374.076801</v>
      </c>
      <c r="U385">
        <v>34526000000</v>
      </c>
      <c r="V385">
        <v>14.991</v>
      </c>
      <c r="W385">
        <v>1703.8600000000001</v>
      </c>
      <c r="X385">
        <v>85.649000000000001</v>
      </c>
      <c r="Y385">
        <v>43886619981.539001</v>
      </c>
      <c r="Z385">
        <v>22962693825.51767</v>
      </c>
      <c r="AA385">
        <v>15391292615.17</v>
      </c>
      <c r="AB385">
        <v>1702959931.9000001</v>
      </c>
      <c r="AC385">
        <v>5045820883</v>
      </c>
      <c r="AD385">
        <v>15700131886.383087</v>
      </c>
      <c r="AE385">
        <v>1498572519.7444034</v>
      </c>
      <c r="AF385">
        <v>-2.7188569311839901</v>
      </c>
      <c r="AG385">
        <v>63.011498330994698</v>
      </c>
      <c r="AH385">
        <v>0</v>
      </c>
      <c r="AI385">
        <v>0</v>
      </c>
      <c r="AJ385">
        <v>0</v>
      </c>
      <c r="AK385">
        <v>0</v>
      </c>
      <c r="AL385">
        <v>1</v>
      </c>
      <c r="AM385">
        <v>0.84325399999999995</v>
      </c>
      <c r="AN385">
        <v>4.916666666666667</v>
      </c>
      <c r="AO385">
        <v>90.887500000000003</v>
      </c>
      <c r="AP385" s="84">
        <v>94.552353197295304</v>
      </c>
      <c r="AQ385" t="s">
        <v>145</v>
      </c>
      <c r="AR385">
        <v>93.882076452991996</v>
      </c>
      <c r="AS385" t="s">
        <v>145</v>
      </c>
      <c r="AT385">
        <v>6.5533821415000002</v>
      </c>
      <c r="AU385">
        <v>2.7137275161000005</v>
      </c>
      <c r="AV385">
        <v>-3.8396546253999997</v>
      </c>
      <c r="AW385">
        <v>43.6116063419</v>
      </c>
      <c r="AX385">
        <v>40.897878825799999</v>
      </c>
      <c r="AY385">
        <v>401650637.38219601</v>
      </c>
      <c r="AZ385">
        <v>405175580.18065602</v>
      </c>
      <c r="BA385">
        <f t="shared" si="25"/>
        <v>1.0489426689880024</v>
      </c>
      <c r="BB385">
        <f t="shared" si="26"/>
        <v>1.0581483382012902</v>
      </c>
      <c r="BC385">
        <f t="shared" si="27"/>
        <v>-9.2056692132878037E-3</v>
      </c>
      <c r="BD385">
        <v>13388022519.7106</v>
      </c>
      <c r="BE385">
        <f t="shared" si="28"/>
        <v>34.963888432557525</v>
      </c>
      <c r="BF385">
        <v>865028339.61818898</v>
      </c>
      <c r="BG385">
        <v>6639306581.10744</v>
      </c>
      <c r="BH385">
        <f t="shared" si="29"/>
        <v>7.0638267117877298</v>
      </c>
    </row>
    <row r="386" spans="1:60" x14ac:dyDescent="0.35">
      <c r="A386" t="s">
        <v>154</v>
      </c>
      <c r="B386" t="s">
        <v>170</v>
      </c>
      <c r="C386" s="7">
        <v>1992</v>
      </c>
      <c r="D386">
        <v>32.120010176000001</v>
      </c>
      <c r="E386">
        <v>98.813000000000002</v>
      </c>
      <c r="F386">
        <v>99.206000000000003</v>
      </c>
      <c r="G386" t="s">
        <v>145</v>
      </c>
      <c r="H386">
        <v>44321587048.431</v>
      </c>
      <c r="I386">
        <v>40784000000</v>
      </c>
      <c r="J386">
        <v>70308000000</v>
      </c>
      <c r="K386">
        <v>14.318</v>
      </c>
      <c r="L386">
        <v>9.3170000000000002</v>
      </c>
      <c r="M386">
        <v>37488.18359375</v>
      </c>
      <c r="N386">
        <v>10194.685546875</v>
      </c>
      <c r="O386">
        <v>3554500</v>
      </c>
      <c r="P386">
        <v>4229135824.4241505</v>
      </c>
      <c r="Q386">
        <v>5859896927.9889984</v>
      </c>
      <c r="R386">
        <v>12482040599.445999</v>
      </c>
      <c r="S386">
        <v>64448103072.011002</v>
      </c>
      <c r="T386">
        <v>10382381723.427816</v>
      </c>
      <c r="U386">
        <v>35523000000</v>
      </c>
      <c r="V386">
        <v>15.597</v>
      </c>
      <c r="W386">
        <v>1596.51</v>
      </c>
      <c r="X386">
        <v>89.313000000000002</v>
      </c>
      <c r="Y386">
        <v>45153509811.472</v>
      </c>
      <c r="Z386">
        <v>24329851288.276253</v>
      </c>
      <c r="AA386">
        <v>16534705700.612</v>
      </c>
      <c r="AB386">
        <v>1869553546.8640001</v>
      </c>
      <c r="AC386">
        <v>5548176025</v>
      </c>
      <c r="AD386">
        <v>16166462164.627689</v>
      </c>
      <c r="AE386">
        <v>1454803464.1569147</v>
      </c>
      <c r="AF386">
        <v>-2.7665431660582001</v>
      </c>
      <c r="AG386">
        <v>64.977325023388204</v>
      </c>
      <c r="AH386">
        <v>0</v>
      </c>
      <c r="AI386">
        <v>0</v>
      </c>
      <c r="AJ386">
        <v>0</v>
      </c>
      <c r="AK386">
        <v>0</v>
      </c>
      <c r="AL386">
        <v>1</v>
      </c>
      <c r="AM386">
        <v>0.84325399999999995</v>
      </c>
      <c r="AN386">
        <v>4.916666666666667</v>
      </c>
      <c r="AO386">
        <v>93.107500000000002</v>
      </c>
      <c r="AP386" s="84">
        <v>91.554003411055803</v>
      </c>
      <c r="AQ386" t="s">
        <v>145</v>
      </c>
      <c r="AR386">
        <v>90.682077568818997</v>
      </c>
      <c r="AS386" t="s">
        <v>145</v>
      </c>
      <c r="AT386">
        <v>6.0643108163999999</v>
      </c>
      <c r="AU386">
        <v>2.7613237857999948</v>
      </c>
      <c r="AV386">
        <v>-3.3029870306000051</v>
      </c>
      <c r="AW386">
        <v>44.017831364099997</v>
      </c>
      <c r="AX386">
        <v>41.256507578300003</v>
      </c>
      <c r="AY386">
        <v>435576643.50083297</v>
      </c>
      <c r="AZ386">
        <v>425381515.97012401</v>
      </c>
      <c r="BA386">
        <f t="shared" si="25"/>
        <v>1.068008639419461</v>
      </c>
      <c r="BB386">
        <f t="shared" si="26"/>
        <v>1.0430107786635052</v>
      </c>
      <c r="BC386">
        <f t="shared" si="27"/>
        <v>2.4997860755955781E-2</v>
      </c>
      <c r="BD386">
        <v>14631983619.1605</v>
      </c>
      <c r="BE386">
        <f t="shared" si="28"/>
        <v>35.876774272166777</v>
      </c>
      <c r="BF386">
        <v>877996600.82351398</v>
      </c>
      <c r="BG386">
        <v>7214323178.7983799</v>
      </c>
      <c r="BH386">
        <f t="shared" si="29"/>
        <v>6.4594979633162257</v>
      </c>
    </row>
    <row r="387" spans="1:60" x14ac:dyDescent="0.35">
      <c r="A387" t="s">
        <v>154</v>
      </c>
      <c r="B387" t="s">
        <v>170</v>
      </c>
      <c r="C387" s="7">
        <v>1993</v>
      </c>
      <c r="D387">
        <v>34.593748699999999</v>
      </c>
      <c r="E387">
        <v>99.498999999999995</v>
      </c>
      <c r="F387">
        <v>96.549000000000007</v>
      </c>
      <c r="G387" t="s">
        <v>145</v>
      </c>
      <c r="H387">
        <v>49155300072.032997</v>
      </c>
      <c r="I387">
        <v>43925000000</v>
      </c>
      <c r="J387">
        <v>71935000000</v>
      </c>
      <c r="K387">
        <v>9.1189999999999998</v>
      </c>
      <c r="L387">
        <v>7.5789999999999997</v>
      </c>
      <c r="M387">
        <v>38847.8203125</v>
      </c>
      <c r="N387">
        <v>10131.8935546875</v>
      </c>
      <c r="O387">
        <v>3574100</v>
      </c>
      <c r="P387">
        <v>5414574064.3834066</v>
      </c>
      <c r="Q387">
        <v>6898116601.0839996</v>
      </c>
      <c r="R387">
        <v>11847545566.007999</v>
      </c>
      <c r="S387">
        <v>65036883398.916</v>
      </c>
      <c r="T387">
        <v>9608107265.6877613</v>
      </c>
      <c r="U387">
        <v>36555000000</v>
      </c>
      <c r="V387">
        <v>16.233000000000001</v>
      </c>
      <c r="W387">
        <v>2717.05</v>
      </c>
      <c r="X387">
        <v>84.837999999999994</v>
      </c>
      <c r="Y387">
        <v>46465621914.524002</v>
      </c>
      <c r="Z387">
        <v>25600765144.166061</v>
      </c>
      <c r="AA387">
        <v>17747903018.438</v>
      </c>
      <c r="AB387">
        <v>2180998077.3909998</v>
      </c>
      <c r="AC387">
        <v>5946496767</v>
      </c>
      <c r="AD387">
        <v>16179809831.665277</v>
      </c>
      <c r="AE387">
        <v>1624102298.6984136</v>
      </c>
      <c r="AF387">
        <v>-2.5518119745375598</v>
      </c>
      <c r="AG387">
        <v>65.892709971754698</v>
      </c>
      <c r="AH387">
        <v>1</v>
      </c>
      <c r="AI387">
        <v>0</v>
      </c>
      <c r="AJ387">
        <v>0</v>
      </c>
      <c r="AK387">
        <v>0</v>
      </c>
      <c r="AL387">
        <v>1</v>
      </c>
      <c r="AM387">
        <v>0.84325399999999995</v>
      </c>
      <c r="AN387">
        <v>4.7738095238095246</v>
      </c>
      <c r="AO387">
        <v>86.11999999999999</v>
      </c>
      <c r="AP387" s="84">
        <v>94.119023139098204</v>
      </c>
      <c r="AQ387" t="s">
        <v>145</v>
      </c>
      <c r="AR387">
        <v>93.487057467132004</v>
      </c>
      <c r="AS387" t="s">
        <v>145</v>
      </c>
      <c r="AT387">
        <v>5.6633278642000002</v>
      </c>
      <c r="AU387">
        <v>2.546997707700001</v>
      </c>
      <c r="AV387">
        <v>-3.1163301564999992</v>
      </c>
      <c r="AW387">
        <v>43.781084535600002</v>
      </c>
      <c r="AX387">
        <v>41.234086827900001</v>
      </c>
      <c r="AY387">
        <v>462319083.61310101</v>
      </c>
      <c r="AZ387">
        <v>458352789.91654998</v>
      </c>
      <c r="BA387">
        <f t="shared" ref="BA387:BA450" si="30">100*(AY387/I387)</f>
        <v>1.0525192569450221</v>
      </c>
      <c r="BB387">
        <f t="shared" ref="BB387:BB450" si="31">100*(AZ387/I387)</f>
        <v>1.0434895615630051</v>
      </c>
      <c r="BC387">
        <f t="shared" ref="BC387:BC450" si="32">BA387-BB387</f>
        <v>9.0296953820170334E-3</v>
      </c>
      <c r="BD387">
        <v>15822210825.857599</v>
      </c>
      <c r="BE387">
        <f t="shared" ref="BE387:BE450" si="33">100*(BD387/I387)</f>
        <v>36.020969438491974</v>
      </c>
      <c r="BF387">
        <v>1025390606.9836</v>
      </c>
      <c r="BG387">
        <v>7694799170.8003197</v>
      </c>
      <c r="BH387">
        <f t="shared" ref="BH387:BH450" si="34">(AT387/AR386)*100</f>
        <v>6.2452559712276967</v>
      </c>
    </row>
    <row r="388" spans="1:60" x14ac:dyDescent="0.35">
      <c r="A388" t="s">
        <v>154</v>
      </c>
      <c r="B388" t="s">
        <v>170</v>
      </c>
      <c r="C388" s="7">
        <v>1994</v>
      </c>
      <c r="D388">
        <v>37.183259132000003</v>
      </c>
      <c r="E388">
        <v>100.94</v>
      </c>
      <c r="F388">
        <v>100.88800000000001</v>
      </c>
      <c r="G388" t="s">
        <v>145</v>
      </c>
      <c r="H388">
        <v>52749859624.626999</v>
      </c>
      <c r="I388">
        <v>47213000000</v>
      </c>
      <c r="J388">
        <v>76174000000</v>
      </c>
      <c r="K388">
        <v>5.93</v>
      </c>
      <c r="L388">
        <v>8.0429999999999993</v>
      </c>
      <c r="M388">
        <v>40731.65234375</v>
      </c>
      <c r="N388">
        <v>11385.0673828125</v>
      </c>
      <c r="O388">
        <v>3585900</v>
      </c>
      <c r="P388">
        <v>5568339228.5623007</v>
      </c>
      <c r="Q388">
        <v>7486119930.189003</v>
      </c>
      <c r="R388">
        <v>13250051352.534</v>
      </c>
      <c r="S388">
        <v>68687880069.810997</v>
      </c>
      <c r="T388">
        <v>10810952547.672579</v>
      </c>
      <c r="U388">
        <v>38150000000</v>
      </c>
      <c r="V388">
        <v>15.247</v>
      </c>
      <c r="W388">
        <v>2740.65</v>
      </c>
      <c r="X388">
        <v>86.212999999999994</v>
      </c>
      <c r="Y388">
        <v>48493387426.498001</v>
      </c>
      <c r="Z388">
        <v>27453094161.23642</v>
      </c>
      <c r="AA388">
        <v>19372913634.019001</v>
      </c>
      <c r="AB388">
        <v>2267489293.1880002</v>
      </c>
      <c r="AC388">
        <v>6290901495</v>
      </c>
      <c r="AD388">
        <v>16846227107.905262</v>
      </c>
      <c r="AE388">
        <v>1751786957.1267672</v>
      </c>
      <c r="AF388">
        <v>-1.78527808669244</v>
      </c>
      <c r="AG388">
        <v>67.438359966537305</v>
      </c>
      <c r="AH388">
        <v>0</v>
      </c>
      <c r="AI388">
        <v>0</v>
      </c>
      <c r="AJ388">
        <v>0</v>
      </c>
      <c r="AK388">
        <v>0</v>
      </c>
      <c r="AL388">
        <v>0</v>
      </c>
      <c r="AM388">
        <v>0.84325399999999995</v>
      </c>
      <c r="AN388">
        <v>4.7738095238095246</v>
      </c>
      <c r="AO388">
        <v>88.447499999999991</v>
      </c>
      <c r="AP388" s="84">
        <v>88.673260916177298</v>
      </c>
      <c r="AQ388" t="s">
        <v>145</v>
      </c>
      <c r="AR388">
        <v>88.131984424783994</v>
      </c>
      <c r="AS388" t="s">
        <v>145</v>
      </c>
      <c r="AT388">
        <v>5.2263135136000001</v>
      </c>
      <c r="AU388">
        <v>1.7819099680999955</v>
      </c>
      <c r="AV388">
        <v>-3.4444035455000046</v>
      </c>
      <c r="AW388">
        <v>43.200088421099998</v>
      </c>
      <c r="AX388">
        <v>41.418178453000003</v>
      </c>
      <c r="AY388">
        <v>690553124.06264901</v>
      </c>
      <c r="AZ388">
        <v>477855900.16448802</v>
      </c>
      <c r="BA388">
        <f t="shared" si="30"/>
        <v>1.4626334358389619</v>
      </c>
      <c r="BB388">
        <f t="shared" si="31"/>
        <v>1.012127804131252</v>
      </c>
      <c r="BC388">
        <f t="shared" si="32"/>
        <v>0.45050563170770985</v>
      </c>
      <c r="BD388">
        <v>16765028208.626301</v>
      </c>
      <c r="BE388">
        <f t="shared" si="33"/>
        <v>35.509347443768242</v>
      </c>
      <c r="BF388">
        <v>1135354470.80268</v>
      </c>
      <c r="BG388">
        <v>8206733871.35499</v>
      </c>
      <c r="BH388">
        <f t="shared" si="34"/>
        <v>5.5904139623150053</v>
      </c>
    </row>
    <row r="389" spans="1:60" x14ac:dyDescent="0.35">
      <c r="A389" t="s">
        <v>154</v>
      </c>
      <c r="B389" t="s">
        <v>170</v>
      </c>
      <c r="C389" s="7">
        <v>1995</v>
      </c>
      <c r="D389">
        <v>43.082901056000004</v>
      </c>
      <c r="E389">
        <v>101.52</v>
      </c>
      <c r="F389">
        <v>102.313</v>
      </c>
      <c r="G389" t="s">
        <v>145</v>
      </c>
      <c r="H389">
        <v>57580076656.543999</v>
      </c>
      <c r="I389">
        <v>54704000000</v>
      </c>
      <c r="J389">
        <v>83482000000</v>
      </c>
      <c r="K389">
        <v>6.2480000000000002</v>
      </c>
      <c r="L389">
        <v>8.2260000000000009</v>
      </c>
      <c r="M389">
        <v>41835.20703125</v>
      </c>
      <c r="N389">
        <v>13296.96875</v>
      </c>
      <c r="O389">
        <v>3601300</v>
      </c>
      <c r="P389">
        <v>7790777210.3019123</v>
      </c>
      <c r="Q389">
        <v>10812489854.559006</v>
      </c>
      <c r="R389">
        <v>15342298743.608</v>
      </c>
      <c r="S389">
        <v>72669510145.440994</v>
      </c>
      <c r="T389">
        <v>12570608150.154469</v>
      </c>
      <c r="U389">
        <v>39465000000</v>
      </c>
      <c r="V389">
        <v>12.614000000000001</v>
      </c>
      <c r="W389">
        <v>3407.53</v>
      </c>
      <c r="X389">
        <v>87.8</v>
      </c>
      <c r="Y389">
        <v>50164814376.380997</v>
      </c>
      <c r="Z389">
        <v>28908180000</v>
      </c>
      <c r="AA389">
        <v>20223440000</v>
      </c>
      <c r="AB389">
        <v>3181130000</v>
      </c>
      <c r="AC389">
        <v>5834110000</v>
      </c>
      <c r="AD389">
        <v>17497885238.478245</v>
      </c>
      <c r="AE389">
        <v>1889273420.0222175</v>
      </c>
      <c r="AF389">
        <v>-2.1485297760598199</v>
      </c>
      <c r="AG389">
        <v>69.134073067609606</v>
      </c>
      <c r="AH389">
        <v>0</v>
      </c>
      <c r="AI389">
        <v>0</v>
      </c>
      <c r="AJ389">
        <v>0</v>
      </c>
      <c r="AK389">
        <v>0</v>
      </c>
      <c r="AL389">
        <v>0</v>
      </c>
      <c r="AM389">
        <v>0.84325399999999995</v>
      </c>
      <c r="AN389">
        <v>4.5740476335797995</v>
      </c>
      <c r="AO389">
        <v>89.24166666666666</v>
      </c>
      <c r="AP389" s="84">
        <v>82.123422792370505</v>
      </c>
      <c r="AQ389" s="84">
        <v>78.559399999999997</v>
      </c>
      <c r="AR389">
        <v>78.621621224852007</v>
      </c>
      <c r="AS389" t="s">
        <v>145</v>
      </c>
      <c r="AT389">
        <v>4.7496037743999997</v>
      </c>
      <c r="AU389">
        <v>2.1444763443000028</v>
      </c>
      <c r="AV389">
        <v>-2.6051274300999969</v>
      </c>
      <c r="AW389">
        <v>40.875799046300003</v>
      </c>
      <c r="AX389">
        <v>38.731322702</v>
      </c>
      <c r="AY389">
        <v>824880000</v>
      </c>
      <c r="AZ389">
        <v>1006210000</v>
      </c>
      <c r="BA389">
        <f t="shared" si="30"/>
        <v>1.5078970459198597</v>
      </c>
      <c r="BB389">
        <f t="shared" si="31"/>
        <v>1.839371892366189</v>
      </c>
      <c r="BC389">
        <f t="shared" si="32"/>
        <v>-0.3314748464463293</v>
      </c>
      <c r="BD389">
        <v>18464960000</v>
      </c>
      <c r="BE389">
        <f t="shared" si="33"/>
        <v>33.7543141269377</v>
      </c>
      <c r="BF389">
        <v>1286130000</v>
      </c>
      <c r="BG389">
        <v>9449880000</v>
      </c>
      <c r="BH389">
        <f t="shared" si="34"/>
        <v>5.3891941789345914</v>
      </c>
    </row>
    <row r="390" spans="1:60" x14ac:dyDescent="0.35">
      <c r="A390" t="s">
        <v>154</v>
      </c>
      <c r="B390" t="s">
        <v>170</v>
      </c>
      <c r="C390" s="7">
        <v>1996</v>
      </c>
      <c r="D390">
        <v>47.310544608000001</v>
      </c>
      <c r="E390">
        <v>101.89100000000001</v>
      </c>
      <c r="F390">
        <v>100.033</v>
      </c>
      <c r="G390" t="s">
        <v>145</v>
      </c>
      <c r="H390">
        <v>61170627183.064003</v>
      </c>
      <c r="I390">
        <v>60072000000</v>
      </c>
      <c r="J390">
        <v>91065000000</v>
      </c>
      <c r="K390">
        <v>5.4180000000000001</v>
      </c>
      <c r="L390">
        <v>7.2489999999999997</v>
      </c>
      <c r="M390">
        <v>45141.265625</v>
      </c>
      <c r="N390">
        <v>15748.3642578125</v>
      </c>
      <c r="O390">
        <v>3626100</v>
      </c>
      <c r="P390">
        <v>8691813288.3657722</v>
      </c>
      <c r="Q390">
        <v>12243913248.050003</v>
      </c>
      <c r="R390">
        <v>17837838040.168999</v>
      </c>
      <c r="S390">
        <v>78821086751.949997</v>
      </c>
      <c r="T390">
        <v>14610943030.818819</v>
      </c>
      <c r="U390">
        <v>42411000000</v>
      </c>
      <c r="V390">
        <v>12.156000000000001</v>
      </c>
      <c r="W390">
        <v>4237.22</v>
      </c>
      <c r="X390">
        <v>90.099000000000004</v>
      </c>
      <c r="Y390">
        <v>53908707143.389</v>
      </c>
      <c r="Z390">
        <v>31734250000</v>
      </c>
      <c r="AA390">
        <v>22363590000</v>
      </c>
      <c r="AB390">
        <v>3595360000</v>
      </c>
      <c r="AC390">
        <v>6167920000</v>
      </c>
      <c r="AD390">
        <v>18104100240.901798</v>
      </c>
      <c r="AE390">
        <v>2106390001.7987938</v>
      </c>
      <c r="AF390">
        <v>-0.25688053289949903</v>
      </c>
      <c r="AG390">
        <v>70.304565296668301</v>
      </c>
      <c r="AH390">
        <v>0</v>
      </c>
      <c r="AI390">
        <v>0</v>
      </c>
      <c r="AJ390">
        <v>0</v>
      </c>
      <c r="AK390">
        <v>0</v>
      </c>
      <c r="AL390">
        <v>0</v>
      </c>
      <c r="AM390">
        <v>0.84325399999999995</v>
      </c>
      <c r="AN390">
        <v>4.5135714213053388</v>
      </c>
      <c r="AO390">
        <v>90.664166666666645</v>
      </c>
      <c r="AP390" s="84">
        <v>73.519466651545599</v>
      </c>
      <c r="AQ390" s="84">
        <v>69.866100000000003</v>
      </c>
      <c r="AR390">
        <v>69.922064690948005</v>
      </c>
      <c r="AS390">
        <v>-1.1499999999999999</v>
      </c>
      <c r="AT390">
        <v>4.0017578523999999</v>
      </c>
      <c r="AU390">
        <v>0.2561457811999972</v>
      </c>
      <c r="AV390">
        <v>-3.7456120712000027</v>
      </c>
      <c r="AW390">
        <v>39.068820806799998</v>
      </c>
      <c r="AX390">
        <v>38.812675025600001</v>
      </c>
      <c r="AY390">
        <v>676109999.99999595</v>
      </c>
      <c r="AZ390">
        <v>1081950000</v>
      </c>
      <c r="BA390">
        <f t="shared" si="30"/>
        <v>1.1254994007191301</v>
      </c>
      <c r="BB390">
        <f t="shared" si="31"/>
        <v>1.8010886935677188</v>
      </c>
      <c r="BC390">
        <f t="shared" si="32"/>
        <v>-0.67558929284858871</v>
      </c>
      <c r="BD390">
        <v>19752380000</v>
      </c>
      <c r="BE390">
        <f t="shared" si="33"/>
        <v>32.88117592222666</v>
      </c>
      <c r="BF390">
        <v>1488970000</v>
      </c>
      <c r="BG390">
        <v>9989270000</v>
      </c>
      <c r="BH390">
        <f t="shared" si="34"/>
        <v>5.089894853421133</v>
      </c>
    </row>
    <row r="391" spans="1:60" x14ac:dyDescent="0.35">
      <c r="A391" t="s">
        <v>154</v>
      </c>
      <c r="B391" t="s">
        <v>170</v>
      </c>
      <c r="C391" s="7">
        <v>1997</v>
      </c>
      <c r="D391">
        <v>54.524630848000001</v>
      </c>
      <c r="E391">
        <v>103.315</v>
      </c>
      <c r="F391">
        <v>101.22499999999999</v>
      </c>
      <c r="G391" t="s">
        <v>145</v>
      </c>
      <c r="H391">
        <v>67529962200.117996</v>
      </c>
      <c r="I391">
        <v>69232000000</v>
      </c>
      <c r="J391">
        <v>100881000000</v>
      </c>
      <c r="K391">
        <v>6.0919999999999996</v>
      </c>
      <c r="L391">
        <v>6.2560000000000002</v>
      </c>
      <c r="M391">
        <v>49208.49609375</v>
      </c>
      <c r="N391">
        <v>19181.4140625</v>
      </c>
      <c r="O391">
        <v>3664300</v>
      </c>
      <c r="P391">
        <v>10380897091.879974</v>
      </c>
      <c r="Q391">
        <v>14625299541.490997</v>
      </c>
      <c r="R391">
        <v>20763175624.700001</v>
      </c>
      <c r="S391">
        <v>86255700458.509003</v>
      </c>
      <c r="T391">
        <v>17093941754.726717</v>
      </c>
      <c r="U391">
        <v>45151000000</v>
      </c>
      <c r="V391">
        <v>10.868</v>
      </c>
      <c r="W391">
        <v>6554.1500000000005</v>
      </c>
      <c r="X391">
        <v>90.757000000000005</v>
      </c>
      <c r="Y391">
        <v>57391707664.044998</v>
      </c>
      <c r="Z391">
        <v>35085690000</v>
      </c>
      <c r="AA391">
        <v>25017940000</v>
      </c>
      <c r="AB391">
        <v>3116250000</v>
      </c>
      <c r="AC391">
        <v>7169760000</v>
      </c>
      <c r="AD391">
        <v>19317301071.289356</v>
      </c>
      <c r="AE391">
        <v>2390955102.1756516</v>
      </c>
      <c r="AF391">
        <v>1.3290862069818401</v>
      </c>
      <c r="AG391">
        <v>71.314990212351503</v>
      </c>
      <c r="AH391">
        <v>1</v>
      </c>
      <c r="AI391">
        <v>0</v>
      </c>
      <c r="AJ391">
        <v>0</v>
      </c>
      <c r="AK391">
        <v>0</v>
      </c>
      <c r="AL391">
        <v>0</v>
      </c>
      <c r="AM391">
        <v>0.84325399999999995</v>
      </c>
      <c r="AN391">
        <v>4.5102381025041849</v>
      </c>
      <c r="AO391">
        <v>90.460833333333355</v>
      </c>
      <c r="AP391" s="84">
        <v>64.328725174094203</v>
      </c>
      <c r="AQ391" s="84">
        <v>61.607399999999998</v>
      </c>
      <c r="AR391">
        <v>61.656567405354998</v>
      </c>
      <c r="AS391">
        <v>1.59</v>
      </c>
      <c r="AT391">
        <v>3.3684629460000002</v>
      </c>
      <c r="AU391">
        <v>-1.3270222704000005</v>
      </c>
      <c r="AV391">
        <v>-4.6954852164000007</v>
      </c>
      <c r="AW391">
        <v>36.533258349500002</v>
      </c>
      <c r="AX391">
        <v>37.860280619900003</v>
      </c>
      <c r="AY391">
        <v>718679999.99999702</v>
      </c>
      <c r="AZ391">
        <v>1196960000</v>
      </c>
      <c r="BA391">
        <f t="shared" si="30"/>
        <v>1.0380748786688194</v>
      </c>
      <c r="BB391">
        <f t="shared" si="31"/>
        <v>1.7289114860180266</v>
      </c>
      <c r="BC391">
        <f t="shared" si="32"/>
        <v>-0.69083660734920715</v>
      </c>
      <c r="BD391">
        <v>21454990000</v>
      </c>
      <c r="BE391">
        <f t="shared" si="33"/>
        <v>30.989990177952393</v>
      </c>
      <c r="BF391">
        <v>1780130000</v>
      </c>
      <c r="BG391">
        <v>11169170000</v>
      </c>
      <c r="BH391">
        <f t="shared" si="34"/>
        <v>4.8174534903802346</v>
      </c>
    </row>
    <row r="392" spans="1:60" x14ac:dyDescent="0.35">
      <c r="A392" t="s">
        <v>154</v>
      </c>
      <c r="B392" t="s">
        <v>170</v>
      </c>
      <c r="C392" s="7">
        <v>1998</v>
      </c>
      <c r="D392">
        <v>63.071275376000003</v>
      </c>
      <c r="E392">
        <v>103.339</v>
      </c>
      <c r="F392">
        <v>101.172</v>
      </c>
      <c r="G392">
        <v>49112000000</v>
      </c>
      <c r="H392">
        <v>76979464141.138</v>
      </c>
      <c r="I392">
        <v>80084000000</v>
      </c>
      <c r="J392">
        <v>109505000000</v>
      </c>
      <c r="K392">
        <v>5.4260000000000002</v>
      </c>
      <c r="L392">
        <v>4.7469999999999999</v>
      </c>
      <c r="M392">
        <v>53696.1796875</v>
      </c>
      <c r="N392">
        <v>23252.556640625</v>
      </c>
      <c r="O392">
        <v>3703100</v>
      </c>
      <c r="P392">
        <v>10202867462.236959</v>
      </c>
      <c r="Q392">
        <v>15457580276.046005</v>
      </c>
      <c r="R392">
        <v>23670794408</v>
      </c>
      <c r="S392">
        <v>94047419723.953995</v>
      </c>
      <c r="T392">
        <v>19350242337.685234</v>
      </c>
      <c r="U392">
        <v>48676000000</v>
      </c>
      <c r="V392">
        <v>7.5830000000000002</v>
      </c>
      <c r="W392">
        <v>8588.44</v>
      </c>
      <c r="X392">
        <v>89.186999999999998</v>
      </c>
      <c r="Y392">
        <v>61873084883.459999</v>
      </c>
      <c r="Z392">
        <v>39198220000</v>
      </c>
      <c r="AA392">
        <v>28205380000</v>
      </c>
      <c r="AB392">
        <v>3677020000</v>
      </c>
      <c r="AC392">
        <v>7434240000</v>
      </c>
      <c r="AD392">
        <v>20732169333.425793</v>
      </c>
      <c r="AE392">
        <v>2684437413.8070092</v>
      </c>
      <c r="AF392">
        <v>2.0330439658318</v>
      </c>
      <c r="AG392">
        <v>73.045718038224607</v>
      </c>
      <c r="AH392">
        <v>0</v>
      </c>
      <c r="AI392">
        <v>0</v>
      </c>
      <c r="AJ392">
        <v>0</v>
      </c>
      <c r="AK392">
        <v>0</v>
      </c>
      <c r="AL392">
        <v>0</v>
      </c>
      <c r="AM392">
        <v>0.84325399999999995</v>
      </c>
      <c r="AN392">
        <v>4.3607142993382046</v>
      </c>
      <c r="AO392">
        <v>88.507499999999993</v>
      </c>
      <c r="AP392" s="84">
        <v>53.584526053073901</v>
      </c>
      <c r="AQ392" s="84">
        <v>51.464100000000002</v>
      </c>
      <c r="AR392">
        <v>51.496475803839999</v>
      </c>
      <c r="AS392">
        <v>0.25</v>
      </c>
      <c r="AT392">
        <v>3.0444970256000001</v>
      </c>
      <c r="AU392">
        <v>-2.027398265500004</v>
      </c>
      <c r="AV392">
        <v>-5.0718952911000041</v>
      </c>
      <c r="AW392">
        <v>34.606076744399999</v>
      </c>
      <c r="AX392">
        <v>36.633475009900003</v>
      </c>
      <c r="AY392">
        <v>706990000</v>
      </c>
      <c r="AZ392">
        <v>1355160000</v>
      </c>
      <c r="BA392">
        <f t="shared" si="30"/>
        <v>0.8828105489236302</v>
      </c>
      <c r="BB392">
        <f t="shared" si="31"/>
        <v>1.692173218120973</v>
      </c>
      <c r="BC392">
        <f t="shared" si="32"/>
        <v>-0.80936266919734279</v>
      </c>
      <c r="BD392">
        <v>23559360000</v>
      </c>
      <c r="BE392">
        <f t="shared" si="33"/>
        <v>29.418310773687629</v>
      </c>
      <c r="BF392">
        <v>2192200000</v>
      </c>
      <c r="BG392">
        <v>12448320000</v>
      </c>
      <c r="BH392">
        <f t="shared" si="34"/>
        <v>4.9378308811521343</v>
      </c>
    </row>
    <row r="393" spans="1:60" x14ac:dyDescent="0.35">
      <c r="A393" t="s">
        <v>154</v>
      </c>
      <c r="B393" t="s">
        <v>170</v>
      </c>
      <c r="C393" s="7">
        <v>1999</v>
      </c>
      <c r="D393">
        <v>72.842581924000001</v>
      </c>
      <c r="E393">
        <v>103.71</v>
      </c>
      <c r="F393">
        <v>101.75</v>
      </c>
      <c r="G393">
        <v>46134000000</v>
      </c>
      <c r="H393">
        <v>86263788551.692993</v>
      </c>
      <c r="I393">
        <v>92491000000</v>
      </c>
      <c r="J393">
        <v>120676000000</v>
      </c>
      <c r="K393">
        <v>2.964</v>
      </c>
      <c r="L393">
        <v>4.7690000000000001</v>
      </c>
      <c r="M393">
        <v>60381.40234375</v>
      </c>
      <c r="N393">
        <v>28433.962890625</v>
      </c>
      <c r="O393">
        <v>3741600</v>
      </c>
      <c r="P393">
        <v>13296163413.012051</v>
      </c>
      <c r="Q393">
        <v>17125674213.940994</v>
      </c>
      <c r="R393">
        <v>27036518963.299999</v>
      </c>
      <c r="S393">
        <v>103550325786.05901</v>
      </c>
      <c r="T393">
        <v>22068001486.448013</v>
      </c>
      <c r="U393">
        <v>53269000000</v>
      </c>
      <c r="V393">
        <v>5.6189999999999998</v>
      </c>
      <c r="W393">
        <v>8797.77</v>
      </c>
      <c r="X393">
        <v>88.554000000000002</v>
      </c>
      <c r="Y393">
        <v>67710687614.764999</v>
      </c>
      <c r="Z393">
        <v>44341700000</v>
      </c>
      <c r="AA393">
        <v>32208610000</v>
      </c>
      <c r="AB393">
        <v>4181410000</v>
      </c>
      <c r="AC393">
        <v>7525390000</v>
      </c>
      <c r="AD393">
        <v>21899873459.799824</v>
      </c>
      <c r="AE393">
        <v>3293182723.7473016</v>
      </c>
      <c r="AF393">
        <v>2.4220146604474699</v>
      </c>
      <c r="AG393">
        <v>74.243866128218102</v>
      </c>
      <c r="AH393">
        <v>0</v>
      </c>
      <c r="AI393">
        <v>0</v>
      </c>
      <c r="AJ393">
        <v>0</v>
      </c>
      <c r="AK393">
        <v>0</v>
      </c>
      <c r="AL393">
        <v>0</v>
      </c>
      <c r="AM393">
        <v>0.84325399999999995</v>
      </c>
      <c r="AN393">
        <v>4.4642533461252851</v>
      </c>
      <c r="AO393">
        <v>85.353333333333339</v>
      </c>
      <c r="AP393" s="84">
        <v>48.499225834992302</v>
      </c>
      <c r="AQ393" s="84">
        <v>46.607599999999998</v>
      </c>
      <c r="AR393">
        <v>46.662671288348001</v>
      </c>
      <c r="AS393">
        <v>4.0999999999999996</v>
      </c>
      <c r="AT393">
        <v>2.0959013870000001</v>
      </c>
      <c r="AU393">
        <v>-2.4187390121999996</v>
      </c>
      <c r="AV393">
        <v>-4.5146403991999993</v>
      </c>
      <c r="AW393">
        <v>33.981556892900002</v>
      </c>
      <c r="AX393">
        <v>36.400295905100002</v>
      </c>
      <c r="AY393">
        <v>2395660000</v>
      </c>
      <c r="AZ393">
        <v>1559470000</v>
      </c>
      <c r="BA393">
        <f t="shared" si="30"/>
        <v>2.590154717756322</v>
      </c>
      <c r="BB393">
        <f t="shared" si="31"/>
        <v>1.6860775643035539</v>
      </c>
      <c r="BC393">
        <f t="shared" si="32"/>
        <v>0.90407715345276807</v>
      </c>
      <c r="BD393">
        <v>25549750000</v>
      </c>
      <c r="BE393">
        <f t="shared" si="33"/>
        <v>27.624039095695796</v>
      </c>
      <c r="BF393">
        <v>2891380000</v>
      </c>
      <c r="BG393">
        <v>13843190000</v>
      </c>
      <c r="BH393">
        <f t="shared" si="34"/>
        <v>4.0699899445229848</v>
      </c>
    </row>
    <row r="394" spans="1:60" x14ac:dyDescent="0.35">
      <c r="A394" t="s">
        <v>154</v>
      </c>
      <c r="B394" t="s">
        <v>170</v>
      </c>
      <c r="C394" s="7">
        <v>2000</v>
      </c>
      <c r="D394">
        <v>84.898611636000012</v>
      </c>
      <c r="E394">
        <v>103.38800000000001</v>
      </c>
      <c r="F394">
        <v>103.19199999999999</v>
      </c>
      <c r="G394">
        <v>41519000000</v>
      </c>
      <c r="H394">
        <v>98153571180.283005</v>
      </c>
      <c r="I394">
        <v>107799000000</v>
      </c>
      <c r="J394">
        <v>132164999999.99998</v>
      </c>
      <c r="K394">
        <v>4.3920000000000003</v>
      </c>
      <c r="L394">
        <v>5.4779999999999998</v>
      </c>
      <c r="M394">
        <v>66272.9609375</v>
      </c>
      <c r="N394">
        <v>31187.5</v>
      </c>
      <c r="O394">
        <v>3789500</v>
      </c>
      <c r="P394">
        <v>12939672897.538029</v>
      </c>
      <c r="Q394">
        <v>19802714185.684982</v>
      </c>
      <c r="R394">
        <v>28417372933.5</v>
      </c>
      <c r="S394">
        <v>112362285814.315</v>
      </c>
      <c r="T394">
        <v>22625055535.932518</v>
      </c>
      <c r="U394">
        <v>58831000000</v>
      </c>
      <c r="V394">
        <v>4.327</v>
      </c>
      <c r="W394">
        <v>9507.880000000001</v>
      </c>
      <c r="X394">
        <v>83.207999999999998</v>
      </c>
      <c r="Y394">
        <v>74861268245.067993</v>
      </c>
      <c r="Z394">
        <v>51124400000</v>
      </c>
      <c r="AA394">
        <v>37266350000</v>
      </c>
      <c r="AB394">
        <v>4513750000</v>
      </c>
      <c r="AC394">
        <v>7936350000</v>
      </c>
      <c r="AD394">
        <v>23734458291.407803</v>
      </c>
      <c r="AE394">
        <v>3895442893.5209332</v>
      </c>
      <c r="AF394">
        <v>4.8990356323945798</v>
      </c>
      <c r="AG394">
        <v>78.375411266126804</v>
      </c>
      <c r="AH394">
        <v>0</v>
      </c>
      <c r="AI394">
        <v>0</v>
      </c>
      <c r="AJ394">
        <v>0</v>
      </c>
      <c r="AK394">
        <v>0</v>
      </c>
      <c r="AL394">
        <v>0</v>
      </c>
      <c r="AM394">
        <v>0.84325399999999995</v>
      </c>
      <c r="AN394">
        <v>3.8344272893099558</v>
      </c>
      <c r="AO394">
        <v>81.885833333333323</v>
      </c>
      <c r="AP394" s="84">
        <v>37.776062162317302</v>
      </c>
      <c r="AQ394" s="84">
        <v>36.070500000000003</v>
      </c>
      <c r="AR394">
        <v>36.081310567605001</v>
      </c>
      <c r="AS394">
        <v>1.1599999999999999</v>
      </c>
      <c r="AT394">
        <v>1.6110203463999999</v>
      </c>
      <c r="AU394">
        <v>-4.8686340194000017</v>
      </c>
      <c r="AV394">
        <v>-6.4796543658000019</v>
      </c>
      <c r="AW394">
        <v>30.888127741400002</v>
      </c>
      <c r="AX394">
        <v>35.756761760800003</v>
      </c>
      <c r="AY394">
        <v>1064650000.00001</v>
      </c>
      <c r="AZ394">
        <v>1844320000</v>
      </c>
      <c r="BA394">
        <f t="shared" si="30"/>
        <v>0.98762511711612355</v>
      </c>
      <c r="BB394">
        <f t="shared" si="31"/>
        <v>1.7108878561025613</v>
      </c>
      <c r="BC394">
        <f t="shared" si="32"/>
        <v>-0.72326273898643778</v>
      </c>
      <c r="BD394">
        <v>28365880000</v>
      </c>
      <c r="BE394">
        <f t="shared" si="33"/>
        <v>26.313676379187189</v>
      </c>
      <c r="BF394">
        <v>3770850000</v>
      </c>
      <c r="BG394">
        <v>15915780000</v>
      </c>
      <c r="BH394">
        <f t="shared" si="34"/>
        <v>3.4524820416834627</v>
      </c>
    </row>
    <row r="395" spans="1:60" x14ac:dyDescent="0.35">
      <c r="A395" t="s">
        <v>154</v>
      </c>
      <c r="B395" t="s">
        <v>170</v>
      </c>
      <c r="C395" s="7">
        <v>2001</v>
      </c>
      <c r="D395">
        <v>95.451969236000011</v>
      </c>
      <c r="E395">
        <v>100.705</v>
      </c>
      <c r="F395">
        <v>98.07</v>
      </c>
      <c r="G395">
        <v>42944000000</v>
      </c>
      <c r="H395">
        <v>111598643874.46899</v>
      </c>
      <c r="I395">
        <v>121199000000</v>
      </c>
      <c r="J395">
        <v>139135000000</v>
      </c>
      <c r="K395">
        <v>4.2619999999999996</v>
      </c>
      <c r="L395">
        <v>5.0190000000000001</v>
      </c>
      <c r="M395">
        <v>69204.3828125</v>
      </c>
      <c r="N395">
        <v>32046.228515625</v>
      </c>
      <c r="O395">
        <v>3847200</v>
      </c>
      <c r="P395">
        <v>16256179977.551914</v>
      </c>
      <c r="Q395">
        <v>20343892685.382004</v>
      </c>
      <c r="R395">
        <v>29924693654.200001</v>
      </c>
      <c r="S395">
        <v>118791107314.618</v>
      </c>
      <c r="T395">
        <v>23400722164.289989</v>
      </c>
      <c r="U395">
        <v>61496000000</v>
      </c>
      <c r="V395">
        <v>3.9180000000000001</v>
      </c>
      <c r="W395">
        <v>9698.2100000000009</v>
      </c>
      <c r="X395">
        <v>84.322999999999993</v>
      </c>
      <c r="Y395">
        <v>78329343378.802002</v>
      </c>
      <c r="Z395">
        <v>55823800000</v>
      </c>
      <c r="AA395">
        <v>39390330000</v>
      </c>
      <c r="AB395">
        <v>5309030000</v>
      </c>
      <c r="AC395">
        <v>9583490000</v>
      </c>
      <c r="AD395">
        <v>26148393817.189667</v>
      </c>
      <c r="AE395">
        <v>4994679362.3677616</v>
      </c>
      <c r="AF395">
        <v>0.97516024735171203</v>
      </c>
      <c r="AG395">
        <v>82.194139415022306</v>
      </c>
      <c r="AH395">
        <v>0</v>
      </c>
      <c r="AI395">
        <v>0</v>
      </c>
      <c r="AJ395">
        <v>1</v>
      </c>
      <c r="AK395">
        <v>0</v>
      </c>
      <c r="AL395">
        <v>1</v>
      </c>
      <c r="AM395">
        <v>0.84325399999999995</v>
      </c>
      <c r="AN395">
        <v>3.7082044177112126</v>
      </c>
      <c r="AO395">
        <v>84.877499999999998</v>
      </c>
      <c r="AP395" s="84">
        <v>35.495189343203599</v>
      </c>
      <c r="AQ395" s="84">
        <v>33.232700000000001</v>
      </c>
      <c r="AR395">
        <v>33.235081848899</v>
      </c>
      <c r="AS395">
        <v>2.61</v>
      </c>
      <c r="AT395">
        <v>1.0738038935000001</v>
      </c>
      <c r="AU395">
        <v>-0.969996125199998</v>
      </c>
      <c r="AV395">
        <v>-2.0438000186999981</v>
      </c>
      <c r="AW395">
        <v>32.499860873000003</v>
      </c>
      <c r="AX395">
        <v>33.469856998200001</v>
      </c>
      <c r="AY395">
        <v>1254490000</v>
      </c>
      <c r="AZ395">
        <v>2116990000</v>
      </c>
      <c r="BA395">
        <f t="shared" si="30"/>
        <v>1.035066295926534</v>
      </c>
      <c r="BB395">
        <f t="shared" si="31"/>
        <v>1.7467058309061958</v>
      </c>
      <c r="BC395">
        <f t="shared" si="32"/>
        <v>-0.71163953497966181</v>
      </c>
      <c r="BD395">
        <v>33627220000</v>
      </c>
      <c r="BE395">
        <f t="shared" si="33"/>
        <v>27.745459946039158</v>
      </c>
      <c r="BF395">
        <v>5104480000</v>
      </c>
      <c r="BG395">
        <v>18734700000</v>
      </c>
      <c r="BH395">
        <f t="shared" si="34"/>
        <v>2.9760667686613824</v>
      </c>
    </row>
    <row r="396" spans="1:60" x14ac:dyDescent="0.35">
      <c r="A396" t="s">
        <v>154</v>
      </c>
      <c r="B396" t="s">
        <v>170</v>
      </c>
      <c r="C396" s="7">
        <v>2002</v>
      </c>
      <c r="D396">
        <v>135.179</v>
      </c>
      <c r="E396">
        <v>99.777000000000001</v>
      </c>
      <c r="F396">
        <v>98.114000000000004</v>
      </c>
      <c r="G396">
        <v>46394000000</v>
      </c>
      <c r="H396">
        <v>124327160200.811</v>
      </c>
      <c r="I396">
        <v>135179000000</v>
      </c>
      <c r="J396">
        <v>147258000000</v>
      </c>
      <c r="K396">
        <v>3.319</v>
      </c>
      <c r="L396">
        <v>4.9880000000000004</v>
      </c>
      <c r="M396">
        <v>72500</v>
      </c>
      <c r="N396">
        <v>32922.09375</v>
      </c>
      <c r="O396">
        <v>3917200</v>
      </c>
      <c r="P396">
        <v>21256777676.841991</v>
      </c>
      <c r="Q396">
        <v>23022080127.947006</v>
      </c>
      <c r="R396">
        <v>31582289257.799999</v>
      </c>
      <c r="S396">
        <v>124235919872.05299</v>
      </c>
      <c r="T396">
        <v>24824205954.651196</v>
      </c>
      <c r="U396">
        <v>63709000000</v>
      </c>
      <c r="V396">
        <v>4.444</v>
      </c>
      <c r="W396">
        <v>6975.9800000000005</v>
      </c>
      <c r="X396">
        <v>86.778999999999996</v>
      </c>
      <c r="Y396">
        <v>81242821954.488007</v>
      </c>
      <c r="Z396">
        <v>60862100000</v>
      </c>
      <c r="AA396">
        <v>42859410000</v>
      </c>
      <c r="AB396">
        <v>6095270000</v>
      </c>
      <c r="AC396">
        <v>11223890000</v>
      </c>
      <c r="AD396">
        <v>27927379582.441204</v>
      </c>
      <c r="AE396">
        <v>5383023113.7126026</v>
      </c>
      <c r="AF396">
        <v>-0.32319170224184002</v>
      </c>
      <c r="AG396">
        <v>86.017771706994495</v>
      </c>
      <c r="AH396">
        <v>0</v>
      </c>
      <c r="AI396">
        <v>0</v>
      </c>
      <c r="AJ396">
        <v>1</v>
      </c>
      <c r="AK396">
        <v>0</v>
      </c>
      <c r="AL396">
        <v>1</v>
      </c>
      <c r="AM396">
        <v>0.84325399999999995</v>
      </c>
      <c r="AN396">
        <v>3.4066006246776803</v>
      </c>
      <c r="AO396">
        <v>89.603333333333353</v>
      </c>
      <c r="AP396" s="84">
        <v>32.124445182943496</v>
      </c>
      <c r="AQ396" s="84">
        <v>30.554099999999998</v>
      </c>
      <c r="AR396">
        <v>30.560317238435999</v>
      </c>
      <c r="AS396">
        <v>0.57999999999999996</v>
      </c>
      <c r="AT396">
        <v>1.1265144932</v>
      </c>
      <c r="AU396">
        <v>0.51378159989999972</v>
      </c>
      <c r="AV396">
        <v>-0.61273289330000025</v>
      </c>
      <c r="AW396">
        <v>33.203014505299997</v>
      </c>
      <c r="AX396">
        <v>32.689232905399997</v>
      </c>
      <c r="AY396">
        <v>1218250000</v>
      </c>
      <c r="AZ396">
        <v>2338880000</v>
      </c>
      <c r="BA396">
        <f t="shared" si="30"/>
        <v>0.9012124664333957</v>
      </c>
      <c r="BB396">
        <f t="shared" si="31"/>
        <v>1.7302095739722887</v>
      </c>
      <c r="BC396">
        <f t="shared" si="32"/>
        <v>-0.828997107538893</v>
      </c>
      <c r="BD396">
        <v>38786160000</v>
      </c>
      <c r="BE396">
        <f t="shared" si="33"/>
        <v>28.6924448324074</v>
      </c>
      <c r="BF396">
        <v>5672420000</v>
      </c>
      <c r="BG396">
        <v>21467000000</v>
      </c>
      <c r="BH396">
        <f t="shared" si="34"/>
        <v>3.3895342828449171</v>
      </c>
    </row>
    <row r="397" spans="1:60" x14ac:dyDescent="0.35">
      <c r="A397" t="s">
        <v>154</v>
      </c>
      <c r="B397" t="s">
        <v>170</v>
      </c>
      <c r="C397" s="7">
        <v>2003</v>
      </c>
      <c r="D397">
        <v>144.84</v>
      </c>
      <c r="E397">
        <v>98.623999999999995</v>
      </c>
      <c r="F397">
        <v>97.739000000000004</v>
      </c>
      <c r="G397">
        <v>48040000000</v>
      </c>
      <c r="H397">
        <v>136181939113.965</v>
      </c>
      <c r="I397">
        <v>144840000000</v>
      </c>
      <c r="J397">
        <v>151613000000</v>
      </c>
      <c r="K397">
        <v>2.3330000000000002</v>
      </c>
      <c r="L397">
        <v>4.125</v>
      </c>
      <c r="M397">
        <v>74986.515625</v>
      </c>
      <c r="N397">
        <v>35550.5625</v>
      </c>
      <c r="O397">
        <v>3979900</v>
      </c>
      <c r="P397">
        <v>25460084411.799889</v>
      </c>
      <c r="Q397">
        <v>23047886261.850006</v>
      </c>
      <c r="R397">
        <v>33211116418.900002</v>
      </c>
      <c r="S397">
        <v>128565113738.14999</v>
      </c>
      <c r="T397">
        <v>26817520893.659779</v>
      </c>
      <c r="U397">
        <v>65449000000</v>
      </c>
      <c r="V397">
        <v>4.7409999999999997</v>
      </c>
      <c r="W397">
        <v>8749.18</v>
      </c>
      <c r="X397">
        <v>93.888000000000005</v>
      </c>
      <c r="Y397">
        <v>83581076834.800003</v>
      </c>
      <c r="Z397">
        <v>65003000000</v>
      </c>
      <c r="AA397">
        <v>47294510000</v>
      </c>
      <c r="AB397">
        <v>6892230000</v>
      </c>
      <c r="AC397">
        <v>12039640000</v>
      </c>
      <c r="AD397">
        <v>28749701342.189705</v>
      </c>
      <c r="AE397">
        <v>4739212161.2442236</v>
      </c>
      <c r="AF397">
        <v>0.75279492511839796</v>
      </c>
      <c r="AG397">
        <v>89.011089687388804</v>
      </c>
      <c r="AH397">
        <v>0</v>
      </c>
      <c r="AI397">
        <v>0</v>
      </c>
      <c r="AJ397">
        <v>0</v>
      </c>
      <c r="AK397">
        <v>0</v>
      </c>
      <c r="AL397">
        <v>1</v>
      </c>
      <c r="AM397">
        <v>0.84325399999999995</v>
      </c>
      <c r="AN397">
        <v>3.3179928234645297</v>
      </c>
      <c r="AO397">
        <v>98.63333333333334</v>
      </c>
      <c r="AP397" s="84">
        <v>30.938189189414999</v>
      </c>
      <c r="AQ397" s="84">
        <v>29.9237</v>
      </c>
      <c r="AR397">
        <v>29.932446362549001</v>
      </c>
      <c r="AS397">
        <v>2.63</v>
      </c>
      <c r="AT397">
        <v>1.0921260907999999</v>
      </c>
      <c r="AU397">
        <v>-0.36074575989999857</v>
      </c>
      <c r="AV397">
        <v>-1.4528718506999985</v>
      </c>
      <c r="AW397">
        <v>32.998502834600004</v>
      </c>
      <c r="AX397">
        <v>33.359248594500002</v>
      </c>
      <c r="AY397">
        <v>1249080000</v>
      </c>
      <c r="AZ397">
        <v>2546750000</v>
      </c>
      <c r="BA397">
        <f t="shared" si="30"/>
        <v>0.8623860811930405</v>
      </c>
      <c r="BB397">
        <f t="shared" si="31"/>
        <v>1.7583195249930956</v>
      </c>
      <c r="BC397">
        <f t="shared" si="32"/>
        <v>-0.89593344380005513</v>
      </c>
      <c r="BD397">
        <v>42275490000</v>
      </c>
      <c r="BE397">
        <f t="shared" si="33"/>
        <v>29.187717481358739</v>
      </c>
      <c r="BF397">
        <v>5266380000</v>
      </c>
      <c r="BG397">
        <v>23343620000</v>
      </c>
      <c r="BH397">
        <f t="shared" si="34"/>
        <v>3.5736739323714302</v>
      </c>
    </row>
    <row r="398" spans="1:60" x14ac:dyDescent="0.35">
      <c r="A398" t="s">
        <v>154</v>
      </c>
      <c r="B398" t="s">
        <v>170</v>
      </c>
      <c r="C398" s="7">
        <v>2004</v>
      </c>
      <c r="D398">
        <v>155.47</v>
      </c>
      <c r="E398">
        <v>101.09099999999999</v>
      </c>
      <c r="F398">
        <v>99.173000000000002</v>
      </c>
      <c r="G398">
        <v>49205000000</v>
      </c>
      <c r="H398">
        <v>146876962005.67899</v>
      </c>
      <c r="I398">
        <v>155470000000</v>
      </c>
      <c r="J398">
        <v>158554000000</v>
      </c>
      <c r="K398">
        <v>2.1059999999999999</v>
      </c>
      <c r="L398">
        <v>4.0620000000000003</v>
      </c>
      <c r="M398">
        <v>77542.859375</v>
      </c>
      <c r="N398">
        <v>40412.08984375</v>
      </c>
      <c r="O398">
        <v>4045200</v>
      </c>
      <c r="P398">
        <v>27839389040.048225</v>
      </c>
      <c r="Q398">
        <v>23201038595.085999</v>
      </c>
      <c r="R398">
        <v>36723386079.699997</v>
      </c>
      <c r="S398">
        <v>135352961404.914</v>
      </c>
      <c r="T398">
        <v>30195858108.673977</v>
      </c>
      <c r="U398">
        <v>67855999999.999992</v>
      </c>
      <c r="V398">
        <v>4.5389999999999997</v>
      </c>
      <c r="W398">
        <v>11324.78</v>
      </c>
      <c r="X398">
        <v>96.284999999999997</v>
      </c>
      <c r="Y398">
        <v>86670078575.673004</v>
      </c>
      <c r="Z398">
        <v>68550500000</v>
      </c>
      <c r="AA398">
        <v>52107550000</v>
      </c>
      <c r="AB398">
        <v>7483140000</v>
      </c>
      <c r="AC398">
        <v>13275970000</v>
      </c>
      <c r="AD398">
        <v>29231604628.62125</v>
      </c>
      <c r="AE398">
        <v>4604219475.4694433</v>
      </c>
      <c r="AF398">
        <v>1.39539716009708</v>
      </c>
      <c r="AG398">
        <v>90.964770420513204</v>
      </c>
      <c r="AH398">
        <v>0</v>
      </c>
      <c r="AI398">
        <v>0</v>
      </c>
      <c r="AJ398">
        <v>0</v>
      </c>
      <c r="AK398">
        <v>0</v>
      </c>
      <c r="AL398">
        <v>1</v>
      </c>
      <c r="AM398">
        <v>1.0307539999999999</v>
      </c>
      <c r="AN398">
        <v>3.2848833061399918</v>
      </c>
      <c r="AO398">
        <v>101.42583333333334</v>
      </c>
      <c r="AP398" s="84">
        <v>29.627345996839601</v>
      </c>
      <c r="AQ398" s="84">
        <v>28.2149</v>
      </c>
      <c r="AR398">
        <v>28.21666004842</v>
      </c>
      <c r="AS398">
        <v>2.58</v>
      </c>
      <c r="AT398">
        <v>0.96280906150000001</v>
      </c>
      <c r="AU398">
        <v>-1.3145301651000025</v>
      </c>
      <c r="AV398">
        <v>-2.2773392266000023</v>
      </c>
      <c r="AW398">
        <v>33.159914934699998</v>
      </c>
      <c r="AX398">
        <v>34.4744450998</v>
      </c>
      <c r="AY398">
        <v>1461310000</v>
      </c>
      <c r="AZ398">
        <v>2787910000</v>
      </c>
      <c r="BA398">
        <f t="shared" si="30"/>
        <v>0.9399305332218435</v>
      </c>
      <c r="BB398">
        <f t="shared" si="31"/>
        <v>1.7932141249115585</v>
      </c>
      <c r="BC398">
        <f t="shared" si="32"/>
        <v>-0.85328359168971502</v>
      </c>
      <c r="BD398">
        <v>45962020000</v>
      </c>
      <c r="BE398">
        <f t="shared" si="33"/>
        <v>29.563272657104267</v>
      </c>
      <c r="BF398">
        <v>5426040000</v>
      </c>
      <c r="BG398">
        <v>25202910000</v>
      </c>
      <c r="BH398">
        <f t="shared" si="34"/>
        <v>3.2166066543249578</v>
      </c>
    </row>
    <row r="399" spans="1:60" x14ac:dyDescent="0.35">
      <c r="A399" t="s">
        <v>154</v>
      </c>
      <c r="B399" t="s">
        <v>170</v>
      </c>
      <c r="C399" s="7">
        <v>2005</v>
      </c>
      <c r="D399">
        <v>169.15300000000002</v>
      </c>
      <c r="E399">
        <v>101.251</v>
      </c>
      <c r="F399">
        <v>99.156000000000006</v>
      </c>
      <c r="G399">
        <v>53261000000</v>
      </c>
      <c r="H399">
        <v>158312851966.87</v>
      </c>
      <c r="I399">
        <v>169153000000</v>
      </c>
      <c r="J399">
        <v>167551000000</v>
      </c>
      <c r="K399">
        <v>2.1850000000000001</v>
      </c>
      <c r="L399">
        <v>3.3210000000000002</v>
      </c>
      <c r="M399">
        <v>82545.6484375</v>
      </c>
      <c r="N399">
        <v>46917.29296875</v>
      </c>
      <c r="O399">
        <v>4133800</v>
      </c>
      <c r="P399">
        <v>23870478274.330593</v>
      </c>
      <c r="Q399">
        <v>20144262489.190002</v>
      </c>
      <c r="R399">
        <v>42097701161.400002</v>
      </c>
      <c r="S399">
        <v>147406737510.81</v>
      </c>
      <c r="T399">
        <v>34927526116.168182</v>
      </c>
      <c r="U399">
        <v>72674000000</v>
      </c>
      <c r="V399">
        <v>4.34</v>
      </c>
      <c r="W399">
        <v>13724.24</v>
      </c>
      <c r="X399">
        <v>95.834999999999994</v>
      </c>
      <c r="Y399">
        <v>92867446586.244995</v>
      </c>
      <c r="Z399">
        <v>74521000000</v>
      </c>
      <c r="AA399">
        <v>56947050000</v>
      </c>
      <c r="AB399">
        <v>8276870000</v>
      </c>
      <c r="AC399">
        <v>15049770000</v>
      </c>
      <c r="AD399">
        <v>30552663574.510063</v>
      </c>
      <c r="AE399">
        <v>4869616850.9526587</v>
      </c>
      <c r="AF399">
        <v>1.2894974718033101</v>
      </c>
      <c r="AG399">
        <v>93.176616107657694</v>
      </c>
      <c r="AH399">
        <v>1</v>
      </c>
      <c r="AI399">
        <v>0</v>
      </c>
      <c r="AJ399">
        <v>0</v>
      </c>
      <c r="AK399">
        <v>0</v>
      </c>
      <c r="AL399">
        <v>0</v>
      </c>
      <c r="AM399">
        <v>1.0307539999999999</v>
      </c>
      <c r="AN399">
        <v>3.1684404526438033</v>
      </c>
      <c r="AO399">
        <v>101.17416666666669</v>
      </c>
      <c r="AP399" s="84">
        <v>27.353564682007001</v>
      </c>
      <c r="AQ399" s="84">
        <v>26.072399999999998</v>
      </c>
      <c r="AR399">
        <v>26.07923794301</v>
      </c>
      <c r="AS399">
        <v>3.06</v>
      </c>
      <c r="AT399">
        <v>0.85927117939999997</v>
      </c>
      <c r="AU399">
        <v>-1.5900800658000023</v>
      </c>
      <c r="AV399">
        <v>-2.4493512452000021</v>
      </c>
      <c r="AW399">
        <v>33.345793178000001</v>
      </c>
      <c r="AX399">
        <v>34.935873243800003</v>
      </c>
      <c r="AY399">
        <v>1458380000</v>
      </c>
      <c r="AZ399">
        <v>3007750000</v>
      </c>
      <c r="BA399">
        <f t="shared" si="30"/>
        <v>0.86216620456036841</v>
      </c>
      <c r="BB399">
        <f t="shared" si="31"/>
        <v>1.778123946959262</v>
      </c>
      <c r="BC399">
        <f t="shared" si="32"/>
        <v>-0.9159577423988936</v>
      </c>
      <c r="BD399">
        <v>50609980000</v>
      </c>
      <c r="BE399">
        <f t="shared" si="33"/>
        <v>29.919646710374632</v>
      </c>
      <c r="BF399">
        <v>5943790000</v>
      </c>
      <c r="BG399">
        <v>27283340000</v>
      </c>
      <c r="BH399">
        <f t="shared" si="34"/>
        <v>3.045261834410891</v>
      </c>
    </row>
    <row r="400" spans="1:60" x14ac:dyDescent="0.35">
      <c r="A400" t="s">
        <v>154</v>
      </c>
      <c r="B400" t="s">
        <v>170</v>
      </c>
      <c r="C400" s="7">
        <v>2006</v>
      </c>
      <c r="D400">
        <v>183.75900000000001</v>
      </c>
      <c r="E400">
        <v>100.94799999999999</v>
      </c>
      <c r="F400">
        <v>101.336</v>
      </c>
      <c r="G400">
        <v>51064000000</v>
      </c>
      <c r="H400">
        <v>169963583082.42001</v>
      </c>
      <c r="I400">
        <v>183759000000</v>
      </c>
      <c r="J400">
        <v>176716000000</v>
      </c>
      <c r="K400">
        <v>3.0790000000000002</v>
      </c>
      <c r="L400">
        <v>3.7890000000000001</v>
      </c>
      <c r="M400">
        <v>86942.1484375</v>
      </c>
      <c r="N400">
        <v>49984.50390625</v>
      </c>
      <c r="O400">
        <v>4232900</v>
      </c>
      <c r="P400">
        <v>21606320449.685303</v>
      </c>
      <c r="Q400">
        <v>21170468685.661011</v>
      </c>
      <c r="R400">
        <v>43743413426.099998</v>
      </c>
      <c r="S400">
        <v>155545531314.33899</v>
      </c>
      <c r="T400">
        <v>35723650842.198158</v>
      </c>
      <c r="U400">
        <v>77510000000</v>
      </c>
      <c r="V400">
        <v>4.41</v>
      </c>
      <c r="W400">
        <v>17761.41</v>
      </c>
      <c r="X400">
        <v>95.933999999999997</v>
      </c>
      <c r="Y400">
        <v>99127772980.679001</v>
      </c>
      <c r="Z400">
        <v>81432000000</v>
      </c>
      <c r="AA400">
        <v>65269570000</v>
      </c>
      <c r="AB400">
        <v>8897920000</v>
      </c>
      <c r="AC400">
        <v>16799810000</v>
      </c>
      <c r="AD400">
        <v>32114792336.660896</v>
      </c>
      <c r="AE400">
        <v>5354164732.160471</v>
      </c>
      <c r="AF400">
        <v>2.8263256245998201</v>
      </c>
      <c r="AG400">
        <v>96.846744913455794</v>
      </c>
      <c r="AH400">
        <v>0</v>
      </c>
      <c r="AI400">
        <v>0</v>
      </c>
      <c r="AJ400">
        <v>0</v>
      </c>
      <c r="AK400">
        <v>0</v>
      </c>
      <c r="AL400">
        <v>0</v>
      </c>
      <c r="AM400">
        <v>0.9474205</v>
      </c>
      <c r="AN400">
        <v>3.187702358833381</v>
      </c>
      <c r="AO400">
        <v>102.87166666666667</v>
      </c>
      <c r="AP400" s="84">
        <v>24.807884267188001</v>
      </c>
      <c r="AQ400" s="84">
        <v>23.6097</v>
      </c>
      <c r="AR400">
        <v>23.610312554038</v>
      </c>
      <c r="AS400">
        <v>4.51</v>
      </c>
      <c r="AT400">
        <v>0.73695988820000002</v>
      </c>
      <c r="AU400">
        <v>-2.7938647104000012</v>
      </c>
      <c r="AV400">
        <v>-3.5308245986000011</v>
      </c>
      <c r="AW400">
        <v>33.835001679599998</v>
      </c>
      <c r="AX400">
        <v>36.628866389999999</v>
      </c>
      <c r="AY400">
        <v>1381030000</v>
      </c>
      <c r="AZ400">
        <v>3261010000</v>
      </c>
      <c r="BA400">
        <f t="shared" si="30"/>
        <v>0.75154414205562725</v>
      </c>
      <c r="BB400">
        <f t="shared" si="31"/>
        <v>1.7746123999368739</v>
      </c>
      <c r="BC400">
        <f t="shared" si="32"/>
        <v>-1.0230682578812467</v>
      </c>
      <c r="BD400">
        <v>55714820000</v>
      </c>
      <c r="BE400">
        <f t="shared" si="33"/>
        <v>30.319505439189371</v>
      </c>
      <c r="BF400">
        <v>6928640000</v>
      </c>
      <c r="BG400">
        <v>30017090000</v>
      </c>
      <c r="BH400">
        <f t="shared" si="34"/>
        <v>2.8258490137267485</v>
      </c>
    </row>
    <row r="401" spans="1:60" x14ac:dyDescent="0.35">
      <c r="A401" t="s">
        <v>154</v>
      </c>
      <c r="B401" t="s">
        <v>170</v>
      </c>
      <c r="C401" s="7">
        <v>2007</v>
      </c>
      <c r="D401">
        <v>196.74900000000002</v>
      </c>
      <c r="E401">
        <v>99.537000000000006</v>
      </c>
      <c r="F401">
        <v>101.175</v>
      </c>
      <c r="G401">
        <v>54183000000</v>
      </c>
      <c r="H401">
        <v>180360811330.28799</v>
      </c>
      <c r="I401">
        <v>196749000000</v>
      </c>
      <c r="J401">
        <v>185432000000</v>
      </c>
      <c r="K401">
        <v>4.2779999999999996</v>
      </c>
      <c r="L401">
        <v>4.3280000000000003</v>
      </c>
      <c r="M401">
        <v>91144.6875</v>
      </c>
      <c r="N401">
        <v>47769.68359375</v>
      </c>
      <c r="O401">
        <v>4375800</v>
      </c>
      <c r="P401">
        <v>23461417273.331478</v>
      </c>
      <c r="Q401">
        <v>21648228740.652008</v>
      </c>
      <c r="R401">
        <v>44789752785.400002</v>
      </c>
      <c r="S401">
        <v>163783771259.34799</v>
      </c>
      <c r="T401">
        <v>35738853596.022575</v>
      </c>
      <c r="U401">
        <v>82678000000</v>
      </c>
      <c r="V401">
        <v>4.6760000000000002</v>
      </c>
      <c r="W401">
        <v>13532.89</v>
      </c>
      <c r="X401">
        <v>98.31</v>
      </c>
      <c r="Y401">
        <v>105755242852.054</v>
      </c>
      <c r="Z401">
        <v>89468700000</v>
      </c>
      <c r="AA401">
        <v>68328610000</v>
      </c>
      <c r="AB401">
        <v>8841940000</v>
      </c>
      <c r="AC401">
        <v>19086010000</v>
      </c>
      <c r="AD401">
        <v>34314101013.208515</v>
      </c>
      <c r="AE401">
        <v>7248472537.0362148</v>
      </c>
      <c r="AF401">
        <v>0.27233401880029201</v>
      </c>
      <c r="AG401">
        <v>101.57279314888</v>
      </c>
      <c r="AH401">
        <v>0</v>
      </c>
      <c r="AI401">
        <v>0</v>
      </c>
      <c r="AJ401">
        <v>1</v>
      </c>
      <c r="AK401">
        <v>1</v>
      </c>
      <c r="AL401">
        <v>0</v>
      </c>
      <c r="AM401">
        <v>0.9474205</v>
      </c>
      <c r="AN401">
        <v>2.6414880809329802</v>
      </c>
      <c r="AO401">
        <v>108.07416666666667</v>
      </c>
      <c r="AP401" s="84">
        <v>25.008306656945301</v>
      </c>
      <c r="AQ401" s="84">
        <v>23.897300000000001</v>
      </c>
      <c r="AR401">
        <v>23.901227307983</v>
      </c>
      <c r="AS401">
        <v>3.99</v>
      </c>
      <c r="AT401">
        <v>0.62050411959999996</v>
      </c>
      <c r="AU401">
        <v>-0.28869699119999837</v>
      </c>
      <c r="AV401">
        <v>-0.90920111079999832</v>
      </c>
      <c r="AW401">
        <v>35.899125367400003</v>
      </c>
      <c r="AX401">
        <v>36.187822358600002</v>
      </c>
      <c r="AY401">
        <v>1966040000</v>
      </c>
      <c r="AZ401">
        <v>3433240000</v>
      </c>
      <c r="BA401">
        <f t="shared" si="30"/>
        <v>0.9992630203965458</v>
      </c>
      <c r="BB401">
        <f t="shared" si="31"/>
        <v>1.7449847267330458</v>
      </c>
      <c r="BC401">
        <f t="shared" si="32"/>
        <v>-0.74572170633650003</v>
      </c>
      <c r="BD401">
        <v>61202700000</v>
      </c>
      <c r="BE401">
        <f t="shared" si="33"/>
        <v>31.106994190567676</v>
      </c>
      <c r="BF401">
        <v>9094820000</v>
      </c>
      <c r="BG401">
        <v>33274750000</v>
      </c>
      <c r="BH401">
        <f t="shared" si="34"/>
        <v>2.6281063335346531</v>
      </c>
    </row>
    <row r="402" spans="1:60" x14ac:dyDescent="0.35">
      <c r="A402" t="s">
        <v>154</v>
      </c>
      <c r="B402" t="s">
        <v>170</v>
      </c>
      <c r="C402" s="7">
        <v>2008</v>
      </c>
      <c r="D402">
        <v>186.87</v>
      </c>
      <c r="E402">
        <v>97.326999999999998</v>
      </c>
      <c r="F402" t="s">
        <v>145</v>
      </c>
      <c r="G402">
        <v>89168000000</v>
      </c>
      <c r="H402">
        <v>181858974594.32199</v>
      </c>
      <c r="I402">
        <v>186870000000</v>
      </c>
      <c r="J402">
        <v>180593000000</v>
      </c>
      <c r="K402">
        <v>4.6340000000000003</v>
      </c>
      <c r="L402">
        <v>4.55</v>
      </c>
      <c r="M402">
        <v>89083.2578125</v>
      </c>
      <c r="N402">
        <v>37482.49609375</v>
      </c>
      <c r="O402">
        <v>4485100</v>
      </c>
      <c r="P402">
        <v>23836506887.793465</v>
      </c>
      <c r="Q402">
        <v>21312713493.325012</v>
      </c>
      <c r="R402">
        <v>40498718577.699997</v>
      </c>
      <c r="S402">
        <v>159280286506.67499</v>
      </c>
      <c r="T402">
        <v>30625497376.540585</v>
      </c>
      <c r="U402">
        <v>82510000000</v>
      </c>
      <c r="V402">
        <v>6.4050000000000002</v>
      </c>
      <c r="W402">
        <v>4846.5600000000004</v>
      </c>
      <c r="X402">
        <v>102.72199999999999</v>
      </c>
      <c r="Y402">
        <v>105815585805.37</v>
      </c>
      <c r="Z402">
        <v>90654500000</v>
      </c>
      <c r="AA402">
        <v>63080390000</v>
      </c>
      <c r="AB402">
        <v>9302940000</v>
      </c>
      <c r="AC402">
        <v>21741910000</v>
      </c>
      <c r="AD402">
        <v>34749181830.552254</v>
      </c>
      <c r="AE402">
        <v>8447857436.5825338</v>
      </c>
      <c r="AF402">
        <v>-7.0133495760636198</v>
      </c>
      <c r="AG402">
        <v>105.690052700922</v>
      </c>
      <c r="AH402">
        <v>0</v>
      </c>
      <c r="AI402">
        <v>0</v>
      </c>
      <c r="AJ402">
        <v>1</v>
      </c>
      <c r="AK402">
        <v>1</v>
      </c>
      <c r="AL402">
        <v>1</v>
      </c>
      <c r="AM402">
        <v>0.9474205</v>
      </c>
      <c r="AN402">
        <v>2.486622997692653</v>
      </c>
      <c r="AO402">
        <v>112.61916666666666</v>
      </c>
      <c r="AP402" s="84">
        <v>44.341967778201898</v>
      </c>
      <c r="AQ402" s="84">
        <v>42.413499999999999</v>
      </c>
      <c r="AR402">
        <v>42.391664315112003</v>
      </c>
      <c r="AS402">
        <v>19.36</v>
      </c>
      <c r="AT402">
        <v>0.69303610199999999</v>
      </c>
      <c r="AU402">
        <v>6.9967442575999996</v>
      </c>
      <c r="AV402">
        <v>6.3037081555999999</v>
      </c>
      <c r="AW402">
        <v>41.798066046899997</v>
      </c>
      <c r="AX402">
        <v>34.801321789299998</v>
      </c>
      <c r="AY402">
        <v>3429580000.00001</v>
      </c>
      <c r="AZ402">
        <v>3374210000</v>
      </c>
      <c r="BA402">
        <f t="shared" si="30"/>
        <v>1.8352758602236903</v>
      </c>
      <c r="BB402">
        <f t="shared" si="31"/>
        <v>1.8056456360036388</v>
      </c>
      <c r="BC402">
        <f t="shared" si="32"/>
        <v>2.963022422005146E-2</v>
      </c>
      <c r="BD402">
        <v>66329120000</v>
      </c>
      <c r="BE402">
        <f t="shared" si="33"/>
        <v>35.494793171723657</v>
      </c>
      <c r="BF402">
        <v>9717040000</v>
      </c>
      <c r="BG402">
        <v>35284270000</v>
      </c>
      <c r="BH402">
        <f t="shared" si="34"/>
        <v>2.8995837455113707</v>
      </c>
    </row>
    <row r="403" spans="1:60" x14ac:dyDescent="0.35">
      <c r="A403" t="s">
        <v>154</v>
      </c>
      <c r="B403" t="s">
        <v>170</v>
      </c>
      <c r="C403" s="7">
        <v>2009</v>
      </c>
      <c r="D403">
        <v>168.114</v>
      </c>
      <c r="E403">
        <v>96.221999999999994</v>
      </c>
      <c r="F403" t="s">
        <v>145</v>
      </c>
      <c r="G403">
        <v>113741000000</v>
      </c>
      <c r="H403">
        <v>178398823618.841</v>
      </c>
      <c r="I403">
        <v>168114000000</v>
      </c>
      <c r="J403">
        <v>169088000000</v>
      </c>
      <c r="K403">
        <v>1.228</v>
      </c>
      <c r="L403">
        <v>5.2329999999999997</v>
      </c>
      <c r="M403">
        <v>82469.3046875</v>
      </c>
      <c r="N403">
        <v>25837.623046875</v>
      </c>
      <c r="O403">
        <v>4533400</v>
      </c>
      <c r="P403">
        <v>36418162905.888283</v>
      </c>
      <c r="Q403">
        <v>24322553969.182007</v>
      </c>
      <c r="R403">
        <v>32160546159.200001</v>
      </c>
      <c r="S403">
        <v>144765446030.81799</v>
      </c>
      <c r="T403">
        <v>25646748528.342812</v>
      </c>
      <c r="U403">
        <v>77701000000</v>
      </c>
      <c r="V403">
        <v>11.997999999999999</v>
      </c>
      <c r="W403">
        <v>6568.58</v>
      </c>
      <c r="X403">
        <v>104.55800000000001</v>
      </c>
      <c r="Y403">
        <v>99762190486.643997</v>
      </c>
      <c r="Z403">
        <v>79439100000</v>
      </c>
      <c r="AA403">
        <v>55447830000</v>
      </c>
      <c r="AB403">
        <v>8911140000</v>
      </c>
      <c r="AC403">
        <v>24231640000</v>
      </c>
      <c r="AD403">
        <v>33859802005.852242</v>
      </c>
      <c r="AE403">
        <v>6032107399.3003073</v>
      </c>
      <c r="AF403">
        <v>-13.9468229218306</v>
      </c>
      <c r="AG403">
        <v>100.95520421607399</v>
      </c>
      <c r="AH403">
        <v>0</v>
      </c>
      <c r="AI403">
        <v>0</v>
      </c>
      <c r="AJ403">
        <v>0</v>
      </c>
      <c r="AK403">
        <v>1</v>
      </c>
      <c r="AL403">
        <v>1</v>
      </c>
      <c r="AM403">
        <v>0.9474205</v>
      </c>
      <c r="AN403">
        <v>2.4746150686627337</v>
      </c>
      <c r="AO403">
        <v>107.33416666666666</v>
      </c>
      <c r="AP403" s="84">
        <v>61.676212699759603</v>
      </c>
      <c r="AQ403" s="84">
        <v>61.676299999999998</v>
      </c>
      <c r="AR403">
        <v>61.533754592211999</v>
      </c>
      <c r="AS403">
        <v>1.62</v>
      </c>
      <c r="AT403">
        <v>1.4374732333</v>
      </c>
      <c r="AU403">
        <v>13.795065262100003</v>
      </c>
      <c r="AV403">
        <v>12.357592028800003</v>
      </c>
      <c r="AW403">
        <v>46.999116923300001</v>
      </c>
      <c r="AX403">
        <v>33.204051661199998</v>
      </c>
      <c r="AY403">
        <v>6142519999.9999914</v>
      </c>
      <c r="AZ403">
        <v>3238030000</v>
      </c>
      <c r="BA403">
        <f t="shared" si="30"/>
        <v>3.6537825523156853</v>
      </c>
      <c r="BB403">
        <f t="shared" si="31"/>
        <v>1.9260918186468707</v>
      </c>
      <c r="BC403">
        <f t="shared" si="32"/>
        <v>1.7276907336688145</v>
      </c>
      <c r="BD403">
        <v>67395370000</v>
      </c>
      <c r="BE403">
        <f t="shared" si="33"/>
        <v>40.089088356710327</v>
      </c>
      <c r="BF403">
        <v>6240250000</v>
      </c>
      <c r="BG403">
        <v>34252590000</v>
      </c>
      <c r="BH403">
        <f t="shared" si="34"/>
        <v>3.3909337048311214</v>
      </c>
    </row>
    <row r="404" spans="1:60" x14ac:dyDescent="0.35">
      <c r="A404" t="s">
        <v>154</v>
      </c>
      <c r="B404" t="s">
        <v>170</v>
      </c>
      <c r="C404" s="7">
        <v>2010</v>
      </c>
      <c r="D404">
        <v>164.928</v>
      </c>
      <c r="E404">
        <v>98.323999999999998</v>
      </c>
      <c r="F404" t="s">
        <v>145</v>
      </c>
      <c r="G404">
        <v>138081000000</v>
      </c>
      <c r="H404">
        <v>177755361998.534</v>
      </c>
      <c r="I404">
        <v>164928000000</v>
      </c>
      <c r="J404">
        <v>168622000000</v>
      </c>
      <c r="K404">
        <v>0.81100000000000005</v>
      </c>
      <c r="L404">
        <v>5.9930000000000003</v>
      </c>
      <c r="M404">
        <v>82200</v>
      </c>
      <c r="N404">
        <v>19294</v>
      </c>
      <c r="O404">
        <v>4554800</v>
      </c>
      <c r="P404">
        <v>39181132880.855881</v>
      </c>
      <c r="Q404">
        <v>30830288228.050995</v>
      </c>
      <c r="R404">
        <v>26389312344.299999</v>
      </c>
      <c r="S404">
        <v>137791711771.94901</v>
      </c>
      <c r="T404">
        <v>20523850000</v>
      </c>
      <c r="U404">
        <v>77987000000</v>
      </c>
      <c r="V404">
        <v>13.85</v>
      </c>
      <c r="W404">
        <v>6447.91</v>
      </c>
      <c r="X404">
        <v>100</v>
      </c>
      <c r="Y404">
        <v>100010209386.65199</v>
      </c>
      <c r="Z404">
        <v>77986700000</v>
      </c>
      <c r="AA404">
        <v>54839940000</v>
      </c>
      <c r="AB404">
        <v>9506080000</v>
      </c>
      <c r="AC404">
        <v>23818180000</v>
      </c>
      <c r="AD404">
        <v>32281065456.875706</v>
      </c>
      <c r="AE404">
        <v>5569059839.4425592</v>
      </c>
      <c r="AF404">
        <v>-32.554099933630603</v>
      </c>
      <c r="AG404">
        <v>100</v>
      </c>
      <c r="AH404">
        <v>0</v>
      </c>
      <c r="AI404">
        <v>0</v>
      </c>
      <c r="AJ404">
        <v>0</v>
      </c>
      <c r="AK404">
        <v>1</v>
      </c>
      <c r="AL404">
        <v>0</v>
      </c>
      <c r="AM404">
        <v>0.9474205</v>
      </c>
      <c r="AN404">
        <v>2.2542975970676968</v>
      </c>
      <c r="AO404">
        <v>100.00166666666667</v>
      </c>
      <c r="AP404" s="84">
        <v>86.299394461597402</v>
      </c>
      <c r="AQ404" s="84">
        <v>86.299300000000002</v>
      </c>
      <c r="AR404">
        <v>86.075412242851996</v>
      </c>
      <c r="AS404">
        <v>-14.12</v>
      </c>
      <c r="AT404">
        <v>2.3193659518</v>
      </c>
      <c r="AU404">
        <v>32.055967568299991</v>
      </c>
      <c r="AV404">
        <v>29.736601616499989</v>
      </c>
      <c r="AW404">
        <v>65.106408669199993</v>
      </c>
      <c r="AX404">
        <v>33.050441100900002</v>
      </c>
      <c r="AY404">
        <v>37049570000</v>
      </c>
      <c r="AZ404">
        <v>3112920000</v>
      </c>
      <c r="BA404">
        <f t="shared" si="30"/>
        <v>22.464087359332556</v>
      </c>
      <c r="BB404">
        <f t="shared" si="31"/>
        <v>1.8874417927823048</v>
      </c>
      <c r="BC404">
        <f t="shared" si="32"/>
        <v>20.576645566550251</v>
      </c>
      <c r="BD404">
        <v>64840400000</v>
      </c>
      <c r="BE404">
        <f t="shared" si="33"/>
        <v>39.314367481567714</v>
      </c>
      <c r="BF404">
        <v>5563710000</v>
      </c>
      <c r="BG404">
        <v>31514260000</v>
      </c>
      <c r="BH404">
        <f t="shared" si="34"/>
        <v>3.7692579742136356</v>
      </c>
    </row>
    <row r="405" spans="1:60" x14ac:dyDescent="0.35">
      <c r="A405" t="s">
        <v>154</v>
      </c>
      <c r="B405" t="s">
        <v>170</v>
      </c>
      <c r="C405" s="7">
        <v>2011</v>
      </c>
      <c r="D405">
        <v>171.042</v>
      </c>
      <c r="E405">
        <v>98.174999999999997</v>
      </c>
      <c r="F405" t="s">
        <v>145</v>
      </c>
      <c r="G405">
        <v>167280000000</v>
      </c>
      <c r="H405">
        <v>180664831714.95999</v>
      </c>
      <c r="I405">
        <v>171042000000</v>
      </c>
      <c r="J405">
        <v>173297000000</v>
      </c>
      <c r="K405">
        <v>1.391</v>
      </c>
      <c r="L405">
        <v>9.5779999999999994</v>
      </c>
      <c r="M405">
        <v>80292.3984375</v>
      </c>
      <c r="N405">
        <v>16828.4609375</v>
      </c>
      <c r="O405">
        <v>4574900</v>
      </c>
      <c r="P405">
        <v>48946792718.341217</v>
      </c>
      <c r="Q405">
        <v>37822262914.307999</v>
      </c>
      <c r="R405">
        <v>25579981564.599998</v>
      </c>
      <c r="S405">
        <v>135474737085.692</v>
      </c>
      <c r="T405">
        <v>21348839319.336063</v>
      </c>
      <c r="U405">
        <v>77156000000</v>
      </c>
      <c r="V405">
        <v>14.622</v>
      </c>
      <c r="W405">
        <v>6406.4800000000005</v>
      </c>
      <c r="X405">
        <v>100.794</v>
      </c>
      <c r="Y405">
        <v>99462102232.229004</v>
      </c>
      <c r="Z405">
        <v>78499200000</v>
      </c>
      <c r="AA405">
        <v>56464870000</v>
      </c>
      <c r="AB405">
        <v>9127020000</v>
      </c>
      <c r="AC405">
        <v>23849590000</v>
      </c>
      <c r="AD405">
        <v>31580681406.743771</v>
      </c>
      <c r="AE405">
        <v>4150746320.858737</v>
      </c>
      <c r="AF405">
        <v>-12.7522657817017</v>
      </c>
      <c r="AG405">
        <v>102.57887045474099</v>
      </c>
      <c r="AH405" t="s">
        <v>145</v>
      </c>
      <c r="AI405" t="s">
        <v>145</v>
      </c>
      <c r="AJ405" t="s">
        <v>145</v>
      </c>
      <c r="AK405" t="s">
        <v>145</v>
      </c>
      <c r="AL405">
        <v>0</v>
      </c>
      <c r="AM405">
        <v>0.9474205</v>
      </c>
      <c r="AN405">
        <v>2.2065991957982383</v>
      </c>
      <c r="AO405">
        <v>100.16500000000001</v>
      </c>
      <c r="AP405" s="84">
        <v>109.61287340382501</v>
      </c>
      <c r="AQ405" s="84">
        <v>109.613</v>
      </c>
      <c r="AR405">
        <v>110.3906509103</v>
      </c>
      <c r="AS405">
        <v>23.64</v>
      </c>
      <c r="AT405">
        <v>2.5611540378000002</v>
      </c>
      <c r="AU405">
        <v>12.734811279799999</v>
      </c>
      <c r="AV405">
        <v>10.173657241999999</v>
      </c>
      <c r="AW405">
        <v>46.329796269399999</v>
      </c>
      <c r="AX405">
        <v>33.5949849896</v>
      </c>
      <c r="AY405">
        <v>8332890000</v>
      </c>
      <c r="AZ405">
        <v>3049250000</v>
      </c>
      <c r="BA405">
        <f t="shared" si="30"/>
        <v>4.8718384958080474</v>
      </c>
      <c r="BB405">
        <f t="shared" si="31"/>
        <v>1.7827492662620874</v>
      </c>
      <c r="BC405">
        <f t="shared" si="32"/>
        <v>3.08908922954596</v>
      </c>
      <c r="BD405">
        <v>64404440000</v>
      </c>
      <c r="BE405">
        <f t="shared" si="33"/>
        <v>37.654166812829601</v>
      </c>
      <c r="BF405">
        <v>4165990000</v>
      </c>
      <c r="BG405">
        <v>31328390000</v>
      </c>
      <c r="BH405">
        <f t="shared" si="34"/>
        <v>2.9754769347766761</v>
      </c>
    </row>
    <row r="406" spans="1:60" x14ac:dyDescent="0.35">
      <c r="A406" t="s">
        <v>154</v>
      </c>
      <c r="B406" t="s">
        <v>170</v>
      </c>
      <c r="C406" s="7">
        <v>2012</v>
      </c>
      <c r="D406">
        <v>172.75500000000002</v>
      </c>
      <c r="E406">
        <v>98.730999999999995</v>
      </c>
      <c r="F406" t="s">
        <v>145</v>
      </c>
      <c r="G406">
        <v>208630000000</v>
      </c>
      <c r="H406">
        <v>184227485052.32199</v>
      </c>
      <c r="I406">
        <v>172755000000</v>
      </c>
      <c r="J406">
        <v>172755000000</v>
      </c>
      <c r="K406">
        <v>0.57299999999999995</v>
      </c>
      <c r="L406">
        <v>5.992</v>
      </c>
      <c r="M406">
        <v>79226.2734375</v>
      </c>
      <c r="N406">
        <v>16715.244140625</v>
      </c>
      <c r="O406">
        <v>4585400</v>
      </c>
      <c r="P406">
        <v>51101780058.799248</v>
      </c>
      <c r="Q406">
        <v>37767633888.399002</v>
      </c>
      <c r="R406">
        <v>26668323839.299999</v>
      </c>
      <c r="S406">
        <v>134987366111.601</v>
      </c>
      <c r="T406">
        <v>23454269613.30233</v>
      </c>
      <c r="U406">
        <v>76043000000</v>
      </c>
      <c r="V406">
        <v>14.667999999999999</v>
      </c>
      <c r="W406">
        <v>7938.68</v>
      </c>
      <c r="X406">
        <v>97.082999999999998</v>
      </c>
      <c r="Y406">
        <v>98441865138.817001</v>
      </c>
      <c r="Z406">
        <v>77730300000</v>
      </c>
      <c r="AA406">
        <v>58491010000</v>
      </c>
      <c r="AB406">
        <v>8819550000</v>
      </c>
      <c r="AC406">
        <v>24195090000</v>
      </c>
      <c r="AD406">
        <v>31196390000</v>
      </c>
      <c r="AE406">
        <v>3375230000</v>
      </c>
      <c r="AF406">
        <v>-8.1452864618056608</v>
      </c>
      <c r="AG406">
        <v>104.31530989426599</v>
      </c>
      <c r="AH406" t="s">
        <v>145</v>
      </c>
      <c r="AI406" t="s">
        <v>145</v>
      </c>
      <c r="AJ406" t="s">
        <v>145</v>
      </c>
      <c r="AK406" t="s">
        <v>145</v>
      </c>
      <c r="AL406">
        <v>1</v>
      </c>
      <c r="AM406">
        <v>1.0109124999999999</v>
      </c>
      <c r="AN406">
        <v>2.2065198251179288</v>
      </c>
      <c r="AO406">
        <v>95.643333333333331</v>
      </c>
      <c r="AP406" s="84">
        <v>119.477223846968</v>
      </c>
      <c r="AQ406" s="84">
        <v>119.4783</v>
      </c>
      <c r="AR406">
        <v>119.73113804545</v>
      </c>
      <c r="AS406">
        <v>6.27</v>
      </c>
      <c r="AT406">
        <v>3.2451721278000001</v>
      </c>
      <c r="AU406">
        <v>8.0449472268999997</v>
      </c>
      <c r="AV406">
        <v>4.7997750990999997</v>
      </c>
      <c r="AW406">
        <v>41.963818217399997</v>
      </c>
      <c r="AX406">
        <v>33.918870990499997</v>
      </c>
      <c r="AY406">
        <v>1602449999.99999</v>
      </c>
      <c r="AZ406">
        <v>3110750000</v>
      </c>
      <c r="BA406">
        <f t="shared" si="30"/>
        <v>0.92758530867412814</v>
      </c>
      <c r="BB406">
        <f t="shared" si="31"/>
        <v>1.8006714711585774</v>
      </c>
      <c r="BC406">
        <f t="shared" si="32"/>
        <v>-0.87308616248444926</v>
      </c>
      <c r="BD406">
        <v>64344180000</v>
      </c>
      <c r="BE406">
        <f t="shared" si="33"/>
        <v>37.245914734739948</v>
      </c>
      <c r="BF406">
        <v>3469500000</v>
      </c>
      <c r="BG406">
        <v>30963860000</v>
      </c>
      <c r="BH406">
        <f t="shared" si="34"/>
        <v>2.9397164533769495</v>
      </c>
    </row>
    <row r="407" spans="1:60" x14ac:dyDescent="0.35">
      <c r="A407" t="s">
        <v>154</v>
      </c>
      <c r="B407" t="s">
        <v>170</v>
      </c>
      <c r="C407" s="7">
        <v>2013</v>
      </c>
      <c r="D407">
        <v>174.791</v>
      </c>
      <c r="E407">
        <v>99.778000000000006</v>
      </c>
      <c r="F407" t="s">
        <v>145</v>
      </c>
      <c r="G407">
        <v>225254000000</v>
      </c>
      <c r="H407">
        <v>187564573741.659</v>
      </c>
      <c r="I407">
        <v>174791000000</v>
      </c>
      <c r="J407">
        <v>173055000000</v>
      </c>
      <c r="K407">
        <v>0.221</v>
      </c>
      <c r="L407">
        <v>3.8279999999999998</v>
      </c>
      <c r="M407" t="s">
        <v>145</v>
      </c>
      <c r="N407" t="s">
        <v>145</v>
      </c>
      <c r="O407">
        <v>4593100</v>
      </c>
      <c r="P407" t="s">
        <v>145</v>
      </c>
      <c r="Q407">
        <v>38860634980.218002</v>
      </c>
      <c r="R407">
        <v>26169230608.299999</v>
      </c>
      <c r="S407">
        <v>134194365019.782</v>
      </c>
      <c r="T407">
        <v>23011473471.266766</v>
      </c>
      <c r="U407">
        <v>75741000000</v>
      </c>
      <c r="V407">
        <v>13.05</v>
      </c>
      <c r="W407">
        <v>11216.880000000001</v>
      </c>
      <c r="X407">
        <v>100.021</v>
      </c>
      <c r="Y407">
        <v>98533235962.197006</v>
      </c>
      <c r="Z407">
        <v>78937500000</v>
      </c>
      <c r="AA407">
        <v>60433990000</v>
      </c>
      <c r="AB407">
        <v>8769910000</v>
      </c>
      <c r="AC407">
        <v>23505920000</v>
      </c>
      <c r="AD407">
        <v>31186195102.511753</v>
      </c>
      <c r="AE407">
        <v>3069216216.5544791</v>
      </c>
      <c r="AF407">
        <v>-5.8098177514539397</v>
      </c>
      <c r="AG407">
        <v>104.839680220063</v>
      </c>
      <c r="AH407" t="s">
        <v>145</v>
      </c>
      <c r="AI407" t="s">
        <v>145</v>
      </c>
      <c r="AJ407" t="s">
        <v>145</v>
      </c>
      <c r="AK407" t="s">
        <v>145</v>
      </c>
      <c r="AL407">
        <v>0</v>
      </c>
      <c r="AM407">
        <v>1.0109124999999999</v>
      </c>
      <c r="AN407">
        <v>2.2064404714675176</v>
      </c>
      <c r="AO407">
        <v>97.125833333333333</v>
      </c>
      <c r="AP407" s="84">
        <v>119.471280568673</v>
      </c>
      <c r="AQ407" s="84">
        <v>119.471</v>
      </c>
      <c r="AR407">
        <v>119.59908896480999</v>
      </c>
      <c r="AS407">
        <v>-4.88</v>
      </c>
      <c r="AT407">
        <v>3.5436142627999998</v>
      </c>
      <c r="AU407">
        <v>6.122390896800006</v>
      </c>
      <c r="AV407">
        <v>2.5787766340000062</v>
      </c>
      <c r="AW407">
        <v>40.298649815700003</v>
      </c>
      <c r="AX407">
        <v>34.176258918899997</v>
      </c>
      <c r="AY407">
        <v>1098570000.00002</v>
      </c>
      <c r="AZ407">
        <v>3175230000</v>
      </c>
      <c r="BA407">
        <f t="shared" si="30"/>
        <v>0.6285049001378904</v>
      </c>
      <c r="BB407">
        <f t="shared" si="31"/>
        <v>1.8165866663615404</v>
      </c>
      <c r="BC407">
        <f t="shared" si="32"/>
        <v>-1.18808176622365</v>
      </c>
      <c r="BD407">
        <v>63305070000</v>
      </c>
      <c r="BE407">
        <f t="shared" si="33"/>
        <v>36.217579852509566</v>
      </c>
      <c r="BF407">
        <v>3530410000</v>
      </c>
      <c r="BG407">
        <v>30456370000</v>
      </c>
      <c r="BH407">
        <f t="shared" si="34"/>
        <v>2.9596430140460557</v>
      </c>
    </row>
    <row r="408" spans="1:60" x14ac:dyDescent="0.35">
      <c r="A408" t="s">
        <v>154</v>
      </c>
      <c r="B408" t="s">
        <v>170</v>
      </c>
      <c r="C408" s="7">
        <v>2014</v>
      </c>
      <c r="D408">
        <v>185.41200000000001</v>
      </c>
      <c r="E408">
        <v>102.093</v>
      </c>
      <c r="F408" t="s">
        <v>145</v>
      </c>
      <c r="G408">
        <v>215859843503.72198</v>
      </c>
      <c r="H408">
        <v>192213783428.91599</v>
      </c>
      <c r="I408">
        <v>185412000000</v>
      </c>
      <c r="J408">
        <v>181330000000</v>
      </c>
      <c r="K408">
        <v>0.21</v>
      </c>
      <c r="L408">
        <v>2.2639999999999998</v>
      </c>
      <c r="M408" t="s">
        <v>145</v>
      </c>
      <c r="N408" t="s">
        <v>145</v>
      </c>
      <c r="O408">
        <v>4609600</v>
      </c>
      <c r="P408" t="s">
        <v>145</v>
      </c>
      <c r="Q408">
        <v>43050038165.312012</v>
      </c>
      <c r="R408">
        <v>29219671752.5</v>
      </c>
      <c r="S408">
        <v>138279961834.68799</v>
      </c>
      <c r="T408">
        <v>25659871156.236965</v>
      </c>
      <c r="U408">
        <v>76608000000</v>
      </c>
      <c r="V408">
        <v>11.262</v>
      </c>
      <c r="W408">
        <v>13305.23</v>
      </c>
      <c r="X408">
        <v>101.047</v>
      </c>
      <c r="Y408">
        <v>100563893136.061</v>
      </c>
      <c r="Z408">
        <v>80191800000</v>
      </c>
      <c r="AA408">
        <v>64230920000</v>
      </c>
      <c r="AB408">
        <v>8093570000</v>
      </c>
      <c r="AC408">
        <v>22935800000</v>
      </c>
      <c r="AD408">
        <v>32435129382.007206</v>
      </c>
      <c r="AE408">
        <v>3376175790.6906352</v>
      </c>
      <c r="AF408">
        <v>-4.1156757752340196</v>
      </c>
      <c r="AG408">
        <v>105.04598985644201</v>
      </c>
      <c r="AH408" t="s">
        <v>145</v>
      </c>
      <c r="AI408" t="s">
        <v>145</v>
      </c>
      <c r="AJ408" t="s">
        <v>145</v>
      </c>
      <c r="AK408" t="s">
        <v>145</v>
      </c>
      <c r="AL408">
        <v>0</v>
      </c>
      <c r="AM408" t="s">
        <v>145</v>
      </c>
      <c r="AN408" t="s">
        <v>145</v>
      </c>
      <c r="AO408">
        <v>96.240833333333327</v>
      </c>
      <c r="AP408" s="84">
        <v>105.246945537378</v>
      </c>
      <c r="AQ408" s="84">
        <v>105.24939999999999</v>
      </c>
      <c r="AR408">
        <v>104.6911927503</v>
      </c>
      <c r="AS408">
        <v>-19.2</v>
      </c>
      <c r="AT408">
        <v>3.3800530773999999</v>
      </c>
      <c r="AU408">
        <v>3.6563091983999954</v>
      </c>
      <c r="AV408">
        <v>0.27625612099999541</v>
      </c>
      <c r="AW408">
        <v>37.620793005099998</v>
      </c>
      <c r="AX408">
        <v>33.964483806700002</v>
      </c>
      <c r="AY408">
        <v>1293730000.00001</v>
      </c>
      <c r="AZ408">
        <v>3329940000</v>
      </c>
      <c r="BA408">
        <f t="shared" si="30"/>
        <v>0.69775958406144689</v>
      </c>
      <c r="BB408">
        <f t="shared" si="31"/>
        <v>1.7959678985178953</v>
      </c>
      <c r="BC408">
        <f t="shared" si="32"/>
        <v>-1.0982083144564485</v>
      </c>
      <c r="BD408">
        <v>63302760000</v>
      </c>
      <c r="BE408">
        <f t="shared" si="33"/>
        <v>34.141673678079087</v>
      </c>
      <c r="BF408">
        <v>4171360000</v>
      </c>
      <c r="BG408">
        <v>31346780000</v>
      </c>
      <c r="BH408">
        <f t="shared" si="34"/>
        <v>2.8261528634173154</v>
      </c>
    </row>
    <row r="409" spans="1:60" x14ac:dyDescent="0.35">
      <c r="A409" t="s">
        <v>155</v>
      </c>
      <c r="B409" t="s">
        <v>171</v>
      </c>
      <c r="C409" s="7">
        <v>1978</v>
      </c>
      <c r="D409">
        <v>266.84198580024633</v>
      </c>
      <c r="E409">
        <v>100.056</v>
      </c>
      <c r="F409">
        <v>99.015000000000001</v>
      </c>
      <c r="G409">
        <v>123790052354.071</v>
      </c>
      <c r="H409" t="s">
        <v>145</v>
      </c>
      <c r="I409">
        <v>137812384533.276</v>
      </c>
      <c r="J409">
        <v>955416720389.50305</v>
      </c>
      <c r="K409">
        <v>11.564</v>
      </c>
      <c r="L409">
        <v>13.052</v>
      </c>
      <c r="M409">
        <v>455.67315673828125</v>
      </c>
      <c r="N409">
        <v>198.15159606933594</v>
      </c>
      <c r="O409">
        <v>56155140</v>
      </c>
      <c r="P409">
        <v>6847617303.174099</v>
      </c>
      <c r="Q409">
        <v>6816607269.401001</v>
      </c>
      <c r="R409">
        <v>203561873639.70901</v>
      </c>
      <c r="S409">
        <v>948600113120.10205</v>
      </c>
      <c r="T409">
        <v>169255463767.82904</v>
      </c>
      <c r="U409">
        <v>537028821549.26703</v>
      </c>
      <c r="V409">
        <v>5.117</v>
      </c>
      <c r="W409">
        <v>103.13</v>
      </c>
      <c r="X409">
        <v>113.142</v>
      </c>
      <c r="Y409">
        <v>614850982095.90503</v>
      </c>
      <c r="Z409">
        <v>72907550000</v>
      </c>
      <c r="AA409">
        <v>44067071263.046997</v>
      </c>
      <c r="AB409">
        <v>7864194085.6899996</v>
      </c>
      <c r="AC409">
        <v>17099257679.774</v>
      </c>
      <c r="AD409">
        <v>206874481123.95801</v>
      </c>
      <c r="AE409">
        <v>26788292202.180161</v>
      </c>
      <c r="AF409">
        <v>-8.2415683855906305</v>
      </c>
      <c r="AG409">
        <v>16.078903248309501</v>
      </c>
      <c r="AH409">
        <v>0</v>
      </c>
      <c r="AI409">
        <v>0</v>
      </c>
      <c r="AJ409">
        <v>0</v>
      </c>
      <c r="AK409">
        <v>0</v>
      </c>
      <c r="AL409">
        <v>0</v>
      </c>
      <c r="AM409" t="s">
        <v>145</v>
      </c>
      <c r="AN409">
        <v>5.9761904761904754</v>
      </c>
      <c r="AO409">
        <v>84.419166666666669</v>
      </c>
      <c r="AP409" s="84">
        <v>59.446141349364297</v>
      </c>
      <c r="AQ409" s="84">
        <v>57.228499999999997</v>
      </c>
      <c r="AR409">
        <v>58.375605857608001</v>
      </c>
      <c r="AS409" t="s">
        <v>145</v>
      </c>
      <c r="AT409">
        <v>3.5065314604000002</v>
      </c>
      <c r="AU409">
        <v>8.2425874182999976</v>
      </c>
      <c r="AV409">
        <v>4.7360559578999979</v>
      </c>
      <c r="AW409">
        <v>40.4192452355</v>
      </c>
      <c r="AX409">
        <v>32.176657817200002</v>
      </c>
      <c r="AY409">
        <v>1017029670.47699</v>
      </c>
      <c r="AZ409">
        <v>2740993449.52669</v>
      </c>
      <c r="BA409">
        <f t="shared" si="30"/>
        <v>0.73798133159173318</v>
      </c>
      <c r="BB409">
        <f t="shared" si="31"/>
        <v>1.988931153618384</v>
      </c>
      <c r="BC409">
        <f t="shared" si="32"/>
        <v>-1.2509498220266508</v>
      </c>
      <c r="BD409">
        <v>47099140423.985298</v>
      </c>
      <c r="BE409">
        <f t="shared" si="33"/>
        <v>34.176275654393599</v>
      </c>
      <c r="BF409">
        <v>4777426513.6157999</v>
      </c>
      <c r="BG409">
        <v>22130958740.251701</v>
      </c>
      <c r="BH409">
        <f t="shared" si="34"/>
        <v>3.3494044420369371</v>
      </c>
    </row>
    <row r="410" spans="1:60" x14ac:dyDescent="0.35">
      <c r="A410" t="s">
        <v>155</v>
      </c>
      <c r="B410" t="s">
        <v>171</v>
      </c>
      <c r="C410" s="7">
        <v>1979</v>
      </c>
      <c r="D410">
        <v>326.51805657053302</v>
      </c>
      <c r="E410">
        <v>99.9</v>
      </c>
      <c r="F410">
        <v>101.042</v>
      </c>
      <c r="G410">
        <v>149160868734.78</v>
      </c>
      <c r="H410" t="s">
        <v>145</v>
      </c>
      <c r="I410">
        <v>168632502993.14301</v>
      </c>
      <c r="J410">
        <v>1008263838313.4399</v>
      </c>
      <c r="K410">
        <v>11.769</v>
      </c>
      <c r="L410">
        <v>13.023</v>
      </c>
      <c r="M410">
        <v>489.05941772460938</v>
      </c>
      <c r="N410">
        <v>211.98591613769531</v>
      </c>
      <c r="O410">
        <v>56317750</v>
      </c>
      <c r="P410">
        <v>4624098299.5309792</v>
      </c>
      <c r="Q410">
        <v>4339339062.6398926</v>
      </c>
      <c r="R410">
        <v>216318097377.01599</v>
      </c>
      <c r="S410">
        <v>1003924499250.8</v>
      </c>
      <c r="T410">
        <v>181147085238.22018</v>
      </c>
      <c r="U410">
        <v>572508109350.125</v>
      </c>
      <c r="V410">
        <v>5.4509999999999996</v>
      </c>
      <c r="W410">
        <v>121.94</v>
      </c>
      <c r="X410">
        <v>109.142</v>
      </c>
      <c r="Y410">
        <v>656412690821.96497</v>
      </c>
      <c r="Z410">
        <v>89987040000</v>
      </c>
      <c r="AA410">
        <v>53161219376.746002</v>
      </c>
      <c r="AB410">
        <v>9023942434.1380005</v>
      </c>
      <c r="AC410">
        <v>19833586852.998001</v>
      </c>
      <c r="AD410">
        <v>212040719913.67899</v>
      </c>
      <c r="AE410">
        <v>27831987676.213882</v>
      </c>
      <c r="AF410">
        <v>-8.0055927178149702</v>
      </c>
      <c r="AG410">
        <v>18.431913479769399</v>
      </c>
      <c r="AH410">
        <v>0</v>
      </c>
      <c r="AI410">
        <v>0</v>
      </c>
      <c r="AJ410">
        <v>0</v>
      </c>
      <c r="AK410">
        <v>0</v>
      </c>
      <c r="AL410">
        <v>0</v>
      </c>
      <c r="AM410" t="s">
        <v>145</v>
      </c>
      <c r="AN410">
        <v>5.9761904761904754</v>
      </c>
      <c r="AO410">
        <v>86.279999999999987</v>
      </c>
      <c r="AP410" s="84">
        <v>58.246073514537102</v>
      </c>
      <c r="AQ410" s="84">
        <v>56.0732</v>
      </c>
      <c r="AR410">
        <v>57.255837321328997</v>
      </c>
      <c r="AS410" t="s">
        <v>145</v>
      </c>
      <c r="AT410">
        <v>3.4430700206</v>
      </c>
      <c r="AU410">
        <v>8.0065825732999976</v>
      </c>
      <c r="AV410">
        <v>4.5635125526999971</v>
      </c>
      <c r="AW410">
        <v>39.684272452999998</v>
      </c>
      <c r="AX410">
        <v>31.677689879700001</v>
      </c>
      <c r="AY410">
        <v>1337032104.5451701</v>
      </c>
      <c r="AZ410">
        <v>3294683278.2290702</v>
      </c>
      <c r="BA410">
        <f t="shared" si="30"/>
        <v>0.79286737776734351</v>
      </c>
      <c r="BB410">
        <f t="shared" si="31"/>
        <v>1.9537652704846822</v>
      </c>
      <c r="BC410">
        <f t="shared" si="32"/>
        <v>-1.1608978927173386</v>
      </c>
      <c r="BD410">
        <v>56413165057.123497</v>
      </c>
      <c r="BE410">
        <f t="shared" si="33"/>
        <v>33.453316564611143</v>
      </c>
      <c r="BF410">
        <v>5763925974.8391714</v>
      </c>
      <c r="BG410">
        <v>27549927081.420601</v>
      </c>
      <c r="BH410">
        <f t="shared" si="34"/>
        <v>5.8981315397367649</v>
      </c>
    </row>
    <row r="411" spans="1:60" x14ac:dyDescent="0.35">
      <c r="A411" t="s">
        <v>155</v>
      </c>
      <c r="B411" t="s">
        <v>171</v>
      </c>
      <c r="C411" s="7">
        <v>1980</v>
      </c>
      <c r="D411">
        <v>410.02502468370608</v>
      </c>
      <c r="E411">
        <v>99.31</v>
      </c>
      <c r="F411">
        <v>99.128</v>
      </c>
      <c r="G411">
        <v>181751360284.98801</v>
      </c>
      <c r="H411" t="s">
        <v>145</v>
      </c>
      <c r="I411">
        <v>211760252797.237</v>
      </c>
      <c r="J411">
        <v>1043330694539.71</v>
      </c>
      <c r="K411">
        <v>16.795000000000002</v>
      </c>
      <c r="L411">
        <v>15.252000000000001</v>
      </c>
      <c r="M411">
        <v>520.84912109375</v>
      </c>
      <c r="N411">
        <v>225.10308837890625</v>
      </c>
      <c r="O411">
        <v>56433880</v>
      </c>
      <c r="P411">
        <v>-11918391357.915516</v>
      </c>
      <c r="Q411">
        <v>-9490527342.9200439</v>
      </c>
      <c r="R411">
        <v>222769490713.582</v>
      </c>
      <c r="S411">
        <v>1052821221882.63</v>
      </c>
      <c r="T411">
        <v>191005780799.65524</v>
      </c>
      <c r="U411">
        <v>609086716597.85803</v>
      </c>
      <c r="V411">
        <v>5.37</v>
      </c>
      <c r="W411">
        <v>291.22000000000003</v>
      </c>
      <c r="X411">
        <v>105.986</v>
      </c>
      <c r="Y411">
        <v>695741716741.70996</v>
      </c>
      <c r="Z411">
        <v>115628550000</v>
      </c>
      <c r="AA411">
        <v>70194701658.619995</v>
      </c>
      <c r="AB411">
        <v>10633190348.424</v>
      </c>
      <c r="AC411">
        <v>24994171524.431</v>
      </c>
      <c r="AD411">
        <v>217194462617.155</v>
      </c>
      <c r="AE411">
        <v>33011087020.342926</v>
      </c>
      <c r="AF411">
        <v>-6.7429745083519101</v>
      </c>
      <c r="AG411">
        <v>22.353597198869299</v>
      </c>
      <c r="AH411">
        <v>0</v>
      </c>
      <c r="AI411">
        <v>1</v>
      </c>
      <c r="AJ411">
        <v>0</v>
      </c>
      <c r="AK411">
        <v>0</v>
      </c>
      <c r="AL411">
        <v>1</v>
      </c>
      <c r="AM411" t="s">
        <v>145</v>
      </c>
      <c r="AN411">
        <v>5.9761904761904754</v>
      </c>
      <c r="AO411">
        <v>91.99</v>
      </c>
      <c r="AP411" s="84">
        <v>56.084379176309803</v>
      </c>
      <c r="AQ411" s="84">
        <v>53.992199999999997</v>
      </c>
      <c r="AR411">
        <v>53.550092347853997</v>
      </c>
      <c r="AS411" t="s">
        <v>145</v>
      </c>
      <c r="AT411">
        <v>3.7015722383999998</v>
      </c>
      <c r="AU411">
        <v>6.7438082466999987</v>
      </c>
      <c r="AV411">
        <v>3.0422360082999989</v>
      </c>
      <c r="AW411">
        <v>40.120044488399998</v>
      </c>
      <c r="AX411">
        <v>33.376236241699999</v>
      </c>
      <c r="AY411">
        <v>1410686613.27806</v>
      </c>
      <c r="AZ411">
        <v>3990227525.8552098</v>
      </c>
      <c r="BA411">
        <f t="shared" si="30"/>
        <v>0.66617157594197318</v>
      </c>
      <c r="BB411">
        <f t="shared" si="31"/>
        <v>1.8843137336428764</v>
      </c>
      <c r="BC411">
        <f t="shared" si="32"/>
        <v>-1.2181421577009033</v>
      </c>
      <c r="BD411">
        <v>70557977074.059494</v>
      </c>
      <c r="BE411">
        <f t="shared" si="33"/>
        <v>33.319745392266611</v>
      </c>
      <c r="BF411">
        <v>7967454245.0665398</v>
      </c>
      <c r="BG411">
        <v>34922937869.717903</v>
      </c>
      <c r="BH411">
        <f t="shared" si="34"/>
        <v>6.4649691831876961</v>
      </c>
    </row>
    <row r="412" spans="1:60" x14ac:dyDescent="0.35">
      <c r="A412" t="s">
        <v>155</v>
      </c>
      <c r="B412" t="s">
        <v>171</v>
      </c>
      <c r="C412" s="7">
        <v>1981</v>
      </c>
      <c r="D412">
        <v>490.25155779051778</v>
      </c>
      <c r="E412">
        <v>99.343000000000004</v>
      </c>
      <c r="F412">
        <v>97.858999999999995</v>
      </c>
      <c r="G412">
        <v>228266745391.96201</v>
      </c>
      <c r="H412" t="s">
        <v>145</v>
      </c>
      <c r="I412">
        <v>253193799310.28101</v>
      </c>
      <c r="J412">
        <v>1051477719056.79</v>
      </c>
      <c r="K412">
        <v>19.231999999999999</v>
      </c>
      <c r="L412">
        <v>19.356999999999999</v>
      </c>
      <c r="M412">
        <v>530.7462158203125</v>
      </c>
      <c r="N412">
        <v>229.18267822265625</v>
      </c>
      <c r="O412">
        <v>56501680</v>
      </c>
      <c r="P412">
        <v>-8204715445.2428017</v>
      </c>
      <c r="Q412">
        <v>-15555799666.699951</v>
      </c>
      <c r="R412">
        <v>220058192137.17899</v>
      </c>
      <c r="S412">
        <v>1067033518723.49</v>
      </c>
      <c r="T412">
        <v>183844869898.81235</v>
      </c>
      <c r="U412">
        <v>620679273906.23901</v>
      </c>
      <c r="V412">
        <v>6.04</v>
      </c>
      <c r="W412">
        <v>358.44</v>
      </c>
      <c r="X412">
        <v>96.741</v>
      </c>
      <c r="Y412">
        <v>706930477330.63</v>
      </c>
      <c r="Z412">
        <v>139055250000</v>
      </c>
      <c r="AA412">
        <v>83581779264.410995</v>
      </c>
      <c r="AB412">
        <v>12373973464.667999</v>
      </c>
      <c r="AC412">
        <v>33639778278.667</v>
      </c>
      <c r="AD412">
        <v>224471647285.23499</v>
      </c>
      <c r="AE412">
        <v>37989445735.783699</v>
      </c>
      <c r="AF412">
        <v>-10.543468831161301</v>
      </c>
      <c r="AG412">
        <v>26.331304971099101</v>
      </c>
      <c r="AH412">
        <v>0</v>
      </c>
      <c r="AI412">
        <v>0</v>
      </c>
      <c r="AJ412">
        <v>1</v>
      </c>
      <c r="AK412">
        <v>0</v>
      </c>
      <c r="AL412">
        <v>1</v>
      </c>
      <c r="AM412" t="s">
        <v>145</v>
      </c>
      <c r="AN412">
        <v>5.9761904761904754</v>
      </c>
      <c r="AO412">
        <v>90.569166666666675</v>
      </c>
      <c r="AP412" s="84">
        <v>58.459851914043</v>
      </c>
      <c r="AQ412" s="84">
        <v>56.279000000000003</v>
      </c>
      <c r="AR412">
        <v>55.818538279892998</v>
      </c>
      <c r="AS412" t="s">
        <v>145</v>
      </c>
      <c r="AT412">
        <v>4.2971279384000001</v>
      </c>
      <c r="AU412">
        <v>10.544772483599999</v>
      </c>
      <c r="AV412">
        <v>6.2476445451999991</v>
      </c>
      <c r="AW412">
        <v>43.885046768499997</v>
      </c>
      <c r="AX412">
        <v>33.340274284899998</v>
      </c>
      <c r="AY412">
        <v>1517297479.2476299</v>
      </c>
      <c r="AZ412">
        <v>5221889684.4338398</v>
      </c>
      <c r="BA412">
        <f t="shared" si="30"/>
        <v>0.59926328503338655</v>
      </c>
      <c r="BB412">
        <f t="shared" si="31"/>
        <v>2.0624082021987351</v>
      </c>
      <c r="BC412">
        <f t="shared" si="32"/>
        <v>-1.4631449171653486</v>
      </c>
      <c r="BD412">
        <v>91188802575.389404</v>
      </c>
      <c r="BE412">
        <f t="shared" si="33"/>
        <v>36.015416974584127</v>
      </c>
      <c r="BF412">
        <v>11208765488.7563</v>
      </c>
      <c r="BG412">
        <v>45165497713.9356</v>
      </c>
      <c r="BH412">
        <f t="shared" si="34"/>
        <v>8.0245014527453105</v>
      </c>
    </row>
    <row r="413" spans="1:60" x14ac:dyDescent="0.35">
      <c r="A413" t="s">
        <v>155</v>
      </c>
      <c r="B413" t="s">
        <v>171</v>
      </c>
      <c r="C413" s="7">
        <v>1982</v>
      </c>
      <c r="D413">
        <v>578.14675187352395</v>
      </c>
      <c r="E413">
        <v>99.808999999999997</v>
      </c>
      <c r="F413">
        <v>97.516999999999996</v>
      </c>
      <c r="G413">
        <v>280468803452.65997</v>
      </c>
      <c r="H413" t="s">
        <v>145</v>
      </c>
      <c r="I413">
        <v>298587878691.25897</v>
      </c>
      <c r="J413">
        <v>1054901183782.16</v>
      </c>
      <c r="K413">
        <v>19.905000000000001</v>
      </c>
      <c r="L413">
        <v>20.215</v>
      </c>
      <c r="M413">
        <v>537.57763671875</v>
      </c>
      <c r="N413">
        <v>218.41232299804688</v>
      </c>
      <c r="O413">
        <v>56543550</v>
      </c>
      <c r="P413">
        <v>-5026637086.1800346</v>
      </c>
      <c r="Q413">
        <v>-14101112946.779907</v>
      </c>
      <c r="R413">
        <v>212369088473.793</v>
      </c>
      <c r="S413">
        <v>1069002296728.9399</v>
      </c>
      <c r="T413">
        <v>176159593461.20605</v>
      </c>
      <c r="U413">
        <v>626491460502.32104</v>
      </c>
      <c r="V413">
        <v>6.6669999999999998</v>
      </c>
      <c r="W413">
        <v>332.96</v>
      </c>
      <c r="X413">
        <v>91.722999999999999</v>
      </c>
      <c r="Y413">
        <v>713840082196.99304</v>
      </c>
      <c r="Z413">
        <v>164498750000</v>
      </c>
      <c r="AA413">
        <v>105974955086.599</v>
      </c>
      <c r="AB413">
        <v>15926018926.044001</v>
      </c>
      <c r="AC413">
        <v>40305223541.375</v>
      </c>
      <c r="AD413">
        <v>231073754558.642</v>
      </c>
      <c r="AE413">
        <v>38664451226.283386</v>
      </c>
      <c r="AF413">
        <v>-9.7155275816783604</v>
      </c>
      <c r="AG413">
        <v>30.645157062109</v>
      </c>
      <c r="AH413">
        <v>0</v>
      </c>
      <c r="AI413">
        <v>0</v>
      </c>
      <c r="AJ413">
        <v>1</v>
      </c>
      <c r="AK413">
        <v>0</v>
      </c>
      <c r="AL413">
        <v>1</v>
      </c>
      <c r="AM413" t="s">
        <v>145</v>
      </c>
      <c r="AN413">
        <v>5.9761904761904754</v>
      </c>
      <c r="AO413">
        <v>91.730833333333337</v>
      </c>
      <c r="AP413" s="84">
        <v>63.142541780600901</v>
      </c>
      <c r="AQ413" s="84">
        <v>60.786999999999999</v>
      </c>
      <c r="AR413">
        <v>60.289490952611999</v>
      </c>
      <c r="AS413" t="s">
        <v>145</v>
      </c>
      <c r="AT413">
        <v>5.7766638011999998</v>
      </c>
      <c r="AU413">
        <v>9.7167288628999984</v>
      </c>
      <c r="AV413">
        <v>3.9400650616999986</v>
      </c>
      <c r="AW413">
        <v>46.0166744032</v>
      </c>
      <c r="AX413">
        <v>36.299945540300001</v>
      </c>
      <c r="AY413">
        <v>1900013675.8162401</v>
      </c>
      <c r="AZ413">
        <v>6304440201.5380602</v>
      </c>
      <c r="BA413">
        <f t="shared" si="30"/>
        <v>0.63633315730839213</v>
      </c>
      <c r="BB413">
        <f t="shared" si="31"/>
        <v>2.1114186648068443</v>
      </c>
      <c r="BC413">
        <f t="shared" si="32"/>
        <v>-1.4750855074984521</v>
      </c>
      <c r="BD413">
        <v>109770160003.313</v>
      </c>
      <c r="BE413">
        <f t="shared" si="33"/>
        <v>36.763099856714469</v>
      </c>
      <c r="BF413">
        <v>13128761083.065599</v>
      </c>
      <c r="BG413">
        <v>53527599479.154404</v>
      </c>
      <c r="BH413">
        <f t="shared" si="34"/>
        <v>10.349005866534622</v>
      </c>
    </row>
    <row r="414" spans="1:60" x14ac:dyDescent="0.35">
      <c r="A414" t="s">
        <v>155</v>
      </c>
      <c r="B414" t="s">
        <v>171</v>
      </c>
      <c r="C414" s="7">
        <v>1983</v>
      </c>
      <c r="D414">
        <v>674.50752302516662</v>
      </c>
      <c r="E414">
        <v>99.105999999999995</v>
      </c>
      <c r="F414">
        <v>97.947000000000003</v>
      </c>
      <c r="G414">
        <v>273809007353.26901</v>
      </c>
      <c r="H414" t="s">
        <v>145</v>
      </c>
      <c r="I414">
        <v>348354063754.10797</v>
      </c>
      <c r="J414">
        <v>1069309568449.25</v>
      </c>
      <c r="K414">
        <v>18.309000000000001</v>
      </c>
      <c r="L414">
        <v>18.298999999999999</v>
      </c>
      <c r="M414">
        <v>541.57000732421875</v>
      </c>
      <c r="N414">
        <v>211.09364318847656</v>
      </c>
      <c r="O414">
        <v>56564070</v>
      </c>
      <c r="P414">
        <v>2525699089.9483604</v>
      </c>
      <c r="Q414">
        <v>-2746462262.3599854</v>
      </c>
      <c r="R414">
        <v>210118542812.258</v>
      </c>
      <c r="S414">
        <v>1072056030711.61</v>
      </c>
      <c r="T414">
        <v>172570890245.78754</v>
      </c>
      <c r="U414">
        <v>625298707005.51501</v>
      </c>
      <c r="V414">
        <v>7.4180000000000001</v>
      </c>
      <c r="W414">
        <v>395.36</v>
      </c>
      <c r="X414">
        <v>90.742000000000004</v>
      </c>
      <c r="Y414">
        <v>712560078833.00098</v>
      </c>
      <c r="Z414">
        <v>189549490000</v>
      </c>
      <c r="AA414">
        <v>129383673691.543</v>
      </c>
      <c r="AB414">
        <v>18376008420.067001</v>
      </c>
      <c r="AC414">
        <v>49742695178.507004</v>
      </c>
      <c r="AD414">
        <v>239555133028.836</v>
      </c>
      <c r="AE414">
        <v>39492203787.5466</v>
      </c>
      <c r="AF414">
        <v>-9.7946597366674801</v>
      </c>
      <c r="AG414">
        <v>35.1270813125088</v>
      </c>
      <c r="AH414">
        <v>0</v>
      </c>
      <c r="AI414">
        <v>0</v>
      </c>
      <c r="AJ414">
        <v>0</v>
      </c>
      <c r="AK414">
        <v>0</v>
      </c>
      <c r="AL414">
        <v>0</v>
      </c>
      <c r="AM414" t="s">
        <v>145</v>
      </c>
      <c r="AN414">
        <v>5.9761904761904754</v>
      </c>
      <c r="AO414">
        <v>97.124166666666682</v>
      </c>
      <c r="AP414" s="84">
        <v>69.403417368759094</v>
      </c>
      <c r="AQ414" s="84">
        <v>66.814400000000006</v>
      </c>
      <c r="AR414">
        <v>66.267480520171006</v>
      </c>
      <c r="AS414" t="s">
        <v>145</v>
      </c>
      <c r="AT414">
        <v>6.9914608051</v>
      </c>
      <c r="AU414">
        <v>9.7958708021999996</v>
      </c>
      <c r="AV414">
        <v>2.8044099970999996</v>
      </c>
      <c r="AW414">
        <v>48.098183349300001</v>
      </c>
      <c r="AX414">
        <v>38.302312547100001</v>
      </c>
      <c r="AY414">
        <v>1963144246.2132599</v>
      </c>
      <c r="AZ414">
        <v>7385499602.2275295</v>
      </c>
      <c r="BA414">
        <f t="shared" si="30"/>
        <v>0.56354854169262136</v>
      </c>
      <c r="BB414">
        <f t="shared" si="31"/>
        <v>2.120112945615217</v>
      </c>
      <c r="BC414">
        <f t="shared" si="32"/>
        <v>-1.5565644039225957</v>
      </c>
      <c r="BD414">
        <v>131842029698.30901</v>
      </c>
      <c r="BE414">
        <f t="shared" si="33"/>
        <v>37.847134113346272</v>
      </c>
      <c r="BF414">
        <v>14961723910.050501</v>
      </c>
      <c r="BG414">
        <v>63709270232.848602</v>
      </c>
      <c r="BH414">
        <f t="shared" si="34"/>
        <v>11.596483391434408</v>
      </c>
    </row>
    <row r="415" spans="1:60" x14ac:dyDescent="0.35">
      <c r="A415" t="s">
        <v>155</v>
      </c>
      <c r="B415" t="s">
        <v>171</v>
      </c>
      <c r="C415" s="7">
        <v>1984</v>
      </c>
      <c r="D415">
        <v>771.07763938708649</v>
      </c>
      <c r="E415">
        <v>100.41500000000001</v>
      </c>
      <c r="F415">
        <v>99.605999999999995</v>
      </c>
      <c r="G415">
        <v>324269713138.591</v>
      </c>
      <c r="H415" t="s">
        <v>145</v>
      </c>
      <c r="I415">
        <v>398228366595.09601</v>
      </c>
      <c r="J415">
        <v>1103637418863.3201</v>
      </c>
      <c r="K415">
        <v>17.268000000000001</v>
      </c>
      <c r="L415">
        <v>15.599</v>
      </c>
      <c r="M415">
        <v>561.760009765625</v>
      </c>
      <c r="N415">
        <v>215.73922729492188</v>
      </c>
      <c r="O415">
        <v>56576720</v>
      </c>
      <c r="P415">
        <v>-1499342385.9502754</v>
      </c>
      <c r="Q415">
        <v>-80982498.609863281</v>
      </c>
      <c r="R415">
        <v>218449248114.37299</v>
      </c>
      <c r="S415">
        <v>1103718401361.9299</v>
      </c>
      <c r="T415">
        <v>179981497217.05573</v>
      </c>
      <c r="U415">
        <v>644029176658.07898</v>
      </c>
      <c r="V415">
        <v>8.202</v>
      </c>
      <c r="W415">
        <v>506.85</v>
      </c>
      <c r="X415">
        <v>88.641999999999996</v>
      </c>
      <c r="Y415">
        <v>733589709099.58203</v>
      </c>
      <c r="Z415">
        <v>217962890000</v>
      </c>
      <c r="AA415">
        <v>146241273797.07199</v>
      </c>
      <c r="AB415">
        <v>22133388782.226002</v>
      </c>
      <c r="AC415">
        <v>55404579019.638</v>
      </c>
      <c r="AD415">
        <v>243367165361.922</v>
      </c>
      <c r="AE415">
        <v>40361880944.017082</v>
      </c>
      <c r="AF415">
        <v>-11.1245709132673</v>
      </c>
      <c r="AG415">
        <v>38.936716925348698</v>
      </c>
      <c r="AH415">
        <v>0</v>
      </c>
      <c r="AI415">
        <v>0</v>
      </c>
      <c r="AJ415">
        <v>0</v>
      </c>
      <c r="AK415">
        <v>0</v>
      </c>
      <c r="AL415">
        <v>0</v>
      </c>
      <c r="AM415" t="s">
        <v>145</v>
      </c>
      <c r="AN415">
        <v>5.9761904761904754</v>
      </c>
      <c r="AO415">
        <v>97.964166666666685</v>
      </c>
      <c r="AP415" s="84">
        <v>74.901095557493306</v>
      </c>
      <c r="AQ415" s="84">
        <v>72.106899999999996</v>
      </c>
      <c r="AR415">
        <v>71.516959505977994</v>
      </c>
      <c r="AS415" t="s">
        <v>145</v>
      </c>
      <c r="AT415">
        <v>7.5079798954000001</v>
      </c>
      <c r="AU415">
        <v>11.125946416299996</v>
      </c>
      <c r="AV415">
        <v>3.617966520899996</v>
      </c>
      <c r="AW415">
        <v>48.334064703599999</v>
      </c>
      <c r="AX415">
        <v>37.208118287300003</v>
      </c>
      <c r="AY415">
        <v>2527958558.77564</v>
      </c>
      <c r="AZ415">
        <v>8439718907.4516001</v>
      </c>
      <c r="BA415">
        <f t="shared" si="30"/>
        <v>0.63480122734349953</v>
      </c>
      <c r="BB415">
        <f t="shared" si="31"/>
        <v>2.1193163559924892</v>
      </c>
      <c r="BC415">
        <f t="shared" si="32"/>
        <v>-1.4845151286489897</v>
      </c>
      <c r="BD415">
        <v>149583617811.465</v>
      </c>
      <c r="BE415">
        <f t="shared" si="33"/>
        <v>37.562270887537288</v>
      </c>
      <c r="BF415">
        <v>16693148508.490101</v>
      </c>
      <c r="BG415">
        <v>72032808907.402603</v>
      </c>
      <c r="BH415">
        <f t="shared" si="34"/>
        <v>11.329810393371849</v>
      </c>
    </row>
    <row r="416" spans="1:60" x14ac:dyDescent="0.35">
      <c r="A416" t="s">
        <v>155</v>
      </c>
      <c r="B416" t="s">
        <v>171</v>
      </c>
      <c r="C416" s="7">
        <v>1985</v>
      </c>
      <c r="D416">
        <v>865.71698512264243</v>
      </c>
      <c r="E416">
        <v>100.065</v>
      </c>
      <c r="F416">
        <v>99.805999999999997</v>
      </c>
      <c r="G416">
        <v>392988697488.04303</v>
      </c>
      <c r="H416">
        <v>463300817383.12402</v>
      </c>
      <c r="I416">
        <v>447105509625.539</v>
      </c>
      <c r="J416">
        <v>1134976523645.6001</v>
      </c>
      <c r="K416">
        <v>15.247</v>
      </c>
      <c r="L416">
        <v>13.712999999999999</v>
      </c>
      <c r="M416">
        <v>577.83734130859375</v>
      </c>
      <c r="N416">
        <v>216.04342651367188</v>
      </c>
      <c r="O416">
        <v>56593070</v>
      </c>
      <c r="P416">
        <v>-1405311279.8011436</v>
      </c>
      <c r="Q416">
        <v>3744127774.2900391</v>
      </c>
      <c r="R416">
        <v>220996371457.51801</v>
      </c>
      <c r="S416">
        <v>1131232395871.3101</v>
      </c>
      <c r="T416">
        <v>180235269393.42993</v>
      </c>
      <c r="U416">
        <v>662649648455.651</v>
      </c>
      <c r="V416">
        <v>8.3049999999999997</v>
      </c>
      <c r="W416">
        <v>1080.67</v>
      </c>
      <c r="X416">
        <v>86.120999999999995</v>
      </c>
      <c r="Y416">
        <v>754621760468.39294</v>
      </c>
      <c r="Z416">
        <v>245003020000</v>
      </c>
      <c r="AA416">
        <v>164222830976.64801</v>
      </c>
      <c r="AB416">
        <v>24351303577.375</v>
      </c>
      <c r="AC416">
        <v>63515951584.278999</v>
      </c>
      <c r="AD416">
        <v>250289557367.81</v>
      </c>
      <c r="AE416">
        <v>42891554703.127251</v>
      </c>
      <c r="AF416">
        <v>-11.9941825282854</v>
      </c>
      <c r="AG416">
        <v>42.5222563256686</v>
      </c>
      <c r="AH416">
        <v>0</v>
      </c>
      <c r="AI416">
        <v>0</v>
      </c>
      <c r="AJ416">
        <v>0</v>
      </c>
      <c r="AK416">
        <v>0</v>
      </c>
      <c r="AL416">
        <v>0</v>
      </c>
      <c r="AM416">
        <v>4.0059525000000002</v>
      </c>
      <c r="AN416">
        <v>5.9161904652913408</v>
      </c>
      <c r="AO416">
        <v>97.589166666666657</v>
      </c>
      <c r="AP416" s="84">
        <v>80.901567781210005</v>
      </c>
      <c r="AQ416" s="84">
        <v>77.883600000000001</v>
      </c>
      <c r="AR416">
        <v>77.246236643133997</v>
      </c>
      <c r="AS416" t="s">
        <v>145</v>
      </c>
      <c r="AT416">
        <v>7.5055678477000001</v>
      </c>
      <c r="AU416">
        <v>11.9956655549</v>
      </c>
      <c r="AV416">
        <v>4.4900977072000003</v>
      </c>
      <c r="AW416">
        <v>49.004315279899998</v>
      </c>
      <c r="AX416">
        <v>37.008649724999998</v>
      </c>
      <c r="AY416">
        <v>3813245370.09758</v>
      </c>
      <c r="AZ416">
        <v>9665416600.3712502</v>
      </c>
      <c r="BA416">
        <f t="shared" si="30"/>
        <v>0.85287371504127951</v>
      </c>
      <c r="BB416">
        <f t="shared" si="31"/>
        <v>2.1617753287062498</v>
      </c>
      <c r="BC416">
        <f t="shared" si="32"/>
        <v>-1.3089016136649703</v>
      </c>
      <c r="BD416">
        <v>169388042407.612</v>
      </c>
      <c r="BE416">
        <f t="shared" si="33"/>
        <v>37.885474180239541</v>
      </c>
      <c r="BF416">
        <v>19342373198.715</v>
      </c>
      <c r="BG416">
        <v>81503092120.147995</v>
      </c>
      <c r="BH416">
        <f t="shared" si="34"/>
        <v>10.494808363703747</v>
      </c>
    </row>
    <row r="417" spans="1:60" x14ac:dyDescent="0.35">
      <c r="A417" t="s">
        <v>155</v>
      </c>
      <c r="B417" t="s">
        <v>171</v>
      </c>
      <c r="C417" s="7">
        <v>1986</v>
      </c>
      <c r="D417">
        <v>958.1616345799855</v>
      </c>
      <c r="E417">
        <v>101.05800000000001</v>
      </c>
      <c r="F417">
        <v>99.99</v>
      </c>
      <c r="G417">
        <v>453986386619.28998</v>
      </c>
      <c r="H417">
        <v>506870868190.729</v>
      </c>
      <c r="I417">
        <v>494849186621.69299</v>
      </c>
      <c r="J417">
        <v>1168689958455.24</v>
      </c>
      <c r="K417">
        <v>13.393000000000001</v>
      </c>
      <c r="L417">
        <v>11.468</v>
      </c>
      <c r="M417">
        <v>604.14990234375</v>
      </c>
      <c r="N417">
        <v>216.796875</v>
      </c>
      <c r="O417">
        <v>56596160</v>
      </c>
      <c r="P417">
        <v>8477817458.3576202</v>
      </c>
      <c r="Q417">
        <v>-2527370913.4799805</v>
      </c>
      <c r="R417">
        <v>227677737006.491</v>
      </c>
      <c r="S417">
        <v>1171217329368.72</v>
      </c>
      <c r="T417">
        <v>185154157877.58328</v>
      </c>
      <c r="U417">
        <v>689478261826.35706</v>
      </c>
      <c r="V417">
        <v>9.5489999999999995</v>
      </c>
      <c r="W417">
        <v>1784.8600000000001</v>
      </c>
      <c r="X417">
        <v>89.617999999999995</v>
      </c>
      <c r="Y417">
        <v>785290534993.85596</v>
      </c>
      <c r="Z417">
        <v>271263310000</v>
      </c>
      <c r="AA417">
        <v>186517496763.26001</v>
      </c>
      <c r="AB417">
        <v>29524547617.150002</v>
      </c>
      <c r="AC417">
        <v>70114492752.214996</v>
      </c>
      <c r="AD417">
        <v>256447616028.745</v>
      </c>
      <c r="AE417">
        <v>44217011356.90892</v>
      </c>
      <c r="AF417">
        <v>-11.5683264957673</v>
      </c>
      <c r="AG417">
        <v>44.987314663388503</v>
      </c>
      <c r="AH417">
        <v>0</v>
      </c>
      <c r="AI417">
        <v>0</v>
      </c>
      <c r="AJ417">
        <v>0</v>
      </c>
      <c r="AK417">
        <v>0</v>
      </c>
      <c r="AL417">
        <v>1</v>
      </c>
      <c r="AM417">
        <v>4.0059525000000002</v>
      </c>
      <c r="AN417">
        <v>5.9161904652913408</v>
      </c>
      <c r="AO417">
        <v>103.06583333333333</v>
      </c>
      <c r="AP417" s="84">
        <v>85.117840852916103</v>
      </c>
      <c r="AQ417" s="84">
        <v>81.942599999999999</v>
      </c>
      <c r="AR417">
        <v>81.271909221708</v>
      </c>
      <c r="AS417" t="s">
        <v>145</v>
      </c>
      <c r="AT417">
        <v>7.8229906364000001</v>
      </c>
      <c r="AU417">
        <v>11.569756867199999</v>
      </c>
      <c r="AV417">
        <v>3.7467662307999987</v>
      </c>
      <c r="AW417">
        <v>49.5508683965</v>
      </c>
      <c r="AX417">
        <v>37.981111529300001</v>
      </c>
      <c r="AY417">
        <v>4939484478.8661299</v>
      </c>
      <c r="AZ417">
        <v>10433341553.9645</v>
      </c>
      <c r="BA417">
        <f t="shared" si="30"/>
        <v>0.99817977121225698</v>
      </c>
      <c r="BB417">
        <f t="shared" si="31"/>
        <v>2.1083881384533187</v>
      </c>
      <c r="BC417">
        <f t="shared" si="32"/>
        <v>-1.1102083672410616</v>
      </c>
      <c r="BD417">
        <v>188257359636.04501</v>
      </c>
      <c r="BE417">
        <f t="shared" si="33"/>
        <v>38.043380635071308</v>
      </c>
      <c r="BF417">
        <v>20703249196.879299</v>
      </c>
      <c r="BG417">
        <v>88606819347.882507</v>
      </c>
      <c r="BH417">
        <f t="shared" si="34"/>
        <v>10.127342089869105</v>
      </c>
    </row>
    <row r="418" spans="1:60" x14ac:dyDescent="0.35">
      <c r="A418" t="s">
        <v>155</v>
      </c>
      <c r="B418" t="s">
        <v>171</v>
      </c>
      <c r="C418" s="7">
        <v>1987</v>
      </c>
      <c r="D418">
        <v>1045.7985015918612</v>
      </c>
      <c r="E418">
        <v>101.071</v>
      </c>
      <c r="F418">
        <v>100.574</v>
      </c>
      <c r="G418">
        <v>515255622036.745</v>
      </c>
      <c r="H418">
        <v>549225496789.10797</v>
      </c>
      <c r="I418">
        <v>540109851204.56403</v>
      </c>
      <c r="J418">
        <v>1203256087075.79</v>
      </c>
      <c r="K418">
        <v>11.334</v>
      </c>
      <c r="L418">
        <v>10.643000000000001</v>
      </c>
      <c r="M418">
        <v>630.27740478515625</v>
      </c>
      <c r="N418">
        <v>226.03669738769531</v>
      </c>
      <c r="O418">
        <v>56601930</v>
      </c>
      <c r="P418">
        <v>3635914449.4934044</v>
      </c>
      <c r="Q418">
        <v>-14742341067.719971</v>
      </c>
      <c r="R418">
        <v>237511924286.461</v>
      </c>
      <c r="S418">
        <v>1217998428143.51</v>
      </c>
      <c r="T418">
        <v>194294835859.32877</v>
      </c>
      <c r="U418">
        <v>714600950714.02502</v>
      </c>
      <c r="V418">
        <v>9.89</v>
      </c>
      <c r="W418">
        <v>1279.97</v>
      </c>
      <c r="X418">
        <v>90.563999999999993</v>
      </c>
      <c r="Y418">
        <v>813882531023.23303</v>
      </c>
      <c r="Z418">
        <v>296230380000</v>
      </c>
      <c r="AA418">
        <v>203176282947.073</v>
      </c>
      <c r="AB418">
        <v>29351696282.870998</v>
      </c>
      <c r="AC418">
        <v>75968101760.453995</v>
      </c>
      <c r="AD418">
        <v>268618987082.71799</v>
      </c>
      <c r="AE418">
        <v>46063143460.300163</v>
      </c>
      <c r="AF418">
        <v>-11.164675286427901</v>
      </c>
      <c r="AG418">
        <v>47.116228682328497</v>
      </c>
      <c r="AH418">
        <v>0</v>
      </c>
      <c r="AI418">
        <v>0</v>
      </c>
      <c r="AJ418">
        <v>1</v>
      </c>
      <c r="AK418">
        <v>0</v>
      </c>
      <c r="AL418">
        <v>0</v>
      </c>
      <c r="AM418">
        <v>4.0059525000000002</v>
      </c>
      <c r="AN418">
        <v>5.9161904652913408</v>
      </c>
      <c r="AO418">
        <v>105.2375</v>
      </c>
      <c r="AP418" s="84">
        <v>89.114385934724595</v>
      </c>
      <c r="AQ418" s="84">
        <v>85.79</v>
      </c>
      <c r="AR418">
        <v>85.087937396632</v>
      </c>
      <c r="AS418" t="s">
        <v>145</v>
      </c>
      <c r="AT418">
        <v>7.1056351934000004</v>
      </c>
      <c r="AU418">
        <v>11.166055748200002</v>
      </c>
      <c r="AV418">
        <v>4.0604205548000012</v>
      </c>
      <c r="AW418">
        <v>49.0135355914</v>
      </c>
      <c r="AX418">
        <v>37.847479843199999</v>
      </c>
      <c r="AY418">
        <v>6309247710.1892414</v>
      </c>
      <c r="AZ418">
        <v>11368271546.009001</v>
      </c>
      <c r="BA418">
        <f t="shared" si="30"/>
        <v>1.1681415727038174</v>
      </c>
      <c r="BB418">
        <f t="shared" si="31"/>
        <v>2.1048072944152469</v>
      </c>
      <c r="BC418">
        <f t="shared" si="32"/>
        <v>-0.93666572171142959</v>
      </c>
      <c r="BD418">
        <v>206188996966.76001</v>
      </c>
      <c r="BE418">
        <f t="shared" si="33"/>
        <v>38.17538163892273</v>
      </c>
      <c r="BF418">
        <v>22511157136.300999</v>
      </c>
      <c r="BG418">
        <v>100855674724.847</v>
      </c>
      <c r="BH418">
        <f t="shared" si="34"/>
        <v>8.7430395833522034</v>
      </c>
    </row>
    <row r="419" spans="1:60" x14ac:dyDescent="0.35">
      <c r="A419" t="s">
        <v>155</v>
      </c>
      <c r="B419" t="s">
        <v>171</v>
      </c>
      <c r="C419" s="7">
        <v>1988</v>
      </c>
      <c r="D419">
        <v>1163.2958265510395</v>
      </c>
      <c r="E419">
        <v>100.992</v>
      </c>
      <c r="F419">
        <v>101.428</v>
      </c>
      <c r="G419">
        <v>586735491536.15601</v>
      </c>
      <c r="H419">
        <v>599176050866.00903</v>
      </c>
      <c r="I419">
        <v>600792155304.29102</v>
      </c>
      <c r="J419">
        <v>1254993969094.9399</v>
      </c>
      <c r="K419">
        <v>10.818</v>
      </c>
      <c r="L419">
        <v>10.896000000000001</v>
      </c>
      <c r="M419">
        <v>660.6790771484375</v>
      </c>
      <c r="N419">
        <v>243.15083312988281</v>
      </c>
      <c r="O419">
        <v>56629290</v>
      </c>
      <c r="P419">
        <v>895264425.39208221</v>
      </c>
      <c r="Q419">
        <v>-20945343569.670166</v>
      </c>
      <c r="R419">
        <v>255182377981.298</v>
      </c>
      <c r="S419">
        <v>1275939312664.6101</v>
      </c>
      <c r="T419">
        <v>209663126634.87704</v>
      </c>
      <c r="U419">
        <v>743499181789.86694</v>
      </c>
      <c r="V419">
        <v>10.087</v>
      </c>
      <c r="W419">
        <v>1560.78</v>
      </c>
      <c r="X419">
        <v>89.653000000000006</v>
      </c>
      <c r="Y419">
        <v>847156309175.37598</v>
      </c>
      <c r="Z419">
        <v>326375450000</v>
      </c>
      <c r="AA419">
        <v>231879436249.17801</v>
      </c>
      <c r="AB419">
        <v>31433330617.994999</v>
      </c>
      <c r="AC419">
        <v>84263210943.572006</v>
      </c>
      <c r="AD419">
        <v>279187195322.75299</v>
      </c>
      <c r="AE419">
        <v>47531350014.763847</v>
      </c>
      <c r="AF419">
        <v>-10.699949375791199</v>
      </c>
      <c r="AG419">
        <v>49.525262966918397</v>
      </c>
      <c r="AH419">
        <v>0</v>
      </c>
      <c r="AI419">
        <v>0</v>
      </c>
      <c r="AJ419">
        <v>0</v>
      </c>
      <c r="AK419">
        <v>0</v>
      </c>
      <c r="AL419">
        <v>0</v>
      </c>
      <c r="AM419">
        <v>3.8184525000000002</v>
      </c>
      <c r="AN419">
        <v>5.9161904652913408</v>
      </c>
      <c r="AO419">
        <v>104.02166666666666</v>
      </c>
      <c r="AP419" s="84">
        <v>90.834497340019198</v>
      </c>
      <c r="AQ419" s="84">
        <v>87.445899999999995</v>
      </c>
      <c r="AR419">
        <v>86.730166741714001</v>
      </c>
      <c r="AS419" t="s">
        <v>145</v>
      </c>
      <c r="AT419">
        <v>7.5136477789000002</v>
      </c>
      <c r="AU419">
        <v>10.701272376300004</v>
      </c>
      <c r="AV419">
        <v>3.1876245974000037</v>
      </c>
      <c r="AW419">
        <v>49.555943940100001</v>
      </c>
      <c r="AX419">
        <v>38.854671563799997</v>
      </c>
      <c r="AY419">
        <v>7761334670.08887</v>
      </c>
      <c r="AZ419">
        <v>12631247149.2973</v>
      </c>
      <c r="BA419">
        <f t="shared" si="30"/>
        <v>1.2918502016987699</v>
      </c>
      <c r="BB419">
        <f t="shared" si="31"/>
        <v>2.1024321036448601</v>
      </c>
      <c r="BC419">
        <f t="shared" si="32"/>
        <v>-0.81058190194609026</v>
      </c>
      <c r="BD419">
        <v>230153927681.992</v>
      </c>
      <c r="BE419">
        <f t="shared" si="33"/>
        <v>38.308410928804982</v>
      </c>
      <c r="BF419">
        <v>24522141532.813202</v>
      </c>
      <c r="BG419">
        <v>114445104911.50301</v>
      </c>
      <c r="BH419">
        <f t="shared" si="34"/>
        <v>8.8304500129972716</v>
      </c>
    </row>
    <row r="420" spans="1:60" x14ac:dyDescent="0.35">
      <c r="A420" t="s">
        <v>155</v>
      </c>
      <c r="B420" t="s">
        <v>171</v>
      </c>
      <c r="C420" s="7">
        <v>1989</v>
      </c>
      <c r="D420">
        <v>1278.3110519152451</v>
      </c>
      <c r="E420">
        <v>101.17400000000001</v>
      </c>
      <c r="F420">
        <v>101.496</v>
      </c>
      <c r="G420">
        <v>623362148340.46204</v>
      </c>
      <c r="H420">
        <v>651060845204.99097</v>
      </c>
      <c r="I420">
        <v>660192561943.96704</v>
      </c>
      <c r="J420">
        <v>1298603996727</v>
      </c>
      <c r="K420">
        <v>12.62</v>
      </c>
      <c r="L420">
        <v>12.787000000000001</v>
      </c>
      <c r="M420">
        <v>688.1173095703125</v>
      </c>
      <c r="N420">
        <v>251.27743530273438</v>
      </c>
      <c r="O420">
        <v>56671780</v>
      </c>
      <c r="P420">
        <v>540015283.63819885</v>
      </c>
      <c r="Q420">
        <v>-21411676193.830078</v>
      </c>
      <c r="R420">
        <v>266953822989.16199</v>
      </c>
      <c r="S420">
        <v>1320015672920.8301</v>
      </c>
      <c r="T420">
        <v>219645376037.69653</v>
      </c>
      <c r="U420">
        <v>773124961468.93396</v>
      </c>
      <c r="V420">
        <v>9.8569999999999993</v>
      </c>
      <c r="W420">
        <v>1811.3400000000001</v>
      </c>
      <c r="X420">
        <v>92.92</v>
      </c>
      <c r="Y420">
        <v>880784124475.23303</v>
      </c>
      <c r="Z420">
        <v>361261600000</v>
      </c>
      <c r="AA420">
        <v>259516321970.66901</v>
      </c>
      <c r="AB420">
        <v>37301685625.667999</v>
      </c>
      <c r="AC420">
        <v>95189548331.520004</v>
      </c>
      <c r="AD420">
        <v>280630490184.64099</v>
      </c>
      <c r="AE420">
        <v>48578217645.860275</v>
      </c>
      <c r="AF420">
        <v>-11.0618332136672</v>
      </c>
      <c r="AG420">
        <v>52.606585889068299</v>
      </c>
      <c r="AH420">
        <v>0</v>
      </c>
      <c r="AI420">
        <v>0</v>
      </c>
      <c r="AJ420">
        <v>0</v>
      </c>
      <c r="AK420">
        <v>0</v>
      </c>
      <c r="AL420">
        <v>0</v>
      </c>
      <c r="AM420">
        <v>3.8184525000000002</v>
      </c>
      <c r="AN420">
        <v>5.9161904652913408</v>
      </c>
      <c r="AO420">
        <v>106.97249999999998</v>
      </c>
      <c r="AP420" s="84">
        <v>93.312132017365101</v>
      </c>
      <c r="AQ420" s="84">
        <v>89.831199999999995</v>
      </c>
      <c r="AR420">
        <v>89.095981346792001</v>
      </c>
      <c r="AS420" t="s">
        <v>145</v>
      </c>
      <c r="AT420">
        <v>8.3471561382000008</v>
      </c>
      <c r="AU420">
        <v>11.0632009594</v>
      </c>
      <c r="AV420">
        <v>2.7160448211999988</v>
      </c>
      <c r="AW420">
        <v>50.708216678600003</v>
      </c>
      <c r="AX420">
        <v>39.645015719200003</v>
      </c>
      <c r="AY420">
        <v>7239720705.9979</v>
      </c>
      <c r="AZ420">
        <v>13927027313.7099</v>
      </c>
      <c r="BA420">
        <f t="shared" si="30"/>
        <v>1.0966074329405064</v>
      </c>
      <c r="BB420">
        <f t="shared" si="31"/>
        <v>2.1095401730521068</v>
      </c>
      <c r="BC420">
        <f t="shared" si="32"/>
        <v>-1.0129327401116004</v>
      </c>
      <c r="BD420">
        <v>256908669989.16</v>
      </c>
      <c r="BE420">
        <f t="shared" si="33"/>
        <v>38.914202430981767</v>
      </c>
      <c r="BF420">
        <v>26417082239.559399</v>
      </c>
      <c r="BG420">
        <v>124403515666.612</v>
      </c>
      <c r="BH420">
        <f t="shared" si="34"/>
        <v>9.6242823596294649</v>
      </c>
    </row>
    <row r="421" spans="1:60" x14ac:dyDescent="0.35">
      <c r="A421" t="s">
        <v>155</v>
      </c>
      <c r="B421" t="s">
        <v>171</v>
      </c>
      <c r="C421" s="7">
        <v>1990</v>
      </c>
      <c r="D421">
        <v>1412.6592716147782</v>
      </c>
      <c r="E421">
        <v>101.18</v>
      </c>
      <c r="F421">
        <v>100.53100000000001</v>
      </c>
      <c r="G421">
        <v>703544829452.59094</v>
      </c>
      <c r="H421">
        <v>721862344353.27197</v>
      </c>
      <c r="I421">
        <v>729577626888.18103</v>
      </c>
      <c r="J421">
        <v>1323952830160.51</v>
      </c>
      <c r="K421">
        <v>12.23</v>
      </c>
      <c r="L421">
        <v>13.536</v>
      </c>
      <c r="M421">
        <v>703.25970458984375</v>
      </c>
      <c r="N421">
        <v>262.23422241210938</v>
      </c>
      <c r="O421">
        <v>56719240</v>
      </c>
      <c r="P421">
        <v>2921392262.7184448</v>
      </c>
      <c r="Q421">
        <v>-29974179331.830078</v>
      </c>
      <c r="R421">
        <v>277758191247.776</v>
      </c>
      <c r="S421">
        <v>1353927009492.3401</v>
      </c>
      <c r="T421">
        <v>228972371223.23477</v>
      </c>
      <c r="U421">
        <v>789200849494.11694</v>
      </c>
      <c r="V421">
        <v>8.8049999999999997</v>
      </c>
      <c r="W421">
        <v>1392.71</v>
      </c>
      <c r="X421">
        <v>98.766000000000005</v>
      </c>
      <c r="Y421">
        <v>898793244587.56104</v>
      </c>
      <c r="Z421">
        <v>392418930000</v>
      </c>
      <c r="AA421">
        <v>296761425122.67297</v>
      </c>
      <c r="AB421">
        <v>35929244015.906998</v>
      </c>
      <c r="AC421">
        <v>105251125330.328</v>
      </c>
      <c r="AD421">
        <v>287216620201.13</v>
      </c>
      <c r="AE421">
        <v>50823087568.753464</v>
      </c>
      <c r="AF421">
        <v>-11.0871640954875</v>
      </c>
      <c r="AG421">
        <v>56.024053129998201</v>
      </c>
      <c r="AH421">
        <v>0</v>
      </c>
      <c r="AI421">
        <v>0</v>
      </c>
      <c r="AJ421">
        <v>1</v>
      </c>
      <c r="AK421">
        <v>1</v>
      </c>
      <c r="AL421">
        <v>1</v>
      </c>
      <c r="AM421">
        <v>3.8184525000000002</v>
      </c>
      <c r="AN421">
        <v>5.9161904652913408</v>
      </c>
      <c r="AO421">
        <v>111.16249999999998</v>
      </c>
      <c r="AP421" s="84">
        <v>95.222901784247796</v>
      </c>
      <c r="AQ421" s="84">
        <v>91.670599999999993</v>
      </c>
      <c r="AR421">
        <v>92.395899639966999</v>
      </c>
      <c r="AS421" t="s">
        <v>145</v>
      </c>
      <c r="AT421">
        <v>9.2327797796999995</v>
      </c>
      <c r="AU421">
        <v>11.0885349733</v>
      </c>
      <c r="AV421">
        <v>1.8557551936000003</v>
      </c>
      <c r="AW421">
        <v>51.988205986099999</v>
      </c>
      <c r="AX421">
        <v>40.899671012799999</v>
      </c>
      <c r="AY421">
        <v>10235551833.295799</v>
      </c>
      <c r="AZ421">
        <v>15607515513.126499</v>
      </c>
      <c r="BA421">
        <f t="shared" si="30"/>
        <v>1.4029421210396511</v>
      </c>
      <c r="BB421">
        <f t="shared" si="31"/>
        <v>2.1392535815134845</v>
      </c>
      <c r="BC421">
        <f t="shared" si="32"/>
        <v>-0.73631146047383345</v>
      </c>
      <c r="BD421">
        <v>284432351647.78198</v>
      </c>
      <c r="BE421">
        <f t="shared" si="33"/>
        <v>38.985892818691873</v>
      </c>
      <c r="BF421">
        <v>29468503809.0867</v>
      </c>
      <c r="BG421">
        <v>143237526183.68701</v>
      </c>
      <c r="BH421">
        <f t="shared" si="34"/>
        <v>10.362734255951304</v>
      </c>
    </row>
    <row r="422" spans="1:60" x14ac:dyDescent="0.35">
      <c r="A422" t="s">
        <v>155</v>
      </c>
      <c r="B422" t="s">
        <v>171</v>
      </c>
      <c r="C422" s="7">
        <v>1991</v>
      </c>
      <c r="D422">
        <v>1542.8522547144705</v>
      </c>
      <c r="E422">
        <v>100.33799999999999</v>
      </c>
      <c r="F422">
        <v>99.561000000000007</v>
      </c>
      <c r="G422">
        <v>790457414978.00305</v>
      </c>
      <c r="H422">
        <v>792639662356.276</v>
      </c>
      <c r="I422">
        <v>796816691223.05798</v>
      </c>
      <c r="J422">
        <v>1344239527559.3501</v>
      </c>
      <c r="K422">
        <v>12.208</v>
      </c>
      <c r="L422">
        <v>13.282</v>
      </c>
      <c r="M422">
        <v>728.481201171875</v>
      </c>
      <c r="N422">
        <v>263.99395751953125</v>
      </c>
      <c r="O422">
        <v>56758520</v>
      </c>
      <c r="P422">
        <v>3028370249.7827225</v>
      </c>
      <c r="Q422">
        <v>-40223945435.319824</v>
      </c>
      <c r="R422">
        <v>281349647942.18903</v>
      </c>
      <c r="S422">
        <v>1384463472994.6699</v>
      </c>
      <c r="T422">
        <v>231889065694.61664</v>
      </c>
      <c r="U422">
        <v>810916540870.64502</v>
      </c>
      <c r="V422">
        <v>8.2870000000000008</v>
      </c>
      <c r="W422">
        <v>1412.39</v>
      </c>
      <c r="X422">
        <v>99.710999999999999</v>
      </c>
      <c r="Y422">
        <v>922868080819.87</v>
      </c>
      <c r="Z422">
        <v>431989340000</v>
      </c>
      <c r="AA422">
        <v>332122218020.065</v>
      </c>
      <c r="AB422">
        <v>40947471080.765999</v>
      </c>
      <c r="AC422">
        <v>115744083955.127</v>
      </c>
      <c r="AD422">
        <v>292675558342.45099</v>
      </c>
      <c r="AE422">
        <v>51553168298.735954</v>
      </c>
      <c r="AF422">
        <v>-11.0311344700884</v>
      </c>
      <c r="AG422">
        <v>59.553568477188001</v>
      </c>
      <c r="AH422">
        <v>0</v>
      </c>
      <c r="AI422">
        <v>0</v>
      </c>
      <c r="AJ422">
        <v>1</v>
      </c>
      <c r="AK422">
        <v>1</v>
      </c>
      <c r="AL422">
        <v>1</v>
      </c>
      <c r="AM422">
        <v>3.8184525000000002</v>
      </c>
      <c r="AN422">
        <v>5.9161904652913408</v>
      </c>
      <c r="AO422">
        <v>111.39416666666666</v>
      </c>
      <c r="AP422" s="84">
        <v>98.590345451689402</v>
      </c>
      <c r="AQ422" s="84">
        <v>94.872100000000003</v>
      </c>
      <c r="AR422">
        <v>95.622682101570007</v>
      </c>
      <c r="AS422" t="s">
        <v>145</v>
      </c>
      <c r="AT422">
        <v>10.466917408500001</v>
      </c>
      <c r="AU422">
        <v>11.032498420099998</v>
      </c>
      <c r="AV422">
        <v>0.5655810115999973</v>
      </c>
      <c r="AW422">
        <v>53.038205076600001</v>
      </c>
      <c r="AX422">
        <v>42.005706656500003</v>
      </c>
      <c r="AY422">
        <v>7497770341.6744099</v>
      </c>
      <c r="AZ422">
        <v>17367032882.524502</v>
      </c>
      <c r="BA422">
        <f t="shared" si="30"/>
        <v>0.94096552246738896</v>
      </c>
      <c r="BB422">
        <f t="shared" si="31"/>
        <v>2.1795518434569083</v>
      </c>
      <c r="BC422">
        <f t="shared" si="32"/>
        <v>-1.2385863209895194</v>
      </c>
      <c r="BD422">
        <v>313879441292.06799</v>
      </c>
      <c r="BE422">
        <f t="shared" si="33"/>
        <v>39.391674992435831</v>
      </c>
      <c r="BF422">
        <v>31652235061.955002</v>
      </c>
      <c r="BG422">
        <v>157173009368.151</v>
      </c>
      <c r="BH422">
        <f t="shared" si="34"/>
        <v>11.328335401555423</v>
      </c>
    </row>
    <row r="423" spans="1:60" x14ac:dyDescent="0.35">
      <c r="A423" t="s">
        <v>155</v>
      </c>
      <c r="B423" t="s">
        <v>171</v>
      </c>
      <c r="C423" s="7">
        <v>1992</v>
      </c>
      <c r="D423">
        <v>1621.5239257341814</v>
      </c>
      <c r="E423">
        <v>99.302999999999997</v>
      </c>
      <c r="F423">
        <v>99.17</v>
      </c>
      <c r="G423">
        <v>884274681980.91504</v>
      </c>
      <c r="H423">
        <v>842570643532.04797</v>
      </c>
      <c r="I423">
        <v>837447218484.08606</v>
      </c>
      <c r="J423">
        <v>1353640936159.24</v>
      </c>
      <c r="K423">
        <v>14.013</v>
      </c>
      <c r="L423">
        <v>13.266</v>
      </c>
      <c r="M423">
        <v>755.01947021484375</v>
      </c>
      <c r="N423">
        <v>272.09429931640625</v>
      </c>
      <c r="O423">
        <v>56797090</v>
      </c>
      <c r="P423">
        <v>899523894.40322876</v>
      </c>
      <c r="Q423">
        <v>-41458394183.540039</v>
      </c>
      <c r="R423">
        <v>275702151344.354</v>
      </c>
      <c r="S423">
        <v>1395099330342.78</v>
      </c>
      <c r="T423">
        <v>230288447132.21042</v>
      </c>
      <c r="U423">
        <v>824967222178.86597</v>
      </c>
      <c r="V423">
        <v>8.4770000000000003</v>
      </c>
      <c r="W423">
        <v>1316.28</v>
      </c>
      <c r="X423">
        <v>98.816999999999993</v>
      </c>
      <c r="Y423">
        <v>938790028701.68298</v>
      </c>
      <c r="Z423">
        <v>471887020000</v>
      </c>
      <c r="AA423">
        <v>354870129606.85797</v>
      </c>
      <c r="AB423">
        <v>43873352625.157997</v>
      </c>
      <c r="AC423">
        <v>129358567956.88901</v>
      </c>
      <c r="AD423">
        <v>295468181116.14099</v>
      </c>
      <c r="AE423">
        <v>48504137285.182495</v>
      </c>
      <c r="AF423">
        <v>-10.0572761293518</v>
      </c>
      <c r="AG423">
        <v>62.5788673462079</v>
      </c>
      <c r="AH423">
        <v>1</v>
      </c>
      <c r="AI423">
        <v>0</v>
      </c>
      <c r="AJ423">
        <v>1</v>
      </c>
      <c r="AK423">
        <v>1</v>
      </c>
      <c r="AL423">
        <v>1</v>
      </c>
      <c r="AM423">
        <v>3.7559525000000002</v>
      </c>
      <c r="AN423">
        <v>5.8030476115998768</v>
      </c>
      <c r="AO423">
        <v>109.15666666666668</v>
      </c>
      <c r="AP423" s="84">
        <v>105.490837531465</v>
      </c>
      <c r="AQ423" s="84">
        <v>101.4817</v>
      </c>
      <c r="AR423">
        <v>102.28446396613001</v>
      </c>
      <c r="AS423" t="s">
        <v>145</v>
      </c>
      <c r="AT423">
        <v>11.2532912507</v>
      </c>
      <c r="AU423">
        <v>10.058519666199999</v>
      </c>
      <c r="AV423">
        <v>-1.1947715845000015</v>
      </c>
      <c r="AW423">
        <v>54.475585623400001</v>
      </c>
      <c r="AX423">
        <v>44.417065957200002</v>
      </c>
      <c r="AY423">
        <v>8135304016.4123001</v>
      </c>
      <c r="AZ423">
        <v>18798504640.678902</v>
      </c>
      <c r="BA423">
        <f t="shared" si="30"/>
        <v>0.97144080687717926</v>
      </c>
      <c r="BB423">
        <f t="shared" si="31"/>
        <v>2.2447390385637931</v>
      </c>
      <c r="BC423">
        <f t="shared" si="32"/>
        <v>-1.2732982316866139</v>
      </c>
      <c r="BD423">
        <v>337303867957.84399</v>
      </c>
      <c r="BE423">
        <f t="shared" si="33"/>
        <v>40.277627116419126</v>
      </c>
      <c r="BF423">
        <v>30984983845.8008</v>
      </c>
      <c r="BG423">
        <v>164054491415.47501</v>
      </c>
      <c r="BH423">
        <f t="shared" si="34"/>
        <v>11.76843297361896</v>
      </c>
    </row>
    <row r="424" spans="1:60" x14ac:dyDescent="0.35">
      <c r="A424" t="s">
        <v>155</v>
      </c>
      <c r="B424" t="s">
        <v>171</v>
      </c>
      <c r="C424" s="7">
        <v>1993</v>
      </c>
      <c r="D424">
        <v>1670.0770964781586</v>
      </c>
      <c r="E424">
        <v>97.715000000000003</v>
      </c>
      <c r="F424">
        <v>98.792000000000002</v>
      </c>
      <c r="G424">
        <v>990592458839.29895</v>
      </c>
      <c r="H424">
        <v>887526837033.74097</v>
      </c>
      <c r="I424">
        <v>862522838487.48303</v>
      </c>
      <c r="J424">
        <v>1342027696669.98</v>
      </c>
      <c r="K424">
        <v>10.199</v>
      </c>
      <c r="L424">
        <v>11.186999999999999</v>
      </c>
      <c r="M424">
        <v>737.96234130859375</v>
      </c>
      <c r="N424">
        <v>239.37263488769531</v>
      </c>
      <c r="O424">
        <v>56831820</v>
      </c>
      <c r="P424">
        <v>32432198398.449883</v>
      </c>
      <c r="Q424">
        <v>9108194837.1499023</v>
      </c>
      <c r="R424">
        <v>244784016065.61899</v>
      </c>
      <c r="S424">
        <v>1332919501832.8301</v>
      </c>
      <c r="T424">
        <v>205195299295.0369</v>
      </c>
      <c r="U424">
        <v>799904813562.63</v>
      </c>
      <c r="V424">
        <v>9.7349999999999994</v>
      </c>
      <c r="W424">
        <v>1839.68</v>
      </c>
      <c r="X424">
        <v>85.123000000000005</v>
      </c>
      <c r="Y424">
        <v>910250453147.03601</v>
      </c>
      <c r="Z424">
        <v>481889610000</v>
      </c>
      <c r="AA424">
        <v>386837473552.39203</v>
      </c>
      <c r="AB424">
        <v>50666131735.830002</v>
      </c>
      <c r="AC424">
        <v>137453963424.271</v>
      </c>
      <c r="AD424">
        <v>290900653353.51898</v>
      </c>
      <c r="AE424">
        <v>42075651315.963341</v>
      </c>
      <c r="AF424">
        <v>-9.72492524149256</v>
      </c>
      <c r="AG424">
        <v>65.380070002707896</v>
      </c>
      <c r="AH424">
        <v>0</v>
      </c>
      <c r="AI424">
        <v>0</v>
      </c>
      <c r="AJ424">
        <v>0</v>
      </c>
      <c r="AK424">
        <v>1</v>
      </c>
      <c r="AL424">
        <v>1</v>
      </c>
      <c r="AM424">
        <v>3.7559525000000002</v>
      </c>
      <c r="AN424">
        <v>5.3009523891267323</v>
      </c>
      <c r="AO424">
        <v>92.564999999999998</v>
      </c>
      <c r="AP424" s="84">
        <v>115.661837428412</v>
      </c>
      <c r="AQ424" s="84">
        <v>111.2535</v>
      </c>
      <c r="AR424">
        <v>112.1336126442</v>
      </c>
      <c r="AS424" t="s">
        <v>145</v>
      </c>
      <c r="AT424">
        <v>11.672822142099999</v>
      </c>
      <c r="AU424">
        <v>9.7261276847000033</v>
      </c>
      <c r="AV424">
        <v>-1.946694457399996</v>
      </c>
      <c r="AW424">
        <v>55.418696063200002</v>
      </c>
      <c r="AX424">
        <v>45.692568378499999</v>
      </c>
      <c r="AY424">
        <v>9247676056.9778309</v>
      </c>
      <c r="AZ424">
        <v>20097267037.921001</v>
      </c>
      <c r="BA424">
        <f t="shared" si="30"/>
        <v>1.072165935129848</v>
      </c>
      <c r="BB424">
        <f t="shared" si="31"/>
        <v>2.3300562189360106</v>
      </c>
      <c r="BC424">
        <f t="shared" si="32"/>
        <v>-1.2578902838061625</v>
      </c>
      <c r="BD424">
        <v>355834988097.06403</v>
      </c>
      <c r="BE424">
        <f t="shared" si="33"/>
        <v>41.255138092465472</v>
      </c>
      <c r="BF424">
        <v>27926968884.809502</v>
      </c>
      <c r="BG424">
        <v>167695659028.776</v>
      </c>
      <c r="BH424">
        <f t="shared" si="34"/>
        <v>11.412116453937013</v>
      </c>
    </row>
    <row r="425" spans="1:60" x14ac:dyDescent="0.35">
      <c r="A425" t="s">
        <v>155</v>
      </c>
      <c r="B425" t="s">
        <v>171</v>
      </c>
      <c r="C425" s="7">
        <v>1994</v>
      </c>
      <c r="D425">
        <v>1768.6689634799982</v>
      </c>
      <c r="E425">
        <v>100.672</v>
      </c>
      <c r="F425">
        <v>100.9</v>
      </c>
      <c r="G425">
        <v>1091339093345.73</v>
      </c>
      <c r="H425">
        <v>929144886412.26794</v>
      </c>
      <c r="I425">
        <v>913441288394.69604</v>
      </c>
      <c r="J425">
        <v>1372642776797.1499</v>
      </c>
      <c r="K425">
        <v>8.5079999999999991</v>
      </c>
      <c r="L425">
        <v>10.519</v>
      </c>
      <c r="M425">
        <v>756.4453125</v>
      </c>
      <c r="N425">
        <v>238.75346374511719</v>
      </c>
      <c r="O425">
        <v>56843400</v>
      </c>
      <c r="P425">
        <v>36605860352.805191</v>
      </c>
      <c r="Q425">
        <v>28831181403.23999</v>
      </c>
      <c r="R425">
        <v>247881905077.965</v>
      </c>
      <c r="S425">
        <v>1343811595393.9099</v>
      </c>
      <c r="T425">
        <v>210835034489.77972</v>
      </c>
      <c r="U425">
        <v>812049301335.93994</v>
      </c>
      <c r="V425">
        <v>10.680999999999999</v>
      </c>
      <c r="W425">
        <v>1923.8</v>
      </c>
      <c r="X425">
        <v>85.013000000000005</v>
      </c>
      <c r="Y425">
        <v>924188763023.698</v>
      </c>
      <c r="Z425">
        <v>514382680000</v>
      </c>
      <c r="AA425">
        <v>397438897488.50598</v>
      </c>
      <c r="AB425">
        <v>48458484916.096001</v>
      </c>
      <c r="AC425">
        <v>147396710762.216</v>
      </c>
      <c r="AD425">
        <v>285838795161.00598</v>
      </c>
      <c r="AE425">
        <v>36828779397.026924</v>
      </c>
      <c r="AF425">
        <v>-8.7959947923876403</v>
      </c>
      <c r="AG425">
        <v>68.013200499817799</v>
      </c>
      <c r="AH425">
        <v>0</v>
      </c>
      <c r="AI425">
        <v>0</v>
      </c>
      <c r="AJ425">
        <v>0</v>
      </c>
      <c r="AK425">
        <v>1</v>
      </c>
      <c r="AL425">
        <v>0</v>
      </c>
      <c r="AM425">
        <v>3.7559525000000002</v>
      </c>
      <c r="AN425">
        <v>5.227428549811953</v>
      </c>
      <c r="AO425">
        <v>96.57416666666667</v>
      </c>
      <c r="AP425" s="84">
        <v>117.86512160525299</v>
      </c>
      <c r="AQ425" s="84">
        <v>117.208</v>
      </c>
      <c r="AR425">
        <v>118.13530258279999</v>
      </c>
      <c r="AS425" t="s">
        <v>145</v>
      </c>
      <c r="AT425">
        <v>10.207982321199999</v>
      </c>
      <c r="AU425">
        <v>8.7970823774999971</v>
      </c>
      <c r="AV425">
        <v>-1.4108999437000023</v>
      </c>
      <c r="AW425">
        <v>52.6960946186</v>
      </c>
      <c r="AX425">
        <v>43.899012241100003</v>
      </c>
      <c r="AY425">
        <v>10634495447.687901</v>
      </c>
      <c r="AZ425">
        <v>21246917793.688702</v>
      </c>
      <c r="BA425">
        <f t="shared" si="30"/>
        <v>1.1642232054538746</v>
      </c>
      <c r="BB425">
        <f t="shared" si="31"/>
        <v>2.326029933574445</v>
      </c>
      <c r="BC425">
        <f t="shared" si="32"/>
        <v>-1.1618067281205704</v>
      </c>
      <c r="BD425">
        <v>366932293072.32001</v>
      </c>
      <c r="BE425">
        <f t="shared" si="33"/>
        <v>40.170320493961441</v>
      </c>
      <c r="BF425">
        <v>25276425516.291901</v>
      </c>
      <c r="BG425">
        <v>171052677552.96799</v>
      </c>
      <c r="BH425">
        <f t="shared" si="34"/>
        <v>9.1034098344712504</v>
      </c>
    </row>
    <row r="426" spans="1:60" x14ac:dyDescent="0.35">
      <c r="A426" t="s">
        <v>155</v>
      </c>
      <c r="B426" t="s">
        <v>171</v>
      </c>
      <c r="C426" s="7">
        <v>1995</v>
      </c>
      <c r="D426">
        <v>1910.7167814772799</v>
      </c>
      <c r="E426">
        <v>101.90300000000001</v>
      </c>
      <c r="F426">
        <v>101.706</v>
      </c>
      <c r="G426">
        <v>1194541000000</v>
      </c>
      <c r="H426">
        <v>987116014626.17603</v>
      </c>
      <c r="I426">
        <v>986802864000</v>
      </c>
      <c r="J426">
        <v>1413291176177.9199</v>
      </c>
      <c r="K426">
        <v>10.457000000000001</v>
      </c>
      <c r="L426">
        <v>12.206</v>
      </c>
      <c r="M426">
        <v>772.76666259765625</v>
      </c>
      <c r="N426">
        <v>252.21490478515625</v>
      </c>
      <c r="O426">
        <v>56844300</v>
      </c>
      <c r="P426">
        <v>43580589724.152222</v>
      </c>
      <c r="Q426">
        <v>46207910671.290039</v>
      </c>
      <c r="R426">
        <v>266187379043.87701</v>
      </c>
      <c r="S426">
        <v>1367083265506.6299</v>
      </c>
      <c r="T426">
        <v>228030958496.50674</v>
      </c>
      <c r="U426">
        <v>824363064403.56299</v>
      </c>
      <c r="V426">
        <v>11.188000000000001</v>
      </c>
      <c r="W426">
        <v>1812.48</v>
      </c>
      <c r="X426">
        <v>78.293999999999997</v>
      </c>
      <c r="Y426">
        <v>938301623963.26099</v>
      </c>
      <c r="Z426">
        <v>553298700000</v>
      </c>
      <c r="AA426">
        <v>430898000000</v>
      </c>
      <c r="AB426">
        <v>47860450000</v>
      </c>
      <c r="AC426">
        <v>154171000000</v>
      </c>
      <c r="AD426">
        <v>276740946409.94702</v>
      </c>
      <c r="AE426">
        <v>36273553546.320503</v>
      </c>
      <c r="AF426">
        <v>-7.23995497139133</v>
      </c>
      <c r="AG426">
        <v>71.580065215761195</v>
      </c>
      <c r="AH426">
        <v>0</v>
      </c>
      <c r="AI426">
        <v>0</v>
      </c>
      <c r="AJ426">
        <v>0</v>
      </c>
      <c r="AK426">
        <v>1</v>
      </c>
      <c r="AL426">
        <v>0</v>
      </c>
      <c r="AM426">
        <v>3.7559525000000002</v>
      </c>
      <c r="AN426">
        <v>5.145571419170925</v>
      </c>
      <c r="AO426">
        <v>89.558333333333351</v>
      </c>
      <c r="AP426" s="85">
        <v>108.69</v>
      </c>
      <c r="AQ426" s="84">
        <v>116.90949999999999</v>
      </c>
      <c r="AR426">
        <v>116.90941172648</v>
      </c>
      <c r="AS426">
        <v>10.68</v>
      </c>
      <c r="AT426">
        <v>10.308497852</v>
      </c>
      <c r="AU426">
        <v>7.2408501592000007</v>
      </c>
      <c r="AV426">
        <v>-3.0676476927999996</v>
      </c>
      <c r="AW426">
        <v>51.7155036212</v>
      </c>
      <c r="AX426">
        <v>44.474653461999999</v>
      </c>
      <c r="AY426">
        <v>22828000000</v>
      </c>
      <c r="AZ426">
        <v>22492000000</v>
      </c>
      <c r="BA426">
        <f t="shared" si="30"/>
        <v>2.3133293216708783</v>
      </c>
      <c r="BB426">
        <f t="shared" si="31"/>
        <v>2.279279967716024</v>
      </c>
      <c r="BC426">
        <f t="shared" si="32"/>
        <v>3.4049353954854311E-2</v>
      </c>
      <c r="BD426">
        <v>374289500000</v>
      </c>
      <c r="BE426">
        <f t="shared" si="33"/>
        <v>37.929510913944817</v>
      </c>
      <c r="BF426">
        <v>25860600000</v>
      </c>
      <c r="BG426">
        <v>172239000000</v>
      </c>
      <c r="BH426">
        <f t="shared" si="34"/>
        <v>8.7260096064636272</v>
      </c>
    </row>
    <row r="427" spans="1:60" x14ac:dyDescent="0.35">
      <c r="A427" t="s">
        <v>155</v>
      </c>
      <c r="B427" t="s">
        <v>171</v>
      </c>
      <c r="C427" s="7">
        <v>1996</v>
      </c>
      <c r="D427">
        <v>2020.0084108455999</v>
      </c>
      <c r="E427">
        <v>100.881</v>
      </c>
      <c r="F427">
        <v>99.774000000000001</v>
      </c>
      <c r="G427">
        <v>1326032000000</v>
      </c>
      <c r="H427">
        <v>1047372431888.03</v>
      </c>
      <c r="I427">
        <v>1043247280000</v>
      </c>
      <c r="J427">
        <v>1427425825000</v>
      </c>
      <c r="K427">
        <v>8.82</v>
      </c>
      <c r="L427">
        <v>9.4009999999999998</v>
      </c>
      <c r="M427">
        <v>781.25909423828125</v>
      </c>
      <c r="N427">
        <v>255.58230590820313</v>
      </c>
      <c r="O427">
        <v>56860280</v>
      </c>
      <c r="P427">
        <v>59736661376.894028</v>
      </c>
      <c r="Q427">
        <v>45798104828.469971</v>
      </c>
      <c r="R427">
        <v>269536868000</v>
      </c>
      <c r="S427">
        <v>1381627720171.53</v>
      </c>
      <c r="T427">
        <v>231147910172.57416</v>
      </c>
      <c r="U427">
        <v>833205627000</v>
      </c>
      <c r="V427">
        <v>11.154</v>
      </c>
      <c r="W427">
        <v>2010.91</v>
      </c>
      <c r="X427">
        <v>86.162000000000006</v>
      </c>
      <c r="Y427">
        <v>948195692030.52905</v>
      </c>
      <c r="Z427">
        <v>581256280000</v>
      </c>
      <c r="AA427">
        <v>464989000000</v>
      </c>
      <c r="AB427">
        <v>52301400000</v>
      </c>
      <c r="AC427">
        <v>165771000000</v>
      </c>
      <c r="AD427">
        <v>278853154000</v>
      </c>
      <c r="AE427">
        <v>38589224431.847603</v>
      </c>
      <c r="AF427">
        <v>-6.6500357652502098</v>
      </c>
      <c r="AG427">
        <v>74.425032290159706</v>
      </c>
      <c r="AH427">
        <v>0</v>
      </c>
      <c r="AI427">
        <v>0</v>
      </c>
      <c r="AJ427">
        <v>0</v>
      </c>
      <c r="AK427">
        <v>0</v>
      </c>
      <c r="AL427">
        <v>1</v>
      </c>
      <c r="AM427">
        <v>3.7559525000000002</v>
      </c>
      <c r="AN427">
        <v>5.0504761707215078</v>
      </c>
      <c r="AO427">
        <v>98.827499999999986</v>
      </c>
      <c r="AP427" s="84">
        <v>117.711854738588</v>
      </c>
      <c r="AQ427" s="84">
        <v>116.3409</v>
      </c>
      <c r="AR427">
        <v>116.34085780079</v>
      </c>
      <c r="AS427">
        <v>-7.38</v>
      </c>
      <c r="AT427">
        <v>10.3830493897</v>
      </c>
      <c r="AU427">
        <v>6.6518690322999987</v>
      </c>
      <c r="AV427">
        <v>-3.7311803574000013</v>
      </c>
      <c r="AW427">
        <v>51.646425388499999</v>
      </c>
      <c r="AX427">
        <v>44.9945563562</v>
      </c>
      <c r="AY427">
        <v>15182000000</v>
      </c>
      <c r="AZ427">
        <v>23292000000</v>
      </c>
      <c r="BA427">
        <f t="shared" si="30"/>
        <v>1.4552637990103363</v>
      </c>
      <c r="BB427">
        <f t="shared" si="31"/>
        <v>2.2326442106803288</v>
      </c>
      <c r="BC427">
        <f t="shared" si="32"/>
        <v>-0.7773804116699925</v>
      </c>
      <c r="BD427">
        <v>402925400000</v>
      </c>
      <c r="BE427">
        <f t="shared" si="33"/>
        <v>38.622233455523599</v>
      </c>
      <c r="BF427">
        <v>28258900000</v>
      </c>
      <c r="BG427">
        <v>184834000000</v>
      </c>
      <c r="BH427">
        <f t="shared" si="34"/>
        <v>8.8812775946491556</v>
      </c>
    </row>
    <row r="428" spans="1:60" x14ac:dyDescent="0.35">
      <c r="A428" t="s">
        <v>155</v>
      </c>
      <c r="B428" t="s">
        <v>171</v>
      </c>
      <c r="C428" s="7">
        <v>1997</v>
      </c>
      <c r="D428">
        <v>2113.0656632218002</v>
      </c>
      <c r="E428">
        <v>100.536</v>
      </c>
      <c r="F428">
        <v>100.514</v>
      </c>
      <c r="G428">
        <v>1402639000000</v>
      </c>
      <c r="H428">
        <v>1088977944010.6899</v>
      </c>
      <c r="I428">
        <v>1091307340000</v>
      </c>
      <c r="J428">
        <v>1455323276000</v>
      </c>
      <c r="K428">
        <v>6.8760000000000003</v>
      </c>
      <c r="L428">
        <v>6.86</v>
      </c>
      <c r="M428">
        <v>807.93865966796875</v>
      </c>
      <c r="N428">
        <v>261.37005615234375</v>
      </c>
      <c r="O428">
        <v>56890370</v>
      </c>
      <c r="P428">
        <v>47017357267.601723</v>
      </c>
      <c r="Q428">
        <v>38896396855.159912</v>
      </c>
      <c r="R428">
        <v>274546944000</v>
      </c>
      <c r="S428">
        <v>1416426879144.8401</v>
      </c>
      <c r="T428">
        <v>234966271792.39127</v>
      </c>
      <c r="U428">
        <v>861099669000</v>
      </c>
      <c r="V428">
        <v>11.244</v>
      </c>
      <c r="W428">
        <v>3216.17</v>
      </c>
      <c r="X428">
        <v>86.888999999999996</v>
      </c>
      <c r="Y428">
        <v>979332755500.85205</v>
      </c>
      <c r="Z428">
        <v>613225970000</v>
      </c>
      <c r="AA428">
        <v>497894000000</v>
      </c>
      <c r="AB428">
        <v>50676610000</v>
      </c>
      <c r="AC428">
        <v>177827000000</v>
      </c>
      <c r="AD428">
        <v>280278006000</v>
      </c>
      <c r="AE428">
        <v>39506268226.806679</v>
      </c>
      <c r="AF428">
        <v>-3.0079741477776598</v>
      </c>
      <c r="AG428">
        <v>75.945614233432707</v>
      </c>
      <c r="AH428">
        <v>0</v>
      </c>
      <c r="AI428">
        <v>0</v>
      </c>
      <c r="AJ428">
        <v>0</v>
      </c>
      <c r="AK428">
        <v>0</v>
      </c>
      <c r="AL428">
        <v>1</v>
      </c>
      <c r="AM428">
        <v>3.7559525000000002</v>
      </c>
      <c r="AN428">
        <v>4.9736666480700169</v>
      </c>
      <c r="AO428">
        <v>98.301666666666677</v>
      </c>
      <c r="AP428" s="84">
        <v>113.426445355868</v>
      </c>
      <c r="AQ428" s="84">
        <v>113.76390000000001</v>
      </c>
      <c r="AR428">
        <v>113.7638892712</v>
      </c>
      <c r="AS428">
        <v>-6.48</v>
      </c>
      <c r="AT428">
        <v>8.6567988294999996</v>
      </c>
      <c r="AU428">
        <v>3.008839109900002</v>
      </c>
      <c r="AV428">
        <v>-5.6479597195999975</v>
      </c>
      <c r="AW428">
        <v>49.572325081700001</v>
      </c>
      <c r="AX428">
        <v>46.563485971799999</v>
      </c>
      <c r="AY428">
        <v>12675000000</v>
      </c>
      <c r="AZ428">
        <v>23965000000</v>
      </c>
      <c r="BA428">
        <f t="shared" si="30"/>
        <v>1.16145099876264</v>
      </c>
      <c r="BB428">
        <f t="shared" si="31"/>
        <v>2.1959899948991453</v>
      </c>
      <c r="BC428">
        <f t="shared" si="32"/>
        <v>-1.0345389961365052</v>
      </c>
      <c r="BD428">
        <v>422617600000</v>
      </c>
      <c r="BE428">
        <f t="shared" si="33"/>
        <v>38.72580935815936</v>
      </c>
      <c r="BF428">
        <v>29621600000</v>
      </c>
      <c r="BG428">
        <v>194086000000</v>
      </c>
      <c r="BH428">
        <f t="shared" si="34"/>
        <v>7.4408930732855723</v>
      </c>
    </row>
    <row r="429" spans="1:60" x14ac:dyDescent="0.35">
      <c r="A429" t="s">
        <v>155</v>
      </c>
      <c r="B429" t="s">
        <v>171</v>
      </c>
      <c r="C429" s="7">
        <v>1998</v>
      </c>
      <c r="D429">
        <v>2198.7108372488701</v>
      </c>
      <c r="E429">
        <v>101.539</v>
      </c>
      <c r="F429">
        <v>100.71</v>
      </c>
      <c r="G429">
        <v>1483820000000</v>
      </c>
      <c r="H429">
        <v>1132044985140.47</v>
      </c>
      <c r="I429">
        <v>1135539381000</v>
      </c>
      <c r="J429">
        <v>1476947082000</v>
      </c>
      <c r="K429">
        <v>4.992</v>
      </c>
      <c r="L429">
        <v>4.883</v>
      </c>
      <c r="M429">
        <v>834.5916748046875</v>
      </c>
      <c r="N429">
        <v>272.02798461914063</v>
      </c>
      <c r="O429">
        <v>56906740</v>
      </c>
      <c r="P429">
        <v>39180206472.308296</v>
      </c>
      <c r="Q429">
        <v>18800607712.449951</v>
      </c>
      <c r="R429">
        <v>284699464000</v>
      </c>
      <c r="S429">
        <v>1458146474287.55</v>
      </c>
      <c r="T429">
        <v>243360487550.41571</v>
      </c>
      <c r="U429">
        <v>889467607000</v>
      </c>
      <c r="V429">
        <v>11.307</v>
      </c>
      <c r="W429">
        <v>4626.2</v>
      </c>
      <c r="X429">
        <v>90.027000000000001</v>
      </c>
      <c r="Y429">
        <v>1011510863696.88</v>
      </c>
      <c r="Z429">
        <v>645976490000</v>
      </c>
      <c r="AA429">
        <v>506773000000</v>
      </c>
      <c r="AB429">
        <v>54003090000</v>
      </c>
      <c r="AC429">
        <v>181957000000</v>
      </c>
      <c r="AD429">
        <v>283074244000</v>
      </c>
      <c r="AE429">
        <v>41779454616.82515</v>
      </c>
      <c r="AF429">
        <v>-3.02114076041895</v>
      </c>
      <c r="AG429">
        <v>77.436380844484901</v>
      </c>
      <c r="AH429">
        <v>0</v>
      </c>
      <c r="AI429">
        <v>0</v>
      </c>
      <c r="AJ429">
        <v>0</v>
      </c>
      <c r="AK429">
        <v>0</v>
      </c>
      <c r="AL429">
        <v>1</v>
      </c>
      <c r="AM429">
        <v>3.1934525000000002</v>
      </c>
      <c r="AN429">
        <v>4.7295237949916293</v>
      </c>
      <c r="AO429">
        <v>99.67583333333333</v>
      </c>
      <c r="AP429" s="84">
        <v>110.80770514513</v>
      </c>
      <c r="AQ429" s="84">
        <v>110.8079</v>
      </c>
      <c r="AR429">
        <v>110.80760756036</v>
      </c>
      <c r="AS429">
        <v>-15.96</v>
      </c>
      <c r="AT429">
        <v>7.5128724624999998</v>
      </c>
      <c r="AU429">
        <v>3.0230371962000007</v>
      </c>
      <c r="AV429">
        <v>-4.4898352662999992</v>
      </c>
      <c r="AW429">
        <v>48.340396973799997</v>
      </c>
      <c r="AX429">
        <v>45.317359777599997</v>
      </c>
      <c r="AY429">
        <v>15442900000</v>
      </c>
      <c r="AZ429">
        <v>24733000000</v>
      </c>
      <c r="BA429">
        <f t="shared" si="30"/>
        <v>1.3599616409956987</v>
      </c>
      <c r="BB429">
        <f t="shared" si="31"/>
        <v>2.1780838616287497</v>
      </c>
      <c r="BC429">
        <f t="shared" si="32"/>
        <v>-0.81812222063305096</v>
      </c>
      <c r="BD429">
        <v>436549100000</v>
      </c>
      <c r="BE429">
        <f t="shared" si="33"/>
        <v>38.444206101910609</v>
      </c>
      <c r="BF429">
        <v>31957200000</v>
      </c>
      <c r="BG429">
        <v>200567000000</v>
      </c>
      <c r="BH429">
        <f t="shared" si="34"/>
        <v>6.6039166827271334</v>
      </c>
    </row>
    <row r="430" spans="1:60" x14ac:dyDescent="0.35">
      <c r="A430" t="s">
        <v>155</v>
      </c>
      <c r="B430" t="s">
        <v>171</v>
      </c>
      <c r="C430" s="7">
        <v>1999</v>
      </c>
      <c r="D430">
        <v>2268.3129029069601</v>
      </c>
      <c r="E430">
        <v>101.17100000000001</v>
      </c>
      <c r="F430">
        <v>100.43600000000001</v>
      </c>
      <c r="G430">
        <v>1450259000000</v>
      </c>
      <c r="H430">
        <v>1166303638777.8999</v>
      </c>
      <c r="I430">
        <v>1171485848000</v>
      </c>
      <c r="J430">
        <v>1499382518000</v>
      </c>
      <c r="K430">
        <v>2.964</v>
      </c>
      <c r="L430">
        <v>4.7279999999999998</v>
      </c>
      <c r="M430">
        <v>862.26177978515625</v>
      </c>
      <c r="N430">
        <v>283.10037231445313</v>
      </c>
      <c r="O430">
        <v>56916320</v>
      </c>
      <c r="P430">
        <v>23205107742.38171</v>
      </c>
      <c r="Q430">
        <v>2612177174.3300781</v>
      </c>
      <c r="R430">
        <v>296202566000</v>
      </c>
      <c r="S430">
        <v>1496770340825.6699</v>
      </c>
      <c r="T430">
        <v>252441456703.30182</v>
      </c>
      <c r="U430">
        <v>912150755000</v>
      </c>
      <c r="V430">
        <v>10.879</v>
      </c>
      <c r="W430">
        <v>5775.12</v>
      </c>
      <c r="X430">
        <v>91.39</v>
      </c>
      <c r="Y430">
        <v>1037241899697.0601</v>
      </c>
      <c r="Z430">
        <v>709964000000</v>
      </c>
      <c r="AA430">
        <v>528328000000.00098</v>
      </c>
      <c r="AB430">
        <v>56646000000</v>
      </c>
      <c r="AC430">
        <v>190424000000</v>
      </c>
      <c r="AD430">
        <v>287225596000</v>
      </c>
      <c r="AE430">
        <v>44395624934.168068</v>
      </c>
      <c r="AF430">
        <v>-1.8051434454887301</v>
      </c>
      <c r="AG430">
        <v>78.718440129989403</v>
      </c>
      <c r="AH430">
        <v>0</v>
      </c>
      <c r="AI430">
        <v>0</v>
      </c>
      <c r="AJ430">
        <v>0</v>
      </c>
      <c r="AK430">
        <v>0</v>
      </c>
      <c r="AL430">
        <v>0</v>
      </c>
      <c r="AM430">
        <v>3.1934525000000002</v>
      </c>
      <c r="AN430">
        <v>4.2223476270834599</v>
      </c>
      <c r="AO430">
        <v>98.648333333333355</v>
      </c>
      <c r="AP430" s="84">
        <v>109.658759862173</v>
      </c>
      <c r="AQ430" s="84">
        <v>109.6555</v>
      </c>
      <c r="AR430">
        <v>109.65551697626</v>
      </c>
      <c r="AS430">
        <v>5.68</v>
      </c>
      <c r="AT430">
        <v>6.1349483617000002</v>
      </c>
      <c r="AU430">
        <v>1.8065020747999938</v>
      </c>
      <c r="AV430">
        <v>-4.3284462869000064</v>
      </c>
      <c r="AW430">
        <v>47.420102839099997</v>
      </c>
      <c r="AX430">
        <v>45.613600764300003</v>
      </c>
      <c r="AY430">
        <v>17044000000</v>
      </c>
      <c r="AZ430">
        <v>25506000000</v>
      </c>
      <c r="BA430">
        <f t="shared" si="30"/>
        <v>1.4549044727341853</v>
      </c>
      <c r="BB430">
        <f t="shared" si="31"/>
        <v>2.1772350083054524</v>
      </c>
      <c r="BC430">
        <f t="shared" si="32"/>
        <v>-0.72233053557126703</v>
      </c>
      <c r="BD430">
        <v>454248000000</v>
      </c>
      <c r="BE430">
        <f t="shared" si="33"/>
        <v>38.77537238503627</v>
      </c>
      <c r="BF430">
        <v>34360000000</v>
      </c>
      <c r="BG430">
        <v>207155000000</v>
      </c>
      <c r="BH430">
        <f t="shared" si="34"/>
        <v>5.5365768621600484</v>
      </c>
    </row>
    <row r="431" spans="1:60" x14ac:dyDescent="0.35">
      <c r="A431" t="s">
        <v>155</v>
      </c>
      <c r="B431" t="s">
        <v>171</v>
      </c>
      <c r="C431" s="7">
        <v>2000</v>
      </c>
      <c r="D431">
        <v>2403.36158774971</v>
      </c>
      <c r="E431">
        <v>101.548</v>
      </c>
      <c r="F431">
        <v>101.714</v>
      </c>
      <c r="G431">
        <v>1474723000000</v>
      </c>
      <c r="H431">
        <v>1206237011137.1399</v>
      </c>
      <c r="I431">
        <v>1241232673000</v>
      </c>
      <c r="J431">
        <v>1558060661000</v>
      </c>
      <c r="K431">
        <v>4.3920000000000003</v>
      </c>
      <c r="L431">
        <v>5.5759999999999996</v>
      </c>
      <c r="M431">
        <v>889.7149658203125</v>
      </c>
      <c r="N431">
        <v>305.45230102539063</v>
      </c>
      <c r="O431">
        <v>56942110</v>
      </c>
      <c r="P431">
        <v>10633971117.043049</v>
      </c>
      <c r="Q431">
        <v>11167354300.580078</v>
      </c>
      <c r="R431">
        <v>316988034000</v>
      </c>
      <c r="S431">
        <v>1546893306699.4199</v>
      </c>
      <c r="T431">
        <v>272480032250.74518</v>
      </c>
      <c r="U431">
        <v>932587527000</v>
      </c>
      <c r="V431">
        <v>10.015000000000001</v>
      </c>
      <c r="W431">
        <v>6000.27</v>
      </c>
      <c r="X431">
        <v>87.754000000000005</v>
      </c>
      <c r="Y431">
        <v>1061385141138.67</v>
      </c>
      <c r="Z431">
        <v>750977700000</v>
      </c>
      <c r="AA431">
        <v>542789000000</v>
      </c>
      <c r="AB431">
        <v>59160000000</v>
      </c>
      <c r="AC431">
        <v>195723000000</v>
      </c>
      <c r="AD431">
        <v>296139421000</v>
      </c>
      <c r="AE431">
        <v>44180867549.782349</v>
      </c>
      <c r="AF431">
        <v>-1.3215894454624899</v>
      </c>
      <c r="AG431">
        <v>80.701608199316993</v>
      </c>
      <c r="AH431">
        <v>0</v>
      </c>
      <c r="AI431">
        <v>0</v>
      </c>
      <c r="AJ431">
        <v>0</v>
      </c>
      <c r="AK431">
        <v>0</v>
      </c>
      <c r="AL431">
        <v>0</v>
      </c>
      <c r="AM431">
        <v>3.0059525000000002</v>
      </c>
      <c r="AN431">
        <v>3.9327539808693386</v>
      </c>
      <c r="AO431">
        <v>94.006666666666675</v>
      </c>
      <c r="AP431" s="84">
        <v>105.109524508863</v>
      </c>
      <c r="AQ431" s="84">
        <v>105.10639999999999</v>
      </c>
      <c r="AR431">
        <v>105.10640976191</v>
      </c>
      <c r="AS431">
        <v>1.0900000000000001</v>
      </c>
      <c r="AT431">
        <v>5.8525070895000004</v>
      </c>
      <c r="AU431">
        <v>1.321539056400006</v>
      </c>
      <c r="AV431">
        <v>-4.5309680330999944</v>
      </c>
      <c r="AW431">
        <v>45.424158932700003</v>
      </c>
      <c r="AX431">
        <v>44.102619876299997</v>
      </c>
      <c r="AY431">
        <v>2956999999.9999399</v>
      </c>
      <c r="AZ431">
        <v>26936000000</v>
      </c>
      <c r="BA431">
        <f t="shared" si="30"/>
        <v>0.23823091869254556</v>
      </c>
      <c r="BB431">
        <f t="shared" si="31"/>
        <v>2.1701007865750888</v>
      </c>
      <c r="BC431">
        <f t="shared" si="32"/>
        <v>-1.9318698678825432</v>
      </c>
      <c r="BD431">
        <v>476529000000</v>
      </c>
      <c r="BE431">
        <f t="shared" si="33"/>
        <v>38.39159332216515</v>
      </c>
      <c r="BF431">
        <v>35327000000</v>
      </c>
      <c r="BG431">
        <v>221614000000</v>
      </c>
      <c r="BH431">
        <f t="shared" si="34"/>
        <v>5.3371752291925683</v>
      </c>
    </row>
    <row r="432" spans="1:60" x14ac:dyDescent="0.35">
      <c r="A432" t="s">
        <v>155</v>
      </c>
      <c r="B432" t="s">
        <v>171</v>
      </c>
      <c r="C432" s="7">
        <v>2001</v>
      </c>
      <c r="D432">
        <v>2514.97775959605</v>
      </c>
      <c r="E432">
        <v>102.315</v>
      </c>
      <c r="F432">
        <v>100.497</v>
      </c>
      <c r="G432">
        <v>1534500000000</v>
      </c>
      <c r="H432">
        <v>1260235719251.8201</v>
      </c>
      <c r="I432">
        <v>1298877615000</v>
      </c>
      <c r="J432">
        <v>1583156117000</v>
      </c>
      <c r="K432">
        <v>4.2619999999999996</v>
      </c>
      <c r="L432">
        <v>5.1870000000000003</v>
      </c>
      <c r="M432">
        <v>894.09637451171875</v>
      </c>
      <c r="N432">
        <v>310.48193359375</v>
      </c>
      <c r="O432">
        <v>56977220</v>
      </c>
      <c r="P432">
        <v>15490839614.118641</v>
      </c>
      <c r="Q432">
        <v>8813921048.2700195</v>
      </c>
      <c r="R432">
        <v>326001051000</v>
      </c>
      <c r="S432">
        <v>1574342195951.73</v>
      </c>
      <c r="T432">
        <v>279793660168.83093</v>
      </c>
      <c r="U432">
        <v>939005133000</v>
      </c>
      <c r="V432">
        <v>8.9890000000000008</v>
      </c>
      <c r="W432">
        <v>4588.3100000000004</v>
      </c>
      <c r="X432">
        <v>89.165000000000006</v>
      </c>
      <c r="Y432">
        <v>1067952108682.85</v>
      </c>
      <c r="Z432">
        <v>775459800000</v>
      </c>
      <c r="AA432">
        <v>569820000000</v>
      </c>
      <c r="AB432">
        <v>64439000000</v>
      </c>
      <c r="AC432">
        <v>203108000000</v>
      </c>
      <c r="AD432">
        <v>308667125000</v>
      </c>
      <c r="AE432">
        <v>46161603126.045097</v>
      </c>
      <c r="AF432">
        <v>-3.3932373220551701</v>
      </c>
      <c r="AG432">
        <v>82.951420714940696</v>
      </c>
      <c r="AH432">
        <v>0</v>
      </c>
      <c r="AI432">
        <v>0</v>
      </c>
      <c r="AJ432">
        <v>1</v>
      </c>
      <c r="AK432">
        <v>0</v>
      </c>
      <c r="AL432">
        <v>1</v>
      </c>
      <c r="AM432">
        <v>3.0059525000000002</v>
      </c>
      <c r="AN432">
        <v>3.3522242108980813</v>
      </c>
      <c r="AO432">
        <v>95.000000000000014</v>
      </c>
      <c r="AP432" s="84">
        <v>104.72980006005101</v>
      </c>
      <c r="AQ432" s="84">
        <v>104.72669999999999</v>
      </c>
      <c r="AR432">
        <v>104.72675900192</v>
      </c>
      <c r="AS432">
        <v>13.66</v>
      </c>
      <c r="AT432">
        <v>5.7993637205999997</v>
      </c>
      <c r="AU432">
        <v>3.3947532522999992</v>
      </c>
      <c r="AV432">
        <v>-2.4046104683000005</v>
      </c>
      <c r="AW432">
        <v>47.539947697700001</v>
      </c>
      <c r="AX432">
        <v>44.145194445400001</v>
      </c>
      <c r="AY432">
        <v>22215000000.000099</v>
      </c>
      <c r="AZ432">
        <v>28491000000</v>
      </c>
      <c r="BA432">
        <f t="shared" si="30"/>
        <v>1.7103228005049649</v>
      </c>
      <c r="BB432">
        <f t="shared" si="31"/>
        <v>2.1935092014038595</v>
      </c>
      <c r="BC432">
        <f t="shared" si="32"/>
        <v>-0.48318640089889464</v>
      </c>
      <c r="BD432">
        <v>506744000000</v>
      </c>
      <c r="BE432">
        <f t="shared" si="33"/>
        <v>39.01399132203845</v>
      </c>
      <c r="BF432">
        <v>37697000000</v>
      </c>
      <c r="BG432">
        <v>239171000000</v>
      </c>
      <c r="BH432">
        <f t="shared" si="34"/>
        <v>5.5176118504445943</v>
      </c>
    </row>
    <row r="433" spans="1:60" x14ac:dyDescent="0.35">
      <c r="A433" t="s">
        <v>155</v>
      </c>
      <c r="B433" t="s">
        <v>171</v>
      </c>
      <c r="C433" s="7">
        <v>2002</v>
      </c>
      <c r="D433">
        <v>1345.8168230000001</v>
      </c>
      <c r="E433">
        <v>101.41</v>
      </c>
      <c r="F433">
        <v>100.495</v>
      </c>
      <c r="G433">
        <v>1574005000000</v>
      </c>
      <c r="H433">
        <v>1320448580983.5901</v>
      </c>
      <c r="I433">
        <v>1345816823000</v>
      </c>
      <c r="J433">
        <v>1587128936000</v>
      </c>
      <c r="K433">
        <v>3.319</v>
      </c>
      <c r="L433">
        <v>5.0339999999999998</v>
      </c>
      <c r="M433">
        <v>899.29412841796875</v>
      </c>
      <c r="N433">
        <v>322.941162109375</v>
      </c>
      <c r="O433">
        <v>57157410</v>
      </c>
      <c r="P433">
        <v>11392546457.301867</v>
      </c>
      <c r="Q433">
        <v>-4882214381.0600586</v>
      </c>
      <c r="R433">
        <v>339776649000</v>
      </c>
      <c r="S433">
        <v>1592011150381.0601</v>
      </c>
      <c r="T433">
        <v>301861874154.48041</v>
      </c>
      <c r="U433">
        <v>939433670000</v>
      </c>
      <c r="V433">
        <v>8.4990000000000006</v>
      </c>
      <c r="W433">
        <v>3634.53</v>
      </c>
      <c r="X433">
        <v>91.947000000000003</v>
      </c>
      <c r="Y433">
        <v>1068384887787.11</v>
      </c>
      <c r="Z433">
        <v>798324700000</v>
      </c>
      <c r="AA433">
        <v>582940000000</v>
      </c>
      <c r="AB433">
        <v>66782000000</v>
      </c>
      <c r="AC433">
        <v>214278000000</v>
      </c>
      <c r="AD433">
        <v>312262092000</v>
      </c>
      <c r="AE433">
        <v>37935582106.962166</v>
      </c>
      <c r="AF433">
        <v>-3.0730779473990899</v>
      </c>
      <c r="AG433">
        <v>84.992917256895595</v>
      </c>
      <c r="AH433">
        <v>0</v>
      </c>
      <c r="AI433">
        <v>0</v>
      </c>
      <c r="AJ433">
        <v>1</v>
      </c>
      <c r="AK433">
        <v>0</v>
      </c>
      <c r="AL433">
        <v>1</v>
      </c>
      <c r="AM433">
        <v>2.5684525000000002</v>
      </c>
      <c r="AN433">
        <v>3.0958194503826753</v>
      </c>
      <c r="AO433">
        <v>97.144999999999982</v>
      </c>
      <c r="AP433" s="84">
        <v>101.92292431085301</v>
      </c>
      <c r="AQ433" s="84">
        <v>101.9234</v>
      </c>
      <c r="AR433">
        <v>101.92333899294</v>
      </c>
      <c r="AS433">
        <v>-29.96</v>
      </c>
      <c r="AT433">
        <v>5.2306497146000002</v>
      </c>
      <c r="AU433">
        <v>3.0745613464999977</v>
      </c>
      <c r="AV433">
        <v>-2.1560883681000025</v>
      </c>
      <c r="AW433">
        <v>46.808222767799997</v>
      </c>
      <c r="AX433">
        <v>43.733661421299999</v>
      </c>
      <c r="AY433">
        <v>24039000000.000099</v>
      </c>
      <c r="AZ433">
        <v>30533000000</v>
      </c>
      <c r="BA433">
        <f t="shared" si="30"/>
        <v>1.7862014792186989</v>
      </c>
      <c r="BB433">
        <f t="shared" si="31"/>
        <v>2.2687337145881408</v>
      </c>
      <c r="BC433">
        <f t="shared" si="32"/>
        <v>-0.4825322353694419</v>
      </c>
      <c r="BD433">
        <v>530865000000</v>
      </c>
      <c r="BE433">
        <f t="shared" si="33"/>
        <v>39.445561307268633</v>
      </c>
      <c r="BF433">
        <v>31858000000</v>
      </c>
      <c r="BG433">
        <v>249773000000</v>
      </c>
      <c r="BH433">
        <f t="shared" si="34"/>
        <v>4.9945684984905387</v>
      </c>
    </row>
    <row r="434" spans="1:60" x14ac:dyDescent="0.35">
      <c r="A434" t="s">
        <v>155</v>
      </c>
      <c r="B434" t="s">
        <v>171</v>
      </c>
      <c r="C434" s="7">
        <v>2003</v>
      </c>
      <c r="D434">
        <v>1391.7153940000001</v>
      </c>
      <c r="E434">
        <v>100.52500000000001</v>
      </c>
      <c r="F434">
        <v>100.366</v>
      </c>
      <c r="G434">
        <v>1589681000000</v>
      </c>
      <c r="H434">
        <v>1379547889513.04</v>
      </c>
      <c r="I434">
        <v>1391715394000</v>
      </c>
      <c r="J434">
        <v>1590664483000</v>
      </c>
      <c r="K434">
        <v>2.3330000000000002</v>
      </c>
      <c r="L434">
        <v>4.2960000000000003</v>
      </c>
      <c r="M434">
        <v>907.6746826171875</v>
      </c>
      <c r="N434">
        <v>316.03665161132813</v>
      </c>
      <c r="O434">
        <v>57604660</v>
      </c>
      <c r="P434">
        <v>8312991641.4026833</v>
      </c>
      <c r="Q434">
        <v>-12470545263.699951</v>
      </c>
      <c r="R434">
        <v>339124011000</v>
      </c>
      <c r="S434">
        <v>1603135028263.7</v>
      </c>
      <c r="T434">
        <v>289597393375.51129</v>
      </c>
      <c r="U434">
        <v>947113857000</v>
      </c>
      <c r="V434">
        <v>8.4130000000000003</v>
      </c>
      <c r="W434">
        <v>4295.91</v>
      </c>
      <c r="X434">
        <v>97.486999999999995</v>
      </c>
      <c r="Y434">
        <v>1077232382461.8199</v>
      </c>
      <c r="Z434">
        <v>828120600000</v>
      </c>
      <c r="AA434">
        <v>587321000000</v>
      </c>
      <c r="AB434">
        <v>65934000000</v>
      </c>
      <c r="AC434">
        <v>224365000000</v>
      </c>
      <c r="AD434">
        <v>316456348000</v>
      </c>
      <c r="AE434">
        <v>49175826699.956795</v>
      </c>
      <c r="AF434">
        <v>-3.41111409736983</v>
      </c>
      <c r="AG434">
        <v>87.267727689359504</v>
      </c>
      <c r="AH434">
        <v>0</v>
      </c>
      <c r="AI434">
        <v>0</v>
      </c>
      <c r="AJ434">
        <v>0</v>
      </c>
      <c r="AK434">
        <v>0</v>
      </c>
      <c r="AL434">
        <v>1</v>
      </c>
      <c r="AM434">
        <v>2.3809525000000002</v>
      </c>
      <c r="AN434">
        <v>2.9747571434293474</v>
      </c>
      <c r="AO434">
        <v>102.74083333333333</v>
      </c>
      <c r="AP434" s="84">
        <v>100.484939347528</v>
      </c>
      <c r="AQ434" s="84">
        <v>100.4854</v>
      </c>
      <c r="AR434">
        <v>100.48546460834</v>
      </c>
      <c r="AS434">
        <v>-21.69</v>
      </c>
      <c r="AT434">
        <v>4.7644717379000001</v>
      </c>
      <c r="AU434">
        <v>3.4121374428999971</v>
      </c>
      <c r="AV434">
        <v>-1.352334295000003</v>
      </c>
      <c r="AW434">
        <v>47.224893588599997</v>
      </c>
      <c r="AX434">
        <v>43.8127561457</v>
      </c>
      <c r="AY434">
        <v>24144000000</v>
      </c>
      <c r="AZ434">
        <v>32348000000</v>
      </c>
      <c r="BA434">
        <f t="shared" si="30"/>
        <v>1.7348374605964876</v>
      </c>
      <c r="BB434">
        <f t="shared" si="31"/>
        <v>2.324325802492345</v>
      </c>
      <c r="BC434">
        <f t="shared" si="32"/>
        <v>-0.58948834189585742</v>
      </c>
      <c r="BD434">
        <v>554271000000</v>
      </c>
      <c r="BE434">
        <f t="shared" si="33"/>
        <v>39.826461817523018</v>
      </c>
      <c r="BF434">
        <v>41828000000</v>
      </c>
      <c r="BG434">
        <v>263937000000</v>
      </c>
      <c r="BH434">
        <f t="shared" si="34"/>
        <v>4.6745640252523755</v>
      </c>
    </row>
    <row r="435" spans="1:60" x14ac:dyDescent="0.35">
      <c r="A435" t="s">
        <v>155</v>
      </c>
      <c r="B435" t="s">
        <v>171</v>
      </c>
      <c r="C435" s="7">
        <v>2004</v>
      </c>
      <c r="D435">
        <v>1446.9503510000002</v>
      </c>
      <c r="E435">
        <v>99.837000000000003</v>
      </c>
      <c r="F435">
        <v>100.482</v>
      </c>
      <c r="G435">
        <v>1681642000000</v>
      </c>
      <c r="H435">
        <v>1430208736744.52</v>
      </c>
      <c r="I435">
        <v>1446950351000</v>
      </c>
      <c r="J435">
        <v>1613045960000</v>
      </c>
      <c r="K435">
        <v>2.1059999999999999</v>
      </c>
      <c r="L435">
        <v>4.2590000000000003</v>
      </c>
      <c r="M435">
        <v>918.72198486328125</v>
      </c>
      <c r="N435">
        <v>321.86099243164063</v>
      </c>
      <c r="O435">
        <v>58175310</v>
      </c>
      <c r="P435">
        <v>12104718097.504456</v>
      </c>
      <c r="Q435">
        <v>-7929382440.4699707</v>
      </c>
      <c r="R435">
        <v>345015009000</v>
      </c>
      <c r="S435">
        <v>1620975342440.47</v>
      </c>
      <c r="T435">
        <v>295646943811.1015</v>
      </c>
      <c r="U435">
        <v>956130258000</v>
      </c>
      <c r="V435">
        <v>7.9619999999999997</v>
      </c>
      <c r="W435">
        <v>5341.02</v>
      </c>
      <c r="X435">
        <v>99.429000000000002</v>
      </c>
      <c r="Y435">
        <v>1087871251301.6899</v>
      </c>
      <c r="Z435">
        <v>856498800000</v>
      </c>
      <c r="AA435">
        <v>614574000000</v>
      </c>
      <c r="AB435">
        <v>68490000000</v>
      </c>
      <c r="AC435">
        <v>234595000000</v>
      </c>
      <c r="AD435">
        <v>319502282000</v>
      </c>
      <c r="AE435">
        <v>50183691885.223228</v>
      </c>
      <c r="AF435">
        <v>-3.5704058514720902</v>
      </c>
      <c r="AG435">
        <v>89.200899925006496</v>
      </c>
      <c r="AH435">
        <v>0</v>
      </c>
      <c r="AI435">
        <v>0</v>
      </c>
      <c r="AJ435">
        <v>0</v>
      </c>
      <c r="AK435">
        <v>0</v>
      </c>
      <c r="AL435">
        <v>0</v>
      </c>
      <c r="AM435">
        <v>2.3809525000000002</v>
      </c>
      <c r="AN435">
        <v>2.8348785784272921</v>
      </c>
      <c r="AO435">
        <v>104.4525</v>
      </c>
      <c r="AP435" s="84">
        <v>100.08912820888099</v>
      </c>
      <c r="AQ435" s="84">
        <v>100.08929999999999</v>
      </c>
      <c r="AR435">
        <v>100.08931462624</v>
      </c>
      <c r="AS435">
        <v>0.53</v>
      </c>
      <c r="AT435">
        <v>4.4718247793000003</v>
      </c>
      <c r="AU435">
        <v>3.5725085708000037</v>
      </c>
      <c r="AV435">
        <v>-0.89931620849999661</v>
      </c>
      <c r="AW435">
        <v>46.911528238000002</v>
      </c>
      <c r="AX435">
        <v>43.339019667199999</v>
      </c>
      <c r="AY435">
        <v>21585000000</v>
      </c>
      <c r="AZ435">
        <v>34287000000</v>
      </c>
      <c r="BA435">
        <f t="shared" si="30"/>
        <v>1.4917581646863294</v>
      </c>
      <c r="BB435">
        <f t="shared" si="31"/>
        <v>2.36960445645588</v>
      </c>
      <c r="BC435">
        <f t="shared" si="32"/>
        <v>-0.87784629176955065</v>
      </c>
      <c r="BD435">
        <v>580574000000</v>
      </c>
      <c r="BE435">
        <f t="shared" si="33"/>
        <v>40.123975200583786</v>
      </c>
      <c r="BF435">
        <v>43792000000</v>
      </c>
      <c r="BG435">
        <v>277453000000</v>
      </c>
      <c r="BH435">
        <f t="shared" si="34"/>
        <v>4.4502205336162142</v>
      </c>
    </row>
    <row r="436" spans="1:60" x14ac:dyDescent="0.35">
      <c r="A436" t="s">
        <v>155</v>
      </c>
      <c r="B436" t="s">
        <v>171</v>
      </c>
      <c r="C436" s="7">
        <v>2005</v>
      </c>
      <c r="D436">
        <v>1490.865127</v>
      </c>
      <c r="E436">
        <v>99.835999999999999</v>
      </c>
      <c r="F436">
        <v>100.236</v>
      </c>
      <c r="G436">
        <v>1772279000000</v>
      </c>
      <c r="H436">
        <v>1470917872316.49</v>
      </c>
      <c r="I436">
        <v>1490865127000</v>
      </c>
      <c r="J436">
        <v>1631194172000</v>
      </c>
      <c r="K436">
        <v>2.1850000000000001</v>
      </c>
      <c r="L436">
        <v>3.5550000000000002</v>
      </c>
      <c r="M436">
        <v>931.5384521484375</v>
      </c>
      <c r="N436">
        <v>331.09890747070313</v>
      </c>
      <c r="O436">
        <v>58607040</v>
      </c>
      <c r="P436">
        <v>-904524808.06574035</v>
      </c>
      <c r="Q436">
        <v>-11567475558.370117</v>
      </c>
      <c r="R436">
        <v>351911231000</v>
      </c>
      <c r="S436">
        <v>1642761647558.3701</v>
      </c>
      <c r="T436">
        <v>301712974056.88263</v>
      </c>
      <c r="U436">
        <v>968916169000</v>
      </c>
      <c r="V436">
        <v>7.734</v>
      </c>
      <c r="W436">
        <v>6339.13</v>
      </c>
      <c r="X436">
        <v>98.531999999999996</v>
      </c>
      <c r="Y436">
        <v>1101922525929.6101</v>
      </c>
      <c r="Z436">
        <v>886055900000</v>
      </c>
      <c r="AA436">
        <v>633869000000</v>
      </c>
      <c r="AB436">
        <v>68206000000</v>
      </c>
      <c r="AC436">
        <v>242245000000</v>
      </c>
      <c r="AD436">
        <v>321548197000</v>
      </c>
      <c r="AE436">
        <v>49870862586.513023</v>
      </c>
      <c r="AF436">
        <v>-4.17019614142467</v>
      </c>
      <c r="AG436">
        <v>90.984084659611995</v>
      </c>
      <c r="AH436">
        <v>1</v>
      </c>
      <c r="AI436">
        <v>0</v>
      </c>
      <c r="AJ436">
        <v>0</v>
      </c>
      <c r="AK436">
        <v>0</v>
      </c>
      <c r="AL436">
        <v>0</v>
      </c>
      <c r="AM436">
        <v>2.3809525000000002</v>
      </c>
      <c r="AN436">
        <v>2.5654999943716184</v>
      </c>
      <c r="AO436">
        <v>102.78833333333331</v>
      </c>
      <c r="AP436" s="84">
        <v>101.94049107017</v>
      </c>
      <c r="AQ436" s="84">
        <v>101.9405</v>
      </c>
      <c r="AR436">
        <v>101.94087369087001</v>
      </c>
      <c r="AS436">
        <v>6.81</v>
      </c>
      <c r="AT436">
        <v>4.3321856355000001</v>
      </c>
      <c r="AU436">
        <v>4.1721369539000008</v>
      </c>
      <c r="AV436">
        <v>-0.1600486815999993</v>
      </c>
      <c r="AW436">
        <v>47.129807063800001</v>
      </c>
      <c r="AX436">
        <v>42.9576701099</v>
      </c>
      <c r="AY436">
        <v>24237000000</v>
      </c>
      <c r="AZ436">
        <v>35912000000</v>
      </c>
      <c r="BA436">
        <f t="shared" si="30"/>
        <v>1.6257003776573009</v>
      </c>
      <c r="BB436">
        <f t="shared" si="31"/>
        <v>2.4088027380628372</v>
      </c>
      <c r="BC436">
        <f t="shared" si="32"/>
        <v>-0.78310236040553627</v>
      </c>
      <c r="BD436">
        <v>602106000000</v>
      </c>
      <c r="BE436">
        <f t="shared" si="33"/>
        <v>40.386349448765394</v>
      </c>
      <c r="BF436">
        <v>44709000000</v>
      </c>
      <c r="BG436">
        <v>291616000000</v>
      </c>
      <c r="BH436">
        <f t="shared" si="34"/>
        <v>4.3283198128366926</v>
      </c>
    </row>
    <row r="437" spans="1:60" x14ac:dyDescent="0.35">
      <c r="A437" t="s">
        <v>155</v>
      </c>
      <c r="B437" t="s">
        <v>171</v>
      </c>
      <c r="C437" s="7">
        <v>2006</v>
      </c>
      <c r="D437">
        <v>1550.8035980000002</v>
      </c>
      <c r="E437">
        <v>100.262</v>
      </c>
      <c r="F437">
        <v>101.202</v>
      </c>
      <c r="G437">
        <v>1802379000000</v>
      </c>
      <c r="H437">
        <v>1511182073801.0601</v>
      </c>
      <c r="I437">
        <v>1550803598000</v>
      </c>
      <c r="J437">
        <v>1665179552000</v>
      </c>
      <c r="K437">
        <v>3.0790000000000002</v>
      </c>
      <c r="L437">
        <v>4.0460000000000003</v>
      </c>
      <c r="M437">
        <v>948.65447998046875</v>
      </c>
      <c r="N437">
        <v>345.10226440429688</v>
      </c>
      <c r="O437">
        <v>58941500</v>
      </c>
      <c r="P437">
        <v>-15148027397.00108</v>
      </c>
      <c r="Q437">
        <v>-1798008422.5500488</v>
      </c>
      <c r="R437">
        <v>363735658000</v>
      </c>
      <c r="S437">
        <v>1666977560422.55</v>
      </c>
      <c r="T437">
        <v>313236747007.17163</v>
      </c>
      <c r="U437">
        <v>982777344000</v>
      </c>
      <c r="V437">
        <v>6.7830000000000004</v>
      </c>
      <c r="W437">
        <v>7838.4800000000005</v>
      </c>
      <c r="X437">
        <v>98.594999999999999</v>
      </c>
      <c r="Y437">
        <v>1117893069206.25</v>
      </c>
      <c r="Z437">
        <v>922223500000</v>
      </c>
      <c r="AA437">
        <v>677616000000</v>
      </c>
      <c r="AB437">
        <v>68607000000</v>
      </c>
      <c r="AC437">
        <v>252104000000</v>
      </c>
      <c r="AD437">
        <v>320338589000</v>
      </c>
      <c r="AE437">
        <v>49583611284.550827</v>
      </c>
      <c r="AF437">
        <v>-3.5819493887968199</v>
      </c>
      <c r="AG437">
        <v>92.867261061578503</v>
      </c>
      <c r="AH437">
        <v>0</v>
      </c>
      <c r="AI437">
        <v>0</v>
      </c>
      <c r="AJ437">
        <v>0</v>
      </c>
      <c r="AK437">
        <v>0</v>
      </c>
      <c r="AL437">
        <v>0</v>
      </c>
      <c r="AM437">
        <v>2.3809525000000002</v>
      </c>
      <c r="AN437">
        <v>2.4520833339719545</v>
      </c>
      <c r="AO437">
        <v>102.31166666666667</v>
      </c>
      <c r="AP437" s="84">
        <v>102.55709169156199</v>
      </c>
      <c r="AQ437" s="84">
        <v>102.5573</v>
      </c>
      <c r="AR437">
        <v>102.55731291408</v>
      </c>
      <c r="AS437">
        <v>13.89</v>
      </c>
      <c r="AT437">
        <v>4.2366721074000004</v>
      </c>
      <c r="AU437">
        <v>3.5829017111999946</v>
      </c>
      <c r="AV437">
        <v>-0.65377039620000588</v>
      </c>
      <c r="AW437">
        <v>47.570697309099998</v>
      </c>
      <c r="AX437">
        <v>43.987795597900003</v>
      </c>
      <c r="AY437">
        <v>39237000000</v>
      </c>
      <c r="AZ437">
        <v>37692000000</v>
      </c>
      <c r="BA437">
        <f t="shared" si="30"/>
        <v>2.5301076197270982</v>
      </c>
      <c r="BB437">
        <f t="shared" si="31"/>
        <v>2.4304818513839943</v>
      </c>
      <c r="BC437">
        <f t="shared" si="32"/>
        <v>9.9625768343103882E-2</v>
      </c>
      <c r="BD437">
        <v>621645000000</v>
      </c>
      <c r="BE437">
        <f t="shared" si="33"/>
        <v>40.085346771293729</v>
      </c>
      <c r="BF437">
        <v>45473000000</v>
      </c>
      <c r="BG437">
        <v>300894000000</v>
      </c>
      <c r="BH437">
        <f t="shared" si="34"/>
        <v>4.1560092178996539</v>
      </c>
    </row>
    <row r="438" spans="1:60" x14ac:dyDescent="0.35">
      <c r="A438" t="s">
        <v>155</v>
      </c>
      <c r="B438" t="s">
        <v>171</v>
      </c>
      <c r="C438" s="7">
        <v>2007</v>
      </c>
      <c r="D438">
        <v>1610.0998670000001</v>
      </c>
      <c r="E438">
        <v>99.795000000000002</v>
      </c>
      <c r="F438">
        <v>101.155</v>
      </c>
      <c r="G438">
        <v>1797979000000</v>
      </c>
      <c r="H438">
        <v>1558465580867.3401</v>
      </c>
      <c r="I438">
        <v>1610099867000</v>
      </c>
      <c r="J438">
        <v>1687755375000</v>
      </c>
      <c r="K438">
        <v>4.2779999999999996</v>
      </c>
      <c r="L438">
        <v>4.4870000000000001</v>
      </c>
      <c r="M438">
        <v>963.10784912109375</v>
      </c>
      <c r="N438">
        <v>352.4312744140625</v>
      </c>
      <c r="O438">
        <v>59375290</v>
      </c>
      <c r="P438">
        <v>-5311302848.1374931</v>
      </c>
      <c r="Q438">
        <v>3301029765.2900391</v>
      </c>
      <c r="R438">
        <v>368641867000</v>
      </c>
      <c r="S438">
        <v>1684454345234.71</v>
      </c>
      <c r="T438">
        <v>318935610845.02264</v>
      </c>
      <c r="U438">
        <v>994353093000</v>
      </c>
      <c r="V438">
        <v>6.0810000000000004</v>
      </c>
      <c r="W438">
        <v>7489.27</v>
      </c>
      <c r="X438">
        <v>100.142</v>
      </c>
      <c r="Y438">
        <v>1130879758282.75</v>
      </c>
      <c r="Z438">
        <v>954169500000</v>
      </c>
      <c r="AA438">
        <v>724156000000</v>
      </c>
      <c r="AB438">
        <v>73267000000</v>
      </c>
      <c r="AC438">
        <v>264407000000</v>
      </c>
      <c r="AD438">
        <v>321472383000</v>
      </c>
      <c r="AE438">
        <v>49684262268.056374</v>
      </c>
      <c r="AF438">
        <v>-1.5260544084002501</v>
      </c>
      <c r="AG438">
        <v>94.558786767769703</v>
      </c>
      <c r="AH438">
        <v>0</v>
      </c>
      <c r="AI438">
        <v>0</v>
      </c>
      <c r="AJ438">
        <v>1</v>
      </c>
      <c r="AK438">
        <v>0</v>
      </c>
      <c r="AL438">
        <v>0</v>
      </c>
      <c r="AM438">
        <v>2.3809525000000002</v>
      </c>
      <c r="AN438">
        <v>2.445229758818944</v>
      </c>
      <c r="AO438">
        <v>102.77416666666666</v>
      </c>
      <c r="AP438" s="84">
        <v>99.775863097309099</v>
      </c>
      <c r="AQ438" s="84">
        <v>99.775899999999993</v>
      </c>
      <c r="AR438">
        <v>99.792004105493007</v>
      </c>
      <c r="AS438">
        <v>-6.7</v>
      </c>
      <c r="AT438">
        <v>4.5404231385999996</v>
      </c>
      <c r="AU438">
        <v>1.526855310000002</v>
      </c>
      <c r="AV438">
        <v>-3.0135678285999976</v>
      </c>
      <c r="AW438">
        <v>46.799721585500002</v>
      </c>
      <c r="AX438">
        <v>45.2728662755</v>
      </c>
      <c r="AY438">
        <v>26024000000</v>
      </c>
      <c r="AZ438">
        <v>38888000000</v>
      </c>
      <c r="BA438">
        <f t="shared" si="30"/>
        <v>1.6162972579141268</v>
      </c>
      <c r="BB438">
        <f t="shared" si="31"/>
        <v>2.415253910458214</v>
      </c>
      <c r="BC438">
        <f t="shared" si="32"/>
        <v>-0.79895665254408721</v>
      </c>
      <c r="BD438">
        <v>642537000000</v>
      </c>
      <c r="BE438">
        <f t="shared" si="33"/>
        <v>39.906655057192175</v>
      </c>
      <c r="BF438">
        <v>46794000000</v>
      </c>
      <c r="BG438">
        <v>304833000000</v>
      </c>
      <c r="BH438">
        <f t="shared" si="34"/>
        <v>4.4272056371093251</v>
      </c>
    </row>
    <row r="439" spans="1:60" x14ac:dyDescent="0.35">
      <c r="A439" t="s">
        <v>155</v>
      </c>
      <c r="B439" t="s">
        <v>171</v>
      </c>
      <c r="C439" s="7">
        <v>2008</v>
      </c>
      <c r="D439">
        <v>1632.3974030000002</v>
      </c>
      <c r="E439">
        <v>98.988</v>
      </c>
      <c r="F439">
        <v>99.906999999999996</v>
      </c>
      <c r="G439">
        <v>1869002000000</v>
      </c>
      <c r="H439">
        <v>1604007271813.6599</v>
      </c>
      <c r="I439">
        <v>1632397403000</v>
      </c>
      <c r="J439">
        <v>1669693447000</v>
      </c>
      <c r="K439">
        <v>4.6340000000000003</v>
      </c>
      <c r="L439">
        <v>4.681</v>
      </c>
      <c r="M439">
        <v>953.94061279296875</v>
      </c>
      <c r="N439">
        <v>337.973388671875</v>
      </c>
      <c r="O439">
        <v>59832180</v>
      </c>
      <c r="P439">
        <v>-19125470232.548721</v>
      </c>
      <c r="Q439">
        <v>5171342260.9099121</v>
      </c>
      <c r="R439">
        <v>356999359000</v>
      </c>
      <c r="S439">
        <v>1664522104739.0901</v>
      </c>
      <c r="T439">
        <v>307192052502.17291</v>
      </c>
      <c r="U439">
        <v>983050063000</v>
      </c>
      <c r="V439">
        <v>6.734</v>
      </c>
      <c r="W439">
        <v>4079.39</v>
      </c>
      <c r="X439">
        <v>102.01</v>
      </c>
      <c r="Y439">
        <v>1118661326973.1201</v>
      </c>
      <c r="Z439">
        <v>973173300000</v>
      </c>
      <c r="AA439">
        <v>732825000000</v>
      </c>
      <c r="AB439">
        <v>75303000000</v>
      </c>
      <c r="AC439">
        <v>277270000000</v>
      </c>
      <c r="AD439">
        <v>324582343000</v>
      </c>
      <c r="AE439">
        <v>50082546752.460327</v>
      </c>
      <c r="AF439">
        <v>-2.69150146399737</v>
      </c>
      <c r="AG439">
        <v>97.750187484376596</v>
      </c>
      <c r="AH439">
        <v>0</v>
      </c>
      <c r="AI439">
        <v>0</v>
      </c>
      <c r="AJ439">
        <v>1</v>
      </c>
      <c r="AK439">
        <v>0</v>
      </c>
      <c r="AL439">
        <v>1</v>
      </c>
      <c r="AM439">
        <v>2.3809525000000002</v>
      </c>
      <c r="AN439">
        <v>2.4501702388127642</v>
      </c>
      <c r="AO439">
        <v>103.42666666666668</v>
      </c>
      <c r="AP439" s="84">
        <v>102.39029208063999</v>
      </c>
      <c r="AQ439" s="84">
        <v>102.3882</v>
      </c>
      <c r="AR439">
        <v>102.40472701071999</v>
      </c>
      <c r="AS439">
        <v>21.25</v>
      </c>
      <c r="AT439">
        <v>4.7065172011999996</v>
      </c>
      <c r="AU439">
        <v>2.6923447659999979</v>
      </c>
      <c r="AV439">
        <v>-2.0141724352000017</v>
      </c>
      <c r="AW439">
        <v>47.838142625300001</v>
      </c>
      <c r="AX439">
        <v>45.145797859300004</v>
      </c>
      <c r="AY439">
        <v>22538000000</v>
      </c>
      <c r="AZ439">
        <v>40681000000</v>
      </c>
      <c r="BA439">
        <f t="shared" si="30"/>
        <v>1.3806686998263988</v>
      </c>
      <c r="BB439">
        <f t="shared" si="31"/>
        <v>2.4921014898233085</v>
      </c>
      <c r="BC439">
        <f t="shared" si="32"/>
        <v>-1.1114327899969096</v>
      </c>
      <c r="BD439">
        <v>669747000000</v>
      </c>
      <c r="BE439">
        <f t="shared" si="33"/>
        <v>41.028428418787435</v>
      </c>
      <c r="BF439">
        <v>48599000000</v>
      </c>
      <c r="BG439">
        <v>317133000000</v>
      </c>
      <c r="BH439">
        <f t="shared" si="34"/>
        <v>4.7163269676642674</v>
      </c>
    </row>
    <row r="440" spans="1:60" x14ac:dyDescent="0.35">
      <c r="A440" t="s">
        <v>155</v>
      </c>
      <c r="B440" t="s">
        <v>171</v>
      </c>
      <c r="C440" s="7">
        <v>2009</v>
      </c>
      <c r="D440">
        <v>1572.7818590000002</v>
      </c>
      <c r="E440">
        <v>99.397999999999996</v>
      </c>
      <c r="F440">
        <v>98.248000000000005</v>
      </c>
      <c r="G440">
        <v>2002350000000</v>
      </c>
      <c r="H440">
        <v>1637439292342.49</v>
      </c>
      <c r="I440">
        <v>1572781859000</v>
      </c>
      <c r="J440">
        <v>1577845044000</v>
      </c>
      <c r="K440">
        <v>1.228</v>
      </c>
      <c r="L440">
        <v>4.3109999999999999</v>
      </c>
      <c r="M440">
        <v>930.659912109375</v>
      </c>
      <c r="N440">
        <v>298.57867431640625</v>
      </c>
      <c r="O440">
        <v>60192700</v>
      </c>
      <c r="P440">
        <v>-11164785671.647434</v>
      </c>
      <c r="Q440">
        <v>-37826923352.050049</v>
      </c>
      <c r="R440">
        <v>321445272000</v>
      </c>
      <c r="S440">
        <v>1615671967352.05</v>
      </c>
      <c r="T440">
        <v>266253154318.2406</v>
      </c>
      <c r="U440">
        <v>968360880000</v>
      </c>
      <c r="V440">
        <v>7.7560000000000002</v>
      </c>
      <c r="W440">
        <v>5213.34</v>
      </c>
      <c r="X440">
        <v>103.992</v>
      </c>
      <c r="Y440">
        <v>1101198457117.3899</v>
      </c>
      <c r="Z440">
        <v>954516700000</v>
      </c>
      <c r="AA440">
        <v>706248000000</v>
      </c>
      <c r="AB440">
        <v>79477000000</v>
      </c>
      <c r="AC440">
        <v>291627000000</v>
      </c>
      <c r="AD440">
        <v>325792738000</v>
      </c>
      <c r="AE440">
        <v>55505294855.489563</v>
      </c>
      <c r="AF440">
        <v>-5.2697072722276399</v>
      </c>
      <c r="AG440">
        <v>98.483459711691097</v>
      </c>
      <c r="AH440">
        <v>0</v>
      </c>
      <c r="AI440">
        <v>0</v>
      </c>
      <c r="AJ440">
        <v>0</v>
      </c>
      <c r="AK440">
        <v>0</v>
      </c>
      <c r="AL440">
        <v>0</v>
      </c>
      <c r="AM440">
        <v>2.3809525000000002</v>
      </c>
      <c r="AN440">
        <v>2.2345571390220096</v>
      </c>
      <c r="AO440">
        <v>104.24</v>
      </c>
      <c r="AP440" s="84">
        <v>112.51944524623001</v>
      </c>
      <c r="AQ440" s="84">
        <v>112.5318</v>
      </c>
      <c r="AR440">
        <v>112.54717149072999</v>
      </c>
      <c r="AS440">
        <v>15.98</v>
      </c>
      <c r="AT440">
        <v>4.2258106570000002</v>
      </c>
      <c r="AU440">
        <v>5.2732604573999993</v>
      </c>
      <c r="AV440">
        <v>1.047449800399999</v>
      </c>
      <c r="AW440">
        <v>51.196137026999999</v>
      </c>
      <c r="AX440">
        <v>45.9228765696</v>
      </c>
      <c r="AY440">
        <v>27557000000.000099</v>
      </c>
      <c r="AZ440">
        <v>42159000000</v>
      </c>
      <c r="BA440">
        <f t="shared" si="30"/>
        <v>1.7521183781660148</v>
      </c>
      <c r="BB440">
        <f t="shared" si="31"/>
        <v>2.6805370216315549</v>
      </c>
      <c r="BC440">
        <f t="shared" si="32"/>
        <v>-0.92841864346554015</v>
      </c>
      <c r="BD440">
        <v>695577000000</v>
      </c>
      <c r="BE440">
        <f t="shared" si="33"/>
        <v>44.225904312137672</v>
      </c>
      <c r="BF440">
        <v>54229000000</v>
      </c>
      <c r="BG440">
        <v>324433000000</v>
      </c>
      <c r="BH440">
        <f t="shared" si="34"/>
        <v>4.1265777277621485</v>
      </c>
    </row>
    <row r="441" spans="1:60" x14ac:dyDescent="0.35">
      <c r="A441" t="s">
        <v>155</v>
      </c>
      <c r="B441" t="s">
        <v>171</v>
      </c>
      <c r="C441" s="7">
        <v>2010</v>
      </c>
      <c r="D441">
        <v>1604.3796170000001</v>
      </c>
      <c r="E441">
        <v>99.311999999999998</v>
      </c>
      <c r="F441">
        <v>100.301</v>
      </c>
      <c r="G441">
        <v>2022176000000</v>
      </c>
      <c r="H441">
        <v>1643020113154.4399</v>
      </c>
      <c r="I441">
        <v>1604379617000</v>
      </c>
      <c r="J441">
        <v>1604379616000</v>
      </c>
      <c r="K441">
        <v>0.81100000000000005</v>
      </c>
      <c r="L441">
        <v>4.0359999999999996</v>
      </c>
      <c r="M441">
        <v>944.0999755859375</v>
      </c>
      <c r="N441">
        <v>300.29998779296875</v>
      </c>
      <c r="O441">
        <v>60483390</v>
      </c>
      <c r="P441">
        <v>-39818202618.088348</v>
      </c>
      <c r="Q441">
        <v>-23185766000</v>
      </c>
      <c r="R441">
        <v>319482870000</v>
      </c>
      <c r="S441">
        <v>1627565382000</v>
      </c>
      <c r="T441">
        <v>273210699999.99997</v>
      </c>
      <c r="U441">
        <v>980434514000</v>
      </c>
      <c r="V441">
        <v>8.3659999999999997</v>
      </c>
      <c r="W441">
        <v>4948</v>
      </c>
      <c r="X441">
        <v>100</v>
      </c>
      <c r="Y441">
        <v>1114846549350.3701</v>
      </c>
      <c r="Z441">
        <v>980111800000</v>
      </c>
      <c r="AA441">
        <v>726211000000</v>
      </c>
      <c r="AB441">
        <v>81422000000</v>
      </c>
      <c r="AC441">
        <v>298695000000</v>
      </c>
      <c r="AD441">
        <v>327648001000</v>
      </c>
      <c r="AE441">
        <v>46791000000</v>
      </c>
      <c r="AF441">
        <v>-4.2459402549240899</v>
      </c>
      <c r="AG441">
        <v>100</v>
      </c>
      <c r="AH441">
        <v>0</v>
      </c>
      <c r="AI441">
        <v>0</v>
      </c>
      <c r="AJ441">
        <v>0</v>
      </c>
      <c r="AK441">
        <v>0</v>
      </c>
      <c r="AL441">
        <v>0</v>
      </c>
      <c r="AM441">
        <v>2.3809525000000002</v>
      </c>
      <c r="AN441">
        <v>2.1536464364755719</v>
      </c>
      <c r="AO441">
        <v>99.999999999999986</v>
      </c>
      <c r="AP441" s="84">
        <v>115.37792417023201</v>
      </c>
      <c r="AQ441" s="84">
        <v>115.39319999999999</v>
      </c>
      <c r="AR441">
        <v>115.41294747194</v>
      </c>
      <c r="AS441">
        <v>13.39</v>
      </c>
      <c r="AT441">
        <v>4.1319552827999999</v>
      </c>
      <c r="AU441">
        <v>4.250187627599999</v>
      </c>
      <c r="AV441">
        <v>0.11823234479999911</v>
      </c>
      <c r="AW441">
        <v>49.944212426900002</v>
      </c>
      <c r="AX441">
        <v>45.694024799300003</v>
      </c>
      <c r="AY441">
        <v>19878000000.000099</v>
      </c>
      <c r="AZ441">
        <v>42817000000</v>
      </c>
      <c r="BA441">
        <f t="shared" si="30"/>
        <v>1.2389835790340946</v>
      </c>
      <c r="BB441">
        <f t="shared" si="31"/>
        <v>2.6687574154091238</v>
      </c>
      <c r="BC441">
        <f t="shared" si="32"/>
        <v>-1.4297738363750292</v>
      </c>
      <c r="BD441">
        <v>707806000000</v>
      </c>
      <c r="BE441">
        <f t="shared" si="33"/>
        <v>44.117114958335954</v>
      </c>
      <c r="BF441">
        <v>46791000000</v>
      </c>
      <c r="BG441">
        <v>327648000000</v>
      </c>
      <c r="BH441">
        <f t="shared" si="34"/>
        <v>3.6713097522316058</v>
      </c>
    </row>
    <row r="442" spans="1:60" x14ac:dyDescent="0.35">
      <c r="A442" t="s">
        <v>155</v>
      </c>
      <c r="B442" t="s">
        <v>171</v>
      </c>
      <c r="C442" s="7">
        <v>2011</v>
      </c>
      <c r="D442">
        <v>1639.383006</v>
      </c>
      <c r="E442">
        <v>98.373000000000005</v>
      </c>
      <c r="F442">
        <v>100.41500000000001</v>
      </c>
      <c r="G442">
        <v>1957317000000</v>
      </c>
      <c r="H442">
        <v>1668397325789.73</v>
      </c>
      <c r="I442">
        <v>1639383006000</v>
      </c>
      <c r="J442">
        <v>1615636767000</v>
      </c>
      <c r="K442">
        <v>1.391</v>
      </c>
      <c r="L442">
        <v>5.423</v>
      </c>
      <c r="M442">
        <v>941.63421630859375</v>
      </c>
      <c r="N442">
        <v>298.05447387695313</v>
      </c>
      <c r="O442">
        <v>60626440</v>
      </c>
      <c r="P442">
        <v>-30771509217.608688</v>
      </c>
      <c r="Q442">
        <v>-468215618.73999023</v>
      </c>
      <c r="R442">
        <v>314115681000</v>
      </c>
      <c r="S442">
        <v>1616104982618.74</v>
      </c>
      <c r="T442">
        <v>269629922713.03915</v>
      </c>
      <c r="U442">
        <v>980308938000</v>
      </c>
      <c r="V442">
        <v>8.4060000000000006</v>
      </c>
      <c r="W442">
        <v>3998.26</v>
      </c>
      <c r="X442">
        <v>100.488</v>
      </c>
      <c r="Y442">
        <v>1114907837758.95</v>
      </c>
      <c r="Z442">
        <v>1008590400000</v>
      </c>
      <c r="AA442">
        <v>737087000000</v>
      </c>
      <c r="AB442">
        <v>83666000000</v>
      </c>
      <c r="AC442">
        <v>304478000000</v>
      </c>
      <c r="AD442">
        <v>321693829000</v>
      </c>
      <c r="AE442">
        <v>44154907536.593376</v>
      </c>
      <c r="AF442">
        <v>-3.4863116056968599</v>
      </c>
      <c r="AG442">
        <v>102.74143821348299</v>
      </c>
      <c r="AH442" t="s">
        <v>145</v>
      </c>
      <c r="AI442" t="s">
        <v>145</v>
      </c>
      <c r="AJ442" t="s">
        <v>145</v>
      </c>
      <c r="AK442" t="s">
        <v>145</v>
      </c>
      <c r="AL442">
        <v>0</v>
      </c>
      <c r="AM442">
        <v>2.3809525000000002</v>
      </c>
      <c r="AN442">
        <v>2.0102357183183943</v>
      </c>
      <c r="AO442">
        <v>99.946666666666658</v>
      </c>
      <c r="AP442" s="84">
        <v>116.498951730759</v>
      </c>
      <c r="AQ442" s="84">
        <v>116.50830000000001</v>
      </c>
      <c r="AR442">
        <v>116.52209121316</v>
      </c>
      <c r="AS442">
        <v>-4.5</v>
      </c>
      <c r="AT442">
        <v>4.4640398821999998</v>
      </c>
      <c r="AU442">
        <v>3.7106316578000005</v>
      </c>
      <c r="AV442">
        <v>-0.75340822439999933</v>
      </c>
      <c r="AW442">
        <v>49.362066344600002</v>
      </c>
      <c r="AX442">
        <v>45.651434686800002</v>
      </c>
      <c r="AY442">
        <v>20438000000</v>
      </c>
      <c r="AZ442">
        <v>42682000000</v>
      </c>
      <c r="BA442">
        <f t="shared" si="30"/>
        <v>1.2466885361870099</v>
      </c>
      <c r="BB442">
        <f t="shared" si="31"/>
        <v>2.6035404688097641</v>
      </c>
      <c r="BC442">
        <f t="shared" si="32"/>
        <v>-1.3568519326227542</v>
      </c>
      <c r="BD442">
        <v>709102000000</v>
      </c>
      <c r="BE442">
        <f t="shared" si="33"/>
        <v>43.254199744949659</v>
      </c>
      <c r="BF442">
        <v>45288000000</v>
      </c>
      <c r="BG442">
        <v>320918000000</v>
      </c>
      <c r="BH442">
        <f t="shared" si="34"/>
        <v>3.8678848257344161</v>
      </c>
    </row>
    <row r="443" spans="1:60" x14ac:dyDescent="0.35">
      <c r="A443" t="s">
        <v>155</v>
      </c>
      <c r="B443" t="s">
        <v>171</v>
      </c>
      <c r="C443" s="7">
        <v>2012</v>
      </c>
      <c r="D443">
        <v>1614.8568340000002</v>
      </c>
      <c r="E443">
        <v>96.953000000000003</v>
      </c>
      <c r="F443">
        <v>99.149000000000001</v>
      </c>
      <c r="G443">
        <v>2229984000000</v>
      </c>
      <c r="H443">
        <v>1688716787219.4299</v>
      </c>
      <c r="I443">
        <v>1614856834000</v>
      </c>
      <c r="J443">
        <v>1570099765000</v>
      </c>
      <c r="K443">
        <v>0.57299999999999995</v>
      </c>
      <c r="L443">
        <v>5.4930000000000003</v>
      </c>
      <c r="M443">
        <v>900.56658935546875</v>
      </c>
      <c r="N443">
        <v>269.59396362304688</v>
      </c>
      <c r="O443">
        <v>60916200</v>
      </c>
      <c r="P443">
        <v>22614389547.283028</v>
      </c>
      <c r="Q443">
        <v>27101792022.830078</v>
      </c>
      <c r="R443">
        <v>284664091000</v>
      </c>
      <c r="S443">
        <v>1542997972977.1699</v>
      </c>
      <c r="T443">
        <v>244988896433.50323</v>
      </c>
      <c r="U443">
        <v>940993176000</v>
      </c>
      <c r="V443">
        <v>10.629</v>
      </c>
      <c r="W443">
        <v>4551.8599999999997</v>
      </c>
      <c r="X443">
        <v>98.186999999999998</v>
      </c>
      <c r="Y443">
        <v>1070915390395.73</v>
      </c>
      <c r="Z443">
        <v>995077400000</v>
      </c>
      <c r="AA443">
        <v>765810000000</v>
      </c>
      <c r="AB443">
        <v>87907800000</v>
      </c>
      <c r="AC443">
        <v>311442000000</v>
      </c>
      <c r="AD443">
        <v>317677835000</v>
      </c>
      <c r="AE443">
        <v>39703014643.412094</v>
      </c>
      <c r="AF443">
        <v>-2.9915655049331802</v>
      </c>
      <c r="AG443">
        <v>105.866177818515</v>
      </c>
      <c r="AH443" t="s">
        <v>145</v>
      </c>
      <c r="AI443" t="s">
        <v>145</v>
      </c>
      <c r="AJ443" t="s">
        <v>145</v>
      </c>
      <c r="AK443" t="s">
        <v>145</v>
      </c>
      <c r="AL443">
        <v>1</v>
      </c>
      <c r="AM443">
        <v>2.3809525000000002</v>
      </c>
      <c r="AN443">
        <v>2.0096821430183591</v>
      </c>
      <c r="AO443">
        <v>98.077499999999986</v>
      </c>
      <c r="AP443" s="84">
        <v>123.338680663945</v>
      </c>
      <c r="AQ443" s="84">
        <v>123.34480000000001</v>
      </c>
      <c r="AR443">
        <v>123.36037166862999</v>
      </c>
      <c r="AS443">
        <v>34.880000000000003</v>
      </c>
      <c r="AT443">
        <v>5.0026731296999998</v>
      </c>
      <c r="AU443">
        <v>2.9267128563</v>
      </c>
      <c r="AV443">
        <v>-2.0759602733999998</v>
      </c>
      <c r="AW443">
        <v>50.758409511099998</v>
      </c>
      <c r="AX443">
        <v>47.831696654799998</v>
      </c>
      <c r="AY443">
        <v>22455000000.000099</v>
      </c>
      <c r="AZ443">
        <v>43412000000</v>
      </c>
      <c r="BA443">
        <f t="shared" si="30"/>
        <v>1.3905257436585923</v>
      </c>
      <c r="BB443">
        <f t="shared" si="31"/>
        <v>2.688287846079116</v>
      </c>
      <c r="BC443">
        <f t="shared" si="32"/>
        <v>-1.2977621024205237</v>
      </c>
      <c r="BD443">
        <v>714843000000</v>
      </c>
      <c r="BE443">
        <f t="shared" si="33"/>
        <v>44.266648593815837</v>
      </c>
      <c r="BF443">
        <v>41422000000</v>
      </c>
      <c r="BG443">
        <v>315448000000</v>
      </c>
      <c r="BH443">
        <f t="shared" si="34"/>
        <v>4.2933259072293399</v>
      </c>
    </row>
    <row r="444" spans="1:60" x14ac:dyDescent="0.35">
      <c r="A444" t="s">
        <v>155</v>
      </c>
      <c r="B444" t="s">
        <v>171</v>
      </c>
      <c r="C444" s="7">
        <v>2013</v>
      </c>
      <c r="D444">
        <v>1609.1320640000001</v>
      </c>
      <c r="E444">
        <v>98.67</v>
      </c>
      <c r="F444">
        <v>99.617000000000004</v>
      </c>
      <c r="G444">
        <v>2329457000000</v>
      </c>
      <c r="H444">
        <v>1708767694768.9299</v>
      </c>
      <c r="I444">
        <v>1609132064000</v>
      </c>
      <c r="J444">
        <v>1543382719000</v>
      </c>
      <c r="K444">
        <v>0.221</v>
      </c>
      <c r="L444">
        <v>4.3159999999999998</v>
      </c>
      <c r="M444" t="s">
        <v>145</v>
      </c>
      <c r="N444" t="s">
        <v>145</v>
      </c>
      <c r="O444">
        <v>61178360</v>
      </c>
      <c r="P444" t="s">
        <v>145</v>
      </c>
      <c r="Q444">
        <v>44131294336.969971</v>
      </c>
      <c r="R444">
        <v>268058320000</v>
      </c>
      <c r="S444">
        <v>1499251424663.03</v>
      </c>
      <c r="T444">
        <v>231418819753.76883</v>
      </c>
      <c r="U444">
        <v>915042269000</v>
      </c>
      <c r="V444">
        <v>12.154999999999999</v>
      </c>
      <c r="W444">
        <v>5665.7</v>
      </c>
      <c r="X444">
        <v>100.789</v>
      </c>
      <c r="Y444">
        <v>1041869074333.9399</v>
      </c>
      <c r="Z444">
        <v>977879300000</v>
      </c>
      <c r="AA444">
        <v>763150000000</v>
      </c>
      <c r="AB444">
        <v>93032300000</v>
      </c>
      <c r="AC444">
        <v>319688000000</v>
      </c>
      <c r="AD444">
        <v>316874232000</v>
      </c>
      <c r="AE444">
        <v>36631940794.789864</v>
      </c>
      <c r="AF444">
        <v>-2.9491240067664202</v>
      </c>
      <c r="AG444">
        <v>107.157736855263</v>
      </c>
      <c r="AH444" t="s">
        <v>145</v>
      </c>
      <c r="AI444" t="s">
        <v>145</v>
      </c>
      <c r="AJ444" t="s">
        <v>145</v>
      </c>
      <c r="AK444" t="s">
        <v>145</v>
      </c>
      <c r="AL444">
        <v>0</v>
      </c>
      <c r="AM444">
        <v>2.3392854999999999</v>
      </c>
      <c r="AN444">
        <v>2.0078535704385669</v>
      </c>
      <c r="AO444">
        <v>99.538333333333341</v>
      </c>
      <c r="AP444" s="84">
        <v>129.00438647335801</v>
      </c>
      <c r="AQ444" s="84">
        <v>129.005</v>
      </c>
      <c r="AR444">
        <v>129.01993020066999</v>
      </c>
      <c r="AS444">
        <v>36.92</v>
      </c>
      <c r="AT444">
        <v>4.6544983532000002</v>
      </c>
      <c r="AU444">
        <v>2.9504274825999985</v>
      </c>
      <c r="AV444">
        <v>-1.7040708706000016</v>
      </c>
      <c r="AW444">
        <v>51.074815056799999</v>
      </c>
      <c r="AX444">
        <v>48.1243875742</v>
      </c>
      <c r="AY444">
        <v>19557000000</v>
      </c>
      <c r="AZ444">
        <v>44428000000</v>
      </c>
      <c r="BA444">
        <f t="shared" si="30"/>
        <v>1.2153756946079972</v>
      </c>
      <c r="BB444">
        <f t="shared" si="31"/>
        <v>2.7609915304005774</v>
      </c>
      <c r="BC444">
        <f t="shared" si="32"/>
        <v>-1.5456158357925802</v>
      </c>
      <c r="BD444">
        <v>728092000000</v>
      </c>
      <c r="BE444">
        <f t="shared" si="33"/>
        <v>45.247498094724435</v>
      </c>
      <c r="BF444">
        <v>38555000000</v>
      </c>
      <c r="BG444">
        <v>315416000000</v>
      </c>
      <c r="BH444">
        <f t="shared" si="34"/>
        <v>3.7730904100247771</v>
      </c>
    </row>
    <row r="445" spans="1:60" x14ac:dyDescent="0.35">
      <c r="A445" t="s">
        <v>155</v>
      </c>
      <c r="B445" t="s">
        <v>171</v>
      </c>
      <c r="C445" s="7">
        <v>2014</v>
      </c>
      <c r="D445">
        <v>1616.7837860000002</v>
      </c>
      <c r="E445">
        <v>100.482</v>
      </c>
      <c r="F445">
        <v>100.37</v>
      </c>
      <c r="G445">
        <v>2561945000000</v>
      </c>
      <c r="H445">
        <v>1721875877828.71</v>
      </c>
      <c r="I445">
        <v>1616783786000</v>
      </c>
      <c r="J445">
        <v>1537949562000</v>
      </c>
      <c r="K445">
        <v>0.21</v>
      </c>
      <c r="L445">
        <v>2.8929999999999998</v>
      </c>
      <c r="M445" t="s">
        <v>145</v>
      </c>
      <c r="N445" t="s">
        <v>145</v>
      </c>
      <c r="O445">
        <v>61417630</v>
      </c>
      <c r="P445" t="s">
        <v>145</v>
      </c>
      <c r="Q445">
        <v>47048366195.449951</v>
      </c>
      <c r="R445">
        <v>259410976000</v>
      </c>
      <c r="S445">
        <v>1490901195804.55</v>
      </c>
      <c r="T445">
        <v>224701638154.62076</v>
      </c>
      <c r="U445">
        <v>918076289000</v>
      </c>
      <c r="V445">
        <v>12.694000000000001</v>
      </c>
      <c r="W445">
        <v>5790.41</v>
      </c>
      <c r="X445">
        <v>103.11499999999999</v>
      </c>
      <c r="Y445">
        <v>1046069430999.03</v>
      </c>
      <c r="Z445">
        <v>983198000000</v>
      </c>
      <c r="AA445">
        <v>770563000000</v>
      </c>
      <c r="AB445">
        <v>93892700000</v>
      </c>
      <c r="AC445">
        <v>328304000000</v>
      </c>
      <c r="AD445">
        <v>313864364000</v>
      </c>
      <c r="AE445">
        <v>34392313232.663864</v>
      </c>
      <c r="AF445">
        <v>-3.0341657570284402</v>
      </c>
      <c r="AG445">
        <v>107.416048662612</v>
      </c>
      <c r="AH445" t="s">
        <v>145</v>
      </c>
      <c r="AI445" t="s">
        <v>145</v>
      </c>
      <c r="AJ445" t="s">
        <v>145</v>
      </c>
      <c r="AK445" t="s">
        <v>145</v>
      </c>
      <c r="AL445">
        <v>0</v>
      </c>
      <c r="AM445" t="s">
        <v>145</v>
      </c>
      <c r="AN445" t="s">
        <v>145</v>
      </c>
      <c r="AO445">
        <v>99.57</v>
      </c>
      <c r="AP445" s="84">
        <v>132.52847756319801</v>
      </c>
      <c r="AQ445" s="84">
        <v>131.88990000000001</v>
      </c>
      <c r="AR445">
        <v>131.78460354612</v>
      </c>
      <c r="AS445">
        <v>18.62</v>
      </c>
      <c r="AT445">
        <v>4.3975303876999998</v>
      </c>
      <c r="AU445">
        <v>3.0282280497000045</v>
      </c>
      <c r="AV445">
        <v>-1.3693023379999953</v>
      </c>
      <c r="AW445">
        <v>50.872961821700002</v>
      </c>
      <c r="AX445">
        <v>47.844733771999998</v>
      </c>
      <c r="AY445">
        <v>23379999999.999901</v>
      </c>
      <c r="AZ445">
        <v>44457000000</v>
      </c>
      <c r="BA445">
        <f t="shared" si="30"/>
        <v>1.4460808057608701</v>
      </c>
      <c r="BB445">
        <f t="shared" si="31"/>
        <v>2.7497183225710553</v>
      </c>
      <c r="BC445">
        <f t="shared" si="32"/>
        <v>-1.3036375168101852</v>
      </c>
      <c r="BD445">
        <v>735446000000</v>
      </c>
      <c r="BE445">
        <f t="shared" si="33"/>
        <v>45.488209763627601</v>
      </c>
      <c r="BF445">
        <v>36819000000</v>
      </c>
      <c r="BG445">
        <v>313311000000</v>
      </c>
      <c r="BH445">
        <f t="shared" si="34"/>
        <v>3.4084116933409749</v>
      </c>
    </row>
    <row r="446" spans="1:60" x14ac:dyDescent="0.35">
      <c r="A446" t="s">
        <v>156</v>
      </c>
      <c r="B446" t="s">
        <v>172</v>
      </c>
      <c r="C446" s="7">
        <v>1978</v>
      </c>
      <c r="D446">
        <v>209756.17594325502</v>
      </c>
      <c r="E446" t="s">
        <v>145</v>
      </c>
      <c r="F446">
        <v>100.02800000000001</v>
      </c>
      <c r="G446">
        <v>83067950767252.406</v>
      </c>
      <c r="H446" t="s">
        <v>145</v>
      </c>
      <c r="I446">
        <v>209756175943255</v>
      </c>
      <c r="J446">
        <v>248795635134247</v>
      </c>
      <c r="K446">
        <v>5.0709999999999997</v>
      </c>
      <c r="L446">
        <v>6.3689999999999998</v>
      </c>
      <c r="M446">
        <v>170902.90625</v>
      </c>
      <c r="N446">
        <v>90067.6796875</v>
      </c>
      <c r="O446">
        <v>115174000</v>
      </c>
      <c r="P446">
        <v>16235816551.483067</v>
      </c>
      <c r="Q446">
        <v>-10577345923766</v>
      </c>
      <c r="R446">
        <v>68606434752274</v>
      </c>
      <c r="S446">
        <v>259372981058013</v>
      </c>
      <c r="T446">
        <v>41627301458757.5</v>
      </c>
      <c r="U446">
        <v>151262273077864</v>
      </c>
      <c r="V446">
        <v>2.234</v>
      </c>
      <c r="W446">
        <v>132.31</v>
      </c>
      <c r="X446">
        <v>20.568999999999999</v>
      </c>
      <c r="Y446">
        <v>1372257068940.6799</v>
      </c>
      <c r="Z446">
        <v>117923100000000</v>
      </c>
      <c r="AA446">
        <v>52495663527904.297</v>
      </c>
      <c r="AB446">
        <v>5814453069026.3203</v>
      </c>
      <c r="AC446">
        <v>12812230295802.9</v>
      </c>
      <c r="AD446">
        <v>39239117209516.898</v>
      </c>
      <c r="AE446">
        <v>26979133293516.5</v>
      </c>
      <c r="AF446">
        <v>-6.0167360841191098</v>
      </c>
      <c r="AG446">
        <v>69.025000000000006</v>
      </c>
      <c r="AH446">
        <v>0</v>
      </c>
      <c r="AI446">
        <v>0</v>
      </c>
      <c r="AJ446">
        <v>0</v>
      </c>
      <c r="AK446">
        <v>0</v>
      </c>
      <c r="AL446">
        <v>0</v>
      </c>
      <c r="AM446" t="s">
        <v>145</v>
      </c>
      <c r="AN446">
        <v>5.25</v>
      </c>
      <c r="AO446">
        <v>95.989166666666662</v>
      </c>
      <c r="AP446" s="84">
        <v>41.691266918565603</v>
      </c>
      <c r="AQ446" t="s">
        <v>145</v>
      </c>
      <c r="AR446">
        <v>39.894297447386002</v>
      </c>
      <c r="AS446" t="s">
        <v>145</v>
      </c>
      <c r="AT446">
        <v>0.58429044360000004</v>
      </c>
      <c r="AU446">
        <v>6.2894654790000004</v>
      </c>
      <c r="AV446">
        <v>5.7051750353999999</v>
      </c>
      <c r="AW446">
        <v>31.4639674636</v>
      </c>
      <c r="AX446">
        <v>25.174501984599999</v>
      </c>
      <c r="AY446">
        <v>4955777530089.0498</v>
      </c>
      <c r="AZ446">
        <v>3916706528551.6401</v>
      </c>
      <c r="BA446">
        <f t="shared" si="30"/>
        <v>2.3626372419326183</v>
      </c>
      <c r="BB446">
        <f t="shared" si="31"/>
        <v>1.8672663681717865</v>
      </c>
      <c r="BC446">
        <f t="shared" si="32"/>
        <v>0.49537087376083178</v>
      </c>
      <c r="BD446">
        <v>48384930368375.898</v>
      </c>
      <c r="BE446">
        <f t="shared" si="33"/>
        <v>23.067225625559363</v>
      </c>
      <c r="BF446">
        <v>13012614984538.301</v>
      </c>
      <c r="BG446">
        <v>30103990184115.199</v>
      </c>
      <c r="BH446">
        <f t="shared" si="34"/>
        <v>0.44336775911422677</v>
      </c>
    </row>
    <row r="447" spans="1:60" x14ac:dyDescent="0.35">
      <c r="A447" t="s">
        <v>156</v>
      </c>
      <c r="B447" t="s">
        <v>172</v>
      </c>
      <c r="C447" s="7">
        <v>1979</v>
      </c>
      <c r="D447">
        <v>227347.42049933402</v>
      </c>
      <c r="E447" t="s">
        <v>145</v>
      </c>
      <c r="F447">
        <v>101.56399999999999</v>
      </c>
      <c r="G447">
        <v>100059561158079</v>
      </c>
      <c r="H447" t="s">
        <v>145</v>
      </c>
      <c r="I447">
        <v>227347420499334</v>
      </c>
      <c r="J447">
        <v>262439403047153</v>
      </c>
      <c r="K447">
        <v>6.0339999999999998</v>
      </c>
      <c r="L447">
        <v>8.3330000000000002</v>
      </c>
      <c r="M447">
        <v>181673.1875</v>
      </c>
      <c r="N447">
        <v>98003.9140625</v>
      </c>
      <c r="O447">
        <v>116133000</v>
      </c>
      <c r="P447">
        <v>-9426422011.3026428</v>
      </c>
      <c r="Q447">
        <v>-12443210945895</v>
      </c>
      <c r="R447">
        <v>72651545951799.406</v>
      </c>
      <c r="S447">
        <v>274882613993048</v>
      </c>
      <c r="T447">
        <v>44940502345179.305</v>
      </c>
      <c r="U447">
        <v>161073251580974</v>
      </c>
      <c r="V447">
        <v>2.0830000000000002</v>
      </c>
      <c r="W447">
        <v>138.4</v>
      </c>
      <c r="X447">
        <v>19.294</v>
      </c>
      <c r="Y447">
        <v>1461308451114.71</v>
      </c>
      <c r="Z447">
        <v>130077900000000</v>
      </c>
      <c r="AA447">
        <v>60923666392505.102</v>
      </c>
      <c r="AB447">
        <v>6356922936893.4697</v>
      </c>
      <c r="AC447">
        <v>14486556223256.301</v>
      </c>
      <c r="AD447">
        <v>40887940382734.203</v>
      </c>
      <c r="AE447">
        <v>27711043606620.102</v>
      </c>
      <c r="AF447">
        <v>-5.0704811296034</v>
      </c>
      <c r="AG447">
        <v>71.575000000000003</v>
      </c>
      <c r="AH447">
        <v>1</v>
      </c>
      <c r="AI447">
        <v>0</v>
      </c>
      <c r="AJ447">
        <v>0</v>
      </c>
      <c r="AK447">
        <v>0</v>
      </c>
      <c r="AL447">
        <v>0</v>
      </c>
      <c r="AM447" t="s">
        <v>145</v>
      </c>
      <c r="AN447">
        <v>5.25</v>
      </c>
      <c r="AO447">
        <v>83.942499999999981</v>
      </c>
      <c r="AP447" s="84">
        <v>47.587432271400999</v>
      </c>
      <c r="AQ447" t="s">
        <v>145</v>
      </c>
      <c r="AR447">
        <v>44.763612903835998</v>
      </c>
      <c r="AS447" t="s">
        <v>145</v>
      </c>
      <c r="AT447">
        <v>0.80963103439999995</v>
      </c>
      <c r="AU447">
        <v>5.3453277345000032</v>
      </c>
      <c r="AV447">
        <v>4.5356967001000035</v>
      </c>
      <c r="AW447">
        <v>32.265254992000003</v>
      </c>
      <c r="AX447">
        <v>26.919927257499999</v>
      </c>
      <c r="AY447">
        <v>5371394825290.4102</v>
      </c>
      <c r="AZ447">
        <v>4454760646002.2998</v>
      </c>
      <c r="BA447">
        <f t="shared" si="30"/>
        <v>2.3626372419326152</v>
      </c>
      <c r="BB447">
        <f t="shared" si="31"/>
        <v>1.9594507103788978</v>
      </c>
      <c r="BC447">
        <f t="shared" si="32"/>
        <v>0.40318653155371731</v>
      </c>
      <c r="BD447">
        <v>53196214023947.797</v>
      </c>
      <c r="BE447">
        <f t="shared" si="33"/>
        <v>23.398644201509043</v>
      </c>
      <c r="BF447">
        <v>14575059910487.1</v>
      </c>
      <c r="BG447">
        <v>32746252570253.699</v>
      </c>
      <c r="BH447">
        <f t="shared" si="34"/>
        <v>2.0294405120625818</v>
      </c>
    </row>
    <row r="448" spans="1:60" x14ac:dyDescent="0.35">
      <c r="A448" t="s">
        <v>156</v>
      </c>
      <c r="B448" t="s">
        <v>172</v>
      </c>
      <c r="C448" s="7">
        <v>1980</v>
      </c>
      <c r="D448">
        <v>246464.49700020702</v>
      </c>
      <c r="E448" t="s">
        <v>145</v>
      </c>
      <c r="F448">
        <v>101.381</v>
      </c>
      <c r="G448">
        <v>118685044819422</v>
      </c>
      <c r="H448" t="s">
        <v>145</v>
      </c>
      <c r="I448">
        <v>246464497000207</v>
      </c>
      <c r="J448">
        <v>269833875209326</v>
      </c>
      <c r="K448">
        <v>10.881</v>
      </c>
      <c r="L448">
        <v>8.8710000000000004</v>
      </c>
      <c r="M448">
        <v>171304.40625</v>
      </c>
      <c r="N448">
        <v>99820.59375</v>
      </c>
      <c r="O448">
        <v>117060000</v>
      </c>
      <c r="P448">
        <v>-9953588795.5780106</v>
      </c>
      <c r="Q448">
        <v>-7464964156870</v>
      </c>
      <c r="R448">
        <v>72371712016918.297</v>
      </c>
      <c r="S448">
        <v>277298839366196</v>
      </c>
      <c r="T448">
        <v>45990228548579.398</v>
      </c>
      <c r="U448">
        <v>162782230374200</v>
      </c>
      <c r="V448">
        <v>2.0150000000000001</v>
      </c>
      <c r="W448">
        <v>152.52000000000001</v>
      </c>
      <c r="X448">
        <v>19.093</v>
      </c>
      <c r="Y448">
        <v>1476908253891.46</v>
      </c>
      <c r="Z448">
        <v>132246800000000</v>
      </c>
      <c r="AA448">
        <v>69091658391078.398</v>
      </c>
      <c r="AB448">
        <v>7357302739478.46</v>
      </c>
      <c r="AC448">
        <v>16059446098687.301</v>
      </c>
      <c r="AD448">
        <v>42160312263631.898</v>
      </c>
      <c r="AE448">
        <v>26381483468338.898</v>
      </c>
      <c r="AF448">
        <v>-4.5104124291907697</v>
      </c>
      <c r="AG448">
        <v>77.1666666666667</v>
      </c>
      <c r="AH448">
        <v>0</v>
      </c>
      <c r="AI448">
        <v>0</v>
      </c>
      <c r="AJ448">
        <v>0</v>
      </c>
      <c r="AK448">
        <v>0</v>
      </c>
      <c r="AL448">
        <v>0</v>
      </c>
      <c r="AM448" t="s">
        <v>145</v>
      </c>
      <c r="AN448">
        <v>5.25</v>
      </c>
      <c r="AO448">
        <v>77.13666666666667</v>
      </c>
      <c r="AP448" s="84">
        <v>50.627088898688498</v>
      </c>
      <c r="AQ448" t="s">
        <v>145</v>
      </c>
      <c r="AR448">
        <v>48.812541843517003</v>
      </c>
      <c r="AS448" t="s">
        <v>145</v>
      </c>
      <c r="AT448">
        <v>1.0701419165999999</v>
      </c>
      <c r="AU448">
        <v>4.6802064961000021</v>
      </c>
      <c r="AV448">
        <v>3.6100645795000021</v>
      </c>
      <c r="AW448">
        <v>32.883070720500001</v>
      </c>
      <c r="AX448">
        <v>28.202864224399999</v>
      </c>
      <c r="AY448">
        <v>5823061994268.79</v>
      </c>
      <c r="AZ448">
        <v>5181468593015.54</v>
      </c>
      <c r="BA448">
        <f t="shared" si="30"/>
        <v>2.3626372419326178</v>
      </c>
      <c r="BB448">
        <f t="shared" si="31"/>
        <v>2.1023184499515111</v>
      </c>
      <c r="BC448">
        <f t="shared" si="32"/>
        <v>0.26031879198110675</v>
      </c>
      <c r="BD448">
        <v>58891698488598</v>
      </c>
      <c r="BE448">
        <f t="shared" si="33"/>
        <v>23.89459707397473</v>
      </c>
      <c r="BF448">
        <v>15261143143018.801</v>
      </c>
      <c r="BG448">
        <v>35918582936953.398</v>
      </c>
      <c r="BH448">
        <f t="shared" si="34"/>
        <v>2.3906513509062504</v>
      </c>
    </row>
    <row r="449" spans="1:60" x14ac:dyDescent="0.35">
      <c r="A449" t="s">
        <v>156</v>
      </c>
      <c r="B449" t="s">
        <v>172</v>
      </c>
      <c r="C449" s="7">
        <v>1981</v>
      </c>
      <c r="D449">
        <v>264966.28870265803</v>
      </c>
      <c r="E449" t="s">
        <v>145</v>
      </c>
      <c r="F449">
        <v>99.978999999999999</v>
      </c>
      <c r="G449">
        <v>143032971840488</v>
      </c>
      <c r="H449" t="s">
        <v>145</v>
      </c>
      <c r="I449">
        <v>264966288702658</v>
      </c>
      <c r="J449">
        <v>281104510004004</v>
      </c>
      <c r="K449">
        <v>7.5789999999999997</v>
      </c>
      <c r="L449">
        <v>8.3770000000000007</v>
      </c>
      <c r="M449">
        <v>173701.234375</v>
      </c>
      <c r="N449">
        <v>99062.34375</v>
      </c>
      <c r="O449">
        <v>117884000</v>
      </c>
      <c r="P449">
        <v>8189655376.4320068</v>
      </c>
      <c r="Q449">
        <v>-3555384830129</v>
      </c>
      <c r="R449">
        <v>74507516957501.703</v>
      </c>
      <c r="S449">
        <v>284659894834133</v>
      </c>
      <c r="T449">
        <v>47105858299925</v>
      </c>
      <c r="U449">
        <v>165643782135399</v>
      </c>
      <c r="V449">
        <v>2.2090000000000001</v>
      </c>
      <c r="W449">
        <v>184.14000000000001</v>
      </c>
      <c r="X449">
        <v>21.606000000000002</v>
      </c>
      <c r="Y449">
        <v>1502870850701.71</v>
      </c>
      <c r="Z449">
        <v>140698100000000</v>
      </c>
      <c r="AA449">
        <v>77188328748314.906</v>
      </c>
      <c r="AB449">
        <v>7406206656332.8896</v>
      </c>
      <c r="AC449">
        <v>18487959463047.398</v>
      </c>
      <c r="AD449">
        <v>44479380005864.703</v>
      </c>
      <c r="AE449">
        <v>27401658657576.699</v>
      </c>
      <c r="AF449">
        <v>-3.8946124759107801</v>
      </c>
      <c r="AG449">
        <v>80.9583333333333</v>
      </c>
      <c r="AH449">
        <v>0</v>
      </c>
      <c r="AI449">
        <v>0</v>
      </c>
      <c r="AJ449">
        <v>0</v>
      </c>
      <c r="AK449">
        <v>0</v>
      </c>
      <c r="AL449">
        <v>0</v>
      </c>
      <c r="AM449" t="s">
        <v>145</v>
      </c>
      <c r="AN449">
        <v>5.25</v>
      </c>
      <c r="AO449">
        <v>80.573333333333338</v>
      </c>
      <c r="AP449" s="84">
        <v>55.294354884674902</v>
      </c>
      <c r="AQ449" s="84">
        <v>54.655500000000004</v>
      </c>
      <c r="AR449">
        <v>53.951539016935001</v>
      </c>
      <c r="AS449" t="s">
        <v>145</v>
      </c>
      <c r="AT449">
        <v>1.1802190819</v>
      </c>
      <c r="AU449">
        <v>4.0168540473000043</v>
      </c>
      <c r="AV449">
        <v>2.8366349654000045</v>
      </c>
      <c r="AW449">
        <v>33.386658442300003</v>
      </c>
      <c r="AX449">
        <v>29.369804394999999</v>
      </c>
      <c r="AY449">
        <v>6084765251347.8096</v>
      </c>
      <c r="AZ449">
        <v>5642469802270.4814</v>
      </c>
      <c r="BA449">
        <f t="shared" si="30"/>
        <v>2.2964299651628739</v>
      </c>
      <c r="BB449">
        <f t="shared" si="31"/>
        <v>2.1295047871551667</v>
      </c>
      <c r="BC449">
        <f t="shared" si="32"/>
        <v>0.16692517800770723</v>
      </c>
      <c r="BD449">
        <v>63999583150484.602</v>
      </c>
      <c r="BE449">
        <f t="shared" si="33"/>
        <v>24.153858765899148</v>
      </c>
      <c r="BF449">
        <v>16382695000768.4</v>
      </c>
      <c r="BG449">
        <v>38612620631022.102</v>
      </c>
      <c r="BH449">
        <f t="shared" si="34"/>
        <v>2.417860323036527</v>
      </c>
    </row>
    <row r="450" spans="1:60" x14ac:dyDescent="0.35">
      <c r="A450" t="s">
        <v>156</v>
      </c>
      <c r="B450" t="s">
        <v>172</v>
      </c>
      <c r="C450" s="7">
        <v>1982</v>
      </c>
      <c r="D450">
        <v>278178.96889970201</v>
      </c>
      <c r="E450" t="s">
        <v>145</v>
      </c>
      <c r="F450">
        <v>99.49</v>
      </c>
      <c r="G450">
        <v>166982921617295</v>
      </c>
      <c r="H450" t="s">
        <v>145</v>
      </c>
      <c r="I450">
        <v>278178968899702</v>
      </c>
      <c r="J450">
        <v>290596020346751</v>
      </c>
      <c r="K450">
        <v>7.032</v>
      </c>
      <c r="L450">
        <v>8.3309999999999995</v>
      </c>
      <c r="M450">
        <v>181503.609375</v>
      </c>
      <c r="N450">
        <v>97288.21875</v>
      </c>
      <c r="O450">
        <v>118693000</v>
      </c>
      <c r="P450">
        <v>7068923601.7703476</v>
      </c>
      <c r="Q450">
        <v>-3087365421419</v>
      </c>
      <c r="R450">
        <v>74538514555346.406</v>
      </c>
      <c r="S450">
        <v>293683385768170</v>
      </c>
      <c r="T450">
        <v>47928780764997.609</v>
      </c>
      <c r="U450">
        <v>173227400220879</v>
      </c>
      <c r="V450">
        <v>2.3519999999999999</v>
      </c>
      <c r="W450">
        <v>196.96</v>
      </c>
      <c r="X450">
        <v>20.692</v>
      </c>
      <c r="Y450">
        <v>1571677205120.22</v>
      </c>
      <c r="Z450">
        <v>151010700000000</v>
      </c>
      <c r="AA450">
        <v>81690070439263.297</v>
      </c>
      <c r="AB450">
        <v>7685336167810.0801</v>
      </c>
      <c r="AC450">
        <v>20250032833506.699</v>
      </c>
      <c r="AD450">
        <v>46472417203658.5</v>
      </c>
      <c r="AE450">
        <v>26609733790348.801</v>
      </c>
      <c r="AF450">
        <v>-3.8309669007908802</v>
      </c>
      <c r="AG450">
        <v>83.158333333333303</v>
      </c>
      <c r="AH450">
        <v>0</v>
      </c>
      <c r="AI450">
        <v>0</v>
      </c>
      <c r="AJ450">
        <v>0</v>
      </c>
      <c r="AK450">
        <v>0</v>
      </c>
      <c r="AL450">
        <v>1</v>
      </c>
      <c r="AM450" t="s">
        <v>145</v>
      </c>
      <c r="AN450">
        <v>5.25</v>
      </c>
      <c r="AO450">
        <v>72.715833333333322</v>
      </c>
      <c r="AP450" s="84">
        <v>59.258289960602703</v>
      </c>
      <c r="AQ450" s="84">
        <v>58.573700000000002</v>
      </c>
      <c r="AR450">
        <v>58.962460453957</v>
      </c>
      <c r="AS450">
        <v>7329.1</v>
      </c>
      <c r="AT450">
        <v>1.4242686927999999</v>
      </c>
      <c r="AU450">
        <v>3.8922978035000035</v>
      </c>
      <c r="AV450">
        <v>2.4680291107000034</v>
      </c>
      <c r="AW450">
        <v>33.556038428900003</v>
      </c>
      <c r="AX450">
        <v>29.663740625399999</v>
      </c>
      <c r="AY450">
        <v>5861999402593.6201</v>
      </c>
      <c r="AZ450">
        <v>6173933869711.9102</v>
      </c>
      <c r="BA450">
        <f t="shared" si="30"/>
        <v>2.1072762710207531</v>
      </c>
      <c r="BB450">
        <f t="shared" si="31"/>
        <v>2.219410724733089</v>
      </c>
      <c r="BC450">
        <f t="shared" si="32"/>
        <v>-0.11213445371233588</v>
      </c>
      <c r="BD450">
        <v>68378922158854.898</v>
      </c>
      <c r="BE450">
        <f t="shared" si="33"/>
        <v>24.580910062798118</v>
      </c>
      <c r="BF450">
        <v>16365761871908</v>
      </c>
      <c r="BG450">
        <v>41001643291361.5</v>
      </c>
      <c r="BH450">
        <f t="shared" si="34"/>
        <v>2.6399037335208031</v>
      </c>
    </row>
    <row r="451" spans="1:60" x14ac:dyDescent="0.35">
      <c r="A451" t="s">
        <v>156</v>
      </c>
      <c r="B451" t="s">
        <v>172</v>
      </c>
      <c r="C451" s="7">
        <v>1983</v>
      </c>
      <c r="D451">
        <v>289314.592182767</v>
      </c>
      <c r="E451">
        <v>100.745</v>
      </c>
      <c r="F451">
        <v>99.087999999999994</v>
      </c>
      <c r="G451">
        <v>191937123054227</v>
      </c>
      <c r="H451" t="s">
        <v>145</v>
      </c>
      <c r="I451">
        <v>289314592182767</v>
      </c>
      <c r="J451">
        <v>299490598853388</v>
      </c>
      <c r="K451">
        <v>6.6870000000000003</v>
      </c>
      <c r="L451">
        <v>7.8280000000000003</v>
      </c>
      <c r="M451">
        <v>187710.75</v>
      </c>
      <c r="N451">
        <v>93921.84375</v>
      </c>
      <c r="O451">
        <v>119483000</v>
      </c>
      <c r="P451">
        <v>20217191262.047821</v>
      </c>
      <c r="Q451">
        <v>-825414191454</v>
      </c>
      <c r="R451">
        <v>73529542745502.5</v>
      </c>
      <c r="S451">
        <v>300316013044842</v>
      </c>
      <c r="T451">
        <v>47247348167237.797</v>
      </c>
      <c r="U451">
        <v>178935715362081</v>
      </c>
      <c r="V451">
        <v>2.653</v>
      </c>
      <c r="W451">
        <v>251.12</v>
      </c>
      <c r="X451">
        <v>23.390999999999998</v>
      </c>
      <c r="Y451">
        <v>1623467342392.1201</v>
      </c>
      <c r="Z451">
        <v>158991400000000</v>
      </c>
      <c r="AA451">
        <v>85259383810940.703</v>
      </c>
      <c r="AB451">
        <v>8161434458788.5898</v>
      </c>
      <c r="AC451">
        <v>21171598311131.102</v>
      </c>
      <c r="AD451">
        <v>49110983179780.797</v>
      </c>
      <c r="AE451">
        <v>26282194578264.699</v>
      </c>
      <c r="AF451">
        <v>-3.9705556275992402</v>
      </c>
      <c r="AG451">
        <v>84.716666666666697</v>
      </c>
      <c r="AH451">
        <v>0</v>
      </c>
      <c r="AI451">
        <v>0</v>
      </c>
      <c r="AJ451">
        <v>0</v>
      </c>
      <c r="AK451">
        <v>0</v>
      </c>
      <c r="AL451">
        <v>0</v>
      </c>
      <c r="AM451" t="s">
        <v>145</v>
      </c>
      <c r="AN451">
        <v>5.25</v>
      </c>
      <c r="AO451">
        <v>77.632500000000007</v>
      </c>
      <c r="AP451" s="84">
        <v>64.832886092903095</v>
      </c>
      <c r="AQ451" s="84">
        <v>64.0839</v>
      </c>
      <c r="AR451">
        <v>64.917733900567995</v>
      </c>
      <c r="AS451">
        <v>10813.5</v>
      </c>
      <c r="AT451">
        <v>1.8017049426</v>
      </c>
      <c r="AU451">
        <v>3.9696883497999984</v>
      </c>
      <c r="AV451">
        <v>2.1679834071999986</v>
      </c>
      <c r="AW451">
        <v>33.8106621863</v>
      </c>
      <c r="AX451">
        <v>29.840973836500002</v>
      </c>
      <c r="AY451">
        <v>5778092029724.6104</v>
      </c>
      <c r="AZ451">
        <v>6648129861291.3496</v>
      </c>
      <c r="BA451">
        <f t="shared" ref="BA451:BA514" si="35">100*(AY451/I451)</f>
        <v>1.9971657793446003</v>
      </c>
      <c r="BB451">
        <f t="shared" ref="BB451:BB514" si="36">100*(AZ451/I451)</f>
        <v>2.2978895779620983</v>
      </c>
      <c r="BC451">
        <f t="shared" ref="BC451:BC514" si="37">BA451-BB451</f>
        <v>-0.30072379861749798</v>
      </c>
      <c r="BD451">
        <v>72205536408116.797</v>
      </c>
      <c r="BE451">
        <f t="shared" ref="BE451:BE514" si="38">100*(BD451/I451)</f>
        <v>24.957447138546961</v>
      </c>
      <c r="BF451">
        <v>16190536139713</v>
      </c>
      <c r="BG451">
        <v>43455375629299.5</v>
      </c>
      <c r="BH451">
        <f t="shared" ref="BH451:BH514" si="39">(AT451/AR450)*100</f>
        <v>3.0556814093722009</v>
      </c>
    </row>
    <row r="452" spans="1:60" x14ac:dyDescent="0.35">
      <c r="A452" t="s">
        <v>156</v>
      </c>
      <c r="B452" t="s">
        <v>172</v>
      </c>
      <c r="C452" s="7">
        <v>1984</v>
      </c>
      <c r="D452">
        <v>307498.71038701403</v>
      </c>
      <c r="E452">
        <v>101.408</v>
      </c>
      <c r="F452">
        <v>100.596</v>
      </c>
      <c r="G452">
        <v>210569759114321</v>
      </c>
      <c r="H452" t="s">
        <v>145</v>
      </c>
      <c r="I452">
        <v>307498710387014</v>
      </c>
      <c r="J452">
        <v>312859556748330</v>
      </c>
      <c r="K452">
        <v>6.4580000000000002</v>
      </c>
      <c r="L452">
        <v>7.2469999999999999</v>
      </c>
      <c r="M452">
        <v>192797</v>
      </c>
      <c r="N452">
        <v>96117.9921875</v>
      </c>
      <c r="O452">
        <v>120235000</v>
      </c>
      <c r="P452">
        <v>33569865665.315208</v>
      </c>
      <c r="Q452">
        <v>2173789355554</v>
      </c>
      <c r="R452">
        <v>76937212001892.703</v>
      </c>
      <c r="S452">
        <v>310685767392776</v>
      </c>
      <c r="T452">
        <v>50890115255298.203</v>
      </c>
      <c r="U452">
        <v>184126729037409</v>
      </c>
      <c r="V452">
        <v>2.7160000000000002</v>
      </c>
      <c r="W452">
        <v>316.87</v>
      </c>
      <c r="X452">
        <v>25.309000000000001</v>
      </c>
      <c r="Y452">
        <v>1670564050885.4399</v>
      </c>
      <c r="Z452">
        <v>167154700000000</v>
      </c>
      <c r="AA452">
        <v>92599055468567</v>
      </c>
      <c r="AB452">
        <v>8349341766318.2695</v>
      </c>
      <c r="AC452">
        <v>21936271660575.801</v>
      </c>
      <c r="AD452">
        <v>50771945008448</v>
      </c>
      <c r="AE452">
        <v>26047096746594.5</v>
      </c>
      <c r="AF452">
        <v>-2.5736760518069</v>
      </c>
      <c r="AG452">
        <v>86.658333333333303</v>
      </c>
      <c r="AH452">
        <v>0</v>
      </c>
      <c r="AI452">
        <v>0</v>
      </c>
      <c r="AJ452">
        <v>0</v>
      </c>
      <c r="AK452">
        <v>0</v>
      </c>
      <c r="AL452">
        <v>0</v>
      </c>
      <c r="AM452" t="s">
        <v>145</v>
      </c>
      <c r="AN452">
        <v>5.25</v>
      </c>
      <c r="AO452">
        <v>79.667499999999976</v>
      </c>
      <c r="AP452" s="84">
        <v>66.343595309144902</v>
      </c>
      <c r="AQ452" s="84">
        <v>65.577100000000002</v>
      </c>
      <c r="AR452">
        <v>66.967379040975999</v>
      </c>
      <c r="AS452">
        <v>8045.7</v>
      </c>
      <c r="AT452">
        <v>1.9360273079000001</v>
      </c>
      <c r="AU452">
        <v>2.571000172799998</v>
      </c>
      <c r="AV452">
        <v>0.63497286489999794</v>
      </c>
      <c r="AW452">
        <v>33.04456338</v>
      </c>
      <c r="AX452">
        <v>30.473563207200002</v>
      </c>
      <c r="AY452">
        <v>5925286401476.5195</v>
      </c>
      <c r="AZ452">
        <v>7116612648152.9502</v>
      </c>
      <c r="BA452">
        <f t="shared" si="35"/>
        <v>1.9269304882674236</v>
      </c>
      <c r="BB452">
        <f t="shared" si="36"/>
        <v>2.3143552827249492</v>
      </c>
      <c r="BC452">
        <f t="shared" si="37"/>
        <v>-0.38742479445752553</v>
      </c>
      <c r="BD452">
        <v>75195597931948.906</v>
      </c>
      <c r="BE452">
        <f t="shared" si="38"/>
        <v>24.453955542548023</v>
      </c>
      <c r="BF452">
        <v>16111336252194.9</v>
      </c>
      <c r="BG452">
        <v>45500850632355.703</v>
      </c>
      <c r="BH452">
        <f t="shared" si="39"/>
        <v>2.982278017999425</v>
      </c>
    </row>
    <row r="453" spans="1:60" x14ac:dyDescent="0.35">
      <c r="A453" t="s">
        <v>156</v>
      </c>
      <c r="B453" t="s">
        <v>172</v>
      </c>
      <c r="C453" s="7">
        <v>1985</v>
      </c>
      <c r="D453">
        <v>330260.57474557799</v>
      </c>
      <c r="E453">
        <v>101.517</v>
      </c>
      <c r="F453">
        <v>100.623</v>
      </c>
      <c r="G453">
        <v>234041657022548</v>
      </c>
      <c r="H453">
        <v>346517455605386</v>
      </c>
      <c r="I453">
        <v>330260574745578</v>
      </c>
      <c r="J453">
        <v>332674069037680</v>
      </c>
      <c r="K453">
        <v>6.6289999999999996</v>
      </c>
      <c r="L453">
        <v>6.5119999999999996</v>
      </c>
      <c r="M453">
        <v>199894.796875</v>
      </c>
      <c r="N453">
        <v>101999.546875</v>
      </c>
      <c r="O453">
        <v>121049000</v>
      </c>
      <c r="P453">
        <v>46785717399.391396</v>
      </c>
      <c r="Q453">
        <v>7119141737094</v>
      </c>
      <c r="R453">
        <v>83019105080216.703</v>
      </c>
      <c r="S453">
        <v>325554927300586</v>
      </c>
      <c r="T453">
        <v>58796143407066.5</v>
      </c>
      <c r="U453">
        <v>191708401283259</v>
      </c>
      <c r="V453">
        <v>2.6190000000000002</v>
      </c>
      <c r="W453">
        <v>363.11</v>
      </c>
      <c r="X453">
        <v>27.161000000000001</v>
      </c>
      <c r="Y453">
        <v>1739351868157.76</v>
      </c>
      <c r="Z453">
        <v>176706700000000</v>
      </c>
      <c r="AA453">
        <v>100399163683626</v>
      </c>
      <c r="AB453">
        <v>8560430114783.2803</v>
      </c>
      <c r="AC453">
        <v>23592377556496.398</v>
      </c>
      <c r="AD453">
        <v>51505806224952.898</v>
      </c>
      <c r="AE453">
        <v>24222961673150.199</v>
      </c>
      <c r="AF453">
        <v>-1.2577549609688601</v>
      </c>
      <c r="AG453">
        <v>88.424999999999997</v>
      </c>
      <c r="AH453">
        <v>0</v>
      </c>
      <c r="AI453">
        <v>0</v>
      </c>
      <c r="AJ453">
        <v>0</v>
      </c>
      <c r="AK453">
        <v>0</v>
      </c>
      <c r="AL453">
        <v>0</v>
      </c>
      <c r="AM453">
        <v>1.6949405</v>
      </c>
      <c r="AN453">
        <v>4.9732244923001252</v>
      </c>
      <c r="AO453">
        <v>80.443333333333342</v>
      </c>
      <c r="AP453" s="84">
        <v>66.667570045142995</v>
      </c>
      <c r="AQ453" s="84">
        <v>65.897400000000005</v>
      </c>
      <c r="AR453">
        <v>69.683304159208006</v>
      </c>
      <c r="AS453">
        <v>11503.7</v>
      </c>
      <c r="AT453">
        <v>1.9244782198999999</v>
      </c>
      <c r="AU453">
        <v>1.2256478531999981</v>
      </c>
      <c r="AV453">
        <v>-0.69883036670000176</v>
      </c>
      <c r="AW453">
        <v>31.940005091</v>
      </c>
      <c r="AX453">
        <v>30.714357237800002</v>
      </c>
      <c r="AY453">
        <v>5923531476030.8896</v>
      </c>
      <c r="AZ453">
        <v>7529323674673.8896</v>
      </c>
      <c r="BA453">
        <f t="shared" si="35"/>
        <v>1.7935932802739731</v>
      </c>
      <c r="BB453">
        <f t="shared" si="36"/>
        <v>2.2798130477651579</v>
      </c>
      <c r="BC453">
        <f t="shared" si="37"/>
        <v>-0.48621976749118478</v>
      </c>
      <c r="BD453">
        <v>79015141858171.203</v>
      </c>
      <c r="BE453">
        <f t="shared" si="38"/>
        <v>23.925090640637894</v>
      </c>
      <c r="BF453">
        <v>15659714701448.9</v>
      </c>
      <c r="BG453">
        <v>47507583595425.703</v>
      </c>
      <c r="BH453">
        <f t="shared" si="39"/>
        <v>2.8737547257485621</v>
      </c>
    </row>
    <row r="454" spans="1:60" x14ac:dyDescent="0.35">
      <c r="A454" t="s">
        <v>156</v>
      </c>
      <c r="B454" t="s">
        <v>172</v>
      </c>
      <c r="C454" s="7">
        <v>1986</v>
      </c>
      <c r="D454">
        <v>345644.49748162704</v>
      </c>
      <c r="E454">
        <v>100.437</v>
      </c>
      <c r="F454">
        <v>99.277000000000001</v>
      </c>
      <c r="G454">
        <v>265059169841785</v>
      </c>
      <c r="H454">
        <v>361073134143459</v>
      </c>
      <c r="I454">
        <v>345644497481627</v>
      </c>
      <c r="J454">
        <v>342092326896326</v>
      </c>
      <c r="K454">
        <v>5.1760000000000002</v>
      </c>
      <c r="L454">
        <v>5.3490000000000002</v>
      </c>
      <c r="M454">
        <v>206773.03125</v>
      </c>
      <c r="N454">
        <v>105868.3125</v>
      </c>
      <c r="O454">
        <v>121672000</v>
      </c>
      <c r="P454">
        <v>79879658328.944427</v>
      </c>
      <c r="Q454">
        <v>2838565616132</v>
      </c>
      <c r="R454">
        <v>87665269268673.406</v>
      </c>
      <c r="S454">
        <v>339253761280194</v>
      </c>
      <c r="T454">
        <v>62505340023672.703</v>
      </c>
      <c r="U454">
        <v>198834260595570</v>
      </c>
      <c r="V454">
        <v>2.7669999999999999</v>
      </c>
      <c r="W454">
        <v>554.34</v>
      </c>
      <c r="X454">
        <v>36.860999999999997</v>
      </c>
      <c r="Y454">
        <v>1804005019190.1399</v>
      </c>
      <c r="Z454">
        <v>184028200000000</v>
      </c>
      <c r="AA454">
        <v>105271628971259</v>
      </c>
      <c r="AB454">
        <v>8907246171572.4004</v>
      </c>
      <c r="AC454">
        <v>25346616364857.199</v>
      </c>
      <c r="AD454">
        <v>53259780356070.703</v>
      </c>
      <c r="AE454">
        <v>25159929245000.699</v>
      </c>
      <c r="AF454">
        <v>-1.2500018868368401</v>
      </c>
      <c r="AG454">
        <v>88.9583333333333</v>
      </c>
      <c r="AH454">
        <v>0</v>
      </c>
      <c r="AI454">
        <v>0</v>
      </c>
      <c r="AJ454">
        <v>0</v>
      </c>
      <c r="AK454">
        <v>0</v>
      </c>
      <c r="AL454">
        <v>1</v>
      </c>
      <c r="AM454">
        <v>1.6949405</v>
      </c>
      <c r="AN454">
        <v>4.757306132997785</v>
      </c>
      <c r="AO454">
        <v>102.91333333333334</v>
      </c>
      <c r="AP454" s="84">
        <v>69.928062434394107</v>
      </c>
      <c r="AQ454" s="84">
        <v>69.120199999999997</v>
      </c>
      <c r="AR454">
        <v>75.544720515332003</v>
      </c>
      <c r="AS454">
        <v>16660</v>
      </c>
      <c r="AT454">
        <v>1.8811857203</v>
      </c>
      <c r="AU454">
        <v>1.1996475451999977</v>
      </c>
      <c r="AV454">
        <v>-0.68153817510000225</v>
      </c>
      <c r="AW454">
        <v>32.048429764399998</v>
      </c>
      <c r="AX454">
        <v>30.8487822192</v>
      </c>
      <c r="AY454">
        <v>5804196545728.2998</v>
      </c>
      <c r="AZ454">
        <v>7963663261912.3203</v>
      </c>
      <c r="BA454">
        <f t="shared" si="35"/>
        <v>1.6792388098227504</v>
      </c>
      <c r="BB454">
        <f t="shared" si="36"/>
        <v>2.3040040619583815</v>
      </c>
      <c r="BC454">
        <f t="shared" si="37"/>
        <v>-0.62476525213563106</v>
      </c>
      <c r="BD454">
        <v>83265496065403.906</v>
      </c>
      <c r="BE454">
        <f t="shared" si="38"/>
        <v>24.089923800922058</v>
      </c>
      <c r="BF454">
        <v>16846748468905.6</v>
      </c>
      <c r="BG454">
        <v>49702372514753.102</v>
      </c>
      <c r="BH454">
        <f t="shared" si="39"/>
        <v>2.6996218721230352</v>
      </c>
    </row>
    <row r="455" spans="1:60" x14ac:dyDescent="0.35">
      <c r="A455" t="s">
        <v>156</v>
      </c>
      <c r="B455" t="s">
        <v>172</v>
      </c>
      <c r="C455" s="7">
        <v>1987</v>
      </c>
      <c r="D455">
        <v>359458.42298326001</v>
      </c>
      <c r="E455">
        <v>100.871</v>
      </c>
      <c r="F455">
        <v>99.527000000000001</v>
      </c>
      <c r="G455">
        <v>282023186485449</v>
      </c>
      <c r="H455">
        <v>371433495239149</v>
      </c>
      <c r="I455">
        <v>359458422983260</v>
      </c>
      <c r="J455">
        <v>356143519714435</v>
      </c>
      <c r="K455">
        <v>4.2640000000000002</v>
      </c>
      <c r="L455">
        <v>4.6399999999999997</v>
      </c>
      <c r="M455">
        <v>216166.109375</v>
      </c>
      <c r="N455">
        <v>113407.40625</v>
      </c>
      <c r="O455">
        <v>122264000</v>
      </c>
      <c r="P455">
        <v>72876759853.180969</v>
      </c>
      <c r="Q455">
        <v>-991610779711</v>
      </c>
      <c r="R455">
        <v>94468560987745.906</v>
      </c>
      <c r="S455">
        <v>357135130494146</v>
      </c>
      <c r="T455">
        <v>68022129927780.508</v>
      </c>
      <c r="U455">
        <v>207509008254077</v>
      </c>
      <c r="V455">
        <v>2.8439999999999999</v>
      </c>
      <c r="W455">
        <v>638.30000000000007</v>
      </c>
      <c r="X455">
        <v>41.124000000000002</v>
      </c>
      <c r="Y455">
        <v>1882709326757.6799</v>
      </c>
      <c r="Z455">
        <v>192604200000000</v>
      </c>
      <c r="AA455">
        <v>114125784363838</v>
      </c>
      <c r="AB455">
        <v>8868569243732.2695</v>
      </c>
      <c r="AC455">
        <v>27216866958139.602</v>
      </c>
      <c r="AD455">
        <v>55345732359142.602</v>
      </c>
      <c r="AE455">
        <v>26446431059965.398</v>
      </c>
      <c r="AF455">
        <v>-0.22844334933630001</v>
      </c>
      <c r="AG455">
        <v>89.0833333333333</v>
      </c>
      <c r="AH455">
        <v>0</v>
      </c>
      <c r="AI455">
        <v>0</v>
      </c>
      <c r="AJ455">
        <v>0</v>
      </c>
      <c r="AK455">
        <v>0</v>
      </c>
      <c r="AL455">
        <v>0</v>
      </c>
      <c r="AM455">
        <v>1.6949405</v>
      </c>
      <c r="AN455">
        <v>4.1828163237798774</v>
      </c>
      <c r="AO455">
        <v>107.66333333333331</v>
      </c>
      <c r="AP455" s="84">
        <v>72.455778845980603</v>
      </c>
      <c r="AQ455" s="84">
        <v>71.618700000000004</v>
      </c>
      <c r="AR455">
        <v>77.268820063160007</v>
      </c>
      <c r="AS455">
        <v>17404.7</v>
      </c>
      <c r="AT455">
        <v>1.8079876240999999</v>
      </c>
      <c r="AU455">
        <v>0.1957941138999999</v>
      </c>
      <c r="AV455">
        <v>-1.6121935102</v>
      </c>
      <c r="AW455">
        <v>32.473745041599997</v>
      </c>
      <c r="AX455">
        <v>32.277950927699997</v>
      </c>
      <c r="AY455">
        <v>6566931017533.6396</v>
      </c>
      <c r="AZ455">
        <v>8460303986311.7695</v>
      </c>
      <c r="BA455">
        <f t="shared" si="35"/>
        <v>1.8268958515515052</v>
      </c>
      <c r="BB455">
        <f t="shared" si="36"/>
        <v>2.3536251887205788</v>
      </c>
      <c r="BC455">
        <f t="shared" si="37"/>
        <v>-0.52672933716907355</v>
      </c>
      <c r="BD455">
        <v>87179838727886.703</v>
      </c>
      <c r="BE455">
        <f t="shared" si="38"/>
        <v>24.253107773731784</v>
      </c>
      <c r="BF455">
        <v>18291958865633.199</v>
      </c>
      <c r="BG455">
        <v>51836744793345.203</v>
      </c>
      <c r="BH455">
        <f t="shared" si="39"/>
        <v>2.3932680030672215</v>
      </c>
    </row>
    <row r="456" spans="1:60" x14ac:dyDescent="0.35">
      <c r="A456" t="s">
        <v>156</v>
      </c>
      <c r="B456" t="s">
        <v>172</v>
      </c>
      <c r="C456" s="7">
        <v>1988</v>
      </c>
      <c r="D456">
        <v>386427.78655638103</v>
      </c>
      <c r="E456">
        <v>102.101</v>
      </c>
      <c r="F456">
        <v>101.96899999999999</v>
      </c>
      <c r="G456">
        <v>287227501864907</v>
      </c>
      <c r="H456">
        <v>384142735032852</v>
      </c>
      <c r="I456">
        <v>386427786556381</v>
      </c>
      <c r="J456">
        <v>381596006226972</v>
      </c>
      <c r="K456">
        <v>4.5030000000000001</v>
      </c>
      <c r="L456">
        <v>4.7709999999999999</v>
      </c>
      <c r="M456">
        <v>226719.0625</v>
      </c>
      <c r="N456">
        <v>127925.3046875</v>
      </c>
      <c r="O456">
        <v>122783000</v>
      </c>
      <c r="P456">
        <v>64243520660.269806</v>
      </c>
      <c r="Q456">
        <v>-2186663486614</v>
      </c>
      <c r="R456">
        <v>107371945132362</v>
      </c>
      <c r="S456">
        <v>383782669713586</v>
      </c>
      <c r="T456">
        <v>79470003268998.297</v>
      </c>
      <c r="U456">
        <v>218189819280058</v>
      </c>
      <c r="V456">
        <v>2.5249999999999999</v>
      </c>
      <c r="W456">
        <v>843.05000000000007</v>
      </c>
      <c r="X456">
        <v>46.250999999999998</v>
      </c>
      <c r="Y456">
        <v>1979616228804.75</v>
      </c>
      <c r="Z456">
        <v>203367000000000</v>
      </c>
      <c r="AA456">
        <v>122680325307708</v>
      </c>
      <c r="AB456">
        <v>8992427673079.5</v>
      </c>
      <c r="AC456">
        <v>28448299411074.301</v>
      </c>
      <c r="AD456">
        <v>57528694048732.797</v>
      </c>
      <c r="AE456">
        <v>27901941863363.699</v>
      </c>
      <c r="AF456">
        <v>0.64851946197847998</v>
      </c>
      <c r="AG456">
        <v>89.674999999999997</v>
      </c>
      <c r="AH456">
        <v>0</v>
      </c>
      <c r="AI456">
        <v>0</v>
      </c>
      <c r="AJ456">
        <v>0</v>
      </c>
      <c r="AK456">
        <v>0</v>
      </c>
      <c r="AL456">
        <v>0</v>
      </c>
      <c r="AM456">
        <v>1.6949405</v>
      </c>
      <c r="AN456">
        <v>4.178326527277628</v>
      </c>
      <c r="AO456">
        <v>113.27833333333332</v>
      </c>
      <c r="AP456" s="84">
        <v>70.351799083251294</v>
      </c>
      <c r="AQ456" s="84">
        <v>69.539000000000001</v>
      </c>
      <c r="AR456">
        <v>73.210007890430006</v>
      </c>
      <c r="AS456">
        <v>13392.1</v>
      </c>
      <c r="AT456">
        <v>1.5760121280999999</v>
      </c>
      <c r="AU456">
        <v>-0.68527982299999834</v>
      </c>
      <c r="AV456">
        <v>-2.2612919510999983</v>
      </c>
      <c r="AW456">
        <v>31.636378177800001</v>
      </c>
      <c r="AX456">
        <v>32.321658000799999</v>
      </c>
      <c r="AY456">
        <v>7290618398173.7803</v>
      </c>
      <c r="AZ456">
        <v>9053525076179.2109</v>
      </c>
      <c r="BA456">
        <f t="shared" si="35"/>
        <v>1.886670330605239</v>
      </c>
      <c r="BB456">
        <f t="shared" si="36"/>
        <v>2.3428763125082037</v>
      </c>
      <c r="BC456">
        <f t="shared" si="37"/>
        <v>-0.45620598190296469</v>
      </c>
      <c r="BD456">
        <v>90814418470736.203</v>
      </c>
      <c r="BE456">
        <f t="shared" si="38"/>
        <v>23.501006301855597</v>
      </c>
      <c r="BF456">
        <v>19897926814833.199</v>
      </c>
      <c r="BG456">
        <v>54141896172525.297</v>
      </c>
      <c r="BH456">
        <f t="shared" si="39"/>
        <v>2.039648239499138</v>
      </c>
    </row>
    <row r="457" spans="1:60" x14ac:dyDescent="0.35">
      <c r="A457" t="s">
        <v>156</v>
      </c>
      <c r="B457" t="s">
        <v>172</v>
      </c>
      <c r="C457" s="7">
        <v>1989</v>
      </c>
      <c r="D457">
        <v>416245.859314039</v>
      </c>
      <c r="E457">
        <v>101.873</v>
      </c>
      <c r="F457">
        <v>102.81699999999999</v>
      </c>
      <c r="G457">
        <v>283370069573502</v>
      </c>
      <c r="H457">
        <v>405307733829443</v>
      </c>
      <c r="I457">
        <v>416245859314039</v>
      </c>
      <c r="J457">
        <v>402088293767528</v>
      </c>
      <c r="K457">
        <v>5.4640000000000004</v>
      </c>
      <c r="L457">
        <v>5.1559999999999997</v>
      </c>
      <c r="M457">
        <v>237218.109375</v>
      </c>
      <c r="N457">
        <v>139992.359375</v>
      </c>
      <c r="O457">
        <v>123255000</v>
      </c>
      <c r="P457">
        <v>45133459265.40699</v>
      </c>
      <c r="Q457">
        <v>-4115959199219</v>
      </c>
      <c r="R457">
        <v>117008652124724</v>
      </c>
      <c r="S457">
        <v>406204252966747</v>
      </c>
      <c r="T457">
        <v>89225815429390.906</v>
      </c>
      <c r="U457">
        <v>228731891940355</v>
      </c>
      <c r="V457">
        <v>2.258</v>
      </c>
      <c r="W457">
        <v>1007.32</v>
      </c>
      <c r="X457">
        <v>45.151000000000003</v>
      </c>
      <c r="Y457">
        <v>2075264370377.8201</v>
      </c>
      <c r="Z457">
        <v>217529300000000</v>
      </c>
      <c r="AA457">
        <v>131977782761305</v>
      </c>
      <c r="AB457">
        <v>9025025231539.0605</v>
      </c>
      <c r="AC457">
        <v>29499135163325.699</v>
      </c>
      <c r="AD457">
        <v>59201160543740.898</v>
      </c>
      <c r="AE457">
        <v>27782836695333.102</v>
      </c>
      <c r="AF457">
        <v>1.3810029165287601</v>
      </c>
      <c r="AG457">
        <v>91.716666666666697</v>
      </c>
      <c r="AH457">
        <v>0</v>
      </c>
      <c r="AI457">
        <v>0</v>
      </c>
      <c r="AJ457">
        <v>0</v>
      </c>
      <c r="AK457">
        <v>0</v>
      </c>
      <c r="AL457">
        <v>0</v>
      </c>
      <c r="AM457">
        <v>1.6949405</v>
      </c>
      <c r="AN457">
        <v>4.1730272088732034</v>
      </c>
      <c r="AO457">
        <v>103.94</v>
      </c>
      <c r="AP457" s="84">
        <v>67.298807599346205</v>
      </c>
      <c r="AQ457" s="84">
        <v>66.521299999999997</v>
      </c>
      <c r="AR457">
        <v>66.847011906440002</v>
      </c>
      <c r="AS457">
        <v>13551.4</v>
      </c>
      <c r="AT457">
        <v>1.2948022480000001</v>
      </c>
      <c r="AU457">
        <v>-1.4870479930999991</v>
      </c>
      <c r="AV457">
        <v>-2.781850241099999</v>
      </c>
      <c r="AW457">
        <v>30.7223166367</v>
      </c>
      <c r="AX457">
        <v>32.2093646298</v>
      </c>
      <c r="AY457">
        <v>8290158122298.3203</v>
      </c>
      <c r="AZ457">
        <v>10002597202756.9</v>
      </c>
      <c r="BA457">
        <f t="shared" si="35"/>
        <v>1.9916493910498614</v>
      </c>
      <c r="BB457">
        <f t="shared" si="36"/>
        <v>2.4030502595847771</v>
      </c>
      <c r="BC457">
        <f t="shared" si="37"/>
        <v>-0.41140086853491575</v>
      </c>
      <c r="BD457">
        <v>95380108318967.5</v>
      </c>
      <c r="BE457">
        <f t="shared" si="38"/>
        <v>22.914368079517025</v>
      </c>
      <c r="BF457">
        <v>20715218211603.301</v>
      </c>
      <c r="BG457">
        <v>57637475261444.102</v>
      </c>
      <c r="BH457">
        <f t="shared" si="39"/>
        <v>1.7686137255139627</v>
      </c>
    </row>
    <row r="458" spans="1:60" x14ac:dyDescent="0.35">
      <c r="A458" t="s">
        <v>156</v>
      </c>
      <c r="B458" t="s">
        <v>172</v>
      </c>
      <c r="C458" s="7">
        <v>1990</v>
      </c>
      <c r="D458">
        <v>449392.29779058404</v>
      </c>
      <c r="E458">
        <v>101.925</v>
      </c>
      <c r="F458">
        <v>102.643</v>
      </c>
      <c r="G458">
        <v>293288579336251</v>
      </c>
      <c r="H458">
        <v>427775709303232</v>
      </c>
      <c r="I458">
        <v>449392297790584</v>
      </c>
      <c r="J458">
        <v>424494255011899</v>
      </c>
      <c r="K458">
        <v>7.77</v>
      </c>
      <c r="L458">
        <v>6.899</v>
      </c>
      <c r="M458">
        <v>248364.015625</v>
      </c>
      <c r="N458">
        <v>150611.640625</v>
      </c>
      <c r="O458">
        <v>123611000</v>
      </c>
      <c r="P458">
        <v>27820968846.893814</v>
      </c>
      <c r="Q458">
        <v>-5338418003807</v>
      </c>
      <c r="R458">
        <v>126312698532943</v>
      </c>
      <c r="S458">
        <v>429832673015706</v>
      </c>
      <c r="T458">
        <v>96816635670633.094</v>
      </c>
      <c r="U458">
        <v>240611437470950</v>
      </c>
      <c r="V458">
        <v>2.1019999999999999</v>
      </c>
      <c r="W458">
        <v>619.56000000000006</v>
      </c>
      <c r="X458">
        <v>44.521000000000001</v>
      </c>
      <c r="Y458">
        <v>2183045515254.54</v>
      </c>
      <c r="Z458">
        <v>234703900000000</v>
      </c>
      <c r="AA458">
        <v>146358053826243</v>
      </c>
      <c r="AB458">
        <v>10405024328956.801</v>
      </c>
      <c r="AC458">
        <v>32656061916648.301</v>
      </c>
      <c r="AD458">
        <v>61161341194442.5</v>
      </c>
      <c r="AE458">
        <v>29496062862309.898</v>
      </c>
      <c r="AF458">
        <v>2.1459514423119699</v>
      </c>
      <c r="AG458">
        <v>94.5</v>
      </c>
      <c r="AH458">
        <v>0</v>
      </c>
      <c r="AI458">
        <v>0</v>
      </c>
      <c r="AJ458">
        <v>1</v>
      </c>
      <c r="AK458">
        <v>0</v>
      </c>
      <c r="AL458">
        <v>0</v>
      </c>
      <c r="AM458">
        <v>1.6949405</v>
      </c>
      <c r="AN458">
        <v>4.0559183642977761</v>
      </c>
      <c r="AO458">
        <v>92.779166666666654</v>
      </c>
      <c r="AP458" s="84">
        <v>67.043427642455896</v>
      </c>
      <c r="AQ458" s="84">
        <v>66.268900000000002</v>
      </c>
      <c r="AR458">
        <v>64.304188370408994</v>
      </c>
      <c r="AS458">
        <v>30195.1</v>
      </c>
      <c r="AT458">
        <v>1.0583462062</v>
      </c>
      <c r="AU458">
        <v>-2.2151845695999981</v>
      </c>
      <c r="AV458">
        <v>-3.2735307757999981</v>
      </c>
      <c r="AW458">
        <v>30.832294803300002</v>
      </c>
      <c r="AX458">
        <v>33.0474793729</v>
      </c>
      <c r="AY458">
        <v>8259337244159.5098</v>
      </c>
      <c r="AZ458">
        <v>10930992969403.4</v>
      </c>
      <c r="BA458">
        <f t="shared" si="35"/>
        <v>1.8378902541868543</v>
      </c>
      <c r="BB458">
        <f t="shared" si="36"/>
        <v>2.432394374168207</v>
      </c>
      <c r="BC458">
        <f t="shared" si="37"/>
        <v>-0.59450411998135277</v>
      </c>
      <c r="BD458">
        <v>104004984414769</v>
      </c>
      <c r="BE458">
        <f t="shared" si="38"/>
        <v>23.143472846798797</v>
      </c>
      <c r="BF458">
        <v>23076961000827.301</v>
      </c>
      <c r="BG458">
        <v>61804024599637.703</v>
      </c>
      <c r="BH458">
        <f t="shared" si="39"/>
        <v>1.5832363721526939</v>
      </c>
    </row>
    <row r="459" spans="1:60" x14ac:dyDescent="0.35">
      <c r="A459" t="s">
        <v>156</v>
      </c>
      <c r="B459" t="s">
        <v>172</v>
      </c>
      <c r="C459" s="7">
        <v>1991</v>
      </c>
      <c r="D459">
        <v>476430.98117178003</v>
      </c>
      <c r="E459">
        <v>101.44799999999999</v>
      </c>
      <c r="F459">
        <v>102.003</v>
      </c>
      <c r="G459">
        <v>307615323507288</v>
      </c>
      <c r="H459">
        <v>452489364277322</v>
      </c>
      <c r="I459">
        <v>476430981171780</v>
      </c>
      <c r="J459">
        <v>438605890618055</v>
      </c>
      <c r="K459">
        <v>7.3719999999999999</v>
      </c>
      <c r="L459">
        <v>6.3979999999999997</v>
      </c>
      <c r="M459">
        <v>252560.453125</v>
      </c>
      <c r="N459">
        <v>152772.546875</v>
      </c>
      <c r="O459">
        <v>124043000</v>
      </c>
      <c r="P459">
        <v>55828802775.172989</v>
      </c>
      <c r="Q459">
        <v>-2112358947823</v>
      </c>
      <c r="R459">
        <v>129420043335670</v>
      </c>
      <c r="S459">
        <v>440718249565878</v>
      </c>
      <c r="T459">
        <v>99154465637747.797</v>
      </c>
      <c r="U459">
        <v>245872695956954</v>
      </c>
      <c r="V459">
        <v>2.097</v>
      </c>
      <c r="W459">
        <v>616.07000000000005</v>
      </c>
      <c r="X459">
        <v>50.094999999999999</v>
      </c>
      <c r="Y459">
        <v>2230780431197.5</v>
      </c>
      <c r="Z459">
        <v>246499300000000</v>
      </c>
      <c r="AA459">
        <v>154030678920139</v>
      </c>
      <c r="AB459">
        <v>12168593790324.5</v>
      </c>
      <c r="AC459">
        <v>32893007198579.199</v>
      </c>
      <c r="AD459">
        <v>63643716700411.898</v>
      </c>
      <c r="AE459">
        <v>30265577697922.199</v>
      </c>
      <c r="AF459">
        <v>1.8815811050053499</v>
      </c>
      <c r="AG459">
        <v>97.616666666666703</v>
      </c>
      <c r="AH459">
        <v>0</v>
      </c>
      <c r="AI459">
        <v>0</v>
      </c>
      <c r="AJ459">
        <v>1</v>
      </c>
      <c r="AK459">
        <v>0</v>
      </c>
      <c r="AL459">
        <v>1</v>
      </c>
      <c r="AM459">
        <v>1.6949405</v>
      </c>
      <c r="AN459">
        <v>4.047190473193214</v>
      </c>
      <c r="AO459">
        <v>98.774166666666659</v>
      </c>
      <c r="AP459" s="84">
        <v>66.490512271237705</v>
      </c>
      <c r="AQ459" s="84">
        <v>65.722399999999993</v>
      </c>
      <c r="AR459">
        <v>63.492261393038</v>
      </c>
      <c r="AS459">
        <v>23723.7</v>
      </c>
      <c r="AT459">
        <v>0.87247942310000004</v>
      </c>
      <c r="AU459">
        <v>-2.0271856495999998</v>
      </c>
      <c r="AV459">
        <v>-2.8996650727</v>
      </c>
      <c r="AW459">
        <v>30.790152302300001</v>
      </c>
      <c r="AX459">
        <v>32.817337951900001</v>
      </c>
      <c r="AY459">
        <v>9330170814512.6094</v>
      </c>
      <c r="AZ459">
        <v>11842385150580.1</v>
      </c>
      <c r="BA459">
        <f t="shared" si="35"/>
        <v>1.9583467875168599</v>
      </c>
      <c r="BB459">
        <f t="shared" si="36"/>
        <v>2.4856454803702737</v>
      </c>
      <c r="BC459">
        <f t="shared" si="37"/>
        <v>-0.5272986928534138</v>
      </c>
      <c r="BD459">
        <v>110261671593767</v>
      </c>
      <c r="BE459">
        <f t="shared" si="38"/>
        <v>23.143262287976924</v>
      </c>
      <c r="BF459">
        <v>24421858684812</v>
      </c>
      <c r="BG459">
        <v>66043974397372.797</v>
      </c>
      <c r="BH459">
        <f t="shared" si="39"/>
        <v>1.3568003036976217</v>
      </c>
    </row>
    <row r="460" spans="1:60" x14ac:dyDescent="0.35">
      <c r="A460" t="s">
        <v>156</v>
      </c>
      <c r="B460" t="s">
        <v>172</v>
      </c>
      <c r="C460" s="7">
        <v>1992</v>
      </c>
      <c r="D460">
        <v>487961.51422529604</v>
      </c>
      <c r="E460">
        <v>99.873000000000005</v>
      </c>
      <c r="F460">
        <v>99.534000000000006</v>
      </c>
      <c r="G460">
        <v>336898700697250</v>
      </c>
      <c r="H460">
        <v>472503052484734</v>
      </c>
      <c r="I460">
        <v>487961514225296</v>
      </c>
      <c r="J460">
        <v>442198108938116</v>
      </c>
      <c r="K460">
        <v>4.4610000000000003</v>
      </c>
      <c r="L460">
        <v>5.2460000000000004</v>
      </c>
      <c r="M460">
        <v>257780.46875</v>
      </c>
      <c r="N460">
        <v>147884.1875</v>
      </c>
      <c r="O460">
        <v>124452000</v>
      </c>
      <c r="P460">
        <v>82030071288.610474</v>
      </c>
      <c r="Q460">
        <v>-2296358919301</v>
      </c>
      <c r="R460">
        <v>126802859790376</v>
      </c>
      <c r="S460">
        <v>444494467857417</v>
      </c>
      <c r="T460">
        <v>91614130146993.797</v>
      </c>
      <c r="U460">
        <v>251050672506755</v>
      </c>
      <c r="V460">
        <v>2.1619999999999999</v>
      </c>
      <c r="W460">
        <v>480.78000000000003</v>
      </c>
      <c r="X460">
        <v>54.353999999999999</v>
      </c>
      <c r="Y460">
        <v>2277759737766.5801</v>
      </c>
      <c r="Z460">
        <v>255975900000000</v>
      </c>
      <c r="AA460">
        <v>156592142099803</v>
      </c>
      <c r="AB460">
        <v>11090742277494.6</v>
      </c>
      <c r="AC460">
        <v>34972982992655.102</v>
      </c>
      <c r="AD460">
        <v>65345529844306.398</v>
      </c>
      <c r="AE460">
        <v>35188729643382.203</v>
      </c>
      <c r="AF460">
        <v>0.69373743736182103</v>
      </c>
      <c r="AG460">
        <v>99.283333333333303</v>
      </c>
      <c r="AH460">
        <v>0</v>
      </c>
      <c r="AI460">
        <v>0</v>
      </c>
      <c r="AJ460">
        <v>1</v>
      </c>
      <c r="AK460">
        <v>1</v>
      </c>
      <c r="AL460">
        <v>1</v>
      </c>
      <c r="AM460">
        <v>1.6949405</v>
      </c>
      <c r="AN460">
        <v>4.0059863953363335</v>
      </c>
      <c r="AO460">
        <v>101.84000000000002</v>
      </c>
      <c r="AP460" s="84">
        <v>71.221047125356307</v>
      </c>
      <c r="AQ460" s="84">
        <v>70.398200000000003</v>
      </c>
      <c r="AR460">
        <v>67.993641927564994</v>
      </c>
      <c r="AS460">
        <v>33645.599999999999</v>
      </c>
      <c r="AT460">
        <v>0.95993577360000004</v>
      </c>
      <c r="AU460">
        <v>-0.71039690930000177</v>
      </c>
      <c r="AV460">
        <v>-1.6703326829000018</v>
      </c>
      <c r="AW460">
        <v>31.943074187299999</v>
      </c>
      <c r="AX460">
        <v>32.653471096600001</v>
      </c>
      <c r="AY460">
        <v>10674004974500.9</v>
      </c>
      <c r="AZ460">
        <v>12631623573742.4</v>
      </c>
      <c r="BA460">
        <f t="shared" si="35"/>
        <v>2.1874686144966389</v>
      </c>
      <c r="BB460">
        <f t="shared" si="36"/>
        <v>2.5886516058129683</v>
      </c>
      <c r="BC460">
        <f t="shared" si="37"/>
        <v>-0.4011829913163294</v>
      </c>
      <c r="BD460">
        <v>114856550244822</v>
      </c>
      <c r="BE460">
        <f t="shared" si="38"/>
        <v>23.538034639303902</v>
      </c>
      <c r="BF460">
        <v>28291614487929.398</v>
      </c>
      <c r="BG460">
        <v>69683108450672.898</v>
      </c>
      <c r="BH460">
        <f t="shared" si="39"/>
        <v>1.5118941309361806</v>
      </c>
    </row>
    <row r="461" spans="1:60" x14ac:dyDescent="0.35">
      <c r="A461" t="s">
        <v>156</v>
      </c>
      <c r="B461" t="s">
        <v>172</v>
      </c>
      <c r="C461" s="7">
        <v>1993</v>
      </c>
      <c r="D461">
        <v>490934.24801520305</v>
      </c>
      <c r="E461">
        <v>99.091999999999999</v>
      </c>
      <c r="F461">
        <v>98.200999999999993</v>
      </c>
      <c r="G461">
        <v>370327686372884</v>
      </c>
      <c r="H461">
        <v>485888848489118</v>
      </c>
      <c r="I461">
        <v>490934248015203</v>
      </c>
      <c r="J461">
        <v>442954545211758</v>
      </c>
      <c r="K461">
        <v>3.0070000000000001</v>
      </c>
      <c r="L461">
        <v>4.1829999999999998</v>
      </c>
      <c r="M461">
        <v>259956.21875</v>
      </c>
      <c r="N461">
        <v>141336.3125</v>
      </c>
      <c r="O461">
        <v>124764000</v>
      </c>
      <c r="P461">
        <v>96826025301.185745</v>
      </c>
      <c r="Q461">
        <v>-2082008605363</v>
      </c>
      <c r="R461">
        <v>123165667411764</v>
      </c>
      <c r="S461">
        <v>445036553817121</v>
      </c>
      <c r="T461">
        <v>83897897013772.797</v>
      </c>
      <c r="U461">
        <v>253577345267476</v>
      </c>
      <c r="V461">
        <v>2.5030000000000001</v>
      </c>
      <c r="W461">
        <v>542.81000000000006</v>
      </c>
      <c r="X461">
        <v>67.296000000000006</v>
      </c>
      <c r="Y461">
        <v>2300683125382.5698</v>
      </c>
      <c r="Z461">
        <v>261255900000000</v>
      </c>
      <c r="AA461">
        <v>151187486885823</v>
      </c>
      <c r="AB461">
        <v>11705884740328.199</v>
      </c>
      <c r="AC461">
        <v>37023830286620.797</v>
      </c>
      <c r="AD461">
        <v>67433724282343.102</v>
      </c>
      <c r="AE461">
        <v>39267770397991.203</v>
      </c>
      <c r="AF461">
        <v>-2.3772563720986102</v>
      </c>
      <c r="AG461">
        <v>100.541666666667</v>
      </c>
      <c r="AH461">
        <v>0</v>
      </c>
      <c r="AI461">
        <v>0</v>
      </c>
      <c r="AJ461">
        <v>0</v>
      </c>
      <c r="AK461">
        <v>1</v>
      </c>
      <c r="AL461">
        <v>1</v>
      </c>
      <c r="AM461">
        <v>1.6949405</v>
      </c>
      <c r="AN461">
        <v>3.9841156459990006</v>
      </c>
      <c r="AO461">
        <v>119.45916666666669</v>
      </c>
      <c r="AP461" s="84">
        <v>77.267129260913507</v>
      </c>
      <c r="AQ461" s="84">
        <v>76.374499999999998</v>
      </c>
      <c r="AR461">
        <v>74.191490293886005</v>
      </c>
      <c r="AS461">
        <v>19737.8</v>
      </c>
      <c r="AT461">
        <v>1.0065801661</v>
      </c>
      <c r="AU461">
        <v>2.4158006390999986</v>
      </c>
      <c r="AV461">
        <v>1.4092204729999986</v>
      </c>
      <c r="AW461">
        <v>33.733890707999997</v>
      </c>
      <c r="AX461">
        <v>31.318090068899998</v>
      </c>
      <c r="AY461">
        <v>11906620734372.699</v>
      </c>
      <c r="AZ461">
        <v>13275719391335.301</v>
      </c>
      <c r="BA461">
        <f t="shared" si="35"/>
        <v>2.4252984554469261</v>
      </c>
      <c r="BB461">
        <f t="shared" si="36"/>
        <v>2.7041746313294861</v>
      </c>
      <c r="BC461">
        <f t="shared" si="37"/>
        <v>-0.27887617588255997</v>
      </c>
      <c r="BD461">
        <v>120401622366252</v>
      </c>
      <c r="BE461">
        <f t="shared" si="38"/>
        <v>24.524999600867826</v>
      </c>
      <c r="BF461">
        <v>32159762715522.102</v>
      </c>
      <c r="BG461">
        <v>72615147920116.5</v>
      </c>
      <c r="BH461">
        <f t="shared" si="39"/>
        <v>1.4804033694390577</v>
      </c>
    </row>
    <row r="462" spans="1:60" x14ac:dyDescent="0.35">
      <c r="A462" t="s">
        <v>156</v>
      </c>
      <c r="B462" t="s">
        <v>172</v>
      </c>
      <c r="C462" s="7">
        <v>1994</v>
      </c>
      <c r="D462">
        <v>495743.50000000006</v>
      </c>
      <c r="E462">
        <v>100.45399999999999</v>
      </c>
      <c r="F462">
        <v>98.411000000000001</v>
      </c>
      <c r="G462">
        <v>397209125000000</v>
      </c>
      <c r="H462">
        <v>496088877883350</v>
      </c>
      <c r="I462">
        <v>495743500000000</v>
      </c>
      <c r="J462">
        <v>446779900000000</v>
      </c>
      <c r="K462">
        <v>2.2959999999999998</v>
      </c>
      <c r="L462">
        <v>4.1959999999999997</v>
      </c>
      <c r="M462">
        <v>270746.0625</v>
      </c>
      <c r="N462">
        <v>138297.4375</v>
      </c>
      <c r="O462">
        <v>125034000</v>
      </c>
      <c r="P462">
        <v>96241842556.092712</v>
      </c>
      <c r="Q462">
        <v>-4492130616596</v>
      </c>
      <c r="R462">
        <v>121591600000000</v>
      </c>
      <c r="S462">
        <v>451272030616596</v>
      </c>
      <c r="T462">
        <v>81719900000000</v>
      </c>
      <c r="U462">
        <v>259352500000000</v>
      </c>
      <c r="V462">
        <v>2.887</v>
      </c>
      <c r="W462">
        <v>590.19000000000005</v>
      </c>
      <c r="X462">
        <v>78.194000000000003</v>
      </c>
      <c r="Y462">
        <v>2353082340303.52</v>
      </c>
      <c r="Z462">
        <v>273994800000000</v>
      </c>
      <c r="AA462">
        <v>149048000192933</v>
      </c>
      <c r="AB462">
        <v>12017600192932.6</v>
      </c>
      <c r="AC462">
        <v>39193100000000</v>
      </c>
      <c r="AD462">
        <v>69822600000000</v>
      </c>
      <c r="AE462">
        <v>39871700000000</v>
      </c>
      <c r="AF462">
        <v>-3.6823074836079499</v>
      </c>
      <c r="AG462">
        <v>101.23333333333299</v>
      </c>
      <c r="AH462">
        <v>0</v>
      </c>
      <c r="AI462">
        <v>0</v>
      </c>
      <c r="AJ462">
        <v>0</v>
      </c>
      <c r="AK462">
        <v>1</v>
      </c>
      <c r="AL462">
        <v>0</v>
      </c>
      <c r="AM462">
        <v>1.6949405</v>
      </c>
      <c r="AN462">
        <v>3.6537686983744306</v>
      </c>
      <c r="AO462">
        <v>134.10833333333335</v>
      </c>
      <c r="AP462" s="84">
        <v>86.217610518342696</v>
      </c>
      <c r="AQ462" s="84">
        <v>85.221500000000006</v>
      </c>
      <c r="AR462">
        <v>84.992414328972998</v>
      </c>
      <c r="AS462">
        <v>29224.6</v>
      </c>
      <c r="AT462">
        <v>1.0426933009999999</v>
      </c>
      <c r="AU462">
        <v>3.7610133793999978</v>
      </c>
      <c r="AV462">
        <v>2.7183200783999979</v>
      </c>
      <c r="AW462">
        <v>34.260156353699998</v>
      </c>
      <c r="AX462">
        <v>30.4991429743</v>
      </c>
      <c r="AY462">
        <v>11291300000000</v>
      </c>
      <c r="AZ462">
        <v>14151200000000</v>
      </c>
      <c r="BA462">
        <f t="shared" si="35"/>
        <v>2.2776496313113537</v>
      </c>
      <c r="BB462">
        <f t="shared" si="36"/>
        <v>2.8545407050218512</v>
      </c>
      <c r="BC462">
        <f t="shared" si="37"/>
        <v>-0.57689107371049753</v>
      </c>
      <c r="BD462">
        <v>125602000192933</v>
      </c>
      <c r="BE462">
        <f t="shared" si="38"/>
        <v>25.336086139895531</v>
      </c>
      <c r="BF462">
        <v>32776000000000</v>
      </c>
      <c r="BG462">
        <v>75374000000000</v>
      </c>
      <c r="BH462">
        <f t="shared" si="39"/>
        <v>1.4054082171280047</v>
      </c>
    </row>
    <row r="463" spans="1:60" x14ac:dyDescent="0.35">
      <c r="A463" t="s">
        <v>156</v>
      </c>
      <c r="B463" t="s">
        <v>172</v>
      </c>
      <c r="C463" s="7">
        <v>1995</v>
      </c>
      <c r="D463">
        <v>501706.9</v>
      </c>
      <c r="E463">
        <v>100.16</v>
      </c>
      <c r="F463">
        <v>99.361000000000004</v>
      </c>
      <c r="G463">
        <v>442263325000000</v>
      </c>
      <c r="H463">
        <v>501229711113162</v>
      </c>
      <c r="I463">
        <v>501706900000000</v>
      </c>
      <c r="J463">
        <v>455457900000000</v>
      </c>
      <c r="K463">
        <v>1.228</v>
      </c>
      <c r="L463">
        <v>3.3969999999999998</v>
      </c>
      <c r="M463">
        <v>274722.0625</v>
      </c>
      <c r="N463">
        <v>137713.15625</v>
      </c>
      <c r="O463">
        <v>125570000</v>
      </c>
      <c r="P463">
        <v>73194279143.041855</v>
      </c>
      <c r="Q463">
        <v>-4063642528014</v>
      </c>
      <c r="R463">
        <v>122578200000000</v>
      </c>
      <c r="S463">
        <v>459521542528014</v>
      </c>
      <c r="T463">
        <v>82733600000000</v>
      </c>
      <c r="U463">
        <v>263686500000000</v>
      </c>
      <c r="V463">
        <v>3.15</v>
      </c>
      <c r="W463">
        <v>604.39</v>
      </c>
      <c r="X463">
        <v>83.655000000000001</v>
      </c>
      <c r="Y463">
        <v>2392405247046.96</v>
      </c>
      <c r="Z463">
        <v>277744100000000</v>
      </c>
      <c r="AA463">
        <v>151677714895101</v>
      </c>
      <c r="AB463">
        <v>12828214895101.199</v>
      </c>
      <c r="AC463">
        <v>42260400000000</v>
      </c>
      <c r="AD463">
        <v>72854300000000</v>
      </c>
      <c r="AE463">
        <v>39844600000000</v>
      </c>
      <c r="AF463">
        <v>-4.5624646581500201</v>
      </c>
      <c r="AG463">
        <v>101.10833333333299</v>
      </c>
      <c r="AH463">
        <v>0</v>
      </c>
      <c r="AI463">
        <v>0</v>
      </c>
      <c r="AJ463">
        <v>0</v>
      </c>
      <c r="AK463">
        <v>1</v>
      </c>
      <c r="AL463">
        <v>0</v>
      </c>
      <c r="AM463">
        <v>1.6949405</v>
      </c>
      <c r="AN463">
        <v>3.587516994703384</v>
      </c>
      <c r="AO463">
        <v>135.44666666666669</v>
      </c>
      <c r="AP463" s="84">
        <v>95.070289047250498</v>
      </c>
      <c r="AQ463" s="84">
        <v>93.060599999999994</v>
      </c>
      <c r="AR463">
        <v>95.897719151437002</v>
      </c>
      <c r="AS463">
        <v>27375.3</v>
      </c>
      <c r="AT463">
        <v>1.1049245154</v>
      </c>
      <c r="AU463">
        <v>4.3275689904999979</v>
      </c>
      <c r="AV463">
        <v>3.2226444750999979</v>
      </c>
      <c r="AW463">
        <v>34.888981717199997</v>
      </c>
      <c r="AX463">
        <v>30.561412726699999</v>
      </c>
      <c r="AY463">
        <v>11766000000000</v>
      </c>
      <c r="AZ463">
        <v>14769400000000</v>
      </c>
      <c r="BA463">
        <f t="shared" si="35"/>
        <v>2.3451939768019936</v>
      </c>
      <c r="BB463">
        <f t="shared" si="36"/>
        <v>2.9438303519445319</v>
      </c>
      <c r="BC463">
        <f t="shared" si="37"/>
        <v>-0.59863637514253831</v>
      </c>
      <c r="BD463">
        <v>132529214895101</v>
      </c>
      <c r="BE463">
        <f t="shared" si="38"/>
        <v>26.415665181224533</v>
      </c>
      <c r="BF463">
        <v>32427100000000</v>
      </c>
      <c r="BG463">
        <v>78735600000000</v>
      </c>
      <c r="BH463">
        <f t="shared" si="39"/>
        <v>1.3000272131619437</v>
      </c>
    </row>
    <row r="464" spans="1:60" x14ac:dyDescent="0.35">
      <c r="A464" t="s">
        <v>156</v>
      </c>
      <c r="B464" t="s">
        <v>172</v>
      </c>
      <c r="C464" s="7">
        <v>1996</v>
      </c>
      <c r="D464">
        <v>511934.80000000005</v>
      </c>
      <c r="E464">
        <v>100.474</v>
      </c>
      <c r="F464">
        <v>99.727000000000004</v>
      </c>
      <c r="G464">
        <v>486605625000000</v>
      </c>
      <c r="H464">
        <v>506745999561786</v>
      </c>
      <c r="I464">
        <v>511934800000000</v>
      </c>
      <c r="J464">
        <v>467345700000000</v>
      </c>
      <c r="K464">
        <v>0.57199999999999995</v>
      </c>
      <c r="L464">
        <v>3.0289999999999999</v>
      </c>
      <c r="M464">
        <v>280702.5625</v>
      </c>
      <c r="N464">
        <v>142361.65625</v>
      </c>
      <c r="O464">
        <v>125864000</v>
      </c>
      <c r="P464">
        <v>21812668575.294662</v>
      </c>
      <c r="Q464">
        <v>-6180117678220</v>
      </c>
      <c r="R464">
        <v>128184300000000</v>
      </c>
      <c r="S464">
        <v>473525817678220</v>
      </c>
      <c r="T464">
        <v>86190900000000</v>
      </c>
      <c r="U464">
        <v>269735900000000</v>
      </c>
      <c r="V464">
        <v>3.355</v>
      </c>
      <c r="W464">
        <v>576.66999999999996</v>
      </c>
      <c r="X464">
        <v>72.930999999999997</v>
      </c>
      <c r="Y464">
        <v>2447290011994.6001</v>
      </c>
      <c r="Z464">
        <v>284070900000000</v>
      </c>
      <c r="AA464">
        <v>156810419385971</v>
      </c>
      <c r="AB464">
        <v>13139119385971.1</v>
      </c>
      <c r="AC464">
        <v>43984000000000</v>
      </c>
      <c r="AD464">
        <v>75044500000000</v>
      </c>
      <c r="AE464">
        <v>41993400000000</v>
      </c>
      <c r="AF464">
        <v>-4.9049410198329904</v>
      </c>
      <c r="AG464">
        <v>101.241666666667</v>
      </c>
      <c r="AH464">
        <v>0</v>
      </c>
      <c r="AI464">
        <v>0</v>
      </c>
      <c r="AJ464">
        <v>1</v>
      </c>
      <c r="AK464">
        <v>1</v>
      </c>
      <c r="AL464">
        <v>0</v>
      </c>
      <c r="AM464">
        <v>1.6949405</v>
      </c>
      <c r="AN464">
        <v>3.5635986384891329</v>
      </c>
      <c r="AO464">
        <v>113.52666666666669</v>
      </c>
      <c r="AP464" s="84">
        <v>102.294120266878</v>
      </c>
      <c r="AQ464" s="84">
        <v>99.595299999999995</v>
      </c>
      <c r="AR464">
        <v>101.03441016084</v>
      </c>
      <c r="AS464">
        <v>20908.5</v>
      </c>
      <c r="AT464">
        <v>1.1209248110000001</v>
      </c>
      <c r="AU464">
        <v>4.906116675099998</v>
      </c>
      <c r="AV464">
        <v>3.785191864099998</v>
      </c>
      <c r="AW464">
        <v>35.342883363799999</v>
      </c>
      <c r="AX464">
        <v>30.436766688700001</v>
      </c>
      <c r="AY464">
        <v>12461500000000</v>
      </c>
      <c r="AZ464">
        <v>15370000000000</v>
      </c>
      <c r="BA464">
        <f t="shared" si="35"/>
        <v>2.434196698485823</v>
      </c>
      <c r="BB464">
        <f t="shared" si="36"/>
        <v>3.0023354536554265</v>
      </c>
      <c r="BC464">
        <f t="shared" si="37"/>
        <v>-0.56813875516960355</v>
      </c>
      <c r="BD464">
        <v>137019419385971</v>
      </c>
      <c r="BE464">
        <f t="shared" si="38"/>
        <v>26.765013706036591</v>
      </c>
      <c r="BF464">
        <v>34547200000000</v>
      </c>
      <c r="BG464">
        <v>81228000000000</v>
      </c>
      <c r="BH464">
        <f t="shared" si="39"/>
        <v>1.1688753610812059</v>
      </c>
    </row>
    <row r="465" spans="1:60" x14ac:dyDescent="0.35">
      <c r="A465" t="s">
        <v>156</v>
      </c>
      <c r="B465" t="s">
        <v>172</v>
      </c>
      <c r="C465" s="7">
        <v>1997</v>
      </c>
      <c r="D465">
        <v>523198.30000000005</v>
      </c>
      <c r="E465">
        <v>99.24</v>
      </c>
      <c r="F465">
        <v>100.249</v>
      </c>
      <c r="G465">
        <v>532011625000000</v>
      </c>
      <c r="H465">
        <v>517565236247472</v>
      </c>
      <c r="I465">
        <v>523198300000000</v>
      </c>
      <c r="J465">
        <v>474802700000000</v>
      </c>
      <c r="K465">
        <v>0.56799999999999995</v>
      </c>
      <c r="L465">
        <v>2.339</v>
      </c>
      <c r="M465">
        <v>281534.9375</v>
      </c>
      <c r="N465">
        <v>140029.125</v>
      </c>
      <c r="O465">
        <v>126166000</v>
      </c>
      <c r="P465">
        <v>46317255952.115082</v>
      </c>
      <c r="Q465">
        <v>-1471189526468</v>
      </c>
      <c r="R465">
        <v>128008100000000</v>
      </c>
      <c r="S465">
        <v>476273889526468</v>
      </c>
      <c r="T465">
        <v>89132900000000</v>
      </c>
      <c r="U465">
        <v>272115400000000</v>
      </c>
      <c r="V465">
        <v>3.3959999999999999</v>
      </c>
      <c r="W465">
        <v>487.61</v>
      </c>
      <c r="X465">
        <v>69.772999999999996</v>
      </c>
      <c r="Y465">
        <v>2468879912755.25</v>
      </c>
      <c r="Z465">
        <v>289981100000000</v>
      </c>
      <c r="AA465">
        <v>160829009394978</v>
      </c>
      <c r="AB465">
        <v>13643809394977.6</v>
      </c>
      <c r="AC465">
        <v>45609200000000</v>
      </c>
      <c r="AD465">
        <v>75618800000000</v>
      </c>
      <c r="AE465">
        <v>38875200000000</v>
      </c>
      <c r="AF465">
        <v>-3.7863272873784299</v>
      </c>
      <c r="AG465">
        <v>103.02500000000001</v>
      </c>
      <c r="AH465">
        <v>0</v>
      </c>
      <c r="AI465">
        <v>0</v>
      </c>
      <c r="AJ465">
        <v>1</v>
      </c>
      <c r="AK465">
        <v>1</v>
      </c>
      <c r="AL465">
        <v>1</v>
      </c>
      <c r="AM465">
        <v>1.6011905</v>
      </c>
      <c r="AN465">
        <v>3.537523803256807</v>
      </c>
      <c r="AO465">
        <v>106.52833333333332</v>
      </c>
      <c r="AP465" s="84">
        <v>109.104368267252</v>
      </c>
      <c r="AQ465" s="84">
        <v>106.8689</v>
      </c>
      <c r="AR465">
        <v>106.67655041931</v>
      </c>
      <c r="AS465">
        <v>28288.5</v>
      </c>
      <c r="AT465">
        <v>1.1359328269</v>
      </c>
      <c r="AU465">
        <v>3.5317541667000043</v>
      </c>
      <c r="AV465">
        <v>2.3958213398000043</v>
      </c>
      <c r="AW465">
        <v>34.570458144600003</v>
      </c>
      <c r="AX465">
        <v>31.038703977899999</v>
      </c>
      <c r="AY465">
        <v>10382400000000</v>
      </c>
      <c r="AZ465">
        <v>16304600000000</v>
      </c>
      <c r="BA465">
        <f t="shared" si="35"/>
        <v>1.9844101175405198</v>
      </c>
      <c r="BB465">
        <f t="shared" si="36"/>
        <v>3.1163327556683575</v>
      </c>
      <c r="BC465">
        <f t="shared" si="37"/>
        <v>-1.1319226381278378</v>
      </c>
      <c r="BD465">
        <v>141170609394978</v>
      </c>
      <c r="BE465">
        <f t="shared" si="38"/>
        <v>26.982237785363218</v>
      </c>
      <c r="BF465">
        <v>32004100000000</v>
      </c>
      <c r="BG465">
        <v>83323800000000</v>
      </c>
      <c r="BH465">
        <f t="shared" si="39"/>
        <v>1.1243029232235544</v>
      </c>
    </row>
    <row r="466" spans="1:60" x14ac:dyDescent="0.35">
      <c r="A466" t="s">
        <v>156</v>
      </c>
      <c r="B466" t="s">
        <v>172</v>
      </c>
      <c r="C466" s="7">
        <v>1998</v>
      </c>
      <c r="D466">
        <v>512438.60000000003</v>
      </c>
      <c r="E466">
        <v>98.162999999999997</v>
      </c>
      <c r="F466">
        <v>97.933999999999997</v>
      </c>
      <c r="G466">
        <v>583293450000000</v>
      </c>
      <c r="H466">
        <v>523896741325493</v>
      </c>
      <c r="I466">
        <v>512438600000000</v>
      </c>
      <c r="J466">
        <v>465291700000000</v>
      </c>
      <c r="K466">
        <v>0.59899999999999998</v>
      </c>
      <c r="L466">
        <v>1.494</v>
      </c>
      <c r="M466">
        <v>277285.4375</v>
      </c>
      <c r="N466">
        <v>127564.125</v>
      </c>
      <c r="O466">
        <v>126486000</v>
      </c>
      <c r="P466">
        <v>73282524624.761597</v>
      </c>
      <c r="Q466">
        <v>-744479669321</v>
      </c>
      <c r="R466">
        <v>119188000000000</v>
      </c>
      <c r="S466">
        <v>466036179669321</v>
      </c>
      <c r="T466">
        <v>82200700000000</v>
      </c>
      <c r="U466">
        <v>270060900000000</v>
      </c>
      <c r="V466">
        <v>4.1050000000000004</v>
      </c>
      <c r="W466">
        <v>456.85</v>
      </c>
      <c r="X466">
        <v>74.02</v>
      </c>
      <c r="Y466">
        <v>2450237801016.8999</v>
      </c>
      <c r="Z466">
        <v>287545000000000</v>
      </c>
      <c r="AA466">
        <v>155723896246865</v>
      </c>
      <c r="AB466">
        <v>13597296246865.4</v>
      </c>
      <c r="AC466">
        <v>47852600000000</v>
      </c>
      <c r="AD466">
        <v>76555600000000</v>
      </c>
      <c r="AE466">
        <v>36987300000000</v>
      </c>
      <c r="AF466">
        <v>-10.311284122624601</v>
      </c>
      <c r="AG466">
        <v>103.708333333333</v>
      </c>
      <c r="AH466">
        <v>0</v>
      </c>
      <c r="AI466">
        <v>0</v>
      </c>
      <c r="AJ466">
        <v>1</v>
      </c>
      <c r="AK466">
        <v>1</v>
      </c>
      <c r="AL466">
        <v>1</v>
      </c>
      <c r="AM466">
        <v>1.6011905</v>
      </c>
      <c r="AN466">
        <v>3.0849738121032715</v>
      </c>
      <c r="AO466">
        <v>106.29833333333333</v>
      </c>
      <c r="AP466" s="84">
        <v>121.632211156615</v>
      </c>
      <c r="AQ466" s="84">
        <v>118.075</v>
      </c>
      <c r="AR466">
        <v>117.94101996128001</v>
      </c>
      <c r="AS466">
        <v>-1172.5999999999999</v>
      </c>
      <c r="AT466">
        <v>1.2574522583000001</v>
      </c>
      <c r="AU466">
        <v>10.159736105099999</v>
      </c>
      <c r="AV466">
        <v>8.9022838467999978</v>
      </c>
      <c r="AW466">
        <v>40.198613776599998</v>
      </c>
      <c r="AX466">
        <v>30.0388776715</v>
      </c>
      <c r="AY466">
        <v>36470500000000</v>
      </c>
      <c r="AZ466">
        <v>16643800000000</v>
      </c>
      <c r="BA466">
        <f t="shared" si="35"/>
        <v>7.1170477789924496</v>
      </c>
      <c r="BB466">
        <f t="shared" si="36"/>
        <v>3.2479598531414302</v>
      </c>
      <c r="BC466">
        <f t="shared" si="37"/>
        <v>3.8690879258510193</v>
      </c>
      <c r="BD466">
        <v>144169996246865</v>
      </c>
      <c r="BE466">
        <f t="shared" si="38"/>
        <v>28.134101577606568</v>
      </c>
      <c r="BF466">
        <v>30813000000000</v>
      </c>
      <c r="BG466">
        <v>84271000000000</v>
      </c>
      <c r="BH466">
        <f t="shared" si="39"/>
        <v>1.1787522687576359</v>
      </c>
    </row>
    <row r="467" spans="1:60" x14ac:dyDescent="0.35">
      <c r="A467" t="s">
        <v>156</v>
      </c>
      <c r="B467" t="s">
        <v>172</v>
      </c>
      <c r="C467" s="7">
        <v>1999</v>
      </c>
      <c r="D467">
        <v>504874.06967436406</v>
      </c>
      <c r="E467">
        <v>99.239000000000004</v>
      </c>
      <c r="F467">
        <v>98.097999999999999</v>
      </c>
      <c r="G467">
        <v>645758520058014</v>
      </c>
      <c r="H467">
        <v>522637453547425</v>
      </c>
      <c r="I467">
        <v>504874069674364</v>
      </c>
      <c r="J467">
        <v>464337971803692</v>
      </c>
      <c r="K467">
        <v>0.22</v>
      </c>
      <c r="L467">
        <v>1.754</v>
      </c>
      <c r="M467">
        <v>279378.15625</v>
      </c>
      <c r="N467">
        <v>124448.7421875</v>
      </c>
      <c r="O467">
        <v>126686000</v>
      </c>
      <c r="P467">
        <v>70605621912.980835</v>
      </c>
      <c r="Q467">
        <v>-6852570936040</v>
      </c>
      <c r="R467">
        <v>118422300000000</v>
      </c>
      <c r="S467">
        <v>471190542739732</v>
      </c>
      <c r="T467">
        <v>79850500000000</v>
      </c>
      <c r="U467">
        <v>273255600000000</v>
      </c>
      <c r="V467">
        <v>4.68</v>
      </c>
      <c r="W467">
        <v>771.43000000000006</v>
      </c>
      <c r="X467">
        <v>85.234999999999999</v>
      </c>
      <c r="Y467">
        <v>2479223939422.52</v>
      </c>
      <c r="Z467">
        <v>288877100000000</v>
      </c>
      <c r="AA467">
        <v>153109223238883</v>
      </c>
      <c r="AB467">
        <v>15297223238883.199</v>
      </c>
      <c r="AC467">
        <v>49776300000000</v>
      </c>
      <c r="AD467">
        <v>79360300000000</v>
      </c>
      <c r="AE467">
        <v>38571800000000</v>
      </c>
      <c r="AF467">
        <v>-7.1440389131617597</v>
      </c>
      <c r="AG467">
        <v>103.366666666667</v>
      </c>
      <c r="AH467">
        <v>0</v>
      </c>
      <c r="AI467">
        <v>0</v>
      </c>
      <c r="AJ467">
        <v>0</v>
      </c>
      <c r="AK467">
        <v>1</v>
      </c>
      <c r="AL467">
        <v>0</v>
      </c>
      <c r="AM467">
        <v>1.6011905</v>
      </c>
      <c r="AN467">
        <v>3.0702547572907948</v>
      </c>
      <c r="AO467">
        <v>119.29583333333333</v>
      </c>
      <c r="AP467" s="84">
        <v>135.60944664431699</v>
      </c>
      <c r="AQ467" s="84">
        <v>131.76060000000001</v>
      </c>
      <c r="AR467">
        <v>131.12042162086999</v>
      </c>
      <c r="AS467">
        <v>26023.7</v>
      </c>
      <c r="AT467">
        <v>1.2771051693</v>
      </c>
      <c r="AU467">
        <v>6.8087900397999981</v>
      </c>
      <c r="AV467">
        <v>5.5316848704999977</v>
      </c>
      <c r="AW467">
        <v>37.111508752399999</v>
      </c>
      <c r="AX467">
        <v>30.302718712600001</v>
      </c>
      <c r="AY467">
        <v>10575300000000</v>
      </c>
      <c r="AZ467">
        <v>16609900000000</v>
      </c>
      <c r="BA467">
        <f t="shared" si="35"/>
        <v>2.0946411462210577</v>
      </c>
      <c r="BB467">
        <f t="shared" si="36"/>
        <v>3.2899095037131003</v>
      </c>
      <c r="BC467">
        <f t="shared" si="37"/>
        <v>-1.1952683574920426</v>
      </c>
      <c r="BD467">
        <v>149367623238883</v>
      </c>
      <c r="BE467">
        <f t="shared" si="38"/>
        <v>29.585124729266216</v>
      </c>
      <c r="BF467">
        <v>32440500000000</v>
      </c>
      <c r="BG467">
        <v>85856400000000</v>
      </c>
      <c r="BH467">
        <f t="shared" si="39"/>
        <v>1.0828337500551319</v>
      </c>
    </row>
    <row r="468" spans="1:60" x14ac:dyDescent="0.35">
      <c r="A468" t="s">
        <v>156</v>
      </c>
      <c r="B468" t="s">
        <v>172</v>
      </c>
      <c r="C468" s="7">
        <v>2000</v>
      </c>
      <c r="D468">
        <v>509851.74266786803</v>
      </c>
      <c r="E468">
        <v>100.01300000000001</v>
      </c>
      <c r="F468">
        <v>99.78</v>
      </c>
      <c r="G468">
        <v>693908445942491</v>
      </c>
      <c r="H468">
        <v>521303958052638</v>
      </c>
      <c r="I468">
        <v>509851742667868</v>
      </c>
      <c r="J468">
        <v>474840152060809</v>
      </c>
      <c r="K468">
        <v>0.28399999999999997</v>
      </c>
      <c r="L468">
        <v>1.7649999999999999</v>
      </c>
      <c r="M468">
        <v>280591.03125</v>
      </c>
      <c r="N468">
        <v>125136.3203125</v>
      </c>
      <c r="O468">
        <v>126926000</v>
      </c>
      <c r="P468">
        <v>68618043812.171066</v>
      </c>
      <c r="Q468">
        <v>-1846818332078</v>
      </c>
      <c r="R468">
        <v>119223200000000</v>
      </c>
      <c r="S468">
        <v>476686970392887</v>
      </c>
      <c r="T468">
        <v>84264700000000</v>
      </c>
      <c r="U468">
        <v>274364700000000</v>
      </c>
      <c r="V468">
        <v>4.7309999999999999</v>
      </c>
      <c r="W468">
        <v>566.34</v>
      </c>
      <c r="X468">
        <v>92.986000000000004</v>
      </c>
      <c r="Y468">
        <v>2489286705825.3101</v>
      </c>
      <c r="Z468">
        <v>288167200000000</v>
      </c>
      <c r="AA468">
        <v>155914728806114</v>
      </c>
      <c r="AB468">
        <v>15144728806113.801</v>
      </c>
      <c r="AC468">
        <v>51180200000000</v>
      </c>
      <c r="AD468">
        <v>82990800000000</v>
      </c>
      <c r="AE468">
        <v>34958500000000</v>
      </c>
      <c r="AF468">
        <v>-7.5106539402269501</v>
      </c>
      <c r="AG468">
        <v>102.691666666667</v>
      </c>
      <c r="AH468">
        <v>0</v>
      </c>
      <c r="AI468">
        <v>0</v>
      </c>
      <c r="AJ468">
        <v>1</v>
      </c>
      <c r="AK468">
        <v>1</v>
      </c>
      <c r="AL468">
        <v>0</v>
      </c>
      <c r="AM468">
        <v>1.2886905</v>
      </c>
      <c r="AN468">
        <v>2.8166666655313399</v>
      </c>
      <c r="AO468">
        <v>125.84666666666665</v>
      </c>
      <c r="AP468" s="84">
        <v>143.77848821244999</v>
      </c>
      <c r="AQ468" s="84">
        <v>139.1799</v>
      </c>
      <c r="AR468">
        <v>137.89093685869</v>
      </c>
      <c r="AS468">
        <v>9641</v>
      </c>
      <c r="AT468">
        <v>1.2743731797</v>
      </c>
      <c r="AU468">
        <v>7.3535520765000015</v>
      </c>
      <c r="AV468">
        <v>6.079178896800002</v>
      </c>
      <c r="AW468">
        <v>37.515830236600003</v>
      </c>
      <c r="AX468">
        <v>30.162278160100001</v>
      </c>
      <c r="AY468">
        <v>15526900000000</v>
      </c>
      <c r="AZ468">
        <v>17023000000000</v>
      </c>
      <c r="BA468">
        <f t="shared" si="35"/>
        <v>3.0453754887162692</v>
      </c>
      <c r="BB468">
        <f t="shared" si="36"/>
        <v>3.3388137325813299</v>
      </c>
      <c r="BC468">
        <f t="shared" si="37"/>
        <v>-0.29343824386506068</v>
      </c>
      <c r="BD468">
        <v>153486128806114</v>
      </c>
      <c r="BE468">
        <f t="shared" si="38"/>
        <v>30.104070646689784</v>
      </c>
      <c r="BF468">
        <v>29097800000000</v>
      </c>
      <c r="BG468">
        <v>88760700000000</v>
      </c>
      <c r="BH468">
        <f t="shared" si="39"/>
        <v>0.97191052617631479</v>
      </c>
    </row>
    <row r="469" spans="1:60" x14ac:dyDescent="0.35">
      <c r="A469" t="s">
        <v>156</v>
      </c>
      <c r="B469" t="s">
        <v>172</v>
      </c>
      <c r="C469" s="7">
        <v>2001</v>
      </c>
      <c r="D469">
        <v>505545.44563968806</v>
      </c>
      <c r="E469">
        <v>98.194000000000003</v>
      </c>
      <c r="F469">
        <v>98.643000000000001</v>
      </c>
      <c r="G469">
        <v>730179518426072</v>
      </c>
      <c r="H469">
        <v>519691018696067</v>
      </c>
      <c r="I469">
        <v>505545445639688</v>
      </c>
      <c r="J469">
        <v>476537822895111</v>
      </c>
      <c r="K469">
        <v>0.151</v>
      </c>
      <c r="L469">
        <v>1.327</v>
      </c>
      <c r="M469">
        <v>284384.6875</v>
      </c>
      <c r="N469">
        <v>120545.6328125</v>
      </c>
      <c r="O469">
        <v>127291000</v>
      </c>
      <c r="P469">
        <v>26631866888.98452</v>
      </c>
      <c r="Q469">
        <v>-5431340845686</v>
      </c>
      <c r="R469">
        <v>116715800000000</v>
      </c>
      <c r="S469">
        <v>481969163740797</v>
      </c>
      <c r="T469">
        <v>83102800000000</v>
      </c>
      <c r="U469">
        <v>278745300000000</v>
      </c>
      <c r="V469">
        <v>5.0330000000000004</v>
      </c>
      <c r="W469">
        <v>455.18</v>
      </c>
      <c r="X469">
        <v>86.337000000000003</v>
      </c>
      <c r="Y469">
        <v>2529031502964.04</v>
      </c>
      <c r="Z469">
        <v>289787900000000</v>
      </c>
      <c r="AA469">
        <v>158633597726751</v>
      </c>
      <c r="AB469">
        <v>14330197726750.9</v>
      </c>
      <c r="AC469">
        <v>52367100000000</v>
      </c>
      <c r="AD469">
        <v>86457100000000</v>
      </c>
      <c r="AE469">
        <v>33613000000000</v>
      </c>
      <c r="AF469">
        <v>-6.0392394518296397</v>
      </c>
      <c r="AG469">
        <v>101.866666666667</v>
      </c>
      <c r="AH469">
        <v>0</v>
      </c>
      <c r="AI469">
        <v>0</v>
      </c>
      <c r="AJ469">
        <v>1</v>
      </c>
      <c r="AK469">
        <v>1</v>
      </c>
      <c r="AL469">
        <v>1</v>
      </c>
      <c r="AM469">
        <v>1.2886905</v>
      </c>
      <c r="AN469">
        <v>2.1849047658698901</v>
      </c>
      <c r="AO469">
        <v>112.26166666666667</v>
      </c>
      <c r="AP469" s="84">
        <v>153.63453536027501</v>
      </c>
      <c r="AQ469" s="84">
        <v>148.5051</v>
      </c>
      <c r="AR469">
        <v>146.83202898021</v>
      </c>
      <c r="AS469">
        <v>11049.4</v>
      </c>
      <c r="AT469">
        <v>0.96957008060000005</v>
      </c>
      <c r="AU469">
        <v>6.2276268869999996</v>
      </c>
      <c r="AV469">
        <v>5.2580568063999991</v>
      </c>
      <c r="AW469">
        <v>36.757258100199998</v>
      </c>
      <c r="AX469">
        <v>30.529631213199998</v>
      </c>
      <c r="AY469">
        <v>9830400000000</v>
      </c>
      <c r="AZ469">
        <v>17047700000000</v>
      </c>
      <c r="BA469">
        <f t="shared" si="35"/>
        <v>1.9445136109496903</v>
      </c>
      <c r="BB469">
        <f t="shared" si="36"/>
        <v>3.3721399622992996</v>
      </c>
      <c r="BC469">
        <f t="shared" si="37"/>
        <v>-1.4276263513496092</v>
      </c>
      <c r="BD469">
        <v>156723397726751</v>
      </c>
      <c r="BE469">
        <f t="shared" si="38"/>
        <v>31.000852461135768</v>
      </c>
      <c r="BF469">
        <v>28402200000000</v>
      </c>
      <c r="BG469">
        <v>91707300000000</v>
      </c>
      <c r="BH469">
        <f t="shared" si="39"/>
        <v>0.70314271748955548</v>
      </c>
    </row>
    <row r="470" spans="1:60" x14ac:dyDescent="0.35">
      <c r="A470" t="s">
        <v>156</v>
      </c>
      <c r="B470" t="s">
        <v>172</v>
      </c>
      <c r="C470" s="7">
        <v>2002</v>
      </c>
      <c r="D470">
        <v>499149.09060216305</v>
      </c>
      <c r="E470">
        <v>98.3</v>
      </c>
      <c r="F470">
        <v>98.438999999999993</v>
      </c>
      <c r="G470">
        <v>766016625912463</v>
      </c>
      <c r="H470">
        <v>515202568956388</v>
      </c>
      <c r="I470">
        <v>499149090602163</v>
      </c>
      <c r="J470">
        <v>477917515439906</v>
      </c>
      <c r="K470">
        <v>7.6999999999999999E-2</v>
      </c>
      <c r="L470">
        <v>1.252</v>
      </c>
      <c r="M470">
        <v>286176.25</v>
      </c>
      <c r="N470">
        <v>113081.1875</v>
      </c>
      <c r="O470">
        <v>127435000</v>
      </c>
      <c r="P470">
        <v>53532377413.996758</v>
      </c>
      <c r="Q470">
        <v>-3847602307066</v>
      </c>
      <c r="R470">
        <v>110994000000000</v>
      </c>
      <c r="S470">
        <v>481765117746972</v>
      </c>
      <c r="T470">
        <v>79104500000000</v>
      </c>
      <c r="U470">
        <v>282074300000000</v>
      </c>
      <c r="V470">
        <v>5.3570000000000002</v>
      </c>
      <c r="W470">
        <v>375.7</v>
      </c>
      <c r="X470">
        <v>82.965999999999994</v>
      </c>
      <c r="Y470">
        <v>2559235226124.6201</v>
      </c>
      <c r="Z470">
        <v>289038300000000</v>
      </c>
      <c r="AA470">
        <v>149584945148430</v>
      </c>
      <c r="AB470">
        <v>14226945148430.1</v>
      </c>
      <c r="AC470">
        <v>54525100000000</v>
      </c>
      <c r="AD470">
        <v>88704300000000</v>
      </c>
      <c r="AE470">
        <v>31889500000000</v>
      </c>
      <c r="AF470">
        <v>-7.7060943762507499</v>
      </c>
      <c r="AG470">
        <v>100.53131393730401</v>
      </c>
      <c r="AH470">
        <v>0</v>
      </c>
      <c r="AI470">
        <v>0</v>
      </c>
      <c r="AJ470">
        <v>1</v>
      </c>
      <c r="AK470">
        <v>0</v>
      </c>
      <c r="AL470">
        <v>0</v>
      </c>
      <c r="AM470">
        <v>1.2886905</v>
      </c>
      <c r="AN470">
        <v>2.1460066668334461</v>
      </c>
      <c r="AO470">
        <v>104.99833333333333</v>
      </c>
      <c r="AP470" s="84">
        <v>163.99191019879899</v>
      </c>
      <c r="AQ470" s="84">
        <v>158.63999999999999</v>
      </c>
      <c r="AR470">
        <v>156.82421351579001</v>
      </c>
      <c r="AS470">
        <v>3626.5</v>
      </c>
      <c r="AT470">
        <v>0.78550550379999995</v>
      </c>
      <c r="AU470">
        <v>7.4120586945999953</v>
      </c>
      <c r="AV470">
        <v>6.6265531907999957</v>
      </c>
      <c r="AW470">
        <v>36.963981817399997</v>
      </c>
      <c r="AX470">
        <v>29.551923122800002</v>
      </c>
      <c r="AY470">
        <v>8626400000000</v>
      </c>
      <c r="AZ470">
        <v>17003400000000</v>
      </c>
      <c r="BA470">
        <f t="shared" si="35"/>
        <v>1.7282211191837076</v>
      </c>
      <c r="BB470">
        <f t="shared" si="36"/>
        <v>3.4064772069378018</v>
      </c>
      <c r="BC470">
        <f t="shared" si="37"/>
        <v>-1.6782560877540942</v>
      </c>
      <c r="BD470">
        <v>160256945148430</v>
      </c>
      <c r="BE470">
        <f t="shared" si="38"/>
        <v>32.106027671030986</v>
      </c>
      <c r="BF470">
        <v>26632800000000</v>
      </c>
      <c r="BG470">
        <v>93533500000000</v>
      </c>
      <c r="BH470">
        <f t="shared" si="39"/>
        <v>0.53496877299561818</v>
      </c>
    </row>
    <row r="471" spans="1:60" x14ac:dyDescent="0.35">
      <c r="A471" t="s">
        <v>156</v>
      </c>
      <c r="B471" t="s">
        <v>172</v>
      </c>
      <c r="C471" s="7">
        <v>2003</v>
      </c>
      <c r="D471">
        <v>498856.75583463302</v>
      </c>
      <c r="E471">
        <v>98.802999999999997</v>
      </c>
      <c r="F471">
        <v>99.522000000000006</v>
      </c>
      <c r="G471">
        <v>789545559319651</v>
      </c>
      <c r="H471">
        <v>509539257407307</v>
      </c>
      <c r="I471">
        <v>498856755834633</v>
      </c>
      <c r="J471">
        <v>485971034245623</v>
      </c>
      <c r="K471">
        <v>5.7000000000000002E-2</v>
      </c>
      <c r="L471">
        <v>0.98599999999999999</v>
      </c>
      <c r="M471">
        <v>285515.40625</v>
      </c>
      <c r="N471">
        <v>111443.890625</v>
      </c>
      <c r="O471">
        <v>127619000</v>
      </c>
      <c r="P471">
        <v>71695423996.968231</v>
      </c>
      <c r="Q471">
        <v>946956573405</v>
      </c>
      <c r="R471">
        <v>111190800000000</v>
      </c>
      <c r="S471">
        <v>485024077672218</v>
      </c>
      <c r="T471">
        <v>82059400000000</v>
      </c>
      <c r="U471">
        <v>283473600000000</v>
      </c>
      <c r="V471">
        <v>5.25</v>
      </c>
      <c r="W471">
        <v>472.19</v>
      </c>
      <c r="X471">
        <v>85.441999999999993</v>
      </c>
      <c r="Y471">
        <v>2571931858803.6899</v>
      </c>
      <c r="Z471">
        <v>287514200000000</v>
      </c>
      <c r="AA471">
        <v>147059825073729</v>
      </c>
      <c r="AB471">
        <v>14828425073729.4</v>
      </c>
      <c r="AC471">
        <v>54761000000000</v>
      </c>
      <c r="AD471">
        <v>90368600000000</v>
      </c>
      <c r="AE471">
        <v>29131400000000</v>
      </c>
      <c r="AF471">
        <v>-7.6708392845109596</v>
      </c>
      <c r="AG471">
        <v>100.7</v>
      </c>
      <c r="AH471">
        <v>0</v>
      </c>
      <c r="AI471">
        <v>0</v>
      </c>
      <c r="AJ471">
        <v>0</v>
      </c>
      <c r="AK471">
        <v>0</v>
      </c>
      <c r="AL471">
        <v>0</v>
      </c>
      <c r="AM471">
        <v>1.2886905</v>
      </c>
      <c r="AN471">
        <v>2.0479623792426929</v>
      </c>
      <c r="AO471">
        <v>105.41416666666667</v>
      </c>
      <c r="AP471" s="84">
        <v>169.571821213672</v>
      </c>
      <c r="AQ471" s="84">
        <v>164.12799999999999</v>
      </c>
      <c r="AR471">
        <v>162.73064821215999</v>
      </c>
      <c r="AS471">
        <v>-11313.2</v>
      </c>
      <c r="AT471">
        <v>0.65919571720000003</v>
      </c>
      <c r="AU471">
        <v>7.5028017029999994</v>
      </c>
      <c r="AV471">
        <v>6.8436059857999991</v>
      </c>
      <c r="AW471">
        <v>36.625675604999998</v>
      </c>
      <c r="AX471">
        <v>29.122873901999998</v>
      </c>
      <c r="AY471">
        <v>9307800000000</v>
      </c>
      <c r="AZ471">
        <v>17083900000000</v>
      </c>
      <c r="BA471">
        <f t="shared" si="35"/>
        <v>1.8658261898101789</v>
      </c>
      <c r="BB471">
        <f t="shared" si="36"/>
        <v>3.4246103315604239</v>
      </c>
      <c r="BC471">
        <f t="shared" si="37"/>
        <v>-1.558784141750245</v>
      </c>
      <c r="BD471">
        <v>161589025073729</v>
      </c>
      <c r="BE471">
        <f t="shared" si="38"/>
        <v>32.391868644411915</v>
      </c>
      <c r="BF471">
        <v>24289800000000</v>
      </c>
      <c r="BG471">
        <v>93768700000000</v>
      </c>
      <c r="BH471">
        <f t="shared" si="39"/>
        <v>0.42034052167181968</v>
      </c>
    </row>
    <row r="472" spans="1:60" x14ac:dyDescent="0.35">
      <c r="A472" t="s">
        <v>156</v>
      </c>
      <c r="B472" t="s">
        <v>172</v>
      </c>
      <c r="C472" s="7">
        <v>2004</v>
      </c>
      <c r="D472">
        <v>503727.44334865001</v>
      </c>
      <c r="E472">
        <v>100.929</v>
      </c>
      <c r="F472">
        <v>101.04</v>
      </c>
      <c r="G472">
        <v>837496038427257</v>
      </c>
      <c r="H472">
        <v>505747388835455</v>
      </c>
      <c r="I472">
        <v>503727443348650</v>
      </c>
      <c r="J472">
        <v>497443561313395</v>
      </c>
      <c r="K472">
        <v>5.1999999999999998E-2</v>
      </c>
      <c r="L472">
        <v>1.4870000000000001</v>
      </c>
      <c r="M472">
        <v>286592.84375</v>
      </c>
      <c r="N472">
        <v>111009.9296875</v>
      </c>
      <c r="O472">
        <v>127687000</v>
      </c>
      <c r="P472">
        <v>91147469294.231537</v>
      </c>
      <c r="Q472">
        <v>7335299365183</v>
      </c>
      <c r="R472">
        <v>111630000000000</v>
      </c>
      <c r="S472">
        <v>490108261948212</v>
      </c>
      <c r="T472">
        <v>84678300000000</v>
      </c>
      <c r="U472">
        <v>286741900000000</v>
      </c>
      <c r="V472">
        <v>4.7169999999999996</v>
      </c>
      <c r="W472">
        <v>523.31000000000006</v>
      </c>
      <c r="X472">
        <v>88.790999999999997</v>
      </c>
      <c r="Y472">
        <v>2601583041639.02</v>
      </c>
      <c r="Z472">
        <v>288599300000000</v>
      </c>
      <c r="AA472">
        <v>145819602097093</v>
      </c>
      <c r="AB472">
        <v>14094702097093.199</v>
      </c>
      <c r="AC472">
        <v>55910000000000</v>
      </c>
      <c r="AD472">
        <v>91744300000000</v>
      </c>
      <c r="AE472">
        <v>26951700000000</v>
      </c>
      <c r="AF472">
        <v>-5.9465292978424102</v>
      </c>
      <c r="AG472">
        <v>100.691666666667</v>
      </c>
      <c r="AH472">
        <v>0</v>
      </c>
      <c r="AI472">
        <v>0</v>
      </c>
      <c r="AJ472">
        <v>0</v>
      </c>
      <c r="AK472">
        <v>0</v>
      </c>
      <c r="AL472">
        <v>1</v>
      </c>
      <c r="AM472">
        <v>1.2886905</v>
      </c>
      <c r="AN472">
        <v>2.0024385682883716</v>
      </c>
      <c r="AO472">
        <v>106.29666666666667</v>
      </c>
      <c r="AP472" s="84">
        <v>180.65688170578699</v>
      </c>
      <c r="AQ472" s="84">
        <v>174.67850000000001</v>
      </c>
      <c r="AR472">
        <v>171.65976026056001</v>
      </c>
      <c r="AS472">
        <v>36362.6</v>
      </c>
      <c r="AT472">
        <v>0.46310168330000001</v>
      </c>
      <c r="AU472">
        <v>5.3237882355000004</v>
      </c>
      <c r="AV472">
        <v>4.8606865522000007</v>
      </c>
      <c r="AW472">
        <v>35.231047372100001</v>
      </c>
      <c r="AX472">
        <v>29.9072591366</v>
      </c>
      <c r="AY472">
        <v>6694700000000</v>
      </c>
      <c r="AZ472">
        <v>17177100000000</v>
      </c>
      <c r="BA472">
        <f t="shared" si="35"/>
        <v>1.3290322154170047</v>
      </c>
      <c r="BB472">
        <f t="shared" si="36"/>
        <v>3.4099988449728036</v>
      </c>
      <c r="BC472">
        <f t="shared" si="37"/>
        <v>-2.0809666295557987</v>
      </c>
      <c r="BD472">
        <v>162328302097093</v>
      </c>
      <c r="BE472">
        <f t="shared" si="38"/>
        <v>32.225423538169046</v>
      </c>
      <c r="BF472">
        <v>21973300000000</v>
      </c>
      <c r="BG472">
        <v>94310000000000</v>
      </c>
      <c r="BH472">
        <f t="shared" si="39"/>
        <v>0.2845817234724165</v>
      </c>
    </row>
    <row r="473" spans="1:60" x14ac:dyDescent="0.35">
      <c r="A473" t="s">
        <v>156</v>
      </c>
      <c r="B473" t="s">
        <v>172</v>
      </c>
      <c r="C473" s="7">
        <v>2005</v>
      </c>
      <c r="D473">
        <v>503905.04222546902</v>
      </c>
      <c r="E473">
        <v>101.28100000000001</v>
      </c>
      <c r="F473">
        <v>101.041</v>
      </c>
      <c r="G473">
        <v>854392134925843</v>
      </c>
      <c r="H473">
        <v>502449481876584</v>
      </c>
      <c r="I473">
        <v>503905042225469</v>
      </c>
      <c r="J473">
        <v>503923765733698</v>
      </c>
      <c r="K473">
        <v>5.7000000000000002E-2</v>
      </c>
      <c r="L473">
        <v>1.3720000000000001</v>
      </c>
      <c r="M473">
        <v>289973.09375</v>
      </c>
      <c r="N473">
        <v>112125.5</v>
      </c>
      <c r="O473">
        <v>127768000</v>
      </c>
      <c r="P473">
        <v>64606579690.598373</v>
      </c>
      <c r="Q473">
        <v>7749065733698</v>
      </c>
      <c r="R473">
        <v>112573900000000</v>
      </c>
      <c r="S473">
        <v>496174700000000</v>
      </c>
      <c r="T473">
        <v>88347500000000</v>
      </c>
      <c r="U473">
        <v>291132600000000</v>
      </c>
      <c r="V473">
        <v>4.4269999999999996</v>
      </c>
      <c r="W473">
        <v>763.82</v>
      </c>
      <c r="X473">
        <v>86.015000000000001</v>
      </c>
      <c r="Y473">
        <v>2641420382477.6699</v>
      </c>
      <c r="Z473">
        <v>291132600000000</v>
      </c>
      <c r="AA473">
        <v>153033457194575</v>
      </c>
      <c r="AB473">
        <v>14170657194574.9</v>
      </c>
      <c r="AC473">
        <v>56606400000000</v>
      </c>
      <c r="AD473">
        <v>92468100000000</v>
      </c>
      <c r="AE473">
        <v>24226400000000</v>
      </c>
      <c r="AF473">
        <v>-4.8140022359899097</v>
      </c>
      <c r="AG473">
        <v>100.416666666667</v>
      </c>
      <c r="AH473">
        <v>0</v>
      </c>
      <c r="AI473">
        <v>0</v>
      </c>
      <c r="AJ473">
        <v>0</v>
      </c>
      <c r="AK473">
        <v>0</v>
      </c>
      <c r="AL473">
        <v>0</v>
      </c>
      <c r="AM473">
        <v>1.2886905</v>
      </c>
      <c r="AN473">
        <v>1.9976290411182813</v>
      </c>
      <c r="AO473">
        <v>99.62</v>
      </c>
      <c r="AP473" s="84">
        <v>186.436357791083</v>
      </c>
      <c r="AQ473" s="84">
        <v>179.2405</v>
      </c>
      <c r="AR473">
        <v>176.78344557267999</v>
      </c>
      <c r="AS473">
        <v>6329.4</v>
      </c>
      <c r="AT473">
        <v>0.1404605588</v>
      </c>
      <c r="AU473">
        <v>4.4100074618000029</v>
      </c>
      <c r="AV473">
        <v>4.2695469030000028</v>
      </c>
      <c r="AW473">
        <v>35.071034883400003</v>
      </c>
      <c r="AX473">
        <v>30.6610274216</v>
      </c>
      <c r="AY473">
        <v>7156500000000</v>
      </c>
      <c r="AZ473">
        <v>17273800000000</v>
      </c>
      <c r="BA473">
        <f t="shared" si="35"/>
        <v>1.4202080551513654</v>
      </c>
      <c r="BB473">
        <f t="shared" si="36"/>
        <v>3.4279871310100822</v>
      </c>
      <c r="BC473">
        <f t="shared" si="37"/>
        <v>-2.0077790758587168</v>
      </c>
      <c r="BD473">
        <v>163888132194575</v>
      </c>
      <c r="BE473">
        <f t="shared" si="38"/>
        <v>32.523614264856739</v>
      </c>
      <c r="BF473">
        <v>20995600000000</v>
      </c>
      <c r="BG473">
        <v>94958300000000</v>
      </c>
      <c r="BH473">
        <f t="shared" si="39"/>
        <v>8.1824976678749189E-2</v>
      </c>
    </row>
    <row r="474" spans="1:60" x14ac:dyDescent="0.35">
      <c r="A474" t="s">
        <v>156</v>
      </c>
      <c r="B474" t="s">
        <v>172</v>
      </c>
      <c r="C474" s="7">
        <v>2006</v>
      </c>
      <c r="D474">
        <v>506689.05121900706</v>
      </c>
      <c r="E474">
        <v>101.566</v>
      </c>
      <c r="F474">
        <v>101.319</v>
      </c>
      <c r="G474">
        <v>845004308750463</v>
      </c>
      <c r="H474">
        <v>499859392492263</v>
      </c>
      <c r="I474">
        <v>506689051219007</v>
      </c>
      <c r="J474">
        <v>512454775307980</v>
      </c>
      <c r="K474">
        <v>0.29699999999999999</v>
      </c>
      <c r="L474">
        <v>1.734</v>
      </c>
      <c r="M474">
        <v>291393.25</v>
      </c>
      <c r="N474">
        <v>114097.3203125</v>
      </c>
      <c r="O474">
        <v>127770000</v>
      </c>
      <c r="P474">
        <v>54685741898.764656</v>
      </c>
      <c r="Q474">
        <v>11334823998209</v>
      </c>
      <c r="R474">
        <v>114272400000000</v>
      </c>
      <c r="S474">
        <v>501119951309771</v>
      </c>
      <c r="T474">
        <v>91270000000000</v>
      </c>
      <c r="U474">
        <v>294344100000000</v>
      </c>
      <c r="V474">
        <v>4.1260000000000003</v>
      </c>
      <c r="W474">
        <v>779.87</v>
      </c>
      <c r="X474">
        <v>79.765000000000001</v>
      </c>
      <c r="Y474">
        <v>2670558038509.21</v>
      </c>
      <c r="Z474">
        <v>293433300000000</v>
      </c>
      <c r="AA474">
        <v>161621175000000</v>
      </c>
      <c r="AB474">
        <v>14210175000000</v>
      </c>
      <c r="AC474">
        <v>58222200000000</v>
      </c>
      <c r="AD474">
        <v>92493400000000.094</v>
      </c>
      <c r="AE474">
        <v>23002400000000</v>
      </c>
      <c r="AF474">
        <v>-1.28187099847014</v>
      </c>
      <c r="AG474">
        <v>100.658333333333</v>
      </c>
      <c r="AH474">
        <v>0</v>
      </c>
      <c r="AI474">
        <v>0</v>
      </c>
      <c r="AJ474">
        <v>0</v>
      </c>
      <c r="AK474">
        <v>0</v>
      </c>
      <c r="AL474">
        <v>0</v>
      </c>
      <c r="AM474">
        <v>1.2886905</v>
      </c>
      <c r="AN474">
        <v>1.9753142825904348</v>
      </c>
      <c r="AO474">
        <v>90.085833333333326</v>
      </c>
      <c r="AP474" s="84">
        <v>185.99727247788101</v>
      </c>
      <c r="AQ474" s="84">
        <v>178.8689</v>
      </c>
      <c r="AR474">
        <v>176.38534496305999</v>
      </c>
      <c r="AS474">
        <v>-12686.9</v>
      </c>
      <c r="AT474">
        <v>-4.55701747E-2</v>
      </c>
      <c r="AU474">
        <v>2.9708109839999999</v>
      </c>
      <c r="AV474">
        <v>3.0163811586999998</v>
      </c>
      <c r="AW474">
        <v>34.565950253899999</v>
      </c>
      <c r="AX474">
        <v>31.595139269899999</v>
      </c>
      <c r="AY474">
        <v>5581500000000</v>
      </c>
      <c r="AZ474">
        <v>17417600000000</v>
      </c>
      <c r="BA474">
        <f t="shared" si="35"/>
        <v>1.1015631750028678</v>
      </c>
      <c r="BB474">
        <f t="shared" si="36"/>
        <v>3.4375323402185702</v>
      </c>
      <c r="BC474">
        <f t="shared" si="37"/>
        <v>-2.3359691652157024</v>
      </c>
      <c r="BD474">
        <v>164846375000000</v>
      </c>
      <c r="BE474">
        <f t="shared" si="38"/>
        <v>32.534031395272486</v>
      </c>
      <c r="BF474">
        <v>19958100000000</v>
      </c>
      <c r="BG474">
        <v>94590200000000</v>
      </c>
      <c r="BH474">
        <f t="shared" si="39"/>
        <v>-2.5777399321739648E-2</v>
      </c>
    </row>
    <row r="475" spans="1:60" x14ac:dyDescent="0.35">
      <c r="A475" t="s">
        <v>156</v>
      </c>
      <c r="B475" t="s">
        <v>172</v>
      </c>
      <c r="C475" s="7">
        <v>2007</v>
      </c>
      <c r="D475">
        <v>512977.26610933902</v>
      </c>
      <c r="E475">
        <v>100.548</v>
      </c>
      <c r="F475">
        <v>101.267</v>
      </c>
      <c r="G475">
        <v>833121717581908</v>
      </c>
      <c r="H475">
        <v>498368804718595</v>
      </c>
      <c r="I475">
        <v>512977266109339</v>
      </c>
      <c r="J475">
        <v>523688596891773</v>
      </c>
      <c r="K475">
        <v>0.79</v>
      </c>
      <c r="L475">
        <v>1.6739999999999999</v>
      </c>
      <c r="M475">
        <v>292077.46875</v>
      </c>
      <c r="N475">
        <v>114976.1640625</v>
      </c>
      <c r="O475">
        <v>127771000</v>
      </c>
      <c r="P475">
        <v>73559187908.109833</v>
      </c>
      <c r="Q475">
        <v>18482078851733</v>
      </c>
      <c r="R475">
        <v>114631300000000</v>
      </c>
      <c r="S475">
        <v>505206518040040</v>
      </c>
      <c r="T475">
        <v>92996400000000</v>
      </c>
      <c r="U475">
        <v>297063400000000</v>
      </c>
      <c r="V475">
        <v>3.8410000000000002</v>
      </c>
      <c r="W475">
        <v>696.7</v>
      </c>
      <c r="X475">
        <v>75.402000000000001</v>
      </c>
      <c r="Y475">
        <v>2695229100094.48</v>
      </c>
      <c r="Z475">
        <v>294122000000000</v>
      </c>
      <c r="AA475">
        <v>165614675000000</v>
      </c>
      <c r="AB475">
        <v>14221275000000</v>
      </c>
      <c r="AC475">
        <v>59476800000000</v>
      </c>
      <c r="AD475">
        <v>93521400000000</v>
      </c>
      <c r="AE475">
        <v>21634900000000</v>
      </c>
      <c r="AF475">
        <v>-2.0878313148710101</v>
      </c>
      <c r="AG475">
        <v>100.716666666667</v>
      </c>
      <c r="AH475">
        <v>0</v>
      </c>
      <c r="AI475">
        <v>0</v>
      </c>
      <c r="AJ475">
        <v>1</v>
      </c>
      <c r="AK475">
        <v>0</v>
      </c>
      <c r="AL475">
        <v>0</v>
      </c>
      <c r="AM475">
        <v>1.1220240000000001</v>
      </c>
      <c r="AN475">
        <v>1.9599809550813265</v>
      </c>
      <c r="AO475">
        <v>82.391666666666666</v>
      </c>
      <c r="AP475" s="84">
        <v>183.01235615288999</v>
      </c>
      <c r="AQ475" s="84">
        <v>176.5712</v>
      </c>
      <c r="AR475">
        <v>175.42614723701999</v>
      </c>
      <c r="AS475">
        <v>-18271.099999999999</v>
      </c>
      <c r="AT475">
        <v>1.27330242E-2</v>
      </c>
      <c r="AU475">
        <v>2.7563517949000023</v>
      </c>
      <c r="AV475">
        <v>2.7436187707000022</v>
      </c>
      <c r="AW475">
        <v>34.568082464900002</v>
      </c>
      <c r="AX475">
        <v>31.811730669999999</v>
      </c>
      <c r="AY475">
        <v>5170400000000</v>
      </c>
      <c r="AZ475">
        <v>17470900000000</v>
      </c>
      <c r="BA475">
        <f t="shared" si="35"/>
        <v>1.0079199102164405</v>
      </c>
      <c r="BB475">
        <f t="shared" si="36"/>
        <v>3.4057844575662246</v>
      </c>
      <c r="BC475">
        <f t="shared" si="37"/>
        <v>-2.3978645473497844</v>
      </c>
      <c r="BD475">
        <v>167226150000000</v>
      </c>
      <c r="BE475">
        <f t="shared" si="38"/>
        <v>32.599134707922211</v>
      </c>
      <c r="BF475">
        <v>18967000000000</v>
      </c>
      <c r="BG475">
        <v>95414700000000</v>
      </c>
      <c r="BH475">
        <f t="shared" si="39"/>
        <v>7.218867419323669E-3</v>
      </c>
    </row>
    <row r="476" spans="1:60" x14ac:dyDescent="0.35">
      <c r="A476" t="s">
        <v>156</v>
      </c>
      <c r="B476" t="s">
        <v>172</v>
      </c>
      <c r="C476" s="7">
        <v>2008</v>
      </c>
      <c r="D476">
        <v>501211.39444057201</v>
      </c>
      <c r="E476">
        <v>97.097999999999999</v>
      </c>
      <c r="F476">
        <v>100.14100000000001</v>
      </c>
      <c r="G476">
        <v>857742363694690</v>
      </c>
      <c r="H476">
        <v>495059095558822</v>
      </c>
      <c r="I476">
        <v>501211394440572</v>
      </c>
      <c r="J476">
        <v>518233697177166</v>
      </c>
      <c r="K476">
        <v>0.92400000000000004</v>
      </c>
      <c r="L476">
        <v>1.486</v>
      </c>
      <c r="M476">
        <v>286048</v>
      </c>
      <c r="N476">
        <v>110148.875</v>
      </c>
      <c r="O476">
        <v>127692000</v>
      </c>
      <c r="P476">
        <v>8237986777.5664711</v>
      </c>
      <c r="Q476">
        <v>20683714311534</v>
      </c>
      <c r="R476">
        <v>109923400000000</v>
      </c>
      <c r="S476">
        <v>497549982865632</v>
      </c>
      <c r="T476">
        <v>89891100000000</v>
      </c>
      <c r="U476">
        <v>294312800000000</v>
      </c>
      <c r="V476">
        <v>3.9670000000000001</v>
      </c>
      <c r="W476">
        <v>416.35</v>
      </c>
      <c r="X476">
        <v>84.578000000000003</v>
      </c>
      <c r="Y476">
        <v>2670274056372.3799</v>
      </c>
      <c r="Z476">
        <v>292055400000000</v>
      </c>
      <c r="AA476">
        <v>164098350000000</v>
      </c>
      <c r="AB476">
        <v>14784050000000</v>
      </c>
      <c r="AC476">
        <v>60848500000000</v>
      </c>
      <c r="AD476">
        <v>93403400000000</v>
      </c>
      <c r="AE476">
        <v>20032300000000</v>
      </c>
      <c r="AF476">
        <v>-1.85552445597936</v>
      </c>
      <c r="AG476">
        <v>102.1</v>
      </c>
      <c r="AH476">
        <v>0</v>
      </c>
      <c r="AI476">
        <v>0</v>
      </c>
      <c r="AJ476">
        <v>1</v>
      </c>
      <c r="AK476">
        <v>0</v>
      </c>
      <c r="AL476">
        <v>1</v>
      </c>
      <c r="AM476">
        <v>1.1220240000000001</v>
      </c>
      <c r="AN476">
        <v>1.963828182291417</v>
      </c>
      <c r="AO476">
        <v>88.537500000000009</v>
      </c>
      <c r="AP476" s="84">
        <v>191.81214315057599</v>
      </c>
      <c r="AQ476" s="84">
        <v>184.6267</v>
      </c>
      <c r="AR476">
        <v>183.41572954301</v>
      </c>
      <c r="AS476">
        <v>1121.8</v>
      </c>
      <c r="AT476">
        <v>0.32624322140000001</v>
      </c>
      <c r="AU476">
        <v>4.119444810400001</v>
      </c>
      <c r="AV476">
        <v>3.793201589000001</v>
      </c>
      <c r="AW476">
        <v>35.618465005300003</v>
      </c>
      <c r="AX476">
        <v>31.499020194900002</v>
      </c>
      <c r="AY476">
        <v>5579100000000</v>
      </c>
      <c r="AZ476">
        <v>17803500000000</v>
      </c>
      <c r="BA476">
        <f t="shared" si="35"/>
        <v>1.1131231376387847</v>
      </c>
      <c r="BB476">
        <f t="shared" si="36"/>
        <v>3.5520940260888136</v>
      </c>
      <c r="BC476">
        <f t="shared" si="37"/>
        <v>-2.438970888450029</v>
      </c>
      <c r="BD476">
        <v>169189275000000</v>
      </c>
      <c r="BE476">
        <f t="shared" si="38"/>
        <v>33.756071166107645</v>
      </c>
      <c r="BF476">
        <v>18292000000000</v>
      </c>
      <c r="BG476">
        <v>95600500000000</v>
      </c>
      <c r="BH476">
        <f t="shared" si="39"/>
        <v>0.18597183289855279</v>
      </c>
    </row>
    <row r="477" spans="1:60" x14ac:dyDescent="0.35">
      <c r="A477" t="s">
        <v>156</v>
      </c>
      <c r="B477" t="s">
        <v>172</v>
      </c>
      <c r="C477" s="7">
        <v>2009</v>
      </c>
      <c r="D477">
        <v>471140.60473388102</v>
      </c>
      <c r="E477">
        <v>97.97</v>
      </c>
      <c r="F477">
        <v>97.751000000000005</v>
      </c>
      <c r="G477">
        <v>889265030007646</v>
      </c>
      <c r="H477">
        <v>494764197222972</v>
      </c>
      <c r="I477">
        <v>471140604733881</v>
      </c>
      <c r="J477">
        <v>489591135109687</v>
      </c>
      <c r="K477">
        <v>0.47599999999999998</v>
      </c>
      <c r="L477">
        <v>1.341</v>
      </c>
      <c r="M477">
        <v>280975.1875</v>
      </c>
      <c r="N477">
        <v>97309.3359375</v>
      </c>
      <c r="O477">
        <v>127510000</v>
      </c>
      <c r="P477">
        <v>18752985878.301025</v>
      </c>
      <c r="Q477">
        <v>3816027656992</v>
      </c>
      <c r="R477">
        <v>98281500000000</v>
      </c>
      <c r="S477">
        <v>485775107452695</v>
      </c>
      <c r="T477">
        <v>76846200000000</v>
      </c>
      <c r="U477">
        <v>292341800000000</v>
      </c>
      <c r="V477">
        <v>5.0430000000000001</v>
      </c>
      <c r="W477">
        <v>449.74</v>
      </c>
      <c r="X477">
        <v>97.027000000000001</v>
      </c>
      <c r="Y477">
        <v>2652390440055.0801</v>
      </c>
      <c r="Z477">
        <v>282941700000000</v>
      </c>
      <c r="AA477">
        <v>145103175000000</v>
      </c>
      <c r="AB477">
        <v>18446075000000</v>
      </c>
      <c r="AC477">
        <v>64529300000000</v>
      </c>
      <c r="AD477">
        <v>95524800000000</v>
      </c>
      <c r="AE477">
        <v>21435300000000</v>
      </c>
      <c r="AF477">
        <v>-8.8433473110503407</v>
      </c>
      <c r="AG477">
        <v>100.72499999999999</v>
      </c>
      <c r="AH477">
        <v>0</v>
      </c>
      <c r="AI477">
        <v>0</v>
      </c>
      <c r="AJ477">
        <v>0</v>
      </c>
      <c r="AK477">
        <v>0</v>
      </c>
      <c r="AL477">
        <v>0</v>
      </c>
      <c r="AM477">
        <v>1.1220240000000001</v>
      </c>
      <c r="AN477">
        <v>1.9673553950020246</v>
      </c>
      <c r="AO477">
        <v>99.424166666666665</v>
      </c>
      <c r="AP477" s="84">
        <v>210.246836069046</v>
      </c>
      <c r="AQ477" s="84">
        <v>202.36</v>
      </c>
      <c r="AR477">
        <v>201.04330736812</v>
      </c>
      <c r="AS477">
        <v>-18682.099999999999</v>
      </c>
      <c r="AT477">
        <v>0.49266487860000002</v>
      </c>
      <c r="AU477">
        <v>9.7764438118000001</v>
      </c>
      <c r="AV477">
        <v>9.2837789332000007</v>
      </c>
      <c r="AW477">
        <v>40.227999487600002</v>
      </c>
      <c r="AX477">
        <v>30.451555675800002</v>
      </c>
      <c r="AY477">
        <v>9150900000000</v>
      </c>
      <c r="AZ477">
        <v>17192900000000</v>
      </c>
      <c r="BA477">
        <f t="shared" si="35"/>
        <v>1.942286423215166</v>
      </c>
      <c r="BB477">
        <f t="shared" si="36"/>
        <v>3.64920786432985</v>
      </c>
      <c r="BC477">
        <f t="shared" si="37"/>
        <v>-1.706921441114684</v>
      </c>
      <c r="BD477">
        <v>176067300000000</v>
      </c>
      <c r="BE477">
        <f t="shared" si="38"/>
        <v>37.370436390098419</v>
      </c>
      <c r="BF477">
        <v>19163400000000</v>
      </c>
      <c r="BG477">
        <v>96111800000000</v>
      </c>
      <c r="BH477">
        <f t="shared" si="39"/>
        <v>0.26860557697395998</v>
      </c>
    </row>
    <row r="478" spans="1:60" x14ac:dyDescent="0.35">
      <c r="A478" t="s">
        <v>156</v>
      </c>
      <c r="B478" t="s">
        <v>172</v>
      </c>
      <c r="C478" s="7">
        <v>2010</v>
      </c>
      <c r="D478">
        <v>482678.89576136204</v>
      </c>
      <c r="E478">
        <v>99.641000000000005</v>
      </c>
      <c r="F478">
        <v>99.778000000000006</v>
      </c>
      <c r="G478">
        <v>932587024725491</v>
      </c>
      <c r="H478">
        <v>486102787300366</v>
      </c>
      <c r="I478">
        <v>482678895761362</v>
      </c>
      <c r="J478">
        <v>512657485164468</v>
      </c>
      <c r="K478">
        <v>0.23100000000000001</v>
      </c>
      <c r="L478">
        <v>1.169</v>
      </c>
      <c r="M478">
        <v>285867</v>
      </c>
      <c r="N478">
        <v>96431</v>
      </c>
      <c r="O478">
        <v>128057000</v>
      </c>
      <c r="P478">
        <v>65509481825.049484</v>
      </c>
      <c r="Q478">
        <v>17290668051881</v>
      </c>
      <c r="R478">
        <v>98043300000000</v>
      </c>
      <c r="S478">
        <v>495366817112587</v>
      </c>
      <c r="T478">
        <v>76468200000000</v>
      </c>
      <c r="U478">
        <v>300435500000000</v>
      </c>
      <c r="V478">
        <v>5.0309999999999997</v>
      </c>
      <c r="W478">
        <v>453.1</v>
      </c>
      <c r="X478">
        <v>100</v>
      </c>
      <c r="Y478">
        <v>2725825680332.5698</v>
      </c>
      <c r="Z478">
        <v>285867100000000</v>
      </c>
      <c r="AA478">
        <v>148343250000000</v>
      </c>
      <c r="AB478">
        <v>16619150000000</v>
      </c>
      <c r="AC478">
        <v>66726400000000</v>
      </c>
      <c r="AD478">
        <v>97335100000000</v>
      </c>
      <c r="AE478">
        <v>21575100000000</v>
      </c>
      <c r="AF478">
        <v>-8.3026832852898096</v>
      </c>
      <c r="AG478">
        <v>100</v>
      </c>
      <c r="AH478">
        <v>0</v>
      </c>
      <c r="AI478">
        <v>0</v>
      </c>
      <c r="AJ478">
        <v>0</v>
      </c>
      <c r="AK478">
        <v>0</v>
      </c>
      <c r="AL478">
        <v>0</v>
      </c>
      <c r="AM478">
        <v>1.1220240000000001</v>
      </c>
      <c r="AN478">
        <v>1.971596899841513</v>
      </c>
      <c r="AO478">
        <v>100.00083333333333</v>
      </c>
      <c r="AP478" s="84">
        <v>215.82120461948799</v>
      </c>
      <c r="AQ478" s="84">
        <v>208.19649999999999</v>
      </c>
      <c r="AR478">
        <v>207.85156266395001</v>
      </c>
      <c r="AS478">
        <v>5402.6</v>
      </c>
      <c r="AT478">
        <v>0.57467313139999998</v>
      </c>
      <c r="AU478">
        <v>9.1460845720999977</v>
      </c>
      <c r="AV478">
        <v>8.5714114406999968</v>
      </c>
      <c r="AW478">
        <v>39.279764926399999</v>
      </c>
      <c r="AX478">
        <v>30.133680354300001</v>
      </c>
      <c r="AY478">
        <v>6229800000000</v>
      </c>
      <c r="AZ478">
        <v>17111500000000</v>
      </c>
      <c r="BA478">
        <f t="shared" si="35"/>
        <v>1.2906717187569008</v>
      </c>
      <c r="BB478">
        <f t="shared" si="36"/>
        <v>3.5451104554734831</v>
      </c>
      <c r="BC478">
        <f t="shared" si="37"/>
        <v>-2.2544387367165823</v>
      </c>
      <c r="BD478">
        <v>179084075000000</v>
      </c>
      <c r="BE478">
        <f t="shared" si="38"/>
        <v>37.102114174169273</v>
      </c>
      <c r="BF478">
        <v>18725300000000</v>
      </c>
      <c r="BG478">
        <v>97527000000000</v>
      </c>
      <c r="BH478">
        <f t="shared" si="39"/>
        <v>0.28584544241890419</v>
      </c>
    </row>
    <row r="479" spans="1:60" x14ac:dyDescent="0.35">
      <c r="A479" t="s">
        <v>156</v>
      </c>
      <c r="B479" t="s">
        <v>172</v>
      </c>
      <c r="C479" s="7">
        <v>2011</v>
      </c>
      <c r="D479">
        <v>471580.67863862001</v>
      </c>
      <c r="E479">
        <v>98.584000000000003</v>
      </c>
      <c r="F479">
        <v>100.101</v>
      </c>
      <c r="G479">
        <v>987532952071711</v>
      </c>
      <c r="H479">
        <v>479088762826395</v>
      </c>
      <c r="I479">
        <v>471580678638620</v>
      </c>
      <c r="J479">
        <v>510328676811690</v>
      </c>
      <c r="K479">
        <v>0.19400000000000001</v>
      </c>
      <c r="L479">
        <v>1.117</v>
      </c>
      <c r="M479">
        <v>285640.9375</v>
      </c>
      <c r="N479">
        <v>97163.6875</v>
      </c>
      <c r="O479">
        <v>127799000</v>
      </c>
      <c r="P479">
        <v>-54294931909.903008</v>
      </c>
      <c r="Q479">
        <v>11588800416909</v>
      </c>
      <c r="R479">
        <v>99399199999999.906</v>
      </c>
      <c r="S479">
        <v>498739876394781</v>
      </c>
      <c r="T479">
        <v>79602299999999.906</v>
      </c>
      <c r="U479">
        <v>301219000000000</v>
      </c>
      <c r="V479">
        <v>4.5839999999999996</v>
      </c>
      <c r="W479">
        <v>382.31</v>
      </c>
      <c r="X479">
        <v>105.712</v>
      </c>
      <c r="Y479">
        <v>2732933399384.5801</v>
      </c>
      <c r="Z479">
        <v>284244300000000</v>
      </c>
      <c r="AA479">
        <v>150613825000000</v>
      </c>
      <c r="AB479">
        <v>15806525000000</v>
      </c>
      <c r="AC479">
        <v>67696900000000</v>
      </c>
      <c r="AD479">
        <v>98536700000000</v>
      </c>
      <c r="AE479">
        <v>19796900000000</v>
      </c>
      <c r="AF479">
        <v>-8.8052801738767901</v>
      </c>
      <c r="AG479">
        <v>99.716666666666697</v>
      </c>
      <c r="AH479" t="s">
        <v>145</v>
      </c>
      <c r="AI479" t="s">
        <v>145</v>
      </c>
      <c r="AJ479" t="s">
        <v>145</v>
      </c>
      <c r="AK479" t="s">
        <v>145</v>
      </c>
      <c r="AL479">
        <v>1</v>
      </c>
      <c r="AM479">
        <v>1.1220240000000001</v>
      </c>
      <c r="AN479">
        <v>1.8329812717579659</v>
      </c>
      <c r="AO479">
        <v>101.29833333333335</v>
      </c>
      <c r="AP479" s="84">
        <v>231.62935476093401</v>
      </c>
      <c r="AQ479" s="84">
        <v>222.2824</v>
      </c>
      <c r="AR479">
        <v>222.08704613108</v>
      </c>
      <c r="AS479">
        <v>5936.1</v>
      </c>
      <c r="AT479">
        <v>0.74762646560000001</v>
      </c>
      <c r="AU479">
        <v>9.0880194379999999</v>
      </c>
      <c r="AV479">
        <v>8.3403929724000001</v>
      </c>
      <c r="AW479">
        <v>40.188890709100001</v>
      </c>
      <c r="AX479">
        <v>31.100871271100001</v>
      </c>
      <c r="AY479">
        <v>6807100000000</v>
      </c>
      <c r="AZ479">
        <v>17115900000000</v>
      </c>
      <c r="BA479">
        <f t="shared" si="35"/>
        <v>1.4434645667950261</v>
      </c>
      <c r="BB479">
        <f t="shared" si="36"/>
        <v>3.6294743986142386</v>
      </c>
      <c r="BC479">
        <f t="shared" si="37"/>
        <v>-2.1860098318192125</v>
      </c>
      <c r="BD479">
        <v>180302725000000</v>
      </c>
      <c r="BE479">
        <f t="shared" si="38"/>
        <v>38.23369641023163</v>
      </c>
      <c r="BF479">
        <v>17681600000000</v>
      </c>
      <c r="BG479">
        <v>99204500000000</v>
      </c>
      <c r="BH479">
        <f t="shared" si="39"/>
        <v>0.35969249209290122</v>
      </c>
    </row>
    <row r="480" spans="1:60" x14ac:dyDescent="0.35">
      <c r="A480" t="s">
        <v>156</v>
      </c>
      <c r="B480" t="s">
        <v>172</v>
      </c>
      <c r="C480" s="7">
        <v>2012</v>
      </c>
      <c r="D480">
        <v>475333.57489984005</v>
      </c>
      <c r="E480">
        <v>99.265000000000001</v>
      </c>
      <c r="F480">
        <v>100.014</v>
      </c>
      <c r="G480">
        <v>1023722751607540</v>
      </c>
      <c r="H480">
        <v>476812513735569</v>
      </c>
      <c r="I480">
        <v>475333574899840</v>
      </c>
      <c r="J480">
        <v>519219592366840</v>
      </c>
      <c r="K480">
        <v>0.193</v>
      </c>
      <c r="L480">
        <v>0.84899999999999998</v>
      </c>
      <c r="M480">
        <v>290656.96875</v>
      </c>
      <c r="N480">
        <v>101124.375</v>
      </c>
      <c r="O480">
        <v>127515000</v>
      </c>
      <c r="P480">
        <v>-117969350717.20525</v>
      </c>
      <c r="Q480">
        <v>8593785903004</v>
      </c>
      <c r="R480">
        <v>102787300000000</v>
      </c>
      <c r="S480">
        <v>510625806463836</v>
      </c>
      <c r="T480">
        <v>82465100000000</v>
      </c>
      <c r="U480">
        <v>308072100000000</v>
      </c>
      <c r="V480">
        <v>4.3449999999999998</v>
      </c>
      <c r="W480">
        <v>459.1</v>
      </c>
      <c r="X480">
        <v>107.166</v>
      </c>
      <c r="Y480">
        <v>2795111878074.52</v>
      </c>
      <c r="Z480">
        <v>288195200000000</v>
      </c>
      <c r="AA480">
        <v>153138450000000</v>
      </c>
      <c r="AB480">
        <v>15648650000000</v>
      </c>
      <c r="AC480">
        <v>67924200000000</v>
      </c>
      <c r="AD480">
        <v>100179900000000</v>
      </c>
      <c r="AE480">
        <v>20322200000000</v>
      </c>
      <c r="AF480">
        <v>-8.6571204250974798</v>
      </c>
      <c r="AG480">
        <v>99.683333333333294</v>
      </c>
      <c r="AH480" t="s">
        <v>145</v>
      </c>
      <c r="AI480" t="s">
        <v>145</v>
      </c>
      <c r="AJ480" t="s">
        <v>145</v>
      </c>
      <c r="AK480" t="s">
        <v>145</v>
      </c>
      <c r="AL480">
        <v>1</v>
      </c>
      <c r="AM480">
        <v>1.1220240000000001</v>
      </c>
      <c r="AN480">
        <v>1.9445799195340701</v>
      </c>
      <c r="AO480">
        <v>100.0175</v>
      </c>
      <c r="AP480" s="84">
        <v>238.014556574821</v>
      </c>
      <c r="AQ480" s="84">
        <v>228.577</v>
      </c>
      <c r="AR480">
        <v>229.00776067102001</v>
      </c>
      <c r="AS480">
        <v>-2050.1999999999998</v>
      </c>
      <c r="AT480">
        <v>0.83821389000000002</v>
      </c>
      <c r="AU480">
        <v>8.3025360576999958</v>
      </c>
      <c r="AV480">
        <v>7.4643221676999953</v>
      </c>
      <c r="AW480">
        <v>40.172928083499997</v>
      </c>
      <c r="AX480">
        <v>31.870392025800001</v>
      </c>
      <c r="AY480">
        <v>6824700000000</v>
      </c>
      <c r="AZ480">
        <v>17020100000000</v>
      </c>
      <c r="BA480">
        <f t="shared" si="35"/>
        <v>1.4357706588342865</v>
      </c>
      <c r="BB480">
        <f t="shared" si="36"/>
        <v>3.5806643794489785</v>
      </c>
      <c r="BC480">
        <f t="shared" si="37"/>
        <v>-2.1448937206146921</v>
      </c>
      <c r="BD480">
        <v>181325700000000</v>
      </c>
      <c r="BE480">
        <f t="shared" si="38"/>
        <v>38.147042324583971</v>
      </c>
      <c r="BF480">
        <v>17826300000000</v>
      </c>
      <c r="BG480">
        <v>100240900000000</v>
      </c>
      <c r="BH480">
        <f t="shared" si="39"/>
        <v>0.37742583577129046</v>
      </c>
    </row>
    <row r="481" spans="1:60" x14ac:dyDescent="0.35">
      <c r="A481" t="s">
        <v>156</v>
      </c>
      <c r="B481" t="s">
        <v>172</v>
      </c>
      <c r="C481" s="7">
        <v>2013</v>
      </c>
      <c r="D481">
        <v>480130.08758113201</v>
      </c>
      <c r="E481">
        <v>100.255</v>
      </c>
      <c r="F481">
        <v>100.17400000000001</v>
      </c>
      <c r="G481">
        <v>1057557885286710</v>
      </c>
      <c r="H481">
        <v>476360401497497</v>
      </c>
      <c r="I481">
        <v>480130087581132</v>
      </c>
      <c r="J481">
        <v>527461593812289</v>
      </c>
      <c r="K481">
        <v>0.155</v>
      </c>
      <c r="L481">
        <v>0.70799999999999996</v>
      </c>
      <c r="M481" t="s">
        <v>145</v>
      </c>
      <c r="N481" t="s">
        <v>145</v>
      </c>
      <c r="O481">
        <v>127298000</v>
      </c>
      <c r="P481" t="s">
        <v>145</v>
      </c>
      <c r="Q481">
        <v>5109828285063</v>
      </c>
      <c r="R481">
        <v>106050200000000</v>
      </c>
      <c r="S481">
        <v>522351765527226</v>
      </c>
      <c r="T481">
        <v>84096700000000</v>
      </c>
      <c r="U481">
        <v>314588600000000</v>
      </c>
      <c r="V481">
        <v>4.0330000000000004</v>
      </c>
      <c r="W481">
        <v>711.4</v>
      </c>
      <c r="X481">
        <v>87.953999999999994</v>
      </c>
      <c r="Y481">
        <v>2839162705794.9199</v>
      </c>
      <c r="Z481">
        <v>295660900000000</v>
      </c>
      <c r="AA481">
        <v>159343350000000</v>
      </c>
      <c r="AB481">
        <v>15738850000000</v>
      </c>
      <c r="AC481">
        <v>68918200000000</v>
      </c>
      <c r="AD481">
        <v>102096500000000</v>
      </c>
      <c r="AE481">
        <v>21953500000000</v>
      </c>
      <c r="AF481">
        <v>-8.4592907319387294</v>
      </c>
      <c r="AG481">
        <v>100.041666666667</v>
      </c>
      <c r="AH481" t="s">
        <v>145</v>
      </c>
      <c r="AI481" t="s">
        <v>145</v>
      </c>
      <c r="AJ481" t="s">
        <v>145</v>
      </c>
      <c r="AK481" t="s">
        <v>145</v>
      </c>
      <c r="AL481">
        <v>0</v>
      </c>
      <c r="AM481">
        <v>1.1220240000000001</v>
      </c>
      <c r="AN481">
        <v>1.9488214286310332</v>
      </c>
      <c r="AO481">
        <v>79.704166666666666</v>
      </c>
      <c r="AP481" s="84">
        <v>244.477405513901</v>
      </c>
      <c r="AQ481" s="84">
        <v>232.77189999999999</v>
      </c>
      <c r="AR481">
        <v>232.46910223787</v>
      </c>
      <c r="AS481">
        <v>1441.2</v>
      </c>
      <c r="AT481">
        <v>0.66108147159999997</v>
      </c>
      <c r="AU481">
        <v>7.6417671369000004</v>
      </c>
      <c r="AV481">
        <v>6.9806856653000002</v>
      </c>
      <c r="AW481">
        <v>40.312629490100001</v>
      </c>
      <c r="AX481">
        <v>32.6708623532</v>
      </c>
      <c r="AY481">
        <v>7272700000000</v>
      </c>
      <c r="AZ481">
        <v>17124700000000</v>
      </c>
      <c r="BA481">
        <f t="shared" si="35"/>
        <v>1.5147353161388921</v>
      </c>
      <c r="BB481">
        <f t="shared" si="36"/>
        <v>3.5666792069360334</v>
      </c>
      <c r="BC481">
        <f t="shared" si="37"/>
        <v>-2.0519438907971415</v>
      </c>
      <c r="BD481">
        <v>183280075000000</v>
      </c>
      <c r="BE481">
        <f t="shared" si="38"/>
        <v>38.173003471487185</v>
      </c>
      <c r="BF481">
        <v>19495200000000</v>
      </c>
      <c r="BG481">
        <v>101469200000000</v>
      </c>
      <c r="BH481">
        <f t="shared" si="39"/>
        <v>0.28867208240583314</v>
      </c>
    </row>
    <row r="482" spans="1:60" x14ac:dyDescent="0.35">
      <c r="A482" t="s">
        <v>156</v>
      </c>
      <c r="B482" t="s">
        <v>172</v>
      </c>
      <c r="C482" s="7">
        <v>2014</v>
      </c>
      <c r="D482">
        <v>487657.32771400001</v>
      </c>
      <c r="E482">
        <v>99.058000000000007</v>
      </c>
      <c r="F482">
        <v>100.929</v>
      </c>
      <c r="G482">
        <v>1102289284812570</v>
      </c>
      <c r="H482">
        <v>486975814886705</v>
      </c>
      <c r="I482">
        <v>487657327714000</v>
      </c>
      <c r="J482">
        <v>526999595121391</v>
      </c>
      <c r="K482">
        <v>0.128</v>
      </c>
      <c r="L482">
        <v>0.55100000000000005</v>
      </c>
      <c r="M482" t="s">
        <v>145</v>
      </c>
      <c r="N482" t="s">
        <v>145</v>
      </c>
      <c r="O482">
        <v>126948800</v>
      </c>
      <c r="P482" t="s">
        <v>145</v>
      </c>
      <c r="Q482">
        <v>5398949935893</v>
      </c>
      <c r="R482">
        <v>108787500000000</v>
      </c>
      <c r="S482">
        <v>521600645185498</v>
      </c>
      <c r="T482">
        <v>85999500000000</v>
      </c>
      <c r="U482">
        <v>310579200000000</v>
      </c>
      <c r="V482">
        <v>3.5870000000000002</v>
      </c>
      <c r="W482">
        <v>783.56000000000006</v>
      </c>
      <c r="X482">
        <v>83.084000000000003</v>
      </c>
      <c r="Y482">
        <v>2815835333675.7998</v>
      </c>
      <c r="Z482">
        <v>293216600000000</v>
      </c>
      <c r="AA482">
        <v>166277659324959</v>
      </c>
      <c r="AB482">
        <v>15345530000000</v>
      </c>
      <c r="AC482">
        <v>69608086845884</v>
      </c>
      <c r="AD482">
        <v>102417400000000</v>
      </c>
      <c r="AE482">
        <v>22788000000000</v>
      </c>
      <c r="AF482">
        <v>-7.6697720592164096</v>
      </c>
      <c r="AG482">
        <v>102.791666666667</v>
      </c>
      <c r="AH482" t="s">
        <v>145</v>
      </c>
      <c r="AI482" t="s">
        <v>145</v>
      </c>
      <c r="AJ482" t="s">
        <v>145</v>
      </c>
      <c r="AK482" t="s">
        <v>145</v>
      </c>
      <c r="AL482">
        <v>1</v>
      </c>
      <c r="AM482" t="s">
        <v>145</v>
      </c>
      <c r="AN482" t="s">
        <v>145</v>
      </c>
      <c r="AO482">
        <v>75.125</v>
      </c>
      <c r="AP482" s="84">
        <v>249.113739092857</v>
      </c>
      <c r="AQ482" s="84">
        <v>236.10429999999999</v>
      </c>
      <c r="AR482">
        <v>236.06873329972001</v>
      </c>
      <c r="AS482">
        <v>13949.9</v>
      </c>
      <c r="AT482">
        <v>0.52486091050000006</v>
      </c>
      <c r="AU482">
        <v>5.3848954054000018</v>
      </c>
      <c r="AV482">
        <v>4.8600344949000016</v>
      </c>
      <c r="AW482">
        <v>39.757527769200003</v>
      </c>
      <c r="AX482">
        <v>34.372632363800001</v>
      </c>
      <c r="AY482">
        <v>6216000000000</v>
      </c>
      <c r="AZ482">
        <v>17750900000000</v>
      </c>
      <c r="BA482">
        <f t="shared" si="35"/>
        <v>1.2746655585262823</v>
      </c>
      <c r="BB482">
        <f t="shared" si="36"/>
        <v>3.640035531345589</v>
      </c>
      <c r="BC482">
        <f t="shared" si="37"/>
        <v>-2.3653699728193067</v>
      </c>
      <c r="BD482">
        <v>185603125000000</v>
      </c>
      <c r="BE482">
        <f t="shared" si="38"/>
        <v>38.060152991047033</v>
      </c>
      <c r="BF482">
        <v>20254200000000</v>
      </c>
      <c r="BG482">
        <v>103561000000000</v>
      </c>
      <c r="BH482">
        <f t="shared" si="39"/>
        <v>0.22577663244165033</v>
      </c>
    </row>
    <row r="483" spans="1:60" x14ac:dyDescent="0.35">
      <c r="A483" t="s">
        <v>157</v>
      </c>
      <c r="B483" t="s">
        <v>173</v>
      </c>
      <c r="C483" s="7">
        <v>1978</v>
      </c>
      <c r="D483">
        <v>1032.2801166371735</v>
      </c>
      <c r="E483" t="s">
        <v>145</v>
      </c>
      <c r="F483" t="s">
        <v>145</v>
      </c>
      <c r="G483" t="s">
        <v>145</v>
      </c>
      <c r="H483" t="s">
        <v>145</v>
      </c>
      <c r="I483">
        <v>5148991513.6379995</v>
      </c>
      <c r="J483">
        <v>82448343622.852997</v>
      </c>
      <c r="K483">
        <v>15.712999999999999</v>
      </c>
      <c r="L483">
        <v>18.992000000000001</v>
      </c>
      <c r="M483">
        <v>44298.171875</v>
      </c>
      <c r="N483">
        <v>15434.6337890625</v>
      </c>
      <c r="O483">
        <v>9558250</v>
      </c>
      <c r="P483">
        <v>-2313192439.5446014</v>
      </c>
      <c r="Q483">
        <v>-5932361273.3919983</v>
      </c>
      <c r="R483">
        <v>18384894955.136002</v>
      </c>
      <c r="S483">
        <v>88380704896.244995</v>
      </c>
      <c r="T483">
        <v>12719639309.331821</v>
      </c>
      <c r="U483">
        <v>56914038446.443001</v>
      </c>
      <c r="V483">
        <v>8.39</v>
      </c>
      <c r="W483" t="s">
        <v>145</v>
      </c>
      <c r="X483">
        <v>249.44499999999999</v>
      </c>
      <c r="Y483">
        <v>63370048234.339996</v>
      </c>
      <c r="Z483">
        <v>3145172248.4946227</v>
      </c>
      <c r="AA483">
        <v>1277985635.2780001</v>
      </c>
      <c r="AB483">
        <v>315727230.495</v>
      </c>
      <c r="AC483">
        <v>309738033.14899999</v>
      </c>
      <c r="AD483">
        <v>12062769208.007799</v>
      </c>
      <c r="AE483">
        <v>2709698557.9616966</v>
      </c>
      <c r="AF483">
        <v>-6.3657789950727004</v>
      </c>
      <c r="AG483">
        <v>6.9792244284599301</v>
      </c>
      <c r="AH483">
        <v>0</v>
      </c>
      <c r="AI483">
        <v>0</v>
      </c>
      <c r="AJ483">
        <v>1</v>
      </c>
      <c r="AK483">
        <v>0</v>
      </c>
      <c r="AL483">
        <v>1</v>
      </c>
      <c r="AM483" t="s">
        <v>145</v>
      </c>
      <c r="AN483">
        <v>5.9722222222222214</v>
      </c>
      <c r="AO483">
        <v>78.837499999999991</v>
      </c>
      <c r="AP483" s="84">
        <v>29.891326618670899</v>
      </c>
      <c r="AQ483" t="s">
        <v>145</v>
      </c>
      <c r="AR483">
        <v>36.158510483204999</v>
      </c>
      <c r="AS483" t="s">
        <v>145</v>
      </c>
      <c r="AT483">
        <v>1.8787868686</v>
      </c>
      <c r="AU483">
        <v>6.3657615294999985</v>
      </c>
      <c r="AV483">
        <v>4.4869746608999987</v>
      </c>
      <c r="AW483">
        <v>31.411787306899999</v>
      </c>
      <c r="AX483">
        <v>25.046025777400001</v>
      </c>
      <c r="AY483">
        <v>49277106.106245399</v>
      </c>
      <c r="AZ483">
        <v>78269228.954817101</v>
      </c>
      <c r="BA483">
        <f t="shared" si="35"/>
        <v>0.95702441877650057</v>
      </c>
      <c r="BB483">
        <f t="shared" si="36"/>
        <v>1.5200885211697754</v>
      </c>
      <c r="BC483">
        <f t="shared" si="37"/>
        <v>-0.56306410239327487</v>
      </c>
      <c r="BD483">
        <v>1275807494.77683</v>
      </c>
      <c r="BE483">
        <f t="shared" si="38"/>
        <v>24.777813119280388</v>
      </c>
      <c r="BF483">
        <v>267728290.32439801</v>
      </c>
      <c r="BG483">
        <v>650322175.89324999</v>
      </c>
      <c r="BH483">
        <f t="shared" si="39"/>
        <v>0.79586434100725878</v>
      </c>
    </row>
    <row r="484" spans="1:60" x14ac:dyDescent="0.35">
      <c r="A484" t="s">
        <v>157</v>
      </c>
      <c r="B484" t="s">
        <v>173</v>
      </c>
      <c r="C484" s="7">
        <v>1979</v>
      </c>
      <c r="D484">
        <v>1302.4528126110911</v>
      </c>
      <c r="E484" t="s">
        <v>145</v>
      </c>
      <c r="F484" t="s">
        <v>145</v>
      </c>
      <c r="G484" t="s">
        <v>145</v>
      </c>
      <c r="H484" t="s">
        <v>145</v>
      </c>
      <c r="I484">
        <v>6496607239.6079998</v>
      </c>
      <c r="J484">
        <v>87097554065.994995</v>
      </c>
      <c r="K484">
        <v>16.899999999999999</v>
      </c>
      <c r="L484">
        <v>20.016999999999999</v>
      </c>
      <c r="M484">
        <v>45034.5703125</v>
      </c>
      <c r="N484">
        <v>15130.203125</v>
      </c>
      <c r="O484">
        <v>9661265</v>
      </c>
      <c r="P484">
        <v>-2282315245.5867701</v>
      </c>
      <c r="Q484">
        <v>-1647223571.3099976</v>
      </c>
      <c r="R484">
        <v>18137717880.073002</v>
      </c>
      <c r="S484">
        <v>88744777637.304993</v>
      </c>
      <c r="T484">
        <v>14784805322.506001</v>
      </c>
      <c r="U484">
        <v>56977232449.996002</v>
      </c>
      <c r="V484">
        <v>8.6449999999999996</v>
      </c>
      <c r="W484" t="s">
        <v>145</v>
      </c>
      <c r="X484">
        <v>209.07599999999999</v>
      </c>
      <c r="Y484">
        <v>63442253055.921997</v>
      </c>
      <c r="Z484">
        <v>3918005659.0263615</v>
      </c>
      <c r="AA484">
        <v>1652514070.279</v>
      </c>
      <c r="AB484">
        <v>408054007.75800002</v>
      </c>
      <c r="AC484">
        <v>374316310.72100002</v>
      </c>
      <c r="AD484">
        <v>12834707346.0529</v>
      </c>
      <c r="AE484">
        <v>2678734895.8179073</v>
      </c>
      <c r="AF484">
        <v>-5.1908642301773797</v>
      </c>
      <c r="AG484">
        <v>8.6219651107503594</v>
      </c>
      <c r="AH484">
        <v>0</v>
      </c>
      <c r="AI484">
        <v>0</v>
      </c>
      <c r="AJ484">
        <v>0</v>
      </c>
      <c r="AK484">
        <v>0</v>
      </c>
      <c r="AL484">
        <v>0</v>
      </c>
      <c r="AM484" t="s">
        <v>145</v>
      </c>
      <c r="AN484">
        <v>5.9722222222222214</v>
      </c>
      <c r="AO484">
        <v>73.160833333333329</v>
      </c>
      <c r="AP484" s="84">
        <v>33.518541330555202</v>
      </c>
      <c r="AQ484" t="s">
        <v>145</v>
      </c>
      <c r="AR484">
        <v>24.674550788927</v>
      </c>
      <c r="AS484" t="s">
        <v>145</v>
      </c>
      <c r="AT484">
        <v>1.9467411034</v>
      </c>
      <c r="AU484">
        <v>5.1908513536000029</v>
      </c>
      <c r="AV484">
        <v>3.244110250200003</v>
      </c>
      <c r="AW484">
        <v>30.803842604500002</v>
      </c>
      <c r="AX484">
        <v>25.612991250899999</v>
      </c>
      <c r="AY484">
        <v>50734414.197567001</v>
      </c>
      <c r="AZ484">
        <v>104893174.07485101</v>
      </c>
      <c r="BA484">
        <f t="shared" si="35"/>
        <v>0.78093706955614384</v>
      </c>
      <c r="BB484">
        <f t="shared" si="36"/>
        <v>1.6145838928871461</v>
      </c>
      <c r="BC484">
        <f t="shared" si="37"/>
        <v>-0.83364682333100226</v>
      </c>
      <c r="BD484">
        <v>1580241424.934</v>
      </c>
      <c r="BE484">
        <f t="shared" si="38"/>
        <v>24.324102822465694</v>
      </c>
      <c r="BF484">
        <v>333567806.72656</v>
      </c>
      <c r="BG484">
        <v>797753364.23422098</v>
      </c>
      <c r="BH484">
        <f t="shared" si="39"/>
        <v>5.3839084558093937</v>
      </c>
    </row>
    <row r="485" spans="1:60" x14ac:dyDescent="0.35">
      <c r="A485" t="s">
        <v>157</v>
      </c>
      <c r="B485" t="s">
        <v>173</v>
      </c>
      <c r="C485" s="7">
        <v>1980</v>
      </c>
      <c r="D485">
        <v>1646.9736462950589</v>
      </c>
      <c r="E485" t="s">
        <v>145</v>
      </c>
      <c r="F485" t="s">
        <v>145</v>
      </c>
      <c r="G485" t="s">
        <v>145</v>
      </c>
      <c r="H485" t="s">
        <v>145</v>
      </c>
      <c r="I485">
        <v>8215069912.9849997</v>
      </c>
      <c r="J485">
        <v>91094757073.048004</v>
      </c>
      <c r="K485">
        <v>16.899999999999999</v>
      </c>
      <c r="L485">
        <v>19.899999999999999</v>
      </c>
      <c r="M485">
        <v>51671.47265625</v>
      </c>
      <c r="N485">
        <v>17901.857421875</v>
      </c>
      <c r="O485">
        <v>9766312</v>
      </c>
      <c r="P485">
        <v>-3811590425.6360064</v>
      </c>
      <c r="Q485">
        <v>-2674786210.2849884</v>
      </c>
      <c r="R485">
        <v>19685879707.480999</v>
      </c>
      <c r="S485">
        <v>93769543283.332993</v>
      </c>
      <c r="T485">
        <v>13896825226.466591</v>
      </c>
      <c r="U485">
        <v>59266928980.584</v>
      </c>
      <c r="V485">
        <v>8.43</v>
      </c>
      <c r="W485" t="s">
        <v>145</v>
      </c>
      <c r="X485">
        <v>203.21299999999999</v>
      </c>
      <c r="Y485">
        <v>65996316465.410004</v>
      </c>
      <c r="Z485">
        <v>5167137192.5976896</v>
      </c>
      <c r="AA485">
        <v>2198111877.5910001</v>
      </c>
      <c r="AB485">
        <v>554916082.005</v>
      </c>
      <c r="AC485">
        <v>540326228.72399998</v>
      </c>
      <c r="AD485">
        <v>13860713899.1933</v>
      </c>
      <c r="AE485">
        <v>2625693700.23277</v>
      </c>
      <c r="AF485">
        <v>-6.2849728678765899</v>
      </c>
      <c r="AG485">
        <v>10.061134205993399</v>
      </c>
      <c r="AH485">
        <v>0</v>
      </c>
      <c r="AI485">
        <v>0</v>
      </c>
      <c r="AJ485">
        <v>0</v>
      </c>
      <c r="AK485">
        <v>0</v>
      </c>
      <c r="AL485">
        <v>1</v>
      </c>
      <c r="AM485" t="s">
        <v>145</v>
      </c>
      <c r="AN485">
        <v>5.9722222222222214</v>
      </c>
      <c r="AO485">
        <v>74.551666666666662</v>
      </c>
      <c r="AP485" s="84">
        <v>29.551925447555099</v>
      </c>
      <c r="AQ485" t="s">
        <v>145</v>
      </c>
      <c r="AR485">
        <v>34.999805124063002</v>
      </c>
      <c r="AS485" t="s">
        <v>145</v>
      </c>
      <c r="AT485">
        <v>2.0474481897999999</v>
      </c>
      <c r="AU485">
        <v>6.2849525000000028</v>
      </c>
      <c r="AV485">
        <v>4.237504310200003</v>
      </c>
      <c r="AW485">
        <v>33.143586004100001</v>
      </c>
      <c r="AX485">
        <v>26.858633504099998</v>
      </c>
      <c r="AY485">
        <v>52646296.114208497</v>
      </c>
      <c r="AZ485">
        <v>147594880.22853601</v>
      </c>
      <c r="BA485">
        <f t="shared" si="35"/>
        <v>0.64085025047679867</v>
      </c>
      <c r="BB485">
        <f t="shared" si="36"/>
        <v>1.7966357169431129</v>
      </c>
      <c r="BC485">
        <f t="shared" si="37"/>
        <v>-1.1557854664663143</v>
      </c>
      <c r="BD485">
        <v>2225713589.9669499</v>
      </c>
      <c r="BE485">
        <f t="shared" si="38"/>
        <v>27.093057192963343</v>
      </c>
      <c r="BF485">
        <v>404635984.84220898</v>
      </c>
      <c r="BG485">
        <v>1130441016.1636801</v>
      </c>
      <c r="BH485">
        <f t="shared" si="39"/>
        <v>8.2978134326109654</v>
      </c>
    </row>
    <row r="486" spans="1:60" x14ac:dyDescent="0.35">
      <c r="A486" t="s">
        <v>157</v>
      </c>
      <c r="B486" t="s">
        <v>173</v>
      </c>
      <c r="C486" s="7">
        <v>1981</v>
      </c>
      <c r="D486">
        <v>1968.3302641663379</v>
      </c>
      <c r="E486" t="s">
        <v>145</v>
      </c>
      <c r="F486" t="s">
        <v>145</v>
      </c>
      <c r="G486" t="s">
        <v>145</v>
      </c>
      <c r="H486" t="s">
        <v>145</v>
      </c>
      <c r="I486">
        <v>9817989965.0160007</v>
      </c>
      <c r="J486">
        <v>92568764519.205002</v>
      </c>
      <c r="K486">
        <v>17.082999999999998</v>
      </c>
      <c r="L486">
        <v>20.641999999999999</v>
      </c>
      <c r="M486">
        <v>53845.0234375</v>
      </c>
      <c r="N486">
        <v>19411.203125</v>
      </c>
      <c r="O486">
        <v>9851362</v>
      </c>
      <c r="P486">
        <v>-4859088924.3117886</v>
      </c>
      <c r="Q486">
        <v>-4798513703.7440033</v>
      </c>
      <c r="R486">
        <v>20769279871.146999</v>
      </c>
      <c r="S486">
        <v>97367278222.949005</v>
      </c>
      <c r="T486">
        <v>15822100449.200521</v>
      </c>
      <c r="U486">
        <v>60903944274.223</v>
      </c>
      <c r="V486">
        <v>8.1259999999999994</v>
      </c>
      <c r="W486" t="s">
        <v>145</v>
      </c>
      <c r="X486">
        <v>200.01900000000001</v>
      </c>
      <c r="Y486">
        <v>67816862651.002998</v>
      </c>
      <c r="Z486">
        <v>6407563486.8765774</v>
      </c>
      <c r="AA486">
        <v>2802618364.4039998</v>
      </c>
      <c r="AB486">
        <v>691096414.273</v>
      </c>
      <c r="AC486">
        <v>757061954.30200005</v>
      </c>
      <c r="AD486">
        <v>14622949847.6106</v>
      </c>
      <c r="AE486">
        <v>3164547192.9208322</v>
      </c>
      <c r="AF486">
        <v>-7.8947028763578899</v>
      </c>
      <c r="AG486">
        <v>12.0774623062718</v>
      </c>
      <c r="AH486">
        <v>1</v>
      </c>
      <c r="AI486">
        <v>0</v>
      </c>
      <c r="AJ486">
        <v>1</v>
      </c>
      <c r="AK486">
        <v>0</v>
      </c>
      <c r="AL486">
        <v>1</v>
      </c>
      <c r="AM486" t="s">
        <v>145</v>
      </c>
      <c r="AN486">
        <v>5.9722222222222214</v>
      </c>
      <c r="AO486">
        <v>79.885000000000005</v>
      </c>
      <c r="AP486" s="84">
        <v>37.411666850177397</v>
      </c>
      <c r="AQ486" t="s">
        <v>145</v>
      </c>
      <c r="AR486">
        <v>43.190962726541002</v>
      </c>
      <c r="AS486" t="s">
        <v>145</v>
      </c>
      <c r="AT486">
        <v>3.2921576714</v>
      </c>
      <c r="AU486">
        <v>7.8946799641999981</v>
      </c>
      <c r="AV486">
        <v>4.602522292799998</v>
      </c>
      <c r="AW486">
        <v>36.573797027099999</v>
      </c>
      <c r="AX486">
        <v>28.679117062900001</v>
      </c>
      <c r="AY486">
        <v>39133233.708866902</v>
      </c>
      <c r="AZ486">
        <v>203207907.34091601</v>
      </c>
      <c r="BA486">
        <f t="shared" si="35"/>
        <v>0.39858702084956887</v>
      </c>
      <c r="BB486">
        <f t="shared" si="36"/>
        <v>2.0697506115304409</v>
      </c>
      <c r="BC486">
        <f t="shared" si="37"/>
        <v>-1.6711635906808722</v>
      </c>
      <c r="BD486">
        <v>2796635754.0475502</v>
      </c>
      <c r="BE486">
        <f t="shared" si="38"/>
        <v>28.484809660762295</v>
      </c>
      <c r="BF486">
        <v>582267410.26779699</v>
      </c>
      <c r="BG486">
        <v>1348446095.3954999</v>
      </c>
      <c r="BH486">
        <f t="shared" si="39"/>
        <v>9.4062171481537238</v>
      </c>
    </row>
    <row r="487" spans="1:60" x14ac:dyDescent="0.35">
      <c r="A487" t="s">
        <v>157</v>
      </c>
      <c r="B487" t="s">
        <v>173</v>
      </c>
      <c r="C487" s="7">
        <v>1982</v>
      </c>
      <c r="D487">
        <v>2426.3119601988838</v>
      </c>
      <c r="E487" t="s">
        <v>145</v>
      </c>
      <c r="F487" t="s">
        <v>145</v>
      </c>
      <c r="G487" t="s">
        <v>145</v>
      </c>
      <c r="H487" t="s">
        <v>145</v>
      </c>
      <c r="I487">
        <v>12102393033.783001</v>
      </c>
      <c r="J487">
        <v>94545455028.214996</v>
      </c>
      <c r="K487">
        <v>18.527000000000001</v>
      </c>
      <c r="L487">
        <v>23.158000000000001</v>
      </c>
      <c r="M487">
        <v>53395.109375</v>
      </c>
      <c r="N487">
        <v>19769.595703125</v>
      </c>
      <c r="O487">
        <v>9911770</v>
      </c>
      <c r="P487">
        <v>-4546068547.5462952</v>
      </c>
      <c r="Q487">
        <v>-5202219549.0410004</v>
      </c>
      <c r="R487">
        <v>21238134548.221001</v>
      </c>
      <c r="S487">
        <v>99747674577.255997</v>
      </c>
      <c r="T487">
        <v>16339820132.213017</v>
      </c>
      <c r="U487">
        <v>62303286781.078003</v>
      </c>
      <c r="V487">
        <v>7.9749999999999996</v>
      </c>
      <c r="W487" t="s">
        <v>145</v>
      </c>
      <c r="X487">
        <v>177.655</v>
      </c>
      <c r="Y487">
        <v>69374095922.253998</v>
      </c>
      <c r="Z487">
        <v>7742273216.0970068</v>
      </c>
      <c r="AA487">
        <v>3614589215.1370001</v>
      </c>
      <c r="AB487">
        <v>761951092.46700001</v>
      </c>
      <c r="AC487">
        <v>980918668.42200005</v>
      </c>
      <c r="AD487">
        <v>15167899732.749599</v>
      </c>
      <c r="AE487">
        <v>2998929353.4822311</v>
      </c>
      <c r="AF487">
        <v>-5.9183432877238502</v>
      </c>
      <c r="AG487">
        <v>14.822695997534799</v>
      </c>
      <c r="AH487">
        <v>1</v>
      </c>
      <c r="AI487">
        <v>1</v>
      </c>
      <c r="AJ487">
        <v>0</v>
      </c>
      <c r="AK487">
        <v>0</v>
      </c>
      <c r="AL487">
        <v>0</v>
      </c>
      <c r="AM487" t="s">
        <v>145</v>
      </c>
      <c r="AN487">
        <v>5.9722222222222214</v>
      </c>
      <c r="AO487">
        <v>78.543333333333337</v>
      </c>
      <c r="AP487" s="84">
        <v>40.917218006618597</v>
      </c>
      <c r="AQ487" t="s">
        <v>145</v>
      </c>
      <c r="AR487">
        <v>47.214570688987997</v>
      </c>
      <c r="AS487" t="s">
        <v>145</v>
      </c>
      <c r="AT487">
        <v>3.6410194385999999</v>
      </c>
      <c r="AU487">
        <v>5.9183227108000018</v>
      </c>
      <c r="AV487">
        <v>2.2773032722000019</v>
      </c>
      <c r="AW487">
        <v>35.909566913200003</v>
      </c>
      <c r="AX487">
        <v>29.991244202400001</v>
      </c>
      <c r="AY487">
        <v>103632291.80517299</v>
      </c>
      <c r="AZ487">
        <v>268035921.28367701</v>
      </c>
      <c r="BA487">
        <f t="shared" si="35"/>
        <v>0.8562958707083016</v>
      </c>
      <c r="BB487">
        <f t="shared" si="36"/>
        <v>2.2147348919794054</v>
      </c>
      <c r="BC487">
        <f t="shared" si="37"/>
        <v>-1.3584390212711037</v>
      </c>
      <c r="BD487">
        <v>3366266349.9737701</v>
      </c>
      <c r="BE487">
        <f t="shared" si="38"/>
        <v>27.814882069827579</v>
      </c>
      <c r="BF487">
        <v>644764225.02725697</v>
      </c>
      <c r="BG487">
        <v>1623345132.3634801</v>
      </c>
      <c r="BH487">
        <f t="shared" si="39"/>
        <v>8.4300492713087412</v>
      </c>
    </row>
    <row r="488" spans="1:60" x14ac:dyDescent="0.35">
      <c r="A488" t="s">
        <v>157</v>
      </c>
      <c r="B488" t="s">
        <v>173</v>
      </c>
      <c r="C488" s="7">
        <v>1983</v>
      </c>
      <c r="D488">
        <v>3018.0786069472374</v>
      </c>
      <c r="E488" t="s">
        <v>145</v>
      </c>
      <c r="F488" t="s">
        <v>145</v>
      </c>
      <c r="G488" t="s">
        <v>145</v>
      </c>
      <c r="H488" t="s">
        <v>145</v>
      </c>
      <c r="I488">
        <v>15054112623.313999</v>
      </c>
      <c r="J488">
        <v>94381784492.110001</v>
      </c>
      <c r="K488">
        <v>22.713000000000001</v>
      </c>
      <c r="L488">
        <v>26.55</v>
      </c>
      <c r="M488">
        <v>53854.1015625</v>
      </c>
      <c r="N488">
        <v>18610.703125</v>
      </c>
      <c r="O488">
        <v>9957865</v>
      </c>
      <c r="P488">
        <v>-2825143858.6747303</v>
      </c>
      <c r="Q488">
        <v>-2990564387.3249969</v>
      </c>
      <c r="R488">
        <v>19723453569.861</v>
      </c>
      <c r="S488">
        <v>97372348879.434998</v>
      </c>
      <c r="T488">
        <v>16110285781.722456</v>
      </c>
      <c r="U488">
        <v>61530439873.230003</v>
      </c>
      <c r="V488">
        <v>8.1210000000000004</v>
      </c>
      <c r="W488" t="s">
        <v>145</v>
      </c>
      <c r="X488">
        <v>142.83600000000001</v>
      </c>
      <c r="Y488">
        <v>68516975964.332001</v>
      </c>
      <c r="Z488">
        <v>9693728675.2294979</v>
      </c>
      <c r="AA488">
        <v>4802754891.323</v>
      </c>
      <c r="AB488">
        <v>933436689.847</v>
      </c>
      <c r="AC488">
        <v>1231481586.4130001</v>
      </c>
      <c r="AD488">
        <v>15742631655.670099</v>
      </c>
      <c r="AE488">
        <v>2677217070.6640759</v>
      </c>
      <c r="AF488">
        <v>-3.6134124105176899</v>
      </c>
      <c r="AG488">
        <v>18.544029349768199</v>
      </c>
      <c r="AH488">
        <v>1</v>
      </c>
      <c r="AI488">
        <v>1</v>
      </c>
      <c r="AJ488">
        <v>1</v>
      </c>
      <c r="AK488">
        <v>0</v>
      </c>
      <c r="AL488">
        <v>1</v>
      </c>
      <c r="AM488" t="s">
        <v>145</v>
      </c>
      <c r="AN488">
        <v>5.9722222222222214</v>
      </c>
      <c r="AO488">
        <v>73.190000000000012</v>
      </c>
      <c r="AP488" s="84">
        <v>44.4451667866091</v>
      </c>
      <c r="AQ488" t="s">
        <v>145</v>
      </c>
      <c r="AR488">
        <v>51.292733233153001</v>
      </c>
      <c r="AS488" t="s">
        <v>145</v>
      </c>
      <c r="AT488">
        <v>4.3960804588000002</v>
      </c>
      <c r="AU488">
        <v>3.6133968693999989</v>
      </c>
      <c r="AV488">
        <v>-0.78268358940000127</v>
      </c>
      <c r="AW488">
        <v>35.762678628700002</v>
      </c>
      <c r="AX488">
        <v>32.149281759300003</v>
      </c>
      <c r="AY488">
        <v>119493252.014929</v>
      </c>
      <c r="AZ488">
        <v>351914272.65698701</v>
      </c>
      <c r="BA488">
        <f t="shared" si="35"/>
        <v>0.79375819090042021</v>
      </c>
      <c r="BB488">
        <f t="shared" si="36"/>
        <v>2.3376620161057149</v>
      </c>
      <c r="BC488">
        <f t="shared" si="37"/>
        <v>-1.5439038252052946</v>
      </c>
      <c r="BD488">
        <v>4172569420.7456799</v>
      </c>
      <c r="BE488">
        <f t="shared" si="38"/>
        <v>27.71713966244484</v>
      </c>
      <c r="BF488">
        <v>715988482.59704006</v>
      </c>
      <c r="BG488">
        <v>2007569201.6681199</v>
      </c>
      <c r="BH488">
        <f t="shared" si="39"/>
        <v>9.3108555148322303</v>
      </c>
    </row>
    <row r="489" spans="1:60" x14ac:dyDescent="0.35">
      <c r="A489" t="s">
        <v>157</v>
      </c>
      <c r="B489" t="s">
        <v>173</v>
      </c>
      <c r="C489" s="7">
        <v>1984</v>
      </c>
      <c r="D489">
        <v>3692.0712703026802</v>
      </c>
      <c r="E489" t="s">
        <v>145</v>
      </c>
      <c r="F489" t="s">
        <v>145</v>
      </c>
      <c r="G489" t="s">
        <v>145</v>
      </c>
      <c r="H489" t="s">
        <v>145</v>
      </c>
      <c r="I489">
        <v>18415973854.523998</v>
      </c>
      <c r="J489">
        <v>92607426212.365005</v>
      </c>
      <c r="K489">
        <v>24.9</v>
      </c>
      <c r="L489">
        <v>29.742000000000001</v>
      </c>
      <c r="M489">
        <v>52483.90234375</v>
      </c>
      <c r="N489">
        <v>14331.2626953125</v>
      </c>
      <c r="O489">
        <v>9996232</v>
      </c>
      <c r="P489">
        <v>-1618879773.0660532</v>
      </c>
      <c r="Q489">
        <v>1591719913.1679993</v>
      </c>
      <c r="R489">
        <v>16294286070.962999</v>
      </c>
      <c r="S489">
        <v>91015706299.197006</v>
      </c>
      <c r="T489">
        <v>14267158122.394308</v>
      </c>
      <c r="U489">
        <v>59685580340.014999</v>
      </c>
      <c r="V489">
        <v>8.7899999999999991</v>
      </c>
      <c r="W489" t="s">
        <v>145</v>
      </c>
      <c r="X489">
        <v>119.98399999999999</v>
      </c>
      <c r="Y489">
        <v>66461710131.797997</v>
      </c>
      <c r="Z489">
        <v>12123774633.476072</v>
      </c>
      <c r="AA489">
        <v>5738699131.7679996</v>
      </c>
      <c r="AB489">
        <v>1198414515.9100001</v>
      </c>
      <c r="AC489">
        <v>1492051840.335</v>
      </c>
      <c r="AD489">
        <v>15777326194.528999</v>
      </c>
      <c r="AE489">
        <v>2271543916.9064379</v>
      </c>
      <c r="AF489">
        <v>-3.9938641772148999</v>
      </c>
      <c r="AG489">
        <v>23.8816191309432</v>
      </c>
      <c r="AH489">
        <v>1</v>
      </c>
      <c r="AI489">
        <v>1</v>
      </c>
      <c r="AJ489">
        <v>0</v>
      </c>
      <c r="AK489">
        <v>0</v>
      </c>
      <c r="AL489">
        <v>0</v>
      </c>
      <c r="AM489" t="s">
        <v>145</v>
      </c>
      <c r="AN489">
        <v>5.9722222222222214</v>
      </c>
      <c r="AO489">
        <v>74.298333333333346</v>
      </c>
      <c r="AP489" s="84">
        <v>48.794586253164198</v>
      </c>
      <c r="AQ489" t="s">
        <v>145</v>
      </c>
      <c r="AR489">
        <v>56.883820423372001</v>
      </c>
      <c r="AS489" t="s">
        <v>145</v>
      </c>
      <c r="AT489">
        <v>4.2427032499999999</v>
      </c>
      <c r="AU489">
        <v>3.9938502409000023</v>
      </c>
      <c r="AV489">
        <v>-0.24885300909999764</v>
      </c>
      <c r="AW489">
        <v>35.664231991000001</v>
      </c>
      <c r="AX489">
        <v>31.670381750099999</v>
      </c>
      <c r="AY489">
        <v>124219620.60409699</v>
      </c>
      <c r="AZ489">
        <v>432845896.12380803</v>
      </c>
      <c r="BA489">
        <f t="shared" si="35"/>
        <v>0.67452105213312774</v>
      </c>
      <c r="BB489">
        <f t="shared" si="36"/>
        <v>2.3503828770775366</v>
      </c>
      <c r="BC489">
        <f t="shared" si="37"/>
        <v>-1.6758618249444088</v>
      </c>
      <c r="BD489">
        <v>5134788363.1791401</v>
      </c>
      <c r="BE489">
        <f t="shared" si="38"/>
        <v>27.882252677708635</v>
      </c>
      <c r="BF489">
        <v>744850174.99063802</v>
      </c>
      <c r="BG489">
        <v>2444141121.64535</v>
      </c>
      <c r="BH489">
        <f t="shared" si="39"/>
        <v>8.2715483901289417</v>
      </c>
    </row>
    <row r="490" spans="1:60" x14ac:dyDescent="0.35">
      <c r="A490" t="s">
        <v>157</v>
      </c>
      <c r="B490" t="s">
        <v>173</v>
      </c>
      <c r="C490" s="7">
        <v>1985</v>
      </c>
      <c r="D490">
        <v>4620.7077148881544</v>
      </c>
      <c r="E490" t="s">
        <v>145</v>
      </c>
      <c r="F490" t="s">
        <v>145</v>
      </c>
      <c r="G490" t="s">
        <v>145</v>
      </c>
      <c r="H490">
        <v>25700211000.532001</v>
      </c>
      <c r="I490">
        <v>23047992911.523998</v>
      </c>
      <c r="J490">
        <v>95207323762.697998</v>
      </c>
      <c r="K490">
        <v>22.393000000000001</v>
      </c>
      <c r="L490">
        <v>29.033000000000001</v>
      </c>
      <c r="M490">
        <v>51442.69140625</v>
      </c>
      <c r="N490">
        <v>13879.59375</v>
      </c>
      <c r="O490">
        <v>10023610</v>
      </c>
      <c r="P490">
        <v>-890713945.21369576</v>
      </c>
      <c r="Q490">
        <v>3853974224.9309998</v>
      </c>
      <c r="R490">
        <v>15716332123.549999</v>
      </c>
      <c r="S490">
        <v>91353349537.766998</v>
      </c>
      <c r="T490">
        <v>14078126968.854612</v>
      </c>
      <c r="U490">
        <v>60068526385.626999</v>
      </c>
      <c r="V490">
        <v>8.8979999999999997</v>
      </c>
      <c r="W490" t="s">
        <v>145</v>
      </c>
      <c r="X490">
        <v>108.70699999999999</v>
      </c>
      <c r="Y490">
        <v>66887547495.047997</v>
      </c>
      <c r="Z490">
        <v>14198173441.122196</v>
      </c>
      <c r="AA490">
        <v>7015310102.4540005</v>
      </c>
      <c r="AB490">
        <v>1420658254.598</v>
      </c>
      <c r="AC490">
        <v>1839472187.322</v>
      </c>
      <c r="AD490">
        <v>16791512041.9519</v>
      </c>
      <c r="AE490">
        <v>2324916635.873569</v>
      </c>
      <c r="AF490">
        <v>-6.3188137595168099</v>
      </c>
      <c r="AG490">
        <v>28.573258556434499</v>
      </c>
      <c r="AH490">
        <v>0</v>
      </c>
      <c r="AI490">
        <v>0</v>
      </c>
      <c r="AJ490">
        <v>0</v>
      </c>
      <c r="AK490">
        <v>0</v>
      </c>
      <c r="AL490">
        <v>0</v>
      </c>
      <c r="AM490">
        <v>4.1875</v>
      </c>
      <c r="AN490">
        <v>5.9722222222222214</v>
      </c>
      <c r="AO490">
        <v>75.359166666666667</v>
      </c>
      <c r="AP490" s="84">
        <v>56.533081055719201</v>
      </c>
      <c r="AQ490" t="s">
        <v>145</v>
      </c>
      <c r="AR490">
        <v>61.240000126136003</v>
      </c>
      <c r="AS490" t="s">
        <v>145</v>
      </c>
      <c r="AT490">
        <v>5.2191911941000004</v>
      </c>
      <c r="AU490">
        <v>6.3187890591999967</v>
      </c>
      <c r="AV490">
        <v>1.0995978650999962</v>
      </c>
      <c r="AW490">
        <v>37.038407201299997</v>
      </c>
      <c r="AX490">
        <v>30.7196181421</v>
      </c>
      <c r="AY490">
        <v>402907839.42689598</v>
      </c>
      <c r="AZ490">
        <v>526766386.02054697</v>
      </c>
      <c r="BA490">
        <f t="shared" si="35"/>
        <v>1.748125491766539</v>
      </c>
      <c r="BB490">
        <f t="shared" si="36"/>
        <v>2.2855195593068918</v>
      </c>
      <c r="BC490">
        <f t="shared" si="37"/>
        <v>-0.53739406754035279</v>
      </c>
      <c r="BD490">
        <v>6370065961.5008698</v>
      </c>
      <c r="BE490">
        <f t="shared" si="38"/>
        <v>27.638267618157052</v>
      </c>
      <c r="BF490">
        <v>886362213.40540004</v>
      </c>
      <c r="BG490">
        <v>3109703679.3421202</v>
      </c>
      <c r="BH490">
        <f t="shared" si="39"/>
        <v>9.1751769752011558</v>
      </c>
    </row>
    <row r="491" spans="1:60" x14ac:dyDescent="0.35">
      <c r="A491" t="s">
        <v>157</v>
      </c>
      <c r="B491" t="s">
        <v>173</v>
      </c>
      <c r="C491" s="7">
        <v>1986</v>
      </c>
      <c r="D491">
        <v>5796.1677559927211</v>
      </c>
      <c r="E491" t="s">
        <v>145</v>
      </c>
      <c r="F491" t="s">
        <v>145</v>
      </c>
      <c r="G491" t="s">
        <v>145</v>
      </c>
      <c r="H491">
        <v>31422729264.172001</v>
      </c>
      <c r="I491">
        <v>28911162877.429001</v>
      </c>
      <c r="J491">
        <v>99149816826.600006</v>
      </c>
      <c r="K491">
        <v>15.563000000000001</v>
      </c>
      <c r="L491">
        <v>22.425000000000001</v>
      </c>
      <c r="M491">
        <v>55098.01953125</v>
      </c>
      <c r="N491">
        <v>15720.1787109375</v>
      </c>
      <c r="O491">
        <v>10032730</v>
      </c>
      <c r="P491">
        <v>-881683021.5752306</v>
      </c>
      <c r="Q491">
        <v>1396923649.8090057</v>
      </c>
      <c r="R491">
        <v>17424817283.136002</v>
      </c>
      <c r="S491">
        <v>97752893176.791</v>
      </c>
      <c r="T491">
        <v>14847947014.207577</v>
      </c>
      <c r="U491">
        <v>63454130373.833</v>
      </c>
      <c r="V491">
        <v>8.8219999999999992</v>
      </c>
      <c r="W491" t="s">
        <v>145</v>
      </c>
      <c r="X491">
        <v>100.79600000000001</v>
      </c>
      <c r="Y491">
        <v>70658263659.669006</v>
      </c>
      <c r="Z491">
        <v>17080365125.774483</v>
      </c>
      <c r="AA491">
        <v>9112518976.8120003</v>
      </c>
      <c r="AB491">
        <v>2008308273.1689999</v>
      </c>
      <c r="AC491">
        <v>2377800943.8039999</v>
      </c>
      <c r="AD491">
        <v>17994337930.745899</v>
      </c>
      <c r="AE491">
        <v>2543559200.1763897</v>
      </c>
      <c r="AF491">
        <v>-6.3860313547096403</v>
      </c>
      <c r="AG491">
        <v>31.934363876079999</v>
      </c>
      <c r="AH491">
        <v>0</v>
      </c>
      <c r="AI491">
        <v>0</v>
      </c>
      <c r="AJ491">
        <v>0</v>
      </c>
      <c r="AK491">
        <v>0</v>
      </c>
      <c r="AL491">
        <v>0</v>
      </c>
      <c r="AM491">
        <v>4.1875</v>
      </c>
      <c r="AN491">
        <v>5.9722222222222214</v>
      </c>
      <c r="AO491">
        <v>74.430833333333339</v>
      </c>
      <c r="AP491" s="84">
        <v>56.891713808716197</v>
      </c>
      <c r="AQ491" t="s">
        <v>145</v>
      </c>
      <c r="AR491">
        <v>60.803175713652003</v>
      </c>
      <c r="AS491" t="s">
        <v>145</v>
      </c>
      <c r="AT491">
        <v>6.508807547</v>
      </c>
      <c r="AU491">
        <v>6.3860190141000004</v>
      </c>
      <c r="AV491">
        <v>-0.12278853289999958</v>
      </c>
      <c r="AW491">
        <v>38.3841366081</v>
      </c>
      <c r="AX491">
        <v>31.998117594</v>
      </c>
      <c r="AY491">
        <v>244983171.14547101</v>
      </c>
      <c r="AZ491">
        <v>612751389.36209202</v>
      </c>
      <c r="BA491">
        <f t="shared" si="35"/>
        <v>0.84736533146070658</v>
      </c>
      <c r="BB491">
        <f t="shared" si="36"/>
        <v>2.1194283742922986</v>
      </c>
      <c r="BC491">
        <f t="shared" si="37"/>
        <v>-1.272063042831592</v>
      </c>
      <c r="BD491">
        <v>8257565140.9841003</v>
      </c>
      <c r="BE491">
        <f t="shared" si="38"/>
        <v>28.561857494258032</v>
      </c>
      <c r="BF491">
        <v>1080837213.2562699</v>
      </c>
      <c r="BG491">
        <v>3871171410.9956698</v>
      </c>
      <c r="BH491">
        <f t="shared" si="39"/>
        <v>10.628359787057171</v>
      </c>
    </row>
    <row r="492" spans="1:60" x14ac:dyDescent="0.35">
      <c r="A492" t="s">
        <v>157</v>
      </c>
      <c r="B492" t="s">
        <v>173</v>
      </c>
      <c r="C492" s="7">
        <v>1987</v>
      </c>
      <c r="D492">
        <v>6788.6160614174087</v>
      </c>
      <c r="E492">
        <v>102.023</v>
      </c>
      <c r="F492">
        <v>102.898</v>
      </c>
      <c r="G492" t="s">
        <v>145</v>
      </c>
      <c r="H492">
        <v>35268828635.57</v>
      </c>
      <c r="I492">
        <v>33861474154.375</v>
      </c>
      <c r="J492">
        <v>105476957165.00999</v>
      </c>
      <c r="K492">
        <v>13.866</v>
      </c>
      <c r="L492">
        <v>19.2</v>
      </c>
      <c r="M492">
        <v>58619.609375</v>
      </c>
      <c r="N492">
        <v>18349.89453125</v>
      </c>
      <c r="O492">
        <v>10030030</v>
      </c>
      <c r="P492">
        <v>-2491118737.3607039</v>
      </c>
      <c r="Q492">
        <v>-125570628.85099792</v>
      </c>
      <c r="R492">
        <v>20560805535.273998</v>
      </c>
      <c r="S492">
        <v>105602527793.86099</v>
      </c>
      <c r="T492">
        <v>18306338771.870781</v>
      </c>
      <c r="U492">
        <v>66809592392.445999</v>
      </c>
      <c r="V492">
        <v>7.3440000000000003</v>
      </c>
      <c r="W492" t="s">
        <v>145</v>
      </c>
      <c r="X492">
        <v>93.125</v>
      </c>
      <c r="Y492">
        <v>74393383782.091995</v>
      </c>
      <c r="Z492">
        <v>19930674189.738232</v>
      </c>
      <c r="AA492">
        <v>10498647083.410999</v>
      </c>
      <c r="AB492">
        <v>2530902576.3189998</v>
      </c>
      <c r="AC492">
        <v>2880504782.8569999</v>
      </c>
      <c r="AD492">
        <v>18682541864.545399</v>
      </c>
      <c r="AE492">
        <v>2880631703.4966989</v>
      </c>
      <c r="AF492">
        <v>-6.5019688505898099</v>
      </c>
      <c r="AG492">
        <v>34.918038870164501</v>
      </c>
      <c r="AH492">
        <v>0</v>
      </c>
      <c r="AI492">
        <v>0</v>
      </c>
      <c r="AJ492">
        <v>0</v>
      </c>
      <c r="AK492">
        <v>0</v>
      </c>
      <c r="AL492">
        <v>0</v>
      </c>
      <c r="AM492">
        <v>4.1875</v>
      </c>
      <c r="AN492">
        <v>5.4722222222222214</v>
      </c>
      <c r="AO492">
        <v>72.999999999999986</v>
      </c>
      <c r="AP492" s="84">
        <v>54.461591057694498</v>
      </c>
      <c r="AQ492" t="s">
        <v>145</v>
      </c>
      <c r="AR492">
        <v>58.205868492716</v>
      </c>
      <c r="AS492" t="s">
        <v>145</v>
      </c>
      <c r="AT492">
        <v>5.5525058389000002</v>
      </c>
      <c r="AU492">
        <v>6.501964521799998</v>
      </c>
      <c r="AV492">
        <v>0.9494586828999978</v>
      </c>
      <c r="AW492">
        <v>38.012602133599998</v>
      </c>
      <c r="AX492">
        <v>31.5106376118</v>
      </c>
      <c r="AY492">
        <v>163307386.226192</v>
      </c>
      <c r="AZ492">
        <v>699124120.05975497</v>
      </c>
      <c r="BA492">
        <f t="shared" si="35"/>
        <v>0.48228079345178831</v>
      </c>
      <c r="BB492">
        <f t="shared" si="36"/>
        <v>2.0646594323461436</v>
      </c>
      <c r="BC492">
        <f t="shared" si="37"/>
        <v>-1.5823786388943553</v>
      </c>
      <c r="BD492">
        <v>9831063142.4692802</v>
      </c>
      <c r="BE492">
        <f t="shared" si="38"/>
        <v>29.033181182984848</v>
      </c>
      <c r="BF492">
        <v>1329966035.29638</v>
      </c>
      <c r="BG492">
        <v>4419263394.4089003</v>
      </c>
      <c r="BH492">
        <f t="shared" si="39"/>
        <v>9.1319339388605449</v>
      </c>
    </row>
    <row r="493" spans="1:60" x14ac:dyDescent="0.35">
      <c r="A493" t="s">
        <v>157</v>
      </c>
      <c r="B493" t="s">
        <v>173</v>
      </c>
      <c r="C493" s="7">
        <v>1988</v>
      </c>
      <c r="D493">
        <v>8111.7640483523637</v>
      </c>
      <c r="E493">
        <v>101.657</v>
      </c>
      <c r="F493">
        <v>101.539</v>
      </c>
      <c r="G493" t="s">
        <v>145</v>
      </c>
      <c r="H493">
        <v>40171591263.170998</v>
      </c>
      <c r="I493">
        <v>40461308488.305</v>
      </c>
      <c r="J493">
        <v>113376240463.01199</v>
      </c>
      <c r="K493">
        <v>12.968</v>
      </c>
      <c r="L493">
        <v>17.125</v>
      </c>
      <c r="M493">
        <v>65302.75390625</v>
      </c>
      <c r="N493">
        <v>26975.65625</v>
      </c>
      <c r="O493">
        <v>10019610</v>
      </c>
      <c r="P493">
        <v>-4627344994.5381222</v>
      </c>
      <c r="Q493">
        <v>-1814541772.3270111</v>
      </c>
      <c r="R493">
        <v>23610513269.797001</v>
      </c>
      <c r="S493">
        <v>115190782235.339</v>
      </c>
      <c r="T493">
        <v>21104123274.768887</v>
      </c>
      <c r="U493">
        <v>71372787004.811996</v>
      </c>
      <c r="V493">
        <v>6.016</v>
      </c>
      <c r="W493" t="s">
        <v>145</v>
      </c>
      <c r="X493">
        <v>89.703000000000003</v>
      </c>
      <c r="Y493">
        <v>79471529957.313004</v>
      </c>
      <c r="Z493">
        <v>24488543511.85458</v>
      </c>
      <c r="AA493">
        <v>13206519631.296</v>
      </c>
      <c r="AB493">
        <v>2610992701.8649998</v>
      </c>
      <c r="AC493">
        <v>3362604695.737</v>
      </c>
      <c r="AD493">
        <v>20288465207.989601</v>
      </c>
      <c r="AE493">
        <v>3327498492.6112099</v>
      </c>
      <c r="AF493">
        <v>-3.2367612287266199</v>
      </c>
      <c r="AG493">
        <v>38.304057916481597</v>
      </c>
      <c r="AH493">
        <v>0</v>
      </c>
      <c r="AI493">
        <v>0</v>
      </c>
      <c r="AJ493">
        <v>1</v>
      </c>
      <c r="AK493">
        <v>0</v>
      </c>
      <c r="AL493">
        <v>0</v>
      </c>
      <c r="AM493">
        <v>4.1875</v>
      </c>
      <c r="AN493">
        <v>5.4722222222222214</v>
      </c>
      <c r="AO493">
        <v>73.868333333333339</v>
      </c>
      <c r="AP493" s="84">
        <v>54.0748256015656</v>
      </c>
      <c r="AQ493" t="s">
        <v>145</v>
      </c>
      <c r="AR493">
        <v>57.792497691153997</v>
      </c>
      <c r="AS493" t="s">
        <v>145</v>
      </c>
      <c r="AT493">
        <v>4.7677569136000004</v>
      </c>
      <c r="AU493">
        <v>3.2367571237999968</v>
      </c>
      <c r="AV493">
        <v>-1.5309997898000036</v>
      </c>
      <c r="AW493">
        <v>36.5899356619</v>
      </c>
      <c r="AX493">
        <v>33.353178538100003</v>
      </c>
      <c r="AY493">
        <v>192403072.92604199</v>
      </c>
      <c r="AZ493">
        <v>888955433.61463499</v>
      </c>
      <c r="BA493">
        <f t="shared" si="35"/>
        <v>0.47552360542579702</v>
      </c>
      <c r="BB493">
        <f t="shared" si="36"/>
        <v>2.197050631399081</v>
      </c>
      <c r="BC493">
        <f t="shared" si="37"/>
        <v>-1.721527025973284</v>
      </c>
      <c r="BD493">
        <v>11427410617.5541</v>
      </c>
      <c r="BE493">
        <f t="shared" si="38"/>
        <v>28.242810340296082</v>
      </c>
      <c r="BF493">
        <v>1700823824.93977</v>
      </c>
      <c r="BG493">
        <v>5453351908.0031404</v>
      </c>
      <c r="BH493">
        <f t="shared" si="39"/>
        <v>8.1911962437200767</v>
      </c>
    </row>
    <row r="494" spans="1:60" x14ac:dyDescent="0.35">
      <c r="A494" t="s">
        <v>157</v>
      </c>
      <c r="B494" t="s">
        <v>173</v>
      </c>
      <c r="C494" s="7">
        <v>1989</v>
      </c>
      <c r="D494">
        <v>9541.9978320482278</v>
      </c>
      <c r="E494">
        <v>101.515</v>
      </c>
      <c r="F494">
        <v>101.105</v>
      </c>
      <c r="G494" t="s">
        <v>145</v>
      </c>
      <c r="H494">
        <v>45593141573.333</v>
      </c>
      <c r="I494">
        <v>47595284524.537003</v>
      </c>
      <c r="J494">
        <v>120678394711.08</v>
      </c>
      <c r="K494">
        <v>14.885</v>
      </c>
      <c r="L494">
        <v>19.324999999999999</v>
      </c>
      <c r="M494">
        <v>67071.6484375</v>
      </c>
      <c r="N494">
        <v>27410.36328125</v>
      </c>
      <c r="O494">
        <v>10005000</v>
      </c>
      <c r="P494">
        <v>-3783081146.6282682</v>
      </c>
      <c r="Q494">
        <v>1354507158.8139954</v>
      </c>
      <c r="R494">
        <v>24474019280.002998</v>
      </c>
      <c r="S494">
        <v>119323887552.26601</v>
      </c>
      <c r="T494">
        <v>21937360986.035278</v>
      </c>
      <c r="U494">
        <v>73474127019.074997</v>
      </c>
      <c r="V494">
        <v>5.2990000000000004</v>
      </c>
      <c r="W494" t="s">
        <v>145</v>
      </c>
      <c r="X494">
        <v>89.225999999999999</v>
      </c>
      <c r="Y494">
        <v>81810526369.003998</v>
      </c>
      <c r="Z494">
        <v>28304261536.816174</v>
      </c>
      <c r="AA494">
        <v>15788135027.405001</v>
      </c>
      <c r="AB494">
        <v>3045626875.2399998</v>
      </c>
      <c r="AC494">
        <v>3860614475.0209999</v>
      </c>
      <c r="AD494">
        <v>21595327745.1157</v>
      </c>
      <c r="AE494">
        <v>3310364168.3194399</v>
      </c>
      <c r="AF494">
        <v>-2.5454694475395798</v>
      </c>
      <c r="AG494">
        <v>43.136707262960897</v>
      </c>
      <c r="AH494">
        <v>0</v>
      </c>
      <c r="AI494">
        <v>0</v>
      </c>
      <c r="AJ494">
        <v>0</v>
      </c>
      <c r="AK494">
        <v>0</v>
      </c>
      <c r="AL494">
        <v>0</v>
      </c>
      <c r="AM494">
        <v>4.1875</v>
      </c>
      <c r="AN494">
        <v>5.4722222222222214</v>
      </c>
      <c r="AO494">
        <v>76.934166666666655</v>
      </c>
      <c r="AP494" s="84">
        <v>52.690189006181299</v>
      </c>
      <c r="AQ494" t="s">
        <v>145</v>
      </c>
      <c r="AR494">
        <v>56.312694408885001</v>
      </c>
      <c r="AS494" t="s">
        <v>145</v>
      </c>
      <c r="AT494">
        <v>4.6687590217999997</v>
      </c>
      <c r="AU494">
        <v>2.545460463699996</v>
      </c>
      <c r="AV494">
        <v>-2.1232985581000037</v>
      </c>
      <c r="AW494">
        <v>36.672488550099999</v>
      </c>
      <c r="AX494">
        <v>34.127028086400003</v>
      </c>
      <c r="AY494">
        <v>356445155.77117598</v>
      </c>
      <c r="AZ494">
        <v>1022915235.15306</v>
      </c>
      <c r="BA494">
        <f t="shared" si="35"/>
        <v>0.74890855119778987</v>
      </c>
      <c r="BB494">
        <f t="shared" si="36"/>
        <v>2.149194495571745</v>
      </c>
      <c r="BC494">
        <f t="shared" si="37"/>
        <v>-1.4002859443739553</v>
      </c>
      <c r="BD494">
        <v>13651192588.1166</v>
      </c>
      <c r="BE494">
        <f t="shared" si="38"/>
        <v>28.681817378524006</v>
      </c>
      <c r="BF494">
        <v>1880094084.63376</v>
      </c>
      <c r="BG494">
        <v>6744810418.7435598</v>
      </c>
      <c r="BH494">
        <f t="shared" si="39"/>
        <v>8.0784863231730899</v>
      </c>
    </row>
    <row r="495" spans="1:60" x14ac:dyDescent="0.35">
      <c r="A495" t="s">
        <v>157</v>
      </c>
      <c r="B495" t="s">
        <v>173</v>
      </c>
      <c r="C495" s="7">
        <v>1990</v>
      </c>
      <c r="D495">
        <v>11222.768869416888</v>
      </c>
      <c r="E495">
        <v>102.00700000000001</v>
      </c>
      <c r="F495">
        <v>100.39400000000001</v>
      </c>
      <c r="G495" t="s">
        <v>145</v>
      </c>
      <c r="H495">
        <v>53087146229.459</v>
      </c>
      <c r="I495">
        <v>55978935113.460999</v>
      </c>
      <c r="J495">
        <v>125445822850.78101</v>
      </c>
      <c r="K495">
        <v>16.902999999999999</v>
      </c>
      <c r="L495">
        <v>20.817</v>
      </c>
      <c r="M495">
        <v>70484.8203125</v>
      </c>
      <c r="N495">
        <v>28261.47265625</v>
      </c>
      <c r="O495">
        <v>9983218</v>
      </c>
      <c r="P495">
        <v>-5555750871.5645599</v>
      </c>
      <c r="Q495">
        <v>-1549581462.7559967</v>
      </c>
      <c r="R495">
        <v>26335800889.890999</v>
      </c>
      <c r="S495">
        <v>126995404313.537</v>
      </c>
      <c r="T495">
        <v>23420864441.123993</v>
      </c>
      <c r="U495">
        <v>78205908922.201996</v>
      </c>
      <c r="V495">
        <v>4.9320000000000004</v>
      </c>
      <c r="W495">
        <v>69.600000000000009</v>
      </c>
      <c r="X495">
        <v>90.635999999999996</v>
      </c>
      <c r="Y495">
        <v>87078169428.160004</v>
      </c>
      <c r="Z495">
        <v>33832722084.787563</v>
      </c>
      <c r="AA495">
        <v>18428792479.376999</v>
      </c>
      <c r="AB495">
        <v>3152576908.427</v>
      </c>
      <c r="AC495">
        <v>4728156619.0089998</v>
      </c>
      <c r="AD495">
        <v>22495775909.6661</v>
      </c>
      <c r="AE495">
        <v>3602153519.7533846</v>
      </c>
      <c r="AF495">
        <v>-5.5027144264010897</v>
      </c>
      <c r="AG495">
        <v>48.9051455848576</v>
      </c>
      <c r="AH495">
        <v>0</v>
      </c>
      <c r="AI495">
        <v>0</v>
      </c>
      <c r="AJ495">
        <v>1</v>
      </c>
      <c r="AK495">
        <v>0</v>
      </c>
      <c r="AL495">
        <v>0</v>
      </c>
      <c r="AM495">
        <v>4.1041664999999998</v>
      </c>
      <c r="AN495">
        <v>5.4722222222222214</v>
      </c>
      <c r="AO495">
        <v>81.034166666666664</v>
      </c>
      <c r="AP495" s="84">
        <v>53.321764971975099</v>
      </c>
      <c r="AQ495" t="s">
        <v>145</v>
      </c>
      <c r="AR495">
        <v>56.428834390905003</v>
      </c>
      <c r="AS495" t="s">
        <v>145</v>
      </c>
      <c r="AT495">
        <v>6.4551913626999999</v>
      </c>
      <c r="AU495">
        <v>5.5027053450999972</v>
      </c>
      <c r="AV495">
        <v>-0.95248601760000273</v>
      </c>
      <c r="AW495">
        <v>39.400492463299997</v>
      </c>
      <c r="AX495">
        <v>33.8977871182</v>
      </c>
      <c r="AY495">
        <v>504320072.08852202</v>
      </c>
      <c r="AZ495">
        <v>1172048100.5608499</v>
      </c>
      <c r="BA495">
        <f t="shared" si="35"/>
        <v>0.90091044259119968</v>
      </c>
      <c r="BB495">
        <f t="shared" si="36"/>
        <v>2.0937306116761283</v>
      </c>
      <c r="BC495">
        <f t="shared" si="37"/>
        <v>-1.1928201690849285</v>
      </c>
      <c r="BD495">
        <v>16264261819.997999</v>
      </c>
      <c r="BE495">
        <f t="shared" si="38"/>
        <v>29.054253688521857</v>
      </c>
      <c r="BF495">
        <v>2204180064.5216899</v>
      </c>
      <c r="BG495">
        <v>8383427141.8835402</v>
      </c>
      <c r="BH495">
        <f t="shared" si="39"/>
        <v>11.463119338295241</v>
      </c>
    </row>
    <row r="496" spans="1:60" x14ac:dyDescent="0.35">
      <c r="A496" t="s">
        <v>157</v>
      </c>
      <c r="B496" t="s">
        <v>173</v>
      </c>
      <c r="C496" s="7">
        <v>1991</v>
      </c>
      <c r="D496">
        <v>12894.39787594239</v>
      </c>
      <c r="E496">
        <v>102.38</v>
      </c>
      <c r="F496">
        <v>100.01900000000001</v>
      </c>
      <c r="G496" t="s">
        <v>145</v>
      </c>
      <c r="H496">
        <v>60238884565.103996</v>
      </c>
      <c r="I496">
        <v>64316985444.790001</v>
      </c>
      <c r="J496">
        <v>130925555399.59801</v>
      </c>
      <c r="K496">
        <v>17.738</v>
      </c>
      <c r="L496">
        <v>21.283000000000001</v>
      </c>
      <c r="M496">
        <v>76087.8984375</v>
      </c>
      <c r="N496">
        <v>27606.322265625</v>
      </c>
      <c r="O496">
        <v>9960235</v>
      </c>
      <c r="P496">
        <v>-6747638944.91681</v>
      </c>
      <c r="Q496">
        <v>-2159494636.8359985</v>
      </c>
      <c r="R496">
        <v>27212339634.389999</v>
      </c>
      <c r="S496">
        <v>133085050036.43401</v>
      </c>
      <c r="T496">
        <v>24278216782.836006</v>
      </c>
      <c r="U496">
        <v>81508591857.028</v>
      </c>
      <c r="V496">
        <v>4.3819999999999997</v>
      </c>
      <c r="W496">
        <v>68.45</v>
      </c>
      <c r="X496">
        <v>93.108000000000004</v>
      </c>
      <c r="Y496">
        <v>90761103865.600006</v>
      </c>
      <c r="Z496">
        <v>40783110504.450127</v>
      </c>
      <c r="AA496">
        <v>22178133805.297001</v>
      </c>
      <c r="AB496">
        <v>3778729085.9829998</v>
      </c>
      <c r="AC496">
        <v>5841158139.4090004</v>
      </c>
      <c r="AD496">
        <v>24659809348.7981</v>
      </c>
      <c r="AE496">
        <v>4060188106.279912</v>
      </c>
      <c r="AF496">
        <v>-6.6718054784777099</v>
      </c>
      <c r="AG496">
        <v>54.248636256081603</v>
      </c>
      <c r="AH496">
        <v>0</v>
      </c>
      <c r="AI496">
        <v>0</v>
      </c>
      <c r="AJ496">
        <v>1</v>
      </c>
      <c r="AK496">
        <v>0</v>
      </c>
      <c r="AL496">
        <v>1</v>
      </c>
      <c r="AM496">
        <v>4.1041664999999998</v>
      </c>
      <c r="AN496">
        <v>5.4722222222222214</v>
      </c>
      <c r="AO496">
        <v>87.262499999999989</v>
      </c>
      <c r="AP496" s="84">
        <v>55.693303196199103</v>
      </c>
      <c r="AQ496" t="s">
        <v>145</v>
      </c>
      <c r="AR496">
        <v>59.898573384727001</v>
      </c>
      <c r="AS496" t="s">
        <v>145</v>
      </c>
      <c r="AT496">
        <v>6.2447502761000004</v>
      </c>
      <c r="AU496">
        <v>6.6718006751000019</v>
      </c>
      <c r="AV496">
        <v>0.42705039900000141</v>
      </c>
      <c r="AW496">
        <v>42.355681856300002</v>
      </c>
      <c r="AX496">
        <v>35.6838811812</v>
      </c>
      <c r="AY496">
        <v>599989145.83954096</v>
      </c>
      <c r="AZ496">
        <v>1319061389.7552099</v>
      </c>
      <c r="BA496">
        <f t="shared" si="35"/>
        <v>0.93286266713257948</v>
      </c>
      <c r="BB496">
        <f t="shared" si="36"/>
        <v>2.0508756444866316</v>
      </c>
      <c r="BC496">
        <f t="shared" si="37"/>
        <v>-1.1180129773540521</v>
      </c>
      <c r="BD496">
        <v>20303374426.2048</v>
      </c>
      <c r="BE496">
        <f t="shared" si="38"/>
        <v>31.567671099313742</v>
      </c>
      <c r="BF496">
        <v>2656147143.8300099</v>
      </c>
      <c r="BG496">
        <v>10683060315.6567</v>
      </c>
      <c r="BH496">
        <f t="shared" si="39"/>
        <v>11.066594487563094</v>
      </c>
    </row>
    <row r="497" spans="1:60" x14ac:dyDescent="0.35">
      <c r="A497" t="s">
        <v>157</v>
      </c>
      <c r="B497" t="s">
        <v>173</v>
      </c>
      <c r="C497" s="7">
        <v>1992</v>
      </c>
      <c r="D497">
        <v>14526.85571968443</v>
      </c>
      <c r="E497">
        <v>101.152</v>
      </c>
      <c r="F497">
        <v>99.23</v>
      </c>
      <c r="G497" t="s">
        <v>145</v>
      </c>
      <c r="H497">
        <v>69213397047.692001</v>
      </c>
      <c r="I497">
        <v>72459650839.897995</v>
      </c>
      <c r="J497">
        <v>132351958522.866</v>
      </c>
      <c r="K497">
        <v>16.706</v>
      </c>
      <c r="L497">
        <v>20.632999999999999</v>
      </c>
      <c r="M497">
        <v>78667.8046875</v>
      </c>
      <c r="N497">
        <v>27094.8203125</v>
      </c>
      <c r="O497">
        <v>9952493</v>
      </c>
      <c r="P497">
        <v>-8257200211.5006437</v>
      </c>
      <c r="Q497">
        <v>-5747721099.3160095</v>
      </c>
      <c r="R497">
        <v>28443384622.691002</v>
      </c>
      <c r="S497">
        <v>138099679622.18201</v>
      </c>
      <c r="T497">
        <v>25724972633.410843</v>
      </c>
      <c r="U497">
        <v>85364356003.410995</v>
      </c>
      <c r="V497">
        <v>4.1920000000000002</v>
      </c>
      <c r="W497">
        <v>68.040000000000006</v>
      </c>
      <c r="X497">
        <v>98.442999999999998</v>
      </c>
      <c r="Y497">
        <v>95060135188.313995</v>
      </c>
      <c r="Z497">
        <v>46256653853.034737</v>
      </c>
      <c r="AA497">
        <v>27526891835.140999</v>
      </c>
      <c r="AB497">
        <v>4613598781.6630001</v>
      </c>
      <c r="AC497">
        <v>6732630000.8509998</v>
      </c>
      <c r="AD497">
        <v>24426912938.587898</v>
      </c>
      <c r="AE497">
        <v>4897336353.2080498</v>
      </c>
      <c r="AF497">
        <v>-4.0821914796788397</v>
      </c>
      <c r="AG497">
        <v>59.099368481312901</v>
      </c>
      <c r="AH497">
        <v>0</v>
      </c>
      <c r="AI497">
        <v>0</v>
      </c>
      <c r="AJ497">
        <v>1</v>
      </c>
      <c r="AK497">
        <v>0</v>
      </c>
      <c r="AL497">
        <v>1</v>
      </c>
      <c r="AM497">
        <v>3.9791664999999998</v>
      </c>
      <c r="AN497">
        <v>5.3888888888888884</v>
      </c>
      <c r="AO497">
        <v>94.829166666666666</v>
      </c>
      <c r="AP497" s="84">
        <v>50.022870194010999</v>
      </c>
      <c r="AQ497" t="s">
        <v>145</v>
      </c>
      <c r="AR497">
        <v>54.444612425750996</v>
      </c>
      <c r="AS497" t="s">
        <v>145</v>
      </c>
      <c r="AT497">
        <v>5.2371147594999998</v>
      </c>
      <c r="AU497">
        <v>4.0822167199999981</v>
      </c>
      <c r="AV497">
        <v>-1.1548980395000017</v>
      </c>
      <c r="AW497">
        <v>43.460391608499997</v>
      </c>
      <c r="AX497">
        <v>39.378174888499998</v>
      </c>
      <c r="AY497">
        <v>762332884.613078</v>
      </c>
      <c r="AZ497">
        <v>1459522086.6312001</v>
      </c>
      <c r="BA497">
        <f t="shared" si="35"/>
        <v>1.0520791582303892</v>
      </c>
      <c r="BB497">
        <f t="shared" si="36"/>
        <v>2.0142549263121108</v>
      </c>
      <c r="BC497">
        <f t="shared" si="37"/>
        <v>-0.96217576808172156</v>
      </c>
      <c r="BD497">
        <v>23398501983.319199</v>
      </c>
      <c r="BE497">
        <f t="shared" si="38"/>
        <v>32.291767503847026</v>
      </c>
      <c r="BF497">
        <v>3320759472.7746301</v>
      </c>
      <c r="BG497">
        <v>12052145945.1807</v>
      </c>
      <c r="BH497">
        <f t="shared" si="39"/>
        <v>8.7433046624702495</v>
      </c>
    </row>
    <row r="498" spans="1:60" x14ac:dyDescent="0.35">
      <c r="A498" t="s">
        <v>157</v>
      </c>
      <c r="B498" t="s">
        <v>173</v>
      </c>
      <c r="C498" s="7">
        <v>1993</v>
      </c>
      <c r="D498">
        <v>15279.700150676405</v>
      </c>
      <c r="E498">
        <v>98.798000000000002</v>
      </c>
      <c r="F498">
        <v>97.061999999999998</v>
      </c>
      <c r="G498" t="s">
        <v>145</v>
      </c>
      <c r="H498">
        <v>76423921822.440002</v>
      </c>
      <c r="I498">
        <v>76214823029.880005</v>
      </c>
      <c r="J498">
        <v>129647641340.49899</v>
      </c>
      <c r="K498">
        <v>13.244999999999999</v>
      </c>
      <c r="L498">
        <v>14.252000000000001</v>
      </c>
      <c r="M498">
        <v>79453.421875</v>
      </c>
      <c r="N498">
        <v>24952.28515625</v>
      </c>
      <c r="O498">
        <v>9964674</v>
      </c>
      <c r="P498">
        <v>-6892764593.808053</v>
      </c>
      <c r="Q498">
        <v>-7640023419.9320068</v>
      </c>
      <c r="R498">
        <v>26866765578.948002</v>
      </c>
      <c r="S498">
        <v>137287664760.431</v>
      </c>
      <c r="T498">
        <v>22782102504.4245</v>
      </c>
      <c r="U498">
        <v>86299931082.817993</v>
      </c>
      <c r="V498">
        <v>5.5970000000000004</v>
      </c>
      <c r="W498">
        <v>98.27</v>
      </c>
      <c r="X498">
        <v>94.978999999999999</v>
      </c>
      <c r="Y498">
        <v>96107554181.427002</v>
      </c>
      <c r="Z498">
        <v>49896545885.343323</v>
      </c>
      <c r="AA498">
        <v>27533692771.174999</v>
      </c>
      <c r="AB498">
        <v>5501322177.1350002</v>
      </c>
      <c r="AC498">
        <v>7754057406.3339996</v>
      </c>
      <c r="AD498">
        <v>24371478856.549</v>
      </c>
      <c r="AE498">
        <v>5161967402.770071</v>
      </c>
      <c r="AF498">
        <v>-7.7033812688771004</v>
      </c>
      <c r="AG498">
        <v>62.941980216118701</v>
      </c>
      <c r="AH498">
        <v>0</v>
      </c>
      <c r="AI498">
        <v>0</v>
      </c>
      <c r="AJ498">
        <v>0</v>
      </c>
      <c r="AK498">
        <v>0</v>
      </c>
      <c r="AL498">
        <v>1</v>
      </c>
      <c r="AM498">
        <v>3.9791664999999998</v>
      </c>
      <c r="AN498">
        <v>5.2222222222222223</v>
      </c>
      <c r="AO498">
        <v>92.290833333333339</v>
      </c>
      <c r="AP498" s="84">
        <v>54.626452583260701</v>
      </c>
      <c r="AQ498" t="s">
        <v>145</v>
      </c>
      <c r="AR498">
        <v>53.634307531504</v>
      </c>
      <c r="AS498" t="s">
        <v>145</v>
      </c>
      <c r="AT498">
        <v>5.6113620236999999</v>
      </c>
      <c r="AU498">
        <v>7.7034056959000026</v>
      </c>
      <c r="AV498">
        <v>2.0920436722000026</v>
      </c>
      <c r="AW498">
        <v>45.085146978300003</v>
      </c>
      <c r="AX498">
        <v>37.3817412824</v>
      </c>
      <c r="AY498">
        <v>725243907.41519701</v>
      </c>
      <c r="AZ498">
        <v>1607129891.1049399</v>
      </c>
      <c r="BA498">
        <f t="shared" si="35"/>
        <v>0.95157854939959019</v>
      </c>
      <c r="BB498">
        <f t="shared" si="36"/>
        <v>2.1086841472752158</v>
      </c>
      <c r="BC498">
        <f t="shared" si="37"/>
        <v>-1.1571055978756255</v>
      </c>
      <c r="BD498">
        <v>26386274924.8899</v>
      </c>
      <c r="BE498">
        <f t="shared" si="38"/>
        <v>34.620922644595218</v>
      </c>
      <c r="BF498">
        <v>3632020924.1812201</v>
      </c>
      <c r="BG498">
        <v>13130301528.617701</v>
      </c>
      <c r="BH498">
        <f t="shared" si="39"/>
        <v>10.306551509302251</v>
      </c>
    </row>
    <row r="499" spans="1:60" x14ac:dyDescent="0.35">
      <c r="A499" t="s">
        <v>157</v>
      </c>
      <c r="B499" t="s">
        <v>173</v>
      </c>
      <c r="C499" s="7">
        <v>1994</v>
      </c>
      <c r="D499">
        <v>16549.853106135728</v>
      </c>
      <c r="E499">
        <v>99.093999999999994</v>
      </c>
      <c r="F499">
        <v>100.581</v>
      </c>
      <c r="G499" t="s">
        <v>145</v>
      </c>
      <c r="H499">
        <v>84171972028.061996</v>
      </c>
      <c r="I499">
        <v>82550319261.259003</v>
      </c>
      <c r="J499">
        <v>130898531351.062</v>
      </c>
      <c r="K499">
        <v>11.106999999999999</v>
      </c>
      <c r="L499">
        <v>10.478</v>
      </c>
      <c r="M499">
        <v>80987.6015625</v>
      </c>
      <c r="N499">
        <v>25908.33203125</v>
      </c>
      <c r="O499">
        <v>9991525</v>
      </c>
      <c r="P499">
        <v>-7162167375.0408516</v>
      </c>
      <c r="Q499">
        <v>-9023831531.7240143</v>
      </c>
      <c r="R499">
        <v>27598195961.259998</v>
      </c>
      <c r="S499">
        <v>139922362882.78601</v>
      </c>
      <c r="T499">
        <v>23127835151.575199</v>
      </c>
      <c r="U499">
        <v>87184195816.044998</v>
      </c>
      <c r="V499">
        <v>6.9359999999999999</v>
      </c>
      <c r="W499">
        <v>105.7</v>
      </c>
      <c r="X499">
        <v>94.188000000000002</v>
      </c>
      <c r="Y499">
        <v>97092972260.371002</v>
      </c>
      <c r="Z499">
        <v>53614037687.120544</v>
      </c>
      <c r="AA499">
        <v>28945004220.845001</v>
      </c>
      <c r="AB499">
        <v>5099420221.46</v>
      </c>
      <c r="AC499">
        <v>9459009825.5429993</v>
      </c>
      <c r="AD499">
        <v>25423329279.719398</v>
      </c>
      <c r="AE499">
        <v>4936879835.5614872</v>
      </c>
      <c r="AF499">
        <v>-7.2921957036915002</v>
      </c>
      <c r="AG499">
        <v>66.224022709611603</v>
      </c>
      <c r="AH499">
        <v>0</v>
      </c>
      <c r="AI499">
        <v>0</v>
      </c>
      <c r="AJ499">
        <v>0</v>
      </c>
      <c r="AK499">
        <v>0</v>
      </c>
      <c r="AL499">
        <v>0</v>
      </c>
      <c r="AM499">
        <v>3.9791664999999998</v>
      </c>
      <c r="AN499">
        <v>5.1996527777777777</v>
      </c>
      <c r="AO499">
        <v>93.117499999999993</v>
      </c>
      <c r="AP499" s="84">
        <v>57.393029319616097</v>
      </c>
      <c r="AQ499" t="s">
        <v>145</v>
      </c>
      <c r="AR499">
        <v>56.624096841916</v>
      </c>
      <c r="AS499" t="s">
        <v>145</v>
      </c>
      <c r="AT499">
        <v>5.1215907920000001</v>
      </c>
      <c r="AU499">
        <v>7.2922195090999935</v>
      </c>
      <c r="AV499">
        <v>2.1706287170999934</v>
      </c>
      <c r="AW499">
        <v>43.514065471499997</v>
      </c>
      <c r="AX499">
        <v>36.221845962400003</v>
      </c>
      <c r="AY499">
        <v>578247928.94335794</v>
      </c>
      <c r="AZ499">
        <v>1781297019.4726901</v>
      </c>
      <c r="BA499">
        <f t="shared" si="35"/>
        <v>0.70047933686760511</v>
      </c>
      <c r="BB499">
        <f t="shared" si="36"/>
        <v>2.1578317751081744</v>
      </c>
      <c r="BC499">
        <f t="shared" si="37"/>
        <v>-1.4573524382405694</v>
      </c>
      <c r="BD499">
        <v>28703047986.790699</v>
      </c>
      <c r="BE499">
        <f t="shared" si="38"/>
        <v>34.770365812820167</v>
      </c>
      <c r="BF499">
        <v>3597085139.6975698</v>
      </c>
      <c r="BG499">
        <v>14144260254.642099</v>
      </c>
      <c r="BH499">
        <f t="shared" si="39"/>
        <v>9.5490946517611945</v>
      </c>
    </row>
    <row r="500" spans="1:60" x14ac:dyDescent="0.35">
      <c r="A500" t="s">
        <v>157</v>
      </c>
      <c r="B500" t="s">
        <v>173</v>
      </c>
      <c r="C500" s="7">
        <v>1995</v>
      </c>
      <c r="D500">
        <v>17850.379988240002</v>
      </c>
      <c r="E500">
        <v>100.05500000000001</v>
      </c>
      <c r="F500">
        <v>100.571</v>
      </c>
      <c r="G500">
        <v>60089000000</v>
      </c>
      <c r="H500">
        <v>89448576235.832993</v>
      </c>
      <c r="I500">
        <v>89037320000</v>
      </c>
      <c r="J500">
        <v>136504628000</v>
      </c>
      <c r="K500">
        <v>9.7870000000000008</v>
      </c>
      <c r="L500">
        <v>11.465</v>
      </c>
      <c r="M500">
        <v>83056.359375</v>
      </c>
      <c r="N500">
        <v>27162.365234375</v>
      </c>
      <c r="O500">
        <v>10026180</v>
      </c>
      <c r="P500">
        <v>-7911923110.0070229</v>
      </c>
      <c r="Q500">
        <v>-6103794745.3649902</v>
      </c>
      <c r="R500">
        <v>29406110000</v>
      </c>
      <c r="S500">
        <v>142608422745.36499</v>
      </c>
      <c r="T500">
        <v>23734371032.758217</v>
      </c>
      <c r="U500">
        <v>87703387000</v>
      </c>
      <c r="V500">
        <v>7.24</v>
      </c>
      <c r="W500">
        <v>100.32000000000001</v>
      </c>
      <c r="X500">
        <v>97.149000000000001</v>
      </c>
      <c r="Y500">
        <v>97671754790.166</v>
      </c>
      <c r="Z500">
        <v>57309100000</v>
      </c>
      <c r="AA500">
        <v>32223535000</v>
      </c>
      <c r="AB500">
        <v>5222901000</v>
      </c>
      <c r="AC500">
        <v>9503124000</v>
      </c>
      <c r="AD500">
        <v>25674539000</v>
      </c>
      <c r="AE500">
        <v>5570717561.277523</v>
      </c>
      <c r="AF500">
        <v>-5.1781657399391596</v>
      </c>
      <c r="AG500">
        <v>68.954537401167698</v>
      </c>
      <c r="AH500">
        <v>0</v>
      </c>
      <c r="AI500">
        <v>0</v>
      </c>
      <c r="AJ500">
        <v>0</v>
      </c>
      <c r="AK500">
        <v>0</v>
      </c>
      <c r="AL500">
        <v>1</v>
      </c>
      <c r="AM500">
        <v>3.9791664999999998</v>
      </c>
      <c r="AN500">
        <v>5.0323972238434687</v>
      </c>
      <c r="AO500">
        <v>96.273333333333326</v>
      </c>
      <c r="AP500" s="84">
        <v>59.0965333360204</v>
      </c>
      <c r="AQ500" s="84">
        <v>58.304900000000004</v>
      </c>
      <c r="AR500">
        <v>58.304777885222997</v>
      </c>
      <c r="AS500" t="s">
        <v>145</v>
      </c>
      <c r="AT500">
        <v>4.5619286385000004</v>
      </c>
      <c r="AU500">
        <v>5.1781679862000018</v>
      </c>
      <c r="AV500">
        <v>0.61623934770000144</v>
      </c>
      <c r="AW500">
        <v>42.623951394800002</v>
      </c>
      <c r="AX500">
        <v>37.445783408600001</v>
      </c>
      <c r="AY500">
        <v>704301000</v>
      </c>
      <c r="AZ500">
        <v>1972550000</v>
      </c>
      <c r="BA500">
        <f t="shared" si="35"/>
        <v>0.79101774402014802</v>
      </c>
      <c r="BB500">
        <f t="shared" si="36"/>
        <v>2.2154193320284126</v>
      </c>
      <c r="BC500">
        <f t="shared" si="37"/>
        <v>-1.4244015880082646</v>
      </c>
      <c r="BD500">
        <v>30365701000</v>
      </c>
      <c r="BE500">
        <f t="shared" si="38"/>
        <v>34.104464285313171</v>
      </c>
      <c r="BF500">
        <v>3924865000</v>
      </c>
      <c r="BG500">
        <v>15638265000</v>
      </c>
      <c r="BH500">
        <f t="shared" si="39"/>
        <v>8.0565146164468828</v>
      </c>
    </row>
    <row r="501" spans="1:60" x14ac:dyDescent="0.35">
      <c r="A501" t="s">
        <v>157</v>
      </c>
      <c r="B501" t="s">
        <v>173</v>
      </c>
      <c r="C501" s="7">
        <v>1996</v>
      </c>
      <c r="D501">
        <v>18915.752964195999</v>
      </c>
      <c r="E501">
        <v>99.774000000000001</v>
      </c>
      <c r="F501">
        <v>99.631</v>
      </c>
      <c r="G501">
        <v>64192200000</v>
      </c>
      <c r="H501">
        <v>94151675417.867004</v>
      </c>
      <c r="I501">
        <v>94351378000</v>
      </c>
      <c r="J501">
        <v>141277762000</v>
      </c>
      <c r="K501">
        <v>7.367</v>
      </c>
      <c r="L501">
        <v>8.5589999999999993</v>
      </c>
      <c r="M501">
        <v>85539.984375</v>
      </c>
      <c r="N501">
        <v>28620.896484375</v>
      </c>
      <c r="O501">
        <v>10063940</v>
      </c>
      <c r="P501">
        <v>-8681461702.0330582</v>
      </c>
      <c r="Q501">
        <v>-6705407318.9580078</v>
      </c>
      <c r="R501">
        <v>30911087000</v>
      </c>
      <c r="S501">
        <v>147983169318.95801</v>
      </c>
      <c r="T501">
        <v>24482180117.690964</v>
      </c>
      <c r="U501">
        <v>90787198000</v>
      </c>
      <c r="V501">
        <v>7.3419999999999996</v>
      </c>
      <c r="W501">
        <v>134.01</v>
      </c>
      <c r="X501">
        <v>96.804000000000002</v>
      </c>
      <c r="Y501">
        <v>101106072833.80099</v>
      </c>
      <c r="Z501">
        <v>60819100000</v>
      </c>
      <c r="AA501">
        <v>35043454000</v>
      </c>
      <c r="AB501">
        <v>5909735000</v>
      </c>
      <c r="AC501">
        <v>10225995000</v>
      </c>
      <c r="AD501">
        <v>26420190000</v>
      </c>
      <c r="AE501">
        <v>6324703828.1852865</v>
      </c>
      <c r="AF501">
        <v>-4.7376732536964097</v>
      </c>
      <c r="AG501">
        <v>71.106399972658906</v>
      </c>
      <c r="AH501">
        <v>0</v>
      </c>
      <c r="AI501">
        <v>0</v>
      </c>
      <c r="AJ501">
        <v>0</v>
      </c>
      <c r="AK501">
        <v>0</v>
      </c>
      <c r="AL501">
        <v>0</v>
      </c>
      <c r="AM501">
        <v>3.9791664999999998</v>
      </c>
      <c r="AN501">
        <v>4.7654861145549345</v>
      </c>
      <c r="AO501">
        <v>96.320833333333326</v>
      </c>
      <c r="AP501" s="84">
        <v>58.207506181845503</v>
      </c>
      <c r="AQ501" s="84">
        <v>59.5107</v>
      </c>
      <c r="AR501">
        <v>59.510510707842997</v>
      </c>
      <c r="AS501">
        <v>-0.23</v>
      </c>
      <c r="AT501">
        <v>4.1694356600000004</v>
      </c>
      <c r="AU501">
        <v>4.7376679543000009</v>
      </c>
      <c r="AV501">
        <v>0.56823229430000044</v>
      </c>
      <c r="AW501">
        <v>43.149253209599998</v>
      </c>
      <c r="AX501">
        <v>38.411585255299997</v>
      </c>
      <c r="AY501">
        <v>751368000</v>
      </c>
      <c r="AZ501">
        <v>2107977000</v>
      </c>
      <c r="BA501">
        <f t="shared" si="35"/>
        <v>0.79635084926899524</v>
      </c>
      <c r="BB501">
        <f t="shared" si="36"/>
        <v>2.2341772263251949</v>
      </c>
      <c r="BC501">
        <f t="shared" si="37"/>
        <v>-1.4378263770561996</v>
      </c>
      <c r="BD501">
        <v>32918341000</v>
      </c>
      <c r="BE501">
        <f t="shared" si="38"/>
        <v>34.889094041636568</v>
      </c>
      <c r="BF501">
        <v>4593947000</v>
      </c>
      <c r="BG501">
        <v>16781818000</v>
      </c>
      <c r="BH501">
        <f t="shared" si="39"/>
        <v>7.1511046113713421</v>
      </c>
    </row>
    <row r="502" spans="1:60" x14ac:dyDescent="0.35">
      <c r="A502" t="s">
        <v>157</v>
      </c>
      <c r="B502" t="s">
        <v>173</v>
      </c>
      <c r="C502" s="7">
        <v>1997</v>
      </c>
      <c r="D502">
        <v>20520.716226282002</v>
      </c>
      <c r="E502">
        <v>101.03700000000001</v>
      </c>
      <c r="F502">
        <v>101.303</v>
      </c>
      <c r="G502">
        <v>67589000000</v>
      </c>
      <c r="H502">
        <v>100900847818.59</v>
      </c>
      <c r="I502">
        <v>102356901000</v>
      </c>
      <c r="J502">
        <v>147531015000</v>
      </c>
      <c r="K502">
        <v>5.742</v>
      </c>
      <c r="L502">
        <v>6.3579999999999997</v>
      </c>
      <c r="M502">
        <v>89327.359375</v>
      </c>
      <c r="N502">
        <v>33649.98828125</v>
      </c>
      <c r="O502">
        <v>10108980</v>
      </c>
      <c r="P502">
        <v>-9426299918.0761909</v>
      </c>
      <c r="Q502">
        <v>-8813380413.9079895</v>
      </c>
      <c r="R502">
        <v>35318245000</v>
      </c>
      <c r="S502">
        <v>156344395413.90799</v>
      </c>
      <c r="T502">
        <v>27631975300.368011</v>
      </c>
      <c r="U502">
        <v>93819572000</v>
      </c>
      <c r="V502">
        <v>6.83</v>
      </c>
      <c r="W502">
        <v>226.93</v>
      </c>
      <c r="X502">
        <v>95.070999999999998</v>
      </c>
      <c r="Y502">
        <v>104483104370.929</v>
      </c>
      <c r="Z502">
        <v>64940900000</v>
      </c>
      <c r="AA502">
        <v>37940652000</v>
      </c>
      <c r="AB502">
        <v>6331333000</v>
      </c>
      <c r="AC502">
        <v>10872357000</v>
      </c>
      <c r="AD502">
        <v>27101174000</v>
      </c>
      <c r="AE502">
        <v>7568660511.0494719</v>
      </c>
      <c r="AF502">
        <v>-3.70465495042684</v>
      </c>
      <c r="AG502">
        <v>72.643444666581303</v>
      </c>
      <c r="AH502">
        <v>0</v>
      </c>
      <c r="AI502">
        <v>0</v>
      </c>
      <c r="AJ502">
        <v>0</v>
      </c>
      <c r="AK502">
        <v>0</v>
      </c>
      <c r="AL502">
        <v>0</v>
      </c>
      <c r="AM502">
        <v>3.6979164999999998</v>
      </c>
      <c r="AN502">
        <v>4.7437499988646739</v>
      </c>
      <c r="AO502">
        <v>95.017499999999998</v>
      </c>
      <c r="AP502" s="84">
        <v>54.341303008821903</v>
      </c>
      <c r="AQ502" s="84">
        <v>55.184199999999997</v>
      </c>
      <c r="AR502">
        <v>55.184359823324002</v>
      </c>
      <c r="AS502">
        <v>-3.46</v>
      </c>
      <c r="AT502">
        <v>3.3475065839</v>
      </c>
      <c r="AU502">
        <v>3.7046647202000003</v>
      </c>
      <c r="AV502">
        <v>0.35715813630000026</v>
      </c>
      <c r="AW502">
        <v>42.448318164699998</v>
      </c>
      <c r="AX502">
        <v>38.743653444499998</v>
      </c>
      <c r="AY502">
        <v>756044000</v>
      </c>
      <c r="AZ502">
        <v>2290607000</v>
      </c>
      <c r="BA502">
        <f t="shared" si="35"/>
        <v>0.73863510189703763</v>
      </c>
      <c r="BB502">
        <f t="shared" si="36"/>
        <v>2.2378627895348258</v>
      </c>
      <c r="BC502">
        <f t="shared" si="37"/>
        <v>-1.4992276876377881</v>
      </c>
      <c r="BD502">
        <v>35362950000</v>
      </c>
      <c r="BE502">
        <f t="shared" si="38"/>
        <v>34.548672004049827</v>
      </c>
      <c r="BF502">
        <v>5699517000</v>
      </c>
      <c r="BG502">
        <v>18158532000</v>
      </c>
      <c r="BH502">
        <f t="shared" si="39"/>
        <v>5.6250678142118957</v>
      </c>
    </row>
    <row r="503" spans="1:60" x14ac:dyDescent="0.35">
      <c r="A503" t="s">
        <v>157</v>
      </c>
      <c r="B503" t="s">
        <v>173</v>
      </c>
      <c r="C503" s="7">
        <v>1998</v>
      </c>
      <c r="D503">
        <v>22330.726062543999</v>
      </c>
      <c r="E503">
        <v>101.01900000000001</v>
      </c>
      <c r="F503">
        <v>101.61499999999999</v>
      </c>
      <c r="G503">
        <v>72746700000</v>
      </c>
      <c r="H503">
        <v>108303953819.978</v>
      </c>
      <c r="I503">
        <v>111385192000</v>
      </c>
      <c r="J503">
        <v>154600362000</v>
      </c>
      <c r="K503">
        <v>4.3079999999999998</v>
      </c>
      <c r="L503">
        <v>4.8780000000000001</v>
      </c>
      <c r="M503">
        <v>93624.8984375</v>
      </c>
      <c r="N503">
        <v>38088.90234375</v>
      </c>
      <c r="O503">
        <v>10160200</v>
      </c>
      <c r="P503">
        <v>-11408027456.105253</v>
      </c>
      <c r="Q503">
        <v>-12347925960.743988</v>
      </c>
      <c r="R503">
        <v>39464676000</v>
      </c>
      <c r="S503">
        <v>166948287960.74399</v>
      </c>
      <c r="T503">
        <v>31964600616.33522</v>
      </c>
      <c r="U503">
        <v>98316012000</v>
      </c>
      <c r="V503">
        <v>5.0709999999999997</v>
      </c>
      <c r="W503">
        <v>278.87</v>
      </c>
      <c r="X503">
        <v>95.372</v>
      </c>
      <c r="Y503">
        <v>109490611985.74699</v>
      </c>
      <c r="Z503">
        <v>69844000000</v>
      </c>
      <c r="AA503">
        <v>41316144000</v>
      </c>
      <c r="AB503">
        <v>7255927000</v>
      </c>
      <c r="AC503">
        <v>12026830000</v>
      </c>
      <c r="AD503">
        <v>28907934000</v>
      </c>
      <c r="AE503">
        <v>7364027964.4276638</v>
      </c>
      <c r="AF503">
        <v>-4.3863011880430198</v>
      </c>
      <c r="AG503">
        <v>74.616760470373094</v>
      </c>
      <c r="AH503">
        <v>0</v>
      </c>
      <c r="AI503">
        <v>0</v>
      </c>
      <c r="AJ503">
        <v>0</v>
      </c>
      <c r="AK503">
        <v>0</v>
      </c>
      <c r="AL503">
        <v>0</v>
      </c>
      <c r="AM503">
        <v>3.6979164999999998</v>
      </c>
      <c r="AN503">
        <v>4.6343809564908351</v>
      </c>
      <c r="AO503">
        <v>95.648333333333326</v>
      </c>
      <c r="AP503" s="84">
        <v>50.272476478235902</v>
      </c>
      <c r="AQ503" s="84">
        <v>51.827300000000001</v>
      </c>
      <c r="AR503">
        <v>51.827352287377998</v>
      </c>
      <c r="AS503">
        <v>-3.64</v>
      </c>
      <c r="AT503">
        <v>2.7146786262</v>
      </c>
      <c r="AU503">
        <v>4.386289516799998</v>
      </c>
      <c r="AV503">
        <v>1.671610890599998</v>
      </c>
      <c r="AW503">
        <v>42.698419911999999</v>
      </c>
      <c r="AX503">
        <v>38.312130395200001</v>
      </c>
      <c r="AY503">
        <v>1553997000</v>
      </c>
      <c r="AZ503">
        <v>2472912000</v>
      </c>
      <c r="BA503">
        <f t="shared" si="35"/>
        <v>1.3951558300496534</v>
      </c>
      <c r="BB503">
        <f t="shared" si="36"/>
        <v>2.220144307871732</v>
      </c>
      <c r="BC503">
        <f t="shared" si="37"/>
        <v>-0.82498847782207863</v>
      </c>
      <c r="BD503">
        <v>39301158000</v>
      </c>
      <c r="BE503">
        <f t="shared" si="38"/>
        <v>35.28400615406759</v>
      </c>
      <c r="BF503">
        <v>5681106000</v>
      </c>
      <c r="BG503">
        <v>20016296000</v>
      </c>
      <c r="BH503">
        <f t="shared" si="39"/>
        <v>4.919289876499799</v>
      </c>
    </row>
    <row r="504" spans="1:60" x14ac:dyDescent="0.35">
      <c r="A504" t="s">
        <v>157</v>
      </c>
      <c r="B504" t="s">
        <v>173</v>
      </c>
      <c r="C504" s="7">
        <v>1999</v>
      </c>
      <c r="D504">
        <v>23985.498275602</v>
      </c>
      <c r="E504">
        <v>101.117</v>
      </c>
      <c r="F504">
        <v>100.542</v>
      </c>
      <c r="G504">
        <v>74722500000</v>
      </c>
      <c r="H504">
        <v>115546588906.62</v>
      </c>
      <c r="I504">
        <v>119639161000</v>
      </c>
      <c r="J504">
        <v>160611555000</v>
      </c>
      <c r="K504">
        <v>2.964</v>
      </c>
      <c r="L504">
        <v>4.7779999999999996</v>
      </c>
      <c r="M504">
        <v>98636.78125</v>
      </c>
      <c r="N504">
        <v>42331.15234375</v>
      </c>
      <c r="O504">
        <v>10217830</v>
      </c>
      <c r="P504">
        <v>-13042405369.288122</v>
      </c>
      <c r="Q504">
        <v>-14943110662.545013</v>
      </c>
      <c r="R504">
        <v>41863782000</v>
      </c>
      <c r="S504">
        <v>175554665662.54501</v>
      </c>
      <c r="T504">
        <v>34227471843.399078</v>
      </c>
      <c r="U504">
        <v>103482052000</v>
      </c>
      <c r="V504">
        <v>4.5389999999999997</v>
      </c>
      <c r="W504">
        <v>305.09000000000003</v>
      </c>
      <c r="X504">
        <v>95.290999999999997</v>
      </c>
      <c r="Y504">
        <v>115243825334.466</v>
      </c>
      <c r="Z504">
        <v>75572828000</v>
      </c>
      <c r="AA504">
        <v>45944311000</v>
      </c>
      <c r="AB504">
        <v>8325241000</v>
      </c>
      <c r="AC504">
        <v>12869553000</v>
      </c>
      <c r="AD504">
        <v>29894265000</v>
      </c>
      <c r="AE504">
        <v>7490633278.673811</v>
      </c>
      <c r="AF504">
        <v>-3.0305879527189301</v>
      </c>
      <c r="AG504">
        <v>76.335845403737807</v>
      </c>
      <c r="AH504">
        <v>0</v>
      </c>
      <c r="AI504">
        <v>0</v>
      </c>
      <c r="AJ504">
        <v>0</v>
      </c>
      <c r="AK504">
        <v>0</v>
      </c>
      <c r="AL504">
        <v>0</v>
      </c>
      <c r="AM504">
        <v>3.6979164999999998</v>
      </c>
      <c r="AN504">
        <v>4.4343214375632147</v>
      </c>
      <c r="AO504">
        <v>95.736666666666679</v>
      </c>
      <c r="AP504" s="84">
        <v>49.432250083009301</v>
      </c>
      <c r="AQ504" s="84">
        <v>51.048999999999999</v>
      </c>
      <c r="AR504">
        <v>51.049321627025002</v>
      </c>
      <c r="AS504">
        <v>-0.28000000000000003</v>
      </c>
      <c r="AT504">
        <v>2.5762609619000001</v>
      </c>
      <c r="AU504">
        <v>3.0305862810999997</v>
      </c>
      <c r="AV504">
        <v>0.45432531919999963</v>
      </c>
      <c r="AW504">
        <v>42.552698944500001</v>
      </c>
      <c r="AX504">
        <v>39.522112663400002</v>
      </c>
      <c r="AY504">
        <v>1202921000</v>
      </c>
      <c r="AZ504">
        <v>2651478000</v>
      </c>
      <c r="BA504">
        <f t="shared" si="35"/>
        <v>1.0054575691984333</v>
      </c>
      <c r="BB504">
        <f t="shared" si="36"/>
        <v>2.2162291826837537</v>
      </c>
      <c r="BC504">
        <f t="shared" si="37"/>
        <v>-1.2107716134853204</v>
      </c>
      <c r="BD504">
        <v>42931493000</v>
      </c>
      <c r="BE504">
        <f t="shared" si="38"/>
        <v>35.884147499162083</v>
      </c>
      <c r="BF504">
        <v>5903716000</v>
      </c>
      <c r="BG504">
        <v>21735198000</v>
      </c>
      <c r="BH504">
        <f t="shared" si="39"/>
        <v>4.9708519694675219</v>
      </c>
    </row>
    <row r="505" spans="1:60" x14ac:dyDescent="0.35">
      <c r="A505" t="s">
        <v>157</v>
      </c>
      <c r="B505" t="s">
        <v>173</v>
      </c>
      <c r="C505" s="7">
        <v>2000</v>
      </c>
      <c r="D505">
        <v>25755.18175901</v>
      </c>
      <c r="E505">
        <v>100.691</v>
      </c>
      <c r="F505">
        <v>101.568</v>
      </c>
      <c r="G505">
        <v>79672600000</v>
      </c>
      <c r="H505">
        <v>123145202089.62801</v>
      </c>
      <c r="I505">
        <v>128466305000</v>
      </c>
      <c r="J505">
        <v>166694709000</v>
      </c>
      <c r="K505">
        <v>4.3920000000000003</v>
      </c>
      <c r="L505">
        <v>5.5949999999999998</v>
      </c>
      <c r="M505">
        <v>103154.5234375</v>
      </c>
      <c r="N505">
        <v>44889.171875</v>
      </c>
      <c r="O505">
        <v>10289900</v>
      </c>
      <c r="P505">
        <v>-12954840685.714968</v>
      </c>
      <c r="Q505">
        <v>-15723918578.903015</v>
      </c>
      <c r="R505">
        <v>43568024000</v>
      </c>
      <c r="S505">
        <v>182418627578.90302</v>
      </c>
      <c r="T505">
        <v>36245089122.316391</v>
      </c>
      <c r="U505">
        <v>107300390000</v>
      </c>
      <c r="V505">
        <v>4.0090000000000003</v>
      </c>
      <c r="W505">
        <v>281.84000000000003</v>
      </c>
      <c r="X505">
        <v>92.656000000000006</v>
      </c>
      <c r="Y505">
        <v>119496153565.63901</v>
      </c>
      <c r="Z505">
        <v>81261269000</v>
      </c>
      <c r="AA505">
        <v>49434160000</v>
      </c>
      <c r="AB505">
        <v>8530984000</v>
      </c>
      <c r="AC505">
        <v>14306624000</v>
      </c>
      <c r="AD505">
        <v>31211178000</v>
      </c>
      <c r="AE505">
        <v>7168671554.5994596</v>
      </c>
      <c r="AF505">
        <v>-3.2149052625122301</v>
      </c>
      <c r="AG505">
        <v>78.508914034293795</v>
      </c>
      <c r="AH505">
        <v>0</v>
      </c>
      <c r="AI505">
        <v>0</v>
      </c>
      <c r="AJ505">
        <v>1</v>
      </c>
      <c r="AK505">
        <v>0</v>
      </c>
      <c r="AL505">
        <v>0</v>
      </c>
      <c r="AM505">
        <v>3.6979164999999998</v>
      </c>
      <c r="AN505">
        <v>3.9438791644005549</v>
      </c>
      <c r="AO505">
        <v>93.697499999999991</v>
      </c>
      <c r="AP505" s="84">
        <v>48.358602161786997</v>
      </c>
      <c r="AQ505" s="84">
        <v>50.317100000000003</v>
      </c>
      <c r="AR505">
        <v>50.316697842158</v>
      </c>
      <c r="AS505">
        <v>-0.56000000000000005</v>
      </c>
      <c r="AT505">
        <v>2.5238641369999999</v>
      </c>
      <c r="AU505">
        <v>3.2149005919999993</v>
      </c>
      <c r="AV505">
        <v>0.69103645499999944</v>
      </c>
      <c r="AW505">
        <v>42.644094107000001</v>
      </c>
      <c r="AX505">
        <v>39.429193515000001</v>
      </c>
      <c r="AY505">
        <v>625296000</v>
      </c>
      <c r="AZ505">
        <v>2898634000</v>
      </c>
      <c r="BA505">
        <f t="shared" si="35"/>
        <v>0.48673930490956369</v>
      </c>
      <c r="BB505">
        <f t="shared" si="36"/>
        <v>2.2563379556997458</v>
      </c>
      <c r="BC505">
        <f t="shared" si="37"/>
        <v>-1.7695986507901822</v>
      </c>
      <c r="BD505">
        <v>47275797000</v>
      </c>
      <c r="BE505">
        <f t="shared" si="38"/>
        <v>36.800153160784063</v>
      </c>
      <c r="BF505">
        <v>5916698000</v>
      </c>
      <c r="BG505">
        <v>24437381000</v>
      </c>
      <c r="BH505">
        <f t="shared" si="39"/>
        <v>4.9439719403908624</v>
      </c>
    </row>
    <row r="506" spans="1:60" x14ac:dyDescent="0.35">
      <c r="A506" t="s">
        <v>157</v>
      </c>
      <c r="B506" t="s">
        <v>173</v>
      </c>
      <c r="C506" s="7">
        <v>2001</v>
      </c>
      <c r="D506">
        <v>27230.973265604</v>
      </c>
      <c r="E506">
        <v>99.906999999999996</v>
      </c>
      <c r="F506">
        <v>100.23699999999999</v>
      </c>
      <c r="G506">
        <v>86194900000</v>
      </c>
      <c r="H506">
        <v>131057880708.43401</v>
      </c>
      <c r="I506">
        <v>135827522000</v>
      </c>
      <c r="J506">
        <v>169934094000</v>
      </c>
      <c r="K506">
        <v>4.2619999999999996</v>
      </c>
      <c r="L506">
        <v>5.1580000000000004</v>
      </c>
      <c r="M506">
        <v>103506.5859375</v>
      </c>
      <c r="N506">
        <v>44229.26953125</v>
      </c>
      <c r="O506">
        <v>10362720</v>
      </c>
      <c r="P506">
        <v>-12339654781.980795</v>
      </c>
      <c r="Q506">
        <v>-15047868131.240997</v>
      </c>
      <c r="R506">
        <v>43986875000</v>
      </c>
      <c r="S506">
        <v>184981962131.241</v>
      </c>
      <c r="T506">
        <v>35748178249.109886</v>
      </c>
      <c r="U506">
        <v>108318920000</v>
      </c>
      <c r="V506">
        <v>4.0090000000000003</v>
      </c>
      <c r="W506">
        <v>230.35</v>
      </c>
      <c r="X506">
        <v>93.626000000000005</v>
      </c>
      <c r="Y506">
        <v>120630450804.349</v>
      </c>
      <c r="Z506">
        <v>85140747000</v>
      </c>
      <c r="AA506">
        <v>51457889000</v>
      </c>
      <c r="AB506">
        <v>8903204000</v>
      </c>
      <c r="AC506">
        <v>15531057000</v>
      </c>
      <c r="AD506">
        <v>32328495000</v>
      </c>
      <c r="AE506">
        <v>8086542311.5812941</v>
      </c>
      <c r="AF506">
        <v>-4.7883962721487396</v>
      </c>
      <c r="AG506">
        <v>81.959190132948194</v>
      </c>
      <c r="AH506">
        <v>0</v>
      </c>
      <c r="AI506">
        <v>0</v>
      </c>
      <c r="AJ506">
        <v>1</v>
      </c>
      <c r="AK506">
        <v>0</v>
      </c>
      <c r="AL506">
        <v>1</v>
      </c>
      <c r="AM506">
        <v>3.6979164999999998</v>
      </c>
      <c r="AN506">
        <v>3.3188443396772658</v>
      </c>
      <c r="AO506">
        <v>95.933333333333337</v>
      </c>
      <c r="AP506" s="84">
        <v>51.068035146379799</v>
      </c>
      <c r="AQ506" s="84">
        <v>53.416400000000003</v>
      </c>
      <c r="AR506">
        <v>53.416281680807998</v>
      </c>
      <c r="AS506">
        <v>1.41</v>
      </c>
      <c r="AT506">
        <v>2.5020282707999999</v>
      </c>
      <c r="AU506">
        <v>4.7884043706000057</v>
      </c>
      <c r="AV506">
        <v>2.2863760998000058</v>
      </c>
      <c r="AW506">
        <v>44.113239436100002</v>
      </c>
      <c r="AX506">
        <v>39.324835065499997</v>
      </c>
      <c r="AY506">
        <v>1348570000</v>
      </c>
      <c r="AZ506">
        <v>3098152000</v>
      </c>
      <c r="BA506">
        <f t="shared" si="35"/>
        <v>0.99285474706665122</v>
      </c>
      <c r="BB506">
        <f t="shared" si="36"/>
        <v>2.2809456834528721</v>
      </c>
      <c r="BC506">
        <f t="shared" si="37"/>
        <v>-1.288090936386221</v>
      </c>
      <c r="BD506">
        <v>50773424000</v>
      </c>
      <c r="BE506">
        <f t="shared" si="38"/>
        <v>37.380807109180715</v>
      </c>
      <c r="BF506">
        <v>6833723000</v>
      </c>
      <c r="BG506">
        <v>26337387000</v>
      </c>
      <c r="BH506">
        <f t="shared" si="39"/>
        <v>4.9725605576279843</v>
      </c>
    </row>
    <row r="507" spans="1:60" x14ac:dyDescent="0.35">
      <c r="A507" t="s">
        <v>157</v>
      </c>
      <c r="B507" t="s">
        <v>173</v>
      </c>
      <c r="C507" s="7">
        <v>2002</v>
      </c>
      <c r="D507">
        <v>142.63141400000001</v>
      </c>
      <c r="E507">
        <v>98.768000000000001</v>
      </c>
      <c r="F507">
        <v>99.224000000000004</v>
      </c>
      <c r="G507">
        <v>95295000000</v>
      </c>
      <c r="H507">
        <v>139553185236.992</v>
      </c>
      <c r="I507">
        <v>142631414000</v>
      </c>
      <c r="J507">
        <v>171240541000</v>
      </c>
      <c r="K507">
        <v>3.319</v>
      </c>
      <c r="L507">
        <v>5.0069999999999997</v>
      </c>
      <c r="M507">
        <v>104114.6015625</v>
      </c>
      <c r="N507">
        <v>42376.9140625</v>
      </c>
      <c r="O507">
        <v>10419630</v>
      </c>
      <c r="P507">
        <v>-11008062496.887278</v>
      </c>
      <c r="Q507">
        <v>-14449004145.52301</v>
      </c>
      <c r="R507">
        <v>42500373000</v>
      </c>
      <c r="S507">
        <v>185689545145.52301</v>
      </c>
      <c r="T507">
        <v>34778611509.154785</v>
      </c>
      <c r="U507">
        <v>109740830000</v>
      </c>
      <c r="V507">
        <v>4.9989999999999997</v>
      </c>
      <c r="W507">
        <v>183.93</v>
      </c>
      <c r="X507">
        <v>95.247</v>
      </c>
      <c r="Y507">
        <v>122213975050.01801</v>
      </c>
      <c r="Z507">
        <v>89267654000</v>
      </c>
      <c r="AA507">
        <v>55333101000</v>
      </c>
      <c r="AB507">
        <v>9493678000</v>
      </c>
      <c r="AC507">
        <v>16995702000</v>
      </c>
      <c r="AD507">
        <v>33176284000</v>
      </c>
      <c r="AE507">
        <v>7573735789.2055302</v>
      </c>
      <c r="AF507">
        <v>-3.3402809846644299</v>
      </c>
      <c r="AG507">
        <v>84.8646857949729</v>
      </c>
      <c r="AH507">
        <v>0</v>
      </c>
      <c r="AI507">
        <v>0</v>
      </c>
      <c r="AJ507">
        <v>1</v>
      </c>
      <c r="AK507">
        <v>0</v>
      </c>
      <c r="AL507">
        <v>1</v>
      </c>
      <c r="AM507">
        <v>3.6979164999999998</v>
      </c>
      <c r="AN507">
        <v>3.2487252911641482</v>
      </c>
      <c r="AO507">
        <v>98.11</v>
      </c>
      <c r="AP507" s="84">
        <v>53.679924129121503</v>
      </c>
      <c r="AQ507" s="84">
        <v>56.182299999999998</v>
      </c>
      <c r="AR507">
        <v>56.182619102539</v>
      </c>
      <c r="AS507">
        <v>2.82</v>
      </c>
      <c r="AT507">
        <v>2.5277005247000002</v>
      </c>
      <c r="AU507">
        <v>3.3402900990999953</v>
      </c>
      <c r="AV507">
        <v>0.81258957439999513</v>
      </c>
      <c r="AW507">
        <v>43.718622883499997</v>
      </c>
      <c r="AX507">
        <v>40.378332784400001</v>
      </c>
      <c r="AY507">
        <v>475939000</v>
      </c>
      <c r="AZ507">
        <v>3299816000</v>
      </c>
      <c r="BA507">
        <f t="shared" si="35"/>
        <v>0.33368455563372595</v>
      </c>
      <c r="BB507">
        <f t="shared" si="36"/>
        <v>2.3135268083369067</v>
      </c>
      <c r="BC507">
        <f t="shared" si="37"/>
        <v>-1.9798422527031807</v>
      </c>
      <c r="BD507">
        <v>54566412000</v>
      </c>
      <c r="BE507">
        <f t="shared" si="38"/>
        <v>38.256938264665877</v>
      </c>
      <c r="BF507">
        <v>6568601000</v>
      </c>
      <c r="BG507">
        <v>28075566000</v>
      </c>
      <c r="BH507">
        <f t="shared" si="39"/>
        <v>4.7320787691745698</v>
      </c>
    </row>
    <row r="508" spans="1:60" x14ac:dyDescent="0.35">
      <c r="A508" t="s">
        <v>157</v>
      </c>
      <c r="B508" t="s">
        <v>173</v>
      </c>
      <c r="C508" s="7">
        <v>2003</v>
      </c>
      <c r="D508">
        <v>146.158277</v>
      </c>
      <c r="E508">
        <v>98.968000000000004</v>
      </c>
      <c r="F508">
        <v>98.879000000000005</v>
      </c>
      <c r="G508">
        <v>103216000000</v>
      </c>
      <c r="H508">
        <v>146736743600.224</v>
      </c>
      <c r="I508">
        <v>146158277000</v>
      </c>
      <c r="J508">
        <v>169640802000</v>
      </c>
      <c r="K508">
        <v>2.3330000000000002</v>
      </c>
      <c r="L508">
        <v>4.18</v>
      </c>
      <c r="M508">
        <v>103652.8515625</v>
      </c>
      <c r="N508">
        <v>38638.12890625</v>
      </c>
      <c r="O508">
        <v>10458820</v>
      </c>
      <c r="P508">
        <v>-11045245999.666916</v>
      </c>
      <c r="Q508">
        <v>-13046878671.334991</v>
      </c>
      <c r="R508">
        <v>39391296000</v>
      </c>
      <c r="S508">
        <v>182687680671.33499</v>
      </c>
      <c r="T508">
        <v>31999453991.429298</v>
      </c>
      <c r="U508">
        <v>109440282000</v>
      </c>
      <c r="V508">
        <v>6.2690000000000001</v>
      </c>
      <c r="W508">
        <v>225.19</v>
      </c>
      <c r="X508">
        <v>98.555999999999997</v>
      </c>
      <c r="Y508">
        <v>121879267956.718</v>
      </c>
      <c r="Z508">
        <v>92238029000</v>
      </c>
      <c r="AA508">
        <v>57331357000</v>
      </c>
      <c r="AB508">
        <v>9645097000</v>
      </c>
      <c r="AC508">
        <v>19142453000</v>
      </c>
      <c r="AD508">
        <v>33700798000</v>
      </c>
      <c r="AE508">
        <v>7255645281.9798183</v>
      </c>
      <c r="AF508">
        <v>-4.4215833223047598</v>
      </c>
      <c r="AG508">
        <v>87.651076311907801</v>
      </c>
      <c r="AH508">
        <v>0</v>
      </c>
      <c r="AI508">
        <v>0</v>
      </c>
      <c r="AJ508">
        <v>0</v>
      </c>
      <c r="AK508">
        <v>0</v>
      </c>
      <c r="AL508">
        <v>1</v>
      </c>
      <c r="AM508">
        <v>3.6979164999999998</v>
      </c>
      <c r="AN508">
        <v>3.088124093910058</v>
      </c>
      <c r="AO508">
        <v>101.61500000000001</v>
      </c>
      <c r="AP508" s="84">
        <v>55.700160464631701</v>
      </c>
      <c r="AQ508" s="84">
        <v>58.652900000000002</v>
      </c>
      <c r="AR508">
        <v>58.652844210695001</v>
      </c>
      <c r="AS508">
        <v>-0.87</v>
      </c>
      <c r="AT508">
        <v>2.3603295487999998</v>
      </c>
      <c r="AU508">
        <v>4.4215887959</v>
      </c>
      <c r="AV508">
        <v>2.0612592471000002</v>
      </c>
      <c r="AW508">
        <v>45.322579986400001</v>
      </c>
      <c r="AX508">
        <v>40.900991190500001</v>
      </c>
      <c r="AY508">
        <v>1134842000</v>
      </c>
      <c r="AZ508">
        <v>3478114000</v>
      </c>
      <c r="BA508">
        <f t="shared" si="35"/>
        <v>0.77644730308362897</v>
      </c>
      <c r="BB508">
        <f t="shared" si="36"/>
        <v>2.3796900670907606</v>
      </c>
      <c r="BC508">
        <f t="shared" si="37"/>
        <v>-1.6032427640071316</v>
      </c>
      <c r="BD508">
        <v>58308520000</v>
      </c>
      <c r="BE508">
        <f t="shared" si="38"/>
        <v>39.894093715951513</v>
      </c>
      <c r="BF508">
        <v>6392525000</v>
      </c>
      <c r="BG508">
        <v>29518541000</v>
      </c>
      <c r="BH508">
        <f t="shared" si="39"/>
        <v>4.2011739333336493</v>
      </c>
    </row>
    <row r="509" spans="1:60" x14ac:dyDescent="0.35">
      <c r="A509" t="s">
        <v>157</v>
      </c>
      <c r="B509" t="s">
        <v>173</v>
      </c>
      <c r="C509" s="7">
        <v>2004</v>
      </c>
      <c r="D509">
        <v>152.37156200000001</v>
      </c>
      <c r="E509">
        <v>99.787999999999997</v>
      </c>
      <c r="F509">
        <v>100.08799999999999</v>
      </c>
      <c r="G509">
        <v>116795200000</v>
      </c>
      <c r="H509">
        <v>152285417407.07901</v>
      </c>
      <c r="I509">
        <v>152371562000</v>
      </c>
      <c r="J509">
        <v>172713987000</v>
      </c>
      <c r="K509">
        <v>2.1059999999999999</v>
      </c>
      <c r="L509">
        <v>4.1440000000000001</v>
      </c>
      <c r="M509">
        <v>106574.46875</v>
      </c>
      <c r="N509">
        <v>38684.50390625</v>
      </c>
      <c r="O509">
        <v>10483860</v>
      </c>
      <c r="P509">
        <v>-15472028864.543591</v>
      </c>
      <c r="Q509">
        <v>-13798019116.723999</v>
      </c>
      <c r="R509">
        <v>39448111000</v>
      </c>
      <c r="S509">
        <v>186512006116.724</v>
      </c>
      <c r="T509">
        <v>31836937218.819321</v>
      </c>
      <c r="U509">
        <v>112241396000</v>
      </c>
      <c r="V509">
        <v>6.641</v>
      </c>
      <c r="W509">
        <v>263.58</v>
      </c>
      <c r="X509">
        <v>99.55</v>
      </c>
      <c r="Y509">
        <v>124998756634.067</v>
      </c>
      <c r="Z509">
        <v>96802677000</v>
      </c>
      <c r="AA509">
        <v>58980700000</v>
      </c>
      <c r="AB509">
        <v>9820371000</v>
      </c>
      <c r="AC509">
        <v>20615089000</v>
      </c>
      <c r="AD509">
        <v>34685107000</v>
      </c>
      <c r="AE509">
        <v>7475674505.2146072</v>
      </c>
      <c r="AF509">
        <v>-6.1945220460495101</v>
      </c>
      <c r="AG509">
        <v>89.716116999585495</v>
      </c>
      <c r="AH509">
        <v>0</v>
      </c>
      <c r="AI509">
        <v>0</v>
      </c>
      <c r="AJ509">
        <v>0</v>
      </c>
      <c r="AK509">
        <v>0</v>
      </c>
      <c r="AL509">
        <v>1</v>
      </c>
      <c r="AM509">
        <v>3.4895835000000002</v>
      </c>
      <c r="AN509">
        <v>2.9978741027769589</v>
      </c>
      <c r="AO509">
        <v>102.46249999999999</v>
      </c>
      <c r="AP509" s="84">
        <v>57.459465396698398</v>
      </c>
      <c r="AQ509" s="84">
        <v>61.9893</v>
      </c>
      <c r="AR509">
        <v>61.989242089732997</v>
      </c>
      <c r="AS509">
        <v>-0.71</v>
      </c>
      <c r="AT509">
        <v>2.2680314847999998</v>
      </c>
      <c r="AU509">
        <v>6.1945279526999997</v>
      </c>
      <c r="AV509">
        <v>3.9264964678999998</v>
      </c>
      <c r="AW509">
        <v>46.064226866699997</v>
      </c>
      <c r="AX509">
        <v>39.869698913999997</v>
      </c>
      <c r="AY509">
        <v>1551624000</v>
      </c>
      <c r="AZ509">
        <v>3752415000</v>
      </c>
      <c r="BA509">
        <f t="shared" si="35"/>
        <v>1.0183160030872429</v>
      </c>
      <c r="BB509">
        <f t="shared" si="36"/>
        <v>2.4626741045025184</v>
      </c>
      <c r="BC509">
        <f t="shared" si="37"/>
        <v>-1.4443581014152755</v>
      </c>
      <c r="BD509">
        <v>61740685000</v>
      </c>
      <c r="BE509">
        <f t="shared" si="38"/>
        <v>40.519821539927506</v>
      </c>
      <c r="BF509">
        <v>6755107000</v>
      </c>
      <c r="BG509">
        <v>31302873000</v>
      </c>
      <c r="BH509">
        <f t="shared" si="39"/>
        <v>3.8668738324993921</v>
      </c>
    </row>
    <row r="510" spans="1:60" x14ac:dyDescent="0.35">
      <c r="A510" t="s">
        <v>157</v>
      </c>
      <c r="B510" t="s">
        <v>173</v>
      </c>
      <c r="C510" s="7">
        <v>2005</v>
      </c>
      <c r="D510">
        <v>158.652559</v>
      </c>
      <c r="E510">
        <v>99.412000000000006</v>
      </c>
      <c r="F510">
        <v>99.878</v>
      </c>
      <c r="G510">
        <v>126879800000</v>
      </c>
      <c r="H510">
        <v>159071585926.95599</v>
      </c>
      <c r="I510">
        <v>158652559000</v>
      </c>
      <c r="J510">
        <v>174038332000</v>
      </c>
      <c r="K510">
        <v>2.1850000000000001</v>
      </c>
      <c r="L510">
        <v>3.4380000000000002</v>
      </c>
      <c r="M510">
        <v>108765.6875</v>
      </c>
      <c r="N510">
        <v>38576.25390625</v>
      </c>
      <c r="O510">
        <v>10503330</v>
      </c>
      <c r="P510">
        <v>-18052717135.11842</v>
      </c>
      <c r="Q510">
        <v>-15220612675.247986</v>
      </c>
      <c r="R510">
        <v>39485087000</v>
      </c>
      <c r="S510">
        <v>189258944675.24799</v>
      </c>
      <c r="T510">
        <v>32377885792.760567</v>
      </c>
      <c r="U510">
        <v>114021481000</v>
      </c>
      <c r="V510">
        <v>7.5629999999999997</v>
      </c>
      <c r="W510">
        <v>311.06</v>
      </c>
      <c r="X510">
        <v>98.912999999999997</v>
      </c>
      <c r="Y510">
        <v>126981162790.698</v>
      </c>
      <c r="Z510">
        <v>102105553000</v>
      </c>
      <c r="AA510">
        <v>62122846000</v>
      </c>
      <c r="AB510">
        <v>10384915000</v>
      </c>
      <c r="AC510">
        <v>22251199000</v>
      </c>
      <c r="AD510">
        <v>35617514000</v>
      </c>
      <c r="AE510">
        <v>6969400378.8139801</v>
      </c>
      <c r="AF510">
        <v>-6.1937797044925098</v>
      </c>
      <c r="AG510">
        <v>91.774085630113603</v>
      </c>
      <c r="AH510">
        <v>1</v>
      </c>
      <c r="AI510">
        <v>0</v>
      </c>
      <c r="AJ510">
        <v>0</v>
      </c>
      <c r="AK510">
        <v>0</v>
      </c>
      <c r="AL510">
        <v>1</v>
      </c>
      <c r="AM510">
        <v>3.4895835000000002</v>
      </c>
      <c r="AN510">
        <v>2.8188741139712787</v>
      </c>
      <c r="AO510">
        <v>101.66916666666667</v>
      </c>
      <c r="AP510" s="84">
        <v>62.5329460043517</v>
      </c>
      <c r="AQ510" s="84">
        <v>67.392200000000003</v>
      </c>
      <c r="AR510">
        <v>67.391899029704007</v>
      </c>
      <c r="AS510">
        <v>2.64</v>
      </c>
      <c r="AT510">
        <v>2.2768154656999999</v>
      </c>
      <c r="AU510">
        <v>6.1937904198000027</v>
      </c>
      <c r="AV510">
        <v>3.9169749541000027</v>
      </c>
      <c r="AW510">
        <v>46.676834251400003</v>
      </c>
      <c r="AX510">
        <v>40.4830438316</v>
      </c>
      <c r="AY510">
        <v>1424008000</v>
      </c>
      <c r="AZ510">
        <v>3979038000</v>
      </c>
      <c r="BA510">
        <f t="shared" si="35"/>
        <v>0.89756383948398843</v>
      </c>
      <c r="BB510">
        <f t="shared" si="36"/>
        <v>2.5080200565816275</v>
      </c>
      <c r="BC510">
        <f t="shared" si="37"/>
        <v>-1.6104562170976391</v>
      </c>
      <c r="BD510">
        <v>66094718000</v>
      </c>
      <c r="BE510">
        <f t="shared" si="38"/>
        <v>41.66003902905846</v>
      </c>
      <c r="BF510">
        <v>6468049000</v>
      </c>
      <c r="BG510">
        <v>33456807000</v>
      </c>
      <c r="BH510">
        <f t="shared" si="39"/>
        <v>3.6729203147929739</v>
      </c>
    </row>
    <row r="511" spans="1:60" x14ac:dyDescent="0.35">
      <c r="A511" t="s">
        <v>157</v>
      </c>
      <c r="B511" t="s">
        <v>173</v>
      </c>
      <c r="C511" s="7">
        <v>2006</v>
      </c>
      <c r="D511">
        <v>166.248715</v>
      </c>
      <c r="E511">
        <v>99.757999999999996</v>
      </c>
      <c r="F511">
        <v>100.251</v>
      </c>
      <c r="G511">
        <v>132015900000</v>
      </c>
      <c r="H511">
        <v>165648153525.79099</v>
      </c>
      <c r="I511">
        <v>166248715000</v>
      </c>
      <c r="J511">
        <v>176741240000</v>
      </c>
      <c r="K511">
        <v>3.0790000000000002</v>
      </c>
      <c r="L511">
        <v>3.915</v>
      </c>
      <c r="M511">
        <v>110727.2734375</v>
      </c>
      <c r="N511">
        <v>37938.6875</v>
      </c>
      <c r="O511">
        <v>10522290</v>
      </c>
      <c r="P511">
        <v>-17508986821.785389</v>
      </c>
      <c r="Q511">
        <v>-13789710932.587006</v>
      </c>
      <c r="R511">
        <v>39151026000</v>
      </c>
      <c r="S511">
        <v>190530950932.58701</v>
      </c>
      <c r="T511">
        <v>33170077695.950233</v>
      </c>
      <c r="U511">
        <v>115738654000</v>
      </c>
      <c r="V511">
        <v>7.63</v>
      </c>
      <c r="W511">
        <v>414.44</v>
      </c>
      <c r="X511">
        <v>98.927000000000007</v>
      </c>
      <c r="Y511">
        <v>128893513008.008</v>
      </c>
      <c r="Z511">
        <v>107303300000</v>
      </c>
      <c r="AA511">
        <v>66591692000</v>
      </c>
      <c r="AB511">
        <v>10677834000</v>
      </c>
      <c r="AC511">
        <v>23480296000</v>
      </c>
      <c r="AD511">
        <v>35536763000</v>
      </c>
      <c r="AE511">
        <v>5839771115.1430893</v>
      </c>
      <c r="AF511">
        <v>-4.32757630637927</v>
      </c>
      <c r="AG511">
        <v>94.291737975364498</v>
      </c>
      <c r="AH511">
        <v>0</v>
      </c>
      <c r="AI511">
        <v>0</v>
      </c>
      <c r="AJ511">
        <v>0</v>
      </c>
      <c r="AK511">
        <v>0</v>
      </c>
      <c r="AL511">
        <v>0</v>
      </c>
      <c r="AM511">
        <v>3.4895835000000002</v>
      </c>
      <c r="AN511">
        <v>2.5665407744901523</v>
      </c>
      <c r="AO511">
        <v>102.19000000000001</v>
      </c>
      <c r="AP511" s="84">
        <v>61.618800425216001</v>
      </c>
      <c r="AQ511" s="84">
        <v>69.174800000000005</v>
      </c>
      <c r="AR511">
        <v>69.174676253108004</v>
      </c>
      <c r="AS511">
        <v>0.89</v>
      </c>
      <c r="AT511">
        <v>2.4868180184000002</v>
      </c>
      <c r="AU511">
        <v>4.3275600656999984</v>
      </c>
      <c r="AV511">
        <v>1.8407420472999982</v>
      </c>
      <c r="AW511">
        <v>45.2415935967</v>
      </c>
      <c r="AX511">
        <v>40.914033531000001</v>
      </c>
      <c r="AY511">
        <v>1060312000</v>
      </c>
      <c r="AZ511">
        <v>4216150000</v>
      </c>
      <c r="BA511">
        <f t="shared" si="35"/>
        <v>0.63778658379404618</v>
      </c>
      <c r="BB511">
        <f t="shared" si="36"/>
        <v>2.5360496771358503</v>
      </c>
      <c r="BC511">
        <f t="shared" si="37"/>
        <v>-1.8982630933418041</v>
      </c>
      <c r="BD511">
        <v>68190608000</v>
      </c>
      <c r="BE511">
        <f t="shared" si="38"/>
        <v>41.017224103055469</v>
      </c>
      <c r="BF511">
        <v>5579673000</v>
      </c>
      <c r="BG511">
        <v>34016917000</v>
      </c>
      <c r="BH511">
        <f t="shared" si="39"/>
        <v>3.6900844971053526</v>
      </c>
    </row>
    <row r="512" spans="1:60" x14ac:dyDescent="0.35">
      <c r="A512" t="s">
        <v>157</v>
      </c>
      <c r="B512" t="s">
        <v>173</v>
      </c>
      <c r="C512" s="7">
        <v>2007</v>
      </c>
      <c r="D512">
        <v>175.46771700000002</v>
      </c>
      <c r="E512">
        <v>99.75</v>
      </c>
      <c r="F512">
        <v>101.297</v>
      </c>
      <c r="G512">
        <v>137017500000</v>
      </c>
      <c r="H512">
        <v>171911904943.24799</v>
      </c>
      <c r="I512">
        <v>175467717000</v>
      </c>
      <c r="J512">
        <v>181145634000</v>
      </c>
      <c r="K512">
        <v>4.2779999999999996</v>
      </c>
      <c r="L512">
        <v>4.4240000000000004</v>
      </c>
      <c r="M512">
        <v>114174.40625</v>
      </c>
      <c r="N512">
        <v>38832.81640625</v>
      </c>
      <c r="O512">
        <v>10542960</v>
      </c>
      <c r="P512">
        <v>-18645421583.701965</v>
      </c>
      <c r="Q512">
        <v>-13744257322.076996</v>
      </c>
      <c r="R512">
        <v>40365428000</v>
      </c>
      <c r="S512">
        <v>194889891322.077</v>
      </c>
      <c r="T512">
        <v>34442772729.758713</v>
      </c>
      <c r="U512">
        <v>118659638000</v>
      </c>
      <c r="V512">
        <v>7.9749999999999996</v>
      </c>
      <c r="W512">
        <v>490.76</v>
      </c>
      <c r="X512">
        <v>99.802999999999997</v>
      </c>
      <c r="Y512">
        <v>132146496070.883</v>
      </c>
      <c r="Z512">
        <v>113712700000</v>
      </c>
      <c r="AA512">
        <v>71357620000</v>
      </c>
      <c r="AB512">
        <v>11441566000</v>
      </c>
      <c r="AC512">
        <v>24749719000</v>
      </c>
      <c r="AD512">
        <v>35762457000</v>
      </c>
      <c r="AE512">
        <v>5776066098.0536671</v>
      </c>
      <c r="AF512">
        <v>-3.0087642845435698</v>
      </c>
      <c r="AG512">
        <v>96.936687349307803</v>
      </c>
      <c r="AH512">
        <v>0</v>
      </c>
      <c r="AI512">
        <v>0</v>
      </c>
      <c r="AJ512">
        <v>0</v>
      </c>
      <c r="AK512">
        <v>0</v>
      </c>
      <c r="AL512">
        <v>0</v>
      </c>
      <c r="AM512">
        <v>3.4895835000000002</v>
      </c>
      <c r="AN512">
        <v>2.5541800555019152</v>
      </c>
      <c r="AO512">
        <v>102.88499999999999</v>
      </c>
      <c r="AP512" s="84">
        <v>68.439082593090305</v>
      </c>
      <c r="AQ512" s="84">
        <v>68.439099999999996</v>
      </c>
      <c r="AR512">
        <v>68.439043589305996</v>
      </c>
      <c r="AS512">
        <v>-0.19</v>
      </c>
      <c r="AT512">
        <v>2.5795725148000002</v>
      </c>
      <c r="AU512">
        <v>3.0087614350000038</v>
      </c>
      <c r="AV512">
        <v>0.42918892020000365</v>
      </c>
      <c r="AW512">
        <v>44.486597497600002</v>
      </c>
      <c r="AX512">
        <v>41.477836062599998</v>
      </c>
      <c r="AY512">
        <v>783826000</v>
      </c>
      <c r="AZ512">
        <v>4425179000</v>
      </c>
      <c r="BA512">
        <f t="shared" si="35"/>
        <v>0.44670667254421503</v>
      </c>
      <c r="BB512">
        <f t="shared" si="36"/>
        <v>2.5219334220892611</v>
      </c>
      <c r="BC512">
        <f t="shared" si="37"/>
        <v>-2.0752267495450463</v>
      </c>
      <c r="BD512">
        <v>70882336000</v>
      </c>
      <c r="BE512">
        <f t="shared" si="38"/>
        <v>40.396226275628813</v>
      </c>
      <c r="BF512">
        <v>5644674000</v>
      </c>
      <c r="BG512">
        <v>34680820000</v>
      </c>
      <c r="BH512">
        <f t="shared" si="39"/>
        <v>3.7290706000002429</v>
      </c>
    </row>
    <row r="513" spans="1:60" x14ac:dyDescent="0.35">
      <c r="A513" t="s">
        <v>157</v>
      </c>
      <c r="B513" t="s">
        <v>173</v>
      </c>
      <c r="C513" s="7">
        <v>2008</v>
      </c>
      <c r="D513">
        <v>178.87258200000002</v>
      </c>
      <c r="E513">
        <v>98.787000000000006</v>
      </c>
      <c r="F513">
        <v>99.763000000000005</v>
      </c>
      <c r="G513">
        <v>148039400000</v>
      </c>
      <c r="H513">
        <v>176199344308.71899</v>
      </c>
      <c r="I513">
        <v>178872582000</v>
      </c>
      <c r="J513">
        <v>181506609000</v>
      </c>
      <c r="K513">
        <v>4.6340000000000003</v>
      </c>
      <c r="L513">
        <v>4.5199999999999996</v>
      </c>
      <c r="M513">
        <v>115650.90625</v>
      </c>
      <c r="N513">
        <v>38868.2109375</v>
      </c>
      <c r="O513">
        <v>10558180</v>
      </c>
      <c r="P513">
        <v>-25460719627.440136</v>
      </c>
      <c r="Q513">
        <v>-15302191314.5</v>
      </c>
      <c r="R513">
        <v>40514357000</v>
      </c>
      <c r="S513">
        <v>196808800314.5</v>
      </c>
      <c r="T513">
        <v>33774568941.250229</v>
      </c>
      <c r="U513">
        <v>120291259000</v>
      </c>
      <c r="V513">
        <v>7.5739999999999998</v>
      </c>
      <c r="W513">
        <v>245.8</v>
      </c>
      <c r="X513">
        <v>101.35599999999999</v>
      </c>
      <c r="Y513">
        <v>133963563852.38</v>
      </c>
      <c r="Z513">
        <v>118490200000</v>
      </c>
      <c r="AA513">
        <v>72996401000</v>
      </c>
      <c r="AB513">
        <v>11679179000</v>
      </c>
      <c r="AC513">
        <v>26102827000</v>
      </c>
      <c r="AD513">
        <v>35913516000</v>
      </c>
      <c r="AE513">
        <v>6596034912.5538254</v>
      </c>
      <c r="AF513">
        <v>-3.7656693522767002</v>
      </c>
      <c r="AG513">
        <v>99.447742856432797</v>
      </c>
      <c r="AH513">
        <v>0</v>
      </c>
      <c r="AI513">
        <v>0</v>
      </c>
      <c r="AJ513">
        <v>0</v>
      </c>
      <c r="AK513">
        <v>1</v>
      </c>
      <c r="AL513">
        <v>1</v>
      </c>
      <c r="AM513">
        <v>3.1770835000000002</v>
      </c>
      <c r="AN513">
        <v>2.5495808518358638</v>
      </c>
      <c r="AO513">
        <v>102.82</v>
      </c>
      <c r="AP513" s="84">
        <v>71.666333217885906</v>
      </c>
      <c r="AQ513" s="84">
        <v>71.666300000000007</v>
      </c>
      <c r="AR513">
        <v>71.666253086783001</v>
      </c>
      <c r="AS513">
        <v>1.37</v>
      </c>
      <c r="AT513">
        <v>2.7109023338</v>
      </c>
      <c r="AU513">
        <v>3.7656632025999954</v>
      </c>
      <c r="AV513">
        <v>1.0547608687999954</v>
      </c>
      <c r="AW513">
        <v>45.335502564599999</v>
      </c>
      <c r="AX513">
        <v>41.569839362000003</v>
      </c>
      <c r="AY513">
        <v>163549000</v>
      </c>
      <c r="AZ513">
        <v>4673969000</v>
      </c>
      <c r="BA513">
        <f t="shared" si="35"/>
        <v>9.1433241568570869E-2</v>
      </c>
      <c r="BB513">
        <f t="shared" si="36"/>
        <v>2.6130158953036187</v>
      </c>
      <c r="BC513">
        <f t="shared" si="37"/>
        <v>-2.5215826537350479</v>
      </c>
      <c r="BD513">
        <v>73396267000</v>
      </c>
      <c r="BE513">
        <f t="shared" si="38"/>
        <v>41.032709529513021</v>
      </c>
      <c r="BF513">
        <v>6650743000</v>
      </c>
      <c r="BG513">
        <v>35602856000</v>
      </c>
      <c r="BH513">
        <f t="shared" si="39"/>
        <v>3.9610464898775914</v>
      </c>
    </row>
    <row r="514" spans="1:60" x14ac:dyDescent="0.35">
      <c r="A514" t="s">
        <v>157</v>
      </c>
      <c r="B514" t="s">
        <v>173</v>
      </c>
      <c r="C514" s="7">
        <v>2009</v>
      </c>
      <c r="D514">
        <v>175.44819000000001</v>
      </c>
      <c r="E514">
        <v>98.885999999999996</v>
      </c>
      <c r="F514">
        <v>96.781999999999996</v>
      </c>
      <c r="G514">
        <v>168644900000</v>
      </c>
      <c r="H514">
        <v>178797319330.42899</v>
      </c>
      <c r="I514">
        <v>175448190000</v>
      </c>
      <c r="J514">
        <v>176101153000</v>
      </c>
      <c r="K514">
        <v>1.228</v>
      </c>
      <c r="L514">
        <v>4.21</v>
      </c>
      <c r="M514">
        <v>111333.671875</v>
      </c>
      <c r="N514">
        <v>35120.69140625</v>
      </c>
      <c r="O514">
        <v>10568250</v>
      </c>
      <c r="P514">
        <v>-17397906990.694889</v>
      </c>
      <c r="Q514">
        <v>-15752888892.170013</v>
      </c>
      <c r="R514">
        <v>37447300000</v>
      </c>
      <c r="S514">
        <v>191854041892.17001</v>
      </c>
      <c r="T514">
        <v>30047811579.057327</v>
      </c>
      <c r="U514">
        <v>117480446000</v>
      </c>
      <c r="V514">
        <v>9.452</v>
      </c>
      <c r="W514">
        <v>346.74</v>
      </c>
      <c r="X514">
        <v>102.27</v>
      </c>
      <c r="Y514">
        <v>130833277098.274</v>
      </c>
      <c r="Z514">
        <v>113509000000</v>
      </c>
      <c r="AA514">
        <v>69492132000</v>
      </c>
      <c r="AB514">
        <v>12666840000</v>
      </c>
      <c r="AC514">
        <v>28765449000</v>
      </c>
      <c r="AD514">
        <v>36855711000</v>
      </c>
      <c r="AE514">
        <v>7271595287.2020645</v>
      </c>
      <c r="AF514">
        <v>-9.8055329040442096</v>
      </c>
      <c r="AG514">
        <v>98.616827109159004</v>
      </c>
      <c r="AH514">
        <v>0</v>
      </c>
      <c r="AI514">
        <v>0</v>
      </c>
      <c r="AJ514">
        <v>0</v>
      </c>
      <c r="AK514">
        <v>1</v>
      </c>
      <c r="AL514">
        <v>0</v>
      </c>
      <c r="AM514">
        <v>3.1770835000000002</v>
      </c>
      <c r="AN514">
        <v>2.5465887880751064</v>
      </c>
      <c r="AO514">
        <v>102.14916666666669</v>
      </c>
      <c r="AP514" s="84">
        <v>83.609401088176995</v>
      </c>
      <c r="AQ514" s="84">
        <v>83.609499999999997</v>
      </c>
      <c r="AR514">
        <v>83.609401088176995</v>
      </c>
      <c r="AS514">
        <v>1.3</v>
      </c>
      <c r="AT514">
        <v>2.7028321009999998</v>
      </c>
      <c r="AU514">
        <v>9.8055266344000032</v>
      </c>
      <c r="AV514">
        <v>7.1026945334000029</v>
      </c>
      <c r="AW514">
        <v>50.223472809800001</v>
      </c>
      <c r="AX514">
        <v>40.417946175399997</v>
      </c>
      <c r="AY514">
        <v>1353646000</v>
      </c>
      <c r="AZ514">
        <v>4709883000</v>
      </c>
      <c r="BA514">
        <f t="shared" si="35"/>
        <v>0.77153603009526628</v>
      </c>
      <c r="BB514">
        <f t="shared" si="36"/>
        <v>2.6844865142239427</v>
      </c>
      <c r="BC514">
        <f t="shared" si="37"/>
        <v>-1.9129504841286764</v>
      </c>
      <c r="BD514">
        <v>79048522000</v>
      </c>
      <c r="BE514">
        <f t="shared" si="38"/>
        <v>45.055193786838153</v>
      </c>
      <c r="BF514">
        <v>7205483000</v>
      </c>
      <c r="BG514">
        <v>37603625000</v>
      </c>
      <c r="BH514">
        <f t="shared" si="39"/>
        <v>3.7714153936959036</v>
      </c>
    </row>
    <row r="515" spans="1:60" x14ac:dyDescent="0.35">
      <c r="A515" t="s">
        <v>157</v>
      </c>
      <c r="B515" t="s">
        <v>173</v>
      </c>
      <c r="C515" s="7">
        <v>2010</v>
      </c>
      <c r="D515">
        <v>179.929812</v>
      </c>
      <c r="E515">
        <v>98.774000000000001</v>
      </c>
      <c r="F515">
        <v>99.278999999999996</v>
      </c>
      <c r="G515">
        <v>187292100000</v>
      </c>
      <c r="H515">
        <v>180337865769.24701</v>
      </c>
      <c r="I515">
        <v>179929812000</v>
      </c>
      <c r="J515">
        <v>179444770000</v>
      </c>
      <c r="K515">
        <v>0.81100000000000005</v>
      </c>
      <c r="L515">
        <v>5.3959999999999999</v>
      </c>
      <c r="M515">
        <v>113980</v>
      </c>
      <c r="N515">
        <v>34124</v>
      </c>
      <c r="O515">
        <v>10573100</v>
      </c>
      <c r="P515">
        <v>-17657988733.046883</v>
      </c>
      <c r="Q515">
        <v>-14323087895.408997</v>
      </c>
      <c r="R515">
        <v>37094936000</v>
      </c>
      <c r="S515">
        <v>193767857895.409</v>
      </c>
      <c r="T515">
        <v>27458990000</v>
      </c>
      <c r="U515">
        <v>120297104000</v>
      </c>
      <c r="V515">
        <v>10.795</v>
      </c>
      <c r="W515">
        <v>327.56</v>
      </c>
      <c r="X515">
        <v>100</v>
      </c>
      <c r="Y515">
        <v>133970078769.767</v>
      </c>
      <c r="Z515">
        <v>118329000000</v>
      </c>
      <c r="AA515">
        <v>70855352000</v>
      </c>
      <c r="AB515">
        <v>13153741000</v>
      </c>
      <c r="AC515">
        <v>29572969000</v>
      </c>
      <c r="AD515">
        <v>36372346000</v>
      </c>
      <c r="AE515">
        <v>9519071607.5822201</v>
      </c>
      <c r="AF515">
        <v>-11.171128217485199</v>
      </c>
      <c r="AG515">
        <v>100</v>
      </c>
      <c r="AH515">
        <v>0</v>
      </c>
      <c r="AI515">
        <v>0</v>
      </c>
      <c r="AJ515">
        <v>0</v>
      </c>
      <c r="AK515">
        <v>1</v>
      </c>
      <c r="AL515">
        <v>0</v>
      </c>
      <c r="AM515">
        <v>3.0342259999999999</v>
      </c>
      <c r="AN515">
        <v>2.3687038648696173</v>
      </c>
      <c r="AO515">
        <v>100</v>
      </c>
      <c r="AP515" s="84">
        <v>96.183318536507599</v>
      </c>
      <c r="AQ515" s="84">
        <v>96.183300000000003</v>
      </c>
      <c r="AR515">
        <v>96.183371992562002</v>
      </c>
      <c r="AS515">
        <v>6.27</v>
      </c>
      <c r="AT515">
        <v>2.7057472833</v>
      </c>
      <c r="AU515">
        <v>11.171138777199999</v>
      </c>
      <c r="AV515">
        <v>8.4653914939000003</v>
      </c>
      <c r="AW515">
        <v>51.818598020899998</v>
      </c>
      <c r="AX515">
        <v>40.647459243699998</v>
      </c>
      <c r="AY515">
        <v>3471382000</v>
      </c>
      <c r="AZ515">
        <v>4989065000</v>
      </c>
      <c r="BA515">
        <f t="shared" ref="BA515:BA578" si="40">100*(AY515/I515)</f>
        <v>1.9292978530984071</v>
      </c>
      <c r="BB515">
        <f t="shared" ref="BB515:BB578" si="41">100*(AZ515/I515)</f>
        <v>2.7727839786771966</v>
      </c>
      <c r="BC515">
        <f t="shared" ref="BC515:BC578" si="42">BA515-BB515</f>
        <v>-0.84348612557878955</v>
      </c>
      <c r="BD515">
        <v>80007947000</v>
      </c>
      <c r="BE515">
        <f t="shared" ref="BE515:BE578" si="43">100*(BD515/I515)</f>
        <v>44.4661982973672</v>
      </c>
      <c r="BF515">
        <v>9478734000</v>
      </c>
      <c r="BG515">
        <v>37270015000</v>
      </c>
      <c r="BH515">
        <f t="shared" ref="BH515:BH578" si="44">(AT515/AR514)*100</f>
        <v>3.2361758941993104</v>
      </c>
    </row>
    <row r="516" spans="1:60" x14ac:dyDescent="0.35">
      <c r="A516" t="s">
        <v>157</v>
      </c>
      <c r="B516" t="s">
        <v>173</v>
      </c>
      <c r="C516" s="7">
        <v>2011</v>
      </c>
      <c r="D516">
        <v>176.16657800000002</v>
      </c>
      <c r="E516">
        <v>97.284999999999997</v>
      </c>
      <c r="F516">
        <v>98.811000000000007</v>
      </c>
      <c r="G516">
        <v>190223400000</v>
      </c>
      <c r="H516">
        <v>179901821242.40399</v>
      </c>
      <c r="I516">
        <v>176166578000</v>
      </c>
      <c r="J516">
        <v>176166578000</v>
      </c>
      <c r="K516">
        <v>1.391</v>
      </c>
      <c r="L516">
        <v>10.239000000000001</v>
      </c>
      <c r="M516">
        <v>109719.3828125</v>
      </c>
      <c r="N516">
        <v>29782.064453125</v>
      </c>
      <c r="O516">
        <v>10557560</v>
      </c>
      <c r="P516">
        <v>-10454281856.246428</v>
      </c>
      <c r="Q516">
        <v>-7229667000</v>
      </c>
      <c r="R516">
        <v>32451804000</v>
      </c>
      <c r="S516">
        <v>183396245000</v>
      </c>
      <c r="T516">
        <v>26200828905.367153</v>
      </c>
      <c r="U516">
        <v>115961072000</v>
      </c>
      <c r="V516">
        <v>12.644</v>
      </c>
      <c r="W516">
        <v>257.5</v>
      </c>
      <c r="X516">
        <v>100.32599999999999</v>
      </c>
      <c r="Y516">
        <v>129141209956.457</v>
      </c>
      <c r="Z516">
        <v>115961200000</v>
      </c>
      <c r="AA516">
        <v>73167049000</v>
      </c>
      <c r="AB516">
        <v>13022690000</v>
      </c>
      <c r="AC516">
        <v>29936140000</v>
      </c>
      <c r="AD516">
        <v>34983369000</v>
      </c>
      <c r="AE516">
        <v>6139460000</v>
      </c>
      <c r="AF516">
        <v>-7.3609081513747796</v>
      </c>
      <c r="AG516">
        <v>103.653011004307</v>
      </c>
      <c r="AH516" t="s">
        <v>145</v>
      </c>
      <c r="AI516" t="s">
        <v>145</v>
      </c>
      <c r="AJ516" t="s">
        <v>145</v>
      </c>
      <c r="AK516" t="s">
        <v>145</v>
      </c>
      <c r="AL516">
        <v>1</v>
      </c>
      <c r="AM516">
        <v>3.0342259999999999</v>
      </c>
      <c r="AN516">
        <v>2.3122475204013644</v>
      </c>
      <c r="AO516">
        <v>100.86250000000001</v>
      </c>
      <c r="AP516" s="84">
        <v>111.38967879787801</v>
      </c>
      <c r="AQ516" s="84">
        <v>111.3897</v>
      </c>
      <c r="AR516">
        <v>111.38974202765</v>
      </c>
      <c r="AS516">
        <v>10.16</v>
      </c>
      <c r="AT516">
        <v>3.8218219803000002</v>
      </c>
      <c r="AU516">
        <v>7.3828413696000013</v>
      </c>
      <c r="AV516">
        <v>3.5610193893000011</v>
      </c>
      <c r="AW516">
        <v>50.016438986499999</v>
      </c>
      <c r="AX516">
        <v>42.633597616899998</v>
      </c>
      <c r="AY516">
        <v>1572772000</v>
      </c>
      <c r="AZ516">
        <v>5160946000</v>
      </c>
      <c r="BA516">
        <f t="shared" si="40"/>
        <v>0.89277547299579152</v>
      </c>
      <c r="BB516">
        <f t="shared" si="41"/>
        <v>2.9295829314457138</v>
      </c>
      <c r="BC516">
        <f t="shared" si="42"/>
        <v>-2.0368074584499221</v>
      </c>
      <c r="BD516">
        <v>77956529000</v>
      </c>
      <c r="BE516">
        <f t="shared" si="43"/>
        <v>44.251599755772062</v>
      </c>
      <c r="BF516">
        <v>6139464000</v>
      </c>
      <c r="BG516">
        <v>34983369000</v>
      </c>
      <c r="BH516">
        <f t="shared" si="44"/>
        <v>3.9734747297022892</v>
      </c>
    </row>
    <row r="517" spans="1:60" x14ac:dyDescent="0.35">
      <c r="A517" t="s">
        <v>157</v>
      </c>
      <c r="B517" t="s">
        <v>173</v>
      </c>
      <c r="C517" s="7">
        <v>2012</v>
      </c>
      <c r="D517">
        <v>168.39796900000002</v>
      </c>
      <c r="E517">
        <v>97.034999999999997</v>
      </c>
      <c r="F517">
        <v>97.731999999999999</v>
      </c>
      <c r="G517">
        <v>230737300000</v>
      </c>
      <c r="H517">
        <v>178683709903.186</v>
      </c>
      <c r="I517">
        <v>168397969000</v>
      </c>
      <c r="J517">
        <v>169070136000</v>
      </c>
      <c r="K517">
        <v>0.57299999999999995</v>
      </c>
      <c r="L517">
        <v>10.547000000000001</v>
      </c>
      <c r="M517">
        <v>102891.078125</v>
      </c>
      <c r="N517" t="s">
        <v>145</v>
      </c>
      <c r="O517">
        <v>10514840</v>
      </c>
      <c r="P517">
        <v>-1307990564.0078137</v>
      </c>
      <c r="Q517">
        <v>-1389615986.2789917</v>
      </c>
      <c r="R517">
        <v>27057706000</v>
      </c>
      <c r="S517">
        <v>170459751986.27899</v>
      </c>
      <c r="T517">
        <v>22742480428.700699</v>
      </c>
      <c r="U517">
        <v>109590481000</v>
      </c>
      <c r="V517">
        <v>15.510999999999999</v>
      </c>
      <c r="W517">
        <v>278.69</v>
      </c>
      <c r="X517">
        <v>98.905000000000001</v>
      </c>
      <c r="Y517">
        <v>122046537382.213</v>
      </c>
      <c r="Z517">
        <v>111610200000</v>
      </c>
      <c r="AA517">
        <v>69218029000</v>
      </c>
      <c r="AB517">
        <v>12334573000</v>
      </c>
      <c r="AC517">
        <v>29654082000</v>
      </c>
      <c r="AD517">
        <v>33835624000</v>
      </c>
      <c r="AE517">
        <v>4218427172.1822457</v>
      </c>
      <c r="AF517">
        <v>-5.6117594862441598</v>
      </c>
      <c r="AG517">
        <v>106.527659906895</v>
      </c>
      <c r="AH517" t="s">
        <v>145</v>
      </c>
      <c r="AI517" t="s">
        <v>145</v>
      </c>
      <c r="AJ517" t="s">
        <v>145</v>
      </c>
      <c r="AK517" t="s">
        <v>145</v>
      </c>
      <c r="AL517">
        <v>1</v>
      </c>
      <c r="AM517">
        <v>2.7485119999999998</v>
      </c>
      <c r="AN517">
        <v>2.3093625974087488</v>
      </c>
      <c r="AO517">
        <v>99.78333333333336</v>
      </c>
      <c r="AP517" s="84">
        <v>126.209890062282</v>
      </c>
      <c r="AQ517" s="84">
        <v>126.22239999999999</v>
      </c>
      <c r="AR517">
        <v>126.22240270911</v>
      </c>
      <c r="AS517">
        <v>6.8</v>
      </c>
      <c r="AT517">
        <v>4.2808366649999998</v>
      </c>
      <c r="AU517">
        <v>5.6586668215999936</v>
      </c>
      <c r="AV517">
        <v>1.3778301565999937</v>
      </c>
      <c r="AW517">
        <v>48.527062104899997</v>
      </c>
      <c r="AX517">
        <v>42.868395283300003</v>
      </c>
      <c r="AY517">
        <v>1351844000</v>
      </c>
      <c r="AZ517">
        <v>5187264000</v>
      </c>
      <c r="BA517">
        <f t="shared" si="40"/>
        <v>0.80276740154746162</v>
      </c>
      <c r="BB517">
        <f t="shared" si="41"/>
        <v>3.0803601912799792</v>
      </c>
      <c r="BC517">
        <f t="shared" si="42"/>
        <v>-2.2775927897325174</v>
      </c>
      <c r="BD517">
        <v>73181294000</v>
      </c>
      <c r="BE517">
        <f t="shared" si="43"/>
        <v>43.457349536086149</v>
      </c>
      <c r="BF517">
        <v>4158293000</v>
      </c>
      <c r="BG517">
        <v>31176788000</v>
      </c>
      <c r="BH517">
        <f t="shared" si="44"/>
        <v>3.8431157008491668</v>
      </c>
    </row>
    <row r="518" spans="1:60" x14ac:dyDescent="0.35">
      <c r="A518" t="s">
        <v>157</v>
      </c>
      <c r="B518" t="s">
        <v>173</v>
      </c>
      <c r="C518" s="7">
        <v>2013</v>
      </c>
      <c r="D518">
        <v>169.39485400000001</v>
      </c>
      <c r="E518">
        <v>97.686999999999998</v>
      </c>
      <c r="F518">
        <v>98.72</v>
      </c>
      <c r="G518">
        <v>240248000000</v>
      </c>
      <c r="H518">
        <v>182260977458.323</v>
      </c>
      <c r="I518">
        <v>169394854000</v>
      </c>
      <c r="J518">
        <v>166356933000</v>
      </c>
      <c r="K518">
        <v>0.221</v>
      </c>
      <c r="L518">
        <v>6.2930000000000001</v>
      </c>
      <c r="M518" t="s">
        <v>145</v>
      </c>
      <c r="N518" t="s">
        <v>145</v>
      </c>
      <c r="O518">
        <v>10722930</v>
      </c>
      <c r="P518" t="s">
        <v>145</v>
      </c>
      <c r="Q518">
        <v>140882769.91799927</v>
      </c>
      <c r="R518">
        <v>25240064000</v>
      </c>
      <c r="S518">
        <v>166216050230.082</v>
      </c>
      <c r="T518">
        <v>21538249634.407795</v>
      </c>
      <c r="U518">
        <v>107954281000</v>
      </c>
      <c r="V518">
        <v>16.199000000000002</v>
      </c>
      <c r="W518">
        <v>328.58</v>
      </c>
      <c r="X518">
        <v>100.67</v>
      </c>
      <c r="Y518">
        <v>120584911030.25999</v>
      </c>
      <c r="Z518">
        <v>111143800000</v>
      </c>
      <c r="AA518">
        <v>74839568000</v>
      </c>
      <c r="AB518">
        <v>12438222000</v>
      </c>
      <c r="AC518">
        <v>31520044000</v>
      </c>
      <c r="AD518">
        <v>33025859000</v>
      </c>
      <c r="AE518">
        <v>3610140063.563396</v>
      </c>
      <c r="AF518">
        <v>-4.8294908651711399</v>
      </c>
      <c r="AG518">
        <v>106.81998956029</v>
      </c>
      <c r="AH518" t="s">
        <v>145</v>
      </c>
      <c r="AI518" t="s">
        <v>145</v>
      </c>
      <c r="AJ518" t="s">
        <v>145</v>
      </c>
      <c r="AK518" t="s">
        <v>145</v>
      </c>
      <c r="AL518">
        <v>0</v>
      </c>
      <c r="AM518">
        <v>2.4985119999999998</v>
      </c>
      <c r="AN518">
        <v>2.1756964267364571</v>
      </c>
      <c r="AO518">
        <v>99.586666666666659</v>
      </c>
      <c r="AP518" s="84">
        <v>129.00084417094999</v>
      </c>
      <c r="AQ518" s="84">
        <v>129.03970000000001</v>
      </c>
      <c r="AR518">
        <v>129.03956262227001</v>
      </c>
      <c r="AS518">
        <v>-1.0900000000000001</v>
      </c>
      <c r="AT518">
        <v>4.1934335008000003</v>
      </c>
      <c r="AU518">
        <v>4.8424235565000018</v>
      </c>
      <c r="AV518">
        <v>0.64899005570000146</v>
      </c>
      <c r="AW518">
        <v>49.939886119400001</v>
      </c>
      <c r="AX518">
        <v>45.097462562899999</v>
      </c>
      <c r="AY518">
        <v>1692839000</v>
      </c>
      <c r="AZ518">
        <v>5091997000</v>
      </c>
      <c r="BA518">
        <f t="shared" si="40"/>
        <v>0.99934499781203501</v>
      </c>
      <c r="BB518">
        <f t="shared" si="41"/>
        <v>3.0059927322231403</v>
      </c>
      <c r="BC518">
        <f t="shared" si="42"/>
        <v>-2.0066477344111053</v>
      </c>
      <c r="BD518">
        <v>76472092000</v>
      </c>
      <c r="BE518">
        <f t="shared" si="43"/>
        <v>45.144282836360546</v>
      </c>
      <c r="BF518">
        <v>3701098000</v>
      </c>
      <c r="BG518">
        <v>32500643000</v>
      </c>
      <c r="BH518">
        <f t="shared" si="44"/>
        <v>3.3222577060778318</v>
      </c>
    </row>
    <row r="519" spans="1:60" x14ac:dyDescent="0.35">
      <c r="A519" t="s">
        <v>157</v>
      </c>
      <c r="B519" t="s">
        <v>173</v>
      </c>
      <c r="C519" s="7">
        <v>2014</v>
      </c>
      <c r="D519">
        <v>173.053301</v>
      </c>
      <c r="E519">
        <v>100.429</v>
      </c>
      <c r="F519">
        <v>100.13500000000001</v>
      </c>
      <c r="G519">
        <v>260336000000</v>
      </c>
      <c r="H519">
        <v>184630879279.151</v>
      </c>
      <c r="I519">
        <v>173053301000</v>
      </c>
      <c r="J519">
        <v>167858900000</v>
      </c>
      <c r="K519">
        <v>0.21</v>
      </c>
      <c r="L519">
        <v>3.754</v>
      </c>
      <c r="M519" t="s">
        <v>145</v>
      </c>
      <c r="N519" t="s">
        <v>145</v>
      </c>
      <c r="O519">
        <v>10740980</v>
      </c>
      <c r="P519" t="s">
        <v>145</v>
      </c>
      <c r="Q519">
        <v>-1184768710.9869995</v>
      </c>
      <c r="R519">
        <v>25882225000</v>
      </c>
      <c r="S519">
        <v>169043668710.987</v>
      </c>
      <c r="T519">
        <v>22211273265.391701</v>
      </c>
      <c r="U519">
        <v>110211940000</v>
      </c>
      <c r="V519">
        <v>13.909000000000001</v>
      </c>
      <c r="W519">
        <v>253.58</v>
      </c>
      <c r="X519">
        <v>101.863</v>
      </c>
      <c r="Y519">
        <v>123292454562.493</v>
      </c>
      <c r="Z519">
        <v>114360300000</v>
      </c>
      <c r="AA519">
        <v>75785760000</v>
      </c>
      <c r="AB519">
        <v>12981154000</v>
      </c>
      <c r="AC519">
        <v>30722234000</v>
      </c>
      <c r="AD519">
        <v>32931644000</v>
      </c>
      <c r="AE519">
        <v>3576413480.6979842</v>
      </c>
      <c r="AF519">
        <v>-4.45925674656735</v>
      </c>
      <c r="AG519">
        <v>106.52286616219899</v>
      </c>
      <c r="AH519" t="s">
        <v>145</v>
      </c>
      <c r="AI519" t="s">
        <v>145</v>
      </c>
      <c r="AJ519" t="s">
        <v>145</v>
      </c>
      <c r="AK519" t="s">
        <v>145</v>
      </c>
      <c r="AL519">
        <v>0</v>
      </c>
      <c r="AM519" t="s">
        <v>145</v>
      </c>
      <c r="AN519" t="s">
        <v>145</v>
      </c>
      <c r="AO519">
        <v>98.880833333333328</v>
      </c>
      <c r="AP519" s="84">
        <v>130.16539493757401</v>
      </c>
      <c r="AQ519" s="84">
        <v>130.6026</v>
      </c>
      <c r="AR519">
        <v>130.59268854530001</v>
      </c>
      <c r="AS519">
        <v>-6.07</v>
      </c>
      <c r="AT519">
        <v>4.3732258649000002</v>
      </c>
      <c r="AU519">
        <v>7.1656613793999995</v>
      </c>
      <c r="AV519">
        <v>2.7924355144999993</v>
      </c>
      <c r="AW519">
        <v>51.767011900999996</v>
      </c>
      <c r="AX519">
        <v>44.601350521599997</v>
      </c>
      <c r="AY519">
        <v>7270612000</v>
      </c>
      <c r="AZ519">
        <v>5087591000</v>
      </c>
      <c r="BA519">
        <f t="shared" si="40"/>
        <v>4.2013714606923331</v>
      </c>
      <c r="BB519">
        <f t="shared" si="41"/>
        <v>2.9398982686842823</v>
      </c>
      <c r="BC519">
        <f t="shared" si="42"/>
        <v>1.2614731920080509</v>
      </c>
      <c r="BD519">
        <v>75485531000</v>
      </c>
      <c r="BE519">
        <f t="shared" si="43"/>
        <v>43.619815723711618</v>
      </c>
      <c r="BF519">
        <v>3446317000</v>
      </c>
      <c r="BG519">
        <v>32205786000</v>
      </c>
      <c r="BH519">
        <f t="shared" si="44"/>
        <v>3.3890581896201004</v>
      </c>
    </row>
    <row r="520" spans="1:60" x14ac:dyDescent="0.35">
      <c r="A520" t="s">
        <v>190</v>
      </c>
      <c r="B520" t="s">
        <v>189</v>
      </c>
      <c r="C520" s="7">
        <v>1978</v>
      </c>
      <c r="D520">
        <v>464.94884593215698</v>
      </c>
      <c r="E520" t="s">
        <v>145</v>
      </c>
      <c r="F520" t="s">
        <v>145</v>
      </c>
      <c r="G520">
        <v>139993010368.448</v>
      </c>
      <c r="H520" t="s">
        <v>145</v>
      </c>
      <c r="I520">
        <v>464948845932.15698</v>
      </c>
      <c r="J520">
        <v>1822257179652.1699</v>
      </c>
      <c r="K520" t="s">
        <v>145</v>
      </c>
      <c r="L520">
        <v>10.335000000000001</v>
      </c>
      <c r="M520">
        <v>809.0775146484375</v>
      </c>
      <c r="N520">
        <v>289.74169921875</v>
      </c>
      <c r="O520">
        <v>8275598</v>
      </c>
      <c r="P520">
        <v>1918113071.9185143</v>
      </c>
      <c r="Q520">
        <v>-126710643458.64014</v>
      </c>
      <c r="R520">
        <v>383585527549.01398</v>
      </c>
      <c r="S520">
        <v>1948967823110.8101</v>
      </c>
      <c r="T520">
        <v>277761749549.27295</v>
      </c>
      <c r="U520">
        <v>958320479116.10205</v>
      </c>
      <c r="V520">
        <v>2.99</v>
      </c>
      <c r="W520" t="s">
        <v>145</v>
      </c>
      <c r="X520">
        <v>126.904</v>
      </c>
      <c r="Y520">
        <v>113482697855.61501</v>
      </c>
      <c r="Z520">
        <v>219258000000</v>
      </c>
      <c r="AA520">
        <v>247360921717.125</v>
      </c>
      <c r="AB520">
        <v>53904392727.714996</v>
      </c>
      <c r="AC520">
        <v>61265182692.896004</v>
      </c>
      <c r="AD520">
        <v>629386961290.19995</v>
      </c>
      <c r="AE520">
        <v>105823777999.741</v>
      </c>
      <c r="AF520">
        <v>-0.60770679604414202</v>
      </c>
      <c r="AG520">
        <v>27.120989083906199</v>
      </c>
      <c r="AH520">
        <v>0</v>
      </c>
      <c r="AI520">
        <v>0</v>
      </c>
      <c r="AJ520">
        <v>0</v>
      </c>
      <c r="AK520">
        <v>0</v>
      </c>
      <c r="AL520">
        <v>0</v>
      </c>
      <c r="AM520" t="s">
        <v>145</v>
      </c>
      <c r="AN520">
        <v>4.8472222222222223</v>
      </c>
      <c r="AO520">
        <v>148.58749999999998</v>
      </c>
      <c r="AP520" s="84">
        <v>32.7575834894755</v>
      </c>
      <c r="AQ520" t="s">
        <v>145</v>
      </c>
      <c r="AR520">
        <v>31.426721407117</v>
      </c>
      <c r="AS520" t="s">
        <v>145</v>
      </c>
      <c r="AT520">
        <v>-0.58686743340000003</v>
      </c>
      <c r="AU520">
        <v>0.61006004309999895</v>
      </c>
      <c r="AV520">
        <v>1.1969274764999991</v>
      </c>
      <c r="AW520">
        <v>54.026603743300001</v>
      </c>
      <c r="AX520">
        <v>53.416543700200002</v>
      </c>
      <c r="AY520">
        <v>-13228982037.267401</v>
      </c>
      <c r="AZ520">
        <v>17377490841.257301</v>
      </c>
      <c r="BA520">
        <f t="shared" si="40"/>
        <v>-2.8452553765877524</v>
      </c>
      <c r="BB520">
        <f t="shared" si="41"/>
        <v>3.7375059629232719</v>
      </c>
      <c r="BC520">
        <f t="shared" si="42"/>
        <v>-6.5827613395110243</v>
      </c>
      <c r="BD520" t="s">
        <v>145</v>
      </c>
      <c r="BE520" t="e">
        <f t="shared" si="43"/>
        <v>#VALUE!</v>
      </c>
      <c r="BF520">
        <v>34625361341.379799</v>
      </c>
      <c r="BG520">
        <v>123086504190.82201</v>
      </c>
      <c r="BH520">
        <f t="shared" si="44"/>
        <v>-0.4493876647592161</v>
      </c>
    </row>
    <row r="521" spans="1:60" x14ac:dyDescent="0.35">
      <c r="A521" t="s">
        <v>190</v>
      </c>
      <c r="B521" t="s">
        <v>189</v>
      </c>
      <c r="C521" s="7">
        <v>1979</v>
      </c>
      <c r="D521">
        <v>521.15293718383202</v>
      </c>
      <c r="E521" t="s">
        <v>145</v>
      </c>
      <c r="F521" t="s">
        <v>145</v>
      </c>
      <c r="G521">
        <v>179808438176.89001</v>
      </c>
      <c r="H521" t="s">
        <v>145</v>
      </c>
      <c r="I521">
        <v>521152937183.83197</v>
      </c>
      <c r="J521">
        <v>1892231919377.6101</v>
      </c>
      <c r="K521" t="s">
        <v>145</v>
      </c>
      <c r="L521">
        <v>10.717000000000001</v>
      </c>
      <c r="M521">
        <v>832.680419921875</v>
      </c>
      <c r="N521">
        <v>308.45361328125</v>
      </c>
      <c r="O521">
        <v>8293677</v>
      </c>
      <c r="P521">
        <v>81510207.68870163</v>
      </c>
      <c r="Q521">
        <v>-125169940538.57983</v>
      </c>
      <c r="R521">
        <v>400714177170.56201</v>
      </c>
      <c r="S521">
        <v>2017401859916.1899</v>
      </c>
      <c r="T521">
        <v>294699906344.48303</v>
      </c>
      <c r="U521">
        <v>981320007762.34595</v>
      </c>
      <c r="V521">
        <v>2.7789999999999999</v>
      </c>
      <c r="W521" t="s">
        <v>145</v>
      </c>
      <c r="X521">
        <v>126.899</v>
      </c>
      <c r="Y521">
        <v>116206263320.092</v>
      </c>
      <c r="Z521">
        <v>242307000000</v>
      </c>
      <c r="AA521">
        <v>272178576445.80301</v>
      </c>
      <c r="AB521">
        <v>61260464596.370003</v>
      </c>
      <c r="AC521">
        <v>69090304149.639008</v>
      </c>
      <c r="AD521">
        <v>658968550714.11597</v>
      </c>
      <c r="AE521">
        <v>106014270826.07899</v>
      </c>
      <c r="AF521">
        <v>-2.6355639758247</v>
      </c>
      <c r="AG521">
        <v>29.076354349139599</v>
      </c>
      <c r="AH521">
        <v>0</v>
      </c>
      <c r="AI521">
        <v>0</v>
      </c>
      <c r="AJ521">
        <v>0</v>
      </c>
      <c r="AK521">
        <v>0</v>
      </c>
      <c r="AL521">
        <v>0</v>
      </c>
      <c r="AM521" t="s">
        <v>145</v>
      </c>
      <c r="AN521">
        <v>4.8472222222222223</v>
      </c>
      <c r="AO521">
        <v>145.9675</v>
      </c>
      <c r="AP521" s="84">
        <v>37.551171819304002</v>
      </c>
      <c r="AQ521" t="s">
        <v>145</v>
      </c>
      <c r="AR521">
        <v>36.011700567317</v>
      </c>
      <c r="AS521" t="s">
        <v>145</v>
      </c>
      <c r="AT521">
        <v>-0.31597132030000002</v>
      </c>
      <c r="AU521">
        <v>2.6457697742999997</v>
      </c>
      <c r="AV521">
        <v>2.9617410945999998</v>
      </c>
      <c r="AW521">
        <v>55.086874114899999</v>
      </c>
      <c r="AX521">
        <v>52.441104340599999</v>
      </c>
      <c r="AY521">
        <v>-12021696049.7367</v>
      </c>
      <c r="AZ521">
        <v>19545187685.130501</v>
      </c>
      <c r="BA521">
        <f t="shared" si="40"/>
        <v>-2.3067501288007048</v>
      </c>
      <c r="BB521">
        <f t="shared" si="41"/>
        <v>3.7503746579166095</v>
      </c>
      <c r="BC521">
        <f t="shared" si="42"/>
        <v>-6.0571247867173144</v>
      </c>
      <c r="BD521" t="s">
        <v>145</v>
      </c>
      <c r="BE521" t="e">
        <f t="shared" si="43"/>
        <v>#VALUE!</v>
      </c>
      <c r="BF521">
        <v>37159066430.002602</v>
      </c>
      <c r="BG521">
        <v>139761858100.82199</v>
      </c>
      <c r="BH521">
        <f t="shared" si="44"/>
        <v>-1.005422475372961</v>
      </c>
    </row>
    <row r="522" spans="1:60" x14ac:dyDescent="0.35">
      <c r="A522" t="s">
        <v>190</v>
      </c>
      <c r="B522" t="s">
        <v>189</v>
      </c>
      <c r="C522" s="7">
        <v>1980</v>
      </c>
      <c r="D522">
        <v>592.111342285511</v>
      </c>
      <c r="E522" t="s">
        <v>145</v>
      </c>
      <c r="F522" t="s">
        <v>145</v>
      </c>
      <c r="G522">
        <v>255278575730.608</v>
      </c>
      <c r="H522" t="s">
        <v>145</v>
      </c>
      <c r="I522">
        <v>592111342285.51099</v>
      </c>
      <c r="J522">
        <v>1924399321174.6201</v>
      </c>
      <c r="K522" t="s">
        <v>145</v>
      </c>
      <c r="L522">
        <v>12.023999999999999</v>
      </c>
      <c r="M522">
        <v>815.105712890625</v>
      </c>
      <c r="N522">
        <v>347.31118774414063</v>
      </c>
      <c r="O522">
        <v>8310530.0000000009</v>
      </c>
      <c r="P522">
        <v>-1061146375.8512764</v>
      </c>
      <c r="Q522">
        <v>-114305873468.13989</v>
      </c>
      <c r="R522">
        <v>414568864761.22699</v>
      </c>
      <c r="S522">
        <v>2038705194642.76</v>
      </c>
      <c r="T522">
        <v>306880262251.021</v>
      </c>
      <c r="U522">
        <v>973469158184.62</v>
      </c>
      <c r="V522">
        <v>2.669</v>
      </c>
      <c r="W522" t="s">
        <v>145</v>
      </c>
      <c r="X522">
        <v>127.833</v>
      </c>
      <c r="Y522">
        <v>115276578922.382</v>
      </c>
      <c r="Z522">
        <v>269803000000</v>
      </c>
      <c r="AA522">
        <v>308754224275.95801</v>
      </c>
      <c r="AB522">
        <v>69132968820.738007</v>
      </c>
      <c r="AC522">
        <v>79325117468.645996</v>
      </c>
      <c r="AD522">
        <v>673465398415.98303</v>
      </c>
      <c r="AE522">
        <v>107688602510.20599</v>
      </c>
      <c r="AF522">
        <v>-5.3694658850243799</v>
      </c>
      <c r="AG522">
        <v>33.0608567721032</v>
      </c>
      <c r="AH522">
        <v>0</v>
      </c>
      <c r="AI522">
        <v>0</v>
      </c>
      <c r="AJ522">
        <v>0</v>
      </c>
      <c r="AK522">
        <v>0</v>
      </c>
      <c r="AL522">
        <v>1</v>
      </c>
      <c r="AM522" t="s">
        <v>145</v>
      </c>
      <c r="AN522">
        <v>4.8472222222222223</v>
      </c>
      <c r="AO522">
        <v>148.47999999999999</v>
      </c>
      <c r="AP522" s="84">
        <v>46.923374842235098</v>
      </c>
      <c r="AQ522" t="s">
        <v>145</v>
      </c>
      <c r="AR522">
        <v>40.211288934366998</v>
      </c>
      <c r="AS522" t="s">
        <v>145</v>
      </c>
      <c r="AT522">
        <v>0.2375894227</v>
      </c>
      <c r="AU522">
        <v>5.3902582798999958</v>
      </c>
      <c r="AV522">
        <v>5.1526688571999957</v>
      </c>
      <c r="AW522">
        <v>57.750551764199997</v>
      </c>
      <c r="AX522">
        <v>52.360293484300001</v>
      </c>
      <c r="AY522">
        <v>-5831136082.0015497</v>
      </c>
      <c r="AZ522">
        <v>22407252172.534901</v>
      </c>
      <c r="BA522">
        <f t="shared" si="40"/>
        <v>-0.9848039828951336</v>
      </c>
      <c r="BB522">
        <f t="shared" si="41"/>
        <v>3.7842970692039737</v>
      </c>
      <c r="BC522">
        <f t="shared" si="42"/>
        <v>-4.7691010520991073</v>
      </c>
      <c r="BD522" t="s">
        <v>145</v>
      </c>
      <c r="BE522" t="e">
        <f t="shared" si="43"/>
        <v>#VALUE!</v>
      </c>
      <c r="BF522">
        <v>42395390279.823303</v>
      </c>
      <c r="BG522">
        <v>161928288146.84299</v>
      </c>
      <c r="BH522">
        <f t="shared" si="44"/>
        <v>0.65975618745321929</v>
      </c>
    </row>
    <row r="523" spans="1:60" x14ac:dyDescent="0.35">
      <c r="A523" t="s">
        <v>190</v>
      </c>
      <c r="B523" t="s">
        <v>189</v>
      </c>
      <c r="C523" s="7">
        <v>1981</v>
      </c>
      <c r="D523">
        <v>646.95298563662197</v>
      </c>
      <c r="E523" t="s">
        <v>145</v>
      </c>
      <c r="F523" t="s">
        <v>145</v>
      </c>
      <c r="G523">
        <v>329139586867.69598</v>
      </c>
      <c r="H523" t="s">
        <v>145</v>
      </c>
      <c r="I523">
        <v>646952985636.62195</v>
      </c>
      <c r="J523">
        <v>1933152075205.27</v>
      </c>
      <c r="K523" t="s">
        <v>145</v>
      </c>
      <c r="L523">
        <v>13.81</v>
      </c>
      <c r="M523">
        <v>810.64691162109375</v>
      </c>
      <c r="N523">
        <v>319.002685546875</v>
      </c>
      <c r="O523">
        <v>8320502</v>
      </c>
      <c r="P523">
        <v>959606363.63586426</v>
      </c>
      <c r="Q523">
        <v>-100655630822.1499</v>
      </c>
      <c r="R523">
        <v>390503916752.35199</v>
      </c>
      <c r="S523">
        <v>2033807706027.4199</v>
      </c>
      <c r="T523">
        <v>286755020513.96497</v>
      </c>
      <c r="U523">
        <v>986885267164.823</v>
      </c>
      <c r="V523">
        <v>3.3149999999999999</v>
      </c>
      <c r="W523" t="s">
        <v>145</v>
      </c>
      <c r="X523">
        <v>126.929</v>
      </c>
      <c r="Y523">
        <v>116865291968.629</v>
      </c>
      <c r="Z523">
        <v>300752000000</v>
      </c>
      <c r="AA523">
        <v>345277344342.32501</v>
      </c>
      <c r="AB523">
        <v>78126547441.244003</v>
      </c>
      <c r="AC523">
        <v>89309554282.223007</v>
      </c>
      <c r="AD523">
        <v>687511733647.64795</v>
      </c>
      <c r="AE523">
        <v>103748896238.38699</v>
      </c>
      <c r="AF523">
        <v>-4.4106135630997798</v>
      </c>
      <c r="AG523">
        <v>37.0639755128703</v>
      </c>
      <c r="AH523">
        <v>0</v>
      </c>
      <c r="AI523">
        <v>0</v>
      </c>
      <c r="AJ523">
        <v>0</v>
      </c>
      <c r="AK523">
        <v>0</v>
      </c>
      <c r="AL523">
        <v>1</v>
      </c>
      <c r="AM523" t="s">
        <v>145</v>
      </c>
      <c r="AN523">
        <v>4.8472222222222223</v>
      </c>
      <c r="AO523">
        <v>146.70666666666668</v>
      </c>
      <c r="AP523" s="84">
        <v>55.371143212493699</v>
      </c>
      <c r="AQ523" t="s">
        <v>145</v>
      </c>
      <c r="AR523">
        <v>47.429357033918997</v>
      </c>
      <c r="AS523" t="s">
        <v>145</v>
      </c>
      <c r="AT523">
        <v>0.83812640490000001</v>
      </c>
      <c r="AU523">
        <v>4.4276929561999978</v>
      </c>
      <c r="AV523">
        <v>3.5895665512999977</v>
      </c>
      <c r="AW523">
        <v>58.014151154499999</v>
      </c>
      <c r="AX523">
        <v>53.586458198300001</v>
      </c>
      <c r="AY523">
        <v>-15823923340.1164</v>
      </c>
      <c r="AZ523">
        <v>25145192424.522598</v>
      </c>
      <c r="BA523">
        <f t="shared" si="40"/>
        <v>-2.4459154979469129</v>
      </c>
      <c r="BB523">
        <f t="shared" si="41"/>
        <v>3.8867109330640068</v>
      </c>
      <c r="BC523">
        <f t="shared" si="42"/>
        <v>-6.3326264310109197</v>
      </c>
      <c r="BD523" t="s">
        <v>145</v>
      </c>
      <c r="BE523" t="e">
        <f t="shared" si="43"/>
        <v>#VALUE!</v>
      </c>
      <c r="BF523">
        <v>45152498326.415901</v>
      </c>
      <c r="BG523">
        <v>178926646535.43301</v>
      </c>
      <c r="BH523">
        <f t="shared" si="44"/>
        <v>2.0843062411354008</v>
      </c>
    </row>
    <row r="524" spans="1:60" x14ac:dyDescent="0.35">
      <c r="A524" t="s">
        <v>190</v>
      </c>
      <c r="B524" t="s">
        <v>189</v>
      </c>
      <c r="C524" s="7">
        <v>1982</v>
      </c>
      <c r="D524">
        <v>707.98795160889301</v>
      </c>
      <c r="E524" t="s">
        <v>145</v>
      </c>
      <c r="F524" t="s">
        <v>145</v>
      </c>
      <c r="G524">
        <v>426332960539.914</v>
      </c>
      <c r="H524" t="s">
        <v>145</v>
      </c>
      <c r="I524">
        <v>707987951608.89294</v>
      </c>
      <c r="J524">
        <v>1957290662311.6699</v>
      </c>
      <c r="K524">
        <v>13.25</v>
      </c>
      <c r="L524">
        <v>13.355</v>
      </c>
      <c r="M524">
        <v>831.8408203125</v>
      </c>
      <c r="N524">
        <v>320.7960205078125</v>
      </c>
      <c r="O524">
        <v>8325263.0000000009</v>
      </c>
      <c r="P524">
        <v>495357155.26259899</v>
      </c>
      <c r="Q524">
        <v>-92392625626.030029</v>
      </c>
      <c r="R524">
        <v>393031706654.091</v>
      </c>
      <c r="S524">
        <v>2049683287937.7</v>
      </c>
      <c r="T524">
        <v>294453262357.48999</v>
      </c>
      <c r="U524">
        <v>995850073359.38501</v>
      </c>
      <c r="V524">
        <v>4.2149999999999999</v>
      </c>
      <c r="W524">
        <v>141.11000000000001</v>
      </c>
      <c r="X524">
        <v>114.697</v>
      </c>
      <c r="Y524">
        <v>117926889224.826</v>
      </c>
      <c r="Z524">
        <v>334396000000</v>
      </c>
      <c r="AA524">
        <v>380558531174.97302</v>
      </c>
      <c r="AB524">
        <v>86467741400.923996</v>
      </c>
      <c r="AC524">
        <v>98644631518.403</v>
      </c>
      <c r="AD524">
        <v>692217361152.34399</v>
      </c>
      <c r="AE524">
        <v>98578444296.600998</v>
      </c>
      <c r="AF524">
        <v>-6.1911334609592199</v>
      </c>
      <c r="AG524">
        <v>40.2433279058152</v>
      </c>
      <c r="AH524">
        <v>1</v>
      </c>
      <c r="AI524">
        <v>0</v>
      </c>
      <c r="AJ524">
        <v>0</v>
      </c>
      <c r="AK524">
        <v>0</v>
      </c>
      <c r="AL524">
        <v>1</v>
      </c>
      <c r="AM524" t="s">
        <v>145</v>
      </c>
      <c r="AN524">
        <v>4.8472222222222223</v>
      </c>
      <c r="AO524">
        <v>131.93500000000003</v>
      </c>
      <c r="AP524" s="84">
        <v>65.555273857247201</v>
      </c>
      <c r="AQ524" t="s">
        <v>145</v>
      </c>
      <c r="AR524">
        <v>56.135743734310999</v>
      </c>
      <c r="AS524" t="s">
        <v>145</v>
      </c>
      <c r="AT524">
        <v>1.6670495121</v>
      </c>
      <c r="AU524">
        <v>6.2151076317000005</v>
      </c>
      <c r="AV524">
        <v>4.5480581196000003</v>
      </c>
      <c r="AW524">
        <v>60.184974918199998</v>
      </c>
      <c r="AX524">
        <v>53.969867286499998</v>
      </c>
      <c r="AY524">
        <v>-7132976937.4231997</v>
      </c>
      <c r="AZ524">
        <v>27797323753.9291</v>
      </c>
      <c r="BA524">
        <f t="shared" si="40"/>
        <v>-1.0074997634089122</v>
      </c>
      <c r="BB524">
        <f t="shared" si="41"/>
        <v>3.9262424862965619</v>
      </c>
      <c r="BC524">
        <f t="shared" si="42"/>
        <v>-4.9337422497054746</v>
      </c>
      <c r="BD524" t="s">
        <v>145</v>
      </c>
      <c r="BE524" t="e">
        <f t="shared" si="43"/>
        <v>#VALUE!</v>
      </c>
      <c r="BF524">
        <v>46235925291.203697</v>
      </c>
      <c r="BG524">
        <v>194703334610.82999</v>
      </c>
      <c r="BH524">
        <f t="shared" si="44"/>
        <v>3.5148052100048779</v>
      </c>
    </row>
    <row r="525" spans="1:60" x14ac:dyDescent="0.35">
      <c r="A525" t="s">
        <v>190</v>
      </c>
      <c r="B525" t="s">
        <v>189</v>
      </c>
      <c r="C525" s="7">
        <v>1983</v>
      </c>
      <c r="D525">
        <v>793.25725192220705</v>
      </c>
      <c r="E525" t="s">
        <v>145</v>
      </c>
      <c r="F525" t="s">
        <v>145</v>
      </c>
      <c r="G525">
        <v>507683921845.99103</v>
      </c>
      <c r="H525" t="s">
        <v>145</v>
      </c>
      <c r="I525">
        <v>793257251922.20703</v>
      </c>
      <c r="J525">
        <v>1994491685884.96</v>
      </c>
      <c r="K525">
        <v>11.411</v>
      </c>
      <c r="L525">
        <v>12.597</v>
      </c>
      <c r="M525">
        <v>831.3013916015625</v>
      </c>
      <c r="N525">
        <v>333.31051635742188</v>
      </c>
      <c r="O525">
        <v>8329031.9999999991</v>
      </c>
      <c r="P525">
        <v>2898957625.78508</v>
      </c>
      <c r="Q525">
        <v>-47798454026.320068</v>
      </c>
      <c r="R525">
        <v>403288420382.06702</v>
      </c>
      <c r="S525">
        <v>2042290139911.28</v>
      </c>
      <c r="T525">
        <v>305904426374.50598</v>
      </c>
      <c r="U525">
        <v>973561893659.32104</v>
      </c>
      <c r="V525">
        <v>4.62</v>
      </c>
      <c r="W525">
        <v>221.14</v>
      </c>
      <c r="X525">
        <v>102.49299999999999</v>
      </c>
      <c r="Y525">
        <v>115287560511.493</v>
      </c>
      <c r="Z525">
        <v>364109000000</v>
      </c>
      <c r="AA525">
        <v>441967940986.599</v>
      </c>
      <c r="AB525">
        <v>97366675847.557999</v>
      </c>
      <c r="AC525">
        <v>110855322126.24001</v>
      </c>
      <c r="AD525">
        <v>695521944381.57495</v>
      </c>
      <c r="AE525">
        <v>97383994007.561005</v>
      </c>
      <c r="AF525">
        <v>-4.8290100543299799</v>
      </c>
      <c r="AG525">
        <v>43.827675794190498</v>
      </c>
      <c r="AH525">
        <v>0</v>
      </c>
      <c r="AI525">
        <v>0</v>
      </c>
      <c r="AJ525">
        <v>0</v>
      </c>
      <c r="AK525">
        <v>0</v>
      </c>
      <c r="AL525">
        <v>0</v>
      </c>
      <c r="AM525" t="s">
        <v>145</v>
      </c>
      <c r="AN525">
        <v>4.8472222222222223</v>
      </c>
      <c r="AO525">
        <v>118.55000000000001</v>
      </c>
      <c r="AP525" s="84">
        <v>69.5921808966486</v>
      </c>
      <c r="AQ525" t="s">
        <v>145</v>
      </c>
      <c r="AR525">
        <v>59.407766062497998</v>
      </c>
      <c r="AS525" t="s">
        <v>145</v>
      </c>
      <c r="AT525">
        <v>1.6283500877999999</v>
      </c>
      <c r="AU525">
        <v>4.8477096207999963</v>
      </c>
      <c r="AV525">
        <v>3.2193595329999964</v>
      </c>
      <c r="AW525">
        <v>60.781896289899997</v>
      </c>
      <c r="AX525">
        <v>55.934186669100001</v>
      </c>
      <c r="AY525">
        <v>364979801.751858</v>
      </c>
      <c r="AZ525">
        <v>30873732533.875702</v>
      </c>
      <c r="BA525">
        <f t="shared" si="40"/>
        <v>4.6010269791728391E-2</v>
      </c>
      <c r="BB525">
        <f t="shared" si="41"/>
        <v>3.892020206441607</v>
      </c>
      <c r="BC525">
        <f t="shared" si="42"/>
        <v>-3.8460099366498786</v>
      </c>
      <c r="BD525" t="s">
        <v>145</v>
      </c>
      <c r="BE525" t="e">
        <f t="shared" si="43"/>
        <v>#VALUE!</v>
      </c>
      <c r="BF525">
        <v>50266739590.306602</v>
      </c>
      <c r="BG525">
        <v>213221597509.10101</v>
      </c>
      <c r="BH525">
        <f t="shared" si="44"/>
        <v>2.9007366420705818</v>
      </c>
    </row>
    <row r="526" spans="1:60" x14ac:dyDescent="0.35">
      <c r="A526" t="s">
        <v>190</v>
      </c>
      <c r="B526" t="s">
        <v>189</v>
      </c>
      <c r="C526" s="7">
        <v>1984</v>
      </c>
      <c r="D526">
        <v>889.94328410960406</v>
      </c>
      <c r="E526" t="s">
        <v>145</v>
      </c>
      <c r="F526" t="s">
        <v>145</v>
      </c>
      <c r="G526">
        <v>580068668693.06494</v>
      </c>
      <c r="H526" t="s">
        <v>145</v>
      </c>
      <c r="I526">
        <v>889943284109.604</v>
      </c>
      <c r="J526">
        <v>2078849414742.78</v>
      </c>
      <c r="K526">
        <v>11.930999999999999</v>
      </c>
      <c r="L526">
        <v>12.576000000000001</v>
      </c>
      <c r="M526">
        <v>842.93865966796875</v>
      </c>
      <c r="N526">
        <v>349.36575317382813</v>
      </c>
      <c r="O526">
        <v>8336605</v>
      </c>
      <c r="P526">
        <v>4558128386.3693323</v>
      </c>
      <c r="Q526">
        <v>-29386064434.790039</v>
      </c>
      <c r="R526">
        <v>433291976528.61603</v>
      </c>
      <c r="S526">
        <v>2108235479177.5701</v>
      </c>
      <c r="T526">
        <v>338349676482.07703</v>
      </c>
      <c r="U526">
        <v>991051578003.82495</v>
      </c>
      <c r="V526">
        <v>4.149</v>
      </c>
      <c r="W526">
        <v>186.12</v>
      </c>
      <c r="X526">
        <v>105.35</v>
      </c>
      <c r="Y526">
        <v>117358659488.96001</v>
      </c>
      <c r="Z526">
        <v>398713000000</v>
      </c>
      <c r="AA526">
        <v>495570613891.93597</v>
      </c>
      <c r="AB526">
        <v>106443213824.701</v>
      </c>
      <c r="AC526">
        <v>118924958819.343</v>
      </c>
      <c r="AD526">
        <v>709726701580.78406</v>
      </c>
      <c r="AE526">
        <v>94942300046.539001</v>
      </c>
      <c r="AF526">
        <v>-2.8548425951649601</v>
      </c>
      <c r="AG526">
        <v>47.343146897651899</v>
      </c>
      <c r="AH526">
        <v>0</v>
      </c>
      <c r="AI526">
        <v>0</v>
      </c>
      <c r="AJ526">
        <v>0</v>
      </c>
      <c r="AK526">
        <v>0</v>
      </c>
      <c r="AL526">
        <v>1</v>
      </c>
      <c r="AM526" t="s">
        <v>145</v>
      </c>
      <c r="AN526">
        <v>4.8472222222222223</v>
      </c>
      <c r="AO526">
        <v>123.45916666666665</v>
      </c>
      <c r="AP526" s="84">
        <v>70.879239722174603</v>
      </c>
      <c r="AQ526" t="s">
        <v>145</v>
      </c>
      <c r="AR526">
        <v>60.551218063118</v>
      </c>
      <c r="AS526" t="s">
        <v>145</v>
      </c>
      <c r="AT526">
        <v>1.9798378861000001</v>
      </c>
      <c r="AU526">
        <v>2.8658975150000003</v>
      </c>
      <c r="AV526">
        <v>0.88605962890000023</v>
      </c>
      <c r="AW526">
        <v>58.769870191499997</v>
      </c>
      <c r="AX526">
        <v>55.903972676499997</v>
      </c>
      <c r="AY526">
        <v>-711777106.58757603</v>
      </c>
      <c r="AZ526">
        <v>33530631025.6478</v>
      </c>
      <c r="BA526">
        <f t="shared" si="40"/>
        <v>-7.9980052582757019E-2</v>
      </c>
      <c r="BB526">
        <f t="shared" si="41"/>
        <v>3.7677267331923843</v>
      </c>
      <c r="BC526">
        <f t="shared" si="42"/>
        <v>-3.8477067857751415</v>
      </c>
      <c r="BD526" t="s">
        <v>145</v>
      </c>
      <c r="BE526" t="e">
        <f t="shared" si="43"/>
        <v>#VALUE!</v>
      </c>
      <c r="BF526">
        <v>52216131476.770699</v>
      </c>
      <c r="BG526">
        <v>231127539033.85101</v>
      </c>
      <c r="BH526">
        <f t="shared" si="44"/>
        <v>3.3326247009813099</v>
      </c>
    </row>
    <row r="527" spans="1:60" x14ac:dyDescent="0.35">
      <c r="A527" t="s">
        <v>190</v>
      </c>
      <c r="B527" t="s">
        <v>189</v>
      </c>
      <c r="C527" s="7">
        <v>1985</v>
      </c>
      <c r="D527">
        <v>967.39720111526503</v>
      </c>
      <c r="E527" t="s">
        <v>145</v>
      </c>
      <c r="F527" t="s">
        <v>145</v>
      </c>
      <c r="G527">
        <v>627448170733.76294</v>
      </c>
      <c r="H527">
        <v>960829833393.21704</v>
      </c>
      <c r="I527">
        <v>967397201115.26501</v>
      </c>
      <c r="J527">
        <v>2123760331655.8899</v>
      </c>
      <c r="K527">
        <v>14.173999999999999</v>
      </c>
      <c r="L527">
        <v>13.295999999999999</v>
      </c>
      <c r="M527">
        <v>866.220458984375</v>
      </c>
      <c r="N527">
        <v>367.59841918945313</v>
      </c>
      <c r="O527">
        <v>8350386</v>
      </c>
      <c r="P527">
        <v>2616835362.4042187</v>
      </c>
      <c r="Q527">
        <v>-57321382072.180176</v>
      </c>
      <c r="R527">
        <v>463588258185.21997</v>
      </c>
      <c r="S527">
        <v>2181081713728.0701</v>
      </c>
      <c r="T527">
        <v>374073777822.30298</v>
      </c>
      <c r="U527">
        <v>1017069533259.54</v>
      </c>
      <c r="V527">
        <v>3.657</v>
      </c>
      <c r="W527">
        <v>258.95</v>
      </c>
      <c r="X527">
        <v>105.83</v>
      </c>
      <c r="Y527">
        <v>120439661944.98199</v>
      </c>
      <c r="Z527">
        <v>440035000000</v>
      </c>
      <c r="AA527">
        <v>545453054225.08398</v>
      </c>
      <c r="AB527">
        <v>116831573965.588</v>
      </c>
      <c r="AC527">
        <v>134613691000.733</v>
      </c>
      <c r="AD527">
        <v>721175164079.05701</v>
      </c>
      <c r="AE527">
        <v>89514480362.917007</v>
      </c>
      <c r="AF527">
        <v>-3.45453138898392</v>
      </c>
      <c r="AG527">
        <v>50.831067287026102</v>
      </c>
      <c r="AH527">
        <v>0</v>
      </c>
      <c r="AI527">
        <v>0</v>
      </c>
      <c r="AJ527">
        <v>0</v>
      </c>
      <c r="AK527">
        <v>0</v>
      </c>
      <c r="AL527">
        <v>1</v>
      </c>
      <c r="AM527">
        <v>3.4404759999999999</v>
      </c>
      <c r="AN527">
        <v>4.8011904727844961</v>
      </c>
      <c r="AO527">
        <v>125.55000000000001</v>
      </c>
      <c r="AP527" s="84">
        <v>70.3989613882882</v>
      </c>
      <c r="AQ527" t="s">
        <v>145</v>
      </c>
      <c r="AR527">
        <v>60.226087482038999</v>
      </c>
      <c r="AS527" t="s">
        <v>145</v>
      </c>
      <c r="AT527">
        <v>2.3652139209</v>
      </c>
      <c r="AU527">
        <v>3.4679085073000024</v>
      </c>
      <c r="AV527">
        <v>1.1026945864000024</v>
      </c>
      <c r="AW527">
        <v>60.070442893200003</v>
      </c>
      <c r="AX527">
        <v>56.6025343859</v>
      </c>
      <c r="AY527">
        <v>6329736237.3033504</v>
      </c>
      <c r="AZ527">
        <v>36274927494.122902</v>
      </c>
      <c r="BA527">
        <f t="shared" si="40"/>
        <v>0.65430582495030032</v>
      </c>
      <c r="BB527">
        <f t="shared" si="41"/>
        <v>3.7497449292083243</v>
      </c>
      <c r="BC527">
        <f t="shared" si="42"/>
        <v>-3.0954391042580238</v>
      </c>
      <c r="BD527" t="s">
        <v>145</v>
      </c>
      <c r="BE527" t="e">
        <f t="shared" si="43"/>
        <v>#VALUE!</v>
      </c>
      <c r="BF527">
        <v>53126753782.300201</v>
      </c>
      <c r="BG527">
        <v>248252721266.79501</v>
      </c>
      <c r="BH527">
        <f t="shared" si="44"/>
        <v>3.9061376410867972</v>
      </c>
    </row>
    <row r="528" spans="1:60" x14ac:dyDescent="0.35">
      <c r="A528" t="s">
        <v>190</v>
      </c>
      <c r="B528" t="s">
        <v>189</v>
      </c>
      <c r="C528" s="7">
        <v>1986</v>
      </c>
      <c r="D528">
        <v>1056.24500406984</v>
      </c>
      <c r="E528" t="s">
        <v>145</v>
      </c>
      <c r="F528" t="s">
        <v>145</v>
      </c>
      <c r="G528">
        <v>680778353996.46594</v>
      </c>
      <c r="H528">
        <v>1040150429805.78</v>
      </c>
      <c r="I528">
        <v>1056245004069.84</v>
      </c>
      <c r="J528">
        <v>2180917585913.8999</v>
      </c>
      <c r="K528">
        <v>9.8309999999999995</v>
      </c>
      <c r="L528">
        <v>10.509</v>
      </c>
      <c r="M528">
        <v>914.58489990234375</v>
      </c>
      <c r="N528">
        <v>371.4339599609375</v>
      </c>
      <c r="O528">
        <v>8369829</v>
      </c>
      <c r="P528">
        <v>5414631423.475275</v>
      </c>
      <c r="Q528">
        <v>-66019553471.830078</v>
      </c>
      <c r="R528">
        <v>468757046749.492</v>
      </c>
      <c r="S528">
        <v>2246937139385.73</v>
      </c>
      <c r="T528">
        <v>381360900877.08301</v>
      </c>
      <c r="U528">
        <v>1065752264716.24</v>
      </c>
      <c r="V528">
        <v>3.3839999999999999</v>
      </c>
      <c r="W528">
        <v>383.9</v>
      </c>
      <c r="X528">
        <v>104.53100000000001</v>
      </c>
      <c r="Y528">
        <v>126204589050.01199</v>
      </c>
      <c r="Z528">
        <v>484730000000</v>
      </c>
      <c r="AA528">
        <v>606809312201.33203</v>
      </c>
      <c r="AB528">
        <v>127290787454.836</v>
      </c>
      <c r="AC528">
        <v>148134193633.939</v>
      </c>
      <c r="AD528">
        <v>733304345969.12</v>
      </c>
      <c r="AE528">
        <v>87396145872.408997</v>
      </c>
      <c r="AF528">
        <v>-0.32595848686629703</v>
      </c>
      <c r="AG528">
        <v>52.982778048693099</v>
      </c>
      <c r="AH528">
        <v>0</v>
      </c>
      <c r="AI528">
        <v>0</v>
      </c>
      <c r="AJ528">
        <v>0</v>
      </c>
      <c r="AK528">
        <v>0</v>
      </c>
      <c r="AL528">
        <v>0</v>
      </c>
      <c r="AM528">
        <v>3.4404759999999999</v>
      </c>
      <c r="AN528">
        <v>4.6925396748951504</v>
      </c>
      <c r="AO528">
        <v>125.34499999999998</v>
      </c>
      <c r="AP528" s="84">
        <v>69.678561438780804</v>
      </c>
      <c r="AQ528" t="s">
        <v>145</v>
      </c>
      <c r="AR528">
        <v>59.754919059245999</v>
      </c>
      <c r="AS528" t="s">
        <v>145</v>
      </c>
      <c r="AT528">
        <v>1.7690350117</v>
      </c>
      <c r="AU528">
        <v>0.32722070879999876</v>
      </c>
      <c r="AV528">
        <v>-1.4418143029000012</v>
      </c>
      <c r="AW528">
        <v>57.995413527700002</v>
      </c>
      <c r="AX528">
        <v>57.668192818900003</v>
      </c>
      <c r="AY528">
        <v>-1736617424.6849101</v>
      </c>
      <c r="AZ528">
        <v>38315272986.6082</v>
      </c>
      <c r="BA528">
        <f t="shared" si="40"/>
        <v>-0.16441426165269543</v>
      </c>
      <c r="BB528">
        <f t="shared" si="41"/>
        <v>3.6274986238017517</v>
      </c>
      <c r="BC528">
        <f t="shared" si="42"/>
        <v>-3.791912885454447</v>
      </c>
      <c r="BD528" t="s">
        <v>145</v>
      </c>
      <c r="BE528" t="e">
        <f t="shared" si="43"/>
        <v>#VALUE!</v>
      </c>
      <c r="BF528">
        <v>52994723256.125298</v>
      </c>
      <c r="BG528">
        <v>267847005219.508</v>
      </c>
      <c r="BH528">
        <f t="shared" si="44"/>
        <v>2.9373234849890801</v>
      </c>
    </row>
    <row r="529" spans="1:60" x14ac:dyDescent="0.35">
      <c r="A529" t="s">
        <v>190</v>
      </c>
      <c r="B529" t="s">
        <v>189</v>
      </c>
      <c r="C529" s="7">
        <v>1987</v>
      </c>
      <c r="D529">
        <v>1143.2069797474301</v>
      </c>
      <c r="E529" t="s">
        <v>145</v>
      </c>
      <c r="F529" t="s">
        <v>145</v>
      </c>
      <c r="G529">
        <v>656049026136.12805</v>
      </c>
      <c r="H529">
        <v>1112985043851.21</v>
      </c>
      <c r="I529">
        <v>1143206979747.4299</v>
      </c>
      <c r="J529">
        <v>2254062137087.9502</v>
      </c>
      <c r="K529">
        <v>9.8979999999999997</v>
      </c>
      <c r="L529">
        <v>11.715999999999999</v>
      </c>
      <c r="M529">
        <v>973.7862548828125</v>
      </c>
      <c r="N529">
        <v>402.51812744140625</v>
      </c>
      <c r="O529">
        <v>8397804</v>
      </c>
      <c r="P529">
        <v>4337987685.472023</v>
      </c>
      <c r="Q529">
        <v>-99917074855.07959</v>
      </c>
      <c r="R529">
        <v>506069037039.328</v>
      </c>
      <c r="S529">
        <v>2353979211943.0298</v>
      </c>
      <c r="T529">
        <v>417854593731.33398</v>
      </c>
      <c r="U529">
        <v>1119112483043.22</v>
      </c>
      <c r="V529">
        <v>2.722</v>
      </c>
      <c r="W529">
        <v>328.75</v>
      </c>
      <c r="X529">
        <v>103.73399999999999</v>
      </c>
      <c r="Y529">
        <v>132523416271.638</v>
      </c>
      <c r="Z529">
        <v>537534000000</v>
      </c>
      <c r="AA529">
        <v>678295969539.151</v>
      </c>
      <c r="AB529">
        <v>135454588086.099</v>
      </c>
      <c r="AC529">
        <v>163049838066.15302</v>
      </c>
      <c r="AD529">
        <v>742169787793.45801</v>
      </c>
      <c r="AE529">
        <v>88214443307.994003</v>
      </c>
      <c r="AF529">
        <v>3.1229138692211098</v>
      </c>
      <c r="AG529">
        <v>55.2198960236055</v>
      </c>
      <c r="AH529">
        <v>0</v>
      </c>
      <c r="AI529">
        <v>0</v>
      </c>
      <c r="AJ529">
        <v>0</v>
      </c>
      <c r="AK529">
        <v>0</v>
      </c>
      <c r="AL529">
        <v>0</v>
      </c>
      <c r="AM529">
        <v>3.4404759999999999</v>
      </c>
      <c r="AN529">
        <v>4.5838888770058039</v>
      </c>
      <c r="AO529">
        <v>125.11666666666667</v>
      </c>
      <c r="AP529" s="84">
        <v>61.868730885654699</v>
      </c>
      <c r="AQ529" t="s">
        <v>145</v>
      </c>
      <c r="AR529">
        <v>53.196689474894001</v>
      </c>
      <c r="AS529" t="s">
        <v>145</v>
      </c>
      <c r="AT529">
        <v>1.4325825906</v>
      </c>
      <c r="AU529">
        <v>-3.1350068519999965</v>
      </c>
      <c r="AV529">
        <v>-4.5675894425999966</v>
      </c>
      <c r="AW529">
        <v>56.414594941700003</v>
      </c>
      <c r="AX529">
        <v>59.549601793699999</v>
      </c>
      <c r="AY529">
        <v>-1241551210.06566</v>
      </c>
      <c r="AZ529">
        <v>41196228109.5644</v>
      </c>
      <c r="BA529">
        <f t="shared" si="40"/>
        <v>-0.10860248686899701</v>
      </c>
      <c r="BB529">
        <f t="shared" si="41"/>
        <v>3.6035668815340793</v>
      </c>
      <c r="BC529">
        <f t="shared" si="42"/>
        <v>-3.7121693684030763</v>
      </c>
      <c r="BD529" t="s">
        <v>145</v>
      </c>
      <c r="BE529" t="e">
        <f t="shared" si="43"/>
        <v>#VALUE!</v>
      </c>
      <c r="BF529">
        <v>54245130004.016602</v>
      </c>
      <c r="BG529">
        <v>281501375524.54199</v>
      </c>
      <c r="BH529">
        <f t="shared" si="44"/>
        <v>2.3974303926001781</v>
      </c>
    </row>
    <row r="530" spans="1:60" x14ac:dyDescent="0.35">
      <c r="A530" t="s">
        <v>190</v>
      </c>
      <c r="B530" t="s">
        <v>189</v>
      </c>
      <c r="C530" s="7">
        <v>1988</v>
      </c>
      <c r="D530">
        <v>1249.5069926234</v>
      </c>
      <c r="E530" t="s">
        <v>145</v>
      </c>
      <c r="F530" t="s">
        <v>145</v>
      </c>
      <c r="G530">
        <v>642907123722.14294</v>
      </c>
      <c r="H530">
        <v>1210751701718.24</v>
      </c>
      <c r="I530">
        <v>1249506992623.3999</v>
      </c>
      <c r="J530">
        <v>2311744459577.5098</v>
      </c>
      <c r="K530">
        <v>10.347</v>
      </c>
      <c r="L530">
        <v>11.378</v>
      </c>
      <c r="M530">
        <v>1000.513671875</v>
      </c>
      <c r="N530">
        <v>433.92123413085938</v>
      </c>
      <c r="O530">
        <v>8436488</v>
      </c>
      <c r="P530">
        <v>4442597043.3264771</v>
      </c>
      <c r="Q530">
        <v>-119224800883.4502</v>
      </c>
      <c r="R530">
        <v>538136227168.35797</v>
      </c>
      <c r="S530">
        <v>2430969260460.96</v>
      </c>
      <c r="T530">
        <v>444487365003.87299</v>
      </c>
      <c r="U530">
        <v>1151071163281.9099</v>
      </c>
      <c r="V530">
        <v>2.2410000000000001</v>
      </c>
      <c r="W530">
        <v>524.59</v>
      </c>
      <c r="X530">
        <v>104.71599999999999</v>
      </c>
      <c r="Y530">
        <v>136307909388.717</v>
      </c>
      <c r="Z530">
        <v>584301000000</v>
      </c>
      <c r="AA530">
        <v>728954546778.60999</v>
      </c>
      <c r="AB530">
        <v>146624712058.461</v>
      </c>
      <c r="AC530">
        <v>184427506256.099</v>
      </c>
      <c r="AD530">
        <v>748720783685.71301</v>
      </c>
      <c r="AE530">
        <v>93648862164.485001</v>
      </c>
      <c r="AF530">
        <v>3.1320611929534099</v>
      </c>
      <c r="AG530">
        <v>58.421288987704003</v>
      </c>
      <c r="AH530">
        <v>0</v>
      </c>
      <c r="AI530">
        <v>0</v>
      </c>
      <c r="AJ530">
        <v>0</v>
      </c>
      <c r="AK530">
        <v>0</v>
      </c>
      <c r="AL530">
        <v>0</v>
      </c>
      <c r="AM530">
        <v>3.4404759999999999</v>
      </c>
      <c r="AN530">
        <v>4.4752380791164574</v>
      </c>
      <c r="AO530">
        <v>127.65250000000002</v>
      </c>
      <c r="AP530" s="84">
        <v>55.513139050047698</v>
      </c>
      <c r="AQ530" t="s">
        <v>145</v>
      </c>
      <c r="AR530">
        <v>47.688055672582998</v>
      </c>
      <c r="AS530" t="s">
        <v>145</v>
      </c>
      <c r="AT530">
        <v>1.0195173625</v>
      </c>
      <c r="AU530">
        <v>-3.1441895973000058</v>
      </c>
      <c r="AV530">
        <v>-4.163706959800006</v>
      </c>
      <c r="AW530">
        <v>55.411324749099997</v>
      </c>
      <c r="AX530">
        <v>58.555514346400003</v>
      </c>
      <c r="AY530">
        <v>-5233904339.0044699</v>
      </c>
      <c r="AZ530">
        <v>44058114583.058197</v>
      </c>
      <c r="BA530">
        <f t="shared" si="40"/>
        <v>-0.4188775548999239</v>
      </c>
      <c r="BB530">
        <f t="shared" si="41"/>
        <v>3.5260398575726311</v>
      </c>
      <c r="BC530">
        <f t="shared" si="42"/>
        <v>-3.944917412472555</v>
      </c>
      <c r="BD530" t="s">
        <v>145</v>
      </c>
      <c r="BE530" t="e">
        <f t="shared" si="43"/>
        <v>#VALUE!</v>
      </c>
      <c r="BF530">
        <v>60848597938.144302</v>
      </c>
      <c r="BG530">
        <v>299489554385.86401</v>
      </c>
      <c r="BH530">
        <f t="shared" si="44"/>
        <v>1.9165052798655033</v>
      </c>
    </row>
    <row r="531" spans="1:60" x14ac:dyDescent="0.35">
      <c r="A531" t="s">
        <v>190</v>
      </c>
      <c r="B531" t="s">
        <v>189</v>
      </c>
      <c r="C531" s="7">
        <v>1989</v>
      </c>
      <c r="D531">
        <v>1384.3270277105701</v>
      </c>
      <c r="E531" t="s">
        <v>145</v>
      </c>
      <c r="F531" t="s">
        <v>145</v>
      </c>
      <c r="G531">
        <v>647967049449.06799</v>
      </c>
      <c r="H531">
        <v>1334779227278.95</v>
      </c>
      <c r="I531">
        <v>1384327027710.5701</v>
      </c>
      <c r="J531">
        <v>2373116811232.3701</v>
      </c>
      <c r="K531">
        <v>11.77</v>
      </c>
      <c r="L531">
        <v>11.21</v>
      </c>
      <c r="M531">
        <v>1015.8038330078125</v>
      </c>
      <c r="N531">
        <v>492.73312377929688</v>
      </c>
      <c r="O531">
        <v>8492963</v>
      </c>
      <c r="P531">
        <v>2186559533.6691475</v>
      </c>
      <c r="Q531">
        <v>-164539814640.92969</v>
      </c>
      <c r="R531">
        <v>603265227253.39905</v>
      </c>
      <c r="S531">
        <v>2537656625873.2998</v>
      </c>
      <c r="T531">
        <v>499800095448.32007</v>
      </c>
      <c r="U531">
        <v>1163525989902.4099</v>
      </c>
      <c r="V531">
        <v>1.952</v>
      </c>
      <c r="W531">
        <v>662.36</v>
      </c>
      <c r="X531">
        <v>106.47199999999999</v>
      </c>
      <c r="Y531">
        <v>137782788995.37399</v>
      </c>
      <c r="Z531">
        <v>631825000000</v>
      </c>
      <c r="AA531">
        <v>825747262034.87695</v>
      </c>
      <c r="AB531">
        <v>165848051619.22299</v>
      </c>
      <c r="AC531">
        <v>203837469865.91501</v>
      </c>
      <c r="AD531">
        <v>767300710066.69397</v>
      </c>
      <c r="AE531">
        <v>103465131805.07899</v>
      </c>
      <c r="AF531">
        <v>3.07163399444079</v>
      </c>
      <c r="AG531">
        <v>62.181961445530902</v>
      </c>
      <c r="AH531">
        <v>0</v>
      </c>
      <c r="AI531">
        <v>0</v>
      </c>
      <c r="AJ531">
        <v>0</v>
      </c>
      <c r="AK531">
        <v>0</v>
      </c>
      <c r="AL531">
        <v>0</v>
      </c>
      <c r="AM531">
        <v>3.4404759999999999</v>
      </c>
      <c r="AN531">
        <v>4.4737301383699686</v>
      </c>
      <c r="AO531">
        <v>131.14916666666667</v>
      </c>
      <c r="AP531" s="84">
        <v>50.416801305279897</v>
      </c>
      <c r="AQ531" t="s">
        <v>145</v>
      </c>
      <c r="AR531">
        <v>43.391686414980001</v>
      </c>
      <c r="AS531" t="s">
        <v>145</v>
      </c>
      <c r="AT531">
        <v>0.69351606779999997</v>
      </c>
      <c r="AU531">
        <v>-3.0835284041000008</v>
      </c>
      <c r="AV531">
        <v>-3.7770444719000009</v>
      </c>
      <c r="AW531">
        <v>56.782932667499999</v>
      </c>
      <c r="AX531">
        <v>59.8664610716</v>
      </c>
      <c r="AY531">
        <v>3144375589.6640902</v>
      </c>
      <c r="AZ531">
        <v>51758670857.656097</v>
      </c>
      <c r="BA531">
        <f t="shared" si="40"/>
        <v>0.22714109648385084</v>
      </c>
      <c r="BB531">
        <f t="shared" si="41"/>
        <v>3.7389048845817676</v>
      </c>
      <c r="BC531">
        <f t="shared" si="42"/>
        <v>-3.5117637880979169</v>
      </c>
      <c r="BD531" t="s">
        <v>145</v>
      </c>
      <c r="BE531" t="e">
        <f t="shared" si="43"/>
        <v>#VALUE!</v>
      </c>
      <c r="BF531">
        <v>75837945909.760406</v>
      </c>
      <c r="BG531">
        <v>335544186199.94702</v>
      </c>
      <c r="BH531">
        <f t="shared" si="44"/>
        <v>1.4542762501401769</v>
      </c>
    </row>
    <row r="532" spans="1:60" x14ac:dyDescent="0.35">
      <c r="A532" t="s">
        <v>190</v>
      </c>
      <c r="B532" t="s">
        <v>189</v>
      </c>
      <c r="C532" s="7">
        <v>1990</v>
      </c>
      <c r="D532">
        <v>1526.9126004504801</v>
      </c>
      <c r="E532" t="s">
        <v>145</v>
      </c>
      <c r="F532" t="s">
        <v>145</v>
      </c>
      <c r="G532">
        <v>653698300658.87</v>
      </c>
      <c r="H532">
        <v>1491655407131.8601</v>
      </c>
      <c r="I532">
        <v>1526912600450.48</v>
      </c>
      <c r="J532">
        <v>2391026124654.1802</v>
      </c>
      <c r="K532">
        <v>14.026999999999999</v>
      </c>
      <c r="L532">
        <v>13.188000000000001</v>
      </c>
      <c r="M532">
        <v>1006.0349731445313</v>
      </c>
      <c r="N532">
        <v>479.40234375</v>
      </c>
      <c r="O532">
        <v>8558834</v>
      </c>
      <c r="P532">
        <v>2244757739.5522003</v>
      </c>
      <c r="Q532">
        <v>-156951243247.72998</v>
      </c>
      <c r="R532">
        <v>604277637028.50403</v>
      </c>
      <c r="S532">
        <v>2547977367901.9102</v>
      </c>
      <c r="T532">
        <v>502897843849.59503</v>
      </c>
      <c r="U532">
        <v>1155828945502.24</v>
      </c>
      <c r="V532">
        <v>2.149</v>
      </c>
      <c r="W532">
        <v>479.89</v>
      </c>
      <c r="X532">
        <v>106.923</v>
      </c>
      <c r="Y532">
        <v>136871317951.896</v>
      </c>
      <c r="Z532">
        <v>690141000000</v>
      </c>
      <c r="AA532">
        <v>908703502672.50806</v>
      </c>
      <c r="AB532">
        <v>185163176610.858</v>
      </c>
      <c r="AC532">
        <v>226255307996.52802</v>
      </c>
      <c r="AD532">
        <v>788347315989.19495</v>
      </c>
      <c r="AE532">
        <v>101379793178.909</v>
      </c>
      <c r="AF532">
        <v>3.17580574858159</v>
      </c>
      <c r="AG532">
        <v>68.692195158237496</v>
      </c>
      <c r="AH532">
        <v>0</v>
      </c>
      <c r="AI532">
        <v>0</v>
      </c>
      <c r="AJ532">
        <v>1</v>
      </c>
      <c r="AK532">
        <v>0</v>
      </c>
      <c r="AL532">
        <v>1</v>
      </c>
      <c r="AM532">
        <v>3.4404759999999999</v>
      </c>
      <c r="AN532">
        <v>4.5579365094502764</v>
      </c>
      <c r="AO532">
        <v>136.49083333333331</v>
      </c>
      <c r="AP532" s="84">
        <v>46.321860183841302</v>
      </c>
      <c r="AQ532" t="s">
        <v>145</v>
      </c>
      <c r="AR532">
        <v>39.343647618223997</v>
      </c>
      <c r="AS532" t="s">
        <v>145</v>
      </c>
      <c r="AT532">
        <v>0.41160323679999999</v>
      </c>
      <c r="AU532">
        <v>-3.1881035466000043</v>
      </c>
      <c r="AV532">
        <v>-3.5997067834000043</v>
      </c>
      <c r="AW532">
        <v>56.541226277699998</v>
      </c>
      <c r="AX532">
        <v>59.729329824300002</v>
      </c>
      <c r="AY532">
        <v>-13036742559.035101</v>
      </c>
      <c r="AZ532">
        <v>56300187537.969803</v>
      </c>
      <c r="BA532">
        <f t="shared" si="40"/>
        <v>-0.85379756216491465</v>
      </c>
      <c r="BB532">
        <f t="shared" si="41"/>
        <v>3.6871912329074856</v>
      </c>
      <c r="BC532">
        <f t="shared" si="42"/>
        <v>-4.5409887950724004</v>
      </c>
      <c r="BD532" t="s">
        <v>145</v>
      </c>
      <c r="BE532" t="e">
        <f t="shared" si="43"/>
        <v>#VALUE!</v>
      </c>
      <c r="BF532">
        <v>79977491230.419098</v>
      </c>
      <c r="BG532">
        <v>386149872531.09802</v>
      </c>
      <c r="BH532">
        <f t="shared" si="44"/>
        <v>0.94857626150686614</v>
      </c>
    </row>
    <row r="533" spans="1:60" x14ac:dyDescent="0.35">
      <c r="A533" t="s">
        <v>190</v>
      </c>
      <c r="B533" t="s">
        <v>189</v>
      </c>
      <c r="C533" s="7">
        <v>1991</v>
      </c>
      <c r="D533">
        <v>1633.8927988255903</v>
      </c>
      <c r="E533" t="s">
        <v>145</v>
      </c>
      <c r="F533" t="s">
        <v>145</v>
      </c>
      <c r="G533">
        <v>836839803021.52502</v>
      </c>
      <c r="H533">
        <v>1643048376624.8101</v>
      </c>
      <c r="I533">
        <v>1633892798825.5901</v>
      </c>
      <c r="J533">
        <v>2363625566317.1802</v>
      </c>
      <c r="K533">
        <v>11.882999999999999</v>
      </c>
      <c r="L533">
        <v>10.723000000000001</v>
      </c>
      <c r="M533">
        <v>1025.6324462890625</v>
      </c>
      <c r="N533">
        <v>425.84555053710938</v>
      </c>
      <c r="O533">
        <v>8617375</v>
      </c>
      <c r="P533">
        <v>5103178321.1854782</v>
      </c>
      <c r="Q533">
        <v>-152060667438.81006</v>
      </c>
      <c r="R533">
        <v>552651207570.21704</v>
      </c>
      <c r="S533">
        <v>2515686233755.9902</v>
      </c>
      <c r="T533">
        <v>442814574361.44507</v>
      </c>
      <c r="U533">
        <v>1158422146032.6001</v>
      </c>
      <c r="V533">
        <v>3.8069999999999999</v>
      </c>
      <c r="W533">
        <v>512.71</v>
      </c>
      <c r="X533">
        <v>107.843</v>
      </c>
      <c r="Y533">
        <v>137178400385.17</v>
      </c>
      <c r="Z533">
        <v>770250000000</v>
      </c>
      <c r="AA533">
        <v>960881293614.32996</v>
      </c>
      <c r="AB533">
        <v>196460410726.50699</v>
      </c>
      <c r="AC533">
        <v>260169626529.61499</v>
      </c>
      <c r="AD533">
        <v>821353542789.62195</v>
      </c>
      <c r="AE533">
        <v>109836633208.772</v>
      </c>
      <c r="AF533">
        <v>-7.2373635256414007E-2</v>
      </c>
      <c r="AG533">
        <v>75.106001372025602</v>
      </c>
      <c r="AH533">
        <v>0</v>
      </c>
      <c r="AI533">
        <v>0</v>
      </c>
      <c r="AJ533">
        <v>1</v>
      </c>
      <c r="AK533">
        <v>1</v>
      </c>
      <c r="AL533">
        <v>1</v>
      </c>
      <c r="AM533">
        <v>3.4404759999999999</v>
      </c>
      <c r="AN533">
        <v>4.3659523782275977</v>
      </c>
      <c r="AO533">
        <v>142.12166666666667</v>
      </c>
      <c r="AP533" s="84">
        <v>55.019675719003502</v>
      </c>
      <c r="AQ533" t="s">
        <v>145</v>
      </c>
      <c r="AR533">
        <v>47.215748268037999</v>
      </c>
      <c r="AS533" t="s">
        <v>145</v>
      </c>
      <c r="AT533">
        <v>0.49148840960000001</v>
      </c>
      <c r="AU533">
        <v>7.2653890499999818E-2</v>
      </c>
      <c r="AV533">
        <v>-0.41883451910000019</v>
      </c>
      <c r="AW533">
        <v>59.098928659000002</v>
      </c>
      <c r="AX533">
        <v>59.026274768500002</v>
      </c>
      <c r="AY533">
        <v>-4025767647.4948602</v>
      </c>
      <c r="AZ533">
        <v>57174167305.000099</v>
      </c>
      <c r="BA533">
        <f t="shared" si="40"/>
        <v>-0.2463911739122972</v>
      </c>
      <c r="BB533">
        <f t="shared" si="41"/>
        <v>3.4992606213881206</v>
      </c>
      <c r="BC533">
        <f t="shared" si="42"/>
        <v>-3.7456517953004176</v>
      </c>
      <c r="BD533" t="s">
        <v>145</v>
      </c>
      <c r="BE533" t="e">
        <f t="shared" si="43"/>
        <v>#VALUE!</v>
      </c>
      <c r="BF533">
        <v>83062733967.063904</v>
      </c>
      <c r="BG533">
        <v>426743410837.26001</v>
      </c>
      <c r="BH533">
        <f t="shared" si="44"/>
        <v>1.2492192243312548</v>
      </c>
    </row>
    <row r="534" spans="1:60" x14ac:dyDescent="0.35">
      <c r="A534" t="s">
        <v>190</v>
      </c>
      <c r="B534" t="s">
        <v>189</v>
      </c>
      <c r="C534" s="7">
        <v>1992</v>
      </c>
      <c r="D534">
        <v>1631.3600164860602</v>
      </c>
      <c r="E534" t="s">
        <v>145</v>
      </c>
      <c r="F534" t="s">
        <v>145</v>
      </c>
      <c r="G534">
        <v>1112945763029.1399</v>
      </c>
      <c r="H534">
        <v>1683826758778.05</v>
      </c>
      <c r="I534">
        <v>1631360016486.0601</v>
      </c>
      <c r="J534">
        <v>2336240772153.4302</v>
      </c>
      <c r="K534">
        <v>13.432</v>
      </c>
      <c r="L534">
        <v>10.019</v>
      </c>
      <c r="M534">
        <v>1009.01171875</v>
      </c>
      <c r="N534">
        <v>363.58908081054688</v>
      </c>
      <c r="O534">
        <v>8668066</v>
      </c>
      <c r="P534">
        <v>5404400148.2459316</v>
      </c>
      <c r="Q534">
        <v>-103347211960.02979</v>
      </c>
      <c r="R534">
        <v>490192316971.91302</v>
      </c>
      <c r="S534">
        <v>2439587984113.46</v>
      </c>
      <c r="T534">
        <v>379652871852.73901</v>
      </c>
      <c r="U534">
        <v>1140569436232.25</v>
      </c>
      <c r="V534">
        <v>6.73</v>
      </c>
      <c r="W534">
        <v>512.46</v>
      </c>
      <c r="X534">
        <v>110.47799999999999</v>
      </c>
      <c r="Y534">
        <v>135064312549.894</v>
      </c>
      <c r="Z534">
        <v>775928000000</v>
      </c>
      <c r="AA534">
        <v>949501441544.07104</v>
      </c>
      <c r="AB534">
        <v>212702108605.112</v>
      </c>
      <c r="AC534">
        <v>287879617221.36102</v>
      </c>
      <c r="AD534">
        <v>840475569340.79102</v>
      </c>
      <c r="AE534">
        <v>110539445119.174</v>
      </c>
      <c r="AF534">
        <v>-8.44367241951519</v>
      </c>
      <c r="AG534">
        <v>76.819655781379495</v>
      </c>
      <c r="AH534">
        <v>1</v>
      </c>
      <c r="AI534">
        <v>0</v>
      </c>
      <c r="AJ534">
        <v>1</v>
      </c>
      <c r="AK534">
        <v>1</v>
      </c>
      <c r="AL534">
        <v>1</v>
      </c>
      <c r="AM534">
        <v>2.7842260000000003</v>
      </c>
      <c r="AN534">
        <v>3.9239682583581832</v>
      </c>
      <c r="AO534">
        <v>141.70499999999998</v>
      </c>
      <c r="AP534" s="84">
        <v>73.344424704702007</v>
      </c>
      <c r="AQ534" t="s">
        <v>145</v>
      </c>
      <c r="AR534">
        <v>59.431729414157999</v>
      </c>
      <c r="AS534" t="s">
        <v>145</v>
      </c>
      <c r="AT534">
        <v>0.3682432142</v>
      </c>
      <c r="AU534">
        <v>8.4763691858999977</v>
      </c>
      <c r="AV534">
        <v>8.108125971699998</v>
      </c>
      <c r="AW534">
        <v>66.897800808499994</v>
      </c>
      <c r="AX534">
        <v>58.421431622599997</v>
      </c>
      <c r="AY534">
        <v>60552101453.2771</v>
      </c>
      <c r="AZ534">
        <v>59289198341.213501</v>
      </c>
      <c r="BA534">
        <f t="shared" si="40"/>
        <v>3.7117558871956398</v>
      </c>
      <c r="BB534">
        <f t="shared" si="41"/>
        <v>3.6343417603750079</v>
      </c>
      <c r="BC534">
        <f t="shared" si="42"/>
        <v>7.7414126820631868E-2</v>
      </c>
      <c r="BD534" t="s">
        <v>145</v>
      </c>
      <c r="BE534" t="e">
        <f t="shared" si="43"/>
        <v>#VALUE!</v>
      </c>
      <c r="BF534">
        <v>82388989958.495102</v>
      </c>
      <c r="BG534">
        <v>443554505893.17102</v>
      </c>
      <c r="BH534">
        <f t="shared" si="44"/>
        <v>0.77991608246792687</v>
      </c>
    </row>
    <row r="535" spans="1:60" x14ac:dyDescent="0.35">
      <c r="A535" t="s">
        <v>190</v>
      </c>
      <c r="B535" t="s">
        <v>189</v>
      </c>
      <c r="C535" s="7">
        <v>1993</v>
      </c>
      <c r="D535">
        <v>1633.0070000000001</v>
      </c>
      <c r="E535" t="s">
        <v>145</v>
      </c>
      <c r="F535" t="s">
        <v>145</v>
      </c>
      <c r="G535">
        <v>1199316457436.1499</v>
      </c>
      <c r="H535">
        <v>1743714595199.51</v>
      </c>
      <c r="I535">
        <v>1633007000000</v>
      </c>
      <c r="J535">
        <v>2287983000000</v>
      </c>
      <c r="K535">
        <v>8.7579999999999991</v>
      </c>
      <c r="L535">
        <v>8.5690000000000008</v>
      </c>
      <c r="M535">
        <v>1018.0496826171875</v>
      </c>
      <c r="N535">
        <v>305.57763671875</v>
      </c>
      <c r="O535">
        <v>8718561</v>
      </c>
      <c r="P535">
        <v>7548469667.5129509</v>
      </c>
      <c r="Q535">
        <v>-36459348681.930176</v>
      </c>
      <c r="R535">
        <v>418384000000</v>
      </c>
      <c r="S535">
        <v>2324442348681.9302</v>
      </c>
      <c r="T535">
        <v>300304999879.56299</v>
      </c>
      <c r="U535">
        <v>1107559000000</v>
      </c>
      <c r="V535">
        <v>10.904999999999999</v>
      </c>
      <c r="W535">
        <v>879.36</v>
      </c>
      <c r="X535">
        <v>90.963999999999999</v>
      </c>
      <c r="Y535">
        <v>131155272262.606</v>
      </c>
      <c r="Z535">
        <v>820111000000</v>
      </c>
      <c r="AA535">
        <v>940703205545.20605</v>
      </c>
      <c r="AB535">
        <v>222542205545.20599</v>
      </c>
      <c r="AC535">
        <v>309067000016.091</v>
      </c>
      <c r="AD535">
        <v>842139000000</v>
      </c>
      <c r="AE535">
        <v>118079000120.437</v>
      </c>
      <c r="AF535">
        <v>-10.751392982393799</v>
      </c>
      <c r="AG535">
        <v>80.390228312766595</v>
      </c>
      <c r="AH535">
        <v>0</v>
      </c>
      <c r="AI535">
        <v>0</v>
      </c>
      <c r="AJ535">
        <v>0</v>
      </c>
      <c r="AK535">
        <v>1</v>
      </c>
      <c r="AL535">
        <v>0</v>
      </c>
      <c r="AM535">
        <v>2.7842260000000003</v>
      </c>
      <c r="AN535">
        <v>3.9189365137191041</v>
      </c>
      <c r="AO535">
        <v>116.05166666666666</v>
      </c>
      <c r="AP535" s="84">
        <v>78.194997141569004</v>
      </c>
      <c r="AQ535" t="s">
        <v>145</v>
      </c>
      <c r="AR535">
        <v>66.332305862021002</v>
      </c>
      <c r="AS535" t="s">
        <v>145</v>
      </c>
      <c r="AT535">
        <v>0.84728907440000001</v>
      </c>
      <c r="AU535">
        <v>10.793026026200003</v>
      </c>
      <c r="AV535">
        <v>9.9457369518000025</v>
      </c>
      <c r="AW535">
        <v>68.617251019600005</v>
      </c>
      <c r="AX535">
        <v>57.824224993400001</v>
      </c>
      <c r="AY535">
        <v>37894551607.574997</v>
      </c>
      <c r="AZ535">
        <v>60160000000</v>
      </c>
      <c r="BA535">
        <f t="shared" si="40"/>
        <v>2.3205382222841053</v>
      </c>
      <c r="BB535">
        <f t="shared" si="41"/>
        <v>3.684001354556349</v>
      </c>
      <c r="BC535">
        <f t="shared" si="42"/>
        <v>-1.3634631322722437</v>
      </c>
      <c r="BD535">
        <v>984615441955.76294</v>
      </c>
      <c r="BE535">
        <f t="shared" si="43"/>
        <v>60.294624698838582</v>
      </c>
      <c r="BF535">
        <v>87012000000</v>
      </c>
      <c r="BG535">
        <v>451804649993.88098</v>
      </c>
      <c r="BH535">
        <f t="shared" si="44"/>
        <v>1.4256510499560802</v>
      </c>
    </row>
    <row r="536" spans="1:60" x14ac:dyDescent="0.35">
      <c r="A536" t="s">
        <v>190</v>
      </c>
      <c r="B536" t="s">
        <v>189</v>
      </c>
      <c r="C536" s="7">
        <v>1994</v>
      </c>
      <c r="D536">
        <v>1741.2550000000001</v>
      </c>
      <c r="E536" t="s">
        <v>145</v>
      </c>
      <c r="F536" t="s">
        <v>145</v>
      </c>
      <c r="G536">
        <v>1350692749814.53</v>
      </c>
      <c r="H536">
        <v>1820144084388.1599</v>
      </c>
      <c r="I536">
        <v>1741255000000</v>
      </c>
      <c r="J536">
        <v>2377711000000</v>
      </c>
      <c r="K536">
        <v>7.6710000000000003</v>
      </c>
      <c r="L536">
        <v>9.7089999999999996</v>
      </c>
      <c r="M536">
        <v>1043.4871826171875</v>
      </c>
      <c r="N536">
        <v>316.37908935546875</v>
      </c>
      <c r="O536">
        <v>8780745</v>
      </c>
      <c r="P536">
        <v>9758953799.3380127</v>
      </c>
      <c r="Q536">
        <v>3722513741.5498047</v>
      </c>
      <c r="R536">
        <v>448782000000</v>
      </c>
      <c r="S536">
        <v>2373988486258.4502</v>
      </c>
      <c r="T536">
        <v>313497000000</v>
      </c>
      <c r="U536">
        <v>1129280000000</v>
      </c>
      <c r="V536">
        <v>11.32</v>
      </c>
      <c r="W536">
        <v>954.1</v>
      </c>
      <c r="X536">
        <v>92.064999999999998</v>
      </c>
      <c r="Y536">
        <v>133791096326.46899</v>
      </c>
      <c r="Z536">
        <v>858676000000</v>
      </c>
      <c r="AA536">
        <v>995424477058.98303</v>
      </c>
      <c r="AB536">
        <v>230713477058.983</v>
      </c>
      <c r="AC536">
        <v>322702000000</v>
      </c>
      <c r="AD536">
        <v>832076000000</v>
      </c>
      <c r="AE536">
        <v>135285000000</v>
      </c>
      <c r="AF536">
        <v>-8.7281874280332303</v>
      </c>
      <c r="AG536">
        <v>82.158984150074104</v>
      </c>
      <c r="AH536">
        <v>0</v>
      </c>
      <c r="AI536">
        <v>0</v>
      </c>
      <c r="AJ536">
        <v>0</v>
      </c>
      <c r="AK536">
        <v>1</v>
      </c>
      <c r="AL536">
        <v>0</v>
      </c>
      <c r="AM536">
        <v>2.2842260000000003</v>
      </c>
      <c r="AN536">
        <v>3.8185714312962125</v>
      </c>
      <c r="AO536">
        <v>119.84166666666665</v>
      </c>
      <c r="AP536" s="84">
        <v>82.501074891515998</v>
      </c>
      <c r="AQ536" t="s">
        <v>145</v>
      </c>
      <c r="AR536">
        <v>68.711329799224004</v>
      </c>
      <c r="AS536" t="s">
        <v>145</v>
      </c>
      <c r="AT536">
        <v>1.6875311401999999</v>
      </c>
      <c r="AU536">
        <v>8.7617122058999968</v>
      </c>
      <c r="AV536">
        <v>7.0741810656999968</v>
      </c>
      <c r="AW536">
        <v>66.105849100699999</v>
      </c>
      <c r="AX536">
        <v>57.344136894800002</v>
      </c>
      <c r="AY536">
        <v>10986610943.4326</v>
      </c>
      <c r="AZ536">
        <v>61240000000</v>
      </c>
      <c r="BA536">
        <f t="shared" si="40"/>
        <v>0.63095933355152467</v>
      </c>
      <c r="BB536">
        <f t="shared" si="41"/>
        <v>3.5170035405497755</v>
      </c>
      <c r="BC536">
        <f t="shared" si="42"/>
        <v>-2.8860442069982506</v>
      </c>
      <c r="BD536">
        <v>1020070919187.23</v>
      </c>
      <c r="BE536">
        <f t="shared" si="43"/>
        <v>58.582511992053433</v>
      </c>
      <c r="BF536">
        <v>97853000000</v>
      </c>
      <c r="BG536">
        <v>465923763424.55603</v>
      </c>
      <c r="BH536">
        <f t="shared" si="44"/>
        <v>2.5440562004738134</v>
      </c>
    </row>
    <row r="537" spans="1:60" x14ac:dyDescent="0.35">
      <c r="A537" t="s">
        <v>190</v>
      </c>
      <c r="B537" t="s">
        <v>189</v>
      </c>
      <c r="C537" s="7">
        <v>1995</v>
      </c>
      <c r="D537">
        <v>1883.0790000000002</v>
      </c>
      <c r="E537" t="s">
        <v>145</v>
      </c>
      <c r="F537" t="s">
        <v>145</v>
      </c>
      <c r="G537">
        <v>1430587000000</v>
      </c>
      <c r="H537">
        <v>1929896125336.48</v>
      </c>
      <c r="I537">
        <v>1883079000000</v>
      </c>
      <c r="J537">
        <v>2478570000000</v>
      </c>
      <c r="K537">
        <v>8.83</v>
      </c>
      <c r="L537">
        <v>10.271000000000001</v>
      </c>
      <c r="M537">
        <v>1060.77099609375</v>
      </c>
      <c r="N537">
        <v>342.85882568359375</v>
      </c>
      <c r="O537">
        <v>8826938</v>
      </c>
      <c r="P537">
        <v>17195399061.151352</v>
      </c>
      <c r="Q537">
        <v>47241213820.129883</v>
      </c>
      <c r="R537">
        <v>486267000000</v>
      </c>
      <c r="S537">
        <v>2431328786179.8701</v>
      </c>
      <c r="T537">
        <v>357491000000</v>
      </c>
      <c r="U537">
        <v>1142556000000</v>
      </c>
      <c r="V537">
        <v>10.632999999999999</v>
      </c>
      <c r="W537">
        <v>1101.8599999999999</v>
      </c>
      <c r="X537">
        <v>92.403000000000006</v>
      </c>
      <c r="Y537">
        <v>135222184571.903</v>
      </c>
      <c r="Z537">
        <v>893703000000</v>
      </c>
      <c r="AA537">
        <v>1059868000000</v>
      </c>
      <c r="AB537">
        <v>251152000000</v>
      </c>
      <c r="AC537">
        <v>324352000000</v>
      </c>
      <c r="AD537">
        <v>835749000000</v>
      </c>
      <c r="AE537">
        <v>128776000000</v>
      </c>
      <c r="AF537">
        <v>-7.0022553488196699</v>
      </c>
      <c r="AG537">
        <v>84.236307983921506</v>
      </c>
      <c r="AH537">
        <v>0</v>
      </c>
      <c r="AI537">
        <v>0</v>
      </c>
      <c r="AJ537">
        <v>0</v>
      </c>
      <c r="AK537">
        <v>0</v>
      </c>
      <c r="AL537">
        <v>0</v>
      </c>
      <c r="AM537">
        <v>2.2842260000000003</v>
      </c>
      <c r="AN537">
        <v>3.4449206250054494</v>
      </c>
      <c r="AO537">
        <v>119.74583333333332</v>
      </c>
      <c r="AP537" s="84">
        <v>81.055938549106799</v>
      </c>
      <c r="AQ537" s="84">
        <v>69.941800000000001</v>
      </c>
      <c r="AR537">
        <v>68.837148113737996</v>
      </c>
      <c r="AS537" t="s">
        <v>145</v>
      </c>
      <c r="AT537">
        <v>2.3470969934000001</v>
      </c>
      <c r="AU537">
        <v>7.0296619619999987</v>
      </c>
      <c r="AV537">
        <v>4.6825649685999986</v>
      </c>
      <c r="AW537">
        <v>63.561293954</v>
      </c>
      <c r="AX537">
        <v>56.531631992000001</v>
      </c>
      <c r="AY537">
        <v>10986000000.000299</v>
      </c>
      <c r="AZ537">
        <v>63676000000</v>
      </c>
      <c r="BA537">
        <f t="shared" si="40"/>
        <v>0.58340621928237202</v>
      </c>
      <c r="BB537">
        <f t="shared" si="41"/>
        <v>3.3814831985275178</v>
      </c>
      <c r="BC537">
        <f t="shared" si="42"/>
        <v>-2.7980769792451459</v>
      </c>
      <c r="BD537">
        <v>1056489000000</v>
      </c>
      <c r="BE537">
        <f t="shared" si="43"/>
        <v>56.104337630019771</v>
      </c>
      <c r="BF537">
        <v>96528000000</v>
      </c>
      <c r="BG537">
        <v>480691000000</v>
      </c>
      <c r="BH537">
        <f t="shared" si="44"/>
        <v>3.4158806127872485</v>
      </c>
    </row>
    <row r="538" spans="1:60" x14ac:dyDescent="0.35">
      <c r="A538" t="s">
        <v>190</v>
      </c>
      <c r="B538" t="s">
        <v>189</v>
      </c>
      <c r="C538" s="7">
        <v>1996</v>
      </c>
      <c r="D538">
        <v>1932.0700000000002</v>
      </c>
      <c r="E538">
        <v>97.093999999999994</v>
      </c>
      <c r="F538">
        <v>98.230999999999995</v>
      </c>
      <c r="G538">
        <v>1524917000000</v>
      </c>
      <c r="H538">
        <v>1997950784362.51</v>
      </c>
      <c r="I538">
        <v>1932070000000</v>
      </c>
      <c r="J538">
        <v>2516774000000</v>
      </c>
      <c r="K538">
        <v>6.0190000000000001</v>
      </c>
      <c r="L538">
        <v>8.0549999999999997</v>
      </c>
      <c r="M538">
        <v>1084.66357421875</v>
      </c>
      <c r="N538">
        <v>354.13223266601563</v>
      </c>
      <c r="O538">
        <v>8840997</v>
      </c>
      <c r="P538">
        <v>18249711909.016727</v>
      </c>
      <c r="Q538">
        <v>34960829767.330078</v>
      </c>
      <c r="R538">
        <v>512275000000</v>
      </c>
      <c r="S538">
        <v>2481813170232.6699</v>
      </c>
      <c r="T538">
        <v>383937000000</v>
      </c>
      <c r="U538">
        <v>1163320000000</v>
      </c>
      <c r="V538">
        <v>11.573</v>
      </c>
      <c r="W538">
        <v>1585.54</v>
      </c>
      <c r="X538">
        <v>101.754</v>
      </c>
      <c r="Y538">
        <v>137673320649.039</v>
      </c>
      <c r="Z538">
        <v>918231000000</v>
      </c>
      <c r="AA538">
        <v>1123180000000</v>
      </c>
      <c r="AB538">
        <v>237841000000</v>
      </c>
      <c r="AC538">
        <v>317474000000</v>
      </c>
      <c r="AD538">
        <v>836270000000</v>
      </c>
      <c r="AE538">
        <v>128338000000</v>
      </c>
      <c r="AF538">
        <v>-3.0869481954587599</v>
      </c>
      <c r="AG538">
        <v>84.633038265186698</v>
      </c>
      <c r="AH538">
        <v>0</v>
      </c>
      <c r="AI538">
        <v>0</v>
      </c>
      <c r="AJ538">
        <v>0</v>
      </c>
      <c r="AK538">
        <v>0</v>
      </c>
      <c r="AL538">
        <v>1</v>
      </c>
      <c r="AM538">
        <v>2.2842260000000003</v>
      </c>
      <c r="AN538">
        <v>3.1772222235089251</v>
      </c>
      <c r="AO538">
        <v>128.15</v>
      </c>
      <c r="AP538" s="84">
        <v>84.360394084950002</v>
      </c>
      <c r="AQ538" s="84">
        <v>70.341399999999993</v>
      </c>
      <c r="AR538">
        <v>69.214793977634997</v>
      </c>
      <c r="AS538">
        <v>-18.5</v>
      </c>
      <c r="AT538">
        <v>2.6912118992999998</v>
      </c>
      <c r="AU538">
        <v>3.1108339393000008</v>
      </c>
      <c r="AV538">
        <v>0.41962204000000103</v>
      </c>
      <c r="AW538">
        <v>61.4654683873</v>
      </c>
      <c r="AX538">
        <v>58.354634447999999</v>
      </c>
      <c r="AY538">
        <v>1821000000.00001</v>
      </c>
      <c r="AZ538">
        <v>65768000000</v>
      </c>
      <c r="BA538">
        <f t="shared" si="40"/>
        <v>9.4251243484967426E-2</v>
      </c>
      <c r="BB538">
        <f t="shared" si="41"/>
        <v>3.4040174527838016</v>
      </c>
      <c r="BC538">
        <f t="shared" si="42"/>
        <v>-3.309766209298834</v>
      </c>
      <c r="BD538">
        <v>1055724000000</v>
      </c>
      <c r="BE538">
        <f t="shared" si="43"/>
        <v>54.642119591940251</v>
      </c>
      <c r="BF538">
        <v>95433000000</v>
      </c>
      <c r="BG538">
        <v>500199000000</v>
      </c>
      <c r="BH538">
        <f t="shared" si="44"/>
        <v>3.9095342747979247</v>
      </c>
    </row>
    <row r="539" spans="1:60" x14ac:dyDescent="0.35">
      <c r="A539" t="s">
        <v>190</v>
      </c>
      <c r="B539" t="s">
        <v>189</v>
      </c>
      <c r="C539" s="7">
        <v>1997</v>
      </c>
      <c r="D539">
        <v>2021.461</v>
      </c>
      <c r="E539">
        <v>98.864000000000004</v>
      </c>
      <c r="F539">
        <v>100.583</v>
      </c>
      <c r="G539">
        <v>1563328000000</v>
      </c>
      <c r="H539">
        <v>2082813698403.6001</v>
      </c>
      <c r="I539">
        <v>2021461000000</v>
      </c>
      <c r="J539">
        <v>2595154000000</v>
      </c>
      <c r="K539">
        <v>4.4269999999999996</v>
      </c>
      <c r="L539">
        <v>6.6529999999999996</v>
      </c>
      <c r="M539">
        <v>1123.071533203125</v>
      </c>
      <c r="N539">
        <v>357.54983520507813</v>
      </c>
      <c r="O539">
        <v>8846062</v>
      </c>
      <c r="P539">
        <v>18946204452.834</v>
      </c>
      <c r="Q539">
        <v>68784007010.450195</v>
      </c>
      <c r="R539">
        <v>520162000000</v>
      </c>
      <c r="S539">
        <v>2526369992989.5498</v>
      </c>
      <c r="T539">
        <v>402562000000</v>
      </c>
      <c r="U539">
        <v>1196832000000</v>
      </c>
      <c r="V539">
        <v>11.839</v>
      </c>
      <c r="W539">
        <v>2175.5100000000002</v>
      </c>
      <c r="X539">
        <v>98.194999999999993</v>
      </c>
      <c r="Y539">
        <v>141544580645.22101</v>
      </c>
      <c r="Z539">
        <v>957611000000</v>
      </c>
      <c r="AA539">
        <v>1160441000000</v>
      </c>
      <c r="AB539">
        <v>229481000000</v>
      </c>
      <c r="AC539">
        <v>320112000000</v>
      </c>
      <c r="AD539">
        <v>835936000000</v>
      </c>
      <c r="AE539">
        <v>117600000000</v>
      </c>
      <c r="AF539">
        <v>-1.55239205703202</v>
      </c>
      <c r="AG539">
        <v>85.071094617417103</v>
      </c>
      <c r="AH539">
        <v>0</v>
      </c>
      <c r="AI539">
        <v>0</v>
      </c>
      <c r="AJ539">
        <v>0</v>
      </c>
      <c r="AK539">
        <v>0</v>
      </c>
      <c r="AL539">
        <v>0</v>
      </c>
      <c r="AM539">
        <v>2.0699405</v>
      </c>
      <c r="AN539">
        <v>3.1690476224535984</v>
      </c>
      <c r="AO539">
        <v>119.86166666666669</v>
      </c>
      <c r="AP539" s="84">
        <v>82.977442177602796</v>
      </c>
      <c r="AQ539" s="84">
        <v>68.037099999999995</v>
      </c>
      <c r="AR539">
        <v>68.038518983619994</v>
      </c>
      <c r="AS539">
        <v>-17</v>
      </c>
      <c r="AT539">
        <v>2.9328337683000001</v>
      </c>
      <c r="AU539">
        <v>1.5727987051000056</v>
      </c>
      <c r="AV539">
        <v>-1.3600350631999945</v>
      </c>
      <c r="AW539">
        <v>59.212106701400003</v>
      </c>
      <c r="AX539">
        <v>57.639307996299998</v>
      </c>
      <c r="AY539">
        <v>12284000000</v>
      </c>
      <c r="AZ539">
        <v>67626000000</v>
      </c>
      <c r="BA539">
        <f t="shared" si="40"/>
        <v>0.60767929730031889</v>
      </c>
      <c r="BB539">
        <f t="shared" si="41"/>
        <v>3.3454021620995902</v>
      </c>
      <c r="BC539">
        <f t="shared" si="42"/>
        <v>-2.7377228647992711</v>
      </c>
      <c r="BD539">
        <v>1062904000000</v>
      </c>
      <c r="BE539">
        <f t="shared" si="43"/>
        <v>52.580979796295843</v>
      </c>
      <c r="BF539">
        <v>87947000000</v>
      </c>
      <c r="BG539">
        <v>513097000000</v>
      </c>
      <c r="BH539">
        <f t="shared" si="44"/>
        <v>4.2372932140022996</v>
      </c>
    </row>
    <row r="540" spans="1:60" x14ac:dyDescent="0.35">
      <c r="A540" t="s">
        <v>190</v>
      </c>
      <c r="B540" t="s">
        <v>189</v>
      </c>
      <c r="C540" s="7">
        <v>1998</v>
      </c>
      <c r="D540">
        <v>2121.9690000000001</v>
      </c>
      <c r="E540">
        <v>100.027</v>
      </c>
      <c r="F540">
        <v>101.139</v>
      </c>
      <c r="G540">
        <v>1625666000000</v>
      </c>
      <c r="H540">
        <v>2161473024073.6399</v>
      </c>
      <c r="I540">
        <v>2121969000000</v>
      </c>
      <c r="J540">
        <v>2702325000000</v>
      </c>
      <c r="K540">
        <v>4.3630000000000004</v>
      </c>
      <c r="L540">
        <v>5.0209999999999999</v>
      </c>
      <c r="M540">
        <v>1167.967041015625</v>
      </c>
      <c r="N540">
        <v>395.88717651367188</v>
      </c>
      <c r="O540">
        <v>8850973</v>
      </c>
      <c r="P540">
        <v>17043954953.34623</v>
      </c>
      <c r="Q540">
        <v>67290189261.330078</v>
      </c>
      <c r="R540">
        <v>560084000000</v>
      </c>
      <c r="S540">
        <v>2635034810738.6699</v>
      </c>
      <c r="T540">
        <v>438081000000</v>
      </c>
      <c r="U540">
        <v>1235651000000</v>
      </c>
      <c r="V540">
        <v>9.8559999999999999</v>
      </c>
      <c r="W540">
        <v>2456.61</v>
      </c>
      <c r="X540">
        <v>99.227999999999994</v>
      </c>
      <c r="Y540">
        <v>146217332900.422</v>
      </c>
      <c r="Z540">
        <v>993734000000</v>
      </c>
      <c r="AA540">
        <v>1227908000000</v>
      </c>
      <c r="AB540">
        <v>228508000000</v>
      </c>
      <c r="AC540">
        <v>339812000000</v>
      </c>
      <c r="AD540">
        <v>866270000000</v>
      </c>
      <c r="AE540">
        <v>122003000000</v>
      </c>
      <c r="AF540">
        <v>0.85590317294927498</v>
      </c>
      <c r="AG540">
        <v>84.955381618714696</v>
      </c>
      <c r="AH540">
        <v>0</v>
      </c>
      <c r="AI540">
        <v>0</v>
      </c>
      <c r="AJ540">
        <v>0</v>
      </c>
      <c r="AK540">
        <v>0</v>
      </c>
      <c r="AL540">
        <v>0</v>
      </c>
      <c r="AM540">
        <v>2.0699405</v>
      </c>
      <c r="AN540">
        <v>2.9580952383223034</v>
      </c>
      <c r="AO540">
        <v>116.675</v>
      </c>
      <c r="AP540" s="84">
        <v>81.987769033848494</v>
      </c>
      <c r="AQ540" s="84">
        <v>66.689400000000006</v>
      </c>
      <c r="AR540">
        <v>65.793948441317994</v>
      </c>
      <c r="AS540">
        <v>58.5</v>
      </c>
      <c r="AT540">
        <v>2.5266391086</v>
      </c>
      <c r="AU540">
        <v>-0.83842742080000221</v>
      </c>
      <c r="AV540">
        <v>-3.3650665294000022</v>
      </c>
      <c r="AW540">
        <v>56.9926128663</v>
      </c>
      <c r="AX540">
        <v>57.831040287100002</v>
      </c>
      <c r="AY540">
        <v>-16912000000.000099</v>
      </c>
      <c r="AZ540">
        <v>70009000000</v>
      </c>
      <c r="BA540">
        <f t="shared" si="40"/>
        <v>-0.79699562057693119</v>
      </c>
      <c r="BB540">
        <f t="shared" si="41"/>
        <v>3.2992470672285972</v>
      </c>
      <c r="BC540">
        <f t="shared" si="42"/>
        <v>-4.0962426878055282</v>
      </c>
      <c r="BD540">
        <v>1111721000000</v>
      </c>
      <c r="BE540">
        <f t="shared" si="43"/>
        <v>52.391010424751727</v>
      </c>
      <c r="BF540">
        <v>92037000000</v>
      </c>
      <c r="BG540">
        <v>540897000000</v>
      </c>
      <c r="BH540">
        <f t="shared" si="44"/>
        <v>3.7135421910172361</v>
      </c>
    </row>
    <row r="541" spans="1:60" x14ac:dyDescent="0.35">
      <c r="A541" t="s">
        <v>190</v>
      </c>
      <c r="B541" t="s">
        <v>189</v>
      </c>
      <c r="C541" s="7">
        <v>1999</v>
      </c>
      <c r="D541">
        <v>2234.92</v>
      </c>
      <c r="E541">
        <v>100.492</v>
      </c>
      <c r="F541">
        <v>99.638999999999996</v>
      </c>
      <c r="G541">
        <v>1501502000000</v>
      </c>
      <c r="H541">
        <v>2250503667173.9199</v>
      </c>
      <c r="I541">
        <v>2234920000000</v>
      </c>
      <c r="J541">
        <v>2817842000000</v>
      </c>
      <c r="K541">
        <v>3.33</v>
      </c>
      <c r="L541">
        <v>4.9790000000000001</v>
      </c>
      <c r="M541">
        <v>1226.140380859375</v>
      </c>
      <c r="N541">
        <v>437.20468139648438</v>
      </c>
      <c r="O541">
        <v>8857874</v>
      </c>
      <c r="P541">
        <v>16834624038.738829</v>
      </c>
      <c r="Q541">
        <v>80813281958.319824</v>
      </c>
      <c r="R541">
        <v>597874000000</v>
      </c>
      <c r="S541">
        <v>2737028718041.6802</v>
      </c>
      <c r="T541">
        <v>471232000000</v>
      </c>
      <c r="U541">
        <v>1284332000000</v>
      </c>
      <c r="V541">
        <v>8.3239999999999998</v>
      </c>
      <c r="W541">
        <v>4298.66</v>
      </c>
      <c r="X541">
        <v>100.245</v>
      </c>
      <c r="Y541">
        <v>152109074598.358</v>
      </c>
      <c r="Z541">
        <v>1049034000000</v>
      </c>
      <c r="AA541">
        <v>1278789000000</v>
      </c>
      <c r="AB541">
        <v>226409000000</v>
      </c>
      <c r="AC541">
        <v>352372000000</v>
      </c>
      <c r="AD541">
        <v>878329000000</v>
      </c>
      <c r="AE541">
        <v>126642000000</v>
      </c>
      <c r="AF541">
        <v>0.77989368746979504</v>
      </c>
      <c r="AG541">
        <v>85.3410916143891</v>
      </c>
      <c r="AH541">
        <v>0</v>
      </c>
      <c r="AI541">
        <v>0</v>
      </c>
      <c r="AJ541">
        <v>0</v>
      </c>
      <c r="AK541">
        <v>0</v>
      </c>
      <c r="AL541">
        <v>0</v>
      </c>
      <c r="AM541">
        <v>2.0461309999999999</v>
      </c>
      <c r="AN541">
        <v>2.9281904810950867</v>
      </c>
      <c r="AO541">
        <v>114.14083333333332</v>
      </c>
      <c r="AP541" s="84">
        <v>73.204855358229295</v>
      </c>
      <c r="AQ541" s="84">
        <v>61.457000000000001</v>
      </c>
      <c r="AR541">
        <v>60.492473778110003</v>
      </c>
      <c r="AS541">
        <v>-22.2</v>
      </c>
      <c r="AT541">
        <v>2.4001241960000002</v>
      </c>
      <c r="AU541">
        <v>-0.75935854709999973</v>
      </c>
      <c r="AV541">
        <v>-3.1594827430999999</v>
      </c>
      <c r="AW541">
        <v>56.380660851800002</v>
      </c>
      <c r="AX541">
        <v>57.140019398900002</v>
      </c>
      <c r="AY541">
        <v>-266000000.00006801</v>
      </c>
      <c r="AZ541">
        <v>73400000000</v>
      </c>
      <c r="BA541">
        <f t="shared" si="40"/>
        <v>-1.1901992017614412E-2</v>
      </c>
      <c r="BB541">
        <f t="shared" si="41"/>
        <v>3.2842338875664456</v>
      </c>
      <c r="BC541">
        <f t="shared" si="42"/>
        <v>-3.2961358795840598</v>
      </c>
      <c r="BD541">
        <v>1150626000000</v>
      </c>
      <c r="BE541">
        <f t="shared" si="43"/>
        <v>51.483990478406383</v>
      </c>
      <c r="BF541">
        <v>97268000000</v>
      </c>
      <c r="BG541">
        <v>569072000000</v>
      </c>
      <c r="BH541">
        <f t="shared" si="44"/>
        <v>3.6479406584644858</v>
      </c>
    </row>
    <row r="542" spans="1:60" x14ac:dyDescent="0.35">
      <c r="A542" t="s">
        <v>190</v>
      </c>
      <c r="B542" t="s">
        <v>189</v>
      </c>
      <c r="C542" s="7">
        <v>2000</v>
      </c>
      <c r="D542">
        <v>2379.752</v>
      </c>
      <c r="E542">
        <v>102.349</v>
      </c>
      <c r="F542">
        <v>102.298</v>
      </c>
      <c r="G542">
        <v>1354612000000</v>
      </c>
      <c r="H542">
        <v>2356133564202.9502</v>
      </c>
      <c r="I542">
        <v>2379752000000</v>
      </c>
      <c r="J542">
        <v>2955484000000</v>
      </c>
      <c r="K542">
        <v>4.0640000000000001</v>
      </c>
      <c r="L542">
        <v>5.367</v>
      </c>
      <c r="M542">
        <v>1291.97216796875</v>
      </c>
      <c r="N542">
        <v>472.20416259765625</v>
      </c>
      <c r="O542">
        <v>8872109</v>
      </c>
      <c r="P542">
        <v>15643148274.257368</v>
      </c>
      <c r="Q542">
        <v>109388957192.77979</v>
      </c>
      <c r="R542">
        <v>636834000000</v>
      </c>
      <c r="S542">
        <v>2846095042807.2202</v>
      </c>
      <c r="T542">
        <v>519939000000</v>
      </c>
      <c r="U542">
        <v>1352884000000</v>
      </c>
      <c r="V542">
        <v>6.8540000000000001</v>
      </c>
      <c r="W542">
        <v>3766.87</v>
      </c>
      <c r="X542">
        <v>100.038</v>
      </c>
      <c r="Y542">
        <v>160092200642.03</v>
      </c>
      <c r="Z542">
        <v>1114962000000</v>
      </c>
      <c r="AA542">
        <v>1347776000000</v>
      </c>
      <c r="AB542">
        <v>229397000000</v>
      </c>
      <c r="AC542">
        <v>362751000000</v>
      </c>
      <c r="AD542">
        <v>872078000000</v>
      </c>
      <c r="AE542">
        <v>116895000000</v>
      </c>
      <c r="AF542">
        <v>3.2361355300888501</v>
      </c>
      <c r="AG542">
        <v>86.226296054462097</v>
      </c>
      <c r="AH542">
        <v>0</v>
      </c>
      <c r="AI542">
        <v>0</v>
      </c>
      <c r="AJ542">
        <v>1</v>
      </c>
      <c r="AK542">
        <v>0</v>
      </c>
      <c r="AL542">
        <v>0</v>
      </c>
      <c r="AM542">
        <v>2.0461309999999999</v>
      </c>
      <c r="AN542">
        <v>2.7505773745831985</v>
      </c>
      <c r="AO542">
        <v>111.0625</v>
      </c>
      <c r="AP542" s="84">
        <v>64.289034349512505</v>
      </c>
      <c r="AQ542" s="84">
        <v>50.573300000000003</v>
      </c>
      <c r="AR542">
        <v>50.573275112399003</v>
      </c>
      <c r="AS542">
        <v>-94.7</v>
      </c>
      <c r="AT542">
        <v>2.0540468315</v>
      </c>
      <c r="AU542">
        <v>-3.2255489222999998</v>
      </c>
      <c r="AV542">
        <v>-5.2795957537999998</v>
      </c>
      <c r="AW542">
        <v>53.366771207299998</v>
      </c>
      <c r="AX542">
        <v>56.592320129599997</v>
      </c>
      <c r="AY542">
        <v>-3998999999.9998202</v>
      </c>
      <c r="AZ542">
        <v>77603000000</v>
      </c>
      <c r="BA542">
        <f t="shared" si="40"/>
        <v>-0.16804272041791835</v>
      </c>
      <c r="BB542">
        <f t="shared" si="41"/>
        <v>3.2609700506607413</v>
      </c>
      <c r="BC542">
        <f t="shared" si="42"/>
        <v>-3.4290127710786598</v>
      </c>
      <c r="BD542">
        <v>1179074000000</v>
      </c>
      <c r="BE542">
        <f t="shared" si="43"/>
        <v>49.546087155300214</v>
      </c>
      <c r="BF542">
        <v>93669000000</v>
      </c>
      <c r="BG542">
        <v>584074000000</v>
      </c>
      <c r="BH542">
        <f t="shared" si="44"/>
        <v>3.3955411362979899</v>
      </c>
    </row>
    <row r="543" spans="1:60" x14ac:dyDescent="0.35">
      <c r="A543" t="s">
        <v>190</v>
      </c>
      <c r="B543" t="s">
        <v>189</v>
      </c>
      <c r="C543" s="7">
        <v>2001</v>
      </c>
      <c r="D543">
        <v>2479.7240000000002</v>
      </c>
      <c r="E543">
        <v>98.986999999999995</v>
      </c>
      <c r="F543">
        <v>97.864000000000004</v>
      </c>
      <c r="G543">
        <v>1446841000000</v>
      </c>
      <c r="H543">
        <v>2486573404351.6699</v>
      </c>
      <c r="I543">
        <v>2479724000000</v>
      </c>
      <c r="J543">
        <v>3006035000000</v>
      </c>
      <c r="K543">
        <v>4.1239999999999997</v>
      </c>
      <c r="L543">
        <v>5.1059999999999999</v>
      </c>
      <c r="M543">
        <v>1297.6669921875</v>
      </c>
      <c r="N543">
        <v>477.01019287109375</v>
      </c>
      <c r="O543">
        <v>8895960</v>
      </c>
      <c r="P543">
        <v>15230919589.206015</v>
      </c>
      <c r="Q543">
        <v>127694987805.93018</v>
      </c>
      <c r="R543">
        <v>654145000000</v>
      </c>
      <c r="S543">
        <v>2878340012194.0698</v>
      </c>
      <c r="T543">
        <v>530019000000</v>
      </c>
      <c r="U543">
        <v>1363693000000</v>
      </c>
      <c r="V543">
        <v>5.8339999999999996</v>
      </c>
      <c r="W543">
        <v>3131.36</v>
      </c>
      <c r="X543">
        <v>92.242999999999995</v>
      </c>
      <c r="Y543">
        <v>161262581571.108</v>
      </c>
      <c r="Z543">
        <v>1147283000000</v>
      </c>
      <c r="AA543">
        <v>1344762000000</v>
      </c>
      <c r="AB543">
        <v>229514000000</v>
      </c>
      <c r="AC543">
        <v>380861000000</v>
      </c>
      <c r="AD543">
        <v>874995000000</v>
      </c>
      <c r="AE543">
        <v>124126000000</v>
      </c>
      <c r="AF543">
        <v>1.43806326833147</v>
      </c>
      <c r="AG543">
        <v>88.300864816911599</v>
      </c>
      <c r="AH543">
        <v>0</v>
      </c>
      <c r="AI543">
        <v>0</v>
      </c>
      <c r="AJ543">
        <v>1</v>
      </c>
      <c r="AK543">
        <v>0</v>
      </c>
      <c r="AL543">
        <v>1</v>
      </c>
      <c r="AM543">
        <v>2.0461309999999999</v>
      </c>
      <c r="AN543">
        <v>2.485482144923437</v>
      </c>
      <c r="AO543">
        <v>102.08499999999999</v>
      </c>
      <c r="AP543" s="84">
        <v>62.674207626492603</v>
      </c>
      <c r="AQ543" s="84">
        <v>51.731000000000002</v>
      </c>
      <c r="AR543">
        <v>51.731022989109</v>
      </c>
      <c r="AS543">
        <v>113.4</v>
      </c>
      <c r="AT543">
        <v>1.6616341001999999</v>
      </c>
      <c r="AU543">
        <v>-1.4227081659000049</v>
      </c>
      <c r="AV543">
        <v>-3.0843422661000046</v>
      </c>
      <c r="AW543">
        <v>52.738998519299997</v>
      </c>
      <c r="AX543">
        <v>54.161706685200002</v>
      </c>
      <c r="AY543">
        <v>-3702999999.9997702</v>
      </c>
      <c r="AZ543">
        <v>82168000000</v>
      </c>
      <c r="BA543">
        <f t="shared" si="40"/>
        <v>-0.14933113523923511</v>
      </c>
      <c r="BB543">
        <f t="shared" si="41"/>
        <v>3.3135945774610405</v>
      </c>
      <c r="BC543">
        <f t="shared" si="42"/>
        <v>-3.4629257127002755</v>
      </c>
      <c r="BD543">
        <v>1226069000000</v>
      </c>
      <c r="BE543">
        <f t="shared" si="43"/>
        <v>49.443768742005155</v>
      </c>
      <c r="BF543">
        <v>102957000000</v>
      </c>
      <c r="BG543">
        <v>612639000000</v>
      </c>
      <c r="BH543">
        <f t="shared" si="44"/>
        <v>3.2855971785632265</v>
      </c>
    </row>
    <row r="544" spans="1:60" x14ac:dyDescent="0.35">
      <c r="A544" t="s">
        <v>190</v>
      </c>
      <c r="B544" t="s">
        <v>189</v>
      </c>
      <c r="C544" s="7">
        <v>2002</v>
      </c>
      <c r="D544">
        <v>2571.741</v>
      </c>
      <c r="E544">
        <v>99.914000000000001</v>
      </c>
      <c r="F544">
        <v>98.697999999999993</v>
      </c>
      <c r="G544">
        <v>1493903000000</v>
      </c>
      <c r="H544">
        <v>2595596449095.77</v>
      </c>
      <c r="I544">
        <v>2571741000000</v>
      </c>
      <c r="J544">
        <v>3068630000000</v>
      </c>
      <c r="K544">
        <v>4.2670000000000003</v>
      </c>
      <c r="L544">
        <v>5.3029999999999999</v>
      </c>
      <c r="M544">
        <v>1323.3924560546875</v>
      </c>
      <c r="N544">
        <v>470.13302612304688</v>
      </c>
      <c r="O544">
        <v>8924958</v>
      </c>
      <c r="P544">
        <v>17027724835.059937</v>
      </c>
      <c r="Q544">
        <v>152123852853.16992</v>
      </c>
      <c r="R544">
        <v>639426000000</v>
      </c>
      <c r="S544">
        <v>2916506147146.8301</v>
      </c>
      <c r="T544">
        <v>507467000000</v>
      </c>
      <c r="U544">
        <v>1398670000000</v>
      </c>
      <c r="V544">
        <v>5.952</v>
      </c>
      <c r="W544">
        <v>1990.74</v>
      </c>
      <c r="X544">
        <v>95.158000000000001</v>
      </c>
      <c r="Y544">
        <v>165466913437.811</v>
      </c>
      <c r="Z544">
        <v>1194174000000</v>
      </c>
      <c r="AA544">
        <v>1350468000000</v>
      </c>
      <c r="AB544">
        <v>229367000000</v>
      </c>
      <c r="AC544">
        <v>400728000000</v>
      </c>
      <c r="AD544">
        <v>892719000000</v>
      </c>
      <c r="AE544">
        <v>131959000000</v>
      </c>
      <c r="AF544">
        <v>-1.46822716595489</v>
      </c>
      <c r="AG544">
        <v>90.206823209823398</v>
      </c>
      <c r="AH544">
        <v>0</v>
      </c>
      <c r="AI544">
        <v>0</v>
      </c>
      <c r="AJ544">
        <v>1</v>
      </c>
      <c r="AK544">
        <v>0</v>
      </c>
      <c r="AL544">
        <v>1</v>
      </c>
      <c r="AM544">
        <v>2.0223215000000003</v>
      </c>
      <c r="AN544">
        <v>2.3385773755255204</v>
      </c>
      <c r="AO544">
        <v>105.00999999999999</v>
      </c>
      <c r="AP544" s="84">
        <v>60.232400158780202</v>
      </c>
      <c r="AQ544" s="84">
        <v>49.804900000000004</v>
      </c>
      <c r="AR544">
        <v>49.804854397644</v>
      </c>
      <c r="AS544">
        <v>-40.1</v>
      </c>
      <c r="AT544">
        <v>1.9666578015</v>
      </c>
      <c r="AU544">
        <v>1.4516251949999983</v>
      </c>
      <c r="AV544">
        <v>-0.51503260650000171</v>
      </c>
      <c r="AW544">
        <v>53.896688642800001</v>
      </c>
      <c r="AX544">
        <v>52.445063447800003</v>
      </c>
      <c r="AY544">
        <v>-1761000000.00002</v>
      </c>
      <c r="AZ544">
        <v>85898000000</v>
      </c>
      <c r="BA544">
        <f t="shared" si="40"/>
        <v>-6.8475013619179376E-2</v>
      </c>
      <c r="BB544">
        <f t="shared" si="41"/>
        <v>3.3400719590347552</v>
      </c>
      <c r="BC544">
        <f t="shared" si="42"/>
        <v>-3.4085469726539346</v>
      </c>
      <c r="BD544">
        <v>1287998000000</v>
      </c>
      <c r="BE544">
        <f t="shared" si="43"/>
        <v>50.082726059894831</v>
      </c>
      <c r="BF544">
        <v>111725000000</v>
      </c>
      <c r="BG544">
        <v>654658000000</v>
      </c>
      <c r="BH544">
        <f t="shared" si="44"/>
        <v>3.8016990344730726</v>
      </c>
    </row>
    <row r="545" spans="1:60" x14ac:dyDescent="0.35">
      <c r="A545" t="s">
        <v>190</v>
      </c>
      <c r="B545" t="s">
        <v>189</v>
      </c>
      <c r="C545" s="7">
        <v>2003</v>
      </c>
      <c r="D545">
        <v>2682.1559999999999</v>
      </c>
      <c r="E545">
        <v>98.906000000000006</v>
      </c>
      <c r="F545">
        <v>99.462999999999994</v>
      </c>
      <c r="G545">
        <v>1528989000000</v>
      </c>
      <c r="H545">
        <v>2708033774748.5801</v>
      </c>
      <c r="I545">
        <v>2682156000000</v>
      </c>
      <c r="J545">
        <v>3145945000000</v>
      </c>
      <c r="K545">
        <v>3.2469999999999999</v>
      </c>
      <c r="L545">
        <v>4.6379999999999999</v>
      </c>
      <c r="M545">
        <v>1350.533203125</v>
      </c>
      <c r="N545">
        <v>466.47442626953125</v>
      </c>
      <c r="O545">
        <v>8958229</v>
      </c>
      <c r="P545">
        <v>21671920901.561394</v>
      </c>
      <c r="Q545">
        <v>168723533038.83008</v>
      </c>
      <c r="R545">
        <v>657237000000</v>
      </c>
      <c r="S545">
        <v>2977221466961.1699</v>
      </c>
      <c r="T545">
        <v>526122000000</v>
      </c>
      <c r="U545">
        <v>1432034000000</v>
      </c>
      <c r="V545">
        <v>6.5659999999999998</v>
      </c>
      <c r="W545">
        <v>2659.94</v>
      </c>
      <c r="X545">
        <v>101.655</v>
      </c>
      <c r="Y545">
        <v>169296752645.41199</v>
      </c>
      <c r="Z545">
        <v>1241623000000</v>
      </c>
      <c r="AA545">
        <v>1415287000000</v>
      </c>
      <c r="AB545">
        <v>245097000000</v>
      </c>
      <c r="AC545">
        <v>431776000000</v>
      </c>
      <c r="AD545">
        <v>900528000000</v>
      </c>
      <c r="AE545">
        <v>131115000000</v>
      </c>
      <c r="AF545">
        <v>-1.3107365865371099</v>
      </c>
      <c r="AG545">
        <v>91.943895726057704</v>
      </c>
      <c r="AH545">
        <v>0</v>
      </c>
      <c r="AI545">
        <v>0</v>
      </c>
      <c r="AJ545">
        <v>0</v>
      </c>
      <c r="AK545">
        <v>0</v>
      </c>
      <c r="AL545">
        <v>1</v>
      </c>
      <c r="AM545">
        <v>2.0223215000000003</v>
      </c>
      <c r="AN545">
        <v>2.3002440503665378</v>
      </c>
      <c r="AO545">
        <v>111.53500000000001</v>
      </c>
      <c r="AP545" s="84" t="s">
        <v>145</v>
      </c>
      <c r="AQ545" s="84">
        <v>48.942300000000003</v>
      </c>
      <c r="AR545">
        <v>48.94227558651</v>
      </c>
      <c r="AS545">
        <v>-5.3</v>
      </c>
      <c r="AT545">
        <v>1.2228371806</v>
      </c>
      <c r="AU545">
        <v>1.2799543658999966</v>
      </c>
      <c r="AV545">
        <v>5.7117185299996542E-2</v>
      </c>
      <c r="AW545">
        <v>53.947927171899998</v>
      </c>
      <c r="AX545">
        <v>52.667972806000002</v>
      </c>
      <c r="AY545">
        <v>-2349999999.9998798</v>
      </c>
      <c r="AZ545">
        <v>87984000000</v>
      </c>
      <c r="BA545">
        <f t="shared" si="40"/>
        <v>-8.7616081987769531E-2</v>
      </c>
      <c r="BB545">
        <f t="shared" si="41"/>
        <v>3.280346109622259</v>
      </c>
      <c r="BC545">
        <f t="shared" si="42"/>
        <v>-3.3679621916100286</v>
      </c>
      <c r="BD545">
        <v>1368873000000</v>
      </c>
      <c r="BE545">
        <f t="shared" si="43"/>
        <v>51.03629319100007</v>
      </c>
      <c r="BF545">
        <v>112456000000</v>
      </c>
      <c r="BG545">
        <v>688424000000</v>
      </c>
      <c r="BH545">
        <f t="shared" si="44"/>
        <v>2.4552570133762823</v>
      </c>
    </row>
    <row r="546" spans="1:60" x14ac:dyDescent="0.35">
      <c r="A546" t="s">
        <v>190</v>
      </c>
      <c r="B546" t="s">
        <v>189</v>
      </c>
      <c r="C546" s="7">
        <v>2004</v>
      </c>
      <c r="D546">
        <v>2800.1510000000003</v>
      </c>
      <c r="E546">
        <v>99.173000000000002</v>
      </c>
      <c r="F546">
        <v>100.571</v>
      </c>
      <c r="G546">
        <v>1581023000000</v>
      </c>
      <c r="H546">
        <v>2789324778620.4302</v>
      </c>
      <c r="I546">
        <v>2800151000000</v>
      </c>
      <c r="J546">
        <v>3265791000000</v>
      </c>
      <c r="K546">
        <v>2.306</v>
      </c>
      <c r="L546">
        <v>4.4240000000000004</v>
      </c>
      <c r="M546">
        <v>1393.564453125</v>
      </c>
      <c r="N546">
        <v>491.07260131835938</v>
      </c>
      <c r="O546">
        <v>8993531</v>
      </c>
      <c r="P546">
        <v>29644712514.016079</v>
      </c>
      <c r="Q546">
        <v>223284420379.33984</v>
      </c>
      <c r="R546">
        <v>689828000000</v>
      </c>
      <c r="S546">
        <v>3042506579620.6602</v>
      </c>
      <c r="T546">
        <v>558174000000</v>
      </c>
      <c r="U546">
        <v>1469179000000</v>
      </c>
      <c r="V546">
        <v>7.3730000000000002</v>
      </c>
      <c r="W546">
        <v>3313.51</v>
      </c>
      <c r="X546">
        <v>103.902</v>
      </c>
      <c r="Y546">
        <v>174018844369.36301</v>
      </c>
      <c r="Z546">
        <v>1286190000000</v>
      </c>
      <c r="AA546">
        <v>1484278000000</v>
      </c>
      <c r="AB546">
        <v>258467000000</v>
      </c>
      <c r="AC546">
        <v>442214000000</v>
      </c>
      <c r="AD546">
        <v>893411000000</v>
      </c>
      <c r="AE546">
        <v>131654000000</v>
      </c>
      <c r="AF546">
        <v>0.32691094158850798</v>
      </c>
      <c r="AG546">
        <v>92.287453129347995</v>
      </c>
      <c r="AH546">
        <v>0</v>
      </c>
      <c r="AI546">
        <v>0</v>
      </c>
      <c r="AJ546">
        <v>0</v>
      </c>
      <c r="AK546">
        <v>0</v>
      </c>
      <c r="AL546">
        <v>0</v>
      </c>
      <c r="AM546">
        <v>2.0223215000000003</v>
      </c>
      <c r="AN546">
        <v>2.2989345249675566</v>
      </c>
      <c r="AO546">
        <v>111.86500000000001</v>
      </c>
      <c r="AP546" s="84">
        <v>47.682430132097998</v>
      </c>
      <c r="AQ546" s="84">
        <v>47.882599999999996</v>
      </c>
      <c r="AR546">
        <v>47.862137559422997</v>
      </c>
      <c r="AS546">
        <v>41</v>
      </c>
      <c r="AT546">
        <v>0.89086136000000005</v>
      </c>
      <c r="AU546">
        <v>-0.35168117100000273</v>
      </c>
      <c r="AV546">
        <v>-1.2425425310000029</v>
      </c>
      <c r="AW546">
        <v>52.526291282999999</v>
      </c>
      <c r="AX546">
        <v>52.877972454000002</v>
      </c>
      <c r="AY546">
        <v>-6342000000.0000095</v>
      </c>
      <c r="AZ546">
        <v>90686000000</v>
      </c>
      <c r="BA546">
        <f t="shared" si="40"/>
        <v>-0.22648778583726409</v>
      </c>
      <c r="BB546">
        <f t="shared" si="41"/>
        <v>3.2386110606178029</v>
      </c>
      <c r="BC546">
        <f t="shared" si="42"/>
        <v>-3.4650988464550672</v>
      </c>
      <c r="BD546">
        <v>1405482000000</v>
      </c>
      <c r="BE546">
        <f t="shared" si="43"/>
        <v>50.193078873246478</v>
      </c>
      <c r="BF546">
        <v>115195000000</v>
      </c>
      <c r="BG546">
        <v>701020000000</v>
      </c>
      <c r="BH546">
        <f t="shared" si="44"/>
        <v>1.8202287272591569</v>
      </c>
    </row>
    <row r="547" spans="1:60" x14ac:dyDescent="0.35">
      <c r="A547" t="s">
        <v>190</v>
      </c>
      <c r="B547" t="s">
        <v>189</v>
      </c>
      <c r="C547" s="7">
        <v>2005</v>
      </c>
      <c r="D547">
        <v>2901.7860000000001</v>
      </c>
      <c r="E547">
        <v>99.305000000000007</v>
      </c>
      <c r="F547">
        <v>99.763999999999996</v>
      </c>
      <c r="G547">
        <v>1668822000000</v>
      </c>
      <c r="H547">
        <v>2878257489722.4199</v>
      </c>
      <c r="I547">
        <v>2901786000000</v>
      </c>
      <c r="J547">
        <v>3357504000000</v>
      </c>
      <c r="K547">
        <v>1.889</v>
      </c>
      <c r="L547">
        <v>3.383</v>
      </c>
      <c r="M547">
        <v>1441.2620849609375</v>
      </c>
      <c r="N547">
        <v>534.7357177734375</v>
      </c>
      <c r="O547">
        <v>9029572</v>
      </c>
      <c r="P547">
        <v>29102500840.96035</v>
      </c>
      <c r="Q547">
        <v>235470780551.93018</v>
      </c>
      <c r="R547">
        <v>725324000000</v>
      </c>
      <c r="S547">
        <v>3122033219448.0698</v>
      </c>
      <c r="T547">
        <v>592380000000</v>
      </c>
      <c r="U547">
        <v>1509656000000</v>
      </c>
      <c r="V547">
        <v>7.6520000000000001</v>
      </c>
      <c r="W547">
        <v>4408.3900000000003</v>
      </c>
      <c r="X547">
        <v>101.133</v>
      </c>
      <c r="Y547">
        <v>178834620171.013</v>
      </c>
      <c r="Z547">
        <v>1336449000000</v>
      </c>
      <c r="AA547">
        <v>1578098000000</v>
      </c>
      <c r="AB547">
        <v>269497000000</v>
      </c>
      <c r="AC547">
        <v>452015000000</v>
      </c>
      <c r="AD547">
        <v>895046000000</v>
      </c>
      <c r="AE547">
        <v>132944000000</v>
      </c>
      <c r="AF547">
        <v>1.8144342828864599</v>
      </c>
      <c r="AG547">
        <v>92.705672967515</v>
      </c>
      <c r="AH547">
        <v>1</v>
      </c>
      <c r="AI547">
        <v>0</v>
      </c>
      <c r="AJ547">
        <v>0</v>
      </c>
      <c r="AK547">
        <v>0</v>
      </c>
      <c r="AL547">
        <v>0</v>
      </c>
      <c r="AM547">
        <v>2.0223215000000003</v>
      </c>
      <c r="AN547">
        <v>2.2681964244693518</v>
      </c>
      <c r="AO547">
        <v>106.80583333333334</v>
      </c>
      <c r="AP547" s="84">
        <v>47.970214820909199</v>
      </c>
      <c r="AQ547" s="84">
        <v>48.209600000000002</v>
      </c>
      <c r="AR547">
        <v>48.189933657844001</v>
      </c>
      <c r="AS547">
        <v>110.3</v>
      </c>
      <c r="AT547">
        <v>0.93362368380000005</v>
      </c>
      <c r="AU547">
        <v>-1.832791223400001</v>
      </c>
      <c r="AV547">
        <v>-2.766414907200001</v>
      </c>
      <c r="AW547">
        <v>52.463958873099998</v>
      </c>
      <c r="AX547">
        <v>54.296750096499999</v>
      </c>
      <c r="AY547">
        <v>-1690000000.0001099</v>
      </c>
      <c r="AZ547">
        <v>94220000000</v>
      </c>
      <c r="BA547">
        <f t="shared" si="40"/>
        <v>-5.8239994265604354E-2</v>
      </c>
      <c r="BB547">
        <f t="shared" si="41"/>
        <v>3.2469658341449028</v>
      </c>
      <c r="BC547">
        <f t="shared" si="42"/>
        <v>-3.3052058284105073</v>
      </c>
      <c r="BD547">
        <v>1448231000000</v>
      </c>
      <c r="BE547">
        <f t="shared" si="43"/>
        <v>49.908263393647914</v>
      </c>
      <c r="BF547">
        <v>119395000000</v>
      </c>
      <c r="BG547">
        <v>722642000000</v>
      </c>
      <c r="BH547">
        <f t="shared" si="44"/>
        <v>1.9506518751714008</v>
      </c>
    </row>
    <row r="548" spans="1:60" x14ac:dyDescent="0.35">
      <c r="A548" t="s">
        <v>190</v>
      </c>
      <c r="B548" t="s">
        <v>189</v>
      </c>
      <c r="C548" s="7">
        <v>2006</v>
      </c>
      <c r="D548">
        <v>3098.7060000000001</v>
      </c>
      <c r="E548">
        <v>100.79</v>
      </c>
      <c r="F548">
        <v>101.069</v>
      </c>
      <c r="G548">
        <v>1578020000000</v>
      </c>
      <c r="H548">
        <v>2996305731026.0698</v>
      </c>
      <c r="I548">
        <v>3098706000000</v>
      </c>
      <c r="J548">
        <v>3523244000000</v>
      </c>
      <c r="K548">
        <v>2.5630000000000002</v>
      </c>
      <c r="L548">
        <v>3.7029999999999998</v>
      </c>
      <c r="M548">
        <v>1477.978759765625</v>
      </c>
      <c r="N548">
        <v>586.2872314453125</v>
      </c>
      <c r="O548">
        <v>9080504</v>
      </c>
      <c r="P548">
        <v>32394865552.812744</v>
      </c>
      <c r="Q548">
        <v>271819207705.27979</v>
      </c>
      <c r="R548">
        <v>794923000000</v>
      </c>
      <c r="S548">
        <v>3251424792294.7202</v>
      </c>
      <c r="T548">
        <v>655016000000</v>
      </c>
      <c r="U548">
        <v>1551755000000</v>
      </c>
      <c r="V548">
        <v>7.0549999999999997</v>
      </c>
      <c r="W548">
        <v>5684.2</v>
      </c>
      <c r="X548">
        <v>101.503</v>
      </c>
      <c r="Y548">
        <v>183612142656.15201</v>
      </c>
      <c r="Z548">
        <v>1388676000000</v>
      </c>
      <c r="AA548">
        <v>1655078000000</v>
      </c>
      <c r="AB548">
        <v>279817000000</v>
      </c>
      <c r="AC548">
        <v>463261000000</v>
      </c>
      <c r="AD548">
        <v>910769000000</v>
      </c>
      <c r="AE548">
        <v>139907000000</v>
      </c>
      <c r="AF548">
        <v>2.18468612382072</v>
      </c>
      <c r="AG548">
        <v>93.966669146230899</v>
      </c>
      <c r="AH548">
        <v>0</v>
      </c>
      <c r="AI548">
        <v>0</v>
      </c>
      <c r="AJ548">
        <v>0</v>
      </c>
      <c r="AK548">
        <v>0</v>
      </c>
      <c r="AL548">
        <v>0</v>
      </c>
      <c r="AM548">
        <v>2.0223215000000003</v>
      </c>
      <c r="AN548">
        <v>2.2111726153996729</v>
      </c>
      <c r="AO548">
        <v>105.84416666666668</v>
      </c>
      <c r="AP548" s="84">
        <v>42.980225428118899</v>
      </c>
      <c r="AQ548" s="84">
        <v>43.165300000000002</v>
      </c>
      <c r="AR548">
        <v>43.141208635721</v>
      </c>
      <c r="AS548">
        <v>3.1</v>
      </c>
      <c r="AT548">
        <v>0.78758934479999998</v>
      </c>
      <c r="AU548">
        <v>-2.2061343358000016</v>
      </c>
      <c r="AV548">
        <v>-2.9937236806000014</v>
      </c>
      <c r="AW548">
        <v>51.037125478</v>
      </c>
      <c r="AX548">
        <v>53.243259813800002</v>
      </c>
      <c r="AY548">
        <v>-7234000000.0001202</v>
      </c>
      <c r="AZ548">
        <v>98068000000</v>
      </c>
      <c r="BA548">
        <f t="shared" si="40"/>
        <v>-0.23345228621237768</v>
      </c>
      <c r="BB548">
        <f t="shared" si="41"/>
        <v>3.1648049217963887</v>
      </c>
      <c r="BC548">
        <f t="shared" si="42"/>
        <v>-3.3982572080087663</v>
      </c>
      <c r="BD548">
        <v>1508706000000</v>
      </c>
      <c r="BE548">
        <f t="shared" si="43"/>
        <v>48.688258905491516</v>
      </c>
      <c r="BF548">
        <v>127952000000</v>
      </c>
      <c r="BG548">
        <v>761555000000</v>
      </c>
      <c r="BH548">
        <f t="shared" si="44"/>
        <v>1.6343441150842963</v>
      </c>
    </row>
    <row r="549" spans="1:60" x14ac:dyDescent="0.35">
      <c r="A549" t="s">
        <v>190</v>
      </c>
      <c r="B549" t="s">
        <v>189</v>
      </c>
      <c r="C549" s="7">
        <v>2007</v>
      </c>
      <c r="D549">
        <v>3298.9350000000004</v>
      </c>
      <c r="E549">
        <v>101.82299999999999</v>
      </c>
      <c r="F549">
        <v>101.568</v>
      </c>
      <c r="G549">
        <v>1511306000000</v>
      </c>
      <c r="H549">
        <v>3150322661855.1899</v>
      </c>
      <c r="I549">
        <v>3298935000000</v>
      </c>
      <c r="J549">
        <v>3647329000000</v>
      </c>
      <c r="K549">
        <v>3.8879999999999999</v>
      </c>
      <c r="L549">
        <v>4.1669999999999998</v>
      </c>
      <c r="M549">
        <v>1521</v>
      </c>
      <c r="N549">
        <v>637.45831298828125</v>
      </c>
      <c r="O549">
        <v>9148092</v>
      </c>
      <c r="P549">
        <v>34579594113.709381</v>
      </c>
      <c r="Q549">
        <v>260206455639.24023</v>
      </c>
      <c r="R549">
        <v>861001000000</v>
      </c>
      <c r="S549">
        <v>3387122544360.7598</v>
      </c>
      <c r="T549">
        <v>717223000000</v>
      </c>
      <c r="U549">
        <v>1611773000000</v>
      </c>
      <c r="V549">
        <v>6.1280000000000001</v>
      </c>
      <c r="W549">
        <v>5469.4</v>
      </c>
      <c r="X549">
        <v>103.056</v>
      </c>
      <c r="Y549">
        <v>190579850250.37399</v>
      </c>
      <c r="Z549">
        <v>1462213000000</v>
      </c>
      <c r="AA549">
        <v>1743989000000</v>
      </c>
      <c r="AB549">
        <v>280710000000</v>
      </c>
      <c r="AC549">
        <v>468272000000</v>
      </c>
      <c r="AD549">
        <v>918518000000</v>
      </c>
      <c r="AE549">
        <v>143778000000</v>
      </c>
      <c r="AF549">
        <v>3.33592507885121</v>
      </c>
      <c r="AG549">
        <v>96.045370515776895</v>
      </c>
      <c r="AH549">
        <v>0</v>
      </c>
      <c r="AI549">
        <v>0</v>
      </c>
      <c r="AJ549">
        <v>0</v>
      </c>
      <c r="AK549">
        <v>0</v>
      </c>
      <c r="AL549">
        <v>0</v>
      </c>
      <c r="AM549">
        <v>2.0223215000000003</v>
      </c>
      <c r="AN549">
        <v>2.2041488062767756</v>
      </c>
      <c r="AO549">
        <v>107.17250000000001</v>
      </c>
      <c r="AP549" s="84">
        <v>38.108971860628301</v>
      </c>
      <c r="AQ549" s="84">
        <v>38.2849</v>
      </c>
      <c r="AR549">
        <v>38.201509044592001</v>
      </c>
      <c r="AS549">
        <v>33.700000000000003</v>
      </c>
      <c r="AT549">
        <v>0.66855123589999998</v>
      </c>
      <c r="AU549">
        <v>-3.3525164939999996</v>
      </c>
      <c r="AV549">
        <v>-4.0210677298999995</v>
      </c>
      <c r="AW549">
        <v>49.305744581699997</v>
      </c>
      <c r="AX549">
        <v>52.658261075699997</v>
      </c>
      <c r="AY549">
        <v>-7087000000.00002</v>
      </c>
      <c r="AZ549">
        <v>102696000000</v>
      </c>
      <c r="BA549">
        <f t="shared" si="40"/>
        <v>-0.2148269062591418</v>
      </c>
      <c r="BB549">
        <f t="shared" si="41"/>
        <v>3.1130046515011665</v>
      </c>
      <c r="BC549">
        <f t="shared" si="42"/>
        <v>-3.3278315577603084</v>
      </c>
      <c r="BD549">
        <v>1546744000000</v>
      </c>
      <c r="BE549">
        <f t="shared" si="43"/>
        <v>46.88616174613928</v>
      </c>
      <c r="BF549">
        <v>135081000000</v>
      </c>
      <c r="BG549">
        <v>793459000000</v>
      </c>
      <c r="BH549">
        <f t="shared" si="44"/>
        <v>1.5496812839555876</v>
      </c>
    </row>
    <row r="550" spans="1:60" x14ac:dyDescent="0.35">
      <c r="A550" t="s">
        <v>190</v>
      </c>
      <c r="B550" t="s">
        <v>189</v>
      </c>
      <c r="C550" s="7">
        <v>2008</v>
      </c>
      <c r="D550">
        <v>3385.038</v>
      </c>
      <c r="E550">
        <v>98.256</v>
      </c>
      <c r="F550">
        <v>99.183000000000007</v>
      </c>
      <c r="G550">
        <v>1553747000000</v>
      </c>
      <c r="H550">
        <v>3323020668808.71</v>
      </c>
      <c r="I550">
        <v>3385038000000</v>
      </c>
      <c r="J550">
        <v>3621057000000</v>
      </c>
      <c r="K550">
        <v>4.7439999999999998</v>
      </c>
      <c r="L550">
        <v>3.8879999999999999</v>
      </c>
      <c r="M550">
        <v>1515.3876953125</v>
      </c>
      <c r="N550">
        <v>646.3343505859375</v>
      </c>
      <c r="O550">
        <v>9219637</v>
      </c>
      <c r="P550">
        <v>33073830280.757397</v>
      </c>
      <c r="Q550">
        <v>217586378829.1001</v>
      </c>
      <c r="R550">
        <v>863512000000</v>
      </c>
      <c r="S550">
        <v>3403470621170.8999</v>
      </c>
      <c r="T550">
        <v>718111000000</v>
      </c>
      <c r="U550">
        <v>1614674000000</v>
      </c>
      <c r="V550">
        <v>6.1849999999999996</v>
      </c>
      <c r="W550">
        <v>3316.48</v>
      </c>
      <c r="X550">
        <v>101.46299999999999</v>
      </c>
      <c r="Y550">
        <v>191014037575.37</v>
      </c>
      <c r="Z550">
        <v>1511303000000</v>
      </c>
      <c r="AA550">
        <v>1768740000000</v>
      </c>
      <c r="AB550">
        <v>295913000000</v>
      </c>
      <c r="AC550">
        <v>482651000000</v>
      </c>
      <c r="AD550">
        <v>929542000000</v>
      </c>
      <c r="AE550">
        <v>145401000000</v>
      </c>
      <c r="AF550">
        <v>1.9549263553319101</v>
      </c>
      <c r="AG550">
        <v>99.346497064471293</v>
      </c>
      <c r="AH550">
        <v>1</v>
      </c>
      <c r="AI550">
        <v>0</v>
      </c>
      <c r="AJ550">
        <v>1</v>
      </c>
      <c r="AK550">
        <v>0</v>
      </c>
      <c r="AL550">
        <v>1</v>
      </c>
      <c r="AM550">
        <v>1.7098215000000001</v>
      </c>
      <c r="AN550">
        <v>2.2039583325386047</v>
      </c>
      <c r="AO550">
        <v>104.63833333333332</v>
      </c>
      <c r="AP550" s="84">
        <v>36.683887319603102</v>
      </c>
      <c r="AQ550" s="84">
        <v>36.843200000000003</v>
      </c>
      <c r="AR550">
        <v>36.758719080977002</v>
      </c>
      <c r="AS550">
        <v>51.8</v>
      </c>
      <c r="AT550">
        <v>0.50100342470000003</v>
      </c>
      <c r="AU550">
        <v>-1.901692145600002</v>
      </c>
      <c r="AV550">
        <v>-2.4026955703000019</v>
      </c>
      <c r="AW550">
        <v>50.099781237499997</v>
      </c>
      <c r="AX550">
        <v>52.001473383099999</v>
      </c>
      <c r="AY550">
        <v>-8367999999.9999199</v>
      </c>
      <c r="AZ550">
        <v>109439000000</v>
      </c>
      <c r="BA550">
        <f t="shared" si="40"/>
        <v>-0.24720549665911934</v>
      </c>
      <c r="BB550">
        <f t="shared" si="41"/>
        <v>3.2330213132023924</v>
      </c>
      <c r="BC550">
        <f t="shared" si="42"/>
        <v>-3.4802268098615117</v>
      </c>
      <c r="BD550">
        <v>1616374000000</v>
      </c>
      <c r="BE550">
        <f t="shared" si="43"/>
        <v>47.750542239112235</v>
      </c>
      <c r="BF550">
        <v>144477000000</v>
      </c>
      <c r="BG550">
        <v>833365000000</v>
      </c>
      <c r="BH550">
        <f t="shared" si="44"/>
        <v>1.3114754815449488</v>
      </c>
    </row>
    <row r="551" spans="1:60" x14ac:dyDescent="0.35">
      <c r="A551" t="s">
        <v>190</v>
      </c>
      <c r="B551" t="s">
        <v>189</v>
      </c>
      <c r="C551" s="7">
        <v>2009</v>
      </c>
      <c r="D551">
        <v>3289.0340000000001</v>
      </c>
      <c r="E551">
        <v>98.953000000000003</v>
      </c>
      <c r="F551">
        <v>96.814999999999998</v>
      </c>
      <c r="G551">
        <v>1566083000000</v>
      </c>
      <c r="H551">
        <v>3452578665915.2598</v>
      </c>
      <c r="I551">
        <v>3289034000000</v>
      </c>
      <c r="J551">
        <v>3436956000000</v>
      </c>
      <c r="K551">
        <v>0.92400000000000004</v>
      </c>
      <c r="L551">
        <v>3.2490000000000001</v>
      </c>
      <c r="M551">
        <v>1549.565185546875</v>
      </c>
      <c r="N551">
        <v>564.84326171875</v>
      </c>
      <c r="O551">
        <v>9298514</v>
      </c>
      <c r="P551">
        <v>26343009636.584206</v>
      </c>
      <c r="Q551">
        <v>125407589079.1001</v>
      </c>
      <c r="R551">
        <v>748796000000</v>
      </c>
      <c r="S551">
        <v>3311548410920.8999</v>
      </c>
      <c r="T551">
        <v>603591000000</v>
      </c>
      <c r="U551">
        <v>1620611000000</v>
      </c>
      <c r="V551">
        <v>8.3070000000000004</v>
      </c>
      <c r="W551">
        <v>5030.7700000000004</v>
      </c>
      <c r="X551">
        <v>93.486000000000004</v>
      </c>
      <c r="Y551">
        <v>191684201569.422</v>
      </c>
      <c r="Z551">
        <v>1550387000000</v>
      </c>
      <c r="AA551">
        <v>1719559000000</v>
      </c>
      <c r="AB551">
        <v>297410000000</v>
      </c>
      <c r="AC551">
        <v>509396000000</v>
      </c>
      <c r="AD551">
        <v>948979000000</v>
      </c>
      <c r="AE551">
        <v>145205000000</v>
      </c>
      <c r="AF551">
        <v>-0.71750550465577101</v>
      </c>
      <c r="AG551">
        <v>98.855267834265902</v>
      </c>
      <c r="AH551">
        <v>0</v>
      </c>
      <c r="AI551">
        <v>0</v>
      </c>
      <c r="AJ551">
        <v>0</v>
      </c>
      <c r="AK551">
        <v>0</v>
      </c>
      <c r="AL551">
        <v>1</v>
      </c>
      <c r="AM551">
        <v>1.7098215000000001</v>
      </c>
      <c r="AN551">
        <v>2.1161488039152965</v>
      </c>
      <c r="AO551">
        <v>94.423333333333332</v>
      </c>
      <c r="AP551" s="84">
        <v>40.195298233941301</v>
      </c>
      <c r="AQ551" s="84">
        <v>40.403300000000002</v>
      </c>
      <c r="AR551">
        <v>40.311125801997001</v>
      </c>
      <c r="AS551">
        <v>56.7</v>
      </c>
      <c r="AT551">
        <v>0.27473955680000001</v>
      </c>
      <c r="AU551">
        <v>0.71665769309999661</v>
      </c>
      <c r="AV551">
        <v>0.4419181362999966</v>
      </c>
      <c r="AW551">
        <v>52.7334564194</v>
      </c>
      <c r="AX551">
        <v>52.016798726300003</v>
      </c>
      <c r="AY551">
        <v>-9680000000.0000591</v>
      </c>
      <c r="AZ551">
        <v>113994000000</v>
      </c>
      <c r="BA551">
        <f t="shared" si="40"/>
        <v>-0.2943113388307953</v>
      </c>
      <c r="BB551">
        <f t="shared" si="41"/>
        <v>3.4658808634997387</v>
      </c>
      <c r="BC551">
        <f t="shared" si="42"/>
        <v>-3.7601922023305341</v>
      </c>
      <c r="BD551">
        <v>1672127000000</v>
      </c>
      <c r="BE551">
        <f t="shared" si="43"/>
        <v>50.8394562050742</v>
      </c>
      <c r="BF551">
        <v>147809000000</v>
      </c>
      <c r="BG551">
        <v>860568000000</v>
      </c>
      <c r="BH551">
        <f t="shared" si="44"/>
        <v>0.74741330402391637</v>
      </c>
    </row>
    <row r="552" spans="1:60" x14ac:dyDescent="0.35">
      <c r="A552" t="s">
        <v>190</v>
      </c>
      <c r="B552" t="s">
        <v>189</v>
      </c>
      <c r="C552" s="7">
        <v>2010</v>
      </c>
      <c r="D552">
        <v>3513.0990000000002</v>
      </c>
      <c r="E552">
        <v>102.90900000000001</v>
      </c>
      <c r="F552">
        <v>101.55200000000001</v>
      </c>
      <c r="G552">
        <v>1559668000000</v>
      </c>
      <c r="H552">
        <v>3542696676303.8901</v>
      </c>
      <c r="I552">
        <v>3513099000000</v>
      </c>
      <c r="J552">
        <v>3632783000000</v>
      </c>
      <c r="K552">
        <v>0.92600000000000005</v>
      </c>
      <c r="L552">
        <v>2.8919999999999999</v>
      </c>
      <c r="M552">
        <v>1617.050048828125</v>
      </c>
      <c r="N552">
        <v>601.69000244140625</v>
      </c>
      <c r="O552">
        <v>9378126</v>
      </c>
      <c r="P552">
        <v>28697024262.326805</v>
      </c>
      <c r="Q552">
        <v>207185171464.04004</v>
      </c>
      <c r="R552">
        <v>790196000000</v>
      </c>
      <c r="S552">
        <v>3425597828535.96</v>
      </c>
      <c r="T552">
        <v>634217000000</v>
      </c>
      <c r="U552">
        <v>1681803000000</v>
      </c>
      <c r="V552">
        <v>8.5790000000000006</v>
      </c>
      <c r="W552">
        <v>6430.08</v>
      </c>
      <c r="X552">
        <v>100</v>
      </c>
      <c r="Y552">
        <v>199141405423.978</v>
      </c>
      <c r="Z552">
        <v>1634640000000</v>
      </c>
      <c r="AA552">
        <v>1797316000000</v>
      </c>
      <c r="AB552">
        <v>315662000000</v>
      </c>
      <c r="AC552">
        <v>513089000000</v>
      </c>
      <c r="AD552">
        <v>958919000000</v>
      </c>
      <c r="AE552">
        <v>155979000000</v>
      </c>
      <c r="AF552">
        <v>-2.9204983975683E-2</v>
      </c>
      <c r="AG552">
        <v>100</v>
      </c>
      <c r="AH552">
        <v>0</v>
      </c>
      <c r="AI552">
        <v>0</v>
      </c>
      <c r="AJ552">
        <v>0</v>
      </c>
      <c r="AK552">
        <v>0</v>
      </c>
      <c r="AL552">
        <v>0</v>
      </c>
      <c r="AM552">
        <v>1.7098215000000001</v>
      </c>
      <c r="AN552">
        <v>1.928732136885325</v>
      </c>
      <c r="AO552">
        <v>100.00083333333333</v>
      </c>
      <c r="AP552" s="84">
        <v>37.587564069711497</v>
      </c>
      <c r="AQ552" s="84">
        <v>37.628900000000002</v>
      </c>
      <c r="AR552">
        <v>38.645094281410998</v>
      </c>
      <c r="AS552">
        <v>-6.8</v>
      </c>
      <c r="AT552">
        <v>0.24311337669999999</v>
      </c>
      <c r="AU552">
        <v>3.2360092399997598E-2</v>
      </c>
      <c r="AV552">
        <v>-0.2107532843000024</v>
      </c>
      <c r="AW552">
        <v>50.9050722239</v>
      </c>
      <c r="AX552">
        <v>50.872712131500002</v>
      </c>
      <c r="AY552">
        <v>-10850999999.999901</v>
      </c>
      <c r="AZ552">
        <v>116823000000</v>
      </c>
      <c r="BA552">
        <f t="shared" si="40"/>
        <v>-0.3088725936843767</v>
      </c>
      <c r="BB552">
        <f t="shared" si="41"/>
        <v>3.3253546227988449</v>
      </c>
      <c r="BC552">
        <f t="shared" si="42"/>
        <v>-3.6342272164832217</v>
      </c>
      <c r="BD552">
        <v>1720472000000</v>
      </c>
      <c r="BE552">
        <f t="shared" si="43"/>
        <v>48.973057690660013</v>
      </c>
      <c r="BF552">
        <v>158891000000</v>
      </c>
      <c r="BG552">
        <v>886372000000</v>
      </c>
      <c r="BH552">
        <f t="shared" si="44"/>
        <v>0.60309250080025356</v>
      </c>
    </row>
    <row r="553" spans="1:60" x14ac:dyDescent="0.35">
      <c r="A553" t="s">
        <v>190</v>
      </c>
      <c r="B553" t="s">
        <v>189</v>
      </c>
      <c r="C553" s="7">
        <v>2011</v>
      </c>
      <c r="D553">
        <v>3651.614</v>
      </c>
      <c r="E553">
        <v>101.125</v>
      </c>
      <c r="F553">
        <v>101.241</v>
      </c>
      <c r="G553">
        <v>1636211000000</v>
      </c>
      <c r="H553">
        <v>3649963646778.4399</v>
      </c>
      <c r="I553">
        <v>3651614000000</v>
      </c>
      <c r="J553">
        <v>3731845000000</v>
      </c>
      <c r="K553">
        <v>2.4510000000000001</v>
      </c>
      <c r="L553">
        <v>2.6059999999999999</v>
      </c>
      <c r="M553">
        <v>1622.5631103515625</v>
      </c>
      <c r="N553">
        <v>631.8155517578125</v>
      </c>
      <c r="O553">
        <v>9449212</v>
      </c>
      <c r="P553">
        <v>30009515100.232216</v>
      </c>
      <c r="Q553">
        <v>218453890649.31982</v>
      </c>
      <c r="R553">
        <v>836302000000</v>
      </c>
      <c r="S553">
        <v>3513391109350.6802</v>
      </c>
      <c r="T553">
        <v>680594000000</v>
      </c>
      <c r="U553">
        <v>1713134000000</v>
      </c>
      <c r="V553">
        <v>7.77</v>
      </c>
      <c r="W553">
        <v>5557.57</v>
      </c>
      <c r="X553">
        <v>106.035</v>
      </c>
      <c r="Y553">
        <v>202858555721.47299</v>
      </c>
      <c r="Z553">
        <v>1692895000000</v>
      </c>
      <c r="AA553">
        <v>1841827000000</v>
      </c>
      <c r="AB553">
        <v>318394000000</v>
      </c>
      <c r="AC553">
        <v>514450000000</v>
      </c>
      <c r="AD553">
        <v>967722000000</v>
      </c>
      <c r="AE553">
        <v>155708000000</v>
      </c>
      <c r="AF553">
        <v>-7.9225241222097995E-2</v>
      </c>
      <c r="AG553">
        <v>102.96115073822099</v>
      </c>
      <c r="AH553" t="s">
        <v>145</v>
      </c>
      <c r="AI553" t="s">
        <v>145</v>
      </c>
      <c r="AJ553" t="s">
        <v>145</v>
      </c>
      <c r="AK553" t="s">
        <v>145</v>
      </c>
      <c r="AL553">
        <v>0</v>
      </c>
      <c r="AM553">
        <v>1.7098215000000001</v>
      </c>
      <c r="AN553">
        <v>1.9313154646328516</v>
      </c>
      <c r="AO553">
        <v>105.75083333333333</v>
      </c>
      <c r="AP553" s="84">
        <v>36.940559435778297</v>
      </c>
      <c r="AQ553" s="84">
        <v>36.940600000000003</v>
      </c>
      <c r="AR553">
        <v>37.873754607108999</v>
      </c>
      <c r="AS553">
        <v>19.3</v>
      </c>
      <c r="AT553">
        <v>0.2911466023</v>
      </c>
      <c r="AU553">
        <v>0.2074416118000002</v>
      </c>
      <c r="AV553">
        <v>-8.3704990499999798E-2</v>
      </c>
      <c r="AW553">
        <v>50.375344458199997</v>
      </c>
      <c r="AX553">
        <v>50.167902846399997</v>
      </c>
      <c r="AY553">
        <v>-3125000000.0000901</v>
      </c>
      <c r="AZ553">
        <v>120574000000</v>
      </c>
      <c r="BA553">
        <f t="shared" si="40"/>
        <v>-8.5578596204311033E-2</v>
      </c>
      <c r="BB553">
        <f t="shared" si="41"/>
        <v>3.3019371707962564</v>
      </c>
      <c r="BC553">
        <f t="shared" si="42"/>
        <v>-3.3875157670005676</v>
      </c>
      <c r="BD553">
        <v>1760089000000</v>
      </c>
      <c r="BE553">
        <f t="shared" si="43"/>
        <v>48.200302660686475</v>
      </c>
      <c r="BF553">
        <v>162204000000</v>
      </c>
      <c r="BG553">
        <v>920818000000</v>
      </c>
      <c r="BH553">
        <f t="shared" si="44"/>
        <v>0.75338566954938668</v>
      </c>
    </row>
    <row r="554" spans="1:60" x14ac:dyDescent="0.35">
      <c r="A554" t="s">
        <v>190</v>
      </c>
      <c r="B554" t="s">
        <v>189</v>
      </c>
      <c r="C554" s="7">
        <v>2012</v>
      </c>
      <c r="D554">
        <v>3688.4920000000002</v>
      </c>
      <c r="E554">
        <v>99.548000000000002</v>
      </c>
      <c r="F554">
        <v>99.144999999999996</v>
      </c>
      <c r="G554">
        <v>1645842000000</v>
      </c>
      <c r="H554">
        <v>3753045924278.8799</v>
      </c>
      <c r="I554">
        <v>3688492000000</v>
      </c>
      <c r="J554">
        <v>3733187000000</v>
      </c>
      <c r="K554">
        <v>1.998</v>
      </c>
      <c r="L554">
        <v>1.5920000000000001</v>
      </c>
      <c r="M554">
        <v>1653.753662109375</v>
      </c>
      <c r="N554">
        <v>647.66119384765625</v>
      </c>
      <c r="O554">
        <v>9519374</v>
      </c>
      <c r="P554">
        <v>30728523547.10223</v>
      </c>
      <c r="Q554">
        <v>185736345491.43994</v>
      </c>
      <c r="R554">
        <v>838540000000</v>
      </c>
      <c r="S554">
        <v>3547450654508.5601</v>
      </c>
      <c r="T554">
        <v>680134000000</v>
      </c>
      <c r="U554">
        <v>1729146000000</v>
      </c>
      <c r="V554">
        <v>7.96</v>
      </c>
      <c r="W554">
        <v>6559.94</v>
      </c>
      <c r="X554">
        <v>107.36799999999999</v>
      </c>
      <c r="Y554">
        <v>204460078329.328</v>
      </c>
      <c r="Z554">
        <v>1715028000000</v>
      </c>
      <c r="AA554">
        <v>1856009000000</v>
      </c>
      <c r="AB554">
        <v>322141000000</v>
      </c>
      <c r="AC554">
        <v>536662000000</v>
      </c>
      <c r="AD554">
        <v>982631000000</v>
      </c>
      <c r="AE554">
        <v>158406000000</v>
      </c>
      <c r="AF554">
        <v>-0.92441572328203503</v>
      </c>
      <c r="AG554">
        <v>103.875834442249</v>
      </c>
      <c r="AH554" t="s">
        <v>145</v>
      </c>
      <c r="AI554" t="s">
        <v>145</v>
      </c>
      <c r="AJ554" t="s">
        <v>145</v>
      </c>
      <c r="AK554" t="s">
        <v>145</v>
      </c>
      <c r="AL554">
        <v>1</v>
      </c>
      <c r="AM554">
        <v>1.7098215000000001</v>
      </c>
      <c r="AN554">
        <v>1.933898803733644</v>
      </c>
      <c r="AO554">
        <v>105.14416666666666</v>
      </c>
      <c r="AP554" s="84">
        <v>37.173795049934903</v>
      </c>
      <c r="AQ554" s="84">
        <v>37.785400000000003</v>
      </c>
      <c r="AR554">
        <v>38.142450065132003</v>
      </c>
      <c r="AS554">
        <v>5.6</v>
      </c>
      <c r="AT554">
        <v>7.6099023599999996E-2</v>
      </c>
      <c r="AU554">
        <v>0.98088306849999896</v>
      </c>
      <c r="AV554">
        <v>0.90478404489999897</v>
      </c>
      <c r="AW554">
        <v>51.303944705500001</v>
      </c>
      <c r="AX554">
        <v>50.323061637000002</v>
      </c>
      <c r="AY554">
        <v>-5697999999.9999399</v>
      </c>
      <c r="AZ554">
        <v>125042000000</v>
      </c>
      <c r="BA554">
        <f t="shared" si="40"/>
        <v>-0.15448047603193771</v>
      </c>
      <c r="BB554">
        <f t="shared" si="41"/>
        <v>3.3900575085970095</v>
      </c>
      <c r="BC554">
        <f t="shared" si="42"/>
        <v>-3.5445379846289473</v>
      </c>
      <c r="BD554">
        <v>1821699000000</v>
      </c>
      <c r="BE554">
        <f t="shared" si="43"/>
        <v>49.388720376782707</v>
      </c>
      <c r="BF554">
        <v>167868000000</v>
      </c>
      <c r="BG554">
        <v>954911000000</v>
      </c>
      <c r="BH554">
        <f t="shared" si="44"/>
        <v>0.20092812130571291</v>
      </c>
    </row>
    <row r="555" spans="1:60" x14ac:dyDescent="0.35">
      <c r="A555" t="s">
        <v>190</v>
      </c>
      <c r="B555" t="s">
        <v>189</v>
      </c>
      <c r="C555" s="7">
        <v>2013</v>
      </c>
      <c r="D555">
        <v>3778.413</v>
      </c>
      <c r="E555">
        <v>100.48699999999999</v>
      </c>
      <c r="F555">
        <v>99.210999999999999</v>
      </c>
      <c r="G555">
        <v>1693895000000</v>
      </c>
      <c r="H555">
        <v>3869294071448.9502</v>
      </c>
      <c r="I555">
        <v>3778413000000</v>
      </c>
      <c r="J555">
        <v>3780386000000</v>
      </c>
      <c r="K555">
        <v>1.1919999999999999</v>
      </c>
      <c r="L555">
        <v>2.12</v>
      </c>
      <c r="M555" t="s">
        <v>145</v>
      </c>
      <c r="N555" t="s">
        <v>145</v>
      </c>
      <c r="O555">
        <v>9609000</v>
      </c>
      <c r="P555">
        <v>31967996868.317627</v>
      </c>
      <c r="Q555">
        <v>193442000000</v>
      </c>
      <c r="R555">
        <v>835660000000</v>
      </c>
      <c r="S555">
        <v>3586944000000</v>
      </c>
      <c r="T555">
        <v>674409000000</v>
      </c>
      <c r="U555">
        <v>1763119000000</v>
      </c>
      <c r="V555">
        <v>8.016</v>
      </c>
      <c r="W555">
        <v>8282.94</v>
      </c>
      <c r="X555">
        <v>110.746</v>
      </c>
      <c r="Y555">
        <v>208260557507.37701</v>
      </c>
      <c r="Z555">
        <v>1759307000000</v>
      </c>
      <c r="AA555">
        <v>1909266000000</v>
      </c>
      <c r="AB555">
        <v>334471000000</v>
      </c>
      <c r="AC555">
        <v>561654000000</v>
      </c>
      <c r="AD555">
        <v>990646000000</v>
      </c>
      <c r="AE555">
        <v>161251000000</v>
      </c>
      <c r="AF555">
        <v>-1.3715017389575901</v>
      </c>
      <c r="AG555">
        <v>103.829824749908</v>
      </c>
      <c r="AH555" t="s">
        <v>145</v>
      </c>
      <c r="AI555" t="s">
        <v>145</v>
      </c>
      <c r="AJ555" t="s">
        <v>145</v>
      </c>
      <c r="AK555" t="s">
        <v>145</v>
      </c>
      <c r="AL555">
        <v>0</v>
      </c>
      <c r="AM555">
        <v>1.7098215000000001</v>
      </c>
      <c r="AN555">
        <v>1.865053565729232</v>
      </c>
      <c r="AO555">
        <v>106.32583333333334</v>
      </c>
      <c r="AP555" s="84">
        <v>39.771384402116901</v>
      </c>
      <c r="AQ555" s="84">
        <v>40.433500000000002</v>
      </c>
      <c r="AR555">
        <v>40.772283893325003</v>
      </c>
      <c r="AS555">
        <v>79.599999999999994</v>
      </c>
      <c r="AT555">
        <v>7.0202777100000002E-2</v>
      </c>
      <c r="AU555">
        <v>1.3637200846999988</v>
      </c>
      <c r="AV555">
        <v>1.2935173075999988</v>
      </c>
      <c r="AW555">
        <v>51.958482570599998</v>
      </c>
      <c r="AX555">
        <v>50.594762485899999</v>
      </c>
      <c r="AY555">
        <v>-6191999999.9999914</v>
      </c>
      <c r="AZ555">
        <v>127065000000</v>
      </c>
      <c r="BA555">
        <f t="shared" si="40"/>
        <v>-0.16387832669430238</v>
      </c>
      <c r="BB555">
        <f t="shared" si="41"/>
        <v>3.3629198290393347</v>
      </c>
      <c r="BC555">
        <f t="shared" si="42"/>
        <v>-3.526798155733637</v>
      </c>
      <c r="BD555">
        <v>1895312000000</v>
      </c>
      <c r="BE555">
        <f t="shared" si="43"/>
        <v>50.161589005754536</v>
      </c>
      <c r="BF555">
        <v>168192000000</v>
      </c>
      <c r="BG555">
        <v>992631000000</v>
      </c>
      <c r="BH555">
        <f t="shared" si="44"/>
        <v>0.18405418891581904</v>
      </c>
    </row>
    <row r="556" spans="1:60" x14ac:dyDescent="0.35">
      <c r="A556" t="s">
        <v>190</v>
      </c>
      <c r="B556" t="s">
        <v>189</v>
      </c>
      <c r="C556" s="7">
        <v>2014</v>
      </c>
      <c r="D556">
        <v>3914.2370000000001</v>
      </c>
      <c r="E556">
        <v>101.504</v>
      </c>
      <c r="F556">
        <v>100.557</v>
      </c>
      <c r="G556">
        <v>2037629000000</v>
      </c>
      <c r="H556">
        <v>3999641272092.4702</v>
      </c>
      <c r="I556">
        <v>3914237000000</v>
      </c>
      <c r="J556">
        <v>3865677000000</v>
      </c>
      <c r="K556">
        <v>0.66200000000000003</v>
      </c>
      <c r="L556">
        <v>1.7190000000000001</v>
      </c>
      <c r="M556" t="s">
        <v>145</v>
      </c>
      <c r="N556" t="s">
        <v>145</v>
      </c>
      <c r="O556">
        <v>9698000</v>
      </c>
      <c r="P556">
        <v>34719541277.81131</v>
      </c>
      <c r="Q556">
        <v>160729217690.37988</v>
      </c>
      <c r="R556">
        <v>891030000000</v>
      </c>
      <c r="S556">
        <v>3704947782309.6201</v>
      </c>
      <c r="T556">
        <v>727073000371.61694</v>
      </c>
      <c r="U556">
        <v>1806035000000</v>
      </c>
      <c r="V556">
        <v>7.9269999999999996</v>
      </c>
      <c r="W556">
        <v>9629.44</v>
      </c>
      <c r="X556">
        <v>107.378</v>
      </c>
      <c r="Y556">
        <v>212897492963.04099</v>
      </c>
      <c r="Z556">
        <v>1811947000000</v>
      </c>
      <c r="AA556">
        <v>1957886000000</v>
      </c>
      <c r="AB556">
        <v>344150000000</v>
      </c>
      <c r="AC556">
        <v>568242000009.47205</v>
      </c>
      <c r="AD556">
        <v>1010193000000</v>
      </c>
      <c r="AE556">
        <v>163956999628.383</v>
      </c>
      <c r="AF556">
        <v>-1.88246138391722</v>
      </c>
      <c r="AG556">
        <v>103.64330641628599</v>
      </c>
      <c r="AH556" t="s">
        <v>145</v>
      </c>
      <c r="AI556" t="s">
        <v>145</v>
      </c>
      <c r="AJ556" t="s">
        <v>145</v>
      </c>
      <c r="AK556" t="s">
        <v>145</v>
      </c>
      <c r="AL556">
        <v>0</v>
      </c>
      <c r="AM556" t="s">
        <v>145</v>
      </c>
      <c r="AN556" t="s">
        <v>145</v>
      </c>
      <c r="AO556">
        <v>100.86</v>
      </c>
      <c r="AP556" s="84">
        <v>44.781467199598602</v>
      </c>
      <c r="AQ556" s="84">
        <v>45.232900000000001</v>
      </c>
      <c r="AR556">
        <v>45.539874620253997</v>
      </c>
      <c r="AS556">
        <v>193.9</v>
      </c>
      <c r="AT556">
        <v>2.2546221700000001E-2</v>
      </c>
      <c r="AU556">
        <v>1.5581239819000032</v>
      </c>
      <c r="AV556">
        <v>1.5355777602000031</v>
      </c>
      <c r="AW556">
        <v>51.047258047200003</v>
      </c>
      <c r="AX556">
        <v>49.4891340653</v>
      </c>
      <c r="AY556">
        <v>-6121000000.0001202</v>
      </c>
      <c r="AZ556">
        <v>130535000000</v>
      </c>
      <c r="BA556">
        <f t="shared" si="40"/>
        <v>-0.15637785857116265</v>
      </c>
      <c r="BB556">
        <f t="shared" si="41"/>
        <v>3.3348772698229565</v>
      </c>
      <c r="BC556">
        <f t="shared" si="42"/>
        <v>-3.4912551283941191</v>
      </c>
      <c r="BD556">
        <v>1949553000000</v>
      </c>
      <c r="BE556">
        <f t="shared" si="43"/>
        <v>49.806718397480786</v>
      </c>
      <c r="BF556">
        <v>173157000000</v>
      </c>
      <c r="BG556">
        <v>1031509000000</v>
      </c>
      <c r="BH556">
        <f t="shared" si="44"/>
        <v>5.5297912079168891E-2</v>
      </c>
    </row>
    <row r="557" spans="1:60" x14ac:dyDescent="0.35">
      <c r="A557" t="s">
        <v>158</v>
      </c>
      <c r="B557" t="s">
        <v>174</v>
      </c>
      <c r="C557" s="7">
        <v>1978</v>
      </c>
      <c r="D557">
        <v>2356.6000000000004</v>
      </c>
      <c r="E557">
        <v>99.212000000000003</v>
      </c>
      <c r="F557">
        <v>101.303</v>
      </c>
      <c r="G557">
        <v>1055266000000</v>
      </c>
      <c r="H557" t="s">
        <v>145</v>
      </c>
      <c r="I557">
        <v>2356600000000</v>
      </c>
      <c r="J557">
        <v>6267200000000</v>
      </c>
      <c r="K557">
        <v>8.7799999999999994</v>
      </c>
      <c r="L557">
        <v>8.41</v>
      </c>
      <c r="M557">
        <v>4774.64892578125</v>
      </c>
      <c r="N557">
        <v>1636.3712158203125</v>
      </c>
      <c r="O557">
        <v>222584500</v>
      </c>
      <c r="P557">
        <v>-25375000000</v>
      </c>
      <c r="Q557">
        <v>-57050000000</v>
      </c>
      <c r="R557">
        <v>1165778251917.27</v>
      </c>
      <c r="S557">
        <v>6324250000000</v>
      </c>
      <c r="T557">
        <v>937594431509.10706</v>
      </c>
      <c r="U557">
        <v>3911225000000</v>
      </c>
      <c r="V557">
        <v>6.0519999999999996</v>
      </c>
      <c r="W557">
        <v>100.91</v>
      </c>
      <c r="X557">
        <v>48.058</v>
      </c>
      <c r="Y557">
        <v>3608540537179.6001</v>
      </c>
      <c r="Z557">
        <v>1427625000000</v>
      </c>
      <c r="AA557">
        <v>711666000000</v>
      </c>
      <c r="AB557">
        <v>79941000000</v>
      </c>
      <c r="AC557">
        <v>206250000000</v>
      </c>
      <c r="AD557">
        <v>1336427677087.0701</v>
      </c>
      <c r="AE557">
        <v>228183820408.16299</v>
      </c>
      <c r="AF557">
        <v>-3.1104133073071401</v>
      </c>
      <c r="AG557">
        <v>29.920290391293999</v>
      </c>
      <c r="AH557">
        <v>0</v>
      </c>
      <c r="AI557">
        <v>0</v>
      </c>
      <c r="AJ557">
        <v>1</v>
      </c>
      <c r="AK557">
        <v>0</v>
      </c>
      <c r="AL557">
        <v>0</v>
      </c>
      <c r="AM557" t="s">
        <v>145</v>
      </c>
      <c r="AN557" t="s">
        <v>145</v>
      </c>
      <c r="AO557">
        <v>103.16416666666667</v>
      </c>
      <c r="AP557">
        <v>33.83</v>
      </c>
      <c r="AQ557" t="s">
        <v>145</v>
      </c>
      <c r="AR557">
        <v>42.009588242699003</v>
      </c>
      <c r="AS557" t="s">
        <v>145</v>
      </c>
      <c r="AT557">
        <v>3.2496396243999999</v>
      </c>
      <c r="AU557">
        <v>3.1082264088000038</v>
      </c>
      <c r="AV557">
        <v>-0.14141321559999609</v>
      </c>
      <c r="AW557">
        <v>33.613252996200004</v>
      </c>
      <c r="AX557">
        <v>30.5050265874</v>
      </c>
      <c r="AY557">
        <v>1450000000</v>
      </c>
      <c r="AZ557">
        <v>72950000000</v>
      </c>
      <c r="BA557">
        <f t="shared" si="40"/>
        <v>6.1529321904438598E-2</v>
      </c>
      <c r="BB557">
        <f t="shared" si="41"/>
        <v>3.0955614020198592</v>
      </c>
      <c r="BC557">
        <f t="shared" si="42"/>
        <v>-3.0340320801154208</v>
      </c>
      <c r="BD557">
        <v>657933750000</v>
      </c>
      <c r="BE557">
        <f t="shared" si="43"/>
        <v>27.918770686582366</v>
      </c>
      <c r="BF557">
        <v>105566500000</v>
      </c>
      <c r="BG557">
        <v>371820750000</v>
      </c>
      <c r="BH557">
        <f t="shared" si="44"/>
        <v>7.1358115310987538</v>
      </c>
    </row>
    <row r="558" spans="1:60" x14ac:dyDescent="0.35">
      <c r="A558" t="s">
        <v>158</v>
      </c>
      <c r="B558" t="s">
        <v>174</v>
      </c>
      <c r="C558" s="7">
        <v>1979</v>
      </c>
      <c r="D558">
        <v>2632.15</v>
      </c>
      <c r="E558">
        <v>97.611000000000004</v>
      </c>
      <c r="F558">
        <v>99.9</v>
      </c>
      <c r="G558">
        <v>1138882000000</v>
      </c>
      <c r="H558" t="s">
        <v>145</v>
      </c>
      <c r="I558">
        <v>2632150000000</v>
      </c>
      <c r="J558">
        <v>6466200000000</v>
      </c>
      <c r="K558">
        <v>12.005000000000001</v>
      </c>
      <c r="L558">
        <v>9.4429999999999996</v>
      </c>
      <c r="M558">
        <v>4778.318359375</v>
      </c>
      <c r="N558">
        <v>1691.891845703125</v>
      </c>
      <c r="O558">
        <v>225055500</v>
      </c>
      <c r="P558">
        <v>-22525000000</v>
      </c>
      <c r="Q558">
        <v>-42850000000</v>
      </c>
      <c r="R558">
        <v>1232538476419.6599</v>
      </c>
      <c r="S558">
        <v>6509050000000</v>
      </c>
      <c r="T558">
        <v>990233786241.08887</v>
      </c>
      <c r="U558">
        <v>4004125000000</v>
      </c>
      <c r="V558">
        <v>5.8449999999999998</v>
      </c>
      <c r="W558">
        <v>114.65</v>
      </c>
      <c r="X558">
        <v>48.088999999999999</v>
      </c>
      <c r="Y558">
        <v>3694233806484.46</v>
      </c>
      <c r="Z558">
        <v>1591175000000</v>
      </c>
      <c r="AA558">
        <v>804653000000</v>
      </c>
      <c r="AB558">
        <v>90153000000</v>
      </c>
      <c r="AC558">
        <v>230375000000</v>
      </c>
      <c r="AD558">
        <v>1349531605941.78</v>
      </c>
      <c r="AE558">
        <v>242304690178.57101</v>
      </c>
      <c r="AF558">
        <v>-2.5767908363885001</v>
      </c>
      <c r="AG558">
        <v>33.291123499211501</v>
      </c>
      <c r="AH558">
        <v>0</v>
      </c>
      <c r="AI558">
        <v>0</v>
      </c>
      <c r="AJ558">
        <v>1</v>
      </c>
      <c r="AK558">
        <v>0</v>
      </c>
      <c r="AL558">
        <v>0</v>
      </c>
      <c r="AM558" t="s">
        <v>145</v>
      </c>
      <c r="AN558" t="s">
        <v>145</v>
      </c>
      <c r="AO558">
        <v>104.355</v>
      </c>
      <c r="AP558" t="s">
        <v>145</v>
      </c>
      <c r="AQ558" t="s">
        <v>145</v>
      </c>
      <c r="AR558">
        <v>40.593469217180001</v>
      </c>
      <c r="AS558" t="s">
        <v>145</v>
      </c>
      <c r="AT558">
        <v>3.1793150761</v>
      </c>
      <c r="AU558">
        <v>2.5832219932999969</v>
      </c>
      <c r="AV558">
        <v>-0.59609308280000306</v>
      </c>
      <c r="AW558">
        <v>33.438105525799998</v>
      </c>
      <c r="AX558">
        <v>30.854883532500001</v>
      </c>
      <c r="AY558">
        <v>-500000000</v>
      </c>
      <c r="AZ558">
        <v>80400000000</v>
      </c>
      <c r="BA558">
        <f t="shared" si="40"/>
        <v>-1.8995877894496895E-2</v>
      </c>
      <c r="BB558">
        <f t="shared" si="41"/>
        <v>3.0545371654351006</v>
      </c>
      <c r="BC558">
        <f t="shared" si="42"/>
        <v>-3.0735330433295975</v>
      </c>
      <c r="BD558">
        <v>726000250000</v>
      </c>
      <c r="BE558">
        <f t="shared" si="43"/>
        <v>27.582024200748439</v>
      </c>
      <c r="BF558">
        <v>120099750000</v>
      </c>
      <c r="BG558">
        <v>405437250000</v>
      </c>
      <c r="BH558">
        <f t="shared" si="44"/>
        <v>7.5680700742229838</v>
      </c>
    </row>
    <row r="559" spans="1:60" x14ac:dyDescent="0.35">
      <c r="A559" t="s">
        <v>158</v>
      </c>
      <c r="B559" t="s">
        <v>174</v>
      </c>
      <c r="C559" s="7">
        <v>1980</v>
      </c>
      <c r="D559">
        <v>2862.4750000000004</v>
      </c>
      <c r="E559">
        <v>97.405000000000001</v>
      </c>
      <c r="F559">
        <v>98.126000000000005</v>
      </c>
      <c r="G559">
        <v>1239221000000</v>
      </c>
      <c r="H559" t="s">
        <v>145</v>
      </c>
      <c r="I559">
        <v>2862475000000</v>
      </c>
      <c r="J559">
        <v>6450400000000</v>
      </c>
      <c r="K559">
        <v>14.06</v>
      </c>
      <c r="L559">
        <v>11.46</v>
      </c>
      <c r="M559">
        <v>4645.052734375</v>
      </c>
      <c r="N559">
        <v>1549.8016357421875</v>
      </c>
      <c r="O559">
        <v>227224700</v>
      </c>
      <c r="P559">
        <v>-13050000000</v>
      </c>
      <c r="Q559">
        <v>5525000000</v>
      </c>
      <c r="R559">
        <v>1170463461675.53</v>
      </c>
      <c r="S559">
        <v>6444875000000</v>
      </c>
      <c r="T559">
        <v>921149264609.203</v>
      </c>
      <c r="U559">
        <v>3991500000000</v>
      </c>
      <c r="V559">
        <v>7.1710000000000003</v>
      </c>
      <c r="W559">
        <v>147.03</v>
      </c>
      <c r="X559">
        <v>49.131</v>
      </c>
      <c r="Y559">
        <v>3682576764341.46</v>
      </c>
      <c r="Z559">
        <v>1755825000000</v>
      </c>
      <c r="AA559">
        <v>885172000000</v>
      </c>
      <c r="AB559">
        <v>102897000000</v>
      </c>
      <c r="AC559">
        <v>275050000000</v>
      </c>
      <c r="AD559">
        <v>1373185502584.1599</v>
      </c>
      <c r="AE559">
        <v>249314197066.327</v>
      </c>
      <c r="AF559">
        <v>-4.0349697377269704</v>
      </c>
      <c r="AG559">
        <v>37.788544659501802</v>
      </c>
      <c r="AH559">
        <v>0</v>
      </c>
      <c r="AI559">
        <v>0</v>
      </c>
      <c r="AJ559">
        <v>1</v>
      </c>
      <c r="AK559">
        <v>0</v>
      </c>
      <c r="AL559">
        <v>0</v>
      </c>
      <c r="AM559" t="s">
        <v>145</v>
      </c>
      <c r="AN559" t="s">
        <v>145</v>
      </c>
      <c r="AO559">
        <v>106.22083333333335</v>
      </c>
      <c r="AP559">
        <v>41.18</v>
      </c>
      <c r="AQ559" s="84">
        <v>41.178400000000003</v>
      </c>
      <c r="AR559">
        <v>41.194211303155001</v>
      </c>
      <c r="AS559" t="s">
        <v>145</v>
      </c>
      <c r="AT559">
        <v>3.2348910875999999</v>
      </c>
      <c r="AU559">
        <v>4.0357798189000036</v>
      </c>
      <c r="AV559">
        <v>0.80088873130000371</v>
      </c>
      <c r="AW559">
        <v>35.262754770100003</v>
      </c>
      <c r="AX559">
        <v>31.226974951199999</v>
      </c>
      <c r="AY559">
        <v>-1475000000</v>
      </c>
      <c r="AZ559">
        <v>91050000000</v>
      </c>
      <c r="BA559">
        <f t="shared" si="40"/>
        <v>-5.1528834312963435E-2</v>
      </c>
      <c r="BB559">
        <f t="shared" si="41"/>
        <v>3.1808138062341151</v>
      </c>
      <c r="BC559">
        <f t="shared" si="42"/>
        <v>-3.2323426405470785</v>
      </c>
      <c r="BD559">
        <v>832837750000</v>
      </c>
      <c r="BE559">
        <f t="shared" si="43"/>
        <v>29.095022663953397</v>
      </c>
      <c r="BF559">
        <v>135951750000</v>
      </c>
      <c r="BG559">
        <v>454894750000</v>
      </c>
      <c r="BH559">
        <f t="shared" si="44"/>
        <v>7.9689939046424909</v>
      </c>
    </row>
    <row r="560" spans="1:60" x14ac:dyDescent="0.35">
      <c r="A560" t="s">
        <v>158</v>
      </c>
      <c r="B560" t="s">
        <v>174</v>
      </c>
      <c r="C560" s="7">
        <v>1981</v>
      </c>
      <c r="D560">
        <v>3210.9500000000003</v>
      </c>
      <c r="E560">
        <v>98.173000000000002</v>
      </c>
      <c r="F560">
        <v>98.596000000000004</v>
      </c>
      <c r="G560">
        <v>1368922000000</v>
      </c>
      <c r="H560" t="s">
        <v>145</v>
      </c>
      <c r="I560">
        <v>3210950000000</v>
      </c>
      <c r="J560">
        <v>6617750000000</v>
      </c>
      <c r="K560">
        <v>16.824999999999999</v>
      </c>
      <c r="L560">
        <v>13.911</v>
      </c>
      <c r="M560">
        <v>4651.0791015625</v>
      </c>
      <c r="N560">
        <v>1557.43408203125</v>
      </c>
      <c r="O560">
        <v>229465700</v>
      </c>
      <c r="P560">
        <v>-12525000000</v>
      </c>
      <c r="Q560">
        <v>69625000000</v>
      </c>
      <c r="R560">
        <v>1185960296304.9099</v>
      </c>
      <c r="S560">
        <v>6548125000000</v>
      </c>
      <c r="T560">
        <v>944210247070.21594</v>
      </c>
      <c r="U560">
        <v>4050800000000</v>
      </c>
      <c r="V560">
        <v>7.6159999999999997</v>
      </c>
      <c r="W560">
        <v>142.92000000000002</v>
      </c>
      <c r="X560">
        <v>53.850999999999999</v>
      </c>
      <c r="Y560">
        <v>3737272573896.6499</v>
      </c>
      <c r="Z560">
        <v>1939500000000</v>
      </c>
      <c r="AA560">
        <v>1015953000000</v>
      </c>
      <c r="AB560">
        <v>115428000000</v>
      </c>
      <c r="AC560">
        <v>312125000000</v>
      </c>
      <c r="AD560">
        <v>1397490692852.27</v>
      </c>
      <c r="AE560">
        <v>241750049234.694</v>
      </c>
      <c r="AF560">
        <v>-3.5410081128637998</v>
      </c>
      <c r="AG560">
        <v>41.686634824620299</v>
      </c>
      <c r="AH560">
        <v>0</v>
      </c>
      <c r="AI560">
        <v>0</v>
      </c>
      <c r="AJ560">
        <v>1</v>
      </c>
      <c r="AK560">
        <v>0</v>
      </c>
      <c r="AL560">
        <v>0</v>
      </c>
      <c r="AM560" t="s">
        <v>145</v>
      </c>
      <c r="AN560" t="s">
        <v>145</v>
      </c>
      <c r="AO560">
        <v>113.38083333333331</v>
      </c>
      <c r="AP560">
        <v>40.33</v>
      </c>
      <c r="AQ560" s="84">
        <v>40.324599999999997</v>
      </c>
      <c r="AR560">
        <v>40.340989426805002</v>
      </c>
      <c r="AS560">
        <v>14.6</v>
      </c>
      <c r="AT560">
        <v>3.4773149885999999</v>
      </c>
      <c r="AU560">
        <v>3.5394384009000035</v>
      </c>
      <c r="AV560">
        <v>6.2123412300003622E-2</v>
      </c>
      <c r="AW560">
        <v>35.468131717200002</v>
      </c>
      <c r="AX560">
        <v>31.928693316299999</v>
      </c>
      <c r="AY560">
        <v>-2975000000</v>
      </c>
      <c r="AZ560">
        <v>103125000000</v>
      </c>
      <c r="BA560">
        <f t="shared" si="40"/>
        <v>-9.265170743860851E-2</v>
      </c>
      <c r="BB560">
        <f t="shared" si="41"/>
        <v>3.2116663292794967</v>
      </c>
      <c r="BC560">
        <f t="shared" si="42"/>
        <v>-3.3043180367181053</v>
      </c>
      <c r="BD560">
        <v>934898750000</v>
      </c>
      <c r="BE560">
        <f t="shared" si="43"/>
        <v>29.115954779738086</v>
      </c>
      <c r="BF560">
        <v>147345500000</v>
      </c>
      <c r="BG560">
        <v>507388750000</v>
      </c>
      <c r="BH560">
        <f t="shared" si="44"/>
        <v>8.441270942195894</v>
      </c>
    </row>
    <row r="561" spans="1:60" x14ac:dyDescent="0.35">
      <c r="A561" t="s">
        <v>158</v>
      </c>
      <c r="B561" t="s">
        <v>174</v>
      </c>
      <c r="C561" s="7">
        <v>1982</v>
      </c>
      <c r="D561">
        <v>3345</v>
      </c>
      <c r="E561">
        <v>97.793999999999997</v>
      </c>
      <c r="F561">
        <v>96.912999999999997</v>
      </c>
      <c r="G561">
        <v>1582378000000</v>
      </c>
      <c r="H561" t="s">
        <v>145</v>
      </c>
      <c r="I561">
        <v>3345000000000</v>
      </c>
      <c r="J561">
        <v>6491275000000</v>
      </c>
      <c r="K561">
        <v>13.132</v>
      </c>
      <c r="L561">
        <v>13.002000000000001</v>
      </c>
      <c r="M561">
        <v>4685.1015625</v>
      </c>
      <c r="N561">
        <v>1454.7403564453125</v>
      </c>
      <c r="O561">
        <v>231664500</v>
      </c>
      <c r="P561">
        <v>-20000000000</v>
      </c>
      <c r="Q561">
        <v>-55675000000</v>
      </c>
      <c r="R561">
        <v>1114025969710.25</v>
      </c>
      <c r="S561">
        <v>6546950000000</v>
      </c>
      <c r="T561">
        <v>875166651342.90308</v>
      </c>
      <c r="U561">
        <v>4108350000000</v>
      </c>
      <c r="V561">
        <v>9.7189999999999994</v>
      </c>
      <c r="W561">
        <v>182.23</v>
      </c>
      <c r="X561">
        <v>61.329000000000001</v>
      </c>
      <c r="Y561">
        <v>3790406133744.9199</v>
      </c>
      <c r="Z561">
        <v>2075500000000</v>
      </c>
      <c r="AA561">
        <v>1048082000000</v>
      </c>
      <c r="AB561">
        <v>130782000000</v>
      </c>
      <c r="AC561">
        <v>347125000000</v>
      </c>
      <c r="AD561">
        <v>1430539252808.49</v>
      </c>
      <c r="AE561">
        <v>238859318367.34698</v>
      </c>
      <c r="AF561">
        <v>-6.0261584454409602</v>
      </c>
      <c r="AG561">
        <v>44.254788345168997</v>
      </c>
      <c r="AH561">
        <v>0</v>
      </c>
      <c r="AI561">
        <v>0</v>
      </c>
      <c r="AJ561">
        <v>1</v>
      </c>
      <c r="AK561">
        <v>0</v>
      </c>
      <c r="AL561">
        <v>1</v>
      </c>
      <c r="AM561" t="s">
        <v>145</v>
      </c>
      <c r="AN561" t="s">
        <v>145</v>
      </c>
      <c r="AO561">
        <v>125.53583333333331</v>
      </c>
      <c r="AP561">
        <v>44.98</v>
      </c>
      <c r="AQ561" s="84">
        <v>44.979799999999997</v>
      </c>
      <c r="AR561">
        <v>44.996562032885002</v>
      </c>
      <c r="AS561">
        <v>19.8</v>
      </c>
      <c r="AT561">
        <v>3.7933337976999999</v>
      </c>
      <c r="AU561">
        <v>6.0239886899999995</v>
      </c>
      <c r="AV561">
        <v>2.2306548922999996</v>
      </c>
      <c r="AW561">
        <v>37.659376267799999</v>
      </c>
      <c r="AX561">
        <v>31.6353875778</v>
      </c>
      <c r="AY561">
        <v>-1150000000</v>
      </c>
      <c r="AZ561">
        <v>113925000000</v>
      </c>
      <c r="BA561">
        <f t="shared" si="40"/>
        <v>-3.4379671150971597E-2</v>
      </c>
      <c r="BB561">
        <f t="shared" si="41"/>
        <v>3.405829596412556</v>
      </c>
      <c r="BC561">
        <f t="shared" si="42"/>
        <v>-3.4402092675635276</v>
      </c>
      <c r="BD561">
        <v>1030968750000</v>
      </c>
      <c r="BE561">
        <f t="shared" si="43"/>
        <v>30.821188340807176</v>
      </c>
      <c r="BF561">
        <v>156949000000</v>
      </c>
      <c r="BG561">
        <v>553071750000</v>
      </c>
      <c r="BH561">
        <f t="shared" si="44"/>
        <v>9.4031749136511724</v>
      </c>
    </row>
    <row r="562" spans="1:60" x14ac:dyDescent="0.35">
      <c r="A562" t="s">
        <v>158</v>
      </c>
      <c r="B562" t="s">
        <v>174</v>
      </c>
      <c r="C562" s="7">
        <v>1983</v>
      </c>
      <c r="D562">
        <v>3638.125</v>
      </c>
      <c r="E562">
        <v>100.167</v>
      </c>
      <c r="F562">
        <v>101.24</v>
      </c>
      <c r="G562">
        <v>1804892000000</v>
      </c>
      <c r="H562" t="s">
        <v>145</v>
      </c>
      <c r="I562">
        <v>3638125000000</v>
      </c>
      <c r="J562">
        <v>6792000000000</v>
      </c>
      <c r="K562">
        <v>9.6069999999999993</v>
      </c>
      <c r="L562">
        <v>11.105</v>
      </c>
      <c r="M562">
        <v>5007.81201171875</v>
      </c>
      <c r="N562">
        <v>1516.1925048828125</v>
      </c>
      <c r="O562">
        <v>233792000</v>
      </c>
      <c r="P562">
        <v>-51675000000</v>
      </c>
      <c r="Q562">
        <v>-123250000000</v>
      </c>
      <c r="R562">
        <v>1196055157622.5901</v>
      </c>
      <c r="S562">
        <v>6915250000000</v>
      </c>
      <c r="T562">
        <v>938793718719.52905</v>
      </c>
      <c r="U562">
        <v>4342575000000</v>
      </c>
      <c r="V562">
        <v>9.5890000000000004</v>
      </c>
      <c r="W562">
        <v>221.97</v>
      </c>
      <c r="X562">
        <v>67.608000000000004</v>
      </c>
      <c r="Y562">
        <v>4006491116787.1699</v>
      </c>
      <c r="Z562">
        <v>2288575000000</v>
      </c>
      <c r="AA562">
        <v>1119049000000</v>
      </c>
      <c r="AB562">
        <v>147499000000</v>
      </c>
      <c r="AC562">
        <v>374125000000</v>
      </c>
      <c r="AD562">
        <v>1471526954911.71</v>
      </c>
      <c r="AE562">
        <v>257261438903.061</v>
      </c>
      <c r="AF562">
        <v>-6.6545267136230901</v>
      </c>
      <c r="AG562">
        <v>45.6764447583299</v>
      </c>
      <c r="AH562">
        <v>0</v>
      </c>
      <c r="AI562">
        <v>0</v>
      </c>
      <c r="AJ562">
        <v>0</v>
      </c>
      <c r="AK562">
        <v>0</v>
      </c>
      <c r="AL562">
        <v>0</v>
      </c>
      <c r="AM562" t="s">
        <v>145</v>
      </c>
      <c r="AN562" t="s">
        <v>145</v>
      </c>
      <c r="AO562">
        <v>128.58833333333334</v>
      </c>
      <c r="AP562">
        <v>47.85</v>
      </c>
      <c r="AQ562" s="84">
        <v>47.848799999999997</v>
      </c>
      <c r="AR562">
        <v>47.866332245319001</v>
      </c>
      <c r="AS562">
        <v>3.8</v>
      </c>
      <c r="AT562">
        <v>3.8616755847999999</v>
      </c>
      <c r="AU562">
        <v>6.658540710000004</v>
      </c>
      <c r="AV562">
        <v>2.7968651252000041</v>
      </c>
      <c r="AW562">
        <v>37.643468911200003</v>
      </c>
      <c r="AX562">
        <v>30.984928201199999</v>
      </c>
      <c r="AY562">
        <v>-2600000000</v>
      </c>
      <c r="AZ562">
        <v>121750000000</v>
      </c>
      <c r="BA562">
        <f t="shared" si="40"/>
        <v>-7.1465383954646966E-2</v>
      </c>
      <c r="BB562">
        <f t="shared" si="41"/>
        <v>3.3465040371070267</v>
      </c>
      <c r="BC562">
        <f t="shared" si="42"/>
        <v>-3.4179694210616738</v>
      </c>
      <c r="BD562">
        <v>1116236750000</v>
      </c>
      <c r="BE562">
        <f t="shared" si="43"/>
        <v>30.681649201168181</v>
      </c>
      <c r="BF562">
        <v>171164750000</v>
      </c>
      <c r="BG562">
        <v>594578750000</v>
      </c>
      <c r="BH562">
        <f t="shared" si="44"/>
        <v>8.5821569700764204</v>
      </c>
    </row>
    <row r="563" spans="1:60" x14ac:dyDescent="0.35">
      <c r="A563" t="s">
        <v>158</v>
      </c>
      <c r="B563" t="s">
        <v>174</v>
      </c>
      <c r="C563" s="7">
        <v>1984</v>
      </c>
      <c r="D563">
        <v>4040.7000000000003</v>
      </c>
      <c r="E563">
        <v>101.321</v>
      </c>
      <c r="F563">
        <v>100.616</v>
      </c>
      <c r="G563">
        <v>2057275000000</v>
      </c>
      <c r="H563" t="s">
        <v>145</v>
      </c>
      <c r="I563">
        <v>4040700000000</v>
      </c>
      <c r="J563">
        <v>7285025000000</v>
      </c>
      <c r="K563">
        <v>10.784000000000001</v>
      </c>
      <c r="L563">
        <v>12.438000000000001</v>
      </c>
      <c r="M563">
        <v>5254.41162109375</v>
      </c>
      <c r="N563">
        <v>1700.7353515625</v>
      </c>
      <c r="O563">
        <v>235824900</v>
      </c>
      <c r="P563">
        <v>-102750000000</v>
      </c>
      <c r="Q563">
        <v>-100550000000</v>
      </c>
      <c r="R563">
        <v>1388475756488.4399</v>
      </c>
      <c r="S563">
        <v>7385575000000</v>
      </c>
      <c r="T563">
        <v>1099449680212.9299</v>
      </c>
      <c r="U563">
        <v>4571575000000</v>
      </c>
      <c r="V563">
        <v>7.5129999999999999</v>
      </c>
      <c r="W563">
        <v>235.58</v>
      </c>
      <c r="X563">
        <v>73.724000000000004</v>
      </c>
      <c r="Y563">
        <v>4217769411753.9902</v>
      </c>
      <c r="Z563">
        <v>2501100000000</v>
      </c>
      <c r="AA563">
        <v>1241460000000</v>
      </c>
      <c r="AB563">
        <v>159260000000</v>
      </c>
      <c r="AC563">
        <v>384575000000</v>
      </c>
      <c r="AD563">
        <v>1494660593684.95</v>
      </c>
      <c r="AE563">
        <v>289026076275.51001</v>
      </c>
      <c r="AF563">
        <v>-5.5448313411042598</v>
      </c>
      <c r="AG563">
        <v>47.6484197830369</v>
      </c>
      <c r="AH563">
        <v>0</v>
      </c>
      <c r="AI563">
        <v>0</v>
      </c>
      <c r="AJ563">
        <v>0</v>
      </c>
      <c r="AK563">
        <v>1</v>
      </c>
      <c r="AL563">
        <v>0</v>
      </c>
      <c r="AM563" t="s">
        <v>145</v>
      </c>
      <c r="AN563" t="s">
        <v>145</v>
      </c>
      <c r="AO563">
        <v>134.67583333333332</v>
      </c>
      <c r="AP563">
        <v>49.51</v>
      </c>
      <c r="AQ563" s="84">
        <v>49.513300000000001</v>
      </c>
      <c r="AR563">
        <v>49.531492068205999</v>
      </c>
      <c r="AS563">
        <v>45.8</v>
      </c>
      <c r="AT563">
        <v>4.0038463732</v>
      </c>
      <c r="AU563">
        <v>5.5458789892999967</v>
      </c>
      <c r="AV563">
        <v>1.5420326160999966</v>
      </c>
      <c r="AW563">
        <v>36.475847748299998</v>
      </c>
      <c r="AX563">
        <v>30.929968759000001</v>
      </c>
      <c r="AY563">
        <v>-1300000000</v>
      </c>
      <c r="AZ563">
        <v>130850000000</v>
      </c>
      <c r="BA563">
        <f t="shared" si="40"/>
        <v>-3.2172643353874333E-2</v>
      </c>
      <c r="BB563">
        <f t="shared" si="41"/>
        <v>3.2383002945034276</v>
      </c>
      <c r="BC563">
        <f t="shared" si="42"/>
        <v>-3.2704729378573019</v>
      </c>
      <c r="BD563">
        <v>1175838500000</v>
      </c>
      <c r="BE563">
        <f t="shared" si="43"/>
        <v>29.099871309426582</v>
      </c>
      <c r="BF563">
        <v>193178500000</v>
      </c>
      <c r="BG563">
        <v>631990500000</v>
      </c>
      <c r="BH563">
        <f t="shared" si="44"/>
        <v>8.3646399993213372</v>
      </c>
    </row>
    <row r="564" spans="1:60" x14ac:dyDescent="0.35">
      <c r="A564" t="s">
        <v>158</v>
      </c>
      <c r="B564" t="s">
        <v>174</v>
      </c>
      <c r="C564" s="7">
        <v>1985</v>
      </c>
      <c r="D564">
        <v>4346.75</v>
      </c>
      <c r="E564">
        <v>100.81100000000001</v>
      </c>
      <c r="F564">
        <v>99.168000000000006</v>
      </c>
      <c r="G564">
        <v>2408511000000</v>
      </c>
      <c r="H564">
        <v>4337134785799.6201</v>
      </c>
      <c r="I564">
        <v>4346750000000</v>
      </c>
      <c r="J564">
        <v>7593800000000</v>
      </c>
      <c r="K564">
        <v>8.3279999999999994</v>
      </c>
      <c r="L564">
        <v>10.622999999999999</v>
      </c>
      <c r="M564">
        <v>5512.373046875</v>
      </c>
      <c r="N564">
        <v>1771.19677734375</v>
      </c>
      <c r="O564">
        <v>237923800</v>
      </c>
      <c r="P564">
        <v>-114050000000</v>
      </c>
      <c r="Q564">
        <v>-206075000000</v>
      </c>
      <c r="R564">
        <v>1481730817765.48</v>
      </c>
      <c r="S564">
        <v>7799875000000</v>
      </c>
      <c r="T564">
        <v>1153138842127.7251</v>
      </c>
      <c r="U564">
        <v>4811975000000</v>
      </c>
      <c r="V564">
        <v>7.2</v>
      </c>
      <c r="W564">
        <v>311.64</v>
      </c>
      <c r="X564">
        <v>79.733000000000004</v>
      </c>
      <c r="Y564">
        <v>4439521874854.54</v>
      </c>
      <c r="Z564">
        <v>2717600000000</v>
      </c>
      <c r="AA564">
        <v>1354826000000</v>
      </c>
      <c r="AB564">
        <v>173476000000</v>
      </c>
      <c r="AC564">
        <v>407175000000</v>
      </c>
      <c r="AD564">
        <v>1577801191856.29</v>
      </c>
      <c r="AE564">
        <v>328591975637.755</v>
      </c>
      <c r="AF564">
        <v>-5.7071375165353402</v>
      </c>
      <c r="AG564">
        <v>49.345235501970798</v>
      </c>
      <c r="AH564">
        <v>0</v>
      </c>
      <c r="AI564">
        <v>0</v>
      </c>
      <c r="AJ564">
        <v>0</v>
      </c>
      <c r="AK564">
        <v>1</v>
      </c>
      <c r="AL564">
        <v>0</v>
      </c>
      <c r="AM564">
        <v>0.25333335000000001</v>
      </c>
      <c r="AN564" t="s">
        <v>145</v>
      </c>
      <c r="AO564">
        <v>138.72083333333333</v>
      </c>
      <c r="AP564">
        <v>54.09</v>
      </c>
      <c r="AQ564" s="84">
        <v>54.092399999999998</v>
      </c>
      <c r="AR564">
        <v>54.108931960660001</v>
      </c>
      <c r="AS564">
        <v>113.7</v>
      </c>
      <c r="AT564">
        <v>4.0354000623999999</v>
      </c>
      <c r="AU564">
        <v>5.7077208657999989</v>
      </c>
      <c r="AV564">
        <v>1.672320803399999</v>
      </c>
      <c r="AW564">
        <v>37.0823101776</v>
      </c>
      <c r="AX564">
        <v>31.374589311800001</v>
      </c>
      <c r="AY564">
        <v>2050000000</v>
      </c>
      <c r="AZ564">
        <v>140225000000</v>
      </c>
      <c r="BA564">
        <f t="shared" si="40"/>
        <v>4.7161672513947199E-2</v>
      </c>
      <c r="BB564">
        <f t="shared" si="41"/>
        <v>3.2259734284235351</v>
      </c>
      <c r="BC564">
        <f t="shared" si="42"/>
        <v>-3.1788117559095879</v>
      </c>
      <c r="BD564">
        <v>1269175750000</v>
      </c>
      <c r="BE564">
        <f t="shared" si="43"/>
        <v>29.198268821533329</v>
      </c>
      <c r="BF564">
        <v>219871750000</v>
      </c>
      <c r="BG564">
        <v>688557750000</v>
      </c>
      <c r="BH564">
        <f t="shared" si="44"/>
        <v>8.1471401201545905</v>
      </c>
    </row>
    <row r="565" spans="1:60" x14ac:dyDescent="0.35">
      <c r="A565" t="s">
        <v>158</v>
      </c>
      <c r="B565" t="s">
        <v>174</v>
      </c>
      <c r="C565" s="7">
        <v>1986</v>
      </c>
      <c r="D565">
        <v>4590.125</v>
      </c>
      <c r="E565">
        <v>101.009</v>
      </c>
      <c r="F565">
        <v>99.587000000000003</v>
      </c>
      <c r="G565">
        <v>2696569000000</v>
      </c>
      <c r="H565">
        <v>4565250742455.0996</v>
      </c>
      <c r="I565">
        <v>4590125000000</v>
      </c>
      <c r="J565">
        <v>7860500000000</v>
      </c>
      <c r="K565">
        <v>6.7640000000000002</v>
      </c>
      <c r="L565">
        <v>7.6829999999999998</v>
      </c>
      <c r="M565">
        <v>5758.90673828125</v>
      </c>
      <c r="N565">
        <v>1815.5069580078125</v>
      </c>
      <c r="O565">
        <v>240132900</v>
      </c>
      <c r="P565">
        <v>-131850000000</v>
      </c>
      <c r="Q565">
        <v>-252850000000</v>
      </c>
      <c r="R565">
        <v>1520490544794.6499</v>
      </c>
      <c r="S565">
        <v>8113350000000</v>
      </c>
      <c r="T565">
        <v>1161861359973.2209</v>
      </c>
      <c r="U565">
        <v>5014000000000</v>
      </c>
      <c r="V565">
        <v>6.9960000000000004</v>
      </c>
      <c r="W565">
        <v>371.59000000000003</v>
      </c>
      <c r="X565">
        <v>71.397999999999996</v>
      </c>
      <c r="Y565">
        <v>4625968859110.9404</v>
      </c>
      <c r="Z565">
        <v>2896725000000</v>
      </c>
      <c r="AA565">
        <v>1442188000000</v>
      </c>
      <c r="AB565">
        <v>188938000000</v>
      </c>
      <c r="AC565">
        <v>432975000000</v>
      </c>
      <c r="AD565">
        <v>1663353413062.5901</v>
      </c>
      <c r="AE565">
        <v>358629184821.42902</v>
      </c>
      <c r="AF565">
        <v>-5.8903624628958902</v>
      </c>
      <c r="AG565">
        <v>50.262433187881101</v>
      </c>
      <c r="AH565">
        <v>0</v>
      </c>
      <c r="AI565">
        <v>0</v>
      </c>
      <c r="AJ565">
        <v>0</v>
      </c>
      <c r="AK565">
        <v>1</v>
      </c>
      <c r="AL565">
        <v>0</v>
      </c>
      <c r="AM565">
        <v>0.25333335000000001</v>
      </c>
      <c r="AN565" t="s">
        <v>145</v>
      </c>
      <c r="AO565">
        <v>120.21749999999999</v>
      </c>
      <c r="AP565">
        <v>57.52</v>
      </c>
      <c r="AQ565" s="84">
        <v>57.520400000000002</v>
      </c>
      <c r="AR565">
        <v>57.532027994880004</v>
      </c>
      <c r="AS565">
        <v>30.6</v>
      </c>
      <c r="AT565">
        <v>4.0326161240999996</v>
      </c>
      <c r="AU565">
        <v>5.8922600182999965</v>
      </c>
      <c r="AV565">
        <v>1.8596438941999969</v>
      </c>
      <c r="AW565">
        <v>37.529342703799998</v>
      </c>
      <c r="AX565">
        <v>31.637082685500001</v>
      </c>
      <c r="AY565">
        <v>775000000</v>
      </c>
      <c r="AZ565">
        <v>150600000000</v>
      </c>
      <c r="BA565">
        <f t="shared" si="40"/>
        <v>1.6884071784537456E-2</v>
      </c>
      <c r="BB565">
        <f t="shared" si="41"/>
        <v>3.2809564009694725</v>
      </c>
      <c r="BC565">
        <f t="shared" si="42"/>
        <v>-3.264072329184935</v>
      </c>
      <c r="BD565">
        <v>1358368750000</v>
      </c>
      <c r="BE565">
        <f t="shared" si="43"/>
        <v>29.593284496609567</v>
      </c>
      <c r="BF565">
        <v>238084000000</v>
      </c>
      <c r="BG565">
        <v>736382750000</v>
      </c>
      <c r="BH565">
        <f t="shared" si="44"/>
        <v>7.4527734663695098</v>
      </c>
    </row>
    <row r="566" spans="1:60" x14ac:dyDescent="0.35">
      <c r="A566" t="s">
        <v>158</v>
      </c>
      <c r="B566" t="s">
        <v>174</v>
      </c>
      <c r="C566" s="7">
        <v>1987</v>
      </c>
      <c r="D566">
        <v>4870.2250000000004</v>
      </c>
      <c r="E566">
        <v>100.53100000000001</v>
      </c>
      <c r="F566">
        <v>100.89</v>
      </c>
      <c r="G566">
        <v>2886114300000</v>
      </c>
      <c r="H566">
        <v>4848181536701.5</v>
      </c>
      <c r="I566">
        <v>4870225000000</v>
      </c>
      <c r="J566">
        <v>8132600000000</v>
      </c>
      <c r="K566">
        <v>7.1150000000000002</v>
      </c>
      <c r="L566">
        <v>8.3840000000000003</v>
      </c>
      <c r="M566">
        <v>5944.337890625</v>
      </c>
      <c r="N566">
        <v>1808.3013916015625</v>
      </c>
      <c r="O566">
        <v>242288900</v>
      </c>
      <c r="P566">
        <v>-144774999999.99997</v>
      </c>
      <c r="Q566">
        <v>-208025000000</v>
      </c>
      <c r="R566">
        <v>1543683362119.79</v>
      </c>
      <c r="S566">
        <v>8340625000000</v>
      </c>
      <c r="T566">
        <v>1164679266966.729</v>
      </c>
      <c r="U566">
        <v>5183625000000</v>
      </c>
      <c r="V566">
        <v>6.1859999999999999</v>
      </c>
      <c r="W566">
        <v>385.35</v>
      </c>
      <c r="X566">
        <v>67.073999999999998</v>
      </c>
      <c r="Y566">
        <v>4782447735681.4199</v>
      </c>
      <c r="Z566">
        <v>3097000000000</v>
      </c>
      <c r="AA566">
        <v>1567473000000</v>
      </c>
      <c r="AB566">
        <v>204473000000</v>
      </c>
      <c r="AC566">
        <v>452175000000</v>
      </c>
      <c r="AD566">
        <v>1692378716136.6699</v>
      </c>
      <c r="AE566">
        <v>379004095153.06097</v>
      </c>
      <c r="AF566">
        <v>-4.8745181177461001</v>
      </c>
      <c r="AG566">
        <v>52.142688443997102</v>
      </c>
      <c r="AH566">
        <v>0</v>
      </c>
      <c r="AI566">
        <v>0</v>
      </c>
      <c r="AJ566">
        <v>0</v>
      </c>
      <c r="AK566">
        <v>1</v>
      </c>
      <c r="AL566">
        <v>0</v>
      </c>
      <c r="AM566">
        <v>0.25333335000000001</v>
      </c>
      <c r="AN566" t="s">
        <v>145</v>
      </c>
      <c r="AO566">
        <v>109.24583333333335</v>
      </c>
      <c r="AP566">
        <v>59.28</v>
      </c>
      <c r="AQ566" s="84">
        <v>59.275500000000001</v>
      </c>
      <c r="AR566">
        <v>59.283277466647</v>
      </c>
      <c r="AS566">
        <v>22</v>
      </c>
      <c r="AT566">
        <v>4.091629588</v>
      </c>
      <c r="AU566">
        <v>4.8741973470999937</v>
      </c>
      <c r="AV566">
        <v>0.78256775909999376</v>
      </c>
      <c r="AW566">
        <v>37.276889444699997</v>
      </c>
      <c r="AX566">
        <v>32.402692097600003</v>
      </c>
      <c r="AY566">
        <v>3875000000</v>
      </c>
      <c r="AZ566">
        <v>161650000000</v>
      </c>
      <c r="BA566">
        <f t="shared" si="40"/>
        <v>7.9565112494802595E-2</v>
      </c>
      <c r="BB566">
        <f t="shared" si="41"/>
        <v>3.3191484992993141</v>
      </c>
      <c r="BC566">
        <f t="shared" si="42"/>
        <v>-3.2395833868045116</v>
      </c>
      <c r="BD566">
        <v>1432757750000</v>
      </c>
      <c r="BE566">
        <f t="shared" si="43"/>
        <v>29.418717821045231</v>
      </c>
      <c r="BF566">
        <v>254640500000</v>
      </c>
      <c r="BG566">
        <v>776119750000</v>
      </c>
      <c r="BH566">
        <f t="shared" si="44"/>
        <v>7.111916145845111</v>
      </c>
    </row>
    <row r="567" spans="1:60" x14ac:dyDescent="0.35">
      <c r="A567" t="s">
        <v>158</v>
      </c>
      <c r="B567" t="s">
        <v>174</v>
      </c>
      <c r="C567" s="7">
        <v>1988</v>
      </c>
      <c r="D567">
        <v>5252.625</v>
      </c>
      <c r="E567">
        <v>100.889</v>
      </c>
      <c r="F567">
        <v>100.67400000000001</v>
      </c>
      <c r="G567">
        <v>3093888900000</v>
      </c>
      <c r="H567">
        <v>5193073769638.8701</v>
      </c>
      <c r="I567">
        <v>5252625000000</v>
      </c>
      <c r="J567">
        <v>8474500000000</v>
      </c>
      <c r="K567">
        <v>7.9039999999999999</v>
      </c>
      <c r="L567">
        <v>8.8460000000000001</v>
      </c>
      <c r="M567">
        <v>6180.904296875</v>
      </c>
      <c r="N567">
        <v>1825.1844482421875</v>
      </c>
      <c r="O567">
        <v>244499000</v>
      </c>
      <c r="P567">
        <v>-109375000000.00002</v>
      </c>
      <c r="Q567">
        <v>-153450000000</v>
      </c>
      <c r="R567">
        <v>1582883340410.8501</v>
      </c>
      <c r="S567">
        <v>8627950000000</v>
      </c>
      <c r="T567">
        <v>1206005437604.728</v>
      </c>
      <c r="U567">
        <v>5400475000000</v>
      </c>
      <c r="V567">
        <v>5.5039999999999996</v>
      </c>
      <c r="W567">
        <v>443.92</v>
      </c>
      <c r="X567">
        <v>65.701999999999998</v>
      </c>
      <c r="Y567">
        <v>4982495325044.1797</v>
      </c>
      <c r="Z567">
        <v>3350050000000</v>
      </c>
      <c r="AA567">
        <v>1681750000000</v>
      </c>
      <c r="AB567">
        <v>217950000000</v>
      </c>
      <c r="AC567">
        <v>481425000000</v>
      </c>
      <c r="AD567">
        <v>1721208348566.1499</v>
      </c>
      <c r="AE567">
        <v>376877902806.12201</v>
      </c>
      <c r="AF567">
        <v>-4.1474500844815703</v>
      </c>
      <c r="AG567">
        <v>54.2331348364673</v>
      </c>
      <c r="AH567">
        <v>0</v>
      </c>
      <c r="AI567">
        <v>0</v>
      </c>
      <c r="AJ567">
        <v>0</v>
      </c>
      <c r="AK567">
        <v>1</v>
      </c>
      <c r="AL567">
        <v>0</v>
      </c>
      <c r="AM567">
        <v>0.25333335000000001</v>
      </c>
      <c r="AN567" t="s">
        <v>145</v>
      </c>
      <c r="AO567">
        <v>101.35833333333333</v>
      </c>
      <c r="AP567">
        <v>60.15</v>
      </c>
      <c r="AQ567" s="84">
        <v>60.146500000000003</v>
      </c>
      <c r="AR567">
        <v>60.152133457081</v>
      </c>
      <c r="AS567">
        <v>64.400000000000006</v>
      </c>
      <c r="AT567">
        <v>4.0313897975000001</v>
      </c>
      <c r="AU567">
        <v>4.1464987945999994</v>
      </c>
      <c r="AV567">
        <v>0.11510899709999922</v>
      </c>
      <c r="AW567">
        <v>36.376979894999998</v>
      </c>
      <c r="AX567">
        <v>32.230481100399999</v>
      </c>
      <c r="AY567">
        <v>4300000000</v>
      </c>
      <c r="AZ567">
        <v>174125000000</v>
      </c>
      <c r="BA567">
        <f t="shared" si="40"/>
        <v>8.1863829989767017E-2</v>
      </c>
      <c r="BB567">
        <f t="shared" si="41"/>
        <v>3.3150091620856239</v>
      </c>
      <c r="BC567">
        <f t="shared" si="42"/>
        <v>-3.233145332095857</v>
      </c>
      <c r="BD567">
        <v>1519188500000</v>
      </c>
      <c r="BE567">
        <f t="shared" si="43"/>
        <v>28.922462578234693</v>
      </c>
      <c r="BF567">
        <v>258395000000</v>
      </c>
      <c r="BG567">
        <v>819773500000</v>
      </c>
      <c r="BH567">
        <f t="shared" si="44"/>
        <v>6.8002141072043054</v>
      </c>
    </row>
    <row r="568" spans="1:60" x14ac:dyDescent="0.35">
      <c r="A568" t="s">
        <v>158</v>
      </c>
      <c r="B568" t="s">
        <v>174</v>
      </c>
      <c r="C568" s="7">
        <v>1989</v>
      </c>
      <c r="D568">
        <v>5657.7000000000007</v>
      </c>
      <c r="E568">
        <v>100.753</v>
      </c>
      <c r="F568">
        <v>99.116</v>
      </c>
      <c r="G568">
        <v>3369804800000</v>
      </c>
      <c r="H568">
        <v>5580453961793.2998</v>
      </c>
      <c r="I568">
        <v>5657700000000</v>
      </c>
      <c r="J568">
        <v>8786375000000</v>
      </c>
      <c r="K568">
        <v>9.2509999999999994</v>
      </c>
      <c r="L568">
        <v>8.4979999999999993</v>
      </c>
      <c r="M568">
        <v>6317.22314453125</v>
      </c>
      <c r="N568">
        <v>1836.432373046875</v>
      </c>
      <c r="O568">
        <v>246819200</v>
      </c>
      <c r="P568">
        <v>-86775000000</v>
      </c>
      <c r="Q568">
        <v>-96425000000</v>
      </c>
      <c r="R568">
        <v>1633397429810.04</v>
      </c>
      <c r="S568">
        <v>8882800000000</v>
      </c>
      <c r="T568">
        <v>1241531437973.3052</v>
      </c>
      <c r="U568">
        <v>5558075000000</v>
      </c>
      <c r="V568">
        <v>5.2670000000000003</v>
      </c>
      <c r="W568">
        <v>582.78</v>
      </c>
      <c r="X568">
        <v>70.534000000000006</v>
      </c>
      <c r="Y568">
        <v>5127909934288.5596</v>
      </c>
      <c r="Z568">
        <v>3594500000000</v>
      </c>
      <c r="AA568">
        <v>1823595000000</v>
      </c>
      <c r="AB568">
        <v>233120000000</v>
      </c>
      <c r="AC568">
        <v>526175000000</v>
      </c>
      <c r="AD568">
        <v>1760498590167.6101</v>
      </c>
      <c r="AE568">
        <v>391865991836.73499</v>
      </c>
      <c r="AF568">
        <v>-3.9892535836117098</v>
      </c>
      <c r="AG568">
        <v>56.850969898336402</v>
      </c>
      <c r="AH568">
        <v>0</v>
      </c>
      <c r="AI568">
        <v>0</v>
      </c>
      <c r="AJ568">
        <v>1</v>
      </c>
      <c r="AK568">
        <v>1</v>
      </c>
      <c r="AL568">
        <v>0</v>
      </c>
      <c r="AM568">
        <v>0.25333335000000001</v>
      </c>
      <c r="AN568" t="s">
        <v>145</v>
      </c>
      <c r="AO568">
        <v>104.08</v>
      </c>
      <c r="AP568">
        <v>60.28</v>
      </c>
      <c r="AQ568" s="84">
        <v>60.278599999999997</v>
      </c>
      <c r="AR568">
        <v>60.283913957968998</v>
      </c>
      <c r="AS568">
        <v>35.4</v>
      </c>
      <c r="AT568">
        <v>4.1840491496999999</v>
      </c>
      <c r="AU568">
        <v>3.9896634588000026</v>
      </c>
      <c r="AV568">
        <v>-0.19438569089999724</v>
      </c>
      <c r="AW568">
        <v>36.440810416600002</v>
      </c>
      <c r="AX568">
        <v>32.451146957799999</v>
      </c>
      <c r="AY568">
        <v>4525000000</v>
      </c>
      <c r="AZ568">
        <v>186025000000</v>
      </c>
      <c r="BA568">
        <f t="shared" si="40"/>
        <v>7.9979496968732869E-2</v>
      </c>
      <c r="BB568">
        <f t="shared" si="41"/>
        <v>3.2879968891952562</v>
      </c>
      <c r="BC568">
        <f t="shared" si="42"/>
        <v>-3.2080173922265232</v>
      </c>
      <c r="BD568">
        <v>1640810250000</v>
      </c>
      <c r="BE568">
        <f t="shared" si="43"/>
        <v>29.001365395832231</v>
      </c>
      <c r="BF568">
        <v>270430750000</v>
      </c>
      <c r="BG568">
        <v>881488250000</v>
      </c>
      <c r="BH568">
        <f t="shared" si="44"/>
        <v>6.9557784724050569</v>
      </c>
    </row>
    <row r="569" spans="1:60" x14ac:dyDescent="0.35">
      <c r="A569" t="s">
        <v>158</v>
      </c>
      <c r="B569" t="s">
        <v>174</v>
      </c>
      <c r="C569" s="7">
        <v>1990</v>
      </c>
      <c r="D569">
        <v>5979.5750000000007</v>
      </c>
      <c r="E569">
        <v>99.444000000000003</v>
      </c>
      <c r="F569">
        <v>98.587999999999994</v>
      </c>
      <c r="G569">
        <v>3679761800000</v>
      </c>
      <c r="H569">
        <v>5980522114191.5498</v>
      </c>
      <c r="I569">
        <v>5979575000000</v>
      </c>
      <c r="J569">
        <v>8955025000000</v>
      </c>
      <c r="K569">
        <v>8.2479999999999993</v>
      </c>
      <c r="L569">
        <v>8.5500000000000007</v>
      </c>
      <c r="M569">
        <v>6403.03857421875</v>
      </c>
      <c r="N569">
        <v>1773.25537109375</v>
      </c>
      <c r="O569">
        <v>249622800</v>
      </c>
      <c r="P569">
        <v>-77899999999.999985</v>
      </c>
      <c r="Q569">
        <v>-79050000000</v>
      </c>
      <c r="R569">
        <v>1626511244356.3999</v>
      </c>
      <c r="S569">
        <v>9034075000000</v>
      </c>
      <c r="T569">
        <v>1209272800478.8489</v>
      </c>
      <c r="U569">
        <v>5672650000000</v>
      </c>
      <c r="V569">
        <v>5.61</v>
      </c>
      <c r="W569">
        <v>572.31000000000006</v>
      </c>
      <c r="X569">
        <v>74.242999999999995</v>
      </c>
      <c r="Y569">
        <v>5233620629905.6299</v>
      </c>
      <c r="Z569">
        <v>3835425000000</v>
      </c>
      <c r="AA569">
        <v>1922648000000</v>
      </c>
      <c r="AB569">
        <v>250373000000</v>
      </c>
      <c r="AC569">
        <v>580900000000</v>
      </c>
      <c r="AD569">
        <v>1804408283683.8701</v>
      </c>
      <c r="AE569">
        <v>417238443877.55103</v>
      </c>
      <c r="AF569">
        <v>-4.95687402532789</v>
      </c>
      <c r="AG569">
        <v>59.9197604891108</v>
      </c>
      <c r="AH569">
        <v>0</v>
      </c>
      <c r="AI569">
        <v>0</v>
      </c>
      <c r="AJ569">
        <v>1</v>
      </c>
      <c r="AK569">
        <v>1</v>
      </c>
      <c r="AL569">
        <v>0</v>
      </c>
      <c r="AM569">
        <v>0.25333335000000001</v>
      </c>
      <c r="AN569" t="s">
        <v>145</v>
      </c>
      <c r="AO569">
        <v>101.00333333333332</v>
      </c>
      <c r="AP569">
        <v>61.99</v>
      </c>
      <c r="AQ569" s="84">
        <v>61.9863</v>
      </c>
      <c r="AR569">
        <v>61.991713457895997</v>
      </c>
      <c r="AS569">
        <v>13.6</v>
      </c>
      <c r="AT569">
        <v>4.2176219951</v>
      </c>
      <c r="AU569">
        <v>4.9570965138000034</v>
      </c>
      <c r="AV569">
        <v>0.73947451870000336</v>
      </c>
      <c r="AW569">
        <v>37.3740380602</v>
      </c>
      <c r="AX569">
        <v>32.416941546399997</v>
      </c>
      <c r="AY569">
        <v>12300000000</v>
      </c>
      <c r="AZ569">
        <v>197875000000</v>
      </c>
      <c r="BA569">
        <f t="shared" si="40"/>
        <v>0.2057002378931613</v>
      </c>
      <c r="BB569">
        <f t="shared" si="41"/>
        <v>3.3091816726105119</v>
      </c>
      <c r="BC569">
        <f t="shared" si="42"/>
        <v>-3.1034814347173505</v>
      </c>
      <c r="BD569">
        <v>1779152250000</v>
      </c>
      <c r="BE569">
        <f t="shared" si="43"/>
        <v>29.753824477492131</v>
      </c>
      <c r="BF569">
        <v>290367000000</v>
      </c>
      <c r="BG569">
        <v>947994250000</v>
      </c>
      <c r="BH569">
        <f t="shared" si="44"/>
        <v>6.9962643733460963</v>
      </c>
    </row>
    <row r="570" spans="1:60" x14ac:dyDescent="0.35">
      <c r="A570" t="s">
        <v>158</v>
      </c>
      <c r="B570" t="s">
        <v>174</v>
      </c>
      <c r="C570" s="7">
        <v>1991</v>
      </c>
      <c r="D570">
        <v>6174.05</v>
      </c>
      <c r="E570">
        <v>98.971999999999994</v>
      </c>
      <c r="F570">
        <v>98.736999999999995</v>
      </c>
      <c r="G570">
        <v>4033349000000</v>
      </c>
      <c r="H570">
        <v>6373650487040.0498</v>
      </c>
      <c r="I570">
        <v>6174050000000</v>
      </c>
      <c r="J570">
        <v>8948425000000</v>
      </c>
      <c r="K570">
        <v>5.9489999999999998</v>
      </c>
      <c r="L570">
        <v>7.8579999999999997</v>
      </c>
      <c r="M570">
        <v>6344.0322265625</v>
      </c>
      <c r="N570">
        <v>1897.6800537109375</v>
      </c>
      <c r="O570">
        <v>252980900</v>
      </c>
      <c r="P570">
        <v>-28625000000</v>
      </c>
      <c r="Q570">
        <v>-46125000000</v>
      </c>
      <c r="R570">
        <v>1543943399981.5701</v>
      </c>
      <c r="S570">
        <v>8994550000000</v>
      </c>
      <c r="T570">
        <v>1124725568348.917</v>
      </c>
      <c r="U570">
        <v>5685600000000</v>
      </c>
      <c r="V570">
        <v>6.8380000000000001</v>
      </c>
      <c r="W570">
        <v>775.67000000000007</v>
      </c>
      <c r="X570">
        <v>76.138999999999996</v>
      </c>
      <c r="Y570">
        <v>5245575858515.0898</v>
      </c>
      <c r="Z570">
        <v>3965025000000</v>
      </c>
      <c r="AA570">
        <v>1992037000000</v>
      </c>
      <c r="AB570">
        <v>230712000000</v>
      </c>
      <c r="AC570">
        <v>656775000000</v>
      </c>
      <c r="AD570">
        <v>1827613268071.21</v>
      </c>
      <c r="AE570">
        <v>419217831632.65302</v>
      </c>
      <c r="AF570">
        <v>-5.7073557875300596</v>
      </c>
      <c r="AG570">
        <v>62.457340753462802</v>
      </c>
      <c r="AH570">
        <v>0</v>
      </c>
      <c r="AI570">
        <v>0</v>
      </c>
      <c r="AJ570">
        <v>1</v>
      </c>
      <c r="AK570">
        <v>1</v>
      </c>
      <c r="AL570">
        <v>0</v>
      </c>
      <c r="AM570">
        <v>0.25333335000000001</v>
      </c>
      <c r="AN570" t="s">
        <v>145</v>
      </c>
      <c r="AO570">
        <v>98.482500000000002</v>
      </c>
      <c r="AP570">
        <v>66.37</v>
      </c>
      <c r="AQ570" s="84">
        <v>66.369200000000006</v>
      </c>
      <c r="AR570">
        <v>66.373984661608006</v>
      </c>
      <c r="AS570">
        <v>48.9</v>
      </c>
      <c r="AT570">
        <v>4.4541305949999996</v>
      </c>
      <c r="AU570">
        <v>5.7064690113999958</v>
      </c>
      <c r="AV570">
        <v>1.2523384163999962</v>
      </c>
      <c r="AW570">
        <v>38.226115758699997</v>
      </c>
      <c r="AX570">
        <v>32.519646747300001</v>
      </c>
      <c r="AY570">
        <v>11300000000</v>
      </c>
      <c r="AZ570">
        <v>208775000000</v>
      </c>
      <c r="BA570">
        <f t="shared" si="40"/>
        <v>0.18302410897223054</v>
      </c>
      <c r="BB570">
        <f t="shared" si="41"/>
        <v>3.3814918894404808</v>
      </c>
      <c r="BC570">
        <f t="shared" si="42"/>
        <v>-3.1984677804682504</v>
      </c>
      <c r="BD570">
        <v>1891575000000</v>
      </c>
      <c r="BE570">
        <f t="shared" si="43"/>
        <v>30.637506984880265</v>
      </c>
      <c r="BF570">
        <v>294091500000</v>
      </c>
      <c r="BG570">
        <v>1004071000000</v>
      </c>
      <c r="BH570">
        <f t="shared" si="44"/>
        <v>7.1850419137473756</v>
      </c>
    </row>
    <row r="571" spans="1:60" x14ac:dyDescent="0.35">
      <c r="A571" t="s">
        <v>158</v>
      </c>
      <c r="B571" t="s">
        <v>174</v>
      </c>
      <c r="C571" s="7">
        <v>1992</v>
      </c>
      <c r="D571">
        <v>6539.3</v>
      </c>
      <c r="E571">
        <v>98.924999999999997</v>
      </c>
      <c r="F571">
        <v>99.903999999999996</v>
      </c>
      <c r="G571">
        <v>4549450000000</v>
      </c>
      <c r="H571">
        <v>6713889582824.8604</v>
      </c>
      <c r="I571">
        <v>6539300000000</v>
      </c>
      <c r="J571">
        <v>9266550000000</v>
      </c>
      <c r="K571">
        <v>3.7690000000000001</v>
      </c>
      <c r="L571">
        <v>7.01</v>
      </c>
      <c r="M571">
        <v>6556.267578125</v>
      </c>
      <c r="N571">
        <v>2010.575439453125</v>
      </c>
      <c r="O571">
        <v>256514200</v>
      </c>
      <c r="P571">
        <v>-34775000000</v>
      </c>
      <c r="Q571">
        <v>-24975000000</v>
      </c>
      <c r="R571">
        <v>1618874704689.95</v>
      </c>
      <c r="S571">
        <v>9291525000000</v>
      </c>
      <c r="T571">
        <v>1195945521016.481</v>
      </c>
      <c r="U571">
        <v>5896550000000</v>
      </c>
      <c r="V571">
        <v>7.5030000000000001</v>
      </c>
      <c r="W571">
        <v>859.71</v>
      </c>
      <c r="X571">
        <v>77.569999999999993</v>
      </c>
      <c r="Y571">
        <v>5440182006360.4404</v>
      </c>
      <c r="Z571">
        <v>4215675000000</v>
      </c>
      <c r="AA571">
        <v>2096938000000</v>
      </c>
      <c r="AB571">
        <v>299338000000</v>
      </c>
      <c r="AC571">
        <v>737975000000</v>
      </c>
      <c r="AD571">
        <v>1835772098198.26</v>
      </c>
      <c r="AE571">
        <v>422929183673.46899</v>
      </c>
      <c r="AF571">
        <v>-6.7453702995733504</v>
      </c>
      <c r="AG571">
        <v>64.349060980652595</v>
      </c>
      <c r="AH571">
        <v>0</v>
      </c>
      <c r="AI571">
        <v>0</v>
      </c>
      <c r="AJ571">
        <v>0</v>
      </c>
      <c r="AK571">
        <v>0</v>
      </c>
      <c r="AL571">
        <v>0</v>
      </c>
      <c r="AM571">
        <v>0.25333335000000001</v>
      </c>
      <c r="AN571" t="s">
        <v>145</v>
      </c>
      <c r="AO571">
        <v>96.460833333333326</v>
      </c>
      <c r="AP571">
        <v>68.61</v>
      </c>
      <c r="AQ571" s="84">
        <v>68.605000000000004</v>
      </c>
      <c r="AR571">
        <v>68.609682993592997</v>
      </c>
      <c r="AS571">
        <v>-43.7</v>
      </c>
      <c r="AT571">
        <v>4.4544870593999999</v>
      </c>
      <c r="AU571">
        <v>6.7470300144000035</v>
      </c>
      <c r="AV571">
        <v>2.2925429550000036</v>
      </c>
      <c r="AW571">
        <v>39.0546380388</v>
      </c>
      <c r="AX571">
        <v>32.307608024399997</v>
      </c>
      <c r="AY571">
        <v>6275000000</v>
      </c>
      <c r="AZ571">
        <v>215575000000</v>
      </c>
      <c r="BA571">
        <f t="shared" si="40"/>
        <v>9.5958282996651018E-2</v>
      </c>
      <c r="BB571">
        <f t="shared" si="41"/>
        <v>3.2966066704387322</v>
      </c>
      <c r="BC571">
        <f t="shared" si="42"/>
        <v>-3.2006483874420812</v>
      </c>
      <c r="BD571">
        <v>2086555250000</v>
      </c>
      <c r="BE571">
        <f t="shared" si="43"/>
        <v>31.907929747832338</v>
      </c>
      <c r="BF571">
        <v>296117500000</v>
      </c>
      <c r="BG571">
        <v>1049253250000</v>
      </c>
      <c r="BH571">
        <f t="shared" si="44"/>
        <v>6.7111942760558136</v>
      </c>
    </row>
    <row r="572" spans="1:60" x14ac:dyDescent="0.35">
      <c r="A572" t="s">
        <v>158</v>
      </c>
      <c r="B572" t="s">
        <v>174</v>
      </c>
      <c r="C572" s="7">
        <v>1993</v>
      </c>
      <c r="D572">
        <v>6878.7000000000007</v>
      </c>
      <c r="E572">
        <v>99.617999999999995</v>
      </c>
      <c r="F572">
        <v>99.858000000000004</v>
      </c>
      <c r="G572">
        <v>4856246000000</v>
      </c>
      <c r="H572">
        <v>7077860239276.6104</v>
      </c>
      <c r="I572">
        <v>6878700000000</v>
      </c>
      <c r="J572">
        <v>9521000000000</v>
      </c>
      <c r="K572">
        <v>3.2429999999999999</v>
      </c>
      <c r="L572">
        <v>5.8730000000000002</v>
      </c>
      <c r="M572">
        <v>6753.7763671875</v>
      </c>
      <c r="N572">
        <v>2081.46533203125</v>
      </c>
      <c r="O572">
        <v>259918600</v>
      </c>
      <c r="P572">
        <v>-65175000000</v>
      </c>
      <c r="Q572">
        <v>-70150000000</v>
      </c>
      <c r="R572">
        <v>1715424945637.1499</v>
      </c>
      <c r="S572">
        <v>9591150000000</v>
      </c>
      <c r="T572">
        <v>1308743236453.4771</v>
      </c>
      <c r="U572">
        <v>6101375000000</v>
      </c>
      <c r="V572">
        <v>6.91</v>
      </c>
      <c r="W572">
        <v>945.6</v>
      </c>
      <c r="X572">
        <v>82.53</v>
      </c>
      <c r="Y572">
        <v>5629165512913.54</v>
      </c>
      <c r="Z572">
        <v>4471000000000</v>
      </c>
      <c r="AA572">
        <v>2221132000000</v>
      </c>
      <c r="AB572">
        <v>327282000000</v>
      </c>
      <c r="AC572">
        <v>785150000000</v>
      </c>
      <c r="AD572">
        <v>1830262238891.6799</v>
      </c>
      <c r="AE572">
        <v>406681709183.67297</v>
      </c>
      <c r="AF572">
        <v>-5.9110006251181204</v>
      </c>
      <c r="AG572">
        <v>66.248424521891494</v>
      </c>
      <c r="AH572">
        <v>0</v>
      </c>
      <c r="AI572">
        <v>0</v>
      </c>
      <c r="AJ572">
        <v>0</v>
      </c>
      <c r="AK572">
        <v>0</v>
      </c>
      <c r="AL572">
        <v>0</v>
      </c>
      <c r="AM572">
        <v>0.25333335000000001</v>
      </c>
      <c r="AN572" t="s">
        <v>145</v>
      </c>
      <c r="AO572">
        <v>98.772499999999994</v>
      </c>
      <c r="AP572">
        <v>70.19</v>
      </c>
      <c r="AQ572" s="84">
        <v>70.191999999999993</v>
      </c>
      <c r="AR572">
        <v>70.195661971012001</v>
      </c>
      <c r="AS572">
        <v>-56.6</v>
      </c>
      <c r="AT572">
        <v>4.3111314250000001</v>
      </c>
      <c r="AU572">
        <v>5.9093597557000024</v>
      </c>
      <c r="AV572">
        <v>1.5982283307000023</v>
      </c>
      <c r="AW572">
        <v>38.456328406300003</v>
      </c>
      <c r="AX572">
        <v>32.5469686506</v>
      </c>
      <c r="AY572">
        <v>6850000000</v>
      </c>
      <c r="AZ572">
        <v>223650000000</v>
      </c>
      <c r="BA572">
        <f t="shared" si="40"/>
        <v>9.9582770000145385E-2</v>
      </c>
      <c r="BB572">
        <f t="shared" si="41"/>
        <v>3.2513410964281042</v>
      </c>
      <c r="BC572">
        <f t="shared" si="42"/>
        <v>-3.1517583264279589</v>
      </c>
      <c r="BD572">
        <v>2186539750000</v>
      </c>
      <c r="BE572">
        <f t="shared" si="43"/>
        <v>31.787107302251876</v>
      </c>
      <c r="BF572">
        <v>291885750000</v>
      </c>
      <c r="BG572">
        <v>1074175750000</v>
      </c>
      <c r="BH572">
        <f t="shared" si="44"/>
        <v>6.2835612072461968</v>
      </c>
    </row>
    <row r="573" spans="1:60" x14ac:dyDescent="0.35">
      <c r="A573" t="s">
        <v>158</v>
      </c>
      <c r="B573" t="s">
        <v>174</v>
      </c>
      <c r="C573" s="7">
        <v>1994</v>
      </c>
      <c r="D573">
        <v>7308.7750000000005</v>
      </c>
      <c r="E573">
        <v>100.70399999999999</v>
      </c>
      <c r="F573">
        <v>101.01300000000001</v>
      </c>
      <c r="G573">
        <v>5203855000000</v>
      </c>
      <c r="H573">
        <v>7443211644995.71</v>
      </c>
      <c r="I573">
        <v>7308775000000</v>
      </c>
      <c r="J573">
        <v>9905450000000</v>
      </c>
      <c r="K573">
        <v>4.6779999999999999</v>
      </c>
      <c r="L573">
        <v>7.08</v>
      </c>
      <c r="M573">
        <v>6972.08837890625</v>
      </c>
      <c r="N573">
        <v>2186.573486328125</v>
      </c>
      <c r="O573">
        <v>263125800</v>
      </c>
      <c r="P573">
        <v>-92524999999.999969</v>
      </c>
      <c r="Q573">
        <v>-50600000000</v>
      </c>
      <c r="R573">
        <v>1840441911913.76</v>
      </c>
      <c r="S573">
        <v>9956050000000</v>
      </c>
      <c r="T573">
        <v>1439079807321.9231</v>
      </c>
      <c r="U573">
        <v>6338025000000</v>
      </c>
      <c r="V573">
        <v>6.0860000000000003</v>
      </c>
      <c r="W573">
        <v>953.04</v>
      </c>
      <c r="X573">
        <v>87.338999999999999</v>
      </c>
      <c r="Y573">
        <v>5847496120412.4199</v>
      </c>
      <c r="Z573">
        <v>4741025000000</v>
      </c>
      <c r="AA573">
        <v>2385258000000</v>
      </c>
      <c r="AB573">
        <v>341233000000</v>
      </c>
      <c r="AC573">
        <v>822550000000</v>
      </c>
      <c r="AD573">
        <v>1835489541310.75</v>
      </c>
      <c r="AE573">
        <v>401362104591.83698</v>
      </c>
      <c r="AF573">
        <v>-4.5264083242403803</v>
      </c>
      <c r="AG573">
        <v>67.9758134970225</v>
      </c>
      <c r="AH573">
        <v>0</v>
      </c>
      <c r="AI573">
        <v>0</v>
      </c>
      <c r="AJ573">
        <v>0</v>
      </c>
      <c r="AK573">
        <v>0</v>
      </c>
      <c r="AL573">
        <v>0</v>
      </c>
      <c r="AM573">
        <v>0.25333335000000001</v>
      </c>
      <c r="AN573" t="s">
        <v>145</v>
      </c>
      <c r="AO573">
        <v>103.01583333333333</v>
      </c>
      <c r="AP573">
        <v>69.39</v>
      </c>
      <c r="AQ573" s="84">
        <v>69.392600000000002</v>
      </c>
      <c r="AR573">
        <v>69.396431002458996</v>
      </c>
      <c r="AS573">
        <v>-83.3</v>
      </c>
      <c r="AT573">
        <v>4.1906039954000001</v>
      </c>
      <c r="AU573">
        <v>4.5267179892000016</v>
      </c>
      <c r="AV573">
        <v>0.33611399380000151</v>
      </c>
      <c r="AW573">
        <v>37.439417695700001</v>
      </c>
      <c r="AX573">
        <v>32.9126997065</v>
      </c>
      <c r="AY573">
        <v>7525000000</v>
      </c>
      <c r="AZ573">
        <v>231275000000</v>
      </c>
      <c r="BA573">
        <f t="shared" si="40"/>
        <v>0.10295843010627635</v>
      </c>
      <c r="BB573">
        <f t="shared" si="41"/>
        <v>3.1643469664889121</v>
      </c>
      <c r="BC573">
        <f t="shared" si="42"/>
        <v>-3.0613885363826356</v>
      </c>
      <c r="BD573">
        <v>2273329750000</v>
      </c>
      <c r="BE573">
        <f t="shared" si="43"/>
        <v>31.104114574603813</v>
      </c>
      <c r="BF573">
        <v>294171500000</v>
      </c>
      <c r="BG573">
        <v>1109567750000</v>
      </c>
      <c r="BH573">
        <f t="shared" si="44"/>
        <v>5.9698902720378246</v>
      </c>
    </row>
    <row r="574" spans="1:60" x14ac:dyDescent="0.35">
      <c r="A574" t="s">
        <v>158</v>
      </c>
      <c r="B574" t="s">
        <v>174</v>
      </c>
      <c r="C574" s="7">
        <v>1995</v>
      </c>
      <c r="D574">
        <v>7664.05</v>
      </c>
      <c r="E574">
        <v>100.693</v>
      </c>
      <c r="F574">
        <v>99.207999999999998</v>
      </c>
      <c r="G574">
        <v>5234099000000</v>
      </c>
      <c r="H574">
        <v>7828972450835.0303</v>
      </c>
      <c r="I574">
        <v>7664050000000</v>
      </c>
      <c r="J574">
        <v>10174750000000</v>
      </c>
      <c r="K574">
        <v>5.968</v>
      </c>
      <c r="L574">
        <v>6.58</v>
      </c>
      <c r="M574">
        <v>7130.42919921875</v>
      </c>
      <c r="N574">
        <v>2280.400634765625</v>
      </c>
      <c r="O574">
        <v>266278400.00000003</v>
      </c>
      <c r="P574">
        <v>-89775000000</v>
      </c>
      <c r="Q574">
        <v>-82525000000</v>
      </c>
      <c r="R574">
        <v>1945525000000</v>
      </c>
      <c r="S574">
        <v>10257275000000</v>
      </c>
      <c r="T574">
        <v>1535173176020.408</v>
      </c>
      <c r="U574">
        <v>6527575000000</v>
      </c>
      <c r="V574">
        <v>5.5979999999999999</v>
      </c>
      <c r="W574">
        <v>1324.8</v>
      </c>
      <c r="X574">
        <v>89.1</v>
      </c>
      <c r="Y574">
        <v>6022389855701.8701</v>
      </c>
      <c r="Z574">
        <v>4984175000000</v>
      </c>
      <c r="AA574">
        <v>2526858000000</v>
      </c>
      <c r="AB574">
        <v>354333000000</v>
      </c>
      <c r="AC574">
        <v>871525000000</v>
      </c>
      <c r="AD574">
        <v>1839268739681.29</v>
      </c>
      <c r="AE574">
        <v>410351823979.59198</v>
      </c>
      <c r="AF574">
        <v>-4.1645735609762502</v>
      </c>
      <c r="AG574">
        <v>69.882820352310802</v>
      </c>
      <c r="AH574">
        <v>0</v>
      </c>
      <c r="AI574">
        <v>0</v>
      </c>
      <c r="AJ574">
        <v>0</v>
      </c>
      <c r="AK574">
        <v>0</v>
      </c>
      <c r="AL574">
        <v>0</v>
      </c>
      <c r="AM574">
        <v>0.25333335000000001</v>
      </c>
      <c r="AN574" t="s">
        <v>145</v>
      </c>
      <c r="AO574">
        <v>100.82083333333334</v>
      </c>
      <c r="AP574">
        <v>68.8</v>
      </c>
      <c r="AQ574" s="84">
        <v>68.8</v>
      </c>
      <c r="AR574">
        <v>68.804157071000006</v>
      </c>
      <c r="AS574">
        <v>-114.7</v>
      </c>
      <c r="AT574">
        <v>4.3969249590999997</v>
      </c>
      <c r="AU574">
        <v>4.163468432800002</v>
      </c>
      <c r="AV574">
        <v>-0.23345652629999769</v>
      </c>
      <c r="AW574">
        <v>37.396001199499999</v>
      </c>
      <c r="AX574">
        <v>33.232532766699997</v>
      </c>
      <c r="AY574">
        <v>-725000000</v>
      </c>
      <c r="AZ574">
        <v>240200000000</v>
      </c>
      <c r="BA574">
        <f t="shared" si="40"/>
        <v>-9.4597503930689397E-3</v>
      </c>
      <c r="BB574">
        <f t="shared" si="41"/>
        <v>3.134113164710564</v>
      </c>
      <c r="BC574">
        <f t="shared" si="42"/>
        <v>-3.1435729151036331</v>
      </c>
      <c r="BD574">
        <v>2370351000000</v>
      </c>
      <c r="BE574">
        <f t="shared" si="43"/>
        <v>30.928177660636347</v>
      </c>
      <c r="BF574">
        <v>307680000000</v>
      </c>
      <c r="BG574">
        <v>1144482000000</v>
      </c>
      <c r="BH574">
        <f t="shared" si="44"/>
        <v>6.3359525779419386</v>
      </c>
    </row>
    <row r="575" spans="1:60" x14ac:dyDescent="0.35">
      <c r="A575" t="s">
        <v>158</v>
      </c>
      <c r="B575" t="s">
        <v>174</v>
      </c>
      <c r="C575" s="7">
        <v>1996</v>
      </c>
      <c r="D575">
        <v>8100.1750000000002</v>
      </c>
      <c r="E575">
        <v>100.872</v>
      </c>
      <c r="F575">
        <v>99.361999999999995</v>
      </c>
      <c r="G575">
        <v>5366964000000</v>
      </c>
      <c r="H575">
        <v>8216504061198.1504</v>
      </c>
      <c r="I575">
        <v>8100175000000</v>
      </c>
      <c r="J575">
        <v>10561000000000</v>
      </c>
      <c r="K575">
        <v>5.44</v>
      </c>
      <c r="L575">
        <v>6.4379999999999997</v>
      </c>
      <c r="M575">
        <v>7326.9404296875</v>
      </c>
      <c r="N575">
        <v>2393.922119140625</v>
      </c>
      <c r="O575">
        <v>269394300</v>
      </c>
      <c r="P575">
        <v>-96425000000</v>
      </c>
      <c r="Q575">
        <v>-96725000000</v>
      </c>
      <c r="R575">
        <v>2095025000000</v>
      </c>
      <c r="S575">
        <v>10657725000000</v>
      </c>
      <c r="T575">
        <v>1668549413265.3062</v>
      </c>
      <c r="U575">
        <v>6755625000000</v>
      </c>
      <c r="V575">
        <v>5.3979999999999997</v>
      </c>
      <c r="W575">
        <v>1662.29</v>
      </c>
      <c r="X575">
        <v>94.066999999999993</v>
      </c>
      <c r="Y575">
        <v>6232768424718.2002</v>
      </c>
      <c r="Z575">
        <v>5268075000000</v>
      </c>
      <c r="AA575">
        <v>2704789000000</v>
      </c>
      <c r="AB575">
        <v>372989000000</v>
      </c>
      <c r="AC575">
        <v>913875000000</v>
      </c>
      <c r="AD575">
        <v>1846085424592.6399</v>
      </c>
      <c r="AE575">
        <v>426475586734.69397</v>
      </c>
      <c r="AF575">
        <v>-3.0150583166413099</v>
      </c>
      <c r="AG575">
        <v>71.931228517510405</v>
      </c>
      <c r="AH575">
        <v>0</v>
      </c>
      <c r="AI575">
        <v>0</v>
      </c>
      <c r="AJ575">
        <v>0</v>
      </c>
      <c r="AK575">
        <v>0</v>
      </c>
      <c r="AL575">
        <v>0</v>
      </c>
      <c r="AM575">
        <v>0.25333335000000001</v>
      </c>
      <c r="AN575" t="s">
        <v>145</v>
      </c>
      <c r="AO575">
        <v>103.39083333333333</v>
      </c>
      <c r="AP575">
        <v>68.03</v>
      </c>
      <c r="AQ575" s="84">
        <v>68.0274</v>
      </c>
      <c r="AR575">
        <v>68.031752400410994</v>
      </c>
      <c r="AS575">
        <v>-3.8</v>
      </c>
      <c r="AT575">
        <v>4.1153549223999999</v>
      </c>
      <c r="AU575">
        <v>3.0157895474999989</v>
      </c>
      <c r="AV575">
        <v>-1.0995653749000009</v>
      </c>
      <c r="AW575">
        <v>36.692780012100002</v>
      </c>
      <c r="AX575">
        <v>33.676990464600003</v>
      </c>
      <c r="AY575">
        <v>1475000000</v>
      </c>
      <c r="AZ575">
        <v>244975000000</v>
      </c>
      <c r="BA575">
        <f t="shared" si="40"/>
        <v>1.8209483128450929E-2</v>
      </c>
      <c r="BB575">
        <f t="shared" si="41"/>
        <v>3.0243173758591637</v>
      </c>
      <c r="BC575">
        <f t="shared" si="42"/>
        <v>-3.006107892730713</v>
      </c>
      <c r="BD575">
        <v>2463398500000</v>
      </c>
      <c r="BE575">
        <f t="shared" si="43"/>
        <v>30.411670118238188</v>
      </c>
      <c r="BF575">
        <v>319951250000</v>
      </c>
      <c r="BG575">
        <v>1176498500000</v>
      </c>
      <c r="BH575">
        <f t="shared" si="44"/>
        <v>5.9812591238539641</v>
      </c>
    </row>
    <row r="576" spans="1:60" x14ac:dyDescent="0.35">
      <c r="A576" t="s">
        <v>158</v>
      </c>
      <c r="B576" t="s">
        <v>174</v>
      </c>
      <c r="C576" s="7">
        <v>1997</v>
      </c>
      <c r="D576">
        <v>8608.5249999999996</v>
      </c>
      <c r="E576">
        <v>102.02200000000001</v>
      </c>
      <c r="F576">
        <v>100.407</v>
      </c>
      <c r="G576">
        <v>5307622000000</v>
      </c>
      <c r="H576">
        <v>8619807618891.3799</v>
      </c>
      <c r="I576">
        <v>8608525000000</v>
      </c>
      <c r="J576">
        <v>11034850000000</v>
      </c>
      <c r="K576">
        <v>5.6609999999999996</v>
      </c>
      <c r="L576">
        <v>6.3529999999999998</v>
      </c>
      <c r="M576">
        <v>7555.326171875</v>
      </c>
      <c r="N576">
        <v>2519.361328125</v>
      </c>
      <c r="O576">
        <v>272646900</v>
      </c>
      <c r="P576">
        <v>-102025000000.00003</v>
      </c>
      <c r="Q576">
        <v>-75425000000</v>
      </c>
      <c r="R576">
        <v>2249975000000</v>
      </c>
      <c r="S576">
        <v>11110275000000</v>
      </c>
      <c r="T576">
        <v>1813684948979.592</v>
      </c>
      <c r="U576">
        <v>7009875000000</v>
      </c>
      <c r="V576">
        <v>4.9370000000000003</v>
      </c>
      <c r="W576">
        <v>2210.46</v>
      </c>
      <c r="X576">
        <v>100.884</v>
      </c>
      <c r="Y576">
        <v>6467364494299.8496</v>
      </c>
      <c r="Z576">
        <v>5560725000000</v>
      </c>
      <c r="AA576">
        <v>2896427000000</v>
      </c>
      <c r="AB576">
        <v>382202000000</v>
      </c>
      <c r="AC576">
        <v>943250000000</v>
      </c>
      <c r="AD576">
        <v>1878897343155.55</v>
      </c>
      <c r="AE576">
        <v>436290051020.40802</v>
      </c>
      <c r="AF576">
        <v>-1.6219387177245801</v>
      </c>
      <c r="AG576">
        <v>73.612757608346001</v>
      </c>
      <c r="AH576">
        <v>0</v>
      </c>
      <c r="AI576">
        <v>0</v>
      </c>
      <c r="AJ576">
        <v>0</v>
      </c>
      <c r="AK576">
        <v>0</v>
      </c>
      <c r="AL576">
        <v>0</v>
      </c>
      <c r="AM576">
        <v>0.25333335000000001</v>
      </c>
      <c r="AN576" t="s">
        <v>145</v>
      </c>
      <c r="AO576">
        <v>108.3125</v>
      </c>
      <c r="AP576">
        <v>65.62</v>
      </c>
      <c r="AQ576" s="84">
        <v>65.620500000000007</v>
      </c>
      <c r="AR576">
        <v>65.624726651778005</v>
      </c>
      <c r="AS576">
        <v>0.8</v>
      </c>
      <c r="AT576">
        <v>3.8770838515000001</v>
      </c>
      <c r="AU576">
        <v>1.6215681233999959</v>
      </c>
      <c r="AV576">
        <v>-2.2555157281000042</v>
      </c>
      <c r="AW576">
        <v>35.581230639099999</v>
      </c>
      <c r="AX576">
        <v>33.959662515700003</v>
      </c>
      <c r="AY576">
        <v>-2575000000</v>
      </c>
      <c r="AZ576">
        <v>249875000000</v>
      </c>
      <c r="BA576">
        <f t="shared" si="40"/>
        <v>-2.9912209118286813E-2</v>
      </c>
      <c r="BB576">
        <f t="shared" si="41"/>
        <v>2.902645923662881</v>
      </c>
      <c r="BC576">
        <f t="shared" si="42"/>
        <v>-2.9325581327811676</v>
      </c>
      <c r="BD576">
        <v>2550112500000</v>
      </c>
      <c r="BE576">
        <f t="shared" si="43"/>
        <v>29.623106165109586</v>
      </c>
      <c r="BF576">
        <v>329532750000</v>
      </c>
      <c r="BG576">
        <v>1224626500000</v>
      </c>
      <c r="BH576">
        <f t="shared" si="44"/>
        <v>5.6989327993211853</v>
      </c>
    </row>
    <row r="577" spans="1:60" x14ac:dyDescent="0.35">
      <c r="A577" t="s">
        <v>158</v>
      </c>
      <c r="B577" t="s">
        <v>174</v>
      </c>
      <c r="C577" s="7">
        <v>1998</v>
      </c>
      <c r="D577">
        <v>9089.1500000000015</v>
      </c>
      <c r="E577">
        <v>102.167</v>
      </c>
      <c r="F577">
        <v>99.409000000000006</v>
      </c>
      <c r="G577">
        <v>5244474000000</v>
      </c>
      <c r="H577">
        <v>8992807509527.9199</v>
      </c>
      <c r="I577">
        <v>9089150000000</v>
      </c>
      <c r="J577">
        <v>11525875000000</v>
      </c>
      <c r="K577">
        <v>5.5</v>
      </c>
      <c r="L577">
        <v>5.2640000000000002</v>
      </c>
      <c r="M577">
        <v>7891.71142578125</v>
      </c>
      <c r="N577">
        <v>2691.109619140625</v>
      </c>
      <c r="O577">
        <v>275854100</v>
      </c>
      <c r="P577">
        <v>-162725000000</v>
      </c>
      <c r="Q577">
        <v>-208350000000</v>
      </c>
      <c r="R577">
        <v>2450150000000</v>
      </c>
      <c r="S577">
        <v>11734225000000</v>
      </c>
      <c r="T577">
        <v>1998849591836.7349</v>
      </c>
      <c r="U577">
        <v>7384725000000</v>
      </c>
      <c r="V577">
        <v>4.5060000000000002</v>
      </c>
      <c r="W577">
        <v>2870.05</v>
      </c>
      <c r="X577">
        <v>111.839</v>
      </c>
      <c r="Y577">
        <v>6813200163987.75</v>
      </c>
      <c r="Z577">
        <v>5903000000000</v>
      </c>
      <c r="AA577">
        <v>3085249000000</v>
      </c>
      <c r="AB577">
        <v>401924000000</v>
      </c>
      <c r="AC577">
        <v>966100000000</v>
      </c>
      <c r="AD577">
        <v>1908919012454.24</v>
      </c>
      <c r="AE577">
        <v>451300408163.26501</v>
      </c>
      <c r="AF577">
        <v>-0.41065446163832697</v>
      </c>
      <c r="AG577">
        <v>74.755433058708903</v>
      </c>
      <c r="AH577">
        <v>0</v>
      </c>
      <c r="AI577">
        <v>0</v>
      </c>
      <c r="AJ577">
        <v>0</v>
      </c>
      <c r="AK577">
        <v>0</v>
      </c>
      <c r="AL577">
        <v>0</v>
      </c>
      <c r="AM577">
        <v>0.25333335000000001</v>
      </c>
      <c r="AN577">
        <v>1.9762857142857142</v>
      </c>
      <c r="AO577">
        <v>116.875</v>
      </c>
      <c r="AP577">
        <v>62.47</v>
      </c>
      <c r="AQ577" s="84">
        <v>62.471699999999998</v>
      </c>
      <c r="AR577">
        <v>62.476612224465001</v>
      </c>
      <c r="AS577">
        <v>-6.6</v>
      </c>
      <c r="AT577">
        <v>3.5851909421000001</v>
      </c>
      <c r="AU577">
        <v>0.41070900910000319</v>
      </c>
      <c r="AV577">
        <v>-3.1744819329999969</v>
      </c>
      <c r="AW577">
        <v>34.711661069000002</v>
      </c>
      <c r="AX577">
        <v>34.300952059899998</v>
      </c>
      <c r="AY577">
        <v>1750000000</v>
      </c>
      <c r="AZ577">
        <v>255325000000</v>
      </c>
      <c r="BA577">
        <f t="shared" si="40"/>
        <v>1.9253725595902806E-2</v>
      </c>
      <c r="BB577">
        <f t="shared" si="41"/>
        <v>2.8091185644422199</v>
      </c>
      <c r="BC577">
        <f t="shared" si="42"/>
        <v>-2.789864838846317</v>
      </c>
      <c r="BD577">
        <v>2640170000000</v>
      </c>
      <c r="BE577">
        <f t="shared" si="43"/>
        <v>29.047490689448409</v>
      </c>
      <c r="BF577">
        <v>341401750000</v>
      </c>
      <c r="BG577">
        <v>1272113000000</v>
      </c>
      <c r="BH577">
        <f t="shared" si="44"/>
        <v>5.4631708580272837</v>
      </c>
    </row>
    <row r="578" spans="1:60" x14ac:dyDescent="0.35">
      <c r="A578" t="s">
        <v>158</v>
      </c>
      <c r="B578" t="s">
        <v>174</v>
      </c>
      <c r="C578" s="7">
        <v>1999</v>
      </c>
      <c r="D578">
        <v>9660.625</v>
      </c>
      <c r="E578">
        <v>102.32299999999999</v>
      </c>
      <c r="F578">
        <v>100.29600000000001</v>
      </c>
      <c r="G578">
        <v>5056196000000</v>
      </c>
      <c r="H578">
        <v>9426610821594.1191</v>
      </c>
      <c r="I578">
        <v>9660625000000</v>
      </c>
      <c r="J578">
        <v>12065900000000</v>
      </c>
      <c r="K578">
        <v>5.3579999999999997</v>
      </c>
      <c r="L578">
        <v>5.6369999999999996</v>
      </c>
      <c r="M578">
        <v>8268.2333984375</v>
      </c>
      <c r="N578">
        <v>2868.887451171875</v>
      </c>
      <c r="O578">
        <v>279040200</v>
      </c>
      <c r="P578">
        <v>-261425000000.00003</v>
      </c>
      <c r="Q578">
        <v>-326050000000</v>
      </c>
      <c r="R578">
        <v>2654650000000</v>
      </c>
      <c r="S578">
        <v>12391950000000</v>
      </c>
      <c r="T578">
        <v>2169700000000</v>
      </c>
      <c r="U578">
        <v>7775900000000</v>
      </c>
      <c r="V578">
        <v>4.218</v>
      </c>
      <c r="W578">
        <v>3513.55</v>
      </c>
      <c r="X578">
        <v>112.40300000000001</v>
      </c>
      <c r="Y578">
        <v>7174105136383.8301</v>
      </c>
      <c r="Z578">
        <v>6307025000000</v>
      </c>
      <c r="AA578">
        <v>3271973000000</v>
      </c>
      <c r="AB578">
        <v>427873000000</v>
      </c>
      <c r="AC578">
        <v>1000725000000</v>
      </c>
      <c r="AD578">
        <v>1968150000000</v>
      </c>
      <c r="AE578">
        <v>484950000000</v>
      </c>
      <c r="AF578">
        <v>-2.8466067154040001E-2</v>
      </c>
      <c r="AG578">
        <v>76.391102265249003</v>
      </c>
      <c r="AH578">
        <v>0</v>
      </c>
      <c r="AI578">
        <v>0</v>
      </c>
      <c r="AJ578">
        <v>0</v>
      </c>
      <c r="AK578">
        <v>0</v>
      </c>
      <c r="AL578">
        <v>0</v>
      </c>
      <c r="AM578">
        <v>0.25333335000000001</v>
      </c>
      <c r="AN578" t="s">
        <v>145</v>
      </c>
      <c r="AO578">
        <v>115.63166666666665</v>
      </c>
      <c r="AP578">
        <v>58.88</v>
      </c>
      <c r="AQ578" s="84">
        <v>58.908799999999999</v>
      </c>
      <c r="AR578">
        <v>58.913030989196002</v>
      </c>
      <c r="AS578">
        <v>12.5</v>
      </c>
      <c r="AT578">
        <v>3.1586655817999998</v>
      </c>
      <c r="AU578">
        <v>3.1097893300000123E-2</v>
      </c>
      <c r="AV578">
        <v>-3.1275676884999997</v>
      </c>
      <c r="AW578">
        <v>34.2800278729</v>
      </c>
      <c r="AX578">
        <v>34.2489299796</v>
      </c>
      <c r="AY578">
        <v>11975000000</v>
      </c>
      <c r="AZ578">
        <v>264950000000</v>
      </c>
      <c r="BA578">
        <f t="shared" si="40"/>
        <v>0.1239567833344116</v>
      </c>
      <c r="BB578">
        <f t="shared" si="41"/>
        <v>2.7425761790774406</v>
      </c>
      <c r="BC578">
        <f t="shared" si="42"/>
        <v>-2.6186193957430288</v>
      </c>
      <c r="BD578">
        <v>2786205250000</v>
      </c>
      <c r="BE578">
        <f t="shared" si="43"/>
        <v>28.840838455068901</v>
      </c>
      <c r="BF578">
        <v>368466500000</v>
      </c>
      <c r="BG578">
        <v>1357571500000</v>
      </c>
      <c r="BH578">
        <f t="shared" si="44"/>
        <v>5.0557568173696668</v>
      </c>
    </row>
    <row r="579" spans="1:60" x14ac:dyDescent="0.35">
      <c r="A579" t="s">
        <v>158</v>
      </c>
      <c r="B579" t="s">
        <v>174</v>
      </c>
      <c r="C579" s="7">
        <v>2000</v>
      </c>
      <c r="D579">
        <v>10284.75</v>
      </c>
      <c r="E579">
        <v>102.489</v>
      </c>
      <c r="F579">
        <v>99.686000000000007</v>
      </c>
      <c r="G579">
        <v>4946099000000</v>
      </c>
      <c r="H579">
        <v>9951092733485.1406</v>
      </c>
      <c r="I579">
        <v>10284750000000</v>
      </c>
      <c r="J579">
        <v>12559650000000</v>
      </c>
      <c r="K579">
        <v>6.4829999999999997</v>
      </c>
      <c r="L579">
        <v>6.0289999999999999</v>
      </c>
      <c r="M579">
        <v>8609.68359375</v>
      </c>
      <c r="N579">
        <v>2999.3037109375</v>
      </c>
      <c r="O579">
        <v>282162400</v>
      </c>
      <c r="P579">
        <v>-380075000000</v>
      </c>
      <c r="Q579">
        <v>-434375000000</v>
      </c>
      <c r="R579">
        <v>2822300000000</v>
      </c>
      <c r="S579">
        <v>12994025000000</v>
      </c>
      <c r="T579">
        <v>2321700000000</v>
      </c>
      <c r="U579">
        <v>8170700000000</v>
      </c>
      <c r="V579">
        <v>3.9870000000000001</v>
      </c>
      <c r="W579">
        <v>3117.4</v>
      </c>
      <c r="X579">
        <v>115.82899999999999</v>
      </c>
      <c r="Y579">
        <v>7538325495580.9805</v>
      </c>
      <c r="Z579">
        <v>6792375000000</v>
      </c>
      <c r="AA579">
        <v>3531570000000</v>
      </c>
      <c r="AB579">
        <v>462420000000</v>
      </c>
      <c r="AC579">
        <v>1053525000000</v>
      </c>
      <c r="AD579">
        <v>1998425000000</v>
      </c>
      <c r="AE579">
        <v>500600000000</v>
      </c>
      <c r="AF579">
        <v>0.78951846180023799</v>
      </c>
      <c r="AG579">
        <v>78.970720756871501</v>
      </c>
      <c r="AH579">
        <v>0</v>
      </c>
      <c r="AI579">
        <v>0</v>
      </c>
      <c r="AJ579">
        <v>1</v>
      </c>
      <c r="AK579">
        <v>0</v>
      </c>
      <c r="AL579">
        <v>0</v>
      </c>
      <c r="AM579">
        <v>0.25333335000000001</v>
      </c>
      <c r="AN579" t="s">
        <v>145</v>
      </c>
      <c r="AO579">
        <v>119.55916666666667</v>
      </c>
      <c r="AP579">
        <v>53.03</v>
      </c>
      <c r="AQ579" s="84">
        <v>53.057499999999997</v>
      </c>
      <c r="AR579">
        <v>53.062048178128002</v>
      </c>
      <c r="AS579">
        <v>-151.6</v>
      </c>
      <c r="AT579">
        <v>2.7969060384</v>
      </c>
      <c r="AU579">
        <v>-0.78174775869999991</v>
      </c>
      <c r="AV579">
        <v>-3.5786537970999999</v>
      </c>
      <c r="AW579">
        <v>33.902600350900002</v>
      </c>
      <c r="AX579">
        <v>34.684348109600002</v>
      </c>
      <c r="AY579">
        <v>8300000000</v>
      </c>
      <c r="AZ579">
        <v>277650000000</v>
      </c>
      <c r="BA579">
        <f t="shared" ref="BA579:BA593" si="45">100*(AY579/I579)</f>
        <v>8.0702010257906118E-2</v>
      </c>
      <c r="BB579">
        <f t="shared" ref="BB579:BB593" si="46">100*(AZ579/I579)</f>
        <v>2.6996280901334502</v>
      </c>
      <c r="BC579">
        <f t="shared" ref="BC579:BC593" si="47">BA579-BB579</f>
        <v>-2.618926079875544</v>
      </c>
      <c r="BD579">
        <v>2960073250000</v>
      </c>
      <c r="BE579">
        <f t="shared" ref="BE579:BE593" si="48">100*(BD579/I579)</f>
        <v>28.781188166946208</v>
      </c>
      <c r="BF579">
        <v>390254250000</v>
      </c>
      <c r="BG579">
        <v>1444173500000</v>
      </c>
      <c r="BH579">
        <f t="shared" ref="BH579:BH593" si="49">(AT579/AR578)*100</f>
        <v>4.7475167911712459</v>
      </c>
    </row>
    <row r="580" spans="1:60" x14ac:dyDescent="0.35">
      <c r="A580" t="s">
        <v>158</v>
      </c>
      <c r="B580" t="s">
        <v>174</v>
      </c>
      <c r="C580" s="7">
        <v>2001</v>
      </c>
      <c r="D580">
        <v>10621.825000000001</v>
      </c>
      <c r="E580">
        <v>100.375</v>
      </c>
      <c r="F580">
        <v>98.081000000000003</v>
      </c>
      <c r="G580">
        <v>5380090100000</v>
      </c>
      <c r="H580">
        <v>10485543665019.699</v>
      </c>
      <c r="I580">
        <v>10621825000000</v>
      </c>
      <c r="J580">
        <v>12682250000000</v>
      </c>
      <c r="K580">
        <v>3.7269999999999999</v>
      </c>
      <c r="L580">
        <v>5.0179999999999998</v>
      </c>
      <c r="M580">
        <v>8752.302734375</v>
      </c>
      <c r="N580">
        <v>2931.7119140625</v>
      </c>
      <c r="O580">
        <v>284969000</v>
      </c>
      <c r="P580">
        <v>-368999999999.99988</v>
      </c>
      <c r="Q580">
        <v>-575050000000</v>
      </c>
      <c r="R580">
        <v>2807050000000</v>
      </c>
      <c r="S580">
        <v>13257300000000</v>
      </c>
      <c r="T580">
        <v>2283225000000</v>
      </c>
      <c r="U580">
        <v>8382625000000</v>
      </c>
      <c r="V580">
        <v>4.75</v>
      </c>
      <c r="W580">
        <v>2761.15</v>
      </c>
      <c r="X580">
        <v>122.13</v>
      </c>
      <c r="Y580">
        <v>7733875377773.5</v>
      </c>
      <c r="Z580">
        <v>7103125000000</v>
      </c>
      <c r="AA580">
        <v>3549324000000</v>
      </c>
      <c r="AB580">
        <v>503699000000</v>
      </c>
      <c r="AC580">
        <v>1155200000000</v>
      </c>
      <c r="AD580">
        <v>2069125000000</v>
      </c>
      <c r="AE580">
        <v>523825000000</v>
      </c>
      <c r="AF580">
        <v>-1.4088915981952299</v>
      </c>
      <c r="AG580">
        <v>81.2025684592533</v>
      </c>
      <c r="AH580">
        <v>0</v>
      </c>
      <c r="AI580">
        <v>0</v>
      </c>
      <c r="AJ580">
        <v>1</v>
      </c>
      <c r="AK580">
        <v>0</v>
      </c>
      <c r="AL580">
        <v>1</v>
      </c>
      <c r="AM580">
        <v>0.25333335000000001</v>
      </c>
      <c r="AN580" t="s">
        <v>145</v>
      </c>
      <c r="AO580">
        <v>126.3</v>
      </c>
      <c r="AP580">
        <v>53.02</v>
      </c>
      <c r="AQ580" s="84">
        <v>53.022100000000002</v>
      </c>
      <c r="AR580">
        <v>53.021943027680997</v>
      </c>
      <c r="AS580">
        <v>30</v>
      </c>
      <c r="AT580">
        <v>2.6598225522000001</v>
      </c>
      <c r="AU580">
        <v>1.4144271036999996</v>
      </c>
      <c r="AV580">
        <v>-1.2453954485000005</v>
      </c>
      <c r="AW580">
        <v>35.182810358300003</v>
      </c>
      <c r="AX580">
        <v>33.768383254600003</v>
      </c>
      <c r="AY580">
        <v>8950000000</v>
      </c>
      <c r="AZ580">
        <v>286300000000</v>
      </c>
      <c r="BA580">
        <f t="shared" si="45"/>
        <v>8.4260473129617555E-2</v>
      </c>
      <c r="BB580">
        <f t="shared" si="46"/>
        <v>2.6953936823474307</v>
      </c>
      <c r="BC580">
        <f t="shared" si="47"/>
        <v>-2.611133209217813</v>
      </c>
      <c r="BD580">
        <v>3204101000000</v>
      </c>
      <c r="BE580">
        <f t="shared" si="48"/>
        <v>30.165258794981085</v>
      </c>
      <c r="BF580">
        <v>413634500000</v>
      </c>
      <c r="BG580">
        <v>1545131000000</v>
      </c>
      <c r="BH580">
        <f t="shared" si="49"/>
        <v>5.0126646888394522</v>
      </c>
    </row>
    <row r="581" spans="1:60" x14ac:dyDescent="0.35">
      <c r="A581" t="s">
        <v>158</v>
      </c>
      <c r="B581" t="s">
        <v>174</v>
      </c>
      <c r="C581" s="7">
        <v>2002</v>
      </c>
      <c r="D581">
        <v>10977.525000000001</v>
      </c>
      <c r="E581">
        <v>100.367</v>
      </c>
      <c r="F581">
        <v>99.834999999999994</v>
      </c>
      <c r="G581">
        <v>6304274100000</v>
      </c>
      <c r="H581">
        <v>10932693894601.301</v>
      </c>
      <c r="I581">
        <v>10977525000000</v>
      </c>
      <c r="J581">
        <v>12908775000000</v>
      </c>
      <c r="K581">
        <v>1.758</v>
      </c>
      <c r="L581">
        <v>4.6109999999999998</v>
      </c>
      <c r="M581">
        <v>8951.87890625</v>
      </c>
      <c r="N581">
        <v>2848.54541015625</v>
      </c>
      <c r="O581">
        <v>287625200</v>
      </c>
      <c r="P581">
        <v>-425050000000</v>
      </c>
      <c r="Q581">
        <v>-590800000000</v>
      </c>
      <c r="R581">
        <v>2757525000000</v>
      </c>
      <c r="S581">
        <v>13499575000000</v>
      </c>
      <c r="T581">
        <v>2200825000000</v>
      </c>
      <c r="U581">
        <v>8598775000000</v>
      </c>
      <c r="V581">
        <v>5.782</v>
      </c>
      <c r="W581">
        <v>2140.89</v>
      </c>
      <c r="X581">
        <v>122.992</v>
      </c>
      <c r="Y581">
        <v>7933286922079.2002</v>
      </c>
      <c r="Z581">
        <v>7384050000000</v>
      </c>
      <c r="AA581">
        <v>3423749000000</v>
      </c>
      <c r="AB581">
        <v>517074000000</v>
      </c>
      <c r="AC581">
        <v>1260175000000</v>
      </c>
      <c r="AD581">
        <v>2149175000000</v>
      </c>
      <c r="AE581">
        <v>556700000000</v>
      </c>
      <c r="AF581">
        <v>-4.7676958148580901</v>
      </c>
      <c r="AG581">
        <v>82.490466876552105</v>
      </c>
      <c r="AH581">
        <v>1</v>
      </c>
      <c r="AI581">
        <v>0</v>
      </c>
      <c r="AJ581">
        <v>1</v>
      </c>
      <c r="AK581">
        <v>0</v>
      </c>
      <c r="AL581">
        <v>0</v>
      </c>
      <c r="AM581">
        <v>0.25333335000000001</v>
      </c>
      <c r="AN581" t="s">
        <v>145</v>
      </c>
      <c r="AO581">
        <v>126.28750000000001</v>
      </c>
      <c r="AP581">
        <v>55.38</v>
      </c>
      <c r="AQ581" s="84">
        <v>55.378900000000002</v>
      </c>
      <c r="AR581">
        <v>55.378757962290997</v>
      </c>
      <c r="AS581">
        <v>-71.900000000000006</v>
      </c>
      <c r="AT581">
        <v>2.625827122</v>
      </c>
      <c r="AU581">
        <v>4.7718943309000004</v>
      </c>
      <c r="AV581">
        <v>2.1460672089000004</v>
      </c>
      <c r="AW581">
        <v>36.257442708799999</v>
      </c>
      <c r="AX581">
        <v>31.485548377899999</v>
      </c>
      <c r="AY581">
        <v>15075000000</v>
      </c>
      <c r="AZ581">
        <v>294075000000</v>
      </c>
      <c r="BA581">
        <f t="shared" si="45"/>
        <v>0.13732603660661216</v>
      </c>
      <c r="BB581">
        <f t="shared" si="46"/>
        <v>2.6788825349976428</v>
      </c>
      <c r="BC581">
        <f t="shared" si="47"/>
        <v>-2.5415564983910306</v>
      </c>
      <c r="BD581">
        <v>3428556250000</v>
      </c>
      <c r="BE581">
        <f t="shared" si="48"/>
        <v>31.23250687199528</v>
      </c>
      <c r="BF581">
        <v>443572250000</v>
      </c>
      <c r="BG581">
        <v>1651364500000</v>
      </c>
      <c r="BH581">
        <f t="shared" si="49"/>
        <v>4.9523404312609642</v>
      </c>
    </row>
    <row r="582" spans="1:60" x14ac:dyDescent="0.35">
      <c r="A582" t="s">
        <v>158</v>
      </c>
      <c r="B582" t="s">
        <v>174</v>
      </c>
      <c r="C582" s="7">
        <v>2003</v>
      </c>
      <c r="D582">
        <v>11510.675000000001</v>
      </c>
      <c r="E582">
        <v>100.209</v>
      </c>
      <c r="F582">
        <v>100.021</v>
      </c>
      <c r="G582">
        <v>6765816100000</v>
      </c>
      <c r="H582">
        <v>11428202080668.5</v>
      </c>
      <c r="I582">
        <v>11510675000000</v>
      </c>
      <c r="J582">
        <v>13271100000000</v>
      </c>
      <c r="K582">
        <v>1.171</v>
      </c>
      <c r="L582">
        <v>4.0149999999999997</v>
      </c>
      <c r="M582">
        <v>9199.466796875</v>
      </c>
      <c r="N582">
        <v>2931.1611328125</v>
      </c>
      <c r="O582">
        <v>290107900</v>
      </c>
      <c r="P582">
        <v>-500950000000.00006</v>
      </c>
      <c r="Q582">
        <v>-646325000000</v>
      </c>
      <c r="R582">
        <v>2865700000000</v>
      </c>
      <c r="S582">
        <v>13917425000000</v>
      </c>
      <c r="T582">
        <v>2289325000000</v>
      </c>
      <c r="U582">
        <v>8867550000000</v>
      </c>
      <c r="V582">
        <v>5.9870000000000001</v>
      </c>
      <c r="W582">
        <v>2772.71</v>
      </c>
      <c r="X582">
        <v>115.81100000000001</v>
      </c>
      <c r="Y582">
        <v>8181268168239.4004</v>
      </c>
      <c r="Z582">
        <v>7765525000000</v>
      </c>
      <c r="AA582">
        <v>3525476000000</v>
      </c>
      <c r="AB582">
        <v>555851000000</v>
      </c>
      <c r="AC582">
        <v>1331200000000</v>
      </c>
      <c r="AD582">
        <v>2187800000000</v>
      </c>
      <c r="AE582">
        <v>576375000000</v>
      </c>
      <c r="AF582">
        <v>-5.9449163493887198</v>
      </c>
      <c r="AG582">
        <v>84.363078818618803</v>
      </c>
      <c r="AH582">
        <v>1</v>
      </c>
      <c r="AI582">
        <v>0</v>
      </c>
      <c r="AJ582">
        <v>0</v>
      </c>
      <c r="AK582">
        <v>0</v>
      </c>
      <c r="AL582">
        <v>0</v>
      </c>
      <c r="AM582">
        <v>0.25333335000000001</v>
      </c>
      <c r="AN582">
        <v>1.906047619047619</v>
      </c>
      <c r="AO582">
        <v>118.51583333333336</v>
      </c>
      <c r="AP582">
        <v>58.52</v>
      </c>
      <c r="AQ582" s="84">
        <v>58.517099999999999</v>
      </c>
      <c r="AR582">
        <v>58.401188462015</v>
      </c>
      <c r="AS582">
        <v>-20.2</v>
      </c>
      <c r="AT582">
        <v>2.7124042152999999</v>
      </c>
      <c r="AU582">
        <v>5.9510374012999954</v>
      </c>
      <c r="AV582">
        <v>3.2386331859999955</v>
      </c>
      <c r="AW582">
        <v>36.821882385499997</v>
      </c>
      <c r="AX582">
        <v>30.870844984200001</v>
      </c>
      <c r="AY582">
        <v>27625000000</v>
      </c>
      <c r="AZ582">
        <v>304875000000</v>
      </c>
      <c r="BA582">
        <f t="shared" si="45"/>
        <v>0.23999461369554781</v>
      </c>
      <c r="BB582">
        <f t="shared" si="46"/>
        <v>2.6486283384771094</v>
      </c>
      <c r="BC582">
        <f t="shared" si="47"/>
        <v>-2.4086337247815615</v>
      </c>
      <c r="BD582">
        <v>3642614750000</v>
      </c>
      <c r="BE582">
        <f t="shared" si="48"/>
        <v>31.645535557211023</v>
      </c>
      <c r="BF582">
        <v>465256500000</v>
      </c>
      <c r="BG582">
        <v>1755592500000</v>
      </c>
      <c r="BH582">
        <f t="shared" si="49"/>
        <v>4.8979144984561671</v>
      </c>
    </row>
    <row r="583" spans="1:60" x14ac:dyDescent="0.35">
      <c r="A583" t="s">
        <v>158</v>
      </c>
      <c r="B583" t="s">
        <v>174</v>
      </c>
      <c r="C583" s="7">
        <v>2004</v>
      </c>
      <c r="D583">
        <v>12274.925000000001</v>
      </c>
      <c r="E583">
        <v>101.026</v>
      </c>
      <c r="F583">
        <v>101.565</v>
      </c>
      <c r="G583">
        <v>8186354000000</v>
      </c>
      <c r="H583">
        <v>12027934652258.199</v>
      </c>
      <c r="I583">
        <v>12274925000000</v>
      </c>
      <c r="J583">
        <v>13773475000000</v>
      </c>
      <c r="K583">
        <v>1.58</v>
      </c>
      <c r="L583">
        <v>4.274</v>
      </c>
      <c r="M583">
        <v>9535.54296875</v>
      </c>
      <c r="N583">
        <v>3119.24951171875</v>
      </c>
      <c r="O583">
        <v>292805300</v>
      </c>
      <c r="P583">
        <v>-614800000000</v>
      </c>
      <c r="Q583">
        <v>-687800000000</v>
      </c>
      <c r="R583">
        <v>3031975000000</v>
      </c>
      <c r="S583">
        <v>14461275000000</v>
      </c>
      <c r="T583">
        <v>2445525000000</v>
      </c>
      <c r="U583">
        <v>9208175000000</v>
      </c>
      <c r="V583">
        <v>5.5229999999999997</v>
      </c>
      <c r="W583">
        <v>3099.76</v>
      </c>
      <c r="X583">
        <v>110.489</v>
      </c>
      <c r="Y583">
        <v>8495527903974.9404</v>
      </c>
      <c r="Z583">
        <v>8260025000000</v>
      </c>
      <c r="AA583">
        <v>3777844000000</v>
      </c>
      <c r="AB583">
        <v>585294000000</v>
      </c>
      <c r="AC583">
        <v>1415200000000</v>
      </c>
      <c r="AD583">
        <v>2221700000000</v>
      </c>
      <c r="AE583">
        <v>586450000000</v>
      </c>
      <c r="AF583">
        <v>-5.4670395134797198</v>
      </c>
      <c r="AG583">
        <v>86.621678120172803</v>
      </c>
      <c r="AH583">
        <v>0</v>
      </c>
      <c r="AI583">
        <v>0</v>
      </c>
      <c r="AJ583">
        <v>0</v>
      </c>
      <c r="AK583">
        <v>0</v>
      </c>
      <c r="AL583">
        <v>0</v>
      </c>
      <c r="AM583">
        <v>0.25333335000000001</v>
      </c>
      <c r="AN583" t="s">
        <v>145</v>
      </c>
      <c r="AO583">
        <v>113.20333333333333</v>
      </c>
      <c r="AP583">
        <v>65.489999999999995</v>
      </c>
      <c r="AQ583" s="84">
        <v>65.492400000000004</v>
      </c>
      <c r="AR583">
        <v>65.800581266281</v>
      </c>
      <c r="AS583">
        <v>636</v>
      </c>
      <c r="AT583">
        <v>2.5772495429000002</v>
      </c>
      <c r="AU583">
        <v>5.4714480175999967</v>
      </c>
      <c r="AV583">
        <v>2.8941984746999965</v>
      </c>
      <c r="AW583">
        <v>36.494577523799997</v>
      </c>
      <c r="AX583">
        <v>31.0231295062</v>
      </c>
      <c r="AY583">
        <v>27700000000</v>
      </c>
      <c r="AZ583">
        <v>322400000000</v>
      </c>
      <c r="BA583">
        <f t="shared" si="45"/>
        <v>0.22566329325841095</v>
      </c>
      <c r="BB583">
        <f t="shared" si="46"/>
        <v>2.6264926262278587</v>
      </c>
      <c r="BC583">
        <f t="shared" si="47"/>
        <v>-2.4008293329694479</v>
      </c>
      <c r="BD583">
        <v>3869361250000</v>
      </c>
      <c r="BE583">
        <f t="shared" si="48"/>
        <v>31.522483844096804</v>
      </c>
      <c r="BF583">
        <v>488460500000</v>
      </c>
      <c r="BG583">
        <v>1868942000000</v>
      </c>
      <c r="BH583">
        <f t="shared" si="49"/>
        <v>4.4130087259718724</v>
      </c>
    </row>
    <row r="584" spans="1:60" x14ac:dyDescent="0.35">
      <c r="A584" t="s">
        <v>158</v>
      </c>
      <c r="B584" t="s">
        <v>174</v>
      </c>
      <c r="C584" s="7">
        <v>2005</v>
      </c>
      <c r="D584">
        <v>13093.7</v>
      </c>
      <c r="E584">
        <v>100.27200000000001</v>
      </c>
      <c r="F584">
        <v>100.503</v>
      </c>
      <c r="G584">
        <v>8750234000000</v>
      </c>
      <c r="H584">
        <v>12716502677197.199</v>
      </c>
      <c r="I584">
        <v>13093700000000</v>
      </c>
      <c r="J584">
        <v>14234250000000</v>
      </c>
      <c r="K584">
        <v>3.53</v>
      </c>
      <c r="L584">
        <v>4.29</v>
      </c>
      <c r="M584">
        <v>9810.658203125</v>
      </c>
      <c r="N584">
        <v>3327.232177734375</v>
      </c>
      <c r="O584">
        <v>295516600</v>
      </c>
      <c r="P584">
        <v>-715750000000</v>
      </c>
      <c r="Q584">
        <v>-741500000000</v>
      </c>
      <c r="R584">
        <v>3201875000000</v>
      </c>
      <c r="S584">
        <v>14975750000000</v>
      </c>
      <c r="T584">
        <v>2615250000000</v>
      </c>
      <c r="U584">
        <v>9531800000000</v>
      </c>
      <c r="V584">
        <v>5.077</v>
      </c>
      <c r="W584">
        <v>3293</v>
      </c>
      <c r="X584">
        <v>107.60299999999999</v>
      </c>
      <c r="Y584">
        <v>8794112000000</v>
      </c>
      <c r="Z584">
        <v>8794100000000</v>
      </c>
      <c r="AA584">
        <v>4206637000000</v>
      </c>
      <c r="AB584">
        <v>640112000000</v>
      </c>
      <c r="AC584">
        <v>1502275000000</v>
      </c>
      <c r="AD584">
        <v>2239475000000</v>
      </c>
      <c r="AE584">
        <v>586625000000</v>
      </c>
      <c r="AF584">
        <v>-4.1993477779390096</v>
      </c>
      <c r="AG584">
        <v>89.560532372110202</v>
      </c>
      <c r="AH584">
        <v>0</v>
      </c>
      <c r="AI584">
        <v>0</v>
      </c>
      <c r="AJ584">
        <v>0</v>
      </c>
      <c r="AK584">
        <v>0</v>
      </c>
      <c r="AL584">
        <v>0</v>
      </c>
      <c r="AM584">
        <v>0.25333335000000001</v>
      </c>
      <c r="AN584" t="s">
        <v>145</v>
      </c>
      <c r="AO584">
        <v>111.24083333333334</v>
      </c>
      <c r="AP584">
        <v>64.89</v>
      </c>
      <c r="AQ584" s="84">
        <v>64.893100000000004</v>
      </c>
      <c r="AR584">
        <v>65.239664877001999</v>
      </c>
      <c r="AS584">
        <v>-85.7</v>
      </c>
      <c r="AT584">
        <v>2.6146138055999999</v>
      </c>
      <c r="AU584">
        <v>4.2048225173999967</v>
      </c>
      <c r="AV584">
        <v>1.5902087117999968</v>
      </c>
      <c r="AW584">
        <v>36.578712553199999</v>
      </c>
      <c r="AX584">
        <v>32.373890035800002</v>
      </c>
      <c r="AY584">
        <v>43900000000</v>
      </c>
      <c r="AZ584">
        <v>346650000000</v>
      </c>
      <c r="BA584">
        <f t="shared" si="45"/>
        <v>0.33527574329639448</v>
      </c>
      <c r="BB584">
        <f t="shared" si="46"/>
        <v>2.6474564103347413</v>
      </c>
      <c r="BC584">
        <f t="shared" si="47"/>
        <v>-2.3121806670383469</v>
      </c>
      <c r="BD584">
        <v>4122401750000</v>
      </c>
      <c r="BE584">
        <f t="shared" si="48"/>
        <v>31.483856740264404</v>
      </c>
      <c r="BF584">
        <v>513641500000</v>
      </c>
      <c r="BG584">
        <v>1980048000000</v>
      </c>
      <c r="BH584">
        <f t="shared" si="49"/>
        <v>3.9735421105464281</v>
      </c>
    </row>
    <row r="585" spans="1:60" x14ac:dyDescent="0.35">
      <c r="A585" t="s">
        <v>158</v>
      </c>
      <c r="B585" t="s">
        <v>174</v>
      </c>
      <c r="C585" s="7">
        <v>2006</v>
      </c>
      <c r="D585">
        <v>13855.900000000001</v>
      </c>
      <c r="E585">
        <v>100.14</v>
      </c>
      <c r="F585">
        <v>100</v>
      </c>
      <c r="G585">
        <v>8856354000000</v>
      </c>
      <c r="H585">
        <v>13422185990188.699</v>
      </c>
      <c r="I585">
        <v>13855900000000</v>
      </c>
      <c r="J585">
        <v>14613800000000</v>
      </c>
      <c r="K585">
        <v>5.165</v>
      </c>
      <c r="L585">
        <v>4.7919999999999998</v>
      </c>
      <c r="M585">
        <v>10062.17578125</v>
      </c>
      <c r="N585">
        <v>3426.4609375</v>
      </c>
      <c r="O585">
        <v>298379900</v>
      </c>
      <c r="P585">
        <v>-762425000000</v>
      </c>
      <c r="Q585">
        <v>-747200000000</v>
      </c>
      <c r="R585">
        <v>3271625000000</v>
      </c>
      <c r="S585">
        <v>15361000000000</v>
      </c>
      <c r="T585">
        <v>2666425000000</v>
      </c>
      <c r="U585">
        <v>9821675000000</v>
      </c>
      <c r="V585">
        <v>4.617</v>
      </c>
      <c r="W585">
        <v>3812.9900000000002</v>
      </c>
      <c r="X585">
        <v>105.913</v>
      </c>
      <c r="Y585">
        <v>9061557108443.1895</v>
      </c>
      <c r="Z585">
        <v>9303975000000</v>
      </c>
      <c r="AA585">
        <v>4579732000000</v>
      </c>
      <c r="AB585">
        <v>659457000000</v>
      </c>
      <c r="AC585">
        <v>1605575000000</v>
      </c>
      <c r="AD585">
        <v>2264150000000</v>
      </c>
      <c r="AE585">
        <v>605200000000</v>
      </c>
      <c r="AF585">
        <v>-3.10246898433159</v>
      </c>
      <c r="AG585">
        <v>92.449705082727405</v>
      </c>
      <c r="AH585">
        <v>0</v>
      </c>
      <c r="AI585">
        <v>0</v>
      </c>
      <c r="AJ585">
        <v>0</v>
      </c>
      <c r="AK585">
        <v>0</v>
      </c>
      <c r="AL585">
        <v>0</v>
      </c>
      <c r="AM585">
        <v>0.25333335000000001</v>
      </c>
      <c r="AN585" t="s">
        <v>145</v>
      </c>
      <c r="AO585">
        <v>110.24749999999999</v>
      </c>
      <c r="AP585">
        <v>63.64</v>
      </c>
      <c r="AQ585" s="84">
        <v>63.641199999999998</v>
      </c>
      <c r="AR585">
        <v>64.084736466053997</v>
      </c>
      <c r="AS585">
        <v>-90.5</v>
      </c>
      <c r="AT585">
        <v>2.5866000754999998</v>
      </c>
      <c r="AU585">
        <v>3.1097223156000027</v>
      </c>
      <c r="AV585">
        <v>0.52312224010000286</v>
      </c>
      <c r="AW585">
        <v>36.4001587339</v>
      </c>
      <c r="AX585">
        <v>33.290436418299997</v>
      </c>
      <c r="AY585">
        <v>14975000000</v>
      </c>
      <c r="AZ585">
        <v>371000000000</v>
      </c>
      <c r="BA585">
        <f t="shared" si="45"/>
        <v>0.10807670378683448</v>
      </c>
      <c r="BB585">
        <f t="shared" si="46"/>
        <v>2.6775597398941966</v>
      </c>
      <c r="BC585">
        <f t="shared" si="47"/>
        <v>-2.569483036107362</v>
      </c>
      <c r="BD585">
        <v>4354799250000</v>
      </c>
      <c r="BE585">
        <f t="shared" si="48"/>
        <v>31.429205248305774</v>
      </c>
      <c r="BF585">
        <v>552347500000</v>
      </c>
      <c r="BG585">
        <v>2089846250000</v>
      </c>
      <c r="BH585">
        <f t="shared" si="49"/>
        <v>3.9647660366995794</v>
      </c>
    </row>
    <row r="586" spans="1:60" x14ac:dyDescent="0.35">
      <c r="A586" t="s">
        <v>158</v>
      </c>
      <c r="B586" t="s">
        <v>174</v>
      </c>
      <c r="C586" s="7">
        <v>2007</v>
      </c>
      <c r="D586">
        <v>14477.625</v>
      </c>
      <c r="E586">
        <v>99.926000000000002</v>
      </c>
      <c r="F586">
        <v>99.6</v>
      </c>
      <c r="G586">
        <v>9313466000000</v>
      </c>
      <c r="H586">
        <v>14103269338979.199</v>
      </c>
      <c r="I586">
        <v>14477625000000</v>
      </c>
      <c r="J586">
        <v>14873750000000</v>
      </c>
      <c r="K586">
        <v>5.2809999999999997</v>
      </c>
      <c r="L586">
        <v>4.6289999999999996</v>
      </c>
      <c r="M586">
        <v>10246.55078125</v>
      </c>
      <c r="N586">
        <v>3366.372314453125</v>
      </c>
      <c r="O586">
        <v>301231200</v>
      </c>
      <c r="P586">
        <v>-709825000000</v>
      </c>
      <c r="Q586">
        <v>-696450000000</v>
      </c>
      <c r="R586">
        <v>3231050000000</v>
      </c>
      <c r="S586">
        <v>15570200000000</v>
      </c>
      <c r="T586">
        <v>2612325000000</v>
      </c>
      <c r="U586">
        <v>10041575000000</v>
      </c>
      <c r="V586">
        <v>4.6189999999999998</v>
      </c>
      <c r="W586">
        <v>4108.63</v>
      </c>
      <c r="X586">
        <v>101.104</v>
      </c>
      <c r="Y586">
        <v>9264404070717.4805</v>
      </c>
      <c r="Z586">
        <v>9750500000000</v>
      </c>
      <c r="AA586">
        <v>4813103000000</v>
      </c>
      <c r="AB586">
        <v>702228000000</v>
      </c>
      <c r="AC586">
        <v>1710775000000</v>
      </c>
      <c r="AD586">
        <v>2295725000000</v>
      </c>
      <c r="AE586">
        <v>618725000000</v>
      </c>
      <c r="AF586">
        <v>-3.6948394505314202</v>
      </c>
      <c r="AG586">
        <v>95.086992378851505</v>
      </c>
      <c r="AH586">
        <v>0</v>
      </c>
      <c r="AI586">
        <v>0</v>
      </c>
      <c r="AJ586">
        <v>0</v>
      </c>
      <c r="AK586">
        <v>1</v>
      </c>
      <c r="AL586">
        <v>0</v>
      </c>
      <c r="AM586">
        <v>0.25333335000000001</v>
      </c>
      <c r="AN586" t="s">
        <v>145</v>
      </c>
      <c r="AO586">
        <v>105.01333333333336</v>
      </c>
      <c r="AP586">
        <v>64.010000000000005</v>
      </c>
      <c r="AQ586" s="84">
        <v>64.014399999999995</v>
      </c>
      <c r="AR586">
        <v>64.627796340904993</v>
      </c>
      <c r="AS586">
        <v>-63.9</v>
      </c>
      <c r="AT586">
        <v>2.6287578994</v>
      </c>
      <c r="AU586">
        <v>3.7030717584000001</v>
      </c>
      <c r="AV586">
        <v>1.0743138590000001</v>
      </c>
      <c r="AW586">
        <v>37.1653700922</v>
      </c>
      <c r="AX586">
        <v>33.4622983338</v>
      </c>
      <c r="AY586">
        <v>35375000000</v>
      </c>
      <c r="AZ586">
        <v>399400000000</v>
      </c>
      <c r="BA586">
        <f t="shared" si="45"/>
        <v>0.24434256309304875</v>
      </c>
      <c r="BB586">
        <f t="shared" si="46"/>
        <v>2.7587397794873123</v>
      </c>
      <c r="BC586">
        <f t="shared" si="47"/>
        <v>-2.5143972163942636</v>
      </c>
      <c r="BD586">
        <v>4622729250000</v>
      </c>
      <c r="BE586">
        <f t="shared" si="48"/>
        <v>31.930162923822103</v>
      </c>
      <c r="BF586">
        <v>592206250000</v>
      </c>
      <c r="BG586">
        <v>2209721000000</v>
      </c>
      <c r="BH586">
        <f t="shared" si="49"/>
        <v>4.102003135789543</v>
      </c>
    </row>
    <row r="587" spans="1:60" x14ac:dyDescent="0.35">
      <c r="A587" t="s">
        <v>158</v>
      </c>
      <c r="B587" t="s">
        <v>174</v>
      </c>
      <c r="C587" s="7">
        <v>2008</v>
      </c>
      <c r="D587">
        <v>14718.575000000001</v>
      </c>
      <c r="E587">
        <v>97.325000000000003</v>
      </c>
      <c r="F587">
        <v>98.418000000000006</v>
      </c>
      <c r="G587">
        <v>11496523000000</v>
      </c>
      <c r="H587">
        <v>14707779226893.4</v>
      </c>
      <c r="I587">
        <v>14718575000000</v>
      </c>
      <c r="J587">
        <v>14830375000000</v>
      </c>
      <c r="K587">
        <v>3.2029999999999998</v>
      </c>
      <c r="L587">
        <v>3.6669999999999998</v>
      </c>
      <c r="M587">
        <v>10137.28515625</v>
      </c>
      <c r="N587">
        <v>3132.1884765625</v>
      </c>
      <c r="O587">
        <v>304094000</v>
      </c>
      <c r="P587">
        <v>-713250000000</v>
      </c>
      <c r="Q587">
        <v>-605425000000</v>
      </c>
      <c r="R587">
        <v>3074550000000</v>
      </c>
      <c r="S587">
        <v>15435800000000</v>
      </c>
      <c r="T587">
        <v>2433550000000</v>
      </c>
      <c r="U587">
        <v>10007175000000</v>
      </c>
      <c r="V587">
        <v>5.798</v>
      </c>
      <c r="W587">
        <v>2523.63</v>
      </c>
      <c r="X587">
        <v>97.787000000000006</v>
      </c>
      <c r="Y587">
        <v>9232691960000.4902</v>
      </c>
      <c r="Z587">
        <v>10013675000000</v>
      </c>
      <c r="AA587">
        <v>4748376000000</v>
      </c>
      <c r="AB587">
        <v>731601000000</v>
      </c>
      <c r="AC587">
        <v>1935400000000</v>
      </c>
      <c r="AD587">
        <v>2353875000000</v>
      </c>
      <c r="AE587">
        <v>641000000000</v>
      </c>
      <c r="AF587">
        <v>-7.1669641932048398</v>
      </c>
      <c r="AG587">
        <v>98.737477385344505</v>
      </c>
      <c r="AH587">
        <v>0</v>
      </c>
      <c r="AI587">
        <v>0</v>
      </c>
      <c r="AJ587">
        <v>1</v>
      </c>
      <c r="AK587">
        <v>1</v>
      </c>
      <c r="AL587">
        <v>1</v>
      </c>
      <c r="AM587">
        <v>0.25333335000000001</v>
      </c>
      <c r="AN587">
        <v>1.6473333333333333</v>
      </c>
      <c r="AO587">
        <v>100.30083333333334</v>
      </c>
      <c r="AP587">
        <v>72.849999999999994</v>
      </c>
      <c r="AQ587" s="84">
        <v>72.847200000000001</v>
      </c>
      <c r="AR587">
        <v>73.723740239799</v>
      </c>
      <c r="AS587">
        <v>421.1</v>
      </c>
      <c r="AT587">
        <v>2.5682932794000002</v>
      </c>
      <c r="AU587">
        <v>7.1889386941999973</v>
      </c>
      <c r="AV587">
        <v>4.6206454147999967</v>
      </c>
      <c r="AW587">
        <v>39.679722329299999</v>
      </c>
      <c r="AX587">
        <v>32.490783635100001</v>
      </c>
      <c r="AY587">
        <v>81625000000</v>
      </c>
      <c r="AZ587">
        <v>426500000000</v>
      </c>
      <c r="BA587">
        <f t="shared" si="45"/>
        <v>0.55457134946827391</v>
      </c>
      <c r="BB587">
        <f t="shared" si="46"/>
        <v>2.8976989959965551</v>
      </c>
      <c r="BC587">
        <f t="shared" si="47"/>
        <v>-2.3431276465282811</v>
      </c>
      <c r="BD587">
        <v>5035548000000</v>
      </c>
      <c r="BE587">
        <f t="shared" si="48"/>
        <v>34.21219785203391</v>
      </c>
      <c r="BF587">
        <v>634625750000</v>
      </c>
      <c r="BG587">
        <v>2368564750000</v>
      </c>
      <c r="BH587">
        <f t="shared" si="49"/>
        <v>3.9739762529616773</v>
      </c>
    </row>
    <row r="588" spans="1:60" x14ac:dyDescent="0.35">
      <c r="A588" t="s">
        <v>158</v>
      </c>
      <c r="B588" t="s">
        <v>174</v>
      </c>
      <c r="C588" s="7">
        <v>2009</v>
      </c>
      <c r="D588">
        <v>14418.725</v>
      </c>
      <c r="E588">
        <v>97.64</v>
      </c>
      <c r="F588">
        <v>98.539000000000001</v>
      </c>
      <c r="G588">
        <v>13342947000000</v>
      </c>
      <c r="H588">
        <v>15103660142796.699</v>
      </c>
      <c r="I588">
        <v>14418725000000</v>
      </c>
      <c r="J588">
        <v>14418750000000</v>
      </c>
      <c r="K588">
        <v>0.93799999999999994</v>
      </c>
      <c r="L588">
        <v>3.2570000000000001</v>
      </c>
      <c r="M588">
        <v>10002.998046875</v>
      </c>
      <c r="N588">
        <v>2716.158447265625</v>
      </c>
      <c r="O588">
        <v>306771500</v>
      </c>
      <c r="P588">
        <v>-392225000000.00006</v>
      </c>
      <c r="Q588">
        <v>-543000000000</v>
      </c>
      <c r="R588">
        <v>2672725000000</v>
      </c>
      <c r="S588">
        <v>14961750000000</v>
      </c>
      <c r="T588">
        <v>2025700000000</v>
      </c>
      <c r="U588">
        <v>9846975000000</v>
      </c>
      <c r="V588">
        <v>9.2710000000000008</v>
      </c>
      <c r="W588">
        <v>3314.7400000000002</v>
      </c>
      <c r="X588">
        <v>103.88200000000001</v>
      </c>
      <c r="Y588">
        <v>9084878942601.2793</v>
      </c>
      <c r="Z588">
        <v>9846975000000</v>
      </c>
      <c r="AA588">
        <v>4353599000000</v>
      </c>
      <c r="AB588">
        <v>768199000000</v>
      </c>
      <c r="AC588">
        <v>2124850000000</v>
      </c>
      <c r="AD588">
        <v>2442075000000</v>
      </c>
      <c r="AE588">
        <v>647025000000</v>
      </c>
      <c r="AF588">
        <v>-12.809385018439601</v>
      </c>
      <c r="AG588">
        <v>98.386419971062395</v>
      </c>
      <c r="AH588">
        <v>0</v>
      </c>
      <c r="AI588">
        <v>0</v>
      </c>
      <c r="AJ588">
        <v>0</v>
      </c>
      <c r="AK588">
        <v>1</v>
      </c>
      <c r="AL588">
        <v>0</v>
      </c>
      <c r="AM588">
        <v>0.25333335000000001</v>
      </c>
      <c r="AN588" t="s">
        <v>145</v>
      </c>
      <c r="AO588">
        <v>104.49666666666666</v>
      </c>
      <c r="AP588">
        <v>86.03</v>
      </c>
      <c r="AQ588" s="84">
        <v>86.034199999999998</v>
      </c>
      <c r="AR588">
        <v>86.979292551873002</v>
      </c>
      <c r="AS588">
        <v>-144.5</v>
      </c>
      <c r="AT588">
        <v>2.8309062661</v>
      </c>
      <c r="AU588">
        <v>12.832994174000003</v>
      </c>
      <c r="AV588">
        <v>10.002087907900004</v>
      </c>
      <c r="AW588">
        <v>43.199320578600002</v>
      </c>
      <c r="AX588">
        <v>30.366326404599999</v>
      </c>
      <c r="AY588">
        <v>146950000000</v>
      </c>
      <c r="AZ588">
        <v>442700000000</v>
      </c>
      <c r="BA588">
        <f t="shared" si="45"/>
        <v>1.0191608481332433</v>
      </c>
      <c r="BB588">
        <f t="shared" si="46"/>
        <v>3.0703130824674165</v>
      </c>
      <c r="BC588">
        <f t="shared" si="47"/>
        <v>-2.0511522343341735</v>
      </c>
      <c r="BD588">
        <v>5335144500000</v>
      </c>
      <c r="BE588">
        <f t="shared" si="48"/>
        <v>37.001499785868724</v>
      </c>
      <c r="BF588">
        <v>647029500000</v>
      </c>
      <c r="BG588">
        <v>2442061750000</v>
      </c>
      <c r="BH588">
        <f t="shared" si="49"/>
        <v>3.8398842176102246</v>
      </c>
    </row>
    <row r="589" spans="1:60" x14ac:dyDescent="0.35">
      <c r="A589" t="s">
        <v>158</v>
      </c>
      <c r="B589" t="s">
        <v>174</v>
      </c>
      <c r="C589" s="7">
        <v>2010</v>
      </c>
      <c r="D589">
        <v>14964.400000000001</v>
      </c>
      <c r="E589">
        <v>98.29</v>
      </c>
      <c r="F589">
        <v>100.877</v>
      </c>
      <c r="G589">
        <v>15233480000000</v>
      </c>
      <c r="H589">
        <v>15553302322103.699</v>
      </c>
      <c r="I589">
        <v>14964400000000</v>
      </c>
      <c r="J589">
        <v>14783800000000</v>
      </c>
      <c r="K589">
        <v>0.52800000000000002</v>
      </c>
      <c r="L589">
        <v>3.214</v>
      </c>
      <c r="M589">
        <v>10201.900390625</v>
      </c>
      <c r="N589">
        <v>2691.10009765625</v>
      </c>
      <c r="O589">
        <v>309326300</v>
      </c>
      <c r="P589">
        <v>-518425000000.00012</v>
      </c>
      <c r="Q589">
        <v>-399800000000</v>
      </c>
      <c r="R589">
        <v>2702625000000</v>
      </c>
      <c r="S589">
        <v>15183600000000</v>
      </c>
      <c r="T589">
        <v>2056100000000</v>
      </c>
      <c r="U589">
        <v>10036325000000</v>
      </c>
      <c r="V589">
        <v>9.6229999999999993</v>
      </c>
      <c r="W589">
        <v>3826.57</v>
      </c>
      <c r="X589">
        <v>100</v>
      </c>
      <c r="Y589">
        <v>9259576900772.4102</v>
      </c>
      <c r="Z589">
        <v>10202200000000</v>
      </c>
      <c r="AA589">
        <v>4615817000000</v>
      </c>
      <c r="AB589">
        <v>792367000000</v>
      </c>
      <c r="AC589">
        <v>2298250000000</v>
      </c>
      <c r="AD589">
        <v>2444850000000</v>
      </c>
      <c r="AE589">
        <v>646525000000</v>
      </c>
      <c r="AF589">
        <v>-12.1548475047446</v>
      </c>
      <c r="AG589">
        <v>100</v>
      </c>
      <c r="AH589">
        <v>0</v>
      </c>
      <c r="AI589">
        <v>0</v>
      </c>
      <c r="AJ589">
        <v>0</v>
      </c>
      <c r="AK589">
        <v>1</v>
      </c>
      <c r="AL589">
        <v>0</v>
      </c>
      <c r="AM589">
        <v>0.25333335000000001</v>
      </c>
      <c r="AN589" t="s">
        <v>145</v>
      </c>
      <c r="AO589">
        <v>100.00083333333333</v>
      </c>
      <c r="AP589">
        <v>94.73</v>
      </c>
      <c r="AQ589" s="84">
        <v>94.731999999999999</v>
      </c>
      <c r="AR589">
        <v>95.667203496298001</v>
      </c>
      <c r="AS589">
        <v>-26.6</v>
      </c>
      <c r="AT589">
        <v>2.9257972568000001</v>
      </c>
      <c r="AU589">
        <v>12.1808014434</v>
      </c>
      <c r="AV589">
        <v>9.2550041866000008</v>
      </c>
      <c r="AW589">
        <v>43.157727304200002</v>
      </c>
      <c r="AX589">
        <v>30.976925860800002</v>
      </c>
      <c r="AY589">
        <v>78975000000</v>
      </c>
      <c r="AZ589">
        <v>458050000000</v>
      </c>
      <c r="BA589">
        <f t="shared" si="45"/>
        <v>0.52775253267755473</v>
      </c>
      <c r="BB589">
        <f t="shared" si="46"/>
        <v>3.0609312768971693</v>
      </c>
      <c r="BC589">
        <f t="shared" si="47"/>
        <v>-2.5331787442196143</v>
      </c>
      <c r="BD589">
        <v>5612841500000</v>
      </c>
      <c r="BE589">
        <f t="shared" si="48"/>
        <v>37.50796223036005</v>
      </c>
      <c r="BF589">
        <v>651816250000</v>
      </c>
      <c r="BG589">
        <v>2522209500000</v>
      </c>
      <c r="BH589">
        <f t="shared" si="49"/>
        <v>3.3637859896999087</v>
      </c>
    </row>
    <row r="590" spans="1:60" x14ac:dyDescent="0.35">
      <c r="A590" t="s">
        <v>158</v>
      </c>
      <c r="B590" t="s">
        <v>174</v>
      </c>
      <c r="C590" s="7">
        <v>2011</v>
      </c>
      <c r="D590">
        <v>15517.925000000001</v>
      </c>
      <c r="E590">
        <v>97.778000000000006</v>
      </c>
      <c r="F590">
        <v>100.431</v>
      </c>
      <c r="G590">
        <v>16716449000000</v>
      </c>
      <c r="H590">
        <v>16149823587639</v>
      </c>
      <c r="I590">
        <v>15517925000000</v>
      </c>
      <c r="J590">
        <v>15020575000000</v>
      </c>
      <c r="K590">
        <v>0.41899999999999998</v>
      </c>
      <c r="L590">
        <v>2.786</v>
      </c>
      <c r="M590">
        <v>10379.6513671875</v>
      </c>
      <c r="N590">
        <v>2740.581298828125</v>
      </c>
      <c r="O590">
        <v>311582600</v>
      </c>
      <c r="P590">
        <v>-568750000000</v>
      </c>
      <c r="Q590">
        <v>-421950000000</v>
      </c>
      <c r="R590">
        <v>2802525000000</v>
      </c>
      <c r="S590">
        <v>15442525000000</v>
      </c>
      <c r="T590">
        <v>2185400000000</v>
      </c>
      <c r="U590">
        <v>10263450000000</v>
      </c>
      <c r="V590">
        <v>8.9420000000000002</v>
      </c>
      <c r="W590">
        <v>3860.54</v>
      </c>
      <c r="X590">
        <v>95.795000000000002</v>
      </c>
      <c r="Y590">
        <v>9469128998771.6992</v>
      </c>
      <c r="Z590">
        <v>10689325000000</v>
      </c>
      <c r="AA590">
        <v>4836284000000</v>
      </c>
      <c r="AB590">
        <v>823784000000</v>
      </c>
      <c r="AC590">
        <v>2327275000000</v>
      </c>
      <c r="AD590">
        <v>2379975000000</v>
      </c>
      <c r="AE590">
        <v>617125000000</v>
      </c>
      <c r="AF590">
        <v>-10.7403212736239</v>
      </c>
      <c r="AG590">
        <v>103.156841568622</v>
      </c>
      <c r="AH590" t="s">
        <v>145</v>
      </c>
      <c r="AI590" t="s">
        <v>145</v>
      </c>
      <c r="AJ590" t="s">
        <v>145</v>
      </c>
      <c r="AK590" t="s">
        <v>145</v>
      </c>
      <c r="AL590">
        <v>0</v>
      </c>
      <c r="AM590">
        <v>0.25333335000000001</v>
      </c>
      <c r="AN590" t="s">
        <v>145</v>
      </c>
      <c r="AO590">
        <v>95.014999999999986</v>
      </c>
      <c r="AP590">
        <v>98.99</v>
      </c>
      <c r="AQ590" s="84">
        <v>98.994900000000001</v>
      </c>
      <c r="AR590">
        <v>99.966703022472004</v>
      </c>
      <c r="AS590">
        <v>-460.8</v>
      </c>
      <c r="AT590">
        <v>3.1151312770000001</v>
      </c>
      <c r="AU590">
        <v>10.753632241100004</v>
      </c>
      <c r="AV590">
        <v>7.6385009641000039</v>
      </c>
      <c r="AW590">
        <v>42.011776245900002</v>
      </c>
      <c r="AX590">
        <v>31.258144004799998</v>
      </c>
      <c r="AY590">
        <v>62725000000</v>
      </c>
      <c r="AZ590">
        <v>479575000000</v>
      </c>
      <c r="BA590">
        <f t="shared" si="45"/>
        <v>0.4042099700829847</v>
      </c>
      <c r="BB590">
        <f t="shared" si="46"/>
        <v>3.0904582925874431</v>
      </c>
      <c r="BC590">
        <f t="shared" si="47"/>
        <v>-2.6862483225044582</v>
      </c>
      <c r="BD590">
        <v>5681953250000</v>
      </c>
      <c r="BE590">
        <f t="shared" si="48"/>
        <v>36.615418942932124</v>
      </c>
      <c r="BF590">
        <v>637881750000</v>
      </c>
      <c r="BG590">
        <v>2530861250000</v>
      </c>
      <c r="BH590">
        <f t="shared" si="49"/>
        <v>3.2562165121932773</v>
      </c>
    </row>
    <row r="591" spans="1:60" x14ac:dyDescent="0.35">
      <c r="A591" t="s">
        <v>158</v>
      </c>
      <c r="B591" t="s">
        <v>174</v>
      </c>
      <c r="C591" s="7">
        <v>2012</v>
      </c>
      <c r="D591">
        <v>16163.150000000001</v>
      </c>
      <c r="E591">
        <v>98.838999999999999</v>
      </c>
      <c r="F591">
        <v>99.718999999999994</v>
      </c>
      <c r="G591">
        <v>17859978000000</v>
      </c>
      <c r="H591">
        <v>16736949127045.5</v>
      </c>
      <c r="I591">
        <v>16163150000000</v>
      </c>
      <c r="J591">
        <v>15369175000000</v>
      </c>
      <c r="K591">
        <v>0.42</v>
      </c>
      <c r="L591">
        <v>1.8029999999999999</v>
      </c>
      <c r="M591">
        <v>10588.4140625</v>
      </c>
      <c r="N591">
        <v>2875.659912109375</v>
      </c>
      <c r="O591">
        <v>313873700</v>
      </c>
      <c r="P591">
        <v>-547199999999.99982</v>
      </c>
      <c r="Q591">
        <v>-390975000000</v>
      </c>
      <c r="R591">
        <v>2951950000000</v>
      </c>
      <c r="S591">
        <v>15760150000000</v>
      </c>
      <c r="T591">
        <v>2364675000000</v>
      </c>
      <c r="U591">
        <v>10449700000000</v>
      </c>
      <c r="V591">
        <v>8.0649999999999995</v>
      </c>
      <c r="W591">
        <v>4401.3599999999997</v>
      </c>
      <c r="X591">
        <v>98.620999999999995</v>
      </c>
      <c r="Y591">
        <v>9607327532830.6094</v>
      </c>
      <c r="Z591">
        <v>11050600000000</v>
      </c>
      <c r="AA591">
        <v>5015808000000</v>
      </c>
      <c r="AB591">
        <v>823483000000</v>
      </c>
      <c r="AC591">
        <v>2341575000000</v>
      </c>
      <c r="AD591">
        <v>2365875000000</v>
      </c>
      <c r="AE591">
        <v>587275000000</v>
      </c>
      <c r="AF591">
        <v>-8.9863362030297296</v>
      </c>
      <c r="AG591">
        <v>105.291504532868</v>
      </c>
      <c r="AH591" t="s">
        <v>145</v>
      </c>
      <c r="AI591" t="s">
        <v>145</v>
      </c>
      <c r="AJ591" t="s">
        <v>145</v>
      </c>
      <c r="AK591" t="s">
        <v>145</v>
      </c>
      <c r="AL591">
        <v>0</v>
      </c>
      <c r="AM591">
        <v>0.25333335000000001</v>
      </c>
      <c r="AN591" t="s">
        <v>145</v>
      </c>
      <c r="AO591">
        <v>97.21250000000002</v>
      </c>
      <c r="AP591">
        <v>102.5</v>
      </c>
      <c r="AQ591" s="84">
        <v>102.49720000000001</v>
      </c>
      <c r="AR591">
        <v>103.53545751381</v>
      </c>
      <c r="AS591">
        <v>-233.9</v>
      </c>
      <c r="AT591">
        <v>3.0909772083</v>
      </c>
      <c r="AU591">
        <v>8.9970477098000003</v>
      </c>
      <c r="AV591">
        <v>5.9060705015000003</v>
      </c>
      <c r="AW591">
        <v>40.1787514341</v>
      </c>
      <c r="AX591">
        <v>31.1817037243</v>
      </c>
      <c r="AY591">
        <v>39625000000</v>
      </c>
      <c r="AZ591">
        <v>496250000000</v>
      </c>
      <c r="BA591">
        <f t="shared" si="45"/>
        <v>0.24515642062345522</v>
      </c>
      <c r="BB591">
        <f t="shared" si="46"/>
        <v>3.0702554885650382</v>
      </c>
      <c r="BC591">
        <f t="shared" si="47"/>
        <v>-2.8250990679415828</v>
      </c>
      <c r="BD591">
        <v>5709138750000</v>
      </c>
      <c r="BE591">
        <f t="shared" si="48"/>
        <v>35.321943742401693</v>
      </c>
      <c r="BF591">
        <v>614436500000</v>
      </c>
      <c r="BG591">
        <v>2544149250000</v>
      </c>
      <c r="BH591">
        <f t="shared" si="49"/>
        <v>3.0920067530937416</v>
      </c>
    </row>
    <row r="592" spans="1:60" x14ac:dyDescent="0.35">
      <c r="A592" t="s">
        <v>158</v>
      </c>
      <c r="B592" t="s">
        <v>174</v>
      </c>
      <c r="C592" s="7">
        <v>2013</v>
      </c>
      <c r="D592">
        <v>16768.05</v>
      </c>
      <c r="E592">
        <v>99.167000000000002</v>
      </c>
      <c r="F592">
        <v>100.09</v>
      </c>
      <c r="G592">
        <v>18311540000000</v>
      </c>
      <c r="H592">
        <v>17289449921569.5</v>
      </c>
      <c r="I592">
        <v>16768050000000</v>
      </c>
      <c r="J592">
        <v>15710275000000</v>
      </c>
      <c r="K592">
        <v>0.33600000000000002</v>
      </c>
      <c r="L592">
        <v>2.351</v>
      </c>
      <c r="M592" t="s">
        <v>145</v>
      </c>
      <c r="N592" t="s">
        <v>145</v>
      </c>
      <c r="O592">
        <v>316128800</v>
      </c>
      <c r="P592" t="s">
        <v>145</v>
      </c>
      <c r="Q592">
        <v>-347625000000</v>
      </c>
      <c r="R592">
        <v>3032475000000</v>
      </c>
      <c r="S592">
        <v>16057900000000</v>
      </c>
      <c r="T592">
        <v>2474325000000</v>
      </c>
      <c r="U592">
        <v>10699700000000</v>
      </c>
      <c r="V592">
        <v>7.3719999999999999</v>
      </c>
      <c r="W592">
        <v>5933.16</v>
      </c>
      <c r="X592">
        <v>99.765000000000001</v>
      </c>
      <c r="Y592">
        <v>9770789618755.7891</v>
      </c>
      <c r="Z592">
        <v>11392300000000</v>
      </c>
      <c r="AA592">
        <v>5541435000000</v>
      </c>
      <c r="AB592">
        <v>834635000000</v>
      </c>
      <c r="AC592">
        <v>2404300000000</v>
      </c>
      <c r="AD592">
        <v>2335175000000</v>
      </c>
      <c r="AE592">
        <v>558150000000</v>
      </c>
      <c r="AF592">
        <v>-5.7102644612820201</v>
      </c>
      <c r="AG592">
        <v>106.83384887486601</v>
      </c>
      <c r="AH592" t="s">
        <v>145</v>
      </c>
      <c r="AI592" t="s">
        <v>145</v>
      </c>
      <c r="AJ592" t="s">
        <v>145</v>
      </c>
      <c r="AK592" t="s">
        <v>145</v>
      </c>
      <c r="AL592">
        <v>0</v>
      </c>
      <c r="AM592">
        <v>0.25333335000000001</v>
      </c>
      <c r="AN592" t="s">
        <v>145</v>
      </c>
      <c r="AO592">
        <v>97.516666666666666</v>
      </c>
      <c r="AP592">
        <v>104.62</v>
      </c>
      <c r="AQ592" s="84">
        <v>104.6212</v>
      </c>
      <c r="AR592">
        <v>105.39913129436999</v>
      </c>
      <c r="AS592">
        <v>10.1</v>
      </c>
      <c r="AT592">
        <v>2.2873520467000001</v>
      </c>
      <c r="AU592">
        <v>5.5180710285000032</v>
      </c>
      <c r="AV592">
        <v>3.2307189818000031</v>
      </c>
      <c r="AW592">
        <v>38.891122641700001</v>
      </c>
      <c r="AX592">
        <v>33.373051613199998</v>
      </c>
      <c r="AY592">
        <v>19200000000</v>
      </c>
      <c r="AZ592">
        <v>506450000000</v>
      </c>
      <c r="BA592">
        <f t="shared" si="45"/>
        <v>0.11450347535938883</v>
      </c>
      <c r="BB592">
        <f t="shared" si="46"/>
        <v>3.020327348737629</v>
      </c>
      <c r="BC592">
        <f t="shared" si="47"/>
        <v>-2.9058238733782402</v>
      </c>
      <c r="BD592">
        <v>5769510250000</v>
      </c>
      <c r="BE592">
        <f t="shared" si="48"/>
        <v>34.407759101386262</v>
      </c>
      <c r="BF592">
        <v>592325250000</v>
      </c>
      <c r="BG592">
        <v>2523726250000</v>
      </c>
      <c r="BH592">
        <f t="shared" si="49"/>
        <v>2.2092451239662543</v>
      </c>
    </row>
    <row r="593" spans="1:60" x14ac:dyDescent="0.35">
      <c r="A593" t="s">
        <v>158</v>
      </c>
      <c r="B593" t="s">
        <v>174</v>
      </c>
      <c r="C593" s="7">
        <v>2014</v>
      </c>
      <c r="D593">
        <v>17418.924999999999</v>
      </c>
      <c r="E593">
        <v>99.757000000000005</v>
      </c>
      <c r="F593">
        <v>100.55200000000001</v>
      </c>
      <c r="G593">
        <v>19181810000000</v>
      </c>
      <c r="H593">
        <v>17861250160768.398</v>
      </c>
      <c r="I593">
        <v>17418925000000</v>
      </c>
      <c r="J593">
        <v>16085600000000</v>
      </c>
      <c r="K593">
        <v>0.27900000000000003</v>
      </c>
      <c r="L593">
        <v>2.5409999999999999</v>
      </c>
      <c r="M593" t="s">
        <v>145</v>
      </c>
      <c r="N593" t="s">
        <v>145</v>
      </c>
      <c r="O593">
        <v>318892100</v>
      </c>
      <c r="P593" t="s">
        <v>145</v>
      </c>
      <c r="Q593">
        <v>-366025000000</v>
      </c>
      <c r="R593">
        <v>3149750000000</v>
      </c>
      <c r="S593">
        <v>16451625000000</v>
      </c>
      <c r="T593">
        <v>2605650000000</v>
      </c>
      <c r="U593">
        <v>10969000000000</v>
      </c>
      <c r="V593">
        <v>6.1550000000000002</v>
      </c>
      <c r="W593">
        <v>6779.4000000000005</v>
      </c>
      <c r="X593">
        <v>103.08499999999999</v>
      </c>
      <c r="Y593">
        <v>10034009731143.5</v>
      </c>
      <c r="Z593">
        <v>11865950000000</v>
      </c>
      <c r="AA593">
        <v>5716751000000</v>
      </c>
      <c r="AB593">
        <v>848701000000</v>
      </c>
      <c r="AC593">
        <v>2506625000000</v>
      </c>
      <c r="AD593">
        <v>2344300000000</v>
      </c>
      <c r="AE593">
        <v>544100000000</v>
      </c>
      <c r="AF593">
        <v>-4.9883962414442902</v>
      </c>
      <c r="AG593">
        <v>108.566932118964</v>
      </c>
      <c r="AH593" t="s">
        <v>145</v>
      </c>
      <c r="AI593" t="s">
        <v>145</v>
      </c>
      <c r="AJ593" t="s">
        <v>145</v>
      </c>
      <c r="AK593" t="s">
        <v>145</v>
      </c>
      <c r="AL593">
        <v>0</v>
      </c>
      <c r="AM593" t="s">
        <v>145</v>
      </c>
      <c r="AN593" t="s">
        <v>145</v>
      </c>
      <c r="AO593">
        <v>99.646666666666661</v>
      </c>
      <c r="AP593">
        <v>104.61</v>
      </c>
      <c r="AQ593">
        <v>104.61</v>
      </c>
      <c r="AR593">
        <v>105.07411232757001</v>
      </c>
      <c r="AS593">
        <v>-103.7</v>
      </c>
      <c r="AT593">
        <v>2.7193504100000001</v>
      </c>
      <c r="AU593">
        <v>4.9820991648999993</v>
      </c>
      <c r="AV593">
        <v>2.2627487548999992</v>
      </c>
      <c r="AW593">
        <v>38.193768264399999</v>
      </c>
      <c r="AX593">
        <v>33.2116690995</v>
      </c>
      <c r="AY593">
        <v>18350000000</v>
      </c>
      <c r="AZ593">
        <v>516900000000</v>
      </c>
      <c r="BA593">
        <f t="shared" si="45"/>
        <v>0.10534519208274908</v>
      </c>
      <c r="BB593">
        <f t="shared" si="46"/>
        <v>2.9674621137641961</v>
      </c>
      <c r="BC593">
        <f t="shared" si="47"/>
        <v>-2.862116921681447</v>
      </c>
      <c r="BD593">
        <v>5939906500000</v>
      </c>
      <c r="BE593">
        <f t="shared" si="48"/>
        <v>34.100304697333506</v>
      </c>
      <c r="BF593">
        <v>594355750000</v>
      </c>
      <c r="BG593">
        <v>2562690750000</v>
      </c>
      <c r="BH593">
        <f t="shared" si="49"/>
        <v>2.5800501167368326</v>
      </c>
    </row>
  </sheetData>
  <pageMargins left="0.7" right="0.7" top="0.75" bottom="0.75" header="0.3" footer="0.3"/>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Readme</vt:lpstr>
      <vt:lpstr>GDP</vt:lpstr>
      <vt:lpstr>eviews_hierarchical</vt:lpstr>
      <vt:lpstr>hierarchical_summary</vt:lpstr>
      <vt:lpstr>eviews_non_hierarchical</vt:lpstr>
      <vt:lpstr>MacroData</vt:lpstr>
    </vt:vector>
  </TitlesOfParts>
  <Company>Universita' Luigi Bocconi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jakobh@outlook.de</cp:lastModifiedBy>
  <dcterms:created xsi:type="dcterms:W3CDTF">2015-09-23T11:27:11Z</dcterms:created>
  <dcterms:modified xsi:type="dcterms:W3CDTF">2023-05-19T21:08:22Z</dcterms:modified>
</cp:coreProperties>
</file>